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fileSharing readOnlyRecommended="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Trisno Mitra Bali\Dropbox\Seminar - TA\Data Transaksi\"/>
    </mc:Choice>
  </mc:AlternateContent>
  <xr:revisionPtr revIDLastSave="0" documentId="13_ncr:1_{8C67F00A-5B02-45B4-B8F5-CF513A356EB9}" xr6:coauthVersionLast="47" xr6:coauthVersionMax="47" xr10:uidLastSave="{00000000-0000-0000-0000-000000000000}"/>
  <bookViews>
    <workbookView xWindow="-120" yWindow="-120" windowWidth="29040" windowHeight="15990" tabRatio="500" firstSheet="2" activeTab="9" xr2:uid="{00000000-000D-0000-FFFF-FFFF00000000}"/>
  </bookViews>
  <sheets>
    <sheet name="total" sheetId="7" r:id="rId1"/>
    <sheet name="DEC 2018" sheetId="14" r:id="rId2"/>
    <sheet name="NOV 2018" sheetId="13" r:id="rId3"/>
    <sheet name="OCT 2018" sheetId="12" r:id="rId4"/>
    <sheet name="SEPTEMBER 2018" sheetId="8" r:id="rId5"/>
    <sheet name="AGUSTUS 2018" sheetId="6" r:id="rId6"/>
    <sheet name="JULI 2018" sheetId="5" r:id="rId7"/>
    <sheet name="JUNI 2018" sheetId="3" r:id="rId8"/>
    <sheet name="MEI 2018" sheetId="1" r:id="rId9"/>
    <sheet name="APRIL 2018" sheetId="2" r:id="rId10"/>
  </sheets>
  <definedNames>
    <definedName name="_xlnm._FilterDatabase" localSheetId="5" hidden="1">'AGUSTUS 2018'!$C$1:$C$917</definedName>
    <definedName name="_xlnm._FilterDatabase" localSheetId="9" hidden="1">'APRIL 2018'!$C$2:$C$7027</definedName>
    <definedName name="_xlnm._FilterDatabase" localSheetId="6" hidden="1">'JULI 2018'!$C$1:$C$822</definedName>
    <definedName name="_xlnm._FilterDatabase" localSheetId="7" hidden="1">'JUNI 2018'!$C$1:$C$538</definedName>
    <definedName name="_xlnm._FilterDatabase" localSheetId="4" hidden="1">'SEPTEMBER 2018'!$C$1:$C$881</definedName>
  </definedNames>
  <calcPr calcId="18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849" i="2" l="1"/>
  <c r="G6994" i="1"/>
  <c r="H6994" i="1" s="1"/>
  <c r="G6993" i="1"/>
  <c r="H6992" i="1"/>
  <c r="G6992" i="1"/>
  <c r="G6991" i="1"/>
  <c r="G6990" i="1"/>
  <c r="H6990" i="1" s="1"/>
  <c r="G6989" i="1"/>
  <c r="H6988" i="1"/>
  <c r="G6988" i="1"/>
  <c r="G6987" i="1"/>
  <c r="G6986" i="1"/>
  <c r="H6986" i="1" s="1"/>
  <c r="G6985" i="1"/>
  <c r="H6984" i="1"/>
  <c r="G6984" i="1"/>
  <c r="G6983" i="1"/>
  <c r="G6982" i="1"/>
  <c r="H6982" i="1" s="1"/>
  <c r="G6981" i="1"/>
  <c r="G6980" i="1"/>
  <c r="G6979" i="1"/>
  <c r="H6980" i="1" s="1"/>
  <c r="G6978" i="1"/>
  <c r="H6977" i="1"/>
  <c r="G6977" i="1"/>
  <c r="G6976" i="1"/>
  <c r="G6975" i="1"/>
  <c r="H6975" i="1" s="1"/>
  <c r="G6974" i="1"/>
  <c r="H6973" i="1"/>
  <c r="G6973" i="1"/>
  <c r="G6972" i="1"/>
  <c r="G6971" i="1"/>
  <c r="H6971" i="1" s="1"/>
  <c r="G6970" i="1"/>
  <c r="H6969" i="1"/>
  <c r="G6969" i="1"/>
  <c r="G6968" i="1"/>
  <c r="G6967" i="1"/>
  <c r="H6967" i="1" s="1"/>
  <c r="G6966" i="1"/>
  <c r="H6965" i="1"/>
  <c r="G6965" i="1"/>
  <c r="G6964" i="1"/>
  <c r="G6963" i="1"/>
  <c r="G6962" i="1"/>
  <c r="H6963" i="1" s="1"/>
  <c r="G6961" i="1"/>
  <c r="G6960" i="1"/>
  <c r="G6959" i="1"/>
  <c r="G6958" i="1"/>
  <c r="G6957" i="1"/>
  <c r="H6957" i="1" s="1"/>
  <c r="G6956" i="1"/>
  <c r="G6955" i="1"/>
  <c r="G6954" i="1"/>
  <c r="G6953" i="1"/>
  <c r="G6952" i="1"/>
  <c r="H6955" i="1" s="1"/>
  <c r="G6951" i="1"/>
  <c r="G6950" i="1"/>
  <c r="G6949" i="1"/>
  <c r="H6949" i="1" s="1"/>
  <c r="G6948" i="1"/>
  <c r="H6947" i="1"/>
  <c r="G6947" i="1"/>
  <c r="G6946" i="1"/>
  <c r="G6945" i="1"/>
  <c r="H6945" i="1" s="1"/>
  <c r="G6944" i="1"/>
  <c r="H6943" i="1"/>
  <c r="G6943" i="1"/>
  <c r="G6942" i="1"/>
  <c r="G6941" i="1"/>
  <c r="H6941" i="1" s="1"/>
  <c r="G6940" i="1"/>
  <c r="H6939" i="1"/>
  <c r="G6939" i="1"/>
  <c r="G6938" i="1"/>
  <c r="G6937" i="1"/>
  <c r="H6937" i="1" s="1"/>
  <c r="G6936" i="1"/>
  <c r="G6935" i="1"/>
  <c r="G6934" i="1"/>
  <c r="H6935" i="1" s="1"/>
  <c r="G6933" i="1"/>
  <c r="H6932" i="1"/>
  <c r="G6932" i="1"/>
  <c r="G6931" i="1"/>
  <c r="G6930" i="1"/>
  <c r="H6930" i="1" s="1"/>
  <c r="G6929" i="1"/>
  <c r="H6928" i="1"/>
  <c r="G6928" i="1"/>
  <c r="G6927" i="1"/>
  <c r="G6926" i="1"/>
  <c r="H6926" i="1" s="1"/>
  <c r="G6925" i="1"/>
  <c r="H6924" i="1"/>
  <c r="G6924" i="1"/>
  <c r="G6923" i="1"/>
  <c r="G6922" i="1"/>
  <c r="H6922" i="1" s="1"/>
  <c r="G6921" i="1"/>
  <c r="H6920" i="1"/>
  <c r="G6920" i="1"/>
  <c r="G6919" i="1"/>
  <c r="G6918" i="1"/>
  <c r="H6918" i="1" s="1"/>
  <c r="G6917" i="1"/>
  <c r="H6916" i="1"/>
  <c r="G6916" i="1"/>
  <c r="G6915" i="1"/>
  <c r="G6914" i="1"/>
  <c r="G6913" i="1"/>
  <c r="G6912" i="1"/>
  <c r="G6911" i="1"/>
  <c r="H6911" i="1" s="1"/>
  <c r="G6910" i="1"/>
  <c r="G6909" i="1"/>
  <c r="G6908" i="1"/>
  <c r="H6909" i="1" s="1"/>
  <c r="G6907" i="1"/>
  <c r="G6906" i="1"/>
  <c r="G6905" i="1"/>
  <c r="H6906" i="1" s="1"/>
  <c r="G6904" i="1"/>
  <c r="H6903" i="1"/>
  <c r="G6903" i="1"/>
  <c r="G6902" i="1"/>
  <c r="G6901" i="1"/>
  <c r="H6901" i="1" s="1"/>
  <c r="G6900" i="1"/>
  <c r="H6899" i="1"/>
  <c r="G6899" i="1"/>
  <c r="G6898" i="1"/>
  <c r="G6897" i="1"/>
  <c r="H6897" i="1" s="1"/>
  <c r="G6896" i="1"/>
  <c r="G6895" i="1"/>
  <c r="G6894" i="1"/>
  <c r="H6895" i="1" s="1"/>
  <c r="G6893" i="1"/>
  <c r="H6892" i="1"/>
  <c r="G6892" i="1"/>
  <c r="G6891" i="1"/>
  <c r="G6890" i="1"/>
  <c r="H6890" i="1" s="1"/>
  <c r="G6889" i="1"/>
  <c r="G6888" i="1"/>
  <c r="G6887" i="1"/>
  <c r="H6888" i="1" s="1"/>
  <c r="G6886" i="1"/>
  <c r="H6885" i="1"/>
  <c r="G6885" i="1"/>
  <c r="G6884" i="1"/>
  <c r="G6883" i="1"/>
  <c r="G6882" i="1"/>
  <c r="H6883" i="1" s="1"/>
  <c r="G6881" i="1"/>
  <c r="G6880" i="1"/>
  <c r="H6880" i="1" s="1"/>
  <c r="G6879" i="1"/>
  <c r="H6878" i="1"/>
  <c r="G6878" i="1"/>
  <c r="G6877" i="1"/>
  <c r="G6876" i="1"/>
  <c r="H6876" i="1" s="1"/>
  <c r="G6875" i="1"/>
  <c r="H6874" i="1"/>
  <c r="G6874" i="1"/>
  <c r="G6873" i="1"/>
  <c r="G6872" i="1"/>
  <c r="H6872" i="1" s="1"/>
  <c r="G6871" i="1"/>
  <c r="H6870" i="1"/>
  <c r="G6870" i="1"/>
  <c r="G6869" i="1"/>
  <c r="G6868" i="1"/>
  <c r="H6868" i="1" s="1"/>
  <c r="G6867" i="1"/>
  <c r="G6866" i="1"/>
  <c r="G6865" i="1"/>
  <c r="H6866" i="1" s="1"/>
  <c r="G6864" i="1"/>
  <c r="G6863" i="1"/>
  <c r="G6862" i="1"/>
  <c r="H6863" i="1" s="1"/>
  <c r="G6861" i="1"/>
  <c r="H6860" i="1"/>
  <c r="G6860" i="1"/>
  <c r="G6859" i="1"/>
  <c r="G6858" i="1"/>
  <c r="H6858" i="1" s="1"/>
  <c r="G6857" i="1"/>
  <c r="H6856" i="1"/>
  <c r="G6856" i="1"/>
  <c r="G6855" i="1"/>
  <c r="G6854" i="1"/>
  <c r="H6854" i="1" s="1"/>
  <c r="G6853" i="1"/>
  <c r="H6852" i="1"/>
  <c r="G6852" i="1"/>
  <c r="G6851" i="1"/>
  <c r="G6850" i="1"/>
  <c r="H6850" i="1" s="1"/>
  <c r="G6849" i="1"/>
  <c r="H6848" i="1"/>
  <c r="G6848" i="1"/>
  <c r="G6847" i="1"/>
  <c r="G6846" i="1"/>
  <c r="H6846" i="1" s="1"/>
  <c r="G6845" i="1"/>
  <c r="H6844" i="1"/>
  <c r="G6844" i="1"/>
  <c r="G6842" i="1"/>
  <c r="G6841" i="1"/>
  <c r="H6842" i="1" s="1"/>
  <c r="G6840" i="1"/>
  <c r="H6839" i="1"/>
  <c r="G6839" i="1"/>
  <c r="G6838" i="1"/>
  <c r="G6837" i="1"/>
  <c r="H6837" i="1" s="1"/>
  <c r="G6836" i="1"/>
  <c r="H6835" i="1"/>
  <c r="G6835" i="1"/>
  <c r="G6834" i="1"/>
  <c r="G6833" i="1"/>
  <c r="G6832" i="1"/>
  <c r="H6833" i="1" s="1"/>
  <c r="G6831" i="1"/>
  <c r="G6830" i="1"/>
  <c r="H6830" i="1" s="1"/>
  <c r="G6829" i="1"/>
  <c r="H6828" i="1"/>
  <c r="G6827" i="1"/>
  <c r="H6826" i="1"/>
  <c r="G6826" i="1"/>
  <c r="G6825" i="1"/>
  <c r="G6824" i="1"/>
  <c r="H6824" i="1" s="1"/>
  <c r="G6823" i="1"/>
  <c r="H6822" i="1"/>
  <c r="G6822" i="1"/>
  <c r="G6821" i="1"/>
  <c r="G6820" i="1"/>
  <c r="H6820" i="1" s="1"/>
  <c r="G6819" i="1"/>
  <c r="G6818" i="1"/>
  <c r="G6817" i="1"/>
  <c r="H6818" i="1" s="1"/>
  <c r="G6816" i="1"/>
  <c r="H6815" i="1"/>
  <c r="G6815" i="1"/>
  <c r="G6814" i="1"/>
  <c r="G6813" i="1"/>
  <c r="G6812" i="1"/>
  <c r="H6813" i="1" s="1"/>
  <c r="G6811" i="1"/>
  <c r="G6810" i="1"/>
  <c r="H6810" i="1" s="1"/>
  <c r="G6809" i="1"/>
  <c r="H6808" i="1"/>
  <c r="G6808" i="1"/>
  <c r="G6807" i="1"/>
  <c r="G6806" i="1"/>
  <c r="H6806" i="1" s="1"/>
  <c r="G6805" i="1"/>
  <c r="G6804" i="1"/>
  <c r="G6803" i="1"/>
  <c r="H6804" i="1" s="1"/>
  <c r="G6802" i="1"/>
  <c r="G6801" i="1"/>
  <c r="G6800" i="1"/>
  <c r="G6799" i="1"/>
  <c r="G6798" i="1"/>
  <c r="G6797" i="1"/>
  <c r="H6797" i="1" s="1"/>
  <c r="G6796" i="1"/>
  <c r="H6795" i="1"/>
  <c r="G6795" i="1"/>
  <c r="G6794" i="1"/>
  <c r="G6793" i="1"/>
  <c r="H6793" i="1" s="1"/>
  <c r="G6792" i="1"/>
  <c r="H6791" i="1"/>
  <c r="G6791" i="1"/>
  <c r="G6790" i="1"/>
  <c r="G6789" i="1"/>
  <c r="H6789" i="1" s="1"/>
  <c r="G6788" i="1"/>
  <c r="G6787" i="1"/>
  <c r="G6786" i="1"/>
  <c r="H6787" i="1" s="1"/>
  <c r="G6785" i="1"/>
  <c r="H6784" i="1"/>
  <c r="G6784" i="1"/>
  <c r="G6783" i="1"/>
  <c r="G6782" i="1"/>
  <c r="G6781" i="1"/>
  <c r="G6780" i="1"/>
  <c r="G6779" i="1"/>
  <c r="G6778" i="1"/>
  <c r="H6782" i="1" s="1"/>
  <c r="G6777" i="1"/>
  <c r="G6776" i="1"/>
  <c r="G6775" i="1"/>
  <c r="H6776" i="1" s="1"/>
  <c r="G6774" i="1"/>
  <c r="G6773" i="1"/>
  <c r="G6772" i="1"/>
  <c r="G6771" i="1"/>
  <c r="G6770" i="1"/>
  <c r="H6773" i="1" s="1"/>
  <c r="G6769" i="1"/>
  <c r="H6768" i="1"/>
  <c r="G6768" i="1"/>
  <c r="G6767" i="1"/>
  <c r="G6766" i="1"/>
  <c r="H6766" i="1" s="1"/>
  <c r="G6765" i="1"/>
  <c r="G6764" i="1"/>
  <c r="G6763" i="1"/>
  <c r="G6762" i="1"/>
  <c r="G6761" i="1"/>
  <c r="H6764" i="1" s="1"/>
  <c r="G6760" i="1"/>
  <c r="G6759" i="1"/>
  <c r="G6758" i="1"/>
  <c r="H6759" i="1" s="1"/>
  <c r="G6757" i="1"/>
  <c r="H6756" i="1"/>
  <c r="G6756" i="1"/>
  <c r="G6755" i="1"/>
  <c r="G6754" i="1"/>
  <c r="H6754" i="1" s="1"/>
  <c r="G6753" i="1"/>
  <c r="H6752" i="1"/>
  <c r="G6752" i="1"/>
  <c r="G6751" i="1"/>
  <c r="G6750" i="1"/>
  <c r="G6749" i="1"/>
  <c r="H6750" i="1" s="1"/>
  <c r="G6748" i="1"/>
  <c r="G6747" i="1"/>
  <c r="H6747" i="1" s="1"/>
  <c r="G6746" i="1"/>
  <c r="H6745" i="1"/>
  <c r="G6745" i="1"/>
  <c r="G6744" i="1"/>
  <c r="G6743" i="1"/>
  <c r="H6743" i="1" s="1"/>
  <c r="G6742" i="1"/>
  <c r="G6741" i="1"/>
  <c r="G6740" i="1"/>
  <c r="H6741" i="1" s="1"/>
  <c r="G6739" i="1"/>
  <c r="G6738" i="1"/>
  <c r="G6737" i="1"/>
  <c r="G6736" i="1"/>
  <c r="G6735" i="1"/>
  <c r="G6734" i="1"/>
  <c r="G6733" i="1"/>
  <c r="G6732" i="1"/>
  <c r="H6734" i="1" s="1"/>
  <c r="G6731" i="1"/>
  <c r="H6730" i="1"/>
  <c r="G6730" i="1"/>
  <c r="G6729" i="1"/>
  <c r="G6728" i="1"/>
  <c r="G6727" i="1"/>
  <c r="G6726" i="1"/>
  <c r="G6725" i="1"/>
  <c r="G6724" i="1"/>
  <c r="H6725" i="1" s="1"/>
  <c r="G6723" i="1"/>
  <c r="G6722" i="1"/>
  <c r="H6722" i="1" s="1"/>
  <c r="G6721" i="1"/>
  <c r="H6720" i="1"/>
  <c r="G6720" i="1"/>
  <c r="G6719" i="1"/>
  <c r="G6718" i="1"/>
  <c r="H6718" i="1" s="1"/>
  <c r="G6717" i="1"/>
  <c r="H6716" i="1"/>
  <c r="G6716" i="1"/>
  <c r="G6715" i="1"/>
  <c r="G6714" i="1"/>
  <c r="H6714" i="1" s="1"/>
  <c r="G6713" i="1"/>
  <c r="G6712" i="1"/>
  <c r="G6711" i="1"/>
  <c r="H6712" i="1" s="1"/>
  <c r="G6710" i="1"/>
  <c r="G6709" i="1"/>
  <c r="G6708" i="1"/>
  <c r="G6707" i="1"/>
  <c r="H6708" i="1" s="1"/>
  <c r="G6706" i="1"/>
  <c r="G6705" i="1"/>
  <c r="H6705" i="1" s="1"/>
  <c r="G6704" i="1"/>
  <c r="H6703" i="1"/>
  <c r="G6703" i="1"/>
  <c r="G6702" i="1"/>
  <c r="G6701" i="1"/>
  <c r="H6701" i="1" s="1"/>
  <c r="G6700" i="1"/>
  <c r="H6699" i="1"/>
  <c r="G6699" i="1"/>
  <c r="G6698" i="1"/>
  <c r="G6697" i="1"/>
  <c r="H6697" i="1" s="1"/>
  <c r="G6696" i="1"/>
  <c r="H6695" i="1"/>
  <c r="G6695" i="1"/>
  <c r="G6694" i="1"/>
  <c r="G6693" i="1"/>
  <c r="H6693" i="1" s="1"/>
  <c r="G6692" i="1"/>
  <c r="H6691" i="1"/>
  <c r="G6691" i="1"/>
  <c r="G6690" i="1"/>
  <c r="G6689" i="1"/>
  <c r="G6688" i="1"/>
  <c r="G6687" i="1"/>
  <c r="H6689" i="1" s="1"/>
  <c r="G6686" i="1"/>
  <c r="G6685" i="1"/>
  <c r="G6684" i="1"/>
  <c r="G6683" i="1"/>
  <c r="G6682" i="1"/>
  <c r="H6685" i="1" s="1"/>
  <c r="G6681" i="1"/>
  <c r="H6680" i="1"/>
  <c r="G6680" i="1"/>
  <c r="G6679" i="1"/>
  <c r="G6678" i="1"/>
  <c r="G6677" i="1"/>
  <c r="G6676" i="1"/>
  <c r="G6675" i="1"/>
  <c r="G6674" i="1"/>
  <c r="H6678" i="1" s="1"/>
  <c r="G6673" i="1"/>
  <c r="G6672" i="1"/>
  <c r="G6671" i="1"/>
  <c r="G6670" i="1"/>
  <c r="G6669" i="1"/>
  <c r="G6668" i="1"/>
  <c r="G6667" i="1"/>
  <c r="H6672" i="1" s="1"/>
  <c r="G6666" i="1"/>
  <c r="H6665" i="1"/>
  <c r="G6665" i="1"/>
  <c r="G6664" i="1"/>
  <c r="G6663" i="1"/>
  <c r="G6662" i="1"/>
  <c r="G6661" i="1"/>
  <c r="G6660" i="1"/>
  <c r="G6659" i="1"/>
  <c r="G6658" i="1"/>
  <c r="G6657" i="1"/>
  <c r="H6658" i="1" s="1"/>
  <c r="G6656" i="1"/>
  <c r="G6655" i="1"/>
  <c r="H6655" i="1" s="1"/>
  <c r="G6654" i="1"/>
  <c r="H6653" i="1"/>
  <c r="G6652" i="1"/>
  <c r="G6651" i="1"/>
  <c r="G6650" i="1"/>
  <c r="H6650" i="1" s="1"/>
  <c r="G6649" i="1"/>
  <c r="H6648" i="1"/>
  <c r="G6648" i="1"/>
  <c r="G6647" i="1"/>
  <c r="G6646" i="1"/>
  <c r="H6646" i="1" s="1"/>
  <c r="G6645" i="1"/>
  <c r="G6644" i="1"/>
  <c r="G6643" i="1"/>
  <c r="H6644" i="1" s="1"/>
  <c r="G6642" i="1"/>
  <c r="H6641" i="1"/>
  <c r="G6641" i="1"/>
  <c r="G6640" i="1"/>
  <c r="G6639" i="1"/>
  <c r="H6639" i="1" s="1"/>
  <c r="G6638" i="1"/>
  <c r="G6637" i="1"/>
  <c r="G6636" i="1"/>
  <c r="H6637" i="1" s="1"/>
  <c r="G6635" i="1"/>
  <c r="H6634" i="1"/>
  <c r="G6634" i="1"/>
  <c r="G6633" i="1"/>
  <c r="G6632" i="1"/>
  <c r="G6631" i="1"/>
  <c r="G6630" i="1"/>
  <c r="G6629" i="1"/>
  <c r="G6628" i="1"/>
  <c r="H6632" i="1" s="1"/>
  <c r="G6627" i="1"/>
  <c r="H6626" i="1"/>
  <c r="G6626" i="1"/>
  <c r="G6625" i="1"/>
  <c r="G6624" i="1"/>
  <c r="H6624" i="1" s="1"/>
  <c r="G6623" i="1"/>
  <c r="G6622" i="1"/>
  <c r="G6621" i="1"/>
  <c r="H6622" i="1" s="1"/>
  <c r="G6620" i="1"/>
  <c r="G6619" i="1"/>
  <c r="G6618" i="1"/>
  <c r="H6619" i="1" s="1"/>
  <c r="G6617" i="1"/>
  <c r="H6616" i="1"/>
  <c r="G6616" i="1"/>
  <c r="G6615" i="1"/>
  <c r="G6614" i="1"/>
  <c r="H6614" i="1" s="1"/>
  <c r="G6613" i="1"/>
  <c r="H6612" i="1"/>
  <c r="G6612" i="1"/>
  <c r="G6611" i="1"/>
  <c r="G6610" i="1"/>
  <c r="H6610" i="1" s="1"/>
  <c r="G6609" i="1"/>
  <c r="H6608" i="1"/>
  <c r="G6608" i="1"/>
  <c r="G6607" i="1"/>
  <c r="G6606" i="1"/>
  <c r="H6606" i="1" s="1"/>
  <c r="G6605" i="1"/>
  <c r="H6604" i="1"/>
  <c r="G6604" i="1"/>
  <c r="G6603" i="1"/>
  <c r="G6602" i="1"/>
  <c r="H6602" i="1" s="1"/>
  <c r="G6601" i="1"/>
  <c r="H6600" i="1"/>
  <c r="G6600" i="1"/>
  <c r="G6599" i="1"/>
  <c r="G6598" i="1"/>
  <c r="G6597" i="1"/>
  <c r="G6596" i="1"/>
  <c r="G6595" i="1"/>
  <c r="G6594" i="1"/>
  <c r="H6598" i="1" s="1"/>
  <c r="G6593" i="1"/>
  <c r="H6592" i="1"/>
  <c r="G6592" i="1"/>
  <c r="G6591" i="1"/>
  <c r="G6590" i="1"/>
  <c r="H6590" i="1" s="1"/>
  <c r="G6589" i="1"/>
  <c r="G6588" i="1"/>
  <c r="G6587" i="1"/>
  <c r="H6588" i="1" s="1"/>
  <c r="G6586" i="1"/>
  <c r="H6585" i="1"/>
  <c r="G6585" i="1"/>
  <c r="G6584" i="1"/>
  <c r="G6583" i="1"/>
  <c r="H6583" i="1" s="1"/>
  <c r="G6582" i="1"/>
  <c r="G6581" i="1"/>
  <c r="G6580" i="1"/>
  <c r="G6579" i="1"/>
  <c r="G6578" i="1"/>
  <c r="H6581" i="1" s="1"/>
  <c r="G6577" i="1"/>
  <c r="G6576" i="1"/>
  <c r="G6575" i="1"/>
  <c r="G6574" i="1"/>
  <c r="G6573" i="1"/>
  <c r="G6572" i="1"/>
  <c r="H6575" i="1" s="1"/>
  <c r="G6571" i="1"/>
  <c r="G6570" i="1"/>
  <c r="G6569" i="1"/>
  <c r="G6568" i="1"/>
  <c r="G6567" i="1"/>
  <c r="G6566" i="1"/>
  <c r="G6565" i="1"/>
  <c r="G6564" i="1"/>
  <c r="G6563" i="1"/>
  <c r="H6563" i="1" s="1"/>
  <c r="G6562" i="1"/>
  <c r="H6561" i="1"/>
  <c r="G6561" i="1"/>
  <c r="G6560" i="1"/>
  <c r="G6559" i="1"/>
  <c r="H6559" i="1" s="1"/>
  <c r="G6558" i="1"/>
  <c r="H6557" i="1"/>
  <c r="G6557" i="1"/>
  <c r="G6556" i="1"/>
  <c r="G6555" i="1"/>
  <c r="G6554" i="1"/>
  <c r="G6553" i="1"/>
  <c r="H6555" i="1" s="1"/>
  <c r="G6552" i="1"/>
  <c r="G6551" i="1"/>
  <c r="G6550" i="1"/>
  <c r="H6549" i="1"/>
  <c r="G6549" i="1"/>
  <c r="G6548" i="1"/>
  <c r="G6547" i="1"/>
  <c r="G6546" i="1"/>
  <c r="G6545" i="1"/>
  <c r="G6544" i="1"/>
  <c r="H6544" i="1" s="1"/>
  <c r="G6543" i="1"/>
  <c r="G6542" i="1"/>
  <c r="G6541" i="1"/>
  <c r="H6542" i="1" s="1"/>
  <c r="G6540" i="1"/>
  <c r="H6539" i="1"/>
  <c r="G6539" i="1"/>
  <c r="G6538" i="1"/>
  <c r="G6537" i="1"/>
  <c r="H6537" i="1" s="1"/>
  <c r="G6536" i="1"/>
  <c r="H6535" i="1"/>
  <c r="G6535" i="1"/>
  <c r="G6534" i="1"/>
  <c r="G6533" i="1"/>
  <c r="H6533" i="1" s="1"/>
  <c r="G6532" i="1"/>
  <c r="G6531" i="1"/>
  <c r="G6530" i="1"/>
  <c r="H6531" i="1" s="1"/>
  <c r="G6529" i="1"/>
  <c r="H6528" i="1"/>
  <c r="G6528" i="1"/>
  <c r="G6527" i="1"/>
  <c r="G6526" i="1"/>
  <c r="H6526" i="1" s="1"/>
  <c r="G6525" i="1"/>
  <c r="H6524" i="1"/>
  <c r="G6524" i="1"/>
  <c r="G6523" i="1"/>
  <c r="G6522" i="1"/>
  <c r="H6522" i="1" s="1"/>
  <c r="G6521" i="1"/>
  <c r="H6520" i="1"/>
  <c r="G6520" i="1"/>
  <c r="G6519" i="1"/>
  <c r="G6518" i="1"/>
  <c r="H6518" i="1" s="1"/>
  <c r="G6517" i="1"/>
  <c r="H6516" i="1"/>
  <c r="G6516" i="1"/>
  <c r="G6515" i="1"/>
  <c r="G6514" i="1"/>
  <c r="H6514" i="1" s="1"/>
  <c r="G6513" i="1"/>
  <c r="H6512" i="1"/>
  <c r="G6512" i="1"/>
  <c r="G6511" i="1"/>
  <c r="G6510" i="1"/>
  <c r="H6510" i="1" s="1"/>
  <c r="G6509" i="1"/>
  <c r="H6508" i="1"/>
  <c r="G6507" i="1"/>
  <c r="H6506" i="1"/>
  <c r="G6506" i="1"/>
  <c r="G6505" i="1"/>
  <c r="G6504" i="1"/>
  <c r="H6504" i="1" s="1"/>
  <c r="G6503" i="1"/>
  <c r="H6502" i="1"/>
  <c r="G6502" i="1"/>
  <c r="G6501" i="1"/>
  <c r="G6500" i="1"/>
  <c r="H6500" i="1" s="1"/>
  <c r="G6499" i="1"/>
  <c r="G6498" i="1"/>
  <c r="G6497" i="1"/>
  <c r="G6496" i="1"/>
  <c r="G6495" i="1"/>
  <c r="H6498" i="1" s="1"/>
  <c r="G6494" i="1"/>
  <c r="G6493" i="1"/>
  <c r="G6492" i="1"/>
  <c r="H6492" i="1" s="1"/>
  <c r="G6491" i="1"/>
  <c r="H6490" i="1"/>
  <c r="G6490" i="1"/>
  <c r="G6489" i="1"/>
  <c r="G6488" i="1"/>
  <c r="H6488" i="1" s="1"/>
  <c r="G6487" i="1"/>
  <c r="H6486" i="1"/>
  <c r="G6486" i="1"/>
  <c r="G6485" i="1"/>
  <c r="G6484" i="1"/>
  <c r="H6484" i="1" s="1"/>
  <c r="G6483" i="1"/>
  <c r="H6482" i="1"/>
  <c r="G6482" i="1"/>
  <c r="G6481" i="1"/>
  <c r="G6480" i="1"/>
  <c r="H6480" i="1" s="1"/>
  <c r="G6479" i="1"/>
  <c r="H6478" i="1"/>
  <c r="G6478" i="1"/>
  <c r="G6477" i="1"/>
  <c r="G6476" i="1"/>
  <c r="H6476" i="1" s="1"/>
  <c r="G6475" i="1"/>
  <c r="H6474" i="1"/>
  <c r="G6474" i="1"/>
  <c r="G6473" i="1"/>
  <c r="G6472" i="1"/>
  <c r="G6471" i="1"/>
  <c r="G6470" i="1"/>
  <c r="G6469" i="1"/>
  <c r="H6472" i="1" s="1"/>
  <c r="G6468" i="1"/>
  <c r="G6467" i="1"/>
  <c r="G6466" i="1"/>
  <c r="H6467" i="1" s="1"/>
  <c r="G6465" i="1"/>
  <c r="G6464" i="1"/>
  <c r="G6463" i="1"/>
  <c r="G6462" i="1"/>
  <c r="G6461" i="1"/>
  <c r="G6460" i="1"/>
  <c r="G6459" i="1"/>
  <c r="G6458" i="1"/>
  <c r="H6464" i="1" s="1"/>
  <c r="G6457" i="1"/>
  <c r="H6456" i="1"/>
  <c r="G6456" i="1"/>
  <c r="G6455" i="1"/>
  <c r="G6454" i="1"/>
  <c r="H6454" i="1" s="1"/>
  <c r="G6453" i="1"/>
  <c r="G6452" i="1"/>
  <c r="G6451" i="1"/>
  <c r="H6452" i="1" s="1"/>
  <c r="G6450" i="1"/>
  <c r="H6449" i="1"/>
  <c r="G6449" i="1"/>
  <c r="G6448" i="1"/>
  <c r="G6447" i="1"/>
  <c r="G6446" i="1"/>
  <c r="H6447" i="1" s="1"/>
  <c r="G6445" i="1"/>
  <c r="G6444" i="1"/>
  <c r="H6444" i="1" s="1"/>
  <c r="G6443" i="1"/>
  <c r="H6442" i="1"/>
  <c r="G6442" i="1"/>
  <c r="G6441" i="1"/>
  <c r="G6440" i="1"/>
  <c r="H6440" i="1" s="1"/>
  <c r="G6439" i="1"/>
  <c r="H6438" i="1"/>
  <c r="G6438" i="1"/>
  <c r="G6437" i="1"/>
  <c r="G6436" i="1"/>
  <c r="G6435" i="1"/>
  <c r="G6434" i="1"/>
  <c r="G6433" i="1"/>
  <c r="G6432" i="1"/>
  <c r="H6436" i="1" s="1"/>
  <c r="G6431" i="1"/>
  <c r="H6430" i="1"/>
  <c r="G6430" i="1"/>
  <c r="G6429" i="1"/>
  <c r="G6428" i="1"/>
  <c r="G6427" i="1"/>
  <c r="H6428" i="1" s="1"/>
  <c r="G6426" i="1"/>
  <c r="G6425" i="1"/>
  <c r="H6425" i="1" s="1"/>
  <c r="G6424" i="1"/>
  <c r="H6423" i="1"/>
  <c r="G6423" i="1"/>
  <c r="G6422" i="1"/>
  <c r="G6421" i="1"/>
  <c r="H6421" i="1" s="1"/>
  <c r="G6420" i="1"/>
  <c r="H6419" i="1"/>
  <c r="G6419" i="1"/>
  <c r="G6418" i="1"/>
  <c r="G6417" i="1"/>
  <c r="H6417" i="1" s="1"/>
  <c r="G6416" i="1"/>
  <c r="G6415" i="1"/>
  <c r="G6414" i="1"/>
  <c r="H6415" i="1" s="1"/>
  <c r="G6413" i="1"/>
  <c r="G6412" i="1"/>
  <c r="G6411" i="1"/>
  <c r="H6411" i="1" s="1"/>
  <c r="G6410" i="1"/>
  <c r="G6409" i="1"/>
  <c r="G6408" i="1"/>
  <c r="G6407" i="1"/>
  <c r="G6406" i="1"/>
  <c r="H6409" i="1" s="1"/>
  <c r="G6405" i="1"/>
  <c r="H6404" i="1"/>
  <c r="G6404" i="1"/>
  <c r="G6403" i="1"/>
  <c r="G6402" i="1"/>
  <c r="H6402" i="1" s="1"/>
  <c r="G6401" i="1"/>
  <c r="H6400" i="1"/>
  <c r="G6400" i="1"/>
  <c r="G6399" i="1"/>
  <c r="G6398" i="1"/>
  <c r="H6398" i="1" s="1"/>
  <c r="G6397" i="1"/>
  <c r="H6396" i="1"/>
  <c r="G6396" i="1"/>
  <c r="G6395" i="1"/>
  <c r="G6394" i="1"/>
  <c r="H6394" i="1" s="1"/>
  <c r="G6393" i="1"/>
  <c r="G6392" i="1"/>
  <c r="G6391" i="1"/>
  <c r="H6392" i="1" s="1"/>
  <c r="G6390" i="1"/>
  <c r="H6389" i="1"/>
  <c r="G6389" i="1"/>
  <c r="G6388" i="1"/>
  <c r="G6387" i="1"/>
  <c r="H6387" i="1" s="1"/>
  <c r="G6386" i="1"/>
  <c r="H6385" i="1"/>
  <c r="G6385" i="1"/>
  <c r="G6384" i="1"/>
  <c r="G6383" i="1"/>
  <c r="H6383" i="1" s="1"/>
  <c r="G6382" i="1"/>
  <c r="G6381" i="1"/>
  <c r="G6380" i="1"/>
  <c r="H6381" i="1" s="1"/>
  <c r="G6379" i="1"/>
  <c r="G6378" i="1"/>
  <c r="G6377" i="1"/>
  <c r="G6376" i="1"/>
  <c r="G6375" i="1"/>
  <c r="G6374" i="1"/>
  <c r="G6373" i="1"/>
  <c r="H6377" i="1" s="1"/>
  <c r="G6372" i="1"/>
  <c r="G6371" i="1"/>
  <c r="G6370" i="1"/>
  <c r="G6369" i="1"/>
  <c r="G6368" i="1"/>
  <c r="H6371" i="1" s="1"/>
  <c r="G6367" i="1"/>
  <c r="H6366" i="1"/>
  <c r="G6366" i="1"/>
  <c r="G6365" i="1"/>
  <c r="G6364" i="1"/>
  <c r="H6364" i="1" s="1"/>
  <c r="G6363" i="1"/>
  <c r="H6362" i="1"/>
  <c r="G6362" i="1"/>
  <c r="G6361" i="1"/>
  <c r="G6360" i="1"/>
  <c r="H6360" i="1" s="1"/>
  <c r="G6359" i="1"/>
  <c r="G6358" i="1"/>
  <c r="G6357" i="1"/>
  <c r="H6358" i="1" s="1"/>
  <c r="G6356" i="1"/>
  <c r="H6355" i="1"/>
  <c r="G6355" i="1"/>
  <c r="G6354" i="1"/>
  <c r="G6353" i="1"/>
  <c r="H6353" i="1" s="1"/>
  <c r="G6352" i="1"/>
  <c r="H6351" i="1"/>
  <c r="G6351" i="1"/>
  <c r="G6350" i="1"/>
  <c r="G6349" i="1"/>
  <c r="G6348" i="1"/>
  <c r="G6347" i="1"/>
  <c r="G6346" i="1"/>
  <c r="H6346" i="1" s="1"/>
  <c r="G6345" i="1"/>
  <c r="H6344" i="1"/>
  <c r="G6344" i="1"/>
  <c r="G6343" i="1"/>
  <c r="G6342" i="1"/>
  <c r="H6342" i="1" s="1"/>
  <c r="G6341" i="1"/>
  <c r="G6340" i="1"/>
  <c r="G6339" i="1"/>
  <c r="H6340" i="1" s="1"/>
  <c r="G6338" i="1"/>
  <c r="G6337" i="1"/>
  <c r="G6336" i="1"/>
  <c r="H6336" i="1" s="1"/>
  <c r="G6335" i="1"/>
  <c r="G6334" i="1"/>
  <c r="G6333" i="1"/>
  <c r="H6334" i="1" s="1"/>
  <c r="G6332" i="1"/>
  <c r="H6331" i="1"/>
  <c r="G6331" i="1"/>
  <c r="G6330" i="1"/>
  <c r="G6329" i="1"/>
  <c r="H6329" i="1" s="1"/>
  <c r="G6328" i="1"/>
  <c r="G6327" i="1"/>
  <c r="G6326" i="1"/>
  <c r="H6327" i="1" s="1"/>
  <c r="G6325" i="1"/>
  <c r="G6324" i="1"/>
  <c r="G6323" i="1"/>
  <c r="H6323" i="1" s="1"/>
  <c r="G6322" i="1"/>
  <c r="H6321" i="1"/>
  <c r="G6321" i="1"/>
  <c r="G6320" i="1"/>
  <c r="G6319" i="1"/>
  <c r="H6319" i="1" s="1"/>
  <c r="G6318" i="1"/>
  <c r="G6317" i="1"/>
  <c r="G6316" i="1"/>
  <c r="H6317" i="1" s="1"/>
  <c r="G6315" i="1"/>
  <c r="G6314" i="1"/>
  <c r="G6313" i="1"/>
  <c r="G6312" i="1"/>
  <c r="G6311" i="1"/>
  <c r="G6310" i="1"/>
  <c r="G6309" i="1"/>
  <c r="H6314" i="1" s="1"/>
  <c r="G6308" i="1"/>
  <c r="H6307" i="1"/>
  <c r="G6307" i="1"/>
  <c r="G6306" i="1"/>
  <c r="G6305" i="1"/>
  <c r="G6304" i="1"/>
  <c r="H6305" i="1" s="1"/>
  <c r="G6303" i="1"/>
  <c r="G6302" i="1"/>
  <c r="H6302" i="1" s="1"/>
  <c r="G6301" i="1"/>
  <c r="H6300" i="1"/>
  <c r="G6300" i="1"/>
  <c r="G6299" i="1"/>
  <c r="G6298" i="1"/>
  <c r="G6297" i="1"/>
  <c r="H6298" i="1" s="1"/>
  <c r="G6296" i="1"/>
  <c r="G6295" i="1"/>
  <c r="G6294" i="1"/>
  <c r="G6293" i="1"/>
  <c r="G6292" i="1"/>
  <c r="H6292" i="1" s="1"/>
  <c r="G6291" i="1"/>
  <c r="H6290" i="1"/>
  <c r="G6290" i="1"/>
  <c r="G6289" i="1"/>
  <c r="G6288" i="1"/>
  <c r="H6288" i="1" s="1"/>
  <c r="G6287" i="1"/>
  <c r="G6286" i="1"/>
  <c r="G6285" i="1"/>
  <c r="H6286" i="1" s="1"/>
  <c r="G6284" i="1"/>
  <c r="H6283" i="1"/>
  <c r="G6283" i="1"/>
  <c r="G6282" i="1"/>
  <c r="G6281" i="1"/>
  <c r="H6281" i="1" s="1"/>
  <c r="G6280" i="1"/>
  <c r="H6279" i="1"/>
  <c r="G6279" i="1"/>
  <c r="G6278" i="1"/>
  <c r="G6277" i="1"/>
  <c r="H6277" i="1" s="1"/>
  <c r="G6276" i="1"/>
  <c r="G6275" i="1"/>
  <c r="G6274" i="1"/>
  <c r="H6275" i="1" s="1"/>
  <c r="G6273" i="1"/>
  <c r="H6272" i="1"/>
  <c r="G6272" i="1"/>
  <c r="G6271" i="1"/>
  <c r="G6270" i="1"/>
  <c r="G6269" i="1"/>
  <c r="G6268" i="1"/>
  <c r="H6270" i="1" s="1"/>
  <c r="G6267" i="1"/>
  <c r="H6266" i="1"/>
  <c r="G6266" i="1"/>
  <c r="G6265" i="1"/>
  <c r="G6264" i="1"/>
  <c r="G6263" i="1"/>
  <c r="G6262" i="1"/>
  <c r="G6261" i="1"/>
  <c r="G6260" i="1"/>
  <c r="G6259" i="1"/>
  <c r="H6259" i="1" s="1"/>
  <c r="G6258" i="1"/>
  <c r="G6257" i="1"/>
  <c r="G6256" i="1"/>
  <c r="H6257" i="1" s="1"/>
  <c r="G6255" i="1"/>
  <c r="G6254" i="1"/>
  <c r="G6253" i="1"/>
  <c r="H6254" i="1" s="1"/>
  <c r="G6252" i="1"/>
  <c r="H6251" i="1"/>
  <c r="G6251" i="1"/>
  <c r="G6250" i="1"/>
  <c r="G6249" i="1"/>
  <c r="H6249" i="1" s="1"/>
  <c r="G6248" i="1"/>
  <c r="H6247" i="1"/>
  <c r="G6247" i="1"/>
  <c r="G6246" i="1"/>
  <c r="G6245" i="1"/>
  <c r="H6245" i="1" s="1"/>
  <c r="G6244" i="1"/>
  <c r="H6243" i="1"/>
  <c r="G6243" i="1"/>
  <c r="G6242" i="1"/>
  <c r="G6241" i="1"/>
  <c r="H6241" i="1" s="1"/>
  <c r="G6240" i="1"/>
  <c r="G6239" i="1"/>
  <c r="H6239" i="1" s="1"/>
  <c r="G6238" i="1"/>
  <c r="G6237" i="1"/>
  <c r="H6237" i="1" s="1"/>
  <c r="G6236" i="1"/>
  <c r="G6235" i="1"/>
  <c r="G6234" i="1"/>
  <c r="G6233" i="1"/>
  <c r="H6235" i="1" s="1"/>
  <c r="G6232" i="1"/>
  <c r="G6231" i="1"/>
  <c r="G6230" i="1"/>
  <c r="H6231" i="1" s="1"/>
  <c r="G6229" i="1"/>
  <c r="G6228" i="1"/>
  <c r="H6228" i="1" s="1"/>
  <c r="G6227" i="1"/>
  <c r="G6226" i="1"/>
  <c r="H6226" i="1" s="1"/>
  <c r="G6225" i="1"/>
  <c r="H6224" i="1"/>
  <c r="G6224" i="1"/>
  <c r="G6223" i="1"/>
  <c r="G6222" i="1"/>
  <c r="H6222" i="1" s="1"/>
  <c r="G6221" i="1"/>
  <c r="H6220" i="1"/>
  <c r="G6220" i="1"/>
  <c r="G6219" i="1"/>
  <c r="G6218" i="1"/>
  <c r="H6218" i="1" s="1"/>
  <c r="G6217" i="1"/>
  <c r="H6216" i="1"/>
  <c r="G6216" i="1"/>
  <c r="G6215" i="1"/>
  <c r="G6214" i="1"/>
  <c r="G6213" i="1"/>
  <c r="H6214" i="1" s="1"/>
  <c r="G6212" i="1"/>
  <c r="G6211" i="1"/>
  <c r="G6210" i="1"/>
  <c r="H6211" i="1" s="1"/>
  <c r="G6209" i="1"/>
  <c r="G6208" i="1"/>
  <c r="G6207" i="1"/>
  <c r="H6208" i="1" s="1"/>
  <c r="G6206" i="1"/>
  <c r="G6205" i="1"/>
  <c r="G6204" i="1"/>
  <c r="H6205" i="1" s="1"/>
  <c r="G6203" i="1"/>
  <c r="G6202" i="1"/>
  <c r="H6202" i="1" s="1"/>
  <c r="G6201" i="1"/>
  <c r="G6200" i="1"/>
  <c r="G6199" i="1"/>
  <c r="H6200" i="1" s="1"/>
  <c r="G6198" i="1"/>
  <c r="H6197" i="1"/>
  <c r="G6197" i="1"/>
  <c r="G6196" i="1"/>
  <c r="G6195" i="1"/>
  <c r="G6194" i="1"/>
  <c r="H6195" i="1" s="1"/>
  <c r="G6193" i="1"/>
  <c r="G6192" i="1"/>
  <c r="H6192" i="1" s="1"/>
  <c r="G6191" i="1"/>
  <c r="G6190" i="1"/>
  <c r="G6189" i="1"/>
  <c r="H6190" i="1" s="1"/>
  <c r="G6188" i="1"/>
  <c r="G6187" i="1"/>
  <c r="G6186" i="1"/>
  <c r="H6187" i="1" s="1"/>
  <c r="G6185" i="1"/>
  <c r="G6184" i="1"/>
  <c r="G6183" i="1"/>
  <c r="H6183" i="1" s="1"/>
  <c r="G6182" i="1"/>
  <c r="G6181" i="1"/>
  <c r="G6180" i="1"/>
  <c r="H6181" i="1" s="1"/>
  <c r="G6179" i="1"/>
  <c r="H6178" i="1"/>
  <c r="G6178" i="1"/>
  <c r="G6177" i="1"/>
  <c r="G6176" i="1"/>
  <c r="H6176" i="1" s="1"/>
  <c r="G6175" i="1"/>
  <c r="H6174" i="1"/>
  <c r="G6174" i="1"/>
  <c r="G6173" i="1"/>
  <c r="G6172" i="1"/>
  <c r="H6172" i="1" s="1"/>
  <c r="G6171" i="1"/>
  <c r="H6170" i="1"/>
  <c r="G6170" i="1"/>
  <c r="G6169" i="1"/>
  <c r="G6168" i="1"/>
  <c r="H6168" i="1" s="1"/>
  <c r="G6167" i="1"/>
  <c r="G6166" i="1"/>
  <c r="G6165" i="1"/>
  <c r="H6166" i="1" s="1"/>
  <c r="G6164" i="1"/>
  <c r="G6163" i="1"/>
  <c r="G6162" i="1"/>
  <c r="H6163" i="1" s="1"/>
  <c r="G6161" i="1"/>
  <c r="G6160" i="1"/>
  <c r="G6159" i="1"/>
  <c r="H6159" i="1" s="1"/>
  <c r="G6158" i="1"/>
  <c r="H6157" i="1"/>
  <c r="G6157" i="1"/>
  <c r="G6156" i="1"/>
  <c r="G6155" i="1"/>
  <c r="G6154" i="1"/>
  <c r="H6155" i="1" s="1"/>
  <c r="G6153" i="1"/>
  <c r="G6152" i="1"/>
  <c r="H6152" i="1" s="1"/>
  <c r="G6151" i="1"/>
  <c r="H6150" i="1"/>
  <c r="G6150" i="1"/>
  <c r="G6149" i="1"/>
  <c r="G6148" i="1"/>
  <c r="G6147" i="1"/>
  <c r="G6146" i="1"/>
  <c r="H6148" i="1" s="1"/>
  <c r="G6145" i="1"/>
  <c r="H6144" i="1"/>
  <c r="G6144" i="1"/>
  <c r="G6143" i="1"/>
  <c r="G6142" i="1"/>
  <c r="G6141" i="1"/>
  <c r="G6140" i="1"/>
  <c r="G6139" i="1"/>
  <c r="G6138" i="1"/>
  <c r="G6137" i="1"/>
  <c r="G6136" i="1"/>
  <c r="H6142" i="1" s="1"/>
  <c r="G6135" i="1"/>
  <c r="H6134" i="1"/>
  <c r="G6134" i="1"/>
  <c r="G6133" i="1"/>
  <c r="G6132" i="1"/>
  <c r="G6131" i="1"/>
  <c r="G6130" i="1"/>
  <c r="H6132" i="1" s="1"/>
  <c r="G6129" i="1"/>
  <c r="H6128" i="1"/>
  <c r="G6128" i="1"/>
  <c r="G6127" i="1"/>
  <c r="G6126" i="1"/>
  <c r="H6126" i="1" s="1"/>
  <c r="G6125" i="1"/>
  <c r="H6124" i="1"/>
  <c r="G6124" i="1"/>
  <c r="G6122" i="1"/>
  <c r="G6121" i="1"/>
  <c r="H6122" i="1" s="1"/>
  <c r="G6120" i="1"/>
  <c r="H6119" i="1"/>
  <c r="G6119" i="1"/>
  <c r="G6118" i="1"/>
  <c r="G6117" i="1"/>
  <c r="G6116" i="1"/>
  <c r="G6115" i="1"/>
  <c r="H6117" i="1" s="1"/>
  <c r="G6114" i="1"/>
  <c r="H6113" i="1"/>
  <c r="G6113" i="1"/>
  <c r="G6112" i="1"/>
  <c r="G6111" i="1"/>
  <c r="H6111" i="1" s="1"/>
  <c r="G6110" i="1"/>
  <c r="G6109" i="1"/>
  <c r="G6108" i="1"/>
  <c r="H6109" i="1" s="1"/>
  <c r="G6107" i="1"/>
  <c r="H6106" i="1"/>
  <c r="G6106" i="1"/>
  <c r="G6105" i="1"/>
  <c r="G6104" i="1"/>
  <c r="H6104" i="1" s="1"/>
  <c r="G6103" i="1"/>
  <c r="H6102" i="1"/>
  <c r="G6102" i="1"/>
  <c r="G6101" i="1"/>
  <c r="G6100" i="1"/>
  <c r="H6100" i="1" s="1"/>
  <c r="G6099" i="1"/>
  <c r="G6098" i="1"/>
  <c r="G6097" i="1"/>
  <c r="H6098" i="1" s="1"/>
  <c r="G6096" i="1"/>
  <c r="G6095" i="1"/>
  <c r="G6094" i="1"/>
  <c r="G6093" i="1"/>
  <c r="G6092" i="1"/>
  <c r="G6091" i="1"/>
  <c r="G6090" i="1"/>
  <c r="G6089" i="1"/>
  <c r="H6095" i="1" s="1"/>
  <c r="G6088" i="1"/>
  <c r="G6087" i="1"/>
  <c r="H6087" i="1" s="1"/>
  <c r="G6086" i="1"/>
  <c r="H6085" i="1"/>
  <c r="G6085" i="1"/>
  <c r="G6084" i="1"/>
  <c r="G6083" i="1"/>
  <c r="G6082" i="1"/>
  <c r="H6083" i="1" s="1"/>
  <c r="G6081" i="1"/>
  <c r="G6080" i="1"/>
  <c r="H6080" i="1" s="1"/>
  <c r="G6079" i="1"/>
  <c r="G6078" i="1"/>
  <c r="G6077" i="1"/>
  <c r="H6078" i="1" s="1"/>
  <c r="G6076" i="1"/>
  <c r="H6075" i="1"/>
  <c r="G6075" i="1"/>
  <c r="G6074" i="1"/>
  <c r="G6073" i="1"/>
  <c r="H6073" i="1" s="1"/>
  <c r="G6072" i="1"/>
  <c r="H6071" i="1"/>
  <c r="G6071" i="1"/>
  <c r="G6070" i="1"/>
  <c r="G6069" i="1"/>
  <c r="H6069" i="1" s="1"/>
  <c r="G6068" i="1"/>
  <c r="G6067" i="1"/>
  <c r="G6066" i="1"/>
  <c r="G6065" i="1"/>
  <c r="G6064" i="1"/>
  <c r="H6067" i="1" s="1"/>
  <c r="G6063" i="1"/>
  <c r="G6062" i="1"/>
  <c r="G6061" i="1"/>
  <c r="H6062" i="1" s="1"/>
  <c r="G6060" i="1"/>
  <c r="H6059" i="1"/>
  <c r="G6059" i="1"/>
  <c r="G6058" i="1"/>
  <c r="G6057" i="1"/>
  <c r="G6056" i="1"/>
  <c r="G6055" i="1"/>
  <c r="H6057" i="1" s="1"/>
  <c r="G6054" i="1"/>
  <c r="H6053" i="1"/>
  <c r="G6053" i="1"/>
  <c r="G6052" i="1"/>
  <c r="G6051" i="1"/>
  <c r="H6051" i="1" s="1"/>
  <c r="G6050" i="1"/>
  <c r="H6049" i="1"/>
  <c r="G6049" i="1"/>
  <c r="G6048" i="1"/>
  <c r="G6047" i="1"/>
  <c r="H6047" i="1" s="1"/>
  <c r="G6046" i="1"/>
  <c r="H6045" i="1"/>
  <c r="G6045" i="1"/>
  <c r="G6044" i="1"/>
  <c r="G6043" i="1"/>
  <c r="H6043" i="1" s="1"/>
  <c r="G6042" i="1"/>
  <c r="H6041" i="1"/>
  <c r="G6041" i="1"/>
  <c r="G6040" i="1"/>
  <c r="G6039" i="1"/>
  <c r="H6039" i="1" s="1"/>
  <c r="G6038" i="1"/>
  <c r="G6037" i="1"/>
  <c r="G6036" i="1"/>
  <c r="H6037" i="1" s="1"/>
  <c r="G6035" i="1"/>
  <c r="H6034" i="1"/>
  <c r="G6034" i="1"/>
  <c r="G6033" i="1"/>
  <c r="G6032" i="1"/>
  <c r="G6031" i="1"/>
  <c r="H6032" i="1" s="1"/>
  <c r="G6030" i="1"/>
  <c r="G6029" i="1"/>
  <c r="H6029" i="1" s="1"/>
  <c r="G6028" i="1"/>
  <c r="H6027" i="1"/>
  <c r="G6027" i="1"/>
  <c r="G6026" i="1"/>
  <c r="G6025" i="1"/>
  <c r="G6024" i="1"/>
  <c r="G6023" i="1"/>
  <c r="H6025" i="1" s="1"/>
  <c r="G6022" i="1"/>
  <c r="G6021" i="1"/>
  <c r="G6020" i="1"/>
  <c r="H6021" i="1" s="1"/>
  <c r="G6019" i="1"/>
  <c r="H6018" i="1"/>
  <c r="G6018" i="1"/>
  <c r="G6017" i="1"/>
  <c r="G6016" i="1"/>
  <c r="H6016" i="1" s="1"/>
  <c r="G6015" i="1"/>
  <c r="H6014" i="1"/>
  <c r="G6014" i="1"/>
  <c r="G6013" i="1"/>
  <c r="G6012" i="1"/>
  <c r="H6012" i="1" s="1"/>
  <c r="G6011" i="1"/>
  <c r="H6010" i="1"/>
  <c r="G6010" i="1"/>
  <c r="G6009" i="1"/>
  <c r="G6008" i="1"/>
  <c r="H6008" i="1" s="1"/>
  <c r="G6007" i="1"/>
  <c r="H6006" i="1"/>
  <c r="G6005" i="1"/>
  <c r="H6004" i="1"/>
  <c r="G6003" i="1"/>
  <c r="H6002" i="1"/>
  <c r="G6002" i="1"/>
  <c r="G6001" i="1"/>
  <c r="G6000" i="1"/>
  <c r="G5999" i="1"/>
  <c r="H6000" i="1" s="1"/>
  <c r="G5998" i="1"/>
  <c r="G5997" i="1"/>
  <c r="G5996" i="1"/>
  <c r="H5997" i="1" s="1"/>
  <c r="G5995" i="1"/>
  <c r="G5994" i="1"/>
  <c r="G5993" i="1"/>
  <c r="G5992" i="1"/>
  <c r="H5994" i="1" s="1"/>
  <c r="G5991" i="1"/>
  <c r="G5990" i="1"/>
  <c r="G5989" i="1"/>
  <c r="H5990" i="1" s="1"/>
  <c r="G5988" i="1"/>
  <c r="G5987" i="1"/>
  <c r="G5986" i="1"/>
  <c r="H5987" i="1" s="1"/>
  <c r="G5985" i="1"/>
  <c r="G5984" i="1"/>
  <c r="G5983" i="1"/>
  <c r="H5984" i="1" s="1"/>
  <c r="G5982" i="1"/>
  <c r="H5981" i="1"/>
  <c r="G5981" i="1"/>
  <c r="G5980" i="1"/>
  <c r="G5979" i="1"/>
  <c r="G5978" i="1"/>
  <c r="H5979" i="1" s="1"/>
  <c r="G5977" i="1"/>
  <c r="G5976" i="1"/>
  <c r="H5976" i="1" s="1"/>
  <c r="G5975" i="1"/>
  <c r="H5974" i="1"/>
  <c r="G5974" i="1"/>
  <c r="G5973" i="1"/>
  <c r="G5972" i="1"/>
  <c r="H5972" i="1" s="1"/>
  <c r="G5971" i="1"/>
  <c r="H5970" i="1"/>
  <c r="G5970" i="1"/>
  <c r="G5969" i="1"/>
  <c r="G5968" i="1"/>
  <c r="H5968" i="1" s="1"/>
  <c r="G5967" i="1"/>
  <c r="H5966" i="1"/>
  <c r="G5966" i="1"/>
  <c r="G5965" i="1"/>
  <c r="G5964" i="1"/>
  <c r="H5964" i="1" s="1"/>
  <c r="G5963" i="1"/>
  <c r="H5962" i="1"/>
  <c r="G5962" i="1"/>
  <c r="G5961" i="1"/>
  <c r="G5960" i="1"/>
  <c r="H5960" i="1" s="1"/>
  <c r="G5959" i="1"/>
  <c r="G5958" i="1"/>
  <c r="G5957" i="1"/>
  <c r="G5956" i="1"/>
  <c r="G5955" i="1"/>
  <c r="G5954" i="1"/>
  <c r="G5953" i="1"/>
  <c r="H5958" i="1" s="1"/>
  <c r="G5952" i="1"/>
  <c r="G5951" i="1"/>
  <c r="G5950" i="1"/>
  <c r="G5949" i="1"/>
  <c r="G5948" i="1"/>
  <c r="G5947" i="1"/>
  <c r="G5946" i="1"/>
  <c r="G5945" i="1"/>
  <c r="G5944" i="1"/>
  <c r="H5950" i="1" s="1"/>
  <c r="G5943" i="1"/>
  <c r="H5942" i="1"/>
  <c r="G5942" i="1"/>
  <c r="G5941" i="1"/>
  <c r="G5940" i="1"/>
  <c r="G5939" i="1"/>
  <c r="G5938" i="1"/>
  <c r="H5940" i="1" s="1"/>
  <c r="G5937" i="1"/>
  <c r="H5936" i="1"/>
  <c r="G5936" i="1"/>
  <c r="G5935" i="1"/>
  <c r="G5934" i="1"/>
  <c r="G5933" i="1"/>
  <c r="H5934" i="1" s="1"/>
  <c r="G5932" i="1"/>
  <c r="G5931" i="1"/>
  <c r="H5931" i="1" s="1"/>
  <c r="G5930" i="1"/>
  <c r="H5929" i="1"/>
  <c r="G5929" i="1"/>
  <c r="G5928" i="1"/>
  <c r="G5927" i="1"/>
  <c r="G5926" i="1"/>
  <c r="G5925" i="1"/>
  <c r="H5927" i="1" s="1"/>
  <c r="G5924" i="1"/>
  <c r="G5923" i="1"/>
  <c r="G5922" i="1"/>
  <c r="G5921" i="1"/>
  <c r="G5920" i="1"/>
  <c r="H5923" i="1" s="1"/>
  <c r="G5919" i="1"/>
  <c r="G5918" i="1"/>
  <c r="G5917" i="1"/>
  <c r="G5916" i="1"/>
  <c r="G5915" i="1"/>
  <c r="H5918" i="1" s="1"/>
  <c r="G5914" i="1"/>
  <c r="G5913" i="1"/>
  <c r="G5912" i="1"/>
  <c r="G5911" i="1"/>
  <c r="G5910" i="1"/>
  <c r="H5912" i="1" s="1"/>
  <c r="G5909" i="1"/>
  <c r="G5908" i="1"/>
  <c r="G5907" i="1"/>
  <c r="H5908" i="1" s="1"/>
  <c r="G5906" i="1"/>
  <c r="G5905" i="1"/>
  <c r="G5904" i="1"/>
  <c r="G5903" i="1"/>
  <c r="G5902" i="1"/>
  <c r="H5904" i="1" s="1"/>
  <c r="G5901" i="1"/>
  <c r="G5900" i="1"/>
  <c r="G5899" i="1"/>
  <c r="H5900" i="1" s="1"/>
  <c r="G5898" i="1"/>
  <c r="H5897" i="1"/>
  <c r="G5897" i="1"/>
  <c r="G5896" i="1"/>
  <c r="G5895" i="1"/>
  <c r="G5894" i="1"/>
  <c r="G5893" i="1"/>
  <c r="H5895" i="1" s="1"/>
  <c r="G5892" i="1"/>
  <c r="H5891" i="1"/>
  <c r="G5891" i="1"/>
  <c r="G5890" i="1"/>
  <c r="G5889" i="1"/>
  <c r="H5889" i="1" s="1"/>
  <c r="G5888" i="1"/>
  <c r="H5887" i="1"/>
  <c r="G5887" i="1"/>
  <c r="G5886" i="1"/>
  <c r="G5885" i="1"/>
  <c r="H5885" i="1" s="1"/>
  <c r="G5884" i="1"/>
  <c r="H5883" i="1"/>
  <c r="G5883" i="1"/>
  <c r="G5882" i="1"/>
  <c r="G5881" i="1"/>
  <c r="H5881" i="1" s="1"/>
  <c r="G5880" i="1"/>
  <c r="H5879" i="1"/>
  <c r="G5879" i="1"/>
  <c r="G5878" i="1"/>
  <c r="G5877" i="1"/>
  <c r="H5877" i="1" s="1"/>
  <c r="G5876" i="1"/>
  <c r="G5875" i="1"/>
  <c r="G5874" i="1"/>
  <c r="H5875" i="1" s="1"/>
  <c r="G5873" i="1"/>
  <c r="G5872" i="1"/>
  <c r="G5871" i="1"/>
  <c r="G5870" i="1"/>
  <c r="G5869" i="1"/>
  <c r="H5871" i="1" s="1"/>
  <c r="G5868" i="1"/>
  <c r="G5867" i="1"/>
  <c r="G5866" i="1"/>
  <c r="H5867" i="1" s="1"/>
  <c r="G5865" i="1"/>
  <c r="H5864" i="1"/>
  <c r="G5864" i="1"/>
  <c r="G5863" i="1"/>
  <c r="G5862" i="1"/>
  <c r="H5862" i="1" s="1"/>
  <c r="G5861" i="1"/>
  <c r="G5860" i="1"/>
  <c r="G5859" i="1"/>
  <c r="G5858" i="1"/>
  <c r="G5857" i="1"/>
  <c r="G5856" i="1"/>
  <c r="G5855" i="1"/>
  <c r="H5860" i="1" s="1"/>
  <c r="G5854" i="1"/>
  <c r="G5853" i="1"/>
  <c r="G5852" i="1"/>
  <c r="H5853" i="1" s="1"/>
  <c r="G5851" i="1"/>
  <c r="H5850" i="1"/>
  <c r="G5850" i="1"/>
  <c r="G5849" i="1"/>
  <c r="G5848" i="1"/>
  <c r="H5848" i="1" s="1"/>
  <c r="G5847" i="1"/>
  <c r="H5846" i="1"/>
  <c r="G5846" i="1"/>
  <c r="G5845" i="1"/>
  <c r="G5844" i="1"/>
  <c r="H5844" i="1" s="1"/>
  <c r="G5843" i="1"/>
  <c r="H5842" i="1"/>
  <c r="G5842" i="1"/>
  <c r="G5841" i="1"/>
  <c r="G5840" i="1"/>
  <c r="H5840" i="1" s="1"/>
  <c r="G5839" i="1"/>
  <c r="H5838" i="1"/>
  <c r="G5838" i="1"/>
  <c r="G5837" i="1"/>
  <c r="G5836" i="1"/>
  <c r="G5835" i="1"/>
  <c r="H5836" i="1" s="1"/>
  <c r="G5834" i="1"/>
  <c r="G5833" i="1"/>
  <c r="H5833" i="1" s="1"/>
  <c r="G5832" i="1"/>
  <c r="H5831" i="1"/>
  <c r="G5831" i="1"/>
  <c r="G5830" i="1"/>
  <c r="G5829" i="1"/>
  <c r="H5829" i="1" s="1"/>
  <c r="G5828" i="1"/>
  <c r="H5827" i="1"/>
  <c r="G5827" i="1"/>
  <c r="G5826" i="1"/>
  <c r="G5825" i="1"/>
  <c r="H5825" i="1" s="1"/>
  <c r="G5824" i="1"/>
  <c r="H5823" i="1"/>
  <c r="G5823" i="1"/>
  <c r="G5822" i="1"/>
  <c r="G5821" i="1"/>
  <c r="H5821" i="1" s="1"/>
  <c r="G5820" i="1"/>
  <c r="H5819" i="1"/>
  <c r="G5819" i="1"/>
  <c r="G5818" i="1"/>
  <c r="G5817" i="1"/>
  <c r="H5817" i="1" s="1"/>
  <c r="G5816" i="1"/>
  <c r="H5815" i="1"/>
  <c r="G5815" i="1"/>
  <c r="G5814" i="1"/>
  <c r="G5813" i="1"/>
  <c r="G5812" i="1"/>
  <c r="G5811" i="1"/>
  <c r="H5813" i="1" s="1"/>
  <c r="G5810" i="1"/>
  <c r="G5809" i="1"/>
  <c r="G5808" i="1"/>
  <c r="H5809" i="1" s="1"/>
  <c r="G5807" i="1"/>
  <c r="G5806" i="1"/>
  <c r="G5805" i="1"/>
  <c r="H5805" i="1" s="1"/>
  <c r="G5804" i="1"/>
  <c r="H5803" i="1"/>
  <c r="G5803" i="1"/>
  <c r="G5802" i="1"/>
  <c r="G5801" i="1"/>
  <c r="G5800" i="1"/>
  <c r="H5801" i="1" s="1"/>
  <c r="G5799" i="1"/>
  <c r="G5798" i="1"/>
  <c r="H5798" i="1" s="1"/>
  <c r="G5797" i="1"/>
  <c r="H5796" i="1"/>
  <c r="G5796" i="1"/>
  <c r="G5795" i="1"/>
  <c r="G5794" i="1"/>
  <c r="G5793" i="1"/>
  <c r="G5792" i="1"/>
  <c r="H5794" i="1" s="1"/>
  <c r="G5791" i="1"/>
  <c r="H5790" i="1"/>
  <c r="G5790" i="1"/>
  <c r="G5789" i="1"/>
  <c r="G5788" i="1"/>
  <c r="G5787" i="1"/>
  <c r="H5788" i="1" s="1"/>
  <c r="G5786" i="1"/>
  <c r="G5785" i="1"/>
  <c r="G5784" i="1"/>
  <c r="H5785" i="1" s="1"/>
  <c r="G5783" i="1"/>
  <c r="G5782" i="1"/>
  <c r="G5781" i="1"/>
  <c r="H5782" i="1" s="1"/>
  <c r="G5780" i="1"/>
  <c r="G5779" i="1"/>
  <c r="H5779" i="1" s="1"/>
  <c r="G5778" i="1"/>
  <c r="H5777" i="1"/>
  <c r="G5777" i="1"/>
  <c r="G5776" i="1"/>
  <c r="G5775" i="1"/>
  <c r="G5774" i="1"/>
  <c r="H5775" i="1" s="1"/>
  <c r="G5773" i="1"/>
  <c r="G5772" i="1"/>
  <c r="G5771" i="1"/>
  <c r="H5772" i="1" s="1"/>
  <c r="G5770" i="1"/>
  <c r="G5769" i="1"/>
  <c r="H5769" i="1" s="1"/>
  <c r="G5768" i="1"/>
  <c r="G5767" i="1"/>
  <c r="G5766" i="1"/>
  <c r="H5767" i="1" s="1"/>
  <c r="G5765" i="1"/>
  <c r="H5764" i="1"/>
  <c r="G5764" i="1"/>
  <c r="G5763" i="1"/>
  <c r="G5762" i="1"/>
  <c r="H5762" i="1" s="1"/>
  <c r="G5761" i="1"/>
  <c r="H5760" i="1"/>
  <c r="G5760" i="1"/>
  <c r="G5759" i="1"/>
  <c r="G5758" i="1"/>
  <c r="H5758" i="1" s="1"/>
  <c r="G5757" i="1"/>
  <c r="G5756" i="1"/>
  <c r="G5755" i="1"/>
  <c r="H5756" i="1" s="1"/>
  <c r="G5754" i="1"/>
  <c r="G5753" i="1"/>
  <c r="G5752" i="1"/>
  <c r="G5751" i="1"/>
  <c r="H5752" i="1" s="1"/>
  <c r="G5750" i="1"/>
  <c r="G5749" i="1"/>
  <c r="H5749" i="1" s="1"/>
  <c r="G5748" i="1"/>
  <c r="G5747" i="1"/>
  <c r="G5746" i="1"/>
  <c r="H5747" i="1" s="1"/>
  <c r="G5745" i="1"/>
  <c r="H5744" i="1"/>
  <c r="G5744" i="1"/>
  <c r="G5743" i="1"/>
  <c r="G5742" i="1"/>
  <c r="H5742" i="1" s="1"/>
  <c r="G5741" i="1"/>
  <c r="G5740" i="1"/>
  <c r="G5739" i="1"/>
  <c r="H5740" i="1" s="1"/>
  <c r="G5738" i="1"/>
  <c r="H5737" i="1"/>
  <c r="G5737" i="1"/>
  <c r="G5736" i="1"/>
  <c r="G5735" i="1"/>
  <c r="H5735" i="1" s="1"/>
  <c r="G5734" i="1"/>
  <c r="G5733" i="1"/>
  <c r="G5732" i="1"/>
  <c r="H5733" i="1" s="1"/>
  <c r="G5731" i="1"/>
  <c r="G5730" i="1"/>
  <c r="G5729" i="1"/>
  <c r="H5730" i="1" s="1"/>
  <c r="G5728" i="1"/>
  <c r="G5727" i="1"/>
  <c r="G5726" i="1"/>
  <c r="G5725" i="1"/>
  <c r="G5724" i="1"/>
  <c r="H5727" i="1" s="1"/>
  <c r="G5723" i="1"/>
  <c r="G5722" i="1"/>
  <c r="G5721" i="1"/>
  <c r="H5722" i="1" s="1"/>
  <c r="G5720" i="1"/>
  <c r="H5719" i="1"/>
  <c r="G5719" i="1"/>
  <c r="G5718" i="1"/>
  <c r="G5717" i="1"/>
  <c r="G5716" i="1"/>
  <c r="G5715" i="1"/>
  <c r="G5714" i="1"/>
  <c r="G5713" i="1"/>
  <c r="H5717" i="1" s="1"/>
  <c r="G5712" i="1"/>
  <c r="G5711" i="1"/>
  <c r="G5710" i="1"/>
  <c r="G5709" i="1"/>
  <c r="G5708" i="1"/>
  <c r="H5711" i="1" s="1"/>
  <c r="G5707" i="1"/>
  <c r="G5706" i="1"/>
  <c r="G5705" i="1"/>
  <c r="G5704" i="1"/>
  <c r="H5705" i="1" s="1"/>
  <c r="G5703" i="1"/>
  <c r="G5702" i="1"/>
  <c r="G5701" i="1"/>
  <c r="G5700" i="1"/>
  <c r="H5702" i="1" s="1"/>
  <c r="G5699" i="1"/>
  <c r="G5698" i="1"/>
  <c r="G5697" i="1"/>
  <c r="G5696" i="1"/>
  <c r="G5695" i="1"/>
  <c r="H5698" i="1" s="1"/>
  <c r="G5694" i="1"/>
  <c r="H5693" i="1"/>
  <c r="G5693" i="1"/>
  <c r="G5692" i="1"/>
  <c r="G5691" i="1"/>
  <c r="H5691" i="1" s="1"/>
  <c r="G5690" i="1"/>
  <c r="H5689" i="1"/>
  <c r="G5689" i="1"/>
  <c r="G5688" i="1"/>
  <c r="G5687" i="1"/>
  <c r="H5687" i="1" s="1"/>
  <c r="G5686" i="1"/>
  <c r="H5685" i="1"/>
  <c r="G5685" i="1"/>
  <c r="G5684" i="1"/>
  <c r="G5683" i="1"/>
  <c r="G5682" i="1"/>
  <c r="G5681" i="1"/>
  <c r="G5680" i="1"/>
  <c r="G5679" i="1"/>
  <c r="G5678" i="1"/>
  <c r="H5683" i="1" s="1"/>
  <c r="G5677" i="1"/>
  <c r="G5676" i="1"/>
  <c r="H5676" i="1" s="1"/>
  <c r="G5675" i="1"/>
  <c r="H5674" i="1"/>
  <c r="G5674" i="1"/>
  <c r="G5673" i="1"/>
  <c r="G5672" i="1"/>
  <c r="G5671" i="1"/>
  <c r="G5670" i="1"/>
  <c r="G5669" i="1"/>
  <c r="G5668" i="1"/>
  <c r="H5672" i="1" s="1"/>
  <c r="G5667" i="1"/>
  <c r="H5666" i="1"/>
  <c r="G5666" i="1"/>
  <c r="G5665" i="1"/>
  <c r="G5664" i="1"/>
  <c r="H5664" i="1" s="1"/>
  <c r="G5663" i="1"/>
  <c r="G5662" i="1"/>
  <c r="G5661" i="1"/>
  <c r="G5660" i="1"/>
  <c r="G5659" i="1"/>
  <c r="H5662" i="1" s="1"/>
  <c r="G5658" i="1"/>
  <c r="H5657" i="1"/>
  <c r="G5657" i="1"/>
  <c r="G5656" i="1"/>
  <c r="G5655" i="1"/>
  <c r="G5654" i="1"/>
  <c r="G5653" i="1"/>
  <c r="H5655" i="1" s="1"/>
  <c r="G5652" i="1"/>
  <c r="H5651" i="1"/>
  <c r="G5651" i="1"/>
  <c r="G5650" i="1"/>
  <c r="G5649" i="1"/>
  <c r="H5649" i="1" s="1"/>
  <c r="G5648" i="1"/>
  <c r="H5647" i="1"/>
  <c r="G5647" i="1"/>
  <c r="G5646" i="1"/>
  <c r="G5645" i="1"/>
  <c r="G5644" i="1"/>
  <c r="H5645" i="1" s="1"/>
  <c r="G5643" i="1"/>
  <c r="G5642" i="1"/>
  <c r="H5642" i="1" s="1"/>
  <c r="G5641" i="1"/>
  <c r="G5640" i="1"/>
  <c r="G5639" i="1"/>
  <c r="H5640" i="1" s="1"/>
  <c r="G5638" i="1"/>
  <c r="G5637" i="1"/>
  <c r="G5636" i="1"/>
  <c r="H5637" i="1" s="1"/>
  <c r="G5635" i="1"/>
  <c r="H5634" i="1"/>
  <c r="G5634" i="1"/>
  <c r="G5633" i="1"/>
  <c r="G5632" i="1"/>
  <c r="H5632" i="1" s="1"/>
  <c r="G5631" i="1"/>
  <c r="G5630" i="1"/>
  <c r="G5629" i="1"/>
  <c r="G5628" i="1"/>
  <c r="G5627" i="1"/>
  <c r="G5626" i="1"/>
  <c r="G5625" i="1"/>
  <c r="H5630" i="1" s="1"/>
  <c r="G5624" i="1"/>
  <c r="H5623" i="1"/>
  <c r="G5623" i="1"/>
  <c r="G5622" i="1"/>
  <c r="G5621" i="1"/>
  <c r="G5620" i="1"/>
  <c r="H5621" i="1" s="1"/>
  <c r="G5619" i="1"/>
  <c r="G5618" i="1"/>
  <c r="G5617" i="1"/>
  <c r="G5616" i="1"/>
  <c r="G5615" i="1"/>
  <c r="H5618" i="1" s="1"/>
  <c r="G5614" i="1"/>
  <c r="G5613" i="1"/>
  <c r="H5613" i="1" s="1"/>
  <c r="G5612" i="1"/>
  <c r="H5611" i="1"/>
  <c r="G5611" i="1"/>
  <c r="G5610" i="1"/>
  <c r="G5609" i="1"/>
  <c r="G5608" i="1"/>
  <c r="H5609" i="1" s="1"/>
  <c r="G5607" i="1"/>
  <c r="G5606" i="1"/>
  <c r="H5606" i="1" s="1"/>
  <c r="G5605" i="1"/>
  <c r="G5604" i="1"/>
  <c r="G5603" i="1"/>
  <c r="H5604" i="1" s="1"/>
  <c r="G5602" i="1"/>
  <c r="H5601" i="1"/>
  <c r="G5601" i="1"/>
  <c r="G5600" i="1"/>
  <c r="G5599" i="1"/>
  <c r="G5598" i="1"/>
  <c r="G5597" i="1"/>
  <c r="G5596" i="1"/>
  <c r="G5595" i="1"/>
  <c r="G5594" i="1"/>
  <c r="G5593" i="1"/>
  <c r="H5599" i="1" s="1"/>
  <c r="G5592" i="1"/>
  <c r="G5591" i="1"/>
  <c r="G5590" i="1"/>
  <c r="G5589" i="1"/>
  <c r="G5588" i="1"/>
  <c r="H5591" i="1" s="1"/>
  <c r="G5587" i="1"/>
  <c r="G5586" i="1"/>
  <c r="G5585" i="1"/>
  <c r="G5584" i="1"/>
  <c r="H5585" i="1" s="1"/>
  <c r="G5583" i="1"/>
  <c r="G5582" i="1"/>
  <c r="G5581" i="1"/>
  <c r="G5580" i="1"/>
  <c r="H5582" i="1" s="1"/>
  <c r="G5579" i="1"/>
  <c r="H5578" i="1"/>
  <c r="G5578" i="1"/>
  <c r="G5577" i="1"/>
  <c r="G5576" i="1"/>
  <c r="G5575" i="1"/>
  <c r="H5576" i="1" s="1"/>
  <c r="G5574" i="1"/>
  <c r="G5573" i="1"/>
  <c r="H5573" i="1" s="1"/>
  <c r="G5572" i="1"/>
  <c r="H5571" i="1"/>
  <c r="G5571" i="1"/>
  <c r="G5570" i="1"/>
  <c r="G5569" i="1"/>
  <c r="H5569" i="1" s="1"/>
  <c r="G5568" i="1"/>
  <c r="H5567" i="1"/>
  <c r="G5567" i="1"/>
  <c r="G5566" i="1"/>
  <c r="G5565" i="1"/>
  <c r="G5564" i="1"/>
  <c r="G5563" i="1"/>
  <c r="H5565" i="1" s="1"/>
  <c r="G5562" i="1"/>
  <c r="H5561" i="1"/>
  <c r="G5561" i="1"/>
  <c r="G5560" i="1"/>
  <c r="G5559" i="1"/>
  <c r="G5558" i="1"/>
  <c r="H5559" i="1" s="1"/>
  <c r="G5557" i="1"/>
  <c r="G5556" i="1"/>
  <c r="H5556" i="1" s="1"/>
  <c r="G5555" i="1"/>
  <c r="H5554" i="1"/>
  <c r="G5554" i="1"/>
  <c r="G5553" i="1"/>
  <c r="G5552" i="1"/>
  <c r="H5552" i="1" s="1"/>
  <c r="G5551" i="1"/>
  <c r="H5550" i="1"/>
  <c r="G5550" i="1"/>
  <c r="G5549" i="1"/>
  <c r="G5548" i="1"/>
  <c r="G5547" i="1"/>
  <c r="H5548" i="1" s="1"/>
  <c r="G5546" i="1"/>
  <c r="G5545" i="1"/>
  <c r="H5545" i="1" s="1"/>
  <c r="G5544" i="1"/>
  <c r="H5543" i="1"/>
  <c r="G5543" i="1"/>
  <c r="G5542" i="1"/>
  <c r="G5541" i="1"/>
  <c r="G5540" i="1"/>
  <c r="G5539" i="1"/>
  <c r="H5541" i="1" s="1"/>
  <c r="G5538" i="1"/>
  <c r="H5537" i="1"/>
  <c r="G5537" i="1"/>
  <c r="G5536" i="1"/>
  <c r="G5535" i="1"/>
  <c r="G5534" i="1"/>
  <c r="G5533" i="1"/>
  <c r="G5532" i="1"/>
  <c r="H5535" i="1" s="1"/>
  <c r="G5531" i="1"/>
  <c r="G5530" i="1"/>
  <c r="H5530" i="1" s="1"/>
  <c r="G5529" i="1"/>
  <c r="H5528" i="1"/>
  <c r="G5528" i="1"/>
  <c r="G5527" i="1"/>
  <c r="G5526" i="1"/>
  <c r="H5526" i="1" s="1"/>
  <c r="G5525" i="1"/>
  <c r="G5524" i="1"/>
  <c r="G5523" i="1"/>
  <c r="H5524" i="1" s="1"/>
  <c r="G5522" i="1"/>
  <c r="H5521" i="1"/>
  <c r="G5521" i="1"/>
  <c r="G5520" i="1"/>
  <c r="G5519" i="1"/>
  <c r="H5519" i="1" s="1"/>
  <c r="G5518" i="1"/>
  <c r="H5517" i="1"/>
  <c r="G5517" i="1"/>
  <c r="G5516" i="1"/>
  <c r="G5515" i="1"/>
  <c r="G5514" i="1"/>
  <c r="G5513" i="1"/>
  <c r="G5512" i="1"/>
  <c r="G5511" i="1"/>
  <c r="G5510" i="1"/>
  <c r="H5515" i="1" s="1"/>
  <c r="G5509" i="1"/>
  <c r="G5508" i="1"/>
  <c r="G5507" i="1"/>
  <c r="G5506" i="1"/>
  <c r="H5508" i="1" s="1"/>
  <c r="G5505" i="1"/>
  <c r="H5504" i="1"/>
  <c r="G5504" i="1"/>
  <c r="G5503" i="1"/>
  <c r="G5502" i="1"/>
  <c r="H5502" i="1" s="1"/>
  <c r="G5501" i="1"/>
  <c r="H5500" i="1"/>
  <c r="G5500" i="1"/>
  <c r="G5499" i="1"/>
  <c r="G5498" i="1"/>
  <c r="H5498" i="1" s="1"/>
  <c r="G5497" i="1"/>
  <c r="G5496" i="1"/>
  <c r="G5495" i="1"/>
  <c r="H5496" i="1" s="1"/>
  <c r="G5494" i="1"/>
  <c r="H5493" i="1"/>
  <c r="G5493" i="1"/>
  <c r="G5492" i="1"/>
  <c r="G5491" i="1"/>
  <c r="H5491" i="1" s="1"/>
  <c r="G5490" i="1"/>
  <c r="G5489" i="1"/>
  <c r="G5488" i="1"/>
  <c r="H5489" i="1" s="1"/>
  <c r="G5487" i="1"/>
  <c r="G5486" i="1"/>
  <c r="G5485" i="1"/>
  <c r="H5486" i="1" s="1"/>
  <c r="G5484" i="1"/>
  <c r="G5483" i="1"/>
  <c r="G5482" i="1"/>
  <c r="H5483" i="1" s="1"/>
  <c r="G5481" i="1"/>
  <c r="G5480" i="1"/>
  <c r="G5479" i="1"/>
  <c r="H5480" i="1" s="1"/>
  <c r="G5478" i="1"/>
  <c r="G5477" i="1"/>
  <c r="G5476" i="1"/>
  <c r="G5475" i="1"/>
  <c r="G5474" i="1"/>
  <c r="H5477" i="1" s="1"/>
  <c r="G5473" i="1"/>
  <c r="G5472" i="1"/>
  <c r="G5471" i="1"/>
  <c r="G5470" i="1"/>
  <c r="G5469" i="1"/>
  <c r="H5471" i="1" s="1"/>
  <c r="G5468" i="1"/>
  <c r="H5467" i="1"/>
  <c r="G5467" i="1"/>
  <c r="G5466" i="1"/>
  <c r="G5465" i="1"/>
  <c r="H5465" i="1" s="1"/>
  <c r="G5464" i="1"/>
  <c r="H5463" i="1"/>
  <c r="G5463" i="1"/>
  <c r="G5462" i="1"/>
  <c r="G5461" i="1"/>
  <c r="H5461" i="1" s="1"/>
  <c r="G5460" i="1"/>
  <c r="H5459" i="1"/>
  <c r="G5459" i="1"/>
  <c r="G5458" i="1"/>
  <c r="G5457" i="1"/>
  <c r="H5457" i="1" s="1"/>
  <c r="G5456" i="1"/>
  <c r="H5455" i="1"/>
  <c r="G5455" i="1"/>
  <c r="G5454" i="1"/>
  <c r="G5453" i="1"/>
  <c r="H5453" i="1" s="1"/>
  <c r="G5452" i="1"/>
  <c r="H5451" i="1"/>
  <c r="G5451" i="1"/>
  <c r="G5450" i="1"/>
  <c r="G5449" i="1"/>
  <c r="G5448" i="1"/>
  <c r="G5447" i="1"/>
  <c r="H5449" i="1" s="1"/>
  <c r="G5446" i="1"/>
  <c r="H5445" i="1"/>
  <c r="G5445" i="1"/>
  <c r="G5444" i="1"/>
  <c r="G5443" i="1"/>
  <c r="H5443" i="1" s="1"/>
  <c r="G5442" i="1"/>
  <c r="H5441" i="1"/>
  <c r="G5441" i="1"/>
  <c r="G5440" i="1"/>
  <c r="G5439" i="1"/>
  <c r="H5439" i="1" s="1"/>
  <c r="G5438" i="1"/>
  <c r="H5437" i="1"/>
  <c r="G5437" i="1"/>
  <c r="G5436" i="1"/>
  <c r="G5435" i="1"/>
  <c r="H5435" i="1" s="1"/>
  <c r="G5434" i="1"/>
  <c r="H5433" i="1"/>
  <c r="G5433" i="1"/>
  <c r="G5432" i="1"/>
  <c r="G5431" i="1"/>
  <c r="G5430" i="1"/>
  <c r="G5429" i="1"/>
  <c r="H5431" i="1" s="1"/>
  <c r="G5428" i="1"/>
  <c r="H5427" i="1"/>
  <c r="G5427" i="1"/>
  <c r="G5426" i="1"/>
  <c r="G5425" i="1"/>
  <c r="H5425" i="1" s="1"/>
  <c r="G5424" i="1"/>
  <c r="H5423" i="1"/>
  <c r="G5423" i="1"/>
  <c r="G5422" i="1"/>
  <c r="G5421" i="1"/>
  <c r="H5421" i="1" s="1"/>
  <c r="G5420" i="1"/>
  <c r="G5419" i="1"/>
  <c r="G5418" i="1"/>
  <c r="H5419" i="1" s="1"/>
  <c r="G5417" i="1"/>
  <c r="G5416" i="1"/>
  <c r="G5415" i="1"/>
  <c r="H5415" i="1" s="1"/>
  <c r="G5414" i="1"/>
  <c r="H5413" i="1"/>
  <c r="G5413" i="1"/>
  <c r="G5412" i="1"/>
  <c r="G5411" i="1"/>
  <c r="H5411" i="1" s="1"/>
  <c r="G5410" i="1"/>
  <c r="H5409" i="1"/>
  <c r="G5409" i="1"/>
  <c r="G5408" i="1"/>
  <c r="G5407" i="1"/>
  <c r="G5406" i="1"/>
  <c r="H5407" i="1" s="1"/>
  <c r="G5405" i="1"/>
  <c r="G5404" i="1"/>
  <c r="G5403" i="1"/>
  <c r="H5404" i="1" s="1"/>
  <c r="G5402" i="1"/>
  <c r="G5401" i="1"/>
  <c r="H5401" i="1" s="1"/>
  <c r="G5400" i="1"/>
  <c r="H5399" i="1"/>
  <c r="G5399" i="1"/>
  <c r="G5398" i="1"/>
  <c r="G5397" i="1"/>
  <c r="H5397" i="1" s="1"/>
  <c r="G5396" i="1"/>
  <c r="H5395" i="1"/>
  <c r="G5395" i="1"/>
  <c r="G5394" i="1"/>
  <c r="G5393" i="1"/>
  <c r="H5393" i="1" s="1"/>
  <c r="G5392" i="1"/>
  <c r="G5391" i="1"/>
  <c r="G5390" i="1"/>
  <c r="H5391" i="1" s="1"/>
  <c r="G5389" i="1"/>
  <c r="H5388" i="1"/>
  <c r="G5388" i="1"/>
  <c r="G5387" i="1"/>
  <c r="G5386" i="1"/>
  <c r="H5386" i="1" s="1"/>
  <c r="G5385" i="1"/>
  <c r="H5384" i="1"/>
  <c r="G5384" i="1"/>
  <c r="G5383" i="1"/>
  <c r="G5382" i="1"/>
  <c r="H5382" i="1" s="1"/>
  <c r="G5381" i="1"/>
  <c r="G5380" i="1"/>
  <c r="G5379" i="1"/>
  <c r="H5380" i="1" s="1"/>
  <c r="G5378" i="1"/>
  <c r="H5377" i="1"/>
  <c r="G5377" i="1"/>
  <c r="G5376" i="1"/>
  <c r="G5375" i="1"/>
  <c r="H5375" i="1" s="1"/>
  <c r="G5374" i="1"/>
  <c r="G5373" i="1"/>
  <c r="G5372" i="1"/>
  <c r="H5373" i="1" s="1"/>
  <c r="G5371" i="1"/>
  <c r="H5370" i="1"/>
  <c r="G5370" i="1"/>
  <c r="G5369" i="1"/>
  <c r="G5368" i="1"/>
  <c r="G5367" i="1"/>
  <c r="G5366" i="1"/>
  <c r="H5368" i="1" s="1"/>
  <c r="G5365" i="1"/>
  <c r="H5364" i="1"/>
  <c r="G5364" i="1"/>
  <c r="G5363" i="1"/>
  <c r="H5362" i="1"/>
  <c r="G5361" i="1"/>
  <c r="G5360" i="1"/>
  <c r="H5360" i="1" s="1"/>
  <c r="G5359" i="1"/>
  <c r="H5358" i="1"/>
  <c r="G5358" i="1"/>
  <c r="G5357" i="1"/>
  <c r="G5356" i="1"/>
  <c r="G5355" i="1"/>
  <c r="G5354" i="1"/>
  <c r="H5356" i="1" s="1"/>
  <c r="G5353" i="1"/>
  <c r="G5352" i="1"/>
  <c r="G5351" i="1"/>
  <c r="H5352" i="1" s="1"/>
  <c r="G5350" i="1"/>
  <c r="G5349" i="1"/>
  <c r="G5348" i="1"/>
  <c r="H5348" i="1" s="1"/>
  <c r="G5347" i="1"/>
  <c r="G5346" i="1"/>
  <c r="G5345" i="1"/>
  <c r="G5344" i="1"/>
  <c r="G5343" i="1"/>
  <c r="H5346" i="1" s="1"/>
  <c r="G5342" i="1"/>
  <c r="H5341" i="1"/>
  <c r="G5341" i="1"/>
  <c r="G5340" i="1"/>
  <c r="G5339" i="1"/>
  <c r="H5339" i="1" s="1"/>
  <c r="G5338" i="1"/>
  <c r="G5337" i="1"/>
  <c r="G5336" i="1"/>
  <c r="G5335" i="1"/>
  <c r="G5334" i="1"/>
  <c r="H5337" i="1" s="1"/>
  <c r="G5333" i="1"/>
  <c r="G5332" i="1"/>
  <c r="G5331" i="1"/>
  <c r="H5332" i="1" s="1"/>
  <c r="G5330" i="1"/>
  <c r="G5329" i="1"/>
  <c r="G5328" i="1"/>
  <c r="H5329" i="1" s="1"/>
  <c r="G5327" i="1"/>
  <c r="G5326" i="1"/>
  <c r="G5325" i="1"/>
  <c r="H5325" i="1" s="1"/>
  <c r="G5324" i="1"/>
  <c r="G5323" i="1"/>
  <c r="G5322" i="1"/>
  <c r="H5323" i="1" s="1"/>
  <c r="G5321" i="1"/>
  <c r="H5320" i="1"/>
  <c r="G5320" i="1"/>
  <c r="G5319" i="1"/>
  <c r="G5318" i="1"/>
  <c r="H5318" i="1" s="1"/>
  <c r="G5317" i="1"/>
  <c r="H5316" i="1"/>
  <c r="G5316" i="1"/>
  <c r="G5315" i="1"/>
  <c r="G5314" i="1"/>
  <c r="H5314" i="1" s="1"/>
  <c r="G5313" i="1"/>
  <c r="H5312" i="1"/>
  <c r="G5312" i="1"/>
  <c r="G5311" i="1"/>
  <c r="G5310" i="1"/>
  <c r="G5309" i="1"/>
  <c r="H5310" i="1" s="1"/>
  <c r="G5308" i="1"/>
  <c r="G5307" i="1"/>
  <c r="G5306" i="1"/>
  <c r="H5307" i="1" s="1"/>
  <c r="G5305" i="1"/>
  <c r="G5304" i="1"/>
  <c r="G5303" i="1"/>
  <c r="H5304" i="1" s="1"/>
  <c r="G5302" i="1"/>
  <c r="G5301" i="1"/>
  <c r="G5300" i="1"/>
  <c r="H5301" i="1" s="1"/>
  <c r="G5299" i="1"/>
  <c r="G5298" i="1"/>
  <c r="H5298" i="1" s="1"/>
  <c r="G5297" i="1"/>
  <c r="G5296" i="1"/>
  <c r="G5295" i="1"/>
  <c r="G5294" i="1"/>
  <c r="G5293" i="1"/>
  <c r="H5296" i="1" s="1"/>
  <c r="G5292" i="1"/>
  <c r="G5291" i="1"/>
  <c r="G5290" i="1"/>
  <c r="H5291" i="1" s="1"/>
  <c r="G5289" i="1"/>
  <c r="G5288" i="1"/>
  <c r="G5287" i="1"/>
  <c r="H5287" i="1" s="1"/>
  <c r="G5286" i="1"/>
  <c r="H5285" i="1"/>
  <c r="G5285" i="1"/>
  <c r="G5284" i="1"/>
  <c r="G5283" i="1"/>
  <c r="H5283" i="1" s="1"/>
  <c r="G5282" i="1"/>
  <c r="G5281" i="1"/>
  <c r="G5280" i="1"/>
  <c r="H5281" i="1" s="1"/>
  <c r="G5279" i="1"/>
  <c r="H5278" i="1"/>
  <c r="G5278" i="1"/>
  <c r="G5277" i="1"/>
  <c r="G5276" i="1"/>
  <c r="H5276" i="1" s="1"/>
  <c r="G5275" i="1"/>
  <c r="G5274" i="1"/>
  <c r="G5273" i="1"/>
  <c r="H5274" i="1" s="1"/>
  <c r="G5272" i="1"/>
  <c r="H5271" i="1"/>
  <c r="G5271" i="1"/>
  <c r="G5270" i="1"/>
  <c r="G5269" i="1"/>
  <c r="G5268" i="1"/>
  <c r="G5267" i="1"/>
  <c r="G5266" i="1"/>
  <c r="G5265" i="1"/>
  <c r="H5269" i="1" s="1"/>
  <c r="G5264" i="1"/>
  <c r="G5263" i="1"/>
  <c r="G5262" i="1"/>
  <c r="G5261" i="1"/>
  <c r="G5260" i="1"/>
  <c r="G5259" i="1"/>
  <c r="G5258" i="1"/>
  <c r="H5263" i="1" s="1"/>
  <c r="G5257" i="1"/>
  <c r="H5256" i="1"/>
  <c r="G5256" i="1"/>
  <c r="G5255" i="1"/>
  <c r="G5254" i="1"/>
  <c r="H5254" i="1" s="1"/>
  <c r="G5253" i="1"/>
  <c r="H5252" i="1"/>
  <c r="G5252" i="1"/>
  <c r="G5251" i="1"/>
  <c r="G5250" i="1"/>
  <c r="H5250" i="1" s="1"/>
  <c r="G5249" i="1"/>
  <c r="H5248" i="1"/>
  <c r="G5248" i="1"/>
  <c r="G5247" i="1"/>
  <c r="G5246" i="1"/>
  <c r="H5246" i="1" s="1"/>
  <c r="G5245" i="1"/>
  <c r="H5244" i="1"/>
  <c r="G5244" i="1"/>
  <c r="G5243" i="1"/>
  <c r="G5242" i="1"/>
  <c r="G5241" i="1"/>
  <c r="G5240" i="1"/>
  <c r="G5239" i="1"/>
  <c r="H5242" i="1" s="1"/>
  <c r="G5238" i="1"/>
  <c r="G5237" i="1"/>
  <c r="H5237" i="1" s="1"/>
  <c r="G5236" i="1"/>
  <c r="H5235" i="1"/>
  <c r="G5235" i="1"/>
  <c r="G5234" i="1"/>
  <c r="G5233" i="1"/>
  <c r="H5233" i="1" s="1"/>
  <c r="G5232" i="1"/>
  <c r="H5231" i="1"/>
  <c r="G5231" i="1"/>
  <c r="G5229" i="1"/>
  <c r="G5228" i="1"/>
  <c r="H5229" i="1" s="1"/>
  <c r="G5227" i="1"/>
  <c r="H5226" i="1"/>
  <c r="G5226" i="1"/>
  <c r="G5225" i="1"/>
  <c r="G5224" i="1"/>
  <c r="G5223" i="1"/>
  <c r="G5222" i="1"/>
  <c r="H5224" i="1" s="1"/>
  <c r="G5221" i="1"/>
  <c r="G5220" i="1"/>
  <c r="G5219" i="1"/>
  <c r="G5218" i="1"/>
  <c r="G5217" i="1"/>
  <c r="H5220" i="1" s="1"/>
  <c r="G5216" i="1"/>
  <c r="G5215" i="1"/>
  <c r="G5214" i="1"/>
  <c r="H5214" i="1" s="1"/>
  <c r="G5213" i="1"/>
  <c r="H5212" i="1"/>
  <c r="G5212" i="1"/>
  <c r="G5211" i="1"/>
  <c r="G5210" i="1"/>
  <c r="H5210" i="1" s="1"/>
  <c r="G5209" i="1"/>
  <c r="H5208" i="1"/>
  <c r="G5208" i="1"/>
  <c r="G5207" i="1"/>
  <c r="G5206" i="1"/>
  <c r="H5206" i="1" s="1"/>
  <c r="G5205" i="1"/>
  <c r="H5204" i="1"/>
  <c r="G5204" i="1"/>
  <c r="G5203" i="1"/>
  <c r="G5202" i="1"/>
  <c r="H5202" i="1" s="1"/>
  <c r="G5201" i="1"/>
  <c r="G5200" i="1"/>
  <c r="G5199" i="1"/>
  <c r="H5200" i="1" s="1"/>
  <c r="G5198" i="1"/>
  <c r="G5197" i="1"/>
  <c r="G5196" i="1"/>
  <c r="H5197" i="1" s="1"/>
  <c r="G5195" i="1"/>
  <c r="G5194" i="1"/>
  <c r="G5193" i="1"/>
  <c r="H5194" i="1" s="1"/>
  <c r="G5192" i="1"/>
  <c r="H5191" i="1"/>
  <c r="G5190" i="1"/>
  <c r="G5189" i="1"/>
  <c r="G5188" i="1"/>
  <c r="G5187" i="1"/>
  <c r="G5186" i="1"/>
  <c r="H5189" i="1" s="1"/>
  <c r="G5185" i="1"/>
  <c r="G5184" i="1"/>
  <c r="G5183" i="1"/>
  <c r="H5184" i="1" s="1"/>
  <c r="G5182" i="1"/>
  <c r="G5181" i="1"/>
  <c r="G5180" i="1"/>
  <c r="G5179" i="1"/>
  <c r="H5180" i="1" s="1"/>
  <c r="G5178" i="1"/>
  <c r="G5177" i="1"/>
  <c r="H5177" i="1" s="1"/>
  <c r="G5176" i="1"/>
  <c r="G5175" i="1"/>
  <c r="G5174" i="1"/>
  <c r="H5175" i="1" s="1"/>
  <c r="G5173" i="1"/>
  <c r="G5172" i="1"/>
  <c r="G5171" i="1"/>
  <c r="G5170" i="1"/>
  <c r="G5169" i="1"/>
  <c r="H5172" i="1" s="1"/>
  <c r="G5168" i="1"/>
  <c r="G5167" i="1"/>
  <c r="G5166" i="1"/>
  <c r="G5165" i="1"/>
  <c r="G5164" i="1"/>
  <c r="G5163" i="1"/>
  <c r="G5162" i="1"/>
  <c r="H5167" i="1" s="1"/>
  <c r="G5161" i="1"/>
  <c r="G5160" i="1"/>
  <c r="G5159" i="1"/>
  <c r="G5158" i="1"/>
  <c r="H5159" i="1" s="1"/>
  <c r="G5157" i="1"/>
  <c r="G5156" i="1"/>
  <c r="G5155" i="1"/>
  <c r="G5154" i="1"/>
  <c r="G5153" i="1"/>
  <c r="H5156" i="1" s="1"/>
  <c r="G5152" i="1"/>
  <c r="G5151" i="1"/>
  <c r="H5151" i="1" s="1"/>
  <c r="G5150" i="1"/>
  <c r="G5149" i="1"/>
  <c r="G5148" i="1"/>
  <c r="H5149" i="1" s="1"/>
  <c r="G5147" i="1"/>
  <c r="G5146" i="1"/>
  <c r="G5145" i="1"/>
  <c r="H5146" i="1" s="1"/>
  <c r="G5144" i="1"/>
  <c r="H5143" i="1"/>
  <c r="G5143" i="1"/>
  <c r="G5142" i="1"/>
  <c r="G5141" i="1"/>
  <c r="G5140" i="1"/>
  <c r="G5139" i="1"/>
  <c r="G5138" i="1"/>
  <c r="H5141" i="1" s="1"/>
  <c r="G5137" i="1"/>
  <c r="G5136" i="1"/>
  <c r="H5136" i="1" s="1"/>
  <c r="G5135" i="1"/>
  <c r="G5134" i="1"/>
  <c r="G5133" i="1"/>
  <c r="H5134" i="1" s="1"/>
  <c r="G5132" i="1"/>
  <c r="G5131" i="1"/>
  <c r="G5130" i="1"/>
  <c r="H5131" i="1" s="1"/>
  <c r="G5129" i="1"/>
  <c r="G5128" i="1"/>
  <c r="G5127" i="1"/>
  <c r="H5128" i="1" s="1"/>
  <c r="G5126" i="1"/>
  <c r="H5125" i="1"/>
  <c r="G5125" i="1"/>
  <c r="G5124" i="1"/>
  <c r="G5123" i="1"/>
  <c r="H5123" i="1" s="1"/>
  <c r="G5122" i="1"/>
  <c r="H5121" i="1"/>
  <c r="G5121" i="1"/>
  <c r="G5120" i="1"/>
  <c r="G5119" i="1"/>
  <c r="H5119" i="1" s="1"/>
  <c r="G5118" i="1"/>
  <c r="H5117" i="1"/>
  <c r="G5117" i="1"/>
  <c r="G5116" i="1"/>
  <c r="G5115" i="1"/>
  <c r="H5115" i="1" s="1"/>
  <c r="G5114" i="1"/>
  <c r="G5113" i="1"/>
  <c r="G5112" i="1"/>
  <c r="H5113" i="1" s="1"/>
  <c r="G5111" i="1"/>
  <c r="H5110" i="1"/>
  <c r="G5110" i="1"/>
  <c r="G5109" i="1"/>
  <c r="G5108" i="1"/>
  <c r="H5108" i="1" s="1"/>
  <c r="G5107" i="1"/>
  <c r="G5106" i="1"/>
  <c r="G5105" i="1"/>
  <c r="H5106" i="1" s="1"/>
  <c r="G5104" i="1"/>
  <c r="G5103" i="1"/>
  <c r="G5102" i="1"/>
  <c r="G5101" i="1"/>
  <c r="G5100" i="1"/>
  <c r="H5103" i="1" s="1"/>
  <c r="G5099" i="1"/>
  <c r="H5098" i="1"/>
  <c r="G5098" i="1"/>
  <c r="G5097" i="1"/>
  <c r="G5096" i="1"/>
  <c r="G5095" i="1"/>
  <c r="H5096" i="1" s="1"/>
  <c r="G5094" i="1"/>
  <c r="G5093" i="1"/>
  <c r="H5093" i="1" s="1"/>
  <c r="G5092" i="1"/>
  <c r="H5091" i="1"/>
  <c r="G5091" i="1"/>
  <c r="G5090" i="1"/>
  <c r="G5089" i="1"/>
  <c r="G5088" i="1"/>
  <c r="H5089" i="1" s="1"/>
  <c r="G5087" i="1"/>
  <c r="G5086" i="1"/>
  <c r="H5086" i="1" s="1"/>
  <c r="G5085" i="1"/>
  <c r="H5084" i="1"/>
  <c r="G5084" i="1"/>
  <c r="G5083" i="1"/>
  <c r="G5082" i="1"/>
  <c r="H5082" i="1" s="1"/>
  <c r="G5081" i="1"/>
  <c r="H5080" i="1"/>
  <c r="G5080" i="1"/>
  <c r="G5079" i="1"/>
  <c r="G5078" i="1"/>
  <c r="G5077" i="1"/>
  <c r="H5078" i="1" s="1"/>
  <c r="G5076" i="1"/>
  <c r="G5075" i="1"/>
  <c r="G5074" i="1"/>
  <c r="H5075" i="1" s="1"/>
  <c r="G5073" i="1"/>
  <c r="G5072" i="1"/>
  <c r="G5071" i="1"/>
  <c r="H5072" i="1" s="1"/>
  <c r="G5070" i="1"/>
  <c r="G5069" i="1"/>
  <c r="H5069" i="1" s="1"/>
  <c r="G5068" i="1"/>
  <c r="H5067" i="1"/>
  <c r="G5067" i="1"/>
  <c r="G5066" i="1"/>
  <c r="G5065" i="1"/>
  <c r="G5064" i="1"/>
  <c r="G5063" i="1"/>
  <c r="G5062" i="1"/>
  <c r="H5065" i="1" s="1"/>
  <c r="G5061" i="1"/>
  <c r="G5060" i="1"/>
  <c r="H5060" i="1" s="1"/>
  <c r="G5059" i="1"/>
  <c r="H5058" i="1"/>
  <c r="G5058" i="1"/>
  <c r="G5057" i="1"/>
  <c r="G5056" i="1"/>
  <c r="H5056" i="1" s="1"/>
  <c r="G5055" i="1"/>
  <c r="H5054" i="1"/>
  <c r="G5054" i="1"/>
  <c r="G5053" i="1"/>
  <c r="G5052" i="1"/>
  <c r="H5052" i="1" s="1"/>
  <c r="G5051" i="1"/>
  <c r="H5050" i="1"/>
  <c r="G5050" i="1"/>
  <c r="G5049" i="1"/>
  <c r="G5048" i="1"/>
  <c r="G5047" i="1"/>
  <c r="H5048" i="1" s="1"/>
  <c r="G5046" i="1"/>
  <c r="G5045" i="1"/>
  <c r="H5045" i="1" s="1"/>
  <c r="G5044" i="1"/>
  <c r="H5043" i="1"/>
  <c r="G5043" i="1"/>
  <c r="G5042" i="1"/>
  <c r="G5041" i="1"/>
  <c r="G5040" i="1"/>
  <c r="G5039" i="1"/>
  <c r="H5041" i="1" s="1"/>
  <c r="G5038" i="1"/>
  <c r="H5037" i="1"/>
  <c r="G5037" i="1"/>
  <c r="G5036" i="1"/>
  <c r="G5035" i="1"/>
  <c r="G5034" i="1"/>
  <c r="H5035" i="1" s="1"/>
  <c r="G5033" i="1"/>
  <c r="G5032" i="1"/>
  <c r="H5032" i="1" s="1"/>
  <c r="G5031" i="1"/>
  <c r="H5030" i="1"/>
  <c r="G5030" i="1"/>
  <c r="G5029" i="1"/>
  <c r="G5028" i="1"/>
  <c r="G5027" i="1"/>
  <c r="H5028" i="1" s="1"/>
  <c r="G5026" i="1"/>
  <c r="G5025" i="1"/>
  <c r="H5025" i="1" s="1"/>
  <c r="G5024" i="1"/>
  <c r="H5023" i="1"/>
  <c r="G5023" i="1"/>
  <c r="G5022" i="1"/>
  <c r="G5021" i="1"/>
  <c r="G5020" i="1"/>
  <c r="H5021" i="1" s="1"/>
  <c r="G5019" i="1"/>
  <c r="G5018" i="1"/>
  <c r="H5018" i="1" s="1"/>
  <c r="G5017" i="1"/>
  <c r="H5016" i="1"/>
  <c r="G5016" i="1"/>
  <c r="G5015" i="1"/>
  <c r="G5014" i="1"/>
  <c r="H5014" i="1" s="1"/>
  <c r="G5013" i="1"/>
  <c r="H5012" i="1"/>
  <c r="G5012" i="1"/>
  <c r="G5011" i="1"/>
  <c r="G5010" i="1"/>
  <c r="H5010" i="1" s="1"/>
  <c r="G5009" i="1"/>
  <c r="G5008" i="1"/>
  <c r="G5007" i="1"/>
  <c r="H5008" i="1" s="1"/>
  <c r="G5006" i="1"/>
  <c r="G5005" i="1"/>
  <c r="G5004" i="1"/>
  <c r="G5003" i="1"/>
  <c r="H5004" i="1" s="1"/>
  <c r="G5002" i="1"/>
  <c r="G5001" i="1"/>
  <c r="H5001" i="1" s="1"/>
  <c r="G5000" i="1"/>
  <c r="H4999" i="1"/>
  <c r="G4999" i="1"/>
  <c r="G4998" i="1"/>
  <c r="G4997" i="1"/>
  <c r="G4996" i="1"/>
  <c r="G4995" i="1"/>
  <c r="G4994" i="1"/>
  <c r="H4997" i="1" s="1"/>
  <c r="G4993" i="1"/>
  <c r="G4992" i="1"/>
  <c r="G4991" i="1"/>
  <c r="G4990" i="1"/>
  <c r="H4992" i="1" s="1"/>
  <c r="G4989" i="1"/>
  <c r="H4988" i="1"/>
  <c r="G4988" i="1"/>
  <c r="G4987" i="1"/>
  <c r="G4986" i="1"/>
  <c r="H4986" i="1" s="1"/>
  <c r="G4985" i="1"/>
  <c r="H4984" i="1"/>
  <c r="G4984" i="1"/>
  <c r="G4983" i="1"/>
  <c r="G4982" i="1"/>
  <c r="H4982" i="1" s="1"/>
  <c r="G4981" i="1"/>
  <c r="H4980" i="1"/>
  <c r="G4980" i="1"/>
  <c r="G4979" i="1"/>
  <c r="G4978" i="1"/>
  <c r="H4978" i="1" s="1"/>
  <c r="G4977" i="1"/>
  <c r="G4976" i="1"/>
  <c r="G4975" i="1"/>
  <c r="G4974" i="1"/>
  <c r="G4973" i="1"/>
  <c r="H4976" i="1" s="1"/>
  <c r="G4972" i="1"/>
  <c r="H4971" i="1"/>
  <c r="G4971" i="1"/>
  <c r="G4970" i="1"/>
  <c r="G4969" i="1"/>
  <c r="G4968" i="1"/>
  <c r="G4967" i="1"/>
  <c r="H4969" i="1" s="1"/>
  <c r="G4966" i="1"/>
  <c r="G4965" i="1"/>
  <c r="G4964" i="1"/>
  <c r="G4963" i="1"/>
  <c r="G4962" i="1"/>
  <c r="G4961" i="1"/>
  <c r="G4960" i="1"/>
  <c r="G4959" i="1"/>
  <c r="G4958" i="1"/>
  <c r="H4965" i="1" s="1"/>
  <c r="G4957" i="1"/>
  <c r="H4956" i="1"/>
  <c r="G4956" i="1"/>
  <c r="G4955" i="1"/>
  <c r="G4954" i="1"/>
  <c r="H4954" i="1" s="1"/>
  <c r="G4953" i="1"/>
  <c r="H4952" i="1"/>
  <c r="G4952" i="1"/>
  <c r="G4951" i="1"/>
  <c r="G4950" i="1"/>
  <c r="H4950" i="1" s="1"/>
  <c r="G4949" i="1"/>
  <c r="H4948" i="1"/>
  <c r="G4948" i="1"/>
  <c r="G4947" i="1"/>
  <c r="G4946" i="1"/>
  <c r="H4946" i="1" s="1"/>
  <c r="G4945" i="1"/>
  <c r="H4944" i="1"/>
  <c r="G4944" i="1"/>
  <c r="G4943" i="1"/>
  <c r="G4942" i="1"/>
  <c r="G4941" i="1"/>
  <c r="G4940" i="1"/>
  <c r="H4942" i="1" s="1"/>
  <c r="G4939" i="1"/>
  <c r="H4938" i="1"/>
  <c r="G4938" i="1"/>
  <c r="G4937" i="1"/>
  <c r="G4936" i="1"/>
  <c r="H4936" i="1" s="1"/>
  <c r="G4935" i="1"/>
  <c r="G4934" i="1"/>
  <c r="G4933" i="1"/>
  <c r="G4932" i="1"/>
  <c r="G4931" i="1"/>
  <c r="H4934" i="1" s="1"/>
  <c r="G4930" i="1"/>
  <c r="H4929" i="1"/>
  <c r="G4929" i="1"/>
  <c r="G4928" i="1"/>
  <c r="G4927" i="1"/>
  <c r="H4927" i="1" s="1"/>
  <c r="G4926" i="1"/>
  <c r="H4925" i="1"/>
  <c r="G4925" i="1"/>
  <c r="G4924" i="1"/>
  <c r="G4923" i="1"/>
  <c r="G4922" i="1"/>
  <c r="G4921" i="1"/>
  <c r="H4923" i="1" s="1"/>
  <c r="G4920" i="1"/>
  <c r="H4919" i="1"/>
  <c r="G4919" i="1"/>
  <c r="G4918" i="1"/>
  <c r="G4917" i="1"/>
  <c r="H4917" i="1" s="1"/>
  <c r="G4916" i="1"/>
  <c r="H4915" i="1"/>
  <c r="G4915" i="1"/>
  <c r="G4914" i="1"/>
  <c r="G4913" i="1"/>
  <c r="G4912" i="1"/>
  <c r="H4913" i="1" s="1"/>
  <c r="G4911" i="1"/>
  <c r="G4910" i="1"/>
  <c r="H4910" i="1" s="1"/>
  <c r="G4909" i="1"/>
  <c r="H4908" i="1"/>
  <c r="G4908" i="1"/>
  <c r="G4907" i="1"/>
  <c r="G4906" i="1"/>
  <c r="H4906" i="1" s="1"/>
  <c r="G4905" i="1"/>
  <c r="H4904" i="1"/>
  <c r="G4904" i="1"/>
  <c r="G4903" i="1"/>
  <c r="G4902" i="1"/>
  <c r="G4901" i="1"/>
  <c r="H4902" i="1" s="1"/>
  <c r="G4900" i="1"/>
  <c r="G4899" i="1"/>
  <c r="H4899" i="1" s="1"/>
  <c r="G4898" i="1"/>
  <c r="H4897" i="1"/>
  <c r="G4897" i="1"/>
  <c r="G4896" i="1"/>
  <c r="G4895" i="1"/>
  <c r="G4894" i="1"/>
  <c r="H4895" i="1" s="1"/>
  <c r="G4893" i="1"/>
  <c r="G4892" i="1"/>
  <c r="H4892" i="1" s="1"/>
  <c r="G4891" i="1"/>
  <c r="H4890" i="1"/>
  <c r="G4890" i="1"/>
  <c r="G4889" i="1"/>
  <c r="G4888" i="1"/>
  <c r="H4888" i="1" s="1"/>
  <c r="G4887" i="1"/>
  <c r="H4886" i="1"/>
  <c r="G4886" i="1"/>
  <c r="G4885" i="1"/>
  <c r="G4884" i="1"/>
  <c r="H4884" i="1" s="1"/>
  <c r="G4883" i="1"/>
  <c r="H4882" i="1"/>
  <c r="G4882" i="1"/>
  <c r="G4881" i="1"/>
  <c r="G4880" i="1"/>
  <c r="H4880" i="1" s="1"/>
  <c r="G4879" i="1"/>
  <c r="H4878" i="1"/>
  <c r="G4878" i="1"/>
  <c r="G4877" i="1"/>
  <c r="G4876" i="1"/>
  <c r="H4876" i="1" s="1"/>
  <c r="G4875" i="1"/>
  <c r="H4874" i="1"/>
  <c r="G4874" i="1"/>
  <c r="G4873" i="1"/>
  <c r="G4872" i="1"/>
  <c r="G4871" i="1"/>
  <c r="H4872" i="1" s="1"/>
  <c r="G4870" i="1"/>
  <c r="G4869" i="1"/>
  <c r="H4869" i="1" s="1"/>
  <c r="G4868" i="1"/>
  <c r="H4867" i="1"/>
  <c r="G4867" i="1"/>
  <c r="G4866" i="1"/>
  <c r="G4865" i="1"/>
  <c r="H4865" i="1" s="1"/>
  <c r="G4864" i="1"/>
  <c r="G4857" i="1"/>
  <c r="G4849" i="1"/>
  <c r="H4848" i="1"/>
  <c r="G4848" i="1"/>
  <c r="G4847" i="1"/>
  <c r="G4846" i="1"/>
  <c r="G4845" i="1"/>
  <c r="H4846" i="1" s="1"/>
  <c r="G4844" i="1"/>
  <c r="G4843" i="1"/>
  <c r="H4843" i="1" s="1"/>
  <c r="G4842" i="1"/>
  <c r="H4841" i="1"/>
  <c r="G4841" i="1"/>
  <c r="G4840" i="1"/>
  <c r="G4839" i="1"/>
  <c r="G4838" i="1"/>
  <c r="H4839" i="1" s="1"/>
  <c r="G4837" i="1"/>
  <c r="G4836" i="1"/>
  <c r="G4835" i="1"/>
  <c r="H4836" i="1" s="1"/>
  <c r="G4834" i="1"/>
  <c r="G4833" i="1"/>
  <c r="G4832" i="1"/>
  <c r="G4831" i="1"/>
  <c r="H4833" i="1" s="1"/>
  <c r="G4830" i="1"/>
  <c r="H4829" i="1"/>
  <c r="G4829" i="1"/>
  <c r="G4828" i="1"/>
  <c r="G4827" i="1"/>
  <c r="G4826" i="1"/>
  <c r="G4825" i="1"/>
  <c r="G4824" i="1"/>
  <c r="G4823" i="1"/>
  <c r="G4822" i="1"/>
  <c r="G4821" i="1"/>
  <c r="H4827" i="1" s="1"/>
  <c r="G4820" i="1"/>
  <c r="H4819" i="1"/>
  <c r="G4819" i="1"/>
  <c r="G4818" i="1"/>
  <c r="G4817" i="1"/>
  <c r="H4817" i="1" s="1"/>
  <c r="G4816" i="1"/>
  <c r="G4815" i="1"/>
  <c r="G4814" i="1"/>
  <c r="H4815" i="1" s="1"/>
  <c r="G4813" i="1"/>
  <c r="G4812" i="1"/>
  <c r="G4811" i="1"/>
  <c r="H4811" i="1" s="1"/>
  <c r="G4810" i="1"/>
  <c r="H4809" i="1"/>
  <c r="G4809" i="1"/>
  <c r="G4808" i="1"/>
  <c r="G4807" i="1"/>
  <c r="H4807" i="1" s="1"/>
  <c r="G4806" i="1"/>
  <c r="H4805" i="1"/>
  <c r="G4805" i="1"/>
  <c r="G4804" i="1"/>
  <c r="G4803" i="1"/>
  <c r="H4803" i="1" s="1"/>
  <c r="G4802" i="1"/>
  <c r="H4801" i="1"/>
  <c r="G4801" i="1"/>
  <c r="G4800" i="1"/>
  <c r="G4799" i="1"/>
  <c r="G4798" i="1"/>
  <c r="H4799" i="1" s="1"/>
  <c r="G4797" i="1"/>
  <c r="G4796" i="1"/>
  <c r="H4796" i="1" s="1"/>
  <c r="G4795" i="1"/>
  <c r="H4794" i="1"/>
  <c r="G4794" i="1"/>
  <c r="G4793" i="1"/>
  <c r="G4792" i="1"/>
  <c r="H4792" i="1" s="1"/>
  <c r="G4791" i="1"/>
  <c r="H4790" i="1"/>
  <c r="G4790" i="1"/>
  <c r="G4789" i="1"/>
  <c r="G4766" i="1"/>
  <c r="H4765" i="1"/>
  <c r="G4765" i="1"/>
  <c r="G4764" i="1"/>
  <c r="G4763" i="1"/>
  <c r="H4763" i="1" s="1"/>
  <c r="G4762" i="1"/>
  <c r="H4761" i="1"/>
  <c r="G4761" i="1"/>
  <c r="G4760" i="1"/>
  <c r="G4759" i="1"/>
  <c r="H4759" i="1" s="1"/>
  <c r="G4758" i="1"/>
  <c r="H4757" i="1"/>
  <c r="G4757" i="1"/>
  <c r="G4756" i="1"/>
  <c r="G4755" i="1"/>
  <c r="G4754" i="1"/>
  <c r="G4753" i="1"/>
  <c r="H4755" i="1" s="1"/>
  <c r="G4752" i="1"/>
  <c r="H4751" i="1"/>
  <c r="G4751" i="1"/>
  <c r="G4750" i="1"/>
  <c r="G4749" i="1"/>
  <c r="H4749" i="1" s="1"/>
  <c r="G4748" i="1"/>
  <c r="H4747" i="1"/>
  <c r="G4747" i="1"/>
  <c r="G4746" i="1"/>
  <c r="G4745" i="1"/>
  <c r="G4744" i="1"/>
  <c r="G4743" i="1"/>
  <c r="H4745" i="1" s="1"/>
  <c r="G4742" i="1"/>
  <c r="G4741" i="1"/>
  <c r="G4740" i="1"/>
  <c r="H4741" i="1" s="1"/>
  <c r="G4739" i="1"/>
  <c r="G4738" i="1"/>
  <c r="G4737" i="1"/>
  <c r="H4738" i="1" s="1"/>
  <c r="G4736" i="1"/>
  <c r="G4735" i="1"/>
  <c r="G4734" i="1"/>
  <c r="H4734" i="1" s="1"/>
  <c r="G4733" i="1"/>
  <c r="H4732" i="1"/>
  <c r="G4732" i="1"/>
  <c r="G4731" i="1"/>
  <c r="G4730" i="1"/>
  <c r="G4729" i="1"/>
  <c r="G4728" i="1"/>
  <c r="G4727" i="1"/>
  <c r="H4730" i="1" s="1"/>
  <c r="G4726" i="1"/>
  <c r="G4725" i="1"/>
  <c r="G4724" i="1"/>
  <c r="G4723" i="1"/>
  <c r="G4722" i="1"/>
  <c r="H4725" i="1" s="1"/>
  <c r="G4721" i="1"/>
  <c r="G4720" i="1"/>
  <c r="G4719" i="1"/>
  <c r="H4720" i="1" s="1"/>
  <c r="G4718" i="1"/>
  <c r="G4717" i="1"/>
  <c r="G4716" i="1"/>
  <c r="H4717" i="1" s="1"/>
  <c r="G4715" i="1"/>
  <c r="G4714" i="1"/>
  <c r="G4713" i="1"/>
  <c r="H4714" i="1" s="1"/>
  <c r="G4712" i="1"/>
  <c r="G4711" i="1"/>
  <c r="G4710" i="1"/>
  <c r="H4711" i="1" s="1"/>
  <c r="G4709" i="1"/>
  <c r="G4708" i="1"/>
  <c r="G4707" i="1"/>
  <c r="H4708" i="1" s="1"/>
  <c r="G4706" i="1"/>
  <c r="G4705" i="1"/>
  <c r="H4705" i="1" s="1"/>
  <c r="G4704" i="1"/>
  <c r="G4703" i="1"/>
  <c r="G4702" i="1"/>
  <c r="H4703" i="1" s="1"/>
  <c r="G4701" i="1"/>
  <c r="G4700" i="1"/>
  <c r="G4699" i="1"/>
  <c r="H4699" i="1" s="1"/>
  <c r="G4698" i="1"/>
  <c r="G4697" i="1"/>
  <c r="G4696" i="1"/>
  <c r="H4697" i="1" s="1"/>
  <c r="G4695" i="1"/>
  <c r="G4694" i="1"/>
  <c r="G4693" i="1"/>
  <c r="H4694" i="1" s="1"/>
  <c r="G4692" i="1"/>
  <c r="G4691" i="1"/>
  <c r="G4690" i="1"/>
  <c r="H4690" i="1" s="1"/>
  <c r="G4689" i="1"/>
  <c r="G4688" i="1"/>
  <c r="G4687" i="1"/>
  <c r="H4688" i="1" s="1"/>
  <c r="G4686" i="1"/>
  <c r="G4685" i="1"/>
  <c r="G4684" i="1"/>
  <c r="H4684" i="1" s="1"/>
  <c r="G4683" i="1"/>
  <c r="H4682" i="1"/>
  <c r="G4682" i="1"/>
  <c r="G4681" i="1"/>
  <c r="G4680" i="1"/>
  <c r="G4679" i="1"/>
  <c r="H4680" i="1" s="1"/>
  <c r="G4678" i="1"/>
  <c r="G4677" i="1"/>
  <c r="H4677" i="1" s="1"/>
  <c r="G4676" i="1"/>
  <c r="H4675" i="1"/>
  <c r="G4675" i="1"/>
  <c r="G4674" i="1"/>
  <c r="G4673" i="1"/>
  <c r="H4673" i="1" s="1"/>
  <c r="G4672" i="1"/>
  <c r="H4671" i="1"/>
  <c r="G4671" i="1"/>
  <c r="G4670" i="1"/>
  <c r="G4669" i="1"/>
  <c r="G4668" i="1"/>
  <c r="H4669" i="1" s="1"/>
  <c r="G4667" i="1"/>
  <c r="G4666" i="1"/>
  <c r="H4666" i="1" s="1"/>
  <c r="G4665" i="1"/>
  <c r="G4664" i="1"/>
  <c r="G4663" i="1"/>
  <c r="H4664" i="1" s="1"/>
  <c r="G4662" i="1"/>
  <c r="H4661" i="1"/>
  <c r="G4661" i="1"/>
  <c r="G4660" i="1"/>
  <c r="G4659" i="1"/>
  <c r="G4658" i="1"/>
  <c r="H4659" i="1" s="1"/>
  <c r="G4657" i="1"/>
  <c r="G4656" i="1"/>
  <c r="H4656" i="1" s="1"/>
  <c r="G4655" i="1"/>
  <c r="H4654" i="1"/>
  <c r="G4654" i="1"/>
  <c r="G4653" i="1"/>
  <c r="G4652" i="1"/>
  <c r="H4652" i="1" s="1"/>
  <c r="G4651" i="1"/>
  <c r="H4650" i="1"/>
  <c r="G4650" i="1"/>
  <c r="G4649" i="1"/>
  <c r="G4648" i="1"/>
  <c r="H4648" i="1" s="1"/>
  <c r="G4647" i="1"/>
  <c r="H4646" i="1"/>
  <c r="G4646" i="1"/>
  <c r="G4645" i="1"/>
  <c r="G4644" i="1"/>
  <c r="H4644" i="1" s="1"/>
  <c r="G4643" i="1"/>
  <c r="H4642" i="1"/>
  <c r="G4642" i="1"/>
  <c r="G4641" i="1"/>
  <c r="G4640" i="1"/>
  <c r="G4639" i="1"/>
  <c r="H4640" i="1" s="1"/>
  <c r="G4638" i="1"/>
  <c r="G4637" i="1"/>
  <c r="H4637" i="1" s="1"/>
  <c r="G4636" i="1"/>
  <c r="G4635" i="1"/>
  <c r="G4634" i="1"/>
  <c r="H4635" i="1" s="1"/>
  <c r="G4633" i="1"/>
  <c r="G4632" i="1"/>
  <c r="G4631" i="1"/>
  <c r="H4632" i="1" s="1"/>
  <c r="G4630" i="1"/>
  <c r="G4629" i="1"/>
  <c r="G4628" i="1"/>
  <c r="G4627" i="1"/>
  <c r="G4626" i="1"/>
  <c r="G4625" i="1"/>
  <c r="H4628" i="1" s="1"/>
  <c r="G4624" i="1"/>
  <c r="G4623" i="1"/>
  <c r="G4622" i="1"/>
  <c r="H4623" i="1" s="1"/>
  <c r="G4621" i="1"/>
  <c r="G4620" i="1"/>
  <c r="H4620" i="1" s="1"/>
  <c r="G4619" i="1"/>
  <c r="H4618" i="1"/>
  <c r="G4618" i="1"/>
  <c r="G4617" i="1"/>
  <c r="G4616" i="1"/>
  <c r="H4616" i="1" s="1"/>
  <c r="G4615" i="1"/>
  <c r="H4614" i="1"/>
  <c r="G4614" i="1"/>
  <c r="G4613" i="1"/>
  <c r="G4612" i="1"/>
  <c r="H4612" i="1" s="1"/>
  <c r="G4611" i="1"/>
  <c r="H4610" i="1"/>
  <c r="G4610" i="1"/>
  <c r="G4609" i="1"/>
  <c r="G4608" i="1"/>
  <c r="H4608" i="1" s="1"/>
  <c r="G4607" i="1"/>
  <c r="H4606" i="1"/>
  <c r="G4606" i="1"/>
  <c r="G4605" i="1"/>
  <c r="G4604" i="1"/>
  <c r="G4603" i="1"/>
  <c r="H4604" i="1" s="1"/>
  <c r="G4602" i="1"/>
  <c r="G4601" i="1"/>
  <c r="G4600" i="1"/>
  <c r="G4599" i="1"/>
  <c r="H4601" i="1" s="1"/>
  <c r="G4598" i="1"/>
  <c r="H4597" i="1"/>
  <c r="G4597" i="1"/>
  <c r="G4596" i="1"/>
  <c r="G4595" i="1"/>
  <c r="H4595" i="1" s="1"/>
  <c r="G4594" i="1"/>
  <c r="H4593" i="1"/>
  <c r="G4593" i="1"/>
  <c r="G4592" i="1"/>
  <c r="G4591" i="1"/>
  <c r="H4591" i="1" s="1"/>
  <c r="G4590" i="1"/>
  <c r="H4589" i="1"/>
  <c r="G4589" i="1"/>
  <c r="G4588" i="1"/>
  <c r="G4587" i="1"/>
  <c r="G4586" i="1"/>
  <c r="G4585" i="1"/>
  <c r="G4584" i="1"/>
  <c r="H4587" i="1" s="1"/>
  <c r="G4583" i="1"/>
  <c r="G4582" i="1"/>
  <c r="H4582" i="1" s="1"/>
  <c r="G4581" i="1"/>
  <c r="G4580" i="1"/>
  <c r="G4579" i="1"/>
  <c r="H4580" i="1" s="1"/>
  <c r="G4578" i="1"/>
  <c r="G4577" i="1"/>
  <c r="G4576" i="1"/>
  <c r="G4575" i="1"/>
  <c r="G4574" i="1"/>
  <c r="H4577" i="1" s="1"/>
  <c r="G4573" i="1"/>
  <c r="G4572" i="1"/>
  <c r="G4571" i="1"/>
  <c r="H4572" i="1" s="1"/>
  <c r="G4570" i="1"/>
  <c r="G4569" i="1"/>
  <c r="G4568" i="1"/>
  <c r="H4568" i="1" s="1"/>
  <c r="G4567" i="1"/>
  <c r="G4566" i="1"/>
  <c r="G4565" i="1"/>
  <c r="H4566" i="1" s="1"/>
  <c r="G4564" i="1"/>
  <c r="G4563" i="1"/>
  <c r="G4562" i="1"/>
  <c r="H4563" i="1" s="1"/>
  <c r="G4561" i="1"/>
  <c r="H4560" i="1"/>
  <c r="G4560" i="1"/>
  <c r="G4559" i="1"/>
  <c r="G4558" i="1"/>
  <c r="H4558" i="1" s="1"/>
  <c r="G4557" i="1"/>
  <c r="H4556" i="1"/>
  <c r="G4556" i="1"/>
  <c r="G4555" i="1"/>
  <c r="G4554" i="1"/>
  <c r="H4554" i="1" s="1"/>
  <c r="G4553" i="1"/>
  <c r="H4552" i="1"/>
  <c r="G4552" i="1"/>
  <c r="G4551" i="1"/>
  <c r="G4550" i="1"/>
  <c r="G4549" i="1"/>
  <c r="H4550" i="1" s="1"/>
  <c r="G4548" i="1"/>
  <c r="G4547" i="1"/>
  <c r="G4546" i="1"/>
  <c r="H4547" i="1" s="1"/>
  <c r="G4545" i="1"/>
  <c r="G4544" i="1"/>
  <c r="G4543" i="1"/>
  <c r="G4542" i="1"/>
  <c r="G4541" i="1"/>
  <c r="G4540" i="1"/>
  <c r="G4539" i="1"/>
  <c r="H4544" i="1" s="1"/>
  <c r="G4538" i="1"/>
  <c r="G4537" i="1"/>
  <c r="H4537" i="1" s="1"/>
  <c r="G4536" i="1"/>
  <c r="H4535" i="1"/>
  <c r="G4535" i="1"/>
  <c r="G4534" i="1"/>
  <c r="G4533" i="1"/>
  <c r="H4533" i="1" s="1"/>
  <c r="G4532" i="1"/>
  <c r="H4531" i="1"/>
  <c r="G4531" i="1"/>
  <c r="G4530" i="1"/>
  <c r="G4529" i="1"/>
  <c r="G4528" i="1"/>
  <c r="H4529" i="1" s="1"/>
  <c r="G4527" i="1"/>
  <c r="G4526" i="1"/>
  <c r="G4525" i="1"/>
  <c r="G4524" i="1"/>
  <c r="H4526" i="1" s="1"/>
  <c r="G4523" i="1"/>
  <c r="H4522" i="1"/>
  <c r="G4522" i="1"/>
  <c r="G4521" i="1"/>
  <c r="G4520" i="1"/>
  <c r="H4520" i="1" s="1"/>
  <c r="G4519" i="1"/>
  <c r="H4518" i="1"/>
  <c r="G4518" i="1"/>
  <c r="G4517" i="1"/>
  <c r="G4516" i="1"/>
  <c r="H4516" i="1" s="1"/>
  <c r="G4515" i="1"/>
  <c r="H4514" i="1"/>
  <c r="G4514" i="1"/>
  <c r="G4513" i="1"/>
  <c r="G4512" i="1"/>
  <c r="G4511" i="1"/>
  <c r="H4512" i="1" s="1"/>
  <c r="G4510" i="1"/>
  <c r="G4509" i="1"/>
  <c r="H4509" i="1" s="1"/>
  <c r="G4508" i="1"/>
  <c r="H4507" i="1"/>
  <c r="G4507" i="1"/>
  <c r="G4506" i="1"/>
  <c r="G4505" i="1"/>
  <c r="H4505" i="1" s="1"/>
  <c r="G4504" i="1"/>
  <c r="H4503" i="1"/>
  <c r="G4503" i="1"/>
  <c r="G4502" i="1"/>
  <c r="G4501" i="1"/>
  <c r="H4501" i="1" s="1"/>
  <c r="G4500" i="1"/>
  <c r="G4499" i="1"/>
  <c r="G4498" i="1"/>
  <c r="H4499" i="1" s="1"/>
  <c r="G4497" i="1"/>
  <c r="H4496" i="1"/>
  <c r="G4496" i="1"/>
  <c r="G4495" i="1"/>
  <c r="G4494" i="1"/>
  <c r="H4494" i="1" s="1"/>
  <c r="G4493" i="1"/>
  <c r="H4492" i="1"/>
  <c r="G4492" i="1"/>
  <c r="G4491" i="1"/>
  <c r="G4490" i="1"/>
  <c r="G4489" i="1"/>
  <c r="H4490" i="1" s="1"/>
  <c r="G4488" i="1"/>
  <c r="G4487" i="1"/>
  <c r="H4487" i="1" s="1"/>
  <c r="G4486" i="1"/>
  <c r="H4485" i="1"/>
  <c r="G4485" i="1"/>
  <c r="G4484" i="1"/>
  <c r="G4483" i="1"/>
  <c r="H4483" i="1" s="1"/>
  <c r="G4482" i="1"/>
  <c r="H4481" i="1"/>
  <c r="G4481" i="1"/>
  <c r="G4480" i="1"/>
  <c r="G4479" i="1"/>
  <c r="H4479" i="1" s="1"/>
  <c r="G4478" i="1"/>
  <c r="H4477" i="1"/>
  <c r="G4477" i="1"/>
  <c r="G4476" i="1"/>
  <c r="G4475" i="1"/>
  <c r="H4475" i="1" s="1"/>
  <c r="G4474" i="1"/>
  <c r="H4473" i="1"/>
  <c r="G4473" i="1"/>
  <c r="G4472" i="1"/>
  <c r="G4471" i="1"/>
  <c r="G4470" i="1"/>
  <c r="G4469" i="1"/>
  <c r="H4471" i="1" s="1"/>
  <c r="G4468" i="1"/>
  <c r="G4467" i="1"/>
  <c r="G4466" i="1"/>
  <c r="H4467" i="1" s="1"/>
  <c r="G4465" i="1"/>
  <c r="H4464" i="1"/>
  <c r="G4464" i="1"/>
  <c r="G4463" i="1"/>
  <c r="G4462" i="1"/>
  <c r="H4462" i="1" s="1"/>
  <c r="G4461" i="1"/>
  <c r="H4460" i="1"/>
  <c r="G4460" i="1"/>
  <c r="G4459" i="1"/>
  <c r="G4458" i="1"/>
  <c r="H4458" i="1" s="1"/>
  <c r="G4457" i="1"/>
  <c r="G4456" i="1"/>
  <c r="G4455" i="1"/>
  <c r="H4456" i="1" s="1"/>
  <c r="G4454" i="1"/>
  <c r="H4453" i="1"/>
  <c r="G4453" i="1"/>
  <c r="G4452" i="1"/>
  <c r="G4451" i="1"/>
  <c r="G4450" i="1"/>
  <c r="G4449" i="1"/>
  <c r="G4448" i="1"/>
  <c r="G4447" i="1"/>
  <c r="H4451" i="1" s="1"/>
  <c r="G4446" i="1"/>
  <c r="H4445" i="1"/>
  <c r="G4445" i="1"/>
  <c r="G4444" i="1"/>
  <c r="G4443" i="1"/>
  <c r="G4442" i="1"/>
  <c r="G4441" i="1"/>
  <c r="G4440" i="1"/>
  <c r="G4439" i="1"/>
  <c r="G4438" i="1"/>
  <c r="H4443" i="1" s="1"/>
  <c r="G4437" i="1"/>
  <c r="G4436" i="1"/>
  <c r="H4436" i="1" s="1"/>
  <c r="G4435" i="1"/>
  <c r="G4434" i="1"/>
  <c r="G4433" i="1"/>
  <c r="H4434" i="1" s="1"/>
  <c r="G4432" i="1"/>
  <c r="H4431" i="1"/>
  <c r="G4431" i="1"/>
  <c r="G4430" i="1"/>
  <c r="G4429" i="1"/>
  <c r="G4428" i="1"/>
  <c r="H4429" i="1" s="1"/>
  <c r="G4427" i="1"/>
  <c r="G4426" i="1"/>
  <c r="G4425" i="1"/>
  <c r="G4424" i="1"/>
  <c r="H4426" i="1" s="1"/>
  <c r="G4423" i="1"/>
  <c r="H4422" i="1"/>
  <c r="G4422" i="1"/>
  <c r="G4421" i="1"/>
  <c r="G4420" i="1"/>
  <c r="H4420" i="1" s="1"/>
  <c r="G4419" i="1"/>
  <c r="H4418" i="1"/>
  <c r="G4418" i="1"/>
  <c r="G4417" i="1"/>
  <c r="G4416" i="1"/>
  <c r="H4416" i="1" s="1"/>
  <c r="G4415" i="1"/>
  <c r="G4414" i="1"/>
  <c r="G4413" i="1"/>
  <c r="H4414" i="1" s="1"/>
  <c r="G4412" i="1"/>
  <c r="H4411" i="1"/>
  <c r="G4411" i="1"/>
  <c r="G4410" i="1"/>
  <c r="G4409" i="1"/>
  <c r="H4409" i="1" s="1"/>
  <c r="G4408" i="1"/>
  <c r="G4407" i="1"/>
  <c r="G4406" i="1"/>
  <c r="H4407" i="1" s="1"/>
  <c r="G4405" i="1"/>
  <c r="G4404" i="1"/>
  <c r="G4403" i="1"/>
  <c r="H4403" i="1" s="1"/>
  <c r="G4402" i="1"/>
  <c r="H4401" i="1"/>
  <c r="G4401" i="1"/>
  <c r="G4400" i="1"/>
  <c r="G4399" i="1"/>
  <c r="G4398" i="1"/>
  <c r="G4397" i="1"/>
  <c r="H4399" i="1" s="1"/>
  <c r="G4396" i="1"/>
  <c r="H4395" i="1"/>
  <c r="G4395" i="1"/>
  <c r="G4394" i="1"/>
  <c r="G4393" i="1"/>
  <c r="H4393" i="1" s="1"/>
  <c r="G4392" i="1"/>
  <c r="G4391" i="1"/>
  <c r="G4390" i="1"/>
  <c r="H4391" i="1" s="1"/>
  <c r="G4389" i="1"/>
  <c r="H4388" i="1"/>
  <c r="G4388" i="1"/>
  <c r="G4387" i="1"/>
  <c r="G4386" i="1"/>
  <c r="H4386" i="1" s="1"/>
  <c r="G4385" i="1"/>
  <c r="H4384" i="1"/>
  <c r="G4384" i="1"/>
  <c r="G4383" i="1"/>
  <c r="G4382" i="1"/>
  <c r="H4382" i="1" s="1"/>
  <c r="G4381" i="1"/>
  <c r="H4380" i="1"/>
  <c r="G4380" i="1"/>
  <c r="G4379" i="1"/>
  <c r="G4378" i="1"/>
  <c r="H4378" i="1" s="1"/>
  <c r="G4377" i="1"/>
  <c r="G4376" i="1"/>
  <c r="G4375" i="1"/>
  <c r="H4376" i="1" s="1"/>
  <c r="G4374" i="1"/>
  <c r="G4373" i="1"/>
  <c r="G4372" i="1"/>
  <c r="H4373" i="1" s="1"/>
  <c r="G4371" i="1"/>
  <c r="H4370" i="1"/>
  <c r="G4370" i="1"/>
  <c r="G4369" i="1"/>
  <c r="G4368" i="1"/>
  <c r="H4368" i="1" s="1"/>
  <c r="G4367" i="1"/>
  <c r="H4366" i="1"/>
  <c r="G4366" i="1"/>
  <c r="G4365" i="1"/>
  <c r="G4364" i="1"/>
  <c r="H4364" i="1" s="1"/>
  <c r="G4363" i="1"/>
  <c r="H4362" i="1"/>
  <c r="G4362" i="1"/>
  <c r="G4361" i="1"/>
  <c r="G4360" i="1"/>
  <c r="H4360" i="1" s="1"/>
  <c r="G4359" i="1"/>
  <c r="H4358" i="1"/>
  <c r="G4358" i="1"/>
  <c r="G4357" i="1"/>
  <c r="G4356" i="1"/>
  <c r="H4356" i="1" s="1"/>
  <c r="G4355" i="1"/>
  <c r="H4354" i="1"/>
  <c r="G4354" i="1"/>
  <c r="G4353" i="1"/>
  <c r="G4352" i="1"/>
  <c r="G4351" i="1"/>
  <c r="H4352" i="1" s="1"/>
  <c r="G4350" i="1"/>
  <c r="G4349" i="1"/>
  <c r="H4349" i="1" s="1"/>
  <c r="G4348" i="1"/>
  <c r="H4347" i="1"/>
  <c r="G4347" i="1"/>
  <c r="G4346" i="1"/>
  <c r="G4345" i="1"/>
  <c r="H4345" i="1" s="1"/>
  <c r="G4344" i="1"/>
  <c r="H4343" i="1"/>
  <c r="G4343" i="1"/>
  <c r="G4342" i="1"/>
  <c r="G4341" i="1"/>
  <c r="H4341" i="1" s="1"/>
  <c r="G4340" i="1"/>
  <c r="G4339" i="1"/>
  <c r="G4338" i="1"/>
  <c r="H4339" i="1" s="1"/>
  <c r="G4337" i="1"/>
  <c r="G4336" i="1"/>
  <c r="G4335" i="1"/>
  <c r="G4334" i="1"/>
  <c r="G4333" i="1"/>
  <c r="G4332" i="1"/>
  <c r="G4331" i="1"/>
  <c r="H4336" i="1" s="1"/>
  <c r="G4330" i="1"/>
  <c r="G4329" i="1"/>
  <c r="G4328" i="1"/>
  <c r="G4327" i="1"/>
  <c r="G4326" i="1"/>
  <c r="G4325" i="1"/>
  <c r="G4324" i="1"/>
  <c r="H4329" i="1" s="1"/>
  <c r="G4323" i="1"/>
  <c r="G4322" i="1"/>
  <c r="G4321" i="1"/>
  <c r="H4321" i="1" s="1"/>
  <c r="G4320" i="1"/>
  <c r="H4319" i="1"/>
  <c r="G4319" i="1"/>
  <c r="G4318" i="1"/>
  <c r="G4317" i="1"/>
  <c r="H4317" i="1" s="1"/>
  <c r="G4316" i="1"/>
  <c r="H4315" i="1"/>
  <c r="G4315" i="1"/>
  <c r="G4314" i="1"/>
  <c r="G4313" i="1"/>
  <c r="G4312" i="1"/>
  <c r="H4313" i="1" s="1"/>
  <c r="G4311" i="1"/>
  <c r="G4310" i="1"/>
  <c r="H4310" i="1" s="1"/>
  <c r="G4309" i="1"/>
  <c r="G4308" i="1"/>
  <c r="G4307" i="1"/>
  <c r="H4308" i="1" s="1"/>
  <c r="G4306" i="1"/>
  <c r="G4305" i="1"/>
  <c r="G4304" i="1"/>
  <c r="H4304" i="1" s="1"/>
  <c r="G4303" i="1"/>
  <c r="G4302" i="1"/>
  <c r="G4301" i="1"/>
  <c r="H4302" i="1" s="1"/>
  <c r="G4300" i="1"/>
  <c r="G4299" i="1"/>
  <c r="G4298" i="1"/>
  <c r="H4299" i="1" s="1"/>
  <c r="G4297" i="1"/>
  <c r="G4296" i="1"/>
  <c r="G4295" i="1"/>
  <c r="H4295" i="1" s="1"/>
  <c r="G4294" i="1"/>
  <c r="H4293" i="1"/>
  <c r="G4293" i="1"/>
  <c r="G4292" i="1"/>
  <c r="G4291" i="1"/>
  <c r="H4291" i="1" s="1"/>
  <c r="G4290" i="1"/>
  <c r="H4289" i="1"/>
  <c r="G4289" i="1"/>
  <c r="G4288" i="1"/>
  <c r="G4287" i="1"/>
  <c r="H4287" i="1" s="1"/>
  <c r="G4286" i="1"/>
  <c r="H4285" i="1"/>
  <c r="G4285" i="1"/>
  <c r="G4284" i="1"/>
  <c r="G4283" i="1"/>
  <c r="G4282" i="1"/>
  <c r="H4283" i="1" s="1"/>
  <c r="G4281" i="1"/>
  <c r="G4280" i="1"/>
  <c r="H4280" i="1" s="1"/>
  <c r="G4279" i="1"/>
  <c r="H4278" i="1"/>
  <c r="G4278" i="1"/>
  <c r="G4277" i="1"/>
  <c r="G4276" i="1"/>
  <c r="G4275" i="1"/>
  <c r="G4274" i="1"/>
  <c r="G4273" i="1"/>
  <c r="G4272" i="1"/>
  <c r="G4271" i="1"/>
  <c r="G4270" i="1"/>
  <c r="H4276" i="1" s="1"/>
  <c r="G4269" i="1"/>
  <c r="H4268" i="1"/>
  <c r="G4268" i="1"/>
  <c r="G4267" i="1"/>
  <c r="G4266" i="1"/>
  <c r="H4266" i="1" s="1"/>
  <c r="G4265" i="1"/>
  <c r="H4264" i="1"/>
  <c r="G4264" i="1"/>
  <c r="G4263" i="1"/>
  <c r="G4262" i="1"/>
  <c r="G4261" i="1"/>
  <c r="G4260" i="1"/>
  <c r="H4262" i="1" s="1"/>
  <c r="G4259" i="1"/>
  <c r="H4258" i="1"/>
  <c r="G4258" i="1"/>
  <c r="G4257" i="1"/>
  <c r="G4256" i="1"/>
  <c r="H4256" i="1" s="1"/>
  <c r="G4255" i="1"/>
  <c r="G4254" i="1"/>
  <c r="G4253" i="1"/>
  <c r="H4254" i="1" s="1"/>
  <c r="G4252" i="1"/>
  <c r="G4251" i="1"/>
  <c r="G4250" i="1"/>
  <c r="H4251" i="1" s="1"/>
  <c r="G4249" i="1"/>
  <c r="G4248" i="1"/>
  <c r="G4247" i="1"/>
  <c r="H4247" i="1" s="1"/>
  <c r="G4246" i="1"/>
  <c r="G4245" i="1"/>
  <c r="G4244" i="1"/>
  <c r="H4245" i="1" s="1"/>
  <c r="G4243" i="1"/>
  <c r="G4242" i="1"/>
  <c r="G4241" i="1"/>
  <c r="H4241" i="1" s="1"/>
  <c r="G4240" i="1"/>
  <c r="H4239" i="1"/>
  <c r="G4239" i="1"/>
  <c r="G4238" i="1"/>
  <c r="G4237" i="1"/>
  <c r="G4236" i="1"/>
  <c r="H4237" i="1" s="1"/>
  <c r="G4235" i="1"/>
  <c r="G4234" i="1"/>
  <c r="H4234" i="1" s="1"/>
  <c r="G4233" i="1"/>
  <c r="H4232" i="1"/>
  <c r="G4232" i="1"/>
  <c r="G4231" i="1"/>
  <c r="G4230" i="1"/>
  <c r="G4229" i="1"/>
  <c r="G4228" i="1"/>
  <c r="H4230" i="1" s="1"/>
  <c r="G4227" i="1"/>
  <c r="H4226" i="1"/>
  <c r="G4226" i="1"/>
  <c r="G4225" i="1"/>
  <c r="G4224" i="1"/>
  <c r="H4224" i="1" s="1"/>
  <c r="G4223" i="1"/>
  <c r="G4222" i="1"/>
  <c r="G4221" i="1"/>
  <c r="G4220" i="1"/>
  <c r="G4219" i="1"/>
  <c r="H4222" i="1" s="1"/>
  <c r="G4218" i="1"/>
  <c r="G4217" i="1"/>
  <c r="G4216" i="1"/>
  <c r="H4216" i="1" s="1"/>
  <c r="G4215" i="1"/>
  <c r="H4214" i="1"/>
  <c r="G4214" i="1"/>
  <c r="G4213" i="1"/>
  <c r="G4212" i="1"/>
  <c r="H4212" i="1" s="1"/>
  <c r="G4211" i="1"/>
  <c r="H4210" i="1"/>
  <c r="G4210" i="1"/>
  <c r="G4209" i="1"/>
  <c r="G4208" i="1"/>
  <c r="G4207" i="1"/>
  <c r="H4208" i="1" s="1"/>
  <c r="G4206" i="1"/>
  <c r="G4205" i="1"/>
  <c r="G4204" i="1"/>
  <c r="G4203" i="1"/>
  <c r="G4202" i="1"/>
  <c r="G4201" i="1"/>
  <c r="H4205" i="1" s="1"/>
  <c r="G4200" i="1"/>
  <c r="H4199" i="1"/>
  <c r="G4199" i="1"/>
  <c r="G4198" i="1"/>
  <c r="G4197" i="1"/>
  <c r="H4197" i="1" s="1"/>
  <c r="G4196" i="1"/>
  <c r="H4195" i="1"/>
  <c r="G4195" i="1"/>
  <c r="G4194" i="1"/>
  <c r="G4193" i="1"/>
  <c r="H4193" i="1" s="1"/>
  <c r="G4192" i="1"/>
  <c r="H4191" i="1"/>
  <c r="G4191" i="1"/>
  <c r="G4190" i="1"/>
  <c r="G4189" i="1"/>
  <c r="H4189" i="1" s="1"/>
  <c r="G4188" i="1"/>
  <c r="G4187" i="1"/>
  <c r="G4186" i="1"/>
  <c r="G4185" i="1"/>
  <c r="G4184" i="1"/>
  <c r="H4187" i="1" s="1"/>
  <c r="G4183" i="1"/>
  <c r="G4182" i="1"/>
  <c r="G4181" i="1"/>
  <c r="H4182" i="1" s="1"/>
  <c r="G4180" i="1"/>
  <c r="H4179" i="1"/>
  <c r="G4179" i="1"/>
  <c r="G4178" i="1"/>
  <c r="G4177" i="1"/>
  <c r="H4177" i="1" s="1"/>
  <c r="G4176" i="1"/>
  <c r="H4175" i="1"/>
  <c r="G4175" i="1"/>
  <c r="G4174" i="1"/>
  <c r="G4173" i="1"/>
  <c r="H4173" i="1" s="1"/>
  <c r="G4172" i="1"/>
  <c r="G4171" i="1"/>
  <c r="G4170" i="1"/>
  <c r="H4171" i="1" s="1"/>
  <c r="G4169" i="1"/>
  <c r="H4168" i="1"/>
  <c r="G4168" i="1"/>
  <c r="G4167" i="1"/>
  <c r="G4166" i="1"/>
  <c r="H4166" i="1" s="1"/>
  <c r="G4165" i="1"/>
  <c r="H4164" i="1"/>
  <c r="G4164" i="1"/>
  <c r="G4163" i="1"/>
  <c r="G4162" i="1"/>
  <c r="G4161" i="1"/>
  <c r="G4160" i="1"/>
  <c r="H4162" i="1" s="1"/>
  <c r="G4159" i="1"/>
  <c r="G4158" i="1"/>
  <c r="G4157" i="1"/>
  <c r="G4156" i="1"/>
  <c r="G4155" i="1"/>
  <c r="H4158" i="1" s="1"/>
  <c r="G4154" i="1"/>
  <c r="G4153" i="1"/>
  <c r="G4152" i="1"/>
  <c r="G4151" i="1"/>
  <c r="G4150" i="1"/>
  <c r="G4149" i="1"/>
  <c r="G4148" i="1"/>
  <c r="H4153" i="1" s="1"/>
  <c r="G4147" i="1"/>
  <c r="G4146" i="1"/>
  <c r="G4145" i="1"/>
  <c r="H4145" i="1" s="1"/>
  <c r="G4144" i="1"/>
  <c r="G4143" i="1"/>
  <c r="G4142" i="1"/>
  <c r="H4143" i="1" s="1"/>
  <c r="G4141" i="1"/>
  <c r="H4140" i="1"/>
  <c r="G4140" i="1"/>
  <c r="G4139" i="1"/>
  <c r="G4138" i="1"/>
  <c r="H4138" i="1" s="1"/>
  <c r="G4137" i="1"/>
  <c r="H4136" i="1"/>
  <c r="G4136" i="1"/>
  <c r="G4135" i="1"/>
  <c r="G4134" i="1"/>
  <c r="H4134" i="1" s="1"/>
  <c r="G4133" i="1"/>
  <c r="G4132" i="1"/>
  <c r="G4131" i="1"/>
  <c r="H4132" i="1" s="1"/>
  <c r="G4130" i="1"/>
  <c r="G4129" i="1"/>
  <c r="G4128" i="1"/>
  <c r="H4128" i="1" s="1"/>
  <c r="G4127" i="1"/>
  <c r="G4126" i="1"/>
  <c r="G4125" i="1"/>
  <c r="G4124" i="1"/>
  <c r="G4123" i="1"/>
  <c r="G4122" i="1"/>
  <c r="G4121" i="1"/>
  <c r="H4126" i="1" s="1"/>
  <c r="G4120" i="1"/>
  <c r="G4119" i="1"/>
  <c r="G4118" i="1"/>
  <c r="G4117" i="1"/>
  <c r="G4116" i="1"/>
  <c r="G4115" i="1"/>
  <c r="G4114" i="1"/>
  <c r="H4119" i="1" s="1"/>
  <c r="G4113" i="1"/>
  <c r="G4112" i="1"/>
  <c r="G4111" i="1"/>
  <c r="G4110" i="1"/>
  <c r="G4109" i="1"/>
  <c r="H4112" i="1" s="1"/>
  <c r="G4108" i="1"/>
  <c r="G4107" i="1"/>
  <c r="G4106" i="1"/>
  <c r="G4105" i="1"/>
  <c r="G4104" i="1"/>
  <c r="G4103" i="1"/>
  <c r="G4102" i="1"/>
  <c r="H4106" i="1" s="1"/>
  <c r="G4101" i="1"/>
  <c r="H4100" i="1"/>
  <c r="G4100" i="1"/>
  <c r="G4099" i="1"/>
  <c r="G4098" i="1"/>
  <c r="G4097" i="1"/>
  <c r="G4096" i="1"/>
  <c r="G4095" i="1"/>
  <c r="G4094" i="1"/>
  <c r="H4098" i="1" s="1"/>
  <c r="G4093" i="1"/>
  <c r="G4092" i="1"/>
  <c r="G4091" i="1"/>
  <c r="H4092" i="1" s="1"/>
  <c r="G4090" i="1"/>
  <c r="G4089" i="1"/>
  <c r="G4088" i="1"/>
  <c r="G4087" i="1"/>
  <c r="G4086" i="1"/>
  <c r="H4089" i="1" s="1"/>
  <c r="G4085" i="1"/>
  <c r="H4084" i="1"/>
  <c r="G4084" i="1"/>
  <c r="G4083" i="1"/>
  <c r="G4082" i="1"/>
  <c r="H4082" i="1" s="1"/>
  <c r="G4081" i="1"/>
  <c r="H4080" i="1"/>
  <c r="G4080" i="1"/>
  <c r="G4079" i="1"/>
  <c r="G4078" i="1"/>
  <c r="H4078" i="1" s="1"/>
  <c r="G4077" i="1"/>
  <c r="H4076" i="1"/>
  <c r="G4076" i="1"/>
  <c r="G4075" i="1"/>
  <c r="G4074" i="1"/>
  <c r="H4074" i="1" s="1"/>
  <c r="G4073" i="1"/>
  <c r="G4072" i="1"/>
  <c r="G4071" i="1"/>
  <c r="H4072" i="1" s="1"/>
  <c r="G4070" i="1"/>
  <c r="H4069" i="1"/>
  <c r="G4069" i="1"/>
  <c r="G4068" i="1"/>
  <c r="G4067" i="1"/>
  <c r="H4067" i="1" s="1"/>
  <c r="G4066" i="1"/>
  <c r="H4065" i="1"/>
  <c r="G4065" i="1"/>
  <c r="G4064" i="1"/>
  <c r="G4063" i="1"/>
  <c r="G4062" i="1"/>
  <c r="G4061" i="1"/>
  <c r="G4060" i="1"/>
  <c r="H4063" i="1" s="1"/>
  <c r="G4059" i="1"/>
  <c r="G4058" i="1"/>
  <c r="H4058" i="1" s="1"/>
  <c r="G4057" i="1"/>
  <c r="H4056" i="1"/>
  <c r="G4056" i="1"/>
  <c r="G4055" i="1"/>
  <c r="G4054" i="1"/>
  <c r="H4054" i="1" s="1"/>
  <c r="G4053" i="1"/>
  <c r="H4052" i="1"/>
  <c r="G4052" i="1"/>
  <c r="G4051" i="1"/>
  <c r="G4050" i="1"/>
  <c r="H4050" i="1" s="1"/>
  <c r="G4049" i="1"/>
  <c r="H4048" i="1"/>
  <c r="G4048" i="1"/>
  <c r="G4047" i="1"/>
  <c r="G4046" i="1"/>
  <c r="H4046" i="1" s="1"/>
  <c r="G4045" i="1"/>
  <c r="G4044" i="1"/>
  <c r="G4043" i="1"/>
  <c r="H4044" i="1" s="1"/>
  <c r="G4042" i="1"/>
  <c r="H4041" i="1"/>
  <c r="G4041" i="1"/>
  <c r="G4040" i="1"/>
  <c r="G4039" i="1"/>
  <c r="G4038" i="1"/>
  <c r="H4039" i="1" s="1"/>
  <c r="G4037" i="1"/>
  <c r="G4036" i="1"/>
  <c r="H4036" i="1" s="1"/>
  <c r="G4035" i="1"/>
  <c r="H4034" i="1"/>
  <c r="G4034" i="1"/>
  <c r="G4033" i="1"/>
  <c r="G4032" i="1"/>
  <c r="G4031" i="1"/>
  <c r="H4032" i="1" s="1"/>
  <c r="G4030" i="1"/>
  <c r="G4029" i="1"/>
  <c r="H4029" i="1" s="1"/>
  <c r="G4028" i="1"/>
  <c r="G4027" i="1"/>
  <c r="G4026" i="1"/>
  <c r="G4025" i="1"/>
  <c r="G4024" i="1"/>
  <c r="H4027" i="1" s="1"/>
  <c r="G4023" i="1"/>
  <c r="G4022" i="1"/>
  <c r="G4021" i="1"/>
  <c r="H4021" i="1" s="1"/>
  <c r="G4020" i="1"/>
  <c r="H4019" i="1"/>
  <c r="G4019" i="1"/>
  <c r="G4018" i="1"/>
  <c r="G4017" i="1"/>
  <c r="H4017" i="1" s="1"/>
  <c r="G4016" i="1"/>
  <c r="H4015" i="1"/>
  <c r="G4015" i="1"/>
  <c r="G4014" i="1"/>
  <c r="G4013" i="1"/>
  <c r="G4012" i="1"/>
  <c r="G4011" i="1"/>
  <c r="H4013" i="1" s="1"/>
  <c r="G4010" i="1"/>
  <c r="H4009" i="1"/>
  <c r="G4009" i="1"/>
  <c r="G4008" i="1"/>
  <c r="G4007" i="1"/>
  <c r="G4006" i="1"/>
  <c r="H4007" i="1" s="1"/>
  <c r="G4005" i="1"/>
  <c r="G4004" i="1"/>
  <c r="H4004" i="1" s="1"/>
  <c r="G4003" i="1"/>
  <c r="H4002" i="1"/>
  <c r="G4002" i="1"/>
  <c r="G4001" i="1"/>
  <c r="G4000" i="1"/>
  <c r="G3999" i="1"/>
  <c r="G3998" i="1"/>
  <c r="H4000" i="1" s="1"/>
  <c r="G3997" i="1"/>
  <c r="H3996" i="1"/>
  <c r="G3996" i="1"/>
  <c r="G3995" i="1"/>
  <c r="G3994" i="1"/>
  <c r="H3994" i="1" s="1"/>
  <c r="G3993" i="1"/>
  <c r="H3992" i="1"/>
  <c r="G3992" i="1"/>
  <c r="G3991" i="1"/>
  <c r="G3990" i="1"/>
  <c r="G3989" i="1"/>
  <c r="H3990" i="1" s="1"/>
  <c r="G3988" i="1"/>
  <c r="G3987" i="1"/>
  <c r="H3987" i="1" s="1"/>
  <c r="G3986" i="1"/>
  <c r="H3985" i="1"/>
  <c r="G3985" i="1"/>
  <c r="G3984" i="1"/>
  <c r="G3983" i="1"/>
  <c r="H3983" i="1" s="1"/>
  <c r="G3982" i="1"/>
  <c r="G3981" i="1"/>
  <c r="G3980" i="1"/>
  <c r="H3981" i="1" s="1"/>
  <c r="G3979" i="1"/>
  <c r="H3978" i="1"/>
  <c r="G3978" i="1"/>
  <c r="G3977" i="1"/>
  <c r="G3976" i="1"/>
  <c r="H3976" i="1" s="1"/>
  <c r="G3975" i="1"/>
  <c r="H3974" i="1"/>
  <c r="G3974" i="1"/>
  <c r="G3973" i="1"/>
  <c r="G3972" i="1"/>
  <c r="H3972" i="1" s="1"/>
  <c r="G3971" i="1"/>
  <c r="H3970" i="1"/>
  <c r="G3970" i="1"/>
  <c r="G3969" i="1"/>
  <c r="G3968" i="1"/>
  <c r="H3968" i="1" s="1"/>
  <c r="G3967" i="1"/>
  <c r="H3966" i="1"/>
  <c r="G3966" i="1"/>
  <c r="G3965" i="1"/>
  <c r="G3964" i="1"/>
  <c r="H3964" i="1" s="1"/>
  <c r="G3963" i="1"/>
  <c r="G3962" i="1"/>
  <c r="G3961" i="1"/>
  <c r="G3960" i="1"/>
  <c r="G3959" i="1"/>
  <c r="H3962" i="1" s="1"/>
  <c r="G3958" i="1"/>
  <c r="G3957" i="1"/>
  <c r="G3956" i="1"/>
  <c r="H3956" i="1" s="1"/>
  <c r="G3955" i="1"/>
  <c r="H3954" i="1"/>
  <c r="G3954" i="1"/>
  <c r="G3953" i="1"/>
  <c r="G3952" i="1"/>
  <c r="H3952" i="1" s="1"/>
  <c r="G3951" i="1"/>
  <c r="G3950" i="1"/>
  <c r="G3949" i="1"/>
  <c r="H3950" i="1" s="1"/>
  <c r="G3948" i="1"/>
  <c r="H3947" i="1"/>
  <c r="G3947" i="1"/>
  <c r="G3946" i="1"/>
  <c r="G3945" i="1"/>
  <c r="G3944" i="1"/>
  <c r="H3945" i="1" s="1"/>
  <c r="G3943" i="1"/>
  <c r="G3942" i="1"/>
  <c r="G3941" i="1"/>
  <c r="H3942" i="1" s="1"/>
  <c r="G3940" i="1"/>
  <c r="G3939" i="1"/>
  <c r="H3939" i="1" s="1"/>
  <c r="G3938" i="1"/>
  <c r="G3937" i="1"/>
  <c r="G3936" i="1"/>
  <c r="H3937" i="1" s="1"/>
  <c r="G3935" i="1"/>
  <c r="H3934" i="1"/>
  <c r="G3934" i="1"/>
  <c r="G3933" i="1"/>
  <c r="G3932" i="1"/>
  <c r="G3931" i="1"/>
  <c r="H3932" i="1" s="1"/>
  <c r="G3930" i="1"/>
  <c r="G3929" i="1"/>
  <c r="H3929" i="1" s="1"/>
  <c r="G3928" i="1"/>
  <c r="H3927" i="1"/>
  <c r="G3927" i="1"/>
  <c r="G3926" i="1"/>
  <c r="G3925" i="1"/>
  <c r="H3925" i="1" s="1"/>
  <c r="G3924" i="1"/>
  <c r="H3923" i="1"/>
  <c r="G3923" i="1"/>
  <c r="G3922" i="1"/>
  <c r="G3921" i="1"/>
  <c r="H3921" i="1" s="1"/>
  <c r="G3920" i="1"/>
  <c r="G3919" i="1"/>
  <c r="G3918" i="1"/>
  <c r="G3917" i="1"/>
  <c r="G3916" i="1"/>
  <c r="H3919" i="1" s="1"/>
  <c r="G3915" i="1"/>
  <c r="G3914" i="1"/>
  <c r="G3913" i="1"/>
  <c r="H3914" i="1" s="1"/>
  <c r="G3912" i="1"/>
  <c r="G3911" i="1"/>
  <c r="G3910" i="1"/>
  <c r="G3909" i="1"/>
  <c r="G3908" i="1"/>
  <c r="G3907" i="1"/>
  <c r="G3906" i="1"/>
  <c r="H3910" i="1" s="1"/>
  <c r="G3905" i="1"/>
  <c r="H3904" i="1"/>
  <c r="G3904" i="1"/>
  <c r="G3903" i="1"/>
  <c r="G3902" i="1"/>
  <c r="H3902" i="1" s="1"/>
  <c r="G3901" i="1"/>
  <c r="G3900" i="1"/>
  <c r="G3899" i="1"/>
  <c r="H3900" i="1" s="1"/>
  <c r="G3898" i="1"/>
  <c r="G3897" i="1"/>
  <c r="G3896" i="1"/>
  <c r="G3895" i="1"/>
  <c r="H3896" i="1" s="1"/>
  <c r="G3894" i="1"/>
  <c r="G3893" i="1"/>
  <c r="H3893" i="1" s="1"/>
  <c r="G3892" i="1"/>
  <c r="H3891" i="1"/>
  <c r="G3891" i="1"/>
  <c r="G3890" i="1"/>
  <c r="G3889" i="1"/>
  <c r="G3888" i="1"/>
  <c r="G3887" i="1"/>
  <c r="H3889" i="1" s="1"/>
  <c r="G3886" i="1"/>
  <c r="H3885" i="1"/>
  <c r="G3885" i="1"/>
  <c r="G3884" i="1"/>
  <c r="G3883" i="1"/>
  <c r="H3883" i="1" s="1"/>
  <c r="G3882" i="1"/>
  <c r="H3881" i="1"/>
  <c r="G3881" i="1"/>
  <c r="G3880" i="1"/>
  <c r="G3879" i="1"/>
  <c r="G3878" i="1"/>
  <c r="G3877" i="1"/>
  <c r="G3876" i="1"/>
  <c r="G3875" i="1"/>
  <c r="G3874" i="1"/>
  <c r="H3879" i="1" s="1"/>
  <c r="G3873" i="1"/>
  <c r="G3872" i="1"/>
  <c r="G3871" i="1"/>
  <c r="H3872" i="1" s="1"/>
  <c r="G3870" i="1"/>
  <c r="G3869" i="1"/>
  <c r="G3868" i="1"/>
  <c r="H3869" i="1" s="1"/>
  <c r="G3867" i="1"/>
  <c r="G3866" i="1"/>
  <c r="H3866" i="1" s="1"/>
  <c r="G3865" i="1"/>
  <c r="H3864" i="1"/>
  <c r="G3864" i="1"/>
  <c r="G3863" i="1"/>
  <c r="G3862" i="1"/>
  <c r="G3861" i="1"/>
  <c r="H3862" i="1" s="1"/>
  <c r="G3860" i="1"/>
  <c r="G3859" i="1"/>
  <c r="H3859" i="1" s="1"/>
  <c r="G3858" i="1"/>
  <c r="G3857" i="1"/>
  <c r="G3856" i="1"/>
  <c r="H3857" i="1" s="1"/>
  <c r="G3855" i="1"/>
  <c r="H3854" i="1"/>
  <c r="G3854" i="1"/>
  <c r="G3853" i="1"/>
  <c r="G3852" i="1"/>
  <c r="H3852" i="1" s="1"/>
  <c r="G3851" i="1"/>
  <c r="H3850" i="1"/>
  <c r="G3850" i="1"/>
  <c r="G3849" i="1"/>
  <c r="G3848" i="1"/>
  <c r="G3847" i="1"/>
  <c r="G3846" i="1"/>
  <c r="H3848" i="1" s="1"/>
  <c r="G3845" i="1"/>
  <c r="H3844" i="1"/>
  <c r="G3844" i="1"/>
  <c r="G3843" i="1"/>
  <c r="G3842" i="1"/>
  <c r="H3842" i="1" s="1"/>
  <c r="G3841" i="1"/>
  <c r="H3840" i="1"/>
  <c r="G3840" i="1"/>
  <c r="G3839" i="1"/>
  <c r="G3838" i="1"/>
  <c r="G3837" i="1"/>
  <c r="G3836" i="1"/>
  <c r="G3835" i="1"/>
  <c r="H3838" i="1" s="1"/>
  <c r="G3834" i="1"/>
  <c r="G3833" i="1"/>
  <c r="G3832" i="1"/>
  <c r="H3833" i="1" s="1"/>
  <c r="G3831" i="1"/>
  <c r="G3830" i="1"/>
  <c r="G3829" i="1"/>
  <c r="H3830" i="1" s="1"/>
  <c r="G3828" i="1"/>
  <c r="G3827" i="1"/>
  <c r="G3826" i="1"/>
  <c r="G3825" i="1"/>
  <c r="G3824" i="1"/>
  <c r="G3823" i="1"/>
  <c r="G3822" i="1"/>
  <c r="H3827" i="1" s="1"/>
  <c r="G3821" i="1"/>
  <c r="G3820" i="1"/>
  <c r="G3819" i="1"/>
  <c r="H3820" i="1" s="1"/>
  <c r="G3818" i="1"/>
  <c r="G3817" i="1"/>
  <c r="H3817" i="1" s="1"/>
  <c r="G3816" i="1"/>
  <c r="D3816" i="1"/>
  <c r="H3815" i="1"/>
  <c r="G3813" i="1"/>
  <c r="G3812" i="1"/>
  <c r="H3812" i="1" s="1"/>
  <c r="G3811" i="1"/>
  <c r="H3810" i="1"/>
  <c r="G3810" i="1"/>
  <c r="G3809" i="1"/>
  <c r="G3808" i="1"/>
  <c r="G3807" i="1"/>
  <c r="G3806" i="1"/>
  <c r="G3805" i="1"/>
  <c r="H3805" i="1" s="1"/>
  <c r="G3804" i="1"/>
  <c r="H3803" i="1"/>
  <c r="G3803" i="1"/>
  <c r="G3802" i="1"/>
  <c r="G3801" i="1"/>
  <c r="G3800" i="1"/>
  <c r="H3801" i="1" s="1"/>
  <c r="G3799" i="1"/>
  <c r="G3798" i="1"/>
  <c r="G3797" i="1"/>
  <c r="G3796" i="1"/>
  <c r="G3795" i="1"/>
  <c r="H3795" i="1" s="1"/>
  <c r="G3794" i="1"/>
  <c r="H3793" i="1"/>
  <c r="G3793" i="1"/>
  <c r="G3792" i="1"/>
  <c r="G3791" i="1"/>
  <c r="H3791" i="1" s="1"/>
  <c r="G3790" i="1"/>
  <c r="H3789" i="1"/>
  <c r="G3789" i="1"/>
  <c r="G3788" i="1"/>
  <c r="G3787" i="1"/>
  <c r="H3787" i="1" s="1"/>
  <c r="G3786" i="1"/>
  <c r="H3785" i="1"/>
  <c r="G3785" i="1"/>
  <c r="G3784" i="1"/>
  <c r="G3783" i="1"/>
  <c r="G3782" i="1"/>
  <c r="G3781" i="1"/>
  <c r="G3780" i="1"/>
  <c r="H3780" i="1" s="1"/>
  <c r="G3779" i="1"/>
  <c r="G3778" i="1"/>
  <c r="G3777" i="1"/>
  <c r="H3778" i="1" s="1"/>
  <c r="G3776" i="1"/>
  <c r="H3775" i="1"/>
  <c r="G3775" i="1"/>
  <c r="G3774" i="1"/>
  <c r="G3773" i="1"/>
  <c r="G3772" i="1"/>
  <c r="G3771" i="1"/>
  <c r="G3770" i="1"/>
  <c r="H3773" i="1" s="1"/>
  <c r="G3769" i="1"/>
  <c r="G3768" i="1"/>
  <c r="G3767" i="1"/>
  <c r="G3766" i="1"/>
  <c r="G3765" i="1"/>
  <c r="G3764" i="1"/>
  <c r="H3768" i="1" s="1"/>
  <c r="G3763" i="1"/>
  <c r="H3762" i="1"/>
  <c r="G3762" i="1"/>
  <c r="G3761" i="1"/>
  <c r="G3760" i="1"/>
  <c r="H3760" i="1" s="1"/>
  <c r="G3759" i="1"/>
  <c r="G3758" i="1"/>
  <c r="G3757" i="1"/>
  <c r="H3758" i="1" s="1"/>
  <c r="G3756" i="1"/>
  <c r="H3755" i="1"/>
  <c r="G3755" i="1"/>
  <c r="G3754" i="1"/>
  <c r="G3753" i="1"/>
  <c r="H3753" i="1" s="1"/>
  <c r="G3752" i="1"/>
  <c r="H3751" i="1"/>
  <c r="G3751" i="1"/>
  <c r="G3750" i="1"/>
  <c r="G3749" i="1"/>
  <c r="H3749" i="1" s="1"/>
  <c r="G3748" i="1"/>
  <c r="H3747" i="1"/>
  <c r="G3747" i="1"/>
  <c r="G3746" i="1"/>
  <c r="G3745" i="1"/>
  <c r="H3745" i="1" s="1"/>
  <c r="G3744" i="1"/>
  <c r="H3743" i="1"/>
  <c r="G3743" i="1"/>
  <c r="G3742" i="1"/>
  <c r="G3741" i="1"/>
  <c r="H3741" i="1" s="1"/>
  <c r="G3740" i="1"/>
  <c r="H3739" i="1"/>
  <c r="G3739" i="1"/>
  <c r="G3738" i="1"/>
  <c r="G3737" i="1"/>
  <c r="G3736" i="1"/>
  <c r="G3735" i="1"/>
  <c r="G3734" i="1"/>
  <c r="G3733" i="1"/>
  <c r="G3732" i="1"/>
  <c r="H3732" i="1" s="1"/>
  <c r="G3731" i="1"/>
  <c r="H3730" i="1"/>
  <c r="G3730" i="1"/>
  <c r="G3729" i="1"/>
  <c r="G3728" i="1"/>
  <c r="H3728" i="1" s="1"/>
  <c r="G3727" i="1"/>
  <c r="H3726" i="1"/>
  <c r="G3726" i="1"/>
  <c r="G3725" i="1"/>
  <c r="G3724" i="1"/>
  <c r="H3724" i="1" s="1"/>
  <c r="G3723" i="1"/>
  <c r="H3722" i="1"/>
  <c r="G3722" i="1"/>
  <c r="G3721" i="1"/>
  <c r="G3720" i="1"/>
  <c r="H3720" i="1" s="1"/>
  <c r="G3719" i="1"/>
  <c r="G3718" i="1"/>
  <c r="G3717" i="1"/>
  <c r="G3716" i="1"/>
  <c r="G3715" i="1"/>
  <c r="H3718" i="1" s="1"/>
  <c r="G3714" i="1"/>
  <c r="G3713" i="1"/>
  <c r="G3712" i="1"/>
  <c r="H3712" i="1" s="1"/>
  <c r="G3711" i="1"/>
  <c r="G3710" i="1"/>
  <c r="G3709" i="1"/>
  <c r="H3710" i="1" s="1"/>
  <c r="G3708" i="1"/>
  <c r="H3707" i="1"/>
  <c r="G3707" i="1"/>
  <c r="G3706" i="1"/>
  <c r="G3705" i="1"/>
  <c r="H3705" i="1" s="1"/>
  <c r="G3704" i="1"/>
  <c r="H3703" i="1"/>
  <c r="G3703" i="1"/>
  <c r="G3702" i="1"/>
  <c r="G3701" i="1"/>
  <c r="H3701" i="1" s="1"/>
  <c r="G3700" i="1"/>
  <c r="G3699" i="1"/>
  <c r="G3698" i="1"/>
  <c r="H3699" i="1" s="1"/>
  <c r="G3697" i="1"/>
  <c r="H3696" i="1"/>
  <c r="G3696" i="1"/>
  <c r="G3695" i="1"/>
  <c r="G3694" i="1"/>
  <c r="H3694" i="1" s="1"/>
  <c r="G3693" i="1"/>
  <c r="H3692" i="1"/>
  <c r="G3692" i="1"/>
  <c r="G3691" i="1"/>
  <c r="G3690" i="1"/>
  <c r="H3690" i="1" s="1"/>
  <c r="G3689" i="1"/>
  <c r="H3688" i="1"/>
  <c r="G3688" i="1"/>
  <c r="G3687" i="1"/>
  <c r="G3686" i="1"/>
  <c r="G3685" i="1"/>
  <c r="H3686" i="1" s="1"/>
  <c r="G3684" i="1"/>
  <c r="G3683" i="1"/>
  <c r="G3682" i="1"/>
  <c r="G3681" i="1"/>
  <c r="G3680" i="1"/>
  <c r="H3680" i="1" s="1"/>
  <c r="G3679" i="1"/>
  <c r="G3678" i="1"/>
  <c r="G3677" i="1"/>
  <c r="G3676" i="1"/>
  <c r="G3675" i="1"/>
  <c r="H3678" i="1" s="1"/>
  <c r="G3674" i="1"/>
  <c r="H3673" i="1"/>
  <c r="G3673" i="1"/>
  <c r="G3672" i="1"/>
  <c r="G3671" i="1"/>
  <c r="H3671" i="1" s="1"/>
  <c r="G3670" i="1"/>
  <c r="G3669" i="1"/>
  <c r="G3668" i="1"/>
  <c r="H3669" i="1" s="1"/>
  <c r="G3667" i="1"/>
  <c r="G3666" i="1"/>
  <c r="G3665" i="1"/>
  <c r="G3664" i="1"/>
  <c r="G3663" i="1"/>
  <c r="G3662" i="1"/>
  <c r="G3661" i="1"/>
  <c r="H3666" i="1" s="1"/>
  <c r="G3660" i="1"/>
  <c r="H3659" i="1"/>
  <c r="G3659" i="1"/>
  <c r="G3658" i="1"/>
  <c r="G3657" i="1"/>
  <c r="H3657" i="1" s="1"/>
  <c r="G3656" i="1"/>
  <c r="G3655" i="1"/>
  <c r="G3654" i="1"/>
  <c r="H3655" i="1" s="1"/>
  <c r="G3653" i="1"/>
  <c r="H3652" i="1"/>
  <c r="G3652" i="1"/>
  <c r="G3651" i="1"/>
  <c r="G3650" i="1"/>
  <c r="G3649" i="1"/>
  <c r="G3648" i="1"/>
  <c r="G3647" i="1"/>
  <c r="G3646" i="1"/>
  <c r="G3645" i="1"/>
  <c r="H3647" i="1" s="1"/>
  <c r="G3644" i="1"/>
  <c r="H3643" i="1"/>
  <c r="G3643" i="1"/>
  <c r="G3642" i="1"/>
  <c r="G3641" i="1"/>
  <c r="H3641" i="1" s="1"/>
  <c r="G3640" i="1"/>
  <c r="H3639" i="1"/>
  <c r="G3639" i="1"/>
  <c r="G3638" i="1"/>
  <c r="G3637" i="1"/>
  <c r="H3637" i="1" s="1"/>
  <c r="G3636" i="1"/>
  <c r="H3635" i="1"/>
  <c r="G3635" i="1"/>
  <c r="G3634" i="1"/>
  <c r="G3633" i="1"/>
  <c r="H3633" i="1" s="1"/>
  <c r="G3632" i="1"/>
  <c r="H3631" i="1"/>
  <c r="G3631" i="1"/>
  <c r="G3630" i="1"/>
  <c r="G3629" i="1"/>
  <c r="G3628" i="1"/>
  <c r="H3629" i="1" s="1"/>
  <c r="G3627" i="1"/>
  <c r="G3626" i="1"/>
  <c r="H3626" i="1" s="1"/>
  <c r="G3625" i="1"/>
  <c r="H3624" i="1"/>
  <c r="G3624" i="1"/>
  <c r="G3623" i="1"/>
  <c r="G3622" i="1"/>
  <c r="H3622" i="1" s="1"/>
  <c r="G3621" i="1"/>
  <c r="H3620" i="1"/>
  <c r="G3620" i="1"/>
  <c r="G3619" i="1"/>
  <c r="G3618" i="1"/>
  <c r="G3617" i="1"/>
  <c r="G3616" i="1"/>
  <c r="G3615" i="1"/>
  <c r="H3615" i="1" s="1"/>
  <c r="G3614" i="1"/>
  <c r="H3613" i="1"/>
  <c r="G3613" i="1"/>
  <c r="G3612" i="1"/>
  <c r="G3611" i="1"/>
  <c r="G3610" i="1"/>
  <c r="G3609" i="1"/>
  <c r="G3608" i="1"/>
  <c r="G3607" i="1"/>
  <c r="H3611" i="1" s="1"/>
  <c r="G3606" i="1"/>
  <c r="H3605" i="1"/>
  <c r="G3605" i="1"/>
  <c r="G3604" i="1"/>
  <c r="G3603" i="1"/>
  <c r="H3603" i="1" s="1"/>
  <c r="G3602" i="1"/>
  <c r="H3601" i="1"/>
  <c r="G3601" i="1"/>
  <c r="G3600" i="1"/>
  <c r="G3599" i="1"/>
  <c r="G3598" i="1"/>
  <c r="G3597" i="1"/>
  <c r="G3596" i="1"/>
  <c r="G3595" i="1"/>
  <c r="H3599" i="1" s="1"/>
  <c r="G3594" i="1"/>
  <c r="H3593" i="1"/>
  <c r="G3593" i="1"/>
  <c r="G3592" i="1"/>
  <c r="G3591" i="1"/>
  <c r="H3591" i="1" s="1"/>
  <c r="G3590" i="1"/>
  <c r="H3589" i="1"/>
  <c r="G3589" i="1"/>
  <c r="G3588" i="1"/>
  <c r="G3587" i="1"/>
  <c r="G3586" i="1"/>
  <c r="G3585" i="1"/>
  <c r="G3584" i="1"/>
  <c r="H3584" i="1" s="1"/>
  <c r="G3583" i="1"/>
  <c r="G3582" i="1"/>
  <c r="G3581" i="1"/>
  <c r="H3582" i="1" s="1"/>
  <c r="G3580" i="1"/>
  <c r="G3579" i="1"/>
  <c r="G3578" i="1"/>
  <c r="H3578" i="1" s="1"/>
  <c r="G3577" i="1"/>
  <c r="H3576" i="1"/>
  <c r="G3576" i="1"/>
  <c r="G3575" i="1"/>
  <c r="G3574" i="1"/>
  <c r="H3574" i="1" s="1"/>
  <c r="G3573" i="1"/>
  <c r="G3572" i="1"/>
  <c r="G3571" i="1"/>
  <c r="H3572" i="1" s="1"/>
  <c r="G3570" i="1"/>
  <c r="H3569" i="1"/>
  <c r="G3569" i="1"/>
  <c r="G3568" i="1"/>
  <c r="G3567" i="1"/>
  <c r="H3567" i="1" s="1"/>
  <c r="G3566" i="1"/>
  <c r="G3565" i="1"/>
  <c r="G3564" i="1"/>
  <c r="H3565" i="1" s="1"/>
  <c r="G3563" i="1"/>
  <c r="H3562" i="1"/>
  <c r="G3562" i="1"/>
  <c r="G3561" i="1"/>
  <c r="G3560" i="1"/>
  <c r="G3559" i="1"/>
  <c r="H3560" i="1" s="1"/>
  <c r="G3558" i="1"/>
  <c r="G3557" i="1"/>
  <c r="G3556" i="1"/>
  <c r="G3555" i="1"/>
  <c r="G3554" i="1"/>
  <c r="H3554" i="1" s="1"/>
  <c r="G3553" i="1"/>
  <c r="H3552" i="1"/>
  <c r="G3552" i="1"/>
  <c r="G3551" i="1"/>
  <c r="G3550" i="1"/>
  <c r="G3549" i="1"/>
  <c r="G3548" i="1"/>
  <c r="H3550" i="1" s="1"/>
  <c r="G3547" i="1"/>
  <c r="H3546" i="1"/>
  <c r="G3546" i="1"/>
  <c r="G3545" i="1"/>
  <c r="G3544" i="1"/>
  <c r="G3543" i="1"/>
  <c r="G3542" i="1"/>
  <c r="G3541" i="1"/>
  <c r="G3540" i="1"/>
  <c r="H3540" i="1" s="1"/>
  <c r="G3539" i="1"/>
  <c r="H3538" i="1"/>
  <c r="G3538" i="1"/>
  <c r="G3537" i="1"/>
  <c r="G3536" i="1"/>
  <c r="H3536" i="1" s="1"/>
  <c r="G3535" i="1"/>
  <c r="H3534" i="1"/>
  <c r="G3534" i="1"/>
  <c r="G3533" i="1"/>
  <c r="G3532" i="1"/>
  <c r="H3532" i="1" s="1"/>
  <c r="G3531" i="1"/>
  <c r="H3530" i="1"/>
  <c r="G3530" i="1"/>
  <c r="G3529" i="1"/>
  <c r="G3528" i="1"/>
  <c r="H3528" i="1" s="1"/>
  <c r="G3527" i="1"/>
  <c r="G3526" i="1"/>
  <c r="G3525" i="1"/>
  <c r="G3524" i="1"/>
  <c r="G3523" i="1"/>
  <c r="H3526" i="1" s="1"/>
  <c r="G3522" i="1"/>
  <c r="H3521" i="1"/>
  <c r="G3521" i="1"/>
  <c r="G3520" i="1"/>
  <c r="G3519" i="1"/>
  <c r="G3518" i="1"/>
  <c r="H3519" i="1" s="1"/>
  <c r="G3517" i="1"/>
  <c r="G3516" i="1"/>
  <c r="H3516" i="1" s="1"/>
  <c r="G3515" i="1"/>
  <c r="H3514" i="1"/>
  <c r="G3514" i="1"/>
  <c r="G3513" i="1"/>
  <c r="G3512" i="1"/>
  <c r="G3511" i="1"/>
  <c r="G3510" i="1"/>
  <c r="G3509" i="1"/>
  <c r="H3512" i="1" s="1"/>
  <c r="G3508" i="1"/>
  <c r="G3507" i="1"/>
  <c r="H3507" i="1" s="1"/>
  <c r="G3506" i="1"/>
  <c r="H3505" i="1"/>
  <c r="G3505" i="1"/>
  <c r="G3504" i="1"/>
  <c r="G3503" i="1"/>
  <c r="H3503" i="1" s="1"/>
  <c r="G3502" i="1"/>
  <c r="H3501" i="1"/>
  <c r="G3501" i="1"/>
  <c r="G3500" i="1"/>
  <c r="G3499" i="1"/>
  <c r="G3498" i="1"/>
  <c r="G3497" i="1"/>
  <c r="H3499" i="1" s="1"/>
  <c r="G3496" i="1"/>
  <c r="H3495" i="1"/>
  <c r="G3495" i="1"/>
  <c r="G3494" i="1"/>
  <c r="G3493" i="1"/>
  <c r="H3493" i="1" s="1"/>
  <c r="G3492" i="1"/>
  <c r="G3491" i="1"/>
  <c r="G3490" i="1"/>
  <c r="G3489" i="1"/>
  <c r="G3488" i="1"/>
  <c r="H3491" i="1" s="1"/>
  <c r="G3487" i="1"/>
  <c r="H3486" i="1"/>
  <c r="G3486" i="1"/>
  <c r="G3485" i="1"/>
  <c r="G3484" i="1"/>
  <c r="H3484" i="1" s="1"/>
  <c r="G3483" i="1"/>
  <c r="H3482" i="1"/>
  <c r="G3482" i="1"/>
  <c r="G3481" i="1"/>
  <c r="G3480" i="1"/>
  <c r="G3479" i="1"/>
  <c r="H3480" i="1" s="1"/>
  <c r="G3478" i="1"/>
  <c r="G3477" i="1"/>
  <c r="H3477" i="1" s="1"/>
  <c r="G3476" i="1"/>
  <c r="H3475" i="1"/>
  <c r="G3474" i="1"/>
  <c r="H3473" i="1"/>
  <c r="G3473" i="1"/>
  <c r="G3472" i="1"/>
  <c r="G3471" i="1"/>
  <c r="H3471" i="1" s="1"/>
  <c r="G3470" i="1"/>
  <c r="H3469" i="1"/>
  <c r="G3469" i="1"/>
  <c r="G3468" i="1"/>
  <c r="G3467" i="1"/>
  <c r="H3467" i="1" s="1"/>
  <c r="G3466" i="1"/>
  <c r="H3465" i="1"/>
  <c r="G3465" i="1"/>
  <c r="G3464" i="1"/>
  <c r="G3463" i="1"/>
  <c r="H3463" i="1" s="1"/>
  <c r="G3462" i="1"/>
  <c r="H3461" i="1"/>
  <c r="G3461" i="1"/>
  <c r="G3460" i="1"/>
  <c r="G3459" i="1"/>
  <c r="H3459" i="1" s="1"/>
  <c r="G3458" i="1"/>
  <c r="H3457" i="1"/>
  <c r="G3457" i="1"/>
  <c r="G3456" i="1"/>
  <c r="G3455" i="1"/>
  <c r="H3455" i="1" s="1"/>
  <c r="G3454" i="1"/>
  <c r="G3453" i="1"/>
  <c r="G3452" i="1"/>
  <c r="H3453" i="1" s="1"/>
  <c r="G3451" i="1"/>
  <c r="H3450" i="1"/>
  <c r="G3450" i="1"/>
  <c r="G3449" i="1"/>
  <c r="G3448" i="1"/>
  <c r="H3448" i="1" s="1"/>
  <c r="G3447" i="1"/>
  <c r="G3446" i="1"/>
  <c r="G3445" i="1"/>
  <c r="H3446" i="1" s="1"/>
  <c r="G3444" i="1"/>
  <c r="G3443" i="1"/>
  <c r="G3442" i="1"/>
  <c r="H3443" i="1" s="1"/>
  <c r="G3441" i="1"/>
  <c r="G3440" i="1"/>
  <c r="G3439" i="1"/>
  <c r="H3439" i="1" s="1"/>
  <c r="G3438" i="1"/>
  <c r="H3437" i="1"/>
  <c r="G3437" i="1"/>
  <c r="G3436" i="1"/>
  <c r="G3435" i="1"/>
  <c r="H3435" i="1" s="1"/>
  <c r="G3434" i="1"/>
  <c r="H3433" i="1"/>
  <c r="G3433" i="1"/>
  <c r="G3432" i="1"/>
  <c r="G3431" i="1"/>
  <c r="G3430" i="1"/>
  <c r="G3429" i="1"/>
  <c r="H3431" i="1" s="1"/>
  <c r="G3428" i="1"/>
  <c r="G3427" i="1"/>
  <c r="G3426" i="1"/>
  <c r="G3425" i="1"/>
  <c r="G3424" i="1"/>
  <c r="H3427" i="1" s="1"/>
  <c r="G3423" i="1"/>
  <c r="G3422" i="1"/>
  <c r="G3421" i="1"/>
  <c r="H3422" i="1" s="1"/>
  <c r="G3420" i="1"/>
  <c r="G3419" i="1"/>
  <c r="G3418" i="1"/>
  <c r="G3417" i="1"/>
  <c r="G3416" i="1"/>
  <c r="H3419" i="1" s="1"/>
  <c r="G3415" i="1"/>
  <c r="G3414" i="1"/>
  <c r="G3413" i="1"/>
  <c r="H3413" i="1" s="1"/>
  <c r="G3412" i="1"/>
  <c r="H3411" i="1"/>
  <c r="G3411" i="1"/>
  <c r="G3410" i="1"/>
  <c r="G3409" i="1"/>
  <c r="G3408" i="1"/>
  <c r="G3407" i="1"/>
  <c r="H3409" i="1" s="1"/>
  <c r="G3406" i="1"/>
  <c r="H3405" i="1"/>
  <c r="G3405" i="1"/>
  <c r="G3404" i="1"/>
  <c r="G3403" i="1"/>
  <c r="H3403" i="1" s="1"/>
  <c r="G3402" i="1"/>
  <c r="G3401" i="1"/>
  <c r="G3400" i="1"/>
  <c r="H3401" i="1" s="1"/>
  <c r="G3399" i="1"/>
  <c r="G3398" i="1"/>
  <c r="G3397" i="1"/>
  <c r="H3398" i="1" s="1"/>
  <c r="G3396" i="1"/>
  <c r="H3395" i="1"/>
  <c r="G3395" i="1"/>
  <c r="G3394" i="1"/>
  <c r="G3393" i="1"/>
  <c r="G3392" i="1"/>
  <c r="H3393" i="1" s="1"/>
  <c r="G3391" i="1"/>
  <c r="G3390" i="1"/>
  <c r="H3390" i="1" s="1"/>
  <c r="G3389" i="1"/>
  <c r="H3388" i="1"/>
  <c r="G3388" i="1"/>
  <c r="G3387" i="1"/>
  <c r="G3386" i="1"/>
  <c r="G3385" i="1"/>
  <c r="G3384" i="1"/>
  <c r="H3386" i="1" s="1"/>
  <c r="G3383" i="1"/>
  <c r="H3382" i="1"/>
  <c r="G3382" i="1"/>
  <c r="G3381" i="1"/>
  <c r="G3380" i="1"/>
  <c r="G3379" i="1"/>
  <c r="H3380" i="1" s="1"/>
  <c r="G3378" i="1"/>
  <c r="G3377" i="1"/>
  <c r="H3377" i="1" s="1"/>
  <c r="G3376" i="1"/>
  <c r="G3375" i="1"/>
  <c r="G3374" i="1"/>
  <c r="G3373" i="1"/>
  <c r="G3372" i="1"/>
  <c r="H3375" i="1" s="1"/>
  <c r="G3371" i="1"/>
  <c r="G3370" i="1"/>
  <c r="G3369" i="1"/>
  <c r="G3368" i="1"/>
  <c r="G3367" i="1"/>
  <c r="G3366" i="1"/>
  <c r="G3365" i="1"/>
  <c r="G3364" i="1"/>
  <c r="G3363" i="1"/>
  <c r="H3369" i="1" s="1"/>
  <c r="G3362" i="1"/>
  <c r="H3361" i="1"/>
  <c r="G3361" i="1"/>
  <c r="G3360" i="1"/>
  <c r="G3359" i="1"/>
  <c r="H3359" i="1" s="1"/>
  <c r="G3358" i="1"/>
  <c r="G3357" i="1"/>
  <c r="G3356" i="1"/>
  <c r="H3357" i="1" s="1"/>
  <c r="G3355" i="1"/>
  <c r="G3354" i="1"/>
  <c r="G3353" i="1"/>
  <c r="G3352" i="1"/>
  <c r="G3351" i="1"/>
  <c r="G3350" i="1"/>
  <c r="G3349" i="1"/>
  <c r="G3348" i="1"/>
  <c r="G3347" i="1"/>
  <c r="H3354" i="1" s="1"/>
  <c r="G3346" i="1"/>
  <c r="G3345" i="1"/>
  <c r="G3344" i="1"/>
  <c r="H3345" i="1" s="1"/>
  <c r="G3343" i="1"/>
  <c r="G3342" i="1"/>
  <c r="G3341" i="1"/>
  <c r="H3342" i="1" s="1"/>
  <c r="G3340" i="1"/>
  <c r="G3339" i="1"/>
  <c r="G3338" i="1"/>
  <c r="G3337" i="1"/>
  <c r="G3336" i="1"/>
  <c r="H3338" i="1" s="1"/>
  <c r="G3335" i="1"/>
  <c r="H3334" i="1"/>
  <c r="G3334" i="1"/>
  <c r="G3333" i="1"/>
  <c r="G3332" i="1"/>
  <c r="H3332" i="1" s="1"/>
  <c r="G3331" i="1"/>
  <c r="H3330" i="1"/>
  <c r="G3330" i="1"/>
  <c r="G3329" i="1"/>
  <c r="G3328" i="1"/>
  <c r="H3328" i="1" s="1"/>
  <c r="G3327" i="1"/>
  <c r="H3326" i="1"/>
  <c r="G3326" i="1"/>
  <c r="G3325" i="1"/>
  <c r="G3324" i="1"/>
  <c r="H3324" i="1" s="1"/>
  <c r="G3323" i="1"/>
  <c r="H3322" i="1"/>
  <c r="G3322" i="1"/>
  <c r="G3321" i="1"/>
  <c r="G3320" i="1"/>
  <c r="H3320" i="1" s="1"/>
  <c r="G3318" i="1"/>
  <c r="G3317" i="1"/>
  <c r="H3318" i="1" s="1"/>
  <c r="G3316" i="1"/>
  <c r="G3315" i="1"/>
  <c r="H3315" i="1" s="1"/>
  <c r="G3314" i="1"/>
  <c r="H3313" i="1"/>
  <c r="G3313" i="1"/>
  <c r="G3312" i="1"/>
  <c r="G3311" i="1"/>
  <c r="H3311" i="1" s="1"/>
  <c r="G3310" i="1"/>
  <c r="H3309" i="1"/>
  <c r="G3309" i="1"/>
  <c r="G3308" i="1"/>
  <c r="G3307" i="1"/>
  <c r="G3306" i="1"/>
  <c r="G3305" i="1"/>
  <c r="G3304" i="1"/>
  <c r="G3303" i="1"/>
  <c r="H3307" i="1" s="1"/>
  <c r="G3302" i="1"/>
  <c r="G3301" i="1"/>
  <c r="G3300" i="1"/>
  <c r="H3301" i="1" s="1"/>
  <c r="G3299" i="1"/>
  <c r="H3298" i="1"/>
  <c r="G3298" i="1"/>
  <c r="G3297" i="1"/>
  <c r="G3296" i="1"/>
  <c r="G3295" i="1"/>
  <c r="G3294" i="1"/>
  <c r="G3293" i="1"/>
  <c r="G3292" i="1"/>
  <c r="G3291" i="1"/>
  <c r="G3290" i="1"/>
  <c r="H3296" i="1" s="1"/>
  <c r="G3289" i="1"/>
  <c r="G3288" i="1"/>
  <c r="G3287" i="1"/>
  <c r="H3288" i="1" s="1"/>
  <c r="G3286" i="1"/>
  <c r="H3285" i="1"/>
  <c r="G3285" i="1"/>
  <c r="G3284" i="1"/>
  <c r="G3283" i="1"/>
  <c r="H3283" i="1" s="1"/>
  <c r="G3282" i="1"/>
  <c r="G3281" i="1"/>
  <c r="G3280" i="1"/>
  <c r="H3281" i="1" s="1"/>
  <c r="G3279" i="1"/>
  <c r="H3278" i="1"/>
  <c r="G3278" i="1"/>
  <c r="G3277" i="1"/>
  <c r="G3276" i="1"/>
  <c r="H3276" i="1" s="1"/>
  <c r="G3275" i="1"/>
  <c r="H3274" i="1"/>
  <c r="G3274" i="1"/>
  <c r="G3273" i="1"/>
  <c r="G3272" i="1"/>
  <c r="H3272" i="1" s="1"/>
  <c r="G3271" i="1"/>
  <c r="H3270" i="1"/>
  <c r="G3270" i="1"/>
  <c r="G3269" i="1"/>
  <c r="G3268" i="1"/>
  <c r="G3267" i="1"/>
  <c r="H3268" i="1" s="1"/>
  <c r="G3266" i="1"/>
  <c r="G3265" i="1"/>
  <c r="H3265" i="1" s="1"/>
  <c r="G3264" i="1"/>
  <c r="G3263" i="1"/>
  <c r="G3262" i="1"/>
  <c r="H3263" i="1" s="1"/>
  <c r="G3261" i="1"/>
  <c r="G3260" i="1"/>
  <c r="G3259" i="1"/>
  <c r="G3258" i="1"/>
  <c r="G3257" i="1"/>
  <c r="G3256" i="1"/>
  <c r="H3259" i="1" s="1"/>
  <c r="G3255" i="1"/>
  <c r="G3254" i="1"/>
  <c r="H3254" i="1" s="1"/>
  <c r="G3253" i="1"/>
  <c r="H3252" i="1"/>
  <c r="G3252" i="1"/>
  <c r="G3251" i="1"/>
  <c r="G3250" i="1"/>
  <c r="H3250" i="1" s="1"/>
  <c r="G3249" i="1"/>
  <c r="H3248" i="1"/>
  <c r="G3248" i="1"/>
  <c r="G3247" i="1"/>
  <c r="G3246" i="1"/>
  <c r="G3245" i="1"/>
  <c r="G3244" i="1"/>
  <c r="H3246" i="1" s="1"/>
  <c r="G3243" i="1"/>
  <c r="H3242" i="1"/>
  <c r="G3242" i="1"/>
  <c r="G3241" i="1"/>
  <c r="G3240" i="1"/>
  <c r="H3240" i="1" s="1"/>
  <c r="G3239" i="1"/>
  <c r="G3238" i="1"/>
  <c r="G3237" i="1"/>
  <c r="G3236" i="1"/>
  <c r="G3235" i="1"/>
  <c r="H3238" i="1" s="1"/>
  <c r="G3234" i="1"/>
  <c r="G3233" i="1"/>
  <c r="G3232" i="1"/>
  <c r="G3231" i="1"/>
  <c r="H3232" i="1" s="1"/>
  <c r="G3230" i="1"/>
  <c r="G3229" i="1"/>
  <c r="G3228" i="1"/>
  <c r="H3229" i="1" s="1"/>
  <c r="G3227" i="1"/>
  <c r="G3226" i="1"/>
  <c r="H3226" i="1" s="1"/>
  <c r="G3225" i="1"/>
  <c r="G3224" i="1"/>
  <c r="G3223" i="1"/>
  <c r="G3222" i="1"/>
  <c r="G3221" i="1"/>
  <c r="H3224" i="1" s="1"/>
  <c r="G3220" i="1"/>
  <c r="G3219" i="1"/>
  <c r="G3218" i="1"/>
  <c r="H3218" i="1" s="1"/>
  <c r="G3217" i="1"/>
  <c r="G3216" i="1"/>
  <c r="G3215" i="1"/>
  <c r="H3216" i="1" s="1"/>
  <c r="G3214" i="1"/>
  <c r="G3213" i="1"/>
  <c r="G3212" i="1"/>
  <c r="H3213" i="1" s="1"/>
  <c r="G3211" i="1"/>
  <c r="G3210" i="1"/>
  <c r="G3209" i="1"/>
  <c r="H3209" i="1" s="1"/>
  <c r="G3208" i="1"/>
  <c r="H3207" i="1"/>
  <c r="G3207" i="1"/>
  <c r="G3206" i="1"/>
  <c r="G3205" i="1"/>
  <c r="H3205" i="1" s="1"/>
  <c r="G3204" i="1"/>
  <c r="H3203" i="1"/>
  <c r="G3203" i="1"/>
  <c r="G3202" i="1"/>
  <c r="G3201" i="1"/>
  <c r="H3201" i="1" s="1"/>
  <c r="G3200" i="1"/>
  <c r="H3199" i="1"/>
  <c r="G3199" i="1"/>
  <c r="G3198" i="1"/>
  <c r="G3197" i="1"/>
  <c r="G3196" i="1"/>
  <c r="H3197" i="1" s="1"/>
  <c r="G3195" i="1"/>
  <c r="G3194" i="1"/>
  <c r="H3194" i="1" s="1"/>
  <c r="G3193" i="1"/>
  <c r="G3192" i="1"/>
  <c r="G3191" i="1"/>
  <c r="H3192" i="1" s="1"/>
  <c r="G3190" i="1"/>
  <c r="G3189" i="1"/>
  <c r="G3188" i="1"/>
  <c r="G3187" i="1"/>
  <c r="H3188" i="1" s="1"/>
  <c r="G3186" i="1"/>
  <c r="G3185" i="1"/>
  <c r="G3184" i="1"/>
  <c r="G3183" i="1"/>
  <c r="G3182" i="1"/>
  <c r="G3181" i="1"/>
  <c r="G3180" i="1"/>
  <c r="H3185" i="1" s="1"/>
  <c r="G3179" i="1"/>
  <c r="G3178" i="1"/>
  <c r="G3177" i="1"/>
  <c r="H3178" i="1" s="1"/>
  <c r="G3176" i="1"/>
  <c r="G3175" i="1"/>
  <c r="G3174" i="1"/>
  <c r="H3175" i="1" s="1"/>
  <c r="G3173" i="1"/>
  <c r="G3172" i="1"/>
  <c r="H3171" i="1"/>
  <c r="G3171" i="1"/>
  <c r="G3170" i="1"/>
  <c r="G3169" i="1"/>
  <c r="G3168" i="1"/>
  <c r="G3167" i="1"/>
  <c r="G3166" i="1"/>
  <c r="G3165" i="1"/>
  <c r="G3164" i="1"/>
  <c r="G3163" i="1"/>
  <c r="G3162" i="1"/>
  <c r="H3169" i="1" s="1"/>
  <c r="G3161" i="1"/>
  <c r="G3160" i="1"/>
  <c r="G3159" i="1"/>
  <c r="H3160" i="1" s="1"/>
  <c r="G3158" i="1"/>
  <c r="G3157" i="1"/>
  <c r="H3157" i="1" s="1"/>
  <c r="G3156" i="1"/>
  <c r="G3155" i="1"/>
  <c r="G3154" i="1"/>
  <c r="H3155" i="1" s="1"/>
  <c r="G3153" i="1"/>
  <c r="G3152" i="1"/>
  <c r="G3151" i="1"/>
  <c r="H3151" i="1" s="1"/>
  <c r="G3150" i="1"/>
  <c r="H3149" i="1"/>
  <c r="G3149" i="1"/>
  <c r="G3148" i="1"/>
  <c r="G3147" i="1"/>
  <c r="H3147" i="1" s="1"/>
  <c r="G3146" i="1"/>
  <c r="H3145" i="1"/>
  <c r="G3145" i="1"/>
  <c r="G3144" i="1"/>
  <c r="G3143" i="1"/>
  <c r="G3142" i="1"/>
  <c r="H3143" i="1" s="1"/>
  <c r="G3141" i="1"/>
  <c r="G3140" i="1"/>
  <c r="H3140" i="1" s="1"/>
  <c r="G3139" i="1"/>
  <c r="G3138" i="1"/>
  <c r="G3137" i="1"/>
  <c r="H3138" i="1" s="1"/>
  <c r="G3136" i="1"/>
  <c r="G3135" i="1"/>
  <c r="G3134" i="1"/>
  <c r="G3133" i="1"/>
  <c r="G3132" i="1"/>
  <c r="G3131" i="1"/>
  <c r="G3130" i="1"/>
  <c r="G3129" i="1"/>
  <c r="H3134" i="1" s="1"/>
  <c r="G3128" i="1"/>
  <c r="G3127" i="1"/>
  <c r="G3126" i="1"/>
  <c r="H3127" i="1" s="1"/>
  <c r="G3125" i="1"/>
  <c r="G3124" i="1"/>
  <c r="H3124" i="1" s="1"/>
  <c r="G3123" i="1"/>
  <c r="H3122" i="1"/>
  <c r="G3122" i="1"/>
  <c r="G3121" i="1"/>
  <c r="G3120" i="1"/>
  <c r="H3120" i="1" s="1"/>
  <c r="G3118" i="1"/>
  <c r="G3117" i="1"/>
  <c r="H3118" i="1" s="1"/>
  <c r="G3116" i="1"/>
  <c r="G3115" i="1"/>
  <c r="H3115" i="1" s="1"/>
  <c r="G3114" i="1"/>
  <c r="H3113" i="1"/>
  <c r="G3113" i="1"/>
  <c r="G3112" i="1"/>
  <c r="G3111" i="1"/>
  <c r="H3111" i="1" s="1"/>
  <c r="G3110" i="1"/>
  <c r="H3109" i="1"/>
  <c r="G3109" i="1"/>
  <c r="G3108" i="1"/>
  <c r="G3107" i="1"/>
  <c r="H3107" i="1" s="1"/>
  <c r="G3106" i="1"/>
  <c r="H3105" i="1"/>
  <c r="G3105" i="1"/>
  <c r="G3104" i="1"/>
  <c r="G3103" i="1"/>
  <c r="H3103" i="1" s="1"/>
  <c r="G3102" i="1"/>
  <c r="H3101" i="1"/>
  <c r="G3101" i="1"/>
  <c r="G3100" i="1"/>
  <c r="G3099" i="1"/>
  <c r="H3099" i="1" s="1"/>
  <c r="G3098" i="1"/>
  <c r="G3097" i="1"/>
  <c r="G3096" i="1"/>
  <c r="H3097" i="1" s="1"/>
  <c r="G3095" i="1"/>
  <c r="G3094" i="1"/>
  <c r="G3093" i="1"/>
  <c r="H3093" i="1" s="1"/>
  <c r="G3092" i="1"/>
  <c r="G3091" i="1"/>
  <c r="G3090" i="1"/>
  <c r="H3091" i="1" s="1"/>
  <c r="G3089" i="1"/>
  <c r="G3088" i="1"/>
  <c r="G3087" i="1"/>
  <c r="H3087" i="1" s="1"/>
  <c r="G3086" i="1"/>
  <c r="G3085" i="1"/>
  <c r="G3084" i="1"/>
  <c r="H3085" i="1" s="1"/>
  <c r="G3083" i="1"/>
  <c r="G3082" i="1"/>
  <c r="G3081" i="1"/>
  <c r="G3080" i="1"/>
  <c r="G3079" i="1"/>
  <c r="H3081" i="1" s="1"/>
  <c r="G3078" i="1"/>
  <c r="G3077" i="1"/>
  <c r="G3076" i="1"/>
  <c r="G3075" i="1"/>
  <c r="G3074" i="1"/>
  <c r="H3077" i="1" s="1"/>
  <c r="G3073" i="1"/>
  <c r="H3072" i="1"/>
  <c r="G3072" i="1"/>
  <c r="G3071" i="1"/>
  <c r="G3070" i="1"/>
  <c r="H3070" i="1" s="1"/>
  <c r="G3069" i="1"/>
  <c r="H3068" i="1"/>
  <c r="G3068" i="1"/>
  <c r="G3067" i="1"/>
  <c r="G3066" i="1"/>
  <c r="H3066" i="1" s="1"/>
  <c r="G3065" i="1"/>
  <c r="H3064" i="1"/>
  <c r="G3064" i="1"/>
  <c r="G3063" i="1"/>
  <c r="G3062" i="1"/>
  <c r="G3061" i="1"/>
  <c r="H3062" i="1" s="1"/>
  <c r="G3060" i="1"/>
  <c r="G3059" i="1"/>
  <c r="H3059" i="1" s="1"/>
  <c r="G3058" i="1"/>
  <c r="H3057" i="1"/>
  <c r="G3057" i="1"/>
  <c r="G3056" i="1"/>
  <c r="G3055" i="1"/>
  <c r="G3054" i="1"/>
  <c r="H3055" i="1" s="1"/>
  <c r="G3053" i="1"/>
  <c r="G3052" i="1"/>
  <c r="G3051" i="1"/>
  <c r="H3052" i="1" s="1"/>
  <c r="G3050" i="1"/>
  <c r="G3049" i="1"/>
  <c r="H3049" i="1" s="1"/>
  <c r="G3048" i="1"/>
  <c r="H3047" i="1"/>
  <c r="G3047" i="1"/>
  <c r="G3046" i="1"/>
  <c r="G3045" i="1"/>
  <c r="H3045" i="1" s="1"/>
  <c r="G3044" i="1"/>
  <c r="H3043" i="1"/>
  <c r="G3043" i="1"/>
  <c r="G3042" i="1"/>
  <c r="G3041" i="1"/>
  <c r="H3041" i="1" s="1"/>
  <c r="G3040" i="1"/>
  <c r="H3039" i="1"/>
  <c r="G3039" i="1"/>
  <c r="G3038" i="1"/>
  <c r="G3037" i="1"/>
  <c r="G3036" i="1"/>
  <c r="G3035" i="1"/>
  <c r="H3037" i="1" s="1"/>
  <c r="G3034" i="1"/>
  <c r="H3033" i="1"/>
  <c r="G3033" i="1"/>
  <c r="G3032" i="1"/>
  <c r="G3031" i="1"/>
  <c r="H3031" i="1" s="1"/>
  <c r="G3030" i="1"/>
  <c r="G3029" i="1"/>
  <c r="G3028" i="1"/>
  <c r="H3029" i="1" s="1"/>
  <c r="G3027" i="1"/>
  <c r="H3026" i="1"/>
  <c r="G3026" i="1"/>
  <c r="G3025" i="1"/>
  <c r="G3024" i="1"/>
  <c r="H3024" i="1" s="1"/>
  <c r="G3023" i="1"/>
  <c r="H3022" i="1"/>
  <c r="G3022" i="1"/>
  <c r="G3021" i="1"/>
  <c r="G3020" i="1"/>
  <c r="H3020" i="1" s="1"/>
  <c r="G3019" i="1"/>
  <c r="G3018" i="1"/>
  <c r="G3017" i="1"/>
  <c r="H3018" i="1" s="1"/>
  <c r="G3016" i="1"/>
  <c r="G3015" i="1"/>
  <c r="G3014" i="1"/>
  <c r="H3015" i="1" s="1"/>
  <c r="G3013" i="1"/>
  <c r="G3012" i="1"/>
  <c r="G3011" i="1"/>
  <c r="H3011" i="1" s="1"/>
  <c r="G3010" i="1"/>
  <c r="G3009" i="1"/>
  <c r="G3008" i="1"/>
  <c r="G3007" i="1"/>
  <c r="G3006" i="1"/>
  <c r="H3009" i="1" s="1"/>
  <c r="G3005" i="1"/>
  <c r="G3004" i="1"/>
  <c r="G3003" i="1"/>
  <c r="G3002" i="1"/>
  <c r="G3001" i="1"/>
  <c r="G3000" i="1"/>
  <c r="G2999" i="1"/>
  <c r="G2998" i="1"/>
  <c r="H3003" i="1" s="1"/>
  <c r="G2997" i="1"/>
  <c r="G2996" i="1"/>
  <c r="H2996" i="1" s="1"/>
  <c r="G2995" i="1"/>
  <c r="G2994" i="1"/>
  <c r="G2993" i="1"/>
  <c r="H2994" i="1" s="1"/>
  <c r="G2992" i="1"/>
  <c r="G2991" i="1"/>
  <c r="G2990" i="1"/>
  <c r="H2990" i="1" s="1"/>
  <c r="G2989" i="1"/>
  <c r="H2988" i="1"/>
  <c r="G2988" i="1"/>
  <c r="G2987" i="1"/>
  <c r="G2986" i="1"/>
  <c r="H2986" i="1" s="1"/>
  <c r="G2985" i="1"/>
  <c r="H2984" i="1"/>
  <c r="G2984" i="1"/>
  <c r="G2983" i="1"/>
  <c r="G2982" i="1"/>
  <c r="G2981" i="1"/>
  <c r="H2982" i="1" s="1"/>
  <c r="G2980" i="1"/>
  <c r="G2979" i="1"/>
  <c r="G2978" i="1"/>
  <c r="H2979" i="1" s="1"/>
  <c r="G2977" i="1"/>
  <c r="G2976" i="1"/>
  <c r="H2976" i="1" s="1"/>
  <c r="G2975" i="1"/>
  <c r="H2974" i="1"/>
  <c r="G2974" i="1"/>
  <c r="G2973" i="1"/>
  <c r="G2972" i="1"/>
  <c r="H2972" i="1" s="1"/>
  <c r="G2971" i="1"/>
  <c r="G2970" i="1"/>
  <c r="G2969" i="1"/>
  <c r="H2970" i="1" s="1"/>
  <c r="G2968" i="1"/>
  <c r="H2967" i="1"/>
  <c r="G2967" i="1"/>
  <c r="G2966" i="1"/>
  <c r="G2965" i="1"/>
  <c r="H2965" i="1" s="1"/>
  <c r="G2964" i="1"/>
  <c r="H2963" i="1"/>
  <c r="G2963" i="1"/>
  <c r="G2962" i="1"/>
  <c r="G2961" i="1"/>
  <c r="G2960" i="1"/>
  <c r="H2961" i="1" s="1"/>
  <c r="G2959" i="1"/>
  <c r="G2958" i="1"/>
  <c r="H2958" i="1" s="1"/>
  <c r="G2957" i="1"/>
  <c r="G2956" i="1"/>
  <c r="G2955" i="1"/>
  <c r="H2956" i="1" s="1"/>
  <c r="G2954" i="1"/>
  <c r="H2953" i="1"/>
  <c r="G2953" i="1"/>
  <c r="G2952" i="1"/>
  <c r="G2951" i="1"/>
  <c r="H2951" i="1" s="1"/>
  <c r="G2950" i="1"/>
  <c r="H2949" i="1"/>
  <c r="G2949" i="1"/>
  <c r="G2948" i="1"/>
  <c r="G2947" i="1"/>
  <c r="G2946" i="1"/>
  <c r="H2947" i="1" s="1"/>
  <c r="G2945" i="1"/>
  <c r="G2944" i="1"/>
  <c r="G2943" i="1"/>
  <c r="H2944" i="1" s="1"/>
  <c r="G2942" i="1"/>
  <c r="G2941" i="1"/>
  <c r="H2941" i="1" s="1"/>
  <c r="G2940" i="1"/>
  <c r="G2939" i="1"/>
  <c r="G2938" i="1"/>
  <c r="H2939" i="1" s="1"/>
  <c r="G2937" i="1"/>
  <c r="H2936" i="1"/>
  <c r="G2936" i="1"/>
  <c r="G2935" i="1"/>
  <c r="G2934" i="1"/>
  <c r="H2934" i="1" s="1"/>
  <c r="G2933" i="1"/>
  <c r="G2932" i="1"/>
  <c r="G2931" i="1"/>
  <c r="H2932" i="1" s="1"/>
  <c r="G2930" i="1"/>
  <c r="H2929" i="1"/>
  <c r="G2929" i="1"/>
  <c r="G2928" i="1"/>
  <c r="G2927" i="1"/>
  <c r="G2926" i="1"/>
  <c r="H2927" i="1" s="1"/>
  <c r="G2925" i="1"/>
  <c r="G2924" i="1"/>
  <c r="H2924" i="1" s="1"/>
  <c r="G2923" i="1"/>
  <c r="G2922" i="1"/>
  <c r="G2921" i="1"/>
  <c r="H2922" i="1" s="1"/>
  <c r="G2920" i="1"/>
  <c r="G2919" i="1"/>
  <c r="G2918" i="1"/>
  <c r="H2919" i="1" s="1"/>
  <c r="G2917" i="1"/>
  <c r="H2916" i="1"/>
  <c r="G2916" i="1"/>
  <c r="G2915" i="1"/>
  <c r="G2914" i="1"/>
  <c r="G2913" i="1"/>
  <c r="G2912" i="1"/>
  <c r="H2914" i="1" s="1"/>
  <c r="G2911" i="1"/>
  <c r="H2910" i="1"/>
  <c r="G2910" i="1"/>
  <c r="G2909" i="1"/>
  <c r="G2908" i="1"/>
  <c r="H2908" i="1" s="1"/>
  <c r="G2907" i="1"/>
  <c r="H2906" i="1"/>
  <c r="G2906" i="1"/>
  <c r="G2905" i="1"/>
  <c r="G2904" i="1"/>
  <c r="G2903" i="1"/>
  <c r="G2902" i="1"/>
  <c r="H2904" i="1" s="1"/>
  <c r="G2901" i="1"/>
  <c r="H2900" i="1"/>
  <c r="G2900" i="1"/>
  <c r="G2899" i="1"/>
  <c r="G2898" i="1"/>
  <c r="G2897" i="1"/>
  <c r="H2898" i="1" s="1"/>
  <c r="G2896" i="1"/>
  <c r="G2895" i="1"/>
  <c r="H2895" i="1" s="1"/>
  <c r="G2894" i="1"/>
  <c r="H2893" i="1"/>
  <c r="G2893" i="1"/>
  <c r="G2892" i="1"/>
  <c r="G2891" i="1"/>
  <c r="G2890" i="1"/>
  <c r="H2891" i="1" s="1"/>
  <c r="G2889" i="1"/>
  <c r="G2888" i="1"/>
  <c r="H2888" i="1" s="1"/>
  <c r="G2887" i="1"/>
  <c r="G2886" i="1"/>
  <c r="G2885" i="1"/>
  <c r="G2884" i="1"/>
  <c r="G2883" i="1"/>
  <c r="H2886" i="1" s="1"/>
  <c r="G2882" i="1"/>
  <c r="H2881" i="1"/>
  <c r="G2879" i="1"/>
  <c r="H2878" i="1"/>
  <c r="G2878" i="1"/>
  <c r="G2877" i="1"/>
  <c r="G2876" i="1"/>
  <c r="H2876" i="1" s="1"/>
  <c r="G2875" i="1"/>
  <c r="G2874" i="1"/>
  <c r="G2873" i="1"/>
  <c r="H2874" i="1" s="1"/>
  <c r="G2872" i="1"/>
  <c r="G2871" i="1"/>
  <c r="G2870" i="1"/>
  <c r="H2871" i="1" s="1"/>
  <c r="G2869" i="1"/>
  <c r="G2868" i="1"/>
  <c r="G2867" i="1"/>
  <c r="H2867" i="1" s="1"/>
  <c r="G2866" i="1"/>
  <c r="H2865" i="1"/>
  <c r="G2865" i="1"/>
  <c r="G2864" i="1"/>
  <c r="G2863" i="1"/>
  <c r="H2863" i="1" s="1"/>
  <c r="G2862" i="1"/>
  <c r="G2861" i="1"/>
  <c r="G2860" i="1"/>
  <c r="H2861" i="1" s="1"/>
  <c r="G2859" i="1"/>
  <c r="G2858" i="1"/>
  <c r="G2857" i="1"/>
  <c r="H2858" i="1" s="1"/>
  <c r="G2856" i="1"/>
  <c r="G2855" i="1"/>
  <c r="G2854" i="1"/>
  <c r="G2853" i="1"/>
  <c r="G2852" i="1"/>
  <c r="H2854" i="1" s="1"/>
  <c r="G2851" i="1"/>
  <c r="G2850" i="1"/>
  <c r="G2849" i="1"/>
  <c r="H2850" i="1" s="1"/>
  <c r="G2848" i="1"/>
  <c r="H2847" i="1"/>
  <c r="G2847" i="1"/>
  <c r="G2846" i="1"/>
  <c r="G2845" i="1"/>
  <c r="H2845" i="1" s="1"/>
  <c r="G2844" i="1"/>
  <c r="G2843" i="1"/>
  <c r="G2842" i="1"/>
  <c r="H2843" i="1" s="1"/>
  <c r="G2841" i="1"/>
  <c r="G2840" i="1"/>
  <c r="G2839" i="1"/>
  <c r="G2838" i="1"/>
  <c r="H2839" i="1" s="1"/>
  <c r="G2837" i="1"/>
  <c r="G2836" i="1"/>
  <c r="H2836" i="1" s="1"/>
  <c r="H2835" i="1"/>
  <c r="G2834" i="1"/>
  <c r="G2833" i="1"/>
  <c r="H2834" i="1" s="1"/>
  <c r="G2832" i="1"/>
  <c r="G2831" i="1"/>
  <c r="G2830" i="1"/>
  <c r="H2831" i="1" s="1"/>
  <c r="G2829" i="1"/>
  <c r="G2828" i="1"/>
  <c r="G2827" i="1"/>
  <c r="H2827" i="1" s="1"/>
  <c r="G2826" i="1"/>
  <c r="H2825" i="1"/>
  <c r="G2825" i="1"/>
  <c r="G2824" i="1"/>
  <c r="G2823" i="1"/>
  <c r="G2822" i="1"/>
  <c r="H2823" i="1" s="1"/>
  <c r="G2821" i="1"/>
  <c r="G2820" i="1"/>
  <c r="H2820" i="1" s="1"/>
  <c r="G2819" i="1"/>
  <c r="G2818" i="1"/>
  <c r="G2817" i="1"/>
  <c r="H2818" i="1" s="1"/>
  <c r="G2816" i="1"/>
  <c r="H2815" i="1"/>
  <c r="G2815" i="1"/>
  <c r="G2814" i="1"/>
  <c r="G2813" i="1"/>
  <c r="H2813" i="1" s="1"/>
  <c r="G2812" i="1"/>
  <c r="G2811" i="1"/>
  <c r="G2810" i="1"/>
  <c r="H2811" i="1" s="1"/>
  <c r="G2809" i="1"/>
  <c r="H2808" i="1"/>
  <c r="G2808" i="1"/>
  <c r="G2807" i="1"/>
  <c r="G2806" i="1"/>
  <c r="H2806" i="1" s="1"/>
  <c r="G2805" i="1"/>
  <c r="H2804" i="1"/>
  <c r="G2804" i="1"/>
  <c r="G2803" i="1"/>
  <c r="G2802" i="1"/>
  <c r="H2802" i="1" s="1"/>
  <c r="G2801" i="1"/>
  <c r="H2800" i="1"/>
  <c r="G2800" i="1"/>
  <c r="G2799" i="1"/>
  <c r="G2798" i="1"/>
  <c r="G2797" i="1"/>
  <c r="G2796" i="1"/>
  <c r="G2795" i="1"/>
  <c r="G2794" i="1"/>
  <c r="H2798" i="1" s="1"/>
  <c r="G2793" i="1"/>
  <c r="H2792" i="1"/>
  <c r="G2792" i="1"/>
  <c r="G2791" i="1"/>
  <c r="G2790" i="1"/>
  <c r="H2790" i="1" s="1"/>
  <c r="G2789" i="1"/>
  <c r="G2788" i="1"/>
  <c r="G2787" i="1"/>
  <c r="G2786" i="1"/>
  <c r="G2785" i="1"/>
  <c r="H2788" i="1" s="1"/>
  <c r="G2784" i="1"/>
  <c r="H2783" i="1"/>
  <c r="G2783" i="1"/>
  <c r="G2782" i="1"/>
  <c r="G2781" i="1"/>
  <c r="H2781" i="1" s="1"/>
  <c r="G2780" i="1"/>
  <c r="G2779" i="1"/>
  <c r="G2778" i="1"/>
  <c r="H2779" i="1" s="1"/>
  <c r="G2777" i="1"/>
  <c r="G2776" i="1"/>
  <c r="G2775" i="1"/>
  <c r="G2774" i="1"/>
  <c r="G2773" i="1"/>
  <c r="H2776" i="1" s="1"/>
  <c r="G2772" i="1"/>
  <c r="H2771" i="1"/>
  <c r="G2771" i="1"/>
  <c r="G2770" i="1"/>
  <c r="G2769" i="1"/>
  <c r="H2769" i="1" s="1"/>
  <c r="G2768" i="1"/>
  <c r="H2767" i="1"/>
  <c r="G2767" i="1"/>
  <c r="G2766" i="1"/>
  <c r="G2765" i="1"/>
  <c r="H2765" i="1" s="1"/>
  <c r="G2764" i="1"/>
  <c r="H2763" i="1"/>
  <c r="G2763" i="1"/>
  <c r="G2762" i="1"/>
  <c r="G2761" i="1"/>
  <c r="H2761" i="1" s="1"/>
  <c r="G2760" i="1"/>
  <c r="H2759" i="1"/>
  <c r="G2759" i="1"/>
  <c r="G2758" i="1"/>
  <c r="G2757" i="1"/>
  <c r="H2757" i="1" s="1"/>
  <c r="G2756" i="1"/>
  <c r="H2755" i="1"/>
  <c r="G2755" i="1"/>
  <c r="G2754" i="1"/>
  <c r="G2753" i="1"/>
  <c r="G2752" i="1"/>
  <c r="H2753" i="1" s="1"/>
  <c r="G2751" i="1"/>
  <c r="G2750" i="1"/>
  <c r="H2750" i="1" s="1"/>
  <c r="G2749" i="1"/>
  <c r="H2748" i="1"/>
  <c r="G2748" i="1"/>
  <c r="G2747" i="1"/>
  <c r="G2746" i="1"/>
  <c r="H2746" i="1" s="1"/>
  <c r="G2745" i="1"/>
  <c r="H2744" i="1"/>
  <c r="G2744" i="1"/>
  <c r="G2743" i="1"/>
  <c r="G2742" i="1"/>
  <c r="G2741" i="1"/>
  <c r="H2742" i="1" s="1"/>
  <c r="H2740" i="1"/>
  <c r="G2740" i="1"/>
  <c r="H2739" i="1"/>
  <c r="G2739" i="1"/>
  <c r="G2738" i="1"/>
  <c r="G2737" i="1"/>
  <c r="H2738" i="1" s="1"/>
  <c r="G2736" i="1"/>
  <c r="H2735" i="1"/>
  <c r="G2735" i="1"/>
  <c r="H2733" i="1"/>
  <c r="G2733" i="1"/>
  <c r="G2732" i="1"/>
  <c r="G2731" i="1"/>
  <c r="G2730" i="1"/>
  <c r="G2729" i="1"/>
  <c r="G2728" i="1"/>
  <c r="G2727" i="1"/>
  <c r="H2731" i="1" s="1"/>
  <c r="G2726" i="1"/>
  <c r="H2725" i="1"/>
  <c r="G2725" i="1"/>
  <c r="G2724" i="1"/>
  <c r="G2723" i="1"/>
  <c r="H2723" i="1" s="1"/>
  <c r="G2722" i="1"/>
  <c r="H2721" i="1"/>
  <c r="G2721" i="1"/>
  <c r="G2720" i="1"/>
  <c r="G2719" i="1"/>
  <c r="H2719" i="1" s="1"/>
  <c r="G2718" i="1"/>
  <c r="H2717" i="1"/>
  <c r="G2717" i="1"/>
  <c r="G2716" i="1"/>
  <c r="G2715" i="1"/>
  <c r="H2715" i="1" s="1"/>
  <c r="G2714" i="1"/>
  <c r="H2713" i="1"/>
  <c r="G2713" i="1"/>
  <c r="G2712" i="1"/>
  <c r="G2711" i="1"/>
  <c r="G2710" i="1"/>
  <c r="H2711" i="1" s="1"/>
  <c r="G2709" i="1"/>
  <c r="G2708" i="1"/>
  <c r="G2707" i="1"/>
  <c r="H2708" i="1" s="1"/>
  <c r="G2706" i="1"/>
  <c r="G2705" i="1"/>
  <c r="H2705" i="1" s="1"/>
  <c r="G2704" i="1"/>
  <c r="G2703" i="1"/>
  <c r="G2702" i="1"/>
  <c r="H2703" i="1" s="1"/>
  <c r="G2701" i="1"/>
  <c r="G2700" i="1"/>
  <c r="G2699" i="1"/>
  <c r="G2698" i="1"/>
  <c r="G2697" i="1"/>
  <c r="G2696" i="1"/>
  <c r="G2695" i="1"/>
  <c r="G2694" i="1"/>
  <c r="G2693" i="1"/>
  <c r="G2692" i="1"/>
  <c r="H2699" i="1" s="1"/>
  <c r="G2691" i="1"/>
  <c r="G2690" i="1"/>
  <c r="G2689" i="1"/>
  <c r="G2688" i="1"/>
  <c r="G2687" i="1"/>
  <c r="G2686" i="1"/>
  <c r="G2685" i="1"/>
  <c r="G2684" i="1"/>
  <c r="G2683" i="1"/>
  <c r="G2682" i="1"/>
  <c r="H2683" i="1" s="1"/>
  <c r="G2681" i="1"/>
  <c r="G2680" i="1"/>
  <c r="G2679" i="1"/>
  <c r="H2680" i="1" s="1"/>
  <c r="G2678" i="1"/>
  <c r="G2677" i="1"/>
  <c r="G2676" i="1"/>
  <c r="H2677" i="1" s="1"/>
  <c r="G2675" i="1"/>
  <c r="H2674" i="1"/>
  <c r="G2674" i="1"/>
  <c r="G2673" i="1"/>
  <c r="G2672" i="1"/>
  <c r="H2672" i="1" s="1"/>
  <c r="G2671" i="1"/>
  <c r="H2670" i="1"/>
  <c r="G2670" i="1"/>
  <c r="G2669" i="1"/>
  <c r="G2668" i="1"/>
  <c r="H2668" i="1" s="1"/>
  <c r="G2667" i="1"/>
  <c r="H2666" i="1"/>
  <c r="G2666" i="1"/>
  <c r="G2665" i="1"/>
  <c r="G2664" i="1"/>
  <c r="H2664" i="1" s="1"/>
  <c r="G2663" i="1"/>
  <c r="G2662" i="1"/>
  <c r="G2661" i="1"/>
  <c r="H2662" i="1" s="1"/>
  <c r="G2660" i="1"/>
  <c r="H2659" i="1"/>
  <c r="G2659" i="1"/>
  <c r="G2658" i="1"/>
  <c r="G2657" i="1"/>
  <c r="H2657" i="1" s="1"/>
  <c r="G2656" i="1"/>
  <c r="G2655" i="1"/>
  <c r="G2654" i="1"/>
  <c r="H2655" i="1" s="1"/>
  <c r="G2653" i="1"/>
  <c r="G2652" i="1"/>
  <c r="G2651" i="1"/>
  <c r="H2651" i="1" s="1"/>
  <c r="G2650" i="1"/>
  <c r="H2649" i="1"/>
  <c r="G2649" i="1"/>
  <c r="G2648" i="1"/>
  <c r="G2647" i="1"/>
  <c r="G2646" i="1"/>
  <c r="H2647" i="1" s="1"/>
  <c r="G2645" i="1"/>
  <c r="G2644" i="1"/>
  <c r="G2643" i="1"/>
  <c r="G2642" i="1"/>
  <c r="H2644" i="1" s="1"/>
  <c r="G2641" i="1"/>
  <c r="H2640" i="1"/>
  <c r="G2640" i="1"/>
  <c r="G2639" i="1"/>
  <c r="G2638" i="1"/>
  <c r="G2637" i="1"/>
  <c r="H2638" i="1" s="1"/>
  <c r="G2636" i="1"/>
  <c r="G2635" i="1"/>
  <c r="G2634" i="1"/>
  <c r="G2633" i="1"/>
  <c r="G2632" i="1"/>
  <c r="G2631" i="1"/>
  <c r="H2635" i="1" s="1"/>
  <c r="G2630" i="1"/>
  <c r="H2629" i="1"/>
  <c r="G2629" i="1"/>
  <c r="G2628" i="1"/>
  <c r="G2627" i="1"/>
  <c r="H2627" i="1" s="1"/>
  <c r="G2626" i="1"/>
  <c r="H2625" i="1"/>
  <c r="G2625" i="1"/>
  <c r="G2624" i="1"/>
  <c r="G2623" i="1"/>
  <c r="G2622" i="1"/>
  <c r="H2623" i="1" s="1"/>
  <c r="G2621" i="1"/>
  <c r="G2620" i="1"/>
  <c r="H2620" i="1" s="1"/>
  <c r="G2619" i="1"/>
  <c r="H2618" i="1"/>
  <c r="G2618" i="1"/>
  <c r="G2617" i="1"/>
  <c r="G2616" i="1"/>
  <c r="G2615" i="1"/>
  <c r="H2616" i="1" s="1"/>
  <c r="G2614" i="1"/>
  <c r="G2613" i="1"/>
  <c r="H2613" i="1" s="1"/>
  <c r="G2612" i="1"/>
  <c r="H2611" i="1"/>
  <c r="G2611" i="1"/>
  <c r="G2610" i="1"/>
  <c r="G2609" i="1"/>
  <c r="H2609" i="1" s="1"/>
  <c r="G2608" i="1"/>
  <c r="H2607" i="1"/>
  <c r="G2607" i="1"/>
  <c r="G2606" i="1"/>
  <c r="G2605" i="1"/>
  <c r="G2604" i="1"/>
  <c r="H2605" i="1" s="1"/>
  <c r="G2603" i="1"/>
  <c r="G2602" i="1"/>
  <c r="H2602" i="1" s="1"/>
  <c r="G2601" i="1"/>
  <c r="H2600" i="1"/>
  <c r="G2600" i="1"/>
  <c r="G2599" i="1"/>
  <c r="G2598" i="1"/>
  <c r="H2598" i="1" s="1"/>
  <c r="G2596" i="1"/>
  <c r="G2595" i="1"/>
  <c r="H2596" i="1" s="1"/>
  <c r="G2594" i="1"/>
  <c r="G2593" i="1"/>
  <c r="H2593" i="1" s="1"/>
  <c r="G2592" i="1"/>
  <c r="H2591" i="1"/>
  <c r="G2591" i="1"/>
  <c r="G2590" i="1"/>
  <c r="G2589" i="1"/>
  <c r="H2589" i="1" s="1"/>
  <c r="G2588" i="1"/>
  <c r="H2587" i="1"/>
  <c r="G2587" i="1"/>
  <c r="G2586" i="1"/>
  <c r="G2585" i="1"/>
  <c r="G2584" i="1"/>
  <c r="H2585" i="1" s="1"/>
  <c r="G2583" i="1"/>
  <c r="G2582" i="1"/>
  <c r="H2582" i="1" s="1"/>
  <c r="G2581" i="1"/>
  <c r="H2580" i="1"/>
  <c r="G2580" i="1"/>
  <c r="G2579" i="1"/>
  <c r="G2578" i="1"/>
  <c r="H2578" i="1" s="1"/>
  <c r="G2577" i="1"/>
  <c r="G2576" i="1"/>
  <c r="G2575" i="1"/>
  <c r="H2576" i="1" s="1"/>
  <c r="G2574" i="1"/>
  <c r="H2573" i="1"/>
  <c r="G2573" i="1"/>
  <c r="G2572" i="1"/>
  <c r="G2571" i="1"/>
  <c r="G2570" i="1"/>
  <c r="G2569" i="1"/>
  <c r="H2571" i="1" s="1"/>
  <c r="G2568" i="1"/>
  <c r="H2567" i="1"/>
  <c r="G2567" i="1"/>
  <c r="G2566" i="1"/>
  <c r="G2565" i="1"/>
  <c r="H2565" i="1" s="1"/>
  <c r="G2564" i="1"/>
  <c r="H2563" i="1"/>
  <c r="G2563" i="1"/>
  <c r="G2562" i="1"/>
  <c r="G2561" i="1"/>
  <c r="G2560" i="1"/>
  <c r="H2561" i="1" s="1"/>
  <c r="G2559" i="1"/>
  <c r="G2558" i="1"/>
  <c r="H2558" i="1" s="1"/>
  <c r="G2557" i="1"/>
  <c r="H2556" i="1"/>
  <c r="G2556" i="1"/>
  <c r="G2555" i="1"/>
  <c r="G2554" i="1"/>
  <c r="H2554" i="1" s="1"/>
  <c r="G2553" i="1"/>
  <c r="G2552" i="1"/>
  <c r="G2551" i="1"/>
  <c r="H2552" i="1" s="1"/>
  <c r="G2550" i="1"/>
  <c r="G2549" i="1"/>
  <c r="G2548" i="1"/>
  <c r="G2547" i="1"/>
  <c r="H2548" i="1" s="1"/>
  <c r="G2546" i="1"/>
  <c r="G2545" i="1"/>
  <c r="G2544" i="1"/>
  <c r="H2545" i="1" s="1"/>
  <c r="G2543" i="1"/>
  <c r="G2542" i="1"/>
  <c r="H2542" i="1" s="1"/>
  <c r="G2541" i="1"/>
  <c r="G2540" i="1"/>
  <c r="G2539" i="1"/>
  <c r="H2540" i="1" s="1"/>
  <c r="G2538" i="1"/>
  <c r="G2537" i="1"/>
  <c r="G2536" i="1"/>
  <c r="H2536" i="1" s="1"/>
  <c r="G2535" i="1"/>
  <c r="G2534" i="1"/>
  <c r="G2533" i="1"/>
  <c r="G2532" i="1"/>
  <c r="G2531" i="1"/>
  <c r="G2530" i="1"/>
  <c r="G2529" i="1"/>
  <c r="H2534" i="1" s="1"/>
  <c r="G2528" i="1"/>
  <c r="G2527" i="1"/>
  <c r="G2526" i="1"/>
  <c r="G2525" i="1"/>
  <c r="G2524" i="1"/>
  <c r="H2527" i="1" s="1"/>
  <c r="G2523" i="1"/>
  <c r="G2522" i="1"/>
  <c r="G2521" i="1"/>
  <c r="H2521" i="1" s="1"/>
  <c r="G2520" i="1"/>
  <c r="H2519" i="1"/>
  <c r="G2519" i="1"/>
  <c r="G2518" i="1"/>
  <c r="G2517" i="1"/>
  <c r="H2517" i="1" s="1"/>
  <c r="G2516" i="1"/>
  <c r="H2515" i="1"/>
  <c r="G2515" i="1"/>
  <c r="G2514" i="1"/>
  <c r="G2513" i="1"/>
  <c r="H2513" i="1" s="1"/>
  <c r="G2512" i="1"/>
  <c r="H2511" i="1"/>
  <c r="G2511" i="1"/>
  <c r="G2510" i="1"/>
  <c r="G2509" i="1"/>
  <c r="H2509" i="1" s="1"/>
  <c r="G2508" i="1"/>
  <c r="H2507" i="1"/>
  <c r="G2507" i="1"/>
  <c r="G2506" i="1"/>
  <c r="G2505" i="1"/>
  <c r="H2505" i="1" s="1"/>
  <c r="G2504" i="1"/>
  <c r="H2503" i="1"/>
  <c r="G2503" i="1"/>
  <c r="G2502" i="1"/>
  <c r="G2501" i="1"/>
  <c r="H2501" i="1" s="1"/>
  <c r="G2500" i="1"/>
  <c r="H2499" i="1"/>
  <c r="G2499" i="1"/>
  <c r="G2498" i="1"/>
  <c r="G2497" i="1"/>
  <c r="G2496" i="1"/>
  <c r="G2495" i="1"/>
  <c r="G2494" i="1"/>
  <c r="G2493" i="1"/>
  <c r="G2492" i="1"/>
  <c r="G2491" i="1"/>
  <c r="H2497" i="1" s="1"/>
  <c r="G2490" i="1"/>
  <c r="H2489" i="1"/>
  <c r="G2489" i="1"/>
  <c r="G2488" i="1"/>
  <c r="G2487" i="1"/>
  <c r="G2486" i="1"/>
  <c r="G2485" i="1"/>
  <c r="G2484" i="1"/>
  <c r="G2483" i="1"/>
  <c r="G2482" i="1"/>
  <c r="G2481" i="1"/>
  <c r="H2487" i="1" s="1"/>
  <c r="G2480" i="1"/>
  <c r="H2479" i="1"/>
  <c r="G2479" i="1"/>
  <c r="G2478" i="1"/>
  <c r="G2477" i="1"/>
  <c r="H2477" i="1" s="1"/>
  <c r="G2476" i="1"/>
  <c r="H2475" i="1"/>
  <c r="G2475" i="1"/>
  <c r="G2474" i="1"/>
  <c r="G2473" i="1"/>
  <c r="H2473" i="1" s="1"/>
  <c r="G2472" i="1"/>
  <c r="H2471" i="1"/>
  <c r="G2471" i="1"/>
  <c r="G2470" i="1"/>
  <c r="G2469" i="1"/>
  <c r="G2468" i="1"/>
  <c r="H2469" i="1" s="1"/>
  <c r="G2467" i="1"/>
  <c r="G2466" i="1"/>
  <c r="H2466" i="1" s="1"/>
  <c r="G2465" i="1"/>
  <c r="H2464" i="1"/>
  <c r="G2464" i="1"/>
  <c r="G2463" i="1"/>
  <c r="G2462" i="1"/>
  <c r="H2462" i="1" s="1"/>
  <c r="G2461" i="1"/>
  <c r="G2460" i="1"/>
  <c r="G2459" i="1"/>
  <c r="G2458" i="1"/>
  <c r="G2457" i="1"/>
  <c r="H2460" i="1" s="1"/>
  <c r="G2456" i="1"/>
  <c r="H2454" i="1"/>
  <c r="G2454" i="1"/>
  <c r="G2453" i="1"/>
  <c r="G2452" i="1"/>
  <c r="H2452" i="1" s="1"/>
  <c r="G2451" i="1"/>
  <c r="H2450" i="1"/>
  <c r="G2450" i="1"/>
  <c r="G2449" i="1"/>
  <c r="G2448" i="1"/>
  <c r="H2448" i="1" s="1"/>
  <c r="G2447" i="1"/>
  <c r="G2446" i="1"/>
  <c r="G2445" i="1"/>
  <c r="H2446" i="1" s="1"/>
  <c r="G2444" i="1"/>
  <c r="G2443" i="1"/>
  <c r="G2442" i="1"/>
  <c r="G2441" i="1"/>
  <c r="G2440" i="1"/>
  <c r="H2443" i="1" s="1"/>
  <c r="G2439" i="1"/>
  <c r="G2438" i="1"/>
  <c r="G2437" i="1"/>
  <c r="G2436" i="1"/>
  <c r="G2435" i="1"/>
  <c r="H2438" i="1" s="1"/>
  <c r="G2434" i="1"/>
  <c r="G2433" i="1"/>
  <c r="G2432" i="1"/>
  <c r="H2432" i="1" s="1"/>
  <c r="G2431" i="1"/>
  <c r="H2430" i="1"/>
  <c r="G2430" i="1"/>
  <c r="G2429" i="1"/>
  <c r="G2428" i="1"/>
  <c r="H2428" i="1" s="1"/>
  <c r="G2427" i="1"/>
  <c r="G2426" i="1"/>
  <c r="G2425" i="1"/>
  <c r="G2424" i="1"/>
  <c r="G2423" i="1"/>
  <c r="G2422" i="1"/>
  <c r="G2421" i="1"/>
  <c r="H2426" i="1" s="1"/>
  <c r="G2420" i="1"/>
  <c r="H2419" i="1"/>
  <c r="G2419" i="1"/>
  <c r="G2418" i="1"/>
  <c r="G2417" i="1"/>
  <c r="H2417" i="1" s="1"/>
  <c r="G2416" i="1"/>
  <c r="H2415" i="1"/>
  <c r="G2415" i="1"/>
  <c r="G2414" i="1"/>
  <c r="G2413" i="1"/>
  <c r="H2413" i="1" s="1"/>
  <c r="G2412" i="1"/>
  <c r="H2411" i="1"/>
  <c r="G2411" i="1"/>
  <c r="G2410" i="1"/>
  <c r="G2409" i="1"/>
  <c r="H2409" i="1" s="1"/>
  <c r="G2408" i="1"/>
  <c r="G2407" i="1"/>
  <c r="G2406" i="1"/>
  <c r="H2407" i="1" s="1"/>
  <c r="G2405" i="1"/>
  <c r="G2404" i="1"/>
  <c r="G2403" i="1"/>
  <c r="H2404" i="1" s="1"/>
  <c r="G2402" i="1"/>
  <c r="H2401" i="1"/>
  <c r="G2401" i="1"/>
  <c r="G2400" i="1"/>
  <c r="G2399" i="1"/>
  <c r="H2399" i="1" s="1"/>
  <c r="G2398" i="1"/>
  <c r="H2397" i="1"/>
  <c r="G2397" i="1"/>
  <c r="G2396" i="1"/>
  <c r="G2395" i="1"/>
  <c r="G2394" i="1"/>
  <c r="H2395" i="1" s="1"/>
  <c r="G2393" i="1"/>
  <c r="G2392" i="1"/>
  <c r="H2392" i="1" s="1"/>
  <c r="G2391" i="1"/>
  <c r="G2390" i="1"/>
  <c r="G2389" i="1"/>
  <c r="H2390" i="1" s="1"/>
  <c r="G2388" i="1"/>
  <c r="H2387" i="1"/>
  <c r="G2387" i="1"/>
  <c r="G2386" i="1"/>
  <c r="G2385" i="1"/>
  <c r="H2385" i="1" s="1"/>
  <c r="G2384" i="1"/>
  <c r="H2383" i="1"/>
  <c r="G2383" i="1"/>
  <c r="G2382" i="1"/>
  <c r="G2381" i="1"/>
  <c r="H2381" i="1" s="1"/>
  <c r="G2380" i="1"/>
  <c r="H2379" i="1"/>
  <c r="G2379" i="1"/>
  <c r="G2378" i="1"/>
  <c r="G2377" i="1"/>
  <c r="H2377" i="1" s="1"/>
  <c r="G2376" i="1"/>
  <c r="H2375" i="1"/>
  <c r="G2375" i="1"/>
  <c r="G2374" i="1"/>
  <c r="G2373" i="1"/>
  <c r="H2373" i="1" s="1"/>
  <c r="G2372" i="1"/>
  <c r="H2371" i="1"/>
  <c r="G2371" i="1"/>
  <c r="G2370" i="1"/>
  <c r="G2369" i="1"/>
  <c r="H2369" i="1" s="1"/>
  <c r="G2368" i="1"/>
  <c r="G2367" i="1"/>
  <c r="G2366" i="1"/>
  <c r="H2367" i="1" s="1"/>
  <c r="G2365" i="1"/>
  <c r="H2364" i="1"/>
  <c r="G2364" i="1"/>
  <c r="G2363" i="1"/>
  <c r="G2362" i="1"/>
  <c r="H2362" i="1" s="1"/>
  <c r="G2361" i="1"/>
  <c r="H2360" i="1"/>
  <c r="G2360" i="1"/>
  <c r="G2359" i="1"/>
  <c r="G2358" i="1"/>
  <c r="G2357" i="1"/>
  <c r="G2356" i="1"/>
  <c r="H2358" i="1" s="1"/>
  <c r="G2355" i="1"/>
  <c r="G2354" i="1"/>
  <c r="G2353" i="1"/>
  <c r="H2354" i="1" s="1"/>
  <c r="G2352" i="1"/>
  <c r="G2351" i="1"/>
  <c r="G2350" i="1"/>
  <c r="G2349" i="1"/>
  <c r="G2348" i="1"/>
  <c r="H2351" i="1" s="1"/>
  <c r="G2347" i="1"/>
  <c r="G2346" i="1"/>
  <c r="G2345" i="1"/>
  <c r="G2344" i="1"/>
  <c r="G2343" i="1"/>
  <c r="G2342" i="1"/>
  <c r="H2345" i="1" s="1"/>
  <c r="G2341" i="1"/>
  <c r="G2340" i="1"/>
  <c r="G2339" i="1"/>
  <c r="G2338" i="1"/>
  <c r="H2340" i="1" s="1"/>
  <c r="G2337" i="1"/>
  <c r="H2336" i="1"/>
  <c r="G2336" i="1"/>
  <c r="G2335" i="1"/>
  <c r="G2334" i="1"/>
  <c r="G2333" i="1"/>
  <c r="H2334" i="1" s="1"/>
  <c r="G2332" i="1"/>
  <c r="G2331" i="1"/>
  <c r="H2331" i="1" s="1"/>
  <c r="G2330" i="1"/>
  <c r="G2329" i="1"/>
  <c r="G2328" i="1"/>
  <c r="H2329" i="1" s="1"/>
  <c r="G2327" i="1"/>
  <c r="G2326" i="1"/>
  <c r="G2325" i="1"/>
  <c r="G2324" i="1"/>
  <c r="G2323" i="1"/>
  <c r="H2326" i="1" s="1"/>
  <c r="G2321" i="1"/>
  <c r="G2320" i="1"/>
  <c r="H2321" i="1" s="1"/>
  <c r="G2319" i="1"/>
  <c r="G2318" i="1"/>
  <c r="H2318" i="1" s="1"/>
  <c r="G2317" i="1"/>
  <c r="H2316" i="1"/>
  <c r="G2316" i="1"/>
  <c r="G2315" i="1"/>
  <c r="G2314" i="1"/>
  <c r="G2313" i="1"/>
  <c r="G2312" i="1"/>
  <c r="G2311" i="1"/>
  <c r="H2314" i="1" s="1"/>
  <c r="G2310" i="1"/>
  <c r="G2309" i="1"/>
  <c r="H2309" i="1" s="1"/>
  <c r="G2308" i="1"/>
  <c r="H2307" i="1"/>
  <c r="G2307" i="1"/>
  <c r="G2306" i="1"/>
  <c r="G2305" i="1"/>
  <c r="G2304" i="1"/>
  <c r="G2303" i="1"/>
  <c r="G2302" i="1"/>
  <c r="H2305" i="1" s="1"/>
  <c r="G2301" i="1"/>
  <c r="G2300" i="1"/>
  <c r="G2299" i="1"/>
  <c r="G2298" i="1"/>
  <c r="G2297" i="1"/>
  <c r="H2300" i="1" s="1"/>
  <c r="G2296" i="1"/>
  <c r="G2295" i="1"/>
  <c r="H2295" i="1" s="1"/>
  <c r="G2294" i="1"/>
  <c r="G2293" i="1"/>
  <c r="G2292" i="1"/>
  <c r="H2293" i="1" s="1"/>
  <c r="G2291" i="1"/>
  <c r="H2290" i="1"/>
  <c r="G2290" i="1"/>
  <c r="G2289" i="1"/>
  <c r="G2288" i="1"/>
  <c r="H2288" i="1" s="1"/>
  <c r="G2287" i="1"/>
  <c r="H2286" i="1"/>
  <c r="G2286" i="1"/>
  <c r="G2285" i="1"/>
  <c r="G2284" i="1"/>
  <c r="H2284" i="1" s="1"/>
  <c r="G2283" i="1"/>
  <c r="H2282" i="1"/>
  <c r="G2282" i="1"/>
  <c r="G2281" i="1"/>
  <c r="G2280" i="1"/>
  <c r="H2280" i="1" s="1"/>
  <c r="G2279" i="1"/>
  <c r="G2278" i="1"/>
  <c r="G2277" i="1"/>
  <c r="H2278" i="1" s="1"/>
  <c r="G2276" i="1"/>
  <c r="H2275" i="1"/>
  <c r="G2275" i="1"/>
  <c r="G2274" i="1"/>
  <c r="G2273" i="1"/>
  <c r="H2273" i="1" s="1"/>
  <c r="G2272" i="1"/>
  <c r="H2271" i="1"/>
  <c r="G2271" i="1"/>
  <c r="G2270" i="1"/>
  <c r="G2269" i="1"/>
  <c r="H2269" i="1" s="1"/>
  <c r="G2268" i="1"/>
  <c r="H2267" i="1"/>
  <c r="G2267" i="1"/>
  <c r="G2266" i="1"/>
  <c r="G2265" i="1"/>
  <c r="H2265" i="1" s="1"/>
  <c r="G2264" i="1"/>
  <c r="H2263" i="1"/>
  <c r="G2263" i="1"/>
  <c r="G2262" i="1"/>
  <c r="G2261" i="1"/>
  <c r="G2260" i="1"/>
  <c r="H2261" i="1" s="1"/>
  <c r="G2258" i="1"/>
  <c r="G2257" i="1"/>
  <c r="H2258" i="1" s="1"/>
  <c r="G2256" i="1"/>
  <c r="H2255" i="1"/>
  <c r="G2255" i="1"/>
  <c r="G2254" i="1"/>
  <c r="G2253" i="1"/>
  <c r="H2253" i="1" s="1"/>
  <c r="G2252" i="1"/>
  <c r="G2251" i="1"/>
  <c r="G2250" i="1"/>
  <c r="H2251" i="1" s="1"/>
  <c r="G2249" i="1"/>
  <c r="G2248" i="1"/>
  <c r="G2247" i="1"/>
  <c r="H2247" i="1" s="1"/>
  <c r="G2246" i="1"/>
  <c r="G2245" i="1"/>
  <c r="G2244" i="1"/>
  <c r="H2245" i="1" s="1"/>
  <c r="G2243" i="1"/>
  <c r="G2242" i="1"/>
  <c r="G2241" i="1"/>
  <c r="H2242" i="1" s="1"/>
  <c r="G2240" i="1"/>
  <c r="H2239" i="1"/>
  <c r="G2239" i="1"/>
  <c r="G2238" i="1"/>
  <c r="G2237" i="1"/>
  <c r="G2236" i="1"/>
  <c r="H2237" i="1" s="1"/>
  <c r="G2235" i="1"/>
  <c r="G2234" i="1"/>
  <c r="H2234" i="1" s="1"/>
  <c r="G2233" i="1"/>
  <c r="H2232" i="1"/>
  <c r="G2232" i="1"/>
  <c r="G2231" i="1"/>
  <c r="G2230" i="1"/>
  <c r="H2230" i="1" s="1"/>
  <c r="G2229" i="1"/>
  <c r="G2228" i="1"/>
  <c r="G2227" i="1"/>
  <c r="G2226" i="1"/>
  <c r="G2225" i="1"/>
  <c r="G2224" i="1"/>
  <c r="G2223" i="1"/>
  <c r="H2228" i="1" s="1"/>
  <c r="G2222" i="1"/>
  <c r="G2221" i="1"/>
  <c r="G2220" i="1"/>
  <c r="H2221" i="1" s="1"/>
  <c r="G2219" i="1"/>
  <c r="H2218" i="1"/>
  <c r="G2218" i="1"/>
  <c r="G2217" i="1"/>
  <c r="G2216" i="1"/>
  <c r="H2216" i="1" s="1"/>
  <c r="G2215" i="1"/>
  <c r="G2214" i="1"/>
  <c r="G2213" i="1"/>
  <c r="G2212" i="1"/>
  <c r="G2211" i="1"/>
  <c r="G2210" i="1"/>
  <c r="G2209" i="1"/>
  <c r="G2208" i="1"/>
  <c r="G2207" i="1"/>
  <c r="H2214" i="1" s="1"/>
  <c r="G2206" i="1"/>
  <c r="H2205" i="1"/>
  <c r="G2205" i="1"/>
  <c r="G2204" i="1"/>
  <c r="G2203" i="1"/>
  <c r="H2203" i="1" s="1"/>
  <c r="G2202" i="1"/>
  <c r="H2201" i="1"/>
  <c r="G2201" i="1"/>
  <c r="G2200" i="1"/>
  <c r="G2199" i="1"/>
  <c r="H2199" i="1" s="1"/>
  <c r="G2198" i="1"/>
  <c r="H2197" i="1"/>
  <c r="G2197" i="1"/>
  <c r="G2196" i="1"/>
  <c r="G2195" i="1"/>
  <c r="H2195" i="1" s="1"/>
  <c r="G2194" i="1"/>
  <c r="H2193" i="1"/>
  <c r="G2193" i="1"/>
  <c r="G2192" i="1"/>
  <c r="G2191" i="1"/>
  <c r="G2190" i="1"/>
  <c r="H2191" i="1" s="1"/>
  <c r="G2189" i="1"/>
  <c r="G2188" i="1"/>
  <c r="G2187" i="1"/>
  <c r="H2188" i="1" s="1"/>
  <c r="G2186" i="1"/>
  <c r="G2185" i="1"/>
  <c r="H2185" i="1" s="1"/>
  <c r="G2184" i="1"/>
  <c r="G2183" i="1"/>
  <c r="G2182" i="1"/>
  <c r="H2183" i="1" s="1"/>
  <c r="G2181" i="1"/>
  <c r="H2180" i="1"/>
  <c r="G2180" i="1"/>
  <c r="G2179" i="1"/>
  <c r="G2178" i="1"/>
  <c r="H2178" i="1" s="1"/>
  <c r="G2177" i="1"/>
  <c r="G2176" i="1"/>
  <c r="G2175" i="1"/>
  <c r="H2175" i="1" s="1"/>
  <c r="G2174" i="1"/>
  <c r="H2173" i="1"/>
  <c r="G2173" i="1"/>
  <c r="G2172" i="1"/>
  <c r="G2171" i="1"/>
  <c r="H2171" i="1" s="1"/>
  <c r="G2170" i="1"/>
  <c r="G2169" i="1"/>
  <c r="G2168" i="1"/>
  <c r="H2169" i="1" s="1"/>
  <c r="G2167" i="1"/>
  <c r="G2166" i="1"/>
  <c r="G2165" i="1"/>
  <c r="H2165" i="1" s="1"/>
  <c r="G2164" i="1"/>
  <c r="H2163" i="1"/>
  <c r="G2163" i="1"/>
  <c r="G2162" i="1"/>
  <c r="G2161" i="1"/>
  <c r="H2161" i="1" s="1"/>
  <c r="G2160" i="1"/>
  <c r="H2159" i="1"/>
  <c r="G2159" i="1"/>
  <c r="G2158" i="1"/>
  <c r="G2157" i="1"/>
  <c r="H2157" i="1" s="1"/>
  <c r="G2156" i="1"/>
  <c r="G2155" i="1"/>
  <c r="G2154" i="1"/>
  <c r="H2155" i="1" s="1"/>
  <c r="G2153" i="1"/>
  <c r="H2152" i="1"/>
  <c r="G2152" i="1"/>
  <c r="G2151" i="1"/>
  <c r="G2150" i="1"/>
  <c r="H2150" i="1" s="1"/>
  <c r="G2149" i="1"/>
  <c r="H2148" i="1"/>
  <c r="G2148" i="1"/>
  <c r="G2147" i="1"/>
  <c r="G2146" i="1"/>
  <c r="H2146" i="1" s="1"/>
  <c r="G2145" i="1"/>
  <c r="H2144" i="1"/>
  <c r="G2144" i="1"/>
  <c r="G2143" i="1"/>
  <c r="G2142" i="1"/>
  <c r="H2142" i="1" s="1"/>
  <c r="G2141" i="1"/>
  <c r="H2140" i="1"/>
  <c r="G2140" i="1"/>
  <c r="G2139" i="1"/>
  <c r="G2138" i="1"/>
  <c r="H2138" i="1" s="1"/>
  <c r="G2137" i="1"/>
  <c r="G2136" i="1"/>
  <c r="G2135" i="1"/>
  <c r="G2134" i="1"/>
  <c r="G2133" i="1"/>
  <c r="H2136" i="1" s="1"/>
  <c r="G2132" i="1"/>
  <c r="G2131" i="1"/>
  <c r="G2130" i="1"/>
  <c r="H2130" i="1" s="1"/>
  <c r="G2129" i="1"/>
  <c r="G2128" i="1"/>
  <c r="G2127" i="1"/>
  <c r="H2128" i="1" s="1"/>
  <c r="G2126" i="1"/>
  <c r="H2125" i="1"/>
  <c r="G2125" i="1"/>
  <c r="G2124" i="1"/>
  <c r="G2123" i="1"/>
  <c r="H2123" i="1" s="1"/>
  <c r="G2122" i="1"/>
  <c r="G2121" i="1"/>
  <c r="G2120" i="1"/>
  <c r="H2121" i="1" s="1"/>
  <c r="G2119" i="1"/>
  <c r="G2118" i="1"/>
  <c r="G2117" i="1"/>
  <c r="H2118" i="1" s="1"/>
  <c r="G2116" i="1"/>
  <c r="G2115" i="1"/>
  <c r="G2114" i="1"/>
  <c r="H2115" i="1" s="1"/>
  <c r="G2113" i="1"/>
  <c r="G2112" i="1"/>
  <c r="G2111" i="1"/>
  <c r="H2111" i="1" s="1"/>
  <c r="G2110" i="1"/>
  <c r="H2109" i="1"/>
  <c r="G2109" i="1"/>
  <c r="G2108" i="1"/>
  <c r="G2107" i="1"/>
  <c r="H2107" i="1" s="1"/>
  <c r="G2106" i="1"/>
  <c r="H2105" i="1"/>
  <c r="G2105" i="1"/>
  <c r="G2104" i="1"/>
  <c r="G2103" i="1"/>
  <c r="H2103" i="1" s="1"/>
  <c r="G2102" i="1"/>
  <c r="H2101" i="1"/>
  <c r="G2101" i="1"/>
  <c r="G2100" i="1"/>
  <c r="G2099" i="1"/>
  <c r="H2099" i="1" s="1"/>
  <c r="G2098" i="1"/>
  <c r="H2097" i="1"/>
  <c r="G2097" i="1"/>
  <c r="G2096" i="1"/>
  <c r="G2095" i="1"/>
  <c r="H2095" i="1" s="1"/>
  <c r="G2094" i="1"/>
  <c r="H2093" i="1"/>
  <c r="G2093" i="1"/>
  <c r="G2092" i="1"/>
  <c r="G2091" i="1"/>
  <c r="G2090" i="1"/>
  <c r="H2091" i="1" s="1"/>
  <c r="G2089" i="1"/>
  <c r="G2088" i="1"/>
  <c r="H2088" i="1" s="1"/>
  <c r="G2087" i="1"/>
  <c r="G2086" i="1"/>
  <c r="G2085" i="1"/>
  <c r="H2086" i="1" s="1"/>
  <c r="G2084" i="1"/>
  <c r="H2083" i="1"/>
  <c r="G2083" i="1"/>
  <c r="G2082" i="1"/>
  <c r="G2081" i="1"/>
  <c r="H2081" i="1" s="1"/>
  <c r="G2080" i="1"/>
  <c r="H2079" i="1"/>
  <c r="G2079" i="1"/>
  <c r="G2078" i="1"/>
  <c r="G2077" i="1"/>
  <c r="H2077" i="1" s="1"/>
  <c r="G2076" i="1"/>
  <c r="H2075" i="1"/>
  <c r="G2075" i="1"/>
  <c r="G2074" i="1"/>
  <c r="G2073" i="1"/>
  <c r="H2073" i="1" s="1"/>
  <c r="G2072" i="1"/>
  <c r="G2071" i="1"/>
  <c r="G2070" i="1"/>
  <c r="G2069" i="1"/>
  <c r="G2068" i="1"/>
  <c r="H2071" i="1" s="1"/>
  <c r="G2067" i="1"/>
  <c r="H2066" i="1"/>
  <c r="G2066" i="1"/>
  <c r="G2065" i="1"/>
  <c r="G2064" i="1"/>
  <c r="G2063" i="1"/>
  <c r="G2062" i="1"/>
  <c r="G2061" i="1"/>
  <c r="H2064" i="1" s="1"/>
  <c r="G2060" i="1"/>
  <c r="G2059" i="1"/>
  <c r="G2058" i="1"/>
  <c r="G2057" i="1"/>
  <c r="G2056" i="1"/>
  <c r="G2055" i="1"/>
  <c r="G2054" i="1"/>
  <c r="H2059" i="1" s="1"/>
  <c r="G2053" i="1"/>
  <c r="G2052" i="1"/>
  <c r="G2051" i="1"/>
  <c r="G2050" i="1"/>
  <c r="H2052" i="1" s="1"/>
  <c r="G2049" i="1"/>
  <c r="G2048" i="1"/>
  <c r="G2047" i="1"/>
  <c r="G2046" i="1"/>
  <c r="G2045" i="1"/>
  <c r="G2044" i="1"/>
  <c r="G2043" i="1"/>
  <c r="H2048" i="1" s="1"/>
  <c r="G2042" i="1"/>
  <c r="H2041" i="1"/>
  <c r="G2041" i="1"/>
  <c r="G2040" i="1"/>
  <c r="G2039" i="1"/>
  <c r="H2039" i="1" s="1"/>
  <c r="G2038" i="1"/>
  <c r="G2037" i="1"/>
  <c r="G2036" i="1"/>
  <c r="G2035" i="1"/>
  <c r="G2034" i="1"/>
  <c r="H2037" i="1" s="1"/>
  <c r="G2033" i="1"/>
  <c r="G2032" i="1"/>
  <c r="G2031" i="1"/>
  <c r="G2030" i="1"/>
  <c r="G2029" i="1"/>
  <c r="H2031" i="1" s="1"/>
  <c r="G2028" i="1"/>
  <c r="H2027" i="1"/>
  <c r="G2027" i="1"/>
  <c r="G2026" i="1"/>
  <c r="G2025" i="1"/>
  <c r="H2025" i="1" s="1"/>
  <c r="G2024" i="1"/>
  <c r="H2023" i="1"/>
  <c r="G2023" i="1"/>
  <c r="G2022" i="1"/>
  <c r="G2021" i="1"/>
  <c r="G2020" i="1"/>
  <c r="H2021" i="1" s="1"/>
  <c r="G2019" i="1"/>
  <c r="G2018" i="1"/>
  <c r="G2017" i="1"/>
  <c r="G2016" i="1"/>
  <c r="G2015" i="1"/>
  <c r="G2014" i="1"/>
  <c r="H2018" i="1" s="1"/>
  <c r="G2013" i="1"/>
  <c r="H2012" i="1"/>
  <c r="G2012" i="1"/>
  <c r="G2011" i="1"/>
  <c r="G2010" i="1"/>
  <c r="G2009" i="1"/>
  <c r="G2008" i="1"/>
  <c r="G2007" i="1"/>
  <c r="G2006" i="1"/>
  <c r="H2010" i="1" s="1"/>
  <c r="G2005" i="1"/>
  <c r="G2004" i="1"/>
  <c r="G2003" i="1"/>
  <c r="H2004" i="1" s="1"/>
  <c r="G2002" i="1"/>
  <c r="H2001" i="1"/>
  <c r="G2001" i="1"/>
  <c r="G2000" i="1"/>
  <c r="G1999" i="1"/>
  <c r="H1999" i="1" s="1"/>
  <c r="G1998" i="1"/>
  <c r="H1997" i="1"/>
  <c r="G1997" i="1"/>
  <c r="G1996" i="1"/>
  <c r="G1995" i="1"/>
  <c r="H1995" i="1" s="1"/>
  <c r="G1994" i="1"/>
  <c r="G1993" i="1"/>
  <c r="G1992" i="1"/>
  <c r="H1993" i="1" s="1"/>
  <c r="G1991" i="1"/>
  <c r="H1990" i="1"/>
  <c r="G1990" i="1"/>
  <c r="G1989" i="1"/>
  <c r="G1988" i="1"/>
  <c r="H1988" i="1" s="1"/>
  <c r="G1987" i="1"/>
  <c r="G1985" i="1"/>
  <c r="G1984" i="1"/>
  <c r="G1983" i="1"/>
  <c r="H1984" i="1" s="1"/>
  <c r="G1982" i="1"/>
  <c r="G1981" i="1"/>
  <c r="H1981" i="1" s="1"/>
  <c r="G1980" i="1"/>
  <c r="H1979" i="1"/>
  <c r="G1979" i="1"/>
  <c r="G1978" i="1"/>
  <c r="G1977" i="1"/>
  <c r="H1977" i="1" s="1"/>
  <c r="G1976" i="1"/>
  <c r="H1975" i="1"/>
  <c r="G1975" i="1"/>
  <c r="G1974" i="1"/>
  <c r="G1973" i="1"/>
  <c r="G1972" i="1"/>
  <c r="G1971" i="1"/>
  <c r="H1973" i="1" s="1"/>
  <c r="G1970" i="1"/>
  <c r="G1969" i="1"/>
  <c r="G1968" i="1"/>
  <c r="H1969" i="1" s="1"/>
  <c r="G1967" i="1"/>
  <c r="H1966" i="1"/>
  <c r="G1966" i="1"/>
  <c r="G1965" i="1"/>
  <c r="G1964" i="1"/>
  <c r="G1963" i="1"/>
  <c r="H1964" i="1" s="1"/>
  <c r="G1962" i="1"/>
  <c r="G1961" i="1"/>
  <c r="H1961" i="1" s="1"/>
  <c r="G1960" i="1"/>
  <c r="G1959" i="1"/>
  <c r="G1958" i="1"/>
  <c r="H1959" i="1" s="1"/>
  <c r="G1957" i="1"/>
  <c r="G1956" i="1"/>
  <c r="G1955" i="1"/>
  <c r="G1954" i="1"/>
  <c r="H1955" i="1" s="1"/>
  <c r="G1953" i="1"/>
  <c r="G1952" i="1"/>
  <c r="H1952" i="1" s="1"/>
  <c r="G1951" i="1"/>
  <c r="H1950" i="1"/>
  <c r="G1950" i="1"/>
  <c r="G1949" i="1"/>
  <c r="G1948" i="1"/>
  <c r="H1948" i="1" s="1"/>
  <c r="G1947" i="1"/>
  <c r="H1946" i="1"/>
  <c r="G1946" i="1"/>
  <c r="G1945" i="1"/>
  <c r="G1944" i="1"/>
  <c r="H1944" i="1" s="1"/>
  <c r="G1943" i="1"/>
  <c r="H1942" i="1"/>
  <c r="G1942" i="1"/>
  <c r="G1941" i="1"/>
  <c r="G1940" i="1"/>
  <c r="H1940" i="1" s="1"/>
  <c r="G1939" i="1"/>
  <c r="H1938" i="1"/>
  <c r="G1938" i="1"/>
  <c r="G1937" i="1"/>
  <c r="G1936" i="1"/>
  <c r="H1936" i="1" s="1"/>
  <c r="G1933" i="1"/>
  <c r="H1933" i="1" s="1"/>
  <c r="G1932" i="1"/>
  <c r="G1931" i="1"/>
  <c r="G1930" i="1"/>
  <c r="G1929" i="1"/>
  <c r="G1928" i="1"/>
  <c r="H1931" i="1" s="1"/>
  <c r="G1927" i="1"/>
  <c r="H1926" i="1"/>
  <c r="G1926" i="1"/>
  <c r="G1925" i="1"/>
  <c r="G1924" i="1"/>
  <c r="G1923" i="1"/>
  <c r="G1922" i="1"/>
  <c r="G1921" i="1"/>
  <c r="G1920" i="1"/>
  <c r="G1919" i="1"/>
  <c r="G1918" i="1"/>
  <c r="H1924" i="1" s="1"/>
  <c r="G1917" i="1"/>
  <c r="G1916" i="1"/>
  <c r="G1915" i="1"/>
  <c r="G1914" i="1"/>
  <c r="G1913" i="1"/>
  <c r="H1916" i="1" s="1"/>
  <c r="G1912" i="1"/>
  <c r="G1911" i="1"/>
  <c r="G1910" i="1"/>
  <c r="G1909" i="1"/>
  <c r="G1908" i="1"/>
  <c r="H1911" i="1" s="1"/>
  <c r="G1907" i="1"/>
  <c r="G1906" i="1"/>
  <c r="G1905" i="1"/>
  <c r="H1905" i="1" s="1"/>
  <c r="G1904" i="1"/>
  <c r="H1903" i="1"/>
  <c r="G1903" i="1"/>
  <c r="G1902" i="1"/>
  <c r="G1901" i="1"/>
  <c r="H1901" i="1" s="1"/>
  <c r="G1900" i="1"/>
  <c r="H1899" i="1"/>
  <c r="G1899" i="1"/>
  <c r="G1898" i="1"/>
  <c r="G1897" i="1"/>
  <c r="H1897" i="1" s="1"/>
  <c r="G1896" i="1"/>
  <c r="H1895" i="1"/>
  <c r="G1895" i="1"/>
  <c r="G1894" i="1"/>
  <c r="G1893" i="1"/>
  <c r="G1892" i="1"/>
  <c r="H1893" i="1" s="1"/>
  <c r="G1891" i="1"/>
  <c r="G1890" i="1"/>
  <c r="H1890" i="1" s="1"/>
  <c r="G1889" i="1"/>
  <c r="G1888" i="1"/>
  <c r="G1887" i="1"/>
  <c r="G1886" i="1"/>
  <c r="G1885" i="1"/>
  <c r="G1884" i="1"/>
  <c r="G1883" i="1"/>
  <c r="G1882" i="1"/>
  <c r="G1881" i="1"/>
  <c r="H1888" i="1" s="1"/>
  <c r="G1880" i="1"/>
  <c r="H1879" i="1"/>
  <c r="G1879" i="1"/>
  <c r="G1878" i="1"/>
  <c r="G1877" i="1"/>
  <c r="H1877" i="1" s="1"/>
  <c r="G1876" i="1"/>
  <c r="H1875" i="1"/>
  <c r="G1875" i="1"/>
  <c r="G1874" i="1"/>
  <c r="G1873" i="1"/>
  <c r="H1873" i="1" s="1"/>
  <c r="G1872" i="1"/>
  <c r="G1871" i="1"/>
  <c r="G1870" i="1"/>
  <c r="H1871" i="1" s="1"/>
  <c r="G1869" i="1"/>
  <c r="G1868" i="1"/>
  <c r="G1867" i="1"/>
  <c r="H1867" i="1" s="1"/>
  <c r="G1866" i="1"/>
  <c r="H1865" i="1"/>
  <c r="G1865" i="1"/>
  <c r="G1864" i="1"/>
  <c r="G1863" i="1"/>
  <c r="H1863" i="1" s="1"/>
  <c r="G1862" i="1"/>
  <c r="H1861" i="1"/>
  <c r="G1861" i="1"/>
  <c r="G1860" i="1"/>
  <c r="G1859" i="1"/>
  <c r="G1858" i="1"/>
  <c r="G1857" i="1"/>
  <c r="G1856" i="1"/>
  <c r="G1855" i="1"/>
  <c r="H1859" i="1" s="1"/>
  <c r="G1854" i="1"/>
  <c r="G1853" i="1"/>
  <c r="G1852" i="1"/>
  <c r="H1853" i="1" s="1"/>
  <c r="G1851" i="1"/>
  <c r="H1850" i="1"/>
  <c r="G1850" i="1"/>
  <c r="G1849" i="1"/>
  <c r="G1848" i="1"/>
  <c r="G1847" i="1"/>
  <c r="H1848" i="1" s="1"/>
  <c r="G1846" i="1"/>
  <c r="G1845" i="1"/>
  <c r="G1844" i="1"/>
  <c r="G1843" i="1"/>
  <c r="H1845" i="1" s="1"/>
  <c r="G1842" i="1"/>
  <c r="H1841" i="1"/>
  <c r="G1841" i="1"/>
  <c r="G1840" i="1"/>
  <c r="G1839" i="1"/>
  <c r="H1839" i="1" s="1"/>
  <c r="G1838" i="1"/>
  <c r="H1837" i="1"/>
  <c r="G1837" i="1"/>
  <c r="G1836" i="1"/>
  <c r="G1835" i="1"/>
  <c r="G1834" i="1"/>
  <c r="H1835" i="1" s="1"/>
  <c r="G1833" i="1"/>
  <c r="G1832" i="1"/>
  <c r="G1831" i="1"/>
  <c r="H1832" i="1" s="1"/>
  <c r="G1830" i="1"/>
  <c r="G1829" i="1"/>
  <c r="H1829" i="1" s="1"/>
  <c r="G1828" i="1"/>
  <c r="H1827" i="1"/>
  <c r="G1827" i="1"/>
  <c r="G1826" i="1"/>
  <c r="G1825" i="1"/>
  <c r="H1825" i="1" s="1"/>
  <c r="G1824" i="1"/>
  <c r="H1823" i="1"/>
  <c r="G1823" i="1"/>
  <c r="G1822" i="1"/>
  <c r="G1821" i="1"/>
  <c r="H1821" i="1" s="1"/>
  <c r="G1820" i="1"/>
  <c r="H1819" i="1"/>
  <c r="G1818" i="1"/>
  <c r="H1817" i="1"/>
  <c r="G1817" i="1"/>
  <c r="G1816" i="1"/>
  <c r="G1815" i="1"/>
  <c r="H1815" i="1" s="1"/>
  <c r="G1814" i="1"/>
  <c r="H1813" i="1"/>
  <c r="G1813" i="1"/>
  <c r="G1812" i="1"/>
  <c r="G1811" i="1"/>
  <c r="G1810" i="1"/>
  <c r="G1809" i="1"/>
  <c r="H1811" i="1" s="1"/>
  <c r="G1808" i="1"/>
  <c r="H1807" i="1"/>
  <c r="G1807" i="1"/>
  <c r="G1806" i="1"/>
  <c r="G1805" i="1"/>
  <c r="H1805" i="1" s="1"/>
  <c r="G1804" i="1"/>
  <c r="H1803" i="1"/>
  <c r="G1803" i="1"/>
  <c r="G1802" i="1"/>
  <c r="G1801" i="1"/>
  <c r="G1800" i="1"/>
  <c r="H1801" i="1" s="1"/>
  <c r="G1799" i="1"/>
  <c r="G1798" i="1"/>
  <c r="G1797" i="1"/>
  <c r="G1796" i="1"/>
  <c r="H1798" i="1" s="1"/>
  <c r="G1795" i="1"/>
  <c r="G1794" i="1"/>
  <c r="G1793" i="1"/>
  <c r="H1794" i="1" s="1"/>
  <c r="G1792" i="1"/>
  <c r="H1791" i="1"/>
  <c r="G1791" i="1"/>
  <c r="G1790" i="1"/>
  <c r="G1789" i="1"/>
  <c r="G1788" i="1"/>
  <c r="H1789" i="1" s="1"/>
  <c r="G1787" i="1"/>
  <c r="G1786" i="1"/>
  <c r="G1785" i="1"/>
  <c r="G1784" i="1"/>
  <c r="G1783" i="1"/>
  <c r="G1782" i="1"/>
  <c r="G1781" i="1"/>
  <c r="G1780" i="1"/>
  <c r="H1786" i="1" s="1"/>
  <c r="G1779" i="1"/>
  <c r="H1778" i="1"/>
  <c r="G1778" i="1"/>
  <c r="G1777" i="1"/>
  <c r="G1776" i="1"/>
  <c r="H1776" i="1" s="1"/>
  <c r="G1775" i="1"/>
  <c r="H1774" i="1"/>
  <c r="G1774" i="1"/>
  <c r="G1773" i="1"/>
  <c r="G1772" i="1"/>
  <c r="G1771" i="1"/>
  <c r="H1772" i="1" s="1"/>
  <c r="G1770" i="1"/>
  <c r="G1769" i="1"/>
  <c r="G1768" i="1"/>
  <c r="H1769" i="1" s="1"/>
  <c r="G1767" i="1"/>
  <c r="G1766" i="1"/>
  <c r="H1766" i="1" s="1"/>
  <c r="G1765" i="1"/>
  <c r="G1764" i="1"/>
  <c r="G1763" i="1"/>
  <c r="H1764" i="1" s="1"/>
  <c r="G1762" i="1"/>
  <c r="H1761" i="1"/>
  <c r="G1761" i="1"/>
  <c r="G1760" i="1"/>
  <c r="G1759" i="1"/>
  <c r="H1759" i="1" s="1"/>
  <c r="G1758" i="1"/>
  <c r="H1757" i="1"/>
  <c r="G1757" i="1"/>
  <c r="G1756" i="1"/>
  <c r="G1755" i="1"/>
  <c r="H1755" i="1" s="1"/>
  <c r="G1754" i="1"/>
  <c r="G1753" i="1"/>
  <c r="G1752" i="1"/>
  <c r="G1751" i="1"/>
  <c r="G1750" i="1"/>
  <c r="H1753" i="1" s="1"/>
  <c r="G1749" i="1"/>
  <c r="H1748" i="1"/>
  <c r="G1748" i="1"/>
  <c r="G1747" i="1"/>
  <c r="G1746" i="1"/>
  <c r="G1745" i="1"/>
  <c r="G1744" i="1"/>
  <c r="G1743" i="1"/>
  <c r="G1742" i="1"/>
  <c r="H1746" i="1" s="1"/>
  <c r="G1741" i="1"/>
  <c r="H1740" i="1"/>
  <c r="G1740" i="1"/>
  <c r="G1739" i="1"/>
  <c r="G1738" i="1"/>
  <c r="H1738" i="1" s="1"/>
  <c r="G1737" i="1"/>
  <c r="G1736" i="1"/>
  <c r="G1735" i="1"/>
  <c r="G1734" i="1"/>
  <c r="G1733" i="1"/>
  <c r="H1736" i="1" s="1"/>
  <c r="G1732" i="1"/>
  <c r="G1731" i="1"/>
  <c r="G1730" i="1"/>
  <c r="G1729" i="1"/>
  <c r="G1728" i="1"/>
  <c r="H1731" i="1" s="1"/>
  <c r="G1727" i="1"/>
  <c r="G1726" i="1"/>
  <c r="G1725" i="1"/>
  <c r="H1725" i="1" s="1"/>
  <c r="G1724" i="1"/>
  <c r="H1723" i="1"/>
  <c r="G1723" i="1"/>
  <c r="G1722" i="1"/>
  <c r="G1721" i="1"/>
  <c r="H1721" i="1" s="1"/>
  <c r="G1720" i="1"/>
  <c r="H1719" i="1"/>
  <c r="G1719" i="1"/>
  <c r="G1718" i="1"/>
  <c r="G1717" i="1"/>
  <c r="H1717" i="1" s="1"/>
  <c r="G1716" i="1"/>
  <c r="H1715" i="1"/>
  <c r="G1715" i="1"/>
  <c r="G1714" i="1"/>
  <c r="G1713" i="1"/>
  <c r="H1713" i="1" s="1"/>
  <c r="G1712" i="1"/>
  <c r="H1711" i="1"/>
  <c r="G1711" i="1"/>
  <c r="G1710" i="1"/>
  <c r="G1709" i="1"/>
  <c r="H1709" i="1" s="1"/>
  <c r="G1708" i="1"/>
  <c r="H1707" i="1"/>
  <c r="G1707" i="1"/>
  <c r="G1706" i="1"/>
  <c r="G1705" i="1"/>
  <c r="H1705" i="1" s="1"/>
  <c r="G1704" i="1"/>
  <c r="H1703" i="1"/>
  <c r="G1703" i="1"/>
  <c r="G1702" i="1"/>
  <c r="G1701" i="1"/>
  <c r="H1701" i="1" s="1"/>
  <c r="G1700" i="1"/>
  <c r="H1699" i="1"/>
  <c r="G1699" i="1"/>
  <c r="G1698" i="1"/>
  <c r="G1697" i="1"/>
  <c r="H1697" i="1" s="1"/>
  <c r="G1696" i="1"/>
  <c r="H1695" i="1"/>
  <c r="G1695" i="1"/>
  <c r="G1694" i="1"/>
  <c r="G1693" i="1"/>
  <c r="G1692" i="1"/>
  <c r="G1691" i="1"/>
  <c r="G1690" i="1"/>
  <c r="H1693" i="1" s="1"/>
  <c r="G1689" i="1"/>
  <c r="G1688" i="1"/>
  <c r="H1688" i="1" s="1"/>
  <c r="G1687" i="1"/>
  <c r="H1686" i="1"/>
  <c r="G1686" i="1"/>
  <c r="G1685" i="1"/>
  <c r="G1684" i="1"/>
  <c r="G1683" i="1"/>
  <c r="H1684" i="1" s="1"/>
  <c r="G1682" i="1"/>
  <c r="G1681" i="1"/>
  <c r="H1681" i="1" s="1"/>
  <c r="G1680" i="1"/>
  <c r="H1679" i="1"/>
  <c r="G1679" i="1"/>
  <c r="G1678" i="1"/>
  <c r="G1677" i="1"/>
  <c r="H1677" i="1" s="1"/>
  <c r="G1676" i="1"/>
  <c r="H1675" i="1"/>
  <c r="G1675" i="1"/>
  <c r="G1674" i="1"/>
  <c r="G1673" i="1"/>
  <c r="H1673" i="1" s="1"/>
  <c r="G1672" i="1"/>
  <c r="H1671" i="1"/>
  <c r="G1671" i="1"/>
  <c r="G1670" i="1"/>
  <c r="G1669" i="1"/>
  <c r="H1669" i="1" s="1"/>
  <c r="G1668" i="1"/>
  <c r="H1667" i="1"/>
  <c r="G1667" i="1"/>
  <c r="G1666" i="1"/>
  <c r="G1665" i="1"/>
  <c r="G1664" i="1"/>
  <c r="H1665" i="1" s="1"/>
  <c r="G1663" i="1"/>
  <c r="G1662" i="1"/>
  <c r="H1662" i="1" s="1"/>
  <c r="G1661" i="1"/>
  <c r="H1660" i="1"/>
  <c r="G1660" i="1"/>
  <c r="G1659" i="1"/>
  <c r="G1658" i="1"/>
  <c r="H1658" i="1" s="1"/>
  <c r="G1657" i="1"/>
  <c r="H1656" i="1"/>
  <c r="G1656" i="1"/>
  <c r="G1655" i="1"/>
  <c r="G1654" i="1"/>
  <c r="H1654" i="1" s="1"/>
  <c r="G1653" i="1"/>
  <c r="H1652" i="1"/>
  <c r="G1652" i="1"/>
  <c r="G1651" i="1"/>
  <c r="G1650" i="1"/>
  <c r="H1650" i="1" s="1"/>
  <c r="G1649" i="1"/>
  <c r="H1648" i="1"/>
  <c r="G1648" i="1"/>
  <c r="G1647" i="1"/>
  <c r="G1646" i="1"/>
  <c r="H1646" i="1" s="1"/>
  <c r="G1645" i="1"/>
  <c r="H1644" i="1"/>
  <c r="G1644" i="1"/>
  <c r="G1643" i="1"/>
  <c r="G1642" i="1"/>
  <c r="G1641" i="1"/>
  <c r="H1642" i="1" s="1"/>
  <c r="G1640" i="1"/>
  <c r="G1639" i="1"/>
  <c r="H1639" i="1" s="1"/>
  <c r="G1638" i="1"/>
  <c r="G1637" i="1"/>
  <c r="G1636" i="1"/>
  <c r="G1635" i="1"/>
  <c r="G1634" i="1"/>
  <c r="G1633" i="1"/>
  <c r="G1632" i="1"/>
  <c r="H1637" i="1" s="1"/>
  <c r="G1631" i="1"/>
  <c r="H1630" i="1"/>
  <c r="G1630" i="1"/>
  <c r="G1629" i="1"/>
  <c r="G1628" i="1"/>
  <c r="H1628" i="1" s="1"/>
  <c r="G1627" i="1"/>
  <c r="G1626" i="1"/>
  <c r="G1625" i="1"/>
  <c r="H1626" i="1" s="1"/>
  <c r="G1624" i="1"/>
  <c r="G1623" i="1"/>
  <c r="G1622" i="1"/>
  <c r="G1621" i="1"/>
  <c r="G1620" i="1"/>
  <c r="G1619" i="1"/>
  <c r="G1618" i="1"/>
  <c r="H1623" i="1" s="1"/>
  <c r="G1617" i="1"/>
  <c r="G1616" i="1"/>
  <c r="G1615" i="1"/>
  <c r="G1614" i="1"/>
  <c r="G1613" i="1"/>
  <c r="H1615" i="1" s="1"/>
  <c r="G1612" i="1"/>
  <c r="G1611" i="1"/>
  <c r="G1610" i="1"/>
  <c r="H1611" i="1" s="1"/>
  <c r="G1609" i="1"/>
  <c r="G1608" i="1"/>
  <c r="G1607" i="1"/>
  <c r="G1606" i="1"/>
  <c r="G1605" i="1"/>
  <c r="H1607" i="1" s="1"/>
  <c r="G1604" i="1"/>
  <c r="H1603" i="1"/>
  <c r="G1603" i="1"/>
  <c r="G1602" i="1"/>
  <c r="G1601" i="1"/>
  <c r="H1601" i="1" s="1"/>
  <c r="G1600" i="1"/>
  <c r="G1599" i="1"/>
  <c r="G1598" i="1"/>
  <c r="H1599" i="1" s="1"/>
  <c r="G1597" i="1"/>
  <c r="G1596" i="1"/>
  <c r="G1595" i="1"/>
  <c r="H1596" i="1" s="1"/>
  <c r="G1594" i="1"/>
  <c r="G1593" i="1"/>
  <c r="G1592" i="1"/>
  <c r="H1593" i="1" s="1"/>
  <c r="G1591" i="1"/>
  <c r="H1590" i="1"/>
  <c r="G1590" i="1"/>
  <c r="G1589" i="1"/>
  <c r="G1588" i="1"/>
  <c r="G1587" i="1"/>
  <c r="H1588" i="1" s="1"/>
  <c r="G1586" i="1"/>
  <c r="G1585" i="1"/>
  <c r="G1584" i="1"/>
  <c r="G1583" i="1"/>
  <c r="G1582" i="1"/>
  <c r="G1581" i="1"/>
  <c r="H1585" i="1" s="1"/>
  <c r="G1580" i="1"/>
  <c r="G1579" i="1"/>
  <c r="G1578" i="1"/>
  <c r="H1579" i="1" s="1"/>
  <c r="G1577" i="1"/>
  <c r="H1576" i="1"/>
  <c r="G1576" i="1"/>
  <c r="G1575" i="1"/>
  <c r="G1574" i="1"/>
  <c r="H1574" i="1" s="1"/>
  <c r="G1573" i="1"/>
  <c r="H1572" i="1"/>
  <c r="G1572" i="1"/>
  <c r="G1571" i="1"/>
  <c r="G1570" i="1"/>
  <c r="H1570" i="1" s="1"/>
  <c r="G1569" i="1"/>
  <c r="H1568" i="1"/>
  <c r="G1568" i="1"/>
  <c r="G1567" i="1"/>
  <c r="G1566" i="1"/>
  <c r="H1566" i="1" s="1"/>
  <c r="G1565" i="1"/>
  <c r="G1564" i="1"/>
  <c r="G1563" i="1"/>
  <c r="H1564" i="1" s="1"/>
  <c r="G1562" i="1"/>
  <c r="G1561" i="1"/>
  <c r="G1560" i="1"/>
  <c r="H1560" i="1" s="1"/>
  <c r="G1559" i="1"/>
  <c r="G1558" i="1"/>
  <c r="G1557" i="1"/>
  <c r="H1558" i="1" s="1"/>
  <c r="G1556" i="1"/>
  <c r="G1555" i="1"/>
  <c r="G1554" i="1"/>
  <c r="G1553" i="1"/>
  <c r="G1552" i="1"/>
  <c r="H1554" i="1" s="1"/>
  <c r="G1551" i="1"/>
  <c r="H1550" i="1"/>
  <c r="G1550" i="1"/>
  <c r="G1549" i="1"/>
  <c r="G1548" i="1"/>
  <c r="G1547" i="1"/>
  <c r="G1546" i="1"/>
  <c r="H1548" i="1" s="1"/>
  <c r="G1545" i="1"/>
  <c r="G1544" i="1"/>
  <c r="G1543" i="1"/>
  <c r="H1544" i="1" s="1"/>
  <c r="G1542" i="1"/>
  <c r="G1541" i="1"/>
  <c r="G1540" i="1"/>
  <c r="H1540" i="1" s="1"/>
  <c r="G1539" i="1"/>
  <c r="H1538" i="1"/>
  <c r="G1538" i="1"/>
  <c r="G1537" i="1"/>
  <c r="G1536" i="1"/>
  <c r="G1535" i="1"/>
  <c r="H1536" i="1" s="1"/>
  <c r="G1534" i="1"/>
  <c r="G1533" i="1"/>
  <c r="H1533" i="1" s="1"/>
  <c r="G1532" i="1"/>
  <c r="G1531" i="1"/>
  <c r="G1530" i="1"/>
  <c r="H1531" i="1" s="1"/>
  <c r="G1529" i="1"/>
  <c r="G1528" i="1"/>
  <c r="G1527" i="1"/>
  <c r="H1528" i="1" s="1"/>
  <c r="G1526" i="1"/>
  <c r="H1525" i="1"/>
  <c r="G1525" i="1"/>
  <c r="G1524" i="1"/>
  <c r="G1523" i="1"/>
  <c r="G1522" i="1"/>
  <c r="G1521" i="1"/>
  <c r="H1523" i="1" s="1"/>
  <c r="G1520" i="1"/>
  <c r="H1519" i="1"/>
  <c r="G1519" i="1"/>
  <c r="G1518" i="1"/>
  <c r="G1517" i="1"/>
  <c r="H1517" i="1" s="1"/>
  <c r="G1516" i="1"/>
  <c r="H1515" i="1"/>
  <c r="G1515" i="1"/>
  <c r="G1514" i="1"/>
  <c r="G1513" i="1"/>
  <c r="H1513" i="1" s="1"/>
  <c r="G1512" i="1"/>
  <c r="H1511" i="1"/>
  <c r="G1511" i="1"/>
  <c r="G1510" i="1"/>
  <c r="G1509" i="1"/>
  <c r="H1509" i="1" s="1"/>
  <c r="G1508" i="1"/>
  <c r="H1507" i="1"/>
  <c r="G1507" i="1"/>
  <c r="G1506" i="1"/>
  <c r="G1505" i="1"/>
  <c r="H1505" i="1" s="1"/>
  <c r="G1504" i="1"/>
  <c r="H1503" i="1"/>
  <c r="G1503" i="1"/>
  <c r="G1502" i="1"/>
  <c r="G1501" i="1"/>
  <c r="H1501" i="1" s="1"/>
  <c r="G1500" i="1"/>
  <c r="H1499" i="1"/>
  <c r="G1499" i="1"/>
  <c r="G1498" i="1"/>
  <c r="G1497" i="1"/>
  <c r="H1497" i="1" s="1"/>
  <c r="G1496" i="1"/>
  <c r="H1495" i="1"/>
  <c r="G1495" i="1"/>
  <c r="G1494" i="1"/>
  <c r="G1493" i="1"/>
  <c r="H1493" i="1" s="1"/>
  <c r="G1492" i="1"/>
  <c r="G1491" i="1"/>
  <c r="G1490" i="1"/>
  <c r="H1491" i="1" s="1"/>
  <c r="G1489" i="1"/>
  <c r="H1488" i="1"/>
  <c r="G1488" i="1"/>
  <c r="G1487" i="1"/>
  <c r="G1486" i="1"/>
  <c r="G1485" i="1"/>
  <c r="G1484" i="1"/>
  <c r="H1486" i="1" s="1"/>
  <c r="G1483" i="1"/>
  <c r="H1482" i="1"/>
  <c r="G1482" i="1"/>
  <c r="G1481" i="1"/>
  <c r="G1480" i="1"/>
  <c r="H1480" i="1" s="1"/>
  <c r="G1479" i="1"/>
  <c r="H1478" i="1"/>
  <c r="G1478" i="1"/>
  <c r="G1477" i="1"/>
  <c r="G1476" i="1"/>
  <c r="G1475" i="1"/>
  <c r="H1476" i="1" s="1"/>
  <c r="G1474" i="1"/>
  <c r="G1473" i="1"/>
  <c r="G1472" i="1"/>
  <c r="H1473" i="1" s="1"/>
  <c r="G1471" i="1"/>
  <c r="G1470" i="1"/>
  <c r="H1470" i="1" s="1"/>
  <c r="G1469" i="1"/>
  <c r="H1468" i="1"/>
  <c r="G1468" i="1"/>
  <c r="G1467" i="1"/>
  <c r="G1466" i="1"/>
  <c r="H1466" i="1" s="1"/>
  <c r="G1465" i="1"/>
  <c r="H1464" i="1"/>
  <c r="G1464" i="1"/>
  <c r="G1463" i="1"/>
  <c r="G1462" i="1"/>
  <c r="H1462" i="1" s="1"/>
  <c r="G1461" i="1"/>
  <c r="G1460" i="1"/>
  <c r="G1459" i="1"/>
  <c r="H1460" i="1" s="1"/>
  <c r="G1458" i="1"/>
  <c r="H1457" i="1"/>
  <c r="G1457" i="1"/>
  <c r="G1456" i="1"/>
  <c r="G1455" i="1"/>
  <c r="H1455" i="1" s="1"/>
  <c r="G1454" i="1"/>
  <c r="G1453" i="1"/>
  <c r="G1452" i="1"/>
  <c r="H1453" i="1" s="1"/>
  <c r="G1451" i="1"/>
  <c r="G1450" i="1"/>
  <c r="G1449" i="1"/>
  <c r="H1450" i="1" s="1"/>
  <c r="G1448" i="1"/>
  <c r="G1447" i="1"/>
  <c r="G1446" i="1"/>
  <c r="H1447" i="1" s="1"/>
  <c r="G1445" i="1"/>
  <c r="G1444" i="1"/>
  <c r="G1443" i="1"/>
  <c r="G1442" i="1"/>
  <c r="G1441" i="1"/>
  <c r="H1443" i="1" s="1"/>
  <c r="G1440" i="1"/>
  <c r="G1439" i="1"/>
  <c r="G1438" i="1"/>
  <c r="H1439" i="1" s="1"/>
  <c r="G1437" i="1"/>
  <c r="H1436" i="1"/>
  <c r="G1436" i="1"/>
  <c r="G1435" i="1"/>
  <c r="G1434" i="1"/>
  <c r="H1434" i="1" s="1"/>
  <c r="G1433" i="1"/>
  <c r="H1432" i="1"/>
  <c r="G1432" i="1"/>
  <c r="G1431" i="1"/>
  <c r="G1430" i="1"/>
  <c r="G1429" i="1"/>
  <c r="G1428" i="1"/>
  <c r="G1427" i="1"/>
  <c r="G1426" i="1"/>
  <c r="G1425" i="1"/>
  <c r="H1430" i="1" s="1"/>
  <c r="G1424" i="1"/>
  <c r="G1423" i="1"/>
  <c r="G1422" i="1"/>
  <c r="G1421" i="1"/>
  <c r="G1420" i="1"/>
  <c r="G1419" i="1"/>
  <c r="G1418" i="1"/>
  <c r="G1417" i="1"/>
  <c r="H1423" i="1" s="1"/>
  <c r="G1416" i="1"/>
  <c r="G1415" i="1"/>
  <c r="G1414" i="1"/>
  <c r="G1413" i="1"/>
  <c r="G1412" i="1"/>
  <c r="H1415" i="1" s="1"/>
  <c r="G1411" i="1"/>
  <c r="G1410" i="1"/>
  <c r="G1409" i="1"/>
  <c r="G1408" i="1"/>
  <c r="G1407" i="1"/>
  <c r="G1406" i="1"/>
  <c r="G1405" i="1"/>
  <c r="H1409" i="1" s="1"/>
  <c r="G1404" i="1"/>
  <c r="G1403" i="1"/>
  <c r="G1402" i="1"/>
  <c r="G1401" i="1"/>
  <c r="G1400" i="1"/>
  <c r="H1403" i="1" s="1"/>
  <c r="G1399" i="1"/>
  <c r="G1398" i="1"/>
  <c r="G1397" i="1"/>
  <c r="G1396" i="1"/>
  <c r="G1395" i="1"/>
  <c r="G1394" i="1"/>
  <c r="H1397" i="1" s="1"/>
  <c r="G1393" i="1"/>
  <c r="G1392" i="1"/>
  <c r="G1391" i="1"/>
  <c r="G1390" i="1"/>
  <c r="G1389" i="1"/>
  <c r="H1392" i="1" s="1"/>
  <c r="G1388" i="1"/>
  <c r="G1387" i="1"/>
  <c r="H1387" i="1" s="1"/>
  <c r="G1386" i="1"/>
  <c r="G1385" i="1"/>
  <c r="G1384" i="1"/>
  <c r="H1385" i="1" s="1"/>
  <c r="G1383" i="1"/>
  <c r="H1382" i="1"/>
  <c r="G1382" i="1"/>
  <c r="G1381" i="1"/>
  <c r="G1380" i="1"/>
  <c r="H1380" i="1" s="1"/>
  <c r="G1379" i="1"/>
  <c r="H1378" i="1"/>
  <c r="G1378" i="1"/>
  <c r="G1377" i="1"/>
  <c r="G1376" i="1"/>
  <c r="H1376" i="1" s="1"/>
  <c r="G1375" i="1"/>
  <c r="G1374" i="1"/>
  <c r="G1373" i="1"/>
  <c r="H1374" i="1" s="1"/>
  <c r="G1372" i="1"/>
  <c r="H1371" i="1"/>
  <c r="G1371" i="1"/>
  <c r="G1370" i="1"/>
  <c r="G1369" i="1"/>
  <c r="H1369" i="1" s="1"/>
  <c r="G1368" i="1"/>
  <c r="H1367" i="1"/>
  <c r="G1367" i="1"/>
  <c r="G1366" i="1"/>
  <c r="G1365" i="1"/>
  <c r="H1365" i="1" s="1"/>
  <c r="G1364" i="1"/>
  <c r="H1363" i="1"/>
  <c r="G1363" i="1"/>
  <c r="G1362" i="1"/>
  <c r="G1361" i="1"/>
  <c r="H1361" i="1" s="1"/>
  <c r="G1360" i="1"/>
  <c r="G1359" i="1"/>
  <c r="G1358" i="1"/>
  <c r="G1357" i="1"/>
  <c r="H1358" i="1" s="1"/>
  <c r="G1356" i="1"/>
  <c r="G1355" i="1"/>
  <c r="G1354" i="1"/>
  <c r="H1355" i="1" s="1"/>
  <c r="G1353" i="1"/>
  <c r="G1352" i="1"/>
  <c r="H1352" i="1" s="1"/>
  <c r="G1351" i="1"/>
  <c r="H1350" i="1"/>
  <c r="G1350" i="1"/>
  <c r="G1349" i="1"/>
  <c r="G1348" i="1"/>
  <c r="H1348" i="1" s="1"/>
  <c r="G1347" i="1"/>
  <c r="H1346" i="1"/>
  <c r="G1346" i="1"/>
  <c r="G1345" i="1"/>
  <c r="G1344" i="1"/>
  <c r="G1343" i="1"/>
  <c r="H1344" i="1" s="1"/>
  <c r="G1342" i="1"/>
  <c r="G1341" i="1"/>
  <c r="G1340" i="1"/>
  <c r="H1341" i="1" s="1"/>
  <c r="G1339" i="1"/>
  <c r="G1338" i="1"/>
  <c r="G1337" i="1"/>
  <c r="H1338" i="1" s="1"/>
  <c r="G1336" i="1"/>
  <c r="G1335" i="1"/>
  <c r="H1335" i="1" s="1"/>
  <c r="G1334" i="1"/>
  <c r="H1333" i="1"/>
  <c r="G1333" i="1"/>
  <c r="G1332" i="1"/>
  <c r="G1331" i="1"/>
  <c r="H1331" i="1" s="1"/>
  <c r="G1330" i="1"/>
  <c r="G1329" i="1"/>
  <c r="G1328" i="1"/>
  <c r="H1329" i="1" s="1"/>
  <c r="G1327" i="1"/>
  <c r="H1326" i="1"/>
  <c r="G1326" i="1"/>
  <c r="G1325" i="1"/>
  <c r="G1324" i="1"/>
  <c r="H1324" i="1" s="1"/>
  <c r="G1323" i="1"/>
  <c r="H1322" i="1"/>
  <c r="G1322" i="1"/>
  <c r="G1321" i="1"/>
  <c r="G1320" i="1"/>
  <c r="H1320" i="1" s="1"/>
  <c r="G1319" i="1"/>
  <c r="H1318" i="1"/>
  <c r="G1318" i="1"/>
  <c r="G1317" i="1"/>
  <c r="G1316" i="1"/>
  <c r="G1315" i="1"/>
  <c r="H1316" i="1" s="1"/>
  <c r="G1314" i="1"/>
  <c r="G1313" i="1"/>
  <c r="H1313" i="1" s="1"/>
  <c r="G1312" i="1"/>
  <c r="G1311" i="1"/>
  <c r="G1310" i="1"/>
  <c r="H1311" i="1" s="1"/>
  <c r="G1309" i="1"/>
  <c r="H1308" i="1"/>
  <c r="G1308" i="1"/>
  <c r="G1307" i="1"/>
  <c r="G1306" i="1"/>
  <c r="H1306" i="1" s="1"/>
  <c r="G1305" i="1"/>
  <c r="G1304" i="1"/>
  <c r="G1303" i="1"/>
  <c r="H1304" i="1" s="1"/>
  <c r="G1302" i="1"/>
  <c r="G1301" i="1"/>
  <c r="G1300" i="1"/>
  <c r="H1299" i="1"/>
  <c r="G1299" i="1"/>
  <c r="G1298" i="1"/>
  <c r="G1297" i="1"/>
  <c r="H1297" i="1" s="1"/>
  <c r="G1296" i="1"/>
  <c r="H1295" i="1"/>
  <c r="G1295" i="1"/>
  <c r="G1294" i="1"/>
  <c r="G1293" i="1"/>
  <c r="G1292" i="1"/>
  <c r="H1293" i="1" s="1"/>
  <c r="G1291" i="1"/>
  <c r="G1290" i="1"/>
  <c r="G1289" i="1"/>
  <c r="H1290" i="1" s="1"/>
  <c r="G1288" i="1"/>
  <c r="G1287" i="1"/>
  <c r="H1287" i="1" s="1"/>
  <c r="G1286" i="1"/>
  <c r="H1285" i="1"/>
  <c r="G1285" i="1"/>
  <c r="G1284" i="1"/>
  <c r="G1283" i="1"/>
  <c r="H1283" i="1" s="1"/>
  <c r="G1282" i="1"/>
  <c r="G1281" i="1"/>
  <c r="G1280" i="1"/>
  <c r="H1281" i="1" s="1"/>
  <c r="G1279" i="1"/>
  <c r="G1278" i="1"/>
  <c r="G1277" i="1"/>
  <c r="H1278" i="1" s="1"/>
  <c r="G1276" i="1"/>
  <c r="H1275" i="1"/>
  <c r="G1275" i="1"/>
  <c r="G1274" i="1"/>
  <c r="G1273" i="1"/>
  <c r="H1273" i="1" s="1"/>
  <c r="G1272" i="1"/>
  <c r="H1271" i="1"/>
  <c r="G1271" i="1"/>
  <c r="G1270" i="1"/>
  <c r="G1269" i="1"/>
  <c r="G1268" i="1"/>
  <c r="G1267" i="1"/>
  <c r="G1266" i="1"/>
  <c r="G1265" i="1"/>
  <c r="G1264" i="1"/>
  <c r="G1263" i="1"/>
  <c r="H1269" i="1" s="1"/>
  <c r="G1262" i="1"/>
  <c r="G1261" i="1"/>
  <c r="G1260" i="1"/>
  <c r="G1259" i="1"/>
  <c r="G1258" i="1"/>
  <c r="H1261" i="1" s="1"/>
  <c r="G1257" i="1"/>
  <c r="H1256" i="1"/>
  <c r="G1256" i="1"/>
  <c r="G1255" i="1"/>
  <c r="G1254" i="1"/>
  <c r="H1254" i="1" s="1"/>
  <c r="G1253" i="1"/>
  <c r="H1252" i="1"/>
  <c r="G1252" i="1"/>
  <c r="G1251" i="1"/>
  <c r="G1250" i="1"/>
  <c r="H1250" i="1" s="1"/>
  <c r="G1249" i="1"/>
  <c r="H1248" i="1"/>
  <c r="G1248" i="1"/>
  <c r="G1247" i="1"/>
  <c r="G1246" i="1"/>
  <c r="G1245" i="1"/>
  <c r="H1246" i="1" s="1"/>
  <c r="G1244" i="1"/>
  <c r="G1243" i="1"/>
  <c r="H1243" i="1" s="1"/>
  <c r="G1242" i="1"/>
  <c r="H1241" i="1"/>
  <c r="G1241" i="1"/>
  <c r="G1240" i="1"/>
  <c r="G1239" i="1"/>
  <c r="H1239" i="1" s="1"/>
  <c r="G1237" i="1"/>
  <c r="H1237" i="1" s="1"/>
  <c r="G1236" i="1"/>
  <c r="H1235" i="1"/>
  <c r="G1235" i="1"/>
  <c r="G1234" i="1"/>
  <c r="G1233" i="1"/>
  <c r="H1233" i="1" s="1"/>
  <c r="G1232" i="1"/>
  <c r="H1231" i="1"/>
  <c r="G1231" i="1"/>
  <c r="G1230" i="1"/>
  <c r="G1229" i="1"/>
  <c r="G1228" i="1"/>
  <c r="G1227" i="1"/>
  <c r="G1226" i="1"/>
  <c r="G1225" i="1"/>
  <c r="G1224" i="1"/>
  <c r="H1229" i="1" s="1"/>
  <c r="G1223" i="1"/>
  <c r="G1222" i="1"/>
  <c r="G1221" i="1"/>
  <c r="G1220" i="1"/>
  <c r="G1219" i="1"/>
  <c r="G1218" i="1"/>
  <c r="G1217" i="1"/>
  <c r="H1222" i="1" s="1"/>
  <c r="G1216" i="1"/>
  <c r="G1215" i="1"/>
  <c r="H1215" i="1" s="1"/>
  <c r="G1214" i="1"/>
  <c r="G1213" i="1"/>
  <c r="G1212" i="1"/>
  <c r="H1213" i="1" s="1"/>
  <c r="G1211" i="1"/>
  <c r="H1210" i="1"/>
  <c r="G1210" i="1"/>
  <c r="G1209" i="1"/>
  <c r="G1208" i="1"/>
  <c r="H1208" i="1" s="1"/>
  <c r="G1207" i="1"/>
  <c r="H1206" i="1"/>
  <c r="G1206" i="1"/>
  <c r="G1205" i="1"/>
  <c r="G1204" i="1"/>
  <c r="G1203" i="1"/>
  <c r="G1202" i="1"/>
  <c r="H1204" i="1" s="1"/>
  <c r="G1201" i="1"/>
  <c r="H1200" i="1"/>
  <c r="G1200" i="1"/>
  <c r="G1199" i="1"/>
  <c r="G1198" i="1"/>
  <c r="H1198" i="1" s="1"/>
  <c r="G1197" i="1"/>
  <c r="G1196" i="1"/>
  <c r="G1195" i="1"/>
  <c r="H1196" i="1" s="1"/>
  <c r="G1194" i="1"/>
  <c r="H1193" i="1"/>
  <c r="G1193" i="1"/>
  <c r="G1192" i="1"/>
  <c r="G1191" i="1"/>
  <c r="H1191" i="1" s="1"/>
  <c r="G1190" i="1"/>
  <c r="H1189" i="1"/>
  <c r="G1189" i="1"/>
  <c r="G1188" i="1"/>
  <c r="G1187" i="1"/>
  <c r="H1187" i="1" s="1"/>
  <c r="G1185" i="1"/>
  <c r="H1185" i="1" s="1"/>
  <c r="G1183" i="1"/>
  <c r="H1183" i="1" s="1"/>
  <c r="G1181" i="1"/>
  <c r="H1181" i="1" s="1"/>
  <c r="G1179" i="1"/>
  <c r="H1179" i="1" s="1"/>
  <c r="G1177" i="1"/>
  <c r="H1177" i="1" s="1"/>
  <c r="G1175" i="1"/>
  <c r="H1175" i="1" s="1"/>
  <c r="G1173" i="1"/>
  <c r="H1173" i="1" s="1"/>
  <c r="G1171" i="1"/>
  <c r="G1170" i="1"/>
  <c r="G1169" i="1"/>
  <c r="G1168" i="1"/>
  <c r="G1167" i="1"/>
  <c r="G1166" i="1"/>
  <c r="H1171" i="1" s="1"/>
  <c r="H1164" i="1"/>
  <c r="G1164" i="1"/>
  <c r="H1162" i="1"/>
  <c r="G1162" i="1"/>
  <c r="G1160" i="1"/>
  <c r="G1159" i="1"/>
  <c r="H1160" i="1" s="1"/>
  <c r="G1157" i="1"/>
  <c r="H1157" i="1" s="1"/>
  <c r="G1155" i="1"/>
  <c r="H1155" i="1" s="1"/>
  <c r="G1153" i="1"/>
  <c r="H1153" i="1" s="1"/>
  <c r="G1151" i="1"/>
  <c r="H1151" i="1" s="1"/>
  <c r="G1149" i="1"/>
  <c r="H1149" i="1" s="1"/>
  <c r="G1147" i="1"/>
  <c r="H1147" i="1" s="1"/>
  <c r="G1145" i="1"/>
  <c r="H1145" i="1" s="1"/>
  <c r="G1143" i="1"/>
  <c r="G1142" i="1"/>
  <c r="H1143" i="1" s="1"/>
  <c r="H1140" i="1"/>
  <c r="G1140" i="1"/>
  <c r="H1138" i="1"/>
  <c r="G1138" i="1"/>
  <c r="H1136" i="1"/>
  <c r="G1136" i="1"/>
  <c r="H1134" i="1"/>
  <c r="G1134" i="1"/>
  <c r="H1132" i="1"/>
  <c r="G1132" i="1"/>
  <c r="H1130" i="1"/>
  <c r="G1130" i="1"/>
  <c r="H1128" i="1"/>
  <c r="G1128" i="1"/>
  <c r="H1126" i="1"/>
  <c r="G1126" i="1"/>
  <c r="H1124" i="1"/>
  <c r="G1124" i="1"/>
  <c r="H1122" i="1"/>
  <c r="G1122" i="1"/>
  <c r="H1120" i="1"/>
  <c r="G1120" i="1"/>
  <c r="H1118" i="1"/>
  <c r="G1118" i="1"/>
  <c r="H1116" i="1"/>
  <c r="G1116" i="1"/>
  <c r="G1114" i="1"/>
  <c r="G1113" i="1"/>
  <c r="G1112" i="1"/>
  <c r="G1111" i="1"/>
  <c r="G1110" i="1"/>
  <c r="G1109" i="1"/>
  <c r="H1114" i="1" s="1"/>
  <c r="G1108" i="1"/>
  <c r="H1106" i="1"/>
  <c r="G1106" i="1"/>
  <c r="H1104" i="1"/>
  <c r="G1104" i="1"/>
  <c r="G1102" i="1"/>
  <c r="G1101" i="1"/>
  <c r="H1102" i="1" s="1"/>
  <c r="G1099" i="1"/>
  <c r="H1099" i="1" s="1"/>
  <c r="G1097" i="1"/>
  <c r="H1097" i="1" s="1"/>
  <c r="G1095" i="1"/>
  <c r="H1095" i="1" s="1"/>
  <c r="G1093" i="1"/>
  <c r="H1093" i="1" s="1"/>
  <c r="G1091" i="1"/>
  <c r="H1091" i="1" s="1"/>
  <c r="G1089" i="1"/>
  <c r="H1089" i="1" s="1"/>
  <c r="G1087" i="1"/>
  <c r="G1086" i="1"/>
  <c r="H1087" i="1" s="1"/>
  <c r="H1084" i="1"/>
  <c r="G1084" i="1"/>
  <c r="H1082" i="1"/>
  <c r="G1082" i="1"/>
  <c r="H1080" i="1"/>
  <c r="G1080" i="1"/>
  <c r="H1078" i="1"/>
  <c r="G1078" i="1"/>
  <c r="H1076" i="1"/>
  <c r="G1076" i="1"/>
  <c r="G1074" i="1"/>
  <c r="G1073" i="1"/>
  <c r="H1074" i="1" s="1"/>
  <c r="G1072" i="1"/>
  <c r="H1070" i="1"/>
  <c r="G1070" i="1"/>
  <c r="H1068" i="1"/>
  <c r="G1068" i="1"/>
  <c r="G1066" i="1"/>
  <c r="G1065" i="1"/>
  <c r="H1066" i="1" s="1"/>
  <c r="G1062" i="1"/>
  <c r="H1062" i="1" s="1"/>
  <c r="G1060" i="1"/>
  <c r="G1059" i="1"/>
  <c r="H1060" i="1" s="1"/>
  <c r="H1057" i="1"/>
  <c r="G1057" i="1"/>
  <c r="H1055" i="1"/>
  <c r="G1055" i="1"/>
  <c r="H1053" i="1"/>
  <c r="G1053" i="1"/>
  <c r="H1051" i="1"/>
  <c r="G1051" i="1"/>
  <c r="H1049" i="1"/>
  <c r="G1049" i="1"/>
  <c r="G1047" i="1"/>
  <c r="G1046" i="1"/>
  <c r="H1047" i="1" s="1"/>
  <c r="G1045" i="1"/>
  <c r="H1043" i="1"/>
  <c r="G1043" i="1"/>
  <c r="H1041" i="1"/>
  <c r="G1041" i="1"/>
  <c r="H1039" i="1"/>
  <c r="G1039" i="1"/>
  <c r="G1037" i="1"/>
  <c r="G1036" i="1"/>
  <c r="H1037" i="1" s="1"/>
  <c r="G1034" i="1"/>
  <c r="H1034" i="1" s="1"/>
  <c r="G1032" i="1"/>
  <c r="H1032" i="1" s="1"/>
  <c r="G1030" i="1"/>
  <c r="G1029" i="1"/>
  <c r="H1030" i="1" s="1"/>
  <c r="H1027" i="1"/>
  <c r="G1027" i="1"/>
  <c r="G1025" i="1"/>
  <c r="G1024" i="1"/>
  <c r="H1025" i="1" s="1"/>
  <c r="G1022" i="1"/>
  <c r="H1022" i="1" s="1"/>
  <c r="G1020" i="1"/>
  <c r="H1020" i="1" s="1"/>
  <c r="G1018" i="1"/>
  <c r="H1018" i="1" s="1"/>
  <c r="G1016" i="1"/>
  <c r="G1015" i="1"/>
  <c r="H1016" i="1" s="1"/>
  <c r="H1013" i="1"/>
  <c r="G1013" i="1"/>
  <c r="H1011" i="1"/>
  <c r="G1011" i="1"/>
  <c r="H1009" i="1"/>
  <c r="G1009" i="1"/>
  <c r="H1007" i="1"/>
  <c r="G1007" i="1"/>
  <c r="H1005" i="1"/>
  <c r="G1005" i="1"/>
  <c r="H1003" i="1"/>
  <c r="G1003" i="1"/>
  <c r="H1001" i="1"/>
  <c r="G1001" i="1"/>
  <c r="H999" i="1"/>
  <c r="G999" i="1"/>
  <c r="G997" i="1"/>
  <c r="G996" i="1"/>
  <c r="H997" i="1" s="1"/>
  <c r="G994" i="1"/>
  <c r="H994" i="1" s="1"/>
  <c r="G992" i="1"/>
  <c r="G991" i="1"/>
  <c r="H992" i="1" s="1"/>
  <c r="H989" i="1"/>
  <c r="G989" i="1"/>
  <c r="H987" i="1"/>
  <c r="G987" i="1"/>
  <c r="H985" i="1"/>
  <c r="G985" i="1"/>
  <c r="H983" i="1"/>
  <c r="G983" i="1"/>
  <c r="H981" i="1"/>
  <c r="G981" i="1"/>
  <c r="H979" i="1"/>
  <c r="G979" i="1"/>
  <c r="H977" i="1"/>
  <c r="G977" i="1"/>
  <c r="G975" i="1"/>
  <c r="G974" i="1"/>
  <c r="H975" i="1" s="1"/>
  <c r="H972" i="1"/>
  <c r="H970" i="1"/>
  <c r="G970" i="1"/>
  <c r="H968" i="1"/>
  <c r="G968" i="1"/>
  <c r="G966" i="1"/>
  <c r="G965" i="1"/>
  <c r="H966" i="1" s="1"/>
  <c r="G963" i="1"/>
  <c r="H963" i="1" s="1"/>
  <c r="G961" i="1"/>
  <c r="H961" i="1" s="1"/>
  <c r="G959" i="1"/>
  <c r="H959" i="1" s="1"/>
  <c r="G957" i="1"/>
  <c r="H957" i="1" s="1"/>
  <c r="G955" i="1"/>
  <c r="H955" i="1" s="1"/>
  <c r="G953" i="1"/>
  <c r="H953" i="1" s="1"/>
  <c r="G951" i="1"/>
  <c r="G950" i="1"/>
  <c r="H951" i="1" s="1"/>
  <c r="H948" i="1"/>
  <c r="G948" i="1"/>
  <c r="H945" i="1"/>
  <c r="G945" i="1"/>
  <c r="G943" i="1"/>
  <c r="G942" i="1"/>
  <c r="H943" i="1" s="1"/>
  <c r="G941" i="1"/>
  <c r="H939" i="1"/>
  <c r="G939" i="1"/>
  <c r="H937" i="1"/>
  <c r="G937" i="1"/>
  <c r="H935" i="1"/>
  <c r="G935" i="1"/>
  <c r="H933" i="1"/>
  <c r="G933" i="1"/>
  <c r="H931" i="1"/>
  <c r="G930" i="1"/>
  <c r="H928" i="1"/>
  <c r="G928" i="1"/>
  <c r="H926" i="1"/>
  <c r="G926" i="1"/>
  <c r="H924" i="1"/>
  <c r="G924" i="1"/>
  <c r="H922" i="1"/>
  <c r="G922" i="1"/>
  <c r="G920" i="1"/>
  <c r="G919" i="1"/>
  <c r="G918" i="1"/>
  <c r="G917" i="1"/>
  <c r="G916" i="1"/>
  <c r="G915" i="1"/>
  <c r="H920" i="1" s="1"/>
  <c r="G913" i="1"/>
  <c r="H913" i="1" s="1"/>
  <c r="G911" i="1"/>
  <c r="H911" i="1" s="1"/>
  <c r="G909" i="1"/>
  <c r="H909" i="1" s="1"/>
  <c r="G907" i="1"/>
  <c r="H907" i="1" s="1"/>
  <c r="G905" i="1"/>
  <c r="H905" i="1" s="1"/>
  <c r="G903" i="1"/>
  <c r="H903" i="1" s="1"/>
  <c r="G901" i="1"/>
  <c r="G900" i="1"/>
  <c r="G899" i="1"/>
  <c r="G898" i="1"/>
  <c r="G897" i="1"/>
  <c r="H901" i="1" s="1"/>
  <c r="G895" i="1"/>
  <c r="G894" i="1"/>
  <c r="G893" i="1"/>
  <c r="G892" i="1"/>
  <c r="G891" i="1"/>
  <c r="G890" i="1"/>
  <c r="G889" i="1"/>
  <c r="H895" i="1" s="1"/>
  <c r="G887" i="1"/>
  <c r="H887" i="1" s="1"/>
  <c r="G885" i="1"/>
  <c r="H885" i="1" s="1"/>
  <c r="G883" i="1"/>
  <c r="G882" i="1"/>
  <c r="H883" i="1" s="1"/>
  <c r="H880" i="1"/>
  <c r="G880" i="1"/>
  <c r="H878" i="1"/>
  <c r="G878" i="1"/>
  <c r="H876" i="1"/>
  <c r="G876" i="1"/>
  <c r="H874" i="1"/>
  <c r="G874" i="1"/>
  <c r="G872" i="1"/>
  <c r="G871" i="1"/>
  <c r="H872" i="1" s="1"/>
  <c r="G870" i="1"/>
  <c r="H868" i="1"/>
  <c r="G868" i="1"/>
  <c r="H866" i="1"/>
  <c r="G866" i="1"/>
  <c r="H864" i="1"/>
  <c r="G864" i="1"/>
  <c r="H862" i="1"/>
  <c r="G862" i="1"/>
  <c r="H860" i="1"/>
  <c r="G860" i="1"/>
  <c r="H858" i="1"/>
  <c r="G858" i="1"/>
  <c r="H856" i="1"/>
  <c r="G856" i="1"/>
  <c r="G854" i="1"/>
  <c r="G853" i="1"/>
  <c r="H854" i="1" s="1"/>
  <c r="G851" i="1"/>
  <c r="G850" i="1"/>
  <c r="G849" i="1"/>
  <c r="H851" i="1" s="1"/>
  <c r="G847" i="1"/>
  <c r="H847" i="1" s="1"/>
  <c r="G845" i="1"/>
  <c r="G844" i="1"/>
  <c r="H845" i="1" s="1"/>
  <c r="H842" i="1"/>
  <c r="G842" i="1"/>
  <c r="G841" i="1"/>
  <c r="G840" i="1"/>
  <c r="H841" i="1" s="1"/>
  <c r="G838" i="1"/>
  <c r="G837" i="1"/>
  <c r="H835" i="1"/>
  <c r="G835" i="1"/>
  <c r="G833" i="1"/>
  <c r="G832" i="1"/>
  <c r="H833" i="1" s="1"/>
  <c r="G830" i="1"/>
  <c r="H830" i="1" s="1"/>
  <c r="G828" i="1"/>
  <c r="H828" i="1" s="1"/>
  <c r="G826" i="1"/>
  <c r="H826" i="1" s="1"/>
  <c r="G824" i="1"/>
  <c r="H824" i="1" s="1"/>
  <c r="G822" i="1"/>
  <c r="G821" i="1"/>
  <c r="H822" i="1" s="1"/>
  <c r="H819" i="1"/>
  <c r="G819" i="1"/>
  <c r="H817" i="1"/>
  <c r="G817" i="1"/>
  <c r="H815" i="1"/>
  <c r="G814" i="1"/>
  <c r="G812" i="1"/>
  <c r="G811" i="1"/>
  <c r="H812" i="1" s="1"/>
  <c r="G809" i="1"/>
  <c r="H809" i="1" s="1"/>
  <c r="G807" i="1"/>
  <c r="H807" i="1" s="1"/>
  <c r="G805" i="1"/>
  <c r="G804" i="1"/>
  <c r="H802" i="1"/>
  <c r="G802" i="1"/>
  <c r="H800" i="1"/>
  <c r="G800" i="1"/>
  <c r="H798" i="1"/>
  <c r="G798" i="1"/>
  <c r="G796" i="1"/>
  <c r="G795" i="1"/>
  <c r="H796" i="1" s="1"/>
  <c r="G794" i="1"/>
  <c r="H792" i="1"/>
  <c r="G792" i="1"/>
  <c r="H790" i="1"/>
  <c r="G790" i="1"/>
  <c r="H788" i="1"/>
  <c r="G788" i="1"/>
  <c r="G786" i="1"/>
  <c r="G785" i="1"/>
  <c r="H786" i="1" s="1"/>
  <c r="G783" i="1"/>
  <c r="G782" i="1"/>
  <c r="G781" i="1"/>
  <c r="G780" i="1"/>
  <c r="G779" i="1"/>
  <c r="G778" i="1"/>
  <c r="G777" i="1"/>
  <c r="G776" i="1"/>
  <c r="H783" i="1" s="1"/>
  <c r="G774" i="1"/>
  <c r="G773" i="1"/>
  <c r="G772" i="1"/>
  <c r="G771" i="1"/>
  <c r="G770" i="1"/>
  <c r="G769" i="1"/>
  <c r="G768" i="1"/>
  <c r="G767" i="1"/>
  <c r="H774" i="1" s="1"/>
  <c r="G765" i="1"/>
  <c r="H765" i="1" s="1"/>
  <c r="G763" i="1"/>
  <c r="H763" i="1" s="1"/>
  <c r="G761" i="1"/>
  <c r="H761" i="1" s="1"/>
  <c r="G759" i="1"/>
  <c r="H759" i="1" s="1"/>
  <c r="G757" i="1"/>
  <c r="H757" i="1" s="1"/>
  <c r="G755" i="1"/>
  <c r="H755" i="1" s="1"/>
  <c r="G753" i="1"/>
  <c r="H753" i="1" s="1"/>
  <c r="G751" i="1"/>
  <c r="H751" i="1" s="1"/>
  <c r="G749" i="1"/>
  <c r="H749" i="1" s="1"/>
  <c r="G747" i="1"/>
  <c r="H747" i="1" s="1"/>
  <c r="G745" i="1"/>
  <c r="H745" i="1" s="1"/>
  <c r="G743" i="1"/>
  <c r="H743" i="1" s="1"/>
  <c r="G741" i="1"/>
  <c r="H741" i="1" s="1"/>
  <c r="G739" i="1"/>
  <c r="H739" i="1" s="1"/>
  <c r="G737" i="1"/>
  <c r="H737" i="1" s="1"/>
  <c r="G735" i="1"/>
  <c r="H735" i="1" s="1"/>
  <c r="G733" i="1"/>
  <c r="H733" i="1" s="1"/>
  <c r="G731" i="1"/>
  <c r="G730" i="1"/>
  <c r="H731" i="1" s="1"/>
  <c r="G728" i="1"/>
  <c r="G727" i="1"/>
  <c r="H728" i="1" s="1"/>
  <c r="G725" i="1"/>
  <c r="G724" i="1"/>
  <c r="G723" i="1"/>
  <c r="G722" i="1"/>
  <c r="G721" i="1"/>
  <c r="H725" i="1" s="1"/>
  <c r="G719" i="1"/>
  <c r="H719" i="1" s="1"/>
  <c r="G717" i="1"/>
  <c r="H717" i="1" s="1"/>
  <c r="G715" i="1"/>
  <c r="H715" i="1" s="1"/>
  <c r="G713" i="1"/>
  <c r="H713" i="1" s="1"/>
  <c r="G711" i="1"/>
  <c r="G710" i="1"/>
  <c r="G709" i="1"/>
  <c r="G708" i="1"/>
  <c r="H711" i="1" s="1"/>
  <c r="G706" i="1"/>
  <c r="G705" i="1"/>
  <c r="H706" i="1" s="1"/>
  <c r="G704" i="1"/>
  <c r="H702" i="1"/>
  <c r="G702" i="1"/>
  <c r="H700" i="1"/>
  <c r="G700" i="1"/>
  <c r="H698" i="1"/>
  <c r="G698" i="1"/>
  <c r="H696" i="1"/>
  <c r="G696" i="1"/>
  <c r="G694" i="1"/>
  <c r="G693" i="1"/>
  <c r="H694" i="1" s="1"/>
  <c r="G692" i="1"/>
  <c r="H690" i="1"/>
  <c r="G690" i="1"/>
  <c r="G688" i="1"/>
  <c r="G687" i="1"/>
  <c r="G686" i="1"/>
  <c r="G685" i="1"/>
  <c r="H688" i="1" s="1"/>
  <c r="G684" i="1"/>
  <c r="G682" i="1"/>
  <c r="G681" i="1"/>
  <c r="H682" i="1" s="1"/>
  <c r="G680" i="1"/>
  <c r="G678" i="1"/>
  <c r="G677" i="1"/>
  <c r="H678" i="1" s="1"/>
  <c r="G675" i="1"/>
  <c r="H675" i="1" s="1"/>
  <c r="G673" i="1"/>
  <c r="G672" i="1"/>
  <c r="G671" i="1"/>
  <c r="H673" i="1" s="1"/>
  <c r="G669" i="1"/>
  <c r="H669" i="1" s="1"/>
  <c r="G667" i="1"/>
  <c r="H667" i="1" s="1"/>
  <c r="G665" i="1"/>
  <c r="H665" i="1" s="1"/>
  <c r="G663" i="1"/>
  <c r="H663" i="1" s="1"/>
  <c r="G661" i="1"/>
  <c r="H661" i="1" s="1"/>
  <c r="G659" i="1"/>
  <c r="H659" i="1" s="1"/>
  <c r="G657" i="1"/>
  <c r="H657" i="1" s="1"/>
  <c r="G655" i="1"/>
  <c r="H655" i="1" s="1"/>
  <c r="G653" i="1"/>
  <c r="H653" i="1" s="1"/>
  <c r="G651" i="1"/>
  <c r="H651" i="1" s="1"/>
  <c r="G649" i="1"/>
  <c r="G648" i="1"/>
  <c r="G647" i="1"/>
  <c r="H649" i="1" s="1"/>
  <c r="G645" i="1"/>
  <c r="H645" i="1" s="1"/>
  <c r="G643" i="1"/>
  <c r="H643" i="1" s="1"/>
  <c r="G641" i="1"/>
  <c r="H641" i="1" s="1"/>
  <c r="G639" i="1"/>
  <c r="H639" i="1" s="1"/>
  <c r="G637" i="1"/>
  <c r="G636" i="1"/>
  <c r="G635" i="1"/>
  <c r="H637" i="1" s="1"/>
  <c r="G633" i="1"/>
  <c r="G632" i="1"/>
  <c r="H630" i="1"/>
  <c r="G630" i="1"/>
  <c r="G628" i="1"/>
  <c r="G627" i="1"/>
  <c r="G626" i="1"/>
  <c r="G625" i="1"/>
  <c r="H628" i="1" s="1"/>
  <c r="G623" i="1"/>
  <c r="H623" i="1" s="1"/>
  <c r="G621" i="1"/>
  <c r="H621" i="1" s="1"/>
  <c r="G619" i="1"/>
  <c r="H619" i="1" s="1"/>
  <c r="G617" i="1"/>
  <c r="G616" i="1"/>
  <c r="H614" i="1"/>
  <c r="G614" i="1"/>
  <c r="H612" i="1"/>
  <c r="G612" i="1"/>
  <c r="H610" i="1"/>
  <c r="G610" i="1"/>
  <c r="H608" i="1"/>
  <c r="G608" i="1"/>
  <c r="H606" i="1"/>
  <c r="G606" i="1"/>
  <c r="H604" i="1"/>
  <c r="G604" i="1"/>
  <c r="H602" i="1"/>
  <c r="G602" i="1"/>
  <c r="H600" i="1"/>
  <c r="G600" i="1"/>
  <c r="H598" i="1"/>
  <c r="G598" i="1"/>
  <c r="H596" i="1"/>
  <c r="G596" i="1"/>
  <c r="H594" i="1"/>
  <c r="G594" i="1"/>
  <c r="G592" i="1"/>
  <c r="G591" i="1"/>
  <c r="H592" i="1" s="1"/>
  <c r="G589" i="1"/>
  <c r="G588" i="1"/>
  <c r="H589" i="1" s="1"/>
  <c r="H586" i="1"/>
  <c r="G586" i="1"/>
  <c r="H584" i="1"/>
  <c r="G584" i="1"/>
  <c r="G582" i="1"/>
  <c r="G581" i="1"/>
  <c r="H582" i="1" s="1"/>
  <c r="G579" i="1"/>
  <c r="G578" i="1"/>
  <c r="G576" i="1"/>
  <c r="G575" i="1"/>
  <c r="H576" i="1" s="1"/>
  <c r="G573" i="1"/>
  <c r="H573" i="1" s="1"/>
  <c r="G571" i="1"/>
  <c r="G570" i="1"/>
  <c r="H568" i="1"/>
  <c r="G568" i="1"/>
  <c r="H566" i="1"/>
  <c r="G566" i="1"/>
  <c r="H564" i="1"/>
  <c r="G564" i="1"/>
  <c r="H562" i="1"/>
  <c r="G562" i="1"/>
  <c r="H560" i="1"/>
  <c r="G560" i="1"/>
  <c r="H558" i="1"/>
  <c r="G558" i="1"/>
  <c r="H556" i="1"/>
  <c r="G556" i="1"/>
  <c r="G554" i="1"/>
  <c r="G553" i="1"/>
  <c r="G552" i="1"/>
  <c r="G551" i="1"/>
  <c r="H554" i="1" s="1"/>
  <c r="G550" i="1"/>
  <c r="G548" i="1"/>
  <c r="G547" i="1"/>
  <c r="G546" i="1"/>
  <c r="G545" i="1"/>
  <c r="H548" i="1" s="1"/>
  <c r="G544" i="1"/>
  <c r="H542" i="1"/>
  <c r="G542" i="1"/>
  <c r="G540" i="1"/>
  <c r="G539" i="1"/>
  <c r="H540" i="1" s="1"/>
  <c r="G537" i="1"/>
  <c r="H537" i="1" s="1"/>
  <c r="G535" i="1"/>
  <c r="H535" i="1" s="1"/>
  <c r="G532" i="1"/>
  <c r="H533" i="1" s="1"/>
  <c r="G530" i="1"/>
  <c r="H530" i="1" s="1"/>
  <c r="G528" i="1"/>
  <c r="H528" i="1" s="1"/>
  <c r="G526" i="1"/>
  <c r="G525" i="1"/>
  <c r="G523" i="1"/>
  <c r="G522" i="1"/>
  <c r="H523" i="1" s="1"/>
  <c r="G521" i="1"/>
  <c r="G519" i="1"/>
  <c r="G518" i="1"/>
  <c r="H519" i="1" s="1"/>
  <c r="G516" i="1"/>
  <c r="G515" i="1"/>
  <c r="H516" i="1" s="1"/>
  <c r="H513" i="1"/>
  <c r="G513" i="1"/>
  <c r="H511" i="1"/>
  <c r="G511" i="1"/>
  <c r="H509" i="1"/>
  <c r="G509" i="1"/>
  <c r="H507" i="1"/>
  <c r="G507" i="1"/>
  <c r="H505" i="1"/>
  <c r="G505" i="1"/>
  <c r="G503" i="1"/>
  <c r="G502" i="1"/>
  <c r="H503" i="1" s="1"/>
  <c r="G500" i="1"/>
  <c r="H500" i="1" s="1"/>
  <c r="G498" i="1"/>
  <c r="G497" i="1"/>
  <c r="G496" i="1"/>
  <c r="H498" i="1" s="1"/>
  <c r="G494" i="1"/>
  <c r="H494" i="1" s="1"/>
  <c r="G492" i="1"/>
  <c r="H492" i="1" s="1"/>
  <c r="G490" i="1"/>
  <c r="H490" i="1" s="1"/>
  <c r="G488" i="1"/>
  <c r="H488" i="1" s="1"/>
  <c r="G485" i="1"/>
  <c r="G484" i="1"/>
  <c r="H481" i="1"/>
  <c r="G481" i="1"/>
  <c r="H479" i="1"/>
  <c r="G479" i="1"/>
  <c r="G477" i="1"/>
  <c r="G476" i="1"/>
  <c r="H477" i="1" s="1"/>
  <c r="G474" i="1"/>
  <c r="G473" i="1"/>
  <c r="H474" i="1" s="1"/>
  <c r="H470" i="1"/>
  <c r="G470" i="1"/>
  <c r="H468" i="1"/>
  <c r="G468" i="1"/>
  <c r="H466" i="1"/>
  <c r="G466" i="1"/>
  <c r="H464" i="1"/>
  <c r="G464" i="1"/>
  <c r="H462" i="1"/>
  <c r="G462" i="1"/>
  <c r="H460" i="1"/>
  <c r="G460" i="1"/>
  <c r="G458" i="1"/>
  <c r="G457" i="1"/>
  <c r="H458" i="1" s="1"/>
  <c r="G455" i="1"/>
  <c r="H455" i="1" s="1"/>
  <c r="G452" i="1"/>
  <c r="H452" i="1" s="1"/>
  <c r="G450" i="1"/>
  <c r="H450" i="1" s="1"/>
  <c r="G448" i="1"/>
  <c r="H448" i="1" s="1"/>
  <c r="G446" i="1"/>
  <c r="H446" i="1" s="1"/>
  <c r="G444" i="1"/>
  <c r="H444" i="1" s="1"/>
  <c r="G442" i="1"/>
  <c r="G441" i="1"/>
  <c r="G440" i="1"/>
  <c r="G439" i="1"/>
  <c r="G438" i="1"/>
  <c r="G437" i="1"/>
  <c r="G435" i="1"/>
  <c r="G434" i="1"/>
  <c r="G433" i="1"/>
  <c r="G432" i="1"/>
  <c r="H435" i="1" s="1"/>
  <c r="G431" i="1"/>
  <c r="H429" i="1"/>
  <c r="G429" i="1"/>
  <c r="H427" i="1"/>
  <c r="G427" i="1"/>
  <c r="H425" i="1"/>
  <c r="G425" i="1"/>
  <c r="G423" i="1"/>
  <c r="G422" i="1"/>
  <c r="H423" i="1" s="1"/>
  <c r="G421" i="1"/>
  <c r="H419" i="1"/>
  <c r="G419" i="1"/>
  <c r="G6578" i="3"/>
  <c r="H6578" i="3" s="1"/>
  <c r="G6577" i="3"/>
  <c r="G6576" i="3"/>
  <c r="H6576" i="3" s="1"/>
  <c r="G6575" i="3"/>
  <c r="G6574" i="3"/>
  <c r="H6574" i="3" s="1"/>
  <c r="G6573" i="3"/>
  <c r="G6572" i="3"/>
  <c r="H6572" i="3" s="1"/>
  <c r="G6571" i="3"/>
  <c r="G6570" i="3"/>
  <c r="H6570" i="3" s="1"/>
  <c r="G6569" i="3"/>
  <c r="G6568" i="3"/>
  <c r="H6568" i="3" s="1"/>
  <c r="G6567" i="3"/>
  <c r="G6566" i="3"/>
  <c r="H6566" i="3" s="1"/>
  <c r="G6565" i="3"/>
  <c r="G6564" i="3"/>
  <c r="G6563" i="3"/>
  <c r="G6562" i="3"/>
  <c r="G6561" i="3"/>
  <c r="H6561" i="3" s="1"/>
  <c r="G6560" i="3"/>
  <c r="G6559" i="3"/>
  <c r="H6559" i="3" s="1"/>
  <c r="G6558" i="3"/>
  <c r="G6557" i="3"/>
  <c r="H6557" i="3" s="1"/>
  <c r="G6556" i="3"/>
  <c r="G6555" i="3"/>
  <c r="H6555" i="3" s="1"/>
  <c r="G6554" i="3"/>
  <c r="G6553" i="3"/>
  <c r="H6553" i="3" s="1"/>
  <c r="G6552" i="3"/>
  <c r="G6551" i="3"/>
  <c r="H6551" i="3" s="1"/>
  <c r="G6550" i="3"/>
  <c r="H6549" i="3"/>
  <c r="G6549" i="3"/>
  <c r="G6548" i="3"/>
  <c r="G6547" i="3"/>
  <c r="G6546" i="3"/>
  <c r="G6545" i="3"/>
  <c r="G6544" i="3"/>
  <c r="G6543" i="3"/>
  <c r="G6542" i="3"/>
  <c r="G6541" i="3"/>
  <c r="H6541" i="3" s="1"/>
  <c r="G6540" i="3"/>
  <c r="G6539" i="3"/>
  <c r="G6538" i="3"/>
  <c r="G6537" i="3"/>
  <c r="G6536" i="3"/>
  <c r="H6539" i="3" s="1"/>
  <c r="G6535" i="3"/>
  <c r="G6534" i="3"/>
  <c r="G6533" i="3"/>
  <c r="H6533" i="3" s="1"/>
  <c r="G6532" i="3"/>
  <c r="G6531" i="3"/>
  <c r="H6531" i="3" s="1"/>
  <c r="G6530" i="3"/>
  <c r="G6529" i="3"/>
  <c r="H6529" i="3" s="1"/>
  <c r="G6528" i="3"/>
  <c r="G6527" i="3"/>
  <c r="H6527" i="3" s="1"/>
  <c r="G6526" i="3"/>
  <c r="G6525" i="3"/>
  <c r="H6525" i="3" s="1"/>
  <c r="G6524" i="3"/>
  <c r="G6523" i="3"/>
  <c r="H6523" i="3" s="1"/>
  <c r="G6522" i="3"/>
  <c r="G6521" i="3"/>
  <c r="H6521" i="3" s="1"/>
  <c r="G6520" i="3"/>
  <c r="G6519" i="3"/>
  <c r="G6518" i="3"/>
  <c r="G6517" i="3"/>
  <c r="G6516" i="3"/>
  <c r="H6516" i="3" s="1"/>
  <c r="G6515" i="3"/>
  <c r="G6514" i="3"/>
  <c r="H6514" i="3" s="1"/>
  <c r="G6513" i="3"/>
  <c r="G6512" i="3"/>
  <c r="H6512" i="3" s="1"/>
  <c r="G6511" i="3"/>
  <c r="G6510" i="3"/>
  <c r="H6510" i="3" s="1"/>
  <c r="G6509" i="3"/>
  <c r="G6508" i="3"/>
  <c r="H6508" i="3" s="1"/>
  <c r="G6507" i="3"/>
  <c r="G6506" i="3"/>
  <c r="H6506" i="3" s="1"/>
  <c r="G6505" i="3"/>
  <c r="H6504" i="3"/>
  <c r="G6504" i="3"/>
  <c r="G6503" i="3"/>
  <c r="G6502" i="3"/>
  <c r="H6502" i="3" s="1"/>
  <c r="G6501" i="3"/>
  <c r="G6500" i="3"/>
  <c r="H6500" i="3" s="1"/>
  <c r="G6499" i="3"/>
  <c r="G6498" i="3"/>
  <c r="G6497" i="3"/>
  <c r="G6496" i="3"/>
  <c r="G6495" i="3"/>
  <c r="H6495" i="3" s="1"/>
  <c r="G6494" i="3"/>
  <c r="G6493" i="3"/>
  <c r="G6492" i="3"/>
  <c r="G6491" i="3"/>
  <c r="G6490" i="3"/>
  <c r="G6489" i="3"/>
  <c r="G6488" i="3"/>
  <c r="G6487" i="3"/>
  <c r="H6487" i="3" s="1"/>
  <c r="G6486" i="3"/>
  <c r="G6485" i="3"/>
  <c r="H6485" i="3" s="1"/>
  <c r="G6484" i="3"/>
  <c r="H6483" i="3"/>
  <c r="G6483" i="3"/>
  <c r="G6482" i="3"/>
  <c r="G6481" i="3"/>
  <c r="H6481" i="3" s="1"/>
  <c r="G6480" i="3"/>
  <c r="G6479" i="3"/>
  <c r="G6478" i="3"/>
  <c r="H6479" i="3" s="1"/>
  <c r="G6477" i="3"/>
  <c r="H6476" i="3"/>
  <c r="G6476" i="3"/>
  <c r="G6475" i="3"/>
  <c r="G6474" i="3"/>
  <c r="H6474" i="3" s="1"/>
  <c r="G6473" i="3"/>
  <c r="G6472" i="3"/>
  <c r="G6471" i="3"/>
  <c r="H6472" i="3" s="1"/>
  <c r="G6470" i="3"/>
  <c r="H6469" i="3"/>
  <c r="G6469" i="3"/>
  <c r="G6468" i="3"/>
  <c r="G6467" i="3"/>
  <c r="G6466" i="3"/>
  <c r="G6465" i="3"/>
  <c r="G6464" i="3"/>
  <c r="H6464" i="3" s="1"/>
  <c r="G6463" i="3"/>
  <c r="H6462" i="3"/>
  <c r="G6462" i="3"/>
  <c r="G6461" i="3"/>
  <c r="G6460" i="3"/>
  <c r="H6460" i="3" s="1"/>
  <c r="G6459" i="3"/>
  <c r="G6458" i="3"/>
  <c r="H6458" i="3" s="1"/>
  <c r="G6457" i="3"/>
  <c r="G6456" i="3"/>
  <c r="H6456" i="3" s="1"/>
  <c r="G6455" i="3"/>
  <c r="G6454" i="3"/>
  <c r="H6454" i="3" s="1"/>
  <c r="G6453" i="3"/>
  <c r="G6452" i="3"/>
  <c r="H6452" i="3" s="1"/>
  <c r="G6451" i="3"/>
  <c r="G6450" i="3"/>
  <c r="G6449" i="3"/>
  <c r="G6448" i="3"/>
  <c r="G6447" i="3"/>
  <c r="G6446" i="3"/>
  <c r="G6445" i="3"/>
  <c r="G6444" i="3"/>
  <c r="H6444" i="3" s="1"/>
  <c r="G6443" i="3"/>
  <c r="G6442" i="3"/>
  <c r="H6442" i="3" s="1"/>
  <c r="G6441" i="3"/>
  <c r="H6440" i="3"/>
  <c r="G6440" i="3"/>
  <c r="G6439" i="3"/>
  <c r="G6438" i="3"/>
  <c r="H6438" i="3" s="1"/>
  <c r="G6437" i="3"/>
  <c r="G6436" i="3"/>
  <c r="H6436" i="3" s="1"/>
  <c r="G6435" i="3"/>
  <c r="G6434" i="3"/>
  <c r="H6434" i="3" s="1"/>
  <c r="G6433" i="3"/>
  <c r="G6432" i="3"/>
  <c r="H6432" i="3" s="1"/>
  <c r="G6431" i="3"/>
  <c r="G6430" i="3"/>
  <c r="H6430" i="3" s="1"/>
  <c r="G6429" i="3"/>
  <c r="G6428" i="3"/>
  <c r="H6428" i="3" s="1"/>
  <c r="G6426" i="3"/>
  <c r="G6425" i="3"/>
  <c r="H6426" i="3" s="1"/>
  <c r="G6424" i="3"/>
  <c r="H6423" i="3"/>
  <c r="G6423" i="3"/>
  <c r="G6422" i="3"/>
  <c r="G6421" i="3"/>
  <c r="H6421" i="3" s="1"/>
  <c r="G6420" i="3"/>
  <c r="G6419" i="3"/>
  <c r="H6419" i="3" s="1"/>
  <c r="G6418" i="3"/>
  <c r="G6417" i="3"/>
  <c r="G6416" i="3"/>
  <c r="G6415" i="3"/>
  <c r="G6414" i="3"/>
  <c r="H6414" i="3" s="1"/>
  <c r="G6413" i="3"/>
  <c r="H6412" i="3"/>
  <c r="G6411" i="3"/>
  <c r="G6410" i="3"/>
  <c r="H6410" i="3" s="1"/>
  <c r="G6409" i="3"/>
  <c r="G6408" i="3"/>
  <c r="H6408" i="3" s="1"/>
  <c r="G6407" i="3"/>
  <c r="H6406" i="3"/>
  <c r="G6406" i="3"/>
  <c r="G6405" i="3"/>
  <c r="G6404" i="3"/>
  <c r="H6404" i="3" s="1"/>
  <c r="G6403" i="3"/>
  <c r="G6402" i="3"/>
  <c r="G6401" i="3"/>
  <c r="H6402" i="3" s="1"/>
  <c r="G6400" i="3"/>
  <c r="H6399" i="3"/>
  <c r="G6399" i="3"/>
  <c r="G6398" i="3"/>
  <c r="G6397" i="3"/>
  <c r="G6396" i="3"/>
  <c r="G6395" i="3"/>
  <c r="G6394" i="3"/>
  <c r="H6394" i="3" s="1"/>
  <c r="G6393" i="3"/>
  <c r="H6392" i="3"/>
  <c r="G6392" i="3"/>
  <c r="G6391" i="3"/>
  <c r="G6390" i="3"/>
  <c r="H6390" i="3" s="1"/>
  <c r="G6389" i="3"/>
  <c r="G6388" i="3"/>
  <c r="G6387" i="3"/>
  <c r="H6388" i="3" s="1"/>
  <c r="G6386" i="3"/>
  <c r="G6385" i="3"/>
  <c r="G6384" i="3"/>
  <c r="G6383" i="3"/>
  <c r="H6384" i="3" s="1"/>
  <c r="G6382" i="3"/>
  <c r="G6381" i="3"/>
  <c r="H6381" i="3" s="1"/>
  <c r="G6380" i="3"/>
  <c r="H6379" i="3"/>
  <c r="G6379" i="3"/>
  <c r="G6378" i="3"/>
  <c r="G6377" i="3"/>
  <c r="H6377" i="3" s="1"/>
  <c r="G6376" i="3"/>
  <c r="G6375" i="3"/>
  <c r="H6375" i="3" s="1"/>
  <c r="G6374" i="3"/>
  <c r="G6373" i="3"/>
  <c r="H6373" i="3" s="1"/>
  <c r="G6372" i="3"/>
  <c r="G6371" i="3"/>
  <c r="G6370" i="3"/>
  <c r="G6369" i="3"/>
  <c r="G6368" i="3"/>
  <c r="H6368" i="3" s="1"/>
  <c r="G6367" i="3"/>
  <c r="G6366" i="3"/>
  <c r="G6365" i="3"/>
  <c r="G6364" i="3"/>
  <c r="G6363" i="3"/>
  <c r="G6362" i="3"/>
  <c r="H6366" i="3" s="1"/>
  <c r="G6361" i="3"/>
  <c r="G6360" i="3"/>
  <c r="G6359" i="3"/>
  <c r="G6358" i="3"/>
  <c r="G6357" i="3"/>
  <c r="G6356" i="3"/>
  <c r="G6355" i="3"/>
  <c r="G6354" i="3"/>
  <c r="H6357" i="3" s="1"/>
  <c r="G6353" i="3"/>
  <c r="H6352" i="3"/>
  <c r="G6352" i="3"/>
  <c r="G6351" i="3"/>
  <c r="G6350" i="3"/>
  <c r="H6350" i="3" s="1"/>
  <c r="G6349" i="3"/>
  <c r="G6348" i="3"/>
  <c r="G6347" i="3"/>
  <c r="G6346" i="3"/>
  <c r="G6345" i="3"/>
  <c r="H6348" i="3" s="1"/>
  <c r="G6344" i="3"/>
  <c r="G6343" i="3"/>
  <c r="G6342" i="3"/>
  <c r="G6341" i="3"/>
  <c r="G6340" i="3"/>
  <c r="H6340" i="3" s="1"/>
  <c r="G6339" i="3"/>
  <c r="G6338" i="3"/>
  <c r="H6338" i="3" s="1"/>
  <c r="G6337" i="3"/>
  <c r="G6336" i="3"/>
  <c r="H6336" i="3" s="1"/>
  <c r="G6335" i="3"/>
  <c r="G6334" i="3"/>
  <c r="G6333" i="3"/>
  <c r="G6332" i="3"/>
  <c r="G6331" i="3"/>
  <c r="H6331" i="3" s="1"/>
  <c r="G6330" i="3"/>
  <c r="G6329" i="3"/>
  <c r="H6329" i="3" s="1"/>
  <c r="G6328" i="3"/>
  <c r="G6327" i="3"/>
  <c r="H6327" i="3" s="1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H6314" i="3" s="1"/>
  <c r="G6313" i="3"/>
  <c r="G6312" i="3"/>
  <c r="G6311" i="3"/>
  <c r="G6310" i="3"/>
  <c r="G6309" i="3"/>
  <c r="G6308" i="3"/>
  <c r="G6307" i="3"/>
  <c r="G6306" i="3"/>
  <c r="H6306" i="3" s="1"/>
  <c r="G6305" i="3"/>
  <c r="G6304" i="3"/>
  <c r="H6304" i="3" s="1"/>
  <c r="G6303" i="3"/>
  <c r="G6302" i="3"/>
  <c r="H6302" i="3" s="1"/>
  <c r="G6301" i="3"/>
  <c r="H6300" i="3"/>
  <c r="G6300" i="3"/>
  <c r="G6299" i="3"/>
  <c r="G6298" i="3"/>
  <c r="H6298" i="3" s="1"/>
  <c r="G6297" i="3"/>
  <c r="G6296" i="3"/>
  <c r="G6295" i="3"/>
  <c r="H6296" i="3" s="1"/>
  <c r="G6294" i="3"/>
  <c r="G6293" i="3"/>
  <c r="G6292" i="3"/>
  <c r="G6291" i="3"/>
  <c r="G6290" i="3"/>
  <c r="G6289" i="3"/>
  <c r="H6289" i="3" s="1"/>
  <c r="G6288" i="3"/>
  <c r="H6287" i="3"/>
  <c r="G6287" i="3"/>
  <c r="G6286" i="3"/>
  <c r="G6285" i="3"/>
  <c r="H6285" i="3" s="1"/>
  <c r="G6284" i="3"/>
  <c r="G6283" i="3"/>
  <c r="H6283" i="3" s="1"/>
  <c r="G6282" i="3"/>
  <c r="G6281" i="3"/>
  <c r="H6281" i="3" s="1"/>
  <c r="G6280" i="3"/>
  <c r="G6279" i="3"/>
  <c r="H6279" i="3" s="1"/>
  <c r="G6278" i="3"/>
  <c r="G6277" i="3"/>
  <c r="H6277" i="3" s="1"/>
  <c r="G6276" i="3"/>
  <c r="G6275" i="3"/>
  <c r="H6275" i="3" s="1"/>
  <c r="G6274" i="3"/>
  <c r="G6273" i="3"/>
  <c r="G6272" i="3"/>
  <c r="G6271" i="3"/>
  <c r="H6273" i="3" s="1"/>
  <c r="G6270" i="3"/>
  <c r="G6269" i="3"/>
  <c r="G6268" i="3"/>
  <c r="G6267" i="3"/>
  <c r="G6266" i="3"/>
  <c r="G6265" i="3"/>
  <c r="G6264" i="3"/>
  <c r="H6264" i="3" s="1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H6249" i="3" s="1"/>
  <c r="G6248" i="3"/>
  <c r="G6247" i="3"/>
  <c r="G6246" i="3"/>
  <c r="G6245" i="3"/>
  <c r="G6244" i="3"/>
  <c r="G6243" i="3"/>
  <c r="G6242" i="3"/>
  <c r="G6241" i="3"/>
  <c r="G6240" i="3"/>
  <c r="G6239" i="3"/>
  <c r="H6239" i="3" s="1"/>
  <c r="G6238" i="3"/>
  <c r="H6237" i="3"/>
  <c r="G6236" i="3"/>
  <c r="G6235" i="3"/>
  <c r="G6234" i="3"/>
  <c r="H6234" i="3" s="1"/>
  <c r="G6233" i="3"/>
  <c r="G6232" i="3"/>
  <c r="H6232" i="3" s="1"/>
  <c r="G6231" i="3"/>
  <c r="G6230" i="3"/>
  <c r="H6230" i="3" s="1"/>
  <c r="G6229" i="3"/>
  <c r="G6228" i="3"/>
  <c r="G6227" i="3"/>
  <c r="G6226" i="3"/>
  <c r="G6225" i="3"/>
  <c r="H6225" i="3" s="1"/>
  <c r="G6224" i="3"/>
  <c r="G6223" i="3"/>
  <c r="H6223" i="3" s="1"/>
  <c r="G6222" i="3"/>
  <c r="G6221" i="3"/>
  <c r="G6220" i="3"/>
  <c r="G6219" i="3"/>
  <c r="G6218" i="3"/>
  <c r="H6218" i="3" s="1"/>
  <c r="G6217" i="3"/>
  <c r="G6216" i="3"/>
  <c r="G6215" i="3"/>
  <c r="G6214" i="3"/>
  <c r="G6213" i="3"/>
  <c r="G6212" i="3"/>
  <c r="G6211" i="3"/>
  <c r="G6210" i="3"/>
  <c r="H6210" i="3" s="1"/>
  <c r="G6209" i="3"/>
  <c r="G6208" i="3"/>
  <c r="H6208" i="3" s="1"/>
  <c r="G6207" i="3"/>
  <c r="G6206" i="3"/>
  <c r="G6205" i="3"/>
  <c r="G6204" i="3"/>
  <c r="G6203" i="3"/>
  <c r="G6202" i="3"/>
  <c r="G6201" i="3"/>
  <c r="G6200" i="3"/>
  <c r="H6200" i="3" s="1"/>
  <c r="G6199" i="3"/>
  <c r="G6198" i="3"/>
  <c r="H6198" i="3" s="1"/>
  <c r="G6197" i="3"/>
  <c r="H6196" i="3"/>
  <c r="G6196" i="3"/>
  <c r="G6195" i="3"/>
  <c r="G6194" i="3"/>
  <c r="H6194" i="3" s="1"/>
  <c r="G6193" i="3"/>
  <c r="G6192" i="3"/>
  <c r="H6192" i="3" s="1"/>
  <c r="G6191" i="3"/>
  <c r="G6190" i="3"/>
  <c r="H6190" i="3" s="1"/>
  <c r="G6189" i="3"/>
  <c r="G6188" i="3"/>
  <c r="H6188" i="3" s="1"/>
  <c r="G6187" i="3"/>
  <c r="G6186" i="3"/>
  <c r="H6186" i="3" s="1"/>
  <c r="G6185" i="3"/>
  <c r="G6184" i="3"/>
  <c r="H6184" i="3" s="1"/>
  <c r="G6183" i="3"/>
  <c r="G6182" i="3"/>
  <c r="G6181" i="3"/>
  <c r="G6180" i="3"/>
  <c r="G6179" i="3"/>
  <c r="G6178" i="3"/>
  <c r="H6182" i="3" s="1"/>
  <c r="G6177" i="3"/>
  <c r="H6176" i="3"/>
  <c r="G6176" i="3"/>
  <c r="G6175" i="3"/>
  <c r="G6174" i="3"/>
  <c r="H6174" i="3" s="1"/>
  <c r="G6173" i="3"/>
  <c r="G6172" i="3"/>
  <c r="G6171" i="3"/>
  <c r="H6172" i="3" s="1"/>
  <c r="G6170" i="3"/>
  <c r="H6169" i="3"/>
  <c r="G6169" i="3"/>
  <c r="G6168" i="3"/>
  <c r="G6167" i="3"/>
  <c r="H6167" i="3" s="1"/>
  <c r="G6166" i="3"/>
  <c r="G6165" i="3"/>
  <c r="G6164" i="3"/>
  <c r="G6163" i="3"/>
  <c r="G6162" i="3"/>
  <c r="H6165" i="3" s="1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H6147" i="3" s="1"/>
  <c r="G6146" i="3"/>
  <c r="G6145" i="3"/>
  <c r="H6145" i="3" s="1"/>
  <c r="G6144" i="3"/>
  <c r="G6143" i="3"/>
  <c r="H6143" i="3" s="1"/>
  <c r="G6142" i="3"/>
  <c r="G6141" i="3"/>
  <c r="H6141" i="3" s="1"/>
  <c r="G6140" i="3"/>
  <c r="G6139" i="3"/>
  <c r="G6138" i="3"/>
  <c r="G6137" i="3"/>
  <c r="G6136" i="3"/>
  <c r="G6135" i="3"/>
  <c r="G6134" i="3"/>
  <c r="G6133" i="3"/>
  <c r="H6133" i="3" s="1"/>
  <c r="G6132" i="3"/>
  <c r="G6131" i="3"/>
  <c r="G6130" i="3"/>
  <c r="G6129" i="3"/>
  <c r="G6128" i="3"/>
  <c r="H6128" i="3" s="1"/>
  <c r="G6127" i="3"/>
  <c r="G6126" i="3"/>
  <c r="G6125" i="3"/>
  <c r="G6124" i="3"/>
  <c r="G6123" i="3"/>
  <c r="H6123" i="3" s="1"/>
  <c r="G6122" i="3"/>
  <c r="G6121" i="3"/>
  <c r="H6121" i="3" s="1"/>
  <c r="G6120" i="3"/>
  <c r="G6119" i="3"/>
  <c r="H6119" i="3" s="1"/>
  <c r="G6118" i="3"/>
  <c r="H6117" i="3"/>
  <c r="G6117" i="3"/>
  <c r="G6116" i="3"/>
  <c r="G6115" i="3"/>
  <c r="G6114" i="3"/>
  <c r="G6113" i="3"/>
  <c r="G6112" i="3"/>
  <c r="H6112" i="3" s="1"/>
  <c r="G6111" i="3"/>
  <c r="H6110" i="3"/>
  <c r="G6110" i="3"/>
  <c r="G6109" i="3"/>
  <c r="G6108" i="3"/>
  <c r="H6108" i="3" s="1"/>
  <c r="G6107" i="3"/>
  <c r="G6106" i="3"/>
  <c r="H6106" i="3" s="1"/>
  <c r="G6105" i="3"/>
  <c r="G6104" i="3"/>
  <c r="H6104" i="3" s="1"/>
  <c r="G6103" i="3"/>
  <c r="G6102" i="3"/>
  <c r="H6102" i="3" s="1"/>
  <c r="G6101" i="3"/>
  <c r="G6100" i="3"/>
  <c r="H6100" i="3" s="1"/>
  <c r="G6099" i="3"/>
  <c r="G6098" i="3"/>
  <c r="H6098" i="3" s="1"/>
  <c r="G6097" i="3"/>
  <c r="G6096" i="3"/>
  <c r="H6096" i="3" s="1"/>
  <c r="G6095" i="3"/>
  <c r="H6094" i="3"/>
  <c r="G6094" i="3"/>
  <c r="G6093" i="3"/>
  <c r="H6092" i="3"/>
  <c r="G6091" i="3"/>
  <c r="G6090" i="3"/>
  <c r="H6090" i="3" s="1"/>
  <c r="G6089" i="3"/>
  <c r="G6088" i="3"/>
  <c r="H6088" i="3" s="1"/>
  <c r="G6087" i="3"/>
  <c r="G6086" i="3"/>
  <c r="H6086" i="3" s="1"/>
  <c r="G6085" i="3"/>
  <c r="G6084" i="3"/>
  <c r="H6084" i="3" s="1"/>
  <c r="G6083" i="3"/>
  <c r="G6082" i="3"/>
  <c r="G6081" i="3"/>
  <c r="G6080" i="3"/>
  <c r="G6079" i="3"/>
  <c r="G6078" i="3"/>
  <c r="G6077" i="3"/>
  <c r="G6076" i="3"/>
  <c r="H6076" i="3" s="1"/>
  <c r="G6075" i="3"/>
  <c r="G6074" i="3"/>
  <c r="H6074" i="3" s="1"/>
  <c r="G6073" i="3"/>
  <c r="H6072" i="3"/>
  <c r="G6072" i="3"/>
  <c r="G6071" i="3"/>
  <c r="G6070" i="3"/>
  <c r="H6070" i="3" s="1"/>
  <c r="G6069" i="3"/>
  <c r="G6068" i="3"/>
  <c r="H6068" i="3" s="1"/>
  <c r="G6067" i="3"/>
  <c r="G6066" i="3"/>
  <c r="H6066" i="3" s="1"/>
  <c r="G6065" i="3"/>
  <c r="G6064" i="3"/>
  <c r="H6064" i="3" s="1"/>
  <c r="G6063" i="3"/>
  <c r="G6062" i="3"/>
  <c r="H6062" i="3" s="1"/>
  <c r="G6061" i="3"/>
  <c r="G6060" i="3"/>
  <c r="H6060" i="3" s="1"/>
  <c r="G6059" i="3"/>
  <c r="G6058" i="3"/>
  <c r="H6058" i="3" s="1"/>
  <c r="G6057" i="3"/>
  <c r="G6056" i="3"/>
  <c r="G6055" i="3"/>
  <c r="G6054" i="3"/>
  <c r="G6053" i="3"/>
  <c r="G6052" i="3"/>
  <c r="G6051" i="3"/>
  <c r="G6050" i="3"/>
  <c r="H6051" i="3" s="1"/>
  <c r="G6049" i="3"/>
  <c r="G6048" i="3"/>
  <c r="G6047" i="3"/>
  <c r="G6046" i="3"/>
  <c r="G6045" i="3"/>
  <c r="G6044" i="3"/>
  <c r="G6043" i="3"/>
  <c r="G6042" i="3"/>
  <c r="G6041" i="3"/>
  <c r="G6040" i="3"/>
  <c r="H6040" i="3" s="1"/>
  <c r="G6039" i="3"/>
  <c r="H6038" i="3"/>
  <c r="G6038" i="3"/>
  <c r="G6037" i="3"/>
  <c r="G6036" i="3"/>
  <c r="G6035" i="3"/>
  <c r="H6036" i="3" s="1"/>
  <c r="G6034" i="3"/>
  <c r="G6033" i="3"/>
  <c r="H6033" i="3" s="1"/>
  <c r="G6032" i="3"/>
  <c r="G6031" i="3"/>
  <c r="G6030" i="3"/>
  <c r="G6029" i="3"/>
  <c r="G6028" i="3"/>
  <c r="H6028" i="3" s="1"/>
  <c r="G6027" i="3"/>
  <c r="G6026" i="3"/>
  <c r="H6026" i="3" s="1"/>
  <c r="G6025" i="3"/>
  <c r="G6024" i="3"/>
  <c r="H6024" i="3" s="1"/>
  <c r="G6023" i="3"/>
  <c r="G6022" i="3"/>
  <c r="H6022" i="3" s="1"/>
  <c r="G6021" i="3"/>
  <c r="G6020" i="3"/>
  <c r="G6019" i="3"/>
  <c r="G6018" i="3"/>
  <c r="G6017" i="3"/>
  <c r="G6016" i="3"/>
  <c r="G6015" i="3"/>
  <c r="G6014" i="3"/>
  <c r="H6014" i="3" s="1"/>
  <c r="G6013" i="3"/>
  <c r="G6012" i="3"/>
  <c r="G6011" i="3"/>
  <c r="G6010" i="3"/>
  <c r="G6009" i="3"/>
  <c r="H6009" i="3" s="1"/>
  <c r="G6008" i="3"/>
  <c r="G6007" i="3"/>
  <c r="H6007" i="3" s="1"/>
  <c r="G6006" i="3"/>
  <c r="G6005" i="3"/>
  <c r="H6005" i="3" s="1"/>
  <c r="G6004" i="3"/>
  <c r="G6003" i="3"/>
  <c r="H6003" i="3" s="1"/>
  <c r="G6002" i="3"/>
  <c r="H6001" i="3"/>
  <c r="G6001" i="3"/>
  <c r="G6000" i="3"/>
  <c r="G5999" i="3"/>
  <c r="G5998" i="3"/>
  <c r="G5997" i="3"/>
  <c r="G5996" i="3"/>
  <c r="G5995" i="3"/>
  <c r="H5995" i="3" s="1"/>
  <c r="G5994" i="3"/>
  <c r="G5993" i="3"/>
  <c r="G5992" i="3"/>
  <c r="G5991" i="3"/>
  <c r="G5990" i="3"/>
  <c r="G5989" i="3"/>
  <c r="G5988" i="3"/>
  <c r="H5988" i="3" s="1"/>
  <c r="G5987" i="3"/>
  <c r="G5986" i="3"/>
  <c r="H5986" i="3" s="1"/>
  <c r="G5985" i="3"/>
  <c r="G5984" i="3"/>
  <c r="H5984" i="3" s="1"/>
  <c r="G5983" i="3"/>
  <c r="H5982" i="3"/>
  <c r="G5982" i="3"/>
  <c r="G5981" i="3"/>
  <c r="G5980" i="3"/>
  <c r="H5980" i="3" s="1"/>
  <c r="G5979" i="3"/>
  <c r="G5978" i="3"/>
  <c r="H5978" i="3" s="1"/>
  <c r="G5977" i="3"/>
  <c r="G5976" i="3"/>
  <c r="G5975" i="3"/>
  <c r="G5974" i="3"/>
  <c r="G5973" i="3"/>
  <c r="H5973" i="3" s="1"/>
  <c r="G5972" i="3"/>
  <c r="G5971" i="3"/>
  <c r="H5971" i="3" s="1"/>
  <c r="G5970" i="3"/>
  <c r="G5969" i="3"/>
  <c r="H5969" i="3" s="1"/>
  <c r="G5968" i="3"/>
  <c r="H5967" i="3"/>
  <c r="G5967" i="3"/>
  <c r="G5966" i="3"/>
  <c r="G5965" i="3"/>
  <c r="G5964" i="3"/>
  <c r="G5963" i="3"/>
  <c r="G5962" i="3"/>
  <c r="G5961" i="3"/>
  <c r="G5960" i="3"/>
  <c r="G5959" i="3"/>
  <c r="G5958" i="3"/>
  <c r="H5961" i="3" s="1"/>
  <c r="G5957" i="3"/>
  <c r="G5956" i="3"/>
  <c r="G5955" i="3"/>
  <c r="G5954" i="3"/>
  <c r="G5953" i="3"/>
  <c r="G5952" i="3"/>
  <c r="H5955" i="3" s="1"/>
  <c r="G5951" i="3"/>
  <c r="G5950" i="3"/>
  <c r="H5950" i="3" s="1"/>
  <c r="G5949" i="3"/>
  <c r="H5948" i="3"/>
  <c r="G5948" i="3"/>
  <c r="G5947" i="3"/>
  <c r="G5946" i="3"/>
  <c r="H5946" i="3" s="1"/>
  <c r="G5945" i="3"/>
  <c r="G5944" i="3"/>
  <c r="H5944" i="3" s="1"/>
  <c r="G5943" i="3"/>
  <c r="G5942" i="3"/>
  <c r="G5941" i="3"/>
  <c r="G5940" i="3"/>
  <c r="G5939" i="3"/>
  <c r="H5939" i="3" s="1"/>
  <c r="G5938" i="3"/>
  <c r="G5937" i="3"/>
  <c r="H5937" i="3" s="1"/>
  <c r="G5936" i="3"/>
  <c r="G5935" i="3"/>
  <c r="H5935" i="3" s="1"/>
  <c r="G5934" i="3"/>
  <c r="G5933" i="3"/>
  <c r="G5932" i="3"/>
  <c r="G5931" i="3"/>
  <c r="G5930" i="3"/>
  <c r="H5930" i="3" s="1"/>
  <c r="G5929" i="3"/>
  <c r="G5928" i="3"/>
  <c r="H5928" i="3" s="1"/>
  <c r="G5927" i="3"/>
  <c r="G5926" i="3"/>
  <c r="H5926" i="3" s="1"/>
  <c r="G5925" i="3"/>
  <c r="G5924" i="3"/>
  <c r="G5923" i="3"/>
  <c r="G5922" i="3"/>
  <c r="G5921" i="3"/>
  <c r="G5920" i="3"/>
  <c r="H5920" i="3" s="1"/>
  <c r="G5919" i="3"/>
  <c r="G5918" i="3"/>
  <c r="G5917" i="3"/>
  <c r="G5916" i="3"/>
  <c r="G5915" i="3"/>
  <c r="H5915" i="3" s="1"/>
  <c r="G5914" i="3"/>
  <c r="G5913" i="3"/>
  <c r="H5913" i="3" s="1"/>
  <c r="G5912" i="3"/>
  <c r="G5911" i="3"/>
  <c r="G5910" i="3"/>
  <c r="G5909" i="3"/>
  <c r="G5908" i="3"/>
  <c r="G5907" i="3"/>
  <c r="H5907" i="3" s="1"/>
  <c r="G5906" i="3"/>
  <c r="G5905" i="3"/>
  <c r="H5905" i="3" s="1"/>
  <c r="G5904" i="3"/>
  <c r="G5903" i="3"/>
  <c r="H5903" i="3" s="1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H5891" i="3" s="1"/>
  <c r="G5890" i="3"/>
  <c r="G5889" i="3"/>
  <c r="G5888" i="3"/>
  <c r="G5887" i="3"/>
  <c r="G5886" i="3"/>
  <c r="H5886" i="3" s="1"/>
  <c r="G5885" i="3"/>
  <c r="G5884" i="3"/>
  <c r="H5884" i="3" s="1"/>
  <c r="G5883" i="3"/>
  <c r="G5882" i="3"/>
  <c r="G5881" i="3"/>
  <c r="H5882" i="3" s="1"/>
  <c r="G5880" i="3"/>
  <c r="G5879" i="3"/>
  <c r="G5878" i="3"/>
  <c r="G5877" i="3"/>
  <c r="G5876" i="3"/>
  <c r="H5876" i="3" s="1"/>
  <c r="G5875" i="3"/>
  <c r="G5874" i="3"/>
  <c r="H5874" i="3" s="1"/>
  <c r="G5873" i="3"/>
  <c r="G5872" i="3"/>
  <c r="H5872" i="3" s="1"/>
  <c r="G5871" i="3"/>
  <c r="G5870" i="3"/>
  <c r="G5869" i="3"/>
  <c r="G5868" i="3"/>
  <c r="G5867" i="3"/>
  <c r="H5867" i="3" s="1"/>
  <c r="G5866" i="3"/>
  <c r="G5865" i="3"/>
  <c r="H5865" i="3" s="1"/>
  <c r="G5864" i="3"/>
  <c r="G5863" i="3"/>
  <c r="H5863" i="3" s="1"/>
  <c r="G5862" i="3"/>
  <c r="G5861" i="3"/>
  <c r="H5861" i="3" s="1"/>
  <c r="G5860" i="3"/>
  <c r="G5859" i="3"/>
  <c r="G5858" i="3"/>
  <c r="G5857" i="3"/>
  <c r="G5856" i="3"/>
  <c r="H5856" i="3" s="1"/>
  <c r="G5855" i="3"/>
  <c r="G5854" i="3"/>
  <c r="G5853" i="3"/>
  <c r="H5854" i="3" s="1"/>
  <c r="G5852" i="3"/>
  <c r="G5851" i="3"/>
  <c r="G5850" i="3"/>
  <c r="H5850" i="3" s="1"/>
  <c r="G5849" i="3"/>
  <c r="G5848" i="3"/>
  <c r="G5847" i="3"/>
  <c r="G5846" i="3"/>
  <c r="G5845" i="3"/>
  <c r="H5848" i="3" s="1"/>
  <c r="G5844" i="3"/>
  <c r="H5843" i="3"/>
  <c r="G5843" i="3"/>
  <c r="G5842" i="3"/>
  <c r="G5841" i="3"/>
  <c r="G5840" i="3"/>
  <c r="G5839" i="3"/>
  <c r="G5838" i="3"/>
  <c r="G5837" i="3"/>
  <c r="G5836" i="3"/>
  <c r="G5835" i="3"/>
  <c r="H5835" i="3" s="1"/>
  <c r="G5834" i="3"/>
  <c r="G5833" i="3"/>
  <c r="H5833" i="3" s="1"/>
  <c r="G5832" i="3"/>
  <c r="G5831" i="3"/>
  <c r="H5831" i="3" s="1"/>
  <c r="G5830" i="3"/>
  <c r="G5829" i="3"/>
  <c r="H5829" i="3" s="1"/>
  <c r="G5828" i="3"/>
  <c r="G5827" i="3"/>
  <c r="H5827" i="3" s="1"/>
  <c r="G5826" i="3"/>
  <c r="G5825" i="3"/>
  <c r="H5825" i="3" s="1"/>
  <c r="G5824" i="3"/>
  <c r="G5823" i="3"/>
  <c r="H5823" i="3" s="1"/>
  <c r="G5822" i="3"/>
  <c r="H5821" i="3"/>
  <c r="G5821" i="3"/>
  <c r="G5820" i="3"/>
  <c r="G5819" i="3"/>
  <c r="G5818" i="3"/>
  <c r="G5817" i="3"/>
  <c r="G5816" i="3"/>
  <c r="G5815" i="3"/>
  <c r="G5814" i="3"/>
  <c r="H5815" i="3" s="1"/>
  <c r="G5813" i="3"/>
  <c r="H5812" i="3"/>
  <c r="G5812" i="3"/>
  <c r="G5811" i="3"/>
  <c r="G5810" i="3"/>
  <c r="H5810" i="3" s="1"/>
  <c r="G5809" i="3"/>
  <c r="G5808" i="3"/>
  <c r="H5808" i="3" s="1"/>
  <c r="G5807" i="3"/>
  <c r="G5806" i="3"/>
  <c r="H5806" i="3" s="1"/>
  <c r="G5805" i="3"/>
  <c r="G5804" i="3"/>
  <c r="H5804" i="3" s="1"/>
  <c r="G5803" i="3"/>
  <c r="G5802" i="3"/>
  <c r="H5802" i="3" s="1"/>
  <c r="G5801" i="3"/>
  <c r="G5800" i="3"/>
  <c r="H5800" i="3" s="1"/>
  <c r="G5799" i="3"/>
  <c r="G5798" i="3"/>
  <c r="G5797" i="3"/>
  <c r="G5796" i="3"/>
  <c r="G5795" i="3"/>
  <c r="G5794" i="3"/>
  <c r="H5795" i="3" s="1"/>
  <c r="G5793" i="3"/>
  <c r="G5792" i="3"/>
  <c r="G5791" i="3"/>
  <c r="G5790" i="3"/>
  <c r="G5789" i="3"/>
  <c r="G5788" i="3"/>
  <c r="H5789" i="3" s="1"/>
  <c r="G5787" i="3"/>
  <c r="G5786" i="3"/>
  <c r="H5786" i="3" s="1"/>
  <c r="G5785" i="3"/>
  <c r="G5784" i="3"/>
  <c r="G5783" i="3"/>
  <c r="G5782" i="3"/>
  <c r="G5781" i="3"/>
  <c r="H5781" i="3" s="1"/>
  <c r="G5780" i="3"/>
  <c r="G5779" i="3"/>
  <c r="G5778" i="3"/>
  <c r="G5777" i="3"/>
  <c r="G5776" i="3"/>
  <c r="H5776" i="3" s="1"/>
  <c r="G5775" i="3"/>
  <c r="G5774" i="3"/>
  <c r="G5773" i="3"/>
  <c r="G5772" i="3"/>
  <c r="G5771" i="3"/>
  <c r="G5770" i="3"/>
  <c r="G5769" i="3"/>
  <c r="G5768" i="3"/>
  <c r="G5767" i="3"/>
  <c r="H5767" i="3" s="1"/>
  <c r="G5766" i="3"/>
  <c r="G5765" i="3"/>
  <c r="G5764" i="3"/>
  <c r="G5763" i="3"/>
  <c r="G5762" i="3"/>
  <c r="H5762" i="3" s="1"/>
  <c r="G5761" i="3"/>
  <c r="G5760" i="3"/>
  <c r="H5760" i="3" s="1"/>
  <c r="G5759" i="3"/>
  <c r="H5758" i="3"/>
  <c r="G5758" i="3"/>
  <c r="G5757" i="3"/>
  <c r="G5756" i="3"/>
  <c r="H5756" i="3" s="1"/>
  <c r="G5755" i="3"/>
  <c r="G5754" i="3"/>
  <c r="H5754" i="3" s="1"/>
  <c r="G5753" i="3"/>
  <c r="G5752" i="3"/>
  <c r="H5752" i="3" s="1"/>
  <c r="G5751" i="3"/>
  <c r="G5750" i="3"/>
  <c r="G5749" i="3"/>
  <c r="G5748" i="3"/>
  <c r="G5747" i="3"/>
  <c r="G5746" i="3"/>
  <c r="G5745" i="3"/>
  <c r="G5744" i="3"/>
  <c r="G5743" i="3"/>
  <c r="H5743" i="3" s="1"/>
  <c r="G5742" i="3"/>
  <c r="G5741" i="3"/>
  <c r="H5741" i="3" s="1"/>
  <c r="G5740" i="3"/>
  <c r="G5739" i="3"/>
  <c r="G5738" i="3"/>
  <c r="G5737" i="3"/>
  <c r="G5736" i="3"/>
  <c r="H5736" i="3" s="1"/>
  <c r="G5735" i="3"/>
  <c r="G5734" i="3"/>
  <c r="H5734" i="3" s="1"/>
  <c r="G5733" i="3"/>
  <c r="G5732" i="3"/>
  <c r="G5731" i="3"/>
  <c r="G5730" i="3"/>
  <c r="G5729" i="3"/>
  <c r="G5728" i="3"/>
  <c r="H5728" i="3" s="1"/>
  <c r="G5727" i="3"/>
  <c r="G5726" i="3"/>
  <c r="G5725" i="3"/>
  <c r="G5724" i="3"/>
  <c r="G5723" i="3"/>
  <c r="G5722" i="3"/>
  <c r="G5721" i="3"/>
  <c r="G5720" i="3"/>
  <c r="G5719" i="3"/>
  <c r="G5718" i="3"/>
  <c r="H5718" i="3" s="1"/>
  <c r="G5717" i="3"/>
  <c r="G5716" i="3"/>
  <c r="G5715" i="3"/>
  <c r="G5714" i="3"/>
  <c r="H5716" i="3" s="1"/>
  <c r="G5713" i="3"/>
  <c r="H5712" i="3"/>
  <c r="G5712" i="3"/>
  <c r="G5711" i="3"/>
  <c r="G5710" i="3"/>
  <c r="H5710" i="3" s="1"/>
  <c r="G5709" i="3"/>
  <c r="G5708" i="3"/>
  <c r="H5708" i="3" s="1"/>
  <c r="G5706" i="3"/>
  <c r="G5705" i="3"/>
  <c r="G5704" i="3"/>
  <c r="G5703" i="3"/>
  <c r="H5703" i="3" s="1"/>
  <c r="G5702" i="3"/>
  <c r="G5701" i="3"/>
  <c r="G5700" i="3"/>
  <c r="G5699" i="3"/>
  <c r="G5698" i="3"/>
  <c r="G5697" i="3"/>
  <c r="H5697" i="3" s="1"/>
  <c r="G5696" i="3"/>
  <c r="G5695" i="3"/>
  <c r="H5695" i="3" s="1"/>
  <c r="G5694" i="3"/>
  <c r="G5693" i="3"/>
  <c r="G5692" i="3"/>
  <c r="G5691" i="3"/>
  <c r="G5690" i="3"/>
  <c r="H5690" i="3" s="1"/>
  <c r="G5689" i="3"/>
  <c r="G5688" i="3"/>
  <c r="H5688" i="3" s="1"/>
  <c r="G5687" i="3"/>
  <c r="G5686" i="3"/>
  <c r="H5686" i="3" s="1"/>
  <c r="G5685" i="3"/>
  <c r="G5684" i="3"/>
  <c r="H5684" i="3" s="1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H5671" i="3" s="1"/>
  <c r="G5670" i="3"/>
  <c r="G5669" i="3"/>
  <c r="H5669" i="3" s="1"/>
  <c r="G5668" i="3"/>
  <c r="G5667" i="3"/>
  <c r="G5666" i="3"/>
  <c r="G5665" i="3"/>
  <c r="G5664" i="3"/>
  <c r="H5664" i="3" s="1"/>
  <c r="G5663" i="3"/>
  <c r="G5662" i="3"/>
  <c r="G5661" i="3"/>
  <c r="G5660" i="3"/>
  <c r="G5659" i="3"/>
  <c r="H5659" i="3" s="1"/>
  <c r="G5658" i="3"/>
  <c r="G5657" i="3"/>
  <c r="H5657" i="3" s="1"/>
  <c r="G5656" i="3"/>
  <c r="H5655" i="3"/>
  <c r="G5655" i="3"/>
  <c r="G5654" i="3"/>
  <c r="G5653" i="3"/>
  <c r="H5653" i="3" s="1"/>
  <c r="G5652" i="3"/>
  <c r="G5651" i="3"/>
  <c r="G5650" i="3"/>
  <c r="G5649" i="3"/>
  <c r="G5648" i="3"/>
  <c r="H5651" i="3" s="1"/>
  <c r="G5647" i="3"/>
  <c r="G5646" i="3"/>
  <c r="G5645" i="3"/>
  <c r="G5644" i="3"/>
  <c r="G5643" i="3"/>
  <c r="H5643" i="3" s="1"/>
  <c r="G5642" i="3"/>
  <c r="G5641" i="3"/>
  <c r="G5640" i="3"/>
  <c r="G5639" i="3"/>
  <c r="G5638" i="3"/>
  <c r="G5637" i="3"/>
  <c r="H5637" i="3" s="1"/>
  <c r="G5636" i="3"/>
  <c r="G5635" i="3"/>
  <c r="H5635" i="3" s="1"/>
  <c r="G5634" i="3"/>
  <c r="G5633" i="3"/>
  <c r="H5633" i="3" s="1"/>
  <c r="G5632" i="3"/>
  <c r="G5631" i="3"/>
  <c r="H5631" i="3" s="1"/>
  <c r="G5630" i="3"/>
  <c r="H5629" i="3"/>
  <c r="G5629" i="3"/>
  <c r="G5628" i="3"/>
  <c r="G5627" i="3"/>
  <c r="H5627" i="3" s="1"/>
  <c r="G5626" i="3"/>
  <c r="G5625" i="3"/>
  <c r="H5625" i="3" s="1"/>
  <c r="G5624" i="3"/>
  <c r="G5623" i="3"/>
  <c r="H5623" i="3" s="1"/>
  <c r="G5622" i="3"/>
  <c r="G5621" i="3"/>
  <c r="G5620" i="3"/>
  <c r="G5619" i="3"/>
  <c r="G5618" i="3"/>
  <c r="H5618" i="3" s="1"/>
  <c r="G5617" i="3"/>
  <c r="G5616" i="3"/>
  <c r="G5615" i="3"/>
  <c r="G5614" i="3"/>
  <c r="G5613" i="3"/>
  <c r="H5613" i="3" s="1"/>
  <c r="G5612" i="3"/>
  <c r="G5611" i="3"/>
  <c r="H5611" i="3" s="1"/>
  <c r="G5610" i="3"/>
  <c r="G5609" i="3"/>
  <c r="G5608" i="3"/>
  <c r="G5607" i="3"/>
  <c r="G5606" i="3"/>
  <c r="G5605" i="3"/>
  <c r="G5604" i="3"/>
  <c r="G5603" i="3"/>
  <c r="G5602" i="3"/>
  <c r="H5602" i="3" s="1"/>
  <c r="G5601" i="3"/>
  <c r="G5600" i="3"/>
  <c r="H5600" i="3" s="1"/>
  <c r="G5599" i="3"/>
  <c r="H5598" i="3"/>
  <c r="G5598" i="3"/>
  <c r="G5597" i="3"/>
  <c r="G5596" i="3"/>
  <c r="H5596" i="3" s="1"/>
  <c r="G5595" i="3"/>
  <c r="G5594" i="3"/>
  <c r="H5594" i="3" s="1"/>
  <c r="G5593" i="3"/>
  <c r="G5592" i="3"/>
  <c r="H5592" i="3" s="1"/>
  <c r="G5591" i="3"/>
  <c r="H5590" i="3"/>
  <c r="G5589" i="3"/>
  <c r="H5588" i="3"/>
  <c r="G5587" i="3"/>
  <c r="G5586" i="3"/>
  <c r="H5586" i="3" s="1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H5565" i="3" s="1"/>
  <c r="G5564" i="3"/>
  <c r="G5563" i="3"/>
  <c r="G5562" i="3"/>
  <c r="G5561" i="3"/>
  <c r="G5560" i="3"/>
  <c r="H5560" i="3" s="1"/>
  <c r="G5559" i="3"/>
  <c r="G5558" i="3"/>
  <c r="H5558" i="3" s="1"/>
  <c r="G5557" i="3"/>
  <c r="G5556" i="3"/>
  <c r="H5556" i="3" s="1"/>
  <c r="G5555" i="3"/>
  <c r="G5554" i="3"/>
  <c r="H5554" i="3" s="1"/>
  <c r="G5553" i="3"/>
  <c r="G5552" i="3"/>
  <c r="H5552" i="3" s="1"/>
  <c r="G5551" i="3"/>
  <c r="H5550" i="3"/>
  <c r="G5550" i="3"/>
  <c r="G5549" i="3"/>
  <c r="G5548" i="3"/>
  <c r="H5548" i="3" s="1"/>
  <c r="G5547" i="3"/>
  <c r="G5546" i="3"/>
  <c r="H5546" i="3" s="1"/>
  <c r="G5545" i="3"/>
  <c r="G5544" i="3"/>
  <c r="H5544" i="3" s="1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H5526" i="3" s="1"/>
  <c r="G5525" i="3"/>
  <c r="G5524" i="3"/>
  <c r="G5523" i="3"/>
  <c r="G5522" i="3"/>
  <c r="G5521" i="3"/>
  <c r="G5520" i="3"/>
  <c r="H5520" i="3" s="1"/>
  <c r="G5519" i="3"/>
  <c r="G5518" i="3"/>
  <c r="G5517" i="3"/>
  <c r="G5516" i="3"/>
  <c r="G5515" i="3"/>
  <c r="H5515" i="3" s="1"/>
  <c r="G5514" i="3"/>
  <c r="G5513" i="3"/>
  <c r="H5513" i="3" s="1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H5481" i="3" s="1"/>
  <c r="G5480" i="3"/>
  <c r="G5479" i="3"/>
  <c r="G5478" i="3"/>
  <c r="G5477" i="3"/>
  <c r="G5476" i="3"/>
  <c r="G5475" i="3"/>
  <c r="H5475" i="3" s="1"/>
  <c r="G5474" i="3"/>
  <c r="G5473" i="3"/>
  <c r="H5473" i="3" s="1"/>
  <c r="G5472" i="3"/>
  <c r="H5471" i="3"/>
  <c r="G5471" i="3"/>
  <c r="G5470" i="3"/>
  <c r="G5469" i="3"/>
  <c r="H5469" i="3" s="1"/>
  <c r="G5468" i="3"/>
  <c r="G5467" i="3"/>
  <c r="H5467" i="3" s="1"/>
  <c r="G5466" i="3"/>
  <c r="G5465" i="3"/>
  <c r="H5465" i="3" s="1"/>
  <c r="G5464" i="3"/>
  <c r="G5463" i="3"/>
  <c r="H5463" i="3" s="1"/>
  <c r="G5462" i="3"/>
  <c r="G5461" i="3"/>
  <c r="H5461" i="3" s="1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H5448" i="3" s="1"/>
  <c r="G5447" i="3"/>
  <c r="G5446" i="3"/>
  <c r="H5446" i="3" s="1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H5434" i="3" s="1"/>
  <c r="G5433" i="3"/>
  <c r="G5432" i="3"/>
  <c r="H5432" i="3" s="1"/>
  <c r="G5431" i="3"/>
  <c r="H5430" i="3"/>
  <c r="G5430" i="3"/>
  <c r="G5429" i="3"/>
  <c r="G5428" i="3"/>
  <c r="H5428" i="3" s="1"/>
  <c r="G5427" i="3"/>
  <c r="G5426" i="3"/>
  <c r="H5426" i="3" s="1"/>
  <c r="G5425" i="3"/>
  <c r="G5424" i="3"/>
  <c r="H5424" i="3" s="1"/>
  <c r="G5423" i="3"/>
  <c r="G5422" i="3"/>
  <c r="H5422" i="3" s="1"/>
  <c r="G5421" i="3"/>
  <c r="G5420" i="3"/>
  <c r="G5419" i="3"/>
  <c r="G5418" i="3"/>
  <c r="G5417" i="3"/>
  <c r="H5417" i="3" s="1"/>
  <c r="G5416" i="3"/>
  <c r="G5415" i="3"/>
  <c r="H5415" i="3" s="1"/>
  <c r="G5414" i="3"/>
  <c r="G5413" i="3"/>
  <c r="H5413" i="3" s="1"/>
  <c r="G5412" i="3"/>
  <c r="G5411" i="3"/>
  <c r="H5411" i="3" s="1"/>
  <c r="G5410" i="3"/>
  <c r="G5409" i="3"/>
  <c r="H5409" i="3" s="1"/>
  <c r="G5408" i="3"/>
  <c r="H5407" i="3"/>
  <c r="G5407" i="3"/>
  <c r="G5406" i="3"/>
  <c r="G5405" i="3"/>
  <c r="H5405" i="3" s="1"/>
  <c r="G5404" i="3"/>
  <c r="G5403" i="3"/>
  <c r="H5403" i="3" s="1"/>
  <c r="G5402" i="3"/>
  <c r="G5401" i="3"/>
  <c r="H5401" i="3" s="1"/>
  <c r="G5400" i="3"/>
  <c r="G5399" i="3"/>
  <c r="H5399" i="3" s="1"/>
  <c r="G5398" i="3"/>
  <c r="G5397" i="3"/>
  <c r="G5396" i="3"/>
  <c r="G5395" i="3"/>
  <c r="G5394" i="3"/>
  <c r="G5393" i="3"/>
  <c r="G5392" i="3"/>
  <c r="G5391" i="3"/>
  <c r="G5390" i="3"/>
  <c r="G5389" i="3"/>
  <c r="H5389" i="3" s="1"/>
  <c r="G5388" i="3"/>
  <c r="G5387" i="3"/>
  <c r="H5387" i="3" s="1"/>
  <c r="G5386" i="3"/>
  <c r="G5385" i="3"/>
  <c r="G5384" i="3"/>
  <c r="G5383" i="3"/>
  <c r="G5382" i="3"/>
  <c r="H5382" i="3" s="1"/>
  <c r="G5381" i="3"/>
  <c r="G5380" i="3"/>
  <c r="H5380" i="3" s="1"/>
  <c r="G5379" i="3"/>
  <c r="G5378" i="3"/>
  <c r="G5377" i="3"/>
  <c r="G5376" i="3"/>
  <c r="G5375" i="3"/>
  <c r="G5374" i="3"/>
  <c r="H5374" i="3" s="1"/>
  <c r="G5373" i="3"/>
  <c r="G5372" i="3"/>
  <c r="G5371" i="3"/>
  <c r="G5370" i="3"/>
  <c r="G5369" i="3"/>
  <c r="G5368" i="3"/>
  <c r="G5367" i="3"/>
  <c r="G5366" i="3"/>
  <c r="G5365" i="3"/>
  <c r="G5364" i="3"/>
  <c r="G5363" i="3"/>
  <c r="H5363" i="3" s="1"/>
  <c r="G5362" i="3"/>
  <c r="G5361" i="3"/>
  <c r="H5361" i="3" s="1"/>
  <c r="G5360" i="3"/>
  <c r="G5359" i="3"/>
  <c r="G5358" i="3"/>
  <c r="G5357" i="3"/>
  <c r="G5356" i="3"/>
  <c r="G5355" i="3"/>
  <c r="G5354" i="3"/>
  <c r="G5353" i="3"/>
  <c r="H5353" i="3" s="1"/>
  <c r="G5352" i="3"/>
  <c r="G5351" i="3"/>
  <c r="G5350" i="3"/>
  <c r="G5349" i="3"/>
  <c r="G5348" i="3"/>
  <c r="H5348" i="3" s="1"/>
  <c r="G5347" i="3"/>
  <c r="G5346" i="3"/>
  <c r="H5346" i="3" s="1"/>
  <c r="G5345" i="3"/>
  <c r="G5344" i="3"/>
  <c r="H5344" i="3" s="1"/>
  <c r="G5343" i="3"/>
  <c r="G5342" i="3"/>
  <c r="H5342" i="3" s="1"/>
  <c r="G5341" i="3"/>
  <c r="G5340" i="3"/>
  <c r="G5339" i="3"/>
  <c r="G5338" i="3"/>
  <c r="G5337" i="3"/>
  <c r="G5336" i="3"/>
  <c r="G5335" i="3"/>
  <c r="G5334" i="3"/>
  <c r="G5333" i="3"/>
  <c r="H5333" i="3" s="1"/>
  <c r="G5332" i="3"/>
  <c r="G5331" i="3"/>
  <c r="G5330" i="3"/>
  <c r="G5329" i="3"/>
  <c r="G5328" i="3"/>
  <c r="H5328" i="3" s="1"/>
  <c r="G5327" i="3"/>
  <c r="H5326" i="3"/>
  <c r="G5326" i="3"/>
  <c r="G5325" i="3"/>
  <c r="G5324" i="3"/>
  <c r="G5323" i="3"/>
  <c r="G5322" i="3"/>
  <c r="G5321" i="3"/>
  <c r="H5321" i="3" s="1"/>
  <c r="G5320" i="3"/>
  <c r="H5319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H5303" i="3" s="1"/>
  <c r="G5302" i="3"/>
  <c r="G5301" i="3"/>
  <c r="G5300" i="3"/>
  <c r="G5299" i="3"/>
  <c r="G5298" i="3"/>
  <c r="H5301" i="3" s="1"/>
  <c r="G5297" i="3"/>
  <c r="G5296" i="3"/>
  <c r="G5295" i="3"/>
  <c r="G5294" i="3"/>
  <c r="G5293" i="3"/>
  <c r="G5292" i="3"/>
  <c r="G5291" i="3"/>
  <c r="G5290" i="3"/>
  <c r="G5289" i="3"/>
  <c r="G5288" i="3"/>
  <c r="H5289" i="3" s="1"/>
  <c r="G5287" i="3"/>
  <c r="G5286" i="3"/>
  <c r="G5285" i="3"/>
  <c r="G5284" i="3"/>
  <c r="G5283" i="3"/>
  <c r="G5282" i="3"/>
  <c r="G5281" i="3"/>
  <c r="G5280" i="3"/>
  <c r="G5279" i="3"/>
  <c r="G5278" i="3"/>
  <c r="G5277" i="3"/>
  <c r="H5277" i="3" s="1"/>
  <c r="G5276" i="3"/>
  <c r="G5275" i="3"/>
  <c r="H5275" i="3" s="1"/>
  <c r="G5274" i="3"/>
  <c r="G5273" i="3"/>
  <c r="H5273" i="3" s="1"/>
  <c r="G5272" i="3"/>
  <c r="G5271" i="3"/>
  <c r="H5271" i="3" s="1"/>
  <c r="G5270" i="3"/>
  <c r="G5269" i="3"/>
  <c r="H5269" i="3" s="1"/>
  <c r="G5268" i="3"/>
  <c r="G5267" i="3"/>
  <c r="G5266" i="3"/>
  <c r="G5265" i="3"/>
  <c r="G5264" i="3"/>
  <c r="G5263" i="3"/>
  <c r="G5262" i="3"/>
  <c r="G5261" i="3"/>
  <c r="G5260" i="3"/>
  <c r="H5260" i="3" s="1"/>
  <c r="G5259" i="3"/>
  <c r="G5258" i="3"/>
  <c r="H5258" i="3" s="1"/>
  <c r="G5257" i="3"/>
  <c r="G5256" i="3"/>
  <c r="G5255" i="3"/>
  <c r="G5254" i="3"/>
  <c r="G5253" i="3"/>
  <c r="G5252" i="3"/>
  <c r="G5251" i="3"/>
  <c r="G5250" i="3"/>
  <c r="H5250" i="3" s="1"/>
  <c r="G5249" i="3"/>
  <c r="G5248" i="3"/>
  <c r="H5248" i="3" s="1"/>
  <c r="G5247" i="3"/>
  <c r="G5246" i="3"/>
  <c r="G5245" i="3"/>
  <c r="G5244" i="3"/>
  <c r="G5243" i="3"/>
  <c r="G5242" i="3"/>
  <c r="G5241" i="3"/>
  <c r="H5241" i="3" s="1"/>
  <c r="G5240" i="3"/>
  <c r="G5239" i="3"/>
  <c r="G5238" i="3"/>
  <c r="H5239" i="3" s="1"/>
  <c r="G5237" i="3"/>
  <c r="G5236" i="3"/>
  <c r="G5235" i="3"/>
  <c r="H5235" i="3" s="1"/>
  <c r="G5234" i="3"/>
  <c r="G5233" i="3"/>
  <c r="H5233" i="3" s="1"/>
  <c r="G5232" i="3"/>
  <c r="G5231" i="3"/>
  <c r="H5231" i="3" s="1"/>
  <c r="G5230" i="3"/>
  <c r="G5229" i="3"/>
  <c r="G5228" i="3"/>
  <c r="G5227" i="3"/>
  <c r="G5226" i="3"/>
  <c r="H5226" i="3" s="1"/>
  <c r="G5225" i="3"/>
  <c r="G5224" i="3"/>
  <c r="G5223" i="3"/>
  <c r="G5222" i="3"/>
  <c r="G5221" i="3"/>
  <c r="G5220" i="3"/>
  <c r="H5221" i="3" s="1"/>
  <c r="G5219" i="3"/>
  <c r="G5218" i="3"/>
  <c r="H5218" i="3" s="1"/>
  <c r="G5217" i="3"/>
  <c r="H5216" i="3"/>
  <c r="G5216" i="3"/>
  <c r="G5215" i="3"/>
  <c r="G5214" i="3"/>
  <c r="G5213" i="3"/>
  <c r="G5212" i="3"/>
  <c r="G5211" i="3"/>
  <c r="G5210" i="3"/>
  <c r="G5209" i="3"/>
  <c r="H5214" i="3" s="1"/>
  <c r="G5208" i="3"/>
  <c r="G5207" i="3"/>
  <c r="H5207" i="3" s="1"/>
  <c r="G5206" i="3"/>
  <c r="G5205" i="3"/>
  <c r="G5204" i="3"/>
  <c r="G5203" i="3"/>
  <c r="G5202" i="3"/>
  <c r="G5201" i="3"/>
  <c r="G5200" i="3"/>
  <c r="G5199" i="3"/>
  <c r="H5202" i="3" s="1"/>
  <c r="G5198" i="3"/>
  <c r="H5197" i="3"/>
  <c r="G5197" i="3"/>
  <c r="G5196" i="3"/>
  <c r="G5195" i="3"/>
  <c r="H5195" i="3" s="1"/>
  <c r="G5194" i="3"/>
  <c r="G5193" i="3"/>
  <c r="G5192" i="3"/>
  <c r="H5193" i="3" s="1"/>
  <c r="G5191" i="3"/>
  <c r="H5190" i="3"/>
  <c r="G5190" i="3"/>
  <c r="G5189" i="3"/>
  <c r="G5188" i="3"/>
  <c r="G5187" i="3"/>
  <c r="G5186" i="3"/>
  <c r="G5185" i="3"/>
  <c r="H5185" i="3" s="1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H5175" i="3" s="1"/>
  <c r="G5170" i="3"/>
  <c r="G5169" i="3"/>
  <c r="G5168" i="3"/>
  <c r="G5167" i="3"/>
  <c r="G5166" i="3"/>
  <c r="G5165" i="3"/>
  <c r="H5166" i="3" s="1"/>
  <c r="G5164" i="3"/>
  <c r="G5163" i="3"/>
  <c r="G5162" i="3"/>
  <c r="H5162" i="3" s="1"/>
  <c r="G5161" i="3"/>
  <c r="G5160" i="3"/>
  <c r="G5159" i="3"/>
  <c r="H5160" i="3" s="1"/>
  <c r="G5158" i="3"/>
  <c r="H5157" i="3"/>
  <c r="G5157" i="3"/>
  <c r="G5156" i="3"/>
  <c r="G5155" i="3"/>
  <c r="H5155" i="3" s="1"/>
  <c r="G5154" i="3"/>
  <c r="G5153" i="3"/>
  <c r="H5153" i="3" s="1"/>
  <c r="G5152" i="3"/>
  <c r="G5151" i="3"/>
  <c r="H5151" i="3" s="1"/>
  <c r="G5150" i="3"/>
  <c r="G5149" i="3"/>
  <c r="G5148" i="3"/>
  <c r="G5147" i="3"/>
  <c r="G5146" i="3"/>
  <c r="G5145" i="3"/>
  <c r="H5145" i="3" s="1"/>
  <c r="G5144" i="3"/>
  <c r="G5143" i="3"/>
  <c r="G5142" i="3"/>
  <c r="G5141" i="3"/>
  <c r="G5140" i="3"/>
  <c r="H5140" i="3" s="1"/>
  <c r="G5139" i="3"/>
  <c r="G5138" i="3"/>
  <c r="H5138" i="3" s="1"/>
  <c r="G5137" i="3"/>
  <c r="H5136" i="3"/>
  <c r="G5136" i="3"/>
  <c r="G5135" i="3"/>
  <c r="G5134" i="3"/>
  <c r="H5134" i="3" s="1"/>
  <c r="G5133" i="3"/>
  <c r="G5132" i="3"/>
  <c r="G5131" i="3"/>
  <c r="H5132" i="3" s="1"/>
  <c r="G5130" i="3"/>
  <c r="H5129" i="3"/>
  <c r="G5129" i="3"/>
  <c r="G5128" i="3"/>
  <c r="G5127" i="3"/>
  <c r="H5127" i="3" s="1"/>
  <c r="G5126" i="3"/>
  <c r="G5125" i="3"/>
  <c r="G5124" i="3"/>
  <c r="H5125" i="3" s="1"/>
  <c r="G5123" i="3"/>
  <c r="G5122" i="3"/>
  <c r="G5121" i="3"/>
  <c r="H5121" i="3" s="1"/>
  <c r="G5120" i="3"/>
  <c r="G5119" i="3"/>
  <c r="G5118" i="3"/>
  <c r="G5117" i="3"/>
  <c r="G5116" i="3"/>
  <c r="H5119" i="3" s="1"/>
  <c r="G5115" i="3"/>
  <c r="H5114" i="3"/>
  <c r="G5114" i="3"/>
  <c r="G5113" i="3"/>
  <c r="G5112" i="3"/>
  <c r="H5112" i="3" s="1"/>
  <c r="G5111" i="3"/>
  <c r="G5110" i="3"/>
  <c r="H5110" i="3" s="1"/>
  <c r="G5109" i="3"/>
  <c r="G5108" i="3"/>
  <c r="G5107" i="3"/>
  <c r="G5106" i="3"/>
  <c r="G5105" i="3"/>
  <c r="H5105" i="3" s="1"/>
  <c r="G5104" i="3"/>
  <c r="G5103" i="3"/>
  <c r="H5103" i="3" s="1"/>
  <c r="G5102" i="3"/>
  <c r="G5101" i="3"/>
  <c r="H5101" i="3" s="1"/>
  <c r="G5100" i="3"/>
  <c r="G5099" i="3"/>
  <c r="G5098" i="3"/>
  <c r="G5097" i="3"/>
  <c r="G5096" i="3"/>
  <c r="G5095" i="3"/>
  <c r="G5094" i="3"/>
  <c r="G5093" i="3"/>
  <c r="G5092" i="3"/>
  <c r="G5091" i="3"/>
  <c r="H5092" i="3" s="1"/>
  <c r="G5090" i="3"/>
  <c r="G5089" i="3"/>
  <c r="G5088" i="3"/>
  <c r="H5088" i="3" s="1"/>
  <c r="G5087" i="3"/>
  <c r="G5086" i="3"/>
  <c r="H5086" i="3" s="1"/>
  <c r="G5085" i="3"/>
  <c r="G5084" i="3"/>
  <c r="H5084" i="3" s="1"/>
  <c r="G5083" i="3"/>
  <c r="G5082" i="3"/>
  <c r="H5082" i="3" s="1"/>
  <c r="G5081" i="3"/>
  <c r="G5080" i="3"/>
  <c r="G5079" i="3"/>
  <c r="G5078" i="3"/>
  <c r="G5077" i="3"/>
  <c r="H5077" i="3" s="1"/>
  <c r="G5076" i="3"/>
  <c r="H5075" i="3"/>
  <c r="G5075" i="3"/>
  <c r="G5074" i="3"/>
  <c r="G5073" i="3"/>
  <c r="G5072" i="3"/>
  <c r="H5073" i="3" s="1"/>
  <c r="G5071" i="3"/>
  <c r="G5070" i="3"/>
  <c r="G5069" i="3"/>
  <c r="G5068" i="3"/>
  <c r="G5067" i="3"/>
  <c r="G5066" i="3"/>
  <c r="H5067" i="3" s="1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H5055" i="3" s="1"/>
  <c r="G5053" i="3"/>
  <c r="G5052" i="3"/>
  <c r="G5051" i="3"/>
  <c r="H5051" i="3" s="1"/>
  <c r="G5050" i="3"/>
  <c r="G5049" i="3"/>
  <c r="H5049" i="3" s="1"/>
  <c r="G5048" i="3"/>
  <c r="G5047" i="3"/>
  <c r="H5047" i="3" s="1"/>
  <c r="G5046" i="3"/>
  <c r="G5045" i="3"/>
  <c r="H5045" i="3" s="1"/>
  <c r="G5044" i="3"/>
  <c r="G5043" i="3"/>
  <c r="H5043" i="3" s="1"/>
  <c r="G5042" i="3"/>
  <c r="G5041" i="3"/>
  <c r="H5041" i="3" s="1"/>
  <c r="G5040" i="3"/>
  <c r="G5039" i="3"/>
  <c r="H5039" i="3" s="1"/>
  <c r="G5038" i="3"/>
  <c r="H5037" i="3"/>
  <c r="G5037" i="3"/>
  <c r="G5036" i="3"/>
  <c r="G5035" i="3"/>
  <c r="H5035" i="3" s="1"/>
  <c r="G5034" i="3"/>
  <c r="G5033" i="3"/>
  <c r="G5032" i="3"/>
  <c r="H5033" i="3" s="1"/>
  <c r="G5031" i="3"/>
  <c r="G5030" i="3"/>
  <c r="G5029" i="3"/>
  <c r="H5029" i="3" s="1"/>
  <c r="G5028" i="3"/>
  <c r="G5027" i="3"/>
  <c r="H5027" i="3" s="1"/>
  <c r="G5026" i="3"/>
  <c r="G5025" i="3"/>
  <c r="H5025" i="3" s="1"/>
  <c r="G5024" i="3"/>
  <c r="G5023" i="3"/>
  <c r="H5023" i="3" s="1"/>
  <c r="G5022" i="3"/>
  <c r="G5021" i="3"/>
  <c r="H5021" i="3" s="1"/>
  <c r="G5020" i="3"/>
  <c r="G5019" i="3"/>
  <c r="H5019" i="3" s="1"/>
  <c r="G5018" i="3"/>
  <c r="G5017" i="3"/>
  <c r="H5017" i="3" s="1"/>
  <c r="G5016" i="3"/>
  <c r="G5015" i="3"/>
  <c r="G5014" i="3"/>
  <c r="G5013" i="3"/>
  <c r="G5012" i="3"/>
  <c r="G5011" i="3"/>
  <c r="H5011" i="3" s="1"/>
  <c r="G5010" i="3"/>
  <c r="H5009" i="3"/>
  <c r="G5009" i="3"/>
  <c r="G5008" i="3"/>
  <c r="G5007" i="3"/>
  <c r="H5007" i="3" s="1"/>
  <c r="G5006" i="3"/>
  <c r="G5005" i="3"/>
  <c r="H5005" i="3" s="1"/>
  <c r="G5004" i="3"/>
  <c r="G5003" i="3"/>
  <c r="G5002" i="3"/>
  <c r="G5001" i="3"/>
  <c r="G5000" i="3"/>
  <c r="G4999" i="3"/>
  <c r="H4999" i="3" s="1"/>
  <c r="G4998" i="3"/>
  <c r="G4997" i="3"/>
  <c r="H4997" i="3" s="1"/>
  <c r="G4996" i="3"/>
  <c r="G4995" i="3"/>
  <c r="H4995" i="3" s="1"/>
  <c r="G4994" i="3"/>
  <c r="G4993" i="3"/>
  <c r="H4993" i="3" s="1"/>
  <c r="G4992" i="3"/>
  <c r="G4991" i="3"/>
  <c r="G4990" i="3"/>
  <c r="G4989" i="3"/>
  <c r="G4988" i="3"/>
  <c r="G4987" i="3"/>
  <c r="H4988" i="3" s="1"/>
  <c r="G4986" i="3"/>
  <c r="H4985" i="3"/>
  <c r="G4985" i="3"/>
  <c r="G4984" i="3"/>
  <c r="G4983" i="3"/>
  <c r="H4983" i="3" s="1"/>
  <c r="G4982" i="3"/>
  <c r="G4981" i="3"/>
  <c r="H4981" i="3" s="1"/>
  <c r="G4980" i="3"/>
  <c r="G4979" i="3"/>
  <c r="H4979" i="3" s="1"/>
  <c r="G4978" i="3"/>
  <c r="G4977" i="3"/>
  <c r="H4977" i="3" s="1"/>
  <c r="G4976" i="3"/>
  <c r="G4975" i="3"/>
  <c r="G4974" i="3"/>
  <c r="G4973" i="3"/>
  <c r="G4972" i="3"/>
  <c r="H4972" i="3" s="1"/>
  <c r="G4971" i="3"/>
  <c r="G4970" i="3"/>
  <c r="H4970" i="3" s="1"/>
  <c r="G4969" i="3"/>
  <c r="G4968" i="3"/>
  <c r="H4968" i="3" s="1"/>
  <c r="G4967" i="3"/>
  <c r="G4966" i="3"/>
  <c r="H4966" i="3" s="1"/>
  <c r="G4965" i="3"/>
  <c r="G4964" i="3"/>
  <c r="G4963" i="3"/>
  <c r="G4962" i="3"/>
  <c r="G4961" i="3"/>
  <c r="H4961" i="3" s="1"/>
  <c r="G4960" i="3"/>
  <c r="G4959" i="3"/>
  <c r="H4959" i="3" s="1"/>
  <c r="G4958" i="3"/>
  <c r="G4957" i="3"/>
  <c r="G4956" i="3"/>
  <c r="G4955" i="3"/>
  <c r="G4954" i="3"/>
  <c r="H4954" i="3" s="1"/>
  <c r="G4953" i="3"/>
  <c r="G4952" i="3"/>
  <c r="G4951" i="3"/>
  <c r="G4950" i="3"/>
  <c r="G4949" i="3"/>
  <c r="G4948" i="3"/>
  <c r="H4948" i="3" s="1"/>
  <c r="G4947" i="3"/>
  <c r="H4946" i="3"/>
  <c r="G4945" i="3"/>
  <c r="G4944" i="3"/>
  <c r="H4944" i="3" s="1"/>
  <c r="G4943" i="3"/>
  <c r="G4942" i="3"/>
  <c r="H4942" i="3" s="1"/>
  <c r="G4941" i="3"/>
  <c r="G4940" i="3"/>
  <c r="G4939" i="3"/>
  <c r="G4938" i="3"/>
  <c r="G4937" i="3"/>
  <c r="G4936" i="3"/>
  <c r="G4935" i="3"/>
  <c r="G4934" i="3"/>
  <c r="H4936" i="3" s="1"/>
  <c r="G4933" i="3"/>
  <c r="H4932" i="3"/>
  <c r="G4932" i="3"/>
  <c r="G4931" i="3"/>
  <c r="G4930" i="3"/>
  <c r="G4929" i="3"/>
  <c r="G4928" i="3"/>
  <c r="G4927" i="3"/>
  <c r="G4926" i="3"/>
  <c r="G4925" i="3"/>
  <c r="H4925" i="3" s="1"/>
  <c r="G4924" i="3"/>
  <c r="H4923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H4909" i="3" s="1"/>
  <c r="G4908" i="3"/>
  <c r="G4907" i="3"/>
  <c r="G4906" i="3"/>
  <c r="G4905" i="3"/>
  <c r="G4904" i="3"/>
  <c r="H4904" i="3" s="1"/>
  <c r="G4903" i="3"/>
  <c r="G4902" i="3"/>
  <c r="H4902" i="3" s="1"/>
  <c r="G4901" i="3"/>
  <c r="G4900" i="3"/>
  <c r="H4900" i="3" s="1"/>
  <c r="G4899" i="3"/>
  <c r="H4898" i="3"/>
  <c r="G4898" i="3"/>
  <c r="G4897" i="3"/>
  <c r="G4896" i="3"/>
  <c r="H4896" i="3" s="1"/>
  <c r="G4895" i="3"/>
  <c r="G4894" i="3"/>
  <c r="G4893" i="3"/>
  <c r="H4894" i="3" s="1"/>
  <c r="G4892" i="3"/>
  <c r="G4891" i="3"/>
  <c r="G4890" i="3"/>
  <c r="G4889" i="3"/>
  <c r="G4888" i="3"/>
  <c r="G4887" i="3"/>
  <c r="H4888" i="3" s="1"/>
  <c r="G4886" i="3"/>
  <c r="G4885" i="3"/>
  <c r="G4884" i="3"/>
  <c r="G4883" i="3"/>
  <c r="G4882" i="3"/>
  <c r="H4882" i="3" s="1"/>
  <c r="G4881" i="3"/>
  <c r="G4880" i="3"/>
  <c r="G4879" i="3"/>
  <c r="G4878" i="3"/>
  <c r="G4877" i="3"/>
  <c r="G4876" i="3"/>
  <c r="G4875" i="3"/>
  <c r="G4874" i="3"/>
  <c r="G4873" i="3"/>
  <c r="G4872" i="3"/>
  <c r="G4871" i="3"/>
  <c r="H4871" i="3" s="1"/>
  <c r="G4870" i="3"/>
  <c r="G4869" i="3"/>
  <c r="H4869" i="3" s="1"/>
  <c r="G4868" i="3"/>
  <c r="H4867" i="3"/>
  <c r="G4867" i="3"/>
  <c r="G4866" i="3"/>
  <c r="G4865" i="3"/>
  <c r="G4864" i="3"/>
  <c r="G4863" i="3"/>
  <c r="G4862" i="3"/>
  <c r="H4862" i="3" s="1"/>
  <c r="G4861" i="3"/>
  <c r="H4860" i="3"/>
  <c r="G4860" i="3"/>
  <c r="G4859" i="3"/>
  <c r="G4858" i="3"/>
  <c r="G4857" i="3"/>
  <c r="G4856" i="3"/>
  <c r="G4855" i="3"/>
  <c r="H4855" i="3" s="1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H4840" i="3" s="1"/>
  <c r="G4839" i="3"/>
  <c r="G4838" i="3"/>
  <c r="H4838" i="3" s="1"/>
  <c r="G4837" i="3"/>
  <c r="G4836" i="3"/>
  <c r="H4836" i="3" s="1"/>
  <c r="G4835" i="3"/>
  <c r="G4834" i="3"/>
  <c r="H4834" i="3" s="1"/>
  <c r="G4833" i="3"/>
  <c r="G4832" i="3"/>
  <c r="H4832" i="3" s="1"/>
  <c r="G4831" i="3"/>
  <c r="G4830" i="3"/>
  <c r="H4830" i="3" s="1"/>
  <c r="G4829" i="3"/>
  <c r="G4828" i="3"/>
  <c r="H4828" i="3" s="1"/>
  <c r="G4827" i="3"/>
  <c r="G4826" i="3"/>
  <c r="G4825" i="3"/>
  <c r="G4824" i="3"/>
  <c r="G4823" i="3"/>
  <c r="G4822" i="3"/>
  <c r="G4821" i="3"/>
  <c r="H4821" i="3" s="1"/>
  <c r="G4820" i="3"/>
  <c r="G4819" i="3"/>
  <c r="H4819" i="3" s="1"/>
  <c r="G4818" i="3"/>
  <c r="G4817" i="3"/>
  <c r="H4817" i="3" s="1"/>
  <c r="G4816" i="3"/>
  <c r="G4815" i="3"/>
  <c r="H4815" i="3" s="1"/>
  <c r="G4813" i="3"/>
  <c r="G4812" i="3"/>
  <c r="G4811" i="3"/>
  <c r="G4810" i="3"/>
  <c r="H4810" i="3" s="1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H4798" i="3" s="1"/>
  <c r="G4797" i="3"/>
  <c r="G4796" i="3"/>
  <c r="H4796" i="3" s="1"/>
  <c r="G4795" i="3"/>
  <c r="H4794" i="3"/>
  <c r="G4794" i="3"/>
  <c r="G4793" i="3"/>
  <c r="G4792" i="3"/>
  <c r="H4792" i="3" s="1"/>
  <c r="G4791" i="3"/>
  <c r="G4790" i="3"/>
  <c r="H4790" i="3" s="1"/>
  <c r="G4789" i="3"/>
  <c r="G4788" i="3"/>
  <c r="H4788" i="3" s="1"/>
  <c r="G4787" i="3"/>
  <c r="G4786" i="3"/>
  <c r="H4786" i="3" s="1"/>
  <c r="G4785" i="3"/>
  <c r="G4784" i="3"/>
  <c r="G4783" i="3"/>
  <c r="G4782" i="3"/>
  <c r="G4781" i="3"/>
  <c r="G4780" i="3"/>
  <c r="G4779" i="3"/>
  <c r="G4778" i="3"/>
  <c r="G4777" i="3"/>
  <c r="G4776" i="3"/>
  <c r="H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H4761" i="3" s="1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H4735" i="3" s="1"/>
  <c r="G4734" i="3"/>
  <c r="G4733" i="3"/>
  <c r="G4732" i="3"/>
  <c r="G4731" i="3"/>
  <c r="G4730" i="3"/>
  <c r="G4729" i="3"/>
  <c r="G4728" i="3"/>
  <c r="G4727" i="3"/>
  <c r="H4727" i="3" s="1"/>
  <c r="G4726" i="3"/>
  <c r="G4725" i="3"/>
  <c r="G4724" i="3"/>
  <c r="G4723" i="3"/>
  <c r="G4722" i="3"/>
  <c r="G4721" i="3"/>
  <c r="G4720" i="3"/>
  <c r="H4720" i="3" s="1"/>
  <c r="G4719" i="3"/>
  <c r="G4718" i="3"/>
  <c r="G4717" i="3"/>
  <c r="G4716" i="3"/>
  <c r="G4715" i="3"/>
  <c r="G4714" i="3"/>
  <c r="G4713" i="3"/>
  <c r="G4712" i="3"/>
  <c r="G4711" i="3"/>
  <c r="G4710" i="3"/>
  <c r="G4709" i="3"/>
  <c r="H4709" i="3" s="1"/>
  <c r="G4708" i="3"/>
  <c r="G4707" i="3"/>
  <c r="H4707" i="3" s="1"/>
  <c r="G4706" i="3"/>
  <c r="G4705" i="3"/>
  <c r="H4705" i="3" s="1"/>
  <c r="G4704" i="3"/>
  <c r="H4703" i="3"/>
  <c r="G4703" i="3"/>
  <c r="G4702" i="3"/>
  <c r="G4701" i="3"/>
  <c r="H4701" i="3" s="1"/>
  <c r="G4700" i="3"/>
  <c r="G4699" i="3"/>
  <c r="H4699" i="3" s="1"/>
  <c r="G4698" i="3"/>
  <c r="G4697" i="3"/>
  <c r="G4696" i="3"/>
  <c r="G4695" i="3"/>
  <c r="G4694" i="3"/>
  <c r="H4694" i="3" s="1"/>
  <c r="G4693" i="3"/>
  <c r="G4692" i="3"/>
  <c r="H4692" i="3" s="1"/>
  <c r="G4691" i="3"/>
  <c r="G4690" i="3"/>
  <c r="G4689" i="3"/>
  <c r="G4688" i="3"/>
  <c r="G4687" i="3"/>
  <c r="G4686" i="3"/>
  <c r="G4685" i="3"/>
  <c r="G4684" i="3"/>
  <c r="H4687" i="3" s="1"/>
  <c r="G4683" i="3"/>
  <c r="G4682" i="3"/>
  <c r="H4682" i="3" s="1"/>
  <c r="G4681" i="3"/>
  <c r="G4680" i="3"/>
  <c r="G4679" i="3"/>
  <c r="G4678" i="3"/>
  <c r="G4677" i="3"/>
  <c r="H4677" i="3" s="1"/>
  <c r="G4676" i="3"/>
  <c r="G4675" i="3"/>
  <c r="H4675" i="3" s="1"/>
  <c r="G4674" i="3"/>
  <c r="G4673" i="3"/>
  <c r="G4672" i="3"/>
  <c r="G4671" i="3"/>
  <c r="G4670" i="3"/>
  <c r="H4670" i="3" s="1"/>
  <c r="G4669" i="3"/>
  <c r="G4668" i="3"/>
  <c r="H4668" i="3" s="1"/>
  <c r="G4667" i="3"/>
  <c r="H4666" i="3"/>
  <c r="G4666" i="3"/>
  <c r="G4665" i="3"/>
  <c r="G4664" i="3"/>
  <c r="H4664" i="3" s="1"/>
  <c r="G4663" i="3"/>
  <c r="G4662" i="3"/>
  <c r="G4661" i="3"/>
  <c r="H4662" i="3" s="1"/>
  <c r="G4660" i="3"/>
  <c r="G4659" i="3"/>
  <c r="G4658" i="3"/>
  <c r="G4657" i="3"/>
  <c r="G4656" i="3"/>
  <c r="G4655" i="3"/>
  <c r="H4656" i="3" s="1"/>
  <c r="G4654" i="3"/>
  <c r="H4653" i="3"/>
  <c r="G4653" i="3"/>
  <c r="G4652" i="3"/>
  <c r="G4651" i="3"/>
  <c r="H4651" i="3" s="1"/>
  <c r="G4650" i="3"/>
  <c r="G4649" i="3"/>
  <c r="G4648" i="3"/>
  <c r="G4647" i="3"/>
  <c r="G4646" i="3"/>
  <c r="H4649" i="3" s="1"/>
  <c r="G4645" i="3"/>
  <c r="H4644" i="3"/>
  <c r="G4644" i="3"/>
  <c r="G4643" i="3"/>
  <c r="G4642" i="3"/>
  <c r="H4642" i="3" s="1"/>
  <c r="G4641" i="3"/>
  <c r="G4640" i="3"/>
  <c r="H4640" i="3" s="1"/>
  <c r="G4639" i="3"/>
  <c r="G4638" i="3"/>
  <c r="H4638" i="3" s="1"/>
  <c r="G4637" i="3"/>
  <c r="G4636" i="3"/>
  <c r="H4636" i="3" s="1"/>
  <c r="G4635" i="3"/>
  <c r="G4634" i="3"/>
  <c r="H4634" i="3" s="1"/>
  <c r="G4633" i="3"/>
  <c r="G4632" i="3"/>
  <c r="G4631" i="3"/>
  <c r="G4630" i="3"/>
  <c r="G4629" i="3"/>
  <c r="H4629" i="3" s="1"/>
  <c r="G4628" i="3"/>
  <c r="G4627" i="3"/>
  <c r="H4627" i="3" s="1"/>
  <c r="G4626" i="3"/>
  <c r="G4625" i="3"/>
  <c r="G4624" i="3"/>
  <c r="G4623" i="3"/>
  <c r="G4622" i="3"/>
  <c r="G4621" i="3"/>
  <c r="H4621" i="3" s="1"/>
  <c r="G4620" i="3"/>
  <c r="G4619" i="3"/>
  <c r="G4618" i="3"/>
  <c r="G4617" i="3"/>
  <c r="G4616" i="3"/>
  <c r="H4616" i="3" s="1"/>
  <c r="G4615" i="3"/>
  <c r="G4614" i="3"/>
  <c r="H4614" i="3" s="1"/>
  <c r="G4613" i="3"/>
  <c r="G4612" i="3"/>
  <c r="G4611" i="3"/>
  <c r="G4610" i="3"/>
  <c r="G4609" i="3"/>
  <c r="H4609" i="3" s="1"/>
  <c r="G4608" i="3"/>
  <c r="G4607" i="3"/>
  <c r="H4607" i="3" s="1"/>
  <c r="G4606" i="3"/>
  <c r="G4605" i="3"/>
  <c r="G4604" i="3"/>
  <c r="G4603" i="3"/>
  <c r="G4602" i="3"/>
  <c r="H4602" i="3" s="1"/>
  <c r="G4601" i="3"/>
  <c r="G4600" i="3"/>
  <c r="H4600" i="3" s="1"/>
  <c r="G4599" i="3"/>
  <c r="G4598" i="3"/>
  <c r="H4598" i="3" s="1"/>
  <c r="G4597" i="3"/>
  <c r="G4596" i="3"/>
  <c r="H4596" i="3" s="1"/>
  <c r="G4595" i="3"/>
  <c r="H4594" i="3"/>
  <c r="G4594" i="3"/>
  <c r="G4593" i="3"/>
  <c r="G4592" i="3"/>
  <c r="G4591" i="3"/>
  <c r="G4590" i="3"/>
  <c r="G4589" i="3"/>
  <c r="G4588" i="3"/>
  <c r="G4587" i="3"/>
  <c r="H4588" i="3" s="1"/>
  <c r="G4586" i="3"/>
  <c r="H4585" i="3"/>
  <c r="G4585" i="3"/>
  <c r="G4584" i="3"/>
  <c r="G4583" i="3"/>
  <c r="H4583" i="3" s="1"/>
  <c r="G4582" i="3"/>
  <c r="G4581" i="3"/>
  <c r="G4580" i="3"/>
  <c r="G4579" i="3"/>
  <c r="G4578" i="3"/>
  <c r="H4581" i="3" s="1"/>
  <c r="G4577" i="3"/>
  <c r="G4576" i="3"/>
  <c r="G4575" i="3"/>
  <c r="G4574" i="3"/>
  <c r="G4573" i="3"/>
  <c r="G4572" i="3"/>
  <c r="H4572" i="3" s="1"/>
  <c r="G4571" i="3"/>
  <c r="H4570" i="3"/>
  <c r="G4570" i="3"/>
  <c r="G4569" i="3"/>
  <c r="G4568" i="3"/>
  <c r="H4568" i="3" s="1"/>
  <c r="G4567" i="3"/>
  <c r="G4566" i="3"/>
  <c r="H4566" i="3" s="1"/>
  <c r="G4565" i="3"/>
  <c r="G4564" i="3"/>
  <c r="H4564" i="3" s="1"/>
  <c r="G4563" i="3"/>
  <c r="G4562" i="3"/>
  <c r="H4562" i="3" s="1"/>
  <c r="G4561" i="3"/>
  <c r="G4560" i="3"/>
  <c r="G4559" i="3"/>
  <c r="G4558" i="3"/>
  <c r="G4557" i="3"/>
  <c r="G4556" i="3"/>
  <c r="G4555" i="3"/>
  <c r="H4555" i="3" s="1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H4540" i="3" s="1"/>
  <c r="G4539" i="3"/>
  <c r="G4538" i="3"/>
  <c r="H4538" i="3" s="1"/>
  <c r="G4537" i="3"/>
  <c r="G4536" i="3"/>
  <c r="H4536" i="3" s="1"/>
  <c r="G4535" i="3"/>
  <c r="H4534" i="3"/>
  <c r="G4534" i="3"/>
  <c r="G4533" i="3"/>
  <c r="G4532" i="3"/>
  <c r="H4532" i="3" s="1"/>
  <c r="G4531" i="3"/>
  <c r="G4530" i="3"/>
  <c r="H4530" i="3" s="1"/>
  <c r="G4529" i="3"/>
  <c r="G4528" i="3"/>
  <c r="H4528" i="3" s="1"/>
  <c r="G4527" i="3"/>
  <c r="G4526" i="3"/>
  <c r="G4525" i="3"/>
  <c r="G4524" i="3"/>
  <c r="G4523" i="3"/>
  <c r="G4522" i="3"/>
  <c r="H4522" i="3" s="1"/>
  <c r="G4521" i="3"/>
  <c r="G4520" i="3"/>
  <c r="H4520" i="3" s="1"/>
  <c r="G4519" i="3"/>
  <c r="G4518" i="3"/>
  <c r="G4517" i="3"/>
  <c r="G4516" i="3"/>
  <c r="G4515" i="3"/>
  <c r="G4514" i="3"/>
  <c r="G4513" i="3"/>
  <c r="H4513" i="3" s="1"/>
  <c r="G4512" i="3"/>
  <c r="G4511" i="3"/>
  <c r="H4511" i="3" s="1"/>
  <c r="G4510" i="3"/>
  <c r="G4509" i="3"/>
  <c r="H4509" i="3" s="1"/>
  <c r="G4508" i="3"/>
  <c r="G4507" i="3"/>
  <c r="G4506" i="3"/>
  <c r="G4505" i="3"/>
  <c r="G4504" i="3"/>
  <c r="G4503" i="3"/>
  <c r="H4503" i="3" s="1"/>
  <c r="G4502" i="3"/>
  <c r="G4501" i="3"/>
  <c r="H4501" i="3" s="1"/>
  <c r="G4500" i="3"/>
  <c r="G4499" i="3"/>
  <c r="H4499" i="3" s="1"/>
  <c r="G4498" i="3"/>
  <c r="G4497" i="3"/>
  <c r="G4496" i="3"/>
  <c r="G4495" i="3"/>
  <c r="G4494" i="3"/>
  <c r="H4494" i="3" s="1"/>
  <c r="G4493" i="3"/>
  <c r="G4492" i="3"/>
  <c r="H4492" i="3" s="1"/>
  <c r="G4491" i="3"/>
  <c r="G4490" i="3"/>
  <c r="H4490" i="3" s="1"/>
  <c r="G4489" i="3"/>
  <c r="G4488" i="3"/>
  <c r="H4488" i="3" s="1"/>
  <c r="G4487" i="3"/>
  <c r="G4486" i="3"/>
  <c r="G4485" i="3"/>
  <c r="G4484" i="3"/>
  <c r="G4483" i="3"/>
  <c r="H4483" i="3" s="1"/>
  <c r="G4482" i="3"/>
  <c r="G4481" i="3"/>
  <c r="H4481" i="3" s="1"/>
  <c r="G4480" i="3"/>
  <c r="G4479" i="3"/>
  <c r="G4478" i="3"/>
  <c r="G4477" i="3"/>
  <c r="G4476" i="3"/>
  <c r="H4476" i="3" s="1"/>
  <c r="G4475" i="3"/>
  <c r="G4474" i="3"/>
  <c r="H4474" i="3" s="1"/>
  <c r="G4473" i="3"/>
  <c r="G4472" i="3"/>
  <c r="H4472" i="3" s="1"/>
  <c r="G4471" i="3"/>
  <c r="G4470" i="3"/>
  <c r="H4470" i="3" s="1"/>
  <c r="G4469" i="3"/>
  <c r="H4468" i="3"/>
  <c r="G4468" i="3"/>
  <c r="G4467" i="3"/>
  <c r="G4466" i="3"/>
  <c r="H4466" i="3" s="1"/>
  <c r="G4465" i="3"/>
  <c r="G4464" i="3"/>
  <c r="H4464" i="3" s="1"/>
  <c r="G4463" i="3"/>
  <c r="G4462" i="3"/>
  <c r="H4462" i="3" s="1"/>
  <c r="G4461" i="3"/>
  <c r="G4460" i="3"/>
  <c r="H4460" i="3" s="1"/>
  <c r="G4459" i="3"/>
  <c r="G4458" i="3"/>
  <c r="H4458" i="3" s="1"/>
  <c r="G4457" i="3"/>
  <c r="G4456" i="3"/>
  <c r="G4455" i="3"/>
  <c r="G4454" i="3"/>
  <c r="G4453" i="3"/>
  <c r="H4453" i="3" s="1"/>
  <c r="G4452" i="3"/>
  <c r="G4451" i="3"/>
  <c r="H4451" i="3" s="1"/>
  <c r="G4450" i="3"/>
  <c r="G4449" i="3"/>
  <c r="H4449" i="3" s="1"/>
  <c r="G4448" i="3"/>
  <c r="G4441" i="3"/>
  <c r="G4433" i="3"/>
  <c r="G4432" i="3"/>
  <c r="H4432" i="3" s="1"/>
  <c r="G4431" i="3"/>
  <c r="G4430" i="3"/>
  <c r="G4429" i="3"/>
  <c r="G4428" i="3"/>
  <c r="G4427" i="3"/>
  <c r="H4427" i="3" s="1"/>
  <c r="G4426" i="3"/>
  <c r="G4425" i="3"/>
  <c r="H4425" i="3" s="1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H4413" i="3" s="1"/>
  <c r="G4412" i="3"/>
  <c r="G4411" i="3"/>
  <c r="G4410" i="3"/>
  <c r="G4409" i="3"/>
  <c r="G4408" i="3"/>
  <c r="G4407" i="3"/>
  <c r="G4406" i="3"/>
  <c r="G4405" i="3"/>
  <c r="G4404" i="3"/>
  <c r="G4403" i="3"/>
  <c r="H4403" i="3" s="1"/>
  <c r="G4402" i="3"/>
  <c r="G4401" i="3"/>
  <c r="H4401" i="3" s="1"/>
  <c r="G4400" i="3"/>
  <c r="G4399" i="3"/>
  <c r="G4398" i="3"/>
  <c r="G4397" i="3"/>
  <c r="G4396" i="3"/>
  <c r="G4395" i="3"/>
  <c r="H4395" i="3" s="1"/>
  <c r="G4394" i="3"/>
  <c r="G4393" i="3"/>
  <c r="H4393" i="3" s="1"/>
  <c r="G4392" i="3"/>
  <c r="H4391" i="3"/>
  <c r="G4391" i="3"/>
  <c r="G4390" i="3"/>
  <c r="G4389" i="3"/>
  <c r="H4389" i="3" s="1"/>
  <c r="G4388" i="3"/>
  <c r="G4387" i="3"/>
  <c r="H4387" i="3" s="1"/>
  <c r="G4386" i="3"/>
  <c r="G4385" i="3"/>
  <c r="H4385" i="3" s="1"/>
  <c r="G4384" i="3"/>
  <c r="G4383" i="3"/>
  <c r="G4382" i="3"/>
  <c r="G4381" i="3"/>
  <c r="G4380" i="3"/>
  <c r="H4380" i="3" s="1"/>
  <c r="G4379" i="3"/>
  <c r="G4378" i="3"/>
  <c r="H4378" i="3" s="1"/>
  <c r="G4377" i="3"/>
  <c r="H4376" i="3"/>
  <c r="G4376" i="3"/>
  <c r="G4375" i="3"/>
  <c r="G4374" i="3"/>
  <c r="H4374" i="3" s="1"/>
  <c r="G4373" i="3"/>
  <c r="G4350" i="3"/>
  <c r="G4349" i="3"/>
  <c r="H4349" i="3" s="1"/>
  <c r="G4348" i="3"/>
  <c r="H4347" i="3"/>
  <c r="G4347" i="3"/>
  <c r="G4346" i="3"/>
  <c r="G4345" i="3"/>
  <c r="H4345" i="3" s="1"/>
  <c r="G4344" i="3"/>
  <c r="G4343" i="3"/>
  <c r="H4343" i="3" s="1"/>
  <c r="G4342" i="3"/>
  <c r="G4341" i="3"/>
  <c r="H4341" i="3" s="1"/>
  <c r="G4340" i="3"/>
  <c r="G4339" i="3"/>
  <c r="G4338" i="3"/>
  <c r="G4337" i="3"/>
  <c r="G4336" i="3"/>
  <c r="G4335" i="3"/>
  <c r="H4335" i="3" s="1"/>
  <c r="G4334" i="3"/>
  <c r="G4333" i="3"/>
  <c r="H4333" i="3" s="1"/>
  <c r="G4332" i="3"/>
  <c r="G4331" i="3"/>
  <c r="H4331" i="3" s="1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H4318" i="3" s="1"/>
  <c r="G4317" i="3"/>
  <c r="G4316" i="3"/>
  <c r="H4316" i="3" s="1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H4289" i="3" s="1"/>
  <c r="G4288" i="3"/>
  <c r="G4287" i="3"/>
  <c r="G4286" i="3"/>
  <c r="G4285" i="3"/>
  <c r="G4284" i="3"/>
  <c r="G4283" i="3"/>
  <c r="H4283" i="3" s="1"/>
  <c r="G4282" i="3"/>
  <c r="G4281" i="3"/>
  <c r="G4280" i="3"/>
  <c r="G4279" i="3"/>
  <c r="G4278" i="3"/>
  <c r="G4277" i="3"/>
  <c r="G4276" i="3"/>
  <c r="G4275" i="3"/>
  <c r="G4274" i="3"/>
  <c r="H4274" i="3" s="1"/>
  <c r="G4273" i="3"/>
  <c r="G4272" i="3"/>
  <c r="G4271" i="3"/>
  <c r="G4270" i="3"/>
  <c r="G4269" i="3"/>
  <c r="G4268" i="3"/>
  <c r="H4268" i="3" s="1"/>
  <c r="G4267" i="3"/>
  <c r="G4266" i="3"/>
  <c r="H4266" i="3" s="1"/>
  <c r="G4265" i="3"/>
  <c r="G4264" i="3"/>
  <c r="G4263" i="3"/>
  <c r="G4262" i="3"/>
  <c r="G4261" i="3"/>
  <c r="H4261" i="3" s="1"/>
  <c r="G4260" i="3"/>
  <c r="G4259" i="3"/>
  <c r="H4259" i="3" s="1"/>
  <c r="G4258" i="3"/>
  <c r="G4257" i="3"/>
  <c r="H4257" i="3" s="1"/>
  <c r="G4256" i="3"/>
  <c r="G4255" i="3"/>
  <c r="H4255" i="3" s="1"/>
  <c r="G4254" i="3"/>
  <c r="G4253" i="3"/>
  <c r="G4252" i="3"/>
  <c r="G4251" i="3"/>
  <c r="G4250" i="3"/>
  <c r="H4250" i="3" s="1"/>
  <c r="G4249" i="3"/>
  <c r="G4248" i="3"/>
  <c r="G4247" i="3"/>
  <c r="G4246" i="3"/>
  <c r="G4245" i="3"/>
  <c r="H4245" i="3" s="1"/>
  <c r="G4244" i="3"/>
  <c r="G4243" i="3"/>
  <c r="G4242" i="3"/>
  <c r="G4241" i="3"/>
  <c r="G4240" i="3"/>
  <c r="H4240" i="3" s="1"/>
  <c r="G4239" i="3"/>
  <c r="G4238" i="3"/>
  <c r="H4238" i="3" s="1"/>
  <c r="G4237" i="3"/>
  <c r="G4236" i="3"/>
  <c r="H4236" i="3" s="1"/>
  <c r="G4235" i="3"/>
  <c r="G4234" i="3"/>
  <c r="H4234" i="3" s="1"/>
  <c r="G4233" i="3"/>
  <c r="H4232" i="3"/>
  <c r="G4232" i="3"/>
  <c r="G4231" i="3"/>
  <c r="G4230" i="3"/>
  <c r="H4230" i="3" s="1"/>
  <c r="G4229" i="3"/>
  <c r="G4228" i="3"/>
  <c r="H4228" i="3" s="1"/>
  <c r="G4227" i="3"/>
  <c r="G4226" i="3"/>
  <c r="H4226" i="3" s="1"/>
  <c r="G4225" i="3"/>
  <c r="G4224" i="3"/>
  <c r="G4223" i="3"/>
  <c r="G4222" i="3"/>
  <c r="G4221" i="3"/>
  <c r="H4221" i="3" s="1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H4212" i="3" s="1"/>
  <c r="G4208" i="3"/>
  <c r="G4207" i="3"/>
  <c r="G4206" i="3"/>
  <c r="G4205" i="3"/>
  <c r="G4204" i="3"/>
  <c r="H4204" i="3" s="1"/>
  <c r="G4203" i="3"/>
  <c r="G4202" i="3"/>
  <c r="H4202" i="3" s="1"/>
  <c r="G4201" i="3"/>
  <c r="G4200" i="3"/>
  <c r="H4200" i="3" s="1"/>
  <c r="G4199" i="3"/>
  <c r="G4198" i="3"/>
  <c r="H4198" i="3" s="1"/>
  <c r="G4197" i="3"/>
  <c r="G4196" i="3"/>
  <c r="H4196" i="3" s="1"/>
  <c r="G4195" i="3"/>
  <c r="G4194" i="3"/>
  <c r="H4194" i="3" s="1"/>
  <c r="G4193" i="3"/>
  <c r="H4192" i="3"/>
  <c r="G4192" i="3"/>
  <c r="G4191" i="3"/>
  <c r="G4190" i="3"/>
  <c r="H4190" i="3" s="1"/>
  <c r="G4189" i="3"/>
  <c r="G4188" i="3"/>
  <c r="G4187" i="3"/>
  <c r="H4188" i="3" s="1"/>
  <c r="G4186" i="3"/>
  <c r="G4185" i="3"/>
  <c r="G4184" i="3"/>
  <c r="G4183" i="3"/>
  <c r="G4182" i="3"/>
  <c r="G4181" i="3"/>
  <c r="H4181" i="3" s="1"/>
  <c r="G4180" i="3"/>
  <c r="H4179" i="3"/>
  <c r="G4179" i="3"/>
  <c r="G4178" i="3"/>
  <c r="G4177" i="3"/>
  <c r="H4177" i="3" s="1"/>
  <c r="G4176" i="3"/>
  <c r="G4175" i="3"/>
  <c r="H4175" i="3" s="1"/>
  <c r="G4174" i="3"/>
  <c r="G4173" i="3"/>
  <c r="H4173" i="3" s="1"/>
  <c r="G4172" i="3"/>
  <c r="G4171" i="3"/>
  <c r="G4170" i="3"/>
  <c r="G4169" i="3"/>
  <c r="G4168" i="3"/>
  <c r="G4167" i="3"/>
  <c r="G4166" i="3"/>
  <c r="H4166" i="3" s="1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H4156" i="3" s="1"/>
  <c r="G4153" i="3"/>
  <c r="H4152" i="3"/>
  <c r="G4152" i="3"/>
  <c r="G4151" i="3"/>
  <c r="G4150" i="3"/>
  <c r="G4149" i="3"/>
  <c r="G4148" i="3"/>
  <c r="G4147" i="3"/>
  <c r="G4146" i="3"/>
  <c r="G4145" i="3"/>
  <c r="G4144" i="3"/>
  <c r="H4144" i="3" s="1"/>
  <c r="G4143" i="3"/>
  <c r="G4142" i="3"/>
  <c r="H4142" i="3" s="1"/>
  <c r="G4141" i="3"/>
  <c r="G4140" i="3"/>
  <c r="H4140" i="3" s="1"/>
  <c r="G4139" i="3"/>
  <c r="G4138" i="3"/>
  <c r="H4138" i="3" s="1"/>
  <c r="G4137" i="3"/>
  <c r="G4136" i="3"/>
  <c r="H4136" i="3" s="1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H4121" i="3" s="1"/>
  <c r="G4120" i="3"/>
  <c r="G4119" i="3"/>
  <c r="H4119" i="3" s="1"/>
  <c r="G4118" i="3"/>
  <c r="G4117" i="3"/>
  <c r="H4117" i="3" s="1"/>
  <c r="G4116" i="3"/>
  <c r="G4115" i="3"/>
  <c r="H4115" i="3" s="1"/>
  <c r="G4114" i="3"/>
  <c r="G4113" i="3"/>
  <c r="G4112" i="3"/>
  <c r="G4111" i="3"/>
  <c r="G4110" i="3"/>
  <c r="G4109" i="3"/>
  <c r="H4110" i="3" s="1"/>
  <c r="G4108" i="3"/>
  <c r="G4107" i="3"/>
  <c r="G4106" i="3"/>
  <c r="H4106" i="3" s="1"/>
  <c r="G4105" i="3"/>
  <c r="G4104" i="3"/>
  <c r="H4104" i="3" s="1"/>
  <c r="G4103" i="3"/>
  <c r="G4102" i="3"/>
  <c r="H4102" i="3" s="1"/>
  <c r="G4101" i="3"/>
  <c r="G4100" i="3"/>
  <c r="H4100" i="3" s="1"/>
  <c r="G4099" i="3"/>
  <c r="G4098" i="3"/>
  <c r="H4098" i="3" s="1"/>
  <c r="G4097" i="3"/>
  <c r="G4096" i="3"/>
  <c r="G4095" i="3"/>
  <c r="G4094" i="3"/>
  <c r="G4093" i="3"/>
  <c r="H4093" i="3" s="1"/>
  <c r="G4092" i="3"/>
  <c r="G4091" i="3"/>
  <c r="H4091" i="3" s="1"/>
  <c r="G4090" i="3"/>
  <c r="G4089" i="3"/>
  <c r="H4089" i="3" s="1"/>
  <c r="G4088" i="3"/>
  <c r="G4087" i="3"/>
  <c r="H4087" i="3" s="1"/>
  <c r="G4086" i="3"/>
  <c r="H4085" i="3"/>
  <c r="G4085" i="3"/>
  <c r="G4084" i="3"/>
  <c r="G4083" i="3"/>
  <c r="G4082" i="3"/>
  <c r="G4081" i="3"/>
  <c r="G4080" i="3"/>
  <c r="H4080" i="3" s="1"/>
  <c r="G4079" i="3"/>
  <c r="H4078" i="3"/>
  <c r="G4078" i="3"/>
  <c r="G4077" i="3"/>
  <c r="G4076" i="3"/>
  <c r="H4076" i="3" s="1"/>
  <c r="G4075" i="3"/>
  <c r="G4074" i="3"/>
  <c r="G4073" i="3"/>
  <c r="H4074" i="3" s="1"/>
  <c r="G4072" i="3"/>
  <c r="H4071" i="3"/>
  <c r="G4071" i="3"/>
  <c r="G4070" i="3"/>
  <c r="G4069" i="3"/>
  <c r="H4069" i="3" s="1"/>
  <c r="G4068" i="3"/>
  <c r="G4067" i="3"/>
  <c r="H4067" i="3" s="1"/>
  <c r="G4066" i="3"/>
  <c r="G4065" i="3"/>
  <c r="H4065" i="3" s="1"/>
  <c r="G4064" i="3"/>
  <c r="G4063" i="3"/>
  <c r="H4063" i="3" s="1"/>
  <c r="G4062" i="3"/>
  <c r="G4061" i="3"/>
  <c r="H4061" i="3" s="1"/>
  <c r="G4060" i="3"/>
  <c r="G4059" i="3"/>
  <c r="H4059" i="3" s="1"/>
  <c r="G4058" i="3"/>
  <c r="G4057" i="3"/>
  <c r="H4057" i="3" s="1"/>
  <c r="G4056" i="3"/>
  <c r="G4055" i="3"/>
  <c r="G4054" i="3"/>
  <c r="G4053" i="3"/>
  <c r="G4052" i="3"/>
  <c r="G4051" i="3"/>
  <c r="G4050" i="3"/>
  <c r="G4049" i="3"/>
  <c r="G4048" i="3"/>
  <c r="H4048" i="3" s="1"/>
  <c r="G4047" i="3"/>
  <c r="G4046" i="3"/>
  <c r="H4046" i="3" s="1"/>
  <c r="G4045" i="3"/>
  <c r="G4044" i="3"/>
  <c r="H4044" i="3" s="1"/>
  <c r="G4043" i="3"/>
  <c r="G4042" i="3"/>
  <c r="H4042" i="3" s="1"/>
  <c r="G4041" i="3"/>
  <c r="G4040" i="3"/>
  <c r="G4039" i="3"/>
  <c r="G4038" i="3"/>
  <c r="G4037" i="3"/>
  <c r="H4037" i="3" s="1"/>
  <c r="G4036" i="3"/>
  <c r="G4035" i="3"/>
  <c r="G4034" i="3"/>
  <c r="G4033" i="3"/>
  <c r="G4032" i="3"/>
  <c r="G4031" i="3"/>
  <c r="G4030" i="3"/>
  <c r="G4029" i="3"/>
  <c r="H4029" i="3" s="1"/>
  <c r="G4028" i="3"/>
  <c r="G4027" i="3"/>
  <c r="G4026" i="3"/>
  <c r="G4025" i="3"/>
  <c r="G4024" i="3"/>
  <c r="G4023" i="3"/>
  <c r="G4022" i="3"/>
  <c r="G4021" i="3"/>
  <c r="G4020" i="3"/>
  <c r="H4020" i="3" s="1"/>
  <c r="G4019" i="3"/>
  <c r="G4018" i="3"/>
  <c r="G4017" i="3"/>
  <c r="G4016" i="3"/>
  <c r="G4015" i="3"/>
  <c r="H4015" i="3" s="1"/>
  <c r="G4014" i="3"/>
  <c r="G4013" i="3"/>
  <c r="G4012" i="3"/>
  <c r="H4013" i="3" s="1"/>
  <c r="G4011" i="3"/>
  <c r="G4010" i="3"/>
  <c r="G4009" i="3"/>
  <c r="G4008" i="3"/>
  <c r="G4007" i="3"/>
  <c r="G4006" i="3"/>
  <c r="H4006" i="3" s="1"/>
  <c r="G4005" i="3"/>
  <c r="H4004" i="3"/>
  <c r="G4004" i="3"/>
  <c r="G4003" i="3"/>
  <c r="G4002" i="3"/>
  <c r="H4002" i="3" s="1"/>
  <c r="G4001" i="3"/>
  <c r="G4000" i="3"/>
  <c r="H4000" i="3" s="1"/>
  <c r="G3999" i="3"/>
  <c r="G3998" i="3"/>
  <c r="G3997" i="3"/>
  <c r="G3996" i="3"/>
  <c r="G3995" i="3"/>
  <c r="H3995" i="3" s="1"/>
  <c r="G3994" i="3"/>
  <c r="G3993" i="3"/>
  <c r="H3993" i="3" s="1"/>
  <c r="G3992" i="3"/>
  <c r="G3991" i="3"/>
  <c r="G3990" i="3"/>
  <c r="G3989" i="3"/>
  <c r="H3991" i="3" s="1"/>
  <c r="G3988" i="3"/>
  <c r="H3987" i="3"/>
  <c r="G3987" i="3"/>
  <c r="G3986" i="3"/>
  <c r="G3985" i="3"/>
  <c r="H3985" i="3" s="1"/>
  <c r="G3984" i="3"/>
  <c r="G3983" i="3"/>
  <c r="G3982" i="3"/>
  <c r="H3983" i="3" s="1"/>
  <c r="G3981" i="3"/>
  <c r="G3980" i="3"/>
  <c r="G3979" i="3"/>
  <c r="H3979" i="3" s="1"/>
  <c r="G3978" i="3"/>
  <c r="G3977" i="3"/>
  <c r="H3977" i="3" s="1"/>
  <c r="G3976" i="3"/>
  <c r="G3975" i="3"/>
  <c r="G3974" i="3"/>
  <c r="G3973" i="3"/>
  <c r="G3972" i="3"/>
  <c r="H3972" i="3" s="1"/>
  <c r="G3971" i="3"/>
  <c r="G3970" i="3"/>
  <c r="H3970" i="3" s="1"/>
  <c r="G3969" i="3"/>
  <c r="G3968" i="3"/>
  <c r="H3968" i="3" s="1"/>
  <c r="G3967" i="3"/>
  <c r="H3966" i="3"/>
  <c r="G3966" i="3"/>
  <c r="G3965" i="3"/>
  <c r="G3964" i="3"/>
  <c r="H3964" i="3" s="1"/>
  <c r="G3963" i="3"/>
  <c r="G3962" i="3"/>
  <c r="H3962" i="3" s="1"/>
  <c r="G3961" i="3"/>
  <c r="G3960" i="3"/>
  <c r="G3959" i="3"/>
  <c r="G3958" i="3"/>
  <c r="G3957" i="3"/>
  <c r="G3956" i="3"/>
  <c r="G3955" i="3"/>
  <c r="G3954" i="3"/>
  <c r="H3954" i="3" s="1"/>
  <c r="G3953" i="3"/>
  <c r="G3952" i="3"/>
  <c r="H3952" i="3" s="1"/>
  <c r="G3951" i="3"/>
  <c r="G3950" i="3"/>
  <c r="H3950" i="3" s="1"/>
  <c r="G3949" i="3"/>
  <c r="G3948" i="3"/>
  <c r="H3948" i="3" s="1"/>
  <c r="G3947" i="3"/>
  <c r="G3946" i="3"/>
  <c r="H3946" i="3" s="1"/>
  <c r="G3945" i="3"/>
  <c r="H3944" i="3"/>
  <c r="G3944" i="3"/>
  <c r="G3943" i="3"/>
  <c r="G3942" i="3"/>
  <c r="H3942" i="3" s="1"/>
  <c r="G3941" i="3"/>
  <c r="G3940" i="3"/>
  <c r="H3940" i="3" s="1"/>
  <c r="G3939" i="3"/>
  <c r="G3938" i="3"/>
  <c r="H3938" i="3" s="1"/>
  <c r="G3937" i="3"/>
  <c r="G3936" i="3"/>
  <c r="G3935" i="3"/>
  <c r="G3934" i="3"/>
  <c r="G3933" i="3"/>
  <c r="H3933" i="3" s="1"/>
  <c r="G3932" i="3"/>
  <c r="G3931" i="3"/>
  <c r="H3931" i="3" s="1"/>
  <c r="G3930" i="3"/>
  <c r="H3929" i="3"/>
  <c r="G3929" i="3"/>
  <c r="G3928" i="3"/>
  <c r="G3927" i="3"/>
  <c r="H3927" i="3" s="1"/>
  <c r="G3926" i="3"/>
  <c r="G3925" i="3"/>
  <c r="H3925" i="3" s="1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H3905" i="3" s="1"/>
  <c r="G3904" i="3"/>
  <c r="G3903" i="3"/>
  <c r="H3903" i="3" s="1"/>
  <c r="G3902" i="3"/>
  <c r="G3901" i="3"/>
  <c r="H3901" i="3" s="1"/>
  <c r="G3900" i="3"/>
  <c r="G3899" i="3"/>
  <c r="H3899" i="3" s="1"/>
  <c r="G3898" i="3"/>
  <c r="G3897" i="3"/>
  <c r="G3896" i="3"/>
  <c r="G3895" i="3"/>
  <c r="G3894" i="3"/>
  <c r="H3894" i="3" s="1"/>
  <c r="G3893" i="3"/>
  <c r="G3892" i="3"/>
  <c r="G3891" i="3"/>
  <c r="G3890" i="3"/>
  <c r="G3889" i="3"/>
  <c r="G3888" i="3"/>
  <c r="H3888" i="3" s="1"/>
  <c r="G3887" i="3"/>
  <c r="G3886" i="3"/>
  <c r="G3885" i="3"/>
  <c r="G3884" i="3"/>
  <c r="G3883" i="3"/>
  <c r="G3882" i="3"/>
  <c r="G3881" i="3"/>
  <c r="G3880" i="3"/>
  <c r="G3879" i="3"/>
  <c r="H3879" i="3" s="1"/>
  <c r="G3878" i="3"/>
  <c r="G3877" i="3"/>
  <c r="H3877" i="3" s="1"/>
  <c r="G3876" i="3"/>
  <c r="G3875" i="3"/>
  <c r="H3875" i="3" s="1"/>
  <c r="G3874" i="3"/>
  <c r="G3873" i="3"/>
  <c r="H3873" i="3" s="1"/>
  <c r="G3872" i="3"/>
  <c r="H3871" i="3"/>
  <c r="G3871" i="3"/>
  <c r="G3870" i="3"/>
  <c r="G3869" i="3"/>
  <c r="H3869" i="3" s="1"/>
  <c r="G3868" i="3"/>
  <c r="G3867" i="3"/>
  <c r="G3866" i="3"/>
  <c r="H3867" i="3" s="1"/>
  <c r="G3865" i="3"/>
  <c r="H3864" i="3"/>
  <c r="G3864" i="3"/>
  <c r="G3863" i="3"/>
  <c r="G3862" i="3"/>
  <c r="H3862" i="3" s="1"/>
  <c r="G3861" i="3"/>
  <c r="G3860" i="3"/>
  <c r="G3859" i="3"/>
  <c r="G3858" i="3"/>
  <c r="G3857" i="3"/>
  <c r="G3856" i="3"/>
  <c r="G3855" i="3"/>
  <c r="H3860" i="3" s="1"/>
  <c r="G3854" i="3"/>
  <c r="G3853" i="3"/>
  <c r="G3852" i="3"/>
  <c r="H3852" i="3" s="1"/>
  <c r="G3851" i="3"/>
  <c r="G3850" i="3"/>
  <c r="H3850" i="3" s="1"/>
  <c r="G3849" i="3"/>
  <c r="G3848" i="3"/>
  <c r="H3848" i="3" s="1"/>
  <c r="G3847" i="3"/>
  <c r="G3846" i="3"/>
  <c r="G3845" i="3"/>
  <c r="G3844" i="3"/>
  <c r="G3843" i="3"/>
  <c r="G3842" i="3"/>
  <c r="H3842" i="3" s="1"/>
  <c r="G3841" i="3"/>
  <c r="G3840" i="3"/>
  <c r="H3840" i="3" s="1"/>
  <c r="G3839" i="3"/>
  <c r="G3838" i="3"/>
  <c r="G3837" i="3"/>
  <c r="G3836" i="3"/>
  <c r="G3835" i="3"/>
  <c r="G3834" i="3"/>
  <c r="G3833" i="3"/>
  <c r="G3832" i="3"/>
  <c r="G3831" i="3"/>
  <c r="H3831" i="3" s="1"/>
  <c r="G3830" i="3"/>
  <c r="G3829" i="3"/>
  <c r="G3828" i="3"/>
  <c r="G3827" i="3"/>
  <c r="G3826" i="3"/>
  <c r="G3825" i="3"/>
  <c r="H3825" i="3" s="1"/>
  <c r="G3824" i="3"/>
  <c r="G3823" i="3"/>
  <c r="H3823" i="3" s="1"/>
  <c r="G3822" i="3"/>
  <c r="G3821" i="3"/>
  <c r="G3820" i="3"/>
  <c r="G3819" i="3"/>
  <c r="G3818" i="3"/>
  <c r="H3818" i="3" s="1"/>
  <c r="G3817" i="3"/>
  <c r="G3816" i="3"/>
  <c r="H3816" i="3" s="1"/>
  <c r="G3815" i="3"/>
  <c r="G3814" i="3"/>
  <c r="G3813" i="3"/>
  <c r="G3812" i="3"/>
  <c r="G3811" i="3"/>
  <c r="G3810" i="3"/>
  <c r="H3810" i="3" s="1"/>
  <c r="G3809" i="3"/>
  <c r="G3808" i="3"/>
  <c r="H3808" i="3" s="1"/>
  <c r="G3807" i="3"/>
  <c r="G3806" i="3"/>
  <c r="G3805" i="3"/>
  <c r="G3804" i="3"/>
  <c r="G3803" i="3"/>
  <c r="G3802" i="3"/>
  <c r="G3801" i="3"/>
  <c r="G3800" i="3"/>
  <c r="H3800" i="3" s="1"/>
  <c r="G3799" i="3"/>
  <c r="G3798" i="3"/>
  <c r="H3798" i="3" s="1"/>
  <c r="G3797" i="3"/>
  <c r="H3796" i="3"/>
  <c r="G3796" i="3"/>
  <c r="G3795" i="3"/>
  <c r="G3794" i="3"/>
  <c r="H3794" i="3" s="1"/>
  <c r="G3793" i="3"/>
  <c r="G3792" i="3"/>
  <c r="G3791" i="3"/>
  <c r="H3792" i="3" s="1"/>
  <c r="G3790" i="3"/>
  <c r="G3789" i="3"/>
  <c r="G3788" i="3"/>
  <c r="G3787" i="3"/>
  <c r="G3786" i="3"/>
  <c r="G3785" i="3"/>
  <c r="G3784" i="3"/>
  <c r="G3783" i="3"/>
  <c r="H3783" i="3" s="1"/>
  <c r="G3782" i="3"/>
  <c r="H3781" i="3"/>
  <c r="G3781" i="3"/>
  <c r="G3780" i="3"/>
  <c r="G3779" i="3"/>
  <c r="H3779" i="3" s="1"/>
  <c r="G3778" i="3"/>
  <c r="G3777" i="3"/>
  <c r="H3777" i="3" s="1"/>
  <c r="G3776" i="3"/>
  <c r="G3775" i="3"/>
  <c r="H3775" i="3" s="1"/>
  <c r="G3774" i="3"/>
  <c r="G3773" i="3"/>
  <c r="H3773" i="3" s="1"/>
  <c r="G3772" i="3"/>
  <c r="G3771" i="3"/>
  <c r="G3770" i="3"/>
  <c r="G3769" i="3"/>
  <c r="G3768" i="3"/>
  <c r="G3767" i="3"/>
  <c r="G3766" i="3"/>
  <c r="G3765" i="3"/>
  <c r="G3764" i="3"/>
  <c r="G3763" i="3"/>
  <c r="H3763" i="3" s="1"/>
  <c r="G3762" i="3"/>
  <c r="G3761" i="3"/>
  <c r="H3761" i="3" s="1"/>
  <c r="G3760" i="3"/>
  <c r="G3759" i="3"/>
  <c r="H3759" i="3" s="1"/>
  <c r="G3758" i="3"/>
  <c r="H3757" i="3"/>
  <c r="G3757" i="3"/>
  <c r="G3756" i="3"/>
  <c r="G3755" i="3"/>
  <c r="G3754" i="3"/>
  <c r="G3753" i="3"/>
  <c r="G3752" i="3"/>
  <c r="H3752" i="3" s="1"/>
  <c r="G3751" i="3"/>
  <c r="H3750" i="3"/>
  <c r="G3750" i="3"/>
  <c r="G3749" i="3"/>
  <c r="G3748" i="3"/>
  <c r="H3748" i="3" s="1"/>
  <c r="G3747" i="3"/>
  <c r="G3746" i="3"/>
  <c r="G3745" i="3"/>
  <c r="H3746" i="3" s="1"/>
  <c r="G3744" i="3"/>
  <c r="G3743" i="3"/>
  <c r="G3742" i="3"/>
  <c r="G3741" i="3"/>
  <c r="G3740" i="3"/>
  <c r="G3739" i="3"/>
  <c r="H3742" i="3" s="1"/>
  <c r="G3738" i="3"/>
  <c r="G3737" i="3"/>
  <c r="G3736" i="3"/>
  <c r="G3735" i="3"/>
  <c r="G3734" i="3"/>
  <c r="G3733" i="3"/>
  <c r="G3732" i="3"/>
  <c r="G3731" i="3"/>
  <c r="H3737" i="3" s="1"/>
  <c r="G3730" i="3"/>
  <c r="H3729" i="3"/>
  <c r="G3729" i="3"/>
  <c r="G3728" i="3"/>
  <c r="G3727" i="3"/>
  <c r="G3726" i="3"/>
  <c r="H3727" i="3" s="1"/>
  <c r="G3725" i="3"/>
  <c r="G3724" i="3"/>
  <c r="H3724" i="3" s="1"/>
  <c r="G3723" i="3"/>
  <c r="H3722" i="3"/>
  <c r="G3722" i="3"/>
  <c r="G3721" i="3"/>
  <c r="G3720" i="3"/>
  <c r="H3720" i="3" s="1"/>
  <c r="G3719" i="3"/>
  <c r="G3718" i="3"/>
  <c r="H3718" i="3" s="1"/>
  <c r="G3717" i="3"/>
  <c r="G3716" i="3"/>
  <c r="G3715" i="3"/>
  <c r="G3714" i="3"/>
  <c r="G3713" i="3"/>
  <c r="G3712" i="3"/>
  <c r="H3712" i="3" s="1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H3684" i="3" s="1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H3668" i="3" s="1"/>
  <c r="G3667" i="3"/>
  <c r="G3666" i="3"/>
  <c r="H3666" i="3" s="1"/>
  <c r="G3665" i="3"/>
  <c r="G3664" i="3"/>
  <c r="H3664" i="3" s="1"/>
  <c r="G3663" i="3"/>
  <c r="H3662" i="3"/>
  <c r="G3662" i="3"/>
  <c r="G3661" i="3"/>
  <c r="G3660" i="3"/>
  <c r="H3660" i="3" s="1"/>
  <c r="G3659" i="3"/>
  <c r="G3658" i="3"/>
  <c r="H3658" i="3" s="1"/>
  <c r="G3657" i="3"/>
  <c r="G3656" i="3"/>
  <c r="G3655" i="3"/>
  <c r="G3654" i="3"/>
  <c r="G3653" i="3"/>
  <c r="H3653" i="3" s="1"/>
  <c r="G3652" i="3"/>
  <c r="G3651" i="3"/>
  <c r="H3651" i="3" s="1"/>
  <c r="G3650" i="3"/>
  <c r="G3649" i="3"/>
  <c r="H3649" i="3" s="1"/>
  <c r="G3648" i="3"/>
  <c r="G3647" i="3"/>
  <c r="G3646" i="3"/>
  <c r="G3645" i="3"/>
  <c r="G3644" i="3"/>
  <c r="G3643" i="3"/>
  <c r="G3642" i="3"/>
  <c r="H3642" i="3" s="1"/>
  <c r="G3641" i="3"/>
  <c r="G3640" i="3"/>
  <c r="H3640" i="3" s="1"/>
  <c r="G3639" i="3"/>
  <c r="G3638" i="3"/>
  <c r="H3638" i="3" s="1"/>
  <c r="G3637" i="3"/>
  <c r="G3636" i="3"/>
  <c r="H3636" i="3" s="1"/>
  <c r="G3635" i="3"/>
  <c r="G3634" i="3"/>
  <c r="H3634" i="3" s="1"/>
  <c r="G3633" i="3"/>
  <c r="G3632" i="3"/>
  <c r="H3632" i="3" s="1"/>
  <c r="G3631" i="3"/>
  <c r="H3630" i="3"/>
  <c r="G3630" i="3"/>
  <c r="G3629" i="3"/>
  <c r="G3628" i="3"/>
  <c r="G3627" i="3"/>
  <c r="G3626" i="3"/>
  <c r="G3625" i="3"/>
  <c r="H3625" i="3" s="1"/>
  <c r="G3624" i="3"/>
  <c r="G3623" i="3"/>
  <c r="G3622" i="3"/>
  <c r="G3621" i="3"/>
  <c r="G3620" i="3"/>
  <c r="H3620" i="3" s="1"/>
  <c r="G3619" i="3"/>
  <c r="G3618" i="3"/>
  <c r="H3618" i="3" s="1"/>
  <c r="G3617" i="3"/>
  <c r="G3616" i="3"/>
  <c r="G3615" i="3"/>
  <c r="G3614" i="3"/>
  <c r="G3613" i="3"/>
  <c r="H3613" i="3" s="1"/>
  <c r="G3612" i="3"/>
  <c r="G3611" i="3"/>
  <c r="G3610" i="3"/>
  <c r="G3609" i="3"/>
  <c r="G3608" i="3"/>
  <c r="G3607" i="3"/>
  <c r="H3611" i="3" s="1"/>
  <c r="G3606" i="3"/>
  <c r="H3605" i="3"/>
  <c r="G3605" i="3"/>
  <c r="G3604" i="3"/>
  <c r="G3603" i="3"/>
  <c r="H3603" i="3" s="1"/>
  <c r="G3602" i="3"/>
  <c r="G3601" i="3"/>
  <c r="H3601" i="3" s="1"/>
  <c r="G3600" i="3"/>
  <c r="G3599" i="3"/>
  <c r="H3599" i="3" s="1"/>
  <c r="G3598" i="3"/>
  <c r="G3597" i="3"/>
  <c r="G3596" i="3"/>
  <c r="G3595" i="3"/>
  <c r="G3594" i="3"/>
  <c r="G3593" i="3"/>
  <c r="H3593" i="3" s="1"/>
  <c r="G3592" i="3"/>
  <c r="G3591" i="3"/>
  <c r="G3590" i="3"/>
  <c r="G3589" i="3"/>
  <c r="G3588" i="3"/>
  <c r="H3588" i="3" s="1"/>
  <c r="G3587" i="3"/>
  <c r="G3586" i="3"/>
  <c r="H3586" i="3" s="1"/>
  <c r="G3585" i="3"/>
  <c r="G3584" i="3"/>
  <c r="G3583" i="3"/>
  <c r="G3582" i="3"/>
  <c r="G3581" i="3"/>
  <c r="G3580" i="3"/>
  <c r="H3580" i="3" s="1"/>
  <c r="G3579" i="3"/>
  <c r="H3578" i="3"/>
  <c r="G3578" i="3"/>
  <c r="G3577" i="3"/>
  <c r="G3576" i="3"/>
  <c r="H3576" i="3" s="1"/>
  <c r="G3575" i="3"/>
  <c r="G3574" i="3"/>
  <c r="G3573" i="3"/>
  <c r="H3574" i="3" s="1"/>
  <c r="G3572" i="3"/>
  <c r="H3571" i="3"/>
  <c r="G3571" i="3"/>
  <c r="G3570" i="3"/>
  <c r="G3569" i="3"/>
  <c r="H3569" i="3" s="1"/>
  <c r="G3568" i="3"/>
  <c r="G3567" i="3"/>
  <c r="H3567" i="3" s="1"/>
  <c r="G3566" i="3"/>
  <c r="G3565" i="3"/>
  <c r="G3564" i="3"/>
  <c r="G3563" i="3"/>
  <c r="G3562" i="3"/>
  <c r="H3562" i="3" s="1"/>
  <c r="G3561" i="3"/>
  <c r="G3560" i="3"/>
  <c r="H3560" i="3" s="1"/>
  <c r="G3559" i="3"/>
  <c r="G3558" i="3"/>
  <c r="H3558" i="3" s="1"/>
  <c r="G3557" i="3"/>
  <c r="H3556" i="3"/>
  <c r="G3556" i="3"/>
  <c r="G3555" i="3"/>
  <c r="G3554" i="3"/>
  <c r="H3554" i="3" s="1"/>
  <c r="G3553" i="3"/>
  <c r="G3552" i="3"/>
  <c r="H3552" i="3" s="1"/>
  <c r="G3551" i="3"/>
  <c r="G3550" i="3"/>
  <c r="H3550" i="3" s="1"/>
  <c r="G3549" i="3"/>
  <c r="G3548" i="3"/>
  <c r="H3548" i="3" s="1"/>
  <c r="G3547" i="3"/>
  <c r="G3546" i="3"/>
  <c r="G3545" i="3"/>
  <c r="G3544" i="3"/>
  <c r="G3543" i="3"/>
  <c r="G3542" i="3"/>
  <c r="G3541" i="3"/>
  <c r="G3540" i="3"/>
  <c r="H3540" i="3" s="1"/>
  <c r="G3539" i="3"/>
  <c r="G3538" i="3"/>
  <c r="H3538" i="3" s="1"/>
  <c r="G3537" i="3"/>
  <c r="H3536" i="3"/>
  <c r="G3536" i="3"/>
  <c r="G3535" i="3"/>
  <c r="G3534" i="3"/>
  <c r="G3533" i="3"/>
  <c r="G3532" i="3"/>
  <c r="G3531" i="3"/>
  <c r="H3531" i="3" s="1"/>
  <c r="G3530" i="3"/>
  <c r="G3529" i="3"/>
  <c r="G3528" i="3"/>
  <c r="G3527" i="3"/>
  <c r="G3526" i="3"/>
  <c r="G3525" i="3"/>
  <c r="H3526" i="3" s="1"/>
  <c r="G3524" i="3"/>
  <c r="H3523" i="3"/>
  <c r="G3523" i="3"/>
  <c r="G3522" i="3"/>
  <c r="G3521" i="3"/>
  <c r="G3520" i="3"/>
  <c r="G3519" i="3"/>
  <c r="G3518" i="3"/>
  <c r="H3518" i="3" s="1"/>
  <c r="G3517" i="3"/>
  <c r="G3516" i="3"/>
  <c r="G3515" i="3"/>
  <c r="G3514" i="3"/>
  <c r="G3513" i="3"/>
  <c r="H3513" i="3" s="1"/>
  <c r="G3512" i="3"/>
  <c r="G3511" i="3"/>
  <c r="H3511" i="3" s="1"/>
  <c r="G3510" i="3"/>
  <c r="G3509" i="3"/>
  <c r="H3509" i="3" s="1"/>
  <c r="G3508" i="3"/>
  <c r="G3507" i="3"/>
  <c r="H3507" i="3" s="1"/>
  <c r="G3506" i="3"/>
  <c r="G3505" i="3"/>
  <c r="H3505" i="3" s="1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H3494" i="3" s="1"/>
  <c r="G3490" i="3"/>
  <c r="G3489" i="3"/>
  <c r="G3488" i="3"/>
  <c r="H3488" i="3" s="1"/>
  <c r="G3487" i="3"/>
  <c r="G3486" i="3"/>
  <c r="H3486" i="3" s="1"/>
  <c r="G3485" i="3"/>
  <c r="G3484" i="3"/>
  <c r="G3483" i="3"/>
  <c r="G3482" i="3"/>
  <c r="G3481" i="3"/>
  <c r="G3480" i="3"/>
  <c r="G3479" i="3"/>
  <c r="G3478" i="3"/>
  <c r="G3477" i="3"/>
  <c r="H3477" i="3" s="1"/>
  <c r="G3476" i="3"/>
  <c r="G3475" i="3"/>
  <c r="H3475" i="3" s="1"/>
  <c r="G3474" i="3"/>
  <c r="G3473" i="3"/>
  <c r="G3472" i="3"/>
  <c r="G3471" i="3"/>
  <c r="G3470" i="3"/>
  <c r="G3469" i="3"/>
  <c r="H3469" i="3" s="1"/>
  <c r="G3468" i="3"/>
  <c r="H3467" i="3"/>
  <c r="G3467" i="3"/>
  <c r="G3466" i="3"/>
  <c r="G3465" i="3"/>
  <c r="H3465" i="3" s="1"/>
  <c r="G3464" i="3"/>
  <c r="G3463" i="3"/>
  <c r="G3462" i="3"/>
  <c r="G3461" i="3"/>
  <c r="G3460" i="3"/>
  <c r="G3459" i="3"/>
  <c r="G3458" i="3"/>
  <c r="H3463" i="3" s="1"/>
  <c r="G3457" i="3"/>
  <c r="G3456" i="3"/>
  <c r="G3455" i="3"/>
  <c r="G3454" i="3"/>
  <c r="G3453" i="3"/>
  <c r="G3452" i="3"/>
  <c r="H3453" i="3" s="1"/>
  <c r="G3451" i="3"/>
  <c r="H3450" i="3"/>
  <c r="G3450" i="3"/>
  <c r="G3449" i="3"/>
  <c r="G3448" i="3"/>
  <c r="H3448" i="3" s="1"/>
  <c r="G3447" i="3"/>
  <c r="G3446" i="3"/>
  <c r="G3445" i="3"/>
  <c r="H3446" i="3" s="1"/>
  <c r="G3444" i="3"/>
  <c r="H3443" i="3"/>
  <c r="G3443" i="3"/>
  <c r="G3442" i="3"/>
  <c r="G3441" i="3"/>
  <c r="G3440" i="3"/>
  <c r="G3439" i="3"/>
  <c r="G3438" i="3"/>
  <c r="H3438" i="3" s="1"/>
  <c r="G3437" i="3"/>
  <c r="H3436" i="3"/>
  <c r="G3436" i="3"/>
  <c r="G3435" i="3"/>
  <c r="G3434" i="3"/>
  <c r="H3434" i="3" s="1"/>
  <c r="G3433" i="3"/>
  <c r="G3432" i="3"/>
  <c r="G3431" i="3"/>
  <c r="H3432" i="3" s="1"/>
  <c r="G3430" i="3"/>
  <c r="G3429" i="3"/>
  <c r="G3428" i="3"/>
  <c r="H3428" i="3" s="1"/>
  <c r="G3427" i="3"/>
  <c r="G3426" i="3"/>
  <c r="H3426" i="3" s="1"/>
  <c r="G3425" i="3"/>
  <c r="G3424" i="3"/>
  <c r="H3424" i="3" s="1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H3401" i="3" s="1"/>
  <c r="G3400" i="3"/>
  <c r="D3400" i="3"/>
  <c r="H3399" i="3"/>
  <c r="G3397" i="3"/>
  <c r="G3396" i="3"/>
  <c r="H3396" i="3" s="1"/>
  <c r="G3395" i="3"/>
  <c r="G3394" i="3"/>
  <c r="H3394" i="3" s="1"/>
  <c r="G3393" i="3"/>
  <c r="G3392" i="3"/>
  <c r="G3391" i="3"/>
  <c r="G3390" i="3"/>
  <c r="G3389" i="3"/>
  <c r="H3389" i="3" s="1"/>
  <c r="G3388" i="3"/>
  <c r="G3387" i="3"/>
  <c r="H3387" i="3" s="1"/>
  <c r="G3386" i="3"/>
  <c r="G3385" i="3"/>
  <c r="G3384" i="3"/>
  <c r="G3383" i="3"/>
  <c r="G3382" i="3"/>
  <c r="G3381" i="3"/>
  <c r="H3382" i="3" s="1"/>
  <c r="G3380" i="3"/>
  <c r="H3379" i="3"/>
  <c r="G3379" i="3"/>
  <c r="G3378" i="3"/>
  <c r="G3377" i="3"/>
  <c r="H3377" i="3" s="1"/>
  <c r="G3376" i="3"/>
  <c r="G3375" i="3"/>
  <c r="H3375" i="3" s="1"/>
  <c r="G3374" i="3"/>
  <c r="G3373" i="3"/>
  <c r="H3373" i="3" s="1"/>
  <c r="G3372" i="3"/>
  <c r="G3371" i="3"/>
  <c r="H3371" i="3" s="1"/>
  <c r="G3370" i="3"/>
  <c r="G3369" i="3"/>
  <c r="H3369" i="3" s="1"/>
  <c r="G3368" i="3"/>
  <c r="G3367" i="3"/>
  <c r="G3366" i="3"/>
  <c r="G3365" i="3"/>
  <c r="G3364" i="3"/>
  <c r="H3364" i="3" s="1"/>
  <c r="G3363" i="3"/>
  <c r="G3362" i="3"/>
  <c r="G3361" i="3"/>
  <c r="G3360" i="3"/>
  <c r="G3359" i="3"/>
  <c r="H3359" i="3" s="1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H3346" i="3" s="1"/>
  <c r="G3345" i="3"/>
  <c r="G3344" i="3"/>
  <c r="H3344" i="3" s="1"/>
  <c r="G3343" i="3"/>
  <c r="G3342" i="3"/>
  <c r="G3341" i="3"/>
  <c r="G3340" i="3"/>
  <c r="G3339" i="3"/>
  <c r="H3339" i="3" s="1"/>
  <c r="G3338" i="3"/>
  <c r="G3337" i="3"/>
  <c r="H3337" i="3" s="1"/>
  <c r="G3336" i="3"/>
  <c r="G3335" i="3"/>
  <c r="H3335" i="3" s="1"/>
  <c r="G3334" i="3"/>
  <c r="G3333" i="3"/>
  <c r="H3333" i="3" s="1"/>
  <c r="G3332" i="3"/>
  <c r="G3331" i="3"/>
  <c r="H3331" i="3" s="1"/>
  <c r="G3330" i="3"/>
  <c r="G3329" i="3"/>
  <c r="H3329" i="3" s="1"/>
  <c r="G3328" i="3"/>
  <c r="G3327" i="3"/>
  <c r="H3327" i="3" s="1"/>
  <c r="G3326" i="3"/>
  <c r="H3325" i="3"/>
  <c r="G3325" i="3"/>
  <c r="G3324" i="3"/>
  <c r="G3323" i="3"/>
  <c r="H3323" i="3" s="1"/>
  <c r="G3322" i="3"/>
  <c r="G3321" i="3"/>
  <c r="G3320" i="3"/>
  <c r="G3319" i="3"/>
  <c r="G3318" i="3"/>
  <c r="H3321" i="3" s="1"/>
  <c r="G3317" i="3"/>
  <c r="H3316" i="3"/>
  <c r="G3316" i="3"/>
  <c r="G3315" i="3"/>
  <c r="G3314" i="3"/>
  <c r="H3314" i="3" s="1"/>
  <c r="G3313" i="3"/>
  <c r="G3312" i="3"/>
  <c r="H3312" i="3" s="1"/>
  <c r="G3311" i="3"/>
  <c r="G3310" i="3"/>
  <c r="H3310" i="3" s="1"/>
  <c r="G3309" i="3"/>
  <c r="G3308" i="3"/>
  <c r="H3308" i="3" s="1"/>
  <c r="G3307" i="3"/>
  <c r="G3306" i="3"/>
  <c r="H3306" i="3" s="1"/>
  <c r="G3305" i="3"/>
  <c r="G3304" i="3"/>
  <c r="H3304" i="3" s="1"/>
  <c r="G3303" i="3"/>
  <c r="G3302" i="3"/>
  <c r="G3301" i="3"/>
  <c r="G3300" i="3"/>
  <c r="G3299" i="3"/>
  <c r="G3298" i="3"/>
  <c r="H3302" i="3" s="1"/>
  <c r="G3297" i="3"/>
  <c r="H3296" i="3"/>
  <c r="G3296" i="3"/>
  <c r="G3295" i="3"/>
  <c r="G3294" i="3"/>
  <c r="G3293" i="3"/>
  <c r="H3294" i="3" s="1"/>
  <c r="G3292" i="3"/>
  <c r="G3291" i="3"/>
  <c r="H3291" i="3" s="1"/>
  <c r="G3290" i="3"/>
  <c r="H3289" i="3"/>
  <c r="G3289" i="3"/>
  <c r="G3288" i="3"/>
  <c r="G3287" i="3"/>
  <c r="H3287" i="3" s="1"/>
  <c r="G3286" i="3"/>
  <c r="G3285" i="3"/>
  <c r="H3285" i="3" s="1"/>
  <c r="G3284" i="3"/>
  <c r="G3283" i="3"/>
  <c r="G3282" i="3"/>
  <c r="G3281" i="3"/>
  <c r="G3280" i="3"/>
  <c r="H3280" i="3" s="1"/>
  <c r="G3279" i="3"/>
  <c r="G3278" i="3"/>
  <c r="H3278" i="3" s="1"/>
  <c r="G3277" i="3"/>
  <c r="G3276" i="3"/>
  <c r="H3276" i="3" s="1"/>
  <c r="G3275" i="3"/>
  <c r="H3274" i="3"/>
  <c r="G3274" i="3"/>
  <c r="G3273" i="3"/>
  <c r="G3272" i="3"/>
  <c r="H3272" i="3" s="1"/>
  <c r="G3271" i="3"/>
  <c r="G3270" i="3"/>
  <c r="G3269" i="3"/>
  <c r="H3270" i="3" s="1"/>
  <c r="G3268" i="3"/>
  <c r="G3267" i="3"/>
  <c r="G3266" i="3"/>
  <c r="G3265" i="3"/>
  <c r="G3264" i="3"/>
  <c r="H3264" i="3" s="1"/>
  <c r="G3263" i="3"/>
  <c r="G3262" i="3"/>
  <c r="G3261" i="3"/>
  <c r="G3260" i="3"/>
  <c r="G3259" i="3"/>
  <c r="G3258" i="3"/>
  <c r="G3257" i="3"/>
  <c r="H3257" i="3" s="1"/>
  <c r="G3256" i="3"/>
  <c r="G3255" i="3"/>
  <c r="H3255" i="3" s="1"/>
  <c r="G3254" i="3"/>
  <c r="G3253" i="3"/>
  <c r="G3252" i="3"/>
  <c r="G3251" i="3"/>
  <c r="G3250" i="3"/>
  <c r="G3249" i="3"/>
  <c r="G3248" i="3"/>
  <c r="G3247" i="3"/>
  <c r="G3246" i="3"/>
  <c r="G3245" i="3"/>
  <c r="H3250" i="3" s="1"/>
  <c r="G3244" i="3"/>
  <c r="G3243" i="3"/>
  <c r="H3243" i="3" s="1"/>
  <c r="G3242" i="3"/>
  <c r="H3241" i="3"/>
  <c r="G3241" i="3"/>
  <c r="G3240" i="3"/>
  <c r="G3239" i="3"/>
  <c r="G3238" i="3"/>
  <c r="H3239" i="3" s="1"/>
  <c r="G3237" i="3"/>
  <c r="G3236" i="3"/>
  <c r="H3236" i="3" s="1"/>
  <c r="G3235" i="3"/>
  <c r="G3234" i="3"/>
  <c r="G3233" i="3"/>
  <c r="G3232" i="3"/>
  <c r="G3231" i="3"/>
  <c r="G3230" i="3"/>
  <c r="H3231" i="3" s="1"/>
  <c r="G3229" i="3"/>
  <c r="G3228" i="3"/>
  <c r="G3227" i="3"/>
  <c r="H3227" i="3" s="1"/>
  <c r="G3226" i="3"/>
  <c r="G3225" i="3"/>
  <c r="H3225" i="3" s="1"/>
  <c r="G3224" i="3"/>
  <c r="G3223" i="3"/>
  <c r="H3223" i="3" s="1"/>
  <c r="G3222" i="3"/>
  <c r="G3221" i="3"/>
  <c r="H3221" i="3" s="1"/>
  <c r="G3220" i="3"/>
  <c r="G3219" i="3"/>
  <c r="H3219" i="3" s="1"/>
  <c r="G3218" i="3"/>
  <c r="G3217" i="3"/>
  <c r="H3217" i="3" s="1"/>
  <c r="G3216" i="3"/>
  <c r="G3215" i="3"/>
  <c r="H3215" i="3" s="1"/>
  <c r="G3214" i="3"/>
  <c r="G3213" i="3"/>
  <c r="G3212" i="3"/>
  <c r="G3211" i="3"/>
  <c r="G3210" i="3"/>
  <c r="H3210" i="3" s="1"/>
  <c r="G3209" i="3"/>
  <c r="G3208" i="3"/>
  <c r="H3208" i="3" s="1"/>
  <c r="G3207" i="3"/>
  <c r="G3206" i="3"/>
  <c r="H3206" i="3" s="1"/>
  <c r="G3205" i="3"/>
  <c r="G3204" i="3"/>
  <c r="H3204" i="3" s="1"/>
  <c r="G3203" i="3"/>
  <c r="G3202" i="3"/>
  <c r="G3201" i="3"/>
  <c r="G3200" i="3"/>
  <c r="G3199" i="3"/>
  <c r="H3199" i="3" s="1"/>
  <c r="G3198" i="3"/>
  <c r="G3197" i="3"/>
  <c r="H3197" i="3" s="1"/>
  <c r="G3196" i="3"/>
  <c r="G3195" i="3"/>
  <c r="G3194" i="3"/>
  <c r="G3193" i="3"/>
  <c r="G3192" i="3"/>
  <c r="G3191" i="3"/>
  <c r="G3190" i="3"/>
  <c r="G3189" i="3"/>
  <c r="H3189" i="3" s="1"/>
  <c r="G3188" i="3"/>
  <c r="G3187" i="3"/>
  <c r="H3187" i="3" s="1"/>
  <c r="G3186" i="3"/>
  <c r="G3185" i="3"/>
  <c r="H3185" i="3" s="1"/>
  <c r="G3184" i="3"/>
  <c r="G3183" i="3"/>
  <c r="G3182" i="3"/>
  <c r="G3181" i="3"/>
  <c r="G3180" i="3"/>
  <c r="G3179" i="3"/>
  <c r="G3178" i="3"/>
  <c r="G3177" i="3"/>
  <c r="H3177" i="3" s="1"/>
  <c r="G3176" i="3"/>
  <c r="H3175" i="3"/>
  <c r="G3175" i="3"/>
  <c r="G3174" i="3"/>
  <c r="G3173" i="3"/>
  <c r="H3173" i="3" s="1"/>
  <c r="G3172" i="3"/>
  <c r="G3171" i="3"/>
  <c r="G3170" i="3"/>
  <c r="H3171" i="3" s="1"/>
  <c r="G3169" i="3"/>
  <c r="H3168" i="3"/>
  <c r="G3168" i="3"/>
  <c r="G3167" i="3"/>
  <c r="G3166" i="3"/>
  <c r="G3165" i="3"/>
  <c r="G3164" i="3"/>
  <c r="G3163" i="3"/>
  <c r="G3162" i="3"/>
  <c r="H3162" i="3" s="1"/>
  <c r="G3161" i="3"/>
  <c r="G3160" i="3"/>
  <c r="H3160" i="3" s="1"/>
  <c r="G3159" i="3"/>
  <c r="G3158" i="3"/>
  <c r="H3158" i="3" s="1"/>
  <c r="G3157" i="3"/>
  <c r="G3156" i="3"/>
  <c r="G3155" i="3"/>
  <c r="G3154" i="3"/>
  <c r="G3153" i="3"/>
  <c r="H3153" i="3" s="1"/>
  <c r="G3152" i="3"/>
  <c r="G3151" i="3"/>
  <c r="H3151" i="3" s="1"/>
  <c r="G3150" i="3"/>
  <c r="G3149" i="3"/>
  <c r="G3148" i="3"/>
  <c r="G3147" i="3"/>
  <c r="G3146" i="3"/>
  <c r="H3146" i="3" s="1"/>
  <c r="G3145" i="3"/>
  <c r="G3144" i="3"/>
  <c r="G3143" i="3"/>
  <c r="G3142" i="3"/>
  <c r="G3141" i="3"/>
  <c r="G3140" i="3"/>
  <c r="G3139" i="3"/>
  <c r="G3138" i="3"/>
  <c r="H3138" i="3" s="1"/>
  <c r="G3137" i="3"/>
  <c r="G3136" i="3"/>
  <c r="H3136" i="3" s="1"/>
  <c r="G3135" i="3"/>
  <c r="G3134" i="3"/>
  <c r="G3133" i="3"/>
  <c r="G3132" i="3"/>
  <c r="G3131" i="3"/>
  <c r="G3130" i="3"/>
  <c r="H3130" i="3" s="1"/>
  <c r="G3129" i="3"/>
  <c r="G3128" i="3"/>
  <c r="G3127" i="3"/>
  <c r="G3126" i="3"/>
  <c r="G3125" i="3"/>
  <c r="G3124" i="3"/>
  <c r="H3124" i="3" s="1"/>
  <c r="G3123" i="3"/>
  <c r="G3122" i="3"/>
  <c r="H3122" i="3" s="1"/>
  <c r="G3121" i="3"/>
  <c r="G3120" i="3"/>
  <c r="H3120" i="3" s="1"/>
  <c r="G3119" i="3"/>
  <c r="H3118" i="3"/>
  <c r="G3118" i="3"/>
  <c r="G3117" i="3"/>
  <c r="G3116" i="3"/>
  <c r="H3116" i="3" s="1"/>
  <c r="G3115" i="3"/>
  <c r="G3114" i="3"/>
  <c r="H3114" i="3" s="1"/>
  <c r="G3113" i="3"/>
  <c r="G3112" i="3"/>
  <c r="H3112" i="3" s="1"/>
  <c r="G3111" i="3"/>
  <c r="G3110" i="3"/>
  <c r="G3109" i="3"/>
  <c r="G3108" i="3"/>
  <c r="G3107" i="3"/>
  <c r="G3106" i="3"/>
  <c r="G3105" i="3"/>
  <c r="H3105" i="3" s="1"/>
  <c r="G3104" i="3"/>
  <c r="G3103" i="3"/>
  <c r="G3102" i="3"/>
  <c r="G3101" i="3"/>
  <c r="G3100" i="3"/>
  <c r="H3100" i="3" s="1"/>
  <c r="G3099" i="3"/>
  <c r="G3098" i="3"/>
  <c r="H3098" i="3" s="1"/>
  <c r="G3097" i="3"/>
  <c r="G3096" i="3"/>
  <c r="G3095" i="3"/>
  <c r="G3094" i="3"/>
  <c r="G3093" i="3"/>
  <c r="G3092" i="3"/>
  <c r="G3091" i="3"/>
  <c r="H3091" i="3" s="1"/>
  <c r="G3090" i="3"/>
  <c r="G3089" i="3"/>
  <c r="H3089" i="3" s="1"/>
  <c r="G3088" i="3"/>
  <c r="G3087" i="3"/>
  <c r="H3087" i="3" s="1"/>
  <c r="G3086" i="3"/>
  <c r="H3085" i="3"/>
  <c r="G3085" i="3"/>
  <c r="G3084" i="3"/>
  <c r="G3083" i="3"/>
  <c r="G3082" i="3"/>
  <c r="G3081" i="3"/>
  <c r="G3080" i="3"/>
  <c r="G3079" i="3"/>
  <c r="H3079" i="3" s="1"/>
  <c r="G3078" i="3"/>
  <c r="G3077" i="3"/>
  <c r="H3077" i="3" s="1"/>
  <c r="G3076" i="3"/>
  <c r="G3075" i="3"/>
  <c r="G3074" i="3"/>
  <c r="G3073" i="3"/>
  <c r="G3072" i="3"/>
  <c r="G3071" i="3"/>
  <c r="G3070" i="3"/>
  <c r="H3070" i="3" s="1"/>
  <c r="G3069" i="3"/>
  <c r="G3068" i="3"/>
  <c r="H3068" i="3" s="1"/>
  <c r="G3067" i="3"/>
  <c r="H3066" i="3"/>
  <c r="G3066" i="3"/>
  <c r="G3065" i="3"/>
  <c r="G3064" i="3"/>
  <c r="G3063" i="3"/>
  <c r="G3062" i="3"/>
  <c r="G3061" i="3"/>
  <c r="H3061" i="3" s="1"/>
  <c r="G3060" i="3"/>
  <c r="H3059" i="3"/>
  <c r="G3058" i="3"/>
  <c r="H3057" i="3"/>
  <c r="G3057" i="3"/>
  <c r="G3056" i="3"/>
  <c r="G3055" i="3"/>
  <c r="H3055" i="3" s="1"/>
  <c r="G3054" i="3"/>
  <c r="G3053" i="3"/>
  <c r="H3053" i="3" s="1"/>
  <c r="G3052" i="3"/>
  <c r="G3051" i="3"/>
  <c r="H3051" i="3" s="1"/>
  <c r="G3050" i="3"/>
  <c r="G3049" i="3"/>
  <c r="H3049" i="3" s="1"/>
  <c r="G3048" i="3"/>
  <c r="G3047" i="3"/>
  <c r="H3047" i="3" s="1"/>
  <c r="G3046" i="3"/>
  <c r="G3045" i="3"/>
  <c r="H3045" i="3" s="1"/>
  <c r="G3044" i="3"/>
  <c r="G3043" i="3"/>
  <c r="H3043" i="3" s="1"/>
  <c r="G3042" i="3"/>
  <c r="H3041" i="3"/>
  <c r="G3041" i="3"/>
  <c r="G3040" i="3"/>
  <c r="G3039" i="3"/>
  <c r="H3039" i="3" s="1"/>
  <c r="G3038" i="3"/>
  <c r="G3037" i="3"/>
  <c r="G3036" i="3"/>
  <c r="H3037" i="3" s="1"/>
  <c r="G3035" i="3"/>
  <c r="H3034" i="3"/>
  <c r="G3034" i="3"/>
  <c r="G3033" i="3"/>
  <c r="G3032" i="3"/>
  <c r="H3032" i="3" s="1"/>
  <c r="G3031" i="3"/>
  <c r="G3030" i="3"/>
  <c r="G3029" i="3"/>
  <c r="H3030" i="3" s="1"/>
  <c r="G3028" i="3"/>
  <c r="G3027" i="3"/>
  <c r="G3026" i="3"/>
  <c r="G3025" i="3"/>
  <c r="G3024" i="3"/>
  <c r="G3023" i="3"/>
  <c r="H3023" i="3" s="1"/>
  <c r="G3022" i="3"/>
  <c r="H3021" i="3"/>
  <c r="G3021" i="3"/>
  <c r="G3020" i="3"/>
  <c r="G3019" i="3"/>
  <c r="H3019" i="3" s="1"/>
  <c r="G3018" i="3"/>
  <c r="G3017" i="3"/>
  <c r="H3017" i="3" s="1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H2997" i="3" s="1"/>
  <c r="G2996" i="3"/>
  <c r="G2995" i="3"/>
  <c r="H2995" i="3" s="1"/>
  <c r="G2994" i="3"/>
  <c r="G2993" i="3"/>
  <c r="G2992" i="3"/>
  <c r="G2991" i="3"/>
  <c r="G2990" i="3"/>
  <c r="G2989" i="3"/>
  <c r="H2989" i="3" s="1"/>
  <c r="G2988" i="3"/>
  <c r="G2987" i="3"/>
  <c r="H2987" i="3" s="1"/>
  <c r="G2986" i="3"/>
  <c r="G2985" i="3"/>
  <c r="G2984" i="3"/>
  <c r="G2983" i="3"/>
  <c r="G2982" i="3"/>
  <c r="G2981" i="3"/>
  <c r="H2982" i="3" s="1"/>
  <c r="G2980" i="3"/>
  <c r="H2979" i="3"/>
  <c r="G2979" i="3"/>
  <c r="G2978" i="3"/>
  <c r="G2977" i="3"/>
  <c r="G2976" i="3"/>
  <c r="G2975" i="3"/>
  <c r="G2974" i="3"/>
  <c r="H2974" i="3" s="1"/>
  <c r="G2973" i="3"/>
  <c r="H2972" i="3"/>
  <c r="G2972" i="3"/>
  <c r="G2971" i="3"/>
  <c r="G2970" i="3"/>
  <c r="G2969" i="3"/>
  <c r="G2968" i="3"/>
  <c r="G2967" i="3"/>
  <c r="G2966" i="3"/>
  <c r="H2966" i="3" s="1"/>
  <c r="G2965" i="3"/>
  <c r="G2964" i="3"/>
  <c r="G2963" i="3"/>
  <c r="G2962" i="3"/>
  <c r="G2961" i="3"/>
  <c r="H2961" i="3" s="1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H2945" i="3" s="1"/>
  <c r="G2944" i="3"/>
  <c r="G2943" i="3"/>
  <c r="H2943" i="3" s="1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H2938" i="3" s="1"/>
  <c r="G2930" i="3"/>
  <c r="G2929" i="3"/>
  <c r="G2928" i="3"/>
  <c r="G2927" i="3"/>
  <c r="G2926" i="3"/>
  <c r="G2925" i="3"/>
  <c r="H2926" i="3" s="1"/>
  <c r="G2924" i="3"/>
  <c r="G2923" i="3"/>
  <c r="G2922" i="3"/>
  <c r="G2921" i="3"/>
  <c r="G2920" i="3"/>
  <c r="G2919" i="3"/>
  <c r="G2918" i="3"/>
  <c r="H2918" i="3" s="1"/>
  <c r="G2917" i="3"/>
  <c r="G2916" i="3"/>
  <c r="H2916" i="3" s="1"/>
  <c r="G2915" i="3"/>
  <c r="G2914" i="3"/>
  <c r="H2914" i="3" s="1"/>
  <c r="G2913" i="3"/>
  <c r="G2912" i="3"/>
  <c r="H2912" i="3" s="1"/>
  <c r="G2911" i="3"/>
  <c r="G2910" i="3"/>
  <c r="H2910" i="3" s="1"/>
  <c r="G2909" i="3"/>
  <c r="G2908" i="3"/>
  <c r="H2908" i="3" s="1"/>
  <c r="G2907" i="3"/>
  <c r="H2906" i="3"/>
  <c r="G2906" i="3"/>
  <c r="G2905" i="3"/>
  <c r="G2904" i="3"/>
  <c r="H2904" i="3" s="1"/>
  <c r="G2902" i="3"/>
  <c r="G2901" i="3"/>
  <c r="G2900" i="3"/>
  <c r="G2899" i="3"/>
  <c r="H2899" i="3" s="1"/>
  <c r="G2898" i="3"/>
  <c r="G2897" i="3"/>
  <c r="H2897" i="3" s="1"/>
  <c r="G2896" i="3"/>
  <c r="G2895" i="3"/>
  <c r="H2895" i="3" s="1"/>
  <c r="G2894" i="3"/>
  <c r="G2893" i="3"/>
  <c r="H2893" i="3" s="1"/>
  <c r="G2892" i="3"/>
  <c r="G2891" i="3"/>
  <c r="G2890" i="3"/>
  <c r="G2889" i="3"/>
  <c r="G2888" i="3"/>
  <c r="G2887" i="3"/>
  <c r="G2886" i="3"/>
  <c r="G2885" i="3"/>
  <c r="G2884" i="3"/>
  <c r="G2883" i="3"/>
  <c r="G2882" i="3"/>
  <c r="H2882" i="3" s="1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H2869" i="3" s="1"/>
  <c r="G2868" i="3"/>
  <c r="G2867" i="3"/>
  <c r="H2867" i="3" s="1"/>
  <c r="G2866" i="3"/>
  <c r="G2865" i="3"/>
  <c r="G2864" i="3"/>
  <c r="G2863" i="3"/>
  <c r="G2862" i="3"/>
  <c r="H2862" i="3" s="1"/>
  <c r="G2861" i="3"/>
  <c r="G2860" i="3"/>
  <c r="H2860" i="3" s="1"/>
  <c r="G2859" i="3"/>
  <c r="G2858" i="3"/>
  <c r="H2858" i="3" s="1"/>
  <c r="G2857" i="3"/>
  <c r="G2856" i="3"/>
  <c r="H2856" i="3" s="1"/>
  <c r="G2855" i="3"/>
  <c r="H2854" i="3"/>
  <c r="G2854" i="3"/>
  <c r="G2853" i="3"/>
  <c r="G2852" i="3"/>
  <c r="G2851" i="3"/>
  <c r="G2850" i="3"/>
  <c r="G2849" i="3"/>
  <c r="H2849" i="3" s="1"/>
  <c r="G2848" i="3"/>
  <c r="G2847" i="3"/>
  <c r="G2846" i="3"/>
  <c r="G2845" i="3"/>
  <c r="G2844" i="3"/>
  <c r="G2843" i="3"/>
  <c r="G2842" i="3"/>
  <c r="G2841" i="3"/>
  <c r="G2840" i="3"/>
  <c r="G2839" i="3"/>
  <c r="G2838" i="3"/>
  <c r="H2838" i="3" s="1"/>
  <c r="G2837" i="3"/>
  <c r="G2836" i="3"/>
  <c r="H2836" i="3" s="1"/>
  <c r="G2835" i="3"/>
  <c r="G2834" i="3"/>
  <c r="H2834" i="3" s="1"/>
  <c r="G2833" i="3"/>
  <c r="G2832" i="3"/>
  <c r="H2832" i="3" s="1"/>
  <c r="G2831" i="3"/>
  <c r="G2830" i="3"/>
  <c r="G2829" i="3"/>
  <c r="G2828" i="3"/>
  <c r="G2827" i="3"/>
  <c r="G2826" i="3"/>
  <c r="H2826" i="3" s="1"/>
  <c r="G2825" i="3"/>
  <c r="G2824" i="3"/>
  <c r="H2824" i="3" s="1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H2810" i="3" s="1"/>
  <c r="G2809" i="3"/>
  <c r="G2808" i="3"/>
  <c r="G2807" i="3"/>
  <c r="G2806" i="3"/>
  <c r="G2805" i="3"/>
  <c r="G2804" i="3"/>
  <c r="G2803" i="3"/>
  <c r="G2802" i="3"/>
  <c r="H2802" i="3" s="1"/>
  <c r="G2801" i="3"/>
  <c r="G2800" i="3"/>
  <c r="G2799" i="3"/>
  <c r="G2798" i="3"/>
  <c r="G2797" i="3"/>
  <c r="G2796" i="3"/>
  <c r="H2797" i="3" s="1"/>
  <c r="G2795" i="3"/>
  <c r="G2794" i="3"/>
  <c r="G2793" i="3"/>
  <c r="H2793" i="3" s="1"/>
  <c r="G2792" i="3"/>
  <c r="G2791" i="3"/>
  <c r="H2791" i="3" s="1"/>
  <c r="G2790" i="3"/>
  <c r="G2789" i="3"/>
  <c r="H2789" i="3" s="1"/>
  <c r="G2788" i="3"/>
  <c r="G2787" i="3"/>
  <c r="H2787" i="3" s="1"/>
  <c r="G2786" i="3"/>
  <c r="G2785" i="3"/>
  <c r="H2785" i="3" s="1"/>
  <c r="G2784" i="3"/>
  <c r="G2783" i="3"/>
  <c r="H2783" i="3" s="1"/>
  <c r="G2782" i="3"/>
  <c r="G2781" i="3"/>
  <c r="G2780" i="3"/>
  <c r="G2779" i="3"/>
  <c r="G2778" i="3"/>
  <c r="H2778" i="3" s="1"/>
  <c r="G2777" i="3"/>
  <c r="G2776" i="3"/>
  <c r="G2775" i="3"/>
  <c r="H2776" i="3" s="1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H2755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H2741" i="3" s="1"/>
  <c r="G2740" i="3"/>
  <c r="G2739" i="3"/>
  <c r="G2738" i="3"/>
  <c r="H2739" i="3" s="1"/>
  <c r="G2737" i="3"/>
  <c r="G2736" i="3"/>
  <c r="G2735" i="3"/>
  <c r="H2735" i="3" s="1"/>
  <c r="G2734" i="3"/>
  <c r="G2733" i="3"/>
  <c r="H2733" i="3" s="1"/>
  <c r="G2732" i="3"/>
  <c r="G2731" i="3"/>
  <c r="H2731" i="3" s="1"/>
  <c r="G2730" i="3"/>
  <c r="G2729" i="3"/>
  <c r="H2729" i="3" s="1"/>
  <c r="G2728" i="3"/>
  <c r="G2727" i="3"/>
  <c r="G2726" i="3"/>
  <c r="G2725" i="3"/>
  <c r="G2724" i="3"/>
  <c r="H2724" i="3" s="1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H2708" i="3" s="1"/>
  <c r="G2707" i="3"/>
  <c r="G2706" i="3"/>
  <c r="H2706" i="3" s="1"/>
  <c r="G2705" i="3"/>
  <c r="G2704" i="3"/>
  <c r="H2704" i="3" s="1"/>
  <c r="G2702" i="3"/>
  <c r="G2701" i="3"/>
  <c r="G2700" i="3"/>
  <c r="G2699" i="3"/>
  <c r="H2699" i="3" s="1"/>
  <c r="G2698" i="3"/>
  <c r="G2697" i="3"/>
  <c r="H2697" i="3" s="1"/>
  <c r="G2696" i="3"/>
  <c r="G2695" i="3"/>
  <c r="H2695" i="3" s="1"/>
  <c r="G2694" i="3"/>
  <c r="H2693" i="3"/>
  <c r="G2693" i="3"/>
  <c r="G2692" i="3"/>
  <c r="G2691" i="3"/>
  <c r="H2691" i="3" s="1"/>
  <c r="G2690" i="3"/>
  <c r="G2689" i="3"/>
  <c r="H2689" i="3" s="1"/>
  <c r="G2688" i="3"/>
  <c r="G2687" i="3"/>
  <c r="H2687" i="3" s="1"/>
  <c r="G2686" i="3"/>
  <c r="G2685" i="3"/>
  <c r="H2685" i="3" s="1"/>
  <c r="G2684" i="3"/>
  <c r="G2683" i="3"/>
  <c r="H2683" i="3" s="1"/>
  <c r="G2682" i="3"/>
  <c r="G2681" i="3"/>
  <c r="G2680" i="3"/>
  <c r="G2679" i="3"/>
  <c r="G2678" i="3"/>
  <c r="G2677" i="3"/>
  <c r="H2677" i="3" s="1"/>
  <c r="G2676" i="3"/>
  <c r="G2675" i="3"/>
  <c r="G2674" i="3"/>
  <c r="G2673" i="3"/>
  <c r="G2672" i="3"/>
  <c r="G2671" i="3"/>
  <c r="H2671" i="3" s="1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H2656" i="3" s="1"/>
  <c r="G2655" i="3"/>
  <c r="G2654" i="3"/>
  <c r="H2654" i="3" s="1"/>
  <c r="G2653" i="3"/>
  <c r="G2652" i="3"/>
  <c r="H2652" i="3" s="1"/>
  <c r="G2651" i="3"/>
  <c r="G2650" i="3"/>
  <c r="H2650" i="3" s="1"/>
  <c r="G2649" i="3"/>
  <c r="H2648" i="3"/>
  <c r="G2648" i="3"/>
  <c r="G2647" i="3"/>
  <c r="G2646" i="3"/>
  <c r="G2645" i="3"/>
  <c r="G2644" i="3"/>
  <c r="G2643" i="3"/>
  <c r="H2643" i="3" s="1"/>
  <c r="G2642" i="3"/>
  <c r="H2641" i="3"/>
  <c r="G2641" i="3"/>
  <c r="G2640" i="3"/>
  <c r="G2639" i="3"/>
  <c r="G2638" i="3"/>
  <c r="G2637" i="3"/>
  <c r="G2636" i="3"/>
  <c r="G2635" i="3"/>
  <c r="G2634" i="3"/>
  <c r="G2633" i="3"/>
  <c r="H2633" i="3" s="1"/>
  <c r="G2632" i="3"/>
  <c r="G2631" i="3"/>
  <c r="H2631" i="3" s="1"/>
  <c r="G2630" i="3"/>
  <c r="G2629" i="3"/>
  <c r="H2629" i="3" s="1"/>
  <c r="G2628" i="3"/>
  <c r="G2627" i="3"/>
  <c r="H2627" i="3" s="1"/>
  <c r="G2626" i="3"/>
  <c r="G2625" i="3"/>
  <c r="H2625" i="3" s="1"/>
  <c r="G2624" i="3"/>
  <c r="G2623" i="3"/>
  <c r="H2623" i="3" s="1"/>
  <c r="G2622" i="3"/>
  <c r="G2621" i="3"/>
  <c r="G2620" i="3"/>
  <c r="G2619" i="3"/>
  <c r="H2621" i="3" s="1"/>
  <c r="G2618" i="3"/>
  <c r="H2617" i="3"/>
  <c r="G2617" i="3"/>
  <c r="G2616" i="3"/>
  <c r="G2615" i="3"/>
  <c r="H2615" i="3" s="1"/>
  <c r="G2614" i="3"/>
  <c r="G2613" i="3"/>
  <c r="G2612" i="3"/>
  <c r="H2613" i="3" s="1"/>
  <c r="G2611" i="3"/>
  <c r="H2610" i="3"/>
  <c r="G2610" i="3"/>
  <c r="G2609" i="3"/>
  <c r="G2608" i="3"/>
  <c r="H2608" i="3" s="1"/>
  <c r="G2607" i="3"/>
  <c r="G2606" i="3"/>
  <c r="H2606" i="3" s="1"/>
  <c r="G2605" i="3"/>
  <c r="G2604" i="3"/>
  <c r="H2604" i="3" s="1"/>
  <c r="G2603" i="3"/>
  <c r="G2602" i="3"/>
  <c r="G2601" i="3"/>
  <c r="G2600" i="3"/>
  <c r="G2599" i="3"/>
  <c r="G2598" i="3"/>
  <c r="G2597" i="3"/>
  <c r="G2596" i="3"/>
  <c r="G2595" i="3"/>
  <c r="H2595" i="3" s="1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H2580" i="3" s="1"/>
  <c r="G2579" i="3"/>
  <c r="G2578" i="3"/>
  <c r="G2577" i="3"/>
  <c r="G2576" i="3"/>
  <c r="G2575" i="3"/>
  <c r="G2574" i="3"/>
  <c r="H2574" i="3" s="1"/>
  <c r="G2573" i="3"/>
  <c r="G2572" i="3"/>
  <c r="H2572" i="3" s="1"/>
  <c r="G2571" i="3"/>
  <c r="G2570" i="3"/>
  <c r="H2570" i="3" s="1"/>
  <c r="G2569" i="3"/>
  <c r="G2568" i="3"/>
  <c r="H2568" i="3" s="1"/>
  <c r="G2567" i="3"/>
  <c r="G2566" i="3"/>
  <c r="G2565" i="3"/>
  <c r="G2564" i="3"/>
  <c r="G2563" i="3"/>
  <c r="G2562" i="3"/>
  <c r="H2563" i="3" s="1"/>
  <c r="G2561" i="3"/>
  <c r="G2560" i="3"/>
  <c r="H2560" i="3" s="1"/>
  <c r="G2559" i="3"/>
  <c r="H2558" i="3"/>
  <c r="G2558" i="3"/>
  <c r="G2557" i="3"/>
  <c r="G2556" i="3"/>
  <c r="H2556" i="3" s="1"/>
  <c r="G2555" i="3"/>
  <c r="G2554" i="3"/>
  <c r="G2553" i="3"/>
  <c r="H2554" i="3" s="1"/>
  <c r="G2552" i="3"/>
  <c r="H2551" i="3"/>
  <c r="G2551" i="3"/>
  <c r="G2550" i="3"/>
  <c r="G2549" i="3"/>
  <c r="H2549" i="3" s="1"/>
  <c r="G2548" i="3"/>
  <c r="G2547" i="3"/>
  <c r="H2547" i="3" s="1"/>
  <c r="G2546" i="3"/>
  <c r="G2545" i="3"/>
  <c r="G2544" i="3"/>
  <c r="G2543" i="3"/>
  <c r="G2542" i="3"/>
  <c r="H2542" i="3" s="1"/>
  <c r="G2541" i="3"/>
  <c r="G2540" i="3"/>
  <c r="G2539" i="3"/>
  <c r="G2538" i="3"/>
  <c r="G2537" i="3"/>
  <c r="H2537" i="3" s="1"/>
  <c r="G2536" i="3"/>
  <c r="G2535" i="3"/>
  <c r="H2535" i="3" s="1"/>
  <c r="G2534" i="3"/>
  <c r="G2533" i="3"/>
  <c r="H2533" i="3" s="1"/>
  <c r="G2532" i="3"/>
  <c r="G2531" i="3"/>
  <c r="G2530" i="3"/>
  <c r="G2529" i="3"/>
  <c r="G2528" i="3"/>
  <c r="G2527" i="3"/>
  <c r="H2528" i="3" s="1"/>
  <c r="G2526" i="3"/>
  <c r="G2525" i="3"/>
  <c r="H2525" i="3" s="1"/>
  <c r="G2524" i="3"/>
  <c r="G2523" i="3"/>
  <c r="G2522" i="3"/>
  <c r="G2521" i="3"/>
  <c r="G2520" i="3"/>
  <c r="H2520" i="3" s="1"/>
  <c r="G2519" i="3"/>
  <c r="G2518" i="3"/>
  <c r="H2518" i="3" s="1"/>
  <c r="G2517" i="3"/>
  <c r="G2516" i="3"/>
  <c r="G2515" i="3"/>
  <c r="G2514" i="3"/>
  <c r="G2513" i="3"/>
  <c r="H2513" i="3" s="1"/>
  <c r="G2512" i="3"/>
  <c r="G2511" i="3"/>
  <c r="G2510" i="3"/>
  <c r="G2509" i="3"/>
  <c r="G2508" i="3"/>
  <c r="H2508" i="3" s="1"/>
  <c r="G2507" i="3"/>
  <c r="G2506" i="3"/>
  <c r="G2505" i="3"/>
  <c r="H2506" i="3" s="1"/>
  <c r="G2504" i="3"/>
  <c r="G2503" i="3"/>
  <c r="G2502" i="3"/>
  <c r="G2501" i="3"/>
  <c r="G2500" i="3"/>
  <c r="H2500" i="3" s="1"/>
  <c r="G2499" i="3"/>
  <c r="G2498" i="3"/>
  <c r="G2497" i="3"/>
  <c r="G2496" i="3"/>
  <c r="G2495" i="3"/>
  <c r="G2494" i="3"/>
  <c r="H2494" i="3" s="1"/>
  <c r="G2493" i="3"/>
  <c r="G2492" i="3"/>
  <c r="H2492" i="3" s="1"/>
  <c r="G2491" i="3"/>
  <c r="G2490" i="3"/>
  <c r="H2490" i="3" s="1"/>
  <c r="G2489" i="3"/>
  <c r="G2488" i="3"/>
  <c r="G2487" i="3"/>
  <c r="G2486" i="3"/>
  <c r="H2488" i="3" s="1"/>
  <c r="G2485" i="3"/>
  <c r="H2484" i="3"/>
  <c r="G2484" i="3"/>
  <c r="G2483" i="3"/>
  <c r="G2482" i="3"/>
  <c r="G2481" i="3"/>
  <c r="H2482" i="3" s="1"/>
  <c r="G2480" i="3"/>
  <c r="G2479" i="3"/>
  <c r="H2479" i="3" s="1"/>
  <c r="G2478" i="3"/>
  <c r="H2477" i="3"/>
  <c r="G2477" i="3"/>
  <c r="G2476" i="3"/>
  <c r="G2475" i="3"/>
  <c r="G2474" i="3"/>
  <c r="H2475" i="3" s="1"/>
  <c r="G2473" i="3"/>
  <c r="G2472" i="3"/>
  <c r="H2472" i="3" s="1"/>
  <c r="G2471" i="3"/>
  <c r="G2470" i="3"/>
  <c r="G2469" i="3"/>
  <c r="G2468" i="3"/>
  <c r="G2467" i="3"/>
  <c r="G2466" i="3"/>
  <c r="H2465" i="3"/>
  <c r="G2463" i="3"/>
  <c r="G2462" i="3"/>
  <c r="H2462" i="3" s="1"/>
  <c r="G2461" i="3"/>
  <c r="G2460" i="3"/>
  <c r="H2460" i="3" s="1"/>
  <c r="G2459" i="3"/>
  <c r="G2458" i="3"/>
  <c r="G2457" i="3"/>
  <c r="G2456" i="3"/>
  <c r="G2455" i="3"/>
  <c r="G2454" i="3"/>
  <c r="G2453" i="3"/>
  <c r="G2452" i="3"/>
  <c r="G2451" i="3"/>
  <c r="H2451" i="3" s="1"/>
  <c r="G2450" i="3"/>
  <c r="G2449" i="3"/>
  <c r="H2449" i="3" s="1"/>
  <c r="G2448" i="3"/>
  <c r="G2447" i="3"/>
  <c r="H2447" i="3" s="1"/>
  <c r="G2446" i="3"/>
  <c r="G2445" i="3"/>
  <c r="G2444" i="3"/>
  <c r="G2443" i="3"/>
  <c r="G2442" i="3"/>
  <c r="G2441" i="3"/>
  <c r="H2442" i="3" s="1"/>
  <c r="G2440" i="3"/>
  <c r="G2439" i="3"/>
  <c r="G2438" i="3"/>
  <c r="G2437" i="3"/>
  <c r="G2436" i="3"/>
  <c r="G2435" i="3"/>
  <c r="G2434" i="3"/>
  <c r="G2433" i="3"/>
  <c r="H2434" i="3" s="1"/>
  <c r="G2432" i="3"/>
  <c r="H2431" i="3"/>
  <c r="G2431" i="3"/>
  <c r="G2430" i="3"/>
  <c r="G2429" i="3"/>
  <c r="H2429" i="3" s="1"/>
  <c r="G2428" i="3"/>
  <c r="G2427" i="3"/>
  <c r="G2426" i="3"/>
  <c r="H2427" i="3" s="1"/>
  <c r="G2425" i="3"/>
  <c r="G2424" i="3"/>
  <c r="G2423" i="3"/>
  <c r="G2422" i="3"/>
  <c r="G2421" i="3"/>
  <c r="G2420" i="3"/>
  <c r="H2420" i="3" s="1"/>
  <c r="H2419" i="3"/>
  <c r="G2418" i="3"/>
  <c r="G2417" i="3"/>
  <c r="G2416" i="3"/>
  <c r="G2415" i="3"/>
  <c r="G2414" i="3"/>
  <c r="H2415" i="3" s="1"/>
  <c r="G2413" i="3"/>
  <c r="G2412" i="3"/>
  <c r="G2411" i="3"/>
  <c r="H2411" i="3" s="1"/>
  <c r="G2410" i="3"/>
  <c r="G2409" i="3"/>
  <c r="H2409" i="3" s="1"/>
  <c r="G2408" i="3"/>
  <c r="G2407" i="3"/>
  <c r="G2406" i="3"/>
  <c r="G2405" i="3"/>
  <c r="G2404" i="3"/>
  <c r="H2404" i="3" s="1"/>
  <c r="G2403" i="3"/>
  <c r="G2402" i="3"/>
  <c r="G2401" i="3"/>
  <c r="G2400" i="3"/>
  <c r="G2399" i="3"/>
  <c r="H2399" i="3" s="1"/>
  <c r="G2398" i="3"/>
  <c r="G2397" i="3"/>
  <c r="H2397" i="3" s="1"/>
  <c r="G2396" i="3"/>
  <c r="G2395" i="3"/>
  <c r="G2394" i="3"/>
  <c r="G2393" i="3"/>
  <c r="G2392" i="3"/>
  <c r="H2392" i="3" s="1"/>
  <c r="G2391" i="3"/>
  <c r="G2390" i="3"/>
  <c r="H2390" i="3" s="1"/>
  <c r="G2389" i="3"/>
  <c r="G2388" i="3"/>
  <c r="H2388" i="3" s="1"/>
  <c r="G2387" i="3"/>
  <c r="G2386" i="3"/>
  <c r="H2386" i="3" s="1"/>
  <c r="G2385" i="3"/>
  <c r="H2384" i="3"/>
  <c r="G2384" i="3"/>
  <c r="G2383" i="3"/>
  <c r="G2382" i="3"/>
  <c r="G2381" i="3"/>
  <c r="G2380" i="3"/>
  <c r="G2379" i="3"/>
  <c r="G2378" i="3"/>
  <c r="G2377" i="3"/>
  <c r="G2376" i="3"/>
  <c r="H2376" i="3" s="1"/>
  <c r="G2375" i="3"/>
  <c r="G2374" i="3"/>
  <c r="H2374" i="3" s="1"/>
  <c r="G2373" i="3"/>
  <c r="G2372" i="3"/>
  <c r="G2371" i="3"/>
  <c r="G2370" i="3"/>
  <c r="G2369" i="3"/>
  <c r="G2368" i="3"/>
  <c r="G2367" i="3"/>
  <c r="H2367" i="3" s="1"/>
  <c r="G2366" i="3"/>
  <c r="G2365" i="3"/>
  <c r="H2365" i="3" s="1"/>
  <c r="G2364" i="3"/>
  <c r="G2363" i="3"/>
  <c r="G2362" i="3"/>
  <c r="G2361" i="3"/>
  <c r="G2360" i="3"/>
  <c r="G2359" i="3"/>
  <c r="G2358" i="3"/>
  <c r="G2357" i="3"/>
  <c r="H2360" i="3" s="1"/>
  <c r="G2356" i="3"/>
  <c r="H2355" i="3"/>
  <c r="G2355" i="3"/>
  <c r="G2354" i="3"/>
  <c r="G2353" i="3"/>
  <c r="H2353" i="3" s="1"/>
  <c r="G2352" i="3"/>
  <c r="G2351" i="3"/>
  <c r="H2351" i="3" s="1"/>
  <c r="G2350" i="3"/>
  <c r="G2349" i="3"/>
  <c r="H2349" i="3" s="1"/>
  <c r="G2348" i="3"/>
  <c r="G2347" i="3"/>
  <c r="H2347" i="3" s="1"/>
  <c r="G2346" i="3"/>
  <c r="G2345" i="3"/>
  <c r="H2345" i="3" s="1"/>
  <c r="G2344" i="3"/>
  <c r="G2343" i="3"/>
  <c r="H2343" i="3" s="1"/>
  <c r="G2342" i="3"/>
  <c r="G2341" i="3"/>
  <c r="H2341" i="3" s="1"/>
  <c r="G2340" i="3"/>
  <c r="H2339" i="3"/>
  <c r="G2339" i="3"/>
  <c r="G2338" i="3"/>
  <c r="G2337" i="3"/>
  <c r="G2336" i="3"/>
  <c r="H2337" i="3" s="1"/>
  <c r="G2335" i="3"/>
  <c r="G2334" i="3"/>
  <c r="H2334" i="3" s="1"/>
  <c r="G2333" i="3"/>
  <c r="H2332" i="3"/>
  <c r="G2332" i="3"/>
  <c r="G2331" i="3"/>
  <c r="G2330" i="3"/>
  <c r="H2330" i="3" s="1"/>
  <c r="G2329" i="3"/>
  <c r="G2328" i="3"/>
  <c r="H2328" i="3" s="1"/>
  <c r="G2327" i="3"/>
  <c r="G2326" i="3"/>
  <c r="G2325" i="3"/>
  <c r="G2324" i="3"/>
  <c r="H2324" i="3" s="1"/>
  <c r="G2323" i="3"/>
  <c r="H2323" i="3" s="1"/>
  <c r="G2322" i="3"/>
  <c r="G2321" i="3"/>
  <c r="G2320" i="3"/>
  <c r="G2319" i="3"/>
  <c r="H2319" i="3" s="1"/>
  <c r="G2317" i="3"/>
  <c r="H2317" i="3" s="1"/>
  <c r="G2316" i="3"/>
  <c r="G2315" i="3"/>
  <c r="G2314" i="3"/>
  <c r="G2313" i="3"/>
  <c r="G2312" i="3"/>
  <c r="G2311" i="3"/>
  <c r="G2310" i="3"/>
  <c r="G2309" i="3"/>
  <c r="H2309" i="3" s="1"/>
  <c r="G2308" i="3"/>
  <c r="G2307" i="3"/>
  <c r="H2307" i="3" s="1"/>
  <c r="G2306" i="3"/>
  <c r="G2305" i="3"/>
  <c r="H2305" i="3" s="1"/>
  <c r="G2304" i="3"/>
  <c r="G2303" i="3"/>
  <c r="H2303" i="3" s="1"/>
  <c r="G2302" i="3"/>
  <c r="H2301" i="3"/>
  <c r="G2301" i="3"/>
  <c r="G2300" i="3"/>
  <c r="G2299" i="3"/>
  <c r="H2299" i="3" s="1"/>
  <c r="G2298" i="3"/>
  <c r="G2297" i="3"/>
  <c r="H2297" i="3" s="1"/>
  <c r="G2296" i="3"/>
  <c r="G2295" i="3"/>
  <c r="G2294" i="3"/>
  <c r="G2293" i="3"/>
  <c r="G2292" i="3"/>
  <c r="G2291" i="3"/>
  <c r="G2290" i="3"/>
  <c r="G2289" i="3"/>
  <c r="H2289" i="3" s="1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H2258" i="3" s="1"/>
  <c r="G2257" i="3"/>
  <c r="G2256" i="3"/>
  <c r="H2256" i="3" s="1"/>
  <c r="G2255" i="3"/>
  <c r="H2254" i="3"/>
  <c r="G2254" i="3"/>
  <c r="G2253" i="3"/>
  <c r="G2252" i="3"/>
  <c r="H2252" i="3" s="1"/>
  <c r="G2251" i="3"/>
  <c r="G2250" i="3"/>
  <c r="H2250" i="3" s="1"/>
  <c r="G2249" i="3"/>
  <c r="G2248" i="3"/>
  <c r="H2248" i="3" s="1"/>
  <c r="G2247" i="3"/>
  <c r="G2246" i="3"/>
  <c r="G2245" i="3"/>
  <c r="G2244" i="3"/>
  <c r="G2243" i="3"/>
  <c r="H2243" i="3" s="1"/>
  <c r="G2242" i="3"/>
  <c r="G2241" i="3"/>
  <c r="H2241" i="3" s="1"/>
  <c r="G2240" i="3"/>
  <c r="G2239" i="3"/>
  <c r="G2238" i="3"/>
  <c r="G2237" i="3"/>
  <c r="G2236" i="3"/>
  <c r="G2235" i="3"/>
  <c r="H2235" i="3" s="1"/>
  <c r="G2234" i="3"/>
  <c r="H2233" i="3"/>
  <c r="G2233" i="3"/>
  <c r="G2232" i="3"/>
  <c r="G2231" i="3"/>
  <c r="G2230" i="3"/>
  <c r="G2229" i="3"/>
  <c r="G2228" i="3"/>
  <c r="G2227" i="3"/>
  <c r="G2226" i="3"/>
  <c r="H2228" i="3" s="1"/>
  <c r="G2225" i="3"/>
  <c r="H2224" i="3"/>
  <c r="G2224" i="3"/>
  <c r="G2223" i="3"/>
  <c r="G2222" i="3"/>
  <c r="G2221" i="3"/>
  <c r="G2220" i="3"/>
  <c r="G2219" i="3"/>
  <c r="G2218" i="3"/>
  <c r="G2217" i="3"/>
  <c r="G2216" i="3"/>
  <c r="G2215" i="3"/>
  <c r="H2219" i="3" s="1"/>
  <c r="G2214" i="3"/>
  <c r="H2213" i="3"/>
  <c r="G2213" i="3"/>
  <c r="G2212" i="3"/>
  <c r="G2211" i="3"/>
  <c r="H2211" i="3" s="1"/>
  <c r="G2210" i="3"/>
  <c r="G2209" i="3"/>
  <c r="H2209" i="3" s="1"/>
  <c r="G2208" i="3"/>
  <c r="G2207" i="3"/>
  <c r="G2206" i="3"/>
  <c r="G2205" i="3"/>
  <c r="G2204" i="3"/>
  <c r="H2204" i="3" s="1"/>
  <c r="G2203" i="3"/>
  <c r="G2202" i="3"/>
  <c r="H2202" i="3" s="1"/>
  <c r="G2201" i="3"/>
  <c r="G2200" i="3"/>
  <c r="G2199" i="3"/>
  <c r="G2198" i="3"/>
  <c r="G2197" i="3"/>
  <c r="H2197" i="3" s="1"/>
  <c r="G2196" i="3"/>
  <c r="G2195" i="3"/>
  <c r="H2195" i="3" s="1"/>
  <c r="G2194" i="3"/>
  <c r="G2193" i="3"/>
  <c r="H2193" i="3" s="1"/>
  <c r="G2192" i="3"/>
  <c r="G2191" i="3"/>
  <c r="H2191" i="3" s="1"/>
  <c r="G2190" i="3"/>
  <c r="G2189" i="3"/>
  <c r="G2188" i="3"/>
  <c r="G2187" i="3"/>
  <c r="G2186" i="3"/>
  <c r="H2186" i="3" s="1"/>
  <c r="G2185" i="3"/>
  <c r="G2184" i="3"/>
  <c r="H2184" i="3" s="1"/>
  <c r="G2183" i="3"/>
  <c r="G2182" i="3"/>
  <c r="H2182" i="3" s="1"/>
  <c r="G2180" i="3"/>
  <c r="G2179" i="3"/>
  <c r="G2178" i="3"/>
  <c r="G2177" i="3"/>
  <c r="H2177" i="3" s="1"/>
  <c r="G2176" i="3"/>
  <c r="G2175" i="3"/>
  <c r="H2175" i="3" s="1"/>
  <c r="G2174" i="3"/>
  <c r="G2173" i="3"/>
  <c r="H2173" i="3" s="1"/>
  <c r="G2172" i="3"/>
  <c r="H2171" i="3"/>
  <c r="G2171" i="3"/>
  <c r="G2170" i="3"/>
  <c r="G2169" i="3"/>
  <c r="G2168" i="3"/>
  <c r="G2167" i="3"/>
  <c r="G2166" i="3"/>
  <c r="H2166" i="3" s="1"/>
  <c r="G2165" i="3"/>
  <c r="H2164" i="3"/>
  <c r="G2164" i="3"/>
  <c r="G2163" i="3"/>
  <c r="G2162" i="3"/>
  <c r="H2162" i="3" s="1"/>
  <c r="G2161" i="3"/>
  <c r="G2160" i="3"/>
  <c r="G2159" i="3"/>
  <c r="H2160" i="3" s="1"/>
  <c r="G2158" i="3"/>
  <c r="H2157" i="3"/>
  <c r="G2157" i="3"/>
  <c r="G2156" i="3"/>
  <c r="G2155" i="3"/>
  <c r="G2154" i="3"/>
  <c r="G2153" i="3"/>
  <c r="G2152" i="3"/>
  <c r="G2151" i="3"/>
  <c r="H2151" i="3" s="1"/>
  <c r="G2150" i="3"/>
  <c r="G2149" i="3"/>
  <c r="H2149" i="3" s="1"/>
  <c r="G2148" i="3"/>
  <c r="G2147" i="3"/>
  <c r="H2147" i="3" s="1"/>
  <c r="G2146" i="3"/>
  <c r="G2145" i="3"/>
  <c r="G2144" i="3"/>
  <c r="G2143" i="3"/>
  <c r="G2142" i="3"/>
  <c r="H2142" i="3" s="1"/>
  <c r="G2141" i="3"/>
  <c r="G2140" i="3"/>
  <c r="H2140" i="3" s="1"/>
  <c r="G2139" i="3"/>
  <c r="G2138" i="3"/>
  <c r="H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H2126" i="3" s="1"/>
  <c r="G2125" i="3"/>
  <c r="G2124" i="3"/>
  <c r="G2123" i="3"/>
  <c r="G2122" i="3"/>
  <c r="G2121" i="3"/>
  <c r="G2120" i="3"/>
  <c r="H2120" i="3" s="1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H2105" i="3" s="1"/>
  <c r="G2104" i="3"/>
  <c r="G2103" i="3"/>
  <c r="H2103" i="3" s="1"/>
  <c r="G2102" i="3"/>
  <c r="G2101" i="3"/>
  <c r="H2101" i="3" s="1"/>
  <c r="G2100" i="3"/>
  <c r="G2099" i="3"/>
  <c r="H2099" i="3" s="1"/>
  <c r="G2098" i="3"/>
  <c r="G2097" i="3"/>
  <c r="H2097" i="3" s="1"/>
  <c r="G2096" i="3"/>
  <c r="H2095" i="3"/>
  <c r="G2095" i="3"/>
  <c r="G2094" i="3"/>
  <c r="G2093" i="3"/>
  <c r="H2093" i="3" s="1"/>
  <c r="G2092" i="3"/>
  <c r="G2091" i="3"/>
  <c r="H2091" i="3" s="1"/>
  <c r="G2090" i="3"/>
  <c r="G2089" i="3"/>
  <c r="H2089" i="3" s="1"/>
  <c r="G2088" i="3"/>
  <c r="G2087" i="3"/>
  <c r="H2087" i="3" s="1"/>
  <c r="G2086" i="3"/>
  <c r="G2085" i="3"/>
  <c r="H2085" i="3" s="1"/>
  <c r="G2084" i="3"/>
  <c r="G2083" i="3"/>
  <c r="H2083" i="3" s="1"/>
  <c r="G2082" i="3"/>
  <c r="G2081" i="3"/>
  <c r="G2080" i="3"/>
  <c r="G2079" i="3"/>
  <c r="G2078" i="3"/>
  <c r="G2077" i="3"/>
  <c r="G2076" i="3"/>
  <c r="G2075" i="3"/>
  <c r="H2081" i="3" s="1"/>
  <c r="G2074" i="3"/>
  <c r="H2073" i="3"/>
  <c r="G2073" i="3"/>
  <c r="G2072" i="3"/>
  <c r="G2071" i="3"/>
  <c r="G2070" i="3"/>
  <c r="G2069" i="3"/>
  <c r="G2068" i="3"/>
  <c r="G2067" i="3"/>
  <c r="G2066" i="3"/>
  <c r="G2065" i="3"/>
  <c r="G2064" i="3"/>
  <c r="G2063" i="3"/>
  <c r="H2063" i="3" s="1"/>
  <c r="G2062" i="3"/>
  <c r="G2061" i="3"/>
  <c r="H2061" i="3" s="1"/>
  <c r="G2060" i="3"/>
  <c r="G2059" i="3"/>
  <c r="H2059" i="3" s="1"/>
  <c r="G2058" i="3"/>
  <c r="G2057" i="3"/>
  <c r="H2057" i="3" s="1"/>
  <c r="G2056" i="3"/>
  <c r="G2055" i="3"/>
  <c r="H2055" i="3" s="1"/>
  <c r="G2054" i="3"/>
  <c r="G2053" i="3"/>
  <c r="G2052" i="3"/>
  <c r="G2051" i="3"/>
  <c r="G2050" i="3"/>
  <c r="H2050" i="3" s="1"/>
  <c r="G2049" i="3"/>
  <c r="G2048" i="3"/>
  <c r="H2048" i="3" s="1"/>
  <c r="G2047" i="3"/>
  <c r="G2046" i="3"/>
  <c r="H2046" i="3" s="1"/>
  <c r="G2045" i="3"/>
  <c r="G2044" i="3"/>
  <c r="G2043" i="3"/>
  <c r="G2042" i="3"/>
  <c r="G2041" i="3"/>
  <c r="G2040" i="3"/>
  <c r="G2038" i="3"/>
  <c r="H2038" i="3" s="1"/>
  <c r="G2037" i="3"/>
  <c r="G2036" i="3"/>
  <c r="H2036" i="3" s="1"/>
  <c r="G2035" i="3"/>
  <c r="H2034" i="3"/>
  <c r="G2034" i="3"/>
  <c r="G2033" i="3"/>
  <c r="G2032" i="3"/>
  <c r="H2032" i="3" s="1"/>
  <c r="G2031" i="3"/>
  <c r="G2030" i="3"/>
  <c r="G2029" i="3"/>
  <c r="H2030" i="3" s="1"/>
  <c r="G2028" i="3"/>
  <c r="G2027" i="3"/>
  <c r="G2026" i="3"/>
  <c r="G2025" i="3"/>
  <c r="G2024" i="3"/>
  <c r="G2023" i="3"/>
  <c r="G2022" i="3"/>
  <c r="G2021" i="3"/>
  <c r="G2020" i="3"/>
  <c r="G2019" i="3"/>
  <c r="H2022" i="3" s="1"/>
  <c r="G2018" i="3"/>
  <c r="G2017" i="3"/>
  <c r="G2016" i="3"/>
  <c r="H2016" i="3" s="1"/>
  <c r="G2015" i="3"/>
  <c r="G2014" i="3"/>
  <c r="H2014" i="3" s="1"/>
  <c r="G2013" i="3"/>
  <c r="G2012" i="3"/>
  <c r="H2012" i="3" s="1"/>
  <c r="G2011" i="3"/>
  <c r="G2010" i="3"/>
  <c r="G2009" i="3"/>
  <c r="G2008" i="3"/>
  <c r="G2007" i="3"/>
  <c r="G2006" i="3"/>
  <c r="G2005" i="3"/>
  <c r="G2004" i="3"/>
  <c r="G2003" i="3"/>
  <c r="H2003" i="3" s="1"/>
  <c r="G2002" i="3"/>
  <c r="G2001" i="3"/>
  <c r="H2001" i="3" s="1"/>
  <c r="G2000" i="3"/>
  <c r="H1999" i="3"/>
  <c r="G1999" i="3"/>
  <c r="G1998" i="3"/>
  <c r="G1997" i="3"/>
  <c r="H1997" i="3" s="1"/>
  <c r="G1996" i="3"/>
  <c r="G1995" i="3"/>
  <c r="H1995" i="3" s="1"/>
  <c r="G1994" i="3"/>
  <c r="G1993" i="3"/>
  <c r="H1993" i="3" s="1"/>
  <c r="G1992" i="3"/>
  <c r="G1991" i="3"/>
  <c r="G1990" i="3"/>
  <c r="G1989" i="3"/>
  <c r="G1988" i="3"/>
  <c r="G1987" i="3"/>
  <c r="G1986" i="3"/>
  <c r="G1985" i="3"/>
  <c r="H1985" i="3" s="1"/>
  <c r="G1984" i="3"/>
  <c r="G1983" i="3"/>
  <c r="H1983" i="3" s="1"/>
  <c r="G1982" i="3"/>
  <c r="G1981" i="3"/>
  <c r="H1981" i="3" s="1"/>
  <c r="G1980" i="3"/>
  <c r="G1979" i="3"/>
  <c r="G1978" i="3"/>
  <c r="G1977" i="3"/>
  <c r="G1976" i="3"/>
  <c r="H1976" i="3" s="1"/>
  <c r="G1975" i="3"/>
  <c r="G1974" i="3"/>
  <c r="G1973" i="3"/>
  <c r="H1974" i="3" s="1"/>
  <c r="G1972" i="3"/>
  <c r="H1971" i="3"/>
  <c r="G1971" i="3"/>
  <c r="G1970" i="3"/>
  <c r="G1969" i="3"/>
  <c r="H1969" i="3" s="1"/>
  <c r="G1968" i="3"/>
  <c r="G1967" i="3"/>
  <c r="H1967" i="3" s="1"/>
  <c r="G1966" i="3"/>
  <c r="G1965" i="3"/>
  <c r="H1965" i="3" s="1"/>
  <c r="G1964" i="3"/>
  <c r="G1963" i="3"/>
  <c r="H1963" i="3" s="1"/>
  <c r="G1962" i="3"/>
  <c r="G1961" i="3"/>
  <c r="H1961" i="3" s="1"/>
  <c r="G1960" i="3"/>
  <c r="G1959" i="3"/>
  <c r="H1959" i="3" s="1"/>
  <c r="G1958" i="3"/>
  <c r="G1957" i="3"/>
  <c r="H1957" i="3" s="1"/>
  <c r="G1956" i="3"/>
  <c r="H1955" i="3"/>
  <c r="G1955" i="3"/>
  <c r="G1954" i="3"/>
  <c r="G1953" i="3"/>
  <c r="H1953" i="3" s="1"/>
  <c r="G1952" i="3"/>
  <c r="G1951" i="3"/>
  <c r="G1950" i="3"/>
  <c r="H1951" i="3" s="1"/>
  <c r="G1949" i="3"/>
  <c r="H1948" i="3"/>
  <c r="G1948" i="3"/>
  <c r="G1947" i="3"/>
  <c r="G1946" i="3"/>
  <c r="H1946" i="3" s="1"/>
  <c r="G1945" i="3"/>
  <c r="G1944" i="3"/>
  <c r="H1944" i="3" s="1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H1924" i="3" s="1"/>
  <c r="G1921" i="3"/>
  <c r="H1920" i="3"/>
  <c r="G1920" i="3"/>
  <c r="G1919" i="3"/>
  <c r="G1918" i="3"/>
  <c r="G1917" i="3"/>
  <c r="G1916" i="3"/>
  <c r="G1915" i="3"/>
  <c r="H1915" i="3" s="1"/>
  <c r="G1914" i="3"/>
  <c r="G1913" i="3"/>
  <c r="G1912" i="3"/>
  <c r="G1911" i="3"/>
  <c r="G1910" i="3"/>
  <c r="G1909" i="3"/>
  <c r="G1908" i="3"/>
  <c r="G1907" i="3"/>
  <c r="H1910" i="3" s="1"/>
  <c r="G1905" i="3"/>
  <c r="G1904" i="3"/>
  <c r="G1903" i="3"/>
  <c r="G1902" i="3"/>
  <c r="H1902" i="3" s="1"/>
  <c r="G1901" i="3"/>
  <c r="H1900" i="3"/>
  <c r="G1900" i="3"/>
  <c r="G1899" i="3"/>
  <c r="G1898" i="3"/>
  <c r="G1897" i="3"/>
  <c r="G1896" i="3"/>
  <c r="G1895" i="3"/>
  <c r="G1894" i="3"/>
  <c r="G1893" i="3"/>
  <c r="H1893" i="3" s="1"/>
  <c r="G1892" i="3"/>
  <c r="H1891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H1879" i="3" s="1"/>
  <c r="G1878" i="3"/>
  <c r="G1877" i="3"/>
  <c r="G1876" i="3"/>
  <c r="H1877" i="3" s="1"/>
  <c r="G1875" i="3"/>
  <c r="H1874" i="3"/>
  <c r="G1874" i="3"/>
  <c r="G1873" i="3"/>
  <c r="G1872" i="3"/>
  <c r="H1872" i="3" s="1"/>
  <c r="G1871" i="3"/>
  <c r="G1870" i="3"/>
  <c r="H1870" i="3" s="1"/>
  <c r="G1869" i="3"/>
  <c r="G1868" i="3"/>
  <c r="H1868" i="3" s="1"/>
  <c r="G1867" i="3"/>
  <c r="G1866" i="3"/>
  <c r="H1866" i="3" s="1"/>
  <c r="G1865" i="3"/>
  <c r="G1864" i="3"/>
  <c r="H1864" i="3" s="1"/>
  <c r="G1863" i="3"/>
  <c r="G1862" i="3"/>
  <c r="G1861" i="3"/>
  <c r="G1860" i="3"/>
  <c r="G1859" i="3"/>
  <c r="H1859" i="3" s="1"/>
  <c r="G1858" i="3"/>
  <c r="G1857" i="3"/>
  <c r="H1857" i="3" s="1"/>
  <c r="G1856" i="3"/>
  <c r="G1855" i="3"/>
  <c r="H1855" i="3" s="1"/>
  <c r="G1854" i="3"/>
  <c r="G1853" i="3"/>
  <c r="H1853" i="3" s="1"/>
  <c r="G1852" i="3"/>
  <c r="H1851" i="3"/>
  <c r="G1851" i="3"/>
  <c r="G1850" i="3"/>
  <c r="G1849" i="3"/>
  <c r="H1849" i="3" s="1"/>
  <c r="G1848" i="3"/>
  <c r="G1847" i="3"/>
  <c r="H1847" i="3" s="1"/>
  <c r="G1846" i="3"/>
  <c r="G1845" i="3"/>
  <c r="G1844" i="3"/>
  <c r="G1842" i="3"/>
  <c r="G1841" i="3"/>
  <c r="G1840" i="3"/>
  <c r="G1839" i="3"/>
  <c r="H1839" i="3" s="1"/>
  <c r="G1838" i="3"/>
  <c r="G1837" i="3"/>
  <c r="H1837" i="3" s="1"/>
  <c r="G1836" i="3"/>
  <c r="G1835" i="3"/>
  <c r="G1834" i="3"/>
  <c r="G1833" i="3"/>
  <c r="G1832" i="3"/>
  <c r="G1831" i="3"/>
  <c r="H1831" i="3" s="1"/>
  <c r="G1830" i="3"/>
  <c r="G1829" i="3"/>
  <c r="G1828" i="3"/>
  <c r="G1827" i="3"/>
  <c r="G1826" i="3"/>
  <c r="G1825" i="3"/>
  <c r="H1826" i="3" s="1"/>
  <c r="G1824" i="3"/>
  <c r="H1823" i="3"/>
  <c r="G1823" i="3"/>
  <c r="G1822" i="3"/>
  <c r="G1821" i="3"/>
  <c r="G1820" i="3"/>
  <c r="G1819" i="3"/>
  <c r="G1818" i="3"/>
  <c r="H1818" i="3" s="1"/>
  <c r="G1817" i="3"/>
  <c r="H1816" i="3"/>
  <c r="G1816" i="3"/>
  <c r="G1815" i="3"/>
  <c r="G1814" i="3"/>
  <c r="H1814" i="3" s="1"/>
  <c r="G1813" i="3"/>
  <c r="G1812" i="3"/>
  <c r="G1811" i="3"/>
  <c r="G1810" i="3"/>
  <c r="G1809" i="3"/>
  <c r="G1808" i="3"/>
  <c r="G1807" i="3"/>
  <c r="H1812" i="3" s="1"/>
  <c r="G1806" i="3"/>
  <c r="G1805" i="3"/>
  <c r="G1804" i="3"/>
  <c r="G1803" i="3"/>
  <c r="G1802" i="3"/>
  <c r="H1802" i="3" s="1"/>
  <c r="G1801" i="3"/>
  <c r="G1800" i="3"/>
  <c r="H1800" i="3" s="1"/>
  <c r="G1799" i="3"/>
  <c r="G1798" i="3"/>
  <c r="G1797" i="3"/>
  <c r="G1796" i="3"/>
  <c r="G1795" i="3"/>
  <c r="G1794" i="3"/>
  <c r="G1793" i="3"/>
  <c r="G1792" i="3"/>
  <c r="G1791" i="3"/>
  <c r="G1790" i="3"/>
  <c r="G1789" i="3"/>
  <c r="H1789" i="3" s="1"/>
  <c r="G1788" i="3"/>
  <c r="G1787" i="3"/>
  <c r="H1787" i="3" s="1"/>
  <c r="G1786" i="3"/>
  <c r="H1785" i="3"/>
  <c r="G1785" i="3"/>
  <c r="G1784" i="3"/>
  <c r="G1783" i="3"/>
  <c r="H1783" i="3" s="1"/>
  <c r="G1782" i="3"/>
  <c r="G1781" i="3"/>
  <c r="H1781" i="3" s="1"/>
  <c r="G1780" i="3"/>
  <c r="G1779" i="3"/>
  <c r="H1779" i="3" s="1"/>
  <c r="G1778" i="3"/>
  <c r="G1777" i="3"/>
  <c r="H1777" i="3" s="1"/>
  <c r="G1776" i="3"/>
  <c r="G1775" i="3"/>
  <c r="G1774" i="3"/>
  <c r="G1773" i="3"/>
  <c r="G1772" i="3"/>
  <c r="G1771" i="3"/>
  <c r="G1770" i="3"/>
  <c r="G1769" i="3"/>
  <c r="H1769" i="3" s="1"/>
  <c r="G1768" i="3"/>
  <c r="G1767" i="3"/>
  <c r="G1766" i="3"/>
  <c r="G1765" i="3"/>
  <c r="G1764" i="3"/>
  <c r="H1764" i="3" s="1"/>
  <c r="G1763" i="3"/>
  <c r="G1762" i="3"/>
  <c r="H1762" i="3" s="1"/>
  <c r="G1761" i="3"/>
  <c r="G1760" i="3"/>
  <c r="G1759" i="3"/>
  <c r="H1759" i="3" s="1"/>
  <c r="G1758" i="3"/>
  <c r="G1757" i="3"/>
  <c r="H1757" i="3" s="1"/>
  <c r="G1756" i="3"/>
  <c r="G1755" i="3"/>
  <c r="H1755" i="3" s="1"/>
  <c r="G1754" i="3"/>
  <c r="G1753" i="3"/>
  <c r="G1752" i="3"/>
  <c r="G1751" i="3"/>
  <c r="G1750" i="3"/>
  <c r="G1749" i="3"/>
  <c r="H1749" i="3" s="1"/>
  <c r="G1748" i="3"/>
  <c r="G1747" i="3"/>
  <c r="H1747" i="3" s="1"/>
  <c r="G1746" i="3"/>
  <c r="G1745" i="3"/>
  <c r="H1745" i="3" s="1"/>
  <c r="G1744" i="3"/>
  <c r="H1743" i="3"/>
  <c r="G1743" i="3"/>
  <c r="G1742" i="3"/>
  <c r="G1741" i="3"/>
  <c r="H1741" i="3" s="1"/>
  <c r="G1740" i="3"/>
  <c r="G1739" i="3"/>
  <c r="G1738" i="3"/>
  <c r="H1739" i="3" s="1"/>
  <c r="G1737" i="3"/>
  <c r="H1736" i="3"/>
  <c r="G1736" i="3"/>
  <c r="G1735" i="3"/>
  <c r="G1734" i="3"/>
  <c r="H1734" i="3" s="1"/>
  <c r="G1733" i="3"/>
  <c r="G1732" i="3"/>
  <c r="H1732" i="3" s="1"/>
  <c r="G1731" i="3"/>
  <c r="G1730" i="3"/>
  <c r="H1730" i="3" s="1"/>
  <c r="G1729" i="3"/>
  <c r="G1728" i="3"/>
  <c r="H1728" i="3" s="1"/>
  <c r="G1727" i="3"/>
  <c r="G1726" i="3"/>
  <c r="H1726" i="3" s="1"/>
  <c r="G1725" i="3"/>
  <c r="G1724" i="3"/>
  <c r="H1724" i="3" s="1"/>
  <c r="G1723" i="3"/>
  <c r="G1722" i="3"/>
  <c r="H1722" i="3" s="1"/>
  <c r="G1721" i="3"/>
  <c r="G1720" i="3"/>
  <c r="G1719" i="3"/>
  <c r="G1718" i="3"/>
  <c r="G1717" i="3"/>
  <c r="G1716" i="3"/>
  <c r="G1715" i="3"/>
  <c r="G1714" i="3"/>
  <c r="H1714" i="3" s="1"/>
  <c r="G1713" i="3"/>
  <c r="G1712" i="3"/>
  <c r="G1711" i="3"/>
  <c r="G1710" i="3"/>
  <c r="G1709" i="3"/>
  <c r="H1709" i="3" s="1"/>
  <c r="G1708" i="3"/>
  <c r="G1707" i="3"/>
  <c r="H1707" i="3" s="1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H1695" i="3" s="1"/>
  <c r="G1694" i="3"/>
  <c r="G1693" i="3"/>
  <c r="H1693" i="3" s="1"/>
  <c r="G1692" i="3"/>
  <c r="G1691" i="3"/>
  <c r="H1691" i="3" s="1"/>
  <c r="G1690" i="3"/>
  <c r="G1689" i="3"/>
  <c r="H1689" i="3" s="1"/>
  <c r="G1688" i="3"/>
  <c r="G1687" i="3"/>
  <c r="H1687" i="3" s="1"/>
  <c r="G1686" i="3"/>
  <c r="H1685" i="3"/>
  <c r="G1685" i="3"/>
  <c r="G1684" i="3"/>
  <c r="G1683" i="3"/>
  <c r="H1683" i="3" s="1"/>
  <c r="G1682" i="3"/>
  <c r="G1681" i="3"/>
  <c r="H1681" i="3" s="1"/>
  <c r="G1680" i="3"/>
  <c r="G1679" i="3"/>
  <c r="H1679" i="3" s="1"/>
  <c r="G1678" i="3"/>
  <c r="G1677" i="3"/>
  <c r="H1677" i="3" s="1"/>
  <c r="G1676" i="3"/>
  <c r="G1675" i="3"/>
  <c r="G1674" i="3"/>
  <c r="G1673" i="3"/>
  <c r="G1672" i="3"/>
  <c r="H1672" i="3" s="1"/>
  <c r="G1671" i="3"/>
  <c r="G1670" i="3"/>
  <c r="G1669" i="3"/>
  <c r="G1668" i="3"/>
  <c r="G1667" i="3"/>
  <c r="H1667" i="3" s="1"/>
  <c r="G1666" i="3"/>
  <c r="G1665" i="3"/>
  <c r="H1665" i="3" s="1"/>
  <c r="G1664" i="3"/>
  <c r="H1663" i="3"/>
  <c r="G1663" i="3"/>
  <c r="G1662" i="3"/>
  <c r="G1661" i="3"/>
  <c r="H1661" i="3" s="1"/>
  <c r="G1660" i="3"/>
  <c r="G1659" i="3"/>
  <c r="H1659" i="3" s="1"/>
  <c r="G1658" i="3"/>
  <c r="G1657" i="3"/>
  <c r="H1657" i="3" s="1"/>
  <c r="G1656" i="3"/>
  <c r="G1655" i="3"/>
  <c r="G1654" i="3"/>
  <c r="G1653" i="3"/>
  <c r="G1652" i="3"/>
  <c r="G1651" i="3"/>
  <c r="G1650" i="3"/>
  <c r="H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H1643" i="3" s="1"/>
  <c r="G1637" i="3"/>
  <c r="G1636" i="3"/>
  <c r="G1635" i="3"/>
  <c r="G1634" i="3"/>
  <c r="H1636" i="3" s="1"/>
  <c r="G1633" i="3"/>
  <c r="G1632" i="3"/>
  <c r="G1631" i="3"/>
  <c r="G1630" i="3"/>
  <c r="G1629" i="3"/>
  <c r="G1628" i="3"/>
  <c r="G1627" i="3"/>
  <c r="G1626" i="3"/>
  <c r="G1625" i="3"/>
  <c r="H1625" i="3" s="1"/>
  <c r="G1624" i="3"/>
  <c r="G1623" i="3"/>
  <c r="H1623" i="3" s="1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H1611" i="3" s="1"/>
  <c r="G1610" i="3"/>
  <c r="G1609" i="3"/>
  <c r="H1609" i="3" s="1"/>
  <c r="G1608" i="3"/>
  <c r="G1607" i="3"/>
  <c r="H1607" i="3" s="1"/>
  <c r="G1606" i="3"/>
  <c r="G1605" i="3"/>
  <c r="G1604" i="3"/>
  <c r="G1603" i="3"/>
  <c r="G1602" i="3"/>
  <c r="G1601" i="3"/>
  <c r="G1600" i="3"/>
  <c r="G1599" i="3"/>
  <c r="G1598" i="3"/>
  <c r="G1597" i="3"/>
  <c r="G1596" i="3"/>
  <c r="H1596" i="3" s="1"/>
  <c r="G1595" i="3"/>
  <c r="G1594" i="3"/>
  <c r="G1593" i="3"/>
  <c r="G1592" i="3"/>
  <c r="G1591" i="3"/>
  <c r="G1590" i="3"/>
  <c r="G1589" i="3"/>
  <c r="G1588" i="3"/>
  <c r="G1587" i="3"/>
  <c r="G1586" i="3"/>
  <c r="G1585" i="3"/>
  <c r="H1585" i="3" s="1"/>
  <c r="G1584" i="3"/>
  <c r="G1583" i="3"/>
  <c r="H1583" i="3" s="1"/>
  <c r="G1582" i="3"/>
  <c r="H1581" i="3"/>
  <c r="G1581" i="3"/>
  <c r="G1580" i="3"/>
  <c r="G1579" i="3"/>
  <c r="H1579" i="3" s="1"/>
  <c r="G1578" i="3"/>
  <c r="G1577" i="3"/>
  <c r="G1576" i="3"/>
  <c r="H1577" i="3" s="1"/>
  <c r="G1575" i="3"/>
  <c r="H1574" i="3"/>
  <c r="G1574" i="3"/>
  <c r="G1573" i="3"/>
  <c r="G1572" i="3"/>
  <c r="H1572" i="3" s="1"/>
  <c r="G1571" i="3"/>
  <c r="G1569" i="3"/>
  <c r="G1568" i="3"/>
  <c r="G1567" i="3"/>
  <c r="G1566" i="3"/>
  <c r="G1565" i="3"/>
  <c r="H1565" i="3" s="1"/>
  <c r="G1564" i="3"/>
  <c r="G1563" i="3"/>
  <c r="H1563" i="3" s="1"/>
  <c r="G1562" i="3"/>
  <c r="G1561" i="3"/>
  <c r="H1561" i="3" s="1"/>
  <c r="G1560" i="3"/>
  <c r="G1559" i="3"/>
  <c r="H1559" i="3" s="1"/>
  <c r="G1558" i="3"/>
  <c r="G1557" i="3"/>
  <c r="G1556" i="3"/>
  <c r="G1555" i="3"/>
  <c r="G1554" i="3"/>
  <c r="G1553" i="3"/>
  <c r="G1552" i="3"/>
  <c r="G1551" i="3"/>
  <c r="G1550" i="3"/>
  <c r="H1550" i="3" s="1"/>
  <c r="G1549" i="3"/>
  <c r="G1548" i="3"/>
  <c r="G1547" i="3"/>
  <c r="H1548" i="3" s="1"/>
  <c r="G1546" i="3"/>
  <c r="G1545" i="3"/>
  <c r="H1545" i="3" s="1"/>
  <c r="G1544" i="3"/>
  <c r="G1543" i="3"/>
  <c r="G1542" i="3"/>
  <c r="G1541" i="3"/>
  <c r="G1540" i="3"/>
  <c r="G1539" i="3"/>
  <c r="G1538" i="3"/>
  <c r="G1537" i="3"/>
  <c r="G1536" i="3"/>
  <c r="H1536" i="3" s="1"/>
  <c r="G1535" i="3"/>
  <c r="G1534" i="3"/>
  <c r="H1534" i="3" s="1"/>
  <c r="G1533" i="3"/>
  <c r="G1532" i="3"/>
  <c r="H1532" i="3" s="1"/>
  <c r="G1531" i="3"/>
  <c r="H1530" i="3"/>
  <c r="G1530" i="3"/>
  <c r="G1529" i="3"/>
  <c r="G1528" i="3"/>
  <c r="H1528" i="3" s="1"/>
  <c r="G1527" i="3"/>
  <c r="G1526" i="3"/>
  <c r="H1526" i="3" s="1"/>
  <c r="G1525" i="3"/>
  <c r="G1524" i="3"/>
  <c r="H1524" i="3" s="1"/>
  <c r="G1523" i="3"/>
  <c r="G1522" i="3"/>
  <c r="H1522" i="3" s="1"/>
  <c r="G1521" i="3"/>
  <c r="G1520" i="3"/>
  <c r="H1520" i="3" s="1"/>
  <c r="G1517" i="3"/>
  <c r="H1517" i="3" s="1"/>
  <c r="G1516" i="3"/>
  <c r="G1515" i="3"/>
  <c r="G1514" i="3"/>
  <c r="G1513" i="3"/>
  <c r="G1512" i="3"/>
  <c r="G1511" i="3"/>
  <c r="G1510" i="3"/>
  <c r="H1510" i="3" s="1"/>
  <c r="G1509" i="3"/>
  <c r="G1508" i="3"/>
  <c r="G1507" i="3"/>
  <c r="G1506" i="3"/>
  <c r="G1505" i="3"/>
  <c r="G1504" i="3"/>
  <c r="G1503" i="3"/>
  <c r="G1502" i="3"/>
  <c r="H1508" i="3" s="1"/>
  <c r="G1501" i="3"/>
  <c r="G1500" i="3"/>
  <c r="G1499" i="3"/>
  <c r="G1498" i="3"/>
  <c r="G1497" i="3"/>
  <c r="G1496" i="3"/>
  <c r="G1495" i="3"/>
  <c r="G1494" i="3"/>
  <c r="G1493" i="3"/>
  <c r="G1492" i="3"/>
  <c r="H1495" i="3" s="1"/>
  <c r="G1491" i="3"/>
  <c r="G1490" i="3"/>
  <c r="G1489" i="3"/>
  <c r="H1489" i="3" s="1"/>
  <c r="G1488" i="3"/>
  <c r="G1487" i="3"/>
  <c r="H1487" i="3" s="1"/>
  <c r="G1486" i="3"/>
  <c r="G1485" i="3"/>
  <c r="H1485" i="3" s="1"/>
  <c r="G1484" i="3"/>
  <c r="G1483" i="3"/>
  <c r="H1483" i="3" s="1"/>
  <c r="G1482" i="3"/>
  <c r="G1481" i="3"/>
  <c r="H1481" i="3" s="1"/>
  <c r="G1480" i="3"/>
  <c r="G1479" i="3"/>
  <c r="H1479" i="3" s="1"/>
  <c r="G1478" i="3"/>
  <c r="G1477" i="3"/>
  <c r="G1476" i="3"/>
  <c r="G1475" i="3"/>
  <c r="G1474" i="3"/>
  <c r="H1474" i="3" s="1"/>
  <c r="G1473" i="3"/>
  <c r="G1472" i="3"/>
  <c r="G1471" i="3"/>
  <c r="G1470" i="3"/>
  <c r="G1469" i="3"/>
  <c r="G1468" i="3"/>
  <c r="G1467" i="3"/>
  <c r="G1466" i="3"/>
  <c r="G1465" i="3"/>
  <c r="H1472" i="3" s="1"/>
  <c r="G1464" i="3"/>
  <c r="H1463" i="3"/>
  <c r="G1463" i="3"/>
  <c r="G1462" i="3"/>
  <c r="G1461" i="3"/>
  <c r="H1461" i="3" s="1"/>
  <c r="G1460" i="3"/>
  <c r="G1459" i="3"/>
  <c r="H1459" i="3" s="1"/>
  <c r="G1458" i="3"/>
  <c r="G1457" i="3"/>
  <c r="H1457" i="3" s="1"/>
  <c r="G1456" i="3"/>
  <c r="G1455" i="3"/>
  <c r="G1454" i="3"/>
  <c r="G1453" i="3"/>
  <c r="G1452" i="3"/>
  <c r="G1451" i="3"/>
  <c r="H1451" i="3" s="1"/>
  <c r="G1450" i="3"/>
  <c r="G1449" i="3"/>
  <c r="H1449" i="3" s="1"/>
  <c r="G1448" i="3"/>
  <c r="G1447" i="3"/>
  <c r="H1447" i="3" s="1"/>
  <c r="G1446" i="3"/>
  <c r="G1445" i="3"/>
  <c r="H1445" i="3" s="1"/>
  <c r="G1444" i="3"/>
  <c r="G1443" i="3"/>
  <c r="G1442" i="3"/>
  <c r="G1441" i="3"/>
  <c r="G1440" i="3"/>
  <c r="G1439" i="3"/>
  <c r="H1443" i="3" s="1"/>
  <c r="G1438" i="3"/>
  <c r="G1437" i="3"/>
  <c r="G1436" i="3"/>
  <c r="G1435" i="3"/>
  <c r="G1434" i="3"/>
  <c r="H1434" i="3" s="1"/>
  <c r="G1433" i="3"/>
  <c r="G1432" i="3"/>
  <c r="G1431" i="3"/>
  <c r="G1430" i="3"/>
  <c r="G1429" i="3"/>
  <c r="G1428" i="3"/>
  <c r="G1427" i="3"/>
  <c r="G1426" i="3"/>
  <c r="G1425" i="3"/>
  <c r="H1425" i="3" s="1"/>
  <c r="G1424" i="3"/>
  <c r="G1423" i="3"/>
  <c r="H1423" i="3" s="1"/>
  <c r="G1422" i="3"/>
  <c r="H1421" i="3"/>
  <c r="G1421" i="3"/>
  <c r="G1420" i="3"/>
  <c r="G1419" i="3"/>
  <c r="G1418" i="3"/>
  <c r="H1419" i="3" s="1"/>
  <c r="G1417" i="3"/>
  <c r="G1416" i="3"/>
  <c r="G1415" i="3"/>
  <c r="G1414" i="3"/>
  <c r="G1413" i="3"/>
  <c r="H1413" i="3" s="1"/>
  <c r="G1412" i="3"/>
  <c r="G1411" i="3"/>
  <c r="H1411" i="3" s="1"/>
  <c r="G1410" i="3"/>
  <c r="G1409" i="3"/>
  <c r="H1409" i="3" s="1"/>
  <c r="G1408" i="3"/>
  <c r="G1407" i="3"/>
  <c r="H1407" i="3" s="1"/>
  <c r="G1406" i="3"/>
  <c r="G1405" i="3"/>
  <c r="H1405" i="3" s="1"/>
  <c r="G1404" i="3"/>
  <c r="H1403" i="3"/>
  <c r="G1402" i="3"/>
  <c r="G1401" i="3"/>
  <c r="H1401" i="3" s="1"/>
  <c r="G1400" i="3"/>
  <c r="G1399" i="3"/>
  <c r="H1399" i="3" s="1"/>
  <c r="G1398" i="3"/>
  <c r="H1397" i="3"/>
  <c r="G1397" i="3"/>
  <c r="G1396" i="3"/>
  <c r="G1395" i="3"/>
  <c r="G1394" i="3"/>
  <c r="G1393" i="3"/>
  <c r="G1392" i="3"/>
  <c r="G1391" i="3"/>
  <c r="H1391" i="3" s="1"/>
  <c r="G1390" i="3"/>
  <c r="G1389" i="3"/>
  <c r="H1389" i="3" s="1"/>
  <c r="G1388" i="3"/>
  <c r="G1387" i="3"/>
  <c r="H1387" i="3" s="1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H1375" i="3" s="1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H1362" i="3" s="1"/>
  <c r="G1361" i="3"/>
  <c r="G1360" i="3"/>
  <c r="H1360" i="3" s="1"/>
  <c r="G1359" i="3"/>
  <c r="G1358" i="3"/>
  <c r="H1358" i="3" s="1"/>
  <c r="G1357" i="3"/>
  <c r="G1356" i="3"/>
  <c r="G1355" i="3"/>
  <c r="G1354" i="3"/>
  <c r="G1353" i="3"/>
  <c r="G1352" i="3"/>
  <c r="G1351" i="3"/>
  <c r="G1350" i="3"/>
  <c r="H1350" i="3" s="1"/>
  <c r="G1349" i="3"/>
  <c r="G1348" i="3"/>
  <c r="G1347" i="3"/>
  <c r="G1346" i="3"/>
  <c r="G1345" i="3"/>
  <c r="H1345" i="3" s="1"/>
  <c r="G1344" i="3"/>
  <c r="G1343" i="3"/>
  <c r="H1343" i="3" s="1"/>
  <c r="G1342" i="3"/>
  <c r="G1341" i="3"/>
  <c r="H1341" i="3" s="1"/>
  <c r="G1340" i="3"/>
  <c r="G1339" i="3"/>
  <c r="H1339" i="3" s="1"/>
  <c r="G1338" i="3"/>
  <c r="G1337" i="3"/>
  <c r="G1336" i="3"/>
  <c r="G1335" i="3"/>
  <c r="G1334" i="3"/>
  <c r="G1333" i="3"/>
  <c r="G1332" i="3"/>
  <c r="H1332" i="3" s="1"/>
  <c r="G1331" i="3"/>
  <c r="G1330" i="3"/>
  <c r="G1329" i="3"/>
  <c r="G1328" i="3"/>
  <c r="G1327" i="3"/>
  <c r="G1326" i="3"/>
  <c r="G1325" i="3"/>
  <c r="G1324" i="3"/>
  <c r="H1324" i="3" s="1"/>
  <c r="G1323" i="3"/>
  <c r="G1322" i="3"/>
  <c r="H1322" i="3" s="1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H1309" i="3" s="1"/>
  <c r="G1308" i="3"/>
  <c r="G1307" i="3"/>
  <c r="H1307" i="3" s="1"/>
  <c r="G1306" i="3"/>
  <c r="G1305" i="3"/>
  <c r="H1305" i="3" s="1"/>
  <c r="G1304" i="3"/>
  <c r="G1303" i="3"/>
  <c r="H1303" i="3" s="1"/>
  <c r="G1302" i="3"/>
  <c r="G1301" i="3"/>
  <c r="H1301" i="3" s="1"/>
  <c r="G1300" i="3"/>
  <c r="H1299" i="3"/>
  <c r="G1299" i="3"/>
  <c r="G1298" i="3"/>
  <c r="G1297" i="3"/>
  <c r="H1297" i="3" s="1"/>
  <c r="G1296" i="3"/>
  <c r="G1295" i="3"/>
  <c r="H1295" i="3" s="1"/>
  <c r="G1294" i="3"/>
  <c r="G1293" i="3"/>
  <c r="H1293" i="3" s="1"/>
  <c r="G1292" i="3"/>
  <c r="G1291" i="3"/>
  <c r="H1291" i="3" s="1"/>
  <c r="G1290" i="3"/>
  <c r="G1289" i="3"/>
  <c r="H1289" i="3" s="1"/>
  <c r="G1288" i="3"/>
  <c r="G1287" i="3"/>
  <c r="H1287" i="3" s="1"/>
  <c r="G1286" i="3"/>
  <c r="G1285" i="3"/>
  <c r="H1285" i="3" s="1"/>
  <c r="G1284" i="3"/>
  <c r="H1283" i="3"/>
  <c r="G1283" i="3"/>
  <c r="G1282" i="3"/>
  <c r="G1281" i="3"/>
  <c r="H1281" i="3" s="1"/>
  <c r="G1280" i="3"/>
  <c r="G1279" i="3"/>
  <c r="H1279" i="3" s="1"/>
  <c r="G1278" i="3"/>
  <c r="G1277" i="3"/>
  <c r="G1276" i="3"/>
  <c r="G1275" i="3"/>
  <c r="G1274" i="3"/>
  <c r="G1273" i="3"/>
  <c r="G1272" i="3"/>
  <c r="H1272" i="3" s="1"/>
  <c r="G1271" i="3"/>
  <c r="H1270" i="3"/>
  <c r="G1270" i="3"/>
  <c r="G1269" i="3"/>
  <c r="G1268" i="3"/>
  <c r="G1267" i="3"/>
  <c r="H1268" i="3" s="1"/>
  <c r="G1266" i="3"/>
  <c r="G1265" i="3"/>
  <c r="H1265" i="3" s="1"/>
  <c r="G1264" i="3"/>
  <c r="H1263" i="3"/>
  <c r="G1263" i="3"/>
  <c r="G1262" i="3"/>
  <c r="G1261" i="3"/>
  <c r="H1261" i="3" s="1"/>
  <c r="G1260" i="3"/>
  <c r="G1259" i="3"/>
  <c r="H1259" i="3" s="1"/>
  <c r="G1258" i="3"/>
  <c r="G1257" i="3"/>
  <c r="H1257" i="3" s="1"/>
  <c r="G1256" i="3"/>
  <c r="G1255" i="3"/>
  <c r="H1255" i="3" s="1"/>
  <c r="G1254" i="3"/>
  <c r="G1253" i="3"/>
  <c r="H1253" i="3" s="1"/>
  <c r="G1252" i="3"/>
  <c r="G1251" i="3"/>
  <c r="H1251" i="3" s="1"/>
  <c r="G1250" i="3"/>
  <c r="G1249" i="3"/>
  <c r="G1248" i="3"/>
  <c r="G1247" i="3"/>
  <c r="G1246" i="3"/>
  <c r="H1246" i="3" s="1"/>
  <c r="G1245" i="3"/>
  <c r="G1244" i="3"/>
  <c r="H1244" i="3" s="1"/>
  <c r="G1243" i="3"/>
  <c r="G1242" i="3"/>
  <c r="H1242" i="3" s="1"/>
  <c r="G1241" i="3"/>
  <c r="G1240" i="3"/>
  <c r="H1240" i="3" s="1"/>
  <c r="G1239" i="3"/>
  <c r="G1238" i="3"/>
  <c r="H1238" i="3" s="1"/>
  <c r="G1237" i="3"/>
  <c r="G1236" i="3"/>
  <c r="H1236" i="3" s="1"/>
  <c r="G1235" i="3"/>
  <c r="G1234" i="3"/>
  <c r="H1234" i="3" s="1"/>
  <c r="G1233" i="3"/>
  <c r="H1232" i="3"/>
  <c r="G1232" i="3"/>
  <c r="G1231" i="3"/>
  <c r="G1230" i="3"/>
  <c r="H1230" i="3" s="1"/>
  <c r="G1229" i="3"/>
  <c r="G1228" i="3"/>
  <c r="H1228" i="3" s="1"/>
  <c r="G1227" i="3"/>
  <c r="G1226" i="3"/>
  <c r="G1225" i="3"/>
  <c r="G1224" i="3"/>
  <c r="G1223" i="3"/>
  <c r="H1223" i="3" s="1"/>
  <c r="G1222" i="3"/>
  <c r="G1221" i="3"/>
  <c r="G1220" i="3"/>
  <c r="G1219" i="3"/>
  <c r="G1218" i="3"/>
  <c r="G1217" i="3"/>
  <c r="G1216" i="3"/>
  <c r="G1215" i="3"/>
  <c r="G1214" i="3"/>
  <c r="H1214" i="3" s="1"/>
  <c r="G1213" i="3"/>
  <c r="G1212" i="3"/>
  <c r="H1212" i="3" s="1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H1187" i="3" s="1"/>
  <c r="G1186" i="3"/>
  <c r="G1185" i="3"/>
  <c r="H1185" i="3" s="1"/>
  <c r="G1184" i="3"/>
  <c r="G1183" i="3"/>
  <c r="G1182" i="3"/>
  <c r="G1181" i="3"/>
  <c r="G1180" i="3"/>
  <c r="G1179" i="3"/>
  <c r="G1178" i="3"/>
  <c r="G1177" i="3"/>
  <c r="G1176" i="3"/>
  <c r="G1175" i="3"/>
  <c r="G1174" i="3"/>
  <c r="H1174" i="3" s="1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H1160" i="3" s="1"/>
  <c r="G1159" i="3"/>
  <c r="G1158" i="3"/>
  <c r="H1158" i="3" s="1"/>
  <c r="G1157" i="3"/>
  <c r="H1156" i="3"/>
  <c r="G1156" i="3"/>
  <c r="G1155" i="3"/>
  <c r="G1154" i="3"/>
  <c r="H1154" i="3" s="1"/>
  <c r="G1153" i="3"/>
  <c r="G1152" i="3"/>
  <c r="H1152" i="3" s="1"/>
  <c r="G1151" i="3"/>
  <c r="G1150" i="3"/>
  <c r="H1150" i="3" s="1"/>
  <c r="G1149" i="3"/>
  <c r="G1148" i="3"/>
  <c r="G1147" i="3"/>
  <c r="G1146" i="3"/>
  <c r="G1145" i="3"/>
  <c r="G1144" i="3"/>
  <c r="H1144" i="3" s="1"/>
  <c r="G1143" i="3"/>
  <c r="G1142" i="3"/>
  <c r="G1141" i="3"/>
  <c r="G1140" i="3"/>
  <c r="G1139" i="3"/>
  <c r="G1138" i="3"/>
  <c r="G1137" i="3"/>
  <c r="G1136" i="3"/>
  <c r="G1135" i="3"/>
  <c r="G1134" i="3"/>
  <c r="H1134" i="3" s="1"/>
  <c r="G1133" i="3"/>
  <c r="G1132" i="3"/>
  <c r="G1131" i="3"/>
  <c r="G1130" i="3"/>
  <c r="G1129" i="3"/>
  <c r="G1128" i="3"/>
  <c r="G1127" i="3"/>
  <c r="G1126" i="3"/>
  <c r="G1125" i="3"/>
  <c r="G1124" i="3"/>
  <c r="H1124" i="3" s="1"/>
  <c r="G1123" i="3"/>
  <c r="G1122" i="3"/>
  <c r="H1122" i="3" s="1"/>
  <c r="G1121" i="3"/>
  <c r="G1120" i="3"/>
  <c r="G1119" i="3"/>
  <c r="G1118" i="3"/>
  <c r="G1117" i="3"/>
  <c r="H1117" i="3" s="1"/>
  <c r="G1116" i="3"/>
  <c r="G1115" i="3"/>
  <c r="G1114" i="3"/>
  <c r="H1115" i="3" s="1"/>
  <c r="G1113" i="3"/>
  <c r="G1112" i="3"/>
  <c r="G1111" i="3"/>
  <c r="G1110" i="3"/>
  <c r="G1109" i="3"/>
  <c r="H1109" i="3" s="1"/>
  <c r="G1108" i="3"/>
  <c r="G1107" i="3"/>
  <c r="G1106" i="3"/>
  <c r="G1105" i="3"/>
  <c r="G1104" i="3"/>
  <c r="G1103" i="3"/>
  <c r="H1103" i="3" s="1"/>
  <c r="G1102" i="3"/>
  <c r="G1101" i="3"/>
  <c r="H1101" i="3" s="1"/>
  <c r="G1100" i="3"/>
  <c r="G1099" i="3"/>
  <c r="H1099" i="3" s="1"/>
  <c r="G1098" i="3"/>
  <c r="G1097" i="3"/>
  <c r="H1097" i="3" s="1"/>
  <c r="G1096" i="3"/>
  <c r="G1095" i="3"/>
  <c r="H1095" i="3" s="1"/>
  <c r="G1094" i="3"/>
  <c r="G1093" i="3"/>
  <c r="H1093" i="3" s="1"/>
  <c r="G1092" i="3"/>
  <c r="H1091" i="3"/>
  <c r="G1091" i="3"/>
  <c r="G1090" i="3"/>
  <c r="G1089" i="3"/>
  <c r="H1089" i="3" s="1"/>
  <c r="G1088" i="3"/>
  <c r="G1087" i="3"/>
  <c r="H1087" i="3" s="1"/>
  <c r="G1086" i="3"/>
  <c r="G1085" i="3"/>
  <c r="H1085" i="3" s="1"/>
  <c r="G1084" i="3"/>
  <c r="G1083" i="3"/>
  <c r="H1083" i="3" s="1"/>
  <c r="G1082" i="3"/>
  <c r="G1081" i="3"/>
  <c r="H1081" i="3" s="1"/>
  <c r="G1080" i="3"/>
  <c r="G1079" i="3"/>
  <c r="H1079" i="3" s="1"/>
  <c r="G1078" i="3"/>
  <c r="G1077" i="3"/>
  <c r="H1077" i="3" s="1"/>
  <c r="G1076" i="3"/>
  <c r="G1075" i="3"/>
  <c r="G1074" i="3"/>
  <c r="G1073" i="3"/>
  <c r="G1072" i="3"/>
  <c r="H1072" i="3" s="1"/>
  <c r="G1071" i="3"/>
  <c r="G1070" i="3"/>
  <c r="G1069" i="3"/>
  <c r="G1068" i="3"/>
  <c r="G1067" i="3"/>
  <c r="G1066" i="3"/>
  <c r="H1066" i="3" s="1"/>
  <c r="G1065" i="3"/>
  <c r="G1064" i="3"/>
  <c r="H1064" i="3" s="1"/>
  <c r="G1063" i="3"/>
  <c r="G1062" i="3"/>
  <c r="H1062" i="3" s="1"/>
  <c r="G1061" i="3"/>
  <c r="G1060" i="3"/>
  <c r="G1059" i="3"/>
  <c r="G1058" i="3"/>
  <c r="G1057" i="3"/>
  <c r="G1056" i="3"/>
  <c r="G1055" i="3"/>
  <c r="G1054" i="3"/>
  <c r="H1054" i="3" s="1"/>
  <c r="G1053" i="3"/>
  <c r="H1052" i="3"/>
  <c r="G1052" i="3"/>
  <c r="G1051" i="3"/>
  <c r="G1050" i="3"/>
  <c r="H1050" i="3" s="1"/>
  <c r="G1049" i="3"/>
  <c r="G1048" i="3"/>
  <c r="H1048" i="3" s="1"/>
  <c r="G1047" i="3"/>
  <c r="G1046" i="3"/>
  <c r="H1046" i="3" s="1"/>
  <c r="G1045" i="3"/>
  <c r="G1044" i="3"/>
  <c r="G1043" i="3"/>
  <c r="G1042" i="3"/>
  <c r="G1041" i="3"/>
  <c r="H1041" i="3" s="1"/>
  <c r="G1040" i="3"/>
  <c r="G1039" i="3"/>
  <c r="H1039" i="3" s="1"/>
  <c r="G1038" i="3"/>
  <c r="G1037" i="3"/>
  <c r="G1036" i="3"/>
  <c r="G1035" i="3"/>
  <c r="G1034" i="3"/>
  <c r="G1033" i="3"/>
  <c r="H1034" i="3" s="1"/>
  <c r="G1032" i="3"/>
  <c r="G1031" i="3"/>
  <c r="G1030" i="3"/>
  <c r="G1029" i="3"/>
  <c r="G1028" i="3"/>
  <c r="G1027" i="3"/>
  <c r="G1026" i="3"/>
  <c r="G1025" i="3"/>
  <c r="H1027" i="3" s="1"/>
  <c r="G1024" i="3"/>
  <c r="G1023" i="3"/>
  <c r="G1022" i="3"/>
  <c r="G1021" i="3"/>
  <c r="G1020" i="3"/>
  <c r="H1020" i="3" s="1"/>
  <c r="G1019" i="3"/>
  <c r="G1018" i="3"/>
  <c r="H1018" i="3" s="1"/>
  <c r="G1017" i="3"/>
  <c r="G1016" i="3"/>
  <c r="H1016" i="3" s="1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H971" i="3" s="1"/>
  <c r="G970" i="3"/>
  <c r="G969" i="3"/>
  <c r="G968" i="3"/>
  <c r="G967" i="3"/>
  <c r="G966" i="3"/>
  <c r="H966" i="3" s="1"/>
  <c r="G965" i="3"/>
  <c r="G964" i="3"/>
  <c r="H964" i="3" s="1"/>
  <c r="G963" i="3"/>
  <c r="H962" i="3"/>
  <c r="G962" i="3"/>
  <c r="G961" i="3"/>
  <c r="G960" i="3"/>
  <c r="H960" i="3" s="1"/>
  <c r="G959" i="3"/>
  <c r="G958" i="3"/>
  <c r="G957" i="3"/>
  <c r="H958" i="3" s="1"/>
  <c r="G956" i="3"/>
  <c r="H955" i="3"/>
  <c r="G955" i="3"/>
  <c r="G954" i="3"/>
  <c r="G953" i="3"/>
  <c r="H953" i="3" s="1"/>
  <c r="G952" i="3"/>
  <c r="G951" i="3"/>
  <c r="H951" i="3" s="1"/>
  <c r="G950" i="3"/>
  <c r="G949" i="3"/>
  <c r="H949" i="3" s="1"/>
  <c r="G948" i="3"/>
  <c r="G947" i="3"/>
  <c r="H947" i="3" s="1"/>
  <c r="G946" i="3"/>
  <c r="G945" i="3"/>
  <c r="H945" i="3" s="1"/>
  <c r="G944" i="3"/>
  <c r="G943" i="3"/>
  <c r="G942" i="3"/>
  <c r="G941" i="3"/>
  <c r="G940" i="3"/>
  <c r="G939" i="3"/>
  <c r="G938" i="3"/>
  <c r="G937" i="3"/>
  <c r="G936" i="3"/>
  <c r="H936" i="3" s="1"/>
  <c r="G935" i="3"/>
  <c r="G934" i="3"/>
  <c r="H934" i="3" s="1"/>
  <c r="G933" i="3"/>
  <c r="G932" i="3"/>
  <c r="H932" i="3" s="1"/>
  <c r="G931" i="3"/>
  <c r="G930" i="3"/>
  <c r="H930" i="3" s="1"/>
  <c r="G929" i="3"/>
  <c r="G928" i="3"/>
  <c r="G927" i="3"/>
  <c r="G926" i="3"/>
  <c r="G925" i="3"/>
  <c r="G924" i="3"/>
  <c r="H925" i="3" s="1"/>
  <c r="G923" i="3"/>
  <c r="G922" i="3"/>
  <c r="G921" i="3"/>
  <c r="G920" i="3"/>
  <c r="G919" i="3"/>
  <c r="H919" i="3" s="1"/>
  <c r="G918" i="3"/>
  <c r="G917" i="3"/>
  <c r="H917" i="3" s="1"/>
  <c r="G916" i="3"/>
  <c r="G915" i="3"/>
  <c r="H915" i="3" s="1"/>
  <c r="G914" i="3"/>
  <c r="G913" i="3"/>
  <c r="G912" i="3"/>
  <c r="G911" i="3"/>
  <c r="G910" i="3"/>
  <c r="H910" i="3" s="1"/>
  <c r="G909" i="3"/>
  <c r="G908" i="3"/>
  <c r="H908" i="3" s="1"/>
  <c r="G907" i="3"/>
  <c r="H906" i="3"/>
  <c r="G906" i="3"/>
  <c r="G905" i="3"/>
  <c r="G904" i="3"/>
  <c r="H904" i="3" s="1"/>
  <c r="G903" i="3"/>
  <c r="G902" i="3"/>
  <c r="H902" i="3" s="1"/>
  <c r="G901" i="3"/>
  <c r="G900" i="3"/>
  <c r="G899" i="3"/>
  <c r="G898" i="3"/>
  <c r="G897" i="3"/>
  <c r="H897" i="3" s="1"/>
  <c r="G896" i="3"/>
  <c r="G895" i="3"/>
  <c r="G894" i="3"/>
  <c r="G893" i="3"/>
  <c r="G892" i="3"/>
  <c r="H892" i="3" s="1"/>
  <c r="G891" i="3"/>
  <c r="G890" i="3"/>
  <c r="H890" i="3" s="1"/>
  <c r="G889" i="3"/>
  <c r="G888" i="3"/>
  <c r="G887" i="3"/>
  <c r="G886" i="3"/>
  <c r="G885" i="3"/>
  <c r="G884" i="3"/>
  <c r="G883" i="3"/>
  <c r="H883" i="3" s="1"/>
  <c r="G882" i="3"/>
  <c r="G881" i="3"/>
  <c r="H881" i="3" s="1"/>
  <c r="G880" i="3"/>
  <c r="G879" i="3"/>
  <c r="H879" i="3" s="1"/>
  <c r="G878" i="3"/>
  <c r="G877" i="3"/>
  <c r="G876" i="3"/>
  <c r="G875" i="3"/>
  <c r="G874" i="3"/>
  <c r="G873" i="3"/>
  <c r="G872" i="3"/>
  <c r="G871" i="3"/>
  <c r="H871" i="3" s="1"/>
  <c r="G870" i="3"/>
  <c r="H869" i="3"/>
  <c r="G869" i="3"/>
  <c r="G868" i="3"/>
  <c r="G867" i="3"/>
  <c r="H867" i="3" s="1"/>
  <c r="G866" i="3"/>
  <c r="G865" i="3"/>
  <c r="G864" i="3"/>
  <c r="H865" i="3" s="1"/>
  <c r="G863" i="3"/>
  <c r="G862" i="3"/>
  <c r="G861" i="3"/>
  <c r="G860" i="3"/>
  <c r="G859" i="3"/>
  <c r="H859" i="3" s="1"/>
  <c r="G858" i="3"/>
  <c r="G857" i="3"/>
  <c r="H857" i="3" s="1"/>
  <c r="G856" i="3"/>
  <c r="G855" i="3"/>
  <c r="H855" i="3" s="1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H840" i="3" s="1"/>
  <c r="G839" i="3"/>
  <c r="G838" i="3"/>
  <c r="H838" i="3" s="1"/>
  <c r="G837" i="3"/>
  <c r="G836" i="3"/>
  <c r="H836" i="3" s="1"/>
  <c r="G835" i="3"/>
  <c r="G834" i="3"/>
  <c r="H834" i="3" s="1"/>
  <c r="G833" i="3"/>
  <c r="H832" i="3"/>
  <c r="G832" i="3"/>
  <c r="G831" i="3"/>
  <c r="G830" i="3"/>
  <c r="G829" i="3"/>
  <c r="H830" i="3" s="1"/>
  <c r="G828" i="3"/>
  <c r="G827" i="3"/>
  <c r="H827" i="3" s="1"/>
  <c r="G826" i="3"/>
  <c r="H825" i="3"/>
  <c r="G825" i="3"/>
  <c r="G824" i="3"/>
  <c r="G823" i="3"/>
  <c r="H823" i="3" s="1"/>
  <c r="G821" i="3"/>
  <c r="H821" i="3" s="1"/>
  <c r="G820" i="3"/>
  <c r="H819" i="3"/>
  <c r="G819" i="3"/>
  <c r="G818" i="3"/>
  <c r="G817" i="3"/>
  <c r="H817" i="3" s="1"/>
  <c r="G816" i="3"/>
  <c r="G815" i="3"/>
  <c r="H815" i="3" s="1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H799" i="3" s="1"/>
  <c r="G798" i="3"/>
  <c r="G797" i="3"/>
  <c r="G796" i="3"/>
  <c r="G795" i="3"/>
  <c r="G794" i="3"/>
  <c r="H794" i="3" s="1"/>
  <c r="G793" i="3"/>
  <c r="G792" i="3"/>
  <c r="H792" i="3" s="1"/>
  <c r="G791" i="3"/>
  <c r="H790" i="3"/>
  <c r="G790" i="3"/>
  <c r="G789" i="3"/>
  <c r="G788" i="3"/>
  <c r="G787" i="3"/>
  <c r="G786" i="3"/>
  <c r="G785" i="3"/>
  <c r="G784" i="3"/>
  <c r="H784" i="3" s="1"/>
  <c r="G783" i="3"/>
  <c r="G782" i="3"/>
  <c r="H782" i="3" s="1"/>
  <c r="G781" i="3"/>
  <c r="G780" i="3"/>
  <c r="G779" i="3"/>
  <c r="G778" i="3"/>
  <c r="G777" i="3"/>
  <c r="H777" i="3" s="1"/>
  <c r="G776" i="3"/>
  <c r="G775" i="3"/>
  <c r="H775" i="3" s="1"/>
  <c r="G774" i="3"/>
  <c r="H773" i="3"/>
  <c r="G773" i="3"/>
  <c r="G772" i="3"/>
  <c r="G771" i="3"/>
  <c r="H771" i="3" s="1"/>
  <c r="G769" i="3"/>
  <c r="H769" i="3" s="1"/>
  <c r="G767" i="3"/>
  <c r="H767" i="3" s="1"/>
  <c r="G765" i="3"/>
  <c r="H765" i="3" s="1"/>
  <c r="G763" i="3"/>
  <c r="H763" i="3" s="1"/>
  <c r="G761" i="3"/>
  <c r="H761" i="3" s="1"/>
  <c r="G759" i="3"/>
  <c r="H759" i="3" s="1"/>
  <c r="G757" i="3"/>
  <c r="H757" i="3" s="1"/>
  <c r="G755" i="3"/>
  <c r="G754" i="3"/>
  <c r="G753" i="3"/>
  <c r="G752" i="3"/>
  <c r="G751" i="3"/>
  <c r="G750" i="3"/>
  <c r="H755" i="3" s="1"/>
  <c r="G748" i="3"/>
  <c r="H748" i="3" s="1"/>
  <c r="G746" i="3"/>
  <c r="H746" i="3" s="1"/>
  <c r="G744" i="3"/>
  <c r="G743" i="3"/>
  <c r="H744" i="3" s="1"/>
  <c r="G741" i="3"/>
  <c r="H741" i="3" s="1"/>
  <c r="G739" i="3"/>
  <c r="H739" i="3" s="1"/>
  <c r="G737" i="3"/>
  <c r="H737" i="3" s="1"/>
  <c r="G735" i="3"/>
  <c r="H735" i="3" s="1"/>
  <c r="G733" i="3"/>
  <c r="H733" i="3" s="1"/>
  <c r="G731" i="3"/>
  <c r="H731" i="3" s="1"/>
  <c r="G729" i="3"/>
  <c r="H729" i="3" s="1"/>
  <c r="G727" i="3"/>
  <c r="G726" i="3"/>
  <c r="H724" i="3"/>
  <c r="G724" i="3"/>
  <c r="H722" i="3"/>
  <c r="G722" i="3"/>
  <c r="H720" i="3"/>
  <c r="G720" i="3"/>
  <c r="H718" i="3"/>
  <c r="G718" i="3"/>
  <c r="H716" i="3"/>
  <c r="G716" i="3"/>
  <c r="H714" i="3"/>
  <c r="G714" i="3"/>
  <c r="H712" i="3"/>
  <c r="G712" i="3"/>
  <c r="H710" i="3"/>
  <c r="G710" i="3"/>
  <c r="H708" i="3"/>
  <c r="G708" i="3"/>
  <c r="H706" i="3"/>
  <c r="G706" i="3"/>
  <c r="H704" i="3"/>
  <c r="G704" i="3"/>
  <c r="H702" i="3"/>
  <c r="G702" i="3"/>
  <c r="H700" i="3"/>
  <c r="G700" i="3"/>
  <c r="G698" i="3"/>
  <c r="G697" i="3"/>
  <c r="G696" i="3"/>
  <c r="G695" i="3"/>
  <c r="G694" i="3"/>
  <c r="G693" i="3"/>
  <c r="G692" i="3"/>
  <c r="G690" i="3"/>
  <c r="H690" i="3" s="1"/>
  <c r="G688" i="3"/>
  <c r="H688" i="3" s="1"/>
  <c r="G686" i="3"/>
  <c r="G685" i="3"/>
  <c r="H686" i="3" s="1"/>
  <c r="G683" i="3"/>
  <c r="H683" i="3" s="1"/>
  <c r="G681" i="3"/>
  <c r="H681" i="3" s="1"/>
  <c r="G679" i="3"/>
  <c r="H679" i="3" s="1"/>
  <c r="G677" i="3"/>
  <c r="H677" i="3" s="1"/>
  <c r="G675" i="3"/>
  <c r="H675" i="3" s="1"/>
  <c r="G673" i="3"/>
  <c r="H673" i="3" s="1"/>
  <c r="G671" i="3"/>
  <c r="G670" i="3"/>
  <c r="G668" i="3"/>
  <c r="H668" i="3" s="1"/>
  <c r="G666" i="3"/>
  <c r="H666" i="3" s="1"/>
  <c r="G664" i="3"/>
  <c r="H664" i="3" s="1"/>
  <c r="G662" i="3"/>
  <c r="H662" i="3" s="1"/>
  <c r="G660" i="3"/>
  <c r="H660" i="3" s="1"/>
  <c r="G658" i="3"/>
  <c r="G657" i="3"/>
  <c r="G656" i="3"/>
  <c r="G654" i="3"/>
  <c r="H654" i="3" s="1"/>
  <c r="G652" i="3"/>
  <c r="H652" i="3" s="1"/>
  <c r="G650" i="3"/>
  <c r="G649" i="3"/>
  <c r="G646" i="3"/>
  <c r="H646" i="3" s="1"/>
  <c r="G644" i="3"/>
  <c r="G643" i="3"/>
  <c r="G641" i="3"/>
  <c r="H641" i="3" s="1"/>
  <c r="G639" i="3"/>
  <c r="H639" i="3" s="1"/>
  <c r="G637" i="3"/>
  <c r="H637" i="3" s="1"/>
  <c r="G635" i="3"/>
  <c r="H635" i="3" s="1"/>
  <c r="G633" i="3"/>
  <c r="H633" i="3" s="1"/>
  <c r="G631" i="3"/>
  <c r="G630" i="3"/>
  <c r="H631" i="3" s="1"/>
  <c r="G629" i="3"/>
  <c r="H627" i="3"/>
  <c r="G627" i="3"/>
  <c r="H625" i="3"/>
  <c r="G625" i="3"/>
  <c r="H623" i="3"/>
  <c r="G623" i="3"/>
  <c r="G621" i="3"/>
  <c r="G620" i="3"/>
  <c r="G618" i="3"/>
  <c r="H618" i="3" s="1"/>
  <c r="G616" i="3"/>
  <c r="H616" i="3" s="1"/>
  <c r="G614" i="3"/>
  <c r="G613" i="3"/>
  <c r="H611" i="3"/>
  <c r="G611" i="3"/>
  <c r="G609" i="3"/>
  <c r="G608" i="3"/>
  <c r="G606" i="3"/>
  <c r="H606" i="3" s="1"/>
  <c r="G604" i="3"/>
  <c r="H604" i="3" s="1"/>
  <c r="G602" i="3"/>
  <c r="H602" i="3" s="1"/>
  <c r="G600" i="3"/>
  <c r="G599" i="3"/>
  <c r="H600" i="3" s="1"/>
  <c r="G597" i="3"/>
  <c r="H597" i="3" s="1"/>
  <c r="G595" i="3"/>
  <c r="H595" i="3" s="1"/>
  <c r="G593" i="3"/>
  <c r="H593" i="3" s="1"/>
  <c r="G591" i="3"/>
  <c r="H591" i="3" s="1"/>
  <c r="G589" i="3"/>
  <c r="H589" i="3" s="1"/>
  <c r="G587" i="3"/>
  <c r="H587" i="3" s="1"/>
  <c r="G585" i="3"/>
  <c r="H585" i="3" s="1"/>
  <c r="G583" i="3"/>
  <c r="H583" i="3" s="1"/>
  <c r="G581" i="3"/>
  <c r="G580" i="3"/>
  <c r="H581" i="3" s="1"/>
  <c r="G578" i="3"/>
  <c r="H578" i="3" s="1"/>
  <c r="G576" i="3"/>
  <c r="G575" i="3"/>
  <c r="H573" i="3"/>
  <c r="G573" i="3"/>
  <c r="H571" i="3"/>
  <c r="G571" i="3"/>
  <c r="H569" i="3"/>
  <c r="G569" i="3"/>
  <c r="H567" i="3"/>
  <c r="G567" i="3"/>
  <c r="H565" i="3"/>
  <c r="G565" i="3"/>
  <c r="H563" i="3"/>
  <c r="G563" i="3"/>
  <c r="H561" i="3"/>
  <c r="G561" i="3"/>
  <c r="G559" i="3"/>
  <c r="G558" i="3"/>
  <c r="H556" i="3"/>
  <c r="G554" i="3"/>
  <c r="H554" i="3" s="1"/>
  <c r="G552" i="3"/>
  <c r="H552" i="3" s="1"/>
  <c r="G550" i="3"/>
  <c r="G549" i="3"/>
  <c r="H550" i="3" s="1"/>
  <c r="G547" i="3"/>
  <c r="H547" i="3" s="1"/>
  <c r="G545" i="3"/>
  <c r="H545" i="3" s="1"/>
  <c r="G543" i="3"/>
  <c r="H543" i="3" s="1"/>
  <c r="G541" i="3"/>
  <c r="H541" i="3" s="1"/>
  <c r="G539" i="3"/>
  <c r="H539" i="3" s="1"/>
  <c r="G6041" i="5"/>
  <c r="H6041" i="5" s="1"/>
  <c r="G6040" i="5"/>
  <c r="H6039" i="5"/>
  <c r="G6039" i="5"/>
  <c r="G6038" i="5"/>
  <c r="G6037" i="5"/>
  <c r="H6037" i="5" s="1"/>
  <c r="G6036" i="5"/>
  <c r="H6035" i="5"/>
  <c r="G6035" i="5"/>
  <c r="G6034" i="5"/>
  <c r="G6033" i="5"/>
  <c r="H6033" i="5" s="1"/>
  <c r="G6032" i="5"/>
  <c r="H6031" i="5"/>
  <c r="G6031" i="5"/>
  <c r="G6030" i="5"/>
  <c r="G6029" i="5"/>
  <c r="H6029" i="5" s="1"/>
  <c r="G6028" i="5"/>
  <c r="G6027" i="5"/>
  <c r="G6026" i="5"/>
  <c r="H6027" i="5" s="1"/>
  <c r="G6025" i="5"/>
  <c r="H6024" i="5"/>
  <c r="G6024" i="5"/>
  <c r="G6023" i="5"/>
  <c r="G6022" i="5"/>
  <c r="H6022" i="5" s="1"/>
  <c r="G6021" i="5"/>
  <c r="H6020" i="5"/>
  <c r="G6020" i="5"/>
  <c r="G6019" i="5"/>
  <c r="G6018" i="5"/>
  <c r="H6018" i="5" s="1"/>
  <c r="G6017" i="5"/>
  <c r="H6016" i="5"/>
  <c r="G6016" i="5"/>
  <c r="G6015" i="5"/>
  <c r="G6014" i="5"/>
  <c r="H6014" i="5" s="1"/>
  <c r="G6013" i="5"/>
  <c r="H6012" i="5"/>
  <c r="G6012" i="5"/>
  <c r="G6011" i="5"/>
  <c r="G6010" i="5"/>
  <c r="G6009" i="5"/>
  <c r="G6008" i="5"/>
  <c r="G6007" i="5"/>
  <c r="G6006" i="5"/>
  <c r="H6007" i="5" s="1"/>
  <c r="G6005" i="5"/>
  <c r="G6004" i="5"/>
  <c r="H6004" i="5" s="1"/>
  <c r="G6003" i="5"/>
  <c r="G6002" i="5"/>
  <c r="G6001" i="5"/>
  <c r="G6000" i="5"/>
  <c r="G5999" i="5"/>
  <c r="H6002" i="5" s="1"/>
  <c r="G5998" i="5"/>
  <c r="G5997" i="5"/>
  <c r="G5996" i="5"/>
  <c r="H5996" i="5" s="1"/>
  <c r="G5995" i="5"/>
  <c r="H5994" i="5"/>
  <c r="G5994" i="5"/>
  <c r="G5993" i="5"/>
  <c r="G5992" i="5"/>
  <c r="H5992" i="5" s="1"/>
  <c r="G5991" i="5"/>
  <c r="H5990" i="5"/>
  <c r="G5990" i="5"/>
  <c r="G5989" i="5"/>
  <c r="G5988" i="5"/>
  <c r="H5988" i="5" s="1"/>
  <c r="G5987" i="5"/>
  <c r="H5986" i="5"/>
  <c r="G5986" i="5"/>
  <c r="G5985" i="5"/>
  <c r="G5984" i="5"/>
  <c r="H5984" i="5" s="1"/>
  <c r="G5983" i="5"/>
  <c r="G5982" i="5"/>
  <c r="G5981" i="5"/>
  <c r="H5982" i="5" s="1"/>
  <c r="G5980" i="5"/>
  <c r="H5979" i="5"/>
  <c r="G5979" i="5"/>
  <c r="G5978" i="5"/>
  <c r="G5977" i="5"/>
  <c r="H5977" i="5" s="1"/>
  <c r="G5976" i="5"/>
  <c r="H5975" i="5"/>
  <c r="G5975" i="5"/>
  <c r="G5974" i="5"/>
  <c r="G5973" i="5"/>
  <c r="H5973" i="5" s="1"/>
  <c r="G5972" i="5"/>
  <c r="H5971" i="5"/>
  <c r="G5971" i="5"/>
  <c r="G5970" i="5"/>
  <c r="G5969" i="5"/>
  <c r="H5969" i="5" s="1"/>
  <c r="G5968" i="5"/>
  <c r="H5967" i="5"/>
  <c r="G5967" i="5"/>
  <c r="G5966" i="5"/>
  <c r="G5965" i="5"/>
  <c r="H5965" i="5" s="1"/>
  <c r="G5964" i="5"/>
  <c r="H5963" i="5"/>
  <c r="G5963" i="5"/>
  <c r="G5962" i="5"/>
  <c r="G5961" i="5"/>
  <c r="G5960" i="5"/>
  <c r="H5961" i="5" s="1"/>
  <c r="G5959" i="5"/>
  <c r="G5958" i="5"/>
  <c r="H5958" i="5" s="1"/>
  <c r="G5957" i="5"/>
  <c r="G5956" i="5"/>
  <c r="G5955" i="5"/>
  <c r="H5956" i="5" s="1"/>
  <c r="G5954" i="5"/>
  <c r="G5953" i="5"/>
  <c r="G5952" i="5"/>
  <c r="H5953" i="5" s="1"/>
  <c r="G5951" i="5"/>
  <c r="H5950" i="5"/>
  <c r="G5950" i="5"/>
  <c r="G5949" i="5"/>
  <c r="G5948" i="5"/>
  <c r="H5948" i="5" s="1"/>
  <c r="G5947" i="5"/>
  <c r="H5946" i="5"/>
  <c r="G5946" i="5"/>
  <c r="G5945" i="5"/>
  <c r="G5944" i="5"/>
  <c r="H5944" i="5" s="1"/>
  <c r="G5943" i="5"/>
  <c r="G5942" i="5"/>
  <c r="G5941" i="5"/>
  <c r="H5942" i="5" s="1"/>
  <c r="G5940" i="5"/>
  <c r="H5939" i="5"/>
  <c r="G5939" i="5"/>
  <c r="G5938" i="5"/>
  <c r="G5937" i="5"/>
  <c r="H5937" i="5" s="1"/>
  <c r="G5936" i="5"/>
  <c r="G5935" i="5"/>
  <c r="G5934" i="5"/>
  <c r="H5935" i="5" s="1"/>
  <c r="G5933" i="5"/>
  <c r="H5932" i="5"/>
  <c r="G5932" i="5"/>
  <c r="G5931" i="5"/>
  <c r="G5930" i="5"/>
  <c r="G5929" i="5"/>
  <c r="G5928" i="5"/>
  <c r="G5927" i="5"/>
  <c r="H5927" i="5" s="1"/>
  <c r="G5926" i="5"/>
  <c r="H5925" i="5"/>
  <c r="G5925" i="5"/>
  <c r="G5924" i="5"/>
  <c r="G5923" i="5"/>
  <c r="H5923" i="5" s="1"/>
  <c r="G5922" i="5"/>
  <c r="H5921" i="5"/>
  <c r="G5921" i="5"/>
  <c r="G5920" i="5"/>
  <c r="G5919" i="5"/>
  <c r="H5919" i="5" s="1"/>
  <c r="G5918" i="5"/>
  <c r="H5917" i="5"/>
  <c r="G5917" i="5"/>
  <c r="G5916" i="5"/>
  <c r="G5915" i="5"/>
  <c r="H5915" i="5" s="1"/>
  <c r="G5914" i="5"/>
  <c r="G5913" i="5"/>
  <c r="G5912" i="5"/>
  <c r="H5913" i="5" s="1"/>
  <c r="G5911" i="5"/>
  <c r="G5910" i="5"/>
  <c r="G5909" i="5"/>
  <c r="H5910" i="5" s="1"/>
  <c r="G5908" i="5"/>
  <c r="H5907" i="5"/>
  <c r="G5907" i="5"/>
  <c r="G5906" i="5"/>
  <c r="G5905" i="5"/>
  <c r="H5905" i="5" s="1"/>
  <c r="G5904" i="5"/>
  <c r="H5903" i="5"/>
  <c r="G5903" i="5"/>
  <c r="G5902" i="5"/>
  <c r="G5901" i="5"/>
  <c r="H5901" i="5" s="1"/>
  <c r="G5900" i="5"/>
  <c r="H5899" i="5"/>
  <c r="G5899" i="5"/>
  <c r="G5898" i="5"/>
  <c r="G5897" i="5"/>
  <c r="H5897" i="5" s="1"/>
  <c r="G5896" i="5"/>
  <c r="H5895" i="5"/>
  <c r="G5895" i="5"/>
  <c r="G5894" i="5"/>
  <c r="G5893" i="5"/>
  <c r="H5893" i="5" s="1"/>
  <c r="G5892" i="5"/>
  <c r="H5891" i="5"/>
  <c r="G5891" i="5"/>
  <c r="G5889" i="5"/>
  <c r="G5888" i="5"/>
  <c r="H5889" i="5" s="1"/>
  <c r="G5887" i="5"/>
  <c r="H5886" i="5"/>
  <c r="G5886" i="5"/>
  <c r="G5885" i="5"/>
  <c r="G5884" i="5"/>
  <c r="H5884" i="5" s="1"/>
  <c r="G5883" i="5"/>
  <c r="H5882" i="5"/>
  <c r="G5882" i="5"/>
  <c r="G5881" i="5"/>
  <c r="G5880" i="5"/>
  <c r="G5879" i="5"/>
  <c r="G5878" i="5"/>
  <c r="G5877" i="5"/>
  <c r="H5877" i="5" s="1"/>
  <c r="G5876" i="5"/>
  <c r="H5875" i="5"/>
  <c r="G5874" i="5"/>
  <c r="H5873" i="5"/>
  <c r="G5873" i="5"/>
  <c r="G5872" i="5"/>
  <c r="G5871" i="5"/>
  <c r="H5871" i="5" s="1"/>
  <c r="G5870" i="5"/>
  <c r="H5869" i="5"/>
  <c r="G5869" i="5"/>
  <c r="G5868" i="5"/>
  <c r="G5867" i="5"/>
  <c r="H5867" i="5" s="1"/>
  <c r="G5866" i="5"/>
  <c r="G5865" i="5"/>
  <c r="G5864" i="5"/>
  <c r="H5865" i="5" s="1"/>
  <c r="G5863" i="5"/>
  <c r="H5862" i="5"/>
  <c r="G5862" i="5"/>
  <c r="G5861" i="5"/>
  <c r="G5860" i="5"/>
  <c r="G5859" i="5"/>
  <c r="G5858" i="5"/>
  <c r="G5857" i="5"/>
  <c r="H5857" i="5" s="1"/>
  <c r="G5856" i="5"/>
  <c r="H5855" i="5"/>
  <c r="G5855" i="5"/>
  <c r="G5854" i="5"/>
  <c r="G5853" i="5"/>
  <c r="H5853" i="5" s="1"/>
  <c r="G5852" i="5"/>
  <c r="G5851" i="5"/>
  <c r="G5850" i="5"/>
  <c r="H5851" i="5" s="1"/>
  <c r="G5849" i="5"/>
  <c r="G5848" i="5"/>
  <c r="G5847" i="5"/>
  <c r="G5846" i="5"/>
  <c r="H5847" i="5" s="1"/>
  <c r="G5845" i="5"/>
  <c r="G5844" i="5"/>
  <c r="H5844" i="5" s="1"/>
  <c r="G5843" i="5"/>
  <c r="H5842" i="5"/>
  <c r="G5842" i="5"/>
  <c r="G5841" i="5"/>
  <c r="G5840" i="5"/>
  <c r="H5840" i="5" s="1"/>
  <c r="G5839" i="5"/>
  <c r="H5838" i="5"/>
  <c r="G5838" i="5"/>
  <c r="G5837" i="5"/>
  <c r="G5836" i="5"/>
  <c r="H5836" i="5" s="1"/>
  <c r="G5835" i="5"/>
  <c r="G5834" i="5"/>
  <c r="G5833" i="5"/>
  <c r="H5834" i="5" s="1"/>
  <c r="G5832" i="5"/>
  <c r="H5831" i="5"/>
  <c r="G5831" i="5"/>
  <c r="G5830" i="5"/>
  <c r="G5829" i="5"/>
  <c r="G5828" i="5"/>
  <c r="G5827" i="5"/>
  <c r="G5826" i="5"/>
  <c r="G5825" i="5"/>
  <c r="H5829" i="5" s="1"/>
  <c r="G5824" i="5"/>
  <c r="G5823" i="5"/>
  <c r="G5822" i="5"/>
  <c r="H5823" i="5" s="1"/>
  <c r="G5821" i="5"/>
  <c r="G5820" i="5"/>
  <c r="G5819" i="5"/>
  <c r="G5818" i="5"/>
  <c r="G5817" i="5"/>
  <c r="H5820" i="5" s="1"/>
  <c r="G5816" i="5"/>
  <c r="H5815" i="5"/>
  <c r="G5815" i="5"/>
  <c r="G5814" i="5"/>
  <c r="G5813" i="5"/>
  <c r="H5813" i="5" s="1"/>
  <c r="G5812" i="5"/>
  <c r="G5811" i="5"/>
  <c r="G5810" i="5"/>
  <c r="G5809" i="5"/>
  <c r="G5808" i="5"/>
  <c r="H5811" i="5" s="1"/>
  <c r="G5807" i="5"/>
  <c r="G5806" i="5"/>
  <c r="G5805" i="5"/>
  <c r="H5806" i="5" s="1"/>
  <c r="G5804" i="5"/>
  <c r="H5803" i="5"/>
  <c r="G5803" i="5"/>
  <c r="G5802" i="5"/>
  <c r="G5801" i="5"/>
  <c r="H5801" i="5" s="1"/>
  <c r="G5800" i="5"/>
  <c r="H5799" i="5"/>
  <c r="G5799" i="5"/>
  <c r="G5798" i="5"/>
  <c r="G5797" i="5"/>
  <c r="G5796" i="5"/>
  <c r="G5795" i="5"/>
  <c r="G5794" i="5"/>
  <c r="H5794" i="5" s="1"/>
  <c r="G5793" i="5"/>
  <c r="H5792" i="5"/>
  <c r="G5792" i="5"/>
  <c r="G5791" i="5"/>
  <c r="G5790" i="5"/>
  <c r="H5790" i="5" s="1"/>
  <c r="G5789" i="5"/>
  <c r="G5788" i="5"/>
  <c r="G5787" i="5"/>
  <c r="H5788" i="5" s="1"/>
  <c r="G5786" i="5"/>
  <c r="G5785" i="5"/>
  <c r="G5784" i="5"/>
  <c r="G5783" i="5"/>
  <c r="H5784" i="5" s="1"/>
  <c r="G5782" i="5"/>
  <c r="G5781" i="5"/>
  <c r="G5780" i="5"/>
  <c r="G5779" i="5"/>
  <c r="H5781" i="5" s="1"/>
  <c r="G5778" i="5"/>
  <c r="H5777" i="5"/>
  <c r="G5777" i="5"/>
  <c r="G5776" i="5"/>
  <c r="G5775" i="5"/>
  <c r="G5774" i="5"/>
  <c r="H5775" i="5" s="1"/>
  <c r="G5773" i="5"/>
  <c r="G5772" i="5"/>
  <c r="G5771" i="5"/>
  <c r="G5770" i="5"/>
  <c r="G5769" i="5"/>
  <c r="H5769" i="5" s="1"/>
  <c r="G5768" i="5"/>
  <c r="H5767" i="5"/>
  <c r="G5767" i="5"/>
  <c r="G5766" i="5"/>
  <c r="G5765" i="5"/>
  <c r="H5765" i="5" s="1"/>
  <c r="G5764" i="5"/>
  <c r="H5763" i="5"/>
  <c r="G5763" i="5"/>
  <c r="G5762" i="5"/>
  <c r="G5761" i="5"/>
  <c r="H5761" i="5" s="1"/>
  <c r="G5760" i="5"/>
  <c r="G5759" i="5"/>
  <c r="G5758" i="5"/>
  <c r="H5759" i="5" s="1"/>
  <c r="G5757" i="5"/>
  <c r="G5756" i="5"/>
  <c r="G5755" i="5"/>
  <c r="G5754" i="5"/>
  <c r="G5753" i="5"/>
  <c r="G5752" i="5"/>
  <c r="H5752" i="5" s="1"/>
  <c r="G5751" i="5"/>
  <c r="H5750" i="5"/>
  <c r="G5750" i="5"/>
  <c r="G5749" i="5"/>
  <c r="G5748" i="5"/>
  <c r="H5748" i="5" s="1"/>
  <c r="G5747" i="5"/>
  <c r="H5746" i="5"/>
  <c r="G5746" i="5"/>
  <c r="G5745" i="5"/>
  <c r="G5744" i="5"/>
  <c r="H5744" i="5" s="1"/>
  <c r="G5743" i="5"/>
  <c r="H5742" i="5"/>
  <c r="G5742" i="5"/>
  <c r="G5741" i="5"/>
  <c r="G5740" i="5"/>
  <c r="H5740" i="5" s="1"/>
  <c r="G5739" i="5"/>
  <c r="H5738" i="5"/>
  <c r="G5738" i="5"/>
  <c r="G5737" i="5"/>
  <c r="G5736" i="5"/>
  <c r="G5735" i="5"/>
  <c r="G5734" i="5"/>
  <c r="H5736" i="5" s="1"/>
  <c r="G5733" i="5"/>
  <c r="G5732" i="5"/>
  <c r="G5731" i="5"/>
  <c r="G5730" i="5"/>
  <c r="G5729" i="5"/>
  <c r="H5732" i="5" s="1"/>
  <c r="G5728" i="5"/>
  <c r="H5727" i="5"/>
  <c r="G5727" i="5"/>
  <c r="G5726" i="5"/>
  <c r="G5725" i="5"/>
  <c r="G5724" i="5"/>
  <c r="G5723" i="5"/>
  <c r="G5722" i="5"/>
  <c r="G5721" i="5"/>
  <c r="H5725" i="5" s="1"/>
  <c r="G5720" i="5"/>
  <c r="G5719" i="5"/>
  <c r="G5718" i="5"/>
  <c r="G5717" i="5"/>
  <c r="G5716" i="5"/>
  <c r="G5715" i="5"/>
  <c r="G5714" i="5"/>
  <c r="H5719" i="5" s="1"/>
  <c r="G5713" i="5"/>
  <c r="H5712" i="5"/>
  <c r="G5712" i="5"/>
  <c r="G5711" i="5"/>
  <c r="G5710" i="5"/>
  <c r="G5709" i="5"/>
  <c r="G5708" i="5"/>
  <c r="G5707" i="5"/>
  <c r="H5710" i="5" s="1"/>
  <c r="G5706" i="5"/>
  <c r="G5705" i="5"/>
  <c r="G5704" i="5"/>
  <c r="G5703" i="5"/>
  <c r="G5702" i="5"/>
  <c r="H5702" i="5" s="1"/>
  <c r="G5701" i="5"/>
  <c r="H5700" i="5"/>
  <c r="G5699" i="5"/>
  <c r="G5698" i="5"/>
  <c r="G5697" i="5"/>
  <c r="H5697" i="5" s="1"/>
  <c r="G5696" i="5"/>
  <c r="H5695" i="5"/>
  <c r="G5695" i="5"/>
  <c r="G5694" i="5"/>
  <c r="G5693" i="5"/>
  <c r="H5693" i="5" s="1"/>
  <c r="G5692" i="5"/>
  <c r="G5691" i="5"/>
  <c r="G5690" i="5"/>
  <c r="H5691" i="5" s="1"/>
  <c r="G5689" i="5"/>
  <c r="H5688" i="5"/>
  <c r="G5688" i="5"/>
  <c r="G5687" i="5"/>
  <c r="G5686" i="5"/>
  <c r="H5686" i="5" s="1"/>
  <c r="G5685" i="5"/>
  <c r="G5684" i="5"/>
  <c r="G5683" i="5"/>
  <c r="H5684" i="5" s="1"/>
  <c r="G5682" i="5"/>
  <c r="H5681" i="5"/>
  <c r="G5681" i="5"/>
  <c r="G5680" i="5"/>
  <c r="G5679" i="5"/>
  <c r="G5678" i="5"/>
  <c r="G5677" i="5"/>
  <c r="G5676" i="5"/>
  <c r="G5675" i="5"/>
  <c r="H5679" i="5" s="1"/>
  <c r="G5674" i="5"/>
  <c r="H5673" i="5"/>
  <c r="G5673" i="5"/>
  <c r="G5672" i="5"/>
  <c r="G5671" i="5"/>
  <c r="H5671" i="5" s="1"/>
  <c r="G5670" i="5"/>
  <c r="G5669" i="5"/>
  <c r="G5668" i="5"/>
  <c r="H5669" i="5" s="1"/>
  <c r="G5667" i="5"/>
  <c r="G5666" i="5"/>
  <c r="G5665" i="5"/>
  <c r="H5666" i="5" s="1"/>
  <c r="G5664" i="5"/>
  <c r="H5663" i="5"/>
  <c r="G5663" i="5"/>
  <c r="G5662" i="5"/>
  <c r="G5661" i="5"/>
  <c r="H5661" i="5" s="1"/>
  <c r="G5660" i="5"/>
  <c r="H5659" i="5"/>
  <c r="G5659" i="5"/>
  <c r="G5658" i="5"/>
  <c r="G5657" i="5"/>
  <c r="H5657" i="5" s="1"/>
  <c r="G5656" i="5"/>
  <c r="H5655" i="5"/>
  <c r="G5655" i="5"/>
  <c r="G5654" i="5"/>
  <c r="G5653" i="5"/>
  <c r="H5653" i="5" s="1"/>
  <c r="G5652" i="5"/>
  <c r="H5651" i="5"/>
  <c r="G5651" i="5"/>
  <c r="G5650" i="5"/>
  <c r="G5649" i="5"/>
  <c r="H5649" i="5" s="1"/>
  <c r="G5648" i="5"/>
  <c r="H5647" i="5"/>
  <c r="G5647" i="5"/>
  <c r="G5646" i="5"/>
  <c r="G5645" i="5"/>
  <c r="G5644" i="5"/>
  <c r="G5643" i="5"/>
  <c r="G5642" i="5"/>
  <c r="G5641" i="5"/>
  <c r="H5645" i="5" s="1"/>
  <c r="G5640" i="5"/>
  <c r="H5639" i="5"/>
  <c r="G5639" i="5"/>
  <c r="G5638" i="5"/>
  <c r="G5637" i="5"/>
  <c r="H5637" i="5" s="1"/>
  <c r="G5636" i="5"/>
  <c r="G5635" i="5"/>
  <c r="G5634" i="5"/>
  <c r="H5635" i="5" s="1"/>
  <c r="G5633" i="5"/>
  <c r="H5632" i="5"/>
  <c r="G5632" i="5"/>
  <c r="G5631" i="5"/>
  <c r="G5630" i="5"/>
  <c r="H5630" i="5" s="1"/>
  <c r="G5629" i="5"/>
  <c r="G5628" i="5"/>
  <c r="G5627" i="5"/>
  <c r="G5626" i="5"/>
  <c r="G5625" i="5"/>
  <c r="H5628" i="5" s="1"/>
  <c r="G5624" i="5"/>
  <c r="G5623" i="5"/>
  <c r="G5622" i="5"/>
  <c r="G5621" i="5"/>
  <c r="G5620" i="5"/>
  <c r="G5619" i="5"/>
  <c r="G5618" i="5"/>
  <c r="G5617" i="5"/>
  <c r="G5616" i="5"/>
  <c r="G5615" i="5"/>
  <c r="G5614" i="5"/>
  <c r="G5613" i="5"/>
  <c r="G5612" i="5"/>
  <c r="H5617" i="5" s="1"/>
  <c r="G5611" i="5"/>
  <c r="G5610" i="5"/>
  <c r="H5610" i="5" s="1"/>
  <c r="G5609" i="5"/>
  <c r="H5608" i="5"/>
  <c r="G5608" i="5"/>
  <c r="G5607" i="5"/>
  <c r="G5606" i="5"/>
  <c r="H5606" i="5" s="1"/>
  <c r="G5605" i="5"/>
  <c r="H5604" i="5"/>
  <c r="G5604" i="5"/>
  <c r="G5603" i="5"/>
  <c r="G5602" i="5"/>
  <c r="G5601" i="5"/>
  <c r="G5600" i="5"/>
  <c r="H5602" i="5" s="1"/>
  <c r="G5599" i="5"/>
  <c r="G5598" i="5"/>
  <c r="G5597" i="5"/>
  <c r="H5596" i="5"/>
  <c r="G5596" i="5"/>
  <c r="G5595" i="5"/>
  <c r="G5594" i="5"/>
  <c r="G5593" i="5"/>
  <c r="H5594" i="5" s="1"/>
  <c r="G5592" i="5"/>
  <c r="H5591" i="5"/>
  <c r="G5591" i="5"/>
  <c r="G5590" i="5"/>
  <c r="G5589" i="5"/>
  <c r="G5588" i="5"/>
  <c r="H5589" i="5" s="1"/>
  <c r="G5587" i="5"/>
  <c r="G5586" i="5"/>
  <c r="H5586" i="5" s="1"/>
  <c r="G5585" i="5"/>
  <c r="H5584" i="5"/>
  <c r="G5584" i="5"/>
  <c r="G5583" i="5"/>
  <c r="G5582" i="5"/>
  <c r="H5582" i="5" s="1"/>
  <c r="G5581" i="5"/>
  <c r="H5580" i="5"/>
  <c r="G5580" i="5"/>
  <c r="G5579" i="5"/>
  <c r="G5578" i="5"/>
  <c r="G5577" i="5"/>
  <c r="G5576" i="5"/>
  <c r="G5575" i="5"/>
  <c r="H5575" i="5" s="1"/>
  <c r="G5574" i="5"/>
  <c r="H5573" i="5"/>
  <c r="G5573" i="5"/>
  <c r="G5572" i="5"/>
  <c r="G5571" i="5"/>
  <c r="H5571" i="5" s="1"/>
  <c r="G5570" i="5"/>
  <c r="H5569" i="5"/>
  <c r="G5569" i="5"/>
  <c r="G5568" i="5"/>
  <c r="G5567" i="5"/>
  <c r="H5567" i="5" s="1"/>
  <c r="G5566" i="5"/>
  <c r="H5565" i="5"/>
  <c r="G5565" i="5"/>
  <c r="G5564" i="5"/>
  <c r="G5563" i="5"/>
  <c r="H5563" i="5" s="1"/>
  <c r="G5562" i="5"/>
  <c r="H5561" i="5"/>
  <c r="G5561" i="5"/>
  <c r="G5560" i="5"/>
  <c r="G5559" i="5"/>
  <c r="H5559" i="5" s="1"/>
  <c r="G5558" i="5"/>
  <c r="H5557" i="5"/>
  <c r="G5557" i="5"/>
  <c r="G5556" i="5"/>
  <c r="H5555" i="5"/>
  <c r="G5554" i="5"/>
  <c r="G5553" i="5"/>
  <c r="H5553" i="5" s="1"/>
  <c r="G5552" i="5"/>
  <c r="H5551" i="5"/>
  <c r="G5551" i="5"/>
  <c r="G5550" i="5"/>
  <c r="G5549" i="5"/>
  <c r="H5549" i="5" s="1"/>
  <c r="G5548" i="5"/>
  <c r="H5547" i="5"/>
  <c r="G5547" i="5"/>
  <c r="G5546" i="5"/>
  <c r="G5545" i="5"/>
  <c r="G5544" i="5"/>
  <c r="G5543" i="5"/>
  <c r="G5542" i="5"/>
  <c r="G5541" i="5"/>
  <c r="H5545" i="5" s="1"/>
  <c r="G5540" i="5"/>
  <c r="H5539" i="5"/>
  <c r="G5539" i="5"/>
  <c r="G5538" i="5"/>
  <c r="G5537" i="5"/>
  <c r="H5537" i="5" s="1"/>
  <c r="G5536" i="5"/>
  <c r="H5535" i="5"/>
  <c r="G5535" i="5"/>
  <c r="G5534" i="5"/>
  <c r="G5533" i="5"/>
  <c r="H5533" i="5" s="1"/>
  <c r="G5532" i="5"/>
  <c r="H5531" i="5"/>
  <c r="G5531" i="5"/>
  <c r="G5530" i="5"/>
  <c r="G5529" i="5"/>
  <c r="H5529" i="5" s="1"/>
  <c r="G5528" i="5"/>
  <c r="H5527" i="5"/>
  <c r="G5527" i="5"/>
  <c r="G5526" i="5"/>
  <c r="G5525" i="5"/>
  <c r="H5525" i="5" s="1"/>
  <c r="G5524" i="5"/>
  <c r="H5523" i="5"/>
  <c r="G5523" i="5"/>
  <c r="G5522" i="5"/>
  <c r="G5521" i="5"/>
  <c r="H5521" i="5" s="1"/>
  <c r="G5520" i="5"/>
  <c r="G5519" i="5"/>
  <c r="G5518" i="5"/>
  <c r="G5517" i="5"/>
  <c r="G5516" i="5"/>
  <c r="H5519" i="5" s="1"/>
  <c r="G5515" i="5"/>
  <c r="G5514" i="5"/>
  <c r="G5513" i="5"/>
  <c r="H5514" i="5" s="1"/>
  <c r="G5512" i="5"/>
  <c r="G5511" i="5"/>
  <c r="G5510" i="5"/>
  <c r="G5509" i="5"/>
  <c r="G5508" i="5"/>
  <c r="G5507" i="5"/>
  <c r="G5506" i="5"/>
  <c r="H5511" i="5" s="1"/>
  <c r="G5505" i="5"/>
  <c r="G5504" i="5"/>
  <c r="G5503" i="5"/>
  <c r="H5503" i="5" s="1"/>
  <c r="G5502" i="5"/>
  <c r="H5501" i="5"/>
  <c r="G5501" i="5"/>
  <c r="G5500" i="5"/>
  <c r="G5499" i="5"/>
  <c r="G5498" i="5"/>
  <c r="H5499" i="5" s="1"/>
  <c r="G5497" i="5"/>
  <c r="G5496" i="5"/>
  <c r="H5496" i="5" s="1"/>
  <c r="G5495" i="5"/>
  <c r="G5494" i="5"/>
  <c r="G5493" i="5"/>
  <c r="H5494" i="5" s="1"/>
  <c r="G5492" i="5"/>
  <c r="H5491" i="5"/>
  <c r="G5491" i="5"/>
  <c r="G5490" i="5"/>
  <c r="G5489" i="5"/>
  <c r="H5489" i="5" s="1"/>
  <c r="G5488" i="5"/>
  <c r="H5487" i="5"/>
  <c r="G5487" i="5"/>
  <c r="G5486" i="5"/>
  <c r="G5485" i="5"/>
  <c r="H5485" i="5" s="1"/>
  <c r="G5484" i="5"/>
  <c r="G5483" i="5"/>
  <c r="G5482" i="5"/>
  <c r="G5481" i="5"/>
  <c r="G5480" i="5"/>
  <c r="H5483" i="5" s="1"/>
  <c r="G5479" i="5"/>
  <c r="G5478" i="5"/>
  <c r="G5477" i="5"/>
  <c r="H5477" i="5" s="1"/>
  <c r="G5476" i="5"/>
  <c r="G5475" i="5"/>
  <c r="G5474" i="5"/>
  <c r="H5475" i="5" s="1"/>
  <c r="G5473" i="5"/>
  <c r="H5472" i="5"/>
  <c r="G5472" i="5"/>
  <c r="G5471" i="5"/>
  <c r="G5470" i="5"/>
  <c r="H5470" i="5" s="1"/>
  <c r="G5469" i="5"/>
  <c r="H5468" i="5"/>
  <c r="G5468" i="5"/>
  <c r="G5467" i="5"/>
  <c r="G5466" i="5"/>
  <c r="H5466" i="5" s="1"/>
  <c r="G5465" i="5"/>
  <c r="H5464" i="5"/>
  <c r="G5464" i="5"/>
  <c r="G5463" i="5"/>
  <c r="G5462" i="5"/>
  <c r="G5461" i="5"/>
  <c r="G5460" i="5"/>
  <c r="H5462" i="5" s="1"/>
  <c r="G5459" i="5"/>
  <c r="H5458" i="5"/>
  <c r="G5458" i="5"/>
  <c r="G5457" i="5"/>
  <c r="G5456" i="5"/>
  <c r="G5455" i="5"/>
  <c r="G5454" i="5"/>
  <c r="G5453" i="5"/>
  <c r="H5456" i="5" s="1"/>
  <c r="G5452" i="5"/>
  <c r="G5451" i="5"/>
  <c r="H5451" i="5" s="1"/>
  <c r="G5450" i="5"/>
  <c r="H5449" i="5"/>
  <c r="G5449" i="5"/>
  <c r="G5448" i="5"/>
  <c r="G5447" i="5"/>
  <c r="H5447" i="5" s="1"/>
  <c r="G5446" i="5"/>
  <c r="H5445" i="5"/>
  <c r="G5445" i="5"/>
  <c r="G5444" i="5"/>
  <c r="G5443" i="5"/>
  <c r="H5443" i="5" s="1"/>
  <c r="G5442" i="5"/>
  <c r="H5441" i="5"/>
  <c r="G5441" i="5"/>
  <c r="G5440" i="5"/>
  <c r="G5439" i="5"/>
  <c r="G5438" i="5"/>
  <c r="H5439" i="5" s="1"/>
  <c r="G5437" i="5"/>
  <c r="G5436" i="5"/>
  <c r="H5436" i="5" s="1"/>
  <c r="G5435" i="5"/>
  <c r="H5434" i="5"/>
  <c r="G5434" i="5"/>
  <c r="G5433" i="5"/>
  <c r="G5432" i="5"/>
  <c r="H5432" i="5" s="1"/>
  <c r="G5431" i="5"/>
  <c r="H5430" i="5"/>
  <c r="G5430" i="5"/>
  <c r="G5429" i="5"/>
  <c r="G5428" i="5"/>
  <c r="G5427" i="5"/>
  <c r="G5426" i="5"/>
  <c r="H5428" i="5" s="1"/>
  <c r="G5425" i="5"/>
  <c r="G5424" i="5"/>
  <c r="G5423" i="5"/>
  <c r="G5422" i="5"/>
  <c r="G5421" i="5"/>
  <c r="H5424" i="5" s="1"/>
  <c r="G5420" i="5"/>
  <c r="G5419" i="5"/>
  <c r="G5418" i="5"/>
  <c r="G5417" i="5"/>
  <c r="G5416" i="5"/>
  <c r="G5415" i="5"/>
  <c r="H5418" i="5" s="1"/>
  <c r="G5414" i="5"/>
  <c r="G5413" i="5"/>
  <c r="H5413" i="5" s="1"/>
  <c r="G5412" i="5"/>
  <c r="H5411" i="5"/>
  <c r="G5411" i="5"/>
  <c r="G5410" i="5"/>
  <c r="G5409" i="5"/>
  <c r="H5409" i="5" s="1"/>
  <c r="G5408" i="5"/>
  <c r="H5407" i="5"/>
  <c r="G5407" i="5"/>
  <c r="G5406" i="5"/>
  <c r="G5405" i="5"/>
  <c r="G5404" i="5"/>
  <c r="G5403" i="5"/>
  <c r="G5402" i="5"/>
  <c r="H5402" i="5" s="1"/>
  <c r="G5401" i="5"/>
  <c r="H5400" i="5"/>
  <c r="G5400" i="5"/>
  <c r="G5399" i="5"/>
  <c r="G5398" i="5"/>
  <c r="H5398" i="5" s="1"/>
  <c r="G5397" i="5"/>
  <c r="G5396" i="5"/>
  <c r="G5395" i="5"/>
  <c r="H5396" i="5" s="1"/>
  <c r="G5394" i="5"/>
  <c r="H5393" i="5"/>
  <c r="G5393" i="5"/>
  <c r="G5392" i="5"/>
  <c r="G5391" i="5"/>
  <c r="H5391" i="5" s="1"/>
  <c r="G5390" i="5"/>
  <c r="H5389" i="5"/>
  <c r="G5389" i="5"/>
  <c r="G5388" i="5"/>
  <c r="G5387" i="5"/>
  <c r="G5386" i="5"/>
  <c r="G5385" i="5"/>
  <c r="H5387" i="5" s="1"/>
  <c r="G5384" i="5"/>
  <c r="H5383" i="5"/>
  <c r="G5383" i="5"/>
  <c r="G5382" i="5"/>
  <c r="G5381" i="5"/>
  <c r="G5380" i="5"/>
  <c r="H5381" i="5" s="1"/>
  <c r="G5379" i="5"/>
  <c r="G5378" i="5"/>
  <c r="H5378" i="5" s="1"/>
  <c r="G5377" i="5"/>
  <c r="H5376" i="5"/>
  <c r="G5376" i="5"/>
  <c r="G5375" i="5"/>
  <c r="G5374" i="5"/>
  <c r="G5373" i="5"/>
  <c r="G5372" i="5"/>
  <c r="H5374" i="5" s="1"/>
  <c r="G5371" i="5"/>
  <c r="H5370" i="5"/>
  <c r="G5370" i="5"/>
  <c r="G5369" i="5"/>
  <c r="G5368" i="5"/>
  <c r="H5368" i="5" s="1"/>
  <c r="G5367" i="5"/>
  <c r="H5366" i="5"/>
  <c r="G5366" i="5"/>
  <c r="G5365" i="5"/>
  <c r="G5364" i="5"/>
  <c r="G5363" i="5"/>
  <c r="H5364" i="5" s="1"/>
  <c r="G5362" i="5"/>
  <c r="G5361" i="5"/>
  <c r="G5360" i="5"/>
  <c r="G5359" i="5"/>
  <c r="G5358" i="5"/>
  <c r="G5357" i="5"/>
  <c r="G5356" i="5"/>
  <c r="G5355" i="5"/>
  <c r="G5354" i="5"/>
  <c r="H5354" i="5" s="1"/>
  <c r="G5353" i="5"/>
  <c r="G5352" i="5"/>
  <c r="G5351" i="5"/>
  <c r="H5352" i="5" s="1"/>
  <c r="G5350" i="5"/>
  <c r="H5349" i="5"/>
  <c r="G5349" i="5"/>
  <c r="G5348" i="5"/>
  <c r="G5347" i="5"/>
  <c r="H5347" i="5" s="1"/>
  <c r="G5346" i="5"/>
  <c r="G5345" i="5"/>
  <c r="G5344" i="5"/>
  <c r="H5345" i="5" s="1"/>
  <c r="G5343" i="5"/>
  <c r="G5342" i="5"/>
  <c r="G5341" i="5"/>
  <c r="H5342" i="5" s="1"/>
  <c r="G5340" i="5"/>
  <c r="H5339" i="5"/>
  <c r="G5339" i="5"/>
  <c r="G5338" i="5"/>
  <c r="G5337" i="5"/>
  <c r="H5337" i="5" s="1"/>
  <c r="G5336" i="5"/>
  <c r="H5335" i="5"/>
  <c r="G5335" i="5"/>
  <c r="G5334" i="5"/>
  <c r="G5333" i="5"/>
  <c r="G5332" i="5"/>
  <c r="G5331" i="5"/>
  <c r="G5330" i="5"/>
  <c r="H5330" i="5" s="1"/>
  <c r="G5329" i="5"/>
  <c r="H5328" i="5"/>
  <c r="G5328" i="5"/>
  <c r="G5327" i="5"/>
  <c r="G5326" i="5"/>
  <c r="H5326" i="5" s="1"/>
  <c r="G5325" i="5"/>
  <c r="H5324" i="5"/>
  <c r="G5324" i="5"/>
  <c r="G5323" i="5"/>
  <c r="G5322" i="5"/>
  <c r="G5321" i="5"/>
  <c r="H5322" i="5" s="1"/>
  <c r="G5320" i="5"/>
  <c r="G5319" i="5"/>
  <c r="H5319" i="5" s="1"/>
  <c r="G5318" i="5"/>
  <c r="G5317" i="5"/>
  <c r="G5316" i="5"/>
  <c r="H5317" i="5" s="1"/>
  <c r="G5315" i="5"/>
  <c r="G5314" i="5"/>
  <c r="G5313" i="5"/>
  <c r="H5313" i="5" s="1"/>
  <c r="G5312" i="5"/>
  <c r="G5311" i="5"/>
  <c r="G5310" i="5"/>
  <c r="G5309" i="5"/>
  <c r="G5308" i="5"/>
  <c r="H5311" i="5" s="1"/>
  <c r="G5307" i="5"/>
  <c r="H5306" i="5"/>
  <c r="G5306" i="5"/>
  <c r="G5305" i="5"/>
  <c r="G5304" i="5"/>
  <c r="G5303" i="5"/>
  <c r="G5302" i="5"/>
  <c r="G5301" i="5"/>
  <c r="G5300" i="5"/>
  <c r="H5301" i="5" s="1"/>
  <c r="G5299" i="5"/>
  <c r="G5298" i="5"/>
  <c r="H5298" i="5" s="1"/>
  <c r="G5297" i="5"/>
  <c r="H5296" i="5"/>
  <c r="G5296" i="5"/>
  <c r="G5295" i="5"/>
  <c r="G5294" i="5"/>
  <c r="H5294" i="5" s="1"/>
  <c r="G5293" i="5"/>
  <c r="H5292" i="5"/>
  <c r="G5292" i="5"/>
  <c r="G5291" i="5"/>
  <c r="G5290" i="5"/>
  <c r="H5290" i="5" s="1"/>
  <c r="G5289" i="5"/>
  <c r="H5288" i="5"/>
  <c r="G5288" i="5"/>
  <c r="G5287" i="5"/>
  <c r="G5286" i="5"/>
  <c r="H5286" i="5" s="1"/>
  <c r="G5285" i="5"/>
  <c r="H5284" i="5"/>
  <c r="G5284" i="5"/>
  <c r="G5283" i="5"/>
  <c r="G5282" i="5"/>
  <c r="G5281" i="5"/>
  <c r="G5280" i="5"/>
  <c r="H5282" i="5" s="1"/>
  <c r="G5279" i="5"/>
  <c r="G5278" i="5"/>
  <c r="G5277" i="5"/>
  <c r="H5278" i="5" s="1"/>
  <c r="G5276" i="5"/>
  <c r="H5275" i="5"/>
  <c r="G5275" i="5"/>
  <c r="G5274" i="5"/>
  <c r="G5273" i="5"/>
  <c r="H5273" i="5" s="1"/>
  <c r="G5272" i="5"/>
  <c r="H5271" i="5"/>
  <c r="G5271" i="5"/>
  <c r="G5270" i="5"/>
  <c r="G5269" i="5"/>
  <c r="H5269" i="5" s="1"/>
  <c r="G5268" i="5"/>
  <c r="H5267" i="5"/>
  <c r="G5267" i="5"/>
  <c r="G5266" i="5"/>
  <c r="G5265" i="5"/>
  <c r="H5265" i="5" s="1"/>
  <c r="G5264" i="5"/>
  <c r="H5263" i="5"/>
  <c r="G5263" i="5"/>
  <c r="G5262" i="5"/>
  <c r="G5261" i="5"/>
  <c r="G5260" i="5"/>
  <c r="G5259" i="5"/>
  <c r="G5258" i="5"/>
  <c r="G5257" i="5"/>
  <c r="H5258" i="5" s="1"/>
  <c r="G5256" i="5"/>
  <c r="G5255" i="5"/>
  <c r="G5254" i="5"/>
  <c r="G5253" i="5"/>
  <c r="G5252" i="5"/>
  <c r="G5251" i="5"/>
  <c r="H5252" i="5" s="1"/>
  <c r="G5250" i="5"/>
  <c r="G5249" i="5"/>
  <c r="H5249" i="5" s="1"/>
  <c r="G5248" i="5"/>
  <c r="G5247" i="5"/>
  <c r="G5246" i="5"/>
  <c r="H5247" i="5" s="1"/>
  <c r="G5245" i="5"/>
  <c r="H5244" i="5"/>
  <c r="G5244" i="5"/>
  <c r="G5243" i="5"/>
  <c r="G5242" i="5"/>
  <c r="G5241" i="5"/>
  <c r="H5242" i="5" s="1"/>
  <c r="G5240" i="5"/>
  <c r="G5239" i="5"/>
  <c r="H5239" i="5" s="1"/>
  <c r="G5238" i="5"/>
  <c r="G5237" i="5"/>
  <c r="G5236" i="5"/>
  <c r="H5237" i="5" s="1"/>
  <c r="G5235" i="5"/>
  <c r="G5234" i="5"/>
  <c r="G5233" i="5"/>
  <c r="H5234" i="5" s="1"/>
  <c r="G5232" i="5"/>
  <c r="G5231" i="5"/>
  <c r="G5230" i="5"/>
  <c r="H5230" i="5" s="1"/>
  <c r="G5229" i="5"/>
  <c r="G5228" i="5"/>
  <c r="G5227" i="5"/>
  <c r="H5228" i="5" s="1"/>
  <c r="G5226" i="5"/>
  <c r="H5225" i="5"/>
  <c r="G5225" i="5"/>
  <c r="G5224" i="5"/>
  <c r="G5223" i="5"/>
  <c r="H5223" i="5" s="1"/>
  <c r="G5222" i="5"/>
  <c r="H5221" i="5"/>
  <c r="G5221" i="5"/>
  <c r="G5220" i="5"/>
  <c r="G5219" i="5"/>
  <c r="H5219" i="5" s="1"/>
  <c r="G5218" i="5"/>
  <c r="H5217" i="5"/>
  <c r="G5217" i="5"/>
  <c r="G5216" i="5"/>
  <c r="G5215" i="5"/>
  <c r="H5215" i="5" s="1"/>
  <c r="G5214" i="5"/>
  <c r="G5213" i="5"/>
  <c r="G5212" i="5"/>
  <c r="H5213" i="5" s="1"/>
  <c r="G5211" i="5"/>
  <c r="G5210" i="5"/>
  <c r="G5209" i="5"/>
  <c r="H5210" i="5" s="1"/>
  <c r="G5208" i="5"/>
  <c r="G5207" i="5"/>
  <c r="G5206" i="5"/>
  <c r="H5206" i="5" s="1"/>
  <c r="G5205" i="5"/>
  <c r="H5204" i="5"/>
  <c r="G5204" i="5"/>
  <c r="G5203" i="5"/>
  <c r="G5202" i="5"/>
  <c r="G5201" i="5"/>
  <c r="G5200" i="5"/>
  <c r="G5199" i="5"/>
  <c r="H5199" i="5" s="1"/>
  <c r="G5198" i="5"/>
  <c r="H5197" i="5"/>
  <c r="G5197" i="5"/>
  <c r="G5196" i="5"/>
  <c r="G5195" i="5"/>
  <c r="G5194" i="5"/>
  <c r="G5193" i="5"/>
  <c r="H5195" i="5" s="1"/>
  <c r="G5192" i="5"/>
  <c r="H5191" i="5"/>
  <c r="G5191" i="5"/>
  <c r="G5190" i="5"/>
  <c r="G5189" i="5"/>
  <c r="G5188" i="5"/>
  <c r="G5187" i="5"/>
  <c r="G5186" i="5"/>
  <c r="G5185" i="5"/>
  <c r="G5184" i="5"/>
  <c r="G5183" i="5"/>
  <c r="H5189" i="5" s="1"/>
  <c r="G5182" i="5"/>
  <c r="H5181" i="5"/>
  <c r="G5181" i="5"/>
  <c r="G5180" i="5"/>
  <c r="G5179" i="5"/>
  <c r="G5178" i="5"/>
  <c r="G5177" i="5"/>
  <c r="H5179" i="5" s="1"/>
  <c r="G5176" i="5"/>
  <c r="H5175" i="5"/>
  <c r="G5175" i="5"/>
  <c r="G5174" i="5"/>
  <c r="G5173" i="5"/>
  <c r="H5173" i="5" s="1"/>
  <c r="G5172" i="5"/>
  <c r="H5171" i="5"/>
  <c r="G5171" i="5"/>
  <c r="G5169" i="5"/>
  <c r="G5168" i="5"/>
  <c r="H5169" i="5" s="1"/>
  <c r="G5167" i="5"/>
  <c r="H5166" i="5"/>
  <c r="G5166" i="5"/>
  <c r="G5165" i="5"/>
  <c r="G5164" i="5"/>
  <c r="G5163" i="5"/>
  <c r="G5162" i="5"/>
  <c r="H5164" i="5" s="1"/>
  <c r="G5161" i="5"/>
  <c r="H5160" i="5"/>
  <c r="G5160" i="5"/>
  <c r="G5159" i="5"/>
  <c r="G5158" i="5"/>
  <c r="H5158" i="5" s="1"/>
  <c r="G5157" i="5"/>
  <c r="G5156" i="5"/>
  <c r="G5155" i="5"/>
  <c r="H5156" i="5" s="1"/>
  <c r="G5154" i="5"/>
  <c r="H5153" i="5"/>
  <c r="G5153" i="5"/>
  <c r="G5152" i="5"/>
  <c r="G5151" i="5"/>
  <c r="H5151" i="5" s="1"/>
  <c r="G5150" i="5"/>
  <c r="H5149" i="5"/>
  <c r="G5149" i="5"/>
  <c r="G5148" i="5"/>
  <c r="G5147" i="5"/>
  <c r="H5147" i="5" s="1"/>
  <c r="G5146" i="5"/>
  <c r="G5145" i="5"/>
  <c r="G5144" i="5"/>
  <c r="H5145" i="5" s="1"/>
  <c r="G5143" i="5"/>
  <c r="G5142" i="5"/>
  <c r="G5141" i="5"/>
  <c r="G5140" i="5"/>
  <c r="G5139" i="5"/>
  <c r="G5138" i="5"/>
  <c r="G5137" i="5"/>
  <c r="H5142" i="5" s="1"/>
  <c r="G5136" i="5"/>
  <c r="G5135" i="5"/>
  <c r="G5134" i="5"/>
  <c r="H5134" i="5" s="1"/>
  <c r="G5133" i="5"/>
  <c r="H5132" i="5"/>
  <c r="G5132" i="5"/>
  <c r="G5131" i="5"/>
  <c r="G5130" i="5"/>
  <c r="G5129" i="5"/>
  <c r="H5130" i="5" s="1"/>
  <c r="G5128" i="5"/>
  <c r="G5127" i="5"/>
  <c r="H5127" i="5" s="1"/>
  <c r="G5126" i="5"/>
  <c r="G5125" i="5"/>
  <c r="G5124" i="5"/>
  <c r="H5125" i="5" s="1"/>
  <c r="G5123" i="5"/>
  <c r="H5122" i="5"/>
  <c r="G5122" i="5"/>
  <c r="G5121" i="5"/>
  <c r="G5120" i="5"/>
  <c r="H5120" i="5" s="1"/>
  <c r="G5119" i="5"/>
  <c r="H5118" i="5"/>
  <c r="G5118" i="5"/>
  <c r="G5117" i="5"/>
  <c r="G5116" i="5"/>
  <c r="H5116" i="5" s="1"/>
  <c r="G5115" i="5"/>
  <c r="G5114" i="5"/>
  <c r="G5113" i="5"/>
  <c r="G5112" i="5"/>
  <c r="G5111" i="5"/>
  <c r="H5114" i="5" s="1"/>
  <c r="G5110" i="5"/>
  <c r="G5109" i="5"/>
  <c r="G5108" i="5"/>
  <c r="H5109" i="5" s="1"/>
  <c r="G5107" i="5"/>
  <c r="H5106" i="5"/>
  <c r="G5106" i="5"/>
  <c r="G5105" i="5"/>
  <c r="G5104" i="5"/>
  <c r="G5103" i="5"/>
  <c r="G5102" i="5"/>
  <c r="H5104" i="5" s="1"/>
  <c r="G5101" i="5"/>
  <c r="H5100" i="5"/>
  <c r="G5100" i="5"/>
  <c r="G5099" i="5"/>
  <c r="G5098" i="5"/>
  <c r="H5098" i="5" s="1"/>
  <c r="G5097" i="5"/>
  <c r="H5096" i="5"/>
  <c r="G5096" i="5"/>
  <c r="G5095" i="5"/>
  <c r="G5094" i="5"/>
  <c r="H5094" i="5" s="1"/>
  <c r="G5093" i="5"/>
  <c r="H5092" i="5"/>
  <c r="G5092" i="5"/>
  <c r="G5091" i="5"/>
  <c r="G5090" i="5"/>
  <c r="H5090" i="5" s="1"/>
  <c r="G5089" i="5"/>
  <c r="H5088" i="5"/>
  <c r="G5088" i="5"/>
  <c r="G5087" i="5"/>
  <c r="G5086" i="5"/>
  <c r="H5086" i="5" s="1"/>
  <c r="G5085" i="5"/>
  <c r="G5084" i="5"/>
  <c r="G5083" i="5"/>
  <c r="H5084" i="5" s="1"/>
  <c r="G5082" i="5"/>
  <c r="H5081" i="5"/>
  <c r="G5081" i="5"/>
  <c r="G5080" i="5"/>
  <c r="G5079" i="5"/>
  <c r="G5078" i="5"/>
  <c r="G5077" i="5"/>
  <c r="G5076" i="5"/>
  <c r="H5076" i="5" s="1"/>
  <c r="G5075" i="5"/>
  <c r="H5074" i="5"/>
  <c r="G5074" i="5"/>
  <c r="G5073" i="5"/>
  <c r="G5072" i="5"/>
  <c r="G5071" i="5"/>
  <c r="G5070" i="5"/>
  <c r="H5072" i="5" s="1"/>
  <c r="G5069" i="5"/>
  <c r="G5068" i="5"/>
  <c r="G5067" i="5"/>
  <c r="H5068" i="5" s="1"/>
  <c r="G5066" i="5"/>
  <c r="H5065" i="5"/>
  <c r="G5065" i="5"/>
  <c r="G5064" i="5"/>
  <c r="G5063" i="5"/>
  <c r="H5063" i="5" s="1"/>
  <c r="G5062" i="5"/>
  <c r="H5061" i="5"/>
  <c r="G5061" i="5"/>
  <c r="G5060" i="5"/>
  <c r="G5059" i="5"/>
  <c r="H5059" i="5" s="1"/>
  <c r="G5058" i="5"/>
  <c r="H5057" i="5"/>
  <c r="G5057" i="5"/>
  <c r="G5056" i="5"/>
  <c r="G5055" i="5"/>
  <c r="H5055" i="5" s="1"/>
  <c r="G5054" i="5"/>
  <c r="H5053" i="5"/>
  <c r="G5052" i="5"/>
  <c r="H5051" i="5"/>
  <c r="G5050" i="5"/>
  <c r="H5049" i="5"/>
  <c r="G5049" i="5"/>
  <c r="G5048" i="5"/>
  <c r="G5047" i="5"/>
  <c r="G5046" i="5"/>
  <c r="G5045" i="5"/>
  <c r="G5044" i="5"/>
  <c r="G5043" i="5"/>
  <c r="H5044" i="5" s="1"/>
  <c r="G5042" i="5"/>
  <c r="G5041" i="5"/>
  <c r="G5040" i="5"/>
  <c r="G5039" i="5"/>
  <c r="H5041" i="5" s="1"/>
  <c r="G5038" i="5"/>
  <c r="G5037" i="5"/>
  <c r="G5036" i="5"/>
  <c r="H5037" i="5" s="1"/>
  <c r="G5035" i="5"/>
  <c r="G5034" i="5"/>
  <c r="G5033" i="5"/>
  <c r="H5034" i="5" s="1"/>
  <c r="G5032" i="5"/>
  <c r="G5031" i="5"/>
  <c r="G5030" i="5"/>
  <c r="H5031" i="5" s="1"/>
  <c r="G5029" i="5"/>
  <c r="H5028" i="5"/>
  <c r="G5028" i="5"/>
  <c r="G5027" i="5"/>
  <c r="G5026" i="5"/>
  <c r="G5025" i="5"/>
  <c r="H5026" i="5" s="1"/>
  <c r="G5024" i="5"/>
  <c r="G5023" i="5"/>
  <c r="H5023" i="5" s="1"/>
  <c r="G5022" i="5"/>
  <c r="H5021" i="5"/>
  <c r="G5021" i="5"/>
  <c r="G5020" i="5"/>
  <c r="G5019" i="5"/>
  <c r="H5019" i="5" s="1"/>
  <c r="G5018" i="5"/>
  <c r="H5017" i="5"/>
  <c r="G5017" i="5"/>
  <c r="G5016" i="5"/>
  <c r="G5015" i="5"/>
  <c r="H5015" i="5" s="1"/>
  <c r="G5014" i="5"/>
  <c r="H5013" i="5"/>
  <c r="G5013" i="5"/>
  <c r="G5012" i="5"/>
  <c r="G5011" i="5"/>
  <c r="H5011" i="5" s="1"/>
  <c r="G5010" i="5"/>
  <c r="H5009" i="5"/>
  <c r="G5009" i="5"/>
  <c r="G5008" i="5"/>
  <c r="G5007" i="5"/>
  <c r="H5007" i="5" s="1"/>
  <c r="G5006" i="5"/>
  <c r="G5005" i="5"/>
  <c r="G5004" i="5"/>
  <c r="G5003" i="5"/>
  <c r="G5002" i="5"/>
  <c r="G5001" i="5"/>
  <c r="G5000" i="5"/>
  <c r="H5005" i="5" s="1"/>
  <c r="G4999" i="5"/>
  <c r="G4998" i="5"/>
  <c r="G4997" i="5"/>
  <c r="G4996" i="5"/>
  <c r="G4995" i="5"/>
  <c r="G4994" i="5"/>
  <c r="G4993" i="5"/>
  <c r="G4992" i="5"/>
  <c r="G4991" i="5"/>
  <c r="H4997" i="5" s="1"/>
  <c r="G4990" i="5"/>
  <c r="H4989" i="5"/>
  <c r="G4989" i="5"/>
  <c r="G4988" i="5"/>
  <c r="G4987" i="5"/>
  <c r="G4986" i="5"/>
  <c r="G4985" i="5"/>
  <c r="H4987" i="5" s="1"/>
  <c r="G4984" i="5"/>
  <c r="H4983" i="5"/>
  <c r="G4983" i="5"/>
  <c r="G4982" i="5"/>
  <c r="G4981" i="5"/>
  <c r="G4980" i="5"/>
  <c r="H4981" i="5" s="1"/>
  <c r="G4979" i="5"/>
  <c r="G4978" i="5"/>
  <c r="H4978" i="5" s="1"/>
  <c r="G4977" i="5"/>
  <c r="H4976" i="5"/>
  <c r="G4976" i="5"/>
  <c r="G4975" i="5"/>
  <c r="G4974" i="5"/>
  <c r="G4973" i="5"/>
  <c r="G4972" i="5"/>
  <c r="H4974" i="5" s="1"/>
  <c r="G4971" i="5"/>
  <c r="G4970" i="5"/>
  <c r="G4969" i="5"/>
  <c r="G4968" i="5"/>
  <c r="G4967" i="5"/>
  <c r="H4970" i="5" s="1"/>
  <c r="G4966" i="5"/>
  <c r="G4965" i="5"/>
  <c r="G4964" i="5"/>
  <c r="G4963" i="5"/>
  <c r="G4962" i="5"/>
  <c r="H4965" i="5" s="1"/>
  <c r="G4961" i="5"/>
  <c r="G4960" i="5"/>
  <c r="G4959" i="5"/>
  <c r="G4958" i="5"/>
  <c r="G4957" i="5"/>
  <c r="H4959" i="5" s="1"/>
  <c r="G4956" i="5"/>
  <c r="G4955" i="5"/>
  <c r="G4954" i="5"/>
  <c r="H4955" i="5" s="1"/>
  <c r="G4953" i="5"/>
  <c r="G4952" i="5"/>
  <c r="G4951" i="5"/>
  <c r="G4950" i="5"/>
  <c r="G4949" i="5"/>
  <c r="H4951" i="5" s="1"/>
  <c r="G4948" i="5"/>
  <c r="G4947" i="5"/>
  <c r="G4946" i="5"/>
  <c r="H4947" i="5" s="1"/>
  <c r="G4945" i="5"/>
  <c r="H4944" i="5"/>
  <c r="G4944" i="5"/>
  <c r="G4943" i="5"/>
  <c r="G4942" i="5"/>
  <c r="G4941" i="5"/>
  <c r="G4940" i="5"/>
  <c r="H4942" i="5" s="1"/>
  <c r="G4939" i="5"/>
  <c r="H4938" i="5"/>
  <c r="G4938" i="5"/>
  <c r="G4937" i="5"/>
  <c r="G4936" i="5"/>
  <c r="H4936" i="5" s="1"/>
  <c r="G4935" i="5"/>
  <c r="H4934" i="5"/>
  <c r="G4934" i="5"/>
  <c r="G4933" i="5"/>
  <c r="G4932" i="5"/>
  <c r="H4932" i="5" s="1"/>
  <c r="G4931" i="5"/>
  <c r="H4930" i="5"/>
  <c r="G4930" i="5"/>
  <c r="G4929" i="5"/>
  <c r="G4928" i="5"/>
  <c r="H4928" i="5" s="1"/>
  <c r="G4927" i="5"/>
  <c r="H4926" i="5"/>
  <c r="G4926" i="5"/>
  <c r="G4925" i="5"/>
  <c r="G4924" i="5"/>
  <c r="H4924" i="5" s="1"/>
  <c r="G4923" i="5"/>
  <c r="G4922" i="5"/>
  <c r="G4921" i="5"/>
  <c r="H4922" i="5" s="1"/>
  <c r="G4920" i="5"/>
  <c r="G4919" i="5"/>
  <c r="G4918" i="5"/>
  <c r="G4917" i="5"/>
  <c r="G4916" i="5"/>
  <c r="H4918" i="5" s="1"/>
  <c r="G4915" i="5"/>
  <c r="G4914" i="5"/>
  <c r="G4913" i="5"/>
  <c r="H4914" i="5" s="1"/>
  <c r="G4912" i="5"/>
  <c r="H4911" i="5"/>
  <c r="G4911" i="5"/>
  <c r="G4910" i="5"/>
  <c r="G4909" i="5"/>
  <c r="H4909" i="5" s="1"/>
  <c r="G4908" i="5"/>
  <c r="G4907" i="5"/>
  <c r="G4906" i="5"/>
  <c r="G4905" i="5"/>
  <c r="G4904" i="5"/>
  <c r="G4903" i="5"/>
  <c r="G4902" i="5"/>
  <c r="H4907" i="5" s="1"/>
  <c r="G4901" i="5"/>
  <c r="G4900" i="5"/>
  <c r="G4899" i="5"/>
  <c r="H4900" i="5" s="1"/>
  <c r="G4898" i="5"/>
  <c r="H4897" i="5"/>
  <c r="G4897" i="5"/>
  <c r="G4896" i="5"/>
  <c r="G4895" i="5"/>
  <c r="H4895" i="5" s="1"/>
  <c r="G4894" i="5"/>
  <c r="H4893" i="5"/>
  <c r="G4893" i="5"/>
  <c r="G4892" i="5"/>
  <c r="G4891" i="5"/>
  <c r="H4891" i="5" s="1"/>
  <c r="G4890" i="5"/>
  <c r="H4889" i="5"/>
  <c r="G4889" i="5"/>
  <c r="G4888" i="5"/>
  <c r="G4887" i="5"/>
  <c r="H4887" i="5" s="1"/>
  <c r="G4886" i="5"/>
  <c r="H4885" i="5"/>
  <c r="G4885" i="5"/>
  <c r="G4884" i="5"/>
  <c r="G4883" i="5"/>
  <c r="G4882" i="5"/>
  <c r="G4881" i="5"/>
  <c r="G4880" i="5"/>
  <c r="H4880" i="5" s="1"/>
  <c r="G4879" i="5"/>
  <c r="H4878" i="5"/>
  <c r="G4878" i="5"/>
  <c r="G4877" i="5"/>
  <c r="G4876" i="5"/>
  <c r="H4876" i="5" s="1"/>
  <c r="G4875" i="5"/>
  <c r="H4874" i="5"/>
  <c r="G4874" i="5"/>
  <c r="G4873" i="5"/>
  <c r="G4872" i="5"/>
  <c r="H4872" i="5" s="1"/>
  <c r="G4871" i="5"/>
  <c r="H4870" i="5"/>
  <c r="G4870" i="5"/>
  <c r="G4869" i="5"/>
  <c r="G4868" i="5"/>
  <c r="H4868" i="5" s="1"/>
  <c r="G4867" i="5"/>
  <c r="H4866" i="5"/>
  <c r="G4866" i="5"/>
  <c r="G4865" i="5"/>
  <c r="G4864" i="5"/>
  <c r="H4864" i="5" s="1"/>
  <c r="G4863" i="5"/>
  <c r="H4862" i="5"/>
  <c r="G4862" i="5"/>
  <c r="G4861" i="5"/>
  <c r="G4860" i="5"/>
  <c r="G4859" i="5"/>
  <c r="G4858" i="5"/>
  <c r="H4860" i="5" s="1"/>
  <c r="G4857" i="5"/>
  <c r="G4856" i="5"/>
  <c r="G4855" i="5"/>
  <c r="H4856" i="5" s="1"/>
  <c r="G4854" i="5"/>
  <c r="G4853" i="5"/>
  <c r="G4852" i="5"/>
  <c r="H4852" i="5" s="1"/>
  <c r="G4851" i="5"/>
  <c r="H4850" i="5"/>
  <c r="G4850" i="5"/>
  <c r="G4849" i="5"/>
  <c r="G4848" i="5"/>
  <c r="G4847" i="5"/>
  <c r="G4846" i="5"/>
  <c r="G4845" i="5"/>
  <c r="H4845" i="5" s="1"/>
  <c r="G4844" i="5"/>
  <c r="H4843" i="5"/>
  <c r="G4843" i="5"/>
  <c r="G4842" i="5"/>
  <c r="G4841" i="5"/>
  <c r="G4840" i="5"/>
  <c r="G4839" i="5"/>
  <c r="H4841" i="5" s="1"/>
  <c r="G4838" i="5"/>
  <c r="H4837" i="5"/>
  <c r="G4837" i="5"/>
  <c r="G4836" i="5"/>
  <c r="G4835" i="5"/>
  <c r="G4834" i="5"/>
  <c r="H4835" i="5" s="1"/>
  <c r="G4833" i="5"/>
  <c r="G4832" i="5"/>
  <c r="G4831" i="5"/>
  <c r="G4830" i="5"/>
  <c r="G4829" i="5"/>
  <c r="G4828" i="5"/>
  <c r="H4829" i="5" s="1"/>
  <c r="G4827" i="5"/>
  <c r="G4826" i="5"/>
  <c r="H4826" i="5" s="1"/>
  <c r="G4825" i="5"/>
  <c r="H4824" i="5"/>
  <c r="G4824" i="5"/>
  <c r="G4823" i="5"/>
  <c r="G4822" i="5"/>
  <c r="G4821" i="5"/>
  <c r="H4822" i="5" s="1"/>
  <c r="G4820" i="5"/>
  <c r="G4819" i="5"/>
  <c r="G4818" i="5"/>
  <c r="G4817" i="5"/>
  <c r="G4816" i="5"/>
  <c r="H4816" i="5" s="1"/>
  <c r="G4815" i="5"/>
  <c r="G4814" i="5"/>
  <c r="G4813" i="5"/>
  <c r="H4814" i="5" s="1"/>
  <c r="G4812" i="5"/>
  <c r="H4811" i="5"/>
  <c r="G4811" i="5"/>
  <c r="G4810" i="5"/>
  <c r="G4809" i="5"/>
  <c r="H4809" i="5" s="1"/>
  <c r="G4808" i="5"/>
  <c r="H4807" i="5"/>
  <c r="G4807" i="5"/>
  <c r="G4806" i="5"/>
  <c r="G4805" i="5"/>
  <c r="H4805" i="5" s="1"/>
  <c r="G4804" i="5"/>
  <c r="G4803" i="5"/>
  <c r="G4802" i="5"/>
  <c r="H4803" i="5" s="1"/>
  <c r="G4801" i="5"/>
  <c r="G4800" i="5"/>
  <c r="G4799" i="5"/>
  <c r="G4798" i="5"/>
  <c r="G4797" i="5"/>
  <c r="G4796" i="5"/>
  <c r="H4796" i="5" s="1"/>
  <c r="G4795" i="5"/>
  <c r="G4794" i="5"/>
  <c r="G4793" i="5"/>
  <c r="G4792" i="5"/>
  <c r="G4791" i="5"/>
  <c r="H4791" i="5" s="1"/>
  <c r="G4790" i="5"/>
  <c r="H4789" i="5"/>
  <c r="G4789" i="5"/>
  <c r="G4788" i="5"/>
  <c r="G4787" i="5"/>
  <c r="G4786" i="5"/>
  <c r="G4785" i="5"/>
  <c r="G4784" i="5"/>
  <c r="H4784" i="5" s="1"/>
  <c r="G4783" i="5"/>
  <c r="H4782" i="5"/>
  <c r="G4782" i="5"/>
  <c r="G4781" i="5"/>
  <c r="G4780" i="5"/>
  <c r="G4779" i="5"/>
  <c r="G4778" i="5"/>
  <c r="G4777" i="5"/>
  <c r="G4776" i="5"/>
  <c r="H4777" i="5" s="1"/>
  <c r="G4775" i="5"/>
  <c r="G4774" i="5"/>
  <c r="G4773" i="5"/>
  <c r="G4772" i="5"/>
  <c r="G4771" i="5"/>
  <c r="G4770" i="5"/>
  <c r="G4769" i="5"/>
  <c r="G4768" i="5"/>
  <c r="H4769" i="5" s="1"/>
  <c r="G4767" i="5"/>
  <c r="G4766" i="5"/>
  <c r="H4766" i="5" s="1"/>
  <c r="G4765" i="5"/>
  <c r="G4764" i="5"/>
  <c r="G4763" i="5"/>
  <c r="G4762" i="5"/>
  <c r="G4761" i="5"/>
  <c r="H4764" i="5" s="1"/>
  <c r="G4760" i="5"/>
  <c r="G4759" i="5"/>
  <c r="G4758" i="5"/>
  <c r="G4757" i="5"/>
  <c r="G4756" i="5"/>
  <c r="G4755" i="5"/>
  <c r="G4754" i="5"/>
  <c r="H4758" i="5" s="1"/>
  <c r="G4753" i="5"/>
  <c r="G4752" i="5"/>
  <c r="G4751" i="5"/>
  <c r="H4752" i="5" s="1"/>
  <c r="G4750" i="5"/>
  <c r="G4749" i="5"/>
  <c r="G4748" i="5"/>
  <c r="H4749" i="5" s="1"/>
  <c r="G4747" i="5"/>
  <c r="G4746" i="5"/>
  <c r="G4745" i="5"/>
  <c r="G4744" i="5"/>
  <c r="G4743" i="5"/>
  <c r="G4742" i="5"/>
  <c r="G4741" i="5"/>
  <c r="G4740" i="5"/>
  <c r="H4740" i="5" s="1"/>
  <c r="G4739" i="5"/>
  <c r="H4738" i="5"/>
  <c r="G4738" i="5"/>
  <c r="G4737" i="5"/>
  <c r="G4736" i="5"/>
  <c r="H4736" i="5" s="1"/>
  <c r="G4735" i="5"/>
  <c r="H4734" i="5"/>
  <c r="G4734" i="5"/>
  <c r="G4733" i="5"/>
  <c r="G4732" i="5"/>
  <c r="H4732" i="5" s="1"/>
  <c r="G4731" i="5"/>
  <c r="G4730" i="5"/>
  <c r="G4729" i="5"/>
  <c r="G4728" i="5"/>
  <c r="G4727" i="5"/>
  <c r="G4726" i="5"/>
  <c r="G4725" i="5"/>
  <c r="H4730" i="5" s="1"/>
  <c r="G4724" i="5"/>
  <c r="H4723" i="5"/>
  <c r="G4723" i="5"/>
  <c r="G4722" i="5"/>
  <c r="G4721" i="5"/>
  <c r="H4721" i="5" s="1"/>
  <c r="G4720" i="5"/>
  <c r="G4719" i="5"/>
  <c r="G4718" i="5"/>
  <c r="G4717" i="5"/>
  <c r="G4716" i="5"/>
  <c r="H4719" i="5" s="1"/>
  <c r="G4715" i="5"/>
  <c r="G4714" i="5"/>
  <c r="G4713" i="5"/>
  <c r="H4713" i="5" s="1"/>
  <c r="G4712" i="5"/>
  <c r="H4711" i="5"/>
  <c r="G4711" i="5"/>
  <c r="G4710" i="5"/>
  <c r="G4709" i="5"/>
  <c r="G4708" i="5"/>
  <c r="G4707" i="5"/>
  <c r="G4706" i="5"/>
  <c r="G4705" i="5"/>
  <c r="G4704" i="5"/>
  <c r="H4704" i="5" s="1"/>
  <c r="G4703" i="5"/>
  <c r="G4702" i="5"/>
  <c r="G4701" i="5"/>
  <c r="H4702" i="5" s="1"/>
  <c r="G4700" i="5"/>
  <c r="G4699" i="5"/>
  <c r="G4698" i="5"/>
  <c r="H4698" i="5" s="1"/>
  <c r="G4697" i="5"/>
  <c r="H4696" i="5"/>
  <c r="G4696" i="5"/>
  <c r="G4695" i="5"/>
  <c r="G4694" i="5"/>
  <c r="H4694" i="5" s="1"/>
  <c r="G4693" i="5"/>
  <c r="G4692" i="5"/>
  <c r="G4691" i="5"/>
  <c r="H4692" i="5" s="1"/>
  <c r="G4690" i="5"/>
  <c r="H4689" i="5"/>
  <c r="G4689" i="5"/>
  <c r="G4688" i="5"/>
  <c r="G4687" i="5"/>
  <c r="G4686" i="5"/>
  <c r="G4685" i="5"/>
  <c r="G4684" i="5"/>
  <c r="G4683" i="5"/>
  <c r="H4684" i="5" s="1"/>
  <c r="G4682" i="5"/>
  <c r="G4681" i="5"/>
  <c r="H4681" i="5" s="1"/>
  <c r="G4680" i="5"/>
  <c r="H4679" i="5"/>
  <c r="G4679" i="5"/>
  <c r="G4678" i="5"/>
  <c r="G4677" i="5"/>
  <c r="G4676" i="5"/>
  <c r="G4675" i="5"/>
  <c r="G4674" i="5"/>
  <c r="G4673" i="5"/>
  <c r="G4672" i="5"/>
  <c r="H4677" i="5" s="1"/>
  <c r="G4671" i="5"/>
  <c r="G4670" i="5"/>
  <c r="H4670" i="5" s="1"/>
  <c r="G4669" i="5"/>
  <c r="G4668" i="5"/>
  <c r="G4667" i="5"/>
  <c r="H4668" i="5" s="1"/>
  <c r="G4666" i="5"/>
  <c r="G4665" i="5"/>
  <c r="G4664" i="5"/>
  <c r="G4663" i="5"/>
  <c r="G4662" i="5"/>
  <c r="H4665" i="5" s="1"/>
  <c r="G4661" i="5"/>
  <c r="H4660" i="5"/>
  <c r="G4660" i="5"/>
  <c r="G4659" i="5"/>
  <c r="G4658" i="5"/>
  <c r="H4658" i="5" s="1"/>
  <c r="G4657" i="5"/>
  <c r="G4656" i="5"/>
  <c r="G4655" i="5"/>
  <c r="H4656" i="5" s="1"/>
  <c r="G4654" i="5"/>
  <c r="H4653" i="5"/>
  <c r="G4653" i="5"/>
  <c r="G4652" i="5"/>
  <c r="G4651" i="5"/>
  <c r="G4650" i="5"/>
  <c r="G4649" i="5"/>
  <c r="G4648" i="5"/>
  <c r="H4648" i="5" s="1"/>
  <c r="G4647" i="5"/>
  <c r="G4646" i="5"/>
  <c r="G4645" i="5"/>
  <c r="G4644" i="5"/>
  <c r="G4643" i="5"/>
  <c r="G4642" i="5"/>
  <c r="G4641" i="5"/>
  <c r="H4646" i="5" s="1"/>
  <c r="G4640" i="5"/>
  <c r="G4639" i="5"/>
  <c r="G4638" i="5"/>
  <c r="G4637" i="5"/>
  <c r="G4636" i="5"/>
  <c r="G4635" i="5"/>
  <c r="G4634" i="5"/>
  <c r="H4638" i="5" s="1"/>
  <c r="G4633" i="5"/>
  <c r="G4632" i="5"/>
  <c r="G4631" i="5"/>
  <c r="H4632" i="5" s="1"/>
  <c r="G4630" i="5"/>
  <c r="G4629" i="5"/>
  <c r="G4628" i="5"/>
  <c r="H4629" i="5" s="1"/>
  <c r="G4627" i="5"/>
  <c r="G4626" i="5"/>
  <c r="G4625" i="5"/>
  <c r="H4625" i="5" s="1"/>
  <c r="G4624" i="5"/>
  <c r="G4623" i="5"/>
  <c r="G4622" i="5"/>
  <c r="H4623" i="5" s="1"/>
  <c r="G4621" i="5"/>
  <c r="H4620" i="5"/>
  <c r="G4620" i="5"/>
  <c r="G4619" i="5"/>
  <c r="G4618" i="5"/>
  <c r="H4618" i="5" s="1"/>
  <c r="G4617" i="5"/>
  <c r="H4616" i="5"/>
  <c r="G4616" i="5"/>
  <c r="G4615" i="5"/>
  <c r="G4614" i="5"/>
  <c r="H4614" i="5" s="1"/>
  <c r="G4613" i="5"/>
  <c r="G4612" i="5"/>
  <c r="G4611" i="5"/>
  <c r="H4612" i="5" s="1"/>
  <c r="G4610" i="5"/>
  <c r="G4609" i="5"/>
  <c r="G4608" i="5"/>
  <c r="H4608" i="5" s="1"/>
  <c r="G4607" i="5"/>
  <c r="G4606" i="5"/>
  <c r="G4605" i="5"/>
  <c r="H4606" i="5" s="1"/>
  <c r="G4604" i="5"/>
  <c r="H4603" i="5"/>
  <c r="G4603" i="5"/>
  <c r="G4602" i="5"/>
  <c r="G4601" i="5"/>
  <c r="H4601" i="5" s="1"/>
  <c r="G4600" i="5"/>
  <c r="H4599" i="5"/>
  <c r="G4599" i="5"/>
  <c r="G4598" i="5"/>
  <c r="G4597" i="5"/>
  <c r="H4597" i="5" s="1"/>
  <c r="G4596" i="5"/>
  <c r="G4595" i="5"/>
  <c r="G4594" i="5"/>
  <c r="H4595" i="5" s="1"/>
  <c r="G4593" i="5"/>
  <c r="H4592" i="5"/>
  <c r="G4592" i="5"/>
  <c r="G4591" i="5"/>
  <c r="G4590" i="5"/>
  <c r="H4590" i="5" s="1"/>
  <c r="G4589" i="5"/>
  <c r="G4588" i="5"/>
  <c r="G4587" i="5"/>
  <c r="H4588" i="5" s="1"/>
  <c r="G4586" i="5"/>
  <c r="G4585" i="5"/>
  <c r="G4584" i="5"/>
  <c r="H4584" i="5" s="1"/>
  <c r="G4583" i="5"/>
  <c r="G4582" i="5"/>
  <c r="G4581" i="5"/>
  <c r="G4580" i="5"/>
  <c r="G4579" i="5"/>
  <c r="H4582" i="5" s="1"/>
  <c r="G4578" i="5"/>
  <c r="H4577" i="5"/>
  <c r="G4577" i="5"/>
  <c r="G4576" i="5"/>
  <c r="G4575" i="5"/>
  <c r="H4575" i="5" s="1"/>
  <c r="G4574" i="5"/>
  <c r="H4573" i="5"/>
  <c r="G4573" i="5"/>
  <c r="G4572" i="5"/>
  <c r="G4571" i="5"/>
  <c r="G4570" i="5"/>
  <c r="G4569" i="5"/>
  <c r="G4568" i="5"/>
  <c r="H4568" i="5" s="1"/>
  <c r="G4567" i="5"/>
  <c r="H4566" i="5"/>
  <c r="G4566" i="5"/>
  <c r="G4565" i="5"/>
  <c r="G4564" i="5"/>
  <c r="H4564" i="5" s="1"/>
  <c r="G4563" i="5"/>
  <c r="G4562" i="5"/>
  <c r="G4561" i="5"/>
  <c r="G4560" i="5"/>
  <c r="G4559" i="5"/>
  <c r="G4558" i="5"/>
  <c r="G4557" i="5"/>
  <c r="H4562" i="5" s="1"/>
  <c r="G4556" i="5"/>
  <c r="G4555" i="5"/>
  <c r="G4554" i="5"/>
  <c r="H4555" i="5" s="1"/>
  <c r="G4553" i="5"/>
  <c r="G4552" i="5"/>
  <c r="G4551" i="5"/>
  <c r="H4551" i="5" s="1"/>
  <c r="G4550" i="5"/>
  <c r="H4549" i="5"/>
  <c r="G4549" i="5"/>
  <c r="G4548" i="5"/>
  <c r="G4547" i="5"/>
  <c r="H4547" i="5" s="1"/>
  <c r="G4546" i="5"/>
  <c r="H4545" i="5"/>
  <c r="G4545" i="5"/>
  <c r="G4544" i="5"/>
  <c r="G4543" i="5"/>
  <c r="G4542" i="5"/>
  <c r="H4543" i="5" s="1"/>
  <c r="G4541" i="5"/>
  <c r="G4540" i="5"/>
  <c r="H4540" i="5" s="1"/>
  <c r="G4539" i="5"/>
  <c r="H4538" i="5"/>
  <c r="G4538" i="5"/>
  <c r="G4537" i="5"/>
  <c r="G4536" i="5"/>
  <c r="G4535" i="5"/>
  <c r="H4536" i="5" s="1"/>
  <c r="G4534" i="5"/>
  <c r="G4533" i="5"/>
  <c r="G4532" i="5"/>
  <c r="G4531" i="5"/>
  <c r="G4530" i="5"/>
  <c r="G4529" i="5"/>
  <c r="H4530" i="5" s="1"/>
  <c r="G4528" i="5"/>
  <c r="G4527" i="5"/>
  <c r="G4526" i="5"/>
  <c r="G4525" i="5"/>
  <c r="G4524" i="5"/>
  <c r="G4523" i="5"/>
  <c r="G4522" i="5"/>
  <c r="G4521" i="5"/>
  <c r="G4520" i="5"/>
  <c r="H4524" i="5" s="1"/>
  <c r="G4519" i="5"/>
  <c r="G4518" i="5"/>
  <c r="G4517" i="5"/>
  <c r="H4518" i="5" s="1"/>
  <c r="G4516" i="5"/>
  <c r="G4515" i="5"/>
  <c r="G4514" i="5"/>
  <c r="H4514" i="5" s="1"/>
  <c r="G4513" i="5"/>
  <c r="H4512" i="5"/>
  <c r="G4512" i="5"/>
  <c r="G4511" i="5"/>
  <c r="G4510" i="5"/>
  <c r="H4510" i="5" s="1"/>
  <c r="G4509" i="5"/>
  <c r="H4508" i="5"/>
  <c r="G4508" i="5"/>
  <c r="G4507" i="5"/>
  <c r="G4506" i="5"/>
  <c r="H4506" i="5" s="1"/>
  <c r="G4505" i="5"/>
  <c r="H4504" i="5"/>
  <c r="G4504" i="5"/>
  <c r="G4503" i="5"/>
  <c r="G4502" i="5"/>
  <c r="H4502" i="5" s="1"/>
  <c r="G4501" i="5"/>
  <c r="H4500" i="5"/>
  <c r="G4500" i="5"/>
  <c r="G4499" i="5"/>
  <c r="G4498" i="5"/>
  <c r="H4498" i="5" s="1"/>
  <c r="G4497" i="5"/>
  <c r="G4496" i="5"/>
  <c r="G4495" i="5"/>
  <c r="H4496" i="5" s="1"/>
  <c r="G4494" i="5"/>
  <c r="G4493" i="5"/>
  <c r="G4492" i="5"/>
  <c r="H4492" i="5" s="1"/>
  <c r="G4491" i="5"/>
  <c r="H4490" i="5"/>
  <c r="G4490" i="5"/>
  <c r="G4489" i="5"/>
  <c r="G4488" i="5"/>
  <c r="H4488" i="5" s="1"/>
  <c r="G4487" i="5"/>
  <c r="H4486" i="5"/>
  <c r="G4486" i="5"/>
  <c r="G4485" i="5"/>
  <c r="G4484" i="5"/>
  <c r="H4484" i="5" s="1"/>
  <c r="G4483" i="5"/>
  <c r="H4482" i="5"/>
  <c r="G4482" i="5"/>
  <c r="G4481" i="5"/>
  <c r="G4480" i="5"/>
  <c r="H4480" i="5" s="1"/>
  <c r="G4479" i="5"/>
  <c r="G4478" i="5"/>
  <c r="G4477" i="5"/>
  <c r="H4478" i="5" s="1"/>
  <c r="G4476" i="5"/>
  <c r="G4475" i="5"/>
  <c r="G4474" i="5"/>
  <c r="H4474" i="5" s="1"/>
  <c r="G4473" i="5"/>
  <c r="H4472" i="5"/>
  <c r="G4472" i="5"/>
  <c r="G4471" i="5"/>
  <c r="G4470" i="5"/>
  <c r="H4470" i="5" s="1"/>
  <c r="G4469" i="5"/>
  <c r="H4468" i="5"/>
  <c r="G4468" i="5"/>
  <c r="G4467" i="5"/>
  <c r="G4466" i="5"/>
  <c r="G4465" i="5"/>
  <c r="G4464" i="5"/>
  <c r="H4466" i="5" s="1"/>
  <c r="G4463" i="5"/>
  <c r="H4462" i="5"/>
  <c r="G4462" i="5"/>
  <c r="G4461" i="5"/>
  <c r="G4460" i="5"/>
  <c r="H4460" i="5" s="1"/>
  <c r="G4459" i="5"/>
  <c r="H4458" i="5"/>
  <c r="G4458" i="5"/>
  <c r="G4457" i="5"/>
  <c r="G4456" i="5"/>
  <c r="H4456" i="5" s="1"/>
  <c r="G4455" i="5"/>
  <c r="G4454" i="5"/>
  <c r="G4453" i="5"/>
  <c r="H4454" i="5" s="1"/>
  <c r="G4452" i="5"/>
  <c r="G4451" i="5"/>
  <c r="G4450" i="5"/>
  <c r="H4451" i="5" s="1"/>
  <c r="G4449" i="5"/>
  <c r="H4448" i="5"/>
  <c r="G4448" i="5"/>
  <c r="G4447" i="5"/>
  <c r="G4446" i="5"/>
  <c r="H4446" i="5" s="1"/>
  <c r="G4445" i="5"/>
  <c r="H4444" i="5"/>
  <c r="G4444" i="5"/>
  <c r="G4443" i="5"/>
  <c r="G4442" i="5"/>
  <c r="H4442" i="5" s="1"/>
  <c r="G4441" i="5"/>
  <c r="H4440" i="5"/>
  <c r="G4440" i="5"/>
  <c r="G4439" i="5"/>
  <c r="G4438" i="5"/>
  <c r="G4437" i="5"/>
  <c r="G4436" i="5"/>
  <c r="G4435" i="5"/>
  <c r="H4435" i="5" s="1"/>
  <c r="G4434" i="5"/>
  <c r="H4433" i="5"/>
  <c r="G4433" i="5"/>
  <c r="G4432" i="5"/>
  <c r="G4431" i="5"/>
  <c r="H4431" i="5" s="1"/>
  <c r="G4430" i="5"/>
  <c r="H4429" i="5"/>
  <c r="G4429" i="5"/>
  <c r="G4428" i="5"/>
  <c r="G4427" i="5"/>
  <c r="G4426" i="5"/>
  <c r="H4427" i="5" s="1"/>
  <c r="G4425" i="5"/>
  <c r="G4424" i="5"/>
  <c r="H4424" i="5" s="1"/>
  <c r="G4423" i="5"/>
  <c r="H4422" i="5"/>
  <c r="G4422" i="5"/>
  <c r="G4421" i="5"/>
  <c r="G4420" i="5"/>
  <c r="G4419" i="5"/>
  <c r="H4420" i="5" s="1"/>
  <c r="G4418" i="5"/>
  <c r="G4417" i="5"/>
  <c r="H4417" i="5" s="1"/>
  <c r="G4416" i="5"/>
  <c r="G4415" i="5"/>
  <c r="G4414" i="5"/>
  <c r="H4415" i="5" s="1"/>
  <c r="G4413" i="5"/>
  <c r="G4412" i="5"/>
  <c r="G4411" i="5"/>
  <c r="H4411" i="5" s="1"/>
  <c r="G4410" i="5"/>
  <c r="H4409" i="5"/>
  <c r="G4408" i="5"/>
  <c r="H4407" i="5"/>
  <c r="G4407" i="5"/>
  <c r="G4406" i="5"/>
  <c r="G4405" i="5"/>
  <c r="H4405" i="5" s="1"/>
  <c r="G4404" i="5"/>
  <c r="G4403" i="5"/>
  <c r="G4402" i="5"/>
  <c r="H4403" i="5" s="1"/>
  <c r="G4401" i="5"/>
  <c r="G4400" i="5"/>
  <c r="G4399" i="5"/>
  <c r="G4398" i="5"/>
  <c r="G4397" i="5"/>
  <c r="H4399" i="5" s="1"/>
  <c r="G4396" i="5"/>
  <c r="H4395" i="5"/>
  <c r="G4395" i="5"/>
  <c r="G4394" i="5"/>
  <c r="G4393" i="5"/>
  <c r="G4392" i="5"/>
  <c r="G4391" i="5"/>
  <c r="G4390" i="5"/>
  <c r="G4389" i="5"/>
  <c r="G4388" i="5"/>
  <c r="H4388" i="5" s="1"/>
  <c r="G4387" i="5"/>
  <c r="H4386" i="5"/>
  <c r="G4386" i="5"/>
  <c r="G4385" i="5"/>
  <c r="G4384" i="5"/>
  <c r="G4383" i="5"/>
  <c r="G4382" i="5"/>
  <c r="G4381" i="5"/>
  <c r="G4380" i="5"/>
  <c r="G4379" i="5"/>
  <c r="G4378" i="5"/>
  <c r="H4379" i="5" s="1"/>
  <c r="G4377" i="5"/>
  <c r="G4376" i="5"/>
  <c r="G4375" i="5"/>
  <c r="G4374" i="5"/>
  <c r="H4376" i="5" s="1"/>
  <c r="G4373" i="5"/>
  <c r="H4372" i="5"/>
  <c r="G4372" i="5"/>
  <c r="G4371" i="5"/>
  <c r="G4370" i="5"/>
  <c r="G4369" i="5"/>
  <c r="H4370" i="5" s="1"/>
  <c r="G4368" i="5"/>
  <c r="G4367" i="5"/>
  <c r="H4367" i="5" s="1"/>
  <c r="G4366" i="5"/>
  <c r="H4365" i="5"/>
  <c r="G4365" i="5"/>
  <c r="G4364" i="5"/>
  <c r="G4363" i="5"/>
  <c r="H4363" i="5" s="1"/>
  <c r="G4362" i="5"/>
  <c r="H4361" i="5"/>
  <c r="G4361" i="5"/>
  <c r="G4360" i="5"/>
  <c r="G4359" i="5"/>
  <c r="H4359" i="5" s="1"/>
  <c r="G4358" i="5"/>
  <c r="G4357" i="5"/>
  <c r="G4356" i="5"/>
  <c r="H4357" i="5" s="1"/>
  <c r="G4355" i="5"/>
  <c r="G4354" i="5"/>
  <c r="G4353" i="5"/>
  <c r="H4354" i="5" s="1"/>
  <c r="G4352" i="5"/>
  <c r="G4351" i="5"/>
  <c r="G4350" i="5"/>
  <c r="H4351" i="5" s="1"/>
  <c r="G4349" i="5"/>
  <c r="G4348" i="5"/>
  <c r="G4347" i="5"/>
  <c r="H4348" i="5" s="1"/>
  <c r="G4346" i="5"/>
  <c r="H4345" i="5"/>
  <c r="G4345" i="5"/>
  <c r="G4344" i="5"/>
  <c r="G4343" i="5"/>
  <c r="G4342" i="5"/>
  <c r="G4341" i="5"/>
  <c r="G4340" i="5"/>
  <c r="H4343" i="5" s="1"/>
  <c r="G4339" i="5"/>
  <c r="G4338" i="5"/>
  <c r="G4337" i="5"/>
  <c r="G4336" i="5"/>
  <c r="H4338" i="5" s="1"/>
  <c r="G4335" i="5"/>
  <c r="H4334" i="5"/>
  <c r="G4334" i="5"/>
  <c r="G4333" i="5"/>
  <c r="G4332" i="5"/>
  <c r="H4332" i="5" s="1"/>
  <c r="G4331" i="5"/>
  <c r="H4330" i="5"/>
  <c r="G4330" i="5"/>
  <c r="G4329" i="5"/>
  <c r="G4328" i="5"/>
  <c r="G4327" i="5"/>
  <c r="G4326" i="5"/>
  <c r="G4325" i="5"/>
  <c r="H4325" i="5" s="1"/>
  <c r="G4324" i="5"/>
  <c r="H4323" i="5"/>
  <c r="G4323" i="5"/>
  <c r="G4322" i="5"/>
  <c r="G4321" i="5"/>
  <c r="G4320" i="5"/>
  <c r="G4319" i="5"/>
  <c r="G4318" i="5"/>
  <c r="H4318" i="5" s="1"/>
  <c r="G4317" i="5"/>
  <c r="G4316" i="5"/>
  <c r="G4315" i="5"/>
  <c r="G4314" i="5"/>
  <c r="G4313" i="5"/>
  <c r="H4316" i="5" s="1"/>
  <c r="G4312" i="5"/>
  <c r="G4311" i="5"/>
  <c r="G4310" i="5"/>
  <c r="G4309" i="5"/>
  <c r="G4308" i="5"/>
  <c r="G4307" i="5"/>
  <c r="G4306" i="5"/>
  <c r="G4305" i="5"/>
  <c r="G4304" i="5"/>
  <c r="G4303" i="5"/>
  <c r="H4303" i="5" s="1"/>
  <c r="G4302" i="5"/>
  <c r="H4301" i="5"/>
  <c r="G4301" i="5"/>
  <c r="G4300" i="5"/>
  <c r="G4299" i="5"/>
  <c r="H4299" i="5" s="1"/>
  <c r="G4298" i="5"/>
  <c r="H4297" i="5"/>
  <c r="G4297" i="5"/>
  <c r="G4296" i="5"/>
  <c r="G4295" i="5"/>
  <c r="H4295" i="5" s="1"/>
  <c r="G4294" i="5"/>
  <c r="H4293" i="5"/>
  <c r="G4293" i="5"/>
  <c r="G4292" i="5"/>
  <c r="G4291" i="5"/>
  <c r="H4291" i="5" s="1"/>
  <c r="G4290" i="5"/>
  <c r="G4289" i="5"/>
  <c r="G4288" i="5"/>
  <c r="G4287" i="5"/>
  <c r="G4286" i="5"/>
  <c r="H4289" i="5" s="1"/>
  <c r="G4285" i="5"/>
  <c r="H4284" i="5"/>
  <c r="G4284" i="5"/>
  <c r="G4283" i="5"/>
  <c r="G4282" i="5"/>
  <c r="H4282" i="5" s="1"/>
  <c r="G4281" i="5"/>
  <c r="H4280" i="5"/>
  <c r="G4280" i="5"/>
  <c r="G4279" i="5"/>
  <c r="G4278" i="5"/>
  <c r="H4278" i="5" s="1"/>
  <c r="G4276" i="5"/>
  <c r="G4275" i="5"/>
  <c r="H4276" i="5" s="1"/>
  <c r="G4274" i="5"/>
  <c r="G4273" i="5"/>
  <c r="H4273" i="5" s="1"/>
  <c r="G4272" i="5"/>
  <c r="G4271" i="5"/>
  <c r="G4270" i="5"/>
  <c r="H4271" i="5" s="1"/>
  <c r="G4269" i="5"/>
  <c r="G4268" i="5"/>
  <c r="G4267" i="5"/>
  <c r="G4266" i="5"/>
  <c r="G4265" i="5"/>
  <c r="G4264" i="5"/>
  <c r="G4263" i="5"/>
  <c r="H4267" i="5" s="1"/>
  <c r="G4262" i="5"/>
  <c r="H4261" i="5"/>
  <c r="G4261" i="5"/>
  <c r="G4260" i="5"/>
  <c r="G4259" i="5"/>
  <c r="H4259" i="5" s="1"/>
  <c r="G4258" i="5"/>
  <c r="H4257" i="5"/>
  <c r="G4257" i="5"/>
  <c r="G4256" i="5"/>
  <c r="G4255" i="5"/>
  <c r="H4255" i="5" s="1"/>
  <c r="G4254" i="5"/>
  <c r="H4253" i="5"/>
  <c r="G4253" i="5"/>
  <c r="G4252" i="5"/>
  <c r="G4251" i="5"/>
  <c r="H4251" i="5" s="1"/>
  <c r="G4250" i="5"/>
  <c r="H4249" i="5"/>
  <c r="G4249" i="5"/>
  <c r="G4248" i="5"/>
  <c r="G4247" i="5"/>
  <c r="G4246" i="5"/>
  <c r="H4247" i="5" s="1"/>
  <c r="G4245" i="5"/>
  <c r="G4244" i="5"/>
  <c r="G4243" i="5"/>
  <c r="G4242" i="5"/>
  <c r="G4241" i="5"/>
  <c r="G4240" i="5"/>
  <c r="H4241" i="5" s="1"/>
  <c r="G4239" i="5"/>
  <c r="H4238" i="5"/>
  <c r="G4237" i="5"/>
  <c r="G4236" i="5"/>
  <c r="G4235" i="5"/>
  <c r="G4234" i="5"/>
  <c r="G4233" i="5"/>
  <c r="G4232" i="5"/>
  <c r="G4231" i="5"/>
  <c r="G4230" i="5"/>
  <c r="G4229" i="5"/>
  <c r="H4231" i="5" s="1"/>
  <c r="G4228" i="5"/>
  <c r="G4227" i="5"/>
  <c r="G4226" i="5"/>
  <c r="H4227" i="5" s="1"/>
  <c r="G4225" i="5"/>
  <c r="H4224" i="5"/>
  <c r="G4224" i="5"/>
  <c r="G4223" i="5"/>
  <c r="G4222" i="5"/>
  <c r="G4221" i="5"/>
  <c r="G4220" i="5"/>
  <c r="G4219" i="5"/>
  <c r="G4218" i="5"/>
  <c r="G4217" i="5"/>
  <c r="G4216" i="5"/>
  <c r="H4219" i="5" s="1"/>
  <c r="G4215" i="5"/>
  <c r="G4214" i="5"/>
  <c r="G4213" i="5"/>
  <c r="G4212" i="5"/>
  <c r="G4211" i="5"/>
  <c r="G4210" i="5"/>
  <c r="G4209" i="5"/>
  <c r="G4208" i="5"/>
  <c r="H4214" i="5" s="1"/>
  <c r="G4207" i="5"/>
  <c r="G4206" i="5"/>
  <c r="G4205" i="5"/>
  <c r="H4206" i="5" s="1"/>
  <c r="G4204" i="5"/>
  <c r="G4203" i="5"/>
  <c r="G4202" i="5"/>
  <c r="G4201" i="5"/>
  <c r="G4200" i="5"/>
  <c r="H4203" i="5" s="1"/>
  <c r="G4199" i="5"/>
  <c r="H4198" i="5"/>
  <c r="G4198" i="5"/>
  <c r="G4197" i="5"/>
  <c r="G4196" i="5"/>
  <c r="G4195" i="5"/>
  <c r="H4196" i="5" s="1"/>
  <c r="G4194" i="5"/>
  <c r="G4193" i="5"/>
  <c r="G4192" i="5"/>
  <c r="G4191" i="5"/>
  <c r="G4190" i="5"/>
  <c r="H4190" i="5" s="1"/>
  <c r="G4189" i="5"/>
  <c r="G4188" i="5"/>
  <c r="G4187" i="5"/>
  <c r="G4186" i="5"/>
  <c r="G4185" i="5"/>
  <c r="H4188" i="5" s="1"/>
  <c r="G4184" i="5"/>
  <c r="H4183" i="5"/>
  <c r="G4183" i="5"/>
  <c r="G4182" i="5"/>
  <c r="G4181" i="5"/>
  <c r="G4180" i="5"/>
  <c r="G4179" i="5"/>
  <c r="G4178" i="5"/>
  <c r="G4177" i="5"/>
  <c r="H4178" i="5" s="1"/>
  <c r="G4176" i="5"/>
  <c r="G4175" i="5"/>
  <c r="G4174" i="5"/>
  <c r="G4173" i="5"/>
  <c r="G4172" i="5"/>
  <c r="H4172" i="5" s="1"/>
  <c r="G4171" i="5"/>
  <c r="H4170" i="5"/>
  <c r="G4170" i="5"/>
  <c r="G4169" i="5"/>
  <c r="G4168" i="5"/>
  <c r="H4168" i="5" s="1"/>
  <c r="G4167" i="5"/>
  <c r="H4166" i="5"/>
  <c r="G4166" i="5"/>
  <c r="G4165" i="5"/>
  <c r="G4164" i="5"/>
  <c r="H4164" i="5" s="1"/>
  <c r="G4163" i="5"/>
  <c r="H4162" i="5"/>
  <c r="G4162" i="5"/>
  <c r="G4161" i="5"/>
  <c r="G4160" i="5"/>
  <c r="G4159" i="5"/>
  <c r="G4158" i="5"/>
  <c r="G4157" i="5"/>
  <c r="H4157" i="5" s="1"/>
  <c r="G4156" i="5"/>
  <c r="H4155" i="5"/>
  <c r="G4155" i="5"/>
  <c r="G4154" i="5"/>
  <c r="G4153" i="5"/>
  <c r="G4152" i="5"/>
  <c r="G4151" i="5"/>
  <c r="G4150" i="5"/>
  <c r="G4149" i="5"/>
  <c r="G4148" i="5"/>
  <c r="G4147" i="5"/>
  <c r="H4150" i="5" s="1"/>
  <c r="G4146" i="5"/>
  <c r="G4145" i="5"/>
  <c r="H4145" i="5" s="1"/>
  <c r="G4144" i="5"/>
  <c r="G4143" i="5"/>
  <c r="G4142" i="5"/>
  <c r="H4143" i="5" s="1"/>
  <c r="G4141" i="5"/>
  <c r="H4140" i="5"/>
  <c r="G4140" i="5"/>
  <c r="G4139" i="5"/>
  <c r="G4138" i="5"/>
  <c r="H4138" i="5" s="1"/>
  <c r="G4137" i="5"/>
  <c r="G4136" i="5"/>
  <c r="G4135" i="5"/>
  <c r="H4136" i="5" s="1"/>
  <c r="G4134" i="5"/>
  <c r="H4133" i="5"/>
  <c r="G4133" i="5"/>
  <c r="G4132" i="5"/>
  <c r="G4131" i="5"/>
  <c r="H4131" i="5" s="1"/>
  <c r="G4130" i="5"/>
  <c r="H4129" i="5"/>
  <c r="G4129" i="5"/>
  <c r="G4128" i="5"/>
  <c r="G4127" i="5"/>
  <c r="H4127" i="5" s="1"/>
  <c r="G4126" i="5"/>
  <c r="G4125" i="5"/>
  <c r="G4124" i="5"/>
  <c r="H4125" i="5" s="1"/>
  <c r="G4123" i="5"/>
  <c r="G4122" i="5"/>
  <c r="G4121" i="5"/>
  <c r="H4122" i="5" s="1"/>
  <c r="G4120" i="5"/>
  <c r="G4119" i="5"/>
  <c r="G4118" i="5"/>
  <c r="H4119" i="5" s="1"/>
  <c r="G4117" i="5"/>
  <c r="H4116" i="5"/>
  <c r="G4116" i="5"/>
  <c r="G4115" i="5"/>
  <c r="G4114" i="5"/>
  <c r="H4114" i="5" s="1"/>
  <c r="G4113" i="5"/>
  <c r="G4112" i="5"/>
  <c r="G4111" i="5"/>
  <c r="G4110" i="5"/>
  <c r="G4109" i="5"/>
  <c r="H4112" i="5" s="1"/>
  <c r="G4108" i="5"/>
  <c r="H4107" i="5"/>
  <c r="G4107" i="5"/>
  <c r="G4106" i="5"/>
  <c r="G4105" i="5"/>
  <c r="H4105" i="5" s="1"/>
  <c r="G4104" i="5"/>
  <c r="H4103" i="5"/>
  <c r="G4103" i="5"/>
  <c r="G4102" i="5"/>
  <c r="G4101" i="5"/>
  <c r="H4101" i="5" s="1"/>
  <c r="G4100" i="5"/>
  <c r="H4099" i="5"/>
  <c r="G4099" i="5"/>
  <c r="G4098" i="5"/>
  <c r="G4097" i="5"/>
  <c r="H4097" i="5" s="1"/>
  <c r="G4096" i="5"/>
  <c r="G4095" i="5"/>
  <c r="G4094" i="5"/>
  <c r="H4095" i="5" s="1"/>
  <c r="G4093" i="5"/>
  <c r="H4092" i="5"/>
  <c r="G4092" i="5"/>
  <c r="G4091" i="5"/>
  <c r="G4090" i="5"/>
  <c r="H4090" i="5" s="1"/>
  <c r="G4089" i="5"/>
  <c r="G4088" i="5"/>
  <c r="G4087" i="5"/>
  <c r="H4088" i="5" s="1"/>
  <c r="G4086" i="5"/>
  <c r="G4085" i="5"/>
  <c r="G4084" i="5"/>
  <c r="H4084" i="5" s="1"/>
  <c r="G4083" i="5"/>
  <c r="G4082" i="5"/>
  <c r="G4081" i="5"/>
  <c r="H4082" i="5" s="1"/>
  <c r="G4080" i="5"/>
  <c r="H4079" i="5"/>
  <c r="G4079" i="5"/>
  <c r="G4078" i="5"/>
  <c r="G4077" i="5"/>
  <c r="H4077" i="5" s="1"/>
  <c r="G4076" i="5"/>
  <c r="G4075" i="5"/>
  <c r="G4074" i="5"/>
  <c r="H4075" i="5" s="1"/>
  <c r="G4073" i="5"/>
  <c r="H4072" i="5"/>
  <c r="G4072" i="5"/>
  <c r="G4071" i="5"/>
  <c r="G4070" i="5"/>
  <c r="H4070" i="5" s="1"/>
  <c r="G4069" i="5"/>
  <c r="G4068" i="5"/>
  <c r="G4067" i="5"/>
  <c r="H4068" i="5" s="1"/>
  <c r="G4066" i="5"/>
  <c r="H4065" i="5"/>
  <c r="G4065" i="5"/>
  <c r="G4064" i="5"/>
  <c r="G4063" i="5"/>
  <c r="H4063" i="5" s="1"/>
  <c r="G4062" i="5"/>
  <c r="H4061" i="5"/>
  <c r="G4061" i="5"/>
  <c r="G4060" i="5"/>
  <c r="G4059" i="5"/>
  <c r="H4059" i="5" s="1"/>
  <c r="G4058" i="5"/>
  <c r="H4057" i="5"/>
  <c r="G4057" i="5"/>
  <c r="G4056" i="5"/>
  <c r="G4055" i="5"/>
  <c r="G4054" i="5"/>
  <c r="G4053" i="5"/>
  <c r="H4055" i="5" s="1"/>
  <c r="G4052" i="5"/>
  <c r="G4051" i="5"/>
  <c r="G4050" i="5"/>
  <c r="H4051" i="5" s="1"/>
  <c r="G4049" i="5"/>
  <c r="H4048" i="5"/>
  <c r="G4048" i="5"/>
  <c r="G4047" i="5"/>
  <c r="G4046" i="5"/>
  <c r="H4046" i="5" s="1"/>
  <c r="G4045" i="5"/>
  <c r="G4044" i="5"/>
  <c r="G4043" i="5"/>
  <c r="G4042" i="5"/>
  <c r="G4041" i="5"/>
  <c r="H4044" i="5" s="1"/>
  <c r="G4040" i="5"/>
  <c r="G4039" i="5"/>
  <c r="G4038" i="5"/>
  <c r="H4039" i="5" s="1"/>
  <c r="G4037" i="5"/>
  <c r="G4036" i="5"/>
  <c r="G4035" i="5"/>
  <c r="H4035" i="5" s="1"/>
  <c r="G4034" i="5"/>
  <c r="H4033" i="5"/>
  <c r="G4033" i="5"/>
  <c r="G4032" i="5"/>
  <c r="G4031" i="5"/>
  <c r="H4031" i="5" s="1"/>
  <c r="G4030" i="5"/>
  <c r="H4029" i="5"/>
  <c r="G4029" i="5"/>
  <c r="G4028" i="5"/>
  <c r="G4027" i="5"/>
  <c r="H4027" i="5" s="1"/>
  <c r="G4026" i="5"/>
  <c r="H4025" i="5"/>
  <c r="G4025" i="5"/>
  <c r="G4024" i="5"/>
  <c r="G4023" i="5"/>
  <c r="G4022" i="5"/>
  <c r="G4021" i="5"/>
  <c r="G4020" i="5"/>
  <c r="H4023" i="5" s="1"/>
  <c r="G4019" i="5"/>
  <c r="G4018" i="5"/>
  <c r="H4018" i="5" s="1"/>
  <c r="G4017" i="5"/>
  <c r="G4016" i="5"/>
  <c r="G4015" i="5"/>
  <c r="H4016" i="5" s="1"/>
  <c r="G4014" i="5"/>
  <c r="G4013" i="5"/>
  <c r="G4012" i="5"/>
  <c r="G4011" i="5"/>
  <c r="G4010" i="5"/>
  <c r="G4009" i="5"/>
  <c r="G4008" i="5"/>
  <c r="G4007" i="5"/>
  <c r="G4006" i="5"/>
  <c r="G4005" i="5"/>
  <c r="H4012" i="5" s="1"/>
  <c r="G4004" i="5"/>
  <c r="G4003" i="5"/>
  <c r="H4003" i="5" s="1"/>
  <c r="G4002" i="5"/>
  <c r="H4001" i="5"/>
  <c r="G4001" i="5"/>
  <c r="G4000" i="5"/>
  <c r="G3999" i="5"/>
  <c r="H3999" i="5" s="1"/>
  <c r="G3998" i="5"/>
  <c r="H3997" i="5"/>
  <c r="G3997" i="5"/>
  <c r="G3996" i="5"/>
  <c r="G3995" i="5"/>
  <c r="H3995" i="5" s="1"/>
  <c r="G3994" i="5"/>
  <c r="H3993" i="5"/>
  <c r="G3993" i="5"/>
  <c r="G3992" i="5"/>
  <c r="G3991" i="5"/>
  <c r="H3991" i="5" s="1"/>
  <c r="G3990" i="5"/>
  <c r="G3989" i="5"/>
  <c r="G3988" i="5"/>
  <c r="H3989" i="5" s="1"/>
  <c r="G3987" i="5"/>
  <c r="G3986" i="5"/>
  <c r="G3985" i="5"/>
  <c r="H3985" i="5" s="1"/>
  <c r="G3984" i="5"/>
  <c r="H3983" i="5"/>
  <c r="G3983" i="5"/>
  <c r="G3982" i="5"/>
  <c r="G3981" i="5"/>
  <c r="G3980" i="5"/>
  <c r="G3979" i="5"/>
  <c r="G3978" i="5"/>
  <c r="H3981" i="5" s="1"/>
  <c r="G3977" i="5"/>
  <c r="G3976" i="5"/>
  <c r="H3976" i="5" s="1"/>
  <c r="G3975" i="5"/>
  <c r="H3974" i="5"/>
  <c r="G3974" i="5"/>
  <c r="G3973" i="5"/>
  <c r="G3972" i="5"/>
  <c r="H3972" i="5" s="1"/>
  <c r="G3971" i="5"/>
  <c r="G3970" i="5"/>
  <c r="G3969" i="5"/>
  <c r="H3970" i="5" s="1"/>
  <c r="G3968" i="5"/>
  <c r="G3967" i="5"/>
  <c r="G3966" i="5"/>
  <c r="H3966" i="5" s="1"/>
  <c r="G3965" i="5"/>
  <c r="H3964" i="5"/>
  <c r="G3964" i="5"/>
  <c r="G3963" i="5"/>
  <c r="G3962" i="5"/>
  <c r="H3962" i="5" s="1"/>
  <c r="G3961" i="5"/>
  <c r="G3960" i="5"/>
  <c r="G3959" i="5"/>
  <c r="H3960" i="5" s="1"/>
  <c r="G3958" i="5"/>
  <c r="H3957" i="5"/>
  <c r="G3957" i="5"/>
  <c r="G3956" i="5"/>
  <c r="G3955" i="5"/>
  <c r="H3955" i="5" s="1"/>
  <c r="G3954" i="5"/>
  <c r="H3953" i="5"/>
  <c r="G3953" i="5"/>
  <c r="G3952" i="5"/>
  <c r="G3951" i="5"/>
  <c r="H3951" i="5" s="1"/>
  <c r="G3950" i="5"/>
  <c r="G3949" i="5"/>
  <c r="G3948" i="5"/>
  <c r="H3949" i="5" s="1"/>
  <c r="G3947" i="5"/>
  <c r="H3946" i="5"/>
  <c r="G3946" i="5"/>
  <c r="G3945" i="5"/>
  <c r="G3944" i="5"/>
  <c r="H3944" i="5" s="1"/>
  <c r="G3943" i="5"/>
  <c r="G3942" i="5"/>
  <c r="G3941" i="5"/>
  <c r="H3942" i="5" s="1"/>
  <c r="G3940" i="5"/>
  <c r="H3939" i="5"/>
  <c r="G3939" i="5"/>
  <c r="G3938" i="5"/>
  <c r="G3937" i="5"/>
  <c r="H3937" i="5" s="1"/>
  <c r="G3936" i="5"/>
  <c r="H3935" i="5"/>
  <c r="G3935" i="5"/>
  <c r="G3934" i="5"/>
  <c r="G3933" i="5"/>
  <c r="H3933" i="5" s="1"/>
  <c r="G3932" i="5"/>
  <c r="H3931" i="5"/>
  <c r="G3931" i="5"/>
  <c r="G3930" i="5"/>
  <c r="G3929" i="5"/>
  <c r="H3929" i="5" s="1"/>
  <c r="G3928" i="5"/>
  <c r="H3927" i="5"/>
  <c r="G3927" i="5"/>
  <c r="G3926" i="5"/>
  <c r="G3925" i="5"/>
  <c r="H3925" i="5" s="1"/>
  <c r="G3924" i="5"/>
  <c r="H3923" i="5"/>
  <c r="G3923" i="5"/>
  <c r="G3922" i="5"/>
  <c r="G3921" i="5"/>
  <c r="H3921" i="5" s="1"/>
  <c r="G3920" i="5"/>
  <c r="G3919" i="5"/>
  <c r="G3918" i="5"/>
  <c r="H3919" i="5" s="1"/>
  <c r="G3917" i="5"/>
  <c r="H3916" i="5"/>
  <c r="G3916" i="5"/>
  <c r="G3915" i="5"/>
  <c r="G3914" i="5"/>
  <c r="H3914" i="5" s="1"/>
  <c r="G3913" i="5"/>
  <c r="H3912" i="5"/>
  <c r="G3912" i="5"/>
  <c r="G3911" i="5"/>
  <c r="G3904" i="5"/>
  <c r="G3896" i="5"/>
  <c r="G3895" i="5"/>
  <c r="H3895" i="5" s="1"/>
  <c r="G3894" i="5"/>
  <c r="G3893" i="5"/>
  <c r="G3892" i="5"/>
  <c r="H3893" i="5" s="1"/>
  <c r="G3891" i="5"/>
  <c r="H3890" i="5"/>
  <c r="G3890" i="5"/>
  <c r="G3889" i="5"/>
  <c r="G3888" i="5"/>
  <c r="H3888" i="5" s="1"/>
  <c r="G3887" i="5"/>
  <c r="G3886" i="5"/>
  <c r="G3885" i="5"/>
  <c r="H3886" i="5" s="1"/>
  <c r="G3884" i="5"/>
  <c r="G3883" i="5"/>
  <c r="G3882" i="5"/>
  <c r="H3883" i="5" s="1"/>
  <c r="G3881" i="5"/>
  <c r="G3880" i="5"/>
  <c r="G3879" i="5"/>
  <c r="H3880" i="5" s="1"/>
  <c r="G3878" i="5"/>
  <c r="G3877" i="5"/>
  <c r="G3876" i="5"/>
  <c r="H3876" i="5" s="1"/>
  <c r="G3875" i="5"/>
  <c r="G3874" i="5"/>
  <c r="G3873" i="5"/>
  <c r="G3872" i="5"/>
  <c r="G3871" i="5"/>
  <c r="G3870" i="5"/>
  <c r="G3869" i="5"/>
  <c r="H3874" i="5" s="1"/>
  <c r="G3868" i="5"/>
  <c r="G3867" i="5"/>
  <c r="G3866" i="5"/>
  <c r="H3866" i="5" s="1"/>
  <c r="G3865" i="5"/>
  <c r="H3864" i="5"/>
  <c r="G3864" i="5"/>
  <c r="G3863" i="5"/>
  <c r="G3862" i="5"/>
  <c r="G3861" i="5"/>
  <c r="G3860" i="5"/>
  <c r="H3862" i="5" s="1"/>
  <c r="G3859" i="5"/>
  <c r="H3858" i="5"/>
  <c r="G3858" i="5"/>
  <c r="G3857" i="5"/>
  <c r="G3856" i="5"/>
  <c r="H3856" i="5" s="1"/>
  <c r="G3855" i="5"/>
  <c r="H3854" i="5"/>
  <c r="G3854" i="5"/>
  <c r="G3853" i="5"/>
  <c r="G3852" i="5"/>
  <c r="H3852" i="5" s="1"/>
  <c r="G3851" i="5"/>
  <c r="H3850" i="5"/>
  <c r="G3850" i="5"/>
  <c r="G3849" i="5"/>
  <c r="G3848" i="5"/>
  <c r="H3848" i="5" s="1"/>
  <c r="G3847" i="5"/>
  <c r="G3846" i="5"/>
  <c r="G3845" i="5"/>
  <c r="H3846" i="5" s="1"/>
  <c r="G3844" i="5"/>
  <c r="H3843" i="5"/>
  <c r="G3843" i="5"/>
  <c r="G3842" i="5"/>
  <c r="G3841" i="5"/>
  <c r="H3841" i="5" s="1"/>
  <c r="G3840" i="5"/>
  <c r="H3839" i="5"/>
  <c r="G3839" i="5"/>
  <c r="G3838" i="5"/>
  <c r="G3837" i="5"/>
  <c r="H3837" i="5" s="1"/>
  <c r="G3836" i="5"/>
  <c r="G3813" i="5"/>
  <c r="G3812" i="5"/>
  <c r="H3812" i="5" s="1"/>
  <c r="G3811" i="5"/>
  <c r="H3810" i="5"/>
  <c r="G3810" i="5"/>
  <c r="G3809" i="5"/>
  <c r="G3808" i="5"/>
  <c r="H3808" i="5" s="1"/>
  <c r="G3807" i="5"/>
  <c r="H3806" i="5"/>
  <c r="G3806" i="5"/>
  <c r="G3805" i="5"/>
  <c r="G3804" i="5"/>
  <c r="H3804" i="5" s="1"/>
  <c r="G3803" i="5"/>
  <c r="G3802" i="5"/>
  <c r="G3801" i="5"/>
  <c r="H3802" i="5" s="1"/>
  <c r="G3800" i="5"/>
  <c r="G3799" i="5"/>
  <c r="G3798" i="5"/>
  <c r="H3798" i="5" s="1"/>
  <c r="G3797" i="5"/>
  <c r="H3796" i="5"/>
  <c r="G3796" i="5"/>
  <c r="G3795" i="5"/>
  <c r="G3794" i="5"/>
  <c r="H3794" i="5" s="1"/>
  <c r="G3793" i="5"/>
  <c r="G3792" i="5"/>
  <c r="G3791" i="5"/>
  <c r="H3792" i="5" s="1"/>
  <c r="G3790" i="5"/>
  <c r="G3789" i="5"/>
  <c r="G3788" i="5"/>
  <c r="G3787" i="5"/>
  <c r="G3786" i="5"/>
  <c r="G3785" i="5"/>
  <c r="G3784" i="5"/>
  <c r="G3783" i="5"/>
  <c r="H3785" i="5" s="1"/>
  <c r="G3782" i="5"/>
  <c r="H3781" i="5"/>
  <c r="G3781" i="5"/>
  <c r="G3780" i="5"/>
  <c r="G3779" i="5"/>
  <c r="H3779" i="5" s="1"/>
  <c r="G3778" i="5"/>
  <c r="G3777" i="5"/>
  <c r="G3776" i="5"/>
  <c r="G3775" i="5"/>
  <c r="G3774" i="5"/>
  <c r="H3777" i="5" s="1"/>
  <c r="G3773" i="5"/>
  <c r="G3772" i="5"/>
  <c r="G3771" i="5"/>
  <c r="G3770" i="5"/>
  <c r="G3769" i="5"/>
  <c r="H3772" i="5" s="1"/>
  <c r="G3768" i="5"/>
  <c r="G3767" i="5"/>
  <c r="G3766" i="5"/>
  <c r="H3767" i="5" s="1"/>
  <c r="G3765" i="5"/>
  <c r="G3764" i="5"/>
  <c r="G3763" i="5"/>
  <c r="H3764" i="5" s="1"/>
  <c r="G3762" i="5"/>
  <c r="G3761" i="5"/>
  <c r="G3760" i="5"/>
  <c r="H3761" i="5" s="1"/>
  <c r="G3759" i="5"/>
  <c r="G3758" i="5"/>
  <c r="G3757" i="5"/>
  <c r="H3758" i="5" s="1"/>
  <c r="G3756" i="5"/>
  <c r="G3755" i="5"/>
  <c r="G3754" i="5"/>
  <c r="H3755" i="5" s="1"/>
  <c r="G3753" i="5"/>
  <c r="H3752" i="5"/>
  <c r="G3752" i="5"/>
  <c r="G3751" i="5"/>
  <c r="G3750" i="5"/>
  <c r="G3749" i="5"/>
  <c r="G3748" i="5"/>
  <c r="H3750" i="5" s="1"/>
  <c r="G3747" i="5"/>
  <c r="H3746" i="5"/>
  <c r="G3746" i="5"/>
  <c r="G3745" i="5"/>
  <c r="G3744" i="5"/>
  <c r="G3743" i="5"/>
  <c r="G3742" i="5"/>
  <c r="G3741" i="5"/>
  <c r="G3740" i="5"/>
  <c r="G3739" i="5"/>
  <c r="H3741" i="5" s="1"/>
  <c r="G3738" i="5"/>
  <c r="H3737" i="5"/>
  <c r="G3737" i="5"/>
  <c r="G3736" i="5"/>
  <c r="G3735" i="5"/>
  <c r="G3734" i="5"/>
  <c r="G3733" i="5"/>
  <c r="H3735" i="5" s="1"/>
  <c r="G3732" i="5"/>
  <c r="H3731" i="5"/>
  <c r="G3731" i="5"/>
  <c r="G3730" i="5"/>
  <c r="G3729" i="5"/>
  <c r="H3729" i="5" s="1"/>
  <c r="G3728" i="5"/>
  <c r="G3727" i="5"/>
  <c r="G3726" i="5"/>
  <c r="H3727" i="5" s="1"/>
  <c r="G3725" i="5"/>
  <c r="H3724" i="5"/>
  <c r="G3724" i="5"/>
  <c r="G3723" i="5"/>
  <c r="G3722" i="5"/>
  <c r="H3722" i="5" s="1"/>
  <c r="G3721" i="5"/>
  <c r="H3720" i="5"/>
  <c r="G3720" i="5"/>
  <c r="G3719" i="5"/>
  <c r="G3718" i="5"/>
  <c r="H3718" i="5" s="1"/>
  <c r="G3717" i="5"/>
  <c r="G3716" i="5"/>
  <c r="G3715" i="5"/>
  <c r="H3716" i="5" s="1"/>
  <c r="G3714" i="5"/>
  <c r="H3713" i="5"/>
  <c r="G3713" i="5"/>
  <c r="G3712" i="5"/>
  <c r="G3711" i="5"/>
  <c r="G3710" i="5"/>
  <c r="G3709" i="5"/>
  <c r="G3708" i="5"/>
  <c r="H3708" i="5" s="1"/>
  <c r="G3707" i="5"/>
  <c r="G3706" i="5"/>
  <c r="G3705" i="5"/>
  <c r="H3706" i="5" s="1"/>
  <c r="G3704" i="5"/>
  <c r="H3703" i="5"/>
  <c r="G3703" i="5"/>
  <c r="G3702" i="5"/>
  <c r="G3701" i="5"/>
  <c r="H3701" i="5" s="1"/>
  <c r="G3700" i="5"/>
  <c r="H3699" i="5"/>
  <c r="G3699" i="5"/>
  <c r="G3698" i="5"/>
  <c r="G3697" i="5"/>
  <c r="H3697" i="5" s="1"/>
  <c r="G3696" i="5"/>
  <c r="H3695" i="5"/>
  <c r="G3695" i="5"/>
  <c r="G3694" i="5"/>
  <c r="G3693" i="5"/>
  <c r="H3693" i="5" s="1"/>
  <c r="G3692" i="5"/>
  <c r="H3691" i="5"/>
  <c r="G3691" i="5"/>
  <c r="G3690" i="5"/>
  <c r="G3689" i="5"/>
  <c r="H3689" i="5" s="1"/>
  <c r="G3688" i="5"/>
  <c r="G3687" i="5"/>
  <c r="G3686" i="5"/>
  <c r="H3687" i="5" s="1"/>
  <c r="G3685" i="5"/>
  <c r="H3684" i="5"/>
  <c r="G3684" i="5"/>
  <c r="G3683" i="5"/>
  <c r="G3682" i="5"/>
  <c r="G3681" i="5"/>
  <c r="G3680" i="5"/>
  <c r="G3679" i="5"/>
  <c r="G3678" i="5"/>
  <c r="G3677" i="5"/>
  <c r="H3679" i="5" s="1"/>
  <c r="G3676" i="5"/>
  <c r="G3675" i="5"/>
  <c r="G3674" i="5"/>
  <c r="G3673" i="5"/>
  <c r="G3672" i="5"/>
  <c r="H3675" i="5" s="1"/>
  <c r="G3671" i="5"/>
  <c r="G3670" i="5"/>
  <c r="G3669" i="5"/>
  <c r="H3670" i="5" s="1"/>
  <c r="G3668" i="5"/>
  <c r="H3667" i="5"/>
  <c r="G3667" i="5"/>
  <c r="G3666" i="5"/>
  <c r="G3665" i="5"/>
  <c r="H3665" i="5" s="1"/>
  <c r="G3664" i="5"/>
  <c r="H3663" i="5"/>
  <c r="G3663" i="5"/>
  <c r="G3662" i="5"/>
  <c r="G3661" i="5"/>
  <c r="H3661" i="5" s="1"/>
  <c r="G3660" i="5"/>
  <c r="H3659" i="5"/>
  <c r="G3659" i="5"/>
  <c r="G3658" i="5"/>
  <c r="G3657" i="5"/>
  <c r="H3657" i="5" s="1"/>
  <c r="G3656" i="5"/>
  <c r="H3655" i="5"/>
  <c r="G3655" i="5"/>
  <c r="G3654" i="5"/>
  <c r="G3653" i="5"/>
  <c r="H3653" i="5" s="1"/>
  <c r="G3652" i="5"/>
  <c r="G3651" i="5"/>
  <c r="G3650" i="5"/>
  <c r="H3651" i="5" s="1"/>
  <c r="G3649" i="5"/>
  <c r="G3648" i="5"/>
  <c r="G3647" i="5"/>
  <c r="H3648" i="5" s="1"/>
  <c r="G3646" i="5"/>
  <c r="G3645" i="5"/>
  <c r="G3644" i="5"/>
  <c r="H3644" i="5" s="1"/>
  <c r="G3643" i="5"/>
  <c r="H3642" i="5"/>
  <c r="G3642" i="5"/>
  <c r="G3641" i="5"/>
  <c r="G3640" i="5"/>
  <c r="H3640" i="5" s="1"/>
  <c r="G3639" i="5"/>
  <c r="H3638" i="5"/>
  <c r="G3638" i="5"/>
  <c r="G3637" i="5"/>
  <c r="G3636" i="5"/>
  <c r="H3636" i="5" s="1"/>
  <c r="G3635" i="5"/>
  <c r="G3634" i="5"/>
  <c r="G3633" i="5"/>
  <c r="G3632" i="5"/>
  <c r="G3631" i="5"/>
  <c r="H3634" i="5" s="1"/>
  <c r="G3630" i="5"/>
  <c r="H3629" i="5"/>
  <c r="G3629" i="5"/>
  <c r="G3628" i="5"/>
  <c r="G3627" i="5"/>
  <c r="G3626" i="5"/>
  <c r="H3627" i="5" s="1"/>
  <c r="G3625" i="5"/>
  <c r="G3624" i="5"/>
  <c r="G3623" i="5"/>
  <c r="G3622" i="5"/>
  <c r="G3621" i="5"/>
  <c r="G3620" i="5"/>
  <c r="G3619" i="5"/>
  <c r="G3618" i="5"/>
  <c r="G3617" i="5"/>
  <c r="H3619" i="5" s="1"/>
  <c r="G3616" i="5"/>
  <c r="H3615" i="5"/>
  <c r="G3615" i="5"/>
  <c r="G3614" i="5"/>
  <c r="G3613" i="5"/>
  <c r="G3612" i="5"/>
  <c r="G3611" i="5"/>
  <c r="G3610" i="5"/>
  <c r="G3609" i="5"/>
  <c r="H3610" i="5" s="1"/>
  <c r="G3608" i="5"/>
  <c r="G3607" i="5"/>
  <c r="H3607" i="5" s="1"/>
  <c r="G3606" i="5"/>
  <c r="H3605" i="5"/>
  <c r="G3605" i="5"/>
  <c r="G3604" i="5"/>
  <c r="G3603" i="5"/>
  <c r="H3603" i="5" s="1"/>
  <c r="G3602" i="5"/>
  <c r="H3601" i="5"/>
  <c r="G3601" i="5"/>
  <c r="G3600" i="5"/>
  <c r="G3599" i="5"/>
  <c r="H3599" i="5" s="1"/>
  <c r="G3598" i="5"/>
  <c r="G3597" i="5"/>
  <c r="G3596" i="5"/>
  <c r="H3597" i="5" s="1"/>
  <c r="G3595" i="5"/>
  <c r="G3594" i="5"/>
  <c r="G3593" i="5"/>
  <c r="H3594" i="5" s="1"/>
  <c r="G3592" i="5"/>
  <c r="G3591" i="5"/>
  <c r="G3590" i="5"/>
  <c r="G3589" i="5"/>
  <c r="G3588" i="5"/>
  <c r="G3587" i="5"/>
  <c r="G3586" i="5"/>
  <c r="H3591" i="5" s="1"/>
  <c r="G3585" i="5"/>
  <c r="H3584" i="5"/>
  <c r="G3584" i="5"/>
  <c r="G3583" i="5"/>
  <c r="G3582" i="5"/>
  <c r="H3582" i="5" s="1"/>
  <c r="G3581" i="5"/>
  <c r="H3580" i="5"/>
  <c r="G3580" i="5"/>
  <c r="G3579" i="5"/>
  <c r="G3578" i="5"/>
  <c r="H3578" i="5" s="1"/>
  <c r="G3577" i="5"/>
  <c r="G3576" i="5"/>
  <c r="G3575" i="5"/>
  <c r="H3576" i="5" s="1"/>
  <c r="G3574" i="5"/>
  <c r="G3573" i="5"/>
  <c r="G3572" i="5"/>
  <c r="H3573" i="5" s="1"/>
  <c r="G3571" i="5"/>
  <c r="G3570" i="5"/>
  <c r="G3569" i="5"/>
  <c r="H3569" i="5" s="1"/>
  <c r="G3568" i="5"/>
  <c r="H3567" i="5"/>
  <c r="G3567" i="5"/>
  <c r="G3566" i="5"/>
  <c r="G3565" i="5"/>
  <c r="H3565" i="5" s="1"/>
  <c r="G3564" i="5"/>
  <c r="H3563" i="5"/>
  <c r="G3563" i="5"/>
  <c r="G3562" i="5"/>
  <c r="G3561" i="5"/>
  <c r="H3561" i="5" s="1"/>
  <c r="G3560" i="5"/>
  <c r="G3559" i="5"/>
  <c r="G3558" i="5"/>
  <c r="H3559" i="5" s="1"/>
  <c r="G3557" i="5"/>
  <c r="H3556" i="5"/>
  <c r="G3556" i="5"/>
  <c r="G3555" i="5"/>
  <c r="G3554" i="5"/>
  <c r="H3554" i="5" s="1"/>
  <c r="G3553" i="5"/>
  <c r="H3552" i="5"/>
  <c r="G3552" i="5"/>
  <c r="G3551" i="5"/>
  <c r="G3550" i="5"/>
  <c r="H3550" i="5" s="1"/>
  <c r="G3549" i="5"/>
  <c r="H3548" i="5"/>
  <c r="G3548" i="5"/>
  <c r="G3547" i="5"/>
  <c r="G3546" i="5"/>
  <c r="G3545" i="5"/>
  <c r="G3544" i="5"/>
  <c r="G3543" i="5"/>
  <c r="H3543" i="5" s="1"/>
  <c r="G3542" i="5"/>
  <c r="H3541" i="5"/>
  <c r="G3541" i="5"/>
  <c r="G3540" i="5"/>
  <c r="G3539" i="5"/>
  <c r="H3539" i="5" s="1"/>
  <c r="G3538" i="5"/>
  <c r="G3537" i="5"/>
  <c r="G3536" i="5"/>
  <c r="H3537" i="5" s="1"/>
  <c r="G3535" i="5"/>
  <c r="H3534" i="5"/>
  <c r="G3534" i="5"/>
  <c r="G3533" i="5"/>
  <c r="G3532" i="5"/>
  <c r="H3532" i="5" s="1"/>
  <c r="G3531" i="5"/>
  <c r="H3530" i="5"/>
  <c r="G3530" i="5"/>
  <c r="G3529" i="5"/>
  <c r="G3528" i="5"/>
  <c r="H3528" i="5" s="1"/>
  <c r="G3527" i="5"/>
  <c r="H3526" i="5"/>
  <c r="G3526" i="5"/>
  <c r="G3525" i="5"/>
  <c r="G3524" i="5"/>
  <c r="H3524" i="5" s="1"/>
  <c r="G3523" i="5"/>
  <c r="H3522" i="5"/>
  <c r="G3522" i="5"/>
  <c r="G3521" i="5"/>
  <c r="G3520" i="5"/>
  <c r="H3520" i="5" s="1"/>
  <c r="G3519" i="5"/>
  <c r="G3518" i="5"/>
  <c r="G3517" i="5"/>
  <c r="H3518" i="5" s="1"/>
  <c r="G3516" i="5"/>
  <c r="G3515" i="5"/>
  <c r="G3514" i="5"/>
  <c r="G3513" i="5"/>
  <c r="H3514" i="5" s="1"/>
  <c r="G3512" i="5"/>
  <c r="G3511" i="5"/>
  <c r="H3511" i="5" s="1"/>
  <c r="G3510" i="5"/>
  <c r="H3509" i="5"/>
  <c r="G3509" i="5"/>
  <c r="G3508" i="5"/>
  <c r="G3507" i="5"/>
  <c r="H3507" i="5" s="1"/>
  <c r="G3506" i="5"/>
  <c r="H3505" i="5"/>
  <c r="G3505" i="5"/>
  <c r="G3504" i="5"/>
  <c r="G3503" i="5"/>
  <c r="G3502" i="5"/>
  <c r="G3501" i="5"/>
  <c r="G3500" i="5"/>
  <c r="H3500" i="5" s="1"/>
  <c r="G3499" i="5"/>
  <c r="G3498" i="5"/>
  <c r="G3497" i="5"/>
  <c r="G3496" i="5"/>
  <c r="G3495" i="5"/>
  <c r="H3498" i="5" s="1"/>
  <c r="G3494" i="5"/>
  <c r="G3493" i="5"/>
  <c r="G3492" i="5"/>
  <c r="H3492" i="5" s="1"/>
  <c r="G3491" i="5"/>
  <c r="G3490" i="5"/>
  <c r="G3489" i="5"/>
  <c r="G3488" i="5"/>
  <c r="G3487" i="5"/>
  <c r="G3486" i="5"/>
  <c r="G3485" i="5"/>
  <c r="H3490" i="5" s="1"/>
  <c r="G3484" i="5"/>
  <c r="H3483" i="5"/>
  <c r="G3483" i="5"/>
  <c r="G3482" i="5"/>
  <c r="G3481" i="5"/>
  <c r="G3480" i="5"/>
  <c r="H3481" i="5" s="1"/>
  <c r="G3479" i="5"/>
  <c r="G3478" i="5"/>
  <c r="H3478" i="5" s="1"/>
  <c r="G3477" i="5"/>
  <c r="G3476" i="5"/>
  <c r="G3475" i="5"/>
  <c r="H3476" i="5" s="1"/>
  <c r="G3474" i="5"/>
  <c r="G3473" i="5"/>
  <c r="G3472" i="5"/>
  <c r="H3473" i="5" s="1"/>
  <c r="G3471" i="5"/>
  <c r="G3470" i="5"/>
  <c r="G3469" i="5"/>
  <c r="H3469" i="5" s="1"/>
  <c r="G3468" i="5"/>
  <c r="H3467" i="5"/>
  <c r="G3467" i="5"/>
  <c r="G3466" i="5"/>
  <c r="G3465" i="5"/>
  <c r="H3465" i="5" s="1"/>
  <c r="G3464" i="5"/>
  <c r="H3463" i="5"/>
  <c r="G3463" i="5"/>
  <c r="G3462" i="5"/>
  <c r="G3461" i="5"/>
  <c r="G3460" i="5"/>
  <c r="H3461" i="5" s="1"/>
  <c r="G3459" i="5"/>
  <c r="G3458" i="5"/>
  <c r="H3458" i="5" s="1"/>
  <c r="G3457" i="5"/>
  <c r="H3456" i="5"/>
  <c r="G3456" i="5"/>
  <c r="G3455" i="5"/>
  <c r="G3454" i="5"/>
  <c r="G3453" i="5"/>
  <c r="G3452" i="5"/>
  <c r="H3454" i="5" s="1"/>
  <c r="G3451" i="5"/>
  <c r="H3450" i="5"/>
  <c r="G3450" i="5"/>
  <c r="G3449" i="5"/>
  <c r="G3448" i="5"/>
  <c r="H3448" i="5" s="1"/>
  <c r="G3447" i="5"/>
  <c r="G3446" i="5"/>
  <c r="G3445" i="5"/>
  <c r="H3446" i="5" s="1"/>
  <c r="G3444" i="5"/>
  <c r="G3443" i="5"/>
  <c r="G3442" i="5"/>
  <c r="H3442" i="5" s="1"/>
  <c r="G3441" i="5"/>
  <c r="H3440" i="5"/>
  <c r="G3440" i="5"/>
  <c r="G3439" i="5"/>
  <c r="G3438" i="5"/>
  <c r="G3437" i="5"/>
  <c r="G3436" i="5"/>
  <c r="G3435" i="5"/>
  <c r="H3435" i="5" s="1"/>
  <c r="G3434" i="5"/>
  <c r="H3433" i="5"/>
  <c r="G3433" i="5"/>
  <c r="G3432" i="5"/>
  <c r="G3431" i="5"/>
  <c r="H3431" i="5" s="1"/>
  <c r="G3430" i="5"/>
  <c r="H3429" i="5"/>
  <c r="G3429" i="5"/>
  <c r="G3428" i="5"/>
  <c r="G3427" i="5"/>
  <c r="H3427" i="5" s="1"/>
  <c r="G3426" i="5"/>
  <c r="H3425" i="5"/>
  <c r="G3425" i="5"/>
  <c r="G3424" i="5"/>
  <c r="G3423" i="5"/>
  <c r="G3422" i="5"/>
  <c r="G3421" i="5"/>
  <c r="G3420" i="5"/>
  <c r="G3419" i="5"/>
  <c r="H3420" i="5" s="1"/>
  <c r="G3418" i="5"/>
  <c r="G3417" i="5"/>
  <c r="H3417" i="5" s="1"/>
  <c r="G3416" i="5"/>
  <c r="H3415" i="5"/>
  <c r="G3415" i="5"/>
  <c r="G3414" i="5"/>
  <c r="G3413" i="5"/>
  <c r="H3413" i="5" s="1"/>
  <c r="G3412" i="5"/>
  <c r="H3411" i="5"/>
  <c r="G3411" i="5"/>
  <c r="G3410" i="5"/>
  <c r="G3409" i="5"/>
  <c r="H3409" i="5" s="1"/>
  <c r="G3408" i="5"/>
  <c r="H3407" i="5"/>
  <c r="G3407" i="5"/>
  <c r="G3406" i="5"/>
  <c r="G3405" i="5"/>
  <c r="H3405" i="5" s="1"/>
  <c r="G3404" i="5"/>
  <c r="H3403" i="5"/>
  <c r="G3403" i="5"/>
  <c r="G3402" i="5"/>
  <c r="G3401" i="5"/>
  <c r="H3401" i="5" s="1"/>
  <c r="G3400" i="5"/>
  <c r="G3399" i="5"/>
  <c r="G3398" i="5"/>
  <c r="H3399" i="5" s="1"/>
  <c r="G3397" i="5"/>
  <c r="H3396" i="5"/>
  <c r="G3396" i="5"/>
  <c r="G3395" i="5"/>
  <c r="G3394" i="5"/>
  <c r="H3394" i="5" s="1"/>
  <c r="G3393" i="5"/>
  <c r="H3392" i="5"/>
  <c r="G3392" i="5"/>
  <c r="G3391" i="5"/>
  <c r="G3390" i="5"/>
  <c r="H3390" i="5" s="1"/>
  <c r="G3389" i="5"/>
  <c r="H3388" i="5"/>
  <c r="G3388" i="5"/>
  <c r="G3387" i="5"/>
  <c r="G3386" i="5"/>
  <c r="G3385" i="5"/>
  <c r="H3386" i="5" s="1"/>
  <c r="G3384" i="5"/>
  <c r="G3383" i="5"/>
  <c r="G3382" i="5"/>
  <c r="G3381" i="5"/>
  <c r="G3380" i="5"/>
  <c r="G3379" i="5"/>
  <c r="G3378" i="5"/>
  <c r="G3377" i="5"/>
  <c r="G3376" i="5"/>
  <c r="G3375" i="5"/>
  <c r="G3374" i="5"/>
  <c r="G3373" i="5"/>
  <c r="G3372" i="5"/>
  <c r="G3371" i="5"/>
  <c r="G3370" i="5"/>
  <c r="H3376" i="5" s="1"/>
  <c r="G3369" i="5"/>
  <c r="H3368" i="5"/>
  <c r="G3368" i="5"/>
  <c r="G3367" i="5"/>
  <c r="G3366" i="5"/>
  <c r="H3366" i="5" s="1"/>
  <c r="G3365" i="5"/>
  <c r="H3364" i="5"/>
  <c r="G3364" i="5"/>
  <c r="G3363" i="5"/>
  <c r="G3362" i="5"/>
  <c r="H3362" i="5" s="1"/>
  <c r="G3361" i="5"/>
  <c r="G3360" i="5"/>
  <c r="G3359" i="5"/>
  <c r="H3360" i="5" s="1"/>
  <c r="G3358" i="5"/>
  <c r="H3357" i="5"/>
  <c r="G3357" i="5"/>
  <c r="G3356" i="5"/>
  <c r="G3355" i="5"/>
  <c r="G3354" i="5"/>
  <c r="G3353" i="5"/>
  <c r="H3355" i="5" s="1"/>
  <c r="G3352" i="5"/>
  <c r="H3351" i="5"/>
  <c r="G3351" i="5"/>
  <c r="G3350" i="5"/>
  <c r="G3349" i="5"/>
  <c r="G3348" i="5"/>
  <c r="H3349" i="5" s="1"/>
  <c r="G3347" i="5"/>
  <c r="G3346" i="5"/>
  <c r="G3345" i="5"/>
  <c r="G3344" i="5"/>
  <c r="H3346" i="5" s="1"/>
  <c r="G3343" i="5"/>
  <c r="H3342" i="5"/>
  <c r="G3342" i="5"/>
  <c r="G3341" i="5"/>
  <c r="G3340" i="5"/>
  <c r="H3340" i="5" s="1"/>
  <c r="G3339" i="5"/>
  <c r="H3338" i="5"/>
  <c r="G3338" i="5"/>
  <c r="G3337" i="5"/>
  <c r="G3336" i="5"/>
  <c r="H3336" i="5" s="1"/>
  <c r="G3335" i="5"/>
  <c r="H3334" i="5"/>
  <c r="G3334" i="5"/>
  <c r="G3333" i="5"/>
  <c r="G3332" i="5"/>
  <c r="H3332" i="5" s="1"/>
  <c r="G3331" i="5"/>
  <c r="G3330" i="5"/>
  <c r="G3329" i="5"/>
  <c r="H3330" i="5" s="1"/>
  <c r="G3328" i="5"/>
  <c r="H3327" i="5"/>
  <c r="G3327" i="5"/>
  <c r="G3326" i="5"/>
  <c r="G3325" i="5"/>
  <c r="H3325" i="5" s="1"/>
  <c r="G3324" i="5"/>
  <c r="G3323" i="5"/>
  <c r="G3322" i="5"/>
  <c r="G3321" i="5"/>
  <c r="G3320" i="5"/>
  <c r="G3319" i="5"/>
  <c r="G3318" i="5"/>
  <c r="H3323" i="5" s="1"/>
  <c r="G3317" i="5"/>
  <c r="G3316" i="5"/>
  <c r="G3315" i="5"/>
  <c r="H3315" i="5" s="1"/>
  <c r="G3314" i="5"/>
  <c r="H3313" i="5"/>
  <c r="G3313" i="5"/>
  <c r="G3312" i="5"/>
  <c r="G3311" i="5"/>
  <c r="H3311" i="5" s="1"/>
  <c r="G3310" i="5"/>
  <c r="G3309" i="5"/>
  <c r="G3308" i="5"/>
  <c r="H3309" i="5" s="1"/>
  <c r="G3307" i="5"/>
  <c r="G3306" i="5"/>
  <c r="G3305" i="5"/>
  <c r="H3305" i="5" s="1"/>
  <c r="G3304" i="5"/>
  <c r="H3303" i="5"/>
  <c r="G3303" i="5"/>
  <c r="G3302" i="5"/>
  <c r="G3301" i="5"/>
  <c r="G3300" i="5"/>
  <c r="G3299" i="5"/>
  <c r="G3298" i="5"/>
  <c r="G3297" i="5"/>
  <c r="G3296" i="5"/>
  <c r="H3298" i="5" s="1"/>
  <c r="G3295" i="5"/>
  <c r="H3294" i="5"/>
  <c r="G3294" i="5"/>
  <c r="G3293" i="5"/>
  <c r="G3292" i="5"/>
  <c r="G3291" i="5"/>
  <c r="G3290" i="5"/>
  <c r="H3292" i="5" s="1"/>
  <c r="G3289" i="5"/>
  <c r="H3288" i="5"/>
  <c r="G3288" i="5"/>
  <c r="G3287" i="5"/>
  <c r="G3286" i="5"/>
  <c r="H3286" i="5" s="1"/>
  <c r="G3285" i="5"/>
  <c r="G3284" i="5"/>
  <c r="G3283" i="5"/>
  <c r="H3284" i="5" s="1"/>
  <c r="G3282" i="5"/>
  <c r="H3281" i="5"/>
  <c r="G3281" i="5"/>
  <c r="G3280" i="5"/>
  <c r="G3279" i="5"/>
  <c r="H3279" i="5" s="1"/>
  <c r="G3278" i="5"/>
  <c r="G3277" i="5"/>
  <c r="G3276" i="5"/>
  <c r="H3277" i="5" s="1"/>
  <c r="G3275" i="5"/>
  <c r="G3274" i="5"/>
  <c r="G3273" i="5"/>
  <c r="H3273" i="5" s="1"/>
  <c r="G3272" i="5"/>
  <c r="H3271" i="5"/>
  <c r="G3271" i="5"/>
  <c r="G3270" i="5"/>
  <c r="G3269" i="5"/>
  <c r="G3268" i="5"/>
  <c r="G3267" i="5"/>
  <c r="G3266" i="5"/>
  <c r="G3265" i="5"/>
  <c r="H3269" i="5" s="1"/>
  <c r="G3264" i="5"/>
  <c r="H3263" i="5"/>
  <c r="G3263" i="5"/>
  <c r="G3262" i="5"/>
  <c r="G3261" i="5"/>
  <c r="H3261" i="5" s="1"/>
  <c r="G3260" i="5"/>
  <c r="H3259" i="5"/>
  <c r="G3259" i="5"/>
  <c r="G3258" i="5"/>
  <c r="G3257" i="5"/>
  <c r="H3257" i="5" s="1"/>
  <c r="G3256" i="5"/>
  <c r="G3255" i="5"/>
  <c r="G3254" i="5"/>
  <c r="H3255" i="5" s="1"/>
  <c r="G3253" i="5"/>
  <c r="G3252" i="5"/>
  <c r="G3251" i="5"/>
  <c r="G3250" i="5"/>
  <c r="G3249" i="5"/>
  <c r="H3252" i="5" s="1"/>
  <c r="G3248" i="5"/>
  <c r="G3247" i="5"/>
  <c r="G3246" i="5"/>
  <c r="H3246" i="5" s="1"/>
  <c r="G3245" i="5"/>
  <c r="H3244" i="5"/>
  <c r="G3244" i="5"/>
  <c r="G3243" i="5"/>
  <c r="G3242" i="5"/>
  <c r="H3242" i="5" s="1"/>
  <c r="G3241" i="5"/>
  <c r="H3240" i="5"/>
  <c r="G3240" i="5"/>
  <c r="G3239" i="5"/>
  <c r="G3238" i="5"/>
  <c r="H3238" i="5" s="1"/>
  <c r="G3237" i="5"/>
  <c r="H3236" i="5"/>
  <c r="G3236" i="5"/>
  <c r="G3235" i="5"/>
  <c r="G3234" i="5"/>
  <c r="G3233" i="5"/>
  <c r="G3232" i="5"/>
  <c r="G3231" i="5"/>
  <c r="G3230" i="5"/>
  <c r="G3229" i="5"/>
  <c r="G3228" i="5"/>
  <c r="H3229" i="5" s="1"/>
  <c r="G3227" i="5"/>
  <c r="G3226" i="5"/>
  <c r="H3226" i="5" s="1"/>
  <c r="G3225" i="5"/>
  <c r="H3224" i="5"/>
  <c r="G3224" i="5"/>
  <c r="G3223" i="5"/>
  <c r="G3222" i="5"/>
  <c r="H3222" i="5" s="1"/>
  <c r="G3221" i="5"/>
  <c r="H3220" i="5"/>
  <c r="G3220" i="5"/>
  <c r="G3219" i="5"/>
  <c r="G3218" i="5"/>
  <c r="G3217" i="5"/>
  <c r="G3216" i="5"/>
  <c r="G3215" i="5"/>
  <c r="H3215" i="5" s="1"/>
  <c r="G3214" i="5"/>
  <c r="H3213" i="5"/>
  <c r="G3213" i="5"/>
  <c r="G3212" i="5"/>
  <c r="G3211" i="5"/>
  <c r="H3211" i="5" s="1"/>
  <c r="G3210" i="5"/>
  <c r="G3209" i="5"/>
  <c r="G3208" i="5"/>
  <c r="H3209" i="5" s="1"/>
  <c r="G3207" i="5"/>
  <c r="G3206" i="5"/>
  <c r="G3205" i="5"/>
  <c r="G3204" i="5"/>
  <c r="G3203" i="5"/>
  <c r="G3202" i="5"/>
  <c r="H3205" i="5" s="1"/>
  <c r="G3201" i="5"/>
  <c r="G3200" i="5"/>
  <c r="G3199" i="5"/>
  <c r="G3198" i="5"/>
  <c r="G3197" i="5"/>
  <c r="G3196" i="5"/>
  <c r="G3195" i="5"/>
  <c r="G3194" i="5"/>
  <c r="H3200" i="5" s="1"/>
  <c r="G3193" i="5"/>
  <c r="H3192" i="5"/>
  <c r="G3192" i="5"/>
  <c r="G3191" i="5"/>
  <c r="G3190" i="5"/>
  <c r="G3189" i="5"/>
  <c r="H3190" i="5" s="1"/>
  <c r="G3188" i="5"/>
  <c r="G3187" i="5"/>
  <c r="H3187" i="5" s="1"/>
  <c r="G3186" i="5"/>
  <c r="H3185" i="5"/>
  <c r="G3185" i="5"/>
  <c r="G3184" i="5"/>
  <c r="G3183" i="5"/>
  <c r="H3183" i="5" s="1"/>
  <c r="G3182" i="5"/>
  <c r="H3181" i="5"/>
  <c r="G3181" i="5"/>
  <c r="G3180" i="5"/>
  <c r="G3179" i="5"/>
  <c r="G3178" i="5"/>
  <c r="G3177" i="5"/>
  <c r="H3179" i="5" s="1"/>
  <c r="G3176" i="5"/>
  <c r="H3175" i="5"/>
  <c r="G3175" i="5"/>
  <c r="G3174" i="5"/>
  <c r="G3173" i="5"/>
  <c r="G3172" i="5"/>
  <c r="G3171" i="5"/>
  <c r="G3170" i="5"/>
  <c r="G3169" i="5"/>
  <c r="G3168" i="5"/>
  <c r="H3173" i="5" s="1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H3159" i="5" s="1"/>
  <c r="G3154" i="5"/>
  <c r="G3153" i="5"/>
  <c r="G3152" i="5"/>
  <c r="G3151" i="5"/>
  <c r="G3150" i="5"/>
  <c r="H3153" i="5" s="1"/>
  <c r="G3149" i="5"/>
  <c r="G3148" i="5"/>
  <c r="G3147" i="5"/>
  <c r="H3147" i="5" s="1"/>
  <c r="G3146" i="5"/>
  <c r="G3145" i="5"/>
  <c r="G3144" i="5"/>
  <c r="G3143" i="5"/>
  <c r="G3142" i="5"/>
  <c r="H3145" i="5" s="1"/>
  <c r="G3141" i="5"/>
  <c r="G3140" i="5"/>
  <c r="G3139" i="5"/>
  <c r="G3138" i="5"/>
  <c r="H3139" i="5" s="1"/>
  <c r="G3137" i="5"/>
  <c r="G3136" i="5"/>
  <c r="G3135" i="5"/>
  <c r="G3134" i="5"/>
  <c r="G3133" i="5"/>
  <c r="H3136" i="5" s="1"/>
  <c r="G3132" i="5"/>
  <c r="G3131" i="5"/>
  <c r="H3131" i="5" s="1"/>
  <c r="G3130" i="5"/>
  <c r="H3129" i="5"/>
  <c r="G3129" i="5"/>
  <c r="G3128" i="5"/>
  <c r="G3127" i="5"/>
  <c r="H3127" i="5" s="1"/>
  <c r="G3126" i="5"/>
  <c r="H3125" i="5"/>
  <c r="G3125" i="5"/>
  <c r="G3124" i="5"/>
  <c r="G3123" i="5"/>
  <c r="H3123" i="5" s="1"/>
  <c r="G3122" i="5"/>
  <c r="H3121" i="5"/>
  <c r="G3121" i="5"/>
  <c r="G3120" i="5"/>
  <c r="G3119" i="5"/>
  <c r="G3118" i="5"/>
  <c r="H3119" i="5" s="1"/>
  <c r="G3117" i="5"/>
  <c r="G3116" i="5"/>
  <c r="H3116" i="5" s="1"/>
  <c r="G3115" i="5"/>
  <c r="H3114" i="5"/>
  <c r="G3114" i="5"/>
  <c r="G3113" i="5"/>
  <c r="G3112" i="5"/>
  <c r="H3112" i="5" s="1"/>
  <c r="G3111" i="5"/>
  <c r="G3110" i="5"/>
  <c r="G3109" i="5"/>
  <c r="G3108" i="5"/>
  <c r="G3107" i="5"/>
  <c r="H3110" i="5" s="1"/>
  <c r="G3106" i="5"/>
  <c r="H3105" i="5"/>
  <c r="G3105" i="5"/>
  <c r="G3104" i="5"/>
  <c r="G3103" i="5"/>
  <c r="H3103" i="5" s="1"/>
  <c r="G3102" i="5"/>
  <c r="H3101" i="5"/>
  <c r="G3101" i="5"/>
  <c r="G3100" i="5"/>
  <c r="G3099" i="5"/>
  <c r="H3099" i="5" s="1"/>
  <c r="G3098" i="5"/>
  <c r="H3097" i="5"/>
  <c r="G3097" i="5"/>
  <c r="G3096" i="5"/>
  <c r="G3095" i="5"/>
  <c r="H3095" i="5" s="1"/>
  <c r="G3094" i="5"/>
  <c r="H3093" i="5"/>
  <c r="G3093" i="5"/>
  <c r="G3092" i="5"/>
  <c r="G3091" i="5"/>
  <c r="G3090" i="5"/>
  <c r="H3091" i="5" s="1"/>
  <c r="G3089" i="5"/>
  <c r="G3088" i="5"/>
  <c r="H3088" i="5" s="1"/>
  <c r="G3087" i="5"/>
  <c r="G3086" i="5"/>
  <c r="G3085" i="5"/>
  <c r="H3086" i="5" s="1"/>
  <c r="G3084" i="5"/>
  <c r="H3083" i="5"/>
  <c r="G3083" i="5"/>
  <c r="G3082" i="5"/>
  <c r="G3081" i="5"/>
  <c r="H3081" i="5" s="1"/>
  <c r="G3080" i="5"/>
  <c r="G3079" i="5"/>
  <c r="G3078" i="5"/>
  <c r="H3079" i="5" s="1"/>
  <c r="G3077" i="5"/>
  <c r="H3076" i="5"/>
  <c r="G3076" i="5"/>
  <c r="G3075" i="5"/>
  <c r="G3074" i="5"/>
  <c r="G3073" i="5"/>
  <c r="G3072" i="5"/>
  <c r="G3071" i="5"/>
  <c r="G3070" i="5"/>
  <c r="H3074" i="5" s="1"/>
  <c r="G3069" i="5"/>
  <c r="H3068" i="5"/>
  <c r="G3068" i="5"/>
  <c r="G3067" i="5"/>
  <c r="G3066" i="5"/>
  <c r="H3066" i="5" s="1"/>
  <c r="G3065" i="5"/>
  <c r="H3064" i="5"/>
  <c r="G3064" i="5"/>
  <c r="G3063" i="5"/>
  <c r="G3062" i="5"/>
  <c r="H3062" i="5" s="1"/>
  <c r="G3061" i="5"/>
  <c r="G3060" i="5"/>
  <c r="G3059" i="5"/>
  <c r="H3060" i="5" s="1"/>
  <c r="G3058" i="5"/>
  <c r="G3057" i="5"/>
  <c r="G3056" i="5"/>
  <c r="H3056" i="5" s="1"/>
  <c r="G3055" i="5"/>
  <c r="G3054" i="5"/>
  <c r="G3053" i="5"/>
  <c r="H3054" i="5" s="1"/>
  <c r="G3052" i="5"/>
  <c r="H3051" i="5"/>
  <c r="G3051" i="5"/>
  <c r="G3050" i="5"/>
  <c r="G3049" i="5"/>
  <c r="H3049" i="5" s="1"/>
  <c r="G3048" i="5"/>
  <c r="G3047" i="5"/>
  <c r="G3046" i="5"/>
  <c r="H3047" i="5" s="1"/>
  <c r="G3045" i="5"/>
  <c r="G3044" i="5"/>
  <c r="G3043" i="5"/>
  <c r="H3043" i="5" s="1"/>
  <c r="G3042" i="5"/>
  <c r="H3041" i="5"/>
  <c r="G3041" i="5"/>
  <c r="G3040" i="5"/>
  <c r="G3039" i="5"/>
  <c r="H3039" i="5" s="1"/>
  <c r="G3038" i="5"/>
  <c r="G3037" i="5"/>
  <c r="G3036" i="5"/>
  <c r="H3037" i="5" s="1"/>
  <c r="G3035" i="5"/>
  <c r="H3034" i="5"/>
  <c r="G3034" i="5"/>
  <c r="G3033" i="5"/>
  <c r="G3032" i="5"/>
  <c r="H3032" i="5" s="1"/>
  <c r="G3031" i="5"/>
  <c r="H3030" i="5"/>
  <c r="G3030" i="5"/>
  <c r="G3029" i="5"/>
  <c r="G3028" i="5"/>
  <c r="G3027" i="5"/>
  <c r="H3028" i="5" s="1"/>
  <c r="G3026" i="5"/>
  <c r="G3025" i="5"/>
  <c r="H3025" i="5" s="1"/>
  <c r="G3024" i="5"/>
  <c r="H3023" i="5"/>
  <c r="G3023" i="5"/>
  <c r="G3022" i="5"/>
  <c r="G3021" i="5"/>
  <c r="H3021" i="5" s="1"/>
  <c r="G3020" i="5"/>
  <c r="H3019" i="5"/>
  <c r="G3019" i="5"/>
  <c r="G3018" i="5"/>
  <c r="G3017" i="5"/>
  <c r="H3017" i="5" s="1"/>
  <c r="G3016" i="5"/>
  <c r="H3015" i="5"/>
  <c r="G3015" i="5"/>
  <c r="G3014" i="5"/>
  <c r="G3013" i="5"/>
  <c r="H3013" i="5" s="1"/>
  <c r="G3012" i="5"/>
  <c r="H3011" i="5"/>
  <c r="G3011" i="5"/>
  <c r="G3010" i="5"/>
  <c r="G3009" i="5"/>
  <c r="G3008" i="5"/>
  <c r="G3007" i="5"/>
  <c r="G3006" i="5"/>
  <c r="G3005" i="5"/>
  <c r="H3009" i="5" s="1"/>
  <c r="G3004" i="5"/>
  <c r="H3003" i="5"/>
  <c r="G3003" i="5"/>
  <c r="G3002" i="5"/>
  <c r="G3001" i="5"/>
  <c r="H3001" i="5" s="1"/>
  <c r="G3000" i="5"/>
  <c r="H2999" i="5"/>
  <c r="G2999" i="5"/>
  <c r="G2998" i="5"/>
  <c r="G2997" i="5"/>
  <c r="G2996" i="5"/>
  <c r="H2997" i="5" s="1"/>
  <c r="G2995" i="5"/>
  <c r="G2994" i="5"/>
  <c r="H2994" i="5" s="1"/>
  <c r="G2993" i="5"/>
  <c r="G2992" i="5"/>
  <c r="G2991" i="5"/>
  <c r="H2992" i="5" s="1"/>
  <c r="G2990" i="5"/>
  <c r="G2989" i="5"/>
  <c r="G2988" i="5"/>
  <c r="H2989" i="5" s="1"/>
  <c r="G2987" i="5"/>
  <c r="H2986" i="5"/>
  <c r="G2986" i="5"/>
  <c r="G2985" i="5"/>
  <c r="G2984" i="5"/>
  <c r="G2983" i="5"/>
  <c r="H2984" i="5" s="1"/>
  <c r="G2982" i="5"/>
  <c r="G2981" i="5"/>
  <c r="H2981" i="5" s="1"/>
  <c r="G2980" i="5"/>
  <c r="G2979" i="5"/>
  <c r="G2978" i="5"/>
  <c r="H2979" i="5" s="1"/>
  <c r="G2977" i="5"/>
  <c r="H2976" i="5"/>
  <c r="G2976" i="5"/>
  <c r="G2975" i="5"/>
  <c r="G2974" i="5"/>
  <c r="H2974" i="5" s="1"/>
  <c r="G2973" i="5"/>
  <c r="H2972" i="5"/>
  <c r="G2972" i="5"/>
  <c r="G2971" i="5"/>
  <c r="G2970" i="5"/>
  <c r="H2970" i="5" s="1"/>
  <c r="G2969" i="5"/>
  <c r="H2968" i="5"/>
  <c r="G2968" i="5"/>
  <c r="G2967" i="5"/>
  <c r="G2966" i="5"/>
  <c r="G2965" i="5"/>
  <c r="G2964" i="5"/>
  <c r="G2963" i="5"/>
  <c r="H2966" i="5" s="1"/>
  <c r="G2962" i="5"/>
  <c r="G2961" i="5"/>
  <c r="G2960" i="5"/>
  <c r="G2959" i="5"/>
  <c r="H2961" i="5" s="1"/>
  <c r="G2958" i="5"/>
  <c r="G2957" i="5"/>
  <c r="G2956" i="5"/>
  <c r="G2955" i="5"/>
  <c r="G2954" i="5"/>
  <c r="H2957" i="5" s="1"/>
  <c r="G2953" i="5"/>
  <c r="G2952" i="5"/>
  <c r="G2951" i="5"/>
  <c r="H2951" i="5" s="1"/>
  <c r="G2950" i="5"/>
  <c r="H2949" i="5"/>
  <c r="G2949" i="5"/>
  <c r="G2948" i="5"/>
  <c r="G2947" i="5"/>
  <c r="G2946" i="5"/>
  <c r="G2945" i="5"/>
  <c r="H2947" i="5" s="1"/>
  <c r="G2944" i="5"/>
  <c r="G2943" i="5"/>
  <c r="G2942" i="5"/>
  <c r="H2943" i="5" s="1"/>
  <c r="G2941" i="5"/>
  <c r="H2940" i="5"/>
  <c r="G2940" i="5"/>
  <c r="G2939" i="5"/>
  <c r="G2938" i="5"/>
  <c r="H2938" i="5" s="1"/>
  <c r="G2937" i="5"/>
  <c r="G2936" i="5"/>
  <c r="G2935" i="5"/>
  <c r="H2936" i="5" s="1"/>
  <c r="G2934" i="5"/>
  <c r="G2933" i="5"/>
  <c r="G2932" i="5"/>
  <c r="H2932" i="5" s="1"/>
  <c r="G2931" i="5"/>
  <c r="H2930" i="5"/>
  <c r="G2930" i="5"/>
  <c r="G2929" i="5"/>
  <c r="G2928" i="5"/>
  <c r="H2928" i="5" s="1"/>
  <c r="G2927" i="5"/>
  <c r="G2926" i="5"/>
  <c r="G2925" i="5"/>
  <c r="G2924" i="5"/>
  <c r="G2923" i="5"/>
  <c r="G2922" i="5"/>
  <c r="G2921" i="5"/>
  <c r="H2926" i="5" s="1"/>
  <c r="G2920" i="5"/>
  <c r="G2919" i="5"/>
  <c r="G2918" i="5"/>
  <c r="H2919" i="5" s="1"/>
  <c r="G2917" i="5"/>
  <c r="G2916" i="5"/>
  <c r="G2915" i="5"/>
  <c r="H2916" i="5" s="1"/>
  <c r="G2914" i="5"/>
  <c r="H2913" i="5"/>
  <c r="G2913" i="5"/>
  <c r="G2912" i="5"/>
  <c r="G2911" i="5"/>
  <c r="H2911" i="5" s="1"/>
  <c r="G2910" i="5"/>
  <c r="G2909" i="5"/>
  <c r="G2908" i="5"/>
  <c r="H2909" i="5" s="1"/>
  <c r="G2907" i="5"/>
  <c r="H2906" i="5"/>
  <c r="G2906" i="5"/>
  <c r="G2905" i="5"/>
  <c r="G2904" i="5"/>
  <c r="G2903" i="5"/>
  <c r="H2904" i="5" s="1"/>
  <c r="G2902" i="5"/>
  <c r="G2901" i="5"/>
  <c r="H2901" i="5" s="1"/>
  <c r="G2900" i="5"/>
  <c r="H2899" i="5"/>
  <c r="G2899" i="5"/>
  <c r="G2898" i="5"/>
  <c r="G2897" i="5"/>
  <c r="H2897" i="5" s="1"/>
  <c r="G2896" i="5"/>
  <c r="G2895" i="5"/>
  <c r="G2894" i="5"/>
  <c r="H2895" i="5" s="1"/>
  <c r="G2893" i="5"/>
  <c r="G2892" i="5"/>
  <c r="G2891" i="5"/>
  <c r="H2891" i="5" s="1"/>
  <c r="G2890" i="5"/>
  <c r="H2889" i="5"/>
  <c r="G2889" i="5"/>
  <c r="G2888" i="5"/>
  <c r="G2887" i="5"/>
  <c r="H2887" i="5" s="1"/>
  <c r="G2886" i="5"/>
  <c r="G2885" i="5"/>
  <c r="G2884" i="5"/>
  <c r="G2883" i="5"/>
  <c r="G2882" i="5"/>
  <c r="H2885" i="5" s="1"/>
  <c r="G2881" i="5"/>
  <c r="G2880" i="5"/>
  <c r="G2879" i="5"/>
  <c r="H2880" i="5" s="1"/>
  <c r="G2878" i="5"/>
  <c r="G2877" i="5"/>
  <c r="G2876" i="5"/>
  <c r="H2877" i="5" s="1"/>
  <c r="G2875" i="5"/>
  <c r="G2874" i="5"/>
  <c r="G2873" i="5"/>
  <c r="G2872" i="5"/>
  <c r="G2871" i="5"/>
  <c r="G2870" i="5"/>
  <c r="G2869" i="5"/>
  <c r="H2874" i="5" s="1"/>
  <c r="G2868" i="5"/>
  <c r="G2867" i="5"/>
  <c r="G2866" i="5"/>
  <c r="H2867" i="5" s="1"/>
  <c r="G2865" i="5"/>
  <c r="H2864" i="5"/>
  <c r="G2864" i="5"/>
  <c r="G2863" i="5"/>
  <c r="D2863" i="5"/>
  <c r="H2862" i="5"/>
  <c r="G2860" i="5"/>
  <c r="H2859" i="5"/>
  <c r="G2859" i="5"/>
  <c r="G2858" i="5"/>
  <c r="G2857" i="5"/>
  <c r="H2857" i="5" s="1"/>
  <c r="G2856" i="5"/>
  <c r="G2855" i="5"/>
  <c r="G2854" i="5"/>
  <c r="H2855" i="5" s="1"/>
  <c r="G2853" i="5"/>
  <c r="H2852" i="5"/>
  <c r="G2852" i="5"/>
  <c r="G2851" i="5"/>
  <c r="G2850" i="5"/>
  <c r="H2850" i="5" s="1"/>
  <c r="G2849" i="5"/>
  <c r="G2848" i="5"/>
  <c r="G2847" i="5"/>
  <c r="H2848" i="5" s="1"/>
  <c r="G2846" i="5"/>
  <c r="G2845" i="5"/>
  <c r="G2844" i="5"/>
  <c r="H2845" i="5" s="1"/>
  <c r="G2843" i="5"/>
  <c r="H2842" i="5"/>
  <c r="G2842" i="5"/>
  <c r="G2841" i="5"/>
  <c r="G2840" i="5"/>
  <c r="H2840" i="5" s="1"/>
  <c r="G2839" i="5"/>
  <c r="H2838" i="5"/>
  <c r="G2838" i="5"/>
  <c r="G2837" i="5"/>
  <c r="G2836" i="5"/>
  <c r="H2836" i="5" s="1"/>
  <c r="G2835" i="5"/>
  <c r="H2834" i="5"/>
  <c r="G2834" i="5"/>
  <c r="G2833" i="5"/>
  <c r="G2832" i="5"/>
  <c r="H2832" i="5" s="1"/>
  <c r="G2831" i="5"/>
  <c r="G2830" i="5"/>
  <c r="G2829" i="5"/>
  <c r="H2830" i="5" s="1"/>
  <c r="G2828" i="5"/>
  <c r="H2827" i="5"/>
  <c r="G2827" i="5"/>
  <c r="G2826" i="5"/>
  <c r="G2825" i="5"/>
  <c r="G2824" i="5"/>
  <c r="H2825" i="5" s="1"/>
  <c r="G2823" i="5"/>
  <c r="G2822" i="5"/>
  <c r="H2822" i="5" s="1"/>
  <c r="G2821" i="5"/>
  <c r="G2820" i="5"/>
  <c r="G2819" i="5"/>
  <c r="G2818" i="5"/>
  <c r="G2817" i="5"/>
  <c r="H2820" i="5" s="1"/>
  <c r="G2816" i="5"/>
  <c r="G2815" i="5"/>
  <c r="G2814" i="5"/>
  <c r="G2813" i="5"/>
  <c r="G2812" i="5"/>
  <c r="H2815" i="5" s="1"/>
  <c r="G2811" i="5"/>
  <c r="G2810" i="5"/>
  <c r="G2809" i="5"/>
  <c r="H2809" i="5" s="1"/>
  <c r="G2808" i="5"/>
  <c r="H2807" i="5"/>
  <c r="G2807" i="5"/>
  <c r="G2806" i="5"/>
  <c r="G2805" i="5"/>
  <c r="G2804" i="5"/>
  <c r="H2805" i="5" s="1"/>
  <c r="G2803" i="5"/>
  <c r="G2802" i="5"/>
  <c r="H2802" i="5" s="1"/>
  <c r="G2801" i="5"/>
  <c r="H2800" i="5"/>
  <c r="G2800" i="5"/>
  <c r="G2799" i="5"/>
  <c r="G2798" i="5"/>
  <c r="H2798" i="5" s="1"/>
  <c r="G2797" i="5"/>
  <c r="H2796" i="5"/>
  <c r="G2796" i="5"/>
  <c r="G2795" i="5"/>
  <c r="G2794" i="5"/>
  <c r="H2794" i="5" s="1"/>
  <c r="G2793" i="5"/>
  <c r="H2792" i="5"/>
  <c r="G2792" i="5"/>
  <c r="G2791" i="5"/>
  <c r="G2790" i="5"/>
  <c r="H2790" i="5" s="1"/>
  <c r="G2789" i="5"/>
  <c r="H2788" i="5"/>
  <c r="G2788" i="5"/>
  <c r="G2787" i="5"/>
  <c r="G2786" i="5"/>
  <c r="H2786" i="5" s="1"/>
  <c r="G2785" i="5"/>
  <c r="G2784" i="5"/>
  <c r="G2783" i="5"/>
  <c r="G2782" i="5"/>
  <c r="G2781" i="5"/>
  <c r="H2784" i="5" s="1"/>
  <c r="G2780" i="5"/>
  <c r="H2779" i="5"/>
  <c r="G2779" i="5"/>
  <c r="G2778" i="5"/>
  <c r="G2777" i="5"/>
  <c r="H2777" i="5" s="1"/>
  <c r="G2776" i="5"/>
  <c r="H2775" i="5"/>
  <c r="G2775" i="5"/>
  <c r="G2774" i="5"/>
  <c r="G2773" i="5"/>
  <c r="H2773" i="5" s="1"/>
  <c r="G2772" i="5"/>
  <c r="H2771" i="5"/>
  <c r="G2771" i="5"/>
  <c r="G2770" i="5"/>
  <c r="G2769" i="5"/>
  <c r="H2769" i="5" s="1"/>
  <c r="G2768" i="5"/>
  <c r="H2767" i="5"/>
  <c r="G2767" i="5"/>
  <c r="G2766" i="5"/>
  <c r="G2765" i="5"/>
  <c r="G2764" i="5"/>
  <c r="G2763" i="5"/>
  <c r="G2762" i="5"/>
  <c r="G2761" i="5"/>
  <c r="H2765" i="5" s="1"/>
  <c r="G2760" i="5"/>
  <c r="H2759" i="5"/>
  <c r="G2759" i="5"/>
  <c r="G2758" i="5"/>
  <c r="G2757" i="5"/>
  <c r="G2756" i="5"/>
  <c r="H2757" i="5" s="1"/>
  <c r="G2755" i="5"/>
  <c r="G2754" i="5"/>
  <c r="H2754" i="5" s="1"/>
  <c r="G2753" i="5"/>
  <c r="H2752" i="5"/>
  <c r="G2752" i="5"/>
  <c r="G2751" i="5"/>
  <c r="G2750" i="5"/>
  <c r="H2750" i="5" s="1"/>
  <c r="G2749" i="5"/>
  <c r="H2748" i="5"/>
  <c r="G2748" i="5"/>
  <c r="G2747" i="5"/>
  <c r="G2746" i="5"/>
  <c r="G2745" i="5"/>
  <c r="H2746" i="5" s="1"/>
  <c r="G2744" i="5"/>
  <c r="G2743" i="5"/>
  <c r="H2743" i="5" s="1"/>
  <c r="G2742" i="5"/>
  <c r="H2741" i="5"/>
  <c r="G2741" i="5"/>
  <c r="G2740" i="5"/>
  <c r="G2739" i="5"/>
  <c r="H2739" i="5" s="1"/>
  <c r="G2738" i="5"/>
  <c r="H2737" i="5"/>
  <c r="G2737" i="5"/>
  <c r="G2736" i="5"/>
  <c r="G2735" i="5"/>
  <c r="H2735" i="5" s="1"/>
  <c r="G2734" i="5"/>
  <c r="G2733" i="5"/>
  <c r="G2732" i="5"/>
  <c r="H2733" i="5" s="1"/>
  <c r="G2731" i="5"/>
  <c r="G2730" i="5"/>
  <c r="G2729" i="5"/>
  <c r="H2730" i="5" s="1"/>
  <c r="G2728" i="5"/>
  <c r="H2727" i="5"/>
  <c r="G2727" i="5"/>
  <c r="G2726" i="5"/>
  <c r="G2725" i="5"/>
  <c r="G2724" i="5"/>
  <c r="G2723" i="5"/>
  <c r="G2722" i="5"/>
  <c r="H2725" i="5" s="1"/>
  <c r="G2721" i="5"/>
  <c r="G2720" i="5"/>
  <c r="H2720" i="5" s="1"/>
  <c r="G2719" i="5"/>
  <c r="H2718" i="5"/>
  <c r="G2718" i="5"/>
  <c r="G2717" i="5"/>
  <c r="G2716" i="5"/>
  <c r="G2715" i="5"/>
  <c r="H2716" i="5" s="1"/>
  <c r="G2714" i="5"/>
  <c r="G2713" i="5"/>
  <c r="G2712" i="5"/>
  <c r="G2711" i="5"/>
  <c r="G2710" i="5"/>
  <c r="G2709" i="5"/>
  <c r="G2708" i="5"/>
  <c r="H2713" i="5" s="1"/>
  <c r="G2707" i="5"/>
  <c r="G2706" i="5"/>
  <c r="H2706" i="5" s="1"/>
  <c r="G2705" i="5"/>
  <c r="H2704" i="5"/>
  <c r="G2704" i="5"/>
  <c r="G2703" i="5"/>
  <c r="G2702" i="5"/>
  <c r="G2701" i="5"/>
  <c r="H2702" i="5" s="1"/>
  <c r="G2700" i="5"/>
  <c r="G2699" i="5"/>
  <c r="H2699" i="5" s="1"/>
  <c r="G2698" i="5"/>
  <c r="G2697" i="5"/>
  <c r="G2696" i="5"/>
  <c r="H2697" i="5" s="1"/>
  <c r="G2695" i="5"/>
  <c r="G2694" i="5"/>
  <c r="G2693" i="5"/>
  <c r="H2694" i="5" s="1"/>
  <c r="G2692" i="5"/>
  <c r="G2691" i="5"/>
  <c r="G2690" i="5"/>
  <c r="H2690" i="5" s="1"/>
  <c r="G2689" i="5"/>
  <c r="H2688" i="5"/>
  <c r="G2688" i="5"/>
  <c r="G2687" i="5"/>
  <c r="G2686" i="5"/>
  <c r="H2686" i="5" s="1"/>
  <c r="G2685" i="5"/>
  <c r="H2684" i="5"/>
  <c r="G2684" i="5"/>
  <c r="G2683" i="5"/>
  <c r="G2682" i="5"/>
  <c r="H2682" i="5" s="1"/>
  <c r="G2681" i="5"/>
  <c r="H2680" i="5"/>
  <c r="G2680" i="5"/>
  <c r="G2679" i="5"/>
  <c r="G2678" i="5"/>
  <c r="H2678" i="5" s="1"/>
  <c r="G2677" i="5"/>
  <c r="G2676" i="5"/>
  <c r="G2675" i="5"/>
  <c r="H2676" i="5" s="1"/>
  <c r="G2674" i="5"/>
  <c r="H2673" i="5"/>
  <c r="G2673" i="5"/>
  <c r="G2672" i="5"/>
  <c r="G2671" i="5"/>
  <c r="H2671" i="5" s="1"/>
  <c r="G2670" i="5"/>
  <c r="H2669" i="5"/>
  <c r="G2669" i="5"/>
  <c r="G2668" i="5"/>
  <c r="G2667" i="5"/>
  <c r="H2667" i="5" s="1"/>
  <c r="G2666" i="5"/>
  <c r="G2665" i="5"/>
  <c r="G2664" i="5"/>
  <c r="H2665" i="5" s="1"/>
  <c r="G2663" i="5"/>
  <c r="H2662" i="5"/>
  <c r="G2662" i="5"/>
  <c r="G2661" i="5"/>
  <c r="G2660" i="5"/>
  <c r="H2660" i="5" s="1"/>
  <c r="G2659" i="5"/>
  <c r="G2658" i="5"/>
  <c r="G2657" i="5"/>
  <c r="G2656" i="5"/>
  <c r="G2655" i="5"/>
  <c r="H2658" i="5" s="1"/>
  <c r="G2654" i="5"/>
  <c r="G2653" i="5"/>
  <c r="G2652" i="5"/>
  <c r="H2652" i="5" s="1"/>
  <c r="G2651" i="5"/>
  <c r="H2650" i="5"/>
  <c r="G2650" i="5"/>
  <c r="G2649" i="5"/>
  <c r="G2648" i="5"/>
  <c r="H2648" i="5" s="1"/>
  <c r="G2647" i="5"/>
  <c r="G2646" i="5"/>
  <c r="G2645" i="5"/>
  <c r="G2644" i="5"/>
  <c r="G2643" i="5"/>
  <c r="H2646" i="5" s="1"/>
  <c r="G2642" i="5"/>
  <c r="G2641" i="5"/>
  <c r="G2640" i="5"/>
  <c r="H2640" i="5" s="1"/>
  <c r="G2639" i="5"/>
  <c r="H2638" i="5"/>
  <c r="G2638" i="5"/>
  <c r="G2637" i="5"/>
  <c r="G2636" i="5"/>
  <c r="H2636" i="5" s="1"/>
  <c r="G2635" i="5"/>
  <c r="G2634" i="5"/>
  <c r="G2633" i="5"/>
  <c r="H2634" i="5" s="1"/>
  <c r="G2632" i="5"/>
  <c r="H2631" i="5"/>
  <c r="G2631" i="5"/>
  <c r="G2630" i="5"/>
  <c r="G2629" i="5"/>
  <c r="G2628" i="5"/>
  <c r="G2627" i="5"/>
  <c r="H2629" i="5" s="1"/>
  <c r="G2626" i="5"/>
  <c r="H2625" i="5"/>
  <c r="G2625" i="5"/>
  <c r="G2624" i="5"/>
  <c r="G2623" i="5"/>
  <c r="H2623" i="5" s="1"/>
  <c r="G2622" i="5"/>
  <c r="H2621" i="5"/>
  <c r="G2621" i="5"/>
  <c r="G2620" i="5"/>
  <c r="G2619" i="5"/>
  <c r="G2618" i="5"/>
  <c r="H2619" i="5" s="1"/>
  <c r="G2617" i="5"/>
  <c r="G2616" i="5"/>
  <c r="H2616" i="5" s="1"/>
  <c r="G2615" i="5"/>
  <c r="H2614" i="5"/>
  <c r="G2614" i="5"/>
  <c r="G2613" i="5"/>
  <c r="G2612" i="5"/>
  <c r="G2611" i="5"/>
  <c r="H2612" i="5" s="1"/>
  <c r="G2610" i="5"/>
  <c r="G2609" i="5"/>
  <c r="H2609" i="5" s="1"/>
  <c r="G2608" i="5"/>
  <c r="G2607" i="5"/>
  <c r="G2606" i="5"/>
  <c r="H2607" i="5" s="1"/>
  <c r="G2605" i="5"/>
  <c r="G2604" i="5"/>
  <c r="G2603" i="5"/>
  <c r="H2604" i="5" s="1"/>
  <c r="G2602" i="5"/>
  <c r="H2601" i="5"/>
  <c r="G2601" i="5"/>
  <c r="G2600" i="5"/>
  <c r="G2599" i="5"/>
  <c r="H2599" i="5" s="1"/>
  <c r="G2598" i="5"/>
  <c r="G2597" i="5"/>
  <c r="G2596" i="5"/>
  <c r="H2597" i="5" s="1"/>
  <c r="G2595" i="5"/>
  <c r="G2594" i="5"/>
  <c r="G2593" i="5"/>
  <c r="H2593" i="5" s="1"/>
  <c r="G2592" i="5"/>
  <c r="G2591" i="5"/>
  <c r="G2590" i="5"/>
  <c r="H2591" i="5" s="1"/>
  <c r="G2589" i="5"/>
  <c r="G2588" i="5"/>
  <c r="G2587" i="5"/>
  <c r="H2587" i="5" s="1"/>
  <c r="G2586" i="5"/>
  <c r="H2585" i="5"/>
  <c r="G2585" i="5"/>
  <c r="G2584" i="5"/>
  <c r="G2583" i="5"/>
  <c r="H2583" i="5" s="1"/>
  <c r="G2582" i="5"/>
  <c r="H2581" i="5"/>
  <c r="G2581" i="5"/>
  <c r="G2580" i="5"/>
  <c r="G2579" i="5"/>
  <c r="H2579" i="5" s="1"/>
  <c r="G2578" i="5"/>
  <c r="H2577" i="5"/>
  <c r="G2577" i="5"/>
  <c r="G2576" i="5"/>
  <c r="G2575" i="5"/>
  <c r="H2575" i="5" s="1"/>
  <c r="G2574" i="5"/>
  <c r="G2573" i="5"/>
  <c r="G2572" i="5"/>
  <c r="G2571" i="5"/>
  <c r="G2570" i="5"/>
  <c r="H2573" i="5" s="1"/>
  <c r="G2569" i="5"/>
  <c r="H2568" i="5"/>
  <c r="G2568" i="5"/>
  <c r="G2567" i="5"/>
  <c r="G2566" i="5"/>
  <c r="G2565" i="5"/>
  <c r="H2566" i="5" s="1"/>
  <c r="G2564" i="5"/>
  <c r="G2563" i="5"/>
  <c r="H2563" i="5" s="1"/>
  <c r="G2562" i="5"/>
  <c r="H2561" i="5"/>
  <c r="G2561" i="5"/>
  <c r="G2560" i="5"/>
  <c r="G2559" i="5"/>
  <c r="G2558" i="5"/>
  <c r="G2557" i="5"/>
  <c r="G2556" i="5"/>
  <c r="H2559" i="5" s="1"/>
  <c r="G2555" i="5"/>
  <c r="G2554" i="5"/>
  <c r="H2554" i="5" s="1"/>
  <c r="G2553" i="5"/>
  <c r="H2552" i="5"/>
  <c r="G2552" i="5"/>
  <c r="G2551" i="5"/>
  <c r="G2550" i="5"/>
  <c r="H2550" i="5" s="1"/>
  <c r="G2549" i="5"/>
  <c r="H2548" i="5"/>
  <c r="G2548" i="5"/>
  <c r="G2547" i="5"/>
  <c r="G2546" i="5"/>
  <c r="G2545" i="5"/>
  <c r="G2544" i="5"/>
  <c r="H2546" i="5" s="1"/>
  <c r="G2543" i="5"/>
  <c r="H2542" i="5"/>
  <c r="G2542" i="5"/>
  <c r="G2541" i="5"/>
  <c r="G2540" i="5"/>
  <c r="H2540" i="5" s="1"/>
  <c r="G2539" i="5"/>
  <c r="G2538" i="5"/>
  <c r="G2537" i="5"/>
  <c r="G2536" i="5"/>
  <c r="G2535" i="5"/>
  <c r="H2538" i="5" s="1"/>
  <c r="G2534" i="5"/>
  <c r="H2533" i="5"/>
  <c r="G2533" i="5"/>
  <c r="G2532" i="5"/>
  <c r="G2531" i="5"/>
  <c r="H2531" i="5" s="1"/>
  <c r="G2530" i="5"/>
  <c r="H2529" i="5"/>
  <c r="G2529" i="5"/>
  <c r="G2528" i="5"/>
  <c r="G2527" i="5"/>
  <c r="G2526" i="5"/>
  <c r="H2527" i="5" s="1"/>
  <c r="G2525" i="5"/>
  <c r="G2524" i="5"/>
  <c r="H2524" i="5" s="1"/>
  <c r="G2523" i="5"/>
  <c r="H2522" i="5"/>
  <c r="G2521" i="5"/>
  <c r="H2520" i="5"/>
  <c r="G2520" i="5"/>
  <c r="G2519" i="5"/>
  <c r="G2518" i="5"/>
  <c r="H2518" i="5" s="1"/>
  <c r="G2517" i="5"/>
  <c r="H2516" i="5"/>
  <c r="G2516" i="5"/>
  <c r="G2515" i="5"/>
  <c r="G2514" i="5"/>
  <c r="H2514" i="5" s="1"/>
  <c r="G2513" i="5"/>
  <c r="H2512" i="5"/>
  <c r="G2512" i="5"/>
  <c r="G2511" i="5"/>
  <c r="G2510" i="5"/>
  <c r="H2510" i="5" s="1"/>
  <c r="G2509" i="5"/>
  <c r="H2508" i="5"/>
  <c r="G2508" i="5"/>
  <c r="G2507" i="5"/>
  <c r="G2506" i="5"/>
  <c r="H2506" i="5" s="1"/>
  <c r="G2505" i="5"/>
  <c r="H2504" i="5"/>
  <c r="G2504" i="5"/>
  <c r="G2503" i="5"/>
  <c r="G2502" i="5"/>
  <c r="H2502" i="5" s="1"/>
  <c r="G2501" i="5"/>
  <c r="G2500" i="5"/>
  <c r="G2499" i="5"/>
  <c r="H2500" i="5" s="1"/>
  <c r="G2498" i="5"/>
  <c r="H2497" i="5"/>
  <c r="G2497" i="5"/>
  <c r="G2496" i="5"/>
  <c r="G2495" i="5"/>
  <c r="H2495" i="5" s="1"/>
  <c r="G2494" i="5"/>
  <c r="G2493" i="5"/>
  <c r="G2492" i="5"/>
  <c r="H2493" i="5" s="1"/>
  <c r="G2491" i="5"/>
  <c r="G2490" i="5"/>
  <c r="G2489" i="5"/>
  <c r="H2490" i="5" s="1"/>
  <c r="G2488" i="5"/>
  <c r="G2487" i="5"/>
  <c r="G2486" i="5"/>
  <c r="H2486" i="5" s="1"/>
  <c r="G2485" i="5"/>
  <c r="H2484" i="5"/>
  <c r="G2484" i="5"/>
  <c r="G2483" i="5"/>
  <c r="G2482" i="5"/>
  <c r="H2482" i="5" s="1"/>
  <c r="G2481" i="5"/>
  <c r="H2480" i="5"/>
  <c r="G2480" i="5"/>
  <c r="G2479" i="5"/>
  <c r="G2478" i="5"/>
  <c r="G2477" i="5"/>
  <c r="G2476" i="5"/>
  <c r="H2478" i="5" s="1"/>
  <c r="G2475" i="5"/>
  <c r="G2474" i="5"/>
  <c r="G2473" i="5"/>
  <c r="G2472" i="5"/>
  <c r="G2471" i="5"/>
  <c r="H2474" i="5" s="1"/>
  <c r="G2470" i="5"/>
  <c r="G2469" i="5"/>
  <c r="G2468" i="5"/>
  <c r="H2469" i="5" s="1"/>
  <c r="G2467" i="5"/>
  <c r="G2466" i="5"/>
  <c r="G2465" i="5"/>
  <c r="G2464" i="5"/>
  <c r="G2463" i="5"/>
  <c r="H2466" i="5" s="1"/>
  <c r="G2462" i="5"/>
  <c r="G2461" i="5"/>
  <c r="G2460" i="5"/>
  <c r="H2460" i="5" s="1"/>
  <c r="G2459" i="5"/>
  <c r="H2458" i="5"/>
  <c r="G2458" i="5"/>
  <c r="G2457" i="5"/>
  <c r="G2456" i="5"/>
  <c r="G2455" i="5"/>
  <c r="G2454" i="5"/>
  <c r="H2456" i="5" s="1"/>
  <c r="G2453" i="5"/>
  <c r="H2452" i="5"/>
  <c r="G2452" i="5"/>
  <c r="G2451" i="5"/>
  <c r="G2450" i="5"/>
  <c r="H2450" i="5" s="1"/>
  <c r="G2449" i="5"/>
  <c r="G2448" i="5"/>
  <c r="G2447" i="5"/>
  <c r="H2448" i="5" s="1"/>
  <c r="G2446" i="5"/>
  <c r="G2445" i="5"/>
  <c r="G2444" i="5"/>
  <c r="H2445" i="5" s="1"/>
  <c r="G2443" i="5"/>
  <c r="H2442" i="5"/>
  <c r="G2442" i="5"/>
  <c r="G2441" i="5"/>
  <c r="G2440" i="5"/>
  <c r="G2439" i="5"/>
  <c r="H2440" i="5" s="1"/>
  <c r="G2438" i="5"/>
  <c r="G2437" i="5"/>
  <c r="H2437" i="5" s="1"/>
  <c r="G2436" i="5"/>
  <c r="H2435" i="5"/>
  <c r="G2435" i="5"/>
  <c r="G2434" i="5"/>
  <c r="G2433" i="5"/>
  <c r="G2432" i="5"/>
  <c r="G2431" i="5"/>
  <c r="H2433" i="5" s="1"/>
  <c r="G2430" i="5"/>
  <c r="H2429" i="5"/>
  <c r="G2429" i="5"/>
  <c r="G2428" i="5"/>
  <c r="G2427" i="5"/>
  <c r="G2426" i="5"/>
  <c r="H2427" i="5" s="1"/>
  <c r="G2425" i="5"/>
  <c r="G2424" i="5"/>
  <c r="H2424" i="5" s="1"/>
  <c r="G2423" i="5"/>
  <c r="G2422" i="5"/>
  <c r="G2421" i="5"/>
  <c r="G2420" i="5"/>
  <c r="G2419" i="5"/>
  <c r="H2422" i="5" s="1"/>
  <c r="G2418" i="5"/>
  <c r="G2417" i="5"/>
  <c r="G2416" i="5"/>
  <c r="G2415" i="5"/>
  <c r="G2414" i="5"/>
  <c r="G2413" i="5"/>
  <c r="G2412" i="5"/>
  <c r="G2411" i="5"/>
  <c r="G2410" i="5"/>
  <c r="H2416" i="5" s="1"/>
  <c r="G2409" i="5"/>
  <c r="H2408" i="5"/>
  <c r="G2408" i="5"/>
  <c r="G2407" i="5"/>
  <c r="G2406" i="5"/>
  <c r="H2406" i="5" s="1"/>
  <c r="G2405" i="5"/>
  <c r="G2404" i="5"/>
  <c r="G2403" i="5"/>
  <c r="H2404" i="5" s="1"/>
  <c r="G2402" i="5"/>
  <c r="G2401" i="5"/>
  <c r="G2400" i="5"/>
  <c r="G2399" i="5"/>
  <c r="G2398" i="5"/>
  <c r="G2397" i="5"/>
  <c r="G2396" i="5"/>
  <c r="G2395" i="5"/>
  <c r="G2394" i="5"/>
  <c r="H2401" i="5" s="1"/>
  <c r="G2393" i="5"/>
  <c r="G2392" i="5"/>
  <c r="G2391" i="5"/>
  <c r="H2392" i="5" s="1"/>
  <c r="G2390" i="5"/>
  <c r="G2389" i="5"/>
  <c r="G2388" i="5"/>
  <c r="H2389" i="5" s="1"/>
  <c r="G2387" i="5"/>
  <c r="G2386" i="5"/>
  <c r="G2385" i="5"/>
  <c r="G2384" i="5"/>
  <c r="G2383" i="5"/>
  <c r="H2385" i="5" s="1"/>
  <c r="G2382" i="5"/>
  <c r="H2381" i="5"/>
  <c r="G2381" i="5"/>
  <c r="G2380" i="5"/>
  <c r="G2379" i="5"/>
  <c r="H2379" i="5" s="1"/>
  <c r="G2378" i="5"/>
  <c r="H2377" i="5"/>
  <c r="G2377" i="5"/>
  <c r="G2376" i="5"/>
  <c r="G2375" i="5"/>
  <c r="H2375" i="5" s="1"/>
  <c r="G2374" i="5"/>
  <c r="H2373" i="5"/>
  <c r="G2373" i="5"/>
  <c r="G2372" i="5"/>
  <c r="G2371" i="5"/>
  <c r="H2371" i="5" s="1"/>
  <c r="G2370" i="5"/>
  <c r="H2369" i="5"/>
  <c r="G2369" i="5"/>
  <c r="G2368" i="5"/>
  <c r="G2367" i="5"/>
  <c r="H2367" i="5" s="1"/>
  <c r="G2365" i="5"/>
  <c r="G2364" i="5"/>
  <c r="H2365" i="5" s="1"/>
  <c r="G2363" i="5"/>
  <c r="G2362" i="5"/>
  <c r="H2362" i="5" s="1"/>
  <c r="G2361" i="5"/>
  <c r="H2360" i="5"/>
  <c r="G2360" i="5"/>
  <c r="G2359" i="5"/>
  <c r="G2358" i="5"/>
  <c r="H2358" i="5" s="1"/>
  <c r="G2357" i="5"/>
  <c r="H2356" i="5"/>
  <c r="G2356" i="5"/>
  <c r="G2355" i="5"/>
  <c r="G2354" i="5"/>
  <c r="G2353" i="5"/>
  <c r="G2352" i="5"/>
  <c r="G2351" i="5"/>
  <c r="G2350" i="5"/>
  <c r="H2354" i="5" s="1"/>
  <c r="G2349" i="5"/>
  <c r="G2348" i="5"/>
  <c r="G2347" i="5"/>
  <c r="H2348" i="5" s="1"/>
  <c r="G2346" i="5"/>
  <c r="H2345" i="5"/>
  <c r="G2345" i="5"/>
  <c r="G2344" i="5"/>
  <c r="G2343" i="5"/>
  <c r="G2342" i="5"/>
  <c r="G2341" i="5"/>
  <c r="G2340" i="5"/>
  <c r="G2339" i="5"/>
  <c r="G2338" i="5"/>
  <c r="G2337" i="5"/>
  <c r="H2343" i="5" s="1"/>
  <c r="G2336" i="5"/>
  <c r="G2335" i="5"/>
  <c r="G2334" i="5"/>
  <c r="H2335" i="5" s="1"/>
  <c r="G2333" i="5"/>
  <c r="H2332" i="5"/>
  <c r="G2332" i="5"/>
  <c r="G2331" i="5"/>
  <c r="G2330" i="5"/>
  <c r="H2330" i="5" s="1"/>
  <c r="G2329" i="5"/>
  <c r="G2328" i="5"/>
  <c r="G2327" i="5"/>
  <c r="H2328" i="5" s="1"/>
  <c r="G2326" i="5"/>
  <c r="H2325" i="5"/>
  <c r="G2325" i="5"/>
  <c r="G2324" i="5"/>
  <c r="G2323" i="5"/>
  <c r="H2323" i="5" s="1"/>
  <c r="G2322" i="5"/>
  <c r="H2321" i="5"/>
  <c r="G2321" i="5"/>
  <c r="G2320" i="5"/>
  <c r="G2319" i="5"/>
  <c r="H2319" i="5" s="1"/>
  <c r="G2318" i="5"/>
  <c r="H2317" i="5"/>
  <c r="G2317" i="5"/>
  <c r="G2316" i="5"/>
  <c r="G2315" i="5"/>
  <c r="G2314" i="5"/>
  <c r="H2315" i="5" s="1"/>
  <c r="G2313" i="5"/>
  <c r="G2312" i="5"/>
  <c r="H2312" i="5" s="1"/>
  <c r="G2311" i="5"/>
  <c r="G2310" i="5"/>
  <c r="G2309" i="5"/>
  <c r="H2310" i="5" s="1"/>
  <c r="G2308" i="5"/>
  <c r="G2307" i="5"/>
  <c r="G2306" i="5"/>
  <c r="G2305" i="5"/>
  <c r="G2304" i="5"/>
  <c r="G2303" i="5"/>
  <c r="H2306" i="5" s="1"/>
  <c r="G2302" i="5"/>
  <c r="G2301" i="5"/>
  <c r="H2301" i="5" s="1"/>
  <c r="G2300" i="5"/>
  <c r="H2299" i="5"/>
  <c r="G2299" i="5"/>
  <c r="G2298" i="5"/>
  <c r="G2297" i="5"/>
  <c r="H2297" i="5" s="1"/>
  <c r="G2296" i="5"/>
  <c r="H2295" i="5"/>
  <c r="G2295" i="5"/>
  <c r="G2294" i="5"/>
  <c r="G2293" i="5"/>
  <c r="G2292" i="5"/>
  <c r="G2291" i="5"/>
  <c r="H2293" i="5" s="1"/>
  <c r="G2290" i="5"/>
  <c r="H2289" i="5"/>
  <c r="G2289" i="5"/>
  <c r="G2288" i="5"/>
  <c r="G2287" i="5"/>
  <c r="H2287" i="5" s="1"/>
  <c r="G2286" i="5"/>
  <c r="G2285" i="5"/>
  <c r="G2284" i="5"/>
  <c r="G2283" i="5"/>
  <c r="G2282" i="5"/>
  <c r="H2285" i="5" s="1"/>
  <c r="G2281" i="5"/>
  <c r="G2280" i="5"/>
  <c r="G2279" i="5"/>
  <c r="G2278" i="5"/>
  <c r="H2279" i="5" s="1"/>
  <c r="G2277" i="5"/>
  <c r="G2276" i="5"/>
  <c r="G2275" i="5"/>
  <c r="H2276" i="5" s="1"/>
  <c r="G2274" i="5"/>
  <c r="G2273" i="5"/>
  <c r="H2273" i="5" s="1"/>
  <c r="G2272" i="5"/>
  <c r="G2271" i="5"/>
  <c r="G2270" i="5"/>
  <c r="G2269" i="5"/>
  <c r="G2268" i="5"/>
  <c r="H2271" i="5" s="1"/>
  <c r="G2267" i="5"/>
  <c r="G2266" i="5"/>
  <c r="G2265" i="5"/>
  <c r="H2265" i="5" s="1"/>
  <c r="G2264" i="5"/>
  <c r="G2263" i="5"/>
  <c r="G2262" i="5"/>
  <c r="H2263" i="5" s="1"/>
  <c r="G2261" i="5"/>
  <c r="G2260" i="5"/>
  <c r="G2259" i="5"/>
  <c r="H2260" i="5" s="1"/>
  <c r="G2258" i="5"/>
  <c r="G2257" i="5"/>
  <c r="G2256" i="5"/>
  <c r="H2256" i="5" s="1"/>
  <c r="G2255" i="5"/>
  <c r="H2254" i="5"/>
  <c r="G2254" i="5"/>
  <c r="G2253" i="5"/>
  <c r="G2252" i="5"/>
  <c r="H2252" i="5" s="1"/>
  <c r="G2251" i="5"/>
  <c r="H2250" i="5"/>
  <c r="G2250" i="5"/>
  <c r="G2249" i="5"/>
  <c r="G2248" i="5"/>
  <c r="H2248" i="5" s="1"/>
  <c r="G2247" i="5"/>
  <c r="H2246" i="5"/>
  <c r="G2246" i="5"/>
  <c r="G2245" i="5"/>
  <c r="G2244" i="5"/>
  <c r="G2243" i="5"/>
  <c r="H2244" i="5" s="1"/>
  <c r="G2242" i="5"/>
  <c r="G2241" i="5"/>
  <c r="H2241" i="5" s="1"/>
  <c r="G2240" i="5"/>
  <c r="G2239" i="5"/>
  <c r="G2238" i="5"/>
  <c r="H2239" i="5" s="1"/>
  <c r="G2237" i="5"/>
  <c r="G2236" i="5"/>
  <c r="G2235" i="5"/>
  <c r="G2234" i="5"/>
  <c r="H2235" i="5" s="1"/>
  <c r="G2233" i="5"/>
  <c r="G2232" i="5"/>
  <c r="G2231" i="5"/>
  <c r="G2230" i="5"/>
  <c r="G2229" i="5"/>
  <c r="G2228" i="5"/>
  <c r="G2227" i="5"/>
  <c r="H2232" i="5" s="1"/>
  <c r="G2226" i="5"/>
  <c r="G2225" i="5"/>
  <c r="G2224" i="5"/>
  <c r="H2225" i="5" s="1"/>
  <c r="G2223" i="5"/>
  <c r="G2222" i="5"/>
  <c r="G2221" i="5"/>
  <c r="H2222" i="5" s="1"/>
  <c r="G2220" i="5"/>
  <c r="G2219" i="5"/>
  <c r="H2218" i="5"/>
  <c r="G2218" i="5"/>
  <c r="G2217" i="5"/>
  <c r="G2216" i="5"/>
  <c r="G2215" i="5"/>
  <c r="G2214" i="5"/>
  <c r="G2213" i="5"/>
  <c r="G2212" i="5"/>
  <c r="G2211" i="5"/>
  <c r="G2210" i="5"/>
  <c r="G2209" i="5"/>
  <c r="H2216" i="5" s="1"/>
  <c r="G2208" i="5"/>
  <c r="G2207" i="5"/>
  <c r="G2206" i="5"/>
  <c r="H2207" i="5" s="1"/>
  <c r="G2205" i="5"/>
  <c r="G2204" i="5"/>
  <c r="H2204" i="5" s="1"/>
  <c r="G2203" i="5"/>
  <c r="G2202" i="5"/>
  <c r="G2201" i="5"/>
  <c r="H2202" i="5" s="1"/>
  <c r="G2200" i="5"/>
  <c r="G2199" i="5"/>
  <c r="G2198" i="5"/>
  <c r="H2198" i="5" s="1"/>
  <c r="G2197" i="5"/>
  <c r="H2196" i="5"/>
  <c r="G2196" i="5"/>
  <c r="G2195" i="5"/>
  <c r="G2194" i="5"/>
  <c r="H2194" i="5" s="1"/>
  <c r="G2193" i="5"/>
  <c r="H2192" i="5"/>
  <c r="G2192" i="5"/>
  <c r="G2191" i="5"/>
  <c r="G2190" i="5"/>
  <c r="G2189" i="5"/>
  <c r="H2190" i="5" s="1"/>
  <c r="G2188" i="5"/>
  <c r="G2187" i="5"/>
  <c r="H2187" i="5" s="1"/>
  <c r="G2186" i="5"/>
  <c r="G2185" i="5"/>
  <c r="G2184" i="5"/>
  <c r="H2185" i="5" s="1"/>
  <c r="G2183" i="5"/>
  <c r="G2182" i="5"/>
  <c r="G2181" i="5"/>
  <c r="G2180" i="5"/>
  <c r="G2179" i="5"/>
  <c r="G2178" i="5"/>
  <c r="G2177" i="5"/>
  <c r="G2176" i="5"/>
  <c r="H2181" i="5" s="1"/>
  <c r="G2175" i="5"/>
  <c r="G2174" i="5"/>
  <c r="G2173" i="5"/>
  <c r="H2174" i="5" s="1"/>
  <c r="G2172" i="5"/>
  <c r="G2171" i="5"/>
  <c r="H2171" i="5" s="1"/>
  <c r="G2170" i="5"/>
  <c r="H2169" i="5"/>
  <c r="G2169" i="5"/>
  <c r="G2168" i="5"/>
  <c r="G2167" i="5"/>
  <c r="H2167" i="5" s="1"/>
  <c r="G2165" i="5"/>
  <c r="G2164" i="5"/>
  <c r="H2165" i="5" s="1"/>
  <c r="G2163" i="5"/>
  <c r="G2162" i="5"/>
  <c r="H2162" i="5" s="1"/>
  <c r="G2161" i="5"/>
  <c r="H2160" i="5"/>
  <c r="G2160" i="5"/>
  <c r="G2159" i="5"/>
  <c r="G2158" i="5"/>
  <c r="H2158" i="5" s="1"/>
  <c r="G2157" i="5"/>
  <c r="H2156" i="5"/>
  <c r="G2156" i="5"/>
  <c r="G2155" i="5"/>
  <c r="G2154" i="5"/>
  <c r="H2154" i="5" s="1"/>
  <c r="G2153" i="5"/>
  <c r="H2152" i="5"/>
  <c r="G2152" i="5"/>
  <c r="G2151" i="5"/>
  <c r="G2150" i="5"/>
  <c r="H2150" i="5" s="1"/>
  <c r="G2149" i="5"/>
  <c r="H2148" i="5"/>
  <c r="G2148" i="5"/>
  <c r="G2147" i="5"/>
  <c r="G2146" i="5"/>
  <c r="H2146" i="5" s="1"/>
  <c r="G2145" i="5"/>
  <c r="G2144" i="5"/>
  <c r="G2143" i="5"/>
  <c r="H2144" i="5" s="1"/>
  <c r="G2142" i="5"/>
  <c r="G2141" i="5"/>
  <c r="G2140" i="5"/>
  <c r="H2140" i="5" s="1"/>
  <c r="G2139" i="5"/>
  <c r="G2138" i="5"/>
  <c r="G2137" i="5"/>
  <c r="H2138" i="5" s="1"/>
  <c r="G2136" i="5"/>
  <c r="G2135" i="5"/>
  <c r="G2134" i="5"/>
  <c r="H2134" i="5" s="1"/>
  <c r="G2133" i="5"/>
  <c r="G2132" i="5"/>
  <c r="G2131" i="5"/>
  <c r="H2132" i="5" s="1"/>
  <c r="G2130" i="5"/>
  <c r="G2129" i="5"/>
  <c r="G2128" i="5"/>
  <c r="G2127" i="5"/>
  <c r="G2126" i="5"/>
  <c r="H2128" i="5" s="1"/>
  <c r="G2125" i="5"/>
  <c r="G2124" i="5"/>
  <c r="G2123" i="5"/>
  <c r="G2122" i="5"/>
  <c r="G2121" i="5"/>
  <c r="H2124" i="5" s="1"/>
  <c r="G2120" i="5"/>
  <c r="H2119" i="5"/>
  <c r="G2119" i="5"/>
  <c r="G2118" i="5"/>
  <c r="G2117" i="5"/>
  <c r="H2117" i="5" s="1"/>
  <c r="G2116" i="5"/>
  <c r="H2115" i="5"/>
  <c r="G2115" i="5"/>
  <c r="G2114" i="5"/>
  <c r="G2113" i="5"/>
  <c r="H2113" i="5" s="1"/>
  <c r="G2112" i="5"/>
  <c r="H2111" i="5"/>
  <c r="G2111" i="5"/>
  <c r="G2110" i="5"/>
  <c r="G2109" i="5"/>
  <c r="G2108" i="5"/>
  <c r="H2109" i="5" s="1"/>
  <c r="G2107" i="5"/>
  <c r="G2106" i="5"/>
  <c r="H2106" i="5" s="1"/>
  <c r="G2105" i="5"/>
  <c r="H2104" i="5"/>
  <c r="G2104" i="5"/>
  <c r="G2103" i="5"/>
  <c r="G2102" i="5"/>
  <c r="G2101" i="5"/>
  <c r="H2102" i="5" s="1"/>
  <c r="G2100" i="5"/>
  <c r="G2099" i="5"/>
  <c r="G2098" i="5"/>
  <c r="G2097" i="5"/>
  <c r="G2096" i="5"/>
  <c r="H2096" i="5" s="1"/>
  <c r="G2095" i="5"/>
  <c r="H2094" i="5"/>
  <c r="G2094" i="5"/>
  <c r="G2093" i="5"/>
  <c r="G2092" i="5"/>
  <c r="H2092" i="5" s="1"/>
  <c r="G2091" i="5"/>
  <c r="H2090" i="5"/>
  <c r="G2090" i="5"/>
  <c r="G2089" i="5"/>
  <c r="G2088" i="5"/>
  <c r="H2088" i="5" s="1"/>
  <c r="G2087" i="5"/>
  <c r="H2086" i="5"/>
  <c r="G2086" i="5"/>
  <c r="G2085" i="5"/>
  <c r="G2084" i="5"/>
  <c r="G2083" i="5"/>
  <c r="G2082" i="5"/>
  <c r="H2084" i="5" s="1"/>
  <c r="G2081" i="5"/>
  <c r="H2080" i="5"/>
  <c r="G2080" i="5"/>
  <c r="G2079" i="5"/>
  <c r="G2078" i="5"/>
  <c r="H2078" i="5" s="1"/>
  <c r="G2077" i="5"/>
  <c r="G2076" i="5"/>
  <c r="G2075" i="5"/>
  <c r="H2076" i="5" s="1"/>
  <c r="G2074" i="5"/>
  <c r="H2073" i="5"/>
  <c r="G2073" i="5"/>
  <c r="G2072" i="5"/>
  <c r="G2071" i="5"/>
  <c r="H2071" i="5" s="1"/>
  <c r="G2070" i="5"/>
  <c r="H2069" i="5"/>
  <c r="G2069" i="5"/>
  <c r="G2068" i="5"/>
  <c r="G2067" i="5"/>
  <c r="H2067" i="5" s="1"/>
  <c r="G2066" i="5"/>
  <c r="G2065" i="5"/>
  <c r="G2064" i="5"/>
  <c r="H2065" i="5" s="1"/>
  <c r="G2063" i="5"/>
  <c r="G2062" i="5"/>
  <c r="G2061" i="5"/>
  <c r="H2062" i="5" s="1"/>
  <c r="G2060" i="5"/>
  <c r="G2059" i="5"/>
  <c r="G2058" i="5"/>
  <c r="H2058" i="5" s="1"/>
  <c r="G2057" i="5"/>
  <c r="G2056" i="5"/>
  <c r="G2055" i="5"/>
  <c r="G2054" i="5"/>
  <c r="G2053" i="5"/>
  <c r="H2056" i="5" s="1"/>
  <c r="G2052" i="5"/>
  <c r="G2051" i="5"/>
  <c r="G2050" i="5"/>
  <c r="G2049" i="5"/>
  <c r="G2048" i="5"/>
  <c r="G2047" i="5"/>
  <c r="G2046" i="5"/>
  <c r="G2045" i="5"/>
  <c r="H2050" i="5" s="1"/>
  <c r="G2044" i="5"/>
  <c r="G2043" i="5"/>
  <c r="H2043" i="5" s="1"/>
  <c r="G2042" i="5"/>
  <c r="G2041" i="5"/>
  <c r="G2040" i="5"/>
  <c r="H2041" i="5" s="1"/>
  <c r="G2039" i="5"/>
  <c r="G2038" i="5"/>
  <c r="G2037" i="5"/>
  <c r="H2037" i="5" s="1"/>
  <c r="G2036" i="5"/>
  <c r="H2035" i="5"/>
  <c r="G2035" i="5"/>
  <c r="G2034" i="5"/>
  <c r="G2033" i="5"/>
  <c r="H2033" i="5" s="1"/>
  <c r="G2032" i="5"/>
  <c r="H2031" i="5"/>
  <c r="G2031" i="5"/>
  <c r="G2030" i="5"/>
  <c r="G2029" i="5"/>
  <c r="G2028" i="5"/>
  <c r="H2029" i="5" s="1"/>
  <c r="G2027" i="5"/>
  <c r="G2026" i="5"/>
  <c r="G2025" i="5"/>
  <c r="G2024" i="5"/>
  <c r="G2023" i="5"/>
  <c r="H2023" i="5" s="1"/>
  <c r="G2022" i="5"/>
  <c r="H2021" i="5"/>
  <c r="G2021" i="5"/>
  <c r="G2020" i="5"/>
  <c r="G2019" i="5"/>
  <c r="H2019" i="5" s="1"/>
  <c r="G2018" i="5"/>
  <c r="G2017" i="5"/>
  <c r="G2016" i="5"/>
  <c r="H2017" i="5" s="1"/>
  <c r="G2015" i="5"/>
  <c r="H2014" i="5"/>
  <c r="G2014" i="5"/>
  <c r="G2013" i="5"/>
  <c r="G2012" i="5"/>
  <c r="H2012" i="5" s="1"/>
  <c r="G2011" i="5"/>
  <c r="H2010" i="5"/>
  <c r="G2010" i="5"/>
  <c r="G2009" i="5"/>
  <c r="G2008" i="5"/>
  <c r="G2007" i="5"/>
  <c r="G2006" i="5"/>
  <c r="G2005" i="5"/>
  <c r="H2005" i="5" s="1"/>
  <c r="G2004" i="5"/>
  <c r="G2003" i="5"/>
  <c r="G2002" i="5"/>
  <c r="H2003" i="5" s="1"/>
  <c r="G2001" i="5"/>
  <c r="H2000" i="5"/>
  <c r="G2000" i="5"/>
  <c r="G1999" i="5"/>
  <c r="G1998" i="5"/>
  <c r="H1998" i="5" s="1"/>
  <c r="G1997" i="5"/>
  <c r="H1996" i="5"/>
  <c r="G1996" i="5"/>
  <c r="G1995" i="5"/>
  <c r="G1994" i="5"/>
  <c r="G1993" i="5"/>
  <c r="H1994" i="5" s="1"/>
  <c r="G1992" i="5"/>
  <c r="G1991" i="5"/>
  <c r="G1990" i="5"/>
  <c r="G1989" i="5"/>
  <c r="G1988" i="5"/>
  <c r="H1988" i="5" s="1"/>
  <c r="G1987" i="5"/>
  <c r="G1986" i="5"/>
  <c r="G1985" i="5"/>
  <c r="H1986" i="5" s="1"/>
  <c r="G1984" i="5"/>
  <c r="H1983" i="5"/>
  <c r="G1983" i="5"/>
  <c r="G1982" i="5"/>
  <c r="G1981" i="5"/>
  <c r="H1981" i="5" s="1"/>
  <c r="G1980" i="5"/>
  <c r="G1979" i="5"/>
  <c r="G1978" i="5"/>
  <c r="H1979" i="5" s="1"/>
  <c r="G1977" i="5"/>
  <c r="H1976" i="5"/>
  <c r="G1976" i="5"/>
  <c r="G1975" i="5"/>
  <c r="G1974" i="5"/>
  <c r="G1973" i="5"/>
  <c r="H1974" i="5" s="1"/>
  <c r="G1972" i="5"/>
  <c r="G1971" i="5"/>
  <c r="H1971" i="5" s="1"/>
  <c r="G1970" i="5"/>
  <c r="G1969" i="5"/>
  <c r="G1968" i="5"/>
  <c r="H1969" i="5" s="1"/>
  <c r="G1967" i="5"/>
  <c r="G1966" i="5"/>
  <c r="G1965" i="5"/>
  <c r="H1966" i="5" s="1"/>
  <c r="G1964" i="5"/>
  <c r="H1963" i="5"/>
  <c r="G1963" i="5"/>
  <c r="G1962" i="5"/>
  <c r="G1961" i="5"/>
  <c r="G1960" i="5"/>
  <c r="G1959" i="5"/>
  <c r="H1961" i="5" s="1"/>
  <c r="G1958" i="5"/>
  <c r="H1957" i="5"/>
  <c r="G1957" i="5"/>
  <c r="G1956" i="5"/>
  <c r="G1955" i="5"/>
  <c r="H1955" i="5" s="1"/>
  <c r="G1954" i="5"/>
  <c r="H1953" i="5"/>
  <c r="G1953" i="5"/>
  <c r="G1952" i="5"/>
  <c r="G1951" i="5"/>
  <c r="G1950" i="5"/>
  <c r="G1949" i="5"/>
  <c r="H1951" i="5" s="1"/>
  <c r="G1948" i="5"/>
  <c r="H1947" i="5"/>
  <c r="G1947" i="5"/>
  <c r="G1946" i="5"/>
  <c r="G1945" i="5"/>
  <c r="G1944" i="5"/>
  <c r="G1943" i="5"/>
  <c r="G1942" i="5"/>
  <c r="H1942" i="5" s="1"/>
  <c r="G1941" i="5"/>
  <c r="H1940" i="5"/>
  <c r="G1940" i="5"/>
  <c r="G1939" i="5"/>
  <c r="G1938" i="5"/>
  <c r="G1937" i="5"/>
  <c r="G1936" i="5"/>
  <c r="G1935" i="5"/>
  <c r="H1935" i="5" s="1"/>
  <c r="G1934" i="5"/>
  <c r="G1933" i="5"/>
  <c r="G1932" i="5"/>
  <c r="G1931" i="5"/>
  <c r="G1930" i="5"/>
  <c r="H1933" i="5" s="1"/>
  <c r="G1929" i="5"/>
  <c r="H1928" i="5"/>
  <c r="G1926" i="5"/>
  <c r="H1925" i="5"/>
  <c r="G1925" i="5"/>
  <c r="G1924" i="5"/>
  <c r="G1923" i="5"/>
  <c r="H1923" i="5" s="1"/>
  <c r="G1922" i="5"/>
  <c r="G1921" i="5"/>
  <c r="G1920" i="5"/>
  <c r="H1921" i="5" s="1"/>
  <c r="G1919" i="5"/>
  <c r="G1918" i="5"/>
  <c r="G1917" i="5"/>
  <c r="H1918" i="5" s="1"/>
  <c r="G1916" i="5"/>
  <c r="G1915" i="5"/>
  <c r="G1914" i="5"/>
  <c r="H1914" i="5" s="1"/>
  <c r="G1913" i="5"/>
  <c r="H1912" i="5"/>
  <c r="G1912" i="5"/>
  <c r="G1911" i="5"/>
  <c r="G1910" i="5"/>
  <c r="H1910" i="5" s="1"/>
  <c r="G1909" i="5"/>
  <c r="G1908" i="5"/>
  <c r="G1907" i="5"/>
  <c r="H1908" i="5" s="1"/>
  <c r="G1906" i="5"/>
  <c r="G1905" i="5"/>
  <c r="G1904" i="5"/>
  <c r="H1905" i="5" s="1"/>
  <c r="G1903" i="5"/>
  <c r="G1902" i="5"/>
  <c r="G1901" i="5"/>
  <c r="G1900" i="5"/>
  <c r="G1899" i="5"/>
  <c r="H1901" i="5" s="1"/>
  <c r="G1898" i="5"/>
  <c r="G1897" i="5"/>
  <c r="G1896" i="5"/>
  <c r="H1897" i="5" s="1"/>
  <c r="G1895" i="5"/>
  <c r="H1894" i="5"/>
  <c r="G1894" i="5"/>
  <c r="G1893" i="5"/>
  <c r="G1892" i="5"/>
  <c r="H1892" i="5" s="1"/>
  <c r="G1891" i="5"/>
  <c r="G1890" i="5"/>
  <c r="G1889" i="5"/>
  <c r="H1890" i="5" s="1"/>
  <c r="G1888" i="5"/>
  <c r="G1887" i="5"/>
  <c r="G1886" i="5"/>
  <c r="G1885" i="5"/>
  <c r="H1886" i="5" s="1"/>
  <c r="G1884" i="5"/>
  <c r="G1883" i="5"/>
  <c r="H1883" i="5" s="1"/>
  <c r="H1882" i="5"/>
  <c r="G1881" i="5"/>
  <c r="G1880" i="5"/>
  <c r="H1881" i="5" s="1"/>
  <c r="G1879" i="5"/>
  <c r="G1878" i="5"/>
  <c r="G1877" i="5"/>
  <c r="H1878" i="5" s="1"/>
  <c r="G1876" i="5"/>
  <c r="G1875" i="5"/>
  <c r="G1874" i="5"/>
  <c r="H1874" i="5" s="1"/>
  <c r="G1873" i="5"/>
  <c r="H1872" i="5"/>
  <c r="G1872" i="5"/>
  <c r="G1871" i="5"/>
  <c r="G1870" i="5"/>
  <c r="G1869" i="5"/>
  <c r="G1868" i="5"/>
  <c r="G1867" i="5"/>
  <c r="H1867" i="5" s="1"/>
  <c r="G1866" i="5"/>
  <c r="G1865" i="5"/>
  <c r="G1864" i="5"/>
  <c r="H1865" i="5" s="1"/>
  <c r="G1863" i="5"/>
  <c r="H1862" i="5"/>
  <c r="G1862" i="5"/>
  <c r="G1861" i="5"/>
  <c r="G1860" i="5"/>
  <c r="H1860" i="5" s="1"/>
  <c r="G1859" i="5"/>
  <c r="G1858" i="5"/>
  <c r="G1857" i="5"/>
  <c r="H1858" i="5" s="1"/>
  <c r="G1856" i="5"/>
  <c r="H1855" i="5"/>
  <c r="G1855" i="5"/>
  <c r="G1854" i="5"/>
  <c r="G1853" i="5"/>
  <c r="H1853" i="5" s="1"/>
  <c r="G1852" i="5"/>
  <c r="H1851" i="5"/>
  <c r="G1851" i="5"/>
  <c r="G1850" i="5"/>
  <c r="G1849" i="5"/>
  <c r="H1849" i="5" s="1"/>
  <c r="G1848" i="5"/>
  <c r="H1847" i="5"/>
  <c r="G1847" i="5"/>
  <c r="G1846" i="5"/>
  <c r="G1845" i="5"/>
  <c r="G1844" i="5"/>
  <c r="G1843" i="5"/>
  <c r="G1842" i="5"/>
  <c r="G1841" i="5"/>
  <c r="H1845" i="5" s="1"/>
  <c r="G1840" i="5"/>
  <c r="H1839" i="5"/>
  <c r="G1839" i="5"/>
  <c r="G1838" i="5"/>
  <c r="G1837" i="5"/>
  <c r="H1837" i="5" s="1"/>
  <c r="G1836" i="5"/>
  <c r="G1835" i="5"/>
  <c r="G1834" i="5"/>
  <c r="G1833" i="5"/>
  <c r="G1832" i="5"/>
  <c r="H1835" i="5" s="1"/>
  <c r="G1831" i="5"/>
  <c r="H1830" i="5"/>
  <c r="G1830" i="5"/>
  <c r="G1829" i="5"/>
  <c r="G1828" i="5"/>
  <c r="H1828" i="5" s="1"/>
  <c r="G1827" i="5"/>
  <c r="G1826" i="5"/>
  <c r="G1825" i="5"/>
  <c r="H1826" i="5" s="1"/>
  <c r="G1824" i="5"/>
  <c r="G1823" i="5"/>
  <c r="G1822" i="5"/>
  <c r="G1821" i="5"/>
  <c r="G1820" i="5"/>
  <c r="H1823" i="5" s="1"/>
  <c r="G1819" i="5"/>
  <c r="H1818" i="5"/>
  <c r="G1818" i="5"/>
  <c r="G1817" i="5"/>
  <c r="G1816" i="5"/>
  <c r="H1816" i="5" s="1"/>
  <c r="G1815" i="5"/>
  <c r="H1814" i="5"/>
  <c r="G1814" i="5"/>
  <c r="G1813" i="5"/>
  <c r="G1812" i="5"/>
  <c r="H1812" i="5" s="1"/>
  <c r="G1811" i="5"/>
  <c r="H1810" i="5"/>
  <c r="G1810" i="5"/>
  <c r="G1809" i="5"/>
  <c r="G1808" i="5"/>
  <c r="H1808" i="5" s="1"/>
  <c r="G1807" i="5"/>
  <c r="H1806" i="5"/>
  <c r="G1806" i="5"/>
  <c r="G1805" i="5"/>
  <c r="G1804" i="5"/>
  <c r="H1804" i="5" s="1"/>
  <c r="G1803" i="5"/>
  <c r="H1802" i="5"/>
  <c r="G1802" i="5"/>
  <c r="G1801" i="5"/>
  <c r="G1800" i="5"/>
  <c r="G1799" i="5"/>
  <c r="G1798" i="5"/>
  <c r="G1797" i="5"/>
  <c r="H1797" i="5" s="1"/>
  <c r="G1796" i="5"/>
  <c r="H1795" i="5"/>
  <c r="G1795" i="5"/>
  <c r="G1794" i="5"/>
  <c r="G1793" i="5"/>
  <c r="H1793" i="5" s="1"/>
  <c r="G1792" i="5"/>
  <c r="H1791" i="5"/>
  <c r="G1791" i="5"/>
  <c r="G1790" i="5"/>
  <c r="G1789" i="5"/>
  <c r="G1788" i="5"/>
  <c r="H1789" i="5" s="1"/>
  <c r="H1787" i="5"/>
  <c r="G1787" i="5"/>
  <c r="H1786" i="5"/>
  <c r="G1786" i="5"/>
  <c r="G1785" i="5"/>
  <c r="G1784" i="5"/>
  <c r="H1785" i="5" s="1"/>
  <c r="G1783" i="5"/>
  <c r="H1782" i="5"/>
  <c r="G1782" i="5"/>
  <c r="H1780" i="5"/>
  <c r="G1780" i="5"/>
  <c r="G1779" i="5"/>
  <c r="G1778" i="5"/>
  <c r="G1777" i="5"/>
  <c r="G1776" i="5"/>
  <c r="G1775" i="5"/>
  <c r="G1774" i="5"/>
  <c r="H1778" i="5" s="1"/>
  <c r="G1773" i="5"/>
  <c r="H1772" i="5"/>
  <c r="G1772" i="5"/>
  <c r="G1771" i="5"/>
  <c r="G1770" i="5"/>
  <c r="H1770" i="5" s="1"/>
  <c r="G1769" i="5"/>
  <c r="H1768" i="5"/>
  <c r="G1768" i="5"/>
  <c r="G1767" i="5"/>
  <c r="G1766" i="5"/>
  <c r="H1766" i="5" s="1"/>
  <c r="G1765" i="5"/>
  <c r="H1764" i="5"/>
  <c r="G1764" i="5"/>
  <c r="G1763" i="5"/>
  <c r="G1762" i="5"/>
  <c r="H1762" i="5" s="1"/>
  <c r="G1761" i="5"/>
  <c r="H1760" i="5"/>
  <c r="G1760" i="5"/>
  <c r="G1759" i="5"/>
  <c r="G1758" i="5"/>
  <c r="G1757" i="5"/>
  <c r="G1756" i="5"/>
  <c r="G1755" i="5"/>
  <c r="G1754" i="5"/>
  <c r="H1755" i="5" s="1"/>
  <c r="G1753" i="5"/>
  <c r="G1752" i="5"/>
  <c r="H1752" i="5" s="1"/>
  <c r="G1751" i="5"/>
  <c r="G1750" i="5"/>
  <c r="G1749" i="5"/>
  <c r="H1750" i="5" s="1"/>
  <c r="G1748" i="5"/>
  <c r="G1747" i="5"/>
  <c r="G1746" i="5"/>
  <c r="G1745" i="5"/>
  <c r="G1744" i="5"/>
  <c r="G1743" i="5"/>
  <c r="G1742" i="5"/>
  <c r="G1741" i="5"/>
  <c r="G1740" i="5"/>
  <c r="G1739" i="5"/>
  <c r="H1746" i="5" s="1"/>
  <c r="G1738" i="5"/>
  <c r="G1737" i="5"/>
  <c r="G1736" i="5"/>
  <c r="G1735" i="5"/>
  <c r="G1734" i="5"/>
  <c r="G1733" i="5"/>
  <c r="G1732" i="5"/>
  <c r="G1731" i="5"/>
  <c r="G1730" i="5"/>
  <c r="G1729" i="5"/>
  <c r="H1730" i="5" s="1"/>
  <c r="G1728" i="5"/>
  <c r="G1727" i="5"/>
  <c r="G1726" i="5"/>
  <c r="H1727" i="5" s="1"/>
  <c r="G1725" i="5"/>
  <c r="G1724" i="5"/>
  <c r="G1723" i="5"/>
  <c r="H1724" i="5" s="1"/>
  <c r="G1722" i="5"/>
  <c r="H1721" i="5"/>
  <c r="G1721" i="5"/>
  <c r="G1720" i="5"/>
  <c r="G1719" i="5"/>
  <c r="H1719" i="5" s="1"/>
  <c r="G1718" i="5"/>
  <c r="H1717" i="5"/>
  <c r="G1717" i="5"/>
  <c r="G1716" i="5"/>
  <c r="G1715" i="5"/>
  <c r="H1715" i="5" s="1"/>
  <c r="G1714" i="5"/>
  <c r="H1713" i="5"/>
  <c r="G1713" i="5"/>
  <c r="G1712" i="5"/>
  <c r="G1711" i="5"/>
  <c r="H1711" i="5" s="1"/>
  <c r="G1710" i="5"/>
  <c r="G1709" i="5"/>
  <c r="G1708" i="5"/>
  <c r="H1709" i="5" s="1"/>
  <c r="G1707" i="5"/>
  <c r="H1706" i="5"/>
  <c r="G1706" i="5"/>
  <c r="G1705" i="5"/>
  <c r="G1704" i="5"/>
  <c r="H1704" i="5" s="1"/>
  <c r="G1703" i="5"/>
  <c r="G1702" i="5"/>
  <c r="G1701" i="5"/>
  <c r="H1702" i="5" s="1"/>
  <c r="G1700" i="5"/>
  <c r="G1699" i="5"/>
  <c r="G1698" i="5"/>
  <c r="H1698" i="5" s="1"/>
  <c r="G1697" i="5"/>
  <c r="H1696" i="5"/>
  <c r="G1696" i="5"/>
  <c r="G1695" i="5"/>
  <c r="G1694" i="5"/>
  <c r="G1693" i="5"/>
  <c r="H1694" i="5" s="1"/>
  <c r="G1692" i="5"/>
  <c r="G1691" i="5"/>
  <c r="G1690" i="5"/>
  <c r="G1689" i="5"/>
  <c r="H1691" i="5" s="1"/>
  <c r="G1688" i="5"/>
  <c r="H1687" i="5"/>
  <c r="G1687" i="5"/>
  <c r="G1686" i="5"/>
  <c r="G1685" i="5"/>
  <c r="G1684" i="5"/>
  <c r="H1685" i="5" s="1"/>
  <c r="G1683" i="5"/>
  <c r="G1682" i="5"/>
  <c r="G1681" i="5"/>
  <c r="G1680" i="5"/>
  <c r="G1679" i="5"/>
  <c r="G1678" i="5"/>
  <c r="H1682" i="5" s="1"/>
  <c r="G1677" i="5"/>
  <c r="H1676" i="5"/>
  <c r="G1676" i="5"/>
  <c r="G1675" i="5"/>
  <c r="G1674" i="5"/>
  <c r="H1674" i="5" s="1"/>
  <c r="G1673" i="5"/>
  <c r="H1672" i="5"/>
  <c r="G1672" i="5"/>
  <c r="G1671" i="5"/>
  <c r="G1670" i="5"/>
  <c r="G1669" i="5"/>
  <c r="G1668" i="5"/>
  <c r="G1667" i="5"/>
  <c r="H1667" i="5" s="1"/>
  <c r="G1666" i="5"/>
  <c r="H1665" i="5"/>
  <c r="G1665" i="5"/>
  <c r="G1664" i="5"/>
  <c r="G1663" i="5"/>
  <c r="G1662" i="5"/>
  <c r="G1661" i="5"/>
  <c r="G1660" i="5"/>
  <c r="H1660" i="5" s="1"/>
  <c r="G1659" i="5"/>
  <c r="H1658" i="5"/>
  <c r="G1658" i="5"/>
  <c r="G1657" i="5"/>
  <c r="G1656" i="5"/>
  <c r="H1656" i="5" s="1"/>
  <c r="G1655" i="5"/>
  <c r="H1654" i="5"/>
  <c r="G1654" i="5"/>
  <c r="G1653" i="5"/>
  <c r="G1652" i="5"/>
  <c r="G1651" i="5"/>
  <c r="H1652" i="5" s="1"/>
  <c r="G1650" i="5"/>
  <c r="G1649" i="5"/>
  <c r="H1649" i="5" s="1"/>
  <c r="G1648" i="5"/>
  <c r="H1647" i="5"/>
  <c r="G1647" i="5"/>
  <c r="G1646" i="5"/>
  <c r="G1645" i="5"/>
  <c r="H1645" i="5" s="1"/>
  <c r="G1643" i="5"/>
  <c r="G1642" i="5"/>
  <c r="G1641" i="5"/>
  <c r="G1640" i="5"/>
  <c r="H1640" i="5" s="1"/>
  <c r="G1639" i="5"/>
  <c r="H1638" i="5"/>
  <c r="G1638" i="5"/>
  <c r="G1637" i="5"/>
  <c r="G1636" i="5"/>
  <c r="H1636" i="5" s="1"/>
  <c r="G1635" i="5"/>
  <c r="H1634" i="5"/>
  <c r="G1634" i="5"/>
  <c r="G1633" i="5"/>
  <c r="G1632" i="5"/>
  <c r="G1631" i="5"/>
  <c r="H1632" i="5" s="1"/>
  <c r="G1630" i="5"/>
  <c r="G1629" i="5"/>
  <c r="H1629" i="5" s="1"/>
  <c r="G1628" i="5"/>
  <c r="H1627" i="5"/>
  <c r="G1627" i="5"/>
  <c r="G1626" i="5"/>
  <c r="G1625" i="5"/>
  <c r="H1625" i="5" s="1"/>
  <c r="G1624" i="5"/>
  <c r="G1623" i="5"/>
  <c r="G1622" i="5"/>
  <c r="H1623" i="5" s="1"/>
  <c r="G1621" i="5"/>
  <c r="H1620" i="5"/>
  <c r="G1620" i="5"/>
  <c r="G1619" i="5"/>
  <c r="G1618" i="5"/>
  <c r="G1617" i="5"/>
  <c r="G1616" i="5"/>
  <c r="H1618" i="5" s="1"/>
  <c r="G1615" i="5"/>
  <c r="H1614" i="5"/>
  <c r="G1614" i="5"/>
  <c r="G1613" i="5"/>
  <c r="G1612" i="5"/>
  <c r="H1612" i="5" s="1"/>
  <c r="G1611" i="5"/>
  <c r="H1610" i="5"/>
  <c r="G1610" i="5"/>
  <c r="G1609" i="5"/>
  <c r="G1608" i="5"/>
  <c r="G1607" i="5"/>
  <c r="G1606" i="5"/>
  <c r="G1605" i="5"/>
  <c r="H1605" i="5" s="1"/>
  <c r="G1604" i="5"/>
  <c r="H1603" i="5"/>
  <c r="G1603" i="5"/>
  <c r="G1602" i="5"/>
  <c r="G1601" i="5"/>
  <c r="H1601" i="5" s="1"/>
  <c r="G1600" i="5"/>
  <c r="G1599" i="5"/>
  <c r="G1598" i="5"/>
  <c r="H1599" i="5" s="1"/>
  <c r="G1597" i="5"/>
  <c r="G1596" i="5"/>
  <c r="G1595" i="5"/>
  <c r="G1594" i="5"/>
  <c r="H1595" i="5" s="1"/>
  <c r="G1593" i="5"/>
  <c r="G1592" i="5"/>
  <c r="G1591" i="5"/>
  <c r="G1590" i="5"/>
  <c r="G1589" i="5"/>
  <c r="H1589" i="5" s="1"/>
  <c r="G1588" i="5"/>
  <c r="G1587" i="5"/>
  <c r="G1586" i="5"/>
  <c r="H1587" i="5" s="1"/>
  <c r="G1585" i="5"/>
  <c r="G1584" i="5"/>
  <c r="G1583" i="5"/>
  <c r="H1583" i="5" s="1"/>
  <c r="G1582" i="5"/>
  <c r="G1581" i="5"/>
  <c r="G1580" i="5"/>
  <c r="G1579" i="5"/>
  <c r="G1578" i="5"/>
  <c r="G1577" i="5"/>
  <c r="G1576" i="5"/>
  <c r="H1581" i="5" s="1"/>
  <c r="G1575" i="5"/>
  <c r="G1574" i="5"/>
  <c r="G1573" i="5"/>
  <c r="G1572" i="5"/>
  <c r="G1571" i="5"/>
  <c r="H1574" i="5" s="1"/>
  <c r="G1570" i="5"/>
  <c r="G1569" i="5"/>
  <c r="G1568" i="5"/>
  <c r="H1568" i="5" s="1"/>
  <c r="G1567" i="5"/>
  <c r="H1566" i="5"/>
  <c r="G1566" i="5"/>
  <c r="G1565" i="5"/>
  <c r="G1564" i="5"/>
  <c r="H1564" i="5" s="1"/>
  <c r="G1563" i="5"/>
  <c r="H1562" i="5"/>
  <c r="G1562" i="5"/>
  <c r="G1561" i="5"/>
  <c r="G1560" i="5"/>
  <c r="H1560" i="5" s="1"/>
  <c r="G1559" i="5"/>
  <c r="H1558" i="5"/>
  <c r="G1558" i="5"/>
  <c r="G1557" i="5"/>
  <c r="G1556" i="5"/>
  <c r="H1556" i="5" s="1"/>
  <c r="G1555" i="5"/>
  <c r="H1554" i="5"/>
  <c r="G1554" i="5"/>
  <c r="G1553" i="5"/>
  <c r="G1552" i="5"/>
  <c r="H1552" i="5" s="1"/>
  <c r="G1551" i="5"/>
  <c r="H1550" i="5"/>
  <c r="G1550" i="5"/>
  <c r="G1549" i="5"/>
  <c r="G1548" i="5"/>
  <c r="H1548" i="5" s="1"/>
  <c r="G1547" i="5"/>
  <c r="H1546" i="5"/>
  <c r="G1546" i="5"/>
  <c r="G1545" i="5"/>
  <c r="G1544" i="5"/>
  <c r="G1543" i="5"/>
  <c r="G1542" i="5"/>
  <c r="G1541" i="5"/>
  <c r="G1540" i="5"/>
  <c r="G1539" i="5"/>
  <c r="G1538" i="5"/>
  <c r="H1544" i="5" s="1"/>
  <c r="G1537" i="5"/>
  <c r="H1536" i="5"/>
  <c r="G1536" i="5"/>
  <c r="G1535" i="5"/>
  <c r="G1534" i="5"/>
  <c r="G1533" i="5"/>
  <c r="G1532" i="5"/>
  <c r="G1531" i="5"/>
  <c r="G1530" i="5"/>
  <c r="G1529" i="5"/>
  <c r="G1528" i="5"/>
  <c r="H1534" i="5" s="1"/>
  <c r="G1527" i="5"/>
  <c r="H1526" i="5"/>
  <c r="G1526" i="5"/>
  <c r="G1525" i="5"/>
  <c r="G1524" i="5"/>
  <c r="H1524" i="5" s="1"/>
  <c r="G1523" i="5"/>
  <c r="H1522" i="5"/>
  <c r="G1522" i="5"/>
  <c r="G1521" i="5"/>
  <c r="G1520" i="5"/>
  <c r="H1520" i="5" s="1"/>
  <c r="G1519" i="5"/>
  <c r="H1518" i="5"/>
  <c r="G1518" i="5"/>
  <c r="G1517" i="5"/>
  <c r="G1516" i="5"/>
  <c r="G1515" i="5"/>
  <c r="H1516" i="5" s="1"/>
  <c r="G1514" i="5"/>
  <c r="G1513" i="5"/>
  <c r="H1513" i="5" s="1"/>
  <c r="G1512" i="5"/>
  <c r="H1511" i="5"/>
  <c r="G1511" i="5"/>
  <c r="G1510" i="5"/>
  <c r="G1509" i="5"/>
  <c r="H1509" i="5" s="1"/>
  <c r="G1508" i="5"/>
  <c r="G1507" i="5"/>
  <c r="G1506" i="5"/>
  <c r="G1505" i="5"/>
  <c r="G1504" i="5"/>
  <c r="H1507" i="5" s="1"/>
  <c r="G1503" i="5"/>
  <c r="H1501" i="5"/>
  <c r="G1501" i="5"/>
  <c r="G1500" i="5"/>
  <c r="G1499" i="5"/>
  <c r="H1499" i="5" s="1"/>
  <c r="G1498" i="5"/>
  <c r="H1497" i="5"/>
  <c r="G1497" i="5"/>
  <c r="G1496" i="5"/>
  <c r="G1495" i="5"/>
  <c r="H1495" i="5" s="1"/>
  <c r="G1494" i="5"/>
  <c r="G1493" i="5"/>
  <c r="G1492" i="5"/>
  <c r="H1493" i="5" s="1"/>
  <c r="G1491" i="5"/>
  <c r="G1490" i="5"/>
  <c r="G1489" i="5"/>
  <c r="G1488" i="5"/>
  <c r="G1487" i="5"/>
  <c r="H1490" i="5" s="1"/>
  <c r="G1486" i="5"/>
  <c r="G1485" i="5"/>
  <c r="G1484" i="5"/>
  <c r="G1483" i="5"/>
  <c r="G1482" i="5"/>
  <c r="H1485" i="5" s="1"/>
  <c r="G1481" i="5"/>
  <c r="G1480" i="5"/>
  <c r="G1479" i="5"/>
  <c r="H1479" i="5" s="1"/>
  <c r="G1478" i="5"/>
  <c r="H1477" i="5"/>
  <c r="G1477" i="5"/>
  <c r="G1476" i="5"/>
  <c r="G1475" i="5"/>
  <c r="H1475" i="5" s="1"/>
  <c r="G1474" i="5"/>
  <c r="G1473" i="5"/>
  <c r="G1472" i="5"/>
  <c r="G1471" i="5"/>
  <c r="G1470" i="5"/>
  <c r="G1469" i="5"/>
  <c r="G1468" i="5"/>
  <c r="H1473" i="5" s="1"/>
  <c r="G1467" i="5"/>
  <c r="H1466" i="5"/>
  <c r="G1466" i="5"/>
  <c r="G1465" i="5"/>
  <c r="G1464" i="5"/>
  <c r="H1464" i="5" s="1"/>
  <c r="G1463" i="5"/>
  <c r="H1462" i="5"/>
  <c r="G1462" i="5"/>
  <c r="G1461" i="5"/>
  <c r="G1460" i="5"/>
  <c r="H1460" i="5" s="1"/>
  <c r="G1459" i="5"/>
  <c r="H1458" i="5"/>
  <c r="G1458" i="5"/>
  <c r="G1457" i="5"/>
  <c r="G1456" i="5"/>
  <c r="H1456" i="5" s="1"/>
  <c r="G1455" i="5"/>
  <c r="G1454" i="5"/>
  <c r="G1453" i="5"/>
  <c r="H1454" i="5" s="1"/>
  <c r="G1452" i="5"/>
  <c r="G1451" i="5"/>
  <c r="G1450" i="5"/>
  <c r="H1451" i="5" s="1"/>
  <c r="G1449" i="5"/>
  <c r="H1448" i="5"/>
  <c r="G1448" i="5"/>
  <c r="G1447" i="5"/>
  <c r="G1446" i="5"/>
  <c r="H1446" i="5" s="1"/>
  <c r="G1445" i="5"/>
  <c r="H1444" i="5"/>
  <c r="G1444" i="5"/>
  <c r="G1443" i="5"/>
  <c r="G1442" i="5"/>
  <c r="G1441" i="5"/>
  <c r="G1440" i="5"/>
  <c r="G1439" i="5"/>
  <c r="H1439" i="5" s="1"/>
  <c r="G1438" i="5"/>
  <c r="G1437" i="5"/>
  <c r="G1436" i="5"/>
  <c r="H1437" i="5" s="1"/>
  <c r="G1435" i="5"/>
  <c r="H1434" i="5"/>
  <c r="G1434" i="5"/>
  <c r="G1433" i="5"/>
  <c r="G1432" i="5"/>
  <c r="H1432" i="5" s="1"/>
  <c r="G1431" i="5"/>
  <c r="H1430" i="5"/>
  <c r="G1430" i="5"/>
  <c r="G1429" i="5"/>
  <c r="G1428" i="5"/>
  <c r="H1428" i="5" s="1"/>
  <c r="G1427" i="5"/>
  <c r="H1426" i="5"/>
  <c r="G1426" i="5"/>
  <c r="G1425" i="5"/>
  <c r="G1424" i="5"/>
  <c r="H1424" i="5" s="1"/>
  <c r="G1423" i="5"/>
  <c r="H1422" i="5"/>
  <c r="G1422" i="5"/>
  <c r="G1421" i="5"/>
  <c r="G1420" i="5"/>
  <c r="H1420" i="5" s="1"/>
  <c r="G1419" i="5"/>
  <c r="H1418" i="5"/>
  <c r="G1418" i="5"/>
  <c r="G1417" i="5"/>
  <c r="G1416" i="5"/>
  <c r="H1416" i="5" s="1"/>
  <c r="G1415" i="5"/>
  <c r="G1414" i="5"/>
  <c r="G1413" i="5"/>
  <c r="H1414" i="5" s="1"/>
  <c r="G1412" i="5"/>
  <c r="H1411" i="5"/>
  <c r="G1411" i="5"/>
  <c r="G1410" i="5"/>
  <c r="G1409" i="5"/>
  <c r="H1409" i="5" s="1"/>
  <c r="G1408" i="5"/>
  <c r="H1407" i="5"/>
  <c r="G1407" i="5"/>
  <c r="G1406" i="5"/>
  <c r="G1405" i="5"/>
  <c r="G1404" i="5"/>
  <c r="G1403" i="5"/>
  <c r="H1405" i="5" s="1"/>
  <c r="G1402" i="5"/>
  <c r="G1401" i="5"/>
  <c r="G1400" i="5"/>
  <c r="H1401" i="5" s="1"/>
  <c r="G1399" i="5"/>
  <c r="G1398" i="5"/>
  <c r="G1397" i="5"/>
  <c r="G1396" i="5"/>
  <c r="G1395" i="5"/>
  <c r="H1398" i="5" s="1"/>
  <c r="G1394" i="5"/>
  <c r="G1393" i="5"/>
  <c r="G1392" i="5"/>
  <c r="G1391" i="5"/>
  <c r="G1390" i="5"/>
  <c r="G1389" i="5"/>
  <c r="H1392" i="5" s="1"/>
  <c r="G1388" i="5"/>
  <c r="G1387" i="5"/>
  <c r="G1386" i="5"/>
  <c r="G1385" i="5"/>
  <c r="H1387" i="5" s="1"/>
  <c r="G1384" i="5"/>
  <c r="H1383" i="5"/>
  <c r="G1383" i="5"/>
  <c r="G1382" i="5"/>
  <c r="G1381" i="5"/>
  <c r="G1380" i="5"/>
  <c r="H1381" i="5" s="1"/>
  <c r="G1379" i="5"/>
  <c r="G1378" i="5"/>
  <c r="H1378" i="5" s="1"/>
  <c r="G1377" i="5"/>
  <c r="G1376" i="5"/>
  <c r="G1375" i="5"/>
  <c r="H1376" i="5" s="1"/>
  <c r="G1374" i="5"/>
  <c r="G1373" i="5"/>
  <c r="G1372" i="5"/>
  <c r="G1371" i="5"/>
  <c r="G1370" i="5"/>
  <c r="H1373" i="5" s="1"/>
  <c r="G1368" i="5"/>
  <c r="G1367" i="5"/>
  <c r="H1368" i="5" s="1"/>
  <c r="G1366" i="5"/>
  <c r="G1365" i="5"/>
  <c r="H1365" i="5" s="1"/>
  <c r="G1364" i="5"/>
  <c r="H1363" i="5"/>
  <c r="G1363" i="5"/>
  <c r="G1362" i="5"/>
  <c r="G1361" i="5"/>
  <c r="G1360" i="5"/>
  <c r="G1359" i="5"/>
  <c r="G1358" i="5"/>
  <c r="H1361" i="5" s="1"/>
  <c r="G1357" i="5"/>
  <c r="G1356" i="5"/>
  <c r="H1356" i="5" s="1"/>
  <c r="G1355" i="5"/>
  <c r="H1354" i="5"/>
  <c r="G1354" i="5"/>
  <c r="G1353" i="5"/>
  <c r="G1352" i="5"/>
  <c r="G1351" i="5"/>
  <c r="G1350" i="5"/>
  <c r="G1349" i="5"/>
  <c r="H1352" i="5" s="1"/>
  <c r="G1348" i="5"/>
  <c r="G1347" i="5"/>
  <c r="G1346" i="5"/>
  <c r="G1345" i="5"/>
  <c r="G1344" i="5"/>
  <c r="G1343" i="5"/>
  <c r="G1342" i="5"/>
  <c r="H1342" i="5" s="1"/>
  <c r="G1341" i="5"/>
  <c r="G1340" i="5"/>
  <c r="G1339" i="5"/>
  <c r="H1340" i="5" s="1"/>
  <c r="G1338" i="5"/>
  <c r="H1337" i="5"/>
  <c r="G1337" i="5"/>
  <c r="G1336" i="5"/>
  <c r="G1335" i="5"/>
  <c r="H1335" i="5" s="1"/>
  <c r="G1334" i="5"/>
  <c r="H1333" i="5"/>
  <c r="G1333" i="5"/>
  <c r="G1332" i="5"/>
  <c r="G1331" i="5"/>
  <c r="H1331" i="5" s="1"/>
  <c r="G1330" i="5"/>
  <c r="H1329" i="5"/>
  <c r="G1329" i="5"/>
  <c r="G1328" i="5"/>
  <c r="G1327" i="5"/>
  <c r="H1327" i="5" s="1"/>
  <c r="G1326" i="5"/>
  <c r="G1325" i="5"/>
  <c r="G1324" i="5"/>
  <c r="H1325" i="5" s="1"/>
  <c r="G1323" i="5"/>
  <c r="H1322" i="5"/>
  <c r="G1322" i="5"/>
  <c r="G1321" i="5"/>
  <c r="G1320" i="5"/>
  <c r="H1320" i="5" s="1"/>
  <c r="G1319" i="5"/>
  <c r="H1318" i="5"/>
  <c r="G1318" i="5"/>
  <c r="G1317" i="5"/>
  <c r="G1316" i="5"/>
  <c r="H1316" i="5" s="1"/>
  <c r="G1315" i="5"/>
  <c r="H1314" i="5"/>
  <c r="G1314" i="5"/>
  <c r="G1313" i="5"/>
  <c r="G1312" i="5"/>
  <c r="H1312" i="5" s="1"/>
  <c r="G1311" i="5"/>
  <c r="H1310" i="5"/>
  <c r="G1310" i="5"/>
  <c r="G1309" i="5"/>
  <c r="G1308" i="5"/>
  <c r="G1307" i="5"/>
  <c r="G1305" i="5"/>
  <c r="G1304" i="5"/>
  <c r="H1305" i="5" s="1"/>
  <c r="G1303" i="5"/>
  <c r="H1302" i="5"/>
  <c r="G1302" i="5"/>
  <c r="G1301" i="5"/>
  <c r="G1300" i="5"/>
  <c r="H1300" i="5" s="1"/>
  <c r="G1299" i="5"/>
  <c r="G1298" i="5"/>
  <c r="G1297" i="5"/>
  <c r="H1298" i="5" s="1"/>
  <c r="G1296" i="5"/>
  <c r="G1295" i="5"/>
  <c r="G1294" i="5"/>
  <c r="H1294" i="5" s="1"/>
  <c r="G1293" i="5"/>
  <c r="G1292" i="5"/>
  <c r="G1291" i="5"/>
  <c r="H1292" i="5" s="1"/>
  <c r="G1290" i="5"/>
  <c r="G1289" i="5"/>
  <c r="G1288" i="5"/>
  <c r="H1289" i="5" s="1"/>
  <c r="G1287" i="5"/>
  <c r="H1286" i="5"/>
  <c r="G1286" i="5"/>
  <c r="G1285" i="5"/>
  <c r="G1284" i="5"/>
  <c r="G1283" i="5"/>
  <c r="H1284" i="5" s="1"/>
  <c r="G1282" i="5"/>
  <c r="G1281" i="5"/>
  <c r="H1281" i="5" s="1"/>
  <c r="G1280" i="5"/>
  <c r="H1279" i="5"/>
  <c r="G1279" i="5"/>
  <c r="G1278" i="5"/>
  <c r="G1277" i="5"/>
  <c r="H1277" i="5" s="1"/>
  <c r="G1276" i="5"/>
  <c r="G1275" i="5"/>
  <c r="G1274" i="5"/>
  <c r="G1273" i="5"/>
  <c r="G1272" i="5"/>
  <c r="G1271" i="5"/>
  <c r="G1270" i="5"/>
  <c r="H1275" i="5" s="1"/>
  <c r="G1269" i="5"/>
  <c r="G1268" i="5"/>
  <c r="G1267" i="5"/>
  <c r="H1268" i="5" s="1"/>
  <c r="G1266" i="5"/>
  <c r="H1265" i="5"/>
  <c r="G1265" i="5"/>
  <c r="G1264" i="5"/>
  <c r="G1263" i="5"/>
  <c r="H1263" i="5" s="1"/>
  <c r="G1262" i="5"/>
  <c r="G1261" i="5"/>
  <c r="G1260" i="5"/>
  <c r="G1259" i="5"/>
  <c r="G1258" i="5"/>
  <c r="G1257" i="5"/>
  <c r="G1256" i="5"/>
  <c r="G1255" i="5"/>
  <c r="G1254" i="5"/>
  <c r="H1261" i="5" s="1"/>
  <c r="G1253" i="5"/>
  <c r="H1252" i="5"/>
  <c r="G1252" i="5"/>
  <c r="G1251" i="5"/>
  <c r="G1250" i="5"/>
  <c r="H1250" i="5" s="1"/>
  <c r="G1249" i="5"/>
  <c r="H1248" i="5"/>
  <c r="G1248" i="5"/>
  <c r="G1247" i="5"/>
  <c r="G1246" i="5"/>
  <c r="H1246" i="5" s="1"/>
  <c r="G1245" i="5"/>
  <c r="H1244" i="5"/>
  <c r="G1244" i="5"/>
  <c r="G1243" i="5"/>
  <c r="G1242" i="5"/>
  <c r="H1242" i="5" s="1"/>
  <c r="G1241" i="5"/>
  <c r="H1240" i="5"/>
  <c r="G1240" i="5"/>
  <c r="G1239" i="5"/>
  <c r="G1238" i="5"/>
  <c r="G1237" i="5"/>
  <c r="G1236" i="5"/>
  <c r="G1235" i="5"/>
  <c r="G1234" i="5"/>
  <c r="H1235" i="5" s="1"/>
  <c r="G1233" i="5"/>
  <c r="G1232" i="5"/>
  <c r="H1232" i="5" s="1"/>
  <c r="G1231" i="5"/>
  <c r="G1230" i="5"/>
  <c r="G1229" i="5"/>
  <c r="H1230" i="5" s="1"/>
  <c r="G1228" i="5"/>
  <c r="H1227" i="5"/>
  <c r="G1227" i="5"/>
  <c r="G1226" i="5"/>
  <c r="G1225" i="5"/>
  <c r="H1225" i="5" s="1"/>
  <c r="G1224" i="5"/>
  <c r="G1223" i="5"/>
  <c r="G1222" i="5"/>
  <c r="H1222" i="5" s="1"/>
  <c r="G1221" i="5"/>
  <c r="H1220" i="5"/>
  <c r="G1220" i="5"/>
  <c r="G1219" i="5"/>
  <c r="G1218" i="5"/>
  <c r="H1218" i="5" s="1"/>
  <c r="G1217" i="5"/>
  <c r="G1216" i="5"/>
  <c r="G1215" i="5"/>
  <c r="H1216" i="5" s="1"/>
  <c r="G1214" i="5"/>
  <c r="G1213" i="5"/>
  <c r="G1212" i="5"/>
  <c r="H1212" i="5" s="1"/>
  <c r="G1211" i="5"/>
  <c r="H1210" i="5"/>
  <c r="G1210" i="5"/>
  <c r="G1209" i="5"/>
  <c r="G1208" i="5"/>
  <c r="H1208" i="5" s="1"/>
  <c r="G1207" i="5"/>
  <c r="H1206" i="5"/>
  <c r="G1206" i="5"/>
  <c r="G1205" i="5"/>
  <c r="G1204" i="5"/>
  <c r="H1204" i="5" s="1"/>
  <c r="G1203" i="5"/>
  <c r="G1202" i="5"/>
  <c r="G1201" i="5"/>
  <c r="H1202" i="5" s="1"/>
  <c r="G1200" i="5"/>
  <c r="H1199" i="5"/>
  <c r="G1199" i="5"/>
  <c r="G1198" i="5"/>
  <c r="G1197" i="5"/>
  <c r="H1197" i="5" s="1"/>
  <c r="G1196" i="5"/>
  <c r="H1195" i="5"/>
  <c r="G1195" i="5"/>
  <c r="G1194" i="5"/>
  <c r="G1193" i="5"/>
  <c r="H1193" i="5" s="1"/>
  <c r="G1192" i="5"/>
  <c r="H1191" i="5"/>
  <c r="G1191" i="5"/>
  <c r="G1190" i="5"/>
  <c r="G1189" i="5"/>
  <c r="H1189" i="5" s="1"/>
  <c r="G1188" i="5"/>
  <c r="H1187" i="5"/>
  <c r="G1187" i="5"/>
  <c r="G1186" i="5"/>
  <c r="G1185" i="5"/>
  <c r="H1185" i="5" s="1"/>
  <c r="G1184" i="5"/>
  <c r="G1183" i="5"/>
  <c r="G1182" i="5"/>
  <c r="G1181" i="5"/>
  <c r="G1180" i="5"/>
  <c r="H1183" i="5" s="1"/>
  <c r="G1179" i="5"/>
  <c r="G1178" i="5"/>
  <c r="G1177" i="5"/>
  <c r="H1177" i="5" s="1"/>
  <c r="G1176" i="5"/>
  <c r="G1175" i="5"/>
  <c r="G1174" i="5"/>
  <c r="H1175" i="5" s="1"/>
  <c r="G1173" i="5"/>
  <c r="H1172" i="5"/>
  <c r="G1172" i="5"/>
  <c r="G1171" i="5"/>
  <c r="G1170" i="5"/>
  <c r="H1170" i="5" s="1"/>
  <c r="G1169" i="5"/>
  <c r="G1168" i="5"/>
  <c r="G1167" i="5"/>
  <c r="H1168" i="5" s="1"/>
  <c r="G1166" i="5"/>
  <c r="G1165" i="5"/>
  <c r="G1164" i="5"/>
  <c r="H1165" i="5" s="1"/>
  <c r="G1163" i="5"/>
  <c r="G1162" i="5"/>
  <c r="G1161" i="5"/>
  <c r="H1162" i="5" s="1"/>
  <c r="G1160" i="5"/>
  <c r="G1159" i="5"/>
  <c r="G1158" i="5"/>
  <c r="H1158" i="5" s="1"/>
  <c r="G1157" i="5"/>
  <c r="H1156" i="5"/>
  <c r="G1156" i="5"/>
  <c r="G1155" i="5"/>
  <c r="G1154" i="5"/>
  <c r="H1154" i="5" s="1"/>
  <c r="G1153" i="5"/>
  <c r="H1152" i="5"/>
  <c r="G1152" i="5"/>
  <c r="G1151" i="5"/>
  <c r="G1150" i="5"/>
  <c r="H1150" i="5" s="1"/>
  <c r="G1149" i="5"/>
  <c r="H1148" i="5"/>
  <c r="G1148" i="5"/>
  <c r="G1147" i="5"/>
  <c r="G1146" i="5"/>
  <c r="H1146" i="5" s="1"/>
  <c r="G1145" i="5"/>
  <c r="H1144" i="5"/>
  <c r="G1144" i="5"/>
  <c r="G1143" i="5"/>
  <c r="G1142" i="5"/>
  <c r="H1142" i="5" s="1"/>
  <c r="G1141" i="5"/>
  <c r="H1140" i="5"/>
  <c r="G1140" i="5"/>
  <c r="G1139" i="5"/>
  <c r="G1138" i="5"/>
  <c r="G1137" i="5"/>
  <c r="G1136" i="5"/>
  <c r="G1135" i="5"/>
  <c r="H1135" i="5" s="1"/>
  <c r="G1134" i="5"/>
  <c r="G1133" i="5"/>
  <c r="G1132" i="5"/>
  <c r="H1133" i="5" s="1"/>
  <c r="G1131" i="5"/>
  <c r="H1130" i="5"/>
  <c r="G1130" i="5"/>
  <c r="G1129" i="5"/>
  <c r="G1128" i="5"/>
  <c r="H1128" i="5" s="1"/>
  <c r="G1127" i="5"/>
  <c r="H1126" i="5"/>
  <c r="G1126" i="5"/>
  <c r="G1125" i="5"/>
  <c r="G1124" i="5"/>
  <c r="H1124" i="5" s="1"/>
  <c r="G1123" i="5"/>
  <c r="H1122" i="5"/>
  <c r="G1122" i="5"/>
  <c r="G1121" i="5"/>
  <c r="G1120" i="5"/>
  <c r="H1120" i="5" s="1"/>
  <c r="G1119" i="5"/>
  <c r="G1118" i="5"/>
  <c r="G1117" i="5"/>
  <c r="G1116" i="5"/>
  <c r="G1115" i="5"/>
  <c r="H1118" i="5" s="1"/>
  <c r="G1114" i="5"/>
  <c r="H1113" i="5"/>
  <c r="G1113" i="5"/>
  <c r="G1112" i="5"/>
  <c r="G1111" i="5"/>
  <c r="G1110" i="5"/>
  <c r="G1109" i="5"/>
  <c r="G1108" i="5"/>
  <c r="H1111" i="5" s="1"/>
  <c r="G1107" i="5"/>
  <c r="G1106" i="5"/>
  <c r="G1105" i="5"/>
  <c r="G1104" i="5"/>
  <c r="G1103" i="5"/>
  <c r="G1102" i="5"/>
  <c r="G1101" i="5"/>
  <c r="G1100" i="5"/>
  <c r="G1099" i="5"/>
  <c r="G1098" i="5"/>
  <c r="G1097" i="5"/>
  <c r="H1099" i="5" s="1"/>
  <c r="G1096" i="5"/>
  <c r="G1095" i="5"/>
  <c r="G1094" i="5"/>
  <c r="G1093" i="5"/>
  <c r="G1092" i="5"/>
  <c r="G1091" i="5"/>
  <c r="G1090" i="5"/>
  <c r="H1095" i="5" s="1"/>
  <c r="G1089" i="5"/>
  <c r="H1088" i="5"/>
  <c r="G1088" i="5"/>
  <c r="G1087" i="5"/>
  <c r="G1086" i="5"/>
  <c r="H1086" i="5" s="1"/>
  <c r="G1085" i="5"/>
  <c r="G1084" i="5"/>
  <c r="G1083" i="5"/>
  <c r="G1082" i="5"/>
  <c r="G1081" i="5"/>
  <c r="H1084" i="5" s="1"/>
  <c r="G1080" i="5"/>
  <c r="G1079" i="5"/>
  <c r="G1078" i="5"/>
  <c r="G1077" i="5"/>
  <c r="G1076" i="5"/>
  <c r="H1078" i="5" s="1"/>
  <c r="G1075" i="5"/>
  <c r="H1074" i="5"/>
  <c r="G1074" i="5"/>
  <c r="G1073" i="5"/>
  <c r="G1072" i="5"/>
  <c r="H1072" i="5" s="1"/>
  <c r="G1071" i="5"/>
  <c r="H1070" i="5"/>
  <c r="G1070" i="5"/>
  <c r="G1069" i="5"/>
  <c r="G1068" i="5"/>
  <c r="G1067" i="5"/>
  <c r="H1068" i="5" s="1"/>
  <c r="G1066" i="5"/>
  <c r="G1065" i="5"/>
  <c r="G1064" i="5"/>
  <c r="G1063" i="5"/>
  <c r="G1062" i="5"/>
  <c r="G1061" i="5"/>
  <c r="H1065" i="5" s="1"/>
  <c r="G1060" i="5"/>
  <c r="H1059" i="5"/>
  <c r="G1059" i="5"/>
  <c r="G1058" i="5"/>
  <c r="G1057" i="5"/>
  <c r="G1056" i="5"/>
  <c r="G1055" i="5"/>
  <c r="G1054" i="5"/>
  <c r="G1053" i="5"/>
  <c r="H1057" i="5" s="1"/>
  <c r="G1052" i="5"/>
  <c r="G1051" i="5"/>
  <c r="G1050" i="5"/>
  <c r="H1051" i="5" s="1"/>
  <c r="G1049" i="5"/>
  <c r="H1048" i="5"/>
  <c r="G1048" i="5"/>
  <c r="G1047" i="5"/>
  <c r="G1046" i="5"/>
  <c r="H1046" i="5" s="1"/>
  <c r="G1045" i="5"/>
  <c r="H1044" i="5"/>
  <c r="G1044" i="5"/>
  <c r="G1043" i="5"/>
  <c r="G1042" i="5"/>
  <c r="H1042" i="5" s="1"/>
  <c r="G1041" i="5"/>
  <c r="G1040" i="5"/>
  <c r="G1039" i="5"/>
  <c r="H1040" i="5" s="1"/>
  <c r="G1038" i="5"/>
  <c r="H1037" i="5"/>
  <c r="G1037" i="5"/>
  <c r="G1036" i="5"/>
  <c r="G1035" i="5"/>
  <c r="H1035" i="5" s="1"/>
  <c r="G1034" i="5"/>
  <c r="G1032" i="5"/>
  <c r="G1031" i="5"/>
  <c r="G1030" i="5"/>
  <c r="H1031" i="5" s="1"/>
  <c r="G1029" i="5"/>
  <c r="G1028" i="5"/>
  <c r="H1028" i="5" s="1"/>
  <c r="G1027" i="5"/>
  <c r="H1026" i="5"/>
  <c r="G1026" i="5"/>
  <c r="G1025" i="5"/>
  <c r="G1024" i="5"/>
  <c r="H1024" i="5" s="1"/>
  <c r="G1023" i="5"/>
  <c r="H1022" i="5"/>
  <c r="G1022" i="5"/>
  <c r="G1021" i="5"/>
  <c r="G1020" i="5"/>
  <c r="G1019" i="5"/>
  <c r="G1018" i="5"/>
  <c r="H1020" i="5" s="1"/>
  <c r="G1017" i="5"/>
  <c r="G1016" i="5"/>
  <c r="G1015" i="5"/>
  <c r="H1016" i="5" s="1"/>
  <c r="G1014" i="5"/>
  <c r="H1013" i="5"/>
  <c r="G1013" i="5"/>
  <c r="G1012" i="5"/>
  <c r="G1011" i="5"/>
  <c r="G1010" i="5"/>
  <c r="H1011" i="5" s="1"/>
  <c r="G1009" i="5"/>
  <c r="G1008" i="5"/>
  <c r="H1008" i="5" s="1"/>
  <c r="G1007" i="5"/>
  <c r="G1006" i="5"/>
  <c r="G1005" i="5"/>
  <c r="H1006" i="5" s="1"/>
  <c r="G1004" i="5"/>
  <c r="G1003" i="5"/>
  <c r="G1002" i="5"/>
  <c r="G1001" i="5"/>
  <c r="H1002" i="5" s="1"/>
  <c r="G1000" i="5"/>
  <c r="G999" i="5"/>
  <c r="H999" i="5" s="1"/>
  <c r="G998" i="5"/>
  <c r="H997" i="5"/>
  <c r="G997" i="5"/>
  <c r="G996" i="5"/>
  <c r="G995" i="5"/>
  <c r="H995" i="5" s="1"/>
  <c r="G994" i="5"/>
  <c r="H993" i="5"/>
  <c r="G993" i="5"/>
  <c r="G992" i="5"/>
  <c r="G991" i="5"/>
  <c r="H991" i="5" s="1"/>
  <c r="G990" i="5"/>
  <c r="H989" i="5"/>
  <c r="G989" i="5"/>
  <c r="G988" i="5"/>
  <c r="G987" i="5"/>
  <c r="H987" i="5" s="1"/>
  <c r="G986" i="5"/>
  <c r="H985" i="5"/>
  <c r="G985" i="5"/>
  <c r="G984" i="5"/>
  <c r="G983" i="5"/>
  <c r="H983" i="5" s="1"/>
  <c r="G980" i="5"/>
  <c r="H980" i="5" s="1"/>
  <c r="G979" i="5"/>
  <c r="G978" i="5"/>
  <c r="G977" i="5"/>
  <c r="G976" i="5"/>
  <c r="G975" i="5"/>
  <c r="H978" i="5" s="1"/>
  <c r="G974" i="5"/>
  <c r="H973" i="5"/>
  <c r="G973" i="5"/>
  <c r="G972" i="5"/>
  <c r="G971" i="5"/>
  <c r="G970" i="5"/>
  <c r="G969" i="5"/>
  <c r="G968" i="5"/>
  <c r="G967" i="5"/>
  <c r="G966" i="5"/>
  <c r="G965" i="5"/>
  <c r="H971" i="5" s="1"/>
  <c r="G964" i="5"/>
  <c r="G963" i="5"/>
  <c r="G962" i="5"/>
  <c r="G961" i="5"/>
  <c r="G960" i="5"/>
  <c r="H963" i="5" s="1"/>
  <c r="G959" i="5"/>
  <c r="G958" i="5"/>
  <c r="G957" i="5"/>
  <c r="G956" i="5"/>
  <c r="G955" i="5"/>
  <c r="H958" i="5" s="1"/>
  <c r="G954" i="5"/>
  <c r="G953" i="5"/>
  <c r="G952" i="5"/>
  <c r="H952" i="5" s="1"/>
  <c r="G951" i="5"/>
  <c r="H950" i="5"/>
  <c r="G950" i="5"/>
  <c r="G949" i="5"/>
  <c r="G948" i="5"/>
  <c r="H948" i="5" s="1"/>
  <c r="G947" i="5"/>
  <c r="H946" i="5"/>
  <c r="G946" i="5"/>
  <c r="G945" i="5"/>
  <c r="G944" i="5"/>
  <c r="H944" i="5" s="1"/>
  <c r="G943" i="5"/>
  <c r="H942" i="5"/>
  <c r="G942" i="5"/>
  <c r="G941" i="5"/>
  <c r="G940" i="5"/>
  <c r="G939" i="5"/>
  <c r="G938" i="5"/>
  <c r="G937" i="5"/>
  <c r="H937" i="5" s="1"/>
  <c r="G936" i="5"/>
  <c r="G935" i="5"/>
  <c r="G934" i="5"/>
  <c r="G933" i="5"/>
  <c r="G932" i="5"/>
  <c r="G931" i="5"/>
  <c r="G930" i="5"/>
  <c r="G929" i="5"/>
  <c r="G928" i="5"/>
  <c r="H935" i="5" s="1"/>
  <c r="G927" i="5"/>
  <c r="H926" i="5"/>
  <c r="G926" i="5"/>
  <c r="G925" i="5"/>
  <c r="G924" i="5"/>
  <c r="H924" i="5" s="1"/>
  <c r="G923" i="5"/>
  <c r="H922" i="5"/>
  <c r="G922" i="5"/>
  <c r="G921" i="5"/>
  <c r="G920" i="5"/>
  <c r="H920" i="5" s="1"/>
  <c r="G919" i="5"/>
  <c r="G918" i="5"/>
  <c r="G917" i="5"/>
  <c r="H918" i="5" s="1"/>
  <c r="G916" i="5"/>
  <c r="G915" i="5"/>
  <c r="G914" i="5"/>
  <c r="H914" i="5" s="1"/>
  <c r="G913" i="5"/>
  <c r="H912" i="5"/>
  <c r="G912" i="5"/>
  <c r="G911" i="5"/>
  <c r="G910" i="5"/>
  <c r="H910" i="5" s="1"/>
  <c r="G909" i="5"/>
  <c r="H908" i="5"/>
  <c r="G908" i="5"/>
  <c r="G907" i="5"/>
  <c r="G906" i="5"/>
  <c r="G905" i="5"/>
  <c r="G904" i="5"/>
  <c r="G903" i="5"/>
  <c r="G902" i="5"/>
  <c r="H906" i="5" s="1"/>
  <c r="G901" i="5"/>
  <c r="G900" i="5"/>
  <c r="G899" i="5"/>
  <c r="H900" i="5" s="1"/>
  <c r="G898" i="5"/>
  <c r="H897" i="5"/>
  <c r="G897" i="5"/>
  <c r="G896" i="5"/>
  <c r="G895" i="5"/>
  <c r="G894" i="5"/>
  <c r="H895" i="5" s="1"/>
  <c r="G893" i="5"/>
  <c r="G892" i="5"/>
  <c r="G891" i="5"/>
  <c r="G890" i="5"/>
  <c r="H892" i="5" s="1"/>
  <c r="G889" i="5"/>
  <c r="H888" i="5"/>
  <c r="G888" i="5"/>
  <c r="G887" i="5"/>
  <c r="G886" i="5"/>
  <c r="H886" i="5" s="1"/>
  <c r="G885" i="5"/>
  <c r="H884" i="5"/>
  <c r="G884" i="5"/>
  <c r="G883" i="5"/>
  <c r="G882" i="5"/>
  <c r="G881" i="5"/>
  <c r="G880" i="5"/>
  <c r="G879" i="5"/>
  <c r="G878" i="5"/>
  <c r="H879" i="5" s="1"/>
  <c r="G877" i="5"/>
  <c r="G876" i="5"/>
  <c r="H876" i="5" s="1"/>
  <c r="G875" i="5"/>
  <c r="H874" i="5"/>
  <c r="G874" i="5"/>
  <c r="G873" i="5"/>
  <c r="G872" i="5"/>
  <c r="H872" i="5" s="1"/>
  <c r="G871" i="5"/>
  <c r="H870" i="5"/>
  <c r="G870" i="5"/>
  <c r="G869" i="5"/>
  <c r="G868" i="5"/>
  <c r="H868" i="5" s="1"/>
  <c r="G867" i="5"/>
  <c r="H866" i="5"/>
  <c r="G865" i="5"/>
  <c r="H864" i="5"/>
  <c r="G864" i="5"/>
  <c r="G863" i="5"/>
  <c r="G862" i="5"/>
  <c r="H862" i="5" s="1"/>
  <c r="G861" i="5"/>
  <c r="H860" i="5"/>
  <c r="G860" i="5"/>
  <c r="G859" i="5"/>
  <c r="G858" i="5"/>
  <c r="G857" i="5"/>
  <c r="G856" i="5"/>
  <c r="H858" i="5" s="1"/>
  <c r="G855" i="5"/>
  <c r="H854" i="5"/>
  <c r="G854" i="5"/>
  <c r="G853" i="5"/>
  <c r="G852" i="5"/>
  <c r="H852" i="5" s="1"/>
  <c r="G851" i="5"/>
  <c r="H850" i="5"/>
  <c r="G850" i="5"/>
  <c r="G849" i="5"/>
  <c r="G848" i="5"/>
  <c r="G847" i="5"/>
  <c r="G846" i="5"/>
  <c r="G845" i="5"/>
  <c r="G844" i="5"/>
  <c r="G843" i="5"/>
  <c r="H845" i="5" s="1"/>
  <c r="G842" i="5"/>
  <c r="G841" i="5"/>
  <c r="G840" i="5"/>
  <c r="H841" i="5" s="1"/>
  <c r="G839" i="5"/>
  <c r="H838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H833" i="5" s="1"/>
  <c r="G826" i="5"/>
  <c r="H825" i="5"/>
  <c r="G825" i="5"/>
  <c r="G824" i="5"/>
  <c r="G823" i="5"/>
  <c r="H823" i="5" s="1"/>
  <c r="G5220" i="6"/>
  <c r="H5220" i="6" s="1"/>
  <c r="G5219" i="6"/>
  <c r="H5218" i="6"/>
  <c r="G5218" i="6"/>
  <c r="G5217" i="6"/>
  <c r="G5216" i="6"/>
  <c r="H5216" i="6" s="1"/>
  <c r="G5215" i="6"/>
  <c r="H5214" i="6"/>
  <c r="G5214" i="6"/>
  <c r="G5213" i="6"/>
  <c r="G5212" i="6"/>
  <c r="H5212" i="6" s="1"/>
  <c r="G5211" i="6"/>
  <c r="H5210" i="6"/>
  <c r="G5210" i="6"/>
  <c r="G5209" i="6"/>
  <c r="G5208" i="6"/>
  <c r="H5208" i="6" s="1"/>
  <c r="G5207" i="6"/>
  <c r="G5206" i="6"/>
  <c r="G5205" i="6"/>
  <c r="H5206" i="6" s="1"/>
  <c r="G5204" i="6"/>
  <c r="H5203" i="6"/>
  <c r="G5203" i="6"/>
  <c r="G5202" i="6"/>
  <c r="G5201" i="6"/>
  <c r="H5201" i="6" s="1"/>
  <c r="G5200" i="6"/>
  <c r="H5199" i="6"/>
  <c r="G5199" i="6"/>
  <c r="G5198" i="6"/>
  <c r="G5197" i="6"/>
  <c r="H5197" i="6" s="1"/>
  <c r="G5196" i="6"/>
  <c r="H5195" i="6"/>
  <c r="G5195" i="6"/>
  <c r="G5194" i="6"/>
  <c r="G5193" i="6"/>
  <c r="H5193" i="6" s="1"/>
  <c r="G5192" i="6"/>
  <c r="H5191" i="6"/>
  <c r="G5191" i="6"/>
  <c r="G5190" i="6"/>
  <c r="G5189" i="6"/>
  <c r="G5188" i="6"/>
  <c r="G5187" i="6"/>
  <c r="G5186" i="6"/>
  <c r="G5185" i="6"/>
  <c r="H5186" i="6" s="1"/>
  <c r="G5184" i="6"/>
  <c r="G5183" i="6"/>
  <c r="H5183" i="6" s="1"/>
  <c r="G5182" i="6"/>
  <c r="G5181" i="6"/>
  <c r="G5180" i="6"/>
  <c r="G5179" i="6"/>
  <c r="G5178" i="6"/>
  <c r="H5181" i="6" s="1"/>
  <c r="G5177" i="6"/>
  <c r="G5176" i="6"/>
  <c r="G5175" i="6"/>
  <c r="H5175" i="6" s="1"/>
  <c r="G5174" i="6"/>
  <c r="H5173" i="6"/>
  <c r="G5173" i="6"/>
  <c r="G5172" i="6"/>
  <c r="G5171" i="6"/>
  <c r="H5171" i="6" s="1"/>
  <c r="G5170" i="6"/>
  <c r="H5169" i="6"/>
  <c r="G5169" i="6"/>
  <c r="G5168" i="6"/>
  <c r="G5167" i="6"/>
  <c r="H5167" i="6" s="1"/>
  <c r="G5166" i="6"/>
  <c r="H5165" i="6"/>
  <c r="G5165" i="6"/>
  <c r="G5164" i="6"/>
  <c r="G5163" i="6"/>
  <c r="H5163" i="6" s="1"/>
  <c r="G5162" i="6"/>
  <c r="G5161" i="6"/>
  <c r="G5160" i="6"/>
  <c r="H5161" i="6" s="1"/>
  <c r="G5159" i="6"/>
  <c r="H5158" i="6"/>
  <c r="G5158" i="6"/>
  <c r="G5157" i="6"/>
  <c r="G5156" i="6"/>
  <c r="H5156" i="6" s="1"/>
  <c r="G5155" i="6"/>
  <c r="H5154" i="6"/>
  <c r="G5154" i="6"/>
  <c r="G5153" i="6"/>
  <c r="G5152" i="6"/>
  <c r="H5152" i="6" s="1"/>
  <c r="G5151" i="6"/>
  <c r="H5150" i="6"/>
  <c r="G5150" i="6"/>
  <c r="G5149" i="6"/>
  <c r="G5148" i="6"/>
  <c r="H5148" i="6" s="1"/>
  <c r="G5147" i="6"/>
  <c r="H5146" i="6"/>
  <c r="G5146" i="6"/>
  <c r="G5145" i="6"/>
  <c r="G5144" i="6"/>
  <c r="H5144" i="6" s="1"/>
  <c r="G5143" i="6"/>
  <c r="H5142" i="6"/>
  <c r="G5142" i="6"/>
  <c r="G5141" i="6"/>
  <c r="G5140" i="6"/>
  <c r="G5139" i="6"/>
  <c r="H5140" i="6" s="1"/>
  <c r="G5138" i="6"/>
  <c r="G5137" i="6"/>
  <c r="H5137" i="6" s="1"/>
  <c r="G5136" i="6"/>
  <c r="G5135" i="6"/>
  <c r="G5134" i="6"/>
  <c r="H5135" i="6" s="1"/>
  <c r="G5133" i="6"/>
  <c r="G5132" i="6"/>
  <c r="G5131" i="6"/>
  <c r="H5132" i="6" s="1"/>
  <c r="G5130" i="6"/>
  <c r="H5129" i="6"/>
  <c r="G5129" i="6"/>
  <c r="G5128" i="6"/>
  <c r="G5127" i="6"/>
  <c r="H5127" i="6" s="1"/>
  <c r="G5126" i="6"/>
  <c r="H5125" i="6"/>
  <c r="G5125" i="6"/>
  <c r="G5124" i="6"/>
  <c r="G5123" i="6"/>
  <c r="H5123" i="6" s="1"/>
  <c r="G5122" i="6"/>
  <c r="G5121" i="6"/>
  <c r="G5120" i="6"/>
  <c r="H5121" i="6" s="1"/>
  <c r="G5119" i="6"/>
  <c r="H5118" i="6"/>
  <c r="G5118" i="6"/>
  <c r="G5117" i="6"/>
  <c r="G5116" i="6"/>
  <c r="H5116" i="6" s="1"/>
  <c r="G5115" i="6"/>
  <c r="G5114" i="6"/>
  <c r="G5113" i="6"/>
  <c r="H5114" i="6" s="1"/>
  <c r="G5112" i="6"/>
  <c r="H5111" i="6"/>
  <c r="G5111" i="6"/>
  <c r="G5110" i="6"/>
  <c r="G5109" i="6"/>
  <c r="G5108" i="6"/>
  <c r="G5107" i="6"/>
  <c r="G5106" i="6"/>
  <c r="H5106" i="6" s="1"/>
  <c r="G5105" i="6"/>
  <c r="H5104" i="6"/>
  <c r="G5104" i="6"/>
  <c r="G5103" i="6"/>
  <c r="G5102" i="6"/>
  <c r="H5102" i="6" s="1"/>
  <c r="G5101" i="6"/>
  <c r="H5100" i="6"/>
  <c r="G5100" i="6"/>
  <c r="G5099" i="6"/>
  <c r="G5098" i="6"/>
  <c r="H5098" i="6" s="1"/>
  <c r="G5097" i="6"/>
  <c r="H5096" i="6"/>
  <c r="G5096" i="6"/>
  <c r="G5095" i="6"/>
  <c r="G5094" i="6"/>
  <c r="H5094" i="6" s="1"/>
  <c r="G5093" i="6"/>
  <c r="G5092" i="6"/>
  <c r="G5091" i="6"/>
  <c r="H5092" i="6" s="1"/>
  <c r="G5090" i="6"/>
  <c r="G5089" i="6"/>
  <c r="G5088" i="6"/>
  <c r="H5089" i="6" s="1"/>
  <c r="G5087" i="6"/>
  <c r="H5086" i="6"/>
  <c r="G5086" i="6"/>
  <c r="G5085" i="6"/>
  <c r="G5084" i="6"/>
  <c r="H5084" i="6" s="1"/>
  <c r="G5083" i="6"/>
  <c r="H5082" i="6"/>
  <c r="G5082" i="6"/>
  <c r="G5081" i="6"/>
  <c r="G5080" i="6"/>
  <c r="H5080" i="6" s="1"/>
  <c r="G5079" i="6"/>
  <c r="H5078" i="6"/>
  <c r="G5078" i="6"/>
  <c r="G5077" i="6"/>
  <c r="G5076" i="6"/>
  <c r="H5076" i="6" s="1"/>
  <c r="G5075" i="6"/>
  <c r="H5074" i="6"/>
  <c r="G5074" i="6"/>
  <c r="G5073" i="6"/>
  <c r="G5072" i="6"/>
  <c r="H5072" i="6" s="1"/>
  <c r="G5071" i="6"/>
  <c r="H5070" i="6"/>
  <c r="G5070" i="6"/>
  <c r="G5068" i="6"/>
  <c r="G5067" i="6"/>
  <c r="H5068" i="6" s="1"/>
  <c r="G5066" i="6"/>
  <c r="H5065" i="6"/>
  <c r="G5065" i="6"/>
  <c r="G5064" i="6"/>
  <c r="G5063" i="6"/>
  <c r="H5063" i="6" s="1"/>
  <c r="G5062" i="6"/>
  <c r="H5061" i="6"/>
  <c r="G5061" i="6"/>
  <c r="G5060" i="6"/>
  <c r="G5059" i="6"/>
  <c r="G5058" i="6"/>
  <c r="G5057" i="6"/>
  <c r="G5056" i="6"/>
  <c r="H5056" i="6" s="1"/>
  <c r="G5055" i="6"/>
  <c r="H5054" i="6"/>
  <c r="G5053" i="6"/>
  <c r="H5052" i="6"/>
  <c r="G5052" i="6"/>
  <c r="G5051" i="6"/>
  <c r="G5050" i="6"/>
  <c r="H5050" i="6" s="1"/>
  <c r="G5049" i="6"/>
  <c r="H5048" i="6"/>
  <c r="G5048" i="6"/>
  <c r="G5047" i="6"/>
  <c r="G5046" i="6"/>
  <c r="H5046" i="6" s="1"/>
  <c r="G5045" i="6"/>
  <c r="G5044" i="6"/>
  <c r="G5043" i="6"/>
  <c r="H5044" i="6" s="1"/>
  <c r="G5042" i="6"/>
  <c r="H5041" i="6"/>
  <c r="G5041" i="6"/>
  <c r="G5040" i="6"/>
  <c r="G5039" i="6"/>
  <c r="G5038" i="6"/>
  <c r="G5037" i="6"/>
  <c r="G5036" i="6"/>
  <c r="H5036" i="6" s="1"/>
  <c r="G5035" i="6"/>
  <c r="H5034" i="6"/>
  <c r="G5034" i="6"/>
  <c r="G5033" i="6"/>
  <c r="G5032" i="6"/>
  <c r="H5032" i="6" s="1"/>
  <c r="G5031" i="6"/>
  <c r="G5030" i="6"/>
  <c r="G5029" i="6"/>
  <c r="H5030" i="6" s="1"/>
  <c r="G5028" i="6"/>
  <c r="G5027" i="6"/>
  <c r="G5026" i="6"/>
  <c r="G5025" i="6"/>
  <c r="H5026" i="6" s="1"/>
  <c r="G5024" i="6"/>
  <c r="G5023" i="6"/>
  <c r="H5023" i="6" s="1"/>
  <c r="G5022" i="6"/>
  <c r="H5021" i="6"/>
  <c r="G5021" i="6"/>
  <c r="G5020" i="6"/>
  <c r="G5019" i="6"/>
  <c r="H5019" i="6" s="1"/>
  <c r="G5018" i="6"/>
  <c r="H5017" i="6"/>
  <c r="G5017" i="6"/>
  <c r="G5016" i="6"/>
  <c r="G5015" i="6"/>
  <c r="H5015" i="6" s="1"/>
  <c r="G5014" i="6"/>
  <c r="G5013" i="6"/>
  <c r="G5012" i="6"/>
  <c r="H5013" i="6" s="1"/>
  <c r="G5011" i="6"/>
  <c r="H5010" i="6"/>
  <c r="G5010" i="6"/>
  <c r="G5009" i="6"/>
  <c r="G5008" i="6"/>
  <c r="G5007" i="6"/>
  <c r="G5006" i="6"/>
  <c r="G5005" i="6"/>
  <c r="G5004" i="6"/>
  <c r="H5008" i="6" s="1"/>
  <c r="G5003" i="6"/>
  <c r="G5002" i="6"/>
  <c r="G5001" i="6"/>
  <c r="H5002" i="6" s="1"/>
  <c r="G5000" i="6"/>
  <c r="G4999" i="6"/>
  <c r="G4998" i="6"/>
  <c r="G4997" i="6"/>
  <c r="G4996" i="6"/>
  <c r="H4999" i="6" s="1"/>
  <c r="G4995" i="6"/>
  <c r="H4994" i="6"/>
  <c r="G4994" i="6"/>
  <c r="G4993" i="6"/>
  <c r="G4992" i="6"/>
  <c r="H4992" i="6" s="1"/>
  <c r="G4991" i="6"/>
  <c r="G4990" i="6"/>
  <c r="G4989" i="6"/>
  <c r="G4988" i="6"/>
  <c r="G4987" i="6"/>
  <c r="H4990" i="6" s="1"/>
  <c r="G4986" i="6"/>
  <c r="G4985" i="6"/>
  <c r="G4984" i="6"/>
  <c r="H4985" i="6" s="1"/>
  <c r="G4983" i="6"/>
  <c r="H4982" i="6"/>
  <c r="G4982" i="6"/>
  <c r="G4981" i="6"/>
  <c r="G4980" i="6"/>
  <c r="H4980" i="6" s="1"/>
  <c r="G4979" i="6"/>
  <c r="H4978" i="6"/>
  <c r="G4978" i="6"/>
  <c r="G4977" i="6"/>
  <c r="G4976" i="6"/>
  <c r="G4975" i="6"/>
  <c r="G4974" i="6"/>
  <c r="G4973" i="6"/>
  <c r="H4973" i="6" s="1"/>
  <c r="G4972" i="6"/>
  <c r="H4971" i="6"/>
  <c r="G4971" i="6"/>
  <c r="G4970" i="6"/>
  <c r="G4969" i="6"/>
  <c r="H4969" i="6" s="1"/>
  <c r="G4968" i="6"/>
  <c r="G4967" i="6"/>
  <c r="G4966" i="6"/>
  <c r="H4967" i="6" s="1"/>
  <c r="G4965" i="6"/>
  <c r="G4964" i="6"/>
  <c r="G4963" i="6"/>
  <c r="G4962" i="6"/>
  <c r="H4963" i="6" s="1"/>
  <c r="G4961" i="6"/>
  <c r="G4960" i="6"/>
  <c r="G4959" i="6"/>
  <c r="G4958" i="6"/>
  <c r="H4960" i="6" s="1"/>
  <c r="G4957" i="6"/>
  <c r="H4956" i="6"/>
  <c r="G4956" i="6"/>
  <c r="G4955" i="6"/>
  <c r="G4954" i="6"/>
  <c r="G4953" i="6"/>
  <c r="H4954" i="6" s="1"/>
  <c r="G4952" i="6"/>
  <c r="G4951" i="6"/>
  <c r="G4950" i="6"/>
  <c r="G4949" i="6"/>
  <c r="G4948" i="6"/>
  <c r="H4948" i="6" s="1"/>
  <c r="G4947" i="6"/>
  <c r="H4946" i="6"/>
  <c r="G4946" i="6"/>
  <c r="G4945" i="6"/>
  <c r="G4944" i="6"/>
  <c r="H4944" i="6" s="1"/>
  <c r="G4943" i="6"/>
  <c r="H4942" i="6"/>
  <c r="G4942" i="6"/>
  <c r="G4941" i="6"/>
  <c r="G4940" i="6"/>
  <c r="H4940" i="6" s="1"/>
  <c r="G4939" i="6"/>
  <c r="G4938" i="6"/>
  <c r="G4937" i="6"/>
  <c r="H4938" i="6" s="1"/>
  <c r="G4936" i="6"/>
  <c r="G4935" i="6"/>
  <c r="G4934" i="6"/>
  <c r="G4933" i="6"/>
  <c r="G4932" i="6"/>
  <c r="G4931" i="6"/>
  <c r="H4931" i="6" s="1"/>
  <c r="G4930" i="6"/>
  <c r="H4929" i="6"/>
  <c r="G4929" i="6"/>
  <c r="G4928" i="6"/>
  <c r="G4927" i="6"/>
  <c r="H4927" i="6" s="1"/>
  <c r="G4926" i="6"/>
  <c r="H4925" i="6"/>
  <c r="G4925" i="6"/>
  <c r="G4924" i="6"/>
  <c r="G4923" i="6"/>
  <c r="H4923" i="6" s="1"/>
  <c r="G4922" i="6"/>
  <c r="H4921" i="6"/>
  <c r="G4921" i="6"/>
  <c r="G4920" i="6"/>
  <c r="G4919" i="6"/>
  <c r="H4919" i="6" s="1"/>
  <c r="G4918" i="6"/>
  <c r="H4917" i="6"/>
  <c r="G4917" i="6"/>
  <c r="G4916" i="6"/>
  <c r="G4915" i="6"/>
  <c r="G4914" i="6"/>
  <c r="G4913" i="6"/>
  <c r="H4915" i="6" s="1"/>
  <c r="G4912" i="6"/>
  <c r="G4911" i="6"/>
  <c r="G4910" i="6"/>
  <c r="G4909" i="6"/>
  <c r="G4908" i="6"/>
  <c r="H4911" i="6" s="1"/>
  <c r="G4907" i="6"/>
  <c r="H4906" i="6"/>
  <c r="G4906" i="6"/>
  <c r="G4905" i="6"/>
  <c r="G4904" i="6"/>
  <c r="G4903" i="6"/>
  <c r="G4902" i="6"/>
  <c r="G4901" i="6"/>
  <c r="G4900" i="6"/>
  <c r="H4904" i="6" s="1"/>
  <c r="G4899" i="6"/>
  <c r="G4898" i="6"/>
  <c r="G4897" i="6"/>
  <c r="G4896" i="6"/>
  <c r="G4895" i="6"/>
  <c r="G4894" i="6"/>
  <c r="G4893" i="6"/>
  <c r="H4898" i="6" s="1"/>
  <c r="G4892" i="6"/>
  <c r="H4891" i="6"/>
  <c r="G4891" i="6"/>
  <c r="G4890" i="6"/>
  <c r="G4889" i="6"/>
  <c r="G4888" i="6"/>
  <c r="G4887" i="6"/>
  <c r="G4886" i="6"/>
  <c r="H4889" i="6" s="1"/>
  <c r="G4885" i="6"/>
  <c r="G4884" i="6"/>
  <c r="G4883" i="6"/>
  <c r="G4882" i="6"/>
  <c r="G4881" i="6"/>
  <c r="H4881" i="6" s="1"/>
  <c r="G4880" i="6"/>
  <c r="H4879" i="6"/>
  <c r="G4878" i="6"/>
  <c r="G4877" i="6"/>
  <c r="G4876" i="6"/>
  <c r="H4876" i="6" s="1"/>
  <c r="G4875" i="6"/>
  <c r="H4874" i="6"/>
  <c r="G4874" i="6"/>
  <c r="G4873" i="6"/>
  <c r="G4872" i="6"/>
  <c r="H4872" i="6" s="1"/>
  <c r="G4871" i="6"/>
  <c r="G4870" i="6"/>
  <c r="G4869" i="6"/>
  <c r="H4870" i="6" s="1"/>
  <c r="G4868" i="6"/>
  <c r="H4867" i="6"/>
  <c r="G4867" i="6"/>
  <c r="G4866" i="6"/>
  <c r="G4865" i="6"/>
  <c r="H4865" i="6" s="1"/>
  <c r="G4864" i="6"/>
  <c r="G4863" i="6"/>
  <c r="G4862" i="6"/>
  <c r="H4863" i="6" s="1"/>
  <c r="G4861" i="6"/>
  <c r="H4860" i="6"/>
  <c r="G4860" i="6"/>
  <c r="G4859" i="6"/>
  <c r="G4858" i="6"/>
  <c r="G4857" i="6"/>
  <c r="G4856" i="6"/>
  <c r="G4855" i="6"/>
  <c r="G4854" i="6"/>
  <c r="H4858" i="6" s="1"/>
  <c r="G4853" i="6"/>
  <c r="H4852" i="6"/>
  <c r="G4852" i="6"/>
  <c r="G4851" i="6"/>
  <c r="G4850" i="6"/>
  <c r="H4850" i="6" s="1"/>
  <c r="G4849" i="6"/>
  <c r="G4848" i="6"/>
  <c r="G4847" i="6"/>
  <c r="H4848" i="6" s="1"/>
  <c r="G4846" i="6"/>
  <c r="G4845" i="6"/>
  <c r="G4844" i="6"/>
  <c r="H4845" i="6" s="1"/>
  <c r="G4843" i="6"/>
  <c r="H4842" i="6"/>
  <c r="G4842" i="6"/>
  <c r="G4841" i="6"/>
  <c r="G4840" i="6"/>
  <c r="H4840" i="6" s="1"/>
  <c r="G4839" i="6"/>
  <c r="H4838" i="6"/>
  <c r="G4838" i="6"/>
  <c r="G4837" i="6"/>
  <c r="G4836" i="6"/>
  <c r="H4836" i="6" s="1"/>
  <c r="G4835" i="6"/>
  <c r="H4834" i="6"/>
  <c r="G4834" i="6"/>
  <c r="G4833" i="6"/>
  <c r="G4832" i="6"/>
  <c r="H4832" i="6" s="1"/>
  <c r="G4831" i="6"/>
  <c r="H4830" i="6"/>
  <c r="G4830" i="6"/>
  <c r="G4829" i="6"/>
  <c r="G4828" i="6"/>
  <c r="H4828" i="6" s="1"/>
  <c r="G4827" i="6"/>
  <c r="H4826" i="6"/>
  <c r="G4826" i="6"/>
  <c r="G4825" i="6"/>
  <c r="G4824" i="6"/>
  <c r="G4823" i="6"/>
  <c r="G4822" i="6"/>
  <c r="G4821" i="6"/>
  <c r="G4820" i="6"/>
  <c r="H4824" i="6" s="1"/>
  <c r="G4819" i="6"/>
  <c r="H4818" i="6"/>
  <c r="G4818" i="6"/>
  <c r="G4817" i="6"/>
  <c r="G4816" i="6"/>
  <c r="H4816" i="6" s="1"/>
  <c r="G4815" i="6"/>
  <c r="G4814" i="6"/>
  <c r="G4813" i="6"/>
  <c r="H4814" i="6" s="1"/>
  <c r="G4812" i="6"/>
  <c r="H4811" i="6"/>
  <c r="G4811" i="6"/>
  <c r="G4810" i="6"/>
  <c r="G4809" i="6"/>
  <c r="H4809" i="6" s="1"/>
  <c r="G4808" i="6"/>
  <c r="G4807" i="6"/>
  <c r="G4806" i="6"/>
  <c r="G4805" i="6"/>
  <c r="G4804" i="6"/>
  <c r="H4807" i="6" s="1"/>
  <c r="G4803" i="6"/>
  <c r="G4802" i="6"/>
  <c r="G4801" i="6"/>
  <c r="G4800" i="6"/>
  <c r="G4799" i="6"/>
  <c r="G4798" i="6"/>
  <c r="G4797" i="6"/>
  <c r="G4796" i="6"/>
  <c r="G4795" i="6"/>
  <c r="G4794" i="6"/>
  <c r="G4793" i="6"/>
  <c r="G4792" i="6"/>
  <c r="G4791" i="6"/>
  <c r="H4796" i="6" s="1"/>
  <c r="G4790" i="6"/>
  <c r="G4789" i="6"/>
  <c r="H4789" i="6" s="1"/>
  <c r="G4788" i="6"/>
  <c r="H4787" i="6"/>
  <c r="G4787" i="6"/>
  <c r="G4786" i="6"/>
  <c r="G4785" i="6"/>
  <c r="H4785" i="6" s="1"/>
  <c r="G4784" i="6"/>
  <c r="H4783" i="6"/>
  <c r="G4783" i="6"/>
  <c r="G4782" i="6"/>
  <c r="G4781" i="6"/>
  <c r="G4780" i="6"/>
  <c r="G4779" i="6"/>
  <c r="H4781" i="6" s="1"/>
  <c r="G4778" i="6"/>
  <c r="G4777" i="6"/>
  <c r="G4776" i="6"/>
  <c r="H4775" i="6"/>
  <c r="G4775" i="6"/>
  <c r="G4774" i="6"/>
  <c r="G4773" i="6"/>
  <c r="G4772" i="6"/>
  <c r="H4773" i="6" s="1"/>
  <c r="G4771" i="6"/>
  <c r="H4770" i="6"/>
  <c r="G4770" i="6"/>
  <c r="G4769" i="6"/>
  <c r="G4768" i="6"/>
  <c r="G4767" i="6"/>
  <c r="H4768" i="6" s="1"/>
  <c r="G4766" i="6"/>
  <c r="G4765" i="6"/>
  <c r="H4765" i="6" s="1"/>
  <c r="G4764" i="6"/>
  <c r="H4763" i="6"/>
  <c r="G4763" i="6"/>
  <c r="G4762" i="6"/>
  <c r="G4761" i="6"/>
  <c r="H4761" i="6" s="1"/>
  <c r="G4760" i="6"/>
  <c r="H4759" i="6"/>
  <c r="G4759" i="6"/>
  <c r="G4758" i="6"/>
  <c r="G4757" i="6"/>
  <c r="G4756" i="6"/>
  <c r="G4755" i="6"/>
  <c r="G4754" i="6"/>
  <c r="H4754" i="6" s="1"/>
  <c r="G4753" i="6"/>
  <c r="H4752" i="6"/>
  <c r="G4752" i="6"/>
  <c r="G4751" i="6"/>
  <c r="G4750" i="6"/>
  <c r="H4750" i="6" s="1"/>
  <c r="G4749" i="6"/>
  <c r="H4748" i="6"/>
  <c r="G4748" i="6"/>
  <c r="G4747" i="6"/>
  <c r="G4746" i="6"/>
  <c r="H4746" i="6" s="1"/>
  <c r="G4745" i="6"/>
  <c r="H4744" i="6"/>
  <c r="G4744" i="6"/>
  <c r="G4743" i="6"/>
  <c r="G4742" i="6"/>
  <c r="H4742" i="6" s="1"/>
  <c r="G4741" i="6"/>
  <c r="H4740" i="6"/>
  <c r="G4740" i="6"/>
  <c r="G4739" i="6"/>
  <c r="G4738" i="6"/>
  <c r="H4738" i="6" s="1"/>
  <c r="G4737" i="6"/>
  <c r="H4736" i="6"/>
  <c r="G4736" i="6"/>
  <c r="G4735" i="6"/>
  <c r="H4734" i="6"/>
  <c r="G4733" i="6"/>
  <c r="G4732" i="6"/>
  <c r="H4732" i="6" s="1"/>
  <c r="G4731" i="6"/>
  <c r="H4730" i="6"/>
  <c r="G4730" i="6"/>
  <c r="G4729" i="6"/>
  <c r="G4728" i="6"/>
  <c r="H4728" i="6" s="1"/>
  <c r="G4727" i="6"/>
  <c r="H4726" i="6"/>
  <c r="G4726" i="6"/>
  <c r="G4725" i="6"/>
  <c r="G4724" i="6"/>
  <c r="G4723" i="6"/>
  <c r="G4722" i="6"/>
  <c r="G4721" i="6"/>
  <c r="G4720" i="6"/>
  <c r="H4724" i="6" s="1"/>
  <c r="G4719" i="6"/>
  <c r="H4718" i="6"/>
  <c r="G4718" i="6"/>
  <c r="G4717" i="6"/>
  <c r="G4716" i="6"/>
  <c r="H4716" i="6" s="1"/>
  <c r="G4715" i="6"/>
  <c r="H4714" i="6"/>
  <c r="G4714" i="6"/>
  <c r="G4713" i="6"/>
  <c r="G4712" i="6"/>
  <c r="H4712" i="6" s="1"/>
  <c r="G4711" i="6"/>
  <c r="H4710" i="6"/>
  <c r="G4710" i="6"/>
  <c r="G4709" i="6"/>
  <c r="G4708" i="6"/>
  <c r="H4708" i="6" s="1"/>
  <c r="G4707" i="6"/>
  <c r="H4706" i="6"/>
  <c r="G4706" i="6"/>
  <c r="G4705" i="6"/>
  <c r="G4704" i="6"/>
  <c r="H4704" i="6" s="1"/>
  <c r="G4703" i="6"/>
  <c r="H4702" i="6"/>
  <c r="G4702" i="6"/>
  <c r="G4701" i="6"/>
  <c r="G4700" i="6"/>
  <c r="H4700" i="6" s="1"/>
  <c r="G4699" i="6"/>
  <c r="G4698" i="6"/>
  <c r="G4697" i="6"/>
  <c r="G4696" i="6"/>
  <c r="G4695" i="6"/>
  <c r="H4698" i="6" s="1"/>
  <c r="G4694" i="6"/>
  <c r="G4693" i="6"/>
  <c r="G4692" i="6"/>
  <c r="H4693" i="6" s="1"/>
  <c r="G4691" i="6"/>
  <c r="G4690" i="6"/>
  <c r="G4689" i="6"/>
  <c r="G4688" i="6"/>
  <c r="G4687" i="6"/>
  <c r="G4686" i="6"/>
  <c r="G4685" i="6"/>
  <c r="H4690" i="6" s="1"/>
  <c r="G4684" i="6"/>
  <c r="G4683" i="6"/>
  <c r="G4682" i="6"/>
  <c r="H4682" i="6" s="1"/>
  <c r="G4681" i="6"/>
  <c r="H4680" i="6"/>
  <c r="G4680" i="6"/>
  <c r="G4679" i="6"/>
  <c r="G4678" i="6"/>
  <c r="G4677" i="6"/>
  <c r="H4678" i="6" s="1"/>
  <c r="G4676" i="6"/>
  <c r="G4675" i="6"/>
  <c r="H4675" i="6" s="1"/>
  <c r="G4674" i="6"/>
  <c r="G4673" i="6"/>
  <c r="G4672" i="6"/>
  <c r="H4673" i="6" s="1"/>
  <c r="G4671" i="6"/>
  <c r="H4670" i="6"/>
  <c r="G4670" i="6"/>
  <c r="G4669" i="6"/>
  <c r="G4668" i="6"/>
  <c r="H4668" i="6" s="1"/>
  <c r="G4667" i="6"/>
  <c r="H4666" i="6"/>
  <c r="G4666" i="6"/>
  <c r="G4665" i="6"/>
  <c r="G4664" i="6"/>
  <c r="H4664" i="6" s="1"/>
  <c r="G4663" i="6"/>
  <c r="G4662" i="6"/>
  <c r="G4661" i="6"/>
  <c r="G4660" i="6"/>
  <c r="G4659" i="6"/>
  <c r="H4662" i="6" s="1"/>
  <c r="G4658" i="6"/>
  <c r="G4657" i="6"/>
  <c r="G4656" i="6"/>
  <c r="H4656" i="6" s="1"/>
  <c r="G4655" i="6"/>
  <c r="G4654" i="6"/>
  <c r="G4653" i="6"/>
  <c r="H4654" i="6" s="1"/>
  <c r="G4652" i="6"/>
  <c r="H4651" i="6"/>
  <c r="G4651" i="6"/>
  <c r="G4650" i="6"/>
  <c r="G4649" i="6"/>
  <c r="H4649" i="6" s="1"/>
  <c r="G4648" i="6"/>
  <c r="H4647" i="6"/>
  <c r="G4647" i="6"/>
  <c r="G4646" i="6"/>
  <c r="G4645" i="6"/>
  <c r="H4645" i="6" s="1"/>
  <c r="G4644" i="6"/>
  <c r="H4643" i="6"/>
  <c r="G4643" i="6"/>
  <c r="G4642" i="6"/>
  <c r="G4641" i="6"/>
  <c r="G4640" i="6"/>
  <c r="G4639" i="6"/>
  <c r="H4641" i="6" s="1"/>
  <c r="G4638" i="6"/>
  <c r="H4637" i="6"/>
  <c r="G4637" i="6"/>
  <c r="G4636" i="6"/>
  <c r="G4635" i="6"/>
  <c r="G4634" i="6"/>
  <c r="G4633" i="6"/>
  <c r="G4632" i="6"/>
  <c r="H4635" i="6" s="1"/>
  <c r="G4631" i="6"/>
  <c r="G4630" i="6"/>
  <c r="H4630" i="6" s="1"/>
  <c r="G4629" i="6"/>
  <c r="H4628" i="6"/>
  <c r="G4628" i="6"/>
  <c r="G4627" i="6"/>
  <c r="G4626" i="6"/>
  <c r="H4626" i="6" s="1"/>
  <c r="G4625" i="6"/>
  <c r="H4624" i="6"/>
  <c r="G4624" i="6"/>
  <c r="G4623" i="6"/>
  <c r="G4622" i="6"/>
  <c r="H4622" i="6" s="1"/>
  <c r="G4621" i="6"/>
  <c r="H4620" i="6"/>
  <c r="G4620" i="6"/>
  <c r="G4619" i="6"/>
  <c r="G4618" i="6"/>
  <c r="G4617" i="6"/>
  <c r="H4618" i="6" s="1"/>
  <c r="G4616" i="6"/>
  <c r="G4615" i="6"/>
  <c r="H4615" i="6" s="1"/>
  <c r="G4614" i="6"/>
  <c r="H4613" i="6"/>
  <c r="G4613" i="6"/>
  <c r="G4612" i="6"/>
  <c r="G4611" i="6"/>
  <c r="H4611" i="6" s="1"/>
  <c r="G4610" i="6"/>
  <c r="H4609" i="6"/>
  <c r="G4609" i="6"/>
  <c r="G4608" i="6"/>
  <c r="G4607" i="6"/>
  <c r="G4606" i="6"/>
  <c r="G4605" i="6"/>
  <c r="H4607" i="6" s="1"/>
  <c r="G4604" i="6"/>
  <c r="G4603" i="6"/>
  <c r="G4602" i="6"/>
  <c r="G4601" i="6"/>
  <c r="G4600" i="6"/>
  <c r="H4603" i="6" s="1"/>
  <c r="G4599" i="6"/>
  <c r="G4598" i="6"/>
  <c r="G4597" i="6"/>
  <c r="G4596" i="6"/>
  <c r="G4595" i="6"/>
  <c r="G4594" i="6"/>
  <c r="H4597" i="6" s="1"/>
  <c r="G4593" i="6"/>
  <c r="G4592" i="6"/>
  <c r="H4592" i="6" s="1"/>
  <c r="G4591" i="6"/>
  <c r="H4590" i="6"/>
  <c r="G4590" i="6"/>
  <c r="G4589" i="6"/>
  <c r="G4588" i="6"/>
  <c r="H4588" i="6" s="1"/>
  <c r="G4587" i="6"/>
  <c r="H4586" i="6"/>
  <c r="G4586" i="6"/>
  <c r="G4585" i="6"/>
  <c r="G4584" i="6"/>
  <c r="G4583" i="6"/>
  <c r="G4582" i="6"/>
  <c r="G4581" i="6"/>
  <c r="H4581" i="6" s="1"/>
  <c r="G4580" i="6"/>
  <c r="H4579" i="6"/>
  <c r="G4579" i="6"/>
  <c r="G4578" i="6"/>
  <c r="G4577" i="6"/>
  <c r="H4577" i="6" s="1"/>
  <c r="G4576" i="6"/>
  <c r="G4575" i="6"/>
  <c r="G4574" i="6"/>
  <c r="H4575" i="6" s="1"/>
  <c r="G4573" i="6"/>
  <c r="H4572" i="6"/>
  <c r="G4572" i="6"/>
  <c r="G4571" i="6"/>
  <c r="G4570" i="6"/>
  <c r="H4570" i="6" s="1"/>
  <c r="G4569" i="6"/>
  <c r="H4568" i="6"/>
  <c r="G4568" i="6"/>
  <c r="G4567" i="6"/>
  <c r="G4566" i="6"/>
  <c r="G4565" i="6"/>
  <c r="G4564" i="6"/>
  <c r="H4566" i="6" s="1"/>
  <c r="G4563" i="6"/>
  <c r="H4562" i="6"/>
  <c r="G4562" i="6"/>
  <c r="G4561" i="6"/>
  <c r="G4560" i="6"/>
  <c r="G4559" i="6"/>
  <c r="H4560" i="6" s="1"/>
  <c r="G4558" i="6"/>
  <c r="G4557" i="6"/>
  <c r="H4557" i="6" s="1"/>
  <c r="G4556" i="6"/>
  <c r="H4555" i="6"/>
  <c r="G4555" i="6"/>
  <c r="G4554" i="6"/>
  <c r="G4553" i="6"/>
  <c r="G4552" i="6"/>
  <c r="G4551" i="6"/>
  <c r="H4553" i="6" s="1"/>
  <c r="G4550" i="6"/>
  <c r="H4549" i="6"/>
  <c r="G4549" i="6"/>
  <c r="G4548" i="6"/>
  <c r="G4547" i="6"/>
  <c r="H4547" i="6" s="1"/>
  <c r="G4546" i="6"/>
  <c r="H4545" i="6"/>
  <c r="G4545" i="6"/>
  <c r="G4544" i="6"/>
  <c r="G4543" i="6"/>
  <c r="G4542" i="6"/>
  <c r="H4543" i="6" s="1"/>
  <c r="G4541" i="6"/>
  <c r="G4540" i="6"/>
  <c r="G4539" i="6"/>
  <c r="G4538" i="6"/>
  <c r="G4537" i="6"/>
  <c r="G4536" i="6"/>
  <c r="G4535" i="6"/>
  <c r="G4534" i="6"/>
  <c r="G4533" i="6"/>
  <c r="H4533" i="6" s="1"/>
  <c r="G4532" i="6"/>
  <c r="G4531" i="6"/>
  <c r="G4530" i="6"/>
  <c r="H4531" i="6" s="1"/>
  <c r="G4529" i="6"/>
  <c r="H4528" i="6"/>
  <c r="G4528" i="6"/>
  <c r="G4527" i="6"/>
  <c r="G4526" i="6"/>
  <c r="H4526" i="6" s="1"/>
  <c r="G4525" i="6"/>
  <c r="G4524" i="6"/>
  <c r="G4523" i="6"/>
  <c r="H4524" i="6" s="1"/>
  <c r="G4522" i="6"/>
  <c r="G4521" i="6"/>
  <c r="G4520" i="6"/>
  <c r="H4521" i="6" s="1"/>
  <c r="G4519" i="6"/>
  <c r="H4518" i="6"/>
  <c r="G4518" i="6"/>
  <c r="G4517" i="6"/>
  <c r="G4516" i="6"/>
  <c r="H4516" i="6" s="1"/>
  <c r="G4515" i="6"/>
  <c r="H4514" i="6"/>
  <c r="G4514" i="6"/>
  <c r="G4513" i="6"/>
  <c r="G4512" i="6"/>
  <c r="G4511" i="6"/>
  <c r="G4510" i="6"/>
  <c r="G4509" i="6"/>
  <c r="H4509" i="6" s="1"/>
  <c r="G4508" i="6"/>
  <c r="H4507" i="6"/>
  <c r="G4507" i="6"/>
  <c r="G4506" i="6"/>
  <c r="G4505" i="6"/>
  <c r="H4505" i="6" s="1"/>
  <c r="G4504" i="6"/>
  <c r="H4503" i="6"/>
  <c r="G4503" i="6"/>
  <c r="G4502" i="6"/>
  <c r="G4501" i="6"/>
  <c r="G4500" i="6"/>
  <c r="H4501" i="6" s="1"/>
  <c r="G4499" i="6"/>
  <c r="G4498" i="6"/>
  <c r="H4498" i="6" s="1"/>
  <c r="G4497" i="6"/>
  <c r="G4496" i="6"/>
  <c r="G4495" i="6"/>
  <c r="H4496" i="6" s="1"/>
  <c r="G4494" i="6"/>
  <c r="G4493" i="6"/>
  <c r="G4492" i="6"/>
  <c r="H4492" i="6" s="1"/>
  <c r="G4491" i="6"/>
  <c r="G4490" i="6"/>
  <c r="G4489" i="6"/>
  <c r="G4488" i="6"/>
  <c r="G4487" i="6"/>
  <c r="H4490" i="6" s="1"/>
  <c r="G4486" i="6"/>
  <c r="H4485" i="6"/>
  <c r="G4485" i="6"/>
  <c r="G4484" i="6"/>
  <c r="G4483" i="6"/>
  <c r="G4482" i="6"/>
  <c r="G4481" i="6"/>
  <c r="G4480" i="6"/>
  <c r="G4479" i="6"/>
  <c r="H4480" i="6" s="1"/>
  <c r="G4478" i="6"/>
  <c r="G4477" i="6"/>
  <c r="H4477" i="6" s="1"/>
  <c r="G4476" i="6"/>
  <c r="H4475" i="6"/>
  <c r="G4475" i="6"/>
  <c r="G4474" i="6"/>
  <c r="G4473" i="6"/>
  <c r="H4473" i="6" s="1"/>
  <c r="G4472" i="6"/>
  <c r="H4471" i="6"/>
  <c r="G4471" i="6"/>
  <c r="G4470" i="6"/>
  <c r="G4469" i="6"/>
  <c r="H4469" i="6" s="1"/>
  <c r="G4468" i="6"/>
  <c r="H4467" i="6"/>
  <c r="G4467" i="6"/>
  <c r="G4466" i="6"/>
  <c r="G4465" i="6"/>
  <c r="H4465" i="6" s="1"/>
  <c r="G4464" i="6"/>
  <c r="H4463" i="6"/>
  <c r="G4463" i="6"/>
  <c r="G4462" i="6"/>
  <c r="G4461" i="6"/>
  <c r="G4460" i="6"/>
  <c r="G4459" i="6"/>
  <c r="H4461" i="6" s="1"/>
  <c r="G4458" i="6"/>
  <c r="G4457" i="6"/>
  <c r="G4456" i="6"/>
  <c r="H4457" i="6" s="1"/>
  <c r="G4455" i="6"/>
  <c r="H4454" i="6"/>
  <c r="G4454" i="6"/>
  <c r="G4453" i="6"/>
  <c r="G4452" i="6"/>
  <c r="H4452" i="6" s="1"/>
  <c r="G4451" i="6"/>
  <c r="H4450" i="6"/>
  <c r="G4450" i="6"/>
  <c r="G4449" i="6"/>
  <c r="G4448" i="6"/>
  <c r="H4448" i="6" s="1"/>
  <c r="G4447" i="6"/>
  <c r="H4446" i="6"/>
  <c r="G4446" i="6"/>
  <c r="G4445" i="6"/>
  <c r="G4444" i="6"/>
  <c r="H4444" i="6" s="1"/>
  <c r="G4443" i="6"/>
  <c r="H4442" i="6"/>
  <c r="G4442" i="6"/>
  <c r="G4441" i="6"/>
  <c r="G4440" i="6"/>
  <c r="G4439" i="6"/>
  <c r="G4438" i="6"/>
  <c r="G4437" i="6"/>
  <c r="G4436" i="6"/>
  <c r="H4437" i="6" s="1"/>
  <c r="G4435" i="6"/>
  <c r="G4434" i="6"/>
  <c r="G4433" i="6"/>
  <c r="G4432" i="6"/>
  <c r="G4431" i="6"/>
  <c r="G4430" i="6"/>
  <c r="H4431" i="6" s="1"/>
  <c r="G4429" i="6"/>
  <c r="G4428" i="6"/>
  <c r="H4428" i="6" s="1"/>
  <c r="G4427" i="6"/>
  <c r="G4426" i="6"/>
  <c r="G4425" i="6"/>
  <c r="H4426" i="6" s="1"/>
  <c r="G4424" i="6"/>
  <c r="H4423" i="6"/>
  <c r="G4423" i="6"/>
  <c r="G4422" i="6"/>
  <c r="G4421" i="6"/>
  <c r="G4420" i="6"/>
  <c r="H4421" i="6" s="1"/>
  <c r="G4419" i="6"/>
  <c r="G4418" i="6"/>
  <c r="H4418" i="6" s="1"/>
  <c r="G4417" i="6"/>
  <c r="G4416" i="6"/>
  <c r="G4415" i="6"/>
  <c r="H4416" i="6" s="1"/>
  <c r="G4414" i="6"/>
  <c r="G4413" i="6"/>
  <c r="G4412" i="6"/>
  <c r="H4413" i="6" s="1"/>
  <c r="G4411" i="6"/>
  <c r="G4410" i="6"/>
  <c r="G4409" i="6"/>
  <c r="H4409" i="6" s="1"/>
  <c r="G4408" i="6"/>
  <c r="G4407" i="6"/>
  <c r="G4406" i="6"/>
  <c r="H4407" i="6" s="1"/>
  <c r="G4405" i="6"/>
  <c r="H4404" i="6"/>
  <c r="G4404" i="6"/>
  <c r="G4403" i="6"/>
  <c r="G4402" i="6"/>
  <c r="H4402" i="6" s="1"/>
  <c r="G4401" i="6"/>
  <c r="H4400" i="6"/>
  <c r="G4400" i="6"/>
  <c r="G4399" i="6"/>
  <c r="G4398" i="6"/>
  <c r="H4398" i="6" s="1"/>
  <c r="G4397" i="6"/>
  <c r="H4396" i="6"/>
  <c r="G4396" i="6"/>
  <c r="G4395" i="6"/>
  <c r="G4394" i="6"/>
  <c r="H4394" i="6" s="1"/>
  <c r="G4393" i="6"/>
  <c r="G4392" i="6"/>
  <c r="G4391" i="6"/>
  <c r="H4392" i="6" s="1"/>
  <c r="G4390" i="6"/>
  <c r="G4389" i="6"/>
  <c r="G4388" i="6"/>
  <c r="H4389" i="6" s="1"/>
  <c r="G4387" i="6"/>
  <c r="G4386" i="6"/>
  <c r="G4385" i="6"/>
  <c r="H4385" i="6" s="1"/>
  <c r="G4384" i="6"/>
  <c r="H4383" i="6"/>
  <c r="G4383" i="6"/>
  <c r="G4382" i="6"/>
  <c r="G4381" i="6"/>
  <c r="G4380" i="6"/>
  <c r="G4379" i="6"/>
  <c r="G4378" i="6"/>
  <c r="H4378" i="6" s="1"/>
  <c r="G4377" i="6"/>
  <c r="H4376" i="6"/>
  <c r="G4376" i="6"/>
  <c r="G4375" i="6"/>
  <c r="G4374" i="6"/>
  <c r="G4373" i="6"/>
  <c r="G4372" i="6"/>
  <c r="H4374" i="6" s="1"/>
  <c r="G4371" i="6"/>
  <c r="H4370" i="6"/>
  <c r="G4370" i="6"/>
  <c r="G4369" i="6"/>
  <c r="G4368" i="6"/>
  <c r="G4367" i="6"/>
  <c r="G4366" i="6"/>
  <c r="G4365" i="6"/>
  <c r="G4364" i="6"/>
  <c r="G4363" i="6"/>
  <c r="G4362" i="6"/>
  <c r="H4368" i="6" s="1"/>
  <c r="G4361" i="6"/>
  <c r="H4360" i="6"/>
  <c r="G4360" i="6"/>
  <c r="G4359" i="6"/>
  <c r="G4358" i="6"/>
  <c r="G4357" i="6"/>
  <c r="G4356" i="6"/>
  <c r="H4358" i="6" s="1"/>
  <c r="G4355" i="6"/>
  <c r="H4354" i="6"/>
  <c r="G4354" i="6"/>
  <c r="G4353" i="6"/>
  <c r="G4352" i="6"/>
  <c r="H4352" i="6" s="1"/>
  <c r="G4351" i="6"/>
  <c r="H4350" i="6"/>
  <c r="G4350" i="6"/>
  <c r="G4348" i="6"/>
  <c r="G4347" i="6"/>
  <c r="H4348" i="6" s="1"/>
  <c r="G4346" i="6"/>
  <c r="H4345" i="6"/>
  <c r="G4345" i="6"/>
  <c r="G4344" i="6"/>
  <c r="G4343" i="6"/>
  <c r="G4342" i="6"/>
  <c r="G4341" i="6"/>
  <c r="H4343" i="6" s="1"/>
  <c r="G4340" i="6"/>
  <c r="H4339" i="6"/>
  <c r="G4339" i="6"/>
  <c r="G4338" i="6"/>
  <c r="G4337" i="6"/>
  <c r="H4337" i="6" s="1"/>
  <c r="G4336" i="6"/>
  <c r="G4335" i="6"/>
  <c r="G4334" i="6"/>
  <c r="H4335" i="6" s="1"/>
  <c r="G4333" i="6"/>
  <c r="H4332" i="6"/>
  <c r="G4332" i="6"/>
  <c r="G4331" i="6"/>
  <c r="G4330" i="6"/>
  <c r="H4330" i="6" s="1"/>
  <c r="G4329" i="6"/>
  <c r="H4328" i="6"/>
  <c r="G4328" i="6"/>
  <c r="G4327" i="6"/>
  <c r="G4326" i="6"/>
  <c r="H4326" i="6" s="1"/>
  <c r="G4325" i="6"/>
  <c r="G4324" i="6"/>
  <c r="G4323" i="6"/>
  <c r="H4324" i="6" s="1"/>
  <c r="G4322" i="6"/>
  <c r="G4321" i="6"/>
  <c r="G4320" i="6"/>
  <c r="G4319" i="6"/>
  <c r="G4318" i="6"/>
  <c r="G4317" i="6"/>
  <c r="G4316" i="6"/>
  <c r="H4321" i="6" s="1"/>
  <c r="G4315" i="6"/>
  <c r="G4314" i="6"/>
  <c r="G4313" i="6"/>
  <c r="H4313" i="6" s="1"/>
  <c r="G4312" i="6"/>
  <c r="H4311" i="6"/>
  <c r="G4311" i="6"/>
  <c r="G4310" i="6"/>
  <c r="G4309" i="6"/>
  <c r="G4308" i="6"/>
  <c r="H4309" i="6" s="1"/>
  <c r="G4307" i="6"/>
  <c r="G4306" i="6"/>
  <c r="H4306" i="6" s="1"/>
  <c r="G4305" i="6"/>
  <c r="G4304" i="6"/>
  <c r="G4303" i="6"/>
  <c r="H4304" i="6" s="1"/>
  <c r="G4302" i="6"/>
  <c r="H4301" i="6"/>
  <c r="G4301" i="6"/>
  <c r="G4300" i="6"/>
  <c r="G4299" i="6"/>
  <c r="H4299" i="6" s="1"/>
  <c r="G4298" i="6"/>
  <c r="H4297" i="6"/>
  <c r="G4297" i="6"/>
  <c r="G4296" i="6"/>
  <c r="G4295" i="6"/>
  <c r="H4295" i="6" s="1"/>
  <c r="G4294" i="6"/>
  <c r="G4293" i="6"/>
  <c r="G4292" i="6"/>
  <c r="G4291" i="6"/>
  <c r="G4290" i="6"/>
  <c r="H4293" i="6" s="1"/>
  <c r="G4289" i="6"/>
  <c r="G4288" i="6"/>
  <c r="G4287" i="6"/>
  <c r="H4288" i="6" s="1"/>
  <c r="G4286" i="6"/>
  <c r="H4285" i="6"/>
  <c r="G4285" i="6"/>
  <c r="G4284" i="6"/>
  <c r="G4283" i="6"/>
  <c r="G4282" i="6"/>
  <c r="G4281" i="6"/>
  <c r="H4283" i="6" s="1"/>
  <c r="G4280" i="6"/>
  <c r="H4279" i="6"/>
  <c r="G4279" i="6"/>
  <c r="G4278" i="6"/>
  <c r="G4277" i="6"/>
  <c r="H4277" i="6" s="1"/>
  <c r="G4276" i="6"/>
  <c r="H4275" i="6"/>
  <c r="G4275" i="6"/>
  <c r="G4274" i="6"/>
  <c r="G4273" i="6"/>
  <c r="H4273" i="6" s="1"/>
  <c r="G4272" i="6"/>
  <c r="H4271" i="6"/>
  <c r="G4271" i="6"/>
  <c r="G4270" i="6"/>
  <c r="G4269" i="6"/>
  <c r="H4269" i="6" s="1"/>
  <c r="G4268" i="6"/>
  <c r="H4267" i="6"/>
  <c r="G4267" i="6"/>
  <c r="G4266" i="6"/>
  <c r="G4265" i="6"/>
  <c r="H4265" i="6" s="1"/>
  <c r="G4264" i="6"/>
  <c r="G4263" i="6"/>
  <c r="G4262" i="6"/>
  <c r="H4263" i="6" s="1"/>
  <c r="G4261" i="6"/>
  <c r="H4260" i="6"/>
  <c r="G4260" i="6"/>
  <c r="G4259" i="6"/>
  <c r="G4258" i="6"/>
  <c r="G4257" i="6"/>
  <c r="G4256" i="6"/>
  <c r="G4255" i="6"/>
  <c r="H4255" i="6" s="1"/>
  <c r="G4254" i="6"/>
  <c r="H4253" i="6"/>
  <c r="G4253" i="6"/>
  <c r="G4252" i="6"/>
  <c r="G4251" i="6"/>
  <c r="G4250" i="6"/>
  <c r="G4249" i="6"/>
  <c r="H4251" i="6" s="1"/>
  <c r="G4248" i="6"/>
  <c r="G4247" i="6"/>
  <c r="G4246" i="6"/>
  <c r="H4247" i="6" s="1"/>
  <c r="G4245" i="6"/>
  <c r="H4244" i="6"/>
  <c r="G4244" i="6"/>
  <c r="G4243" i="6"/>
  <c r="G4242" i="6"/>
  <c r="H4242" i="6" s="1"/>
  <c r="G4241" i="6"/>
  <c r="H4240" i="6"/>
  <c r="G4240" i="6"/>
  <c r="G4239" i="6"/>
  <c r="G4238" i="6"/>
  <c r="H4238" i="6" s="1"/>
  <c r="G4237" i="6"/>
  <c r="H4236" i="6"/>
  <c r="G4236" i="6"/>
  <c r="G4235" i="6"/>
  <c r="G4234" i="6"/>
  <c r="H4234" i="6" s="1"/>
  <c r="G4233" i="6"/>
  <c r="H4232" i="6"/>
  <c r="G4231" i="6"/>
  <c r="H4230" i="6"/>
  <c r="G4229" i="6"/>
  <c r="H4228" i="6"/>
  <c r="G4228" i="6"/>
  <c r="G4227" i="6"/>
  <c r="G4226" i="6"/>
  <c r="G4225" i="6"/>
  <c r="G4224" i="6"/>
  <c r="G4223" i="6"/>
  <c r="G4222" i="6"/>
  <c r="H4223" i="6" s="1"/>
  <c r="G4221" i="6"/>
  <c r="G4220" i="6"/>
  <c r="G4219" i="6"/>
  <c r="G4218" i="6"/>
  <c r="H4220" i="6" s="1"/>
  <c r="G4217" i="6"/>
  <c r="G4216" i="6"/>
  <c r="G4215" i="6"/>
  <c r="H4216" i="6" s="1"/>
  <c r="G4214" i="6"/>
  <c r="G4213" i="6"/>
  <c r="G4212" i="6"/>
  <c r="H4213" i="6" s="1"/>
  <c r="G4211" i="6"/>
  <c r="G4210" i="6"/>
  <c r="G4209" i="6"/>
  <c r="H4210" i="6" s="1"/>
  <c r="G4208" i="6"/>
  <c r="H4207" i="6"/>
  <c r="G4207" i="6"/>
  <c r="G4206" i="6"/>
  <c r="G4205" i="6"/>
  <c r="G4204" i="6"/>
  <c r="H4205" i="6" s="1"/>
  <c r="G4203" i="6"/>
  <c r="G4202" i="6"/>
  <c r="H4202" i="6" s="1"/>
  <c r="G4201" i="6"/>
  <c r="H4200" i="6"/>
  <c r="G4200" i="6"/>
  <c r="G4199" i="6"/>
  <c r="G4198" i="6"/>
  <c r="H4198" i="6" s="1"/>
  <c r="G4197" i="6"/>
  <c r="H4196" i="6"/>
  <c r="G4196" i="6"/>
  <c r="G4195" i="6"/>
  <c r="G4194" i="6"/>
  <c r="H4194" i="6" s="1"/>
  <c r="G4193" i="6"/>
  <c r="H4192" i="6"/>
  <c r="G4192" i="6"/>
  <c r="G4191" i="6"/>
  <c r="G4190" i="6"/>
  <c r="H4190" i="6" s="1"/>
  <c r="G4189" i="6"/>
  <c r="H4188" i="6"/>
  <c r="G4188" i="6"/>
  <c r="G4187" i="6"/>
  <c r="G4186" i="6"/>
  <c r="H4186" i="6" s="1"/>
  <c r="G4185" i="6"/>
  <c r="G4184" i="6"/>
  <c r="G4183" i="6"/>
  <c r="G4182" i="6"/>
  <c r="G4181" i="6"/>
  <c r="G4180" i="6"/>
  <c r="G4179" i="6"/>
  <c r="H4184" i="6" s="1"/>
  <c r="G4178" i="6"/>
  <c r="G4177" i="6"/>
  <c r="G4176" i="6"/>
  <c r="G4175" i="6"/>
  <c r="G4174" i="6"/>
  <c r="G4173" i="6"/>
  <c r="G4172" i="6"/>
  <c r="G4171" i="6"/>
  <c r="G4170" i="6"/>
  <c r="H4176" i="6" s="1"/>
  <c r="G4169" i="6"/>
  <c r="H4168" i="6"/>
  <c r="G4168" i="6"/>
  <c r="G4167" i="6"/>
  <c r="G4166" i="6"/>
  <c r="G4165" i="6"/>
  <c r="G4164" i="6"/>
  <c r="H4166" i="6" s="1"/>
  <c r="G4163" i="6"/>
  <c r="H4162" i="6"/>
  <c r="G4162" i="6"/>
  <c r="G4161" i="6"/>
  <c r="G4160" i="6"/>
  <c r="G4159" i="6"/>
  <c r="H4160" i="6" s="1"/>
  <c r="G4158" i="6"/>
  <c r="G4157" i="6"/>
  <c r="H4157" i="6" s="1"/>
  <c r="G4156" i="6"/>
  <c r="H4155" i="6"/>
  <c r="G4155" i="6"/>
  <c r="G4154" i="6"/>
  <c r="G4153" i="6"/>
  <c r="G4152" i="6"/>
  <c r="G4151" i="6"/>
  <c r="H4153" i="6" s="1"/>
  <c r="G4150" i="6"/>
  <c r="G4149" i="6"/>
  <c r="G4148" i="6"/>
  <c r="G4147" i="6"/>
  <c r="G4146" i="6"/>
  <c r="H4149" i="6" s="1"/>
  <c r="G4145" i="6"/>
  <c r="G4144" i="6"/>
  <c r="G4143" i="6"/>
  <c r="G4142" i="6"/>
  <c r="G4141" i="6"/>
  <c r="H4144" i="6" s="1"/>
  <c r="G4140" i="6"/>
  <c r="G4139" i="6"/>
  <c r="G4138" i="6"/>
  <c r="G4137" i="6"/>
  <c r="G4136" i="6"/>
  <c r="H4138" i="6" s="1"/>
  <c r="G4135" i="6"/>
  <c r="G4134" i="6"/>
  <c r="G4133" i="6"/>
  <c r="H4134" i="6" s="1"/>
  <c r="G4132" i="6"/>
  <c r="G4131" i="6"/>
  <c r="G4130" i="6"/>
  <c r="G4129" i="6"/>
  <c r="G4128" i="6"/>
  <c r="H4130" i="6" s="1"/>
  <c r="G4127" i="6"/>
  <c r="G4126" i="6"/>
  <c r="G4125" i="6"/>
  <c r="H4126" i="6" s="1"/>
  <c r="G4124" i="6"/>
  <c r="H4123" i="6"/>
  <c r="G4123" i="6"/>
  <c r="G4122" i="6"/>
  <c r="G4121" i="6"/>
  <c r="G4120" i="6"/>
  <c r="G4119" i="6"/>
  <c r="H4121" i="6" s="1"/>
  <c r="G4118" i="6"/>
  <c r="H4117" i="6"/>
  <c r="G4117" i="6"/>
  <c r="G4116" i="6"/>
  <c r="G4115" i="6"/>
  <c r="H4115" i="6" s="1"/>
  <c r="G4114" i="6"/>
  <c r="H4113" i="6"/>
  <c r="G4113" i="6"/>
  <c r="G4112" i="6"/>
  <c r="G4111" i="6"/>
  <c r="H4111" i="6" s="1"/>
  <c r="G4110" i="6"/>
  <c r="H4109" i="6"/>
  <c r="G4109" i="6"/>
  <c r="G4108" i="6"/>
  <c r="G4107" i="6"/>
  <c r="H4107" i="6" s="1"/>
  <c r="G4106" i="6"/>
  <c r="H4105" i="6"/>
  <c r="G4105" i="6"/>
  <c r="G4104" i="6"/>
  <c r="G4103" i="6"/>
  <c r="H4103" i="6" s="1"/>
  <c r="G4102" i="6"/>
  <c r="G4101" i="6"/>
  <c r="G4100" i="6"/>
  <c r="H4101" i="6" s="1"/>
  <c r="G4099" i="6"/>
  <c r="G4098" i="6"/>
  <c r="G4097" i="6"/>
  <c r="G4096" i="6"/>
  <c r="G4095" i="6"/>
  <c r="H4097" i="6" s="1"/>
  <c r="G4094" i="6"/>
  <c r="G4093" i="6"/>
  <c r="G4092" i="6"/>
  <c r="H4093" i="6" s="1"/>
  <c r="G4091" i="6"/>
  <c r="H4090" i="6"/>
  <c r="G4090" i="6"/>
  <c r="G4089" i="6"/>
  <c r="G4088" i="6"/>
  <c r="H4088" i="6" s="1"/>
  <c r="G4087" i="6"/>
  <c r="G4086" i="6"/>
  <c r="G4085" i="6"/>
  <c r="G4084" i="6"/>
  <c r="G4083" i="6"/>
  <c r="G4082" i="6"/>
  <c r="G4081" i="6"/>
  <c r="H4086" i="6" s="1"/>
  <c r="G4080" i="6"/>
  <c r="G4079" i="6"/>
  <c r="G4078" i="6"/>
  <c r="H4079" i="6" s="1"/>
  <c r="G4077" i="6"/>
  <c r="H4076" i="6"/>
  <c r="G4076" i="6"/>
  <c r="G4075" i="6"/>
  <c r="G4074" i="6"/>
  <c r="H4074" i="6" s="1"/>
  <c r="G4073" i="6"/>
  <c r="H4072" i="6"/>
  <c r="G4072" i="6"/>
  <c r="G4071" i="6"/>
  <c r="G4070" i="6"/>
  <c r="H4070" i="6" s="1"/>
  <c r="G4069" i="6"/>
  <c r="H4068" i="6"/>
  <c r="G4068" i="6"/>
  <c r="G4067" i="6"/>
  <c r="G4066" i="6"/>
  <c r="H4066" i="6" s="1"/>
  <c r="G4065" i="6"/>
  <c r="H4064" i="6"/>
  <c r="G4064" i="6"/>
  <c r="G4063" i="6"/>
  <c r="G4062" i="6"/>
  <c r="G4061" i="6"/>
  <c r="G4060" i="6"/>
  <c r="G4059" i="6"/>
  <c r="H4059" i="6" s="1"/>
  <c r="G4058" i="6"/>
  <c r="H4057" i="6"/>
  <c r="G4057" i="6"/>
  <c r="G4056" i="6"/>
  <c r="G4055" i="6"/>
  <c r="H4055" i="6" s="1"/>
  <c r="G4054" i="6"/>
  <c r="H4053" i="6"/>
  <c r="G4053" i="6"/>
  <c r="G4052" i="6"/>
  <c r="G4051" i="6"/>
  <c r="H4051" i="6" s="1"/>
  <c r="G4050" i="6"/>
  <c r="H4049" i="6"/>
  <c r="G4049" i="6"/>
  <c r="G4048" i="6"/>
  <c r="G4047" i="6"/>
  <c r="H4047" i="6" s="1"/>
  <c r="G4046" i="6"/>
  <c r="H4045" i="6"/>
  <c r="G4045" i="6"/>
  <c r="G4044" i="6"/>
  <c r="G4043" i="6"/>
  <c r="H4043" i="6" s="1"/>
  <c r="G4042" i="6"/>
  <c r="H4041" i="6"/>
  <c r="G4041" i="6"/>
  <c r="G4040" i="6"/>
  <c r="G4039" i="6"/>
  <c r="G4038" i="6"/>
  <c r="G4037" i="6"/>
  <c r="H4039" i="6" s="1"/>
  <c r="G4036" i="6"/>
  <c r="G4035" i="6"/>
  <c r="G4034" i="6"/>
  <c r="H4035" i="6" s="1"/>
  <c r="G4033" i="6"/>
  <c r="G4032" i="6"/>
  <c r="G4031" i="6"/>
  <c r="H4031" i="6" s="1"/>
  <c r="G4030" i="6"/>
  <c r="H4029" i="6"/>
  <c r="G4029" i="6"/>
  <c r="G4028" i="6"/>
  <c r="G4027" i="6"/>
  <c r="G4026" i="6"/>
  <c r="G4025" i="6"/>
  <c r="G4024" i="6"/>
  <c r="H4024" i="6" s="1"/>
  <c r="G4023" i="6"/>
  <c r="H4022" i="6"/>
  <c r="G4022" i="6"/>
  <c r="G4021" i="6"/>
  <c r="G4020" i="6"/>
  <c r="G4019" i="6"/>
  <c r="G4018" i="6"/>
  <c r="H4020" i="6" s="1"/>
  <c r="G4017" i="6"/>
  <c r="H4016" i="6"/>
  <c r="G4016" i="6"/>
  <c r="G4015" i="6"/>
  <c r="G4014" i="6"/>
  <c r="G4013" i="6"/>
  <c r="H4014" i="6" s="1"/>
  <c r="G4012" i="6"/>
  <c r="G4011" i="6"/>
  <c r="G4010" i="6"/>
  <c r="G4009" i="6"/>
  <c r="G4008" i="6"/>
  <c r="G4007" i="6"/>
  <c r="H4008" i="6" s="1"/>
  <c r="G4006" i="6"/>
  <c r="G4005" i="6"/>
  <c r="H4005" i="6" s="1"/>
  <c r="G4004" i="6"/>
  <c r="H4003" i="6"/>
  <c r="G4003" i="6"/>
  <c r="G4002" i="6"/>
  <c r="G4001" i="6"/>
  <c r="G4000" i="6"/>
  <c r="H4001" i="6" s="1"/>
  <c r="G3999" i="6"/>
  <c r="G3998" i="6"/>
  <c r="G3997" i="6"/>
  <c r="G3996" i="6"/>
  <c r="G3995" i="6"/>
  <c r="H3995" i="6" s="1"/>
  <c r="G3994" i="6"/>
  <c r="G3993" i="6"/>
  <c r="G3992" i="6"/>
  <c r="H3993" i="6" s="1"/>
  <c r="G3991" i="6"/>
  <c r="H3990" i="6"/>
  <c r="G3990" i="6"/>
  <c r="G3989" i="6"/>
  <c r="G3988" i="6"/>
  <c r="H3988" i="6" s="1"/>
  <c r="G3987" i="6"/>
  <c r="H3986" i="6"/>
  <c r="G3986" i="6"/>
  <c r="G3985" i="6"/>
  <c r="G3984" i="6"/>
  <c r="H3984" i="6" s="1"/>
  <c r="G3983" i="6"/>
  <c r="G3982" i="6"/>
  <c r="G3981" i="6"/>
  <c r="H3982" i="6" s="1"/>
  <c r="G3980" i="6"/>
  <c r="G3979" i="6"/>
  <c r="G3978" i="6"/>
  <c r="G3977" i="6"/>
  <c r="G3976" i="6"/>
  <c r="G3975" i="6"/>
  <c r="H3975" i="6" s="1"/>
  <c r="G3974" i="6"/>
  <c r="G3973" i="6"/>
  <c r="G3972" i="6"/>
  <c r="G3971" i="6"/>
  <c r="G3970" i="6"/>
  <c r="H3970" i="6" s="1"/>
  <c r="G3969" i="6"/>
  <c r="H3968" i="6"/>
  <c r="G3968" i="6"/>
  <c r="G3967" i="6"/>
  <c r="G3966" i="6"/>
  <c r="G3965" i="6"/>
  <c r="G3964" i="6"/>
  <c r="G3963" i="6"/>
  <c r="H3963" i="6" s="1"/>
  <c r="G3962" i="6"/>
  <c r="H3961" i="6"/>
  <c r="G3961" i="6"/>
  <c r="G3960" i="6"/>
  <c r="G3959" i="6"/>
  <c r="G3958" i="6"/>
  <c r="G3957" i="6"/>
  <c r="G3956" i="6"/>
  <c r="G3955" i="6"/>
  <c r="H3956" i="6" s="1"/>
  <c r="G3954" i="6"/>
  <c r="G3953" i="6"/>
  <c r="G3952" i="6"/>
  <c r="G3951" i="6"/>
  <c r="G3950" i="6"/>
  <c r="G3949" i="6"/>
  <c r="G3948" i="6"/>
  <c r="G3947" i="6"/>
  <c r="H3948" i="6" s="1"/>
  <c r="G3946" i="6"/>
  <c r="G3945" i="6"/>
  <c r="H3945" i="6" s="1"/>
  <c r="G3944" i="6"/>
  <c r="G3943" i="6"/>
  <c r="G3942" i="6"/>
  <c r="G3941" i="6"/>
  <c r="G3940" i="6"/>
  <c r="H3943" i="6" s="1"/>
  <c r="G3939" i="6"/>
  <c r="G3938" i="6"/>
  <c r="G3937" i="6"/>
  <c r="G3936" i="6"/>
  <c r="G3935" i="6"/>
  <c r="G3934" i="6"/>
  <c r="G3933" i="6"/>
  <c r="H3937" i="6" s="1"/>
  <c r="G3932" i="6"/>
  <c r="G3931" i="6"/>
  <c r="G3930" i="6"/>
  <c r="H3931" i="6" s="1"/>
  <c r="G3929" i="6"/>
  <c r="G3928" i="6"/>
  <c r="G3927" i="6"/>
  <c r="H3928" i="6" s="1"/>
  <c r="G3926" i="6"/>
  <c r="G3925" i="6"/>
  <c r="G3924" i="6"/>
  <c r="G3923" i="6"/>
  <c r="G3922" i="6"/>
  <c r="G3921" i="6"/>
  <c r="G3920" i="6"/>
  <c r="G3919" i="6"/>
  <c r="H3919" i="6" s="1"/>
  <c r="G3918" i="6"/>
  <c r="H3917" i="6"/>
  <c r="G3917" i="6"/>
  <c r="G3916" i="6"/>
  <c r="G3915" i="6"/>
  <c r="H3915" i="6" s="1"/>
  <c r="G3914" i="6"/>
  <c r="H3913" i="6"/>
  <c r="G3913" i="6"/>
  <c r="G3912" i="6"/>
  <c r="G3911" i="6"/>
  <c r="H3911" i="6" s="1"/>
  <c r="G3910" i="6"/>
  <c r="G3909" i="6"/>
  <c r="G3908" i="6"/>
  <c r="G3907" i="6"/>
  <c r="G3906" i="6"/>
  <c r="G3905" i="6"/>
  <c r="G3904" i="6"/>
  <c r="H3909" i="6" s="1"/>
  <c r="G3903" i="6"/>
  <c r="H3902" i="6"/>
  <c r="G3902" i="6"/>
  <c r="G3901" i="6"/>
  <c r="G3900" i="6"/>
  <c r="H3900" i="6" s="1"/>
  <c r="G3899" i="6"/>
  <c r="G3898" i="6"/>
  <c r="G3897" i="6"/>
  <c r="G3896" i="6"/>
  <c r="G3895" i="6"/>
  <c r="H3898" i="6" s="1"/>
  <c r="G3894" i="6"/>
  <c r="G3893" i="6"/>
  <c r="G3892" i="6"/>
  <c r="H3892" i="6" s="1"/>
  <c r="G3891" i="6"/>
  <c r="H3890" i="6"/>
  <c r="G3890" i="6"/>
  <c r="G3889" i="6"/>
  <c r="G3888" i="6"/>
  <c r="G3887" i="6"/>
  <c r="G3886" i="6"/>
  <c r="G3885" i="6"/>
  <c r="G3884" i="6"/>
  <c r="G3883" i="6"/>
  <c r="H3883" i="6" s="1"/>
  <c r="G3882" i="6"/>
  <c r="G3881" i="6"/>
  <c r="G3880" i="6"/>
  <c r="H3881" i="6" s="1"/>
  <c r="G3879" i="6"/>
  <c r="G3878" i="6"/>
  <c r="G3877" i="6"/>
  <c r="H3877" i="6" s="1"/>
  <c r="G3876" i="6"/>
  <c r="H3875" i="6"/>
  <c r="G3875" i="6"/>
  <c r="G3874" i="6"/>
  <c r="G3873" i="6"/>
  <c r="H3873" i="6" s="1"/>
  <c r="G3872" i="6"/>
  <c r="G3871" i="6"/>
  <c r="G3870" i="6"/>
  <c r="H3871" i="6" s="1"/>
  <c r="G3869" i="6"/>
  <c r="H3868" i="6"/>
  <c r="G3868" i="6"/>
  <c r="G3867" i="6"/>
  <c r="G3866" i="6"/>
  <c r="G3865" i="6"/>
  <c r="G3864" i="6"/>
  <c r="G3863" i="6"/>
  <c r="G3862" i="6"/>
  <c r="H3863" i="6" s="1"/>
  <c r="G3861" i="6"/>
  <c r="G3860" i="6"/>
  <c r="H3860" i="6" s="1"/>
  <c r="G3859" i="6"/>
  <c r="H3858" i="6"/>
  <c r="G3858" i="6"/>
  <c r="G3857" i="6"/>
  <c r="G3856" i="6"/>
  <c r="G3855" i="6"/>
  <c r="G3854" i="6"/>
  <c r="G3853" i="6"/>
  <c r="G3852" i="6"/>
  <c r="G3851" i="6"/>
  <c r="H3856" i="6" s="1"/>
  <c r="G3850" i="6"/>
  <c r="G3849" i="6"/>
  <c r="H3849" i="6" s="1"/>
  <c r="G3848" i="6"/>
  <c r="G3847" i="6"/>
  <c r="G3846" i="6"/>
  <c r="H3847" i="6" s="1"/>
  <c r="G3845" i="6"/>
  <c r="G3844" i="6"/>
  <c r="G3843" i="6"/>
  <c r="G3842" i="6"/>
  <c r="G3841" i="6"/>
  <c r="H3844" i="6" s="1"/>
  <c r="G3840" i="6"/>
  <c r="H3839" i="6"/>
  <c r="G3839" i="6"/>
  <c r="G3838" i="6"/>
  <c r="G3837" i="6"/>
  <c r="H3837" i="6" s="1"/>
  <c r="G3836" i="6"/>
  <c r="G3835" i="6"/>
  <c r="G3834" i="6"/>
  <c r="H3835" i="6" s="1"/>
  <c r="G3833" i="6"/>
  <c r="H3832" i="6"/>
  <c r="G3832" i="6"/>
  <c r="G3831" i="6"/>
  <c r="G3830" i="6"/>
  <c r="G3829" i="6"/>
  <c r="G3828" i="6"/>
  <c r="G3827" i="6"/>
  <c r="H3827" i="6" s="1"/>
  <c r="G3826" i="6"/>
  <c r="G3825" i="6"/>
  <c r="G3824" i="6"/>
  <c r="G3823" i="6"/>
  <c r="G3822" i="6"/>
  <c r="G3821" i="6"/>
  <c r="G3820" i="6"/>
  <c r="H3825" i="6" s="1"/>
  <c r="G3819" i="6"/>
  <c r="G3818" i="6"/>
  <c r="G3817" i="6"/>
  <c r="G3816" i="6"/>
  <c r="G3815" i="6"/>
  <c r="G3814" i="6"/>
  <c r="G3813" i="6"/>
  <c r="H3817" i="6" s="1"/>
  <c r="G3812" i="6"/>
  <c r="G3811" i="6"/>
  <c r="G3810" i="6"/>
  <c r="H3811" i="6" s="1"/>
  <c r="G3809" i="6"/>
  <c r="G3808" i="6"/>
  <c r="G3807" i="6"/>
  <c r="H3808" i="6" s="1"/>
  <c r="G3806" i="6"/>
  <c r="G3805" i="6"/>
  <c r="G3804" i="6"/>
  <c r="H3804" i="6" s="1"/>
  <c r="G3803" i="6"/>
  <c r="G3802" i="6"/>
  <c r="G3801" i="6"/>
  <c r="H3802" i="6" s="1"/>
  <c r="G3800" i="6"/>
  <c r="H3799" i="6"/>
  <c r="G3799" i="6"/>
  <c r="G3798" i="6"/>
  <c r="G3797" i="6"/>
  <c r="H3797" i="6" s="1"/>
  <c r="G3796" i="6"/>
  <c r="H3795" i="6"/>
  <c r="G3795" i="6"/>
  <c r="G3794" i="6"/>
  <c r="G3793" i="6"/>
  <c r="H3793" i="6" s="1"/>
  <c r="G3792" i="6"/>
  <c r="G3791" i="6"/>
  <c r="G3790" i="6"/>
  <c r="H3791" i="6" s="1"/>
  <c r="G3789" i="6"/>
  <c r="G3788" i="6"/>
  <c r="G3787" i="6"/>
  <c r="H3787" i="6" s="1"/>
  <c r="G3786" i="6"/>
  <c r="G3785" i="6"/>
  <c r="G3784" i="6"/>
  <c r="H3785" i="6" s="1"/>
  <c r="G3783" i="6"/>
  <c r="H3782" i="6"/>
  <c r="G3782" i="6"/>
  <c r="G3781" i="6"/>
  <c r="G3780" i="6"/>
  <c r="H3780" i="6" s="1"/>
  <c r="G3779" i="6"/>
  <c r="H3778" i="6"/>
  <c r="G3778" i="6"/>
  <c r="G3777" i="6"/>
  <c r="G3776" i="6"/>
  <c r="H3776" i="6" s="1"/>
  <c r="G3775" i="6"/>
  <c r="G3774" i="6"/>
  <c r="G3773" i="6"/>
  <c r="H3774" i="6" s="1"/>
  <c r="G3772" i="6"/>
  <c r="H3771" i="6"/>
  <c r="G3771" i="6"/>
  <c r="G3770" i="6"/>
  <c r="G3769" i="6"/>
  <c r="H3769" i="6" s="1"/>
  <c r="G3768" i="6"/>
  <c r="G3767" i="6"/>
  <c r="G3766" i="6"/>
  <c r="H3767" i="6" s="1"/>
  <c r="G3765" i="6"/>
  <c r="G3764" i="6"/>
  <c r="G3763" i="6"/>
  <c r="H3763" i="6" s="1"/>
  <c r="G3762" i="6"/>
  <c r="G3761" i="6"/>
  <c r="G3760" i="6"/>
  <c r="G3759" i="6"/>
  <c r="G3758" i="6"/>
  <c r="H3761" i="6" s="1"/>
  <c r="G3757" i="6"/>
  <c r="H3756" i="6"/>
  <c r="G3756" i="6"/>
  <c r="G3755" i="6"/>
  <c r="G3754" i="6"/>
  <c r="H3754" i="6" s="1"/>
  <c r="G3753" i="6"/>
  <c r="H3752" i="6"/>
  <c r="G3752" i="6"/>
  <c r="G3751" i="6"/>
  <c r="G3750" i="6"/>
  <c r="G3749" i="6"/>
  <c r="G3748" i="6"/>
  <c r="G3747" i="6"/>
  <c r="H3747" i="6" s="1"/>
  <c r="G3746" i="6"/>
  <c r="H3745" i="6"/>
  <c r="G3745" i="6"/>
  <c r="G3744" i="6"/>
  <c r="G3743" i="6"/>
  <c r="H3743" i="6" s="1"/>
  <c r="G3742" i="6"/>
  <c r="G3741" i="6"/>
  <c r="G3740" i="6"/>
  <c r="G3739" i="6"/>
  <c r="G3738" i="6"/>
  <c r="G3737" i="6"/>
  <c r="G3736" i="6"/>
  <c r="H3741" i="6" s="1"/>
  <c r="G3735" i="6"/>
  <c r="G3734" i="6"/>
  <c r="G3733" i="6"/>
  <c r="H3734" i="6" s="1"/>
  <c r="G3732" i="6"/>
  <c r="G3731" i="6"/>
  <c r="G3730" i="6"/>
  <c r="H3730" i="6" s="1"/>
  <c r="G3729" i="6"/>
  <c r="H3728" i="6"/>
  <c r="G3728" i="6"/>
  <c r="G3727" i="6"/>
  <c r="G3726" i="6"/>
  <c r="H3726" i="6" s="1"/>
  <c r="G3725" i="6"/>
  <c r="H3724" i="6"/>
  <c r="G3724" i="6"/>
  <c r="G3723" i="6"/>
  <c r="G3722" i="6"/>
  <c r="G3721" i="6"/>
  <c r="H3722" i="6" s="1"/>
  <c r="G3720" i="6"/>
  <c r="G3719" i="6"/>
  <c r="H3719" i="6" s="1"/>
  <c r="G3718" i="6"/>
  <c r="H3717" i="6"/>
  <c r="G3717" i="6"/>
  <c r="G3716" i="6"/>
  <c r="G3715" i="6"/>
  <c r="G3714" i="6"/>
  <c r="H3715" i="6" s="1"/>
  <c r="G3713" i="6"/>
  <c r="G3712" i="6"/>
  <c r="G3711" i="6"/>
  <c r="G3710" i="6"/>
  <c r="G3709" i="6"/>
  <c r="G3708" i="6"/>
  <c r="H3709" i="6" s="1"/>
  <c r="G3707" i="6"/>
  <c r="G3706" i="6"/>
  <c r="G3705" i="6"/>
  <c r="G3704" i="6"/>
  <c r="G3703" i="6"/>
  <c r="G3702" i="6"/>
  <c r="G3701" i="6"/>
  <c r="G3700" i="6"/>
  <c r="G3699" i="6"/>
  <c r="H3703" i="6" s="1"/>
  <c r="G3698" i="6"/>
  <c r="G3697" i="6"/>
  <c r="G3696" i="6"/>
  <c r="H3697" i="6" s="1"/>
  <c r="G3695" i="6"/>
  <c r="G3694" i="6"/>
  <c r="G3693" i="6"/>
  <c r="H3693" i="6" s="1"/>
  <c r="G3692" i="6"/>
  <c r="H3691" i="6"/>
  <c r="G3691" i="6"/>
  <c r="G3690" i="6"/>
  <c r="G3689" i="6"/>
  <c r="H3689" i="6" s="1"/>
  <c r="G3688" i="6"/>
  <c r="H3687" i="6"/>
  <c r="G3687" i="6"/>
  <c r="G3686" i="6"/>
  <c r="G3685" i="6"/>
  <c r="H3685" i="6" s="1"/>
  <c r="G3684" i="6"/>
  <c r="H3683" i="6"/>
  <c r="G3683" i="6"/>
  <c r="G3682" i="6"/>
  <c r="G3681" i="6"/>
  <c r="H3681" i="6" s="1"/>
  <c r="G3680" i="6"/>
  <c r="H3679" i="6"/>
  <c r="G3679" i="6"/>
  <c r="G3678" i="6"/>
  <c r="G3677" i="6"/>
  <c r="H3677" i="6" s="1"/>
  <c r="G3676" i="6"/>
  <c r="G3675" i="6"/>
  <c r="G3674" i="6"/>
  <c r="H3675" i="6" s="1"/>
  <c r="G3673" i="6"/>
  <c r="G3672" i="6"/>
  <c r="G3671" i="6"/>
  <c r="H3671" i="6" s="1"/>
  <c r="G3670" i="6"/>
  <c r="H3669" i="6"/>
  <c r="G3669" i="6"/>
  <c r="G3668" i="6"/>
  <c r="G3667" i="6"/>
  <c r="H3667" i="6" s="1"/>
  <c r="G3666" i="6"/>
  <c r="H3665" i="6"/>
  <c r="G3665" i="6"/>
  <c r="G3664" i="6"/>
  <c r="G3663" i="6"/>
  <c r="H3663" i="6" s="1"/>
  <c r="G3662" i="6"/>
  <c r="H3661" i="6"/>
  <c r="G3661" i="6"/>
  <c r="G3660" i="6"/>
  <c r="G3659" i="6"/>
  <c r="H3659" i="6" s="1"/>
  <c r="G3658" i="6"/>
  <c r="G3657" i="6"/>
  <c r="G3656" i="6"/>
  <c r="H3657" i="6" s="1"/>
  <c r="G3655" i="6"/>
  <c r="G3654" i="6"/>
  <c r="G3653" i="6"/>
  <c r="H3653" i="6" s="1"/>
  <c r="G3652" i="6"/>
  <c r="H3651" i="6"/>
  <c r="G3651" i="6"/>
  <c r="G3650" i="6"/>
  <c r="G3649" i="6"/>
  <c r="H3649" i="6" s="1"/>
  <c r="G3648" i="6"/>
  <c r="H3647" i="6"/>
  <c r="G3647" i="6"/>
  <c r="G3646" i="6"/>
  <c r="G3645" i="6"/>
  <c r="G3644" i="6"/>
  <c r="G3643" i="6"/>
  <c r="H3645" i="6" s="1"/>
  <c r="G3642" i="6"/>
  <c r="H3641" i="6"/>
  <c r="G3641" i="6"/>
  <c r="G3640" i="6"/>
  <c r="G3639" i="6"/>
  <c r="H3639" i="6" s="1"/>
  <c r="G3638" i="6"/>
  <c r="H3637" i="6"/>
  <c r="G3637" i="6"/>
  <c r="G3636" i="6"/>
  <c r="G3635" i="6"/>
  <c r="H3635" i="6" s="1"/>
  <c r="G3634" i="6"/>
  <c r="G3633" i="6"/>
  <c r="G3632" i="6"/>
  <c r="H3633" i="6" s="1"/>
  <c r="G3631" i="6"/>
  <c r="G3630" i="6"/>
  <c r="G3629" i="6"/>
  <c r="H3630" i="6" s="1"/>
  <c r="G3628" i="6"/>
  <c r="H3627" i="6"/>
  <c r="G3627" i="6"/>
  <c r="G3626" i="6"/>
  <c r="G3625" i="6"/>
  <c r="H3625" i="6" s="1"/>
  <c r="G3624" i="6"/>
  <c r="H3623" i="6"/>
  <c r="G3623" i="6"/>
  <c r="G3622" i="6"/>
  <c r="G3621" i="6"/>
  <c r="H3621" i="6" s="1"/>
  <c r="G3620" i="6"/>
  <c r="H3619" i="6"/>
  <c r="G3619" i="6"/>
  <c r="G3618" i="6"/>
  <c r="G3617" i="6"/>
  <c r="G3616" i="6"/>
  <c r="G3615" i="6"/>
  <c r="G3614" i="6"/>
  <c r="H3614" i="6" s="1"/>
  <c r="G3613" i="6"/>
  <c r="H3612" i="6"/>
  <c r="G3612" i="6"/>
  <c r="G3611" i="6"/>
  <c r="G3610" i="6"/>
  <c r="H3610" i="6" s="1"/>
  <c r="G3609" i="6"/>
  <c r="H3608" i="6"/>
  <c r="G3608" i="6"/>
  <c r="G3607" i="6"/>
  <c r="G3606" i="6"/>
  <c r="G3605" i="6"/>
  <c r="H3606" i="6" s="1"/>
  <c r="G3604" i="6"/>
  <c r="G3603" i="6"/>
  <c r="H3603" i="6" s="1"/>
  <c r="G3602" i="6"/>
  <c r="H3601" i="6"/>
  <c r="G3601" i="6"/>
  <c r="G3600" i="6"/>
  <c r="G3599" i="6"/>
  <c r="G3598" i="6"/>
  <c r="H3599" i="6" s="1"/>
  <c r="G3597" i="6"/>
  <c r="G3596" i="6"/>
  <c r="H3596" i="6" s="1"/>
  <c r="G3595" i="6"/>
  <c r="G3594" i="6"/>
  <c r="G3593" i="6"/>
  <c r="H3594" i="6" s="1"/>
  <c r="G3592" i="6"/>
  <c r="G3591" i="6"/>
  <c r="G3590" i="6"/>
  <c r="H3590" i="6" s="1"/>
  <c r="G3589" i="6"/>
  <c r="H3588" i="6"/>
  <c r="G3587" i="6"/>
  <c r="H3586" i="6"/>
  <c r="G3586" i="6"/>
  <c r="G3585" i="6"/>
  <c r="G3584" i="6"/>
  <c r="H3584" i="6" s="1"/>
  <c r="G3583" i="6"/>
  <c r="G3582" i="6"/>
  <c r="G3581" i="6"/>
  <c r="H3582" i="6" s="1"/>
  <c r="G3580" i="6"/>
  <c r="G3579" i="6"/>
  <c r="G3578" i="6"/>
  <c r="G3577" i="6"/>
  <c r="G3576" i="6"/>
  <c r="H3578" i="6" s="1"/>
  <c r="G3575" i="6"/>
  <c r="H3574" i="6"/>
  <c r="G3574" i="6"/>
  <c r="G3573" i="6"/>
  <c r="G3572" i="6"/>
  <c r="G3571" i="6"/>
  <c r="G3570" i="6"/>
  <c r="G3569" i="6"/>
  <c r="G3568" i="6"/>
  <c r="G3567" i="6"/>
  <c r="H3567" i="6" s="1"/>
  <c r="G3566" i="6"/>
  <c r="H3565" i="6"/>
  <c r="G3565" i="6"/>
  <c r="G3564" i="6"/>
  <c r="G3563" i="6"/>
  <c r="G3562" i="6"/>
  <c r="G3561" i="6"/>
  <c r="G3560" i="6"/>
  <c r="G3559" i="6"/>
  <c r="G3558" i="6"/>
  <c r="G3557" i="6"/>
  <c r="H3558" i="6" s="1"/>
  <c r="G3556" i="6"/>
  <c r="G3555" i="6"/>
  <c r="G3554" i="6"/>
  <c r="G3553" i="6"/>
  <c r="H3555" i="6" s="1"/>
  <c r="G3552" i="6"/>
  <c r="H3551" i="6"/>
  <c r="G3551" i="6"/>
  <c r="G3550" i="6"/>
  <c r="G3549" i="6"/>
  <c r="G3548" i="6"/>
  <c r="H3549" i="6" s="1"/>
  <c r="G3547" i="6"/>
  <c r="G3546" i="6"/>
  <c r="H3546" i="6" s="1"/>
  <c r="G3545" i="6"/>
  <c r="H3544" i="6"/>
  <c r="G3544" i="6"/>
  <c r="G3543" i="6"/>
  <c r="G3542" i="6"/>
  <c r="H3542" i="6" s="1"/>
  <c r="G3541" i="6"/>
  <c r="H3540" i="6"/>
  <c r="G3540" i="6"/>
  <c r="G3539" i="6"/>
  <c r="G3538" i="6"/>
  <c r="H3538" i="6" s="1"/>
  <c r="G3537" i="6"/>
  <c r="G3536" i="6"/>
  <c r="G3535" i="6"/>
  <c r="H3536" i="6" s="1"/>
  <c r="G3534" i="6"/>
  <c r="G3533" i="6"/>
  <c r="G3532" i="6"/>
  <c r="H3533" i="6" s="1"/>
  <c r="G3531" i="6"/>
  <c r="G3530" i="6"/>
  <c r="G3529" i="6"/>
  <c r="H3530" i="6" s="1"/>
  <c r="G3528" i="6"/>
  <c r="G3527" i="6"/>
  <c r="G3526" i="6"/>
  <c r="H3527" i="6" s="1"/>
  <c r="G3525" i="6"/>
  <c r="H3524" i="6"/>
  <c r="G3524" i="6"/>
  <c r="G3523" i="6"/>
  <c r="G3522" i="6"/>
  <c r="G3521" i="6"/>
  <c r="G3520" i="6"/>
  <c r="G3519" i="6"/>
  <c r="H3522" i="6" s="1"/>
  <c r="G3518" i="6"/>
  <c r="G3517" i="6"/>
  <c r="G3516" i="6"/>
  <c r="G3515" i="6"/>
  <c r="H3517" i="6" s="1"/>
  <c r="G3514" i="6"/>
  <c r="H3513" i="6"/>
  <c r="G3513" i="6"/>
  <c r="G3512" i="6"/>
  <c r="G3511" i="6"/>
  <c r="H3511" i="6" s="1"/>
  <c r="G3510" i="6"/>
  <c r="H3509" i="6"/>
  <c r="G3509" i="6"/>
  <c r="G3508" i="6"/>
  <c r="G3507" i="6"/>
  <c r="G3506" i="6"/>
  <c r="G3505" i="6"/>
  <c r="G3504" i="6"/>
  <c r="H3504" i="6" s="1"/>
  <c r="G3503" i="6"/>
  <c r="H3502" i="6"/>
  <c r="G3502" i="6"/>
  <c r="G3501" i="6"/>
  <c r="G3500" i="6"/>
  <c r="G3499" i="6"/>
  <c r="G3498" i="6"/>
  <c r="G3497" i="6"/>
  <c r="H3497" i="6" s="1"/>
  <c r="G3496" i="6"/>
  <c r="G3495" i="6"/>
  <c r="G3494" i="6"/>
  <c r="G3493" i="6"/>
  <c r="G3492" i="6"/>
  <c r="H3495" i="6" s="1"/>
  <c r="G3491" i="6"/>
  <c r="G3490" i="6"/>
  <c r="G3489" i="6"/>
  <c r="G3488" i="6"/>
  <c r="G3487" i="6"/>
  <c r="G3486" i="6"/>
  <c r="G3485" i="6"/>
  <c r="G3484" i="6"/>
  <c r="G3483" i="6"/>
  <c r="G3482" i="6"/>
  <c r="H3482" i="6" s="1"/>
  <c r="G3481" i="6"/>
  <c r="H3480" i="6"/>
  <c r="G3480" i="6"/>
  <c r="G3479" i="6"/>
  <c r="G3478" i="6"/>
  <c r="H3478" i="6" s="1"/>
  <c r="G3477" i="6"/>
  <c r="H3476" i="6"/>
  <c r="G3476" i="6"/>
  <c r="G3475" i="6"/>
  <c r="G3474" i="6"/>
  <c r="H3474" i="6" s="1"/>
  <c r="G3473" i="6"/>
  <c r="H3472" i="6"/>
  <c r="G3472" i="6"/>
  <c r="G3471" i="6"/>
  <c r="G3470" i="6"/>
  <c r="H3470" i="6" s="1"/>
  <c r="G3469" i="6"/>
  <c r="G3468" i="6"/>
  <c r="G3467" i="6"/>
  <c r="G3466" i="6"/>
  <c r="G3465" i="6"/>
  <c r="H3468" i="6" s="1"/>
  <c r="G3464" i="6"/>
  <c r="H3463" i="6"/>
  <c r="G3463" i="6"/>
  <c r="G3462" i="6"/>
  <c r="G3461" i="6"/>
  <c r="H3461" i="6" s="1"/>
  <c r="G3460" i="6"/>
  <c r="H3459" i="6"/>
  <c r="G3459" i="6"/>
  <c r="G3458" i="6"/>
  <c r="G3457" i="6"/>
  <c r="H3457" i="6" s="1"/>
  <c r="G3455" i="6"/>
  <c r="G3454" i="6"/>
  <c r="H3455" i="6" s="1"/>
  <c r="G3453" i="6"/>
  <c r="G3452" i="6"/>
  <c r="H3452" i="6" s="1"/>
  <c r="G3451" i="6"/>
  <c r="G3450" i="6"/>
  <c r="G3449" i="6"/>
  <c r="H3450" i="6" s="1"/>
  <c r="G3448" i="6"/>
  <c r="G3447" i="6"/>
  <c r="G3446" i="6"/>
  <c r="G3445" i="6"/>
  <c r="G3444" i="6"/>
  <c r="G3443" i="6"/>
  <c r="G3442" i="6"/>
  <c r="H3446" i="6" s="1"/>
  <c r="G3441" i="6"/>
  <c r="H3440" i="6"/>
  <c r="G3440" i="6"/>
  <c r="G3439" i="6"/>
  <c r="G3438" i="6"/>
  <c r="H3438" i="6" s="1"/>
  <c r="G3437" i="6"/>
  <c r="H3436" i="6"/>
  <c r="G3436" i="6"/>
  <c r="G3435" i="6"/>
  <c r="G3434" i="6"/>
  <c r="H3434" i="6" s="1"/>
  <c r="G3433" i="6"/>
  <c r="H3432" i="6"/>
  <c r="G3432" i="6"/>
  <c r="G3431" i="6"/>
  <c r="G3430" i="6"/>
  <c r="H3430" i="6" s="1"/>
  <c r="G3429" i="6"/>
  <c r="H3428" i="6"/>
  <c r="G3428" i="6"/>
  <c r="G3427" i="6"/>
  <c r="G3426" i="6"/>
  <c r="G3425" i="6"/>
  <c r="H3426" i="6" s="1"/>
  <c r="G3424" i="6"/>
  <c r="G3423" i="6"/>
  <c r="G3422" i="6"/>
  <c r="G3421" i="6"/>
  <c r="G3420" i="6"/>
  <c r="G3419" i="6"/>
  <c r="H3420" i="6" s="1"/>
  <c r="G3418" i="6"/>
  <c r="H3417" i="6"/>
  <c r="G3416" i="6"/>
  <c r="G3415" i="6"/>
  <c r="G3414" i="6"/>
  <c r="G3413" i="6"/>
  <c r="G3412" i="6"/>
  <c r="G3411" i="6"/>
  <c r="G3410" i="6"/>
  <c r="G3409" i="6"/>
  <c r="G3408" i="6"/>
  <c r="H3410" i="6" s="1"/>
  <c r="G3407" i="6"/>
  <c r="G3406" i="6"/>
  <c r="G3405" i="6"/>
  <c r="H3406" i="6" s="1"/>
  <c r="G3404" i="6"/>
  <c r="H3403" i="6"/>
  <c r="G3403" i="6"/>
  <c r="G3402" i="6"/>
  <c r="G3401" i="6"/>
  <c r="G3400" i="6"/>
  <c r="G3399" i="6"/>
  <c r="G3398" i="6"/>
  <c r="G3397" i="6"/>
  <c r="G3396" i="6"/>
  <c r="G3395" i="6"/>
  <c r="H3398" i="6" s="1"/>
  <c r="G3394" i="6"/>
  <c r="G3393" i="6"/>
  <c r="G3392" i="6"/>
  <c r="G3391" i="6"/>
  <c r="G3390" i="6"/>
  <c r="G3389" i="6"/>
  <c r="G3388" i="6"/>
  <c r="G3387" i="6"/>
  <c r="H3393" i="6" s="1"/>
  <c r="G3386" i="6"/>
  <c r="G3385" i="6"/>
  <c r="G3384" i="6"/>
  <c r="H3385" i="6" s="1"/>
  <c r="G3383" i="6"/>
  <c r="G3382" i="6"/>
  <c r="G3381" i="6"/>
  <c r="G3380" i="6"/>
  <c r="G3379" i="6"/>
  <c r="H3382" i="6" s="1"/>
  <c r="G3378" i="6"/>
  <c r="H3377" i="6"/>
  <c r="G3377" i="6"/>
  <c r="G3376" i="6"/>
  <c r="G3375" i="6"/>
  <c r="G3374" i="6"/>
  <c r="H3375" i="6" s="1"/>
  <c r="G3373" i="6"/>
  <c r="G3372" i="6"/>
  <c r="G3371" i="6"/>
  <c r="G3370" i="6"/>
  <c r="G3369" i="6"/>
  <c r="H3369" i="6" s="1"/>
  <c r="G3368" i="6"/>
  <c r="G3367" i="6"/>
  <c r="G3366" i="6"/>
  <c r="G3365" i="6"/>
  <c r="G3364" i="6"/>
  <c r="H3367" i="6" s="1"/>
  <c r="G3363" i="6"/>
  <c r="H3362" i="6"/>
  <c r="G3362" i="6"/>
  <c r="G3361" i="6"/>
  <c r="G3360" i="6"/>
  <c r="G3359" i="6"/>
  <c r="G3358" i="6"/>
  <c r="G3357" i="6"/>
  <c r="G3356" i="6"/>
  <c r="H3357" i="6" s="1"/>
  <c r="G3355" i="6"/>
  <c r="G3354" i="6"/>
  <c r="G3353" i="6"/>
  <c r="G3352" i="6"/>
  <c r="G3351" i="6"/>
  <c r="H3351" i="6" s="1"/>
  <c r="G3350" i="6"/>
  <c r="H3349" i="6"/>
  <c r="G3349" i="6"/>
  <c r="G3348" i="6"/>
  <c r="G3347" i="6"/>
  <c r="H3347" i="6" s="1"/>
  <c r="G3346" i="6"/>
  <c r="H3345" i="6"/>
  <c r="G3345" i="6"/>
  <c r="G3344" i="6"/>
  <c r="G3343" i="6"/>
  <c r="H3343" i="6" s="1"/>
  <c r="G3342" i="6"/>
  <c r="H3341" i="6"/>
  <c r="G3341" i="6"/>
  <c r="G3340" i="6"/>
  <c r="G3339" i="6"/>
  <c r="G3338" i="6"/>
  <c r="G3337" i="6"/>
  <c r="G3336" i="6"/>
  <c r="H3336" i="6" s="1"/>
  <c r="G3335" i="6"/>
  <c r="H3334" i="6"/>
  <c r="G3334" i="6"/>
  <c r="G3333" i="6"/>
  <c r="G3332" i="6"/>
  <c r="G3331" i="6"/>
  <c r="G3330" i="6"/>
  <c r="G3329" i="6"/>
  <c r="G3328" i="6"/>
  <c r="G3327" i="6"/>
  <c r="G3326" i="6"/>
  <c r="H3329" i="6" s="1"/>
  <c r="G3325" i="6"/>
  <c r="G3324" i="6"/>
  <c r="H3324" i="6" s="1"/>
  <c r="G3323" i="6"/>
  <c r="G3322" i="6"/>
  <c r="G3321" i="6"/>
  <c r="H3322" i="6" s="1"/>
  <c r="G3320" i="6"/>
  <c r="H3319" i="6"/>
  <c r="G3319" i="6"/>
  <c r="G3318" i="6"/>
  <c r="G3317" i="6"/>
  <c r="H3317" i="6" s="1"/>
  <c r="G3316" i="6"/>
  <c r="G3315" i="6"/>
  <c r="G3314" i="6"/>
  <c r="H3315" i="6" s="1"/>
  <c r="G3313" i="6"/>
  <c r="H3312" i="6"/>
  <c r="G3312" i="6"/>
  <c r="G3311" i="6"/>
  <c r="G3310" i="6"/>
  <c r="H3310" i="6" s="1"/>
  <c r="G3309" i="6"/>
  <c r="H3308" i="6"/>
  <c r="G3308" i="6"/>
  <c r="G3307" i="6"/>
  <c r="G3306" i="6"/>
  <c r="H3306" i="6" s="1"/>
  <c r="G3305" i="6"/>
  <c r="G3304" i="6"/>
  <c r="G3303" i="6"/>
  <c r="H3304" i="6" s="1"/>
  <c r="G3302" i="6"/>
  <c r="G3301" i="6"/>
  <c r="G3300" i="6"/>
  <c r="H3301" i="6" s="1"/>
  <c r="G3299" i="6"/>
  <c r="G3298" i="6"/>
  <c r="G3297" i="6"/>
  <c r="H3298" i="6" s="1"/>
  <c r="G3296" i="6"/>
  <c r="H3295" i="6"/>
  <c r="G3295" i="6"/>
  <c r="G3294" i="6"/>
  <c r="G3293" i="6"/>
  <c r="H3293" i="6" s="1"/>
  <c r="G3292" i="6"/>
  <c r="G3291" i="6"/>
  <c r="G3290" i="6"/>
  <c r="G3289" i="6"/>
  <c r="G3288" i="6"/>
  <c r="H3291" i="6" s="1"/>
  <c r="G3287" i="6"/>
  <c r="H3286" i="6"/>
  <c r="G3286" i="6"/>
  <c r="G3285" i="6"/>
  <c r="G3284" i="6"/>
  <c r="H3284" i="6" s="1"/>
  <c r="G3283" i="6"/>
  <c r="H3282" i="6"/>
  <c r="G3282" i="6"/>
  <c r="G3281" i="6"/>
  <c r="G3280" i="6"/>
  <c r="H3280" i="6" s="1"/>
  <c r="G3279" i="6"/>
  <c r="H3278" i="6"/>
  <c r="G3278" i="6"/>
  <c r="G3277" i="6"/>
  <c r="G3276" i="6"/>
  <c r="H3276" i="6" s="1"/>
  <c r="G3275" i="6"/>
  <c r="G3274" i="6"/>
  <c r="G3273" i="6"/>
  <c r="H3274" i="6" s="1"/>
  <c r="G3272" i="6"/>
  <c r="H3271" i="6"/>
  <c r="G3271" i="6"/>
  <c r="G3270" i="6"/>
  <c r="G3269" i="6"/>
  <c r="H3269" i="6" s="1"/>
  <c r="G3268" i="6"/>
  <c r="G3267" i="6"/>
  <c r="G3266" i="6"/>
  <c r="H3267" i="6" s="1"/>
  <c r="G3265" i="6"/>
  <c r="G3264" i="6"/>
  <c r="G3263" i="6"/>
  <c r="H3263" i="6" s="1"/>
  <c r="G3262" i="6"/>
  <c r="G3261" i="6"/>
  <c r="G3260" i="6"/>
  <c r="H3261" i="6" s="1"/>
  <c r="G3259" i="6"/>
  <c r="H3258" i="6"/>
  <c r="G3258" i="6"/>
  <c r="G3257" i="6"/>
  <c r="G3256" i="6"/>
  <c r="H3256" i="6" s="1"/>
  <c r="G3255" i="6"/>
  <c r="G3254" i="6"/>
  <c r="G3253" i="6"/>
  <c r="H3254" i="6" s="1"/>
  <c r="G3252" i="6"/>
  <c r="H3251" i="6"/>
  <c r="G3251" i="6"/>
  <c r="G3250" i="6"/>
  <c r="G3249" i="6"/>
  <c r="H3249" i="6" s="1"/>
  <c r="G3248" i="6"/>
  <c r="G3247" i="6"/>
  <c r="G3246" i="6"/>
  <c r="H3247" i="6" s="1"/>
  <c r="G3245" i="6"/>
  <c r="H3244" i="6"/>
  <c r="G3244" i="6"/>
  <c r="G3243" i="6"/>
  <c r="G3242" i="6"/>
  <c r="H3242" i="6" s="1"/>
  <c r="G3241" i="6"/>
  <c r="H3240" i="6"/>
  <c r="G3240" i="6"/>
  <c r="G3239" i="6"/>
  <c r="G3238" i="6"/>
  <c r="H3238" i="6" s="1"/>
  <c r="G3237" i="6"/>
  <c r="H3236" i="6"/>
  <c r="G3236" i="6"/>
  <c r="G3235" i="6"/>
  <c r="G3234" i="6"/>
  <c r="G3233" i="6"/>
  <c r="G3232" i="6"/>
  <c r="H3234" i="6" s="1"/>
  <c r="G3231" i="6"/>
  <c r="G3230" i="6"/>
  <c r="G3229" i="6"/>
  <c r="H3230" i="6" s="1"/>
  <c r="G3228" i="6"/>
  <c r="H3227" i="6"/>
  <c r="G3227" i="6"/>
  <c r="G3226" i="6"/>
  <c r="G3225" i="6"/>
  <c r="H3225" i="6" s="1"/>
  <c r="G3224" i="6"/>
  <c r="G3223" i="6"/>
  <c r="G3222" i="6"/>
  <c r="G3221" i="6"/>
  <c r="G3220" i="6"/>
  <c r="H3223" i="6" s="1"/>
  <c r="G3219" i="6"/>
  <c r="G3218" i="6"/>
  <c r="G3217" i="6"/>
  <c r="H3218" i="6" s="1"/>
  <c r="G3216" i="6"/>
  <c r="G3215" i="6"/>
  <c r="G3214" i="6"/>
  <c r="H3214" i="6" s="1"/>
  <c r="G3213" i="6"/>
  <c r="H3212" i="6"/>
  <c r="G3212" i="6"/>
  <c r="G3211" i="6"/>
  <c r="G3210" i="6"/>
  <c r="H3210" i="6" s="1"/>
  <c r="G3209" i="6"/>
  <c r="H3208" i="6"/>
  <c r="G3208" i="6"/>
  <c r="G3207" i="6"/>
  <c r="G3206" i="6"/>
  <c r="H3206" i="6" s="1"/>
  <c r="G3205" i="6"/>
  <c r="H3204" i="6"/>
  <c r="G3204" i="6"/>
  <c r="G3203" i="6"/>
  <c r="G3202" i="6"/>
  <c r="G3201" i="6"/>
  <c r="G3200" i="6"/>
  <c r="G3199" i="6"/>
  <c r="H3202" i="6" s="1"/>
  <c r="G3198" i="6"/>
  <c r="G3197" i="6"/>
  <c r="H3197" i="6" s="1"/>
  <c r="G3196" i="6"/>
  <c r="G3195" i="6"/>
  <c r="G3194" i="6"/>
  <c r="H3195" i="6" s="1"/>
  <c r="G3193" i="6"/>
  <c r="G3192" i="6"/>
  <c r="G3191" i="6"/>
  <c r="G3190" i="6"/>
  <c r="G3189" i="6"/>
  <c r="G3188" i="6"/>
  <c r="G3187" i="6"/>
  <c r="G3186" i="6"/>
  <c r="G3185" i="6"/>
  <c r="G3184" i="6"/>
  <c r="H3191" i="6" s="1"/>
  <c r="G3183" i="6"/>
  <c r="G3182" i="6"/>
  <c r="H3182" i="6" s="1"/>
  <c r="G3181" i="6"/>
  <c r="H3180" i="6"/>
  <c r="G3180" i="6"/>
  <c r="G3179" i="6"/>
  <c r="G3178" i="6"/>
  <c r="H3178" i="6" s="1"/>
  <c r="G3177" i="6"/>
  <c r="H3176" i="6"/>
  <c r="G3176" i="6"/>
  <c r="G3175" i="6"/>
  <c r="G3174" i="6"/>
  <c r="H3174" i="6" s="1"/>
  <c r="G3173" i="6"/>
  <c r="H3172" i="6"/>
  <c r="G3172" i="6"/>
  <c r="G3171" i="6"/>
  <c r="G3170" i="6"/>
  <c r="H3170" i="6" s="1"/>
  <c r="G3169" i="6"/>
  <c r="G3168" i="6"/>
  <c r="G3167" i="6"/>
  <c r="H3168" i="6" s="1"/>
  <c r="G3166" i="6"/>
  <c r="G3165" i="6"/>
  <c r="G3164" i="6"/>
  <c r="H3164" i="6" s="1"/>
  <c r="G3163" i="6"/>
  <c r="H3162" i="6"/>
  <c r="G3162" i="6"/>
  <c r="G3161" i="6"/>
  <c r="G3160" i="6"/>
  <c r="G3159" i="6"/>
  <c r="G3158" i="6"/>
  <c r="G3157" i="6"/>
  <c r="H3160" i="6" s="1"/>
  <c r="G3156" i="6"/>
  <c r="G3155" i="6"/>
  <c r="H3155" i="6" s="1"/>
  <c r="G3154" i="6"/>
  <c r="H3153" i="6"/>
  <c r="G3153" i="6"/>
  <c r="G3152" i="6"/>
  <c r="G3151" i="6"/>
  <c r="H3151" i="6" s="1"/>
  <c r="G3150" i="6"/>
  <c r="G3149" i="6"/>
  <c r="G3148" i="6"/>
  <c r="H3149" i="6" s="1"/>
  <c r="G3147" i="6"/>
  <c r="G3146" i="6"/>
  <c r="G3145" i="6"/>
  <c r="H3145" i="6" s="1"/>
  <c r="G3144" i="6"/>
  <c r="H3143" i="6"/>
  <c r="G3143" i="6"/>
  <c r="G3142" i="6"/>
  <c r="G3141" i="6"/>
  <c r="H3141" i="6" s="1"/>
  <c r="G3140" i="6"/>
  <c r="G3139" i="6"/>
  <c r="G3138" i="6"/>
  <c r="H3139" i="6" s="1"/>
  <c r="G3137" i="6"/>
  <c r="H3136" i="6"/>
  <c r="G3136" i="6"/>
  <c r="G3135" i="6"/>
  <c r="G3134" i="6"/>
  <c r="H3134" i="6" s="1"/>
  <c r="G3133" i="6"/>
  <c r="H3132" i="6"/>
  <c r="G3132" i="6"/>
  <c r="G3131" i="6"/>
  <c r="G3130" i="6"/>
  <c r="H3130" i="6" s="1"/>
  <c r="G3129" i="6"/>
  <c r="G3128" i="6"/>
  <c r="G3127" i="6"/>
  <c r="H3128" i="6" s="1"/>
  <c r="G3126" i="6"/>
  <c r="H3125" i="6"/>
  <c r="G3125" i="6"/>
  <c r="G3124" i="6"/>
  <c r="G3123" i="6"/>
  <c r="H3123" i="6" s="1"/>
  <c r="G3122" i="6"/>
  <c r="G3121" i="6"/>
  <c r="G3120" i="6"/>
  <c r="H3121" i="6" s="1"/>
  <c r="G3119" i="6"/>
  <c r="H3118" i="6"/>
  <c r="G3118" i="6"/>
  <c r="G3117" i="6"/>
  <c r="G3116" i="6"/>
  <c r="H3116" i="6" s="1"/>
  <c r="G3115" i="6"/>
  <c r="H3114" i="6"/>
  <c r="G3114" i="6"/>
  <c r="G3113" i="6"/>
  <c r="G3112" i="6"/>
  <c r="H3112" i="6" s="1"/>
  <c r="G3111" i="6"/>
  <c r="H3110" i="6"/>
  <c r="G3110" i="6"/>
  <c r="G3109" i="6"/>
  <c r="G3108" i="6"/>
  <c r="H3108" i="6" s="1"/>
  <c r="G3107" i="6"/>
  <c r="H3106" i="6"/>
  <c r="G3106" i="6"/>
  <c r="G3105" i="6"/>
  <c r="G3104" i="6"/>
  <c r="H3104" i="6" s="1"/>
  <c r="G3103" i="6"/>
  <c r="H3102" i="6"/>
  <c r="G3102" i="6"/>
  <c r="G3101" i="6"/>
  <c r="G3100" i="6"/>
  <c r="H3100" i="6" s="1"/>
  <c r="G3099" i="6"/>
  <c r="G3098" i="6"/>
  <c r="G3097" i="6"/>
  <c r="H3098" i="6" s="1"/>
  <c r="G3096" i="6"/>
  <c r="H3095" i="6"/>
  <c r="G3095" i="6"/>
  <c r="G3094" i="6"/>
  <c r="G3093" i="6"/>
  <c r="H3093" i="6" s="1"/>
  <c r="G3092" i="6"/>
  <c r="H3091" i="6"/>
  <c r="G3091" i="6"/>
  <c r="G3090" i="6"/>
  <c r="G3083" i="6"/>
  <c r="G3075" i="6"/>
  <c r="G3074" i="6"/>
  <c r="H3074" i="6" s="1"/>
  <c r="G3073" i="6"/>
  <c r="G3072" i="6"/>
  <c r="G3071" i="6"/>
  <c r="H3072" i="6" s="1"/>
  <c r="G3070" i="6"/>
  <c r="H3069" i="6"/>
  <c r="G3069" i="6"/>
  <c r="G3068" i="6"/>
  <c r="G3067" i="6"/>
  <c r="H3067" i="6" s="1"/>
  <c r="G3066" i="6"/>
  <c r="G3065" i="6"/>
  <c r="G3064" i="6"/>
  <c r="H3065" i="6" s="1"/>
  <c r="G3063" i="6"/>
  <c r="G3062" i="6"/>
  <c r="G3061" i="6"/>
  <c r="H3062" i="6" s="1"/>
  <c r="G3060" i="6"/>
  <c r="G3059" i="6"/>
  <c r="G3058" i="6"/>
  <c r="H3059" i="6" s="1"/>
  <c r="G3057" i="6"/>
  <c r="G3056" i="6"/>
  <c r="G3055" i="6"/>
  <c r="H3055" i="6" s="1"/>
  <c r="G3054" i="6"/>
  <c r="G3053" i="6"/>
  <c r="G3052" i="6"/>
  <c r="G3051" i="6"/>
  <c r="G3050" i="6"/>
  <c r="G3049" i="6"/>
  <c r="G3048" i="6"/>
  <c r="H3053" i="6" s="1"/>
  <c r="G3047" i="6"/>
  <c r="G3046" i="6"/>
  <c r="G3045" i="6"/>
  <c r="H3045" i="6" s="1"/>
  <c r="G3044" i="6"/>
  <c r="H3043" i="6"/>
  <c r="G3043" i="6"/>
  <c r="G3042" i="6"/>
  <c r="G3041" i="6"/>
  <c r="G3040" i="6"/>
  <c r="G3039" i="6"/>
  <c r="H3041" i="6" s="1"/>
  <c r="G3038" i="6"/>
  <c r="H3037" i="6"/>
  <c r="G3037" i="6"/>
  <c r="G3036" i="6"/>
  <c r="G3035" i="6"/>
  <c r="H3035" i="6" s="1"/>
  <c r="G3034" i="6"/>
  <c r="H3033" i="6"/>
  <c r="G3033" i="6"/>
  <c r="G3032" i="6"/>
  <c r="G3031" i="6"/>
  <c r="H3031" i="6" s="1"/>
  <c r="G3030" i="6"/>
  <c r="H3029" i="6"/>
  <c r="G3029" i="6"/>
  <c r="G3028" i="6"/>
  <c r="G3027" i="6"/>
  <c r="H3027" i="6" s="1"/>
  <c r="G3026" i="6"/>
  <c r="G3025" i="6"/>
  <c r="G3024" i="6"/>
  <c r="H3025" i="6" s="1"/>
  <c r="G3023" i="6"/>
  <c r="H3022" i="6"/>
  <c r="G3022" i="6"/>
  <c r="G3021" i="6"/>
  <c r="G3020" i="6"/>
  <c r="H3020" i="6" s="1"/>
  <c r="G3019" i="6"/>
  <c r="H3018" i="6"/>
  <c r="G3018" i="6"/>
  <c r="G3017" i="6"/>
  <c r="G3016" i="6"/>
  <c r="H3016" i="6" s="1"/>
  <c r="G3015" i="6"/>
  <c r="G2992" i="6"/>
  <c r="G2991" i="6"/>
  <c r="H2991" i="6" s="1"/>
  <c r="G2990" i="6"/>
  <c r="H2989" i="6"/>
  <c r="G2989" i="6"/>
  <c r="G2988" i="6"/>
  <c r="G2987" i="6"/>
  <c r="H2987" i="6" s="1"/>
  <c r="G2986" i="6"/>
  <c r="H2985" i="6"/>
  <c r="G2985" i="6"/>
  <c r="G2984" i="6"/>
  <c r="G2983" i="6"/>
  <c r="H2983" i="6" s="1"/>
  <c r="G2982" i="6"/>
  <c r="G2981" i="6"/>
  <c r="G2980" i="6"/>
  <c r="H2981" i="6" s="1"/>
  <c r="G2979" i="6"/>
  <c r="G2978" i="6"/>
  <c r="G2977" i="6"/>
  <c r="H2977" i="6" s="1"/>
  <c r="G2976" i="6"/>
  <c r="H2975" i="6"/>
  <c r="G2975" i="6"/>
  <c r="G2974" i="6"/>
  <c r="G2973" i="6"/>
  <c r="H2973" i="6" s="1"/>
  <c r="G2972" i="6"/>
  <c r="G2971" i="6"/>
  <c r="G2970" i="6"/>
  <c r="H2971" i="6" s="1"/>
  <c r="G2969" i="6"/>
  <c r="G2968" i="6"/>
  <c r="G2967" i="6"/>
  <c r="G2966" i="6"/>
  <c r="G2965" i="6"/>
  <c r="G2964" i="6"/>
  <c r="G2963" i="6"/>
  <c r="G2962" i="6"/>
  <c r="H2964" i="6" s="1"/>
  <c r="G2961" i="6"/>
  <c r="H2960" i="6"/>
  <c r="G2960" i="6"/>
  <c r="G2959" i="6"/>
  <c r="G2958" i="6"/>
  <c r="H2958" i="6" s="1"/>
  <c r="G2957" i="6"/>
  <c r="G2956" i="6"/>
  <c r="G2955" i="6"/>
  <c r="G2954" i="6"/>
  <c r="G2953" i="6"/>
  <c r="H2956" i="6" s="1"/>
  <c r="G2952" i="6"/>
  <c r="G2951" i="6"/>
  <c r="G2950" i="6"/>
  <c r="G2949" i="6"/>
  <c r="G2948" i="6"/>
  <c r="H2951" i="6" s="1"/>
  <c r="G2947" i="6"/>
  <c r="G2946" i="6"/>
  <c r="G2945" i="6"/>
  <c r="H2946" i="6" s="1"/>
  <c r="G2944" i="6"/>
  <c r="G2943" i="6"/>
  <c r="G2942" i="6"/>
  <c r="H2943" i="6" s="1"/>
  <c r="G2941" i="6"/>
  <c r="G2940" i="6"/>
  <c r="G2939" i="6"/>
  <c r="H2940" i="6" s="1"/>
  <c r="G2938" i="6"/>
  <c r="G2937" i="6"/>
  <c r="G2936" i="6"/>
  <c r="H2937" i="6" s="1"/>
  <c r="G2935" i="6"/>
  <c r="G2934" i="6"/>
  <c r="G2933" i="6"/>
  <c r="H2934" i="6" s="1"/>
  <c r="G2932" i="6"/>
  <c r="H2931" i="6"/>
  <c r="G2931" i="6"/>
  <c r="G2930" i="6"/>
  <c r="G2929" i="6"/>
  <c r="G2928" i="6"/>
  <c r="G2927" i="6"/>
  <c r="H2929" i="6" s="1"/>
  <c r="G2926" i="6"/>
  <c r="H2925" i="6"/>
  <c r="G2925" i="6"/>
  <c r="G2924" i="6"/>
  <c r="G2923" i="6"/>
  <c r="G2922" i="6"/>
  <c r="G2921" i="6"/>
  <c r="G2920" i="6"/>
  <c r="G2919" i="6"/>
  <c r="G2918" i="6"/>
  <c r="H2920" i="6" s="1"/>
  <c r="G2917" i="6"/>
  <c r="H2916" i="6"/>
  <c r="G2916" i="6"/>
  <c r="G2915" i="6"/>
  <c r="G2914" i="6"/>
  <c r="G2913" i="6"/>
  <c r="G2912" i="6"/>
  <c r="H2914" i="6" s="1"/>
  <c r="G2911" i="6"/>
  <c r="H2910" i="6"/>
  <c r="G2910" i="6"/>
  <c r="G2909" i="6"/>
  <c r="G2908" i="6"/>
  <c r="H2908" i="6" s="1"/>
  <c r="G2907" i="6"/>
  <c r="G2906" i="6"/>
  <c r="G2905" i="6"/>
  <c r="H2906" i="6" s="1"/>
  <c r="G2904" i="6"/>
  <c r="H2903" i="6"/>
  <c r="G2903" i="6"/>
  <c r="G2902" i="6"/>
  <c r="G2901" i="6"/>
  <c r="H2901" i="6" s="1"/>
  <c r="G2900" i="6"/>
  <c r="H2899" i="6"/>
  <c r="G2899" i="6"/>
  <c r="G2898" i="6"/>
  <c r="G2897" i="6"/>
  <c r="H2897" i="6" s="1"/>
  <c r="G2896" i="6"/>
  <c r="G2895" i="6"/>
  <c r="G2894" i="6"/>
  <c r="H2895" i="6" s="1"/>
  <c r="G2893" i="6"/>
  <c r="H2892" i="6"/>
  <c r="G2892" i="6"/>
  <c r="G2891" i="6"/>
  <c r="G2890" i="6"/>
  <c r="G2889" i="6"/>
  <c r="G2888" i="6"/>
  <c r="G2887" i="6"/>
  <c r="H2887" i="6" s="1"/>
  <c r="G2886" i="6"/>
  <c r="G2885" i="6"/>
  <c r="G2884" i="6"/>
  <c r="H2885" i="6" s="1"/>
  <c r="G2883" i="6"/>
  <c r="H2882" i="6"/>
  <c r="G2882" i="6"/>
  <c r="G2881" i="6"/>
  <c r="G2880" i="6"/>
  <c r="H2880" i="6" s="1"/>
  <c r="G2879" i="6"/>
  <c r="H2878" i="6"/>
  <c r="G2878" i="6"/>
  <c r="G2877" i="6"/>
  <c r="G2876" i="6"/>
  <c r="H2876" i="6" s="1"/>
  <c r="G2875" i="6"/>
  <c r="H2874" i="6"/>
  <c r="G2874" i="6"/>
  <c r="G2873" i="6"/>
  <c r="G2872" i="6"/>
  <c r="H2872" i="6" s="1"/>
  <c r="G2871" i="6"/>
  <c r="H2870" i="6"/>
  <c r="G2870" i="6"/>
  <c r="G2869" i="6"/>
  <c r="G2868" i="6"/>
  <c r="H2868" i="6" s="1"/>
  <c r="G2867" i="6"/>
  <c r="G2866" i="6"/>
  <c r="G2865" i="6"/>
  <c r="H2866" i="6" s="1"/>
  <c r="G2864" i="6"/>
  <c r="H2863" i="6"/>
  <c r="G2863" i="6"/>
  <c r="G2862" i="6"/>
  <c r="G2861" i="6"/>
  <c r="G2860" i="6"/>
  <c r="G2859" i="6"/>
  <c r="G2858" i="6"/>
  <c r="G2857" i="6"/>
  <c r="G2856" i="6"/>
  <c r="H2858" i="6" s="1"/>
  <c r="G2855" i="6"/>
  <c r="G2854" i="6"/>
  <c r="G2853" i="6"/>
  <c r="G2852" i="6"/>
  <c r="G2851" i="6"/>
  <c r="H2854" i="6" s="1"/>
  <c r="G2850" i="6"/>
  <c r="G2849" i="6"/>
  <c r="G2848" i="6"/>
  <c r="H2849" i="6" s="1"/>
  <c r="G2847" i="6"/>
  <c r="H2846" i="6"/>
  <c r="G2846" i="6"/>
  <c r="G2845" i="6"/>
  <c r="G2844" i="6"/>
  <c r="H2844" i="6" s="1"/>
  <c r="G2843" i="6"/>
  <c r="H2842" i="6"/>
  <c r="G2842" i="6"/>
  <c r="G2841" i="6"/>
  <c r="G2840" i="6"/>
  <c r="H2840" i="6" s="1"/>
  <c r="G2839" i="6"/>
  <c r="H2838" i="6"/>
  <c r="G2838" i="6"/>
  <c r="G2837" i="6"/>
  <c r="G2836" i="6"/>
  <c r="H2836" i="6" s="1"/>
  <c r="G2835" i="6"/>
  <c r="H2834" i="6"/>
  <c r="G2834" i="6"/>
  <c r="G2833" i="6"/>
  <c r="G2832" i="6"/>
  <c r="H2832" i="6" s="1"/>
  <c r="G2831" i="6"/>
  <c r="G2830" i="6"/>
  <c r="G2829" i="6"/>
  <c r="H2830" i="6" s="1"/>
  <c r="G2828" i="6"/>
  <c r="G2827" i="6"/>
  <c r="G2826" i="6"/>
  <c r="H2827" i="6" s="1"/>
  <c r="G2825" i="6"/>
  <c r="G2824" i="6"/>
  <c r="G2823" i="6"/>
  <c r="H2823" i="6" s="1"/>
  <c r="G2822" i="6"/>
  <c r="H2821" i="6"/>
  <c r="G2821" i="6"/>
  <c r="G2820" i="6"/>
  <c r="G2819" i="6"/>
  <c r="H2819" i="6" s="1"/>
  <c r="G2818" i="6"/>
  <c r="H2817" i="6"/>
  <c r="G2817" i="6"/>
  <c r="G2816" i="6"/>
  <c r="G2815" i="6"/>
  <c r="H2815" i="6" s="1"/>
  <c r="G2814" i="6"/>
  <c r="G2813" i="6"/>
  <c r="G2812" i="6"/>
  <c r="G2811" i="6"/>
  <c r="G2810" i="6"/>
  <c r="H2813" i="6" s="1"/>
  <c r="G2809" i="6"/>
  <c r="H2808" i="6"/>
  <c r="G2808" i="6"/>
  <c r="G2807" i="6"/>
  <c r="G2806" i="6"/>
  <c r="G2805" i="6"/>
  <c r="H2806" i="6" s="1"/>
  <c r="G2804" i="6"/>
  <c r="G2803" i="6"/>
  <c r="G2802" i="6"/>
  <c r="G2801" i="6"/>
  <c r="G2800" i="6"/>
  <c r="G2799" i="6"/>
  <c r="G2798" i="6"/>
  <c r="G2797" i="6"/>
  <c r="G2796" i="6"/>
  <c r="H2798" i="6" s="1"/>
  <c r="G2795" i="6"/>
  <c r="H2794" i="6"/>
  <c r="G2794" i="6"/>
  <c r="G2793" i="6"/>
  <c r="G2792" i="6"/>
  <c r="G2791" i="6"/>
  <c r="G2790" i="6"/>
  <c r="G2789" i="6"/>
  <c r="G2788" i="6"/>
  <c r="H2789" i="6" s="1"/>
  <c r="G2787" i="6"/>
  <c r="G2786" i="6"/>
  <c r="H2786" i="6" s="1"/>
  <c r="G2785" i="6"/>
  <c r="H2784" i="6"/>
  <c r="G2784" i="6"/>
  <c r="G2783" i="6"/>
  <c r="G2782" i="6"/>
  <c r="H2782" i="6" s="1"/>
  <c r="G2781" i="6"/>
  <c r="H2780" i="6"/>
  <c r="G2780" i="6"/>
  <c r="G2779" i="6"/>
  <c r="G2778" i="6"/>
  <c r="H2778" i="6" s="1"/>
  <c r="G2777" i="6"/>
  <c r="G2776" i="6"/>
  <c r="G2775" i="6"/>
  <c r="H2776" i="6" s="1"/>
  <c r="G2774" i="6"/>
  <c r="G2773" i="6"/>
  <c r="G2772" i="6"/>
  <c r="H2773" i="6" s="1"/>
  <c r="G2771" i="6"/>
  <c r="G2770" i="6"/>
  <c r="G2769" i="6"/>
  <c r="G2768" i="6"/>
  <c r="G2767" i="6"/>
  <c r="G2766" i="6"/>
  <c r="G2765" i="6"/>
  <c r="H2770" i="6" s="1"/>
  <c r="G2764" i="6"/>
  <c r="H2763" i="6"/>
  <c r="G2763" i="6"/>
  <c r="G2762" i="6"/>
  <c r="G2761" i="6"/>
  <c r="H2761" i="6" s="1"/>
  <c r="G2760" i="6"/>
  <c r="H2759" i="6"/>
  <c r="G2759" i="6"/>
  <c r="G2758" i="6"/>
  <c r="G2757" i="6"/>
  <c r="H2757" i="6" s="1"/>
  <c r="G2756" i="6"/>
  <c r="G2755" i="6"/>
  <c r="G2754" i="6"/>
  <c r="H2755" i="6" s="1"/>
  <c r="G2753" i="6"/>
  <c r="G2752" i="6"/>
  <c r="G2751" i="6"/>
  <c r="H2752" i="6" s="1"/>
  <c r="G2750" i="6"/>
  <c r="G2749" i="6"/>
  <c r="G2748" i="6"/>
  <c r="H2748" i="6" s="1"/>
  <c r="G2747" i="6"/>
  <c r="H2746" i="6"/>
  <c r="G2746" i="6"/>
  <c r="G2745" i="6"/>
  <c r="G2744" i="6"/>
  <c r="H2744" i="6" s="1"/>
  <c r="G2743" i="6"/>
  <c r="H2742" i="6"/>
  <c r="G2742" i="6"/>
  <c r="G2741" i="6"/>
  <c r="G2740" i="6"/>
  <c r="H2740" i="6" s="1"/>
  <c r="G2739" i="6"/>
  <c r="G2738" i="6"/>
  <c r="G2737" i="6"/>
  <c r="H2738" i="6" s="1"/>
  <c r="G2736" i="6"/>
  <c r="H2735" i="6"/>
  <c r="G2735" i="6"/>
  <c r="G2734" i="6"/>
  <c r="G2733" i="6"/>
  <c r="H2733" i="6" s="1"/>
  <c r="G2732" i="6"/>
  <c r="H2731" i="6"/>
  <c r="G2731" i="6"/>
  <c r="G2730" i="6"/>
  <c r="G2729" i="6"/>
  <c r="H2729" i="6" s="1"/>
  <c r="G2728" i="6"/>
  <c r="H2727" i="6"/>
  <c r="G2727" i="6"/>
  <c r="G2726" i="6"/>
  <c r="G2725" i="6"/>
  <c r="G2724" i="6"/>
  <c r="G2723" i="6"/>
  <c r="G2722" i="6"/>
  <c r="H2722" i="6" s="1"/>
  <c r="G2721" i="6"/>
  <c r="H2720" i="6"/>
  <c r="G2720" i="6"/>
  <c r="G2719" i="6"/>
  <c r="G2718" i="6"/>
  <c r="H2718" i="6" s="1"/>
  <c r="G2717" i="6"/>
  <c r="G2716" i="6"/>
  <c r="G2715" i="6"/>
  <c r="H2716" i="6" s="1"/>
  <c r="G2714" i="6"/>
  <c r="H2713" i="6"/>
  <c r="G2713" i="6"/>
  <c r="G2712" i="6"/>
  <c r="G2711" i="6"/>
  <c r="H2711" i="6" s="1"/>
  <c r="G2710" i="6"/>
  <c r="H2709" i="6"/>
  <c r="G2709" i="6"/>
  <c r="G2708" i="6"/>
  <c r="G2707" i="6"/>
  <c r="H2707" i="6" s="1"/>
  <c r="G2706" i="6"/>
  <c r="H2705" i="6"/>
  <c r="G2705" i="6"/>
  <c r="G2704" i="6"/>
  <c r="G2703" i="6"/>
  <c r="H2703" i="6" s="1"/>
  <c r="G2702" i="6"/>
  <c r="H2701" i="6"/>
  <c r="G2701" i="6"/>
  <c r="G2700" i="6"/>
  <c r="G2699" i="6"/>
  <c r="H2699" i="6" s="1"/>
  <c r="G2698" i="6"/>
  <c r="G2697" i="6"/>
  <c r="G2696" i="6"/>
  <c r="H2697" i="6" s="1"/>
  <c r="G2695" i="6"/>
  <c r="G2694" i="6"/>
  <c r="G2693" i="6"/>
  <c r="G2692" i="6"/>
  <c r="H2693" i="6" s="1"/>
  <c r="G2691" i="6"/>
  <c r="G2690" i="6"/>
  <c r="H2690" i="6" s="1"/>
  <c r="G2689" i="6"/>
  <c r="H2688" i="6"/>
  <c r="G2688" i="6"/>
  <c r="G2687" i="6"/>
  <c r="G2686" i="6"/>
  <c r="H2686" i="6" s="1"/>
  <c r="G2685" i="6"/>
  <c r="H2684" i="6"/>
  <c r="G2684" i="6"/>
  <c r="G2683" i="6"/>
  <c r="G2682" i="6"/>
  <c r="G2681" i="6"/>
  <c r="G2680" i="6"/>
  <c r="G2679" i="6"/>
  <c r="H2679" i="6" s="1"/>
  <c r="G2678" i="6"/>
  <c r="G2677" i="6"/>
  <c r="G2676" i="6"/>
  <c r="G2675" i="6"/>
  <c r="G2674" i="6"/>
  <c r="H2677" i="6" s="1"/>
  <c r="G2673" i="6"/>
  <c r="G2672" i="6"/>
  <c r="G2671" i="6"/>
  <c r="H2671" i="6" s="1"/>
  <c r="G2670" i="6"/>
  <c r="G2669" i="6"/>
  <c r="G2668" i="6"/>
  <c r="G2667" i="6"/>
  <c r="G2666" i="6"/>
  <c r="G2665" i="6"/>
  <c r="G2664" i="6"/>
  <c r="H2669" i="6" s="1"/>
  <c r="G2663" i="6"/>
  <c r="H2662" i="6"/>
  <c r="G2662" i="6"/>
  <c r="G2661" i="6"/>
  <c r="G2660" i="6"/>
  <c r="G2659" i="6"/>
  <c r="H2660" i="6" s="1"/>
  <c r="G2658" i="6"/>
  <c r="G2657" i="6"/>
  <c r="H2657" i="6" s="1"/>
  <c r="G2656" i="6"/>
  <c r="G2655" i="6"/>
  <c r="G2654" i="6"/>
  <c r="H2655" i="6" s="1"/>
  <c r="G2653" i="6"/>
  <c r="G2652" i="6"/>
  <c r="G2651" i="6"/>
  <c r="H2652" i="6" s="1"/>
  <c r="G2650" i="6"/>
  <c r="G2649" i="6"/>
  <c r="G2648" i="6"/>
  <c r="H2648" i="6" s="1"/>
  <c r="G2647" i="6"/>
  <c r="H2646" i="6"/>
  <c r="G2646" i="6"/>
  <c r="G2645" i="6"/>
  <c r="G2644" i="6"/>
  <c r="H2644" i="6" s="1"/>
  <c r="G2643" i="6"/>
  <c r="H2642" i="6"/>
  <c r="G2642" i="6"/>
  <c r="G2641" i="6"/>
  <c r="G2640" i="6"/>
  <c r="G2639" i="6"/>
  <c r="H2640" i="6" s="1"/>
  <c r="G2638" i="6"/>
  <c r="G2637" i="6"/>
  <c r="H2637" i="6" s="1"/>
  <c r="G2636" i="6"/>
  <c r="H2635" i="6"/>
  <c r="G2635" i="6"/>
  <c r="G2634" i="6"/>
  <c r="G2633" i="6"/>
  <c r="G2632" i="6"/>
  <c r="G2631" i="6"/>
  <c r="H2633" i="6" s="1"/>
  <c r="G2630" i="6"/>
  <c r="H2629" i="6"/>
  <c r="G2629" i="6"/>
  <c r="G2628" i="6"/>
  <c r="G2627" i="6"/>
  <c r="H2627" i="6" s="1"/>
  <c r="G2626" i="6"/>
  <c r="G2625" i="6"/>
  <c r="G2624" i="6"/>
  <c r="H2625" i="6" s="1"/>
  <c r="G2623" i="6"/>
  <c r="G2622" i="6"/>
  <c r="G2621" i="6"/>
  <c r="H2621" i="6" s="1"/>
  <c r="G2620" i="6"/>
  <c r="H2619" i="6"/>
  <c r="G2619" i="6"/>
  <c r="G2618" i="6"/>
  <c r="G2617" i="6"/>
  <c r="G2616" i="6"/>
  <c r="G2615" i="6"/>
  <c r="G2614" i="6"/>
  <c r="H2614" i="6" s="1"/>
  <c r="G2613" i="6"/>
  <c r="H2612" i="6"/>
  <c r="G2612" i="6"/>
  <c r="G2611" i="6"/>
  <c r="G2610" i="6"/>
  <c r="H2610" i="6" s="1"/>
  <c r="G2609" i="6"/>
  <c r="H2608" i="6"/>
  <c r="G2608" i="6"/>
  <c r="G2607" i="6"/>
  <c r="G2606" i="6"/>
  <c r="H2606" i="6" s="1"/>
  <c r="G2605" i="6"/>
  <c r="H2604" i="6"/>
  <c r="G2604" i="6"/>
  <c r="G2603" i="6"/>
  <c r="G2602" i="6"/>
  <c r="G2601" i="6"/>
  <c r="G2600" i="6"/>
  <c r="G2599" i="6"/>
  <c r="G2598" i="6"/>
  <c r="H2599" i="6" s="1"/>
  <c r="G2597" i="6"/>
  <c r="G2596" i="6"/>
  <c r="H2596" i="6" s="1"/>
  <c r="G2595" i="6"/>
  <c r="H2594" i="6"/>
  <c r="G2594" i="6"/>
  <c r="G2593" i="6"/>
  <c r="G2592" i="6"/>
  <c r="H2592" i="6" s="1"/>
  <c r="G2591" i="6"/>
  <c r="H2590" i="6"/>
  <c r="G2590" i="6"/>
  <c r="G2589" i="6"/>
  <c r="G2588" i="6"/>
  <c r="H2588" i="6" s="1"/>
  <c r="G2587" i="6"/>
  <c r="H2586" i="6"/>
  <c r="G2586" i="6"/>
  <c r="G2585" i="6"/>
  <c r="G2584" i="6"/>
  <c r="H2584" i="6" s="1"/>
  <c r="G2583" i="6"/>
  <c r="H2582" i="6"/>
  <c r="G2582" i="6"/>
  <c r="G2581" i="6"/>
  <c r="G2580" i="6"/>
  <c r="H2580" i="6" s="1"/>
  <c r="G2579" i="6"/>
  <c r="G2578" i="6"/>
  <c r="G2577" i="6"/>
  <c r="H2578" i="6" s="1"/>
  <c r="G2576" i="6"/>
  <c r="H2575" i="6"/>
  <c r="G2575" i="6"/>
  <c r="G2574" i="6"/>
  <c r="G2573" i="6"/>
  <c r="H2573" i="6" s="1"/>
  <c r="G2572" i="6"/>
  <c r="H2571" i="6"/>
  <c r="G2571" i="6"/>
  <c r="G2570" i="6"/>
  <c r="G2569" i="6"/>
  <c r="H2569" i="6" s="1"/>
  <c r="G2568" i="6"/>
  <c r="H2567" i="6"/>
  <c r="G2567" i="6"/>
  <c r="G2566" i="6"/>
  <c r="G2565" i="6"/>
  <c r="G2564" i="6"/>
  <c r="H2565" i="6" s="1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H2555" i="6" s="1"/>
  <c r="G2548" i="6"/>
  <c r="H2547" i="6"/>
  <c r="G2547" i="6"/>
  <c r="G2546" i="6"/>
  <c r="G2545" i="6"/>
  <c r="H2545" i="6" s="1"/>
  <c r="G2544" i="6"/>
  <c r="H2543" i="6"/>
  <c r="G2543" i="6"/>
  <c r="G2542" i="6"/>
  <c r="G2541" i="6"/>
  <c r="H2541" i="6" s="1"/>
  <c r="G2540" i="6"/>
  <c r="G2539" i="6"/>
  <c r="G2538" i="6"/>
  <c r="H2539" i="6" s="1"/>
  <c r="G2537" i="6"/>
  <c r="H2536" i="6"/>
  <c r="G2536" i="6"/>
  <c r="G2535" i="6"/>
  <c r="G2534" i="6"/>
  <c r="G2533" i="6"/>
  <c r="G2532" i="6"/>
  <c r="H2534" i="6" s="1"/>
  <c r="G2531" i="6"/>
  <c r="H2530" i="6"/>
  <c r="G2530" i="6"/>
  <c r="G2529" i="6"/>
  <c r="G2528" i="6"/>
  <c r="G2527" i="6"/>
  <c r="H2528" i="6" s="1"/>
  <c r="G2526" i="6"/>
  <c r="G2525" i="6"/>
  <c r="G2524" i="6"/>
  <c r="G2523" i="6"/>
  <c r="H2525" i="6" s="1"/>
  <c r="G2522" i="6"/>
  <c r="H2521" i="6"/>
  <c r="G2521" i="6"/>
  <c r="G2520" i="6"/>
  <c r="G2519" i="6"/>
  <c r="H2519" i="6" s="1"/>
  <c r="G2518" i="6"/>
  <c r="H2517" i="6"/>
  <c r="G2517" i="6"/>
  <c r="G2516" i="6"/>
  <c r="G2515" i="6"/>
  <c r="H2515" i="6" s="1"/>
  <c r="G2514" i="6"/>
  <c r="H2513" i="6"/>
  <c r="G2513" i="6"/>
  <c r="G2512" i="6"/>
  <c r="G2511" i="6"/>
  <c r="H2511" i="6" s="1"/>
  <c r="G2510" i="6"/>
  <c r="G2509" i="6"/>
  <c r="G2508" i="6"/>
  <c r="H2509" i="6" s="1"/>
  <c r="G2507" i="6"/>
  <c r="H2506" i="6"/>
  <c r="G2506" i="6"/>
  <c r="G2505" i="6"/>
  <c r="G2504" i="6"/>
  <c r="H2504" i="6" s="1"/>
  <c r="G2503" i="6"/>
  <c r="G2502" i="6"/>
  <c r="G2501" i="6"/>
  <c r="G2500" i="6"/>
  <c r="G2499" i="6"/>
  <c r="G2498" i="6"/>
  <c r="G2497" i="6"/>
  <c r="H2502" i="6" s="1"/>
  <c r="G2496" i="6"/>
  <c r="G2495" i="6"/>
  <c r="G2494" i="6"/>
  <c r="H2494" i="6" s="1"/>
  <c r="G2493" i="6"/>
  <c r="H2492" i="6"/>
  <c r="G2492" i="6"/>
  <c r="G2491" i="6"/>
  <c r="G2490" i="6"/>
  <c r="H2490" i="6" s="1"/>
  <c r="G2489" i="6"/>
  <c r="G2488" i="6"/>
  <c r="G2487" i="6"/>
  <c r="H2488" i="6" s="1"/>
  <c r="G2486" i="6"/>
  <c r="G2485" i="6"/>
  <c r="G2484" i="6"/>
  <c r="H2484" i="6" s="1"/>
  <c r="G2483" i="6"/>
  <c r="H2482" i="6"/>
  <c r="G2482" i="6"/>
  <c r="G2481" i="6"/>
  <c r="G2480" i="6"/>
  <c r="G2479" i="6"/>
  <c r="G2478" i="6"/>
  <c r="G2477" i="6"/>
  <c r="G2476" i="6"/>
  <c r="G2475" i="6"/>
  <c r="H2477" i="6" s="1"/>
  <c r="G2474" i="6"/>
  <c r="H2473" i="6"/>
  <c r="G2473" i="6"/>
  <c r="G2472" i="6"/>
  <c r="G2471" i="6"/>
  <c r="G2470" i="6"/>
  <c r="G2469" i="6"/>
  <c r="H2471" i="6" s="1"/>
  <c r="G2468" i="6"/>
  <c r="H2467" i="6"/>
  <c r="G2467" i="6"/>
  <c r="G2466" i="6"/>
  <c r="G2465" i="6"/>
  <c r="H2465" i="6" s="1"/>
  <c r="G2464" i="6"/>
  <c r="G2463" i="6"/>
  <c r="G2462" i="6"/>
  <c r="H2463" i="6" s="1"/>
  <c r="G2461" i="6"/>
  <c r="H2460" i="6"/>
  <c r="G2460" i="6"/>
  <c r="G2459" i="6"/>
  <c r="G2458" i="6"/>
  <c r="H2458" i="6" s="1"/>
  <c r="G2457" i="6"/>
  <c r="G2456" i="6"/>
  <c r="G2455" i="6"/>
  <c r="H2456" i="6" s="1"/>
  <c r="G2454" i="6"/>
  <c r="G2453" i="6"/>
  <c r="G2452" i="6"/>
  <c r="H2452" i="6" s="1"/>
  <c r="G2451" i="6"/>
  <c r="H2450" i="6"/>
  <c r="G2450" i="6"/>
  <c r="G2449" i="6"/>
  <c r="G2448" i="6"/>
  <c r="G2447" i="6"/>
  <c r="G2446" i="6"/>
  <c r="G2445" i="6"/>
  <c r="G2444" i="6"/>
  <c r="H2448" i="6" s="1"/>
  <c r="G2443" i="6"/>
  <c r="H2442" i="6"/>
  <c r="G2442" i="6"/>
  <c r="G2441" i="6"/>
  <c r="G2440" i="6"/>
  <c r="H2440" i="6" s="1"/>
  <c r="G2439" i="6"/>
  <c r="H2438" i="6"/>
  <c r="G2438" i="6"/>
  <c r="G2437" i="6"/>
  <c r="G2436" i="6"/>
  <c r="H2436" i="6" s="1"/>
  <c r="G2435" i="6"/>
  <c r="G2434" i="6"/>
  <c r="G2433" i="6"/>
  <c r="H2434" i="6" s="1"/>
  <c r="G2432" i="6"/>
  <c r="G2431" i="6"/>
  <c r="G2430" i="6"/>
  <c r="G2429" i="6"/>
  <c r="G2428" i="6"/>
  <c r="H2431" i="6" s="1"/>
  <c r="G2427" i="6"/>
  <c r="G2426" i="6"/>
  <c r="G2425" i="6"/>
  <c r="H2425" i="6" s="1"/>
  <c r="G2424" i="6"/>
  <c r="H2423" i="6"/>
  <c r="G2423" i="6"/>
  <c r="G2422" i="6"/>
  <c r="G2421" i="6"/>
  <c r="H2421" i="6" s="1"/>
  <c r="G2420" i="6"/>
  <c r="H2419" i="6"/>
  <c r="G2419" i="6"/>
  <c r="G2418" i="6"/>
  <c r="G2417" i="6"/>
  <c r="H2417" i="6" s="1"/>
  <c r="G2416" i="6"/>
  <c r="H2415" i="6"/>
  <c r="G2415" i="6"/>
  <c r="G2414" i="6"/>
  <c r="G2413" i="6"/>
  <c r="G2412" i="6"/>
  <c r="G2411" i="6"/>
  <c r="G2410" i="6"/>
  <c r="G2409" i="6"/>
  <c r="G2408" i="6"/>
  <c r="G2407" i="6"/>
  <c r="H2408" i="6" s="1"/>
  <c r="G2406" i="6"/>
  <c r="G2405" i="6"/>
  <c r="H2405" i="6" s="1"/>
  <c r="G2404" i="6"/>
  <c r="H2403" i="6"/>
  <c r="G2403" i="6"/>
  <c r="G2402" i="6"/>
  <c r="G2401" i="6"/>
  <c r="H2401" i="6" s="1"/>
  <c r="G2400" i="6"/>
  <c r="H2399" i="6"/>
  <c r="G2399" i="6"/>
  <c r="G2398" i="6"/>
  <c r="G2397" i="6"/>
  <c r="G2396" i="6"/>
  <c r="G2395" i="6"/>
  <c r="G2394" i="6"/>
  <c r="H2394" i="6" s="1"/>
  <c r="G2393" i="6"/>
  <c r="H2392" i="6"/>
  <c r="G2392" i="6"/>
  <c r="G2391" i="6"/>
  <c r="G2390" i="6"/>
  <c r="H2390" i="6" s="1"/>
  <c r="G2389" i="6"/>
  <c r="G2388" i="6"/>
  <c r="G2387" i="6"/>
  <c r="H2388" i="6" s="1"/>
  <c r="G2386" i="6"/>
  <c r="G2385" i="6"/>
  <c r="G2384" i="6"/>
  <c r="G2383" i="6"/>
  <c r="G2382" i="6"/>
  <c r="G2381" i="6"/>
  <c r="H2384" i="6" s="1"/>
  <c r="G2380" i="6"/>
  <c r="G2379" i="6"/>
  <c r="G2378" i="6"/>
  <c r="G2377" i="6"/>
  <c r="G2376" i="6"/>
  <c r="G2375" i="6"/>
  <c r="G2374" i="6"/>
  <c r="G2373" i="6"/>
  <c r="H2379" i="6" s="1"/>
  <c r="G2372" i="6"/>
  <c r="H2371" i="6"/>
  <c r="G2371" i="6"/>
  <c r="G2370" i="6"/>
  <c r="G2369" i="6"/>
  <c r="G2368" i="6"/>
  <c r="H2369" i="6" s="1"/>
  <c r="G2367" i="6"/>
  <c r="G2366" i="6"/>
  <c r="H2366" i="6" s="1"/>
  <c r="G2365" i="6"/>
  <c r="H2364" i="6"/>
  <c r="G2364" i="6"/>
  <c r="G2363" i="6"/>
  <c r="G2362" i="6"/>
  <c r="H2362" i="6" s="1"/>
  <c r="G2361" i="6"/>
  <c r="H2360" i="6"/>
  <c r="G2360" i="6"/>
  <c r="G2359" i="6"/>
  <c r="G2358" i="6"/>
  <c r="G2357" i="6"/>
  <c r="G2356" i="6"/>
  <c r="H2358" i="6" s="1"/>
  <c r="G2355" i="6"/>
  <c r="H2354" i="6"/>
  <c r="G2354" i="6"/>
  <c r="G2353" i="6"/>
  <c r="G2352" i="6"/>
  <c r="G2351" i="6"/>
  <c r="G2350" i="6"/>
  <c r="G2349" i="6"/>
  <c r="G2348" i="6"/>
  <c r="G2347" i="6"/>
  <c r="H2352" i="6" s="1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H2338" i="6" s="1"/>
  <c r="G2333" i="6"/>
  <c r="G2332" i="6"/>
  <c r="G2331" i="6"/>
  <c r="G2330" i="6"/>
  <c r="G2329" i="6"/>
  <c r="H2332" i="6" s="1"/>
  <c r="G2328" i="6"/>
  <c r="G2327" i="6"/>
  <c r="G2326" i="6"/>
  <c r="H2326" i="6" s="1"/>
  <c r="G2325" i="6"/>
  <c r="G2324" i="6"/>
  <c r="G2323" i="6"/>
  <c r="G2322" i="6"/>
  <c r="G2321" i="6"/>
  <c r="H2324" i="6" s="1"/>
  <c r="G2320" i="6"/>
  <c r="G2319" i="6"/>
  <c r="G2318" i="6"/>
  <c r="G2317" i="6"/>
  <c r="H2318" i="6" s="1"/>
  <c r="G2316" i="6"/>
  <c r="G2315" i="6"/>
  <c r="G2314" i="6"/>
  <c r="G2313" i="6"/>
  <c r="G2312" i="6"/>
  <c r="H2315" i="6" s="1"/>
  <c r="G2311" i="6"/>
  <c r="G2310" i="6"/>
  <c r="H2310" i="6" s="1"/>
  <c r="G2309" i="6"/>
  <c r="H2308" i="6"/>
  <c r="G2308" i="6"/>
  <c r="G2307" i="6"/>
  <c r="G2306" i="6"/>
  <c r="H2306" i="6" s="1"/>
  <c r="G2305" i="6"/>
  <c r="H2304" i="6"/>
  <c r="G2304" i="6"/>
  <c r="G2303" i="6"/>
  <c r="G2302" i="6"/>
  <c r="H2302" i="6" s="1"/>
  <c r="G2301" i="6"/>
  <c r="H2300" i="6"/>
  <c r="G2300" i="6"/>
  <c r="G2299" i="6"/>
  <c r="G2298" i="6"/>
  <c r="G2297" i="6"/>
  <c r="H2298" i="6" s="1"/>
  <c r="G2296" i="6"/>
  <c r="G2295" i="6"/>
  <c r="H2295" i="6" s="1"/>
  <c r="G2294" i="6"/>
  <c r="H2293" i="6"/>
  <c r="G2293" i="6"/>
  <c r="G2292" i="6"/>
  <c r="G2291" i="6"/>
  <c r="H2291" i="6" s="1"/>
  <c r="G2290" i="6"/>
  <c r="G2289" i="6"/>
  <c r="G2288" i="6"/>
  <c r="G2287" i="6"/>
  <c r="G2286" i="6"/>
  <c r="H2289" i="6" s="1"/>
  <c r="G2285" i="6"/>
  <c r="H2284" i="6"/>
  <c r="G2284" i="6"/>
  <c r="G2283" i="6"/>
  <c r="G2282" i="6"/>
  <c r="H2282" i="6" s="1"/>
  <c r="G2281" i="6"/>
  <c r="H2280" i="6"/>
  <c r="G2280" i="6"/>
  <c r="G2279" i="6"/>
  <c r="G2278" i="6"/>
  <c r="H2278" i="6" s="1"/>
  <c r="G2277" i="6"/>
  <c r="H2276" i="6"/>
  <c r="G2276" i="6"/>
  <c r="G2275" i="6"/>
  <c r="G2274" i="6"/>
  <c r="H2274" i="6" s="1"/>
  <c r="G2273" i="6"/>
  <c r="H2272" i="6"/>
  <c r="G2272" i="6"/>
  <c r="G2271" i="6"/>
  <c r="G2270" i="6"/>
  <c r="G2269" i="6"/>
  <c r="H2270" i="6" s="1"/>
  <c r="G2268" i="6"/>
  <c r="G2267" i="6"/>
  <c r="H2267" i="6" s="1"/>
  <c r="G2266" i="6"/>
  <c r="G2265" i="6"/>
  <c r="G2264" i="6"/>
  <c r="H2265" i="6" s="1"/>
  <c r="G2263" i="6"/>
  <c r="H2262" i="6"/>
  <c r="G2262" i="6"/>
  <c r="G2261" i="6"/>
  <c r="G2260" i="6"/>
  <c r="H2260" i="6" s="1"/>
  <c r="G2259" i="6"/>
  <c r="G2258" i="6"/>
  <c r="G2257" i="6"/>
  <c r="H2258" i="6" s="1"/>
  <c r="G2256" i="6"/>
  <c r="H2255" i="6"/>
  <c r="G2255" i="6"/>
  <c r="G2254" i="6"/>
  <c r="G2253" i="6"/>
  <c r="G2252" i="6"/>
  <c r="G2251" i="6"/>
  <c r="G2250" i="6"/>
  <c r="G2249" i="6"/>
  <c r="H2253" i="6" s="1"/>
  <c r="G2248" i="6"/>
  <c r="H2247" i="6"/>
  <c r="G2247" i="6"/>
  <c r="G2246" i="6"/>
  <c r="G2245" i="6"/>
  <c r="H2245" i="6" s="1"/>
  <c r="G2244" i="6"/>
  <c r="H2243" i="6"/>
  <c r="G2243" i="6"/>
  <c r="G2242" i="6"/>
  <c r="G2241" i="6"/>
  <c r="H2241" i="6" s="1"/>
  <c r="G2240" i="6"/>
  <c r="G2239" i="6"/>
  <c r="G2238" i="6"/>
  <c r="H2239" i="6" s="1"/>
  <c r="G2237" i="6"/>
  <c r="G2236" i="6"/>
  <c r="G2235" i="6"/>
  <c r="H2235" i="6" s="1"/>
  <c r="G2234" i="6"/>
  <c r="G2233" i="6"/>
  <c r="G2232" i="6"/>
  <c r="H2233" i="6" s="1"/>
  <c r="G2231" i="6"/>
  <c r="H2230" i="6"/>
  <c r="G2230" i="6"/>
  <c r="G2229" i="6"/>
  <c r="G2228" i="6"/>
  <c r="H2228" i="6" s="1"/>
  <c r="G2227" i="6"/>
  <c r="G2226" i="6"/>
  <c r="G2225" i="6"/>
  <c r="H2226" i="6" s="1"/>
  <c r="G2224" i="6"/>
  <c r="G2223" i="6"/>
  <c r="G2222" i="6"/>
  <c r="H2222" i="6" s="1"/>
  <c r="G2221" i="6"/>
  <c r="H2220" i="6"/>
  <c r="G2220" i="6"/>
  <c r="G2219" i="6"/>
  <c r="G2218" i="6"/>
  <c r="H2218" i="6" s="1"/>
  <c r="G2217" i="6"/>
  <c r="G2216" i="6"/>
  <c r="G2215" i="6"/>
  <c r="H2216" i="6" s="1"/>
  <c r="G2214" i="6"/>
  <c r="H2213" i="6"/>
  <c r="G2213" i="6"/>
  <c r="G2212" i="6"/>
  <c r="G2211" i="6"/>
  <c r="H2211" i="6" s="1"/>
  <c r="G2210" i="6"/>
  <c r="H2209" i="6"/>
  <c r="G2209" i="6"/>
  <c r="G2208" i="6"/>
  <c r="G2207" i="6"/>
  <c r="G2206" i="6"/>
  <c r="G2205" i="6"/>
  <c r="G2204" i="6"/>
  <c r="H2204" i="6" s="1"/>
  <c r="G2203" i="6"/>
  <c r="H2202" i="6"/>
  <c r="G2202" i="6"/>
  <c r="G2201" i="6"/>
  <c r="G2200" i="6"/>
  <c r="H2200" i="6" s="1"/>
  <c r="G2199" i="6"/>
  <c r="H2198" i="6"/>
  <c r="G2198" i="6"/>
  <c r="G2197" i="6"/>
  <c r="G2196" i="6"/>
  <c r="H2196" i="6" s="1"/>
  <c r="G2195" i="6"/>
  <c r="H2194" i="6"/>
  <c r="G2194" i="6"/>
  <c r="G2193" i="6"/>
  <c r="G2192" i="6"/>
  <c r="H2192" i="6" s="1"/>
  <c r="G2191" i="6"/>
  <c r="H2190" i="6"/>
  <c r="G2190" i="6"/>
  <c r="G2189" i="6"/>
  <c r="G2188" i="6"/>
  <c r="G2187" i="6"/>
  <c r="G2186" i="6"/>
  <c r="G2185" i="6"/>
  <c r="G2184" i="6"/>
  <c r="H2188" i="6" s="1"/>
  <c r="G2183" i="6"/>
  <c r="H2182" i="6"/>
  <c r="G2182" i="6"/>
  <c r="G2181" i="6"/>
  <c r="G2180" i="6"/>
  <c r="H2180" i="6" s="1"/>
  <c r="G2179" i="6"/>
  <c r="H2178" i="6"/>
  <c r="G2178" i="6"/>
  <c r="G2177" i="6"/>
  <c r="G2176" i="6"/>
  <c r="G2175" i="6"/>
  <c r="H2176" i="6" s="1"/>
  <c r="G2174" i="6"/>
  <c r="G2173" i="6"/>
  <c r="H2173" i="6" s="1"/>
  <c r="G2172" i="6"/>
  <c r="G2171" i="6"/>
  <c r="G2170" i="6"/>
  <c r="H2171" i="6" s="1"/>
  <c r="G2169" i="6"/>
  <c r="G2168" i="6"/>
  <c r="G2167" i="6"/>
  <c r="H2168" i="6" s="1"/>
  <c r="G2166" i="6"/>
  <c r="H2165" i="6"/>
  <c r="G2165" i="6"/>
  <c r="G2164" i="6"/>
  <c r="G2163" i="6"/>
  <c r="G2162" i="6"/>
  <c r="H2163" i="6" s="1"/>
  <c r="G2161" i="6"/>
  <c r="G2160" i="6"/>
  <c r="H2160" i="6" s="1"/>
  <c r="G2159" i="6"/>
  <c r="G2158" i="6"/>
  <c r="G2157" i="6"/>
  <c r="H2158" i="6" s="1"/>
  <c r="G2156" i="6"/>
  <c r="H2155" i="6"/>
  <c r="G2155" i="6"/>
  <c r="G2154" i="6"/>
  <c r="G2153" i="6"/>
  <c r="H2153" i="6" s="1"/>
  <c r="G2152" i="6"/>
  <c r="H2151" i="6"/>
  <c r="G2151" i="6"/>
  <c r="G2150" i="6"/>
  <c r="G2149" i="6"/>
  <c r="H2149" i="6" s="1"/>
  <c r="G2148" i="6"/>
  <c r="H2147" i="6"/>
  <c r="G2147" i="6"/>
  <c r="G2146" i="6"/>
  <c r="G2145" i="6"/>
  <c r="G2144" i="6"/>
  <c r="G2143" i="6"/>
  <c r="G2142" i="6"/>
  <c r="H2145" i="6" s="1"/>
  <c r="G2141" i="6"/>
  <c r="G2140" i="6"/>
  <c r="G2139" i="6"/>
  <c r="G2138" i="6"/>
  <c r="H2140" i="6" s="1"/>
  <c r="G2137" i="6"/>
  <c r="G2136" i="6"/>
  <c r="G2135" i="6"/>
  <c r="G2134" i="6"/>
  <c r="G2133" i="6"/>
  <c r="H2136" i="6" s="1"/>
  <c r="G2132" i="6"/>
  <c r="G2131" i="6"/>
  <c r="G2130" i="6"/>
  <c r="H2130" i="6" s="1"/>
  <c r="G2129" i="6"/>
  <c r="H2128" i="6"/>
  <c r="G2128" i="6"/>
  <c r="G2127" i="6"/>
  <c r="G2126" i="6"/>
  <c r="G2125" i="6"/>
  <c r="G2124" i="6"/>
  <c r="H2126" i="6" s="1"/>
  <c r="G2123" i="6"/>
  <c r="G2122" i="6"/>
  <c r="G2121" i="6"/>
  <c r="H2122" i="6" s="1"/>
  <c r="G2120" i="6"/>
  <c r="H2119" i="6"/>
  <c r="G2119" i="6"/>
  <c r="G2118" i="6"/>
  <c r="G2117" i="6"/>
  <c r="H2117" i="6" s="1"/>
  <c r="G2116" i="6"/>
  <c r="G2115" i="6"/>
  <c r="G2114" i="6"/>
  <c r="H2115" i="6" s="1"/>
  <c r="G2113" i="6"/>
  <c r="G2112" i="6"/>
  <c r="G2111" i="6"/>
  <c r="H2111" i="6" s="1"/>
  <c r="G2110" i="6"/>
  <c r="H2109" i="6"/>
  <c r="G2109" i="6"/>
  <c r="G2108" i="6"/>
  <c r="G2107" i="6"/>
  <c r="H2107" i="6" s="1"/>
  <c r="G2106" i="6"/>
  <c r="G2105" i="6"/>
  <c r="G2104" i="6"/>
  <c r="G2103" i="6"/>
  <c r="G2102" i="6"/>
  <c r="G2101" i="6"/>
  <c r="G2100" i="6"/>
  <c r="H2105" i="6" s="1"/>
  <c r="G2099" i="6"/>
  <c r="G2098" i="6"/>
  <c r="G2097" i="6"/>
  <c r="H2098" i="6" s="1"/>
  <c r="G2096" i="6"/>
  <c r="G2095" i="6"/>
  <c r="G2094" i="6"/>
  <c r="H2095" i="6" s="1"/>
  <c r="G2093" i="6"/>
  <c r="H2092" i="6"/>
  <c r="G2092" i="6"/>
  <c r="G2091" i="6"/>
  <c r="G2090" i="6"/>
  <c r="H2090" i="6" s="1"/>
  <c r="G2089" i="6"/>
  <c r="G2088" i="6"/>
  <c r="G2087" i="6"/>
  <c r="H2088" i="6" s="1"/>
  <c r="G2086" i="6"/>
  <c r="H2085" i="6"/>
  <c r="G2085" i="6"/>
  <c r="G2084" i="6"/>
  <c r="G2083" i="6"/>
  <c r="G2082" i="6"/>
  <c r="H2083" i="6" s="1"/>
  <c r="G2081" i="6"/>
  <c r="G2080" i="6"/>
  <c r="H2080" i="6" s="1"/>
  <c r="G2079" i="6"/>
  <c r="H2078" i="6"/>
  <c r="G2078" i="6"/>
  <c r="G2077" i="6"/>
  <c r="G2076" i="6"/>
  <c r="H2076" i="6" s="1"/>
  <c r="G2075" i="6"/>
  <c r="G2074" i="6"/>
  <c r="G2073" i="6"/>
  <c r="H2074" i="6" s="1"/>
  <c r="G2072" i="6"/>
  <c r="G2071" i="6"/>
  <c r="G2070" i="6"/>
  <c r="H2070" i="6" s="1"/>
  <c r="G2069" i="6"/>
  <c r="H2068" i="6"/>
  <c r="G2068" i="6"/>
  <c r="G2067" i="6"/>
  <c r="G2066" i="6"/>
  <c r="H2066" i="6" s="1"/>
  <c r="G2065" i="6"/>
  <c r="G2064" i="6"/>
  <c r="G2063" i="6"/>
  <c r="G2062" i="6"/>
  <c r="G2061" i="6"/>
  <c r="H2064" i="6" s="1"/>
  <c r="G2060" i="6"/>
  <c r="G2059" i="6"/>
  <c r="G2058" i="6"/>
  <c r="H2059" i="6" s="1"/>
  <c r="G2057" i="6"/>
  <c r="G2056" i="6"/>
  <c r="G2055" i="6"/>
  <c r="H2056" i="6" s="1"/>
  <c r="G2054" i="6"/>
  <c r="G2053" i="6"/>
  <c r="G2052" i="6"/>
  <c r="G2051" i="6"/>
  <c r="G2050" i="6"/>
  <c r="G2049" i="6"/>
  <c r="G2048" i="6"/>
  <c r="H2053" i="6" s="1"/>
  <c r="G2047" i="6"/>
  <c r="G2046" i="6"/>
  <c r="G2045" i="6"/>
  <c r="H2046" i="6" s="1"/>
  <c r="G2044" i="6"/>
  <c r="H2043" i="6"/>
  <c r="G2043" i="6"/>
  <c r="G2042" i="6"/>
  <c r="D2042" i="6"/>
  <c r="H2041" i="6"/>
  <c r="G2039" i="6"/>
  <c r="H2038" i="6"/>
  <c r="G2038" i="6"/>
  <c r="G2037" i="6"/>
  <c r="G2036" i="6"/>
  <c r="H2036" i="6" s="1"/>
  <c r="G2035" i="6"/>
  <c r="G2034" i="6"/>
  <c r="G2033" i="6"/>
  <c r="H2034" i="6" s="1"/>
  <c r="G2032" i="6"/>
  <c r="H2031" i="6"/>
  <c r="G2031" i="6"/>
  <c r="G2030" i="6"/>
  <c r="G2029" i="6"/>
  <c r="H2029" i="6" s="1"/>
  <c r="G2028" i="6"/>
  <c r="G2027" i="6"/>
  <c r="G2026" i="6"/>
  <c r="H2027" i="6" s="1"/>
  <c r="G2025" i="6"/>
  <c r="G2024" i="6"/>
  <c r="G2023" i="6"/>
  <c r="H2024" i="6" s="1"/>
  <c r="G2022" i="6"/>
  <c r="H2021" i="6"/>
  <c r="G2021" i="6"/>
  <c r="G2020" i="6"/>
  <c r="G2019" i="6"/>
  <c r="H2019" i="6" s="1"/>
  <c r="G2018" i="6"/>
  <c r="H2017" i="6"/>
  <c r="G2017" i="6"/>
  <c r="G2016" i="6"/>
  <c r="G2015" i="6"/>
  <c r="H2015" i="6" s="1"/>
  <c r="G2014" i="6"/>
  <c r="H2013" i="6"/>
  <c r="G2013" i="6"/>
  <c r="G2012" i="6"/>
  <c r="G2011" i="6"/>
  <c r="H2011" i="6" s="1"/>
  <c r="G2010" i="6"/>
  <c r="G2009" i="6"/>
  <c r="G2008" i="6"/>
  <c r="H2009" i="6" s="1"/>
  <c r="G2007" i="6"/>
  <c r="H2006" i="6"/>
  <c r="G2006" i="6"/>
  <c r="G2005" i="6"/>
  <c r="G2004" i="6"/>
  <c r="G2003" i="6"/>
  <c r="H2004" i="6" s="1"/>
  <c r="G2002" i="6"/>
  <c r="G2001" i="6"/>
  <c r="H2001" i="6" s="1"/>
  <c r="G2000" i="6"/>
  <c r="G1999" i="6"/>
  <c r="G1998" i="6"/>
  <c r="G1997" i="6"/>
  <c r="G1996" i="6"/>
  <c r="H1999" i="6" s="1"/>
  <c r="G1995" i="6"/>
  <c r="G1994" i="6"/>
  <c r="G1993" i="6"/>
  <c r="G1992" i="6"/>
  <c r="G1991" i="6"/>
  <c r="H1994" i="6" s="1"/>
  <c r="G1990" i="6"/>
  <c r="G1989" i="6"/>
  <c r="G1988" i="6"/>
  <c r="H1988" i="6" s="1"/>
  <c r="G1987" i="6"/>
  <c r="H1986" i="6"/>
  <c r="G1986" i="6"/>
  <c r="G1985" i="6"/>
  <c r="G1984" i="6"/>
  <c r="G1983" i="6"/>
  <c r="G1982" i="6"/>
  <c r="G1981" i="6"/>
  <c r="H1981" i="6" s="1"/>
  <c r="G1980" i="6"/>
  <c r="H1979" i="6"/>
  <c r="G1979" i="6"/>
  <c r="G1978" i="6"/>
  <c r="G1977" i="6"/>
  <c r="H1977" i="6" s="1"/>
  <c r="G1976" i="6"/>
  <c r="H1975" i="6"/>
  <c r="G1975" i="6"/>
  <c r="G1974" i="6"/>
  <c r="G1973" i="6"/>
  <c r="H1973" i="6" s="1"/>
  <c r="G1972" i="6"/>
  <c r="H1971" i="6"/>
  <c r="G1971" i="6"/>
  <c r="G1970" i="6"/>
  <c r="G1969" i="6"/>
  <c r="H1969" i="6" s="1"/>
  <c r="G1968" i="6"/>
  <c r="H1967" i="6"/>
  <c r="G1967" i="6"/>
  <c r="G1966" i="6"/>
  <c r="G1965" i="6"/>
  <c r="H1965" i="6" s="1"/>
  <c r="G1964" i="6"/>
  <c r="G1963" i="6"/>
  <c r="G1962" i="6"/>
  <c r="G1961" i="6"/>
  <c r="G1960" i="6"/>
  <c r="H1963" i="6" s="1"/>
  <c r="G1959" i="6"/>
  <c r="H1958" i="6"/>
  <c r="G1958" i="6"/>
  <c r="G1957" i="6"/>
  <c r="G1956" i="6"/>
  <c r="H1956" i="6" s="1"/>
  <c r="G1955" i="6"/>
  <c r="H1954" i="6"/>
  <c r="G1954" i="6"/>
  <c r="G1953" i="6"/>
  <c r="G1952" i="6"/>
  <c r="H1952" i="6" s="1"/>
  <c r="G1951" i="6"/>
  <c r="H1950" i="6"/>
  <c r="G1950" i="6"/>
  <c r="G1949" i="6"/>
  <c r="G1948" i="6"/>
  <c r="H1948" i="6" s="1"/>
  <c r="G1947" i="6"/>
  <c r="H1946" i="6"/>
  <c r="G1946" i="6"/>
  <c r="G1945" i="6"/>
  <c r="G1944" i="6"/>
  <c r="G1943" i="6"/>
  <c r="G1942" i="6"/>
  <c r="G1941" i="6"/>
  <c r="G1940" i="6"/>
  <c r="H1944" i="6" s="1"/>
  <c r="G1939" i="6"/>
  <c r="H1938" i="6"/>
  <c r="G1938" i="6"/>
  <c r="G1937" i="6"/>
  <c r="G1936" i="6"/>
  <c r="G1935" i="6"/>
  <c r="G1934" i="6"/>
  <c r="G1933" i="6"/>
  <c r="H1933" i="6" s="1"/>
  <c r="G1932" i="6"/>
  <c r="H1931" i="6"/>
  <c r="G1931" i="6"/>
  <c r="G1930" i="6"/>
  <c r="G1929" i="6"/>
  <c r="H1929" i="6" s="1"/>
  <c r="G1928" i="6"/>
  <c r="H1927" i="6"/>
  <c r="G1927" i="6"/>
  <c r="G1926" i="6"/>
  <c r="G1925" i="6"/>
  <c r="G1924" i="6"/>
  <c r="H1925" i="6" s="1"/>
  <c r="G1923" i="6"/>
  <c r="G1922" i="6"/>
  <c r="H1922" i="6" s="1"/>
  <c r="G1921" i="6"/>
  <c r="H1920" i="6"/>
  <c r="G1920" i="6"/>
  <c r="G1919" i="6"/>
  <c r="G1918" i="6"/>
  <c r="H1918" i="6" s="1"/>
  <c r="G1917" i="6"/>
  <c r="H1916" i="6"/>
  <c r="G1916" i="6"/>
  <c r="G1915" i="6"/>
  <c r="G1914" i="6"/>
  <c r="H1914" i="6" s="1"/>
  <c r="G1913" i="6"/>
  <c r="G1912" i="6"/>
  <c r="G1911" i="6"/>
  <c r="H1912" i="6" s="1"/>
  <c r="G1910" i="6"/>
  <c r="G1909" i="6"/>
  <c r="G1908" i="6"/>
  <c r="H1909" i="6" s="1"/>
  <c r="G1907" i="6"/>
  <c r="H1906" i="6"/>
  <c r="G1906" i="6"/>
  <c r="G1905" i="6"/>
  <c r="G1904" i="6"/>
  <c r="G1903" i="6"/>
  <c r="G1902" i="6"/>
  <c r="G1901" i="6"/>
  <c r="H1904" i="6" s="1"/>
  <c r="G1900" i="6"/>
  <c r="G1899" i="6"/>
  <c r="H1899" i="6" s="1"/>
  <c r="G1898" i="6"/>
  <c r="H1897" i="6"/>
  <c r="G1897" i="6"/>
  <c r="G1896" i="6"/>
  <c r="G1895" i="6"/>
  <c r="G1894" i="6"/>
  <c r="H1895" i="6" s="1"/>
  <c r="G1893" i="6"/>
  <c r="G1892" i="6"/>
  <c r="G1891" i="6"/>
  <c r="G1890" i="6"/>
  <c r="G1889" i="6"/>
  <c r="G1888" i="6"/>
  <c r="G1887" i="6"/>
  <c r="G1886" i="6"/>
  <c r="G1885" i="6"/>
  <c r="H1885" i="6" s="1"/>
  <c r="G1884" i="6"/>
  <c r="H1883" i="6"/>
  <c r="G1883" i="6"/>
  <c r="G1882" i="6"/>
  <c r="G1881" i="6"/>
  <c r="G1880" i="6"/>
  <c r="G1879" i="6"/>
  <c r="G1878" i="6"/>
  <c r="H1878" i="6" s="1"/>
  <c r="G1877" i="6"/>
  <c r="G1876" i="6"/>
  <c r="G1875" i="6"/>
  <c r="H1876" i="6" s="1"/>
  <c r="G1874" i="6"/>
  <c r="G1873" i="6"/>
  <c r="G1872" i="6"/>
  <c r="H1873" i="6" s="1"/>
  <c r="G1871" i="6"/>
  <c r="G1870" i="6"/>
  <c r="G1869" i="6"/>
  <c r="H1869" i="6" s="1"/>
  <c r="G1868" i="6"/>
  <c r="H1867" i="6"/>
  <c r="G1867" i="6"/>
  <c r="G1866" i="6"/>
  <c r="G1865" i="6"/>
  <c r="H1865" i="6" s="1"/>
  <c r="G1864" i="6"/>
  <c r="H1863" i="6"/>
  <c r="G1863" i="6"/>
  <c r="G1862" i="6"/>
  <c r="G1861" i="6"/>
  <c r="H1861" i="6" s="1"/>
  <c r="G1860" i="6"/>
  <c r="H1859" i="6"/>
  <c r="G1859" i="6"/>
  <c r="G1858" i="6"/>
  <c r="G1857" i="6"/>
  <c r="H1857" i="6" s="1"/>
  <c r="G1856" i="6"/>
  <c r="G1855" i="6"/>
  <c r="G1854" i="6"/>
  <c r="H1855" i="6" s="1"/>
  <c r="G1853" i="6"/>
  <c r="H1852" i="6"/>
  <c r="G1852" i="6"/>
  <c r="G1851" i="6"/>
  <c r="G1850" i="6"/>
  <c r="H1850" i="6" s="1"/>
  <c r="G1849" i="6"/>
  <c r="H1848" i="6"/>
  <c r="G1848" i="6"/>
  <c r="G1847" i="6"/>
  <c r="G1846" i="6"/>
  <c r="H1846" i="6" s="1"/>
  <c r="G1845" i="6"/>
  <c r="G1844" i="6"/>
  <c r="G1843" i="6"/>
  <c r="H1844" i="6" s="1"/>
  <c r="G1842" i="6"/>
  <c r="H1841" i="6"/>
  <c r="G1841" i="6"/>
  <c r="G1840" i="6"/>
  <c r="G1839" i="6"/>
  <c r="H1839" i="6" s="1"/>
  <c r="G1838" i="6"/>
  <c r="G1837" i="6"/>
  <c r="G1836" i="6"/>
  <c r="G1835" i="6"/>
  <c r="G1834" i="6"/>
  <c r="H1837" i="6" s="1"/>
  <c r="G1833" i="6"/>
  <c r="G1832" i="6"/>
  <c r="G1831" i="6"/>
  <c r="H1831" i="6" s="1"/>
  <c r="G1830" i="6"/>
  <c r="H1829" i="6"/>
  <c r="G1829" i="6"/>
  <c r="G1828" i="6"/>
  <c r="G1827" i="6"/>
  <c r="H1827" i="6" s="1"/>
  <c r="G1826" i="6"/>
  <c r="G1825" i="6"/>
  <c r="G1824" i="6"/>
  <c r="G1823" i="6"/>
  <c r="G1822" i="6"/>
  <c r="H1825" i="6" s="1"/>
  <c r="G1821" i="6"/>
  <c r="G1820" i="6"/>
  <c r="G1819" i="6"/>
  <c r="H1819" i="6" s="1"/>
  <c r="G1818" i="6"/>
  <c r="H1817" i="6"/>
  <c r="G1817" i="6"/>
  <c r="G1816" i="6"/>
  <c r="G1815" i="6"/>
  <c r="H1815" i="6" s="1"/>
  <c r="G1814" i="6"/>
  <c r="G1813" i="6"/>
  <c r="G1812" i="6"/>
  <c r="H1813" i="6" s="1"/>
  <c r="G1811" i="6"/>
  <c r="H1810" i="6"/>
  <c r="G1810" i="6"/>
  <c r="G1809" i="6"/>
  <c r="G1808" i="6"/>
  <c r="G1807" i="6"/>
  <c r="G1806" i="6"/>
  <c r="H1808" i="6" s="1"/>
  <c r="G1805" i="6"/>
  <c r="H1804" i="6"/>
  <c r="G1804" i="6"/>
  <c r="G1803" i="6"/>
  <c r="G1802" i="6"/>
  <c r="H1802" i="6" s="1"/>
  <c r="G1801" i="6"/>
  <c r="H1800" i="6"/>
  <c r="G1800" i="6"/>
  <c r="G1799" i="6"/>
  <c r="G1798" i="6"/>
  <c r="G1797" i="6"/>
  <c r="H1798" i="6" s="1"/>
  <c r="G1796" i="6"/>
  <c r="G1795" i="6"/>
  <c r="H1795" i="6" s="1"/>
  <c r="G1794" i="6"/>
  <c r="H1793" i="6"/>
  <c r="G1793" i="6"/>
  <c r="G1792" i="6"/>
  <c r="G1791" i="6"/>
  <c r="G1790" i="6"/>
  <c r="H1791" i="6" s="1"/>
  <c r="G1789" i="6"/>
  <c r="G1788" i="6"/>
  <c r="H1788" i="6" s="1"/>
  <c r="G1787" i="6"/>
  <c r="G1786" i="6"/>
  <c r="G1785" i="6"/>
  <c r="H1786" i="6" s="1"/>
  <c r="G1784" i="6"/>
  <c r="G1783" i="6"/>
  <c r="G1782" i="6"/>
  <c r="H1783" i="6" s="1"/>
  <c r="G1781" i="6"/>
  <c r="H1780" i="6"/>
  <c r="G1780" i="6"/>
  <c r="G1779" i="6"/>
  <c r="G1778" i="6"/>
  <c r="H1778" i="6" s="1"/>
  <c r="G1777" i="6"/>
  <c r="G1776" i="6"/>
  <c r="G1775" i="6"/>
  <c r="H1776" i="6" s="1"/>
  <c r="G1774" i="6"/>
  <c r="G1773" i="6"/>
  <c r="G1772" i="6"/>
  <c r="H1772" i="6" s="1"/>
  <c r="G1771" i="6"/>
  <c r="G1770" i="6"/>
  <c r="G1769" i="6"/>
  <c r="H1770" i="6" s="1"/>
  <c r="G1768" i="6"/>
  <c r="G1767" i="6"/>
  <c r="G1766" i="6"/>
  <c r="H1766" i="6" s="1"/>
  <c r="G1765" i="6"/>
  <c r="H1764" i="6"/>
  <c r="G1764" i="6"/>
  <c r="G1763" i="6"/>
  <c r="G1762" i="6"/>
  <c r="H1762" i="6" s="1"/>
  <c r="G1761" i="6"/>
  <c r="H1760" i="6"/>
  <c r="G1760" i="6"/>
  <c r="G1759" i="6"/>
  <c r="G1758" i="6"/>
  <c r="H1758" i="6" s="1"/>
  <c r="G1757" i="6"/>
  <c r="H1756" i="6"/>
  <c r="G1756" i="6"/>
  <c r="G1755" i="6"/>
  <c r="G1754" i="6"/>
  <c r="H1754" i="6" s="1"/>
  <c r="G1753" i="6"/>
  <c r="G1752" i="6"/>
  <c r="G1751" i="6"/>
  <c r="G1750" i="6"/>
  <c r="G1749" i="6"/>
  <c r="H1752" i="6" s="1"/>
  <c r="G1748" i="6"/>
  <c r="H1747" i="6"/>
  <c r="G1747" i="6"/>
  <c r="G1746" i="6"/>
  <c r="G1745" i="6"/>
  <c r="G1744" i="6"/>
  <c r="H1745" i="6" s="1"/>
  <c r="G1743" i="6"/>
  <c r="G1742" i="6"/>
  <c r="H1742" i="6" s="1"/>
  <c r="G1741" i="6"/>
  <c r="H1740" i="6"/>
  <c r="G1740" i="6"/>
  <c r="G1739" i="6"/>
  <c r="G1738" i="6"/>
  <c r="G1737" i="6"/>
  <c r="G1736" i="6"/>
  <c r="G1735" i="6"/>
  <c r="H1738" i="6" s="1"/>
  <c r="G1734" i="6"/>
  <c r="G1733" i="6"/>
  <c r="H1733" i="6" s="1"/>
  <c r="G1732" i="6"/>
  <c r="H1731" i="6"/>
  <c r="G1731" i="6"/>
  <c r="G1730" i="6"/>
  <c r="G1729" i="6"/>
  <c r="H1729" i="6" s="1"/>
  <c r="G1728" i="6"/>
  <c r="H1727" i="6"/>
  <c r="G1727" i="6"/>
  <c r="G1726" i="6"/>
  <c r="G1725" i="6"/>
  <c r="G1724" i="6"/>
  <c r="G1723" i="6"/>
  <c r="H1725" i="6" s="1"/>
  <c r="G1722" i="6"/>
  <c r="H1721" i="6"/>
  <c r="G1721" i="6"/>
  <c r="G1720" i="6"/>
  <c r="G1719" i="6"/>
  <c r="H1719" i="6" s="1"/>
  <c r="G1718" i="6"/>
  <c r="G1717" i="6"/>
  <c r="G1716" i="6"/>
  <c r="G1715" i="6"/>
  <c r="G1714" i="6"/>
  <c r="H1717" i="6" s="1"/>
  <c r="G1713" i="6"/>
  <c r="H1712" i="6"/>
  <c r="G1712" i="6"/>
  <c r="G1711" i="6"/>
  <c r="G1710" i="6"/>
  <c r="H1710" i="6" s="1"/>
  <c r="G1709" i="6"/>
  <c r="H1708" i="6"/>
  <c r="G1708" i="6"/>
  <c r="G1707" i="6"/>
  <c r="G1706" i="6"/>
  <c r="G1705" i="6"/>
  <c r="H1706" i="6" s="1"/>
  <c r="G1704" i="6"/>
  <c r="G1703" i="6"/>
  <c r="H1703" i="6" s="1"/>
  <c r="G1702" i="6"/>
  <c r="H1701" i="6"/>
  <c r="G1700" i="6"/>
  <c r="H1699" i="6"/>
  <c r="G1699" i="6"/>
  <c r="G1698" i="6"/>
  <c r="G1697" i="6"/>
  <c r="H1697" i="6" s="1"/>
  <c r="G1696" i="6"/>
  <c r="H1695" i="6"/>
  <c r="G1695" i="6"/>
  <c r="G1694" i="6"/>
  <c r="G1693" i="6"/>
  <c r="H1693" i="6" s="1"/>
  <c r="G1692" i="6"/>
  <c r="H1691" i="6"/>
  <c r="G1691" i="6"/>
  <c r="G1690" i="6"/>
  <c r="G1689" i="6"/>
  <c r="H1689" i="6" s="1"/>
  <c r="G1688" i="6"/>
  <c r="H1687" i="6"/>
  <c r="G1687" i="6"/>
  <c r="G1686" i="6"/>
  <c r="G1685" i="6"/>
  <c r="H1685" i="6" s="1"/>
  <c r="G1684" i="6"/>
  <c r="H1683" i="6"/>
  <c r="G1683" i="6"/>
  <c r="G1682" i="6"/>
  <c r="G1681" i="6"/>
  <c r="H1681" i="6" s="1"/>
  <c r="G1680" i="6"/>
  <c r="G1679" i="6"/>
  <c r="G1678" i="6"/>
  <c r="H1679" i="6" s="1"/>
  <c r="G1677" i="6"/>
  <c r="H1676" i="6"/>
  <c r="G1676" i="6"/>
  <c r="G1675" i="6"/>
  <c r="G1674" i="6"/>
  <c r="H1674" i="6" s="1"/>
  <c r="G1673" i="6"/>
  <c r="G1672" i="6"/>
  <c r="G1671" i="6"/>
  <c r="H1672" i="6" s="1"/>
  <c r="G1670" i="6"/>
  <c r="G1669" i="6"/>
  <c r="G1668" i="6"/>
  <c r="H1669" i="6" s="1"/>
  <c r="G1667" i="6"/>
  <c r="G1666" i="6"/>
  <c r="G1665" i="6"/>
  <c r="H1665" i="6" s="1"/>
  <c r="G1664" i="6"/>
  <c r="H1663" i="6"/>
  <c r="G1663" i="6"/>
  <c r="G1662" i="6"/>
  <c r="G1661" i="6"/>
  <c r="H1661" i="6" s="1"/>
  <c r="G1660" i="6"/>
  <c r="H1659" i="6"/>
  <c r="G1659" i="6"/>
  <c r="G1658" i="6"/>
  <c r="G1657" i="6"/>
  <c r="G1656" i="6"/>
  <c r="G1655" i="6"/>
  <c r="H1657" i="6" s="1"/>
  <c r="G1654" i="6"/>
  <c r="G1653" i="6"/>
  <c r="G1652" i="6"/>
  <c r="G1651" i="6"/>
  <c r="G1650" i="6"/>
  <c r="H1653" i="6" s="1"/>
  <c r="G1649" i="6"/>
  <c r="G1648" i="6"/>
  <c r="G1647" i="6"/>
  <c r="H1648" i="6" s="1"/>
  <c r="G1646" i="6"/>
  <c r="G1645" i="6"/>
  <c r="G1644" i="6"/>
  <c r="G1643" i="6"/>
  <c r="G1642" i="6"/>
  <c r="H1645" i="6" s="1"/>
  <c r="G1641" i="6"/>
  <c r="G1640" i="6"/>
  <c r="G1639" i="6"/>
  <c r="H1639" i="6" s="1"/>
  <c r="G1638" i="6"/>
  <c r="H1637" i="6"/>
  <c r="G1637" i="6"/>
  <c r="G1636" i="6"/>
  <c r="G1635" i="6"/>
  <c r="G1634" i="6"/>
  <c r="G1633" i="6"/>
  <c r="H1635" i="6" s="1"/>
  <c r="G1632" i="6"/>
  <c r="H1631" i="6"/>
  <c r="G1631" i="6"/>
  <c r="G1630" i="6"/>
  <c r="G1629" i="6"/>
  <c r="H1629" i="6" s="1"/>
  <c r="G1628" i="6"/>
  <c r="G1627" i="6"/>
  <c r="G1626" i="6"/>
  <c r="H1627" i="6" s="1"/>
  <c r="G1625" i="6"/>
  <c r="G1624" i="6"/>
  <c r="G1623" i="6"/>
  <c r="H1624" i="6" s="1"/>
  <c r="G1622" i="6"/>
  <c r="H1621" i="6"/>
  <c r="G1621" i="6"/>
  <c r="G1620" i="6"/>
  <c r="G1619" i="6"/>
  <c r="G1618" i="6"/>
  <c r="H1619" i="6" s="1"/>
  <c r="G1617" i="6"/>
  <c r="G1616" i="6"/>
  <c r="H1616" i="6" s="1"/>
  <c r="G1615" i="6"/>
  <c r="H1614" i="6"/>
  <c r="G1614" i="6"/>
  <c r="G1613" i="6"/>
  <c r="G1612" i="6"/>
  <c r="G1611" i="6"/>
  <c r="G1610" i="6"/>
  <c r="H1612" i="6" s="1"/>
  <c r="G1609" i="6"/>
  <c r="H1608" i="6"/>
  <c r="G1608" i="6"/>
  <c r="G1607" i="6"/>
  <c r="G1606" i="6"/>
  <c r="G1605" i="6"/>
  <c r="G1604" i="6"/>
  <c r="G1603" i="6"/>
  <c r="H1603" i="6" s="1"/>
  <c r="G1602" i="6"/>
  <c r="G1601" i="6"/>
  <c r="G1600" i="6"/>
  <c r="G1599" i="6"/>
  <c r="G1598" i="6"/>
  <c r="H1601" i="6" s="1"/>
  <c r="G1597" i="6"/>
  <c r="G1596" i="6"/>
  <c r="G1595" i="6"/>
  <c r="G1594" i="6"/>
  <c r="G1593" i="6"/>
  <c r="G1592" i="6"/>
  <c r="G1591" i="6"/>
  <c r="G1590" i="6"/>
  <c r="G1589" i="6"/>
  <c r="H1595" i="6" s="1"/>
  <c r="G1588" i="6"/>
  <c r="H1587" i="6"/>
  <c r="G1587" i="6"/>
  <c r="G1586" i="6"/>
  <c r="G1585" i="6"/>
  <c r="H1585" i="6" s="1"/>
  <c r="G1584" i="6"/>
  <c r="G1583" i="6"/>
  <c r="G1582" i="6"/>
  <c r="H1583" i="6" s="1"/>
  <c r="G1581" i="6"/>
  <c r="G1580" i="6"/>
  <c r="G1579" i="6"/>
  <c r="G1578" i="6"/>
  <c r="G1577" i="6"/>
  <c r="G1576" i="6"/>
  <c r="G1575" i="6"/>
  <c r="G1574" i="6"/>
  <c r="G1573" i="6"/>
  <c r="H1580" i="6" s="1"/>
  <c r="G1572" i="6"/>
  <c r="G1571" i="6"/>
  <c r="G1570" i="6"/>
  <c r="H1571" i="6" s="1"/>
  <c r="G1569" i="6"/>
  <c r="G1568" i="6"/>
  <c r="G1567" i="6"/>
  <c r="H1568" i="6" s="1"/>
  <c r="G1566" i="6"/>
  <c r="G1565" i="6"/>
  <c r="G1564" i="6"/>
  <c r="G1563" i="6"/>
  <c r="G1562" i="6"/>
  <c r="H1564" i="6" s="1"/>
  <c r="G1561" i="6"/>
  <c r="H1560" i="6"/>
  <c r="G1560" i="6"/>
  <c r="G1559" i="6"/>
  <c r="G1558" i="6"/>
  <c r="H1558" i="6" s="1"/>
  <c r="G1557" i="6"/>
  <c r="H1556" i="6"/>
  <c r="G1556" i="6"/>
  <c r="G1555" i="6"/>
  <c r="G1554" i="6"/>
  <c r="H1554" i="6" s="1"/>
  <c r="G1553" i="6"/>
  <c r="H1552" i="6"/>
  <c r="G1552" i="6"/>
  <c r="G1551" i="6"/>
  <c r="G1550" i="6"/>
  <c r="H1550" i="6" s="1"/>
  <c r="G1549" i="6"/>
  <c r="H1548" i="6"/>
  <c r="G1548" i="6"/>
  <c r="G1547" i="6"/>
  <c r="G1546" i="6"/>
  <c r="H1546" i="6" s="1"/>
  <c r="G1544" i="6"/>
  <c r="G1543" i="6"/>
  <c r="H1544" i="6" s="1"/>
  <c r="G1542" i="6"/>
  <c r="G1541" i="6"/>
  <c r="H1541" i="6" s="1"/>
  <c r="G1540" i="6"/>
  <c r="H1539" i="6"/>
  <c r="G1539" i="6"/>
  <c r="G1538" i="6"/>
  <c r="G1537" i="6"/>
  <c r="H1537" i="6" s="1"/>
  <c r="G1536" i="6"/>
  <c r="H1535" i="6"/>
  <c r="G1535" i="6"/>
  <c r="G1534" i="6"/>
  <c r="G1533" i="6"/>
  <c r="G1532" i="6"/>
  <c r="G1531" i="6"/>
  <c r="G1530" i="6"/>
  <c r="G1529" i="6"/>
  <c r="H1533" i="6" s="1"/>
  <c r="G1528" i="6"/>
  <c r="G1527" i="6"/>
  <c r="G1526" i="6"/>
  <c r="H1527" i="6" s="1"/>
  <c r="G1525" i="6"/>
  <c r="H1524" i="6"/>
  <c r="G1524" i="6"/>
  <c r="G1523" i="6"/>
  <c r="G1522" i="6"/>
  <c r="G1521" i="6"/>
  <c r="G1520" i="6"/>
  <c r="G1519" i="6"/>
  <c r="G1518" i="6"/>
  <c r="G1517" i="6"/>
  <c r="G1516" i="6"/>
  <c r="H1522" i="6" s="1"/>
  <c r="G1515" i="6"/>
  <c r="G1514" i="6"/>
  <c r="G1513" i="6"/>
  <c r="H1514" i="6" s="1"/>
  <c r="G1512" i="6"/>
  <c r="H1511" i="6"/>
  <c r="G1511" i="6"/>
  <c r="G1510" i="6"/>
  <c r="G1509" i="6"/>
  <c r="H1509" i="6" s="1"/>
  <c r="G1508" i="6"/>
  <c r="G1507" i="6"/>
  <c r="G1506" i="6"/>
  <c r="H1507" i="6" s="1"/>
  <c r="G1505" i="6"/>
  <c r="H1504" i="6"/>
  <c r="G1504" i="6"/>
  <c r="G1503" i="6"/>
  <c r="G1502" i="6"/>
  <c r="H1502" i="6" s="1"/>
  <c r="G1501" i="6"/>
  <c r="H1500" i="6"/>
  <c r="G1500" i="6"/>
  <c r="G1499" i="6"/>
  <c r="G1498" i="6"/>
  <c r="H1498" i="6" s="1"/>
  <c r="G1497" i="6"/>
  <c r="H1496" i="6"/>
  <c r="G1496" i="6"/>
  <c r="G1495" i="6"/>
  <c r="G1494" i="6"/>
  <c r="G1493" i="6"/>
  <c r="H1494" i="6" s="1"/>
  <c r="G1492" i="6"/>
  <c r="G1491" i="6"/>
  <c r="H1491" i="6" s="1"/>
  <c r="G1490" i="6"/>
  <c r="G1489" i="6"/>
  <c r="G1488" i="6"/>
  <c r="H1489" i="6" s="1"/>
  <c r="G1487" i="6"/>
  <c r="G1486" i="6"/>
  <c r="G1485" i="6"/>
  <c r="G1484" i="6"/>
  <c r="G1483" i="6"/>
  <c r="G1482" i="6"/>
  <c r="H1485" i="6" s="1"/>
  <c r="G1481" i="6"/>
  <c r="G1480" i="6"/>
  <c r="H1480" i="6" s="1"/>
  <c r="G1479" i="6"/>
  <c r="H1478" i="6"/>
  <c r="G1478" i="6"/>
  <c r="G1477" i="6"/>
  <c r="G1476" i="6"/>
  <c r="H1476" i="6" s="1"/>
  <c r="G1475" i="6"/>
  <c r="H1474" i="6"/>
  <c r="G1474" i="6"/>
  <c r="G1473" i="6"/>
  <c r="G1472" i="6"/>
  <c r="G1471" i="6"/>
  <c r="G1470" i="6"/>
  <c r="H1472" i="6" s="1"/>
  <c r="G1469" i="6"/>
  <c r="H1468" i="6"/>
  <c r="G1468" i="6"/>
  <c r="G1467" i="6"/>
  <c r="G1466" i="6"/>
  <c r="H1466" i="6" s="1"/>
  <c r="G1465" i="6"/>
  <c r="G1464" i="6"/>
  <c r="G1463" i="6"/>
  <c r="G1462" i="6"/>
  <c r="G1461" i="6"/>
  <c r="H1464" i="6" s="1"/>
  <c r="G1460" i="6"/>
  <c r="G1459" i="6"/>
  <c r="G1458" i="6"/>
  <c r="G1457" i="6"/>
  <c r="G1456" i="6"/>
  <c r="G1455" i="6"/>
  <c r="G1454" i="6"/>
  <c r="H1455" i="6" s="1"/>
  <c r="G1453" i="6"/>
  <c r="G1452" i="6"/>
  <c r="H1452" i="6" s="1"/>
  <c r="G1451" i="6"/>
  <c r="G1450" i="6"/>
  <c r="G1449" i="6"/>
  <c r="G1448" i="6"/>
  <c r="G1447" i="6"/>
  <c r="H1450" i="6" s="1"/>
  <c r="G1446" i="6"/>
  <c r="G1445" i="6"/>
  <c r="G1444" i="6"/>
  <c r="H1444" i="6" s="1"/>
  <c r="G1443" i="6"/>
  <c r="G1442" i="6"/>
  <c r="G1441" i="6"/>
  <c r="H1442" i="6" s="1"/>
  <c r="G1440" i="6"/>
  <c r="G1439" i="6"/>
  <c r="G1438" i="6"/>
  <c r="H1439" i="6" s="1"/>
  <c r="G1437" i="6"/>
  <c r="G1436" i="6"/>
  <c r="G1435" i="6"/>
  <c r="H1435" i="6" s="1"/>
  <c r="G1434" i="6"/>
  <c r="H1433" i="6"/>
  <c r="G1433" i="6"/>
  <c r="G1432" i="6"/>
  <c r="G1431" i="6"/>
  <c r="H1431" i="6" s="1"/>
  <c r="G1430" i="6"/>
  <c r="H1429" i="6"/>
  <c r="G1429" i="6"/>
  <c r="G1428" i="6"/>
  <c r="G1427" i="6"/>
  <c r="H1427" i="6" s="1"/>
  <c r="G1426" i="6"/>
  <c r="H1425" i="6"/>
  <c r="G1425" i="6"/>
  <c r="G1424" i="6"/>
  <c r="G1423" i="6"/>
  <c r="G1422" i="6"/>
  <c r="H1423" i="6" s="1"/>
  <c r="G1421" i="6"/>
  <c r="G1420" i="6"/>
  <c r="H1420" i="6" s="1"/>
  <c r="G1419" i="6"/>
  <c r="G1418" i="6"/>
  <c r="G1417" i="6"/>
  <c r="H1418" i="6" s="1"/>
  <c r="G1416" i="6"/>
  <c r="G1415" i="6"/>
  <c r="G1414" i="6"/>
  <c r="G1413" i="6"/>
  <c r="H1414" i="6" s="1"/>
  <c r="G1412" i="6"/>
  <c r="G1411" i="6"/>
  <c r="G1410" i="6"/>
  <c r="G1409" i="6"/>
  <c r="G1408" i="6"/>
  <c r="G1407" i="6"/>
  <c r="G1406" i="6"/>
  <c r="G1405" i="6"/>
  <c r="G1404" i="6"/>
  <c r="G1403" i="6"/>
  <c r="H1404" i="6" s="1"/>
  <c r="G1402" i="6"/>
  <c r="G1401" i="6"/>
  <c r="G1400" i="6"/>
  <c r="G1399" i="6"/>
  <c r="G1398" i="6"/>
  <c r="H1397" i="6"/>
  <c r="G1397" i="6"/>
  <c r="G1396" i="6"/>
  <c r="G1395" i="6"/>
  <c r="G1394" i="6"/>
  <c r="G1393" i="6"/>
  <c r="G1392" i="6"/>
  <c r="G1391" i="6"/>
  <c r="G1390" i="6"/>
  <c r="G1389" i="6"/>
  <c r="G1388" i="6"/>
  <c r="H1395" i="6" s="1"/>
  <c r="G1387" i="6"/>
  <c r="G1386" i="6"/>
  <c r="G1385" i="6"/>
  <c r="G1384" i="6"/>
  <c r="G1383" i="6"/>
  <c r="H1383" i="6" s="1"/>
  <c r="G1382" i="6"/>
  <c r="G1381" i="6"/>
  <c r="G1380" i="6"/>
  <c r="H1381" i="6" s="1"/>
  <c r="G1379" i="6"/>
  <c r="G1378" i="6"/>
  <c r="G1377" i="6"/>
  <c r="H1377" i="6" s="1"/>
  <c r="G1376" i="6"/>
  <c r="H1375" i="6"/>
  <c r="G1375" i="6"/>
  <c r="G1374" i="6"/>
  <c r="G1373" i="6"/>
  <c r="H1373" i="6" s="1"/>
  <c r="G1372" i="6"/>
  <c r="H1371" i="6"/>
  <c r="G1371" i="6"/>
  <c r="G1370" i="6"/>
  <c r="G1369" i="6"/>
  <c r="G1368" i="6"/>
  <c r="G1367" i="6"/>
  <c r="G1366" i="6"/>
  <c r="H1366" i="6" s="1"/>
  <c r="G1365" i="6"/>
  <c r="G1364" i="6"/>
  <c r="G1363" i="6"/>
  <c r="H1364" i="6" s="1"/>
  <c r="G1362" i="6"/>
  <c r="G1361" i="6"/>
  <c r="G1360" i="6"/>
  <c r="G1359" i="6"/>
  <c r="G1358" i="6"/>
  <c r="G1357" i="6"/>
  <c r="G1356" i="6"/>
  <c r="G1355" i="6"/>
  <c r="G1354" i="6"/>
  <c r="G1353" i="6"/>
  <c r="G1352" i="6"/>
  <c r="H1353" i="6" s="1"/>
  <c r="G1351" i="6"/>
  <c r="G1350" i="6"/>
  <c r="H1350" i="6" s="1"/>
  <c r="G1349" i="6"/>
  <c r="H1348" i="6"/>
  <c r="G1348" i="6"/>
  <c r="G1347" i="6"/>
  <c r="G1346" i="6"/>
  <c r="H1346" i="6" s="1"/>
  <c r="G1344" i="6"/>
  <c r="G1343" i="6"/>
  <c r="G1342" i="6"/>
  <c r="G1341" i="6"/>
  <c r="H1341" i="6" s="1"/>
  <c r="G1340" i="6"/>
  <c r="H1339" i="6"/>
  <c r="G1339" i="6"/>
  <c r="G1338" i="6"/>
  <c r="G1337" i="6"/>
  <c r="H1337" i="6" s="1"/>
  <c r="G1336" i="6"/>
  <c r="H1335" i="6"/>
  <c r="G1335" i="6"/>
  <c r="G1334" i="6"/>
  <c r="G1333" i="6"/>
  <c r="H1333" i="6" s="1"/>
  <c r="G1332" i="6"/>
  <c r="H1331" i="6"/>
  <c r="G1331" i="6"/>
  <c r="G1330" i="6"/>
  <c r="G1329" i="6"/>
  <c r="H1329" i="6" s="1"/>
  <c r="G1328" i="6"/>
  <c r="H1327" i="6"/>
  <c r="G1327" i="6"/>
  <c r="G1326" i="6"/>
  <c r="G1325" i="6"/>
  <c r="H1325" i="6" s="1"/>
  <c r="G1324" i="6"/>
  <c r="G1323" i="6"/>
  <c r="G1322" i="6"/>
  <c r="H1323" i="6" s="1"/>
  <c r="G1321" i="6"/>
  <c r="G1320" i="6"/>
  <c r="G1319" i="6"/>
  <c r="H1319" i="6" s="1"/>
  <c r="G1318" i="6"/>
  <c r="G1317" i="6"/>
  <c r="G1316" i="6"/>
  <c r="H1317" i="6" s="1"/>
  <c r="G1315" i="6"/>
  <c r="G1314" i="6"/>
  <c r="G1313" i="6"/>
  <c r="H1313" i="6" s="1"/>
  <c r="G1312" i="6"/>
  <c r="G1311" i="6"/>
  <c r="G1310" i="6"/>
  <c r="H1311" i="6" s="1"/>
  <c r="G1309" i="6"/>
  <c r="G1308" i="6"/>
  <c r="G1307" i="6"/>
  <c r="G1306" i="6"/>
  <c r="G1305" i="6"/>
  <c r="H1307" i="6" s="1"/>
  <c r="G1304" i="6"/>
  <c r="G1303" i="6"/>
  <c r="G1302" i="6"/>
  <c r="G1301" i="6"/>
  <c r="G1300" i="6"/>
  <c r="H1303" i="6" s="1"/>
  <c r="G1299" i="6"/>
  <c r="H1298" i="6"/>
  <c r="G1298" i="6"/>
  <c r="G1297" i="6"/>
  <c r="G1296" i="6"/>
  <c r="H1296" i="6" s="1"/>
  <c r="G1295" i="6"/>
  <c r="H1294" i="6"/>
  <c r="G1294" i="6"/>
  <c r="G1293" i="6"/>
  <c r="G1292" i="6"/>
  <c r="H1292" i="6" s="1"/>
  <c r="G1291" i="6"/>
  <c r="H1290" i="6"/>
  <c r="G1290" i="6"/>
  <c r="G1289" i="6"/>
  <c r="G1288" i="6"/>
  <c r="G1287" i="6"/>
  <c r="H1288" i="6" s="1"/>
  <c r="G1286" i="6"/>
  <c r="G1285" i="6"/>
  <c r="H1285" i="6" s="1"/>
  <c r="G1284" i="6"/>
  <c r="H1283" i="6"/>
  <c r="G1283" i="6"/>
  <c r="G1282" i="6"/>
  <c r="G1281" i="6"/>
  <c r="G1280" i="6"/>
  <c r="H1281" i="6" s="1"/>
  <c r="G1279" i="6"/>
  <c r="G1278" i="6"/>
  <c r="G1277" i="6"/>
  <c r="G1276" i="6"/>
  <c r="G1275" i="6"/>
  <c r="H1275" i="6" s="1"/>
  <c r="G1274" i="6"/>
  <c r="H1273" i="6"/>
  <c r="G1273" i="6"/>
  <c r="G1272" i="6"/>
  <c r="G1271" i="6"/>
  <c r="H1271" i="6" s="1"/>
  <c r="G1270" i="6"/>
  <c r="H1269" i="6"/>
  <c r="G1269" i="6"/>
  <c r="G1268" i="6"/>
  <c r="G1267" i="6"/>
  <c r="H1267" i="6" s="1"/>
  <c r="G1266" i="6"/>
  <c r="H1265" i="6"/>
  <c r="G1265" i="6"/>
  <c r="G1264" i="6"/>
  <c r="G1263" i="6"/>
  <c r="G1262" i="6"/>
  <c r="G1261" i="6"/>
  <c r="H1263" i="6" s="1"/>
  <c r="G1260" i="6"/>
  <c r="H1259" i="6"/>
  <c r="G1259" i="6"/>
  <c r="G1258" i="6"/>
  <c r="G1257" i="6"/>
  <c r="H1257" i="6" s="1"/>
  <c r="G1256" i="6"/>
  <c r="G1255" i="6"/>
  <c r="G1254" i="6"/>
  <c r="H1255" i="6" s="1"/>
  <c r="G1253" i="6"/>
  <c r="H1252" i="6"/>
  <c r="G1252" i="6"/>
  <c r="G1251" i="6"/>
  <c r="G1250" i="6"/>
  <c r="H1250" i="6" s="1"/>
  <c r="G1249" i="6"/>
  <c r="H1248" i="6"/>
  <c r="G1248" i="6"/>
  <c r="G1247" i="6"/>
  <c r="G1246" i="6"/>
  <c r="H1246" i="6" s="1"/>
  <c r="G1245" i="6"/>
  <c r="G1244" i="6"/>
  <c r="G1243" i="6"/>
  <c r="H1244" i="6" s="1"/>
  <c r="G1242" i="6"/>
  <c r="G1241" i="6"/>
  <c r="G1240" i="6"/>
  <c r="H1241" i="6" s="1"/>
  <c r="G1239" i="6"/>
  <c r="G1238" i="6"/>
  <c r="G1237" i="6"/>
  <c r="H1237" i="6" s="1"/>
  <c r="G1236" i="6"/>
  <c r="G1235" i="6"/>
  <c r="G1234" i="6"/>
  <c r="G1233" i="6"/>
  <c r="G1232" i="6"/>
  <c r="H1235" i="6" s="1"/>
  <c r="G1231" i="6"/>
  <c r="G1230" i="6"/>
  <c r="G1229" i="6"/>
  <c r="G1228" i="6"/>
  <c r="G1227" i="6"/>
  <c r="G1226" i="6"/>
  <c r="G1225" i="6"/>
  <c r="G1224" i="6"/>
  <c r="H1229" i="6" s="1"/>
  <c r="G1223" i="6"/>
  <c r="G1222" i="6"/>
  <c r="H1222" i="6" s="1"/>
  <c r="G1221" i="6"/>
  <c r="G1220" i="6"/>
  <c r="G1219" i="6"/>
  <c r="H1220" i="6" s="1"/>
  <c r="G1218" i="6"/>
  <c r="G1217" i="6"/>
  <c r="G1216" i="6"/>
  <c r="H1216" i="6" s="1"/>
  <c r="G1215" i="6"/>
  <c r="H1214" i="6"/>
  <c r="G1214" i="6"/>
  <c r="G1213" i="6"/>
  <c r="G1212" i="6"/>
  <c r="H1212" i="6" s="1"/>
  <c r="G1211" i="6"/>
  <c r="H1210" i="6"/>
  <c r="G1210" i="6"/>
  <c r="G1209" i="6"/>
  <c r="G1208" i="6"/>
  <c r="G1207" i="6"/>
  <c r="H1208" i="6" s="1"/>
  <c r="G1206" i="6"/>
  <c r="G1205" i="6"/>
  <c r="G1204" i="6"/>
  <c r="G1203" i="6"/>
  <c r="G1202" i="6"/>
  <c r="H1202" i="6" s="1"/>
  <c r="G1201" i="6"/>
  <c r="H1200" i="6"/>
  <c r="G1200" i="6"/>
  <c r="G1199" i="6"/>
  <c r="G1198" i="6"/>
  <c r="H1198" i="6" s="1"/>
  <c r="G1197" i="6"/>
  <c r="G1196" i="6"/>
  <c r="G1195" i="6"/>
  <c r="H1196" i="6" s="1"/>
  <c r="G1194" i="6"/>
  <c r="H1193" i="6"/>
  <c r="G1193" i="6"/>
  <c r="G1192" i="6"/>
  <c r="G1191" i="6"/>
  <c r="H1191" i="6" s="1"/>
  <c r="G1190" i="6"/>
  <c r="H1189" i="6"/>
  <c r="G1189" i="6"/>
  <c r="G1188" i="6"/>
  <c r="G1187" i="6"/>
  <c r="G1186" i="6"/>
  <c r="G1185" i="6"/>
  <c r="G1184" i="6"/>
  <c r="H1184" i="6" s="1"/>
  <c r="G1183" i="6"/>
  <c r="G1182" i="6"/>
  <c r="G1181" i="6"/>
  <c r="H1182" i="6" s="1"/>
  <c r="G1180" i="6"/>
  <c r="H1179" i="6"/>
  <c r="G1179" i="6"/>
  <c r="G1178" i="6"/>
  <c r="G1177" i="6"/>
  <c r="H1177" i="6" s="1"/>
  <c r="G1176" i="6"/>
  <c r="H1175" i="6"/>
  <c r="G1175" i="6"/>
  <c r="G1174" i="6"/>
  <c r="G1173" i="6"/>
  <c r="G1172" i="6"/>
  <c r="H1173" i="6" s="1"/>
  <c r="G1171" i="6"/>
  <c r="G1170" i="6"/>
  <c r="G1169" i="6"/>
  <c r="G1168" i="6"/>
  <c r="G1167" i="6"/>
  <c r="H1167" i="6" s="1"/>
  <c r="G1166" i="6"/>
  <c r="G1165" i="6"/>
  <c r="G1164" i="6"/>
  <c r="H1165" i="6" s="1"/>
  <c r="G1163" i="6"/>
  <c r="H1162" i="6"/>
  <c r="G1162" i="6"/>
  <c r="G1161" i="6"/>
  <c r="G1160" i="6"/>
  <c r="H1160" i="6" s="1"/>
  <c r="G1159" i="6"/>
  <c r="G1158" i="6"/>
  <c r="G1157" i="6"/>
  <c r="H1158" i="6" s="1"/>
  <c r="G1156" i="6"/>
  <c r="H1155" i="6"/>
  <c r="G1155" i="6"/>
  <c r="G1154" i="6"/>
  <c r="G1153" i="6"/>
  <c r="G1152" i="6"/>
  <c r="H1153" i="6" s="1"/>
  <c r="G1151" i="6"/>
  <c r="G1150" i="6"/>
  <c r="H1150" i="6" s="1"/>
  <c r="G1149" i="6"/>
  <c r="G1148" i="6"/>
  <c r="G1147" i="6"/>
  <c r="H1148" i="6" s="1"/>
  <c r="G1146" i="6"/>
  <c r="G1145" i="6"/>
  <c r="G1144" i="6"/>
  <c r="H1145" i="6" s="1"/>
  <c r="G1143" i="6"/>
  <c r="H1142" i="6"/>
  <c r="G1142" i="6"/>
  <c r="G1141" i="6"/>
  <c r="G1140" i="6"/>
  <c r="G1139" i="6"/>
  <c r="G1138" i="6"/>
  <c r="H1140" i="6" s="1"/>
  <c r="G1137" i="6"/>
  <c r="H1136" i="6"/>
  <c r="G1136" i="6"/>
  <c r="G1135" i="6"/>
  <c r="G1134" i="6"/>
  <c r="H1134" i="6" s="1"/>
  <c r="G1133" i="6"/>
  <c r="H1132" i="6"/>
  <c r="G1132" i="6"/>
  <c r="G1131" i="6"/>
  <c r="G1130" i="6"/>
  <c r="G1129" i="6"/>
  <c r="G1128" i="6"/>
  <c r="H1130" i="6" s="1"/>
  <c r="G1127" i="6"/>
  <c r="H1126" i="6"/>
  <c r="G1126" i="6"/>
  <c r="G1125" i="6"/>
  <c r="G1124" i="6"/>
  <c r="G1123" i="6"/>
  <c r="G1122" i="6"/>
  <c r="G1121" i="6"/>
  <c r="H1121" i="6" s="1"/>
  <c r="G1120" i="6"/>
  <c r="H1119" i="6"/>
  <c r="G1119" i="6"/>
  <c r="G1118" i="6"/>
  <c r="G1117" i="6"/>
  <c r="G1116" i="6"/>
  <c r="G1115" i="6"/>
  <c r="G1114" i="6"/>
  <c r="H1114" i="6" s="1"/>
  <c r="G1113" i="6"/>
  <c r="G1112" i="6"/>
  <c r="G1111" i="6"/>
  <c r="G1110" i="6"/>
  <c r="G1109" i="6"/>
  <c r="H1112" i="6" s="1"/>
  <c r="G1108" i="6"/>
  <c r="H1107" i="6"/>
  <c r="G1105" i="6"/>
  <c r="H1104" i="6"/>
  <c r="G1104" i="6"/>
  <c r="G1103" i="6"/>
  <c r="G1102" i="6"/>
  <c r="H1102" i="6" s="1"/>
  <c r="G1101" i="6"/>
  <c r="G1100" i="6"/>
  <c r="G1099" i="6"/>
  <c r="H1100" i="6" s="1"/>
  <c r="G1098" i="6"/>
  <c r="G1097" i="6"/>
  <c r="G1096" i="6"/>
  <c r="H1097" i="6" s="1"/>
  <c r="G1095" i="6"/>
  <c r="G1094" i="6"/>
  <c r="G1093" i="6"/>
  <c r="H1093" i="6" s="1"/>
  <c r="G1092" i="6"/>
  <c r="H1091" i="6"/>
  <c r="G1091" i="6"/>
  <c r="G1090" i="6"/>
  <c r="G1089" i="6"/>
  <c r="H1089" i="6" s="1"/>
  <c r="G1088" i="6"/>
  <c r="G1087" i="6"/>
  <c r="G1086" i="6"/>
  <c r="H1087" i="6" s="1"/>
  <c r="G1085" i="6"/>
  <c r="G1084" i="6"/>
  <c r="G1083" i="6"/>
  <c r="H1084" i="6" s="1"/>
  <c r="G1082" i="6"/>
  <c r="G1081" i="6"/>
  <c r="G1080" i="6"/>
  <c r="G1079" i="6"/>
  <c r="G1078" i="6"/>
  <c r="H1080" i="6" s="1"/>
  <c r="G1077" i="6"/>
  <c r="G1076" i="6"/>
  <c r="G1075" i="6"/>
  <c r="H1076" i="6" s="1"/>
  <c r="G1074" i="6"/>
  <c r="H1073" i="6"/>
  <c r="G1073" i="6"/>
  <c r="G1072" i="6"/>
  <c r="G1071" i="6"/>
  <c r="H1071" i="6" s="1"/>
  <c r="G1070" i="6"/>
  <c r="G1069" i="6"/>
  <c r="G1068" i="6"/>
  <c r="H1069" i="6" s="1"/>
  <c r="G1067" i="6"/>
  <c r="G1066" i="6"/>
  <c r="G1065" i="6"/>
  <c r="G1064" i="6"/>
  <c r="H1065" i="6" s="1"/>
  <c r="G1063" i="6"/>
  <c r="G1062" i="6"/>
  <c r="H1062" i="6" s="1"/>
  <c r="H1061" i="6"/>
  <c r="G1060" i="6"/>
  <c r="G1059" i="6"/>
  <c r="H1060" i="6" s="1"/>
  <c r="G1058" i="6"/>
  <c r="G1057" i="6"/>
  <c r="G1056" i="6"/>
  <c r="H1057" i="6" s="1"/>
  <c r="G1055" i="6"/>
  <c r="G1054" i="6"/>
  <c r="G1053" i="6"/>
  <c r="H1053" i="6" s="1"/>
  <c r="G1052" i="6"/>
  <c r="H1051" i="6"/>
  <c r="G1051" i="6"/>
  <c r="G1050" i="6"/>
  <c r="G1049" i="6"/>
  <c r="G1048" i="6"/>
  <c r="G1047" i="6"/>
  <c r="G1046" i="6"/>
  <c r="H1046" i="6" s="1"/>
  <c r="G1045" i="6"/>
  <c r="G1044" i="6"/>
  <c r="G1043" i="6"/>
  <c r="H1044" i="6" s="1"/>
  <c r="G1042" i="6"/>
  <c r="H1041" i="6"/>
  <c r="G1041" i="6"/>
  <c r="G1040" i="6"/>
  <c r="G1039" i="6"/>
  <c r="H1039" i="6" s="1"/>
  <c r="G1038" i="6"/>
  <c r="G1037" i="6"/>
  <c r="G1036" i="6"/>
  <c r="H1037" i="6" s="1"/>
  <c r="G1035" i="6"/>
  <c r="H1034" i="6"/>
  <c r="G1034" i="6"/>
  <c r="G1033" i="6"/>
  <c r="G1032" i="6"/>
  <c r="H1032" i="6" s="1"/>
  <c r="G1031" i="6"/>
  <c r="H1030" i="6"/>
  <c r="G1030" i="6"/>
  <c r="G1029" i="6"/>
  <c r="G1028" i="6"/>
  <c r="H1028" i="6" s="1"/>
  <c r="G1027" i="6"/>
  <c r="H1026" i="6"/>
  <c r="G1026" i="6"/>
  <c r="G1025" i="6"/>
  <c r="G1024" i="6"/>
  <c r="G1023" i="6"/>
  <c r="G1022" i="6"/>
  <c r="G1021" i="6"/>
  <c r="G1020" i="6"/>
  <c r="H1024" i="6" s="1"/>
  <c r="G1019" i="6"/>
  <c r="H1018" i="6"/>
  <c r="G1018" i="6"/>
  <c r="G1017" i="6"/>
  <c r="G1016" i="6"/>
  <c r="H1016" i="6" s="1"/>
  <c r="G1015" i="6"/>
  <c r="G1014" i="6"/>
  <c r="G1013" i="6"/>
  <c r="G1012" i="6"/>
  <c r="G1011" i="6"/>
  <c r="H1014" i="6" s="1"/>
  <c r="G1010" i="6"/>
  <c r="H1009" i="6"/>
  <c r="G1009" i="6"/>
  <c r="G1008" i="6"/>
  <c r="G1007" i="6"/>
  <c r="H1007" i="6" s="1"/>
  <c r="G1006" i="6"/>
  <c r="G1005" i="6"/>
  <c r="G1004" i="6"/>
  <c r="H1005" i="6" s="1"/>
  <c r="G1003" i="6"/>
  <c r="G1002" i="6"/>
  <c r="G1001" i="6"/>
  <c r="G1000" i="6"/>
  <c r="G999" i="6"/>
  <c r="H1002" i="6" s="1"/>
  <c r="G998" i="6"/>
  <c r="H997" i="6"/>
  <c r="G997" i="6"/>
  <c r="G996" i="6"/>
  <c r="G995" i="6"/>
  <c r="H995" i="6" s="1"/>
  <c r="G994" i="6"/>
  <c r="H993" i="6"/>
  <c r="G993" i="6"/>
  <c r="G992" i="6"/>
  <c r="G991" i="6"/>
  <c r="H991" i="6" s="1"/>
  <c r="G990" i="6"/>
  <c r="H989" i="6"/>
  <c r="G989" i="6"/>
  <c r="G988" i="6"/>
  <c r="G987" i="6"/>
  <c r="H987" i="6" s="1"/>
  <c r="G986" i="6"/>
  <c r="H985" i="6"/>
  <c r="G985" i="6"/>
  <c r="G984" i="6"/>
  <c r="G983" i="6"/>
  <c r="H983" i="6" s="1"/>
  <c r="G982" i="6"/>
  <c r="H981" i="6"/>
  <c r="G981" i="6"/>
  <c r="G980" i="6"/>
  <c r="G979" i="6"/>
  <c r="G978" i="6"/>
  <c r="G977" i="6"/>
  <c r="G976" i="6"/>
  <c r="H976" i="6" s="1"/>
  <c r="G975" i="6"/>
  <c r="H974" i="6"/>
  <c r="G974" i="6"/>
  <c r="G973" i="6"/>
  <c r="G972" i="6"/>
  <c r="H972" i="6" s="1"/>
  <c r="G971" i="6"/>
  <c r="H970" i="6"/>
  <c r="G970" i="6"/>
  <c r="G969" i="6"/>
  <c r="G968" i="6"/>
  <c r="G967" i="6"/>
  <c r="H968" i="6" s="1"/>
  <c r="H966" i="6"/>
  <c r="G966" i="6"/>
  <c r="H965" i="6"/>
  <c r="G965" i="6"/>
  <c r="G964" i="6"/>
  <c r="G963" i="6"/>
  <c r="H964" i="6" s="1"/>
  <c r="G962" i="6"/>
  <c r="H961" i="6"/>
  <c r="G961" i="6"/>
  <c r="H959" i="6"/>
  <c r="G959" i="6"/>
  <c r="G958" i="6"/>
  <c r="G957" i="6"/>
  <c r="G956" i="6"/>
  <c r="G955" i="6"/>
  <c r="G954" i="6"/>
  <c r="G953" i="6"/>
  <c r="H957" i="6" s="1"/>
  <c r="G952" i="6"/>
  <c r="H951" i="6"/>
  <c r="G951" i="6"/>
  <c r="G950" i="6"/>
  <c r="G949" i="6"/>
  <c r="H949" i="6" s="1"/>
  <c r="G948" i="6"/>
  <c r="H947" i="6"/>
  <c r="G947" i="6"/>
  <c r="G946" i="6"/>
  <c r="G945" i="6"/>
  <c r="H945" i="6" s="1"/>
  <c r="G944" i="6"/>
  <c r="H943" i="6"/>
  <c r="G943" i="6"/>
  <c r="G942" i="6"/>
  <c r="G941" i="6"/>
  <c r="H941" i="6" s="1"/>
  <c r="G940" i="6"/>
  <c r="H939" i="6"/>
  <c r="G939" i="6"/>
  <c r="G938" i="6"/>
  <c r="G937" i="6"/>
  <c r="G936" i="6"/>
  <c r="G935" i="6"/>
  <c r="G934" i="6"/>
  <c r="G933" i="6"/>
  <c r="H934" i="6" s="1"/>
  <c r="G932" i="6"/>
  <c r="G931" i="6"/>
  <c r="H931" i="6" s="1"/>
  <c r="G930" i="6"/>
  <c r="G929" i="6"/>
  <c r="G928" i="6"/>
  <c r="H929" i="6" s="1"/>
  <c r="G927" i="6"/>
  <c r="G926" i="6"/>
  <c r="G925" i="6"/>
  <c r="G924" i="6"/>
  <c r="G923" i="6"/>
  <c r="G922" i="6"/>
  <c r="G921" i="6"/>
  <c r="G920" i="6"/>
  <c r="G919" i="6"/>
  <c r="G918" i="6"/>
  <c r="H925" i="6" s="1"/>
  <c r="G4304" i="8"/>
  <c r="H4304" i="8" s="1"/>
  <c r="G4303" i="8"/>
  <c r="H4302" i="8"/>
  <c r="G4302" i="8"/>
  <c r="G4301" i="8"/>
  <c r="G4300" i="8"/>
  <c r="H4300" i="8" s="1"/>
  <c r="G4299" i="8"/>
  <c r="H4298" i="8"/>
  <c r="G4298" i="8"/>
  <c r="G4297" i="8"/>
  <c r="G4296" i="8"/>
  <c r="H4296" i="8" s="1"/>
  <c r="G4295" i="8"/>
  <c r="H4294" i="8"/>
  <c r="G4294" i="8"/>
  <c r="G4293" i="8"/>
  <c r="G4292" i="8"/>
  <c r="H4292" i="8" s="1"/>
  <c r="G4291" i="8"/>
  <c r="G4290" i="8"/>
  <c r="G4289" i="8"/>
  <c r="H4290" i="8" s="1"/>
  <c r="G4288" i="8"/>
  <c r="H4287" i="8"/>
  <c r="G4287" i="8"/>
  <c r="G4286" i="8"/>
  <c r="G4285" i="8"/>
  <c r="H4285" i="8" s="1"/>
  <c r="G4284" i="8"/>
  <c r="H4283" i="8"/>
  <c r="G4283" i="8"/>
  <c r="G4282" i="8"/>
  <c r="G4281" i="8"/>
  <c r="H4281" i="8" s="1"/>
  <c r="G4280" i="8"/>
  <c r="H4279" i="8"/>
  <c r="G4279" i="8"/>
  <c r="G4278" i="8"/>
  <c r="G4277" i="8"/>
  <c r="H4277" i="8" s="1"/>
  <c r="G4276" i="8"/>
  <c r="H4275" i="8"/>
  <c r="G4275" i="8"/>
  <c r="G4274" i="8"/>
  <c r="G4273" i="8"/>
  <c r="G4272" i="8"/>
  <c r="G4271" i="8"/>
  <c r="G4270" i="8"/>
  <c r="G4269" i="8"/>
  <c r="H4270" i="8" s="1"/>
  <c r="G4268" i="8"/>
  <c r="G4267" i="8"/>
  <c r="H4267" i="8" s="1"/>
  <c r="G4266" i="8"/>
  <c r="G4265" i="8"/>
  <c r="G4264" i="8"/>
  <c r="G4263" i="8"/>
  <c r="G4262" i="8"/>
  <c r="H4265" i="8" s="1"/>
  <c r="G4261" i="8"/>
  <c r="G4260" i="8"/>
  <c r="G4259" i="8"/>
  <c r="H4259" i="8" s="1"/>
  <c r="G4258" i="8"/>
  <c r="H4257" i="8"/>
  <c r="G4257" i="8"/>
  <c r="G4256" i="8"/>
  <c r="G4255" i="8"/>
  <c r="H4255" i="8" s="1"/>
  <c r="G4254" i="8"/>
  <c r="H4253" i="8"/>
  <c r="G4253" i="8"/>
  <c r="G4252" i="8"/>
  <c r="G4251" i="8"/>
  <c r="H4251" i="8" s="1"/>
  <c r="G4250" i="8"/>
  <c r="H4249" i="8"/>
  <c r="G4249" i="8"/>
  <c r="G4248" i="8"/>
  <c r="G4247" i="8"/>
  <c r="H4247" i="8" s="1"/>
  <c r="G4246" i="8"/>
  <c r="G4245" i="8"/>
  <c r="G4244" i="8"/>
  <c r="H4245" i="8" s="1"/>
  <c r="G4243" i="8"/>
  <c r="H4242" i="8"/>
  <c r="G4242" i="8"/>
  <c r="G4241" i="8"/>
  <c r="G4240" i="8"/>
  <c r="H4240" i="8" s="1"/>
  <c r="G4239" i="8"/>
  <c r="H4238" i="8"/>
  <c r="G4238" i="8"/>
  <c r="G4237" i="8"/>
  <c r="G4236" i="8"/>
  <c r="H4236" i="8" s="1"/>
  <c r="G4235" i="8"/>
  <c r="H4234" i="8"/>
  <c r="G4234" i="8"/>
  <c r="G4233" i="8"/>
  <c r="G4232" i="8"/>
  <c r="H4232" i="8" s="1"/>
  <c r="G4231" i="8"/>
  <c r="H4230" i="8"/>
  <c r="G4230" i="8"/>
  <c r="G4229" i="8"/>
  <c r="G4228" i="8"/>
  <c r="H4228" i="8" s="1"/>
  <c r="G4227" i="8"/>
  <c r="H4226" i="8"/>
  <c r="G4226" i="8"/>
  <c r="G4225" i="8"/>
  <c r="G4224" i="8"/>
  <c r="G4223" i="8"/>
  <c r="H4224" i="8" s="1"/>
  <c r="G4222" i="8"/>
  <c r="G4221" i="8"/>
  <c r="H4221" i="8" s="1"/>
  <c r="G4220" i="8"/>
  <c r="G4219" i="8"/>
  <c r="G4218" i="8"/>
  <c r="H4219" i="8" s="1"/>
  <c r="G4217" i="8"/>
  <c r="G4216" i="8"/>
  <c r="G4215" i="8"/>
  <c r="H4216" i="8" s="1"/>
  <c r="G4214" i="8"/>
  <c r="H4213" i="8"/>
  <c r="G4213" i="8"/>
  <c r="G4212" i="8"/>
  <c r="G4211" i="8"/>
  <c r="H4211" i="8" s="1"/>
  <c r="G4210" i="8"/>
  <c r="H4209" i="8"/>
  <c r="G4209" i="8"/>
  <c r="G4208" i="8"/>
  <c r="G4207" i="8"/>
  <c r="H4207" i="8" s="1"/>
  <c r="G4206" i="8"/>
  <c r="G4205" i="8"/>
  <c r="G4204" i="8"/>
  <c r="H4205" i="8" s="1"/>
  <c r="G4203" i="8"/>
  <c r="H4202" i="8"/>
  <c r="G4202" i="8"/>
  <c r="G4201" i="8"/>
  <c r="G4200" i="8"/>
  <c r="H4200" i="8" s="1"/>
  <c r="G4199" i="8"/>
  <c r="G4198" i="8"/>
  <c r="G4197" i="8"/>
  <c r="H4198" i="8" s="1"/>
  <c r="G4196" i="8"/>
  <c r="H4195" i="8"/>
  <c r="G4195" i="8"/>
  <c r="G4194" i="8"/>
  <c r="G4193" i="8"/>
  <c r="G4192" i="8"/>
  <c r="G4191" i="8"/>
  <c r="G4190" i="8"/>
  <c r="H4190" i="8" s="1"/>
  <c r="G4189" i="8"/>
  <c r="H4188" i="8"/>
  <c r="G4188" i="8"/>
  <c r="G4187" i="8"/>
  <c r="G4186" i="8"/>
  <c r="H4186" i="8" s="1"/>
  <c r="G4185" i="8"/>
  <c r="H4184" i="8"/>
  <c r="G4184" i="8"/>
  <c r="G4183" i="8"/>
  <c r="G4182" i="8"/>
  <c r="H4182" i="8" s="1"/>
  <c r="G4181" i="8"/>
  <c r="H4180" i="8"/>
  <c r="G4180" i="8"/>
  <c r="G4179" i="8"/>
  <c r="G4178" i="8"/>
  <c r="H4178" i="8" s="1"/>
  <c r="G4177" i="8"/>
  <c r="G4176" i="8"/>
  <c r="G4175" i="8"/>
  <c r="H4176" i="8" s="1"/>
  <c r="G4174" i="8"/>
  <c r="G4173" i="8"/>
  <c r="G4172" i="8"/>
  <c r="H4173" i="8" s="1"/>
  <c r="G4171" i="8"/>
  <c r="H4170" i="8"/>
  <c r="G4170" i="8"/>
  <c r="G4169" i="8"/>
  <c r="G4168" i="8"/>
  <c r="H4168" i="8" s="1"/>
  <c r="G4167" i="8"/>
  <c r="H4166" i="8"/>
  <c r="G4166" i="8"/>
  <c r="G4165" i="8"/>
  <c r="G4164" i="8"/>
  <c r="H4164" i="8" s="1"/>
  <c r="G4163" i="8"/>
  <c r="H4162" i="8"/>
  <c r="G4162" i="8"/>
  <c r="G4161" i="8"/>
  <c r="G4160" i="8"/>
  <c r="H4160" i="8" s="1"/>
  <c r="G4159" i="8"/>
  <c r="H4158" i="8"/>
  <c r="G4158" i="8"/>
  <c r="G4157" i="8"/>
  <c r="G4156" i="8"/>
  <c r="H4156" i="8" s="1"/>
  <c r="G4155" i="8"/>
  <c r="H4154" i="8"/>
  <c r="G4154" i="8"/>
  <c r="G4152" i="8"/>
  <c r="G4151" i="8"/>
  <c r="H4152" i="8" s="1"/>
  <c r="G4150" i="8"/>
  <c r="H4149" i="8"/>
  <c r="G4149" i="8"/>
  <c r="G4148" i="8"/>
  <c r="G4147" i="8"/>
  <c r="H4147" i="8" s="1"/>
  <c r="G4146" i="8"/>
  <c r="H4145" i="8"/>
  <c r="G4145" i="8"/>
  <c r="G4144" i="8"/>
  <c r="G4143" i="8"/>
  <c r="G4142" i="8"/>
  <c r="G4141" i="8"/>
  <c r="G4140" i="8"/>
  <c r="H4140" i="8" s="1"/>
  <c r="G4139" i="8"/>
  <c r="H4138" i="8"/>
  <c r="G4137" i="8"/>
  <c r="H4136" i="8"/>
  <c r="G4136" i="8"/>
  <c r="G4135" i="8"/>
  <c r="G4134" i="8"/>
  <c r="H4134" i="8" s="1"/>
  <c r="G4133" i="8"/>
  <c r="H4132" i="8"/>
  <c r="G4132" i="8"/>
  <c r="G4131" i="8"/>
  <c r="G4130" i="8"/>
  <c r="H4130" i="8" s="1"/>
  <c r="G4129" i="8"/>
  <c r="G4128" i="8"/>
  <c r="G4127" i="8"/>
  <c r="H4128" i="8" s="1"/>
  <c r="G4126" i="8"/>
  <c r="H4125" i="8"/>
  <c r="G4125" i="8"/>
  <c r="G4124" i="8"/>
  <c r="G4123" i="8"/>
  <c r="G4122" i="8"/>
  <c r="G4121" i="8"/>
  <c r="G4120" i="8"/>
  <c r="H4120" i="8" s="1"/>
  <c r="G4119" i="8"/>
  <c r="H4118" i="8"/>
  <c r="G4118" i="8"/>
  <c r="G4117" i="8"/>
  <c r="G4116" i="8"/>
  <c r="H4116" i="8" s="1"/>
  <c r="G4115" i="8"/>
  <c r="G4114" i="8"/>
  <c r="G4113" i="8"/>
  <c r="H4114" i="8" s="1"/>
  <c r="G4112" i="8"/>
  <c r="G4111" i="8"/>
  <c r="G4110" i="8"/>
  <c r="G4109" i="8"/>
  <c r="H4110" i="8" s="1"/>
  <c r="G4108" i="8"/>
  <c r="G4107" i="8"/>
  <c r="H4107" i="8" s="1"/>
  <c r="G4106" i="8"/>
  <c r="H4105" i="8"/>
  <c r="G4105" i="8"/>
  <c r="G4104" i="8"/>
  <c r="G4103" i="8"/>
  <c r="H4103" i="8" s="1"/>
  <c r="G4102" i="8"/>
  <c r="H4101" i="8"/>
  <c r="G4101" i="8"/>
  <c r="G4100" i="8"/>
  <c r="G4099" i="8"/>
  <c r="H4099" i="8" s="1"/>
  <c r="G4098" i="8"/>
  <c r="G4097" i="8"/>
  <c r="G4096" i="8"/>
  <c r="H4097" i="8" s="1"/>
  <c r="G4095" i="8"/>
  <c r="H4094" i="8"/>
  <c r="G4094" i="8"/>
  <c r="G4093" i="8"/>
  <c r="G4092" i="8"/>
  <c r="G4091" i="8"/>
  <c r="G4090" i="8"/>
  <c r="G4089" i="8"/>
  <c r="G4088" i="8"/>
  <c r="H4092" i="8" s="1"/>
  <c r="G4087" i="8"/>
  <c r="G4086" i="8"/>
  <c r="G4085" i="8"/>
  <c r="H4086" i="8" s="1"/>
  <c r="G4084" i="8"/>
  <c r="G4083" i="8"/>
  <c r="G4082" i="8"/>
  <c r="G4081" i="8"/>
  <c r="G4080" i="8"/>
  <c r="H4083" i="8" s="1"/>
  <c r="G4079" i="8"/>
  <c r="H4078" i="8"/>
  <c r="G4078" i="8"/>
  <c r="G4077" i="8"/>
  <c r="G4076" i="8"/>
  <c r="H4076" i="8" s="1"/>
  <c r="G4075" i="8"/>
  <c r="G4074" i="8"/>
  <c r="G4073" i="8"/>
  <c r="G4072" i="8"/>
  <c r="G4071" i="8"/>
  <c r="H4074" i="8" s="1"/>
  <c r="G4070" i="8"/>
  <c r="G4069" i="8"/>
  <c r="G4068" i="8"/>
  <c r="H4069" i="8" s="1"/>
  <c r="G4067" i="8"/>
  <c r="H4066" i="8"/>
  <c r="G4066" i="8"/>
  <c r="G4065" i="8"/>
  <c r="G4064" i="8"/>
  <c r="H4064" i="8" s="1"/>
  <c r="G4063" i="8"/>
  <c r="H4062" i="8"/>
  <c r="G4062" i="8"/>
  <c r="G4061" i="8"/>
  <c r="G4060" i="8"/>
  <c r="G4059" i="8"/>
  <c r="G4058" i="8"/>
  <c r="G4057" i="8"/>
  <c r="H4057" i="8" s="1"/>
  <c r="G4056" i="8"/>
  <c r="H4055" i="8"/>
  <c r="G4055" i="8"/>
  <c r="G4054" i="8"/>
  <c r="G4053" i="8"/>
  <c r="H4053" i="8" s="1"/>
  <c r="G4052" i="8"/>
  <c r="G4051" i="8"/>
  <c r="G4050" i="8"/>
  <c r="H4051" i="8" s="1"/>
  <c r="G4049" i="8"/>
  <c r="G4048" i="8"/>
  <c r="G4047" i="8"/>
  <c r="G4046" i="8"/>
  <c r="H4047" i="8" s="1"/>
  <c r="G4045" i="8"/>
  <c r="G4044" i="8"/>
  <c r="G4043" i="8"/>
  <c r="G4042" i="8"/>
  <c r="H4044" i="8" s="1"/>
  <c r="G4041" i="8"/>
  <c r="H4040" i="8"/>
  <c r="G4040" i="8"/>
  <c r="G4039" i="8"/>
  <c r="G4038" i="8"/>
  <c r="G4037" i="8"/>
  <c r="H4038" i="8" s="1"/>
  <c r="G4036" i="8"/>
  <c r="G4035" i="8"/>
  <c r="G4034" i="8"/>
  <c r="G4033" i="8"/>
  <c r="G4032" i="8"/>
  <c r="H4032" i="8" s="1"/>
  <c r="G4031" i="8"/>
  <c r="H4030" i="8"/>
  <c r="G4030" i="8"/>
  <c r="G4029" i="8"/>
  <c r="G4028" i="8"/>
  <c r="H4028" i="8" s="1"/>
  <c r="G4027" i="8"/>
  <c r="H4026" i="8"/>
  <c r="G4026" i="8"/>
  <c r="G4025" i="8"/>
  <c r="G4024" i="8"/>
  <c r="H4024" i="8" s="1"/>
  <c r="G4023" i="8"/>
  <c r="G4022" i="8"/>
  <c r="G4021" i="8"/>
  <c r="H4022" i="8" s="1"/>
  <c r="G4020" i="8"/>
  <c r="G4019" i="8"/>
  <c r="G4018" i="8"/>
  <c r="G4017" i="8"/>
  <c r="G4016" i="8"/>
  <c r="G4015" i="8"/>
  <c r="H4015" i="8" s="1"/>
  <c r="G4014" i="8"/>
  <c r="H4013" i="8"/>
  <c r="G4013" i="8"/>
  <c r="G4012" i="8"/>
  <c r="G4011" i="8"/>
  <c r="H4011" i="8" s="1"/>
  <c r="G4010" i="8"/>
  <c r="H4009" i="8"/>
  <c r="G4009" i="8"/>
  <c r="G4008" i="8"/>
  <c r="G4007" i="8"/>
  <c r="H4007" i="8" s="1"/>
  <c r="G4006" i="8"/>
  <c r="H4005" i="8"/>
  <c r="G4005" i="8"/>
  <c r="G4004" i="8"/>
  <c r="G4003" i="8"/>
  <c r="H4003" i="8" s="1"/>
  <c r="G4002" i="8"/>
  <c r="H4001" i="8"/>
  <c r="G4001" i="8"/>
  <c r="G4000" i="8"/>
  <c r="G3999" i="8"/>
  <c r="G3998" i="8"/>
  <c r="G3997" i="8"/>
  <c r="H3999" i="8" s="1"/>
  <c r="G3996" i="8"/>
  <c r="G3995" i="8"/>
  <c r="G3994" i="8"/>
  <c r="G3993" i="8"/>
  <c r="G3992" i="8"/>
  <c r="H3995" i="8" s="1"/>
  <c r="G3991" i="8"/>
  <c r="H3990" i="8"/>
  <c r="G3990" i="8"/>
  <c r="G3989" i="8"/>
  <c r="G3988" i="8"/>
  <c r="G3987" i="8"/>
  <c r="G3986" i="8"/>
  <c r="G3985" i="8"/>
  <c r="G3984" i="8"/>
  <c r="H3988" i="8" s="1"/>
  <c r="G3983" i="8"/>
  <c r="G3982" i="8"/>
  <c r="G3981" i="8"/>
  <c r="G3980" i="8"/>
  <c r="G3979" i="8"/>
  <c r="G3978" i="8"/>
  <c r="G3977" i="8"/>
  <c r="H3982" i="8" s="1"/>
  <c r="G3976" i="8"/>
  <c r="H3975" i="8"/>
  <c r="G3975" i="8"/>
  <c r="G3974" i="8"/>
  <c r="G3973" i="8"/>
  <c r="G3972" i="8"/>
  <c r="G3971" i="8"/>
  <c r="G3970" i="8"/>
  <c r="H3973" i="8" s="1"/>
  <c r="G3969" i="8"/>
  <c r="G3968" i="8"/>
  <c r="G3967" i="8"/>
  <c r="G3966" i="8"/>
  <c r="G3965" i="8"/>
  <c r="H3965" i="8" s="1"/>
  <c r="G3964" i="8"/>
  <c r="H3963" i="8"/>
  <c r="G3962" i="8"/>
  <c r="G3961" i="8"/>
  <c r="G3960" i="8"/>
  <c r="H3960" i="8" s="1"/>
  <c r="G3959" i="8"/>
  <c r="H3958" i="8"/>
  <c r="G3958" i="8"/>
  <c r="G3957" i="8"/>
  <c r="G3956" i="8"/>
  <c r="H3956" i="8" s="1"/>
  <c r="G3955" i="8"/>
  <c r="G3954" i="8"/>
  <c r="G3953" i="8"/>
  <c r="H3954" i="8" s="1"/>
  <c r="G3952" i="8"/>
  <c r="H3951" i="8"/>
  <c r="G3951" i="8"/>
  <c r="G3950" i="8"/>
  <c r="G3949" i="8"/>
  <c r="H3949" i="8" s="1"/>
  <c r="G3948" i="8"/>
  <c r="G3947" i="8"/>
  <c r="G3946" i="8"/>
  <c r="H3947" i="8" s="1"/>
  <c r="G3945" i="8"/>
  <c r="H3944" i="8"/>
  <c r="G3944" i="8"/>
  <c r="G3943" i="8"/>
  <c r="G3942" i="8"/>
  <c r="G3941" i="8"/>
  <c r="G3940" i="8"/>
  <c r="G3939" i="8"/>
  <c r="G3938" i="8"/>
  <c r="H3942" i="8" s="1"/>
  <c r="G3937" i="8"/>
  <c r="H3936" i="8"/>
  <c r="G3936" i="8"/>
  <c r="G3935" i="8"/>
  <c r="G3934" i="8"/>
  <c r="H3934" i="8" s="1"/>
  <c r="G3933" i="8"/>
  <c r="G3932" i="8"/>
  <c r="G3931" i="8"/>
  <c r="H3932" i="8" s="1"/>
  <c r="G3930" i="8"/>
  <c r="G3929" i="8"/>
  <c r="G3928" i="8"/>
  <c r="H3929" i="8" s="1"/>
  <c r="G3927" i="8"/>
  <c r="H3926" i="8"/>
  <c r="G3926" i="8"/>
  <c r="G3925" i="8"/>
  <c r="G3924" i="8"/>
  <c r="H3924" i="8" s="1"/>
  <c r="G3923" i="8"/>
  <c r="H3922" i="8"/>
  <c r="G3922" i="8"/>
  <c r="G3921" i="8"/>
  <c r="G3920" i="8"/>
  <c r="H3920" i="8" s="1"/>
  <c r="G3919" i="8"/>
  <c r="H3918" i="8"/>
  <c r="G3918" i="8"/>
  <c r="G3917" i="8"/>
  <c r="G3916" i="8"/>
  <c r="H3916" i="8" s="1"/>
  <c r="G3915" i="8"/>
  <c r="H3914" i="8"/>
  <c r="G3914" i="8"/>
  <c r="G3913" i="8"/>
  <c r="G3912" i="8"/>
  <c r="H3912" i="8" s="1"/>
  <c r="G3911" i="8"/>
  <c r="H3910" i="8"/>
  <c r="G3910" i="8"/>
  <c r="G3909" i="8"/>
  <c r="G3908" i="8"/>
  <c r="G3907" i="8"/>
  <c r="G3906" i="8"/>
  <c r="G3905" i="8"/>
  <c r="G3904" i="8"/>
  <c r="H3908" i="8" s="1"/>
  <c r="G3903" i="8"/>
  <c r="H3902" i="8"/>
  <c r="G3902" i="8"/>
  <c r="G3901" i="8"/>
  <c r="G3900" i="8"/>
  <c r="H3900" i="8" s="1"/>
  <c r="G3899" i="8"/>
  <c r="G3898" i="8"/>
  <c r="G3897" i="8"/>
  <c r="H3898" i="8" s="1"/>
  <c r="G3896" i="8"/>
  <c r="H3895" i="8"/>
  <c r="G3895" i="8"/>
  <c r="G3894" i="8"/>
  <c r="G3893" i="8"/>
  <c r="H3893" i="8" s="1"/>
  <c r="G3892" i="8"/>
  <c r="G3891" i="8"/>
  <c r="G3890" i="8"/>
  <c r="G3889" i="8"/>
  <c r="G3888" i="8"/>
  <c r="H3891" i="8" s="1"/>
  <c r="G3887" i="8"/>
  <c r="G3886" i="8"/>
  <c r="G3885" i="8"/>
  <c r="G3884" i="8"/>
  <c r="G3883" i="8"/>
  <c r="G3882" i="8"/>
  <c r="G3881" i="8"/>
  <c r="G3880" i="8"/>
  <c r="G3879" i="8"/>
  <c r="G3878" i="8"/>
  <c r="G3877" i="8"/>
  <c r="G3876" i="8"/>
  <c r="G3875" i="8"/>
  <c r="H3880" i="8" s="1"/>
  <c r="G3874" i="8"/>
  <c r="G3873" i="8"/>
  <c r="H3873" i="8" s="1"/>
  <c r="G3872" i="8"/>
  <c r="H3871" i="8"/>
  <c r="G3871" i="8"/>
  <c r="G3870" i="8"/>
  <c r="G3869" i="8"/>
  <c r="H3869" i="8" s="1"/>
  <c r="G3868" i="8"/>
  <c r="H3867" i="8"/>
  <c r="G3867" i="8"/>
  <c r="G3866" i="8"/>
  <c r="G3865" i="8"/>
  <c r="G3864" i="8"/>
  <c r="G3863" i="8"/>
  <c r="H3865" i="8" s="1"/>
  <c r="G3862" i="8"/>
  <c r="G3861" i="8"/>
  <c r="G3860" i="8"/>
  <c r="H3859" i="8"/>
  <c r="G3859" i="8"/>
  <c r="G3858" i="8"/>
  <c r="G3857" i="8"/>
  <c r="G3856" i="8"/>
  <c r="H3857" i="8" s="1"/>
  <c r="G3855" i="8"/>
  <c r="H3854" i="8"/>
  <c r="G3854" i="8"/>
  <c r="G3853" i="8"/>
  <c r="G3852" i="8"/>
  <c r="G3851" i="8"/>
  <c r="H3852" i="8" s="1"/>
  <c r="G3850" i="8"/>
  <c r="G3849" i="8"/>
  <c r="H3849" i="8" s="1"/>
  <c r="G3848" i="8"/>
  <c r="H3847" i="8"/>
  <c r="G3847" i="8"/>
  <c r="G3846" i="8"/>
  <c r="G3845" i="8"/>
  <c r="H3845" i="8" s="1"/>
  <c r="G3844" i="8"/>
  <c r="H3843" i="8"/>
  <c r="G3843" i="8"/>
  <c r="G3842" i="8"/>
  <c r="G3841" i="8"/>
  <c r="G3840" i="8"/>
  <c r="G3839" i="8"/>
  <c r="G3838" i="8"/>
  <c r="H3838" i="8" s="1"/>
  <c r="G3837" i="8"/>
  <c r="H3836" i="8"/>
  <c r="G3836" i="8"/>
  <c r="G3835" i="8"/>
  <c r="G3834" i="8"/>
  <c r="H3834" i="8" s="1"/>
  <c r="G3833" i="8"/>
  <c r="H3832" i="8"/>
  <c r="G3832" i="8"/>
  <c r="G3831" i="8"/>
  <c r="G3830" i="8"/>
  <c r="H3830" i="8" s="1"/>
  <c r="G3829" i="8"/>
  <c r="H3828" i="8"/>
  <c r="G3828" i="8"/>
  <c r="G3827" i="8"/>
  <c r="G3826" i="8"/>
  <c r="H3826" i="8" s="1"/>
  <c r="G3825" i="8"/>
  <c r="H3824" i="8"/>
  <c r="G3824" i="8"/>
  <c r="G3823" i="8"/>
  <c r="G3822" i="8"/>
  <c r="H3822" i="8" s="1"/>
  <c r="G3821" i="8"/>
  <c r="H3820" i="8"/>
  <c r="G3820" i="8"/>
  <c r="G3819" i="8"/>
  <c r="H3818" i="8"/>
  <c r="G3817" i="8"/>
  <c r="G3816" i="8"/>
  <c r="H3816" i="8" s="1"/>
  <c r="G3815" i="8"/>
  <c r="H3814" i="8"/>
  <c r="G3814" i="8"/>
  <c r="G3813" i="8"/>
  <c r="G3812" i="8"/>
  <c r="H3812" i="8" s="1"/>
  <c r="G3811" i="8"/>
  <c r="H3810" i="8"/>
  <c r="G3810" i="8"/>
  <c r="G3809" i="8"/>
  <c r="G3808" i="8"/>
  <c r="G3807" i="8"/>
  <c r="G3806" i="8"/>
  <c r="G3805" i="8"/>
  <c r="G3804" i="8"/>
  <c r="H3808" i="8" s="1"/>
  <c r="G3803" i="8"/>
  <c r="H3802" i="8"/>
  <c r="G3802" i="8"/>
  <c r="G3801" i="8"/>
  <c r="G3800" i="8"/>
  <c r="H3800" i="8" s="1"/>
  <c r="G3799" i="8"/>
  <c r="H3798" i="8"/>
  <c r="G3798" i="8"/>
  <c r="G3797" i="8"/>
  <c r="G3796" i="8"/>
  <c r="H3796" i="8" s="1"/>
  <c r="G3795" i="8"/>
  <c r="H3794" i="8"/>
  <c r="G3794" i="8"/>
  <c r="G3793" i="8"/>
  <c r="G3792" i="8"/>
  <c r="H3792" i="8" s="1"/>
  <c r="G3791" i="8"/>
  <c r="H3790" i="8"/>
  <c r="G3790" i="8"/>
  <c r="G3789" i="8"/>
  <c r="G3788" i="8"/>
  <c r="H3788" i="8" s="1"/>
  <c r="G3787" i="8"/>
  <c r="H3786" i="8"/>
  <c r="G3786" i="8"/>
  <c r="G3785" i="8"/>
  <c r="G3784" i="8"/>
  <c r="H3784" i="8" s="1"/>
  <c r="G3783" i="8"/>
  <c r="G3782" i="8"/>
  <c r="G3781" i="8"/>
  <c r="G3780" i="8"/>
  <c r="G3779" i="8"/>
  <c r="H3782" i="8" s="1"/>
  <c r="G3778" i="8"/>
  <c r="G3777" i="8"/>
  <c r="G3776" i="8"/>
  <c r="H3777" i="8" s="1"/>
  <c r="G3775" i="8"/>
  <c r="G3774" i="8"/>
  <c r="G3773" i="8"/>
  <c r="G3772" i="8"/>
  <c r="G3771" i="8"/>
  <c r="G3770" i="8"/>
  <c r="G3769" i="8"/>
  <c r="H3774" i="8" s="1"/>
  <c r="G3768" i="8"/>
  <c r="G3767" i="8"/>
  <c r="G3766" i="8"/>
  <c r="H3766" i="8" s="1"/>
  <c r="G3765" i="8"/>
  <c r="H3764" i="8"/>
  <c r="G3764" i="8"/>
  <c r="G3763" i="8"/>
  <c r="G3762" i="8"/>
  <c r="G3761" i="8"/>
  <c r="H3762" i="8" s="1"/>
  <c r="G3760" i="8"/>
  <c r="G3759" i="8"/>
  <c r="H3759" i="8" s="1"/>
  <c r="G3758" i="8"/>
  <c r="G3757" i="8"/>
  <c r="G3756" i="8"/>
  <c r="H3757" i="8" s="1"/>
  <c r="G3755" i="8"/>
  <c r="H3754" i="8"/>
  <c r="G3754" i="8"/>
  <c r="G3753" i="8"/>
  <c r="G3752" i="8"/>
  <c r="H3752" i="8" s="1"/>
  <c r="G3751" i="8"/>
  <c r="H3750" i="8"/>
  <c r="G3750" i="8"/>
  <c r="G3749" i="8"/>
  <c r="G3748" i="8"/>
  <c r="H3748" i="8" s="1"/>
  <c r="G3747" i="8"/>
  <c r="G3746" i="8"/>
  <c r="G3745" i="8"/>
  <c r="G3744" i="8"/>
  <c r="G3743" i="8"/>
  <c r="H3746" i="8" s="1"/>
  <c r="G3742" i="8"/>
  <c r="G3741" i="8"/>
  <c r="G3740" i="8"/>
  <c r="H3740" i="8" s="1"/>
  <c r="G3739" i="8"/>
  <c r="G3738" i="8"/>
  <c r="G3737" i="8"/>
  <c r="H3738" i="8" s="1"/>
  <c r="G3736" i="8"/>
  <c r="H3735" i="8"/>
  <c r="G3735" i="8"/>
  <c r="G3734" i="8"/>
  <c r="G3733" i="8"/>
  <c r="H3733" i="8" s="1"/>
  <c r="G3732" i="8"/>
  <c r="H3731" i="8"/>
  <c r="G3731" i="8"/>
  <c r="G3730" i="8"/>
  <c r="G3729" i="8"/>
  <c r="H3729" i="8" s="1"/>
  <c r="G3728" i="8"/>
  <c r="H3727" i="8"/>
  <c r="G3727" i="8"/>
  <c r="G3726" i="8"/>
  <c r="G3725" i="8"/>
  <c r="G3724" i="8"/>
  <c r="G3723" i="8"/>
  <c r="H3725" i="8" s="1"/>
  <c r="G3722" i="8"/>
  <c r="H3721" i="8"/>
  <c r="G3721" i="8"/>
  <c r="G3720" i="8"/>
  <c r="G3719" i="8"/>
  <c r="G3718" i="8"/>
  <c r="G3717" i="8"/>
  <c r="G3716" i="8"/>
  <c r="H3719" i="8" s="1"/>
  <c r="G3715" i="8"/>
  <c r="G3714" i="8"/>
  <c r="H3714" i="8" s="1"/>
  <c r="G3713" i="8"/>
  <c r="H3712" i="8"/>
  <c r="G3712" i="8"/>
  <c r="G3711" i="8"/>
  <c r="G3710" i="8"/>
  <c r="H3710" i="8" s="1"/>
  <c r="G3709" i="8"/>
  <c r="H3708" i="8"/>
  <c r="G3708" i="8"/>
  <c r="G3707" i="8"/>
  <c r="G3706" i="8"/>
  <c r="H3706" i="8" s="1"/>
  <c r="G3705" i="8"/>
  <c r="H3704" i="8"/>
  <c r="G3704" i="8"/>
  <c r="G3703" i="8"/>
  <c r="G3702" i="8"/>
  <c r="G3701" i="8"/>
  <c r="H3702" i="8" s="1"/>
  <c r="G3700" i="8"/>
  <c r="G3699" i="8"/>
  <c r="H3699" i="8" s="1"/>
  <c r="G3698" i="8"/>
  <c r="H3697" i="8"/>
  <c r="G3697" i="8"/>
  <c r="G3696" i="8"/>
  <c r="G3695" i="8"/>
  <c r="H3695" i="8" s="1"/>
  <c r="G3694" i="8"/>
  <c r="H3693" i="8"/>
  <c r="G3693" i="8"/>
  <c r="G3692" i="8"/>
  <c r="G3691" i="8"/>
  <c r="G3690" i="8"/>
  <c r="G3689" i="8"/>
  <c r="H3691" i="8" s="1"/>
  <c r="G3688" i="8"/>
  <c r="G3687" i="8"/>
  <c r="G3686" i="8"/>
  <c r="G3685" i="8"/>
  <c r="G3684" i="8"/>
  <c r="H3687" i="8" s="1"/>
  <c r="G3683" i="8"/>
  <c r="G3682" i="8"/>
  <c r="G3681" i="8"/>
  <c r="G3680" i="8"/>
  <c r="G3679" i="8"/>
  <c r="G3678" i="8"/>
  <c r="H3681" i="8" s="1"/>
  <c r="G3677" i="8"/>
  <c r="G3676" i="8"/>
  <c r="H3676" i="8" s="1"/>
  <c r="G3675" i="8"/>
  <c r="H3674" i="8"/>
  <c r="G3674" i="8"/>
  <c r="G3673" i="8"/>
  <c r="G3672" i="8"/>
  <c r="H3672" i="8" s="1"/>
  <c r="G3671" i="8"/>
  <c r="H3670" i="8"/>
  <c r="G3670" i="8"/>
  <c r="G3669" i="8"/>
  <c r="G3668" i="8"/>
  <c r="G3667" i="8"/>
  <c r="G3666" i="8"/>
  <c r="G3665" i="8"/>
  <c r="H3665" i="8" s="1"/>
  <c r="G3664" i="8"/>
  <c r="H3663" i="8"/>
  <c r="G3663" i="8"/>
  <c r="G3662" i="8"/>
  <c r="G3661" i="8"/>
  <c r="H3661" i="8" s="1"/>
  <c r="G3660" i="8"/>
  <c r="G3659" i="8"/>
  <c r="G3658" i="8"/>
  <c r="H3659" i="8" s="1"/>
  <c r="G3657" i="8"/>
  <c r="H3656" i="8"/>
  <c r="G3656" i="8"/>
  <c r="G3655" i="8"/>
  <c r="G3654" i="8"/>
  <c r="H3654" i="8" s="1"/>
  <c r="G3653" i="8"/>
  <c r="H3652" i="8"/>
  <c r="G3652" i="8"/>
  <c r="G3651" i="8"/>
  <c r="G3650" i="8"/>
  <c r="G3649" i="8"/>
  <c r="G3648" i="8"/>
  <c r="H3650" i="8" s="1"/>
  <c r="G3647" i="8"/>
  <c r="H3646" i="8"/>
  <c r="G3646" i="8"/>
  <c r="G3645" i="8"/>
  <c r="G3644" i="8"/>
  <c r="G3643" i="8"/>
  <c r="H3644" i="8" s="1"/>
  <c r="G3642" i="8"/>
  <c r="G3641" i="8"/>
  <c r="H3641" i="8" s="1"/>
  <c r="G3640" i="8"/>
  <c r="H3639" i="8"/>
  <c r="G3639" i="8"/>
  <c r="G3638" i="8"/>
  <c r="G3637" i="8"/>
  <c r="G3636" i="8"/>
  <c r="G3635" i="8"/>
  <c r="H3637" i="8" s="1"/>
  <c r="G3634" i="8"/>
  <c r="H3633" i="8"/>
  <c r="G3633" i="8"/>
  <c r="G3632" i="8"/>
  <c r="G3631" i="8"/>
  <c r="H3631" i="8" s="1"/>
  <c r="G3630" i="8"/>
  <c r="H3629" i="8"/>
  <c r="G3629" i="8"/>
  <c r="G3628" i="8"/>
  <c r="G3627" i="8"/>
  <c r="G3626" i="8"/>
  <c r="H3627" i="8" s="1"/>
  <c r="G3625" i="8"/>
  <c r="G3624" i="8"/>
  <c r="G3623" i="8"/>
  <c r="G3622" i="8"/>
  <c r="G3621" i="8"/>
  <c r="G3620" i="8"/>
  <c r="G3619" i="8"/>
  <c r="G3618" i="8"/>
  <c r="G3617" i="8"/>
  <c r="H3617" i="8" s="1"/>
  <c r="G3616" i="8"/>
  <c r="G3615" i="8"/>
  <c r="G3614" i="8"/>
  <c r="H3615" i="8" s="1"/>
  <c r="G3613" i="8"/>
  <c r="H3612" i="8"/>
  <c r="G3612" i="8"/>
  <c r="G3611" i="8"/>
  <c r="G3610" i="8"/>
  <c r="H3610" i="8" s="1"/>
  <c r="G3609" i="8"/>
  <c r="G3608" i="8"/>
  <c r="G3607" i="8"/>
  <c r="H3608" i="8" s="1"/>
  <c r="G3606" i="8"/>
  <c r="G3605" i="8"/>
  <c r="G3604" i="8"/>
  <c r="H3605" i="8" s="1"/>
  <c r="G3603" i="8"/>
  <c r="H3602" i="8"/>
  <c r="G3602" i="8"/>
  <c r="G3601" i="8"/>
  <c r="G3600" i="8"/>
  <c r="H3600" i="8" s="1"/>
  <c r="G3599" i="8"/>
  <c r="H3598" i="8"/>
  <c r="G3598" i="8"/>
  <c r="G3597" i="8"/>
  <c r="G3596" i="8"/>
  <c r="G3595" i="8"/>
  <c r="G3594" i="8"/>
  <c r="G3593" i="8"/>
  <c r="H3593" i="8" s="1"/>
  <c r="G3592" i="8"/>
  <c r="H3591" i="8"/>
  <c r="G3591" i="8"/>
  <c r="G3590" i="8"/>
  <c r="G3589" i="8"/>
  <c r="H3589" i="8" s="1"/>
  <c r="G3588" i="8"/>
  <c r="H3587" i="8"/>
  <c r="G3587" i="8"/>
  <c r="G3586" i="8"/>
  <c r="G3585" i="8"/>
  <c r="G3584" i="8"/>
  <c r="H3585" i="8" s="1"/>
  <c r="G3583" i="8"/>
  <c r="G3582" i="8"/>
  <c r="H3582" i="8" s="1"/>
  <c r="G3581" i="8"/>
  <c r="G3580" i="8"/>
  <c r="G3579" i="8"/>
  <c r="H3580" i="8" s="1"/>
  <c r="G3578" i="8"/>
  <c r="G3577" i="8"/>
  <c r="G3576" i="8"/>
  <c r="H3576" i="8" s="1"/>
  <c r="G3575" i="8"/>
  <c r="G3574" i="8"/>
  <c r="G3573" i="8"/>
  <c r="G3572" i="8"/>
  <c r="G3571" i="8"/>
  <c r="H3574" i="8" s="1"/>
  <c r="G3570" i="8"/>
  <c r="H3569" i="8"/>
  <c r="G3569" i="8"/>
  <c r="G3568" i="8"/>
  <c r="G3567" i="8"/>
  <c r="G3566" i="8"/>
  <c r="G3565" i="8"/>
  <c r="G3564" i="8"/>
  <c r="G3563" i="8"/>
  <c r="H3564" i="8" s="1"/>
  <c r="G3562" i="8"/>
  <c r="G3561" i="8"/>
  <c r="H3561" i="8" s="1"/>
  <c r="G3560" i="8"/>
  <c r="H3559" i="8"/>
  <c r="G3559" i="8"/>
  <c r="G3558" i="8"/>
  <c r="G3557" i="8"/>
  <c r="H3557" i="8" s="1"/>
  <c r="G3556" i="8"/>
  <c r="H3555" i="8"/>
  <c r="G3555" i="8"/>
  <c r="G3554" i="8"/>
  <c r="G3553" i="8"/>
  <c r="H3553" i="8" s="1"/>
  <c r="G3552" i="8"/>
  <c r="H3551" i="8"/>
  <c r="G3551" i="8"/>
  <c r="G3550" i="8"/>
  <c r="G3549" i="8"/>
  <c r="H3549" i="8" s="1"/>
  <c r="G3548" i="8"/>
  <c r="H3547" i="8"/>
  <c r="G3547" i="8"/>
  <c r="G3546" i="8"/>
  <c r="G3545" i="8"/>
  <c r="G3544" i="8"/>
  <c r="G3543" i="8"/>
  <c r="H3545" i="8" s="1"/>
  <c r="G3542" i="8"/>
  <c r="G3541" i="8"/>
  <c r="G3540" i="8"/>
  <c r="H3541" i="8" s="1"/>
  <c r="G3539" i="8"/>
  <c r="H3538" i="8"/>
  <c r="G3538" i="8"/>
  <c r="G3537" i="8"/>
  <c r="G3536" i="8"/>
  <c r="H3536" i="8" s="1"/>
  <c r="G3535" i="8"/>
  <c r="H3534" i="8"/>
  <c r="G3534" i="8"/>
  <c r="G3533" i="8"/>
  <c r="G3532" i="8"/>
  <c r="H3532" i="8" s="1"/>
  <c r="G3531" i="8"/>
  <c r="H3530" i="8"/>
  <c r="G3530" i="8"/>
  <c r="G3529" i="8"/>
  <c r="G3528" i="8"/>
  <c r="H3528" i="8" s="1"/>
  <c r="G3527" i="8"/>
  <c r="H3526" i="8"/>
  <c r="G3526" i="8"/>
  <c r="G3525" i="8"/>
  <c r="G3524" i="8"/>
  <c r="G3523" i="8"/>
  <c r="G3522" i="8"/>
  <c r="G3521" i="8"/>
  <c r="G3520" i="8"/>
  <c r="H3521" i="8" s="1"/>
  <c r="G3519" i="8"/>
  <c r="G3518" i="8"/>
  <c r="G3517" i="8"/>
  <c r="G3516" i="8"/>
  <c r="G3515" i="8"/>
  <c r="G3514" i="8"/>
  <c r="H3515" i="8" s="1"/>
  <c r="G3513" i="8"/>
  <c r="G3512" i="8"/>
  <c r="H3512" i="8" s="1"/>
  <c r="G3511" i="8"/>
  <c r="G3510" i="8"/>
  <c r="G3509" i="8"/>
  <c r="H3510" i="8" s="1"/>
  <c r="G3508" i="8"/>
  <c r="H3507" i="8"/>
  <c r="G3507" i="8"/>
  <c r="G3506" i="8"/>
  <c r="G3505" i="8"/>
  <c r="G3504" i="8"/>
  <c r="H3505" i="8" s="1"/>
  <c r="G3503" i="8"/>
  <c r="G3502" i="8"/>
  <c r="H3502" i="8" s="1"/>
  <c r="G3501" i="8"/>
  <c r="G3500" i="8"/>
  <c r="G3499" i="8"/>
  <c r="H3500" i="8" s="1"/>
  <c r="G3498" i="8"/>
  <c r="G3497" i="8"/>
  <c r="G3496" i="8"/>
  <c r="H3497" i="8" s="1"/>
  <c r="G3495" i="8"/>
  <c r="G3494" i="8"/>
  <c r="G3493" i="8"/>
  <c r="H3493" i="8" s="1"/>
  <c r="G3492" i="8"/>
  <c r="G3491" i="8"/>
  <c r="G3490" i="8"/>
  <c r="H3491" i="8" s="1"/>
  <c r="G3489" i="8"/>
  <c r="H3488" i="8"/>
  <c r="G3488" i="8"/>
  <c r="G3487" i="8"/>
  <c r="G3486" i="8"/>
  <c r="H3486" i="8" s="1"/>
  <c r="G3485" i="8"/>
  <c r="H3484" i="8"/>
  <c r="G3484" i="8"/>
  <c r="G3483" i="8"/>
  <c r="G3482" i="8"/>
  <c r="H3482" i="8" s="1"/>
  <c r="G3481" i="8"/>
  <c r="H3480" i="8"/>
  <c r="G3480" i="8"/>
  <c r="G3479" i="8"/>
  <c r="G3478" i="8"/>
  <c r="H3478" i="8" s="1"/>
  <c r="G3477" i="8"/>
  <c r="G3476" i="8"/>
  <c r="G3475" i="8"/>
  <c r="H3476" i="8" s="1"/>
  <c r="G3474" i="8"/>
  <c r="G3473" i="8"/>
  <c r="G3472" i="8"/>
  <c r="H3473" i="8" s="1"/>
  <c r="G3471" i="8"/>
  <c r="G3470" i="8"/>
  <c r="G3469" i="8"/>
  <c r="H3469" i="8" s="1"/>
  <c r="G3468" i="8"/>
  <c r="H3467" i="8"/>
  <c r="G3467" i="8"/>
  <c r="G3466" i="8"/>
  <c r="G3465" i="8"/>
  <c r="G3464" i="8"/>
  <c r="G3463" i="8"/>
  <c r="G3462" i="8"/>
  <c r="H3462" i="8" s="1"/>
  <c r="G3461" i="8"/>
  <c r="H3460" i="8"/>
  <c r="G3460" i="8"/>
  <c r="G3459" i="8"/>
  <c r="G3458" i="8"/>
  <c r="G3457" i="8"/>
  <c r="G3456" i="8"/>
  <c r="H3458" i="8" s="1"/>
  <c r="G3455" i="8"/>
  <c r="H3454" i="8"/>
  <c r="G3454" i="8"/>
  <c r="G3453" i="8"/>
  <c r="G3452" i="8"/>
  <c r="G3451" i="8"/>
  <c r="G3450" i="8"/>
  <c r="G3449" i="8"/>
  <c r="G3448" i="8"/>
  <c r="G3447" i="8"/>
  <c r="G3446" i="8"/>
  <c r="H3452" i="8" s="1"/>
  <c r="G3445" i="8"/>
  <c r="H3444" i="8"/>
  <c r="G3444" i="8"/>
  <c r="G3443" i="8"/>
  <c r="G3442" i="8"/>
  <c r="G3441" i="8"/>
  <c r="G3440" i="8"/>
  <c r="H3442" i="8" s="1"/>
  <c r="G3439" i="8"/>
  <c r="H3438" i="8"/>
  <c r="G3438" i="8"/>
  <c r="G3437" i="8"/>
  <c r="G3436" i="8"/>
  <c r="H3436" i="8" s="1"/>
  <c r="G3435" i="8"/>
  <c r="H3434" i="8"/>
  <c r="G3434" i="8"/>
  <c r="G3432" i="8"/>
  <c r="G3431" i="8"/>
  <c r="H3432" i="8" s="1"/>
  <c r="G3430" i="8"/>
  <c r="H3429" i="8"/>
  <c r="G3429" i="8"/>
  <c r="G3428" i="8"/>
  <c r="G3427" i="8"/>
  <c r="G3426" i="8"/>
  <c r="G3425" i="8"/>
  <c r="H3427" i="8" s="1"/>
  <c r="G3424" i="8"/>
  <c r="H3423" i="8"/>
  <c r="G3423" i="8"/>
  <c r="G3422" i="8"/>
  <c r="G3421" i="8"/>
  <c r="H3421" i="8" s="1"/>
  <c r="G3420" i="8"/>
  <c r="G3419" i="8"/>
  <c r="G3418" i="8"/>
  <c r="H3419" i="8" s="1"/>
  <c r="G3417" i="8"/>
  <c r="H3416" i="8"/>
  <c r="G3416" i="8"/>
  <c r="G3415" i="8"/>
  <c r="G3414" i="8"/>
  <c r="H3414" i="8" s="1"/>
  <c r="G3413" i="8"/>
  <c r="H3412" i="8"/>
  <c r="G3412" i="8"/>
  <c r="G3411" i="8"/>
  <c r="G3410" i="8"/>
  <c r="H3410" i="8" s="1"/>
  <c r="G3409" i="8"/>
  <c r="G3408" i="8"/>
  <c r="G3407" i="8"/>
  <c r="H3408" i="8" s="1"/>
  <c r="G3406" i="8"/>
  <c r="G3405" i="8"/>
  <c r="G3404" i="8"/>
  <c r="G3403" i="8"/>
  <c r="G3402" i="8"/>
  <c r="G3401" i="8"/>
  <c r="G3400" i="8"/>
  <c r="H3405" i="8" s="1"/>
  <c r="G3399" i="8"/>
  <c r="G3398" i="8"/>
  <c r="G3397" i="8"/>
  <c r="H3397" i="8" s="1"/>
  <c r="G3396" i="8"/>
  <c r="H3395" i="8"/>
  <c r="G3395" i="8"/>
  <c r="G3394" i="8"/>
  <c r="G3393" i="8"/>
  <c r="G3392" i="8"/>
  <c r="H3393" i="8" s="1"/>
  <c r="G3391" i="8"/>
  <c r="G3390" i="8"/>
  <c r="H3390" i="8" s="1"/>
  <c r="G3389" i="8"/>
  <c r="G3388" i="8"/>
  <c r="G3387" i="8"/>
  <c r="H3388" i="8" s="1"/>
  <c r="G3386" i="8"/>
  <c r="H3385" i="8"/>
  <c r="G3385" i="8"/>
  <c r="G3384" i="8"/>
  <c r="G3383" i="8"/>
  <c r="H3383" i="8" s="1"/>
  <c r="G3382" i="8"/>
  <c r="H3381" i="8"/>
  <c r="G3381" i="8"/>
  <c r="G3380" i="8"/>
  <c r="G3379" i="8"/>
  <c r="H3379" i="8" s="1"/>
  <c r="G3378" i="8"/>
  <c r="G3377" i="8"/>
  <c r="G3376" i="8"/>
  <c r="G3375" i="8"/>
  <c r="G3374" i="8"/>
  <c r="H3377" i="8" s="1"/>
  <c r="G3373" i="8"/>
  <c r="G3372" i="8"/>
  <c r="G3371" i="8"/>
  <c r="H3372" i="8" s="1"/>
  <c r="G3370" i="8"/>
  <c r="H3369" i="8"/>
  <c r="G3369" i="8"/>
  <c r="G3368" i="8"/>
  <c r="G3367" i="8"/>
  <c r="G3366" i="8"/>
  <c r="G3365" i="8"/>
  <c r="H3367" i="8" s="1"/>
  <c r="G3364" i="8"/>
  <c r="H3363" i="8"/>
  <c r="G3363" i="8"/>
  <c r="G3362" i="8"/>
  <c r="G3361" i="8"/>
  <c r="H3361" i="8" s="1"/>
  <c r="G3360" i="8"/>
  <c r="H3359" i="8"/>
  <c r="G3359" i="8"/>
  <c r="G3358" i="8"/>
  <c r="G3357" i="8"/>
  <c r="H3357" i="8" s="1"/>
  <c r="G3356" i="8"/>
  <c r="H3355" i="8"/>
  <c r="G3355" i="8"/>
  <c r="G3354" i="8"/>
  <c r="G3353" i="8"/>
  <c r="H3353" i="8" s="1"/>
  <c r="G3352" i="8"/>
  <c r="H3351" i="8"/>
  <c r="G3351" i="8"/>
  <c r="G3350" i="8"/>
  <c r="G3349" i="8"/>
  <c r="H3349" i="8" s="1"/>
  <c r="G3348" i="8"/>
  <c r="G3347" i="8"/>
  <c r="G3346" i="8"/>
  <c r="H3347" i="8" s="1"/>
  <c r="G3345" i="8"/>
  <c r="H3344" i="8"/>
  <c r="G3344" i="8"/>
  <c r="G3343" i="8"/>
  <c r="G3342" i="8"/>
  <c r="G3341" i="8"/>
  <c r="G3340" i="8"/>
  <c r="G3339" i="8"/>
  <c r="H3339" i="8" s="1"/>
  <c r="G3338" i="8"/>
  <c r="H3337" i="8"/>
  <c r="G3337" i="8"/>
  <c r="G3336" i="8"/>
  <c r="G3335" i="8"/>
  <c r="G3334" i="8"/>
  <c r="G3333" i="8"/>
  <c r="H3335" i="8" s="1"/>
  <c r="G3332" i="8"/>
  <c r="G3331" i="8"/>
  <c r="G3330" i="8"/>
  <c r="H3331" i="8" s="1"/>
  <c r="G3329" i="8"/>
  <c r="H3328" i="8"/>
  <c r="G3328" i="8"/>
  <c r="G3327" i="8"/>
  <c r="G3326" i="8"/>
  <c r="H3326" i="8" s="1"/>
  <c r="G3325" i="8"/>
  <c r="H3324" i="8"/>
  <c r="G3324" i="8"/>
  <c r="G3323" i="8"/>
  <c r="G3322" i="8"/>
  <c r="H3322" i="8" s="1"/>
  <c r="G3321" i="8"/>
  <c r="H3320" i="8"/>
  <c r="G3320" i="8"/>
  <c r="G3319" i="8"/>
  <c r="G3318" i="8"/>
  <c r="H3318" i="8" s="1"/>
  <c r="G3317" i="8"/>
  <c r="H3316" i="8"/>
  <c r="G3315" i="8"/>
  <c r="H3314" i="8"/>
  <c r="G3313" i="8"/>
  <c r="H3312" i="8"/>
  <c r="G3312" i="8"/>
  <c r="G3311" i="8"/>
  <c r="G3310" i="8"/>
  <c r="G3309" i="8"/>
  <c r="G3308" i="8"/>
  <c r="G3307" i="8"/>
  <c r="G3306" i="8"/>
  <c r="H3307" i="8" s="1"/>
  <c r="G3305" i="8"/>
  <c r="G3304" i="8"/>
  <c r="G3303" i="8"/>
  <c r="G3302" i="8"/>
  <c r="H3304" i="8" s="1"/>
  <c r="G3301" i="8"/>
  <c r="G3300" i="8"/>
  <c r="G3299" i="8"/>
  <c r="H3300" i="8" s="1"/>
  <c r="G3298" i="8"/>
  <c r="G3297" i="8"/>
  <c r="G3296" i="8"/>
  <c r="H3297" i="8" s="1"/>
  <c r="G3295" i="8"/>
  <c r="G3294" i="8"/>
  <c r="G3293" i="8"/>
  <c r="H3294" i="8" s="1"/>
  <c r="G3292" i="8"/>
  <c r="H3291" i="8"/>
  <c r="G3291" i="8"/>
  <c r="G3290" i="8"/>
  <c r="G3289" i="8"/>
  <c r="G3288" i="8"/>
  <c r="H3289" i="8" s="1"/>
  <c r="G3287" i="8"/>
  <c r="G3286" i="8"/>
  <c r="H3286" i="8" s="1"/>
  <c r="G3285" i="8"/>
  <c r="H3284" i="8"/>
  <c r="G3284" i="8"/>
  <c r="G3283" i="8"/>
  <c r="G3282" i="8"/>
  <c r="H3282" i="8" s="1"/>
  <c r="G3281" i="8"/>
  <c r="H3280" i="8"/>
  <c r="G3280" i="8"/>
  <c r="G3279" i="8"/>
  <c r="G3278" i="8"/>
  <c r="H3278" i="8" s="1"/>
  <c r="G3277" i="8"/>
  <c r="H3276" i="8"/>
  <c r="G3276" i="8"/>
  <c r="G3275" i="8"/>
  <c r="G3274" i="8"/>
  <c r="H3274" i="8" s="1"/>
  <c r="G3273" i="8"/>
  <c r="H3272" i="8"/>
  <c r="G3272" i="8"/>
  <c r="G3271" i="8"/>
  <c r="G3270" i="8"/>
  <c r="H3270" i="8" s="1"/>
  <c r="G3269" i="8"/>
  <c r="G3268" i="8"/>
  <c r="G3267" i="8"/>
  <c r="G3266" i="8"/>
  <c r="G3265" i="8"/>
  <c r="G3264" i="8"/>
  <c r="G3263" i="8"/>
  <c r="H3268" i="8" s="1"/>
  <c r="G3262" i="8"/>
  <c r="G3261" i="8"/>
  <c r="G3260" i="8"/>
  <c r="G3259" i="8"/>
  <c r="G3258" i="8"/>
  <c r="G3257" i="8"/>
  <c r="G3256" i="8"/>
  <c r="G3255" i="8"/>
  <c r="G3254" i="8"/>
  <c r="H3260" i="8" s="1"/>
  <c r="G3253" i="8"/>
  <c r="H3252" i="8"/>
  <c r="G3252" i="8"/>
  <c r="G3251" i="8"/>
  <c r="G3250" i="8"/>
  <c r="G3249" i="8"/>
  <c r="G3248" i="8"/>
  <c r="H3250" i="8" s="1"/>
  <c r="G3247" i="8"/>
  <c r="H3246" i="8"/>
  <c r="G3246" i="8"/>
  <c r="G3245" i="8"/>
  <c r="G3244" i="8"/>
  <c r="G3243" i="8"/>
  <c r="H3244" i="8" s="1"/>
  <c r="G3242" i="8"/>
  <c r="G3241" i="8"/>
  <c r="H3241" i="8" s="1"/>
  <c r="G3240" i="8"/>
  <c r="H3239" i="8"/>
  <c r="G3239" i="8"/>
  <c r="G3238" i="8"/>
  <c r="G3237" i="8"/>
  <c r="G3236" i="8"/>
  <c r="G3235" i="8"/>
  <c r="H3237" i="8" s="1"/>
  <c r="G3234" i="8"/>
  <c r="G3233" i="8"/>
  <c r="G3232" i="8"/>
  <c r="G3231" i="8"/>
  <c r="G3230" i="8"/>
  <c r="H3233" i="8" s="1"/>
  <c r="G3229" i="8"/>
  <c r="G3228" i="8"/>
  <c r="G3227" i="8"/>
  <c r="G3226" i="8"/>
  <c r="G3225" i="8"/>
  <c r="H3228" i="8" s="1"/>
  <c r="G3224" i="8"/>
  <c r="G3223" i="8"/>
  <c r="G3222" i="8"/>
  <c r="G3221" i="8"/>
  <c r="G3220" i="8"/>
  <c r="H3222" i="8" s="1"/>
  <c r="G3219" i="8"/>
  <c r="G3218" i="8"/>
  <c r="G3217" i="8"/>
  <c r="H3218" i="8" s="1"/>
  <c r="G3216" i="8"/>
  <c r="G3215" i="8"/>
  <c r="G3214" i="8"/>
  <c r="G3213" i="8"/>
  <c r="G3212" i="8"/>
  <c r="H3214" i="8" s="1"/>
  <c r="G3211" i="8"/>
  <c r="G3210" i="8"/>
  <c r="G3209" i="8"/>
  <c r="H3210" i="8" s="1"/>
  <c r="G3208" i="8"/>
  <c r="H3207" i="8"/>
  <c r="G3207" i="8"/>
  <c r="G3206" i="8"/>
  <c r="G3205" i="8"/>
  <c r="G3204" i="8"/>
  <c r="G3203" i="8"/>
  <c r="H3205" i="8" s="1"/>
  <c r="G3202" i="8"/>
  <c r="H3201" i="8"/>
  <c r="G3201" i="8"/>
  <c r="G3200" i="8"/>
  <c r="G3199" i="8"/>
  <c r="H3199" i="8" s="1"/>
  <c r="G3198" i="8"/>
  <c r="H3197" i="8"/>
  <c r="G3197" i="8"/>
  <c r="G3196" i="8"/>
  <c r="G3195" i="8"/>
  <c r="H3195" i="8" s="1"/>
  <c r="G3194" i="8"/>
  <c r="H3193" i="8"/>
  <c r="G3193" i="8"/>
  <c r="G3192" i="8"/>
  <c r="G3191" i="8"/>
  <c r="H3191" i="8" s="1"/>
  <c r="G3190" i="8"/>
  <c r="H3189" i="8"/>
  <c r="G3189" i="8"/>
  <c r="G3188" i="8"/>
  <c r="G3187" i="8"/>
  <c r="H3187" i="8" s="1"/>
  <c r="G3186" i="8"/>
  <c r="G3185" i="8"/>
  <c r="G3184" i="8"/>
  <c r="H3185" i="8" s="1"/>
  <c r="G3183" i="8"/>
  <c r="G3182" i="8"/>
  <c r="G3181" i="8"/>
  <c r="G3180" i="8"/>
  <c r="G3179" i="8"/>
  <c r="H3181" i="8" s="1"/>
  <c r="G3178" i="8"/>
  <c r="G3177" i="8"/>
  <c r="G3176" i="8"/>
  <c r="H3177" i="8" s="1"/>
  <c r="G3175" i="8"/>
  <c r="H3174" i="8"/>
  <c r="G3174" i="8"/>
  <c r="G3173" i="8"/>
  <c r="G3172" i="8"/>
  <c r="H3172" i="8" s="1"/>
  <c r="G3171" i="8"/>
  <c r="G3170" i="8"/>
  <c r="G3169" i="8"/>
  <c r="G3168" i="8"/>
  <c r="G3167" i="8"/>
  <c r="G3166" i="8"/>
  <c r="G3165" i="8"/>
  <c r="H3170" i="8" s="1"/>
  <c r="G3164" i="8"/>
  <c r="G3163" i="8"/>
  <c r="G3162" i="8"/>
  <c r="H3163" i="8" s="1"/>
  <c r="G3161" i="8"/>
  <c r="H3160" i="8"/>
  <c r="G3160" i="8"/>
  <c r="G3159" i="8"/>
  <c r="G3158" i="8"/>
  <c r="H3158" i="8" s="1"/>
  <c r="G3157" i="8"/>
  <c r="H3156" i="8"/>
  <c r="G3156" i="8"/>
  <c r="G3155" i="8"/>
  <c r="G3154" i="8"/>
  <c r="H3154" i="8" s="1"/>
  <c r="G3153" i="8"/>
  <c r="H3152" i="8"/>
  <c r="G3152" i="8"/>
  <c r="G3151" i="8"/>
  <c r="G3150" i="8"/>
  <c r="H3150" i="8" s="1"/>
  <c r="G3149" i="8"/>
  <c r="H3148" i="8"/>
  <c r="G3148" i="8"/>
  <c r="G3147" i="8"/>
  <c r="G3146" i="8"/>
  <c r="G3145" i="8"/>
  <c r="G3144" i="8"/>
  <c r="G3143" i="8"/>
  <c r="H3143" i="8" s="1"/>
  <c r="G3142" i="8"/>
  <c r="H3141" i="8"/>
  <c r="G3141" i="8"/>
  <c r="G3140" i="8"/>
  <c r="G3139" i="8"/>
  <c r="H3139" i="8" s="1"/>
  <c r="G3138" i="8"/>
  <c r="H3137" i="8"/>
  <c r="G3137" i="8"/>
  <c r="G3136" i="8"/>
  <c r="G3135" i="8"/>
  <c r="H3135" i="8" s="1"/>
  <c r="G3134" i="8"/>
  <c r="H3133" i="8"/>
  <c r="G3133" i="8"/>
  <c r="G3132" i="8"/>
  <c r="G3131" i="8"/>
  <c r="H3131" i="8" s="1"/>
  <c r="G3130" i="8"/>
  <c r="H3129" i="8"/>
  <c r="G3129" i="8"/>
  <c r="G3128" i="8"/>
  <c r="G3127" i="8"/>
  <c r="H3127" i="8" s="1"/>
  <c r="G3126" i="8"/>
  <c r="H3125" i="8"/>
  <c r="G3125" i="8"/>
  <c r="G3124" i="8"/>
  <c r="G3123" i="8"/>
  <c r="G3122" i="8"/>
  <c r="G3121" i="8"/>
  <c r="H3123" i="8" s="1"/>
  <c r="G3120" i="8"/>
  <c r="G3119" i="8"/>
  <c r="G3118" i="8"/>
  <c r="H3119" i="8" s="1"/>
  <c r="G3117" i="8"/>
  <c r="G3116" i="8"/>
  <c r="G3115" i="8"/>
  <c r="H3115" i="8" s="1"/>
  <c r="G3114" i="8"/>
  <c r="H3113" i="8"/>
  <c r="G3113" i="8"/>
  <c r="G3112" i="8"/>
  <c r="G3111" i="8"/>
  <c r="G3110" i="8"/>
  <c r="G3109" i="8"/>
  <c r="G3108" i="8"/>
  <c r="H3108" i="8" s="1"/>
  <c r="G3107" i="8"/>
  <c r="H3106" i="8"/>
  <c r="G3106" i="8"/>
  <c r="G3105" i="8"/>
  <c r="G3104" i="8"/>
  <c r="G3103" i="8"/>
  <c r="G3102" i="8"/>
  <c r="H3104" i="8" s="1"/>
  <c r="G3101" i="8"/>
  <c r="H3100" i="8"/>
  <c r="G3100" i="8"/>
  <c r="G3099" i="8"/>
  <c r="G3098" i="8"/>
  <c r="G3097" i="8"/>
  <c r="H3098" i="8" s="1"/>
  <c r="G3096" i="8"/>
  <c r="G3095" i="8"/>
  <c r="G3094" i="8"/>
  <c r="G3093" i="8"/>
  <c r="G3092" i="8"/>
  <c r="G3091" i="8"/>
  <c r="H3092" i="8" s="1"/>
  <c r="G3090" i="8"/>
  <c r="G3089" i="8"/>
  <c r="H3089" i="8" s="1"/>
  <c r="G3088" i="8"/>
  <c r="H3087" i="8"/>
  <c r="G3087" i="8"/>
  <c r="G3086" i="8"/>
  <c r="G3085" i="8"/>
  <c r="G3084" i="8"/>
  <c r="H3085" i="8" s="1"/>
  <c r="G3083" i="8"/>
  <c r="G3082" i="8"/>
  <c r="G3081" i="8"/>
  <c r="G3080" i="8"/>
  <c r="G3079" i="8"/>
  <c r="H3079" i="8" s="1"/>
  <c r="G3078" i="8"/>
  <c r="G3077" i="8"/>
  <c r="G3076" i="8"/>
  <c r="H3077" i="8" s="1"/>
  <c r="G3075" i="8"/>
  <c r="H3074" i="8"/>
  <c r="G3074" i="8"/>
  <c r="G3073" i="8"/>
  <c r="G3072" i="8"/>
  <c r="H3072" i="8" s="1"/>
  <c r="G3071" i="8"/>
  <c r="H3070" i="8"/>
  <c r="G3070" i="8"/>
  <c r="G3069" i="8"/>
  <c r="G3068" i="8"/>
  <c r="H3068" i="8" s="1"/>
  <c r="G3067" i="8"/>
  <c r="G3066" i="8"/>
  <c r="G3065" i="8"/>
  <c r="H3066" i="8" s="1"/>
  <c r="G3064" i="8"/>
  <c r="G3063" i="8"/>
  <c r="G3062" i="8"/>
  <c r="G3061" i="8"/>
  <c r="G3060" i="8"/>
  <c r="G3059" i="8"/>
  <c r="H3059" i="8" s="1"/>
  <c r="G3058" i="8"/>
  <c r="G3057" i="8"/>
  <c r="G3056" i="8"/>
  <c r="G3055" i="8"/>
  <c r="G3054" i="8"/>
  <c r="H3054" i="8" s="1"/>
  <c r="G3053" i="8"/>
  <c r="H3052" i="8"/>
  <c r="G3052" i="8"/>
  <c r="G3051" i="8"/>
  <c r="G3050" i="8"/>
  <c r="G3049" i="8"/>
  <c r="G3048" i="8"/>
  <c r="G3047" i="8"/>
  <c r="H3047" i="8" s="1"/>
  <c r="G3046" i="8"/>
  <c r="H3045" i="8"/>
  <c r="G3045" i="8"/>
  <c r="G3044" i="8"/>
  <c r="G3043" i="8"/>
  <c r="G3042" i="8"/>
  <c r="G3041" i="8"/>
  <c r="G3040" i="8"/>
  <c r="G3039" i="8"/>
  <c r="H3040" i="8" s="1"/>
  <c r="G3038" i="8"/>
  <c r="G3037" i="8"/>
  <c r="G3036" i="8"/>
  <c r="G3035" i="8"/>
  <c r="G3034" i="8"/>
  <c r="G3033" i="8"/>
  <c r="G3032" i="8"/>
  <c r="G3031" i="8"/>
  <c r="H3032" i="8" s="1"/>
  <c r="G3030" i="8"/>
  <c r="G3029" i="8"/>
  <c r="H3029" i="8" s="1"/>
  <c r="G3028" i="8"/>
  <c r="G3027" i="8"/>
  <c r="G3026" i="8"/>
  <c r="G3025" i="8"/>
  <c r="G3024" i="8"/>
  <c r="H3027" i="8" s="1"/>
  <c r="G3023" i="8"/>
  <c r="G3022" i="8"/>
  <c r="G3021" i="8"/>
  <c r="G3020" i="8"/>
  <c r="G3019" i="8"/>
  <c r="G3018" i="8"/>
  <c r="G3017" i="8"/>
  <c r="H3021" i="8" s="1"/>
  <c r="G3016" i="8"/>
  <c r="G3015" i="8"/>
  <c r="G3014" i="8"/>
  <c r="H3015" i="8" s="1"/>
  <c r="G3013" i="8"/>
  <c r="G3012" i="8"/>
  <c r="G3011" i="8"/>
  <c r="H3012" i="8" s="1"/>
  <c r="G3010" i="8"/>
  <c r="G3009" i="8"/>
  <c r="G3008" i="8"/>
  <c r="G3007" i="8"/>
  <c r="G3006" i="8"/>
  <c r="G3005" i="8"/>
  <c r="G3004" i="8"/>
  <c r="G3003" i="8"/>
  <c r="H3003" i="8" s="1"/>
  <c r="G3002" i="8"/>
  <c r="H3001" i="8"/>
  <c r="G3001" i="8"/>
  <c r="G3000" i="8"/>
  <c r="G2999" i="8"/>
  <c r="H2999" i="8" s="1"/>
  <c r="G2998" i="8"/>
  <c r="H2997" i="8"/>
  <c r="G2997" i="8"/>
  <c r="G2996" i="8"/>
  <c r="G2995" i="8"/>
  <c r="H2995" i="8" s="1"/>
  <c r="G2994" i="8"/>
  <c r="G2993" i="8"/>
  <c r="G2992" i="8"/>
  <c r="G2991" i="8"/>
  <c r="G2990" i="8"/>
  <c r="G2989" i="8"/>
  <c r="G2988" i="8"/>
  <c r="H2993" i="8" s="1"/>
  <c r="G2987" i="8"/>
  <c r="H2986" i="8"/>
  <c r="G2986" i="8"/>
  <c r="G2985" i="8"/>
  <c r="G2984" i="8"/>
  <c r="H2984" i="8" s="1"/>
  <c r="G2983" i="8"/>
  <c r="G2982" i="8"/>
  <c r="G2981" i="8"/>
  <c r="G2980" i="8"/>
  <c r="G2979" i="8"/>
  <c r="H2982" i="8" s="1"/>
  <c r="G2978" i="8"/>
  <c r="G2977" i="8"/>
  <c r="G2976" i="8"/>
  <c r="H2976" i="8" s="1"/>
  <c r="G2975" i="8"/>
  <c r="H2974" i="8"/>
  <c r="G2974" i="8"/>
  <c r="G2973" i="8"/>
  <c r="G2972" i="8"/>
  <c r="G2971" i="8"/>
  <c r="G2970" i="8"/>
  <c r="G2969" i="8"/>
  <c r="G2968" i="8"/>
  <c r="G2967" i="8"/>
  <c r="H2967" i="8" s="1"/>
  <c r="G2966" i="8"/>
  <c r="G2965" i="8"/>
  <c r="G2964" i="8"/>
  <c r="H2965" i="8" s="1"/>
  <c r="G2963" i="8"/>
  <c r="G2962" i="8"/>
  <c r="G2961" i="8"/>
  <c r="H2961" i="8" s="1"/>
  <c r="G2960" i="8"/>
  <c r="H2959" i="8"/>
  <c r="G2959" i="8"/>
  <c r="G2958" i="8"/>
  <c r="G2957" i="8"/>
  <c r="H2957" i="8" s="1"/>
  <c r="G2956" i="8"/>
  <c r="G2955" i="8"/>
  <c r="G2954" i="8"/>
  <c r="H2955" i="8" s="1"/>
  <c r="G2953" i="8"/>
  <c r="H2952" i="8"/>
  <c r="G2952" i="8"/>
  <c r="G2951" i="8"/>
  <c r="G2950" i="8"/>
  <c r="G2949" i="8"/>
  <c r="G2948" i="8"/>
  <c r="G2947" i="8"/>
  <c r="G2946" i="8"/>
  <c r="H2947" i="8" s="1"/>
  <c r="G2945" i="8"/>
  <c r="G2944" i="8"/>
  <c r="H2944" i="8" s="1"/>
  <c r="G2943" i="8"/>
  <c r="H2942" i="8"/>
  <c r="G2942" i="8"/>
  <c r="G2941" i="8"/>
  <c r="G2940" i="8"/>
  <c r="G2939" i="8"/>
  <c r="G2938" i="8"/>
  <c r="G2937" i="8"/>
  <c r="G2936" i="8"/>
  <c r="G2935" i="8"/>
  <c r="H2940" i="8" s="1"/>
  <c r="G2934" i="8"/>
  <c r="G2933" i="8"/>
  <c r="H2933" i="8" s="1"/>
  <c r="G2932" i="8"/>
  <c r="G2931" i="8"/>
  <c r="G2930" i="8"/>
  <c r="H2931" i="8" s="1"/>
  <c r="G2929" i="8"/>
  <c r="G2928" i="8"/>
  <c r="G2927" i="8"/>
  <c r="G2926" i="8"/>
  <c r="G2925" i="8"/>
  <c r="H2928" i="8" s="1"/>
  <c r="G2924" i="8"/>
  <c r="H2923" i="8"/>
  <c r="G2923" i="8"/>
  <c r="G2922" i="8"/>
  <c r="G2921" i="8"/>
  <c r="H2921" i="8" s="1"/>
  <c r="G2920" i="8"/>
  <c r="G2919" i="8"/>
  <c r="G2918" i="8"/>
  <c r="H2919" i="8" s="1"/>
  <c r="G2917" i="8"/>
  <c r="H2916" i="8"/>
  <c r="G2916" i="8"/>
  <c r="G2915" i="8"/>
  <c r="G2914" i="8"/>
  <c r="G2913" i="8"/>
  <c r="G2912" i="8"/>
  <c r="G2911" i="8"/>
  <c r="H2911" i="8" s="1"/>
  <c r="G2910" i="8"/>
  <c r="G2909" i="8"/>
  <c r="G2908" i="8"/>
  <c r="G2907" i="8"/>
  <c r="G2906" i="8"/>
  <c r="G2905" i="8"/>
  <c r="G2904" i="8"/>
  <c r="H2909" i="8" s="1"/>
  <c r="G2903" i="8"/>
  <c r="G2902" i="8"/>
  <c r="G2901" i="8"/>
  <c r="G2900" i="8"/>
  <c r="G2899" i="8"/>
  <c r="G2898" i="8"/>
  <c r="G2897" i="8"/>
  <c r="H2901" i="8" s="1"/>
  <c r="G2896" i="8"/>
  <c r="G2895" i="8"/>
  <c r="G2894" i="8"/>
  <c r="H2895" i="8" s="1"/>
  <c r="G2893" i="8"/>
  <c r="G2892" i="8"/>
  <c r="G2891" i="8"/>
  <c r="H2892" i="8" s="1"/>
  <c r="G2890" i="8"/>
  <c r="G2889" i="8"/>
  <c r="G2888" i="8"/>
  <c r="H2888" i="8" s="1"/>
  <c r="G2887" i="8"/>
  <c r="G2886" i="8"/>
  <c r="G2885" i="8"/>
  <c r="H2886" i="8" s="1"/>
  <c r="G2884" i="8"/>
  <c r="H2883" i="8"/>
  <c r="G2883" i="8"/>
  <c r="G2882" i="8"/>
  <c r="G2881" i="8"/>
  <c r="H2881" i="8" s="1"/>
  <c r="G2880" i="8"/>
  <c r="H2879" i="8"/>
  <c r="G2879" i="8"/>
  <c r="G2878" i="8"/>
  <c r="G2877" i="8"/>
  <c r="H2877" i="8" s="1"/>
  <c r="G2876" i="8"/>
  <c r="G2875" i="8"/>
  <c r="G2874" i="8"/>
  <c r="H2875" i="8" s="1"/>
  <c r="G2873" i="8"/>
  <c r="G2872" i="8"/>
  <c r="G2871" i="8"/>
  <c r="H2871" i="8" s="1"/>
  <c r="G2870" i="8"/>
  <c r="G2869" i="8"/>
  <c r="G2868" i="8"/>
  <c r="H2869" i="8" s="1"/>
  <c r="G2867" i="8"/>
  <c r="H2866" i="8"/>
  <c r="G2866" i="8"/>
  <c r="G2865" i="8"/>
  <c r="G2864" i="8"/>
  <c r="H2864" i="8" s="1"/>
  <c r="G2863" i="8"/>
  <c r="H2862" i="8"/>
  <c r="G2862" i="8"/>
  <c r="G2861" i="8"/>
  <c r="G2860" i="8"/>
  <c r="H2860" i="8" s="1"/>
  <c r="G2859" i="8"/>
  <c r="G2858" i="8"/>
  <c r="G2857" i="8"/>
  <c r="H2858" i="8" s="1"/>
  <c r="G2856" i="8"/>
  <c r="H2855" i="8"/>
  <c r="G2855" i="8"/>
  <c r="G2854" i="8"/>
  <c r="G2853" i="8"/>
  <c r="H2853" i="8" s="1"/>
  <c r="G2852" i="8"/>
  <c r="G2851" i="8"/>
  <c r="G2850" i="8"/>
  <c r="H2851" i="8" s="1"/>
  <c r="G2849" i="8"/>
  <c r="G2848" i="8"/>
  <c r="G2847" i="8"/>
  <c r="H2847" i="8" s="1"/>
  <c r="G2846" i="8"/>
  <c r="G2845" i="8"/>
  <c r="G2844" i="8"/>
  <c r="G2843" i="8"/>
  <c r="G2842" i="8"/>
  <c r="H2845" i="8" s="1"/>
  <c r="G2841" i="8"/>
  <c r="H2840" i="8"/>
  <c r="G2840" i="8"/>
  <c r="G2839" i="8"/>
  <c r="G2838" i="8"/>
  <c r="H2838" i="8" s="1"/>
  <c r="G2837" i="8"/>
  <c r="H2836" i="8"/>
  <c r="G2836" i="8"/>
  <c r="G2835" i="8"/>
  <c r="G2834" i="8"/>
  <c r="G2833" i="8"/>
  <c r="G2832" i="8"/>
  <c r="G2831" i="8"/>
  <c r="H2831" i="8" s="1"/>
  <c r="G2830" i="8"/>
  <c r="H2829" i="8"/>
  <c r="G2829" i="8"/>
  <c r="G2828" i="8"/>
  <c r="G2827" i="8"/>
  <c r="H2827" i="8" s="1"/>
  <c r="G2826" i="8"/>
  <c r="G2825" i="8"/>
  <c r="G2824" i="8"/>
  <c r="G2823" i="8"/>
  <c r="G2822" i="8"/>
  <c r="G2821" i="8"/>
  <c r="G2820" i="8"/>
  <c r="H2825" i="8" s="1"/>
  <c r="G2819" i="8"/>
  <c r="G2818" i="8"/>
  <c r="G2817" i="8"/>
  <c r="H2818" i="8" s="1"/>
  <c r="G2816" i="8"/>
  <c r="G2815" i="8"/>
  <c r="G2814" i="8"/>
  <c r="H2814" i="8" s="1"/>
  <c r="G2813" i="8"/>
  <c r="H2812" i="8"/>
  <c r="G2812" i="8"/>
  <c r="G2811" i="8"/>
  <c r="G2810" i="8"/>
  <c r="H2810" i="8" s="1"/>
  <c r="G2809" i="8"/>
  <c r="H2808" i="8"/>
  <c r="G2808" i="8"/>
  <c r="G2807" i="8"/>
  <c r="G2806" i="8"/>
  <c r="G2805" i="8"/>
  <c r="H2806" i="8" s="1"/>
  <c r="G2804" i="8"/>
  <c r="G2803" i="8"/>
  <c r="H2803" i="8" s="1"/>
  <c r="G2802" i="8"/>
  <c r="H2801" i="8"/>
  <c r="G2801" i="8"/>
  <c r="G2800" i="8"/>
  <c r="G2799" i="8"/>
  <c r="G2798" i="8"/>
  <c r="H2799" i="8" s="1"/>
  <c r="G2797" i="8"/>
  <c r="G2796" i="8"/>
  <c r="G2795" i="8"/>
  <c r="G2794" i="8"/>
  <c r="G2793" i="8"/>
  <c r="G2792" i="8"/>
  <c r="H2793" i="8" s="1"/>
  <c r="G2791" i="8"/>
  <c r="G2790" i="8"/>
  <c r="G2789" i="8"/>
  <c r="G2788" i="8"/>
  <c r="G2787" i="8"/>
  <c r="G2786" i="8"/>
  <c r="G2785" i="8"/>
  <c r="G2784" i="8"/>
  <c r="G2783" i="8"/>
  <c r="H2787" i="8" s="1"/>
  <c r="G2782" i="8"/>
  <c r="G2781" i="8"/>
  <c r="G2780" i="8"/>
  <c r="H2781" i="8" s="1"/>
  <c r="G2779" i="8"/>
  <c r="G2778" i="8"/>
  <c r="G2777" i="8"/>
  <c r="H2777" i="8" s="1"/>
  <c r="G2776" i="8"/>
  <c r="H2775" i="8"/>
  <c r="G2775" i="8"/>
  <c r="G2774" i="8"/>
  <c r="G2773" i="8"/>
  <c r="H2773" i="8" s="1"/>
  <c r="G2772" i="8"/>
  <c r="H2771" i="8"/>
  <c r="G2771" i="8"/>
  <c r="G2770" i="8"/>
  <c r="G2769" i="8"/>
  <c r="H2769" i="8" s="1"/>
  <c r="G2768" i="8"/>
  <c r="H2767" i="8"/>
  <c r="G2767" i="8"/>
  <c r="G2766" i="8"/>
  <c r="G2765" i="8"/>
  <c r="H2765" i="8" s="1"/>
  <c r="G2764" i="8"/>
  <c r="H2763" i="8"/>
  <c r="G2763" i="8"/>
  <c r="G2762" i="8"/>
  <c r="G2761" i="8"/>
  <c r="H2761" i="8" s="1"/>
  <c r="G2760" i="8"/>
  <c r="G2759" i="8"/>
  <c r="G2758" i="8"/>
  <c r="H2759" i="8" s="1"/>
  <c r="G2757" i="8"/>
  <c r="G2756" i="8"/>
  <c r="G2755" i="8"/>
  <c r="H2755" i="8" s="1"/>
  <c r="G2754" i="8"/>
  <c r="H2753" i="8"/>
  <c r="G2753" i="8"/>
  <c r="G2752" i="8"/>
  <c r="G2751" i="8"/>
  <c r="H2751" i="8" s="1"/>
  <c r="G2750" i="8"/>
  <c r="H2749" i="8"/>
  <c r="G2749" i="8"/>
  <c r="G2748" i="8"/>
  <c r="G2747" i="8"/>
  <c r="H2747" i="8" s="1"/>
  <c r="G2746" i="8"/>
  <c r="H2745" i="8"/>
  <c r="G2745" i="8"/>
  <c r="G2744" i="8"/>
  <c r="G2743" i="8"/>
  <c r="H2743" i="8" s="1"/>
  <c r="G2742" i="8"/>
  <c r="G2741" i="8"/>
  <c r="G2740" i="8"/>
  <c r="H2741" i="8" s="1"/>
  <c r="G2739" i="8"/>
  <c r="G2738" i="8"/>
  <c r="G2737" i="8"/>
  <c r="H2737" i="8" s="1"/>
  <c r="G2736" i="8"/>
  <c r="H2735" i="8"/>
  <c r="G2735" i="8"/>
  <c r="G2734" i="8"/>
  <c r="G2733" i="8"/>
  <c r="H2733" i="8" s="1"/>
  <c r="G2732" i="8"/>
  <c r="H2731" i="8"/>
  <c r="G2731" i="8"/>
  <c r="G2730" i="8"/>
  <c r="G2729" i="8"/>
  <c r="G2728" i="8"/>
  <c r="G2727" i="8"/>
  <c r="H2729" i="8" s="1"/>
  <c r="G2726" i="8"/>
  <c r="H2725" i="8"/>
  <c r="G2725" i="8"/>
  <c r="G2724" i="8"/>
  <c r="G2723" i="8"/>
  <c r="H2723" i="8" s="1"/>
  <c r="G2722" i="8"/>
  <c r="H2721" i="8"/>
  <c r="G2721" i="8"/>
  <c r="G2720" i="8"/>
  <c r="G2719" i="8"/>
  <c r="H2719" i="8" s="1"/>
  <c r="G2718" i="8"/>
  <c r="G2717" i="8"/>
  <c r="G2716" i="8"/>
  <c r="H2717" i="8" s="1"/>
  <c r="G2715" i="8"/>
  <c r="G2714" i="8"/>
  <c r="G2713" i="8"/>
  <c r="H2714" i="8" s="1"/>
  <c r="G2712" i="8"/>
  <c r="H2711" i="8"/>
  <c r="G2711" i="8"/>
  <c r="G2710" i="8"/>
  <c r="G2709" i="8"/>
  <c r="H2709" i="8" s="1"/>
  <c r="G2708" i="8"/>
  <c r="H2707" i="8"/>
  <c r="G2707" i="8"/>
  <c r="G2706" i="8"/>
  <c r="G2705" i="8"/>
  <c r="H2705" i="8" s="1"/>
  <c r="G2704" i="8"/>
  <c r="H2703" i="8"/>
  <c r="G2703" i="8"/>
  <c r="G2702" i="8"/>
  <c r="G2701" i="8"/>
  <c r="G2700" i="8"/>
  <c r="G2699" i="8"/>
  <c r="G2698" i="8"/>
  <c r="H2698" i="8" s="1"/>
  <c r="G2697" i="8"/>
  <c r="H2696" i="8"/>
  <c r="G2696" i="8"/>
  <c r="G2695" i="8"/>
  <c r="G2694" i="8"/>
  <c r="H2694" i="8" s="1"/>
  <c r="G2693" i="8"/>
  <c r="H2692" i="8"/>
  <c r="G2692" i="8"/>
  <c r="G2691" i="8"/>
  <c r="G2690" i="8"/>
  <c r="G2689" i="8"/>
  <c r="H2690" i="8" s="1"/>
  <c r="G2688" i="8"/>
  <c r="G2687" i="8"/>
  <c r="H2687" i="8" s="1"/>
  <c r="G2686" i="8"/>
  <c r="H2685" i="8"/>
  <c r="G2685" i="8"/>
  <c r="G2684" i="8"/>
  <c r="G2683" i="8"/>
  <c r="G2682" i="8"/>
  <c r="H2683" i="8" s="1"/>
  <c r="G2681" i="8"/>
  <c r="G2680" i="8"/>
  <c r="H2680" i="8" s="1"/>
  <c r="G2679" i="8"/>
  <c r="G2678" i="8"/>
  <c r="G2677" i="8"/>
  <c r="H2678" i="8" s="1"/>
  <c r="G2676" i="8"/>
  <c r="G2675" i="8"/>
  <c r="G2674" i="8"/>
  <c r="H2674" i="8" s="1"/>
  <c r="G2673" i="8"/>
  <c r="H2672" i="8"/>
  <c r="G2671" i="8"/>
  <c r="H2670" i="8"/>
  <c r="G2670" i="8"/>
  <c r="G2669" i="8"/>
  <c r="G2668" i="8"/>
  <c r="H2668" i="8" s="1"/>
  <c r="G2667" i="8"/>
  <c r="G2666" i="8"/>
  <c r="G2665" i="8"/>
  <c r="H2666" i="8" s="1"/>
  <c r="G2664" i="8"/>
  <c r="G2663" i="8"/>
  <c r="G2662" i="8"/>
  <c r="G2661" i="8"/>
  <c r="G2660" i="8"/>
  <c r="H2662" i="8" s="1"/>
  <c r="G2659" i="8"/>
  <c r="H2658" i="8"/>
  <c r="G2658" i="8"/>
  <c r="G2657" i="8"/>
  <c r="G2656" i="8"/>
  <c r="G2655" i="8"/>
  <c r="G2654" i="8"/>
  <c r="G2653" i="8"/>
  <c r="G2652" i="8"/>
  <c r="G2651" i="8"/>
  <c r="H2651" i="8" s="1"/>
  <c r="G2650" i="8"/>
  <c r="H2649" i="8"/>
  <c r="G2649" i="8"/>
  <c r="G2648" i="8"/>
  <c r="G2647" i="8"/>
  <c r="G2646" i="8"/>
  <c r="G2645" i="8"/>
  <c r="G2644" i="8"/>
  <c r="G2643" i="8"/>
  <c r="G2642" i="8"/>
  <c r="G2641" i="8"/>
  <c r="H2642" i="8" s="1"/>
  <c r="G2640" i="8"/>
  <c r="G2639" i="8"/>
  <c r="G2638" i="8"/>
  <c r="G2637" i="8"/>
  <c r="H2639" i="8" s="1"/>
  <c r="G2636" i="8"/>
  <c r="H2635" i="8"/>
  <c r="G2635" i="8"/>
  <c r="G2634" i="8"/>
  <c r="G2633" i="8"/>
  <c r="G2632" i="8"/>
  <c r="H2633" i="8" s="1"/>
  <c r="G2631" i="8"/>
  <c r="G2630" i="8"/>
  <c r="H2630" i="8" s="1"/>
  <c r="G2629" i="8"/>
  <c r="H2628" i="8"/>
  <c r="G2628" i="8"/>
  <c r="G2627" i="8"/>
  <c r="G2626" i="8"/>
  <c r="H2626" i="8" s="1"/>
  <c r="G2625" i="8"/>
  <c r="H2624" i="8"/>
  <c r="G2624" i="8"/>
  <c r="G2623" i="8"/>
  <c r="G2622" i="8"/>
  <c r="H2622" i="8" s="1"/>
  <c r="G2621" i="8"/>
  <c r="G2620" i="8"/>
  <c r="G2619" i="8"/>
  <c r="H2620" i="8" s="1"/>
  <c r="G2618" i="8"/>
  <c r="G2617" i="8"/>
  <c r="G2616" i="8"/>
  <c r="H2617" i="8" s="1"/>
  <c r="G2615" i="8"/>
  <c r="G2614" i="8"/>
  <c r="G2613" i="8"/>
  <c r="H2614" i="8" s="1"/>
  <c r="G2612" i="8"/>
  <c r="G2611" i="8"/>
  <c r="G2610" i="8"/>
  <c r="H2611" i="8" s="1"/>
  <c r="G2609" i="8"/>
  <c r="H2608" i="8"/>
  <c r="G2608" i="8"/>
  <c r="G2607" i="8"/>
  <c r="G2606" i="8"/>
  <c r="G2605" i="8"/>
  <c r="G2604" i="8"/>
  <c r="G2603" i="8"/>
  <c r="H2606" i="8" s="1"/>
  <c r="G2602" i="8"/>
  <c r="G2601" i="8"/>
  <c r="G2600" i="8"/>
  <c r="G2599" i="8"/>
  <c r="H2601" i="8" s="1"/>
  <c r="G2598" i="8"/>
  <c r="H2597" i="8"/>
  <c r="G2597" i="8"/>
  <c r="G2596" i="8"/>
  <c r="G2595" i="8"/>
  <c r="H2595" i="8" s="1"/>
  <c r="G2594" i="8"/>
  <c r="H2593" i="8"/>
  <c r="G2593" i="8"/>
  <c r="G2592" i="8"/>
  <c r="G2591" i="8"/>
  <c r="G2590" i="8"/>
  <c r="G2589" i="8"/>
  <c r="G2588" i="8"/>
  <c r="H2588" i="8" s="1"/>
  <c r="G2587" i="8"/>
  <c r="H2586" i="8"/>
  <c r="G2586" i="8"/>
  <c r="G2585" i="8"/>
  <c r="G2584" i="8"/>
  <c r="G2583" i="8"/>
  <c r="G2582" i="8"/>
  <c r="G2581" i="8"/>
  <c r="H2581" i="8" s="1"/>
  <c r="G2580" i="8"/>
  <c r="G2579" i="8"/>
  <c r="G2578" i="8"/>
  <c r="G2577" i="8"/>
  <c r="G2576" i="8"/>
  <c r="H2579" i="8" s="1"/>
  <c r="G2575" i="8"/>
  <c r="G2574" i="8"/>
  <c r="G2573" i="8"/>
  <c r="G2572" i="8"/>
  <c r="G2571" i="8"/>
  <c r="G2570" i="8"/>
  <c r="G2569" i="8"/>
  <c r="G2568" i="8"/>
  <c r="G2567" i="8"/>
  <c r="G2566" i="8"/>
  <c r="H2566" i="8" s="1"/>
  <c r="G2565" i="8"/>
  <c r="H2564" i="8"/>
  <c r="G2564" i="8"/>
  <c r="G2563" i="8"/>
  <c r="G2562" i="8"/>
  <c r="H2562" i="8" s="1"/>
  <c r="G2561" i="8"/>
  <c r="H2560" i="8"/>
  <c r="G2560" i="8"/>
  <c r="G2559" i="8"/>
  <c r="G2558" i="8"/>
  <c r="H2558" i="8" s="1"/>
  <c r="G2557" i="8"/>
  <c r="H2556" i="8"/>
  <c r="G2556" i="8"/>
  <c r="G2555" i="8"/>
  <c r="G2554" i="8"/>
  <c r="H2554" i="8" s="1"/>
  <c r="G2553" i="8"/>
  <c r="G2552" i="8"/>
  <c r="G2551" i="8"/>
  <c r="G2550" i="8"/>
  <c r="G2549" i="8"/>
  <c r="H2552" i="8" s="1"/>
  <c r="G2548" i="8"/>
  <c r="H2547" i="8"/>
  <c r="G2547" i="8"/>
  <c r="G2546" i="8"/>
  <c r="G2545" i="8"/>
  <c r="H2545" i="8" s="1"/>
  <c r="G2544" i="8"/>
  <c r="H2543" i="8"/>
  <c r="G2543" i="8"/>
  <c r="G2542" i="8"/>
  <c r="G2541" i="8"/>
  <c r="H2541" i="8" s="1"/>
  <c r="G2539" i="8"/>
  <c r="G2538" i="8"/>
  <c r="H2539" i="8" s="1"/>
  <c r="G2537" i="8"/>
  <c r="G2536" i="8"/>
  <c r="H2536" i="8" s="1"/>
  <c r="G2535" i="8"/>
  <c r="G2534" i="8"/>
  <c r="G2533" i="8"/>
  <c r="H2534" i="8" s="1"/>
  <c r="G2532" i="8"/>
  <c r="G2531" i="8"/>
  <c r="G2530" i="8"/>
  <c r="G2529" i="8"/>
  <c r="G2528" i="8"/>
  <c r="G2527" i="8"/>
  <c r="G2526" i="8"/>
  <c r="H2530" i="8" s="1"/>
  <c r="G2525" i="8"/>
  <c r="H2524" i="8"/>
  <c r="G2524" i="8"/>
  <c r="G2523" i="8"/>
  <c r="G2522" i="8"/>
  <c r="H2522" i="8" s="1"/>
  <c r="G2521" i="8"/>
  <c r="H2520" i="8"/>
  <c r="G2520" i="8"/>
  <c r="G2519" i="8"/>
  <c r="G2518" i="8"/>
  <c r="H2518" i="8" s="1"/>
  <c r="G2517" i="8"/>
  <c r="H2516" i="8"/>
  <c r="G2516" i="8"/>
  <c r="G2515" i="8"/>
  <c r="G2514" i="8"/>
  <c r="H2514" i="8" s="1"/>
  <c r="G2513" i="8"/>
  <c r="H2512" i="8"/>
  <c r="G2512" i="8"/>
  <c r="G2511" i="8"/>
  <c r="G2510" i="8"/>
  <c r="G2509" i="8"/>
  <c r="H2510" i="8" s="1"/>
  <c r="G2508" i="8"/>
  <c r="G2507" i="8"/>
  <c r="G2506" i="8"/>
  <c r="G2505" i="8"/>
  <c r="G2504" i="8"/>
  <c r="G2503" i="8"/>
  <c r="H2504" i="8" s="1"/>
  <c r="G2502" i="8"/>
  <c r="H2501" i="8"/>
  <c r="G2500" i="8"/>
  <c r="G2499" i="8"/>
  <c r="G2498" i="8"/>
  <c r="G2497" i="8"/>
  <c r="G2496" i="8"/>
  <c r="G2495" i="8"/>
  <c r="G2494" i="8"/>
  <c r="G2493" i="8"/>
  <c r="G2492" i="8"/>
  <c r="H2494" i="8" s="1"/>
  <c r="G2491" i="8"/>
  <c r="G2490" i="8"/>
  <c r="G2489" i="8"/>
  <c r="H2490" i="8" s="1"/>
  <c r="G2488" i="8"/>
  <c r="H2487" i="8"/>
  <c r="G2487" i="8"/>
  <c r="G2486" i="8"/>
  <c r="G2485" i="8"/>
  <c r="G2484" i="8"/>
  <c r="G2483" i="8"/>
  <c r="G2482" i="8"/>
  <c r="G2481" i="8"/>
  <c r="G2480" i="8"/>
  <c r="G2479" i="8"/>
  <c r="H2482" i="8" s="1"/>
  <c r="G2478" i="8"/>
  <c r="G2477" i="8"/>
  <c r="G2476" i="8"/>
  <c r="G2475" i="8"/>
  <c r="G2474" i="8"/>
  <c r="G2473" i="8"/>
  <c r="G2472" i="8"/>
  <c r="G2471" i="8"/>
  <c r="H2477" i="8" s="1"/>
  <c r="G2470" i="8"/>
  <c r="G2469" i="8"/>
  <c r="G2468" i="8"/>
  <c r="H2469" i="8" s="1"/>
  <c r="G2467" i="8"/>
  <c r="G2466" i="8"/>
  <c r="G2465" i="8"/>
  <c r="G2464" i="8"/>
  <c r="G2463" i="8"/>
  <c r="H2466" i="8" s="1"/>
  <c r="G2462" i="8"/>
  <c r="H2461" i="8"/>
  <c r="G2461" i="8"/>
  <c r="G2460" i="8"/>
  <c r="G2459" i="8"/>
  <c r="G2458" i="8"/>
  <c r="H2459" i="8" s="1"/>
  <c r="G2457" i="8"/>
  <c r="G2456" i="8"/>
  <c r="G2455" i="8"/>
  <c r="G2454" i="8"/>
  <c r="G2453" i="8"/>
  <c r="H2453" i="8" s="1"/>
  <c r="G2452" i="8"/>
  <c r="G2451" i="8"/>
  <c r="G2450" i="8"/>
  <c r="G2449" i="8"/>
  <c r="G2448" i="8"/>
  <c r="H2451" i="8" s="1"/>
  <c r="G2447" i="8"/>
  <c r="H2446" i="8"/>
  <c r="G2446" i="8"/>
  <c r="G2445" i="8"/>
  <c r="G2444" i="8"/>
  <c r="G2443" i="8"/>
  <c r="G2442" i="8"/>
  <c r="G2441" i="8"/>
  <c r="G2440" i="8"/>
  <c r="H2441" i="8" s="1"/>
  <c r="G2439" i="8"/>
  <c r="G2438" i="8"/>
  <c r="G2437" i="8"/>
  <c r="G2436" i="8"/>
  <c r="G2435" i="8"/>
  <c r="H2435" i="8" s="1"/>
  <c r="G2434" i="8"/>
  <c r="H2433" i="8"/>
  <c r="G2433" i="8"/>
  <c r="G2432" i="8"/>
  <c r="G2431" i="8"/>
  <c r="H2431" i="8" s="1"/>
  <c r="G2430" i="8"/>
  <c r="H2429" i="8"/>
  <c r="G2429" i="8"/>
  <c r="G2428" i="8"/>
  <c r="G2427" i="8"/>
  <c r="H2427" i="8" s="1"/>
  <c r="G2426" i="8"/>
  <c r="H2425" i="8"/>
  <c r="G2425" i="8"/>
  <c r="G2424" i="8"/>
  <c r="G2423" i="8"/>
  <c r="G2422" i="8"/>
  <c r="G2421" i="8"/>
  <c r="G2420" i="8"/>
  <c r="H2420" i="8" s="1"/>
  <c r="G2419" i="8"/>
  <c r="H2418" i="8"/>
  <c r="G2418" i="8"/>
  <c r="G2417" i="8"/>
  <c r="G2416" i="8"/>
  <c r="G2415" i="8"/>
  <c r="G2414" i="8"/>
  <c r="G2413" i="8"/>
  <c r="G2412" i="8"/>
  <c r="G2411" i="8"/>
  <c r="G2410" i="8"/>
  <c r="H2413" i="8" s="1"/>
  <c r="G2409" i="8"/>
  <c r="G2408" i="8"/>
  <c r="H2408" i="8" s="1"/>
  <c r="G2407" i="8"/>
  <c r="G2406" i="8"/>
  <c r="G2405" i="8"/>
  <c r="H2406" i="8" s="1"/>
  <c r="G2404" i="8"/>
  <c r="H2403" i="8"/>
  <c r="G2403" i="8"/>
  <c r="G2402" i="8"/>
  <c r="G2401" i="8"/>
  <c r="H2401" i="8" s="1"/>
  <c r="G2400" i="8"/>
  <c r="G2399" i="8"/>
  <c r="G2398" i="8"/>
  <c r="H2399" i="8" s="1"/>
  <c r="G2397" i="8"/>
  <c r="H2396" i="8"/>
  <c r="G2396" i="8"/>
  <c r="G2395" i="8"/>
  <c r="G2394" i="8"/>
  <c r="H2394" i="8" s="1"/>
  <c r="G2393" i="8"/>
  <c r="H2392" i="8"/>
  <c r="G2392" i="8"/>
  <c r="G2391" i="8"/>
  <c r="G2390" i="8"/>
  <c r="H2390" i="8" s="1"/>
  <c r="G2389" i="8"/>
  <c r="G2388" i="8"/>
  <c r="G2387" i="8"/>
  <c r="H2388" i="8" s="1"/>
  <c r="G2386" i="8"/>
  <c r="G2385" i="8"/>
  <c r="G2384" i="8"/>
  <c r="H2385" i="8" s="1"/>
  <c r="G2383" i="8"/>
  <c r="G2382" i="8"/>
  <c r="G2381" i="8"/>
  <c r="H2382" i="8" s="1"/>
  <c r="G2380" i="8"/>
  <c r="H2379" i="8"/>
  <c r="G2379" i="8"/>
  <c r="G2378" i="8"/>
  <c r="G2377" i="8"/>
  <c r="H2377" i="8" s="1"/>
  <c r="G2376" i="8"/>
  <c r="G2375" i="8"/>
  <c r="G2374" i="8"/>
  <c r="G2373" i="8"/>
  <c r="G2372" i="8"/>
  <c r="H2375" i="8" s="1"/>
  <c r="G2371" i="8"/>
  <c r="H2370" i="8"/>
  <c r="G2370" i="8"/>
  <c r="G2369" i="8"/>
  <c r="G2368" i="8"/>
  <c r="H2368" i="8" s="1"/>
  <c r="G2367" i="8"/>
  <c r="H2366" i="8"/>
  <c r="G2366" i="8"/>
  <c r="G2365" i="8"/>
  <c r="G2364" i="8"/>
  <c r="H2364" i="8" s="1"/>
  <c r="G2363" i="8"/>
  <c r="H2362" i="8"/>
  <c r="G2362" i="8"/>
  <c r="G2361" i="8"/>
  <c r="G2360" i="8"/>
  <c r="H2360" i="8" s="1"/>
  <c r="G2359" i="8"/>
  <c r="G2358" i="8"/>
  <c r="G2357" i="8"/>
  <c r="H2358" i="8" s="1"/>
  <c r="G2356" i="8"/>
  <c r="H2355" i="8"/>
  <c r="G2355" i="8"/>
  <c r="G2354" i="8"/>
  <c r="G2353" i="8"/>
  <c r="H2353" i="8" s="1"/>
  <c r="G2352" i="8"/>
  <c r="G2351" i="8"/>
  <c r="G2350" i="8"/>
  <c r="H2351" i="8" s="1"/>
  <c r="G2349" i="8"/>
  <c r="G2348" i="8"/>
  <c r="G2347" i="8"/>
  <c r="H2347" i="8" s="1"/>
  <c r="G2346" i="8"/>
  <c r="G2345" i="8"/>
  <c r="G2344" i="8"/>
  <c r="H2345" i="8" s="1"/>
  <c r="G2343" i="8"/>
  <c r="H2342" i="8"/>
  <c r="G2342" i="8"/>
  <c r="G2341" i="8"/>
  <c r="G2340" i="8"/>
  <c r="H2340" i="8" s="1"/>
  <c r="G2339" i="8"/>
  <c r="G2338" i="8"/>
  <c r="G2337" i="8"/>
  <c r="H2338" i="8" s="1"/>
  <c r="G2336" i="8"/>
  <c r="H2335" i="8"/>
  <c r="G2335" i="8"/>
  <c r="G2334" i="8"/>
  <c r="G2333" i="8"/>
  <c r="H2333" i="8" s="1"/>
  <c r="G2332" i="8"/>
  <c r="G2331" i="8"/>
  <c r="G2330" i="8"/>
  <c r="H2331" i="8" s="1"/>
  <c r="G2329" i="8"/>
  <c r="H2328" i="8"/>
  <c r="G2328" i="8"/>
  <c r="G2327" i="8"/>
  <c r="G2326" i="8"/>
  <c r="H2326" i="8" s="1"/>
  <c r="G2325" i="8"/>
  <c r="H2324" i="8"/>
  <c r="G2324" i="8"/>
  <c r="G2323" i="8"/>
  <c r="G2322" i="8"/>
  <c r="H2322" i="8" s="1"/>
  <c r="G2321" i="8"/>
  <c r="H2320" i="8"/>
  <c r="G2320" i="8"/>
  <c r="G2319" i="8"/>
  <c r="G2318" i="8"/>
  <c r="G2317" i="8"/>
  <c r="G2316" i="8"/>
  <c r="H2318" i="8" s="1"/>
  <c r="G2315" i="8"/>
  <c r="G2314" i="8"/>
  <c r="G2313" i="8"/>
  <c r="H2314" i="8" s="1"/>
  <c r="G2312" i="8"/>
  <c r="H2311" i="8"/>
  <c r="G2311" i="8"/>
  <c r="G2310" i="8"/>
  <c r="G2309" i="8"/>
  <c r="H2309" i="8" s="1"/>
  <c r="G2308" i="8"/>
  <c r="G2307" i="8"/>
  <c r="G2306" i="8"/>
  <c r="G2305" i="8"/>
  <c r="G2304" i="8"/>
  <c r="H2307" i="8" s="1"/>
  <c r="G2303" i="8"/>
  <c r="G2302" i="8"/>
  <c r="G2301" i="8"/>
  <c r="H2302" i="8" s="1"/>
  <c r="G2300" i="8"/>
  <c r="G2299" i="8"/>
  <c r="G2298" i="8"/>
  <c r="H2298" i="8" s="1"/>
  <c r="G2297" i="8"/>
  <c r="H2296" i="8"/>
  <c r="G2296" i="8"/>
  <c r="G2295" i="8"/>
  <c r="G2294" i="8"/>
  <c r="H2294" i="8" s="1"/>
  <c r="G2293" i="8"/>
  <c r="H2292" i="8"/>
  <c r="G2292" i="8"/>
  <c r="G2291" i="8"/>
  <c r="G2290" i="8"/>
  <c r="H2290" i="8" s="1"/>
  <c r="G2289" i="8"/>
  <c r="H2288" i="8"/>
  <c r="G2288" i="8"/>
  <c r="G2287" i="8"/>
  <c r="G2286" i="8"/>
  <c r="G2285" i="8"/>
  <c r="G2284" i="8"/>
  <c r="G2283" i="8"/>
  <c r="H2286" i="8" s="1"/>
  <c r="G2282" i="8"/>
  <c r="G2281" i="8"/>
  <c r="H2281" i="8" s="1"/>
  <c r="G2280" i="8"/>
  <c r="G2279" i="8"/>
  <c r="G2278" i="8"/>
  <c r="H2279" i="8" s="1"/>
  <c r="G2277" i="8"/>
  <c r="G2276" i="8"/>
  <c r="G2275" i="8"/>
  <c r="G2274" i="8"/>
  <c r="G2273" i="8"/>
  <c r="G2272" i="8"/>
  <c r="G2271" i="8"/>
  <c r="G2270" i="8"/>
  <c r="G2269" i="8"/>
  <c r="G2268" i="8"/>
  <c r="H2275" i="8" s="1"/>
  <c r="G2267" i="8"/>
  <c r="G2266" i="8"/>
  <c r="H2266" i="8" s="1"/>
  <c r="G2265" i="8"/>
  <c r="H2264" i="8"/>
  <c r="G2264" i="8"/>
  <c r="G2263" i="8"/>
  <c r="G2262" i="8"/>
  <c r="H2262" i="8" s="1"/>
  <c r="G2261" i="8"/>
  <c r="H2260" i="8"/>
  <c r="G2260" i="8"/>
  <c r="G2259" i="8"/>
  <c r="G2258" i="8"/>
  <c r="H2258" i="8" s="1"/>
  <c r="G2257" i="8"/>
  <c r="H2256" i="8"/>
  <c r="G2256" i="8"/>
  <c r="G2255" i="8"/>
  <c r="G2254" i="8"/>
  <c r="H2254" i="8" s="1"/>
  <c r="G2253" i="8"/>
  <c r="G2252" i="8"/>
  <c r="G2251" i="8"/>
  <c r="H2252" i="8" s="1"/>
  <c r="G2250" i="8"/>
  <c r="G2249" i="8"/>
  <c r="G2248" i="8"/>
  <c r="H2248" i="8" s="1"/>
  <c r="G2247" i="8"/>
  <c r="H2246" i="8"/>
  <c r="G2246" i="8"/>
  <c r="G2245" i="8"/>
  <c r="G2244" i="8"/>
  <c r="G2243" i="8"/>
  <c r="G2242" i="8"/>
  <c r="G2241" i="8"/>
  <c r="H2244" i="8" s="1"/>
  <c r="G2240" i="8"/>
  <c r="G2239" i="8"/>
  <c r="H2239" i="8" s="1"/>
  <c r="G2238" i="8"/>
  <c r="H2237" i="8"/>
  <c r="G2237" i="8"/>
  <c r="G2236" i="8"/>
  <c r="G2235" i="8"/>
  <c r="H2235" i="8" s="1"/>
  <c r="G2234" i="8"/>
  <c r="G2233" i="8"/>
  <c r="G2232" i="8"/>
  <c r="H2233" i="8" s="1"/>
  <c r="G2231" i="8"/>
  <c r="G2230" i="8"/>
  <c r="G2229" i="8"/>
  <c r="H2229" i="8" s="1"/>
  <c r="G2228" i="8"/>
  <c r="H2227" i="8"/>
  <c r="G2227" i="8"/>
  <c r="G2226" i="8"/>
  <c r="G2225" i="8"/>
  <c r="H2225" i="8" s="1"/>
  <c r="G2224" i="8"/>
  <c r="G2223" i="8"/>
  <c r="G2222" i="8"/>
  <c r="H2223" i="8" s="1"/>
  <c r="G2221" i="8"/>
  <c r="H2220" i="8"/>
  <c r="G2220" i="8"/>
  <c r="G2219" i="8"/>
  <c r="G2218" i="8"/>
  <c r="H2218" i="8" s="1"/>
  <c r="G2217" i="8"/>
  <c r="H2216" i="8"/>
  <c r="G2216" i="8"/>
  <c r="G2215" i="8"/>
  <c r="G2214" i="8"/>
  <c r="H2214" i="8" s="1"/>
  <c r="G2213" i="8"/>
  <c r="G2212" i="8"/>
  <c r="G2211" i="8"/>
  <c r="H2212" i="8" s="1"/>
  <c r="G2210" i="8"/>
  <c r="H2209" i="8"/>
  <c r="G2209" i="8"/>
  <c r="G2208" i="8"/>
  <c r="G2207" i="8"/>
  <c r="H2207" i="8" s="1"/>
  <c r="G2206" i="8"/>
  <c r="G2205" i="8"/>
  <c r="G2204" i="8"/>
  <c r="H2205" i="8" s="1"/>
  <c r="G2203" i="8"/>
  <c r="H2202" i="8"/>
  <c r="G2202" i="8"/>
  <c r="G2201" i="8"/>
  <c r="G2200" i="8"/>
  <c r="H2200" i="8" s="1"/>
  <c r="G2199" i="8"/>
  <c r="H2198" i="8"/>
  <c r="G2198" i="8"/>
  <c r="G2197" i="8"/>
  <c r="G2196" i="8"/>
  <c r="H2196" i="8" s="1"/>
  <c r="G2195" i="8"/>
  <c r="H2194" i="8"/>
  <c r="G2194" i="8"/>
  <c r="G2193" i="8"/>
  <c r="G2192" i="8"/>
  <c r="H2192" i="8" s="1"/>
  <c r="G2191" i="8"/>
  <c r="H2190" i="8"/>
  <c r="G2190" i="8"/>
  <c r="G2189" i="8"/>
  <c r="G2188" i="8"/>
  <c r="H2188" i="8" s="1"/>
  <c r="G2187" i="8"/>
  <c r="H2186" i="8"/>
  <c r="G2186" i="8"/>
  <c r="G2185" i="8"/>
  <c r="G2184" i="8"/>
  <c r="H2184" i="8" s="1"/>
  <c r="G2183" i="8"/>
  <c r="G2182" i="8"/>
  <c r="G2181" i="8"/>
  <c r="H2182" i="8" s="1"/>
  <c r="G2180" i="8"/>
  <c r="H2179" i="8"/>
  <c r="G2179" i="8"/>
  <c r="G2178" i="8"/>
  <c r="G2177" i="8"/>
  <c r="H2177" i="8" s="1"/>
  <c r="G2176" i="8"/>
  <c r="H2175" i="8"/>
  <c r="G2175" i="8"/>
  <c r="G2174" i="8"/>
  <c r="G2167" i="8"/>
  <c r="G2159" i="8"/>
  <c r="G2158" i="8"/>
  <c r="H2158" i="8" s="1"/>
  <c r="G2157" i="8"/>
  <c r="G2156" i="8"/>
  <c r="G2155" i="8"/>
  <c r="H2156" i="8" s="1"/>
  <c r="G2154" i="8"/>
  <c r="H2153" i="8"/>
  <c r="G2153" i="8"/>
  <c r="G2152" i="8"/>
  <c r="G2151" i="8"/>
  <c r="H2151" i="8" s="1"/>
  <c r="G2150" i="8"/>
  <c r="G2149" i="8"/>
  <c r="G2148" i="8"/>
  <c r="H2149" i="8" s="1"/>
  <c r="G2147" i="8"/>
  <c r="G2146" i="8"/>
  <c r="G2145" i="8"/>
  <c r="H2146" i="8" s="1"/>
  <c r="G2144" i="8"/>
  <c r="G2143" i="8"/>
  <c r="G2142" i="8"/>
  <c r="H2143" i="8" s="1"/>
  <c r="G2141" i="8"/>
  <c r="G2140" i="8"/>
  <c r="G2139" i="8"/>
  <c r="H2139" i="8" s="1"/>
  <c r="G2138" i="8"/>
  <c r="G2137" i="8"/>
  <c r="G2136" i="8"/>
  <c r="G2135" i="8"/>
  <c r="G2134" i="8"/>
  <c r="G2133" i="8"/>
  <c r="G2132" i="8"/>
  <c r="H2137" i="8" s="1"/>
  <c r="G2131" i="8"/>
  <c r="G2130" i="8"/>
  <c r="G2129" i="8"/>
  <c r="H2129" i="8" s="1"/>
  <c r="G2128" i="8"/>
  <c r="H2127" i="8"/>
  <c r="G2127" i="8"/>
  <c r="G2126" i="8"/>
  <c r="G2125" i="8"/>
  <c r="G2124" i="8"/>
  <c r="G2123" i="8"/>
  <c r="H2125" i="8" s="1"/>
  <c r="G2122" i="8"/>
  <c r="H2121" i="8"/>
  <c r="G2121" i="8"/>
  <c r="G2120" i="8"/>
  <c r="G2119" i="8"/>
  <c r="H2119" i="8" s="1"/>
  <c r="G2118" i="8"/>
  <c r="H2117" i="8"/>
  <c r="G2117" i="8"/>
  <c r="G2116" i="8"/>
  <c r="G2115" i="8"/>
  <c r="H2115" i="8" s="1"/>
  <c r="G2114" i="8"/>
  <c r="H2113" i="8"/>
  <c r="G2113" i="8"/>
  <c r="G2112" i="8"/>
  <c r="G2111" i="8"/>
  <c r="H2111" i="8" s="1"/>
  <c r="G2110" i="8"/>
  <c r="G2109" i="8"/>
  <c r="G2108" i="8"/>
  <c r="H2109" i="8" s="1"/>
  <c r="G2107" i="8"/>
  <c r="H2106" i="8"/>
  <c r="G2106" i="8"/>
  <c r="G2105" i="8"/>
  <c r="G2104" i="8"/>
  <c r="H2104" i="8" s="1"/>
  <c r="G2103" i="8"/>
  <c r="H2102" i="8"/>
  <c r="G2102" i="8"/>
  <c r="G2101" i="8"/>
  <c r="G2100" i="8"/>
  <c r="H2100" i="8" s="1"/>
  <c r="G2099" i="8"/>
  <c r="G2076" i="8"/>
  <c r="G2075" i="8"/>
  <c r="H2075" i="8" s="1"/>
  <c r="G2074" i="8"/>
  <c r="H2073" i="8"/>
  <c r="G2073" i="8"/>
  <c r="G2072" i="8"/>
  <c r="G2071" i="8"/>
  <c r="H2071" i="8" s="1"/>
  <c r="G2070" i="8"/>
  <c r="H2069" i="8"/>
  <c r="G2069" i="8"/>
  <c r="G2068" i="8"/>
  <c r="G2067" i="8"/>
  <c r="H2067" i="8" s="1"/>
  <c r="G2066" i="8"/>
  <c r="G2065" i="8"/>
  <c r="G2064" i="8"/>
  <c r="H2065" i="8" s="1"/>
  <c r="G2063" i="8"/>
  <c r="G2062" i="8"/>
  <c r="G2061" i="8"/>
  <c r="H2061" i="8" s="1"/>
  <c r="G2060" i="8"/>
  <c r="H2059" i="8"/>
  <c r="G2059" i="8"/>
  <c r="G2058" i="8"/>
  <c r="G2057" i="8"/>
  <c r="H2057" i="8" s="1"/>
  <c r="G2056" i="8"/>
  <c r="G2055" i="8"/>
  <c r="G2054" i="8"/>
  <c r="H2055" i="8" s="1"/>
  <c r="G2053" i="8"/>
  <c r="G2052" i="8"/>
  <c r="G2051" i="8"/>
  <c r="G2050" i="8"/>
  <c r="G2049" i="8"/>
  <c r="G2048" i="8"/>
  <c r="G2047" i="8"/>
  <c r="G2046" i="8"/>
  <c r="H2048" i="8" s="1"/>
  <c r="G2045" i="8"/>
  <c r="H2044" i="8"/>
  <c r="G2044" i="8"/>
  <c r="G2043" i="8"/>
  <c r="G2042" i="8"/>
  <c r="H2042" i="8" s="1"/>
  <c r="G2041" i="8"/>
  <c r="G2040" i="8"/>
  <c r="G2039" i="8"/>
  <c r="G2038" i="8"/>
  <c r="G2037" i="8"/>
  <c r="H2040" i="8" s="1"/>
  <c r="G2036" i="8"/>
  <c r="G2035" i="8"/>
  <c r="G2034" i="8"/>
  <c r="G2033" i="8"/>
  <c r="G2032" i="8"/>
  <c r="H2035" i="8" s="1"/>
  <c r="G2031" i="8"/>
  <c r="G2030" i="8"/>
  <c r="G2029" i="8"/>
  <c r="H2030" i="8" s="1"/>
  <c r="G2028" i="8"/>
  <c r="G2027" i="8"/>
  <c r="G2026" i="8"/>
  <c r="H2027" i="8" s="1"/>
  <c r="G2025" i="8"/>
  <c r="G2024" i="8"/>
  <c r="G2023" i="8"/>
  <c r="H2024" i="8" s="1"/>
  <c r="G2022" i="8"/>
  <c r="G2021" i="8"/>
  <c r="G2020" i="8"/>
  <c r="H2021" i="8" s="1"/>
  <c r="G2019" i="8"/>
  <c r="G2018" i="8"/>
  <c r="G2017" i="8"/>
  <c r="H2018" i="8" s="1"/>
  <c r="G2016" i="8"/>
  <c r="H2015" i="8"/>
  <c r="G2015" i="8"/>
  <c r="G2014" i="8"/>
  <c r="G2013" i="8"/>
  <c r="G2012" i="8"/>
  <c r="G2011" i="8"/>
  <c r="H2013" i="8" s="1"/>
  <c r="G2010" i="8"/>
  <c r="H2009" i="8"/>
  <c r="G2009" i="8"/>
  <c r="G2008" i="8"/>
  <c r="G2007" i="8"/>
  <c r="G2006" i="8"/>
  <c r="G2005" i="8"/>
  <c r="G2004" i="8"/>
  <c r="G2003" i="8"/>
  <c r="G2002" i="8"/>
  <c r="H2004" i="8" s="1"/>
  <c r="G2001" i="8"/>
  <c r="H2000" i="8"/>
  <c r="G2000" i="8"/>
  <c r="G1999" i="8"/>
  <c r="G1998" i="8"/>
  <c r="G1997" i="8"/>
  <c r="G1996" i="8"/>
  <c r="H1998" i="8" s="1"/>
  <c r="G1995" i="8"/>
  <c r="H1994" i="8"/>
  <c r="G1994" i="8"/>
  <c r="G1993" i="8"/>
  <c r="G1992" i="8"/>
  <c r="H1992" i="8" s="1"/>
  <c r="G1991" i="8"/>
  <c r="G1990" i="8"/>
  <c r="G1989" i="8"/>
  <c r="H1990" i="8" s="1"/>
  <c r="G1988" i="8"/>
  <c r="H1987" i="8"/>
  <c r="G1987" i="8"/>
  <c r="G1986" i="8"/>
  <c r="G1985" i="8"/>
  <c r="H1985" i="8" s="1"/>
  <c r="G1984" i="8"/>
  <c r="H1983" i="8"/>
  <c r="G1983" i="8"/>
  <c r="G1982" i="8"/>
  <c r="G1981" i="8"/>
  <c r="H1981" i="8" s="1"/>
  <c r="G1980" i="8"/>
  <c r="G1979" i="8"/>
  <c r="G1978" i="8"/>
  <c r="H1979" i="8" s="1"/>
  <c r="G1977" i="8"/>
  <c r="H1976" i="8"/>
  <c r="G1976" i="8"/>
  <c r="G1975" i="8"/>
  <c r="G1974" i="8"/>
  <c r="G1973" i="8"/>
  <c r="G1972" i="8"/>
  <c r="G1971" i="8"/>
  <c r="H1971" i="8" s="1"/>
  <c r="G1970" i="8"/>
  <c r="G1969" i="8"/>
  <c r="G1968" i="8"/>
  <c r="H1969" i="8" s="1"/>
  <c r="G1967" i="8"/>
  <c r="H1966" i="8"/>
  <c r="G1966" i="8"/>
  <c r="G1965" i="8"/>
  <c r="G1964" i="8"/>
  <c r="H1964" i="8" s="1"/>
  <c r="G1963" i="8"/>
  <c r="H1962" i="8"/>
  <c r="G1962" i="8"/>
  <c r="G1961" i="8"/>
  <c r="G1960" i="8"/>
  <c r="H1960" i="8" s="1"/>
  <c r="G1959" i="8"/>
  <c r="H1958" i="8"/>
  <c r="G1958" i="8"/>
  <c r="G1957" i="8"/>
  <c r="G1956" i="8"/>
  <c r="H1956" i="8" s="1"/>
  <c r="G1955" i="8"/>
  <c r="H1954" i="8"/>
  <c r="G1954" i="8"/>
  <c r="G1953" i="8"/>
  <c r="G1952" i="8"/>
  <c r="H1952" i="8" s="1"/>
  <c r="G1951" i="8"/>
  <c r="G1950" i="8"/>
  <c r="G1949" i="8"/>
  <c r="H1950" i="8" s="1"/>
  <c r="G1948" i="8"/>
  <c r="H1947" i="8"/>
  <c r="G1947" i="8"/>
  <c r="G1946" i="8"/>
  <c r="G1945" i="8"/>
  <c r="G1944" i="8"/>
  <c r="G1943" i="8"/>
  <c r="G1942" i="8"/>
  <c r="G1941" i="8"/>
  <c r="G1940" i="8"/>
  <c r="H1942" i="8" s="1"/>
  <c r="G1939" i="8"/>
  <c r="G1938" i="8"/>
  <c r="G1937" i="8"/>
  <c r="G1936" i="8"/>
  <c r="G1935" i="8"/>
  <c r="H1938" i="8" s="1"/>
  <c r="G1934" i="8"/>
  <c r="G1933" i="8"/>
  <c r="G1932" i="8"/>
  <c r="H1933" i="8" s="1"/>
  <c r="G1931" i="8"/>
  <c r="H1930" i="8"/>
  <c r="G1930" i="8"/>
  <c r="G1929" i="8"/>
  <c r="G1928" i="8"/>
  <c r="H1928" i="8" s="1"/>
  <c r="G1927" i="8"/>
  <c r="H1926" i="8"/>
  <c r="G1926" i="8"/>
  <c r="G1925" i="8"/>
  <c r="G1924" i="8"/>
  <c r="H1924" i="8" s="1"/>
  <c r="G1923" i="8"/>
  <c r="H1922" i="8"/>
  <c r="G1922" i="8"/>
  <c r="G1921" i="8"/>
  <c r="G1920" i="8"/>
  <c r="H1920" i="8" s="1"/>
  <c r="G1919" i="8"/>
  <c r="H1918" i="8"/>
  <c r="G1918" i="8"/>
  <c r="G1917" i="8"/>
  <c r="G1916" i="8"/>
  <c r="H1916" i="8" s="1"/>
  <c r="G1915" i="8"/>
  <c r="G1914" i="8"/>
  <c r="G1913" i="8"/>
  <c r="H1914" i="8" s="1"/>
  <c r="G1912" i="8"/>
  <c r="G1911" i="8"/>
  <c r="G1910" i="8"/>
  <c r="H1911" i="8" s="1"/>
  <c r="G1909" i="8"/>
  <c r="G1908" i="8"/>
  <c r="G1907" i="8"/>
  <c r="H1907" i="8" s="1"/>
  <c r="G1906" i="8"/>
  <c r="H1905" i="8"/>
  <c r="G1905" i="8"/>
  <c r="G1904" i="8"/>
  <c r="G1903" i="8"/>
  <c r="H1903" i="8" s="1"/>
  <c r="G1902" i="8"/>
  <c r="H1901" i="8"/>
  <c r="G1901" i="8"/>
  <c r="G1900" i="8"/>
  <c r="G1899" i="8"/>
  <c r="H1899" i="8" s="1"/>
  <c r="G1898" i="8"/>
  <c r="G1897" i="8"/>
  <c r="G1896" i="8"/>
  <c r="G1895" i="8"/>
  <c r="G1894" i="8"/>
  <c r="H1897" i="8" s="1"/>
  <c r="G1893" i="8"/>
  <c r="H1892" i="8"/>
  <c r="G1892" i="8"/>
  <c r="G1891" i="8"/>
  <c r="G1890" i="8"/>
  <c r="G1889" i="8"/>
  <c r="H1890" i="8" s="1"/>
  <c r="G1888" i="8"/>
  <c r="G1887" i="8"/>
  <c r="G1886" i="8"/>
  <c r="G1885" i="8"/>
  <c r="G1884" i="8"/>
  <c r="G1883" i="8"/>
  <c r="G1882" i="8"/>
  <c r="G1881" i="8"/>
  <c r="G1880" i="8"/>
  <c r="H1882" i="8" s="1"/>
  <c r="G1879" i="8"/>
  <c r="H1878" i="8"/>
  <c r="G1878" i="8"/>
  <c r="G1877" i="8"/>
  <c r="G1876" i="8"/>
  <c r="G1875" i="8"/>
  <c r="G1874" i="8"/>
  <c r="G1873" i="8"/>
  <c r="G1872" i="8"/>
  <c r="H1873" i="8" s="1"/>
  <c r="G1871" i="8"/>
  <c r="G1870" i="8"/>
  <c r="H1870" i="8" s="1"/>
  <c r="G1869" i="8"/>
  <c r="H1868" i="8"/>
  <c r="G1868" i="8"/>
  <c r="G1867" i="8"/>
  <c r="G1866" i="8"/>
  <c r="H1866" i="8" s="1"/>
  <c r="G1865" i="8"/>
  <c r="H1864" i="8"/>
  <c r="G1864" i="8"/>
  <c r="G1863" i="8"/>
  <c r="G1862" i="8"/>
  <c r="H1862" i="8" s="1"/>
  <c r="G1861" i="8"/>
  <c r="G1860" i="8"/>
  <c r="G1859" i="8"/>
  <c r="H1860" i="8" s="1"/>
  <c r="G1858" i="8"/>
  <c r="G1857" i="8"/>
  <c r="G1856" i="8"/>
  <c r="H1857" i="8" s="1"/>
  <c r="G1855" i="8"/>
  <c r="G1854" i="8"/>
  <c r="G1853" i="8"/>
  <c r="G1852" i="8"/>
  <c r="G1851" i="8"/>
  <c r="G1850" i="8"/>
  <c r="G1849" i="8"/>
  <c r="H1854" i="8" s="1"/>
  <c r="G1848" i="8"/>
  <c r="H1847" i="8"/>
  <c r="G1847" i="8"/>
  <c r="G1846" i="8"/>
  <c r="G1845" i="8"/>
  <c r="H1845" i="8" s="1"/>
  <c r="G1844" i="8"/>
  <c r="H1843" i="8"/>
  <c r="G1843" i="8"/>
  <c r="G1842" i="8"/>
  <c r="G1841" i="8"/>
  <c r="H1841" i="8" s="1"/>
  <c r="G1840" i="8"/>
  <c r="G1839" i="8"/>
  <c r="G1838" i="8"/>
  <c r="H1839" i="8" s="1"/>
  <c r="G1837" i="8"/>
  <c r="G1836" i="8"/>
  <c r="G1835" i="8"/>
  <c r="H1836" i="8" s="1"/>
  <c r="G1834" i="8"/>
  <c r="G1833" i="8"/>
  <c r="G1832" i="8"/>
  <c r="H1832" i="8" s="1"/>
  <c r="G1831" i="8"/>
  <c r="H1830" i="8"/>
  <c r="G1830" i="8"/>
  <c r="G1829" i="8"/>
  <c r="G1828" i="8"/>
  <c r="H1828" i="8" s="1"/>
  <c r="G1827" i="8"/>
  <c r="H1826" i="8"/>
  <c r="G1826" i="8"/>
  <c r="G1825" i="8"/>
  <c r="G1824" i="8"/>
  <c r="H1824" i="8" s="1"/>
  <c r="G1823" i="8"/>
  <c r="G1822" i="8"/>
  <c r="G1821" i="8"/>
  <c r="H1822" i="8" s="1"/>
  <c r="G1820" i="8"/>
  <c r="H1819" i="8"/>
  <c r="G1819" i="8"/>
  <c r="G1818" i="8"/>
  <c r="G1817" i="8"/>
  <c r="H1817" i="8" s="1"/>
  <c r="G1816" i="8"/>
  <c r="H1815" i="8"/>
  <c r="G1815" i="8"/>
  <c r="G1814" i="8"/>
  <c r="G1813" i="8"/>
  <c r="H1813" i="8" s="1"/>
  <c r="G1812" i="8"/>
  <c r="H1811" i="8"/>
  <c r="G1811" i="8"/>
  <c r="G1810" i="8"/>
  <c r="G1809" i="8"/>
  <c r="G1808" i="8"/>
  <c r="G1807" i="8"/>
  <c r="G1806" i="8"/>
  <c r="H1806" i="8" s="1"/>
  <c r="G1805" i="8"/>
  <c r="H1804" i="8"/>
  <c r="G1804" i="8"/>
  <c r="G1803" i="8"/>
  <c r="G1802" i="8"/>
  <c r="H1802" i="8" s="1"/>
  <c r="G1801" i="8"/>
  <c r="G1800" i="8"/>
  <c r="G1799" i="8"/>
  <c r="H1800" i="8" s="1"/>
  <c r="G1798" i="8"/>
  <c r="H1797" i="8"/>
  <c r="G1797" i="8"/>
  <c r="G1796" i="8"/>
  <c r="G1795" i="8"/>
  <c r="H1795" i="8" s="1"/>
  <c r="G1794" i="8"/>
  <c r="H1793" i="8"/>
  <c r="G1793" i="8"/>
  <c r="G1792" i="8"/>
  <c r="G1791" i="8"/>
  <c r="H1791" i="8" s="1"/>
  <c r="G1790" i="8"/>
  <c r="H1789" i="8"/>
  <c r="G1789" i="8"/>
  <c r="G1788" i="8"/>
  <c r="G1787" i="8"/>
  <c r="H1787" i="8" s="1"/>
  <c r="G1786" i="8"/>
  <c r="H1785" i="8"/>
  <c r="G1785" i="8"/>
  <c r="G1784" i="8"/>
  <c r="G1783" i="8"/>
  <c r="H1783" i="8" s="1"/>
  <c r="G1782" i="8"/>
  <c r="G1781" i="8"/>
  <c r="G1780" i="8"/>
  <c r="H1781" i="8" s="1"/>
  <c r="G1779" i="8"/>
  <c r="G1778" i="8"/>
  <c r="G1777" i="8"/>
  <c r="G1776" i="8"/>
  <c r="H1777" i="8" s="1"/>
  <c r="G1775" i="8"/>
  <c r="G1774" i="8"/>
  <c r="H1774" i="8" s="1"/>
  <c r="G1773" i="8"/>
  <c r="H1772" i="8"/>
  <c r="G1772" i="8"/>
  <c r="G1771" i="8"/>
  <c r="G1770" i="8"/>
  <c r="H1770" i="8" s="1"/>
  <c r="G1769" i="8"/>
  <c r="H1768" i="8"/>
  <c r="G1768" i="8"/>
  <c r="G1767" i="8"/>
  <c r="G1766" i="8"/>
  <c r="G1765" i="8"/>
  <c r="G1764" i="8"/>
  <c r="G1763" i="8"/>
  <c r="H1763" i="8" s="1"/>
  <c r="G1762" i="8"/>
  <c r="G1761" i="8"/>
  <c r="G1760" i="8"/>
  <c r="G1759" i="8"/>
  <c r="G1758" i="8"/>
  <c r="H1761" i="8" s="1"/>
  <c r="G1757" i="8"/>
  <c r="G1756" i="8"/>
  <c r="G1755" i="8"/>
  <c r="H1755" i="8" s="1"/>
  <c r="G1754" i="8"/>
  <c r="G1753" i="8"/>
  <c r="G1752" i="8"/>
  <c r="G1751" i="8"/>
  <c r="G1750" i="8"/>
  <c r="G1749" i="8"/>
  <c r="G1748" i="8"/>
  <c r="H1753" i="8" s="1"/>
  <c r="G1747" i="8"/>
  <c r="H1746" i="8"/>
  <c r="G1746" i="8"/>
  <c r="G1745" i="8"/>
  <c r="G1744" i="8"/>
  <c r="G1743" i="8"/>
  <c r="H1744" i="8" s="1"/>
  <c r="G1742" i="8"/>
  <c r="G1741" i="8"/>
  <c r="H1741" i="8" s="1"/>
  <c r="G1740" i="8"/>
  <c r="G1739" i="8"/>
  <c r="G1738" i="8"/>
  <c r="H1739" i="8" s="1"/>
  <c r="G1737" i="8"/>
  <c r="G1736" i="8"/>
  <c r="G1735" i="8"/>
  <c r="H1736" i="8" s="1"/>
  <c r="G1734" i="8"/>
  <c r="G1733" i="8"/>
  <c r="G1732" i="8"/>
  <c r="H1732" i="8" s="1"/>
  <c r="G1731" i="8"/>
  <c r="H1730" i="8"/>
  <c r="G1730" i="8"/>
  <c r="G1729" i="8"/>
  <c r="G1728" i="8"/>
  <c r="H1728" i="8" s="1"/>
  <c r="G1727" i="8"/>
  <c r="H1726" i="8"/>
  <c r="G1726" i="8"/>
  <c r="G1725" i="8"/>
  <c r="G1724" i="8"/>
  <c r="G1723" i="8"/>
  <c r="H1724" i="8" s="1"/>
  <c r="G1722" i="8"/>
  <c r="G1721" i="8"/>
  <c r="H1721" i="8" s="1"/>
  <c r="G1720" i="8"/>
  <c r="H1719" i="8"/>
  <c r="G1719" i="8"/>
  <c r="G1718" i="8"/>
  <c r="G1717" i="8"/>
  <c r="G1716" i="8"/>
  <c r="G1715" i="8"/>
  <c r="H1717" i="8" s="1"/>
  <c r="G1714" i="8"/>
  <c r="H1713" i="8"/>
  <c r="G1713" i="8"/>
  <c r="G1712" i="8"/>
  <c r="G1711" i="8"/>
  <c r="H1711" i="8" s="1"/>
  <c r="G1710" i="8"/>
  <c r="G1709" i="8"/>
  <c r="G1708" i="8"/>
  <c r="H1709" i="8" s="1"/>
  <c r="G1707" i="8"/>
  <c r="G1706" i="8"/>
  <c r="G1705" i="8"/>
  <c r="H1705" i="8" s="1"/>
  <c r="G1704" i="8"/>
  <c r="H1703" i="8"/>
  <c r="G1703" i="8"/>
  <c r="G1702" i="8"/>
  <c r="G1701" i="8"/>
  <c r="G1700" i="8"/>
  <c r="G1699" i="8"/>
  <c r="G1698" i="8"/>
  <c r="H1698" i="8" s="1"/>
  <c r="G1697" i="8"/>
  <c r="H1696" i="8"/>
  <c r="G1696" i="8"/>
  <c r="G1695" i="8"/>
  <c r="G1694" i="8"/>
  <c r="H1694" i="8" s="1"/>
  <c r="G1693" i="8"/>
  <c r="H1692" i="8"/>
  <c r="G1692" i="8"/>
  <c r="G1691" i="8"/>
  <c r="G1690" i="8"/>
  <c r="H1690" i="8" s="1"/>
  <c r="G1689" i="8"/>
  <c r="H1688" i="8"/>
  <c r="G1688" i="8"/>
  <c r="G1687" i="8"/>
  <c r="G1686" i="8"/>
  <c r="G1685" i="8"/>
  <c r="G1684" i="8"/>
  <c r="G1683" i="8"/>
  <c r="G1682" i="8"/>
  <c r="H1683" i="8" s="1"/>
  <c r="G1681" i="8"/>
  <c r="G1680" i="8"/>
  <c r="H1680" i="8" s="1"/>
  <c r="G1679" i="8"/>
  <c r="H1678" i="8"/>
  <c r="G1678" i="8"/>
  <c r="G1677" i="8"/>
  <c r="G1676" i="8"/>
  <c r="H1676" i="8" s="1"/>
  <c r="G1675" i="8"/>
  <c r="H1674" i="8"/>
  <c r="G1674" i="8"/>
  <c r="G1673" i="8"/>
  <c r="G1672" i="8"/>
  <c r="H1672" i="8" s="1"/>
  <c r="G1671" i="8"/>
  <c r="H1670" i="8"/>
  <c r="G1670" i="8"/>
  <c r="G1669" i="8"/>
  <c r="G1668" i="8"/>
  <c r="H1668" i="8" s="1"/>
  <c r="G1667" i="8"/>
  <c r="H1666" i="8"/>
  <c r="G1666" i="8"/>
  <c r="G1665" i="8"/>
  <c r="G1664" i="8"/>
  <c r="H1664" i="8" s="1"/>
  <c r="G1663" i="8"/>
  <c r="G1662" i="8"/>
  <c r="G1661" i="8"/>
  <c r="H1662" i="8" s="1"/>
  <c r="G1660" i="8"/>
  <c r="H1659" i="8"/>
  <c r="G1659" i="8"/>
  <c r="G1658" i="8"/>
  <c r="G1657" i="8"/>
  <c r="H1657" i="8" s="1"/>
  <c r="G1656" i="8"/>
  <c r="H1655" i="8"/>
  <c r="G1655" i="8"/>
  <c r="G1654" i="8"/>
  <c r="G1653" i="8"/>
  <c r="H1653" i="8" s="1"/>
  <c r="G1652" i="8"/>
  <c r="H1651" i="8"/>
  <c r="G1651" i="8"/>
  <c r="G1650" i="8"/>
  <c r="G1649" i="8"/>
  <c r="G1648" i="8"/>
  <c r="H1649" i="8" s="1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H1639" i="8" s="1"/>
  <c r="G1632" i="8"/>
  <c r="H1631" i="8"/>
  <c r="G1631" i="8"/>
  <c r="G1630" i="8"/>
  <c r="G1629" i="8"/>
  <c r="H1629" i="8" s="1"/>
  <c r="G1628" i="8"/>
  <c r="H1627" i="8"/>
  <c r="G1627" i="8"/>
  <c r="G1626" i="8"/>
  <c r="G1625" i="8"/>
  <c r="H1625" i="8" s="1"/>
  <c r="G1624" i="8"/>
  <c r="G1623" i="8"/>
  <c r="G1622" i="8"/>
  <c r="H1623" i="8" s="1"/>
  <c r="G1621" i="8"/>
  <c r="H1620" i="8"/>
  <c r="G1620" i="8"/>
  <c r="G1619" i="8"/>
  <c r="G1618" i="8"/>
  <c r="G1617" i="8"/>
  <c r="G1616" i="8"/>
  <c r="H1618" i="8" s="1"/>
  <c r="G1615" i="8"/>
  <c r="H1614" i="8"/>
  <c r="G1614" i="8"/>
  <c r="G1613" i="8"/>
  <c r="G1612" i="8"/>
  <c r="G1611" i="8"/>
  <c r="H1612" i="8" s="1"/>
  <c r="G1610" i="8"/>
  <c r="G1609" i="8"/>
  <c r="G1608" i="8"/>
  <c r="G1607" i="8"/>
  <c r="H1609" i="8" s="1"/>
  <c r="G1606" i="8"/>
  <c r="H1605" i="8"/>
  <c r="G1605" i="8"/>
  <c r="G1604" i="8"/>
  <c r="G1603" i="8"/>
  <c r="H1603" i="8" s="1"/>
  <c r="G1602" i="8"/>
  <c r="H1601" i="8"/>
  <c r="G1601" i="8"/>
  <c r="G1600" i="8"/>
  <c r="G1599" i="8"/>
  <c r="H1599" i="8" s="1"/>
  <c r="G1598" i="8"/>
  <c r="H1597" i="8"/>
  <c r="G1597" i="8"/>
  <c r="G1596" i="8"/>
  <c r="G1595" i="8"/>
  <c r="H1595" i="8" s="1"/>
  <c r="G1594" i="8"/>
  <c r="G1593" i="8"/>
  <c r="G1592" i="8"/>
  <c r="H1593" i="8" s="1"/>
  <c r="G1591" i="8"/>
  <c r="H1590" i="8"/>
  <c r="G1590" i="8"/>
  <c r="G1589" i="8"/>
  <c r="G1588" i="8"/>
  <c r="H1588" i="8" s="1"/>
  <c r="G1587" i="8"/>
  <c r="G1586" i="8"/>
  <c r="G1585" i="8"/>
  <c r="G1584" i="8"/>
  <c r="G1583" i="8"/>
  <c r="G1582" i="8"/>
  <c r="G1581" i="8"/>
  <c r="H1586" i="8" s="1"/>
  <c r="G1580" i="8"/>
  <c r="G1579" i="8"/>
  <c r="G1578" i="8"/>
  <c r="H1578" i="8" s="1"/>
  <c r="G1577" i="8"/>
  <c r="H1576" i="8"/>
  <c r="G1576" i="8"/>
  <c r="G1575" i="8"/>
  <c r="G1574" i="8"/>
  <c r="H1574" i="8" s="1"/>
  <c r="G1573" i="8"/>
  <c r="G1572" i="8"/>
  <c r="G1571" i="8"/>
  <c r="H1572" i="8" s="1"/>
  <c r="G1570" i="8"/>
  <c r="G1569" i="8"/>
  <c r="G1568" i="8"/>
  <c r="H1568" i="8" s="1"/>
  <c r="G1567" i="8"/>
  <c r="H1566" i="8"/>
  <c r="G1566" i="8"/>
  <c r="G1565" i="8"/>
  <c r="G1564" i="8"/>
  <c r="G1563" i="8"/>
  <c r="G1562" i="8"/>
  <c r="G1561" i="8"/>
  <c r="G1560" i="8"/>
  <c r="G1559" i="8"/>
  <c r="H1561" i="8" s="1"/>
  <c r="G1558" i="8"/>
  <c r="H1557" i="8"/>
  <c r="G1557" i="8"/>
  <c r="G1556" i="8"/>
  <c r="G1555" i="8"/>
  <c r="G1554" i="8"/>
  <c r="G1553" i="8"/>
  <c r="H1555" i="8" s="1"/>
  <c r="G1552" i="8"/>
  <c r="H1551" i="8"/>
  <c r="G1551" i="8"/>
  <c r="G1550" i="8"/>
  <c r="G1549" i="8"/>
  <c r="H1549" i="8" s="1"/>
  <c r="G1548" i="8"/>
  <c r="G1547" i="8"/>
  <c r="G1546" i="8"/>
  <c r="H1547" i="8" s="1"/>
  <c r="G1545" i="8"/>
  <c r="H1544" i="8"/>
  <c r="G1544" i="8"/>
  <c r="G1543" i="8"/>
  <c r="G1542" i="8"/>
  <c r="H1542" i="8" s="1"/>
  <c r="G1541" i="8"/>
  <c r="G1540" i="8"/>
  <c r="G1539" i="8"/>
  <c r="H1540" i="8" s="1"/>
  <c r="G1538" i="8"/>
  <c r="G1537" i="8"/>
  <c r="G1536" i="8"/>
  <c r="H1536" i="8" s="1"/>
  <c r="G1535" i="8"/>
  <c r="H1534" i="8"/>
  <c r="G1534" i="8"/>
  <c r="G1533" i="8"/>
  <c r="G1532" i="8"/>
  <c r="G1531" i="8"/>
  <c r="G1530" i="8"/>
  <c r="G1529" i="8"/>
  <c r="G1528" i="8"/>
  <c r="H1532" i="8" s="1"/>
  <c r="G1527" i="8"/>
  <c r="H1526" i="8"/>
  <c r="G1526" i="8"/>
  <c r="G1525" i="8"/>
  <c r="G1524" i="8"/>
  <c r="H1524" i="8" s="1"/>
  <c r="G1523" i="8"/>
  <c r="H1522" i="8"/>
  <c r="G1522" i="8"/>
  <c r="G1521" i="8"/>
  <c r="G1520" i="8"/>
  <c r="H1520" i="8" s="1"/>
  <c r="G1519" i="8"/>
  <c r="G1518" i="8"/>
  <c r="G1517" i="8"/>
  <c r="H1518" i="8" s="1"/>
  <c r="G1516" i="8"/>
  <c r="G1515" i="8"/>
  <c r="G1514" i="8"/>
  <c r="G1513" i="8"/>
  <c r="G1512" i="8"/>
  <c r="H1515" i="8" s="1"/>
  <c r="G1511" i="8"/>
  <c r="G1510" i="8"/>
  <c r="G1509" i="8"/>
  <c r="H1509" i="8" s="1"/>
  <c r="G1508" i="8"/>
  <c r="H1507" i="8"/>
  <c r="G1507" i="8"/>
  <c r="G1506" i="8"/>
  <c r="G1505" i="8"/>
  <c r="H1505" i="8" s="1"/>
  <c r="G1504" i="8"/>
  <c r="H1503" i="8"/>
  <c r="G1503" i="8"/>
  <c r="G1502" i="8"/>
  <c r="G1501" i="8"/>
  <c r="H1501" i="8" s="1"/>
  <c r="G1500" i="8"/>
  <c r="H1499" i="8"/>
  <c r="G1499" i="8"/>
  <c r="G1498" i="8"/>
  <c r="G1497" i="8"/>
  <c r="G1496" i="8"/>
  <c r="G1495" i="8"/>
  <c r="G1494" i="8"/>
  <c r="G1493" i="8"/>
  <c r="G1492" i="8"/>
  <c r="G1491" i="8"/>
  <c r="H1492" i="8" s="1"/>
  <c r="G1490" i="8"/>
  <c r="G1489" i="8"/>
  <c r="H1489" i="8" s="1"/>
  <c r="G1488" i="8"/>
  <c r="H1487" i="8"/>
  <c r="G1487" i="8"/>
  <c r="G1486" i="8"/>
  <c r="G1485" i="8"/>
  <c r="H1485" i="8" s="1"/>
  <c r="G1484" i="8"/>
  <c r="H1483" i="8"/>
  <c r="G1483" i="8"/>
  <c r="G1482" i="8"/>
  <c r="G1481" i="8"/>
  <c r="G1480" i="8"/>
  <c r="G1479" i="8"/>
  <c r="G1478" i="8"/>
  <c r="H1478" i="8" s="1"/>
  <c r="G1477" i="8"/>
  <c r="H1476" i="8"/>
  <c r="G1476" i="8"/>
  <c r="G1475" i="8"/>
  <c r="G1474" i="8"/>
  <c r="H1474" i="8" s="1"/>
  <c r="G1473" i="8"/>
  <c r="G1472" i="8"/>
  <c r="G1471" i="8"/>
  <c r="H1472" i="8" s="1"/>
  <c r="G1470" i="8"/>
  <c r="G1469" i="8"/>
  <c r="G1468" i="8"/>
  <c r="G1467" i="8"/>
  <c r="G1466" i="8"/>
  <c r="G1465" i="8"/>
  <c r="H1468" i="8" s="1"/>
  <c r="G1464" i="8"/>
  <c r="G1463" i="8"/>
  <c r="G1462" i="8"/>
  <c r="G1461" i="8"/>
  <c r="G1460" i="8"/>
  <c r="G1459" i="8"/>
  <c r="G1458" i="8"/>
  <c r="G1457" i="8"/>
  <c r="H1463" i="8" s="1"/>
  <c r="G1456" i="8"/>
  <c r="H1455" i="8"/>
  <c r="G1455" i="8"/>
  <c r="G1454" i="8"/>
  <c r="G1453" i="8"/>
  <c r="G1452" i="8"/>
  <c r="H1453" i="8" s="1"/>
  <c r="G1451" i="8"/>
  <c r="G1450" i="8"/>
  <c r="H1450" i="8" s="1"/>
  <c r="G1449" i="8"/>
  <c r="H1448" i="8"/>
  <c r="G1448" i="8"/>
  <c r="G1447" i="8"/>
  <c r="G1446" i="8"/>
  <c r="H1446" i="8" s="1"/>
  <c r="G1445" i="8"/>
  <c r="H1444" i="8"/>
  <c r="G1444" i="8"/>
  <c r="G1443" i="8"/>
  <c r="G1442" i="8"/>
  <c r="G1441" i="8"/>
  <c r="G1440" i="8"/>
  <c r="H1442" i="8" s="1"/>
  <c r="G1439" i="8"/>
  <c r="H1438" i="8"/>
  <c r="G1438" i="8"/>
  <c r="G1437" i="8"/>
  <c r="G1436" i="8"/>
  <c r="G1435" i="8"/>
  <c r="G1434" i="8"/>
  <c r="G1433" i="8"/>
  <c r="G1432" i="8"/>
  <c r="G1431" i="8"/>
  <c r="H1436" i="8" s="1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H1422" i="8" s="1"/>
  <c r="G1417" i="8"/>
  <c r="G1416" i="8"/>
  <c r="G1415" i="8"/>
  <c r="G1414" i="8"/>
  <c r="G1413" i="8"/>
  <c r="H1416" i="8" s="1"/>
  <c r="G1412" i="8"/>
  <c r="G1411" i="8"/>
  <c r="G1410" i="8"/>
  <c r="H1410" i="8" s="1"/>
  <c r="G1409" i="8"/>
  <c r="G1408" i="8"/>
  <c r="G1407" i="8"/>
  <c r="G1406" i="8"/>
  <c r="G1405" i="8"/>
  <c r="H1408" i="8" s="1"/>
  <c r="G1404" i="8"/>
  <c r="G1403" i="8"/>
  <c r="G1402" i="8"/>
  <c r="G1401" i="8"/>
  <c r="H1402" i="8" s="1"/>
  <c r="G1400" i="8"/>
  <c r="G1399" i="8"/>
  <c r="G1398" i="8"/>
  <c r="G1397" i="8"/>
  <c r="G1396" i="8"/>
  <c r="H1399" i="8" s="1"/>
  <c r="G1395" i="8"/>
  <c r="G1394" i="8"/>
  <c r="H1394" i="8" s="1"/>
  <c r="G1393" i="8"/>
  <c r="H1392" i="8"/>
  <c r="G1392" i="8"/>
  <c r="G1391" i="8"/>
  <c r="G1390" i="8"/>
  <c r="H1390" i="8" s="1"/>
  <c r="G1389" i="8"/>
  <c r="H1388" i="8"/>
  <c r="G1388" i="8"/>
  <c r="G1387" i="8"/>
  <c r="G1386" i="8"/>
  <c r="H1386" i="8" s="1"/>
  <c r="G1385" i="8"/>
  <c r="H1384" i="8"/>
  <c r="G1384" i="8"/>
  <c r="G1383" i="8"/>
  <c r="G1382" i="8"/>
  <c r="G1381" i="8"/>
  <c r="H1382" i="8" s="1"/>
  <c r="G1380" i="8"/>
  <c r="G1379" i="8"/>
  <c r="H1379" i="8" s="1"/>
  <c r="G1378" i="8"/>
  <c r="H1377" i="8"/>
  <c r="G1377" i="8"/>
  <c r="G1376" i="8"/>
  <c r="G1375" i="8"/>
  <c r="H1375" i="8" s="1"/>
  <c r="G1374" i="8"/>
  <c r="G1373" i="8"/>
  <c r="G1372" i="8"/>
  <c r="G1371" i="8"/>
  <c r="G1370" i="8"/>
  <c r="H1373" i="8" s="1"/>
  <c r="G1369" i="8"/>
  <c r="H1368" i="8"/>
  <c r="G1368" i="8"/>
  <c r="G1367" i="8"/>
  <c r="G1366" i="8"/>
  <c r="H1366" i="8" s="1"/>
  <c r="G1365" i="8"/>
  <c r="H1364" i="8"/>
  <c r="G1364" i="8"/>
  <c r="G1363" i="8"/>
  <c r="G1362" i="8"/>
  <c r="H1362" i="8" s="1"/>
  <c r="G1361" i="8"/>
  <c r="H1360" i="8"/>
  <c r="G1360" i="8"/>
  <c r="G1359" i="8"/>
  <c r="G1358" i="8"/>
  <c r="H1358" i="8" s="1"/>
  <c r="G1357" i="8"/>
  <c r="H1356" i="8"/>
  <c r="G1356" i="8"/>
  <c r="G1355" i="8"/>
  <c r="G1354" i="8"/>
  <c r="G1353" i="8"/>
  <c r="H1354" i="8" s="1"/>
  <c r="G1352" i="8"/>
  <c r="G1351" i="8"/>
  <c r="H1351" i="8" s="1"/>
  <c r="G1350" i="8"/>
  <c r="G1349" i="8"/>
  <c r="G1348" i="8"/>
  <c r="H1349" i="8" s="1"/>
  <c r="G1347" i="8"/>
  <c r="H1346" i="8"/>
  <c r="G1346" i="8"/>
  <c r="G1345" i="8"/>
  <c r="G1344" i="8"/>
  <c r="H1344" i="8" s="1"/>
  <c r="G1343" i="8"/>
  <c r="G1342" i="8"/>
  <c r="G1341" i="8"/>
  <c r="H1342" i="8" s="1"/>
  <c r="G1340" i="8"/>
  <c r="H1339" i="8"/>
  <c r="G1339" i="8"/>
  <c r="G1338" i="8"/>
  <c r="G1337" i="8"/>
  <c r="G1336" i="8"/>
  <c r="G1335" i="8"/>
  <c r="G1334" i="8"/>
  <c r="G1333" i="8"/>
  <c r="H1337" i="8" s="1"/>
  <c r="G1332" i="8"/>
  <c r="H1331" i="8"/>
  <c r="G1331" i="8"/>
  <c r="G1330" i="8"/>
  <c r="G1329" i="8"/>
  <c r="H1329" i="8" s="1"/>
  <c r="G1328" i="8"/>
  <c r="H1327" i="8"/>
  <c r="G1327" i="8"/>
  <c r="G1326" i="8"/>
  <c r="G1325" i="8"/>
  <c r="H1325" i="8" s="1"/>
  <c r="G1324" i="8"/>
  <c r="G1323" i="8"/>
  <c r="G1322" i="8"/>
  <c r="H1323" i="8" s="1"/>
  <c r="G1321" i="8"/>
  <c r="G1320" i="8"/>
  <c r="G1319" i="8"/>
  <c r="H1319" i="8" s="1"/>
  <c r="G1318" i="8"/>
  <c r="G1317" i="8"/>
  <c r="G1316" i="8"/>
  <c r="H1317" i="8" s="1"/>
  <c r="G1315" i="8"/>
  <c r="H1314" i="8"/>
  <c r="G1314" i="8"/>
  <c r="G1313" i="8"/>
  <c r="G1312" i="8"/>
  <c r="H1312" i="8" s="1"/>
  <c r="G1311" i="8"/>
  <c r="G1310" i="8"/>
  <c r="G1309" i="8"/>
  <c r="H1310" i="8" s="1"/>
  <c r="G1308" i="8"/>
  <c r="G1307" i="8"/>
  <c r="G1306" i="8"/>
  <c r="H1306" i="8" s="1"/>
  <c r="G1305" i="8"/>
  <c r="H1304" i="8"/>
  <c r="G1304" i="8"/>
  <c r="G1303" i="8"/>
  <c r="G1302" i="8"/>
  <c r="H1302" i="8" s="1"/>
  <c r="G1301" i="8"/>
  <c r="G1300" i="8"/>
  <c r="G1299" i="8"/>
  <c r="H1300" i="8" s="1"/>
  <c r="G1298" i="8"/>
  <c r="H1297" i="8"/>
  <c r="G1297" i="8"/>
  <c r="G1296" i="8"/>
  <c r="G1295" i="8"/>
  <c r="H1295" i="8" s="1"/>
  <c r="G1294" i="8"/>
  <c r="H1293" i="8"/>
  <c r="G1293" i="8"/>
  <c r="G1292" i="8"/>
  <c r="G1291" i="8"/>
  <c r="G1290" i="8"/>
  <c r="H1291" i="8" s="1"/>
  <c r="G1289" i="8"/>
  <c r="G1288" i="8"/>
  <c r="H1288" i="8" s="1"/>
  <c r="G1287" i="8"/>
  <c r="H1286" i="8"/>
  <c r="G1286" i="8"/>
  <c r="G1285" i="8"/>
  <c r="G1284" i="8"/>
  <c r="H1284" i="8" s="1"/>
  <c r="G1283" i="8"/>
  <c r="H1282" i="8"/>
  <c r="G1282" i="8"/>
  <c r="G1281" i="8"/>
  <c r="G1280" i="8"/>
  <c r="H1280" i="8" s="1"/>
  <c r="G1279" i="8"/>
  <c r="H1278" i="8"/>
  <c r="G1278" i="8"/>
  <c r="G1277" i="8"/>
  <c r="G1276" i="8"/>
  <c r="H1276" i="8" s="1"/>
  <c r="G1275" i="8"/>
  <c r="H1274" i="8"/>
  <c r="G1274" i="8"/>
  <c r="G1273" i="8"/>
  <c r="G1272" i="8"/>
  <c r="G1271" i="8"/>
  <c r="G1270" i="8"/>
  <c r="G1269" i="8"/>
  <c r="G1268" i="8"/>
  <c r="H1272" i="8" s="1"/>
  <c r="G1267" i="8"/>
  <c r="H1266" i="8"/>
  <c r="G1266" i="8"/>
  <c r="G1265" i="8"/>
  <c r="G1264" i="8"/>
  <c r="H1264" i="8" s="1"/>
  <c r="G1263" i="8"/>
  <c r="H1262" i="8"/>
  <c r="G1262" i="8"/>
  <c r="G1261" i="8"/>
  <c r="G1260" i="8"/>
  <c r="G1259" i="8"/>
  <c r="H1260" i="8" s="1"/>
  <c r="G1258" i="8"/>
  <c r="G1257" i="8"/>
  <c r="H1257" i="8" s="1"/>
  <c r="G1256" i="8"/>
  <c r="G1255" i="8"/>
  <c r="G1254" i="8"/>
  <c r="H1255" i="8" s="1"/>
  <c r="G1253" i="8"/>
  <c r="G1252" i="8"/>
  <c r="G1251" i="8"/>
  <c r="H1252" i="8" s="1"/>
  <c r="G1250" i="8"/>
  <c r="H1249" i="8"/>
  <c r="G1249" i="8"/>
  <c r="G1248" i="8"/>
  <c r="G1247" i="8"/>
  <c r="G1246" i="8"/>
  <c r="H1247" i="8" s="1"/>
  <c r="G1245" i="8"/>
  <c r="G1244" i="8"/>
  <c r="H1244" i="8" s="1"/>
  <c r="G1243" i="8"/>
  <c r="G1242" i="8"/>
  <c r="G1241" i="8"/>
  <c r="H1242" i="8" s="1"/>
  <c r="G1240" i="8"/>
  <c r="H1239" i="8"/>
  <c r="G1239" i="8"/>
  <c r="G1238" i="8"/>
  <c r="G1237" i="8"/>
  <c r="H1237" i="8" s="1"/>
  <c r="G1236" i="8"/>
  <c r="H1235" i="8"/>
  <c r="G1235" i="8"/>
  <c r="G1234" i="8"/>
  <c r="G1233" i="8"/>
  <c r="H1233" i="8" s="1"/>
  <c r="G1232" i="8"/>
  <c r="H1231" i="8"/>
  <c r="G1231" i="8"/>
  <c r="G1230" i="8"/>
  <c r="G1229" i="8"/>
  <c r="G1228" i="8"/>
  <c r="G1227" i="8"/>
  <c r="G1226" i="8"/>
  <c r="H1229" i="8" s="1"/>
  <c r="G1225" i="8"/>
  <c r="G1224" i="8"/>
  <c r="G1223" i="8"/>
  <c r="G1222" i="8"/>
  <c r="H1224" i="8" s="1"/>
  <c r="G1221" i="8"/>
  <c r="G1220" i="8"/>
  <c r="G1219" i="8"/>
  <c r="G1218" i="8"/>
  <c r="G1217" i="8"/>
  <c r="H1220" i="8" s="1"/>
  <c r="G1216" i="8"/>
  <c r="G1215" i="8"/>
  <c r="G1214" i="8"/>
  <c r="H1214" i="8" s="1"/>
  <c r="G1213" i="8"/>
  <c r="H1212" i="8"/>
  <c r="G1212" i="8"/>
  <c r="G1211" i="8"/>
  <c r="G1210" i="8"/>
  <c r="G1209" i="8"/>
  <c r="G1208" i="8"/>
  <c r="H1210" i="8" s="1"/>
  <c r="G1207" i="8"/>
  <c r="G1206" i="8"/>
  <c r="G1205" i="8"/>
  <c r="H1206" i="8" s="1"/>
  <c r="G1204" i="8"/>
  <c r="H1203" i="8"/>
  <c r="G1203" i="8"/>
  <c r="G1202" i="8"/>
  <c r="G1201" i="8"/>
  <c r="H1201" i="8" s="1"/>
  <c r="G1200" i="8"/>
  <c r="G1199" i="8"/>
  <c r="G1198" i="8"/>
  <c r="H1199" i="8" s="1"/>
  <c r="G1197" i="8"/>
  <c r="G1196" i="8"/>
  <c r="G1195" i="8"/>
  <c r="H1195" i="8" s="1"/>
  <c r="G1194" i="8"/>
  <c r="H1193" i="8"/>
  <c r="G1193" i="8"/>
  <c r="G1192" i="8"/>
  <c r="G1191" i="8"/>
  <c r="H1191" i="8" s="1"/>
  <c r="G1190" i="8"/>
  <c r="G1189" i="8"/>
  <c r="G1188" i="8"/>
  <c r="G1187" i="8"/>
  <c r="G1186" i="8"/>
  <c r="G1185" i="8"/>
  <c r="G1184" i="8"/>
  <c r="H1189" i="8" s="1"/>
  <c r="G1183" i="8"/>
  <c r="G1182" i="8"/>
  <c r="G1181" i="8"/>
  <c r="H1182" i="8" s="1"/>
  <c r="G1180" i="8"/>
  <c r="G1179" i="8"/>
  <c r="G1178" i="8"/>
  <c r="H1179" i="8" s="1"/>
  <c r="G1177" i="8"/>
  <c r="H1176" i="8"/>
  <c r="G1176" i="8"/>
  <c r="G1175" i="8"/>
  <c r="G1174" i="8"/>
  <c r="H1174" i="8" s="1"/>
  <c r="G1173" i="8"/>
  <c r="G1172" i="8"/>
  <c r="G1171" i="8"/>
  <c r="H1172" i="8" s="1"/>
  <c r="G1170" i="8"/>
  <c r="H1169" i="8"/>
  <c r="G1169" i="8"/>
  <c r="G1168" i="8"/>
  <c r="G1167" i="8"/>
  <c r="G1166" i="8"/>
  <c r="H1167" i="8" s="1"/>
  <c r="G1165" i="8"/>
  <c r="G1164" i="8"/>
  <c r="H1164" i="8" s="1"/>
  <c r="G1163" i="8"/>
  <c r="H1162" i="8"/>
  <c r="G1162" i="8"/>
  <c r="G1161" i="8"/>
  <c r="G1160" i="8"/>
  <c r="H1160" i="8" s="1"/>
  <c r="G1159" i="8"/>
  <c r="G1158" i="8"/>
  <c r="G1157" i="8"/>
  <c r="H1158" i="8" s="1"/>
  <c r="G1156" i="8"/>
  <c r="G1155" i="8"/>
  <c r="G1154" i="8"/>
  <c r="H1154" i="8" s="1"/>
  <c r="G1153" i="8"/>
  <c r="H1152" i="8"/>
  <c r="G1152" i="8"/>
  <c r="G1151" i="8"/>
  <c r="G1150" i="8"/>
  <c r="H1150" i="8" s="1"/>
  <c r="G1149" i="8"/>
  <c r="G1148" i="8"/>
  <c r="G1147" i="8"/>
  <c r="G1146" i="8"/>
  <c r="G1145" i="8"/>
  <c r="H1148" i="8" s="1"/>
  <c r="G1144" i="8"/>
  <c r="G1143" i="8"/>
  <c r="G1142" i="8"/>
  <c r="H1143" i="8" s="1"/>
  <c r="G1141" i="8"/>
  <c r="G1140" i="8"/>
  <c r="G1139" i="8"/>
  <c r="H1140" i="8" s="1"/>
  <c r="G1138" i="8"/>
  <c r="G1137" i="8"/>
  <c r="G1136" i="8"/>
  <c r="G1135" i="8"/>
  <c r="G1134" i="8"/>
  <c r="G1133" i="8"/>
  <c r="G1132" i="8"/>
  <c r="H1137" i="8" s="1"/>
  <c r="G1131" i="8"/>
  <c r="G1130" i="8"/>
  <c r="G1129" i="8"/>
  <c r="H1130" i="8" s="1"/>
  <c r="G1128" i="8"/>
  <c r="H1127" i="8"/>
  <c r="G1127" i="8"/>
  <c r="G1126" i="8"/>
  <c r="D1126" i="8"/>
  <c r="H1125" i="8"/>
  <c r="G1123" i="8"/>
  <c r="H1122" i="8"/>
  <c r="G1122" i="8"/>
  <c r="G1121" i="8"/>
  <c r="G1120" i="8"/>
  <c r="H1120" i="8" s="1"/>
  <c r="G1119" i="8"/>
  <c r="G1118" i="8"/>
  <c r="G1117" i="8"/>
  <c r="H1118" i="8" s="1"/>
  <c r="G1116" i="8"/>
  <c r="H1115" i="8"/>
  <c r="G1115" i="8"/>
  <c r="G1114" i="8"/>
  <c r="G1113" i="8"/>
  <c r="H1113" i="8" s="1"/>
  <c r="G1112" i="8"/>
  <c r="G1111" i="8"/>
  <c r="G1110" i="8"/>
  <c r="H1111" i="8" s="1"/>
  <c r="G1109" i="8"/>
  <c r="G1108" i="8"/>
  <c r="G1107" i="8"/>
  <c r="H1108" i="8" s="1"/>
  <c r="G1106" i="8"/>
  <c r="H1105" i="8"/>
  <c r="G1105" i="8"/>
  <c r="G1104" i="8"/>
  <c r="G1103" i="8"/>
  <c r="H1103" i="8" s="1"/>
  <c r="G1102" i="8"/>
  <c r="H1101" i="8"/>
  <c r="G1101" i="8"/>
  <c r="G1100" i="8"/>
  <c r="G1099" i="8"/>
  <c r="H1099" i="8" s="1"/>
  <c r="G1098" i="8"/>
  <c r="H1097" i="8"/>
  <c r="G1097" i="8"/>
  <c r="G1096" i="8"/>
  <c r="G1095" i="8"/>
  <c r="H1095" i="8" s="1"/>
  <c r="G1094" i="8"/>
  <c r="G1093" i="8"/>
  <c r="G1092" i="8"/>
  <c r="H1093" i="8" s="1"/>
  <c r="G1091" i="8"/>
  <c r="H1090" i="8"/>
  <c r="G1090" i="8"/>
  <c r="G1089" i="8"/>
  <c r="G1088" i="8"/>
  <c r="G1087" i="8"/>
  <c r="H1088" i="8" s="1"/>
  <c r="G1086" i="8"/>
  <c r="G1085" i="8"/>
  <c r="H1085" i="8" s="1"/>
  <c r="G1084" i="8"/>
  <c r="G1083" i="8"/>
  <c r="G1082" i="8"/>
  <c r="G1081" i="8"/>
  <c r="G1080" i="8"/>
  <c r="H1083" i="8" s="1"/>
  <c r="G1079" i="8"/>
  <c r="G1078" i="8"/>
  <c r="G1077" i="8"/>
  <c r="G1076" i="8"/>
  <c r="G1075" i="8"/>
  <c r="H1078" i="8" s="1"/>
  <c r="G1074" i="8"/>
  <c r="G1073" i="8"/>
  <c r="G1072" i="8"/>
  <c r="H1072" i="8" s="1"/>
  <c r="G1071" i="8"/>
  <c r="H1070" i="8"/>
  <c r="G1070" i="8"/>
  <c r="G1069" i="8"/>
  <c r="G1068" i="8"/>
  <c r="G1067" i="8"/>
  <c r="H1068" i="8" s="1"/>
  <c r="G1066" i="8"/>
  <c r="G1065" i="8"/>
  <c r="H1065" i="8" s="1"/>
  <c r="G1064" i="8"/>
  <c r="H1063" i="8"/>
  <c r="G1063" i="8"/>
  <c r="G1062" i="8"/>
  <c r="G1061" i="8"/>
  <c r="H1061" i="8" s="1"/>
  <c r="G1060" i="8"/>
  <c r="H1059" i="8"/>
  <c r="G1059" i="8"/>
  <c r="G1058" i="8"/>
  <c r="G1057" i="8"/>
  <c r="H1057" i="8" s="1"/>
  <c r="G1056" i="8"/>
  <c r="H1055" i="8"/>
  <c r="G1055" i="8"/>
  <c r="G1054" i="8"/>
  <c r="G1053" i="8"/>
  <c r="H1053" i="8" s="1"/>
  <c r="G1052" i="8"/>
  <c r="H1051" i="8"/>
  <c r="G1051" i="8"/>
  <c r="G1050" i="8"/>
  <c r="G1049" i="8"/>
  <c r="H1049" i="8" s="1"/>
  <c r="G1048" i="8"/>
  <c r="G1047" i="8"/>
  <c r="G1046" i="8"/>
  <c r="G1045" i="8"/>
  <c r="G1044" i="8"/>
  <c r="H1047" i="8" s="1"/>
  <c r="G1043" i="8"/>
  <c r="H1042" i="8"/>
  <c r="G1042" i="8"/>
  <c r="G1041" i="8"/>
  <c r="G1040" i="8"/>
  <c r="H1040" i="8" s="1"/>
  <c r="G1039" i="8"/>
  <c r="H1038" i="8"/>
  <c r="G1038" i="8"/>
  <c r="G1037" i="8"/>
  <c r="G1036" i="8"/>
  <c r="H1036" i="8" s="1"/>
  <c r="G1035" i="8"/>
  <c r="H1034" i="8"/>
  <c r="G1034" i="8"/>
  <c r="G1033" i="8"/>
  <c r="G1032" i="8"/>
  <c r="H1032" i="8" s="1"/>
  <c r="G1031" i="8"/>
  <c r="H1030" i="8"/>
  <c r="G1030" i="8"/>
  <c r="G1029" i="8"/>
  <c r="G1028" i="8"/>
  <c r="G1027" i="8"/>
  <c r="G1026" i="8"/>
  <c r="G1025" i="8"/>
  <c r="G1024" i="8"/>
  <c r="H1028" i="8" s="1"/>
  <c r="G1023" i="8"/>
  <c r="H1022" i="8"/>
  <c r="G1022" i="8"/>
  <c r="G1021" i="8"/>
  <c r="G1020" i="8"/>
  <c r="G1019" i="8"/>
  <c r="H1020" i="8" s="1"/>
  <c r="G1018" i="8"/>
  <c r="G1017" i="8"/>
  <c r="H1017" i="8" s="1"/>
  <c r="G1016" i="8"/>
  <c r="H1015" i="8"/>
  <c r="G1015" i="8"/>
  <c r="G1014" i="8"/>
  <c r="G1013" i="8"/>
  <c r="H1013" i="8" s="1"/>
  <c r="G1012" i="8"/>
  <c r="H1011" i="8"/>
  <c r="G1011" i="8"/>
  <c r="G1010" i="8"/>
  <c r="G1009" i="8"/>
  <c r="G1008" i="8"/>
  <c r="H1009" i="8" s="1"/>
  <c r="G1007" i="8"/>
  <c r="G1006" i="8"/>
  <c r="H1006" i="8" s="1"/>
  <c r="G1005" i="8"/>
  <c r="H1004" i="8"/>
  <c r="G1004" i="8"/>
  <c r="G1003" i="8"/>
  <c r="G1002" i="8"/>
  <c r="H1002" i="8" s="1"/>
  <c r="G1001" i="8"/>
  <c r="H1000" i="8"/>
  <c r="G1000" i="8"/>
  <c r="G999" i="8"/>
  <c r="G998" i="8"/>
  <c r="H998" i="8" s="1"/>
  <c r="G997" i="8"/>
  <c r="G996" i="8"/>
  <c r="G995" i="8"/>
  <c r="H996" i="8" s="1"/>
  <c r="G994" i="8"/>
  <c r="G993" i="8"/>
  <c r="G992" i="8"/>
  <c r="H993" i="8" s="1"/>
  <c r="G991" i="8"/>
  <c r="H990" i="8"/>
  <c r="G990" i="8"/>
  <c r="G989" i="8"/>
  <c r="G988" i="8"/>
  <c r="G987" i="8"/>
  <c r="G986" i="8"/>
  <c r="G985" i="8"/>
  <c r="H988" i="8" s="1"/>
  <c r="G984" i="8"/>
  <c r="G983" i="8"/>
  <c r="H983" i="8" s="1"/>
  <c r="G982" i="8"/>
  <c r="H981" i="8"/>
  <c r="G981" i="8"/>
  <c r="G980" i="8"/>
  <c r="G979" i="8"/>
  <c r="G978" i="8"/>
  <c r="H979" i="8" s="1"/>
  <c r="G977" i="8"/>
  <c r="G976" i="8"/>
  <c r="G975" i="8"/>
  <c r="G974" i="8"/>
  <c r="G973" i="8"/>
  <c r="G972" i="8"/>
  <c r="G971" i="8"/>
  <c r="H976" i="8" s="1"/>
  <c r="G970" i="8"/>
  <c r="G969" i="8"/>
  <c r="H969" i="8" s="1"/>
  <c r="G968" i="8"/>
  <c r="H967" i="8"/>
  <c r="G967" i="8"/>
  <c r="G966" i="8"/>
  <c r="G965" i="8"/>
  <c r="G964" i="8"/>
  <c r="H965" i="8" s="1"/>
  <c r="G963" i="8"/>
  <c r="G962" i="8"/>
  <c r="H962" i="8" s="1"/>
  <c r="G961" i="8"/>
  <c r="G960" i="8"/>
  <c r="G959" i="8"/>
  <c r="H960" i="8" s="1"/>
  <c r="G958" i="8"/>
  <c r="G957" i="8"/>
  <c r="G956" i="8"/>
  <c r="H957" i="8" s="1"/>
  <c r="G955" i="8"/>
  <c r="G954" i="8"/>
  <c r="G953" i="8"/>
  <c r="H953" i="8" s="1"/>
  <c r="G952" i="8"/>
  <c r="H951" i="8"/>
  <c r="G951" i="8"/>
  <c r="G950" i="8"/>
  <c r="G949" i="8"/>
  <c r="H949" i="8" s="1"/>
  <c r="G948" i="8"/>
  <c r="H947" i="8"/>
  <c r="G947" i="8"/>
  <c r="G946" i="8"/>
  <c r="G945" i="8"/>
  <c r="H945" i="8" s="1"/>
  <c r="G944" i="8"/>
  <c r="H943" i="8"/>
  <c r="G943" i="8"/>
  <c r="G942" i="8"/>
  <c r="G941" i="8"/>
  <c r="H941" i="8" s="1"/>
  <c r="G940" i="8"/>
  <c r="G939" i="8"/>
  <c r="G938" i="8"/>
  <c r="H939" i="8" s="1"/>
  <c r="G937" i="8"/>
  <c r="H936" i="8"/>
  <c r="G936" i="8"/>
  <c r="G935" i="8"/>
  <c r="G934" i="8"/>
  <c r="H934" i="8" s="1"/>
  <c r="G933" i="8"/>
  <c r="H932" i="8"/>
  <c r="G932" i="8"/>
  <c r="G931" i="8"/>
  <c r="G930" i="8"/>
  <c r="H930" i="8" s="1"/>
  <c r="G929" i="8"/>
  <c r="G928" i="8"/>
  <c r="G927" i="8"/>
  <c r="H928" i="8" s="1"/>
  <c r="G926" i="8"/>
  <c r="H925" i="8"/>
  <c r="G925" i="8"/>
  <c r="G924" i="8"/>
  <c r="G923" i="8"/>
  <c r="H923" i="8" s="1"/>
  <c r="G922" i="8"/>
  <c r="G921" i="8"/>
  <c r="G920" i="8"/>
  <c r="G919" i="8"/>
  <c r="G918" i="8"/>
  <c r="H921" i="8" s="1"/>
  <c r="G917" i="8"/>
  <c r="G916" i="8"/>
  <c r="G915" i="8"/>
  <c r="H915" i="8" s="1"/>
  <c r="G914" i="8"/>
  <c r="H913" i="8"/>
  <c r="G913" i="8"/>
  <c r="G912" i="8"/>
  <c r="G911" i="8"/>
  <c r="H911" i="8" s="1"/>
  <c r="G910" i="8"/>
  <c r="G909" i="8"/>
  <c r="G908" i="8"/>
  <c r="G907" i="8"/>
  <c r="G906" i="8"/>
  <c r="H909" i="8" s="1"/>
  <c r="G905" i="8"/>
  <c r="G904" i="8"/>
  <c r="G903" i="8"/>
  <c r="H903" i="8" s="1"/>
  <c r="G902" i="8"/>
  <c r="H901" i="8"/>
  <c r="G901" i="8"/>
  <c r="G900" i="8"/>
  <c r="G899" i="8"/>
  <c r="H899" i="8" s="1"/>
  <c r="G898" i="8"/>
  <c r="G897" i="8"/>
  <c r="G896" i="8"/>
  <c r="H897" i="8" s="1"/>
  <c r="G895" i="8"/>
  <c r="H894" i="8"/>
  <c r="G894" i="8"/>
  <c r="G893" i="8"/>
  <c r="G892" i="8"/>
  <c r="G891" i="8"/>
  <c r="G890" i="8"/>
  <c r="H892" i="8" s="1"/>
  <c r="G889" i="8"/>
  <c r="H888" i="8"/>
  <c r="G888" i="8"/>
  <c r="G887" i="8"/>
  <c r="G886" i="8"/>
  <c r="H886" i="8" s="1"/>
  <c r="G885" i="8"/>
  <c r="H884" i="8"/>
  <c r="G884" i="8"/>
  <c r="G883" i="8"/>
  <c r="G882" i="8"/>
  <c r="G881" i="8"/>
  <c r="H882" i="8" s="1"/>
  <c r="G880" i="8"/>
  <c r="G879" i="8"/>
  <c r="H879" i="8" s="1"/>
  <c r="G3427" i="12"/>
  <c r="H3427" i="12" s="1"/>
  <c r="G3426" i="12"/>
  <c r="H3425" i="12"/>
  <c r="G3425" i="12"/>
  <c r="G3424" i="12"/>
  <c r="G3423" i="12"/>
  <c r="H3423" i="12" s="1"/>
  <c r="G3422" i="12"/>
  <c r="H3421" i="12"/>
  <c r="G3421" i="12"/>
  <c r="G3420" i="12"/>
  <c r="G3419" i="12"/>
  <c r="H3419" i="12" s="1"/>
  <c r="G3418" i="12"/>
  <c r="H3417" i="12"/>
  <c r="G3417" i="12"/>
  <c r="G3416" i="12"/>
  <c r="G3415" i="12"/>
  <c r="H3415" i="12" s="1"/>
  <c r="G3414" i="12"/>
  <c r="G3413" i="12"/>
  <c r="G3412" i="12"/>
  <c r="H3413" i="12" s="1"/>
  <c r="G3411" i="12"/>
  <c r="H3410" i="12"/>
  <c r="G3410" i="12"/>
  <c r="G3409" i="12"/>
  <c r="G3408" i="12"/>
  <c r="H3408" i="12" s="1"/>
  <c r="G3407" i="12"/>
  <c r="H3406" i="12"/>
  <c r="G3406" i="12"/>
  <c r="G3405" i="12"/>
  <c r="G3404" i="12"/>
  <c r="H3404" i="12" s="1"/>
  <c r="G3403" i="12"/>
  <c r="H3402" i="12"/>
  <c r="G3402" i="12"/>
  <c r="G3401" i="12"/>
  <c r="G3400" i="12"/>
  <c r="H3400" i="12" s="1"/>
  <c r="G3399" i="12"/>
  <c r="H3398" i="12"/>
  <c r="G3398" i="12"/>
  <c r="G3397" i="12"/>
  <c r="G3396" i="12"/>
  <c r="G3395" i="12"/>
  <c r="G3394" i="12"/>
  <c r="G3393" i="12"/>
  <c r="G3392" i="12"/>
  <c r="H3393" i="12" s="1"/>
  <c r="G3391" i="12"/>
  <c r="G3390" i="12"/>
  <c r="H3390" i="12" s="1"/>
  <c r="G3389" i="12"/>
  <c r="G3388" i="12"/>
  <c r="G3387" i="12"/>
  <c r="G3386" i="12"/>
  <c r="G3385" i="12"/>
  <c r="H3388" i="12" s="1"/>
  <c r="G3384" i="12"/>
  <c r="G3383" i="12"/>
  <c r="G3382" i="12"/>
  <c r="H3382" i="12" s="1"/>
  <c r="G3381" i="12"/>
  <c r="H3380" i="12"/>
  <c r="G3380" i="12"/>
  <c r="G3379" i="12"/>
  <c r="G3378" i="12"/>
  <c r="H3378" i="12" s="1"/>
  <c r="G3377" i="12"/>
  <c r="H3376" i="12"/>
  <c r="G3376" i="12"/>
  <c r="G3375" i="12"/>
  <c r="G3374" i="12"/>
  <c r="H3374" i="12" s="1"/>
  <c r="G3373" i="12"/>
  <c r="H3372" i="12"/>
  <c r="G3372" i="12"/>
  <c r="G3371" i="12"/>
  <c r="G3370" i="12"/>
  <c r="H3370" i="12" s="1"/>
  <c r="G3369" i="12"/>
  <c r="G3368" i="12"/>
  <c r="G3367" i="12"/>
  <c r="H3368" i="12" s="1"/>
  <c r="G3366" i="12"/>
  <c r="H3365" i="12"/>
  <c r="G3365" i="12"/>
  <c r="G3364" i="12"/>
  <c r="G3363" i="12"/>
  <c r="H3363" i="12" s="1"/>
  <c r="G3362" i="12"/>
  <c r="H3361" i="12"/>
  <c r="G3361" i="12"/>
  <c r="G3360" i="12"/>
  <c r="G3359" i="12"/>
  <c r="H3359" i="12" s="1"/>
  <c r="G3358" i="12"/>
  <c r="H3357" i="12"/>
  <c r="G3357" i="12"/>
  <c r="G3356" i="12"/>
  <c r="G3355" i="12"/>
  <c r="H3355" i="12" s="1"/>
  <c r="G3354" i="12"/>
  <c r="H3353" i="12"/>
  <c r="G3353" i="12"/>
  <c r="G3352" i="12"/>
  <c r="G3351" i="12"/>
  <c r="H3351" i="12" s="1"/>
  <c r="G3350" i="12"/>
  <c r="H3349" i="12"/>
  <c r="G3349" i="12"/>
  <c r="G3348" i="12"/>
  <c r="G3347" i="12"/>
  <c r="G3346" i="12"/>
  <c r="H3347" i="12" s="1"/>
  <c r="G3345" i="12"/>
  <c r="G3344" i="12"/>
  <c r="H3344" i="12" s="1"/>
  <c r="G3343" i="12"/>
  <c r="G3342" i="12"/>
  <c r="G3341" i="12"/>
  <c r="H3342" i="12" s="1"/>
  <c r="G3340" i="12"/>
  <c r="G3339" i="12"/>
  <c r="G3338" i="12"/>
  <c r="H3339" i="12" s="1"/>
  <c r="G3337" i="12"/>
  <c r="H3336" i="12"/>
  <c r="G3336" i="12"/>
  <c r="G3335" i="12"/>
  <c r="G3334" i="12"/>
  <c r="H3334" i="12" s="1"/>
  <c r="G3333" i="12"/>
  <c r="H3332" i="12"/>
  <c r="G3332" i="12"/>
  <c r="G3331" i="12"/>
  <c r="G3330" i="12"/>
  <c r="H3330" i="12" s="1"/>
  <c r="G3329" i="12"/>
  <c r="G3328" i="12"/>
  <c r="G3327" i="12"/>
  <c r="H3328" i="12" s="1"/>
  <c r="G3326" i="12"/>
  <c r="H3325" i="12"/>
  <c r="G3325" i="12"/>
  <c r="G3324" i="12"/>
  <c r="G3323" i="12"/>
  <c r="H3323" i="12" s="1"/>
  <c r="G3322" i="12"/>
  <c r="G3321" i="12"/>
  <c r="G3320" i="12"/>
  <c r="H3321" i="12" s="1"/>
  <c r="G3319" i="12"/>
  <c r="H3318" i="12"/>
  <c r="G3318" i="12"/>
  <c r="G3317" i="12"/>
  <c r="G3316" i="12"/>
  <c r="G3315" i="12"/>
  <c r="G3314" i="12"/>
  <c r="G3313" i="12"/>
  <c r="H3313" i="12" s="1"/>
  <c r="G3312" i="12"/>
  <c r="H3311" i="12"/>
  <c r="G3311" i="12"/>
  <c r="G3310" i="12"/>
  <c r="G3309" i="12"/>
  <c r="H3309" i="12" s="1"/>
  <c r="G3308" i="12"/>
  <c r="H3307" i="12"/>
  <c r="G3307" i="12"/>
  <c r="G3306" i="12"/>
  <c r="G3305" i="12"/>
  <c r="H3305" i="12" s="1"/>
  <c r="G3304" i="12"/>
  <c r="H3303" i="12"/>
  <c r="G3303" i="12"/>
  <c r="G3302" i="12"/>
  <c r="G3301" i="12"/>
  <c r="H3301" i="12" s="1"/>
  <c r="G3300" i="12"/>
  <c r="G3299" i="12"/>
  <c r="G3298" i="12"/>
  <c r="H3299" i="12" s="1"/>
  <c r="G3297" i="12"/>
  <c r="G3296" i="12"/>
  <c r="G3295" i="12"/>
  <c r="H3296" i="12" s="1"/>
  <c r="G3294" i="12"/>
  <c r="H3293" i="12"/>
  <c r="G3293" i="12"/>
  <c r="G3292" i="12"/>
  <c r="G3291" i="12"/>
  <c r="H3291" i="12" s="1"/>
  <c r="G3290" i="12"/>
  <c r="H3289" i="12"/>
  <c r="G3289" i="12"/>
  <c r="G3288" i="12"/>
  <c r="G3287" i="12"/>
  <c r="H3287" i="12" s="1"/>
  <c r="G3286" i="12"/>
  <c r="H3285" i="12"/>
  <c r="G3285" i="12"/>
  <c r="G3284" i="12"/>
  <c r="G3283" i="12"/>
  <c r="H3283" i="12" s="1"/>
  <c r="G3282" i="12"/>
  <c r="H3281" i="12"/>
  <c r="G3281" i="12"/>
  <c r="G3280" i="12"/>
  <c r="G3279" i="12"/>
  <c r="H3279" i="12" s="1"/>
  <c r="G3278" i="12"/>
  <c r="H3277" i="12"/>
  <c r="G3277" i="12"/>
  <c r="G3275" i="12"/>
  <c r="G3274" i="12"/>
  <c r="H3275" i="12" s="1"/>
  <c r="G3273" i="12"/>
  <c r="H3272" i="12"/>
  <c r="G3272" i="12"/>
  <c r="G3271" i="12"/>
  <c r="G3270" i="12"/>
  <c r="H3270" i="12" s="1"/>
  <c r="G3269" i="12"/>
  <c r="H3268" i="12"/>
  <c r="G3268" i="12"/>
  <c r="G3267" i="12"/>
  <c r="G3266" i="12"/>
  <c r="G3265" i="12"/>
  <c r="G3264" i="12"/>
  <c r="G3263" i="12"/>
  <c r="H3263" i="12" s="1"/>
  <c r="G3262" i="12"/>
  <c r="H3261" i="12"/>
  <c r="G3260" i="12"/>
  <c r="H3259" i="12"/>
  <c r="G3259" i="12"/>
  <c r="G3258" i="12"/>
  <c r="G3257" i="12"/>
  <c r="H3257" i="12" s="1"/>
  <c r="G3256" i="12"/>
  <c r="H3255" i="12"/>
  <c r="G3255" i="12"/>
  <c r="G3254" i="12"/>
  <c r="G3253" i="12"/>
  <c r="H3253" i="12" s="1"/>
  <c r="G3252" i="12"/>
  <c r="G3251" i="12"/>
  <c r="G3250" i="12"/>
  <c r="H3251" i="12" s="1"/>
  <c r="G3249" i="12"/>
  <c r="H3248" i="12"/>
  <c r="G3248" i="12"/>
  <c r="G3247" i="12"/>
  <c r="G3246" i="12"/>
  <c r="G3245" i="12"/>
  <c r="G3244" i="12"/>
  <c r="G3243" i="12"/>
  <c r="H3243" i="12" s="1"/>
  <c r="G3242" i="12"/>
  <c r="H3241" i="12"/>
  <c r="G3241" i="12"/>
  <c r="G3240" i="12"/>
  <c r="G3239" i="12"/>
  <c r="H3239" i="12" s="1"/>
  <c r="G3238" i="12"/>
  <c r="G3237" i="12"/>
  <c r="G3236" i="12"/>
  <c r="H3237" i="12" s="1"/>
  <c r="G3235" i="12"/>
  <c r="G3234" i="12"/>
  <c r="G3233" i="12"/>
  <c r="G3232" i="12"/>
  <c r="H3233" i="12" s="1"/>
  <c r="G3231" i="12"/>
  <c r="G3230" i="12"/>
  <c r="H3230" i="12" s="1"/>
  <c r="G3229" i="12"/>
  <c r="H3228" i="12"/>
  <c r="G3228" i="12"/>
  <c r="G3227" i="12"/>
  <c r="G3226" i="12"/>
  <c r="H3226" i="12" s="1"/>
  <c r="G3225" i="12"/>
  <c r="H3224" i="12"/>
  <c r="G3224" i="12"/>
  <c r="G3223" i="12"/>
  <c r="G3222" i="12"/>
  <c r="H3222" i="12" s="1"/>
  <c r="G3221" i="12"/>
  <c r="G3220" i="12"/>
  <c r="G3219" i="12"/>
  <c r="H3220" i="12" s="1"/>
  <c r="G3218" i="12"/>
  <c r="H3217" i="12"/>
  <c r="G3217" i="12"/>
  <c r="G3216" i="12"/>
  <c r="G3215" i="12"/>
  <c r="G3214" i="12"/>
  <c r="G3213" i="12"/>
  <c r="G3212" i="12"/>
  <c r="G3211" i="12"/>
  <c r="H3215" i="12" s="1"/>
  <c r="G3210" i="12"/>
  <c r="G3209" i="12"/>
  <c r="G3208" i="12"/>
  <c r="H3209" i="12" s="1"/>
  <c r="G3207" i="12"/>
  <c r="G3206" i="12"/>
  <c r="G3205" i="12"/>
  <c r="G3204" i="12"/>
  <c r="G3203" i="12"/>
  <c r="H3206" i="12" s="1"/>
  <c r="G3202" i="12"/>
  <c r="H3201" i="12"/>
  <c r="G3201" i="12"/>
  <c r="G3200" i="12"/>
  <c r="G3199" i="12"/>
  <c r="H3199" i="12" s="1"/>
  <c r="G3198" i="12"/>
  <c r="G3197" i="12"/>
  <c r="G3196" i="12"/>
  <c r="G3195" i="12"/>
  <c r="G3194" i="12"/>
  <c r="H3197" i="12" s="1"/>
  <c r="G3193" i="12"/>
  <c r="G3192" i="12"/>
  <c r="G3191" i="12"/>
  <c r="H3192" i="12" s="1"/>
  <c r="G3190" i="12"/>
  <c r="H3189" i="12"/>
  <c r="G3189" i="12"/>
  <c r="G3188" i="12"/>
  <c r="G3187" i="12"/>
  <c r="H3187" i="12" s="1"/>
  <c r="G3186" i="12"/>
  <c r="H3185" i="12"/>
  <c r="G3185" i="12"/>
  <c r="G3184" i="12"/>
  <c r="G3183" i="12"/>
  <c r="G3182" i="12"/>
  <c r="G3181" i="12"/>
  <c r="G3180" i="12"/>
  <c r="H3180" i="12" s="1"/>
  <c r="G3179" i="12"/>
  <c r="H3178" i="12"/>
  <c r="G3178" i="12"/>
  <c r="G3177" i="12"/>
  <c r="G3176" i="12"/>
  <c r="H3176" i="12" s="1"/>
  <c r="G3175" i="12"/>
  <c r="G3174" i="12"/>
  <c r="G3173" i="12"/>
  <c r="H3174" i="12" s="1"/>
  <c r="G3172" i="12"/>
  <c r="G3171" i="12"/>
  <c r="G3170" i="12"/>
  <c r="G3169" i="12"/>
  <c r="H3170" i="12" s="1"/>
  <c r="G3168" i="12"/>
  <c r="G3167" i="12"/>
  <c r="G3166" i="12"/>
  <c r="G3165" i="12"/>
  <c r="H3167" i="12" s="1"/>
  <c r="G3164" i="12"/>
  <c r="H3163" i="12"/>
  <c r="G3163" i="12"/>
  <c r="G3162" i="12"/>
  <c r="G3161" i="12"/>
  <c r="G3160" i="12"/>
  <c r="H3161" i="12" s="1"/>
  <c r="G3159" i="12"/>
  <c r="G3158" i="12"/>
  <c r="G3157" i="12"/>
  <c r="G3156" i="12"/>
  <c r="G3155" i="12"/>
  <c r="H3155" i="12" s="1"/>
  <c r="G3154" i="12"/>
  <c r="H3153" i="12"/>
  <c r="G3153" i="12"/>
  <c r="G3152" i="12"/>
  <c r="G3151" i="12"/>
  <c r="H3151" i="12" s="1"/>
  <c r="G3150" i="12"/>
  <c r="H3149" i="12"/>
  <c r="G3149" i="12"/>
  <c r="G3148" i="12"/>
  <c r="G3147" i="12"/>
  <c r="H3147" i="12" s="1"/>
  <c r="G3146" i="12"/>
  <c r="G3145" i="12"/>
  <c r="G3144" i="12"/>
  <c r="H3145" i="12" s="1"/>
  <c r="G3143" i="12"/>
  <c r="G3142" i="12"/>
  <c r="G3141" i="12"/>
  <c r="G3140" i="12"/>
  <c r="G3139" i="12"/>
  <c r="G3138" i="12"/>
  <c r="H3138" i="12" s="1"/>
  <c r="G3137" i="12"/>
  <c r="H3136" i="12"/>
  <c r="G3136" i="12"/>
  <c r="G3135" i="12"/>
  <c r="G3134" i="12"/>
  <c r="H3134" i="12" s="1"/>
  <c r="G3133" i="12"/>
  <c r="H3132" i="12"/>
  <c r="G3132" i="12"/>
  <c r="G3131" i="12"/>
  <c r="G3130" i="12"/>
  <c r="H3130" i="12" s="1"/>
  <c r="G3129" i="12"/>
  <c r="H3128" i="12"/>
  <c r="G3128" i="12"/>
  <c r="G3127" i="12"/>
  <c r="G3126" i="12"/>
  <c r="H3126" i="12" s="1"/>
  <c r="G3125" i="12"/>
  <c r="H3124" i="12"/>
  <c r="G3124" i="12"/>
  <c r="G3123" i="12"/>
  <c r="G3122" i="12"/>
  <c r="G3121" i="12"/>
  <c r="G3120" i="12"/>
  <c r="H3122" i="12" s="1"/>
  <c r="G3119" i="12"/>
  <c r="G3118" i="12"/>
  <c r="G3117" i="12"/>
  <c r="G3116" i="12"/>
  <c r="G3115" i="12"/>
  <c r="H3118" i="12" s="1"/>
  <c r="G3114" i="12"/>
  <c r="H3113" i="12"/>
  <c r="G3113" i="12"/>
  <c r="G3112" i="12"/>
  <c r="G3111" i="12"/>
  <c r="G3110" i="12"/>
  <c r="G3109" i="12"/>
  <c r="G3108" i="12"/>
  <c r="G3107" i="12"/>
  <c r="H3111" i="12" s="1"/>
  <c r="G3106" i="12"/>
  <c r="G3105" i="12"/>
  <c r="G3104" i="12"/>
  <c r="G3103" i="12"/>
  <c r="G3102" i="12"/>
  <c r="G3101" i="12"/>
  <c r="G3100" i="12"/>
  <c r="H3105" i="12" s="1"/>
  <c r="G3099" i="12"/>
  <c r="H3098" i="12"/>
  <c r="G3098" i="12"/>
  <c r="G3097" i="12"/>
  <c r="G3096" i="12"/>
  <c r="G3095" i="12"/>
  <c r="G3094" i="12"/>
  <c r="G3093" i="12"/>
  <c r="H3096" i="12" s="1"/>
  <c r="G3092" i="12"/>
  <c r="G3091" i="12"/>
  <c r="G3090" i="12"/>
  <c r="G3089" i="12"/>
  <c r="G3088" i="12"/>
  <c r="H3088" i="12" s="1"/>
  <c r="G3087" i="12"/>
  <c r="H3086" i="12"/>
  <c r="G3085" i="12"/>
  <c r="G3084" i="12"/>
  <c r="G3083" i="12"/>
  <c r="H3083" i="12" s="1"/>
  <c r="G3082" i="12"/>
  <c r="H3081" i="12"/>
  <c r="G3081" i="12"/>
  <c r="G3080" i="12"/>
  <c r="G3079" i="12"/>
  <c r="H3079" i="12" s="1"/>
  <c r="G3078" i="12"/>
  <c r="G3077" i="12"/>
  <c r="G3076" i="12"/>
  <c r="H3077" i="12" s="1"/>
  <c r="G3075" i="12"/>
  <c r="H3074" i="12"/>
  <c r="G3074" i="12"/>
  <c r="G3073" i="12"/>
  <c r="G3072" i="12"/>
  <c r="H3072" i="12" s="1"/>
  <c r="G3071" i="12"/>
  <c r="G3070" i="12"/>
  <c r="G3069" i="12"/>
  <c r="H3070" i="12" s="1"/>
  <c r="G3068" i="12"/>
  <c r="H3067" i="12"/>
  <c r="G3067" i="12"/>
  <c r="G3066" i="12"/>
  <c r="G3065" i="12"/>
  <c r="G3064" i="12"/>
  <c r="G3063" i="12"/>
  <c r="G3062" i="12"/>
  <c r="G3061" i="12"/>
  <c r="H3065" i="12" s="1"/>
  <c r="G3060" i="12"/>
  <c r="H3059" i="12"/>
  <c r="G3059" i="12"/>
  <c r="G3058" i="12"/>
  <c r="G3057" i="12"/>
  <c r="H3057" i="12" s="1"/>
  <c r="G3056" i="12"/>
  <c r="G3055" i="12"/>
  <c r="G3054" i="12"/>
  <c r="H3055" i="12" s="1"/>
  <c r="G3053" i="12"/>
  <c r="G3052" i="12"/>
  <c r="G3051" i="12"/>
  <c r="H3052" i="12" s="1"/>
  <c r="G3050" i="12"/>
  <c r="H3049" i="12"/>
  <c r="G3049" i="12"/>
  <c r="G3048" i="12"/>
  <c r="G3047" i="12"/>
  <c r="H3047" i="12" s="1"/>
  <c r="G3046" i="12"/>
  <c r="H3045" i="12"/>
  <c r="G3045" i="12"/>
  <c r="G3044" i="12"/>
  <c r="G3043" i="12"/>
  <c r="H3043" i="12" s="1"/>
  <c r="G3042" i="12"/>
  <c r="H3041" i="12"/>
  <c r="G3041" i="12"/>
  <c r="G3040" i="12"/>
  <c r="G3039" i="12"/>
  <c r="H3039" i="12" s="1"/>
  <c r="G3038" i="12"/>
  <c r="H3037" i="12"/>
  <c r="G3037" i="12"/>
  <c r="G3036" i="12"/>
  <c r="G3035" i="12"/>
  <c r="H3035" i="12" s="1"/>
  <c r="G3034" i="12"/>
  <c r="H3033" i="12"/>
  <c r="G3033" i="12"/>
  <c r="G3032" i="12"/>
  <c r="G3031" i="12"/>
  <c r="G3030" i="12"/>
  <c r="G3029" i="12"/>
  <c r="G3028" i="12"/>
  <c r="G3027" i="12"/>
  <c r="H3031" i="12" s="1"/>
  <c r="G3026" i="12"/>
  <c r="H3025" i="12"/>
  <c r="G3025" i="12"/>
  <c r="G3024" i="12"/>
  <c r="G3023" i="12"/>
  <c r="H3023" i="12" s="1"/>
  <c r="G3022" i="12"/>
  <c r="G3021" i="12"/>
  <c r="G3020" i="12"/>
  <c r="H3021" i="12" s="1"/>
  <c r="G3019" i="12"/>
  <c r="H3018" i="12"/>
  <c r="G3018" i="12"/>
  <c r="G3017" i="12"/>
  <c r="G3016" i="12"/>
  <c r="H3016" i="12" s="1"/>
  <c r="G3015" i="12"/>
  <c r="G3014" i="12"/>
  <c r="G3013" i="12"/>
  <c r="G3012" i="12"/>
  <c r="G3011" i="12"/>
  <c r="H3014" i="12" s="1"/>
  <c r="G3010" i="12"/>
  <c r="G3009" i="12"/>
  <c r="G3008" i="12"/>
  <c r="G3007" i="12"/>
  <c r="G3006" i="12"/>
  <c r="G3005" i="12"/>
  <c r="G3004" i="12"/>
  <c r="G3003" i="12"/>
  <c r="G3002" i="12"/>
  <c r="G3001" i="12"/>
  <c r="G3000" i="12"/>
  <c r="G2999" i="12"/>
  <c r="G2998" i="12"/>
  <c r="H3003" i="12" s="1"/>
  <c r="G2997" i="12"/>
  <c r="G2996" i="12"/>
  <c r="H2996" i="12" s="1"/>
  <c r="G2995" i="12"/>
  <c r="H2994" i="12"/>
  <c r="G2994" i="12"/>
  <c r="G2993" i="12"/>
  <c r="G2992" i="12"/>
  <c r="H2992" i="12" s="1"/>
  <c r="G2991" i="12"/>
  <c r="H2990" i="12"/>
  <c r="G2990" i="12"/>
  <c r="G2989" i="12"/>
  <c r="G2988" i="12"/>
  <c r="G2987" i="12"/>
  <c r="G2986" i="12"/>
  <c r="H2988" i="12" s="1"/>
  <c r="G2985" i="12"/>
  <c r="G2984" i="12"/>
  <c r="G2983" i="12"/>
  <c r="H2982" i="12"/>
  <c r="G2982" i="12"/>
  <c r="G2981" i="12"/>
  <c r="G2980" i="12"/>
  <c r="G2979" i="12"/>
  <c r="H2980" i="12" s="1"/>
  <c r="G2978" i="12"/>
  <c r="H2977" i="12"/>
  <c r="G2977" i="12"/>
  <c r="G2976" i="12"/>
  <c r="G2975" i="12"/>
  <c r="G2974" i="12"/>
  <c r="H2975" i="12" s="1"/>
  <c r="G2973" i="12"/>
  <c r="G2972" i="12"/>
  <c r="H2972" i="12" s="1"/>
  <c r="G2971" i="12"/>
  <c r="H2970" i="12"/>
  <c r="G2970" i="12"/>
  <c r="G2969" i="12"/>
  <c r="G2968" i="12"/>
  <c r="H2968" i="12" s="1"/>
  <c r="G2967" i="12"/>
  <c r="H2966" i="12"/>
  <c r="G2966" i="12"/>
  <c r="G2965" i="12"/>
  <c r="G2964" i="12"/>
  <c r="G2963" i="12"/>
  <c r="G2962" i="12"/>
  <c r="G2961" i="12"/>
  <c r="H2961" i="12" s="1"/>
  <c r="G2960" i="12"/>
  <c r="H2959" i="12"/>
  <c r="G2959" i="12"/>
  <c r="G2958" i="12"/>
  <c r="G2957" i="12"/>
  <c r="H2957" i="12" s="1"/>
  <c r="G2956" i="12"/>
  <c r="H2955" i="12"/>
  <c r="G2955" i="12"/>
  <c r="G2954" i="12"/>
  <c r="G2953" i="12"/>
  <c r="H2953" i="12" s="1"/>
  <c r="G2952" i="12"/>
  <c r="H2951" i="12"/>
  <c r="G2951" i="12"/>
  <c r="G2950" i="12"/>
  <c r="G2949" i="12"/>
  <c r="H2949" i="12" s="1"/>
  <c r="G2948" i="12"/>
  <c r="H2947" i="12"/>
  <c r="G2947" i="12"/>
  <c r="G2946" i="12"/>
  <c r="G2945" i="12"/>
  <c r="H2945" i="12" s="1"/>
  <c r="G2944" i="12"/>
  <c r="H2943" i="12"/>
  <c r="G2943" i="12"/>
  <c r="G2942" i="12"/>
  <c r="H2941" i="12"/>
  <c r="G2940" i="12"/>
  <c r="G2939" i="12"/>
  <c r="H2939" i="12" s="1"/>
  <c r="G2938" i="12"/>
  <c r="H2937" i="12"/>
  <c r="G2937" i="12"/>
  <c r="G2936" i="12"/>
  <c r="G2935" i="12"/>
  <c r="H2935" i="12" s="1"/>
  <c r="G2934" i="12"/>
  <c r="H2933" i="12"/>
  <c r="G2933" i="12"/>
  <c r="G2932" i="12"/>
  <c r="G2931" i="12"/>
  <c r="G2930" i="12"/>
  <c r="G2929" i="12"/>
  <c r="G2928" i="12"/>
  <c r="G2927" i="12"/>
  <c r="H2931" i="12" s="1"/>
  <c r="G2926" i="12"/>
  <c r="H2925" i="12"/>
  <c r="G2925" i="12"/>
  <c r="G2924" i="12"/>
  <c r="G2923" i="12"/>
  <c r="H2923" i="12" s="1"/>
  <c r="G2922" i="12"/>
  <c r="H2921" i="12"/>
  <c r="G2921" i="12"/>
  <c r="G2920" i="12"/>
  <c r="G2919" i="12"/>
  <c r="H2919" i="12" s="1"/>
  <c r="G2918" i="12"/>
  <c r="H2917" i="12"/>
  <c r="G2917" i="12"/>
  <c r="G2916" i="12"/>
  <c r="G2915" i="12"/>
  <c r="H2915" i="12" s="1"/>
  <c r="G2914" i="12"/>
  <c r="H2913" i="12"/>
  <c r="G2913" i="12"/>
  <c r="G2912" i="12"/>
  <c r="G2911" i="12"/>
  <c r="H2911" i="12" s="1"/>
  <c r="G2910" i="12"/>
  <c r="H2909" i="12"/>
  <c r="G2909" i="12"/>
  <c r="G2908" i="12"/>
  <c r="G2907" i="12"/>
  <c r="H2907" i="12" s="1"/>
  <c r="G2906" i="12"/>
  <c r="G2905" i="12"/>
  <c r="G2904" i="12"/>
  <c r="G2903" i="12"/>
  <c r="G2902" i="12"/>
  <c r="H2905" i="12" s="1"/>
  <c r="G2901" i="12"/>
  <c r="G2900" i="12"/>
  <c r="G2899" i="12"/>
  <c r="H2900" i="12" s="1"/>
  <c r="G2898" i="12"/>
  <c r="G2897" i="12"/>
  <c r="G2896" i="12"/>
  <c r="G2895" i="12"/>
  <c r="G2894" i="12"/>
  <c r="G2893" i="12"/>
  <c r="G2892" i="12"/>
  <c r="H2897" i="12" s="1"/>
  <c r="G2891" i="12"/>
  <c r="G2890" i="12"/>
  <c r="G2889" i="12"/>
  <c r="H2889" i="12" s="1"/>
  <c r="G2888" i="12"/>
  <c r="H2887" i="12"/>
  <c r="G2887" i="12"/>
  <c r="G2886" i="12"/>
  <c r="G2885" i="12"/>
  <c r="G2884" i="12"/>
  <c r="H2885" i="12" s="1"/>
  <c r="G2883" i="12"/>
  <c r="G2882" i="12"/>
  <c r="H2882" i="12" s="1"/>
  <c r="G2881" i="12"/>
  <c r="G2880" i="12"/>
  <c r="G2879" i="12"/>
  <c r="H2880" i="12" s="1"/>
  <c r="G2878" i="12"/>
  <c r="H2877" i="12"/>
  <c r="G2877" i="12"/>
  <c r="G2876" i="12"/>
  <c r="G2875" i="12"/>
  <c r="H2875" i="12" s="1"/>
  <c r="G2874" i="12"/>
  <c r="H2873" i="12"/>
  <c r="G2873" i="12"/>
  <c r="G2872" i="12"/>
  <c r="G2871" i="12"/>
  <c r="H2871" i="12" s="1"/>
  <c r="G2870" i="12"/>
  <c r="G2869" i="12"/>
  <c r="G2868" i="12"/>
  <c r="G2867" i="12"/>
  <c r="G2866" i="12"/>
  <c r="H2869" i="12" s="1"/>
  <c r="G2865" i="12"/>
  <c r="G2864" i="12"/>
  <c r="G2863" i="12"/>
  <c r="H2863" i="12" s="1"/>
  <c r="G2862" i="12"/>
  <c r="G2861" i="12"/>
  <c r="G2860" i="12"/>
  <c r="H2861" i="12" s="1"/>
  <c r="G2859" i="12"/>
  <c r="H2858" i="12"/>
  <c r="G2858" i="12"/>
  <c r="G2857" i="12"/>
  <c r="G2856" i="12"/>
  <c r="H2856" i="12" s="1"/>
  <c r="G2855" i="12"/>
  <c r="H2854" i="12"/>
  <c r="G2854" i="12"/>
  <c r="G2853" i="12"/>
  <c r="G2852" i="12"/>
  <c r="H2852" i="12" s="1"/>
  <c r="G2851" i="12"/>
  <c r="H2850" i="12"/>
  <c r="G2850" i="12"/>
  <c r="G2849" i="12"/>
  <c r="G2848" i="12"/>
  <c r="G2847" i="12"/>
  <c r="G2846" i="12"/>
  <c r="H2848" i="12" s="1"/>
  <c r="G2845" i="12"/>
  <c r="H2844" i="12"/>
  <c r="G2844" i="12"/>
  <c r="G2843" i="12"/>
  <c r="G2842" i="12"/>
  <c r="G2841" i="12"/>
  <c r="G2840" i="12"/>
  <c r="G2839" i="12"/>
  <c r="H2842" i="12" s="1"/>
  <c r="G2838" i="12"/>
  <c r="G2837" i="12"/>
  <c r="H2837" i="12" s="1"/>
  <c r="G2836" i="12"/>
  <c r="H2835" i="12"/>
  <c r="G2835" i="12"/>
  <c r="G2834" i="12"/>
  <c r="G2833" i="12"/>
  <c r="H2833" i="12" s="1"/>
  <c r="G2832" i="12"/>
  <c r="H2831" i="12"/>
  <c r="G2831" i="12"/>
  <c r="G2830" i="12"/>
  <c r="G2829" i="12"/>
  <c r="H2829" i="12" s="1"/>
  <c r="G2828" i="12"/>
  <c r="H2827" i="12"/>
  <c r="G2827" i="12"/>
  <c r="G2826" i="12"/>
  <c r="G2825" i="12"/>
  <c r="G2824" i="12"/>
  <c r="H2825" i="12" s="1"/>
  <c r="G2823" i="12"/>
  <c r="G2822" i="12"/>
  <c r="H2822" i="12" s="1"/>
  <c r="G2821" i="12"/>
  <c r="H2820" i="12"/>
  <c r="G2820" i="12"/>
  <c r="G2819" i="12"/>
  <c r="G2818" i="12"/>
  <c r="H2818" i="12" s="1"/>
  <c r="G2817" i="12"/>
  <c r="H2816" i="12"/>
  <c r="G2816" i="12"/>
  <c r="G2815" i="12"/>
  <c r="G2814" i="12"/>
  <c r="G2813" i="12"/>
  <c r="G2812" i="12"/>
  <c r="H2814" i="12" s="1"/>
  <c r="G2811" i="12"/>
  <c r="G2810" i="12"/>
  <c r="G2809" i="12"/>
  <c r="G2808" i="12"/>
  <c r="G2807" i="12"/>
  <c r="H2810" i="12" s="1"/>
  <c r="G2806" i="12"/>
  <c r="G2805" i="12"/>
  <c r="G2804" i="12"/>
  <c r="G2803" i="12"/>
  <c r="G2802" i="12"/>
  <c r="G2801" i="12"/>
  <c r="H2804" i="12" s="1"/>
  <c r="G2800" i="12"/>
  <c r="G2799" i="12"/>
  <c r="H2799" i="12" s="1"/>
  <c r="G2798" i="12"/>
  <c r="H2797" i="12"/>
  <c r="G2797" i="12"/>
  <c r="G2796" i="12"/>
  <c r="G2795" i="12"/>
  <c r="H2795" i="12" s="1"/>
  <c r="G2794" i="12"/>
  <c r="H2793" i="12"/>
  <c r="G2793" i="12"/>
  <c r="G2792" i="12"/>
  <c r="G2791" i="12"/>
  <c r="G2790" i="12"/>
  <c r="G2789" i="12"/>
  <c r="G2788" i="12"/>
  <c r="H2788" i="12" s="1"/>
  <c r="G2787" i="12"/>
  <c r="H2786" i="12"/>
  <c r="G2786" i="12"/>
  <c r="G2785" i="12"/>
  <c r="G2784" i="12"/>
  <c r="H2784" i="12" s="1"/>
  <c r="G2783" i="12"/>
  <c r="G2782" i="12"/>
  <c r="G2781" i="12"/>
  <c r="H2782" i="12" s="1"/>
  <c r="G2780" i="12"/>
  <c r="H2779" i="12"/>
  <c r="G2779" i="12"/>
  <c r="G2778" i="12"/>
  <c r="G2777" i="12"/>
  <c r="H2777" i="12" s="1"/>
  <c r="G2776" i="12"/>
  <c r="H2775" i="12"/>
  <c r="G2775" i="12"/>
  <c r="G2774" i="12"/>
  <c r="G2773" i="12"/>
  <c r="G2772" i="12"/>
  <c r="G2771" i="12"/>
  <c r="H2773" i="12" s="1"/>
  <c r="G2770" i="12"/>
  <c r="H2769" i="12"/>
  <c r="G2769" i="12"/>
  <c r="G2768" i="12"/>
  <c r="G2767" i="12"/>
  <c r="G2766" i="12"/>
  <c r="H2767" i="12" s="1"/>
  <c r="G2765" i="12"/>
  <c r="G2764" i="12"/>
  <c r="H2764" i="12" s="1"/>
  <c r="G2763" i="12"/>
  <c r="H2762" i="12"/>
  <c r="G2762" i="12"/>
  <c r="G2761" i="12"/>
  <c r="G2760" i="12"/>
  <c r="G2759" i="12"/>
  <c r="G2758" i="12"/>
  <c r="H2760" i="12" s="1"/>
  <c r="G2757" i="12"/>
  <c r="H2756" i="12"/>
  <c r="G2756" i="12"/>
  <c r="G2755" i="12"/>
  <c r="G2754" i="12"/>
  <c r="H2754" i="12" s="1"/>
  <c r="G2753" i="12"/>
  <c r="H2752" i="12"/>
  <c r="G2752" i="12"/>
  <c r="G2751" i="12"/>
  <c r="G2750" i="12"/>
  <c r="G2749" i="12"/>
  <c r="H2750" i="12" s="1"/>
  <c r="G2748" i="12"/>
  <c r="G2747" i="12"/>
  <c r="G2746" i="12"/>
  <c r="G2745" i="12"/>
  <c r="G2744" i="12"/>
  <c r="G2743" i="12"/>
  <c r="G2742" i="12"/>
  <c r="G2741" i="12"/>
  <c r="G2740" i="12"/>
  <c r="H2740" i="12" s="1"/>
  <c r="G2739" i="12"/>
  <c r="G2738" i="12"/>
  <c r="G2737" i="12"/>
  <c r="H2738" i="12" s="1"/>
  <c r="G2736" i="12"/>
  <c r="H2735" i="12"/>
  <c r="G2735" i="12"/>
  <c r="G2734" i="12"/>
  <c r="G2733" i="12"/>
  <c r="H2733" i="12" s="1"/>
  <c r="G2732" i="12"/>
  <c r="G2731" i="12"/>
  <c r="G2730" i="12"/>
  <c r="H2731" i="12" s="1"/>
  <c r="G2729" i="12"/>
  <c r="G2728" i="12"/>
  <c r="G2727" i="12"/>
  <c r="H2728" i="12" s="1"/>
  <c r="G2726" i="12"/>
  <c r="H2725" i="12"/>
  <c r="G2725" i="12"/>
  <c r="G2724" i="12"/>
  <c r="G2723" i="12"/>
  <c r="H2723" i="12" s="1"/>
  <c r="G2722" i="12"/>
  <c r="H2721" i="12"/>
  <c r="G2721" i="12"/>
  <c r="G2720" i="12"/>
  <c r="G2719" i="12"/>
  <c r="G2718" i="12"/>
  <c r="G2717" i="12"/>
  <c r="G2716" i="12"/>
  <c r="H2716" i="12" s="1"/>
  <c r="G2715" i="12"/>
  <c r="H2714" i="12"/>
  <c r="G2714" i="12"/>
  <c r="G2713" i="12"/>
  <c r="G2712" i="12"/>
  <c r="H2712" i="12" s="1"/>
  <c r="G2711" i="12"/>
  <c r="H2710" i="12"/>
  <c r="G2710" i="12"/>
  <c r="G2709" i="12"/>
  <c r="G2708" i="12"/>
  <c r="G2707" i="12"/>
  <c r="H2708" i="12" s="1"/>
  <c r="G2706" i="12"/>
  <c r="G2705" i="12"/>
  <c r="H2705" i="12" s="1"/>
  <c r="G2704" i="12"/>
  <c r="G2703" i="12"/>
  <c r="G2702" i="12"/>
  <c r="H2703" i="12" s="1"/>
  <c r="G2701" i="12"/>
  <c r="G2700" i="12"/>
  <c r="G2699" i="12"/>
  <c r="H2699" i="12" s="1"/>
  <c r="G2698" i="12"/>
  <c r="G2697" i="12"/>
  <c r="G2696" i="12"/>
  <c r="G2695" i="12"/>
  <c r="G2694" i="12"/>
  <c r="H2697" i="12" s="1"/>
  <c r="G2693" i="12"/>
  <c r="H2692" i="12"/>
  <c r="G2692" i="12"/>
  <c r="G2691" i="12"/>
  <c r="G2690" i="12"/>
  <c r="G2689" i="12"/>
  <c r="G2688" i="12"/>
  <c r="G2687" i="12"/>
  <c r="G2686" i="12"/>
  <c r="H2687" i="12" s="1"/>
  <c r="G2685" i="12"/>
  <c r="G2684" i="12"/>
  <c r="H2684" i="12" s="1"/>
  <c r="G2683" i="12"/>
  <c r="H2682" i="12"/>
  <c r="G2682" i="12"/>
  <c r="G2681" i="12"/>
  <c r="G2680" i="12"/>
  <c r="H2680" i="12" s="1"/>
  <c r="G2679" i="12"/>
  <c r="H2678" i="12"/>
  <c r="G2678" i="12"/>
  <c r="G2677" i="12"/>
  <c r="G2676" i="12"/>
  <c r="H2676" i="12" s="1"/>
  <c r="G2675" i="12"/>
  <c r="H2674" i="12"/>
  <c r="G2674" i="12"/>
  <c r="G2673" i="12"/>
  <c r="G2672" i="12"/>
  <c r="H2672" i="12" s="1"/>
  <c r="G2671" i="12"/>
  <c r="H2670" i="12"/>
  <c r="G2670" i="12"/>
  <c r="G2669" i="12"/>
  <c r="G2668" i="12"/>
  <c r="G2667" i="12"/>
  <c r="G2666" i="12"/>
  <c r="H2668" i="12" s="1"/>
  <c r="G2665" i="12"/>
  <c r="G2664" i="12"/>
  <c r="G2663" i="12"/>
  <c r="H2664" i="12" s="1"/>
  <c r="G2662" i="12"/>
  <c r="H2661" i="12"/>
  <c r="G2661" i="12"/>
  <c r="G2660" i="12"/>
  <c r="G2659" i="12"/>
  <c r="H2659" i="12" s="1"/>
  <c r="G2658" i="12"/>
  <c r="H2657" i="12"/>
  <c r="G2657" i="12"/>
  <c r="G2656" i="12"/>
  <c r="G2655" i="12"/>
  <c r="H2655" i="12" s="1"/>
  <c r="G2654" i="12"/>
  <c r="H2653" i="12"/>
  <c r="G2653" i="12"/>
  <c r="G2652" i="12"/>
  <c r="G2651" i="12"/>
  <c r="H2651" i="12" s="1"/>
  <c r="G2650" i="12"/>
  <c r="H2649" i="12"/>
  <c r="G2649" i="12"/>
  <c r="G2648" i="12"/>
  <c r="G2647" i="12"/>
  <c r="G2646" i="12"/>
  <c r="G2645" i="12"/>
  <c r="G2644" i="12"/>
  <c r="G2643" i="12"/>
  <c r="H2644" i="12" s="1"/>
  <c r="G2642" i="12"/>
  <c r="G2641" i="12"/>
  <c r="G2640" i="12"/>
  <c r="G2639" i="12"/>
  <c r="G2638" i="12"/>
  <c r="G2637" i="12"/>
  <c r="H2638" i="12" s="1"/>
  <c r="G2636" i="12"/>
  <c r="G2635" i="12"/>
  <c r="H2635" i="12" s="1"/>
  <c r="G2634" i="12"/>
  <c r="G2633" i="12"/>
  <c r="G2632" i="12"/>
  <c r="H2633" i="12" s="1"/>
  <c r="G2631" i="12"/>
  <c r="H2630" i="12"/>
  <c r="G2630" i="12"/>
  <c r="G2629" i="12"/>
  <c r="G2628" i="12"/>
  <c r="G2627" i="12"/>
  <c r="H2628" i="12" s="1"/>
  <c r="G2626" i="12"/>
  <c r="G2625" i="12"/>
  <c r="H2625" i="12" s="1"/>
  <c r="G2624" i="12"/>
  <c r="G2623" i="12"/>
  <c r="G2622" i="12"/>
  <c r="H2623" i="12" s="1"/>
  <c r="G2621" i="12"/>
  <c r="G2620" i="12"/>
  <c r="G2619" i="12"/>
  <c r="H2620" i="12" s="1"/>
  <c r="G2618" i="12"/>
  <c r="G2617" i="12"/>
  <c r="G2616" i="12"/>
  <c r="H2616" i="12" s="1"/>
  <c r="G2615" i="12"/>
  <c r="G2614" i="12"/>
  <c r="G2613" i="12"/>
  <c r="H2614" i="12" s="1"/>
  <c r="G2612" i="12"/>
  <c r="H2611" i="12"/>
  <c r="G2611" i="12"/>
  <c r="G2610" i="12"/>
  <c r="G2609" i="12"/>
  <c r="H2609" i="12" s="1"/>
  <c r="G2608" i="12"/>
  <c r="H2607" i="12"/>
  <c r="G2607" i="12"/>
  <c r="G2606" i="12"/>
  <c r="G2605" i="12"/>
  <c r="H2605" i="12" s="1"/>
  <c r="G2604" i="12"/>
  <c r="H2603" i="12"/>
  <c r="G2603" i="12"/>
  <c r="G2602" i="12"/>
  <c r="G2601" i="12"/>
  <c r="H2601" i="12" s="1"/>
  <c r="G2600" i="12"/>
  <c r="G2599" i="12"/>
  <c r="G2598" i="12"/>
  <c r="H2599" i="12" s="1"/>
  <c r="G2597" i="12"/>
  <c r="G2596" i="12"/>
  <c r="G2595" i="12"/>
  <c r="H2596" i="12" s="1"/>
  <c r="G2594" i="12"/>
  <c r="G2593" i="12"/>
  <c r="G2592" i="12"/>
  <c r="H2592" i="12" s="1"/>
  <c r="G2591" i="12"/>
  <c r="H2590" i="12"/>
  <c r="G2590" i="12"/>
  <c r="G2589" i="12"/>
  <c r="G2588" i="12"/>
  <c r="G2587" i="12"/>
  <c r="G2586" i="12"/>
  <c r="G2585" i="12"/>
  <c r="H2585" i="12" s="1"/>
  <c r="G2584" i="12"/>
  <c r="H2583" i="12"/>
  <c r="G2583" i="12"/>
  <c r="G2582" i="12"/>
  <c r="G2581" i="12"/>
  <c r="G2580" i="12"/>
  <c r="G2579" i="12"/>
  <c r="H2581" i="12" s="1"/>
  <c r="G2578" i="12"/>
  <c r="H2577" i="12"/>
  <c r="G2577" i="12"/>
  <c r="G2576" i="12"/>
  <c r="G2575" i="12"/>
  <c r="G2574" i="12"/>
  <c r="G2573" i="12"/>
  <c r="G2572" i="12"/>
  <c r="G2571" i="12"/>
  <c r="G2570" i="12"/>
  <c r="G2569" i="12"/>
  <c r="H2575" i="12" s="1"/>
  <c r="G2568" i="12"/>
  <c r="H2567" i="12"/>
  <c r="G2567" i="12"/>
  <c r="G2566" i="12"/>
  <c r="G2565" i="12"/>
  <c r="G2564" i="12"/>
  <c r="G2563" i="12"/>
  <c r="H2565" i="12" s="1"/>
  <c r="G2562" i="12"/>
  <c r="H2561" i="12"/>
  <c r="G2561" i="12"/>
  <c r="G2560" i="12"/>
  <c r="G2559" i="12"/>
  <c r="H2559" i="12" s="1"/>
  <c r="G2558" i="12"/>
  <c r="H2557" i="12"/>
  <c r="G2557" i="12"/>
  <c r="G2555" i="12"/>
  <c r="G2554" i="12"/>
  <c r="H2555" i="12" s="1"/>
  <c r="G2553" i="12"/>
  <c r="H2552" i="12"/>
  <c r="G2552" i="12"/>
  <c r="G2551" i="12"/>
  <c r="G2550" i="12"/>
  <c r="G2549" i="12"/>
  <c r="G2548" i="12"/>
  <c r="H2550" i="12" s="1"/>
  <c r="G2547" i="12"/>
  <c r="H2546" i="12"/>
  <c r="G2546" i="12"/>
  <c r="G2545" i="12"/>
  <c r="G2544" i="12"/>
  <c r="H2544" i="12" s="1"/>
  <c r="G2543" i="12"/>
  <c r="G2542" i="12"/>
  <c r="G2541" i="12"/>
  <c r="H2542" i="12" s="1"/>
  <c r="G2540" i="12"/>
  <c r="H2539" i="12"/>
  <c r="G2539" i="12"/>
  <c r="G2538" i="12"/>
  <c r="G2537" i="12"/>
  <c r="H2537" i="12" s="1"/>
  <c r="G2536" i="12"/>
  <c r="H2535" i="12"/>
  <c r="G2535" i="12"/>
  <c r="G2534" i="12"/>
  <c r="G2533" i="12"/>
  <c r="H2533" i="12" s="1"/>
  <c r="G2532" i="12"/>
  <c r="G2531" i="12"/>
  <c r="G2530" i="12"/>
  <c r="H2531" i="12" s="1"/>
  <c r="G2529" i="12"/>
  <c r="G2528" i="12"/>
  <c r="G2527" i="12"/>
  <c r="G2526" i="12"/>
  <c r="G2525" i="12"/>
  <c r="G2524" i="12"/>
  <c r="G2523" i="12"/>
  <c r="H2528" i="12" s="1"/>
  <c r="G2522" i="12"/>
  <c r="G2521" i="12"/>
  <c r="G2520" i="12"/>
  <c r="H2520" i="12" s="1"/>
  <c r="G2519" i="12"/>
  <c r="H2518" i="12"/>
  <c r="G2518" i="12"/>
  <c r="G2517" i="12"/>
  <c r="G2516" i="12"/>
  <c r="G2515" i="12"/>
  <c r="H2516" i="12" s="1"/>
  <c r="G2514" i="12"/>
  <c r="G2513" i="12"/>
  <c r="H2513" i="12" s="1"/>
  <c r="G2512" i="12"/>
  <c r="G2511" i="12"/>
  <c r="G2510" i="12"/>
  <c r="H2511" i="12" s="1"/>
  <c r="G2509" i="12"/>
  <c r="H2508" i="12"/>
  <c r="G2508" i="12"/>
  <c r="G2507" i="12"/>
  <c r="G2506" i="12"/>
  <c r="H2506" i="12" s="1"/>
  <c r="G2505" i="12"/>
  <c r="H2504" i="12"/>
  <c r="G2504" i="12"/>
  <c r="G2503" i="12"/>
  <c r="G2502" i="12"/>
  <c r="H2502" i="12" s="1"/>
  <c r="G2501" i="12"/>
  <c r="G2500" i="12"/>
  <c r="G2499" i="12"/>
  <c r="G2498" i="12"/>
  <c r="G2497" i="12"/>
  <c r="H2500" i="12" s="1"/>
  <c r="G2496" i="12"/>
  <c r="G2495" i="12"/>
  <c r="G2494" i="12"/>
  <c r="H2495" i="12" s="1"/>
  <c r="G2493" i="12"/>
  <c r="H2492" i="12"/>
  <c r="G2492" i="12"/>
  <c r="G2491" i="12"/>
  <c r="G2490" i="12"/>
  <c r="G2489" i="12"/>
  <c r="G2488" i="12"/>
  <c r="H2490" i="12" s="1"/>
  <c r="G2487" i="12"/>
  <c r="H2486" i="12"/>
  <c r="G2486" i="12"/>
  <c r="G2485" i="12"/>
  <c r="G2484" i="12"/>
  <c r="H2484" i="12" s="1"/>
  <c r="G2483" i="12"/>
  <c r="H2482" i="12"/>
  <c r="G2482" i="12"/>
  <c r="G2481" i="12"/>
  <c r="G2480" i="12"/>
  <c r="H2480" i="12" s="1"/>
  <c r="G2479" i="12"/>
  <c r="H2478" i="12"/>
  <c r="G2478" i="12"/>
  <c r="G2477" i="12"/>
  <c r="G2476" i="12"/>
  <c r="H2476" i="12" s="1"/>
  <c r="G2475" i="12"/>
  <c r="H2474" i="12"/>
  <c r="G2474" i="12"/>
  <c r="G2473" i="12"/>
  <c r="G2472" i="12"/>
  <c r="H2472" i="12" s="1"/>
  <c r="G2471" i="12"/>
  <c r="G2470" i="12"/>
  <c r="G2469" i="12"/>
  <c r="H2470" i="12" s="1"/>
  <c r="G2468" i="12"/>
  <c r="H2467" i="12"/>
  <c r="G2467" i="12"/>
  <c r="G2466" i="12"/>
  <c r="G2465" i="12"/>
  <c r="G2464" i="12"/>
  <c r="G2463" i="12"/>
  <c r="G2462" i="12"/>
  <c r="H2462" i="12" s="1"/>
  <c r="G2461" i="12"/>
  <c r="H2460" i="12"/>
  <c r="G2460" i="12"/>
  <c r="G2459" i="12"/>
  <c r="G2458" i="12"/>
  <c r="G2457" i="12"/>
  <c r="G2456" i="12"/>
  <c r="H2458" i="12" s="1"/>
  <c r="G2455" i="12"/>
  <c r="G2454" i="12"/>
  <c r="G2453" i="12"/>
  <c r="H2454" i="12" s="1"/>
  <c r="G2452" i="12"/>
  <c r="H2451" i="12"/>
  <c r="G2451" i="12"/>
  <c r="G2450" i="12"/>
  <c r="G2449" i="12"/>
  <c r="H2449" i="12" s="1"/>
  <c r="G2448" i="12"/>
  <c r="H2447" i="12"/>
  <c r="G2447" i="12"/>
  <c r="G2446" i="12"/>
  <c r="G2445" i="12"/>
  <c r="H2445" i="12" s="1"/>
  <c r="G2444" i="12"/>
  <c r="H2443" i="12"/>
  <c r="G2443" i="12"/>
  <c r="G2442" i="12"/>
  <c r="G2441" i="12"/>
  <c r="H2441" i="12" s="1"/>
  <c r="G2440" i="12"/>
  <c r="H2439" i="12"/>
  <c r="G2438" i="12"/>
  <c r="H2437" i="12"/>
  <c r="G2436" i="12"/>
  <c r="H2435" i="12"/>
  <c r="G2435" i="12"/>
  <c r="G2434" i="12"/>
  <c r="G2433" i="12"/>
  <c r="G2432" i="12"/>
  <c r="G2431" i="12"/>
  <c r="G2430" i="12"/>
  <c r="G2429" i="12"/>
  <c r="H2430" i="12" s="1"/>
  <c r="G2428" i="12"/>
  <c r="G2427" i="12"/>
  <c r="G2426" i="12"/>
  <c r="G2425" i="12"/>
  <c r="H2427" i="12" s="1"/>
  <c r="G2424" i="12"/>
  <c r="G2423" i="12"/>
  <c r="G2422" i="12"/>
  <c r="H2423" i="12" s="1"/>
  <c r="G2421" i="12"/>
  <c r="G2420" i="12"/>
  <c r="G2419" i="12"/>
  <c r="H2420" i="12" s="1"/>
  <c r="G2418" i="12"/>
  <c r="G2417" i="12"/>
  <c r="G2416" i="12"/>
  <c r="H2417" i="12" s="1"/>
  <c r="G2415" i="12"/>
  <c r="H2414" i="12"/>
  <c r="G2414" i="12"/>
  <c r="G2413" i="12"/>
  <c r="G2412" i="12"/>
  <c r="G2411" i="12"/>
  <c r="H2412" i="12" s="1"/>
  <c r="G2410" i="12"/>
  <c r="G2409" i="12"/>
  <c r="H2409" i="12" s="1"/>
  <c r="G2408" i="12"/>
  <c r="H2407" i="12"/>
  <c r="G2407" i="12"/>
  <c r="G2406" i="12"/>
  <c r="G2405" i="12"/>
  <c r="H2405" i="12" s="1"/>
  <c r="G2404" i="12"/>
  <c r="H2403" i="12"/>
  <c r="G2403" i="12"/>
  <c r="G2402" i="12"/>
  <c r="G2401" i="12"/>
  <c r="H2401" i="12" s="1"/>
  <c r="G2400" i="12"/>
  <c r="H2399" i="12"/>
  <c r="G2399" i="12"/>
  <c r="G2398" i="12"/>
  <c r="G2397" i="12"/>
  <c r="H2397" i="12" s="1"/>
  <c r="G2396" i="12"/>
  <c r="H2395" i="12"/>
  <c r="G2395" i="12"/>
  <c r="G2394" i="12"/>
  <c r="G2393" i="12"/>
  <c r="H2393" i="12" s="1"/>
  <c r="G2392" i="12"/>
  <c r="G2391" i="12"/>
  <c r="G2390" i="12"/>
  <c r="G2389" i="12"/>
  <c r="G2388" i="12"/>
  <c r="G2387" i="12"/>
  <c r="G2386" i="12"/>
  <c r="H2391" i="12" s="1"/>
  <c r="G2385" i="12"/>
  <c r="G2384" i="12"/>
  <c r="G2383" i="12"/>
  <c r="G2382" i="12"/>
  <c r="G2381" i="12"/>
  <c r="G2380" i="12"/>
  <c r="G2379" i="12"/>
  <c r="G2378" i="12"/>
  <c r="G2377" i="12"/>
  <c r="H2383" i="12" s="1"/>
  <c r="G2376" i="12"/>
  <c r="H2375" i="12"/>
  <c r="G2375" i="12"/>
  <c r="G2374" i="12"/>
  <c r="G2373" i="12"/>
  <c r="G2372" i="12"/>
  <c r="G2371" i="12"/>
  <c r="H2373" i="12" s="1"/>
  <c r="G2370" i="12"/>
  <c r="H2369" i="12"/>
  <c r="G2369" i="12"/>
  <c r="G2368" i="12"/>
  <c r="G2367" i="12"/>
  <c r="G2366" i="12"/>
  <c r="H2367" i="12" s="1"/>
  <c r="G2365" i="12"/>
  <c r="G2364" i="12"/>
  <c r="H2364" i="12" s="1"/>
  <c r="G2363" i="12"/>
  <c r="H2362" i="12"/>
  <c r="G2362" i="12"/>
  <c r="G2361" i="12"/>
  <c r="G2360" i="12"/>
  <c r="G2359" i="12"/>
  <c r="G2358" i="12"/>
  <c r="H2360" i="12" s="1"/>
  <c r="G2357" i="12"/>
  <c r="G2356" i="12"/>
  <c r="G2355" i="12"/>
  <c r="G2354" i="12"/>
  <c r="G2353" i="12"/>
  <c r="H2356" i="12" s="1"/>
  <c r="G2352" i="12"/>
  <c r="G2351" i="12"/>
  <c r="G2350" i="12"/>
  <c r="G2349" i="12"/>
  <c r="G2348" i="12"/>
  <c r="H2351" i="12" s="1"/>
  <c r="G2347" i="12"/>
  <c r="G2346" i="12"/>
  <c r="G2345" i="12"/>
  <c r="G2344" i="12"/>
  <c r="G2343" i="12"/>
  <c r="H2345" i="12" s="1"/>
  <c r="G2342" i="12"/>
  <c r="G2341" i="12"/>
  <c r="G2340" i="12"/>
  <c r="H2341" i="12" s="1"/>
  <c r="G2339" i="12"/>
  <c r="G2338" i="12"/>
  <c r="G2337" i="12"/>
  <c r="G2336" i="12"/>
  <c r="G2335" i="12"/>
  <c r="H2337" i="12" s="1"/>
  <c r="G2334" i="12"/>
  <c r="G2333" i="12"/>
  <c r="G2332" i="12"/>
  <c r="H2333" i="12" s="1"/>
  <c r="G2331" i="12"/>
  <c r="H2330" i="12"/>
  <c r="G2330" i="12"/>
  <c r="G2329" i="12"/>
  <c r="G2328" i="12"/>
  <c r="G2327" i="12"/>
  <c r="G2326" i="12"/>
  <c r="H2328" i="12" s="1"/>
  <c r="G2325" i="12"/>
  <c r="H2324" i="12"/>
  <c r="G2324" i="12"/>
  <c r="G2323" i="12"/>
  <c r="G2322" i="12"/>
  <c r="H2322" i="12" s="1"/>
  <c r="G2321" i="12"/>
  <c r="H2320" i="12"/>
  <c r="G2320" i="12"/>
  <c r="G2319" i="12"/>
  <c r="G2318" i="12"/>
  <c r="H2318" i="12" s="1"/>
  <c r="G2317" i="12"/>
  <c r="H2316" i="12"/>
  <c r="G2316" i="12"/>
  <c r="G2315" i="12"/>
  <c r="G2314" i="12"/>
  <c r="H2314" i="12" s="1"/>
  <c r="G2313" i="12"/>
  <c r="H2312" i="12"/>
  <c r="G2312" i="12"/>
  <c r="G2311" i="12"/>
  <c r="G2310" i="12"/>
  <c r="H2310" i="12" s="1"/>
  <c r="G2309" i="12"/>
  <c r="G2308" i="12"/>
  <c r="G2307" i="12"/>
  <c r="H2308" i="12" s="1"/>
  <c r="G2306" i="12"/>
  <c r="G2305" i="12"/>
  <c r="G2304" i="12"/>
  <c r="G2303" i="12"/>
  <c r="G2302" i="12"/>
  <c r="H2304" i="12" s="1"/>
  <c r="G2301" i="12"/>
  <c r="G2300" i="12"/>
  <c r="G2299" i="12"/>
  <c r="H2300" i="12" s="1"/>
  <c r="G2298" i="12"/>
  <c r="H2297" i="12"/>
  <c r="G2297" i="12"/>
  <c r="G2296" i="12"/>
  <c r="G2295" i="12"/>
  <c r="H2295" i="12" s="1"/>
  <c r="G2294" i="12"/>
  <c r="G2293" i="12"/>
  <c r="G2292" i="12"/>
  <c r="G2291" i="12"/>
  <c r="G2290" i="12"/>
  <c r="G2289" i="12"/>
  <c r="G2288" i="12"/>
  <c r="H2293" i="12" s="1"/>
  <c r="G2287" i="12"/>
  <c r="G2286" i="12"/>
  <c r="G2285" i="12"/>
  <c r="H2286" i="12" s="1"/>
  <c r="G2284" i="12"/>
  <c r="H2283" i="12"/>
  <c r="G2283" i="12"/>
  <c r="G2282" i="12"/>
  <c r="G2281" i="12"/>
  <c r="H2281" i="12" s="1"/>
  <c r="G2280" i="12"/>
  <c r="H2279" i="12"/>
  <c r="G2279" i="12"/>
  <c r="G2278" i="12"/>
  <c r="G2277" i="12"/>
  <c r="H2277" i="12" s="1"/>
  <c r="G2276" i="12"/>
  <c r="H2275" i="12"/>
  <c r="G2275" i="12"/>
  <c r="G2274" i="12"/>
  <c r="G2273" i="12"/>
  <c r="H2273" i="12" s="1"/>
  <c r="G2272" i="12"/>
  <c r="H2271" i="12"/>
  <c r="G2271" i="12"/>
  <c r="G2270" i="12"/>
  <c r="G2269" i="12"/>
  <c r="G2268" i="12"/>
  <c r="G2267" i="12"/>
  <c r="G2266" i="12"/>
  <c r="H2266" i="12" s="1"/>
  <c r="G2265" i="12"/>
  <c r="H2264" i="12"/>
  <c r="G2264" i="12"/>
  <c r="G2263" i="12"/>
  <c r="G2262" i="12"/>
  <c r="H2262" i="12" s="1"/>
  <c r="G2261" i="12"/>
  <c r="H2260" i="12"/>
  <c r="G2260" i="12"/>
  <c r="G2259" i="12"/>
  <c r="G2258" i="12"/>
  <c r="H2258" i="12" s="1"/>
  <c r="G2257" i="12"/>
  <c r="H2256" i="12"/>
  <c r="G2256" i="12"/>
  <c r="G2255" i="12"/>
  <c r="G2254" i="12"/>
  <c r="H2254" i="12" s="1"/>
  <c r="G2253" i="12"/>
  <c r="H2252" i="12"/>
  <c r="G2252" i="12"/>
  <c r="G2251" i="12"/>
  <c r="G2250" i="12"/>
  <c r="H2250" i="12" s="1"/>
  <c r="G2249" i="12"/>
  <c r="H2248" i="12"/>
  <c r="G2248" i="12"/>
  <c r="G2247" i="12"/>
  <c r="G2246" i="12"/>
  <c r="G2245" i="12"/>
  <c r="G2244" i="12"/>
  <c r="H2246" i="12" s="1"/>
  <c r="G2243" i="12"/>
  <c r="G2242" i="12"/>
  <c r="G2241" i="12"/>
  <c r="H2242" i="12" s="1"/>
  <c r="G2240" i="12"/>
  <c r="G2239" i="12"/>
  <c r="G2238" i="12"/>
  <c r="H2238" i="12" s="1"/>
  <c r="G2237" i="12"/>
  <c r="H2236" i="12"/>
  <c r="G2236" i="12"/>
  <c r="G2235" i="12"/>
  <c r="G2234" i="12"/>
  <c r="G2233" i="12"/>
  <c r="G2232" i="12"/>
  <c r="G2231" i="12"/>
  <c r="H2231" i="12" s="1"/>
  <c r="G2230" i="12"/>
  <c r="H2229" i="12"/>
  <c r="G2229" i="12"/>
  <c r="G2228" i="12"/>
  <c r="G2227" i="12"/>
  <c r="G2226" i="12"/>
  <c r="G2225" i="12"/>
  <c r="H2227" i="12" s="1"/>
  <c r="G2224" i="12"/>
  <c r="H2223" i="12"/>
  <c r="G2223" i="12"/>
  <c r="G2222" i="12"/>
  <c r="G2221" i="12"/>
  <c r="G2220" i="12"/>
  <c r="H2221" i="12" s="1"/>
  <c r="G2219" i="12"/>
  <c r="G2218" i="12"/>
  <c r="G2217" i="12"/>
  <c r="G2216" i="12"/>
  <c r="G2215" i="12"/>
  <c r="G2214" i="12"/>
  <c r="H2215" i="12" s="1"/>
  <c r="G2213" i="12"/>
  <c r="G2212" i="12"/>
  <c r="H2212" i="12" s="1"/>
  <c r="G2211" i="12"/>
  <c r="H2210" i="12"/>
  <c r="G2210" i="12"/>
  <c r="G2209" i="12"/>
  <c r="G2208" i="12"/>
  <c r="G2207" i="12"/>
  <c r="H2208" i="12" s="1"/>
  <c r="G2206" i="12"/>
  <c r="G2205" i="12"/>
  <c r="G2204" i="12"/>
  <c r="G2203" i="12"/>
  <c r="G2202" i="12"/>
  <c r="H2202" i="12" s="1"/>
  <c r="G2201" i="12"/>
  <c r="G2200" i="12"/>
  <c r="G2199" i="12"/>
  <c r="H2200" i="12" s="1"/>
  <c r="G2198" i="12"/>
  <c r="H2197" i="12"/>
  <c r="G2197" i="12"/>
  <c r="G2196" i="12"/>
  <c r="G2195" i="12"/>
  <c r="H2195" i="12" s="1"/>
  <c r="G2194" i="12"/>
  <c r="H2193" i="12"/>
  <c r="G2193" i="12"/>
  <c r="G2192" i="12"/>
  <c r="G2191" i="12"/>
  <c r="H2191" i="12" s="1"/>
  <c r="G2190" i="12"/>
  <c r="G2189" i="12"/>
  <c r="G2188" i="12"/>
  <c r="H2189" i="12" s="1"/>
  <c r="G2187" i="12"/>
  <c r="G2186" i="12"/>
  <c r="G2185" i="12"/>
  <c r="G2184" i="12"/>
  <c r="G2183" i="12"/>
  <c r="G2182" i="12"/>
  <c r="H2182" i="12" s="1"/>
  <c r="G2181" i="12"/>
  <c r="G2180" i="12"/>
  <c r="G2179" i="12"/>
  <c r="H2180" i="12" s="1"/>
  <c r="G2178" i="12"/>
  <c r="G2177" i="12"/>
  <c r="H2177" i="12" s="1"/>
  <c r="G2176" i="12"/>
  <c r="H2175" i="12"/>
  <c r="G2175" i="12"/>
  <c r="G2174" i="12"/>
  <c r="G2173" i="12"/>
  <c r="G2172" i="12"/>
  <c r="H2173" i="12" s="1"/>
  <c r="G2171" i="12"/>
  <c r="G2170" i="12"/>
  <c r="H2170" i="12" s="1"/>
  <c r="G2169" i="12"/>
  <c r="H2168" i="12"/>
  <c r="G2168" i="12"/>
  <c r="G2167" i="12"/>
  <c r="G2166" i="12"/>
  <c r="G2165" i="12"/>
  <c r="H2166" i="12" s="1"/>
  <c r="G2164" i="12"/>
  <c r="G2163" i="12"/>
  <c r="G2162" i="12"/>
  <c r="H2163" i="12" s="1"/>
  <c r="G2161" i="12"/>
  <c r="G2160" i="12"/>
  <c r="G2159" i="12"/>
  <c r="G2158" i="12"/>
  <c r="G2157" i="12"/>
  <c r="H2160" i="12" s="1"/>
  <c r="G2156" i="12"/>
  <c r="G2155" i="12"/>
  <c r="G2154" i="12"/>
  <c r="H2155" i="12" s="1"/>
  <c r="G2153" i="12"/>
  <c r="G2152" i="12"/>
  <c r="H2152" i="12" s="1"/>
  <c r="G2151" i="12"/>
  <c r="G2150" i="12"/>
  <c r="G2149" i="12"/>
  <c r="G2148" i="12"/>
  <c r="G2147" i="12"/>
  <c r="H2150" i="12" s="1"/>
  <c r="G2146" i="12"/>
  <c r="G2145" i="12"/>
  <c r="G2144" i="12"/>
  <c r="G2143" i="12"/>
  <c r="G2142" i="12"/>
  <c r="G2141" i="12"/>
  <c r="G2140" i="12"/>
  <c r="H2144" i="12" s="1"/>
  <c r="G2139" i="12"/>
  <c r="G2138" i="12"/>
  <c r="G2137" i="12"/>
  <c r="H2138" i="12" s="1"/>
  <c r="G2136" i="12"/>
  <c r="G2135" i="12"/>
  <c r="G2134" i="12"/>
  <c r="H2135" i="12" s="1"/>
  <c r="G2133" i="12"/>
  <c r="G2132" i="12"/>
  <c r="G2131" i="12"/>
  <c r="G2130" i="12"/>
  <c r="G2129" i="12"/>
  <c r="G2128" i="12"/>
  <c r="H2131" i="12" s="1"/>
  <c r="G2127" i="12"/>
  <c r="G2126" i="12"/>
  <c r="H2126" i="12" s="1"/>
  <c r="G2125" i="12"/>
  <c r="H2124" i="12"/>
  <c r="G2124" i="12"/>
  <c r="G2123" i="12"/>
  <c r="G2122" i="12"/>
  <c r="H2122" i="12" s="1"/>
  <c r="G2121" i="12"/>
  <c r="H2120" i="12"/>
  <c r="G2120" i="12"/>
  <c r="G2119" i="12"/>
  <c r="G2118" i="12"/>
  <c r="H2118" i="12" s="1"/>
  <c r="G2117" i="12"/>
  <c r="G2116" i="12"/>
  <c r="G2115" i="12"/>
  <c r="G2114" i="12"/>
  <c r="G2113" i="12"/>
  <c r="G2112" i="12"/>
  <c r="G2111" i="12"/>
  <c r="H2116" i="12" s="1"/>
  <c r="G2110" i="12"/>
  <c r="H2109" i="12"/>
  <c r="G2109" i="12"/>
  <c r="G2108" i="12"/>
  <c r="G2107" i="12"/>
  <c r="H2107" i="12" s="1"/>
  <c r="G2106" i="12"/>
  <c r="G2105" i="12"/>
  <c r="G2104" i="12"/>
  <c r="G2103" i="12"/>
  <c r="G2102" i="12"/>
  <c r="H2105" i="12" s="1"/>
  <c r="G2101" i="12"/>
  <c r="G2100" i="12"/>
  <c r="G2099" i="12"/>
  <c r="H2099" i="12" s="1"/>
  <c r="G2098" i="12"/>
  <c r="H2097" i="12"/>
  <c r="G2097" i="12"/>
  <c r="G2096" i="12"/>
  <c r="G2095" i="12"/>
  <c r="G2094" i="12"/>
  <c r="G2093" i="12"/>
  <c r="G2092" i="12"/>
  <c r="H2095" i="12" s="1"/>
  <c r="G2091" i="12"/>
  <c r="G2090" i="12"/>
  <c r="H2090" i="12" s="1"/>
  <c r="G2089" i="12"/>
  <c r="G2088" i="12"/>
  <c r="G2087" i="12"/>
  <c r="H2088" i="12" s="1"/>
  <c r="G2086" i="12"/>
  <c r="G2085" i="12"/>
  <c r="G2084" i="12"/>
  <c r="H2084" i="12" s="1"/>
  <c r="G2083" i="12"/>
  <c r="H2082" i="12"/>
  <c r="G2082" i="12"/>
  <c r="G2081" i="12"/>
  <c r="G2080" i="12"/>
  <c r="H2080" i="12" s="1"/>
  <c r="G2079" i="12"/>
  <c r="G2078" i="12"/>
  <c r="G2077" i="12"/>
  <c r="H2078" i="12" s="1"/>
  <c r="G2076" i="12"/>
  <c r="H2075" i="12"/>
  <c r="G2075" i="12"/>
  <c r="G2074" i="12"/>
  <c r="G2073" i="12"/>
  <c r="G2072" i="12"/>
  <c r="H2073" i="12" s="1"/>
  <c r="G2071" i="12"/>
  <c r="G2070" i="12"/>
  <c r="G2069" i="12"/>
  <c r="H2070" i="12" s="1"/>
  <c r="G2068" i="12"/>
  <c r="G2067" i="12"/>
  <c r="H2067" i="12" s="1"/>
  <c r="G2066" i="12"/>
  <c r="H2065" i="12"/>
  <c r="G2065" i="12"/>
  <c r="G2064" i="12"/>
  <c r="G2063" i="12"/>
  <c r="G2062" i="12"/>
  <c r="G2061" i="12"/>
  <c r="G2060" i="12"/>
  <c r="G2059" i="12"/>
  <c r="G2058" i="12"/>
  <c r="H2063" i="12" s="1"/>
  <c r="G2057" i="12"/>
  <c r="G2056" i="12"/>
  <c r="H2056" i="12" s="1"/>
  <c r="G2055" i="12"/>
  <c r="G2054" i="12"/>
  <c r="G2053" i="12"/>
  <c r="H2054" i="12" s="1"/>
  <c r="G2052" i="12"/>
  <c r="G2051" i="12"/>
  <c r="G2050" i="12"/>
  <c r="G2049" i="12"/>
  <c r="G2048" i="12"/>
  <c r="H2051" i="12" s="1"/>
  <c r="G2047" i="12"/>
  <c r="H2046" i="12"/>
  <c r="G2046" i="12"/>
  <c r="G2045" i="12"/>
  <c r="G2044" i="12"/>
  <c r="H2044" i="12" s="1"/>
  <c r="G2043" i="12"/>
  <c r="G2042" i="12"/>
  <c r="G2041" i="12"/>
  <c r="H2042" i="12" s="1"/>
  <c r="G2040" i="12"/>
  <c r="H2039" i="12"/>
  <c r="G2039" i="12"/>
  <c r="G2038" i="12"/>
  <c r="G2037" i="12"/>
  <c r="G2036" i="12"/>
  <c r="H2037" i="12" s="1"/>
  <c r="G2035" i="12"/>
  <c r="G2034" i="12"/>
  <c r="H2034" i="12" s="1"/>
  <c r="G2033" i="12"/>
  <c r="G2032" i="12"/>
  <c r="G2031" i="12"/>
  <c r="G2030" i="12"/>
  <c r="G2029" i="12"/>
  <c r="G2028" i="12"/>
  <c r="G2027" i="12"/>
  <c r="H2032" i="12" s="1"/>
  <c r="G2026" i="12"/>
  <c r="G2025" i="12"/>
  <c r="G2024" i="12"/>
  <c r="G2023" i="12"/>
  <c r="G2022" i="12"/>
  <c r="G2021" i="12"/>
  <c r="G2020" i="12"/>
  <c r="H2024" i="12" s="1"/>
  <c r="G2019" i="12"/>
  <c r="G2018" i="12"/>
  <c r="G2017" i="12"/>
  <c r="H2018" i="12" s="1"/>
  <c r="G2016" i="12"/>
  <c r="G2015" i="12"/>
  <c r="G2014" i="12"/>
  <c r="H2015" i="12" s="1"/>
  <c r="G2013" i="12"/>
  <c r="G2012" i="12"/>
  <c r="G2011" i="12"/>
  <c r="H2011" i="12" s="1"/>
  <c r="G2010" i="12"/>
  <c r="G2009" i="12"/>
  <c r="G2008" i="12"/>
  <c r="H2009" i="12" s="1"/>
  <c r="G2007" i="12"/>
  <c r="H2006" i="12"/>
  <c r="G2006" i="12"/>
  <c r="G2005" i="12"/>
  <c r="G2004" i="12"/>
  <c r="H2004" i="12" s="1"/>
  <c r="G2003" i="12"/>
  <c r="H2002" i="12"/>
  <c r="G2002" i="12"/>
  <c r="G2001" i="12"/>
  <c r="G2000" i="12"/>
  <c r="H2000" i="12" s="1"/>
  <c r="G1999" i="12"/>
  <c r="G1998" i="12"/>
  <c r="G1997" i="12"/>
  <c r="H1998" i="12" s="1"/>
  <c r="G1996" i="12"/>
  <c r="G1995" i="12"/>
  <c r="G1994" i="12"/>
  <c r="H1994" i="12" s="1"/>
  <c r="G1993" i="12"/>
  <c r="G1992" i="12"/>
  <c r="G1991" i="12"/>
  <c r="H1992" i="12" s="1"/>
  <c r="G1990" i="12"/>
  <c r="H1989" i="12"/>
  <c r="G1989" i="12"/>
  <c r="G1988" i="12"/>
  <c r="G1987" i="12"/>
  <c r="H1987" i="12" s="1"/>
  <c r="G1986" i="12"/>
  <c r="H1985" i="12"/>
  <c r="G1985" i="12"/>
  <c r="G1984" i="12"/>
  <c r="G1983" i="12"/>
  <c r="H1983" i="12" s="1"/>
  <c r="G1982" i="12"/>
  <c r="G1981" i="12"/>
  <c r="G1980" i="12"/>
  <c r="H1981" i="12" s="1"/>
  <c r="G1979" i="12"/>
  <c r="H1978" i="12"/>
  <c r="G1978" i="12"/>
  <c r="G1977" i="12"/>
  <c r="G1976" i="12"/>
  <c r="H1976" i="12" s="1"/>
  <c r="G1975" i="12"/>
  <c r="G1974" i="12"/>
  <c r="G1973" i="12"/>
  <c r="H1974" i="12" s="1"/>
  <c r="G1972" i="12"/>
  <c r="G1971" i="12"/>
  <c r="G1970" i="12"/>
  <c r="H1970" i="12" s="1"/>
  <c r="G1969" i="12"/>
  <c r="G1968" i="12"/>
  <c r="G1967" i="12"/>
  <c r="G1966" i="12"/>
  <c r="G1965" i="12"/>
  <c r="H1968" i="12" s="1"/>
  <c r="G1964" i="12"/>
  <c r="H1963" i="12"/>
  <c r="G1963" i="12"/>
  <c r="G1962" i="12"/>
  <c r="G1961" i="12"/>
  <c r="H1961" i="12" s="1"/>
  <c r="G1960" i="12"/>
  <c r="H1959" i="12"/>
  <c r="G1959" i="12"/>
  <c r="G1958" i="12"/>
  <c r="G1957" i="12"/>
  <c r="G1956" i="12"/>
  <c r="H1957" i="12" s="1"/>
  <c r="G1955" i="12"/>
  <c r="G1954" i="12"/>
  <c r="H1954" i="12" s="1"/>
  <c r="G1953" i="12"/>
  <c r="H1952" i="12"/>
  <c r="G1952" i="12"/>
  <c r="G1951" i="12"/>
  <c r="G1950" i="12"/>
  <c r="H1950" i="12" s="1"/>
  <c r="G1949" i="12"/>
  <c r="G1948" i="12"/>
  <c r="G1947" i="12"/>
  <c r="G1946" i="12"/>
  <c r="G1945" i="12"/>
  <c r="G1944" i="12"/>
  <c r="G1943" i="12"/>
  <c r="H1948" i="12" s="1"/>
  <c r="G1942" i="12"/>
  <c r="G1941" i="12"/>
  <c r="G1940" i="12"/>
  <c r="H1941" i="12" s="1"/>
  <c r="G1939" i="12"/>
  <c r="G1938" i="12"/>
  <c r="G1937" i="12"/>
  <c r="H1937" i="12" s="1"/>
  <c r="G1936" i="12"/>
  <c r="H1935" i="12"/>
  <c r="G1935" i="12"/>
  <c r="G1934" i="12"/>
  <c r="G1933" i="12"/>
  <c r="H1933" i="12" s="1"/>
  <c r="G1932" i="12"/>
  <c r="H1931" i="12"/>
  <c r="G1931" i="12"/>
  <c r="G1930" i="12"/>
  <c r="G1929" i="12"/>
  <c r="G1928" i="12"/>
  <c r="H1929" i="12" s="1"/>
  <c r="G1927" i="12"/>
  <c r="G1926" i="12"/>
  <c r="H1926" i="12" s="1"/>
  <c r="G1925" i="12"/>
  <c r="H1924" i="12"/>
  <c r="G1924" i="12"/>
  <c r="G1923" i="12"/>
  <c r="G1922" i="12"/>
  <c r="G1921" i="12"/>
  <c r="H1922" i="12" s="1"/>
  <c r="G1920" i="12"/>
  <c r="G1919" i="12"/>
  <c r="G1918" i="12"/>
  <c r="H1919" i="12" s="1"/>
  <c r="G1917" i="12"/>
  <c r="G1916" i="12"/>
  <c r="G1915" i="12"/>
  <c r="H1916" i="12" s="1"/>
  <c r="G1914" i="12"/>
  <c r="G1913" i="12"/>
  <c r="G1912" i="12"/>
  <c r="H1913" i="12" s="1"/>
  <c r="G1911" i="12"/>
  <c r="G1910" i="12"/>
  <c r="G1909" i="12"/>
  <c r="G1908" i="12"/>
  <c r="G1907" i="12"/>
  <c r="G1906" i="12"/>
  <c r="H1910" i="12" s="1"/>
  <c r="G1905" i="12"/>
  <c r="G1904" i="12"/>
  <c r="G1903" i="12"/>
  <c r="H1904" i="12" s="1"/>
  <c r="G1902" i="12"/>
  <c r="G1901" i="12"/>
  <c r="G1900" i="12"/>
  <c r="H1900" i="12" s="1"/>
  <c r="G1899" i="12"/>
  <c r="H1898" i="12"/>
  <c r="G1898" i="12"/>
  <c r="G1897" i="12"/>
  <c r="G1896" i="12"/>
  <c r="H1896" i="12" s="1"/>
  <c r="G1895" i="12"/>
  <c r="H1894" i="12"/>
  <c r="G1894" i="12"/>
  <c r="G1893" i="12"/>
  <c r="G1892" i="12"/>
  <c r="H1892" i="12" s="1"/>
  <c r="G1891" i="12"/>
  <c r="H1890" i="12"/>
  <c r="G1890" i="12"/>
  <c r="G1889" i="12"/>
  <c r="G1888" i="12"/>
  <c r="H1888" i="12" s="1"/>
  <c r="G1887" i="12"/>
  <c r="H1886" i="12"/>
  <c r="G1886" i="12"/>
  <c r="G1885" i="12"/>
  <c r="G1884" i="12"/>
  <c r="H1884" i="12" s="1"/>
  <c r="G1883" i="12"/>
  <c r="G1882" i="12"/>
  <c r="G1881" i="12"/>
  <c r="H1882" i="12" s="1"/>
  <c r="G1880" i="12"/>
  <c r="G1879" i="12"/>
  <c r="G1878" i="12"/>
  <c r="H1878" i="12" s="1"/>
  <c r="G1877" i="12"/>
  <c r="H1876" i="12"/>
  <c r="G1876" i="12"/>
  <c r="G1875" i="12"/>
  <c r="G1874" i="12"/>
  <c r="H1874" i="12" s="1"/>
  <c r="G1873" i="12"/>
  <c r="H1872" i="12"/>
  <c r="G1872" i="12"/>
  <c r="G1871" i="12"/>
  <c r="G1870" i="12"/>
  <c r="H1870" i="12" s="1"/>
  <c r="G1869" i="12"/>
  <c r="H1868" i="12"/>
  <c r="G1868" i="12"/>
  <c r="G1867" i="12"/>
  <c r="G1866" i="12"/>
  <c r="H1866" i="12" s="1"/>
  <c r="G1865" i="12"/>
  <c r="G1864" i="12"/>
  <c r="G1863" i="12"/>
  <c r="H1864" i="12" s="1"/>
  <c r="G1862" i="12"/>
  <c r="G1861" i="12"/>
  <c r="G1860" i="12"/>
  <c r="H1860" i="12" s="1"/>
  <c r="G1859" i="12"/>
  <c r="H1858" i="12"/>
  <c r="G1858" i="12"/>
  <c r="G1857" i="12"/>
  <c r="G1856" i="12"/>
  <c r="H1856" i="12" s="1"/>
  <c r="G1855" i="12"/>
  <c r="H1854" i="12"/>
  <c r="G1854" i="12"/>
  <c r="G1853" i="12"/>
  <c r="G1852" i="12"/>
  <c r="G1851" i="12"/>
  <c r="G1850" i="12"/>
  <c r="H1852" i="12" s="1"/>
  <c r="G1849" i="12"/>
  <c r="H1848" i="12"/>
  <c r="G1848" i="12"/>
  <c r="G1847" i="12"/>
  <c r="G1846" i="12"/>
  <c r="H1846" i="12" s="1"/>
  <c r="G1845" i="12"/>
  <c r="H1844" i="12"/>
  <c r="G1844" i="12"/>
  <c r="G1843" i="12"/>
  <c r="G1842" i="12"/>
  <c r="H1842" i="12" s="1"/>
  <c r="G1841" i="12"/>
  <c r="G1840" i="12"/>
  <c r="G1839" i="12"/>
  <c r="H1840" i="12" s="1"/>
  <c r="G1838" i="12"/>
  <c r="G1837" i="12"/>
  <c r="G1836" i="12"/>
  <c r="H1837" i="12" s="1"/>
  <c r="G1835" i="12"/>
  <c r="H1834" i="12"/>
  <c r="G1834" i="12"/>
  <c r="G1833" i="12"/>
  <c r="G1832" i="12"/>
  <c r="H1832" i="12" s="1"/>
  <c r="G1831" i="12"/>
  <c r="H1830" i="12"/>
  <c r="G1830" i="12"/>
  <c r="G1829" i="12"/>
  <c r="G1828" i="12"/>
  <c r="H1828" i="12" s="1"/>
  <c r="G1827" i="12"/>
  <c r="H1826" i="12"/>
  <c r="G1826" i="12"/>
  <c r="G1825" i="12"/>
  <c r="G1824" i="12"/>
  <c r="G1823" i="12"/>
  <c r="H1824" i="12" s="1"/>
  <c r="G1822" i="12"/>
  <c r="G1821" i="12"/>
  <c r="H1821" i="12" s="1"/>
  <c r="G1820" i="12"/>
  <c r="H1819" i="12"/>
  <c r="G1819" i="12"/>
  <c r="G1818" i="12"/>
  <c r="G1817" i="12"/>
  <c r="H1817" i="12" s="1"/>
  <c r="G1816" i="12"/>
  <c r="H1815" i="12"/>
  <c r="G1815" i="12"/>
  <c r="G1814" i="12"/>
  <c r="G1813" i="12"/>
  <c r="G1812" i="12"/>
  <c r="H1813" i="12" s="1"/>
  <c r="G1811" i="12"/>
  <c r="G1810" i="12"/>
  <c r="H1810" i="12" s="1"/>
  <c r="G1809" i="12"/>
  <c r="H1808" i="12"/>
  <c r="G1808" i="12"/>
  <c r="G1807" i="12"/>
  <c r="G1806" i="12"/>
  <c r="G1805" i="12"/>
  <c r="H1806" i="12" s="1"/>
  <c r="G1804" i="12"/>
  <c r="G1803" i="12"/>
  <c r="H1803" i="12" s="1"/>
  <c r="G1802" i="12"/>
  <c r="G1801" i="12"/>
  <c r="G1800" i="12"/>
  <c r="H1801" i="12" s="1"/>
  <c r="G1799" i="12"/>
  <c r="G1798" i="12"/>
  <c r="G1797" i="12"/>
  <c r="H1797" i="12" s="1"/>
  <c r="G1796" i="12"/>
  <c r="H1795" i="12"/>
  <c r="G1794" i="12"/>
  <c r="H1793" i="12"/>
  <c r="G1793" i="12"/>
  <c r="G1792" i="12"/>
  <c r="G1791" i="12"/>
  <c r="H1791" i="12" s="1"/>
  <c r="G1790" i="12"/>
  <c r="G1789" i="12"/>
  <c r="G1788" i="12"/>
  <c r="H1789" i="12" s="1"/>
  <c r="G1787" i="12"/>
  <c r="G1786" i="12"/>
  <c r="G1785" i="12"/>
  <c r="G1784" i="12"/>
  <c r="G1783" i="12"/>
  <c r="H1785" i="12" s="1"/>
  <c r="G1782" i="12"/>
  <c r="H1781" i="12"/>
  <c r="G1781" i="12"/>
  <c r="G1780" i="12"/>
  <c r="G1779" i="12"/>
  <c r="G1778" i="12"/>
  <c r="G1777" i="12"/>
  <c r="G1776" i="12"/>
  <c r="H1779" i="12" s="1"/>
  <c r="G1775" i="12"/>
  <c r="G1774" i="12"/>
  <c r="H1774" i="12" s="1"/>
  <c r="G1773" i="12"/>
  <c r="H1772" i="12"/>
  <c r="G1772" i="12"/>
  <c r="G1771" i="12"/>
  <c r="G1770" i="12"/>
  <c r="G1769" i="12"/>
  <c r="G1768" i="12"/>
  <c r="G1767" i="12"/>
  <c r="H1770" i="12" s="1"/>
  <c r="G1766" i="12"/>
  <c r="G1765" i="12"/>
  <c r="G1764" i="12"/>
  <c r="H1765" i="12" s="1"/>
  <c r="G1763" i="12"/>
  <c r="G1762" i="12"/>
  <c r="G1761" i="12"/>
  <c r="G1760" i="12"/>
  <c r="H1762" i="12" s="1"/>
  <c r="G1759" i="12"/>
  <c r="H1758" i="12"/>
  <c r="G1758" i="12"/>
  <c r="G1757" i="12"/>
  <c r="G1756" i="12"/>
  <c r="G1755" i="12"/>
  <c r="H1756" i="12" s="1"/>
  <c r="G1754" i="12"/>
  <c r="G1753" i="12"/>
  <c r="H1753" i="12" s="1"/>
  <c r="G1752" i="12"/>
  <c r="H1751" i="12"/>
  <c r="G1751" i="12"/>
  <c r="G1750" i="12"/>
  <c r="G1749" i="12"/>
  <c r="H1749" i="12" s="1"/>
  <c r="G1748" i="12"/>
  <c r="H1747" i="12"/>
  <c r="G1747" i="12"/>
  <c r="G1746" i="12"/>
  <c r="G1745" i="12"/>
  <c r="H1745" i="12" s="1"/>
  <c r="G1744" i="12"/>
  <c r="G1743" i="12"/>
  <c r="G1742" i="12"/>
  <c r="H1743" i="12" s="1"/>
  <c r="G1741" i="12"/>
  <c r="G1740" i="12"/>
  <c r="G1739" i="12"/>
  <c r="H1740" i="12" s="1"/>
  <c r="G1738" i="12"/>
  <c r="G1737" i="12"/>
  <c r="G1736" i="12"/>
  <c r="H1737" i="12" s="1"/>
  <c r="G1735" i="12"/>
  <c r="G1734" i="12"/>
  <c r="G1733" i="12"/>
  <c r="H1734" i="12" s="1"/>
  <c r="G1732" i="12"/>
  <c r="H1731" i="12"/>
  <c r="G1731" i="12"/>
  <c r="G1730" i="12"/>
  <c r="G1729" i="12"/>
  <c r="G1728" i="12"/>
  <c r="G1727" i="12"/>
  <c r="G1726" i="12"/>
  <c r="H1729" i="12" s="1"/>
  <c r="G1725" i="12"/>
  <c r="G1724" i="12"/>
  <c r="G1723" i="12"/>
  <c r="G1722" i="12"/>
  <c r="H1724" i="12" s="1"/>
  <c r="G1721" i="12"/>
  <c r="H1720" i="12"/>
  <c r="G1720" i="12"/>
  <c r="G1719" i="12"/>
  <c r="G1718" i="12"/>
  <c r="H1718" i="12" s="1"/>
  <c r="G1717" i="12"/>
  <c r="H1716" i="12"/>
  <c r="G1716" i="12"/>
  <c r="G1715" i="12"/>
  <c r="G1714" i="12"/>
  <c r="G1713" i="12"/>
  <c r="H1714" i="12" s="1"/>
  <c r="G1712" i="12"/>
  <c r="G1711" i="12"/>
  <c r="H1711" i="12" s="1"/>
  <c r="G1710" i="12"/>
  <c r="H1709" i="12"/>
  <c r="G1709" i="12"/>
  <c r="G1708" i="12"/>
  <c r="G1707" i="12"/>
  <c r="G1706" i="12"/>
  <c r="H1707" i="12" s="1"/>
  <c r="G1705" i="12"/>
  <c r="G1704" i="12"/>
  <c r="H1704" i="12" s="1"/>
  <c r="G1703" i="12"/>
  <c r="G1702" i="12"/>
  <c r="G1701" i="12"/>
  <c r="G1700" i="12"/>
  <c r="G1699" i="12"/>
  <c r="H1702" i="12" s="1"/>
  <c r="G1698" i="12"/>
  <c r="G1697" i="12"/>
  <c r="G1696" i="12"/>
  <c r="G1695" i="12"/>
  <c r="G1694" i="12"/>
  <c r="G1693" i="12"/>
  <c r="G1692" i="12"/>
  <c r="G1691" i="12"/>
  <c r="H1696" i="12" s="1"/>
  <c r="G1690" i="12"/>
  <c r="G1689" i="12"/>
  <c r="H1689" i="12" s="1"/>
  <c r="G1688" i="12"/>
  <c r="H1687" i="12"/>
  <c r="G1687" i="12"/>
  <c r="G1686" i="12"/>
  <c r="G1685" i="12"/>
  <c r="H1685" i="12" s="1"/>
  <c r="G1684" i="12"/>
  <c r="H1683" i="12"/>
  <c r="G1683" i="12"/>
  <c r="G1682" i="12"/>
  <c r="G1681" i="12"/>
  <c r="H1681" i="12" s="1"/>
  <c r="G1680" i="12"/>
  <c r="H1679" i="12"/>
  <c r="G1679" i="12"/>
  <c r="G1678" i="12"/>
  <c r="G1677" i="12"/>
  <c r="H1677" i="12" s="1"/>
  <c r="G1676" i="12"/>
  <c r="G1675" i="12"/>
  <c r="G1674" i="12"/>
  <c r="G1673" i="12"/>
  <c r="G1672" i="12"/>
  <c r="H1675" i="12" s="1"/>
  <c r="G1671" i="12"/>
  <c r="H1670" i="12"/>
  <c r="G1670" i="12"/>
  <c r="G1669" i="12"/>
  <c r="G1668" i="12"/>
  <c r="H1668" i="12" s="1"/>
  <c r="G1667" i="12"/>
  <c r="H1666" i="12"/>
  <c r="G1666" i="12"/>
  <c r="G1665" i="12"/>
  <c r="G1664" i="12"/>
  <c r="H1664" i="12" s="1"/>
  <c r="G1662" i="12"/>
  <c r="G1661" i="12"/>
  <c r="H1662" i="12" s="1"/>
  <c r="G1660" i="12"/>
  <c r="G1659" i="12"/>
  <c r="H1659" i="12" s="1"/>
  <c r="G1658" i="12"/>
  <c r="G1657" i="12"/>
  <c r="G1656" i="12"/>
  <c r="H1657" i="12" s="1"/>
  <c r="G1655" i="12"/>
  <c r="G1654" i="12"/>
  <c r="G1653" i="12"/>
  <c r="G1652" i="12"/>
  <c r="G1651" i="12"/>
  <c r="G1650" i="12"/>
  <c r="G1649" i="12"/>
  <c r="H1653" i="12" s="1"/>
  <c r="G1648" i="12"/>
  <c r="H1647" i="12"/>
  <c r="G1647" i="12"/>
  <c r="G1646" i="12"/>
  <c r="G1645" i="12"/>
  <c r="H1645" i="12" s="1"/>
  <c r="G1644" i="12"/>
  <c r="H1643" i="12"/>
  <c r="G1643" i="12"/>
  <c r="G1642" i="12"/>
  <c r="G1641" i="12"/>
  <c r="H1641" i="12" s="1"/>
  <c r="G1640" i="12"/>
  <c r="H1639" i="12"/>
  <c r="G1639" i="12"/>
  <c r="G1638" i="12"/>
  <c r="G1637" i="12"/>
  <c r="H1637" i="12" s="1"/>
  <c r="G1636" i="12"/>
  <c r="H1635" i="12"/>
  <c r="G1635" i="12"/>
  <c r="G1634" i="12"/>
  <c r="G1633" i="12"/>
  <c r="G1632" i="12"/>
  <c r="H1633" i="12" s="1"/>
  <c r="G1631" i="12"/>
  <c r="G1630" i="12"/>
  <c r="G1629" i="12"/>
  <c r="H1630" i="12" s="1"/>
  <c r="G1628" i="12"/>
  <c r="G1627" i="12"/>
  <c r="G1626" i="12"/>
  <c r="H1627" i="12" s="1"/>
  <c r="G1625" i="12"/>
  <c r="H1624" i="12"/>
  <c r="G1623" i="12"/>
  <c r="G1622" i="12"/>
  <c r="G1621" i="12"/>
  <c r="G1620" i="12"/>
  <c r="G1619" i="12"/>
  <c r="H1622" i="12" s="1"/>
  <c r="G1618" i="12"/>
  <c r="G1617" i="12"/>
  <c r="G1616" i="12"/>
  <c r="G1615" i="12"/>
  <c r="H1617" i="12" s="1"/>
  <c r="G1614" i="12"/>
  <c r="G1613" i="12"/>
  <c r="G1612" i="12"/>
  <c r="H1613" i="12" s="1"/>
  <c r="G1611" i="12"/>
  <c r="H1610" i="12"/>
  <c r="G1610" i="12"/>
  <c r="G1609" i="12"/>
  <c r="G1608" i="12"/>
  <c r="G1607" i="12"/>
  <c r="H1608" i="12" s="1"/>
  <c r="G1606" i="12"/>
  <c r="G1605" i="12"/>
  <c r="G1604" i="12"/>
  <c r="G1603" i="12"/>
  <c r="G1602" i="12"/>
  <c r="H1605" i="12" s="1"/>
  <c r="G1601" i="12"/>
  <c r="G1600" i="12"/>
  <c r="G1599" i="12"/>
  <c r="G1598" i="12"/>
  <c r="G1597" i="12"/>
  <c r="G1596" i="12"/>
  <c r="G1595" i="12"/>
  <c r="G1594" i="12"/>
  <c r="H1600" i="12" s="1"/>
  <c r="G1593" i="12"/>
  <c r="G1592" i="12"/>
  <c r="G1591" i="12"/>
  <c r="H1592" i="12" s="1"/>
  <c r="G1590" i="12"/>
  <c r="G1589" i="12"/>
  <c r="G1588" i="12"/>
  <c r="G1587" i="12"/>
  <c r="G1586" i="12"/>
  <c r="H1589" i="12" s="1"/>
  <c r="G1585" i="12"/>
  <c r="H1584" i="12"/>
  <c r="G1584" i="12"/>
  <c r="G1583" i="12"/>
  <c r="G1582" i="12"/>
  <c r="G1581" i="12"/>
  <c r="H1582" i="12" s="1"/>
  <c r="G1580" i="12"/>
  <c r="G1579" i="12"/>
  <c r="G1578" i="12"/>
  <c r="H1579" i="12" s="1"/>
  <c r="G1577" i="12"/>
  <c r="G1576" i="12"/>
  <c r="H1576" i="12" s="1"/>
  <c r="G1575" i="12"/>
  <c r="G1574" i="12"/>
  <c r="G1573" i="12"/>
  <c r="G1572" i="12"/>
  <c r="G1571" i="12"/>
  <c r="H1574" i="12" s="1"/>
  <c r="G1570" i="12"/>
  <c r="H1569" i="12"/>
  <c r="G1569" i="12"/>
  <c r="G1568" i="12"/>
  <c r="G1567" i="12"/>
  <c r="G1566" i="12"/>
  <c r="H1567" i="12" s="1"/>
  <c r="G1565" i="12"/>
  <c r="G1564" i="12"/>
  <c r="G1563" i="12"/>
  <c r="H1564" i="12" s="1"/>
  <c r="G1562" i="12"/>
  <c r="G1561" i="12"/>
  <c r="G1560" i="12"/>
  <c r="H1561" i="12" s="1"/>
  <c r="G1559" i="12"/>
  <c r="G1558" i="12"/>
  <c r="H1558" i="12" s="1"/>
  <c r="G1557" i="12"/>
  <c r="H1556" i="12"/>
  <c r="G1556" i="12"/>
  <c r="G1555" i="12"/>
  <c r="G1554" i="12"/>
  <c r="H1554" i="12" s="1"/>
  <c r="G1553" i="12"/>
  <c r="H1552" i="12"/>
  <c r="G1552" i="12"/>
  <c r="G1551" i="12"/>
  <c r="G1550" i="12"/>
  <c r="H1550" i="12" s="1"/>
  <c r="G1549" i="12"/>
  <c r="H1548" i="12"/>
  <c r="G1548" i="12"/>
  <c r="G1547" i="12"/>
  <c r="G1546" i="12"/>
  <c r="G1545" i="12"/>
  <c r="H1546" i="12" s="1"/>
  <c r="G1544" i="12"/>
  <c r="G1543" i="12"/>
  <c r="H1543" i="12" s="1"/>
  <c r="G1542" i="12"/>
  <c r="H1541" i="12"/>
  <c r="G1541" i="12"/>
  <c r="G1540" i="12"/>
  <c r="G1539" i="12"/>
  <c r="G1538" i="12"/>
  <c r="H1539" i="12" s="1"/>
  <c r="G1537" i="12"/>
  <c r="G1536" i="12"/>
  <c r="G1535" i="12"/>
  <c r="G1534" i="12"/>
  <c r="G1533" i="12"/>
  <c r="H1536" i="12" s="1"/>
  <c r="G1532" i="12"/>
  <c r="G1531" i="12"/>
  <c r="H1531" i="12" s="1"/>
  <c r="G1530" i="12"/>
  <c r="G1529" i="12"/>
  <c r="G1528" i="12"/>
  <c r="H1529" i="12" s="1"/>
  <c r="G1527" i="12"/>
  <c r="H1526" i="12"/>
  <c r="G1526" i="12"/>
  <c r="G1525" i="12"/>
  <c r="G1524" i="12"/>
  <c r="H1524" i="12" s="1"/>
  <c r="G1523" i="12"/>
  <c r="G1522" i="12"/>
  <c r="G1521" i="12"/>
  <c r="H1522" i="12" s="1"/>
  <c r="G1520" i="12"/>
  <c r="H1519" i="12"/>
  <c r="G1519" i="12"/>
  <c r="G1518" i="12"/>
  <c r="G1517" i="12"/>
  <c r="H1517" i="12" s="1"/>
  <c r="G1516" i="12"/>
  <c r="H1515" i="12"/>
  <c r="G1515" i="12"/>
  <c r="G1514" i="12"/>
  <c r="G1513" i="12"/>
  <c r="H1513" i="12" s="1"/>
  <c r="G1512" i="12"/>
  <c r="G1511" i="12"/>
  <c r="G1510" i="12"/>
  <c r="H1511" i="12" s="1"/>
  <c r="G1509" i="12"/>
  <c r="G1508" i="12"/>
  <c r="G1507" i="12"/>
  <c r="H1508" i="12" s="1"/>
  <c r="G1506" i="12"/>
  <c r="G1505" i="12"/>
  <c r="G1504" i="12"/>
  <c r="H1505" i="12" s="1"/>
  <c r="G1503" i="12"/>
  <c r="H1502" i="12"/>
  <c r="G1502" i="12"/>
  <c r="G1501" i="12"/>
  <c r="G1500" i="12"/>
  <c r="H1500" i="12" s="1"/>
  <c r="G1499" i="12"/>
  <c r="G1498" i="12"/>
  <c r="G1497" i="12"/>
  <c r="G1496" i="12"/>
  <c r="G1495" i="12"/>
  <c r="H1498" i="12" s="1"/>
  <c r="G1494" i="12"/>
  <c r="H1493" i="12"/>
  <c r="G1493" i="12"/>
  <c r="G1492" i="12"/>
  <c r="G1491" i="12"/>
  <c r="H1491" i="12" s="1"/>
  <c r="G1490" i="12"/>
  <c r="H1489" i="12"/>
  <c r="G1489" i="12"/>
  <c r="G1488" i="12"/>
  <c r="G1487" i="12"/>
  <c r="H1487" i="12" s="1"/>
  <c r="G1486" i="12"/>
  <c r="H1485" i="12"/>
  <c r="G1485" i="12"/>
  <c r="G1484" i="12"/>
  <c r="G1483" i="12"/>
  <c r="H1483" i="12" s="1"/>
  <c r="G1482" i="12"/>
  <c r="G1481" i="12"/>
  <c r="G1480" i="12"/>
  <c r="H1481" i="12" s="1"/>
  <c r="G1479" i="12"/>
  <c r="H1478" i="12"/>
  <c r="G1478" i="12"/>
  <c r="G1477" i="12"/>
  <c r="G1476" i="12"/>
  <c r="H1476" i="12" s="1"/>
  <c r="G1475" i="12"/>
  <c r="G1474" i="12"/>
  <c r="G1473" i="12"/>
  <c r="H1474" i="12" s="1"/>
  <c r="G1472" i="12"/>
  <c r="G1471" i="12"/>
  <c r="G1470" i="12"/>
  <c r="H1470" i="12" s="1"/>
  <c r="G1469" i="12"/>
  <c r="G1468" i="12"/>
  <c r="G1467" i="12"/>
  <c r="H1468" i="12" s="1"/>
  <c r="G1466" i="12"/>
  <c r="H1465" i="12"/>
  <c r="G1465" i="12"/>
  <c r="G1464" i="12"/>
  <c r="G1463" i="12"/>
  <c r="H1463" i="12" s="1"/>
  <c r="G1462" i="12"/>
  <c r="G1461" i="12"/>
  <c r="G1460" i="12"/>
  <c r="H1461" i="12" s="1"/>
  <c r="G1459" i="12"/>
  <c r="H1458" i="12"/>
  <c r="G1458" i="12"/>
  <c r="G1457" i="12"/>
  <c r="G1456" i="12"/>
  <c r="H1456" i="12" s="1"/>
  <c r="G1455" i="12"/>
  <c r="G1454" i="12"/>
  <c r="G1453" i="12"/>
  <c r="H1454" i="12" s="1"/>
  <c r="G1452" i="12"/>
  <c r="H1451" i="12"/>
  <c r="G1451" i="12"/>
  <c r="G1450" i="12"/>
  <c r="G1449" i="12"/>
  <c r="H1449" i="12" s="1"/>
  <c r="G1448" i="12"/>
  <c r="H1447" i="12"/>
  <c r="G1447" i="12"/>
  <c r="G1446" i="12"/>
  <c r="G1445" i="12"/>
  <c r="H1445" i="12" s="1"/>
  <c r="G1444" i="12"/>
  <c r="H1443" i="12"/>
  <c r="G1443" i="12"/>
  <c r="G1442" i="12"/>
  <c r="G1441" i="12"/>
  <c r="G1440" i="12"/>
  <c r="G1439" i="12"/>
  <c r="H1441" i="12" s="1"/>
  <c r="G1438" i="12"/>
  <c r="G1437" i="12"/>
  <c r="G1436" i="12"/>
  <c r="H1437" i="12" s="1"/>
  <c r="G1435" i="12"/>
  <c r="H1434" i="12"/>
  <c r="G1434" i="12"/>
  <c r="G1433" i="12"/>
  <c r="G1432" i="12"/>
  <c r="H1432" i="12" s="1"/>
  <c r="G1431" i="12"/>
  <c r="G1430" i="12"/>
  <c r="G1429" i="12"/>
  <c r="G1428" i="12"/>
  <c r="G1427" i="12"/>
  <c r="H1430" i="12" s="1"/>
  <c r="G1426" i="12"/>
  <c r="G1425" i="12"/>
  <c r="G1424" i="12"/>
  <c r="H1425" i="12" s="1"/>
  <c r="G1423" i="12"/>
  <c r="G1422" i="12"/>
  <c r="G1421" i="12"/>
  <c r="H1421" i="12" s="1"/>
  <c r="G1420" i="12"/>
  <c r="H1419" i="12"/>
  <c r="G1419" i="12"/>
  <c r="G1418" i="12"/>
  <c r="G1417" i="12"/>
  <c r="H1417" i="12" s="1"/>
  <c r="G1416" i="12"/>
  <c r="H1415" i="12"/>
  <c r="G1415" i="12"/>
  <c r="G1414" i="12"/>
  <c r="G1413" i="12"/>
  <c r="H1413" i="12" s="1"/>
  <c r="G1412" i="12"/>
  <c r="H1411" i="12"/>
  <c r="G1411" i="12"/>
  <c r="G1410" i="12"/>
  <c r="G1409" i="12"/>
  <c r="G1408" i="12"/>
  <c r="G1407" i="12"/>
  <c r="G1406" i="12"/>
  <c r="H1409" i="12" s="1"/>
  <c r="G1405" i="12"/>
  <c r="G1404" i="12"/>
  <c r="H1404" i="12" s="1"/>
  <c r="G1403" i="12"/>
  <c r="G1402" i="12"/>
  <c r="G1401" i="12"/>
  <c r="H1402" i="12" s="1"/>
  <c r="G1400" i="12"/>
  <c r="G1399" i="12"/>
  <c r="G1398" i="12"/>
  <c r="G1397" i="12"/>
  <c r="G1396" i="12"/>
  <c r="G1395" i="12"/>
  <c r="G1394" i="12"/>
  <c r="G1393" i="12"/>
  <c r="G1392" i="12"/>
  <c r="G1391" i="12"/>
  <c r="H1398" i="12" s="1"/>
  <c r="G1390" i="12"/>
  <c r="G1389" i="12"/>
  <c r="H1389" i="12" s="1"/>
  <c r="G1388" i="12"/>
  <c r="H1387" i="12"/>
  <c r="G1387" i="12"/>
  <c r="G1386" i="12"/>
  <c r="G1385" i="12"/>
  <c r="H1385" i="12" s="1"/>
  <c r="G1384" i="12"/>
  <c r="H1383" i="12"/>
  <c r="G1383" i="12"/>
  <c r="G1382" i="12"/>
  <c r="G1381" i="12"/>
  <c r="H1381" i="12" s="1"/>
  <c r="G1380" i="12"/>
  <c r="H1379" i="12"/>
  <c r="G1379" i="12"/>
  <c r="G1378" i="12"/>
  <c r="G1377" i="12"/>
  <c r="H1377" i="12" s="1"/>
  <c r="G1376" i="12"/>
  <c r="G1375" i="12"/>
  <c r="G1374" i="12"/>
  <c r="H1375" i="12" s="1"/>
  <c r="G1373" i="12"/>
  <c r="G1372" i="12"/>
  <c r="G1371" i="12"/>
  <c r="H1371" i="12" s="1"/>
  <c r="G1370" i="12"/>
  <c r="H1369" i="12"/>
  <c r="G1369" i="12"/>
  <c r="G1368" i="12"/>
  <c r="G1367" i="12"/>
  <c r="G1366" i="12"/>
  <c r="G1365" i="12"/>
  <c r="G1364" i="12"/>
  <c r="H1367" i="12" s="1"/>
  <c r="G1363" i="12"/>
  <c r="G1362" i="12"/>
  <c r="H1362" i="12" s="1"/>
  <c r="G1361" i="12"/>
  <c r="H1360" i="12"/>
  <c r="G1360" i="12"/>
  <c r="G1359" i="12"/>
  <c r="G1358" i="12"/>
  <c r="H1358" i="12" s="1"/>
  <c r="G1357" i="12"/>
  <c r="G1356" i="12"/>
  <c r="G1355" i="12"/>
  <c r="H1356" i="12" s="1"/>
  <c r="G1354" i="12"/>
  <c r="G1353" i="12"/>
  <c r="G1352" i="12"/>
  <c r="H1352" i="12" s="1"/>
  <c r="G1351" i="12"/>
  <c r="H1350" i="12"/>
  <c r="G1350" i="12"/>
  <c r="G1349" i="12"/>
  <c r="G1348" i="12"/>
  <c r="H1348" i="12" s="1"/>
  <c r="G1347" i="12"/>
  <c r="G1346" i="12"/>
  <c r="G1345" i="12"/>
  <c r="H1346" i="12" s="1"/>
  <c r="G1344" i="12"/>
  <c r="H1343" i="12"/>
  <c r="G1343" i="12"/>
  <c r="G1342" i="12"/>
  <c r="G1341" i="12"/>
  <c r="H1341" i="12" s="1"/>
  <c r="G1340" i="12"/>
  <c r="H1339" i="12"/>
  <c r="G1339" i="12"/>
  <c r="G1338" i="12"/>
  <c r="G1337" i="12"/>
  <c r="H1337" i="12" s="1"/>
  <c r="G1336" i="12"/>
  <c r="G1335" i="12"/>
  <c r="G1334" i="12"/>
  <c r="H1335" i="12" s="1"/>
  <c r="G1333" i="12"/>
  <c r="H1332" i="12"/>
  <c r="G1332" i="12"/>
  <c r="G1331" i="12"/>
  <c r="G1330" i="12"/>
  <c r="H1330" i="12" s="1"/>
  <c r="G1329" i="12"/>
  <c r="G1328" i="12"/>
  <c r="G1327" i="12"/>
  <c r="H1328" i="12" s="1"/>
  <c r="G1326" i="12"/>
  <c r="H1325" i="12"/>
  <c r="G1325" i="12"/>
  <c r="G1324" i="12"/>
  <c r="G1323" i="12"/>
  <c r="H1323" i="12" s="1"/>
  <c r="G1322" i="12"/>
  <c r="H1321" i="12"/>
  <c r="G1321" i="12"/>
  <c r="G1320" i="12"/>
  <c r="G1319" i="12"/>
  <c r="H1319" i="12" s="1"/>
  <c r="G1318" i="12"/>
  <c r="H1317" i="12"/>
  <c r="G1317" i="12"/>
  <c r="G1316" i="12"/>
  <c r="G1315" i="12"/>
  <c r="H1315" i="12" s="1"/>
  <c r="G1314" i="12"/>
  <c r="H1313" i="12"/>
  <c r="G1313" i="12"/>
  <c r="G1312" i="12"/>
  <c r="G1311" i="12"/>
  <c r="H1311" i="12" s="1"/>
  <c r="G1310" i="12"/>
  <c r="H1309" i="12"/>
  <c r="G1309" i="12"/>
  <c r="G1308" i="12"/>
  <c r="G1307" i="12"/>
  <c r="H1307" i="12" s="1"/>
  <c r="G1306" i="12"/>
  <c r="G1305" i="12"/>
  <c r="G1304" i="12"/>
  <c r="H1305" i="12" s="1"/>
  <c r="G1303" i="12"/>
  <c r="H1302" i="12"/>
  <c r="G1302" i="12"/>
  <c r="G1301" i="12"/>
  <c r="G1300" i="12"/>
  <c r="H1300" i="12" s="1"/>
  <c r="G1299" i="12"/>
  <c r="H1298" i="12"/>
  <c r="G1298" i="12"/>
  <c r="G1297" i="12"/>
  <c r="G1290" i="12"/>
  <c r="G1282" i="12"/>
  <c r="G1281" i="12"/>
  <c r="H1281" i="12" s="1"/>
  <c r="G1280" i="12"/>
  <c r="G1279" i="12"/>
  <c r="G1278" i="12"/>
  <c r="H1279" i="12" s="1"/>
  <c r="G1277" i="12"/>
  <c r="H1276" i="12"/>
  <c r="G1276" i="12"/>
  <c r="G1275" i="12"/>
  <c r="G1274" i="12"/>
  <c r="H1274" i="12" s="1"/>
  <c r="G1273" i="12"/>
  <c r="G1272" i="12"/>
  <c r="G1271" i="12"/>
  <c r="H1272" i="12" s="1"/>
  <c r="G1270" i="12"/>
  <c r="G1269" i="12"/>
  <c r="G1268" i="12"/>
  <c r="H1269" i="12" s="1"/>
  <c r="G1267" i="12"/>
  <c r="G1266" i="12"/>
  <c r="G1265" i="12"/>
  <c r="H1266" i="12" s="1"/>
  <c r="G1264" i="12"/>
  <c r="G1263" i="12"/>
  <c r="G1262" i="12"/>
  <c r="H1262" i="12" s="1"/>
  <c r="G1261" i="12"/>
  <c r="G1260" i="12"/>
  <c r="G1259" i="12"/>
  <c r="G1258" i="12"/>
  <c r="G1257" i="12"/>
  <c r="G1256" i="12"/>
  <c r="G1255" i="12"/>
  <c r="H1260" i="12" s="1"/>
  <c r="G1254" i="12"/>
  <c r="G1253" i="12"/>
  <c r="G1252" i="12"/>
  <c r="H1252" i="12" s="1"/>
  <c r="G1251" i="12"/>
  <c r="H1250" i="12"/>
  <c r="G1250" i="12"/>
  <c r="G1249" i="12"/>
  <c r="G1248" i="12"/>
  <c r="G1247" i="12"/>
  <c r="G1246" i="12"/>
  <c r="H1248" i="12" s="1"/>
  <c r="G1245" i="12"/>
  <c r="H1244" i="12"/>
  <c r="G1244" i="12"/>
  <c r="G1243" i="12"/>
  <c r="G1242" i="12"/>
  <c r="H1242" i="12" s="1"/>
  <c r="G1241" i="12"/>
  <c r="H1240" i="12"/>
  <c r="G1240" i="12"/>
  <c r="G1239" i="12"/>
  <c r="G1238" i="12"/>
  <c r="H1238" i="12" s="1"/>
  <c r="G1237" i="12"/>
  <c r="H1236" i="12"/>
  <c r="G1236" i="12"/>
  <c r="G1235" i="12"/>
  <c r="G1234" i="12"/>
  <c r="H1234" i="12" s="1"/>
  <c r="G1233" i="12"/>
  <c r="G1232" i="12"/>
  <c r="G1231" i="12"/>
  <c r="H1232" i="12" s="1"/>
  <c r="G1230" i="12"/>
  <c r="H1229" i="12"/>
  <c r="G1229" i="12"/>
  <c r="G1228" i="12"/>
  <c r="G1227" i="12"/>
  <c r="H1227" i="12" s="1"/>
  <c r="G1226" i="12"/>
  <c r="H1225" i="12"/>
  <c r="G1225" i="12"/>
  <c r="G1224" i="12"/>
  <c r="G1223" i="12"/>
  <c r="H1223" i="12" s="1"/>
  <c r="G2206" i="13"/>
  <c r="H2206" i="13" s="1"/>
  <c r="G2205" i="13"/>
  <c r="H2204" i="13"/>
  <c r="G2204" i="13"/>
  <c r="G2203" i="13"/>
  <c r="G2202" i="13"/>
  <c r="H2202" i="13" s="1"/>
  <c r="G2201" i="13"/>
  <c r="H2200" i="13"/>
  <c r="G2200" i="13"/>
  <c r="G2199" i="13"/>
  <c r="G2198" i="13"/>
  <c r="H2198" i="13" s="1"/>
  <c r="G2197" i="13"/>
  <c r="H2196" i="13"/>
  <c r="G2196" i="13"/>
  <c r="G2195" i="13"/>
  <c r="G2194" i="13"/>
  <c r="H2194" i="13" s="1"/>
  <c r="G2193" i="13"/>
  <c r="G2192" i="13"/>
  <c r="G2191" i="13"/>
  <c r="H2192" i="13" s="1"/>
  <c r="G2190" i="13"/>
  <c r="H2189" i="13"/>
  <c r="G2189" i="13"/>
  <c r="G2188" i="13"/>
  <c r="G2187" i="13"/>
  <c r="H2187" i="13" s="1"/>
  <c r="G2186" i="13"/>
  <c r="H2185" i="13"/>
  <c r="G2185" i="13"/>
  <c r="G2184" i="13"/>
  <c r="G2183" i="13"/>
  <c r="H2183" i="13" s="1"/>
  <c r="G2182" i="13"/>
  <c r="H2181" i="13"/>
  <c r="G2181" i="13"/>
  <c r="G2180" i="13"/>
  <c r="G2179" i="13"/>
  <c r="H2179" i="13" s="1"/>
  <c r="G2178" i="13"/>
  <c r="H2177" i="13"/>
  <c r="G2177" i="13"/>
  <c r="G2176" i="13"/>
  <c r="G2175" i="13"/>
  <c r="G2174" i="13"/>
  <c r="G2173" i="13"/>
  <c r="G2172" i="13"/>
  <c r="G2171" i="13"/>
  <c r="H2172" i="13" s="1"/>
  <c r="G2170" i="13"/>
  <c r="G2169" i="13"/>
  <c r="H2169" i="13" s="1"/>
  <c r="G2168" i="13"/>
  <c r="G2167" i="13"/>
  <c r="G2166" i="13"/>
  <c r="G2165" i="13"/>
  <c r="G2164" i="13"/>
  <c r="H2167" i="13" s="1"/>
  <c r="G2163" i="13"/>
  <c r="G2162" i="13"/>
  <c r="G2161" i="13"/>
  <c r="H2161" i="13" s="1"/>
  <c r="G2160" i="13"/>
  <c r="H2159" i="13"/>
  <c r="G2159" i="13"/>
  <c r="G2158" i="13"/>
  <c r="G2157" i="13"/>
  <c r="H2157" i="13" s="1"/>
  <c r="G2156" i="13"/>
  <c r="H2155" i="13"/>
  <c r="G2155" i="13"/>
  <c r="G2154" i="13"/>
  <c r="G2153" i="13"/>
  <c r="H2153" i="13" s="1"/>
  <c r="G2152" i="13"/>
  <c r="H2151" i="13"/>
  <c r="G2151" i="13"/>
  <c r="G2150" i="13"/>
  <c r="G2149" i="13"/>
  <c r="H2149" i="13" s="1"/>
  <c r="G2148" i="13"/>
  <c r="G2147" i="13"/>
  <c r="G2146" i="13"/>
  <c r="H2147" i="13" s="1"/>
  <c r="G2145" i="13"/>
  <c r="H2144" i="13"/>
  <c r="G2144" i="13"/>
  <c r="G2143" i="13"/>
  <c r="G2142" i="13"/>
  <c r="H2142" i="13" s="1"/>
  <c r="G2141" i="13"/>
  <c r="H2140" i="13"/>
  <c r="G2140" i="13"/>
  <c r="G2139" i="13"/>
  <c r="G2138" i="13"/>
  <c r="H2138" i="13" s="1"/>
  <c r="G2137" i="13"/>
  <c r="H2136" i="13"/>
  <c r="G2136" i="13"/>
  <c r="G2135" i="13"/>
  <c r="G2134" i="13"/>
  <c r="H2134" i="13" s="1"/>
  <c r="G2133" i="13"/>
  <c r="H2132" i="13"/>
  <c r="G2132" i="13"/>
  <c r="G2131" i="13"/>
  <c r="G2130" i="13"/>
  <c r="H2130" i="13" s="1"/>
  <c r="G2129" i="13"/>
  <c r="H2128" i="13"/>
  <c r="G2128" i="13"/>
  <c r="G2127" i="13"/>
  <c r="G2126" i="13"/>
  <c r="G2125" i="13"/>
  <c r="H2126" i="13" s="1"/>
  <c r="G2124" i="13"/>
  <c r="G2123" i="13"/>
  <c r="H2123" i="13" s="1"/>
  <c r="G2122" i="13"/>
  <c r="G2121" i="13"/>
  <c r="G2120" i="13"/>
  <c r="H2121" i="13" s="1"/>
  <c r="G2119" i="13"/>
  <c r="G2118" i="13"/>
  <c r="G2117" i="13"/>
  <c r="H2118" i="13" s="1"/>
  <c r="G2116" i="13"/>
  <c r="H2115" i="13"/>
  <c r="G2115" i="13"/>
  <c r="G2114" i="13"/>
  <c r="G2113" i="13"/>
  <c r="H2113" i="13" s="1"/>
  <c r="G2112" i="13"/>
  <c r="H2111" i="13"/>
  <c r="G2111" i="13"/>
  <c r="G2110" i="13"/>
  <c r="G2109" i="13"/>
  <c r="H2109" i="13" s="1"/>
  <c r="G2108" i="13"/>
  <c r="G2107" i="13"/>
  <c r="G2106" i="13"/>
  <c r="H2107" i="13" s="1"/>
  <c r="G2105" i="13"/>
  <c r="H2104" i="13"/>
  <c r="G2104" i="13"/>
  <c r="G2103" i="13"/>
  <c r="G2102" i="13"/>
  <c r="H2102" i="13" s="1"/>
  <c r="G2101" i="13"/>
  <c r="G2100" i="13"/>
  <c r="G2099" i="13"/>
  <c r="H2100" i="13" s="1"/>
  <c r="G2098" i="13"/>
  <c r="H2097" i="13"/>
  <c r="G2097" i="13"/>
  <c r="G2096" i="13"/>
  <c r="G2095" i="13"/>
  <c r="G2094" i="13"/>
  <c r="G2093" i="13"/>
  <c r="G2092" i="13"/>
  <c r="H2092" i="13" s="1"/>
  <c r="G2091" i="13"/>
  <c r="H2090" i="13"/>
  <c r="G2090" i="13"/>
  <c r="G2089" i="13"/>
  <c r="G2088" i="13"/>
  <c r="H2088" i="13" s="1"/>
  <c r="G2087" i="13"/>
  <c r="H2086" i="13"/>
  <c r="G2086" i="13"/>
  <c r="G2085" i="13"/>
  <c r="G2084" i="13"/>
  <c r="H2084" i="13" s="1"/>
  <c r="G2083" i="13"/>
  <c r="H2082" i="13"/>
  <c r="G2082" i="13"/>
  <c r="G2081" i="13"/>
  <c r="G2080" i="13"/>
  <c r="H2080" i="13" s="1"/>
  <c r="G2079" i="13"/>
  <c r="G2078" i="13"/>
  <c r="G2077" i="13"/>
  <c r="H2078" i="13" s="1"/>
  <c r="G2076" i="13"/>
  <c r="G2075" i="13"/>
  <c r="G2074" i="13"/>
  <c r="H2075" i="13" s="1"/>
  <c r="G2073" i="13"/>
  <c r="H2072" i="13"/>
  <c r="G2072" i="13"/>
  <c r="G2071" i="13"/>
  <c r="G2070" i="13"/>
  <c r="H2070" i="13" s="1"/>
  <c r="G2069" i="13"/>
  <c r="H2068" i="13"/>
  <c r="G2068" i="13"/>
  <c r="G2067" i="13"/>
  <c r="G2066" i="13"/>
  <c r="H2066" i="13" s="1"/>
  <c r="G2065" i="13"/>
  <c r="H2064" i="13"/>
  <c r="G2064" i="13"/>
  <c r="G2063" i="13"/>
  <c r="G2062" i="13"/>
  <c r="H2062" i="13" s="1"/>
  <c r="G2061" i="13"/>
  <c r="H2060" i="13"/>
  <c r="G2060" i="13"/>
  <c r="G2059" i="13"/>
  <c r="G2058" i="13"/>
  <c r="H2058" i="13" s="1"/>
  <c r="G2057" i="13"/>
  <c r="H2056" i="13"/>
  <c r="G2056" i="13"/>
  <c r="G2054" i="13"/>
  <c r="G2053" i="13"/>
  <c r="H2054" i="13" s="1"/>
  <c r="G2052" i="13"/>
  <c r="H2051" i="13"/>
  <c r="G2051" i="13"/>
  <c r="G2050" i="13"/>
  <c r="G2049" i="13"/>
  <c r="H2049" i="13" s="1"/>
  <c r="G2048" i="13"/>
  <c r="H2047" i="13"/>
  <c r="G2047" i="13"/>
  <c r="G2046" i="13"/>
  <c r="G2045" i="13"/>
  <c r="G2044" i="13"/>
  <c r="G2043" i="13"/>
  <c r="G2042" i="13"/>
  <c r="H2042" i="13" s="1"/>
  <c r="G2041" i="13"/>
  <c r="H2040" i="13"/>
  <c r="G2039" i="13"/>
  <c r="H2038" i="13"/>
  <c r="G2038" i="13"/>
  <c r="G2037" i="13"/>
  <c r="G2036" i="13"/>
  <c r="H2036" i="13" s="1"/>
  <c r="G2035" i="13"/>
  <c r="H2034" i="13"/>
  <c r="G2034" i="13"/>
  <c r="G2033" i="13"/>
  <c r="G2032" i="13"/>
  <c r="H2032" i="13" s="1"/>
  <c r="G2031" i="13"/>
  <c r="G2030" i="13"/>
  <c r="G2029" i="13"/>
  <c r="H2030" i="13" s="1"/>
  <c r="G2028" i="13"/>
  <c r="H2027" i="13"/>
  <c r="G2027" i="13"/>
  <c r="G2026" i="13"/>
  <c r="G2025" i="13"/>
  <c r="G2024" i="13"/>
  <c r="G2023" i="13"/>
  <c r="G2022" i="13"/>
  <c r="H2022" i="13" s="1"/>
  <c r="G2021" i="13"/>
  <c r="H2020" i="13"/>
  <c r="G2020" i="13"/>
  <c r="G2019" i="13"/>
  <c r="G2018" i="13"/>
  <c r="H2018" i="13" s="1"/>
  <c r="G2017" i="13"/>
  <c r="G2016" i="13"/>
  <c r="G2015" i="13"/>
  <c r="H2016" i="13" s="1"/>
  <c r="G2014" i="13"/>
  <c r="G2013" i="13"/>
  <c r="G2012" i="13"/>
  <c r="G2011" i="13"/>
  <c r="H2012" i="13" s="1"/>
  <c r="G2010" i="13"/>
  <c r="G2009" i="13"/>
  <c r="H2009" i="13" s="1"/>
  <c r="G2008" i="13"/>
  <c r="H2007" i="13"/>
  <c r="G2007" i="13"/>
  <c r="G2006" i="13"/>
  <c r="G2005" i="13"/>
  <c r="H2005" i="13" s="1"/>
  <c r="G2004" i="13"/>
  <c r="H2003" i="13"/>
  <c r="G2003" i="13"/>
  <c r="G2002" i="13"/>
  <c r="G2001" i="13"/>
  <c r="H2001" i="13" s="1"/>
  <c r="G2000" i="13"/>
  <c r="G1999" i="13"/>
  <c r="G1998" i="13"/>
  <c r="H1999" i="13" s="1"/>
  <c r="G1997" i="13"/>
  <c r="H1996" i="13"/>
  <c r="G1996" i="13"/>
  <c r="G1995" i="13"/>
  <c r="G1994" i="13"/>
  <c r="G1993" i="13"/>
  <c r="G1992" i="13"/>
  <c r="G1991" i="13"/>
  <c r="G1990" i="13"/>
  <c r="H1994" i="13" s="1"/>
  <c r="G1989" i="13"/>
  <c r="G1988" i="13"/>
  <c r="G1987" i="13"/>
  <c r="H1988" i="13" s="1"/>
  <c r="G1986" i="13"/>
  <c r="G1985" i="13"/>
  <c r="G1984" i="13"/>
  <c r="G1983" i="13"/>
  <c r="G1982" i="13"/>
  <c r="H1985" i="13" s="1"/>
  <c r="G1981" i="13"/>
  <c r="H1980" i="13"/>
  <c r="G1980" i="13"/>
  <c r="G1979" i="13"/>
  <c r="G1978" i="13"/>
  <c r="H1978" i="13" s="1"/>
  <c r="G1977" i="13"/>
  <c r="G1976" i="13"/>
  <c r="G1975" i="13"/>
  <c r="G1974" i="13"/>
  <c r="G1973" i="13"/>
  <c r="H1976" i="13" s="1"/>
  <c r="G1972" i="13"/>
  <c r="G1971" i="13"/>
  <c r="G1970" i="13"/>
  <c r="H1971" i="13" s="1"/>
  <c r="G1969" i="13"/>
  <c r="H1968" i="13"/>
  <c r="G1968" i="13"/>
  <c r="G1967" i="13"/>
  <c r="G1966" i="13"/>
  <c r="H1966" i="13" s="1"/>
  <c r="G1965" i="13"/>
  <c r="H1964" i="13"/>
  <c r="G1964" i="13"/>
  <c r="G1963" i="13"/>
  <c r="G1962" i="13"/>
  <c r="G1961" i="13"/>
  <c r="G1960" i="13"/>
  <c r="G1959" i="13"/>
  <c r="H1959" i="13" s="1"/>
  <c r="G1958" i="13"/>
  <c r="H1957" i="13"/>
  <c r="G1957" i="13"/>
  <c r="G1956" i="13"/>
  <c r="G1955" i="13"/>
  <c r="H1955" i="13" s="1"/>
  <c r="G1954" i="13"/>
  <c r="G1953" i="13"/>
  <c r="G1952" i="13"/>
  <c r="H1953" i="13" s="1"/>
  <c r="G1951" i="13"/>
  <c r="G1950" i="13"/>
  <c r="G1949" i="13"/>
  <c r="G1948" i="13"/>
  <c r="H1949" i="13" s="1"/>
  <c r="G1947" i="13"/>
  <c r="G1946" i="13"/>
  <c r="G1945" i="13"/>
  <c r="G1944" i="13"/>
  <c r="H1946" i="13" s="1"/>
  <c r="G1943" i="13"/>
  <c r="H1942" i="13"/>
  <c r="G1942" i="13"/>
  <c r="G1941" i="13"/>
  <c r="G1940" i="13"/>
  <c r="G1939" i="13"/>
  <c r="H1940" i="13" s="1"/>
  <c r="G1938" i="13"/>
  <c r="G1937" i="13"/>
  <c r="G1936" i="13"/>
  <c r="G1935" i="13"/>
  <c r="G1934" i="13"/>
  <c r="H1934" i="13" s="1"/>
  <c r="G1933" i="13"/>
  <c r="H1932" i="13"/>
  <c r="G1932" i="13"/>
  <c r="G1931" i="13"/>
  <c r="G1930" i="13"/>
  <c r="H1930" i="13" s="1"/>
  <c r="G1929" i="13"/>
  <c r="H1928" i="13"/>
  <c r="G1928" i="13"/>
  <c r="G1927" i="13"/>
  <c r="G1926" i="13"/>
  <c r="H1926" i="13" s="1"/>
  <c r="G1925" i="13"/>
  <c r="G1924" i="13"/>
  <c r="G1923" i="13"/>
  <c r="H1924" i="13" s="1"/>
  <c r="G1922" i="13"/>
  <c r="G1921" i="13"/>
  <c r="G1920" i="13"/>
  <c r="G1919" i="13"/>
  <c r="G1918" i="13"/>
  <c r="G1917" i="13"/>
  <c r="H1917" i="13" s="1"/>
  <c r="G1916" i="13"/>
  <c r="H1915" i="13"/>
  <c r="G1915" i="13"/>
  <c r="G1914" i="13"/>
  <c r="G1913" i="13"/>
  <c r="H1913" i="13" s="1"/>
  <c r="G1912" i="13"/>
  <c r="H1911" i="13"/>
  <c r="G1911" i="13"/>
  <c r="G1910" i="13"/>
  <c r="G1909" i="13"/>
  <c r="H1909" i="13" s="1"/>
  <c r="G1908" i="13"/>
  <c r="H1907" i="13"/>
  <c r="G1907" i="13"/>
  <c r="G1906" i="13"/>
  <c r="G1905" i="13"/>
  <c r="H1905" i="13" s="1"/>
  <c r="G1904" i="13"/>
  <c r="H1903" i="13"/>
  <c r="G1903" i="13"/>
  <c r="G1902" i="13"/>
  <c r="G1901" i="13"/>
  <c r="G1900" i="13"/>
  <c r="G1899" i="13"/>
  <c r="H1901" i="13" s="1"/>
  <c r="G1898" i="13"/>
  <c r="G1897" i="13"/>
  <c r="G1896" i="13"/>
  <c r="G1895" i="13"/>
  <c r="G1894" i="13"/>
  <c r="H1897" i="13" s="1"/>
  <c r="G1893" i="13"/>
  <c r="H1892" i="13"/>
  <c r="G1892" i="13"/>
  <c r="G1891" i="13"/>
  <c r="G1890" i="13"/>
  <c r="G1889" i="13"/>
  <c r="G1888" i="13"/>
  <c r="G1887" i="13"/>
  <c r="G1886" i="13"/>
  <c r="H1890" i="13" s="1"/>
  <c r="G1885" i="13"/>
  <c r="G1884" i="13"/>
  <c r="G1883" i="13"/>
  <c r="G1882" i="13"/>
  <c r="G1881" i="13"/>
  <c r="G1880" i="13"/>
  <c r="G1879" i="13"/>
  <c r="H1884" i="13" s="1"/>
  <c r="G1878" i="13"/>
  <c r="H1877" i="13"/>
  <c r="G1877" i="13"/>
  <c r="G1876" i="13"/>
  <c r="G1875" i="13"/>
  <c r="G1874" i="13"/>
  <c r="G1873" i="13"/>
  <c r="G1872" i="13"/>
  <c r="H1875" i="13" s="1"/>
  <c r="G1871" i="13"/>
  <c r="G1870" i="13"/>
  <c r="G1869" i="13"/>
  <c r="G1868" i="13"/>
  <c r="G1867" i="13"/>
  <c r="H1867" i="13" s="1"/>
  <c r="G1866" i="13"/>
  <c r="H1865" i="13"/>
  <c r="G1864" i="13"/>
  <c r="G1863" i="13"/>
  <c r="G1862" i="13"/>
  <c r="H1862" i="13" s="1"/>
  <c r="G1861" i="13"/>
  <c r="H1860" i="13"/>
  <c r="G1860" i="13"/>
  <c r="G1859" i="13"/>
  <c r="G1858" i="13"/>
  <c r="H1858" i="13" s="1"/>
  <c r="G1857" i="13"/>
  <c r="G1856" i="13"/>
  <c r="G1855" i="13"/>
  <c r="H1856" i="13" s="1"/>
  <c r="G1854" i="13"/>
  <c r="H1853" i="13"/>
  <c r="G1853" i="13"/>
  <c r="G1852" i="13"/>
  <c r="G1851" i="13"/>
  <c r="H1851" i="13" s="1"/>
  <c r="G1850" i="13"/>
  <c r="G1849" i="13"/>
  <c r="G1848" i="13"/>
  <c r="H1849" i="13" s="1"/>
  <c r="G1847" i="13"/>
  <c r="H1846" i="13"/>
  <c r="G1846" i="13"/>
  <c r="G1845" i="13"/>
  <c r="G1844" i="13"/>
  <c r="G1843" i="13"/>
  <c r="G1842" i="13"/>
  <c r="G1841" i="13"/>
  <c r="G1840" i="13"/>
  <c r="H1844" i="13" s="1"/>
  <c r="G1839" i="13"/>
  <c r="H1838" i="13"/>
  <c r="G1838" i="13"/>
  <c r="G1837" i="13"/>
  <c r="G1836" i="13"/>
  <c r="H1836" i="13" s="1"/>
  <c r="G1835" i="13"/>
  <c r="G1834" i="13"/>
  <c r="G1833" i="13"/>
  <c r="H1834" i="13" s="1"/>
  <c r="G1832" i="13"/>
  <c r="G1831" i="13"/>
  <c r="G1830" i="13"/>
  <c r="H1831" i="13" s="1"/>
  <c r="G1829" i="13"/>
  <c r="H1828" i="13"/>
  <c r="G1828" i="13"/>
  <c r="G1827" i="13"/>
  <c r="G1826" i="13"/>
  <c r="H1826" i="13" s="1"/>
  <c r="G1825" i="13"/>
  <c r="H1824" i="13"/>
  <c r="G1824" i="13"/>
  <c r="G1823" i="13"/>
  <c r="G1822" i="13"/>
  <c r="H1822" i="13" s="1"/>
  <c r="G1821" i="13"/>
  <c r="H1820" i="13"/>
  <c r="G1820" i="13"/>
  <c r="G1819" i="13"/>
  <c r="G1818" i="13"/>
  <c r="H1818" i="13" s="1"/>
  <c r="G1817" i="13"/>
  <c r="H1816" i="13"/>
  <c r="G1816" i="13"/>
  <c r="G1815" i="13"/>
  <c r="G1814" i="13"/>
  <c r="H1814" i="13" s="1"/>
  <c r="G1813" i="13"/>
  <c r="H1812" i="13"/>
  <c r="G1812" i="13"/>
  <c r="G1811" i="13"/>
  <c r="G1810" i="13"/>
  <c r="G1809" i="13"/>
  <c r="G1808" i="13"/>
  <c r="G1807" i="13"/>
  <c r="G1806" i="13"/>
  <c r="H1810" i="13" s="1"/>
  <c r="G1805" i="13"/>
  <c r="H1804" i="13"/>
  <c r="G1804" i="13"/>
  <c r="G1803" i="13"/>
  <c r="G1802" i="13"/>
  <c r="H1802" i="13" s="1"/>
  <c r="G1801" i="13"/>
  <c r="G1800" i="13"/>
  <c r="G1799" i="13"/>
  <c r="H1800" i="13" s="1"/>
  <c r="G1798" i="13"/>
  <c r="H1797" i="13"/>
  <c r="G1797" i="13"/>
  <c r="G1796" i="13"/>
  <c r="G1795" i="13"/>
  <c r="H1795" i="13" s="1"/>
  <c r="G1794" i="13"/>
  <c r="G1793" i="13"/>
  <c r="G1792" i="13"/>
  <c r="G1791" i="13"/>
  <c r="G1790" i="13"/>
  <c r="H1793" i="13" s="1"/>
  <c r="G1789" i="13"/>
  <c r="G1788" i="13"/>
  <c r="G1787" i="13"/>
  <c r="G1786" i="13"/>
  <c r="G1785" i="13"/>
  <c r="G1784" i="13"/>
  <c r="G1783" i="13"/>
  <c r="G1782" i="13"/>
  <c r="G1781" i="13"/>
  <c r="G1780" i="13"/>
  <c r="G1779" i="13"/>
  <c r="G1778" i="13"/>
  <c r="G1777" i="13"/>
  <c r="H1782" i="13" s="1"/>
  <c r="G1776" i="13"/>
  <c r="G1775" i="13"/>
  <c r="H1775" i="13" s="1"/>
  <c r="G1774" i="13"/>
  <c r="H1773" i="13"/>
  <c r="G1773" i="13"/>
  <c r="G1772" i="13"/>
  <c r="G1771" i="13"/>
  <c r="H1771" i="13" s="1"/>
  <c r="G1770" i="13"/>
  <c r="H1769" i="13"/>
  <c r="G1769" i="13"/>
  <c r="G1768" i="13"/>
  <c r="G1767" i="13"/>
  <c r="G1766" i="13"/>
  <c r="G1765" i="13"/>
  <c r="H1767" i="13" s="1"/>
  <c r="G1764" i="13"/>
  <c r="G1763" i="13"/>
  <c r="G1762" i="13"/>
  <c r="H1761" i="13"/>
  <c r="G1761" i="13"/>
  <c r="G1760" i="13"/>
  <c r="G1759" i="13"/>
  <c r="G1758" i="13"/>
  <c r="H1759" i="13" s="1"/>
  <c r="G1757" i="13"/>
  <c r="H1756" i="13"/>
  <c r="G1756" i="13"/>
  <c r="G1755" i="13"/>
  <c r="G1754" i="13"/>
  <c r="G1753" i="13"/>
  <c r="H1754" i="13" s="1"/>
  <c r="G1752" i="13"/>
  <c r="G1751" i="13"/>
  <c r="H1751" i="13" s="1"/>
  <c r="G1750" i="13"/>
  <c r="H1749" i="13"/>
  <c r="G1749" i="13"/>
  <c r="G1748" i="13"/>
  <c r="G1747" i="13"/>
  <c r="H1747" i="13" s="1"/>
  <c r="G1746" i="13"/>
  <c r="H1745" i="13"/>
  <c r="G1745" i="13"/>
  <c r="G1744" i="13"/>
  <c r="G1743" i="13"/>
  <c r="G1742" i="13"/>
  <c r="G1741" i="13"/>
  <c r="G1740" i="13"/>
  <c r="H1740" i="13" s="1"/>
  <c r="G1739" i="13"/>
  <c r="H1738" i="13"/>
  <c r="G1738" i="13"/>
  <c r="G1737" i="13"/>
  <c r="G1736" i="13"/>
  <c r="H1736" i="13" s="1"/>
  <c r="G1735" i="13"/>
  <c r="H1734" i="13"/>
  <c r="G1734" i="13"/>
  <c r="G1733" i="13"/>
  <c r="G1732" i="13"/>
  <c r="H1732" i="13" s="1"/>
  <c r="G1731" i="13"/>
  <c r="H1730" i="13"/>
  <c r="G1730" i="13"/>
  <c r="G1729" i="13"/>
  <c r="G1728" i="13"/>
  <c r="H1728" i="13" s="1"/>
  <c r="G1727" i="13"/>
  <c r="H1726" i="13"/>
  <c r="G1726" i="13"/>
  <c r="G1725" i="13"/>
  <c r="G1724" i="13"/>
  <c r="H1724" i="13" s="1"/>
  <c r="G1723" i="13"/>
  <c r="H1722" i="13"/>
  <c r="G1722" i="13"/>
  <c r="G1721" i="13"/>
  <c r="H1720" i="13"/>
  <c r="G1719" i="13"/>
  <c r="G1718" i="13"/>
  <c r="H1718" i="13" s="1"/>
  <c r="G1717" i="13"/>
  <c r="H1716" i="13"/>
  <c r="G1716" i="13"/>
  <c r="G1715" i="13"/>
  <c r="G1714" i="13"/>
  <c r="H1714" i="13" s="1"/>
  <c r="G1713" i="13"/>
  <c r="H1712" i="13"/>
  <c r="G1712" i="13"/>
  <c r="G1711" i="13"/>
  <c r="G1710" i="13"/>
  <c r="G1709" i="13"/>
  <c r="G1708" i="13"/>
  <c r="G1707" i="13"/>
  <c r="G1706" i="13"/>
  <c r="H1710" i="13" s="1"/>
  <c r="G1705" i="13"/>
  <c r="H1704" i="13"/>
  <c r="G1704" i="13"/>
  <c r="G1703" i="13"/>
  <c r="G1702" i="13"/>
  <c r="H1702" i="13" s="1"/>
  <c r="G1701" i="13"/>
  <c r="H1700" i="13"/>
  <c r="G1700" i="13"/>
  <c r="G1699" i="13"/>
  <c r="G1698" i="13"/>
  <c r="H1698" i="13" s="1"/>
  <c r="G1697" i="13"/>
  <c r="H1696" i="13"/>
  <c r="G1696" i="13"/>
  <c r="G1695" i="13"/>
  <c r="G1694" i="13"/>
  <c r="H1694" i="13" s="1"/>
  <c r="G1693" i="13"/>
  <c r="H1692" i="13"/>
  <c r="G1692" i="13"/>
  <c r="G1691" i="13"/>
  <c r="G1690" i="13"/>
  <c r="H1690" i="13" s="1"/>
  <c r="G1689" i="13"/>
  <c r="H1688" i="13"/>
  <c r="G1688" i="13"/>
  <c r="G1687" i="13"/>
  <c r="G1686" i="13"/>
  <c r="H1686" i="13" s="1"/>
  <c r="G1685" i="13"/>
  <c r="G1684" i="13"/>
  <c r="G1683" i="13"/>
  <c r="G1682" i="13"/>
  <c r="G1681" i="13"/>
  <c r="H1684" i="13" s="1"/>
  <c r="G1680" i="13"/>
  <c r="G1679" i="13"/>
  <c r="G1678" i="13"/>
  <c r="H1679" i="13" s="1"/>
  <c r="G1677" i="13"/>
  <c r="G1676" i="13"/>
  <c r="G1675" i="13"/>
  <c r="G1674" i="13"/>
  <c r="G1673" i="13"/>
  <c r="G1672" i="13"/>
  <c r="G1671" i="13"/>
  <c r="H1676" i="13" s="1"/>
  <c r="G1670" i="13"/>
  <c r="G1669" i="13"/>
  <c r="G1668" i="13"/>
  <c r="H1668" i="13" s="1"/>
  <c r="G1667" i="13"/>
  <c r="H1666" i="13"/>
  <c r="G1666" i="13"/>
  <c r="G1665" i="13"/>
  <c r="G1664" i="13"/>
  <c r="G1663" i="13"/>
  <c r="H1664" i="13" s="1"/>
  <c r="G1662" i="13"/>
  <c r="G1661" i="13"/>
  <c r="H1661" i="13" s="1"/>
  <c r="G1660" i="13"/>
  <c r="G1659" i="13"/>
  <c r="G1658" i="13"/>
  <c r="H1659" i="13" s="1"/>
  <c r="G1657" i="13"/>
  <c r="H1656" i="13"/>
  <c r="G1656" i="13"/>
  <c r="G1655" i="13"/>
  <c r="G1654" i="13"/>
  <c r="H1654" i="13" s="1"/>
  <c r="G1653" i="13"/>
  <c r="H1652" i="13"/>
  <c r="G1652" i="13"/>
  <c r="G1651" i="13"/>
  <c r="G1650" i="13"/>
  <c r="H1650" i="13" s="1"/>
  <c r="G1649" i="13"/>
  <c r="G1648" i="13"/>
  <c r="G1647" i="13"/>
  <c r="G1646" i="13"/>
  <c r="G1645" i="13"/>
  <c r="H1648" i="13" s="1"/>
  <c r="G1644" i="13"/>
  <c r="G1643" i="13"/>
  <c r="G1642" i="13"/>
  <c r="H1642" i="13" s="1"/>
  <c r="G1641" i="13"/>
  <c r="G1640" i="13"/>
  <c r="G1639" i="13"/>
  <c r="H1640" i="13" s="1"/>
  <c r="G1638" i="13"/>
  <c r="H1637" i="13"/>
  <c r="G1637" i="13"/>
  <c r="G1636" i="13"/>
  <c r="G1635" i="13"/>
  <c r="H1635" i="13" s="1"/>
  <c r="G1634" i="13"/>
  <c r="H1633" i="13"/>
  <c r="G1633" i="13"/>
  <c r="G1632" i="13"/>
  <c r="G1631" i="13"/>
  <c r="H1631" i="13" s="1"/>
  <c r="G1630" i="13"/>
  <c r="H1629" i="13"/>
  <c r="G1629" i="13"/>
  <c r="G1628" i="13"/>
  <c r="G1627" i="13"/>
  <c r="G1626" i="13"/>
  <c r="G1625" i="13"/>
  <c r="H1627" i="13" s="1"/>
  <c r="G1624" i="13"/>
  <c r="H1623" i="13"/>
  <c r="G1623" i="13"/>
  <c r="G1622" i="13"/>
  <c r="G1621" i="13"/>
  <c r="G1620" i="13"/>
  <c r="G1619" i="13"/>
  <c r="G1618" i="13"/>
  <c r="H1621" i="13" s="1"/>
  <c r="G1617" i="13"/>
  <c r="G1616" i="13"/>
  <c r="H1616" i="13" s="1"/>
  <c r="G1615" i="13"/>
  <c r="H1614" i="13"/>
  <c r="G1614" i="13"/>
  <c r="G1613" i="13"/>
  <c r="G1612" i="13"/>
  <c r="H1612" i="13" s="1"/>
  <c r="G1611" i="13"/>
  <c r="H1610" i="13"/>
  <c r="G1610" i="13"/>
  <c r="G1609" i="13"/>
  <c r="G1608" i="13"/>
  <c r="H1608" i="13" s="1"/>
  <c r="G1607" i="13"/>
  <c r="H1606" i="13"/>
  <c r="G1606" i="13"/>
  <c r="G1605" i="13"/>
  <c r="G1604" i="13"/>
  <c r="G1603" i="13"/>
  <c r="H1604" i="13" s="1"/>
  <c r="G1602" i="13"/>
  <c r="G1601" i="13"/>
  <c r="H1601" i="13" s="1"/>
  <c r="G1600" i="13"/>
  <c r="H1599" i="13"/>
  <c r="G1599" i="13"/>
  <c r="G1598" i="13"/>
  <c r="G1597" i="13"/>
  <c r="H1597" i="13" s="1"/>
  <c r="G1596" i="13"/>
  <c r="H1595" i="13"/>
  <c r="G1595" i="13"/>
  <c r="G1594" i="13"/>
  <c r="G1593" i="13"/>
  <c r="G1592" i="13"/>
  <c r="G1591" i="13"/>
  <c r="H1593" i="13" s="1"/>
  <c r="G1590" i="13"/>
  <c r="G1589" i="13"/>
  <c r="G1588" i="13"/>
  <c r="G1587" i="13"/>
  <c r="G1586" i="13"/>
  <c r="H1589" i="13" s="1"/>
  <c r="G1585" i="13"/>
  <c r="G1584" i="13"/>
  <c r="G1583" i="13"/>
  <c r="G1582" i="13"/>
  <c r="G1581" i="13"/>
  <c r="G1580" i="13"/>
  <c r="H1583" i="13" s="1"/>
  <c r="G1579" i="13"/>
  <c r="G1578" i="13"/>
  <c r="H1578" i="13" s="1"/>
  <c r="G1577" i="13"/>
  <c r="H1576" i="13"/>
  <c r="G1576" i="13"/>
  <c r="G1575" i="13"/>
  <c r="G1574" i="13"/>
  <c r="H1574" i="13" s="1"/>
  <c r="G1573" i="13"/>
  <c r="H1572" i="13"/>
  <c r="G1572" i="13"/>
  <c r="G1571" i="13"/>
  <c r="G1570" i="13"/>
  <c r="G1569" i="13"/>
  <c r="G1568" i="13"/>
  <c r="G1567" i="13"/>
  <c r="H1567" i="13" s="1"/>
  <c r="G1566" i="13"/>
  <c r="H1565" i="13"/>
  <c r="G1565" i="13"/>
  <c r="G1564" i="13"/>
  <c r="G1563" i="13"/>
  <c r="H1563" i="13" s="1"/>
  <c r="G1562" i="13"/>
  <c r="G1561" i="13"/>
  <c r="G1560" i="13"/>
  <c r="H1561" i="13" s="1"/>
  <c r="G1559" i="13"/>
  <c r="H1558" i="13"/>
  <c r="G1558" i="13"/>
  <c r="G1557" i="13"/>
  <c r="G1556" i="13"/>
  <c r="H1556" i="13" s="1"/>
  <c r="G1555" i="13"/>
  <c r="H1554" i="13"/>
  <c r="G1554" i="13"/>
  <c r="G1553" i="13"/>
  <c r="G1552" i="13"/>
  <c r="G1551" i="13"/>
  <c r="G1550" i="13"/>
  <c r="H1552" i="13" s="1"/>
  <c r="G1549" i="13"/>
  <c r="H1548" i="13"/>
  <c r="G1548" i="13"/>
  <c r="G1547" i="13"/>
  <c r="G1546" i="13"/>
  <c r="G1545" i="13"/>
  <c r="H1546" i="13" s="1"/>
  <c r="G1544" i="13"/>
  <c r="G1543" i="13"/>
  <c r="H1543" i="13" s="1"/>
  <c r="G1542" i="13"/>
  <c r="H1541" i="13"/>
  <c r="G1541" i="13"/>
  <c r="G1540" i="13"/>
  <c r="G1539" i="13"/>
  <c r="G1538" i="13"/>
  <c r="G1537" i="13"/>
  <c r="H1539" i="13" s="1"/>
  <c r="G1536" i="13"/>
  <c r="H1535" i="13"/>
  <c r="G1535" i="13"/>
  <c r="G1534" i="13"/>
  <c r="G1533" i="13"/>
  <c r="H1533" i="13" s="1"/>
  <c r="G1532" i="13"/>
  <c r="H1531" i="13"/>
  <c r="G1531" i="13"/>
  <c r="G1530" i="13"/>
  <c r="G1529" i="13"/>
  <c r="G1528" i="13"/>
  <c r="H1529" i="13" s="1"/>
  <c r="G1527" i="13"/>
  <c r="G1526" i="13"/>
  <c r="G1525" i="13"/>
  <c r="G1524" i="13"/>
  <c r="G1523" i="13"/>
  <c r="G1522" i="13"/>
  <c r="G1521" i="13"/>
  <c r="G1520" i="13"/>
  <c r="G1519" i="13"/>
  <c r="H1519" i="13" s="1"/>
  <c r="G1518" i="13"/>
  <c r="G1517" i="13"/>
  <c r="G1516" i="13"/>
  <c r="H1517" i="13" s="1"/>
  <c r="G1515" i="13"/>
  <c r="H1514" i="13"/>
  <c r="G1514" i="13"/>
  <c r="G1513" i="13"/>
  <c r="G1512" i="13"/>
  <c r="H1512" i="13" s="1"/>
  <c r="G1511" i="13"/>
  <c r="G1510" i="13"/>
  <c r="G1509" i="13"/>
  <c r="H1510" i="13" s="1"/>
  <c r="G1508" i="13"/>
  <c r="G1507" i="13"/>
  <c r="G1506" i="13"/>
  <c r="H1507" i="13" s="1"/>
  <c r="G1505" i="13"/>
  <c r="H1504" i="13"/>
  <c r="G1504" i="13"/>
  <c r="G1503" i="13"/>
  <c r="G1502" i="13"/>
  <c r="H1502" i="13" s="1"/>
  <c r="G1501" i="13"/>
  <c r="H1500" i="13"/>
  <c r="G1500" i="13"/>
  <c r="G1499" i="13"/>
  <c r="G1498" i="13"/>
  <c r="G1497" i="13"/>
  <c r="G1496" i="13"/>
  <c r="G1495" i="13"/>
  <c r="H1495" i="13" s="1"/>
  <c r="G1494" i="13"/>
  <c r="H1493" i="13"/>
  <c r="G1493" i="13"/>
  <c r="G1492" i="13"/>
  <c r="G1491" i="13"/>
  <c r="H1491" i="13" s="1"/>
  <c r="G1490" i="13"/>
  <c r="H1489" i="13"/>
  <c r="G1489" i="13"/>
  <c r="G1488" i="13"/>
  <c r="G1487" i="13"/>
  <c r="G1486" i="13"/>
  <c r="H1487" i="13" s="1"/>
  <c r="G1485" i="13"/>
  <c r="G1484" i="13"/>
  <c r="H1484" i="13" s="1"/>
  <c r="G1483" i="13"/>
  <c r="G1482" i="13"/>
  <c r="G1481" i="13"/>
  <c r="H1482" i="13" s="1"/>
  <c r="G1480" i="13"/>
  <c r="G1479" i="13"/>
  <c r="G1478" i="13"/>
  <c r="H1478" i="13" s="1"/>
  <c r="G1477" i="13"/>
  <c r="G1476" i="13"/>
  <c r="G1475" i="13"/>
  <c r="G1474" i="13"/>
  <c r="G1473" i="13"/>
  <c r="H1476" i="13" s="1"/>
  <c r="G1472" i="13"/>
  <c r="H1471" i="13"/>
  <c r="G1471" i="13"/>
  <c r="G1470" i="13"/>
  <c r="G1469" i="13"/>
  <c r="G1468" i="13"/>
  <c r="G1467" i="13"/>
  <c r="G1466" i="13"/>
  <c r="G1465" i="13"/>
  <c r="H1466" i="13" s="1"/>
  <c r="G1464" i="13"/>
  <c r="G1463" i="13"/>
  <c r="H1463" i="13" s="1"/>
  <c r="G1462" i="13"/>
  <c r="H1461" i="13"/>
  <c r="G1461" i="13"/>
  <c r="G1460" i="13"/>
  <c r="G1459" i="13"/>
  <c r="H1459" i="13" s="1"/>
  <c r="G1458" i="13"/>
  <c r="H1457" i="13"/>
  <c r="G1457" i="13"/>
  <c r="G1456" i="13"/>
  <c r="G1455" i="13"/>
  <c r="H1455" i="13" s="1"/>
  <c r="G1454" i="13"/>
  <c r="H1453" i="13"/>
  <c r="G1453" i="13"/>
  <c r="G1452" i="13"/>
  <c r="G1451" i="13"/>
  <c r="H1451" i="13" s="1"/>
  <c r="G1450" i="13"/>
  <c r="H1449" i="13"/>
  <c r="G1449" i="13"/>
  <c r="G1448" i="13"/>
  <c r="G1447" i="13"/>
  <c r="G1446" i="13"/>
  <c r="G1445" i="13"/>
  <c r="H1447" i="13" s="1"/>
  <c r="G1444" i="13"/>
  <c r="G1443" i="13"/>
  <c r="G1442" i="13"/>
  <c r="H1443" i="13" s="1"/>
  <c r="G1441" i="13"/>
  <c r="H1440" i="13"/>
  <c r="G1440" i="13"/>
  <c r="G1439" i="13"/>
  <c r="G1438" i="13"/>
  <c r="H1438" i="13" s="1"/>
  <c r="G1437" i="13"/>
  <c r="H1436" i="13"/>
  <c r="G1436" i="13"/>
  <c r="G1435" i="13"/>
  <c r="G1434" i="13"/>
  <c r="H1434" i="13" s="1"/>
  <c r="G1433" i="13"/>
  <c r="H1432" i="13"/>
  <c r="G1432" i="13"/>
  <c r="G1431" i="13"/>
  <c r="G1430" i="13"/>
  <c r="H1430" i="13" s="1"/>
  <c r="G1429" i="13"/>
  <c r="H1428" i="13"/>
  <c r="G1428" i="13"/>
  <c r="G1427" i="13"/>
  <c r="G1426" i="13"/>
  <c r="G1425" i="13"/>
  <c r="G1424" i="13"/>
  <c r="G1423" i="13"/>
  <c r="G1422" i="13"/>
  <c r="H1423" i="13" s="1"/>
  <c r="G1421" i="13"/>
  <c r="G1420" i="13"/>
  <c r="G1419" i="13"/>
  <c r="G1418" i="13"/>
  <c r="G1417" i="13"/>
  <c r="G1416" i="13"/>
  <c r="H1417" i="13" s="1"/>
  <c r="G1415" i="13"/>
  <c r="G1414" i="13"/>
  <c r="H1414" i="13" s="1"/>
  <c r="G1413" i="13"/>
  <c r="G1412" i="13"/>
  <c r="G1411" i="13"/>
  <c r="H1412" i="13" s="1"/>
  <c r="G1410" i="13"/>
  <c r="H1409" i="13"/>
  <c r="G1409" i="13"/>
  <c r="G1408" i="13"/>
  <c r="G1407" i="13"/>
  <c r="G1406" i="13"/>
  <c r="H1407" i="13" s="1"/>
  <c r="G1405" i="13"/>
  <c r="G1404" i="13"/>
  <c r="H1404" i="13" s="1"/>
  <c r="G1403" i="13"/>
  <c r="G1402" i="13"/>
  <c r="G1401" i="13"/>
  <c r="H1402" i="13" s="1"/>
  <c r="G1400" i="13"/>
  <c r="G1399" i="13"/>
  <c r="G1398" i="13"/>
  <c r="H1399" i="13" s="1"/>
  <c r="G1397" i="13"/>
  <c r="G1396" i="13"/>
  <c r="G1395" i="13"/>
  <c r="H1395" i="13" s="1"/>
  <c r="G1394" i="13"/>
  <c r="G1393" i="13"/>
  <c r="G1392" i="13"/>
  <c r="H1393" i="13" s="1"/>
  <c r="G1391" i="13"/>
  <c r="H1390" i="13"/>
  <c r="G1390" i="13"/>
  <c r="G1389" i="13"/>
  <c r="G1388" i="13"/>
  <c r="H1388" i="13" s="1"/>
  <c r="G1387" i="13"/>
  <c r="H1386" i="13"/>
  <c r="G1386" i="13"/>
  <c r="G1385" i="13"/>
  <c r="G1384" i="13"/>
  <c r="H1384" i="13" s="1"/>
  <c r="G1383" i="13"/>
  <c r="H1382" i="13"/>
  <c r="G1382" i="13"/>
  <c r="G1381" i="13"/>
  <c r="G1380" i="13"/>
  <c r="H1380" i="13" s="1"/>
  <c r="G1379" i="13"/>
  <c r="G1378" i="13"/>
  <c r="G1377" i="13"/>
  <c r="H1378" i="13" s="1"/>
  <c r="G1376" i="13"/>
  <c r="G1375" i="13"/>
  <c r="G1374" i="13"/>
  <c r="H1375" i="13" s="1"/>
  <c r="G1373" i="13"/>
  <c r="G1372" i="13"/>
  <c r="G1371" i="13"/>
  <c r="H1371" i="13" s="1"/>
  <c r="G1370" i="13"/>
  <c r="H1369" i="13"/>
  <c r="G1369" i="13"/>
  <c r="G1368" i="13"/>
  <c r="G1367" i="13"/>
  <c r="G1366" i="13"/>
  <c r="G1365" i="13"/>
  <c r="G1364" i="13"/>
  <c r="H1364" i="13" s="1"/>
  <c r="G1363" i="13"/>
  <c r="H1362" i="13"/>
  <c r="G1362" i="13"/>
  <c r="G1361" i="13"/>
  <c r="G1360" i="13"/>
  <c r="G1359" i="13"/>
  <c r="G1358" i="13"/>
  <c r="H1360" i="13" s="1"/>
  <c r="G1357" i="13"/>
  <c r="H1356" i="13"/>
  <c r="G1356" i="13"/>
  <c r="G1355" i="13"/>
  <c r="G1354" i="13"/>
  <c r="G1353" i="13"/>
  <c r="G1352" i="13"/>
  <c r="G1351" i="13"/>
  <c r="G1350" i="13"/>
  <c r="G1349" i="13"/>
  <c r="G1348" i="13"/>
  <c r="H1354" i="13" s="1"/>
  <c r="G1347" i="13"/>
  <c r="H1346" i="13"/>
  <c r="G1346" i="13"/>
  <c r="G1345" i="13"/>
  <c r="G1344" i="13"/>
  <c r="G1343" i="13"/>
  <c r="G1342" i="13"/>
  <c r="H1344" i="13" s="1"/>
  <c r="G1341" i="13"/>
  <c r="H1340" i="13"/>
  <c r="G1340" i="13"/>
  <c r="G1339" i="13"/>
  <c r="G1338" i="13"/>
  <c r="H1338" i="13" s="1"/>
  <c r="G1337" i="13"/>
  <c r="H1336" i="13"/>
  <c r="G1336" i="13"/>
  <c r="G1334" i="13"/>
  <c r="G1333" i="13"/>
  <c r="H1334" i="13" s="1"/>
  <c r="G1332" i="13"/>
  <c r="H1331" i="13"/>
  <c r="G1331" i="13"/>
  <c r="G1330" i="13"/>
  <c r="G1329" i="13"/>
  <c r="G1328" i="13"/>
  <c r="G1327" i="13"/>
  <c r="H1329" i="13" s="1"/>
  <c r="G1326" i="13"/>
  <c r="H1325" i="13"/>
  <c r="G1325" i="13"/>
  <c r="G1324" i="13"/>
  <c r="G1323" i="13"/>
  <c r="H1323" i="13" s="1"/>
  <c r="G1322" i="13"/>
  <c r="G1321" i="13"/>
  <c r="G1320" i="13"/>
  <c r="H1321" i="13" s="1"/>
  <c r="G1319" i="13"/>
  <c r="H1318" i="13"/>
  <c r="G1318" i="13"/>
  <c r="G1317" i="13"/>
  <c r="G1316" i="13"/>
  <c r="H1316" i="13" s="1"/>
  <c r="G1315" i="13"/>
  <c r="H1314" i="13"/>
  <c r="G1314" i="13"/>
  <c r="G1313" i="13"/>
  <c r="G1312" i="13"/>
  <c r="H1312" i="13" s="1"/>
  <c r="G1311" i="13"/>
  <c r="G1310" i="13"/>
  <c r="G1309" i="13"/>
  <c r="H1310" i="13" s="1"/>
  <c r="G1308" i="13"/>
  <c r="G1307" i="13"/>
  <c r="G1306" i="13"/>
  <c r="G1305" i="13"/>
  <c r="G1304" i="13"/>
  <c r="G1303" i="13"/>
  <c r="G1302" i="13"/>
  <c r="H1307" i="13" s="1"/>
  <c r="G1301" i="13"/>
  <c r="G1300" i="13"/>
  <c r="G1299" i="13"/>
  <c r="H1299" i="13" s="1"/>
  <c r="G1298" i="13"/>
  <c r="H1297" i="13"/>
  <c r="G1297" i="13"/>
  <c r="G1296" i="13"/>
  <c r="G1295" i="13"/>
  <c r="G1294" i="13"/>
  <c r="H1295" i="13" s="1"/>
  <c r="G1293" i="13"/>
  <c r="G1292" i="13"/>
  <c r="H1292" i="13" s="1"/>
  <c r="G1291" i="13"/>
  <c r="G1290" i="13"/>
  <c r="G1289" i="13"/>
  <c r="H1290" i="13" s="1"/>
  <c r="G1288" i="13"/>
  <c r="H1287" i="13"/>
  <c r="G1287" i="13"/>
  <c r="G1286" i="13"/>
  <c r="G1285" i="13"/>
  <c r="H1285" i="13" s="1"/>
  <c r="G1284" i="13"/>
  <c r="H1283" i="13"/>
  <c r="G1283" i="13"/>
  <c r="G1282" i="13"/>
  <c r="G1281" i="13"/>
  <c r="H1281" i="13" s="1"/>
  <c r="G1280" i="13"/>
  <c r="G1279" i="13"/>
  <c r="G1278" i="13"/>
  <c r="G1277" i="13"/>
  <c r="G1276" i="13"/>
  <c r="H1279" i="13" s="1"/>
  <c r="G1275" i="13"/>
  <c r="G1274" i="13"/>
  <c r="G1273" i="13"/>
  <c r="H1274" i="13" s="1"/>
  <c r="G1272" i="13"/>
  <c r="H1271" i="13"/>
  <c r="G1271" i="13"/>
  <c r="G1270" i="13"/>
  <c r="G1269" i="13"/>
  <c r="G1268" i="13"/>
  <c r="G1267" i="13"/>
  <c r="H1269" i="13" s="1"/>
  <c r="G1266" i="13"/>
  <c r="H1265" i="13"/>
  <c r="G1265" i="13"/>
  <c r="G1264" i="13"/>
  <c r="G1263" i="13"/>
  <c r="H1263" i="13" s="1"/>
  <c r="G1262" i="13"/>
  <c r="H1261" i="13"/>
  <c r="G1261" i="13"/>
  <c r="G1260" i="13"/>
  <c r="G1259" i="13"/>
  <c r="H1259" i="13" s="1"/>
  <c r="G1258" i="13"/>
  <c r="H1257" i="13"/>
  <c r="G1257" i="13"/>
  <c r="G1256" i="13"/>
  <c r="G1255" i="13"/>
  <c r="H1255" i="13" s="1"/>
  <c r="G1254" i="13"/>
  <c r="H1253" i="13"/>
  <c r="G1253" i="13"/>
  <c r="G1252" i="13"/>
  <c r="G1251" i="13"/>
  <c r="H1251" i="13" s="1"/>
  <c r="G1250" i="13"/>
  <c r="G1249" i="13"/>
  <c r="G1248" i="13"/>
  <c r="H1249" i="13" s="1"/>
  <c r="G1247" i="13"/>
  <c r="H1246" i="13"/>
  <c r="G1246" i="13"/>
  <c r="G1245" i="13"/>
  <c r="G1244" i="13"/>
  <c r="G1243" i="13"/>
  <c r="G1242" i="13"/>
  <c r="G1241" i="13"/>
  <c r="H1241" i="13" s="1"/>
  <c r="G1240" i="13"/>
  <c r="H1239" i="13"/>
  <c r="G1239" i="13"/>
  <c r="G1238" i="13"/>
  <c r="G1237" i="13"/>
  <c r="G1236" i="13"/>
  <c r="G1235" i="13"/>
  <c r="H1237" i="13" s="1"/>
  <c r="G1234" i="13"/>
  <c r="G1233" i="13"/>
  <c r="G1232" i="13"/>
  <c r="H1233" i="13" s="1"/>
  <c r="G1231" i="13"/>
  <c r="H1230" i="13"/>
  <c r="G1230" i="13"/>
  <c r="G1229" i="13"/>
  <c r="G1228" i="13"/>
  <c r="H1228" i="13" s="1"/>
  <c r="G1227" i="13"/>
  <c r="H1226" i="13"/>
  <c r="G1226" i="13"/>
  <c r="G1225" i="13"/>
  <c r="G1224" i="13"/>
  <c r="H1224" i="13" s="1"/>
  <c r="G1223" i="13"/>
  <c r="H1222" i="13"/>
  <c r="G1222" i="13"/>
  <c r="G1221" i="13"/>
  <c r="G1220" i="13"/>
  <c r="H1220" i="13" s="1"/>
  <c r="G1219" i="13"/>
  <c r="H1218" i="13"/>
  <c r="G1217" i="13"/>
  <c r="H1216" i="13"/>
  <c r="G1215" i="13"/>
  <c r="H1214" i="13"/>
  <c r="G1214" i="13"/>
  <c r="G1213" i="13"/>
  <c r="G1212" i="13"/>
  <c r="G1211" i="13"/>
  <c r="G1210" i="13"/>
  <c r="G1209" i="13"/>
  <c r="G1208" i="13"/>
  <c r="H1209" i="13" s="1"/>
  <c r="G1207" i="13"/>
  <c r="G1206" i="13"/>
  <c r="G1205" i="13"/>
  <c r="G1204" i="13"/>
  <c r="H1206" i="13" s="1"/>
  <c r="G1203" i="13"/>
  <c r="G1202" i="13"/>
  <c r="G1201" i="13"/>
  <c r="H1202" i="13" s="1"/>
  <c r="G1200" i="13"/>
  <c r="G1199" i="13"/>
  <c r="G1198" i="13"/>
  <c r="H1199" i="13" s="1"/>
  <c r="G1197" i="13"/>
  <c r="G1196" i="13"/>
  <c r="G1195" i="13"/>
  <c r="H1196" i="13" s="1"/>
  <c r="G1194" i="13"/>
  <c r="H1193" i="13"/>
  <c r="G1193" i="13"/>
  <c r="G1192" i="13"/>
  <c r="G1191" i="13"/>
  <c r="G1190" i="13"/>
  <c r="H1191" i="13" s="1"/>
  <c r="G1189" i="13"/>
  <c r="G1188" i="13"/>
  <c r="H1188" i="13" s="1"/>
  <c r="G1187" i="13"/>
  <c r="H1186" i="13"/>
  <c r="G1186" i="13"/>
  <c r="G1185" i="13"/>
  <c r="G1184" i="13"/>
  <c r="H1184" i="13" s="1"/>
  <c r="G1183" i="13"/>
  <c r="H1182" i="13"/>
  <c r="G1182" i="13"/>
  <c r="G1181" i="13"/>
  <c r="G1180" i="13"/>
  <c r="H1180" i="13" s="1"/>
  <c r="G1179" i="13"/>
  <c r="H1178" i="13"/>
  <c r="G1178" i="13"/>
  <c r="G1177" i="13"/>
  <c r="G1176" i="13"/>
  <c r="H1176" i="13" s="1"/>
  <c r="G1175" i="13"/>
  <c r="H1174" i="13"/>
  <c r="G1174" i="13"/>
  <c r="G1173" i="13"/>
  <c r="G1172" i="13"/>
  <c r="H1172" i="13" s="1"/>
  <c r="G1171" i="13"/>
  <c r="G1170" i="13"/>
  <c r="G1169" i="13"/>
  <c r="G1168" i="13"/>
  <c r="G1167" i="13"/>
  <c r="G1166" i="13"/>
  <c r="G1165" i="13"/>
  <c r="H1170" i="13" s="1"/>
  <c r="G1164" i="13"/>
  <c r="G1163" i="13"/>
  <c r="G1162" i="13"/>
  <c r="G1161" i="13"/>
  <c r="G1160" i="13"/>
  <c r="G1159" i="13"/>
  <c r="G1158" i="13"/>
  <c r="G1157" i="13"/>
  <c r="G1156" i="13"/>
  <c r="H1162" i="13" s="1"/>
  <c r="G1155" i="13"/>
  <c r="H1154" i="13"/>
  <c r="G1154" i="13"/>
  <c r="G1153" i="13"/>
  <c r="G1152" i="13"/>
  <c r="G1151" i="13"/>
  <c r="G1150" i="13"/>
  <c r="H1152" i="13" s="1"/>
  <c r="G1149" i="13"/>
  <c r="H1148" i="13"/>
  <c r="G1148" i="13"/>
  <c r="G1147" i="13"/>
  <c r="G1146" i="13"/>
  <c r="G1145" i="13"/>
  <c r="H1146" i="13" s="1"/>
  <c r="G1144" i="13"/>
  <c r="G1143" i="13"/>
  <c r="H1143" i="13" s="1"/>
  <c r="G1142" i="13"/>
  <c r="H1141" i="13"/>
  <c r="G1141" i="13"/>
  <c r="G1140" i="13"/>
  <c r="G1139" i="13"/>
  <c r="G1138" i="13"/>
  <c r="G1137" i="13"/>
  <c r="H1139" i="13" s="1"/>
  <c r="G1136" i="13"/>
  <c r="G1135" i="13"/>
  <c r="G1134" i="13"/>
  <c r="G1133" i="13"/>
  <c r="G1132" i="13"/>
  <c r="H1135" i="13" s="1"/>
  <c r="G1131" i="13"/>
  <c r="G1130" i="13"/>
  <c r="G1129" i="13"/>
  <c r="G1128" i="13"/>
  <c r="G1127" i="13"/>
  <c r="H1130" i="13" s="1"/>
  <c r="G1126" i="13"/>
  <c r="G1125" i="13"/>
  <c r="G1124" i="13"/>
  <c r="G1123" i="13"/>
  <c r="G1122" i="13"/>
  <c r="H1124" i="13" s="1"/>
  <c r="G1121" i="13"/>
  <c r="G1120" i="13"/>
  <c r="G1119" i="13"/>
  <c r="H1120" i="13" s="1"/>
  <c r="G1118" i="13"/>
  <c r="G1117" i="13"/>
  <c r="G1116" i="13"/>
  <c r="G1115" i="13"/>
  <c r="G1114" i="13"/>
  <c r="H1116" i="13" s="1"/>
  <c r="G1113" i="13"/>
  <c r="G1112" i="13"/>
  <c r="G1111" i="13"/>
  <c r="H1112" i="13" s="1"/>
  <c r="G1110" i="13"/>
  <c r="H1109" i="13"/>
  <c r="G1109" i="13"/>
  <c r="G1108" i="13"/>
  <c r="G1107" i="13"/>
  <c r="G1106" i="13"/>
  <c r="G1105" i="13"/>
  <c r="H1107" i="13" s="1"/>
  <c r="G1104" i="13"/>
  <c r="H1103" i="13"/>
  <c r="G1103" i="13"/>
  <c r="G1102" i="13"/>
  <c r="G1101" i="13"/>
  <c r="H1101" i="13" s="1"/>
  <c r="G1100" i="13"/>
  <c r="H1099" i="13"/>
  <c r="G1099" i="13"/>
  <c r="G1098" i="13"/>
  <c r="G1097" i="13"/>
  <c r="H1097" i="13" s="1"/>
  <c r="G1096" i="13"/>
  <c r="H1095" i="13"/>
  <c r="G1095" i="13"/>
  <c r="G1094" i="13"/>
  <c r="G1093" i="13"/>
  <c r="H1093" i="13" s="1"/>
  <c r="G1092" i="13"/>
  <c r="H1091" i="13"/>
  <c r="G1091" i="13"/>
  <c r="G1090" i="13"/>
  <c r="G1089" i="13"/>
  <c r="H1089" i="13" s="1"/>
  <c r="G1088" i="13"/>
  <c r="G1087" i="13"/>
  <c r="G1086" i="13"/>
  <c r="H1087" i="13" s="1"/>
  <c r="G1085" i="13"/>
  <c r="G1084" i="13"/>
  <c r="G1083" i="13"/>
  <c r="G1082" i="13"/>
  <c r="G1081" i="13"/>
  <c r="H1083" i="13" s="1"/>
  <c r="G1080" i="13"/>
  <c r="G1079" i="13"/>
  <c r="G1078" i="13"/>
  <c r="H1079" i="13" s="1"/>
  <c r="G1077" i="13"/>
  <c r="H1076" i="13"/>
  <c r="G1076" i="13"/>
  <c r="G1075" i="13"/>
  <c r="G1074" i="13"/>
  <c r="H1074" i="13" s="1"/>
  <c r="G1073" i="13"/>
  <c r="G1072" i="13"/>
  <c r="G1071" i="13"/>
  <c r="G1070" i="13"/>
  <c r="G1069" i="13"/>
  <c r="G1068" i="13"/>
  <c r="G1067" i="13"/>
  <c r="H1072" i="13" s="1"/>
  <c r="G1066" i="13"/>
  <c r="G1065" i="13"/>
  <c r="G1064" i="13"/>
  <c r="H1065" i="13" s="1"/>
  <c r="G1063" i="13"/>
  <c r="H1062" i="13"/>
  <c r="G1062" i="13"/>
  <c r="G1061" i="13"/>
  <c r="G1060" i="13"/>
  <c r="H1060" i="13" s="1"/>
  <c r="G1059" i="13"/>
  <c r="H1058" i="13"/>
  <c r="G1058" i="13"/>
  <c r="G1057" i="13"/>
  <c r="G1056" i="13"/>
  <c r="H1056" i="13" s="1"/>
  <c r="G1055" i="13"/>
  <c r="H1054" i="13"/>
  <c r="G1054" i="13"/>
  <c r="G1053" i="13"/>
  <c r="G1052" i="13"/>
  <c r="H1052" i="13" s="1"/>
  <c r="G1051" i="13"/>
  <c r="H1050" i="13"/>
  <c r="G1050" i="13"/>
  <c r="G1049" i="13"/>
  <c r="G1048" i="13"/>
  <c r="G1047" i="13"/>
  <c r="G1046" i="13"/>
  <c r="G1045" i="13"/>
  <c r="H1045" i="13" s="1"/>
  <c r="G1044" i="13"/>
  <c r="H1043" i="13"/>
  <c r="G1043" i="13"/>
  <c r="G1042" i="13"/>
  <c r="G1041" i="13"/>
  <c r="H1041" i="13" s="1"/>
  <c r="G1040" i="13"/>
  <c r="H1039" i="13"/>
  <c r="G1039" i="13"/>
  <c r="G1038" i="13"/>
  <c r="G1037" i="13"/>
  <c r="H1037" i="13" s="1"/>
  <c r="G1036" i="13"/>
  <c r="H1035" i="13"/>
  <c r="G1035" i="13"/>
  <c r="G1034" i="13"/>
  <c r="G1033" i="13"/>
  <c r="H1033" i="13" s="1"/>
  <c r="G1032" i="13"/>
  <c r="H1031" i="13"/>
  <c r="G1031" i="13"/>
  <c r="G1030" i="13"/>
  <c r="G1029" i="13"/>
  <c r="H1029" i="13" s="1"/>
  <c r="G1028" i="13"/>
  <c r="H1027" i="13"/>
  <c r="G1027" i="13"/>
  <c r="G1026" i="13"/>
  <c r="G1025" i="13"/>
  <c r="G1024" i="13"/>
  <c r="G1023" i="13"/>
  <c r="H1025" i="13" s="1"/>
  <c r="G1022" i="13"/>
  <c r="G1021" i="13"/>
  <c r="G1020" i="13"/>
  <c r="H1021" i="13" s="1"/>
  <c r="G1019" i="13"/>
  <c r="G1018" i="13"/>
  <c r="G1017" i="13"/>
  <c r="H1017" i="13" s="1"/>
  <c r="G1016" i="13"/>
  <c r="H1015" i="13"/>
  <c r="G1015" i="13"/>
  <c r="G1014" i="13"/>
  <c r="G1013" i="13"/>
  <c r="G1012" i="13"/>
  <c r="G1011" i="13"/>
  <c r="G1010" i="13"/>
  <c r="H1010" i="13" s="1"/>
  <c r="G1009" i="13"/>
  <c r="H1008" i="13"/>
  <c r="G1008" i="13"/>
  <c r="G1007" i="13"/>
  <c r="G1006" i="13"/>
  <c r="G1005" i="13"/>
  <c r="G1004" i="13"/>
  <c r="H1006" i="13" s="1"/>
  <c r="G1003" i="13"/>
  <c r="H1002" i="13"/>
  <c r="G1002" i="13"/>
  <c r="G1001" i="13"/>
  <c r="G1000" i="13"/>
  <c r="G999" i="13"/>
  <c r="H1000" i="13" s="1"/>
  <c r="G998" i="13"/>
  <c r="G997" i="13"/>
  <c r="G996" i="13"/>
  <c r="G995" i="13"/>
  <c r="G994" i="13"/>
  <c r="G993" i="13"/>
  <c r="H994" i="13" s="1"/>
  <c r="G992" i="13"/>
  <c r="G991" i="13"/>
  <c r="H991" i="13" s="1"/>
  <c r="G990" i="13"/>
  <c r="H989" i="13"/>
  <c r="G989" i="13"/>
  <c r="G988" i="13"/>
  <c r="G987" i="13"/>
  <c r="G986" i="13"/>
  <c r="H987" i="13" s="1"/>
  <c r="G985" i="13"/>
  <c r="G984" i="13"/>
  <c r="G983" i="13"/>
  <c r="G982" i="13"/>
  <c r="G981" i="13"/>
  <c r="H981" i="13" s="1"/>
  <c r="G980" i="13"/>
  <c r="G979" i="13"/>
  <c r="G978" i="13"/>
  <c r="H979" i="13" s="1"/>
  <c r="G977" i="13"/>
  <c r="H976" i="13"/>
  <c r="G976" i="13"/>
  <c r="G975" i="13"/>
  <c r="G974" i="13"/>
  <c r="H974" i="13" s="1"/>
  <c r="G973" i="13"/>
  <c r="H972" i="13"/>
  <c r="G972" i="13"/>
  <c r="G971" i="13"/>
  <c r="G970" i="13"/>
  <c r="H970" i="13" s="1"/>
  <c r="G969" i="13"/>
  <c r="G968" i="13"/>
  <c r="G967" i="13"/>
  <c r="H968" i="13" s="1"/>
  <c r="G966" i="13"/>
  <c r="G965" i="13"/>
  <c r="G964" i="13"/>
  <c r="G963" i="13"/>
  <c r="G962" i="13"/>
  <c r="G961" i="13"/>
  <c r="H961" i="13" s="1"/>
  <c r="G960" i="13"/>
  <c r="G959" i="13"/>
  <c r="G958" i="13"/>
  <c r="H959" i="13" s="1"/>
  <c r="G957" i="13"/>
  <c r="G956" i="13"/>
  <c r="H956" i="13" s="1"/>
  <c r="G955" i="13"/>
  <c r="H954" i="13"/>
  <c r="G954" i="13"/>
  <c r="G953" i="13"/>
  <c r="G952" i="13"/>
  <c r="G951" i="13"/>
  <c r="H952" i="13" s="1"/>
  <c r="G950" i="13"/>
  <c r="G949" i="13"/>
  <c r="H949" i="13" s="1"/>
  <c r="G948" i="13"/>
  <c r="H947" i="13"/>
  <c r="G947" i="13"/>
  <c r="G946" i="13"/>
  <c r="G945" i="13"/>
  <c r="G944" i="13"/>
  <c r="H945" i="13" s="1"/>
  <c r="G943" i="13"/>
  <c r="G942" i="13"/>
  <c r="G941" i="13"/>
  <c r="H942" i="13" s="1"/>
  <c r="G940" i="13"/>
  <c r="G939" i="13"/>
  <c r="G938" i="13"/>
  <c r="G937" i="13"/>
  <c r="G936" i="13"/>
  <c r="H939" i="13" s="1"/>
  <c r="G935" i="13"/>
  <c r="G934" i="13"/>
  <c r="G933" i="13"/>
  <c r="H934" i="13" s="1"/>
  <c r="B10" i="7"/>
  <c r="B9" i="7"/>
  <c r="B8" i="7"/>
  <c r="H442" i="1" l="1"/>
  <c r="H485" i="1"/>
  <c r="H526" i="1"/>
  <c r="H571" i="1"/>
  <c r="H579" i="1"/>
  <c r="H617" i="1"/>
  <c r="H633" i="1"/>
  <c r="H805" i="1"/>
  <c r="H838" i="1"/>
  <c r="H3544" i="1"/>
  <c r="H3557" i="1"/>
  <c r="H3587" i="1"/>
  <c r="H3618" i="1"/>
  <c r="H3650" i="1"/>
  <c r="H3683" i="1"/>
  <c r="H3783" i="1"/>
  <c r="H3798" i="1"/>
  <c r="H3737" i="1"/>
  <c r="H3808" i="1"/>
  <c r="H6264" i="1"/>
  <c r="H6295" i="1"/>
  <c r="H6349" i="1"/>
  <c r="H6547" i="1"/>
  <c r="H6570" i="1"/>
  <c r="H6663" i="1"/>
  <c r="H6728" i="1"/>
  <c r="H6737" i="1"/>
  <c r="H6800" i="1"/>
  <c r="H6914" i="1"/>
  <c r="H6960" i="1"/>
  <c r="H658" i="3"/>
  <c r="H806" i="3"/>
  <c r="H845" i="3"/>
  <c r="H888" i="3"/>
  <c r="H895" i="3"/>
  <c r="H939" i="3"/>
  <c r="H976" i="3"/>
  <c r="H993" i="3"/>
  <c r="H1007" i="3"/>
  <c r="H1014" i="3"/>
  <c r="H1070" i="3"/>
  <c r="H1107" i="3"/>
  <c r="H1128" i="3"/>
  <c r="H1138" i="3"/>
  <c r="H1169" i="3"/>
  <c r="H1177" i="3"/>
  <c r="H1183" i="3"/>
  <c r="H1191" i="3"/>
  <c r="H1199" i="3"/>
  <c r="H1210" i="3"/>
  <c r="H1221" i="3"/>
  <c r="H1320" i="3"/>
  <c r="H1330" i="3"/>
  <c r="H1348" i="3"/>
  <c r="H1382" i="3"/>
  <c r="H1385" i="3"/>
  <c r="H1553" i="3"/>
  <c r="H1594" i="3"/>
  <c r="H1615" i="3"/>
  <c r="H1675" i="3"/>
  <c r="H1702" i="3"/>
  <c r="H1753" i="3"/>
  <c r="H1767" i="3"/>
  <c r="H1775" i="3"/>
  <c r="H1862" i="3"/>
  <c r="H1935" i="3"/>
  <c r="H1942" i="3"/>
  <c r="H1988" i="3"/>
  <c r="H2118" i="3"/>
  <c r="H2124" i="3"/>
  <c r="H2136" i="3"/>
  <c r="H2145" i="3"/>
  <c r="H2264" i="3"/>
  <c r="H2315" i="3"/>
  <c r="H2395" i="3"/>
  <c r="H2402" i="3"/>
  <c r="H2455" i="3"/>
  <c r="H2498" i="3"/>
  <c r="H2540" i="3"/>
  <c r="H2593" i="3"/>
  <c r="H2599" i="3"/>
  <c r="H2661" i="3"/>
  <c r="H2669" i="3"/>
  <c r="H2675" i="3"/>
  <c r="H2681" i="3"/>
  <c r="H2727" i="3"/>
  <c r="H2865" i="3"/>
  <c r="H2872" i="3"/>
  <c r="H2885" i="3"/>
  <c r="H2959" i="3"/>
  <c r="H3006" i="3"/>
  <c r="H3015" i="3"/>
  <c r="H3128" i="3"/>
  <c r="H3134" i="3"/>
  <c r="H3141" i="3"/>
  <c r="H3195" i="3"/>
  <c r="H3202" i="3"/>
  <c r="H3352" i="3"/>
  <c r="H3367" i="3"/>
  <c r="H3411" i="3"/>
  <c r="H3417" i="3"/>
  <c r="H3484" i="3"/>
  <c r="H3676" i="3"/>
  <c r="H3682" i="3"/>
  <c r="H3690" i="3"/>
  <c r="H3710" i="3"/>
  <c r="H3716" i="3"/>
  <c r="H3835" i="3"/>
  <c r="H3883" i="3"/>
  <c r="H3886" i="3"/>
  <c r="H3892" i="3"/>
  <c r="H3913" i="3"/>
  <c r="H3957" i="3"/>
  <c r="H4096" i="3"/>
  <c r="H4128" i="3"/>
  <c r="H4134" i="3"/>
  <c r="H4243" i="3"/>
  <c r="H4264" i="3"/>
  <c r="H4272" i="3"/>
  <c r="H4292" i="3"/>
  <c r="H4298" i="3"/>
  <c r="H4304" i="3"/>
  <c r="H4314" i="3"/>
  <c r="H4322" i="3"/>
  <c r="H4329" i="3"/>
  <c r="H4420" i="3"/>
  <c r="H4456" i="3"/>
  <c r="H4479" i="3"/>
  <c r="H4486" i="3"/>
  <c r="H4507" i="3"/>
  <c r="H4518" i="3"/>
  <c r="H4560" i="3"/>
  <c r="H4605" i="3"/>
  <c r="H4612" i="3"/>
  <c r="H4619" i="3"/>
  <c r="H4625" i="3"/>
  <c r="H4632" i="3"/>
  <c r="H4715" i="3"/>
  <c r="H4743" i="3"/>
  <c r="H4764" i="3"/>
  <c r="H4778" i="3"/>
  <c r="H4784" i="3"/>
  <c r="H4808" i="3"/>
  <c r="H4952" i="3"/>
  <c r="H5003" i="3"/>
  <c r="H5080" i="3"/>
  <c r="H5256" i="3"/>
  <c r="H5267" i="3"/>
  <c r="H5351" i="3"/>
  <c r="H5359" i="3"/>
  <c r="H5366" i="3"/>
  <c r="H5372" i="3"/>
  <c r="H5378" i="3"/>
  <c r="H5393" i="3"/>
  <c r="H5444" i="3"/>
  <c r="H5451" i="3"/>
  <c r="H5459" i="3"/>
  <c r="H5484" i="3"/>
  <c r="H5492" i="3"/>
  <c r="H5502" i="3"/>
  <c r="H5511" i="3"/>
  <c r="H5534" i="3"/>
  <c r="H5563" i="3"/>
  <c r="H5568" i="3"/>
  <c r="H5574" i="3"/>
  <c r="H5609" i="3"/>
  <c r="H5641" i="3"/>
  <c r="H5667" i="3"/>
  <c r="H5682" i="3"/>
  <c r="H5706" i="3"/>
  <c r="H5732" i="3"/>
  <c r="H5747" i="3"/>
  <c r="H5774" i="3"/>
  <c r="H5911" i="3"/>
  <c r="H6012" i="3"/>
  <c r="H6020" i="3"/>
  <c r="H6206" i="3"/>
  <c r="H6216" i="3"/>
  <c r="H6262" i="3"/>
  <c r="H6312" i="3"/>
  <c r="H6318" i="3"/>
  <c r="H6321" i="3"/>
  <c r="H6325" i="3"/>
  <c r="H6450" i="3"/>
  <c r="H6493" i="3"/>
  <c r="H559" i="3"/>
  <c r="H576" i="3"/>
  <c r="H609" i="3"/>
  <c r="H614" i="3"/>
  <c r="H621" i="3"/>
  <c r="H650" i="3"/>
  <c r="H698" i="3"/>
  <c r="H727" i="3"/>
  <c r="H780" i="3"/>
  <c r="H788" i="3"/>
  <c r="H797" i="3"/>
  <c r="H853" i="3"/>
  <c r="H862" i="3"/>
  <c r="H877" i="3"/>
  <c r="H900" i="3"/>
  <c r="H913" i="3"/>
  <c r="H969" i="3"/>
  <c r="H987" i="3"/>
  <c r="H999" i="3"/>
  <c r="H1023" i="3"/>
  <c r="H1031" i="3"/>
  <c r="H1037" i="3"/>
  <c r="H1044" i="3"/>
  <c r="H1060" i="3"/>
  <c r="H1075" i="3"/>
  <c r="H1112" i="3"/>
  <c r="H1120" i="3"/>
  <c r="H1132" i="3"/>
  <c r="H1142" i="3"/>
  <c r="H1148" i="3"/>
  <c r="H1163" i="3"/>
  <c r="H1180" i="3"/>
  <c r="H1195" i="3"/>
  <c r="H1207" i="3"/>
  <c r="H1277" i="3"/>
  <c r="H1315" i="3"/>
  <c r="H1337" i="3"/>
  <c r="H1353" i="3"/>
  <c r="H1370" i="3"/>
  <c r="H1373" i="3"/>
  <c r="H1378" i="3"/>
  <c r="H1395" i="3"/>
  <c r="H1429" i="3"/>
  <c r="H1437" i="3"/>
  <c r="H1455" i="3"/>
  <c r="H1477" i="3"/>
  <c r="H1500" i="3"/>
  <c r="H1515" i="3"/>
  <c r="H1543" i="3"/>
  <c r="H1557" i="3"/>
  <c r="H1588" i="3"/>
  <c r="H1602" i="3"/>
  <c r="H1621" i="3"/>
  <c r="H1632" i="3"/>
  <c r="H1655" i="3"/>
  <c r="H1670" i="3"/>
  <c r="H1699" i="3"/>
  <c r="H1705" i="3"/>
  <c r="H1712" i="3"/>
  <c r="H1720" i="3"/>
  <c r="H1798" i="3"/>
  <c r="H1805" i="3"/>
  <c r="H1829" i="3"/>
  <c r="H1835" i="3"/>
  <c r="H1842" i="3"/>
  <c r="H1845" i="3"/>
  <c r="H1884" i="3"/>
  <c r="H1913" i="3"/>
  <c r="H1938" i="3"/>
  <c r="H1979" i="3"/>
  <c r="H1991" i="3"/>
  <c r="H2010" i="3"/>
  <c r="H2027" i="3"/>
  <c r="H2044" i="3"/>
  <c r="H2071" i="3"/>
  <c r="H2111" i="3"/>
  <c r="H2129" i="3"/>
  <c r="H2155" i="3"/>
  <c r="H2180" i="3"/>
  <c r="H2200" i="3"/>
  <c r="H2207" i="3"/>
  <c r="H2239" i="3"/>
  <c r="H2246" i="3"/>
  <c r="H2261" i="3"/>
  <c r="H2267" i="3"/>
  <c r="H2287" i="3"/>
  <c r="H2295" i="3"/>
  <c r="H2322" i="3"/>
  <c r="H2363" i="3"/>
  <c r="H2372" i="3"/>
  <c r="H2382" i="3"/>
  <c r="H2407" i="3"/>
  <c r="H2418" i="3"/>
  <c r="H2438" i="3"/>
  <c r="H2445" i="3"/>
  <c r="H2458" i="3"/>
  <c r="H2470" i="3"/>
  <c r="H2503" i="3"/>
  <c r="H2516" i="3"/>
  <c r="H2523" i="3"/>
  <c r="H2545" i="3"/>
  <c r="H2578" i="3"/>
  <c r="H2602" i="3"/>
  <c r="H2636" i="3"/>
  <c r="H2665" i="3"/>
  <c r="H2702" i="3"/>
  <c r="H2718" i="3"/>
  <c r="H2722" i="3"/>
  <c r="H2744" i="3"/>
  <c r="H2759" i="3"/>
  <c r="H2769" i="3"/>
  <c r="H2800" i="3"/>
  <c r="H2808" i="3"/>
  <c r="H2816" i="3"/>
  <c r="H2822" i="3"/>
  <c r="H2830" i="3"/>
  <c r="H2847" i="3"/>
  <c r="H2880" i="3"/>
  <c r="H2891" i="3"/>
  <c r="H2922" i="3"/>
  <c r="H2929" i="3"/>
  <c r="H2941" i="3"/>
  <c r="H2953" i="3"/>
  <c r="H2964" i="3"/>
  <c r="H2970" i="3"/>
  <c r="H2985" i="3"/>
  <c r="H2993" i="3"/>
  <c r="H3003" i="3"/>
  <c r="H3011" i="3"/>
  <c r="H3027" i="3"/>
  <c r="H3075" i="3"/>
  <c r="H3083" i="3"/>
  <c r="H3110" i="3"/>
  <c r="H3144" i="3"/>
  <c r="H3166" i="3"/>
  <c r="H3183" i="3"/>
  <c r="H3213" i="3"/>
  <c r="H3234" i="3"/>
  <c r="H3267" i="3"/>
  <c r="H3342" i="3"/>
  <c r="H3357" i="3"/>
  <c r="H3385" i="3"/>
  <c r="H3392" i="3"/>
  <c r="H3404" i="3"/>
  <c r="H3414" i="3"/>
  <c r="H3422" i="3"/>
  <c r="H3456" i="3"/>
  <c r="H3473" i="3"/>
  <c r="H3480" i="3"/>
  <c r="H3498" i="3"/>
  <c r="H3516" i="3"/>
  <c r="H3529" i="3"/>
  <c r="H3546" i="3"/>
  <c r="H3565" i="3"/>
  <c r="H3584" i="3"/>
  <c r="H3591" i="3"/>
  <c r="H3597" i="3"/>
  <c r="H3616" i="3"/>
  <c r="H3623" i="3"/>
  <c r="H3647" i="3"/>
  <c r="H3696" i="3"/>
  <c r="H3766" i="3"/>
  <c r="H3789" i="3"/>
  <c r="H3806" i="3"/>
  <c r="H3814" i="3"/>
  <c r="H3821" i="3"/>
  <c r="H3829" i="3"/>
  <c r="H3846" i="3"/>
  <c r="H3897" i="3"/>
  <c r="H3923" i="3"/>
  <c r="H3936" i="3"/>
  <c r="H3998" i="3"/>
  <c r="H4010" i="3"/>
  <c r="H4018" i="3"/>
  <c r="H4027" i="3"/>
  <c r="H4035" i="3"/>
  <c r="H4051" i="3"/>
  <c r="H4055" i="3"/>
  <c r="H4113" i="3"/>
  <c r="H4131" i="3"/>
  <c r="H4147" i="3"/>
  <c r="H4164" i="3"/>
  <c r="H4171" i="3"/>
  <c r="H4185" i="3"/>
  <c r="H4207" i="3"/>
  <c r="H4216" i="3"/>
  <c r="H4224" i="3"/>
  <c r="H4253" i="3"/>
  <c r="H4278" i="3"/>
  <c r="H4287" i="3"/>
  <c r="H4295" i="3"/>
  <c r="H4301" i="3"/>
  <c r="H4309" i="3"/>
  <c r="H4339" i="3"/>
  <c r="H4383" i="3"/>
  <c r="H4399" i="3"/>
  <c r="H4411" i="3"/>
  <c r="H4417" i="3"/>
  <c r="H4423" i="3"/>
  <c r="H4430" i="3"/>
  <c r="H4497" i="3"/>
  <c r="H4526" i="3"/>
  <c r="H4549" i="3"/>
  <c r="H4553" i="3"/>
  <c r="H4576" i="3"/>
  <c r="H4592" i="3"/>
  <c r="H4659" i="3"/>
  <c r="H4673" i="3"/>
  <c r="H4680" i="3"/>
  <c r="H4725" i="3"/>
  <c r="H4733" i="3"/>
  <c r="H4740" i="3"/>
  <c r="H4751" i="3"/>
  <c r="H4756" i="3"/>
  <c r="H4768" i="3"/>
  <c r="H4804" i="3"/>
  <c r="H4813" i="3"/>
  <c r="H4826" i="3"/>
  <c r="H4853" i="3"/>
  <c r="H4875" i="3"/>
  <c r="H4880" i="3"/>
  <c r="H4885" i="3"/>
  <c r="H4891" i="3"/>
  <c r="H4907" i="3"/>
  <c r="H4913" i="3"/>
  <c r="H4916" i="3"/>
  <c r="H4940" i="3"/>
  <c r="H4957" i="3"/>
  <c r="H4964" i="3"/>
  <c r="H4991" i="3"/>
  <c r="H5015" i="3"/>
  <c r="H5061" i="3"/>
  <c r="H5099" i="3"/>
  <c r="H5143" i="3"/>
  <c r="H5149" i="3"/>
  <c r="H5169" i="3"/>
  <c r="H5183" i="3"/>
  <c r="H5205" i="3"/>
  <c r="H5229" i="3"/>
  <c r="H5286" i="3"/>
  <c r="H5295" i="3"/>
  <c r="H5306" i="3"/>
  <c r="H5314" i="3"/>
  <c r="H5340" i="3"/>
  <c r="H5397" i="3"/>
  <c r="H5437" i="3"/>
  <c r="H5455" i="3"/>
  <c r="H5479" i="3"/>
  <c r="H5488" i="3"/>
  <c r="H5496" i="3"/>
  <c r="H5507" i="3"/>
  <c r="H5518" i="3"/>
  <c r="H5524" i="3"/>
  <c r="H5542" i="3"/>
  <c r="H5571" i="3"/>
  <c r="H5578" i="3"/>
  <c r="H5581" i="3"/>
  <c r="H5605" i="3"/>
  <c r="H5621" i="3"/>
  <c r="H5646" i="3"/>
  <c r="H5662" i="3"/>
  <c r="H5679" i="3"/>
  <c r="H5693" i="3"/>
  <c r="H5701" i="3"/>
  <c r="H5726" i="3"/>
  <c r="H5750" i="3"/>
  <c r="H5765" i="3"/>
  <c r="H5771" i="3"/>
  <c r="H5779" i="3"/>
  <c r="H5784" i="3"/>
  <c r="H5819" i="3"/>
  <c r="H5838" i="3"/>
  <c r="H5859" i="3"/>
  <c r="H5879" i="3"/>
  <c r="H5889" i="3"/>
  <c r="H5901" i="3"/>
  <c r="H5918" i="3"/>
  <c r="H5924" i="3"/>
  <c r="H5933" i="3"/>
  <c r="H5965" i="3"/>
  <c r="H5976" i="3"/>
  <c r="H5993" i="3"/>
  <c r="H5999" i="3"/>
  <c r="H6031" i="3"/>
  <c r="H6048" i="3"/>
  <c r="H6056" i="3"/>
  <c r="H6082" i="3"/>
  <c r="H6126" i="3"/>
  <c r="H6131" i="3"/>
  <c r="H6139" i="3"/>
  <c r="H6154" i="3"/>
  <c r="H6203" i="3"/>
  <c r="H6221" i="3"/>
  <c r="H6228" i="3"/>
  <c r="H6247" i="3"/>
  <c r="H6256" i="3"/>
  <c r="H6269" i="3"/>
  <c r="H6343" i="3"/>
  <c r="H6360" i="3"/>
  <c r="H6371" i="3"/>
  <c r="H6447" i="3"/>
  <c r="H6490" i="3"/>
  <c r="H6498" i="3"/>
  <c r="H6519" i="3"/>
  <c r="H6544" i="3"/>
  <c r="H6564" i="3"/>
  <c r="H644" i="3"/>
  <c r="H671" i="3"/>
  <c r="H813" i="3"/>
  <c r="H874" i="3"/>
  <c r="H922" i="3"/>
  <c r="H928" i="3"/>
  <c r="H942" i="3"/>
  <c r="H981" i="3"/>
  <c r="H1057" i="3"/>
  <c r="H1172" i="3"/>
  <c r="H1226" i="3"/>
  <c r="H1249" i="3"/>
  <c r="H1356" i="3"/>
  <c r="H1416" i="3"/>
  <c r="H1432" i="3"/>
  <c r="H1539" i="3"/>
  <c r="H1568" i="3"/>
  <c r="H1605" i="3"/>
  <c r="H1648" i="3"/>
  <c r="H1772" i="3"/>
  <c r="H1821" i="3"/>
  <c r="H1889" i="3"/>
  <c r="H1898" i="3"/>
  <c r="H1905" i="3"/>
  <c r="H1918" i="3"/>
  <c r="H1929" i="3"/>
  <c r="H2053" i="3"/>
  <c r="H2132" i="3"/>
  <c r="H2169" i="3"/>
  <c r="H2189" i="3"/>
  <c r="H2222" i="3"/>
  <c r="H2231" i="3"/>
  <c r="H2283" i="3"/>
  <c r="H2292" i="3"/>
  <c r="H2326" i="3"/>
  <c r="H2423" i="3"/>
  <c r="H2511" i="3"/>
  <c r="H2531" i="3"/>
  <c r="H2566" i="3"/>
  <c r="H2587" i="3"/>
  <c r="H2639" i="3"/>
  <c r="H2646" i="3"/>
  <c r="H2711" i="3"/>
  <c r="H2753" i="3"/>
  <c r="H2762" i="3"/>
  <c r="H2772" i="3"/>
  <c r="H2781" i="3"/>
  <c r="H2813" i="3"/>
  <c r="H2843" i="3"/>
  <c r="H2852" i="3"/>
  <c r="H2902" i="3"/>
  <c r="H2977" i="3"/>
  <c r="H3064" i="3"/>
  <c r="H3096" i="3"/>
  <c r="H3103" i="3"/>
  <c r="H3149" i="3"/>
  <c r="H3156" i="3"/>
  <c r="H3253" i="3"/>
  <c r="H3262" i="3"/>
  <c r="H3283" i="3"/>
  <c r="H3362" i="3"/>
  <c r="H3441" i="3"/>
  <c r="H3503" i="3"/>
  <c r="H3521" i="3"/>
  <c r="H3534" i="3"/>
  <c r="H3628" i="3"/>
  <c r="H3656" i="3"/>
  <c r="H3673" i="3"/>
  <c r="H3703" i="3"/>
  <c r="H3755" i="3"/>
  <c r="H3771" i="3"/>
  <c r="H3838" i="3"/>
  <c r="H3920" i="3"/>
  <c r="H3960" i="3"/>
  <c r="H3975" i="3"/>
  <c r="H4040" i="3"/>
  <c r="H4083" i="3"/>
  <c r="H4150" i="3"/>
  <c r="H4161" i="3"/>
  <c r="H4219" i="3"/>
  <c r="H4248" i="3"/>
  <c r="H4281" i="3"/>
  <c r="H4325" i="3"/>
  <c r="H4690" i="3"/>
  <c r="H4697" i="3"/>
  <c r="H4712" i="3"/>
  <c r="H4718" i="3"/>
  <c r="H4730" i="3"/>
  <c r="H4759" i="3"/>
  <c r="H4773" i="3"/>
  <c r="H4781" i="3"/>
  <c r="H4847" i="3"/>
  <c r="H4858" i="3"/>
  <c r="H4865" i="3"/>
  <c r="H4921" i="3"/>
  <c r="H4930" i="3"/>
  <c r="H4975" i="3"/>
  <c r="H5064" i="3"/>
  <c r="H5070" i="3"/>
  <c r="H5108" i="3"/>
  <c r="H5188" i="3"/>
  <c r="H5224" i="3"/>
  <c r="H5246" i="3"/>
  <c r="H5282" i="3"/>
  <c r="H5311" i="3"/>
  <c r="H5317" i="3"/>
  <c r="H5324" i="3"/>
  <c r="H5331" i="3"/>
  <c r="H5336" i="3"/>
  <c r="H5356" i="3"/>
  <c r="H5369" i="3"/>
  <c r="H5385" i="3"/>
  <c r="H5420" i="3"/>
  <c r="H5584" i="3"/>
  <c r="H5616" i="3"/>
  <c r="H5739" i="3"/>
  <c r="H5792" i="3"/>
  <c r="H5798" i="3"/>
  <c r="H5841" i="3"/>
  <c r="H5870" i="3"/>
  <c r="H5898" i="3"/>
  <c r="H5942" i="3"/>
  <c r="H6115" i="3"/>
  <c r="H6159" i="3"/>
  <c r="H6242" i="3"/>
  <c r="H6292" i="3"/>
  <c r="H6309" i="3"/>
  <c r="H6334" i="3"/>
  <c r="H6397" i="3"/>
  <c r="H6417" i="3"/>
  <c r="H6467" i="3"/>
  <c r="H6547" i="3"/>
  <c r="H836" i="5"/>
  <c r="H848" i="5"/>
  <c r="H882" i="5"/>
  <c r="H940" i="5"/>
  <c r="H1106" i="5"/>
  <c r="H1138" i="5"/>
  <c r="H1238" i="5"/>
  <c r="H1308" i="5"/>
  <c r="H1347" i="5"/>
  <c r="H1442" i="5"/>
  <c r="H1592" i="5"/>
  <c r="H1608" i="5"/>
  <c r="H1643" i="5"/>
  <c r="H1663" i="5"/>
  <c r="H1670" i="5"/>
  <c r="H1758" i="5"/>
  <c r="H1800" i="5"/>
  <c r="H1870" i="5"/>
  <c r="H1938" i="5"/>
  <c r="H1945" i="5"/>
  <c r="H1991" i="5"/>
  <c r="H2008" i="5"/>
  <c r="H2026" i="5"/>
  <c r="H2099" i="5"/>
  <c r="H3166" i="5"/>
  <c r="H3218" i="5"/>
  <c r="H3234" i="5"/>
  <c r="H3301" i="5"/>
  <c r="H3383" i="5"/>
  <c r="H3423" i="5"/>
  <c r="H3438" i="5"/>
  <c r="H3503" i="5"/>
  <c r="H3546" i="5"/>
  <c r="H3613" i="5"/>
  <c r="H3624" i="5"/>
  <c r="H3682" i="5"/>
  <c r="H3711" i="5"/>
  <c r="H3744" i="5"/>
  <c r="H3788" i="5"/>
  <c r="H4153" i="5"/>
  <c r="H4160" i="5"/>
  <c r="H4175" i="5"/>
  <c r="H4181" i="5"/>
  <c r="H4193" i="5"/>
  <c r="H4222" i="5"/>
  <c r="H4236" i="5"/>
  <c r="H4244" i="5"/>
  <c r="H4310" i="5"/>
  <c r="H4321" i="5"/>
  <c r="H4328" i="5"/>
  <c r="H4384" i="5"/>
  <c r="H4393" i="5"/>
  <c r="H4438" i="5"/>
  <c r="H4527" i="5"/>
  <c r="H4533" i="5"/>
  <c r="H4571" i="5"/>
  <c r="H4651" i="5"/>
  <c r="H4687" i="5"/>
  <c r="H4709" i="5"/>
  <c r="H4745" i="5"/>
  <c r="H4774" i="5"/>
  <c r="H4780" i="5"/>
  <c r="H4787" i="5"/>
  <c r="H4794" i="5"/>
  <c r="H4799" i="5"/>
  <c r="H4819" i="5"/>
  <c r="H4832" i="5"/>
  <c r="H4848" i="5"/>
  <c r="H4883" i="5"/>
  <c r="H5047" i="5"/>
  <c r="H5079" i="5"/>
  <c r="H5202" i="5"/>
  <c r="H5255" i="5"/>
  <c r="H5261" i="5"/>
  <c r="H5304" i="5"/>
  <c r="H5333" i="5"/>
  <c r="H5361" i="5"/>
  <c r="H5405" i="5"/>
  <c r="H5578" i="5"/>
  <c r="H5622" i="5"/>
  <c r="H5705" i="5"/>
  <c r="H5755" i="5"/>
  <c r="H5772" i="5"/>
  <c r="H5797" i="5"/>
  <c r="H5860" i="5"/>
  <c r="H5880" i="5"/>
  <c r="H5930" i="5"/>
  <c r="H6010" i="5"/>
  <c r="H937" i="6"/>
  <c r="H979" i="6"/>
  <c r="H1049" i="6"/>
  <c r="H1117" i="6"/>
  <c r="H1124" i="6"/>
  <c r="H1170" i="6"/>
  <c r="H1187" i="6"/>
  <c r="H1205" i="6"/>
  <c r="H1278" i="6"/>
  <c r="H1344" i="6"/>
  <c r="H1360" i="6"/>
  <c r="H1369" i="6"/>
  <c r="H1386" i="6"/>
  <c r="H1401" i="6"/>
  <c r="H1411" i="6"/>
  <c r="H1458" i="6"/>
  <c r="H1606" i="6"/>
  <c r="H1881" i="6"/>
  <c r="H1892" i="6"/>
  <c r="H1936" i="6"/>
  <c r="H1984" i="6"/>
  <c r="H2207" i="6"/>
  <c r="H2345" i="6"/>
  <c r="H2397" i="6"/>
  <c r="H2413" i="6"/>
  <c r="H2480" i="6"/>
  <c r="H2562" i="6"/>
  <c r="H2602" i="6"/>
  <c r="H2617" i="6"/>
  <c r="H2682" i="6"/>
  <c r="H2725" i="6"/>
  <c r="H2792" i="6"/>
  <c r="H2803" i="6"/>
  <c r="H2861" i="6"/>
  <c r="H2890" i="6"/>
  <c r="H2923" i="6"/>
  <c r="H2967" i="6"/>
  <c r="H3332" i="6"/>
  <c r="H3339" i="6"/>
  <c r="H3354" i="6"/>
  <c r="H3360" i="6"/>
  <c r="H3372" i="6"/>
  <c r="H3401" i="6"/>
  <c r="H3415" i="6"/>
  <c r="H3423" i="6"/>
  <c r="H3489" i="6"/>
  <c r="H3500" i="6"/>
  <c r="H3507" i="6"/>
  <c r="H3563" i="6"/>
  <c r="H3572" i="6"/>
  <c r="H3617" i="6"/>
  <c r="H3706" i="6"/>
  <c r="H3712" i="6"/>
  <c r="H3750" i="6"/>
  <c r="H3830" i="6"/>
  <c r="H3866" i="6"/>
  <c r="H3888" i="6"/>
  <c r="H3924" i="6"/>
  <c r="H3953" i="6"/>
  <c r="H3959" i="6"/>
  <c r="H3966" i="6"/>
  <c r="H3973" i="6"/>
  <c r="H3978" i="6"/>
  <c r="H3998" i="6"/>
  <c r="H4011" i="6"/>
  <c r="H4027" i="6"/>
  <c r="H4062" i="6"/>
  <c r="H4226" i="6"/>
  <c r="H4258" i="6"/>
  <c r="H4381" i="6"/>
  <c r="H4434" i="6"/>
  <c r="H4440" i="6"/>
  <c r="H4483" i="6"/>
  <c r="H4512" i="6"/>
  <c r="H4540" i="6"/>
  <c r="H4584" i="6"/>
  <c r="H4757" i="6"/>
  <c r="H4801" i="6"/>
  <c r="H4884" i="6"/>
  <c r="H4934" i="6"/>
  <c r="H4951" i="6"/>
  <c r="H4976" i="6"/>
  <c r="H5039" i="6"/>
  <c r="H5059" i="6"/>
  <c r="H5109" i="6"/>
  <c r="H5189" i="6"/>
  <c r="H1429" i="8"/>
  <c r="H1481" i="8"/>
  <c r="H1497" i="8"/>
  <c r="H1564" i="8"/>
  <c r="H1646" i="8"/>
  <c r="H1686" i="8"/>
  <c r="H1701" i="8"/>
  <c r="H1766" i="8"/>
  <c r="H1809" i="8"/>
  <c r="H1876" i="8"/>
  <c r="H1887" i="8"/>
  <c r="H1945" i="8"/>
  <c r="H1974" i="8"/>
  <c r="H2007" i="8"/>
  <c r="H2051" i="8"/>
  <c r="H2416" i="8"/>
  <c r="H2423" i="8"/>
  <c r="H2438" i="8"/>
  <c r="H2444" i="8"/>
  <c r="H2456" i="8"/>
  <c r="H2485" i="8"/>
  <c r="H2499" i="8"/>
  <c r="H2507" i="8"/>
  <c r="H2573" i="8"/>
  <c r="H2584" i="8"/>
  <c r="H2591" i="8"/>
  <c r="H2647" i="8"/>
  <c r="H2656" i="8"/>
  <c r="H2701" i="8"/>
  <c r="H2790" i="8"/>
  <c r="H2796" i="8"/>
  <c r="H2834" i="8"/>
  <c r="H2914" i="8"/>
  <c r="H2950" i="8"/>
  <c r="H2972" i="8"/>
  <c r="H3008" i="8"/>
  <c r="H3037" i="8"/>
  <c r="H3043" i="8"/>
  <c r="H3050" i="8"/>
  <c r="H3057" i="8"/>
  <c r="H3062" i="8"/>
  <c r="H3082" i="8"/>
  <c r="H3095" i="8"/>
  <c r="H3111" i="8"/>
  <c r="H3146" i="8"/>
  <c r="H3310" i="8"/>
  <c r="H3342" i="8"/>
  <c r="H3465" i="8"/>
  <c r="H3518" i="8"/>
  <c r="H3524" i="8"/>
  <c r="H3567" i="8"/>
  <c r="H3596" i="8"/>
  <c r="H3624" i="8"/>
  <c r="H3668" i="8"/>
  <c r="H3841" i="8"/>
  <c r="H3885" i="8"/>
  <c r="H3968" i="8"/>
  <c r="H4018" i="8"/>
  <c r="H4035" i="8"/>
  <c r="H4060" i="8"/>
  <c r="H4123" i="8"/>
  <c r="H4143" i="8"/>
  <c r="H4193" i="8"/>
  <c r="H4273" i="8"/>
  <c r="H2185" i="12"/>
  <c r="H2205" i="12"/>
  <c r="H2218" i="12"/>
  <c r="H2234" i="12"/>
  <c r="H2269" i="12"/>
  <c r="H2433" i="12"/>
  <c r="H2465" i="12"/>
  <c r="H2588" i="12"/>
  <c r="H2641" i="12"/>
  <c r="H2647" i="12"/>
  <c r="H2690" i="12"/>
  <c r="H2719" i="12"/>
  <c r="H2747" i="12"/>
  <c r="H2791" i="12"/>
  <c r="H2964" i="12"/>
  <c r="H3008" i="12"/>
  <c r="H3091" i="12"/>
  <c r="H3141" i="12"/>
  <c r="H3158" i="12"/>
  <c r="H3183" i="12"/>
  <c r="H3246" i="12"/>
  <c r="H3266" i="12"/>
  <c r="H3316" i="12"/>
  <c r="H3396" i="12"/>
  <c r="H964" i="13"/>
  <c r="H984" i="13"/>
  <c r="H997" i="13"/>
  <c r="H1013" i="13"/>
  <c r="H1048" i="13"/>
  <c r="H1212" i="13"/>
  <c r="H1244" i="13"/>
  <c r="H1367" i="13"/>
  <c r="H1420" i="13"/>
  <c r="H1426" i="13"/>
  <c r="H1469" i="13"/>
  <c r="H1498" i="13"/>
  <c r="H1526" i="13"/>
  <c r="H1570" i="13"/>
  <c r="H1743" i="13"/>
  <c r="H1787" i="13"/>
  <c r="H1870" i="13"/>
  <c r="H1920" i="13"/>
  <c r="H1937" i="13"/>
  <c r="H1962" i="13"/>
  <c r="H2025" i="13"/>
  <c r="H2045" i="13"/>
  <c r="H2095" i="13"/>
  <c r="H2175" i="13"/>
  <c r="G1274" i="14"/>
  <c r="H1274" i="14" s="1"/>
  <c r="G1273" i="14"/>
  <c r="G1272" i="14"/>
  <c r="H1272" i="14" s="1"/>
  <c r="G1271" i="14"/>
  <c r="G1270" i="14"/>
  <c r="H1270" i="14" s="1"/>
  <c r="G1269" i="14"/>
  <c r="G1268" i="14"/>
  <c r="H1268" i="14" s="1"/>
  <c r="G1267" i="14"/>
  <c r="G1266" i="14"/>
  <c r="H1266" i="14" s="1"/>
  <c r="G1265" i="14"/>
  <c r="G1264" i="14"/>
  <c r="H1264" i="14" s="1"/>
  <c r="G1263" i="14"/>
  <c r="G1262" i="14"/>
  <c r="H1262" i="14" s="1"/>
  <c r="G1261" i="14"/>
  <c r="G1260" i="14"/>
  <c r="G1259" i="14"/>
  <c r="G1258" i="14"/>
  <c r="G1257" i="14"/>
  <c r="H1257" i="14" s="1"/>
  <c r="G1256" i="14"/>
  <c r="G1255" i="14"/>
  <c r="H1255" i="14" s="1"/>
  <c r="G1254" i="14"/>
  <c r="G1253" i="14"/>
  <c r="H1253" i="14" s="1"/>
  <c r="G1252" i="14"/>
  <c r="G1251" i="14"/>
  <c r="H1251" i="14" s="1"/>
  <c r="G1250" i="14"/>
  <c r="G1249" i="14"/>
  <c r="H1249" i="14" s="1"/>
  <c r="G1248" i="14"/>
  <c r="G1247" i="14"/>
  <c r="H1247" i="14" s="1"/>
  <c r="G1246" i="14"/>
  <c r="G1245" i="14"/>
  <c r="H1245" i="14" s="1"/>
  <c r="G1244" i="14"/>
  <c r="G1243" i="14"/>
  <c r="G1242" i="14"/>
  <c r="G1241" i="14"/>
  <c r="G1240" i="14"/>
  <c r="G1239" i="14"/>
  <c r="G1238" i="14"/>
  <c r="G1237" i="14"/>
  <c r="H1237" i="14" s="1"/>
  <c r="G1236" i="14"/>
  <c r="G1235" i="14"/>
  <c r="G1234" i="14"/>
  <c r="G1233" i="14"/>
  <c r="G1232" i="14"/>
  <c r="G1231" i="14"/>
  <c r="G1230" i="14"/>
  <c r="G1229" i="14"/>
  <c r="H1229" i="14" s="1"/>
  <c r="G1228" i="14"/>
  <c r="G1227" i="14"/>
  <c r="H1227" i="14" s="1"/>
  <c r="G1226" i="14"/>
  <c r="H1225" i="14"/>
  <c r="G1225" i="14"/>
  <c r="G1224" i="14"/>
  <c r="G1223" i="14"/>
  <c r="H1223" i="14" s="1"/>
  <c r="G1222" i="14"/>
  <c r="G1221" i="14"/>
  <c r="H1221" i="14" s="1"/>
  <c r="G1220" i="14"/>
  <c r="G1219" i="14"/>
  <c r="H1219" i="14" s="1"/>
  <c r="G1218" i="14"/>
  <c r="G1217" i="14"/>
  <c r="H1217" i="14" s="1"/>
  <c r="G1216" i="14"/>
  <c r="G1215" i="14"/>
  <c r="G1214" i="14"/>
  <c r="G1213" i="14"/>
  <c r="G1212" i="14"/>
  <c r="H1212" i="14" s="1"/>
  <c r="G1211" i="14"/>
  <c r="G1210" i="14"/>
  <c r="H1210" i="14" s="1"/>
  <c r="G1209" i="14"/>
  <c r="G1208" i="14"/>
  <c r="H1208" i="14" s="1"/>
  <c r="G1207" i="14"/>
  <c r="G1206" i="14"/>
  <c r="H1206" i="14" s="1"/>
  <c r="G1205" i="14"/>
  <c r="G1204" i="14"/>
  <c r="H1204" i="14" s="1"/>
  <c r="G1203" i="14"/>
  <c r="G1202" i="14"/>
  <c r="H1202" i="14" s="1"/>
  <c r="G1201" i="14"/>
  <c r="H1200" i="14"/>
  <c r="G1200" i="14"/>
  <c r="G1199" i="14"/>
  <c r="G1198" i="14"/>
  <c r="H1198" i="14" s="1"/>
  <c r="G1197" i="14"/>
  <c r="G1196" i="14"/>
  <c r="H1196" i="14" s="1"/>
  <c r="G1195" i="14"/>
  <c r="G1194" i="14"/>
  <c r="G1193" i="14"/>
  <c r="G1192" i="14"/>
  <c r="G1191" i="14"/>
  <c r="H1191" i="14" s="1"/>
  <c r="G1190" i="14"/>
  <c r="G1189" i="14"/>
  <c r="H1189" i="14" s="1"/>
  <c r="G1188" i="14"/>
  <c r="G1187" i="14"/>
  <c r="G1186" i="14"/>
  <c r="G1185" i="14"/>
  <c r="G1184" i="14"/>
  <c r="G1183" i="14"/>
  <c r="H1183" i="14" s="1"/>
  <c r="G1182" i="14"/>
  <c r="H1181" i="14"/>
  <c r="G1181" i="14"/>
  <c r="G1180" i="14"/>
  <c r="G1179" i="14"/>
  <c r="H1179" i="14" s="1"/>
  <c r="G1178" i="14"/>
  <c r="G1177" i="14"/>
  <c r="H1177" i="14" s="1"/>
  <c r="G1176" i="14"/>
  <c r="G1175" i="14"/>
  <c r="G1174" i="14"/>
  <c r="H1175" i="14" s="1"/>
  <c r="G1173" i="14"/>
  <c r="G1172" i="14"/>
  <c r="H1172" i="14" s="1"/>
  <c r="G1171" i="14"/>
  <c r="H1170" i="14"/>
  <c r="G1170" i="14"/>
  <c r="G1169" i="14"/>
  <c r="G1168" i="14"/>
  <c r="G1167" i="14"/>
  <c r="H1168" i="14" s="1"/>
  <c r="G1166" i="14"/>
  <c r="G1165" i="14"/>
  <c r="H1165" i="14" s="1"/>
  <c r="G1164" i="14"/>
  <c r="G1163" i="14"/>
  <c r="G1162" i="14"/>
  <c r="G1161" i="14"/>
  <c r="G1160" i="14"/>
  <c r="H1160" i="14" s="1"/>
  <c r="G1159" i="14"/>
  <c r="G1158" i="14"/>
  <c r="H1158" i="14" s="1"/>
  <c r="G1157" i="14"/>
  <c r="G1156" i="14"/>
  <c r="H1156" i="14" s="1"/>
  <c r="G1155" i="14"/>
  <c r="G1154" i="14"/>
  <c r="H1154" i="14" s="1"/>
  <c r="G1153" i="14"/>
  <c r="G1152" i="14"/>
  <c r="H1152" i="14" s="1"/>
  <c r="G1151" i="14"/>
  <c r="G1150" i="14"/>
  <c r="H1150" i="14" s="1"/>
  <c r="G1149" i="14"/>
  <c r="G1148" i="14"/>
  <c r="H1148" i="14" s="1"/>
  <c r="G1147" i="14"/>
  <c r="G1146" i="14"/>
  <c r="G1145" i="14"/>
  <c r="G1144" i="14"/>
  <c r="G1143" i="14"/>
  <c r="G1142" i="14"/>
  <c r="G1141" i="14"/>
  <c r="G1140" i="14"/>
  <c r="H1140" i="14" s="1"/>
  <c r="G1139" i="14"/>
  <c r="G1138" i="14"/>
  <c r="H1138" i="14" s="1"/>
  <c r="G1137" i="14"/>
  <c r="G1136" i="14"/>
  <c r="H1136" i="14" s="1"/>
  <c r="G1135" i="14"/>
  <c r="G1134" i="14"/>
  <c r="H1134" i="14" s="1"/>
  <c r="G1133" i="14"/>
  <c r="G1132" i="14"/>
  <c r="H1132" i="14" s="1"/>
  <c r="G1131" i="14"/>
  <c r="G1130" i="14"/>
  <c r="H1130" i="14" s="1"/>
  <c r="G1129" i="14"/>
  <c r="G1128" i="14"/>
  <c r="H1128" i="14" s="1"/>
  <c r="G1127" i="14"/>
  <c r="H1126" i="14"/>
  <c r="G1126" i="14"/>
  <c r="G1125" i="14"/>
  <c r="G1124" i="14"/>
  <c r="H1124" i="14" s="1"/>
  <c r="G1122" i="14"/>
  <c r="G1121" i="14"/>
  <c r="G1120" i="14"/>
  <c r="G1119" i="14"/>
  <c r="H1119" i="14" s="1"/>
  <c r="G1118" i="14"/>
  <c r="G1117" i="14"/>
  <c r="H1117" i="14" s="1"/>
  <c r="G1116" i="14"/>
  <c r="G1115" i="14"/>
  <c r="H1115" i="14" s="1"/>
  <c r="G1114" i="14"/>
  <c r="G1113" i="14"/>
  <c r="G1112" i="14"/>
  <c r="G1111" i="14"/>
  <c r="G1110" i="14"/>
  <c r="H1110" i="14" s="1"/>
  <c r="G1109" i="14"/>
  <c r="H1108" i="14"/>
  <c r="G1107" i="14"/>
  <c r="G1106" i="14"/>
  <c r="H1106" i="14" s="1"/>
  <c r="G1105" i="14"/>
  <c r="G1104" i="14"/>
  <c r="H1104" i="14" s="1"/>
  <c r="G1103" i="14"/>
  <c r="G1102" i="14"/>
  <c r="H1102" i="14" s="1"/>
  <c r="G1101" i="14"/>
  <c r="G1100" i="14"/>
  <c r="H1100" i="14" s="1"/>
  <c r="G1099" i="14"/>
  <c r="G1098" i="14"/>
  <c r="G1097" i="14"/>
  <c r="G1096" i="14"/>
  <c r="G1095" i="14"/>
  <c r="H1095" i="14" s="1"/>
  <c r="G1094" i="14"/>
  <c r="G1093" i="14"/>
  <c r="G1092" i="14"/>
  <c r="G1091" i="14"/>
  <c r="G1090" i="14"/>
  <c r="H1090" i="14" s="1"/>
  <c r="G1089" i="14"/>
  <c r="G1088" i="14"/>
  <c r="H1088" i="14" s="1"/>
  <c r="G1087" i="14"/>
  <c r="G1086" i="14"/>
  <c r="H1086" i="14" s="1"/>
  <c r="G1085" i="14"/>
  <c r="G1084" i="14"/>
  <c r="G1083" i="14"/>
  <c r="G1082" i="14"/>
  <c r="G1081" i="14"/>
  <c r="G1080" i="14"/>
  <c r="G1079" i="14"/>
  <c r="G1078" i="14"/>
  <c r="G1077" i="14"/>
  <c r="H1077" i="14" s="1"/>
  <c r="G1076" i="14"/>
  <c r="G1075" i="14"/>
  <c r="H1075" i="14" s="1"/>
  <c r="G1074" i="14"/>
  <c r="G1073" i="14"/>
  <c r="H1073" i="14" s="1"/>
  <c r="G1072" i="14"/>
  <c r="G1071" i="14"/>
  <c r="H1071" i="14" s="1"/>
  <c r="G1070" i="14"/>
  <c r="G1069" i="14"/>
  <c r="H1069" i="14" s="1"/>
  <c r="G1068" i="14"/>
  <c r="G1067" i="14"/>
  <c r="G1066" i="14"/>
  <c r="G1065" i="14"/>
  <c r="G1064" i="14"/>
  <c r="H1064" i="14" s="1"/>
  <c r="G1063" i="14"/>
  <c r="G1062" i="14"/>
  <c r="G1061" i="14"/>
  <c r="G1060" i="14"/>
  <c r="G1059" i="14"/>
  <c r="G1058" i="14"/>
  <c r="G1057" i="14"/>
  <c r="G1056" i="14"/>
  <c r="G1055" i="14"/>
  <c r="G1054" i="14"/>
  <c r="G1053" i="14"/>
  <c r="G1052" i="14"/>
  <c r="G1051" i="14"/>
  <c r="G1050" i="14"/>
  <c r="G1049" i="14"/>
  <c r="G1048" i="14"/>
  <c r="H1048" i="14" s="1"/>
  <c r="G1047" i="14"/>
  <c r="G1046" i="14"/>
  <c r="H1046" i="14" s="1"/>
  <c r="G1045" i="14"/>
  <c r="G1044" i="14"/>
  <c r="G1043" i="14"/>
  <c r="G1042" i="14"/>
  <c r="G1041" i="14"/>
  <c r="G1040" i="14"/>
  <c r="G1039" i="14"/>
  <c r="G1038" i="14"/>
  <c r="G1037" i="14"/>
  <c r="G1036" i="14"/>
  <c r="H1036" i="14" s="1"/>
  <c r="G1035" i="14"/>
  <c r="G1034" i="14"/>
  <c r="H1034" i="14" s="1"/>
  <c r="G1033" i="14"/>
  <c r="G1032" i="14"/>
  <c r="H1032" i="14" s="1"/>
  <c r="G1031" i="14"/>
  <c r="G1030" i="14"/>
  <c r="G1029" i="14"/>
  <c r="G1028" i="14"/>
  <c r="G1027" i="14"/>
  <c r="H1027" i="14" s="1"/>
  <c r="G1026" i="14"/>
  <c r="G1025" i="14"/>
  <c r="H1025" i="14" s="1"/>
  <c r="G1024" i="14"/>
  <c r="G1023" i="14"/>
  <c r="H1023" i="14" s="1"/>
  <c r="G1022" i="14"/>
  <c r="G1021" i="14"/>
  <c r="G1020" i="14"/>
  <c r="G1019" i="14"/>
  <c r="G1018" i="14"/>
  <c r="G1017" i="14"/>
  <c r="G1016" i="14"/>
  <c r="G1015" i="14"/>
  <c r="G1014" i="14"/>
  <c r="G1013" i="14"/>
  <c r="G1012" i="14"/>
  <c r="G1011" i="14"/>
  <c r="G1010" i="14"/>
  <c r="H1010" i="14" s="1"/>
  <c r="G1009" i="14"/>
  <c r="G1008" i="14"/>
  <c r="G1007" i="14"/>
  <c r="G1006" i="14"/>
  <c r="G1005" i="14"/>
  <c r="G1004" i="14"/>
  <c r="G1003" i="14"/>
  <c r="G1002" i="14"/>
  <c r="H1002" i="14" s="1"/>
  <c r="G1001" i="14"/>
  <c r="G1000" i="14"/>
  <c r="H1000" i="14" s="1"/>
  <c r="G999" i="14"/>
  <c r="H998" i="14"/>
  <c r="G998" i="14"/>
  <c r="G997" i="14"/>
  <c r="G996" i="14"/>
  <c r="H996" i="14" s="1"/>
  <c r="G995" i="14"/>
  <c r="G994" i="14"/>
  <c r="H994" i="14" s="1"/>
  <c r="G993" i="14"/>
  <c r="G992" i="14"/>
  <c r="G991" i="14"/>
  <c r="G990" i="14"/>
  <c r="G989" i="14"/>
  <c r="G988" i="14"/>
  <c r="G987" i="14"/>
  <c r="H988" i="14" s="1"/>
  <c r="G986" i="14"/>
  <c r="G985" i="14"/>
  <c r="H985" i="14" s="1"/>
  <c r="G984" i="14"/>
  <c r="H983" i="14"/>
  <c r="G983" i="14"/>
  <c r="G982" i="14"/>
  <c r="G981" i="14"/>
  <c r="H981" i="14" s="1"/>
  <c r="G980" i="14"/>
  <c r="G979" i="14"/>
  <c r="H979" i="14" s="1"/>
  <c r="G978" i="14"/>
  <c r="G977" i="14"/>
  <c r="H977" i="14" s="1"/>
  <c r="G976" i="14"/>
  <c r="G975" i="14"/>
  <c r="H975" i="14" s="1"/>
  <c r="G974" i="14"/>
  <c r="G973" i="14"/>
  <c r="H973" i="14" s="1"/>
  <c r="G972" i="14"/>
  <c r="G971" i="14"/>
  <c r="H971" i="14" s="1"/>
  <c r="G970" i="14"/>
  <c r="G969" i="14"/>
  <c r="G968" i="14"/>
  <c r="G967" i="14"/>
  <c r="G966" i="14"/>
  <c r="G965" i="14"/>
  <c r="G964" i="14"/>
  <c r="G963" i="14"/>
  <c r="G962" i="14"/>
  <c r="G961" i="14"/>
  <c r="G960" i="14"/>
  <c r="H960" i="14" s="1"/>
  <c r="G959" i="14"/>
  <c r="G958" i="14"/>
  <c r="G957" i="14"/>
  <c r="G956" i="14"/>
  <c r="G955" i="14"/>
  <c r="G954" i="14"/>
  <c r="G953" i="14"/>
  <c r="G952" i="14"/>
  <c r="G951" i="14"/>
  <c r="G950" i="14"/>
  <c r="G949" i="14"/>
  <c r="G948" i="14"/>
  <c r="G947" i="14"/>
  <c r="G946" i="14"/>
  <c r="G945" i="14"/>
  <c r="H945" i="14" s="1"/>
  <c r="G944" i="14"/>
  <c r="G943" i="14"/>
  <c r="G942" i="14"/>
  <c r="G941" i="14"/>
  <c r="G940" i="14"/>
  <c r="G939" i="14"/>
  <c r="G938" i="14"/>
  <c r="G937" i="14"/>
  <c r="G936" i="14"/>
  <c r="G935" i="14"/>
  <c r="H935" i="14" s="1"/>
  <c r="G934" i="14"/>
  <c r="G932" i="14"/>
  <c r="H933" i="14" s="1"/>
  <c r="G931" i="14"/>
  <c r="G930" i="14"/>
  <c r="H930" i="14" s="1"/>
  <c r="G929" i="14"/>
  <c r="G928" i="14"/>
  <c r="H928" i="14" s="1"/>
  <c r="G927" i="14"/>
  <c r="G926" i="14"/>
  <c r="H926" i="14" s="1"/>
  <c r="G925" i="14"/>
  <c r="G924" i="14"/>
  <c r="G923" i="14"/>
  <c r="G922" i="14"/>
  <c r="G921" i="14"/>
  <c r="H921" i="14" s="1"/>
  <c r="G920" i="14"/>
  <c r="G919" i="14"/>
  <c r="H919" i="14" s="1"/>
  <c r="G918" i="14"/>
  <c r="G917" i="14"/>
  <c r="G916" i="14"/>
  <c r="H917" i="14" s="1"/>
  <c r="G915" i="14"/>
  <c r="H914" i="14"/>
  <c r="G914" i="14"/>
  <c r="G913" i="14"/>
  <c r="G912" i="14"/>
  <c r="G911" i="14"/>
  <c r="G910" i="14"/>
  <c r="G909" i="14"/>
  <c r="H912" i="14" s="1"/>
  <c r="G908" i="14"/>
  <c r="G907" i="14"/>
  <c r="G906" i="14"/>
  <c r="H906" i="14" s="1"/>
  <c r="G905" i="14"/>
  <c r="G904" i="14"/>
  <c r="H904" i="14" s="1"/>
  <c r="G903" i="14"/>
  <c r="G902" i="14"/>
  <c r="G901" i="14"/>
  <c r="G900" i="14"/>
  <c r="G899" i="14"/>
  <c r="G898" i="14"/>
  <c r="G897" i="14"/>
  <c r="G896" i="14"/>
  <c r="H896" i="14" s="1"/>
  <c r="G895" i="14"/>
  <c r="G894" i="14"/>
  <c r="H894" i="14" s="1"/>
  <c r="G893" i="14"/>
  <c r="G892" i="14"/>
  <c r="H892" i="14" s="1"/>
  <c r="G891" i="14"/>
  <c r="G890" i="14"/>
  <c r="H890" i="14" s="1"/>
  <c r="G889" i="14"/>
  <c r="G888" i="14"/>
  <c r="H888" i="14" s="1"/>
  <c r="G887" i="14"/>
  <c r="G886" i="14"/>
  <c r="H886" i="14" s="1"/>
  <c r="G885" i="14"/>
  <c r="G884" i="14"/>
  <c r="H884" i="14" s="1"/>
  <c r="G883" i="14"/>
  <c r="G882" i="14"/>
  <c r="H882" i="14" s="1"/>
  <c r="G881" i="14"/>
  <c r="G880" i="14"/>
  <c r="H880" i="14" s="1"/>
  <c r="G879" i="14"/>
  <c r="G878" i="14"/>
  <c r="G877" i="14"/>
  <c r="G876" i="14"/>
  <c r="G875" i="14"/>
  <c r="G874" i="14"/>
  <c r="G873" i="14"/>
  <c r="G872" i="14"/>
  <c r="H872" i="14" s="1"/>
  <c r="G871" i="14"/>
  <c r="G870" i="14"/>
  <c r="H870" i="14" s="1"/>
  <c r="G869" i="14"/>
  <c r="G868" i="14"/>
  <c r="H868" i="14" s="1"/>
  <c r="G867" i="14"/>
  <c r="G866" i="14"/>
  <c r="G865" i="14"/>
  <c r="H865" i="14" s="1"/>
  <c r="G864" i="14"/>
  <c r="G863" i="14"/>
  <c r="H863" i="14" s="1"/>
  <c r="G862" i="14"/>
  <c r="G861" i="14"/>
  <c r="G860" i="14"/>
  <c r="G859" i="14"/>
  <c r="G858" i="14"/>
  <c r="G857" i="14"/>
  <c r="G856" i="14"/>
  <c r="G855" i="14"/>
  <c r="G854" i="14"/>
  <c r="G853" i="14"/>
  <c r="G852" i="14"/>
  <c r="G851" i="14"/>
  <c r="G850" i="14"/>
  <c r="G849" i="14"/>
  <c r="G848" i="14"/>
  <c r="G847" i="14"/>
  <c r="G846" i="14"/>
  <c r="G845" i="14"/>
  <c r="G844" i="14"/>
  <c r="G843" i="14"/>
  <c r="H843" i="14" s="1"/>
  <c r="G842" i="14"/>
  <c r="G841" i="14"/>
  <c r="H841" i="14" s="1"/>
  <c r="G840" i="14"/>
  <c r="G839" i="14"/>
  <c r="H839" i="14" s="1"/>
  <c r="G838" i="14"/>
  <c r="G837" i="14"/>
  <c r="H837" i="14" s="1"/>
  <c r="G836" i="14"/>
  <c r="G835" i="14"/>
  <c r="G834" i="14"/>
  <c r="G833" i="14"/>
  <c r="G832" i="14"/>
  <c r="G831" i="14"/>
  <c r="G830" i="14"/>
  <c r="G829" i="14"/>
  <c r="H829" i="14" s="1"/>
  <c r="G828" i="14"/>
  <c r="G827" i="14"/>
  <c r="G826" i="14"/>
  <c r="G825" i="14"/>
  <c r="G824" i="14"/>
  <c r="H824" i="14" s="1"/>
  <c r="G823" i="14"/>
  <c r="G822" i="14"/>
  <c r="G821" i="14"/>
  <c r="G820" i="14"/>
  <c r="G819" i="14"/>
  <c r="H819" i="14" s="1"/>
  <c r="G818" i="14"/>
  <c r="G817" i="14"/>
  <c r="H817" i="14" s="1"/>
  <c r="G816" i="14"/>
  <c r="G815" i="14"/>
  <c r="H815" i="14" s="1"/>
  <c r="G814" i="14"/>
  <c r="G813" i="14"/>
  <c r="H813" i="14" s="1"/>
  <c r="G812" i="14"/>
  <c r="G811" i="14"/>
  <c r="G810" i="14"/>
  <c r="G809" i="14"/>
  <c r="G808" i="14"/>
  <c r="H808" i="14" s="1"/>
  <c r="G807" i="14"/>
  <c r="G806" i="14"/>
  <c r="H806" i="14" s="1"/>
  <c r="G805" i="14"/>
  <c r="G804" i="14"/>
  <c r="H804" i="14" s="1"/>
  <c r="G803" i="14"/>
  <c r="G802" i="14"/>
  <c r="H802" i="14" s="1"/>
  <c r="G801" i="14"/>
  <c r="G800" i="14"/>
  <c r="H800" i="14" s="1"/>
  <c r="G799" i="14"/>
  <c r="G798" i="14"/>
  <c r="H798" i="14" s="1"/>
  <c r="G797" i="14"/>
  <c r="G796" i="14"/>
  <c r="H796" i="14" s="1"/>
  <c r="G795" i="14"/>
  <c r="G794" i="14"/>
  <c r="H794" i="14" s="1"/>
  <c r="G793" i="14"/>
  <c r="G792" i="14"/>
  <c r="H792" i="14" s="1"/>
  <c r="G791" i="14"/>
  <c r="G790" i="14"/>
  <c r="H790" i="14" s="1"/>
  <c r="G789" i="14"/>
  <c r="H788" i="14"/>
  <c r="G787" i="14"/>
  <c r="G786" i="14"/>
  <c r="H786" i="14" s="1"/>
  <c r="G785" i="14"/>
  <c r="H784" i="14"/>
  <c r="G784" i="14"/>
  <c r="G783" i="14"/>
  <c r="G782" i="14"/>
  <c r="H782" i="14" s="1"/>
  <c r="G781" i="14"/>
  <c r="G780" i="14"/>
  <c r="H780" i="14" s="1"/>
  <c r="G779" i="14"/>
  <c r="G778" i="14"/>
  <c r="G777" i="14"/>
  <c r="G776" i="14"/>
  <c r="G775" i="14"/>
  <c r="G774" i="14"/>
  <c r="G773" i="14"/>
  <c r="G772" i="14"/>
  <c r="H772" i="14" s="1"/>
  <c r="G771" i="14"/>
  <c r="G770" i="14"/>
  <c r="H770" i="14" s="1"/>
  <c r="G769" i="14"/>
  <c r="G768" i="14"/>
  <c r="H768" i="14" s="1"/>
  <c r="G767" i="14"/>
  <c r="G766" i="14"/>
  <c r="H766" i="14" s="1"/>
  <c r="G765" i="14"/>
  <c r="G764" i="14"/>
  <c r="H764" i="14" s="1"/>
  <c r="G763" i="14"/>
  <c r="G762" i="14"/>
  <c r="H762" i="14" s="1"/>
  <c r="G761" i="14"/>
  <c r="G760" i="14"/>
  <c r="H760" i="14" s="1"/>
  <c r="G759" i="14"/>
  <c r="G758" i="14"/>
  <c r="H758" i="14" s="1"/>
  <c r="G757" i="14"/>
  <c r="G756" i="14"/>
  <c r="H756" i="14" s="1"/>
  <c r="G755" i="14"/>
  <c r="G754" i="14"/>
  <c r="H754" i="14" s="1"/>
  <c r="G753" i="14"/>
  <c r="G752" i="14"/>
  <c r="G751" i="14"/>
  <c r="G750" i="14"/>
  <c r="G749" i="14"/>
  <c r="G748" i="14"/>
  <c r="G747" i="14"/>
  <c r="G746" i="14"/>
  <c r="G745" i="14"/>
  <c r="G744" i="14"/>
  <c r="G743" i="14"/>
  <c r="G742" i="14"/>
  <c r="G741" i="14"/>
  <c r="G740" i="14"/>
  <c r="G739" i="14"/>
  <c r="G738" i="14"/>
  <c r="G737" i="14"/>
  <c r="G736" i="14"/>
  <c r="H736" i="14" s="1"/>
  <c r="G735" i="14"/>
  <c r="G734" i="14"/>
  <c r="H734" i="14" s="1"/>
  <c r="G733" i="14"/>
  <c r="G732" i="14"/>
  <c r="G731" i="14"/>
  <c r="G730" i="14"/>
  <c r="G729" i="14"/>
  <c r="H729" i="14" s="1"/>
  <c r="G728" i="14"/>
  <c r="G727" i="14"/>
  <c r="G726" i="14"/>
  <c r="G725" i="14"/>
  <c r="G724" i="14"/>
  <c r="H724" i="14" s="1"/>
  <c r="G723" i="14"/>
  <c r="G722" i="14"/>
  <c r="H722" i="14" s="1"/>
  <c r="G721" i="14"/>
  <c r="H720" i="14"/>
  <c r="G720" i="14"/>
  <c r="G719" i="14"/>
  <c r="G718" i="14"/>
  <c r="H718" i="14" s="1"/>
  <c r="G717" i="14"/>
  <c r="G716" i="14"/>
  <c r="G715" i="14"/>
  <c r="G714" i="14"/>
  <c r="G713" i="14"/>
  <c r="G712" i="14"/>
  <c r="G711" i="14"/>
  <c r="G710" i="14"/>
  <c r="H710" i="14" s="1"/>
  <c r="G709" i="14"/>
  <c r="G708" i="14"/>
  <c r="G707" i="14"/>
  <c r="H708" i="14" s="1"/>
  <c r="G706" i="14"/>
  <c r="G705" i="14"/>
  <c r="H705" i="14" s="1"/>
  <c r="G704" i="14"/>
  <c r="G703" i="14"/>
  <c r="H703" i="14" s="1"/>
  <c r="G702" i="14"/>
  <c r="G701" i="14"/>
  <c r="H701" i="14" s="1"/>
  <c r="G700" i="14"/>
  <c r="G699" i="14"/>
  <c r="H699" i="14" s="1"/>
  <c r="G698" i="14"/>
  <c r="H697" i="14"/>
  <c r="G697" i="14"/>
  <c r="G696" i="14"/>
  <c r="G695" i="14"/>
  <c r="G694" i="14"/>
  <c r="G693" i="14"/>
  <c r="G692" i="14"/>
  <c r="G691" i="14"/>
  <c r="H691" i="14" s="1"/>
  <c r="G690" i="14"/>
  <c r="G689" i="14"/>
  <c r="G688" i="14"/>
  <c r="G687" i="14"/>
  <c r="G686" i="14"/>
  <c r="G685" i="14"/>
  <c r="G684" i="14"/>
  <c r="H684" i="14" s="1"/>
  <c r="G683" i="14"/>
  <c r="H682" i="14"/>
  <c r="G682" i="14"/>
  <c r="G681" i="14"/>
  <c r="G680" i="14"/>
  <c r="H680" i="14" s="1"/>
  <c r="G679" i="14"/>
  <c r="G678" i="14"/>
  <c r="H678" i="14" s="1"/>
  <c r="G677" i="14"/>
  <c r="G676" i="14"/>
  <c r="H676" i="14" s="1"/>
  <c r="G675" i="14"/>
  <c r="G674" i="14"/>
  <c r="H674" i="14" s="1"/>
  <c r="G673" i="14"/>
  <c r="G672" i="14"/>
  <c r="G671" i="14"/>
  <c r="G670" i="14"/>
  <c r="G669" i="14"/>
  <c r="H669" i="14" s="1"/>
  <c r="G668" i="14"/>
  <c r="G667" i="14"/>
  <c r="H667" i="14" s="1"/>
  <c r="G666" i="14"/>
  <c r="G665" i="14"/>
  <c r="H665" i="14" s="1"/>
  <c r="G664" i="14"/>
  <c r="G663" i="14"/>
  <c r="H663" i="14" s="1"/>
  <c r="G662" i="14"/>
  <c r="G661" i="14"/>
  <c r="G660" i="14"/>
  <c r="G659" i="14"/>
  <c r="G658" i="14"/>
  <c r="G657" i="14"/>
  <c r="G656" i="14"/>
  <c r="G655" i="14"/>
  <c r="G654" i="14"/>
  <c r="G653" i="14"/>
  <c r="G652" i="14"/>
  <c r="G651" i="14"/>
  <c r="G650" i="14"/>
  <c r="G649" i="14"/>
  <c r="G648" i="14"/>
  <c r="G647" i="14"/>
  <c r="G646" i="14"/>
  <c r="H646" i="14" s="1"/>
  <c r="G645" i="14"/>
  <c r="G644" i="14"/>
  <c r="H644" i="14" s="1"/>
  <c r="G643" i="14"/>
  <c r="G642" i="14"/>
  <c r="H642" i="14" s="1"/>
  <c r="G641" i="14"/>
  <c r="G640" i="14"/>
  <c r="H640" i="14" s="1"/>
  <c r="G639" i="14"/>
  <c r="G638" i="14"/>
  <c r="G637" i="14"/>
  <c r="G636" i="14"/>
  <c r="G635" i="14"/>
  <c r="H635" i="14" s="1"/>
  <c r="G634" i="14"/>
  <c r="G633" i="14"/>
  <c r="H633" i="14" s="1"/>
  <c r="G632" i="14"/>
  <c r="G631" i="14"/>
  <c r="H631" i="14" s="1"/>
  <c r="G630" i="14"/>
  <c r="G629" i="14"/>
  <c r="G628" i="14"/>
  <c r="G627" i="14"/>
  <c r="G626" i="14"/>
  <c r="H626" i="14" s="1"/>
  <c r="G625" i="14"/>
  <c r="G624" i="14"/>
  <c r="H624" i="14" s="1"/>
  <c r="G623" i="14"/>
  <c r="G622" i="14"/>
  <c r="H622" i="14" s="1"/>
  <c r="G621" i="14"/>
  <c r="G620" i="14"/>
  <c r="G619" i="14"/>
  <c r="G618" i="14"/>
  <c r="G617" i="14"/>
  <c r="G616" i="14"/>
  <c r="H616" i="14" s="1"/>
  <c r="G615" i="14"/>
  <c r="G614" i="14"/>
  <c r="G613" i="14"/>
  <c r="G612" i="14"/>
  <c r="G611" i="14"/>
  <c r="H611" i="14" s="1"/>
  <c r="G610" i="14"/>
  <c r="G609" i="14"/>
  <c r="H609" i="14" s="1"/>
  <c r="G608" i="14"/>
  <c r="G607" i="14"/>
  <c r="G606" i="14"/>
  <c r="H607" i="14" s="1"/>
  <c r="G605" i="14"/>
  <c r="G604" i="14"/>
  <c r="G603" i="14"/>
  <c r="H603" i="14" s="1"/>
  <c r="G602" i="14"/>
  <c r="G601" i="14"/>
  <c r="H601" i="14" s="1"/>
  <c r="G600" i="14"/>
  <c r="G599" i="14"/>
  <c r="H599" i="14" s="1"/>
  <c r="G598" i="14"/>
  <c r="G597" i="14"/>
  <c r="G596" i="14"/>
  <c r="G595" i="14"/>
  <c r="G594" i="14"/>
  <c r="G593" i="14"/>
  <c r="G592" i="14"/>
  <c r="G591" i="14"/>
  <c r="G590" i="14"/>
  <c r="G589" i="14"/>
  <c r="G588" i="14"/>
  <c r="G587" i="14"/>
  <c r="H587" i="14" s="1"/>
  <c r="G586" i="14"/>
  <c r="G585" i="14"/>
  <c r="G584" i="14"/>
  <c r="G583" i="14"/>
  <c r="G582" i="14"/>
  <c r="H582" i="14" s="1"/>
  <c r="G581" i="14"/>
  <c r="G580" i="14"/>
  <c r="H580" i="14" s="1"/>
  <c r="G579" i="14"/>
  <c r="G578" i="14"/>
  <c r="G577" i="14"/>
  <c r="G576" i="14"/>
  <c r="G575" i="14"/>
  <c r="G574" i="14"/>
  <c r="G573" i="14"/>
  <c r="G572" i="14"/>
  <c r="H572" i="14" s="1"/>
  <c r="G571" i="14"/>
  <c r="G570" i="14"/>
  <c r="H570" i="14" s="1"/>
  <c r="G569" i="14"/>
  <c r="G568" i="14"/>
  <c r="H568" i="14" s="1"/>
  <c r="G567" i="14"/>
  <c r="G566" i="14"/>
  <c r="G565" i="14"/>
  <c r="G564" i="14"/>
  <c r="G563" i="14"/>
  <c r="H563" i="14" s="1"/>
  <c r="G562" i="14"/>
  <c r="G561" i="14"/>
  <c r="H561" i="14" s="1"/>
  <c r="G560" i="14"/>
  <c r="G559" i="14"/>
  <c r="H559" i="14" s="1"/>
  <c r="G558" i="14"/>
  <c r="G557" i="14"/>
  <c r="H557" i="14" s="1"/>
  <c r="G556" i="14"/>
  <c r="G555" i="14"/>
  <c r="G554" i="14"/>
  <c r="H555" i="14" s="1"/>
  <c r="G553" i="14"/>
  <c r="H552" i="14"/>
  <c r="G552" i="14"/>
  <c r="G551" i="14"/>
  <c r="G550" i="14"/>
  <c r="G549" i="14"/>
  <c r="G548" i="14"/>
  <c r="G547" i="14"/>
  <c r="G546" i="14"/>
  <c r="H546" i="14" s="1"/>
  <c r="G545" i="14"/>
  <c r="G544" i="14"/>
  <c r="G543" i="14"/>
  <c r="G542" i="14"/>
  <c r="G541" i="14"/>
  <c r="G540" i="14"/>
  <c r="G539" i="14"/>
  <c r="H539" i="14" s="1"/>
  <c r="G538" i="14"/>
  <c r="G537" i="14"/>
  <c r="H537" i="14" s="1"/>
  <c r="G536" i="14"/>
  <c r="G535" i="14"/>
  <c r="G534" i="14"/>
  <c r="G533" i="14"/>
  <c r="G532" i="14"/>
  <c r="G531" i="14"/>
  <c r="H531" i="14" s="1"/>
  <c r="G530" i="14"/>
  <c r="H529" i="14"/>
  <c r="G529" i="14"/>
  <c r="G528" i="14"/>
  <c r="G527" i="14"/>
  <c r="H527" i="14" s="1"/>
  <c r="G526" i="14"/>
  <c r="G525" i="14"/>
  <c r="H525" i="14" s="1"/>
  <c r="G524" i="14"/>
  <c r="G523" i="14"/>
  <c r="H523" i="14" s="1"/>
  <c r="G522" i="14"/>
  <c r="G521" i="14"/>
  <c r="H521" i="14" s="1"/>
  <c r="G520" i="14"/>
  <c r="G519" i="14"/>
  <c r="H519" i="14" s="1"/>
  <c r="G518" i="14"/>
  <c r="G517" i="14"/>
  <c r="H517" i="14" s="1"/>
  <c r="G516" i="14"/>
  <c r="G515" i="14"/>
  <c r="G514" i="14"/>
  <c r="G513" i="14"/>
  <c r="G512" i="14"/>
  <c r="G511" i="14"/>
  <c r="G510" i="14"/>
  <c r="G509" i="14"/>
  <c r="G508" i="14"/>
  <c r="H508" i="14" s="1"/>
  <c r="G507" i="14"/>
  <c r="G506" i="14"/>
  <c r="H506" i="14" s="1"/>
  <c r="G505" i="14"/>
  <c r="G504" i="14"/>
  <c r="H504" i="14" s="1"/>
  <c r="G503" i="14"/>
  <c r="G502" i="14"/>
  <c r="H502" i="14" s="1"/>
  <c r="G501" i="14"/>
  <c r="G500" i="14"/>
  <c r="H500" i="14" s="1"/>
  <c r="G499" i="14"/>
  <c r="H498" i="14"/>
  <c r="G498" i="14"/>
  <c r="G497" i="14"/>
  <c r="G496" i="14"/>
  <c r="H496" i="14" s="1"/>
  <c r="G495" i="14"/>
  <c r="G494" i="14"/>
  <c r="G493" i="14"/>
  <c r="G492" i="14"/>
  <c r="G491" i="14"/>
  <c r="G490" i="14"/>
  <c r="G489" i="14"/>
  <c r="G488" i="14"/>
  <c r="G487" i="14"/>
  <c r="G486" i="14"/>
  <c r="G485" i="14"/>
  <c r="G484" i="14"/>
  <c r="G483" i="14"/>
  <c r="G482" i="14"/>
  <c r="H482" i="14" s="1"/>
  <c r="G481" i="14"/>
  <c r="G480" i="14"/>
  <c r="G479" i="14"/>
  <c r="G478" i="14"/>
  <c r="G477" i="14"/>
  <c r="H477" i="14" s="1"/>
  <c r="G476" i="14"/>
  <c r="G475" i="14"/>
  <c r="H475" i="14" s="1"/>
  <c r="G474" i="14"/>
  <c r="G473" i="14"/>
  <c r="G472" i="14"/>
  <c r="H472" i="14" s="1"/>
  <c r="G471" i="14"/>
  <c r="G470" i="14"/>
  <c r="G469" i="14"/>
  <c r="H470" i="14" s="1"/>
  <c r="G468" i="14"/>
  <c r="G467" i="14"/>
  <c r="G466" i="14"/>
  <c r="G465" i="14"/>
  <c r="G464" i="14"/>
  <c r="G463" i="14"/>
  <c r="H463" i="14" s="1"/>
  <c r="G462" i="14"/>
  <c r="G461" i="14"/>
  <c r="G460" i="14"/>
  <c r="G459" i="14"/>
  <c r="G458" i="14"/>
  <c r="H458" i="14" s="1"/>
  <c r="G457" i="14"/>
  <c r="G456" i="14"/>
  <c r="H456" i="14" s="1"/>
  <c r="G455" i="14"/>
  <c r="G454" i="14"/>
  <c r="H454" i="14" s="1"/>
  <c r="G453" i="14"/>
  <c r="G452" i="14"/>
  <c r="H452" i="14" s="1"/>
  <c r="G451" i="14"/>
  <c r="G450" i="14"/>
  <c r="H450" i="14" s="1"/>
  <c r="G449" i="14"/>
  <c r="G448" i="14"/>
  <c r="H448" i="14" s="1"/>
  <c r="G447" i="14"/>
  <c r="G446" i="14"/>
  <c r="G445" i="14"/>
  <c r="G444" i="14"/>
  <c r="G443" i="14"/>
  <c r="G442" i="14"/>
  <c r="G441" i="14"/>
  <c r="G440" i="14"/>
  <c r="G439" i="14"/>
  <c r="H439" i="14" s="1"/>
  <c r="G438" i="14"/>
  <c r="G437" i="14"/>
  <c r="H437" i="14" s="1"/>
  <c r="G436" i="14"/>
  <c r="G435" i="14"/>
  <c r="G434" i="14"/>
  <c r="G433" i="14"/>
  <c r="G432" i="14"/>
  <c r="H432" i="14" s="1"/>
  <c r="G431" i="14"/>
  <c r="G430" i="14"/>
  <c r="H430" i="14" s="1"/>
  <c r="G429" i="14"/>
  <c r="G428" i="14"/>
  <c r="G427" i="14"/>
  <c r="G426" i="14"/>
  <c r="G425" i="14"/>
  <c r="G424" i="14"/>
  <c r="H424" i="14" s="1"/>
  <c r="G423" i="14"/>
  <c r="G422" i="14"/>
  <c r="G421" i="14"/>
  <c r="G420" i="14"/>
  <c r="G419" i="14"/>
  <c r="G418" i="14"/>
  <c r="G417" i="14"/>
  <c r="G416" i="14"/>
  <c r="G415" i="14"/>
  <c r="G414" i="14"/>
  <c r="H414" i="14" s="1"/>
  <c r="G413" i="14"/>
  <c r="G412" i="14"/>
  <c r="G411" i="14"/>
  <c r="G410" i="14"/>
  <c r="G409" i="14"/>
  <c r="G408" i="14"/>
  <c r="H408" i="14" s="1"/>
  <c r="G407" i="14"/>
  <c r="G406" i="14"/>
  <c r="H406" i="14" s="1"/>
  <c r="G405" i="14"/>
  <c r="G404" i="14"/>
  <c r="H404" i="14" s="1"/>
  <c r="G402" i="14"/>
  <c r="G401" i="14"/>
  <c r="G400" i="14"/>
  <c r="G399" i="14"/>
  <c r="H399" i="14" s="1"/>
  <c r="G398" i="14"/>
  <c r="G397" i="14"/>
  <c r="G396" i="14"/>
  <c r="G395" i="14"/>
  <c r="G394" i="14"/>
  <c r="G393" i="14"/>
  <c r="H393" i="14" s="1"/>
  <c r="G392" i="14"/>
  <c r="H391" i="14"/>
  <c r="G391" i="14"/>
  <c r="G390" i="14"/>
  <c r="G389" i="14"/>
  <c r="G388" i="14"/>
  <c r="H389" i="14" s="1"/>
  <c r="G387" i="14"/>
  <c r="G386" i="14"/>
  <c r="H386" i="14" s="1"/>
  <c r="G385" i="14"/>
  <c r="H384" i="14"/>
  <c r="G384" i="14"/>
  <c r="G383" i="14"/>
  <c r="G382" i="14"/>
  <c r="H382" i="14" s="1"/>
  <c r="G381" i="14"/>
  <c r="G380" i="14"/>
  <c r="H380" i="14" s="1"/>
  <c r="G379" i="14"/>
  <c r="G378" i="14"/>
  <c r="G377" i="14"/>
  <c r="G376" i="14"/>
  <c r="G375" i="14"/>
  <c r="G374" i="14"/>
  <c r="G373" i="14"/>
  <c r="G372" i="14"/>
  <c r="G371" i="14"/>
  <c r="G370" i="14"/>
  <c r="G369" i="14"/>
  <c r="G368" i="14"/>
  <c r="G367" i="14"/>
  <c r="H367" i="14" s="1"/>
  <c r="G366" i="14"/>
  <c r="G365" i="14"/>
  <c r="H365" i="14" s="1"/>
  <c r="G364" i="14"/>
  <c r="G363" i="14"/>
  <c r="G362" i="14"/>
  <c r="G361" i="14"/>
  <c r="G360" i="14"/>
  <c r="H360" i="14" s="1"/>
  <c r="G359" i="14"/>
  <c r="G358" i="14"/>
  <c r="G357" i="14"/>
  <c r="G356" i="14"/>
  <c r="G355" i="14"/>
  <c r="H355" i="14" s="1"/>
  <c r="G354" i="14"/>
  <c r="G353" i="14"/>
  <c r="H353" i="14" s="1"/>
  <c r="G352" i="14"/>
  <c r="G351" i="14"/>
  <c r="H351" i="14" s="1"/>
  <c r="G350" i="14"/>
  <c r="H349" i="14"/>
  <c r="G349" i="14"/>
  <c r="G348" i="14"/>
  <c r="G347" i="14"/>
  <c r="G346" i="14"/>
  <c r="G345" i="14"/>
  <c r="G344" i="14"/>
  <c r="H347" i="14" s="1"/>
  <c r="G343" i="14"/>
  <c r="G342" i="14"/>
  <c r="G341" i="14"/>
  <c r="G340" i="14"/>
  <c r="G339" i="14"/>
  <c r="H339" i="14" s="1"/>
  <c r="G338" i="14"/>
  <c r="G337" i="14"/>
  <c r="G336" i="14"/>
  <c r="H337" i="14" s="1"/>
  <c r="G335" i="14"/>
  <c r="G334" i="14"/>
  <c r="G333" i="14"/>
  <c r="H333" i="14" s="1"/>
  <c r="G332" i="14"/>
  <c r="G331" i="14"/>
  <c r="H331" i="14" s="1"/>
  <c r="G330" i="14"/>
  <c r="G329" i="14"/>
  <c r="H329" i="14" s="1"/>
  <c r="G328" i="14"/>
  <c r="G327" i="14"/>
  <c r="H327" i="14" s="1"/>
  <c r="G326" i="14"/>
  <c r="G325" i="14"/>
  <c r="H325" i="14" s="1"/>
  <c r="G324" i="14"/>
  <c r="G323" i="14"/>
  <c r="H323" i="14" s="1"/>
  <c r="G322" i="14"/>
  <c r="G321" i="14"/>
  <c r="H321" i="14" s="1"/>
  <c r="G320" i="14"/>
  <c r="G319" i="14"/>
  <c r="H319" i="14" s="1"/>
  <c r="G318" i="14"/>
  <c r="G317" i="14"/>
  <c r="G316" i="14"/>
  <c r="G315" i="14"/>
  <c r="G314" i="14"/>
  <c r="H314" i="14" s="1"/>
  <c r="G313" i="14"/>
  <c r="G312" i="14"/>
  <c r="G311" i="14"/>
  <c r="G310" i="14"/>
  <c r="G309" i="14"/>
  <c r="H309" i="14" s="1"/>
  <c r="G308" i="14"/>
  <c r="G307" i="14"/>
  <c r="H307" i="14" s="1"/>
  <c r="G306" i="14"/>
  <c r="G305" i="14"/>
  <c r="G304" i="14"/>
  <c r="G303" i="14"/>
  <c r="H305" i="14" s="1"/>
  <c r="G302" i="14"/>
  <c r="G301" i="14"/>
  <c r="G300" i="14"/>
  <c r="G299" i="14"/>
  <c r="G298" i="14"/>
  <c r="H298" i="14" s="1"/>
  <c r="G297" i="14"/>
  <c r="G296" i="14"/>
  <c r="H296" i="14" s="1"/>
  <c r="G295" i="14"/>
  <c r="G294" i="14"/>
  <c r="H294" i="14" s="1"/>
  <c r="G293" i="14"/>
  <c r="G292" i="14"/>
  <c r="H292" i="14" s="1"/>
  <c r="G291" i="14"/>
  <c r="G290" i="14"/>
  <c r="H290" i="14" s="1"/>
  <c r="G289" i="14"/>
  <c r="G288" i="14"/>
  <c r="H288" i="14" s="1"/>
  <c r="G287" i="14"/>
  <c r="H286" i="14"/>
  <c r="G285" i="14"/>
  <c r="H284" i="14"/>
  <c r="G283" i="14"/>
  <c r="G282" i="14"/>
  <c r="H282" i="14" s="1"/>
  <c r="G281" i="14"/>
  <c r="G280" i="14"/>
  <c r="G279" i="14"/>
  <c r="G278" i="14"/>
  <c r="G277" i="14"/>
  <c r="G276" i="14"/>
  <c r="G275" i="14"/>
  <c r="G274" i="14"/>
  <c r="G273" i="14"/>
  <c r="G272" i="14"/>
  <c r="G271" i="14"/>
  <c r="G270" i="14"/>
  <c r="G269" i="14"/>
  <c r="G268" i="14"/>
  <c r="G267" i="14"/>
  <c r="G266" i="14"/>
  <c r="G265" i="14"/>
  <c r="G264" i="14"/>
  <c r="G263" i="14"/>
  <c r="G262" i="14"/>
  <c r="G261" i="14"/>
  <c r="H261" i="14" s="1"/>
  <c r="G260" i="14"/>
  <c r="G259" i="14"/>
  <c r="G258" i="14"/>
  <c r="G257" i="14"/>
  <c r="G256" i="14"/>
  <c r="H256" i="14" s="1"/>
  <c r="G255" i="14"/>
  <c r="G254" i="14"/>
  <c r="H254" i="14" s="1"/>
  <c r="G253" i="14"/>
  <c r="G252" i="14"/>
  <c r="H252" i="14" s="1"/>
  <c r="G251" i="14"/>
  <c r="G250" i="14"/>
  <c r="H250" i="14" s="1"/>
  <c r="G249" i="14"/>
  <c r="G248" i="14"/>
  <c r="H248" i="14" s="1"/>
  <c r="G247" i="14"/>
  <c r="G246" i="14"/>
  <c r="H246" i="14" s="1"/>
  <c r="G245" i="14"/>
  <c r="H244" i="14"/>
  <c r="G244" i="14"/>
  <c r="G243" i="14"/>
  <c r="G242" i="14"/>
  <c r="H242" i="14" s="1"/>
  <c r="G241" i="14"/>
  <c r="G240" i="14"/>
  <c r="H240" i="14" s="1"/>
  <c r="G239" i="14"/>
  <c r="G238" i="14"/>
  <c r="G237" i="14"/>
  <c r="G236" i="14"/>
  <c r="G235" i="14"/>
  <c r="G234" i="14"/>
  <c r="G233" i="14"/>
  <c r="G232" i="14"/>
  <c r="G231" i="14"/>
  <c r="G230" i="14"/>
  <c r="G229" i="14"/>
  <c r="G228" i="14"/>
  <c r="G227" i="14"/>
  <c r="G226" i="14"/>
  <c r="G225" i="14"/>
  <c r="G224" i="14"/>
  <c r="G223" i="14"/>
  <c r="G222" i="14"/>
  <c r="H222" i="14" s="1"/>
  <c r="G221" i="14"/>
  <c r="G220" i="14"/>
  <c r="G219" i="14"/>
  <c r="G218" i="14"/>
  <c r="G217" i="14"/>
  <c r="G216" i="14"/>
  <c r="H216" i="14" s="1"/>
  <c r="G215" i="14"/>
  <c r="G214" i="14"/>
  <c r="G213" i="14"/>
  <c r="G212" i="14"/>
  <c r="G211" i="14"/>
  <c r="H211" i="14" s="1"/>
  <c r="G210" i="14"/>
  <c r="G209" i="14"/>
  <c r="H209" i="14" s="1"/>
  <c r="G208" i="14"/>
  <c r="G207" i="14"/>
  <c r="G206" i="14"/>
  <c r="G205" i="14"/>
  <c r="G204" i="14"/>
  <c r="G203" i="14"/>
  <c r="G202" i="14"/>
  <c r="G201" i="14"/>
  <c r="G200" i="14"/>
  <c r="G199" i="14"/>
  <c r="G198" i="14"/>
  <c r="G197" i="14"/>
  <c r="G196" i="14"/>
  <c r="G195" i="14"/>
  <c r="G194" i="14"/>
  <c r="G193" i="14"/>
  <c r="G192" i="14"/>
  <c r="G191" i="14"/>
  <c r="G190" i="14"/>
  <c r="G189" i="14"/>
  <c r="G188" i="14"/>
  <c r="G187" i="14"/>
  <c r="G186" i="14"/>
  <c r="G185" i="14"/>
  <c r="G184" i="14"/>
  <c r="G183" i="14"/>
  <c r="H184" i="14" s="1"/>
  <c r="G182" i="14"/>
  <c r="G181" i="14"/>
  <c r="G180" i="14"/>
  <c r="G179" i="14"/>
  <c r="G178" i="14"/>
  <c r="G177" i="14"/>
  <c r="H177" i="14" s="1"/>
  <c r="G176" i="14"/>
  <c r="G175" i="14"/>
  <c r="G174" i="14"/>
  <c r="G173" i="14"/>
  <c r="G172" i="14"/>
  <c r="G171" i="14"/>
  <c r="H171" i="14" s="1"/>
  <c r="G170" i="14"/>
  <c r="G169" i="14"/>
  <c r="H169" i="14" s="1"/>
  <c r="G168" i="14"/>
  <c r="G167" i="14"/>
  <c r="H167" i="14" s="1"/>
  <c r="G166" i="14"/>
  <c r="H165" i="14"/>
  <c r="G165" i="14"/>
  <c r="G164" i="14"/>
  <c r="G163" i="14"/>
  <c r="H163" i="14" s="1"/>
  <c r="G162" i="14"/>
  <c r="G161" i="14"/>
  <c r="H161" i="14" s="1"/>
  <c r="G160" i="14"/>
  <c r="G159" i="14"/>
  <c r="H159" i="14" s="1"/>
  <c r="G158" i="14"/>
  <c r="G157" i="14"/>
  <c r="H157" i="14" s="1"/>
  <c r="G156" i="14"/>
  <c r="G155" i="14"/>
  <c r="G154" i="14"/>
  <c r="G153" i="14"/>
  <c r="G152" i="14"/>
  <c r="G151" i="14"/>
  <c r="G150" i="14"/>
  <c r="G149" i="14"/>
  <c r="G148" i="14"/>
  <c r="G147" i="14"/>
  <c r="G146" i="14"/>
  <c r="G145" i="14"/>
  <c r="G144" i="14"/>
  <c r="H144" i="14" s="1"/>
  <c r="G143" i="14"/>
  <c r="G142" i="14"/>
  <c r="H142" i="14" s="1"/>
  <c r="G141" i="14"/>
  <c r="G140" i="14"/>
  <c r="G139" i="14"/>
  <c r="G138" i="14"/>
  <c r="G137" i="14"/>
  <c r="G136" i="14"/>
  <c r="G135" i="14"/>
  <c r="G134" i="14"/>
  <c r="G133" i="14"/>
  <c r="G132" i="14"/>
  <c r="G131" i="14"/>
  <c r="G130" i="14"/>
  <c r="H130" i="14" s="1"/>
  <c r="G129" i="14"/>
  <c r="G128" i="14"/>
  <c r="H128" i="14" s="1"/>
  <c r="G127" i="14"/>
  <c r="G126" i="14"/>
  <c r="H126" i="14" s="1"/>
  <c r="G125" i="14"/>
  <c r="H124" i="14"/>
  <c r="G124" i="14"/>
  <c r="G123" i="14"/>
  <c r="G122" i="14"/>
  <c r="H122" i="14" s="1"/>
  <c r="G121" i="14"/>
  <c r="G120" i="14"/>
  <c r="H120" i="14" s="1"/>
  <c r="G119" i="14"/>
  <c r="G118" i="14"/>
  <c r="H118" i="14" s="1"/>
  <c r="G117" i="14"/>
  <c r="G116" i="14"/>
  <c r="G115" i="14"/>
  <c r="G114" i="14"/>
  <c r="G113" i="14"/>
  <c r="H113" i="14" s="1"/>
  <c r="G112" i="14"/>
  <c r="G111" i="14"/>
  <c r="H111" i="14" s="1"/>
  <c r="G110" i="14"/>
  <c r="H109" i="14"/>
  <c r="G109" i="14"/>
  <c r="G108" i="14"/>
  <c r="G107" i="14"/>
  <c r="H107" i="14" s="1"/>
  <c r="G106" i="14"/>
  <c r="G105" i="14"/>
  <c r="H105" i="14" s="1"/>
  <c r="G104" i="14"/>
  <c r="G103" i="14"/>
  <c r="H103" i="14" s="1"/>
  <c r="G102" i="14"/>
  <c r="G101" i="14"/>
  <c r="H101" i="14" s="1"/>
  <c r="G100" i="14"/>
  <c r="G99" i="14"/>
  <c r="H99" i="14" s="1"/>
  <c r="G98" i="14"/>
  <c r="G97" i="14"/>
  <c r="H97" i="14" s="1"/>
  <c r="G96" i="14"/>
  <c r="G95" i="14"/>
  <c r="H95" i="14" s="1"/>
  <c r="G94" i="14"/>
  <c r="G93" i="14"/>
  <c r="G92" i="14"/>
  <c r="G91" i="14"/>
  <c r="G90" i="14"/>
  <c r="G89" i="14"/>
  <c r="G88" i="14"/>
  <c r="G87" i="14"/>
  <c r="G86" i="14"/>
  <c r="G85" i="14"/>
  <c r="H85" i="14" s="1"/>
  <c r="G84" i="14"/>
  <c r="G83" i="14"/>
  <c r="H83" i="14" s="1"/>
  <c r="G82" i="14"/>
  <c r="G81" i="14"/>
  <c r="G80" i="14"/>
  <c r="H81" i="14" s="1"/>
  <c r="G79" i="14"/>
  <c r="H78" i="14"/>
  <c r="G78" i="14"/>
  <c r="G77" i="14"/>
  <c r="G76" i="14"/>
  <c r="H76" i="14" s="1"/>
  <c r="G75" i="14"/>
  <c r="G74" i="14"/>
  <c r="G73" i="14"/>
  <c r="H74" i="14" s="1"/>
  <c r="G72" i="14"/>
  <c r="G71" i="14"/>
  <c r="G70" i="14"/>
  <c r="H70" i="14" s="1"/>
  <c r="G69" i="14"/>
  <c r="G68" i="14"/>
  <c r="G67" i="14"/>
  <c r="H68" i="14" s="1"/>
  <c r="G66" i="14"/>
  <c r="G65" i="14"/>
  <c r="G64" i="14"/>
  <c r="G63" i="14"/>
  <c r="G62" i="14"/>
  <c r="G61" i="14"/>
  <c r="H62" i="14" s="1"/>
  <c r="G60" i="14"/>
  <c r="H59" i="14"/>
  <c r="G59" i="14"/>
  <c r="G58" i="14"/>
  <c r="G57" i="14"/>
  <c r="H57" i="14" s="1"/>
  <c r="G56" i="14"/>
  <c r="G55" i="14"/>
  <c r="G54" i="14"/>
  <c r="H55" i="14" s="1"/>
  <c r="G53" i="14"/>
  <c r="G52" i="14"/>
  <c r="G51" i="14"/>
  <c r="G50" i="14"/>
  <c r="G49" i="14"/>
  <c r="H49" i="14" s="1"/>
  <c r="G48" i="14"/>
  <c r="G47" i="14"/>
  <c r="G46" i="14"/>
  <c r="G45" i="14"/>
  <c r="G44" i="14"/>
  <c r="H44" i="14" s="1"/>
  <c r="G43" i="14"/>
  <c r="G42" i="14"/>
  <c r="H42" i="14" s="1"/>
  <c r="G41" i="14"/>
  <c r="G40" i="14"/>
  <c r="H40" i="14" s="1"/>
  <c r="G39" i="14"/>
  <c r="H38" i="14"/>
  <c r="G38" i="14"/>
  <c r="G37" i="14"/>
  <c r="G36" i="14"/>
  <c r="G35" i="14"/>
  <c r="G34" i="14"/>
  <c r="G33" i="14"/>
  <c r="G32" i="14"/>
  <c r="G31" i="14"/>
  <c r="H32" i="14" s="1"/>
  <c r="G30" i="14"/>
  <c r="G29" i="14"/>
  <c r="H29" i="14" s="1"/>
  <c r="G28" i="14"/>
  <c r="G27" i="14"/>
  <c r="G26" i="14"/>
  <c r="G25" i="14"/>
  <c r="G24" i="14"/>
  <c r="H24" i="14" s="1"/>
  <c r="G23" i="14"/>
  <c r="G22" i="14"/>
  <c r="H22" i="14" s="1"/>
  <c r="G21" i="14"/>
  <c r="G20" i="14"/>
  <c r="G19" i="14"/>
  <c r="G18" i="14"/>
  <c r="G17" i="14"/>
  <c r="H17" i="14" s="1"/>
  <c r="G16" i="14"/>
  <c r="G15" i="14"/>
  <c r="H15" i="14" s="1"/>
  <c r="G14" i="14"/>
  <c r="G13" i="14"/>
  <c r="G12" i="14"/>
  <c r="G11" i="14"/>
  <c r="G10" i="14"/>
  <c r="G9" i="14"/>
  <c r="H10" i="14" s="1"/>
  <c r="G8" i="14"/>
  <c r="G7" i="14"/>
  <c r="G6" i="14"/>
  <c r="G5" i="14"/>
  <c r="G4" i="14"/>
  <c r="G3" i="14"/>
  <c r="G2" i="14"/>
  <c r="G1" i="14"/>
  <c r="G932" i="13"/>
  <c r="G931" i="13"/>
  <c r="H931" i="13" s="1"/>
  <c r="G930" i="13"/>
  <c r="G929" i="13"/>
  <c r="G928" i="13"/>
  <c r="G927" i="13"/>
  <c r="G926" i="13"/>
  <c r="G925" i="13"/>
  <c r="G924" i="13"/>
  <c r="G923" i="13"/>
  <c r="G922" i="13"/>
  <c r="G921" i="13"/>
  <c r="G920" i="13"/>
  <c r="G919" i="13"/>
  <c r="G918" i="13"/>
  <c r="G917" i="13"/>
  <c r="G916" i="13"/>
  <c r="G915" i="13"/>
  <c r="G914" i="13"/>
  <c r="G913" i="13"/>
  <c r="G912" i="13"/>
  <c r="G911" i="13"/>
  <c r="G910" i="13"/>
  <c r="G909" i="13"/>
  <c r="G908" i="13"/>
  <c r="G907" i="13"/>
  <c r="G906" i="13"/>
  <c r="G905" i="13"/>
  <c r="H905" i="13" s="1"/>
  <c r="G904" i="13"/>
  <c r="H903" i="13"/>
  <c r="G903" i="13"/>
  <c r="G902" i="13"/>
  <c r="G901" i="13"/>
  <c r="H901" i="13" s="1"/>
  <c r="G900" i="13"/>
  <c r="G899" i="13"/>
  <c r="H899" i="13" s="1"/>
  <c r="G898" i="13"/>
  <c r="G897" i="13"/>
  <c r="H897" i="13" s="1"/>
  <c r="G896" i="13"/>
  <c r="G895" i="13"/>
  <c r="G894" i="13"/>
  <c r="G893" i="13"/>
  <c r="G892" i="13"/>
  <c r="G891" i="13"/>
  <c r="G890" i="13"/>
  <c r="G889" i="13"/>
  <c r="G888" i="13"/>
  <c r="H888" i="13" s="1"/>
  <c r="G887" i="13"/>
  <c r="G886" i="13"/>
  <c r="H886" i="13" s="1"/>
  <c r="G885" i="13"/>
  <c r="G884" i="13"/>
  <c r="G883" i="13"/>
  <c r="G882" i="13"/>
  <c r="G881" i="13"/>
  <c r="G880" i="13"/>
  <c r="G879" i="13"/>
  <c r="H878" i="13"/>
  <c r="G878" i="13"/>
  <c r="G877" i="13"/>
  <c r="G876" i="13"/>
  <c r="H876" i="13" s="1"/>
  <c r="G875" i="13"/>
  <c r="G874" i="13"/>
  <c r="G873" i="13"/>
  <c r="G872" i="13"/>
  <c r="G871" i="13"/>
  <c r="G870" i="13"/>
  <c r="G869" i="13"/>
  <c r="H869" i="13" s="1"/>
  <c r="G868" i="13"/>
  <c r="G867" i="13"/>
  <c r="G866" i="13"/>
  <c r="G865" i="13"/>
  <c r="G864" i="13"/>
  <c r="G863" i="13"/>
  <c r="H863" i="13" s="1"/>
  <c r="G862" i="13"/>
  <c r="H861" i="13"/>
  <c r="G861" i="13"/>
  <c r="G860" i="13"/>
  <c r="G859" i="13"/>
  <c r="H859" i="13" s="1"/>
  <c r="G858" i="13"/>
  <c r="G857" i="13"/>
  <c r="G856" i="13"/>
  <c r="H857" i="13" s="1"/>
  <c r="G855" i="13"/>
  <c r="G854" i="13"/>
  <c r="H854" i="13" s="1"/>
  <c r="G853" i="13"/>
  <c r="G852" i="13"/>
  <c r="G851" i="13"/>
  <c r="G850" i="13"/>
  <c r="G849" i="13"/>
  <c r="G848" i="13"/>
  <c r="H849" i="13" s="1"/>
  <c r="G847" i="13"/>
  <c r="H846" i="13"/>
  <c r="G846" i="13"/>
  <c r="G845" i="13"/>
  <c r="G844" i="13"/>
  <c r="H844" i="13" s="1"/>
  <c r="G843" i="13"/>
  <c r="G842" i="13"/>
  <c r="G841" i="13"/>
  <c r="G840" i="13"/>
  <c r="G839" i="13"/>
  <c r="G838" i="13"/>
  <c r="G837" i="13"/>
  <c r="G836" i="13"/>
  <c r="G835" i="13"/>
  <c r="H835" i="13" s="1"/>
  <c r="G834" i="13"/>
  <c r="G833" i="13"/>
  <c r="G832" i="13"/>
  <c r="G831" i="13"/>
  <c r="G830" i="13"/>
  <c r="G829" i="13"/>
  <c r="G828" i="13"/>
  <c r="G827" i="13"/>
  <c r="G826" i="13"/>
  <c r="G825" i="13"/>
  <c r="H825" i="13" s="1"/>
  <c r="G824" i="13"/>
  <c r="G823" i="13"/>
  <c r="H823" i="13" s="1"/>
  <c r="G822" i="13"/>
  <c r="G821" i="13"/>
  <c r="G820" i="13"/>
  <c r="G819" i="13"/>
  <c r="G818" i="13"/>
  <c r="H818" i="13" s="1"/>
  <c r="G817" i="13"/>
  <c r="G816" i="13"/>
  <c r="G815" i="13"/>
  <c r="H816" i="13" s="1"/>
  <c r="G814" i="13"/>
  <c r="H813" i="13"/>
  <c r="G813" i="13"/>
  <c r="G812" i="13"/>
  <c r="G811" i="13"/>
  <c r="G810" i="13"/>
  <c r="G809" i="13"/>
  <c r="G808" i="13"/>
  <c r="G807" i="13"/>
  <c r="G806" i="13"/>
  <c r="G805" i="13"/>
  <c r="G804" i="13"/>
  <c r="G803" i="13"/>
  <c r="G802" i="13"/>
  <c r="G801" i="13"/>
  <c r="G800" i="13"/>
  <c r="H803" i="13" s="1"/>
  <c r="G799" i="13"/>
  <c r="G798" i="13"/>
  <c r="G797" i="13"/>
  <c r="G796" i="13"/>
  <c r="H797" i="13" s="1"/>
  <c r="G795" i="13"/>
  <c r="G794" i="13"/>
  <c r="G793" i="13"/>
  <c r="G792" i="13"/>
  <c r="H794" i="13" s="1"/>
  <c r="G791" i="13"/>
  <c r="H790" i="13"/>
  <c r="G790" i="13"/>
  <c r="G789" i="13"/>
  <c r="G788" i="13"/>
  <c r="G787" i="13"/>
  <c r="G786" i="13"/>
  <c r="G785" i="13"/>
  <c r="H785" i="13" s="1"/>
  <c r="G784" i="13"/>
  <c r="G783" i="13"/>
  <c r="H783" i="13" s="1"/>
  <c r="G782" i="13"/>
  <c r="G781" i="13"/>
  <c r="H781" i="13" s="1"/>
  <c r="G780" i="13"/>
  <c r="H779" i="13"/>
  <c r="G779" i="13"/>
  <c r="G778" i="13"/>
  <c r="G777" i="13"/>
  <c r="G776" i="13"/>
  <c r="G775" i="13"/>
  <c r="G774" i="13"/>
  <c r="G773" i="13"/>
  <c r="H773" i="13" s="1"/>
  <c r="G772" i="13"/>
  <c r="G771" i="13"/>
  <c r="H771" i="13" s="1"/>
  <c r="G770" i="13"/>
  <c r="G769" i="13"/>
  <c r="G768" i="13"/>
  <c r="H768" i="13" s="1"/>
  <c r="G767" i="13"/>
  <c r="G766" i="13"/>
  <c r="H766" i="13" s="1"/>
  <c r="G765" i="13"/>
  <c r="G764" i="13"/>
  <c r="H764" i="13" s="1"/>
  <c r="G763" i="13"/>
  <c r="G762" i="13"/>
  <c r="H762" i="13" s="1"/>
  <c r="G761" i="13"/>
  <c r="G760" i="13"/>
  <c r="G759" i="13"/>
  <c r="G758" i="13"/>
  <c r="G757" i="13"/>
  <c r="H757" i="13" s="1"/>
  <c r="G756" i="13"/>
  <c r="G755" i="13"/>
  <c r="H755" i="13" s="1"/>
  <c r="G754" i="13"/>
  <c r="G753" i="13"/>
  <c r="G752" i="13"/>
  <c r="G751" i="13"/>
  <c r="G750" i="13"/>
  <c r="G749" i="13"/>
  <c r="H749" i="13" s="1"/>
  <c r="G748" i="13"/>
  <c r="G747" i="13"/>
  <c r="G746" i="13"/>
  <c r="G745" i="13"/>
  <c r="G744" i="13"/>
  <c r="G743" i="13"/>
  <c r="G742" i="13"/>
  <c r="H742" i="13" s="1"/>
  <c r="G741" i="13"/>
  <c r="G740" i="13"/>
  <c r="H740" i="13" s="1"/>
  <c r="G739" i="13"/>
  <c r="G738" i="13"/>
  <c r="H738" i="13" s="1"/>
  <c r="G737" i="13"/>
  <c r="G736" i="13"/>
  <c r="G735" i="13"/>
  <c r="G734" i="13"/>
  <c r="G733" i="13"/>
  <c r="H733" i="13" s="1"/>
  <c r="G732" i="13"/>
  <c r="G731" i="13"/>
  <c r="H731" i="13" s="1"/>
  <c r="G730" i="13"/>
  <c r="G729" i="13"/>
  <c r="H729" i="13" s="1"/>
  <c r="G728" i="13"/>
  <c r="G727" i="13"/>
  <c r="G726" i="13"/>
  <c r="G725" i="13"/>
  <c r="G724" i="13"/>
  <c r="G723" i="13"/>
  <c r="G722" i="13"/>
  <c r="G721" i="13"/>
  <c r="G720" i="13"/>
  <c r="G719" i="13"/>
  <c r="G718" i="13"/>
  <c r="G717" i="13"/>
  <c r="G716" i="13"/>
  <c r="H716" i="13" s="1"/>
  <c r="G715" i="13"/>
  <c r="G714" i="13"/>
  <c r="H714" i="13" s="1"/>
  <c r="G713" i="13"/>
  <c r="G712" i="13"/>
  <c r="H712" i="13" s="1"/>
  <c r="G711" i="13"/>
  <c r="G710" i="13"/>
  <c r="H710" i="13" s="1"/>
  <c r="G709" i="13"/>
  <c r="G708" i="13"/>
  <c r="H708" i="13" s="1"/>
  <c r="G707" i="13"/>
  <c r="G706" i="13"/>
  <c r="G705" i="13"/>
  <c r="H705" i="13" s="1"/>
  <c r="G704" i="13"/>
  <c r="G703" i="13"/>
  <c r="H703" i="13" s="1"/>
  <c r="G702" i="13"/>
  <c r="G701" i="13"/>
  <c r="G700" i="13"/>
  <c r="H701" i="13" s="1"/>
  <c r="G699" i="13"/>
  <c r="G698" i="13"/>
  <c r="G697" i="13"/>
  <c r="G696" i="13"/>
  <c r="G695" i="13"/>
  <c r="G694" i="13"/>
  <c r="H695" i="13" s="1"/>
  <c r="G693" i="13"/>
  <c r="G692" i="13"/>
  <c r="G691" i="13"/>
  <c r="G690" i="13"/>
  <c r="G689" i="13"/>
  <c r="G688" i="13"/>
  <c r="G687" i="13"/>
  <c r="G686" i="13"/>
  <c r="H689" i="13" s="1"/>
  <c r="G685" i="13"/>
  <c r="G684" i="13"/>
  <c r="G683" i="13"/>
  <c r="G682" i="13"/>
  <c r="G681" i="13"/>
  <c r="G680" i="13"/>
  <c r="G679" i="13"/>
  <c r="H679" i="13" s="1"/>
  <c r="G678" i="13"/>
  <c r="G677" i="13"/>
  <c r="H677" i="13" s="1"/>
  <c r="G676" i="13"/>
  <c r="G675" i="13"/>
  <c r="H675" i="13" s="1"/>
  <c r="G674" i="13"/>
  <c r="G673" i="13"/>
  <c r="H673" i="13" s="1"/>
  <c r="G672" i="13"/>
  <c r="H671" i="13"/>
  <c r="G671" i="13"/>
  <c r="G670" i="13"/>
  <c r="G669" i="13"/>
  <c r="H669" i="13" s="1"/>
  <c r="G668" i="13"/>
  <c r="G667" i="13"/>
  <c r="H667" i="13" s="1"/>
  <c r="G666" i="13"/>
  <c r="G665" i="13"/>
  <c r="H665" i="13" s="1"/>
  <c r="G664" i="13"/>
  <c r="G663" i="13"/>
  <c r="H663" i="13" s="1"/>
  <c r="G662" i="13"/>
  <c r="G661" i="13"/>
  <c r="G660" i="13"/>
  <c r="G659" i="13"/>
  <c r="G658" i="13"/>
  <c r="H657" i="13"/>
  <c r="G657" i="13"/>
  <c r="G656" i="13"/>
  <c r="G655" i="13"/>
  <c r="H655" i="13" s="1"/>
  <c r="G654" i="13"/>
  <c r="G653" i="13"/>
  <c r="H653" i="13" s="1"/>
  <c r="G652" i="13"/>
  <c r="G651" i="13"/>
  <c r="H651" i="13" s="1"/>
  <c r="G650" i="13"/>
  <c r="G649" i="13"/>
  <c r="H649" i="13" s="1"/>
  <c r="G648" i="13"/>
  <c r="G647" i="13"/>
  <c r="H647" i="13" s="1"/>
  <c r="G646" i="13"/>
  <c r="G645" i="13"/>
  <c r="H645" i="13" s="1"/>
  <c r="G644" i="13"/>
  <c r="G643" i="13"/>
  <c r="G642" i="13"/>
  <c r="G641" i="13"/>
  <c r="H643" i="13" s="1"/>
  <c r="G640" i="13"/>
  <c r="G639" i="13"/>
  <c r="H639" i="13" s="1"/>
  <c r="G638" i="13"/>
  <c r="G637" i="13"/>
  <c r="H637" i="13" s="1"/>
  <c r="G636" i="13"/>
  <c r="H635" i="13"/>
  <c r="G635" i="13"/>
  <c r="G634" i="13"/>
  <c r="G633" i="13"/>
  <c r="H633" i="13" s="1"/>
  <c r="G632" i="13"/>
  <c r="G631" i="13"/>
  <c r="G630" i="13"/>
  <c r="G629" i="13"/>
  <c r="G628" i="13"/>
  <c r="G627" i="13"/>
  <c r="H627" i="13" s="1"/>
  <c r="G626" i="13"/>
  <c r="G625" i="13"/>
  <c r="H625" i="13" s="1"/>
  <c r="G624" i="13"/>
  <c r="G623" i="13"/>
  <c r="H623" i="13" s="1"/>
  <c r="G622" i="13"/>
  <c r="G621" i="13"/>
  <c r="H621" i="13" s="1"/>
  <c r="G620" i="13"/>
  <c r="G619" i="13"/>
  <c r="G618" i="13"/>
  <c r="G617" i="13"/>
  <c r="G616" i="13"/>
  <c r="G615" i="13"/>
  <c r="H616" i="13" s="1"/>
  <c r="G614" i="13"/>
  <c r="H613" i="13"/>
  <c r="G613" i="13"/>
  <c r="G612" i="13"/>
  <c r="G611" i="13"/>
  <c r="H611" i="13" s="1"/>
  <c r="G610" i="13"/>
  <c r="G609" i="13"/>
  <c r="H609" i="13" s="1"/>
  <c r="G608" i="13"/>
  <c r="G607" i="13"/>
  <c r="H607" i="13" s="1"/>
  <c r="G606" i="13"/>
  <c r="G605" i="13"/>
  <c r="H605" i="13" s="1"/>
  <c r="G604" i="13"/>
  <c r="G603" i="13"/>
  <c r="G602" i="13"/>
  <c r="G601" i="13"/>
  <c r="G600" i="13"/>
  <c r="H600" i="13" s="1"/>
  <c r="G599" i="13"/>
  <c r="G598" i="13"/>
  <c r="H598" i="13" s="1"/>
  <c r="G597" i="13"/>
  <c r="G596" i="13"/>
  <c r="H596" i="13" s="1"/>
  <c r="G595" i="13"/>
  <c r="G594" i="13"/>
  <c r="H594" i="13" s="1"/>
  <c r="G593" i="13"/>
  <c r="G592" i="13"/>
  <c r="H592" i="13" s="1"/>
  <c r="G591" i="13"/>
  <c r="G590" i="13"/>
  <c r="G589" i="13"/>
  <c r="H589" i="13" s="1"/>
  <c r="G588" i="13"/>
  <c r="G587" i="13"/>
  <c r="H587" i="13" s="1"/>
  <c r="G586" i="13"/>
  <c r="G585" i="13"/>
  <c r="G584" i="13"/>
  <c r="H585" i="13" s="1"/>
  <c r="G583" i="13"/>
  <c r="H582" i="13"/>
  <c r="G582" i="13"/>
  <c r="G581" i="13"/>
  <c r="G580" i="13"/>
  <c r="G579" i="13"/>
  <c r="G578" i="13"/>
  <c r="G577" i="13"/>
  <c r="G576" i="13"/>
  <c r="H576" i="13" s="1"/>
  <c r="G575" i="13"/>
  <c r="H574" i="13"/>
  <c r="G573" i="13"/>
  <c r="G572" i="13"/>
  <c r="H572" i="13" s="1"/>
  <c r="G571" i="13"/>
  <c r="G570" i="13"/>
  <c r="H570" i="13" s="1"/>
  <c r="G569" i="13"/>
  <c r="G568" i="13"/>
  <c r="G567" i="13"/>
  <c r="H568" i="13" s="1"/>
  <c r="G566" i="13"/>
  <c r="G565" i="13"/>
  <c r="G564" i="13"/>
  <c r="G563" i="13"/>
  <c r="G562" i="13"/>
  <c r="G561" i="13"/>
  <c r="G560" i="13"/>
  <c r="H560" i="13" s="1"/>
  <c r="G559" i="13"/>
  <c r="G558" i="13"/>
  <c r="G557" i="13"/>
  <c r="G556" i="13"/>
  <c r="G555" i="13"/>
  <c r="G554" i="13"/>
  <c r="G553" i="13"/>
  <c r="H553" i="13" s="1"/>
  <c r="G552" i="13"/>
  <c r="G551" i="13"/>
  <c r="H551" i="13" s="1"/>
  <c r="G550" i="13"/>
  <c r="G549" i="13"/>
  <c r="G548" i="13"/>
  <c r="G547" i="13"/>
  <c r="G546" i="13"/>
  <c r="G545" i="13"/>
  <c r="G544" i="13"/>
  <c r="G543" i="13"/>
  <c r="G542" i="13"/>
  <c r="G541" i="13"/>
  <c r="G540" i="13"/>
  <c r="G539" i="13"/>
  <c r="G538" i="13"/>
  <c r="H537" i="13"/>
  <c r="G537" i="13"/>
  <c r="G536" i="13"/>
  <c r="G535" i="13"/>
  <c r="G534" i="13"/>
  <c r="G533" i="13"/>
  <c r="G532" i="13"/>
  <c r="H532" i="13" s="1"/>
  <c r="G531" i="13"/>
  <c r="G530" i="13"/>
  <c r="H530" i="13" s="1"/>
  <c r="G529" i="13"/>
  <c r="H528" i="13"/>
  <c r="G528" i="13"/>
  <c r="G527" i="13"/>
  <c r="G526" i="13"/>
  <c r="H526" i="13" s="1"/>
  <c r="G525" i="13"/>
  <c r="G524" i="13"/>
  <c r="H524" i="13" s="1"/>
  <c r="G523" i="13"/>
  <c r="G522" i="13"/>
  <c r="G521" i="13"/>
  <c r="G520" i="13"/>
  <c r="G519" i="13"/>
  <c r="G518" i="13"/>
  <c r="G517" i="13"/>
  <c r="G516" i="13"/>
  <c r="G515" i="13"/>
  <c r="G514" i="13"/>
  <c r="G513" i="13"/>
  <c r="G512" i="13"/>
  <c r="G511" i="13"/>
  <c r="G510" i="13"/>
  <c r="H510" i="13" s="1"/>
  <c r="G509" i="13"/>
  <c r="G508" i="13"/>
  <c r="G507" i="13"/>
  <c r="G506" i="13"/>
  <c r="G505" i="13"/>
  <c r="G504" i="13"/>
  <c r="G503" i="13"/>
  <c r="G502" i="13"/>
  <c r="G501" i="13"/>
  <c r="G500" i="13"/>
  <c r="G499" i="13"/>
  <c r="H499" i="13" s="1"/>
  <c r="G498" i="13"/>
  <c r="G497" i="13"/>
  <c r="H497" i="13" s="1"/>
  <c r="G496" i="13"/>
  <c r="G495" i="13"/>
  <c r="H495" i="13" s="1"/>
  <c r="G494" i="13"/>
  <c r="G493" i="13"/>
  <c r="G492" i="13"/>
  <c r="G491" i="13"/>
  <c r="G490" i="13"/>
  <c r="H490" i="13" s="1"/>
  <c r="G489" i="13"/>
  <c r="G488" i="13"/>
  <c r="H488" i="13" s="1"/>
  <c r="G487" i="13"/>
  <c r="G486" i="13"/>
  <c r="G485" i="13"/>
  <c r="G484" i="13"/>
  <c r="G483" i="13"/>
  <c r="H483" i="13" s="1"/>
  <c r="G482" i="13"/>
  <c r="G481" i="13"/>
  <c r="G480" i="13"/>
  <c r="G479" i="13"/>
  <c r="G478" i="13"/>
  <c r="G477" i="13"/>
  <c r="G476" i="13"/>
  <c r="G475" i="13"/>
  <c r="G474" i="13"/>
  <c r="G473" i="13"/>
  <c r="G472" i="13"/>
  <c r="G471" i="13"/>
  <c r="G470" i="13"/>
  <c r="G469" i="13"/>
  <c r="G468" i="13"/>
  <c r="H468" i="13" s="1"/>
  <c r="G467" i="13"/>
  <c r="H466" i="13"/>
  <c r="G466" i="13"/>
  <c r="G465" i="13"/>
  <c r="G464" i="13"/>
  <c r="H464" i="13" s="1"/>
  <c r="G463" i="13"/>
  <c r="G462" i="13"/>
  <c r="H462" i="13" s="1"/>
  <c r="G461" i="13"/>
  <c r="G460" i="13"/>
  <c r="H460" i="13" s="1"/>
  <c r="G459" i="13"/>
  <c r="G458" i="13"/>
  <c r="H458" i="13" s="1"/>
  <c r="G457" i="13"/>
  <c r="G456" i="13"/>
  <c r="H456" i="13" s="1"/>
  <c r="G455" i="13"/>
  <c r="G454" i="13"/>
  <c r="G453" i="13"/>
  <c r="G452" i="13"/>
  <c r="G451" i="13"/>
  <c r="G450" i="13"/>
  <c r="G449" i="13"/>
  <c r="H449" i="13" s="1"/>
  <c r="G448" i="13"/>
  <c r="G447" i="13"/>
  <c r="H447" i="13" s="1"/>
  <c r="G446" i="13"/>
  <c r="G445" i="13"/>
  <c r="H445" i="13" s="1"/>
  <c r="G444" i="13"/>
  <c r="G443" i="13"/>
  <c r="H443" i="13" s="1"/>
  <c r="G441" i="13"/>
  <c r="G440" i="13"/>
  <c r="G439" i="13"/>
  <c r="G438" i="13"/>
  <c r="H438" i="13" s="1"/>
  <c r="G437" i="13"/>
  <c r="G436" i="13"/>
  <c r="G435" i="13"/>
  <c r="G434" i="13"/>
  <c r="G433" i="13"/>
  <c r="G432" i="13"/>
  <c r="G431" i="13"/>
  <c r="G430" i="13"/>
  <c r="G429" i="13"/>
  <c r="G428" i="13"/>
  <c r="H432" i="13" s="1"/>
  <c r="G427" i="13"/>
  <c r="G426" i="13"/>
  <c r="H426" i="13" s="1"/>
  <c r="G425" i="13"/>
  <c r="H424" i="13"/>
  <c r="G424" i="13"/>
  <c r="G423" i="13"/>
  <c r="G422" i="13"/>
  <c r="H422" i="13" s="1"/>
  <c r="G421" i="13"/>
  <c r="G420" i="13"/>
  <c r="H420" i="13" s="1"/>
  <c r="G419" i="13"/>
  <c r="G418" i="13"/>
  <c r="H418" i="13" s="1"/>
  <c r="G417" i="13"/>
  <c r="G416" i="13"/>
  <c r="H416" i="13" s="1"/>
  <c r="G415" i="13"/>
  <c r="G414" i="13"/>
  <c r="H414" i="13" s="1"/>
  <c r="G413" i="13"/>
  <c r="G412" i="13"/>
  <c r="H412" i="13" s="1"/>
  <c r="G411" i="13"/>
  <c r="G410" i="13"/>
  <c r="G409" i="13"/>
  <c r="G408" i="13"/>
  <c r="G407" i="13"/>
  <c r="G406" i="13"/>
  <c r="H406" i="13" s="1"/>
  <c r="G405" i="13"/>
  <c r="G404" i="13"/>
  <c r="H403" i="13"/>
  <c r="G402" i="13"/>
  <c r="G401" i="13"/>
  <c r="G400" i="13"/>
  <c r="G399" i="13"/>
  <c r="G398" i="13"/>
  <c r="G397" i="13"/>
  <c r="G396" i="13"/>
  <c r="G395" i="13"/>
  <c r="G394" i="13"/>
  <c r="G393" i="13"/>
  <c r="G392" i="13"/>
  <c r="G391" i="13"/>
  <c r="H392" i="13" s="1"/>
  <c r="G390" i="13"/>
  <c r="H389" i="13"/>
  <c r="G389" i="13"/>
  <c r="G388" i="13"/>
  <c r="G387" i="13"/>
  <c r="G386" i="13"/>
  <c r="G385" i="13"/>
  <c r="G384" i="13"/>
  <c r="G383" i="13"/>
  <c r="G382" i="13"/>
  <c r="G381" i="13"/>
  <c r="G380" i="13"/>
  <c r="G379" i="13"/>
  <c r="G378" i="13"/>
  <c r="G377" i="13"/>
  <c r="G376" i="13"/>
  <c r="G375" i="13"/>
  <c r="G374" i="13"/>
  <c r="G373" i="13"/>
  <c r="G372" i="13"/>
  <c r="G371" i="13"/>
  <c r="G370" i="13"/>
  <c r="H371" i="13" s="1"/>
  <c r="G369" i="13"/>
  <c r="G368" i="13"/>
  <c r="G367" i="13"/>
  <c r="G366" i="13"/>
  <c r="G365" i="13"/>
  <c r="G364" i="13"/>
  <c r="G363" i="13"/>
  <c r="H363" i="13" s="1"/>
  <c r="G362" i="13"/>
  <c r="G361" i="13"/>
  <c r="G360" i="13"/>
  <c r="G359" i="13"/>
  <c r="G358" i="13"/>
  <c r="G357" i="13"/>
  <c r="G356" i="13"/>
  <c r="G355" i="13"/>
  <c r="H355" i="13" s="1"/>
  <c r="G354" i="13"/>
  <c r="G353" i="13"/>
  <c r="G352" i="13"/>
  <c r="G351" i="13"/>
  <c r="G350" i="13"/>
  <c r="G349" i="13"/>
  <c r="G348" i="13"/>
  <c r="H348" i="13" s="1"/>
  <c r="G347" i="13"/>
  <c r="G346" i="13"/>
  <c r="H346" i="13" s="1"/>
  <c r="G345" i="13"/>
  <c r="G344" i="13"/>
  <c r="G343" i="13"/>
  <c r="G342" i="13"/>
  <c r="G341" i="13"/>
  <c r="G340" i="13"/>
  <c r="H340" i="13" s="1"/>
  <c r="G339" i="13"/>
  <c r="G338" i="13"/>
  <c r="G337" i="13"/>
  <c r="H337" i="13" s="1"/>
  <c r="G336" i="13"/>
  <c r="G335" i="13"/>
  <c r="H335" i="13" s="1"/>
  <c r="G334" i="13"/>
  <c r="G333" i="13"/>
  <c r="H333" i="13" s="1"/>
  <c r="G332" i="13"/>
  <c r="G331" i="13"/>
  <c r="H331" i="13" s="1"/>
  <c r="G330" i="13"/>
  <c r="G329" i="13"/>
  <c r="H329" i="13" s="1"/>
  <c r="G328" i="13"/>
  <c r="G327" i="13"/>
  <c r="H327" i="13" s="1"/>
  <c r="G326" i="13"/>
  <c r="G325" i="13"/>
  <c r="G324" i="13"/>
  <c r="G323" i="13"/>
  <c r="G322" i="13"/>
  <c r="H322" i="13" s="1"/>
  <c r="G321" i="13"/>
  <c r="G320" i="13"/>
  <c r="H320" i="13" s="1"/>
  <c r="G319" i="13"/>
  <c r="G318" i="13"/>
  <c r="H318" i="13" s="1"/>
  <c r="G317" i="13"/>
  <c r="G316" i="13"/>
  <c r="G315" i="13"/>
  <c r="G314" i="13"/>
  <c r="G313" i="13"/>
  <c r="G312" i="13"/>
  <c r="H315" i="13" s="1"/>
  <c r="G311" i="13"/>
  <c r="H310" i="13"/>
  <c r="G310" i="13"/>
  <c r="G309" i="13"/>
  <c r="G308" i="13"/>
  <c r="G307" i="13"/>
  <c r="G306" i="13"/>
  <c r="G305" i="13"/>
  <c r="H305" i="13" s="1"/>
  <c r="G304" i="13"/>
  <c r="G303" i="13"/>
  <c r="H303" i="13" s="1"/>
  <c r="G302" i="13"/>
  <c r="G301" i="13"/>
  <c r="G300" i="13"/>
  <c r="G299" i="13"/>
  <c r="G298" i="13"/>
  <c r="H298" i="13" s="1"/>
  <c r="G297" i="13"/>
  <c r="G296" i="13"/>
  <c r="H296" i="13" s="1"/>
  <c r="G295" i="13"/>
  <c r="G294" i="13"/>
  <c r="H294" i="13" s="1"/>
  <c r="G293" i="13"/>
  <c r="G292" i="13"/>
  <c r="H292" i="13" s="1"/>
  <c r="G291" i="13"/>
  <c r="G290" i="13"/>
  <c r="G289" i="13"/>
  <c r="G288" i="13"/>
  <c r="G287" i="13"/>
  <c r="G286" i="13"/>
  <c r="G285" i="13"/>
  <c r="G284" i="13"/>
  <c r="G283" i="13"/>
  <c r="G282" i="13"/>
  <c r="G281" i="13"/>
  <c r="H281" i="13" s="1"/>
  <c r="G280" i="13"/>
  <c r="G279" i="13"/>
  <c r="H279" i="13" s="1"/>
  <c r="G278" i="13"/>
  <c r="G277" i="13"/>
  <c r="G276" i="13"/>
  <c r="G275" i="13"/>
  <c r="G274" i="13"/>
  <c r="G273" i="13"/>
  <c r="G272" i="13"/>
  <c r="H272" i="13" s="1"/>
  <c r="G271" i="13"/>
  <c r="G270" i="13"/>
  <c r="H270" i="13" s="1"/>
  <c r="G269" i="13"/>
  <c r="G268" i="13"/>
  <c r="H268" i="13" s="1"/>
  <c r="G267" i="13"/>
  <c r="G266" i="13"/>
  <c r="H266" i="13" s="1"/>
  <c r="G265" i="13"/>
  <c r="G264" i="13"/>
  <c r="H264" i="13" s="1"/>
  <c r="G263" i="13"/>
  <c r="H262" i="13"/>
  <c r="G262" i="13"/>
  <c r="G261" i="13"/>
  <c r="G260" i="13"/>
  <c r="G259" i="13"/>
  <c r="G258" i="13"/>
  <c r="G257" i="13"/>
  <c r="H257" i="13" s="1"/>
  <c r="G256" i="13"/>
  <c r="H255" i="13"/>
  <c r="G255" i="13"/>
  <c r="G254" i="13"/>
  <c r="G253" i="13"/>
  <c r="G252" i="13"/>
  <c r="G251" i="13"/>
  <c r="G250" i="13"/>
  <c r="G249" i="13"/>
  <c r="H249" i="13" s="1"/>
  <c r="G248" i="13"/>
  <c r="G247" i="13"/>
  <c r="G246" i="13"/>
  <c r="G245" i="13"/>
  <c r="G244" i="13"/>
  <c r="H244" i="13" s="1"/>
  <c r="G243" i="13"/>
  <c r="H242" i="13"/>
  <c r="G242" i="13"/>
  <c r="G241" i="13"/>
  <c r="G240" i="13"/>
  <c r="G239" i="13"/>
  <c r="G238" i="13"/>
  <c r="G237" i="13"/>
  <c r="H237" i="13" s="1"/>
  <c r="G236" i="13"/>
  <c r="G235" i="13"/>
  <c r="H235" i="13" s="1"/>
  <c r="G234" i="13"/>
  <c r="G233" i="13"/>
  <c r="G232" i="13"/>
  <c r="G231" i="13"/>
  <c r="G230" i="13"/>
  <c r="H230" i="13" s="1"/>
  <c r="G229" i="13"/>
  <c r="G228" i="13"/>
  <c r="H228" i="13" s="1"/>
  <c r="G227" i="13"/>
  <c r="G226" i="13"/>
  <c r="H226" i="13" s="1"/>
  <c r="G225" i="13"/>
  <c r="G224" i="13"/>
  <c r="H224" i="13" s="1"/>
  <c r="G223" i="13"/>
  <c r="G222" i="13"/>
  <c r="H222" i="13" s="1"/>
  <c r="G221" i="13"/>
  <c r="G220" i="13"/>
  <c r="G219" i="13"/>
  <c r="G218" i="13"/>
  <c r="G217" i="13"/>
  <c r="G216" i="13"/>
  <c r="G215" i="13"/>
  <c r="G214" i="13"/>
  <c r="G213" i="13"/>
  <c r="H213" i="13" s="1"/>
  <c r="G212" i="13"/>
  <c r="G211" i="13"/>
  <c r="H211" i="13" s="1"/>
  <c r="G210" i="13"/>
  <c r="G209" i="13"/>
  <c r="G208" i="13"/>
  <c r="G207" i="13"/>
  <c r="G206" i="13"/>
  <c r="G205" i="13"/>
  <c r="G204" i="13"/>
  <c r="G203" i="13"/>
  <c r="G202" i="13"/>
  <c r="G201" i="13"/>
  <c r="G200" i="13"/>
  <c r="H200" i="13" s="1"/>
  <c r="G199" i="13"/>
  <c r="G198" i="13"/>
  <c r="H198" i="13" s="1"/>
  <c r="G197" i="13"/>
  <c r="G196" i="13"/>
  <c r="H196" i="13" s="1"/>
  <c r="G195" i="13"/>
  <c r="H194" i="13"/>
  <c r="G194" i="13"/>
  <c r="G193" i="13"/>
  <c r="G192" i="13"/>
  <c r="H192" i="13" s="1"/>
  <c r="G191" i="13"/>
  <c r="G190" i="13"/>
  <c r="H190" i="13" s="1"/>
  <c r="G189" i="13"/>
  <c r="G188" i="13"/>
  <c r="G187" i="13"/>
  <c r="G186" i="13"/>
  <c r="G185" i="13"/>
  <c r="H188" i="13" s="1"/>
  <c r="G184" i="13"/>
  <c r="H183" i="13"/>
  <c r="G183" i="13"/>
  <c r="G182" i="13"/>
  <c r="G181" i="13"/>
  <c r="G180" i="13"/>
  <c r="G179" i="13"/>
  <c r="G178" i="13"/>
  <c r="G177" i="13"/>
  <c r="G176" i="13"/>
  <c r="G175" i="13"/>
  <c r="G174" i="13"/>
  <c r="G173" i="13"/>
  <c r="G172" i="13"/>
  <c r="G171" i="13"/>
  <c r="G170" i="13"/>
  <c r="H177" i="13" s="1"/>
  <c r="G169" i="13"/>
  <c r="H168" i="13"/>
  <c r="G168" i="13"/>
  <c r="G167" i="13"/>
  <c r="G166" i="13"/>
  <c r="H166" i="13" s="1"/>
  <c r="G165" i="13"/>
  <c r="G164" i="13"/>
  <c r="H164" i="13" s="1"/>
  <c r="G163" i="13"/>
  <c r="G162" i="13"/>
  <c r="H162" i="13" s="1"/>
  <c r="G161" i="13"/>
  <c r="G160" i="13"/>
  <c r="H160" i="13" s="1"/>
  <c r="G159" i="13"/>
  <c r="G158" i="13"/>
  <c r="H158" i="13" s="1"/>
  <c r="G157" i="13"/>
  <c r="G156" i="13"/>
  <c r="H156" i="13" s="1"/>
  <c r="G155" i="13"/>
  <c r="G154" i="13"/>
  <c r="G153" i="13"/>
  <c r="G152" i="13"/>
  <c r="G151" i="13"/>
  <c r="G150" i="13"/>
  <c r="H150" i="13" s="1"/>
  <c r="G149" i="13"/>
  <c r="G148" i="13"/>
  <c r="H148" i="13" s="1"/>
  <c r="G147" i="13"/>
  <c r="G146" i="13"/>
  <c r="G145" i="13"/>
  <c r="G144" i="13"/>
  <c r="G143" i="13"/>
  <c r="G142" i="13"/>
  <c r="G141" i="13"/>
  <c r="H141" i="13" s="1"/>
  <c r="G140" i="13"/>
  <c r="G139" i="13"/>
  <c r="H139" i="13" s="1"/>
  <c r="G138" i="13"/>
  <c r="G137" i="13"/>
  <c r="H137" i="13" s="1"/>
  <c r="G136" i="13"/>
  <c r="G135" i="13"/>
  <c r="G134" i="13"/>
  <c r="G133" i="13"/>
  <c r="H135" i="13" s="1"/>
  <c r="G132" i="13"/>
  <c r="H131" i="13"/>
  <c r="G131" i="13"/>
  <c r="G130" i="13"/>
  <c r="G129" i="13"/>
  <c r="H129" i="13" s="1"/>
  <c r="G128" i="13"/>
  <c r="G127" i="13"/>
  <c r="H127" i="13" s="1"/>
  <c r="G126" i="13"/>
  <c r="G125" i="13"/>
  <c r="G124" i="13"/>
  <c r="G123" i="13"/>
  <c r="G122" i="13"/>
  <c r="H122" i="13" s="1"/>
  <c r="G121" i="13"/>
  <c r="G120" i="13"/>
  <c r="H120" i="13" s="1"/>
  <c r="G119" i="13"/>
  <c r="H118" i="13"/>
  <c r="G118" i="13"/>
  <c r="G117" i="13"/>
  <c r="G116" i="13"/>
  <c r="H116" i="13" s="1"/>
  <c r="G115" i="13"/>
  <c r="G114" i="13"/>
  <c r="G113" i="13"/>
  <c r="G112" i="13"/>
  <c r="G111" i="13"/>
  <c r="H111" i="13" s="1"/>
  <c r="G110" i="13"/>
  <c r="H109" i="13"/>
  <c r="G109" i="13"/>
  <c r="G108" i="13"/>
  <c r="G107" i="13"/>
  <c r="G106" i="13"/>
  <c r="G105" i="13"/>
  <c r="G104" i="13"/>
  <c r="H104" i="13" s="1"/>
  <c r="G103" i="13"/>
  <c r="G102" i="13"/>
  <c r="H102" i="13" s="1"/>
  <c r="G101" i="13"/>
  <c r="G100" i="13"/>
  <c r="H100" i="13" s="1"/>
  <c r="G99" i="13"/>
  <c r="H98" i="13"/>
  <c r="G98" i="13"/>
  <c r="G97" i="13"/>
  <c r="G96" i="13"/>
  <c r="H96" i="13" s="1"/>
  <c r="G95" i="13"/>
  <c r="G94" i="13"/>
  <c r="H94" i="13" s="1"/>
  <c r="G93" i="13"/>
  <c r="G92" i="13"/>
  <c r="H92" i="13" s="1"/>
  <c r="G91" i="13"/>
  <c r="G90" i="13"/>
  <c r="H90" i="13" s="1"/>
  <c r="G89" i="13"/>
  <c r="G88" i="13"/>
  <c r="H88" i="13" s="1"/>
  <c r="G87" i="13"/>
  <c r="G86" i="13"/>
  <c r="H86" i="13" s="1"/>
  <c r="G85" i="13"/>
  <c r="G84" i="13"/>
  <c r="G83" i="13"/>
  <c r="G82" i="13"/>
  <c r="G81" i="13"/>
  <c r="H81" i="13" s="1"/>
  <c r="G80" i="13"/>
  <c r="G79" i="13"/>
  <c r="H79" i="13" s="1"/>
  <c r="G78" i="13"/>
  <c r="G77" i="13"/>
  <c r="H77" i="13" s="1"/>
  <c r="G76" i="13"/>
  <c r="G69" i="13"/>
  <c r="G61" i="13"/>
  <c r="G60" i="13"/>
  <c r="H60" i="13" s="1"/>
  <c r="G59" i="13"/>
  <c r="G58" i="13"/>
  <c r="G57" i="13"/>
  <c r="H58" i="13" s="1"/>
  <c r="G56" i="13"/>
  <c r="H55" i="13"/>
  <c r="G55" i="13"/>
  <c r="G54" i="13"/>
  <c r="G53" i="13"/>
  <c r="H53" i="13" s="1"/>
  <c r="G52" i="13"/>
  <c r="G51" i="13"/>
  <c r="G50" i="13"/>
  <c r="G49" i="13"/>
  <c r="G48" i="13"/>
  <c r="G47" i="13"/>
  <c r="G46" i="13"/>
  <c r="G45" i="13"/>
  <c r="G44" i="13"/>
  <c r="G43" i="13"/>
  <c r="G42" i="13"/>
  <c r="G41" i="13"/>
  <c r="H41" i="13" s="1"/>
  <c r="G40" i="13"/>
  <c r="G39" i="13"/>
  <c r="G38" i="13"/>
  <c r="G37" i="13"/>
  <c r="G36" i="13"/>
  <c r="G35" i="13"/>
  <c r="G34" i="13"/>
  <c r="G33" i="13"/>
  <c r="G32" i="13"/>
  <c r="G31" i="13"/>
  <c r="H31" i="13" s="1"/>
  <c r="G30" i="13"/>
  <c r="G29" i="13"/>
  <c r="H29" i="13" s="1"/>
  <c r="G28" i="13"/>
  <c r="G27" i="13"/>
  <c r="G26" i="13"/>
  <c r="G25" i="13"/>
  <c r="G24" i="13"/>
  <c r="G23" i="13"/>
  <c r="H23" i="13" s="1"/>
  <c r="G22" i="13"/>
  <c r="G21" i="13"/>
  <c r="H21" i="13" s="1"/>
  <c r="G20" i="13"/>
  <c r="H19" i="13"/>
  <c r="G19" i="13"/>
  <c r="G18" i="13"/>
  <c r="G17" i="13"/>
  <c r="H17" i="13" s="1"/>
  <c r="G16" i="13"/>
  <c r="G15" i="13"/>
  <c r="H15" i="13" s="1"/>
  <c r="G14" i="13"/>
  <c r="G13" i="13"/>
  <c r="H13" i="13" s="1"/>
  <c r="G12" i="13"/>
  <c r="G11" i="13"/>
  <c r="G10" i="13"/>
  <c r="G9" i="13"/>
  <c r="G8" i="13"/>
  <c r="H8" i="13" s="1"/>
  <c r="G7" i="13"/>
  <c r="G6" i="13"/>
  <c r="H6" i="13" s="1"/>
  <c r="G5" i="13"/>
  <c r="H4" i="13"/>
  <c r="G4" i="13"/>
  <c r="G3" i="13"/>
  <c r="G2" i="13"/>
  <c r="G1222" i="12"/>
  <c r="G1199" i="12"/>
  <c r="G1198" i="12"/>
  <c r="H1198" i="12" s="1"/>
  <c r="G1197" i="12"/>
  <c r="G1196" i="12"/>
  <c r="H1196" i="12" s="1"/>
  <c r="G1195" i="12"/>
  <c r="G1194" i="12"/>
  <c r="H1194" i="12" s="1"/>
  <c r="G1193" i="12"/>
  <c r="G1192" i="12"/>
  <c r="H1192" i="12" s="1"/>
  <c r="G1191" i="12"/>
  <c r="G1190" i="12"/>
  <c r="H1190" i="12" s="1"/>
  <c r="G1189" i="12"/>
  <c r="G1188" i="12"/>
  <c r="G1187" i="12"/>
  <c r="G1186" i="12"/>
  <c r="G1185" i="12"/>
  <c r="G1184" i="12"/>
  <c r="H1184" i="12" s="1"/>
  <c r="G1183" i="12"/>
  <c r="G1182" i="12"/>
  <c r="H1182" i="12" s="1"/>
  <c r="G1181" i="12"/>
  <c r="H1180" i="12"/>
  <c r="G1180" i="12"/>
  <c r="G1179" i="12"/>
  <c r="G1178" i="12"/>
  <c r="G1177" i="12"/>
  <c r="G1176" i="12"/>
  <c r="G1175" i="12"/>
  <c r="G1174" i="12"/>
  <c r="G1173" i="12"/>
  <c r="G1172" i="12"/>
  <c r="G1171" i="12"/>
  <c r="G1170" i="12"/>
  <c r="G1169" i="12"/>
  <c r="G1168" i="12"/>
  <c r="G1167" i="12"/>
  <c r="H1167" i="12" s="1"/>
  <c r="G1166" i="12"/>
  <c r="G1165" i="12"/>
  <c r="H1165" i="12" s="1"/>
  <c r="G1164" i="12"/>
  <c r="G1163" i="12"/>
  <c r="G1162" i="12"/>
  <c r="G1161" i="12"/>
  <c r="G1160" i="12"/>
  <c r="G1159" i="12"/>
  <c r="G1158" i="12"/>
  <c r="G1157" i="12"/>
  <c r="G1156" i="12"/>
  <c r="G1155" i="12"/>
  <c r="G1154" i="12"/>
  <c r="G1153" i="12"/>
  <c r="G1152" i="12"/>
  <c r="H1153" i="12" s="1"/>
  <c r="G1151" i="12"/>
  <c r="G1150" i="12"/>
  <c r="G1149" i="12"/>
  <c r="H1150" i="12" s="1"/>
  <c r="G1148" i="12"/>
  <c r="G1147" i="12"/>
  <c r="G1146" i="12"/>
  <c r="H1147" i="12" s="1"/>
  <c r="G1145" i="12"/>
  <c r="G1144" i="12"/>
  <c r="G1143" i="12"/>
  <c r="H1144" i="12" s="1"/>
  <c r="G1142" i="12"/>
  <c r="G1141" i="12"/>
  <c r="G1140" i="12"/>
  <c r="H1141" i="12" s="1"/>
  <c r="G1139" i="12"/>
  <c r="H1138" i="12"/>
  <c r="G1138" i="12"/>
  <c r="G1137" i="12"/>
  <c r="G1136" i="12"/>
  <c r="G1135" i="12"/>
  <c r="G1134" i="12"/>
  <c r="G1133" i="12"/>
  <c r="G1132" i="12"/>
  <c r="H1132" i="12" s="1"/>
  <c r="G1131" i="12"/>
  <c r="G1130" i="12"/>
  <c r="G1129" i="12"/>
  <c r="G1128" i="12"/>
  <c r="G1127" i="12"/>
  <c r="G1126" i="12"/>
  <c r="G1125" i="12"/>
  <c r="G1124" i="12"/>
  <c r="G1123" i="12"/>
  <c r="H1123" i="12" s="1"/>
  <c r="G1122" i="12"/>
  <c r="G1121" i="12"/>
  <c r="G1120" i="12"/>
  <c r="G1119" i="12"/>
  <c r="G1118" i="12"/>
  <c r="H1117" i="12"/>
  <c r="G1117" i="12"/>
  <c r="G1116" i="12"/>
  <c r="G1115" i="12"/>
  <c r="H1115" i="12" s="1"/>
  <c r="G1114" i="12"/>
  <c r="G1113" i="12"/>
  <c r="G1112" i="12"/>
  <c r="H1113" i="12" s="1"/>
  <c r="G1111" i="12"/>
  <c r="G1110" i="12"/>
  <c r="H1110" i="12" s="1"/>
  <c r="G1109" i="12"/>
  <c r="H1108" i="12"/>
  <c r="G1108" i="12"/>
  <c r="G1107" i="12"/>
  <c r="G1106" i="12"/>
  <c r="H1106" i="12" s="1"/>
  <c r="G1105" i="12"/>
  <c r="G1104" i="12"/>
  <c r="H1104" i="12" s="1"/>
  <c r="G1103" i="12"/>
  <c r="G1102" i="12"/>
  <c r="G1101" i="12"/>
  <c r="G1100" i="12"/>
  <c r="G1099" i="12"/>
  <c r="H1099" i="12" s="1"/>
  <c r="G1098" i="12"/>
  <c r="G1097" i="12"/>
  <c r="G1096" i="12"/>
  <c r="G1095" i="12"/>
  <c r="G1094" i="12"/>
  <c r="H1094" i="12" s="1"/>
  <c r="G1093" i="12"/>
  <c r="G1092" i="12"/>
  <c r="H1092" i="12" s="1"/>
  <c r="G1091" i="12"/>
  <c r="G1090" i="12"/>
  <c r="G1089" i="12"/>
  <c r="H1089" i="12" s="1"/>
  <c r="G1088" i="12"/>
  <c r="G1087" i="12"/>
  <c r="H1087" i="12" s="1"/>
  <c r="G1086" i="12"/>
  <c r="G1085" i="12"/>
  <c r="H1085" i="12" s="1"/>
  <c r="G1084" i="12"/>
  <c r="G1083" i="12"/>
  <c r="H1083" i="12" s="1"/>
  <c r="G1082" i="12"/>
  <c r="G1081" i="12"/>
  <c r="H1081" i="12" s="1"/>
  <c r="G1080" i="12"/>
  <c r="G1079" i="12"/>
  <c r="H1079" i="12" s="1"/>
  <c r="G1078" i="12"/>
  <c r="G1077" i="12"/>
  <c r="H1077" i="12" s="1"/>
  <c r="G1076" i="12"/>
  <c r="H1075" i="12"/>
  <c r="G1075" i="12"/>
  <c r="G1074" i="12"/>
  <c r="G1073" i="12"/>
  <c r="G1072" i="12"/>
  <c r="G1071" i="12"/>
  <c r="G1070" i="12"/>
  <c r="H1070" i="12" s="1"/>
  <c r="G1069" i="12"/>
  <c r="G1068" i="12"/>
  <c r="H1068" i="12" s="1"/>
  <c r="G1067" i="12"/>
  <c r="G1066" i="12"/>
  <c r="G1065" i="12"/>
  <c r="G1064" i="12"/>
  <c r="G1063" i="12"/>
  <c r="G1062" i="12"/>
  <c r="G1061" i="12"/>
  <c r="G1060" i="12"/>
  <c r="G1059" i="12"/>
  <c r="G1058" i="12"/>
  <c r="G1057" i="12"/>
  <c r="G1056" i="12"/>
  <c r="G1055" i="12"/>
  <c r="G1054" i="12"/>
  <c r="G1053" i="12"/>
  <c r="H1053" i="12" s="1"/>
  <c r="G1052" i="12"/>
  <c r="G1051" i="12"/>
  <c r="H1051" i="12" s="1"/>
  <c r="G1050" i="12"/>
  <c r="G1049" i="12"/>
  <c r="H1049" i="12" s="1"/>
  <c r="G1048" i="12"/>
  <c r="G1047" i="12"/>
  <c r="H1047" i="12" s="1"/>
  <c r="G1046" i="12"/>
  <c r="G1045" i="12"/>
  <c r="H1045" i="12" s="1"/>
  <c r="G1044" i="12"/>
  <c r="G1043" i="12"/>
  <c r="H1043" i="12" s="1"/>
  <c r="G1042" i="12"/>
  <c r="H1041" i="12"/>
  <c r="G1041" i="12"/>
  <c r="G1040" i="12"/>
  <c r="G1039" i="12"/>
  <c r="H1039" i="12" s="1"/>
  <c r="G1038" i="12"/>
  <c r="G1037" i="12"/>
  <c r="G1036" i="12"/>
  <c r="H1037" i="12" s="1"/>
  <c r="G1035" i="12"/>
  <c r="G1034" i="12"/>
  <c r="G1033" i="12"/>
  <c r="G1032" i="12"/>
  <c r="G1031" i="12"/>
  <c r="G1030" i="12"/>
  <c r="H1030" i="12" s="1"/>
  <c r="G1029" i="12"/>
  <c r="G1028" i="12"/>
  <c r="H1028" i="12" s="1"/>
  <c r="G1027" i="12"/>
  <c r="H1026" i="12"/>
  <c r="G1026" i="12"/>
  <c r="G1025" i="12"/>
  <c r="G1024" i="12"/>
  <c r="H1024" i="12" s="1"/>
  <c r="G1023" i="12"/>
  <c r="G1022" i="12"/>
  <c r="H1022" i="12" s="1"/>
  <c r="G1021" i="12"/>
  <c r="G1020" i="12"/>
  <c r="G1019" i="12"/>
  <c r="G1018" i="12"/>
  <c r="G1017" i="12"/>
  <c r="G1016" i="12"/>
  <c r="G1015" i="12"/>
  <c r="H1015" i="12" s="1"/>
  <c r="G1014" i="12"/>
  <c r="G1013" i="12"/>
  <c r="H1013" i="12" s="1"/>
  <c r="G1012" i="12"/>
  <c r="G1011" i="12"/>
  <c r="G1010" i="12"/>
  <c r="G1009" i="12"/>
  <c r="G1008" i="12"/>
  <c r="G1007" i="12"/>
  <c r="G1006" i="12"/>
  <c r="G1005" i="12"/>
  <c r="G1004" i="12"/>
  <c r="G1003" i="12"/>
  <c r="H1005" i="12" s="1"/>
  <c r="G1002" i="12"/>
  <c r="G1001" i="12"/>
  <c r="H1001" i="12" s="1"/>
  <c r="G1000" i="12"/>
  <c r="G999" i="12"/>
  <c r="G998" i="12"/>
  <c r="G997" i="12"/>
  <c r="G996" i="12"/>
  <c r="G995" i="12"/>
  <c r="H996" i="12" s="1"/>
  <c r="G994" i="12"/>
  <c r="H993" i="12"/>
  <c r="G993" i="12"/>
  <c r="G992" i="12"/>
  <c r="G991" i="12"/>
  <c r="H991" i="12" s="1"/>
  <c r="G990" i="12"/>
  <c r="G989" i="12"/>
  <c r="H989" i="12" s="1"/>
  <c r="G988" i="12"/>
  <c r="G987" i="12"/>
  <c r="H987" i="12" s="1"/>
  <c r="G986" i="12"/>
  <c r="G985" i="12"/>
  <c r="H985" i="12" s="1"/>
  <c r="G984" i="12"/>
  <c r="G983" i="12"/>
  <c r="G982" i="12"/>
  <c r="G981" i="12"/>
  <c r="G980" i="12"/>
  <c r="G979" i="12"/>
  <c r="H980" i="12" s="1"/>
  <c r="G978" i="12"/>
  <c r="G977" i="12"/>
  <c r="G976" i="12"/>
  <c r="G975" i="12"/>
  <c r="G974" i="12"/>
  <c r="G973" i="12"/>
  <c r="G972" i="12"/>
  <c r="G971" i="12"/>
  <c r="G970" i="12"/>
  <c r="H970" i="12" s="1"/>
  <c r="G969" i="12"/>
  <c r="G968" i="12"/>
  <c r="H968" i="12" s="1"/>
  <c r="G967" i="12"/>
  <c r="G966" i="12"/>
  <c r="H966" i="12" s="1"/>
  <c r="G965" i="12"/>
  <c r="G964" i="12"/>
  <c r="H964" i="12" s="1"/>
  <c r="G963" i="12"/>
  <c r="G962" i="12"/>
  <c r="G961" i="12"/>
  <c r="H962" i="12" s="1"/>
  <c r="G960" i="12"/>
  <c r="G959" i="12"/>
  <c r="G958" i="12"/>
  <c r="H959" i="12" s="1"/>
  <c r="G957" i="12"/>
  <c r="G956" i="12"/>
  <c r="G955" i="12"/>
  <c r="H955" i="12" s="1"/>
  <c r="G954" i="12"/>
  <c r="G953" i="12"/>
  <c r="H953" i="12" s="1"/>
  <c r="G952" i="12"/>
  <c r="G951" i="12"/>
  <c r="H951" i="12" s="1"/>
  <c r="G950" i="12"/>
  <c r="G949" i="12"/>
  <c r="H949" i="12" s="1"/>
  <c r="G948" i="12"/>
  <c r="G947" i="12"/>
  <c r="H947" i="12" s="1"/>
  <c r="G946" i="12"/>
  <c r="G945" i="12"/>
  <c r="G944" i="12"/>
  <c r="H945" i="12" s="1"/>
  <c r="G943" i="12"/>
  <c r="H942" i="12"/>
  <c r="G942" i="12"/>
  <c r="G941" i="12"/>
  <c r="G940" i="12"/>
  <c r="H940" i="12" s="1"/>
  <c r="G939" i="12"/>
  <c r="G938" i="12"/>
  <c r="H938" i="12" s="1"/>
  <c r="G937" i="12"/>
  <c r="G936" i="12"/>
  <c r="H936" i="12" s="1"/>
  <c r="G935" i="12"/>
  <c r="G934" i="12"/>
  <c r="H934" i="12" s="1"/>
  <c r="G933" i="12"/>
  <c r="G932" i="12"/>
  <c r="G931" i="12"/>
  <c r="G930" i="12"/>
  <c r="G929" i="12"/>
  <c r="H929" i="12" s="1"/>
  <c r="G928" i="12"/>
  <c r="G927" i="12"/>
  <c r="H927" i="12" s="1"/>
  <c r="G926" i="12"/>
  <c r="G925" i="12"/>
  <c r="H925" i="12" s="1"/>
  <c r="G924" i="12"/>
  <c r="G923" i="12"/>
  <c r="H923" i="12" s="1"/>
  <c r="G922" i="12"/>
  <c r="G921" i="12"/>
  <c r="G920" i="12"/>
  <c r="H920" i="12" s="1"/>
  <c r="G919" i="12"/>
  <c r="G918" i="12"/>
  <c r="H918" i="12" s="1"/>
  <c r="G917" i="12"/>
  <c r="G916" i="12"/>
  <c r="H916" i="12" s="1"/>
  <c r="G915" i="12"/>
  <c r="G914" i="12"/>
  <c r="H914" i="12" s="1"/>
  <c r="G913" i="12"/>
  <c r="G912" i="12"/>
  <c r="H912" i="12" s="1"/>
  <c r="G911" i="12"/>
  <c r="G910" i="12"/>
  <c r="H910" i="12" s="1"/>
  <c r="G909" i="12"/>
  <c r="G908" i="12"/>
  <c r="H908" i="12" s="1"/>
  <c r="G907" i="12"/>
  <c r="H906" i="12"/>
  <c r="G906" i="12"/>
  <c r="G905" i="12"/>
  <c r="G904" i="12"/>
  <c r="G903" i="12"/>
  <c r="G902" i="12"/>
  <c r="G901" i="12"/>
  <c r="G900" i="12"/>
  <c r="G899" i="12"/>
  <c r="G898" i="12"/>
  <c r="G897" i="12"/>
  <c r="H897" i="12" s="1"/>
  <c r="G896" i="12"/>
  <c r="H895" i="12"/>
  <c r="G895" i="12"/>
  <c r="G894" i="12"/>
  <c r="G893" i="12"/>
  <c r="H893" i="12" s="1"/>
  <c r="G892" i="12"/>
  <c r="G891" i="12"/>
  <c r="H891" i="12" s="1"/>
  <c r="G890" i="12"/>
  <c r="G889" i="12"/>
  <c r="G888" i="12"/>
  <c r="H889" i="12" s="1"/>
  <c r="G887" i="12"/>
  <c r="H886" i="12"/>
  <c r="G886" i="12"/>
  <c r="G885" i="12"/>
  <c r="G884" i="12"/>
  <c r="G883" i="12"/>
  <c r="G882" i="12"/>
  <c r="G881" i="12"/>
  <c r="H884" i="12" s="1"/>
  <c r="G880" i="12"/>
  <c r="G879" i="12"/>
  <c r="G878" i="12"/>
  <c r="H878" i="12" s="1"/>
  <c r="G877" i="12"/>
  <c r="G876" i="12"/>
  <c r="G875" i="12"/>
  <c r="G874" i="12"/>
  <c r="G873" i="12"/>
  <c r="G872" i="12"/>
  <c r="G871" i="12"/>
  <c r="G870" i="12"/>
  <c r="G869" i="12"/>
  <c r="H869" i="12" s="1"/>
  <c r="G868" i="12"/>
  <c r="G867" i="12"/>
  <c r="G866" i="12"/>
  <c r="G865" i="12"/>
  <c r="G864" i="12"/>
  <c r="H864" i="12" s="1"/>
  <c r="G863" i="12"/>
  <c r="G862" i="12"/>
  <c r="G861" i="12"/>
  <c r="H862" i="12" s="1"/>
  <c r="G860" i="12"/>
  <c r="G859" i="12"/>
  <c r="G858" i="12"/>
  <c r="G857" i="12"/>
  <c r="H859" i="12" s="1"/>
  <c r="G856" i="12"/>
  <c r="G855" i="12"/>
  <c r="H855" i="12" s="1"/>
  <c r="G854" i="12"/>
  <c r="H853" i="12"/>
  <c r="G853" i="12"/>
  <c r="G852" i="12"/>
  <c r="G851" i="12"/>
  <c r="H851" i="12" s="1"/>
  <c r="G850" i="12"/>
  <c r="G849" i="12"/>
  <c r="H849" i="12" s="1"/>
  <c r="G848" i="12"/>
  <c r="G847" i="12"/>
  <c r="G846" i="12"/>
  <c r="H847" i="12" s="1"/>
  <c r="G845" i="12"/>
  <c r="H844" i="12"/>
  <c r="G844" i="12"/>
  <c r="G843" i="12"/>
  <c r="G842" i="12"/>
  <c r="H842" i="12" s="1"/>
  <c r="G841" i="12"/>
  <c r="G840" i="12"/>
  <c r="G839" i="12"/>
  <c r="G838" i="12"/>
  <c r="G837" i="12"/>
  <c r="G836" i="12"/>
  <c r="H836" i="12" s="1"/>
  <c r="G835" i="12"/>
  <c r="G834" i="12"/>
  <c r="H834" i="12" s="1"/>
  <c r="G833" i="12"/>
  <c r="G832" i="12"/>
  <c r="G831" i="12"/>
  <c r="G830" i="12"/>
  <c r="G829" i="12"/>
  <c r="G828" i="12"/>
  <c r="H828" i="12" s="1"/>
  <c r="G827" i="12"/>
  <c r="G826" i="12"/>
  <c r="H826" i="12" s="1"/>
  <c r="G825" i="12"/>
  <c r="G824" i="12"/>
  <c r="G823" i="12"/>
  <c r="G822" i="12"/>
  <c r="G821" i="12"/>
  <c r="H821" i="12" s="1"/>
  <c r="G820" i="12"/>
  <c r="G819" i="12"/>
  <c r="H819" i="12" s="1"/>
  <c r="G818" i="12"/>
  <c r="G817" i="12"/>
  <c r="H817" i="12" s="1"/>
  <c r="G816" i="12"/>
  <c r="G815" i="12"/>
  <c r="H815" i="12" s="1"/>
  <c r="G814" i="12"/>
  <c r="G813" i="12"/>
  <c r="H813" i="12" s="1"/>
  <c r="G812" i="12"/>
  <c r="G811" i="12"/>
  <c r="H811" i="12" s="1"/>
  <c r="G810" i="12"/>
  <c r="G809" i="12"/>
  <c r="H809" i="12" s="1"/>
  <c r="G808" i="12"/>
  <c r="G807" i="12"/>
  <c r="G806" i="12"/>
  <c r="G805" i="12"/>
  <c r="G804" i="12"/>
  <c r="G803" i="12"/>
  <c r="H803" i="12" s="1"/>
  <c r="G802" i="12"/>
  <c r="G801" i="12"/>
  <c r="H801" i="12" s="1"/>
  <c r="G800" i="12"/>
  <c r="H799" i="12"/>
  <c r="G799" i="12"/>
  <c r="G798" i="12"/>
  <c r="G797" i="12"/>
  <c r="H797" i="12" s="1"/>
  <c r="G796" i="12"/>
  <c r="G795" i="12"/>
  <c r="H795" i="12" s="1"/>
  <c r="G794" i="12"/>
  <c r="G793" i="12"/>
  <c r="H793" i="12" s="1"/>
  <c r="G792" i="12"/>
  <c r="G791" i="12"/>
  <c r="H791" i="12" s="1"/>
  <c r="G790" i="12"/>
  <c r="G789" i="12"/>
  <c r="H789" i="12" s="1"/>
  <c r="G788" i="12"/>
  <c r="G787" i="12"/>
  <c r="H787" i="12" s="1"/>
  <c r="G786" i="12"/>
  <c r="G785" i="12"/>
  <c r="G784" i="12"/>
  <c r="G783" i="12"/>
  <c r="G782" i="12"/>
  <c r="H782" i="12" s="1"/>
  <c r="G781" i="12"/>
  <c r="G780" i="12"/>
  <c r="H780" i="12" s="1"/>
  <c r="G779" i="12"/>
  <c r="G778" i="12"/>
  <c r="H778" i="12" s="1"/>
  <c r="G777" i="12"/>
  <c r="G776" i="12"/>
  <c r="H776" i="12" s="1"/>
  <c r="G775" i="12"/>
  <c r="G774" i="12"/>
  <c r="H774" i="12" s="1"/>
  <c r="G773" i="12"/>
  <c r="G772" i="12"/>
  <c r="G771" i="12"/>
  <c r="G770" i="12"/>
  <c r="G769" i="12"/>
  <c r="G768" i="12"/>
  <c r="G767" i="12"/>
  <c r="G766" i="12"/>
  <c r="G765" i="12"/>
  <c r="G764" i="12"/>
  <c r="G763" i="12"/>
  <c r="G762" i="12"/>
  <c r="G761" i="12"/>
  <c r="G760" i="12"/>
  <c r="G759" i="12"/>
  <c r="G758" i="12"/>
  <c r="G757" i="12"/>
  <c r="G756" i="12"/>
  <c r="G755" i="12"/>
  <c r="G754" i="12"/>
  <c r="H754" i="12" s="1"/>
  <c r="G753" i="12"/>
  <c r="G752" i="12"/>
  <c r="H752" i="12" s="1"/>
  <c r="G751" i="12"/>
  <c r="H750" i="12"/>
  <c r="G750" i="12"/>
  <c r="G749" i="12"/>
  <c r="G748" i="12"/>
  <c r="H748" i="12" s="1"/>
  <c r="G747" i="12"/>
  <c r="G746" i="12"/>
  <c r="G745" i="12"/>
  <c r="H746" i="12" s="1"/>
  <c r="G744" i="12"/>
  <c r="G743" i="12"/>
  <c r="H743" i="12" s="1"/>
  <c r="G742" i="12"/>
  <c r="G741" i="12"/>
  <c r="G740" i="12"/>
  <c r="G739" i="12"/>
  <c r="H741" i="12" s="1"/>
  <c r="G738" i="12"/>
  <c r="G737" i="12"/>
  <c r="H737" i="12" s="1"/>
  <c r="G736" i="12"/>
  <c r="G735" i="12"/>
  <c r="G734" i="12"/>
  <c r="G733" i="12"/>
  <c r="G732" i="12"/>
  <c r="G731" i="12"/>
  <c r="G730" i="12"/>
  <c r="G729" i="12"/>
  <c r="G728" i="12"/>
  <c r="H728" i="12" s="1"/>
  <c r="G727" i="12"/>
  <c r="G726" i="12"/>
  <c r="H726" i="12" s="1"/>
  <c r="G725" i="12"/>
  <c r="G724" i="12"/>
  <c r="H724" i="12" s="1"/>
  <c r="G723" i="12"/>
  <c r="G722" i="12"/>
  <c r="H722" i="12" s="1"/>
  <c r="G721" i="12"/>
  <c r="G720" i="12"/>
  <c r="H720" i="12" s="1"/>
  <c r="G719" i="12"/>
  <c r="G718" i="12"/>
  <c r="H718" i="12" s="1"/>
  <c r="G717" i="12"/>
  <c r="G716" i="12"/>
  <c r="G715" i="12"/>
  <c r="G714" i="12"/>
  <c r="G713" i="12"/>
  <c r="H713" i="12" s="1"/>
  <c r="G712" i="12"/>
  <c r="G711" i="12"/>
  <c r="H711" i="12" s="1"/>
  <c r="G710" i="12"/>
  <c r="G709" i="12"/>
  <c r="G708" i="12"/>
  <c r="G707" i="12"/>
  <c r="G706" i="12"/>
  <c r="G705" i="12"/>
  <c r="G704" i="12"/>
  <c r="G703" i="12"/>
  <c r="G702" i="12"/>
  <c r="G701" i="12"/>
  <c r="H701" i="12" s="1"/>
  <c r="G700" i="12"/>
  <c r="G699" i="12"/>
  <c r="H699" i="12" s="1"/>
  <c r="G698" i="12"/>
  <c r="G697" i="12"/>
  <c r="H697" i="12" s="1"/>
  <c r="G696" i="12"/>
  <c r="G695" i="12"/>
  <c r="G694" i="12"/>
  <c r="H695" i="12" s="1"/>
  <c r="G693" i="12"/>
  <c r="G692" i="12"/>
  <c r="G691" i="12"/>
  <c r="H691" i="12" s="1"/>
  <c r="G690" i="12"/>
  <c r="G689" i="12"/>
  <c r="H689" i="12" s="1"/>
  <c r="G688" i="12"/>
  <c r="G687" i="12"/>
  <c r="G686" i="12"/>
  <c r="G685" i="12"/>
  <c r="G684" i="12"/>
  <c r="G683" i="12"/>
  <c r="G682" i="12"/>
  <c r="G681" i="12"/>
  <c r="H680" i="12"/>
  <c r="G680" i="12"/>
  <c r="G679" i="12"/>
  <c r="G678" i="12"/>
  <c r="G677" i="12"/>
  <c r="G676" i="12"/>
  <c r="G675" i="12"/>
  <c r="G674" i="12"/>
  <c r="H674" i="12" s="1"/>
  <c r="G673" i="12"/>
  <c r="G672" i="12"/>
  <c r="H672" i="12" s="1"/>
  <c r="G671" i="12"/>
  <c r="G670" i="12"/>
  <c r="G669" i="12"/>
  <c r="G668" i="12"/>
  <c r="G667" i="12"/>
  <c r="H667" i="12" s="1"/>
  <c r="G666" i="12"/>
  <c r="G665" i="12"/>
  <c r="H665" i="12" s="1"/>
  <c r="G664" i="12"/>
  <c r="G663" i="12"/>
  <c r="G662" i="12"/>
  <c r="G661" i="12"/>
  <c r="G660" i="12"/>
  <c r="G659" i="12"/>
  <c r="H659" i="12" s="1"/>
  <c r="G658" i="12"/>
  <c r="G657" i="12"/>
  <c r="H657" i="12" s="1"/>
  <c r="G656" i="12"/>
  <c r="G655" i="12"/>
  <c r="G654" i="12"/>
  <c r="G653" i="12"/>
  <c r="G652" i="12"/>
  <c r="G651" i="12"/>
  <c r="H655" i="12" s="1"/>
  <c r="G650" i="12"/>
  <c r="G649" i="12"/>
  <c r="H649" i="12" s="1"/>
  <c r="G648" i="12"/>
  <c r="H647" i="12"/>
  <c r="G647" i="12"/>
  <c r="G646" i="12"/>
  <c r="G645" i="12"/>
  <c r="H645" i="12" s="1"/>
  <c r="G644" i="12"/>
  <c r="G643" i="12"/>
  <c r="H643" i="12" s="1"/>
  <c r="G642" i="12"/>
  <c r="G641" i="12"/>
  <c r="G640" i="12"/>
  <c r="G639" i="12"/>
  <c r="G638" i="12"/>
  <c r="G637" i="12"/>
  <c r="G636" i="12"/>
  <c r="G635" i="12"/>
  <c r="G634" i="12"/>
  <c r="G633" i="12"/>
  <c r="G632" i="12"/>
  <c r="H632" i="12" s="1"/>
  <c r="G631" i="12"/>
  <c r="H630" i="12"/>
  <c r="G630" i="12"/>
  <c r="G629" i="12"/>
  <c r="G628" i="12"/>
  <c r="H628" i="12" s="1"/>
  <c r="G627" i="12"/>
  <c r="G626" i="12"/>
  <c r="H626" i="12" s="1"/>
  <c r="G625" i="12"/>
  <c r="G624" i="12"/>
  <c r="H624" i="12" s="1"/>
  <c r="G623" i="12"/>
  <c r="G622" i="12"/>
  <c r="H622" i="12" s="1"/>
  <c r="G621" i="12"/>
  <c r="G620" i="12"/>
  <c r="G619" i="12"/>
  <c r="G618" i="12"/>
  <c r="G617" i="12"/>
  <c r="G616" i="12"/>
  <c r="G615" i="12"/>
  <c r="G614" i="12"/>
  <c r="G613" i="12"/>
  <c r="G612" i="12"/>
  <c r="H612" i="12" s="1"/>
  <c r="G611" i="12"/>
  <c r="H610" i="12"/>
  <c r="G610" i="12"/>
  <c r="G609" i="12"/>
  <c r="G608" i="12"/>
  <c r="H608" i="12" s="1"/>
  <c r="G607" i="12"/>
  <c r="G606" i="12"/>
  <c r="H606" i="12" s="1"/>
  <c r="G605" i="12"/>
  <c r="G604" i="12"/>
  <c r="G603" i="12"/>
  <c r="H604" i="12" s="1"/>
  <c r="G602" i="12"/>
  <c r="H601" i="12"/>
  <c r="G601" i="12"/>
  <c r="G600" i="12"/>
  <c r="G599" i="12"/>
  <c r="H599" i="12" s="1"/>
  <c r="G598" i="12"/>
  <c r="G597" i="12"/>
  <c r="H597" i="12" s="1"/>
  <c r="G596" i="12"/>
  <c r="G595" i="12"/>
  <c r="G594" i="12"/>
  <c r="G593" i="12"/>
  <c r="G592" i="12"/>
  <c r="G591" i="12"/>
  <c r="G590" i="12"/>
  <c r="G589" i="12"/>
  <c r="G588" i="12"/>
  <c r="G587" i="12"/>
  <c r="G586" i="12"/>
  <c r="G585" i="12"/>
  <c r="G584" i="12"/>
  <c r="G583" i="12"/>
  <c r="G582" i="12"/>
  <c r="G581" i="12"/>
  <c r="G580" i="12"/>
  <c r="G579" i="12"/>
  <c r="G578" i="12"/>
  <c r="H578" i="12" s="1"/>
  <c r="G577" i="12"/>
  <c r="G576" i="12"/>
  <c r="G575" i="12"/>
  <c r="G574" i="12"/>
  <c r="G573" i="12"/>
  <c r="H573" i="12" s="1"/>
  <c r="G572" i="12"/>
  <c r="H571" i="12"/>
  <c r="G571" i="12"/>
  <c r="G570" i="12"/>
  <c r="G569" i="12"/>
  <c r="H569" i="12" s="1"/>
  <c r="G568" i="12"/>
  <c r="G567" i="12"/>
  <c r="H567" i="12" s="1"/>
  <c r="G566" i="12"/>
  <c r="G565" i="12"/>
  <c r="G564" i="12"/>
  <c r="G563" i="12"/>
  <c r="G562" i="12"/>
  <c r="G561" i="12"/>
  <c r="H561" i="12" s="1"/>
  <c r="G560" i="12"/>
  <c r="G559" i="12"/>
  <c r="G558" i="12"/>
  <c r="G557" i="12"/>
  <c r="G556" i="12"/>
  <c r="G555" i="12"/>
  <c r="G554" i="12"/>
  <c r="G553" i="12"/>
  <c r="G552" i="12"/>
  <c r="G551" i="12"/>
  <c r="G550" i="12"/>
  <c r="G549" i="12"/>
  <c r="G548" i="12"/>
  <c r="G547" i="12"/>
  <c r="G546" i="12"/>
  <c r="G545" i="12"/>
  <c r="G544" i="12"/>
  <c r="G543" i="12"/>
  <c r="G542" i="12"/>
  <c r="G541" i="12"/>
  <c r="G540" i="12"/>
  <c r="G539" i="12"/>
  <c r="G538" i="12"/>
  <c r="G537" i="12"/>
  <c r="G536" i="12"/>
  <c r="G535" i="12"/>
  <c r="G534" i="12"/>
  <c r="G533" i="12"/>
  <c r="H533" i="12" s="1"/>
  <c r="G532" i="12"/>
  <c r="G531" i="12"/>
  <c r="G530" i="12"/>
  <c r="G529" i="12"/>
  <c r="G528" i="12"/>
  <c r="G527" i="12"/>
  <c r="G526" i="12"/>
  <c r="G525" i="12"/>
  <c r="G524" i="12"/>
  <c r="G523" i="12"/>
  <c r="G522" i="12"/>
  <c r="G521" i="12"/>
  <c r="G520" i="12"/>
  <c r="G519" i="12"/>
  <c r="G518" i="12"/>
  <c r="G517" i="12"/>
  <c r="H517" i="12" s="1"/>
  <c r="G516" i="12"/>
  <c r="G515" i="12"/>
  <c r="H515" i="12" s="1"/>
  <c r="G514" i="12"/>
  <c r="G513" i="12"/>
  <c r="H513" i="12" s="1"/>
  <c r="G512" i="12"/>
  <c r="H511" i="12"/>
  <c r="G511" i="12"/>
  <c r="G510" i="12"/>
  <c r="G509" i="12"/>
  <c r="H509" i="12" s="1"/>
  <c r="G508" i="12"/>
  <c r="G507" i="12"/>
  <c r="H507" i="12" s="1"/>
  <c r="G506" i="12"/>
  <c r="G505" i="12"/>
  <c r="G504" i="12"/>
  <c r="G503" i="12"/>
  <c r="G502" i="12"/>
  <c r="H502" i="12" s="1"/>
  <c r="G501" i="12"/>
  <c r="H500" i="12"/>
  <c r="G500" i="12"/>
  <c r="G499" i="12"/>
  <c r="G498" i="12"/>
  <c r="H498" i="12" s="1"/>
  <c r="G497" i="12"/>
  <c r="G496" i="12"/>
  <c r="G495" i="12"/>
  <c r="G494" i="12"/>
  <c r="G493" i="12"/>
  <c r="G492" i="12"/>
  <c r="G491" i="12"/>
  <c r="H491" i="12" s="1"/>
  <c r="G490" i="12"/>
  <c r="G489" i="12"/>
  <c r="H489" i="12" s="1"/>
  <c r="G488" i="12"/>
  <c r="G487" i="12"/>
  <c r="H487" i="12" s="1"/>
  <c r="G486" i="12"/>
  <c r="H485" i="12"/>
  <c r="G485" i="12"/>
  <c r="G484" i="12"/>
  <c r="G483" i="12"/>
  <c r="H483" i="12" s="1"/>
  <c r="G482" i="12"/>
  <c r="G481" i="12"/>
  <c r="H481" i="12" s="1"/>
  <c r="G480" i="12"/>
  <c r="G479" i="12"/>
  <c r="H479" i="12" s="1"/>
  <c r="G478" i="12"/>
  <c r="G477" i="12"/>
  <c r="G476" i="12"/>
  <c r="G475" i="12"/>
  <c r="G474" i="12"/>
  <c r="H474" i="12" s="1"/>
  <c r="G473" i="12"/>
  <c r="G472" i="12"/>
  <c r="G471" i="12"/>
  <c r="H472" i="12" s="1"/>
  <c r="G470" i="12"/>
  <c r="G469" i="12"/>
  <c r="H469" i="12" s="1"/>
  <c r="G468" i="12"/>
  <c r="H467" i="12"/>
  <c r="G467" i="12"/>
  <c r="G466" i="12"/>
  <c r="G465" i="12"/>
  <c r="G464" i="12"/>
  <c r="H465" i="12" s="1"/>
  <c r="G463" i="12"/>
  <c r="G462" i="12"/>
  <c r="H462" i="12" s="1"/>
  <c r="G461" i="12"/>
  <c r="G460" i="12"/>
  <c r="G459" i="12"/>
  <c r="G458" i="12"/>
  <c r="G457" i="12"/>
  <c r="G456" i="12"/>
  <c r="G455" i="12"/>
  <c r="H454" i="12"/>
  <c r="G454" i="12"/>
  <c r="G453" i="12"/>
  <c r="G452" i="12"/>
  <c r="H452" i="12" s="1"/>
  <c r="G451" i="12"/>
  <c r="G450" i="12"/>
  <c r="H450" i="12" s="1"/>
  <c r="G449" i="12"/>
  <c r="G448" i="12"/>
  <c r="H448" i="12" s="1"/>
  <c r="G447" i="12"/>
  <c r="G446" i="12"/>
  <c r="G445" i="12"/>
  <c r="G444" i="12"/>
  <c r="G443" i="12"/>
  <c r="G442" i="12"/>
  <c r="H442" i="12" s="1"/>
  <c r="G441" i="12"/>
  <c r="G440" i="12"/>
  <c r="G439" i="12"/>
  <c r="G438" i="12"/>
  <c r="G437" i="12"/>
  <c r="H437" i="12" s="1"/>
  <c r="G436" i="12"/>
  <c r="G435" i="12"/>
  <c r="H435" i="12" s="1"/>
  <c r="G434" i="12"/>
  <c r="G433" i="12"/>
  <c r="G432" i="12"/>
  <c r="G431" i="12"/>
  <c r="G430" i="12"/>
  <c r="G429" i="12"/>
  <c r="H429" i="12" s="1"/>
  <c r="G428" i="12"/>
  <c r="G427" i="12"/>
  <c r="H427" i="12" s="1"/>
  <c r="G426" i="12"/>
  <c r="G425" i="12"/>
  <c r="H425" i="12" s="1"/>
  <c r="G424" i="12"/>
  <c r="G423" i="12"/>
  <c r="H423" i="12" s="1"/>
  <c r="G422" i="12"/>
  <c r="G421" i="12"/>
  <c r="G420" i="12"/>
  <c r="H420" i="12" s="1"/>
  <c r="G419" i="12"/>
  <c r="G418" i="12"/>
  <c r="H418" i="12" s="1"/>
  <c r="G417" i="12"/>
  <c r="G416" i="12"/>
  <c r="H416" i="12" s="1"/>
  <c r="G415" i="12"/>
  <c r="G414" i="12"/>
  <c r="G413" i="12"/>
  <c r="G412" i="12"/>
  <c r="G411" i="12"/>
  <c r="H411" i="12" s="1"/>
  <c r="G410" i="12"/>
  <c r="H409" i="12"/>
  <c r="G409" i="12"/>
  <c r="G408" i="12"/>
  <c r="G407" i="12"/>
  <c r="H407" i="12" s="1"/>
  <c r="G406" i="12"/>
  <c r="G405" i="12"/>
  <c r="H405" i="12" s="1"/>
  <c r="G404" i="12"/>
  <c r="G403" i="12"/>
  <c r="H403" i="12" s="1"/>
  <c r="G402" i="12"/>
  <c r="G401" i="12"/>
  <c r="H401" i="12" s="1"/>
  <c r="G400" i="12"/>
  <c r="G399" i="12"/>
  <c r="H399" i="12" s="1"/>
  <c r="G398" i="12"/>
  <c r="G397" i="12"/>
  <c r="H397" i="12" s="1"/>
  <c r="G396" i="12"/>
  <c r="G395" i="12"/>
  <c r="G394" i="12"/>
  <c r="G393" i="12"/>
  <c r="G392" i="12"/>
  <c r="G391" i="12"/>
  <c r="G390" i="12"/>
  <c r="G389" i="12"/>
  <c r="H389" i="12" s="1"/>
  <c r="G388" i="12"/>
  <c r="G387" i="12"/>
  <c r="H387" i="12" s="1"/>
  <c r="G386" i="12"/>
  <c r="G385" i="12"/>
  <c r="H385" i="12" s="1"/>
  <c r="G384" i="12"/>
  <c r="G383" i="12"/>
  <c r="G382" i="12"/>
  <c r="H383" i="12" s="1"/>
  <c r="G381" i="12"/>
  <c r="H380" i="12"/>
  <c r="G380" i="12"/>
  <c r="G379" i="12"/>
  <c r="G378" i="12"/>
  <c r="G377" i="12"/>
  <c r="G376" i="12"/>
  <c r="G375" i="12"/>
  <c r="H375" i="12" s="1"/>
  <c r="G374" i="12"/>
  <c r="G373" i="12"/>
  <c r="G372" i="12"/>
  <c r="H372" i="12" s="1"/>
  <c r="G371" i="12"/>
  <c r="G370" i="12"/>
  <c r="G369" i="12"/>
  <c r="H370" i="12" s="1"/>
  <c r="G368" i="12"/>
  <c r="H367" i="12"/>
  <c r="G367" i="12"/>
  <c r="G366" i="12"/>
  <c r="G365" i="12"/>
  <c r="G364" i="12"/>
  <c r="H365" i="12" s="1"/>
  <c r="G363" i="12"/>
  <c r="G362" i="12"/>
  <c r="H362" i="12" s="1"/>
  <c r="G361" i="12"/>
  <c r="H360" i="12"/>
  <c r="G360" i="12"/>
  <c r="G359" i="12"/>
  <c r="G358" i="12"/>
  <c r="H358" i="12" s="1"/>
  <c r="G357" i="12"/>
  <c r="G356" i="12"/>
  <c r="H356" i="12" s="1"/>
  <c r="G355" i="12"/>
  <c r="G354" i="12"/>
  <c r="H354" i="12" s="1"/>
  <c r="G353" i="12"/>
  <c r="G352" i="12"/>
  <c r="G351" i="12"/>
  <c r="G350" i="12"/>
  <c r="G349" i="12"/>
  <c r="G348" i="12"/>
  <c r="G347" i="12"/>
  <c r="G346" i="12"/>
  <c r="G345" i="12"/>
  <c r="G344" i="12"/>
  <c r="G343" i="12"/>
  <c r="G342" i="12"/>
  <c r="G341" i="12"/>
  <c r="G340" i="12"/>
  <c r="G339" i="12"/>
  <c r="G338" i="12"/>
  <c r="G337" i="12"/>
  <c r="H337" i="12" s="1"/>
  <c r="G336" i="12"/>
  <c r="G335" i="12"/>
  <c r="H335" i="12" s="1"/>
  <c r="G334" i="12"/>
  <c r="G333" i="12"/>
  <c r="G332" i="12"/>
  <c r="G331" i="12"/>
  <c r="H333" i="12" s="1"/>
  <c r="G330" i="12"/>
  <c r="G329" i="12"/>
  <c r="G328" i="12"/>
  <c r="G327" i="12"/>
  <c r="G326" i="12"/>
  <c r="H326" i="12" s="1"/>
  <c r="G325" i="12"/>
  <c r="G324" i="12"/>
  <c r="H324" i="12" s="1"/>
  <c r="G323" i="12"/>
  <c r="G322" i="12"/>
  <c r="G321" i="12"/>
  <c r="G320" i="12"/>
  <c r="G319" i="12"/>
  <c r="H318" i="12"/>
  <c r="G318" i="12"/>
  <c r="G317" i="12"/>
  <c r="G316" i="12"/>
  <c r="H316" i="12" s="1"/>
  <c r="G315" i="12"/>
  <c r="G314" i="12"/>
  <c r="H314" i="12" s="1"/>
  <c r="G313" i="12"/>
  <c r="G312" i="12"/>
  <c r="G311" i="12"/>
  <c r="G310" i="12"/>
  <c r="G309" i="12"/>
  <c r="G308" i="12"/>
  <c r="G307" i="12"/>
  <c r="G306" i="12"/>
  <c r="G305" i="12"/>
  <c r="G304" i="12"/>
  <c r="G303" i="12"/>
  <c r="G302" i="12"/>
  <c r="G301" i="12"/>
  <c r="G300" i="12"/>
  <c r="G299" i="12"/>
  <c r="H299" i="12" s="1"/>
  <c r="G298" i="12"/>
  <c r="G297" i="12"/>
  <c r="H297" i="12" s="1"/>
  <c r="G296" i="12"/>
  <c r="G295" i="12"/>
  <c r="H295" i="12" s="1"/>
  <c r="G294" i="12"/>
  <c r="G293" i="12"/>
  <c r="G292" i="12"/>
  <c r="H292" i="12" s="1"/>
  <c r="G291" i="12"/>
  <c r="G290" i="12"/>
  <c r="G289" i="12"/>
  <c r="H290" i="12" s="1"/>
  <c r="G288" i="12"/>
  <c r="G287" i="12"/>
  <c r="H287" i="12" s="1"/>
  <c r="G286" i="12"/>
  <c r="G285" i="12"/>
  <c r="H285" i="12" s="1"/>
  <c r="G284" i="12"/>
  <c r="H283" i="12"/>
  <c r="G283" i="12"/>
  <c r="G282" i="12"/>
  <c r="G281" i="12"/>
  <c r="G280" i="12"/>
  <c r="G279" i="12"/>
  <c r="G278" i="12"/>
  <c r="G277" i="12"/>
  <c r="H277" i="12" s="1"/>
  <c r="G276" i="12"/>
  <c r="G275" i="12"/>
  <c r="H275" i="12" s="1"/>
  <c r="G274" i="12"/>
  <c r="G273" i="12"/>
  <c r="H273" i="12" s="1"/>
  <c r="G272" i="12"/>
  <c r="G271" i="12"/>
  <c r="G270" i="12"/>
  <c r="G269" i="12"/>
  <c r="G268" i="12"/>
  <c r="G267" i="12"/>
  <c r="G266" i="12"/>
  <c r="G265" i="12"/>
  <c r="H266" i="12" s="1"/>
  <c r="G264" i="12"/>
  <c r="G263" i="12"/>
  <c r="G262" i="12"/>
  <c r="G261" i="12"/>
  <c r="G260" i="12"/>
  <c r="G259" i="12"/>
  <c r="G258" i="12"/>
  <c r="G257" i="12"/>
  <c r="G256" i="12"/>
  <c r="G255" i="12"/>
  <c r="H260" i="12" s="1"/>
  <c r="G254" i="12"/>
  <c r="G253" i="12"/>
  <c r="G252" i="12"/>
  <c r="G251" i="12"/>
  <c r="G250" i="12"/>
  <c r="H250" i="12" s="1"/>
  <c r="G249" i="12"/>
  <c r="D249" i="12"/>
  <c r="H248" i="12"/>
  <c r="G246" i="12"/>
  <c r="G245" i="12"/>
  <c r="H245" i="12" s="1"/>
  <c r="G244" i="12"/>
  <c r="H243" i="12"/>
  <c r="G243" i="12"/>
  <c r="G242" i="12"/>
  <c r="G241" i="12"/>
  <c r="G240" i="12"/>
  <c r="H241" i="12" s="1"/>
  <c r="G239" i="12"/>
  <c r="G238" i="12"/>
  <c r="H238" i="12" s="1"/>
  <c r="G237" i="12"/>
  <c r="H236" i="12"/>
  <c r="G236" i="12"/>
  <c r="G235" i="12"/>
  <c r="G234" i="12"/>
  <c r="G233" i="12"/>
  <c r="H234" i="12" s="1"/>
  <c r="G232" i="12"/>
  <c r="G231" i="12"/>
  <c r="G230" i="12"/>
  <c r="G229" i="12"/>
  <c r="G228" i="12"/>
  <c r="H228" i="12" s="1"/>
  <c r="G227" i="12"/>
  <c r="G226" i="12"/>
  <c r="H226" i="12" s="1"/>
  <c r="G225" i="12"/>
  <c r="G224" i="12"/>
  <c r="H224" i="12" s="1"/>
  <c r="G223" i="12"/>
  <c r="G222" i="12"/>
  <c r="H222" i="12" s="1"/>
  <c r="G221" i="12"/>
  <c r="G220" i="12"/>
  <c r="H220" i="12" s="1"/>
  <c r="G219" i="12"/>
  <c r="G218" i="12"/>
  <c r="H218" i="12" s="1"/>
  <c r="G217" i="12"/>
  <c r="G216" i="12"/>
  <c r="H216" i="12" s="1"/>
  <c r="G215" i="12"/>
  <c r="G214" i="12"/>
  <c r="G213" i="12"/>
  <c r="H213" i="12" s="1"/>
  <c r="G212" i="12"/>
  <c r="G211" i="12"/>
  <c r="G210" i="12"/>
  <c r="H211" i="12" s="1"/>
  <c r="G209" i="12"/>
  <c r="H208" i="12"/>
  <c r="G208" i="12"/>
  <c r="G207" i="12"/>
  <c r="G206" i="12"/>
  <c r="G205" i="12"/>
  <c r="G204" i="12"/>
  <c r="G203" i="12"/>
  <c r="G202" i="12"/>
  <c r="G201" i="12"/>
  <c r="G200" i="12"/>
  <c r="G199" i="12"/>
  <c r="G198" i="12"/>
  <c r="G197" i="12"/>
  <c r="H201" i="12" s="1"/>
  <c r="G196" i="12"/>
  <c r="G195" i="12"/>
  <c r="H195" i="12" s="1"/>
  <c r="G194" i="12"/>
  <c r="G193" i="12"/>
  <c r="H193" i="12" s="1"/>
  <c r="G192" i="12"/>
  <c r="G191" i="12"/>
  <c r="H191" i="12" s="1"/>
  <c r="G190" i="12"/>
  <c r="G189" i="12"/>
  <c r="G188" i="12"/>
  <c r="H188" i="12" s="1"/>
  <c r="G187" i="12"/>
  <c r="G186" i="12"/>
  <c r="H186" i="12" s="1"/>
  <c r="G185" i="12"/>
  <c r="G184" i="12"/>
  <c r="H184" i="12" s="1"/>
  <c r="G183" i="12"/>
  <c r="G182" i="12"/>
  <c r="H182" i="12" s="1"/>
  <c r="G181" i="12"/>
  <c r="G180" i="12"/>
  <c r="H180" i="12" s="1"/>
  <c r="G179" i="12"/>
  <c r="G178" i="12"/>
  <c r="H178" i="12" s="1"/>
  <c r="G177" i="12"/>
  <c r="G176" i="12"/>
  <c r="H176" i="12" s="1"/>
  <c r="G175" i="12"/>
  <c r="G174" i="12"/>
  <c r="H174" i="12" s="1"/>
  <c r="G173" i="12"/>
  <c r="G172" i="12"/>
  <c r="H172" i="12" s="1"/>
  <c r="G171" i="12"/>
  <c r="G170" i="12"/>
  <c r="G169" i="12"/>
  <c r="G168" i="12"/>
  <c r="G167" i="12"/>
  <c r="G166" i="12"/>
  <c r="G165" i="12"/>
  <c r="H165" i="12" s="1"/>
  <c r="G164" i="12"/>
  <c r="G163" i="12"/>
  <c r="H163" i="12" s="1"/>
  <c r="G162" i="12"/>
  <c r="G161" i="12"/>
  <c r="H161" i="12" s="1"/>
  <c r="G160" i="12"/>
  <c r="G159" i="12"/>
  <c r="H159" i="12" s="1"/>
  <c r="G158" i="12"/>
  <c r="G157" i="12"/>
  <c r="H157" i="12" s="1"/>
  <c r="G156" i="12"/>
  <c r="G155" i="12"/>
  <c r="H155" i="12" s="1"/>
  <c r="G154" i="12"/>
  <c r="G153" i="12"/>
  <c r="H153" i="12" s="1"/>
  <c r="G152" i="12"/>
  <c r="G151" i="12"/>
  <c r="G150" i="12"/>
  <c r="G149" i="12"/>
  <c r="G148" i="12"/>
  <c r="G147" i="12"/>
  <c r="H151" i="12" s="1"/>
  <c r="G146" i="12"/>
  <c r="G145" i="12"/>
  <c r="H145" i="12" s="1"/>
  <c r="G144" i="12"/>
  <c r="G143" i="12"/>
  <c r="G142" i="12"/>
  <c r="H143" i="12" s="1"/>
  <c r="G141" i="12"/>
  <c r="H140" i="12"/>
  <c r="G140" i="12"/>
  <c r="G139" i="12"/>
  <c r="G138" i="12"/>
  <c r="H138" i="12" s="1"/>
  <c r="G137" i="12"/>
  <c r="G136" i="12"/>
  <c r="H136" i="12" s="1"/>
  <c r="G135" i="12"/>
  <c r="G134" i="12"/>
  <c r="H134" i="12" s="1"/>
  <c r="G133" i="12"/>
  <c r="G132" i="12"/>
  <c r="G131" i="12"/>
  <c r="H132" i="12" s="1"/>
  <c r="G130" i="12"/>
  <c r="H129" i="12"/>
  <c r="G129" i="12"/>
  <c r="G128" i="12"/>
  <c r="G127" i="12"/>
  <c r="H127" i="12" s="1"/>
  <c r="G126" i="12"/>
  <c r="G125" i="12"/>
  <c r="H125" i="12" s="1"/>
  <c r="G124" i="12"/>
  <c r="G123" i="12"/>
  <c r="H123" i="12" s="1"/>
  <c r="G122" i="12"/>
  <c r="G121" i="12"/>
  <c r="H121" i="12" s="1"/>
  <c r="G120" i="12"/>
  <c r="G119" i="12"/>
  <c r="G118" i="12"/>
  <c r="G117" i="12"/>
  <c r="G116" i="12"/>
  <c r="H116" i="12" s="1"/>
  <c r="G115" i="12"/>
  <c r="G114" i="12"/>
  <c r="G113" i="12"/>
  <c r="H113" i="12" s="1"/>
  <c r="G112" i="12"/>
  <c r="G111" i="12"/>
  <c r="G110" i="12"/>
  <c r="G109" i="12"/>
  <c r="G108" i="12"/>
  <c r="H111" i="12" s="1"/>
  <c r="G107" i="12"/>
  <c r="G106" i="12"/>
  <c r="H106" i="12" s="1"/>
  <c r="G105" i="12"/>
  <c r="G104" i="12"/>
  <c r="H104" i="12" s="1"/>
  <c r="G103" i="12"/>
  <c r="G102" i="12"/>
  <c r="G101" i="12"/>
  <c r="G100" i="12"/>
  <c r="G99" i="12"/>
  <c r="G98" i="12"/>
  <c r="G97" i="12"/>
  <c r="G96" i="12"/>
  <c r="G95" i="12"/>
  <c r="G94" i="12"/>
  <c r="G93" i="12"/>
  <c r="G92" i="12"/>
  <c r="H92" i="12" s="1"/>
  <c r="G91" i="12"/>
  <c r="G90" i="12"/>
  <c r="H90" i="12" s="1"/>
  <c r="G89" i="12"/>
  <c r="G88" i="12"/>
  <c r="G87" i="12"/>
  <c r="G86" i="12"/>
  <c r="G85" i="12"/>
  <c r="H85" i="12" s="1"/>
  <c r="G84" i="12"/>
  <c r="G83" i="12"/>
  <c r="H83" i="12" s="1"/>
  <c r="G82" i="12"/>
  <c r="G81" i="12"/>
  <c r="G80" i="12"/>
  <c r="G79" i="12"/>
  <c r="G78" i="12"/>
  <c r="G77" i="12"/>
  <c r="G76" i="12"/>
  <c r="H76" i="12" s="1"/>
  <c r="G75" i="12"/>
  <c r="G74" i="12"/>
  <c r="H74" i="12" s="1"/>
  <c r="G73" i="12"/>
  <c r="G72" i="12"/>
  <c r="H72" i="12" s="1"/>
  <c r="G71" i="12"/>
  <c r="G70" i="12"/>
  <c r="H70" i="12" s="1"/>
  <c r="G69" i="12"/>
  <c r="G68" i="12"/>
  <c r="H68" i="12" s="1"/>
  <c r="G67" i="12"/>
  <c r="G66" i="12"/>
  <c r="H66" i="12" s="1"/>
  <c r="G65" i="12"/>
  <c r="G64" i="12"/>
  <c r="H64" i="12" s="1"/>
  <c r="G63" i="12"/>
  <c r="G62" i="12"/>
  <c r="G61" i="12"/>
  <c r="G60" i="12"/>
  <c r="G59" i="12"/>
  <c r="H59" i="12" s="1"/>
  <c r="G58" i="12"/>
  <c r="G57" i="12"/>
  <c r="H57" i="12" s="1"/>
  <c r="G56" i="12"/>
  <c r="G55" i="12"/>
  <c r="H55" i="12" s="1"/>
  <c r="G54" i="12"/>
  <c r="G53" i="12"/>
  <c r="H53" i="12" s="1"/>
  <c r="G52" i="12"/>
  <c r="G51" i="12"/>
  <c r="G50" i="12"/>
  <c r="G49" i="12"/>
  <c r="G48" i="12"/>
  <c r="H48" i="12" s="1"/>
  <c r="G47" i="12"/>
  <c r="G46" i="12"/>
  <c r="H46" i="12" s="1"/>
  <c r="G45" i="12"/>
  <c r="G44" i="12"/>
  <c r="G43" i="12"/>
  <c r="G42" i="12"/>
  <c r="G41" i="12"/>
  <c r="G40" i="12"/>
  <c r="G39" i="12"/>
  <c r="G38" i="12"/>
  <c r="H38" i="12" s="1"/>
  <c r="G37" i="12"/>
  <c r="G36" i="12"/>
  <c r="H36" i="12" s="1"/>
  <c r="G35" i="12"/>
  <c r="H34" i="12"/>
  <c r="G34" i="12"/>
  <c r="G33" i="12"/>
  <c r="G32" i="12"/>
  <c r="G31" i="12"/>
  <c r="G30" i="12"/>
  <c r="G29" i="12"/>
  <c r="G28" i="12"/>
  <c r="G27" i="12"/>
  <c r="G26" i="12"/>
  <c r="H26" i="12" s="1"/>
  <c r="G25" i="12"/>
  <c r="G24" i="12"/>
  <c r="H24" i="12" s="1"/>
  <c r="G23" i="12"/>
  <c r="G22" i="12"/>
  <c r="H22" i="12" s="1"/>
  <c r="G21" i="12"/>
  <c r="G20" i="12"/>
  <c r="G19" i="12"/>
  <c r="G18" i="12"/>
  <c r="G17" i="12"/>
  <c r="H17" i="12" s="1"/>
  <c r="G16" i="12"/>
  <c r="G15" i="12"/>
  <c r="G14" i="12"/>
  <c r="G13" i="12"/>
  <c r="G12" i="12"/>
  <c r="G11" i="12"/>
  <c r="H11" i="12" s="1"/>
  <c r="G10" i="12"/>
  <c r="G9" i="12"/>
  <c r="H9" i="12" s="1"/>
  <c r="G8" i="12"/>
  <c r="G7" i="12"/>
  <c r="H7" i="12" s="1"/>
  <c r="G6" i="12"/>
  <c r="G5" i="12"/>
  <c r="G4" i="12"/>
  <c r="H5" i="12" s="1"/>
  <c r="G3" i="12"/>
  <c r="H2" i="12"/>
  <c r="G2" i="12"/>
  <c r="H684" i="12" l="1"/>
  <c r="H20" i="12"/>
  <c r="H32" i="12"/>
  <c r="H51" i="12"/>
  <c r="H62" i="12"/>
  <c r="H88" i="12"/>
  <c r="H102" i="12"/>
  <c r="H119" i="12"/>
  <c r="H231" i="12"/>
  <c r="H281" i="12"/>
  <c r="H343" i="12"/>
  <c r="H347" i="12"/>
  <c r="H477" i="12"/>
  <c r="H525" i="12"/>
  <c r="H620" i="12"/>
  <c r="H663" i="12"/>
  <c r="H716" i="12"/>
  <c r="H772" i="12"/>
  <c r="H785" i="12"/>
  <c r="H824" i="12"/>
  <c r="H977" i="12"/>
  <c r="H983" i="12"/>
  <c r="H1073" i="12"/>
  <c r="H1097" i="12"/>
  <c r="H1130" i="12"/>
  <c r="H1178" i="12"/>
  <c r="H396" i="13"/>
  <c r="H541" i="13"/>
  <c r="H811" i="13"/>
  <c r="H45" i="13"/>
  <c r="H204" i="13"/>
  <c r="H209" i="13"/>
  <c r="H240" i="13"/>
  <c r="H260" i="13"/>
  <c r="H277" i="13"/>
  <c r="H284" i="13"/>
  <c r="H290" i="13"/>
  <c r="H308" i="13"/>
  <c r="H325" i="13"/>
  <c r="H361" i="13"/>
  <c r="H513" i="13"/>
  <c r="H519" i="13"/>
  <c r="H580" i="13"/>
  <c r="H619" i="13"/>
  <c r="H631" i="13"/>
  <c r="H683" i="13"/>
  <c r="H760" i="13"/>
  <c r="H777" i="13"/>
  <c r="H833" i="13"/>
  <c r="H842" i="13"/>
  <c r="H867" i="13"/>
  <c r="H203" i="14"/>
  <c r="H207" i="14"/>
  <c r="H264" i="14"/>
  <c r="H270" i="14"/>
  <c r="H274" i="14"/>
  <c r="H280" i="14"/>
  <c r="H317" i="14"/>
  <c r="H428" i="14"/>
  <c r="H435" i="14"/>
  <c r="H446" i="14"/>
  <c r="H614" i="14"/>
  <c r="H638" i="14"/>
  <c r="H747" i="14"/>
  <c r="H822" i="14"/>
  <c r="H938" i="14"/>
  <c r="H969" i="14"/>
  <c r="H1056" i="14"/>
  <c r="H1098" i="14"/>
  <c r="H1122" i="14"/>
  <c r="H1146" i="14"/>
  <c r="H1243" i="14"/>
  <c r="H20" i="14"/>
  <c r="H93" i="14"/>
  <c r="H133" i="14"/>
  <c r="H147" i="14"/>
  <c r="H151" i="14"/>
  <c r="H175" i="14"/>
  <c r="H358" i="14"/>
  <c r="H412" i="14"/>
  <c r="H461" i="14"/>
  <c r="H467" i="14"/>
  <c r="H488" i="14"/>
  <c r="H494" i="14"/>
  <c r="H511" i="14"/>
  <c r="H534" i="14"/>
  <c r="H566" i="14"/>
  <c r="H575" i="14"/>
  <c r="H585" i="14"/>
  <c r="H597" i="14"/>
  <c r="H629" i="14"/>
  <c r="H811" i="14"/>
  <c r="H835" i="14"/>
  <c r="H878" i="14"/>
  <c r="H902" i="14"/>
  <c r="H943" i="14"/>
  <c r="H1008" i="14"/>
  <c r="H1030" i="14"/>
  <c r="H1039" i="14"/>
  <c r="H1053" i="14"/>
  <c r="H1080" i="14"/>
  <c r="H1084" i="14"/>
  <c r="H1186" i="14"/>
  <c r="H1215" i="14"/>
  <c r="H1240" i="14"/>
  <c r="H253" i="12"/>
  <c r="H302" i="12"/>
  <c r="H352" i="12"/>
  <c r="H378" i="12"/>
  <c r="H440" i="12"/>
  <c r="H545" i="12"/>
  <c r="H559" i="12"/>
  <c r="H576" i="12"/>
  <c r="H615" i="12"/>
  <c r="H15" i="12"/>
  <c r="H44" i="12"/>
  <c r="H80" i="12"/>
  <c r="H206" i="12"/>
  <c r="H322" i="12"/>
  <c r="H395" i="12"/>
  <c r="H446" i="12"/>
  <c r="H591" i="12"/>
  <c r="H678" i="12"/>
  <c r="H876" i="12"/>
  <c r="H1061" i="12"/>
  <c r="H1121" i="12"/>
  <c r="H99" i="12"/>
  <c r="H170" i="12"/>
  <c r="H263" i="12"/>
  <c r="H312" i="12"/>
  <c r="H329" i="12"/>
  <c r="H414" i="12"/>
  <c r="H505" i="12"/>
  <c r="H539" i="12"/>
  <c r="H641" i="12"/>
  <c r="H840" i="12"/>
  <c r="H904" i="12"/>
  <c r="H107" i="13"/>
  <c r="H661" i="13"/>
  <c r="H788" i="13"/>
  <c r="H670" i="12"/>
  <c r="H687" i="12"/>
  <c r="H709" i="12"/>
  <c r="H732" i="12"/>
  <c r="H735" i="12"/>
  <c r="H762" i="12"/>
  <c r="H769" i="12"/>
  <c r="H806" i="12"/>
  <c r="H832" i="12"/>
  <c r="H867" i="12"/>
  <c r="H900" i="12"/>
  <c r="H932" i="12"/>
  <c r="H1065" i="12"/>
  <c r="H1102" i="12"/>
  <c r="H1136" i="12"/>
  <c r="H1171" i="12"/>
  <c r="H1174" i="12"/>
  <c r="H11" i="13"/>
  <c r="H146" i="13"/>
  <c r="H220" i="13"/>
  <c r="H287" i="13"/>
  <c r="H301" i="13"/>
  <c r="H387" i="13"/>
  <c r="H409" i="13"/>
  <c r="H441" i="13"/>
  <c r="H522" i="13"/>
  <c r="H535" i="13"/>
  <c r="H564" i="13"/>
  <c r="H603" i="13"/>
  <c r="H692" i="13"/>
  <c r="H736" i="13"/>
  <c r="H821" i="13"/>
  <c r="H830" i="13"/>
  <c r="H923" i="13"/>
  <c r="H401" i="13"/>
  <c r="H436" i="13"/>
  <c r="H481" i="13"/>
  <c r="H558" i="13"/>
  <c r="H720" i="13"/>
  <c r="H727" i="13"/>
  <c r="H753" i="13"/>
  <c r="H999" i="12"/>
  <c r="H1056" i="12"/>
  <c r="H1127" i="12"/>
  <c r="H1163" i="12"/>
  <c r="H27" i="13"/>
  <c r="H39" i="13"/>
  <c r="H48" i="13"/>
  <c r="H343" i="13"/>
  <c r="H353" i="13"/>
  <c r="H358" i="13"/>
  <c r="H368" i="13"/>
  <c r="H379" i="13"/>
  <c r="H486" i="13"/>
  <c r="H493" i="13"/>
  <c r="H503" i="13"/>
  <c r="H516" i="13"/>
  <c r="H544" i="13"/>
  <c r="H698" i="13"/>
  <c r="H747" i="13"/>
  <c r="H852" i="13"/>
  <c r="H874" i="13"/>
  <c r="H895" i="13"/>
  <c r="H52" i="14"/>
  <c r="H914" i="13"/>
  <c r="H917" i="13"/>
  <c r="H2" i="14"/>
  <c r="H36" i="14"/>
  <c r="H65" i="14"/>
  <c r="H116" i="14"/>
  <c r="H140" i="14"/>
  <c r="H220" i="14"/>
  <c r="H259" i="14"/>
  <c r="H267" i="14"/>
  <c r="H342" i="14"/>
  <c r="H363" i="14"/>
  <c r="H375" i="14"/>
  <c r="H378" i="14"/>
  <c r="H402" i="14"/>
  <c r="H422" i="14"/>
  <c r="H491" i="14"/>
  <c r="H544" i="14"/>
  <c r="H661" i="14"/>
  <c r="H689" i="14"/>
  <c r="H716" i="14"/>
  <c r="H727" i="14"/>
  <c r="H827" i="14"/>
  <c r="H850" i="14"/>
  <c r="H1093" i="14"/>
  <c r="H1194" i="14"/>
  <c r="H188" i="14"/>
  <c r="H198" i="14"/>
  <c r="H238" i="14"/>
  <c r="H744" i="14"/>
  <c r="H778" i="14"/>
  <c r="H855" i="14"/>
  <c r="H899" i="14"/>
  <c r="H1021" i="14"/>
  <c r="H929" i="13"/>
  <c r="H7" i="14"/>
  <c r="H13" i="14"/>
  <c r="H27" i="14"/>
  <c r="H47" i="14"/>
  <c r="H89" i="14"/>
  <c r="H155" i="14"/>
  <c r="H180" i="14"/>
  <c r="H192" i="14"/>
  <c r="H214" i="14"/>
  <c r="H230" i="14"/>
  <c r="H277" i="14"/>
  <c r="H301" i="14"/>
  <c r="H312" i="14"/>
  <c r="H397" i="14"/>
  <c r="H485" i="14"/>
  <c r="H515" i="14"/>
  <c r="H550" i="14"/>
  <c r="H578" i="14"/>
  <c r="H657" i="14"/>
  <c r="H752" i="14"/>
  <c r="H861" i="14"/>
  <c r="H952" i="14"/>
  <c r="H958" i="14"/>
  <c r="H992" i="14"/>
  <c r="H1005" i="14"/>
  <c r="H1017" i="14"/>
  <c r="H1113" i="14"/>
  <c r="H1163" i="14"/>
  <c r="H1235" i="14"/>
  <c r="H594" i="14"/>
  <c r="H672" i="14"/>
  <c r="H695" i="14"/>
  <c r="H732" i="14"/>
  <c r="H1062" i="14"/>
  <c r="H1067" i="14"/>
  <c r="H1260" i="14"/>
  <c r="H443" i="14"/>
  <c r="H480" i="14"/>
  <c r="H620" i="14"/>
  <c r="H651" i="14"/>
  <c r="H924" i="14"/>
  <c r="H965" i="14"/>
  <c r="H1014" i="14"/>
  <c r="H1044" i="14"/>
  <c r="H1143" i="14"/>
  <c r="H454" i="13"/>
  <c r="H84" i="13"/>
  <c r="H114" i="13"/>
  <c r="H181" i="13"/>
  <c r="H216" i="13"/>
  <c r="H233" i="13"/>
  <c r="H253" i="13"/>
  <c r="H508" i="13"/>
  <c r="H549" i="13"/>
  <c r="H2" i="13"/>
  <c r="H51" i="13"/>
  <c r="H125" i="13"/>
  <c r="H154" i="13"/>
  <c r="H247" i="13"/>
  <c r="H384" i="13"/>
  <c r="H475" i="13"/>
  <c r="H884" i="13"/>
  <c r="H910" i="13"/>
  <c r="H305" i="12"/>
  <c r="H460" i="12"/>
  <c r="H552" i="12"/>
  <c r="H565" i="12"/>
  <c r="H586" i="12"/>
  <c r="H638" i="12"/>
  <c r="H1188" i="12"/>
  <c r="H496" i="12"/>
  <c r="H1020" i="12"/>
  <c r="H1158" i="12"/>
  <c r="H271" i="12"/>
  <c r="H433" i="12"/>
  <c r="H522" i="12"/>
  <c r="H531" i="12"/>
  <c r="H595" i="12"/>
  <c r="H1010" i="12"/>
  <c r="H1034" i="12"/>
  <c r="G53" i="8" l="1"/>
  <c r="H145" i="8" l="1"/>
  <c r="G2" i="8"/>
  <c r="G3" i="8"/>
  <c r="G4" i="8"/>
  <c r="G5" i="8"/>
  <c r="G6" i="8"/>
  <c r="G7" i="8"/>
  <c r="G8" i="8"/>
  <c r="G9" i="8"/>
  <c r="G11" i="8"/>
  <c r="G12" i="8"/>
  <c r="G13" i="8"/>
  <c r="G15" i="8"/>
  <c r="H15" i="8" s="1"/>
  <c r="G17" i="8"/>
  <c r="G18" i="8"/>
  <c r="G20" i="8"/>
  <c r="G21" i="8"/>
  <c r="G23" i="8"/>
  <c r="H23" i="8" s="1"/>
  <c r="G25" i="8"/>
  <c r="H25" i="8" s="1"/>
  <c r="G27" i="8"/>
  <c r="H27" i="8" s="1"/>
  <c r="G29" i="8"/>
  <c r="H29" i="8" s="1"/>
  <c r="G31" i="8"/>
  <c r="H31" i="8" s="1"/>
  <c r="G33" i="8"/>
  <c r="H33" i="8" s="1"/>
  <c r="G35" i="8"/>
  <c r="H35" i="8" s="1"/>
  <c r="G37" i="8"/>
  <c r="G38" i="8"/>
  <c r="G39" i="8"/>
  <c r="G40" i="8"/>
  <c r="G41" i="8"/>
  <c r="G43" i="8"/>
  <c r="H43" i="8" s="1"/>
  <c r="G45" i="8"/>
  <c r="H45" i="8" s="1"/>
  <c r="G47" i="8"/>
  <c r="G48" i="8"/>
  <c r="G49" i="8"/>
  <c r="H49" i="8" s="1"/>
  <c r="G50" i="8"/>
  <c r="H50" i="8" s="1"/>
  <c r="G51" i="8"/>
  <c r="G52" i="8"/>
  <c r="G54" i="8"/>
  <c r="H54" i="8" s="1"/>
  <c r="G56" i="8"/>
  <c r="H56" i="8" s="1"/>
  <c r="G58" i="8"/>
  <c r="H58" i="8" s="1"/>
  <c r="G60" i="8"/>
  <c r="H60" i="8" s="1"/>
  <c r="G62" i="8"/>
  <c r="G63" i="8"/>
  <c r="G65" i="8"/>
  <c r="H65" i="8" s="1"/>
  <c r="G67" i="8"/>
  <c r="H67" i="8" s="1"/>
  <c r="G69" i="8"/>
  <c r="H69" i="8" s="1"/>
  <c r="G71" i="8"/>
  <c r="H71" i="8" s="1"/>
  <c r="G73" i="8"/>
  <c r="H73" i="8" s="1"/>
  <c r="G75" i="8"/>
  <c r="H75" i="8" s="1"/>
  <c r="G77" i="8"/>
  <c r="H77" i="8" s="1"/>
  <c r="G79" i="8"/>
  <c r="H79" i="8" s="1"/>
  <c r="G81" i="8"/>
  <c r="H81" i="8" s="1"/>
  <c r="G83" i="8"/>
  <c r="G84" i="8"/>
  <c r="G85" i="8"/>
  <c r="G86" i="8"/>
  <c r="G88" i="8"/>
  <c r="G89" i="8"/>
  <c r="G91" i="8"/>
  <c r="H91" i="8" s="1"/>
  <c r="G93" i="8"/>
  <c r="H93" i="8" s="1"/>
  <c r="G95" i="8"/>
  <c r="G96" i="8"/>
  <c r="G97" i="8"/>
  <c r="G98" i="8"/>
  <c r="G100" i="8"/>
  <c r="H100" i="8" s="1"/>
  <c r="G102" i="8"/>
  <c r="H102" i="8" s="1"/>
  <c r="G104" i="8"/>
  <c r="G105" i="8"/>
  <c r="G106" i="8"/>
  <c r="G107" i="8"/>
  <c r="G108" i="8"/>
  <c r="G110" i="8"/>
  <c r="H110" i="8" s="1"/>
  <c r="G112" i="8"/>
  <c r="H112" i="8" s="1"/>
  <c r="G114" i="8"/>
  <c r="H114" i="8" s="1"/>
  <c r="G116" i="8"/>
  <c r="H116" i="8" s="1"/>
  <c r="G118" i="8"/>
  <c r="H118" i="8" s="1"/>
  <c r="G120" i="8"/>
  <c r="G121" i="8"/>
  <c r="G123" i="8"/>
  <c r="H123" i="8" s="1"/>
  <c r="G125" i="8"/>
  <c r="H125" i="8" s="1"/>
  <c r="G127" i="8"/>
  <c r="G128" i="8"/>
  <c r="G130" i="8"/>
  <c r="H130" i="8" s="1"/>
  <c r="G132" i="8"/>
  <c r="G133" i="8"/>
  <c r="G135" i="8"/>
  <c r="H135" i="8" s="1"/>
  <c r="G137" i="8"/>
  <c r="H137" i="8" s="1"/>
  <c r="G139" i="8"/>
  <c r="G140" i="8"/>
  <c r="G141" i="8"/>
  <c r="G143" i="8"/>
  <c r="G144" i="8"/>
  <c r="G146" i="8"/>
  <c r="H146" i="8" s="1"/>
  <c r="G148" i="8"/>
  <c r="G149" i="8"/>
  <c r="G151" i="8"/>
  <c r="G152" i="8"/>
  <c r="G153" i="8"/>
  <c r="G155" i="8"/>
  <c r="H155" i="8" s="1"/>
  <c r="G157" i="8"/>
  <c r="H157" i="8" s="1"/>
  <c r="G159" i="8"/>
  <c r="G160" i="8"/>
  <c r="G162" i="8"/>
  <c r="G163" i="8"/>
  <c r="G164" i="8"/>
  <c r="G166" i="8"/>
  <c r="G167" i="8"/>
  <c r="G168" i="8"/>
  <c r="G170" i="8"/>
  <c r="G171" i="8"/>
  <c r="G173" i="8"/>
  <c r="H173" i="8" s="1"/>
  <c r="G175" i="8"/>
  <c r="H175" i="8" s="1"/>
  <c r="G177" i="8"/>
  <c r="H177" i="8" s="1"/>
  <c r="G179" i="8"/>
  <c r="G180" i="8"/>
  <c r="G181" i="8"/>
  <c r="G183" i="8"/>
  <c r="G184" i="8"/>
  <c r="G186" i="8"/>
  <c r="H186" i="8" s="1"/>
  <c r="G188" i="8"/>
  <c r="H188" i="8" s="1"/>
  <c r="H191" i="8"/>
  <c r="G193" i="8"/>
  <c r="G194" i="8"/>
  <c r="G195" i="8"/>
  <c r="G196" i="8"/>
  <c r="G198" i="8"/>
  <c r="H198" i="8" s="1"/>
  <c r="G200" i="8"/>
  <c r="G201" i="8"/>
  <c r="G203" i="8"/>
  <c r="H203" i="8" s="1"/>
  <c r="G205" i="8"/>
  <c r="H205" i="8" s="1"/>
  <c r="G207" i="8"/>
  <c r="G208" i="8"/>
  <c r="G210" i="8"/>
  <c r="H210" i="8" s="1"/>
  <c r="G212" i="8"/>
  <c r="G213" i="8"/>
  <c r="G214" i="8"/>
  <c r="G216" i="8"/>
  <c r="H216" i="8" s="1"/>
  <c r="G218" i="8"/>
  <c r="H218" i="8" s="1"/>
  <c r="G220" i="8"/>
  <c r="H220" i="8" s="1"/>
  <c r="G222" i="8"/>
  <c r="G223" i="8"/>
  <c r="G224" i="8"/>
  <c r="G226" i="8"/>
  <c r="H226" i="8" s="1"/>
  <c r="G228" i="8"/>
  <c r="G229" i="8"/>
  <c r="G231" i="8"/>
  <c r="G232" i="8"/>
  <c r="G234" i="8"/>
  <c r="H234" i="8" s="1"/>
  <c r="G236" i="8"/>
  <c r="G237" i="8"/>
  <c r="G239" i="8"/>
  <c r="H239" i="8" s="1"/>
  <c r="G241" i="8"/>
  <c r="G242" i="8"/>
  <c r="G244" i="8"/>
  <c r="H244" i="8" s="1"/>
  <c r="G246" i="8"/>
  <c r="H246" i="8" s="1"/>
  <c r="G248" i="8"/>
  <c r="G249" i="8"/>
  <c r="G251" i="8"/>
  <c r="H251" i="8" s="1"/>
  <c r="G253" i="8"/>
  <c r="G254" i="8"/>
  <c r="G256" i="8"/>
  <c r="G257" i="8"/>
  <c r="G259" i="8"/>
  <c r="H259" i="8" s="1"/>
  <c r="G261" i="8"/>
  <c r="H261" i="8" s="1"/>
  <c r="G263" i="8"/>
  <c r="H263" i="8" s="1"/>
  <c r="G265" i="8"/>
  <c r="G266" i="8"/>
  <c r="G268" i="8"/>
  <c r="H268" i="8" s="1"/>
  <c r="G270" i="8"/>
  <c r="G271" i="8"/>
  <c r="G273" i="8"/>
  <c r="H273" i="8" s="1"/>
  <c r="G275" i="8"/>
  <c r="H275" i="8" s="1"/>
  <c r="G277" i="8"/>
  <c r="H277" i="8" s="1"/>
  <c r="G279" i="8"/>
  <c r="G280" i="8"/>
  <c r="G282" i="8"/>
  <c r="H282" i="8" s="1"/>
  <c r="G284" i="8"/>
  <c r="H284" i="8" s="1"/>
  <c r="G286" i="8"/>
  <c r="H286" i="8" s="1"/>
  <c r="G288" i="8"/>
  <c r="G289" i="8"/>
  <c r="G291" i="8"/>
  <c r="G292" i="8"/>
  <c r="G294" i="8"/>
  <c r="H294" i="8" s="1"/>
  <c r="G296" i="8"/>
  <c r="H296" i="8" s="1"/>
  <c r="G298" i="8"/>
  <c r="H298" i="8" s="1"/>
  <c r="G300" i="8"/>
  <c r="H300" i="8" s="1"/>
  <c r="G302" i="8"/>
  <c r="G303" i="8"/>
  <c r="G304" i="8"/>
  <c r="G306" i="8"/>
  <c r="H306" i="8" s="1"/>
  <c r="G308" i="8"/>
  <c r="G309" i="8"/>
  <c r="G310" i="8"/>
  <c r="G311" i="8"/>
  <c r="G312" i="8"/>
  <c r="G313" i="8"/>
  <c r="G315" i="8"/>
  <c r="G316" i="8"/>
  <c r="G317" i="8"/>
  <c r="G318" i="8"/>
  <c r="G319" i="8"/>
  <c r="G321" i="8"/>
  <c r="H321" i="8" s="1"/>
  <c r="G323" i="8"/>
  <c r="G324" i="8"/>
  <c r="G325" i="8"/>
  <c r="G327" i="8"/>
  <c r="G328" i="8"/>
  <c r="G330" i="8"/>
  <c r="H330" i="8" s="1"/>
  <c r="G332" i="8"/>
  <c r="H332" i="8" s="1"/>
  <c r="G334" i="8"/>
  <c r="H334" i="8" s="1"/>
  <c r="G336" i="8"/>
  <c r="H336" i="8" s="1"/>
  <c r="G338" i="8"/>
  <c r="G339" i="8"/>
  <c r="G341" i="8"/>
  <c r="H341" i="8" s="1"/>
  <c r="G343" i="8"/>
  <c r="H343" i="8" s="1"/>
  <c r="G345" i="8"/>
  <c r="G346" i="8"/>
  <c r="G347" i="8"/>
  <c r="G349" i="8"/>
  <c r="H349" i="8" s="1"/>
  <c r="G351" i="8"/>
  <c r="H351" i="8" s="1"/>
  <c r="G353" i="8"/>
  <c r="H353" i="8" s="1"/>
  <c r="G355" i="8"/>
  <c r="H355" i="8" s="1"/>
  <c r="G357" i="8"/>
  <c r="H357" i="8" s="1"/>
  <c r="G359" i="8"/>
  <c r="H359" i="8" s="1"/>
  <c r="G361" i="8"/>
  <c r="G362" i="8"/>
  <c r="G364" i="8"/>
  <c r="G365" i="8"/>
  <c r="G367" i="8"/>
  <c r="H367" i="8" s="1"/>
  <c r="G369" i="8"/>
  <c r="H369" i="8" s="1"/>
  <c r="G371" i="8"/>
  <c r="G372" i="8"/>
  <c r="G374" i="8"/>
  <c r="H374" i="8" s="1"/>
  <c r="G376" i="8"/>
  <c r="H376" i="8" s="1"/>
  <c r="G378" i="8"/>
  <c r="H378" i="8" s="1"/>
  <c r="G380" i="8"/>
  <c r="H380" i="8" s="1"/>
  <c r="G382" i="8"/>
  <c r="H382" i="8" s="1"/>
  <c r="G384" i="8"/>
  <c r="G385" i="8"/>
  <c r="G386" i="8"/>
  <c r="G387" i="8"/>
  <c r="G389" i="8"/>
  <c r="G390" i="8"/>
  <c r="G391" i="8"/>
  <c r="G393" i="8"/>
  <c r="G394" i="8"/>
  <c r="G395" i="8"/>
  <c r="G397" i="8"/>
  <c r="H397" i="8" s="1"/>
  <c r="G399" i="8"/>
  <c r="G400" i="8"/>
  <c r="G401" i="8"/>
  <c r="G403" i="8"/>
  <c r="H403" i="8" s="1"/>
  <c r="G405" i="8"/>
  <c r="G406" i="8"/>
  <c r="G407" i="8"/>
  <c r="G409" i="8"/>
  <c r="H409" i="8" s="1"/>
  <c r="G411" i="8"/>
  <c r="H411" i="8" s="1"/>
  <c r="G413" i="8"/>
  <c r="H413" i="8" s="1"/>
  <c r="G415" i="8"/>
  <c r="H415" i="8" s="1"/>
  <c r="G417" i="8"/>
  <c r="H417" i="8" s="1"/>
  <c r="G419" i="8"/>
  <c r="H419" i="8" s="1"/>
  <c r="G421" i="8"/>
  <c r="H421" i="8" s="1"/>
  <c r="G423" i="8"/>
  <c r="H423" i="8" s="1"/>
  <c r="G425" i="8"/>
  <c r="H425" i="8" s="1"/>
  <c r="G427" i="8"/>
  <c r="G428" i="8"/>
  <c r="H428" i="8" s="1"/>
  <c r="G430" i="8"/>
  <c r="H430" i="8" s="1"/>
  <c r="G432" i="8"/>
  <c r="H432" i="8"/>
  <c r="G434" i="8"/>
  <c r="H434" i="8"/>
  <c r="G436" i="8"/>
  <c r="G437" i="8"/>
  <c r="H437" i="8" s="1"/>
  <c r="G439" i="8"/>
  <c r="G440" i="8"/>
  <c r="G441" i="8"/>
  <c r="G442" i="8"/>
  <c r="G443" i="8"/>
  <c r="G444" i="8"/>
  <c r="G446" i="8"/>
  <c r="G447" i="8"/>
  <c r="G448" i="8"/>
  <c r="G450" i="8"/>
  <c r="H450" i="8" s="1"/>
  <c r="G452" i="8"/>
  <c r="G453" i="8"/>
  <c r="G455" i="8"/>
  <c r="H455" i="8" s="1"/>
  <c r="G457" i="8"/>
  <c r="H457" i="8" s="1"/>
  <c r="G459" i="8"/>
  <c r="H459" i="8" s="1"/>
  <c r="G461" i="8"/>
  <c r="H461" i="8" s="1"/>
  <c r="G463" i="8"/>
  <c r="G464" i="8"/>
  <c r="G465" i="8"/>
  <c r="G467" i="8"/>
  <c r="H467" i="8" s="1"/>
  <c r="G469" i="8"/>
  <c r="G470" i="8"/>
  <c r="H470" i="8" s="1"/>
  <c r="G472" i="8"/>
  <c r="G473" i="8"/>
  <c r="G474" i="8"/>
  <c r="G475" i="8"/>
  <c r="G476" i="8"/>
  <c r="G477" i="8"/>
  <c r="G478" i="8"/>
  <c r="G479" i="8"/>
  <c r="G481" i="8"/>
  <c r="H481" i="8" s="1"/>
  <c r="G484" i="8"/>
  <c r="G485" i="8"/>
  <c r="G487" i="8"/>
  <c r="G488" i="8"/>
  <c r="G490" i="8"/>
  <c r="G491" i="8"/>
  <c r="G492" i="8"/>
  <c r="G493" i="8"/>
  <c r="G494" i="8"/>
  <c r="G495" i="8"/>
  <c r="G497" i="8"/>
  <c r="G498" i="8"/>
  <c r="G500" i="8"/>
  <c r="G501" i="8"/>
  <c r="G502" i="8"/>
  <c r="G504" i="8"/>
  <c r="H504" i="8" s="1"/>
  <c r="G506" i="8"/>
  <c r="G507" i="8"/>
  <c r="H507" i="8"/>
  <c r="G509" i="8"/>
  <c r="H509" i="8" s="1"/>
  <c r="G511" i="8"/>
  <c r="H511" i="8" s="1"/>
  <c r="G513" i="8"/>
  <c r="H513" i="8"/>
  <c r="G515" i="8"/>
  <c r="H515" i="8" s="1"/>
  <c r="G517" i="8"/>
  <c r="H517" i="8" s="1"/>
  <c r="G519" i="8"/>
  <c r="H519" i="8" s="1"/>
  <c r="G521" i="8"/>
  <c r="G522" i="8"/>
  <c r="G523" i="8"/>
  <c r="G525" i="8"/>
  <c r="G526" i="8"/>
  <c r="G528" i="8"/>
  <c r="H528" i="8" s="1"/>
  <c r="G530" i="8"/>
  <c r="G531" i="8"/>
  <c r="G532" i="8"/>
  <c r="G533" i="8"/>
  <c r="G534" i="8"/>
  <c r="G536" i="8"/>
  <c r="H536" i="8" s="1"/>
  <c r="G538" i="8"/>
  <c r="G539" i="8"/>
  <c r="G541" i="8"/>
  <c r="G542" i="8"/>
  <c r="H542" i="8" s="1"/>
  <c r="G544" i="8"/>
  <c r="G545" i="8"/>
  <c r="G546" i="8"/>
  <c r="G547" i="8"/>
  <c r="G548" i="8"/>
  <c r="G550" i="8"/>
  <c r="H550" i="8" s="1"/>
  <c r="G552" i="8"/>
  <c r="H552" i="8" s="1"/>
  <c r="G554" i="8"/>
  <c r="G555" i="8"/>
  <c r="G556" i="8"/>
  <c r="G558" i="8"/>
  <c r="H558" i="8" s="1"/>
  <c r="G560" i="8"/>
  <c r="H560" i="8" s="1"/>
  <c r="G562" i="8"/>
  <c r="H562" i="8" s="1"/>
  <c r="G564" i="8"/>
  <c r="H564" i="8" s="1"/>
  <c r="G566" i="8"/>
  <c r="G567" i="8"/>
  <c r="G568" i="8"/>
  <c r="G569" i="8"/>
  <c r="G571" i="8"/>
  <c r="G572" i="8"/>
  <c r="G573" i="8"/>
  <c r="G575" i="8"/>
  <c r="H575" i="8" s="1"/>
  <c r="G577" i="8"/>
  <c r="G578" i="8"/>
  <c r="G580" i="8"/>
  <c r="H580" i="8" s="1"/>
  <c r="G582" i="8"/>
  <c r="H582" i="8" s="1"/>
  <c r="G584" i="8"/>
  <c r="H584" i="8" s="1"/>
  <c r="G586" i="8"/>
  <c r="H586" i="8" s="1"/>
  <c r="G588" i="8"/>
  <c r="H588" i="8" s="1"/>
  <c r="G590" i="8"/>
  <c r="G591" i="8"/>
  <c r="G593" i="8"/>
  <c r="H593" i="8" s="1"/>
  <c r="G595" i="8"/>
  <c r="H595" i="8" s="1"/>
  <c r="G597" i="8"/>
  <c r="G598" i="8"/>
  <c r="G600" i="8"/>
  <c r="G601" i="8"/>
  <c r="G602" i="8"/>
  <c r="G603" i="8"/>
  <c r="G604" i="8"/>
  <c r="G605" i="8"/>
  <c r="G606" i="8"/>
  <c r="G608" i="8"/>
  <c r="H608" i="8" s="1"/>
  <c r="G610" i="8"/>
  <c r="H611" i="8" s="1"/>
  <c r="G611" i="8"/>
  <c r="G613" i="8"/>
  <c r="H617" i="8" s="1"/>
  <c r="G614" i="8"/>
  <c r="G615" i="8"/>
  <c r="G616" i="8"/>
  <c r="G617" i="8"/>
  <c r="G619" i="8"/>
  <c r="H619" i="8" s="1"/>
  <c r="G621" i="8"/>
  <c r="H621" i="8"/>
  <c r="G623" i="8"/>
  <c r="H623" i="8" s="1"/>
  <c r="G625" i="8"/>
  <c r="H625" i="8" s="1"/>
  <c r="G627" i="8"/>
  <c r="G628" i="8"/>
  <c r="G630" i="8"/>
  <c r="H630" i="8" s="1"/>
  <c r="G632" i="8"/>
  <c r="H632" i="8" s="1"/>
  <c r="G634" i="8"/>
  <c r="H634" i="8" s="1"/>
  <c r="G636" i="8"/>
  <c r="H636" i="8" s="1"/>
  <c r="G638" i="8"/>
  <c r="H638" i="8" s="1"/>
  <c r="G640" i="8"/>
  <c r="H640" i="8" s="1"/>
  <c r="G642" i="8"/>
  <c r="H642" i="8" s="1"/>
  <c r="G644" i="8"/>
  <c r="H644" i="8" s="1"/>
  <c r="G646" i="8"/>
  <c r="G647" i="8"/>
  <c r="G648" i="8"/>
  <c r="G650" i="8"/>
  <c r="G651" i="8"/>
  <c r="G652" i="8"/>
  <c r="G654" i="8"/>
  <c r="G655" i="8"/>
  <c r="G657" i="8"/>
  <c r="G658" i="8"/>
  <c r="G659" i="8"/>
  <c r="G660" i="8"/>
  <c r="G661" i="8"/>
  <c r="G662" i="8"/>
  <c r="G663" i="8"/>
  <c r="G664" i="8"/>
  <c r="G666" i="8"/>
  <c r="G667" i="8"/>
  <c r="G669" i="8"/>
  <c r="H669" i="8" s="1"/>
  <c r="G671" i="8"/>
  <c r="H671" i="8" s="1"/>
  <c r="G673" i="8"/>
  <c r="G674" i="8"/>
  <c r="G675" i="8"/>
  <c r="G676" i="8"/>
  <c r="G677" i="8"/>
  <c r="G678" i="8"/>
  <c r="G679" i="8"/>
  <c r="G681" i="8"/>
  <c r="G682" i="8"/>
  <c r="G683" i="8"/>
  <c r="G684" i="8"/>
  <c r="G685" i="8"/>
  <c r="G687" i="8"/>
  <c r="H687" i="8" s="1"/>
  <c r="G689" i="8"/>
  <c r="G690" i="8"/>
  <c r="G692" i="8"/>
  <c r="H692" i="8" s="1"/>
  <c r="G694" i="8"/>
  <c r="G695" i="8"/>
  <c r="G696" i="8"/>
  <c r="G698" i="8"/>
  <c r="H698" i="8" s="1"/>
  <c r="G700" i="8"/>
  <c r="H700" i="8" s="1"/>
  <c r="G702" i="8"/>
  <c r="G703" i="8"/>
  <c r="G705" i="8"/>
  <c r="H705" i="8" s="1"/>
  <c r="G707" i="8"/>
  <c r="G708" i="8"/>
  <c r="G710" i="8"/>
  <c r="G711" i="8"/>
  <c r="G713" i="8"/>
  <c r="H713" i="8" s="1"/>
  <c r="G715" i="8"/>
  <c r="H715" i="8" s="1"/>
  <c r="G717" i="8"/>
  <c r="G718" i="8"/>
  <c r="G719" i="8"/>
  <c r="G721" i="8"/>
  <c r="H721" i="8" s="1"/>
  <c r="G723" i="8"/>
  <c r="H723" i="8" s="1"/>
  <c r="G725" i="8"/>
  <c r="G726" i="8"/>
  <c r="G727" i="8"/>
  <c r="G728" i="8"/>
  <c r="G729" i="8"/>
  <c r="G731" i="8"/>
  <c r="G732" i="8"/>
  <c r="G734" i="8"/>
  <c r="G735" i="8"/>
  <c r="G736" i="8"/>
  <c r="G737" i="8"/>
  <c r="G739" i="8"/>
  <c r="G740" i="8"/>
  <c r="G741" i="8"/>
  <c r="G743" i="8"/>
  <c r="H743" i="8" s="1"/>
  <c r="G745" i="8"/>
  <c r="H745" i="8" s="1"/>
  <c r="G747" i="8"/>
  <c r="H747" i="8" s="1"/>
  <c r="G749" i="8"/>
  <c r="H749" i="8" s="1"/>
  <c r="G751" i="8"/>
  <c r="G752" i="8"/>
  <c r="G753" i="8"/>
  <c r="G755" i="8"/>
  <c r="G756" i="8"/>
  <c r="G758" i="8"/>
  <c r="H758" i="8" s="1"/>
  <c r="G760" i="8"/>
  <c r="H760" i="8" s="1"/>
  <c r="G762" i="8"/>
  <c r="G763" i="8"/>
  <c r="G765" i="8"/>
  <c r="H765" i="8" s="1"/>
  <c r="G767" i="8"/>
  <c r="H767" i="8" s="1"/>
  <c r="G769" i="8"/>
  <c r="H769" i="8" s="1"/>
  <c r="G771" i="8"/>
  <c r="H771" i="8" s="1"/>
  <c r="G773" i="8"/>
  <c r="H773" i="8" s="1"/>
  <c r="G775" i="8"/>
  <c r="H775" i="8" s="1"/>
  <c r="G777" i="8"/>
  <c r="H777" i="8" s="1"/>
  <c r="G779" i="8"/>
  <c r="H779" i="8" s="1"/>
  <c r="G781" i="8"/>
  <c r="H781" i="8" s="1"/>
  <c r="G783" i="8"/>
  <c r="H783" i="8" s="1"/>
  <c r="H785" i="8"/>
  <c r="G787" i="8"/>
  <c r="H787" i="8" s="1"/>
  <c r="G789" i="8"/>
  <c r="G790" i="8"/>
  <c r="G792" i="8"/>
  <c r="H792" i="8" s="1"/>
  <c r="G794" i="8"/>
  <c r="H794" i="8" s="1"/>
  <c r="G796" i="8"/>
  <c r="H796" i="8" s="1"/>
  <c r="G798" i="8"/>
  <c r="G799" i="8"/>
  <c r="G800" i="8"/>
  <c r="G801" i="8"/>
  <c r="G803" i="8"/>
  <c r="H803" i="8" s="1"/>
  <c r="G805" i="8"/>
  <c r="H805" i="8" s="1"/>
  <c r="G807" i="8"/>
  <c r="G808" i="8"/>
  <c r="G809" i="8"/>
  <c r="G811" i="8"/>
  <c r="H811" i="8" s="1"/>
  <c r="G813" i="8"/>
  <c r="H813" i="8" s="1"/>
  <c r="G815" i="8"/>
  <c r="H815" i="8" s="1"/>
  <c r="G817" i="8"/>
  <c r="H817" i="8" s="1"/>
  <c r="G819" i="8"/>
  <c r="G820" i="8"/>
  <c r="G821" i="8"/>
  <c r="G822" i="8"/>
  <c r="G824" i="8"/>
  <c r="H824" i="8" s="1"/>
  <c r="G826" i="8"/>
  <c r="H826" i="8" s="1"/>
  <c r="G828" i="8"/>
  <c r="G829" i="8"/>
  <c r="G831" i="8"/>
  <c r="H831" i="8" s="1"/>
  <c r="G833" i="8"/>
  <c r="G834" i="8"/>
  <c r="G835" i="8"/>
  <c r="G836" i="8"/>
  <c r="G838" i="8"/>
  <c r="H838" i="8" s="1"/>
  <c r="G840" i="8"/>
  <c r="H840" i="8" s="1"/>
  <c r="G842" i="8"/>
  <c r="H842" i="8" s="1"/>
  <c r="G844" i="8"/>
  <c r="H844" i="8" s="1"/>
  <c r="G846" i="8"/>
  <c r="H846" i="8" s="1"/>
  <c r="G848" i="8"/>
  <c r="H848" i="8" s="1"/>
  <c r="G850" i="8"/>
  <c r="H850" i="8" s="1"/>
  <c r="G852" i="8"/>
  <c r="G853" i="8"/>
  <c r="G854" i="8"/>
  <c r="G856" i="8"/>
  <c r="H856" i="8" s="1"/>
  <c r="G858" i="8"/>
  <c r="G859" i="8"/>
  <c r="G860" i="8"/>
  <c r="G862" i="8"/>
  <c r="H862" i="8" s="1"/>
  <c r="G864" i="8"/>
  <c r="H864" i="8" s="1"/>
  <c r="G866" i="8"/>
  <c r="G867" i="8"/>
  <c r="G869" i="8"/>
  <c r="G870" i="8"/>
  <c r="G872" i="8"/>
  <c r="H872" i="8" s="1"/>
  <c r="G874" i="8"/>
  <c r="G875" i="8"/>
  <c r="G877" i="8"/>
  <c r="H877" i="8" s="1"/>
  <c r="G2" i="6"/>
  <c r="H2" i="6" s="1"/>
  <c r="G4" i="6"/>
  <c r="H4" i="6" s="1"/>
  <c r="G6" i="6"/>
  <c r="G7" i="6"/>
  <c r="G8" i="6"/>
  <c r="G9" i="6"/>
  <c r="G10" i="6"/>
  <c r="G11" i="6"/>
  <c r="G12" i="6"/>
  <c r="G14" i="6"/>
  <c r="G15" i="6"/>
  <c r="G17" i="6"/>
  <c r="H17" i="6" s="1"/>
  <c r="G19" i="6"/>
  <c r="G20" i="6"/>
  <c r="G22" i="6"/>
  <c r="G23" i="6"/>
  <c r="G24" i="6"/>
  <c r="G26" i="6"/>
  <c r="G27" i="6"/>
  <c r="G29" i="6"/>
  <c r="H29" i="6" s="1"/>
  <c r="G31" i="6"/>
  <c r="H31" i="6" s="1"/>
  <c r="G33" i="6"/>
  <c r="H33" i="6" s="1"/>
  <c r="G35" i="6"/>
  <c r="G36" i="6"/>
  <c r="G37" i="6"/>
  <c r="G39" i="6"/>
  <c r="H39" i="6" s="1"/>
  <c r="G41" i="6"/>
  <c r="H41" i="6" s="1"/>
  <c r="G43" i="6"/>
  <c r="H43" i="6" s="1"/>
  <c r="H45" i="6"/>
  <c r="G47" i="6"/>
  <c r="H47" i="6" s="1"/>
  <c r="G49" i="6"/>
  <c r="H49" i="6" s="1"/>
  <c r="G51" i="6"/>
  <c r="H51" i="6" s="1"/>
  <c r="G53" i="6"/>
  <c r="H53" i="6" s="1"/>
  <c r="G55" i="6"/>
  <c r="H55" i="6" s="1"/>
  <c r="G57" i="6"/>
  <c r="G58" i="6"/>
  <c r="G60" i="6"/>
  <c r="G61" i="6"/>
  <c r="G63" i="6"/>
  <c r="H63" i="6" s="1"/>
  <c r="G65" i="6"/>
  <c r="H65" i="6" s="1"/>
  <c r="G67" i="6"/>
  <c r="H67" i="6" s="1"/>
  <c r="G69" i="6"/>
  <c r="G70" i="6"/>
  <c r="G71" i="6"/>
  <c r="G73" i="6"/>
  <c r="G74" i="6"/>
  <c r="G76" i="6"/>
  <c r="H76" i="6" s="1"/>
  <c r="G78" i="6"/>
  <c r="G79" i="6"/>
  <c r="G81" i="6"/>
  <c r="G82" i="6"/>
  <c r="G83" i="6"/>
  <c r="G84" i="6"/>
  <c r="G85" i="6"/>
  <c r="G87" i="6"/>
  <c r="H87" i="6" s="1"/>
  <c r="G89" i="6"/>
  <c r="H89" i="6" s="1"/>
  <c r="G91" i="6"/>
  <c r="H91" i="6" s="1"/>
  <c r="G93" i="6"/>
  <c r="H93" i="6" s="1"/>
  <c r="G95" i="6"/>
  <c r="G96" i="6"/>
  <c r="G97" i="6"/>
  <c r="G99" i="6"/>
  <c r="H99" i="6" s="1"/>
  <c r="G101" i="6"/>
  <c r="H101" i="6" s="1"/>
  <c r="G103" i="6"/>
  <c r="H103" i="6" s="1"/>
  <c r="G105" i="6"/>
  <c r="H105" i="6" s="1"/>
  <c r="G107" i="6"/>
  <c r="G108" i="6"/>
  <c r="G109" i="6"/>
  <c r="G110" i="6"/>
  <c r="G111" i="6"/>
  <c r="G112" i="6"/>
  <c r="G113" i="6"/>
  <c r="G114" i="6"/>
  <c r="G116" i="6"/>
  <c r="H116" i="6" s="1"/>
  <c r="G118" i="6"/>
  <c r="G119" i="6"/>
  <c r="G121" i="6"/>
  <c r="H121" i="6" s="1"/>
  <c r="G123" i="6"/>
  <c r="H123" i="6" s="1"/>
  <c r="G125" i="6"/>
  <c r="H125" i="6" s="1"/>
  <c r="G127" i="6"/>
  <c r="H127" i="6" s="1"/>
  <c r="G129" i="6"/>
  <c r="H129" i="6" s="1"/>
  <c r="G131" i="6"/>
  <c r="H131" i="6" s="1"/>
  <c r="G133" i="6"/>
  <c r="G134" i="6"/>
  <c r="G135" i="6"/>
  <c r="G136" i="6"/>
  <c r="G137" i="6"/>
  <c r="G139" i="6"/>
  <c r="G140" i="6"/>
  <c r="G141" i="6"/>
  <c r="G142" i="6"/>
  <c r="G144" i="6"/>
  <c r="G145" i="6"/>
  <c r="G146" i="6"/>
  <c r="G147" i="6"/>
  <c r="G148" i="6"/>
  <c r="G149" i="6"/>
  <c r="G150" i="6"/>
  <c r="G152" i="6"/>
  <c r="H152" i="6" s="1"/>
  <c r="G154" i="6"/>
  <c r="G155" i="6"/>
  <c r="G156" i="6"/>
  <c r="G157" i="6"/>
  <c r="G159" i="6"/>
  <c r="H159" i="6" s="1"/>
  <c r="G162" i="6"/>
  <c r="H162" i="6" s="1"/>
  <c r="G164" i="6"/>
  <c r="H164" i="6" s="1"/>
  <c r="G166" i="6"/>
  <c r="H166" i="6" s="1"/>
  <c r="G168" i="6"/>
  <c r="H168" i="6" s="1"/>
  <c r="G170" i="6"/>
  <c r="H170" i="6" s="1"/>
  <c r="G172" i="6"/>
  <c r="H172" i="6" s="1"/>
  <c r="G174" i="6"/>
  <c r="H174" i="6" s="1"/>
  <c r="G176" i="6"/>
  <c r="H176" i="6" s="1"/>
  <c r="G178" i="6"/>
  <c r="H178" i="6" s="1"/>
  <c r="G180" i="6"/>
  <c r="G181" i="6"/>
  <c r="G183" i="6"/>
  <c r="G184" i="6"/>
  <c r="G185" i="6"/>
  <c r="G187" i="6"/>
  <c r="H187" i="6" s="1"/>
  <c r="G189" i="6"/>
  <c r="H190" i="6" s="1"/>
  <c r="G192" i="6"/>
  <c r="H192" i="6" s="1"/>
  <c r="G194" i="6"/>
  <c r="G195" i="6"/>
  <c r="G197" i="6"/>
  <c r="G198" i="6"/>
  <c r="G199" i="6"/>
  <c r="G201" i="6"/>
  <c r="H201" i="6" s="1"/>
  <c r="G203" i="6"/>
  <c r="H203" i="6" s="1"/>
  <c r="G205" i="6"/>
  <c r="H205" i="6" s="1"/>
  <c r="G207" i="6"/>
  <c r="H207" i="6" s="1"/>
  <c r="G209" i="6"/>
  <c r="G210" i="6"/>
  <c r="G214" i="6"/>
  <c r="H214" i="6" s="1"/>
  <c r="G216" i="6"/>
  <c r="H216" i="6" s="1"/>
  <c r="G218" i="6"/>
  <c r="G219" i="6"/>
  <c r="G221" i="6"/>
  <c r="H221" i="6" s="1"/>
  <c r="G223" i="6"/>
  <c r="H223" i="6" s="1"/>
  <c r="G225" i="6"/>
  <c r="H225" i="6" s="1"/>
  <c r="G227" i="6"/>
  <c r="H227" i="6" s="1"/>
  <c r="G229" i="6"/>
  <c r="G230" i="6"/>
  <c r="G232" i="6"/>
  <c r="G233" i="6"/>
  <c r="G234" i="6"/>
  <c r="G235" i="6"/>
  <c r="G236" i="6"/>
  <c r="G238" i="6"/>
  <c r="H238" i="6" s="1"/>
  <c r="G240" i="6"/>
  <c r="G241" i="6"/>
  <c r="G242" i="6"/>
  <c r="G243" i="6"/>
  <c r="G244" i="6"/>
  <c r="G246" i="6"/>
  <c r="G247" i="6"/>
  <c r="G249" i="6"/>
  <c r="H249" i="6" s="1"/>
  <c r="G251" i="6"/>
  <c r="H251" i="6" s="1"/>
  <c r="G253" i="6"/>
  <c r="H253" i="6" s="1"/>
  <c r="G255" i="6"/>
  <c r="G256" i="6"/>
  <c r="G257" i="6"/>
  <c r="G259" i="6"/>
  <c r="G260" i="6"/>
  <c r="G261" i="6"/>
  <c r="G262" i="6"/>
  <c r="G263" i="6"/>
  <c r="G265" i="6"/>
  <c r="H265" i="6" s="1"/>
  <c r="G267" i="6"/>
  <c r="H267" i="6" s="1"/>
  <c r="G269" i="6"/>
  <c r="G270" i="6"/>
  <c r="G271" i="6"/>
  <c r="G272" i="6"/>
  <c r="G273" i="6"/>
  <c r="G274" i="6"/>
  <c r="G276" i="6"/>
  <c r="G277" i="6"/>
  <c r="G278" i="6"/>
  <c r="G280" i="6"/>
  <c r="G281" i="6"/>
  <c r="G282" i="6"/>
  <c r="G283" i="6"/>
  <c r="G284" i="6"/>
  <c r="G285" i="6"/>
  <c r="G287" i="6"/>
  <c r="G288" i="6"/>
  <c r="G289" i="6"/>
  <c r="G290" i="6"/>
  <c r="G292" i="6"/>
  <c r="H292" i="6" s="1"/>
  <c r="G294" i="6"/>
  <c r="G295" i="6"/>
  <c r="G296" i="6"/>
  <c r="G297" i="6"/>
  <c r="G299" i="6"/>
  <c r="H299" i="6" s="1"/>
  <c r="G301" i="6"/>
  <c r="H301" i="6" s="1"/>
  <c r="G303" i="6"/>
  <c r="H303" i="6" s="1"/>
  <c r="G305" i="6"/>
  <c r="H305" i="6" s="1"/>
  <c r="G307" i="6"/>
  <c r="H307" i="6" s="1"/>
  <c r="G309" i="6"/>
  <c r="H309" i="6" s="1"/>
  <c r="G311" i="6"/>
  <c r="G312" i="6"/>
  <c r="G314" i="6"/>
  <c r="H314" i="6" s="1"/>
  <c r="G316" i="6"/>
  <c r="G317" i="6"/>
  <c r="G319" i="6"/>
  <c r="H319" i="6" s="1"/>
  <c r="G321" i="6"/>
  <c r="H321" i="6" s="1"/>
  <c r="G323" i="6"/>
  <c r="H323" i="6" s="1"/>
  <c r="G325" i="6"/>
  <c r="H325" i="6" s="1"/>
  <c r="G327" i="6"/>
  <c r="H327" i="6" s="1"/>
  <c r="G329" i="6"/>
  <c r="H329" i="6" s="1"/>
  <c r="G331" i="6"/>
  <c r="H331" i="6" s="1"/>
  <c r="G333" i="6"/>
  <c r="H333" i="6" s="1"/>
  <c r="G335" i="6"/>
  <c r="H335" i="6" s="1"/>
  <c r="G337" i="6"/>
  <c r="H337" i="6" s="1"/>
  <c r="G339" i="6"/>
  <c r="G340" i="6"/>
  <c r="G341" i="6"/>
  <c r="G343" i="6"/>
  <c r="G344" i="6"/>
  <c r="G346" i="6"/>
  <c r="G347" i="6"/>
  <c r="G349" i="6"/>
  <c r="H349" i="6" s="1"/>
  <c r="G351" i="6"/>
  <c r="H351" i="6" s="1"/>
  <c r="G353" i="6"/>
  <c r="G354" i="6"/>
  <c r="G356" i="6"/>
  <c r="H356" i="6" s="1"/>
  <c r="G358" i="6"/>
  <c r="G359" i="6"/>
  <c r="G360" i="6"/>
  <c r="G361" i="6"/>
  <c r="G362" i="6"/>
  <c r="G364" i="6"/>
  <c r="H364" i="6" s="1"/>
  <c r="G366" i="6"/>
  <c r="H366" i="6" s="1"/>
  <c r="G368" i="6"/>
  <c r="H368" i="6" s="1"/>
  <c r="G370" i="6"/>
  <c r="H370" i="6" s="1"/>
  <c r="G372" i="6"/>
  <c r="H372" i="6" s="1"/>
  <c r="G374" i="6"/>
  <c r="H374" i="6" s="1"/>
  <c r="G376" i="6"/>
  <c r="H376" i="6" s="1"/>
  <c r="G378" i="6"/>
  <c r="H378" i="6" s="1"/>
  <c r="G380" i="6"/>
  <c r="G381" i="6"/>
  <c r="H381" i="6" s="1"/>
  <c r="G383" i="6"/>
  <c r="H383" i="6" s="1"/>
  <c r="G385" i="6"/>
  <c r="H385" i="6" s="1"/>
  <c r="G387" i="6"/>
  <c r="H387" i="6" s="1"/>
  <c r="G389" i="6"/>
  <c r="H389" i="6"/>
  <c r="G391" i="6"/>
  <c r="H391" i="6" s="1"/>
  <c r="G393" i="6"/>
  <c r="H395" i="6" s="1"/>
  <c r="G394" i="6"/>
  <c r="G395" i="6"/>
  <c r="G397" i="6"/>
  <c r="H397" i="6" s="1"/>
  <c r="G399" i="6"/>
  <c r="H399" i="6" s="1"/>
  <c r="G401" i="6"/>
  <c r="H401" i="6"/>
  <c r="G404" i="6"/>
  <c r="H404" i="6" s="1"/>
  <c r="G406" i="6"/>
  <c r="H406" i="6" s="1"/>
  <c r="G408" i="6"/>
  <c r="G409" i="6"/>
  <c r="G411" i="6"/>
  <c r="H411" i="6" s="1"/>
  <c r="G413" i="6"/>
  <c r="G414" i="6"/>
  <c r="H414" i="6" s="1"/>
  <c r="G416" i="6"/>
  <c r="G417" i="6"/>
  <c r="G419" i="6"/>
  <c r="H419" i="6" s="1"/>
  <c r="G421" i="6"/>
  <c r="H421" i="6" s="1"/>
  <c r="G423" i="6"/>
  <c r="H423" i="6" s="1"/>
  <c r="G425" i="6"/>
  <c r="H425" i="6" s="1"/>
  <c r="G427" i="6"/>
  <c r="H427" i="6" s="1"/>
  <c r="G429" i="6"/>
  <c r="H429" i="6" s="1"/>
  <c r="G431" i="6"/>
  <c r="H431" i="6" s="1"/>
  <c r="G433" i="6"/>
  <c r="G434" i="6"/>
  <c r="H440" i="6" s="1"/>
  <c r="G435" i="6"/>
  <c r="G436" i="6"/>
  <c r="G437" i="6"/>
  <c r="G438" i="6"/>
  <c r="G439" i="6"/>
  <c r="G440" i="6"/>
  <c r="G442" i="6"/>
  <c r="H442" i="6" s="1"/>
  <c r="G444" i="6"/>
  <c r="H444" i="6" s="1"/>
  <c r="G446" i="6"/>
  <c r="G447" i="6"/>
  <c r="G449" i="6"/>
  <c r="G450" i="6"/>
  <c r="G451" i="6"/>
  <c r="G452" i="6"/>
  <c r="G453" i="6"/>
  <c r="G454" i="6"/>
  <c r="G456" i="6"/>
  <c r="H456" i="6" s="1"/>
  <c r="G458" i="6"/>
  <c r="H458" i="6" s="1"/>
  <c r="G460" i="6"/>
  <c r="H460" i="6" s="1"/>
  <c r="G462" i="6"/>
  <c r="G463" i="6"/>
  <c r="G465" i="6"/>
  <c r="H465" i="6" s="1"/>
  <c r="G467" i="6"/>
  <c r="G468" i="6"/>
  <c r="G470" i="6"/>
  <c r="G471" i="6"/>
  <c r="G473" i="6"/>
  <c r="H473" i="6" s="1"/>
  <c r="G475" i="6"/>
  <c r="G476" i="6"/>
  <c r="G477" i="6"/>
  <c r="G479" i="6"/>
  <c r="H479" i="6" s="1"/>
  <c r="G481" i="6"/>
  <c r="H481" i="6" s="1"/>
  <c r="G483" i="6"/>
  <c r="G484" i="6"/>
  <c r="G486" i="6"/>
  <c r="G487" i="6"/>
  <c r="G489" i="6"/>
  <c r="H489" i="6" s="1"/>
  <c r="G491" i="6"/>
  <c r="H491" i="6" s="1"/>
  <c r="G493" i="6"/>
  <c r="H493" i="6" s="1"/>
  <c r="G495" i="6"/>
  <c r="H495" i="6" s="1"/>
  <c r="G497" i="6"/>
  <c r="H497" i="6" s="1"/>
  <c r="G499" i="6"/>
  <c r="H499" i="6" s="1"/>
  <c r="G501" i="6"/>
  <c r="H501" i="6" s="1"/>
  <c r="G503" i="6"/>
  <c r="G504" i="6"/>
  <c r="G506" i="6"/>
  <c r="H506" i="6" s="1"/>
  <c r="G508" i="6"/>
  <c r="H508" i="6" s="1"/>
  <c r="G510" i="6"/>
  <c r="H510" i="6" s="1"/>
  <c r="G512" i="6"/>
  <c r="H512" i="6" s="1"/>
  <c r="G514" i="6"/>
  <c r="H514" i="6" s="1"/>
  <c r="G516" i="6"/>
  <c r="H516" i="6" s="1"/>
  <c r="G518" i="6"/>
  <c r="G519" i="6"/>
  <c r="G521" i="6"/>
  <c r="H521" i="6" s="1"/>
  <c r="G523" i="6"/>
  <c r="G524" i="6"/>
  <c r="G525" i="6"/>
  <c r="G526" i="6"/>
  <c r="G528" i="6"/>
  <c r="G529" i="6"/>
  <c r="G530" i="6"/>
  <c r="G531" i="6"/>
  <c r="G533" i="6"/>
  <c r="H533" i="6" s="1"/>
  <c r="G535" i="6"/>
  <c r="H535" i="6" s="1"/>
  <c r="G537" i="6"/>
  <c r="G538" i="6"/>
  <c r="G539" i="6"/>
  <c r="G540" i="6"/>
  <c r="G542" i="6"/>
  <c r="H542" i="6" s="1"/>
  <c r="G544" i="6"/>
  <c r="H544" i="6" s="1"/>
  <c r="G546" i="6"/>
  <c r="G547" i="6"/>
  <c r="G549" i="6"/>
  <c r="G550" i="6"/>
  <c r="G551" i="6"/>
  <c r="G552" i="6"/>
  <c r="G554" i="6"/>
  <c r="G555" i="6"/>
  <c r="G557" i="6"/>
  <c r="H557" i="6" s="1"/>
  <c r="G559" i="6"/>
  <c r="G560" i="6"/>
  <c r="G562" i="6"/>
  <c r="H562" i="6" s="1"/>
  <c r="G564" i="6"/>
  <c r="G565" i="6"/>
  <c r="G566" i="6"/>
  <c r="G568" i="6"/>
  <c r="G569" i="6"/>
  <c r="G570" i="6"/>
  <c r="G571" i="6"/>
  <c r="G573" i="6"/>
  <c r="G574" i="6"/>
  <c r="G575" i="6"/>
  <c r="G576" i="6"/>
  <c r="G577" i="6"/>
  <c r="G579" i="6"/>
  <c r="G580" i="6"/>
  <c r="G582" i="6"/>
  <c r="G583" i="6"/>
  <c r="G584" i="6"/>
  <c r="G586" i="6"/>
  <c r="H586" i="6" s="1"/>
  <c r="G588" i="6"/>
  <c r="H588" i="6" s="1"/>
  <c r="G590" i="6"/>
  <c r="H590" i="6" s="1"/>
  <c r="G592" i="6"/>
  <c r="G593" i="6"/>
  <c r="G595" i="6"/>
  <c r="H595" i="6" s="1"/>
  <c r="G597" i="6"/>
  <c r="H597" i="6" s="1"/>
  <c r="G599" i="6"/>
  <c r="H599" i="6" s="1"/>
  <c r="G601" i="6"/>
  <c r="H601" i="6" s="1"/>
  <c r="G603" i="6"/>
  <c r="H603" i="6" s="1"/>
  <c r="G605" i="6"/>
  <c r="H605" i="6" s="1"/>
  <c r="G607" i="6"/>
  <c r="H607" i="6" s="1"/>
  <c r="G609" i="6"/>
  <c r="H609" i="6" s="1"/>
  <c r="G611" i="6"/>
  <c r="H611" i="6" s="1"/>
  <c r="G613" i="6"/>
  <c r="H613" i="6" s="1"/>
  <c r="G615" i="6"/>
  <c r="G616" i="6"/>
  <c r="G618" i="6"/>
  <c r="H618" i="6" s="1"/>
  <c r="G620" i="6"/>
  <c r="G621" i="6"/>
  <c r="G623" i="6"/>
  <c r="H623" i="6" s="1"/>
  <c r="G625" i="6"/>
  <c r="H625" i="6" s="1"/>
  <c r="G627" i="6"/>
  <c r="H627" i="6" s="1"/>
  <c r="G629" i="6"/>
  <c r="G630" i="6"/>
  <c r="G632" i="6"/>
  <c r="G633" i="6"/>
  <c r="G635" i="6"/>
  <c r="H635" i="6" s="1"/>
  <c r="G637" i="6"/>
  <c r="H637" i="6" s="1"/>
  <c r="G639" i="6"/>
  <c r="H639" i="6" s="1"/>
  <c r="G641" i="6"/>
  <c r="H641" i="6" s="1"/>
  <c r="G643" i="6"/>
  <c r="H643" i="6" s="1"/>
  <c r="G645" i="6"/>
  <c r="H645" i="6" s="1"/>
  <c r="G647" i="6"/>
  <c r="G648" i="6"/>
  <c r="G649" i="6"/>
  <c r="G650" i="6"/>
  <c r="G651" i="6"/>
  <c r="G652" i="6"/>
  <c r="G654" i="6"/>
  <c r="H654" i="6" s="1"/>
  <c r="G656" i="6"/>
  <c r="H656" i="6" s="1"/>
  <c r="G658" i="6"/>
  <c r="H658" i="6" s="1"/>
  <c r="G660" i="6"/>
  <c r="G661" i="6"/>
  <c r="G662" i="6"/>
  <c r="G663" i="6"/>
  <c r="G664" i="6"/>
  <c r="G666" i="6"/>
  <c r="G667" i="6"/>
  <c r="G668" i="6"/>
  <c r="G669" i="6"/>
  <c r="G671" i="6"/>
  <c r="G672" i="6"/>
  <c r="G674" i="6"/>
  <c r="H674" i="6" s="1"/>
  <c r="G676" i="6"/>
  <c r="H676" i="6" s="1"/>
  <c r="G678" i="6"/>
  <c r="H678" i="6" s="1"/>
  <c r="G680" i="6"/>
  <c r="H680" i="6" s="1"/>
  <c r="G682" i="6"/>
  <c r="G683" i="6"/>
  <c r="G684" i="6"/>
  <c r="G685" i="6"/>
  <c r="G686" i="6"/>
  <c r="G688" i="6"/>
  <c r="H688" i="6" s="1"/>
  <c r="G690" i="6"/>
  <c r="H690" i="6" s="1"/>
  <c r="G692" i="6"/>
  <c r="H692" i="6" s="1"/>
  <c r="G694" i="6"/>
  <c r="G695" i="6"/>
  <c r="G697" i="6"/>
  <c r="H697" i="6" s="1"/>
  <c r="G699" i="6"/>
  <c r="H699" i="6" s="1"/>
  <c r="G701" i="6"/>
  <c r="H701" i="6" s="1"/>
  <c r="G703" i="6"/>
  <c r="H703" i="6" s="1"/>
  <c r="G705" i="6"/>
  <c r="H705" i="6" s="1"/>
  <c r="G707" i="6"/>
  <c r="G708" i="6"/>
  <c r="G709" i="6"/>
  <c r="G710" i="6"/>
  <c r="G711" i="6"/>
  <c r="G712" i="6"/>
  <c r="G713" i="6"/>
  <c r="G715" i="6"/>
  <c r="H715" i="6" s="1"/>
  <c r="G717" i="6"/>
  <c r="G718" i="6"/>
  <c r="G719" i="6"/>
  <c r="G720" i="6"/>
  <c r="G721" i="6"/>
  <c r="G722" i="6"/>
  <c r="G723" i="6"/>
  <c r="G725" i="6"/>
  <c r="H725" i="6" s="1"/>
  <c r="G727" i="6"/>
  <c r="H727" i="6" s="1"/>
  <c r="G729" i="6"/>
  <c r="H729" i="6" s="1"/>
  <c r="G731" i="6"/>
  <c r="H731" i="6" s="1"/>
  <c r="G733" i="6"/>
  <c r="H733" i="6" s="1"/>
  <c r="G735" i="6"/>
  <c r="H735" i="6" s="1"/>
  <c r="G737" i="6"/>
  <c r="H737" i="6" s="1"/>
  <c r="G739" i="6"/>
  <c r="H739" i="6" s="1"/>
  <c r="G741" i="6"/>
  <c r="H741" i="6" s="1"/>
  <c r="G743" i="6"/>
  <c r="H743" i="6" s="1"/>
  <c r="G745" i="6"/>
  <c r="H745" i="6" s="1"/>
  <c r="G747" i="6"/>
  <c r="H747" i="6" s="1"/>
  <c r="G749" i="6"/>
  <c r="G750" i="6"/>
  <c r="G751" i="6"/>
  <c r="G752" i="6"/>
  <c r="G753" i="6"/>
  <c r="G755" i="6"/>
  <c r="G756" i="6"/>
  <c r="G757" i="6"/>
  <c r="G758" i="6"/>
  <c r="G759" i="6"/>
  <c r="G760" i="6"/>
  <c r="G762" i="6"/>
  <c r="H762" i="6" s="1"/>
  <c r="G764" i="6"/>
  <c r="G765" i="6"/>
  <c r="G766" i="6"/>
  <c r="G768" i="6"/>
  <c r="H768" i="6" s="1"/>
  <c r="G770" i="6"/>
  <c r="G771" i="6"/>
  <c r="G773" i="6"/>
  <c r="G774" i="6"/>
  <c r="G776" i="6"/>
  <c r="G777" i="6"/>
  <c r="G778" i="6"/>
  <c r="G780" i="6"/>
  <c r="H780" i="6" s="1"/>
  <c r="G782" i="6"/>
  <c r="H782" i="6" s="1"/>
  <c r="G784" i="6"/>
  <c r="H784" i="6" s="1"/>
  <c r="G786" i="6"/>
  <c r="G787" i="6"/>
  <c r="G789" i="6"/>
  <c r="H789" i="6" s="1"/>
  <c r="G791" i="6"/>
  <c r="H791" i="6" s="1"/>
  <c r="G793" i="6"/>
  <c r="H793" i="6" s="1"/>
  <c r="G795" i="6"/>
  <c r="G796" i="6"/>
  <c r="G797" i="6"/>
  <c r="G799" i="6"/>
  <c r="H799" i="6" s="1"/>
  <c r="G801" i="6"/>
  <c r="G802" i="6"/>
  <c r="G804" i="6"/>
  <c r="H804" i="6" s="1"/>
  <c r="G806" i="6"/>
  <c r="H806" i="6" s="1"/>
  <c r="G808" i="6"/>
  <c r="H808" i="6" s="1"/>
  <c r="G810" i="6"/>
  <c r="G811" i="6"/>
  <c r="G813" i="6"/>
  <c r="H813" i="6" s="1"/>
  <c r="G815" i="6"/>
  <c r="H815" i="6" s="1"/>
  <c r="G817" i="6"/>
  <c r="H817" i="6" s="1"/>
  <c r="G819" i="6"/>
  <c r="H819" i="6" s="1"/>
  <c r="G821" i="6"/>
  <c r="G822" i="6"/>
  <c r="G824" i="6"/>
  <c r="H824" i="6" s="1"/>
  <c r="G826" i="6"/>
  <c r="H826" i="6" s="1"/>
  <c r="G828" i="6"/>
  <c r="H828" i="6" s="1"/>
  <c r="G830" i="6"/>
  <c r="G831" i="6"/>
  <c r="G833" i="6"/>
  <c r="H833" i="6" s="1"/>
  <c r="G835" i="6"/>
  <c r="H835" i="6" s="1"/>
  <c r="G837" i="6"/>
  <c r="H837" i="6" s="1"/>
  <c r="G839" i="6"/>
  <c r="H839" i="6" s="1"/>
  <c r="G841" i="6"/>
  <c r="G842" i="6"/>
  <c r="G844" i="6"/>
  <c r="H844" i="6" s="1"/>
  <c r="G846" i="6"/>
  <c r="H846" i="6" s="1"/>
  <c r="G848" i="6"/>
  <c r="G849" i="6"/>
  <c r="G851" i="6"/>
  <c r="H851" i="6" s="1"/>
  <c r="G853" i="6"/>
  <c r="H853" i="6" s="1"/>
  <c r="G855" i="6"/>
  <c r="H855" i="6" s="1"/>
  <c r="G857" i="6"/>
  <c r="G858" i="6"/>
  <c r="G859" i="6"/>
  <c r="G860" i="6"/>
  <c r="G861" i="6"/>
  <c r="G863" i="6"/>
  <c r="G864" i="6"/>
  <c r="G866" i="6"/>
  <c r="H866" i="6" s="1"/>
  <c r="G868" i="6"/>
  <c r="G869" i="6"/>
  <c r="G870" i="6"/>
  <c r="G872" i="6"/>
  <c r="G873" i="6"/>
  <c r="G875" i="6"/>
  <c r="H875" i="6" s="1"/>
  <c r="G877" i="6"/>
  <c r="H877" i="6" s="1"/>
  <c r="G879" i="6"/>
  <c r="G880" i="6"/>
  <c r="G881" i="6"/>
  <c r="G883" i="6"/>
  <c r="H883" i="6" s="1"/>
  <c r="G885" i="6"/>
  <c r="H885" i="6" s="1"/>
  <c r="G887" i="6"/>
  <c r="G888" i="6"/>
  <c r="G890" i="6"/>
  <c r="H890" i="6" s="1"/>
  <c r="G892" i="6"/>
  <c r="H892" i="6" s="1"/>
  <c r="G894" i="6"/>
  <c r="H894" i="6" s="1"/>
  <c r="G896" i="6"/>
  <c r="H896" i="6" s="1"/>
  <c r="G898" i="6"/>
  <c r="H898" i="6" s="1"/>
  <c r="G900" i="6"/>
  <c r="H900" i="6" s="1"/>
  <c r="G902" i="6"/>
  <c r="G903" i="6"/>
  <c r="G905" i="6"/>
  <c r="G906" i="6"/>
  <c r="G908" i="6"/>
  <c r="G909" i="6"/>
  <c r="G2" i="5"/>
  <c r="H2" i="5" s="1"/>
  <c r="G4" i="5"/>
  <c r="H4" i="5" s="1"/>
  <c r="G6" i="5"/>
  <c r="H6" i="5" s="1"/>
  <c r="G8" i="5"/>
  <c r="H8" i="5" s="1"/>
  <c r="G10" i="5"/>
  <c r="H10" i="5" s="1"/>
  <c r="G12" i="5"/>
  <c r="G13" i="5"/>
  <c r="G15" i="5"/>
  <c r="H15" i="5" s="1"/>
  <c r="G17" i="5"/>
  <c r="H17" i="5" s="1"/>
  <c r="H19" i="5"/>
  <c r="G21" i="5"/>
  <c r="G22" i="5"/>
  <c r="G24" i="5"/>
  <c r="H24" i="5" s="1"/>
  <c r="G26" i="5"/>
  <c r="H26" i="5" s="1"/>
  <c r="G28" i="5"/>
  <c r="H28" i="5" s="1"/>
  <c r="G30" i="5"/>
  <c r="H30" i="5" s="1"/>
  <c r="G32" i="5"/>
  <c r="H32" i="5" s="1"/>
  <c r="G34" i="5"/>
  <c r="H34" i="5" s="1"/>
  <c r="G36" i="5"/>
  <c r="H36" i="5" s="1"/>
  <c r="G38" i="5"/>
  <c r="G39" i="5"/>
  <c r="G41" i="5"/>
  <c r="H41" i="5" s="1"/>
  <c r="G43" i="5"/>
  <c r="G44" i="5"/>
  <c r="G46" i="5"/>
  <c r="H46" i="5" s="1"/>
  <c r="G48" i="5"/>
  <c r="H48" i="5" s="1"/>
  <c r="G50" i="5"/>
  <c r="H50" i="5" s="1"/>
  <c r="G52" i="5"/>
  <c r="H52" i="5" s="1"/>
  <c r="G54" i="5"/>
  <c r="H54" i="5" s="1"/>
  <c r="G56" i="5"/>
  <c r="H56" i="5" s="1"/>
  <c r="G58" i="5"/>
  <c r="H58" i="5" s="1"/>
  <c r="G60" i="5"/>
  <c r="H60" i="5" s="1"/>
  <c r="G62" i="5"/>
  <c r="G63" i="5"/>
  <c r="G65" i="5"/>
  <c r="H65" i="5" s="1"/>
  <c r="G67" i="5"/>
  <c r="H67" i="5" s="1"/>
  <c r="G69" i="5"/>
  <c r="H69" i="5" s="1"/>
  <c r="G71" i="5"/>
  <c r="G72" i="5"/>
  <c r="G74" i="5"/>
  <c r="H74" i="5" s="1"/>
  <c r="G76" i="5"/>
  <c r="G77" i="5"/>
  <c r="G79" i="5"/>
  <c r="H79" i="5" s="1"/>
  <c r="G81" i="5"/>
  <c r="H81" i="5" s="1"/>
  <c r="G83" i="5"/>
  <c r="G84" i="5"/>
  <c r="G86" i="5"/>
  <c r="H86" i="5" s="1"/>
  <c r="G88" i="5"/>
  <c r="H88" i="5" s="1"/>
  <c r="G90" i="5"/>
  <c r="H90" i="5" s="1"/>
  <c r="G92" i="5"/>
  <c r="G93" i="5"/>
  <c r="G94" i="5"/>
  <c r="G96" i="5"/>
  <c r="H96" i="5" s="1"/>
  <c r="G98" i="5"/>
  <c r="H98" i="5" s="1"/>
  <c r="G100" i="5"/>
  <c r="H100" i="5" s="1"/>
  <c r="G102" i="5"/>
  <c r="H102" i="5" s="1"/>
  <c r="G104" i="5"/>
  <c r="H104" i="5" s="1"/>
  <c r="G106" i="5"/>
  <c r="G107" i="5"/>
  <c r="G109" i="5"/>
  <c r="H109" i="5" s="1"/>
  <c r="G112" i="5"/>
  <c r="G113" i="5"/>
  <c r="G115" i="5"/>
  <c r="H115" i="5" s="1"/>
  <c r="G117" i="5"/>
  <c r="H117" i="5" s="1"/>
  <c r="G119" i="5"/>
  <c r="G120" i="5"/>
  <c r="G121" i="5"/>
  <c r="G123" i="5"/>
  <c r="H123" i="5" s="1"/>
  <c r="G125" i="5"/>
  <c r="H125" i="5" s="1"/>
  <c r="G127" i="5"/>
  <c r="H127" i="5" s="1"/>
  <c r="G129" i="5"/>
  <c r="H129" i="5" s="1"/>
  <c r="G131" i="5"/>
  <c r="H131" i="5" s="1"/>
  <c r="G133" i="5"/>
  <c r="G134" i="5"/>
  <c r="G136" i="5"/>
  <c r="H136" i="5" s="1"/>
  <c r="G138" i="5"/>
  <c r="H138" i="5" s="1"/>
  <c r="G140" i="5"/>
  <c r="H140" i="5" s="1"/>
  <c r="G142" i="5"/>
  <c r="H142" i="5" s="1"/>
  <c r="G144" i="5"/>
  <c r="H144" i="5" s="1"/>
  <c r="G146" i="5"/>
  <c r="H146" i="5" s="1"/>
  <c r="G148" i="5"/>
  <c r="G149" i="5"/>
  <c r="G151" i="5"/>
  <c r="H151" i="5" s="1"/>
  <c r="G153" i="5"/>
  <c r="H153" i="5" s="1"/>
  <c r="G155" i="5"/>
  <c r="G156" i="5"/>
  <c r="G157" i="5"/>
  <c r="G158" i="5"/>
  <c r="G159" i="5"/>
  <c r="G160" i="5"/>
  <c r="G161" i="5"/>
  <c r="G163" i="5"/>
  <c r="H163" i="5" s="1"/>
  <c r="G165" i="5"/>
  <c r="H165" i="5" s="1"/>
  <c r="G167" i="5"/>
  <c r="H167" i="5" s="1"/>
  <c r="G169" i="5"/>
  <c r="H169" i="5" s="1"/>
  <c r="G171" i="5"/>
  <c r="H171" i="5" s="1"/>
  <c r="G173" i="5"/>
  <c r="H173" i="5" s="1"/>
  <c r="G175" i="5"/>
  <c r="H175" i="5" s="1"/>
  <c r="G177" i="5"/>
  <c r="H177" i="5" s="1"/>
  <c r="G179" i="5"/>
  <c r="H179" i="5" s="1"/>
  <c r="G181" i="5"/>
  <c r="H181" i="5" s="1"/>
  <c r="G183" i="5"/>
  <c r="H183" i="5" s="1"/>
  <c r="G185" i="5"/>
  <c r="H185" i="5" s="1"/>
  <c r="G187" i="5"/>
  <c r="H187" i="5" s="1"/>
  <c r="G189" i="5"/>
  <c r="G190" i="5"/>
  <c r="G192" i="5"/>
  <c r="H192" i="5" s="1"/>
  <c r="G194" i="5"/>
  <c r="H194" i="5" s="1"/>
  <c r="G196" i="5"/>
  <c r="H196" i="5" s="1"/>
  <c r="G198" i="5"/>
  <c r="H198" i="5" s="1"/>
  <c r="G200" i="5"/>
  <c r="H200" i="5" s="1"/>
  <c r="G202" i="5"/>
  <c r="H202" i="5" s="1"/>
  <c r="G204" i="5"/>
  <c r="H204" i="5" s="1"/>
  <c r="G206" i="5"/>
  <c r="G207" i="5"/>
  <c r="G209" i="5"/>
  <c r="H209" i="5" s="1"/>
  <c r="G211" i="5"/>
  <c r="H211" i="5" s="1"/>
  <c r="G213" i="5"/>
  <c r="G214" i="5"/>
  <c r="G215" i="5"/>
  <c r="G216" i="5"/>
  <c r="G217" i="5"/>
  <c r="G218" i="5"/>
  <c r="G220" i="5"/>
  <c r="H220" i="5" s="1"/>
  <c r="G222" i="5"/>
  <c r="H222" i="5" s="1"/>
  <c r="G224" i="5"/>
  <c r="H224" i="5" s="1"/>
  <c r="G226" i="5"/>
  <c r="H226" i="5" s="1"/>
  <c r="G228" i="5"/>
  <c r="H228" i="5" s="1"/>
  <c r="G230" i="5"/>
  <c r="H230" i="5" s="1"/>
  <c r="G232" i="5"/>
  <c r="H232" i="5" s="1"/>
  <c r="G234" i="5"/>
  <c r="H234" i="5" s="1"/>
  <c r="G236" i="5"/>
  <c r="H236" i="5" s="1"/>
  <c r="G238" i="5"/>
  <c r="H238" i="5" s="1"/>
  <c r="G240" i="5"/>
  <c r="H240" i="5" s="1"/>
  <c r="G242" i="5"/>
  <c r="G243" i="5"/>
  <c r="G245" i="5"/>
  <c r="H245" i="5" s="1"/>
  <c r="G247" i="5"/>
  <c r="H247" i="5" s="1"/>
  <c r="G249" i="5"/>
  <c r="G250" i="5"/>
  <c r="G251" i="5"/>
  <c r="G253" i="5"/>
  <c r="H253" i="5" s="1"/>
  <c r="G255" i="5"/>
  <c r="H255" i="5" s="1"/>
  <c r="G257" i="5"/>
  <c r="H257" i="5" s="1"/>
  <c r="G259" i="5"/>
  <c r="G260" i="5"/>
  <c r="G262" i="5"/>
  <c r="H262" i="5" s="1"/>
  <c r="G264" i="5"/>
  <c r="G265" i="5"/>
  <c r="G266" i="5"/>
  <c r="G267" i="5"/>
  <c r="G268" i="5"/>
  <c r="G269" i="5"/>
  <c r="G271" i="5"/>
  <c r="G272" i="5"/>
  <c r="G273" i="5"/>
  <c r="G274" i="5"/>
  <c r="G275" i="5"/>
  <c r="G276" i="5"/>
  <c r="G278" i="5"/>
  <c r="H278" i="5" s="1"/>
  <c r="G280" i="5"/>
  <c r="H280" i="5" s="1"/>
  <c r="G282" i="5"/>
  <c r="H282" i="5" s="1"/>
  <c r="G284" i="5"/>
  <c r="H284" i="5" s="1"/>
  <c r="G286" i="5"/>
  <c r="H286" i="5" s="1"/>
  <c r="G288" i="5"/>
  <c r="H288" i="5" s="1"/>
  <c r="G290" i="5"/>
  <c r="H290" i="5" s="1"/>
  <c r="G292" i="5"/>
  <c r="G293" i="5"/>
  <c r="G295" i="5"/>
  <c r="H295" i="5" s="1"/>
  <c r="G297" i="5"/>
  <c r="H297" i="5" s="1"/>
  <c r="G299" i="5"/>
  <c r="H299" i="5" s="1"/>
  <c r="G301" i="5"/>
  <c r="H301" i="5" s="1"/>
  <c r="G303" i="5"/>
  <c r="H303" i="5" s="1"/>
  <c r="G305" i="5"/>
  <c r="G306" i="5"/>
  <c r="G307" i="5"/>
  <c r="G308" i="5"/>
  <c r="G310" i="5"/>
  <c r="G311" i="5"/>
  <c r="G312" i="5"/>
  <c r="G313" i="5"/>
  <c r="G314" i="5"/>
  <c r="G315" i="5"/>
  <c r="G316" i="5"/>
  <c r="G318" i="5"/>
  <c r="H318" i="5" s="1"/>
  <c r="G320" i="5"/>
  <c r="H320" i="5" s="1"/>
  <c r="G322" i="5"/>
  <c r="H322" i="5" s="1"/>
  <c r="G324" i="5"/>
  <c r="G325" i="5"/>
  <c r="G327" i="5"/>
  <c r="G328" i="5"/>
  <c r="G330" i="5"/>
  <c r="H330" i="5" s="1"/>
  <c r="G332" i="5"/>
  <c r="H332" i="5" s="1"/>
  <c r="G334" i="5"/>
  <c r="H334" i="5" s="1"/>
  <c r="G336" i="5"/>
  <c r="G337" i="5"/>
  <c r="G339" i="5"/>
  <c r="G340" i="5"/>
  <c r="G342" i="5"/>
  <c r="H342" i="5" s="1"/>
  <c r="G344" i="5"/>
  <c r="H344" i="5" s="1"/>
  <c r="G346" i="5"/>
  <c r="H346" i="5" s="1"/>
  <c r="G350" i="5"/>
  <c r="G351" i="5"/>
  <c r="G353" i="5"/>
  <c r="H353" i="5" s="1"/>
  <c r="G355" i="5"/>
  <c r="H355" i="5" s="1"/>
  <c r="G357" i="5"/>
  <c r="G358" i="5"/>
  <c r="G360" i="5"/>
  <c r="H360" i="5" s="1"/>
  <c r="G362" i="5"/>
  <c r="G363" i="5"/>
  <c r="G365" i="5"/>
  <c r="H365" i="5" s="1"/>
  <c r="G367" i="5"/>
  <c r="H367" i="5" s="1"/>
  <c r="G369" i="5"/>
  <c r="H369" i="5" s="1"/>
  <c r="G371" i="5"/>
  <c r="H371" i="5" s="1"/>
  <c r="G373" i="5"/>
  <c r="H373" i="5" s="1"/>
  <c r="G375" i="5"/>
  <c r="G376" i="5"/>
  <c r="G378" i="5"/>
  <c r="H378" i="5" s="1"/>
  <c r="G380" i="5"/>
  <c r="H380" i="5" s="1"/>
  <c r="G382" i="5"/>
  <c r="H382" i="5" s="1"/>
  <c r="G384" i="5"/>
  <c r="G385" i="5"/>
  <c r="G387" i="5"/>
  <c r="G388" i="5"/>
  <c r="G390" i="5"/>
  <c r="G391" i="5"/>
  <c r="G393" i="5"/>
  <c r="H393" i="5" s="1"/>
  <c r="G395" i="5"/>
  <c r="H395" i="5" s="1"/>
  <c r="G397" i="5"/>
  <c r="H397" i="5" s="1"/>
  <c r="G399" i="5"/>
  <c r="H399" i="5" s="1"/>
  <c r="G401" i="5"/>
  <c r="G402" i="5"/>
  <c r="G404" i="5"/>
  <c r="G405" i="5"/>
  <c r="G408" i="5"/>
  <c r="H408" i="5" s="1"/>
  <c r="G410" i="5"/>
  <c r="H410" i="5" s="1"/>
  <c r="G412" i="5"/>
  <c r="H412" i="5" s="1"/>
  <c r="G414" i="5"/>
  <c r="H414" i="5" s="1"/>
  <c r="G416" i="5"/>
  <c r="H416" i="5" s="1"/>
  <c r="G418" i="5"/>
  <c r="H418" i="5" s="1"/>
  <c r="G420" i="5"/>
  <c r="G421" i="5"/>
  <c r="G423" i="5"/>
  <c r="H423" i="5" s="1"/>
  <c r="G425" i="5"/>
  <c r="H425" i="5" s="1"/>
  <c r="G427" i="5"/>
  <c r="H427" i="5" s="1"/>
  <c r="G429" i="5"/>
  <c r="H429" i="5" s="1"/>
  <c r="G431" i="5"/>
  <c r="G432" i="5"/>
  <c r="G434" i="5"/>
  <c r="H434" i="5" s="1"/>
  <c r="G436" i="5"/>
  <c r="G437" i="5"/>
  <c r="G438" i="5"/>
  <c r="G439" i="5"/>
  <c r="G441" i="5"/>
  <c r="G442" i="5"/>
  <c r="G443" i="5"/>
  <c r="G444" i="5"/>
  <c r="G446" i="5"/>
  <c r="G447" i="5"/>
  <c r="G448" i="5"/>
  <c r="G449" i="5"/>
  <c r="G450" i="5"/>
  <c r="G452" i="5"/>
  <c r="G453" i="5"/>
  <c r="G454" i="5"/>
  <c r="G455" i="5"/>
  <c r="G456" i="5"/>
  <c r="G458" i="5"/>
  <c r="G459" i="5"/>
  <c r="G460" i="5"/>
  <c r="G461" i="5"/>
  <c r="G462" i="5"/>
  <c r="G464" i="5"/>
  <c r="G465" i="5"/>
  <c r="G466" i="5"/>
  <c r="G467" i="5"/>
  <c r="G468" i="5"/>
  <c r="G469" i="5"/>
  <c r="G470" i="5"/>
  <c r="G472" i="5"/>
  <c r="G473" i="5"/>
  <c r="G474" i="5"/>
  <c r="G475" i="5"/>
  <c r="G476" i="5"/>
  <c r="G477" i="5"/>
  <c r="G479" i="5"/>
  <c r="H479" i="5" s="1"/>
  <c r="G481" i="5"/>
  <c r="H481" i="5" s="1"/>
  <c r="G483" i="5"/>
  <c r="H483" i="5" s="1"/>
  <c r="G485" i="5"/>
  <c r="G486" i="5"/>
  <c r="G488" i="5"/>
  <c r="G489" i="5"/>
  <c r="G490" i="5"/>
  <c r="G492" i="5"/>
  <c r="G493" i="5"/>
  <c r="G494" i="5"/>
  <c r="G496" i="5"/>
  <c r="G497" i="5"/>
  <c r="G499" i="5"/>
  <c r="G500" i="5"/>
  <c r="G502" i="5"/>
  <c r="H502" i="5" s="1"/>
  <c r="G504" i="5"/>
  <c r="H504" i="5" s="1"/>
  <c r="G506" i="5"/>
  <c r="G507" i="5"/>
  <c r="G509" i="5"/>
  <c r="H509" i="5" s="1"/>
  <c r="G511" i="5"/>
  <c r="H511" i="5" s="1"/>
  <c r="G513" i="5"/>
  <c r="H513" i="5" s="1"/>
  <c r="G515" i="5"/>
  <c r="H515" i="5" s="1"/>
  <c r="G517" i="5"/>
  <c r="H517" i="5" s="1"/>
  <c r="G519" i="5"/>
  <c r="G520" i="5"/>
  <c r="G522" i="5"/>
  <c r="G523" i="5"/>
  <c r="G525" i="5"/>
  <c r="H525" i="5" s="1"/>
  <c r="G527" i="5"/>
  <c r="H527" i="5" s="1"/>
  <c r="G529" i="5"/>
  <c r="H529" i="5" s="1"/>
  <c r="G531" i="5"/>
  <c r="G532" i="5"/>
  <c r="G533" i="5"/>
  <c r="G535" i="5"/>
  <c r="H535" i="5" s="1"/>
  <c r="G537" i="5"/>
  <c r="G538" i="5"/>
  <c r="G540" i="5"/>
  <c r="H540" i="5" s="1"/>
  <c r="G542" i="5"/>
  <c r="H542" i="5" s="1"/>
  <c r="G544" i="5"/>
  <c r="H544" i="5" s="1"/>
  <c r="G546" i="5"/>
  <c r="H546" i="5" s="1"/>
  <c r="G548" i="5"/>
  <c r="H548" i="5" s="1"/>
  <c r="G550" i="5"/>
  <c r="H550" i="5" s="1"/>
  <c r="G552" i="5"/>
  <c r="H552" i="5" s="1"/>
  <c r="G554" i="5"/>
  <c r="H554" i="5" s="1"/>
  <c r="G556" i="5"/>
  <c r="H556" i="5" s="1"/>
  <c r="G558" i="5"/>
  <c r="H558" i="5" s="1"/>
  <c r="G560" i="5"/>
  <c r="H560" i="5" s="1"/>
  <c r="G562" i="5"/>
  <c r="H562" i="5" s="1"/>
  <c r="G564" i="5"/>
  <c r="H564" i="5" s="1"/>
  <c r="G566" i="5"/>
  <c r="H566" i="5" s="1"/>
  <c r="G568" i="5"/>
  <c r="G569" i="5"/>
  <c r="G570" i="5"/>
  <c r="G572" i="5"/>
  <c r="H572" i="5" s="1"/>
  <c r="G574" i="5"/>
  <c r="G575" i="5"/>
  <c r="G577" i="5"/>
  <c r="G578" i="5"/>
  <c r="G580" i="5"/>
  <c r="H580" i="5" s="1"/>
  <c r="G582" i="5"/>
  <c r="G583" i="5"/>
  <c r="G585" i="5"/>
  <c r="H585" i="5" s="1"/>
  <c r="G587" i="5"/>
  <c r="H587" i="5" s="1"/>
  <c r="G589" i="5"/>
  <c r="G590" i="5"/>
  <c r="G591" i="5"/>
  <c r="G593" i="5"/>
  <c r="G594" i="5"/>
  <c r="G595" i="5"/>
  <c r="G597" i="5"/>
  <c r="H597" i="5" s="1"/>
  <c r="G599" i="5"/>
  <c r="G600" i="5"/>
  <c r="G601" i="5"/>
  <c r="G603" i="5"/>
  <c r="G604" i="5"/>
  <c r="G605" i="5"/>
  <c r="G607" i="5"/>
  <c r="H607" i="5" s="1"/>
  <c r="G609" i="5"/>
  <c r="G610" i="5"/>
  <c r="G611" i="5"/>
  <c r="G613" i="5"/>
  <c r="H613" i="5" s="1"/>
  <c r="G615" i="5"/>
  <c r="H615" i="5" s="1"/>
  <c r="G617" i="5"/>
  <c r="H617" i="5" s="1"/>
  <c r="G619" i="5"/>
  <c r="H619" i="5" s="1"/>
  <c r="G621" i="5"/>
  <c r="H621" i="5" s="1"/>
  <c r="G623" i="5"/>
  <c r="H623" i="5" s="1"/>
  <c r="G625" i="5"/>
  <c r="G626" i="5"/>
  <c r="G628" i="5"/>
  <c r="G629" i="5"/>
  <c r="G630" i="5"/>
  <c r="G631" i="5"/>
  <c r="G632" i="5"/>
  <c r="G634" i="5"/>
  <c r="G635" i="5"/>
  <c r="G637" i="5"/>
  <c r="H637" i="5" s="1"/>
  <c r="G639" i="5"/>
  <c r="G640" i="5"/>
  <c r="G642" i="5"/>
  <c r="G643" i="5"/>
  <c r="G645" i="5"/>
  <c r="G646" i="5"/>
  <c r="G648" i="5"/>
  <c r="H648" i="5" s="1"/>
  <c r="G650" i="5"/>
  <c r="H650" i="5" s="1"/>
  <c r="G652" i="5"/>
  <c r="G653" i="5"/>
  <c r="G654" i="5"/>
  <c r="G656" i="5"/>
  <c r="G657" i="5"/>
  <c r="G658" i="5"/>
  <c r="G660" i="5"/>
  <c r="G661" i="5"/>
  <c r="G662" i="5"/>
  <c r="G664" i="5"/>
  <c r="G665" i="5"/>
  <c r="G666" i="5"/>
  <c r="G667" i="5"/>
  <c r="G668" i="5"/>
  <c r="G669" i="5"/>
  <c r="G670" i="5"/>
  <c r="G672" i="5"/>
  <c r="G673" i="5"/>
  <c r="G675" i="5"/>
  <c r="H675" i="5" s="1"/>
  <c r="G677" i="5"/>
  <c r="H677" i="5" s="1"/>
  <c r="G679" i="5"/>
  <c r="G680" i="5"/>
  <c r="G681" i="5"/>
  <c r="G682" i="5"/>
  <c r="G683" i="5"/>
  <c r="G684" i="5"/>
  <c r="G686" i="5"/>
  <c r="H686" i="5" s="1"/>
  <c r="G688" i="5"/>
  <c r="G689" i="5"/>
  <c r="G691" i="5"/>
  <c r="H691" i="5" s="1"/>
  <c r="G693" i="5"/>
  <c r="H693" i="5" s="1"/>
  <c r="G695" i="5"/>
  <c r="H695" i="5" s="1"/>
  <c r="G697" i="5"/>
  <c r="H697" i="5" s="1"/>
  <c r="G699" i="5"/>
  <c r="H699" i="5" s="1"/>
  <c r="G701" i="5"/>
  <c r="H701" i="5" s="1"/>
  <c r="G703" i="5"/>
  <c r="H703" i="5" s="1"/>
  <c r="G705" i="5"/>
  <c r="H705" i="5" s="1"/>
  <c r="G707" i="5"/>
  <c r="H707" i="5" s="1"/>
  <c r="G709" i="5"/>
  <c r="H709" i="5" s="1"/>
  <c r="G711" i="5"/>
  <c r="G712" i="5"/>
  <c r="H712" i="5" s="1"/>
  <c r="G714" i="5"/>
  <c r="H714" i="5" s="1"/>
  <c r="G716" i="5"/>
  <c r="H716" i="5" s="1"/>
  <c r="G718" i="5"/>
  <c r="H718" i="5" s="1"/>
  <c r="G720" i="5"/>
  <c r="H720" i="5" s="1"/>
  <c r="G722" i="5"/>
  <c r="H722" i="5" s="1"/>
  <c r="G724" i="5"/>
  <c r="H724" i="5" s="1"/>
  <c r="G726" i="5"/>
  <c r="H726" i="5" s="1"/>
  <c r="G728" i="5"/>
  <c r="H728" i="5" s="1"/>
  <c r="G730" i="5"/>
  <c r="G731" i="5"/>
  <c r="G733" i="5"/>
  <c r="H733" i="5" s="1"/>
  <c r="G735" i="5"/>
  <c r="H735" i="5" s="1"/>
  <c r="G737" i="5"/>
  <c r="G738" i="5"/>
  <c r="G739" i="5"/>
  <c r="G740" i="5"/>
  <c r="G742" i="5"/>
  <c r="H742" i="5" s="1"/>
  <c r="G744" i="5"/>
  <c r="H744" i="5" s="1"/>
  <c r="G746" i="5"/>
  <c r="H746" i="5" s="1"/>
  <c r="G748" i="5"/>
  <c r="H748" i="5" s="1"/>
  <c r="G750" i="5"/>
  <c r="H750" i="5" s="1"/>
  <c r="G752" i="5"/>
  <c r="H752" i="5" s="1"/>
  <c r="G754" i="5"/>
  <c r="H754" i="5" s="1"/>
  <c r="G756" i="5"/>
  <c r="H756" i="5" s="1"/>
  <c r="G758" i="5"/>
  <c r="H758" i="5" s="1"/>
  <c r="G760" i="5"/>
  <c r="H760" i="5" s="1"/>
  <c r="G762" i="5"/>
  <c r="H762" i="5" s="1"/>
  <c r="G764" i="5"/>
  <c r="H764" i="5" s="1"/>
  <c r="G766" i="5"/>
  <c r="H766" i="5" s="1"/>
  <c r="G768" i="5"/>
  <c r="H768" i="5" s="1"/>
  <c r="G770" i="5"/>
  <c r="H770" i="5" s="1"/>
  <c r="G772" i="5"/>
  <c r="H772" i="5" s="1"/>
  <c r="G774" i="5"/>
  <c r="G775" i="5"/>
  <c r="G776" i="5"/>
  <c r="G777" i="5"/>
  <c r="G778" i="5"/>
  <c r="G780" i="5"/>
  <c r="G781" i="5"/>
  <c r="G782" i="5"/>
  <c r="G783" i="5"/>
  <c r="G785" i="5"/>
  <c r="H785" i="5" s="1"/>
  <c r="G787" i="5"/>
  <c r="H787" i="5" s="1"/>
  <c r="G789" i="5"/>
  <c r="G790" i="5"/>
  <c r="G791" i="5"/>
  <c r="G792" i="5"/>
  <c r="G793" i="5"/>
  <c r="G795" i="5"/>
  <c r="H795" i="5" s="1"/>
  <c r="G797" i="5"/>
  <c r="G798" i="5"/>
  <c r="G799" i="5"/>
  <c r="G800" i="5"/>
  <c r="G802" i="5"/>
  <c r="H802" i="5" s="1"/>
  <c r="G804" i="5"/>
  <c r="H804" i="5" s="1"/>
  <c r="G806" i="5"/>
  <c r="H806" i="5" s="1"/>
  <c r="G808" i="5"/>
  <c r="H808" i="5" s="1"/>
  <c r="G810" i="5"/>
  <c r="G811" i="5"/>
  <c r="G813" i="5"/>
  <c r="H813" i="5" s="1"/>
  <c r="G815" i="5"/>
  <c r="G816" i="5"/>
  <c r="H816" i="5" s="1"/>
  <c r="G818" i="5"/>
  <c r="G819" i="5"/>
  <c r="G821" i="5"/>
  <c r="H821" i="5" s="1"/>
  <c r="G3" i="3"/>
  <c r="H3" i="3" s="1"/>
  <c r="G5" i="3"/>
  <c r="G6" i="3"/>
  <c r="G7" i="3"/>
  <c r="G9" i="3"/>
  <c r="H9" i="3" s="1"/>
  <c r="G11" i="3"/>
  <c r="H11" i="3" s="1"/>
  <c r="G13" i="3"/>
  <c r="H13" i="3" s="1"/>
  <c r="G15" i="3"/>
  <c r="G16" i="3"/>
  <c r="G17" i="3"/>
  <c r="G18" i="3"/>
  <c r="G19" i="3"/>
  <c r="G21" i="3"/>
  <c r="G22" i="3"/>
  <c r="G23" i="3"/>
  <c r="G24" i="3"/>
  <c r="G25" i="3"/>
  <c r="G26" i="3"/>
  <c r="G28" i="3"/>
  <c r="H28" i="3" s="1"/>
  <c r="G30" i="3"/>
  <c r="H30" i="3" s="1"/>
  <c r="G32" i="3"/>
  <c r="H32" i="3" s="1"/>
  <c r="G34" i="3"/>
  <c r="H34" i="3" s="1"/>
  <c r="G36" i="3"/>
  <c r="H36" i="3" s="1"/>
  <c r="G39" i="3"/>
  <c r="H39" i="3" s="1"/>
  <c r="G41" i="3"/>
  <c r="H42" i="3" s="1"/>
  <c r="G44" i="3"/>
  <c r="H44" i="3" s="1"/>
  <c r="G46" i="3"/>
  <c r="H46" i="3" s="1"/>
  <c r="G48" i="3"/>
  <c r="H48" i="3" s="1"/>
  <c r="G50" i="3"/>
  <c r="H50" i="3" s="1"/>
  <c r="G52" i="3"/>
  <c r="H52" i="3" s="1"/>
  <c r="G54" i="3"/>
  <c r="H54" i="3" s="1"/>
  <c r="G57" i="3"/>
  <c r="G58" i="3"/>
  <c r="G60" i="3"/>
  <c r="G61" i="3"/>
  <c r="G63" i="3"/>
  <c r="H63" i="3" s="1"/>
  <c r="G65" i="3"/>
  <c r="H65" i="3" s="1"/>
  <c r="G68" i="3"/>
  <c r="G69" i="3"/>
  <c r="G72" i="3"/>
  <c r="H72" i="3" s="1"/>
  <c r="G74" i="3"/>
  <c r="H74" i="3" s="1"/>
  <c r="G76" i="3"/>
  <c r="H76" i="3" s="1"/>
  <c r="G78" i="3"/>
  <c r="H78" i="3" s="1"/>
  <c r="G80" i="3"/>
  <c r="G81" i="3"/>
  <c r="G82" i="3"/>
  <c r="G84" i="3"/>
  <c r="H84" i="3" s="1"/>
  <c r="G86" i="3"/>
  <c r="G87" i="3"/>
  <c r="H87" i="3" s="1"/>
  <c r="G89" i="3"/>
  <c r="H89" i="3" s="1"/>
  <c r="G91" i="3"/>
  <c r="H91" i="3" s="1"/>
  <c r="G93" i="3"/>
  <c r="H93" i="3" s="1"/>
  <c r="G95" i="3"/>
  <c r="H95" i="3" s="1"/>
  <c r="G97" i="3"/>
  <c r="H97" i="3" s="1"/>
  <c r="G99" i="3"/>
  <c r="H100" i="3" s="1"/>
  <c r="G102" i="3"/>
  <c r="H103" i="3" s="1"/>
  <c r="G105" i="3"/>
  <c r="G106" i="3"/>
  <c r="G107" i="3"/>
  <c r="G109" i="3"/>
  <c r="G110" i="3"/>
  <c r="G112" i="3"/>
  <c r="H112" i="3" s="1"/>
  <c r="G114" i="3"/>
  <c r="H114" i="3" s="1"/>
  <c r="G116" i="3"/>
  <c r="H117" i="3" s="1"/>
  <c r="G119" i="3"/>
  <c r="H119" i="3" s="1"/>
  <c r="G121" i="3"/>
  <c r="H121" i="3" s="1"/>
  <c r="G123" i="3"/>
  <c r="G124" i="3"/>
  <c r="G126" i="3"/>
  <c r="H126" i="3" s="1"/>
  <c r="G128" i="3"/>
  <c r="G129" i="3"/>
  <c r="G130" i="3"/>
  <c r="G131" i="3"/>
  <c r="G132" i="3"/>
  <c r="G134" i="3"/>
  <c r="G135" i="3"/>
  <c r="G136" i="3"/>
  <c r="G137" i="3"/>
  <c r="G138" i="3"/>
  <c r="G140" i="3"/>
  <c r="H140" i="3" s="1"/>
  <c r="G142" i="3"/>
  <c r="H142" i="3" s="1"/>
  <c r="G144" i="3"/>
  <c r="H144" i="3" s="1"/>
  <c r="G146" i="3"/>
  <c r="H146" i="3" s="1"/>
  <c r="G148" i="3"/>
  <c r="H148" i="3" s="1"/>
  <c r="G150" i="3"/>
  <c r="H150" i="3" s="1"/>
  <c r="G152" i="3"/>
  <c r="H152" i="3" s="1"/>
  <c r="G154" i="3"/>
  <c r="G155" i="3"/>
  <c r="G157" i="3"/>
  <c r="H157" i="3" s="1"/>
  <c r="G159" i="3"/>
  <c r="G160" i="3"/>
  <c r="G162" i="3"/>
  <c r="G163" i="3"/>
  <c r="G165" i="3"/>
  <c r="G166" i="3"/>
  <c r="G168" i="3"/>
  <c r="H168" i="3" s="1"/>
  <c r="G170" i="3"/>
  <c r="H170" i="3" s="1"/>
  <c r="G172" i="3"/>
  <c r="G173" i="3"/>
  <c r="G175" i="3"/>
  <c r="H176" i="3" s="1"/>
  <c r="G178" i="3"/>
  <c r="H178" i="3" s="1"/>
  <c r="G180" i="3"/>
  <c r="H180" i="3" s="1"/>
  <c r="G182" i="3"/>
  <c r="H182" i="3" s="1"/>
  <c r="G184" i="3"/>
  <c r="H184" i="3" s="1"/>
  <c r="G186" i="3"/>
  <c r="H186" i="3" s="1"/>
  <c r="G188" i="3"/>
  <c r="H188" i="3" s="1"/>
  <c r="G190" i="3"/>
  <c r="H190" i="3" s="1"/>
  <c r="G192" i="3"/>
  <c r="H192" i="3" s="1"/>
  <c r="G194" i="3"/>
  <c r="H194" i="3" s="1"/>
  <c r="G196" i="3"/>
  <c r="H196" i="3" s="1"/>
  <c r="G198" i="3"/>
  <c r="H198" i="3" s="1"/>
  <c r="G200" i="3"/>
  <c r="G201" i="3"/>
  <c r="G203" i="3"/>
  <c r="H203" i="3" s="1"/>
  <c r="G205" i="3"/>
  <c r="H205" i="3" s="1"/>
  <c r="G207" i="3"/>
  <c r="H207" i="3" s="1"/>
  <c r="G209" i="3"/>
  <c r="G210" i="3"/>
  <c r="G211" i="3"/>
  <c r="G212" i="3"/>
  <c r="G214" i="3"/>
  <c r="H214" i="3" s="1"/>
  <c r="G216" i="3"/>
  <c r="G217" i="3"/>
  <c r="G219" i="3"/>
  <c r="G220" i="3"/>
  <c r="G221" i="3"/>
  <c r="G223" i="3"/>
  <c r="H223" i="3" s="1"/>
  <c r="G225" i="3"/>
  <c r="H225" i="3" s="1"/>
  <c r="G227" i="3"/>
  <c r="H227" i="3" s="1"/>
  <c r="G229" i="3"/>
  <c r="H229" i="3" s="1"/>
  <c r="G231" i="3"/>
  <c r="G232" i="3"/>
  <c r="G233" i="3"/>
  <c r="G235" i="3"/>
  <c r="H235" i="3" s="1"/>
  <c r="G237" i="3"/>
  <c r="H237" i="3" s="1"/>
  <c r="G239" i="3"/>
  <c r="H239" i="3" s="1"/>
  <c r="G241" i="3"/>
  <c r="H241" i="3" s="1"/>
  <c r="G243" i="3"/>
  <c r="H243" i="3" s="1"/>
  <c r="G245" i="3"/>
  <c r="H245" i="3" s="1"/>
  <c r="G247" i="3"/>
  <c r="H247" i="3" s="1"/>
  <c r="G249" i="3"/>
  <c r="H249" i="3" s="1"/>
  <c r="G251" i="3"/>
  <c r="H251" i="3" s="1"/>
  <c r="G253" i="3"/>
  <c r="H253" i="3" s="1"/>
  <c r="G255" i="3"/>
  <c r="G256" i="3"/>
  <c r="G257" i="3"/>
  <c r="G259" i="3"/>
  <c r="H259" i="3" s="1"/>
  <c r="G261" i="3"/>
  <c r="H262" i="3" s="1"/>
  <c r="G264" i="3"/>
  <c r="G265" i="3"/>
  <c r="G266" i="3"/>
  <c r="G268" i="3"/>
  <c r="G269" i="3"/>
  <c r="G270" i="3"/>
  <c r="G271" i="3"/>
  <c r="G272" i="3"/>
  <c r="G274" i="3"/>
  <c r="H274" i="3" s="1"/>
  <c r="G276" i="3"/>
  <c r="G277" i="3"/>
  <c r="G278" i="3"/>
  <c r="G280" i="3"/>
  <c r="H280" i="3" s="1"/>
  <c r="G282" i="3"/>
  <c r="H282" i="3" s="1"/>
  <c r="G284" i="3"/>
  <c r="H284" i="3" s="1"/>
  <c r="G286" i="3"/>
  <c r="H286" i="3" s="1"/>
  <c r="G288" i="3"/>
  <c r="G289" i="3"/>
  <c r="G290" i="3"/>
  <c r="G292" i="3"/>
  <c r="G293" i="3"/>
  <c r="G294" i="3"/>
  <c r="G295" i="3"/>
  <c r="G297" i="3"/>
  <c r="H297" i="3" s="1"/>
  <c r="G299" i="3"/>
  <c r="H299" i="3" s="1"/>
  <c r="G301" i="3"/>
  <c r="H301" i="3" s="1"/>
  <c r="G303" i="3"/>
  <c r="H303" i="3" s="1"/>
  <c r="G305" i="3"/>
  <c r="G306" i="3"/>
  <c r="G307" i="3"/>
  <c r="G308" i="3"/>
  <c r="G309" i="3"/>
  <c r="G311" i="3"/>
  <c r="G312" i="3"/>
  <c r="G314" i="3"/>
  <c r="H315" i="3" s="1"/>
  <c r="G317" i="3"/>
  <c r="H317" i="3" s="1"/>
  <c r="G319" i="3"/>
  <c r="H319" i="3" s="1"/>
  <c r="G321" i="3"/>
  <c r="H321" i="3" s="1"/>
  <c r="G323" i="3"/>
  <c r="H323" i="3" s="1"/>
  <c r="G325" i="3"/>
  <c r="H325" i="3" s="1"/>
  <c r="G327" i="3"/>
  <c r="H327" i="3" s="1"/>
  <c r="G329" i="3"/>
  <c r="H329" i="3" s="1"/>
  <c r="G331" i="3"/>
  <c r="H331" i="3" s="1"/>
  <c r="G333" i="3"/>
  <c r="H333" i="3" s="1"/>
  <c r="G335" i="3"/>
  <c r="H335" i="3" s="1"/>
  <c r="G337" i="3"/>
  <c r="H337" i="3" s="1"/>
  <c r="G339" i="3"/>
  <c r="H339" i="3" s="1"/>
  <c r="G341" i="3"/>
  <c r="H341" i="3" s="1"/>
  <c r="G343" i="3"/>
  <c r="H343" i="3" s="1"/>
  <c r="G345" i="3"/>
  <c r="H345" i="3" s="1"/>
  <c r="G347" i="3"/>
  <c r="H347" i="3" s="1"/>
  <c r="G349" i="3"/>
  <c r="H349" i="3" s="1"/>
  <c r="G351" i="3"/>
  <c r="G352" i="3"/>
  <c r="G353" i="3"/>
  <c r="G354" i="3"/>
  <c r="G355" i="3"/>
  <c r="G356" i="3"/>
  <c r="G357" i="3"/>
  <c r="G358" i="3"/>
  <c r="G360" i="3"/>
  <c r="G361" i="3"/>
  <c r="G362" i="3"/>
  <c r="G363" i="3"/>
  <c r="G364" i="3"/>
  <c r="G365" i="3"/>
  <c r="G366" i="3"/>
  <c r="G367" i="3"/>
  <c r="G369" i="3"/>
  <c r="H370" i="3" s="1"/>
  <c r="G372" i="3"/>
  <c r="H372" i="3" s="1"/>
  <c r="G374" i="3"/>
  <c r="H374" i="3" s="1"/>
  <c r="G376" i="3"/>
  <c r="H376" i="3" s="1"/>
  <c r="G378" i="3"/>
  <c r="G379" i="3"/>
  <c r="G380" i="3"/>
  <c r="G382" i="3"/>
  <c r="H382" i="3" s="1"/>
  <c r="G384" i="3"/>
  <c r="H384" i="3" s="1"/>
  <c r="G386" i="3"/>
  <c r="H386" i="3" s="1"/>
  <c r="G388" i="3"/>
  <c r="G389" i="3"/>
  <c r="G391" i="3"/>
  <c r="H391" i="3" s="1"/>
  <c r="G393" i="3"/>
  <c r="H393" i="3" s="1"/>
  <c r="G395" i="3"/>
  <c r="G396" i="3"/>
  <c r="H396" i="3" s="1"/>
  <c r="G398" i="3"/>
  <c r="H399" i="3" s="1"/>
  <c r="G401" i="3"/>
  <c r="H401" i="3" s="1"/>
  <c r="G403" i="3"/>
  <c r="H403" i="3" s="1"/>
  <c r="G405" i="3"/>
  <c r="G406" i="3"/>
  <c r="G408" i="3"/>
  <c r="H408" i="3" s="1"/>
  <c r="G410" i="3"/>
  <c r="H410" i="3" s="1"/>
  <c r="G412" i="3"/>
  <c r="H412" i="3" s="1"/>
  <c r="G414" i="3"/>
  <c r="H414" i="3" s="1"/>
  <c r="G416" i="3"/>
  <c r="G417" i="3"/>
  <c r="G419" i="3"/>
  <c r="H419" i="3" s="1"/>
  <c r="G421" i="3"/>
  <c r="G422" i="3"/>
  <c r="G424" i="3"/>
  <c r="G425" i="3"/>
  <c r="H425" i="3" s="1"/>
  <c r="G426" i="3"/>
  <c r="H426" i="3" s="1"/>
  <c r="G428" i="3"/>
  <c r="H429" i="3" s="1"/>
  <c r="G431" i="3"/>
  <c r="H431" i="3" s="1"/>
  <c r="G433" i="3"/>
  <c r="G434" i="3"/>
  <c r="G435" i="3"/>
  <c r="G437" i="3"/>
  <c r="G438" i="3"/>
  <c r="G440" i="3"/>
  <c r="H440" i="3" s="1"/>
  <c r="G442" i="3"/>
  <c r="H442" i="3" s="1"/>
  <c r="G444" i="3"/>
  <c r="H444" i="3" s="1"/>
  <c r="G446" i="3"/>
  <c r="H446" i="3" s="1"/>
  <c r="G448" i="3"/>
  <c r="H448" i="3" s="1"/>
  <c r="G450" i="3"/>
  <c r="H450" i="3" s="1"/>
  <c r="G452" i="3"/>
  <c r="H452" i="3" s="1"/>
  <c r="G454" i="3"/>
  <c r="G455" i="3"/>
  <c r="G456" i="3"/>
  <c r="G458" i="3"/>
  <c r="H458" i="3" s="1"/>
  <c r="G460" i="3"/>
  <c r="H460" i="3" s="1"/>
  <c r="G462" i="3"/>
  <c r="H462" i="3" s="1"/>
  <c r="G464" i="3"/>
  <c r="H464" i="3" s="1"/>
  <c r="G466" i="3"/>
  <c r="G467" i="3"/>
  <c r="G469" i="3"/>
  <c r="H469" i="3" s="1"/>
  <c r="G471" i="3"/>
  <c r="H471" i="3" s="1"/>
  <c r="G473" i="3"/>
  <c r="G474" i="3"/>
  <c r="G475" i="3"/>
  <c r="G476" i="3"/>
  <c r="G477" i="3"/>
  <c r="G478" i="3"/>
  <c r="G479" i="3"/>
  <c r="G481" i="3"/>
  <c r="G482" i="3"/>
  <c r="G483" i="3"/>
  <c r="G484" i="3"/>
  <c r="G485" i="3"/>
  <c r="G487" i="3"/>
  <c r="H487" i="3" s="1"/>
  <c r="G489" i="3"/>
  <c r="H489" i="3" s="1"/>
  <c r="G491" i="3"/>
  <c r="H491" i="3" s="1"/>
  <c r="G493" i="3"/>
  <c r="H493" i="3" s="1"/>
  <c r="G495" i="3"/>
  <c r="H495" i="3" s="1"/>
  <c r="G497" i="3"/>
  <c r="H497" i="3" s="1"/>
  <c r="G499" i="3"/>
  <c r="G500" i="3"/>
  <c r="G501" i="3"/>
  <c r="G502" i="3"/>
  <c r="G503" i="3"/>
  <c r="G504" i="3"/>
  <c r="G506" i="3"/>
  <c r="H506" i="3" s="1"/>
  <c r="G508" i="3"/>
  <c r="H508" i="3" s="1"/>
  <c r="G510" i="3"/>
  <c r="H510" i="3" s="1"/>
  <c r="G512" i="3"/>
  <c r="H512" i="3" s="1"/>
  <c r="G514" i="3"/>
  <c r="H515" i="3" s="1"/>
  <c r="G517" i="3"/>
  <c r="H517" i="3" s="1"/>
  <c r="G519" i="3"/>
  <c r="H519" i="3" s="1"/>
  <c r="G521" i="3"/>
  <c r="H521" i="3" s="1"/>
  <c r="G523" i="3"/>
  <c r="H523" i="3" s="1"/>
  <c r="G525" i="3"/>
  <c r="G526" i="3"/>
  <c r="G527" i="3"/>
  <c r="G529" i="3"/>
  <c r="H529" i="3" s="1"/>
  <c r="G532" i="3"/>
  <c r="H532" i="3" s="1"/>
  <c r="G534" i="3"/>
  <c r="G535" i="3"/>
  <c r="G537" i="3"/>
  <c r="H537" i="3" s="1"/>
  <c r="G3" i="1"/>
  <c r="H4" i="1" s="1"/>
  <c r="G6" i="1"/>
  <c r="H6" i="1" s="1"/>
  <c r="G8" i="1"/>
  <c r="H8" i="1" s="1"/>
  <c r="G10" i="1"/>
  <c r="G11" i="1"/>
  <c r="G12" i="1"/>
  <c r="G13" i="1"/>
  <c r="G15" i="1"/>
  <c r="H15" i="1" s="1"/>
  <c r="G17" i="1"/>
  <c r="G18" i="1"/>
  <c r="H18" i="1" s="1"/>
  <c r="G20" i="1"/>
  <c r="H20" i="1" s="1"/>
  <c r="G22" i="1"/>
  <c r="H22" i="1" s="1"/>
  <c r="G24" i="1"/>
  <c r="H25" i="1" s="1"/>
  <c r="G27" i="1"/>
  <c r="H27" i="1" s="1"/>
  <c r="G29" i="1"/>
  <c r="H29" i="1" s="1"/>
  <c r="G31" i="1"/>
  <c r="H32" i="1" s="1"/>
  <c r="G34" i="1"/>
  <c r="H35" i="1" s="1"/>
  <c r="G37" i="1"/>
  <c r="H37" i="1" s="1"/>
  <c r="G39" i="1"/>
  <c r="H39" i="1" s="1"/>
  <c r="G41" i="1"/>
  <c r="H41" i="1" s="1"/>
  <c r="G43" i="1"/>
  <c r="H43" i="1" s="1"/>
  <c r="G45" i="1"/>
  <c r="H45" i="1" s="1"/>
  <c r="G47" i="1"/>
  <c r="H47" i="1" s="1"/>
  <c r="G49" i="1"/>
  <c r="H49" i="1" s="1"/>
  <c r="G51" i="1"/>
  <c r="H51" i="1" s="1"/>
  <c r="G53" i="1"/>
  <c r="H53" i="1" s="1"/>
  <c r="G55" i="1"/>
  <c r="H55" i="1" s="1"/>
  <c r="G57" i="1"/>
  <c r="H57" i="1" s="1"/>
  <c r="G59" i="1"/>
  <c r="G60" i="1"/>
  <c r="G61" i="1"/>
  <c r="G62" i="1"/>
  <c r="G63" i="1"/>
  <c r="G64" i="1"/>
  <c r="G66" i="1"/>
  <c r="H66" i="1" s="1"/>
  <c r="G68" i="1"/>
  <c r="G69" i="1"/>
  <c r="G71" i="1"/>
  <c r="H72" i="1" s="1"/>
  <c r="G74" i="1"/>
  <c r="G75" i="1"/>
  <c r="G76" i="1"/>
  <c r="G77" i="1"/>
  <c r="G78" i="1"/>
  <c r="G79" i="1"/>
  <c r="G81" i="1"/>
  <c r="G82" i="1"/>
  <c r="G83" i="1"/>
  <c r="G85" i="1"/>
  <c r="H85" i="1" s="1"/>
  <c r="G87" i="1"/>
  <c r="H87" i="1" s="1"/>
  <c r="G89" i="1"/>
  <c r="H89" i="1" s="1"/>
  <c r="G91" i="1"/>
  <c r="H91" i="1" s="1"/>
  <c r="G93" i="1"/>
  <c r="H93" i="1" s="1"/>
  <c r="G95" i="1"/>
  <c r="H95" i="1" s="1"/>
  <c r="G97" i="1"/>
  <c r="H97" i="1" s="1"/>
  <c r="G99" i="1"/>
  <c r="H99" i="1" s="1"/>
  <c r="G101" i="1"/>
  <c r="H101" i="1" s="1"/>
  <c r="G104" i="1"/>
  <c r="H105" i="1" s="1"/>
  <c r="G107" i="1"/>
  <c r="H107" i="1" s="1"/>
  <c r="G109" i="1"/>
  <c r="H109" i="1" s="1"/>
  <c r="G111" i="1"/>
  <c r="G112" i="1"/>
  <c r="G114" i="1"/>
  <c r="G115" i="1"/>
  <c r="G117" i="1"/>
  <c r="H117" i="1" s="1"/>
  <c r="G119" i="1"/>
  <c r="G120" i="1"/>
  <c r="G122" i="1"/>
  <c r="H122" i="1" s="1"/>
  <c r="G124" i="1"/>
  <c r="H124" i="1" s="1"/>
  <c r="G126" i="1"/>
  <c r="H126" i="1" s="1"/>
  <c r="G128" i="1"/>
  <c r="H128" i="1" s="1"/>
  <c r="G130" i="1"/>
  <c r="H130" i="1" s="1"/>
  <c r="G132" i="1"/>
  <c r="H132" i="1" s="1"/>
  <c r="G134" i="1"/>
  <c r="H134" i="1" s="1"/>
  <c r="G136" i="1"/>
  <c r="H136" i="1" s="1"/>
  <c r="G138" i="1"/>
  <c r="H138" i="1" s="1"/>
  <c r="G140" i="1"/>
  <c r="H140" i="1" s="1"/>
  <c r="G142" i="1"/>
  <c r="H142" i="1" s="1"/>
  <c r="G144" i="1"/>
  <c r="H144" i="1" s="1"/>
  <c r="G146" i="1"/>
  <c r="H147" i="1" s="1"/>
  <c r="G149" i="1"/>
  <c r="H149" i="1" s="1"/>
  <c r="G151" i="1"/>
  <c r="G152" i="1"/>
  <c r="G153" i="1"/>
  <c r="G154" i="1"/>
  <c r="G155" i="1"/>
  <c r="G156" i="1"/>
  <c r="G158" i="1"/>
  <c r="G159" i="1"/>
  <c r="G160" i="1"/>
  <c r="G161" i="1"/>
  <c r="G162" i="1"/>
  <c r="G164" i="1"/>
  <c r="H164" i="1" s="1"/>
  <c r="G166" i="1"/>
  <c r="G167" i="1"/>
  <c r="G169" i="1"/>
  <c r="H169" i="1" s="1"/>
  <c r="G171" i="1"/>
  <c r="G172" i="1"/>
  <c r="G174" i="1"/>
  <c r="H174" i="1" s="1"/>
  <c r="G176" i="1"/>
  <c r="H176" i="1" s="1"/>
  <c r="G178" i="1"/>
  <c r="H179" i="1" s="1"/>
  <c r="G181" i="1"/>
  <c r="H181" i="1" s="1"/>
  <c r="G183" i="1"/>
  <c r="H183" i="1" s="1"/>
  <c r="G185" i="1"/>
  <c r="H185" i="1" s="1"/>
  <c r="G187" i="1"/>
  <c r="G188" i="1"/>
  <c r="G190" i="1"/>
  <c r="G191" i="1"/>
  <c r="G192" i="1"/>
  <c r="G193" i="1"/>
  <c r="G194" i="1"/>
  <c r="G195" i="1"/>
  <c r="G197" i="1"/>
  <c r="G198" i="1"/>
  <c r="G199" i="1"/>
  <c r="G200" i="1"/>
  <c r="G202" i="1"/>
  <c r="G203" i="1"/>
  <c r="G204" i="1"/>
  <c r="G205" i="1"/>
  <c r="G206" i="1"/>
  <c r="G208" i="1"/>
  <c r="H208" i="1" s="1"/>
  <c r="G210" i="1"/>
  <c r="G211" i="1"/>
  <c r="G213" i="1"/>
  <c r="H213" i="1" s="1"/>
  <c r="G215" i="1"/>
  <c r="H215" i="1" s="1"/>
  <c r="G217" i="1"/>
  <c r="H217" i="1" s="1"/>
  <c r="G219" i="1"/>
  <c r="H219" i="1" s="1"/>
  <c r="G221" i="1"/>
  <c r="H221" i="1" s="1"/>
  <c r="G223" i="1"/>
  <c r="G224" i="1"/>
  <c r="G225" i="1"/>
  <c r="G227" i="1"/>
  <c r="H227" i="1" s="1"/>
  <c r="G229" i="1"/>
  <c r="H229" i="1" s="1"/>
  <c r="G231" i="1"/>
  <c r="H231" i="1" s="1"/>
  <c r="G233" i="1"/>
  <c r="H233" i="1" s="1"/>
  <c r="G235" i="1"/>
  <c r="H235" i="1" s="1"/>
  <c r="G237" i="1"/>
  <c r="G238" i="1"/>
  <c r="G240" i="1"/>
  <c r="H240" i="1" s="1"/>
  <c r="G242" i="1"/>
  <c r="H242" i="1" s="1"/>
  <c r="G244" i="1"/>
  <c r="G245" i="1"/>
  <c r="G246" i="1"/>
  <c r="G247" i="1"/>
  <c r="G248" i="1"/>
  <c r="G250" i="1"/>
  <c r="H250" i="1" s="1"/>
  <c r="G252" i="1"/>
  <c r="G253" i="1"/>
  <c r="H253" i="1" s="1"/>
  <c r="G255" i="1"/>
  <c r="H256" i="1" s="1"/>
  <c r="G258" i="1"/>
  <c r="H258" i="1" s="1"/>
  <c r="G260" i="1"/>
  <c r="G261" i="1"/>
  <c r="G263" i="1"/>
  <c r="H263" i="1" s="1"/>
  <c r="G265" i="1"/>
  <c r="H265" i="1" s="1"/>
  <c r="G267" i="1"/>
  <c r="G268" i="1"/>
  <c r="G270" i="1"/>
  <c r="H270" i="1" s="1"/>
  <c r="G272" i="1"/>
  <c r="H272" i="1" s="1"/>
  <c r="G274" i="1"/>
  <c r="H274" i="1" s="1"/>
  <c r="G276" i="1"/>
  <c r="H276" i="1" s="1"/>
  <c r="G278" i="1"/>
  <c r="G279" i="1"/>
  <c r="G280" i="1"/>
  <c r="G281" i="1"/>
  <c r="G283" i="1"/>
  <c r="H283" i="1" s="1"/>
  <c r="G285" i="1"/>
  <c r="H285" i="1" s="1"/>
  <c r="G287" i="1"/>
  <c r="G288" i="1"/>
  <c r="G289" i="1"/>
  <c r="G290" i="1"/>
  <c r="G291" i="1"/>
  <c r="G292" i="1"/>
  <c r="G294" i="1"/>
  <c r="H294" i="1"/>
  <c r="G296" i="1"/>
  <c r="H296" i="1" s="1"/>
  <c r="G298" i="1"/>
  <c r="H298" i="1" s="1"/>
  <c r="G300" i="1"/>
  <c r="H301" i="1" s="1"/>
  <c r="G303" i="1"/>
  <c r="H303" i="1"/>
  <c r="G305" i="1"/>
  <c r="H305" i="1" s="1"/>
  <c r="G307" i="1"/>
  <c r="H307" i="1" s="1"/>
  <c r="G309" i="1"/>
  <c r="H309" i="1" s="1"/>
  <c r="G311" i="1"/>
  <c r="H311" i="1"/>
  <c r="G313" i="1"/>
  <c r="H313" i="1" s="1"/>
  <c r="G315" i="1"/>
  <c r="H315" i="1" s="1"/>
  <c r="G317" i="1"/>
  <c r="H318" i="1" s="1"/>
  <c r="G320" i="1"/>
  <c r="H320" i="1"/>
  <c r="G322" i="1"/>
  <c r="H322" i="1" s="1"/>
  <c r="G324" i="1"/>
  <c r="H324" i="1" s="1"/>
  <c r="G326" i="1"/>
  <c r="H326" i="1" s="1"/>
  <c r="G328" i="1"/>
  <c r="H328" i="1"/>
  <c r="G330" i="1"/>
  <c r="H330" i="1" s="1"/>
  <c r="G332" i="1"/>
  <c r="H332" i="1" s="1"/>
  <c r="G334" i="1"/>
  <c r="G335" i="1"/>
  <c r="G337" i="1"/>
  <c r="G338" i="1"/>
  <c r="G340" i="1"/>
  <c r="H340" i="1" s="1"/>
  <c r="G342" i="1"/>
  <c r="H342" i="1" s="1"/>
  <c r="G344" i="1"/>
  <c r="H344" i="1" s="1"/>
  <c r="G346" i="1"/>
  <c r="H346" i="1" s="1"/>
  <c r="G348" i="1"/>
  <c r="H348" i="1" s="1"/>
  <c r="G350" i="1"/>
  <c r="H351" i="1" s="1"/>
  <c r="G353" i="1"/>
  <c r="H353" i="1" s="1"/>
  <c r="G355" i="1"/>
  <c r="H355" i="1" s="1"/>
  <c r="G357" i="1"/>
  <c r="H357" i="1" s="1"/>
  <c r="G359" i="1"/>
  <c r="H359" i="1" s="1"/>
  <c r="G361" i="1"/>
  <c r="H361" i="1" s="1"/>
  <c r="G363" i="1"/>
  <c r="H364" i="1" s="1"/>
  <c r="G366" i="1"/>
  <c r="H366" i="1" s="1"/>
  <c r="G368" i="1"/>
  <c r="H368" i="1" s="1"/>
  <c r="G370" i="1"/>
  <c r="G371" i="1"/>
  <c r="G372" i="1"/>
  <c r="G374" i="1"/>
  <c r="H375" i="1" s="1"/>
  <c r="G377" i="1"/>
  <c r="H377" i="1" s="1"/>
  <c r="G379" i="1"/>
  <c r="G380" i="1"/>
  <c r="G382" i="1"/>
  <c r="H382" i="1" s="1"/>
  <c r="G384" i="1"/>
  <c r="H384" i="1" s="1"/>
  <c r="G386" i="1"/>
  <c r="H386" i="1" s="1"/>
  <c r="G388" i="1"/>
  <c r="H388" i="1" s="1"/>
  <c r="G390" i="1"/>
  <c r="H390" i="1" s="1"/>
  <c r="G392" i="1"/>
  <c r="H392" i="1" s="1"/>
  <c r="G394" i="1"/>
  <c r="G395" i="1"/>
  <c r="H395" i="1" s="1"/>
  <c r="G397" i="1"/>
  <c r="G398" i="1"/>
  <c r="G400" i="1"/>
  <c r="G401" i="1"/>
  <c r="G402" i="1"/>
  <c r="G404" i="1"/>
  <c r="H404" i="1" s="1"/>
  <c r="G406" i="1"/>
  <c r="H406" i="1" s="1"/>
  <c r="G408" i="1"/>
  <c r="H408" i="1" s="1"/>
  <c r="G410" i="1"/>
  <c r="H410" i="1" s="1"/>
  <c r="G412" i="1"/>
  <c r="H412" i="1" s="1"/>
  <c r="G414" i="1"/>
  <c r="G415" i="1"/>
  <c r="G417" i="1"/>
  <c r="H417" i="1" s="1"/>
  <c r="G910" i="6"/>
  <c r="G911" i="6"/>
  <c r="G912" i="6"/>
  <c r="G913" i="6"/>
  <c r="G914" i="6"/>
  <c r="G915" i="6"/>
  <c r="G916" i="6"/>
  <c r="G917" i="6"/>
  <c r="G904" i="6"/>
  <c r="G907" i="6"/>
  <c r="G679" i="6"/>
  <c r="G861" i="8"/>
  <c r="G863" i="8"/>
  <c r="G865" i="8"/>
  <c r="G868" i="8"/>
  <c r="G871" i="8"/>
  <c r="G873" i="8"/>
  <c r="G876" i="8"/>
  <c r="G878" i="8"/>
  <c r="G857" i="8"/>
  <c r="G851" i="8"/>
  <c r="G855" i="8"/>
  <c r="G818" i="8"/>
  <c r="G823" i="8"/>
  <c r="G825" i="8"/>
  <c r="G827" i="8"/>
  <c r="G830" i="8"/>
  <c r="G832" i="8"/>
  <c r="G837" i="8"/>
  <c r="G839" i="8"/>
  <c r="G806" i="8"/>
  <c r="G810" i="8"/>
  <c r="G774" i="8"/>
  <c r="G748" i="8"/>
  <c r="G750" i="8"/>
  <c r="G754" i="8"/>
  <c r="G757" i="8"/>
  <c r="G759" i="8"/>
  <c r="G761" i="8"/>
  <c r="G764" i="8"/>
  <c r="G766" i="8"/>
  <c r="G768" i="8"/>
  <c r="G770" i="8"/>
  <c r="G772" i="8"/>
  <c r="G776" i="8"/>
  <c r="G778" i="8"/>
  <c r="G780" i="8"/>
  <c r="G782" i="8"/>
  <c r="G784" i="8"/>
  <c r="G786" i="8"/>
  <c r="G788" i="8"/>
  <c r="G791" i="8"/>
  <c r="G793" i="8"/>
  <c r="G795" i="8"/>
  <c r="G797" i="8"/>
  <c r="G802" i="8"/>
  <c r="G804" i="8"/>
  <c r="G812" i="8"/>
  <c r="G814" i="8"/>
  <c r="G816" i="8"/>
  <c r="G841" i="8"/>
  <c r="G843" i="8"/>
  <c r="G845" i="8"/>
  <c r="G847" i="8"/>
  <c r="G849" i="8"/>
  <c r="G742" i="8"/>
  <c r="G744" i="8"/>
  <c r="G746" i="8"/>
  <c r="G730" i="8"/>
  <c r="G733" i="8"/>
  <c r="G672" i="8"/>
  <c r="G680" i="8"/>
  <c r="G686" i="8"/>
  <c r="G688" i="8"/>
  <c r="G691" i="8"/>
  <c r="G693" i="8"/>
  <c r="G697" i="8"/>
  <c r="G699" i="8"/>
  <c r="G701" i="8"/>
  <c r="G704" i="8"/>
  <c r="G706" i="8"/>
  <c r="G709" i="8"/>
  <c r="G712" i="8"/>
  <c r="G714" i="8"/>
  <c r="G716" i="8"/>
  <c r="G720" i="8"/>
  <c r="G722" i="8"/>
  <c r="G724" i="8"/>
  <c r="G738" i="8"/>
  <c r="G607" i="8"/>
  <c r="G609" i="8"/>
  <c r="G599" i="8"/>
  <c r="G612" i="8"/>
  <c r="G618" i="8"/>
  <c r="G620" i="8"/>
  <c r="G622" i="8"/>
  <c r="G624" i="8"/>
  <c r="G626" i="8"/>
  <c r="G631" i="8"/>
  <c r="G633" i="8"/>
  <c r="G635" i="8"/>
  <c r="G637" i="8"/>
  <c r="G639" i="8"/>
  <c r="G641" i="8"/>
  <c r="G643" i="8"/>
  <c r="G645" i="8"/>
  <c r="G594" i="8"/>
  <c r="G596" i="8"/>
  <c r="G649" i="8"/>
  <c r="G653" i="8"/>
  <c r="G656" i="8"/>
  <c r="G665" i="8"/>
  <c r="G561" i="8"/>
  <c r="G563" i="8"/>
  <c r="G565" i="8"/>
  <c r="G570" i="8"/>
  <c r="G574" i="8"/>
  <c r="G576" i="8"/>
  <c r="G579" i="8"/>
  <c r="G581" i="8"/>
  <c r="G583" i="8"/>
  <c r="G585" i="8"/>
  <c r="G587" i="8"/>
  <c r="G589" i="8"/>
  <c r="G592" i="8"/>
  <c r="G668" i="8"/>
  <c r="G670" i="8"/>
  <c r="G559" i="8"/>
  <c r="G535" i="8"/>
  <c r="G549" i="8"/>
  <c r="G551" i="8"/>
  <c r="G553" i="8"/>
  <c r="G557" i="8"/>
  <c r="G537" i="8"/>
  <c r="G540" i="8"/>
  <c r="G543" i="8"/>
  <c r="G520" i="8"/>
  <c r="G524" i="8"/>
  <c r="G527" i="8"/>
  <c r="G512" i="8"/>
  <c r="G514" i="8"/>
  <c r="G516" i="8"/>
  <c r="G518" i="8"/>
  <c r="G529" i="8"/>
  <c r="G510" i="8"/>
  <c r="G508" i="8"/>
  <c r="G503" i="8"/>
  <c r="G480" i="8"/>
  <c r="G489" i="8"/>
  <c r="G496" i="8"/>
  <c r="G483" i="8"/>
  <c r="G482" i="8"/>
  <c r="G486" i="8"/>
  <c r="G499" i="8"/>
  <c r="G505" i="8"/>
  <c r="G445" i="8"/>
  <c r="G449" i="8"/>
  <c r="G451" i="8"/>
  <c r="G454" i="8"/>
  <c r="G456" i="8"/>
  <c r="G458" i="8"/>
  <c r="G460" i="8"/>
  <c r="G462" i="8"/>
  <c r="G466" i="8"/>
  <c r="G468" i="8"/>
  <c r="G471" i="8"/>
  <c r="G433" i="8"/>
  <c r="G435" i="8"/>
  <c r="G438" i="8"/>
  <c r="G431" i="8"/>
  <c r="G408" i="8"/>
  <c r="G410" i="8"/>
  <c r="G412" i="8"/>
  <c r="G414" i="8"/>
  <c r="G416" i="8"/>
  <c r="G418" i="8"/>
  <c r="G420" i="8"/>
  <c r="G422" i="8"/>
  <c r="G404" i="8"/>
  <c r="G424" i="8"/>
  <c r="G426" i="8"/>
  <c r="G383" i="8"/>
  <c r="G388" i="8"/>
  <c r="G392" i="8"/>
  <c r="G396" i="8"/>
  <c r="G398" i="8"/>
  <c r="G348" i="8"/>
  <c r="G350" i="8"/>
  <c r="G352" i="8"/>
  <c r="G354" i="8"/>
  <c r="G356" i="8"/>
  <c r="G358" i="8"/>
  <c r="G360" i="8"/>
  <c r="G363" i="8"/>
  <c r="G366" i="8"/>
  <c r="G368" i="8"/>
  <c r="G370" i="8"/>
  <c r="G373" i="8"/>
  <c r="G301" i="8"/>
  <c r="G305" i="8"/>
  <c r="G307" i="8"/>
  <c r="G314" i="8"/>
  <c r="G320" i="8"/>
  <c r="G322" i="8"/>
  <c r="G326" i="8"/>
  <c r="G329" i="8"/>
  <c r="G331" i="8"/>
  <c r="G333" i="8"/>
  <c r="G335" i="8"/>
  <c r="G337" i="8"/>
  <c r="G340" i="8"/>
  <c r="G342" i="8"/>
  <c r="G344" i="8"/>
  <c r="G375" i="8"/>
  <c r="G299" i="8"/>
  <c r="G377" i="8"/>
  <c r="G379" i="8"/>
  <c r="G381" i="8"/>
  <c r="G402" i="8"/>
  <c r="G252" i="8"/>
  <c r="G255" i="8"/>
  <c r="G258" i="8"/>
  <c r="G260" i="8"/>
  <c r="G262" i="8"/>
  <c r="G264" i="8"/>
  <c r="G267" i="8"/>
  <c r="G269" i="8"/>
  <c r="G272" i="8"/>
  <c r="G274" i="8"/>
  <c r="G276" i="8"/>
  <c r="G278" i="8"/>
  <c r="G281" i="8"/>
  <c r="G283" i="8"/>
  <c r="G285" i="8"/>
  <c r="G225" i="8"/>
  <c r="G227" i="8"/>
  <c r="G230" i="8"/>
  <c r="G233" i="8"/>
  <c r="G235" i="8"/>
  <c r="G238" i="8"/>
  <c r="G240" i="8"/>
  <c r="G243" i="8"/>
  <c r="G245" i="8"/>
  <c r="G247" i="8"/>
  <c r="G250" i="8"/>
  <c r="G287" i="8"/>
  <c r="G290" i="8"/>
  <c r="G293" i="8"/>
  <c r="G295" i="8"/>
  <c r="G297" i="8"/>
  <c r="G172" i="8"/>
  <c r="G174" i="8"/>
  <c r="G176" i="8"/>
  <c r="G178" i="8"/>
  <c r="G182" i="8"/>
  <c r="G185" i="8"/>
  <c r="G187" i="8"/>
  <c r="G189" i="8"/>
  <c r="G192" i="8"/>
  <c r="G197" i="8"/>
  <c r="G199" i="8"/>
  <c r="G202" i="8"/>
  <c r="G204" i="8"/>
  <c r="G206" i="8"/>
  <c r="G209" i="8"/>
  <c r="G211" i="8"/>
  <c r="G215" i="8"/>
  <c r="G217" i="8"/>
  <c r="G219" i="8"/>
  <c r="G147" i="8"/>
  <c r="G150" i="8"/>
  <c r="G154" i="8"/>
  <c r="G156" i="8"/>
  <c r="G158" i="8"/>
  <c r="G161" i="8"/>
  <c r="G165" i="8"/>
  <c r="G169" i="8"/>
  <c r="G80" i="8"/>
  <c r="G82" i="8"/>
  <c r="G87" i="8"/>
  <c r="G90" i="8"/>
  <c r="G92" i="8"/>
  <c r="G94" i="8"/>
  <c r="G99" i="8"/>
  <c r="G10" i="8"/>
  <c r="G14" i="8"/>
  <c r="G16" i="8"/>
  <c r="G19" i="8"/>
  <c r="G22" i="8"/>
  <c r="G24" i="8"/>
  <c r="G26" i="8"/>
  <c r="G28" i="8"/>
  <c r="G30" i="8"/>
  <c r="G32" i="8"/>
  <c r="G34" i="8"/>
  <c r="G36" i="8"/>
  <c r="G42" i="8"/>
  <c r="G46" i="8"/>
  <c r="G55" i="8"/>
  <c r="G57" i="8"/>
  <c r="G59" i="8"/>
  <c r="G61" i="8"/>
  <c r="G64" i="8"/>
  <c r="G66" i="8"/>
  <c r="G68" i="8"/>
  <c r="G70" i="8"/>
  <c r="G72" i="8"/>
  <c r="G74" i="8"/>
  <c r="G76" i="8"/>
  <c r="G78" i="8"/>
  <c r="G101" i="8"/>
  <c r="G103" i="8"/>
  <c r="G109" i="8"/>
  <c r="G111" i="8"/>
  <c r="G113" i="8"/>
  <c r="G115" i="8"/>
  <c r="G117" i="8"/>
  <c r="G119" i="8"/>
  <c r="G122" i="8"/>
  <c r="G124" i="8"/>
  <c r="G126" i="8"/>
  <c r="G129" i="8"/>
  <c r="G131" i="8"/>
  <c r="G134" i="8"/>
  <c r="G136" i="8"/>
  <c r="G138" i="8"/>
  <c r="G142" i="8"/>
  <c r="G221" i="8"/>
  <c r="G856" i="6"/>
  <c r="G862" i="6"/>
  <c r="G865" i="6"/>
  <c r="G867" i="6"/>
  <c r="G871" i="6"/>
  <c r="G874" i="6"/>
  <c r="G876" i="6"/>
  <c r="G878" i="6"/>
  <c r="G882" i="6"/>
  <c r="G884" i="6"/>
  <c r="G886" i="6"/>
  <c r="G889" i="6"/>
  <c r="G891" i="6"/>
  <c r="G893" i="6"/>
  <c r="G895" i="6"/>
  <c r="G897" i="6"/>
  <c r="G899" i="6"/>
  <c r="G850" i="6"/>
  <c r="G852" i="6"/>
  <c r="G854" i="6"/>
  <c r="G901" i="6"/>
  <c r="G165" i="1"/>
  <c r="G812" i="6"/>
  <c r="G814" i="6"/>
  <c r="G816" i="6"/>
  <c r="G818" i="6"/>
  <c r="G820" i="6"/>
  <c r="G825" i="6"/>
  <c r="G827" i="6"/>
  <c r="G829" i="6"/>
  <c r="G832" i="6"/>
  <c r="G834" i="6"/>
  <c r="G836" i="6"/>
  <c r="G838" i="6"/>
  <c r="G775" i="6"/>
  <c r="G754" i="6"/>
  <c r="G761" i="6"/>
  <c r="G763" i="6"/>
  <c r="G767" i="6"/>
  <c r="G769" i="6"/>
  <c r="G772" i="6"/>
  <c r="G779" i="6"/>
  <c r="G781" i="6"/>
  <c r="G783" i="6"/>
  <c r="G785" i="6"/>
  <c r="G788" i="6"/>
  <c r="G790" i="6"/>
  <c r="G792" i="6"/>
  <c r="G794" i="6"/>
  <c r="G798" i="6"/>
  <c r="G800" i="6"/>
  <c r="G724" i="6"/>
  <c r="G726" i="6"/>
  <c r="G728" i="6"/>
  <c r="G730" i="6"/>
  <c r="G732" i="6"/>
  <c r="G734" i="6"/>
  <c r="G736" i="6"/>
  <c r="G738" i="6"/>
  <c r="G740" i="6"/>
  <c r="G742" i="6"/>
  <c r="G744" i="6"/>
  <c r="G746" i="6"/>
  <c r="G748" i="6"/>
  <c r="G803" i="6"/>
  <c r="G805" i="6"/>
  <c r="G714" i="6"/>
  <c r="G716" i="6"/>
  <c r="G807" i="6"/>
  <c r="G809" i="6"/>
  <c r="G689" i="6"/>
  <c r="G691" i="6"/>
  <c r="G693" i="6"/>
  <c r="G696" i="6"/>
  <c r="G665" i="6"/>
  <c r="G670" i="6"/>
  <c r="G673" i="6"/>
  <c r="G675" i="6"/>
  <c r="G677" i="6"/>
  <c r="G687" i="6"/>
  <c r="G698" i="6"/>
  <c r="G700" i="6"/>
  <c r="G702" i="6"/>
  <c r="G704" i="6"/>
  <c r="G706" i="6"/>
  <c r="G840" i="6"/>
  <c r="G843" i="6"/>
  <c r="G845" i="6"/>
  <c r="G847" i="6"/>
  <c r="G589" i="6"/>
  <c r="G591" i="6"/>
  <c r="G594" i="6"/>
  <c r="G596" i="6"/>
  <c r="G598" i="6"/>
  <c r="G600" i="6"/>
  <c r="G602" i="6"/>
  <c r="G604" i="6"/>
  <c r="G606" i="6"/>
  <c r="G608" i="6"/>
  <c r="G610" i="6"/>
  <c r="G612" i="6"/>
  <c r="G614" i="6"/>
  <c r="G617" i="6"/>
  <c r="G619" i="6"/>
  <c r="G622" i="6"/>
  <c r="G624" i="6"/>
  <c r="G626" i="6"/>
  <c r="G628" i="6"/>
  <c r="G631" i="6"/>
  <c r="G634" i="6"/>
  <c r="G636" i="6"/>
  <c r="G638" i="6"/>
  <c r="G640" i="6"/>
  <c r="G642" i="6"/>
  <c r="G644" i="6"/>
  <c r="G646" i="6"/>
  <c r="G653" i="6"/>
  <c r="G418" i="6"/>
  <c r="G522" i="6"/>
  <c r="G527" i="6"/>
  <c r="G532" i="6"/>
  <c r="G534" i="6"/>
  <c r="G536" i="6"/>
  <c r="G541" i="6"/>
  <c r="G543" i="6"/>
  <c r="G545" i="6"/>
  <c r="G553" i="6"/>
  <c r="G556" i="6"/>
  <c r="G558" i="6"/>
  <c r="G561" i="6"/>
  <c r="G563" i="6"/>
  <c r="G567" i="6"/>
  <c r="G478" i="6"/>
  <c r="G469" i="6"/>
  <c r="G472" i="6"/>
  <c r="G474" i="6"/>
  <c r="G480" i="6"/>
  <c r="G482" i="6"/>
  <c r="G488" i="6"/>
  <c r="G490" i="6"/>
  <c r="G492" i="6"/>
  <c r="G494" i="6"/>
  <c r="G496" i="6"/>
  <c r="G498" i="6"/>
  <c r="G500" i="6"/>
  <c r="G502" i="6"/>
  <c r="G505" i="6"/>
  <c r="G507" i="6"/>
  <c r="G509" i="6"/>
  <c r="G511" i="6"/>
  <c r="G513" i="6"/>
  <c r="G515" i="6"/>
  <c r="G517" i="6"/>
  <c r="G520" i="6"/>
  <c r="G572" i="6"/>
  <c r="G578" i="6"/>
  <c r="G581" i="6"/>
  <c r="G585" i="6"/>
  <c r="G587" i="6"/>
  <c r="G655" i="6"/>
  <c r="G464" i="6"/>
  <c r="G466" i="6"/>
  <c r="G657" i="6"/>
  <c r="G410" i="6"/>
  <c r="G412" i="6"/>
  <c r="G415" i="6"/>
  <c r="G420" i="6"/>
  <c r="G422" i="6"/>
  <c r="G424" i="6"/>
  <c r="G426" i="6"/>
  <c r="G428" i="6"/>
  <c r="G430" i="6"/>
  <c r="G432" i="6"/>
  <c r="G441" i="6"/>
  <c r="G443" i="6"/>
  <c r="G445" i="6"/>
  <c r="G448" i="6"/>
  <c r="G455" i="6"/>
  <c r="G400" i="6"/>
  <c r="G388" i="6"/>
  <c r="G390" i="6"/>
  <c r="G392" i="6"/>
  <c r="G396" i="6"/>
  <c r="G398" i="6"/>
  <c r="G264" i="6"/>
  <c r="G266" i="6"/>
  <c r="G352" i="6"/>
  <c r="G355" i="6"/>
  <c r="G357" i="6"/>
  <c r="G363" i="6"/>
  <c r="G365" i="6"/>
  <c r="G367" i="6"/>
  <c r="G369" i="6"/>
  <c r="G371" i="6"/>
  <c r="G373" i="6"/>
  <c r="G375" i="6"/>
  <c r="G377" i="6"/>
  <c r="G379" i="6"/>
  <c r="G382" i="6"/>
  <c r="G384" i="6"/>
  <c r="G386" i="6"/>
  <c r="G402" i="6"/>
  <c r="G403" i="6"/>
  <c r="G405" i="6"/>
  <c r="G407" i="6"/>
  <c r="G457" i="6"/>
  <c r="G459" i="6"/>
  <c r="G461" i="6"/>
  <c r="G320" i="6"/>
  <c r="G322" i="6"/>
  <c r="G324" i="6"/>
  <c r="G326" i="6"/>
  <c r="G328" i="6"/>
  <c r="G330" i="6"/>
  <c r="G332" i="6"/>
  <c r="G334" i="6"/>
  <c r="G336" i="6"/>
  <c r="G338" i="6"/>
  <c r="G342" i="6"/>
  <c r="G345" i="6"/>
  <c r="G348" i="6"/>
  <c r="G350" i="6"/>
  <c r="G659" i="6"/>
  <c r="G302" i="6"/>
  <c r="G304" i="6"/>
  <c r="G306" i="6"/>
  <c r="G308" i="6"/>
  <c r="G310" i="6"/>
  <c r="G313" i="6"/>
  <c r="G315" i="6"/>
  <c r="G279" i="6"/>
  <c r="G286" i="6"/>
  <c r="G291" i="6"/>
  <c r="G228" i="6"/>
  <c r="G231" i="6"/>
  <c r="G237" i="6"/>
  <c r="G239" i="6"/>
  <c r="G245" i="6"/>
  <c r="G248" i="6"/>
  <c r="G250" i="6"/>
  <c r="G252" i="6"/>
  <c r="G254" i="6"/>
  <c r="G258" i="6"/>
  <c r="G268" i="6"/>
  <c r="G275" i="6"/>
  <c r="G293" i="6"/>
  <c r="G298" i="6"/>
  <c r="G300" i="6"/>
  <c r="G318" i="6"/>
  <c r="G822" i="5"/>
  <c r="G211" i="6"/>
  <c r="G213" i="6"/>
  <c r="G215" i="6"/>
  <c r="G217" i="6"/>
  <c r="G171" i="6"/>
  <c r="G173" i="6"/>
  <c r="G175" i="6"/>
  <c r="G177" i="6"/>
  <c r="G179" i="6"/>
  <c r="G182" i="6"/>
  <c r="G186" i="6"/>
  <c r="G188" i="6"/>
  <c r="G190" i="6"/>
  <c r="G191" i="6"/>
  <c r="G193" i="6"/>
  <c r="G196" i="6"/>
  <c r="G200" i="6"/>
  <c r="G202" i="6"/>
  <c r="G204" i="6"/>
  <c r="G206" i="6"/>
  <c r="G208" i="6"/>
  <c r="G165" i="6"/>
  <c r="G167" i="6"/>
  <c r="G169" i="6"/>
  <c r="G220" i="6"/>
  <c r="G222" i="6"/>
  <c r="G158" i="6"/>
  <c r="G163" i="6"/>
  <c r="G151" i="6"/>
  <c r="G153" i="6"/>
  <c r="G143" i="6"/>
  <c r="G224" i="6"/>
  <c r="G130" i="6"/>
  <c r="G132" i="6"/>
  <c r="G138" i="6"/>
  <c r="G226" i="6"/>
  <c r="G126" i="6"/>
  <c r="G128" i="6"/>
  <c r="G120" i="6"/>
  <c r="G115" i="6"/>
  <c r="G117" i="6"/>
  <c r="G122" i="6"/>
  <c r="G124" i="6"/>
  <c r="G98" i="6"/>
  <c r="G100" i="6"/>
  <c r="G102" i="6"/>
  <c r="G104" i="6"/>
  <c r="G106" i="6"/>
  <c r="G80" i="6"/>
  <c r="G86" i="6"/>
  <c r="G88" i="6"/>
  <c r="G90" i="6"/>
  <c r="G92" i="6"/>
  <c r="G44" i="6"/>
  <c r="G46" i="6"/>
  <c r="G48" i="6"/>
  <c r="G50" i="6"/>
  <c r="G52" i="6"/>
  <c r="G54" i="6"/>
  <c r="G56" i="6"/>
  <c r="G59" i="6"/>
  <c r="G62" i="6"/>
  <c r="G64" i="6"/>
  <c r="G66" i="6"/>
  <c r="G68" i="6"/>
  <c r="G72" i="6"/>
  <c r="G75" i="6"/>
  <c r="G77" i="6"/>
  <c r="G94" i="6"/>
  <c r="G42" i="6"/>
  <c r="G25" i="6"/>
  <c r="G28" i="6"/>
  <c r="G30" i="6"/>
  <c r="G32" i="6"/>
  <c r="G34" i="6"/>
  <c r="G38" i="6"/>
  <c r="G40" i="6"/>
  <c r="G16" i="6"/>
  <c r="G3" i="6"/>
  <c r="G5" i="6"/>
  <c r="G13" i="6"/>
  <c r="G18" i="6"/>
  <c r="G21" i="6"/>
  <c r="G794" i="5"/>
  <c r="G235" i="5"/>
  <c r="G237" i="5"/>
  <c r="G239" i="5"/>
  <c r="G241" i="5"/>
  <c r="G244" i="5"/>
  <c r="G246" i="5"/>
  <c r="G248" i="5"/>
  <c r="G252" i="5"/>
  <c r="G254" i="5"/>
  <c r="G256" i="5"/>
  <c r="G258" i="5"/>
  <c r="G261" i="5"/>
  <c r="G263" i="5"/>
  <c r="G270" i="5"/>
  <c r="G277" i="5"/>
  <c r="G279" i="5"/>
  <c r="G281" i="5"/>
  <c r="G283" i="5"/>
  <c r="G287" i="5"/>
  <c r="G289" i="5"/>
  <c r="G291" i="5"/>
  <c r="G294" i="5"/>
  <c r="G296" i="5"/>
  <c r="G298" i="5"/>
  <c r="G300" i="5"/>
  <c r="G302" i="5"/>
  <c r="G304" i="5"/>
  <c r="G309" i="5"/>
  <c r="G317" i="5"/>
  <c r="G319" i="5"/>
  <c r="G321" i="5"/>
  <c r="G323" i="5"/>
  <c r="G326" i="5"/>
  <c r="G329" i="5"/>
  <c r="G331" i="5"/>
  <c r="G333" i="5"/>
  <c r="G335" i="5"/>
  <c r="G338" i="5"/>
  <c r="G341" i="5"/>
  <c r="G343" i="5"/>
  <c r="G345" i="5"/>
  <c r="G347" i="5"/>
  <c r="G348" i="5"/>
  <c r="G349" i="5"/>
  <c r="G352" i="5"/>
  <c r="G354" i="5"/>
  <c r="G356" i="5"/>
  <c r="G359" i="5"/>
  <c r="G361" i="5"/>
  <c r="G364" i="5"/>
  <c r="G366" i="5"/>
  <c r="G368" i="5"/>
  <c r="G370" i="5"/>
  <c r="G372" i="5"/>
  <c r="G374" i="5"/>
  <c r="G377" i="5"/>
  <c r="G379" i="5"/>
  <c r="G381" i="5"/>
  <c r="G383" i="5"/>
  <c r="G386" i="5"/>
  <c r="G389" i="5"/>
  <c r="G392" i="5"/>
  <c r="G394" i="5"/>
  <c r="G396" i="5"/>
  <c r="G398" i="5"/>
  <c r="G400" i="5"/>
  <c r="G403" i="5"/>
  <c r="G406" i="5"/>
  <c r="G407" i="5"/>
  <c r="G409" i="5"/>
  <c r="G411" i="5"/>
  <c r="G413" i="5"/>
  <c r="G415" i="5"/>
  <c r="G417" i="5"/>
  <c r="G419" i="5"/>
  <c r="G422" i="5"/>
  <c r="G424" i="5"/>
  <c r="G426" i="5"/>
  <c r="G428" i="5"/>
  <c r="G430" i="5"/>
  <c r="G433" i="5"/>
  <c r="G435" i="5"/>
  <c r="G440" i="5"/>
  <c r="G445" i="5"/>
  <c r="G451" i="5"/>
  <c r="G457" i="5"/>
  <c r="G463" i="5"/>
  <c r="G471" i="5"/>
  <c r="G478" i="5"/>
  <c r="G480" i="5"/>
  <c r="G482" i="5"/>
  <c r="G484" i="5"/>
  <c r="G487" i="5"/>
  <c r="G491" i="5"/>
  <c r="G495" i="5"/>
  <c r="G498" i="5"/>
  <c r="G501" i="5"/>
  <c r="G503" i="5"/>
  <c r="G505" i="5"/>
  <c r="G508" i="5"/>
  <c r="G510" i="5"/>
  <c r="G512" i="5"/>
  <c r="G514" i="5"/>
  <c r="G516" i="5"/>
  <c r="G518" i="5"/>
  <c r="G521" i="5"/>
  <c r="G524" i="5"/>
  <c r="G526" i="5"/>
  <c r="G528" i="5"/>
  <c r="G530" i="5"/>
  <c r="G534" i="5"/>
  <c r="G536" i="5"/>
  <c r="G539" i="5"/>
  <c r="G541" i="5"/>
  <c r="G543" i="5"/>
  <c r="G545" i="5"/>
  <c r="G547" i="5"/>
  <c r="G549" i="5"/>
  <c r="G551" i="5"/>
  <c r="G553" i="5"/>
  <c r="G555" i="5"/>
  <c r="G557" i="5"/>
  <c r="G559" i="5"/>
  <c r="G561" i="5"/>
  <c r="G563" i="5"/>
  <c r="G565" i="5"/>
  <c r="G567" i="5"/>
  <c r="G571" i="5"/>
  <c r="G573" i="5"/>
  <c r="G576" i="5"/>
  <c r="G579" i="5"/>
  <c r="G581" i="5"/>
  <c r="G584" i="5"/>
  <c r="G586" i="5"/>
  <c r="G588" i="5"/>
  <c r="G592" i="5"/>
  <c r="G596" i="5"/>
  <c r="G598" i="5"/>
  <c r="G602" i="5"/>
  <c r="G606" i="5"/>
  <c r="G608" i="5"/>
  <c r="G612" i="5"/>
  <c r="G614" i="5"/>
  <c r="G616" i="5"/>
  <c r="G618" i="5"/>
  <c r="G620" i="5"/>
  <c r="G622" i="5"/>
  <c r="G624" i="5"/>
  <c r="G627" i="5"/>
  <c r="G633" i="5"/>
  <c r="G636" i="5"/>
  <c r="G638" i="5"/>
  <c r="G641" i="5"/>
  <c r="G644" i="5"/>
  <c r="G647" i="5"/>
  <c r="G649" i="5"/>
  <c r="G651" i="5"/>
  <c r="G655" i="5"/>
  <c r="G659" i="5"/>
  <c r="G663" i="5"/>
  <c r="G671" i="5"/>
  <c r="G674" i="5"/>
  <c r="G676" i="5"/>
  <c r="G678" i="5"/>
  <c r="G685" i="5"/>
  <c r="G687" i="5"/>
  <c r="G690" i="5"/>
  <c r="G692" i="5"/>
  <c r="G694" i="5"/>
  <c r="G696" i="5"/>
  <c r="G698" i="5"/>
  <c r="G700" i="5"/>
  <c r="G702" i="5"/>
  <c r="G704" i="5"/>
  <c r="G706" i="5"/>
  <c r="G708" i="5"/>
  <c r="G710" i="5"/>
  <c r="G713" i="5"/>
  <c r="G715" i="5"/>
  <c r="G717" i="5"/>
  <c r="G719" i="5"/>
  <c r="G721" i="5"/>
  <c r="G723" i="5"/>
  <c r="G725" i="5"/>
  <c r="G727" i="5"/>
  <c r="G729" i="5"/>
  <c r="G732" i="5"/>
  <c r="G734" i="5"/>
  <c r="G736" i="5"/>
  <c r="G741" i="5"/>
  <c r="G743" i="5"/>
  <c r="G745" i="5"/>
  <c r="G747" i="5"/>
  <c r="G749" i="5"/>
  <c r="G751" i="5"/>
  <c r="G753" i="5"/>
  <c r="G755" i="5"/>
  <c r="G757" i="5"/>
  <c r="G759" i="5"/>
  <c r="G761" i="5"/>
  <c r="G763" i="5"/>
  <c r="G765" i="5"/>
  <c r="G767" i="5"/>
  <c r="G769" i="5"/>
  <c r="G771" i="5"/>
  <c r="G773" i="5"/>
  <c r="G779" i="5"/>
  <c r="G784" i="5"/>
  <c r="G786" i="5"/>
  <c r="G788" i="5"/>
  <c r="G796" i="5"/>
  <c r="G801" i="5"/>
  <c r="G803" i="5"/>
  <c r="G805" i="5"/>
  <c r="G807" i="5"/>
  <c r="G809" i="5"/>
  <c r="G812" i="5"/>
  <c r="G814" i="5"/>
  <c r="G817" i="5"/>
  <c r="G820" i="5"/>
  <c r="G4" i="1"/>
  <c r="G25" i="1"/>
  <c r="G32" i="1"/>
  <c r="G35" i="1"/>
  <c r="G72" i="1"/>
  <c r="G105" i="1"/>
  <c r="G147" i="1"/>
  <c r="G177" i="1"/>
  <c r="G179" i="1"/>
  <c r="G256" i="1"/>
  <c r="G301" i="1"/>
  <c r="G318" i="1"/>
  <c r="G351" i="1"/>
  <c r="G364" i="1"/>
  <c r="G375" i="1"/>
  <c r="G42" i="3"/>
  <c r="G100" i="3"/>
  <c r="G103" i="3"/>
  <c r="G176" i="3"/>
  <c r="G262" i="3"/>
  <c r="G315" i="3"/>
  <c r="G370" i="3"/>
  <c r="G429" i="3"/>
  <c r="K3" i="1"/>
  <c r="K4" i="1"/>
  <c r="K6" i="1"/>
  <c r="K394" i="1"/>
  <c r="K395" i="1"/>
  <c r="K8" i="1"/>
  <c r="K10" i="1"/>
  <c r="K11" i="1"/>
  <c r="K12" i="1"/>
  <c r="K13" i="1"/>
  <c r="K15" i="1"/>
  <c r="K17" i="1"/>
  <c r="K18" i="1"/>
  <c r="K20" i="1"/>
  <c r="K22" i="1"/>
  <c r="K29" i="1"/>
  <c r="K39" i="1"/>
  <c r="K41" i="1"/>
  <c r="K43" i="1"/>
  <c r="K45" i="1"/>
  <c r="K47" i="1"/>
  <c r="K49" i="1"/>
  <c r="K53" i="1"/>
  <c r="K55" i="1"/>
  <c r="K57" i="1"/>
  <c r="K59" i="1"/>
  <c r="K60" i="1"/>
  <c r="K61" i="1"/>
  <c r="K62" i="1"/>
  <c r="K64" i="1"/>
  <c r="K66" i="1"/>
  <c r="K68" i="1"/>
  <c r="K69" i="1"/>
  <c r="K85" i="1"/>
  <c r="K89" i="1"/>
  <c r="K91" i="1"/>
  <c r="K93" i="1"/>
  <c r="K95" i="1"/>
  <c r="K97" i="1"/>
  <c r="K99" i="1"/>
  <c r="K101" i="1"/>
  <c r="K107" i="1"/>
  <c r="K109" i="1"/>
  <c r="K111" i="1"/>
  <c r="K112" i="1"/>
  <c r="K114" i="1"/>
  <c r="K115" i="1"/>
  <c r="K117" i="1"/>
  <c r="K119" i="1"/>
  <c r="K120" i="1"/>
  <c r="K122" i="1"/>
  <c r="K124" i="1"/>
  <c r="K126" i="1"/>
  <c r="K128" i="1"/>
  <c r="K130" i="1"/>
  <c r="K132" i="1"/>
  <c r="K134" i="1"/>
  <c r="K136" i="1"/>
  <c r="K138" i="1"/>
  <c r="K140" i="1"/>
  <c r="K142" i="1"/>
  <c r="K144" i="1"/>
  <c r="K149" i="1"/>
  <c r="K24" i="1"/>
  <c r="K25" i="1"/>
  <c r="K27" i="1"/>
  <c r="K31" i="1"/>
  <c r="K32" i="1"/>
  <c r="K34" i="1"/>
  <c r="K35" i="1"/>
  <c r="K37" i="1"/>
  <c r="K51" i="1"/>
  <c r="K63" i="1"/>
  <c r="K71" i="1"/>
  <c r="K72" i="1"/>
  <c r="K74" i="1"/>
  <c r="K75" i="1"/>
  <c r="K76" i="1"/>
  <c r="K77" i="1"/>
  <c r="K78" i="1"/>
  <c r="K79" i="1"/>
  <c r="K81" i="1"/>
  <c r="K82" i="1"/>
  <c r="K83" i="1"/>
  <c r="K87" i="1"/>
  <c r="K104" i="1"/>
  <c r="K105" i="1"/>
  <c r="K146" i="1"/>
  <c r="K147" i="1"/>
  <c r="K151" i="1"/>
  <c r="K152" i="1"/>
  <c r="K153" i="1"/>
  <c r="K154" i="1"/>
  <c r="K155" i="1"/>
  <c r="K156" i="1"/>
  <c r="K158" i="1"/>
  <c r="K159" i="1"/>
  <c r="K160" i="1"/>
  <c r="K161" i="1"/>
  <c r="K162" i="1"/>
  <c r="K176" i="1"/>
  <c r="K177" i="1"/>
  <c r="K164" i="1"/>
  <c r="K169" i="1"/>
  <c r="K171" i="1"/>
  <c r="K172" i="1"/>
  <c r="K174" i="1"/>
  <c r="K178" i="1"/>
  <c r="K179" i="1"/>
  <c r="K181" i="1"/>
  <c r="K183" i="1"/>
  <c r="K185" i="1"/>
  <c r="K187" i="1"/>
  <c r="K188" i="1"/>
  <c r="K190" i="1"/>
  <c r="K191" i="1"/>
  <c r="K192" i="1"/>
  <c r="K193" i="1"/>
  <c r="K194" i="1"/>
  <c r="K195" i="1"/>
  <c r="K197" i="1"/>
  <c r="K198" i="1"/>
  <c r="K199" i="1"/>
  <c r="K200" i="1"/>
  <c r="K202" i="1"/>
  <c r="K203" i="1"/>
  <c r="K204" i="1"/>
  <c r="K205" i="1"/>
  <c r="K206" i="1"/>
  <c r="K208" i="1"/>
  <c r="K210" i="1"/>
  <c r="K211" i="1"/>
  <c r="K213" i="1"/>
  <c r="K215" i="1"/>
  <c r="K217" i="1"/>
  <c r="K219" i="1"/>
  <c r="K221" i="1"/>
  <c r="K223" i="1"/>
  <c r="K224" i="1"/>
  <c r="K225" i="1"/>
  <c r="K227" i="1"/>
  <c r="K229" i="1"/>
  <c r="K231" i="1"/>
  <c r="K233" i="1"/>
  <c r="K235" i="1"/>
  <c r="K237" i="1"/>
  <c r="K238" i="1"/>
  <c r="K240" i="1"/>
  <c r="K242" i="1"/>
  <c r="K244" i="1"/>
  <c r="K245" i="1"/>
  <c r="K246" i="1"/>
  <c r="K247" i="1"/>
  <c r="K248" i="1"/>
  <c r="K250" i="1"/>
  <c r="K252" i="1"/>
  <c r="K253" i="1"/>
  <c r="K255" i="1"/>
  <c r="K256" i="1"/>
  <c r="K258" i="1"/>
  <c r="K260" i="1"/>
  <c r="K261" i="1"/>
  <c r="K263" i="1"/>
  <c r="K265" i="1"/>
  <c r="K267" i="1"/>
  <c r="K268" i="1"/>
  <c r="K270" i="1"/>
  <c r="K272" i="1"/>
  <c r="K274" i="1"/>
  <c r="K276" i="1"/>
  <c r="K278" i="1"/>
  <c r="K279" i="1"/>
  <c r="K280" i="1"/>
  <c r="K281" i="1"/>
  <c r="K283" i="1"/>
  <c r="K285" i="1"/>
  <c r="K287" i="1"/>
  <c r="K288" i="1"/>
  <c r="K289" i="1"/>
  <c r="K290" i="1"/>
  <c r="K291" i="1"/>
  <c r="K292" i="1"/>
  <c r="K294" i="1"/>
  <c r="K296" i="1"/>
  <c r="K298" i="1"/>
  <c r="K300" i="1"/>
  <c r="K301" i="1"/>
  <c r="K303" i="1"/>
  <c r="K305" i="1"/>
  <c r="K307" i="1"/>
  <c r="K309" i="1"/>
  <c r="K311" i="1"/>
  <c r="K313" i="1"/>
  <c r="K315" i="1"/>
  <c r="K317" i="1"/>
  <c r="K318" i="1"/>
  <c r="K320" i="1"/>
  <c r="K322" i="1"/>
  <c r="K324" i="1"/>
  <c r="K326" i="1"/>
  <c r="K328" i="1"/>
  <c r="K330" i="1"/>
  <c r="K332" i="1"/>
  <c r="K334" i="1"/>
  <c r="K335" i="1"/>
  <c r="K337" i="1"/>
  <c r="K338" i="1"/>
  <c r="K340" i="1"/>
  <c r="K342" i="1"/>
  <c r="K344" i="1"/>
  <c r="K346" i="1"/>
  <c r="K348" i="1"/>
  <c r="K350" i="1"/>
  <c r="K351" i="1"/>
  <c r="K353" i="1"/>
  <c r="K355" i="1"/>
  <c r="K357" i="1"/>
  <c r="K359" i="1"/>
  <c r="K361" i="1"/>
  <c r="K363" i="1"/>
  <c r="K364" i="1"/>
  <c r="K366" i="1"/>
  <c r="K368" i="1"/>
  <c r="K370" i="1"/>
  <c r="K371" i="1"/>
  <c r="K372" i="1"/>
  <c r="K374" i="1"/>
  <c r="K375" i="1"/>
  <c r="K377" i="1"/>
  <c r="K379" i="1"/>
  <c r="K380" i="1"/>
  <c r="K382" i="1"/>
  <c r="K384" i="1"/>
  <c r="K386" i="1"/>
  <c r="K388" i="1"/>
  <c r="K390" i="1"/>
  <c r="K392" i="1"/>
  <c r="K397" i="1"/>
  <c r="K398" i="1"/>
  <c r="K400" i="1"/>
  <c r="K401" i="1"/>
  <c r="K402" i="1"/>
  <c r="K404" i="1"/>
  <c r="K406" i="1"/>
  <c r="K408" i="1"/>
  <c r="K410" i="1"/>
  <c r="K412" i="1"/>
  <c r="K414" i="1"/>
  <c r="K415" i="1"/>
  <c r="K417" i="1"/>
  <c r="K418" i="1"/>
  <c r="H417" i="3" l="1"/>
  <c r="H406" i="3"/>
  <c r="H160" i="3"/>
  <c r="H124" i="3"/>
  <c r="H107" i="3"/>
  <c r="H217" i="3"/>
  <c r="H201" i="3"/>
  <c r="H166" i="3"/>
  <c r="H155" i="3"/>
  <c r="H138" i="3"/>
  <c r="H132" i="3"/>
  <c r="H415" i="1"/>
  <c r="H398" i="1"/>
  <c r="H338" i="1"/>
  <c r="H292" i="1"/>
  <c r="H172" i="1"/>
  <c r="H115" i="1"/>
  <c r="H290" i="3"/>
  <c r="H535" i="3"/>
  <c r="H467" i="3"/>
  <c r="H438" i="3"/>
  <c r="H435" i="3"/>
  <c r="H312" i="3"/>
  <c r="H110" i="3"/>
  <c r="H640" i="5"/>
  <c r="H626" i="5"/>
  <c r="H578" i="5"/>
  <c r="H385" i="5"/>
  <c r="H77" i="5"/>
  <c r="H63" i="5"/>
  <c r="H811" i="6"/>
  <c r="H787" i="6"/>
  <c r="H580" i="6"/>
  <c r="H484" i="6"/>
  <c r="H468" i="6"/>
  <c r="H447" i="6"/>
  <c r="H417" i="6"/>
  <c r="H409" i="6"/>
  <c r="H317" i="6"/>
  <c r="H247" i="6"/>
  <c r="H79" i="6"/>
  <c r="H763" i="8"/>
  <c r="H711" i="8"/>
  <c r="H667" i="8"/>
  <c r="H655" i="8"/>
  <c r="H628" i="8"/>
  <c r="H539" i="8"/>
  <c r="H526" i="8"/>
  <c r="H523" i="8"/>
  <c r="H328" i="8"/>
  <c r="B2" i="7"/>
  <c r="H195" i="1"/>
  <c r="H233" i="3"/>
  <c r="H83" i="1"/>
  <c r="H266" i="3"/>
  <c r="H163" i="3"/>
  <c r="H335" i="1"/>
  <c r="H485" i="3"/>
  <c r="H26" i="3"/>
  <c r="H800" i="5"/>
  <c r="H670" i="5"/>
  <c r="H658" i="5"/>
  <c r="H881" i="6"/>
  <c r="H797" i="6"/>
  <c r="H162" i="1"/>
  <c r="H380" i="3"/>
  <c r="H372" i="1"/>
  <c r="H268" i="1"/>
  <c r="H261" i="1"/>
  <c r="H225" i="1"/>
  <c r="H211" i="1"/>
  <c r="H156" i="1"/>
  <c r="H120" i="1"/>
  <c r="H79" i="1"/>
  <c r="H64" i="1"/>
  <c r="H62" i="1"/>
  <c r="H60" i="1"/>
  <c r="H479" i="3"/>
  <c r="H367" i="3"/>
  <c r="H278" i="3"/>
  <c r="H272" i="3"/>
  <c r="H257" i="3"/>
  <c r="H221" i="3"/>
  <c r="H662" i="5"/>
  <c r="H654" i="5"/>
  <c r="H632" i="5"/>
  <c r="H61" i="3"/>
  <c r="H58" i="3"/>
  <c r="H819" i="5"/>
  <c r="H811" i="5"/>
  <c r="H731" i="5"/>
  <c r="H673" i="5"/>
  <c r="H646" i="5"/>
  <c r="H643" i="5"/>
  <c r="H635" i="5"/>
  <c r="H583" i="5"/>
  <c r="H520" i="5"/>
  <c r="H358" i="5"/>
  <c r="H328" i="5"/>
  <c r="H107" i="5"/>
  <c r="H831" i="6"/>
  <c r="H552" i="6"/>
  <c r="H909" i="6"/>
  <c r="H903" i="6"/>
  <c r="H888" i="6"/>
  <c r="H873" i="6"/>
  <c r="H849" i="6"/>
  <c r="H842" i="6"/>
  <c r="H822" i="6"/>
  <c r="H802" i="6"/>
  <c r="H621" i="6"/>
  <c r="H584" i="6"/>
  <c r="H566" i="6"/>
  <c r="H560" i="6"/>
  <c r="H633" i="6"/>
  <c r="H630" i="6"/>
  <c r="H616" i="6"/>
  <c r="H593" i="6"/>
  <c r="H555" i="6"/>
  <c r="H504" i="6"/>
  <c r="H219" i="6"/>
  <c r="H20" i="6"/>
  <c r="H248" i="1"/>
  <c r="H200" i="1"/>
  <c r="H526" i="6"/>
  <c r="H285" i="6"/>
  <c r="H257" i="6"/>
  <c r="H157" i="6"/>
  <c r="H24" i="6"/>
  <c r="H12" i="6"/>
  <c r="H402" i="1"/>
  <c r="H380" i="1"/>
  <c r="H281" i="1"/>
  <c r="H238" i="1"/>
  <c r="H206" i="1"/>
  <c r="H188" i="1"/>
  <c r="H167" i="1"/>
  <c r="H112" i="1"/>
  <c r="H69" i="1"/>
  <c r="H422" i="3"/>
  <c r="H389" i="3"/>
  <c r="H173" i="3"/>
  <c r="H69" i="3"/>
  <c r="H486" i="5"/>
  <c r="H405" i="5"/>
  <c r="H391" i="5"/>
  <c r="H388" i="5"/>
  <c r="H376" i="5"/>
  <c r="H363" i="5"/>
  <c r="H340" i="5"/>
  <c r="H337" i="5"/>
  <c r="H260" i="5"/>
  <c r="H190" i="5"/>
  <c r="H134" i="5"/>
  <c r="H113" i="5"/>
  <c r="H84" i="5"/>
  <c r="H72" i="5"/>
  <c r="H39" i="5"/>
  <c r="H13" i="5"/>
  <c r="H669" i="6"/>
  <c r="H341" i="6"/>
  <c r="H297" i="6"/>
  <c r="H263" i="6"/>
  <c r="H771" i="6"/>
  <c r="H695" i="6"/>
  <c r="H672" i="6"/>
  <c r="H519" i="6"/>
  <c r="H487" i="6"/>
  <c r="H347" i="6"/>
  <c r="H344" i="6"/>
  <c r="H312" i="6"/>
  <c r="H230" i="6"/>
  <c r="H195" i="6"/>
  <c r="H181" i="6"/>
  <c r="H119" i="6"/>
  <c r="H61" i="6"/>
  <c r="H58" i="6"/>
  <c r="H27" i="6"/>
  <c r="H15" i="6"/>
  <c r="H870" i="8"/>
  <c r="H160" i="8"/>
  <c r="H144" i="8"/>
  <c r="H128" i="8"/>
  <c r="H13" i="1"/>
  <c r="H527" i="3"/>
  <c r="H504" i="3"/>
  <c r="H309" i="3"/>
  <c r="H19" i="3"/>
  <c r="H7" i="3"/>
  <c r="H494" i="5"/>
  <c r="H462" i="5"/>
  <c r="H450" i="5"/>
  <c r="H861" i="6"/>
  <c r="H778" i="6"/>
  <c r="H753" i="6"/>
  <c r="H454" i="6"/>
  <c r="H199" i="6"/>
  <c r="H137" i="6"/>
  <c r="H97" i="6"/>
  <c r="H729" i="8"/>
  <c r="H685" i="8"/>
  <c r="H304" i="8"/>
  <c r="H164" i="8"/>
  <c r="H9" i="8"/>
  <c r="H456" i="3"/>
  <c r="H358" i="3"/>
  <c r="H295" i="3"/>
  <c r="H212" i="3"/>
  <c r="H82" i="3"/>
  <c r="H740" i="5"/>
  <c r="H684" i="5"/>
  <c r="H490" i="5"/>
  <c r="H470" i="5"/>
  <c r="H456" i="5"/>
  <c r="H444" i="5"/>
  <c r="H723" i="6"/>
  <c r="H713" i="6"/>
  <c r="H778" i="5"/>
  <c r="H538" i="5"/>
  <c r="H500" i="5"/>
  <c r="H497" i="5"/>
  <c r="H432" i="5"/>
  <c r="H421" i="5"/>
  <c r="H207" i="5"/>
  <c r="H906" i="6"/>
  <c r="H870" i="6"/>
  <c r="H864" i="6"/>
  <c r="H774" i="6"/>
  <c r="H766" i="6"/>
  <c r="H760" i="6"/>
  <c r="H686" i="6"/>
  <c r="H664" i="6"/>
  <c r="H652" i="6"/>
  <c r="H547" i="6"/>
  <c r="H540" i="6"/>
  <c r="H85" i="6"/>
  <c r="H71" i="6"/>
  <c r="H168" i="8"/>
  <c r="H86" i="8"/>
  <c r="H13" i="8"/>
  <c r="H471" i="6"/>
  <c r="H463" i="6"/>
  <c r="H354" i="6"/>
  <c r="H210" i="6"/>
  <c r="H74" i="6"/>
  <c r="H875" i="8"/>
  <c r="H790" i="8"/>
  <c r="H719" i="8"/>
  <c r="H679" i="8"/>
  <c r="H485" i="8"/>
  <c r="H362" i="8"/>
  <c r="H292" i="8"/>
  <c r="H254" i="8"/>
  <c r="H224" i="8"/>
  <c r="H214" i="8"/>
  <c r="H208" i="8"/>
  <c r="H184" i="8"/>
  <c r="H171" i="8"/>
  <c r="H149" i="8"/>
  <c r="H133" i="8"/>
  <c r="H52" i="8"/>
  <c r="H21" i="8"/>
  <c r="H18" i="8"/>
  <c r="H793" i="5"/>
  <c r="H601" i="5"/>
  <c r="H595" i="5"/>
  <c r="H570" i="5"/>
  <c r="H316" i="5"/>
  <c r="H783" i="5"/>
  <c r="H689" i="5"/>
  <c r="H477" i="5"/>
  <c r="H308" i="5"/>
  <c r="H276" i="5"/>
  <c r="H218" i="5"/>
  <c r="H611" i="5"/>
  <c r="H605" i="5"/>
  <c r="H591" i="5"/>
  <c r="H575" i="5"/>
  <c r="H533" i="5"/>
  <c r="H523" i="5"/>
  <c r="H507" i="5"/>
  <c r="H439" i="5"/>
  <c r="H402" i="5"/>
  <c r="H351" i="5"/>
  <c r="H325" i="5"/>
  <c r="H293" i="5"/>
  <c r="H243" i="5"/>
  <c r="H149" i="5"/>
  <c r="H44" i="5"/>
  <c r="H22" i="5"/>
  <c r="H269" i="5"/>
  <c r="H251" i="5"/>
  <c r="H161" i="5"/>
  <c r="H94" i="5"/>
  <c r="H121" i="5"/>
  <c r="H860" i="8"/>
  <c r="H854" i="8"/>
  <c r="H836" i="8"/>
  <c r="H753" i="8"/>
  <c r="H737" i="8"/>
  <c r="H732" i="8"/>
  <c r="H703" i="8"/>
  <c r="H690" i="8"/>
  <c r="H591" i="8"/>
  <c r="H573" i="8"/>
  <c r="H495" i="8"/>
  <c r="H488" i="8"/>
  <c r="H448" i="8"/>
  <c r="H372" i="8"/>
  <c r="H365" i="8"/>
  <c r="H339" i="8"/>
  <c r="H280" i="8"/>
  <c r="H266" i="8"/>
  <c r="H242" i="8"/>
  <c r="H232" i="8"/>
  <c r="H229" i="8"/>
  <c r="H196" i="8"/>
  <c r="H98" i="8"/>
  <c r="H89" i="8"/>
  <c r="H63" i="8"/>
  <c r="H822" i="8"/>
  <c r="H741" i="8"/>
  <c r="H569" i="8"/>
  <c r="H444" i="8"/>
  <c r="H108" i="8"/>
  <c r="H41" i="8"/>
  <c r="H867" i="8"/>
  <c r="H829" i="8"/>
  <c r="H801" i="8"/>
  <c r="H756" i="8"/>
  <c r="H708" i="8"/>
  <c r="H664" i="8"/>
  <c r="H648" i="8"/>
  <c r="H598" i="8"/>
  <c r="H578" i="8"/>
  <c r="H548" i="8"/>
  <c r="H498" i="8"/>
  <c r="H453" i="8"/>
  <c r="H181" i="8"/>
  <c r="H809" i="8"/>
  <c r="H696" i="8"/>
  <c r="H652" i="8"/>
  <c r="H606" i="8"/>
  <c r="H556" i="8"/>
  <c r="H534" i="8"/>
  <c r="H502" i="8"/>
  <c r="H479" i="8"/>
  <c r="H465" i="8"/>
  <c r="H289" i="8"/>
  <c r="H271" i="8"/>
  <c r="H257" i="8"/>
  <c r="H249" i="8"/>
  <c r="H237" i="8"/>
  <c r="H201" i="8"/>
  <c r="H153" i="8"/>
  <c r="H141" i="8"/>
  <c r="H121" i="8"/>
  <c r="H48" i="8"/>
  <c r="H571" i="6"/>
  <c r="H531" i="6"/>
  <c r="H290" i="6"/>
  <c r="H274" i="6"/>
  <c r="H150" i="6"/>
  <c r="H37" i="6"/>
  <c r="H577" i="6"/>
  <c r="H477" i="6"/>
  <c r="H362" i="6"/>
  <c r="H278" i="6"/>
  <c r="H244" i="6"/>
  <c r="H236" i="6"/>
  <c r="H185" i="6"/>
  <c r="H142" i="6"/>
  <c r="H114" i="6"/>
  <c r="H407" i="8"/>
  <c r="H401" i="8"/>
  <c r="H395" i="8"/>
  <c r="H387" i="8"/>
  <c r="H347" i="8"/>
  <c r="H325" i="8"/>
  <c r="H319" i="8"/>
  <c r="H391" i="8"/>
  <c r="H313" i="8"/>
  <c r="B3" i="7" l="1"/>
  <c r="B6" i="7"/>
  <c r="B4" i="7"/>
  <c r="B7" i="7" l="1"/>
  <c r="B5" i="7"/>
  <c r="B13" i="7" s="1"/>
</calcChain>
</file>

<file path=xl/sharedStrings.xml><?xml version="1.0" encoding="utf-8"?>
<sst xmlns="http://schemas.openxmlformats.org/spreadsheetml/2006/main" count="70482" uniqueCount="4013">
  <si>
    <t>DATE</t>
  </si>
  <si>
    <t>NO</t>
  </si>
  <si>
    <t>CUST.</t>
  </si>
  <si>
    <t>DESCRIPTION</t>
  </si>
  <si>
    <t>QTY</t>
  </si>
  <si>
    <t>PRICE</t>
  </si>
  <si>
    <t>SUB TOTAL</t>
  </si>
  <si>
    <t>TOTAL</t>
  </si>
  <si>
    <t>SALES</t>
  </si>
  <si>
    <t>MODAL</t>
  </si>
  <si>
    <t>TOTAL MODAL</t>
  </si>
  <si>
    <t>TMB 00763</t>
  </si>
  <si>
    <t xml:space="preserve">SCALLYWAGS </t>
  </si>
  <si>
    <t>JW BLACK LABEL</t>
  </si>
  <si>
    <t>TMB 00764</t>
  </si>
  <si>
    <t>PT WARUNG BALI INDONESIA</t>
  </si>
  <si>
    <t>BAILEYS</t>
  </si>
  <si>
    <t>TMB 00765</t>
  </si>
  <si>
    <t>BUMBU BALI</t>
  </si>
  <si>
    <t>JW RED LABEL</t>
  </si>
  <si>
    <t>MYERS DARK RUM</t>
  </si>
  <si>
    <t>TMB 00771</t>
  </si>
  <si>
    <t>LOUIS ROEDERER BRUT</t>
  </si>
  <si>
    <t>TMB 00772</t>
  </si>
  <si>
    <t>TMB 00775</t>
  </si>
  <si>
    <t>JAGERMEISTER</t>
  </si>
  <si>
    <t>TMB 00776</t>
  </si>
  <si>
    <t>TMB 00777</t>
  </si>
  <si>
    <t>GORDON DRY GIN</t>
  </si>
  <si>
    <t>TMB 00778</t>
  </si>
  <si>
    <t>NOMAS</t>
  </si>
  <si>
    <t>BAILEYS IRISH CREAM</t>
  </si>
  <si>
    <t>TMB 00783</t>
  </si>
  <si>
    <t>TMB 00785</t>
  </si>
  <si>
    <t>TMB 00788</t>
  </si>
  <si>
    <t>BPK ADRIAN</t>
  </si>
  <si>
    <t xml:space="preserve">BOGLE PHANTOM </t>
  </si>
  <si>
    <t>TMB 00789</t>
  </si>
  <si>
    <t>RED RUBY</t>
  </si>
  <si>
    <t>TMB 00790</t>
  </si>
  <si>
    <t>TANGUERAY GIN</t>
  </si>
  <si>
    <t>TMB 00795</t>
  </si>
  <si>
    <t>LANAI</t>
  </si>
  <si>
    <t>TMB 00796</t>
  </si>
  <si>
    <t>BARBACOA</t>
  </si>
  <si>
    <t>TMB 00797</t>
  </si>
  <si>
    <t>FONTANA HOTEL BALI</t>
  </si>
  <si>
    <t>TMB 00798</t>
  </si>
  <si>
    <t>DULANG GROUP</t>
  </si>
  <si>
    <t>2-Mei-2018</t>
  </si>
  <si>
    <t>TMB00802</t>
  </si>
  <si>
    <t>KOKOMO GILI GEDE (PT.GILI GEDE RESORT)</t>
  </si>
  <si>
    <t>TMB00803</t>
  </si>
  <si>
    <t>NIRVANA RESTAURANT</t>
  </si>
  <si>
    <t>JOHNIE WALKER RED LABEL</t>
  </si>
  <si>
    <t>JOHNIE WALKER BLACK LABEL</t>
  </si>
  <si>
    <t>TMB00804</t>
  </si>
  <si>
    <t>BALI BEACH SHACK</t>
  </si>
  <si>
    <t>TMB00805</t>
  </si>
  <si>
    <t>PT.WARUNG BALI INDONESIA</t>
  </si>
  <si>
    <t>SHEARWATER SAUVG BLANC 2014</t>
  </si>
  <si>
    <t>JJ MCWILLIAM PINOT GRIGIO</t>
  </si>
  <si>
    <t>TMB00806</t>
  </si>
  <si>
    <t>TJENDANA GROUP</t>
  </si>
  <si>
    <t>TMB00807</t>
  </si>
  <si>
    <t>BPK.ADRIAN</t>
  </si>
  <si>
    <t>BOGLE PHANTOM ZINFANDEL 2013</t>
  </si>
  <si>
    <t>3-Mei-2018</t>
  </si>
  <si>
    <t>TMB00810</t>
  </si>
  <si>
    <t>THE UNGASAN CLIFFTOP RESORT</t>
  </si>
  <si>
    <t>TMB00814</t>
  </si>
  <si>
    <t>PT.DEWATA AGUNG WIBAWA</t>
  </si>
  <si>
    <t>TMB00815</t>
  </si>
  <si>
    <t>REVOLVER REST &amp; CAFÉ</t>
  </si>
  <si>
    <t>TMB00816</t>
  </si>
  <si>
    <t>THE LOKAL</t>
  </si>
  <si>
    <t>TMB00817</t>
  </si>
  <si>
    <t>LEGIAN BEACH HOTEL</t>
  </si>
  <si>
    <t>TMB00818</t>
  </si>
  <si>
    <t>TIM BIRKETT</t>
  </si>
  <si>
    <t>CAPTAIN MORGAN SPICED GOLD RUM</t>
  </si>
  <si>
    <t>TMB00819</t>
  </si>
  <si>
    <t>SCALLYWAGS (GILI TRAWANGAN)</t>
  </si>
  <si>
    <t>TMB00821</t>
  </si>
  <si>
    <t>JOCS SPORT BAR (BOUTIQUE HOTEL &amp; BAR)</t>
  </si>
  <si>
    <t>4-Mei-2018</t>
  </si>
  <si>
    <t>TMB00822</t>
  </si>
  <si>
    <t>BEER &amp; CO</t>
  </si>
  <si>
    <t>BOMBAY SAPHIRE</t>
  </si>
  <si>
    <t>TMB00823</t>
  </si>
  <si>
    <t>VARA (WEDDING)</t>
  </si>
  <si>
    <t>JOHNNIE WALKER BLACK LABEL</t>
  </si>
  <si>
    <t>TMB00824</t>
  </si>
  <si>
    <t>TMB00825</t>
  </si>
  <si>
    <t>SADARA BOUTIQUE BEACH RESORT</t>
  </si>
  <si>
    <t>SMIRNOFF RED (L)</t>
  </si>
  <si>
    <t>TMB00826</t>
  </si>
  <si>
    <t>ROLLING FORK BALI</t>
  </si>
  <si>
    <t>BLACK VELVET 3 YEARS</t>
  </si>
  <si>
    <t>TMB00827</t>
  </si>
  <si>
    <t>MONGGO BAR</t>
  </si>
  <si>
    <t>JAGERMEISTRER LIQUER</t>
  </si>
  <si>
    <t>5-Mei-2018</t>
  </si>
  <si>
    <t>TMB00828</t>
  </si>
  <si>
    <t>JAGERMEISTER LIQUER</t>
  </si>
  <si>
    <t>7-Mei-2018</t>
  </si>
  <si>
    <t>TMB00832</t>
  </si>
  <si>
    <t>TMB00834</t>
  </si>
  <si>
    <t>J BOUTIQUE HOTEL</t>
  </si>
  <si>
    <t>CAPTAIN MORGAN WHITE RUM</t>
  </si>
  <si>
    <t>TMB00835</t>
  </si>
  <si>
    <t>8-Mei-2018</t>
  </si>
  <si>
    <t>TMB00836</t>
  </si>
  <si>
    <t>TESA</t>
  </si>
  <si>
    <t>TMB00837</t>
  </si>
  <si>
    <t>TMB00838</t>
  </si>
  <si>
    <t>TMB00839</t>
  </si>
  <si>
    <t>YAMUNA HOMEMADE PASTRY</t>
  </si>
  <si>
    <t>TMB00840</t>
  </si>
  <si>
    <t>9-Mei-2017</t>
  </si>
  <si>
    <t>TMB00842</t>
  </si>
  <si>
    <t>HOLIDAY INN</t>
  </si>
  <si>
    <t>TMB00843</t>
  </si>
  <si>
    <t>RAMA RESIDENT</t>
  </si>
  <si>
    <t>TMB00844</t>
  </si>
  <si>
    <t>JOHN DICK</t>
  </si>
  <si>
    <t>TMB00845</t>
  </si>
  <si>
    <t>PT.PRATAMA AGUNG NIGA</t>
  </si>
  <si>
    <t>ROBINSON VODKA 680ML</t>
  </si>
  <si>
    <t>ROBINSON JAMAICA RUM 680ML</t>
  </si>
  <si>
    <t>TMB00846</t>
  </si>
  <si>
    <t>BOTTLE SHOP CANDIDASA (WATER GARDEN)</t>
  </si>
  <si>
    <t>ABSOLUTE BLUE</t>
  </si>
  <si>
    <t>TMB00847</t>
  </si>
  <si>
    <t>TMB00848</t>
  </si>
  <si>
    <t>NIHIWATU HOTEL</t>
  </si>
  <si>
    <t>11-Mei-2018</t>
  </si>
  <si>
    <t>TMB00849</t>
  </si>
  <si>
    <t>LA WALON RESTAURANT</t>
  </si>
  <si>
    <t>11-Mei-2019</t>
  </si>
  <si>
    <t>TMB00850</t>
  </si>
  <si>
    <t>SAMABE BALI SUITE</t>
  </si>
  <si>
    <t>11-Mei-2020</t>
  </si>
  <si>
    <t>TMB00851</t>
  </si>
  <si>
    <t>LV8 RESORT BALI</t>
  </si>
  <si>
    <t>11-Mei-2021</t>
  </si>
  <si>
    <t>TMB00852</t>
  </si>
  <si>
    <t>11-Mei-2022</t>
  </si>
  <si>
    <t>TMB00853</t>
  </si>
  <si>
    <t>FRANKENSTEIN REST</t>
  </si>
  <si>
    <t>11-Mei-2023</t>
  </si>
  <si>
    <t>TMB00854</t>
  </si>
  <si>
    <t>11-Mei-2024</t>
  </si>
  <si>
    <t>TMB00855</t>
  </si>
  <si>
    <t>RAYMOND</t>
  </si>
  <si>
    <t>12-Mei-2018</t>
  </si>
  <si>
    <t>TMB00856</t>
  </si>
  <si>
    <t>TMB00857</t>
  </si>
  <si>
    <t>TMB00858</t>
  </si>
  <si>
    <t>TMB00859</t>
  </si>
  <si>
    <t>TMB00861</t>
  </si>
  <si>
    <t>TMB00800</t>
  </si>
  <si>
    <t>VINA MAIPO MIPUEBLO MERLOT 2014</t>
  </si>
  <si>
    <t>TMB 00801</t>
  </si>
  <si>
    <t>TRATTORIA SANUR</t>
  </si>
  <si>
    <t>COINTREAU LIQUER</t>
  </si>
  <si>
    <t>TMB00808</t>
  </si>
  <si>
    <t>TMB00809</t>
  </si>
  <si>
    <t>ROBINSON BRANDY VSOP</t>
  </si>
  <si>
    <t>TMB00811</t>
  </si>
  <si>
    <t>THE HOLY CRAB</t>
  </si>
  <si>
    <t>TMB00812</t>
  </si>
  <si>
    <t>TMB00813</t>
  </si>
  <si>
    <t>PT.INDONESIA PARADISE ISLAND (SHERATON)</t>
  </si>
  <si>
    <t>THE GLENLIVET 12 YO</t>
  </si>
  <si>
    <t>TMB00820</t>
  </si>
  <si>
    <t>LINGGA LINGGO</t>
  </si>
  <si>
    <t>GLENFIDDICH 15 YO</t>
  </si>
  <si>
    <t>TMB00829</t>
  </si>
  <si>
    <t>BU.MADE</t>
  </si>
  <si>
    <t>TMB00830</t>
  </si>
  <si>
    <t>PT.PRATAMA AGUNG NIAGA</t>
  </si>
  <si>
    <t xml:space="preserve">ROBINSON JAMAICA RUM </t>
  </si>
  <si>
    <t>ROBINSON LIGHT RUM</t>
  </si>
  <si>
    <t>ROBINSON DRY GIN</t>
  </si>
  <si>
    <t>ROBINSON JAMAICA RUM</t>
  </si>
  <si>
    <t>ROBINSON VODKA</t>
  </si>
  <si>
    <t>TMB00831</t>
  </si>
  <si>
    <t>ROBINSON WHISKY</t>
  </si>
  <si>
    <t>TMB00833</t>
  </si>
  <si>
    <t>NICOLE SANUR</t>
  </si>
  <si>
    <t>TMB00841</t>
  </si>
  <si>
    <t>BU MADE</t>
  </si>
  <si>
    <t>12-Mei-2022</t>
  </si>
  <si>
    <t>TMB00860</t>
  </si>
  <si>
    <t>BALI JOE (CV.MITRA BERDUA)</t>
  </si>
  <si>
    <t>14-Mei-2018</t>
  </si>
  <si>
    <t>TMB00862</t>
  </si>
  <si>
    <t>ROBINSON BRANDY VSOP 350ML</t>
  </si>
  <si>
    <t>ROBINSON BRANDY VSOP 680ML</t>
  </si>
  <si>
    <t>ROBINSON DRY GIN 350ML</t>
  </si>
  <si>
    <t>ROBINSON DRY GIN 680ML</t>
  </si>
  <si>
    <t>ROBINSON JAMAICA RUM 350ML</t>
  </si>
  <si>
    <t>14-Mei-2024</t>
  </si>
  <si>
    <t>TMB00863</t>
  </si>
  <si>
    <t>ROBINSON LIGHT RUM 680ML</t>
  </si>
  <si>
    <t>ROBINSON VODKA 350ML</t>
  </si>
  <si>
    <t>ROBINSON WHISKY 350ML</t>
  </si>
  <si>
    <t>ROBINSON WHISKY 680ML</t>
  </si>
  <si>
    <t>TMB00869</t>
  </si>
  <si>
    <t>MEDITERRANEO RESTAURANT</t>
  </si>
  <si>
    <t>JACK DANIEL AMERICAN WHISKY</t>
  </si>
  <si>
    <t>TMB00864</t>
  </si>
  <si>
    <t>JAMESON IRISH WHISKY</t>
  </si>
  <si>
    <t>TMB00866</t>
  </si>
  <si>
    <t>BARBACOA BALI (PT.MEXICANO ASIA)</t>
  </si>
  <si>
    <t>TMB00867</t>
  </si>
  <si>
    <t>TMB00868</t>
  </si>
  <si>
    <t>TMB00870</t>
  </si>
  <si>
    <t>TMB00871</t>
  </si>
  <si>
    <t>CAFÉ JEMME</t>
  </si>
  <si>
    <t>RED SQUARE VODKA</t>
  </si>
  <si>
    <t>TMB00872</t>
  </si>
  <si>
    <t>JOSE CUERVO TEQUILA GOLD</t>
  </si>
  <si>
    <t>TMB00873</t>
  </si>
  <si>
    <t>TMB00874</t>
  </si>
  <si>
    <t>TMB00875</t>
  </si>
  <si>
    <t>ROBINSON LIGHT RUM 350ML</t>
  </si>
  <si>
    <t>TMB00876</t>
  </si>
  <si>
    <t>ROBINSON WHISKY680ML</t>
  </si>
  <si>
    <t>TMB00877</t>
  </si>
  <si>
    <t>TMB00878</t>
  </si>
  <si>
    <t>SARDINIA CAFÉ</t>
  </si>
  <si>
    <t>TMB00879</t>
  </si>
  <si>
    <t>TMB00880</t>
  </si>
  <si>
    <t>COCOON RESTAURANT</t>
  </si>
  <si>
    <t>TMB00881</t>
  </si>
  <si>
    <t>THE SAMPAN REST</t>
  </si>
  <si>
    <t>TMB00882</t>
  </si>
  <si>
    <t>TMB00883</t>
  </si>
  <si>
    <t>SEA VU PLAY(PT.HUU ACQUISITION BALI)</t>
  </si>
  <si>
    <t>TMB00884</t>
  </si>
  <si>
    <t>FURAMAXCLUSIVE OCEAN BEACH</t>
  </si>
  <si>
    <t>TMB00885</t>
  </si>
  <si>
    <t>KUMALA HOTEL</t>
  </si>
  <si>
    <t>BOLS TRIPLE SEC</t>
  </si>
  <si>
    <t>MIDORI MELON</t>
  </si>
  <si>
    <t>JIM BEAM</t>
  </si>
  <si>
    <t>TMB00886</t>
  </si>
  <si>
    <t>ROYAL JACK</t>
  </si>
  <si>
    <t>TMB00887</t>
  </si>
  <si>
    <t>THE BARREL</t>
  </si>
  <si>
    <t>TMB00888</t>
  </si>
  <si>
    <t>THE SLOW HOTEL</t>
  </si>
  <si>
    <t>TMB00889</t>
  </si>
  <si>
    <t>TMB00890</t>
  </si>
  <si>
    <t>TMB00891</t>
  </si>
  <si>
    <t>TMB00892</t>
  </si>
  <si>
    <t>PURI SANTRIAN HOTEL</t>
  </si>
  <si>
    <t>TMB00893</t>
  </si>
  <si>
    <t>ATLICHNAYA BAR 2</t>
  </si>
  <si>
    <t>TMB00894</t>
  </si>
  <si>
    <t>TMB00895</t>
  </si>
  <si>
    <t>HILTON GARDEN INN</t>
  </si>
  <si>
    <t>TMB00896</t>
  </si>
  <si>
    <t>KEBUN ZIBIRU</t>
  </si>
  <si>
    <t>TMB00897</t>
  </si>
  <si>
    <t>TMB00898</t>
  </si>
  <si>
    <t>HUNGRY BIRDS COFFEE</t>
  </si>
  <si>
    <t>TMB00899</t>
  </si>
  <si>
    <t>MAI MAI RESTAURANT</t>
  </si>
  <si>
    <t>TMB00900</t>
  </si>
  <si>
    <t>BPK ANTON</t>
  </si>
  <si>
    <t>CHIVAS 12 YEARS OLD</t>
  </si>
  <si>
    <t>TMB00901</t>
  </si>
  <si>
    <t>TMB00902</t>
  </si>
  <si>
    <t>TMB00903</t>
  </si>
  <si>
    <t>TMB00904</t>
  </si>
  <si>
    <t>TMB00905</t>
  </si>
  <si>
    <t>TMB00906</t>
  </si>
  <si>
    <t>STRAWBERRY FIELDS (PT.STROBERI RESTO BALI)</t>
  </si>
  <si>
    <t>TMB00907</t>
  </si>
  <si>
    <t>BALI NATIONAL GOLF CLUB</t>
  </si>
  <si>
    <t>TMB00908</t>
  </si>
  <si>
    <t>TERRACE PETITENGET</t>
  </si>
  <si>
    <t>TMB00909</t>
  </si>
  <si>
    <t>TMB00910</t>
  </si>
  <si>
    <t>TMB00911</t>
  </si>
  <si>
    <t>TMB00912</t>
  </si>
  <si>
    <t>BPK JEDDY</t>
  </si>
  <si>
    <t>TMB00913</t>
  </si>
  <si>
    <t>TMB00914</t>
  </si>
  <si>
    <t>TMB00915</t>
  </si>
  <si>
    <t>TMB00916</t>
  </si>
  <si>
    <t>TMB00917</t>
  </si>
  <si>
    <t>TMB00918</t>
  </si>
  <si>
    <t>TMB00919</t>
  </si>
  <si>
    <t>DIM SUM HOUSE</t>
  </si>
  <si>
    <t>TMB00920</t>
  </si>
  <si>
    <t>TMB00921</t>
  </si>
  <si>
    <t>TMB00922</t>
  </si>
  <si>
    <t>DANDELION RESTAURANT</t>
  </si>
  <si>
    <t>TMB00923</t>
  </si>
  <si>
    <t>RED CARPET REST (PT.RED CARPET BALI)</t>
  </si>
  <si>
    <t>TMB00924</t>
  </si>
  <si>
    <t>TMB00925</t>
  </si>
  <si>
    <t>TMB00926</t>
  </si>
  <si>
    <t>TMB00927</t>
  </si>
  <si>
    <t>TMB00928</t>
  </si>
  <si>
    <t>NEIKI EKO</t>
  </si>
  <si>
    <t>AGUS DC</t>
  </si>
  <si>
    <t>TMB</t>
  </si>
  <si>
    <t>AYU CITRA</t>
  </si>
  <si>
    <t>RANDY</t>
  </si>
  <si>
    <t>KARMA</t>
  </si>
  <si>
    <t>ANGGA</t>
  </si>
  <si>
    <t>NOVAN</t>
  </si>
  <si>
    <t>TMB00929</t>
  </si>
  <si>
    <t>SACRED GROUND</t>
  </si>
  <si>
    <t>BACARDI LIGHT SUPERIOR</t>
  </si>
  <si>
    <t>TMB00930</t>
  </si>
  <si>
    <t>TMB00931</t>
  </si>
  <si>
    <t>TMB00932</t>
  </si>
  <si>
    <t>TMB00933</t>
  </si>
  <si>
    <t>TMB00934</t>
  </si>
  <si>
    <t>LELO</t>
  </si>
  <si>
    <t>TMB00935</t>
  </si>
  <si>
    <t>TMB00936</t>
  </si>
  <si>
    <t>TMB00937</t>
  </si>
  <si>
    <t>TMB00938</t>
  </si>
  <si>
    <t>KILLO REST (PT.COCONAT HOME)</t>
  </si>
  <si>
    <t>TMB00939</t>
  </si>
  <si>
    <t>TMB00940</t>
  </si>
  <si>
    <t>TMB00941</t>
  </si>
  <si>
    <t>TMB00942</t>
  </si>
  <si>
    <t>TMB00943</t>
  </si>
  <si>
    <t>TMB00944</t>
  </si>
  <si>
    <t>TMB00945</t>
  </si>
  <si>
    <t>YELLOW TAIL SEMILION SAUVG BLANC 2014</t>
  </si>
  <si>
    <t>TMB00946</t>
  </si>
  <si>
    <t>WARUNG LITTLE BIRD</t>
  </si>
  <si>
    <t>TMB00947</t>
  </si>
  <si>
    <t>THOMAS JAMES SIMPSON</t>
  </si>
  <si>
    <t>TMB00948</t>
  </si>
  <si>
    <t>MEADS BEACH BAR &amp; GRILL</t>
  </si>
  <si>
    <t>TMB00949</t>
  </si>
  <si>
    <t>TMB00950</t>
  </si>
  <si>
    <t>BALI MYSTIQUE REST</t>
  </si>
  <si>
    <t>TMB00951</t>
  </si>
  <si>
    <t>TMB00952</t>
  </si>
  <si>
    <t>TMB00953</t>
  </si>
  <si>
    <t>TMB00954</t>
  </si>
  <si>
    <t>TMB00955</t>
  </si>
  <si>
    <t>TMB00956</t>
  </si>
  <si>
    <t>TMB00957</t>
  </si>
  <si>
    <t>TMB00958</t>
  </si>
  <si>
    <t>TMB00959</t>
  </si>
  <si>
    <t>TMB00960</t>
  </si>
  <si>
    <t>TMB00961</t>
  </si>
  <si>
    <t>THE PAD RESTAURANT</t>
  </si>
  <si>
    <t>TMB00962</t>
  </si>
  <si>
    <t>TMB00963</t>
  </si>
  <si>
    <t>TMB00964</t>
  </si>
  <si>
    <t>TMB00965</t>
  </si>
  <si>
    <t>TMB00966</t>
  </si>
  <si>
    <t>VILLA BESAR</t>
  </si>
  <si>
    <t>TMB00967</t>
  </si>
  <si>
    <t>TMB00968</t>
  </si>
  <si>
    <t>TRATTORIA CANGGU</t>
  </si>
  <si>
    <t>TMB00969</t>
  </si>
  <si>
    <t>TMB00970</t>
  </si>
  <si>
    <t>SEA CIRCUS</t>
  </si>
  <si>
    <t>TMB00971</t>
  </si>
  <si>
    <t>TMB00972</t>
  </si>
  <si>
    <t>TMB00973</t>
  </si>
  <si>
    <t>TMB00974</t>
  </si>
  <si>
    <t>KOMODO RESORT</t>
  </si>
  <si>
    <t>TMB00975</t>
  </si>
  <si>
    <t>WENDY (VILLA CHINTA)</t>
  </si>
  <si>
    <t>TMB00976</t>
  </si>
  <si>
    <t>EXTRA BLAAT WR BAGUL</t>
  </si>
  <si>
    <t>TMB00977</t>
  </si>
  <si>
    <t>TMB00978</t>
  </si>
  <si>
    <t>TMB00979</t>
  </si>
  <si>
    <t>TMB00980</t>
  </si>
  <si>
    <t>G7 CAB SUVG</t>
  </si>
  <si>
    <t>TMB00981</t>
  </si>
  <si>
    <t>GRASS TERRACE CAFÉ</t>
  </si>
  <si>
    <t>TMB00982</t>
  </si>
  <si>
    <t>TMB00983</t>
  </si>
  <si>
    <t>DESMOND JAMES</t>
  </si>
  <si>
    <t>ABSOLUT BLUE</t>
  </si>
  <si>
    <t>TMB00984</t>
  </si>
  <si>
    <t>TMB00985</t>
  </si>
  <si>
    <t>TMB00986</t>
  </si>
  <si>
    <t>TMB00987</t>
  </si>
  <si>
    <t>TMB00988</t>
  </si>
  <si>
    <t>TMB00989</t>
  </si>
  <si>
    <t>HASAN HARTONO</t>
  </si>
  <si>
    <t>CASTEL FRESES HORIZON MERLOT</t>
  </si>
  <si>
    <t>TMB00990</t>
  </si>
  <si>
    <t>CASTEL FRESES HORIZON ROSE</t>
  </si>
  <si>
    <t>TMB00991</t>
  </si>
  <si>
    <t>YOSEPH WENDRA TRIYONO</t>
  </si>
  <si>
    <t>TMB00992</t>
  </si>
  <si>
    <t>KAHLUA</t>
  </si>
  <si>
    <t>TMB00993</t>
  </si>
  <si>
    <t>TMB00994</t>
  </si>
  <si>
    <t>KAMUELA VILLA</t>
  </si>
  <si>
    <t>TMB00995</t>
  </si>
  <si>
    <t>TMB00996</t>
  </si>
  <si>
    <t>TMB00997</t>
  </si>
  <si>
    <t>PT DEWATA AGUNG WIBAWA</t>
  </si>
  <si>
    <t>TMB00998</t>
  </si>
  <si>
    <t>TMB00999</t>
  </si>
  <si>
    <t>LABA LABA BAR</t>
  </si>
  <si>
    <t>TMB01000</t>
  </si>
  <si>
    <t>IBU KADEK</t>
  </si>
  <si>
    <t>CAPTAIN MORGAN GOLD</t>
  </si>
  <si>
    <t>TMB01001</t>
  </si>
  <si>
    <t>TMB01002</t>
  </si>
  <si>
    <t>TMB01003</t>
  </si>
  <si>
    <t>BILLY MOON</t>
  </si>
  <si>
    <t>TMB01004</t>
  </si>
  <si>
    <t>FAY MOFFAT</t>
  </si>
  <si>
    <t>TMB01005</t>
  </si>
  <si>
    <t>TMB01006</t>
  </si>
  <si>
    <t>PT PRATAMA AGUNG NIAGA</t>
  </si>
  <si>
    <t>TMB01007</t>
  </si>
  <si>
    <t>TMB01008</t>
  </si>
  <si>
    <t>TMB01009</t>
  </si>
  <si>
    <t>TMB01010</t>
  </si>
  <si>
    <t>TMB01011</t>
  </si>
  <si>
    <t>TMB01012</t>
  </si>
  <si>
    <t>TMB01013</t>
  </si>
  <si>
    <t>SEA SAFARI CRUISES</t>
  </si>
  <si>
    <t>TMB01014</t>
  </si>
  <si>
    <t>ROINSON DRY GIN 680ML</t>
  </si>
  <si>
    <t>TMB01015</t>
  </si>
  <si>
    <t>TMB01016</t>
  </si>
  <si>
    <t>MISSIBU CANGGU</t>
  </si>
  <si>
    <t>TMB01017</t>
  </si>
  <si>
    <t>SUMMER WARUNG</t>
  </si>
  <si>
    <t>TMB01018</t>
  </si>
  <si>
    <t>TMB01019</t>
  </si>
  <si>
    <t>BLUE OCEAN</t>
  </si>
  <si>
    <t>TMB01020</t>
  </si>
  <si>
    <t>TMB01021</t>
  </si>
  <si>
    <t>TMB01022</t>
  </si>
  <si>
    <t>TMB01023</t>
  </si>
  <si>
    <t>TMB01024</t>
  </si>
  <si>
    <t>TMB01025</t>
  </si>
  <si>
    <t>BALIWEIN</t>
  </si>
  <si>
    <t>TMB01026</t>
  </si>
  <si>
    <t>CARMEN WINE HOUSE</t>
  </si>
  <si>
    <t>TMB01027</t>
  </si>
  <si>
    <t>AMARTERRA VILLAS BALI</t>
  </si>
  <si>
    <t>TMB01028</t>
  </si>
  <si>
    <t>TMB01029</t>
  </si>
  <si>
    <t>WYNDHAM DREAMLAND RESORT (PT.ACCOLADES LAKHSMI RESORT)</t>
  </si>
  <si>
    <t>TMB01030</t>
  </si>
  <si>
    <t>BPK KOMANG ADI</t>
  </si>
  <si>
    <t>TMB01031</t>
  </si>
  <si>
    <t>TMB01032</t>
  </si>
  <si>
    <t>STARDUST BISTRO</t>
  </si>
  <si>
    <t>TMB01033</t>
  </si>
  <si>
    <t>REVOLVER REST&amp;CAFÉ</t>
  </si>
  <si>
    <t>REVISI</t>
  </si>
  <si>
    <t>TMB01034</t>
  </si>
  <si>
    <t>ALCOVINA WINE &amp; SPIRIT</t>
  </si>
  <si>
    <t>TMB01035</t>
  </si>
  <si>
    <t>AMO SPA</t>
  </si>
  <si>
    <t>TMB01036</t>
  </si>
  <si>
    <t>TMB01037</t>
  </si>
  <si>
    <t>SPICE MANTRA INDIAN CUISINE</t>
  </si>
  <si>
    <t>TMB01038</t>
  </si>
  <si>
    <t>TMB01039</t>
  </si>
  <si>
    <t>PT.SHAMBALA PAYANGAN INDAH</t>
  </si>
  <si>
    <t>TMB01040</t>
  </si>
  <si>
    <t>TMB01041</t>
  </si>
  <si>
    <t>YAMUNA HOMEMADE PASRTY</t>
  </si>
  <si>
    <t>TMB01042</t>
  </si>
  <si>
    <t>VEDA ESPRESSO BAR</t>
  </si>
  <si>
    <t>TMB01043</t>
  </si>
  <si>
    <t>TMB01044</t>
  </si>
  <si>
    <t>BU KADEK</t>
  </si>
  <si>
    <t>TMB01045</t>
  </si>
  <si>
    <t>TMB01046</t>
  </si>
  <si>
    <t>TMB01047</t>
  </si>
  <si>
    <t>SHEARWATER PINOT NOIR 2013</t>
  </si>
  <si>
    <t>JJ MCWILLIAM SHIRAZ</t>
  </si>
  <si>
    <t>YELLOW TAIL SEMILLION SAUVG BLANC 2014</t>
  </si>
  <si>
    <t>TMB01048</t>
  </si>
  <si>
    <t>THE PAD RESTAURTANT</t>
  </si>
  <si>
    <t>TMB01049</t>
  </si>
  <si>
    <t>TMB01050</t>
  </si>
  <si>
    <t>MALIBU CARIBEAN</t>
  </si>
  <si>
    <t>TMB01051</t>
  </si>
  <si>
    <t>TMB01052</t>
  </si>
  <si>
    <t>104 BAR &amp; GRILL SANUR</t>
  </si>
  <si>
    <t>TMB01053</t>
  </si>
  <si>
    <t>TMB01054</t>
  </si>
  <si>
    <t>TMB01055</t>
  </si>
  <si>
    <t>THE SAKALA RESORT</t>
  </si>
  <si>
    <t>TMB01056</t>
  </si>
  <si>
    <t>TMB01057</t>
  </si>
  <si>
    <t>LA BARACCA</t>
  </si>
  <si>
    <t>TMB01058</t>
  </si>
  <si>
    <t>TMB01059</t>
  </si>
  <si>
    <t>TMB01060</t>
  </si>
  <si>
    <t>TMB01061</t>
  </si>
  <si>
    <t>TMB01062</t>
  </si>
  <si>
    <t>TMB01063</t>
  </si>
  <si>
    <t>TMB01064</t>
  </si>
  <si>
    <t>BO &amp; BUN REST (PT.EAT REST GROUP)</t>
  </si>
  <si>
    <t>TMB01065</t>
  </si>
  <si>
    <t>TMB01066</t>
  </si>
  <si>
    <t>TMB01067</t>
  </si>
  <si>
    <t>ROLLING FORK</t>
  </si>
  <si>
    <t>TMB01068</t>
  </si>
  <si>
    <t>TMB01069</t>
  </si>
  <si>
    <t>TMB01070</t>
  </si>
  <si>
    <t>TMB01071</t>
  </si>
  <si>
    <t>TMB01072</t>
  </si>
  <si>
    <t>TMB01073</t>
  </si>
  <si>
    <t>TWO FINGER</t>
  </si>
  <si>
    <t>TMB01074</t>
  </si>
  <si>
    <t>TMB01075</t>
  </si>
  <si>
    <t>TMB01076</t>
  </si>
  <si>
    <t>TMB01077</t>
  </si>
  <si>
    <t>BPK SUDAR</t>
  </si>
  <si>
    <t>CAPTAIN  MORGAN SPICED GOLD RUM</t>
  </si>
  <si>
    <t>TMB01078</t>
  </si>
  <si>
    <t>TMB01079</t>
  </si>
  <si>
    <t>TMB01080</t>
  </si>
  <si>
    <t>JOHN ECODIVE BALI</t>
  </si>
  <si>
    <t>TMB01081</t>
  </si>
  <si>
    <t>SEA VU PLAY (PT HUU ACQUISITION BALI)</t>
  </si>
  <si>
    <t>TMB01082</t>
  </si>
  <si>
    <t>BAMBOO GRILL</t>
  </si>
  <si>
    <t>TMB01083</t>
  </si>
  <si>
    <t>MANSION HOUSE BARCA RUM 700ML</t>
  </si>
  <si>
    <t>MANSION HOUSE BRANDY VSOP 700ML</t>
  </si>
  <si>
    <t>MANSION HOUSE JAMAICA DARK RUM 700ML</t>
  </si>
  <si>
    <t>MANSION HOUSE VODKA 700ML</t>
  </si>
  <si>
    <t>MANSION HOUSE WHISKY 700ML</t>
  </si>
  <si>
    <t>TMB01084</t>
  </si>
  <si>
    <t>MANSION HOUSE WHISKY 350ML</t>
  </si>
  <si>
    <t>MANSION HOUSE JAMAICA DARK RUM 350ML</t>
  </si>
  <si>
    <t>TMB01085</t>
  </si>
  <si>
    <t>JENNIFER CONWAY SANUR</t>
  </si>
  <si>
    <t>TMB01086</t>
  </si>
  <si>
    <t>BLU CAFÉ &amp; RESTAURANT</t>
  </si>
  <si>
    <t>TMB01087</t>
  </si>
  <si>
    <t>TMB01088</t>
  </si>
  <si>
    <t>TMB01089</t>
  </si>
  <si>
    <t>PADI TERAS BOUTIQUE HOTEL</t>
  </si>
  <si>
    <t>TMB01090</t>
  </si>
  <si>
    <t>TMB01091</t>
  </si>
  <si>
    <t>WARUNG GARLIC</t>
  </si>
  <si>
    <t>TMB01092</t>
  </si>
  <si>
    <t>TMB01093</t>
  </si>
  <si>
    <t>TMB01094</t>
  </si>
  <si>
    <t>PLATARAN KOMODO</t>
  </si>
  <si>
    <t>TMB01095</t>
  </si>
  <si>
    <t>TMB01096</t>
  </si>
  <si>
    <t>TMB01097</t>
  </si>
  <si>
    <t>CASTEL FRESES HORIZON CHARDONNAY</t>
  </si>
  <si>
    <t>TMB01098</t>
  </si>
  <si>
    <t>SAMABE BALI RESORT &amp; VILLAS</t>
  </si>
  <si>
    <t>TMB01099</t>
  </si>
  <si>
    <t>KAYU BAKAR BERAWA</t>
  </si>
  <si>
    <t>TMB01100</t>
  </si>
  <si>
    <t>TMB01101</t>
  </si>
  <si>
    <t>TMB01102</t>
  </si>
  <si>
    <t>TMB01103</t>
  </si>
  <si>
    <t>MANSION HOUSE BARCA RUM 350ML</t>
  </si>
  <si>
    <t>MANSION HOUSE BRANDY VSOP 350ML</t>
  </si>
  <si>
    <t>MANSION HOUSE VODKA 350ML</t>
  </si>
  <si>
    <t>TMB01104</t>
  </si>
  <si>
    <t>TMB01105</t>
  </si>
  <si>
    <t>TMB01106</t>
  </si>
  <si>
    <t>TMB01107</t>
  </si>
  <si>
    <t>TMB01108</t>
  </si>
  <si>
    <t>TMB01109</t>
  </si>
  <si>
    <t>TMB01110</t>
  </si>
  <si>
    <t>ITO</t>
  </si>
  <si>
    <t>TMB01111</t>
  </si>
  <si>
    <t>TMB01112</t>
  </si>
  <si>
    <t>VILLA JERAMI</t>
  </si>
  <si>
    <t>TMB011113</t>
  </si>
  <si>
    <t>DRINK POINT &amp; BOTTLE SHOP</t>
  </si>
  <si>
    <t>TMB01114</t>
  </si>
  <si>
    <t>THE CRYSTAL LUXURY BAY RESORT</t>
  </si>
  <si>
    <t>TMB01115</t>
  </si>
  <si>
    <t>TMB01116</t>
  </si>
  <si>
    <t>puri santrian</t>
  </si>
  <si>
    <t>TMB01117</t>
  </si>
  <si>
    <t>TMB01118</t>
  </si>
  <si>
    <t>TMB01119</t>
  </si>
  <si>
    <t>VINCENT BAR</t>
  </si>
  <si>
    <t>TMB01120</t>
  </si>
  <si>
    <t>TMB01121</t>
  </si>
  <si>
    <t>TMB01122</t>
  </si>
  <si>
    <t>TMB01123</t>
  </si>
  <si>
    <t>TMB01124</t>
  </si>
  <si>
    <t>TMB01125</t>
  </si>
  <si>
    <t>TMB01126</t>
  </si>
  <si>
    <t>SHAMBALA (COMO UMA CANGGU)</t>
  </si>
  <si>
    <t>TMB01127</t>
  </si>
  <si>
    <t>TMB01128</t>
  </si>
  <si>
    <t>TMB01129</t>
  </si>
  <si>
    <t>TMB01130</t>
  </si>
  <si>
    <t>TMB01131</t>
  </si>
  <si>
    <t>TMB01132</t>
  </si>
  <si>
    <t>SHEAWATER SAUV BLANC 2014</t>
  </si>
  <si>
    <t>SHEAWATER PINOT NOIR 2013</t>
  </si>
  <si>
    <t>TMB01133</t>
  </si>
  <si>
    <t>TMB01134</t>
  </si>
  <si>
    <t>TMB01135</t>
  </si>
  <si>
    <t>SHANGRILA RESORT CANDIDASA</t>
  </si>
  <si>
    <t>TMB01136</t>
  </si>
  <si>
    <t>TMB01137</t>
  </si>
  <si>
    <t>SKY GARDEN</t>
  </si>
  <si>
    <t>TMB01138</t>
  </si>
  <si>
    <t>TMB01139</t>
  </si>
  <si>
    <t>NATYA HOTEL KUTA</t>
  </si>
  <si>
    <t>TMB01140</t>
  </si>
  <si>
    <t>TMB01141</t>
  </si>
  <si>
    <t>TMB01142</t>
  </si>
  <si>
    <t>TMB01143</t>
  </si>
  <si>
    <t>TMB01144</t>
  </si>
  <si>
    <t>HOTEL TIJILI BENOA</t>
  </si>
  <si>
    <t>TMB01145</t>
  </si>
  <si>
    <t>LA PLAYA CAFÉ</t>
  </si>
  <si>
    <t>TMB01146</t>
  </si>
  <si>
    <t>CV.BEACH HOUSE (ECHO BEACH)</t>
  </si>
  <si>
    <t>TMB01147</t>
  </si>
  <si>
    <t>TMB01148</t>
  </si>
  <si>
    <t>TMB01149</t>
  </si>
  <si>
    <t>MANSION HOUSE DRY GIN 350ML</t>
  </si>
  <si>
    <t>TMB01150</t>
  </si>
  <si>
    <t>TMB01151</t>
  </si>
  <si>
    <t>PT SINAR AKTIF NUSANTARA</t>
  </si>
  <si>
    <t>MRS MERRY</t>
  </si>
  <si>
    <t>TMB01152</t>
  </si>
  <si>
    <t>BEACH GARDEN IN THE RAW CANGGU</t>
  </si>
  <si>
    <t>TMB01153</t>
  </si>
  <si>
    <t>THEANNA VILLA</t>
  </si>
  <si>
    <t>TMB01154</t>
  </si>
  <si>
    <t>TIR NA NOG</t>
  </si>
  <si>
    <t>TMB01155</t>
  </si>
  <si>
    <t>JOHNNIE WALKER RED LABEL</t>
  </si>
  <si>
    <t>TMB01156</t>
  </si>
  <si>
    <t>TMB01157</t>
  </si>
  <si>
    <t>TMB01158</t>
  </si>
  <si>
    <t>TMB01159</t>
  </si>
  <si>
    <t>TMB01160</t>
  </si>
  <si>
    <t>TMB01161</t>
  </si>
  <si>
    <t>THE ST REGIS BALI RESORT</t>
  </si>
  <si>
    <t>TMB01162</t>
  </si>
  <si>
    <t>TMB01163</t>
  </si>
  <si>
    <t>TMB01164</t>
  </si>
  <si>
    <t>GRAND PALACE HOTEL SANUR</t>
  </si>
  <si>
    <t>TMB01165</t>
  </si>
  <si>
    <t>TMB01166</t>
  </si>
  <si>
    <t>TMB01167</t>
  </si>
  <si>
    <t>TMB01168</t>
  </si>
  <si>
    <t>TMB01169</t>
  </si>
  <si>
    <t>BPK WAYAN KARNATA</t>
  </si>
  <si>
    <t>TMB01170</t>
  </si>
  <si>
    <t>TMB01171</t>
  </si>
  <si>
    <t>GADING EVENT</t>
  </si>
  <si>
    <t>SAMPLE</t>
  </si>
  <si>
    <t>CHANDRA</t>
  </si>
  <si>
    <t>TMB01172</t>
  </si>
  <si>
    <t>SUNSET POINT ULUWATU</t>
  </si>
  <si>
    <t>TMB01173</t>
  </si>
  <si>
    <t>SIZZLE WRAPS</t>
  </si>
  <si>
    <t>TMB01174</t>
  </si>
  <si>
    <t>TMB01175</t>
  </si>
  <si>
    <t>TMB01176</t>
  </si>
  <si>
    <t>TMB01177</t>
  </si>
  <si>
    <t>TMB01178</t>
  </si>
  <si>
    <t>TMB01179</t>
  </si>
  <si>
    <t>BILLY MOON (MOO VILLAS)</t>
  </si>
  <si>
    <t>TMB01180</t>
  </si>
  <si>
    <t>MM CATERING</t>
  </si>
  <si>
    <t>TMB01181</t>
  </si>
  <si>
    <t>TMB01182</t>
  </si>
  <si>
    <t>TMB01183</t>
  </si>
  <si>
    <t>ADI</t>
  </si>
  <si>
    <t>TMB01184</t>
  </si>
  <si>
    <t>CANDI BEACH RESORT &amp; SPA</t>
  </si>
  <si>
    <t>TMB01185</t>
  </si>
  <si>
    <t>TMB01186</t>
  </si>
  <si>
    <t>TMB01187</t>
  </si>
  <si>
    <t>TMB01188</t>
  </si>
  <si>
    <t xml:space="preserve">THE BARREL </t>
  </si>
  <si>
    <t>TMB01189</t>
  </si>
  <si>
    <t>CANGGU FIELDS</t>
  </si>
  <si>
    <t>TMB01190</t>
  </si>
  <si>
    <t>TMB01191</t>
  </si>
  <si>
    <t>GOLDEN TULIP JINENG RESORT</t>
  </si>
  <si>
    <t>TMB01192</t>
  </si>
  <si>
    <t>G7 CAB SAUVG</t>
  </si>
  <si>
    <t>TMB01193</t>
  </si>
  <si>
    <t>FAVE HOTEL</t>
  </si>
  <si>
    <t>TMB01194</t>
  </si>
  <si>
    <t>TMB01195</t>
  </si>
  <si>
    <t>TMB01196</t>
  </si>
  <si>
    <t>TMB01197</t>
  </si>
  <si>
    <t>BALI PALM CANDIDASA</t>
  </si>
  <si>
    <t>TMB01198</t>
  </si>
  <si>
    <t>KOKOMO GILI GEDE (PT GILI GEDE RESORT)</t>
  </si>
  <si>
    <t>TMB01199</t>
  </si>
  <si>
    <t>TMB01200</t>
  </si>
  <si>
    <t>KOKOMO GILI TRAWANGAN (CV KOKOMO RESORT)</t>
  </si>
  <si>
    <t>TMB01201</t>
  </si>
  <si>
    <t>TMB01202</t>
  </si>
  <si>
    <t>BELMOND JIMBARAN PURI</t>
  </si>
  <si>
    <t>TMB01203</t>
  </si>
  <si>
    <t>TMB01204</t>
  </si>
  <si>
    <t>TMB01205</t>
  </si>
  <si>
    <t>TMB01206</t>
  </si>
  <si>
    <t>TMB01207</t>
  </si>
  <si>
    <t>BISMA EIGHT UBUD</t>
  </si>
  <si>
    <t>TMB01208</t>
  </si>
  <si>
    <t>TMB01209</t>
  </si>
  <si>
    <t>TMB01210</t>
  </si>
  <si>
    <t>TMB01211</t>
  </si>
  <si>
    <t>TMB01212</t>
  </si>
  <si>
    <t>TMB01213</t>
  </si>
  <si>
    <t>TMB01214</t>
  </si>
  <si>
    <t>TMB01215</t>
  </si>
  <si>
    <t>TMB01216</t>
  </si>
  <si>
    <t>THE UBUD VILLAGE RESORT</t>
  </si>
  <si>
    <t>TMB01217</t>
  </si>
  <si>
    <t>TMB01218</t>
  </si>
  <si>
    <t>TMB01219</t>
  </si>
  <si>
    <t>TMB01220</t>
  </si>
  <si>
    <t>TMB01221</t>
  </si>
  <si>
    <t>TMB01222</t>
  </si>
  <si>
    <t>TMB01223</t>
  </si>
  <si>
    <t>TMB01224</t>
  </si>
  <si>
    <t>TMB01225</t>
  </si>
  <si>
    <t>TMB01226</t>
  </si>
  <si>
    <t>TMB01227</t>
  </si>
  <si>
    <t>TMB01228</t>
  </si>
  <si>
    <t>TMB01229</t>
  </si>
  <si>
    <t>THE PLUMBERS ARM (SKYWAY)</t>
  </si>
  <si>
    <t>TMB01230</t>
  </si>
  <si>
    <t>TMB01231</t>
  </si>
  <si>
    <t>TMB01232</t>
  </si>
  <si>
    <t>TMB01233</t>
  </si>
  <si>
    <t>TMB01234</t>
  </si>
  <si>
    <t>TMB01235</t>
  </si>
  <si>
    <t>TMB01236</t>
  </si>
  <si>
    <t>NAUGHTY NURIS</t>
  </si>
  <si>
    <t>TMB01237</t>
  </si>
  <si>
    <t>TMB01238</t>
  </si>
  <si>
    <t>TMB01239</t>
  </si>
  <si>
    <t>LA BARACCA ULUWATU</t>
  </si>
  <si>
    <t>TMB01240</t>
  </si>
  <si>
    <t>BROTHER MART I</t>
  </si>
  <si>
    <t>CALABRIA RICHLAND MERLOT 2016</t>
  </si>
  <si>
    <t>CALABRIA RICHLAND SHIRAZ 2016</t>
  </si>
  <si>
    <t>RICHLAND CHARDONAY 2017</t>
  </si>
  <si>
    <t>RICHLAND SAUVG BLANC 2017</t>
  </si>
  <si>
    <t>VINA ALBALI TEMPRANILLO 2015</t>
  </si>
  <si>
    <t>VINA ALBALI VERDEJO 2015</t>
  </si>
  <si>
    <t>VINA ALBALI AIREN SEMI DULCE 2015</t>
  </si>
  <si>
    <t>TMB01241</t>
  </si>
  <si>
    <t>PENASOL MOUSSEUX BRUT NV</t>
  </si>
  <si>
    <t>TMB01242</t>
  </si>
  <si>
    <t>TMB01243</t>
  </si>
  <si>
    <t>SATRDUST BISTRO</t>
  </si>
  <si>
    <t>TMB01244</t>
  </si>
  <si>
    <t>HIDEAWAY VILLA</t>
  </si>
  <si>
    <t>TMB01245</t>
  </si>
  <si>
    <t>AMAETERRA VILLAS BALI</t>
  </si>
  <si>
    <t>TMB01246</t>
  </si>
  <si>
    <t>TMB01247</t>
  </si>
  <si>
    <t>TMB01248</t>
  </si>
  <si>
    <t>VILLA KALIMAYA</t>
  </si>
  <si>
    <t>TMB01249</t>
  </si>
  <si>
    <t>KU DE TA</t>
  </si>
  <si>
    <t>TMB01250</t>
  </si>
  <si>
    <t>TMB01251</t>
  </si>
  <si>
    <t>TMB01252</t>
  </si>
  <si>
    <t>TMB01253</t>
  </si>
  <si>
    <t>TMB01254</t>
  </si>
  <si>
    <t>WINDA</t>
  </si>
  <si>
    <t>CASTEL FRESES HORIZON CHARDONAY</t>
  </si>
  <si>
    <t>TMB01255</t>
  </si>
  <si>
    <t>TMB01256</t>
  </si>
  <si>
    <t>TMB01257</t>
  </si>
  <si>
    <t>GOURMET CAFÉ</t>
  </si>
  <si>
    <t>TMB01258</t>
  </si>
  <si>
    <t>MAXONE HOTEL UBUD</t>
  </si>
  <si>
    <t>TMB01259</t>
  </si>
  <si>
    <t>TMB01260</t>
  </si>
  <si>
    <t>GEDE</t>
  </si>
  <si>
    <t>TMB01261</t>
  </si>
  <si>
    <t>SUNDAY BEACH CLUB</t>
  </si>
  <si>
    <t>TMB01262</t>
  </si>
  <si>
    <t>COMO SHAMBALA UBUD</t>
  </si>
  <si>
    <t>TMB01263</t>
  </si>
  <si>
    <t>DANNY RIPCURL</t>
  </si>
  <si>
    <t>VEUVU DU VERNAY WHITE NV</t>
  </si>
  <si>
    <t>TMB01264</t>
  </si>
  <si>
    <t>VILLA ORIENTA</t>
  </si>
  <si>
    <t>TMB01265</t>
  </si>
  <si>
    <t>BROTHER MART II</t>
  </si>
  <si>
    <t>VINA ALBALI TEMPRANILLO SEMI DULVE 2015</t>
  </si>
  <si>
    <t>DON ALEJANDRO CAB SAUVG 2017</t>
  </si>
  <si>
    <t>DON ALEJANDRO SAUVG BLANC 2017</t>
  </si>
  <si>
    <t>TMB01266</t>
  </si>
  <si>
    <t>MOZAIC RESTAURANT UBUD</t>
  </si>
  <si>
    <t>TMB01267</t>
  </si>
  <si>
    <t>BAJO TACO</t>
  </si>
  <si>
    <t>TMB01268</t>
  </si>
  <si>
    <t>TMB01269</t>
  </si>
  <si>
    <t>TMB01270</t>
  </si>
  <si>
    <t>TMB01271</t>
  </si>
  <si>
    <t>TMB01272</t>
  </si>
  <si>
    <t>SANTA FE BAR</t>
  </si>
  <si>
    <t>TMB01273</t>
  </si>
  <si>
    <t>TMB01274</t>
  </si>
  <si>
    <t>TATIANA</t>
  </si>
  <si>
    <t>TMB01275</t>
  </si>
  <si>
    <t>PURI SANTRIAN</t>
  </si>
  <si>
    <t>TMB01276</t>
  </si>
  <si>
    <t>TMB01277</t>
  </si>
  <si>
    <t>TMB01278</t>
  </si>
  <si>
    <t>SMIRNOFF RED VODKA</t>
  </si>
  <si>
    <t>TMB01279</t>
  </si>
  <si>
    <t>GOURMET CAFÉ (BTDC)</t>
  </si>
  <si>
    <t>TMB01280</t>
  </si>
  <si>
    <t>SUMMER REST</t>
  </si>
  <si>
    <t>JAGERMIESTER</t>
  </si>
  <si>
    <t>TMB01281</t>
  </si>
  <si>
    <t>TMB01282</t>
  </si>
  <si>
    <t>TMB01283</t>
  </si>
  <si>
    <t>BPK MADE YULI (POP HOTEL)</t>
  </si>
  <si>
    <t>JACKTRUE</t>
  </si>
  <si>
    <t>TMB01284</t>
  </si>
  <si>
    <t>HOLIDAY INN RESORT</t>
  </si>
  <si>
    <t>CHIVAS 12 YO</t>
  </si>
  <si>
    <t>JOSE CUERVO</t>
  </si>
  <si>
    <t>TMB01285</t>
  </si>
  <si>
    <t>TMB01286</t>
  </si>
  <si>
    <t>MANSION GIN</t>
  </si>
  <si>
    <t>MANSION WHISKY</t>
  </si>
  <si>
    <t xml:space="preserve">MANSION GIN </t>
  </si>
  <si>
    <t>MANSION BRANDY</t>
  </si>
  <si>
    <t>MANSION VODKA</t>
  </si>
  <si>
    <t>MC DONALD VODKA MIX</t>
  </si>
  <si>
    <t>MC DONALD RUM COLA</t>
  </si>
  <si>
    <t>TMB01287</t>
  </si>
  <si>
    <t>TMB01288</t>
  </si>
  <si>
    <t xml:space="preserve">KOKOMO GILI TRAWANGAN </t>
  </si>
  <si>
    <t>CAPTAIN MORGAN WHITE</t>
  </si>
  <si>
    <t>TMB01289</t>
  </si>
  <si>
    <t>104 BAR &amp; GRILL</t>
  </si>
  <si>
    <t>TMB01290</t>
  </si>
  <si>
    <t>VILLA SOMA</t>
  </si>
  <si>
    <t>TMB01291</t>
  </si>
  <si>
    <t>TMB01292</t>
  </si>
  <si>
    <t>SMIRNOFF RED L</t>
  </si>
  <si>
    <t>TMB01293</t>
  </si>
  <si>
    <t>TMB01294</t>
  </si>
  <si>
    <t>TMB01295</t>
  </si>
  <si>
    <t>CAPTIN MORGAN WHITE</t>
  </si>
  <si>
    <t>TMB01296</t>
  </si>
  <si>
    <t>NAMNAM NOODLE BAR</t>
  </si>
  <si>
    <t>TMB01297</t>
  </si>
  <si>
    <t>TMB01298</t>
  </si>
  <si>
    <t>TMB01299</t>
  </si>
  <si>
    <t>WAKAGANGGA</t>
  </si>
  <si>
    <t>JOSE CUERVO TAQUILA GOLD</t>
  </si>
  <si>
    <t xml:space="preserve">ROBINSON WHISKY </t>
  </si>
  <si>
    <t>TMB01300</t>
  </si>
  <si>
    <t>TMB01301</t>
  </si>
  <si>
    <t>TMB01302</t>
  </si>
  <si>
    <t>TMB01303</t>
  </si>
  <si>
    <t>COFFEE &amp; OVEN BAKERY</t>
  </si>
  <si>
    <t>CAPTAIN MORGAN GOLD RUM</t>
  </si>
  <si>
    <t>TMB01304</t>
  </si>
  <si>
    <t>JACKTRUE LIQUER 180ML</t>
  </si>
  <si>
    <t>TMB01305</t>
  </si>
  <si>
    <t>TMB01306</t>
  </si>
  <si>
    <t>TMB01307</t>
  </si>
  <si>
    <t>TMB01308</t>
  </si>
  <si>
    <t>KODANG RESTO BAR</t>
  </si>
  <si>
    <t>TMB01309</t>
  </si>
  <si>
    <t>TMB01310</t>
  </si>
  <si>
    <t>BALI ISLAND VILLA</t>
  </si>
  <si>
    <t>TMB01311</t>
  </si>
  <si>
    <t>WATER CRESS</t>
  </si>
  <si>
    <t>TMB01312</t>
  </si>
  <si>
    <t>DRINK POINT BAR&amp;BOTTLE SHOP</t>
  </si>
  <si>
    <t>MANSION JAMAICA DARK RUM</t>
  </si>
  <si>
    <t xml:space="preserve">MANSION BRANDY VSOP </t>
  </si>
  <si>
    <t>NOVOTEL RESORT</t>
  </si>
  <si>
    <t>TMB01314</t>
  </si>
  <si>
    <t>SAMABE BALI RESORT&amp;VILLAS</t>
  </si>
  <si>
    <t>TMB01313</t>
  </si>
  <si>
    <t>TMB01315</t>
  </si>
  <si>
    <t>ELENA COCHRANE SANUR</t>
  </si>
  <si>
    <t>VM MIPUEBLO MERLOT 2014</t>
  </si>
  <si>
    <t>TMB01316</t>
  </si>
  <si>
    <t>TMB01317</t>
  </si>
  <si>
    <t>BALI CLASSIC</t>
  </si>
  <si>
    <t>TMB01318</t>
  </si>
  <si>
    <t>TMB01319</t>
  </si>
  <si>
    <t>TMB01320</t>
  </si>
  <si>
    <t xml:space="preserve">PT WARUNG BALI INDONESIA </t>
  </si>
  <si>
    <t>YELLOW TAIL SAUVG BLANC 2014</t>
  </si>
  <si>
    <t>TMB01321</t>
  </si>
  <si>
    <t>YELLOW TAIL SAUVG BLANC NV</t>
  </si>
  <si>
    <t>TMB01322</t>
  </si>
  <si>
    <t>TMB01323</t>
  </si>
  <si>
    <t>TMB01324</t>
  </si>
  <si>
    <t xml:space="preserve">FRANKENSTEIN REST </t>
  </si>
  <si>
    <t>TMB01325</t>
  </si>
  <si>
    <t>TMB01326</t>
  </si>
  <si>
    <t>TMB01327</t>
  </si>
  <si>
    <t>TMB01328</t>
  </si>
  <si>
    <t>TMB01329</t>
  </si>
  <si>
    <t>KAYU MANIS SANUR (THE GANGSA)</t>
  </si>
  <si>
    <t>TMB01330</t>
  </si>
  <si>
    <t>TMB01331</t>
  </si>
  <si>
    <t>TMB01332</t>
  </si>
  <si>
    <t>TMB01333</t>
  </si>
  <si>
    <t>TMB01334</t>
  </si>
  <si>
    <t>TMB01335</t>
  </si>
  <si>
    <t>TMB01336</t>
  </si>
  <si>
    <t xml:space="preserve">STARDUST BISTRO </t>
  </si>
  <si>
    <t>TMB01337</t>
  </si>
  <si>
    <t>KOKOMO GILI GEDE</t>
  </si>
  <si>
    <t>CAPTAIN MORGAN WHITE  RUM</t>
  </si>
  <si>
    <t>TMB01338</t>
  </si>
  <si>
    <t>NIRVANA RESTAURAT</t>
  </si>
  <si>
    <t>TMB01339</t>
  </si>
  <si>
    <t>BAPAK JOE DENPASAR</t>
  </si>
  <si>
    <t>ACCADEMIA LAMBRUSCO</t>
  </si>
  <si>
    <t>ACCADEMIA MOSCATO</t>
  </si>
  <si>
    <t>TMB01340</t>
  </si>
  <si>
    <t>SCALLYWAGS (GILITRAWANGAN)</t>
  </si>
  <si>
    <t>TMB01342</t>
  </si>
  <si>
    <t>MANSION HOUSE TRIPLE SEC 700ML</t>
  </si>
  <si>
    <t>TMB01343</t>
  </si>
  <si>
    <t>WATER CRESS UBUD</t>
  </si>
  <si>
    <t>TMB01344</t>
  </si>
  <si>
    <t>APA KABAR REST</t>
  </si>
  <si>
    <t>TMB01345</t>
  </si>
  <si>
    <t>TMB01346</t>
  </si>
  <si>
    <t>TMB01347</t>
  </si>
  <si>
    <t>PADI TERAS BOTIQUE HOTEL</t>
  </si>
  <si>
    <t>TMB01348</t>
  </si>
  <si>
    <t>TMB01349</t>
  </si>
  <si>
    <t>TMB01350</t>
  </si>
  <si>
    <t xml:space="preserve">JACKSON LILYS </t>
  </si>
  <si>
    <t>TMB01351</t>
  </si>
  <si>
    <t>TMB01352</t>
  </si>
  <si>
    <t>BAOILEYS IRISH CREAM</t>
  </si>
  <si>
    <t>TMB01353</t>
  </si>
  <si>
    <t>TUMAGE GOLDEN ALE 330ML</t>
  </si>
  <si>
    <t>TUMAGE PALE ALE 330ML</t>
  </si>
  <si>
    <t>TMB01354</t>
  </si>
  <si>
    <t>TMB01355</t>
  </si>
  <si>
    <t>UD. BULAN BINTANG</t>
  </si>
  <si>
    <t>MANSION HOUSE BARCA RUM 70ML</t>
  </si>
  <si>
    <t>TMB01356</t>
  </si>
  <si>
    <t>CV. PUTRA AGUNG SANUR</t>
  </si>
  <si>
    <t>TMB01357</t>
  </si>
  <si>
    <t>TMB01358</t>
  </si>
  <si>
    <t>MANSION HOUSE JAMAICA DARK RUM350ML</t>
  </si>
  <si>
    <t>TMB01359</t>
  </si>
  <si>
    <t>MC DONALD VODKA ORANGE 180ML</t>
  </si>
  <si>
    <t>MV DONALD VODKA MIX 180ML</t>
  </si>
  <si>
    <t>MC DONALD RUM COLA 180ML</t>
  </si>
  <si>
    <t>MVC DONALD VODKA 1000ML</t>
  </si>
  <si>
    <t>TMB01360</t>
  </si>
  <si>
    <t>PT. PRATAMA AGUNG NIAGA</t>
  </si>
  <si>
    <t>MANSION HOUSE BRANDY 350ML</t>
  </si>
  <si>
    <t>MANSION HOUSE VODKA350ML</t>
  </si>
  <si>
    <t>TMB01361</t>
  </si>
  <si>
    <t>BEER STORE CANGGU</t>
  </si>
  <si>
    <t>MC DONALD VODKA MIX 180ML</t>
  </si>
  <si>
    <t>MC DINALD RUM COLA 180ML</t>
  </si>
  <si>
    <t>MANSION HOUSE BRANDY 250ML</t>
  </si>
  <si>
    <t>MANSION HOUSE DRY GIN 250ML</t>
  </si>
  <si>
    <t>TMB01362</t>
  </si>
  <si>
    <t>TMB01363</t>
  </si>
  <si>
    <t>TMB01364</t>
  </si>
  <si>
    <t xml:space="preserve">COMO SHAMBHALA UBUD </t>
  </si>
  <si>
    <t>TMB01365</t>
  </si>
  <si>
    <t>TMB01366</t>
  </si>
  <si>
    <t xml:space="preserve">KAHLUA </t>
  </si>
  <si>
    <t>TMB01367</t>
  </si>
  <si>
    <t>THE STONE</t>
  </si>
  <si>
    <t xml:space="preserve">CAPTAIN MORGAN GOLD RUM </t>
  </si>
  <si>
    <t>TMB01368</t>
  </si>
  <si>
    <t>BALI JOE</t>
  </si>
  <si>
    <t>TMB01369</t>
  </si>
  <si>
    <t>TMB01370</t>
  </si>
  <si>
    <t>TMB01371</t>
  </si>
  <si>
    <t>THE SAVAGE KITCHEN</t>
  </si>
  <si>
    <t>TMB01372</t>
  </si>
  <si>
    <t>TMB01373</t>
  </si>
  <si>
    <t>TMB01374</t>
  </si>
  <si>
    <t>TMB01375</t>
  </si>
  <si>
    <t>KOKOMO GILI TRAWANGAN</t>
  </si>
  <si>
    <t>TMB01376</t>
  </si>
  <si>
    <t>TMB01377</t>
  </si>
  <si>
    <t>TMB01378</t>
  </si>
  <si>
    <t>TMB01379</t>
  </si>
  <si>
    <t>PT. WARUNG BALI INDONESIA</t>
  </si>
  <si>
    <t>TMB01380</t>
  </si>
  <si>
    <t>TMB01381</t>
  </si>
  <si>
    <t>TMB01382</t>
  </si>
  <si>
    <t>TMB01383</t>
  </si>
  <si>
    <t>TMB01384</t>
  </si>
  <si>
    <t>TMB01385</t>
  </si>
  <si>
    <t>TMB01386</t>
  </si>
  <si>
    <t>TMB01387</t>
  </si>
  <si>
    <t>TMB01388</t>
  </si>
  <si>
    <t>TMB01389</t>
  </si>
  <si>
    <t>TMB01390</t>
  </si>
  <si>
    <t>KUBU INDAH RESORT</t>
  </si>
  <si>
    <t>TMB01391</t>
  </si>
  <si>
    <t>ARANG SATE BAR</t>
  </si>
  <si>
    <t>TMB01392</t>
  </si>
  <si>
    <t>104 BAR &amp;GRILL SANUR</t>
  </si>
  <si>
    <t>TMB01393</t>
  </si>
  <si>
    <t>BARBACOA BALI</t>
  </si>
  <si>
    <t>TMB01394</t>
  </si>
  <si>
    <t>TMB01395</t>
  </si>
  <si>
    <t>BO &amp; BUN REST</t>
  </si>
  <si>
    <t>TMB01396</t>
  </si>
  <si>
    <t>MR. PETER JOZEF</t>
  </si>
  <si>
    <t>TMB01397</t>
  </si>
  <si>
    <t>TMB01398</t>
  </si>
  <si>
    <t>TMB01399</t>
  </si>
  <si>
    <t>TMB01400</t>
  </si>
  <si>
    <t>PT. PRATAM A AGUNG NIAGA</t>
  </si>
  <si>
    <t>TMB01401</t>
  </si>
  <si>
    <t>TMB01402</t>
  </si>
  <si>
    <t>TMB01403</t>
  </si>
  <si>
    <t>TMB01404</t>
  </si>
  <si>
    <t>TMB01405</t>
  </si>
  <si>
    <t>TMB01406</t>
  </si>
  <si>
    <t>TMB01407</t>
  </si>
  <si>
    <t>TMB01408</t>
  </si>
  <si>
    <t>TMB01409</t>
  </si>
  <si>
    <t>KECAK SHOP LOVINA</t>
  </si>
  <si>
    <t>MANSION HOUSE CHERRY BRANDY 700ML</t>
  </si>
  <si>
    <t>MANSION HOUSE CRÈME DE MENTHE GREENN 700ML</t>
  </si>
  <si>
    <t>TMB01410</t>
  </si>
  <si>
    <t>TMB01411</t>
  </si>
  <si>
    <t>TMB01412</t>
  </si>
  <si>
    <t>TMB01413</t>
  </si>
  <si>
    <t>PEARL RESTAURANT BALI</t>
  </si>
  <si>
    <t>TMB01414</t>
  </si>
  <si>
    <t>TMB01415</t>
  </si>
  <si>
    <t>TMB01416</t>
  </si>
  <si>
    <t>1800 ANEJO</t>
  </si>
  <si>
    <t>TMB01417</t>
  </si>
  <si>
    <t>TMB01418</t>
  </si>
  <si>
    <t>TMB01419</t>
  </si>
  <si>
    <t>CASTEL FRERES HORIZON CHARDONNAY</t>
  </si>
  <si>
    <t>TMB01420</t>
  </si>
  <si>
    <t>TMB01421</t>
  </si>
  <si>
    <t>IBIZA BEACH CLUB</t>
  </si>
  <si>
    <t>TMB01422</t>
  </si>
  <si>
    <t>TOKO MIRAH</t>
  </si>
  <si>
    <t>MC DONALD VODKA 1000ML</t>
  </si>
  <si>
    <t>COLUMBUS ANGGUR MERAH 650ML</t>
  </si>
  <si>
    <t>TMB01423</t>
  </si>
  <si>
    <t>TMB01424</t>
  </si>
  <si>
    <t>TMB01425</t>
  </si>
  <si>
    <t>IBU MADE</t>
  </si>
  <si>
    <t>TMB01426</t>
  </si>
  <si>
    <t>SMIRNOFF VODKA 200ML</t>
  </si>
  <si>
    <t>SMIRNOFF VODKA 375ML</t>
  </si>
  <si>
    <t>TMB01427</t>
  </si>
  <si>
    <t>TMB01428</t>
  </si>
  <si>
    <t>TMB01429</t>
  </si>
  <si>
    <t>TMB01430</t>
  </si>
  <si>
    <t>TMB01431</t>
  </si>
  <si>
    <t>VINCENTS BAR</t>
  </si>
  <si>
    <t>TMB01432</t>
  </si>
  <si>
    <t>SMIRNOFF VODKA 750ML</t>
  </si>
  <si>
    <t>TMB01433</t>
  </si>
  <si>
    <t xml:space="preserve">YELLOW TAIL SAUVG BLANC </t>
  </si>
  <si>
    <t>YELLOW TAIL PINOT GRIGIO 2014</t>
  </si>
  <si>
    <t>YELLOW TAIL CHARDONNAY</t>
  </si>
  <si>
    <t>YELLOW TAIL PINOT NOIR 2014</t>
  </si>
  <si>
    <t>YELLOW TAIL MERLOT</t>
  </si>
  <si>
    <t>YELLOW TAIL CAB SAUVG</t>
  </si>
  <si>
    <t>YELLOW TAIL SHIRAZ</t>
  </si>
  <si>
    <t>TMB01434</t>
  </si>
  <si>
    <t>TMB01435</t>
  </si>
  <si>
    <t>TMB01436</t>
  </si>
  <si>
    <t>BUDI (CHICHI)</t>
  </si>
  <si>
    <t>COOLER LEMONA 300ML</t>
  </si>
  <si>
    <t>TMB01437</t>
  </si>
  <si>
    <t>MANSION HOUSE WHISKY350ML</t>
  </si>
  <si>
    <t>TMB01438</t>
  </si>
  <si>
    <t>NAMNAM NOODLE</t>
  </si>
  <si>
    <t>TMB01439</t>
  </si>
  <si>
    <t>TMB01440</t>
  </si>
  <si>
    <t>TMB01441</t>
  </si>
  <si>
    <t>TMB01442</t>
  </si>
  <si>
    <t>SCALYWAGS (GILI TRAWANGAN)</t>
  </si>
  <si>
    <t>TMB01443</t>
  </si>
  <si>
    <t>PRAMA SANUR BEACH BALI</t>
  </si>
  <si>
    <t>TMB01444</t>
  </si>
  <si>
    <t>TMB01445</t>
  </si>
  <si>
    <t>TMB01446</t>
  </si>
  <si>
    <t>TMB01447</t>
  </si>
  <si>
    <t>VEUVU DU VERNAY WHITE</t>
  </si>
  <si>
    <t>TMB01448</t>
  </si>
  <si>
    <t>JULIO EO DENPASAR</t>
  </si>
  <si>
    <t>TMB01449</t>
  </si>
  <si>
    <t>DRINK POINT BAR &amp; BOTTLE SHOP</t>
  </si>
  <si>
    <t>TMB01450</t>
  </si>
  <si>
    <t>TMB01451</t>
  </si>
  <si>
    <t>TMB01452</t>
  </si>
  <si>
    <t>TMB01453</t>
  </si>
  <si>
    <t>TMB01454</t>
  </si>
  <si>
    <t>TMB01455</t>
  </si>
  <si>
    <t>SEA VU PLAY</t>
  </si>
  <si>
    <t>TMB01456</t>
  </si>
  <si>
    <t>TMB01457</t>
  </si>
  <si>
    <t>TMB01458</t>
  </si>
  <si>
    <t>TMB01459</t>
  </si>
  <si>
    <t xml:space="preserve">BALI JOE </t>
  </si>
  <si>
    <t>TMB01460</t>
  </si>
  <si>
    <t xml:space="preserve">INDRA </t>
  </si>
  <si>
    <t>TMB01461</t>
  </si>
  <si>
    <t>TMB01462</t>
  </si>
  <si>
    <t>TMB01463</t>
  </si>
  <si>
    <t>TMB01464</t>
  </si>
  <si>
    <t>TMB01465</t>
  </si>
  <si>
    <t>TMB01466</t>
  </si>
  <si>
    <t>PICOLO RESTAURANT</t>
  </si>
  <si>
    <t>TMB01467</t>
  </si>
  <si>
    <t xml:space="preserve">LANAI </t>
  </si>
  <si>
    <t>TMB01468</t>
  </si>
  <si>
    <t>ANDI (CHI)</t>
  </si>
  <si>
    <t>TMB01469</t>
  </si>
  <si>
    <t>MARTIN</t>
  </si>
  <si>
    <t>TMB01470</t>
  </si>
  <si>
    <t>RED SQUERE VODKA</t>
  </si>
  <si>
    <t>TMB01471</t>
  </si>
  <si>
    <t>TMB01472</t>
  </si>
  <si>
    <t>TMB01473</t>
  </si>
  <si>
    <t>TMB01474</t>
  </si>
  <si>
    <t>TMB01475</t>
  </si>
  <si>
    <t>TMB01476</t>
  </si>
  <si>
    <t>SANGSAKA REST</t>
  </si>
  <si>
    <t>TMB01477</t>
  </si>
  <si>
    <t>TMB01478</t>
  </si>
  <si>
    <t>NATYA HOTEL SEMINYAK</t>
  </si>
  <si>
    <t>TMB01479</t>
  </si>
  <si>
    <t>MANSION HOUSE BRANDY 700ML</t>
  </si>
  <si>
    <t>TMB01480</t>
  </si>
  <si>
    <t>TMB01481</t>
  </si>
  <si>
    <t>RED CARPET REST</t>
  </si>
  <si>
    <t>TMB01482</t>
  </si>
  <si>
    <t xml:space="preserve"> </t>
  </si>
  <si>
    <t>TMB01483</t>
  </si>
  <si>
    <t>TMB01484</t>
  </si>
  <si>
    <t>TMB01485</t>
  </si>
  <si>
    <t>PURI GARDEN</t>
  </si>
  <si>
    <t>TMB01486</t>
  </si>
  <si>
    <t>BALIQUE RESTAURANT</t>
  </si>
  <si>
    <t>TMB01487</t>
  </si>
  <si>
    <t>TMB01488</t>
  </si>
  <si>
    <t>TMB01489</t>
  </si>
  <si>
    <t>TMB01490</t>
  </si>
  <si>
    <t>MANSION HOUSE BARCA 700ML</t>
  </si>
  <si>
    <t>TMB01491</t>
  </si>
  <si>
    <t>ABSOLUT BLUE VODKA</t>
  </si>
  <si>
    <t>TMB01492</t>
  </si>
  <si>
    <t>TMB01493</t>
  </si>
  <si>
    <t>CAMPAIN MORGAN WHITE RUM</t>
  </si>
  <si>
    <t>CAPTAIN MORGA GOLD RUM</t>
  </si>
  <si>
    <t>TMB01494</t>
  </si>
  <si>
    <t>SMIRNOOF VODKA 750ML</t>
  </si>
  <si>
    <t>TMB01495</t>
  </si>
  <si>
    <t>KOMANG ADITYA</t>
  </si>
  <si>
    <t>TMB01496</t>
  </si>
  <si>
    <t>MADE WIRASENA</t>
  </si>
  <si>
    <t>TMB01497</t>
  </si>
  <si>
    <t>SURYA MAS MART</t>
  </si>
  <si>
    <t>MANSION HOUSE WHISKY 250ML</t>
  </si>
  <si>
    <t>MANSION HOUSE VODKA 250ML</t>
  </si>
  <si>
    <t>MANSION HOUSE DRI GIN 250ML</t>
  </si>
  <si>
    <t>TMB01498</t>
  </si>
  <si>
    <t>TMB01499</t>
  </si>
  <si>
    <t>TMB01500</t>
  </si>
  <si>
    <t>TMB01501</t>
  </si>
  <si>
    <t>TMB01502</t>
  </si>
  <si>
    <t>TMB01503</t>
  </si>
  <si>
    <t>TMB01504</t>
  </si>
  <si>
    <t>NOVOTEL NUSA DUA</t>
  </si>
  <si>
    <t>TMB01505</t>
  </si>
  <si>
    <t>TMB01506</t>
  </si>
  <si>
    <t>TMB01507</t>
  </si>
  <si>
    <t>DITA</t>
  </si>
  <si>
    <t>CHICI</t>
  </si>
  <si>
    <t>CHICHI</t>
  </si>
  <si>
    <t>RENDY</t>
  </si>
  <si>
    <t>NIEKI EKO</t>
  </si>
  <si>
    <t>AYU CTRA</t>
  </si>
  <si>
    <t xml:space="preserve">NEIKI EKO  </t>
  </si>
  <si>
    <t>TMB01508</t>
  </si>
  <si>
    <t>MR PETER JOZEF</t>
  </si>
  <si>
    <t>TMB01509</t>
  </si>
  <si>
    <t>TMB00510</t>
  </si>
  <si>
    <t>TMB01511</t>
  </si>
  <si>
    <t>TMB01512</t>
  </si>
  <si>
    <t>ULUWATU COTTAGES</t>
  </si>
  <si>
    <t>TMB01513</t>
  </si>
  <si>
    <t>EKO</t>
  </si>
  <si>
    <t>TMB01514</t>
  </si>
  <si>
    <t>SUMMER QUEEN</t>
  </si>
  <si>
    <t>TMB01515</t>
  </si>
  <si>
    <t>CHAMPAGNE BAR</t>
  </si>
  <si>
    <t>TMB01516</t>
  </si>
  <si>
    <t>TMB01517</t>
  </si>
  <si>
    <t>TMB01518</t>
  </si>
  <si>
    <t>DEDE</t>
  </si>
  <si>
    <t>TMB01519</t>
  </si>
  <si>
    <t>TMB01520</t>
  </si>
  <si>
    <t>TMB01521</t>
  </si>
  <si>
    <t>MONNGO BAR</t>
  </si>
  <si>
    <t>TMB01522</t>
  </si>
  <si>
    <t>TMB01523</t>
  </si>
  <si>
    <t>TMB01524</t>
  </si>
  <si>
    <t>TMB01525</t>
  </si>
  <si>
    <t>TMB01526</t>
  </si>
  <si>
    <t>LEMBONGAN LODGE</t>
  </si>
  <si>
    <t>MANSION HOUSE JAMAICA DARK RUM</t>
  </si>
  <si>
    <t>TMB01527</t>
  </si>
  <si>
    <t>TMB01528</t>
  </si>
  <si>
    <t>KARMADITA</t>
  </si>
  <si>
    <t>TMB01529</t>
  </si>
  <si>
    <t>PAK GUSTI</t>
  </si>
  <si>
    <t>TMB01530</t>
  </si>
  <si>
    <t>BELMOND PURI JIMBARAN</t>
  </si>
  <si>
    <t>TMB01531</t>
  </si>
  <si>
    <t>TMB01532</t>
  </si>
  <si>
    <t>TMB01533</t>
  </si>
  <si>
    <t>TMB01534</t>
  </si>
  <si>
    <t>TMB01535</t>
  </si>
  <si>
    <t>MANSION HOUSE BRENDY 350ML</t>
  </si>
  <si>
    <t>TMB01536</t>
  </si>
  <si>
    <t>INDRA</t>
  </si>
  <si>
    <t>TMB01537</t>
  </si>
  <si>
    <t>TMB01538</t>
  </si>
  <si>
    <t>LV 8 RESORT BALI</t>
  </si>
  <si>
    <t>TMB01539</t>
  </si>
  <si>
    <t>BALI BAKERY</t>
  </si>
  <si>
    <t>TMB01540</t>
  </si>
  <si>
    <t>TMB01541</t>
  </si>
  <si>
    <t>WATER GARDEN</t>
  </si>
  <si>
    <t>ANTON</t>
  </si>
  <si>
    <t>TMB01542</t>
  </si>
  <si>
    <t>AMIRNOFF VODKA 750ML</t>
  </si>
  <si>
    <t>TMB01543</t>
  </si>
  <si>
    <t>TMB01544</t>
  </si>
  <si>
    <t>TMB01545</t>
  </si>
  <si>
    <t>TMB01546</t>
  </si>
  <si>
    <t>MANSIO HOUSE VODKA 250ML</t>
  </si>
  <si>
    <t>TMB01547</t>
  </si>
  <si>
    <t>TERRACE PETITENGEN</t>
  </si>
  <si>
    <t>TMB01548</t>
  </si>
  <si>
    <t xml:space="preserve">SMIRNOFF VODKA </t>
  </si>
  <si>
    <t>CAOTAIN MORGAN WHITE RUM</t>
  </si>
  <si>
    <t>TMB01549</t>
  </si>
  <si>
    <t>FARID CHANDRA</t>
  </si>
  <si>
    <t>TMB01550</t>
  </si>
  <si>
    <t>TMB01551</t>
  </si>
  <si>
    <t>TMB01552</t>
  </si>
  <si>
    <t>TMB01553</t>
  </si>
  <si>
    <t>TMB01554</t>
  </si>
  <si>
    <t>TMB01555</t>
  </si>
  <si>
    <t>TMB01556</t>
  </si>
  <si>
    <t>TMB01557</t>
  </si>
  <si>
    <t>TMB01558</t>
  </si>
  <si>
    <t>TMB01559</t>
  </si>
  <si>
    <t>LA CASETTA RESTAURANT</t>
  </si>
  <si>
    <t>TMB01560</t>
  </si>
  <si>
    <t>TMB01561</t>
  </si>
  <si>
    <t>TMB01562</t>
  </si>
  <si>
    <t>TMB01563</t>
  </si>
  <si>
    <t>TMB01564</t>
  </si>
  <si>
    <t>TMB01565</t>
  </si>
  <si>
    <t>TMB01566</t>
  </si>
  <si>
    <t>TMB01567</t>
  </si>
  <si>
    <t>TMB01568</t>
  </si>
  <si>
    <t>TMB01569</t>
  </si>
  <si>
    <t>THE ISLAND HOTEL</t>
  </si>
  <si>
    <t>TMB01570</t>
  </si>
  <si>
    <t>ADRIAN</t>
  </si>
  <si>
    <t>TMB01571</t>
  </si>
  <si>
    <t>TMB01572</t>
  </si>
  <si>
    <t>TMB01573</t>
  </si>
  <si>
    <t>TMB01574</t>
  </si>
  <si>
    <t>JJ MC WILLIAM SHIRAZ</t>
  </si>
  <si>
    <t>TMB01575</t>
  </si>
  <si>
    <t>TMB01576</t>
  </si>
  <si>
    <t>MORABITO ART VILLA</t>
  </si>
  <si>
    <t>TMB01577</t>
  </si>
  <si>
    <t>TMB01578</t>
  </si>
  <si>
    <t>TMB01579</t>
  </si>
  <si>
    <t>GIMME SHELTER CANGGU</t>
  </si>
  <si>
    <t>GRANTS WHISKY</t>
  </si>
  <si>
    <t>TMB01580</t>
  </si>
  <si>
    <t>TMB01581</t>
  </si>
  <si>
    <t>TANQUERAY GIN</t>
  </si>
  <si>
    <t>TMB01582</t>
  </si>
  <si>
    <t>TMB01583</t>
  </si>
  <si>
    <t>TMB01584</t>
  </si>
  <si>
    <t>TMB01585</t>
  </si>
  <si>
    <t xml:space="preserve">MAMO HOTEL </t>
  </si>
  <si>
    <t>TMB01586</t>
  </si>
  <si>
    <t>TMB01587</t>
  </si>
  <si>
    <t>TMB01588</t>
  </si>
  <si>
    <t xml:space="preserve">JJ MCWILLIAM SHIRAZ </t>
  </si>
  <si>
    <t>NEBLINA CAB SAUVG 2013</t>
  </si>
  <si>
    <t>ANGOVE BUTTERFLY RIDGE-SHIRAZ CAB 2012</t>
  </si>
  <si>
    <t>TMB01590</t>
  </si>
  <si>
    <t>TMB01591</t>
  </si>
  <si>
    <t>TMB01592</t>
  </si>
  <si>
    <t>MC DONALD ANGGUR MERAH</t>
  </si>
  <si>
    <t>TMB01593</t>
  </si>
  <si>
    <t>TMB01594</t>
  </si>
  <si>
    <t>TMB01595</t>
  </si>
  <si>
    <t>BLUE CAFÉ</t>
  </si>
  <si>
    <t>TMB01596</t>
  </si>
  <si>
    <t>TMB01597</t>
  </si>
  <si>
    <t>TMB01598</t>
  </si>
  <si>
    <t>PT. DEWATA AGUNG WIBAWA</t>
  </si>
  <si>
    <t>TMB01599</t>
  </si>
  <si>
    <t>TMB01600</t>
  </si>
  <si>
    <t>TMB01601</t>
  </si>
  <si>
    <t>TMB01602</t>
  </si>
  <si>
    <t>TMB01603</t>
  </si>
  <si>
    <t>TOYA DEVASYA</t>
  </si>
  <si>
    <t>TMB01604</t>
  </si>
  <si>
    <t>TMB01605</t>
  </si>
  <si>
    <t>DON JULIO BIANCO</t>
  </si>
  <si>
    <t>DON JULIO REPOSADO</t>
  </si>
  <si>
    <t>RESMI</t>
  </si>
  <si>
    <t>LA BARACCA PETITENGET</t>
  </si>
  <si>
    <t>TMB01606</t>
  </si>
  <si>
    <t>TMB01607</t>
  </si>
  <si>
    <t xml:space="preserve">BAILEYS IRISH CREAM </t>
  </si>
  <si>
    <t>TMB01608</t>
  </si>
  <si>
    <t xml:space="preserve">KAMUELA VILLA </t>
  </si>
  <si>
    <t>TMB01609</t>
  </si>
  <si>
    <t>TMB01610</t>
  </si>
  <si>
    <t>TMB01611</t>
  </si>
  <si>
    <t>TMB01612</t>
  </si>
  <si>
    <t>CATAIN MORGAN WHITE RUM</t>
  </si>
  <si>
    <t>TMB01613</t>
  </si>
  <si>
    <t>SUNSET POINT ULIWATU</t>
  </si>
  <si>
    <t>TMB01614</t>
  </si>
  <si>
    <t>TMB01615</t>
  </si>
  <si>
    <t>TMB01617</t>
  </si>
  <si>
    <t>TMB01618</t>
  </si>
  <si>
    <t>TMB01619</t>
  </si>
  <si>
    <t>TMB01620</t>
  </si>
  <si>
    <t>COLOSSEUM SEMINYEK</t>
  </si>
  <si>
    <t>TMB01621</t>
  </si>
  <si>
    <t>TMB01622</t>
  </si>
  <si>
    <t>TMB01623</t>
  </si>
  <si>
    <t>MANSION HOUSE  VODKA 700ML</t>
  </si>
  <si>
    <t>TMB01624</t>
  </si>
  <si>
    <t>TMB01625</t>
  </si>
  <si>
    <t xml:space="preserve">CAPTAIN MORGAN WHITE RUM </t>
  </si>
  <si>
    <t>TMB01626</t>
  </si>
  <si>
    <t>TMB01627</t>
  </si>
  <si>
    <t>BAILEYS IRISH CREAM 1</t>
  </si>
  <si>
    <t>HOTEL TIJILI BEANOA</t>
  </si>
  <si>
    <t>TMB01628</t>
  </si>
  <si>
    <t>TMB01629</t>
  </si>
  <si>
    <t>TMB01630</t>
  </si>
  <si>
    <t>TMB01631</t>
  </si>
  <si>
    <t>TMB01632</t>
  </si>
  <si>
    <t>RUMAH LUWIH</t>
  </si>
  <si>
    <t>TMB01633</t>
  </si>
  <si>
    <t>TMB01589</t>
  </si>
  <si>
    <t>TMB01634</t>
  </si>
  <si>
    <t xml:space="preserve">BLU CAFÉ &amp; RESTAURANT </t>
  </si>
  <si>
    <t>TMB01635</t>
  </si>
  <si>
    <t>TMB01636</t>
  </si>
  <si>
    <t>SAMAYA UBUD</t>
  </si>
  <si>
    <t>TMB01637</t>
  </si>
  <si>
    <t>TMB01638</t>
  </si>
  <si>
    <t>TMB01639</t>
  </si>
  <si>
    <t>TMB01640</t>
  </si>
  <si>
    <t>TMB01641</t>
  </si>
  <si>
    <t>TMB01642</t>
  </si>
  <si>
    <t>BU AYU</t>
  </si>
  <si>
    <t>TMB01643</t>
  </si>
  <si>
    <t>NIKI</t>
  </si>
  <si>
    <t>CAPTAI MORGAN GOLD RUM</t>
  </si>
  <si>
    <t>TMB01644</t>
  </si>
  <si>
    <t>VARA WEDDING</t>
  </si>
  <si>
    <t>TMB01645</t>
  </si>
  <si>
    <t>TMB01646</t>
  </si>
  <si>
    <t>TMB01648</t>
  </si>
  <si>
    <t>TMB01649</t>
  </si>
  <si>
    <t>TMB01650</t>
  </si>
  <si>
    <t>TMB01651</t>
  </si>
  <si>
    <t>TMB01652</t>
  </si>
  <si>
    <t>YMB01653</t>
  </si>
  <si>
    <t>TMB01654</t>
  </si>
  <si>
    <t>TMB01655</t>
  </si>
  <si>
    <t>TMB01656</t>
  </si>
  <si>
    <t>TMB01657</t>
  </si>
  <si>
    <t>TMB01658</t>
  </si>
  <si>
    <t>TMB01659</t>
  </si>
  <si>
    <t>KAGURA JAPANESE REST</t>
  </si>
  <si>
    <t>TMB01660</t>
  </si>
  <si>
    <t>TMB01662</t>
  </si>
  <si>
    <t>TMB01661</t>
  </si>
  <si>
    <t>SWISSBELL WATU JIMBAR</t>
  </si>
  <si>
    <t>AMARA UNIVERSE WO</t>
  </si>
  <si>
    <t>TMB01663</t>
  </si>
  <si>
    <t>TMB01664</t>
  </si>
  <si>
    <t>MR.ANDY</t>
  </si>
  <si>
    <t>VINA MAIPO MIPUEBLO MERLOT</t>
  </si>
  <si>
    <t>APRIL 2018</t>
  </si>
  <si>
    <t>MEI 2018</t>
  </si>
  <si>
    <t>JUNI 2018</t>
  </si>
  <si>
    <t>JULI 2018</t>
  </si>
  <si>
    <t>AUGUST 2018</t>
  </si>
  <si>
    <t>SEPTEMBER 2018</t>
  </si>
  <si>
    <t>TMB01665</t>
  </si>
  <si>
    <t>HARRIS TUBAN</t>
  </si>
  <si>
    <t>TMB01666</t>
  </si>
  <si>
    <t>TMB01667</t>
  </si>
  <si>
    <t>TMB01668</t>
  </si>
  <si>
    <t>MANGGO BAR &amp; REST</t>
  </si>
  <si>
    <t>DRAMBUIE</t>
  </si>
  <si>
    <t>TMB01669</t>
  </si>
  <si>
    <t>TMB01670</t>
  </si>
  <si>
    <t>TMB01671</t>
  </si>
  <si>
    <t>TMB01672</t>
  </si>
  <si>
    <t>KODANG RESTO</t>
  </si>
  <si>
    <t>TMB01673</t>
  </si>
  <si>
    <t>TMB01674</t>
  </si>
  <si>
    <t>VICEROY RESTAURANT</t>
  </si>
  <si>
    <t>TANQUERAY NO.10</t>
  </si>
  <si>
    <t>TMB01675</t>
  </si>
  <si>
    <t>TMB01676</t>
  </si>
  <si>
    <t>TMB01677</t>
  </si>
  <si>
    <t>TMB01678</t>
  </si>
  <si>
    <t>TMB01679</t>
  </si>
  <si>
    <t>TMB01680</t>
  </si>
  <si>
    <t>TMB01681</t>
  </si>
  <si>
    <t>BAILEYS IRISH CTREAM</t>
  </si>
  <si>
    <t>TMB01682</t>
  </si>
  <si>
    <t>TMB01683</t>
  </si>
  <si>
    <t>TMB01684</t>
  </si>
  <si>
    <t>INDIGO BERAWA CANGGU</t>
  </si>
  <si>
    <t>TMB01685</t>
  </si>
  <si>
    <t xml:space="preserve">LABA-LABA BAR </t>
  </si>
  <si>
    <t>TMB01686</t>
  </si>
  <si>
    <t>JOHNNIE WALKER  RE LABEL</t>
  </si>
  <si>
    <t>TMB01687</t>
  </si>
  <si>
    <t>TMB01688</t>
  </si>
  <si>
    <t>HOTEL MAYA SANUR</t>
  </si>
  <si>
    <t>TMB01689</t>
  </si>
  <si>
    <t>TMB01690</t>
  </si>
  <si>
    <t>TMB01691</t>
  </si>
  <si>
    <t>TMB01692</t>
  </si>
  <si>
    <t>TMB01693</t>
  </si>
  <si>
    <t>TMB01694</t>
  </si>
  <si>
    <t>TMB01695</t>
  </si>
  <si>
    <t>TMB01696</t>
  </si>
  <si>
    <t>OTHREE CANGGU</t>
  </si>
  <si>
    <t>TMB01697</t>
  </si>
  <si>
    <t>TMB01698</t>
  </si>
  <si>
    <t>TMB01699</t>
  </si>
  <si>
    <t>TMB01700</t>
  </si>
  <si>
    <t>TMB01701</t>
  </si>
  <si>
    <t>TMB01702</t>
  </si>
  <si>
    <t>TMB01703</t>
  </si>
  <si>
    <t>TMB01704</t>
  </si>
  <si>
    <t>TMB01705</t>
  </si>
  <si>
    <t>TMB01706</t>
  </si>
  <si>
    <t xml:space="preserve">GORDON DRY GIN </t>
  </si>
  <si>
    <t>TMB01707</t>
  </si>
  <si>
    <t>TMB01647</t>
  </si>
  <si>
    <t>JOSE CURVO TEQUILA GOLD</t>
  </si>
  <si>
    <t>TMB01708</t>
  </si>
  <si>
    <t xml:space="preserve">BLUE OCEAN </t>
  </si>
  <si>
    <t>TMB01709</t>
  </si>
  <si>
    <t>PT. SHAMBALA PAYANGAN INDAH</t>
  </si>
  <si>
    <t>TMB01710</t>
  </si>
  <si>
    <t xml:space="preserve">THEANNA VILLA </t>
  </si>
  <si>
    <t>TMB01711</t>
  </si>
  <si>
    <t xml:space="preserve">RED SQUARE VODKA </t>
  </si>
  <si>
    <t>TMB01712</t>
  </si>
  <si>
    <t>TMB01713</t>
  </si>
  <si>
    <t>THE VILLAGE</t>
  </si>
  <si>
    <t>TMB01714</t>
  </si>
  <si>
    <t>TMB01715</t>
  </si>
  <si>
    <t>BAILEYS IRISG CREAM</t>
  </si>
  <si>
    <t>TMB01716</t>
  </si>
  <si>
    <t>TMB01717</t>
  </si>
  <si>
    <t>JACKSON LILYS</t>
  </si>
  <si>
    <t>TMB01718</t>
  </si>
  <si>
    <t>CV. BALI SARI ARTA</t>
  </si>
  <si>
    <t>TMB01719</t>
  </si>
  <si>
    <t>BLUE CAFÉ SANUR</t>
  </si>
  <si>
    <t>TMB01720</t>
  </si>
  <si>
    <t>TMB01721</t>
  </si>
  <si>
    <t>TMB01722</t>
  </si>
  <si>
    <t>TMB01723</t>
  </si>
  <si>
    <t>TMB01724</t>
  </si>
  <si>
    <t>TMB01725</t>
  </si>
  <si>
    <t>TMB01726</t>
  </si>
  <si>
    <t>PT. SEMINYAK SUITE DEVELOPMENT (ANANTARA)</t>
  </si>
  <si>
    <t>TMB01727</t>
  </si>
  <si>
    <t>TMB01728</t>
  </si>
  <si>
    <t>TMB01729</t>
  </si>
  <si>
    <t>TMB01730</t>
  </si>
  <si>
    <t>THE ELYSIAN</t>
  </si>
  <si>
    <t>TMB01731</t>
  </si>
  <si>
    <t>TMB01732</t>
  </si>
  <si>
    <t>RITZ CARLTON MANDAPA UBUD</t>
  </si>
  <si>
    <t>TMB01733</t>
  </si>
  <si>
    <t>BAILEYS IRIH CREAM</t>
  </si>
  <si>
    <t>TMB01734</t>
  </si>
  <si>
    <t>TMB01735</t>
  </si>
  <si>
    <t>TMB01736</t>
  </si>
  <si>
    <t>TMB01737</t>
  </si>
  <si>
    <t>TMB01738</t>
  </si>
  <si>
    <t>TMB01739</t>
  </si>
  <si>
    <t>CASTEL FRERES HORIZON MERLOT</t>
  </si>
  <si>
    <t>TMB01740</t>
  </si>
  <si>
    <t>VINA ALBALI VERDEJA 2017</t>
  </si>
  <si>
    <t>TMB01741</t>
  </si>
  <si>
    <t>TMB01742</t>
  </si>
  <si>
    <t>TMB01743</t>
  </si>
  <si>
    <t>TMB01744</t>
  </si>
  <si>
    <t>BARRAMUNDI</t>
  </si>
  <si>
    <t>TMB01745</t>
  </si>
  <si>
    <t>MANSION HOUSE BARCA RUM 00ML</t>
  </si>
  <si>
    <t>TMB01746</t>
  </si>
  <si>
    <t>TMB01747</t>
  </si>
  <si>
    <t>TMB01748</t>
  </si>
  <si>
    <t>TMB01749</t>
  </si>
  <si>
    <t>TMB01750</t>
  </si>
  <si>
    <t>TMB01751</t>
  </si>
  <si>
    <t>TMB01752</t>
  </si>
  <si>
    <t>TMB01753</t>
  </si>
  <si>
    <t>TMB01754</t>
  </si>
  <si>
    <t>TMB01755</t>
  </si>
  <si>
    <t>TMB01756</t>
  </si>
  <si>
    <t xml:space="preserve">MORABITO ART VILLA </t>
  </si>
  <si>
    <t xml:space="preserve"> WAYAN KARNATA</t>
  </si>
  <si>
    <t>TMB01757</t>
  </si>
  <si>
    <t>TMB01758</t>
  </si>
  <si>
    <t>TMB01759</t>
  </si>
  <si>
    <t>TMB01760</t>
  </si>
  <si>
    <t>VINA</t>
  </si>
  <si>
    <t>TMB01761</t>
  </si>
  <si>
    <t>THE TANJUNG BENOA</t>
  </si>
  <si>
    <t>TMB01762</t>
  </si>
  <si>
    <t>TMB01763</t>
  </si>
  <si>
    <t>TMB01764</t>
  </si>
  <si>
    <t>TMB01765</t>
  </si>
  <si>
    <t>TMB01766</t>
  </si>
  <si>
    <t>THE CLUB SEMINYAK</t>
  </si>
  <si>
    <t>TMB01768</t>
  </si>
  <si>
    <t>TMB01767</t>
  </si>
  <si>
    <t>TMB01769</t>
  </si>
  <si>
    <t>TMB01770</t>
  </si>
  <si>
    <t>TMB01771</t>
  </si>
  <si>
    <t>TMB01772</t>
  </si>
  <si>
    <t>TMB01773</t>
  </si>
  <si>
    <t>TMB01774</t>
  </si>
  <si>
    <t>TMB01775</t>
  </si>
  <si>
    <t>OLD BUSHMILL</t>
  </si>
  <si>
    <t>TMB01777</t>
  </si>
  <si>
    <t>TMB01778</t>
  </si>
  <si>
    <t>TMB01779</t>
  </si>
  <si>
    <t>TMB01780</t>
  </si>
  <si>
    <t>TMB01781</t>
  </si>
  <si>
    <t>J. BOUTIQUE HOTEL</t>
  </si>
  <si>
    <t>TMB01782</t>
  </si>
  <si>
    <t>TMB01783</t>
  </si>
  <si>
    <t>TMB01784</t>
  </si>
  <si>
    <t>TMB01785</t>
  </si>
  <si>
    <t>JOE DENPASAR</t>
  </si>
  <si>
    <t>ACCADEMIA PROSECCO</t>
  </si>
  <si>
    <t>ACCADEMIAMOSCATO</t>
  </si>
  <si>
    <t>TMB01786</t>
  </si>
  <si>
    <t>TMB01787</t>
  </si>
  <si>
    <t>TMB01788</t>
  </si>
  <si>
    <t>THE LEGIAN</t>
  </si>
  <si>
    <t>TMB01789</t>
  </si>
  <si>
    <t>TMB01790</t>
  </si>
  <si>
    <t>TMB01776</t>
  </si>
  <si>
    <t>TMB01791</t>
  </si>
  <si>
    <t>TMB01792</t>
  </si>
  <si>
    <t>SUDAR</t>
  </si>
  <si>
    <t>CAPTAIN  MORGAN WHITE RUM</t>
  </si>
  <si>
    <t>TMB01793</t>
  </si>
  <si>
    <t>TMB01794</t>
  </si>
  <si>
    <t>TMB01795</t>
  </si>
  <si>
    <t>TMB00865</t>
  </si>
  <si>
    <t>MOANA LIVEABOARD</t>
  </si>
  <si>
    <t>TMB01796</t>
  </si>
  <si>
    <t>TMB01797</t>
  </si>
  <si>
    <t>KILO REST</t>
  </si>
  <si>
    <t>TMB01798</t>
  </si>
  <si>
    <t>MADE SUWENDRA</t>
  </si>
  <si>
    <t>TMB01799</t>
  </si>
  <si>
    <t>TMB01800</t>
  </si>
  <si>
    <t>TMB01801</t>
  </si>
  <si>
    <t>TMB01802</t>
  </si>
  <si>
    <t>TMB01803</t>
  </si>
  <si>
    <t>TMB01804</t>
  </si>
  <si>
    <t>MANSION BARCA RUM 700ML</t>
  </si>
  <si>
    <t>TMB01805</t>
  </si>
  <si>
    <t>BALI CANTI</t>
  </si>
  <si>
    <t>TMB01806</t>
  </si>
  <si>
    <t>TMB01807</t>
  </si>
  <si>
    <t>TMB01808</t>
  </si>
  <si>
    <t>TMB01809</t>
  </si>
  <si>
    <t>FRANSISKUS</t>
  </si>
  <si>
    <t>TMB01810</t>
  </si>
  <si>
    <t>TMB01811</t>
  </si>
  <si>
    <t>EDWARDO</t>
  </si>
  <si>
    <t>TMB01812</t>
  </si>
  <si>
    <t>CHIVAS 12 YEARS OLD 750ML</t>
  </si>
  <si>
    <t>TMB01813</t>
  </si>
  <si>
    <t>TMB01814</t>
  </si>
  <si>
    <t>TMB01815</t>
  </si>
  <si>
    <t>TMB01816</t>
  </si>
  <si>
    <t>TMB01817</t>
  </si>
  <si>
    <t>TMB01818</t>
  </si>
  <si>
    <t>FURAMAXLUSIVE OCEAN BEACH</t>
  </si>
  <si>
    <t>TMB01819</t>
  </si>
  <si>
    <t>TMB01820</t>
  </si>
  <si>
    <t>DAYU</t>
  </si>
  <si>
    <t>MARTINI DASTI DOCG</t>
  </si>
  <si>
    <t>TMB01821</t>
  </si>
  <si>
    <t>BALI ABSOLUTE EVENT PLANNING</t>
  </si>
  <si>
    <t>TMB01822</t>
  </si>
  <si>
    <t>TMB01823</t>
  </si>
  <si>
    <t>TMB01824</t>
  </si>
  <si>
    <t>TMB01825</t>
  </si>
  <si>
    <t>TMB01826</t>
  </si>
  <si>
    <t>TMB01827</t>
  </si>
  <si>
    <t>SPONSOR</t>
  </si>
  <si>
    <t>TMB01828</t>
  </si>
  <si>
    <t>WAYAN PURWANTARA</t>
  </si>
  <si>
    <t>TMB01829</t>
  </si>
  <si>
    <t>YELLOW TAIL SEMILION SAUVG BLANC 2017</t>
  </si>
  <si>
    <t>YELLOW TAIL PINOT GRIGIO 2017</t>
  </si>
  <si>
    <t>TMB01830</t>
  </si>
  <si>
    <t>MANSION HOUSE DRY GIN 700ML</t>
  </si>
  <si>
    <t xml:space="preserve">MC DONALD ANGGUR MERAH </t>
  </si>
  <si>
    <t>TMB01831</t>
  </si>
  <si>
    <t>TMB01832</t>
  </si>
  <si>
    <t>JOSE CUERVO ESPECIAL REPOSADO</t>
  </si>
  <si>
    <t>TMB01833</t>
  </si>
  <si>
    <t>TANQUERAY NO. 10</t>
  </si>
  <si>
    <t>TMB01834</t>
  </si>
  <si>
    <t>TMB01835</t>
  </si>
  <si>
    <t>TMB01836</t>
  </si>
  <si>
    <t>MARCO VILLA GAYA</t>
  </si>
  <si>
    <t>TMB01837</t>
  </si>
  <si>
    <t>TMB01838</t>
  </si>
  <si>
    <t>TMB01839</t>
  </si>
  <si>
    <t>FAT MERMAID</t>
  </si>
  <si>
    <t>TMB01840</t>
  </si>
  <si>
    <t>MR. MARK</t>
  </si>
  <si>
    <t>TMB1841</t>
  </si>
  <si>
    <t>TMB01842</t>
  </si>
  <si>
    <t>VINA ALBALI VERDEJO 2017</t>
  </si>
  <si>
    <t xml:space="preserve">YELLOW TAIL CHARDONNAY </t>
  </si>
  <si>
    <t>TMB01843</t>
  </si>
  <si>
    <t>ONGKIR</t>
  </si>
  <si>
    <t>TMB01844</t>
  </si>
  <si>
    <t>TMB01845</t>
  </si>
  <si>
    <t>TMB01846</t>
  </si>
  <si>
    <t>TMB01847</t>
  </si>
  <si>
    <t>TMB01848</t>
  </si>
  <si>
    <t>TMB01849</t>
  </si>
  <si>
    <t>NATYS RESTAURANT</t>
  </si>
  <si>
    <t>TMB01850</t>
  </si>
  <si>
    <t>TMB01851</t>
  </si>
  <si>
    <t>TMB01852</t>
  </si>
  <si>
    <t>TMB01853</t>
  </si>
  <si>
    <t>TMB01854</t>
  </si>
  <si>
    <t>TMB01855</t>
  </si>
  <si>
    <t>VILLA ZARA</t>
  </si>
  <si>
    <t>TMB01856</t>
  </si>
  <si>
    <t>TMB01857</t>
  </si>
  <si>
    <t>TMB01858</t>
  </si>
  <si>
    <t>TMB01859</t>
  </si>
  <si>
    <t>MARTINI DASTI D.O.C.G</t>
  </si>
  <si>
    <t>TMB01860</t>
  </si>
  <si>
    <t>TMB01861</t>
  </si>
  <si>
    <t>TMB01862</t>
  </si>
  <si>
    <t>MANSION BRANDY VSOP 350ML</t>
  </si>
  <si>
    <t>MANSION BRANDY VSOP 700ML</t>
  </si>
  <si>
    <t>MANSION DRY GIN 700ML</t>
  </si>
  <si>
    <t>MANSION VODKA 700ML</t>
  </si>
  <si>
    <t>TMB01863</t>
  </si>
  <si>
    <t>MANSION BRANDY VSOP 250ML</t>
  </si>
  <si>
    <t>MANSION JAMAICA DARK RUM 350ML</t>
  </si>
  <si>
    <t>TMB01864</t>
  </si>
  <si>
    <t>TMB01865</t>
  </si>
  <si>
    <t xml:space="preserve">CIROC VODKA </t>
  </si>
  <si>
    <t>TMB01866</t>
  </si>
  <si>
    <t>TMB01867</t>
  </si>
  <si>
    <t>TMB01868</t>
  </si>
  <si>
    <t>TMB01869</t>
  </si>
  <si>
    <t>TMB01870</t>
  </si>
  <si>
    <t>THE UBUD VILLAGE</t>
  </si>
  <si>
    <t>TMB01871</t>
  </si>
  <si>
    <t>TMB01872</t>
  </si>
  <si>
    <t>TMB01873</t>
  </si>
  <si>
    <t>SAMMY EO</t>
  </si>
  <si>
    <t>TMB01874</t>
  </si>
  <si>
    <t>KATAMAMA</t>
  </si>
  <si>
    <t>TMB01875</t>
  </si>
  <si>
    <t>QUINTINOS</t>
  </si>
  <si>
    <t>TMB01876</t>
  </si>
  <si>
    <t>DEDIK</t>
  </si>
  <si>
    <t>TMB01877</t>
  </si>
  <si>
    <t>TMB01878</t>
  </si>
  <si>
    <t>TMB01879</t>
  </si>
  <si>
    <t>TMB01880</t>
  </si>
  <si>
    <t>REVOLVER REST&amp; CAFÉ</t>
  </si>
  <si>
    <t>TMB01881</t>
  </si>
  <si>
    <t>TMB01882</t>
  </si>
  <si>
    <t>TMB01883</t>
  </si>
  <si>
    <t>SEA BREEZE</t>
  </si>
  <si>
    <t>TMB01884</t>
  </si>
  <si>
    <t>CASTEL FRERES HORIZON ROSE</t>
  </si>
  <si>
    <t>ANDAR</t>
  </si>
  <si>
    <t>TMB01885</t>
  </si>
  <si>
    <t>TMB01889</t>
  </si>
  <si>
    <t>TMB01886</t>
  </si>
  <si>
    <t>TMB01887</t>
  </si>
  <si>
    <t>HOUSE OF CANGGU</t>
  </si>
  <si>
    <t>MANSION BRANDYVSOP 250ML</t>
  </si>
  <si>
    <t>MANSION DRY GIN 250ML</t>
  </si>
  <si>
    <t>TMB01888</t>
  </si>
  <si>
    <t>TMB01890</t>
  </si>
  <si>
    <t xml:space="preserve">TANQUERAY GIN </t>
  </si>
  <si>
    <t>TMB01891</t>
  </si>
  <si>
    <t>TMB01892</t>
  </si>
  <si>
    <t>STEPHEN MITCHI</t>
  </si>
  <si>
    <t>TWO RIVER IN THE CLEAR SAUVG BLANC</t>
  </si>
  <si>
    <t>TWO RIVER IN THE PINK ROSE</t>
  </si>
  <si>
    <t>TWO RIVER IN THE RED PINOT NOIR</t>
  </si>
  <si>
    <t>TMB01893</t>
  </si>
  <si>
    <t>VILA MARIA</t>
  </si>
  <si>
    <t>JJ MC WILLIAM CHARDONNAY</t>
  </si>
  <si>
    <t>JJ MC WILLIAM CABERNET MERLOT</t>
  </si>
  <si>
    <t>TMB01894</t>
  </si>
  <si>
    <t>TMB01895</t>
  </si>
  <si>
    <t>TMB01896</t>
  </si>
  <si>
    <t>TMB01897</t>
  </si>
  <si>
    <t>TMB01898</t>
  </si>
  <si>
    <t>TMB01899</t>
  </si>
  <si>
    <t>JOSE CUERVO TEQUILA SILVER</t>
  </si>
  <si>
    <t>TMB01900</t>
  </si>
  <si>
    <t xml:space="preserve">COLOSSEUM SEMINYAK </t>
  </si>
  <si>
    <t>TMB01901</t>
  </si>
  <si>
    <t>FREE YANG BELUM DI INPUT NO INVOICE TMB-01450</t>
  </si>
  <si>
    <t>TMB01902</t>
  </si>
  <si>
    <t>TMB01903</t>
  </si>
  <si>
    <t>TMB01904</t>
  </si>
  <si>
    <t>TMB01905</t>
  </si>
  <si>
    <t>TMB01906</t>
  </si>
  <si>
    <t>TMB01907</t>
  </si>
  <si>
    <t>TMB01908</t>
  </si>
  <si>
    <t>NGURAH ANGGA</t>
  </si>
  <si>
    <t>TMB01909</t>
  </si>
  <si>
    <t>TMB01910</t>
  </si>
  <si>
    <t>TMB01911</t>
  </si>
  <si>
    <t>KOPI POT REST</t>
  </si>
  <si>
    <t>TMB01912</t>
  </si>
  <si>
    <t>TMB01913</t>
  </si>
  <si>
    <t>TMB01914</t>
  </si>
  <si>
    <t>TMB01915</t>
  </si>
  <si>
    <t>TMB01916</t>
  </si>
  <si>
    <t>LA BARACCA CANGGU</t>
  </si>
  <si>
    <t>TMB01917</t>
  </si>
  <si>
    <t>TMB01918</t>
  </si>
  <si>
    <t>TMB01919</t>
  </si>
  <si>
    <t>SEA FOOD HOUSE</t>
  </si>
  <si>
    <t>TMB01920</t>
  </si>
  <si>
    <t>TMB01921</t>
  </si>
  <si>
    <t>TMB01922</t>
  </si>
  <si>
    <t xml:space="preserve">CAFÉ JEMME </t>
  </si>
  <si>
    <t>TMB01923</t>
  </si>
  <si>
    <t>TMB01924</t>
  </si>
  <si>
    <t>TMB01925</t>
  </si>
  <si>
    <t>TMB01926</t>
  </si>
  <si>
    <t>TMB01927</t>
  </si>
  <si>
    <t>TMB01928</t>
  </si>
  <si>
    <t>TMB01929</t>
  </si>
  <si>
    <t>BILY MOON</t>
  </si>
  <si>
    <t>TMB01930</t>
  </si>
  <si>
    <t>TMB01931</t>
  </si>
  <si>
    <t>TMB01932</t>
  </si>
  <si>
    <t>TMB01933</t>
  </si>
  <si>
    <t>TMB01934</t>
  </si>
  <si>
    <t>TMB01935</t>
  </si>
  <si>
    <t>JULIAN</t>
  </si>
  <si>
    <t>TMB01936</t>
  </si>
  <si>
    <t>TMB01937</t>
  </si>
  <si>
    <t>TMB01938</t>
  </si>
  <si>
    <t>NATYA HOTEL TANAH LOT</t>
  </si>
  <si>
    <t>TMB01939</t>
  </si>
  <si>
    <t>TMB01940</t>
  </si>
  <si>
    <t>TMB01941</t>
  </si>
  <si>
    <t>TMB01942</t>
  </si>
  <si>
    <t>TMB01943</t>
  </si>
  <si>
    <t>TMB01944</t>
  </si>
  <si>
    <t>TMB01945</t>
  </si>
  <si>
    <t>TMB01946</t>
  </si>
  <si>
    <t>TMB01947</t>
  </si>
  <si>
    <t>TMB01948</t>
  </si>
  <si>
    <t>ROBINSON BRANDY 680ML</t>
  </si>
  <si>
    <t>TMB01949</t>
  </si>
  <si>
    <t>ROBINSON BRANDY 350ML</t>
  </si>
  <si>
    <t>TMB01950</t>
  </si>
  <si>
    <t>CHIVAS 12 YEARS ILD 750ML</t>
  </si>
  <si>
    <t>TMB01951</t>
  </si>
  <si>
    <t>TMB01952</t>
  </si>
  <si>
    <t>LXXY BAR LEGIAN</t>
  </si>
  <si>
    <t>MANSION BARCA RUM 350ML</t>
  </si>
  <si>
    <t>TMB01953</t>
  </si>
  <si>
    <t>ARMA</t>
  </si>
  <si>
    <t>MANSION GLEN CLASSIC WHISKY 700ML</t>
  </si>
  <si>
    <t>TMB01954</t>
  </si>
  <si>
    <t xml:space="preserve">BLOW BAR </t>
  </si>
  <si>
    <t>PATRON XO CAFÉ</t>
  </si>
  <si>
    <t>TMB01955</t>
  </si>
  <si>
    <t>TMB01956</t>
  </si>
  <si>
    <t>TMB01957</t>
  </si>
  <si>
    <t>TMB01958</t>
  </si>
  <si>
    <t>TMB01959</t>
  </si>
  <si>
    <t>HOLLIDAY IN</t>
  </si>
  <si>
    <t>TMB01960</t>
  </si>
  <si>
    <t>TMB01961</t>
  </si>
  <si>
    <t>TMB01962</t>
  </si>
  <si>
    <t>TMB01963</t>
  </si>
  <si>
    <t>THE SEMINYAK</t>
  </si>
  <si>
    <t>TMB01964</t>
  </si>
  <si>
    <t>TMB01965</t>
  </si>
  <si>
    <t>TMB01966</t>
  </si>
  <si>
    <t>TMB01967</t>
  </si>
  <si>
    <t>TMB01968</t>
  </si>
  <si>
    <t>TMB01969</t>
  </si>
  <si>
    <t>TMB01970</t>
  </si>
  <si>
    <t>TMB01971</t>
  </si>
  <si>
    <t>VILLA GARDENIA</t>
  </si>
  <si>
    <t>TMB01972</t>
  </si>
  <si>
    <t>TMB01973</t>
  </si>
  <si>
    <t>TMB01974</t>
  </si>
  <si>
    <t>TMB01975</t>
  </si>
  <si>
    <t>PRATAMA AGUNG NIAGA</t>
  </si>
  <si>
    <t xml:space="preserve">ROBINSON DRY GIN </t>
  </si>
  <si>
    <t>TMB01976</t>
  </si>
  <si>
    <t>TMB01977</t>
  </si>
  <si>
    <t>TMB01978</t>
  </si>
  <si>
    <t>ROBINSON JAMAICA DARK RUM 350ML</t>
  </si>
  <si>
    <t>TMB01979</t>
  </si>
  <si>
    <t xml:space="preserve">HARRIS TUBAN </t>
  </si>
  <si>
    <t>TMB01980</t>
  </si>
  <si>
    <t>NERO BALI LEGIAN</t>
  </si>
  <si>
    <t>TMB01981</t>
  </si>
  <si>
    <t>SOKA NIGHT CLUB</t>
  </si>
  <si>
    <t>TMB01982</t>
  </si>
  <si>
    <t>TMB01983</t>
  </si>
  <si>
    <t>FURAMA XCLUSIVE OCEAN BEACH</t>
  </si>
  <si>
    <t>TMB01984</t>
  </si>
  <si>
    <t>TMB01985</t>
  </si>
  <si>
    <t>TMB01986</t>
  </si>
  <si>
    <t>TMB01987</t>
  </si>
  <si>
    <t>TMB01988</t>
  </si>
  <si>
    <t>TMB01989</t>
  </si>
  <si>
    <t>TMB01990</t>
  </si>
  <si>
    <t>TMB01991</t>
  </si>
  <si>
    <t>TMB01992</t>
  </si>
  <si>
    <t>TMB01993</t>
  </si>
  <si>
    <t>TMB01994</t>
  </si>
  <si>
    <t>ANGIE</t>
  </si>
  <si>
    <t>ACCADEMIA MOSCATO SPUMANTE</t>
  </si>
  <si>
    <t>TMB01995</t>
  </si>
  <si>
    <t>TMB01996</t>
  </si>
  <si>
    <t>TMB01997</t>
  </si>
  <si>
    <t>TMB01998</t>
  </si>
  <si>
    <t>MANSION JAMAICA DARK RUM 700ML</t>
  </si>
  <si>
    <t>MANSION WHISKY 700ML</t>
  </si>
  <si>
    <t>TMB01999</t>
  </si>
  <si>
    <t>TMB02000</t>
  </si>
  <si>
    <t>TMB02001</t>
  </si>
  <si>
    <t>TMB02002</t>
  </si>
  <si>
    <t>KUTA PARADISO HOTEL</t>
  </si>
  <si>
    <t>TMB02003</t>
  </si>
  <si>
    <t>TMB02004</t>
  </si>
  <si>
    <t>TMB02005</t>
  </si>
  <si>
    <t>TMB02006</t>
  </si>
  <si>
    <t>MOERVITA ANTASARI</t>
  </si>
  <si>
    <t>JW BLUE LABEL</t>
  </si>
  <si>
    <t>TMB02007</t>
  </si>
  <si>
    <t>TMB02008</t>
  </si>
  <si>
    <t>TMB02009</t>
  </si>
  <si>
    <t>MANSION WHISKY 350ML</t>
  </si>
  <si>
    <t>MANSION WHISKY 250ML</t>
  </si>
  <si>
    <t>MANSION VODKA 250ML</t>
  </si>
  <si>
    <t>MANSION VODKA 350ML</t>
  </si>
  <si>
    <t>TMB02010</t>
  </si>
  <si>
    <t>TMB02011</t>
  </si>
  <si>
    <t>GONG JATI LUWIH</t>
  </si>
  <si>
    <t>CASTILLO DE MAGNIA VINO BIANCO</t>
  </si>
  <si>
    <t>CASTILLO DE MAGNIA VINO TINTO</t>
  </si>
  <si>
    <t>TMB02012</t>
  </si>
  <si>
    <t>TMB02013</t>
  </si>
  <si>
    <t>TMB02014</t>
  </si>
  <si>
    <t>TMB02015</t>
  </si>
  <si>
    <t>WYNDHAM GARDEN KUTA BEACH</t>
  </si>
  <si>
    <t>TMB02016</t>
  </si>
  <si>
    <t>TMB02017</t>
  </si>
  <si>
    <t>HORISON HOTEL SEMINYAK</t>
  </si>
  <si>
    <t>TMB02018</t>
  </si>
  <si>
    <t>TMB02019</t>
  </si>
  <si>
    <t>WIDAYATI</t>
  </si>
  <si>
    <t>TMB02020</t>
  </si>
  <si>
    <t>TMB02021</t>
  </si>
  <si>
    <t>TMB02022</t>
  </si>
  <si>
    <t>TMB02023</t>
  </si>
  <si>
    <t>ERIK</t>
  </si>
  <si>
    <t>BARWICK ESTATES PINOT NOIR 2012</t>
  </si>
  <si>
    <t>TMB02024</t>
  </si>
  <si>
    <t>BAMBU INDAH</t>
  </si>
  <si>
    <t>TMB02025</t>
  </si>
  <si>
    <t>TMB02026</t>
  </si>
  <si>
    <t>TMB02028</t>
  </si>
  <si>
    <t>TMB02029</t>
  </si>
  <si>
    <t>TMB02030</t>
  </si>
  <si>
    <t>ANDRE</t>
  </si>
  <si>
    <t>TMB02031</t>
  </si>
  <si>
    <t>TMB02027</t>
  </si>
  <si>
    <t>MANSION DRY GIN 350ML</t>
  </si>
  <si>
    <t>TMB02032</t>
  </si>
  <si>
    <t>TMB02033</t>
  </si>
  <si>
    <t>TMB02034</t>
  </si>
  <si>
    <t>TUMAGE RED ALE 330ML</t>
  </si>
  <si>
    <t>TMB02035</t>
  </si>
  <si>
    <t>TMB02036</t>
  </si>
  <si>
    <t>TMB02037</t>
  </si>
  <si>
    <t>KAYU MANIS SANUR</t>
  </si>
  <si>
    <t>TMB02038</t>
  </si>
  <si>
    <t>TMB02039</t>
  </si>
  <si>
    <t>TMB02040</t>
  </si>
  <si>
    <t>TAMAN AYU</t>
  </si>
  <si>
    <t>TMB02041</t>
  </si>
  <si>
    <t>TMB02042</t>
  </si>
  <si>
    <t>KORI RESTAURANT</t>
  </si>
  <si>
    <t>TMB02043</t>
  </si>
  <si>
    <t>TMB02044</t>
  </si>
  <si>
    <t xml:space="preserve">DULANG GROUP </t>
  </si>
  <si>
    <t>TMB02045</t>
  </si>
  <si>
    <t>FINNS BEACH CLUB</t>
  </si>
  <si>
    <t>TMB02046</t>
  </si>
  <si>
    <t>TMB02047</t>
  </si>
  <si>
    <t>TMB02048</t>
  </si>
  <si>
    <t>TMB02049</t>
  </si>
  <si>
    <t>MANSION HOUSE TRIPLE SEC</t>
  </si>
  <si>
    <t>TMB02050</t>
  </si>
  <si>
    <t>TUBES BAR</t>
  </si>
  <si>
    <t>ANGOVE BUTTERFLY RIDGE SHIRAZ CAB</t>
  </si>
  <si>
    <t>TMB02051</t>
  </si>
  <si>
    <t>TMB02052</t>
  </si>
  <si>
    <t>TMB02053</t>
  </si>
  <si>
    <t>DST</t>
  </si>
  <si>
    <t>TMB02054</t>
  </si>
  <si>
    <t>TMB02055</t>
  </si>
  <si>
    <t>TMB02056</t>
  </si>
  <si>
    <t>TMB02057</t>
  </si>
  <si>
    <t>TMB02058</t>
  </si>
  <si>
    <t>TMB02059</t>
  </si>
  <si>
    <t>TMB02060</t>
  </si>
  <si>
    <t>VILLA MARIA</t>
  </si>
  <si>
    <t>JJ MCWILLIAM CABERNET MERLOT</t>
  </si>
  <si>
    <t>JJ MCWILLIAM CHARDONNAY</t>
  </si>
  <si>
    <t>TMB02061</t>
  </si>
  <si>
    <t>TMB02062</t>
  </si>
  <si>
    <t>TMB02063</t>
  </si>
  <si>
    <t>BIKINI RESTAURANT</t>
  </si>
  <si>
    <t>TMB02064</t>
  </si>
  <si>
    <t>TMB02065</t>
  </si>
  <si>
    <t xml:space="preserve">MR. PETER JOZEF </t>
  </si>
  <si>
    <t>TMB02066</t>
  </si>
  <si>
    <t>TMB02067</t>
  </si>
  <si>
    <t>TMB02068</t>
  </si>
  <si>
    <t>TMB02069</t>
  </si>
  <si>
    <t>TWO RIVER CLEAR SAUVG BLANC</t>
  </si>
  <si>
    <t>TWO RIVER RED PINOT NOIR</t>
  </si>
  <si>
    <t>TWO RIVER PINK ROSE</t>
  </si>
  <si>
    <t>TMB02070</t>
  </si>
  <si>
    <t>TMB02071</t>
  </si>
  <si>
    <t>TMB02072</t>
  </si>
  <si>
    <t>TMB02073</t>
  </si>
  <si>
    <t>TMB02074</t>
  </si>
  <si>
    <t>TMB02075</t>
  </si>
  <si>
    <t>TMB02076</t>
  </si>
  <si>
    <t>TMB02077</t>
  </si>
  <si>
    <t>TMB02078</t>
  </si>
  <si>
    <t>TMB02079</t>
  </si>
  <si>
    <t>TMB02080</t>
  </si>
  <si>
    <t>TMB02081</t>
  </si>
  <si>
    <t>TMB02082</t>
  </si>
  <si>
    <t>TMB02083</t>
  </si>
  <si>
    <t>TMB02084</t>
  </si>
  <si>
    <t>TMB02085</t>
  </si>
  <si>
    <t>TMB02086</t>
  </si>
  <si>
    <t>CAPTTAIN MORGAN GOLD RUM</t>
  </si>
  <si>
    <t>TMB02087</t>
  </si>
  <si>
    <t xml:space="preserve">MONGGO BAR </t>
  </si>
  <si>
    <t>TMB02088</t>
  </si>
  <si>
    <t>OLALA RESTAURANT</t>
  </si>
  <si>
    <t>TMB02089</t>
  </si>
  <si>
    <t>TMB02090</t>
  </si>
  <si>
    <t>LUXARDO BITTER</t>
  </si>
  <si>
    <t>TMB02091</t>
  </si>
  <si>
    <t>TMB02092</t>
  </si>
  <si>
    <t>TMB02093</t>
  </si>
  <si>
    <t>TMB02094</t>
  </si>
  <si>
    <t>TMB02095</t>
  </si>
  <si>
    <t>TMB02096</t>
  </si>
  <si>
    <t>TMB02097</t>
  </si>
  <si>
    <t>TMB02098</t>
  </si>
  <si>
    <t>TMB02099</t>
  </si>
  <si>
    <t>TMB02100</t>
  </si>
  <si>
    <t>TMB02101</t>
  </si>
  <si>
    <t>TMB02102</t>
  </si>
  <si>
    <t>TMB02103</t>
  </si>
  <si>
    <t>TMB02104</t>
  </si>
  <si>
    <t>TMB02105</t>
  </si>
  <si>
    <t>COURTYARD MARRIOT SEMINYAK</t>
  </si>
  <si>
    <t>TMB02106</t>
  </si>
  <si>
    <t>VARUNA INTERTAINMENT</t>
  </si>
  <si>
    <t>TMB02107</t>
  </si>
  <si>
    <t xml:space="preserve">TJENDANA GROUP </t>
  </si>
  <si>
    <t>TMB02108</t>
  </si>
  <si>
    <t>TMB02109</t>
  </si>
  <si>
    <t>BLUE KARMA SEMINYAK</t>
  </si>
  <si>
    <t>TMB02110</t>
  </si>
  <si>
    <t>TMB02111</t>
  </si>
  <si>
    <t>MANSION GLEN CLASSIC WHISKY</t>
  </si>
  <si>
    <t>TMB02112</t>
  </si>
  <si>
    <t>TMB02113</t>
  </si>
  <si>
    <t>SALAH BUKA BON -18000</t>
  </si>
  <si>
    <t>TMB02114</t>
  </si>
  <si>
    <t>TMB02115</t>
  </si>
  <si>
    <t>TMB02116</t>
  </si>
  <si>
    <t xml:space="preserve">JOSE CUERVO ESPECIAL REPOSADO </t>
  </si>
  <si>
    <t>TMB02117</t>
  </si>
  <si>
    <t>TMB02118</t>
  </si>
  <si>
    <t>TMB02119</t>
  </si>
  <si>
    <t>WAYAN HOME FOOD</t>
  </si>
  <si>
    <t>TMB02120</t>
  </si>
  <si>
    <t>MINI RESTAURANT</t>
  </si>
  <si>
    <t>TMB02121</t>
  </si>
  <si>
    <t>TMB02122</t>
  </si>
  <si>
    <t>TMB02123</t>
  </si>
  <si>
    <t>TMB02124</t>
  </si>
  <si>
    <t>TMB02126</t>
  </si>
  <si>
    <t>TMB02127</t>
  </si>
  <si>
    <t>TMB02125</t>
  </si>
  <si>
    <t xml:space="preserve">MANSION GLEN CLASSIC WHISKY </t>
  </si>
  <si>
    <t>TMB02128</t>
  </si>
  <si>
    <t>PANDE</t>
  </si>
  <si>
    <t>TMB02129</t>
  </si>
  <si>
    <t>TMB02130</t>
  </si>
  <si>
    <t>TMB02131</t>
  </si>
  <si>
    <t>TMB02132</t>
  </si>
  <si>
    <t>TMB02133</t>
  </si>
  <si>
    <t>MERCURE RESORT SANUR BALI</t>
  </si>
  <si>
    <t>HOBNOB CHARDONNAY</t>
  </si>
  <si>
    <t>HOBNOB MERLOT</t>
  </si>
  <si>
    <t>TMB02134</t>
  </si>
  <si>
    <t>TMB02135</t>
  </si>
  <si>
    <t>TMB02136</t>
  </si>
  <si>
    <t>TMB02137</t>
  </si>
  <si>
    <t>TMB02138</t>
  </si>
  <si>
    <t>BAILEYS IRISH  CREAM</t>
  </si>
  <si>
    <t>TMB02139</t>
  </si>
  <si>
    <t>TMB02140</t>
  </si>
  <si>
    <t>KERTIAWAN</t>
  </si>
  <si>
    <t>TMB02141</t>
  </si>
  <si>
    <t>TMB02142</t>
  </si>
  <si>
    <t>TMB02143</t>
  </si>
  <si>
    <t>TMB02144</t>
  </si>
  <si>
    <t>TMB02145</t>
  </si>
  <si>
    <t>YELLOW TAIL PINOT NOIR 2017</t>
  </si>
  <si>
    <t xml:space="preserve">KARMA </t>
  </si>
  <si>
    <t>TMB02146</t>
  </si>
  <si>
    <t>TMB02147</t>
  </si>
  <si>
    <t>TMB02148</t>
  </si>
  <si>
    <t>TMB02149</t>
  </si>
  <si>
    <t>TMB02150</t>
  </si>
  <si>
    <t>RETUR</t>
  </si>
  <si>
    <t>TMB02151</t>
  </si>
  <si>
    <t>TMB02152</t>
  </si>
  <si>
    <t>SANGRIA REST</t>
  </si>
  <si>
    <t>TMB02153</t>
  </si>
  <si>
    <t>TMB00597</t>
  </si>
  <si>
    <t>MELINA DONG</t>
  </si>
  <si>
    <t>TMB02154</t>
  </si>
  <si>
    <t>TMB02155</t>
  </si>
  <si>
    <t>TMB02156</t>
  </si>
  <si>
    <t>TMB02157</t>
  </si>
  <si>
    <t>TMB02158</t>
  </si>
  <si>
    <t>TMB02159</t>
  </si>
  <si>
    <t>TMB02160</t>
  </si>
  <si>
    <t>KRISYANTI</t>
  </si>
  <si>
    <t>TMB02161</t>
  </si>
  <si>
    <t>TMB02162</t>
  </si>
  <si>
    <t>TMB02163</t>
  </si>
  <si>
    <t>TMB02164</t>
  </si>
  <si>
    <t xml:space="preserve">KILO REST </t>
  </si>
  <si>
    <t>TMB02165</t>
  </si>
  <si>
    <t>TMB02166</t>
  </si>
  <si>
    <t>WARUNG DCARIK</t>
  </si>
  <si>
    <t>TMB02167</t>
  </si>
  <si>
    <t>JENJA</t>
  </si>
  <si>
    <t>TMB02168</t>
  </si>
  <si>
    <t>TMB02169</t>
  </si>
  <si>
    <t>FOUR POINT</t>
  </si>
  <si>
    <t>BULLEIT BOURBON</t>
  </si>
  <si>
    <t xml:space="preserve">ABSOLUT BLUE </t>
  </si>
  <si>
    <t>MOONCHER</t>
  </si>
  <si>
    <t>THE LOKAL LEGIAN</t>
  </si>
  <si>
    <t>TMB02170</t>
  </si>
  <si>
    <t>TMB02171</t>
  </si>
  <si>
    <t>OCTOBER 2018</t>
  </si>
  <si>
    <t>NOVEMBER 2018</t>
  </si>
  <si>
    <t>DECEMBER 2018</t>
  </si>
  <si>
    <t>I GEDE POERDANA/LA CASETTA</t>
  </si>
  <si>
    <t>TMB02172</t>
  </si>
  <si>
    <t>TMB02173</t>
  </si>
  <si>
    <t>TMB02174</t>
  </si>
  <si>
    <t>BINTANG PRIMA</t>
  </si>
  <si>
    <t>TMB02175</t>
  </si>
  <si>
    <t>TMB02176</t>
  </si>
  <si>
    <t>TMB02177</t>
  </si>
  <si>
    <t>CHOPS MEAT &amp; GIN</t>
  </si>
  <si>
    <t>TMB02178</t>
  </si>
  <si>
    <t>TJENDANA RESTAURANT</t>
  </si>
  <si>
    <t>TMB02179</t>
  </si>
  <si>
    <t>TMB02180</t>
  </si>
  <si>
    <t>TMB02181</t>
  </si>
  <si>
    <t>TMB02182</t>
  </si>
  <si>
    <t>TMB02183</t>
  </si>
  <si>
    <t>TMB02184</t>
  </si>
  <si>
    <t>TMB02185</t>
  </si>
  <si>
    <t>JOSE VUERVO ESPECIAL REPOSADO</t>
  </si>
  <si>
    <t>TMB02186</t>
  </si>
  <si>
    <t>TMB02187</t>
  </si>
  <si>
    <t>TMB02188</t>
  </si>
  <si>
    <t>TMB02189</t>
  </si>
  <si>
    <t>TMB02190</t>
  </si>
  <si>
    <t>TMB02191</t>
  </si>
  <si>
    <t>BLACK COTTAGE SAUVG BLANC</t>
  </si>
  <si>
    <t xml:space="preserve">TWO RIVER CONVERGENCE SAUVG BLANC </t>
  </si>
  <si>
    <t>ASTROLABE MARLBOROUGH SAUVG BLANC</t>
  </si>
  <si>
    <t>DURVILLEA SAUVG BLANC</t>
  </si>
  <si>
    <t>JJ MC WILLIAM PINOT GRIGIO</t>
  </si>
  <si>
    <t>TMB02192</t>
  </si>
  <si>
    <t>TMB02193</t>
  </si>
  <si>
    <t>TMB02194</t>
  </si>
  <si>
    <t>TMB02195</t>
  </si>
  <si>
    <t>TMB02196</t>
  </si>
  <si>
    <t>TMB02197</t>
  </si>
  <si>
    <t>VILLA UMAH DAUN</t>
  </si>
  <si>
    <t>TMB02198</t>
  </si>
  <si>
    <t>TMB02199</t>
  </si>
  <si>
    <t>TMB02200</t>
  </si>
  <si>
    <t>TMB02201</t>
  </si>
  <si>
    <t xml:space="preserve">PEARL OF GILITRAWANGAN </t>
  </si>
  <si>
    <t>TMB02202</t>
  </si>
  <si>
    <t>VISESA HOTEL</t>
  </si>
  <si>
    <t>TMB02203</t>
  </si>
  <si>
    <t>TMB02204</t>
  </si>
  <si>
    <t>TMB02205</t>
  </si>
  <si>
    <t>TMB02206</t>
  </si>
  <si>
    <t>TMB02207</t>
  </si>
  <si>
    <t>TMB02209</t>
  </si>
  <si>
    <t>PATRON SILVER</t>
  </si>
  <si>
    <t>TMB02210</t>
  </si>
  <si>
    <t>DUVAL LEROY BRUT</t>
  </si>
  <si>
    <t>TMB02208</t>
  </si>
  <si>
    <t>TMB02211</t>
  </si>
  <si>
    <t>TMB02212</t>
  </si>
  <si>
    <t>TMB02213</t>
  </si>
  <si>
    <t>TMB02214</t>
  </si>
  <si>
    <t>TMB02215</t>
  </si>
  <si>
    <t>WYNDHAM DREAMLANDRESORT</t>
  </si>
  <si>
    <t>TMB02216</t>
  </si>
  <si>
    <t>TMB02217</t>
  </si>
  <si>
    <t>SHIMA TEPPANYAKI</t>
  </si>
  <si>
    <t>TMB02218</t>
  </si>
  <si>
    <t>TMB02219</t>
  </si>
  <si>
    <t>TMB02220</t>
  </si>
  <si>
    <t>TMB02221</t>
  </si>
  <si>
    <t>BALI AMERTA</t>
  </si>
  <si>
    <t>TMB02222</t>
  </si>
  <si>
    <t>TMB02223</t>
  </si>
  <si>
    <t>TMB02224</t>
  </si>
  <si>
    <t>JOSE CUERVO ESECIAL REPOSADO</t>
  </si>
  <si>
    <t>TMB02225</t>
  </si>
  <si>
    <t>TMB02226</t>
  </si>
  <si>
    <t>WAWAN</t>
  </si>
  <si>
    <t>TMB02227</t>
  </si>
  <si>
    <t>TMB02228</t>
  </si>
  <si>
    <t>BALI ZOO</t>
  </si>
  <si>
    <t>BACARDI</t>
  </si>
  <si>
    <t>TMB02229</t>
  </si>
  <si>
    <t>TMB02230</t>
  </si>
  <si>
    <t>TMB02231</t>
  </si>
  <si>
    <t>ROBINSON TRIPLE SEC</t>
  </si>
  <si>
    <t>TMB02232</t>
  </si>
  <si>
    <t>TMB02233</t>
  </si>
  <si>
    <t>TMB02234</t>
  </si>
  <si>
    <t>TMB02235</t>
  </si>
  <si>
    <t>TMB02236</t>
  </si>
  <si>
    <t>WATERCRESS UBUD</t>
  </si>
  <si>
    <t>TMB02237</t>
  </si>
  <si>
    <t>VILLA AIR VILLA</t>
  </si>
  <si>
    <t>TMB02238</t>
  </si>
  <si>
    <t>TMB02239</t>
  </si>
  <si>
    <t>TMB02240</t>
  </si>
  <si>
    <t>TMB02241</t>
  </si>
  <si>
    <t>TMB02242</t>
  </si>
  <si>
    <t>ARCHERS PEACH SCHNAPPS</t>
  </si>
  <si>
    <t>TMB02243</t>
  </si>
  <si>
    <t xml:space="preserve">HIDEAWAY VILLA </t>
  </si>
  <si>
    <t>TMB02244</t>
  </si>
  <si>
    <t>NICKY</t>
  </si>
  <si>
    <t>TMB02245</t>
  </si>
  <si>
    <t>TMB02246</t>
  </si>
  <si>
    <t>TMB02247</t>
  </si>
  <si>
    <t>TMB02248</t>
  </si>
  <si>
    <t>PURCHASING MINTA KOMISI</t>
  </si>
  <si>
    <t>TMB02249</t>
  </si>
  <si>
    <t>TMB02250</t>
  </si>
  <si>
    <t>PETER</t>
  </si>
  <si>
    <t>TMB02251</t>
  </si>
  <si>
    <t>PT. PELITA UTAMA ABADI</t>
  </si>
  <si>
    <t>TMB02252</t>
  </si>
  <si>
    <t>TMB02253</t>
  </si>
  <si>
    <t>SUKARMANA</t>
  </si>
  <si>
    <t>TMB02254</t>
  </si>
  <si>
    <t>TMB02255</t>
  </si>
  <si>
    <t>TMB02256</t>
  </si>
  <si>
    <t>CASTILLO MAGNIA VINO BIANCO</t>
  </si>
  <si>
    <t>CASTILLO MAGNIA VINO TINTO</t>
  </si>
  <si>
    <t>TMB02257</t>
  </si>
  <si>
    <t>TMB02258</t>
  </si>
  <si>
    <t>TMB02259</t>
  </si>
  <si>
    <t>TMB02260</t>
  </si>
  <si>
    <t>TMB02261</t>
  </si>
  <si>
    <t>TMB02262</t>
  </si>
  <si>
    <t>TMB02263</t>
  </si>
  <si>
    <t>TMB02264</t>
  </si>
  <si>
    <t>TMB02265</t>
  </si>
  <si>
    <t>TMB02266</t>
  </si>
  <si>
    <t>MIXWELL</t>
  </si>
  <si>
    <t>TMB02267</t>
  </si>
  <si>
    <t>TMB02268</t>
  </si>
  <si>
    <t>TMB02269</t>
  </si>
  <si>
    <t>TMB02270</t>
  </si>
  <si>
    <t>TMB02271</t>
  </si>
  <si>
    <t>CHIVAS 12YO</t>
  </si>
  <si>
    <t>TMB02272</t>
  </si>
  <si>
    <t>MANSION BRANDY 350ML</t>
  </si>
  <si>
    <t>MANSION BRANDY 700ML</t>
  </si>
  <si>
    <t>TMB02273</t>
  </si>
  <si>
    <t>TMB02274</t>
  </si>
  <si>
    <t>TMB02275</t>
  </si>
  <si>
    <t>TMB02276</t>
  </si>
  <si>
    <t>TMB02277</t>
  </si>
  <si>
    <t>TMB02278</t>
  </si>
  <si>
    <t>TMB02279</t>
  </si>
  <si>
    <t>TMB02280</t>
  </si>
  <si>
    <t>PT. WARUNG BALI INDONEISA</t>
  </si>
  <si>
    <t>VINA MAIPO MERLOT 2014</t>
  </si>
  <si>
    <t>ANGOVE BUTTERFLY RIDGE COLOMBARD CHARDONNAY</t>
  </si>
  <si>
    <t>TMB02281</t>
  </si>
  <si>
    <t>TMB02282</t>
  </si>
  <si>
    <t>TMB02283</t>
  </si>
  <si>
    <t>MANSIONDRY GIN 350ML</t>
  </si>
  <si>
    <t>TMB02284</t>
  </si>
  <si>
    <t>TMB02285</t>
  </si>
  <si>
    <t>TMB02286</t>
  </si>
  <si>
    <t xml:space="preserve">WAYAN HOME FOOD </t>
  </si>
  <si>
    <t>TMB02287</t>
  </si>
  <si>
    <t>TMB02288</t>
  </si>
  <si>
    <t>TMB02289</t>
  </si>
  <si>
    <t>TMB02290</t>
  </si>
  <si>
    <t>TMB02291</t>
  </si>
  <si>
    <t>TMB02292</t>
  </si>
  <si>
    <t>GALAH BAR</t>
  </si>
  <si>
    <t>TMB02294</t>
  </si>
  <si>
    <t>TMB02293</t>
  </si>
  <si>
    <t>UPPALA VILLA</t>
  </si>
  <si>
    <t>TMB02295</t>
  </si>
  <si>
    <t>TMB02296</t>
  </si>
  <si>
    <t>TMB02297</t>
  </si>
  <si>
    <t>TMB02298</t>
  </si>
  <si>
    <t xml:space="preserve">SACRED GROUND </t>
  </si>
  <si>
    <t>TMB02299</t>
  </si>
  <si>
    <t>TMB02300</t>
  </si>
  <si>
    <t>YELLOW TAIL PINOT NOIR</t>
  </si>
  <si>
    <t>TMB02301</t>
  </si>
  <si>
    <t>TMB02302</t>
  </si>
  <si>
    <t>MASSENEZ LIQUEUR (CHESTNUT)</t>
  </si>
  <si>
    <t>MASSENEZ CRÈME (RASPBERRY)</t>
  </si>
  <si>
    <t>LUXARDO MARASCHINO ORIGINALE</t>
  </si>
  <si>
    <t>TMB02303</t>
  </si>
  <si>
    <t>HARGA MARKUP KOMISI BUAT OUTLET</t>
  </si>
  <si>
    <t>TMB02304</t>
  </si>
  <si>
    <t>TMB02305</t>
  </si>
  <si>
    <t>TMB02306</t>
  </si>
  <si>
    <t>TMB02307</t>
  </si>
  <si>
    <t>TMB02308</t>
  </si>
  <si>
    <t>TMB02309</t>
  </si>
  <si>
    <t>TMB02310</t>
  </si>
  <si>
    <t xml:space="preserve">PULLMAN </t>
  </si>
  <si>
    <t>TMB02311</t>
  </si>
  <si>
    <t>GREY GOOSE 750ML</t>
  </si>
  <si>
    <t>TMB02312</t>
  </si>
  <si>
    <t>TMB02313</t>
  </si>
  <si>
    <t>TMB02314</t>
  </si>
  <si>
    <t>TMB02315</t>
  </si>
  <si>
    <t>TMB02316</t>
  </si>
  <si>
    <t>WARUNG BAMBOO</t>
  </si>
  <si>
    <t>TMB02317</t>
  </si>
  <si>
    <t>YUDI TRI</t>
  </si>
  <si>
    <t>MANSION CHERRY BRANDY 700ML</t>
  </si>
  <si>
    <t>TMB02318</t>
  </si>
  <si>
    <t>TMB02319</t>
  </si>
  <si>
    <t>SONIA</t>
  </si>
  <si>
    <t>MASSENEZ CRÈME  RASPBERRY</t>
  </si>
  <si>
    <t>TMB02320</t>
  </si>
  <si>
    <t>NATA</t>
  </si>
  <si>
    <t>TMB02321</t>
  </si>
  <si>
    <t>SINGLETON 12 YEARS OLD</t>
  </si>
  <si>
    <t>TMB02322</t>
  </si>
  <si>
    <t>TMB02323</t>
  </si>
  <si>
    <t>TMB02324</t>
  </si>
  <si>
    <t>THE LOFT ULUWATU</t>
  </si>
  <si>
    <t>TMB02325</t>
  </si>
  <si>
    <t>TMB02326</t>
  </si>
  <si>
    <t>TMB02327</t>
  </si>
  <si>
    <t>TMB02328</t>
  </si>
  <si>
    <t>TMB02329</t>
  </si>
  <si>
    <t>MANSION TRIPLE SEC 700ML</t>
  </si>
  <si>
    <t>TMB02330</t>
  </si>
  <si>
    <t>TMB02331</t>
  </si>
  <si>
    <t>TMB02332</t>
  </si>
  <si>
    <t>TMB02333</t>
  </si>
  <si>
    <t>TMB02334</t>
  </si>
  <si>
    <t>CC VILLA</t>
  </si>
  <si>
    <t>TMB02335</t>
  </si>
  <si>
    <t>TMB02336</t>
  </si>
  <si>
    <t>TMB02337</t>
  </si>
  <si>
    <t>TMB02338</t>
  </si>
  <si>
    <t>TMB02339</t>
  </si>
  <si>
    <t>TMB02340</t>
  </si>
  <si>
    <t>TMB02341</t>
  </si>
  <si>
    <t xml:space="preserve">JAGERMEISTER LIQUER </t>
  </si>
  <si>
    <t>TMB02342</t>
  </si>
  <si>
    <t>TMB02343</t>
  </si>
  <si>
    <t>TMB02344</t>
  </si>
  <si>
    <t>TMB02345</t>
  </si>
  <si>
    <t>TMB02346</t>
  </si>
  <si>
    <t>TMB02347</t>
  </si>
  <si>
    <t>MASSENEZ LIQUEUR CURACOA BLUE</t>
  </si>
  <si>
    <t>TMB02348</t>
  </si>
  <si>
    <t>BEER&amp; CO</t>
  </si>
  <si>
    <t>TMB02349</t>
  </si>
  <si>
    <t>TMB02350</t>
  </si>
  <si>
    <t>EASTIN ASHTA RESORT</t>
  </si>
  <si>
    <t>TMB02351</t>
  </si>
  <si>
    <t>TMB02352</t>
  </si>
  <si>
    <t>TMB02353</t>
  </si>
  <si>
    <t>TMB02354</t>
  </si>
  <si>
    <t>TMB02355</t>
  </si>
  <si>
    <t>PT. PERMATA JIMBARAN AGUNG</t>
  </si>
  <si>
    <t>VINA MAIPO MIPUEBLO SYRAH</t>
  </si>
  <si>
    <t>MONKEY PUZZLE CAB SAUVG</t>
  </si>
  <si>
    <t>GENESIS CAB SAUVG</t>
  </si>
  <si>
    <t>TMB02356</t>
  </si>
  <si>
    <t>TMB02357</t>
  </si>
  <si>
    <t>TMB02358</t>
  </si>
  <si>
    <t>CIROC VODKA</t>
  </si>
  <si>
    <t>TMB02359</t>
  </si>
  <si>
    <t>JJ MC WILLIAM SHIRAZ CAB SAUVG</t>
  </si>
  <si>
    <t>TMB02360</t>
  </si>
  <si>
    <t>YELLOW TAIL PINOT GRIGIO</t>
  </si>
  <si>
    <t>TMB02361</t>
  </si>
  <si>
    <t>TMB02362</t>
  </si>
  <si>
    <t>MANSION BRANDY 250ML</t>
  </si>
  <si>
    <t>TMB02363</t>
  </si>
  <si>
    <t>SANTIKA MANSION</t>
  </si>
  <si>
    <t>TMB02364</t>
  </si>
  <si>
    <t>MAMO HOTEL</t>
  </si>
  <si>
    <t>TMB02365</t>
  </si>
  <si>
    <t>TMB02366</t>
  </si>
  <si>
    <t>TMB02367</t>
  </si>
  <si>
    <t>TMB02368</t>
  </si>
  <si>
    <t>MANSION LEN CLASSIC WHISKY</t>
  </si>
  <si>
    <t>TMB02369</t>
  </si>
  <si>
    <t>TMB02370</t>
  </si>
  <si>
    <t>TMB02371</t>
  </si>
  <si>
    <t xml:space="preserve"> MANSION VODKA 350ML</t>
  </si>
  <si>
    <t>TMB02372</t>
  </si>
  <si>
    <t>SURYA MAS MART OBEROI</t>
  </si>
  <si>
    <t>CAPTAIN MORGAN GOLD RUM 750ML</t>
  </si>
  <si>
    <t>SMIRNOFF 375ML</t>
  </si>
  <si>
    <t>CAPTAIN MORGAN GOLD RUM 200ML</t>
  </si>
  <si>
    <t>TMB02373</t>
  </si>
  <si>
    <t>TMB02374</t>
  </si>
  <si>
    <t>CAPTAIN MORGAN WHITE RUM 750ML</t>
  </si>
  <si>
    <t>TMB02375</t>
  </si>
  <si>
    <t>THE GRAND SANTHI HOTEL</t>
  </si>
  <si>
    <t>TMB02376</t>
  </si>
  <si>
    <t>GUSDE</t>
  </si>
  <si>
    <t>TMB02377</t>
  </si>
  <si>
    <t>SAKANAYA (RYOSHI)</t>
  </si>
  <si>
    <t>TMB02378</t>
  </si>
  <si>
    <t>TMB02379</t>
  </si>
  <si>
    <t>TMB02380</t>
  </si>
  <si>
    <t>MASSENEZ LIQUEUR CURACAO BLUE</t>
  </si>
  <si>
    <t>TMB02381</t>
  </si>
  <si>
    <t>TMB02382</t>
  </si>
  <si>
    <t>TMB02383</t>
  </si>
  <si>
    <t>TMB02384</t>
  </si>
  <si>
    <t>THE KAYUN UBUD</t>
  </si>
  <si>
    <t>TMB02385</t>
  </si>
  <si>
    <t>TMB02386</t>
  </si>
  <si>
    <t>TMB02387</t>
  </si>
  <si>
    <t>TMB02388</t>
  </si>
  <si>
    <t>TMB02389</t>
  </si>
  <si>
    <t>TMB02390</t>
  </si>
  <si>
    <t>TMB02391</t>
  </si>
  <si>
    <t>TMB02392</t>
  </si>
  <si>
    <t>THE CAMAKILA LEGIAN BALI</t>
  </si>
  <si>
    <t>TMB02393</t>
  </si>
  <si>
    <t>TMB02394</t>
  </si>
  <si>
    <t>TMB02395</t>
  </si>
  <si>
    <t>TMB02396</t>
  </si>
  <si>
    <t>PUNT E MES VERMOUTH</t>
  </si>
  <si>
    <t>LUXARDO AMARETTO DI SASCHIRA</t>
  </si>
  <si>
    <t>TMB02397</t>
  </si>
  <si>
    <t>BLOW BAR</t>
  </si>
  <si>
    <t>LOUIS PERDRIER BRUT EXCELLENCE</t>
  </si>
  <si>
    <t>TMB02398</t>
  </si>
  <si>
    <t>AGUS SANTANA PUTRA</t>
  </si>
  <si>
    <t>TMB02400</t>
  </si>
  <si>
    <t>TMB02401</t>
  </si>
  <si>
    <t>TMB02402</t>
  </si>
  <si>
    <t>TMB02399</t>
  </si>
  <si>
    <t>MOANA LIVEBOARD</t>
  </si>
  <si>
    <t>TMB02403</t>
  </si>
  <si>
    <t>VILLA ANGELO</t>
  </si>
  <si>
    <t>TMB02404</t>
  </si>
  <si>
    <t>TMB02405</t>
  </si>
  <si>
    <t>JOSE CUERVO REPOSADO</t>
  </si>
  <si>
    <t>TMB02406</t>
  </si>
  <si>
    <t>TMB02407</t>
  </si>
  <si>
    <t>TMB02408</t>
  </si>
  <si>
    <t>TMB02409</t>
  </si>
  <si>
    <t xml:space="preserve">COCO VILLA </t>
  </si>
  <si>
    <t>TMB02410</t>
  </si>
  <si>
    <t>PINGKAN</t>
  </si>
  <si>
    <t>TMB02411</t>
  </si>
  <si>
    <t>TMB02412</t>
  </si>
  <si>
    <t>TMB02413</t>
  </si>
  <si>
    <t>TMB02414</t>
  </si>
  <si>
    <t>TMB02415</t>
  </si>
  <si>
    <t>WIDIA (WEDDING)</t>
  </si>
  <si>
    <t>DOMAINE DE TAMARY COTES DE PROVENCE</t>
  </si>
  <si>
    <t>MONKEY PIZZLE MERLOT</t>
  </si>
  <si>
    <t>CESTEL FRERES HORIZON CHARDONNAY</t>
  </si>
  <si>
    <t>MONKEY PUZZLE SAUVG BLANC</t>
  </si>
  <si>
    <t>TMB02416</t>
  </si>
  <si>
    <t>DAVID (EASTIN HOTEL)</t>
  </si>
  <si>
    <t>TMB02417</t>
  </si>
  <si>
    <t>TMB02418</t>
  </si>
  <si>
    <t>TMB02419</t>
  </si>
  <si>
    <t>COCO VILLA</t>
  </si>
  <si>
    <t>TMB02420</t>
  </si>
  <si>
    <t>TMB02421</t>
  </si>
  <si>
    <t>TMB02422</t>
  </si>
  <si>
    <t>TMB02423</t>
  </si>
  <si>
    <t>TMB02424</t>
  </si>
  <si>
    <t>MASSENEZ LIQUEUR DE MANGUE (MANGO)</t>
  </si>
  <si>
    <t>TMB CREW</t>
  </si>
  <si>
    <t>TMB02425</t>
  </si>
  <si>
    <t>MASSENEZ LIQUEUR DE LITCHI(LYCHEE)</t>
  </si>
  <si>
    <t>PATRON CITRONGE ORANGE</t>
  </si>
  <si>
    <t>TMB02426</t>
  </si>
  <si>
    <t>TMB02427</t>
  </si>
  <si>
    <t>TMB02428</t>
  </si>
  <si>
    <t>TMB02429</t>
  </si>
  <si>
    <t>TMB02430</t>
  </si>
  <si>
    <t>TMB02431</t>
  </si>
  <si>
    <t>TMB02432</t>
  </si>
  <si>
    <t>TMB02433</t>
  </si>
  <si>
    <t>TMB02434</t>
  </si>
  <si>
    <t>TMB02435</t>
  </si>
  <si>
    <t>TMB02436</t>
  </si>
  <si>
    <t>MANSION JAMAICA DARK RUM350ML</t>
  </si>
  <si>
    <t>TMB02437</t>
  </si>
  <si>
    <t>TMB02438</t>
  </si>
  <si>
    <t>JW DOUBLE BLACK</t>
  </si>
  <si>
    <t>TMB02439</t>
  </si>
  <si>
    <t>BOUNTY HOTEL</t>
  </si>
  <si>
    <t>PAN CREW</t>
  </si>
  <si>
    <t>TMB02440</t>
  </si>
  <si>
    <t>VEUVU DU VERNAY ROSE</t>
  </si>
  <si>
    <t>TMB02441</t>
  </si>
  <si>
    <t>TMB02442</t>
  </si>
  <si>
    <t>TMB02443</t>
  </si>
  <si>
    <t>TMB02444</t>
  </si>
  <si>
    <t>TMB02445</t>
  </si>
  <si>
    <t>TMB02446</t>
  </si>
  <si>
    <t>TMB02447</t>
  </si>
  <si>
    <t>TMB02448</t>
  </si>
  <si>
    <t>KUTA TOWN HOUSES</t>
  </si>
  <si>
    <t>TMB02449</t>
  </si>
  <si>
    <t>LEGIAN PARADISO HOTEL</t>
  </si>
  <si>
    <t>TMB02450</t>
  </si>
  <si>
    <t>TMB02451</t>
  </si>
  <si>
    <t>TMB02452</t>
  </si>
  <si>
    <t>MASSENEZ LIQUEUR CURACOA TRIPLE SEC</t>
  </si>
  <si>
    <t>TMB02453</t>
  </si>
  <si>
    <t>TMB02454</t>
  </si>
  <si>
    <t>TMB02455</t>
  </si>
  <si>
    <t>TMB02456</t>
  </si>
  <si>
    <t>TMB02457</t>
  </si>
  <si>
    <t>TMB02458</t>
  </si>
  <si>
    <t>TMB02459</t>
  </si>
  <si>
    <t>TMB02460</t>
  </si>
  <si>
    <t>MAHENDRA</t>
  </si>
  <si>
    <t>TMB02461</t>
  </si>
  <si>
    <t>TMB02462</t>
  </si>
  <si>
    <t>TMB02463</t>
  </si>
  <si>
    <t>TMB02464</t>
  </si>
  <si>
    <t>TMB02465</t>
  </si>
  <si>
    <t>TMB02466</t>
  </si>
  <si>
    <t>PESCADO BALI</t>
  </si>
  <si>
    <t>TMB02467</t>
  </si>
  <si>
    <t>TMB02468</t>
  </si>
  <si>
    <t>TMB02469</t>
  </si>
  <si>
    <t>TMB02470</t>
  </si>
  <si>
    <t>YELLOW TAIL SEMILION SAUVG BLANC</t>
  </si>
  <si>
    <t>TMB02471</t>
  </si>
  <si>
    <t>TMB02472</t>
  </si>
  <si>
    <t>ADI (NEIKI EKO)</t>
  </si>
  <si>
    <t>TMB02473</t>
  </si>
  <si>
    <t>PLANTATION ORIGINAL DARK RUM</t>
  </si>
  <si>
    <t>TMB02474</t>
  </si>
  <si>
    <t>TRILOGY MERLOT</t>
  </si>
  <si>
    <t>TMB02475</t>
  </si>
  <si>
    <t>MRS LYN</t>
  </si>
  <si>
    <t>THE WOLFTRAP RED</t>
  </si>
  <si>
    <t>TMB02476</t>
  </si>
  <si>
    <t>CALABRIA RICHLAND MERLOT</t>
  </si>
  <si>
    <t>RICHLAND CHARDONNAY</t>
  </si>
  <si>
    <t>TMB02477</t>
  </si>
  <si>
    <t>WAYAN SWARNA</t>
  </si>
  <si>
    <t>TMB02478</t>
  </si>
  <si>
    <t>UNCLE NORMS BAR &amp; BISTRO</t>
  </si>
  <si>
    <t>TMB02479</t>
  </si>
  <si>
    <t>TMB02480</t>
  </si>
  <si>
    <t>TMB02481</t>
  </si>
  <si>
    <t>HELEN BOAG</t>
  </si>
  <si>
    <t>TMB02482</t>
  </si>
  <si>
    <t>TMB02483</t>
  </si>
  <si>
    <t>TMB02484</t>
  </si>
  <si>
    <t>TMB02485</t>
  </si>
  <si>
    <t>TMB02486</t>
  </si>
  <si>
    <t>TMB02487</t>
  </si>
  <si>
    <t>TMB02488</t>
  </si>
  <si>
    <t>TMB02489</t>
  </si>
  <si>
    <t>TMB02490</t>
  </si>
  <si>
    <t>TMB02491</t>
  </si>
  <si>
    <t>TMB02492</t>
  </si>
  <si>
    <t>TMB02493</t>
  </si>
  <si>
    <t>LEMON GRASS THAI REST</t>
  </si>
  <si>
    <t>TMB02494</t>
  </si>
  <si>
    <t>CASA ASIA BINGIN RESTAURANT</t>
  </si>
  <si>
    <t>TMB02495</t>
  </si>
  <si>
    <t>TMB02496</t>
  </si>
  <si>
    <t>TMB02497</t>
  </si>
  <si>
    <t>TMB02498</t>
  </si>
  <si>
    <t>TMB02499</t>
  </si>
  <si>
    <t>TMB02500</t>
  </si>
  <si>
    <t>TMB02501</t>
  </si>
  <si>
    <t>TMB02502</t>
  </si>
  <si>
    <t>TMB02503</t>
  </si>
  <si>
    <t>MASSENEZ CURACAO TRIPLE SEC</t>
  </si>
  <si>
    <t>TMB02504</t>
  </si>
  <si>
    <t>LOUIS PREDRIER BRUT EXCELLENCE</t>
  </si>
  <si>
    <t>TMB02505</t>
  </si>
  <si>
    <t>TMB02506</t>
  </si>
  <si>
    <t>TMB02507</t>
  </si>
  <si>
    <t>SOJU CHUMCURUM</t>
  </si>
  <si>
    <t>TMB02508</t>
  </si>
  <si>
    <t>TMB02509</t>
  </si>
  <si>
    <t>TMB02510</t>
  </si>
  <si>
    <t>TMB02511</t>
  </si>
  <si>
    <t>EUIST LOLIPOP</t>
  </si>
  <si>
    <t>TMB02512</t>
  </si>
  <si>
    <t>TMB02513</t>
  </si>
  <si>
    <t>TMB02514</t>
  </si>
  <si>
    <t>TMB02515</t>
  </si>
  <si>
    <t>TMB02516</t>
  </si>
  <si>
    <t>SIP WINE BAR</t>
  </si>
  <si>
    <t>TMB02517</t>
  </si>
  <si>
    <t>TMB02518</t>
  </si>
  <si>
    <t>TMB02519</t>
  </si>
  <si>
    <t>TMB02520</t>
  </si>
  <si>
    <t>THE TANJUNG BENOA HOTEL</t>
  </si>
  <si>
    <t>TMB02521</t>
  </si>
  <si>
    <t>RICHLAND PINOT GRIGIO</t>
  </si>
  <si>
    <t>TMB02522</t>
  </si>
  <si>
    <t>TMB02523</t>
  </si>
  <si>
    <t>MASSENEZ LIQUEUR DE LITCHI (LYCHEE)</t>
  </si>
  <si>
    <t>WIDIA</t>
  </si>
  <si>
    <t>DOSMAINE DE TAMARY COTES DE PROVENCE</t>
  </si>
  <si>
    <t>MONKEY PUZZLE MERLOT</t>
  </si>
  <si>
    <t>TMB02524</t>
  </si>
  <si>
    <t>TMB02525</t>
  </si>
  <si>
    <t>TMB02526</t>
  </si>
  <si>
    <t>TMB02527</t>
  </si>
  <si>
    <t>TMB02528</t>
  </si>
  <si>
    <t>MERRY</t>
  </si>
  <si>
    <t>TMB02529</t>
  </si>
  <si>
    <t>ARON</t>
  </si>
  <si>
    <t>TMB02530</t>
  </si>
  <si>
    <t>TMB02531</t>
  </si>
  <si>
    <t>TMB02532</t>
  </si>
  <si>
    <t>SOKA NIGHTCLUB</t>
  </si>
  <si>
    <t>TMB02533</t>
  </si>
  <si>
    <t>HORISON LEGIAN</t>
  </si>
  <si>
    <t>GABBIANO CHIANTI 2016</t>
  </si>
  <si>
    <t>GEORGES DUBOEUF BEAUJOLAIS VILLAGES</t>
  </si>
  <si>
    <t>LAVAU COTES ROUGE</t>
  </si>
  <si>
    <t>BERINGER FOUNDER ESTATE MERLOT</t>
  </si>
  <si>
    <t>TMB02534</t>
  </si>
  <si>
    <t>TMB02535</t>
  </si>
  <si>
    <t>TMB02536</t>
  </si>
  <si>
    <t>CLOUD 9</t>
  </si>
  <si>
    <t>TMB02537</t>
  </si>
  <si>
    <t>TMB02538</t>
  </si>
  <si>
    <t>TMB02539</t>
  </si>
  <si>
    <t>TMB02540</t>
  </si>
  <si>
    <t>TMB02541</t>
  </si>
  <si>
    <t>TMB02542</t>
  </si>
  <si>
    <t xml:space="preserve">PT. WARUNG BALI INDONESIA </t>
  </si>
  <si>
    <t>TMB02543</t>
  </si>
  <si>
    <t>TMB02544</t>
  </si>
  <si>
    <t>VINA ALBALI TEMPRANILLO</t>
  </si>
  <si>
    <t>TMB02545</t>
  </si>
  <si>
    <t>TMB02546</t>
  </si>
  <si>
    <t>TMB02547</t>
  </si>
  <si>
    <t>TMB02548</t>
  </si>
  <si>
    <t>POTATO HEAD BEACH CLUB</t>
  </si>
  <si>
    <t>TMB02549</t>
  </si>
  <si>
    <t>MASSENEZ LIQUEUR CURACAO TRIPLE SEC</t>
  </si>
  <si>
    <t>TMB02550</t>
  </si>
  <si>
    <t>TMB02551</t>
  </si>
  <si>
    <t>TMB02552</t>
  </si>
  <si>
    <t xml:space="preserve">GREEN HOUSE </t>
  </si>
  <si>
    <t>BOGLE CABERNET SAUVIGNON</t>
  </si>
  <si>
    <t>TMB02553</t>
  </si>
  <si>
    <t>TMB02554</t>
  </si>
  <si>
    <t>TMB02555</t>
  </si>
  <si>
    <t>TMB02556</t>
  </si>
  <si>
    <t>TMB02557</t>
  </si>
  <si>
    <t>THE LOKHA LEGIAN</t>
  </si>
  <si>
    <t>TMB02558</t>
  </si>
  <si>
    <t>DANDELION ESTAURANT</t>
  </si>
  <si>
    <t>TMB02559</t>
  </si>
  <si>
    <t>TMB02560</t>
  </si>
  <si>
    <t>TMB02561</t>
  </si>
  <si>
    <t>TMB02562</t>
  </si>
  <si>
    <t>THE DEN REST</t>
  </si>
  <si>
    <t>TMB02563</t>
  </si>
  <si>
    <t>TMB02564</t>
  </si>
  <si>
    <t>TMB02565</t>
  </si>
  <si>
    <t>BRAD</t>
  </si>
  <si>
    <t>DON ALEJANDRO GRAN ESERVA CAB SAUVG 2014</t>
  </si>
  <si>
    <t>TMB02566</t>
  </si>
  <si>
    <t>TMB02567</t>
  </si>
  <si>
    <t>TMB02568</t>
  </si>
  <si>
    <t>VINA ALBALI VERDEJO</t>
  </si>
  <si>
    <t>TMB02569</t>
  </si>
  <si>
    <t>BISTROT</t>
  </si>
  <si>
    <t>RICHLAND PINOT NOIR 2015</t>
  </si>
  <si>
    <t>TMB02570</t>
  </si>
  <si>
    <t>TMB02571</t>
  </si>
  <si>
    <t>PULLMAN BALI LEGIAN BEACH</t>
  </si>
  <si>
    <t>TMB02572</t>
  </si>
  <si>
    <t>TMB02573</t>
  </si>
  <si>
    <t>TMB02574</t>
  </si>
  <si>
    <t>TMB02575</t>
  </si>
  <si>
    <t>TMB02576</t>
  </si>
  <si>
    <t>TMB02577</t>
  </si>
  <si>
    <t>TMB02578</t>
  </si>
  <si>
    <t>TMB02579</t>
  </si>
  <si>
    <t>TMB02580</t>
  </si>
  <si>
    <t>TMB02581</t>
  </si>
  <si>
    <t>TMB02582</t>
  </si>
  <si>
    <t>TMB02583</t>
  </si>
  <si>
    <t>BLUE SKYZ</t>
  </si>
  <si>
    <t>TMB02584</t>
  </si>
  <si>
    <t>THE FAT HOG</t>
  </si>
  <si>
    <t>TMB02585</t>
  </si>
  <si>
    <t>TMB02586</t>
  </si>
  <si>
    <t>LAURENCE SANDERS</t>
  </si>
  <si>
    <t>RICHLAND MERLOT 2016</t>
  </si>
  <si>
    <t>TMB02587</t>
  </si>
  <si>
    <t>MASENEZ LIQUEUR CURACAO BLUE</t>
  </si>
  <si>
    <t>TMB02588</t>
  </si>
  <si>
    <t>TMB02589</t>
  </si>
  <si>
    <t>TMB02590</t>
  </si>
  <si>
    <t>RICHLAND SHIRAZ</t>
  </si>
  <si>
    <t>SHEARWATER SAUVG BLANC</t>
  </si>
  <si>
    <t>TMB02591</t>
  </si>
  <si>
    <t>MIKE SEWELL</t>
  </si>
  <si>
    <t>RICHLAND SAUVG BLANC</t>
  </si>
  <si>
    <t>DON ALEJANDRO GRAN RESERVA CAB SAUVG</t>
  </si>
  <si>
    <t>TMB02592</t>
  </si>
  <si>
    <t>TMB02593</t>
  </si>
  <si>
    <t>TMB02594</t>
  </si>
  <si>
    <t>TMB02595</t>
  </si>
  <si>
    <t>TMB02596</t>
  </si>
  <si>
    <t>TMB02597</t>
  </si>
  <si>
    <t>FAIRMONT SANUR BEACH</t>
  </si>
  <si>
    <t>TMB02598</t>
  </si>
  <si>
    <t>TMB02599</t>
  </si>
  <si>
    <t>GADO GADO</t>
  </si>
  <si>
    <t>RICHLAND MERLOT</t>
  </si>
  <si>
    <t>TMB02600</t>
  </si>
  <si>
    <t>TMB02601</t>
  </si>
  <si>
    <t>TMB02602</t>
  </si>
  <si>
    <t>TMB02603</t>
  </si>
  <si>
    <t>TMB02604</t>
  </si>
  <si>
    <t>TMB02605</t>
  </si>
  <si>
    <t>YULI</t>
  </si>
  <si>
    <t xml:space="preserve"> TMB02606 </t>
  </si>
  <si>
    <t xml:space="preserve"> NEIKI EKO </t>
  </si>
  <si>
    <t xml:space="preserve"> JJ MC WILLIAM CABERNET MERLOT </t>
  </si>
  <si>
    <t xml:space="preserve"> -   </t>
  </si>
  <si>
    <t xml:space="preserve"> TMB02607 </t>
  </si>
  <si>
    <t xml:space="preserve"> RED RUBY </t>
  </si>
  <si>
    <t xml:space="preserve"> CAPTAIN MORGAN GOLD RUM </t>
  </si>
  <si>
    <t xml:space="preserve"> SMIRNOFF VODKA 750ML </t>
  </si>
  <si>
    <t xml:space="preserve"> AGUS DC </t>
  </si>
  <si>
    <t xml:space="preserve"> TMB02608 </t>
  </si>
  <si>
    <t xml:space="preserve"> HELEN BOAG </t>
  </si>
  <si>
    <t xml:space="preserve"> CASTEL FRERES HORIZON MERLOT </t>
  </si>
  <si>
    <t xml:space="preserve"> TMB2609 </t>
  </si>
  <si>
    <t xml:space="preserve"> SONIA </t>
  </si>
  <si>
    <t xml:space="preserve"> CASTILLO DE MAGNIA VINO BIANCO </t>
  </si>
  <si>
    <t xml:space="preserve"> CASTILLO DE MAGNIA VINO TINTO </t>
  </si>
  <si>
    <t xml:space="preserve"> CHICHI </t>
  </si>
  <si>
    <t xml:space="preserve"> TMB02610 </t>
  </si>
  <si>
    <t xml:space="preserve"> TJENDANA GROUP </t>
  </si>
  <si>
    <t xml:space="preserve"> BACARDI  </t>
  </si>
  <si>
    <t xml:space="preserve"> SMIRNOFF VODKA 50ML </t>
  </si>
  <si>
    <t xml:space="preserve"> TMB02611 </t>
  </si>
  <si>
    <t xml:space="preserve"> EUIST LOLIPOP </t>
  </si>
  <si>
    <t xml:space="preserve"> ANDAR </t>
  </si>
  <si>
    <t xml:space="preserve"> TMB02612 </t>
  </si>
  <si>
    <t xml:space="preserve"> PT. PRATAMA AGUNG NIAGA </t>
  </si>
  <si>
    <t xml:space="preserve"> BACARDI </t>
  </si>
  <si>
    <t xml:space="preserve"> PAN CREW </t>
  </si>
  <si>
    <t xml:space="preserve"> TMB02613 </t>
  </si>
  <si>
    <t xml:space="preserve"> LOUIS PERDRIER BRUT EXCELLENCE </t>
  </si>
  <si>
    <t xml:space="preserve"> TMB02614 </t>
  </si>
  <si>
    <t xml:space="preserve"> VILLA ORIENTA </t>
  </si>
  <si>
    <t xml:space="preserve"> BAILEYS IRISH CREAM </t>
  </si>
  <si>
    <t xml:space="preserve"> TMB02615 </t>
  </si>
  <si>
    <t xml:space="preserve"> TUT DE (SAN) </t>
  </si>
  <si>
    <t xml:space="preserve"> MANSION GLEN CLASSIC WHISKY 700ML </t>
  </si>
  <si>
    <t>TMB02616</t>
  </si>
  <si>
    <t>TMB02617</t>
  </si>
  <si>
    <t>TMB02618</t>
  </si>
  <si>
    <t>TMB02619</t>
  </si>
  <si>
    <t>TMB02620</t>
  </si>
  <si>
    <t>TMB02621</t>
  </si>
  <si>
    <t>TMB02622</t>
  </si>
  <si>
    <t>TMB02623</t>
  </si>
  <si>
    <t>TMB02624</t>
  </si>
  <si>
    <t>TMB02625</t>
  </si>
  <si>
    <t>TMB02626</t>
  </si>
  <si>
    <t>TMB02627</t>
  </si>
  <si>
    <t>TMB02628</t>
  </si>
  <si>
    <t>TMB02629</t>
  </si>
  <si>
    <t>RICHAND PINOT NOIR 2015</t>
  </si>
  <si>
    <t>TMB02630</t>
  </si>
  <si>
    <t>BERINGER MAIN &amp; VINE WHITE ZINFANDEL</t>
  </si>
  <si>
    <t>BOGLE MERLOT</t>
  </si>
  <si>
    <t>NORTON RESERVA MALBEC</t>
  </si>
  <si>
    <t>BERINGER FOUNDER ESTATE SAUVG BLANC</t>
  </si>
  <si>
    <t>TMB02631</t>
  </si>
  <si>
    <t>TMB02632</t>
  </si>
  <si>
    <t>TMB02633</t>
  </si>
  <si>
    <t>SHEARWATER PINOT NOIR</t>
  </si>
  <si>
    <t>TMB02634</t>
  </si>
  <si>
    <t>TMB02635</t>
  </si>
  <si>
    <t>TMB02637</t>
  </si>
  <si>
    <t>TMB02638</t>
  </si>
  <si>
    <t>DON ALEJANDRO SAUVG BLANC</t>
  </si>
  <si>
    <t>TMB02639</t>
  </si>
  <si>
    <t>PT. SINAR AKTIF NUSANTARA</t>
  </si>
  <si>
    <t>RICHLAND SHIRAZ 2016</t>
  </si>
  <si>
    <t>JACOB CREEK SHIRAZ CAB 2015</t>
  </si>
  <si>
    <t>TMB02640</t>
  </si>
  <si>
    <t>VILA ALBALI TEMPRANILLO SEMI DULCE 2015</t>
  </si>
  <si>
    <t>RICHLAND CHARDONNAY 2017</t>
  </si>
  <si>
    <t>TMB02641</t>
  </si>
  <si>
    <t>BLI CRACKLING</t>
  </si>
  <si>
    <t>TMB02642</t>
  </si>
  <si>
    <t>TMB02643</t>
  </si>
  <si>
    <t>WAKA GANGGA</t>
  </si>
  <si>
    <t>TMB02644</t>
  </si>
  <si>
    <t>TMB02645</t>
  </si>
  <si>
    <t>FURAMA X CLUSIVE OCEAN BEACH</t>
  </si>
  <si>
    <t>TMB02646</t>
  </si>
  <si>
    <t>TMB02647</t>
  </si>
  <si>
    <t>TMB02648</t>
  </si>
  <si>
    <t>TMB02649</t>
  </si>
  <si>
    <t>TMB02650</t>
  </si>
  <si>
    <t>TMB02651</t>
  </si>
  <si>
    <t>TMB02652</t>
  </si>
  <si>
    <t>RAMA GARDEN HOTEL</t>
  </si>
  <si>
    <t>TMB02653</t>
  </si>
  <si>
    <t>TUT DE (SAN)</t>
  </si>
  <si>
    <t>TMB02654</t>
  </si>
  <si>
    <t>SITI (SAN)</t>
  </si>
  <si>
    <t>TMB02655</t>
  </si>
  <si>
    <t>TMB02656</t>
  </si>
  <si>
    <t xml:space="preserve">WATER CRESS </t>
  </si>
  <si>
    <t>TALISKER STROM</t>
  </si>
  <si>
    <t>TMB02657</t>
  </si>
  <si>
    <t>TMB02658</t>
  </si>
  <si>
    <t>BOGLE PINOT NOIR 2014</t>
  </si>
  <si>
    <t>JJMC WILLIAM CABERNET MERLOT</t>
  </si>
  <si>
    <t>TMB02659</t>
  </si>
  <si>
    <t>TMB02660</t>
  </si>
  <si>
    <t>UNCLE NORMS BAR 7 BISTRO</t>
  </si>
  <si>
    <t>TMB02661</t>
  </si>
  <si>
    <t>TMB02662</t>
  </si>
  <si>
    <t>TMB02663</t>
  </si>
  <si>
    <t>BOROUGHT SKY BAR</t>
  </si>
  <si>
    <t>TMB02664</t>
  </si>
  <si>
    <t>KETUT ( LA LAWON)</t>
  </si>
  <si>
    <t>TMB02665</t>
  </si>
  <si>
    <t>TMB02666</t>
  </si>
  <si>
    <t>TMB02667</t>
  </si>
  <si>
    <t>TMB02668</t>
  </si>
  <si>
    <t>TMB02669</t>
  </si>
  <si>
    <t>GINGERMOON REST</t>
  </si>
  <si>
    <t>TMB02670</t>
  </si>
  <si>
    <t>TMB02671</t>
  </si>
  <si>
    <t>TMB02672</t>
  </si>
  <si>
    <t>TMB02673</t>
  </si>
  <si>
    <t xml:space="preserve">BILLY MOON </t>
  </si>
  <si>
    <t>TMB02674</t>
  </si>
  <si>
    <t>YUDI (ANDAR)</t>
  </si>
  <si>
    <t>TMB02675</t>
  </si>
  <si>
    <t>TMB02676</t>
  </si>
  <si>
    <t>TMB02677</t>
  </si>
  <si>
    <t>TMB02678</t>
  </si>
  <si>
    <t>TMB02679</t>
  </si>
  <si>
    <t>TMB02680</t>
  </si>
  <si>
    <t>TMB02681</t>
  </si>
  <si>
    <t>JAMES</t>
  </si>
  <si>
    <t>TMB02682</t>
  </si>
  <si>
    <t>TMB02683</t>
  </si>
  <si>
    <t>TMB02684</t>
  </si>
  <si>
    <t>TMB02685</t>
  </si>
  <si>
    <t>TMB02686</t>
  </si>
  <si>
    <t>TMB02687</t>
  </si>
  <si>
    <t>TMB02688</t>
  </si>
  <si>
    <t>LOUIS PERDRIERBRUT EXCELLENCE</t>
  </si>
  <si>
    <t>TMB02689</t>
  </si>
  <si>
    <t>TMB02690</t>
  </si>
  <si>
    <t>TMB02691</t>
  </si>
  <si>
    <t>TMB02692</t>
  </si>
  <si>
    <t>TMB02693</t>
  </si>
  <si>
    <t>GERARD</t>
  </si>
  <si>
    <t>DON ALEJANDRO RESERVA MERLOT</t>
  </si>
  <si>
    <t>TMB02694</t>
  </si>
  <si>
    <t>VASANTI</t>
  </si>
  <si>
    <t>TMB02695</t>
  </si>
  <si>
    <t>TMB02696</t>
  </si>
  <si>
    <t>TMB02697</t>
  </si>
  <si>
    <t>TMB02698</t>
  </si>
  <si>
    <t>TMB02699</t>
  </si>
  <si>
    <t>TMB02700</t>
  </si>
  <si>
    <t>RIFANO</t>
  </si>
  <si>
    <t>HOB NOB CABERNET SAUVIGNON</t>
  </si>
  <si>
    <t>TMB02701</t>
  </si>
  <si>
    <t>VILLA LUMBUNG</t>
  </si>
  <si>
    <t>TMB02702</t>
  </si>
  <si>
    <t>ELEMENT BY WESTIN</t>
  </si>
  <si>
    <t>TMB02703</t>
  </si>
  <si>
    <t>TMB02704</t>
  </si>
  <si>
    <t>TMB02705</t>
  </si>
  <si>
    <t>TMB02706</t>
  </si>
  <si>
    <t>PURI BALI INDAH REST</t>
  </si>
  <si>
    <t>KETEL ONE</t>
  </si>
  <si>
    <t>TMB02707</t>
  </si>
  <si>
    <t>TMB02708</t>
  </si>
  <si>
    <t>TMB02709</t>
  </si>
  <si>
    <t>RIRIS EO</t>
  </si>
  <si>
    <t>LAGAVULIN 16YO</t>
  </si>
  <si>
    <t>BULLEIT RYE</t>
  </si>
  <si>
    <t>TMB02710</t>
  </si>
  <si>
    <t>TMB02711</t>
  </si>
  <si>
    <t>TMB02712</t>
  </si>
  <si>
    <t>TMB02713</t>
  </si>
  <si>
    <t>TMB02714</t>
  </si>
  <si>
    <t>MARTELL VSOP 700ML</t>
  </si>
  <si>
    <t>TMB02715</t>
  </si>
  <si>
    <t>TMB02716</t>
  </si>
  <si>
    <t>TMB02717</t>
  </si>
  <si>
    <t>TMB02718</t>
  </si>
  <si>
    <t>TMB02719</t>
  </si>
  <si>
    <t xml:space="preserve">LA FAVELA </t>
  </si>
  <si>
    <t>TMB02720</t>
  </si>
  <si>
    <t>TMB02721</t>
  </si>
  <si>
    <t>TMB02722</t>
  </si>
  <si>
    <t>TMB02723</t>
  </si>
  <si>
    <t>TMB02724</t>
  </si>
  <si>
    <t>BOROUGH HOSTEL</t>
  </si>
  <si>
    <t>TMB02725</t>
  </si>
  <si>
    <t>TMB02726</t>
  </si>
  <si>
    <t>TMB02727</t>
  </si>
  <si>
    <t>THE BALCONY REST &amp; BAR</t>
  </si>
  <si>
    <t>TMB02728</t>
  </si>
  <si>
    <t>ANDAR ( LANAI)</t>
  </si>
  <si>
    <t>TMB02729</t>
  </si>
  <si>
    <t>TMB02730</t>
  </si>
  <si>
    <t>TMB02731</t>
  </si>
  <si>
    <t>MANSION  VODKA 700ML</t>
  </si>
  <si>
    <t>TMB02732</t>
  </si>
  <si>
    <t>GENESIS SAUVIGNON BLANC</t>
  </si>
  <si>
    <t>TMB02733</t>
  </si>
  <si>
    <t>TMB02734</t>
  </si>
  <si>
    <t>TMB02735</t>
  </si>
  <si>
    <t>DON ALEJANDRO GRAN RESERVA CHARDONNAY</t>
  </si>
  <si>
    <t>TMB02736</t>
  </si>
  <si>
    <t>NASH</t>
  </si>
  <si>
    <t>FANTINEL TENUTA SAINT HELEMA REFOSCO</t>
  </si>
  <si>
    <t>THE INDEPENDENT PROSECCO BRUT</t>
  </si>
  <si>
    <t>TMB02737</t>
  </si>
  <si>
    <t>CLUB MED</t>
  </si>
  <si>
    <t>GLENFIDDICH 12 YO</t>
  </si>
  <si>
    <t>TMB02738</t>
  </si>
  <si>
    <t>TMB02739</t>
  </si>
  <si>
    <t>TMB02740</t>
  </si>
  <si>
    <t>LAURIE</t>
  </si>
  <si>
    <t>TMB02741</t>
  </si>
  <si>
    <t>TMB02742</t>
  </si>
  <si>
    <t>TMB02743</t>
  </si>
  <si>
    <t>TMB02744</t>
  </si>
  <si>
    <t>TMB02745</t>
  </si>
  <si>
    <t>TMB02746</t>
  </si>
  <si>
    <t>TMB02747</t>
  </si>
  <si>
    <t>L LOYDS INN BALI</t>
  </si>
  <si>
    <t>TMB02748</t>
  </si>
  <si>
    <t>TMB02749</t>
  </si>
  <si>
    <t>RALPHY VILLA</t>
  </si>
  <si>
    <t>BERINGER FOUNDER CHARDONNAY 2015</t>
  </si>
  <si>
    <t>BERINGER FOUNDER CAB SAUVG 2015</t>
  </si>
  <si>
    <t>TMB02750</t>
  </si>
  <si>
    <t>LAST HURRAH</t>
  </si>
  <si>
    <t>TMB02751</t>
  </si>
  <si>
    <t>TMB02752</t>
  </si>
  <si>
    <t>TMB02753</t>
  </si>
  <si>
    <t>TMB02754</t>
  </si>
  <si>
    <t>TMB02755</t>
  </si>
  <si>
    <t>TMB02756</t>
  </si>
  <si>
    <t>TMB02757</t>
  </si>
  <si>
    <t>TMB02758</t>
  </si>
  <si>
    <t>TMB02759</t>
  </si>
  <si>
    <t>BACARDI CARTA BLANCA</t>
  </si>
  <si>
    <t>TMB02760</t>
  </si>
  <si>
    <t>TMB02761</t>
  </si>
  <si>
    <t>TMB02762</t>
  </si>
  <si>
    <t>ANDAR (LANAI)</t>
  </si>
  <si>
    <t>TMB02763</t>
  </si>
  <si>
    <t>TMB02764</t>
  </si>
  <si>
    <t>TMB02765</t>
  </si>
  <si>
    <t>TMB02766</t>
  </si>
  <si>
    <t>TALISKER 10 YEAR</t>
  </si>
  <si>
    <t>TMB02767</t>
  </si>
  <si>
    <t>ELIZABETH LENAHAN</t>
  </si>
  <si>
    <t>HOB NOB SHIRAZ</t>
  </si>
  <si>
    <t>BERINGER ESTATE MERLOT 2016</t>
  </si>
  <si>
    <t>TMB02768</t>
  </si>
  <si>
    <t>TWO RIVER CONVERGENCE SAUVG BLANC</t>
  </si>
  <si>
    <t>TWO RIVER CHARDONNAY</t>
  </si>
  <si>
    <t>TMB02769</t>
  </si>
  <si>
    <t>TMB02770</t>
  </si>
  <si>
    <t>TMB02771</t>
  </si>
  <si>
    <t>BROTHER MART 1</t>
  </si>
  <si>
    <t>TMB02772</t>
  </si>
  <si>
    <t>VASANTI KUTA HOTEL</t>
  </si>
  <si>
    <t>TMB02773</t>
  </si>
  <si>
    <t>TMB02774</t>
  </si>
  <si>
    <t>TMB02775</t>
  </si>
  <si>
    <t>TEDI</t>
  </si>
  <si>
    <t>TMB02776</t>
  </si>
  <si>
    <t>PAUL (EKO)</t>
  </si>
  <si>
    <t>ASTROLABE SAUVG BLANC</t>
  </si>
  <si>
    <t>ASTROLABE DRY RIESLING</t>
  </si>
  <si>
    <t>ASTROLABE PINOT NOIR</t>
  </si>
  <si>
    <t>TMB02777</t>
  </si>
  <si>
    <t>BANGLE BALI RESTAURANT</t>
  </si>
  <si>
    <t>TMB02778</t>
  </si>
  <si>
    <t>TMB02779</t>
  </si>
  <si>
    <t>TMB02780</t>
  </si>
  <si>
    <t>TMB02781</t>
  </si>
  <si>
    <t>TMB02782</t>
  </si>
  <si>
    <t>PARIGATA RESORT &amp; SPA</t>
  </si>
  <si>
    <t>TMB02783</t>
  </si>
  <si>
    <t>TMB02784</t>
  </si>
  <si>
    <t>TMB02785</t>
  </si>
  <si>
    <t>SISTER FIELD REST</t>
  </si>
  <si>
    <t>TMB02786</t>
  </si>
  <si>
    <t>TMB02787</t>
  </si>
  <si>
    <t>TU DE (SAN)</t>
  </si>
  <si>
    <t>TMB02788</t>
  </si>
  <si>
    <t>TMB02789</t>
  </si>
  <si>
    <t>TMB02790</t>
  </si>
  <si>
    <t>TMB02791</t>
  </si>
  <si>
    <t>TMB02792</t>
  </si>
  <si>
    <t>TMB02793</t>
  </si>
  <si>
    <t>TMB02794</t>
  </si>
  <si>
    <t>BANGLE RESTAURANT</t>
  </si>
  <si>
    <t>TMB02795</t>
  </si>
  <si>
    <t>TMB02796</t>
  </si>
  <si>
    <t>KUPU-KUPU JIMBARAN BEACH CLUB</t>
  </si>
  <si>
    <t>TMB02797</t>
  </si>
  <si>
    <t>TMB02798</t>
  </si>
  <si>
    <t>TMB02799</t>
  </si>
  <si>
    <t>TMB02800</t>
  </si>
  <si>
    <t>TMB02801</t>
  </si>
  <si>
    <t>TMB02802</t>
  </si>
  <si>
    <t>TMB02803</t>
  </si>
  <si>
    <t>BROTHER MART 11</t>
  </si>
  <si>
    <t>TMB02804</t>
  </si>
  <si>
    <t>TMB02805</t>
  </si>
  <si>
    <t>BLACK COTTAGE SAUVIGNON BLANC</t>
  </si>
  <si>
    <t>TMB02806</t>
  </si>
  <si>
    <t>MASSENEZ CRÈME DE CASSIS DE DIJON  ( BLACKCURRANT0</t>
  </si>
  <si>
    <t>TMB02807</t>
  </si>
  <si>
    <t>TMB02808</t>
  </si>
  <si>
    <t>BALI ABSOLUTE EVENT PLANING</t>
  </si>
  <si>
    <t>BERINGER ESTATE CHARDONNAY 2015</t>
  </si>
  <si>
    <t>TMB02809</t>
  </si>
  <si>
    <t xml:space="preserve">  </t>
  </si>
  <si>
    <t>TMB02810</t>
  </si>
  <si>
    <t>PK ADRIAN</t>
  </si>
  <si>
    <t>TMB02811</t>
  </si>
  <si>
    <t>TMB02812</t>
  </si>
  <si>
    <t>KILO REST (JAKARTA)</t>
  </si>
  <si>
    <t>TMB02813</t>
  </si>
  <si>
    <t>TMB02814</t>
  </si>
  <si>
    <t>TMB02815</t>
  </si>
  <si>
    <t>TMB02816</t>
  </si>
  <si>
    <t>HARRIS HOTEL RAYA KUTA</t>
  </si>
  <si>
    <t>TMB02817</t>
  </si>
  <si>
    <t>TMB02818</t>
  </si>
  <si>
    <t>CAMILLE MILLBROOK</t>
  </si>
  <si>
    <t>TMB02819</t>
  </si>
  <si>
    <t>YAMUNA HOME MADE PASTRY</t>
  </si>
  <si>
    <t>TMB02820</t>
  </si>
  <si>
    <t>TMB02821</t>
  </si>
  <si>
    <t>GABBIANO CHIANTI CLASSICO RESERVA</t>
  </si>
  <si>
    <t>TMB02822</t>
  </si>
  <si>
    <t>TJENDANA GROUP ( THE CLUB SEMINYAK )</t>
  </si>
  <si>
    <t>SMIRNOF VODKA 750ML</t>
  </si>
  <si>
    <t>TMB02823</t>
  </si>
  <si>
    <t>TMB02824</t>
  </si>
  <si>
    <t>TMB02825</t>
  </si>
  <si>
    <t>SAKANAYA ( RYOSHI)</t>
  </si>
  <si>
    <t>TMB02826</t>
  </si>
  <si>
    <t>TMB02827</t>
  </si>
  <si>
    <t>TMB02829</t>
  </si>
  <si>
    <t>TMB02828</t>
  </si>
  <si>
    <t>ROCKY JOE</t>
  </si>
  <si>
    <t>BOGLE SAUVIGNON BLANC</t>
  </si>
  <si>
    <t>TMB02830</t>
  </si>
  <si>
    <t>TMB02831</t>
  </si>
  <si>
    <t>TMB02832</t>
  </si>
  <si>
    <t>TMB02833</t>
  </si>
  <si>
    <t>TMB02834</t>
  </si>
  <si>
    <t>TMB02835</t>
  </si>
  <si>
    <t>TMB02836</t>
  </si>
  <si>
    <t>TMB02837</t>
  </si>
  <si>
    <t>TMB02838</t>
  </si>
  <si>
    <t>TMB02839</t>
  </si>
  <si>
    <t>KLAPA RESORT</t>
  </si>
  <si>
    <t>TMB02840</t>
  </si>
  <si>
    <t>LOVINA ART</t>
  </si>
  <si>
    <t>TMB02841</t>
  </si>
  <si>
    <t>TMB02842</t>
  </si>
  <si>
    <t>UPPALA VILLA &amp; SPA UMALAS</t>
  </si>
  <si>
    <t>TMB02843</t>
  </si>
  <si>
    <t>SITI ( SAN )</t>
  </si>
  <si>
    <t xml:space="preserve">ANTON </t>
  </si>
  <si>
    <t>TMB02844</t>
  </si>
  <si>
    <t>TMB02845</t>
  </si>
  <si>
    <t>TMB02846</t>
  </si>
  <si>
    <t>VEUVE DU VERNAY ICE ROSES</t>
  </si>
  <si>
    <t>TMB02847</t>
  </si>
  <si>
    <t>VARRA WEDDING (LINDA)</t>
  </si>
  <si>
    <t>THE HILL MERLOT 2013</t>
  </si>
  <si>
    <t>TMB02848</t>
  </si>
  <si>
    <t>TMB02849</t>
  </si>
  <si>
    <t>TMB02850</t>
  </si>
  <si>
    <t>TMB02851</t>
  </si>
  <si>
    <t>KUTA TOWN HOUSE</t>
  </si>
  <si>
    <t>TMB02852</t>
  </si>
  <si>
    <t>TMB02853</t>
  </si>
  <si>
    <t>TJENDANA GROUP (LEMBONGAN BEACH CLUB)</t>
  </si>
  <si>
    <t>TMB02854</t>
  </si>
  <si>
    <t>TMB02855</t>
  </si>
  <si>
    <t>TMB02856</t>
  </si>
  <si>
    <t>CINDY (NEIKI EKO)</t>
  </si>
  <si>
    <t>TMB02857</t>
  </si>
  <si>
    <t>TMB02858</t>
  </si>
  <si>
    <t>RICHLAND PINOT NOIR</t>
  </si>
  <si>
    <t>TMB02859</t>
  </si>
  <si>
    <t>TMB02860</t>
  </si>
  <si>
    <t>TMB02861</t>
  </si>
  <si>
    <t>TMB02862</t>
  </si>
  <si>
    <t>HANNY</t>
  </si>
  <si>
    <t>TMB02863</t>
  </si>
  <si>
    <t>TMB02864</t>
  </si>
  <si>
    <t>LITUT + PORKY DUCK</t>
  </si>
  <si>
    <t>TMB02865</t>
  </si>
  <si>
    <t>TMB02866</t>
  </si>
  <si>
    <t>TMB02867</t>
  </si>
  <si>
    <t>TMB02868</t>
  </si>
  <si>
    <t>TMB02869</t>
  </si>
  <si>
    <t>BOROUGH SKY BAR</t>
  </si>
  <si>
    <t>TMB02870</t>
  </si>
  <si>
    <t>CAPTATAIN MORGAN GOLD RUM</t>
  </si>
  <si>
    <t>TMB02871</t>
  </si>
  <si>
    <t>GREEN HOUSE</t>
  </si>
  <si>
    <t xml:space="preserve">BOGLE CABERNET SAUVIGNON </t>
  </si>
  <si>
    <t>TMB02872</t>
  </si>
  <si>
    <t>JJ MC WILLIAM SHIRAZ CAB SAUVIGNON</t>
  </si>
  <si>
    <t>TMB02873</t>
  </si>
  <si>
    <t>TMB02874</t>
  </si>
  <si>
    <t>TMB02875</t>
  </si>
  <si>
    <t>1800 SILVER</t>
  </si>
  <si>
    <t>TMB02876</t>
  </si>
  <si>
    <t>TMB02877</t>
  </si>
  <si>
    <t>TMB02878</t>
  </si>
  <si>
    <t>BOGLE PINOT NOIR</t>
  </si>
  <si>
    <t>TMB02879</t>
  </si>
  <si>
    <t>TMB02880</t>
  </si>
  <si>
    <t>TMB02881</t>
  </si>
  <si>
    <t>HAPPY CAPPY</t>
  </si>
  <si>
    <t>TMB02882</t>
  </si>
  <si>
    <t>TMB02883</t>
  </si>
  <si>
    <t>TMB02884</t>
  </si>
  <si>
    <t>CAHAYA DEWATA AMERTHA</t>
  </si>
  <si>
    <t xml:space="preserve">PATRON SILVER </t>
  </si>
  <si>
    <t>TMB02885</t>
  </si>
  <si>
    <t>TMB02886</t>
  </si>
  <si>
    <t>ELEMENT BAY WESTIN</t>
  </si>
  <si>
    <t>TMB02887</t>
  </si>
  <si>
    <t>DON ALEJANDRO RESERVA CAB SAUVG</t>
  </si>
  <si>
    <t>BLACK COTTAGE ROSE</t>
  </si>
  <si>
    <t>BLACK COTTAGE PINOT GRIS</t>
  </si>
  <si>
    <t>TMB02888</t>
  </si>
  <si>
    <t>LISA BURTON</t>
  </si>
  <si>
    <t>G7 CHARDONNAY</t>
  </si>
  <si>
    <t>TRILOGY CHARDONNAY</t>
  </si>
  <si>
    <t>GENESIS CHARDONNAY</t>
  </si>
  <si>
    <t>TMB02889</t>
  </si>
  <si>
    <t>TMB02890</t>
  </si>
  <si>
    <t>TMB02891</t>
  </si>
  <si>
    <t>TMB02892</t>
  </si>
  <si>
    <t>TMB02893</t>
  </si>
  <si>
    <t>TMB02894</t>
  </si>
  <si>
    <t>TMB02895</t>
  </si>
  <si>
    <t>TMB02896</t>
  </si>
  <si>
    <t>TMB02897</t>
  </si>
  <si>
    <t>TMB02898</t>
  </si>
  <si>
    <t>TMB02899</t>
  </si>
  <si>
    <t>TMB02900</t>
  </si>
  <si>
    <t>TMB02901</t>
  </si>
  <si>
    <t>TMB02902</t>
  </si>
  <si>
    <t>TMB02903</t>
  </si>
  <si>
    <t>TMB02904</t>
  </si>
  <si>
    <t>MADE AYU (HIDEAWAY)</t>
  </si>
  <si>
    <t>TMB02905</t>
  </si>
  <si>
    <t>TIP TOP MART</t>
  </si>
  <si>
    <t>TMB02906</t>
  </si>
  <si>
    <t>TMB02907</t>
  </si>
  <si>
    <t>TMB02908</t>
  </si>
  <si>
    <t xml:space="preserve">PT. WARUNG BAL INDONESIA </t>
  </si>
  <si>
    <t>INA ALBALI TEMPRANILLO 2015</t>
  </si>
  <si>
    <t>TMB02909</t>
  </si>
  <si>
    <t>TMB02910</t>
  </si>
  <si>
    <t>TMB02911</t>
  </si>
  <si>
    <t>TMB02912</t>
  </si>
  <si>
    <t>TMB02913</t>
  </si>
  <si>
    <t>TMB02914</t>
  </si>
  <si>
    <t>TMB02915</t>
  </si>
  <si>
    <t>BERINGER MAIN &amp; WINE CABERNET SAUVIGNON</t>
  </si>
  <si>
    <t>TMB02916</t>
  </si>
  <si>
    <t>OBAN 14 YEARS</t>
  </si>
  <si>
    <t>TMB02917</t>
  </si>
  <si>
    <t>JIM BEAM WHITE</t>
  </si>
  <si>
    <t>TMB02918</t>
  </si>
  <si>
    <t>TMB02919</t>
  </si>
  <si>
    <t>TMB02920</t>
  </si>
  <si>
    <t>TMB02921</t>
  </si>
  <si>
    <t>TMB02922</t>
  </si>
  <si>
    <t>TMB02923</t>
  </si>
  <si>
    <t>CATEL FRERES HORIZON MERLOT</t>
  </si>
  <si>
    <t>TMB02924</t>
  </si>
  <si>
    <t>TWO RIVER IN THE CLEAR SAUVIGNON BLANC</t>
  </si>
  <si>
    <t>TMB02925</t>
  </si>
  <si>
    <t xml:space="preserve">ANDAR </t>
  </si>
  <si>
    <t>TMB02926</t>
  </si>
  <si>
    <t>ERIK ISTA DEWATA TOUR &amp; TRAVEL</t>
  </si>
  <si>
    <t>TMB02927</t>
  </si>
  <si>
    <t>TMB02928</t>
  </si>
  <si>
    <t>I DEWA AYU KADE SUANDARI</t>
  </si>
  <si>
    <t>TMB02929</t>
  </si>
  <si>
    <t>TMB02930</t>
  </si>
  <si>
    <t>KARTIKA SARI</t>
  </si>
  <si>
    <t>TMB02931</t>
  </si>
  <si>
    <t>TMB02932</t>
  </si>
  <si>
    <t>TMB02933</t>
  </si>
  <si>
    <t>TMB02934</t>
  </si>
  <si>
    <t>DON ALEJANDRO CAB SAUVG</t>
  </si>
  <si>
    <t>TMB02935</t>
  </si>
  <si>
    <t>GUNG WAH (KARMA)</t>
  </si>
  <si>
    <t>CHIVAS 18 YEARS OLD</t>
  </si>
  <si>
    <t>TMB02936</t>
  </si>
  <si>
    <t>VINCENT JONATHAN</t>
  </si>
  <si>
    <t>TMB02937</t>
  </si>
  <si>
    <t>TMB02938</t>
  </si>
  <si>
    <t xml:space="preserve">ROHAN PERKINS </t>
  </si>
  <si>
    <t>RICHLAND SHIEAZ 2016</t>
  </si>
  <si>
    <t>TMB02939</t>
  </si>
  <si>
    <t>LAGGAS RESTAURANT</t>
  </si>
  <si>
    <t>TMB02940</t>
  </si>
  <si>
    <t>PATRON ANEJO 750ML</t>
  </si>
  <si>
    <t>MARTELL XO</t>
  </si>
  <si>
    <t>TMB02941</t>
  </si>
  <si>
    <t>TMB02942</t>
  </si>
  <si>
    <t>TMB02943</t>
  </si>
  <si>
    <t>NORTON BARREL SELECT CAB SAUVG</t>
  </si>
  <si>
    <t>TMB02944</t>
  </si>
  <si>
    <t xml:space="preserve">FRANSISKUS </t>
  </si>
  <si>
    <t>TMB02946</t>
  </si>
  <si>
    <t>TMB02945</t>
  </si>
  <si>
    <t>TMB02947</t>
  </si>
  <si>
    <t>TMB02948</t>
  </si>
  <si>
    <t>TMB02949</t>
  </si>
  <si>
    <t xml:space="preserve">SHIMA TEPPANYAKI </t>
  </si>
  <si>
    <t>TMB02950</t>
  </si>
  <si>
    <t>TMB02951</t>
  </si>
  <si>
    <t>TMB02952</t>
  </si>
  <si>
    <t>TMB02953</t>
  </si>
  <si>
    <t>TMB02954</t>
  </si>
  <si>
    <t>TMB02955</t>
  </si>
  <si>
    <t>TMB02956</t>
  </si>
  <si>
    <t>MEDICI ERMETE</t>
  </si>
  <si>
    <t>GABBIANO CHIANTI2016</t>
  </si>
  <si>
    <t xml:space="preserve">GEORGES BEAUJOLAIS VILLAGES </t>
  </si>
  <si>
    <t>LAVAU COTES DU ROUGE</t>
  </si>
  <si>
    <t>TMB02957</t>
  </si>
  <si>
    <t>TMB02958</t>
  </si>
  <si>
    <t>G7 CABERNET SAUVIGNON</t>
  </si>
  <si>
    <t>CASTILLO DE MAGNIA VINO TONTO</t>
  </si>
  <si>
    <t>TMB02959</t>
  </si>
  <si>
    <t>ANNA (PENINSULA BAY RESORT)</t>
  </si>
  <si>
    <t>TMB02960</t>
  </si>
  <si>
    <t>TMB02961</t>
  </si>
  <si>
    <t>TMB02962</t>
  </si>
  <si>
    <t>TMB02963</t>
  </si>
  <si>
    <t>THE SLOW BAR BALI</t>
  </si>
  <si>
    <t>TMB02964</t>
  </si>
  <si>
    <t>UD. RASA II</t>
  </si>
  <si>
    <t>TMB02965</t>
  </si>
  <si>
    <t>TMB02966</t>
  </si>
  <si>
    <t>TMB02967</t>
  </si>
  <si>
    <t>BOGLE SAUVG BLANC</t>
  </si>
  <si>
    <t>TMB02968</t>
  </si>
  <si>
    <t>SINGLETON SIGNATURE</t>
  </si>
  <si>
    <t>TMB02969</t>
  </si>
  <si>
    <t>NIA (LIO SQUARE)</t>
  </si>
  <si>
    <t>TMB02970</t>
  </si>
  <si>
    <t>TMB02971</t>
  </si>
  <si>
    <t>TMB02972</t>
  </si>
  <si>
    <t>TMB02973</t>
  </si>
  <si>
    <t>TMB02974</t>
  </si>
  <si>
    <t>PIE SUSU SANUR</t>
  </si>
  <si>
    <t>TMB02975</t>
  </si>
  <si>
    <t>TMB02976</t>
  </si>
  <si>
    <t xml:space="preserve">SANTIKA MANSION </t>
  </si>
  <si>
    <t>TMB02977</t>
  </si>
  <si>
    <t>TMB02978</t>
  </si>
  <si>
    <t>TMB02979</t>
  </si>
  <si>
    <t>TMB02980</t>
  </si>
  <si>
    <t>TMB02981</t>
  </si>
  <si>
    <t>TMB02982</t>
  </si>
  <si>
    <t>TMB02983</t>
  </si>
  <si>
    <t>TMB02984</t>
  </si>
  <si>
    <t>TMB02985</t>
  </si>
  <si>
    <t>UD RASA II</t>
  </si>
  <si>
    <t>TMB02986</t>
  </si>
  <si>
    <t>TMB02987</t>
  </si>
  <si>
    <t>FLORIMAR VILLA (GERARD)</t>
  </si>
  <si>
    <t>TMB02988</t>
  </si>
  <si>
    <t>TMB02989</t>
  </si>
  <si>
    <t>TMB02990</t>
  </si>
  <si>
    <t>TMB02991</t>
  </si>
  <si>
    <t>BALLANTINES FINEST</t>
  </si>
  <si>
    <t>TMB02992</t>
  </si>
  <si>
    <t>TMB02993</t>
  </si>
  <si>
    <t>TMB02994</t>
  </si>
  <si>
    <t>TMB02995</t>
  </si>
  <si>
    <t xml:space="preserve">FLORIMAR VILLA </t>
  </si>
  <si>
    <t>VINA ALBALI TEMPRANILLO 2017</t>
  </si>
  <si>
    <t>TMB02996</t>
  </si>
  <si>
    <t>TMB02997</t>
  </si>
  <si>
    <t>TMB02998</t>
  </si>
  <si>
    <t>TMB02999</t>
  </si>
  <si>
    <t>TMB03000</t>
  </si>
  <si>
    <t>TMB03001</t>
  </si>
  <si>
    <t>TMB03002</t>
  </si>
  <si>
    <t>TMB03003</t>
  </si>
  <si>
    <t>TMB03004</t>
  </si>
  <si>
    <t>TMB03005</t>
  </si>
  <si>
    <t>PADDYS PUB</t>
  </si>
  <si>
    <t>TMB03006</t>
  </si>
  <si>
    <t>TMB03007</t>
  </si>
  <si>
    <t>LIGA</t>
  </si>
  <si>
    <t>TMB03008</t>
  </si>
  <si>
    <t>TMB03009</t>
  </si>
  <si>
    <t>DANCING VILLA (TJENDANA GROUP)</t>
  </si>
  <si>
    <t>TMB03010</t>
  </si>
  <si>
    <t>TMB03011</t>
  </si>
  <si>
    <t>JAYA BAR (BALIQUE)</t>
  </si>
  <si>
    <t>TMB03012</t>
  </si>
  <si>
    <t>TMB03013</t>
  </si>
  <si>
    <t>DANCING VILLAS (TJENDANA GROUP)</t>
  </si>
  <si>
    <t>TMB03014</t>
  </si>
  <si>
    <t>TMB03015</t>
  </si>
  <si>
    <t>TMB03016</t>
  </si>
  <si>
    <t>TMB03017</t>
  </si>
  <si>
    <t>BERINGER CALIFORNIA SPARKLING WHITE ZINFANDEL</t>
  </si>
  <si>
    <t>TMB03018</t>
  </si>
  <si>
    <t>FUAD</t>
  </si>
  <si>
    <t>TMB03019</t>
  </si>
  <si>
    <t>ANTICA FORMULA VERMOUTH</t>
  </si>
  <si>
    <t>TMB03020</t>
  </si>
  <si>
    <t>PAUL &amp; MAX</t>
  </si>
  <si>
    <t>TMB03021</t>
  </si>
  <si>
    <t>TOKO REJEKI SINGARAJA</t>
  </si>
  <si>
    <t xml:space="preserve">CHIVAS 12 YEARS OLD </t>
  </si>
  <si>
    <t>TMB03022</t>
  </si>
  <si>
    <t>TMB03023</t>
  </si>
  <si>
    <t>TMB03024</t>
  </si>
  <si>
    <t>TMB03025</t>
  </si>
  <si>
    <t>JON JULIO BIANCO</t>
  </si>
  <si>
    <t>TMB03026</t>
  </si>
  <si>
    <t>E GUIGAL CROZES HERMITAGE ROUGE</t>
  </si>
  <si>
    <t>YARRA BURN PINOT NOIR</t>
  </si>
  <si>
    <t>MILAMAN ESTATE SHIRAZ</t>
  </si>
  <si>
    <t>TMB03027</t>
  </si>
  <si>
    <t>TMB03028</t>
  </si>
  <si>
    <t>TMB03029</t>
  </si>
  <si>
    <t>VILLA GREEN KORI</t>
  </si>
  <si>
    <t>BOGLE CHARDONNAY</t>
  </si>
  <si>
    <t>TMB03030</t>
  </si>
  <si>
    <t xml:space="preserve">RICHLAND SHIRAZ </t>
  </si>
  <si>
    <t>TMB03031</t>
  </si>
  <si>
    <t>RICHLAND MOSCATO</t>
  </si>
  <si>
    <t>TMB03032</t>
  </si>
  <si>
    <t>TINO ( NEIKI EKO)</t>
  </si>
  <si>
    <t>BERINGER MAIN&amp;WINE PINOT GRIGIO</t>
  </si>
  <si>
    <t>TMB03033</t>
  </si>
  <si>
    <t>TINO (NEIKI EKO)</t>
  </si>
  <si>
    <t>BARISTA PINOTAGE</t>
  </si>
  <si>
    <t>TMB03034</t>
  </si>
  <si>
    <t>KEVIN</t>
  </si>
  <si>
    <t>TMB03035</t>
  </si>
  <si>
    <t>TMB03036</t>
  </si>
  <si>
    <t>TMB03037</t>
  </si>
  <si>
    <t>BERINGER FOUNDER ESTATE CAB SAUVG</t>
  </si>
  <si>
    <t>TMB03038</t>
  </si>
  <si>
    <t xml:space="preserve">PT. SINAR AKTIF NUSANTARA </t>
  </si>
  <si>
    <t>TMB03039</t>
  </si>
  <si>
    <t xml:space="preserve">OCEAN ROVER </t>
  </si>
  <si>
    <t>PENASOL MOUSSEUX BRUT</t>
  </si>
  <si>
    <t>TMB03040</t>
  </si>
  <si>
    <t>GEORGE DUBOEUF SHIRAZ ROSE</t>
  </si>
  <si>
    <t>TMB03041</t>
  </si>
  <si>
    <t>TMB03042</t>
  </si>
  <si>
    <t>TMB03043</t>
  </si>
  <si>
    <t>TMB03044</t>
  </si>
  <si>
    <t>TMB03045</t>
  </si>
  <si>
    <t>TMB03046</t>
  </si>
  <si>
    <t>TMB03047</t>
  </si>
  <si>
    <t>TMB03048</t>
  </si>
  <si>
    <t>TMB03049</t>
  </si>
  <si>
    <t>TMB03050</t>
  </si>
  <si>
    <t>TMB03051</t>
  </si>
  <si>
    <t>LYN SANUR</t>
  </si>
  <si>
    <t>TMB03052</t>
  </si>
  <si>
    <t>TMB03053</t>
  </si>
  <si>
    <t>MR. DERRICK (KUTA TOWN HOUSE)</t>
  </si>
  <si>
    <t>TMB03054</t>
  </si>
  <si>
    <t>TMB03055</t>
  </si>
  <si>
    <t>TMB03056</t>
  </si>
  <si>
    <t xml:space="preserve">OLD BUSHMILL </t>
  </si>
  <si>
    <t>TANQUERAY NO 10</t>
  </si>
  <si>
    <t>TMB03057</t>
  </si>
  <si>
    <t>TMB03058</t>
  </si>
  <si>
    <t>TMB03059</t>
  </si>
  <si>
    <t xml:space="preserve">NORTON BARREL SELECT CAB SAUVG </t>
  </si>
  <si>
    <t>TMB03060</t>
  </si>
  <si>
    <t xml:space="preserve">BERINGER NAPA VALLEY CAB SAUVG </t>
  </si>
  <si>
    <t>TMB03061</t>
  </si>
  <si>
    <t>ROBINSON TEQUILA GOLD 680ML</t>
  </si>
  <si>
    <t>TMB03062</t>
  </si>
  <si>
    <t>TMB03063</t>
  </si>
  <si>
    <t>OBAN 14 YO</t>
  </si>
  <si>
    <t>TMB03064</t>
  </si>
  <si>
    <t xml:space="preserve">BERINGER CALIFORNIA SPARKLING WHITE </t>
  </si>
  <si>
    <t>TMB03065</t>
  </si>
  <si>
    <t xml:space="preserve">BISMA EIGHT UBUD </t>
  </si>
  <si>
    <t>TMB03066</t>
  </si>
  <si>
    <t>TMB03067</t>
  </si>
  <si>
    <t>TMB03068</t>
  </si>
  <si>
    <t>TMB03069</t>
  </si>
  <si>
    <t>TMB03070</t>
  </si>
  <si>
    <t>TMB03071</t>
  </si>
  <si>
    <t>TMB03072</t>
  </si>
  <si>
    <t>TMB03073</t>
  </si>
  <si>
    <t>TMB03074</t>
  </si>
  <si>
    <t>TMB03075</t>
  </si>
  <si>
    <t>TMB03076</t>
  </si>
  <si>
    <t>TMB03077</t>
  </si>
  <si>
    <t>TMB03078</t>
  </si>
  <si>
    <t>TMB03079</t>
  </si>
  <si>
    <t>YOGA (NEIKI EKO)</t>
  </si>
  <si>
    <t>TMB03080</t>
  </si>
  <si>
    <t xml:space="preserve">MOET CHANDON </t>
  </si>
  <si>
    <t>TMB03081</t>
  </si>
  <si>
    <t>TMB03082</t>
  </si>
  <si>
    <t>TMB03083</t>
  </si>
  <si>
    <t>TMB03084</t>
  </si>
  <si>
    <t>TMB03085</t>
  </si>
  <si>
    <t>MELUIN (MISSIBU)</t>
  </si>
  <si>
    <t>TMB03086</t>
  </si>
  <si>
    <t>TMB03087</t>
  </si>
  <si>
    <t>TMB03088</t>
  </si>
  <si>
    <t>TMB03089</t>
  </si>
  <si>
    <t>TMB03090</t>
  </si>
  <si>
    <t>TMB03091</t>
  </si>
  <si>
    <t>TMB03092</t>
  </si>
  <si>
    <t>TMB03093</t>
  </si>
  <si>
    <t>TMB03094</t>
  </si>
  <si>
    <t>TMB03095</t>
  </si>
  <si>
    <t>TMB03096</t>
  </si>
  <si>
    <t>TMB03097</t>
  </si>
  <si>
    <t>TMB03098</t>
  </si>
  <si>
    <t>TMB03099</t>
  </si>
  <si>
    <t>TMB03100</t>
  </si>
  <si>
    <t>TMB03101</t>
  </si>
  <si>
    <t>TMB03102</t>
  </si>
  <si>
    <t>TMB03103</t>
  </si>
  <si>
    <t>BERINGER FOUNDER ESTATE CHARDONNAY</t>
  </si>
  <si>
    <t>TMB03104</t>
  </si>
  <si>
    <t>TMB03105</t>
  </si>
  <si>
    <t>TMB03106</t>
  </si>
  <si>
    <t>ABSOLUT ELYX</t>
  </si>
  <si>
    <t>TMB03107</t>
  </si>
  <si>
    <t xml:space="preserve">LXXY BAR LEGIAN </t>
  </si>
  <si>
    <t>PIE SUSU ASLI ENAK (TUKAD BADUNG)</t>
  </si>
  <si>
    <t>PIE SUSU ASLI ENAK (NANGKA SELATAN)</t>
  </si>
  <si>
    <t>TMB03108</t>
  </si>
  <si>
    <t>GENESIS CABERNET SAUVIGNON</t>
  </si>
  <si>
    <t>TRILOGY CABERNET SAUVIGNON</t>
  </si>
  <si>
    <t>TMB03109</t>
  </si>
  <si>
    <t>TMB03110</t>
  </si>
  <si>
    <t>KEN WILLIAM TOMMY (AYANA RESORT)</t>
  </si>
  <si>
    <t>TMB03111</t>
  </si>
  <si>
    <t>TMB03112</t>
  </si>
  <si>
    <t>TMB03113</t>
  </si>
  <si>
    <t>TMB03114</t>
  </si>
  <si>
    <t>TMB03115</t>
  </si>
  <si>
    <t xml:space="preserve">LA LAGUNA </t>
  </si>
  <si>
    <t>TMB03116</t>
  </si>
  <si>
    <t>JOSEPH BENJAMIN</t>
  </si>
  <si>
    <t>TMB03117</t>
  </si>
  <si>
    <t>TMB03118</t>
  </si>
  <si>
    <t>MADE OMBAK</t>
  </si>
  <si>
    <t>TMB03119</t>
  </si>
  <si>
    <t>TMB03120</t>
  </si>
  <si>
    <t>TMB03121</t>
  </si>
  <si>
    <t>PORTABELLA RESTAURANT (FONTANA HOTEL)</t>
  </si>
  <si>
    <t>LA LAGUNA</t>
  </si>
  <si>
    <t>TMB03122</t>
  </si>
  <si>
    <t>TMB03123</t>
  </si>
  <si>
    <t>ZACAPA 23 YEARS</t>
  </si>
  <si>
    <t>THE KRAKEN BLACK SPICED</t>
  </si>
  <si>
    <t>TMB03124</t>
  </si>
  <si>
    <t>TMB03125</t>
  </si>
  <si>
    <t>TMB03126</t>
  </si>
  <si>
    <t>TMB03127</t>
  </si>
  <si>
    <t>TMB03128</t>
  </si>
  <si>
    <t>TMB03129</t>
  </si>
  <si>
    <t>FAY MOFFAT (SANUR)</t>
  </si>
  <si>
    <t>BARWICK SHIRAZ</t>
  </si>
  <si>
    <t>TMB03130</t>
  </si>
  <si>
    <t>TMB03131</t>
  </si>
  <si>
    <t>TMB03132</t>
  </si>
  <si>
    <t>TMB03133</t>
  </si>
  <si>
    <t xml:space="preserve">VINA ALBALI TEMPRANILLO </t>
  </si>
  <si>
    <t>WOLFBLASS EAGLEHAWK MERLOT</t>
  </si>
  <si>
    <t>TMB03134</t>
  </si>
  <si>
    <t>TMB03135</t>
  </si>
  <si>
    <t>MAGNER IRISH CIDER PEAR</t>
  </si>
  <si>
    <t>MAGNER IRISH CIDER BERRY</t>
  </si>
  <si>
    <t>TMB03136</t>
  </si>
  <si>
    <t>TMB03137</t>
  </si>
  <si>
    <t>TMB03138</t>
  </si>
  <si>
    <t>TMB03139</t>
  </si>
  <si>
    <t>TMB03140</t>
  </si>
  <si>
    <t>TMB03141</t>
  </si>
  <si>
    <t>JOELINA</t>
  </si>
  <si>
    <t xml:space="preserve">DON ALEJANDRO CAB SAUVG </t>
  </si>
  <si>
    <t>TMB03142</t>
  </si>
  <si>
    <t>TMB03143</t>
  </si>
  <si>
    <t>TMB03144</t>
  </si>
  <si>
    <t>TMB03145</t>
  </si>
  <si>
    <t>MOET CHANDON</t>
  </si>
  <si>
    <t>TMB03146</t>
  </si>
  <si>
    <t>TMB03147</t>
  </si>
  <si>
    <t>DIAN (PAN BALI)</t>
  </si>
  <si>
    <t>TMB03148</t>
  </si>
  <si>
    <t>TMB03149</t>
  </si>
  <si>
    <t>TMB03150</t>
  </si>
  <si>
    <t>SURYA MAS MART (LEGIAN)</t>
  </si>
  <si>
    <t>TMB03151</t>
  </si>
  <si>
    <t>TMB03152</t>
  </si>
  <si>
    <t>TMB03153</t>
  </si>
  <si>
    <t>MARIANE</t>
  </si>
  <si>
    <t>TMB03154</t>
  </si>
  <si>
    <t>TMB03155</t>
  </si>
  <si>
    <t>JOICE</t>
  </si>
  <si>
    <t>TMB03156</t>
  </si>
  <si>
    <t>SINGLE FIN BALI</t>
  </si>
  <si>
    <t>TMB03157</t>
  </si>
  <si>
    <t>TMB03158</t>
  </si>
  <si>
    <t>TMB03159</t>
  </si>
  <si>
    <t>TMB03160</t>
  </si>
  <si>
    <t>VILLA MANDALIKA</t>
  </si>
  <si>
    <t>TMB03161</t>
  </si>
  <si>
    <t>TMB03162</t>
  </si>
  <si>
    <t>TMB03163</t>
  </si>
  <si>
    <t>TMB03164</t>
  </si>
  <si>
    <t>THE SAMAYA RESORT</t>
  </si>
  <si>
    <t>TMB03165</t>
  </si>
  <si>
    <t>BRAD OTTO</t>
  </si>
  <si>
    <t>TMB03166</t>
  </si>
  <si>
    <t>TMB03167</t>
  </si>
  <si>
    <t>BALI SANTI HOTEL CANDIDASA</t>
  </si>
  <si>
    <t>TMB03168</t>
  </si>
  <si>
    <t>NENGAH ISTANA</t>
  </si>
  <si>
    <t>TMB03169</t>
  </si>
  <si>
    <t>TMB03170</t>
  </si>
  <si>
    <t>BRIGITA</t>
  </si>
  <si>
    <t>TMB03171</t>
  </si>
  <si>
    <t>TMB03172</t>
  </si>
  <si>
    <t>BACARDI GOLD</t>
  </si>
  <si>
    <t>TMB03173</t>
  </si>
  <si>
    <t>TMB03174</t>
  </si>
  <si>
    <t>TMB03175</t>
  </si>
  <si>
    <t>TMB03176</t>
  </si>
  <si>
    <t>TMB03177</t>
  </si>
  <si>
    <t>TMB03178</t>
  </si>
  <si>
    <t>TMB03179</t>
  </si>
  <si>
    <t xml:space="preserve">THE PAD RESTAURANT </t>
  </si>
  <si>
    <t>TMB03180</t>
  </si>
  <si>
    <t>B HOTEL BALI &amp; SPA</t>
  </si>
  <si>
    <t>TMB03181</t>
  </si>
  <si>
    <t>TMB03182</t>
  </si>
  <si>
    <t>TMB03183</t>
  </si>
  <si>
    <t>TMB03184</t>
  </si>
  <si>
    <t>TMB03185</t>
  </si>
  <si>
    <t>DINI</t>
  </si>
  <si>
    <t>CASTELLO DI GABIANO MOSCATO DASTI</t>
  </si>
  <si>
    <t>TMB03186</t>
  </si>
  <si>
    <t>THE COLONY HOTEL</t>
  </si>
  <si>
    <t>TMB03187</t>
  </si>
  <si>
    <t>CASTEL FRERES MERLOT</t>
  </si>
  <si>
    <t xml:space="preserve">CASTEL FRERES ROSE </t>
  </si>
  <si>
    <t>CASTEL FRERES CHARDONNAY</t>
  </si>
  <si>
    <t>TMB03188</t>
  </si>
  <si>
    <t>TMB03189</t>
  </si>
  <si>
    <t>VEUVU DU VERNAY ICE ROSE</t>
  </si>
  <si>
    <t>TMB03190</t>
  </si>
  <si>
    <t>WENDY (VILLA KAREIN)</t>
  </si>
  <si>
    <t>RICHLAND PINOT GROGIO</t>
  </si>
  <si>
    <t>TMB03191</t>
  </si>
  <si>
    <t>TMB03192</t>
  </si>
  <si>
    <t>TMB03193</t>
  </si>
  <si>
    <t>CINTA CAFÉ</t>
  </si>
  <si>
    <t>MARTINI BRUT</t>
  </si>
  <si>
    <t>TMB03194</t>
  </si>
  <si>
    <t>TMB03195</t>
  </si>
  <si>
    <t>TMB03196</t>
  </si>
  <si>
    <t xml:space="preserve">PARIGATA RESORT &amp; SPA </t>
  </si>
  <si>
    <t>SMIRNOFF VODKA 750M</t>
  </si>
  <si>
    <t>TMB03197</t>
  </si>
  <si>
    <t>TMB03198</t>
  </si>
  <si>
    <t>TMB03199</t>
  </si>
  <si>
    <t>EKA (SOKA LEGIAN)</t>
  </si>
  <si>
    <t>TMB03200</t>
  </si>
  <si>
    <t>TMB03201</t>
  </si>
  <si>
    <t>MANSION JAMAICA DARK RUM700ML</t>
  </si>
  <si>
    <t>TMB03202</t>
  </si>
  <si>
    <t>TMB03203</t>
  </si>
  <si>
    <t>SUGIANA</t>
  </si>
  <si>
    <t>TMB03204</t>
  </si>
  <si>
    <t>TMB03205</t>
  </si>
  <si>
    <t>TMB03206</t>
  </si>
  <si>
    <t>PT. PRATAMA AGING NIAGA</t>
  </si>
  <si>
    <t>TMB03207</t>
  </si>
  <si>
    <t>TMB03208</t>
  </si>
  <si>
    <t>TMB03209</t>
  </si>
  <si>
    <t>TMB03210</t>
  </si>
  <si>
    <t>JAMES MAJU</t>
  </si>
  <si>
    <t>TMB03211</t>
  </si>
  <si>
    <t>TMB03212</t>
  </si>
  <si>
    <t>TMB03213</t>
  </si>
  <si>
    <t>TMB03214</t>
  </si>
  <si>
    <t>PORTABELLA RESTAURANT</t>
  </si>
  <si>
    <t>TMB03215</t>
  </si>
  <si>
    <t>TMB03216</t>
  </si>
  <si>
    <t>TMB03217</t>
  </si>
  <si>
    <t>BLU CAFÉ &amp; RESTAURANT UBUD</t>
  </si>
  <si>
    <t>TMB03218</t>
  </si>
  <si>
    <t>KATRIN (ANDAR)</t>
  </si>
  <si>
    <t>TMB03219</t>
  </si>
  <si>
    <t>RIVHLAND SHIRAZ</t>
  </si>
  <si>
    <t>TMB03220</t>
  </si>
  <si>
    <t>SINDHI (ANDAR)</t>
  </si>
  <si>
    <t>TMB03221</t>
  </si>
  <si>
    <t xml:space="preserve">WYNDHAM BIN 888 CAB MERLOT </t>
  </si>
  <si>
    <t>WYNDHAM 444 CAB SAUVIGNON</t>
  </si>
  <si>
    <t>NEBLINA CAB SAUVG</t>
  </si>
  <si>
    <t>TMB03222</t>
  </si>
  <si>
    <t>LAGAVULIN 16 YO</t>
  </si>
  <si>
    <t>TMB03223</t>
  </si>
  <si>
    <t>MASSENEZ CRAME DE CASSIS DE DIJON</t>
  </si>
  <si>
    <t>TMB03224</t>
  </si>
  <si>
    <t>TMB03225</t>
  </si>
  <si>
    <t>TMB03226</t>
  </si>
  <si>
    <t>TMB03227</t>
  </si>
  <si>
    <t>TMB03228</t>
  </si>
  <si>
    <t>TMB03229</t>
  </si>
  <si>
    <t>TMB03230</t>
  </si>
  <si>
    <t>TMB03231</t>
  </si>
  <si>
    <t>ROCKY LEMBONGAN FAST CRUISES HARBOUR</t>
  </si>
  <si>
    <t>TMB03232</t>
  </si>
  <si>
    <t>TMB03233</t>
  </si>
  <si>
    <t>DIAN (ANDAR)</t>
  </si>
  <si>
    <t>TMB03236</t>
  </si>
  <si>
    <t>TMB03237</t>
  </si>
  <si>
    <t>ROBINSON TRIPLE SEC 700ML</t>
  </si>
  <si>
    <t>TMB03238</t>
  </si>
  <si>
    <t>TMB03239</t>
  </si>
  <si>
    <t>IRWAN FC (KLAPA RESORT)</t>
  </si>
  <si>
    <t>TMB03240</t>
  </si>
  <si>
    <t>PATRON REPOSADO</t>
  </si>
  <si>
    <t>1800 REPOSADO</t>
  </si>
  <si>
    <t>TMB03241</t>
  </si>
  <si>
    <t>TARRYN WEST (SANUR)</t>
  </si>
  <si>
    <t>TMB03242</t>
  </si>
  <si>
    <t>ATIK (NEIKI EKO)</t>
  </si>
  <si>
    <t>TMB03243</t>
  </si>
  <si>
    <t>SASHI (NEIKI EKO)</t>
  </si>
  <si>
    <t>TMB03244</t>
  </si>
  <si>
    <t>KADEK (METIS BAR)</t>
  </si>
  <si>
    <t>NORTON BARREL SELECT MALBEC</t>
  </si>
  <si>
    <t>TMB03245</t>
  </si>
  <si>
    <t>TMB03246</t>
  </si>
  <si>
    <t>TMB03247</t>
  </si>
  <si>
    <t>VERONICA (NEIKI EKO)</t>
  </si>
  <si>
    <t xml:space="preserve">   </t>
  </si>
  <si>
    <t>TMB03248</t>
  </si>
  <si>
    <t xml:space="preserve">MC DONALD VODKA </t>
  </si>
  <si>
    <t>TMB03249</t>
  </si>
  <si>
    <t>TMB03250</t>
  </si>
  <si>
    <t>TMB03251</t>
  </si>
  <si>
    <t>TMB03252</t>
  </si>
  <si>
    <t>TMB03253</t>
  </si>
  <si>
    <t>TMB03254</t>
  </si>
  <si>
    <t>TMB03255</t>
  </si>
  <si>
    <t>TMB03256</t>
  </si>
  <si>
    <t>PANDAWA ALL SUITE HOTEL</t>
  </si>
  <si>
    <t>TMB03257</t>
  </si>
  <si>
    <t>TMB03258</t>
  </si>
  <si>
    <t>TMB03259</t>
  </si>
  <si>
    <t>TMB03260</t>
  </si>
  <si>
    <t>TMB03261</t>
  </si>
  <si>
    <t>TMB03262</t>
  </si>
  <si>
    <t>TMB03263</t>
  </si>
  <si>
    <t>TMB03264</t>
  </si>
  <si>
    <t>TMB03265</t>
  </si>
  <si>
    <t>THE HAVEN SUITES BALI BERAWA</t>
  </si>
  <si>
    <t>TMB03266</t>
  </si>
  <si>
    <t>TMB03267</t>
  </si>
  <si>
    <t>TMB03268</t>
  </si>
  <si>
    <t>TMB03269</t>
  </si>
  <si>
    <t>TMB03270</t>
  </si>
  <si>
    <t>TMB03271</t>
  </si>
  <si>
    <t>TMB03272</t>
  </si>
  <si>
    <t>TMB03273</t>
  </si>
  <si>
    <t>TMB03274</t>
  </si>
  <si>
    <t>MR MARLON BRANDO</t>
  </si>
  <si>
    <t>DUVAL LEROY BLANC DE BLANC</t>
  </si>
  <si>
    <t>BROCARD CHABLIS GRAND CRU BOUGROS CHARDONNAY</t>
  </si>
  <si>
    <t>TMB03275</t>
  </si>
  <si>
    <t>TMB03276</t>
  </si>
  <si>
    <t>TMB03277</t>
  </si>
  <si>
    <t>TMB03278</t>
  </si>
  <si>
    <t>TMB03279</t>
  </si>
  <si>
    <t>TMB03280</t>
  </si>
  <si>
    <t>TMB03281</t>
  </si>
  <si>
    <t>TMB03282</t>
  </si>
  <si>
    <t>IM BEAM WHITE</t>
  </si>
  <si>
    <t>TMB03283</t>
  </si>
  <si>
    <t>TMB03284</t>
  </si>
  <si>
    <t>TMB03285</t>
  </si>
  <si>
    <t>TMB03286</t>
  </si>
  <si>
    <t>TMB03287</t>
  </si>
  <si>
    <t>BARK CANGGU</t>
  </si>
  <si>
    <t>TMB03288</t>
  </si>
  <si>
    <t>WIDI (THE PAD LEGIAN)</t>
  </si>
  <si>
    <t>TMB03289</t>
  </si>
  <si>
    <t>ETTY</t>
  </si>
  <si>
    <t>TMB03290</t>
  </si>
  <si>
    <t>INDRA SAN</t>
  </si>
  <si>
    <t>TMB03291</t>
  </si>
  <si>
    <t>TMB03292</t>
  </si>
  <si>
    <t>BEBEK TEBA SARI RESTAURANT</t>
  </si>
  <si>
    <t>TMB03293</t>
  </si>
  <si>
    <t>TMB03294</t>
  </si>
  <si>
    <t>BATU BALI</t>
  </si>
  <si>
    <t>TMB03295</t>
  </si>
  <si>
    <t>TMB03296</t>
  </si>
  <si>
    <t>ALD BUSHMILL</t>
  </si>
  <si>
    <t>TMB03297</t>
  </si>
  <si>
    <t>TMB03298</t>
  </si>
  <si>
    <t>TMB03299</t>
  </si>
  <si>
    <t>TMB03300</t>
  </si>
  <si>
    <t>SISTERFIELD REST</t>
  </si>
  <si>
    <t>TMB03301</t>
  </si>
  <si>
    <t>TMB03302</t>
  </si>
  <si>
    <t>BORGHETTI SAMBUCA</t>
  </si>
  <si>
    <t>TMB03303</t>
  </si>
  <si>
    <t>TMB03304</t>
  </si>
  <si>
    <t>NORTON RESERVE MALBEC</t>
  </si>
  <si>
    <t>TMB03305</t>
  </si>
  <si>
    <t>TMB03306</t>
  </si>
  <si>
    <t>TMB03307</t>
  </si>
  <si>
    <t>TMB03308</t>
  </si>
  <si>
    <t>MIA (NEIKI EKO)</t>
  </si>
  <si>
    <t>TMB03309</t>
  </si>
  <si>
    <t>BUDI TRILOGY</t>
  </si>
  <si>
    <t>TMB03310</t>
  </si>
  <si>
    <t>TMB03311</t>
  </si>
  <si>
    <t>TMB03312</t>
  </si>
  <si>
    <t>TMB03313</t>
  </si>
  <si>
    <t>GUNG RAMA</t>
  </si>
  <si>
    <t>TMB03314</t>
  </si>
  <si>
    <t>MELLY ZAM ZAM</t>
  </si>
  <si>
    <t>TMB03315</t>
  </si>
  <si>
    <t>TMB03316</t>
  </si>
  <si>
    <t>TMB03317</t>
  </si>
  <si>
    <t>TMB03318</t>
  </si>
  <si>
    <t>LION (ANDAR)</t>
  </si>
  <si>
    <t>TMB03319</t>
  </si>
  <si>
    <t>KATAK (PAN RETAIL)</t>
  </si>
  <si>
    <t>TMB03320</t>
  </si>
  <si>
    <t>TMB03321</t>
  </si>
  <si>
    <t>TMB03322</t>
  </si>
  <si>
    <t>TMB03323</t>
  </si>
  <si>
    <t xml:space="preserve">SURYA MAS MART </t>
  </si>
  <si>
    <t>CPTAIN MORGAN GOLD RUM 750ML</t>
  </si>
  <si>
    <t>TMB03324</t>
  </si>
  <si>
    <t>TMB03325</t>
  </si>
  <si>
    <t>TMB03326</t>
  </si>
  <si>
    <t>TMB03327</t>
  </si>
  <si>
    <t>TMB03328</t>
  </si>
  <si>
    <t>TMB03329</t>
  </si>
  <si>
    <t>PUTU GUNAWAN (BALIQUE REST)</t>
  </si>
  <si>
    <t>TMB03330</t>
  </si>
  <si>
    <t>TMB03331</t>
  </si>
  <si>
    <t>TMB03332</t>
  </si>
  <si>
    <t xml:space="preserve">VINA ALBALI VERDEJO </t>
  </si>
  <si>
    <t>TMB03333</t>
  </si>
  <si>
    <t xml:space="preserve">VICEROY RESTAURANT </t>
  </si>
  <si>
    <t>TMB03334</t>
  </si>
  <si>
    <t xml:space="preserve">BALLANTINES FINEST </t>
  </si>
  <si>
    <t>TMB03335</t>
  </si>
  <si>
    <t>TMB03336</t>
  </si>
  <si>
    <t>TMB03337</t>
  </si>
  <si>
    <t>TMB03338</t>
  </si>
  <si>
    <t>TMB03339</t>
  </si>
  <si>
    <t>PT.  SEMINYAK SUITE DEVELOPMENT (ANANTARA)</t>
  </si>
  <si>
    <t>TMB03340</t>
  </si>
  <si>
    <t>TMB03341</t>
  </si>
  <si>
    <t>TMB03342</t>
  </si>
  <si>
    <t>TMB03343</t>
  </si>
  <si>
    <t xml:space="preserve">CAHAYA DEWATA AMERTHA </t>
  </si>
  <si>
    <t>TMB03344</t>
  </si>
  <si>
    <t>WATERBOOM (PAK SAYAN)</t>
  </si>
  <si>
    <t>ZACAPA XO</t>
  </si>
  <si>
    <t xml:space="preserve">CIROC VODKA COCONUT </t>
  </si>
  <si>
    <t>TMB03345</t>
  </si>
  <si>
    <t>CASTEL FRERES ROSE</t>
  </si>
  <si>
    <t>TMB03346</t>
  </si>
  <si>
    <t>TMB03347</t>
  </si>
  <si>
    <t>TMB03348</t>
  </si>
  <si>
    <t>TMB03349</t>
  </si>
  <si>
    <t>TMB03350</t>
  </si>
  <si>
    <t>TMB03351</t>
  </si>
  <si>
    <t>TMB03352</t>
  </si>
  <si>
    <t>TMB03353</t>
  </si>
  <si>
    <t>JUNGLE REST</t>
  </si>
  <si>
    <t>TMB03354</t>
  </si>
  <si>
    <t>TMB03355</t>
  </si>
  <si>
    <t>TMB03356</t>
  </si>
  <si>
    <t>AGUNG (KARMA)</t>
  </si>
  <si>
    <t>TMB03357</t>
  </si>
  <si>
    <t>SHEATWATER PINOT NOIR</t>
  </si>
  <si>
    <t>TMB03358</t>
  </si>
  <si>
    <t>COURTYARD MERRIOT SEMINYAK</t>
  </si>
  <si>
    <t>TMB03359</t>
  </si>
  <si>
    <t xml:space="preserve">VEUVU DU VERNAY ICE ROSE </t>
  </si>
  <si>
    <t>LOUIS ROEDERER BRUT ROSE PINOT CHARD</t>
  </si>
  <si>
    <t>TMB03360</t>
  </si>
  <si>
    <t>TMB03361</t>
  </si>
  <si>
    <t>TMB03362</t>
  </si>
  <si>
    <t>TMB03363</t>
  </si>
  <si>
    <t>TMB03364</t>
  </si>
  <si>
    <t>MONOKROM CHUNKY CHUNKS</t>
  </si>
  <si>
    <t>TMB03365</t>
  </si>
  <si>
    <t>TMB03366</t>
  </si>
  <si>
    <t>TMB03367</t>
  </si>
  <si>
    <t>TMB03368</t>
  </si>
  <si>
    <t>TMB03369</t>
  </si>
  <si>
    <t>TMB03370</t>
  </si>
  <si>
    <t>TMB03371</t>
  </si>
  <si>
    <t>TMB03372</t>
  </si>
  <si>
    <t>GAYA VILLA (MARCO)</t>
  </si>
  <si>
    <t>TMB03373</t>
  </si>
  <si>
    <t>TMB03374</t>
  </si>
  <si>
    <t>REBECCA</t>
  </si>
  <si>
    <t>TMB03375</t>
  </si>
  <si>
    <t>TMB03376</t>
  </si>
  <si>
    <t>ABHIE</t>
  </si>
  <si>
    <t>TMB03377</t>
  </si>
  <si>
    <t>TMB03378</t>
  </si>
  <si>
    <t>TMB03379</t>
  </si>
  <si>
    <t xml:space="preserve">TUMAGE RED ALE </t>
  </si>
  <si>
    <t>TMB03380</t>
  </si>
  <si>
    <t>OKA (THE LOFT ULUWATU)</t>
  </si>
  <si>
    <t>TMB03381</t>
  </si>
  <si>
    <t>TMB03382</t>
  </si>
  <si>
    <t>DESY (MEJA REST)</t>
  </si>
  <si>
    <t>TMB03383</t>
  </si>
  <si>
    <t>TMB03384</t>
  </si>
  <si>
    <t>PUTU (THE SLOW)</t>
  </si>
  <si>
    <t>TMB03385</t>
  </si>
  <si>
    <t>TMB03386</t>
  </si>
  <si>
    <t>TMB03387</t>
  </si>
  <si>
    <t>TMB03388</t>
  </si>
  <si>
    <t>TMB03389</t>
  </si>
  <si>
    <t>TMB03390</t>
  </si>
  <si>
    <t>JAMES (ANDAR)</t>
  </si>
  <si>
    <t xml:space="preserve">CASTEL FRERES HORIZON ROSE </t>
  </si>
  <si>
    <t>TMB03391</t>
  </si>
  <si>
    <t>TMB03392</t>
  </si>
  <si>
    <t>I WAYAN SELAMAT RIADI (SAN)</t>
  </si>
  <si>
    <t>TMB03393</t>
  </si>
  <si>
    <t>HEARD QUARTER</t>
  </si>
  <si>
    <t>TMB03394</t>
  </si>
  <si>
    <t>TMB03395</t>
  </si>
  <si>
    <t>TMB03396</t>
  </si>
  <si>
    <t>TMB03397</t>
  </si>
  <si>
    <t>TMB03398</t>
  </si>
  <si>
    <t>CHI CHI</t>
  </si>
  <si>
    <t>TMB03399</t>
  </si>
  <si>
    <t>TMB03400</t>
  </si>
  <si>
    <t>TMB03401</t>
  </si>
  <si>
    <t>TMB03402</t>
  </si>
  <si>
    <t>TMB03404</t>
  </si>
  <si>
    <t>TMB03403</t>
  </si>
  <si>
    <t>TMB03405</t>
  </si>
  <si>
    <t>TMB03406</t>
  </si>
  <si>
    <t>TMB03407</t>
  </si>
  <si>
    <t>TMB03408</t>
  </si>
  <si>
    <t>MAYA SANUR RESORT</t>
  </si>
  <si>
    <t>TMB03409</t>
  </si>
  <si>
    <t>TMB03410</t>
  </si>
  <si>
    <t>TMB03411</t>
  </si>
  <si>
    <t>BOGLE CARDONNAY</t>
  </si>
  <si>
    <t>TMB03412</t>
  </si>
  <si>
    <t>TMB03413</t>
  </si>
  <si>
    <t>TMB03414</t>
  </si>
  <si>
    <t>ROHAN PERKINS</t>
  </si>
  <si>
    <t>TMB03415</t>
  </si>
  <si>
    <t>TMB03416</t>
  </si>
  <si>
    <t>TMB03417</t>
  </si>
  <si>
    <t>TMB03418</t>
  </si>
  <si>
    <t>TMB03419</t>
  </si>
  <si>
    <t>TMB03420</t>
  </si>
  <si>
    <t>ILA VILLA UBUD</t>
  </si>
  <si>
    <t>TMB03421</t>
  </si>
  <si>
    <t>TMB03422</t>
  </si>
  <si>
    <t>TMB03423</t>
  </si>
  <si>
    <t>FLORIMAR VILLA GERARD</t>
  </si>
  <si>
    <t>TMB03424</t>
  </si>
  <si>
    <t>TMB03425</t>
  </si>
  <si>
    <t>MANSION WHISKY  700ML</t>
  </si>
  <si>
    <t>TMB03426</t>
  </si>
  <si>
    <t>AGUS (KARMA)</t>
  </si>
  <si>
    <t>TMB03427</t>
  </si>
  <si>
    <t>TMB03428</t>
  </si>
  <si>
    <t>TMB03429</t>
  </si>
  <si>
    <t>TMB03430</t>
  </si>
  <si>
    <t>TMB03431</t>
  </si>
  <si>
    <t>TMB03432</t>
  </si>
  <si>
    <t>TMB03433</t>
  </si>
  <si>
    <t xml:space="preserve">LA PLAYA CAFÉ </t>
  </si>
  <si>
    <t>TMB03434</t>
  </si>
  <si>
    <t>TMB03435</t>
  </si>
  <si>
    <t>TMB03436</t>
  </si>
  <si>
    <t>TMB03437</t>
  </si>
  <si>
    <t>TMB03438</t>
  </si>
  <si>
    <t>TMB03439</t>
  </si>
  <si>
    <t>TMB03440</t>
  </si>
  <si>
    <t>ESWARDO</t>
  </si>
  <si>
    <t>TMB03441</t>
  </si>
  <si>
    <t>TMB03442</t>
  </si>
  <si>
    <t>TMB03443</t>
  </si>
  <si>
    <t>TMB03444</t>
  </si>
  <si>
    <t>TMB03445</t>
  </si>
  <si>
    <t>PAK MADE (SAN)</t>
  </si>
  <si>
    <t>TMB03446</t>
  </si>
  <si>
    <t>TMB03447</t>
  </si>
  <si>
    <t>TMB03448</t>
  </si>
  <si>
    <t>INDRA (SAN)</t>
  </si>
  <si>
    <t>TMB03449</t>
  </si>
  <si>
    <t>TMB03450</t>
  </si>
  <si>
    <t xml:space="preserve">ADI </t>
  </si>
  <si>
    <t>TMB03451</t>
  </si>
  <si>
    <t>TMB03452</t>
  </si>
  <si>
    <t>TMB03453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</si>
</sst>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-* #,##0_-;\-* #,##0_-;_-* &quot;-&quot;_-;_-@_-"/>
    <numFmt numFmtId="43" formatCode="_-* #,##0.00_-;\-* #,##0.00_-;_-* &quot;-&quot;??_-;_-@_-"/>
    <numFmt numFmtId="164" formatCode="[$-409]d\-mmm\-yy;@"/>
    <numFmt numFmtId="165" formatCode="_(* #,##0_);_(* \(#,##0\);_(* &quot;-&quot;??_);_(@_)"/>
    <numFmt numFmtId="166" formatCode="[$-409]dd\-mmm\-yy;@"/>
    <numFmt numFmtId="167" formatCode="yyyy\-mm\-dd;@"/>
  </numFmts>
  <fonts count="2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9"/>
      <name val="Comic Sans MS"/>
      <family val="4"/>
    </font>
    <font>
      <sz val="9"/>
      <color theme="1"/>
      <name val="Comic Sans MS"/>
      <family val="4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Book Antiqua"/>
      <family val="1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rgb="FFFF0000"/>
      <name val="Comic Sans MS"/>
      <family val="4"/>
    </font>
    <font>
      <sz val="9"/>
      <color theme="1"/>
      <name val="Times New Roman"/>
      <family val="1"/>
    </font>
    <font>
      <sz val="10"/>
      <name val="Times New Roman"/>
      <family val="1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color theme="9" tint="-0.249977111117893"/>
      <name val="Times New Roman"/>
      <family val="1"/>
    </font>
    <font>
      <sz val="10"/>
      <color theme="3"/>
      <name val="Times New Roman"/>
      <family val="1"/>
    </font>
    <font>
      <sz val="10"/>
      <color theme="1" tint="4.9989318521683403E-2"/>
      <name val="Times New Roman"/>
      <family val="1"/>
    </font>
    <font>
      <sz val="10"/>
      <name val="Comic Sans MS"/>
      <family val="4"/>
    </font>
    <font>
      <sz val="10"/>
      <color theme="1"/>
      <name val="Comic Sans MS"/>
      <family val="4"/>
    </font>
    <font>
      <b/>
      <sz val="10"/>
      <color theme="1"/>
      <name val="Comic Sans MS"/>
      <family val="4"/>
    </font>
    <font>
      <sz val="10"/>
      <color theme="9" tint="-0.249977111117893"/>
      <name val="Comic Sans MS"/>
      <family val="4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color theme="1" tint="4.9989318521683403E-2"/>
      <name val="Calibri"/>
      <family val="2"/>
      <scheme val="minor"/>
    </font>
    <font>
      <sz val="12"/>
      <color theme="3"/>
      <name val="Calibri"/>
      <family val="2"/>
      <scheme val="minor"/>
    </font>
    <font>
      <sz val="1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19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41" fontId="7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74">
    <xf numFmtId="0" fontId="0" fillId="0" borderId="0" xfId="0"/>
    <xf numFmtId="164" fontId="4" fillId="0" borderId="4" xfId="0" applyNumberFormat="1" applyFont="1" applyBorder="1" applyAlignment="1">
      <alignment horizontal="center" vertical="center"/>
    </xf>
    <xf numFmtId="0" fontId="4" fillId="0" borderId="4" xfId="0" applyNumberFormat="1" applyFont="1" applyBorder="1"/>
    <xf numFmtId="0" fontId="4" fillId="0" borderId="4" xfId="0" applyFont="1" applyBorder="1"/>
    <xf numFmtId="165" fontId="4" fillId="0" borderId="4" xfId="1" applyNumberFormat="1" applyFont="1" applyBorder="1"/>
    <xf numFmtId="0" fontId="4" fillId="0" borderId="4" xfId="0" applyNumberFormat="1" applyFont="1" applyBorder="1" applyAlignment="1">
      <alignment horizontal="center" vertical="center"/>
    </xf>
    <xf numFmtId="0" fontId="4" fillId="0" borderId="4" xfId="0" applyFont="1" applyBorder="1" applyAlignment="1">
      <alignment vertical="top"/>
    </xf>
    <xf numFmtId="164" fontId="4" fillId="2" borderId="4" xfId="0" applyNumberFormat="1" applyFont="1" applyFill="1" applyBorder="1" applyAlignment="1">
      <alignment horizontal="center" vertical="center"/>
    </xf>
    <xf numFmtId="0" fontId="4" fillId="2" borderId="4" xfId="0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vertical="top"/>
    </xf>
    <xf numFmtId="0" fontId="4" fillId="2" borderId="4" xfId="0" applyFont="1" applyFill="1" applyBorder="1"/>
    <xf numFmtId="165" fontId="4" fillId="2" borderId="4" xfId="1" applyNumberFormat="1" applyFont="1" applyFill="1" applyBorder="1"/>
    <xf numFmtId="165" fontId="8" fillId="0" borderId="5" xfId="1" applyNumberFormat="1" applyFont="1" applyBorder="1" applyAlignment="1">
      <alignment vertical="center"/>
    </xf>
    <xf numFmtId="41" fontId="9" fillId="0" borderId="4" xfId="6" applyFont="1" applyBorder="1" applyAlignment="1">
      <alignment vertical="center"/>
    </xf>
    <xf numFmtId="165" fontId="8" fillId="0" borderId="4" xfId="1" applyNumberFormat="1" applyFont="1" applyBorder="1" applyAlignment="1">
      <alignment vertical="center"/>
    </xf>
    <xf numFmtId="164" fontId="4" fillId="0" borderId="4" xfId="0" applyNumberFormat="1" applyFont="1" applyFill="1" applyBorder="1" applyAlignment="1">
      <alignment horizontal="center" vertical="center"/>
    </xf>
    <xf numFmtId="0" fontId="4" fillId="0" borderId="4" xfId="0" applyNumberFormat="1" applyFont="1" applyFill="1" applyBorder="1"/>
    <xf numFmtId="0" fontId="4" fillId="0" borderId="4" xfId="0" applyFont="1" applyFill="1" applyBorder="1"/>
    <xf numFmtId="165" fontId="4" fillId="0" borderId="4" xfId="1" applyNumberFormat="1" applyFont="1" applyFill="1" applyBorder="1"/>
    <xf numFmtId="165" fontId="8" fillId="0" borderId="5" xfId="1" applyNumberFormat="1" applyFont="1" applyFill="1" applyBorder="1" applyAlignment="1">
      <alignment vertical="center"/>
    </xf>
    <xf numFmtId="0" fontId="4" fillId="0" borderId="4" xfId="0" applyNumberFormat="1" applyFont="1" applyBorder="1" applyAlignment="1">
      <alignment horizontal="left"/>
    </xf>
    <xf numFmtId="164" fontId="11" fillId="0" borderId="4" xfId="0" applyNumberFormat="1" applyFont="1" applyBorder="1" applyAlignment="1">
      <alignment horizontal="center" vertical="center"/>
    </xf>
    <xf numFmtId="0" fontId="11" fillId="0" borderId="4" xfId="0" applyNumberFormat="1" applyFont="1" applyBorder="1"/>
    <xf numFmtId="0" fontId="11" fillId="0" borderId="4" xfId="0" applyFont="1" applyBorder="1"/>
    <xf numFmtId="0" fontId="12" fillId="0" borderId="0" xfId="0" applyFont="1" applyAlignment="1">
      <alignment horizontal="center"/>
    </xf>
    <xf numFmtId="0" fontId="12" fillId="0" borderId="0" xfId="0" applyFont="1"/>
    <xf numFmtId="165" fontId="4" fillId="0" borderId="0" xfId="1" applyNumberFormat="1" applyFont="1" applyBorder="1"/>
    <xf numFmtId="166" fontId="13" fillId="0" borderId="1" xfId="3" applyNumberFormat="1" applyFont="1" applyFill="1" applyBorder="1" applyAlignment="1">
      <alignment horizontal="center" vertical="center"/>
    </xf>
    <xf numFmtId="0" fontId="13" fillId="0" borderId="1" xfId="3" applyFont="1" applyFill="1" applyBorder="1" applyAlignment="1">
      <alignment horizontal="center" vertical="center"/>
    </xf>
    <xf numFmtId="165" fontId="13" fillId="0" borderId="1" xfId="1" applyNumberFormat="1" applyFont="1" applyFill="1" applyBorder="1" applyAlignment="1">
      <alignment horizontal="center" vertical="center"/>
    </xf>
    <xf numFmtId="41" fontId="13" fillId="0" borderId="1" xfId="2" applyFont="1" applyFill="1" applyBorder="1" applyAlignment="1">
      <alignment horizontal="center" vertical="center"/>
    </xf>
    <xf numFmtId="165" fontId="14" fillId="0" borderId="1" xfId="1" applyNumberFormat="1" applyFont="1" applyBorder="1" applyAlignment="1">
      <alignment horizontal="center" vertical="center"/>
    </xf>
    <xf numFmtId="0" fontId="14" fillId="0" borderId="0" xfId="0" applyFont="1" applyAlignment="1">
      <alignment horizontal="center"/>
    </xf>
    <xf numFmtId="166" fontId="14" fillId="0" borderId="4" xfId="0" applyNumberFormat="1" applyFont="1" applyBorder="1" applyAlignment="1">
      <alignment horizontal="center" vertical="center"/>
    </xf>
    <xf numFmtId="0" fontId="14" fillId="0" borderId="4" xfId="0" applyFont="1" applyBorder="1"/>
    <xf numFmtId="165" fontId="14" fillId="0" borderId="4" xfId="1" applyNumberFormat="1" applyFont="1" applyBorder="1"/>
    <xf numFmtId="0" fontId="14" fillId="0" borderId="0" xfId="0" applyFont="1"/>
    <xf numFmtId="166" fontId="15" fillId="0" borderId="4" xfId="0" applyNumberFormat="1" applyFont="1" applyBorder="1" applyAlignment="1">
      <alignment horizontal="center" vertical="center"/>
    </xf>
    <xf numFmtId="165" fontId="16" fillId="0" borderId="4" xfId="1" applyNumberFormat="1" applyFont="1" applyBorder="1"/>
    <xf numFmtId="166" fontId="17" fillId="0" borderId="4" xfId="0" applyNumberFormat="1" applyFont="1" applyBorder="1" applyAlignment="1">
      <alignment horizontal="center" vertical="center"/>
    </xf>
    <xf numFmtId="0" fontId="17" fillId="0" borderId="4" xfId="0" applyFont="1" applyBorder="1"/>
    <xf numFmtId="165" fontId="17" fillId="0" borderId="4" xfId="1" applyNumberFormat="1" applyFont="1" applyBorder="1"/>
    <xf numFmtId="165" fontId="14" fillId="0" borderId="6" xfId="1" applyNumberFormat="1" applyFont="1" applyBorder="1"/>
    <xf numFmtId="165" fontId="14" fillId="0" borderId="0" xfId="0" applyNumberFormat="1" applyFont="1"/>
    <xf numFmtId="166" fontId="14" fillId="0" borderId="0" xfId="0" applyNumberFormat="1" applyFont="1"/>
    <xf numFmtId="0" fontId="14" fillId="0" borderId="4" xfId="0" applyFont="1" applyBorder="1" applyAlignment="1">
      <alignment horizontal="center" vertical="center"/>
    </xf>
    <xf numFmtId="165" fontId="14" fillId="0" borderId="7" xfId="1" applyNumberFormat="1" applyFont="1" applyBorder="1"/>
    <xf numFmtId="165" fontId="16" fillId="0" borderId="7" xfId="1" applyNumberFormat="1" applyFont="1" applyBorder="1"/>
    <xf numFmtId="165" fontId="14" fillId="0" borderId="4" xfId="1" applyNumberFormat="1" applyFont="1" applyBorder="1" applyAlignment="1"/>
    <xf numFmtId="0" fontId="14" fillId="0" borderId="6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165" fontId="18" fillId="0" borderId="4" xfId="1" applyNumberFormat="1" applyFont="1" applyBorder="1"/>
    <xf numFmtId="0" fontId="14" fillId="0" borderId="4" xfId="0" applyFont="1" applyBorder="1" applyAlignment="1">
      <alignment horizontal="center" vertical="center"/>
    </xf>
    <xf numFmtId="2" fontId="13" fillId="0" borderId="1" xfId="3" applyNumberFormat="1" applyFont="1" applyFill="1" applyBorder="1" applyAlignment="1">
      <alignment horizontal="center" vertical="center"/>
    </xf>
    <xf numFmtId="2" fontId="14" fillId="0" borderId="4" xfId="0" applyNumberFormat="1" applyFont="1" applyBorder="1" applyAlignment="1">
      <alignment horizontal="left"/>
    </xf>
    <xf numFmtId="2" fontId="17" fillId="0" borderId="4" xfId="0" applyNumberFormat="1" applyFont="1" applyBorder="1" applyAlignment="1">
      <alignment horizontal="left"/>
    </xf>
    <xf numFmtId="2" fontId="14" fillId="0" borderId="4" xfId="0" applyNumberFormat="1" applyFont="1" applyBorder="1"/>
    <xf numFmtId="2" fontId="14" fillId="0" borderId="0" xfId="0" applyNumberFormat="1" applyFont="1"/>
    <xf numFmtId="0" fontId="4" fillId="0" borderId="4" xfId="0" applyFont="1" applyBorder="1" applyAlignment="1">
      <alignment horizontal="center" vertical="center"/>
    </xf>
    <xf numFmtId="166" fontId="14" fillId="4" borderId="4" xfId="0" applyNumberFormat="1" applyFont="1" applyFill="1" applyBorder="1" applyAlignment="1">
      <alignment horizontal="center" vertical="center"/>
    </xf>
    <xf numFmtId="0" fontId="14" fillId="4" borderId="4" xfId="0" applyFont="1" applyFill="1" applyBorder="1"/>
    <xf numFmtId="165" fontId="14" fillId="4" borderId="4" xfId="1" applyNumberFormat="1" applyFont="1" applyFill="1" applyBorder="1"/>
    <xf numFmtId="0" fontId="0" fillId="0" borderId="0" xfId="0" applyAlignment="1">
      <alignment horizontal="center" vertical="center"/>
    </xf>
    <xf numFmtId="0" fontId="0" fillId="0" borderId="0" xfId="0" quotePrefix="1"/>
    <xf numFmtId="41" fontId="0" fillId="0" borderId="0" xfId="2" applyFont="1"/>
    <xf numFmtId="2" fontId="4" fillId="0" borderId="4" xfId="0" applyNumberFormat="1" applyFont="1" applyBorder="1" applyAlignment="1">
      <alignment horizontal="center" vertical="center"/>
    </xf>
    <xf numFmtId="2" fontId="14" fillId="4" borderId="4" xfId="0" applyNumberFormat="1" applyFont="1" applyFill="1" applyBorder="1"/>
    <xf numFmtId="0" fontId="14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166" fontId="19" fillId="0" borderId="1" xfId="3" applyNumberFormat="1" applyFont="1" applyFill="1" applyBorder="1" applyAlignment="1">
      <alignment horizontal="center" vertical="center"/>
    </xf>
    <xf numFmtId="0" fontId="19" fillId="0" borderId="1" xfId="3" applyNumberFormat="1" applyFont="1" applyFill="1" applyBorder="1" applyAlignment="1">
      <alignment horizontal="center" vertical="center"/>
    </xf>
    <xf numFmtId="0" fontId="19" fillId="0" borderId="1" xfId="3" applyFont="1" applyFill="1" applyBorder="1" applyAlignment="1">
      <alignment horizontal="center" vertical="center"/>
    </xf>
    <xf numFmtId="165" fontId="19" fillId="0" borderId="1" xfId="1" applyNumberFormat="1" applyFont="1" applyFill="1" applyBorder="1" applyAlignment="1">
      <alignment horizontal="center" vertical="center"/>
    </xf>
    <xf numFmtId="41" fontId="19" fillId="0" borderId="1" xfId="2" applyFont="1" applyFill="1" applyBorder="1" applyAlignment="1">
      <alignment horizontal="center" vertical="center"/>
    </xf>
    <xf numFmtId="165" fontId="20" fillId="0" borderId="1" xfId="1" applyNumberFormat="1" applyFont="1" applyBorder="1" applyAlignment="1">
      <alignment horizontal="center"/>
    </xf>
    <xf numFmtId="165" fontId="20" fillId="0" borderId="1" xfId="1" applyNumberFormat="1" applyFont="1" applyBorder="1" applyAlignment="1">
      <alignment horizontal="center" vertical="center"/>
    </xf>
    <xf numFmtId="0" fontId="20" fillId="0" borderId="0" xfId="0" applyFont="1" applyAlignment="1">
      <alignment horizontal="center"/>
    </xf>
    <xf numFmtId="166" fontId="19" fillId="0" borderId="4" xfId="3" applyNumberFormat="1" applyFont="1" applyFill="1" applyBorder="1" applyAlignment="1">
      <alignment horizontal="center" vertical="center"/>
    </xf>
    <xf numFmtId="0" fontId="19" fillId="0" borderId="4" xfId="3" applyNumberFormat="1" applyFont="1" applyFill="1" applyBorder="1" applyAlignment="1">
      <alignment horizontal="center" vertical="center"/>
    </xf>
    <xf numFmtId="0" fontId="19" fillId="0" borderId="4" xfId="3" applyFont="1" applyFill="1" applyBorder="1" applyAlignment="1">
      <alignment horizontal="left" vertical="center"/>
    </xf>
    <xf numFmtId="165" fontId="19" fillId="0" borderId="4" xfId="1" applyNumberFormat="1" applyFont="1" applyFill="1" applyBorder="1" applyAlignment="1">
      <alignment horizontal="center" vertical="center"/>
    </xf>
    <xf numFmtId="165" fontId="20" fillId="0" borderId="4" xfId="1" applyNumberFormat="1" applyFont="1" applyBorder="1" applyAlignment="1">
      <alignment horizontal="center"/>
    </xf>
    <xf numFmtId="165" fontId="20" fillId="0" borderId="4" xfId="1" applyNumberFormat="1" applyFont="1" applyBorder="1" applyAlignment="1">
      <alignment horizontal="center" vertical="center"/>
    </xf>
    <xf numFmtId="166" fontId="19" fillId="4" borderId="4" xfId="3" applyNumberFormat="1" applyFont="1" applyFill="1" applyBorder="1" applyAlignment="1">
      <alignment horizontal="center" vertical="center"/>
    </xf>
    <xf numFmtId="0" fontId="19" fillId="4" borderId="4" xfId="3" applyNumberFormat="1" applyFont="1" applyFill="1" applyBorder="1" applyAlignment="1">
      <alignment horizontal="center" vertical="center"/>
    </xf>
    <xf numFmtId="0" fontId="19" fillId="4" borderId="4" xfId="3" applyFont="1" applyFill="1" applyBorder="1" applyAlignment="1">
      <alignment horizontal="left" vertical="center"/>
    </xf>
    <xf numFmtId="165" fontId="19" fillId="4" borderId="4" xfId="1" applyNumberFormat="1" applyFont="1" applyFill="1" applyBorder="1" applyAlignment="1">
      <alignment horizontal="center" vertical="center"/>
    </xf>
    <xf numFmtId="0" fontId="20" fillId="0" borderId="0" xfId="0" applyFont="1"/>
    <xf numFmtId="166" fontId="20" fillId="0" borderId="0" xfId="0" applyNumberFormat="1" applyFont="1"/>
    <xf numFmtId="0" fontId="20" fillId="0" borderId="0" xfId="0" applyFont="1" applyAlignment="1">
      <alignment horizontal="left"/>
    </xf>
    <xf numFmtId="0" fontId="20" fillId="0" borderId="0" xfId="0" applyFont="1" applyAlignment="1">
      <alignment horizontal="center" vertical="center"/>
    </xf>
    <xf numFmtId="41" fontId="19" fillId="0" borderId="4" xfId="2" applyFont="1" applyFill="1" applyBorder="1" applyAlignment="1">
      <alignment horizontal="center" vertical="center"/>
    </xf>
    <xf numFmtId="166" fontId="19" fillId="5" borderId="4" xfId="3" applyNumberFormat="1" applyFont="1" applyFill="1" applyBorder="1" applyAlignment="1">
      <alignment horizontal="center" vertical="center"/>
    </xf>
    <xf numFmtId="0" fontId="19" fillId="5" borderId="4" xfId="3" applyNumberFormat="1" applyFont="1" applyFill="1" applyBorder="1" applyAlignment="1">
      <alignment horizontal="center" vertical="center"/>
    </xf>
    <xf numFmtId="0" fontId="19" fillId="5" borderId="4" xfId="3" applyFont="1" applyFill="1" applyBorder="1" applyAlignment="1">
      <alignment horizontal="left" vertical="center"/>
    </xf>
    <xf numFmtId="165" fontId="19" fillId="5" borderId="4" xfId="1" applyNumberFormat="1" applyFont="1" applyFill="1" applyBorder="1" applyAlignment="1">
      <alignment horizontal="center" vertical="center"/>
    </xf>
    <xf numFmtId="166" fontId="20" fillId="0" borderId="4" xfId="0" applyNumberFormat="1" applyFont="1" applyBorder="1" applyAlignment="1">
      <alignment horizontal="center" vertical="center"/>
    </xf>
    <xf numFmtId="0" fontId="20" fillId="0" borderId="4" xfId="0" applyNumberFormat="1" applyFont="1" applyBorder="1" applyAlignment="1">
      <alignment horizontal="center"/>
    </xf>
    <xf numFmtId="0" fontId="20" fillId="0" borderId="4" xfId="0" applyFont="1" applyBorder="1"/>
    <xf numFmtId="165" fontId="20" fillId="0" borderId="4" xfId="1" applyNumberFormat="1" applyFont="1" applyBorder="1"/>
    <xf numFmtId="0" fontId="20" fillId="0" borderId="4" xfId="0" applyFont="1" applyBorder="1" applyAlignment="1">
      <alignment horizontal="center" vertical="center"/>
    </xf>
    <xf numFmtId="166" fontId="21" fillId="0" borderId="4" xfId="0" applyNumberFormat="1" applyFont="1" applyBorder="1" applyAlignment="1">
      <alignment horizontal="center" vertical="center"/>
    </xf>
    <xf numFmtId="165" fontId="22" fillId="3" borderId="4" xfId="1" applyNumberFormat="1" applyFont="1" applyFill="1" applyBorder="1"/>
    <xf numFmtId="165" fontId="20" fillId="3" borderId="4" xfId="1" applyNumberFormat="1" applyFont="1" applyFill="1" applyBorder="1"/>
    <xf numFmtId="16" fontId="20" fillId="0" borderId="4" xfId="0" applyNumberFormat="1" applyFont="1" applyBorder="1" applyAlignment="1">
      <alignment horizontal="center"/>
    </xf>
    <xf numFmtId="166" fontId="20" fillId="4" borderId="4" xfId="0" applyNumberFormat="1" applyFont="1" applyFill="1" applyBorder="1" applyAlignment="1">
      <alignment horizontal="center" vertical="center"/>
    </xf>
    <xf numFmtId="0" fontId="20" fillId="4" borderId="4" xfId="0" applyNumberFormat="1" applyFont="1" applyFill="1" applyBorder="1" applyAlignment="1">
      <alignment horizontal="center"/>
    </xf>
    <xf numFmtId="0" fontId="20" fillId="4" borderId="4" xfId="0" applyFont="1" applyFill="1" applyBorder="1"/>
    <xf numFmtId="165" fontId="20" fillId="4" borderId="4" xfId="1" applyNumberFormat="1" applyFont="1" applyFill="1" applyBorder="1" applyAlignment="1">
      <alignment horizontal="center" vertical="center"/>
    </xf>
    <xf numFmtId="165" fontId="20" fillId="4" borderId="4" xfId="1" applyNumberFormat="1" applyFont="1" applyFill="1" applyBorder="1"/>
    <xf numFmtId="0" fontId="20" fillId="4" borderId="0" xfId="0" applyFont="1" applyFill="1"/>
    <xf numFmtId="0" fontId="20" fillId="4" borderId="4" xfId="0" applyFont="1" applyFill="1" applyBorder="1" applyAlignment="1">
      <alignment vertical="center"/>
    </xf>
    <xf numFmtId="0" fontId="20" fillId="4" borderId="4" xfId="0" applyFont="1" applyFill="1" applyBorder="1" applyAlignment="1">
      <alignment horizontal="center" vertical="center"/>
    </xf>
    <xf numFmtId="166" fontId="20" fillId="0" borderId="4" xfId="0" applyNumberFormat="1" applyFont="1" applyFill="1" applyBorder="1" applyAlignment="1">
      <alignment horizontal="center" vertical="center"/>
    </xf>
    <xf numFmtId="0" fontId="20" fillId="0" borderId="4" xfId="0" applyNumberFormat="1" applyFont="1" applyFill="1" applyBorder="1" applyAlignment="1">
      <alignment horizontal="center"/>
    </xf>
    <xf numFmtId="0" fontId="20" fillId="0" borderId="4" xfId="0" applyFont="1" applyFill="1" applyBorder="1"/>
    <xf numFmtId="165" fontId="20" fillId="0" borderId="4" xfId="1" applyNumberFormat="1" applyFont="1" applyFill="1" applyBorder="1" applyAlignment="1">
      <alignment horizontal="center" vertical="center"/>
    </xf>
    <xf numFmtId="165" fontId="20" fillId="0" borderId="4" xfId="1" applyNumberFormat="1" applyFont="1" applyFill="1" applyBorder="1"/>
    <xf numFmtId="0" fontId="20" fillId="0" borderId="4" xfId="0" applyFont="1" applyFill="1" applyBorder="1" applyAlignment="1">
      <alignment horizontal="center" vertical="center"/>
    </xf>
    <xf numFmtId="0" fontId="20" fillId="0" borderId="0" xfId="0" applyFont="1" applyFill="1"/>
    <xf numFmtId="164" fontId="4" fillId="4" borderId="4" xfId="0" applyNumberFormat="1" applyFont="1" applyFill="1" applyBorder="1" applyAlignment="1">
      <alignment horizontal="center" vertical="center"/>
    </xf>
    <xf numFmtId="0" fontId="4" fillId="4" borderId="4" xfId="0" applyNumberFormat="1" applyFont="1" applyFill="1" applyBorder="1" applyAlignment="1">
      <alignment horizontal="left"/>
    </xf>
    <xf numFmtId="0" fontId="4" fillId="4" borderId="4" xfId="0" applyFont="1" applyFill="1" applyBorder="1"/>
    <xf numFmtId="165" fontId="4" fillId="4" borderId="4" xfId="1" applyNumberFormat="1" applyFont="1" applyFill="1" applyBorder="1"/>
    <xf numFmtId="165" fontId="19" fillId="5" borderId="4" xfId="1" applyNumberFormat="1" applyFont="1" applyFill="1" applyBorder="1" applyAlignment="1">
      <alignment horizontal="center"/>
    </xf>
    <xf numFmtId="165" fontId="19" fillId="0" borderId="0" xfId="1" applyNumberFormat="1" applyFont="1" applyFill="1" applyBorder="1" applyAlignment="1">
      <alignment vertical="center"/>
    </xf>
    <xf numFmtId="165" fontId="19" fillId="0" borderId="4" xfId="1" applyNumberFormat="1" applyFont="1" applyFill="1" applyBorder="1" applyAlignment="1">
      <alignment vertical="center"/>
    </xf>
    <xf numFmtId="0" fontId="19" fillId="0" borderId="4" xfId="3" applyFont="1" applyFill="1" applyBorder="1" applyAlignment="1">
      <alignment horizontal="left"/>
    </xf>
    <xf numFmtId="0" fontId="19" fillId="5" borderId="4" xfId="3" applyFont="1" applyFill="1" applyBorder="1" applyAlignment="1">
      <alignment horizontal="left"/>
    </xf>
    <xf numFmtId="0" fontId="19" fillId="0" borderId="1" xfId="3" applyFont="1" applyFill="1" applyBorder="1" applyAlignment="1">
      <alignment horizontal="left"/>
    </xf>
    <xf numFmtId="165" fontId="19" fillId="0" borderId="1" xfId="1" applyNumberFormat="1" applyFont="1" applyFill="1" applyBorder="1" applyAlignment="1">
      <alignment vertical="center"/>
    </xf>
    <xf numFmtId="165" fontId="19" fillId="5" borderId="4" xfId="1" applyNumberFormat="1" applyFont="1" applyFill="1" applyBorder="1" applyAlignment="1">
      <alignment vertical="center"/>
    </xf>
    <xf numFmtId="165" fontId="19" fillId="0" borderId="6" xfId="1" applyNumberFormat="1" applyFont="1" applyFill="1" applyBorder="1" applyAlignment="1">
      <alignment vertical="center"/>
    </xf>
    <xf numFmtId="165" fontId="19" fillId="0" borderId="6" xfId="1" applyNumberFormat="1" applyFont="1" applyFill="1" applyBorder="1" applyAlignment="1">
      <alignment horizontal="center" vertical="center"/>
    </xf>
    <xf numFmtId="165" fontId="19" fillId="0" borderId="4" xfId="1" applyNumberFormat="1" applyFont="1" applyFill="1" applyBorder="1" applyAlignment="1">
      <alignment horizontal="left"/>
    </xf>
    <xf numFmtId="166" fontId="19" fillId="0" borderId="4" xfId="1" applyNumberFormat="1" applyFont="1" applyFill="1" applyBorder="1" applyAlignment="1">
      <alignment horizontal="center" vertical="center"/>
    </xf>
    <xf numFmtId="165" fontId="19" fillId="0" borderId="7" xfId="1" applyNumberFormat="1" applyFont="1" applyFill="1" applyBorder="1" applyAlignment="1">
      <alignment vertical="center"/>
    </xf>
    <xf numFmtId="166" fontId="19" fillId="4" borderId="4" xfId="1" applyNumberFormat="1" applyFont="1" applyFill="1" applyBorder="1" applyAlignment="1">
      <alignment horizontal="center" vertical="center"/>
    </xf>
    <xf numFmtId="165" fontId="19" fillId="4" borderId="6" xfId="1" applyNumberFormat="1" applyFont="1" applyFill="1" applyBorder="1" applyAlignment="1">
      <alignment vertical="center"/>
    </xf>
    <xf numFmtId="165" fontId="19" fillId="4" borderId="4" xfId="1" applyNumberFormat="1" applyFont="1" applyFill="1" applyBorder="1" applyAlignment="1">
      <alignment vertical="center"/>
    </xf>
    <xf numFmtId="165" fontId="19" fillId="4" borderId="4" xfId="1" applyNumberFormat="1" applyFont="1" applyFill="1" applyBorder="1" applyAlignment="1">
      <alignment horizontal="left"/>
    </xf>
    <xf numFmtId="165" fontId="19" fillId="4" borderId="0" xfId="1" applyNumberFormat="1" applyFont="1" applyFill="1" applyBorder="1" applyAlignment="1">
      <alignment vertical="center"/>
    </xf>
    <xf numFmtId="0" fontId="19" fillId="0" borderId="6" xfId="3" applyNumberFormat="1" applyFont="1" applyFill="1" applyBorder="1" applyAlignment="1">
      <alignment horizontal="center" vertical="center"/>
    </xf>
    <xf numFmtId="165" fontId="19" fillId="0" borderId="0" xfId="1" applyNumberFormat="1" applyFont="1" applyFill="1" applyBorder="1" applyAlignment="1">
      <alignment horizontal="center" vertical="center"/>
    </xf>
    <xf numFmtId="165" fontId="20" fillId="0" borderId="0" xfId="1" applyNumberFormat="1" applyFont="1" applyBorder="1" applyAlignment="1">
      <alignment horizontal="center" vertical="center"/>
    </xf>
    <xf numFmtId="0" fontId="19" fillId="5" borderId="6" xfId="3" applyNumberFormat="1" applyFont="1" applyFill="1" applyBorder="1" applyAlignment="1">
      <alignment horizontal="center" vertical="center"/>
    </xf>
    <xf numFmtId="165" fontId="19" fillId="5" borderId="0" xfId="1" applyNumberFormat="1" applyFont="1" applyFill="1" applyBorder="1" applyAlignment="1">
      <alignment horizontal="center" vertical="center"/>
    </xf>
    <xf numFmtId="165" fontId="19" fillId="5" borderId="6" xfId="1" applyNumberFormat="1" applyFont="1" applyFill="1" applyBorder="1" applyAlignment="1">
      <alignment horizontal="center" vertical="center"/>
    </xf>
    <xf numFmtId="165" fontId="19" fillId="0" borderId="4" xfId="1" applyNumberFormat="1" applyFont="1" applyFill="1" applyBorder="1" applyAlignment="1">
      <alignment horizontal="center" vertical="top"/>
    </xf>
    <xf numFmtId="165" fontId="19" fillId="4" borderId="6" xfId="1" applyNumberFormat="1" applyFont="1" applyFill="1" applyBorder="1" applyAlignment="1">
      <alignment horizontal="center" vertical="center"/>
    </xf>
    <xf numFmtId="165" fontId="20" fillId="0" borderId="0" xfId="0" applyNumberFormat="1" applyFont="1" applyBorder="1" applyAlignment="1">
      <alignment horizontal="center"/>
    </xf>
    <xf numFmtId="0" fontId="19" fillId="4" borderId="6" xfId="3" applyNumberFormat="1" applyFont="1" applyFill="1" applyBorder="1" applyAlignment="1">
      <alignment horizontal="center" vertical="center"/>
    </xf>
    <xf numFmtId="0" fontId="19" fillId="4" borderId="4" xfId="3" applyFont="1" applyFill="1" applyBorder="1" applyAlignment="1">
      <alignment horizontal="left"/>
    </xf>
    <xf numFmtId="165" fontId="19" fillId="4" borderId="0" xfId="1" applyNumberFormat="1" applyFont="1" applyFill="1" applyBorder="1" applyAlignment="1">
      <alignment horizontal="center" vertical="center"/>
    </xf>
    <xf numFmtId="16" fontId="19" fillId="0" borderId="6" xfId="3" applyNumberFormat="1" applyFont="1" applyFill="1" applyBorder="1" applyAlignment="1">
      <alignment horizontal="center" vertical="center"/>
    </xf>
    <xf numFmtId="165" fontId="20" fillId="4" borderId="4" xfId="1" applyNumberFormat="1" applyFont="1" applyFill="1" applyBorder="1" applyAlignment="1">
      <alignment horizontal="center"/>
    </xf>
    <xf numFmtId="165" fontId="20" fillId="4" borderId="0" xfId="1" applyNumberFormat="1" applyFont="1" applyFill="1" applyBorder="1" applyAlignment="1">
      <alignment horizontal="center" vertical="center"/>
    </xf>
    <xf numFmtId="13" fontId="19" fillId="0" borderId="4" xfId="2" applyNumberFormat="1" applyFont="1" applyFill="1" applyBorder="1" applyAlignment="1">
      <alignment horizontal="center" vertical="center"/>
    </xf>
    <xf numFmtId="41" fontId="19" fillId="5" borderId="4" xfId="2" applyFont="1" applyFill="1" applyBorder="1" applyAlignment="1">
      <alignment horizontal="center" vertical="center"/>
    </xf>
    <xf numFmtId="41" fontId="19" fillId="0" borderId="4" xfId="2" applyFont="1" applyFill="1" applyBorder="1" applyAlignment="1">
      <alignment horizontal="center" vertical="center"/>
    </xf>
    <xf numFmtId="41" fontId="19" fillId="4" borderId="4" xfId="2" applyFont="1" applyFill="1" applyBorder="1" applyAlignment="1">
      <alignment horizontal="center" vertical="center"/>
    </xf>
    <xf numFmtId="41" fontId="19" fillId="5" borderId="4" xfId="2" applyFont="1" applyFill="1" applyBorder="1" applyAlignment="1">
      <alignment horizontal="center" vertical="center"/>
    </xf>
    <xf numFmtId="41" fontId="19" fillId="0" borderId="4" xfId="2" applyFont="1" applyFill="1" applyBorder="1" applyAlignment="1">
      <alignment horizontal="center" vertical="center"/>
    </xf>
    <xf numFmtId="41" fontId="19" fillId="4" borderId="4" xfId="2" applyFont="1" applyFill="1" applyBorder="1" applyAlignment="1">
      <alignment horizontal="center" vertical="center"/>
    </xf>
    <xf numFmtId="0" fontId="20" fillId="0" borderId="4" xfId="0" applyFont="1" applyFill="1" applyBorder="1" applyAlignment="1">
      <alignment horizontal="center" vertical="center"/>
    </xf>
    <xf numFmtId="165" fontId="20" fillId="0" borderId="4" xfId="1" applyNumberFormat="1" applyFont="1" applyFill="1" applyBorder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0" fontId="20" fillId="4" borderId="4" xfId="0" applyFont="1" applyFill="1" applyBorder="1" applyAlignment="1">
      <alignment horizontal="center" vertical="center"/>
    </xf>
    <xf numFmtId="0" fontId="14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41" fontId="19" fillId="0" borderId="4" xfId="2" applyFont="1" applyFill="1" applyBorder="1" applyAlignment="1">
      <alignment horizontal="center" vertical="center"/>
    </xf>
    <xf numFmtId="41" fontId="19" fillId="0" borderId="2" xfId="2" applyFont="1" applyFill="1" applyBorder="1" applyAlignment="1">
      <alignment horizontal="center" vertical="center"/>
    </xf>
    <xf numFmtId="41" fontId="19" fillId="0" borderId="4" xfId="2" applyFont="1" applyFill="1" applyBorder="1" applyAlignment="1">
      <alignment horizontal="center" vertical="center" wrapText="1"/>
    </xf>
    <xf numFmtId="41" fontId="19" fillId="4" borderId="4" xfId="2" applyFont="1" applyFill="1" applyBorder="1" applyAlignment="1">
      <alignment horizontal="center" vertical="center"/>
    </xf>
    <xf numFmtId="41" fontId="19" fillId="5" borderId="4" xfId="2" applyFont="1" applyFill="1" applyBorder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0" fontId="20" fillId="4" borderId="4" xfId="0" applyFont="1" applyFill="1" applyBorder="1" applyAlignment="1">
      <alignment horizontal="center" vertical="center"/>
    </xf>
    <xf numFmtId="0" fontId="20" fillId="0" borderId="4" xfId="0" applyFont="1" applyFill="1" applyBorder="1" applyAlignment="1">
      <alignment horizontal="center" vertical="center"/>
    </xf>
    <xf numFmtId="165" fontId="20" fillId="0" borderId="4" xfId="1" applyNumberFormat="1" applyFont="1" applyFill="1" applyBorder="1" applyAlignment="1">
      <alignment horizontal="center" vertical="center"/>
    </xf>
    <xf numFmtId="165" fontId="14" fillId="0" borderId="4" xfId="1" applyNumberFormat="1" applyFont="1" applyBorder="1" applyAlignment="1">
      <alignment horizontal="center"/>
    </xf>
    <xf numFmtId="0" fontId="14" fillId="0" borderId="4" xfId="0" applyFont="1" applyBorder="1" applyAlignment="1">
      <alignment horizontal="center" vertical="center"/>
    </xf>
    <xf numFmtId="0" fontId="12" fillId="0" borderId="4" xfId="0" applyFont="1" applyBorder="1" applyAlignment="1">
      <alignment horizontal="center"/>
    </xf>
    <xf numFmtId="165" fontId="4" fillId="0" borderId="2" xfId="1" applyNumberFormat="1" applyFont="1" applyBorder="1" applyAlignment="1">
      <alignment horizontal="center" vertical="center"/>
    </xf>
    <xf numFmtId="165" fontId="4" fillId="0" borderId="3" xfId="1" applyNumberFormat="1" applyFont="1" applyBorder="1" applyAlignment="1">
      <alignment horizontal="center" vertical="center"/>
    </xf>
    <xf numFmtId="165" fontId="3" fillId="0" borderId="1" xfId="1" applyNumberFormat="1" applyFont="1" applyFill="1" applyBorder="1" applyAlignment="1">
      <alignment horizontal="center" vertical="center"/>
    </xf>
    <xf numFmtId="164" fontId="3" fillId="0" borderId="1" xfId="3" applyNumberFormat="1" applyFont="1" applyFill="1" applyBorder="1" applyAlignment="1">
      <alignment horizontal="center" vertical="center"/>
    </xf>
    <xf numFmtId="0" fontId="3" fillId="0" borderId="2" xfId="3" applyNumberFormat="1" applyFont="1" applyFill="1" applyBorder="1" applyAlignment="1">
      <alignment horizontal="center" vertical="center"/>
    </xf>
    <xf numFmtId="0" fontId="3" fillId="0" borderId="3" xfId="3" applyNumberFormat="1" applyFont="1" applyFill="1" applyBorder="1" applyAlignment="1">
      <alignment horizontal="center" vertical="center"/>
    </xf>
    <xf numFmtId="0" fontId="3" fillId="0" borderId="2" xfId="3" applyFont="1" applyFill="1" applyBorder="1" applyAlignment="1">
      <alignment horizontal="center" vertical="center"/>
    </xf>
    <xf numFmtId="0" fontId="3" fillId="0" borderId="3" xfId="3" applyFont="1" applyFill="1" applyBorder="1" applyAlignment="1">
      <alignment horizontal="center" vertical="center"/>
    </xf>
    <xf numFmtId="165" fontId="3" fillId="0" borderId="2" xfId="1" applyNumberFormat="1" applyFont="1" applyFill="1" applyBorder="1" applyAlignment="1">
      <alignment horizontal="center" vertical="center"/>
    </xf>
    <xf numFmtId="165" fontId="3" fillId="0" borderId="3" xfId="1" applyNumberFormat="1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41" fontId="3" fillId="0" borderId="2" xfId="2" applyFont="1" applyFill="1" applyBorder="1" applyAlignment="1">
      <alignment horizontal="center" vertical="center"/>
    </xf>
    <xf numFmtId="41" fontId="3" fillId="0" borderId="3" xfId="2" applyFont="1" applyFill="1" applyBorder="1" applyAlignment="1">
      <alignment horizontal="center" vertical="center"/>
    </xf>
    <xf numFmtId="0" fontId="0" fillId="0" borderId="0" xfId="0" applyFont="1"/>
    <xf numFmtId="167" fontId="0" fillId="0" borderId="0" xfId="0" applyNumberFormat="1" applyFont="1"/>
    <xf numFmtId="167" fontId="0" fillId="0" borderId="4" xfId="0" applyNumberFormat="1" applyFont="1" applyBorder="1" applyAlignment="1">
      <alignment horizontal="center" vertical="center"/>
    </xf>
    <xf numFmtId="0" fontId="0" fillId="0" borderId="4" xfId="0" applyNumberFormat="1" applyFont="1" applyBorder="1"/>
    <xf numFmtId="0" fontId="0" fillId="0" borderId="4" xfId="0" applyFont="1" applyBorder="1"/>
    <xf numFmtId="165" fontId="0" fillId="0" borderId="4" xfId="1" applyNumberFormat="1" applyFont="1" applyBorder="1"/>
    <xf numFmtId="16" fontId="0" fillId="0" borderId="4" xfId="0" applyNumberFormat="1" applyFont="1" applyBorder="1"/>
    <xf numFmtId="167" fontId="0" fillId="2" borderId="4" xfId="0" applyNumberFormat="1" applyFont="1" applyFill="1" applyBorder="1" applyAlignment="1">
      <alignment horizontal="center" vertical="center"/>
    </xf>
    <xf numFmtId="0" fontId="0" fillId="2" borderId="4" xfId="0" applyNumberFormat="1" applyFont="1" applyFill="1" applyBorder="1" applyAlignment="1">
      <alignment horizontal="center" vertical="center"/>
    </xf>
    <xf numFmtId="0" fontId="0" fillId="2" borderId="4" xfId="0" applyFont="1" applyFill="1" applyBorder="1"/>
    <xf numFmtId="165" fontId="0" fillId="2" borderId="4" xfId="1" applyNumberFormat="1" applyFont="1" applyFill="1" applyBorder="1"/>
    <xf numFmtId="0" fontId="0" fillId="0" borderId="4" xfId="0" applyNumberFormat="1" applyFont="1" applyBorder="1" applyAlignment="1">
      <alignment horizontal="center" vertical="center"/>
    </xf>
    <xf numFmtId="167" fontId="23" fillId="0" borderId="4" xfId="0" applyNumberFormat="1" applyFont="1" applyBorder="1" applyAlignment="1">
      <alignment horizontal="center" vertical="center"/>
    </xf>
    <xf numFmtId="0" fontId="23" fillId="0" borderId="4" xfId="0" applyNumberFormat="1" applyFont="1" applyBorder="1"/>
    <xf numFmtId="167" fontId="0" fillId="0" borderId="4" xfId="0" applyNumberFormat="1" applyFont="1" applyFill="1" applyBorder="1" applyAlignment="1">
      <alignment horizontal="center" vertical="center"/>
    </xf>
    <xf numFmtId="0" fontId="0" fillId="0" borderId="4" xfId="0" applyNumberFormat="1" applyFont="1" applyFill="1" applyBorder="1"/>
    <xf numFmtId="0" fontId="0" fillId="0" borderId="4" xfId="0" applyFont="1" applyFill="1" applyBorder="1"/>
    <xf numFmtId="165" fontId="0" fillId="0" borderId="4" xfId="1" applyNumberFormat="1" applyFont="1" applyFill="1" applyBorder="1"/>
    <xf numFmtId="0" fontId="0" fillId="0" borderId="4" xfId="0" applyNumberFormat="1" applyFont="1" applyBorder="1" applyAlignment="1">
      <alignment horizontal="left"/>
    </xf>
    <xf numFmtId="167" fontId="0" fillId="4" borderId="4" xfId="0" applyNumberFormat="1" applyFont="1" applyFill="1" applyBorder="1" applyAlignment="1">
      <alignment horizontal="center" vertical="center"/>
    </xf>
    <xf numFmtId="0" fontId="0" fillId="4" borderId="4" xfId="0" applyNumberFormat="1" applyFont="1" applyFill="1" applyBorder="1" applyAlignment="1">
      <alignment horizontal="left"/>
    </xf>
    <xf numFmtId="0" fontId="0" fillId="4" borderId="4" xfId="0" applyFont="1" applyFill="1" applyBorder="1"/>
    <xf numFmtId="165" fontId="0" fillId="4" borderId="4" xfId="1" applyNumberFormat="1" applyFont="1" applyFill="1" applyBorder="1"/>
    <xf numFmtId="2" fontId="0" fillId="0" borderId="4" xfId="0" applyNumberFormat="1" applyFont="1" applyBorder="1" applyAlignment="1">
      <alignment horizontal="left"/>
    </xf>
    <xf numFmtId="167" fontId="24" fillId="0" borderId="4" xfId="0" applyNumberFormat="1" applyFont="1" applyBorder="1" applyAlignment="1">
      <alignment horizontal="center" vertical="center"/>
    </xf>
    <xf numFmtId="165" fontId="25" fillId="0" borderId="4" xfId="1" applyNumberFormat="1" applyFont="1" applyBorder="1"/>
    <xf numFmtId="165" fontId="26" fillId="0" borderId="4" xfId="1" applyNumberFormat="1" applyFont="1" applyBorder="1"/>
    <xf numFmtId="167" fontId="27" fillId="0" borderId="4" xfId="0" applyNumberFormat="1" applyFont="1" applyBorder="1" applyAlignment="1">
      <alignment horizontal="center" vertical="center"/>
    </xf>
    <xf numFmtId="2" fontId="27" fillId="0" borderId="4" xfId="0" applyNumberFormat="1" applyFont="1" applyBorder="1" applyAlignment="1">
      <alignment horizontal="left"/>
    </xf>
    <xf numFmtId="0" fontId="27" fillId="0" borderId="4" xfId="0" applyFont="1" applyBorder="1"/>
    <xf numFmtId="165" fontId="27" fillId="0" borderId="4" xfId="1" applyNumberFormat="1" applyFont="1" applyBorder="1"/>
    <xf numFmtId="2" fontId="0" fillId="0" borderId="4" xfId="0" applyNumberFormat="1" applyFont="1" applyBorder="1"/>
    <xf numFmtId="165" fontId="0" fillId="0" borderId="0" xfId="0" applyNumberFormat="1" applyFont="1"/>
    <xf numFmtId="2" fontId="0" fillId="4" borderId="4" xfId="0" applyNumberFormat="1" applyFont="1" applyFill="1" applyBorder="1"/>
    <xf numFmtId="0" fontId="0" fillId="0" borderId="4" xfId="0" applyNumberFormat="1" applyFont="1" applyBorder="1" applyAlignment="1">
      <alignment horizontal="center"/>
    </xf>
    <xf numFmtId="165" fontId="0" fillId="0" borderId="4" xfId="1" applyNumberFormat="1" applyFont="1" applyBorder="1" applyAlignment="1">
      <alignment horizontal="center" vertical="center"/>
    </xf>
    <xf numFmtId="16" fontId="0" fillId="0" borderId="4" xfId="0" applyNumberFormat="1" applyFont="1" applyBorder="1" applyAlignment="1">
      <alignment horizontal="center"/>
    </xf>
    <xf numFmtId="0" fontId="0" fillId="4" borderId="4" xfId="0" applyNumberFormat="1" applyFont="1" applyFill="1" applyBorder="1" applyAlignment="1">
      <alignment horizontal="center"/>
    </xf>
    <xf numFmtId="165" fontId="0" fillId="4" borderId="4" xfId="1" applyNumberFormat="1" applyFont="1" applyFill="1" applyBorder="1" applyAlignment="1">
      <alignment horizontal="center" vertical="center"/>
    </xf>
    <xf numFmtId="0" fontId="0" fillId="4" borderId="0" xfId="0" applyFont="1" applyFill="1"/>
    <xf numFmtId="0" fontId="0" fillId="0" borderId="4" xfId="0" applyNumberFormat="1" applyFont="1" applyFill="1" applyBorder="1" applyAlignment="1">
      <alignment horizontal="center"/>
    </xf>
    <xf numFmtId="165" fontId="0" fillId="0" borderId="4" xfId="1" applyNumberFormat="1" applyFont="1" applyFill="1" applyBorder="1" applyAlignment="1">
      <alignment horizontal="center" vertical="center"/>
    </xf>
    <xf numFmtId="0" fontId="0" fillId="0" borderId="0" xfId="0" applyFont="1" applyFill="1"/>
    <xf numFmtId="167" fontId="28" fillId="0" borderId="4" xfId="3" applyNumberFormat="1" applyFont="1" applyFill="1" applyBorder="1" applyAlignment="1">
      <alignment horizontal="center" vertical="center"/>
    </xf>
    <xf numFmtId="0" fontId="28" fillId="0" borderId="4" xfId="3" applyNumberFormat="1" applyFont="1" applyFill="1" applyBorder="1" applyAlignment="1">
      <alignment horizontal="center" vertical="center"/>
    </xf>
    <xf numFmtId="0" fontId="28" fillId="0" borderId="4" xfId="3" applyFont="1" applyFill="1" applyBorder="1" applyAlignment="1">
      <alignment horizontal="left" vertical="center"/>
    </xf>
    <xf numFmtId="165" fontId="28" fillId="0" borderId="4" xfId="1" applyNumberFormat="1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167" fontId="28" fillId="4" borderId="4" xfId="3" applyNumberFormat="1" applyFont="1" applyFill="1" applyBorder="1" applyAlignment="1">
      <alignment horizontal="center" vertical="center"/>
    </xf>
    <xf numFmtId="0" fontId="28" fillId="4" borderId="4" xfId="3" applyNumberFormat="1" applyFont="1" applyFill="1" applyBorder="1" applyAlignment="1">
      <alignment horizontal="center" vertical="center"/>
    </xf>
    <xf numFmtId="0" fontId="28" fillId="4" borderId="4" xfId="3" applyFont="1" applyFill="1" applyBorder="1" applyAlignment="1">
      <alignment horizontal="left" vertical="center"/>
    </xf>
    <xf numFmtId="165" fontId="28" fillId="4" borderId="4" xfId="1" applyNumberFormat="1" applyFont="1" applyFill="1" applyBorder="1" applyAlignment="1">
      <alignment horizontal="center" vertical="center"/>
    </xf>
    <xf numFmtId="167" fontId="28" fillId="5" borderId="4" xfId="3" applyNumberFormat="1" applyFont="1" applyFill="1" applyBorder="1" applyAlignment="1">
      <alignment horizontal="center" vertical="center"/>
    </xf>
    <xf numFmtId="0" fontId="28" fillId="5" borderId="4" xfId="3" applyNumberFormat="1" applyFont="1" applyFill="1" applyBorder="1" applyAlignment="1">
      <alignment horizontal="center" vertical="center"/>
    </xf>
    <xf numFmtId="0" fontId="28" fillId="5" borderId="4" xfId="3" applyFont="1" applyFill="1" applyBorder="1" applyAlignment="1">
      <alignment horizontal="left" vertical="center"/>
    </xf>
    <xf numFmtId="165" fontId="28" fillId="5" borderId="4" xfId="1" applyNumberFormat="1" applyFont="1" applyFill="1" applyBorder="1" applyAlignment="1">
      <alignment horizontal="center" vertical="center"/>
    </xf>
    <xf numFmtId="0" fontId="28" fillId="0" borderId="4" xfId="3" applyFont="1" applyFill="1" applyBorder="1" applyAlignment="1">
      <alignment horizontal="left"/>
    </xf>
    <xf numFmtId="0" fontId="28" fillId="5" borderId="4" xfId="3" applyFont="1" applyFill="1" applyBorder="1" applyAlignment="1">
      <alignment horizontal="left"/>
    </xf>
    <xf numFmtId="167" fontId="28" fillId="0" borderId="4" xfId="1" applyNumberFormat="1" applyFont="1" applyFill="1" applyBorder="1" applyAlignment="1">
      <alignment horizontal="center" vertical="center"/>
    </xf>
    <xf numFmtId="165" fontId="28" fillId="0" borderId="4" xfId="1" applyNumberFormat="1" applyFont="1" applyFill="1" applyBorder="1" applyAlignment="1">
      <alignment vertical="center"/>
    </xf>
    <xf numFmtId="165" fontId="28" fillId="0" borderId="4" xfId="1" applyNumberFormat="1" applyFont="1" applyFill="1" applyBorder="1" applyAlignment="1">
      <alignment horizontal="left"/>
    </xf>
    <xf numFmtId="165" fontId="28" fillId="0" borderId="0" xfId="1" applyNumberFormat="1" applyFont="1" applyFill="1" applyBorder="1" applyAlignment="1">
      <alignment vertical="center"/>
    </xf>
    <xf numFmtId="165" fontId="28" fillId="0" borderId="6" xfId="1" applyNumberFormat="1" applyFont="1" applyFill="1" applyBorder="1" applyAlignment="1">
      <alignment vertical="center"/>
    </xf>
    <xf numFmtId="167" fontId="28" fillId="4" borderId="4" xfId="1" applyNumberFormat="1" applyFont="1" applyFill="1" applyBorder="1" applyAlignment="1">
      <alignment horizontal="center" vertical="center"/>
    </xf>
    <xf numFmtId="165" fontId="28" fillId="4" borderId="6" xfId="1" applyNumberFormat="1" applyFont="1" applyFill="1" applyBorder="1" applyAlignment="1">
      <alignment vertical="center"/>
    </xf>
    <xf numFmtId="165" fontId="28" fillId="4" borderId="4" xfId="1" applyNumberFormat="1" applyFont="1" applyFill="1" applyBorder="1" applyAlignment="1">
      <alignment horizontal="left"/>
    </xf>
    <xf numFmtId="165" fontId="28" fillId="4" borderId="0" xfId="1" applyNumberFormat="1" applyFont="1" applyFill="1" applyBorder="1" applyAlignment="1">
      <alignment vertical="center"/>
    </xf>
    <xf numFmtId="165" fontId="28" fillId="0" borderId="7" xfId="1" applyNumberFormat="1" applyFont="1" applyFill="1" applyBorder="1" applyAlignment="1">
      <alignment vertical="center"/>
    </xf>
    <xf numFmtId="165" fontId="28" fillId="0" borderId="4" xfId="1" applyNumberFormat="1" applyFont="1" applyFill="1" applyBorder="1" applyAlignment="1">
      <alignment horizontal="center" vertical="top"/>
    </xf>
    <xf numFmtId="0" fontId="28" fillId="0" borderId="6" xfId="3" applyNumberFormat="1" applyFont="1" applyFill="1" applyBorder="1" applyAlignment="1">
      <alignment horizontal="center" vertical="center"/>
    </xf>
    <xf numFmtId="165" fontId="28" fillId="0" borderId="0" xfId="1" applyNumberFormat="1" applyFont="1" applyFill="1" applyBorder="1" applyAlignment="1">
      <alignment horizontal="center" vertical="center"/>
    </xf>
    <xf numFmtId="0" fontId="28" fillId="5" borderId="6" xfId="3" applyNumberFormat="1" applyFont="1" applyFill="1" applyBorder="1" applyAlignment="1">
      <alignment horizontal="center" vertical="center"/>
    </xf>
    <xf numFmtId="165" fontId="28" fillId="5" borderId="4" xfId="1" applyNumberFormat="1" applyFont="1" applyFill="1" applyBorder="1" applyAlignment="1">
      <alignment vertical="center"/>
    </xf>
    <xf numFmtId="165" fontId="28" fillId="5" borderId="0" xfId="1" applyNumberFormat="1" applyFont="1" applyFill="1" applyBorder="1" applyAlignment="1">
      <alignment horizontal="center" vertical="center"/>
    </xf>
    <xf numFmtId="0" fontId="28" fillId="4" borderId="6" xfId="3" applyNumberFormat="1" applyFont="1" applyFill="1" applyBorder="1" applyAlignment="1">
      <alignment horizontal="center" vertical="center"/>
    </xf>
    <xf numFmtId="0" fontId="28" fillId="4" borderId="4" xfId="3" applyFont="1" applyFill="1" applyBorder="1" applyAlignment="1">
      <alignment horizontal="left"/>
    </xf>
    <xf numFmtId="165" fontId="28" fillId="4" borderId="4" xfId="1" applyNumberFormat="1" applyFont="1" applyFill="1" applyBorder="1" applyAlignment="1">
      <alignment vertical="center"/>
    </xf>
    <xf numFmtId="165" fontId="28" fillId="4" borderId="0" xfId="1" applyNumberFormat="1" applyFont="1" applyFill="1" applyBorder="1" applyAlignment="1">
      <alignment horizontal="center" vertical="center"/>
    </xf>
    <xf numFmtId="16" fontId="28" fillId="0" borderId="6" xfId="3" applyNumberFormat="1" applyFont="1" applyFill="1" applyBorder="1" applyAlignment="1">
      <alignment horizontal="center" vertical="center"/>
    </xf>
  </cellXfs>
  <cellStyles count="19">
    <cellStyle name="Comma [0] 2" xfId="6" xr:uid="{00000000-0005-0000-0000-000002000000}"/>
    <cellStyle name="Hipertaut" xfId="4" builtinId="8" hidden="1"/>
    <cellStyle name="Hipertaut" xfId="7" builtinId="8" hidden="1"/>
    <cellStyle name="Hipertaut" xfId="9" builtinId="8" hidden="1"/>
    <cellStyle name="Hipertaut" xfId="11" builtinId="8" hidden="1"/>
    <cellStyle name="Hipertaut" xfId="13" builtinId="8" hidden="1"/>
    <cellStyle name="Hipertaut" xfId="15" builtinId="8" hidden="1"/>
    <cellStyle name="Hipertaut" xfId="17" builtinId="8" hidden="1"/>
    <cellStyle name="Koma" xfId="1" builtinId="3"/>
    <cellStyle name="Koma [0]" xfId="2" builtinId="6"/>
    <cellStyle name="Mengikuti Hipertaut" xfId="5" builtinId="9" hidden="1"/>
    <cellStyle name="Mengikuti Hipertaut" xfId="8" builtinId="9" hidden="1"/>
    <cellStyle name="Mengikuti Hipertaut" xfId="10" builtinId="9" hidden="1"/>
    <cellStyle name="Mengikuti Hipertaut" xfId="12" builtinId="9" hidden="1"/>
    <cellStyle name="Mengikuti Hipertaut" xfId="14" builtinId="9" hidden="1"/>
    <cellStyle name="Mengikuti Hipertaut" xfId="16" builtinId="9" hidden="1"/>
    <cellStyle name="Mengikuti Hipertaut" xfId="18" builtinId="9" hidden="1"/>
    <cellStyle name="Normal" xfId="0" builtinId="0"/>
    <cellStyle name="Normal 2 2" xfId="3" xr:uid="{00000000-0005-0000-0000-000012000000}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B13"/>
  <sheetViews>
    <sheetView workbookViewId="0">
      <selection activeCell="B11" sqref="B11"/>
    </sheetView>
  </sheetViews>
  <sheetFormatPr defaultColWidth="11" defaultRowHeight="15.75" x14ac:dyDescent="0.25"/>
  <cols>
    <col min="1" max="1" width="28.875" customWidth="1"/>
    <col min="2" max="2" width="24" style="64" customWidth="1"/>
  </cols>
  <sheetData>
    <row r="2" spans="1:2" x14ac:dyDescent="0.25">
      <c r="A2" s="63" t="s">
        <v>1440</v>
      </c>
      <c r="B2" s="64" t="e">
        <f>SUM('APRIL 2018'!#REF!)</f>
        <v>#REF!</v>
      </c>
    </row>
    <row r="3" spans="1:2" x14ac:dyDescent="0.25">
      <c r="A3" s="63" t="s">
        <v>1441</v>
      </c>
      <c r="B3" s="64" t="e">
        <f>'MEI 2018'!#REF!</f>
        <v>#REF!</v>
      </c>
    </row>
    <row r="4" spans="1:2" x14ac:dyDescent="0.25">
      <c r="A4" s="63" t="s">
        <v>1442</v>
      </c>
      <c r="B4" s="64" t="e">
        <f>'JUNI 2018'!#REF!</f>
        <v>#REF!</v>
      </c>
    </row>
    <row r="5" spans="1:2" x14ac:dyDescent="0.25">
      <c r="A5" s="63" t="s">
        <v>1443</v>
      </c>
      <c r="B5" s="64" t="e">
        <f>'JULI 2018'!#REF!</f>
        <v>#REF!</v>
      </c>
    </row>
    <row r="6" spans="1:2" x14ac:dyDescent="0.25">
      <c r="A6" s="63" t="s">
        <v>1444</v>
      </c>
      <c r="B6" s="64" t="e">
        <f>'AGUSTUS 2018'!#REF!</f>
        <v>#REF!</v>
      </c>
    </row>
    <row r="7" spans="1:2" x14ac:dyDescent="0.25">
      <c r="A7" s="63" t="s">
        <v>1445</v>
      </c>
      <c r="B7" s="64" t="e">
        <f>'SEPTEMBER 2018'!#REF!</f>
        <v>#REF!</v>
      </c>
    </row>
    <row r="8" spans="1:2" x14ac:dyDescent="0.25">
      <c r="A8" s="63" t="s">
        <v>2160</v>
      </c>
      <c r="B8" s="64" t="e">
        <f>'OCT 2018'!#REF!</f>
        <v>#REF!</v>
      </c>
    </row>
    <row r="9" spans="1:2" x14ac:dyDescent="0.25">
      <c r="A9" s="63" t="s">
        <v>2161</v>
      </c>
      <c r="B9" s="64" t="e">
        <f>'NOV 2018'!#REF!</f>
        <v>#REF!</v>
      </c>
    </row>
    <row r="10" spans="1:2" x14ac:dyDescent="0.25">
      <c r="A10" s="63" t="s">
        <v>2162</v>
      </c>
      <c r="B10" s="64" t="e">
        <f>'DEC 2018'!#REF!</f>
        <v>#REF!</v>
      </c>
    </row>
    <row r="13" spans="1:2" x14ac:dyDescent="0.25">
      <c r="B13" s="64" t="e">
        <f>SUM(B2:B12)</f>
        <v>#REF!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DE65A-C4B0-A049-8136-D3A914877409}">
  <dimension ref="A1:K1274"/>
  <sheetViews>
    <sheetView topLeftCell="A1232" workbookViewId="0">
      <selection activeCell="D1277" sqref="D1277"/>
    </sheetView>
  </sheetViews>
  <sheetFormatPr defaultColWidth="11" defaultRowHeight="15.75" x14ac:dyDescent="0.25"/>
  <cols>
    <col min="3" max="3" width="19.375" customWidth="1"/>
    <col min="4" max="4" width="28.5" customWidth="1"/>
    <col min="5" max="5" width="6.875" customWidth="1"/>
    <col min="7" max="8" width="15.625" customWidth="1"/>
  </cols>
  <sheetData>
    <row r="1" spans="1:11" ht="16.5" x14ac:dyDescent="0.3">
      <c r="A1" s="77">
        <v>43435</v>
      </c>
      <c r="B1" s="142" t="s">
        <v>3317</v>
      </c>
      <c r="C1" s="79" t="s">
        <v>2640</v>
      </c>
      <c r="D1" s="127" t="s">
        <v>3318</v>
      </c>
      <c r="E1" s="80">
        <v>1</v>
      </c>
      <c r="F1" s="143">
        <v>223249.62</v>
      </c>
      <c r="G1" s="80">
        <f t="shared" ref="G1:G255" si="0">E1*F1</f>
        <v>223249.62</v>
      </c>
      <c r="H1" s="133"/>
      <c r="I1" s="159"/>
      <c r="J1" s="81"/>
      <c r="K1" s="144"/>
    </row>
    <row r="2" spans="1:11" ht="16.5" x14ac:dyDescent="0.3">
      <c r="A2" s="77"/>
      <c r="B2" s="142"/>
      <c r="C2" s="79"/>
      <c r="D2" s="127" t="s">
        <v>3319</v>
      </c>
      <c r="E2" s="80">
        <v>1</v>
      </c>
      <c r="F2" s="143">
        <v>171000.5</v>
      </c>
      <c r="G2" s="80">
        <f t="shared" si="0"/>
        <v>171000.5</v>
      </c>
      <c r="H2" s="133">
        <f>SUM(G1:G2)</f>
        <v>394250.12</v>
      </c>
      <c r="I2" s="159" t="s">
        <v>1756</v>
      </c>
      <c r="J2" s="81"/>
      <c r="K2" s="144"/>
    </row>
    <row r="3" spans="1:11" ht="16.5" x14ac:dyDescent="0.3">
      <c r="A3" s="77"/>
      <c r="B3" s="142"/>
      <c r="C3" s="79"/>
      <c r="D3" s="127"/>
      <c r="E3" s="80"/>
      <c r="F3" s="143"/>
      <c r="G3" s="80">
        <f t="shared" si="0"/>
        <v>0</v>
      </c>
      <c r="H3" s="133"/>
      <c r="I3" s="159"/>
      <c r="J3" s="81"/>
      <c r="K3" s="144"/>
    </row>
    <row r="4" spans="1:11" ht="16.5" x14ac:dyDescent="0.3">
      <c r="A4" s="77">
        <v>43435</v>
      </c>
      <c r="B4" s="142" t="s">
        <v>3320</v>
      </c>
      <c r="C4" s="79" t="s">
        <v>3321</v>
      </c>
      <c r="D4" s="127" t="s">
        <v>19</v>
      </c>
      <c r="E4" s="80">
        <v>5</v>
      </c>
      <c r="F4" s="143">
        <v>514800</v>
      </c>
      <c r="G4" s="80">
        <f t="shared" si="0"/>
        <v>2574000</v>
      </c>
      <c r="H4" s="133"/>
      <c r="I4" s="159"/>
      <c r="J4" s="81"/>
      <c r="K4" s="144"/>
    </row>
    <row r="5" spans="1:11" ht="16.5" x14ac:dyDescent="0.3">
      <c r="A5" s="77"/>
      <c r="B5" s="142"/>
      <c r="C5" s="79"/>
      <c r="D5" s="127" t="s">
        <v>2756</v>
      </c>
      <c r="E5" s="80">
        <v>2</v>
      </c>
      <c r="F5" s="143">
        <v>243000.45</v>
      </c>
      <c r="G5" s="80">
        <f t="shared" si="0"/>
        <v>486000.9</v>
      </c>
      <c r="H5" s="133"/>
      <c r="I5" s="159"/>
      <c r="J5" s="81"/>
      <c r="K5" s="144"/>
    </row>
    <row r="6" spans="1:11" ht="16.5" x14ac:dyDescent="0.3">
      <c r="A6" s="77"/>
      <c r="B6" s="142"/>
      <c r="C6" s="79"/>
      <c r="D6" s="127" t="s">
        <v>2653</v>
      </c>
      <c r="E6" s="80">
        <v>2</v>
      </c>
      <c r="F6" s="143">
        <v>243000.45</v>
      </c>
      <c r="G6" s="80">
        <f t="shared" si="0"/>
        <v>486000.9</v>
      </c>
      <c r="H6" s="133"/>
      <c r="I6" s="159"/>
      <c r="J6" s="81"/>
      <c r="K6" s="144"/>
    </row>
    <row r="7" spans="1:11" ht="16.5" x14ac:dyDescent="0.3">
      <c r="A7" s="77"/>
      <c r="B7" s="142"/>
      <c r="C7" s="79"/>
      <c r="D7" s="127" t="s">
        <v>3168</v>
      </c>
      <c r="E7" s="80">
        <v>2</v>
      </c>
      <c r="F7" s="143">
        <v>243000.45</v>
      </c>
      <c r="G7" s="80">
        <f t="shared" si="0"/>
        <v>486000.9</v>
      </c>
      <c r="H7" s="133">
        <f>SUM(G4:G7)</f>
        <v>4032002.6999999997</v>
      </c>
      <c r="I7" s="159" t="s">
        <v>309</v>
      </c>
      <c r="J7" s="81"/>
      <c r="K7" s="144"/>
    </row>
    <row r="8" spans="1:11" ht="16.5" x14ac:dyDescent="0.3">
      <c r="A8" s="77"/>
      <c r="B8" s="142"/>
      <c r="C8" s="79"/>
      <c r="D8" s="127"/>
      <c r="E8" s="80"/>
      <c r="F8" s="143"/>
      <c r="G8" s="80">
        <f t="shared" si="0"/>
        <v>0</v>
      </c>
      <c r="H8" s="133"/>
      <c r="I8" s="159"/>
      <c r="J8" s="81"/>
      <c r="K8" s="144"/>
    </row>
    <row r="9" spans="1:11" ht="16.5" x14ac:dyDescent="0.3">
      <c r="A9" s="77">
        <v>43435</v>
      </c>
      <c r="B9" s="142" t="s">
        <v>3322</v>
      </c>
      <c r="C9" s="79" t="s">
        <v>1077</v>
      </c>
      <c r="D9" s="127" t="s">
        <v>19</v>
      </c>
      <c r="E9" s="80">
        <v>4</v>
      </c>
      <c r="F9" s="143">
        <v>514800</v>
      </c>
      <c r="G9" s="80">
        <f t="shared" si="0"/>
        <v>2059200</v>
      </c>
      <c r="H9" s="133"/>
      <c r="I9" s="159"/>
      <c r="J9" s="81"/>
      <c r="K9" s="144"/>
    </row>
    <row r="10" spans="1:11" ht="16.5" x14ac:dyDescent="0.3">
      <c r="A10" s="77"/>
      <c r="B10" s="142"/>
      <c r="C10" s="79"/>
      <c r="D10" s="127" t="s">
        <v>31</v>
      </c>
      <c r="E10" s="80">
        <v>2</v>
      </c>
      <c r="F10" s="143">
        <v>529199.44999999995</v>
      </c>
      <c r="G10" s="80">
        <f t="shared" si="0"/>
        <v>1058398.8999999999</v>
      </c>
      <c r="H10" s="133">
        <f>SUM(G9:G10)</f>
        <v>3117598.9</v>
      </c>
      <c r="I10" s="159" t="s">
        <v>1756</v>
      </c>
      <c r="J10" s="81"/>
      <c r="K10" s="144"/>
    </row>
    <row r="11" spans="1:11" ht="16.5" x14ac:dyDescent="0.3">
      <c r="A11" s="77"/>
      <c r="B11" s="142"/>
      <c r="C11" s="79"/>
      <c r="D11" s="127"/>
      <c r="E11" s="80"/>
      <c r="F11" s="143"/>
      <c r="G11" s="80">
        <f t="shared" si="0"/>
        <v>0</v>
      </c>
      <c r="H11" s="133"/>
      <c r="I11" s="159"/>
      <c r="J11" s="81"/>
      <c r="K11" s="144"/>
    </row>
    <row r="12" spans="1:11" ht="16.5" x14ac:dyDescent="0.3">
      <c r="A12" s="77">
        <v>43435</v>
      </c>
      <c r="B12" s="142" t="s">
        <v>3323</v>
      </c>
      <c r="C12" s="79" t="s">
        <v>53</v>
      </c>
      <c r="D12" s="127" t="s">
        <v>2494</v>
      </c>
      <c r="E12" s="80">
        <v>12</v>
      </c>
      <c r="F12" s="143">
        <v>691000.2</v>
      </c>
      <c r="G12" s="80">
        <f t="shared" si="0"/>
        <v>8292002.3999999994</v>
      </c>
      <c r="H12" s="133"/>
      <c r="I12" s="159"/>
      <c r="J12" s="81"/>
      <c r="K12" s="144"/>
    </row>
    <row r="13" spans="1:11" ht="16.5" x14ac:dyDescent="0.3">
      <c r="A13" s="77"/>
      <c r="B13" s="142"/>
      <c r="C13" s="79"/>
      <c r="D13" s="127" t="s">
        <v>104</v>
      </c>
      <c r="E13" s="80">
        <v>12</v>
      </c>
      <c r="F13" s="143">
        <v>571000.1</v>
      </c>
      <c r="G13" s="80">
        <f t="shared" si="0"/>
        <v>6852001.1999999993</v>
      </c>
      <c r="H13" s="133">
        <f>SUM(G12:G13)</f>
        <v>15144003.599999998</v>
      </c>
      <c r="I13" s="159" t="s">
        <v>310</v>
      </c>
      <c r="J13" s="81"/>
      <c r="K13" s="144"/>
    </row>
    <row r="14" spans="1:11" ht="16.5" x14ac:dyDescent="0.3">
      <c r="A14" s="77"/>
      <c r="B14" s="142"/>
      <c r="C14" s="79"/>
      <c r="D14" s="127"/>
      <c r="E14" s="80"/>
      <c r="F14" s="143"/>
      <c r="G14" s="80">
        <f t="shared" si="0"/>
        <v>0</v>
      </c>
      <c r="H14" s="133"/>
      <c r="I14" s="159"/>
      <c r="J14" s="81"/>
      <c r="K14" s="144"/>
    </row>
    <row r="15" spans="1:11" ht="16.5" x14ac:dyDescent="0.3">
      <c r="A15" s="77">
        <v>43435</v>
      </c>
      <c r="B15" s="142" t="s">
        <v>3324</v>
      </c>
      <c r="C15" s="79" t="s">
        <v>75</v>
      </c>
      <c r="D15" s="127" t="s">
        <v>1094</v>
      </c>
      <c r="E15" s="80">
        <v>1</v>
      </c>
      <c r="F15" s="143">
        <v>215000.5</v>
      </c>
      <c r="G15" s="80">
        <f t="shared" si="0"/>
        <v>215000.5</v>
      </c>
      <c r="H15" s="133">
        <f>G15</f>
        <v>215000.5</v>
      </c>
      <c r="I15" s="159" t="s">
        <v>309</v>
      </c>
      <c r="J15" s="81"/>
      <c r="K15" s="144"/>
    </row>
    <row r="16" spans="1:11" ht="16.5" x14ac:dyDescent="0.3">
      <c r="A16" s="77"/>
      <c r="B16" s="142"/>
      <c r="C16" s="79"/>
      <c r="D16" s="127"/>
      <c r="E16" s="80"/>
      <c r="F16" s="143"/>
      <c r="G16" s="80">
        <f t="shared" si="0"/>
        <v>0</v>
      </c>
      <c r="H16" s="133"/>
      <c r="I16" s="159"/>
      <c r="J16" s="81"/>
      <c r="K16" s="144"/>
    </row>
    <row r="17" spans="1:11" ht="16.5" x14ac:dyDescent="0.3">
      <c r="A17" s="77">
        <v>43435</v>
      </c>
      <c r="B17" s="142" t="s">
        <v>3325</v>
      </c>
      <c r="C17" s="79" t="s">
        <v>3326</v>
      </c>
      <c r="D17" s="127" t="s">
        <v>887</v>
      </c>
      <c r="E17" s="80">
        <v>2</v>
      </c>
      <c r="F17" s="143">
        <v>230000.1</v>
      </c>
      <c r="G17" s="80">
        <f t="shared" si="0"/>
        <v>460000.2</v>
      </c>
      <c r="H17" s="133">
        <f>G17</f>
        <v>460000.2</v>
      </c>
      <c r="I17" s="159" t="s">
        <v>315</v>
      </c>
      <c r="J17" s="81"/>
      <c r="K17" s="144"/>
    </row>
    <row r="18" spans="1:11" ht="16.5" x14ac:dyDescent="0.3">
      <c r="A18" s="77"/>
      <c r="B18" s="142"/>
      <c r="C18" s="79"/>
      <c r="D18" s="127"/>
      <c r="E18" s="80"/>
      <c r="F18" s="143"/>
      <c r="G18" s="80">
        <f t="shared" si="0"/>
        <v>0</v>
      </c>
      <c r="H18" s="133"/>
      <c r="I18" s="159"/>
      <c r="J18" s="81"/>
      <c r="K18" s="144"/>
    </row>
    <row r="19" spans="1:11" ht="16.5" x14ac:dyDescent="0.3">
      <c r="A19" s="77">
        <v>43435</v>
      </c>
      <c r="B19" s="142" t="s">
        <v>3327</v>
      </c>
      <c r="C19" s="79" t="s">
        <v>3328</v>
      </c>
      <c r="D19" s="127" t="s">
        <v>1094</v>
      </c>
      <c r="E19" s="80">
        <v>12</v>
      </c>
      <c r="F19" s="143">
        <v>215000.5</v>
      </c>
      <c r="G19" s="80">
        <f t="shared" si="0"/>
        <v>2580006</v>
      </c>
      <c r="H19" s="133"/>
      <c r="I19" s="159"/>
      <c r="J19" s="81"/>
      <c r="K19" s="144"/>
    </row>
    <row r="20" spans="1:11" ht="16.5" x14ac:dyDescent="0.3">
      <c r="A20" s="77"/>
      <c r="B20" s="142"/>
      <c r="C20" s="79"/>
      <c r="D20" s="127" t="s">
        <v>887</v>
      </c>
      <c r="E20" s="80">
        <v>12</v>
      </c>
      <c r="F20" s="143">
        <v>230000.1</v>
      </c>
      <c r="G20" s="80">
        <f t="shared" si="0"/>
        <v>2760001.2</v>
      </c>
      <c r="H20" s="133">
        <f>SUM(G19:G20)</f>
        <v>5340007.2</v>
      </c>
      <c r="I20" s="159" t="s">
        <v>1756</v>
      </c>
      <c r="J20" s="81"/>
      <c r="K20" s="144"/>
    </row>
    <row r="21" spans="1:11" ht="16.5" x14ac:dyDescent="0.3">
      <c r="A21" s="77"/>
      <c r="B21" s="142"/>
      <c r="C21" s="79"/>
      <c r="D21" s="127"/>
      <c r="E21" s="80"/>
      <c r="F21" s="143"/>
      <c r="G21" s="80">
        <f t="shared" si="0"/>
        <v>0</v>
      </c>
      <c r="H21" s="133"/>
      <c r="I21" s="159"/>
      <c r="J21" s="81"/>
      <c r="K21" s="144"/>
    </row>
    <row r="22" spans="1:11" ht="16.5" x14ac:dyDescent="0.3">
      <c r="A22" s="77">
        <v>43435</v>
      </c>
      <c r="B22" s="142" t="s">
        <v>3329</v>
      </c>
      <c r="C22" s="79" t="s">
        <v>48</v>
      </c>
      <c r="D22" s="127" t="s">
        <v>2494</v>
      </c>
      <c r="E22" s="80">
        <v>4</v>
      </c>
      <c r="F22" s="143">
        <v>621900.18000000005</v>
      </c>
      <c r="G22" s="80">
        <f t="shared" si="0"/>
        <v>2487600.7200000002</v>
      </c>
      <c r="H22" s="133">
        <f>G22</f>
        <v>2487600.7200000002</v>
      </c>
      <c r="I22" s="159" t="s">
        <v>1756</v>
      </c>
      <c r="J22" s="81"/>
      <c r="K22" s="144"/>
    </row>
    <row r="23" spans="1:11" ht="16.5" x14ac:dyDescent="0.3">
      <c r="A23" s="77"/>
      <c r="B23" s="142"/>
      <c r="C23" s="79"/>
      <c r="D23" s="127"/>
      <c r="E23" s="80"/>
      <c r="F23" s="143"/>
      <c r="G23" s="80">
        <f t="shared" si="0"/>
        <v>0</v>
      </c>
      <c r="H23" s="133"/>
      <c r="I23" s="159"/>
      <c r="J23" s="81"/>
      <c r="K23" s="144"/>
    </row>
    <row r="24" spans="1:11" ht="16.5" x14ac:dyDescent="0.3">
      <c r="A24" s="77">
        <v>43435</v>
      </c>
      <c r="B24" s="142" t="s">
        <v>3330</v>
      </c>
      <c r="C24" s="79" t="s">
        <v>1360</v>
      </c>
      <c r="D24" s="127" t="s">
        <v>887</v>
      </c>
      <c r="E24" s="80">
        <v>1</v>
      </c>
      <c r="F24" s="143">
        <v>230000.1</v>
      </c>
      <c r="G24" s="80">
        <f t="shared" si="0"/>
        <v>230000.1</v>
      </c>
      <c r="H24" s="133">
        <f>G24</f>
        <v>230000.1</v>
      </c>
      <c r="I24" s="159" t="s">
        <v>309</v>
      </c>
      <c r="J24" s="81"/>
      <c r="K24" s="144"/>
    </row>
    <row r="25" spans="1:11" ht="16.5" x14ac:dyDescent="0.3">
      <c r="A25" s="77"/>
      <c r="B25" s="142"/>
      <c r="C25" s="79"/>
      <c r="D25" s="127"/>
      <c r="E25" s="80"/>
      <c r="F25" s="143"/>
      <c r="G25" s="80">
        <f t="shared" si="0"/>
        <v>0</v>
      </c>
      <c r="H25" s="133"/>
      <c r="I25" s="159"/>
      <c r="J25" s="81"/>
      <c r="K25" s="144"/>
    </row>
    <row r="26" spans="1:11" ht="16.5" x14ac:dyDescent="0.3">
      <c r="A26" s="77">
        <v>43435</v>
      </c>
      <c r="B26" s="142" t="s">
        <v>3331</v>
      </c>
      <c r="C26" s="79" t="s">
        <v>3024</v>
      </c>
      <c r="D26" s="127" t="s">
        <v>3332</v>
      </c>
      <c r="E26" s="80">
        <v>2</v>
      </c>
      <c r="F26" s="143">
        <v>302100.09499999997</v>
      </c>
      <c r="G26" s="80">
        <f t="shared" si="0"/>
        <v>604200.18999999994</v>
      </c>
      <c r="H26" s="133"/>
      <c r="I26" s="159"/>
      <c r="J26" s="81"/>
      <c r="K26" s="144"/>
    </row>
    <row r="27" spans="1:11" ht="16.5" x14ac:dyDescent="0.3">
      <c r="A27" s="77"/>
      <c r="B27" s="142"/>
      <c r="C27" s="79"/>
      <c r="D27" s="127" t="s">
        <v>3197</v>
      </c>
      <c r="E27" s="80">
        <v>2</v>
      </c>
      <c r="F27" s="143">
        <v>308750.47499999998</v>
      </c>
      <c r="G27" s="80">
        <f t="shared" si="0"/>
        <v>617500.94999999995</v>
      </c>
      <c r="H27" s="133">
        <f>SUM(G26:G27)</f>
        <v>1221701.1399999999</v>
      </c>
      <c r="I27" s="159" t="s">
        <v>1756</v>
      </c>
      <c r="J27" s="81"/>
      <c r="K27" s="144"/>
    </row>
    <row r="28" spans="1:11" ht="16.5" x14ac:dyDescent="0.3">
      <c r="A28" s="77"/>
      <c r="B28" s="142"/>
      <c r="C28" s="79"/>
      <c r="D28" s="127"/>
      <c r="E28" s="80"/>
      <c r="F28" s="143"/>
      <c r="G28" s="80">
        <f t="shared" si="0"/>
        <v>0</v>
      </c>
      <c r="H28" s="133"/>
      <c r="I28" s="159"/>
      <c r="J28" s="81"/>
      <c r="K28" s="144"/>
    </row>
    <row r="29" spans="1:11" ht="16.5" x14ac:dyDescent="0.3">
      <c r="A29" s="77">
        <v>43435</v>
      </c>
      <c r="B29" s="142" t="s">
        <v>3333</v>
      </c>
      <c r="C29" s="79" t="s">
        <v>2006</v>
      </c>
      <c r="D29" s="127" t="s">
        <v>3334</v>
      </c>
      <c r="E29" s="80">
        <v>4</v>
      </c>
      <c r="F29" s="143">
        <v>1155000</v>
      </c>
      <c r="G29" s="80">
        <f t="shared" si="0"/>
        <v>4620000</v>
      </c>
      <c r="H29" s="133">
        <f>G29</f>
        <v>4620000</v>
      </c>
      <c r="I29" s="159" t="s">
        <v>1215</v>
      </c>
      <c r="J29" s="81"/>
      <c r="K29" s="144"/>
    </row>
    <row r="30" spans="1:11" ht="16.5" x14ac:dyDescent="0.3">
      <c r="A30" s="77"/>
      <c r="B30" s="142"/>
      <c r="C30" s="79"/>
      <c r="D30" s="127"/>
      <c r="E30" s="80"/>
      <c r="F30" s="143"/>
      <c r="G30" s="80">
        <f t="shared" si="0"/>
        <v>0</v>
      </c>
      <c r="H30" s="133"/>
      <c r="I30" s="159"/>
      <c r="J30" s="81"/>
      <c r="K30" s="144"/>
    </row>
    <row r="31" spans="1:11" ht="16.5" x14ac:dyDescent="0.3">
      <c r="A31" s="77">
        <v>43435</v>
      </c>
      <c r="B31" s="142" t="s">
        <v>3335</v>
      </c>
      <c r="C31" s="79" t="s">
        <v>3336</v>
      </c>
      <c r="D31" s="127" t="s">
        <v>2590</v>
      </c>
      <c r="E31" s="80">
        <v>1</v>
      </c>
      <c r="F31" s="143">
        <v>222299.715</v>
      </c>
      <c r="G31" s="80">
        <f t="shared" si="0"/>
        <v>222299.715</v>
      </c>
      <c r="H31" s="133"/>
      <c r="I31" s="159"/>
      <c r="J31" s="81"/>
      <c r="K31" s="144"/>
    </row>
    <row r="32" spans="1:11" ht="16.5" x14ac:dyDescent="0.3">
      <c r="A32" s="77"/>
      <c r="B32" s="142"/>
      <c r="C32" s="79"/>
      <c r="D32" s="127" t="s">
        <v>1549</v>
      </c>
      <c r="E32" s="80">
        <v>1</v>
      </c>
      <c r="F32" s="143">
        <v>165000</v>
      </c>
      <c r="G32" s="80">
        <f t="shared" si="0"/>
        <v>165000</v>
      </c>
      <c r="H32" s="133">
        <f>SUM(G31:G32)</f>
        <v>387299.71499999997</v>
      </c>
      <c r="I32" s="159" t="s">
        <v>309</v>
      </c>
      <c r="J32" s="81"/>
      <c r="K32" s="144"/>
    </row>
    <row r="33" spans="1:11" ht="16.5" x14ac:dyDescent="0.3">
      <c r="A33" s="77"/>
      <c r="B33" s="142"/>
      <c r="C33" s="79"/>
      <c r="D33" s="127"/>
      <c r="E33" s="80"/>
      <c r="F33" s="143"/>
      <c r="G33" s="80">
        <f t="shared" si="0"/>
        <v>0</v>
      </c>
      <c r="H33" s="133"/>
      <c r="I33" s="159"/>
      <c r="J33" s="81"/>
      <c r="K33" s="144"/>
    </row>
    <row r="34" spans="1:11" ht="16.5" x14ac:dyDescent="0.3">
      <c r="A34" s="77">
        <v>43435</v>
      </c>
      <c r="B34" s="142" t="s">
        <v>3337</v>
      </c>
      <c r="C34" s="79" t="s">
        <v>1877</v>
      </c>
      <c r="D34" s="127" t="s">
        <v>2482</v>
      </c>
      <c r="E34" s="80">
        <v>2</v>
      </c>
      <c r="F34" s="143">
        <v>227000.4</v>
      </c>
      <c r="G34" s="80">
        <f t="shared" si="0"/>
        <v>454000.8</v>
      </c>
      <c r="H34" s="133"/>
      <c r="I34" s="159"/>
      <c r="J34" s="81"/>
      <c r="K34" s="144"/>
    </row>
    <row r="35" spans="1:11" ht="16.5" x14ac:dyDescent="0.3">
      <c r="A35" s="77"/>
      <c r="B35" s="142"/>
      <c r="C35" s="79"/>
      <c r="D35" s="127" t="s">
        <v>1123</v>
      </c>
      <c r="E35" s="80">
        <v>1</v>
      </c>
      <c r="F35" s="143">
        <v>297999.90000000002</v>
      </c>
      <c r="G35" s="80">
        <f t="shared" si="0"/>
        <v>297999.90000000002</v>
      </c>
      <c r="H35" s="133"/>
      <c r="I35" s="159"/>
      <c r="J35" s="81"/>
      <c r="K35" s="144"/>
    </row>
    <row r="36" spans="1:11" ht="16.5" x14ac:dyDescent="0.3">
      <c r="A36" s="77"/>
      <c r="B36" s="142"/>
      <c r="C36" s="79"/>
      <c r="D36" s="127" t="s">
        <v>1606</v>
      </c>
      <c r="E36" s="80">
        <v>1</v>
      </c>
      <c r="F36" s="143">
        <v>285000.09999999998</v>
      </c>
      <c r="G36" s="80">
        <f t="shared" si="0"/>
        <v>285000.09999999998</v>
      </c>
      <c r="H36" s="133">
        <f>SUM(G34:G36)</f>
        <v>1037000.7999999999</v>
      </c>
      <c r="I36" s="159" t="s">
        <v>1215</v>
      </c>
      <c r="J36" s="81"/>
      <c r="K36" s="144"/>
    </row>
    <row r="37" spans="1:11" ht="16.5" x14ac:dyDescent="0.3">
      <c r="A37" s="77"/>
      <c r="B37" s="142"/>
      <c r="C37" s="79"/>
      <c r="D37" s="127"/>
      <c r="E37" s="80"/>
      <c r="F37" s="143"/>
      <c r="G37" s="80">
        <f t="shared" si="0"/>
        <v>0</v>
      </c>
      <c r="H37" s="133"/>
      <c r="I37" s="159"/>
      <c r="J37" s="81"/>
      <c r="K37" s="144"/>
    </row>
    <row r="38" spans="1:11" ht="16.5" x14ac:dyDescent="0.3">
      <c r="A38" s="77">
        <v>43435</v>
      </c>
      <c r="B38" s="142" t="s">
        <v>3338</v>
      </c>
      <c r="C38" s="79" t="s">
        <v>1795</v>
      </c>
      <c r="D38" s="127" t="s">
        <v>887</v>
      </c>
      <c r="E38" s="80">
        <v>1</v>
      </c>
      <c r="F38" s="143">
        <v>230000.1</v>
      </c>
      <c r="G38" s="80">
        <f t="shared" si="0"/>
        <v>230000.1</v>
      </c>
      <c r="H38" s="133">
        <f>G38</f>
        <v>230000.1</v>
      </c>
      <c r="I38" s="159" t="s">
        <v>2524</v>
      </c>
      <c r="J38" s="81"/>
      <c r="K38" s="144"/>
    </row>
    <row r="39" spans="1:11" ht="16.5" x14ac:dyDescent="0.3">
      <c r="A39" s="77"/>
      <c r="B39" s="142"/>
      <c r="C39" s="79"/>
      <c r="D39" s="127"/>
      <c r="E39" s="80"/>
      <c r="F39" s="143"/>
      <c r="G39" s="80">
        <f t="shared" si="0"/>
        <v>0</v>
      </c>
      <c r="H39" s="133"/>
      <c r="I39" s="159"/>
      <c r="J39" s="81"/>
      <c r="K39" s="144"/>
    </row>
    <row r="40" spans="1:11" ht="16.5" x14ac:dyDescent="0.3">
      <c r="A40" s="77">
        <v>43435</v>
      </c>
      <c r="B40" s="142" t="s">
        <v>3339</v>
      </c>
      <c r="C40" s="79" t="s">
        <v>1669</v>
      </c>
      <c r="D40" s="127" t="s">
        <v>2073</v>
      </c>
      <c r="E40" s="80">
        <v>1</v>
      </c>
      <c r="F40" s="143">
        <v>240525.55</v>
      </c>
      <c r="G40" s="80">
        <f t="shared" si="0"/>
        <v>240525.55</v>
      </c>
      <c r="H40" s="133">
        <f>G40</f>
        <v>240525.55</v>
      </c>
      <c r="I40" s="159" t="s">
        <v>2524</v>
      </c>
      <c r="J40" s="81"/>
      <c r="K40" s="144"/>
    </row>
    <row r="41" spans="1:11" ht="16.5" x14ac:dyDescent="0.3">
      <c r="A41" s="77"/>
      <c r="B41" s="142"/>
      <c r="C41" s="79"/>
      <c r="D41" s="127"/>
      <c r="E41" s="80"/>
      <c r="F41" s="143"/>
      <c r="G41" s="80">
        <f t="shared" si="0"/>
        <v>0</v>
      </c>
      <c r="H41" s="133"/>
      <c r="I41" s="159"/>
      <c r="J41" s="81"/>
      <c r="K41" s="144"/>
    </row>
    <row r="42" spans="1:11" ht="16.5" x14ac:dyDescent="0.3">
      <c r="A42" s="77">
        <v>43437</v>
      </c>
      <c r="B42" s="142" t="s">
        <v>3340</v>
      </c>
      <c r="C42" s="79" t="s">
        <v>1083</v>
      </c>
      <c r="D42" s="127" t="s">
        <v>1854</v>
      </c>
      <c r="E42" s="80">
        <v>6</v>
      </c>
      <c r="F42" s="143">
        <v>240525.45</v>
      </c>
      <c r="G42" s="80">
        <f t="shared" si="0"/>
        <v>1443152.7000000002</v>
      </c>
      <c r="H42" s="133">
        <f>G42</f>
        <v>1443152.7000000002</v>
      </c>
      <c r="I42" s="159" t="s">
        <v>2524</v>
      </c>
      <c r="J42" s="81"/>
      <c r="K42" s="144"/>
    </row>
    <row r="43" spans="1:11" ht="16.5" x14ac:dyDescent="0.3">
      <c r="A43" s="77"/>
      <c r="B43" s="142"/>
      <c r="C43" s="79"/>
      <c r="D43" s="127"/>
      <c r="E43" s="80"/>
      <c r="F43" s="143"/>
      <c r="G43" s="80">
        <f t="shared" si="0"/>
        <v>0</v>
      </c>
      <c r="H43" s="133"/>
      <c r="I43" s="159"/>
      <c r="J43" s="81"/>
      <c r="K43" s="144"/>
    </row>
    <row r="44" spans="1:11" ht="16.5" x14ac:dyDescent="0.3">
      <c r="A44" s="77">
        <v>43437</v>
      </c>
      <c r="B44" s="142" t="s">
        <v>3341</v>
      </c>
      <c r="C44" s="79" t="s">
        <v>3342</v>
      </c>
      <c r="D44" s="127" t="s">
        <v>1914</v>
      </c>
      <c r="E44" s="80">
        <v>24</v>
      </c>
      <c r="F44" s="143">
        <v>169998.40132</v>
      </c>
      <c r="G44" s="80">
        <f t="shared" si="0"/>
        <v>4079961.6316800001</v>
      </c>
      <c r="H44" s="133">
        <f>G44</f>
        <v>4079961.6316800001</v>
      </c>
      <c r="I44" s="159" t="s">
        <v>1215</v>
      </c>
      <c r="J44" s="81"/>
      <c r="K44" s="144"/>
    </row>
    <row r="45" spans="1:11" ht="16.5" x14ac:dyDescent="0.3">
      <c r="A45" s="77"/>
      <c r="B45" s="142"/>
      <c r="C45" s="79"/>
      <c r="D45" s="127"/>
      <c r="E45" s="80"/>
      <c r="F45" s="143"/>
      <c r="G45" s="80">
        <f t="shared" si="0"/>
        <v>0</v>
      </c>
      <c r="H45" s="133"/>
      <c r="I45" s="159"/>
      <c r="J45" s="81"/>
      <c r="K45" s="144"/>
    </row>
    <row r="46" spans="1:11" ht="16.5" x14ac:dyDescent="0.3">
      <c r="A46" s="77">
        <v>43437</v>
      </c>
      <c r="B46" s="142" t="s">
        <v>3343</v>
      </c>
      <c r="C46" s="79" t="s">
        <v>2376</v>
      </c>
      <c r="D46" s="127" t="s">
        <v>1094</v>
      </c>
      <c r="E46" s="80">
        <v>2</v>
      </c>
      <c r="F46" s="143">
        <v>215000.5</v>
      </c>
      <c r="G46" s="80">
        <f t="shared" si="0"/>
        <v>430001</v>
      </c>
      <c r="H46" s="133"/>
      <c r="I46" s="159"/>
      <c r="J46" s="81"/>
      <c r="K46" s="144"/>
    </row>
    <row r="47" spans="1:11" ht="16.5" x14ac:dyDescent="0.3">
      <c r="A47" s="77"/>
      <c r="B47" s="142"/>
      <c r="C47" s="79"/>
      <c r="D47" s="127" t="s">
        <v>887</v>
      </c>
      <c r="E47" s="80">
        <v>1</v>
      </c>
      <c r="F47" s="143">
        <v>230000.1</v>
      </c>
      <c r="G47" s="80">
        <f t="shared" si="0"/>
        <v>230000.1</v>
      </c>
      <c r="H47" s="133">
        <f>SUM(G46:G47)</f>
        <v>660001.1</v>
      </c>
      <c r="I47" s="159" t="s">
        <v>1215</v>
      </c>
      <c r="J47" s="81"/>
      <c r="K47" s="144"/>
    </row>
    <row r="48" spans="1:11" ht="16.5" x14ac:dyDescent="0.3">
      <c r="A48" s="77"/>
      <c r="B48" s="142"/>
      <c r="C48" s="79"/>
      <c r="D48" s="127"/>
      <c r="E48" s="80"/>
      <c r="F48" s="143"/>
      <c r="G48" s="80">
        <f t="shared" si="0"/>
        <v>0</v>
      </c>
      <c r="H48" s="133"/>
      <c r="I48" s="159"/>
      <c r="J48" s="81"/>
      <c r="K48" s="144"/>
    </row>
    <row r="49" spans="1:11" ht="16.5" x14ac:dyDescent="0.3">
      <c r="A49" s="77">
        <v>43437</v>
      </c>
      <c r="B49" s="142" t="s">
        <v>3344</v>
      </c>
      <c r="C49" s="79" t="s">
        <v>3345</v>
      </c>
      <c r="D49" s="127" t="s">
        <v>887</v>
      </c>
      <c r="E49" s="80">
        <v>6</v>
      </c>
      <c r="F49" s="143">
        <v>230000.1</v>
      </c>
      <c r="G49" s="80">
        <f t="shared" si="0"/>
        <v>1380000.6</v>
      </c>
      <c r="H49" s="133">
        <f>G49</f>
        <v>1380000.6</v>
      </c>
      <c r="I49" s="159" t="s">
        <v>1756</v>
      </c>
      <c r="J49" s="81"/>
      <c r="K49" s="144"/>
    </row>
    <row r="50" spans="1:11" ht="16.5" x14ac:dyDescent="0.3">
      <c r="A50" s="77"/>
      <c r="B50" s="142"/>
      <c r="C50" s="79"/>
      <c r="D50" s="127"/>
      <c r="E50" s="80"/>
      <c r="F50" s="143"/>
      <c r="G50" s="80">
        <f t="shared" si="0"/>
        <v>0</v>
      </c>
      <c r="H50" s="133"/>
      <c r="I50" s="159"/>
      <c r="J50" s="81"/>
      <c r="K50" s="144"/>
    </row>
    <row r="51" spans="1:11" ht="16.5" x14ac:dyDescent="0.3">
      <c r="A51" s="77">
        <v>43437</v>
      </c>
      <c r="B51" s="142" t="s">
        <v>3346</v>
      </c>
      <c r="C51" s="79" t="s">
        <v>2327</v>
      </c>
      <c r="D51" s="127" t="s">
        <v>31</v>
      </c>
      <c r="E51" s="80">
        <v>1</v>
      </c>
      <c r="F51" s="143">
        <v>558599.52500000002</v>
      </c>
      <c r="G51" s="80">
        <f t="shared" si="0"/>
        <v>558599.52500000002</v>
      </c>
      <c r="H51" s="133"/>
      <c r="I51" s="159"/>
      <c r="J51" s="81"/>
      <c r="K51" s="144"/>
    </row>
    <row r="52" spans="1:11" ht="16.5" x14ac:dyDescent="0.3">
      <c r="A52" s="77"/>
      <c r="B52" s="142"/>
      <c r="C52" s="79"/>
      <c r="D52" s="127" t="s">
        <v>1094</v>
      </c>
      <c r="E52" s="80">
        <v>1</v>
      </c>
      <c r="F52" s="143">
        <v>215000.5</v>
      </c>
      <c r="G52" s="80">
        <f t="shared" si="0"/>
        <v>215000.5</v>
      </c>
      <c r="H52" s="133">
        <f>SUM(G51:G52)</f>
        <v>773600.02500000002</v>
      </c>
      <c r="I52" s="159" t="s">
        <v>1756</v>
      </c>
      <c r="J52" s="81"/>
      <c r="K52" s="144"/>
    </row>
    <row r="53" spans="1:11" ht="16.5" x14ac:dyDescent="0.3">
      <c r="A53" s="77"/>
      <c r="B53" s="142"/>
      <c r="C53" s="79"/>
      <c r="D53" s="127"/>
      <c r="E53" s="80"/>
      <c r="F53" s="143"/>
      <c r="G53" s="80">
        <f t="shared" si="0"/>
        <v>0</v>
      </c>
      <c r="H53" s="133"/>
      <c r="I53" s="159"/>
      <c r="J53" s="81"/>
      <c r="K53" s="144"/>
    </row>
    <row r="54" spans="1:11" ht="16.5" x14ac:dyDescent="0.3">
      <c r="A54" s="83">
        <v>43437</v>
      </c>
      <c r="B54" s="151" t="s">
        <v>3347</v>
      </c>
      <c r="C54" s="85" t="s">
        <v>2556</v>
      </c>
      <c r="D54" s="152" t="s">
        <v>405</v>
      </c>
      <c r="E54" s="86">
        <v>2</v>
      </c>
      <c r="F54" s="153">
        <v>540000.5</v>
      </c>
      <c r="G54" s="86">
        <f t="shared" si="0"/>
        <v>1080001</v>
      </c>
      <c r="H54" s="149"/>
      <c r="I54" s="159"/>
      <c r="J54" s="81"/>
      <c r="K54" s="144"/>
    </row>
    <row r="55" spans="1:11" ht="16.5" x14ac:dyDescent="0.3">
      <c r="A55" s="83"/>
      <c r="B55" s="151"/>
      <c r="C55" s="85"/>
      <c r="D55" s="152" t="s">
        <v>19</v>
      </c>
      <c r="E55" s="86">
        <v>24</v>
      </c>
      <c r="F55" s="153">
        <v>514800</v>
      </c>
      <c r="G55" s="86">
        <f t="shared" si="0"/>
        <v>12355200</v>
      </c>
      <c r="H55" s="149">
        <f>SUM(G54:G55)</f>
        <v>13435201</v>
      </c>
      <c r="I55" s="159" t="s">
        <v>1756</v>
      </c>
      <c r="J55" s="81"/>
      <c r="K55" s="144"/>
    </row>
    <row r="56" spans="1:11" ht="16.5" x14ac:dyDescent="0.3">
      <c r="A56" s="77"/>
      <c r="B56" s="142"/>
      <c r="C56" s="79"/>
      <c r="D56" s="127"/>
      <c r="E56" s="80"/>
      <c r="F56" s="143"/>
      <c r="G56" s="80">
        <f t="shared" si="0"/>
        <v>0</v>
      </c>
      <c r="H56" s="133"/>
      <c r="I56" s="159"/>
      <c r="J56" s="81"/>
      <c r="K56" s="144"/>
    </row>
    <row r="57" spans="1:11" ht="16.5" x14ac:dyDescent="0.3">
      <c r="A57" s="77">
        <v>43437</v>
      </c>
      <c r="B57" s="142" t="s">
        <v>3348</v>
      </c>
      <c r="C57" s="79" t="s">
        <v>2619</v>
      </c>
      <c r="D57" s="127" t="s">
        <v>104</v>
      </c>
      <c r="E57" s="80">
        <v>2</v>
      </c>
      <c r="F57" s="143">
        <v>513900.09</v>
      </c>
      <c r="G57" s="80">
        <f t="shared" si="0"/>
        <v>1027800.18</v>
      </c>
      <c r="H57" s="133">
        <f>G57</f>
        <v>1027800.18</v>
      </c>
      <c r="I57" s="159" t="s">
        <v>314</v>
      </c>
      <c r="J57" s="81"/>
      <c r="K57" s="144"/>
    </row>
    <row r="58" spans="1:11" ht="16.5" x14ac:dyDescent="0.3">
      <c r="A58" s="77"/>
      <c r="B58" s="142"/>
      <c r="C58" s="79"/>
      <c r="D58" s="127"/>
      <c r="E58" s="80"/>
      <c r="F58" s="143"/>
      <c r="G58" s="80">
        <f t="shared" si="0"/>
        <v>0</v>
      </c>
      <c r="H58" s="133"/>
      <c r="I58" s="159"/>
      <c r="J58" s="81"/>
      <c r="K58" s="144"/>
    </row>
    <row r="59" spans="1:11" ht="16.5" x14ac:dyDescent="0.3">
      <c r="A59" s="77">
        <v>43437</v>
      </c>
      <c r="B59" s="142" t="s">
        <v>3349</v>
      </c>
      <c r="C59" s="79" t="s">
        <v>1179</v>
      </c>
      <c r="D59" s="127" t="s">
        <v>19</v>
      </c>
      <c r="E59" s="80">
        <v>1</v>
      </c>
      <c r="F59" s="143">
        <v>572000</v>
      </c>
      <c r="G59" s="80">
        <f t="shared" si="0"/>
        <v>572000</v>
      </c>
      <c r="H59" s="133">
        <f>G59</f>
        <v>572000</v>
      </c>
      <c r="I59" s="159" t="s">
        <v>312</v>
      </c>
      <c r="J59" s="81"/>
      <c r="K59" s="144"/>
    </row>
    <row r="60" spans="1:11" ht="16.5" x14ac:dyDescent="0.3">
      <c r="A60" s="77"/>
      <c r="B60" s="142"/>
      <c r="C60" s="79"/>
      <c r="D60" s="127"/>
      <c r="E60" s="80"/>
      <c r="F60" s="143"/>
      <c r="G60" s="80">
        <f t="shared" si="0"/>
        <v>0</v>
      </c>
      <c r="H60" s="133"/>
      <c r="I60" s="159"/>
      <c r="J60" s="81"/>
      <c r="K60" s="144"/>
    </row>
    <row r="61" spans="1:11" ht="16.5" x14ac:dyDescent="0.3">
      <c r="A61" s="77">
        <v>43437</v>
      </c>
      <c r="B61" s="142" t="s">
        <v>3350</v>
      </c>
      <c r="C61" s="79" t="s">
        <v>301</v>
      </c>
      <c r="D61" s="127" t="s">
        <v>2844</v>
      </c>
      <c r="E61" s="80">
        <v>12</v>
      </c>
      <c r="F61" s="143">
        <v>198000</v>
      </c>
      <c r="G61" s="80">
        <f t="shared" si="0"/>
        <v>2376000</v>
      </c>
      <c r="H61" s="133"/>
      <c r="I61" s="159"/>
      <c r="J61" s="81"/>
      <c r="K61" s="144"/>
    </row>
    <row r="62" spans="1:11" ht="16.5" x14ac:dyDescent="0.3">
      <c r="A62" s="77"/>
      <c r="B62" s="142"/>
      <c r="C62" s="79"/>
      <c r="D62" s="127" t="s">
        <v>3278</v>
      </c>
      <c r="E62" s="80">
        <v>12</v>
      </c>
      <c r="F62" s="143">
        <v>198000</v>
      </c>
      <c r="G62" s="80">
        <f t="shared" si="0"/>
        <v>2376000</v>
      </c>
      <c r="H62" s="133">
        <f>SUM(G61:G62)</f>
        <v>4752000</v>
      </c>
      <c r="I62" s="159" t="s">
        <v>309</v>
      </c>
      <c r="J62" s="81"/>
      <c r="K62" s="144"/>
    </row>
    <row r="63" spans="1:11" ht="16.5" x14ac:dyDescent="0.3">
      <c r="A63" s="77"/>
      <c r="B63" s="142"/>
      <c r="C63" s="79"/>
      <c r="D63" s="127"/>
      <c r="E63" s="80"/>
      <c r="F63" s="143"/>
      <c r="G63" s="80">
        <f t="shared" si="0"/>
        <v>0</v>
      </c>
      <c r="H63" s="133"/>
      <c r="I63" s="159"/>
      <c r="J63" s="81"/>
      <c r="K63" s="144"/>
    </row>
    <row r="64" spans="1:11" ht="16.5" x14ac:dyDescent="0.3">
      <c r="A64" s="77">
        <v>43437</v>
      </c>
      <c r="B64" s="142" t="s">
        <v>3351</v>
      </c>
      <c r="C64" s="79" t="s">
        <v>1957</v>
      </c>
      <c r="D64" s="127" t="s">
        <v>2494</v>
      </c>
      <c r="E64" s="80">
        <v>5</v>
      </c>
      <c r="F64" s="143">
        <v>621900.18000000005</v>
      </c>
      <c r="G64" s="80">
        <f t="shared" si="0"/>
        <v>3109500.9000000004</v>
      </c>
      <c r="H64" s="133"/>
      <c r="I64" s="159"/>
      <c r="J64" s="81"/>
      <c r="K64" s="144"/>
    </row>
    <row r="65" spans="1:11" ht="16.5" x14ac:dyDescent="0.3">
      <c r="A65" s="77"/>
      <c r="B65" s="142"/>
      <c r="C65" s="79"/>
      <c r="D65" s="127" t="s">
        <v>28</v>
      </c>
      <c r="E65" s="80">
        <v>4</v>
      </c>
      <c r="F65" s="143">
        <v>544500</v>
      </c>
      <c r="G65" s="80">
        <f t="shared" si="0"/>
        <v>2178000</v>
      </c>
      <c r="H65" s="133">
        <f>SUM(G64:G65)</f>
        <v>5287500.9000000004</v>
      </c>
      <c r="I65" s="159" t="s">
        <v>309</v>
      </c>
      <c r="J65" s="81"/>
      <c r="K65" s="144"/>
    </row>
    <row r="66" spans="1:11" ht="16.5" x14ac:dyDescent="0.3">
      <c r="A66" s="77"/>
      <c r="B66" s="142"/>
      <c r="C66" s="79"/>
      <c r="D66" s="127"/>
      <c r="E66" s="80"/>
      <c r="F66" s="143"/>
      <c r="G66" s="80">
        <f t="shared" si="0"/>
        <v>0</v>
      </c>
      <c r="H66" s="133"/>
      <c r="I66" s="159"/>
      <c r="J66" s="81"/>
      <c r="K66" s="144"/>
    </row>
    <row r="67" spans="1:11" ht="16.5" x14ac:dyDescent="0.3">
      <c r="A67" s="77">
        <v>43437</v>
      </c>
      <c r="B67" s="142" t="s">
        <v>3352</v>
      </c>
      <c r="C67" s="79" t="s">
        <v>1127</v>
      </c>
      <c r="D67" s="127" t="s">
        <v>1725</v>
      </c>
      <c r="E67" s="80">
        <v>12</v>
      </c>
      <c r="F67" s="143">
        <v>81106.649999999994</v>
      </c>
      <c r="G67" s="80">
        <f t="shared" si="0"/>
        <v>973279.79999999993</v>
      </c>
      <c r="H67" s="133"/>
      <c r="I67" s="159"/>
      <c r="J67" s="81"/>
      <c r="K67" s="144"/>
    </row>
    <row r="68" spans="1:11" ht="16.5" x14ac:dyDescent="0.3">
      <c r="A68" s="77"/>
      <c r="B68" s="142"/>
      <c r="C68" s="79"/>
      <c r="D68" s="127" t="s">
        <v>1719</v>
      </c>
      <c r="E68" s="80">
        <v>12</v>
      </c>
      <c r="F68" s="143">
        <v>81106.649999999994</v>
      </c>
      <c r="G68" s="80">
        <f t="shared" si="0"/>
        <v>973279.79999999993</v>
      </c>
      <c r="H68" s="133">
        <f>SUM(G67:G68)</f>
        <v>1946559.5999999999</v>
      </c>
      <c r="I68" s="159" t="s">
        <v>309</v>
      </c>
      <c r="J68" s="81"/>
      <c r="K68" s="144"/>
    </row>
    <row r="69" spans="1:11" ht="16.5" x14ac:dyDescent="0.3">
      <c r="A69" s="77"/>
      <c r="B69" s="142"/>
      <c r="C69" s="79"/>
      <c r="D69" s="127"/>
      <c r="E69" s="80"/>
      <c r="F69" s="143"/>
      <c r="G69" s="80">
        <f t="shared" si="0"/>
        <v>0</v>
      </c>
      <c r="H69" s="133"/>
      <c r="I69" s="159"/>
      <c r="J69" s="81"/>
      <c r="K69" s="144"/>
    </row>
    <row r="70" spans="1:11" ht="16.5" x14ac:dyDescent="0.3">
      <c r="A70" s="77">
        <v>43437</v>
      </c>
      <c r="B70" s="142" t="s">
        <v>3353</v>
      </c>
      <c r="C70" s="79" t="s">
        <v>2709</v>
      </c>
      <c r="D70" s="127" t="s">
        <v>31</v>
      </c>
      <c r="E70" s="80">
        <v>2</v>
      </c>
      <c r="F70" s="143">
        <v>529199.44999999995</v>
      </c>
      <c r="G70" s="80">
        <f t="shared" si="0"/>
        <v>1058398.8999999999</v>
      </c>
      <c r="H70" s="133">
        <f>G70</f>
        <v>1058398.8999999999</v>
      </c>
      <c r="I70" s="159" t="s">
        <v>1756</v>
      </c>
      <c r="J70" s="81"/>
      <c r="K70" s="144"/>
    </row>
    <row r="71" spans="1:11" ht="16.5" x14ac:dyDescent="0.3">
      <c r="A71" s="77"/>
      <c r="B71" s="142"/>
      <c r="C71" s="79"/>
      <c r="D71" s="127"/>
      <c r="E71" s="80"/>
      <c r="F71" s="143"/>
      <c r="G71" s="80">
        <f t="shared" si="0"/>
        <v>0</v>
      </c>
      <c r="H71" s="133"/>
      <c r="I71" s="159"/>
      <c r="J71" s="81"/>
      <c r="K71" s="144"/>
    </row>
    <row r="72" spans="1:11" ht="16.5" x14ac:dyDescent="0.3">
      <c r="A72" s="77">
        <v>43437</v>
      </c>
      <c r="B72" s="142" t="s">
        <v>3354</v>
      </c>
      <c r="C72" s="79" t="s">
        <v>3355</v>
      </c>
      <c r="D72" s="127" t="s">
        <v>19</v>
      </c>
      <c r="E72" s="80">
        <v>2</v>
      </c>
      <c r="F72" s="143">
        <v>514800</v>
      </c>
      <c r="G72" s="80">
        <f t="shared" si="0"/>
        <v>1029600</v>
      </c>
      <c r="H72" s="133"/>
      <c r="I72" s="159"/>
      <c r="J72" s="81"/>
      <c r="K72" s="144"/>
    </row>
    <row r="73" spans="1:11" ht="16.5" x14ac:dyDescent="0.3">
      <c r="A73" s="77"/>
      <c r="B73" s="142"/>
      <c r="C73" s="79"/>
      <c r="D73" s="127" t="s">
        <v>3020</v>
      </c>
      <c r="E73" s="80">
        <v>1</v>
      </c>
      <c r="F73" s="143">
        <v>540000.44999999995</v>
      </c>
      <c r="G73" s="80">
        <f t="shared" si="0"/>
        <v>540000.44999999995</v>
      </c>
      <c r="H73" s="133"/>
      <c r="I73" s="159"/>
      <c r="J73" s="81"/>
      <c r="K73" s="144"/>
    </row>
    <row r="74" spans="1:11" ht="16.5" x14ac:dyDescent="0.3">
      <c r="A74" s="77"/>
      <c r="B74" s="142"/>
      <c r="C74" s="79"/>
      <c r="D74" s="127" t="s">
        <v>391</v>
      </c>
      <c r="E74" s="80">
        <v>1</v>
      </c>
      <c r="F74" s="143">
        <v>562500.18999999994</v>
      </c>
      <c r="G74" s="80">
        <f t="shared" si="0"/>
        <v>562500.18999999994</v>
      </c>
      <c r="H74" s="133">
        <f>SUM(G72:G74)</f>
        <v>2132100.6399999997</v>
      </c>
      <c r="I74" s="159" t="s">
        <v>1756</v>
      </c>
      <c r="J74" s="81"/>
      <c r="K74" s="144"/>
    </row>
    <row r="75" spans="1:11" ht="16.5" x14ac:dyDescent="0.3">
      <c r="A75" s="77"/>
      <c r="B75" s="142"/>
      <c r="C75" s="79"/>
      <c r="D75" s="127"/>
      <c r="E75" s="80"/>
      <c r="F75" s="143"/>
      <c r="G75" s="80">
        <f t="shared" si="0"/>
        <v>0</v>
      </c>
      <c r="H75" s="133"/>
      <c r="I75" s="159"/>
      <c r="J75" s="81"/>
      <c r="K75" s="144"/>
    </row>
    <row r="76" spans="1:11" ht="16.5" x14ac:dyDescent="0.3">
      <c r="A76" s="77">
        <v>43437</v>
      </c>
      <c r="B76" s="142" t="s">
        <v>3356</v>
      </c>
      <c r="C76" s="79" t="s">
        <v>3031</v>
      </c>
      <c r="D76" s="127" t="s">
        <v>2847</v>
      </c>
      <c r="E76" s="80">
        <v>12</v>
      </c>
      <c r="F76" s="143">
        <v>243000.5</v>
      </c>
      <c r="G76" s="80">
        <f t="shared" si="0"/>
        <v>2916006</v>
      </c>
      <c r="H76" s="133">
        <f>G76</f>
        <v>2916006</v>
      </c>
      <c r="I76" s="159" t="s">
        <v>309</v>
      </c>
      <c r="J76" s="81"/>
      <c r="K76" s="144"/>
    </row>
    <row r="77" spans="1:11" ht="16.5" x14ac:dyDescent="0.3">
      <c r="A77" s="77"/>
      <c r="B77" s="142"/>
      <c r="C77" s="79"/>
      <c r="D77" s="127"/>
      <c r="E77" s="80"/>
      <c r="F77" s="143"/>
      <c r="G77" s="80">
        <f t="shared" si="0"/>
        <v>0</v>
      </c>
      <c r="H77" s="133"/>
      <c r="I77" s="159"/>
      <c r="J77" s="81"/>
      <c r="K77" s="144"/>
    </row>
    <row r="78" spans="1:11" ht="16.5" x14ac:dyDescent="0.3">
      <c r="A78" s="77">
        <v>43437</v>
      </c>
      <c r="B78" s="142" t="s">
        <v>3357</v>
      </c>
      <c r="C78" s="79" t="s">
        <v>3358</v>
      </c>
      <c r="D78" s="127" t="s">
        <v>2725</v>
      </c>
      <c r="E78" s="80">
        <v>24</v>
      </c>
      <c r="F78" s="143">
        <v>198000</v>
      </c>
      <c r="G78" s="80">
        <f t="shared" si="0"/>
        <v>4752000</v>
      </c>
      <c r="H78" s="133">
        <f>G78</f>
        <v>4752000</v>
      </c>
      <c r="I78" s="159" t="s">
        <v>309</v>
      </c>
      <c r="J78" s="81"/>
      <c r="K78" s="144"/>
    </row>
    <row r="79" spans="1:11" ht="16.5" x14ac:dyDescent="0.3">
      <c r="A79" s="77"/>
      <c r="B79" s="142"/>
      <c r="C79" s="79"/>
      <c r="D79" s="127"/>
      <c r="E79" s="80"/>
      <c r="F79" s="143"/>
      <c r="G79" s="80">
        <f t="shared" si="0"/>
        <v>0</v>
      </c>
      <c r="H79" s="133"/>
      <c r="I79" s="159"/>
      <c r="J79" s="81"/>
      <c r="K79" s="144"/>
    </row>
    <row r="80" spans="1:11" ht="16.5" x14ac:dyDescent="0.3">
      <c r="A80" s="77">
        <v>43437</v>
      </c>
      <c r="B80" s="142" t="s">
        <v>3359</v>
      </c>
      <c r="C80" s="79" t="s">
        <v>2688</v>
      </c>
      <c r="D80" s="127" t="s">
        <v>887</v>
      </c>
      <c r="E80" s="80">
        <v>2</v>
      </c>
      <c r="F80" s="143">
        <v>230000.1</v>
      </c>
      <c r="G80" s="80">
        <f t="shared" si="0"/>
        <v>460000.2</v>
      </c>
      <c r="H80" s="133"/>
      <c r="I80" s="159"/>
      <c r="J80" s="81"/>
      <c r="K80" s="144"/>
    </row>
    <row r="81" spans="1:11" ht="16.5" x14ac:dyDescent="0.3">
      <c r="A81" s="77"/>
      <c r="B81" s="142"/>
      <c r="C81" s="79"/>
      <c r="D81" s="127" t="s">
        <v>2756</v>
      </c>
      <c r="E81" s="80">
        <v>2</v>
      </c>
      <c r="F81" s="143">
        <v>243000.45</v>
      </c>
      <c r="G81" s="80">
        <f t="shared" si="0"/>
        <v>486000.9</v>
      </c>
      <c r="H81" s="133">
        <f>SUM(G80:G81)</f>
        <v>946001.10000000009</v>
      </c>
      <c r="I81" s="159" t="s">
        <v>309</v>
      </c>
      <c r="J81" s="81"/>
      <c r="K81" s="144"/>
    </row>
    <row r="82" spans="1:11" ht="16.5" x14ac:dyDescent="0.3">
      <c r="A82" s="77"/>
      <c r="B82" s="142"/>
      <c r="C82" s="79"/>
      <c r="D82" s="127"/>
      <c r="E82" s="80"/>
      <c r="F82" s="143"/>
      <c r="G82" s="80">
        <f t="shared" si="0"/>
        <v>0</v>
      </c>
      <c r="H82" s="133"/>
      <c r="I82" s="159"/>
      <c r="J82" s="81"/>
      <c r="K82" s="144"/>
    </row>
    <row r="83" spans="1:11" ht="16.5" x14ac:dyDescent="0.3">
      <c r="A83" s="77">
        <v>43437</v>
      </c>
      <c r="B83" s="142" t="s">
        <v>3360</v>
      </c>
      <c r="C83" s="79" t="s">
        <v>985</v>
      </c>
      <c r="D83" s="127" t="s">
        <v>3020</v>
      </c>
      <c r="E83" s="80">
        <v>60</v>
      </c>
      <c r="F83" s="143">
        <v>499999.5</v>
      </c>
      <c r="G83" s="80">
        <f t="shared" si="0"/>
        <v>29999970</v>
      </c>
      <c r="H83" s="133">
        <f>G83</f>
        <v>29999970</v>
      </c>
      <c r="I83" s="159" t="s">
        <v>2545</v>
      </c>
      <c r="J83" s="81"/>
      <c r="K83" s="144"/>
    </row>
    <row r="84" spans="1:11" ht="16.5" x14ac:dyDescent="0.3">
      <c r="A84" s="77"/>
      <c r="B84" s="142"/>
      <c r="C84" s="79"/>
      <c r="D84" s="127"/>
      <c r="E84" s="80"/>
      <c r="F84" s="143"/>
      <c r="G84" s="80">
        <f t="shared" si="0"/>
        <v>0</v>
      </c>
      <c r="H84" s="133"/>
      <c r="I84" s="159"/>
      <c r="J84" s="81"/>
      <c r="K84" s="144"/>
    </row>
    <row r="85" spans="1:11" ht="16.5" x14ac:dyDescent="0.3">
      <c r="A85" s="77">
        <v>43438</v>
      </c>
      <c r="B85" s="142" t="s">
        <v>3361</v>
      </c>
      <c r="C85" s="79" t="s">
        <v>1642</v>
      </c>
      <c r="D85" s="127" t="s">
        <v>887</v>
      </c>
      <c r="E85" s="80">
        <v>1</v>
      </c>
      <c r="F85" s="143">
        <v>230000.1</v>
      </c>
      <c r="G85" s="80">
        <f t="shared" si="0"/>
        <v>230000.1</v>
      </c>
      <c r="H85" s="133">
        <f>G85</f>
        <v>230000.1</v>
      </c>
      <c r="I85" s="159" t="s">
        <v>2524</v>
      </c>
      <c r="J85" s="81"/>
      <c r="K85" s="144"/>
    </row>
    <row r="86" spans="1:11" ht="16.5" x14ac:dyDescent="0.3">
      <c r="A86" s="77"/>
      <c r="B86" s="142"/>
      <c r="C86" s="79"/>
      <c r="D86" s="127"/>
      <c r="E86" s="80"/>
      <c r="F86" s="143"/>
      <c r="G86" s="80">
        <f t="shared" si="0"/>
        <v>0</v>
      </c>
      <c r="H86" s="133"/>
      <c r="I86" s="159"/>
      <c r="J86" s="81"/>
      <c r="K86" s="144"/>
    </row>
    <row r="87" spans="1:11" ht="16.5" x14ac:dyDescent="0.3">
      <c r="A87" s="77">
        <v>43438</v>
      </c>
      <c r="B87" s="142" t="s">
        <v>3362</v>
      </c>
      <c r="C87" s="79" t="s">
        <v>726</v>
      </c>
      <c r="D87" s="127" t="s">
        <v>20</v>
      </c>
      <c r="E87" s="80">
        <v>2</v>
      </c>
      <c r="F87" s="143">
        <v>544500</v>
      </c>
      <c r="G87" s="80">
        <f t="shared" si="0"/>
        <v>1089000</v>
      </c>
      <c r="H87" s="133"/>
      <c r="I87" s="159"/>
      <c r="J87" s="81"/>
      <c r="K87" s="144"/>
    </row>
    <row r="88" spans="1:11" ht="16.5" x14ac:dyDescent="0.3">
      <c r="A88" s="77"/>
      <c r="B88" s="142"/>
      <c r="C88" s="79"/>
      <c r="D88" s="127" t="s">
        <v>1325</v>
      </c>
      <c r="E88" s="80">
        <v>2</v>
      </c>
      <c r="F88" s="143">
        <v>603900</v>
      </c>
      <c r="G88" s="80">
        <f t="shared" si="0"/>
        <v>1207800</v>
      </c>
      <c r="H88" s="133"/>
      <c r="I88" s="159"/>
      <c r="J88" s="81"/>
      <c r="K88" s="144"/>
    </row>
    <row r="89" spans="1:11" ht="16.5" x14ac:dyDescent="0.3">
      <c r="A89" s="77"/>
      <c r="B89" s="142"/>
      <c r="C89" s="79"/>
      <c r="D89" s="127" t="s">
        <v>3363</v>
      </c>
      <c r="E89" s="80">
        <v>2</v>
      </c>
      <c r="F89" s="143">
        <v>540000.44999999995</v>
      </c>
      <c r="G89" s="80">
        <f t="shared" si="0"/>
        <v>1080000.8999999999</v>
      </c>
      <c r="H89" s="133">
        <f>SUM(G87:G89)</f>
        <v>3376800.9</v>
      </c>
      <c r="I89" s="159" t="s">
        <v>309</v>
      </c>
      <c r="J89" s="81"/>
      <c r="K89" s="144"/>
    </row>
    <row r="90" spans="1:11" ht="16.5" x14ac:dyDescent="0.3">
      <c r="A90" s="77"/>
      <c r="B90" s="142"/>
      <c r="C90" s="79"/>
      <c r="D90" s="127"/>
      <c r="E90" s="80"/>
      <c r="F90" s="143"/>
      <c r="G90" s="80">
        <f t="shared" si="0"/>
        <v>0</v>
      </c>
      <c r="H90" s="133"/>
      <c r="I90" s="159"/>
      <c r="J90" s="81"/>
      <c r="K90" s="144"/>
    </row>
    <row r="91" spans="1:11" ht="16.5" x14ac:dyDescent="0.3">
      <c r="A91" s="77">
        <v>43438</v>
      </c>
      <c r="B91" s="142" t="s">
        <v>3364</v>
      </c>
      <c r="C91" s="79" t="s">
        <v>258</v>
      </c>
      <c r="D91" s="127" t="s">
        <v>3020</v>
      </c>
      <c r="E91" s="80">
        <v>12</v>
      </c>
      <c r="F91" s="143">
        <v>540000.44999999995</v>
      </c>
      <c r="G91" s="80">
        <f t="shared" si="0"/>
        <v>6480005.3999999994</v>
      </c>
      <c r="H91" s="133"/>
      <c r="I91" s="159"/>
      <c r="J91" s="81"/>
      <c r="K91" s="144"/>
    </row>
    <row r="92" spans="1:11" ht="16.5" x14ac:dyDescent="0.3">
      <c r="A92" s="77"/>
      <c r="B92" s="142"/>
      <c r="C92" s="79"/>
      <c r="D92" s="127" t="s">
        <v>31</v>
      </c>
      <c r="E92" s="80">
        <v>4</v>
      </c>
      <c r="F92" s="143">
        <v>529199.55000000005</v>
      </c>
      <c r="G92" s="80">
        <f t="shared" si="0"/>
        <v>2116798.2000000002</v>
      </c>
      <c r="H92" s="133"/>
      <c r="I92" s="159"/>
      <c r="J92" s="81"/>
      <c r="K92" s="144"/>
    </row>
    <row r="93" spans="1:11" ht="16.5" x14ac:dyDescent="0.3">
      <c r="A93" s="77"/>
      <c r="B93" s="142"/>
      <c r="C93" s="79"/>
      <c r="D93" s="127" t="s">
        <v>391</v>
      </c>
      <c r="E93" s="80">
        <v>6</v>
      </c>
      <c r="F93" s="143">
        <v>562500.18000000005</v>
      </c>
      <c r="G93" s="80">
        <f t="shared" si="0"/>
        <v>3375001.08</v>
      </c>
      <c r="H93" s="133">
        <f>SUM(G91:G93)</f>
        <v>11971804.68</v>
      </c>
      <c r="I93" s="159" t="s">
        <v>314</v>
      </c>
      <c r="J93" s="81"/>
      <c r="K93" s="144"/>
    </row>
    <row r="94" spans="1:11" ht="16.5" x14ac:dyDescent="0.3">
      <c r="A94" s="77"/>
      <c r="B94" s="142"/>
      <c r="C94" s="79"/>
      <c r="D94" s="127"/>
      <c r="E94" s="80"/>
      <c r="F94" s="143"/>
      <c r="G94" s="80">
        <f t="shared" si="0"/>
        <v>0</v>
      </c>
      <c r="H94" s="133"/>
      <c r="I94" s="159"/>
      <c r="J94" s="81"/>
      <c r="K94" s="144"/>
    </row>
    <row r="95" spans="1:11" ht="16.5" x14ac:dyDescent="0.3">
      <c r="A95" s="77">
        <v>43438</v>
      </c>
      <c r="B95" s="142" t="s">
        <v>3365</v>
      </c>
      <c r="C95" s="79" t="s">
        <v>3342</v>
      </c>
      <c r="D95" s="127" t="s">
        <v>1914</v>
      </c>
      <c r="E95" s="80">
        <v>36</v>
      </c>
      <c r="F95" s="143">
        <v>169998.40132</v>
      </c>
      <c r="G95" s="80">
        <f t="shared" si="0"/>
        <v>6119942.4475199999</v>
      </c>
      <c r="H95" s="133">
        <f>G95</f>
        <v>6119942.4475199999</v>
      </c>
      <c r="I95" s="159" t="s">
        <v>1215</v>
      </c>
      <c r="J95" s="81"/>
      <c r="K95" s="144"/>
    </row>
    <row r="96" spans="1:11" ht="16.5" x14ac:dyDescent="0.3">
      <c r="A96" s="77"/>
      <c r="B96" s="142"/>
      <c r="C96" s="79"/>
      <c r="D96" s="127"/>
      <c r="E96" s="80"/>
      <c r="F96" s="143"/>
      <c r="G96" s="80">
        <f t="shared" si="0"/>
        <v>0</v>
      </c>
      <c r="H96" s="133"/>
      <c r="I96" s="159"/>
      <c r="J96" s="81"/>
      <c r="K96" s="144"/>
    </row>
    <row r="97" spans="1:11" ht="16.5" x14ac:dyDescent="0.3">
      <c r="A97" s="77">
        <v>43438</v>
      </c>
      <c r="B97" s="142" t="s">
        <v>3366</v>
      </c>
      <c r="C97" s="79" t="s">
        <v>1734</v>
      </c>
      <c r="D97" s="127" t="s">
        <v>848</v>
      </c>
      <c r="E97" s="80">
        <v>1</v>
      </c>
      <c r="F97" s="143">
        <v>962099.82</v>
      </c>
      <c r="G97" s="80">
        <f t="shared" si="0"/>
        <v>962099.82</v>
      </c>
      <c r="H97" s="133">
        <f>G97</f>
        <v>962099.82</v>
      </c>
      <c r="I97" s="159" t="s">
        <v>309</v>
      </c>
      <c r="J97" s="81"/>
      <c r="K97" s="144"/>
    </row>
    <row r="98" spans="1:11" ht="16.5" x14ac:dyDescent="0.3">
      <c r="A98" s="77"/>
      <c r="B98" s="142"/>
      <c r="C98" s="79"/>
      <c r="D98" s="127"/>
      <c r="E98" s="80"/>
      <c r="F98" s="143"/>
      <c r="G98" s="80">
        <f t="shared" si="0"/>
        <v>0</v>
      </c>
      <c r="H98" s="133"/>
      <c r="I98" s="159"/>
      <c r="J98" s="81"/>
      <c r="K98" s="144"/>
    </row>
    <row r="99" spans="1:11" ht="16.5" x14ac:dyDescent="0.3">
      <c r="A99" s="77">
        <v>43438</v>
      </c>
      <c r="B99" s="142" t="s">
        <v>3367</v>
      </c>
      <c r="C99" s="79" t="s">
        <v>3368</v>
      </c>
      <c r="D99" s="127" t="s">
        <v>3369</v>
      </c>
      <c r="E99" s="80">
        <v>5</v>
      </c>
      <c r="F99" s="143">
        <v>198000</v>
      </c>
      <c r="G99" s="80">
        <f t="shared" si="0"/>
        <v>990000</v>
      </c>
      <c r="H99" s="133">
        <f>G99</f>
        <v>990000</v>
      </c>
      <c r="I99" s="159" t="s">
        <v>309</v>
      </c>
      <c r="J99" s="81"/>
      <c r="K99" s="144"/>
    </row>
    <row r="100" spans="1:11" ht="16.5" x14ac:dyDescent="0.3">
      <c r="A100" s="77"/>
      <c r="B100" s="142"/>
      <c r="C100" s="79"/>
      <c r="D100" s="127"/>
      <c r="E100" s="80"/>
      <c r="F100" s="143"/>
      <c r="G100" s="80">
        <f t="shared" si="0"/>
        <v>0</v>
      </c>
      <c r="H100" s="133"/>
      <c r="I100" s="159"/>
      <c r="J100" s="81"/>
      <c r="K100" s="144"/>
    </row>
    <row r="101" spans="1:11" ht="16.5" x14ac:dyDescent="0.3">
      <c r="A101" s="77">
        <v>43438</v>
      </c>
      <c r="B101" s="142" t="s">
        <v>3370</v>
      </c>
      <c r="C101" s="79" t="s">
        <v>15</v>
      </c>
      <c r="D101" s="127" t="s">
        <v>3369</v>
      </c>
      <c r="E101" s="80">
        <v>4</v>
      </c>
      <c r="F101" s="143">
        <v>198000</v>
      </c>
      <c r="G101" s="80">
        <f t="shared" si="0"/>
        <v>792000</v>
      </c>
      <c r="H101" s="133">
        <f>G101</f>
        <v>792000</v>
      </c>
      <c r="I101" s="159" t="s">
        <v>309</v>
      </c>
      <c r="J101" s="81"/>
      <c r="K101" s="144"/>
    </row>
    <row r="102" spans="1:11" ht="16.5" x14ac:dyDescent="0.3">
      <c r="A102" s="77"/>
      <c r="B102" s="142"/>
      <c r="C102" s="79"/>
      <c r="D102" s="127"/>
      <c r="E102" s="80"/>
      <c r="F102" s="143"/>
      <c r="G102" s="80">
        <f t="shared" si="0"/>
        <v>0</v>
      </c>
      <c r="H102" s="133"/>
      <c r="I102" s="159"/>
      <c r="J102" s="81"/>
      <c r="K102" s="144"/>
    </row>
    <row r="103" spans="1:11" ht="16.5" x14ac:dyDescent="0.3">
      <c r="A103" s="77">
        <v>43438</v>
      </c>
      <c r="B103" s="142" t="s">
        <v>3371</v>
      </c>
      <c r="C103" s="79" t="s">
        <v>464</v>
      </c>
      <c r="D103" s="127" t="s">
        <v>19</v>
      </c>
      <c r="E103" s="80">
        <v>2</v>
      </c>
      <c r="F103" s="143">
        <v>514800</v>
      </c>
      <c r="G103" s="80">
        <f t="shared" si="0"/>
        <v>1029600</v>
      </c>
      <c r="H103" s="133">
        <f>G103</f>
        <v>1029600</v>
      </c>
      <c r="I103" s="159" t="s">
        <v>309</v>
      </c>
      <c r="J103" s="81"/>
      <c r="K103" s="144"/>
    </row>
    <row r="104" spans="1:11" ht="16.5" x14ac:dyDescent="0.3">
      <c r="A104" s="77"/>
      <c r="B104" s="142"/>
      <c r="C104" s="79"/>
      <c r="D104" s="127"/>
      <c r="E104" s="80"/>
      <c r="F104" s="143"/>
      <c r="G104" s="80">
        <f t="shared" si="0"/>
        <v>0</v>
      </c>
      <c r="H104" s="133"/>
      <c r="I104" s="159"/>
      <c r="J104" s="81"/>
      <c r="K104" s="144"/>
    </row>
    <row r="105" spans="1:11" ht="16.5" x14ac:dyDescent="0.3">
      <c r="A105" s="77">
        <v>43438</v>
      </c>
      <c r="B105" s="142" t="s">
        <v>3372</v>
      </c>
      <c r="C105" s="79" t="s">
        <v>1040</v>
      </c>
      <c r="D105" s="127" t="s">
        <v>1094</v>
      </c>
      <c r="E105" s="80">
        <v>3</v>
      </c>
      <c r="F105" s="143">
        <v>215000.5</v>
      </c>
      <c r="G105" s="80">
        <f t="shared" si="0"/>
        <v>645001.5</v>
      </c>
      <c r="H105" s="133">
        <f>G105</f>
        <v>645001.5</v>
      </c>
      <c r="I105" s="159" t="s">
        <v>309</v>
      </c>
      <c r="J105" s="81"/>
      <c r="K105" s="144"/>
    </row>
    <row r="106" spans="1:11" ht="16.5" x14ac:dyDescent="0.3">
      <c r="A106" s="77"/>
      <c r="B106" s="142"/>
      <c r="C106" s="79"/>
      <c r="D106" s="127"/>
      <c r="E106" s="80"/>
      <c r="F106" s="143"/>
      <c r="G106" s="80">
        <f t="shared" si="0"/>
        <v>0</v>
      </c>
      <c r="H106" s="133"/>
      <c r="I106" s="159"/>
      <c r="J106" s="81"/>
      <c r="K106" s="144"/>
    </row>
    <row r="107" spans="1:11" ht="16.5" x14ac:dyDescent="0.3">
      <c r="A107" s="77">
        <v>43438</v>
      </c>
      <c r="B107" s="142" t="s">
        <v>3373</v>
      </c>
      <c r="C107" s="79" t="s">
        <v>284</v>
      </c>
      <c r="D107" s="127" t="s">
        <v>887</v>
      </c>
      <c r="E107" s="80">
        <v>12</v>
      </c>
      <c r="F107" s="143">
        <v>230000.1</v>
      </c>
      <c r="G107" s="80">
        <f t="shared" si="0"/>
        <v>2760001.2</v>
      </c>
      <c r="H107" s="133">
        <f>G107</f>
        <v>2760001.2</v>
      </c>
      <c r="I107" s="159" t="s">
        <v>310</v>
      </c>
      <c r="J107" s="81"/>
      <c r="K107" s="144"/>
    </row>
    <row r="108" spans="1:11" ht="16.5" x14ac:dyDescent="0.3">
      <c r="A108" s="77"/>
      <c r="B108" s="142"/>
      <c r="C108" s="79"/>
      <c r="D108" s="127"/>
      <c r="E108" s="80"/>
      <c r="F108" s="143"/>
      <c r="G108" s="80">
        <f t="shared" si="0"/>
        <v>0</v>
      </c>
      <c r="H108" s="133"/>
      <c r="I108" s="159"/>
      <c r="J108" s="81"/>
      <c r="K108" s="144"/>
    </row>
    <row r="109" spans="1:11" ht="16.5" x14ac:dyDescent="0.3">
      <c r="A109" s="77">
        <v>43438</v>
      </c>
      <c r="B109" s="142" t="s">
        <v>3374</v>
      </c>
      <c r="C109" s="79" t="s">
        <v>57</v>
      </c>
      <c r="D109" s="127" t="s">
        <v>1094</v>
      </c>
      <c r="E109" s="80">
        <v>1</v>
      </c>
      <c r="F109" s="143">
        <v>215000.5</v>
      </c>
      <c r="G109" s="80">
        <f t="shared" si="0"/>
        <v>215000.5</v>
      </c>
      <c r="H109" s="133">
        <f>G109</f>
        <v>215000.5</v>
      </c>
      <c r="I109" s="159" t="s">
        <v>309</v>
      </c>
      <c r="J109" s="81"/>
      <c r="K109" s="144"/>
    </row>
    <row r="110" spans="1:11" ht="16.5" x14ac:dyDescent="0.3">
      <c r="A110" s="77"/>
      <c r="B110" s="142"/>
      <c r="C110" s="79"/>
      <c r="D110" s="127"/>
      <c r="E110" s="80"/>
      <c r="F110" s="143"/>
      <c r="G110" s="80">
        <f t="shared" si="0"/>
        <v>0</v>
      </c>
      <c r="H110" s="133"/>
      <c r="I110" s="159"/>
      <c r="J110" s="81"/>
      <c r="K110" s="144"/>
    </row>
    <row r="111" spans="1:11" ht="16.5" x14ac:dyDescent="0.3">
      <c r="A111" s="77">
        <v>43438</v>
      </c>
      <c r="B111" s="142" t="s">
        <v>3375</v>
      </c>
      <c r="C111" s="79" t="s">
        <v>985</v>
      </c>
      <c r="D111" s="127" t="s">
        <v>1340</v>
      </c>
      <c r="E111" s="80">
        <v>120</v>
      </c>
      <c r="F111" s="143">
        <v>41666.9</v>
      </c>
      <c r="G111" s="80">
        <f t="shared" si="0"/>
        <v>5000028</v>
      </c>
      <c r="H111" s="133">
        <f>G111</f>
        <v>5000028</v>
      </c>
      <c r="I111" s="159" t="s">
        <v>2545</v>
      </c>
      <c r="J111" s="81"/>
      <c r="K111" s="144"/>
    </row>
    <row r="112" spans="1:11" ht="16.5" x14ac:dyDescent="0.3">
      <c r="A112" s="77"/>
      <c r="B112" s="142"/>
      <c r="C112" s="79"/>
      <c r="D112" s="127"/>
      <c r="E112" s="80"/>
      <c r="F112" s="143"/>
      <c r="G112" s="80">
        <f t="shared" si="0"/>
        <v>0</v>
      </c>
      <c r="H112" s="133"/>
      <c r="I112" s="159"/>
      <c r="J112" s="81"/>
      <c r="K112" s="144"/>
    </row>
    <row r="113" spans="1:11" ht="16.5" x14ac:dyDescent="0.3">
      <c r="A113" s="77">
        <v>43438</v>
      </c>
      <c r="B113" s="142" t="s">
        <v>3376</v>
      </c>
      <c r="C113" s="79" t="s">
        <v>365</v>
      </c>
      <c r="D113" s="127" t="s">
        <v>1094</v>
      </c>
      <c r="E113" s="80">
        <v>1</v>
      </c>
      <c r="F113" s="143">
        <v>215000.5</v>
      </c>
      <c r="G113" s="80">
        <f t="shared" si="0"/>
        <v>215000.5</v>
      </c>
      <c r="H113" s="133">
        <f>G113</f>
        <v>215000.5</v>
      </c>
      <c r="I113" s="159" t="s">
        <v>310</v>
      </c>
      <c r="J113" s="81"/>
      <c r="K113" s="144"/>
    </row>
    <row r="114" spans="1:11" ht="16.5" x14ac:dyDescent="0.3">
      <c r="A114" s="77"/>
      <c r="B114" s="142"/>
      <c r="C114" s="79"/>
      <c r="D114" s="127"/>
      <c r="E114" s="80"/>
      <c r="F114" s="143"/>
      <c r="G114" s="80">
        <f t="shared" si="0"/>
        <v>0</v>
      </c>
      <c r="H114" s="133"/>
      <c r="I114" s="159"/>
      <c r="J114" s="81"/>
      <c r="K114" s="144"/>
    </row>
    <row r="115" spans="1:11" ht="16.5" x14ac:dyDescent="0.3">
      <c r="A115" s="77">
        <v>43438</v>
      </c>
      <c r="B115" s="142" t="s">
        <v>3377</v>
      </c>
      <c r="C115" s="79" t="s">
        <v>2867</v>
      </c>
      <c r="D115" s="127" t="s">
        <v>20</v>
      </c>
      <c r="E115" s="80">
        <v>3</v>
      </c>
      <c r="F115" s="143">
        <v>544500</v>
      </c>
      <c r="G115" s="80">
        <f t="shared" si="0"/>
        <v>1633500</v>
      </c>
      <c r="H115" s="133"/>
      <c r="I115" s="159"/>
      <c r="J115" s="81"/>
      <c r="K115" s="144"/>
    </row>
    <row r="116" spans="1:11" ht="16.5" x14ac:dyDescent="0.3">
      <c r="A116" s="77"/>
      <c r="B116" s="142"/>
      <c r="C116" s="79"/>
      <c r="D116" s="127" t="s">
        <v>104</v>
      </c>
      <c r="E116" s="80">
        <v>2</v>
      </c>
      <c r="F116" s="143">
        <v>513900.09</v>
      </c>
      <c r="G116" s="80">
        <f t="shared" si="0"/>
        <v>1027800.18</v>
      </c>
      <c r="H116" s="133">
        <f>SUM(G115:G116)</f>
        <v>2661300.1800000002</v>
      </c>
      <c r="I116" s="159" t="s">
        <v>1756</v>
      </c>
      <c r="J116" s="81"/>
      <c r="K116" s="144"/>
    </row>
    <row r="117" spans="1:11" ht="16.5" x14ac:dyDescent="0.3">
      <c r="A117" s="77"/>
      <c r="B117" s="142"/>
      <c r="C117" s="79"/>
      <c r="D117" s="127"/>
      <c r="E117" s="80"/>
      <c r="F117" s="143"/>
      <c r="G117" s="80">
        <f t="shared" si="0"/>
        <v>0</v>
      </c>
      <c r="H117" s="133"/>
      <c r="I117" s="159"/>
      <c r="J117" s="81"/>
      <c r="K117" s="144"/>
    </row>
    <row r="118" spans="1:11" ht="16.5" x14ac:dyDescent="0.3">
      <c r="A118" s="77">
        <v>43438</v>
      </c>
      <c r="B118" s="142" t="s">
        <v>3378</v>
      </c>
      <c r="C118" s="79" t="s">
        <v>35</v>
      </c>
      <c r="D118" s="127" t="s">
        <v>1938</v>
      </c>
      <c r="E118" s="80">
        <v>240</v>
      </c>
      <c r="F118" s="143">
        <v>150000.4</v>
      </c>
      <c r="G118" s="80">
        <f t="shared" si="0"/>
        <v>36000096</v>
      </c>
      <c r="H118" s="133">
        <f>G118</f>
        <v>36000096</v>
      </c>
      <c r="I118" s="159" t="s">
        <v>2524</v>
      </c>
      <c r="J118" s="81"/>
      <c r="K118" s="144"/>
    </row>
    <row r="119" spans="1:11" ht="16.5" x14ac:dyDescent="0.3">
      <c r="A119" s="77"/>
      <c r="B119" s="142"/>
      <c r="C119" s="79"/>
      <c r="D119" s="127"/>
      <c r="E119" s="80"/>
      <c r="F119" s="143"/>
      <c r="G119" s="80">
        <f t="shared" si="0"/>
        <v>0</v>
      </c>
      <c r="H119" s="133"/>
      <c r="I119" s="159"/>
      <c r="J119" s="81"/>
      <c r="K119" s="144"/>
    </row>
    <row r="120" spans="1:11" ht="16.5" x14ac:dyDescent="0.3">
      <c r="A120" s="77">
        <v>43438</v>
      </c>
      <c r="B120" s="142" t="s">
        <v>3379</v>
      </c>
      <c r="C120" s="79" t="s">
        <v>985</v>
      </c>
      <c r="D120" s="127" t="s">
        <v>2355</v>
      </c>
      <c r="E120" s="80">
        <v>120</v>
      </c>
      <c r="F120" s="143">
        <v>749999.8</v>
      </c>
      <c r="G120" s="80">
        <f t="shared" si="0"/>
        <v>89999976</v>
      </c>
      <c r="H120" s="133">
        <f>G120</f>
        <v>89999976</v>
      </c>
      <c r="I120" s="159" t="s">
        <v>2545</v>
      </c>
      <c r="J120" s="81"/>
      <c r="K120" s="144"/>
    </row>
    <row r="121" spans="1:11" ht="16.5" x14ac:dyDescent="0.3">
      <c r="A121" s="77"/>
      <c r="B121" s="142"/>
      <c r="C121" s="79"/>
      <c r="D121" s="127"/>
      <c r="E121" s="80"/>
      <c r="F121" s="143"/>
      <c r="G121" s="80">
        <f t="shared" si="0"/>
        <v>0</v>
      </c>
      <c r="H121" s="133"/>
      <c r="I121" s="159"/>
      <c r="J121" s="81"/>
      <c r="K121" s="144"/>
    </row>
    <row r="122" spans="1:11" ht="16.5" x14ac:dyDescent="0.3">
      <c r="A122" s="77">
        <v>43438</v>
      </c>
      <c r="B122" s="142" t="s">
        <v>3381</v>
      </c>
      <c r="C122" s="79" t="s">
        <v>559</v>
      </c>
      <c r="D122" s="127" t="s">
        <v>19</v>
      </c>
      <c r="E122" s="80">
        <v>2</v>
      </c>
      <c r="F122" s="143">
        <v>543400</v>
      </c>
      <c r="G122" s="80">
        <f t="shared" si="0"/>
        <v>1086800</v>
      </c>
      <c r="H122" s="133">
        <f>G122</f>
        <v>1086800</v>
      </c>
      <c r="I122" s="159" t="s">
        <v>2524</v>
      </c>
      <c r="J122" s="81"/>
      <c r="K122" s="144"/>
    </row>
    <row r="123" spans="1:11" ht="16.5" x14ac:dyDescent="0.3">
      <c r="A123" s="77"/>
      <c r="B123" s="142"/>
      <c r="C123" s="79"/>
      <c r="D123" s="127"/>
      <c r="E123" s="80"/>
      <c r="F123" s="143"/>
      <c r="G123" s="80">
        <f t="shared" si="0"/>
        <v>0</v>
      </c>
      <c r="H123" s="133"/>
      <c r="I123" s="159"/>
      <c r="J123" s="81"/>
      <c r="K123" s="144"/>
    </row>
    <row r="124" spans="1:11" ht="16.5" x14ac:dyDescent="0.3">
      <c r="A124" s="77">
        <v>43438</v>
      </c>
      <c r="B124" s="142" t="s">
        <v>3382</v>
      </c>
      <c r="C124" s="79" t="s">
        <v>3383</v>
      </c>
      <c r="D124" s="127" t="s">
        <v>19</v>
      </c>
      <c r="E124" s="80">
        <v>3</v>
      </c>
      <c r="F124" s="143">
        <v>572000</v>
      </c>
      <c r="G124" s="80">
        <f t="shared" si="0"/>
        <v>1716000</v>
      </c>
      <c r="H124" s="133">
        <f>G124</f>
        <v>1716000</v>
      </c>
      <c r="I124" s="159" t="s">
        <v>2524</v>
      </c>
      <c r="J124" s="81"/>
      <c r="K124" s="144"/>
    </row>
    <row r="125" spans="1:11" ht="16.5" x14ac:dyDescent="0.3">
      <c r="A125" s="77"/>
      <c r="B125" s="142"/>
      <c r="C125" s="79"/>
      <c r="D125" s="127"/>
      <c r="E125" s="80"/>
      <c r="F125" s="143"/>
      <c r="G125" s="80">
        <f t="shared" si="0"/>
        <v>0</v>
      </c>
      <c r="H125" s="133"/>
      <c r="I125" s="159"/>
      <c r="J125" s="81"/>
      <c r="K125" s="144"/>
    </row>
    <row r="126" spans="1:11" ht="16.5" x14ac:dyDescent="0.3">
      <c r="A126" s="77">
        <v>43439</v>
      </c>
      <c r="B126" s="142" t="s">
        <v>3384</v>
      </c>
      <c r="C126" s="79" t="s">
        <v>1795</v>
      </c>
      <c r="D126" s="127" t="s">
        <v>1094</v>
      </c>
      <c r="E126" s="80">
        <v>1</v>
      </c>
      <c r="F126" s="143">
        <v>215000.5</v>
      </c>
      <c r="G126" s="80">
        <f t="shared" si="0"/>
        <v>215000.5</v>
      </c>
      <c r="H126" s="133">
        <f>G126</f>
        <v>215000.5</v>
      </c>
      <c r="I126" s="159" t="s">
        <v>2524</v>
      </c>
      <c r="J126" s="81"/>
      <c r="K126" s="144"/>
    </row>
    <row r="127" spans="1:11" ht="16.5" x14ac:dyDescent="0.3">
      <c r="A127" s="77"/>
      <c r="B127" s="142"/>
      <c r="C127" s="79"/>
      <c r="D127" s="127"/>
      <c r="E127" s="80"/>
      <c r="F127" s="143"/>
      <c r="G127" s="80">
        <f t="shared" si="0"/>
        <v>0</v>
      </c>
      <c r="H127" s="133"/>
      <c r="I127" s="159"/>
      <c r="J127" s="81"/>
      <c r="K127" s="144"/>
    </row>
    <row r="128" spans="1:11" ht="16.5" x14ac:dyDescent="0.3">
      <c r="A128" s="77">
        <v>43439</v>
      </c>
      <c r="B128" s="142" t="s">
        <v>3385</v>
      </c>
      <c r="C128" s="79" t="s">
        <v>3386</v>
      </c>
      <c r="D128" s="127" t="s">
        <v>1094</v>
      </c>
      <c r="E128" s="80">
        <v>1</v>
      </c>
      <c r="F128" s="143">
        <v>215000.5</v>
      </c>
      <c r="G128" s="80">
        <f t="shared" si="0"/>
        <v>215000.5</v>
      </c>
      <c r="H128" s="133">
        <f>G128</f>
        <v>215000.5</v>
      </c>
      <c r="I128" s="159" t="s">
        <v>309</v>
      </c>
      <c r="J128" s="81"/>
      <c r="K128" s="144"/>
    </row>
    <row r="129" spans="1:11" ht="16.5" x14ac:dyDescent="0.3">
      <c r="A129" s="77"/>
      <c r="B129" s="142"/>
      <c r="C129" s="79"/>
      <c r="D129" s="127"/>
      <c r="E129" s="80"/>
      <c r="F129" s="143"/>
      <c r="G129" s="80">
        <f t="shared" si="0"/>
        <v>0</v>
      </c>
      <c r="H129" s="133"/>
      <c r="I129" s="159"/>
      <c r="J129" s="81"/>
      <c r="K129" s="144"/>
    </row>
    <row r="130" spans="1:11" ht="16.5" x14ac:dyDescent="0.3">
      <c r="A130" s="77">
        <v>43439</v>
      </c>
      <c r="B130" s="142" t="s">
        <v>3387</v>
      </c>
      <c r="C130" s="79" t="s">
        <v>3389</v>
      </c>
      <c r="D130" s="127" t="s">
        <v>19</v>
      </c>
      <c r="E130" s="80">
        <v>1</v>
      </c>
      <c r="F130" s="143">
        <v>514800</v>
      </c>
      <c r="G130" s="80">
        <f t="shared" si="0"/>
        <v>514800</v>
      </c>
      <c r="H130" s="133">
        <f>G130</f>
        <v>514800</v>
      </c>
      <c r="I130" s="159" t="s">
        <v>312</v>
      </c>
      <c r="J130" s="81"/>
      <c r="K130" s="144"/>
    </row>
    <row r="131" spans="1:11" ht="16.5" x14ac:dyDescent="0.3">
      <c r="A131" s="77"/>
      <c r="B131" s="142"/>
      <c r="C131" s="79"/>
      <c r="D131" s="127"/>
      <c r="E131" s="80"/>
      <c r="F131" s="143"/>
      <c r="G131" s="80">
        <f t="shared" si="0"/>
        <v>0</v>
      </c>
      <c r="H131" s="133"/>
      <c r="I131" s="159"/>
      <c r="J131" s="81"/>
      <c r="K131" s="144"/>
    </row>
    <row r="132" spans="1:11" ht="16.5" x14ac:dyDescent="0.3">
      <c r="A132" s="77">
        <v>43439</v>
      </c>
      <c r="B132" s="142" t="s">
        <v>3388</v>
      </c>
      <c r="C132" s="79" t="s">
        <v>359</v>
      </c>
      <c r="D132" s="127" t="s">
        <v>104</v>
      </c>
      <c r="E132" s="80">
        <v>1</v>
      </c>
      <c r="F132" s="143">
        <v>513900.09</v>
      </c>
      <c r="G132" s="80">
        <f t="shared" si="0"/>
        <v>513900.09</v>
      </c>
      <c r="H132" s="133"/>
      <c r="I132" s="159"/>
      <c r="J132" s="81"/>
      <c r="K132" s="144"/>
    </row>
    <row r="133" spans="1:11" ht="16.5" x14ac:dyDescent="0.3">
      <c r="A133" s="77"/>
      <c r="B133" s="142"/>
      <c r="C133" s="79"/>
      <c r="D133" s="127" t="s">
        <v>31</v>
      </c>
      <c r="E133" s="80">
        <v>1</v>
      </c>
      <c r="F133" s="143">
        <v>529199.44999999995</v>
      </c>
      <c r="G133" s="80">
        <f t="shared" si="0"/>
        <v>529199.44999999995</v>
      </c>
      <c r="H133" s="133">
        <f>SUM(G132:G133)</f>
        <v>1043099.54</v>
      </c>
      <c r="I133" s="159" t="s">
        <v>1756</v>
      </c>
      <c r="J133" s="81"/>
      <c r="K133" s="144"/>
    </row>
    <row r="134" spans="1:11" ht="16.5" x14ac:dyDescent="0.3">
      <c r="A134" s="77"/>
      <c r="B134" s="142"/>
      <c r="C134" s="79"/>
      <c r="D134" s="127"/>
      <c r="E134" s="80"/>
      <c r="F134" s="143"/>
      <c r="G134" s="80">
        <f t="shared" si="0"/>
        <v>0</v>
      </c>
      <c r="H134" s="133"/>
      <c r="I134" s="159"/>
      <c r="J134" s="81"/>
      <c r="K134" s="144"/>
    </row>
    <row r="135" spans="1:11" ht="16.5" x14ac:dyDescent="0.3">
      <c r="A135" s="77">
        <v>43439</v>
      </c>
      <c r="B135" s="142" t="s">
        <v>3390</v>
      </c>
      <c r="C135" s="79" t="s">
        <v>985</v>
      </c>
      <c r="D135" s="127" t="s">
        <v>1851</v>
      </c>
      <c r="E135" s="80">
        <v>48</v>
      </c>
      <c r="F135" s="143">
        <v>70416.5</v>
      </c>
      <c r="G135" s="80">
        <f t="shared" si="0"/>
        <v>3379992</v>
      </c>
      <c r="H135" s="133"/>
      <c r="I135" s="159"/>
      <c r="J135" s="81"/>
      <c r="K135" s="144"/>
    </row>
    <row r="136" spans="1:11" ht="16.5" x14ac:dyDescent="0.3">
      <c r="A136" s="77"/>
      <c r="B136" s="142"/>
      <c r="C136" s="79"/>
      <c r="D136" s="127" t="s">
        <v>1635</v>
      </c>
      <c r="E136" s="80">
        <v>24</v>
      </c>
      <c r="F136" s="143">
        <v>140834.1</v>
      </c>
      <c r="G136" s="80">
        <f t="shared" si="0"/>
        <v>3380018.4000000004</v>
      </c>
      <c r="H136" s="133"/>
      <c r="I136" s="159"/>
      <c r="J136" s="81"/>
      <c r="K136" s="144"/>
    </row>
    <row r="137" spans="1:11" ht="16.5" x14ac:dyDescent="0.3">
      <c r="A137" s="77"/>
      <c r="B137" s="142"/>
      <c r="C137" s="79"/>
      <c r="D137" s="127" t="s">
        <v>1966</v>
      </c>
      <c r="E137" s="80">
        <v>48</v>
      </c>
      <c r="F137" s="143">
        <v>70416.5</v>
      </c>
      <c r="G137" s="80">
        <f t="shared" si="0"/>
        <v>3379992</v>
      </c>
      <c r="H137" s="133"/>
      <c r="I137" s="159"/>
      <c r="J137" s="81"/>
      <c r="K137" s="144"/>
    </row>
    <row r="138" spans="1:11" ht="16.5" x14ac:dyDescent="0.3">
      <c r="A138" s="77"/>
      <c r="B138" s="142"/>
      <c r="C138" s="79"/>
      <c r="D138" s="127" t="s">
        <v>1933</v>
      </c>
      <c r="E138" s="80">
        <v>72</v>
      </c>
      <c r="F138" s="143">
        <v>70416.5</v>
      </c>
      <c r="G138" s="80">
        <f t="shared" si="0"/>
        <v>5069988</v>
      </c>
      <c r="H138" s="133"/>
      <c r="I138" s="159"/>
      <c r="J138" s="81"/>
      <c r="K138" s="144"/>
    </row>
    <row r="139" spans="1:11" ht="16.5" x14ac:dyDescent="0.3">
      <c r="A139" s="77"/>
      <c r="B139" s="142"/>
      <c r="C139" s="79"/>
      <c r="D139" s="127" t="s">
        <v>1930</v>
      </c>
      <c r="E139" s="80">
        <v>48</v>
      </c>
      <c r="F139" s="143">
        <v>70416.5</v>
      </c>
      <c r="G139" s="80">
        <f t="shared" si="0"/>
        <v>3379992</v>
      </c>
      <c r="H139" s="133"/>
      <c r="I139" s="159"/>
      <c r="J139" s="81"/>
      <c r="K139" s="144"/>
    </row>
    <row r="140" spans="1:11" ht="16.5" x14ac:dyDescent="0.3">
      <c r="A140" s="77"/>
      <c r="B140" s="142"/>
      <c r="C140" s="79"/>
      <c r="D140" s="127" t="s">
        <v>1915</v>
      </c>
      <c r="E140" s="80">
        <v>12</v>
      </c>
      <c r="F140" s="143">
        <v>140834.1</v>
      </c>
      <c r="G140" s="80">
        <f t="shared" si="0"/>
        <v>1690009.2000000002</v>
      </c>
      <c r="H140" s="133">
        <f>SUM(G135:G140)</f>
        <v>20279991.599999998</v>
      </c>
      <c r="I140" s="159" t="s">
        <v>2545</v>
      </c>
      <c r="J140" s="81"/>
      <c r="K140" s="144"/>
    </row>
    <row r="141" spans="1:11" ht="16.5" x14ac:dyDescent="0.3">
      <c r="A141" s="77"/>
      <c r="B141" s="142"/>
      <c r="C141" s="79"/>
      <c r="D141" s="127"/>
      <c r="E141" s="80"/>
      <c r="F141" s="143"/>
      <c r="G141" s="80">
        <f t="shared" si="0"/>
        <v>0</v>
      </c>
      <c r="H141" s="133"/>
      <c r="I141" s="159"/>
      <c r="J141" s="81"/>
      <c r="K141" s="144"/>
    </row>
    <row r="142" spans="1:11" ht="16.5" x14ac:dyDescent="0.3">
      <c r="A142" s="77">
        <v>43439</v>
      </c>
      <c r="B142" s="142" t="s">
        <v>3391</v>
      </c>
      <c r="C142" s="79" t="s">
        <v>3392</v>
      </c>
      <c r="D142" s="127" t="s">
        <v>31</v>
      </c>
      <c r="E142" s="80">
        <v>1</v>
      </c>
      <c r="F142" s="143">
        <v>529199.44999999995</v>
      </c>
      <c r="G142" s="80">
        <f t="shared" si="0"/>
        <v>529199.44999999995</v>
      </c>
      <c r="H142" s="133">
        <f>G142</f>
        <v>529199.44999999995</v>
      </c>
      <c r="I142" s="159" t="s">
        <v>309</v>
      </c>
      <c r="J142" s="81"/>
      <c r="K142" s="144"/>
    </row>
    <row r="143" spans="1:11" ht="16.5" x14ac:dyDescent="0.3">
      <c r="A143" s="77"/>
      <c r="B143" s="142"/>
      <c r="C143" s="79"/>
      <c r="D143" s="127"/>
      <c r="E143" s="80"/>
      <c r="F143" s="143"/>
      <c r="G143" s="80">
        <f t="shared" si="0"/>
        <v>0</v>
      </c>
      <c r="H143" s="133"/>
      <c r="I143" s="159"/>
      <c r="J143" s="81"/>
      <c r="K143" s="144"/>
    </row>
    <row r="144" spans="1:11" ht="16.5" x14ac:dyDescent="0.3">
      <c r="A144" s="77">
        <v>43439</v>
      </c>
      <c r="B144" s="142" t="s">
        <v>3393</v>
      </c>
      <c r="C144" s="79" t="s">
        <v>325</v>
      </c>
      <c r="D144" s="127" t="s">
        <v>1094</v>
      </c>
      <c r="E144" s="80">
        <v>1</v>
      </c>
      <c r="F144" s="143">
        <v>215000.5</v>
      </c>
      <c r="G144" s="80">
        <f t="shared" si="0"/>
        <v>215000.5</v>
      </c>
      <c r="H144" s="133">
        <f>G144</f>
        <v>215000.5</v>
      </c>
      <c r="I144" s="159" t="s">
        <v>2524</v>
      </c>
      <c r="J144" s="81"/>
      <c r="K144" s="144"/>
    </row>
    <row r="145" spans="1:11" ht="16.5" x14ac:dyDescent="0.3">
      <c r="A145" s="77"/>
      <c r="B145" s="142"/>
      <c r="C145" s="79"/>
      <c r="D145" s="127"/>
      <c r="E145" s="80"/>
      <c r="F145" s="143"/>
      <c r="G145" s="80">
        <f t="shared" si="0"/>
        <v>0</v>
      </c>
      <c r="H145" s="133"/>
      <c r="I145" s="159"/>
      <c r="J145" s="81"/>
      <c r="K145" s="144"/>
    </row>
    <row r="146" spans="1:11" ht="16.5" x14ac:dyDescent="0.3">
      <c r="A146" s="77">
        <v>43439</v>
      </c>
      <c r="B146" s="142" t="s">
        <v>3394</v>
      </c>
      <c r="C146" s="79" t="s">
        <v>57</v>
      </c>
      <c r="D146" s="127" t="s">
        <v>31</v>
      </c>
      <c r="E146" s="80">
        <v>1</v>
      </c>
      <c r="F146" s="143">
        <v>529199.44999999995</v>
      </c>
      <c r="G146" s="80">
        <f t="shared" si="0"/>
        <v>529199.44999999995</v>
      </c>
      <c r="H146" s="133"/>
      <c r="I146" s="159"/>
      <c r="J146" s="81"/>
      <c r="K146" s="144"/>
    </row>
    <row r="147" spans="1:11" ht="16.5" x14ac:dyDescent="0.3">
      <c r="A147" s="77"/>
      <c r="B147" s="142"/>
      <c r="C147" s="79"/>
      <c r="D147" s="127" t="s">
        <v>1282</v>
      </c>
      <c r="E147" s="80">
        <v>1</v>
      </c>
      <c r="F147" s="143">
        <v>215000.5</v>
      </c>
      <c r="G147" s="80">
        <f t="shared" si="0"/>
        <v>215000.5</v>
      </c>
      <c r="H147" s="133">
        <f>SUM(G146:G147)</f>
        <v>744199.95</v>
      </c>
      <c r="I147" s="159" t="s">
        <v>309</v>
      </c>
      <c r="J147" s="81"/>
      <c r="K147" s="144"/>
    </row>
    <row r="148" spans="1:11" ht="16.5" x14ac:dyDescent="0.3">
      <c r="A148" s="77"/>
      <c r="B148" s="142"/>
      <c r="C148" s="79"/>
      <c r="D148" s="127"/>
      <c r="E148" s="80"/>
      <c r="F148" s="143"/>
      <c r="G148" s="80">
        <f t="shared" si="0"/>
        <v>0</v>
      </c>
      <c r="H148" s="133"/>
      <c r="I148" s="159"/>
      <c r="J148" s="81"/>
      <c r="K148" s="144"/>
    </row>
    <row r="149" spans="1:11" ht="16.5" x14ac:dyDescent="0.3">
      <c r="A149" s="77">
        <v>43439</v>
      </c>
      <c r="B149" s="142" t="s">
        <v>3395</v>
      </c>
      <c r="C149" s="79" t="s">
        <v>1893</v>
      </c>
      <c r="D149" s="127" t="s">
        <v>887</v>
      </c>
      <c r="E149" s="80">
        <v>12</v>
      </c>
      <c r="F149" s="143">
        <v>230000.1</v>
      </c>
      <c r="G149" s="80">
        <f t="shared" si="0"/>
        <v>2760001.2</v>
      </c>
      <c r="H149" s="133"/>
      <c r="I149" s="159"/>
      <c r="J149" s="81"/>
      <c r="K149" s="144"/>
    </row>
    <row r="150" spans="1:11" ht="16.5" x14ac:dyDescent="0.3">
      <c r="A150" s="77"/>
      <c r="B150" s="142"/>
      <c r="C150" s="79"/>
      <c r="D150" s="127" t="s">
        <v>1094</v>
      </c>
      <c r="E150" s="80">
        <v>12</v>
      </c>
      <c r="F150" s="143">
        <v>215000.5</v>
      </c>
      <c r="G150" s="80">
        <f t="shared" si="0"/>
        <v>2580006</v>
      </c>
      <c r="H150" s="133"/>
      <c r="I150" s="159"/>
      <c r="J150" s="81"/>
      <c r="K150" s="144"/>
    </row>
    <row r="151" spans="1:11" ht="16.5" x14ac:dyDescent="0.3">
      <c r="A151" s="77"/>
      <c r="B151" s="142"/>
      <c r="C151" s="79"/>
      <c r="D151" s="127" t="s">
        <v>104</v>
      </c>
      <c r="E151" s="80">
        <v>3</v>
      </c>
      <c r="F151" s="143">
        <v>542450.09499999997</v>
      </c>
      <c r="G151" s="80">
        <f t="shared" si="0"/>
        <v>1627350.2849999999</v>
      </c>
      <c r="H151" s="133">
        <f>SUM(G149:G151)</f>
        <v>6967357.4850000003</v>
      </c>
      <c r="I151" s="159" t="s">
        <v>1756</v>
      </c>
      <c r="J151" s="81"/>
      <c r="K151" s="144"/>
    </row>
    <row r="152" spans="1:11" ht="16.5" x14ac:dyDescent="0.3">
      <c r="A152" s="77"/>
      <c r="B152" s="142"/>
      <c r="C152" s="79"/>
      <c r="D152" s="127"/>
      <c r="E152" s="80"/>
      <c r="F152" s="143"/>
      <c r="G152" s="80">
        <f t="shared" si="0"/>
        <v>0</v>
      </c>
      <c r="H152" s="133"/>
      <c r="I152" s="159"/>
      <c r="J152" s="81"/>
      <c r="K152" s="144"/>
    </row>
    <row r="153" spans="1:11" ht="16.5" x14ac:dyDescent="0.3">
      <c r="A153" s="77">
        <v>43439</v>
      </c>
      <c r="B153" s="142" t="s">
        <v>3396</v>
      </c>
      <c r="C153" s="79" t="s">
        <v>2986</v>
      </c>
      <c r="D153" s="127" t="s">
        <v>2192</v>
      </c>
      <c r="E153" s="80">
        <v>2</v>
      </c>
      <c r="F153" s="143">
        <v>232749.715</v>
      </c>
      <c r="G153" s="80">
        <f t="shared" si="0"/>
        <v>465499.43</v>
      </c>
      <c r="H153" s="133"/>
      <c r="I153" s="159"/>
      <c r="J153" s="81"/>
      <c r="K153" s="144"/>
    </row>
    <row r="154" spans="1:11" ht="16.5" x14ac:dyDescent="0.3">
      <c r="A154" s="77"/>
      <c r="B154" s="142"/>
      <c r="C154" s="79"/>
      <c r="D154" s="127" t="s">
        <v>3397</v>
      </c>
      <c r="E154" s="80">
        <v>2</v>
      </c>
      <c r="F154" s="143">
        <v>284049.81</v>
      </c>
      <c r="G154" s="80">
        <f t="shared" si="0"/>
        <v>568099.62</v>
      </c>
      <c r="H154" s="133"/>
      <c r="I154" s="159"/>
      <c r="J154" s="81"/>
      <c r="K154" s="144"/>
    </row>
    <row r="155" spans="1:11" ht="16.5" x14ac:dyDescent="0.3">
      <c r="A155" s="77"/>
      <c r="B155" s="142"/>
      <c r="C155" s="79"/>
      <c r="D155" s="127" t="s">
        <v>2653</v>
      </c>
      <c r="E155" s="80">
        <v>2</v>
      </c>
      <c r="F155" s="143">
        <v>243000.45</v>
      </c>
      <c r="G155" s="80">
        <f t="shared" si="0"/>
        <v>486000.9</v>
      </c>
      <c r="H155" s="133">
        <f>SUM(G153:G155)</f>
        <v>1519599.9500000002</v>
      </c>
      <c r="I155" s="159" t="s">
        <v>309</v>
      </c>
      <c r="J155" s="81"/>
      <c r="K155" s="144"/>
    </row>
    <row r="156" spans="1:11" ht="16.5" x14ac:dyDescent="0.3">
      <c r="A156" s="77"/>
      <c r="B156" s="142"/>
      <c r="C156" s="79"/>
      <c r="D156" s="127"/>
      <c r="E156" s="80"/>
      <c r="F156" s="143"/>
      <c r="G156" s="80">
        <f t="shared" si="0"/>
        <v>0</v>
      </c>
      <c r="H156" s="133"/>
      <c r="I156" s="159"/>
      <c r="J156" s="81"/>
      <c r="K156" s="144"/>
    </row>
    <row r="157" spans="1:11" ht="16.5" x14ac:dyDescent="0.3">
      <c r="A157" s="77">
        <v>43440</v>
      </c>
      <c r="B157" s="142" t="s">
        <v>3398</v>
      </c>
      <c r="C157" s="79" t="s">
        <v>3399</v>
      </c>
      <c r="D157" s="127" t="s">
        <v>887</v>
      </c>
      <c r="E157" s="80">
        <v>1</v>
      </c>
      <c r="F157" s="143">
        <v>230000.1</v>
      </c>
      <c r="G157" s="80">
        <f t="shared" si="0"/>
        <v>230000.1</v>
      </c>
      <c r="H157" s="133">
        <f>G157</f>
        <v>230000.1</v>
      </c>
      <c r="I157" s="159" t="s">
        <v>2524</v>
      </c>
      <c r="J157" s="81"/>
      <c r="K157" s="144"/>
    </row>
    <row r="158" spans="1:11" ht="16.5" x14ac:dyDescent="0.3">
      <c r="A158" s="77"/>
      <c r="B158" s="142"/>
      <c r="C158" s="79"/>
      <c r="D158" s="127"/>
      <c r="E158" s="80"/>
      <c r="F158" s="143"/>
      <c r="G158" s="80">
        <f t="shared" si="0"/>
        <v>0</v>
      </c>
      <c r="H158" s="133"/>
      <c r="I158" s="159"/>
      <c r="J158" s="81"/>
      <c r="K158" s="144"/>
    </row>
    <row r="159" spans="1:11" ht="16.5" x14ac:dyDescent="0.3">
      <c r="A159" s="77">
        <v>43440</v>
      </c>
      <c r="B159" s="142" t="s">
        <v>3400</v>
      </c>
      <c r="C159" s="79" t="s">
        <v>2376</v>
      </c>
      <c r="D159" s="127" t="s">
        <v>3401</v>
      </c>
      <c r="E159" s="80">
        <v>1</v>
      </c>
      <c r="F159" s="143">
        <v>649000</v>
      </c>
      <c r="G159" s="80">
        <f t="shared" si="0"/>
        <v>649000</v>
      </c>
      <c r="H159" s="133">
        <f>G159</f>
        <v>649000</v>
      </c>
      <c r="I159" s="159" t="s">
        <v>1215</v>
      </c>
      <c r="J159" s="81"/>
      <c r="K159" s="144"/>
    </row>
    <row r="160" spans="1:11" ht="16.5" x14ac:dyDescent="0.3">
      <c r="A160" s="77"/>
      <c r="B160" s="142"/>
      <c r="C160" s="79"/>
      <c r="D160" s="127"/>
      <c r="E160" s="80"/>
      <c r="F160" s="143"/>
      <c r="G160" s="80">
        <f t="shared" si="0"/>
        <v>0</v>
      </c>
      <c r="H160" s="133"/>
      <c r="I160" s="159"/>
      <c r="J160" s="81"/>
      <c r="K160" s="144"/>
    </row>
    <row r="161" spans="1:11" ht="16.5" x14ac:dyDescent="0.3">
      <c r="A161" s="77">
        <v>43440</v>
      </c>
      <c r="B161" s="142" t="s">
        <v>3402</v>
      </c>
      <c r="C161" s="79" t="s">
        <v>3403</v>
      </c>
      <c r="D161" s="127" t="s">
        <v>2757</v>
      </c>
      <c r="E161" s="80">
        <v>12</v>
      </c>
      <c r="F161" s="143">
        <v>276300.09000000003</v>
      </c>
      <c r="G161" s="80">
        <f t="shared" si="0"/>
        <v>3315601.08</v>
      </c>
      <c r="H161" s="133">
        <f>G161</f>
        <v>3315601.08</v>
      </c>
      <c r="I161" s="159" t="s">
        <v>309</v>
      </c>
      <c r="J161" s="81"/>
      <c r="K161" s="144"/>
    </row>
    <row r="162" spans="1:11" ht="16.5" x14ac:dyDescent="0.3">
      <c r="A162" s="77"/>
      <c r="B162" s="142"/>
      <c r="C162" s="79"/>
      <c r="D162" s="127"/>
      <c r="E162" s="80"/>
      <c r="F162" s="143"/>
      <c r="G162" s="80">
        <f t="shared" si="0"/>
        <v>0</v>
      </c>
      <c r="H162" s="133"/>
      <c r="I162" s="159"/>
      <c r="J162" s="81"/>
      <c r="K162" s="144"/>
    </row>
    <row r="163" spans="1:11" ht="16.5" x14ac:dyDescent="0.3">
      <c r="A163" s="77">
        <v>43440</v>
      </c>
      <c r="B163" s="142" t="s">
        <v>3404</v>
      </c>
      <c r="C163" s="79" t="s">
        <v>3405</v>
      </c>
      <c r="D163" s="127" t="s">
        <v>3406</v>
      </c>
      <c r="E163" s="80">
        <v>3</v>
      </c>
      <c r="F163" s="143">
        <v>1015549.81</v>
      </c>
      <c r="G163" s="80">
        <f t="shared" si="0"/>
        <v>3046649.43</v>
      </c>
      <c r="H163" s="133">
        <f>G163</f>
        <v>3046649.43</v>
      </c>
      <c r="I163" s="159" t="s">
        <v>1271</v>
      </c>
      <c r="J163" s="81"/>
      <c r="K163" s="144"/>
    </row>
    <row r="164" spans="1:11" ht="16.5" x14ac:dyDescent="0.3">
      <c r="A164" s="77"/>
      <c r="B164" s="142"/>
      <c r="C164" s="79"/>
      <c r="D164" s="127"/>
      <c r="E164" s="80"/>
      <c r="F164" s="143"/>
      <c r="G164" s="80">
        <f t="shared" si="0"/>
        <v>0</v>
      </c>
      <c r="H164" s="133"/>
      <c r="I164" s="159"/>
      <c r="J164" s="81"/>
      <c r="K164" s="144"/>
    </row>
    <row r="165" spans="1:11" ht="16.5" x14ac:dyDescent="0.3">
      <c r="A165" s="77">
        <v>43440</v>
      </c>
      <c r="B165" s="142" t="s">
        <v>3407</v>
      </c>
      <c r="C165" s="79" t="s">
        <v>1179</v>
      </c>
      <c r="D165" s="127" t="s">
        <v>31</v>
      </c>
      <c r="E165" s="80">
        <v>1</v>
      </c>
      <c r="F165" s="143">
        <v>529199.44999999995</v>
      </c>
      <c r="G165" s="80">
        <f t="shared" si="0"/>
        <v>529199.44999999995</v>
      </c>
      <c r="H165" s="133">
        <f>G165</f>
        <v>529199.44999999995</v>
      </c>
      <c r="I165" s="159" t="s">
        <v>312</v>
      </c>
      <c r="J165" s="81"/>
      <c r="K165" s="144"/>
    </row>
    <row r="166" spans="1:11" ht="16.5" x14ac:dyDescent="0.3">
      <c r="A166" s="77"/>
      <c r="B166" s="142"/>
      <c r="C166" s="79"/>
      <c r="D166" s="127"/>
      <c r="E166" s="80"/>
      <c r="F166" s="143"/>
      <c r="G166" s="80">
        <f t="shared" si="0"/>
        <v>0</v>
      </c>
      <c r="H166" s="133"/>
      <c r="I166" s="159"/>
      <c r="J166" s="81"/>
      <c r="K166" s="144"/>
    </row>
    <row r="167" spans="1:11" ht="16.5" x14ac:dyDescent="0.3">
      <c r="A167" s="77">
        <v>43440</v>
      </c>
      <c r="B167" s="142" t="s">
        <v>3408</v>
      </c>
      <c r="C167" s="79" t="s">
        <v>2376</v>
      </c>
      <c r="D167" s="127" t="s">
        <v>1094</v>
      </c>
      <c r="E167" s="80">
        <v>3</v>
      </c>
      <c r="F167" s="143">
        <v>215000.5</v>
      </c>
      <c r="G167" s="80">
        <f t="shared" si="0"/>
        <v>645001.5</v>
      </c>
      <c r="H167" s="133">
        <f>G167</f>
        <v>645001.5</v>
      </c>
      <c r="I167" s="159" t="s">
        <v>1215</v>
      </c>
      <c r="J167" s="81"/>
      <c r="K167" s="144"/>
    </row>
    <row r="168" spans="1:11" ht="16.5" x14ac:dyDescent="0.3">
      <c r="A168" s="77"/>
      <c r="B168" s="142"/>
      <c r="C168" s="79"/>
      <c r="D168" s="127"/>
      <c r="E168" s="80"/>
      <c r="F168" s="143"/>
      <c r="G168" s="80">
        <f t="shared" si="0"/>
        <v>0</v>
      </c>
      <c r="H168" s="133"/>
      <c r="I168" s="159"/>
      <c r="J168" s="81"/>
      <c r="K168" s="144"/>
    </row>
    <row r="169" spans="1:11" ht="16.5" x14ac:dyDescent="0.3">
      <c r="A169" s="77">
        <v>43440</v>
      </c>
      <c r="B169" s="142" t="s">
        <v>3409</v>
      </c>
      <c r="C169" s="79" t="s">
        <v>253</v>
      </c>
      <c r="D169" s="127" t="s">
        <v>887</v>
      </c>
      <c r="E169" s="80">
        <v>4</v>
      </c>
      <c r="F169" s="143">
        <v>230000.1</v>
      </c>
      <c r="G169" s="80">
        <f t="shared" si="0"/>
        <v>920000.4</v>
      </c>
      <c r="H169" s="133">
        <f>G169</f>
        <v>920000.4</v>
      </c>
      <c r="I169" s="159" t="s">
        <v>315</v>
      </c>
      <c r="J169" s="81"/>
      <c r="K169" s="144"/>
    </row>
    <row r="170" spans="1:11" ht="16.5" x14ac:dyDescent="0.3">
      <c r="A170" s="77"/>
      <c r="B170" s="142"/>
      <c r="C170" s="79"/>
      <c r="D170" s="127"/>
      <c r="E170" s="80"/>
      <c r="F170" s="143"/>
      <c r="G170" s="80">
        <f t="shared" si="0"/>
        <v>0</v>
      </c>
      <c r="H170" s="133"/>
      <c r="I170" s="159"/>
      <c r="J170" s="81"/>
      <c r="K170" s="144"/>
    </row>
    <row r="171" spans="1:11" ht="16.5" x14ac:dyDescent="0.3">
      <c r="A171" s="77">
        <v>43440</v>
      </c>
      <c r="B171" s="142" t="s">
        <v>3410</v>
      </c>
      <c r="C171" s="79" t="s">
        <v>3205</v>
      </c>
      <c r="D171" s="127" t="s">
        <v>3411</v>
      </c>
      <c r="E171" s="80">
        <v>2</v>
      </c>
      <c r="F171" s="143">
        <v>1024199.55</v>
      </c>
      <c r="G171" s="80">
        <f t="shared" si="0"/>
        <v>2048399.1</v>
      </c>
      <c r="H171" s="133">
        <f>G171</f>
        <v>2048399.1</v>
      </c>
      <c r="I171" s="159" t="s">
        <v>1756</v>
      </c>
      <c r="J171" s="81"/>
      <c r="K171" s="144"/>
    </row>
    <row r="172" spans="1:11" ht="16.5" x14ac:dyDescent="0.3">
      <c r="A172" s="77"/>
      <c r="B172" s="142"/>
      <c r="C172" s="79"/>
      <c r="D172" s="127"/>
      <c r="E172" s="80"/>
      <c r="F172" s="143"/>
      <c r="G172" s="80">
        <f t="shared" si="0"/>
        <v>0</v>
      </c>
      <c r="H172" s="133"/>
      <c r="I172" s="159"/>
      <c r="J172" s="81"/>
      <c r="K172" s="144"/>
    </row>
    <row r="173" spans="1:11" ht="16.5" x14ac:dyDescent="0.3">
      <c r="A173" s="77">
        <v>43440</v>
      </c>
      <c r="B173" s="142" t="s">
        <v>3412</v>
      </c>
      <c r="C173" s="79" t="s">
        <v>390</v>
      </c>
      <c r="D173" s="127" t="s">
        <v>3413</v>
      </c>
      <c r="E173" s="80">
        <v>1</v>
      </c>
      <c r="F173" s="143">
        <v>179999.6</v>
      </c>
      <c r="G173" s="80">
        <f t="shared" si="0"/>
        <v>179999.6</v>
      </c>
      <c r="H173" s="133"/>
      <c r="I173" s="159"/>
      <c r="J173" s="81"/>
      <c r="K173" s="144"/>
    </row>
    <row r="174" spans="1:11" ht="16.5" x14ac:dyDescent="0.3">
      <c r="A174" s="77"/>
      <c r="B174" s="142"/>
      <c r="C174" s="79"/>
      <c r="D174" s="127" t="s">
        <v>3414</v>
      </c>
      <c r="E174" s="80">
        <v>1</v>
      </c>
      <c r="F174" s="143">
        <v>179999.6</v>
      </c>
      <c r="G174" s="80">
        <f t="shared" si="0"/>
        <v>179999.6</v>
      </c>
      <c r="H174" s="133"/>
      <c r="I174" s="159"/>
      <c r="J174" s="81"/>
      <c r="K174" s="144"/>
    </row>
    <row r="175" spans="1:11" ht="16.5" x14ac:dyDescent="0.3">
      <c r="A175" s="77"/>
      <c r="B175" s="142"/>
      <c r="C175" s="79"/>
      <c r="D175" s="127" t="s">
        <v>3415</v>
      </c>
      <c r="E175" s="80">
        <v>1</v>
      </c>
      <c r="F175" s="143">
        <v>179999.6</v>
      </c>
      <c r="G175" s="80">
        <f t="shared" si="0"/>
        <v>179999.6</v>
      </c>
      <c r="H175" s="133">
        <f>SUM(G173:G175)</f>
        <v>539998.80000000005</v>
      </c>
      <c r="I175" s="159" t="s">
        <v>309</v>
      </c>
      <c r="J175" s="81"/>
      <c r="K175" s="144"/>
    </row>
    <row r="176" spans="1:11" ht="16.5" x14ac:dyDescent="0.3">
      <c r="A176" s="77"/>
      <c r="B176" s="142"/>
      <c r="C176" s="79"/>
      <c r="D176" s="127"/>
      <c r="E176" s="80"/>
      <c r="F176" s="143"/>
      <c r="G176" s="80">
        <f t="shared" si="0"/>
        <v>0</v>
      </c>
      <c r="H176" s="133"/>
      <c r="I176" s="159"/>
      <c r="J176" s="81"/>
      <c r="K176" s="144"/>
    </row>
    <row r="177" spans="1:11" ht="16.5" x14ac:dyDescent="0.3">
      <c r="A177" s="77">
        <v>43440</v>
      </c>
      <c r="B177" s="142" t="s">
        <v>3416</v>
      </c>
      <c r="C177" s="79" t="s">
        <v>2640</v>
      </c>
      <c r="D177" s="127" t="s">
        <v>2677</v>
      </c>
      <c r="E177" s="80">
        <v>4</v>
      </c>
      <c r="F177" s="143">
        <v>283099.90500000003</v>
      </c>
      <c r="G177" s="80">
        <f t="shared" si="0"/>
        <v>1132399.6200000001</v>
      </c>
      <c r="H177" s="133">
        <f>G177</f>
        <v>1132399.6200000001</v>
      </c>
      <c r="I177" s="159" t="s">
        <v>1756</v>
      </c>
      <c r="J177" s="81"/>
      <c r="K177" s="144"/>
    </row>
    <row r="178" spans="1:11" ht="16.5" x14ac:dyDescent="0.3">
      <c r="A178" s="77"/>
      <c r="B178" s="142"/>
      <c r="C178" s="79"/>
      <c r="D178" s="127"/>
      <c r="E178" s="80"/>
      <c r="F178" s="143"/>
      <c r="G178" s="80">
        <f t="shared" si="0"/>
        <v>0</v>
      </c>
      <c r="H178" s="133"/>
      <c r="I178" s="159"/>
      <c r="J178" s="81"/>
      <c r="K178" s="144"/>
    </row>
    <row r="179" spans="1:11" ht="16.5" x14ac:dyDescent="0.3">
      <c r="A179" s="77">
        <v>43440</v>
      </c>
      <c r="B179" s="142" t="s">
        <v>3417</v>
      </c>
      <c r="C179" s="79" t="s">
        <v>53</v>
      </c>
      <c r="D179" s="127" t="s">
        <v>2494</v>
      </c>
      <c r="E179" s="80">
        <v>12</v>
      </c>
      <c r="F179" s="143">
        <v>691000.2</v>
      </c>
      <c r="G179" s="80">
        <f t="shared" si="0"/>
        <v>8292002.3999999994</v>
      </c>
      <c r="H179" s="133"/>
      <c r="I179" s="159"/>
      <c r="J179" s="81"/>
      <c r="K179" s="144"/>
    </row>
    <row r="180" spans="1:11" ht="16.5" x14ac:dyDescent="0.3">
      <c r="A180" s="77"/>
      <c r="B180" s="142"/>
      <c r="C180" s="79"/>
      <c r="D180" s="127" t="s">
        <v>20</v>
      </c>
      <c r="E180" s="80">
        <v>3</v>
      </c>
      <c r="F180" s="143">
        <v>605000</v>
      </c>
      <c r="G180" s="80">
        <f t="shared" si="0"/>
        <v>1815000</v>
      </c>
      <c r="H180" s="133">
        <f>SUM(G179:G180)</f>
        <v>10107002.399999999</v>
      </c>
      <c r="I180" s="159" t="s">
        <v>310</v>
      </c>
      <c r="J180" s="81"/>
      <c r="K180" s="144"/>
    </row>
    <row r="181" spans="1:11" ht="16.5" x14ac:dyDescent="0.3">
      <c r="A181" s="77"/>
      <c r="B181" s="142"/>
      <c r="C181" s="79"/>
      <c r="D181" s="127"/>
      <c r="E181" s="80"/>
      <c r="F181" s="143"/>
      <c r="G181" s="80">
        <f t="shared" si="0"/>
        <v>0</v>
      </c>
      <c r="H181" s="133"/>
      <c r="I181" s="159"/>
      <c r="J181" s="81"/>
      <c r="K181" s="144"/>
    </row>
    <row r="182" spans="1:11" ht="16.5" x14ac:dyDescent="0.3">
      <c r="A182" s="77">
        <v>43440</v>
      </c>
      <c r="B182" s="142" t="s">
        <v>3418</v>
      </c>
      <c r="C182" s="79" t="s">
        <v>3419</v>
      </c>
      <c r="D182" s="127" t="s">
        <v>3197</v>
      </c>
      <c r="E182" s="80">
        <v>4</v>
      </c>
      <c r="F182" s="143">
        <v>308750.47499999998</v>
      </c>
      <c r="G182" s="80">
        <f t="shared" si="0"/>
        <v>1235001.8999999999</v>
      </c>
      <c r="H182" s="133"/>
      <c r="I182" s="159"/>
      <c r="J182" s="81"/>
      <c r="K182" s="144"/>
    </row>
    <row r="183" spans="1:11" ht="16.5" x14ac:dyDescent="0.3">
      <c r="A183" s="77"/>
      <c r="B183" s="142"/>
      <c r="C183" s="79"/>
      <c r="D183" s="127" t="s">
        <v>3420</v>
      </c>
      <c r="E183" s="80">
        <v>2</v>
      </c>
      <c r="F183" s="143">
        <v>302100.09499999997</v>
      </c>
      <c r="G183" s="80">
        <f t="shared" si="0"/>
        <v>604200.18999999994</v>
      </c>
      <c r="H183" s="133"/>
      <c r="I183" s="159"/>
      <c r="J183" s="81"/>
      <c r="K183" s="144"/>
    </row>
    <row r="184" spans="1:11" ht="16.5" x14ac:dyDescent="0.3">
      <c r="A184" s="77"/>
      <c r="B184" s="142"/>
      <c r="C184" s="79"/>
      <c r="D184" s="127" t="s">
        <v>1776</v>
      </c>
      <c r="E184" s="80">
        <v>4</v>
      </c>
      <c r="F184" s="143">
        <v>232749.715</v>
      </c>
      <c r="G184" s="80">
        <f t="shared" si="0"/>
        <v>930998.86</v>
      </c>
      <c r="H184" s="133">
        <f>SUM(G182:G184)</f>
        <v>2770200.9499999997</v>
      </c>
      <c r="I184" s="159" t="s">
        <v>1756</v>
      </c>
      <c r="J184" s="81"/>
      <c r="K184" s="144"/>
    </row>
    <row r="185" spans="1:11" ht="16.5" x14ac:dyDescent="0.3">
      <c r="A185" s="77"/>
      <c r="B185" s="142"/>
      <c r="C185" s="79"/>
      <c r="D185" s="127"/>
      <c r="E185" s="80"/>
      <c r="F185" s="143"/>
      <c r="G185" s="80">
        <f t="shared" si="0"/>
        <v>0</v>
      </c>
      <c r="H185" s="133"/>
      <c r="I185" s="159"/>
      <c r="J185" s="81"/>
      <c r="K185" s="144"/>
    </row>
    <row r="186" spans="1:11" ht="16.5" x14ac:dyDescent="0.3">
      <c r="A186" s="77">
        <v>43440</v>
      </c>
      <c r="B186" s="142" t="s">
        <v>3421</v>
      </c>
      <c r="C186" s="79" t="s">
        <v>3321</v>
      </c>
      <c r="D186" s="127" t="s">
        <v>2653</v>
      </c>
      <c r="E186" s="80">
        <v>1</v>
      </c>
      <c r="F186" s="143">
        <v>243000.5</v>
      </c>
      <c r="G186" s="80">
        <f t="shared" si="0"/>
        <v>243000.5</v>
      </c>
      <c r="H186" s="133"/>
      <c r="I186" s="159"/>
      <c r="J186" s="81"/>
      <c r="K186" s="144"/>
    </row>
    <row r="187" spans="1:11" ht="16.5" x14ac:dyDescent="0.3">
      <c r="A187" s="77"/>
      <c r="B187" s="142"/>
      <c r="C187" s="79"/>
      <c r="D187" s="127" t="s">
        <v>3422</v>
      </c>
      <c r="E187" s="80">
        <v>2</v>
      </c>
      <c r="F187" s="143">
        <v>243000.5</v>
      </c>
      <c r="G187" s="80">
        <f t="shared" si="0"/>
        <v>486001</v>
      </c>
      <c r="H187" s="133"/>
      <c r="I187" s="159"/>
      <c r="J187" s="81"/>
      <c r="K187" s="144"/>
    </row>
    <row r="188" spans="1:11" ht="16.5" x14ac:dyDescent="0.3">
      <c r="A188" s="77"/>
      <c r="B188" s="142"/>
      <c r="C188" s="79"/>
      <c r="D188" s="127" t="s">
        <v>19</v>
      </c>
      <c r="E188" s="80">
        <v>3</v>
      </c>
      <c r="F188" s="143">
        <v>514800</v>
      </c>
      <c r="G188" s="80">
        <f t="shared" si="0"/>
        <v>1544400</v>
      </c>
      <c r="H188" s="133">
        <f>SUM(G186:G188)</f>
        <v>2273401.5</v>
      </c>
      <c r="I188" s="159" t="s">
        <v>309</v>
      </c>
      <c r="J188" s="81"/>
      <c r="K188" s="144"/>
    </row>
    <row r="189" spans="1:11" ht="16.5" x14ac:dyDescent="0.3">
      <c r="A189" s="77"/>
      <c r="B189" s="142"/>
      <c r="C189" s="79"/>
      <c r="D189" s="127"/>
      <c r="E189" s="80"/>
      <c r="F189" s="143"/>
      <c r="G189" s="80">
        <f t="shared" si="0"/>
        <v>0</v>
      </c>
      <c r="H189" s="133"/>
      <c r="I189" s="159"/>
      <c r="J189" s="81"/>
      <c r="K189" s="144"/>
    </row>
    <row r="190" spans="1:11" ht="16.5" x14ac:dyDescent="0.3">
      <c r="A190" s="77">
        <v>43440</v>
      </c>
      <c r="B190" s="142" t="s">
        <v>3423</v>
      </c>
      <c r="C190" s="79" t="s">
        <v>390</v>
      </c>
      <c r="D190" s="127" t="s">
        <v>3424</v>
      </c>
      <c r="E190" s="80">
        <v>2</v>
      </c>
      <c r="F190" s="143">
        <v>243000.45</v>
      </c>
      <c r="G190" s="80">
        <f t="shared" si="0"/>
        <v>486000.9</v>
      </c>
      <c r="H190" s="133"/>
      <c r="I190" s="159"/>
      <c r="J190" s="81"/>
      <c r="K190" s="144"/>
    </row>
    <row r="191" spans="1:11" ht="16.5" x14ac:dyDescent="0.3">
      <c r="A191" s="77"/>
      <c r="B191" s="142"/>
      <c r="C191" s="79"/>
      <c r="D191" s="127" t="s">
        <v>2772</v>
      </c>
      <c r="E191" s="80">
        <v>1</v>
      </c>
      <c r="F191" s="143">
        <v>243000.45</v>
      </c>
      <c r="G191" s="80">
        <f t="shared" si="0"/>
        <v>243000.45</v>
      </c>
      <c r="H191" s="133"/>
      <c r="I191" s="159"/>
      <c r="J191" s="81"/>
      <c r="K191" s="144"/>
    </row>
    <row r="192" spans="1:11" ht="16.5" x14ac:dyDescent="0.3">
      <c r="A192" s="77"/>
      <c r="B192" s="142"/>
      <c r="C192" s="79"/>
      <c r="D192" s="127" t="s">
        <v>31</v>
      </c>
      <c r="E192" s="80">
        <v>1</v>
      </c>
      <c r="F192" s="143">
        <v>529199.44999999995</v>
      </c>
      <c r="G192" s="80">
        <f t="shared" si="0"/>
        <v>529199.44999999995</v>
      </c>
      <c r="H192" s="133">
        <f>SUM(G190:G192)</f>
        <v>1258200.8</v>
      </c>
      <c r="I192" s="159" t="s">
        <v>309</v>
      </c>
      <c r="J192" s="81"/>
      <c r="K192" s="144"/>
    </row>
    <row r="193" spans="1:11" ht="16.5" x14ac:dyDescent="0.3">
      <c r="A193" s="77"/>
      <c r="B193" s="142"/>
      <c r="C193" s="79"/>
      <c r="D193" s="127"/>
      <c r="E193" s="80"/>
      <c r="F193" s="143"/>
      <c r="G193" s="80">
        <f t="shared" si="0"/>
        <v>0</v>
      </c>
      <c r="H193" s="133"/>
      <c r="I193" s="159"/>
      <c r="J193" s="81"/>
      <c r="K193" s="144"/>
    </row>
    <row r="194" spans="1:11" ht="16.5" x14ac:dyDescent="0.3">
      <c r="A194" s="77">
        <v>43440</v>
      </c>
      <c r="B194" s="142" t="s">
        <v>3425</v>
      </c>
      <c r="C194" s="79" t="s">
        <v>3426</v>
      </c>
      <c r="D194" s="127" t="s">
        <v>3213</v>
      </c>
      <c r="E194" s="80">
        <v>1</v>
      </c>
      <c r="F194" s="143">
        <v>283099.91499999998</v>
      </c>
      <c r="G194" s="80">
        <f t="shared" si="0"/>
        <v>283099.91499999998</v>
      </c>
      <c r="H194" s="133"/>
      <c r="I194" s="159"/>
      <c r="J194" s="81"/>
      <c r="K194" s="144"/>
    </row>
    <row r="195" spans="1:11" ht="16.5" x14ac:dyDescent="0.3">
      <c r="A195" s="77"/>
      <c r="B195" s="142"/>
      <c r="C195" s="79"/>
      <c r="D195" s="127" t="s">
        <v>3035</v>
      </c>
      <c r="E195" s="80">
        <v>1</v>
      </c>
      <c r="F195" s="143">
        <v>321100.09499999997</v>
      </c>
      <c r="G195" s="80">
        <f t="shared" si="0"/>
        <v>321100.09499999997</v>
      </c>
      <c r="H195" s="133"/>
      <c r="I195" s="159"/>
      <c r="J195" s="81"/>
      <c r="K195" s="144"/>
    </row>
    <row r="196" spans="1:11" ht="16.5" x14ac:dyDescent="0.3">
      <c r="A196" s="77"/>
      <c r="B196" s="142"/>
      <c r="C196" s="79"/>
      <c r="D196" s="127" t="s">
        <v>2653</v>
      </c>
      <c r="E196" s="80">
        <v>1</v>
      </c>
      <c r="F196" s="143">
        <v>256500.48000000001</v>
      </c>
      <c r="G196" s="80">
        <f t="shared" si="0"/>
        <v>256500.48000000001</v>
      </c>
      <c r="H196" s="133"/>
      <c r="I196" s="159"/>
      <c r="J196" s="81"/>
      <c r="K196" s="144"/>
    </row>
    <row r="197" spans="1:11" ht="16.5" x14ac:dyDescent="0.3">
      <c r="A197" s="77"/>
      <c r="B197" s="142"/>
      <c r="C197" s="79"/>
      <c r="D197" s="127" t="s">
        <v>3427</v>
      </c>
      <c r="E197" s="80">
        <v>1</v>
      </c>
      <c r="F197" s="143">
        <v>260300.095</v>
      </c>
      <c r="G197" s="80">
        <f t="shared" si="0"/>
        <v>260300.095</v>
      </c>
      <c r="H197" s="133"/>
      <c r="I197" s="159"/>
      <c r="J197" s="81"/>
      <c r="K197" s="144"/>
    </row>
    <row r="198" spans="1:11" ht="16.5" x14ac:dyDescent="0.3">
      <c r="A198" s="77"/>
      <c r="B198" s="142"/>
      <c r="C198" s="79"/>
      <c r="D198" s="127" t="s">
        <v>3088</v>
      </c>
      <c r="E198" s="80">
        <v>1</v>
      </c>
      <c r="F198" s="143">
        <v>283099.91499999998</v>
      </c>
      <c r="G198" s="80">
        <f t="shared" si="0"/>
        <v>283099.91499999998</v>
      </c>
      <c r="H198" s="133">
        <f>SUM(G194:G198)</f>
        <v>1404100.5</v>
      </c>
      <c r="I198" s="159" t="s">
        <v>309</v>
      </c>
      <c r="J198" s="81"/>
      <c r="K198" s="144"/>
    </row>
    <row r="199" spans="1:11" ht="16.5" x14ac:dyDescent="0.3">
      <c r="A199" s="77"/>
      <c r="B199" s="142"/>
      <c r="C199" s="79"/>
      <c r="D199" s="127"/>
      <c r="E199" s="80"/>
      <c r="F199" s="143"/>
      <c r="G199" s="80">
        <f t="shared" si="0"/>
        <v>0</v>
      </c>
      <c r="H199" s="133"/>
      <c r="I199" s="159"/>
      <c r="J199" s="81"/>
      <c r="K199" s="144"/>
    </row>
    <row r="200" spans="1:11" ht="16.5" x14ac:dyDescent="0.3">
      <c r="A200" s="77">
        <v>43440</v>
      </c>
      <c r="B200" s="142" t="s">
        <v>3428</v>
      </c>
      <c r="C200" s="79" t="s">
        <v>3429</v>
      </c>
      <c r="D200" s="127" t="s">
        <v>3168</v>
      </c>
      <c r="E200" s="80">
        <v>1</v>
      </c>
      <c r="F200" s="143">
        <v>256500.47500000001</v>
      </c>
      <c r="G200" s="80">
        <f t="shared" si="0"/>
        <v>256500.47500000001</v>
      </c>
      <c r="H200" s="133"/>
      <c r="I200" s="159"/>
      <c r="J200" s="81"/>
      <c r="K200" s="144"/>
    </row>
    <row r="201" spans="1:11" ht="16.5" x14ac:dyDescent="0.3">
      <c r="A201" s="77"/>
      <c r="B201" s="142"/>
      <c r="C201" s="79"/>
      <c r="D201" s="127" t="s">
        <v>3197</v>
      </c>
      <c r="E201" s="80">
        <v>1</v>
      </c>
      <c r="F201" s="143">
        <v>308750.47499999998</v>
      </c>
      <c r="G201" s="80">
        <f t="shared" si="0"/>
        <v>308750.47499999998</v>
      </c>
      <c r="H201" s="133"/>
      <c r="I201" s="159"/>
      <c r="J201" s="81"/>
      <c r="K201" s="144"/>
    </row>
    <row r="202" spans="1:11" ht="16.5" x14ac:dyDescent="0.3">
      <c r="A202" s="77"/>
      <c r="B202" s="142"/>
      <c r="C202" s="79"/>
      <c r="D202" s="127" t="s">
        <v>3430</v>
      </c>
      <c r="E202" s="80">
        <v>1</v>
      </c>
      <c r="F202" s="143">
        <v>319200.47499999998</v>
      </c>
      <c r="G202" s="80">
        <f t="shared" si="0"/>
        <v>319200.47499999998</v>
      </c>
      <c r="H202" s="133"/>
      <c r="I202" s="159"/>
      <c r="J202" s="81"/>
      <c r="K202" s="144"/>
    </row>
    <row r="203" spans="1:11" ht="16.5" x14ac:dyDescent="0.3">
      <c r="A203" s="77"/>
      <c r="B203" s="142"/>
      <c r="C203" s="79"/>
      <c r="D203" s="127" t="s">
        <v>3189</v>
      </c>
      <c r="E203" s="80">
        <v>1</v>
      </c>
      <c r="F203" s="143">
        <v>232749.715</v>
      </c>
      <c r="G203" s="80">
        <f t="shared" si="0"/>
        <v>232749.715</v>
      </c>
      <c r="H203" s="133">
        <f>SUM(G200:G203)</f>
        <v>1117201.1399999999</v>
      </c>
      <c r="I203" s="159" t="s">
        <v>309</v>
      </c>
      <c r="J203" s="81"/>
      <c r="K203" s="144"/>
    </row>
    <row r="204" spans="1:11" ht="16.5" x14ac:dyDescent="0.3">
      <c r="A204" s="77"/>
      <c r="B204" s="142"/>
      <c r="C204" s="79"/>
      <c r="D204" s="127"/>
      <c r="E204" s="80"/>
      <c r="F204" s="143"/>
      <c r="G204" s="80">
        <f t="shared" si="0"/>
        <v>0</v>
      </c>
      <c r="H204" s="133"/>
      <c r="I204" s="159"/>
      <c r="J204" s="81"/>
      <c r="K204" s="144"/>
    </row>
    <row r="205" spans="1:11" ht="16.5" x14ac:dyDescent="0.3">
      <c r="A205" s="77">
        <v>43440</v>
      </c>
      <c r="B205" s="142" t="s">
        <v>3431</v>
      </c>
      <c r="C205" s="79" t="s">
        <v>3432</v>
      </c>
      <c r="D205" s="127" t="s">
        <v>2756</v>
      </c>
      <c r="E205" s="80">
        <v>8</v>
      </c>
      <c r="F205" s="143">
        <v>243000.5</v>
      </c>
      <c r="G205" s="80">
        <f t="shared" si="0"/>
        <v>1944004</v>
      </c>
      <c r="H205" s="133"/>
      <c r="I205" s="159"/>
      <c r="J205" s="81"/>
      <c r="K205" s="144"/>
    </row>
    <row r="206" spans="1:11" ht="16.5" x14ac:dyDescent="0.3">
      <c r="A206" s="77"/>
      <c r="B206" s="142"/>
      <c r="C206" s="79"/>
      <c r="D206" s="127" t="s">
        <v>2772</v>
      </c>
      <c r="E206" s="80">
        <v>8</v>
      </c>
      <c r="F206" s="143">
        <v>243000.5</v>
      </c>
      <c r="G206" s="80">
        <f t="shared" si="0"/>
        <v>1944004</v>
      </c>
      <c r="H206" s="133"/>
      <c r="I206" s="159"/>
      <c r="J206" s="81"/>
      <c r="K206" s="144"/>
    </row>
    <row r="207" spans="1:11" ht="16.5" x14ac:dyDescent="0.3">
      <c r="A207" s="77"/>
      <c r="B207" s="142"/>
      <c r="C207" s="79"/>
      <c r="D207" s="127" t="s">
        <v>3424</v>
      </c>
      <c r="E207" s="80">
        <v>2</v>
      </c>
      <c r="F207" s="143">
        <v>243000.5</v>
      </c>
      <c r="G207" s="80">
        <f t="shared" si="0"/>
        <v>486001</v>
      </c>
      <c r="H207" s="133">
        <f>SUM(G205:G207)</f>
        <v>4374009</v>
      </c>
      <c r="I207" s="159" t="s">
        <v>309</v>
      </c>
      <c r="J207" s="81"/>
      <c r="K207" s="144"/>
    </row>
    <row r="208" spans="1:11" ht="16.5" x14ac:dyDescent="0.3">
      <c r="A208" s="77"/>
      <c r="B208" s="142"/>
      <c r="C208" s="79"/>
      <c r="D208" s="127"/>
      <c r="E208" s="80"/>
      <c r="F208" s="143"/>
      <c r="G208" s="80">
        <f t="shared" si="0"/>
        <v>0</v>
      </c>
      <c r="H208" s="133"/>
      <c r="I208" s="159"/>
      <c r="J208" s="81"/>
      <c r="K208" s="144"/>
    </row>
    <row r="209" spans="1:11" ht="16.5" x14ac:dyDescent="0.3">
      <c r="A209" s="77">
        <v>43441</v>
      </c>
      <c r="B209" s="142" t="s">
        <v>3433</v>
      </c>
      <c r="C209" s="79" t="s">
        <v>2370</v>
      </c>
      <c r="D209" s="127" t="s">
        <v>887</v>
      </c>
      <c r="E209" s="80">
        <v>1</v>
      </c>
      <c r="F209" s="143">
        <v>230000.1</v>
      </c>
      <c r="G209" s="80">
        <f t="shared" si="0"/>
        <v>230000.1</v>
      </c>
      <c r="H209" s="133">
        <f>G209</f>
        <v>230000.1</v>
      </c>
      <c r="I209" s="159" t="s">
        <v>2524</v>
      </c>
      <c r="J209" s="81"/>
      <c r="K209" s="144"/>
    </row>
    <row r="210" spans="1:11" ht="16.5" x14ac:dyDescent="0.3">
      <c r="A210" s="77"/>
      <c r="B210" s="142"/>
      <c r="C210" s="79"/>
      <c r="D210" s="127"/>
      <c r="E210" s="80"/>
      <c r="F210" s="143"/>
      <c r="G210" s="80">
        <f t="shared" si="0"/>
        <v>0</v>
      </c>
      <c r="H210" s="133"/>
      <c r="I210" s="159"/>
      <c r="J210" s="81"/>
      <c r="K210" s="144"/>
    </row>
    <row r="211" spans="1:11" ht="16.5" x14ac:dyDescent="0.3">
      <c r="A211" s="77">
        <v>43441</v>
      </c>
      <c r="B211" s="142" t="s">
        <v>3434</v>
      </c>
      <c r="C211" s="79" t="s">
        <v>1460</v>
      </c>
      <c r="D211" s="127" t="s">
        <v>887</v>
      </c>
      <c r="E211" s="80">
        <v>24</v>
      </c>
      <c r="F211" s="143">
        <v>230000.1</v>
      </c>
      <c r="G211" s="80">
        <f t="shared" si="0"/>
        <v>5520002.4000000004</v>
      </c>
      <c r="H211" s="133">
        <f>G211</f>
        <v>5520002.4000000004</v>
      </c>
      <c r="I211" s="159" t="s">
        <v>309</v>
      </c>
      <c r="J211" s="81"/>
      <c r="K211" s="144"/>
    </row>
    <row r="212" spans="1:11" ht="16.5" x14ac:dyDescent="0.3">
      <c r="A212" s="77"/>
      <c r="B212" s="142"/>
      <c r="C212" s="79"/>
      <c r="D212" s="127"/>
      <c r="E212" s="80"/>
      <c r="F212" s="143"/>
      <c r="G212" s="80">
        <f t="shared" si="0"/>
        <v>0</v>
      </c>
      <c r="H212" s="133"/>
      <c r="I212" s="159"/>
      <c r="J212" s="81"/>
      <c r="K212" s="144"/>
    </row>
    <row r="213" spans="1:11" ht="16.5" x14ac:dyDescent="0.3">
      <c r="A213" s="77">
        <v>43441</v>
      </c>
      <c r="B213" s="142" t="s">
        <v>3435</v>
      </c>
      <c r="C213" s="79" t="s">
        <v>2640</v>
      </c>
      <c r="D213" s="127" t="s">
        <v>2677</v>
      </c>
      <c r="E213" s="80">
        <v>2</v>
      </c>
      <c r="F213" s="143">
        <v>283099.90500000003</v>
      </c>
      <c r="G213" s="80">
        <f t="shared" si="0"/>
        <v>566199.81000000006</v>
      </c>
      <c r="H213" s="133"/>
      <c r="I213" s="159"/>
      <c r="J213" s="81"/>
      <c r="K213" s="144"/>
    </row>
    <row r="214" spans="1:11" ht="16.5" x14ac:dyDescent="0.3">
      <c r="A214" s="77"/>
      <c r="B214" s="142"/>
      <c r="C214" s="79"/>
      <c r="D214" s="127" t="s">
        <v>3436</v>
      </c>
      <c r="E214" s="80">
        <v>2</v>
      </c>
      <c r="F214" s="143">
        <v>283099.90500000003</v>
      </c>
      <c r="G214" s="80">
        <f t="shared" si="0"/>
        <v>566199.81000000006</v>
      </c>
      <c r="H214" s="133">
        <f>SUM(G213:G214)</f>
        <v>1132399.6200000001</v>
      </c>
      <c r="I214" s="159" t="s">
        <v>1756</v>
      </c>
      <c r="J214" s="81"/>
      <c r="K214" s="144"/>
    </row>
    <row r="215" spans="1:11" ht="16.5" x14ac:dyDescent="0.3">
      <c r="A215" s="77"/>
      <c r="B215" s="142"/>
      <c r="C215" s="79"/>
      <c r="D215" s="127"/>
      <c r="E215" s="80"/>
      <c r="F215" s="143"/>
      <c r="G215" s="80">
        <f t="shared" si="0"/>
        <v>0</v>
      </c>
      <c r="H215" s="133"/>
      <c r="I215" s="159"/>
      <c r="J215" s="81"/>
      <c r="K215" s="144"/>
    </row>
    <row r="216" spans="1:11" ht="16.5" x14ac:dyDescent="0.3">
      <c r="A216" s="77">
        <v>43440</v>
      </c>
      <c r="B216" s="142" t="s">
        <v>3437</v>
      </c>
      <c r="C216" s="79" t="s">
        <v>3438</v>
      </c>
      <c r="D216" s="127" t="s">
        <v>3406</v>
      </c>
      <c r="E216" s="80">
        <v>2</v>
      </c>
      <c r="F216" s="143">
        <v>800000.3</v>
      </c>
      <c r="G216" s="80">
        <f t="shared" si="0"/>
        <v>1600000.6</v>
      </c>
      <c r="H216" s="133">
        <f>G216</f>
        <v>1600000.6</v>
      </c>
      <c r="I216" s="159" t="s">
        <v>2524</v>
      </c>
      <c r="J216" s="81"/>
      <c r="K216" s="144"/>
    </row>
    <row r="217" spans="1:11" ht="16.5" x14ac:dyDescent="0.3">
      <c r="A217" s="77"/>
      <c r="B217" s="142"/>
      <c r="C217" s="79"/>
      <c r="D217" s="127"/>
      <c r="E217" s="80"/>
      <c r="F217" s="143"/>
      <c r="G217" s="80">
        <f t="shared" si="0"/>
        <v>0</v>
      </c>
      <c r="H217" s="133"/>
      <c r="I217" s="159"/>
      <c r="J217" s="81"/>
      <c r="K217" s="144"/>
    </row>
    <row r="218" spans="1:11" ht="16.5" x14ac:dyDescent="0.3">
      <c r="A218" s="77">
        <v>43441</v>
      </c>
      <c r="B218" s="142" t="s">
        <v>3439</v>
      </c>
      <c r="C218" s="79" t="s">
        <v>3440</v>
      </c>
      <c r="D218" s="127" t="s">
        <v>2691</v>
      </c>
      <c r="E218" s="80">
        <v>24</v>
      </c>
      <c r="F218" s="143">
        <v>198000</v>
      </c>
      <c r="G218" s="80">
        <f t="shared" si="0"/>
        <v>4752000</v>
      </c>
      <c r="H218" s="133"/>
      <c r="I218" s="159"/>
      <c r="J218" s="81"/>
      <c r="K218" s="144"/>
    </row>
    <row r="219" spans="1:11" ht="16.5" x14ac:dyDescent="0.3">
      <c r="A219" s="77"/>
      <c r="B219" s="142"/>
      <c r="C219" s="79"/>
      <c r="D219" s="127" t="s">
        <v>2725</v>
      </c>
      <c r="E219" s="80">
        <v>12</v>
      </c>
      <c r="F219" s="143">
        <v>198000</v>
      </c>
      <c r="G219" s="80">
        <f t="shared" si="0"/>
        <v>2376000</v>
      </c>
      <c r="H219" s="133"/>
      <c r="I219" s="159"/>
      <c r="J219" s="81"/>
      <c r="K219" s="144"/>
    </row>
    <row r="220" spans="1:11" ht="16.5" x14ac:dyDescent="0.3">
      <c r="A220" s="77"/>
      <c r="B220" s="142"/>
      <c r="C220" s="79"/>
      <c r="D220" s="127" t="s">
        <v>3441</v>
      </c>
      <c r="E220" s="80">
        <v>12</v>
      </c>
      <c r="F220" s="143">
        <v>198000</v>
      </c>
      <c r="G220" s="80">
        <f t="shared" si="0"/>
        <v>2376000</v>
      </c>
      <c r="H220" s="133">
        <f>SUM(G218:G220)</f>
        <v>9504000</v>
      </c>
      <c r="I220" s="159" t="s">
        <v>309</v>
      </c>
      <c r="J220" s="81"/>
      <c r="K220" s="144"/>
    </row>
    <row r="221" spans="1:11" ht="16.5" x14ac:dyDescent="0.3">
      <c r="A221" s="77"/>
      <c r="B221" s="142"/>
      <c r="C221" s="79"/>
      <c r="D221" s="127"/>
      <c r="E221" s="80"/>
      <c r="F221" s="143"/>
      <c r="G221" s="80">
        <f t="shared" si="0"/>
        <v>0</v>
      </c>
      <c r="H221" s="133"/>
      <c r="I221" s="159"/>
      <c r="J221" s="81"/>
      <c r="K221" s="144"/>
    </row>
    <row r="222" spans="1:11" ht="16.5" x14ac:dyDescent="0.3">
      <c r="A222" s="77">
        <v>43441</v>
      </c>
      <c r="B222" s="142" t="s">
        <v>3442</v>
      </c>
      <c r="C222" s="79" t="s">
        <v>3419</v>
      </c>
      <c r="D222" s="127" t="s">
        <v>3443</v>
      </c>
      <c r="E222" s="80">
        <v>2</v>
      </c>
      <c r="F222" s="143">
        <v>254599.62</v>
      </c>
      <c r="G222" s="80">
        <f t="shared" si="0"/>
        <v>509199.24</v>
      </c>
      <c r="H222" s="133">
        <f>G222</f>
        <v>509199.24</v>
      </c>
      <c r="I222" s="159" t="s">
        <v>1756</v>
      </c>
      <c r="J222" s="81"/>
      <c r="K222" s="144"/>
    </row>
    <row r="223" spans="1:11" ht="16.5" x14ac:dyDescent="0.3">
      <c r="A223" s="77"/>
      <c r="B223" s="142"/>
      <c r="C223" s="79"/>
      <c r="D223" s="127"/>
      <c r="E223" s="80"/>
      <c r="F223" s="143"/>
      <c r="G223" s="80">
        <f t="shared" si="0"/>
        <v>0</v>
      </c>
      <c r="H223" s="133"/>
      <c r="I223" s="159"/>
      <c r="J223" s="81"/>
      <c r="K223" s="144"/>
    </row>
    <row r="224" spans="1:11" ht="16.5" x14ac:dyDescent="0.3">
      <c r="A224" s="77">
        <v>43441</v>
      </c>
      <c r="B224" s="142" t="s">
        <v>3444</v>
      </c>
      <c r="C224" s="79" t="s">
        <v>985</v>
      </c>
      <c r="D224" s="127" t="s">
        <v>2073</v>
      </c>
      <c r="E224" s="80">
        <v>12</v>
      </c>
      <c r="F224" s="143">
        <v>222084.5</v>
      </c>
      <c r="G224" s="80">
        <f t="shared" si="0"/>
        <v>2665014</v>
      </c>
      <c r="H224" s="133"/>
      <c r="I224" s="159"/>
      <c r="J224" s="81"/>
      <c r="K224" s="144"/>
    </row>
    <row r="225" spans="1:11" ht="16.5" x14ac:dyDescent="0.3">
      <c r="A225" s="77"/>
      <c r="B225" s="142"/>
      <c r="C225" s="79"/>
      <c r="D225" s="127" t="s">
        <v>1915</v>
      </c>
      <c r="E225" s="80">
        <v>12</v>
      </c>
      <c r="F225" s="143">
        <v>140834.1</v>
      </c>
      <c r="G225" s="80">
        <f t="shared" si="0"/>
        <v>1690009.2000000002</v>
      </c>
      <c r="H225" s="133"/>
      <c r="I225" s="159"/>
      <c r="J225" s="81"/>
      <c r="K225" s="144"/>
    </row>
    <row r="226" spans="1:11" ht="16.5" x14ac:dyDescent="0.3">
      <c r="A226" s="77"/>
      <c r="B226" s="142"/>
      <c r="C226" s="79"/>
      <c r="D226" s="127" t="s">
        <v>1635</v>
      </c>
      <c r="E226" s="80">
        <v>12</v>
      </c>
      <c r="F226" s="143">
        <v>140834.1</v>
      </c>
      <c r="G226" s="80">
        <f t="shared" si="0"/>
        <v>1690009.2000000002</v>
      </c>
      <c r="H226" s="133"/>
      <c r="I226" s="159"/>
      <c r="J226" s="81"/>
      <c r="K226" s="144"/>
    </row>
    <row r="227" spans="1:11" ht="16.5" x14ac:dyDescent="0.3">
      <c r="A227" s="77"/>
      <c r="B227" s="142"/>
      <c r="C227" s="79"/>
      <c r="D227" s="127" t="s">
        <v>1720</v>
      </c>
      <c r="E227" s="80">
        <v>12</v>
      </c>
      <c r="F227" s="143">
        <v>140834.1</v>
      </c>
      <c r="G227" s="80">
        <f t="shared" si="0"/>
        <v>1690009.2000000002</v>
      </c>
      <c r="H227" s="133"/>
      <c r="I227" s="159"/>
      <c r="J227" s="81"/>
      <c r="K227" s="144"/>
    </row>
    <row r="228" spans="1:11" ht="16.5" x14ac:dyDescent="0.3">
      <c r="A228" s="77"/>
      <c r="B228" s="142"/>
      <c r="C228" s="79"/>
      <c r="D228" s="127" t="s">
        <v>1721</v>
      </c>
      <c r="E228" s="80">
        <v>12</v>
      </c>
      <c r="F228" s="143">
        <v>140834.1</v>
      </c>
      <c r="G228" s="80">
        <f t="shared" si="0"/>
        <v>1690009.2000000002</v>
      </c>
      <c r="H228" s="133"/>
      <c r="I228" s="159"/>
      <c r="J228" s="81"/>
      <c r="K228" s="144"/>
    </row>
    <row r="229" spans="1:11" ht="16.5" x14ac:dyDescent="0.3">
      <c r="A229" s="77"/>
      <c r="B229" s="142"/>
      <c r="C229" s="79"/>
      <c r="D229" s="127" t="s">
        <v>1914</v>
      </c>
      <c r="E229" s="80">
        <v>12</v>
      </c>
      <c r="F229" s="143">
        <v>140834.1</v>
      </c>
      <c r="G229" s="80">
        <f t="shared" si="0"/>
        <v>1690009.2000000002</v>
      </c>
      <c r="H229" s="133"/>
      <c r="I229" s="159"/>
      <c r="J229" s="81"/>
      <c r="K229" s="144"/>
    </row>
    <row r="230" spans="1:11" ht="16.5" x14ac:dyDescent="0.3">
      <c r="A230" s="77"/>
      <c r="B230" s="142"/>
      <c r="C230" s="79"/>
      <c r="D230" s="127" t="s">
        <v>1722</v>
      </c>
      <c r="E230" s="80">
        <v>12</v>
      </c>
      <c r="F230" s="143">
        <v>140834.1</v>
      </c>
      <c r="G230" s="80">
        <f t="shared" si="0"/>
        <v>1690009.2000000002</v>
      </c>
      <c r="H230" s="133">
        <f>SUM(G224:G230)</f>
        <v>12805069.199999999</v>
      </c>
      <c r="I230" s="159" t="s">
        <v>2545</v>
      </c>
      <c r="J230" s="81"/>
      <c r="K230" s="144"/>
    </row>
    <row r="231" spans="1:11" ht="16.5" x14ac:dyDescent="0.3">
      <c r="A231" s="77"/>
      <c r="B231" s="142"/>
      <c r="C231" s="79"/>
      <c r="D231" s="127"/>
      <c r="E231" s="80"/>
      <c r="F231" s="143"/>
      <c r="G231" s="80">
        <f t="shared" si="0"/>
        <v>0</v>
      </c>
      <c r="H231" s="133"/>
      <c r="I231" s="159"/>
      <c r="J231" s="81"/>
      <c r="K231" s="144"/>
    </row>
    <row r="232" spans="1:11" ht="16.5" x14ac:dyDescent="0.3">
      <c r="A232" s="77">
        <v>43441</v>
      </c>
      <c r="B232" s="142" t="s">
        <v>3445</v>
      </c>
      <c r="C232" s="79" t="s">
        <v>985</v>
      </c>
      <c r="D232" s="127" t="s">
        <v>1851</v>
      </c>
      <c r="E232" s="80">
        <v>24</v>
      </c>
      <c r="F232" s="143">
        <v>70416.5</v>
      </c>
      <c r="G232" s="80">
        <f t="shared" si="0"/>
        <v>1689996</v>
      </c>
      <c r="H232" s="133"/>
      <c r="I232" s="159"/>
      <c r="J232" s="81"/>
      <c r="K232" s="144"/>
    </row>
    <row r="233" spans="1:11" ht="16.5" x14ac:dyDescent="0.3">
      <c r="A233" s="77"/>
      <c r="B233" s="142"/>
      <c r="C233" s="79"/>
      <c r="D233" s="127" t="s">
        <v>1719</v>
      </c>
      <c r="E233" s="80">
        <v>24</v>
      </c>
      <c r="F233" s="143">
        <v>70416.5</v>
      </c>
      <c r="G233" s="80">
        <f t="shared" si="0"/>
        <v>1689996</v>
      </c>
      <c r="H233" s="133"/>
      <c r="I233" s="159"/>
      <c r="J233" s="81"/>
      <c r="K233" s="144"/>
    </row>
    <row r="234" spans="1:11" ht="16.5" x14ac:dyDescent="0.3">
      <c r="A234" s="77"/>
      <c r="B234" s="142"/>
      <c r="C234" s="79"/>
      <c r="D234" s="127" t="s">
        <v>1966</v>
      </c>
      <c r="E234" s="80">
        <v>24</v>
      </c>
      <c r="F234" s="143">
        <v>70416.5</v>
      </c>
      <c r="G234" s="80">
        <f t="shared" si="0"/>
        <v>1689996</v>
      </c>
      <c r="H234" s="133"/>
      <c r="I234" s="159"/>
      <c r="J234" s="81"/>
      <c r="K234" s="144"/>
    </row>
    <row r="235" spans="1:11" ht="16.5" x14ac:dyDescent="0.3">
      <c r="A235" s="77"/>
      <c r="B235" s="142"/>
      <c r="C235" s="79"/>
      <c r="D235" s="127" t="s">
        <v>1933</v>
      </c>
      <c r="E235" s="80">
        <v>24</v>
      </c>
      <c r="F235" s="143">
        <v>70416.5</v>
      </c>
      <c r="G235" s="80">
        <f t="shared" si="0"/>
        <v>1689996</v>
      </c>
      <c r="H235" s="133"/>
      <c r="I235" s="159"/>
      <c r="J235" s="81"/>
      <c r="K235" s="144"/>
    </row>
    <row r="236" spans="1:11" ht="16.5" x14ac:dyDescent="0.3">
      <c r="A236" s="77"/>
      <c r="B236" s="142"/>
      <c r="C236" s="79"/>
      <c r="D236" s="127" t="s">
        <v>1930</v>
      </c>
      <c r="E236" s="80">
        <v>24</v>
      </c>
      <c r="F236" s="143">
        <v>70416.5</v>
      </c>
      <c r="G236" s="80">
        <f t="shared" si="0"/>
        <v>1689996</v>
      </c>
      <c r="H236" s="133"/>
      <c r="I236" s="159"/>
      <c r="J236" s="81"/>
      <c r="K236" s="144"/>
    </row>
    <row r="237" spans="1:11" ht="16.5" x14ac:dyDescent="0.3">
      <c r="A237" s="77"/>
      <c r="B237" s="142"/>
      <c r="C237" s="79"/>
      <c r="D237" s="127" t="s">
        <v>1725</v>
      </c>
      <c r="E237" s="80">
        <v>24</v>
      </c>
      <c r="F237" s="143">
        <v>70416.5</v>
      </c>
      <c r="G237" s="80">
        <f t="shared" si="0"/>
        <v>1689996</v>
      </c>
      <c r="H237" s="133"/>
      <c r="I237" s="159"/>
      <c r="J237" s="81"/>
      <c r="K237" s="144"/>
    </row>
    <row r="238" spans="1:11" ht="16.5" x14ac:dyDescent="0.3">
      <c r="A238" s="77"/>
      <c r="B238" s="142"/>
      <c r="C238" s="79"/>
      <c r="D238" s="127" t="s">
        <v>1340</v>
      </c>
      <c r="E238" s="80">
        <v>24</v>
      </c>
      <c r="F238" s="143">
        <v>41666.9</v>
      </c>
      <c r="G238" s="80">
        <f t="shared" si="0"/>
        <v>1000005.6000000001</v>
      </c>
      <c r="H238" s="133">
        <f>SUM(G232:G238)</f>
        <v>11139981.6</v>
      </c>
      <c r="I238" s="159" t="s">
        <v>2545</v>
      </c>
      <c r="J238" s="81"/>
      <c r="K238" s="144"/>
    </row>
    <row r="239" spans="1:11" ht="16.5" x14ac:dyDescent="0.3">
      <c r="A239" s="77"/>
      <c r="B239" s="142"/>
      <c r="C239" s="79"/>
      <c r="D239" s="127"/>
      <c r="E239" s="80"/>
      <c r="F239" s="143"/>
      <c r="G239" s="80">
        <f t="shared" si="0"/>
        <v>0</v>
      </c>
      <c r="H239" s="133"/>
      <c r="I239" s="159"/>
      <c r="J239" s="81"/>
      <c r="K239" s="144"/>
    </row>
    <row r="240" spans="1:11" ht="16.5" x14ac:dyDescent="0.3">
      <c r="A240" s="77">
        <v>43441</v>
      </c>
      <c r="B240" s="142" t="s">
        <v>3446</v>
      </c>
      <c r="C240" s="79" t="s">
        <v>3138</v>
      </c>
      <c r="D240" s="127" t="s">
        <v>887</v>
      </c>
      <c r="E240" s="80">
        <v>6</v>
      </c>
      <c r="F240" s="143">
        <v>230000.1</v>
      </c>
      <c r="G240" s="80">
        <f t="shared" si="0"/>
        <v>1380000.6</v>
      </c>
      <c r="H240" s="133">
        <f>G240</f>
        <v>1380000.6</v>
      </c>
      <c r="I240" s="159" t="s">
        <v>314</v>
      </c>
      <c r="J240" s="81"/>
      <c r="K240" s="144"/>
    </row>
    <row r="241" spans="1:11" ht="16.5" x14ac:dyDescent="0.3">
      <c r="A241" s="77"/>
      <c r="B241" s="142"/>
      <c r="C241" s="79"/>
      <c r="D241" s="127"/>
      <c r="E241" s="80"/>
      <c r="F241" s="143"/>
      <c r="G241" s="80">
        <f t="shared" si="0"/>
        <v>0</v>
      </c>
      <c r="H241" s="133"/>
      <c r="I241" s="159"/>
      <c r="J241" s="81"/>
      <c r="K241" s="144"/>
    </row>
    <row r="242" spans="1:11" ht="16.5" x14ac:dyDescent="0.3">
      <c r="A242" s="77">
        <v>43441</v>
      </c>
      <c r="B242" s="142" t="s">
        <v>3447</v>
      </c>
      <c r="C242" s="79" t="s">
        <v>3328</v>
      </c>
      <c r="D242" s="127" t="s">
        <v>887</v>
      </c>
      <c r="E242" s="80">
        <v>12</v>
      </c>
      <c r="F242" s="143">
        <v>230000.1</v>
      </c>
      <c r="G242" s="80">
        <f t="shared" si="0"/>
        <v>2760001.2</v>
      </c>
      <c r="H242" s="133">
        <f>G242</f>
        <v>2760001.2</v>
      </c>
      <c r="I242" s="159" t="s">
        <v>1756</v>
      </c>
      <c r="J242" s="81"/>
      <c r="K242" s="144"/>
    </row>
    <row r="243" spans="1:11" ht="16.5" x14ac:dyDescent="0.3">
      <c r="A243" s="77"/>
      <c r="B243" s="142"/>
      <c r="C243" s="79"/>
      <c r="D243" s="127"/>
      <c r="E243" s="80"/>
      <c r="F243" s="143"/>
      <c r="G243" s="80">
        <f t="shared" si="0"/>
        <v>0</v>
      </c>
      <c r="H243" s="133"/>
      <c r="I243" s="159"/>
      <c r="J243" s="81"/>
      <c r="K243" s="144"/>
    </row>
    <row r="244" spans="1:11" ht="16.5" x14ac:dyDescent="0.3">
      <c r="A244" s="77">
        <v>43441</v>
      </c>
      <c r="B244" s="142" t="s">
        <v>3448</v>
      </c>
      <c r="C244" s="79" t="s">
        <v>42</v>
      </c>
      <c r="D244" s="127" t="s">
        <v>1094</v>
      </c>
      <c r="E244" s="80">
        <v>12</v>
      </c>
      <c r="F244" s="143">
        <v>215000.5</v>
      </c>
      <c r="G244" s="80">
        <f t="shared" si="0"/>
        <v>2580006</v>
      </c>
      <c r="H244" s="133">
        <f>G244</f>
        <v>2580006</v>
      </c>
      <c r="I244" s="159" t="s">
        <v>1756</v>
      </c>
      <c r="J244" s="81"/>
      <c r="K244" s="144"/>
    </row>
    <row r="245" spans="1:11" ht="16.5" x14ac:dyDescent="0.3">
      <c r="A245" s="77"/>
      <c r="B245" s="142"/>
      <c r="C245" s="79"/>
      <c r="D245" s="127"/>
      <c r="E245" s="80"/>
      <c r="F245" s="143"/>
      <c r="G245" s="80">
        <f t="shared" si="0"/>
        <v>0</v>
      </c>
      <c r="H245" s="133"/>
      <c r="I245" s="159"/>
      <c r="J245" s="81"/>
      <c r="K245" s="144"/>
    </row>
    <row r="246" spans="1:11" ht="16.5" x14ac:dyDescent="0.3">
      <c r="A246" s="77">
        <v>43441</v>
      </c>
      <c r="B246" s="142" t="s">
        <v>3449</v>
      </c>
      <c r="C246" s="79" t="s">
        <v>797</v>
      </c>
      <c r="D246" s="127" t="s">
        <v>1094</v>
      </c>
      <c r="E246" s="80">
        <v>1</v>
      </c>
      <c r="F246" s="143">
        <v>215000.5</v>
      </c>
      <c r="G246" s="80">
        <f t="shared" si="0"/>
        <v>215000.5</v>
      </c>
      <c r="H246" s="133">
        <f>G246</f>
        <v>215000.5</v>
      </c>
      <c r="I246" s="159" t="s">
        <v>312</v>
      </c>
      <c r="J246" s="81"/>
      <c r="K246" s="144"/>
    </row>
    <row r="247" spans="1:11" ht="16.5" x14ac:dyDescent="0.3">
      <c r="A247" s="77"/>
      <c r="B247" s="142"/>
      <c r="C247" s="79"/>
      <c r="D247" s="127"/>
      <c r="E247" s="80"/>
      <c r="F247" s="143"/>
      <c r="G247" s="80">
        <f t="shared" si="0"/>
        <v>0</v>
      </c>
      <c r="H247" s="133"/>
      <c r="I247" s="159"/>
      <c r="J247" s="81"/>
      <c r="K247" s="144"/>
    </row>
    <row r="248" spans="1:11" ht="16.5" x14ac:dyDescent="0.3">
      <c r="A248" s="77">
        <v>43441</v>
      </c>
      <c r="B248" s="142" t="s">
        <v>3450</v>
      </c>
      <c r="C248" s="79" t="s">
        <v>503</v>
      </c>
      <c r="D248" s="127" t="s">
        <v>1094</v>
      </c>
      <c r="E248" s="80">
        <v>2</v>
      </c>
      <c r="F248" s="143">
        <v>215000.5</v>
      </c>
      <c r="G248" s="80">
        <f t="shared" si="0"/>
        <v>430001</v>
      </c>
      <c r="H248" s="133">
        <f>G248</f>
        <v>430001</v>
      </c>
      <c r="I248" s="159" t="s">
        <v>312</v>
      </c>
      <c r="J248" s="81"/>
      <c r="K248" s="144"/>
    </row>
    <row r="249" spans="1:11" ht="16.5" x14ac:dyDescent="0.3">
      <c r="A249" s="77"/>
      <c r="B249" s="142"/>
      <c r="C249" s="79"/>
      <c r="D249" s="127"/>
      <c r="E249" s="80"/>
      <c r="F249" s="143"/>
      <c r="G249" s="80">
        <f t="shared" si="0"/>
        <v>0</v>
      </c>
      <c r="H249" s="133"/>
      <c r="I249" s="159"/>
      <c r="J249" s="81"/>
      <c r="K249" s="144"/>
    </row>
    <row r="250" spans="1:11" ht="16.5" x14ac:dyDescent="0.3">
      <c r="A250" s="77">
        <v>43441</v>
      </c>
      <c r="B250" s="142" t="s">
        <v>3451</v>
      </c>
      <c r="C250" s="79" t="s">
        <v>2640</v>
      </c>
      <c r="D250" s="127" t="s">
        <v>2482</v>
      </c>
      <c r="E250" s="80">
        <v>12</v>
      </c>
      <c r="F250" s="143">
        <v>204300.45</v>
      </c>
      <c r="G250" s="80">
        <f t="shared" si="0"/>
        <v>2451605.4000000004</v>
      </c>
      <c r="H250" s="133">
        <f>G250</f>
        <v>2451605.4000000004</v>
      </c>
      <c r="I250" s="159" t="s">
        <v>1756</v>
      </c>
      <c r="J250" s="81"/>
      <c r="K250" s="144"/>
    </row>
    <row r="251" spans="1:11" ht="16.5" x14ac:dyDescent="0.3">
      <c r="A251" s="77"/>
      <c r="B251" s="142"/>
      <c r="C251" s="79"/>
      <c r="D251" s="127"/>
      <c r="E251" s="80"/>
      <c r="F251" s="143"/>
      <c r="G251" s="80">
        <f t="shared" si="0"/>
        <v>0</v>
      </c>
      <c r="H251" s="133"/>
      <c r="I251" s="159"/>
      <c r="J251" s="81"/>
      <c r="K251" s="144"/>
    </row>
    <row r="252" spans="1:11" ht="16.5" x14ac:dyDescent="0.3">
      <c r="A252" s="77">
        <v>43441</v>
      </c>
      <c r="B252" s="142" t="s">
        <v>3452</v>
      </c>
      <c r="C252" s="79" t="s">
        <v>464</v>
      </c>
      <c r="D252" s="127" t="s">
        <v>19</v>
      </c>
      <c r="E252" s="80">
        <v>2</v>
      </c>
      <c r="F252" s="143">
        <v>514800</v>
      </c>
      <c r="G252" s="80">
        <f t="shared" si="0"/>
        <v>1029600</v>
      </c>
      <c r="H252" s="133">
        <f>G252</f>
        <v>1029600</v>
      </c>
      <c r="I252" s="159" t="s">
        <v>309</v>
      </c>
      <c r="J252" s="81"/>
      <c r="K252" s="144"/>
    </row>
    <row r="253" spans="1:11" ht="16.5" x14ac:dyDescent="0.3">
      <c r="A253" s="77"/>
      <c r="B253" s="142"/>
      <c r="C253" s="79"/>
      <c r="D253" s="127"/>
      <c r="E253" s="80"/>
      <c r="F253" s="143"/>
      <c r="G253" s="80">
        <f t="shared" si="0"/>
        <v>0</v>
      </c>
      <c r="H253" s="133"/>
      <c r="I253" s="159"/>
      <c r="J253" s="81"/>
      <c r="K253" s="144"/>
    </row>
    <row r="254" spans="1:11" ht="16.5" x14ac:dyDescent="0.3">
      <c r="A254" s="77">
        <v>43441</v>
      </c>
      <c r="B254" s="142" t="s">
        <v>3453</v>
      </c>
      <c r="C254" s="79" t="s">
        <v>1019</v>
      </c>
      <c r="D254" s="127" t="s">
        <v>887</v>
      </c>
      <c r="E254" s="80">
        <v>4</v>
      </c>
      <c r="F254" s="143">
        <v>230000.1</v>
      </c>
      <c r="G254" s="80">
        <f t="shared" si="0"/>
        <v>920000.4</v>
      </c>
      <c r="H254" s="133">
        <f>G254</f>
        <v>920000.4</v>
      </c>
      <c r="I254" s="159" t="s">
        <v>309</v>
      </c>
      <c r="J254" s="81"/>
      <c r="K254" s="144"/>
    </row>
    <row r="255" spans="1:11" ht="16.5" x14ac:dyDescent="0.3">
      <c r="A255" s="77"/>
      <c r="B255" s="142"/>
      <c r="C255" s="79"/>
      <c r="D255" s="127"/>
      <c r="E255" s="80"/>
      <c r="F255" s="143"/>
      <c r="G255" s="80">
        <f t="shared" si="0"/>
        <v>0</v>
      </c>
      <c r="H255" s="133"/>
      <c r="I255" s="159"/>
      <c r="J255" s="81"/>
      <c r="K255" s="144"/>
    </row>
    <row r="256" spans="1:11" ht="16.5" x14ac:dyDescent="0.3">
      <c r="A256" s="77">
        <v>43441</v>
      </c>
      <c r="B256" s="142" t="s">
        <v>3454</v>
      </c>
      <c r="C256" s="79" t="s">
        <v>3455</v>
      </c>
      <c r="D256" s="127" t="s">
        <v>1072</v>
      </c>
      <c r="E256" s="80">
        <v>6</v>
      </c>
      <c r="F256" s="143">
        <v>165000</v>
      </c>
      <c r="G256" s="80">
        <f t="shared" ref="G256:G265" si="1">E256*F256</f>
        <v>990000</v>
      </c>
      <c r="H256" s="133">
        <f>G256</f>
        <v>990000</v>
      </c>
      <c r="I256" s="159" t="s">
        <v>309</v>
      </c>
      <c r="J256" s="81"/>
      <c r="K256" s="144"/>
    </row>
    <row r="257" spans="1:11" ht="16.5" x14ac:dyDescent="0.3">
      <c r="A257" s="77"/>
      <c r="B257" s="142"/>
      <c r="C257" s="79"/>
      <c r="D257" s="127"/>
      <c r="E257" s="80"/>
      <c r="F257" s="143"/>
      <c r="G257" s="80">
        <f t="shared" si="1"/>
        <v>0</v>
      </c>
      <c r="H257" s="133"/>
      <c r="I257" s="159"/>
      <c r="J257" s="81"/>
      <c r="K257" s="144"/>
    </row>
    <row r="258" spans="1:11" ht="16.5" x14ac:dyDescent="0.3">
      <c r="A258" s="77">
        <v>43441</v>
      </c>
      <c r="B258" s="142" t="s">
        <v>3456</v>
      </c>
      <c r="C258" s="79" t="s">
        <v>2065</v>
      </c>
      <c r="D258" s="127" t="s">
        <v>2956</v>
      </c>
      <c r="E258" s="80">
        <v>12</v>
      </c>
      <c r="F258" s="143">
        <v>1250000.3999999999</v>
      </c>
      <c r="G258" s="80">
        <f t="shared" si="1"/>
        <v>15000004.799999999</v>
      </c>
      <c r="H258" s="133"/>
      <c r="I258" s="159"/>
      <c r="J258" s="81"/>
      <c r="K258" s="144"/>
    </row>
    <row r="259" spans="1:11" ht="16.5" x14ac:dyDescent="0.3">
      <c r="A259" s="77"/>
      <c r="B259" s="142"/>
      <c r="C259" s="79"/>
      <c r="D259" s="127" t="s">
        <v>1500</v>
      </c>
      <c r="E259" s="80">
        <v>4</v>
      </c>
      <c r="F259" s="143">
        <v>525000.30000000005</v>
      </c>
      <c r="G259" s="80">
        <f t="shared" si="1"/>
        <v>2100001.2000000002</v>
      </c>
      <c r="H259" s="133">
        <f>SUM(G258:G259)</f>
        <v>17100006</v>
      </c>
      <c r="I259" s="159" t="s">
        <v>2524</v>
      </c>
      <c r="J259" s="81"/>
      <c r="K259" s="144"/>
    </row>
    <row r="260" spans="1:11" ht="16.5" x14ac:dyDescent="0.3">
      <c r="A260" s="77"/>
      <c r="B260" s="142"/>
      <c r="C260" s="79"/>
      <c r="D260" s="127"/>
      <c r="E260" s="80"/>
      <c r="F260" s="143"/>
      <c r="G260" s="80">
        <f t="shared" si="1"/>
        <v>0</v>
      </c>
      <c r="H260" s="133"/>
      <c r="I260" s="159"/>
      <c r="J260" s="81"/>
      <c r="K260" s="144"/>
    </row>
    <row r="261" spans="1:11" ht="16.5" x14ac:dyDescent="0.3">
      <c r="A261" s="77">
        <v>43441</v>
      </c>
      <c r="B261" s="142" t="s">
        <v>3457</v>
      </c>
      <c r="C261" s="79" t="s">
        <v>3458</v>
      </c>
      <c r="D261" s="127" t="s">
        <v>2635</v>
      </c>
      <c r="E261" s="80">
        <v>20</v>
      </c>
      <c r="F261" s="143">
        <v>79999.7</v>
      </c>
      <c r="G261" s="80">
        <f t="shared" si="1"/>
        <v>1599994</v>
      </c>
      <c r="H261" s="133">
        <f>G261</f>
        <v>1599994</v>
      </c>
      <c r="I261" s="159" t="s">
        <v>1756</v>
      </c>
      <c r="J261" s="81"/>
      <c r="K261" s="144"/>
    </row>
    <row r="262" spans="1:11" ht="16.5" x14ac:dyDescent="0.3">
      <c r="A262" s="77"/>
      <c r="B262" s="142"/>
      <c r="C262" s="79"/>
      <c r="D262" s="127"/>
      <c r="E262" s="80"/>
      <c r="F262" s="143"/>
      <c r="G262" s="80">
        <f t="shared" si="1"/>
        <v>0</v>
      </c>
      <c r="H262" s="133"/>
      <c r="I262" s="159"/>
      <c r="J262" s="81"/>
      <c r="K262" s="144"/>
    </row>
    <row r="263" spans="1:11" ht="16.5" x14ac:dyDescent="0.3">
      <c r="A263" s="77">
        <v>43441</v>
      </c>
      <c r="B263" s="142" t="s">
        <v>3459</v>
      </c>
      <c r="C263" s="79" t="s">
        <v>1850</v>
      </c>
      <c r="D263" s="127" t="s">
        <v>1325</v>
      </c>
      <c r="E263" s="80">
        <v>3</v>
      </c>
      <c r="F263" s="143">
        <v>603900</v>
      </c>
      <c r="G263" s="80">
        <f t="shared" si="1"/>
        <v>1811700</v>
      </c>
      <c r="H263" s="133"/>
      <c r="I263" s="159"/>
      <c r="J263" s="81"/>
      <c r="K263" s="144"/>
    </row>
    <row r="264" spans="1:11" ht="16.5" x14ac:dyDescent="0.3">
      <c r="A264" s="77"/>
      <c r="B264" s="142"/>
      <c r="C264" s="79"/>
      <c r="D264" s="127" t="s">
        <v>2944</v>
      </c>
      <c r="E264" s="80">
        <v>3</v>
      </c>
      <c r="F264" s="143">
        <v>619200.55000000005</v>
      </c>
      <c r="G264" s="80">
        <f t="shared" si="1"/>
        <v>1857601.6500000001</v>
      </c>
      <c r="H264" s="133">
        <f>SUM(G263:G264)</f>
        <v>3669301.6500000004</v>
      </c>
      <c r="I264" s="159" t="s">
        <v>1756</v>
      </c>
      <c r="J264" s="81"/>
      <c r="K264" s="144"/>
    </row>
    <row r="265" spans="1:11" ht="16.5" x14ac:dyDescent="0.3">
      <c r="A265" s="77"/>
      <c r="B265" s="142"/>
      <c r="C265" s="79"/>
      <c r="D265" s="127"/>
      <c r="E265" s="80"/>
      <c r="F265" s="143"/>
      <c r="G265" s="80">
        <f t="shared" si="1"/>
        <v>0</v>
      </c>
      <c r="H265" s="133"/>
      <c r="I265" s="159"/>
      <c r="J265" s="81"/>
      <c r="K265" s="144"/>
    </row>
    <row r="266" spans="1:11" ht="16.5" x14ac:dyDescent="0.3">
      <c r="A266" s="77">
        <v>43441</v>
      </c>
      <c r="B266" s="142" t="s">
        <v>3460</v>
      </c>
      <c r="C266" s="79" t="s">
        <v>2640</v>
      </c>
      <c r="D266" s="127" t="s">
        <v>3296</v>
      </c>
      <c r="E266" s="80">
        <v>1</v>
      </c>
      <c r="F266" s="143">
        <v>284049.81</v>
      </c>
      <c r="G266" s="80">
        <f>E266*F266</f>
        <v>284049.81</v>
      </c>
      <c r="H266" s="133"/>
      <c r="I266" s="159"/>
      <c r="J266" s="81"/>
      <c r="K266" s="144"/>
    </row>
    <row r="267" spans="1:11" ht="16.5" x14ac:dyDescent="0.3">
      <c r="A267" s="77"/>
      <c r="B267" s="142"/>
      <c r="C267" s="79"/>
      <c r="D267" s="127" t="s">
        <v>3397</v>
      </c>
      <c r="E267" s="80">
        <v>1</v>
      </c>
      <c r="F267" s="143">
        <v>284049.81</v>
      </c>
      <c r="G267" s="80">
        <f t="shared" ref="G267:G417" si="2">E267*F267</f>
        <v>284049.81</v>
      </c>
      <c r="H267" s="150">
        <f>SUM(G266:G267)</f>
        <v>568099.62</v>
      </c>
      <c r="I267" s="159" t="s">
        <v>1756</v>
      </c>
      <c r="J267" s="81"/>
      <c r="K267" s="144"/>
    </row>
    <row r="268" spans="1:11" ht="16.5" x14ac:dyDescent="0.3">
      <c r="A268" s="77"/>
      <c r="B268" s="142"/>
      <c r="C268" s="79"/>
      <c r="D268" s="127"/>
      <c r="E268" s="80"/>
      <c r="F268" s="143"/>
      <c r="G268" s="80">
        <f t="shared" si="2"/>
        <v>0</v>
      </c>
      <c r="H268" s="133"/>
      <c r="I268" s="159"/>
      <c r="J268" s="81"/>
      <c r="K268" s="144"/>
    </row>
    <row r="269" spans="1:11" ht="16.5" x14ac:dyDescent="0.3">
      <c r="A269" s="77">
        <v>43441</v>
      </c>
      <c r="B269" s="142" t="s">
        <v>3461</v>
      </c>
      <c r="C269" s="79" t="s">
        <v>720</v>
      </c>
      <c r="D269" s="127" t="s">
        <v>3462</v>
      </c>
      <c r="E269" s="80">
        <v>3</v>
      </c>
      <c r="F269" s="143">
        <v>638000</v>
      </c>
      <c r="G269" s="80">
        <f t="shared" si="2"/>
        <v>1914000</v>
      </c>
      <c r="H269" s="133"/>
      <c r="I269" s="159"/>
      <c r="J269" s="81"/>
      <c r="K269" s="144"/>
    </row>
    <row r="270" spans="1:11" ht="16.5" x14ac:dyDescent="0.3">
      <c r="A270" s="77"/>
      <c r="B270" s="142"/>
      <c r="C270" s="79"/>
      <c r="D270" s="127" t="s">
        <v>3463</v>
      </c>
      <c r="E270" s="80">
        <v>2</v>
      </c>
      <c r="F270" s="143">
        <v>1227000.5</v>
      </c>
      <c r="G270" s="80">
        <f t="shared" si="2"/>
        <v>2454001</v>
      </c>
      <c r="H270" s="133">
        <f>SUM(G269:G270)</f>
        <v>4368001</v>
      </c>
      <c r="I270" s="159" t="s">
        <v>312</v>
      </c>
      <c r="J270" s="81"/>
      <c r="K270" s="144"/>
    </row>
    <row r="271" spans="1:11" ht="16.5" x14ac:dyDescent="0.3">
      <c r="A271" s="77"/>
      <c r="B271" s="142"/>
      <c r="C271" s="79"/>
      <c r="D271" s="127"/>
      <c r="E271" s="80"/>
      <c r="F271" s="143"/>
      <c r="G271" s="80">
        <f t="shared" si="2"/>
        <v>0</v>
      </c>
      <c r="H271" s="133"/>
      <c r="I271" s="159"/>
      <c r="J271" s="81"/>
      <c r="K271" s="144"/>
    </row>
    <row r="272" spans="1:11" ht="16.5" x14ac:dyDescent="0.3">
      <c r="A272" s="77">
        <v>43441</v>
      </c>
      <c r="B272" s="142" t="s">
        <v>3464</v>
      </c>
      <c r="C272" s="79" t="s">
        <v>3286</v>
      </c>
      <c r="D272" s="127" t="s">
        <v>2653</v>
      </c>
      <c r="E272" s="80">
        <v>4</v>
      </c>
      <c r="F272" s="143">
        <v>243000.45</v>
      </c>
      <c r="G272" s="80">
        <f t="shared" si="2"/>
        <v>972001.8</v>
      </c>
      <c r="H272" s="133"/>
      <c r="I272" s="159"/>
      <c r="J272" s="81"/>
      <c r="K272" s="144"/>
    </row>
    <row r="273" spans="1:11" ht="16.5" x14ac:dyDescent="0.3">
      <c r="A273" s="77"/>
      <c r="B273" s="142"/>
      <c r="C273" s="79"/>
      <c r="D273" s="127" t="s">
        <v>2756</v>
      </c>
      <c r="E273" s="80">
        <v>3</v>
      </c>
      <c r="F273" s="143">
        <v>243000.45</v>
      </c>
      <c r="G273" s="80">
        <f t="shared" si="2"/>
        <v>729001.35000000009</v>
      </c>
      <c r="H273" s="133"/>
      <c r="I273" s="159"/>
      <c r="J273" s="81"/>
      <c r="K273" s="144"/>
    </row>
    <row r="274" spans="1:11" ht="16.5" x14ac:dyDescent="0.3">
      <c r="A274" s="77"/>
      <c r="B274" s="142"/>
      <c r="C274" s="79"/>
      <c r="D274" s="127" t="s">
        <v>2772</v>
      </c>
      <c r="E274" s="80">
        <v>3</v>
      </c>
      <c r="F274" s="143">
        <v>243000.45</v>
      </c>
      <c r="G274" s="80">
        <f t="shared" si="2"/>
        <v>729001.35000000009</v>
      </c>
      <c r="H274" s="133">
        <f>SUM(G272:G274)</f>
        <v>2430004.5</v>
      </c>
      <c r="I274" s="159" t="s">
        <v>309</v>
      </c>
      <c r="J274" s="81"/>
      <c r="K274" s="144"/>
    </row>
    <row r="275" spans="1:11" ht="16.5" x14ac:dyDescent="0.3">
      <c r="A275" s="77"/>
      <c r="B275" s="142"/>
      <c r="C275" s="79"/>
      <c r="D275" s="127"/>
      <c r="E275" s="80"/>
      <c r="F275" s="143"/>
      <c r="G275" s="80">
        <f t="shared" si="2"/>
        <v>0</v>
      </c>
      <c r="H275" s="133"/>
      <c r="I275" s="159"/>
      <c r="J275" s="81"/>
      <c r="K275" s="144"/>
    </row>
    <row r="276" spans="1:11" ht="16.5" x14ac:dyDescent="0.3">
      <c r="A276" s="77">
        <v>43441</v>
      </c>
      <c r="B276" s="142" t="s">
        <v>3465</v>
      </c>
      <c r="C276" s="79" t="s">
        <v>2600</v>
      </c>
      <c r="D276" s="127" t="s">
        <v>1635</v>
      </c>
      <c r="E276" s="80">
        <v>8</v>
      </c>
      <c r="F276" s="143">
        <v>153674.70000000001</v>
      </c>
      <c r="G276" s="80">
        <f t="shared" si="2"/>
        <v>1229397.6000000001</v>
      </c>
      <c r="H276" s="133"/>
      <c r="I276" s="159"/>
      <c r="J276" s="81"/>
      <c r="K276" s="144"/>
    </row>
    <row r="277" spans="1:11" ht="16.5" x14ac:dyDescent="0.3">
      <c r="A277" s="77"/>
      <c r="B277" s="142"/>
      <c r="C277" s="79"/>
      <c r="D277" s="127" t="s">
        <v>1722</v>
      </c>
      <c r="E277" s="80">
        <v>4</v>
      </c>
      <c r="F277" s="143">
        <v>153674.70000000001</v>
      </c>
      <c r="G277" s="80">
        <f t="shared" si="2"/>
        <v>614698.80000000005</v>
      </c>
      <c r="H277" s="133">
        <f>SUM(G276:G277)</f>
        <v>1844096.4000000001</v>
      </c>
      <c r="I277" s="159" t="s">
        <v>1756</v>
      </c>
      <c r="J277" s="81"/>
      <c r="K277" s="144"/>
    </row>
    <row r="278" spans="1:11" ht="16.5" x14ac:dyDescent="0.3">
      <c r="A278" s="77"/>
      <c r="B278" s="142"/>
      <c r="C278" s="79"/>
      <c r="D278" s="127"/>
      <c r="E278" s="80"/>
      <c r="F278" s="143"/>
      <c r="G278" s="80">
        <f t="shared" si="2"/>
        <v>0</v>
      </c>
      <c r="H278" s="133"/>
      <c r="I278" s="159"/>
      <c r="J278" s="81"/>
      <c r="K278" s="144"/>
    </row>
    <row r="279" spans="1:11" ht="16.5" x14ac:dyDescent="0.3">
      <c r="A279" s="77">
        <v>43441</v>
      </c>
      <c r="B279" s="142" t="s">
        <v>3466</v>
      </c>
      <c r="C279" s="79" t="s">
        <v>2640</v>
      </c>
      <c r="D279" s="127" t="s">
        <v>2593</v>
      </c>
      <c r="E279" s="80">
        <v>2</v>
      </c>
      <c r="F279" s="143">
        <v>256500.47500000001</v>
      </c>
      <c r="G279" s="80">
        <f t="shared" si="2"/>
        <v>513000.95</v>
      </c>
      <c r="H279" s="133"/>
      <c r="I279" s="159"/>
      <c r="J279" s="81"/>
      <c r="K279" s="144"/>
    </row>
    <row r="280" spans="1:11" ht="16.5" x14ac:dyDescent="0.3">
      <c r="A280" s="77"/>
      <c r="B280" s="142"/>
      <c r="C280" s="79"/>
      <c r="D280" s="127" t="s">
        <v>3467</v>
      </c>
      <c r="E280" s="80">
        <v>1</v>
      </c>
      <c r="F280" s="143">
        <v>284049.81</v>
      </c>
      <c r="G280" s="80">
        <f t="shared" si="2"/>
        <v>284049.81</v>
      </c>
      <c r="H280" s="133">
        <f>SUM(G279:G280)</f>
        <v>797050.76</v>
      </c>
      <c r="I280" s="159" t="s">
        <v>1756</v>
      </c>
      <c r="J280" s="81"/>
      <c r="K280" s="144"/>
    </row>
    <row r="281" spans="1:11" ht="16.5" x14ac:dyDescent="0.3">
      <c r="A281" s="77"/>
      <c r="B281" s="142"/>
      <c r="C281" s="79"/>
      <c r="D281" s="127"/>
      <c r="E281" s="80"/>
      <c r="F281" s="143"/>
      <c r="G281" s="80">
        <f t="shared" si="2"/>
        <v>0</v>
      </c>
      <c r="H281" s="133"/>
      <c r="I281" s="159"/>
      <c r="J281" s="81"/>
      <c r="K281" s="144"/>
    </row>
    <row r="282" spans="1:11" ht="16.5" x14ac:dyDescent="0.3">
      <c r="A282" s="77">
        <v>43442</v>
      </c>
      <c r="B282" s="142" t="s">
        <v>3468</v>
      </c>
      <c r="C282" s="79" t="s">
        <v>811</v>
      </c>
      <c r="D282" s="127" t="s">
        <v>3469</v>
      </c>
      <c r="E282" s="80">
        <v>1</v>
      </c>
      <c r="F282" s="143">
        <v>710000.5</v>
      </c>
      <c r="G282" s="80">
        <f t="shared" si="2"/>
        <v>710000.5</v>
      </c>
      <c r="H282" s="133">
        <f>G282</f>
        <v>710000.5</v>
      </c>
      <c r="I282" s="159" t="s">
        <v>1215</v>
      </c>
      <c r="J282" s="81"/>
      <c r="K282" s="144"/>
    </row>
    <row r="283" spans="1:11" ht="16.5" x14ac:dyDescent="0.3">
      <c r="A283" s="77"/>
      <c r="B283" s="142"/>
      <c r="C283" s="79"/>
      <c r="D283" s="127"/>
      <c r="E283" s="80"/>
      <c r="F283" s="143"/>
      <c r="G283" s="80">
        <f t="shared" si="2"/>
        <v>0</v>
      </c>
      <c r="H283" s="133"/>
      <c r="I283" s="159"/>
      <c r="J283" s="81"/>
      <c r="K283" s="144"/>
    </row>
    <row r="284" spans="1:11" ht="16.5" x14ac:dyDescent="0.3">
      <c r="A284" s="92">
        <v>43442</v>
      </c>
      <c r="B284" s="145" t="s">
        <v>3470</v>
      </c>
      <c r="C284" s="94" t="s">
        <v>249</v>
      </c>
      <c r="D284" s="128" t="s">
        <v>3471</v>
      </c>
      <c r="E284" s="95">
        <v>2</v>
      </c>
      <c r="F284" s="146">
        <v>0</v>
      </c>
      <c r="G284" s="95">
        <v>0</v>
      </c>
      <c r="H284" s="147">
        <f>G284</f>
        <v>0</v>
      </c>
      <c r="I284" s="159" t="s">
        <v>314</v>
      </c>
      <c r="J284" s="81" t="s">
        <v>1667</v>
      </c>
      <c r="K284" s="144"/>
    </row>
    <row r="285" spans="1:11" ht="16.5" x14ac:dyDescent="0.3">
      <c r="A285" s="77"/>
      <c r="B285" s="142"/>
      <c r="C285" s="79"/>
      <c r="D285" s="127"/>
      <c r="E285" s="80"/>
      <c r="F285" s="143"/>
      <c r="G285" s="80">
        <f t="shared" si="2"/>
        <v>0</v>
      </c>
      <c r="H285" s="133"/>
      <c r="I285" s="159"/>
      <c r="J285" s="81"/>
      <c r="K285" s="144"/>
    </row>
    <row r="286" spans="1:11" ht="16.5" x14ac:dyDescent="0.3">
      <c r="A286" s="92">
        <v>43442</v>
      </c>
      <c r="B286" s="145" t="s">
        <v>3472</v>
      </c>
      <c r="C286" s="94" t="s">
        <v>170</v>
      </c>
      <c r="D286" s="128" t="s">
        <v>1937</v>
      </c>
      <c r="E286" s="95">
        <v>2</v>
      </c>
      <c r="F286" s="146">
        <v>0</v>
      </c>
      <c r="G286" s="95">
        <v>0</v>
      </c>
      <c r="H286" s="147">
        <f>G286</f>
        <v>0</v>
      </c>
      <c r="I286" s="159" t="s">
        <v>309</v>
      </c>
      <c r="J286" s="81" t="s">
        <v>1667</v>
      </c>
      <c r="K286" s="144"/>
    </row>
    <row r="287" spans="1:11" ht="16.5" x14ac:dyDescent="0.3">
      <c r="A287" s="77"/>
      <c r="B287" s="142"/>
      <c r="C287" s="79"/>
      <c r="D287" s="127"/>
      <c r="E287" s="80"/>
      <c r="F287" s="143"/>
      <c r="G287" s="80">
        <f t="shared" si="2"/>
        <v>0</v>
      </c>
      <c r="H287" s="133"/>
      <c r="I287" s="159"/>
      <c r="J287" s="81"/>
      <c r="K287" s="144"/>
    </row>
    <row r="288" spans="1:11" ht="16.5" x14ac:dyDescent="0.3">
      <c r="A288" s="77">
        <v>43442</v>
      </c>
      <c r="B288" s="142" t="s">
        <v>3473</v>
      </c>
      <c r="C288" s="79" t="s">
        <v>2933</v>
      </c>
      <c r="D288" s="127" t="s">
        <v>3474</v>
      </c>
      <c r="E288" s="80">
        <v>1</v>
      </c>
      <c r="F288" s="143">
        <v>1503900.09</v>
      </c>
      <c r="G288" s="80">
        <f t="shared" si="2"/>
        <v>1503900.09</v>
      </c>
      <c r="H288" s="133">
        <f>G288</f>
        <v>1503900.09</v>
      </c>
      <c r="I288" s="159" t="s">
        <v>2524</v>
      </c>
      <c r="J288" s="81"/>
      <c r="K288" s="144"/>
    </row>
    <row r="289" spans="1:11" ht="16.5" x14ac:dyDescent="0.3">
      <c r="A289" s="77"/>
      <c r="B289" s="142"/>
      <c r="C289" s="79"/>
      <c r="D289" s="127"/>
      <c r="E289" s="80"/>
      <c r="F289" s="143"/>
      <c r="G289" s="80">
        <f t="shared" si="2"/>
        <v>0</v>
      </c>
      <c r="H289" s="133"/>
      <c r="I289" s="159"/>
      <c r="J289" s="81"/>
      <c r="K289" s="144"/>
    </row>
    <row r="290" spans="1:11" ht="16.5" x14ac:dyDescent="0.3">
      <c r="A290" s="77">
        <v>43442</v>
      </c>
      <c r="B290" s="142" t="s">
        <v>3475</v>
      </c>
      <c r="C290" s="79" t="s">
        <v>2640</v>
      </c>
      <c r="D290" s="127" t="s">
        <v>3476</v>
      </c>
      <c r="E290" s="80">
        <v>2</v>
      </c>
      <c r="F290" s="143">
        <v>284049.81</v>
      </c>
      <c r="G290" s="80">
        <f t="shared" si="2"/>
        <v>568099.62</v>
      </c>
      <c r="H290" s="133">
        <f>G290</f>
        <v>568099.62</v>
      </c>
      <c r="I290" s="159" t="s">
        <v>1756</v>
      </c>
      <c r="J290" s="81"/>
      <c r="K290" s="144"/>
    </row>
    <row r="291" spans="1:11" ht="16.5" x14ac:dyDescent="0.3">
      <c r="A291" s="77"/>
      <c r="B291" s="142"/>
      <c r="C291" s="79"/>
      <c r="D291" s="127"/>
      <c r="E291" s="80"/>
      <c r="F291" s="143"/>
      <c r="G291" s="80">
        <f t="shared" si="2"/>
        <v>0</v>
      </c>
      <c r="H291" s="133"/>
      <c r="I291" s="159"/>
      <c r="J291" s="81"/>
      <c r="K291" s="144"/>
    </row>
    <row r="292" spans="1:11" ht="16.5" x14ac:dyDescent="0.3">
      <c r="A292" s="77">
        <v>43442</v>
      </c>
      <c r="B292" s="142" t="s">
        <v>3477</v>
      </c>
      <c r="C292" s="79" t="s">
        <v>3478</v>
      </c>
      <c r="D292" s="127" t="s">
        <v>2725</v>
      </c>
      <c r="E292" s="80">
        <v>12</v>
      </c>
      <c r="F292" s="143">
        <v>198000</v>
      </c>
      <c r="G292" s="80">
        <f t="shared" si="2"/>
        <v>2376000</v>
      </c>
      <c r="H292" s="133">
        <f>G292</f>
        <v>2376000</v>
      </c>
      <c r="I292" s="159" t="s">
        <v>309</v>
      </c>
      <c r="J292" s="81"/>
      <c r="K292" s="144"/>
    </row>
    <row r="293" spans="1:11" ht="16.5" x14ac:dyDescent="0.3">
      <c r="A293" s="77"/>
      <c r="B293" s="142"/>
      <c r="C293" s="79"/>
      <c r="D293" s="127"/>
      <c r="E293" s="80"/>
      <c r="F293" s="143"/>
      <c r="G293" s="80">
        <f t="shared" si="2"/>
        <v>0</v>
      </c>
      <c r="H293" s="133"/>
      <c r="I293" s="159"/>
      <c r="J293" s="81"/>
      <c r="K293" s="144"/>
    </row>
    <row r="294" spans="1:11" ht="16.5" x14ac:dyDescent="0.3">
      <c r="A294" s="77">
        <v>43442</v>
      </c>
      <c r="B294" s="142" t="s">
        <v>3479</v>
      </c>
      <c r="C294" s="79" t="s">
        <v>3527</v>
      </c>
      <c r="D294" s="127" t="s">
        <v>1914</v>
      </c>
      <c r="E294" s="80">
        <v>36</v>
      </c>
      <c r="F294" s="143">
        <v>169998.40132</v>
      </c>
      <c r="G294" s="80">
        <f t="shared" si="2"/>
        <v>6119942.4475199999</v>
      </c>
      <c r="H294" s="133">
        <f>G294</f>
        <v>6119942.4475199999</v>
      </c>
      <c r="I294" s="159" t="s">
        <v>1215</v>
      </c>
      <c r="J294" s="81"/>
      <c r="K294" s="144"/>
    </row>
    <row r="295" spans="1:11" ht="16.5" x14ac:dyDescent="0.3">
      <c r="A295" s="77"/>
      <c r="B295" s="142"/>
      <c r="C295" s="79"/>
      <c r="D295" s="127"/>
      <c r="E295" s="80"/>
      <c r="F295" s="143"/>
      <c r="G295" s="80">
        <f t="shared" si="2"/>
        <v>0</v>
      </c>
      <c r="H295" s="133"/>
      <c r="I295" s="159"/>
      <c r="J295" s="81"/>
      <c r="K295" s="144"/>
    </row>
    <row r="296" spans="1:11" ht="16.5" x14ac:dyDescent="0.3">
      <c r="A296" s="77">
        <v>43442</v>
      </c>
      <c r="B296" s="142" t="s">
        <v>3480</v>
      </c>
      <c r="C296" s="79" t="s">
        <v>75</v>
      </c>
      <c r="D296" s="127" t="s">
        <v>1094</v>
      </c>
      <c r="E296" s="80">
        <v>2</v>
      </c>
      <c r="F296" s="143">
        <v>215000.5</v>
      </c>
      <c r="G296" s="80">
        <f t="shared" si="2"/>
        <v>430001</v>
      </c>
      <c r="H296" s="133">
        <f>G296</f>
        <v>430001</v>
      </c>
      <c r="I296" s="159" t="s">
        <v>309</v>
      </c>
      <c r="J296" s="81"/>
      <c r="K296" s="144"/>
    </row>
    <row r="297" spans="1:11" ht="16.5" x14ac:dyDescent="0.3">
      <c r="A297" s="77"/>
      <c r="B297" s="142"/>
      <c r="C297" s="79"/>
      <c r="D297" s="127"/>
      <c r="E297" s="80"/>
      <c r="F297" s="143"/>
      <c r="G297" s="80">
        <f t="shared" si="2"/>
        <v>0</v>
      </c>
      <c r="H297" s="133"/>
      <c r="I297" s="159"/>
      <c r="J297" s="81"/>
      <c r="K297" s="144"/>
    </row>
    <row r="298" spans="1:11" ht="16.5" x14ac:dyDescent="0.3">
      <c r="A298" s="77">
        <v>43442</v>
      </c>
      <c r="B298" s="142" t="s">
        <v>3481</v>
      </c>
      <c r="C298" s="79" t="s">
        <v>646</v>
      </c>
      <c r="D298" s="127" t="s">
        <v>1094</v>
      </c>
      <c r="E298" s="80">
        <v>6</v>
      </c>
      <c r="F298" s="143">
        <v>215000.5</v>
      </c>
      <c r="G298" s="80">
        <f t="shared" si="2"/>
        <v>1290003</v>
      </c>
      <c r="H298" s="133">
        <f>G298</f>
        <v>1290003</v>
      </c>
      <c r="I298" s="159" t="s">
        <v>309</v>
      </c>
      <c r="J298" s="81"/>
      <c r="K298" s="144"/>
    </row>
    <row r="299" spans="1:11" ht="16.5" x14ac:dyDescent="0.3">
      <c r="A299" s="77"/>
      <c r="B299" s="142"/>
      <c r="C299" s="79"/>
      <c r="D299" s="127"/>
      <c r="E299" s="80"/>
      <c r="F299" s="143"/>
      <c r="G299" s="80">
        <f t="shared" si="2"/>
        <v>0</v>
      </c>
      <c r="H299" s="133"/>
      <c r="I299" s="159"/>
      <c r="J299" s="81"/>
      <c r="K299" s="144"/>
    </row>
    <row r="300" spans="1:11" ht="16.5" x14ac:dyDescent="0.3">
      <c r="A300" s="77">
        <v>43442</v>
      </c>
      <c r="B300" s="142" t="s">
        <v>3482</v>
      </c>
      <c r="C300" s="79" t="s">
        <v>1271</v>
      </c>
      <c r="D300" s="127" t="s">
        <v>1094</v>
      </c>
      <c r="E300" s="80">
        <v>1</v>
      </c>
      <c r="F300" s="143">
        <v>215000.5</v>
      </c>
      <c r="G300" s="80">
        <f t="shared" si="2"/>
        <v>215000.5</v>
      </c>
      <c r="H300" s="133"/>
      <c r="I300" s="159"/>
      <c r="J300" s="81"/>
      <c r="K300" s="144"/>
    </row>
    <row r="301" spans="1:11" ht="16.5" x14ac:dyDescent="0.3">
      <c r="A301" s="77"/>
      <c r="B301" s="142"/>
      <c r="C301" s="79"/>
      <c r="D301" s="127" t="s">
        <v>887</v>
      </c>
      <c r="E301" s="80">
        <v>1</v>
      </c>
      <c r="F301" s="143">
        <v>230000.1</v>
      </c>
      <c r="G301" s="80">
        <f t="shared" si="2"/>
        <v>230000.1</v>
      </c>
      <c r="H301" s="133">
        <f>SUM(G300:G301)</f>
        <v>445000.6</v>
      </c>
      <c r="I301" s="159" t="s">
        <v>1271</v>
      </c>
      <c r="J301" s="81"/>
      <c r="K301" s="144"/>
    </row>
    <row r="302" spans="1:11" ht="16.5" x14ac:dyDescent="0.3">
      <c r="A302" s="77"/>
      <c r="B302" s="142"/>
      <c r="C302" s="79"/>
      <c r="D302" s="127"/>
      <c r="E302" s="80"/>
      <c r="F302" s="143"/>
      <c r="G302" s="80">
        <f t="shared" si="2"/>
        <v>0</v>
      </c>
      <c r="H302" s="133"/>
      <c r="I302" s="159"/>
      <c r="J302" s="81"/>
      <c r="K302" s="144"/>
    </row>
    <row r="303" spans="1:11" ht="16.5" x14ac:dyDescent="0.3">
      <c r="A303" s="77">
        <v>43442</v>
      </c>
      <c r="B303" s="142" t="s">
        <v>3483</v>
      </c>
      <c r="C303" s="79" t="s">
        <v>1215</v>
      </c>
      <c r="D303" s="127" t="s">
        <v>887</v>
      </c>
      <c r="E303" s="80">
        <v>1</v>
      </c>
      <c r="F303" s="143">
        <v>230000.1</v>
      </c>
      <c r="G303" s="80">
        <f t="shared" si="2"/>
        <v>230000.1</v>
      </c>
      <c r="H303" s="133"/>
      <c r="I303" s="159"/>
      <c r="J303" s="81"/>
      <c r="K303" s="144"/>
    </row>
    <row r="304" spans="1:11" ht="16.5" x14ac:dyDescent="0.3">
      <c r="A304" s="77"/>
      <c r="B304" s="142"/>
      <c r="C304" s="79"/>
      <c r="D304" s="127" t="s">
        <v>1094</v>
      </c>
      <c r="E304" s="80">
        <v>1</v>
      </c>
      <c r="F304" s="143">
        <v>215000.5</v>
      </c>
      <c r="G304" s="80">
        <f t="shared" si="2"/>
        <v>215000.5</v>
      </c>
      <c r="H304" s="133"/>
      <c r="I304" s="159"/>
      <c r="J304" s="81"/>
      <c r="K304" s="144"/>
    </row>
    <row r="305" spans="1:11" ht="16.5" x14ac:dyDescent="0.3">
      <c r="A305" s="77"/>
      <c r="B305" s="142"/>
      <c r="C305" s="79"/>
      <c r="D305" s="127" t="s">
        <v>31</v>
      </c>
      <c r="E305" s="80">
        <v>1</v>
      </c>
      <c r="F305" s="143">
        <v>529199.44999999995</v>
      </c>
      <c r="G305" s="80">
        <f t="shared" si="2"/>
        <v>529199.44999999995</v>
      </c>
      <c r="H305" s="133">
        <f>SUM(G303:G305)</f>
        <v>974200.04999999993</v>
      </c>
      <c r="I305" s="159" t="s">
        <v>1215</v>
      </c>
      <c r="J305" s="81"/>
      <c r="K305" s="144"/>
    </row>
    <row r="306" spans="1:11" ht="16.5" x14ac:dyDescent="0.3">
      <c r="A306" s="77"/>
      <c r="B306" s="142"/>
      <c r="C306" s="79"/>
      <c r="D306" s="127"/>
      <c r="E306" s="80"/>
      <c r="F306" s="143"/>
      <c r="G306" s="80">
        <f t="shared" si="2"/>
        <v>0</v>
      </c>
      <c r="H306" s="133"/>
      <c r="I306" s="159"/>
      <c r="J306" s="81"/>
      <c r="K306" s="144"/>
    </row>
    <row r="307" spans="1:11" ht="16.5" x14ac:dyDescent="0.3">
      <c r="A307" s="77">
        <v>43442</v>
      </c>
      <c r="B307" s="142" t="s">
        <v>3484</v>
      </c>
      <c r="C307" s="79" t="s">
        <v>3528</v>
      </c>
      <c r="D307" s="127" t="s">
        <v>1914</v>
      </c>
      <c r="E307" s="80">
        <v>36</v>
      </c>
      <c r="F307" s="143">
        <v>169998.40132</v>
      </c>
      <c r="G307" s="80">
        <f t="shared" si="2"/>
        <v>6119942.4475199999</v>
      </c>
      <c r="H307" s="133">
        <f>G307</f>
        <v>6119942.4475199999</v>
      </c>
      <c r="I307" s="159" t="s">
        <v>1215</v>
      </c>
      <c r="J307" s="81"/>
      <c r="K307" s="144"/>
    </row>
    <row r="308" spans="1:11" ht="16.5" x14ac:dyDescent="0.3">
      <c r="A308" s="77"/>
      <c r="B308" s="142"/>
      <c r="C308" s="79"/>
      <c r="D308" s="127"/>
      <c r="E308" s="80"/>
      <c r="F308" s="143"/>
      <c r="G308" s="80">
        <f t="shared" si="2"/>
        <v>0</v>
      </c>
      <c r="H308" s="133"/>
      <c r="I308" s="159"/>
      <c r="J308" s="81"/>
      <c r="K308" s="144"/>
    </row>
    <row r="309" spans="1:11" ht="16.5" x14ac:dyDescent="0.3">
      <c r="A309" s="77">
        <v>43442</v>
      </c>
      <c r="B309" s="142" t="s">
        <v>3485</v>
      </c>
      <c r="C309" s="79" t="s">
        <v>3342</v>
      </c>
      <c r="D309" s="127" t="s">
        <v>1914</v>
      </c>
      <c r="E309" s="80">
        <v>48</v>
      </c>
      <c r="F309" s="143">
        <v>169998.40132</v>
      </c>
      <c r="G309" s="80">
        <f t="shared" si="2"/>
        <v>8159923.2633600002</v>
      </c>
      <c r="H309" s="133">
        <f>G309</f>
        <v>8159923.2633600002</v>
      </c>
      <c r="I309" s="159" t="s">
        <v>1215</v>
      </c>
      <c r="J309" s="81"/>
      <c r="K309" s="144"/>
    </row>
    <row r="310" spans="1:11" ht="16.5" x14ac:dyDescent="0.3">
      <c r="A310" s="77"/>
      <c r="B310" s="142"/>
      <c r="C310" s="79"/>
      <c r="D310" s="127"/>
      <c r="E310" s="80"/>
      <c r="F310" s="143"/>
      <c r="G310" s="80">
        <f t="shared" si="2"/>
        <v>0</v>
      </c>
      <c r="H310" s="133"/>
      <c r="I310" s="159"/>
      <c r="J310" s="81"/>
      <c r="K310" s="144"/>
    </row>
    <row r="311" spans="1:11" ht="16.5" x14ac:dyDescent="0.3">
      <c r="A311" s="77">
        <v>43442</v>
      </c>
      <c r="B311" s="142" t="s">
        <v>3486</v>
      </c>
      <c r="C311" s="79" t="s">
        <v>1769</v>
      </c>
      <c r="D311" s="127" t="s">
        <v>3263</v>
      </c>
      <c r="E311" s="80">
        <v>9</v>
      </c>
      <c r="F311" s="143">
        <v>251749.905</v>
      </c>
      <c r="G311" s="80">
        <f t="shared" si="2"/>
        <v>2265749.145</v>
      </c>
      <c r="H311" s="133"/>
      <c r="I311" s="159"/>
      <c r="J311" s="81"/>
      <c r="K311" s="144"/>
    </row>
    <row r="312" spans="1:11" ht="16.5" x14ac:dyDescent="0.3">
      <c r="A312" s="77"/>
      <c r="B312" s="142"/>
      <c r="C312" s="79"/>
      <c r="D312" s="127" t="s">
        <v>1772</v>
      </c>
      <c r="E312" s="80">
        <v>9</v>
      </c>
      <c r="F312" s="143">
        <v>264099.70500000002</v>
      </c>
      <c r="G312" s="80">
        <f t="shared" si="2"/>
        <v>2376897.3450000002</v>
      </c>
      <c r="H312" s="133">
        <f>SUM(G311:G312)</f>
        <v>4642646.49</v>
      </c>
      <c r="I312" s="159" t="s">
        <v>309</v>
      </c>
      <c r="J312" s="81"/>
      <c r="K312" s="144"/>
    </row>
    <row r="313" spans="1:11" ht="16.5" x14ac:dyDescent="0.3">
      <c r="A313" s="77"/>
      <c r="B313" s="142"/>
      <c r="C313" s="79"/>
      <c r="D313" s="127"/>
      <c r="E313" s="80"/>
      <c r="F313" s="143"/>
      <c r="G313" s="80">
        <f t="shared" si="2"/>
        <v>0</v>
      </c>
      <c r="H313" s="133"/>
      <c r="I313" s="159"/>
      <c r="J313" s="81"/>
      <c r="K313" s="144"/>
    </row>
    <row r="314" spans="1:11" ht="16.5" x14ac:dyDescent="0.3">
      <c r="A314" s="77">
        <v>43442</v>
      </c>
      <c r="B314" s="142" t="s">
        <v>3487</v>
      </c>
      <c r="C314" s="79" t="s">
        <v>2948</v>
      </c>
      <c r="D314" s="127" t="s">
        <v>1094</v>
      </c>
      <c r="E314" s="80">
        <v>2</v>
      </c>
      <c r="F314" s="143">
        <v>215000.5</v>
      </c>
      <c r="G314" s="80">
        <f t="shared" si="2"/>
        <v>430001</v>
      </c>
      <c r="H314" s="133">
        <f>G314</f>
        <v>430001</v>
      </c>
      <c r="I314" s="159" t="s">
        <v>309</v>
      </c>
      <c r="J314" s="81"/>
      <c r="K314" s="144"/>
    </row>
    <row r="315" spans="1:11" ht="16.5" x14ac:dyDescent="0.3">
      <c r="A315" s="77"/>
      <c r="B315" s="142"/>
      <c r="C315" s="79"/>
      <c r="D315" s="127"/>
      <c r="E315" s="80"/>
      <c r="F315" s="143"/>
      <c r="G315" s="80">
        <f t="shared" si="2"/>
        <v>0</v>
      </c>
      <c r="H315" s="133"/>
      <c r="I315" s="159"/>
      <c r="J315" s="81"/>
      <c r="K315" s="144"/>
    </row>
    <row r="316" spans="1:11" ht="16.5" x14ac:dyDescent="0.3">
      <c r="A316" s="77">
        <v>43444</v>
      </c>
      <c r="B316" s="142" t="s">
        <v>3488</v>
      </c>
      <c r="C316" s="79" t="s">
        <v>985</v>
      </c>
      <c r="D316" s="127" t="s">
        <v>2094</v>
      </c>
      <c r="E316" s="80">
        <v>60</v>
      </c>
      <c r="F316" s="143">
        <v>222084.5</v>
      </c>
      <c r="G316" s="80">
        <f t="shared" si="2"/>
        <v>13325070</v>
      </c>
      <c r="H316" s="133"/>
      <c r="I316" s="159"/>
      <c r="J316" s="81"/>
      <c r="K316" s="144"/>
    </row>
    <row r="317" spans="1:11" ht="16.5" x14ac:dyDescent="0.3">
      <c r="A317" s="77"/>
      <c r="B317" s="142"/>
      <c r="C317" s="79"/>
      <c r="D317" s="127" t="s">
        <v>1340</v>
      </c>
      <c r="E317" s="80">
        <v>120</v>
      </c>
      <c r="F317" s="143">
        <v>41666.9</v>
      </c>
      <c r="G317" s="80">
        <f t="shared" si="2"/>
        <v>5000028</v>
      </c>
      <c r="H317" s="133">
        <f>SUM(G316:G317)</f>
        <v>18325098</v>
      </c>
      <c r="I317" s="159" t="s">
        <v>2545</v>
      </c>
      <c r="J317" s="81"/>
      <c r="K317" s="144"/>
    </row>
    <row r="318" spans="1:11" ht="16.5" x14ac:dyDescent="0.3">
      <c r="A318" s="77"/>
      <c r="B318" s="142"/>
      <c r="C318" s="79"/>
      <c r="D318" s="127"/>
      <c r="E318" s="80"/>
      <c r="F318" s="143"/>
      <c r="G318" s="80">
        <f t="shared" si="2"/>
        <v>0</v>
      </c>
      <c r="H318" s="133"/>
      <c r="I318" s="159"/>
      <c r="J318" s="81"/>
      <c r="K318" s="144"/>
    </row>
    <row r="319" spans="1:11" ht="16.5" x14ac:dyDescent="0.3">
      <c r="A319" s="77">
        <v>43444</v>
      </c>
      <c r="B319" s="142" t="s">
        <v>3489</v>
      </c>
      <c r="C319" s="79" t="s">
        <v>38</v>
      </c>
      <c r="D319" s="127" t="s">
        <v>887</v>
      </c>
      <c r="E319" s="80">
        <v>12</v>
      </c>
      <c r="F319" s="143">
        <v>230000.1</v>
      </c>
      <c r="G319" s="80">
        <f t="shared" si="2"/>
        <v>2760001.2</v>
      </c>
      <c r="H319" s="133">
        <f>G319</f>
        <v>2760001.2</v>
      </c>
      <c r="I319" s="159" t="s">
        <v>310</v>
      </c>
      <c r="J319" s="81"/>
      <c r="K319" s="144"/>
    </row>
    <row r="320" spans="1:11" ht="16.5" x14ac:dyDescent="0.3">
      <c r="A320" s="77"/>
      <c r="B320" s="142"/>
      <c r="C320" s="79"/>
      <c r="D320" s="127"/>
      <c r="E320" s="80"/>
      <c r="F320" s="143"/>
      <c r="G320" s="80">
        <f t="shared" si="2"/>
        <v>0</v>
      </c>
      <c r="H320" s="133"/>
      <c r="I320" s="159"/>
      <c r="J320" s="81"/>
      <c r="K320" s="144"/>
    </row>
    <row r="321" spans="1:11" ht="16.5" x14ac:dyDescent="0.3">
      <c r="A321" s="77">
        <v>43444</v>
      </c>
      <c r="B321" s="142" t="s">
        <v>3490</v>
      </c>
      <c r="C321" s="79" t="s">
        <v>1669</v>
      </c>
      <c r="D321" s="127" t="s">
        <v>2073</v>
      </c>
      <c r="E321" s="80">
        <v>3</v>
      </c>
      <c r="F321" s="143">
        <v>240525.55</v>
      </c>
      <c r="G321" s="80">
        <f t="shared" si="2"/>
        <v>721576.64999999991</v>
      </c>
      <c r="H321" s="133">
        <f>G321</f>
        <v>721576.64999999991</v>
      </c>
      <c r="I321" s="159" t="s">
        <v>2524</v>
      </c>
      <c r="J321" s="81"/>
      <c r="K321" s="144"/>
    </row>
    <row r="322" spans="1:11" ht="16.5" x14ac:dyDescent="0.3">
      <c r="A322" s="77"/>
      <c r="B322" s="142"/>
      <c r="C322" s="79"/>
      <c r="D322" s="127"/>
      <c r="E322" s="80"/>
      <c r="F322" s="143"/>
      <c r="G322" s="80">
        <f t="shared" si="2"/>
        <v>0</v>
      </c>
      <c r="H322" s="133"/>
      <c r="I322" s="159"/>
      <c r="J322" s="81"/>
      <c r="K322" s="144"/>
    </row>
    <row r="323" spans="1:11" ht="16.5" x14ac:dyDescent="0.3">
      <c r="A323" s="77">
        <v>43444</v>
      </c>
      <c r="B323" s="142" t="s">
        <v>3491</v>
      </c>
      <c r="C323" s="79" t="s">
        <v>3527</v>
      </c>
      <c r="D323" s="127" t="s">
        <v>1914</v>
      </c>
      <c r="E323" s="80">
        <v>36</v>
      </c>
      <c r="F323" s="143">
        <v>169998.40132</v>
      </c>
      <c r="G323" s="80">
        <f t="shared" si="2"/>
        <v>6119942.4475199999</v>
      </c>
      <c r="H323" s="133">
        <f>G323</f>
        <v>6119942.4475199999</v>
      </c>
      <c r="I323" s="159" t="s">
        <v>1215</v>
      </c>
      <c r="J323" s="81"/>
      <c r="K323" s="144"/>
    </row>
    <row r="324" spans="1:11" ht="16.5" x14ac:dyDescent="0.3">
      <c r="A324" s="77"/>
      <c r="B324" s="142"/>
      <c r="C324" s="79"/>
      <c r="D324" s="127"/>
      <c r="E324" s="80"/>
      <c r="F324" s="143"/>
      <c r="G324" s="80">
        <f t="shared" si="2"/>
        <v>0</v>
      </c>
      <c r="H324" s="133"/>
      <c r="I324" s="159"/>
      <c r="J324" s="81"/>
      <c r="K324" s="144"/>
    </row>
    <row r="325" spans="1:11" ht="16.5" x14ac:dyDescent="0.3">
      <c r="A325" s="77">
        <v>43444</v>
      </c>
      <c r="B325" s="142" t="s">
        <v>3492</v>
      </c>
      <c r="C325" s="79" t="s">
        <v>3493</v>
      </c>
      <c r="D325" s="127" t="s">
        <v>1003</v>
      </c>
      <c r="E325" s="80">
        <v>1</v>
      </c>
      <c r="F325" s="143">
        <v>230000.1</v>
      </c>
      <c r="G325" s="80">
        <f t="shared" si="2"/>
        <v>230000.1</v>
      </c>
      <c r="H325" s="133">
        <f>G325</f>
        <v>230000.1</v>
      </c>
      <c r="I325" s="159" t="s">
        <v>309</v>
      </c>
      <c r="J325" s="81"/>
      <c r="K325" s="144"/>
    </row>
    <row r="326" spans="1:11" ht="16.5" x14ac:dyDescent="0.3">
      <c r="A326" s="77"/>
      <c r="B326" s="142"/>
      <c r="C326" s="79"/>
      <c r="D326" s="127"/>
      <c r="E326" s="80"/>
      <c r="F326" s="143"/>
      <c r="G326" s="80">
        <f t="shared" si="2"/>
        <v>0</v>
      </c>
      <c r="H326" s="133"/>
      <c r="I326" s="159"/>
      <c r="J326" s="81"/>
      <c r="K326" s="144"/>
    </row>
    <row r="327" spans="1:11" ht="16.5" x14ac:dyDescent="0.3">
      <c r="A327" s="77">
        <v>43444</v>
      </c>
      <c r="B327" s="142" t="s">
        <v>3494</v>
      </c>
      <c r="C327" s="79" t="s">
        <v>1019</v>
      </c>
      <c r="D327" s="127" t="s">
        <v>3495</v>
      </c>
      <c r="E327" s="80">
        <v>2</v>
      </c>
      <c r="F327" s="143">
        <v>944999.45299999998</v>
      </c>
      <c r="G327" s="80">
        <f t="shared" si="2"/>
        <v>1889998.906</v>
      </c>
      <c r="H327" s="133">
        <f>G327</f>
        <v>1889998.906</v>
      </c>
      <c r="I327" s="159" t="s">
        <v>309</v>
      </c>
      <c r="J327" s="81"/>
      <c r="K327" s="144"/>
    </row>
    <row r="328" spans="1:11" ht="16.5" x14ac:dyDescent="0.3">
      <c r="A328" s="77"/>
      <c r="B328" s="142"/>
      <c r="C328" s="79"/>
      <c r="D328" s="127"/>
      <c r="E328" s="80"/>
      <c r="F328" s="143"/>
      <c r="G328" s="80">
        <f t="shared" si="2"/>
        <v>0</v>
      </c>
      <c r="H328" s="133"/>
      <c r="I328" s="159"/>
      <c r="J328" s="81"/>
      <c r="K328" s="144"/>
    </row>
    <row r="329" spans="1:11" ht="16.5" x14ac:dyDescent="0.3">
      <c r="A329" s="77">
        <v>43444</v>
      </c>
      <c r="B329" s="142" t="s">
        <v>3496</v>
      </c>
      <c r="C329" s="79" t="s">
        <v>1520</v>
      </c>
      <c r="D329" s="127" t="s">
        <v>1720</v>
      </c>
      <c r="E329" s="80">
        <v>1</v>
      </c>
      <c r="F329" s="143">
        <v>170749.7</v>
      </c>
      <c r="G329" s="80">
        <f t="shared" si="2"/>
        <v>170749.7</v>
      </c>
      <c r="H329" s="133">
        <f>G329</f>
        <v>170749.7</v>
      </c>
      <c r="I329" s="159" t="s">
        <v>309</v>
      </c>
      <c r="J329" s="81"/>
      <c r="K329" s="144"/>
    </row>
    <row r="330" spans="1:11" ht="16.5" x14ac:dyDescent="0.3">
      <c r="A330" s="77"/>
      <c r="B330" s="142"/>
      <c r="C330" s="79"/>
      <c r="D330" s="127"/>
      <c r="E330" s="80"/>
      <c r="F330" s="143"/>
      <c r="G330" s="80">
        <f t="shared" si="2"/>
        <v>0</v>
      </c>
      <c r="H330" s="133"/>
      <c r="I330" s="159" t="s">
        <v>1173</v>
      </c>
      <c r="J330" s="81"/>
      <c r="K330" s="144"/>
    </row>
    <row r="331" spans="1:11" ht="16.5" x14ac:dyDescent="0.3">
      <c r="A331" s="77">
        <v>43444</v>
      </c>
      <c r="B331" s="142" t="s">
        <v>3497</v>
      </c>
      <c r="C331" s="79" t="s">
        <v>559</v>
      </c>
      <c r="D331" s="127" t="s">
        <v>19</v>
      </c>
      <c r="E331" s="80">
        <v>2</v>
      </c>
      <c r="F331" s="143">
        <v>543400</v>
      </c>
      <c r="G331" s="80">
        <f t="shared" si="2"/>
        <v>1086800</v>
      </c>
      <c r="H331" s="133">
        <f>G331</f>
        <v>1086800</v>
      </c>
      <c r="I331" s="159" t="s">
        <v>2524</v>
      </c>
      <c r="J331" s="81"/>
      <c r="K331" s="144"/>
    </row>
    <row r="332" spans="1:11" ht="16.5" x14ac:dyDescent="0.3">
      <c r="A332" s="77"/>
      <c r="B332" s="142"/>
      <c r="C332" s="79"/>
      <c r="D332" s="127"/>
      <c r="E332" s="80"/>
      <c r="F332" s="143"/>
      <c r="G332" s="80">
        <f t="shared" si="2"/>
        <v>0</v>
      </c>
      <c r="H332" s="133"/>
      <c r="I332" s="159"/>
      <c r="J332" s="81"/>
      <c r="K332" s="144"/>
    </row>
    <row r="333" spans="1:11" ht="16.5" x14ac:dyDescent="0.3">
      <c r="A333" s="77">
        <v>43444</v>
      </c>
      <c r="B333" s="142" t="s">
        <v>3498</v>
      </c>
      <c r="C333" s="79" t="s">
        <v>2640</v>
      </c>
      <c r="D333" s="127" t="s">
        <v>2677</v>
      </c>
      <c r="E333" s="80">
        <v>24</v>
      </c>
      <c r="F333" s="143">
        <v>268199.90999999997</v>
      </c>
      <c r="G333" s="80">
        <f t="shared" si="2"/>
        <v>6436797.8399999999</v>
      </c>
      <c r="H333" s="133">
        <f>G333</f>
        <v>6436797.8399999999</v>
      </c>
      <c r="I333" s="159" t="s">
        <v>1756</v>
      </c>
      <c r="J333" s="81"/>
      <c r="K333" s="144"/>
    </row>
    <row r="334" spans="1:11" ht="16.5" x14ac:dyDescent="0.3">
      <c r="A334" s="77"/>
      <c r="B334" s="142"/>
      <c r="C334" s="79"/>
      <c r="D334" s="127"/>
      <c r="E334" s="80"/>
      <c r="F334" s="143"/>
      <c r="G334" s="80">
        <f t="shared" si="2"/>
        <v>0</v>
      </c>
      <c r="H334" s="133"/>
      <c r="I334" s="159"/>
      <c r="J334" s="81"/>
      <c r="K334" s="144"/>
    </row>
    <row r="335" spans="1:11" ht="16.5" x14ac:dyDescent="0.3">
      <c r="A335" s="77">
        <v>43444</v>
      </c>
      <c r="B335" s="142" t="s">
        <v>3499</v>
      </c>
      <c r="C335" s="79" t="s">
        <v>2688</v>
      </c>
      <c r="D335" s="127" t="s">
        <v>887</v>
      </c>
      <c r="E335" s="80">
        <v>2</v>
      </c>
      <c r="F335" s="143">
        <v>230000.1</v>
      </c>
      <c r="G335" s="80">
        <f t="shared" si="2"/>
        <v>460000.2</v>
      </c>
      <c r="H335" s="133"/>
      <c r="I335" s="159"/>
      <c r="J335" s="81"/>
      <c r="K335" s="144"/>
    </row>
    <row r="336" spans="1:11" ht="16.5" x14ac:dyDescent="0.3">
      <c r="A336" s="77"/>
      <c r="B336" s="142"/>
      <c r="C336" s="79"/>
      <c r="D336" s="127" t="s">
        <v>104</v>
      </c>
      <c r="E336" s="80">
        <v>1</v>
      </c>
      <c r="F336" s="143">
        <v>513900.09</v>
      </c>
      <c r="G336" s="80">
        <f t="shared" si="2"/>
        <v>513900.09</v>
      </c>
      <c r="H336" s="133"/>
      <c r="I336" s="159"/>
      <c r="J336" s="81"/>
      <c r="K336" s="144"/>
    </row>
    <row r="337" spans="1:11" ht="16.5" x14ac:dyDescent="0.3">
      <c r="A337" s="77"/>
      <c r="B337" s="142"/>
      <c r="C337" s="79"/>
      <c r="D337" s="127" t="s">
        <v>2423</v>
      </c>
      <c r="E337" s="80">
        <v>12</v>
      </c>
      <c r="F337" s="143">
        <v>220499.73</v>
      </c>
      <c r="G337" s="80">
        <f t="shared" si="2"/>
        <v>2645996.7600000002</v>
      </c>
      <c r="H337" s="133">
        <f>SUM(G335:G337)</f>
        <v>3619897.0500000003</v>
      </c>
      <c r="I337" s="159" t="s">
        <v>309</v>
      </c>
      <c r="J337" s="81"/>
      <c r="K337" s="144"/>
    </row>
    <row r="338" spans="1:11" ht="16.5" x14ac:dyDescent="0.3">
      <c r="A338" s="77"/>
      <c r="B338" s="142"/>
      <c r="C338" s="79"/>
      <c r="D338" s="127"/>
      <c r="E338" s="80"/>
      <c r="F338" s="143"/>
      <c r="G338" s="80">
        <f t="shared" si="2"/>
        <v>0</v>
      </c>
      <c r="H338" s="133"/>
      <c r="I338" s="159"/>
      <c r="J338" s="81"/>
      <c r="K338" s="144"/>
    </row>
    <row r="339" spans="1:11" ht="16.5" x14ac:dyDescent="0.3">
      <c r="A339" s="77">
        <v>43383</v>
      </c>
      <c r="B339" s="142" t="s">
        <v>3500</v>
      </c>
      <c r="C339" s="79" t="s">
        <v>3501</v>
      </c>
      <c r="D339" s="127" t="s">
        <v>2494</v>
      </c>
      <c r="E339" s="80">
        <v>2</v>
      </c>
      <c r="F339" s="143">
        <v>656450.18999999994</v>
      </c>
      <c r="G339" s="80">
        <f t="shared" si="2"/>
        <v>1312900.3799999999</v>
      </c>
      <c r="H339" s="133">
        <f>G339</f>
        <v>1312900.3799999999</v>
      </c>
      <c r="I339" s="159" t="s">
        <v>315</v>
      </c>
      <c r="J339" s="81"/>
      <c r="K339" s="144"/>
    </row>
    <row r="340" spans="1:11" ht="16.5" x14ac:dyDescent="0.3">
      <c r="A340" s="77"/>
      <c r="B340" s="142"/>
      <c r="C340" s="79"/>
      <c r="D340" s="127"/>
      <c r="E340" s="80"/>
      <c r="F340" s="143"/>
      <c r="G340" s="80">
        <f t="shared" si="2"/>
        <v>0</v>
      </c>
      <c r="H340" s="133"/>
      <c r="I340" s="159"/>
      <c r="J340" s="81"/>
      <c r="K340" s="144"/>
    </row>
    <row r="341" spans="1:11" ht="16.5" x14ac:dyDescent="0.3">
      <c r="A341" s="77">
        <v>43444</v>
      </c>
      <c r="B341" s="142" t="s">
        <v>3502</v>
      </c>
      <c r="C341" s="79" t="s">
        <v>2995</v>
      </c>
      <c r="D341" s="127" t="s">
        <v>2750</v>
      </c>
      <c r="E341" s="80">
        <v>12</v>
      </c>
      <c r="F341" s="143">
        <v>243000.5</v>
      </c>
      <c r="G341" s="80">
        <f t="shared" si="2"/>
        <v>2916006</v>
      </c>
      <c r="H341" s="133"/>
      <c r="I341" s="159"/>
      <c r="J341" s="81"/>
      <c r="K341" s="144"/>
    </row>
    <row r="342" spans="1:11" ht="16.5" x14ac:dyDescent="0.3">
      <c r="A342" s="77"/>
      <c r="B342" s="142"/>
      <c r="C342" s="79"/>
      <c r="D342" s="127" t="s">
        <v>2653</v>
      </c>
      <c r="E342" s="80">
        <v>12</v>
      </c>
      <c r="F342" s="143">
        <v>243000.5</v>
      </c>
      <c r="G342" s="80">
        <f t="shared" si="2"/>
        <v>2916006</v>
      </c>
      <c r="H342" s="133">
        <f>SUM(G341:G342)</f>
        <v>5832012</v>
      </c>
      <c r="I342" s="159" t="s">
        <v>309</v>
      </c>
      <c r="J342" s="81"/>
      <c r="K342" s="144"/>
    </row>
    <row r="343" spans="1:11" ht="16.5" x14ac:dyDescent="0.3">
      <c r="A343" s="77"/>
      <c r="B343" s="142"/>
      <c r="C343" s="79"/>
      <c r="D343" s="127"/>
      <c r="E343" s="80"/>
      <c r="F343" s="143"/>
      <c r="G343" s="80">
        <f t="shared" si="2"/>
        <v>0</v>
      </c>
      <c r="H343" s="133"/>
      <c r="I343" s="159"/>
      <c r="J343" s="81"/>
      <c r="K343" s="144"/>
    </row>
    <row r="344" spans="1:11" ht="16.5" x14ac:dyDescent="0.3">
      <c r="A344" s="77">
        <v>43444</v>
      </c>
      <c r="B344" s="142" t="s">
        <v>3503</v>
      </c>
      <c r="C344" s="79" t="s">
        <v>764</v>
      </c>
      <c r="D344" s="127" t="s">
        <v>1094</v>
      </c>
      <c r="E344" s="80">
        <v>12</v>
      </c>
      <c r="F344" s="143">
        <v>215000.5</v>
      </c>
      <c r="G344" s="80">
        <f t="shared" si="2"/>
        <v>2580006</v>
      </c>
      <c r="H344" s="133"/>
      <c r="I344" s="159"/>
      <c r="J344" s="81"/>
      <c r="K344" s="144"/>
    </row>
    <row r="345" spans="1:11" ht="16.5" x14ac:dyDescent="0.3">
      <c r="A345" s="77"/>
      <c r="B345" s="142"/>
      <c r="C345" s="79"/>
      <c r="D345" s="127" t="s">
        <v>2596</v>
      </c>
      <c r="E345" s="80">
        <v>3</v>
      </c>
      <c r="F345" s="143">
        <v>270000.5</v>
      </c>
      <c r="G345" s="80">
        <f t="shared" si="2"/>
        <v>810001.5</v>
      </c>
      <c r="H345" s="133"/>
      <c r="I345" s="159"/>
      <c r="J345" s="81"/>
      <c r="K345" s="144"/>
    </row>
    <row r="346" spans="1:11" ht="16.5" x14ac:dyDescent="0.3">
      <c r="A346" s="77"/>
      <c r="B346" s="142"/>
      <c r="C346" s="79"/>
      <c r="D346" s="127" t="s">
        <v>2756</v>
      </c>
      <c r="E346" s="80">
        <v>3</v>
      </c>
      <c r="F346" s="143">
        <v>270000.5</v>
      </c>
      <c r="G346" s="80">
        <f t="shared" si="2"/>
        <v>810001.5</v>
      </c>
      <c r="H346" s="133"/>
      <c r="I346" s="159"/>
      <c r="J346" s="81"/>
      <c r="K346" s="144"/>
    </row>
    <row r="347" spans="1:11" ht="16.5" x14ac:dyDescent="0.3">
      <c r="A347" s="77"/>
      <c r="B347" s="142"/>
      <c r="C347" s="79"/>
      <c r="D347" s="127" t="s">
        <v>2760</v>
      </c>
      <c r="E347" s="80">
        <v>3</v>
      </c>
      <c r="F347" s="143">
        <v>270000.5</v>
      </c>
      <c r="G347" s="80">
        <f t="shared" si="2"/>
        <v>810001.5</v>
      </c>
      <c r="H347" s="133">
        <f>SUM(G344:G347)</f>
        <v>5010010.5</v>
      </c>
      <c r="I347" s="159" t="s">
        <v>1215</v>
      </c>
      <c r="J347" s="81"/>
      <c r="K347" s="144"/>
    </row>
    <row r="348" spans="1:11" ht="16.5" x14ac:dyDescent="0.3">
      <c r="A348" s="77"/>
      <c r="B348" s="142"/>
      <c r="C348" s="79"/>
      <c r="D348" s="127"/>
      <c r="E348" s="80"/>
      <c r="F348" s="143"/>
      <c r="G348" s="80">
        <f t="shared" si="2"/>
        <v>0</v>
      </c>
      <c r="H348" s="133"/>
      <c r="I348" s="159"/>
      <c r="J348" s="81"/>
      <c r="K348" s="144"/>
    </row>
    <row r="349" spans="1:11" ht="16.5" x14ac:dyDescent="0.3">
      <c r="A349" s="77">
        <v>43444</v>
      </c>
      <c r="B349" s="142" t="s">
        <v>3504</v>
      </c>
      <c r="C349" s="79" t="s">
        <v>1850</v>
      </c>
      <c r="D349" s="127" t="s">
        <v>1728</v>
      </c>
      <c r="E349" s="80">
        <v>3</v>
      </c>
      <c r="F349" s="143">
        <v>831600</v>
      </c>
      <c r="G349" s="80">
        <f t="shared" si="2"/>
        <v>2494800</v>
      </c>
      <c r="H349" s="133">
        <f>G349</f>
        <v>2494800</v>
      </c>
      <c r="I349" s="159" t="s">
        <v>1756</v>
      </c>
      <c r="J349" s="81"/>
      <c r="K349" s="144"/>
    </row>
    <row r="350" spans="1:11" ht="16.5" x14ac:dyDescent="0.3">
      <c r="A350" s="77"/>
      <c r="B350" s="142"/>
      <c r="C350" s="79"/>
      <c r="D350" s="127"/>
      <c r="E350" s="80"/>
      <c r="F350" s="143"/>
      <c r="G350" s="80">
        <f t="shared" si="2"/>
        <v>0</v>
      </c>
      <c r="H350" s="133" t="s">
        <v>1173</v>
      </c>
      <c r="I350" s="159"/>
      <c r="J350" s="81"/>
      <c r="K350" s="144"/>
    </row>
    <row r="351" spans="1:11" ht="16.5" x14ac:dyDescent="0.3">
      <c r="A351" s="77">
        <v>43445</v>
      </c>
      <c r="B351" s="142" t="s">
        <v>3505</v>
      </c>
      <c r="C351" s="79" t="s">
        <v>2206</v>
      </c>
      <c r="D351" s="127" t="s">
        <v>2494</v>
      </c>
      <c r="E351" s="80">
        <v>4</v>
      </c>
      <c r="F351" s="143">
        <v>656450.18999999994</v>
      </c>
      <c r="G351" s="80">
        <f t="shared" si="2"/>
        <v>2625800.7599999998</v>
      </c>
      <c r="H351" s="133">
        <f>G351</f>
        <v>2625800.7599999998</v>
      </c>
      <c r="I351" s="159" t="s">
        <v>1216</v>
      </c>
      <c r="J351" s="81"/>
      <c r="K351" s="144"/>
    </row>
    <row r="352" spans="1:11" ht="16.5" x14ac:dyDescent="0.3">
      <c r="A352" s="77"/>
      <c r="B352" s="142"/>
      <c r="C352" s="79"/>
      <c r="D352" s="127"/>
      <c r="E352" s="80"/>
      <c r="F352" s="143"/>
      <c r="G352" s="80">
        <f t="shared" si="2"/>
        <v>0</v>
      </c>
      <c r="H352" s="133"/>
      <c r="I352" s="159"/>
      <c r="J352" s="81"/>
      <c r="K352" s="144"/>
    </row>
    <row r="353" spans="1:11" ht="16.5" x14ac:dyDescent="0.3">
      <c r="A353" s="77">
        <v>43445</v>
      </c>
      <c r="B353" s="142" t="s">
        <v>3506</v>
      </c>
      <c r="C353" s="79" t="s">
        <v>1520</v>
      </c>
      <c r="D353" s="127" t="s">
        <v>1720</v>
      </c>
      <c r="E353" s="80">
        <v>1</v>
      </c>
      <c r="F353" s="143">
        <v>170749.7</v>
      </c>
      <c r="G353" s="80">
        <f t="shared" si="2"/>
        <v>170749.7</v>
      </c>
      <c r="H353" s="133">
        <f>G353</f>
        <v>170749.7</v>
      </c>
      <c r="I353" s="159" t="s">
        <v>309</v>
      </c>
      <c r="J353" s="81"/>
      <c r="K353" s="144"/>
    </row>
    <row r="354" spans="1:11" ht="16.5" x14ac:dyDescent="0.3">
      <c r="A354" s="77"/>
      <c r="B354" s="142"/>
      <c r="C354" s="79"/>
      <c r="D354" s="127"/>
      <c r="E354" s="80"/>
      <c r="F354" s="143"/>
      <c r="G354" s="80">
        <f t="shared" si="2"/>
        <v>0</v>
      </c>
      <c r="H354" s="133"/>
      <c r="I354" s="159"/>
      <c r="J354" s="81"/>
      <c r="K354" s="144"/>
    </row>
    <row r="355" spans="1:11" ht="16.5" x14ac:dyDescent="0.3">
      <c r="A355" s="77">
        <v>43445</v>
      </c>
      <c r="B355" s="142" t="s">
        <v>3507</v>
      </c>
      <c r="C355" s="79" t="s">
        <v>365</v>
      </c>
      <c r="D355" s="127" t="s">
        <v>104</v>
      </c>
      <c r="E355" s="80">
        <v>1</v>
      </c>
      <c r="F355" s="143">
        <v>542450.09499999997</v>
      </c>
      <c r="G355" s="80">
        <f t="shared" si="2"/>
        <v>542450.09499999997</v>
      </c>
      <c r="H355" s="133">
        <f>G355</f>
        <v>542450.09499999997</v>
      </c>
      <c r="I355" s="159" t="s">
        <v>310</v>
      </c>
      <c r="J355" s="81"/>
      <c r="K355" s="144"/>
    </row>
    <row r="356" spans="1:11" ht="16.5" x14ac:dyDescent="0.3">
      <c r="A356" s="77"/>
      <c r="B356" s="142"/>
      <c r="C356" s="79"/>
      <c r="D356" s="127"/>
      <c r="E356" s="80"/>
      <c r="F356" s="143"/>
      <c r="G356" s="80">
        <f t="shared" si="2"/>
        <v>0</v>
      </c>
      <c r="H356" s="133"/>
      <c r="I356" s="159"/>
      <c r="J356" s="81"/>
      <c r="K356" s="144"/>
    </row>
    <row r="357" spans="1:11" ht="16.5" x14ac:dyDescent="0.3">
      <c r="A357" s="77">
        <v>43445</v>
      </c>
      <c r="B357" s="142" t="s">
        <v>3508</v>
      </c>
      <c r="C357" s="79" t="s">
        <v>985</v>
      </c>
      <c r="D357" s="127" t="s">
        <v>3254</v>
      </c>
      <c r="E357" s="80">
        <v>120</v>
      </c>
      <c r="F357" s="143">
        <v>550000</v>
      </c>
      <c r="G357" s="80">
        <f t="shared" si="2"/>
        <v>66000000</v>
      </c>
      <c r="H357" s="133"/>
      <c r="I357" s="159"/>
      <c r="J357" s="81"/>
      <c r="K357" s="144"/>
    </row>
    <row r="358" spans="1:11" ht="16.5" x14ac:dyDescent="0.3">
      <c r="A358" s="77"/>
      <c r="B358" s="142"/>
      <c r="C358" s="79"/>
      <c r="D358" s="127" t="s">
        <v>213</v>
      </c>
      <c r="E358" s="80">
        <v>60</v>
      </c>
      <c r="F358" s="143">
        <v>574999.69999999995</v>
      </c>
      <c r="G358" s="80">
        <f t="shared" si="2"/>
        <v>34499982</v>
      </c>
      <c r="H358" s="133">
        <f>SUM(G357:G358)</f>
        <v>100499982</v>
      </c>
      <c r="I358" s="159" t="s">
        <v>2545</v>
      </c>
      <c r="J358" s="81"/>
      <c r="K358" s="144"/>
    </row>
    <row r="359" spans="1:11" ht="16.5" x14ac:dyDescent="0.3">
      <c r="A359" s="77"/>
      <c r="B359" s="142"/>
      <c r="C359" s="79"/>
      <c r="D359" s="127"/>
      <c r="E359" s="80"/>
      <c r="F359" s="143"/>
      <c r="G359" s="80">
        <f t="shared" si="2"/>
        <v>0</v>
      </c>
      <c r="H359" s="133"/>
      <c r="I359" s="159"/>
      <c r="J359" s="81"/>
      <c r="K359" s="144"/>
    </row>
    <row r="360" spans="1:11" ht="16.5" x14ac:dyDescent="0.3">
      <c r="A360" s="77">
        <v>43445</v>
      </c>
      <c r="B360" s="142" t="s">
        <v>3509</v>
      </c>
      <c r="C360" s="79" t="s">
        <v>2846</v>
      </c>
      <c r="D360" s="127" t="s">
        <v>19</v>
      </c>
      <c r="E360" s="80">
        <v>12</v>
      </c>
      <c r="F360" s="143">
        <v>503000.3</v>
      </c>
      <c r="G360" s="80">
        <f t="shared" si="2"/>
        <v>6036003.5999999996</v>
      </c>
      <c r="H360" s="133">
        <f>G360</f>
        <v>6036003.5999999996</v>
      </c>
      <c r="I360" s="159" t="s">
        <v>2524</v>
      </c>
      <c r="J360" s="81"/>
      <c r="K360" s="144"/>
    </row>
    <row r="361" spans="1:11" ht="16.5" x14ac:dyDescent="0.3">
      <c r="A361" s="77"/>
      <c r="B361" s="142"/>
      <c r="C361" s="79"/>
      <c r="D361" s="127"/>
      <c r="E361" s="80"/>
      <c r="F361" s="143"/>
      <c r="G361" s="80">
        <f t="shared" si="2"/>
        <v>0</v>
      </c>
      <c r="H361" s="133"/>
      <c r="I361" s="159"/>
      <c r="J361" s="81"/>
      <c r="K361" s="144"/>
    </row>
    <row r="362" spans="1:11" ht="16.5" x14ac:dyDescent="0.3">
      <c r="A362" s="77">
        <v>43445</v>
      </c>
      <c r="B362" s="142" t="s">
        <v>3510</v>
      </c>
      <c r="C362" s="79" t="s">
        <v>985</v>
      </c>
      <c r="D362" s="127" t="s">
        <v>1966</v>
      </c>
      <c r="E362" s="80">
        <v>72</v>
      </c>
      <c r="F362" s="143">
        <v>70416.5</v>
      </c>
      <c r="G362" s="80">
        <f t="shared" si="2"/>
        <v>5069988</v>
      </c>
      <c r="H362" s="133"/>
      <c r="I362" s="159"/>
      <c r="J362" s="81"/>
      <c r="K362" s="144"/>
    </row>
    <row r="363" spans="1:11" ht="16.5" x14ac:dyDescent="0.3">
      <c r="A363" s="77"/>
      <c r="B363" s="142"/>
      <c r="C363" s="79"/>
      <c r="D363" s="127" t="s">
        <v>1930</v>
      </c>
      <c r="E363" s="80">
        <v>72</v>
      </c>
      <c r="F363" s="143">
        <v>70416.5</v>
      </c>
      <c r="G363" s="80">
        <f t="shared" si="2"/>
        <v>5069988</v>
      </c>
      <c r="H363" s="133">
        <f>SUM(G362:G363)</f>
        <v>10139976</v>
      </c>
      <c r="I363" s="159" t="s">
        <v>2545</v>
      </c>
      <c r="J363" s="81"/>
      <c r="K363" s="144"/>
    </row>
    <row r="364" spans="1:11" ht="16.5" x14ac:dyDescent="0.3">
      <c r="A364" s="77"/>
      <c r="B364" s="142"/>
      <c r="C364" s="79"/>
      <c r="D364" s="127"/>
      <c r="E364" s="80"/>
      <c r="F364" s="143"/>
      <c r="G364" s="80">
        <f t="shared" si="2"/>
        <v>0</v>
      </c>
      <c r="H364" s="133"/>
      <c r="I364" s="159"/>
      <c r="J364" s="81"/>
      <c r="K364" s="144"/>
    </row>
    <row r="365" spans="1:11" ht="16.5" x14ac:dyDescent="0.3">
      <c r="A365" s="77">
        <v>43445</v>
      </c>
      <c r="B365" s="142" t="s">
        <v>3511</v>
      </c>
      <c r="C365" s="79" t="s">
        <v>2225</v>
      </c>
      <c r="D365" s="127" t="s">
        <v>2494</v>
      </c>
      <c r="E365" s="80">
        <v>1</v>
      </c>
      <c r="F365" s="143">
        <v>621900.18000000005</v>
      </c>
      <c r="G365" s="80">
        <f t="shared" si="2"/>
        <v>621900.18000000005</v>
      </c>
      <c r="H365" s="133">
        <f>G365</f>
        <v>621900.18000000005</v>
      </c>
      <c r="I365" s="159" t="s">
        <v>309</v>
      </c>
      <c r="J365" s="81"/>
      <c r="K365" s="144"/>
    </row>
    <row r="366" spans="1:11" ht="16.5" x14ac:dyDescent="0.3">
      <c r="A366" s="77"/>
      <c r="B366" s="142"/>
      <c r="C366" s="79"/>
      <c r="D366" s="127"/>
      <c r="E366" s="80"/>
      <c r="F366" s="143"/>
      <c r="G366" s="80">
        <f t="shared" si="2"/>
        <v>0</v>
      </c>
      <c r="H366" s="133"/>
      <c r="I366" s="159"/>
      <c r="J366" s="81"/>
      <c r="K366" s="144"/>
    </row>
    <row r="367" spans="1:11" ht="16.5" x14ac:dyDescent="0.3">
      <c r="A367" s="77">
        <v>43445</v>
      </c>
      <c r="B367" s="142" t="s">
        <v>3512</v>
      </c>
      <c r="C367" s="79" t="s">
        <v>73</v>
      </c>
      <c r="D367" s="127" t="s">
        <v>3495</v>
      </c>
      <c r="E367" s="80">
        <v>8</v>
      </c>
      <c r="F367" s="143">
        <v>944999.55</v>
      </c>
      <c r="G367" s="80">
        <f t="shared" si="2"/>
        <v>7559996.4000000004</v>
      </c>
      <c r="H367" s="133">
        <f>G367</f>
        <v>7559996.4000000004</v>
      </c>
      <c r="I367" s="159" t="s">
        <v>309</v>
      </c>
      <c r="J367" s="81"/>
      <c r="K367" s="144"/>
    </row>
    <row r="368" spans="1:11" ht="16.5" x14ac:dyDescent="0.3">
      <c r="A368" s="77"/>
      <c r="B368" s="142"/>
      <c r="C368" s="79"/>
      <c r="D368" s="127"/>
      <c r="E368" s="80"/>
      <c r="F368" s="143"/>
      <c r="G368" s="80">
        <f t="shared" si="2"/>
        <v>0</v>
      </c>
      <c r="H368" s="133"/>
      <c r="I368" s="159"/>
      <c r="J368" s="81"/>
      <c r="K368" s="144"/>
    </row>
    <row r="369" spans="1:11" ht="16.5" x14ac:dyDescent="0.3">
      <c r="A369" s="77">
        <v>43445</v>
      </c>
      <c r="B369" s="142" t="s">
        <v>3513</v>
      </c>
      <c r="C369" s="79" t="s">
        <v>1198</v>
      </c>
      <c r="D369" s="127" t="s">
        <v>1931</v>
      </c>
      <c r="E369" s="80">
        <v>6</v>
      </c>
      <c r="F369" s="143">
        <v>60625.4</v>
      </c>
      <c r="G369" s="80">
        <f t="shared" si="2"/>
        <v>363752.4</v>
      </c>
      <c r="H369" s="133"/>
      <c r="I369" s="159"/>
      <c r="J369" s="81"/>
      <c r="K369" s="144"/>
    </row>
    <row r="370" spans="1:11" ht="16.5" x14ac:dyDescent="0.3">
      <c r="A370" s="77"/>
      <c r="B370" s="142"/>
      <c r="C370" s="79"/>
      <c r="D370" s="127" t="s">
        <v>1930</v>
      </c>
      <c r="E370" s="80">
        <v>6</v>
      </c>
      <c r="F370" s="143">
        <v>85375.4</v>
      </c>
      <c r="G370" s="80">
        <f t="shared" si="2"/>
        <v>512252.39999999997</v>
      </c>
      <c r="H370" s="133"/>
      <c r="I370" s="159"/>
      <c r="J370" s="81"/>
      <c r="K370" s="144"/>
    </row>
    <row r="371" spans="1:11" ht="16.5" x14ac:dyDescent="0.3">
      <c r="A371" s="77"/>
      <c r="B371" s="142"/>
      <c r="C371" s="79"/>
      <c r="D371" s="127" t="s">
        <v>1932</v>
      </c>
      <c r="E371" s="80">
        <v>6</v>
      </c>
      <c r="F371" s="143">
        <v>60625.4</v>
      </c>
      <c r="G371" s="80">
        <f t="shared" si="2"/>
        <v>363752.4</v>
      </c>
      <c r="H371" s="133"/>
      <c r="I371" s="159"/>
      <c r="J371" s="81"/>
      <c r="K371" s="144"/>
    </row>
    <row r="372" spans="1:11" ht="16.5" x14ac:dyDescent="0.3">
      <c r="A372" s="77"/>
      <c r="B372" s="142"/>
      <c r="C372" s="79"/>
      <c r="D372" s="127" t="s">
        <v>1933</v>
      </c>
      <c r="E372" s="80">
        <v>6</v>
      </c>
      <c r="F372" s="143">
        <v>85375.4</v>
      </c>
      <c r="G372" s="80">
        <f t="shared" si="2"/>
        <v>512252.39999999997</v>
      </c>
      <c r="H372" s="133"/>
      <c r="I372" s="159"/>
      <c r="J372" s="81"/>
      <c r="K372" s="144"/>
    </row>
    <row r="373" spans="1:11" ht="16.5" x14ac:dyDescent="0.3">
      <c r="A373" s="77"/>
      <c r="B373" s="142"/>
      <c r="C373" s="79"/>
      <c r="D373" s="127" t="s">
        <v>1763</v>
      </c>
      <c r="E373" s="80">
        <v>6</v>
      </c>
      <c r="F373" s="143">
        <v>60625.4</v>
      </c>
      <c r="G373" s="80">
        <f t="shared" si="2"/>
        <v>363752.4</v>
      </c>
      <c r="H373" s="133"/>
      <c r="I373" s="159"/>
      <c r="J373" s="81"/>
      <c r="K373" s="144"/>
    </row>
    <row r="374" spans="1:11" ht="16.5" x14ac:dyDescent="0.3">
      <c r="A374" s="77"/>
      <c r="B374" s="142"/>
      <c r="C374" s="79"/>
      <c r="D374" s="127" t="s">
        <v>1966</v>
      </c>
      <c r="E374" s="80">
        <v>6</v>
      </c>
      <c r="F374" s="143">
        <v>85375.4</v>
      </c>
      <c r="G374" s="80">
        <f t="shared" si="2"/>
        <v>512252.39999999997</v>
      </c>
      <c r="H374" s="133"/>
      <c r="I374" s="159"/>
      <c r="J374" s="81"/>
      <c r="K374" s="144"/>
    </row>
    <row r="375" spans="1:11" ht="16.5" x14ac:dyDescent="0.3">
      <c r="A375" s="77"/>
      <c r="B375" s="142"/>
      <c r="C375" s="79"/>
      <c r="D375" s="127" t="s">
        <v>1915</v>
      </c>
      <c r="E375" s="80">
        <v>3</v>
      </c>
      <c r="F375" s="143">
        <v>170749.7</v>
      </c>
      <c r="G375" s="80">
        <f t="shared" si="2"/>
        <v>512249.10000000003</v>
      </c>
      <c r="H375" s="133">
        <f>SUM(G369:G375)</f>
        <v>3140263.5</v>
      </c>
      <c r="I375" s="159" t="s">
        <v>1215</v>
      </c>
      <c r="J375" s="81"/>
      <c r="K375" s="144"/>
    </row>
    <row r="376" spans="1:11" ht="16.5" x14ac:dyDescent="0.3">
      <c r="A376" s="77"/>
      <c r="B376" s="142"/>
      <c r="C376" s="79"/>
      <c r="D376" s="127"/>
      <c r="E376" s="80"/>
      <c r="F376" s="143"/>
      <c r="G376" s="80">
        <f t="shared" si="2"/>
        <v>0</v>
      </c>
      <c r="H376" s="133"/>
      <c r="I376" s="159"/>
      <c r="J376" s="81"/>
      <c r="K376" s="144"/>
    </row>
    <row r="377" spans="1:11" ht="16.5" x14ac:dyDescent="0.3">
      <c r="A377" s="77">
        <v>43445</v>
      </c>
      <c r="B377" s="142" t="s">
        <v>3514</v>
      </c>
      <c r="C377" s="79" t="s">
        <v>1198</v>
      </c>
      <c r="D377" s="127" t="s">
        <v>1086</v>
      </c>
      <c r="E377" s="80">
        <v>6</v>
      </c>
      <c r="F377" s="143">
        <v>107499.7</v>
      </c>
      <c r="G377" s="80">
        <f t="shared" si="2"/>
        <v>644998.19999999995</v>
      </c>
      <c r="H377" s="133"/>
      <c r="I377" s="159"/>
      <c r="J377" s="81"/>
      <c r="K377" s="144"/>
    </row>
    <row r="378" spans="1:11" ht="16.5" x14ac:dyDescent="0.3">
      <c r="A378" s="77"/>
      <c r="B378" s="142"/>
      <c r="C378" s="79"/>
      <c r="D378" s="127" t="s">
        <v>1094</v>
      </c>
      <c r="E378" s="80">
        <v>4</v>
      </c>
      <c r="F378" s="143">
        <v>215000.5</v>
      </c>
      <c r="G378" s="80">
        <f t="shared" si="2"/>
        <v>860002</v>
      </c>
      <c r="H378" s="133">
        <f>SUM(G377:G378)</f>
        <v>1505000.2</v>
      </c>
      <c r="I378" s="159" t="s">
        <v>1215</v>
      </c>
      <c r="J378" s="81"/>
      <c r="K378" s="144"/>
    </row>
    <row r="379" spans="1:11" ht="16.5" x14ac:dyDescent="0.3">
      <c r="A379" s="77"/>
      <c r="B379" s="142"/>
      <c r="C379" s="79"/>
      <c r="D379" s="127"/>
      <c r="E379" s="80"/>
      <c r="F379" s="143"/>
      <c r="G379" s="80">
        <f t="shared" si="2"/>
        <v>0</v>
      </c>
      <c r="H379" s="133"/>
      <c r="I379" s="159"/>
      <c r="J379" s="81"/>
      <c r="K379" s="144"/>
    </row>
    <row r="380" spans="1:11" ht="16.5" x14ac:dyDescent="0.3">
      <c r="A380" s="77">
        <v>43445</v>
      </c>
      <c r="B380" s="142" t="s">
        <v>3515</v>
      </c>
      <c r="C380" s="79" t="s">
        <v>2727</v>
      </c>
      <c r="D380" s="127" t="s">
        <v>3168</v>
      </c>
      <c r="E380" s="80">
        <v>6</v>
      </c>
      <c r="F380" s="143">
        <v>243000.45</v>
      </c>
      <c r="G380" s="80">
        <f t="shared" si="2"/>
        <v>1458002.7000000002</v>
      </c>
      <c r="H380" s="133">
        <f>G380</f>
        <v>1458002.7000000002</v>
      </c>
      <c r="I380" s="159" t="s">
        <v>309</v>
      </c>
      <c r="J380" s="81"/>
      <c r="K380" s="144"/>
    </row>
    <row r="381" spans="1:11" ht="16.5" x14ac:dyDescent="0.3">
      <c r="A381" s="77"/>
      <c r="B381" s="142"/>
      <c r="C381" s="79"/>
      <c r="D381" s="127"/>
      <c r="E381" s="80"/>
      <c r="F381" s="143"/>
      <c r="G381" s="80">
        <f t="shared" si="2"/>
        <v>0</v>
      </c>
      <c r="H381" s="133"/>
      <c r="I381" s="159"/>
      <c r="J381" s="81"/>
      <c r="K381" s="144"/>
    </row>
    <row r="382" spans="1:11" ht="16.5" x14ac:dyDescent="0.3">
      <c r="A382" s="77">
        <v>43445</v>
      </c>
      <c r="B382" s="142" t="s">
        <v>3516</v>
      </c>
      <c r="C382" s="79" t="s">
        <v>559</v>
      </c>
      <c r="D382" s="127" t="s">
        <v>1094</v>
      </c>
      <c r="E382" s="80">
        <v>2</v>
      </c>
      <c r="F382" s="143">
        <v>215000.5</v>
      </c>
      <c r="G382" s="80">
        <f t="shared" si="2"/>
        <v>430001</v>
      </c>
      <c r="H382" s="133">
        <f>G382</f>
        <v>430001</v>
      </c>
      <c r="I382" s="159" t="s">
        <v>2524</v>
      </c>
      <c r="J382" s="81"/>
      <c r="K382" s="144"/>
    </row>
    <row r="383" spans="1:11" ht="16.5" x14ac:dyDescent="0.3">
      <c r="A383" s="77"/>
      <c r="B383" s="142"/>
      <c r="C383" s="79"/>
      <c r="D383" s="127"/>
      <c r="E383" s="80"/>
      <c r="F383" s="143"/>
      <c r="G383" s="80">
        <f t="shared" si="2"/>
        <v>0</v>
      </c>
      <c r="H383" s="133"/>
      <c r="I383" s="159"/>
      <c r="J383" s="81"/>
      <c r="K383" s="144"/>
    </row>
    <row r="384" spans="1:11" ht="16.5" x14ac:dyDescent="0.3">
      <c r="A384" s="77">
        <v>43445</v>
      </c>
      <c r="B384" s="142" t="s">
        <v>3517</v>
      </c>
      <c r="C384" s="79" t="s">
        <v>35</v>
      </c>
      <c r="D384" s="127" t="s">
        <v>66</v>
      </c>
      <c r="E384" s="80">
        <v>24</v>
      </c>
      <c r="F384" s="143">
        <v>399999.6</v>
      </c>
      <c r="G384" s="80">
        <f t="shared" si="2"/>
        <v>9599990.3999999985</v>
      </c>
      <c r="H384" s="133">
        <f>G384</f>
        <v>9599990.3999999985</v>
      </c>
      <c r="I384" s="159" t="s">
        <v>2524</v>
      </c>
      <c r="J384" s="81"/>
      <c r="K384" s="144"/>
    </row>
    <row r="385" spans="1:11" ht="16.5" x14ac:dyDescent="0.3">
      <c r="A385" s="77"/>
      <c r="B385" s="142"/>
      <c r="C385" s="79"/>
      <c r="D385" s="127"/>
      <c r="E385" s="80"/>
      <c r="F385" s="143"/>
      <c r="G385" s="80">
        <f t="shared" si="2"/>
        <v>0</v>
      </c>
      <c r="H385" s="133"/>
      <c r="I385" s="159"/>
      <c r="J385" s="81"/>
      <c r="K385" s="144"/>
    </row>
    <row r="386" spans="1:11" ht="16.5" x14ac:dyDescent="0.3">
      <c r="A386" s="77">
        <v>43445</v>
      </c>
      <c r="B386" s="142" t="s">
        <v>3518</v>
      </c>
      <c r="C386" s="79" t="s">
        <v>3399</v>
      </c>
      <c r="D386" s="127" t="s">
        <v>887</v>
      </c>
      <c r="E386" s="80">
        <v>1</v>
      </c>
      <c r="F386" s="143">
        <v>230000.1</v>
      </c>
      <c r="G386" s="80">
        <f t="shared" si="2"/>
        <v>230000.1</v>
      </c>
      <c r="H386" s="133">
        <f>G386</f>
        <v>230000.1</v>
      </c>
      <c r="I386" s="159" t="s">
        <v>2524</v>
      </c>
      <c r="J386" s="81" t="s">
        <v>1173</v>
      </c>
      <c r="K386" s="144"/>
    </row>
    <row r="387" spans="1:11" ht="16.5" x14ac:dyDescent="0.3">
      <c r="A387" s="77"/>
      <c r="B387" s="142"/>
      <c r="C387" s="79"/>
      <c r="D387" s="127"/>
      <c r="E387" s="80"/>
      <c r="F387" s="143"/>
      <c r="G387" s="80">
        <f t="shared" si="2"/>
        <v>0</v>
      </c>
      <c r="H387" s="133"/>
      <c r="I387" s="159"/>
      <c r="J387" s="81"/>
      <c r="K387" s="144"/>
    </row>
    <row r="388" spans="1:11" ht="16.5" x14ac:dyDescent="0.3">
      <c r="A388" s="77">
        <v>43445</v>
      </c>
      <c r="B388" s="142" t="s">
        <v>3519</v>
      </c>
      <c r="C388" s="79" t="s">
        <v>2640</v>
      </c>
      <c r="D388" s="127" t="s">
        <v>2835</v>
      </c>
      <c r="E388" s="80">
        <v>3</v>
      </c>
      <c r="F388" s="143">
        <v>283099.90500000003</v>
      </c>
      <c r="G388" s="80">
        <f t="shared" si="2"/>
        <v>849299.71500000008</v>
      </c>
      <c r="H388" s="133"/>
      <c r="I388" s="159"/>
      <c r="J388" s="81"/>
      <c r="K388" s="144"/>
    </row>
    <row r="389" spans="1:11" ht="16.5" x14ac:dyDescent="0.3">
      <c r="A389" s="77"/>
      <c r="B389" s="142"/>
      <c r="C389" s="79"/>
      <c r="D389" s="127" t="s">
        <v>3520</v>
      </c>
      <c r="E389" s="80">
        <v>1</v>
      </c>
      <c r="F389" s="143">
        <v>283099.90500000003</v>
      </c>
      <c r="G389" s="80">
        <f t="shared" si="2"/>
        <v>283099.90500000003</v>
      </c>
      <c r="H389" s="133">
        <f>SUM(G388:G389)</f>
        <v>1132399.6200000001</v>
      </c>
      <c r="I389" s="159" t="s">
        <v>1756</v>
      </c>
      <c r="J389" s="81"/>
      <c r="K389" s="144"/>
    </row>
    <row r="390" spans="1:11" ht="16.5" x14ac:dyDescent="0.3">
      <c r="A390" s="77"/>
      <c r="B390" s="142"/>
      <c r="C390" s="79"/>
      <c r="D390" s="127"/>
      <c r="E390" s="80"/>
      <c r="F390" s="143"/>
      <c r="G390" s="80">
        <f t="shared" si="2"/>
        <v>0</v>
      </c>
      <c r="H390" s="133"/>
      <c r="I390" s="159"/>
      <c r="J390" s="81"/>
      <c r="K390" s="144"/>
    </row>
    <row r="391" spans="1:11" ht="16.5" x14ac:dyDescent="0.3">
      <c r="A391" s="77">
        <v>43445</v>
      </c>
      <c r="B391" s="142" t="s">
        <v>3521</v>
      </c>
      <c r="C391" s="79" t="s">
        <v>42</v>
      </c>
      <c r="D391" s="127" t="s">
        <v>2372</v>
      </c>
      <c r="E391" s="80">
        <v>8</v>
      </c>
      <c r="F391" s="143">
        <v>1118700</v>
      </c>
      <c r="G391" s="80">
        <f t="shared" si="2"/>
        <v>8949600</v>
      </c>
      <c r="H391" s="133">
        <f>G391</f>
        <v>8949600</v>
      </c>
      <c r="I391" s="159" t="s">
        <v>1756</v>
      </c>
      <c r="J391" s="81"/>
      <c r="K391" s="144"/>
    </row>
    <row r="392" spans="1:11" ht="16.5" x14ac:dyDescent="0.3">
      <c r="A392" s="77"/>
      <c r="B392" s="142"/>
      <c r="C392" s="79"/>
      <c r="D392" s="127"/>
      <c r="E392" s="80"/>
      <c r="F392" s="143"/>
      <c r="G392" s="80">
        <f t="shared" si="2"/>
        <v>0</v>
      </c>
      <c r="H392" s="133"/>
      <c r="I392" s="159"/>
      <c r="J392" s="81"/>
      <c r="K392" s="144"/>
    </row>
    <row r="393" spans="1:11" ht="16.5" x14ac:dyDescent="0.3">
      <c r="A393" s="77">
        <v>43446</v>
      </c>
      <c r="B393" s="142" t="s">
        <v>3522</v>
      </c>
      <c r="C393" s="79" t="s">
        <v>2640</v>
      </c>
      <c r="D393" s="127" t="s">
        <v>2482</v>
      </c>
      <c r="E393" s="80">
        <v>12</v>
      </c>
      <c r="F393" s="143">
        <v>204300.45</v>
      </c>
      <c r="G393" s="80">
        <f t="shared" si="2"/>
        <v>2451605.4000000004</v>
      </c>
      <c r="H393" s="133">
        <f>G393</f>
        <v>2451605.4000000004</v>
      </c>
      <c r="I393" s="159" t="s">
        <v>1756</v>
      </c>
      <c r="J393" s="81"/>
      <c r="K393" s="144"/>
    </row>
    <row r="394" spans="1:11" ht="16.5" x14ac:dyDescent="0.3">
      <c r="A394" s="77"/>
      <c r="B394" s="142"/>
      <c r="C394" s="79"/>
      <c r="D394" s="127"/>
      <c r="E394" s="80"/>
      <c r="F394" s="143"/>
      <c r="G394" s="80">
        <f t="shared" si="2"/>
        <v>0</v>
      </c>
      <c r="H394" s="133"/>
      <c r="I394" s="159" t="s">
        <v>1173</v>
      </c>
      <c r="J394" s="81"/>
      <c r="K394" s="144"/>
    </row>
    <row r="395" spans="1:11" ht="16.5" x14ac:dyDescent="0.3">
      <c r="A395" s="77">
        <v>43446</v>
      </c>
      <c r="B395" s="142" t="s">
        <v>3523</v>
      </c>
      <c r="C395" s="79" t="s">
        <v>703</v>
      </c>
      <c r="D395" s="127" t="s">
        <v>3524</v>
      </c>
      <c r="E395" s="80">
        <v>1</v>
      </c>
      <c r="F395" s="143">
        <v>764999.73</v>
      </c>
      <c r="G395" s="80">
        <f t="shared" si="2"/>
        <v>764999.73</v>
      </c>
      <c r="H395" s="133"/>
      <c r="I395" s="159"/>
      <c r="J395" s="81"/>
      <c r="K395" s="144"/>
    </row>
    <row r="396" spans="1:11" ht="16.5" x14ac:dyDescent="0.3">
      <c r="A396" s="77"/>
      <c r="B396" s="142"/>
      <c r="C396" s="79"/>
      <c r="D396" s="127" t="s">
        <v>31</v>
      </c>
      <c r="E396" s="80">
        <v>1</v>
      </c>
      <c r="F396" s="143">
        <v>529199.44999999995</v>
      </c>
      <c r="G396" s="80">
        <f t="shared" si="2"/>
        <v>529199.44999999995</v>
      </c>
      <c r="H396" s="133"/>
      <c r="I396" s="159"/>
      <c r="J396" s="81"/>
      <c r="K396" s="144"/>
    </row>
    <row r="397" spans="1:11" ht="16.5" x14ac:dyDescent="0.3">
      <c r="A397" s="77"/>
      <c r="B397" s="142"/>
      <c r="C397" s="79"/>
      <c r="D397" s="127" t="s">
        <v>104</v>
      </c>
      <c r="E397" s="80">
        <v>1</v>
      </c>
      <c r="F397" s="143">
        <v>513900.09</v>
      </c>
      <c r="G397" s="80">
        <f t="shared" si="2"/>
        <v>513900.09</v>
      </c>
      <c r="H397" s="133">
        <f>SUM(G395:G397)</f>
        <v>1808099.27</v>
      </c>
      <c r="I397" s="159" t="s">
        <v>314</v>
      </c>
      <c r="J397" s="81"/>
      <c r="K397" s="144"/>
    </row>
    <row r="398" spans="1:11" ht="16.5" x14ac:dyDescent="0.3">
      <c r="A398" s="77"/>
      <c r="B398" s="142"/>
      <c r="C398" s="79"/>
      <c r="D398" s="127"/>
      <c r="E398" s="80"/>
      <c r="F398" s="143"/>
      <c r="G398" s="80">
        <f t="shared" si="2"/>
        <v>0</v>
      </c>
      <c r="H398" s="133"/>
      <c r="I398" s="159"/>
      <c r="J398" s="81"/>
      <c r="K398" s="144"/>
    </row>
    <row r="399" spans="1:11" ht="16.5" x14ac:dyDescent="0.3">
      <c r="A399" s="77">
        <v>43446</v>
      </c>
      <c r="B399" s="142" t="s">
        <v>3525</v>
      </c>
      <c r="C399" s="79" t="s">
        <v>3526</v>
      </c>
      <c r="D399" s="127" t="s">
        <v>1325</v>
      </c>
      <c r="E399" s="80">
        <v>3</v>
      </c>
      <c r="F399" s="143">
        <v>603900</v>
      </c>
      <c r="G399" s="80">
        <f t="shared" si="2"/>
        <v>1811700</v>
      </c>
      <c r="H399" s="133">
        <f>G399</f>
        <v>1811700</v>
      </c>
      <c r="I399" s="159" t="s">
        <v>1756</v>
      </c>
      <c r="J399" s="81"/>
      <c r="K399" s="144"/>
    </row>
    <row r="400" spans="1:11" ht="16.5" x14ac:dyDescent="0.3">
      <c r="A400" s="77"/>
      <c r="B400" s="142"/>
      <c r="C400" s="79"/>
      <c r="D400" s="127"/>
      <c r="E400" s="80"/>
      <c r="F400" s="143"/>
      <c r="G400" s="80">
        <f t="shared" si="2"/>
        <v>0</v>
      </c>
      <c r="H400" s="133"/>
      <c r="I400" s="159"/>
      <c r="J400" s="81"/>
      <c r="K400" s="144"/>
    </row>
    <row r="401" spans="1:11" ht="16.5" x14ac:dyDescent="0.3">
      <c r="A401" s="77">
        <v>43446</v>
      </c>
      <c r="B401" s="142" t="s">
        <v>3529</v>
      </c>
      <c r="C401" s="79" t="s">
        <v>2933</v>
      </c>
      <c r="D401" s="127" t="s">
        <v>3530</v>
      </c>
      <c r="E401" s="80">
        <v>6</v>
      </c>
      <c r="F401" s="143">
        <v>219450</v>
      </c>
      <c r="G401" s="80">
        <f t="shared" si="2"/>
        <v>1316700</v>
      </c>
      <c r="H401" s="133"/>
      <c r="I401" s="159"/>
      <c r="J401" s="81"/>
      <c r="K401" s="144"/>
    </row>
    <row r="402" spans="1:11" ht="16.5" x14ac:dyDescent="0.3">
      <c r="A402" s="77"/>
      <c r="B402" s="142"/>
      <c r="C402" s="79"/>
      <c r="D402" s="127" t="s">
        <v>3531</v>
      </c>
      <c r="E402" s="80">
        <v>6</v>
      </c>
      <c r="F402" s="143">
        <v>222299.715</v>
      </c>
      <c r="G402" s="80">
        <f t="shared" si="2"/>
        <v>1333798.29</v>
      </c>
      <c r="H402" s="133">
        <f>SUM(G401:G402)</f>
        <v>2650498.29</v>
      </c>
      <c r="I402" s="159" t="s">
        <v>2524</v>
      </c>
      <c r="J402" s="81"/>
      <c r="K402" s="144"/>
    </row>
    <row r="403" spans="1:11" ht="16.5" x14ac:dyDescent="0.3">
      <c r="A403" s="77"/>
      <c r="B403" s="142"/>
      <c r="C403" s="79"/>
      <c r="D403" s="127"/>
      <c r="E403" s="80"/>
      <c r="F403" s="143"/>
      <c r="G403" s="80"/>
      <c r="H403" s="133"/>
      <c r="I403" s="159"/>
      <c r="J403" s="81"/>
      <c r="K403" s="144"/>
    </row>
    <row r="404" spans="1:11" ht="16.5" x14ac:dyDescent="0.3">
      <c r="A404" s="83">
        <v>43447</v>
      </c>
      <c r="B404" s="151" t="s">
        <v>3532</v>
      </c>
      <c r="C404" s="85" t="s">
        <v>3549</v>
      </c>
      <c r="D404" s="152" t="s">
        <v>1094</v>
      </c>
      <c r="E404" s="86">
        <v>1</v>
      </c>
      <c r="F404" s="153">
        <v>215000.5</v>
      </c>
      <c r="G404" s="86">
        <f t="shared" si="2"/>
        <v>215000.5</v>
      </c>
      <c r="H404" s="149">
        <f>G404</f>
        <v>215000.5</v>
      </c>
      <c r="I404" s="159" t="s">
        <v>309</v>
      </c>
      <c r="J404" s="81"/>
      <c r="K404" s="144"/>
    </row>
    <row r="405" spans="1:11" ht="16.5" x14ac:dyDescent="0.3">
      <c r="A405" s="77"/>
      <c r="B405" s="142"/>
      <c r="C405" s="79"/>
      <c r="D405" s="127"/>
      <c r="E405" s="80"/>
      <c r="F405" s="143"/>
      <c r="G405" s="80">
        <f t="shared" si="2"/>
        <v>0</v>
      </c>
      <c r="H405" s="133"/>
      <c r="I405" s="159"/>
      <c r="J405" s="81"/>
      <c r="K405" s="144"/>
    </row>
    <row r="406" spans="1:11" ht="16.5" x14ac:dyDescent="0.3">
      <c r="A406" s="77">
        <v>43446</v>
      </c>
      <c r="B406" s="142" t="s">
        <v>3533</v>
      </c>
      <c r="C406" s="79" t="s">
        <v>3534</v>
      </c>
      <c r="D406" s="127" t="s">
        <v>1094</v>
      </c>
      <c r="E406" s="80">
        <v>3</v>
      </c>
      <c r="F406" s="143">
        <v>215000.5</v>
      </c>
      <c r="G406" s="80">
        <f t="shared" si="2"/>
        <v>645001.5</v>
      </c>
      <c r="H406" s="133">
        <f>G406</f>
        <v>645001.5</v>
      </c>
      <c r="I406" s="159" t="s">
        <v>312</v>
      </c>
      <c r="J406" s="81"/>
      <c r="K406" s="144"/>
    </row>
    <row r="407" spans="1:11" ht="16.5" x14ac:dyDescent="0.3">
      <c r="A407" s="77"/>
      <c r="B407" s="142"/>
      <c r="C407" s="79"/>
      <c r="D407" s="127"/>
      <c r="E407" s="80"/>
      <c r="F407" s="143"/>
      <c r="G407" s="80">
        <f t="shared" si="2"/>
        <v>0</v>
      </c>
      <c r="H407" s="133"/>
      <c r="I407" s="159"/>
      <c r="J407" s="81"/>
      <c r="K407" s="144"/>
    </row>
    <row r="408" spans="1:11" ht="16.5" x14ac:dyDescent="0.3">
      <c r="A408" s="77">
        <v>43446</v>
      </c>
      <c r="B408" s="142" t="s">
        <v>3535</v>
      </c>
      <c r="C408" s="79" t="s">
        <v>811</v>
      </c>
      <c r="D408" s="127" t="s">
        <v>1094</v>
      </c>
      <c r="E408" s="80">
        <v>2</v>
      </c>
      <c r="F408" s="143">
        <v>215000.5</v>
      </c>
      <c r="G408" s="80">
        <f t="shared" si="2"/>
        <v>430001</v>
      </c>
      <c r="H408" s="133">
        <f>G408</f>
        <v>430001</v>
      </c>
      <c r="I408" s="159" t="s">
        <v>1215</v>
      </c>
      <c r="J408" s="81"/>
      <c r="K408" s="144"/>
    </row>
    <row r="409" spans="1:11" ht="16.5" x14ac:dyDescent="0.3">
      <c r="A409" s="77"/>
      <c r="B409" s="142"/>
      <c r="C409" s="79"/>
      <c r="D409" s="127"/>
      <c r="E409" s="80"/>
      <c r="F409" s="143"/>
      <c r="G409" s="80">
        <f t="shared" si="2"/>
        <v>0</v>
      </c>
      <c r="H409" s="133"/>
      <c r="I409" s="159"/>
      <c r="J409" s="81"/>
      <c r="K409" s="144"/>
    </row>
    <row r="410" spans="1:11" ht="16.5" x14ac:dyDescent="0.3">
      <c r="A410" s="77">
        <v>43446</v>
      </c>
      <c r="B410" s="142" t="s">
        <v>3536</v>
      </c>
      <c r="C410" s="79" t="s">
        <v>2640</v>
      </c>
      <c r="D410" s="127" t="s">
        <v>1094</v>
      </c>
      <c r="E410" s="80">
        <v>2</v>
      </c>
      <c r="F410" s="143">
        <v>215000.5</v>
      </c>
      <c r="G410" s="80">
        <f t="shared" si="2"/>
        <v>430001</v>
      </c>
      <c r="H410" s="133"/>
      <c r="I410" s="159"/>
      <c r="J410" s="81"/>
      <c r="K410" s="144"/>
    </row>
    <row r="411" spans="1:11" ht="16.5" x14ac:dyDescent="0.3">
      <c r="A411" s="77"/>
      <c r="B411" s="142"/>
      <c r="C411" s="79"/>
      <c r="D411" s="127" t="s">
        <v>3436</v>
      </c>
      <c r="E411" s="80">
        <v>3</v>
      </c>
      <c r="F411" s="143">
        <v>283099.90500000003</v>
      </c>
      <c r="G411" s="80">
        <f t="shared" si="2"/>
        <v>849299.71500000008</v>
      </c>
      <c r="H411" s="133"/>
      <c r="I411" s="159"/>
      <c r="J411" s="81"/>
      <c r="K411" s="144"/>
    </row>
    <row r="412" spans="1:11" ht="16.5" x14ac:dyDescent="0.3">
      <c r="A412" s="77"/>
      <c r="B412" s="142"/>
      <c r="C412" s="79"/>
      <c r="D412" s="127" t="s">
        <v>2677</v>
      </c>
      <c r="E412" s="80">
        <v>3</v>
      </c>
      <c r="F412" s="143">
        <v>283099.90500000003</v>
      </c>
      <c r="G412" s="80">
        <f t="shared" si="2"/>
        <v>849299.71500000008</v>
      </c>
      <c r="H412" s="133">
        <f>SUM(G410:G412)</f>
        <v>2128600.4300000002</v>
      </c>
      <c r="I412" s="159" t="s">
        <v>1756</v>
      </c>
      <c r="J412" s="81"/>
      <c r="K412" s="144"/>
    </row>
    <row r="413" spans="1:11" ht="16.5" x14ac:dyDescent="0.3">
      <c r="A413" s="77"/>
      <c r="B413" s="142"/>
      <c r="C413" s="79"/>
      <c r="D413" s="127"/>
      <c r="E413" s="80"/>
      <c r="F413" s="143"/>
      <c r="G413" s="80">
        <f t="shared" si="2"/>
        <v>0</v>
      </c>
      <c r="H413" s="133"/>
      <c r="I413" s="159"/>
      <c r="J413" s="81"/>
      <c r="K413" s="144"/>
    </row>
    <row r="414" spans="1:11" ht="16.5" x14ac:dyDescent="0.3">
      <c r="A414" s="77">
        <v>43447</v>
      </c>
      <c r="B414" s="142" t="s">
        <v>3537</v>
      </c>
      <c r="C414" s="79" t="s">
        <v>2558</v>
      </c>
      <c r="D414" s="127" t="s">
        <v>31</v>
      </c>
      <c r="E414" s="80">
        <v>3</v>
      </c>
      <c r="F414" s="143">
        <v>549955.93235000002</v>
      </c>
      <c r="G414" s="80">
        <f t="shared" si="2"/>
        <v>1649867.7970500002</v>
      </c>
      <c r="H414" s="133">
        <f>G414</f>
        <v>1649867.7970500002</v>
      </c>
      <c r="I414" s="159" t="s">
        <v>1216</v>
      </c>
      <c r="J414" s="81"/>
      <c r="K414" s="144"/>
    </row>
    <row r="415" spans="1:11" ht="16.5" x14ac:dyDescent="0.3">
      <c r="A415" s="77"/>
      <c r="B415" s="142"/>
      <c r="C415" s="79"/>
      <c r="D415" s="127"/>
      <c r="E415" s="80"/>
      <c r="F415" s="143"/>
      <c r="G415" s="80">
        <f t="shared" si="2"/>
        <v>0</v>
      </c>
      <c r="H415" s="133"/>
      <c r="I415" s="159"/>
      <c r="J415" s="81"/>
      <c r="K415" s="144"/>
    </row>
    <row r="416" spans="1:11" ht="16.5" x14ac:dyDescent="0.3">
      <c r="A416" s="77">
        <v>43447</v>
      </c>
      <c r="B416" s="142" t="s">
        <v>3538</v>
      </c>
      <c r="C416" s="79" t="s">
        <v>985</v>
      </c>
      <c r="D416" s="127" t="s">
        <v>1851</v>
      </c>
      <c r="E416" s="80">
        <v>24</v>
      </c>
      <c r="F416" s="143">
        <v>70416.5</v>
      </c>
      <c r="G416" s="80">
        <f t="shared" si="2"/>
        <v>1689996</v>
      </c>
      <c r="H416" s="133"/>
      <c r="I416" s="159"/>
      <c r="J416" s="81"/>
      <c r="K416" s="144"/>
    </row>
    <row r="417" spans="1:11" ht="16.5" x14ac:dyDescent="0.3">
      <c r="A417" s="77"/>
      <c r="B417" s="142"/>
      <c r="C417" s="79"/>
      <c r="D417" s="127" t="s">
        <v>1719</v>
      </c>
      <c r="E417" s="80">
        <v>24</v>
      </c>
      <c r="F417" s="143">
        <v>70416.5</v>
      </c>
      <c r="G417" s="80">
        <f t="shared" si="2"/>
        <v>1689996</v>
      </c>
      <c r="H417" s="133"/>
      <c r="I417" s="159"/>
      <c r="J417" s="81"/>
      <c r="K417" s="144"/>
    </row>
    <row r="418" spans="1:11" ht="16.5" x14ac:dyDescent="0.3">
      <c r="A418" s="77"/>
      <c r="B418" s="142"/>
      <c r="C418" s="79"/>
      <c r="D418" s="127" t="s">
        <v>1966</v>
      </c>
      <c r="E418" s="80">
        <v>24</v>
      </c>
      <c r="F418" s="143">
        <v>70416.5</v>
      </c>
      <c r="G418" s="80">
        <f t="shared" ref="G418:G672" si="3">E418*F418</f>
        <v>1689996</v>
      </c>
      <c r="H418" s="133"/>
      <c r="I418" s="159"/>
      <c r="J418" s="81"/>
      <c r="K418" s="144"/>
    </row>
    <row r="419" spans="1:11" ht="16.5" x14ac:dyDescent="0.3">
      <c r="A419" s="77"/>
      <c r="B419" s="142"/>
      <c r="C419" s="79"/>
      <c r="D419" s="127" t="s">
        <v>1933</v>
      </c>
      <c r="E419" s="80">
        <v>24</v>
      </c>
      <c r="F419" s="143">
        <v>70416.5</v>
      </c>
      <c r="G419" s="80">
        <f t="shared" si="3"/>
        <v>1689996</v>
      </c>
      <c r="H419" s="133"/>
      <c r="I419" s="159"/>
      <c r="J419" s="81"/>
      <c r="K419" s="144"/>
    </row>
    <row r="420" spans="1:11" ht="16.5" x14ac:dyDescent="0.3">
      <c r="A420" s="77"/>
      <c r="B420" s="142"/>
      <c r="C420" s="79"/>
      <c r="D420" s="127" t="s">
        <v>1930</v>
      </c>
      <c r="E420" s="80">
        <v>48</v>
      </c>
      <c r="F420" s="143">
        <v>70416.5</v>
      </c>
      <c r="G420" s="80">
        <f t="shared" si="3"/>
        <v>3379992</v>
      </c>
      <c r="H420" s="133"/>
      <c r="I420" s="159"/>
      <c r="J420" s="81"/>
      <c r="K420" s="144"/>
    </row>
    <row r="421" spans="1:11" ht="16.5" x14ac:dyDescent="0.3">
      <c r="A421" s="77"/>
      <c r="B421" s="142"/>
      <c r="C421" s="79"/>
      <c r="D421" s="127" t="s">
        <v>1721</v>
      </c>
      <c r="E421" s="80">
        <v>24</v>
      </c>
      <c r="F421" s="143">
        <v>140834.1</v>
      </c>
      <c r="G421" s="80">
        <f t="shared" si="3"/>
        <v>3380018.4000000004</v>
      </c>
      <c r="H421" s="133"/>
      <c r="I421" s="159"/>
      <c r="J421" s="81"/>
      <c r="K421" s="144"/>
    </row>
    <row r="422" spans="1:11" ht="16.5" x14ac:dyDescent="0.3">
      <c r="A422" s="77"/>
      <c r="B422" s="142"/>
      <c r="C422" s="79"/>
      <c r="D422" s="127" t="s">
        <v>1915</v>
      </c>
      <c r="E422" s="80">
        <v>12</v>
      </c>
      <c r="F422" s="143">
        <v>140834.1</v>
      </c>
      <c r="G422" s="80">
        <f t="shared" si="3"/>
        <v>1690009.2000000002</v>
      </c>
      <c r="H422" s="133">
        <f>SUM(G416:G422)</f>
        <v>15210003.600000001</v>
      </c>
      <c r="I422" s="159" t="s">
        <v>2545</v>
      </c>
      <c r="J422" s="81"/>
      <c r="K422" s="144"/>
    </row>
    <row r="423" spans="1:11" ht="16.5" x14ac:dyDescent="0.3">
      <c r="A423" s="77"/>
      <c r="B423" s="142"/>
      <c r="C423" s="79"/>
      <c r="D423" s="127"/>
      <c r="E423" s="80"/>
      <c r="F423" s="143"/>
      <c r="G423" s="80">
        <f t="shared" si="3"/>
        <v>0</v>
      </c>
      <c r="H423" s="133"/>
      <c r="I423" s="159"/>
      <c r="J423" s="81"/>
      <c r="K423" s="144"/>
    </row>
    <row r="424" spans="1:11" ht="16.5" x14ac:dyDescent="0.3">
      <c r="A424" s="77">
        <v>43447</v>
      </c>
      <c r="B424" s="142" t="s">
        <v>3539</v>
      </c>
      <c r="C424" s="79" t="s">
        <v>3540</v>
      </c>
      <c r="D424" s="127" t="s">
        <v>3495</v>
      </c>
      <c r="E424" s="80">
        <v>30</v>
      </c>
      <c r="F424" s="143">
        <v>944999.5</v>
      </c>
      <c r="G424" s="80">
        <f t="shared" si="3"/>
        <v>28349985</v>
      </c>
      <c r="H424" s="133">
        <f>G424</f>
        <v>28349985</v>
      </c>
      <c r="I424" s="159" t="s">
        <v>1756</v>
      </c>
      <c r="J424" s="81"/>
      <c r="K424" s="144"/>
    </row>
    <row r="425" spans="1:11" ht="16.5" x14ac:dyDescent="0.3">
      <c r="A425" s="77"/>
      <c r="B425" s="142"/>
      <c r="C425" s="79"/>
      <c r="D425" s="127"/>
      <c r="E425" s="80"/>
      <c r="F425" s="143"/>
      <c r="G425" s="80">
        <f t="shared" si="3"/>
        <v>0</v>
      </c>
      <c r="H425" s="133"/>
      <c r="I425" s="159"/>
      <c r="J425" s="81"/>
      <c r="K425" s="144"/>
    </row>
    <row r="426" spans="1:11" ht="16.5" x14ac:dyDescent="0.3">
      <c r="A426" s="77">
        <v>43447</v>
      </c>
      <c r="B426" s="142" t="s">
        <v>3541</v>
      </c>
      <c r="C426" s="79" t="s">
        <v>3542</v>
      </c>
      <c r="D426" s="127" t="s">
        <v>1325</v>
      </c>
      <c r="E426" s="80">
        <v>1</v>
      </c>
      <c r="F426" s="143">
        <v>603900</v>
      </c>
      <c r="G426" s="80">
        <f t="shared" si="3"/>
        <v>603900</v>
      </c>
      <c r="H426" s="133"/>
      <c r="I426" s="159"/>
      <c r="J426" s="81"/>
      <c r="K426" s="144"/>
    </row>
    <row r="427" spans="1:11" ht="16.5" x14ac:dyDescent="0.3">
      <c r="A427" s="77"/>
      <c r="B427" s="142"/>
      <c r="C427" s="79"/>
      <c r="D427" s="127" t="s">
        <v>31</v>
      </c>
      <c r="E427" s="80">
        <v>2</v>
      </c>
      <c r="F427" s="143">
        <v>529199.44999999995</v>
      </c>
      <c r="G427" s="80">
        <f t="shared" si="3"/>
        <v>1058398.8999999999</v>
      </c>
      <c r="H427" s="133"/>
      <c r="I427" s="159"/>
      <c r="J427" s="81"/>
      <c r="K427" s="144"/>
    </row>
    <row r="428" spans="1:11" ht="16.5" x14ac:dyDescent="0.3">
      <c r="A428" s="77"/>
      <c r="B428" s="142"/>
      <c r="C428" s="79"/>
      <c r="D428" s="127" t="s">
        <v>104</v>
      </c>
      <c r="E428" s="80">
        <v>1</v>
      </c>
      <c r="F428" s="143">
        <v>513900.09</v>
      </c>
      <c r="G428" s="80">
        <f t="shared" si="3"/>
        <v>513900.09</v>
      </c>
      <c r="H428" s="133">
        <f>SUM(G426:G428)</f>
        <v>2176198.9899999998</v>
      </c>
      <c r="I428" s="159" t="s">
        <v>309</v>
      </c>
      <c r="J428" s="81"/>
      <c r="K428" s="144"/>
    </row>
    <row r="429" spans="1:11" ht="16.5" x14ac:dyDescent="0.3">
      <c r="A429" s="77"/>
      <c r="B429" s="142"/>
      <c r="C429" s="79"/>
      <c r="D429" s="127"/>
      <c r="E429" s="80"/>
      <c r="F429" s="143"/>
      <c r="G429" s="80">
        <f t="shared" si="3"/>
        <v>0</v>
      </c>
      <c r="H429" s="133"/>
      <c r="I429" s="159"/>
      <c r="J429" s="81"/>
      <c r="K429" s="144"/>
    </row>
    <row r="430" spans="1:11" ht="16.5" x14ac:dyDescent="0.3">
      <c r="A430" s="77">
        <v>43447</v>
      </c>
      <c r="B430" s="142" t="s">
        <v>3543</v>
      </c>
      <c r="C430" s="79" t="s">
        <v>2968</v>
      </c>
      <c r="D430" s="127" t="s">
        <v>1094</v>
      </c>
      <c r="E430" s="80">
        <v>2</v>
      </c>
      <c r="F430" s="143">
        <v>215000.5</v>
      </c>
      <c r="G430" s="80">
        <f t="shared" si="3"/>
        <v>430001</v>
      </c>
      <c r="H430" s="133">
        <f>G430</f>
        <v>430001</v>
      </c>
      <c r="I430" s="159" t="s">
        <v>309</v>
      </c>
      <c r="J430" s="81"/>
      <c r="K430" s="144"/>
    </row>
    <row r="431" spans="1:11" ht="16.5" x14ac:dyDescent="0.3">
      <c r="A431" s="77"/>
      <c r="B431" s="142"/>
      <c r="C431" s="79"/>
      <c r="D431" s="127"/>
      <c r="E431" s="80"/>
      <c r="F431" s="143"/>
      <c r="G431" s="80">
        <f t="shared" si="3"/>
        <v>0</v>
      </c>
      <c r="H431" s="133"/>
      <c r="I431" s="159"/>
      <c r="J431" s="81"/>
      <c r="K431" s="144"/>
    </row>
    <row r="432" spans="1:11" ht="16.5" x14ac:dyDescent="0.3">
      <c r="A432" s="77">
        <v>43447</v>
      </c>
      <c r="B432" s="142" t="s">
        <v>3544</v>
      </c>
      <c r="C432" s="79" t="s">
        <v>3545</v>
      </c>
      <c r="D432" s="127" t="s">
        <v>1094</v>
      </c>
      <c r="E432" s="80">
        <v>4</v>
      </c>
      <c r="F432" s="143">
        <v>215000.5</v>
      </c>
      <c r="G432" s="80">
        <f t="shared" si="3"/>
        <v>860002</v>
      </c>
      <c r="H432" s="133">
        <f>G432</f>
        <v>860002</v>
      </c>
      <c r="I432" s="159" t="s">
        <v>1216</v>
      </c>
      <c r="J432" s="81"/>
      <c r="K432" s="144"/>
    </row>
    <row r="433" spans="1:11" ht="16.5" x14ac:dyDescent="0.3">
      <c r="A433" s="77"/>
      <c r="B433" s="142"/>
      <c r="C433" s="79"/>
      <c r="D433" s="127"/>
      <c r="E433" s="80"/>
      <c r="F433" s="143"/>
      <c r="G433" s="80">
        <f t="shared" si="3"/>
        <v>0</v>
      </c>
      <c r="H433" s="133"/>
      <c r="I433" s="159"/>
      <c r="J433" s="81"/>
      <c r="K433" s="144"/>
    </row>
    <row r="434" spans="1:11" ht="16.5" x14ac:dyDescent="0.3">
      <c r="A434" s="77">
        <v>43447</v>
      </c>
      <c r="B434" s="142" t="s">
        <v>3546</v>
      </c>
      <c r="C434" s="79" t="s">
        <v>1019</v>
      </c>
      <c r="D434" s="127" t="s">
        <v>887</v>
      </c>
      <c r="E434" s="80">
        <v>4</v>
      </c>
      <c r="F434" s="143">
        <v>230000.1</v>
      </c>
      <c r="G434" s="80">
        <f t="shared" si="3"/>
        <v>920000.4</v>
      </c>
      <c r="H434" s="133"/>
      <c r="I434" s="159"/>
      <c r="J434" s="81"/>
      <c r="K434" s="144"/>
    </row>
    <row r="435" spans="1:11" ht="16.5" x14ac:dyDescent="0.3">
      <c r="A435" s="77"/>
      <c r="B435" s="142"/>
      <c r="C435" s="79"/>
      <c r="D435" s="127" t="s">
        <v>3495</v>
      </c>
      <c r="E435" s="80">
        <v>1</v>
      </c>
      <c r="F435" s="143">
        <v>944999.55</v>
      </c>
      <c r="G435" s="80">
        <f t="shared" si="3"/>
        <v>944999.55</v>
      </c>
      <c r="H435" s="133">
        <f>SUM(G434:G435)</f>
        <v>1864999.9500000002</v>
      </c>
      <c r="I435" s="159" t="s">
        <v>309</v>
      </c>
      <c r="J435" s="81"/>
      <c r="K435" s="144"/>
    </row>
    <row r="436" spans="1:11" ht="16.5" x14ac:dyDescent="0.3">
      <c r="A436" s="77"/>
      <c r="B436" s="142"/>
      <c r="C436" s="79"/>
      <c r="D436" s="127"/>
      <c r="E436" s="80"/>
      <c r="F436" s="143"/>
      <c r="G436" s="80">
        <f t="shared" si="3"/>
        <v>0</v>
      </c>
      <c r="H436" s="133"/>
      <c r="I436" s="159"/>
      <c r="J436" s="81"/>
      <c r="K436" s="144"/>
    </row>
    <row r="437" spans="1:11" ht="16.5" x14ac:dyDescent="0.3">
      <c r="A437" s="77">
        <v>43447</v>
      </c>
      <c r="B437" s="142" t="s">
        <v>3547</v>
      </c>
      <c r="C437" s="79" t="s">
        <v>253</v>
      </c>
      <c r="D437" s="127" t="s">
        <v>887</v>
      </c>
      <c r="E437" s="80">
        <v>3</v>
      </c>
      <c r="F437" s="143">
        <v>230000.1</v>
      </c>
      <c r="G437" s="80">
        <f t="shared" si="3"/>
        <v>690000.3</v>
      </c>
      <c r="H437" s="133">
        <f>G437</f>
        <v>690000.3</v>
      </c>
      <c r="I437" s="159" t="s">
        <v>315</v>
      </c>
      <c r="J437" s="81"/>
      <c r="K437" s="144"/>
    </row>
    <row r="438" spans="1:11" ht="16.5" x14ac:dyDescent="0.3">
      <c r="A438" s="77"/>
      <c r="B438" s="142"/>
      <c r="C438" s="79"/>
      <c r="D438" s="127"/>
      <c r="E438" s="80"/>
      <c r="F438" s="143"/>
      <c r="G438" s="80">
        <f t="shared" si="3"/>
        <v>0</v>
      </c>
      <c r="H438" s="133"/>
      <c r="I438" s="159"/>
      <c r="J438" s="81"/>
      <c r="K438" s="144"/>
    </row>
    <row r="439" spans="1:11" ht="16.5" x14ac:dyDescent="0.3">
      <c r="A439" s="77">
        <v>43447</v>
      </c>
      <c r="B439" s="142" t="s">
        <v>3548</v>
      </c>
      <c r="C439" s="79" t="s">
        <v>3550</v>
      </c>
      <c r="D439" s="127" t="s">
        <v>1325</v>
      </c>
      <c r="E439" s="80">
        <v>12</v>
      </c>
      <c r="F439" s="143">
        <v>1104300.5</v>
      </c>
      <c r="G439" s="80">
        <f t="shared" si="3"/>
        <v>13251606</v>
      </c>
      <c r="H439" s="133">
        <f>G439</f>
        <v>13251606</v>
      </c>
      <c r="I439" s="159" t="s">
        <v>1756</v>
      </c>
      <c r="J439" s="81"/>
      <c r="K439" s="144"/>
    </row>
    <row r="440" spans="1:11" ht="16.5" x14ac:dyDescent="0.3">
      <c r="A440" s="77"/>
      <c r="B440" s="142"/>
      <c r="C440" s="79"/>
      <c r="D440" s="127"/>
      <c r="E440" s="80"/>
      <c r="F440" s="143"/>
      <c r="G440" s="80">
        <f t="shared" si="3"/>
        <v>0</v>
      </c>
      <c r="H440" s="133"/>
      <c r="I440" s="159"/>
      <c r="J440" s="81"/>
      <c r="K440" s="144"/>
    </row>
    <row r="441" spans="1:11" ht="16.5" x14ac:dyDescent="0.3">
      <c r="A441" s="77">
        <v>43447</v>
      </c>
      <c r="B441" s="142" t="s">
        <v>3551</v>
      </c>
      <c r="C441" s="79" t="s">
        <v>2129</v>
      </c>
      <c r="D441" s="127" t="s">
        <v>887</v>
      </c>
      <c r="E441" s="80">
        <v>2</v>
      </c>
      <c r="F441" s="143">
        <v>230000.1</v>
      </c>
      <c r="G441" s="80">
        <f t="shared" si="3"/>
        <v>460000.2</v>
      </c>
      <c r="H441" s="133"/>
      <c r="I441" s="159"/>
      <c r="J441" s="81"/>
      <c r="K441" s="144"/>
    </row>
    <row r="442" spans="1:11" ht="16.5" x14ac:dyDescent="0.3">
      <c r="A442" s="77"/>
      <c r="B442" s="142"/>
      <c r="C442" s="79"/>
      <c r="D442" s="127" t="s">
        <v>1094</v>
      </c>
      <c r="E442" s="80">
        <v>2</v>
      </c>
      <c r="F442" s="143">
        <v>215000.5</v>
      </c>
      <c r="G442" s="80">
        <f t="shared" si="3"/>
        <v>430001</v>
      </c>
      <c r="H442" s="133"/>
      <c r="I442" s="159"/>
      <c r="J442" s="81"/>
      <c r="K442" s="144"/>
    </row>
    <row r="443" spans="1:11" ht="16.5" x14ac:dyDescent="0.3">
      <c r="A443" s="77"/>
      <c r="B443" s="142"/>
      <c r="C443" s="79"/>
      <c r="D443" s="127" t="s">
        <v>31</v>
      </c>
      <c r="E443" s="80">
        <v>1</v>
      </c>
      <c r="F443" s="143">
        <v>529199.44999999995</v>
      </c>
      <c r="G443" s="80">
        <f t="shared" si="3"/>
        <v>529199.44999999995</v>
      </c>
      <c r="H443" s="133">
        <f>SUM(G441:G443)</f>
        <v>1419200.65</v>
      </c>
      <c r="I443" s="159" t="s">
        <v>309</v>
      </c>
      <c r="J443" s="81"/>
      <c r="K443" s="144"/>
    </row>
    <row r="444" spans="1:11" ht="16.5" x14ac:dyDescent="0.3">
      <c r="A444" s="77"/>
      <c r="B444" s="142"/>
      <c r="C444" s="79"/>
      <c r="D444" s="127"/>
      <c r="E444" s="80"/>
      <c r="F444" s="143"/>
      <c r="G444" s="80">
        <f t="shared" si="3"/>
        <v>0</v>
      </c>
      <c r="H444" s="133"/>
      <c r="I444" s="159"/>
      <c r="J444" s="81"/>
      <c r="K444" s="144"/>
    </row>
    <row r="445" spans="1:11" ht="16.5" x14ac:dyDescent="0.3">
      <c r="A445" s="77">
        <v>43447</v>
      </c>
      <c r="B445" s="142" t="s">
        <v>3552</v>
      </c>
      <c r="C445" s="79" t="s">
        <v>1134</v>
      </c>
      <c r="D445" s="127" t="s">
        <v>3553</v>
      </c>
      <c r="E445" s="80">
        <v>2</v>
      </c>
      <c r="F445" s="143">
        <v>1444500.09</v>
      </c>
      <c r="G445" s="80">
        <f t="shared" si="3"/>
        <v>2889000.18</v>
      </c>
      <c r="H445" s="133"/>
      <c r="I445" s="159"/>
      <c r="J445" s="81"/>
      <c r="K445" s="144"/>
    </row>
    <row r="446" spans="1:11" ht="16.5" x14ac:dyDescent="0.3">
      <c r="A446" s="77"/>
      <c r="B446" s="142"/>
      <c r="C446" s="79"/>
      <c r="D446" s="127" t="s">
        <v>3554</v>
      </c>
      <c r="E446" s="80">
        <v>2</v>
      </c>
      <c r="F446" s="143">
        <v>783899.82</v>
      </c>
      <c r="G446" s="80">
        <f t="shared" si="3"/>
        <v>1567799.64</v>
      </c>
      <c r="H446" s="133">
        <f>SUM(G445:G446)</f>
        <v>4456799.82</v>
      </c>
      <c r="I446" s="159" t="s">
        <v>309</v>
      </c>
      <c r="J446" s="81"/>
      <c r="K446" s="144"/>
    </row>
    <row r="447" spans="1:11" ht="16.5" x14ac:dyDescent="0.3">
      <c r="A447" s="77"/>
      <c r="B447" s="142"/>
      <c r="C447" s="79"/>
      <c r="D447" s="127"/>
      <c r="E447" s="80"/>
      <c r="F447" s="143"/>
      <c r="G447" s="80">
        <f t="shared" si="3"/>
        <v>0</v>
      </c>
      <c r="H447" s="133"/>
      <c r="I447" s="159"/>
      <c r="J447" s="81"/>
      <c r="K447" s="144"/>
    </row>
    <row r="448" spans="1:11" ht="16.5" x14ac:dyDescent="0.3">
      <c r="A448" s="77">
        <v>43447</v>
      </c>
      <c r="B448" s="142" t="s">
        <v>3555</v>
      </c>
      <c r="C448" s="79" t="s">
        <v>2129</v>
      </c>
      <c r="D448" s="127" t="s">
        <v>2482</v>
      </c>
      <c r="E448" s="80">
        <v>1</v>
      </c>
      <c r="F448" s="143">
        <v>215650.38</v>
      </c>
      <c r="G448" s="80">
        <f t="shared" si="3"/>
        <v>215650.38</v>
      </c>
      <c r="H448" s="133">
        <f>G448</f>
        <v>215650.38</v>
      </c>
      <c r="I448" s="159" t="s">
        <v>309</v>
      </c>
      <c r="J448" s="81"/>
      <c r="K448" s="144"/>
    </row>
    <row r="449" spans="1:11" ht="16.5" x14ac:dyDescent="0.3">
      <c r="A449" s="77"/>
      <c r="B449" s="142"/>
      <c r="C449" s="79"/>
      <c r="D449" s="127"/>
      <c r="E449" s="80"/>
      <c r="F449" s="143"/>
      <c r="G449" s="80">
        <f t="shared" si="3"/>
        <v>0</v>
      </c>
      <c r="H449" s="133"/>
      <c r="I449" s="159"/>
      <c r="J449" s="81"/>
      <c r="K449" s="144"/>
    </row>
    <row r="450" spans="1:11" ht="16.5" x14ac:dyDescent="0.3">
      <c r="A450" s="77">
        <v>43448</v>
      </c>
      <c r="B450" s="142" t="s">
        <v>3556</v>
      </c>
      <c r="C450" s="79" t="s">
        <v>985</v>
      </c>
      <c r="D450" s="127" t="s">
        <v>1340</v>
      </c>
      <c r="E450" s="80">
        <v>240</v>
      </c>
      <c r="F450" s="143">
        <v>41666.9</v>
      </c>
      <c r="G450" s="80">
        <f t="shared" si="3"/>
        <v>10000056</v>
      </c>
      <c r="H450" s="133">
        <f>G450</f>
        <v>10000056</v>
      </c>
      <c r="I450" s="159" t="s">
        <v>2545</v>
      </c>
      <c r="J450" s="81"/>
      <c r="K450" s="144"/>
    </row>
    <row r="451" spans="1:11" ht="16.5" x14ac:dyDescent="0.3">
      <c r="A451" s="77"/>
      <c r="B451" s="142"/>
      <c r="C451" s="79"/>
      <c r="D451" s="127"/>
      <c r="E451" s="80"/>
      <c r="F451" s="143"/>
      <c r="G451" s="80">
        <f t="shared" si="3"/>
        <v>0</v>
      </c>
      <c r="H451" s="133"/>
      <c r="I451" s="159"/>
      <c r="J451" s="81"/>
      <c r="K451" s="144"/>
    </row>
    <row r="452" spans="1:11" ht="16.5" x14ac:dyDescent="0.3">
      <c r="A452" s="77">
        <v>43448</v>
      </c>
      <c r="B452" s="142" t="s">
        <v>3557</v>
      </c>
      <c r="C452" s="79" t="s">
        <v>3527</v>
      </c>
      <c r="D452" s="127" t="s">
        <v>1914</v>
      </c>
      <c r="E452" s="80">
        <v>36</v>
      </c>
      <c r="F452" s="143">
        <v>169998.40132</v>
      </c>
      <c r="G452" s="80">
        <f t="shared" si="3"/>
        <v>6119942.4475199999</v>
      </c>
      <c r="H452" s="133">
        <f>G452</f>
        <v>6119942.4475199999</v>
      </c>
      <c r="I452" s="159" t="s">
        <v>1215</v>
      </c>
      <c r="J452" s="81"/>
      <c r="K452" s="144"/>
    </row>
    <row r="453" spans="1:11" ht="16.5" x14ac:dyDescent="0.3">
      <c r="A453" s="77"/>
      <c r="B453" s="142"/>
      <c r="C453" s="79"/>
      <c r="D453" s="127"/>
      <c r="E453" s="80"/>
      <c r="F453" s="143"/>
      <c r="G453" s="80">
        <f t="shared" si="3"/>
        <v>0</v>
      </c>
      <c r="H453" s="133"/>
      <c r="I453" s="159"/>
      <c r="J453" s="81"/>
      <c r="K453" s="144"/>
    </row>
    <row r="454" spans="1:11" ht="16.5" x14ac:dyDescent="0.3">
      <c r="A454" s="77">
        <v>43448</v>
      </c>
      <c r="B454" s="142" t="s">
        <v>3558</v>
      </c>
      <c r="C454" s="79" t="s">
        <v>301</v>
      </c>
      <c r="D454" s="127" t="s">
        <v>3278</v>
      </c>
      <c r="E454" s="80">
        <v>12</v>
      </c>
      <c r="F454" s="143">
        <v>198000</v>
      </c>
      <c r="G454" s="80">
        <f t="shared" si="3"/>
        <v>2376000</v>
      </c>
      <c r="H454" s="133">
        <f>G454</f>
        <v>2376000</v>
      </c>
      <c r="I454" s="159" t="s">
        <v>309</v>
      </c>
      <c r="J454" s="81"/>
      <c r="K454" s="144"/>
    </row>
    <row r="455" spans="1:11" ht="16.5" x14ac:dyDescent="0.3">
      <c r="A455" s="77"/>
      <c r="B455" s="142"/>
      <c r="C455" s="79"/>
      <c r="D455" s="127"/>
      <c r="E455" s="80"/>
      <c r="F455" s="143"/>
      <c r="G455" s="80">
        <f t="shared" si="3"/>
        <v>0</v>
      </c>
      <c r="H455" s="133"/>
      <c r="I455" s="159"/>
      <c r="J455" s="81"/>
      <c r="K455" s="144"/>
    </row>
    <row r="456" spans="1:11" ht="16.5" x14ac:dyDescent="0.3">
      <c r="A456" s="77">
        <v>43448</v>
      </c>
      <c r="B456" s="142" t="s">
        <v>3559</v>
      </c>
      <c r="C456" s="79" t="s">
        <v>301</v>
      </c>
      <c r="D456" s="127" t="s">
        <v>2844</v>
      </c>
      <c r="E456" s="80">
        <v>12</v>
      </c>
      <c r="F456" s="143">
        <v>198000</v>
      </c>
      <c r="G456" s="80">
        <f t="shared" si="3"/>
        <v>2376000</v>
      </c>
      <c r="H456" s="133">
        <f>G456</f>
        <v>2376000</v>
      </c>
      <c r="I456" s="159" t="s">
        <v>309</v>
      </c>
      <c r="J456" s="81"/>
      <c r="K456" s="144"/>
    </row>
    <row r="457" spans="1:11" ht="16.5" x14ac:dyDescent="0.3">
      <c r="A457" s="77"/>
      <c r="B457" s="142"/>
      <c r="C457" s="79"/>
      <c r="D457" s="127"/>
      <c r="E457" s="80"/>
      <c r="F457" s="143"/>
      <c r="G457" s="80">
        <f t="shared" si="3"/>
        <v>0</v>
      </c>
      <c r="H457" s="133"/>
      <c r="I457" s="159"/>
      <c r="J457" s="81"/>
      <c r="K457" s="144"/>
    </row>
    <row r="458" spans="1:11" ht="16.5" x14ac:dyDescent="0.3">
      <c r="A458" s="77">
        <v>43448</v>
      </c>
      <c r="B458" s="142" t="s">
        <v>3560</v>
      </c>
      <c r="C458" s="79" t="s">
        <v>3561</v>
      </c>
      <c r="D458" s="127" t="s">
        <v>3562</v>
      </c>
      <c r="E458" s="80">
        <v>15</v>
      </c>
      <c r="F458" s="143">
        <v>198000</v>
      </c>
      <c r="G458" s="80">
        <f t="shared" si="3"/>
        <v>2970000</v>
      </c>
      <c r="H458" s="133">
        <f>G458</f>
        <v>2970000</v>
      </c>
      <c r="I458" s="159" t="s">
        <v>309</v>
      </c>
      <c r="J458" s="81"/>
      <c r="K458" s="144"/>
    </row>
    <row r="459" spans="1:11" ht="16.5" x14ac:dyDescent="0.3">
      <c r="A459" s="77"/>
      <c r="B459" s="142"/>
      <c r="C459" s="79"/>
      <c r="D459" s="127"/>
      <c r="E459" s="80"/>
      <c r="F459" s="143"/>
      <c r="G459" s="80">
        <f t="shared" si="3"/>
        <v>0</v>
      </c>
      <c r="H459" s="133"/>
      <c r="I459" s="159"/>
      <c r="J459" s="81"/>
      <c r="K459" s="144"/>
    </row>
    <row r="460" spans="1:11" ht="16.5" x14ac:dyDescent="0.3">
      <c r="A460" s="77">
        <v>43448</v>
      </c>
      <c r="B460" s="142" t="s">
        <v>3563</v>
      </c>
      <c r="C460" s="79" t="s">
        <v>1957</v>
      </c>
      <c r="D460" s="127" t="s">
        <v>2494</v>
      </c>
      <c r="E460" s="80">
        <v>5</v>
      </c>
      <c r="F460" s="143">
        <v>621900.18000000005</v>
      </c>
      <c r="G460" s="80">
        <f t="shared" si="3"/>
        <v>3109500.9000000004</v>
      </c>
      <c r="H460" s="133"/>
      <c r="I460" s="159"/>
      <c r="J460" s="81"/>
      <c r="K460" s="144"/>
    </row>
    <row r="461" spans="1:11" ht="16.5" x14ac:dyDescent="0.3">
      <c r="A461" s="77"/>
      <c r="B461" s="142"/>
      <c r="C461" s="79"/>
      <c r="D461" s="127" t="s">
        <v>28</v>
      </c>
      <c r="E461" s="80">
        <v>4</v>
      </c>
      <c r="F461" s="143">
        <v>544500</v>
      </c>
      <c r="G461" s="80">
        <f t="shared" si="3"/>
        <v>2178000</v>
      </c>
      <c r="H461" s="133">
        <f>SUM(G460:G461)</f>
        <v>5287500.9000000004</v>
      </c>
      <c r="I461" s="159" t="s">
        <v>309</v>
      </c>
      <c r="J461" s="81"/>
      <c r="K461" s="144"/>
    </row>
    <row r="462" spans="1:11" ht="16.5" x14ac:dyDescent="0.3">
      <c r="A462" s="77"/>
      <c r="B462" s="142"/>
      <c r="C462" s="79"/>
      <c r="D462" s="127"/>
      <c r="E462" s="80"/>
      <c r="F462" s="143"/>
      <c r="G462" s="80">
        <f t="shared" si="3"/>
        <v>0</v>
      </c>
      <c r="H462" s="133"/>
      <c r="I462" s="159"/>
      <c r="J462" s="81"/>
      <c r="K462" s="144"/>
    </row>
    <row r="463" spans="1:11" ht="16.5" x14ac:dyDescent="0.3">
      <c r="A463" s="77">
        <v>43448</v>
      </c>
      <c r="B463" s="142" t="s">
        <v>3564</v>
      </c>
      <c r="C463" s="79" t="s">
        <v>2006</v>
      </c>
      <c r="D463" s="127" t="s">
        <v>2980</v>
      </c>
      <c r="E463" s="80">
        <v>1</v>
      </c>
      <c r="F463" s="143">
        <v>231000</v>
      </c>
      <c r="G463" s="80">
        <f t="shared" si="3"/>
        <v>231000</v>
      </c>
      <c r="H463" s="133">
        <f>G463</f>
        <v>231000</v>
      </c>
      <c r="I463" s="159" t="s">
        <v>1215</v>
      </c>
      <c r="J463" s="81"/>
      <c r="K463" s="144"/>
    </row>
    <row r="464" spans="1:11" ht="16.5" x14ac:dyDescent="0.3">
      <c r="A464" s="77"/>
      <c r="B464" s="142"/>
      <c r="C464" s="79"/>
      <c r="D464" s="127"/>
      <c r="E464" s="80"/>
      <c r="F464" s="143"/>
      <c r="G464" s="80">
        <f t="shared" si="3"/>
        <v>0</v>
      </c>
      <c r="H464" s="133"/>
      <c r="I464" s="159"/>
      <c r="J464" s="81"/>
      <c r="K464" s="144"/>
    </row>
    <row r="465" spans="1:11" ht="16.5" x14ac:dyDescent="0.3">
      <c r="A465" s="77">
        <v>43448</v>
      </c>
      <c r="B465" s="142" t="s">
        <v>3565</v>
      </c>
      <c r="C465" s="79" t="s">
        <v>1005</v>
      </c>
      <c r="D465" s="127" t="s">
        <v>3278</v>
      </c>
      <c r="E465" s="80">
        <v>12</v>
      </c>
      <c r="F465" s="143">
        <v>198000</v>
      </c>
      <c r="G465" s="80">
        <f t="shared" si="3"/>
        <v>2376000</v>
      </c>
      <c r="H465" s="133"/>
      <c r="I465" s="159"/>
      <c r="J465" s="81"/>
      <c r="K465" s="144"/>
    </row>
    <row r="466" spans="1:11" ht="16.5" x14ac:dyDescent="0.3">
      <c r="A466" s="77"/>
      <c r="B466" s="142"/>
      <c r="C466" s="79"/>
      <c r="D466" s="127" t="s">
        <v>2844</v>
      </c>
      <c r="E466" s="80">
        <v>6</v>
      </c>
      <c r="F466" s="143">
        <v>198000</v>
      </c>
      <c r="G466" s="80">
        <f t="shared" si="3"/>
        <v>1188000</v>
      </c>
      <c r="H466" s="133"/>
      <c r="I466" s="159"/>
      <c r="J466" s="81"/>
      <c r="K466" s="144"/>
    </row>
    <row r="467" spans="1:11" ht="16.5" x14ac:dyDescent="0.3">
      <c r="A467" s="77"/>
      <c r="B467" s="142"/>
      <c r="C467" s="79"/>
      <c r="D467" s="127" t="s">
        <v>1325</v>
      </c>
      <c r="E467" s="80">
        <v>1</v>
      </c>
      <c r="F467" s="143">
        <v>603900</v>
      </c>
      <c r="G467" s="80">
        <f t="shared" si="3"/>
        <v>603900</v>
      </c>
      <c r="H467" s="133">
        <f>SUM(G465:G467)</f>
        <v>4167900</v>
      </c>
      <c r="I467" s="159" t="s">
        <v>309</v>
      </c>
      <c r="J467" s="81"/>
      <c r="K467" s="144"/>
    </row>
    <row r="468" spans="1:11" ht="16.5" x14ac:dyDescent="0.3">
      <c r="A468" s="77"/>
      <c r="B468" s="142"/>
      <c r="C468" s="79"/>
      <c r="D468" s="127"/>
      <c r="E468" s="80"/>
      <c r="F468" s="143"/>
      <c r="G468" s="80">
        <f t="shared" si="3"/>
        <v>0</v>
      </c>
      <c r="H468" s="133"/>
      <c r="I468" s="159"/>
      <c r="J468" s="81"/>
      <c r="K468" s="144"/>
    </row>
    <row r="469" spans="1:11" ht="16.5" x14ac:dyDescent="0.3">
      <c r="A469" s="77">
        <v>43448</v>
      </c>
      <c r="B469" s="142" t="s">
        <v>3566</v>
      </c>
      <c r="C469" s="79" t="s">
        <v>3561</v>
      </c>
      <c r="D469" s="127" t="s">
        <v>3567</v>
      </c>
      <c r="E469" s="80">
        <v>24</v>
      </c>
      <c r="F469" s="143">
        <v>198000</v>
      </c>
      <c r="G469" s="80">
        <f t="shared" si="3"/>
        <v>4752000</v>
      </c>
      <c r="H469" s="133"/>
      <c r="I469" s="159"/>
      <c r="J469" s="81"/>
      <c r="K469" s="144"/>
    </row>
    <row r="470" spans="1:11" ht="16.5" x14ac:dyDescent="0.3">
      <c r="A470" s="77"/>
      <c r="B470" s="142"/>
      <c r="C470" s="79"/>
      <c r="D470" s="127" t="s">
        <v>3568</v>
      </c>
      <c r="E470" s="80">
        <v>15</v>
      </c>
      <c r="F470" s="143">
        <v>161999.6</v>
      </c>
      <c r="G470" s="80">
        <f t="shared" si="3"/>
        <v>2429994</v>
      </c>
      <c r="H470" s="133">
        <f>SUM(G469:G470)</f>
        <v>7181994</v>
      </c>
      <c r="I470" s="159" t="s">
        <v>309</v>
      </c>
      <c r="J470" s="81"/>
      <c r="K470" s="144"/>
    </row>
    <row r="471" spans="1:11" ht="16.5" x14ac:dyDescent="0.3">
      <c r="A471" s="77"/>
      <c r="B471" s="142"/>
      <c r="C471" s="79"/>
      <c r="D471" s="127"/>
      <c r="E471" s="80"/>
      <c r="F471" s="143"/>
      <c r="G471" s="80">
        <f t="shared" si="3"/>
        <v>0</v>
      </c>
      <c r="H471" s="133"/>
      <c r="I471" s="159"/>
      <c r="J471" s="81"/>
      <c r="K471" s="144"/>
    </row>
    <row r="472" spans="1:11" ht="16.5" x14ac:dyDescent="0.3">
      <c r="A472" s="77">
        <v>43448</v>
      </c>
      <c r="B472" s="142" t="s">
        <v>3569</v>
      </c>
      <c r="C472" s="79" t="s">
        <v>2779</v>
      </c>
      <c r="D472" s="127" t="s">
        <v>887</v>
      </c>
      <c r="E472" s="80">
        <v>1</v>
      </c>
      <c r="F472" s="143">
        <v>230000.1</v>
      </c>
      <c r="G472" s="80">
        <f t="shared" si="3"/>
        <v>230000.1</v>
      </c>
      <c r="H472" s="133">
        <f>G472</f>
        <v>230000.1</v>
      </c>
      <c r="I472" s="159" t="s">
        <v>2524</v>
      </c>
      <c r="J472" s="81"/>
      <c r="K472" s="144"/>
    </row>
    <row r="473" spans="1:11" ht="16.5" x14ac:dyDescent="0.3">
      <c r="A473" s="77"/>
      <c r="B473" s="142"/>
      <c r="C473" s="79"/>
      <c r="D473" s="127"/>
      <c r="E473" s="80"/>
      <c r="F473" s="143"/>
      <c r="G473" s="80">
        <f t="shared" si="3"/>
        <v>0</v>
      </c>
      <c r="H473" s="133"/>
      <c r="I473" s="159"/>
      <c r="J473" s="81"/>
      <c r="K473" s="144"/>
    </row>
    <row r="474" spans="1:11" ht="16.5" x14ac:dyDescent="0.3">
      <c r="A474" s="77">
        <v>43448</v>
      </c>
      <c r="B474" s="142" t="s">
        <v>3570</v>
      </c>
      <c r="C474" s="79" t="s">
        <v>1957</v>
      </c>
      <c r="D474" s="127" t="s">
        <v>3571</v>
      </c>
      <c r="E474" s="80">
        <v>24</v>
      </c>
      <c r="F474" s="143">
        <v>39000.5</v>
      </c>
      <c r="G474" s="80">
        <f t="shared" si="3"/>
        <v>936012</v>
      </c>
      <c r="H474" s="133"/>
      <c r="I474" s="159"/>
      <c r="J474" s="81"/>
      <c r="K474" s="144"/>
    </row>
    <row r="475" spans="1:11" ht="16.5" x14ac:dyDescent="0.3">
      <c r="A475" s="77"/>
      <c r="B475" s="142"/>
      <c r="C475" s="79"/>
      <c r="D475" s="127" t="s">
        <v>3572</v>
      </c>
      <c r="E475" s="80">
        <v>24</v>
      </c>
      <c r="F475" s="143">
        <v>39000.5</v>
      </c>
      <c r="G475" s="80">
        <f t="shared" si="3"/>
        <v>936012</v>
      </c>
      <c r="H475" s="133">
        <f>SUM(G474:G475)</f>
        <v>1872024</v>
      </c>
      <c r="I475" s="159" t="s">
        <v>309</v>
      </c>
      <c r="J475" s="81"/>
      <c r="K475" s="144"/>
    </row>
    <row r="476" spans="1:11" ht="16.5" x14ac:dyDescent="0.3">
      <c r="A476" s="77"/>
      <c r="B476" s="142"/>
      <c r="C476" s="79"/>
      <c r="D476" s="127"/>
      <c r="E476" s="80"/>
      <c r="F476" s="143"/>
      <c r="G476" s="80">
        <f t="shared" si="3"/>
        <v>0</v>
      </c>
      <c r="H476" s="133"/>
      <c r="I476" s="159"/>
      <c r="J476" s="81"/>
      <c r="K476" s="144"/>
    </row>
    <row r="477" spans="1:11" ht="16.5" x14ac:dyDescent="0.3">
      <c r="A477" s="77">
        <v>43448</v>
      </c>
      <c r="B477" s="142" t="s">
        <v>3573</v>
      </c>
      <c r="C477" s="79" t="s">
        <v>3419</v>
      </c>
      <c r="D477" s="127" t="s">
        <v>3553</v>
      </c>
      <c r="E477" s="80">
        <v>1</v>
      </c>
      <c r="F477" s="143">
        <v>1444500.09</v>
      </c>
      <c r="G477" s="80">
        <f t="shared" si="3"/>
        <v>1444500.09</v>
      </c>
      <c r="H477" s="133">
        <f>G477</f>
        <v>1444500.09</v>
      </c>
      <c r="I477" s="159" t="s">
        <v>1756</v>
      </c>
      <c r="J477" s="81"/>
      <c r="K477" s="144"/>
    </row>
    <row r="478" spans="1:11" ht="16.5" x14ac:dyDescent="0.3">
      <c r="A478" s="77"/>
      <c r="B478" s="142"/>
      <c r="C478" s="79"/>
      <c r="D478" s="127"/>
      <c r="E478" s="80"/>
      <c r="F478" s="143"/>
      <c r="G478" s="80">
        <f t="shared" si="3"/>
        <v>0</v>
      </c>
      <c r="H478" s="133"/>
      <c r="I478" s="159"/>
      <c r="J478" s="81"/>
      <c r="K478" s="144"/>
    </row>
    <row r="479" spans="1:11" ht="16.5" x14ac:dyDescent="0.3">
      <c r="A479" s="77">
        <v>43448</v>
      </c>
      <c r="B479" s="142" t="s">
        <v>3574</v>
      </c>
      <c r="C479" s="79" t="s">
        <v>1769</v>
      </c>
      <c r="D479" s="127" t="s">
        <v>3263</v>
      </c>
      <c r="E479" s="80">
        <v>3</v>
      </c>
      <c r="F479" s="143">
        <v>251749.905</v>
      </c>
      <c r="G479" s="80">
        <f t="shared" si="3"/>
        <v>755249.71499999997</v>
      </c>
      <c r="H479" s="133"/>
      <c r="I479" s="159"/>
      <c r="J479" s="81"/>
      <c r="K479" s="144"/>
    </row>
    <row r="480" spans="1:11" ht="16.5" x14ac:dyDescent="0.3">
      <c r="A480" s="77"/>
      <c r="B480" s="142"/>
      <c r="C480" s="79"/>
      <c r="D480" s="127" t="s">
        <v>1772</v>
      </c>
      <c r="E480" s="80">
        <v>3</v>
      </c>
      <c r="F480" s="143">
        <v>264099.71500000003</v>
      </c>
      <c r="G480" s="80">
        <f t="shared" si="3"/>
        <v>792299.14500000002</v>
      </c>
      <c r="H480" s="133">
        <f>SUM(G479:G480)</f>
        <v>1547548.8599999999</v>
      </c>
      <c r="I480" s="159" t="s">
        <v>309</v>
      </c>
      <c r="J480" s="81"/>
      <c r="K480" s="144"/>
    </row>
    <row r="481" spans="1:11" ht="16.5" x14ac:dyDescent="0.3">
      <c r="A481" s="77"/>
      <c r="B481" s="142"/>
      <c r="C481" s="79"/>
      <c r="D481" s="127"/>
      <c r="E481" s="80"/>
      <c r="F481" s="143"/>
      <c r="G481" s="80">
        <f t="shared" si="3"/>
        <v>0</v>
      </c>
      <c r="H481" s="133"/>
      <c r="I481" s="159"/>
      <c r="J481" s="81"/>
      <c r="K481" s="144"/>
    </row>
    <row r="482" spans="1:11" ht="16.5" x14ac:dyDescent="0.3">
      <c r="A482" s="77">
        <v>43448</v>
      </c>
      <c r="B482" s="142" t="s">
        <v>3575</v>
      </c>
      <c r="C482" s="79" t="s">
        <v>3176</v>
      </c>
      <c r="D482" s="127" t="s">
        <v>887</v>
      </c>
      <c r="E482" s="80">
        <v>3</v>
      </c>
      <c r="F482" s="143">
        <v>230000.1</v>
      </c>
      <c r="G482" s="80">
        <f t="shared" si="3"/>
        <v>690000.3</v>
      </c>
      <c r="H482" s="133">
        <f>G482</f>
        <v>690000.3</v>
      </c>
      <c r="I482" s="159" t="s">
        <v>1756</v>
      </c>
      <c r="J482" s="81"/>
      <c r="K482" s="144"/>
    </row>
    <row r="483" spans="1:11" ht="16.5" x14ac:dyDescent="0.3">
      <c r="A483" s="77"/>
      <c r="B483" s="142"/>
      <c r="C483" s="79"/>
      <c r="D483" s="127"/>
      <c r="E483" s="80"/>
      <c r="F483" s="143"/>
      <c r="G483" s="80">
        <f t="shared" si="3"/>
        <v>0</v>
      </c>
      <c r="H483" s="133"/>
      <c r="I483" s="159"/>
      <c r="J483" s="81"/>
      <c r="K483" s="144"/>
    </row>
    <row r="484" spans="1:11" ht="16.5" x14ac:dyDescent="0.3">
      <c r="A484" s="77">
        <v>43448</v>
      </c>
      <c r="B484" s="142" t="s">
        <v>3576</v>
      </c>
      <c r="C484" s="79" t="s">
        <v>3419</v>
      </c>
      <c r="D484" s="127" t="s">
        <v>3197</v>
      </c>
      <c r="E484" s="80">
        <v>4</v>
      </c>
      <c r="F484" s="143">
        <v>308750.47499999998</v>
      </c>
      <c r="G484" s="80">
        <f t="shared" si="3"/>
        <v>1235001.8999999999</v>
      </c>
      <c r="H484" s="133"/>
      <c r="I484" s="159"/>
      <c r="J484" s="81"/>
      <c r="K484" s="144"/>
    </row>
    <row r="485" spans="1:11" ht="16.5" x14ac:dyDescent="0.3">
      <c r="A485" s="77"/>
      <c r="B485" s="142"/>
      <c r="C485" s="79"/>
      <c r="D485" s="127" t="s">
        <v>3420</v>
      </c>
      <c r="E485" s="80">
        <v>2</v>
      </c>
      <c r="F485" s="143">
        <v>302100.09499999997</v>
      </c>
      <c r="G485" s="80">
        <f t="shared" si="3"/>
        <v>604200.18999999994</v>
      </c>
      <c r="H485" s="133">
        <f>SUM(G484:G485)</f>
        <v>1839202.0899999999</v>
      </c>
      <c r="I485" s="159" t="s">
        <v>1756</v>
      </c>
      <c r="J485" s="81"/>
      <c r="K485" s="144"/>
    </row>
    <row r="486" spans="1:11" ht="16.5" x14ac:dyDescent="0.3">
      <c r="A486" s="77"/>
      <c r="B486" s="142"/>
      <c r="C486" s="79"/>
      <c r="D486" s="127"/>
      <c r="E486" s="80"/>
      <c r="F486" s="143"/>
      <c r="G486" s="80">
        <f t="shared" si="3"/>
        <v>0</v>
      </c>
      <c r="H486" s="133"/>
      <c r="I486" s="157"/>
      <c r="J486" s="81"/>
      <c r="K486" s="144"/>
    </row>
    <row r="487" spans="1:11" ht="16.5" x14ac:dyDescent="0.3">
      <c r="A487" s="77">
        <v>43449</v>
      </c>
      <c r="B487" s="142" t="s">
        <v>3577</v>
      </c>
      <c r="C487" s="79" t="s">
        <v>2768</v>
      </c>
      <c r="D487" s="127" t="s">
        <v>2944</v>
      </c>
      <c r="E487" s="80">
        <v>3</v>
      </c>
      <c r="F487" s="143">
        <v>688000.5</v>
      </c>
      <c r="G487" s="80">
        <f t="shared" si="3"/>
        <v>2064001.5</v>
      </c>
      <c r="H487" s="133"/>
      <c r="I487" s="157"/>
      <c r="J487" s="81"/>
      <c r="K487" s="144"/>
    </row>
    <row r="488" spans="1:11" ht="16.5" x14ac:dyDescent="0.3">
      <c r="A488" s="77"/>
      <c r="B488" s="142"/>
      <c r="C488" s="79"/>
      <c r="D488" s="127" t="s">
        <v>3291</v>
      </c>
      <c r="E488" s="80">
        <v>3</v>
      </c>
      <c r="F488" s="143">
        <v>1405000.3</v>
      </c>
      <c r="G488" s="80">
        <f t="shared" si="3"/>
        <v>4215000.9000000004</v>
      </c>
      <c r="H488" s="133">
        <f>SUM(G487:G488)</f>
        <v>6279002.4000000004</v>
      </c>
      <c r="I488" s="159" t="s">
        <v>314</v>
      </c>
      <c r="J488" s="81"/>
      <c r="K488" s="144"/>
    </row>
    <row r="489" spans="1:11" ht="16.5" x14ac:dyDescent="0.3">
      <c r="A489" s="77"/>
      <c r="B489" s="142"/>
      <c r="C489" s="79"/>
      <c r="D489" s="127"/>
      <c r="E489" s="80"/>
      <c r="F489" s="143"/>
      <c r="G489" s="80">
        <f t="shared" si="3"/>
        <v>0</v>
      </c>
      <c r="H489" s="133"/>
      <c r="I489" s="159"/>
      <c r="J489" s="81"/>
      <c r="K489" s="144"/>
    </row>
    <row r="490" spans="1:11" ht="16.5" x14ac:dyDescent="0.3">
      <c r="A490" s="77">
        <v>43449</v>
      </c>
      <c r="B490" s="142" t="s">
        <v>3578</v>
      </c>
      <c r="C490" s="79" t="s">
        <v>3579</v>
      </c>
      <c r="D490" s="127" t="s">
        <v>3580</v>
      </c>
      <c r="E490" s="80">
        <v>1</v>
      </c>
      <c r="F490" s="143">
        <v>198000</v>
      </c>
      <c r="G490" s="80">
        <f t="shared" si="3"/>
        <v>198000</v>
      </c>
      <c r="H490" s="133"/>
      <c r="I490" s="159"/>
      <c r="J490" s="81"/>
      <c r="K490" s="144"/>
    </row>
    <row r="491" spans="1:11" ht="16.5" x14ac:dyDescent="0.3">
      <c r="A491" s="77"/>
      <c r="B491" s="142"/>
      <c r="C491" s="79"/>
      <c r="D491" s="127" t="s">
        <v>2844</v>
      </c>
      <c r="E491" s="80">
        <v>1</v>
      </c>
      <c r="F491" s="143">
        <v>198000</v>
      </c>
      <c r="G491" s="80">
        <f t="shared" si="3"/>
        <v>198000</v>
      </c>
      <c r="H491" s="133">
        <f>SUM(G490:G491)</f>
        <v>396000</v>
      </c>
      <c r="I491" s="159" t="s">
        <v>309</v>
      </c>
      <c r="J491" s="81"/>
      <c r="K491" s="144"/>
    </row>
    <row r="492" spans="1:11" ht="16.5" x14ac:dyDescent="0.3">
      <c r="A492" s="77"/>
      <c r="B492" s="142"/>
      <c r="C492" s="79"/>
      <c r="D492" s="127"/>
      <c r="E492" s="80"/>
      <c r="F492" s="143"/>
      <c r="G492" s="80">
        <f t="shared" si="3"/>
        <v>0</v>
      </c>
      <c r="H492" s="133"/>
      <c r="I492" s="159"/>
      <c r="J492" s="81"/>
      <c r="K492" s="144"/>
    </row>
    <row r="493" spans="1:11" ht="16.5" x14ac:dyDescent="0.3">
      <c r="A493" s="77">
        <v>43449</v>
      </c>
      <c r="B493" s="142" t="s">
        <v>3581</v>
      </c>
      <c r="C493" s="79" t="s">
        <v>390</v>
      </c>
      <c r="D493" s="127" t="s">
        <v>2653</v>
      </c>
      <c r="E493" s="80">
        <v>12</v>
      </c>
      <c r="F493" s="143">
        <v>243000.5</v>
      </c>
      <c r="G493" s="80">
        <f t="shared" si="3"/>
        <v>2916006</v>
      </c>
      <c r="H493" s="133"/>
      <c r="I493" s="159"/>
      <c r="J493" s="81"/>
      <c r="K493" s="144"/>
    </row>
    <row r="494" spans="1:11" ht="16.5" x14ac:dyDescent="0.3">
      <c r="A494" s="77"/>
      <c r="B494" s="142"/>
      <c r="C494" s="79"/>
      <c r="D494" s="127" t="s">
        <v>2772</v>
      </c>
      <c r="E494" s="80">
        <v>12</v>
      </c>
      <c r="F494" s="143">
        <v>243000.5</v>
      </c>
      <c r="G494" s="80">
        <f t="shared" si="3"/>
        <v>2916006</v>
      </c>
      <c r="H494" s="133">
        <f>SUM(G493:G494)</f>
        <v>5832012</v>
      </c>
      <c r="I494" s="159" t="s">
        <v>309</v>
      </c>
      <c r="J494" s="81"/>
      <c r="K494" s="144"/>
    </row>
    <row r="495" spans="1:11" ht="16.5" x14ac:dyDescent="0.3">
      <c r="A495" s="77"/>
      <c r="B495" s="142"/>
      <c r="C495" s="79"/>
      <c r="D495" s="127"/>
      <c r="E495" s="80"/>
      <c r="F495" s="143"/>
      <c r="G495" s="80">
        <f t="shared" si="3"/>
        <v>0</v>
      </c>
      <c r="H495" s="133"/>
      <c r="I495" s="159"/>
      <c r="J495" s="81"/>
      <c r="K495" s="144"/>
    </row>
    <row r="496" spans="1:11" ht="16.5" x14ac:dyDescent="0.3">
      <c r="A496" s="77">
        <v>43449</v>
      </c>
      <c r="B496" s="142" t="s">
        <v>3582</v>
      </c>
      <c r="C496" s="79" t="s">
        <v>2619</v>
      </c>
      <c r="D496" s="127" t="s">
        <v>104</v>
      </c>
      <c r="E496" s="80">
        <v>2</v>
      </c>
      <c r="F496" s="143">
        <v>513900.09</v>
      </c>
      <c r="G496" s="80">
        <f t="shared" si="3"/>
        <v>1027800.18</v>
      </c>
      <c r="H496" s="133">
        <f>G496</f>
        <v>1027800.18</v>
      </c>
      <c r="I496" s="159" t="s">
        <v>314</v>
      </c>
      <c r="J496" s="81"/>
      <c r="K496" s="144"/>
    </row>
    <row r="497" spans="1:11" ht="16.5" x14ac:dyDescent="0.3">
      <c r="A497" s="77"/>
      <c r="B497" s="142"/>
      <c r="C497" s="79"/>
      <c r="D497" s="127"/>
      <c r="E497" s="80"/>
      <c r="F497" s="143"/>
      <c r="G497" s="80">
        <f t="shared" si="3"/>
        <v>0</v>
      </c>
      <c r="H497" s="133"/>
      <c r="I497" s="159"/>
      <c r="J497" s="81"/>
      <c r="K497" s="144"/>
    </row>
    <row r="498" spans="1:11" ht="16.5" x14ac:dyDescent="0.3">
      <c r="A498" s="77">
        <v>43449</v>
      </c>
      <c r="B498" s="142" t="s">
        <v>3583</v>
      </c>
      <c r="C498" s="79" t="s">
        <v>646</v>
      </c>
      <c r="D498" s="127" t="s">
        <v>1094</v>
      </c>
      <c r="E498" s="80">
        <v>12</v>
      </c>
      <c r="F498" s="143">
        <v>215000.5</v>
      </c>
      <c r="G498" s="80">
        <f t="shared" si="3"/>
        <v>2580006</v>
      </c>
      <c r="H498" s="133">
        <f>G498</f>
        <v>2580006</v>
      </c>
      <c r="I498" s="159" t="s">
        <v>309</v>
      </c>
      <c r="J498" s="81"/>
      <c r="K498" s="144"/>
    </row>
    <row r="499" spans="1:11" ht="16.5" x14ac:dyDescent="0.3">
      <c r="A499" s="77"/>
      <c r="B499" s="142"/>
      <c r="C499" s="79"/>
      <c r="D499" s="127"/>
      <c r="E499" s="80"/>
      <c r="F499" s="143"/>
      <c r="G499" s="80">
        <f t="shared" si="3"/>
        <v>0</v>
      </c>
      <c r="H499" s="133"/>
      <c r="I499" s="159"/>
      <c r="J499" s="81"/>
      <c r="K499" s="144"/>
    </row>
    <row r="500" spans="1:11" ht="16.5" x14ac:dyDescent="0.3">
      <c r="A500" s="77">
        <v>43449</v>
      </c>
      <c r="B500" s="142" t="s">
        <v>3584</v>
      </c>
      <c r="C500" s="79" t="s">
        <v>3138</v>
      </c>
      <c r="D500" s="127" t="s">
        <v>3585</v>
      </c>
      <c r="E500" s="80">
        <v>3</v>
      </c>
      <c r="F500" s="143">
        <v>989939.52859999996</v>
      </c>
      <c r="G500" s="80">
        <f t="shared" si="3"/>
        <v>2969818.5858</v>
      </c>
      <c r="H500" s="133">
        <f>G500</f>
        <v>2969818.5858</v>
      </c>
      <c r="I500" s="159" t="s">
        <v>314</v>
      </c>
      <c r="J500" s="81"/>
      <c r="K500" s="144"/>
    </row>
    <row r="501" spans="1:11" ht="16.5" x14ac:dyDescent="0.3">
      <c r="A501" s="77"/>
      <c r="B501" s="142"/>
      <c r="C501" s="79"/>
      <c r="D501" s="127"/>
      <c r="E501" s="80"/>
      <c r="F501" s="143"/>
      <c r="G501" s="80">
        <f t="shared" si="3"/>
        <v>0</v>
      </c>
      <c r="H501" s="133"/>
      <c r="I501" s="159"/>
      <c r="J501" s="81"/>
      <c r="K501" s="144"/>
    </row>
    <row r="502" spans="1:11" ht="16.5" x14ac:dyDescent="0.3">
      <c r="A502" s="77">
        <v>43449</v>
      </c>
      <c r="B502" s="142" t="s">
        <v>3586</v>
      </c>
      <c r="C502" s="79" t="s">
        <v>3527</v>
      </c>
      <c r="D502" s="127" t="s">
        <v>1914</v>
      </c>
      <c r="E502" s="80">
        <v>36</v>
      </c>
      <c r="F502" s="143">
        <v>169998.40132</v>
      </c>
      <c r="G502" s="80">
        <f t="shared" si="3"/>
        <v>6119942.4475199999</v>
      </c>
      <c r="H502" s="133">
        <f>G502</f>
        <v>6119942.4475199999</v>
      </c>
      <c r="I502" s="159" t="s">
        <v>1215</v>
      </c>
      <c r="J502" s="81"/>
      <c r="K502" s="144"/>
    </row>
    <row r="503" spans="1:11" ht="16.5" x14ac:dyDescent="0.3">
      <c r="A503" s="77"/>
      <c r="B503" s="142"/>
      <c r="C503" s="79"/>
      <c r="D503" s="127"/>
      <c r="E503" s="80"/>
      <c r="F503" s="143"/>
      <c r="G503" s="80">
        <f t="shared" si="3"/>
        <v>0</v>
      </c>
      <c r="H503" s="133"/>
      <c r="I503" s="159"/>
      <c r="J503" s="81"/>
      <c r="K503" s="144"/>
    </row>
    <row r="504" spans="1:11" ht="16.5" x14ac:dyDescent="0.3">
      <c r="A504" s="77">
        <v>43449</v>
      </c>
      <c r="B504" s="142" t="s">
        <v>3587</v>
      </c>
      <c r="C504" s="79" t="s">
        <v>3588</v>
      </c>
      <c r="D504" s="127" t="s">
        <v>1340</v>
      </c>
      <c r="E504" s="80">
        <v>6</v>
      </c>
      <c r="F504" s="143">
        <v>41325.599999999999</v>
      </c>
      <c r="G504" s="80">
        <f t="shared" si="3"/>
        <v>247953.59999999998</v>
      </c>
      <c r="H504" s="133">
        <f>G504</f>
        <v>247953.59999999998</v>
      </c>
      <c r="I504" s="159" t="s">
        <v>2545</v>
      </c>
      <c r="J504" s="81"/>
      <c r="K504" s="144"/>
    </row>
    <row r="505" spans="1:11" ht="16.5" x14ac:dyDescent="0.3">
      <c r="A505" s="77"/>
      <c r="B505" s="142"/>
      <c r="C505" s="79"/>
      <c r="D505" s="127"/>
      <c r="E505" s="80"/>
      <c r="F505" s="143"/>
      <c r="G505" s="80">
        <f t="shared" si="3"/>
        <v>0</v>
      </c>
      <c r="H505" s="133"/>
      <c r="I505" s="159"/>
      <c r="J505" s="81"/>
      <c r="K505" s="144"/>
    </row>
    <row r="506" spans="1:11" ht="16.5" x14ac:dyDescent="0.3">
      <c r="A506" s="77">
        <v>43449</v>
      </c>
      <c r="B506" s="142" t="s">
        <v>3589</v>
      </c>
      <c r="C506" s="79" t="s">
        <v>2370</v>
      </c>
      <c r="D506" s="127" t="s">
        <v>887</v>
      </c>
      <c r="E506" s="80">
        <v>1</v>
      </c>
      <c r="F506" s="143">
        <v>230000.1</v>
      </c>
      <c r="G506" s="80">
        <f t="shared" si="3"/>
        <v>230000.1</v>
      </c>
      <c r="H506" s="133">
        <f>G506</f>
        <v>230000.1</v>
      </c>
      <c r="I506" s="159" t="s">
        <v>2524</v>
      </c>
      <c r="J506" s="81"/>
      <c r="K506" s="144"/>
    </row>
    <row r="507" spans="1:11" ht="16.5" x14ac:dyDescent="0.3">
      <c r="A507" s="77"/>
      <c r="B507" s="142"/>
      <c r="C507" s="79"/>
      <c r="D507" s="127"/>
      <c r="E507" s="80"/>
      <c r="F507" s="143"/>
      <c r="G507" s="80">
        <f t="shared" si="3"/>
        <v>0</v>
      </c>
      <c r="H507" s="133"/>
      <c r="I507" s="159"/>
      <c r="J507" s="81"/>
      <c r="K507" s="144"/>
    </row>
    <row r="508" spans="1:11" ht="16.5" x14ac:dyDescent="0.3">
      <c r="A508" s="77">
        <v>43449</v>
      </c>
      <c r="B508" s="142" t="s">
        <v>3590</v>
      </c>
      <c r="C508" s="79" t="s">
        <v>2640</v>
      </c>
      <c r="D508" s="127" t="s">
        <v>3296</v>
      </c>
      <c r="E508" s="80">
        <v>4</v>
      </c>
      <c r="F508" s="143">
        <v>284049.81</v>
      </c>
      <c r="G508" s="80">
        <f t="shared" si="3"/>
        <v>1136199.24</v>
      </c>
      <c r="H508" s="133">
        <f>G508</f>
        <v>1136199.24</v>
      </c>
      <c r="I508" s="159" t="s">
        <v>1756</v>
      </c>
      <c r="J508" s="81"/>
      <c r="K508" s="144"/>
    </row>
    <row r="509" spans="1:11" ht="16.5" x14ac:dyDescent="0.3">
      <c r="A509" s="77"/>
      <c r="B509" s="142"/>
      <c r="C509" s="79"/>
      <c r="D509" s="127"/>
      <c r="E509" s="80"/>
      <c r="F509" s="143"/>
      <c r="G509" s="80">
        <f t="shared" si="3"/>
        <v>0</v>
      </c>
      <c r="H509" s="133"/>
      <c r="I509" s="159" t="s">
        <v>1173</v>
      </c>
      <c r="J509" s="81"/>
      <c r="K509" s="144"/>
    </row>
    <row r="510" spans="1:11" ht="16.5" x14ac:dyDescent="0.3">
      <c r="A510" s="77">
        <v>43451</v>
      </c>
      <c r="B510" s="142" t="s">
        <v>3591</v>
      </c>
      <c r="C510" s="79" t="s">
        <v>3592</v>
      </c>
      <c r="D510" s="127" t="s">
        <v>1094</v>
      </c>
      <c r="E510" s="80">
        <v>12</v>
      </c>
      <c r="F510" s="143">
        <v>215000.5</v>
      </c>
      <c r="G510" s="80">
        <f t="shared" si="3"/>
        <v>2580006</v>
      </c>
      <c r="H510" s="133"/>
      <c r="I510" s="159"/>
      <c r="J510" s="81"/>
      <c r="K510" s="144"/>
    </row>
    <row r="511" spans="1:11" ht="16.5" x14ac:dyDescent="0.3">
      <c r="A511" s="77"/>
      <c r="B511" s="142"/>
      <c r="C511" s="79"/>
      <c r="D511" s="127" t="s">
        <v>887</v>
      </c>
      <c r="E511" s="80">
        <v>12</v>
      </c>
      <c r="F511" s="143">
        <v>230000.1</v>
      </c>
      <c r="G511" s="80">
        <f t="shared" si="3"/>
        <v>2760001.2</v>
      </c>
      <c r="H511" s="133">
        <f>SUM(G510:G511)</f>
        <v>5340007.2</v>
      </c>
      <c r="I511" s="159" t="s">
        <v>1215</v>
      </c>
      <c r="J511" s="81"/>
      <c r="K511" s="144"/>
    </row>
    <row r="512" spans="1:11" ht="16.5" x14ac:dyDescent="0.3">
      <c r="A512" s="77"/>
      <c r="B512" s="142"/>
      <c r="C512" s="79"/>
      <c r="D512" s="127"/>
      <c r="E512" s="80"/>
      <c r="F512" s="143"/>
      <c r="G512" s="80">
        <f t="shared" si="3"/>
        <v>0</v>
      </c>
      <c r="H512" s="133"/>
      <c r="I512" s="159"/>
      <c r="J512" s="81"/>
      <c r="K512" s="144"/>
    </row>
    <row r="513" spans="1:11" ht="16.5" x14ac:dyDescent="0.3">
      <c r="A513" s="77">
        <v>43451</v>
      </c>
      <c r="B513" s="142" t="s">
        <v>3593</v>
      </c>
      <c r="C513" s="79" t="s">
        <v>556</v>
      </c>
      <c r="D513" s="127" t="s">
        <v>887</v>
      </c>
      <c r="E513" s="80">
        <v>5</v>
      </c>
      <c r="F513" s="143">
        <v>230000.1</v>
      </c>
      <c r="G513" s="80">
        <f t="shared" si="3"/>
        <v>1150000.5</v>
      </c>
      <c r="H513" s="133"/>
      <c r="I513" s="159"/>
      <c r="J513" s="81"/>
      <c r="K513" s="144"/>
    </row>
    <row r="514" spans="1:11" ht="16.5" x14ac:dyDescent="0.3">
      <c r="A514" s="77"/>
      <c r="B514" s="142"/>
      <c r="C514" s="79"/>
      <c r="D514" s="127" t="s">
        <v>2382</v>
      </c>
      <c r="E514" s="80">
        <v>5</v>
      </c>
      <c r="F514" s="143">
        <v>170749.7</v>
      </c>
      <c r="G514" s="80">
        <f t="shared" si="3"/>
        <v>853748.5</v>
      </c>
      <c r="H514" s="133"/>
      <c r="I514" s="159"/>
      <c r="J514" s="81"/>
      <c r="K514" s="144"/>
    </row>
    <row r="515" spans="1:11" ht="16.5" x14ac:dyDescent="0.3">
      <c r="A515" s="77"/>
      <c r="B515" s="142"/>
      <c r="C515" s="79"/>
      <c r="D515" s="127" t="s">
        <v>1094</v>
      </c>
      <c r="E515" s="80">
        <v>5</v>
      </c>
      <c r="F515" s="143">
        <v>215000.5</v>
      </c>
      <c r="G515" s="80">
        <f t="shared" si="3"/>
        <v>1075002.5</v>
      </c>
      <c r="H515" s="133">
        <f>SUM(G513:G515)</f>
        <v>3078751.5</v>
      </c>
      <c r="I515" s="159" t="s">
        <v>314</v>
      </c>
      <c r="J515" s="81"/>
      <c r="K515" s="144"/>
    </row>
    <row r="516" spans="1:11" ht="16.5" x14ac:dyDescent="0.3">
      <c r="A516" s="77"/>
      <c r="B516" s="142"/>
      <c r="C516" s="79"/>
      <c r="D516" s="127"/>
      <c r="E516" s="80"/>
      <c r="F516" s="143"/>
      <c r="G516" s="80">
        <f t="shared" si="3"/>
        <v>0</v>
      </c>
      <c r="H516" s="133"/>
      <c r="I516" s="159"/>
      <c r="J516" s="81"/>
      <c r="K516" s="144"/>
    </row>
    <row r="517" spans="1:11" ht="16.5" x14ac:dyDescent="0.3">
      <c r="A517" s="77">
        <v>43451</v>
      </c>
      <c r="B517" s="142" t="s">
        <v>3594</v>
      </c>
      <c r="C517" s="79" t="s">
        <v>3592</v>
      </c>
      <c r="D517" s="127" t="s">
        <v>1086</v>
      </c>
      <c r="E517" s="80">
        <v>12</v>
      </c>
      <c r="F517" s="143">
        <v>107499.7</v>
      </c>
      <c r="G517" s="80">
        <f t="shared" si="3"/>
        <v>1289996.3999999999</v>
      </c>
      <c r="H517" s="133">
        <f>G517</f>
        <v>1289996.3999999999</v>
      </c>
      <c r="I517" s="159" t="s">
        <v>1215</v>
      </c>
      <c r="J517" s="81"/>
      <c r="K517" s="144"/>
    </row>
    <row r="518" spans="1:11" ht="16.5" x14ac:dyDescent="0.3">
      <c r="A518" s="77"/>
      <c r="B518" s="142"/>
      <c r="C518" s="79"/>
      <c r="D518" s="127"/>
      <c r="E518" s="80"/>
      <c r="F518" s="143"/>
      <c r="G518" s="80">
        <f t="shared" si="3"/>
        <v>0</v>
      </c>
      <c r="H518" s="133"/>
      <c r="I518" s="159"/>
      <c r="J518" s="81"/>
      <c r="K518" s="144"/>
    </row>
    <row r="519" spans="1:11" ht="16.5" x14ac:dyDescent="0.3">
      <c r="A519" s="77">
        <v>43451</v>
      </c>
      <c r="B519" s="142" t="s">
        <v>3595</v>
      </c>
      <c r="C519" s="79" t="s">
        <v>3596</v>
      </c>
      <c r="D519" s="127" t="s">
        <v>3278</v>
      </c>
      <c r="E519" s="80">
        <v>6</v>
      </c>
      <c r="F519" s="143">
        <v>198000</v>
      </c>
      <c r="G519" s="80">
        <f t="shared" si="3"/>
        <v>1188000</v>
      </c>
      <c r="H519" s="133">
        <f>G519</f>
        <v>1188000</v>
      </c>
      <c r="I519" s="159" t="s">
        <v>309</v>
      </c>
      <c r="J519" s="81"/>
      <c r="K519" s="144"/>
    </row>
    <row r="520" spans="1:11" ht="16.5" x14ac:dyDescent="0.3">
      <c r="A520" s="77"/>
      <c r="B520" s="142"/>
      <c r="C520" s="79"/>
      <c r="D520" s="127"/>
      <c r="E520" s="80"/>
      <c r="F520" s="143"/>
      <c r="G520" s="80">
        <f t="shared" si="3"/>
        <v>0</v>
      </c>
      <c r="H520" s="133"/>
      <c r="I520" s="159"/>
      <c r="J520" s="81"/>
      <c r="K520" s="144"/>
    </row>
    <row r="521" spans="1:11" ht="16.5" x14ac:dyDescent="0.3">
      <c r="A521" s="77">
        <v>43451</v>
      </c>
      <c r="B521" s="142" t="s">
        <v>3597</v>
      </c>
      <c r="C521" s="79" t="s">
        <v>3493</v>
      </c>
      <c r="D521" s="127" t="s">
        <v>1094</v>
      </c>
      <c r="E521" s="80">
        <v>1</v>
      </c>
      <c r="F521" s="143">
        <v>215000.5</v>
      </c>
      <c r="G521" s="80">
        <f t="shared" si="3"/>
        <v>215000.5</v>
      </c>
      <c r="H521" s="133">
        <f>G521</f>
        <v>215000.5</v>
      </c>
      <c r="I521" s="159" t="s">
        <v>309</v>
      </c>
      <c r="J521" s="81"/>
      <c r="K521" s="144"/>
    </row>
    <row r="522" spans="1:11" ht="16.5" x14ac:dyDescent="0.3">
      <c r="A522" s="77"/>
      <c r="B522" s="142"/>
      <c r="C522" s="79"/>
      <c r="D522" s="127"/>
      <c r="E522" s="80"/>
      <c r="F522" s="143"/>
      <c r="G522" s="80">
        <f t="shared" si="3"/>
        <v>0</v>
      </c>
      <c r="H522" s="133"/>
      <c r="I522" s="159"/>
      <c r="J522" s="81"/>
      <c r="K522" s="144"/>
    </row>
    <row r="523" spans="1:11" ht="16.5" x14ac:dyDescent="0.3">
      <c r="A523" s="77">
        <v>43451</v>
      </c>
      <c r="B523" s="142" t="s">
        <v>3598</v>
      </c>
      <c r="C523" s="79" t="s">
        <v>3599</v>
      </c>
      <c r="D523" s="127" t="s">
        <v>2482</v>
      </c>
      <c r="E523" s="80">
        <v>2</v>
      </c>
      <c r="F523" s="143">
        <v>215650.38</v>
      </c>
      <c r="G523" s="80">
        <f t="shared" si="3"/>
        <v>431300.76</v>
      </c>
      <c r="H523" s="133">
        <f>G523</f>
        <v>431300.76</v>
      </c>
      <c r="I523" s="159" t="s">
        <v>309</v>
      </c>
      <c r="J523" s="81"/>
      <c r="K523" s="144"/>
    </row>
    <row r="524" spans="1:11" ht="16.5" x14ac:dyDescent="0.3">
      <c r="A524" s="77"/>
      <c r="B524" s="142"/>
      <c r="C524" s="79"/>
      <c r="D524" s="127"/>
      <c r="E524" s="80"/>
      <c r="F524" s="143"/>
      <c r="G524" s="80">
        <f t="shared" si="3"/>
        <v>0</v>
      </c>
      <c r="H524" s="133"/>
      <c r="I524" s="159"/>
      <c r="J524" s="81"/>
      <c r="K524" s="144"/>
    </row>
    <row r="525" spans="1:11" ht="16.5" x14ac:dyDescent="0.3">
      <c r="A525" s="77">
        <v>43451</v>
      </c>
      <c r="B525" s="142" t="s">
        <v>3600</v>
      </c>
      <c r="C525" s="79" t="s">
        <v>3601</v>
      </c>
      <c r="D525" s="127" t="s">
        <v>887</v>
      </c>
      <c r="E525" s="80">
        <v>2</v>
      </c>
      <c r="F525" s="143">
        <v>230000.1</v>
      </c>
      <c r="G525" s="80">
        <f t="shared" si="3"/>
        <v>460000.2</v>
      </c>
      <c r="H525" s="133">
        <f>G525</f>
        <v>460000.2</v>
      </c>
      <c r="I525" s="159" t="s">
        <v>1756</v>
      </c>
      <c r="J525" s="81"/>
      <c r="K525" s="144"/>
    </row>
    <row r="526" spans="1:11" ht="16.5" x14ac:dyDescent="0.3">
      <c r="A526" s="77"/>
      <c r="B526" s="142"/>
      <c r="C526" s="79"/>
      <c r="D526" s="127"/>
      <c r="E526" s="80"/>
      <c r="F526" s="143"/>
      <c r="G526" s="80">
        <f t="shared" si="3"/>
        <v>0</v>
      </c>
      <c r="H526" s="133"/>
      <c r="I526" s="159"/>
      <c r="J526" s="81"/>
      <c r="K526" s="144"/>
    </row>
    <row r="527" spans="1:11" ht="16.5" x14ac:dyDescent="0.3">
      <c r="A527" s="77">
        <v>43451</v>
      </c>
      <c r="B527" s="142" t="s">
        <v>3602</v>
      </c>
      <c r="C527" s="79" t="s">
        <v>1019</v>
      </c>
      <c r="D527" s="127" t="s">
        <v>887</v>
      </c>
      <c r="E527" s="80">
        <v>6</v>
      </c>
      <c r="F527" s="143">
        <v>230000.1</v>
      </c>
      <c r="G527" s="80">
        <f t="shared" si="3"/>
        <v>1380000.6</v>
      </c>
      <c r="H527" s="133">
        <f>G527</f>
        <v>1380000.6</v>
      </c>
      <c r="I527" s="159" t="s">
        <v>309</v>
      </c>
      <c r="J527" s="81"/>
      <c r="K527" s="144"/>
    </row>
    <row r="528" spans="1:11" ht="16.5" x14ac:dyDescent="0.3">
      <c r="A528" s="77"/>
      <c r="B528" s="142"/>
      <c r="C528" s="79"/>
      <c r="D528" s="127"/>
      <c r="E528" s="80"/>
      <c r="F528" s="143"/>
      <c r="G528" s="80">
        <f t="shared" si="3"/>
        <v>0</v>
      </c>
      <c r="H528" s="133"/>
      <c r="I528" s="159"/>
      <c r="J528" s="81"/>
      <c r="K528" s="144"/>
    </row>
    <row r="529" spans="1:11" ht="16.5" x14ac:dyDescent="0.3">
      <c r="A529" s="77">
        <v>43451</v>
      </c>
      <c r="B529" s="142" t="s">
        <v>3603</v>
      </c>
      <c r="C529" s="79" t="s">
        <v>35</v>
      </c>
      <c r="D529" s="127" t="s">
        <v>1938</v>
      </c>
      <c r="E529" s="80">
        <v>6</v>
      </c>
      <c r="F529" s="143">
        <v>150000.4</v>
      </c>
      <c r="G529" s="80">
        <f t="shared" si="3"/>
        <v>900002.39999999991</v>
      </c>
      <c r="H529" s="133">
        <f>G529</f>
        <v>900002.39999999991</v>
      </c>
      <c r="I529" s="159" t="s">
        <v>2524</v>
      </c>
      <c r="J529" s="81"/>
      <c r="K529" s="144"/>
    </row>
    <row r="530" spans="1:11" ht="16.5" x14ac:dyDescent="0.3">
      <c r="A530" s="77"/>
      <c r="B530" s="142"/>
      <c r="C530" s="79"/>
      <c r="D530" s="127"/>
      <c r="E530" s="80"/>
      <c r="F530" s="143"/>
      <c r="G530" s="80">
        <f t="shared" si="3"/>
        <v>0</v>
      </c>
      <c r="H530" s="133"/>
      <c r="I530" s="159"/>
      <c r="J530" s="81"/>
      <c r="K530" s="144"/>
    </row>
    <row r="531" spans="1:11" ht="16.5" x14ac:dyDescent="0.3">
      <c r="A531" s="77">
        <v>43451</v>
      </c>
      <c r="B531" s="142" t="s">
        <v>3604</v>
      </c>
      <c r="C531" s="79" t="s">
        <v>2376</v>
      </c>
      <c r="D531" s="127" t="s">
        <v>3401</v>
      </c>
      <c r="E531" s="80">
        <v>1</v>
      </c>
      <c r="F531" s="143">
        <v>649000</v>
      </c>
      <c r="G531" s="80">
        <f t="shared" si="3"/>
        <v>649000</v>
      </c>
      <c r="H531" s="133">
        <f>G531</f>
        <v>649000</v>
      </c>
      <c r="I531" s="159" t="s">
        <v>1215</v>
      </c>
      <c r="J531" s="81"/>
      <c r="K531" s="144"/>
    </row>
    <row r="532" spans="1:11" ht="16.5" x14ac:dyDescent="0.3">
      <c r="A532" s="77"/>
      <c r="B532" s="142"/>
      <c r="C532" s="79"/>
      <c r="D532" s="127"/>
      <c r="E532" s="80"/>
      <c r="F532" s="143"/>
      <c r="G532" s="80">
        <f t="shared" si="3"/>
        <v>0</v>
      </c>
      <c r="H532" s="133"/>
      <c r="I532" s="159"/>
      <c r="J532" s="81"/>
      <c r="K532" s="144"/>
    </row>
    <row r="533" spans="1:11" ht="16.5" x14ac:dyDescent="0.3">
      <c r="A533" s="77">
        <v>43451</v>
      </c>
      <c r="B533" s="142" t="s">
        <v>3605</v>
      </c>
      <c r="C533" s="79" t="s">
        <v>3606</v>
      </c>
      <c r="D533" s="127" t="s">
        <v>2482</v>
      </c>
      <c r="E533" s="80">
        <v>2</v>
      </c>
      <c r="F533" s="143">
        <v>215650.38</v>
      </c>
      <c r="G533" s="80">
        <f t="shared" si="3"/>
        <v>431300.76</v>
      </c>
      <c r="H533" s="133"/>
      <c r="I533" s="159"/>
      <c r="J533" s="81"/>
      <c r="K533" s="144"/>
    </row>
    <row r="534" spans="1:11" ht="16.5" x14ac:dyDescent="0.3">
      <c r="A534" s="77"/>
      <c r="B534" s="142"/>
      <c r="C534" s="79"/>
      <c r="D534" s="127" t="s">
        <v>1606</v>
      </c>
      <c r="E534" s="80">
        <v>1</v>
      </c>
      <c r="F534" s="143">
        <v>270750.09499999997</v>
      </c>
      <c r="G534" s="80">
        <f t="shared" si="3"/>
        <v>270750.09499999997</v>
      </c>
      <c r="H534" s="133">
        <f>SUM(G533:G534)</f>
        <v>702050.85499999998</v>
      </c>
      <c r="I534" s="159" t="s">
        <v>1756</v>
      </c>
      <c r="J534" s="81"/>
      <c r="K534" s="144"/>
    </row>
    <row r="535" spans="1:11" ht="16.5" x14ac:dyDescent="0.3">
      <c r="A535" s="77"/>
      <c r="B535" s="142"/>
      <c r="C535" s="79"/>
      <c r="D535" s="127"/>
      <c r="E535" s="80"/>
      <c r="F535" s="143"/>
      <c r="G535" s="80">
        <f t="shared" si="3"/>
        <v>0</v>
      </c>
      <c r="H535" s="133"/>
      <c r="I535" s="159"/>
      <c r="J535" s="81"/>
      <c r="K535" s="144"/>
    </row>
    <row r="536" spans="1:11" ht="16.5" x14ac:dyDescent="0.3">
      <c r="A536" s="77">
        <v>43451</v>
      </c>
      <c r="B536" s="142" t="s">
        <v>3607</v>
      </c>
      <c r="C536" s="79" t="s">
        <v>1850</v>
      </c>
      <c r="D536" s="127" t="s">
        <v>1728</v>
      </c>
      <c r="E536" s="80">
        <v>6</v>
      </c>
      <c r="F536" s="143">
        <v>831600</v>
      </c>
      <c r="G536" s="80">
        <f t="shared" si="3"/>
        <v>4989600</v>
      </c>
      <c r="H536" s="133"/>
      <c r="I536" s="159"/>
      <c r="J536" s="81"/>
      <c r="K536" s="144"/>
    </row>
    <row r="537" spans="1:11" ht="16.5" x14ac:dyDescent="0.3">
      <c r="A537" s="77"/>
      <c r="B537" s="142"/>
      <c r="C537" s="79"/>
      <c r="D537" s="127" t="s">
        <v>1325</v>
      </c>
      <c r="E537" s="80">
        <v>3</v>
      </c>
      <c r="F537" s="143">
        <v>603900</v>
      </c>
      <c r="G537" s="80">
        <f t="shared" si="3"/>
        <v>1811700</v>
      </c>
      <c r="H537" s="133">
        <f>SUM(G536:G537)</f>
        <v>6801300</v>
      </c>
      <c r="I537" s="159" t="s">
        <v>1756</v>
      </c>
      <c r="J537" s="81"/>
      <c r="K537" s="144"/>
    </row>
    <row r="538" spans="1:11" ht="16.5" x14ac:dyDescent="0.3">
      <c r="A538" s="77"/>
      <c r="B538" s="142"/>
      <c r="C538" s="79"/>
      <c r="D538" s="127"/>
      <c r="E538" s="80"/>
      <c r="F538" s="143"/>
      <c r="G538" s="80">
        <f t="shared" si="3"/>
        <v>0</v>
      </c>
      <c r="H538" s="133"/>
      <c r="I538" s="159"/>
      <c r="J538" s="81"/>
      <c r="K538" s="144"/>
    </row>
    <row r="539" spans="1:11" ht="16.5" x14ac:dyDescent="0.3">
      <c r="A539" s="77">
        <v>43451</v>
      </c>
      <c r="B539" s="142" t="s">
        <v>3608</v>
      </c>
      <c r="C539" s="79" t="s">
        <v>57</v>
      </c>
      <c r="D539" s="127" t="s">
        <v>1094</v>
      </c>
      <c r="E539" s="80">
        <v>2</v>
      </c>
      <c r="F539" s="143">
        <v>215000.5</v>
      </c>
      <c r="G539" s="80">
        <f t="shared" si="3"/>
        <v>430001</v>
      </c>
      <c r="H539" s="133">
        <f>G539</f>
        <v>430001</v>
      </c>
      <c r="I539" s="159" t="s">
        <v>309</v>
      </c>
      <c r="J539" s="81"/>
      <c r="K539" s="144"/>
    </row>
    <row r="540" spans="1:11" ht="16.5" x14ac:dyDescent="0.3">
      <c r="A540" s="77"/>
      <c r="B540" s="142"/>
      <c r="C540" s="79"/>
      <c r="D540" s="127"/>
      <c r="E540" s="80"/>
      <c r="F540" s="143"/>
      <c r="G540" s="80">
        <f t="shared" si="3"/>
        <v>0</v>
      </c>
      <c r="H540" s="133"/>
      <c r="I540" s="159"/>
      <c r="J540" s="81"/>
      <c r="K540" s="144"/>
    </row>
    <row r="541" spans="1:11" ht="16.5" x14ac:dyDescent="0.3">
      <c r="A541" s="77">
        <v>43451</v>
      </c>
      <c r="B541" s="142" t="s">
        <v>3609</v>
      </c>
      <c r="C541" s="79" t="s">
        <v>53</v>
      </c>
      <c r="D541" s="127" t="s">
        <v>31</v>
      </c>
      <c r="E541" s="80">
        <v>2</v>
      </c>
      <c r="F541" s="143">
        <v>587999.5</v>
      </c>
      <c r="G541" s="80">
        <f t="shared" si="3"/>
        <v>1175999</v>
      </c>
      <c r="H541" s="133"/>
      <c r="I541" s="159"/>
      <c r="J541" s="81"/>
      <c r="K541" s="144"/>
    </row>
    <row r="542" spans="1:11" ht="16.5" x14ac:dyDescent="0.3">
      <c r="A542" s="77"/>
      <c r="B542" s="142"/>
      <c r="C542" s="79"/>
      <c r="D542" s="127" t="s">
        <v>19</v>
      </c>
      <c r="E542" s="80">
        <v>1</v>
      </c>
      <c r="F542" s="143">
        <v>572000</v>
      </c>
      <c r="G542" s="80">
        <f t="shared" si="3"/>
        <v>572000</v>
      </c>
      <c r="H542" s="133"/>
      <c r="I542" s="159"/>
      <c r="J542" s="81"/>
      <c r="K542" s="144"/>
    </row>
    <row r="543" spans="1:11" ht="16.5" x14ac:dyDescent="0.3">
      <c r="A543" s="77"/>
      <c r="B543" s="142"/>
      <c r="C543" s="79"/>
      <c r="D543" s="127" t="s">
        <v>13</v>
      </c>
      <c r="E543" s="80">
        <v>1</v>
      </c>
      <c r="F543" s="143">
        <v>913000</v>
      </c>
      <c r="G543" s="80">
        <f t="shared" si="3"/>
        <v>913000</v>
      </c>
      <c r="H543" s="133"/>
      <c r="I543" s="159"/>
      <c r="J543" s="81"/>
      <c r="K543" s="144"/>
    </row>
    <row r="544" spans="1:11" ht="16.5" x14ac:dyDescent="0.3">
      <c r="A544" s="77"/>
      <c r="B544" s="142"/>
      <c r="C544" s="79"/>
      <c r="D544" s="127" t="s">
        <v>273</v>
      </c>
      <c r="E544" s="80">
        <v>1</v>
      </c>
      <c r="F544" s="143">
        <v>1068999.8</v>
      </c>
      <c r="G544" s="80">
        <f t="shared" si="3"/>
        <v>1068999.8</v>
      </c>
      <c r="H544" s="133">
        <f>SUM(G541:G544)</f>
        <v>3729998.8</v>
      </c>
      <c r="I544" s="159" t="s">
        <v>310</v>
      </c>
      <c r="J544" s="81"/>
      <c r="K544" s="144"/>
    </row>
    <row r="545" spans="1:11" ht="16.5" x14ac:dyDescent="0.3">
      <c r="A545" s="77"/>
      <c r="B545" s="142"/>
      <c r="C545" s="79"/>
      <c r="D545" s="127"/>
      <c r="E545" s="80"/>
      <c r="F545" s="143"/>
      <c r="G545" s="80">
        <f t="shared" si="3"/>
        <v>0</v>
      </c>
      <c r="H545" s="133"/>
      <c r="I545" s="159"/>
      <c r="J545" s="81"/>
      <c r="K545" s="144"/>
    </row>
    <row r="546" spans="1:11" ht="16.5" x14ac:dyDescent="0.3">
      <c r="A546" s="77">
        <v>43451</v>
      </c>
      <c r="B546" s="142" t="s">
        <v>3610</v>
      </c>
      <c r="C546" s="79" t="s">
        <v>3611</v>
      </c>
      <c r="D546" s="127" t="s">
        <v>2653</v>
      </c>
      <c r="E546" s="80">
        <v>12</v>
      </c>
      <c r="F546" s="143">
        <v>243000.5</v>
      </c>
      <c r="G546" s="80">
        <f t="shared" si="3"/>
        <v>2916006</v>
      </c>
      <c r="H546" s="133">
        <f>G546</f>
        <v>2916006</v>
      </c>
      <c r="I546" s="159" t="s">
        <v>309</v>
      </c>
      <c r="J546" s="81"/>
      <c r="K546" s="144"/>
    </row>
    <row r="547" spans="1:11" ht="16.5" x14ac:dyDescent="0.3">
      <c r="A547" s="77"/>
      <c r="B547" s="142"/>
      <c r="C547" s="79"/>
      <c r="D547" s="127"/>
      <c r="E547" s="80"/>
      <c r="F547" s="143"/>
      <c r="G547" s="80">
        <f t="shared" si="3"/>
        <v>0</v>
      </c>
      <c r="H547" s="133"/>
      <c r="I547" s="159"/>
      <c r="J547" s="81"/>
      <c r="K547" s="144"/>
    </row>
    <row r="548" spans="1:11" ht="16.5" x14ac:dyDescent="0.3">
      <c r="A548" s="77">
        <v>43451</v>
      </c>
      <c r="B548" s="142" t="s">
        <v>3612</v>
      </c>
      <c r="C548" s="79" t="s">
        <v>3613</v>
      </c>
      <c r="D548" s="127" t="s">
        <v>2653</v>
      </c>
      <c r="E548" s="80">
        <v>24</v>
      </c>
      <c r="F548" s="143">
        <v>243000.5</v>
      </c>
      <c r="G548" s="80">
        <f t="shared" si="3"/>
        <v>5832012</v>
      </c>
      <c r="H548" s="133"/>
      <c r="I548" s="159"/>
      <c r="J548" s="81"/>
      <c r="K548" s="144"/>
    </row>
    <row r="549" spans="1:11" ht="16.5" x14ac:dyDescent="0.3">
      <c r="A549" s="77"/>
      <c r="B549" s="142"/>
      <c r="C549" s="79"/>
      <c r="D549" s="127" t="s">
        <v>2772</v>
      </c>
      <c r="E549" s="80">
        <v>12</v>
      </c>
      <c r="F549" s="143">
        <v>243000.5</v>
      </c>
      <c r="G549" s="80">
        <f t="shared" si="3"/>
        <v>2916006</v>
      </c>
      <c r="H549" s="133"/>
      <c r="I549" s="159"/>
      <c r="J549" s="81"/>
      <c r="K549" s="144"/>
    </row>
    <row r="550" spans="1:11" ht="16.5" x14ac:dyDescent="0.3">
      <c r="A550" s="77"/>
      <c r="B550" s="142"/>
      <c r="C550" s="79"/>
      <c r="D550" s="127" t="s">
        <v>2756</v>
      </c>
      <c r="E550" s="80">
        <v>12</v>
      </c>
      <c r="F550" s="143">
        <v>243000.5</v>
      </c>
      <c r="G550" s="80">
        <f t="shared" si="3"/>
        <v>2916006</v>
      </c>
      <c r="H550" s="133">
        <f>SUM(G548:G550)</f>
        <v>11664024</v>
      </c>
      <c r="I550" s="159" t="s">
        <v>309</v>
      </c>
      <c r="J550" s="81"/>
      <c r="K550" s="144"/>
    </row>
    <row r="551" spans="1:11" ht="16.5" x14ac:dyDescent="0.3">
      <c r="A551" s="77"/>
      <c r="B551" s="142"/>
      <c r="C551" s="79"/>
      <c r="D551" s="127"/>
      <c r="E551" s="80"/>
      <c r="F551" s="143"/>
      <c r="G551" s="80">
        <f t="shared" si="3"/>
        <v>0</v>
      </c>
      <c r="H551" s="133"/>
      <c r="I551" s="159"/>
      <c r="J551" s="81"/>
      <c r="K551" s="144"/>
    </row>
    <row r="552" spans="1:11" ht="16.5" x14ac:dyDescent="0.3">
      <c r="A552" s="77">
        <v>43451</v>
      </c>
      <c r="B552" s="142" t="s">
        <v>3614</v>
      </c>
      <c r="C552" s="79" t="s">
        <v>53</v>
      </c>
      <c r="D552" s="127" t="s">
        <v>20</v>
      </c>
      <c r="E552" s="80">
        <v>3</v>
      </c>
      <c r="F552" s="143">
        <v>605000</v>
      </c>
      <c r="G552" s="80">
        <f t="shared" si="3"/>
        <v>1815000</v>
      </c>
      <c r="H552" s="133">
        <f>G552</f>
        <v>1815000</v>
      </c>
      <c r="I552" s="159" t="s">
        <v>310</v>
      </c>
      <c r="J552" s="81"/>
      <c r="K552" s="144"/>
    </row>
    <row r="553" spans="1:11" ht="16.5" x14ac:dyDescent="0.3">
      <c r="A553" s="77"/>
      <c r="B553" s="142"/>
      <c r="C553" s="79"/>
      <c r="D553" s="127"/>
      <c r="E553" s="80"/>
      <c r="F553" s="143"/>
      <c r="G553" s="80">
        <f t="shared" si="3"/>
        <v>0</v>
      </c>
      <c r="H553" s="133"/>
      <c r="I553" s="159"/>
      <c r="J553" s="81"/>
      <c r="K553" s="144"/>
    </row>
    <row r="554" spans="1:11" ht="16.5" x14ac:dyDescent="0.3">
      <c r="A554" s="77">
        <v>43451</v>
      </c>
      <c r="B554" s="142" t="s">
        <v>3615</v>
      </c>
      <c r="C554" s="79" t="s">
        <v>3616</v>
      </c>
      <c r="D554" s="127" t="s">
        <v>1094</v>
      </c>
      <c r="E554" s="80">
        <v>2</v>
      </c>
      <c r="F554" s="143">
        <v>215000.5</v>
      </c>
      <c r="G554" s="80">
        <f t="shared" si="3"/>
        <v>430001</v>
      </c>
      <c r="H554" s="133"/>
      <c r="I554" s="159"/>
      <c r="J554" s="81"/>
      <c r="K554" s="144"/>
    </row>
    <row r="555" spans="1:11" ht="16.5" x14ac:dyDescent="0.3">
      <c r="A555" s="77"/>
      <c r="B555" s="142"/>
      <c r="C555" s="79"/>
      <c r="D555" s="127" t="s">
        <v>31</v>
      </c>
      <c r="E555" s="80">
        <v>2</v>
      </c>
      <c r="F555" s="143">
        <v>587999.5</v>
      </c>
      <c r="G555" s="80">
        <f t="shared" si="3"/>
        <v>1175999</v>
      </c>
      <c r="H555" s="133">
        <f>SUM(G554:G555)</f>
        <v>1606000</v>
      </c>
      <c r="I555" s="159" t="s">
        <v>310</v>
      </c>
      <c r="J555" s="81"/>
      <c r="K555" s="144"/>
    </row>
    <row r="556" spans="1:11" ht="16.5" x14ac:dyDescent="0.3">
      <c r="A556" s="77"/>
      <c r="B556" s="142"/>
      <c r="C556" s="79"/>
      <c r="D556" s="127"/>
      <c r="E556" s="80"/>
      <c r="F556" s="143"/>
      <c r="G556" s="80">
        <f t="shared" si="3"/>
        <v>0</v>
      </c>
      <c r="H556" s="133"/>
      <c r="I556" s="159"/>
      <c r="J556" s="81"/>
      <c r="K556" s="144"/>
    </row>
    <row r="557" spans="1:11" ht="16.5" x14ac:dyDescent="0.3">
      <c r="A557" s="77">
        <v>43451</v>
      </c>
      <c r="B557" s="142" t="s">
        <v>3617</v>
      </c>
      <c r="C557" s="79" t="s">
        <v>3618</v>
      </c>
      <c r="D557" s="127" t="s">
        <v>2073</v>
      </c>
      <c r="E557" s="80">
        <v>1</v>
      </c>
      <c r="F557" s="143">
        <v>240525.5</v>
      </c>
      <c r="G557" s="80">
        <f t="shared" si="3"/>
        <v>240525.5</v>
      </c>
      <c r="H557" s="133">
        <f>G557</f>
        <v>240525.5</v>
      </c>
      <c r="I557" s="159" t="s">
        <v>2545</v>
      </c>
      <c r="J557" s="81"/>
      <c r="K557" s="144"/>
    </row>
    <row r="558" spans="1:11" ht="16.5" x14ac:dyDescent="0.3">
      <c r="A558" s="77"/>
      <c r="B558" s="142"/>
      <c r="C558" s="79"/>
      <c r="D558" s="127"/>
      <c r="E558" s="80"/>
      <c r="F558" s="143"/>
      <c r="G558" s="80">
        <f t="shared" si="3"/>
        <v>0</v>
      </c>
      <c r="H558" s="133"/>
      <c r="I558" s="159"/>
      <c r="J558" s="81"/>
      <c r="K558" s="144"/>
    </row>
    <row r="559" spans="1:11" ht="16.5" x14ac:dyDescent="0.3">
      <c r="A559" s="77">
        <v>43451</v>
      </c>
      <c r="B559" s="142" t="s">
        <v>3619</v>
      </c>
      <c r="C559" s="79" t="s">
        <v>325</v>
      </c>
      <c r="D559" s="127" t="s">
        <v>887</v>
      </c>
      <c r="E559" s="80">
        <v>1</v>
      </c>
      <c r="F559" s="143">
        <v>230000.1</v>
      </c>
      <c r="G559" s="80">
        <f t="shared" si="3"/>
        <v>230000.1</v>
      </c>
      <c r="H559" s="133">
        <f>G559</f>
        <v>230000.1</v>
      </c>
      <c r="I559" s="159" t="s">
        <v>2524</v>
      </c>
      <c r="J559" s="81"/>
      <c r="K559" s="144"/>
    </row>
    <row r="560" spans="1:11" ht="16.5" x14ac:dyDescent="0.3">
      <c r="A560" s="77"/>
      <c r="B560" s="142"/>
      <c r="C560" s="79"/>
      <c r="D560" s="127"/>
      <c r="E560" s="80"/>
      <c r="F560" s="143"/>
      <c r="G560" s="80">
        <f t="shared" si="3"/>
        <v>0</v>
      </c>
      <c r="H560" s="133"/>
      <c r="I560" s="159"/>
      <c r="J560" s="81"/>
      <c r="K560" s="144"/>
    </row>
    <row r="561" spans="1:11" ht="16.5" x14ac:dyDescent="0.3">
      <c r="A561" s="77">
        <v>43451</v>
      </c>
      <c r="B561" s="142" t="s">
        <v>3620</v>
      </c>
      <c r="C561" s="79" t="s">
        <v>3621</v>
      </c>
      <c r="D561" s="127" t="s">
        <v>1094</v>
      </c>
      <c r="E561" s="80">
        <v>2</v>
      </c>
      <c r="F561" s="143">
        <v>215000.5</v>
      </c>
      <c r="G561" s="80">
        <f t="shared" si="3"/>
        <v>430001</v>
      </c>
      <c r="H561" s="133">
        <f>G561</f>
        <v>430001</v>
      </c>
      <c r="I561" s="159" t="s">
        <v>2524</v>
      </c>
      <c r="J561" s="81"/>
      <c r="K561" s="144"/>
    </row>
    <row r="562" spans="1:11" ht="16.5" x14ac:dyDescent="0.3">
      <c r="A562" s="77"/>
      <c r="B562" s="142"/>
      <c r="C562" s="79"/>
      <c r="D562" s="127"/>
      <c r="E562" s="80"/>
      <c r="F562" s="143"/>
      <c r="G562" s="80">
        <f t="shared" si="3"/>
        <v>0</v>
      </c>
      <c r="H562" s="133"/>
      <c r="I562" s="159"/>
      <c r="J562" s="81"/>
      <c r="K562" s="144"/>
    </row>
    <row r="563" spans="1:11" ht="16.5" x14ac:dyDescent="0.3">
      <c r="A563" s="77">
        <v>43451</v>
      </c>
      <c r="B563" s="142" t="s">
        <v>3622</v>
      </c>
      <c r="C563" s="79" t="s">
        <v>3066</v>
      </c>
      <c r="D563" s="127" t="s">
        <v>2073</v>
      </c>
      <c r="E563" s="80">
        <v>1</v>
      </c>
      <c r="F563" s="143">
        <v>240525.5</v>
      </c>
      <c r="G563" s="80">
        <f t="shared" si="3"/>
        <v>240525.5</v>
      </c>
      <c r="H563" s="133">
        <f>G563</f>
        <v>240525.5</v>
      </c>
      <c r="I563" s="159" t="s">
        <v>2524</v>
      </c>
      <c r="J563" s="81"/>
      <c r="K563" s="144"/>
    </row>
    <row r="564" spans="1:11" ht="16.5" x14ac:dyDescent="0.3">
      <c r="A564" s="77"/>
      <c r="B564" s="142"/>
      <c r="C564" s="79"/>
      <c r="D564" s="127"/>
      <c r="E564" s="80"/>
      <c r="F564" s="143"/>
      <c r="G564" s="80">
        <f t="shared" si="3"/>
        <v>0</v>
      </c>
      <c r="H564" s="133"/>
      <c r="I564" s="159"/>
      <c r="J564" s="81"/>
      <c r="K564" s="144"/>
    </row>
    <row r="565" spans="1:11" ht="16.5" x14ac:dyDescent="0.3">
      <c r="A565" s="77">
        <v>43451</v>
      </c>
      <c r="B565" s="142" t="s">
        <v>3623</v>
      </c>
      <c r="C565" s="79" t="s">
        <v>985</v>
      </c>
      <c r="D565" s="127" t="s">
        <v>3624</v>
      </c>
      <c r="E565" s="80">
        <v>53</v>
      </c>
      <c r="F565" s="143">
        <v>539999.9</v>
      </c>
      <c r="G565" s="80">
        <f t="shared" si="3"/>
        <v>28619994.700000003</v>
      </c>
      <c r="H565" s="133"/>
      <c r="I565" s="159"/>
      <c r="J565" s="81"/>
      <c r="K565" s="144"/>
    </row>
    <row r="566" spans="1:11" ht="16.5" x14ac:dyDescent="0.3">
      <c r="A566" s="77"/>
      <c r="B566" s="142"/>
      <c r="C566" s="79"/>
      <c r="D566" s="127" t="s">
        <v>496</v>
      </c>
      <c r="E566" s="80">
        <v>60</v>
      </c>
      <c r="F566" s="143">
        <v>575999.6</v>
      </c>
      <c r="G566" s="80">
        <f t="shared" si="3"/>
        <v>34559976</v>
      </c>
      <c r="H566" s="133">
        <f>SUM(G565:G566)</f>
        <v>63179970.700000003</v>
      </c>
      <c r="I566" s="159" t="s">
        <v>2545</v>
      </c>
      <c r="J566" s="81"/>
      <c r="K566" s="144"/>
    </row>
    <row r="567" spans="1:11" ht="16.5" x14ac:dyDescent="0.3">
      <c r="A567" s="77"/>
      <c r="B567" s="142"/>
      <c r="C567" s="79"/>
      <c r="D567" s="127"/>
      <c r="E567" s="80"/>
      <c r="F567" s="143"/>
      <c r="G567" s="80">
        <f t="shared" si="3"/>
        <v>0</v>
      </c>
      <c r="H567" s="133"/>
      <c r="I567" s="159"/>
      <c r="J567" s="81"/>
      <c r="K567" s="144"/>
    </row>
    <row r="568" spans="1:11" ht="16.5" x14ac:dyDescent="0.3">
      <c r="A568" s="77">
        <v>43452</v>
      </c>
      <c r="B568" s="142" t="s">
        <v>3625</v>
      </c>
      <c r="C568" s="79" t="s">
        <v>316</v>
      </c>
      <c r="D568" s="127" t="s">
        <v>3424</v>
      </c>
      <c r="E568" s="80">
        <v>6</v>
      </c>
      <c r="F568" s="143">
        <v>243000.45</v>
      </c>
      <c r="G568" s="80">
        <f t="shared" si="3"/>
        <v>1458002.7000000002</v>
      </c>
      <c r="H568" s="133">
        <f>G568</f>
        <v>1458002.7000000002</v>
      </c>
      <c r="I568" s="159" t="s">
        <v>2545</v>
      </c>
      <c r="J568" s="81"/>
      <c r="K568" s="144"/>
    </row>
    <row r="569" spans="1:11" ht="16.5" x14ac:dyDescent="0.3">
      <c r="A569" s="77"/>
      <c r="B569" s="142"/>
      <c r="C569" s="79"/>
      <c r="D569" s="127"/>
      <c r="E569" s="80"/>
      <c r="F569" s="143"/>
      <c r="G569" s="80">
        <f t="shared" si="3"/>
        <v>0</v>
      </c>
      <c r="H569" s="133"/>
      <c r="I569" s="159"/>
      <c r="J569" s="81"/>
      <c r="K569" s="144"/>
    </row>
    <row r="570" spans="1:11" ht="16.5" x14ac:dyDescent="0.3">
      <c r="A570" s="77">
        <v>43452</v>
      </c>
      <c r="B570" s="142" t="s">
        <v>3626</v>
      </c>
      <c r="C570" s="79" t="s">
        <v>2484</v>
      </c>
      <c r="D570" s="127" t="s">
        <v>887</v>
      </c>
      <c r="E570" s="80">
        <v>1</v>
      </c>
      <c r="F570" s="143">
        <v>230000.1</v>
      </c>
      <c r="G570" s="80">
        <f t="shared" si="3"/>
        <v>230000.1</v>
      </c>
      <c r="H570" s="133">
        <f>G570</f>
        <v>230000.1</v>
      </c>
      <c r="I570" s="159" t="s">
        <v>2524</v>
      </c>
      <c r="J570" s="81"/>
      <c r="K570" s="144"/>
    </row>
    <row r="571" spans="1:11" ht="16.5" x14ac:dyDescent="0.3">
      <c r="A571" s="77"/>
      <c r="B571" s="142"/>
      <c r="C571" s="79"/>
      <c r="D571" s="127"/>
      <c r="E571" s="80"/>
      <c r="F571" s="143"/>
      <c r="G571" s="80">
        <f t="shared" si="3"/>
        <v>0</v>
      </c>
      <c r="H571" s="133"/>
      <c r="I571" s="159"/>
      <c r="J571" s="81"/>
      <c r="K571" s="144"/>
    </row>
    <row r="572" spans="1:11" ht="16.5" x14ac:dyDescent="0.3">
      <c r="A572" s="77">
        <v>43452</v>
      </c>
      <c r="B572" s="142" t="s">
        <v>3627</v>
      </c>
      <c r="C572" s="79" t="s">
        <v>253</v>
      </c>
      <c r="D572" s="127" t="s">
        <v>887</v>
      </c>
      <c r="E572" s="80">
        <v>10</v>
      </c>
      <c r="F572" s="143">
        <v>230000.1</v>
      </c>
      <c r="G572" s="80">
        <f t="shared" si="3"/>
        <v>2300001</v>
      </c>
      <c r="H572" s="133">
        <f>G572</f>
        <v>2300001</v>
      </c>
      <c r="I572" s="159" t="s">
        <v>315</v>
      </c>
      <c r="J572" s="81"/>
      <c r="K572" s="144"/>
    </row>
    <row r="573" spans="1:11" ht="16.5" x14ac:dyDescent="0.3">
      <c r="A573" s="77"/>
      <c r="B573" s="142"/>
      <c r="C573" s="79"/>
      <c r="D573" s="127"/>
      <c r="E573" s="80"/>
      <c r="F573" s="143"/>
      <c r="G573" s="80">
        <f t="shared" si="3"/>
        <v>0</v>
      </c>
      <c r="H573" s="133"/>
      <c r="I573" s="159"/>
      <c r="J573" s="81"/>
      <c r="K573" s="144"/>
    </row>
    <row r="574" spans="1:11" ht="16.5" x14ac:dyDescent="0.3">
      <c r="A574" s="77">
        <v>43452</v>
      </c>
      <c r="B574" s="142" t="s">
        <v>3628</v>
      </c>
      <c r="C574" s="79" t="s">
        <v>38</v>
      </c>
      <c r="D574" s="127" t="s">
        <v>887</v>
      </c>
      <c r="E574" s="80">
        <v>36</v>
      </c>
      <c r="F574" s="143">
        <v>230000.1</v>
      </c>
      <c r="G574" s="80">
        <f t="shared" si="3"/>
        <v>8280003.6000000006</v>
      </c>
      <c r="H574" s="133"/>
      <c r="I574" s="159"/>
      <c r="J574" s="81"/>
      <c r="K574" s="144"/>
    </row>
    <row r="575" spans="1:11" ht="16.5" x14ac:dyDescent="0.3">
      <c r="A575" s="77"/>
      <c r="B575" s="142"/>
      <c r="C575" s="79"/>
      <c r="D575" s="127" t="s">
        <v>1094</v>
      </c>
      <c r="E575" s="80">
        <v>36</v>
      </c>
      <c r="F575" s="143">
        <v>215000.5</v>
      </c>
      <c r="G575" s="80">
        <f t="shared" si="3"/>
        <v>7740018</v>
      </c>
      <c r="H575" s="133">
        <f>SUM(G574:G575)</f>
        <v>16020021.600000001</v>
      </c>
      <c r="I575" s="159" t="s">
        <v>310</v>
      </c>
      <c r="J575" s="81"/>
      <c r="K575" s="144"/>
    </row>
    <row r="576" spans="1:11" ht="16.5" x14ac:dyDescent="0.3">
      <c r="A576" s="77"/>
      <c r="B576" s="142"/>
      <c r="C576" s="79"/>
      <c r="D576" s="127"/>
      <c r="E576" s="80"/>
      <c r="F576" s="143"/>
      <c r="G576" s="80">
        <f t="shared" si="3"/>
        <v>0</v>
      </c>
      <c r="H576" s="133"/>
      <c r="I576" s="159"/>
      <c r="J576" s="81"/>
      <c r="K576" s="144"/>
    </row>
    <row r="577" spans="1:11" ht="16.5" x14ac:dyDescent="0.3">
      <c r="A577" s="77">
        <v>43452</v>
      </c>
      <c r="B577" s="142" t="s">
        <v>3629</v>
      </c>
      <c r="C577" s="79" t="s">
        <v>284</v>
      </c>
      <c r="D577" s="127" t="s">
        <v>887</v>
      </c>
      <c r="E577" s="80">
        <v>36</v>
      </c>
      <c r="F577" s="143">
        <v>230000.1</v>
      </c>
      <c r="G577" s="80">
        <f t="shared" si="3"/>
        <v>8280003.6000000006</v>
      </c>
      <c r="H577" s="133"/>
      <c r="I577" s="159"/>
      <c r="J577" s="81"/>
      <c r="K577" s="144"/>
    </row>
    <row r="578" spans="1:11" ht="16.5" x14ac:dyDescent="0.3">
      <c r="A578" s="77"/>
      <c r="B578" s="142"/>
      <c r="C578" s="79"/>
      <c r="D578" s="127" t="s">
        <v>1094</v>
      </c>
      <c r="E578" s="80">
        <v>3</v>
      </c>
      <c r="F578" s="143">
        <v>215000.5</v>
      </c>
      <c r="G578" s="80">
        <f t="shared" si="3"/>
        <v>645001.5</v>
      </c>
      <c r="H578" s="133">
        <f>SUM(G577:G578)</f>
        <v>8925005.1000000015</v>
      </c>
      <c r="I578" s="159" t="s">
        <v>310</v>
      </c>
      <c r="J578" s="81"/>
      <c r="K578" s="144"/>
    </row>
    <row r="579" spans="1:11" ht="16.5" x14ac:dyDescent="0.3">
      <c r="A579" s="77"/>
      <c r="B579" s="142"/>
      <c r="C579" s="79"/>
      <c r="D579" s="127"/>
      <c r="E579" s="80"/>
      <c r="F579" s="143"/>
      <c r="G579" s="80">
        <f t="shared" si="3"/>
        <v>0</v>
      </c>
      <c r="H579" s="133"/>
      <c r="I579" s="159"/>
      <c r="J579" s="81"/>
      <c r="K579" s="144"/>
    </row>
    <row r="580" spans="1:11" ht="16.5" x14ac:dyDescent="0.3">
      <c r="A580" s="77">
        <v>43452</v>
      </c>
      <c r="B580" s="142" t="s">
        <v>3630</v>
      </c>
      <c r="C580" s="79" t="s">
        <v>2376</v>
      </c>
      <c r="D580" s="127" t="s">
        <v>1094</v>
      </c>
      <c r="E580" s="80">
        <v>4</v>
      </c>
      <c r="F580" s="143">
        <v>215000.5</v>
      </c>
      <c r="G580" s="80">
        <f t="shared" si="3"/>
        <v>860002</v>
      </c>
      <c r="H580" s="133">
        <f>G580</f>
        <v>860002</v>
      </c>
      <c r="I580" s="159" t="s">
        <v>1215</v>
      </c>
      <c r="J580" s="81"/>
      <c r="K580" s="144"/>
    </row>
    <row r="581" spans="1:11" ht="16.5" x14ac:dyDescent="0.3">
      <c r="A581" s="77"/>
      <c r="B581" s="142"/>
      <c r="C581" s="79"/>
      <c r="D581" s="127"/>
      <c r="E581" s="80"/>
      <c r="F581" s="143"/>
      <c r="G581" s="80">
        <f t="shared" si="3"/>
        <v>0</v>
      </c>
      <c r="H581" s="133"/>
      <c r="I581" s="159"/>
      <c r="J581" s="81"/>
      <c r="K581" s="144"/>
    </row>
    <row r="582" spans="1:11" ht="16.5" x14ac:dyDescent="0.3">
      <c r="A582" s="77">
        <v>43452</v>
      </c>
      <c r="B582" s="142" t="s">
        <v>3631</v>
      </c>
      <c r="C582" s="79" t="s">
        <v>3632</v>
      </c>
      <c r="D582" s="127" t="s">
        <v>1094</v>
      </c>
      <c r="E582" s="80">
        <v>2</v>
      </c>
      <c r="F582" s="143">
        <v>215000.5</v>
      </c>
      <c r="G582" s="80">
        <f t="shared" si="3"/>
        <v>430001</v>
      </c>
      <c r="H582" s="133">
        <f>G582</f>
        <v>430001</v>
      </c>
      <c r="I582" s="159" t="s">
        <v>1756</v>
      </c>
      <c r="J582" s="81"/>
      <c r="K582" s="144"/>
    </row>
    <row r="583" spans="1:11" ht="16.5" x14ac:dyDescent="0.3">
      <c r="A583" s="77"/>
      <c r="B583" s="142"/>
      <c r="C583" s="79"/>
      <c r="D583" s="127"/>
      <c r="E583" s="80"/>
      <c r="F583" s="143"/>
      <c r="G583" s="80">
        <f t="shared" si="3"/>
        <v>0</v>
      </c>
      <c r="H583" s="133"/>
      <c r="I583" s="159"/>
      <c r="J583" s="81"/>
      <c r="K583" s="144"/>
    </row>
    <row r="584" spans="1:11" ht="16.5" x14ac:dyDescent="0.3">
      <c r="A584" s="77">
        <v>43452</v>
      </c>
      <c r="B584" s="142" t="s">
        <v>3633</v>
      </c>
      <c r="C584" s="79" t="s">
        <v>3634</v>
      </c>
      <c r="D584" s="127" t="s">
        <v>887</v>
      </c>
      <c r="E584" s="80">
        <v>1</v>
      </c>
      <c r="F584" s="143">
        <v>230000.1</v>
      </c>
      <c r="G584" s="80">
        <f t="shared" si="3"/>
        <v>230000.1</v>
      </c>
      <c r="H584" s="133"/>
      <c r="I584" s="159"/>
      <c r="J584" s="81"/>
      <c r="K584" s="144"/>
    </row>
    <row r="585" spans="1:11" ht="16.5" x14ac:dyDescent="0.3">
      <c r="A585" s="77"/>
      <c r="B585" s="142"/>
      <c r="C585" s="79"/>
      <c r="D585" s="127" t="s">
        <v>1094</v>
      </c>
      <c r="E585" s="80">
        <v>1</v>
      </c>
      <c r="F585" s="143">
        <v>215000.5</v>
      </c>
      <c r="G585" s="80">
        <f t="shared" si="3"/>
        <v>215000.5</v>
      </c>
      <c r="H585" s="133">
        <f>SUM(G584:G585)</f>
        <v>445000.6</v>
      </c>
      <c r="I585" s="159" t="s">
        <v>314</v>
      </c>
      <c r="J585" s="81"/>
      <c r="K585" s="144"/>
    </row>
    <row r="586" spans="1:11" ht="16.5" x14ac:dyDescent="0.3">
      <c r="A586" s="77"/>
      <c r="B586" s="142"/>
      <c r="C586" s="79"/>
      <c r="D586" s="127"/>
      <c r="E586" s="80"/>
      <c r="F586" s="143"/>
      <c r="G586" s="80">
        <f t="shared" si="3"/>
        <v>0</v>
      </c>
      <c r="H586" s="133"/>
      <c r="I586" s="159"/>
      <c r="J586" s="81"/>
      <c r="K586" s="144"/>
    </row>
    <row r="587" spans="1:11" ht="16.5" x14ac:dyDescent="0.3">
      <c r="A587" s="77">
        <v>43452</v>
      </c>
      <c r="B587" s="142" t="s">
        <v>3635</v>
      </c>
      <c r="C587" s="79" t="s">
        <v>1033</v>
      </c>
      <c r="D587" s="127" t="s">
        <v>1094</v>
      </c>
      <c r="E587" s="80">
        <v>1</v>
      </c>
      <c r="F587" s="143">
        <v>215000.5</v>
      </c>
      <c r="G587" s="80">
        <f t="shared" si="3"/>
        <v>215000.5</v>
      </c>
      <c r="H587" s="133">
        <f>G587</f>
        <v>215000.5</v>
      </c>
      <c r="I587" s="159" t="s">
        <v>309</v>
      </c>
      <c r="J587" s="81"/>
      <c r="K587" s="144"/>
    </row>
    <row r="588" spans="1:11" ht="16.5" x14ac:dyDescent="0.3">
      <c r="A588" s="77"/>
      <c r="B588" s="142"/>
      <c r="C588" s="79"/>
      <c r="D588" s="127"/>
      <c r="E588" s="80"/>
      <c r="F588" s="143"/>
      <c r="G588" s="80">
        <f t="shared" si="3"/>
        <v>0</v>
      </c>
      <c r="H588" s="133"/>
      <c r="I588" s="159"/>
      <c r="J588" s="81"/>
      <c r="K588" s="144"/>
    </row>
    <row r="589" spans="1:11" ht="16.5" x14ac:dyDescent="0.3">
      <c r="A589" s="83">
        <v>43455</v>
      </c>
      <c r="B589" s="151" t="s">
        <v>3636</v>
      </c>
      <c r="C589" s="85" t="s">
        <v>985</v>
      </c>
      <c r="D589" s="152" t="s">
        <v>1719</v>
      </c>
      <c r="E589" s="86">
        <v>48</v>
      </c>
      <c r="F589" s="153">
        <v>70416.5</v>
      </c>
      <c r="G589" s="86">
        <f t="shared" si="3"/>
        <v>3379992</v>
      </c>
      <c r="H589" s="149"/>
      <c r="I589" s="159"/>
      <c r="J589" s="81"/>
      <c r="K589" s="144"/>
    </row>
    <row r="590" spans="1:11" ht="16.5" x14ac:dyDescent="0.3">
      <c r="A590" s="83"/>
      <c r="B590" s="151"/>
      <c r="C590" s="85"/>
      <c r="D590" s="152" t="s">
        <v>1720</v>
      </c>
      <c r="E590" s="86">
        <v>12</v>
      </c>
      <c r="F590" s="153">
        <v>140834.1</v>
      </c>
      <c r="G590" s="86">
        <f t="shared" si="3"/>
        <v>1690009.2000000002</v>
      </c>
      <c r="H590" s="149"/>
      <c r="I590" s="159"/>
      <c r="J590" s="81"/>
      <c r="K590" s="144"/>
    </row>
    <row r="591" spans="1:11" ht="16.5" x14ac:dyDescent="0.3">
      <c r="A591" s="83"/>
      <c r="B591" s="151"/>
      <c r="C591" s="85"/>
      <c r="D591" s="152" t="s">
        <v>1721</v>
      </c>
      <c r="E591" s="86">
        <v>12</v>
      </c>
      <c r="F591" s="153">
        <v>140834.1</v>
      </c>
      <c r="G591" s="86">
        <f t="shared" si="3"/>
        <v>1690009.2000000002</v>
      </c>
      <c r="H591" s="149"/>
      <c r="I591" s="159"/>
      <c r="J591" s="81"/>
      <c r="K591" s="144"/>
    </row>
    <row r="592" spans="1:11" ht="16.5" x14ac:dyDescent="0.3">
      <c r="A592" s="83"/>
      <c r="B592" s="151"/>
      <c r="C592" s="85"/>
      <c r="D592" s="152" t="s">
        <v>1725</v>
      </c>
      <c r="E592" s="86">
        <v>48</v>
      </c>
      <c r="F592" s="153">
        <v>70416.5</v>
      </c>
      <c r="G592" s="86">
        <f t="shared" si="3"/>
        <v>3379992</v>
      </c>
      <c r="H592" s="149"/>
      <c r="I592" s="159"/>
      <c r="J592" s="81"/>
      <c r="K592" s="144"/>
    </row>
    <row r="593" spans="1:11" ht="16.5" x14ac:dyDescent="0.3">
      <c r="A593" s="83"/>
      <c r="B593" s="151"/>
      <c r="C593" s="85"/>
      <c r="D593" s="152" t="s">
        <v>1933</v>
      </c>
      <c r="E593" s="86">
        <v>48</v>
      </c>
      <c r="F593" s="153">
        <v>70416.5</v>
      </c>
      <c r="G593" s="86">
        <f t="shared" si="3"/>
        <v>3379992</v>
      </c>
      <c r="H593" s="149"/>
      <c r="I593" s="159"/>
      <c r="J593" s="81"/>
      <c r="K593" s="144"/>
    </row>
    <row r="594" spans="1:11" ht="16.5" x14ac:dyDescent="0.3">
      <c r="A594" s="83"/>
      <c r="B594" s="151"/>
      <c r="C594" s="85"/>
      <c r="D594" s="152" t="s">
        <v>1930</v>
      </c>
      <c r="E594" s="86">
        <v>72</v>
      </c>
      <c r="F594" s="153">
        <v>70416.5</v>
      </c>
      <c r="G594" s="86">
        <f t="shared" si="3"/>
        <v>5069988</v>
      </c>
      <c r="H594" s="149">
        <f>SUM(G589:G594)</f>
        <v>18589982.399999999</v>
      </c>
      <c r="I594" s="159" t="s">
        <v>2545</v>
      </c>
      <c r="J594" s="81"/>
      <c r="K594" s="144"/>
    </row>
    <row r="595" spans="1:11" ht="16.5" x14ac:dyDescent="0.3">
      <c r="A595" s="77"/>
      <c r="B595" s="142"/>
      <c r="C595" s="79"/>
      <c r="D595" s="127"/>
      <c r="E595" s="80"/>
      <c r="F595" s="143"/>
      <c r="G595" s="80">
        <f t="shared" si="3"/>
        <v>0</v>
      </c>
      <c r="H595" s="133"/>
      <c r="I595" s="159"/>
      <c r="J595" s="81"/>
      <c r="K595" s="144"/>
    </row>
    <row r="596" spans="1:11" ht="16.5" x14ac:dyDescent="0.3">
      <c r="A596" s="83">
        <v>43455</v>
      </c>
      <c r="B596" s="151" t="s">
        <v>3637</v>
      </c>
      <c r="C596" s="85" t="s">
        <v>1957</v>
      </c>
      <c r="D596" s="152" t="s">
        <v>2494</v>
      </c>
      <c r="E596" s="86">
        <v>10</v>
      </c>
      <c r="F596" s="153">
        <v>621900.18000000005</v>
      </c>
      <c r="G596" s="86">
        <f t="shared" si="3"/>
        <v>6219001.8000000007</v>
      </c>
      <c r="H596" s="149"/>
      <c r="I596" s="159"/>
      <c r="J596" s="81"/>
      <c r="K596" s="144"/>
    </row>
    <row r="597" spans="1:11" ht="16.5" x14ac:dyDescent="0.3">
      <c r="A597" s="83"/>
      <c r="B597" s="151"/>
      <c r="C597" s="85"/>
      <c r="D597" s="152" t="s">
        <v>28</v>
      </c>
      <c r="E597" s="86">
        <v>10</v>
      </c>
      <c r="F597" s="153">
        <v>544500</v>
      </c>
      <c r="G597" s="86">
        <f t="shared" si="3"/>
        <v>5445000</v>
      </c>
      <c r="H597" s="149">
        <f>SUM(G596:G597)</f>
        <v>11664001.800000001</v>
      </c>
      <c r="I597" s="159" t="s">
        <v>309</v>
      </c>
      <c r="J597" s="81"/>
      <c r="K597" s="144"/>
    </row>
    <row r="598" spans="1:11" ht="16.5" x14ac:dyDescent="0.3">
      <c r="A598" s="77"/>
      <c r="B598" s="142"/>
      <c r="C598" s="79"/>
      <c r="D598" s="127"/>
      <c r="E598" s="80"/>
      <c r="F598" s="143"/>
      <c r="G598" s="80">
        <f t="shared" si="3"/>
        <v>0</v>
      </c>
      <c r="H598" s="133"/>
      <c r="I598" s="159"/>
      <c r="J598" s="81"/>
      <c r="K598" s="144"/>
    </row>
    <row r="599" spans="1:11" ht="16.5" x14ac:dyDescent="0.3">
      <c r="A599" s="77">
        <v>43452</v>
      </c>
      <c r="B599" s="142" t="s">
        <v>3638</v>
      </c>
      <c r="C599" s="79" t="s">
        <v>57</v>
      </c>
      <c r="D599" s="127" t="s">
        <v>31</v>
      </c>
      <c r="E599" s="80">
        <v>1</v>
      </c>
      <c r="F599" s="143">
        <v>529199.44999999995</v>
      </c>
      <c r="G599" s="80">
        <f t="shared" si="3"/>
        <v>529199.44999999995</v>
      </c>
      <c r="H599" s="133">
        <f>G599</f>
        <v>529199.44999999995</v>
      </c>
      <c r="I599" s="159" t="s">
        <v>309</v>
      </c>
      <c r="J599" s="81"/>
      <c r="K599" s="144"/>
    </row>
    <row r="600" spans="1:11" ht="16.5" x14ac:dyDescent="0.3">
      <c r="A600" s="77"/>
      <c r="B600" s="142"/>
      <c r="C600" s="79"/>
      <c r="D600" s="127"/>
      <c r="E600" s="80"/>
      <c r="F600" s="143"/>
      <c r="G600" s="80">
        <f t="shared" si="3"/>
        <v>0</v>
      </c>
      <c r="H600" s="133"/>
      <c r="I600" s="159"/>
      <c r="J600" s="81"/>
      <c r="K600" s="144"/>
    </row>
    <row r="601" spans="1:11" ht="16.5" x14ac:dyDescent="0.3">
      <c r="A601" s="77">
        <v>43452</v>
      </c>
      <c r="B601" s="142" t="s">
        <v>3639</v>
      </c>
      <c r="C601" s="79" t="s">
        <v>3640</v>
      </c>
      <c r="D601" s="127" t="s">
        <v>3641</v>
      </c>
      <c r="E601" s="80">
        <v>5</v>
      </c>
      <c r="F601" s="143">
        <v>359099.62</v>
      </c>
      <c r="G601" s="80">
        <f t="shared" si="3"/>
        <v>1795498.1</v>
      </c>
      <c r="H601" s="133">
        <f>G601</f>
        <v>1795498.1</v>
      </c>
      <c r="I601" s="159" t="s">
        <v>2524</v>
      </c>
      <c r="J601" s="81"/>
      <c r="K601" s="144"/>
    </row>
    <row r="602" spans="1:11" ht="16.5" x14ac:dyDescent="0.3">
      <c r="A602" s="77"/>
      <c r="B602" s="142"/>
      <c r="C602" s="79"/>
      <c r="D602" s="127"/>
      <c r="E602" s="80"/>
      <c r="F602" s="143"/>
      <c r="G602" s="80">
        <f t="shared" si="3"/>
        <v>0</v>
      </c>
      <c r="H602" s="133"/>
      <c r="I602" s="159"/>
      <c r="J602" s="81"/>
      <c r="K602" s="144"/>
    </row>
    <row r="603" spans="1:11" ht="16.5" x14ac:dyDescent="0.3">
      <c r="A603" s="77">
        <v>43452</v>
      </c>
      <c r="B603" s="142" t="s">
        <v>3642</v>
      </c>
      <c r="C603" s="79" t="s">
        <v>3643</v>
      </c>
      <c r="D603" s="127" t="s">
        <v>3315</v>
      </c>
      <c r="E603" s="80">
        <v>12</v>
      </c>
      <c r="F603" s="143">
        <v>274500.3</v>
      </c>
      <c r="G603" s="80">
        <f t="shared" si="3"/>
        <v>3294003.5999999996</v>
      </c>
      <c r="H603" s="133">
        <f>G603</f>
        <v>3294003.5999999996</v>
      </c>
      <c r="I603" s="159" t="s">
        <v>309</v>
      </c>
      <c r="J603" s="81"/>
      <c r="K603" s="144"/>
    </row>
    <row r="604" spans="1:11" ht="16.5" x14ac:dyDescent="0.3">
      <c r="A604" s="77"/>
      <c r="B604" s="142"/>
      <c r="C604" s="79"/>
      <c r="D604" s="127"/>
      <c r="E604" s="80"/>
      <c r="F604" s="143"/>
      <c r="G604" s="80">
        <f t="shared" si="3"/>
        <v>0</v>
      </c>
      <c r="H604" s="133"/>
      <c r="I604" s="159"/>
      <c r="J604" s="81"/>
      <c r="K604" s="144"/>
    </row>
    <row r="605" spans="1:11" ht="16.5" x14ac:dyDescent="0.3">
      <c r="A605" s="77">
        <v>43452</v>
      </c>
      <c r="B605" s="142" t="s">
        <v>3644</v>
      </c>
      <c r="C605" s="79" t="s">
        <v>3024</v>
      </c>
      <c r="D605" s="127" t="s">
        <v>3645</v>
      </c>
      <c r="E605" s="80">
        <v>12</v>
      </c>
      <c r="F605" s="143">
        <v>156750</v>
      </c>
      <c r="G605" s="80">
        <f t="shared" si="3"/>
        <v>1881000</v>
      </c>
      <c r="H605" s="133"/>
      <c r="I605" s="159"/>
      <c r="J605" s="81"/>
      <c r="K605" s="144"/>
    </row>
    <row r="606" spans="1:11" ht="16.5" x14ac:dyDescent="0.3">
      <c r="A606" s="77"/>
      <c r="B606" s="142"/>
      <c r="C606" s="79"/>
      <c r="D606" s="127" t="s">
        <v>3646</v>
      </c>
      <c r="E606" s="80">
        <v>12</v>
      </c>
      <c r="F606" s="143">
        <v>156750</v>
      </c>
      <c r="G606" s="80">
        <f t="shared" si="3"/>
        <v>1881000</v>
      </c>
      <c r="H606" s="133"/>
      <c r="I606" s="159"/>
      <c r="J606" s="81"/>
      <c r="K606" s="144"/>
    </row>
    <row r="607" spans="1:11" ht="16.5" x14ac:dyDescent="0.3">
      <c r="A607" s="77"/>
      <c r="B607" s="142"/>
      <c r="C607" s="79"/>
      <c r="D607" s="127" t="s">
        <v>3647</v>
      </c>
      <c r="E607" s="80">
        <v>12</v>
      </c>
      <c r="F607" s="143">
        <v>156750</v>
      </c>
      <c r="G607" s="80">
        <f t="shared" si="3"/>
        <v>1881000</v>
      </c>
      <c r="H607" s="133">
        <f>SUM(G605:G607)</f>
        <v>5643000</v>
      </c>
      <c r="I607" s="159" t="s">
        <v>1756</v>
      </c>
      <c r="J607" s="81"/>
      <c r="K607" s="144"/>
    </row>
    <row r="608" spans="1:11" ht="16.5" x14ac:dyDescent="0.3">
      <c r="A608" s="77"/>
      <c r="B608" s="142"/>
      <c r="C608" s="79"/>
      <c r="D608" s="127"/>
      <c r="E608" s="80"/>
      <c r="F608" s="143"/>
      <c r="G608" s="80">
        <f t="shared" si="3"/>
        <v>0</v>
      </c>
      <c r="H608" s="133"/>
      <c r="I608" s="159"/>
      <c r="J608" s="81"/>
      <c r="K608" s="144"/>
    </row>
    <row r="609" spans="1:11" ht="16.5" x14ac:dyDescent="0.3">
      <c r="A609" s="77">
        <v>43452</v>
      </c>
      <c r="B609" s="142" t="s">
        <v>3648</v>
      </c>
      <c r="C609" s="79" t="s">
        <v>3550</v>
      </c>
      <c r="D609" s="127" t="s">
        <v>3495</v>
      </c>
      <c r="E609" s="80">
        <v>72</v>
      </c>
      <c r="F609" s="143">
        <v>944999.5</v>
      </c>
      <c r="G609" s="80">
        <f t="shared" si="3"/>
        <v>68039964</v>
      </c>
      <c r="H609" s="133">
        <f>G609</f>
        <v>68039964</v>
      </c>
      <c r="I609" s="159" t="s">
        <v>1756</v>
      </c>
      <c r="J609" s="81"/>
      <c r="K609" s="144"/>
    </row>
    <row r="610" spans="1:11" ht="16.5" x14ac:dyDescent="0.3">
      <c r="A610" s="77"/>
      <c r="B610" s="142"/>
      <c r="C610" s="79"/>
      <c r="D610" s="127"/>
      <c r="E610" s="80"/>
      <c r="F610" s="143"/>
      <c r="G610" s="80">
        <f t="shared" si="3"/>
        <v>0</v>
      </c>
      <c r="H610" s="133"/>
      <c r="I610" s="159"/>
      <c r="J610" s="81"/>
      <c r="K610" s="144"/>
    </row>
    <row r="611" spans="1:11" ht="16.5" x14ac:dyDescent="0.3">
      <c r="A611" s="77">
        <v>43452</v>
      </c>
      <c r="B611" s="142" t="s">
        <v>3649</v>
      </c>
      <c r="C611" s="79" t="s">
        <v>2006</v>
      </c>
      <c r="D611" s="127" t="s">
        <v>3650</v>
      </c>
      <c r="E611" s="80">
        <v>1</v>
      </c>
      <c r="F611" s="143">
        <v>297999.90000000002</v>
      </c>
      <c r="G611" s="80">
        <f t="shared" si="3"/>
        <v>297999.90000000002</v>
      </c>
      <c r="H611" s="133">
        <f>G611</f>
        <v>297999.90000000002</v>
      </c>
      <c r="I611" s="159" t="s">
        <v>1215</v>
      </c>
      <c r="J611" s="81"/>
      <c r="K611" s="144"/>
    </row>
    <row r="612" spans="1:11" ht="16.5" x14ac:dyDescent="0.3">
      <c r="A612" s="77"/>
      <c r="B612" s="142"/>
      <c r="C612" s="79"/>
      <c r="D612" s="127"/>
      <c r="E612" s="80"/>
      <c r="F612" s="143"/>
      <c r="G612" s="80">
        <f t="shared" si="3"/>
        <v>0</v>
      </c>
      <c r="H612" s="133"/>
      <c r="I612" s="159"/>
      <c r="J612" s="81"/>
      <c r="K612" s="144"/>
    </row>
    <row r="613" spans="1:11" ht="16.5" x14ac:dyDescent="0.3">
      <c r="A613" s="77">
        <v>43452</v>
      </c>
      <c r="B613" s="142" t="s">
        <v>3651</v>
      </c>
      <c r="C613" s="79" t="s">
        <v>3652</v>
      </c>
      <c r="D613" s="127" t="s">
        <v>2596</v>
      </c>
      <c r="E613" s="80">
        <v>10</v>
      </c>
      <c r="F613" s="143">
        <v>243000.5</v>
      </c>
      <c r="G613" s="80">
        <f t="shared" si="3"/>
        <v>2430005</v>
      </c>
      <c r="H613" s="133"/>
      <c r="I613" s="159"/>
      <c r="J613" s="81"/>
      <c r="K613" s="144"/>
    </row>
    <row r="614" spans="1:11" ht="16.5" x14ac:dyDescent="0.3">
      <c r="A614" s="77"/>
      <c r="B614" s="142"/>
      <c r="C614" s="79"/>
      <c r="D614" s="127" t="s">
        <v>3653</v>
      </c>
      <c r="E614" s="80">
        <v>10</v>
      </c>
      <c r="F614" s="143">
        <v>243000.5</v>
      </c>
      <c r="G614" s="80">
        <f t="shared" si="3"/>
        <v>2430005</v>
      </c>
      <c r="H614" s="133">
        <f>SUM(G613:G614)</f>
        <v>4860010</v>
      </c>
      <c r="I614" s="159" t="s">
        <v>309</v>
      </c>
      <c r="J614" s="81"/>
      <c r="K614" s="144"/>
    </row>
    <row r="615" spans="1:11" ht="16.5" x14ac:dyDescent="0.3">
      <c r="A615" s="77"/>
      <c r="B615" s="142"/>
      <c r="C615" s="79"/>
      <c r="D615" s="127"/>
      <c r="E615" s="80"/>
      <c r="F615" s="143"/>
      <c r="G615" s="80">
        <f t="shared" si="3"/>
        <v>0</v>
      </c>
      <c r="H615" s="133"/>
      <c r="I615" s="159"/>
      <c r="J615" s="81"/>
      <c r="K615" s="144"/>
    </row>
    <row r="616" spans="1:11" ht="16.5" x14ac:dyDescent="0.3">
      <c r="A616" s="77">
        <v>43453</v>
      </c>
      <c r="B616" s="142" t="s">
        <v>3654</v>
      </c>
      <c r="C616" s="79" t="s">
        <v>1795</v>
      </c>
      <c r="D616" s="127" t="s">
        <v>1930</v>
      </c>
      <c r="E616" s="80">
        <v>1</v>
      </c>
      <c r="F616" s="143">
        <v>76837.86</v>
      </c>
      <c r="G616" s="80">
        <f t="shared" si="3"/>
        <v>76837.86</v>
      </c>
      <c r="H616" s="133">
        <f>G616</f>
        <v>76837.86</v>
      </c>
      <c r="I616" s="159" t="s">
        <v>2524</v>
      </c>
      <c r="J616" s="81"/>
      <c r="K616" s="144"/>
    </row>
    <row r="617" spans="1:11" ht="16.5" x14ac:dyDescent="0.3">
      <c r="A617" s="77"/>
      <c r="B617" s="142"/>
      <c r="C617" s="79"/>
      <c r="D617" s="127"/>
      <c r="E617" s="80"/>
      <c r="F617" s="143"/>
      <c r="G617" s="80">
        <f t="shared" si="3"/>
        <v>0</v>
      </c>
      <c r="H617" s="133"/>
      <c r="I617" s="159"/>
      <c r="J617" s="81"/>
      <c r="K617" s="144"/>
    </row>
    <row r="618" spans="1:11" ht="16.5" x14ac:dyDescent="0.3">
      <c r="A618" s="77">
        <v>43453</v>
      </c>
      <c r="B618" s="142" t="s">
        <v>3655</v>
      </c>
      <c r="C618" s="79" t="s">
        <v>2240</v>
      </c>
      <c r="D618" s="127" t="s">
        <v>28</v>
      </c>
      <c r="E618" s="80">
        <v>2</v>
      </c>
      <c r="F618" s="143">
        <v>544500</v>
      </c>
      <c r="G618" s="80">
        <f t="shared" si="3"/>
        <v>1089000</v>
      </c>
      <c r="H618" s="133"/>
      <c r="I618" s="159"/>
      <c r="J618" s="81"/>
      <c r="K618" s="144"/>
    </row>
    <row r="619" spans="1:11" ht="16.5" x14ac:dyDescent="0.3">
      <c r="A619" s="77"/>
      <c r="B619" s="142"/>
      <c r="C619" s="79"/>
      <c r="D619" s="127" t="s">
        <v>19</v>
      </c>
      <c r="E619" s="80">
        <v>1</v>
      </c>
      <c r="F619" s="143">
        <v>543400</v>
      </c>
      <c r="G619" s="80">
        <f t="shared" si="3"/>
        <v>543400</v>
      </c>
      <c r="H619" s="133"/>
      <c r="I619" s="159"/>
      <c r="J619" s="81"/>
      <c r="K619" s="144"/>
    </row>
    <row r="620" spans="1:11" ht="16.5" x14ac:dyDescent="0.3">
      <c r="A620" s="77"/>
      <c r="B620" s="142"/>
      <c r="C620" s="79"/>
      <c r="D620" s="127" t="s">
        <v>1725</v>
      </c>
      <c r="E620" s="80">
        <v>4</v>
      </c>
      <c r="F620" s="143">
        <v>76837.899999999994</v>
      </c>
      <c r="G620" s="80">
        <f t="shared" si="3"/>
        <v>307351.59999999998</v>
      </c>
      <c r="H620" s="133">
        <f>SUM(G618:G620)</f>
        <v>1939751.6</v>
      </c>
      <c r="I620" s="159" t="s">
        <v>309</v>
      </c>
      <c r="J620" s="81"/>
      <c r="K620" s="144"/>
    </row>
    <row r="621" spans="1:11" ht="16.5" x14ac:dyDescent="0.3">
      <c r="A621" s="77"/>
      <c r="B621" s="142"/>
      <c r="C621" s="79"/>
      <c r="D621" s="127"/>
      <c r="E621" s="80"/>
      <c r="F621" s="143"/>
      <c r="G621" s="80">
        <f t="shared" si="3"/>
        <v>0</v>
      </c>
      <c r="H621" s="133"/>
      <c r="I621" s="159"/>
      <c r="J621" s="81"/>
      <c r="K621" s="144"/>
    </row>
    <row r="622" spans="1:11" ht="16.5" x14ac:dyDescent="0.3">
      <c r="A622" s="77">
        <v>43453</v>
      </c>
      <c r="B622" s="142" t="s">
        <v>3656</v>
      </c>
      <c r="C622" s="79" t="s">
        <v>3657</v>
      </c>
      <c r="D622" s="127" t="s">
        <v>3658</v>
      </c>
      <c r="E622" s="80">
        <v>12</v>
      </c>
      <c r="F622" s="143">
        <v>207000.09</v>
      </c>
      <c r="G622" s="80">
        <f t="shared" si="3"/>
        <v>2484001.08</v>
      </c>
      <c r="H622" s="133">
        <f>G622</f>
        <v>2484001.08</v>
      </c>
      <c r="I622" s="159" t="s">
        <v>309</v>
      </c>
      <c r="J622" s="81"/>
      <c r="K622" s="144"/>
    </row>
    <row r="623" spans="1:11" ht="16.5" x14ac:dyDescent="0.3">
      <c r="A623" s="77"/>
      <c r="B623" s="142"/>
      <c r="C623" s="79"/>
      <c r="D623" s="127"/>
      <c r="E623" s="80"/>
      <c r="F623" s="143"/>
      <c r="G623" s="80">
        <f t="shared" si="3"/>
        <v>0</v>
      </c>
      <c r="H623" s="133"/>
      <c r="I623" s="159"/>
      <c r="J623" s="81"/>
      <c r="K623" s="144"/>
    </row>
    <row r="624" spans="1:11" ht="16.5" x14ac:dyDescent="0.3">
      <c r="A624" s="77">
        <v>43453</v>
      </c>
      <c r="B624" s="142" t="s">
        <v>3659</v>
      </c>
      <c r="C624" s="79" t="s">
        <v>244</v>
      </c>
      <c r="D624" s="127" t="s">
        <v>3585</v>
      </c>
      <c r="E624" s="80">
        <v>1</v>
      </c>
      <c r="F624" s="143">
        <v>944999.45</v>
      </c>
      <c r="G624" s="80">
        <f t="shared" si="3"/>
        <v>944999.45</v>
      </c>
      <c r="H624" s="133">
        <f>G624</f>
        <v>944999.45</v>
      </c>
      <c r="I624" s="159" t="s">
        <v>309</v>
      </c>
      <c r="J624" s="81"/>
      <c r="K624" s="144"/>
    </row>
    <row r="625" spans="1:11" ht="16.5" x14ac:dyDescent="0.3">
      <c r="A625" s="77"/>
      <c r="B625" s="142"/>
      <c r="C625" s="79"/>
      <c r="D625" s="127"/>
      <c r="E625" s="80"/>
      <c r="F625" s="143"/>
      <c r="G625" s="80">
        <f t="shared" si="3"/>
        <v>0</v>
      </c>
      <c r="H625" s="133"/>
      <c r="I625" s="159"/>
      <c r="J625" s="81"/>
      <c r="K625" s="144"/>
    </row>
    <row r="626" spans="1:11" ht="16.5" x14ac:dyDescent="0.3">
      <c r="A626" s="77">
        <v>43453</v>
      </c>
      <c r="B626" s="142" t="s">
        <v>3660</v>
      </c>
      <c r="C626" s="79" t="s">
        <v>87</v>
      </c>
      <c r="D626" s="127" t="s">
        <v>2073</v>
      </c>
      <c r="E626" s="80">
        <v>5</v>
      </c>
      <c r="F626" s="143">
        <v>240525.55</v>
      </c>
      <c r="G626" s="80">
        <f t="shared" si="3"/>
        <v>1202627.75</v>
      </c>
      <c r="H626" s="133">
        <f>G626</f>
        <v>1202627.75</v>
      </c>
      <c r="I626" s="159" t="s">
        <v>1756</v>
      </c>
      <c r="J626" s="81"/>
      <c r="K626" s="144"/>
    </row>
    <row r="627" spans="1:11" ht="16.5" x14ac:dyDescent="0.3">
      <c r="A627" s="77"/>
      <c r="B627" s="142"/>
      <c r="C627" s="79"/>
      <c r="D627" s="127"/>
      <c r="E627" s="80"/>
      <c r="F627" s="143"/>
      <c r="G627" s="80">
        <f t="shared" si="3"/>
        <v>0</v>
      </c>
      <c r="H627" s="133"/>
      <c r="I627" s="159"/>
      <c r="J627" s="81"/>
      <c r="K627" s="144"/>
    </row>
    <row r="628" spans="1:11" ht="16.5" x14ac:dyDescent="0.3">
      <c r="A628" s="77">
        <v>43453</v>
      </c>
      <c r="B628" s="142" t="s">
        <v>3661</v>
      </c>
      <c r="C628" s="79" t="s">
        <v>3662</v>
      </c>
      <c r="D628" s="127" t="s">
        <v>20</v>
      </c>
      <c r="E628" s="80">
        <v>2</v>
      </c>
      <c r="F628" s="143">
        <v>544500</v>
      </c>
      <c r="G628" s="80">
        <f t="shared" si="3"/>
        <v>1089000</v>
      </c>
      <c r="H628" s="133"/>
      <c r="I628" s="159"/>
      <c r="J628" s="81"/>
      <c r="K628" s="144"/>
    </row>
    <row r="629" spans="1:11" ht="16.5" x14ac:dyDescent="0.3">
      <c r="A629" s="77"/>
      <c r="B629" s="142"/>
      <c r="C629" s="79"/>
      <c r="D629" s="127" t="s">
        <v>3663</v>
      </c>
      <c r="E629" s="80">
        <v>2</v>
      </c>
      <c r="F629" s="143">
        <v>215000.5</v>
      </c>
      <c r="G629" s="80">
        <f t="shared" si="3"/>
        <v>430001</v>
      </c>
      <c r="H629" s="133">
        <f>SUM(G628:G629)</f>
        <v>1519001</v>
      </c>
      <c r="I629" s="159" t="s">
        <v>314</v>
      </c>
      <c r="J629" s="81"/>
      <c r="K629" s="144"/>
    </row>
    <row r="630" spans="1:11" ht="16.5" x14ac:dyDescent="0.3">
      <c r="A630" s="77"/>
      <c r="B630" s="142"/>
      <c r="C630" s="79"/>
      <c r="D630" s="127"/>
      <c r="E630" s="80"/>
      <c r="F630" s="143"/>
      <c r="G630" s="80">
        <f t="shared" si="3"/>
        <v>0</v>
      </c>
      <c r="H630" s="133"/>
      <c r="I630" s="159"/>
      <c r="J630" s="81"/>
      <c r="K630" s="144"/>
    </row>
    <row r="631" spans="1:11" ht="16.5" x14ac:dyDescent="0.3">
      <c r="A631" s="77">
        <v>43453</v>
      </c>
      <c r="B631" s="142" t="s">
        <v>3664</v>
      </c>
      <c r="C631" s="79" t="s">
        <v>3205</v>
      </c>
      <c r="D631" s="127" t="s">
        <v>1357</v>
      </c>
      <c r="E631" s="80">
        <v>2</v>
      </c>
      <c r="F631" s="143">
        <v>1024199.45</v>
      </c>
      <c r="G631" s="80">
        <f t="shared" si="3"/>
        <v>2048398.9</v>
      </c>
      <c r="H631" s="133">
        <f>G631</f>
        <v>2048398.9</v>
      </c>
      <c r="I631" s="159" t="s">
        <v>1756</v>
      </c>
      <c r="J631" s="81"/>
      <c r="K631" s="144"/>
    </row>
    <row r="632" spans="1:11" ht="16.5" x14ac:dyDescent="0.3">
      <c r="A632" s="77"/>
      <c r="B632" s="142"/>
      <c r="C632" s="79"/>
      <c r="D632" s="127"/>
      <c r="E632" s="80"/>
      <c r="F632" s="143"/>
      <c r="G632" s="80">
        <f t="shared" si="3"/>
        <v>0</v>
      </c>
      <c r="H632" s="133"/>
      <c r="I632" s="159"/>
      <c r="J632" s="81"/>
      <c r="K632" s="144"/>
    </row>
    <row r="633" spans="1:11" ht="16.5" x14ac:dyDescent="0.3">
      <c r="A633" s="77">
        <v>43453</v>
      </c>
      <c r="B633" s="142" t="s">
        <v>3665</v>
      </c>
      <c r="C633" s="79" t="s">
        <v>556</v>
      </c>
      <c r="D633" s="127" t="s">
        <v>273</v>
      </c>
      <c r="E633" s="80">
        <v>1</v>
      </c>
      <c r="F633" s="143">
        <v>1068999.8</v>
      </c>
      <c r="G633" s="80">
        <f t="shared" si="3"/>
        <v>1068999.8</v>
      </c>
      <c r="H633" s="133">
        <f>G633</f>
        <v>1068999.8</v>
      </c>
      <c r="I633" s="159" t="s">
        <v>314</v>
      </c>
      <c r="J633" s="81"/>
      <c r="K633" s="144"/>
    </row>
    <row r="634" spans="1:11" ht="16.5" x14ac:dyDescent="0.3">
      <c r="A634" s="77"/>
      <c r="B634" s="142"/>
      <c r="C634" s="79"/>
      <c r="D634" s="127"/>
      <c r="E634" s="80"/>
      <c r="F634" s="143"/>
      <c r="G634" s="80">
        <f t="shared" si="3"/>
        <v>0</v>
      </c>
      <c r="H634" s="133"/>
      <c r="I634" s="159"/>
      <c r="J634" s="81"/>
      <c r="K634" s="144"/>
    </row>
    <row r="635" spans="1:11" ht="16.5" x14ac:dyDescent="0.3">
      <c r="A635" s="77">
        <v>43453</v>
      </c>
      <c r="B635" s="142" t="s">
        <v>3666</v>
      </c>
      <c r="C635" s="79" t="s">
        <v>3667</v>
      </c>
      <c r="D635" s="127" t="s">
        <v>1357</v>
      </c>
      <c r="E635" s="80">
        <v>1</v>
      </c>
      <c r="F635" s="143">
        <v>1024199.45</v>
      </c>
      <c r="G635" s="80">
        <f t="shared" si="3"/>
        <v>1024199.45</v>
      </c>
      <c r="H635" s="133">
        <f>G635</f>
        <v>1024199.45</v>
      </c>
      <c r="I635" s="159" t="s">
        <v>1756</v>
      </c>
      <c r="J635" s="81"/>
      <c r="K635" s="144"/>
    </row>
    <row r="636" spans="1:11" ht="16.5" x14ac:dyDescent="0.3">
      <c r="A636" s="77"/>
      <c r="B636" s="142"/>
      <c r="C636" s="79"/>
      <c r="D636" s="127"/>
      <c r="E636" s="80"/>
      <c r="F636" s="143"/>
      <c r="G636" s="80">
        <f t="shared" si="3"/>
        <v>0</v>
      </c>
      <c r="H636" s="133"/>
      <c r="I636" s="159"/>
      <c r="J636" s="81"/>
      <c r="K636" s="144"/>
    </row>
    <row r="637" spans="1:11" ht="16.5" x14ac:dyDescent="0.3">
      <c r="A637" s="77">
        <v>43453</v>
      </c>
      <c r="B637" s="142" t="s">
        <v>3668</v>
      </c>
      <c r="C637" s="79" t="s">
        <v>2688</v>
      </c>
      <c r="D637" s="127" t="s">
        <v>3422</v>
      </c>
      <c r="E637" s="80">
        <v>3</v>
      </c>
      <c r="F637" s="143">
        <v>243000.55</v>
      </c>
      <c r="G637" s="80">
        <f t="shared" si="3"/>
        <v>729001.64999999991</v>
      </c>
      <c r="H637" s="133"/>
      <c r="I637" s="159"/>
      <c r="J637" s="81"/>
      <c r="K637" s="144"/>
    </row>
    <row r="638" spans="1:11" ht="16.5" x14ac:dyDescent="0.3">
      <c r="A638" s="77"/>
      <c r="B638" s="142"/>
      <c r="C638" s="79"/>
      <c r="D638" s="127" t="s">
        <v>2757</v>
      </c>
      <c r="E638" s="80">
        <v>3</v>
      </c>
      <c r="F638" s="143">
        <v>291650.09499999997</v>
      </c>
      <c r="G638" s="80">
        <f t="shared" si="3"/>
        <v>874950.28499999992</v>
      </c>
      <c r="H638" s="133">
        <f>SUM(G637:G638)</f>
        <v>1603951.9349999998</v>
      </c>
      <c r="I638" s="159" t="s">
        <v>309</v>
      </c>
      <c r="J638" s="81"/>
      <c r="K638" s="144"/>
    </row>
    <row r="639" spans="1:11" ht="16.5" x14ac:dyDescent="0.3">
      <c r="A639" s="77"/>
      <c r="B639" s="142"/>
      <c r="C639" s="79"/>
      <c r="D639" s="127"/>
      <c r="E639" s="80"/>
      <c r="F639" s="143"/>
      <c r="G639" s="80">
        <f t="shared" si="3"/>
        <v>0</v>
      </c>
      <c r="H639" s="133"/>
      <c r="I639" s="159"/>
      <c r="J639" s="81"/>
      <c r="K639" s="144"/>
    </row>
    <row r="640" spans="1:11" ht="16.5" x14ac:dyDescent="0.3">
      <c r="A640" s="77">
        <v>43453</v>
      </c>
      <c r="B640" s="142" t="s">
        <v>3669</v>
      </c>
      <c r="C640" s="79" t="s">
        <v>3342</v>
      </c>
      <c r="D640" s="127" t="s">
        <v>3670</v>
      </c>
      <c r="E640" s="80">
        <v>48</v>
      </c>
      <c r="F640" s="143">
        <v>169998.40132</v>
      </c>
      <c r="G640" s="80">
        <f t="shared" si="3"/>
        <v>8159923.2633600002</v>
      </c>
      <c r="H640" s="133">
        <f>G640</f>
        <v>8159923.2633600002</v>
      </c>
      <c r="I640" s="159" t="s">
        <v>1215</v>
      </c>
      <c r="J640" s="81"/>
      <c r="K640" s="144"/>
    </row>
    <row r="641" spans="1:11" ht="16.5" x14ac:dyDescent="0.3">
      <c r="A641" s="77"/>
      <c r="B641" s="142"/>
      <c r="C641" s="79"/>
      <c r="D641" s="127"/>
      <c r="E641" s="80"/>
      <c r="F641" s="143"/>
      <c r="G641" s="80">
        <f t="shared" si="3"/>
        <v>0</v>
      </c>
      <c r="H641" s="133"/>
      <c r="I641" s="159"/>
      <c r="J641" s="81"/>
      <c r="K641" s="144"/>
    </row>
    <row r="642" spans="1:11" ht="16.5" x14ac:dyDescent="0.3">
      <c r="A642" s="77">
        <v>43453</v>
      </c>
      <c r="B642" s="142" t="s">
        <v>3671</v>
      </c>
      <c r="C642" s="79" t="s">
        <v>3606</v>
      </c>
      <c r="D642" s="127" t="s">
        <v>2482</v>
      </c>
      <c r="E642" s="80">
        <v>2</v>
      </c>
      <c r="F642" s="143">
        <v>215650.38</v>
      </c>
      <c r="G642" s="80">
        <f t="shared" si="3"/>
        <v>431300.76</v>
      </c>
      <c r="H642" s="133">
        <f>G642</f>
        <v>431300.76</v>
      </c>
      <c r="I642" s="159" t="s">
        <v>1756</v>
      </c>
      <c r="J642" s="81"/>
      <c r="K642" s="144"/>
    </row>
    <row r="643" spans="1:11" ht="16.5" x14ac:dyDescent="0.3">
      <c r="A643" s="77"/>
      <c r="B643" s="142"/>
      <c r="C643" s="79"/>
      <c r="D643" s="127"/>
      <c r="E643" s="80"/>
      <c r="F643" s="143"/>
      <c r="G643" s="80">
        <f t="shared" si="3"/>
        <v>0</v>
      </c>
      <c r="H643" s="133" t="s">
        <v>1173</v>
      </c>
      <c r="I643" s="159"/>
      <c r="J643" s="81"/>
      <c r="K643" s="144"/>
    </row>
    <row r="644" spans="1:11" ht="16.5" x14ac:dyDescent="0.3">
      <c r="A644" s="77">
        <v>43454</v>
      </c>
      <c r="B644" s="142" t="s">
        <v>3672</v>
      </c>
      <c r="C644" s="79" t="s">
        <v>3673</v>
      </c>
      <c r="D644" s="127" t="s">
        <v>887</v>
      </c>
      <c r="E644" s="80">
        <v>1</v>
      </c>
      <c r="F644" s="143">
        <v>230000.1</v>
      </c>
      <c r="G644" s="80">
        <f t="shared" si="3"/>
        <v>230000.1</v>
      </c>
      <c r="H644" s="133">
        <f>G644</f>
        <v>230000.1</v>
      </c>
      <c r="I644" s="159" t="s">
        <v>2524</v>
      </c>
      <c r="J644" s="81"/>
      <c r="K644" s="144"/>
    </row>
    <row r="645" spans="1:11" ht="16.5" x14ac:dyDescent="0.3">
      <c r="A645" s="77"/>
      <c r="B645" s="142"/>
      <c r="C645" s="79"/>
      <c r="D645" s="127"/>
      <c r="E645" s="80"/>
      <c r="F645" s="143"/>
      <c r="G645" s="80">
        <f t="shared" si="3"/>
        <v>0</v>
      </c>
      <c r="H645" s="133"/>
      <c r="I645" s="159"/>
      <c r="J645" s="81"/>
      <c r="K645" s="144"/>
    </row>
    <row r="646" spans="1:11" ht="16.5" x14ac:dyDescent="0.3">
      <c r="A646" s="77">
        <v>43454</v>
      </c>
      <c r="B646" s="142" t="s">
        <v>3674</v>
      </c>
      <c r="C646" s="79" t="s">
        <v>258</v>
      </c>
      <c r="D646" s="127" t="s">
        <v>20</v>
      </c>
      <c r="E646" s="80">
        <v>5</v>
      </c>
      <c r="F646" s="143">
        <v>544500</v>
      </c>
      <c r="G646" s="80">
        <f t="shared" si="3"/>
        <v>2722500</v>
      </c>
      <c r="H646" s="133">
        <f>G646</f>
        <v>2722500</v>
      </c>
      <c r="I646" s="159" t="s">
        <v>314</v>
      </c>
      <c r="J646" s="81"/>
      <c r="K646" s="144"/>
    </row>
    <row r="647" spans="1:11" ht="16.5" x14ac:dyDescent="0.3">
      <c r="A647" s="77"/>
      <c r="B647" s="142"/>
      <c r="C647" s="79"/>
      <c r="D647" s="127"/>
      <c r="E647" s="80"/>
      <c r="F647" s="143"/>
      <c r="G647" s="80">
        <f t="shared" si="3"/>
        <v>0</v>
      </c>
      <c r="H647" s="133"/>
      <c r="I647" s="159"/>
      <c r="J647" s="81"/>
      <c r="K647" s="144"/>
    </row>
    <row r="648" spans="1:11" ht="16.5" x14ac:dyDescent="0.3">
      <c r="A648" s="77">
        <v>43454</v>
      </c>
      <c r="B648" s="142" t="s">
        <v>3675</v>
      </c>
      <c r="C648" s="79" t="s">
        <v>985</v>
      </c>
      <c r="D648" s="127" t="s">
        <v>206</v>
      </c>
      <c r="E648" s="80">
        <v>120</v>
      </c>
      <c r="F648" s="143">
        <v>55071.5</v>
      </c>
      <c r="G648" s="80">
        <f t="shared" si="3"/>
        <v>6608580</v>
      </c>
      <c r="H648" s="133"/>
      <c r="I648" s="159"/>
      <c r="J648" s="81"/>
      <c r="K648" s="144"/>
    </row>
    <row r="649" spans="1:11" ht="16.5" x14ac:dyDescent="0.3">
      <c r="A649" s="77"/>
      <c r="B649" s="142"/>
      <c r="C649" s="79"/>
      <c r="D649" s="127" t="s">
        <v>207</v>
      </c>
      <c r="E649" s="80">
        <v>120</v>
      </c>
      <c r="F649" s="143">
        <v>55071.5</v>
      </c>
      <c r="G649" s="80">
        <f t="shared" si="3"/>
        <v>6608580</v>
      </c>
      <c r="H649" s="133"/>
      <c r="I649" s="159"/>
      <c r="J649" s="81"/>
      <c r="K649" s="144"/>
    </row>
    <row r="650" spans="1:11" ht="16.5" x14ac:dyDescent="0.3">
      <c r="A650" s="77"/>
      <c r="B650" s="142"/>
      <c r="C650" s="79"/>
      <c r="D650" s="127" t="s">
        <v>200</v>
      </c>
      <c r="E650" s="80">
        <v>120</v>
      </c>
      <c r="F650" s="143">
        <v>55071.5</v>
      </c>
      <c r="G650" s="80">
        <f t="shared" si="3"/>
        <v>6608580</v>
      </c>
      <c r="H650" s="133"/>
      <c r="I650" s="159"/>
      <c r="J650" s="81"/>
      <c r="K650" s="144"/>
    </row>
    <row r="651" spans="1:11" ht="16.5" x14ac:dyDescent="0.3">
      <c r="A651" s="77"/>
      <c r="B651" s="142"/>
      <c r="C651" s="79"/>
      <c r="D651" s="127" t="s">
        <v>202</v>
      </c>
      <c r="E651" s="80">
        <v>120</v>
      </c>
      <c r="F651" s="143">
        <v>55071.5</v>
      </c>
      <c r="G651" s="80">
        <f t="shared" si="3"/>
        <v>6608580</v>
      </c>
      <c r="H651" s="133">
        <f>SUM(G648:G651)</f>
        <v>26434320</v>
      </c>
      <c r="I651" s="159" t="s">
        <v>2545</v>
      </c>
      <c r="J651" s="81"/>
      <c r="K651" s="144"/>
    </row>
    <row r="652" spans="1:11" ht="16.5" x14ac:dyDescent="0.3">
      <c r="A652" s="77"/>
      <c r="B652" s="142"/>
      <c r="C652" s="79"/>
      <c r="D652" s="127"/>
      <c r="E652" s="80"/>
      <c r="F652" s="143"/>
      <c r="G652" s="80">
        <f t="shared" si="3"/>
        <v>0</v>
      </c>
      <c r="H652" s="133"/>
      <c r="I652" s="159"/>
      <c r="J652" s="81"/>
      <c r="K652" s="144"/>
    </row>
    <row r="653" spans="1:11" ht="16.5" x14ac:dyDescent="0.3">
      <c r="A653" s="77">
        <v>43454</v>
      </c>
      <c r="B653" s="142" t="s">
        <v>3676</v>
      </c>
      <c r="C653" s="79" t="s">
        <v>3677</v>
      </c>
      <c r="D653" s="127" t="s">
        <v>1719</v>
      </c>
      <c r="E653" s="80">
        <v>24</v>
      </c>
      <c r="F653" s="143">
        <v>70416.5</v>
      </c>
      <c r="G653" s="80">
        <f t="shared" si="3"/>
        <v>1689996</v>
      </c>
      <c r="H653" s="133"/>
      <c r="I653" s="159"/>
      <c r="J653" s="81"/>
      <c r="K653" s="144"/>
    </row>
    <row r="654" spans="1:11" ht="16.5" x14ac:dyDescent="0.3">
      <c r="A654" s="77"/>
      <c r="B654" s="142"/>
      <c r="C654" s="79"/>
      <c r="D654" s="127" t="s">
        <v>1725</v>
      </c>
      <c r="E654" s="80">
        <v>24</v>
      </c>
      <c r="F654" s="143">
        <v>70416.5</v>
      </c>
      <c r="G654" s="80">
        <f t="shared" si="3"/>
        <v>1689996</v>
      </c>
      <c r="H654" s="133"/>
      <c r="I654" s="159"/>
      <c r="J654" s="81"/>
      <c r="K654" s="144"/>
    </row>
    <row r="655" spans="1:11" ht="16.5" x14ac:dyDescent="0.3">
      <c r="A655" s="77"/>
      <c r="B655" s="142"/>
      <c r="C655" s="79"/>
      <c r="D655" s="127" t="s">
        <v>1933</v>
      </c>
      <c r="E655" s="80">
        <v>24</v>
      </c>
      <c r="F655" s="143">
        <v>70416.5</v>
      </c>
      <c r="G655" s="80">
        <f t="shared" si="3"/>
        <v>1689996</v>
      </c>
      <c r="H655" s="133"/>
      <c r="I655" s="159"/>
      <c r="J655" s="81"/>
      <c r="K655" s="144"/>
    </row>
    <row r="656" spans="1:11" ht="16.5" x14ac:dyDescent="0.3">
      <c r="A656" s="77"/>
      <c r="B656" s="142"/>
      <c r="C656" s="79"/>
      <c r="D656" s="127" t="s">
        <v>1930</v>
      </c>
      <c r="E656" s="80">
        <v>24</v>
      </c>
      <c r="F656" s="143">
        <v>70416.5</v>
      </c>
      <c r="G656" s="80">
        <f t="shared" si="3"/>
        <v>1689996</v>
      </c>
      <c r="H656" s="133"/>
      <c r="I656" s="159"/>
      <c r="J656" s="81"/>
      <c r="K656" s="144"/>
    </row>
    <row r="657" spans="1:11" ht="16.5" x14ac:dyDescent="0.3">
      <c r="A657" s="77"/>
      <c r="B657" s="142"/>
      <c r="C657" s="79"/>
      <c r="D657" s="127" t="s">
        <v>1675</v>
      </c>
      <c r="E657" s="80">
        <v>24</v>
      </c>
      <c r="F657" s="143">
        <v>41666.9</v>
      </c>
      <c r="G657" s="80">
        <f t="shared" si="3"/>
        <v>1000005.6000000001</v>
      </c>
      <c r="H657" s="133">
        <f>SUM(G653:G657)</f>
        <v>7759989.5999999996</v>
      </c>
      <c r="I657" s="159" t="s">
        <v>2545</v>
      </c>
      <c r="J657" s="81"/>
      <c r="K657" s="144"/>
    </row>
    <row r="658" spans="1:11" ht="16.5" x14ac:dyDescent="0.3">
      <c r="A658" s="77"/>
      <c r="B658" s="142"/>
      <c r="C658" s="79"/>
      <c r="D658" s="127"/>
      <c r="E658" s="80"/>
      <c r="F658" s="143"/>
      <c r="G658" s="80">
        <f t="shared" si="3"/>
        <v>0</v>
      </c>
      <c r="H658" s="133"/>
      <c r="I658" s="159"/>
      <c r="J658" s="81"/>
      <c r="K658" s="144"/>
    </row>
    <row r="659" spans="1:11" ht="16.5" x14ac:dyDescent="0.3">
      <c r="A659" s="77">
        <v>43454</v>
      </c>
      <c r="B659" s="142" t="s">
        <v>3678</v>
      </c>
      <c r="C659" s="79" t="s">
        <v>135</v>
      </c>
      <c r="D659" s="127" t="s">
        <v>1357</v>
      </c>
      <c r="E659" s="80">
        <v>6</v>
      </c>
      <c r="F659" s="143">
        <v>1024199.45</v>
      </c>
      <c r="G659" s="80">
        <f t="shared" si="3"/>
        <v>6145196.6999999993</v>
      </c>
      <c r="H659" s="133"/>
      <c r="I659" s="159"/>
      <c r="J659" s="81"/>
      <c r="K659" s="144"/>
    </row>
    <row r="660" spans="1:11" ht="16.5" x14ac:dyDescent="0.3">
      <c r="A660" s="77"/>
      <c r="B660" s="142"/>
      <c r="C660" s="79"/>
      <c r="D660" s="127" t="s">
        <v>2213</v>
      </c>
      <c r="E660" s="80">
        <v>4</v>
      </c>
      <c r="F660" s="143">
        <v>1084500.55</v>
      </c>
      <c r="G660" s="80">
        <f t="shared" si="3"/>
        <v>4338002.2</v>
      </c>
      <c r="H660" s="133"/>
      <c r="I660" s="159"/>
      <c r="J660" s="81"/>
      <c r="K660" s="144"/>
    </row>
    <row r="661" spans="1:11" ht="16.5" x14ac:dyDescent="0.3">
      <c r="A661" s="77"/>
      <c r="B661" s="142"/>
      <c r="C661" s="79"/>
      <c r="D661" s="127" t="s">
        <v>3553</v>
      </c>
      <c r="E661" s="80">
        <v>6</v>
      </c>
      <c r="F661" s="143">
        <v>1444500.1</v>
      </c>
      <c r="G661" s="80">
        <f t="shared" si="3"/>
        <v>8667000.6000000015</v>
      </c>
      <c r="H661" s="133">
        <f>SUM(G659:G661)</f>
        <v>19150199.5</v>
      </c>
      <c r="I661" s="159" t="s">
        <v>309</v>
      </c>
      <c r="J661" s="81"/>
      <c r="K661" s="144"/>
    </row>
    <row r="662" spans="1:11" ht="16.5" x14ac:dyDescent="0.3">
      <c r="A662" s="77"/>
      <c r="B662" s="142"/>
      <c r="C662" s="79"/>
      <c r="D662" s="127"/>
      <c r="E662" s="80"/>
      <c r="F662" s="143"/>
      <c r="G662" s="80">
        <f t="shared" si="3"/>
        <v>0</v>
      </c>
      <c r="H662" s="133"/>
      <c r="I662" s="159"/>
      <c r="J662" s="81"/>
      <c r="K662" s="144"/>
    </row>
    <row r="663" spans="1:11" ht="16.5" x14ac:dyDescent="0.3">
      <c r="A663" s="77">
        <v>43454</v>
      </c>
      <c r="B663" s="142" t="s">
        <v>3679</v>
      </c>
      <c r="C663" s="79" t="s">
        <v>2846</v>
      </c>
      <c r="D663" s="127" t="s">
        <v>19</v>
      </c>
      <c r="E663" s="80">
        <v>3</v>
      </c>
      <c r="F663" s="143">
        <v>519999.7</v>
      </c>
      <c r="G663" s="80">
        <f t="shared" si="3"/>
        <v>1559999.1</v>
      </c>
      <c r="H663" s="133">
        <f>G663</f>
        <v>1559999.1</v>
      </c>
      <c r="I663" s="159" t="s">
        <v>2524</v>
      </c>
      <c r="J663" s="81"/>
      <c r="K663" s="144"/>
    </row>
    <row r="664" spans="1:11" ht="16.5" x14ac:dyDescent="0.3">
      <c r="A664" s="77"/>
      <c r="B664" s="142"/>
      <c r="C664" s="79"/>
      <c r="D664" s="127"/>
      <c r="E664" s="80"/>
      <c r="F664" s="143"/>
      <c r="G664" s="80">
        <f t="shared" si="3"/>
        <v>0</v>
      </c>
      <c r="H664" s="133"/>
      <c r="I664" s="159"/>
      <c r="J664" s="81"/>
      <c r="K664" s="144"/>
    </row>
    <row r="665" spans="1:11" ht="16.5" x14ac:dyDescent="0.3">
      <c r="A665" s="77">
        <v>43454</v>
      </c>
      <c r="B665" s="142" t="s">
        <v>3680</v>
      </c>
      <c r="C665" s="79" t="s">
        <v>3528</v>
      </c>
      <c r="D665" s="127" t="s">
        <v>1914</v>
      </c>
      <c r="E665" s="80">
        <v>60</v>
      </c>
      <c r="F665" s="143">
        <v>169998.40132</v>
      </c>
      <c r="G665" s="80">
        <f t="shared" si="3"/>
        <v>10199904.0792</v>
      </c>
      <c r="H665" s="133">
        <f>G665</f>
        <v>10199904.0792</v>
      </c>
      <c r="I665" s="159" t="s">
        <v>1215</v>
      </c>
      <c r="J665" s="81"/>
      <c r="K665" s="144"/>
    </row>
    <row r="666" spans="1:11" ht="16.5" x14ac:dyDescent="0.3">
      <c r="A666" s="77"/>
      <c r="B666" s="142"/>
      <c r="C666" s="79"/>
      <c r="D666" s="127"/>
      <c r="E666" s="80"/>
      <c r="F666" s="143"/>
      <c r="G666" s="80">
        <f t="shared" si="3"/>
        <v>0</v>
      </c>
      <c r="H666" s="133"/>
      <c r="I666" s="159"/>
      <c r="J666" s="81"/>
      <c r="K666" s="144"/>
    </row>
    <row r="667" spans="1:11" ht="16.5" x14ac:dyDescent="0.3">
      <c r="A667" s="77">
        <v>43454</v>
      </c>
      <c r="B667" s="142" t="s">
        <v>3681</v>
      </c>
      <c r="C667" s="79" t="s">
        <v>3682</v>
      </c>
      <c r="D667" s="127" t="s">
        <v>2482</v>
      </c>
      <c r="E667" s="80">
        <v>4</v>
      </c>
      <c r="F667" s="143">
        <v>215650.38</v>
      </c>
      <c r="G667" s="80">
        <f t="shared" si="3"/>
        <v>862601.52</v>
      </c>
      <c r="H667" s="133">
        <f>G667</f>
        <v>862601.52</v>
      </c>
      <c r="I667" s="159" t="s">
        <v>309</v>
      </c>
      <c r="J667" s="81"/>
      <c r="K667" s="144"/>
    </row>
    <row r="668" spans="1:11" ht="16.5" x14ac:dyDescent="0.3">
      <c r="A668" s="77"/>
      <c r="B668" s="142"/>
      <c r="C668" s="79"/>
      <c r="D668" s="127"/>
      <c r="E668" s="80"/>
      <c r="F668" s="143"/>
      <c r="G668" s="80">
        <f t="shared" si="3"/>
        <v>0</v>
      </c>
      <c r="H668" s="133"/>
      <c r="I668" s="159"/>
      <c r="J668" s="81"/>
      <c r="K668" s="144"/>
    </row>
    <row r="669" spans="1:11" ht="16.5" x14ac:dyDescent="0.3">
      <c r="A669" s="77">
        <v>43454</v>
      </c>
      <c r="B669" s="142" t="s">
        <v>3683</v>
      </c>
      <c r="C669" s="79" t="s">
        <v>30</v>
      </c>
      <c r="D669" s="127" t="s">
        <v>31</v>
      </c>
      <c r="E669" s="80">
        <v>2</v>
      </c>
      <c r="F669" s="143">
        <v>529199.44999999995</v>
      </c>
      <c r="G669" s="80">
        <f t="shared" si="3"/>
        <v>1058398.8999999999</v>
      </c>
      <c r="H669" s="133">
        <f>G669</f>
        <v>1058398.8999999999</v>
      </c>
      <c r="I669" s="159" t="s">
        <v>309</v>
      </c>
      <c r="J669" s="81"/>
      <c r="K669" s="144"/>
    </row>
    <row r="670" spans="1:11" ht="16.5" x14ac:dyDescent="0.3">
      <c r="A670" s="77"/>
      <c r="B670" s="142"/>
      <c r="C670" s="79"/>
      <c r="D670" s="127"/>
      <c r="E670" s="80"/>
      <c r="F670" s="143"/>
      <c r="G670" s="80">
        <f t="shared" si="3"/>
        <v>0</v>
      </c>
      <c r="H670" s="133"/>
      <c r="I670" s="159"/>
      <c r="J670" s="81"/>
      <c r="K670" s="144"/>
    </row>
    <row r="671" spans="1:11" ht="16.5" x14ac:dyDescent="0.3">
      <c r="A671" s="77">
        <v>43454</v>
      </c>
      <c r="B671" s="142" t="s">
        <v>3684</v>
      </c>
      <c r="C671" s="79" t="s">
        <v>1957</v>
      </c>
      <c r="D671" s="127" t="s">
        <v>2494</v>
      </c>
      <c r="E671" s="80">
        <v>5</v>
      </c>
      <c r="F671" s="143">
        <v>621900.18000000005</v>
      </c>
      <c r="G671" s="80">
        <f t="shared" si="3"/>
        <v>3109500.9000000004</v>
      </c>
      <c r="H671" s="133"/>
      <c r="I671" s="159"/>
      <c r="J671" s="81"/>
      <c r="K671" s="144"/>
    </row>
    <row r="672" spans="1:11" ht="16.5" x14ac:dyDescent="0.3">
      <c r="A672" s="77"/>
      <c r="B672" s="142"/>
      <c r="C672" s="79"/>
      <c r="D672" s="127" t="s">
        <v>28</v>
      </c>
      <c r="E672" s="80">
        <v>4</v>
      </c>
      <c r="F672" s="143">
        <v>544500</v>
      </c>
      <c r="G672" s="80">
        <f t="shared" si="3"/>
        <v>2178000</v>
      </c>
      <c r="H672" s="133">
        <f>SUM(G671:G672)</f>
        <v>5287500.9000000004</v>
      </c>
      <c r="I672" s="159" t="s">
        <v>309</v>
      </c>
      <c r="J672" s="81"/>
      <c r="K672" s="144"/>
    </row>
    <row r="673" spans="1:11" ht="16.5" x14ac:dyDescent="0.3">
      <c r="A673" s="77"/>
      <c r="B673" s="142"/>
      <c r="C673" s="79"/>
      <c r="D673" s="127"/>
      <c r="E673" s="80"/>
      <c r="F673" s="143"/>
      <c r="G673" s="80">
        <f t="shared" ref="G673:G928" si="4">E673*F673</f>
        <v>0</v>
      </c>
      <c r="H673" s="133"/>
      <c r="I673" s="159"/>
      <c r="J673" s="81"/>
      <c r="K673" s="144"/>
    </row>
    <row r="674" spans="1:11" ht="16.5" x14ac:dyDescent="0.3">
      <c r="A674" s="77">
        <v>43454</v>
      </c>
      <c r="B674" s="142" t="s">
        <v>3685</v>
      </c>
      <c r="C674" s="79" t="s">
        <v>1981</v>
      </c>
      <c r="D674" s="127" t="s">
        <v>887</v>
      </c>
      <c r="E674" s="80">
        <v>3</v>
      </c>
      <c r="F674" s="143">
        <v>230000.1</v>
      </c>
      <c r="G674" s="80">
        <f t="shared" si="4"/>
        <v>690000.3</v>
      </c>
      <c r="H674" s="133">
        <f>G674</f>
        <v>690000.3</v>
      </c>
      <c r="I674" s="159" t="s">
        <v>1756</v>
      </c>
      <c r="J674" s="81"/>
      <c r="K674" s="144"/>
    </row>
    <row r="675" spans="1:11" ht="16.5" x14ac:dyDescent="0.3">
      <c r="A675" s="77"/>
      <c r="B675" s="142"/>
      <c r="C675" s="79"/>
      <c r="D675" s="127"/>
      <c r="E675" s="80"/>
      <c r="F675" s="143"/>
      <c r="G675" s="80">
        <f t="shared" si="4"/>
        <v>0</v>
      </c>
      <c r="H675" s="133"/>
      <c r="I675" s="159"/>
      <c r="J675" s="81"/>
      <c r="K675" s="144"/>
    </row>
    <row r="676" spans="1:11" ht="16.5" x14ac:dyDescent="0.3">
      <c r="A676" s="77">
        <v>43454</v>
      </c>
      <c r="B676" s="142" t="s">
        <v>3686</v>
      </c>
      <c r="C676" s="79" t="s">
        <v>3687</v>
      </c>
      <c r="D676" s="127" t="s">
        <v>1094</v>
      </c>
      <c r="E676" s="80">
        <v>4</v>
      </c>
      <c r="F676" s="143">
        <v>215000.5</v>
      </c>
      <c r="G676" s="80">
        <f t="shared" si="4"/>
        <v>860002</v>
      </c>
      <c r="H676" s="133">
        <f>G676</f>
        <v>860002</v>
      </c>
      <c r="I676" s="159" t="s">
        <v>309</v>
      </c>
      <c r="J676" s="81"/>
      <c r="K676" s="144"/>
    </row>
    <row r="677" spans="1:11" ht="16.5" x14ac:dyDescent="0.3">
      <c r="A677" s="77"/>
      <c r="B677" s="142"/>
      <c r="C677" s="79"/>
      <c r="D677" s="127"/>
      <c r="E677" s="80"/>
      <c r="F677" s="143"/>
      <c r="G677" s="80">
        <f t="shared" si="4"/>
        <v>0</v>
      </c>
      <c r="H677" s="133"/>
      <c r="I677" s="159"/>
      <c r="J677" s="81"/>
      <c r="K677" s="144"/>
    </row>
    <row r="678" spans="1:11" ht="16.5" x14ac:dyDescent="0.3">
      <c r="A678" s="77">
        <v>43454</v>
      </c>
      <c r="B678" s="142" t="s">
        <v>3688</v>
      </c>
      <c r="C678" s="79" t="s">
        <v>1019</v>
      </c>
      <c r="D678" s="127" t="s">
        <v>3585</v>
      </c>
      <c r="E678" s="80">
        <v>3</v>
      </c>
      <c r="F678" s="143">
        <v>944999.45</v>
      </c>
      <c r="G678" s="80">
        <f t="shared" si="4"/>
        <v>2834998.3499999996</v>
      </c>
      <c r="H678" s="133">
        <f>G678</f>
        <v>2834998.3499999996</v>
      </c>
      <c r="I678" s="159" t="s">
        <v>309</v>
      </c>
      <c r="J678" s="81"/>
      <c r="K678" s="144"/>
    </row>
    <row r="679" spans="1:11" ht="16.5" x14ac:dyDescent="0.3">
      <c r="A679" s="77"/>
      <c r="B679" s="142"/>
      <c r="C679" s="79"/>
      <c r="D679" s="127"/>
      <c r="E679" s="80"/>
      <c r="F679" s="143"/>
      <c r="G679" s="80">
        <f t="shared" si="4"/>
        <v>0</v>
      </c>
      <c r="H679" s="133"/>
      <c r="I679" s="159"/>
      <c r="J679" s="81"/>
      <c r="K679" s="144"/>
    </row>
    <row r="680" spans="1:11" ht="16.5" x14ac:dyDescent="0.3">
      <c r="A680" s="77">
        <v>43454</v>
      </c>
      <c r="B680" s="142" t="s">
        <v>3689</v>
      </c>
      <c r="C680" s="79" t="s">
        <v>359</v>
      </c>
      <c r="D680" s="127" t="s">
        <v>31</v>
      </c>
      <c r="E680" s="80">
        <v>1</v>
      </c>
      <c r="F680" s="143">
        <v>529199.44999999995</v>
      </c>
      <c r="G680" s="80">
        <f t="shared" si="4"/>
        <v>529199.44999999995</v>
      </c>
      <c r="H680" s="133">
        <f>G680</f>
        <v>529199.44999999995</v>
      </c>
      <c r="I680" s="159" t="s">
        <v>1756</v>
      </c>
      <c r="J680" s="81"/>
      <c r="K680" s="144"/>
    </row>
    <row r="681" spans="1:11" ht="16.5" x14ac:dyDescent="0.3">
      <c r="A681" s="77"/>
      <c r="B681" s="142"/>
      <c r="C681" s="79"/>
      <c r="D681" s="127"/>
      <c r="E681" s="80"/>
      <c r="F681" s="143"/>
      <c r="G681" s="80">
        <f t="shared" si="4"/>
        <v>0</v>
      </c>
      <c r="H681" s="133"/>
      <c r="I681" s="159"/>
      <c r="J681" s="81"/>
      <c r="K681" s="144"/>
    </row>
    <row r="682" spans="1:11" ht="16.5" x14ac:dyDescent="0.3">
      <c r="A682" s="77">
        <v>43454</v>
      </c>
      <c r="B682" s="142" t="s">
        <v>3690</v>
      </c>
      <c r="C682" s="79" t="s">
        <v>3691</v>
      </c>
      <c r="D682" s="127" t="s">
        <v>887</v>
      </c>
      <c r="E682" s="80">
        <v>3</v>
      </c>
      <c r="F682" s="143">
        <v>230000.1</v>
      </c>
      <c r="G682" s="80">
        <f t="shared" si="4"/>
        <v>690000.3</v>
      </c>
      <c r="H682" s="133">
        <f>G682</f>
        <v>690000.3</v>
      </c>
      <c r="I682" s="159" t="s">
        <v>309</v>
      </c>
      <c r="J682" s="81"/>
      <c r="K682" s="144"/>
    </row>
    <row r="683" spans="1:11" ht="16.5" x14ac:dyDescent="0.3">
      <c r="A683" s="77"/>
      <c r="B683" s="142"/>
      <c r="C683" s="79"/>
      <c r="D683" s="127"/>
      <c r="E683" s="80"/>
      <c r="F683" s="143"/>
      <c r="G683" s="80">
        <f t="shared" si="4"/>
        <v>0</v>
      </c>
      <c r="H683" s="133"/>
      <c r="I683" s="159"/>
      <c r="J683" s="81"/>
      <c r="K683" s="144"/>
    </row>
    <row r="684" spans="1:11" ht="16.5" x14ac:dyDescent="0.3">
      <c r="A684" s="77">
        <v>43454</v>
      </c>
      <c r="B684" s="142" t="s">
        <v>3692</v>
      </c>
      <c r="C684" s="79" t="s">
        <v>3693</v>
      </c>
      <c r="D684" s="127" t="s">
        <v>2482</v>
      </c>
      <c r="E684" s="80">
        <v>1</v>
      </c>
      <c r="F684" s="143">
        <v>215650.38</v>
      </c>
      <c r="G684" s="80">
        <f t="shared" si="4"/>
        <v>215650.38</v>
      </c>
      <c r="H684" s="133">
        <f>G684</f>
        <v>215650.38</v>
      </c>
      <c r="I684" s="159" t="s">
        <v>1756</v>
      </c>
      <c r="J684" s="81"/>
      <c r="K684" s="144"/>
    </row>
    <row r="685" spans="1:11" ht="16.5" x14ac:dyDescent="0.3">
      <c r="A685" s="77"/>
      <c r="B685" s="142"/>
      <c r="C685" s="79"/>
      <c r="D685" s="127"/>
      <c r="E685" s="80"/>
      <c r="F685" s="143"/>
      <c r="G685" s="80">
        <f t="shared" si="4"/>
        <v>0</v>
      </c>
      <c r="H685" s="133"/>
      <c r="I685" s="159"/>
      <c r="J685" s="81"/>
      <c r="K685" s="144"/>
    </row>
    <row r="686" spans="1:11" ht="16.5" x14ac:dyDescent="0.3">
      <c r="A686" s="77">
        <v>43454</v>
      </c>
      <c r="B686" s="142" t="s">
        <v>3694</v>
      </c>
      <c r="C686" s="79" t="s">
        <v>2759</v>
      </c>
      <c r="D686" s="127" t="s">
        <v>3168</v>
      </c>
      <c r="E686" s="80">
        <v>3</v>
      </c>
      <c r="F686" s="143">
        <v>243000.5</v>
      </c>
      <c r="G686" s="80">
        <f t="shared" si="4"/>
        <v>729001.5</v>
      </c>
      <c r="H686" s="133"/>
      <c r="I686" s="159"/>
      <c r="J686" s="81"/>
      <c r="K686" s="144"/>
    </row>
    <row r="687" spans="1:11" ht="16.5" x14ac:dyDescent="0.3">
      <c r="A687" s="77"/>
      <c r="B687" s="142"/>
      <c r="C687" s="79"/>
      <c r="D687" s="127" t="s">
        <v>2653</v>
      </c>
      <c r="E687" s="80">
        <v>3</v>
      </c>
      <c r="F687" s="143">
        <v>243000.5</v>
      </c>
      <c r="G687" s="80">
        <f t="shared" si="4"/>
        <v>729001.5</v>
      </c>
      <c r="H687" s="133"/>
      <c r="I687" s="159"/>
      <c r="J687" s="81"/>
      <c r="K687" s="144"/>
    </row>
    <row r="688" spans="1:11" ht="16.5" x14ac:dyDescent="0.3">
      <c r="A688" s="77"/>
      <c r="B688" s="142"/>
      <c r="C688" s="79"/>
      <c r="D688" s="127" t="s">
        <v>3695</v>
      </c>
      <c r="E688" s="80">
        <v>3</v>
      </c>
      <c r="F688" s="143">
        <v>243000.5</v>
      </c>
      <c r="G688" s="80">
        <f t="shared" si="4"/>
        <v>729001.5</v>
      </c>
      <c r="H688" s="133"/>
      <c r="I688" s="159"/>
      <c r="J688" s="81"/>
      <c r="K688" s="144"/>
    </row>
    <row r="689" spans="1:11" ht="16.5" x14ac:dyDescent="0.3">
      <c r="A689" s="77"/>
      <c r="B689" s="142"/>
      <c r="C689" s="79"/>
      <c r="D689" s="127" t="s">
        <v>3263</v>
      </c>
      <c r="E689" s="80">
        <v>3</v>
      </c>
      <c r="F689" s="143">
        <v>251749.905</v>
      </c>
      <c r="G689" s="80">
        <f t="shared" si="4"/>
        <v>755249.71499999997</v>
      </c>
      <c r="H689" s="133">
        <f>SUM(G686:G689)</f>
        <v>2942254.2149999999</v>
      </c>
      <c r="I689" s="159" t="s">
        <v>309</v>
      </c>
      <c r="J689" s="81"/>
      <c r="K689" s="144"/>
    </row>
    <row r="690" spans="1:11" ht="16.5" x14ac:dyDescent="0.3">
      <c r="A690" s="77"/>
      <c r="B690" s="142"/>
      <c r="C690" s="79"/>
      <c r="D690" s="127"/>
      <c r="E690" s="80"/>
      <c r="F690" s="143"/>
      <c r="G690" s="80">
        <f t="shared" si="4"/>
        <v>0</v>
      </c>
      <c r="H690" s="133"/>
      <c r="I690" s="159"/>
      <c r="J690" s="81"/>
      <c r="K690" s="144"/>
    </row>
    <row r="691" spans="1:11" ht="16.5" x14ac:dyDescent="0.3">
      <c r="A691" s="77">
        <v>43454</v>
      </c>
      <c r="B691" s="142" t="s">
        <v>3696</v>
      </c>
      <c r="C691" s="79" t="s">
        <v>3697</v>
      </c>
      <c r="D691" s="127" t="s">
        <v>2482</v>
      </c>
      <c r="E691" s="80">
        <v>2</v>
      </c>
      <c r="F691" s="143">
        <v>215650.38</v>
      </c>
      <c r="G691" s="80">
        <f t="shared" si="4"/>
        <v>431300.76</v>
      </c>
      <c r="H691" s="133">
        <f>G691</f>
        <v>431300.76</v>
      </c>
      <c r="I691" s="159" t="s">
        <v>1756</v>
      </c>
      <c r="J691" s="81"/>
      <c r="K691" s="144"/>
    </row>
    <row r="692" spans="1:11" ht="16.5" x14ac:dyDescent="0.3">
      <c r="A692" s="77"/>
      <c r="B692" s="142"/>
      <c r="C692" s="79"/>
      <c r="D692" s="127"/>
      <c r="E692" s="80"/>
      <c r="F692" s="143"/>
      <c r="G692" s="80">
        <f t="shared" si="4"/>
        <v>0</v>
      </c>
      <c r="H692" s="133"/>
      <c r="I692" s="159"/>
      <c r="J692" s="81"/>
      <c r="K692" s="144"/>
    </row>
    <row r="693" spans="1:11" ht="16.5" x14ac:dyDescent="0.3">
      <c r="A693" s="77">
        <v>43454</v>
      </c>
      <c r="B693" s="142" t="s">
        <v>3698</v>
      </c>
      <c r="C693" s="79" t="s">
        <v>309</v>
      </c>
      <c r="D693" s="127" t="s">
        <v>3699</v>
      </c>
      <c r="E693" s="80">
        <v>1</v>
      </c>
      <c r="F693" s="143">
        <v>161999.64000000001</v>
      </c>
      <c r="G693" s="80">
        <f t="shared" si="4"/>
        <v>161999.64000000001</v>
      </c>
      <c r="H693" s="133"/>
      <c r="I693" s="159"/>
      <c r="J693" s="81"/>
      <c r="K693" s="144"/>
    </row>
    <row r="694" spans="1:11" ht="16.5" x14ac:dyDescent="0.3">
      <c r="A694" s="77"/>
      <c r="B694" s="142"/>
      <c r="C694" s="79"/>
      <c r="D694" s="127" t="s">
        <v>3700</v>
      </c>
      <c r="E694" s="80">
        <v>1</v>
      </c>
      <c r="F694" s="143">
        <v>161999.64000000001</v>
      </c>
      <c r="G694" s="80">
        <f t="shared" si="4"/>
        <v>161999.64000000001</v>
      </c>
      <c r="H694" s="133"/>
      <c r="I694" s="159"/>
      <c r="J694" s="81"/>
      <c r="K694" s="144"/>
    </row>
    <row r="695" spans="1:11" ht="16.5" x14ac:dyDescent="0.3">
      <c r="A695" s="77"/>
      <c r="B695" s="142"/>
      <c r="C695" s="79"/>
      <c r="D695" s="127" t="s">
        <v>3701</v>
      </c>
      <c r="E695" s="80">
        <v>1</v>
      </c>
      <c r="F695" s="143">
        <v>161999.64000000001</v>
      </c>
      <c r="G695" s="80">
        <f t="shared" si="4"/>
        <v>161999.64000000001</v>
      </c>
      <c r="H695" s="133">
        <f>SUM(G693:G695)</f>
        <v>485998.92000000004</v>
      </c>
      <c r="I695" s="159" t="s">
        <v>309</v>
      </c>
      <c r="J695" s="81"/>
      <c r="K695" s="144"/>
    </row>
    <row r="696" spans="1:11" ht="16.5" x14ac:dyDescent="0.3">
      <c r="A696" s="77"/>
      <c r="B696" s="142"/>
      <c r="C696" s="79"/>
      <c r="D696" s="127"/>
      <c r="E696" s="80"/>
      <c r="F696" s="143"/>
      <c r="G696" s="80">
        <f t="shared" si="4"/>
        <v>0</v>
      </c>
      <c r="H696" s="133"/>
      <c r="I696" s="159"/>
      <c r="J696" s="81"/>
      <c r="K696" s="144"/>
    </row>
    <row r="697" spans="1:11" ht="16.5" x14ac:dyDescent="0.3">
      <c r="A697" s="77">
        <v>43454</v>
      </c>
      <c r="B697" s="142" t="s">
        <v>3702</v>
      </c>
      <c r="C697" s="79" t="s">
        <v>1850</v>
      </c>
      <c r="D697" s="127" t="s">
        <v>3703</v>
      </c>
      <c r="E697" s="80">
        <v>3</v>
      </c>
      <c r="F697" s="143">
        <v>2164500.36</v>
      </c>
      <c r="G697" s="80">
        <f t="shared" si="4"/>
        <v>6493501.0800000001</v>
      </c>
      <c r="H697" s="133">
        <f>G697</f>
        <v>6493501.0800000001</v>
      </c>
      <c r="I697" s="159" t="s">
        <v>1756</v>
      </c>
      <c r="J697" s="81"/>
      <c r="K697" s="144"/>
    </row>
    <row r="698" spans="1:11" ht="16.5" x14ac:dyDescent="0.3">
      <c r="A698" s="77"/>
      <c r="B698" s="142"/>
      <c r="C698" s="79"/>
      <c r="D698" s="127"/>
      <c r="E698" s="80"/>
      <c r="F698" s="143"/>
      <c r="G698" s="80">
        <f t="shared" si="4"/>
        <v>0</v>
      </c>
      <c r="H698" s="133"/>
      <c r="I698" s="159"/>
      <c r="J698" s="81"/>
      <c r="K698" s="144"/>
    </row>
    <row r="699" spans="1:11" ht="16.5" x14ac:dyDescent="0.3">
      <c r="A699" s="77">
        <v>43454</v>
      </c>
      <c r="B699" s="142" t="s">
        <v>3704</v>
      </c>
      <c r="C699" s="79" t="s">
        <v>811</v>
      </c>
      <c r="D699" s="127" t="s">
        <v>3705</v>
      </c>
      <c r="E699" s="80">
        <v>1</v>
      </c>
      <c r="F699" s="143">
        <v>571000.1</v>
      </c>
      <c r="G699" s="80">
        <f t="shared" si="4"/>
        <v>571000.1</v>
      </c>
      <c r="H699" s="133">
        <f>G699</f>
        <v>571000.1</v>
      </c>
      <c r="I699" s="159" t="s">
        <v>1215</v>
      </c>
      <c r="J699" s="81"/>
      <c r="K699" s="144"/>
    </row>
    <row r="700" spans="1:11" ht="16.5" x14ac:dyDescent="0.3">
      <c r="A700" s="77"/>
      <c r="B700" s="142"/>
      <c r="C700" s="79"/>
      <c r="D700" s="127"/>
      <c r="E700" s="80"/>
      <c r="F700" s="143"/>
      <c r="G700" s="80">
        <f t="shared" si="4"/>
        <v>0</v>
      </c>
      <c r="H700" s="133"/>
      <c r="I700" s="159"/>
      <c r="J700" s="81"/>
      <c r="K700" s="144"/>
    </row>
    <row r="701" spans="1:11" ht="16.5" x14ac:dyDescent="0.3">
      <c r="A701" s="77">
        <v>43454</v>
      </c>
      <c r="B701" s="142" t="s">
        <v>3706</v>
      </c>
      <c r="C701" s="79" t="s">
        <v>3621</v>
      </c>
      <c r="D701" s="127" t="s">
        <v>2073</v>
      </c>
      <c r="E701" s="80">
        <v>2</v>
      </c>
      <c r="F701" s="143">
        <v>240525.55</v>
      </c>
      <c r="G701" s="80">
        <f t="shared" si="4"/>
        <v>481051.1</v>
      </c>
      <c r="H701" s="133">
        <f>G701</f>
        <v>481051.1</v>
      </c>
      <c r="I701" s="159" t="s">
        <v>2524</v>
      </c>
      <c r="J701" s="81"/>
      <c r="K701" s="144"/>
    </row>
    <row r="702" spans="1:11" ht="16.5" x14ac:dyDescent="0.3">
      <c r="A702" s="77"/>
      <c r="B702" s="142"/>
      <c r="C702" s="79"/>
      <c r="D702" s="127"/>
      <c r="E702" s="80"/>
      <c r="F702" s="143"/>
      <c r="G702" s="80">
        <f t="shared" si="4"/>
        <v>0</v>
      </c>
      <c r="H702" s="133"/>
      <c r="I702" s="159"/>
      <c r="J702" s="81"/>
      <c r="K702" s="144"/>
    </row>
    <row r="703" spans="1:11" ht="16.5" x14ac:dyDescent="0.3">
      <c r="A703" s="77">
        <v>43454</v>
      </c>
      <c r="B703" s="142" t="s">
        <v>3707</v>
      </c>
      <c r="C703" s="79" t="s">
        <v>811</v>
      </c>
      <c r="D703" s="127" t="s">
        <v>1094</v>
      </c>
      <c r="E703" s="80">
        <v>1</v>
      </c>
      <c r="F703" s="143">
        <v>215000.5</v>
      </c>
      <c r="G703" s="80">
        <f t="shared" si="4"/>
        <v>215000.5</v>
      </c>
      <c r="H703" s="133">
        <f>G703</f>
        <v>215000.5</v>
      </c>
      <c r="I703" s="159" t="s">
        <v>1215</v>
      </c>
      <c r="J703" s="81"/>
      <c r="K703" s="144"/>
    </row>
    <row r="704" spans="1:11" ht="16.5" x14ac:dyDescent="0.3">
      <c r="A704" s="77"/>
      <c r="B704" s="142"/>
      <c r="C704" s="79"/>
      <c r="D704" s="127"/>
      <c r="E704" s="80"/>
      <c r="F704" s="143"/>
      <c r="G704" s="80">
        <f t="shared" si="4"/>
        <v>0</v>
      </c>
      <c r="H704" s="133"/>
      <c r="I704" s="159"/>
      <c r="J704" s="81"/>
      <c r="K704" s="144"/>
    </row>
    <row r="705" spans="1:11" ht="16.5" x14ac:dyDescent="0.3">
      <c r="A705" s="77">
        <v>43454</v>
      </c>
      <c r="B705" s="142" t="s">
        <v>3708</v>
      </c>
      <c r="C705" s="79" t="s">
        <v>1642</v>
      </c>
      <c r="D705" s="127" t="s">
        <v>1658</v>
      </c>
      <c r="E705" s="80">
        <v>1</v>
      </c>
      <c r="F705" s="143">
        <v>207000.09</v>
      </c>
      <c r="G705" s="80">
        <f t="shared" si="4"/>
        <v>207000.09</v>
      </c>
      <c r="H705" s="133">
        <f>G705</f>
        <v>207000.09</v>
      </c>
      <c r="I705" s="159" t="s">
        <v>2524</v>
      </c>
      <c r="J705" s="81"/>
      <c r="K705" s="144"/>
    </row>
    <row r="706" spans="1:11" ht="16.5" x14ac:dyDescent="0.3">
      <c r="A706" s="77"/>
      <c r="B706" s="142"/>
      <c r="C706" s="79"/>
      <c r="D706" s="127"/>
      <c r="E706" s="80"/>
      <c r="F706" s="143"/>
      <c r="G706" s="80">
        <f t="shared" si="4"/>
        <v>0</v>
      </c>
      <c r="H706" s="133"/>
      <c r="I706" s="159"/>
      <c r="J706" s="81"/>
      <c r="K706" s="144"/>
    </row>
    <row r="707" spans="1:11" ht="16.5" x14ac:dyDescent="0.3">
      <c r="A707" s="83">
        <v>43455</v>
      </c>
      <c r="B707" s="151" t="s">
        <v>3709</v>
      </c>
      <c r="C707" s="85" t="s">
        <v>1262</v>
      </c>
      <c r="D707" s="152" t="s">
        <v>31</v>
      </c>
      <c r="E707" s="86">
        <v>1</v>
      </c>
      <c r="F707" s="153">
        <v>529199.44999999995</v>
      </c>
      <c r="G707" s="86">
        <f t="shared" si="4"/>
        <v>529199.44999999995</v>
      </c>
      <c r="H707" s="149"/>
      <c r="I707" s="159"/>
      <c r="J707" s="81"/>
      <c r="K707" s="144"/>
    </row>
    <row r="708" spans="1:11" ht="16.5" x14ac:dyDescent="0.3">
      <c r="A708" s="83"/>
      <c r="B708" s="151"/>
      <c r="C708" s="85"/>
      <c r="D708" s="152" t="s">
        <v>887</v>
      </c>
      <c r="E708" s="86">
        <v>2</v>
      </c>
      <c r="F708" s="153">
        <v>230000.1</v>
      </c>
      <c r="G708" s="86">
        <f t="shared" si="4"/>
        <v>460000.2</v>
      </c>
      <c r="H708" s="149">
        <f>SUM(G707:G708)</f>
        <v>989199.64999999991</v>
      </c>
      <c r="I708" s="159" t="s">
        <v>309</v>
      </c>
      <c r="J708" s="81"/>
      <c r="K708" s="144"/>
    </row>
    <row r="709" spans="1:11" ht="16.5" x14ac:dyDescent="0.3">
      <c r="A709" s="77"/>
      <c r="B709" s="142"/>
      <c r="C709" s="79"/>
      <c r="D709" s="127"/>
      <c r="E709" s="80"/>
      <c r="F709" s="143"/>
      <c r="G709" s="80">
        <f t="shared" si="4"/>
        <v>0</v>
      </c>
      <c r="H709" s="133"/>
      <c r="I709" s="159"/>
      <c r="J709" s="81"/>
      <c r="K709" s="144"/>
    </row>
    <row r="710" spans="1:11" ht="16.5" x14ac:dyDescent="0.3">
      <c r="A710" s="77">
        <v>43455</v>
      </c>
      <c r="B710" s="142" t="s">
        <v>3710</v>
      </c>
      <c r="C710" s="79" t="s">
        <v>3693</v>
      </c>
      <c r="D710" s="127" t="s">
        <v>1549</v>
      </c>
      <c r="E710" s="80">
        <v>12</v>
      </c>
      <c r="F710" s="143">
        <v>156750</v>
      </c>
      <c r="G710" s="80">
        <f t="shared" si="4"/>
        <v>1881000</v>
      </c>
      <c r="H710" s="133">
        <f>G710</f>
        <v>1881000</v>
      </c>
      <c r="I710" s="159" t="s">
        <v>1756</v>
      </c>
      <c r="J710" s="81"/>
      <c r="K710" s="144"/>
    </row>
    <row r="711" spans="1:11" ht="16.5" x14ac:dyDescent="0.3">
      <c r="A711" s="77"/>
      <c r="B711" s="142"/>
      <c r="C711" s="79"/>
      <c r="D711" s="127"/>
      <c r="E711" s="80"/>
      <c r="F711" s="143"/>
      <c r="G711" s="80">
        <f t="shared" si="4"/>
        <v>0</v>
      </c>
      <c r="H711" s="133"/>
      <c r="I711" s="159"/>
      <c r="J711" s="81"/>
      <c r="K711" s="144"/>
    </row>
    <row r="712" spans="1:11" ht="16.5" x14ac:dyDescent="0.3">
      <c r="A712" s="77">
        <v>43455</v>
      </c>
      <c r="B712" s="142" t="s">
        <v>3711</v>
      </c>
      <c r="C712" s="79" t="s">
        <v>2768</v>
      </c>
      <c r="D712" s="127" t="s">
        <v>28</v>
      </c>
      <c r="E712" s="80">
        <v>6</v>
      </c>
      <c r="F712" s="143">
        <v>605000</v>
      </c>
      <c r="G712" s="80">
        <f t="shared" si="4"/>
        <v>3630000</v>
      </c>
      <c r="H712" s="133"/>
      <c r="I712" s="159"/>
      <c r="J712" s="81"/>
      <c r="K712" s="144"/>
    </row>
    <row r="713" spans="1:11" ht="16.5" x14ac:dyDescent="0.3">
      <c r="A713" s="77"/>
      <c r="B713" s="142"/>
      <c r="C713" s="79"/>
      <c r="D713" s="127" t="s">
        <v>1094</v>
      </c>
      <c r="E713" s="80">
        <v>6</v>
      </c>
      <c r="F713" s="143">
        <v>215000.5</v>
      </c>
      <c r="G713" s="80">
        <f t="shared" si="4"/>
        <v>1290003</v>
      </c>
      <c r="H713" s="133"/>
      <c r="I713" s="159"/>
      <c r="J713" s="81"/>
      <c r="K713" s="144"/>
    </row>
    <row r="714" spans="1:11" ht="16.5" x14ac:dyDescent="0.3">
      <c r="A714" s="77"/>
      <c r="B714" s="142"/>
      <c r="C714" s="79"/>
      <c r="D714" s="127" t="s">
        <v>20</v>
      </c>
      <c r="E714" s="80">
        <v>3</v>
      </c>
      <c r="F714" s="143">
        <v>605000</v>
      </c>
      <c r="G714" s="80">
        <f t="shared" si="4"/>
        <v>1815000</v>
      </c>
      <c r="H714" s="133"/>
      <c r="I714" s="159"/>
      <c r="J714" s="81"/>
      <c r="K714" s="144"/>
    </row>
    <row r="715" spans="1:11" ht="16.5" x14ac:dyDescent="0.3">
      <c r="A715" s="77"/>
      <c r="B715" s="142"/>
      <c r="C715" s="79"/>
      <c r="D715" s="127" t="s">
        <v>887</v>
      </c>
      <c r="E715" s="80">
        <v>3</v>
      </c>
      <c r="F715" s="143">
        <v>230000.1</v>
      </c>
      <c r="G715" s="80">
        <f t="shared" si="4"/>
        <v>690000.3</v>
      </c>
      <c r="H715" s="133"/>
      <c r="I715" s="159"/>
      <c r="J715" s="81"/>
      <c r="K715" s="144"/>
    </row>
    <row r="716" spans="1:11" ht="16.5" x14ac:dyDescent="0.3">
      <c r="A716" s="77"/>
      <c r="B716" s="142"/>
      <c r="C716" s="79"/>
      <c r="D716" s="127" t="s">
        <v>13</v>
      </c>
      <c r="E716" s="80">
        <v>2</v>
      </c>
      <c r="F716" s="143">
        <v>913000</v>
      </c>
      <c r="G716" s="80">
        <f t="shared" si="4"/>
        <v>1826000</v>
      </c>
      <c r="H716" s="133">
        <f>SUM(G712:G716)</f>
        <v>9251003.3000000007</v>
      </c>
      <c r="I716" s="159" t="s">
        <v>314</v>
      </c>
      <c r="J716" s="81"/>
      <c r="K716" s="144"/>
    </row>
    <row r="717" spans="1:11" ht="16.5" x14ac:dyDescent="0.3">
      <c r="A717" s="77"/>
      <c r="B717" s="142"/>
      <c r="C717" s="79"/>
      <c r="D717" s="127"/>
      <c r="E717" s="80"/>
      <c r="F717" s="143"/>
      <c r="G717" s="80">
        <f t="shared" si="4"/>
        <v>0</v>
      </c>
      <c r="H717" s="133"/>
      <c r="I717" s="159"/>
      <c r="J717" s="81"/>
      <c r="K717" s="144"/>
    </row>
    <row r="718" spans="1:11" ht="16.5" x14ac:dyDescent="0.3">
      <c r="A718" s="77">
        <v>43455</v>
      </c>
      <c r="B718" s="142" t="s">
        <v>3712</v>
      </c>
      <c r="C718" s="79" t="s">
        <v>2768</v>
      </c>
      <c r="D718" s="127" t="s">
        <v>273</v>
      </c>
      <c r="E718" s="80">
        <v>2</v>
      </c>
      <c r="F718" s="143">
        <v>1068999.8</v>
      </c>
      <c r="G718" s="80">
        <f t="shared" si="4"/>
        <v>2137999.6</v>
      </c>
      <c r="H718" s="133">
        <f>G718</f>
        <v>2137999.6</v>
      </c>
      <c r="I718" s="159" t="s">
        <v>314</v>
      </c>
      <c r="J718" s="81"/>
      <c r="K718" s="144"/>
    </row>
    <row r="719" spans="1:11" ht="16.5" x14ac:dyDescent="0.3">
      <c r="A719" s="77"/>
      <c r="B719" s="142"/>
      <c r="C719" s="79"/>
      <c r="D719" s="127"/>
      <c r="E719" s="80"/>
      <c r="F719" s="143"/>
      <c r="G719" s="80">
        <f t="shared" si="4"/>
        <v>0</v>
      </c>
      <c r="H719" s="133"/>
      <c r="I719" s="159"/>
      <c r="J719" s="81"/>
      <c r="K719" s="144"/>
    </row>
    <row r="720" spans="1:11" ht="16.5" x14ac:dyDescent="0.3">
      <c r="A720" s="77">
        <v>43455</v>
      </c>
      <c r="B720" s="142" t="s">
        <v>3713</v>
      </c>
      <c r="C720" s="79" t="s">
        <v>3714</v>
      </c>
      <c r="D720" s="127" t="s">
        <v>887</v>
      </c>
      <c r="E720" s="80">
        <v>1</v>
      </c>
      <c r="F720" s="143">
        <v>230000.1</v>
      </c>
      <c r="G720" s="80">
        <f t="shared" si="4"/>
        <v>230000.1</v>
      </c>
      <c r="H720" s="133">
        <f>G720</f>
        <v>230000.1</v>
      </c>
      <c r="I720" s="159" t="s">
        <v>314</v>
      </c>
      <c r="J720" s="81"/>
      <c r="K720" s="144"/>
    </row>
    <row r="721" spans="1:11" ht="16.5" x14ac:dyDescent="0.3">
      <c r="A721" s="77"/>
      <c r="B721" s="142"/>
      <c r="C721" s="79"/>
      <c r="D721" s="127"/>
      <c r="E721" s="80"/>
      <c r="F721" s="143"/>
      <c r="G721" s="80">
        <f t="shared" si="4"/>
        <v>0</v>
      </c>
      <c r="H721" s="133"/>
      <c r="I721" s="159"/>
      <c r="J721" s="81"/>
      <c r="K721" s="144"/>
    </row>
    <row r="722" spans="1:11" ht="16.5" x14ac:dyDescent="0.3">
      <c r="A722" s="77">
        <v>43455</v>
      </c>
      <c r="B722" s="142" t="s">
        <v>3715</v>
      </c>
      <c r="C722" s="79" t="s">
        <v>703</v>
      </c>
      <c r="D722" s="127" t="s">
        <v>391</v>
      </c>
      <c r="E722" s="80">
        <v>3</v>
      </c>
      <c r="F722" s="143">
        <v>562500.18000000005</v>
      </c>
      <c r="G722" s="80">
        <f t="shared" si="4"/>
        <v>1687500.54</v>
      </c>
      <c r="H722" s="133">
        <f>G722</f>
        <v>1687500.54</v>
      </c>
      <c r="I722" s="159" t="s">
        <v>314</v>
      </c>
      <c r="J722" s="81"/>
      <c r="K722" s="144"/>
    </row>
    <row r="723" spans="1:11" ht="16.5" x14ac:dyDescent="0.3">
      <c r="A723" s="77"/>
      <c r="B723" s="142"/>
      <c r="C723" s="79"/>
      <c r="D723" s="127"/>
      <c r="E723" s="80"/>
      <c r="F723" s="143"/>
      <c r="G723" s="80">
        <f t="shared" si="4"/>
        <v>0</v>
      </c>
      <c r="H723" s="133"/>
      <c r="I723" s="159"/>
      <c r="J723" s="81"/>
      <c r="K723" s="144"/>
    </row>
    <row r="724" spans="1:11" ht="16.5" x14ac:dyDescent="0.3">
      <c r="A724" s="77">
        <v>43455</v>
      </c>
      <c r="B724" s="142" t="s">
        <v>3716</v>
      </c>
      <c r="C724" s="79" t="s">
        <v>2948</v>
      </c>
      <c r="D724" s="127" t="s">
        <v>887</v>
      </c>
      <c r="E724" s="80">
        <v>2</v>
      </c>
      <c r="F724" s="143">
        <v>230000.1</v>
      </c>
      <c r="G724" s="80">
        <f t="shared" si="4"/>
        <v>460000.2</v>
      </c>
      <c r="H724" s="133">
        <f>G724</f>
        <v>460000.2</v>
      </c>
      <c r="I724" s="159" t="s">
        <v>309</v>
      </c>
      <c r="J724" s="81"/>
      <c r="K724" s="144"/>
    </row>
    <row r="725" spans="1:11" ht="16.5" x14ac:dyDescent="0.3">
      <c r="A725" s="77"/>
      <c r="B725" s="142"/>
      <c r="C725" s="79"/>
      <c r="D725" s="127"/>
      <c r="E725" s="80"/>
      <c r="F725" s="143"/>
      <c r="G725" s="80">
        <f t="shared" si="4"/>
        <v>0</v>
      </c>
      <c r="H725" s="133"/>
      <c r="I725" s="159"/>
      <c r="J725" s="81"/>
      <c r="K725" s="144"/>
    </row>
    <row r="726" spans="1:11" ht="16.5" x14ac:dyDescent="0.3">
      <c r="A726" s="77">
        <v>43455</v>
      </c>
      <c r="B726" s="142" t="s">
        <v>3096</v>
      </c>
      <c r="C726" s="79" t="s">
        <v>3717</v>
      </c>
      <c r="D726" s="127" t="s">
        <v>887</v>
      </c>
      <c r="E726" s="80">
        <v>3</v>
      </c>
      <c r="F726" s="143">
        <v>230000.1</v>
      </c>
      <c r="G726" s="80">
        <f t="shared" si="4"/>
        <v>690000.3</v>
      </c>
      <c r="H726" s="133"/>
      <c r="I726" s="159"/>
      <c r="J726" s="81"/>
      <c r="K726" s="144"/>
    </row>
    <row r="727" spans="1:11" ht="16.5" x14ac:dyDescent="0.3">
      <c r="A727" s="77"/>
      <c r="B727" s="142"/>
      <c r="C727" s="79"/>
      <c r="D727" s="127" t="s">
        <v>31</v>
      </c>
      <c r="E727" s="80">
        <v>1</v>
      </c>
      <c r="F727" s="143">
        <v>529199.44999999995</v>
      </c>
      <c r="G727" s="80">
        <f t="shared" si="4"/>
        <v>529199.44999999995</v>
      </c>
      <c r="H727" s="133">
        <f>SUM(G726:G727)</f>
        <v>1219199.75</v>
      </c>
      <c r="I727" s="159" t="s">
        <v>1756</v>
      </c>
      <c r="J727" s="81"/>
      <c r="K727" s="144"/>
    </row>
    <row r="728" spans="1:11" ht="16.5" x14ac:dyDescent="0.3">
      <c r="A728" s="77"/>
      <c r="B728" s="142"/>
      <c r="C728" s="79"/>
      <c r="D728" s="127"/>
      <c r="E728" s="80"/>
      <c r="F728" s="143"/>
      <c r="G728" s="80">
        <f t="shared" si="4"/>
        <v>0</v>
      </c>
      <c r="H728" s="133"/>
      <c r="I728" s="159"/>
      <c r="J728" s="81"/>
      <c r="K728" s="144"/>
    </row>
    <row r="729" spans="1:11" ht="16.5" x14ac:dyDescent="0.3">
      <c r="A729" s="77">
        <v>43455</v>
      </c>
      <c r="B729" s="142" t="s">
        <v>3718</v>
      </c>
      <c r="C729" s="79" t="s">
        <v>3042</v>
      </c>
      <c r="D729" s="127" t="s">
        <v>887</v>
      </c>
      <c r="E729" s="80">
        <v>1</v>
      </c>
      <c r="F729" s="143">
        <v>230000.1</v>
      </c>
      <c r="G729" s="80">
        <f t="shared" si="4"/>
        <v>230000.1</v>
      </c>
      <c r="H729" s="133">
        <f>G729</f>
        <v>230000.1</v>
      </c>
      <c r="I729" s="159" t="s">
        <v>1756</v>
      </c>
      <c r="J729" s="81"/>
      <c r="K729" s="144"/>
    </row>
    <row r="730" spans="1:11" ht="16.5" x14ac:dyDescent="0.3">
      <c r="A730" s="77"/>
      <c r="B730" s="142"/>
      <c r="C730" s="79"/>
      <c r="D730" s="127"/>
      <c r="E730" s="80"/>
      <c r="F730" s="143"/>
      <c r="G730" s="80">
        <f t="shared" si="4"/>
        <v>0</v>
      </c>
      <c r="H730" s="133"/>
      <c r="I730" s="159"/>
      <c r="J730" s="81"/>
      <c r="K730" s="144"/>
    </row>
    <row r="731" spans="1:11" ht="16.5" x14ac:dyDescent="0.3">
      <c r="A731" s="77">
        <v>43455</v>
      </c>
      <c r="B731" s="142" t="s">
        <v>3719</v>
      </c>
      <c r="C731" s="79" t="s">
        <v>3717</v>
      </c>
      <c r="D731" s="127" t="s">
        <v>3471</v>
      </c>
      <c r="E731" s="80">
        <v>3</v>
      </c>
      <c r="F731" s="143">
        <v>121499.73</v>
      </c>
      <c r="G731" s="80">
        <f t="shared" si="4"/>
        <v>364499.19</v>
      </c>
      <c r="H731" s="133"/>
      <c r="I731" s="159"/>
      <c r="J731" s="81"/>
      <c r="K731" s="144"/>
    </row>
    <row r="732" spans="1:11" ht="16.5" x14ac:dyDescent="0.3">
      <c r="A732" s="77"/>
      <c r="B732" s="142"/>
      <c r="C732" s="79"/>
      <c r="D732" s="127" t="s">
        <v>3720</v>
      </c>
      <c r="E732" s="80">
        <v>3</v>
      </c>
      <c r="F732" s="143">
        <v>121499.73</v>
      </c>
      <c r="G732" s="80">
        <f t="shared" si="4"/>
        <v>364499.19</v>
      </c>
      <c r="H732" s="133">
        <f>SUM(G731:G732)</f>
        <v>728998.38</v>
      </c>
      <c r="I732" s="159" t="s">
        <v>1756</v>
      </c>
      <c r="J732" s="81"/>
      <c r="K732" s="144"/>
    </row>
    <row r="733" spans="1:11" ht="16.5" x14ac:dyDescent="0.3">
      <c r="A733" s="77"/>
      <c r="B733" s="142"/>
      <c r="C733" s="79"/>
      <c r="D733" s="127"/>
      <c r="E733" s="80"/>
      <c r="F733" s="143"/>
      <c r="G733" s="80">
        <f t="shared" si="4"/>
        <v>0</v>
      </c>
      <c r="H733" s="133"/>
      <c r="I733" s="159"/>
      <c r="J733" s="81"/>
      <c r="K733" s="144"/>
    </row>
    <row r="734" spans="1:11" ht="16.5" x14ac:dyDescent="0.3">
      <c r="A734" s="77">
        <v>43455</v>
      </c>
      <c r="B734" s="142" t="s">
        <v>3721</v>
      </c>
      <c r="C734" s="79" t="s">
        <v>1262</v>
      </c>
      <c r="D734" s="127" t="s">
        <v>31</v>
      </c>
      <c r="E734" s="80">
        <v>1</v>
      </c>
      <c r="F734" s="143">
        <v>529199.44999999995</v>
      </c>
      <c r="G734" s="80">
        <f t="shared" si="4"/>
        <v>529199.44999999995</v>
      </c>
      <c r="H734" s="133">
        <f>G734</f>
        <v>529199.44999999995</v>
      </c>
      <c r="I734" s="159" t="s">
        <v>309</v>
      </c>
      <c r="J734" s="81"/>
      <c r="K734" s="144"/>
    </row>
    <row r="735" spans="1:11" ht="16.5" x14ac:dyDescent="0.3">
      <c r="A735" s="77"/>
      <c r="B735" s="142"/>
      <c r="C735" s="79"/>
      <c r="D735" s="127"/>
      <c r="E735" s="80"/>
      <c r="F735" s="143"/>
      <c r="G735" s="80">
        <f t="shared" si="4"/>
        <v>0</v>
      </c>
      <c r="H735" s="133"/>
      <c r="I735" s="159"/>
      <c r="J735" s="81"/>
      <c r="K735" s="144"/>
    </row>
    <row r="736" spans="1:11" ht="16.5" x14ac:dyDescent="0.3">
      <c r="A736" s="77">
        <v>43455</v>
      </c>
      <c r="B736" s="142" t="s">
        <v>3722</v>
      </c>
      <c r="C736" s="79" t="s">
        <v>3723</v>
      </c>
      <c r="D736" s="127" t="s">
        <v>3495</v>
      </c>
      <c r="E736" s="80">
        <v>1</v>
      </c>
      <c r="F736" s="143">
        <v>944999.45</v>
      </c>
      <c r="G736" s="80">
        <f t="shared" si="4"/>
        <v>944999.45</v>
      </c>
      <c r="H736" s="133">
        <f>G736</f>
        <v>944999.45</v>
      </c>
      <c r="I736" s="159" t="s">
        <v>314</v>
      </c>
      <c r="J736" s="81"/>
      <c r="K736" s="144"/>
    </row>
    <row r="737" spans="1:11" ht="16.5" x14ac:dyDescent="0.3">
      <c r="A737" s="77"/>
      <c r="B737" s="142"/>
      <c r="C737" s="79"/>
      <c r="D737" s="127"/>
      <c r="E737" s="80"/>
      <c r="F737" s="143"/>
      <c r="G737" s="80">
        <f t="shared" si="4"/>
        <v>0</v>
      </c>
      <c r="H737" s="133"/>
      <c r="I737" s="159"/>
      <c r="J737" s="81"/>
      <c r="K737" s="144"/>
    </row>
    <row r="738" spans="1:11" ht="16.5" x14ac:dyDescent="0.3">
      <c r="A738" s="77">
        <v>43455</v>
      </c>
      <c r="B738" s="142" t="s">
        <v>3724</v>
      </c>
      <c r="C738" s="79" t="s">
        <v>3205</v>
      </c>
      <c r="D738" s="127" t="s">
        <v>2527</v>
      </c>
      <c r="E738" s="80">
        <v>1</v>
      </c>
      <c r="F738" s="143">
        <v>634499.91</v>
      </c>
      <c r="G738" s="80">
        <f t="shared" si="4"/>
        <v>634499.91</v>
      </c>
      <c r="H738" s="133"/>
      <c r="I738" s="159"/>
      <c r="J738" s="81"/>
      <c r="K738" s="144"/>
    </row>
    <row r="739" spans="1:11" ht="16.5" x14ac:dyDescent="0.3">
      <c r="A739" s="77"/>
      <c r="B739" s="142"/>
      <c r="C739" s="79"/>
      <c r="D739" s="127" t="s">
        <v>3725</v>
      </c>
      <c r="E739" s="80">
        <v>1</v>
      </c>
      <c r="F739" s="143">
        <v>1143900.55</v>
      </c>
      <c r="G739" s="80">
        <f t="shared" si="4"/>
        <v>1143900.55</v>
      </c>
      <c r="H739" s="133"/>
      <c r="I739" s="159"/>
      <c r="J739" s="81"/>
      <c r="K739" s="144"/>
    </row>
    <row r="740" spans="1:11" ht="16.5" x14ac:dyDescent="0.3">
      <c r="A740" s="77"/>
      <c r="B740" s="142"/>
      <c r="C740" s="79"/>
      <c r="D740" s="127" t="s">
        <v>2213</v>
      </c>
      <c r="E740" s="80">
        <v>1</v>
      </c>
      <c r="F740" s="143">
        <v>1084500.55</v>
      </c>
      <c r="G740" s="80">
        <f t="shared" si="4"/>
        <v>1084500.55</v>
      </c>
      <c r="H740" s="133"/>
      <c r="I740" s="159"/>
      <c r="J740" s="81"/>
      <c r="K740" s="144"/>
    </row>
    <row r="741" spans="1:11" ht="16.5" x14ac:dyDescent="0.3">
      <c r="A741" s="77"/>
      <c r="B741" s="142"/>
      <c r="C741" s="79"/>
      <c r="D741" s="127" t="s">
        <v>1358</v>
      </c>
      <c r="E741" s="80">
        <v>1</v>
      </c>
      <c r="F741" s="143">
        <v>1084500.55</v>
      </c>
      <c r="G741" s="80">
        <f t="shared" si="4"/>
        <v>1084500.55</v>
      </c>
      <c r="H741" s="133"/>
      <c r="I741" s="159"/>
      <c r="J741" s="81"/>
      <c r="K741" s="144"/>
    </row>
    <row r="742" spans="1:11" ht="16.5" x14ac:dyDescent="0.3">
      <c r="A742" s="77"/>
      <c r="B742" s="142"/>
      <c r="C742" s="79"/>
      <c r="D742" s="127" t="s">
        <v>1357</v>
      </c>
      <c r="E742" s="80">
        <v>1</v>
      </c>
      <c r="F742" s="143">
        <v>1024199.45</v>
      </c>
      <c r="G742" s="80">
        <f t="shared" si="4"/>
        <v>1024199.45</v>
      </c>
      <c r="H742" s="133"/>
      <c r="I742" s="159"/>
      <c r="J742" s="81"/>
      <c r="K742" s="144"/>
    </row>
    <row r="743" spans="1:11" ht="16.5" x14ac:dyDescent="0.3">
      <c r="A743" s="77"/>
      <c r="B743" s="142"/>
      <c r="C743" s="79"/>
      <c r="D743" s="127" t="s">
        <v>3193</v>
      </c>
      <c r="E743" s="80">
        <v>1</v>
      </c>
      <c r="F743" s="143">
        <v>814499.73</v>
      </c>
      <c r="G743" s="80">
        <f t="shared" si="4"/>
        <v>814499.73</v>
      </c>
      <c r="H743" s="133"/>
      <c r="I743" s="159"/>
      <c r="J743" s="81"/>
      <c r="K743" s="144"/>
    </row>
    <row r="744" spans="1:11" ht="16.5" x14ac:dyDescent="0.3">
      <c r="A744" s="77"/>
      <c r="B744" s="142"/>
      <c r="C744" s="79"/>
      <c r="D744" s="127" t="s">
        <v>3726</v>
      </c>
      <c r="E744" s="80">
        <v>1</v>
      </c>
      <c r="F744" s="143">
        <v>844199.73</v>
      </c>
      <c r="G744" s="80">
        <f t="shared" si="4"/>
        <v>844199.73</v>
      </c>
      <c r="H744" s="133">
        <f>SUM(G738:G744)</f>
        <v>6630300.4700000007</v>
      </c>
      <c r="I744" s="159" t="s">
        <v>1756</v>
      </c>
      <c r="J744" s="81"/>
      <c r="K744" s="144"/>
    </row>
    <row r="745" spans="1:11" ht="16.5" x14ac:dyDescent="0.3">
      <c r="A745" s="77"/>
      <c r="B745" s="142"/>
      <c r="C745" s="79"/>
      <c r="D745" s="127"/>
      <c r="E745" s="80"/>
      <c r="F745" s="143"/>
      <c r="G745" s="80">
        <f t="shared" si="4"/>
        <v>0</v>
      </c>
      <c r="H745" s="133"/>
      <c r="I745" s="159"/>
      <c r="J745" s="81"/>
      <c r="K745" s="144"/>
    </row>
    <row r="746" spans="1:11" ht="16.5" x14ac:dyDescent="0.3">
      <c r="A746" s="77">
        <v>43455</v>
      </c>
      <c r="B746" s="142" t="s">
        <v>3727</v>
      </c>
      <c r="C746" s="79" t="s">
        <v>3728</v>
      </c>
      <c r="D746" s="127" t="s">
        <v>2482</v>
      </c>
      <c r="E746" s="80">
        <v>6</v>
      </c>
      <c r="F746" s="143">
        <v>215650.38</v>
      </c>
      <c r="G746" s="80">
        <f t="shared" si="4"/>
        <v>1293902.28</v>
      </c>
      <c r="H746" s="133"/>
      <c r="I746" s="159"/>
      <c r="J746" s="81"/>
      <c r="K746" s="144"/>
    </row>
    <row r="747" spans="1:11" ht="16.5" x14ac:dyDescent="0.3">
      <c r="A747" s="77"/>
      <c r="B747" s="142"/>
      <c r="C747" s="79"/>
      <c r="D747" s="127" t="s">
        <v>3278</v>
      </c>
      <c r="E747" s="80">
        <v>6</v>
      </c>
      <c r="F747" s="143">
        <v>198000</v>
      </c>
      <c r="G747" s="80">
        <f t="shared" si="4"/>
        <v>1188000</v>
      </c>
      <c r="H747" s="133">
        <f>SUM(G746:G747)</f>
        <v>2481902.2800000003</v>
      </c>
      <c r="I747" s="159" t="s">
        <v>309</v>
      </c>
      <c r="J747" s="81"/>
      <c r="K747" s="144"/>
    </row>
    <row r="748" spans="1:11" ht="16.5" x14ac:dyDescent="0.3">
      <c r="A748" s="77"/>
      <c r="B748" s="142"/>
      <c r="C748" s="79"/>
      <c r="D748" s="127"/>
      <c r="E748" s="80"/>
      <c r="F748" s="143"/>
      <c r="G748" s="80">
        <f t="shared" si="4"/>
        <v>0</v>
      </c>
      <c r="H748" s="133"/>
      <c r="I748" s="159"/>
      <c r="J748" s="81"/>
      <c r="K748" s="144"/>
    </row>
    <row r="749" spans="1:11" ht="16.5" x14ac:dyDescent="0.3">
      <c r="A749" s="77">
        <v>43455</v>
      </c>
      <c r="B749" s="142" t="s">
        <v>3729</v>
      </c>
      <c r="C749" s="79" t="s">
        <v>3730</v>
      </c>
      <c r="D749" s="127" t="s">
        <v>1658</v>
      </c>
      <c r="E749" s="80">
        <v>2</v>
      </c>
      <c r="F749" s="143">
        <v>207000.09</v>
      </c>
      <c r="G749" s="80">
        <f t="shared" si="4"/>
        <v>414000.18</v>
      </c>
      <c r="H749" s="133"/>
      <c r="I749" s="159"/>
      <c r="J749" s="81"/>
      <c r="K749" s="144"/>
    </row>
    <row r="750" spans="1:11" ht="16.5" x14ac:dyDescent="0.3">
      <c r="A750" s="77"/>
      <c r="B750" s="142"/>
      <c r="C750" s="79"/>
      <c r="D750" s="127" t="s">
        <v>3168</v>
      </c>
      <c r="E750" s="80">
        <v>1</v>
      </c>
      <c r="F750" s="143">
        <v>243000.45</v>
      </c>
      <c r="G750" s="80">
        <f t="shared" si="4"/>
        <v>243000.45</v>
      </c>
      <c r="H750" s="133"/>
      <c r="I750" s="159"/>
      <c r="J750" s="81"/>
      <c r="K750" s="144"/>
    </row>
    <row r="751" spans="1:11" ht="16.5" x14ac:dyDescent="0.3">
      <c r="A751" s="77"/>
      <c r="B751" s="142"/>
      <c r="C751" s="79"/>
      <c r="D751" s="127" t="s">
        <v>887</v>
      </c>
      <c r="E751" s="80">
        <v>2</v>
      </c>
      <c r="F751" s="143">
        <v>230000.1</v>
      </c>
      <c r="G751" s="80">
        <f t="shared" si="4"/>
        <v>460000.2</v>
      </c>
      <c r="H751" s="133"/>
      <c r="I751" s="159"/>
      <c r="J751" s="81"/>
      <c r="K751" s="144"/>
    </row>
    <row r="752" spans="1:11" ht="16.5" x14ac:dyDescent="0.3">
      <c r="A752" s="77"/>
      <c r="B752" s="142"/>
      <c r="C752" s="79"/>
      <c r="D752" s="127" t="s">
        <v>2588</v>
      </c>
      <c r="E752" s="80">
        <v>1</v>
      </c>
      <c r="F752" s="143">
        <v>454500.09</v>
      </c>
      <c r="G752" s="80">
        <f t="shared" si="4"/>
        <v>454500.09</v>
      </c>
      <c r="H752" s="133">
        <f>SUM(G749:G752)</f>
        <v>1571500.9200000002</v>
      </c>
      <c r="I752" s="159" t="s">
        <v>309</v>
      </c>
      <c r="J752" s="81"/>
      <c r="K752" s="144"/>
    </row>
    <row r="753" spans="1:11" ht="16.5" x14ac:dyDescent="0.3">
      <c r="A753" s="77"/>
      <c r="B753" s="142"/>
      <c r="C753" s="79"/>
      <c r="D753" s="127"/>
      <c r="E753" s="80"/>
      <c r="F753" s="143"/>
      <c r="G753" s="80">
        <f t="shared" si="4"/>
        <v>0</v>
      </c>
      <c r="H753" s="133"/>
      <c r="I753" s="159"/>
      <c r="J753" s="81"/>
      <c r="K753" s="144"/>
    </row>
    <row r="754" spans="1:11" ht="16.5" x14ac:dyDescent="0.3">
      <c r="A754" s="77">
        <v>43455</v>
      </c>
      <c r="B754" s="142" t="s">
        <v>3731</v>
      </c>
      <c r="C754" s="79" t="s">
        <v>3732</v>
      </c>
      <c r="D754" s="127" t="s">
        <v>3168</v>
      </c>
      <c r="E754" s="80">
        <v>2</v>
      </c>
      <c r="F754" s="143">
        <v>243000.45</v>
      </c>
      <c r="G754" s="80">
        <f t="shared" si="4"/>
        <v>486000.9</v>
      </c>
      <c r="H754" s="133">
        <f>G754</f>
        <v>486000.9</v>
      </c>
      <c r="I754" s="159" t="s">
        <v>309</v>
      </c>
      <c r="J754" s="81"/>
      <c r="K754" s="144"/>
    </row>
    <row r="755" spans="1:11" ht="16.5" x14ac:dyDescent="0.3">
      <c r="A755" s="77"/>
      <c r="B755" s="142"/>
      <c r="C755" s="79"/>
      <c r="D755" s="127"/>
      <c r="E755" s="80"/>
      <c r="F755" s="143"/>
      <c r="G755" s="80">
        <f t="shared" si="4"/>
        <v>0</v>
      </c>
      <c r="H755" s="133"/>
      <c r="I755" s="159"/>
      <c r="J755" s="81"/>
      <c r="K755" s="144"/>
    </row>
    <row r="756" spans="1:11" ht="16.5" x14ac:dyDescent="0.3">
      <c r="A756" s="77">
        <v>43455</v>
      </c>
      <c r="B756" s="142" t="s">
        <v>3733</v>
      </c>
      <c r="C756" s="79" t="s">
        <v>3734</v>
      </c>
      <c r="D756" s="127" t="s">
        <v>3735</v>
      </c>
      <c r="E756" s="80">
        <v>4</v>
      </c>
      <c r="F756" s="143">
        <v>284049.81</v>
      </c>
      <c r="G756" s="80">
        <f t="shared" si="4"/>
        <v>1136199.24</v>
      </c>
      <c r="H756" s="133">
        <f>G756</f>
        <v>1136199.24</v>
      </c>
      <c r="I756" s="159" t="s">
        <v>309</v>
      </c>
      <c r="J756" s="81"/>
      <c r="K756" s="144"/>
    </row>
    <row r="757" spans="1:11" ht="16.5" x14ac:dyDescent="0.3">
      <c r="A757" s="77"/>
      <c r="B757" s="142"/>
      <c r="C757" s="79"/>
      <c r="D757" s="127"/>
      <c r="E757" s="80"/>
      <c r="F757" s="143"/>
      <c r="G757" s="80">
        <f t="shared" si="4"/>
        <v>0</v>
      </c>
      <c r="H757" s="133"/>
      <c r="I757" s="159"/>
      <c r="J757" s="81"/>
      <c r="K757" s="144"/>
    </row>
    <row r="758" spans="1:11" ht="16.5" x14ac:dyDescent="0.3">
      <c r="A758" s="77">
        <v>43455</v>
      </c>
      <c r="B758" s="142" t="s">
        <v>3736</v>
      </c>
      <c r="C758" s="79" t="s">
        <v>301</v>
      </c>
      <c r="D758" s="127" t="s">
        <v>3278</v>
      </c>
      <c r="E758" s="80">
        <v>12</v>
      </c>
      <c r="F758" s="143">
        <v>198000</v>
      </c>
      <c r="G758" s="80">
        <f t="shared" si="4"/>
        <v>2376000</v>
      </c>
      <c r="H758" s="133">
        <f>G758</f>
        <v>2376000</v>
      </c>
      <c r="I758" s="159" t="s">
        <v>309</v>
      </c>
      <c r="J758" s="81"/>
      <c r="K758" s="144"/>
    </row>
    <row r="759" spans="1:11" ht="16.5" x14ac:dyDescent="0.3">
      <c r="A759" s="77"/>
      <c r="B759" s="142"/>
      <c r="C759" s="79"/>
      <c r="D759" s="127"/>
      <c r="E759" s="80"/>
      <c r="F759" s="143"/>
      <c r="G759" s="80">
        <f t="shared" si="4"/>
        <v>0</v>
      </c>
      <c r="H759" s="133"/>
      <c r="I759" s="159"/>
      <c r="J759" s="81"/>
      <c r="K759" s="144"/>
    </row>
    <row r="760" spans="1:11" ht="16.5" x14ac:dyDescent="0.3">
      <c r="A760" s="77">
        <v>43455</v>
      </c>
      <c r="B760" s="142" t="s">
        <v>3737</v>
      </c>
      <c r="C760" s="79" t="s">
        <v>3621</v>
      </c>
      <c r="D760" s="127" t="s">
        <v>2073</v>
      </c>
      <c r="E760" s="80">
        <v>1</v>
      </c>
      <c r="F760" s="143">
        <v>240525.55</v>
      </c>
      <c r="G760" s="80">
        <f t="shared" si="4"/>
        <v>240525.55</v>
      </c>
      <c r="H760" s="133">
        <f>G760</f>
        <v>240525.55</v>
      </c>
      <c r="I760" s="159" t="s">
        <v>2524</v>
      </c>
      <c r="J760" s="81"/>
      <c r="K760" s="144"/>
    </row>
    <row r="761" spans="1:11" ht="16.5" x14ac:dyDescent="0.3">
      <c r="A761" s="77"/>
      <c r="B761" s="142"/>
      <c r="C761" s="79"/>
      <c r="D761" s="127"/>
      <c r="E761" s="80"/>
      <c r="F761" s="143"/>
      <c r="G761" s="80">
        <f t="shared" si="4"/>
        <v>0</v>
      </c>
      <c r="H761" s="133"/>
      <c r="I761" s="159"/>
      <c r="J761" s="81"/>
      <c r="K761" s="144"/>
    </row>
    <row r="762" spans="1:11" ht="16.5" x14ac:dyDescent="0.3">
      <c r="A762" s="77">
        <v>43456</v>
      </c>
      <c r="B762" s="142" t="s">
        <v>3738</v>
      </c>
      <c r="C762" s="79" t="s">
        <v>3739</v>
      </c>
      <c r="D762" s="127" t="s">
        <v>1658</v>
      </c>
      <c r="E762" s="80">
        <v>2</v>
      </c>
      <c r="F762" s="143">
        <v>207000.09</v>
      </c>
      <c r="G762" s="80">
        <f t="shared" si="4"/>
        <v>414000.18</v>
      </c>
      <c r="H762" s="133">
        <f>G762</f>
        <v>414000.18</v>
      </c>
      <c r="I762" s="159" t="s">
        <v>309</v>
      </c>
      <c r="J762" s="81"/>
      <c r="K762" s="144"/>
    </row>
    <row r="763" spans="1:11" ht="16.5" x14ac:dyDescent="0.3">
      <c r="A763" s="77"/>
      <c r="B763" s="142"/>
      <c r="C763" s="79"/>
      <c r="D763" s="127"/>
      <c r="E763" s="80"/>
      <c r="F763" s="143"/>
      <c r="G763" s="80">
        <f t="shared" si="4"/>
        <v>0</v>
      </c>
      <c r="H763" s="133"/>
      <c r="I763" s="159" t="s">
        <v>3740</v>
      </c>
      <c r="J763" s="81"/>
      <c r="K763" s="144"/>
    </row>
    <row r="764" spans="1:11" ht="16.5" x14ac:dyDescent="0.3">
      <c r="A764" s="77">
        <v>43456</v>
      </c>
      <c r="B764" s="142" t="s">
        <v>3741</v>
      </c>
      <c r="C764" s="79" t="s">
        <v>2871</v>
      </c>
      <c r="D764" s="127" t="s">
        <v>3742</v>
      </c>
      <c r="E764" s="80">
        <v>1</v>
      </c>
      <c r="F764" s="143">
        <v>67416.800000000003</v>
      </c>
      <c r="G764" s="80">
        <f t="shared" si="4"/>
        <v>67416.800000000003</v>
      </c>
      <c r="H764" s="133">
        <f>G764</f>
        <v>67416.800000000003</v>
      </c>
      <c r="I764" s="159" t="s">
        <v>2524</v>
      </c>
      <c r="J764" s="81"/>
      <c r="K764" s="144"/>
    </row>
    <row r="765" spans="1:11" ht="16.5" x14ac:dyDescent="0.3">
      <c r="A765" s="77"/>
      <c r="B765" s="142"/>
      <c r="C765" s="79"/>
      <c r="D765" s="127"/>
      <c r="E765" s="80"/>
      <c r="F765" s="143"/>
      <c r="G765" s="80">
        <f t="shared" si="4"/>
        <v>0</v>
      </c>
      <c r="H765" s="133"/>
      <c r="I765" s="159" t="s">
        <v>3096</v>
      </c>
      <c r="J765" s="81"/>
      <c r="K765" s="144"/>
    </row>
    <row r="766" spans="1:11" ht="16.5" x14ac:dyDescent="0.3">
      <c r="A766" s="77">
        <v>43456</v>
      </c>
      <c r="B766" s="142" t="s">
        <v>3743</v>
      </c>
      <c r="C766" s="79" t="s">
        <v>3399</v>
      </c>
      <c r="D766" s="127" t="s">
        <v>887</v>
      </c>
      <c r="E766" s="80">
        <v>1</v>
      </c>
      <c r="F766" s="143">
        <v>230000.1</v>
      </c>
      <c r="G766" s="80">
        <f t="shared" si="4"/>
        <v>230000.1</v>
      </c>
      <c r="H766" s="133">
        <f>G766</f>
        <v>230000.1</v>
      </c>
      <c r="I766" s="159" t="s">
        <v>2524</v>
      </c>
      <c r="J766" s="81"/>
      <c r="K766" s="144"/>
    </row>
    <row r="767" spans="1:11" ht="16.5" x14ac:dyDescent="0.3">
      <c r="A767" s="77"/>
      <c r="B767" s="142"/>
      <c r="C767" s="79"/>
      <c r="D767" s="127"/>
      <c r="E767" s="80"/>
      <c r="F767" s="143"/>
      <c r="G767" s="80">
        <f t="shared" si="4"/>
        <v>0</v>
      </c>
      <c r="H767" s="133"/>
      <c r="I767" s="159"/>
      <c r="J767" s="81"/>
      <c r="K767" s="144"/>
    </row>
    <row r="768" spans="1:11" ht="16.5" x14ac:dyDescent="0.3">
      <c r="A768" s="77">
        <v>43456</v>
      </c>
      <c r="B768" s="142" t="s">
        <v>3744</v>
      </c>
      <c r="C768" s="79" t="s">
        <v>57</v>
      </c>
      <c r="D768" s="127" t="s">
        <v>31</v>
      </c>
      <c r="E768" s="80">
        <v>1</v>
      </c>
      <c r="F768" s="143">
        <v>529199.44999999995</v>
      </c>
      <c r="G768" s="80">
        <f t="shared" si="4"/>
        <v>529199.44999999995</v>
      </c>
      <c r="H768" s="133">
        <f>G768</f>
        <v>529199.44999999995</v>
      </c>
      <c r="I768" s="159" t="s">
        <v>309</v>
      </c>
      <c r="J768" s="81"/>
      <c r="K768" s="144"/>
    </row>
    <row r="769" spans="1:11" ht="16.5" x14ac:dyDescent="0.3">
      <c r="A769" s="77"/>
      <c r="B769" s="142"/>
      <c r="C769" s="79"/>
      <c r="D769" s="127"/>
      <c r="E769" s="80"/>
      <c r="F769" s="143"/>
      <c r="G769" s="80">
        <f t="shared" si="4"/>
        <v>0</v>
      </c>
      <c r="H769" s="133"/>
      <c r="I769" s="159"/>
      <c r="J769" s="81"/>
      <c r="K769" s="144"/>
    </row>
    <row r="770" spans="1:11" ht="16.5" x14ac:dyDescent="0.3">
      <c r="A770" s="77">
        <v>43456</v>
      </c>
      <c r="B770" s="142" t="s">
        <v>3745</v>
      </c>
      <c r="C770" s="79" t="s">
        <v>3182</v>
      </c>
      <c r="D770" s="127" t="s">
        <v>1094</v>
      </c>
      <c r="E770" s="80">
        <v>2</v>
      </c>
      <c r="F770" s="143">
        <v>215000.5</v>
      </c>
      <c r="G770" s="80">
        <f t="shared" si="4"/>
        <v>430001</v>
      </c>
      <c r="H770" s="133">
        <f>G770</f>
        <v>430001</v>
      </c>
      <c r="I770" s="159" t="s">
        <v>309</v>
      </c>
      <c r="J770" s="81"/>
      <c r="K770" s="144"/>
    </row>
    <row r="771" spans="1:11" ht="16.5" x14ac:dyDescent="0.3">
      <c r="A771" s="77"/>
      <c r="B771" s="142"/>
      <c r="C771" s="79"/>
      <c r="D771" s="127"/>
      <c r="E771" s="80"/>
      <c r="F771" s="143"/>
      <c r="G771" s="80">
        <f t="shared" si="4"/>
        <v>0</v>
      </c>
      <c r="H771" s="133"/>
      <c r="I771" s="159"/>
      <c r="J771" s="81"/>
      <c r="K771" s="144"/>
    </row>
    <row r="772" spans="1:11" ht="16.5" x14ac:dyDescent="0.3">
      <c r="A772" s="77">
        <v>43456</v>
      </c>
      <c r="B772" s="142" t="s">
        <v>3746</v>
      </c>
      <c r="C772" s="79" t="s">
        <v>985</v>
      </c>
      <c r="D772" s="127" t="s">
        <v>2073</v>
      </c>
      <c r="E772" s="80">
        <v>60</v>
      </c>
      <c r="F772" s="143">
        <v>222084.5</v>
      </c>
      <c r="G772" s="80">
        <f t="shared" si="4"/>
        <v>13325070</v>
      </c>
      <c r="H772" s="133">
        <f>G772</f>
        <v>13325070</v>
      </c>
      <c r="I772" s="159" t="s">
        <v>2545</v>
      </c>
      <c r="J772" s="81"/>
      <c r="K772" s="144"/>
    </row>
    <row r="773" spans="1:11" ht="16.5" x14ac:dyDescent="0.3">
      <c r="A773" s="77"/>
      <c r="B773" s="142"/>
      <c r="C773" s="79"/>
      <c r="D773" s="127"/>
      <c r="E773" s="80"/>
      <c r="F773" s="143"/>
      <c r="G773" s="80">
        <f t="shared" si="4"/>
        <v>0</v>
      </c>
      <c r="H773" s="133"/>
      <c r="I773" s="159"/>
      <c r="J773" s="81"/>
      <c r="K773" s="144"/>
    </row>
    <row r="774" spans="1:11" ht="16.5" x14ac:dyDescent="0.3">
      <c r="A774" s="77">
        <v>43456</v>
      </c>
      <c r="B774" s="142" t="s">
        <v>3747</v>
      </c>
      <c r="C774" s="79" t="s">
        <v>985</v>
      </c>
      <c r="D774" s="127" t="s">
        <v>1719</v>
      </c>
      <c r="E774" s="80">
        <v>48</v>
      </c>
      <c r="F774" s="143">
        <v>70416.5</v>
      </c>
      <c r="G774" s="80">
        <f t="shared" si="4"/>
        <v>3379992</v>
      </c>
      <c r="H774" s="133"/>
      <c r="I774" s="159"/>
      <c r="J774" s="81"/>
      <c r="K774" s="144"/>
    </row>
    <row r="775" spans="1:11" ht="16.5" x14ac:dyDescent="0.3">
      <c r="A775" s="77"/>
      <c r="B775" s="142"/>
      <c r="C775" s="79"/>
      <c r="D775" s="127" t="s">
        <v>1720</v>
      </c>
      <c r="E775" s="80">
        <v>24</v>
      </c>
      <c r="F775" s="143">
        <v>140834.1</v>
      </c>
      <c r="G775" s="80">
        <f t="shared" si="4"/>
        <v>3380018.4000000004</v>
      </c>
      <c r="H775" s="133"/>
      <c r="I775" s="159"/>
      <c r="J775" s="81"/>
      <c r="K775" s="144"/>
    </row>
    <row r="776" spans="1:11" ht="16.5" x14ac:dyDescent="0.3">
      <c r="A776" s="77"/>
      <c r="B776" s="142"/>
      <c r="C776" s="79"/>
      <c r="D776" s="127" t="s">
        <v>1966</v>
      </c>
      <c r="E776" s="80">
        <v>48</v>
      </c>
      <c r="F776" s="143">
        <v>70416.5</v>
      </c>
      <c r="G776" s="80">
        <f t="shared" si="4"/>
        <v>3379992</v>
      </c>
      <c r="H776" s="133"/>
      <c r="I776" s="159"/>
      <c r="J776" s="81"/>
      <c r="K776" s="144"/>
    </row>
    <row r="777" spans="1:11" ht="16.5" x14ac:dyDescent="0.3">
      <c r="A777" s="77"/>
      <c r="B777" s="142"/>
      <c r="C777" s="79"/>
      <c r="D777" s="127" t="s">
        <v>1721</v>
      </c>
      <c r="E777" s="80">
        <v>24</v>
      </c>
      <c r="F777" s="143">
        <v>140834.1</v>
      </c>
      <c r="G777" s="80">
        <f t="shared" si="4"/>
        <v>3380018.4000000004</v>
      </c>
      <c r="H777" s="133"/>
      <c r="I777" s="159"/>
      <c r="J777" s="81"/>
      <c r="K777" s="144"/>
    </row>
    <row r="778" spans="1:11" ht="16.5" x14ac:dyDescent="0.3">
      <c r="A778" s="77"/>
      <c r="B778" s="142"/>
      <c r="C778" s="79"/>
      <c r="D778" s="127" t="s">
        <v>1914</v>
      </c>
      <c r="E778" s="80">
        <v>24</v>
      </c>
      <c r="F778" s="143">
        <v>140834.1</v>
      </c>
      <c r="G778" s="80">
        <f t="shared" si="4"/>
        <v>3380018.4000000004</v>
      </c>
      <c r="H778" s="133">
        <f>SUM(G774:G778)</f>
        <v>16900039.200000003</v>
      </c>
      <c r="I778" s="159" t="s">
        <v>2545</v>
      </c>
      <c r="J778" s="81"/>
      <c r="K778" s="144"/>
    </row>
    <row r="779" spans="1:11" ht="16.5" x14ac:dyDescent="0.3">
      <c r="A779" s="77"/>
      <c r="B779" s="142"/>
      <c r="C779" s="79"/>
      <c r="D779" s="127"/>
      <c r="E779" s="80"/>
      <c r="F779" s="143"/>
      <c r="G779" s="80">
        <f t="shared" si="4"/>
        <v>0</v>
      </c>
      <c r="H779" s="133"/>
      <c r="I779" s="159"/>
      <c r="J779" s="81"/>
      <c r="K779" s="144"/>
    </row>
    <row r="780" spans="1:11" ht="16.5" x14ac:dyDescent="0.3">
      <c r="A780" s="77">
        <v>43456</v>
      </c>
      <c r="B780" s="142" t="s">
        <v>3748</v>
      </c>
      <c r="C780" s="79" t="s">
        <v>1403</v>
      </c>
      <c r="D780" s="127" t="s">
        <v>1094</v>
      </c>
      <c r="E780" s="80">
        <v>5</v>
      </c>
      <c r="F780" s="143">
        <v>215000.5</v>
      </c>
      <c r="G780" s="80">
        <f t="shared" si="4"/>
        <v>1075002.5</v>
      </c>
      <c r="H780" s="133">
        <f>G780</f>
        <v>1075002.5</v>
      </c>
      <c r="I780" s="159" t="s">
        <v>1216</v>
      </c>
      <c r="J780" s="81"/>
      <c r="K780" s="144"/>
    </row>
    <row r="781" spans="1:11" ht="16.5" x14ac:dyDescent="0.3">
      <c r="A781" s="77"/>
      <c r="B781" s="142"/>
      <c r="C781" s="79"/>
      <c r="D781" s="127"/>
      <c r="E781" s="80"/>
      <c r="F781" s="143"/>
      <c r="G781" s="80">
        <f t="shared" si="4"/>
        <v>0</v>
      </c>
      <c r="H781" s="133"/>
      <c r="I781" s="159"/>
      <c r="J781" s="81"/>
      <c r="K781" s="144"/>
    </row>
    <row r="782" spans="1:11" ht="16.5" x14ac:dyDescent="0.3">
      <c r="A782" s="77">
        <v>43456</v>
      </c>
      <c r="B782" s="142" t="s">
        <v>3749</v>
      </c>
      <c r="C782" s="79" t="s">
        <v>38</v>
      </c>
      <c r="D782" s="127" t="s">
        <v>1094</v>
      </c>
      <c r="E782" s="80">
        <v>12</v>
      </c>
      <c r="F782" s="143">
        <v>215000.5</v>
      </c>
      <c r="G782" s="80">
        <f t="shared" si="4"/>
        <v>2580006</v>
      </c>
      <c r="H782" s="133">
        <f>G782</f>
        <v>2580006</v>
      </c>
      <c r="I782" s="159" t="s">
        <v>310</v>
      </c>
      <c r="J782" s="81"/>
      <c r="K782" s="144"/>
    </row>
    <row r="783" spans="1:11" ht="16.5" x14ac:dyDescent="0.3">
      <c r="A783" s="77"/>
      <c r="B783" s="142"/>
      <c r="C783" s="79"/>
      <c r="D783" s="127"/>
      <c r="E783" s="80"/>
      <c r="F783" s="143"/>
      <c r="G783" s="80">
        <f t="shared" si="4"/>
        <v>0</v>
      </c>
      <c r="H783" s="133"/>
      <c r="I783" s="159"/>
      <c r="J783" s="81"/>
      <c r="K783" s="144"/>
    </row>
    <row r="784" spans="1:11" ht="16.5" x14ac:dyDescent="0.3">
      <c r="A784" s="77">
        <v>43456</v>
      </c>
      <c r="B784" s="142" t="s">
        <v>3750</v>
      </c>
      <c r="C784" s="79" t="s">
        <v>3751</v>
      </c>
      <c r="D784" s="127" t="s">
        <v>1094</v>
      </c>
      <c r="E784" s="80">
        <v>2</v>
      </c>
      <c r="F784" s="143">
        <v>215000.5</v>
      </c>
      <c r="G784" s="80">
        <f t="shared" si="4"/>
        <v>430001</v>
      </c>
      <c r="H784" s="133">
        <f>G784</f>
        <v>430001</v>
      </c>
      <c r="I784" s="159" t="s">
        <v>2524</v>
      </c>
      <c r="J784" s="81"/>
      <c r="K784" s="144"/>
    </row>
    <row r="785" spans="1:11" ht="16.5" x14ac:dyDescent="0.3">
      <c r="A785" s="77"/>
      <c r="B785" s="142"/>
      <c r="C785" s="79"/>
      <c r="D785" s="127"/>
      <c r="E785" s="80"/>
      <c r="F785" s="143"/>
      <c r="G785" s="80">
        <f t="shared" si="4"/>
        <v>0</v>
      </c>
      <c r="H785" s="133"/>
      <c r="I785" s="159"/>
      <c r="J785" s="81"/>
      <c r="K785" s="144"/>
    </row>
    <row r="786" spans="1:11" ht="16.5" x14ac:dyDescent="0.3">
      <c r="A786" s="77">
        <v>43456</v>
      </c>
      <c r="B786" s="142" t="s">
        <v>3752</v>
      </c>
      <c r="C786" s="79" t="s">
        <v>894</v>
      </c>
      <c r="D786" s="127" t="s">
        <v>31</v>
      </c>
      <c r="E786" s="80">
        <v>1</v>
      </c>
      <c r="F786" s="143">
        <v>588000</v>
      </c>
      <c r="G786" s="80">
        <f t="shared" si="4"/>
        <v>588000</v>
      </c>
      <c r="H786" s="133">
        <f>G786</f>
        <v>588000</v>
      </c>
      <c r="I786" s="159" t="s">
        <v>312</v>
      </c>
      <c r="J786" s="81"/>
      <c r="K786" s="144"/>
    </row>
    <row r="787" spans="1:11" ht="16.5" x14ac:dyDescent="0.3">
      <c r="A787" s="77"/>
      <c r="B787" s="142"/>
      <c r="C787" s="79"/>
      <c r="D787" s="127"/>
      <c r="E787" s="80"/>
      <c r="F787" s="143"/>
      <c r="G787" s="80">
        <f t="shared" si="4"/>
        <v>0</v>
      </c>
      <c r="H787" s="133"/>
      <c r="I787" s="159"/>
      <c r="J787" s="81"/>
      <c r="K787" s="144"/>
    </row>
    <row r="788" spans="1:11" ht="16.5" x14ac:dyDescent="0.3">
      <c r="A788" s="92">
        <v>43456</v>
      </c>
      <c r="B788" s="145" t="s">
        <v>3753</v>
      </c>
      <c r="C788" s="94" t="s">
        <v>2894</v>
      </c>
      <c r="D788" s="128" t="s">
        <v>1970</v>
      </c>
      <c r="E788" s="95">
        <v>24</v>
      </c>
      <c r="F788" s="146">
        <v>0</v>
      </c>
      <c r="G788" s="95"/>
      <c r="H788" s="147">
        <f>G788</f>
        <v>0</v>
      </c>
      <c r="I788" s="159" t="s">
        <v>309</v>
      </c>
      <c r="J788" s="81" t="s">
        <v>1667</v>
      </c>
      <c r="K788" s="144"/>
    </row>
    <row r="789" spans="1:11" ht="16.5" x14ac:dyDescent="0.3">
      <c r="A789" s="77"/>
      <c r="B789" s="142"/>
      <c r="C789" s="79"/>
      <c r="D789" s="127"/>
      <c r="E789" s="80"/>
      <c r="F789" s="143"/>
      <c r="G789" s="80">
        <f t="shared" si="4"/>
        <v>0</v>
      </c>
      <c r="H789" s="133"/>
      <c r="I789" s="159"/>
      <c r="J789" s="81"/>
      <c r="K789" s="144"/>
    </row>
    <row r="790" spans="1:11" ht="16.5" x14ac:dyDescent="0.3">
      <c r="A790" s="77">
        <v>43456</v>
      </c>
      <c r="B790" s="142" t="s">
        <v>3754</v>
      </c>
      <c r="C790" s="79" t="s">
        <v>445</v>
      </c>
      <c r="D790" s="127" t="s">
        <v>31</v>
      </c>
      <c r="E790" s="80">
        <v>1</v>
      </c>
      <c r="F790" s="143">
        <v>529199.44999999995</v>
      </c>
      <c r="G790" s="80">
        <f t="shared" si="4"/>
        <v>529199.44999999995</v>
      </c>
      <c r="H790" s="133">
        <f>G790</f>
        <v>529199.44999999995</v>
      </c>
      <c r="I790" s="159" t="s">
        <v>309</v>
      </c>
      <c r="J790" s="81"/>
      <c r="K790" s="144"/>
    </row>
    <row r="791" spans="1:11" ht="16.5" x14ac:dyDescent="0.3">
      <c r="A791" s="77"/>
      <c r="B791" s="142"/>
      <c r="C791" s="79"/>
      <c r="D791" s="127"/>
      <c r="E791" s="80"/>
      <c r="F791" s="143"/>
      <c r="G791" s="80">
        <f t="shared" si="4"/>
        <v>0</v>
      </c>
      <c r="H791" s="133"/>
      <c r="I791" s="159"/>
      <c r="J791" s="81"/>
      <c r="K791" s="144"/>
    </row>
    <row r="792" spans="1:11" ht="16.5" x14ac:dyDescent="0.3">
      <c r="A792" s="77">
        <v>43456</v>
      </c>
      <c r="B792" s="142" t="s">
        <v>3755</v>
      </c>
      <c r="C792" s="79" t="s">
        <v>3717</v>
      </c>
      <c r="D792" s="127" t="s">
        <v>2482</v>
      </c>
      <c r="E792" s="80">
        <v>1</v>
      </c>
      <c r="F792" s="143">
        <v>215650.38</v>
      </c>
      <c r="G792" s="80">
        <f t="shared" si="4"/>
        <v>215650.38</v>
      </c>
      <c r="H792" s="133">
        <f>G792</f>
        <v>215650.38</v>
      </c>
      <c r="I792" s="159" t="s">
        <v>1756</v>
      </c>
      <c r="J792" s="81"/>
      <c r="K792" s="144"/>
    </row>
    <row r="793" spans="1:11" ht="16.5" x14ac:dyDescent="0.3">
      <c r="A793" s="77"/>
      <c r="B793" s="142"/>
      <c r="C793" s="79"/>
      <c r="D793" s="127"/>
      <c r="E793" s="80"/>
      <c r="F793" s="143"/>
      <c r="G793" s="80">
        <f t="shared" si="4"/>
        <v>0</v>
      </c>
      <c r="H793" s="133"/>
      <c r="I793" s="159"/>
      <c r="J793" s="81"/>
      <c r="K793" s="144"/>
    </row>
    <row r="794" spans="1:11" ht="16.5" x14ac:dyDescent="0.3">
      <c r="A794" s="77">
        <v>43456</v>
      </c>
      <c r="B794" s="142" t="s">
        <v>3756</v>
      </c>
      <c r="C794" s="79" t="s">
        <v>1520</v>
      </c>
      <c r="D794" s="127" t="s">
        <v>1325</v>
      </c>
      <c r="E794" s="80">
        <v>1</v>
      </c>
      <c r="F794" s="143">
        <v>671000</v>
      </c>
      <c r="G794" s="80">
        <f t="shared" si="4"/>
        <v>671000</v>
      </c>
      <c r="H794" s="133">
        <f>G794</f>
        <v>671000</v>
      </c>
      <c r="I794" s="159" t="s">
        <v>309</v>
      </c>
      <c r="J794" s="81"/>
      <c r="K794" s="144"/>
    </row>
    <row r="795" spans="1:11" ht="16.5" x14ac:dyDescent="0.3">
      <c r="A795" s="77"/>
      <c r="B795" s="142"/>
      <c r="C795" s="79"/>
      <c r="D795" s="127"/>
      <c r="E795" s="80"/>
      <c r="F795" s="143"/>
      <c r="G795" s="80">
        <f t="shared" si="4"/>
        <v>0</v>
      </c>
      <c r="H795" s="133"/>
      <c r="I795" s="159"/>
      <c r="J795" s="81"/>
      <c r="K795" s="144"/>
    </row>
    <row r="796" spans="1:11" ht="16.5" x14ac:dyDescent="0.3">
      <c r="A796" s="83">
        <v>43456</v>
      </c>
      <c r="B796" s="151" t="s">
        <v>3757</v>
      </c>
      <c r="C796" s="85" t="s">
        <v>113</v>
      </c>
      <c r="D796" s="152" t="s">
        <v>1658</v>
      </c>
      <c r="E796" s="86">
        <v>1</v>
      </c>
      <c r="F796" s="153">
        <v>207000.09</v>
      </c>
      <c r="G796" s="86">
        <f t="shared" si="4"/>
        <v>207000.09</v>
      </c>
      <c r="H796" s="149">
        <f>G796</f>
        <v>207000.09</v>
      </c>
      <c r="I796" s="159" t="s">
        <v>2524</v>
      </c>
      <c r="J796" s="81"/>
      <c r="K796" s="144"/>
    </row>
    <row r="797" spans="1:11" ht="16.5" x14ac:dyDescent="0.3">
      <c r="A797" s="77"/>
      <c r="B797" s="142"/>
      <c r="C797" s="79"/>
      <c r="D797" s="127"/>
      <c r="E797" s="80"/>
      <c r="F797" s="143"/>
      <c r="G797" s="80">
        <f t="shared" si="4"/>
        <v>0</v>
      </c>
      <c r="H797" s="133"/>
      <c r="I797" s="159"/>
      <c r="J797" s="81"/>
      <c r="K797" s="144"/>
    </row>
    <row r="798" spans="1:11" ht="16.5" x14ac:dyDescent="0.3">
      <c r="A798" s="77">
        <v>43456</v>
      </c>
      <c r="B798" s="142" t="s">
        <v>3758</v>
      </c>
      <c r="C798" s="79" t="s">
        <v>301</v>
      </c>
      <c r="D798" s="127" t="s">
        <v>887</v>
      </c>
      <c r="E798" s="80">
        <v>6</v>
      </c>
      <c r="F798" s="143">
        <v>230000.1</v>
      </c>
      <c r="G798" s="80">
        <f t="shared" si="4"/>
        <v>1380000.6</v>
      </c>
      <c r="H798" s="133">
        <f>G798</f>
        <v>1380000.6</v>
      </c>
      <c r="I798" s="159" t="s">
        <v>309</v>
      </c>
      <c r="J798" s="81"/>
      <c r="K798" s="144"/>
    </row>
    <row r="799" spans="1:11" ht="16.5" x14ac:dyDescent="0.3">
      <c r="A799" s="77"/>
      <c r="B799" s="142"/>
      <c r="C799" s="79"/>
      <c r="D799" s="127"/>
      <c r="E799" s="80"/>
      <c r="F799" s="143"/>
      <c r="G799" s="80">
        <f t="shared" si="4"/>
        <v>0</v>
      </c>
      <c r="H799" s="133"/>
      <c r="I799" s="159"/>
      <c r="J799" s="81"/>
      <c r="K799" s="144"/>
    </row>
    <row r="800" spans="1:11" ht="16.5" x14ac:dyDescent="0.3">
      <c r="A800" s="77">
        <v>43456</v>
      </c>
      <c r="B800" s="142" t="s">
        <v>3759</v>
      </c>
      <c r="C800" s="79" t="s">
        <v>359</v>
      </c>
      <c r="D800" s="127" t="s">
        <v>887</v>
      </c>
      <c r="E800" s="80">
        <v>1</v>
      </c>
      <c r="F800" s="143">
        <v>230000.1</v>
      </c>
      <c r="G800" s="80">
        <f t="shared" si="4"/>
        <v>230000.1</v>
      </c>
      <c r="H800" s="133">
        <f>G800</f>
        <v>230000.1</v>
      </c>
      <c r="I800" s="159" t="s">
        <v>1756</v>
      </c>
      <c r="J800" s="81"/>
      <c r="K800" s="144"/>
    </row>
    <row r="801" spans="1:11" ht="16.5" x14ac:dyDescent="0.3">
      <c r="A801" s="77"/>
      <c r="B801" s="142"/>
      <c r="C801" s="79"/>
      <c r="D801" s="127"/>
      <c r="E801" s="80"/>
      <c r="F801" s="143"/>
      <c r="G801" s="80">
        <f t="shared" si="4"/>
        <v>0</v>
      </c>
      <c r="H801" s="133"/>
      <c r="I801" s="159"/>
      <c r="J801" s="81"/>
      <c r="K801" s="144"/>
    </row>
    <row r="802" spans="1:11" ht="16.5" x14ac:dyDescent="0.3">
      <c r="A802" s="77">
        <v>43456</v>
      </c>
      <c r="B802" s="142" t="s">
        <v>3760</v>
      </c>
      <c r="C802" s="79" t="s">
        <v>3761</v>
      </c>
      <c r="D802" s="127" t="s">
        <v>1363</v>
      </c>
      <c r="E802" s="80">
        <v>2</v>
      </c>
      <c r="F802" s="143">
        <v>529199.44999999995</v>
      </c>
      <c r="G802" s="80">
        <f t="shared" si="4"/>
        <v>1058398.8999999999</v>
      </c>
      <c r="H802" s="133">
        <f>G802</f>
        <v>1058398.8999999999</v>
      </c>
      <c r="I802" s="159" t="s">
        <v>309</v>
      </c>
      <c r="J802" s="81"/>
      <c r="K802" s="144"/>
    </row>
    <row r="803" spans="1:11" ht="16.5" x14ac:dyDescent="0.3">
      <c r="A803" s="77"/>
      <c r="B803" s="142"/>
      <c r="C803" s="79"/>
      <c r="D803" s="127"/>
      <c r="E803" s="80"/>
      <c r="F803" s="143"/>
      <c r="G803" s="80">
        <f t="shared" si="4"/>
        <v>0</v>
      </c>
      <c r="H803" s="133"/>
      <c r="I803" s="159"/>
      <c r="J803" s="81"/>
      <c r="K803" s="144"/>
    </row>
    <row r="804" spans="1:11" ht="16.5" x14ac:dyDescent="0.3">
      <c r="A804" s="77">
        <v>43456</v>
      </c>
      <c r="B804" s="142" t="s">
        <v>3762</v>
      </c>
      <c r="C804" s="79" t="s">
        <v>75</v>
      </c>
      <c r="D804" s="127" t="s">
        <v>1094</v>
      </c>
      <c r="E804" s="80">
        <v>1</v>
      </c>
      <c r="F804" s="143">
        <v>215000.5</v>
      </c>
      <c r="G804" s="80">
        <f t="shared" si="4"/>
        <v>215000.5</v>
      </c>
      <c r="H804" s="133">
        <f>G804</f>
        <v>215000.5</v>
      </c>
      <c r="I804" s="159" t="s">
        <v>309</v>
      </c>
      <c r="J804" s="81"/>
      <c r="K804" s="144"/>
    </row>
    <row r="805" spans="1:11" ht="16.5" x14ac:dyDescent="0.3">
      <c r="A805" s="77"/>
      <c r="B805" s="142"/>
      <c r="C805" s="79"/>
      <c r="D805" s="127"/>
      <c r="E805" s="80"/>
      <c r="F805" s="143"/>
      <c r="G805" s="80">
        <f t="shared" si="4"/>
        <v>0</v>
      </c>
      <c r="H805" s="133"/>
      <c r="I805" s="159"/>
      <c r="J805" s="81"/>
      <c r="K805" s="144"/>
    </row>
    <row r="806" spans="1:11" ht="16.5" x14ac:dyDescent="0.3">
      <c r="A806" s="77">
        <v>43456</v>
      </c>
      <c r="B806" s="142" t="s">
        <v>3763</v>
      </c>
      <c r="C806" s="79" t="s">
        <v>113</v>
      </c>
      <c r="D806" s="127" t="s">
        <v>1086</v>
      </c>
      <c r="E806" s="80">
        <v>1</v>
      </c>
      <c r="F806" s="143">
        <v>107499.7</v>
      </c>
      <c r="G806" s="80">
        <f t="shared" si="4"/>
        <v>107499.7</v>
      </c>
      <c r="H806" s="133">
        <f>G806</f>
        <v>107499.7</v>
      </c>
      <c r="I806" s="159" t="s">
        <v>2524</v>
      </c>
      <c r="J806" s="81"/>
      <c r="K806" s="144"/>
    </row>
    <row r="807" spans="1:11" ht="16.5" x14ac:dyDescent="0.3">
      <c r="A807" s="77"/>
      <c r="B807" s="142"/>
      <c r="C807" s="79"/>
      <c r="D807" s="127"/>
      <c r="E807" s="80"/>
      <c r="F807" s="143"/>
      <c r="G807" s="80">
        <f t="shared" si="4"/>
        <v>0</v>
      </c>
      <c r="H807" s="133"/>
      <c r="I807" s="159"/>
      <c r="J807" s="81"/>
      <c r="K807" s="144"/>
    </row>
    <row r="808" spans="1:11" ht="16.5" x14ac:dyDescent="0.3">
      <c r="A808" s="77">
        <v>43456</v>
      </c>
      <c r="B808" s="142" t="s">
        <v>3764</v>
      </c>
      <c r="C808" s="79" t="s">
        <v>2948</v>
      </c>
      <c r="D808" s="127" t="s">
        <v>2875</v>
      </c>
      <c r="E808" s="80">
        <v>2</v>
      </c>
      <c r="F808" s="143">
        <v>1233900.3600000001</v>
      </c>
      <c r="G808" s="80">
        <f t="shared" si="4"/>
        <v>2467800.7200000002</v>
      </c>
      <c r="H808" s="133">
        <f>G808</f>
        <v>2467800.7200000002</v>
      </c>
      <c r="I808" s="159" t="s">
        <v>309</v>
      </c>
      <c r="J808" s="81"/>
      <c r="K808" s="144"/>
    </row>
    <row r="809" spans="1:11" ht="16.5" x14ac:dyDescent="0.3">
      <c r="A809" s="77"/>
      <c r="B809" s="142"/>
      <c r="C809" s="79"/>
      <c r="D809" s="127"/>
      <c r="E809" s="80"/>
      <c r="F809" s="143"/>
      <c r="G809" s="80">
        <f t="shared" si="4"/>
        <v>0</v>
      </c>
      <c r="H809" s="133"/>
      <c r="I809" s="159"/>
      <c r="J809" s="81"/>
      <c r="K809" s="144"/>
    </row>
    <row r="810" spans="1:11" ht="16.5" x14ac:dyDescent="0.3">
      <c r="A810" s="77">
        <v>43456</v>
      </c>
      <c r="B810" s="142" t="s">
        <v>3765</v>
      </c>
      <c r="C810" s="79" t="s">
        <v>1019</v>
      </c>
      <c r="D810" s="127" t="s">
        <v>489</v>
      </c>
      <c r="E810" s="80">
        <v>1</v>
      </c>
      <c r="F810" s="143">
        <v>379049.71500000003</v>
      </c>
      <c r="G810" s="80">
        <f t="shared" si="4"/>
        <v>379049.71500000003</v>
      </c>
      <c r="H810" s="133"/>
      <c r="I810" s="159"/>
      <c r="J810" s="81"/>
      <c r="K810" s="144"/>
    </row>
    <row r="811" spans="1:11" ht="16.5" x14ac:dyDescent="0.3">
      <c r="A811" s="77"/>
      <c r="B811" s="142"/>
      <c r="C811" s="79"/>
      <c r="D811" s="127" t="s">
        <v>1693</v>
      </c>
      <c r="E811" s="80">
        <v>3</v>
      </c>
      <c r="F811" s="143">
        <v>198000</v>
      </c>
      <c r="G811" s="80">
        <f t="shared" si="4"/>
        <v>594000</v>
      </c>
      <c r="H811" s="133">
        <f>SUM(G810:G811)</f>
        <v>973049.71500000008</v>
      </c>
      <c r="I811" s="159" t="s">
        <v>309</v>
      </c>
      <c r="J811" s="81"/>
      <c r="K811" s="144"/>
    </row>
    <row r="812" spans="1:11" ht="16.5" x14ac:dyDescent="0.3">
      <c r="A812" s="77"/>
      <c r="B812" s="142"/>
      <c r="C812" s="79"/>
      <c r="D812" s="127"/>
      <c r="E812" s="80"/>
      <c r="F812" s="143"/>
      <c r="G812" s="80">
        <f t="shared" si="4"/>
        <v>0</v>
      </c>
      <c r="H812" s="133"/>
      <c r="I812" s="159"/>
      <c r="J812" s="81"/>
      <c r="K812" s="144"/>
    </row>
    <row r="813" spans="1:11" ht="16.5" x14ac:dyDescent="0.3">
      <c r="A813" s="77">
        <v>43456</v>
      </c>
      <c r="B813" s="142" t="s">
        <v>3766</v>
      </c>
      <c r="C813" s="79" t="s">
        <v>3419</v>
      </c>
      <c r="D813" s="127" t="s">
        <v>3420</v>
      </c>
      <c r="E813" s="80">
        <v>6</v>
      </c>
      <c r="F813" s="143">
        <v>302100.09499999997</v>
      </c>
      <c r="G813" s="80">
        <f t="shared" si="4"/>
        <v>1812600.5699999998</v>
      </c>
      <c r="H813" s="133">
        <f>G813</f>
        <v>1812600.5699999998</v>
      </c>
      <c r="I813" s="159" t="s">
        <v>1756</v>
      </c>
      <c r="J813" s="81"/>
      <c r="K813" s="144"/>
    </row>
    <row r="814" spans="1:11" ht="16.5" x14ac:dyDescent="0.3">
      <c r="A814" s="77"/>
      <c r="B814" s="142"/>
      <c r="C814" s="79"/>
      <c r="D814" s="127"/>
      <c r="E814" s="80"/>
      <c r="F814" s="143"/>
      <c r="G814" s="80">
        <f t="shared" si="4"/>
        <v>0</v>
      </c>
      <c r="H814" s="133"/>
      <c r="I814" s="159"/>
      <c r="J814" s="81"/>
      <c r="K814" s="144"/>
    </row>
    <row r="815" spans="1:11" ht="16.5" x14ac:dyDescent="0.3">
      <c r="A815" s="77">
        <v>43456</v>
      </c>
      <c r="B815" s="142" t="s">
        <v>3767</v>
      </c>
      <c r="C815" s="79" t="s">
        <v>2499</v>
      </c>
      <c r="D815" s="127" t="s">
        <v>2482</v>
      </c>
      <c r="E815" s="80">
        <v>10</v>
      </c>
      <c r="F815" s="143">
        <v>227000.4</v>
      </c>
      <c r="G815" s="80">
        <f t="shared" si="4"/>
        <v>2270004</v>
      </c>
      <c r="H815" s="133">
        <f>G815</f>
        <v>2270004</v>
      </c>
      <c r="I815" s="159" t="s">
        <v>309</v>
      </c>
      <c r="J815" s="81"/>
      <c r="K815" s="144"/>
    </row>
    <row r="816" spans="1:11" ht="16.5" x14ac:dyDescent="0.3">
      <c r="A816" s="77"/>
      <c r="B816" s="142"/>
      <c r="C816" s="79"/>
      <c r="D816" s="127"/>
      <c r="E816" s="80"/>
      <c r="F816" s="143"/>
      <c r="G816" s="80">
        <f t="shared" si="4"/>
        <v>0</v>
      </c>
      <c r="H816" s="133"/>
      <c r="I816" s="159"/>
      <c r="J816" s="81"/>
      <c r="K816" s="144"/>
    </row>
    <row r="817" spans="1:11" ht="16.5" x14ac:dyDescent="0.3">
      <c r="A817" s="77">
        <v>43456</v>
      </c>
      <c r="B817" s="142" t="s">
        <v>3768</v>
      </c>
      <c r="C817" s="79" t="s">
        <v>3732</v>
      </c>
      <c r="D817" s="127" t="s">
        <v>2728</v>
      </c>
      <c r="E817" s="80">
        <v>2</v>
      </c>
      <c r="F817" s="143">
        <v>243000.55</v>
      </c>
      <c r="G817" s="80">
        <f t="shared" si="4"/>
        <v>486001.1</v>
      </c>
      <c r="H817" s="133">
        <f>G817</f>
        <v>486001.1</v>
      </c>
      <c r="I817" s="159" t="s">
        <v>309</v>
      </c>
      <c r="J817" s="81"/>
      <c r="K817" s="144"/>
    </row>
    <row r="818" spans="1:11" ht="16.5" x14ac:dyDescent="0.3">
      <c r="A818" s="77"/>
      <c r="B818" s="142"/>
      <c r="C818" s="79"/>
      <c r="D818" s="127"/>
      <c r="E818" s="80"/>
      <c r="F818" s="143"/>
      <c r="G818" s="80">
        <f t="shared" si="4"/>
        <v>0</v>
      </c>
      <c r="H818" s="133"/>
      <c r="I818" s="159"/>
      <c r="J818" s="81"/>
      <c r="K818" s="144"/>
    </row>
    <row r="819" spans="1:11" ht="16.5" x14ac:dyDescent="0.3">
      <c r="A819" s="77">
        <v>43456</v>
      </c>
      <c r="B819" s="142" t="s">
        <v>3769</v>
      </c>
      <c r="C819" s="79" t="s">
        <v>1642</v>
      </c>
      <c r="D819" s="127" t="s">
        <v>1094</v>
      </c>
      <c r="E819" s="80">
        <v>2</v>
      </c>
      <c r="F819" s="143">
        <v>215000.5</v>
      </c>
      <c r="G819" s="80">
        <f t="shared" si="4"/>
        <v>430001</v>
      </c>
      <c r="H819" s="133">
        <f>G819</f>
        <v>430001</v>
      </c>
      <c r="I819" s="159" t="s">
        <v>2524</v>
      </c>
      <c r="J819" s="81"/>
      <c r="K819" s="144"/>
    </row>
    <row r="820" spans="1:11" ht="16.5" x14ac:dyDescent="0.3">
      <c r="A820" s="77"/>
      <c r="B820" s="142"/>
      <c r="C820" s="79"/>
      <c r="D820" s="127"/>
      <c r="E820" s="80"/>
      <c r="F820" s="143"/>
      <c r="G820" s="80">
        <f t="shared" si="4"/>
        <v>0</v>
      </c>
      <c r="H820" s="133"/>
      <c r="I820" s="159"/>
      <c r="J820" s="81"/>
      <c r="K820" s="144"/>
    </row>
    <row r="821" spans="1:11" ht="16.5" x14ac:dyDescent="0.3">
      <c r="A821" s="77">
        <v>43456</v>
      </c>
      <c r="B821" s="142" t="s">
        <v>3770</v>
      </c>
      <c r="C821" s="79" t="s">
        <v>3771</v>
      </c>
      <c r="D821" s="127" t="s">
        <v>3772</v>
      </c>
      <c r="E821" s="80">
        <v>1</v>
      </c>
      <c r="F821" s="143">
        <v>1081099.5249999999</v>
      </c>
      <c r="G821" s="80">
        <f t="shared" si="4"/>
        <v>1081099.5249999999</v>
      </c>
      <c r="H821" s="133"/>
      <c r="I821" s="159"/>
      <c r="J821" s="81"/>
      <c r="K821" s="144"/>
    </row>
    <row r="822" spans="1:11" ht="16.5" x14ac:dyDescent="0.3">
      <c r="A822" s="77"/>
      <c r="B822" s="142"/>
      <c r="C822" s="79"/>
      <c r="D822" s="127" t="s">
        <v>3773</v>
      </c>
      <c r="E822" s="80">
        <v>1</v>
      </c>
      <c r="F822" s="143">
        <v>1187500.3799999999</v>
      </c>
      <c r="G822" s="80">
        <f t="shared" si="4"/>
        <v>1187500.3799999999</v>
      </c>
      <c r="H822" s="133">
        <f>SUM(G821:G822)</f>
        <v>2268599.9049999998</v>
      </c>
      <c r="I822" s="159" t="s">
        <v>1756</v>
      </c>
      <c r="J822" s="81"/>
      <c r="K822" s="144"/>
    </row>
    <row r="823" spans="1:11" ht="16.5" x14ac:dyDescent="0.3">
      <c r="A823" s="77"/>
      <c r="B823" s="142"/>
      <c r="C823" s="79"/>
      <c r="D823" s="127"/>
      <c r="E823" s="80"/>
      <c r="F823" s="143"/>
      <c r="G823" s="80">
        <f t="shared" si="4"/>
        <v>0</v>
      </c>
      <c r="H823" s="133"/>
      <c r="I823" s="159"/>
      <c r="J823" s="81"/>
      <c r="K823" s="144"/>
    </row>
    <row r="824" spans="1:11" ht="16.5" x14ac:dyDescent="0.3">
      <c r="A824" s="77">
        <v>43456</v>
      </c>
      <c r="B824" s="142" t="s">
        <v>3774</v>
      </c>
      <c r="C824" s="79" t="s">
        <v>325</v>
      </c>
      <c r="D824" s="127" t="s">
        <v>887</v>
      </c>
      <c r="E824" s="80">
        <v>1</v>
      </c>
      <c r="F824" s="143">
        <v>230000.1</v>
      </c>
      <c r="G824" s="80">
        <f t="shared" si="4"/>
        <v>230000.1</v>
      </c>
      <c r="H824" s="133">
        <f>G824</f>
        <v>230000.1</v>
      </c>
      <c r="I824" s="159" t="s">
        <v>2524</v>
      </c>
      <c r="J824" s="81"/>
      <c r="K824" s="144"/>
    </row>
    <row r="825" spans="1:11" ht="16.5" x14ac:dyDescent="0.3">
      <c r="A825" s="77"/>
      <c r="B825" s="142"/>
      <c r="C825" s="79"/>
      <c r="D825" s="127"/>
      <c r="E825" s="80"/>
      <c r="F825" s="143"/>
      <c r="G825" s="80">
        <f t="shared" si="4"/>
        <v>0</v>
      </c>
      <c r="H825" s="133"/>
      <c r="I825" s="159"/>
      <c r="J825" s="81"/>
      <c r="K825" s="144"/>
    </row>
    <row r="826" spans="1:11" ht="16.5" x14ac:dyDescent="0.3">
      <c r="A826" s="77">
        <v>43456</v>
      </c>
      <c r="B826" s="142" t="s">
        <v>3775</v>
      </c>
      <c r="C826" s="79" t="s">
        <v>2600</v>
      </c>
      <c r="D826" s="127" t="s">
        <v>1722</v>
      </c>
      <c r="E826" s="80">
        <v>8</v>
      </c>
      <c r="F826" s="143">
        <v>153674.70000000001</v>
      </c>
      <c r="G826" s="80">
        <f t="shared" si="4"/>
        <v>1229397.6000000001</v>
      </c>
      <c r="H826" s="133"/>
      <c r="I826" s="159"/>
      <c r="J826" s="81"/>
      <c r="K826" s="144"/>
    </row>
    <row r="827" spans="1:11" ht="16.5" x14ac:dyDescent="0.3">
      <c r="A827" s="77"/>
      <c r="B827" s="142"/>
      <c r="C827" s="79"/>
      <c r="D827" s="127" t="s">
        <v>1635</v>
      </c>
      <c r="E827" s="80">
        <v>4</v>
      </c>
      <c r="F827" s="143">
        <v>153674.70000000001</v>
      </c>
      <c r="G827" s="80">
        <f t="shared" si="4"/>
        <v>614698.80000000005</v>
      </c>
      <c r="H827" s="133">
        <f>SUM(G826:G827)</f>
        <v>1844096.4000000001</v>
      </c>
      <c r="I827" s="159" t="s">
        <v>1756</v>
      </c>
      <c r="J827" s="81"/>
      <c r="K827" s="144"/>
    </row>
    <row r="828" spans="1:11" ht="16.5" x14ac:dyDescent="0.3">
      <c r="A828" s="77"/>
      <c r="B828" s="142"/>
      <c r="C828" s="79"/>
      <c r="D828" s="127"/>
      <c r="E828" s="80"/>
      <c r="F828" s="143"/>
      <c r="G828" s="80">
        <f t="shared" si="4"/>
        <v>0</v>
      </c>
      <c r="H828" s="133"/>
      <c r="I828" s="159"/>
      <c r="J828" s="81"/>
      <c r="K828" s="144"/>
    </row>
    <row r="829" spans="1:11" ht="16.5" x14ac:dyDescent="0.3">
      <c r="A829" s="77">
        <v>43456</v>
      </c>
      <c r="B829" s="142" t="s">
        <v>3776</v>
      </c>
      <c r="C829" s="79" t="s">
        <v>2370</v>
      </c>
      <c r="D829" s="127" t="s">
        <v>887</v>
      </c>
      <c r="E829" s="80">
        <v>2</v>
      </c>
      <c r="F829" s="143">
        <v>230000.1</v>
      </c>
      <c r="G829" s="80">
        <f t="shared" si="4"/>
        <v>460000.2</v>
      </c>
      <c r="H829" s="133">
        <f>G829</f>
        <v>460000.2</v>
      </c>
      <c r="I829" s="159" t="s">
        <v>2524</v>
      </c>
      <c r="J829" s="81"/>
      <c r="K829" s="144"/>
    </row>
    <row r="830" spans="1:11" ht="16.5" x14ac:dyDescent="0.3">
      <c r="A830" s="77"/>
      <c r="B830" s="142"/>
      <c r="C830" s="79"/>
      <c r="D830" s="127"/>
      <c r="E830" s="80"/>
      <c r="F830" s="143"/>
      <c r="G830" s="80">
        <f t="shared" si="4"/>
        <v>0</v>
      </c>
      <c r="H830" s="133"/>
      <c r="I830" s="159"/>
      <c r="J830" s="81"/>
      <c r="K830" s="144"/>
    </row>
    <row r="831" spans="1:11" ht="16.5" x14ac:dyDescent="0.3">
      <c r="A831" s="92">
        <v>43458</v>
      </c>
      <c r="B831" s="145" t="s">
        <v>3777</v>
      </c>
      <c r="C831" s="94" t="s">
        <v>2327</v>
      </c>
      <c r="D831" s="128" t="s">
        <v>1094</v>
      </c>
      <c r="E831" s="95">
        <v>1</v>
      </c>
      <c r="F831" s="146"/>
      <c r="G831" s="95">
        <f t="shared" si="4"/>
        <v>0</v>
      </c>
      <c r="H831" s="147"/>
      <c r="I831" s="159" t="s">
        <v>1756</v>
      </c>
      <c r="J831" s="81" t="s">
        <v>2126</v>
      </c>
      <c r="K831" s="144"/>
    </row>
    <row r="832" spans="1:11" ht="16.5" x14ac:dyDescent="0.3">
      <c r="A832" s="77"/>
      <c r="B832" s="142"/>
      <c r="C832" s="79"/>
      <c r="D832" s="127"/>
      <c r="E832" s="80"/>
      <c r="F832" s="143"/>
      <c r="G832" s="80">
        <f t="shared" si="4"/>
        <v>0</v>
      </c>
      <c r="H832" s="133"/>
      <c r="I832" s="159"/>
      <c r="J832" s="81"/>
      <c r="K832" s="144"/>
    </row>
    <row r="833" spans="1:11" ht="16.5" x14ac:dyDescent="0.3">
      <c r="A833" s="77">
        <v>43458</v>
      </c>
      <c r="B833" s="142" t="s">
        <v>3778</v>
      </c>
      <c r="C833" s="79" t="s">
        <v>3355</v>
      </c>
      <c r="D833" s="127" t="s">
        <v>19</v>
      </c>
      <c r="E833" s="80">
        <v>2</v>
      </c>
      <c r="F833" s="143">
        <v>543400</v>
      </c>
      <c r="G833" s="80">
        <f t="shared" si="4"/>
        <v>1086800</v>
      </c>
      <c r="H833" s="133"/>
      <c r="I833" s="159"/>
      <c r="J833" s="81"/>
      <c r="K833" s="144"/>
    </row>
    <row r="834" spans="1:11" ht="16.5" x14ac:dyDescent="0.3">
      <c r="A834" s="77"/>
      <c r="B834" s="142"/>
      <c r="C834" s="79"/>
      <c r="D834" s="127" t="s">
        <v>31</v>
      </c>
      <c r="E834" s="80">
        <v>1</v>
      </c>
      <c r="F834" s="143">
        <v>529199.44999999995</v>
      </c>
      <c r="G834" s="80">
        <f t="shared" si="4"/>
        <v>529199.44999999995</v>
      </c>
      <c r="H834" s="133"/>
      <c r="I834" s="159"/>
      <c r="J834" s="81"/>
      <c r="K834" s="144"/>
    </row>
    <row r="835" spans="1:11" ht="16.5" x14ac:dyDescent="0.3">
      <c r="A835" s="77"/>
      <c r="B835" s="142"/>
      <c r="C835" s="79"/>
      <c r="D835" s="127" t="s">
        <v>391</v>
      </c>
      <c r="E835" s="80">
        <v>2</v>
      </c>
      <c r="F835" s="143">
        <v>562500.18000000005</v>
      </c>
      <c r="G835" s="80">
        <f t="shared" si="4"/>
        <v>1125000.3600000001</v>
      </c>
      <c r="H835" s="133">
        <f>SUM(G833:G835)</f>
        <v>2740999.81</v>
      </c>
      <c r="I835" s="159" t="s">
        <v>1756</v>
      </c>
      <c r="J835" s="81"/>
      <c r="K835" s="144"/>
    </row>
    <row r="836" spans="1:11" ht="16.5" x14ac:dyDescent="0.3">
      <c r="A836" s="77"/>
      <c r="B836" s="142"/>
      <c r="C836" s="79"/>
      <c r="D836" s="127"/>
      <c r="E836" s="80"/>
      <c r="F836" s="143"/>
      <c r="G836" s="80">
        <f t="shared" si="4"/>
        <v>0</v>
      </c>
      <c r="H836" s="133"/>
      <c r="I836" s="159"/>
      <c r="J836" s="81"/>
      <c r="K836" s="144"/>
    </row>
    <row r="837" spans="1:11" ht="16.5" x14ac:dyDescent="0.3">
      <c r="A837" s="77">
        <v>43458</v>
      </c>
      <c r="B837" s="142" t="s">
        <v>3779</v>
      </c>
      <c r="C837" s="79" t="s">
        <v>2640</v>
      </c>
      <c r="D837" s="127" t="s">
        <v>1094</v>
      </c>
      <c r="E837" s="80">
        <v>2</v>
      </c>
      <c r="F837" s="143">
        <v>215000.5</v>
      </c>
      <c r="G837" s="80">
        <f t="shared" si="4"/>
        <v>430001</v>
      </c>
      <c r="H837" s="133">
        <f>G837</f>
        <v>430001</v>
      </c>
      <c r="I837" s="159" t="s">
        <v>1756</v>
      </c>
      <c r="J837" s="81"/>
      <c r="K837" s="144"/>
    </row>
    <row r="838" spans="1:11" ht="16.5" x14ac:dyDescent="0.3">
      <c r="A838" s="77"/>
      <c r="B838" s="142"/>
      <c r="C838" s="79"/>
      <c r="D838" s="127"/>
      <c r="E838" s="80"/>
      <c r="F838" s="143"/>
      <c r="G838" s="80">
        <f t="shared" si="4"/>
        <v>0</v>
      </c>
      <c r="H838" s="133"/>
      <c r="I838" s="159"/>
      <c r="J838" s="81"/>
      <c r="K838" s="144"/>
    </row>
    <row r="839" spans="1:11" ht="16.5" x14ac:dyDescent="0.3">
      <c r="A839" s="77">
        <v>43458</v>
      </c>
      <c r="B839" s="142" t="s">
        <v>3780</v>
      </c>
      <c r="C839" s="79" t="s">
        <v>1033</v>
      </c>
      <c r="D839" s="127" t="s">
        <v>887</v>
      </c>
      <c r="E839" s="80">
        <v>12</v>
      </c>
      <c r="F839" s="143">
        <v>230000.1</v>
      </c>
      <c r="G839" s="80">
        <f t="shared" si="4"/>
        <v>2760001.2</v>
      </c>
      <c r="H839" s="133">
        <f>G839</f>
        <v>2760001.2</v>
      </c>
      <c r="I839" s="159" t="s">
        <v>309</v>
      </c>
      <c r="J839" s="81"/>
      <c r="K839" s="144"/>
    </row>
    <row r="840" spans="1:11" ht="16.5" x14ac:dyDescent="0.3">
      <c r="A840" s="77"/>
      <c r="B840" s="142"/>
      <c r="C840" s="79"/>
      <c r="D840" s="127"/>
      <c r="E840" s="80"/>
      <c r="F840" s="143"/>
      <c r="G840" s="80">
        <f t="shared" si="4"/>
        <v>0</v>
      </c>
      <c r="H840" s="133"/>
      <c r="I840" s="159"/>
      <c r="J840" s="81"/>
      <c r="K840" s="144"/>
    </row>
    <row r="841" spans="1:11" ht="16.5" x14ac:dyDescent="0.3">
      <c r="A841" s="77">
        <v>43458</v>
      </c>
      <c r="B841" s="142" t="s">
        <v>3781</v>
      </c>
      <c r="C841" s="79" t="s">
        <v>985</v>
      </c>
      <c r="D841" s="127" t="s">
        <v>3782</v>
      </c>
      <c r="E841" s="80">
        <v>60</v>
      </c>
      <c r="F841" s="143">
        <v>550000</v>
      </c>
      <c r="G841" s="80">
        <f t="shared" si="4"/>
        <v>33000000</v>
      </c>
      <c r="H841" s="133">
        <f>G841</f>
        <v>33000000</v>
      </c>
      <c r="I841" s="159" t="s">
        <v>2545</v>
      </c>
      <c r="J841" s="81"/>
      <c r="K841" s="144"/>
    </row>
    <row r="842" spans="1:11" ht="16.5" x14ac:dyDescent="0.3">
      <c r="A842" s="77"/>
      <c r="B842" s="142"/>
      <c r="C842" s="79"/>
      <c r="D842" s="127"/>
      <c r="E842" s="80"/>
      <c r="F842" s="143"/>
      <c r="G842" s="80">
        <f t="shared" si="4"/>
        <v>0</v>
      </c>
      <c r="H842" s="133"/>
      <c r="I842" s="159"/>
      <c r="J842" s="81"/>
      <c r="K842" s="144"/>
    </row>
    <row r="843" spans="1:11" ht="16.5" x14ac:dyDescent="0.3">
      <c r="A843" s="77">
        <v>43458</v>
      </c>
      <c r="B843" s="142" t="s">
        <v>3783</v>
      </c>
      <c r="C843" s="79" t="s">
        <v>35</v>
      </c>
      <c r="D843" s="127" t="s">
        <v>1938</v>
      </c>
      <c r="E843" s="80">
        <v>6</v>
      </c>
      <c r="F843" s="143">
        <v>150000.4</v>
      </c>
      <c r="G843" s="80">
        <f t="shared" si="4"/>
        <v>900002.39999999991</v>
      </c>
      <c r="H843" s="133">
        <f>G843</f>
        <v>900002.39999999991</v>
      </c>
      <c r="I843" s="159" t="s">
        <v>2524</v>
      </c>
      <c r="J843" s="81"/>
      <c r="K843" s="144"/>
    </row>
    <row r="844" spans="1:11" ht="16.5" x14ac:dyDescent="0.3">
      <c r="A844" s="77"/>
      <c r="B844" s="142"/>
      <c r="C844" s="79"/>
      <c r="D844" s="127"/>
      <c r="E844" s="80"/>
      <c r="F844" s="143"/>
      <c r="G844" s="80">
        <f t="shared" si="4"/>
        <v>0</v>
      </c>
      <c r="H844" s="133"/>
      <c r="I844" s="159"/>
      <c r="J844" s="81"/>
      <c r="K844" s="144"/>
    </row>
    <row r="845" spans="1:11" ht="16.5" x14ac:dyDescent="0.3">
      <c r="A845" s="77">
        <v>43458</v>
      </c>
      <c r="B845" s="142" t="s">
        <v>3784</v>
      </c>
      <c r="C845" s="79" t="s">
        <v>985</v>
      </c>
      <c r="D845" s="127" t="s">
        <v>1851</v>
      </c>
      <c r="E845" s="80">
        <v>48</v>
      </c>
      <c r="F845" s="143">
        <v>70416.5</v>
      </c>
      <c r="G845" s="80">
        <f t="shared" si="4"/>
        <v>3379992</v>
      </c>
      <c r="H845" s="133"/>
      <c r="I845" s="159"/>
      <c r="J845" s="81"/>
      <c r="K845" s="144"/>
    </row>
    <row r="846" spans="1:11" ht="16.5" x14ac:dyDescent="0.3">
      <c r="A846" s="77"/>
      <c r="B846" s="142"/>
      <c r="C846" s="79"/>
      <c r="D846" s="127" t="s">
        <v>1721</v>
      </c>
      <c r="E846" s="80">
        <v>24</v>
      </c>
      <c r="F846" s="143">
        <v>140834.1</v>
      </c>
      <c r="G846" s="80">
        <f t="shared" si="4"/>
        <v>3380018.4000000004</v>
      </c>
      <c r="H846" s="133"/>
      <c r="I846" s="159"/>
      <c r="J846" s="81"/>
      <c r="K846" s="144"/>
    </row>
    <row r="847" spans="1:11" ht="16.5" x14ac:dyDescent="0.3">
      <c r="A847" s="77"/>
      <c r="B847" s="142"/>
      <c r="C847" s="79"/>
      <c r="D847" s="127" t="s">
        <v>1725</v>
      </c>
      <c r="E847" s="80">
        <v>48</v>
      </c>
      <c r="F847" s="143">
        <v>70416.5</v>
      </c>
      <c r="G847" s="80">
        <f t="shared" si="4"/>
        <v>3379992</v>
      </c>
      <c r="H847" s="133"/>
      <c r="I847" s="159"/>
      <c r="J847" s="81"/>
      <c r="K847" s="144"/>
    </row>
    <row r="848" spans="1:11" ht="16.5" x14ac:dyDescent="0.3">
      <c r="A848" s="77"/>
      <c r="B848" s="142"/>
      <c r="C848" s="79"/>
      <c r="D848" s="127" t="s">
        <v>1933</v>
      </c>
      <c r="E848" s="80">
        <v>72</v>
      </c>
      <c r="F848" s="143">
        <v>70416.5</v>
      </c>
      <c r="G848" s="80">
        <f t="shared" si="4"/>
        <v>5069988</v>
      </c>
      <c r="H848" s="133"/>
      <c r="I848" s="159"/>
      <c r="J848" s="81"/>
      <c r="K848" s="144"/>
    </row>
    <row r="849" spans="1:11" ht="16.5" x14ac:dyDescent="0.3">
      <c r="A849" s="77"/>
      <c r="B849" s="142"/>
      <c r="C849" s="79"/>
      <c r="D849" s="127" t="s">
        <v>1930</v>
      </c>
      <c r="E849" s="80">
        <v>72</v>
      </c>
      <c r="F849" s="143">
        <v>70416.5</v>
      </c>
      <c r="G849" s="80">
        <f t="shared" si="4"/>
        <v>5069988</v>
      </c>
      <c r="H849" s="133"/>
      <c r="I849" s="159"/>
      <c r="J849" s="81"/>
      <c r="K849" s="144"/>
    </row>
    <row r="850" spans="1:11" ht="16.5" x14ac:dyDescent="0.3">
      <c r="A850" s="77"/>
      <c r="B850" s="142"/>
      <c r="C850" s="79"/>
      <c r="D850" s="127" t="s">
        <v>1915</v>
      </c>
      <c r="E850" s="80">
        <v>36</v>
      </c>
      <c r="F850" s="143">
        <v>140834.1</v>
      </c>
      <c r="G850" s="80">
        <f t="shared" si="4"/>
        <v>5070027.6000000006</v>
      </c>
      <c r="H850" s="133">
        <f>SUM(G845:G850)</f>
        <v>25350006</v>
      </c>
      <c r="I850" s="159" t="s">
        <v>2545</v>
      </c>
      <c r="J850" s="81"/>
      <c r="K850" s="144"/>
    </row>
    <row r="851" spans="1:11" ht="16.5" x14ac:dyDescent="0.3">
      <c r="A851" s="77"/>
      <c r="B851" s="142"/>
      <c r="C851" s="79"/>
      <c r="D851" s="127"/>
      <c r="E851" s="80"/>
      <c r="F851" s="143"/>
      <c r="G851" s="80">
        <f t="shared" si="4"/>
        <v>0</v>
      </c>
      <c r="H851" s="133"/>
      <c r="I851" s="159"/>
      <c r="J851" s="81"/>
      <c r="K851" s="144"/>
    </row>
    <row r="852" spans="1:11" ht="16.5" x14ac:dyDescent="0.3">
      <c r="A852" s="77">
        <v>43458</v>
      </c>
      <c r="B852" s="142" t="s">
        <v>3785</v>
      </c>
      <c r="C852" s="79" t="s">
        <v>985</v>
      </c>
      <c r="D852" s="127" t="s">
        <v>1722</v>
      </c>
      <c r="E852" s="80">
        <v>48</v>
      </c>
      <c r="F852" s="143">
        <v>140834.1</v>
      </c>
      <c r="G852" s="80">
        <f t="shared" si="4"/>
        <v>6760036.8000000007</v>
      </c>
      <c r="H852" s="133"/>
      <c r="I852" s="159"/>
      <c r="J852" s="81"/>
      <c r="K852" s="144"/>
    </row>
    <row r="853" spans="1:11" ht="16.5" x14ac:dyDescent="0.3">
      <c r="A853" s="77"/>
      <c r="B853" s="142"/>
      <c r="C853" s="79"/>
      <c r="D853" s="127" t="s">
        <v>1915</v>
      </c>
      <c r="E853" s="80">
        <v>48</v>
      </c>
      <c r="F853" s="143">
        <v>140834.1</v>
      </c>
      <c r="G853" s="80">
        <f t="shared" si="4"/>
        <v>6760036.8000000007</v>
      </c>
      <c r="H853" s="133"/>
      <c r="I853" s="159"/>
      <c r="J853" s="81"/>
      <c r="K853" s="144"/>
    </row>
    <row r="854" spans="1:11" ht="16.5" x14ac:dyDescent="0.3">
      <c r="A854" s="77"/>
      <c r="B854" s="142"/>
      <c r="C854" s="79"/>
      <c r="D854" s="127" t="s">
        <v>1721</v>
      </c>
      <c r="E854" s="80">
        <v>36</v>
      </c>
      <c r="F854" s="143">
        <v>140834.1</v>
      </c>
      <c r="G854" s="80">
        <f t="shared" si="4"/>
        <v>5070027.6000000006</v>
      </c>
      <c r="H854" s="133"/>
      <c r="I854" s="159"/>
      <c r="J854" s="81"/>
      <c r="K854" s="144"/>
    </row>
    <row r="855" spans="1:11" ht="16.5" x14ac:dyDescent="0.3">
      <c r="A855" s="77"/>
      <c r="B855" s="142"/>
      <c r="C855" s="79"/>
      <c r="D855" s="127" t="s">
        <v>1675</v>
      </c>
      <c r="E855" s="80">
        <v>48</v>
      </c>
      <c r="F855" s="143">
        <v>41666.9</v>
      </c>
      <c r="G855" s="80">
        <f t="shared" si="4"/>
        <v>2000011.2000000002</v>
      </c>
      <c r="H855" s="133">
        <f>SUM(G852:G855)</f>
        <v>20590112.400000002</v>
      </c>
      <c r="I855" s="159" t="s">
        <v>2545</v>
      </c>
      <c r="J855" s="81"/>
      <c r="K855" s="144"/>
    </row>
    <row r="856" spans="1:11" ht="16.5" x14ac:dyDescent="0.3">
      <c r="A856" s="77"/>
      <c r="B856" s="142"/>
      <c r="C856" s="79"/>
      <c r="D856" s="127"/>
      <c r="E856" s="80"/>
      <c r="F856" s="143"/>
      <c r="G856" s="80">
        <f t="shared" si="4"/>
        <v>0</v>
      </c>
      <c r="H856" s="133"/>
      <c r="I856" s="159"/>
      <c r="J856" s="81"/>
      <c r="K856" s="144"/>
    </row>
    <row r="857" spans="1:11" ht="16.5" x14ac:dyDescent="0.3">
      <c r="A857" s="77">
        <v>43458</v>
      </c>
      <c r="B857" s="142" t="s">
        <v>3786</v>
      </c>
      <c r="C857" s="79" t="s">
        <v>985</v>
      </c>
      <c r="D857" s="127" t="s">
        <v>1933</v>
      </c>
      <c r="E857" s="80">
        <v>72</v>
      </c>
      <c r="F857" s="143">
        <v>70416.5</v>
      </c>
      <c r="G857" s="80">
        <f t="shared" si="4"/>
        <v>5069988</v>
      </c>
      <c r="H857" s="133"/>
      <c r="I857" s="159"/>
      <c r="J857" s="81"/>
      <c r="K857" s="144"/>
    </row>
    <row r="858" spans="1:11" ht="16.5" x14ac:dyDescent="0.3">
      <c r="A858" s="77"/>
      <c r="B858" s="142"/>
      <c r="C858" s="79"/>
      <c r="D858" s="127" t="s">
        <v>1930</v>
      </c>
      <c r="E858" s="80">
        <v>72</v>
      </c>
      <c r="F858" s="143">
        <v>70416.5</v>
      </c>
      <c r="G858" s="80">
        <f t="shared" si="4"/>
        <v>5069988</v>
      </c>
      <c r="H858" s="133"/>
      <c r="I858" s="159"/>
      <c r="J858" s="81"/>
      <c r="K858" s="144"/>
    </row>
    <row r="859" spans="1:11" ht="16.5" x14ac:dyDescent="0.3">
      <c r="A859" s="77"/>
      <c r="B859" s="142"/>
      <c r="C859" s="79"/>
      <c r="D859" s="127" t="s">
        <v>1719</v>
      </c>
      <c r="E859" s="80">
        <v>48</v>
      </c>
      <c r="F859" s="143">
        <v>70416.5</v>
      </c>
      <c r="G859" s="80">
        <f t="shared" si="4"/>
        <v>3379992</v>
      </c>
      <c r="H859" s="133"/>
      <c r="I859" s="159"/>
      <c r="J859" s="81"/>
      <c r="K859" s="144"/>
    </row>
    <row r="860" spans="1:11" ht="16.5" x14ac:dyDescent="0.3">
      <c r="A860" s="77"/>
      <c r="B860" s="142"/>
      <c r="C860" s="79"/>
      <c r="D860" s="127" t="s">
        <v>1725</v>
      </c>
      <c r="E860" s="80">
        <v>48</v>
      </c>
      <c r="F860" s="143">
        <v>70416.5</v>
      </c>
      <c r="G860" s="80">
        <f t="shared" si="4"/>
        <v>3379992</v>
      </c>
      <c r="H860" s="133"/>
      <c r="I860" s="159"/>
      <c r="J860" s="81"/>
      <c r="K860" s="144"/>
    </row>
    <row r="861" spans="1:11" ht="16.5" x14ac:dyDescent="0.3">
      <c r="A861" s="77"/>
      <c r="B861" s="142"/>
      <c r="C861" s="79"/>
      <c r="D861" s="127" t="s">
        <v>1966</v>
      </c>
      <c r="E861" s="80">
        <v>72</v>
      </c>
      <c r="F861" s="143">
        <v>70416.5</v>
      </c>
      <c r="G861" s="80">
        <f t="shared" si="4"/>
        <v>5069988</v>
      </c>
      <c r="H861" s="133">
        <f>SUM(G857:G861)</f>
        <v>21969948</v>
      </c>
      <c r="I861" s="159" t="s">
        <v>2545</v>
      </c>
      <c r="J861" s="81"/>
      <c r="K861" s="144"/>
    </row>
    <row r="862" spans="1:11" ht="16.5" x14ac:dyDescent="0.3">
      <c r="A862" s="77"/>
      <c r="B862" s="142"/>
      <c r="C862" s="79"/>
      <c r="D862" s="127"/>
      <c r="E862" s="80"/>
      <c r="F862" s="143"/>
      <c r="G862" s="80">
        <f t="shared" si="4"/>
        <v>0</v>
      </c>
      <c r="H862" s="133"/>
      <c r="I862" s="159"/>
      <c r="J862" s="81"/>
      <c r="K862" s="144"/>
    </row>
    <row r="863" spans="1:11" ht="16.5" x14ac:dyDescent="0.3">
      <c r="A863" s="77">
        <v>43458</v>
      </c>
      <c r="B863" s="142" t="s">
        <v>3787</v>
      </c>
      <c r="C863" s="79" t="s">
        <v>3788</v>
      </c>
      <c r="D863" s="127" t="s">
        <v>2073</v>
      </c>
      <c r="E863" s="80">
        <v>2</v>
      </c>
      <c r="F863" s="143">
        <v>240525.55</v>
      </c>
      <c r="G863" s="80">
        <f t="shared" si="4"/>
        <v>481051.1</v>
      </c>
      <c r="H863" s="133">
        <f>G863</f>
        <v>481051.1</v>
      </c>
      <c r="I863" s="159" t="s">
        <v>674</v>
      </c>
      <c r="J863" s="81"/>
      <c r="K863" s="144"/>
    </row>
    <row r="864" spans="1:11" ht="16.5" x14ac:dyDescent="0.3">
      <c r="A864" s="77"/>
      <c r="B864" s="142"/>
      <c r="C864" s="79"/>
      <c r="D864" s="127"/>
      <c r="E864" s="80"/>
      <c r="F864" s="143"/>
      <c r="G864" s="80">
        <f t="shared" si="4"/>
        <v>0</v>
      </c>
      <c r="H864" s="133"/>
      <c r="I864" s="159"/>
      <c r="J864" s="81"/>
      <c r="K864" s="144"/>
    </row>
    <row r="865" spans="1:11" ht="16.5" x14ac:dyDescent="0.3">
      <c r="A865" s="77">
        <v>43458</v>
      </c>
      <c r="B865" s="142" t="s">
        <v>3789</v>
      </c>
      <c r="C865" s="79" t="s">
        <v>3790</v>
      </c>
      <c r="D865" s="127" t="s">
        <v>887</v>
      </c>
      <c r="E865" s="80">
        <v>1</v>
      </c>
      <c r="F865" s="143">
        <v>230000.1</v>
      </c>
      <c r="G865" s="80">
        <f t="shared" si="4"/>
        <v>230000.1</v>
      </c>
      <c r="H865" s="133">
        <f>G865</f>
        <v>230000.1</v>
      </c>
      <c r="I865" s="159" t="s">
        <v>1756</v>
      </c>
      <c r="J865" s="81"/>
      <c r="K865" s="144"/>
    </row>
    <row r="866" spans="1:11" ht="16.5" x14ac:dyDescent="0.3">
      <c r="A866" s="77"/>
      <c r="B866" s="142"/>
      <c r="C866" s="79"/>
      <c r="D866" s="127"/>
      <c r="E866" s="80"/>
      <c r="F866" s="143"/>
      <c r="G866" s="80">
        <f t="shared" si="4"/>
        <v>0</v>
      </c>
      <c r="H866" s="133"/>
      <c r="I866" s="159"/>
      <c r="J866" s="81"/>
      <c r="K866" s="144"/>
    </row>
    <row r="867" spans="1:11" ht="16.5" x14ac:dyDescent="0.3">
      <c r="A867" s="77">
        <v>43458</v>
      </c>
      <c r="B867" s="142" t="s">
        <v>3791</v>
      </c>
      <c r="C867" s="79" t="s">
        <v>3792</v>
      </c>
      <c r="D867" s="127" t="s">
        <v>1094</v>
      </c>
      <c r="E867" s="80">
        <v>2</v>
      </c>
      <c r="F867" s="143">
        <v>215000.5</v>
      </c>
      <c r="G867" s="80">
        <f t="shared" si="4"/>
        <v>430001</v>
      </c>
      <c r="H867" s="133"/>
      <c r="I867" s="159"/>
      <c r="J867" s="81"/>
      <c r="K867" s="144"/>
    </row>
    <row r="868" spans="1:11" ht="16.5" x14ac:dyDescent="0.3">
      <c r="A868" s="77"/>
      <c r="B868" s="142"/>
      <c r="C868" s="79"/>
      <c r="D868" s="127" t="s">
        <v>887</v>
      </c>
      <c r="E868" s="80">
        <v>2</v>
      </c>
      <c r="F868" s="143">
        <v>230000.1</v>
      </c>
      <c r="G868" s="80">
        <f t="shared" si="4"/>
        <v>460000.2</v>
      </c>
      <c r="H868" s="133">
        <f>SUM(G867:G868)</f>
        <v>890001.2</v>
      </c>
      <c r="I868" s="159" t="s">
        <v>2524</v>
      </c>
      <c r="J868" s="81"/>
      <c r="K868" s="144"/>
    </row>
    <row r="869" spans="1:11" ht="16.5" x14ac:dyDescent="0.3">
      <c r="A869" s="77"/>
      <c r="B869" s="142"/>
      <c r="C869" s="79"/>
      <c r="D869" s="127"/>
      <c r="E869" s="80"/>
      <c r="F869" s="143"/>
      <c r="G869" s="80">
        <f t="shared" si="4"/>
        <v>0</v>
      </c>
      <c r="H869" s="133"/>
      <c r="I869" s="159"/>
      <c r="J869" s="81"/>
      <c r="K869" s="144"/>
    </row>
    <row r="870" spans="1:11" ht="16.5" x14ac:dyDescent="0.3">
      <c r="A870" s="77">
        <v>43458</v>
      </c>
      <c r="B870" s="142" t="s">
        <v>3793</v>
      </c>
      <c r="C870" s="79" t="s">
        <v>3794</v>
      </c>
      <c r="D870" s="127" t="s">
        <v>887</v>
      </c>
      <c r="E870" s="80">
        <v>3</v>
      </c>
      <c r="F870" s="143">
        <v>230000.1</v>
      </c>
      <c r="G870" s="80">
        <f t="shared" si="4"/>
        <v>690000.3</v>
      </c>
      <c r="H870" s="133">
        <f>G870</f>
        <v>690000.3</v>
      </c>
      <c r="I870" s="159" t="s">
        <v>2524</v>
      </c>
      <c r="J870" s="81"/>
      <c r="K870" s="144"/>
    </row>
    <row r="871" spans="1:11" ht="16.5" x14ac:dyDescent="0.3">
      <c r="A871" s="77"/>
      <c r="B871" s="142"/>
      <c r="C871" s="79"/>
      <c r="D871" s="127"/>
      <c r="E871" s="80"/>
      <c r="F871" s="143"/>
      <c r="G871" s="80">
        <f t="shared" si="4"/>
        <v>0</v>
      </c>
      <c r="H871" s="133"/>
      <c r="I871" s="159"/>
      <c r="J871" s="81"/>
      <c r="K871" s="144"/>
    </row>
    <row r="872" spans="1:11" ht="16.5" x14ac:dyDescent="0.3">
      <c r="A872" s="77">
        <v>43458</v>
      </c>
      <c r="B872" s="142" t="s">
        <v>3795</v>
      </c>
      <c r="C872" s="79" t="s">
        <v>87</v>
      </c>
      <c r="D872" s="127" t="s">
        <v>2073</v>
      </c>
      <c r="E872" s="80">
        <v>4</v>
      </c>
      <c r="F872" s="143">
        <v>240525.55</v>
      </c>
      <c r="G872" s="80">
        <f t="shared" si="4"/>
        <v>962102.2</v>
      </c>
      <c r="H872" s="133">
        <f>G872</f>
        <v>962102.2</v>
      </c>
      <c r="I872" s="159"/>
      <c r="J872" s="81"/>
      <c r="K872" s="144"/>
    </row>
    <row r="873" spans="1:11" ht="16.5" x14ac:dyDescent="0.3">
      <c r="A873" s="77"/>
      <c r="B873" s="142"/>
      <c r="C873" s="79"/>
      <c r="D873" s="127"/>
      <c r="E873" s="80"/>
      <c r="F873" s="143"/>
      <c r="G873" s="80">
        <f t="shared" si="4"/>
        <v>0</v>
      </c>
      <c r="H873" s="133"/>
      <c r="I873" s="159"/>
      <c r="J873" s="81"/>
      <c r="K873" s="144"/>
    </row>
    <row r="874" spans="1:11" ht="16.5" x14ac:dyDescent="0.3">
      <c r="A874" s="77">
        <v>43458</v>
      </c>
      <c r="B874" s="142" t="s">
        <v>3796</v>
      </c>
      <c r="C874" s="79" t="s">
        <v>3797</v>
      </c>
      <c r="D874" s="127" t="s">
        <v>391</v>
      </c>
      <c r="E874" s="80">
        <v>2</v>
      </c>
      <c r="F874" s="143">
        <v>562500.18000000005</v>
      </c>
      <c r="G874" s="80">
        <f t="shared" si="4"/>
        <v>1125000.3600000001</v>
      </c>
      <c r="H874" s="133"/>
      <c r="I874" s="159"/>
      <c r="J874" s="81"/>
      <c r="K874" s="144"/>
    </row>
    <row r="875" spans="1:11" ht="16.5" x14ac:dyDescent="0.3">
      <c r="A875" s="77"/>
      <c r="B875" s="142"/>
      <c r="C875" s="79"/>
      <c r="D875" s="127" t="s">
        <v>2494</v>
      </c>
      <c r="E875" s="80">
        <v>2</v>
      </c>
      <c r="F875" s="143">
        <v>621900.18000000005</v>
      </c>
      <c r="G875" s="80">
        <f t="shared" si="4"/>
        <v>1243800.3600000001</v>
      </c>
      <c r="H875" s="133"/>
      <c r="I875" s="159"/>
      <c r="J875" s="81"/>
      <c r="K875" s="144"/>
    </row>
    <row r="876" spans="1:11" ht="16.5" x14ac:dyDescent="0.3">
      <c r="A876" s="77"/>
      <c r="B876" s="142"/>
      <c r="C876" s="79"/>
      <c r="D876" s="127" t="s">
        <v>28</v>
      </c>
      <c r="E876" s="80">
        <v>2</v>
      </c>
      <c r="F876" s="143">
        <v>544500</v>
      </c>
      <c r="G876" s="80">
        <f t="shared" si="4"/>
        <v>1089000</v>
      </c>
      <c r="H876" s="133"/>
      <c r="I876" s="159"/>
      <c r="J876" s="81"/>
      <c r="K876" s="144"/>
    </row>
    <row r="877" spans="1:11" ht="16.5" x14ac:dyDescent="0.3">
      <c r="A877" s="77"/>
      <c r="B877" s="142"/>
      <c r="C877" s="79"/>
      <c r="D877" s="127" t="s">
        <v>19</v>
      </c>
      <c r="E877" s="80">
        <v>2</v>
      </c>
      <c r="F877" s="143">
        <v>543400</v>
      </c>
      <c r="G877" s="80">
        <f t="shared" si="4"/>
        <v>1086800</v>
      </c>
      <c r="H877" s="133"/>
      <c r="I877" s="159"/>
      <c r="J877" s="81"/>
      <c r="K877" s="144"/>
    </row>
    <row r="878" spans="1:11" ht="16.5" x14ac:dyDescent="0.3">
      <c r="A878" s="77"/>
      <c r="B878" s="142"/>
      <c r="C878" s="79"/>
      <c r="D878" s="127" t="s">
        <v>13</v>
      </c>
      <c r="E878" s="80">
        <v>2</v>
      </c>
      <c r="F878" s="143">
        <v>821700</v>
      </c>
      <c r="G878" s="80">
        <f t="shared" si="4"/>
        <v>1643400</v>
      </c>
      <c r="H878" s="133">
        <f>SUM(G874:G878)</f>
        <v>6188000.7200000007</v>
      </c>
      <c r="I878" s="159" t="s">
        <v>309</v>
      </c>
      <c r="J878" s="81"/>
      <c r="K878" s="144"/>
    </row>
    <row r="879" spans="1:11" ht="16.5" x14ac:dyDescent="0.3">
      <c r="A879" s="77"/>
      <c r="B879" s="142"/>
      <c r="C879" s="79"/>
      <c r="D879" s="127"/>
      <c r="E879" s="80"/>
      <c r="F879" s="143"/>
      <c r="G879" s="80">
        <f t="shared" si="4"/>
        <v>0</v>
      </c>
      <c r="H879" s="133"/>
      <c r="I879" s="159"/>
      <c r="J879" s="81"/>
      <c r="K879" s="144"/>
    </row>
    <row r="880" spans="1:11" ht="16.5" x14ac:dyDescent="0.3">
      <c r="A880" s="77">
        <v>43458</v>
      </c>
      <c r="B880" s="142" t="s">
        <v>3798</v>
      </c>
      <c r="C880" s="79" t="s">
        <v>42</v>
      </c>
      <c r="D880" s="127" t="s">
        <v>31</v>
      </c>
      <c r="E880" s="80">
        <v>1</v>
      </c>
      <c r="F880" s="143">
        <v>529199.44999999995</v>
      </c>
      <c r="G880" s="80">
        <f t="shared" si="4"/>
        <v>529199.44999999995</v>
      </c>
      <c r="H880" s="133">
        <f>G880</f>
        <v>529199.44999999995</v>
      </c>
      <c r="I880" s="159" t="s">
        <v>1756</v>
      </c>
      <c r="J880" s="81"/>
      <c r="K880" s="144"/>
    </row>
    <row r="881" spans="1:11" ht="16.5" x14ac:dyDescent="0.3">
      <c r="A881" s="77"/>
      <c r="B881" s="142"/>
      <c r="C881" s="79"/>
      <c r="D881" s="127"/>
      <c r="E881" s="80"/>
      <c r="F881" s="143"/>
      <c r="G881" s="80">
        <f t="shared" si="4"/>
        <v>0</v>
      </c>
      <c r="H881" s="133"/>
      <c r="I881" s="159"/>
      <c r="J881" s="81"/>
      <c r="K881" s="144"/>
    </row>
    <row r="882" spans="1:11" ht="16.5" x14ac:dyDescent="0.3">
      <c r="A882" s="77">
        <v>43458</v>
      </c>
      <c r="B882" s="142" t="s">
        <v>3799</v>
      </c>
      <c r="C882" s="79" t="s">
        <v>3800</v>
      </c>
      <c r="D882" s="127" t="s">
        <v>1549</v>
      </c>
      <c r="E882" s="80">
        <v>6</v>
      </c>
      <c r="F882" s="143">
        <v>165000</v>
      </c>
      <c r="G882" s="80">
        <f t="shared" si="4"/>
        <v>990000</v>
      </c>
      <c r="H882" s="133">
        <f>G882</f>
        <v>990000</v>
      </c>
      <c r="I882" s="159" t="s">
        <v>314</v>
      </c>
      <c r="J882" s="81"/>
      <c r="K882" s="144"/>
    </row>
    <row r="883" spans="1:11" ht="16.5" x14ac:dyDescent="0.3">
      <c r="A883" s="77"/>
      <c r="B883" s="142"/>
      <c r="C883" s="79"/>
      <c r="D883" s="127"/>
      <c r="E883" s="80"/>
      <c r="F883" s="143"/>
      <c r="G883" s="80">
        <f t="shared" si="4"/>
        <v>0</v>
      </c>
      <c r="H883" s="133"/>
      <c r="I883" s="159"/>
      <c r="J883" s="81"/>
      <c r="K883" s="144"/>
    </row>
    <row r="884" spans="1:11" ht="16.5" x14ac:dyDescent="0.3">
      <c r="A884" s="77">
        <v>43458</v>
      </c>
      <c r="B884" s="142" t="s">
        <v>3801</v>
      </c>
      <c r="C884" s="79" t="s">
        <v>464</v>
      </c>
      <c r="D884" s="127" t="s">
        <v>31</v>
      </c>
      <c r="E884" s="80">
        <v>1</v>
      </c>
      <c r="F884" s="143">
        <v>529199.44999999995</v>
      </c>
      <c r="G884" s="80">
        <f t="shared" si="4"/>
        <v>529199.44999999995</v>
      </c>
      <c r="H884" s="133">
        <f>G884</f>
        <v>529199.44999999995</v>
      </c>
      <c r="I884" s="159" t="s">
        <v>309</v>
      </c>
      <c r="J884" s="81"/>
      <c r="K884" s="144"/>
    </row>
    <row r="885" spans="1:11" ht="16.5" x14ac:dyDescent="0.3">
      <c r="A885" s="77"/>
      <c r="B885" s="142"/>
      <c r="C885" s="79"/>
      <c r="D885" s="127"/>
      <c r="E885" s="80"/>
      <c r="F885" s="143"/>
      <c r="G885" s="80">
        <f t="shared" si="4"/>
        <v>0</v>
      </c>
      <c r="H885" s="133"/>
      <c r="I885" s="159"/>
      <c r="J885" s="81"/>
      <c r="K885" s="144"/>
    </row>
    <row r="886" spans="1:11" ht="16.5" x14ac:dyDescent="0.3">
      <c r="A886" s="77">
        <v>43458</v>
      </c>
      <c r="B886" s="142" t="s">
        <v>3802</v>
      </c>
      <c r="C886" s="79" t="s">
        <v>100</v>
      </c>
      <c r="D886" s="127" t="s">
        <v>3803</v>
      </c>
      <c r="E886" s="80">
        <v>1</v>
      </c>
      <c r="F886" s="143">
        <v>574200</v>
      </c>
      <c r="G886" s="80">
        <f t="shared" si="4"/>
        <v>574200</v>
      </c>
      <c r="H886" s="133">
        <f>G886</f>
        <v>574200</v>
      </c>
      <c r="I886" s="159" t="s">
        <v>314</v>
      </c>
      <c r="J886" s="81"/>
      <c r="K886" s="144"/>
    </row>
    <row r="887" spans="1:11" ht="16.5" x14ac:dyDescent="0.3">
      <c r="A887" s="77"/>
      <c r="B887" s="142"/>
      <c r="C887" s="79"/>
      <c r="D887" s="127"/>
      <c r="E887" s="80"/>
      <c r="F887" s="143"/>
      <c r="G887" s="80">
        <f t="shared" si="4"/>
        <v>0</v>
      </c>
      <c r="H887" s="133"/>
      <c r="I887" s="159"/>
      <c r="J887" s="81"/>
      <c r="K887" s="144"/>
    </row>
    <row r="888" spans="1:11" ht="16.5" x14ac:dyDescent="0.3">
      <c r="A888" s="77">
        <v>43458</v>
      </c>
      <c r="B888" s="142" t="s">
        <v>3804</v>
      </c>
      <c r="C888" s="79" t="s">
        <v>2129</v>
      </c>
      <c r="D888" s="127" t="s">
        <v>2482</v>
      </c>
      <c r="E888" s="80">
        <v>5</v>
      </c>
      <c r="F888" s="143">
        <v>215650.38</v>
      </c>
      <c r="G888" s="80">
        <f t="shared" si="4"/>
        <v>1078251.8999999999</v>
      </c>
      <c r="H888" s="133">
        <f>G888</f>
        <v>1078251.8999999999</v>
      </c>
      <c r="I888" s="159" t="s">
        <v>309</v>
      </c>
      <c r="J888" s="81"/>
      <c r="K888" s="144"/>
    </row>
    <row r="889" spans="1:11" ht="16.5" x14ac:dyDescent="0.3">
      <c r="A889" s="77"/>
      <c r="B889" s="142"/>
      <c r="C889" s="79"/>
      <c r="D889" s="127"/>
      <c r="E889" s="80"/>
      <c r="F889" s="143"/>
      <c r="G889" s="80">
        <f t="shared" si="4"/>
        <v>0</v>
      </c>
      <c r="H889" s="133"/>
      <c r="I889" s="159"/>
      <c r="J889" s="81"/>
      <c r="K889" s="144"/>
    </row>
    <row r="890" spans="1:11" ht="16.5" x14ac:dyDescent="0.3">
      <c r="A890" s="77">
        <v>43458</v>
      </c>
      <c r="B890" s="142" t="s">
        <v>3805</v>
      </c>
      <c r="C890" s="79" t="s">
        <v>1005</v>
      </c>
      <c r="D890" s="127" t="s">
        <v>3278</v>
      </c>
      <c r="E890" s="80">
        <v>12</v>
      </c>
      <c r="F890" s="143">
        <v>198000</v>
      </c>
      <c r="G890" s="80">
        <f t="shared" si="4"/>
        <v>2376000</v>
      </c>
      <c r="H890" s="133">
        <f>G890</f>
        <v>2376000</v>
      </c>
      <c r="I890" s="159" t="s">
        <v>309</v>
      </c>
      <c r="J890" s="81"/>
      <c r="K890" s="144"/>
    </row>
    <row r="891" spans="1:11" ht="16.5" x14ac:dyDescent="0.3">
      <c r="A891" s="77"/>
      <c r="B891" s="142"/>
      <c r="C891" s="79"/>
      <c r="D891" s="127"/>
      <c r="E891" s="80"/>
      <c r="F891" s="143"/>
      <c r="G891" s="80">
        <f t="shared" si="4"/>
        <v>0</v>
      </c>
      <c r="H891" s="133"/>
      <c r="I891" s="159"/>
      <c r="J891" s="81"/>
      <c r="K891" s="144"/>
    </row>
    <row r="892" spans="1:11" ht="16.5" x14ac:dyDescent="0.3">
      <c r="A892" s="77">
        <v>43458</v>
      </c>
      <c r="B892" s="142" t="s">
        <v>3806</v>
      </c>
      <c r="C892" s="79" t="s">
        <v>2727</v>
      </c>
      <c r="D892" s="127" t="s">
        <v>3168</v>
      </c>
      <c r="E892" s="80">
        <v>12</v>
      </c>
      <c r="F892" s="143">
        <v>243000.5</v>
      </c>
      <c r="G892" s="80">
        <f t="shared" si="4"/>
        <v>2916006</v>
      </c>
      <c r="H892" s="133">
        <f>G892</f>
        <v>2916006</v>
      </c>
      <c r="I892" s="159" t="s">
        <v>309</v>
      </c>
      <c r="J892" s="81"/>
      <c r="K892" s="144"/>
    </row>
    <row r="893" spans="1:11" ht="16.5" x14ac:dyDescent="0.3">
      <c r="A893" s="77"/>
      <c r="B893" s="142"/>
      <c r="C893" s="79"/>
      <c r="D893" s="127"/>
      <c r="E893" s="80"/>
      <c r="F893" s="143"/>
      <c r="G893" s="80">
        <f t="shared" si="4"/>
        <v>0</v>
      </c>
      <c r="H893" s="133"/>
      <c r="I893" s="159"/>
      <c r="J893" s="81"/>
      <c r="K893" s="144"/>
    </row>
    <row r="894" spans="1:11" ht="16.5" x14ac:dyDescent="0.3">
      <c r="A894" s="77">
        <v>43458</v>
      </c>
      <c r="B894" s="142" t="s">
        <v>3807</v>
      </c>
      <c r="C894" s="79" t="s">
        <v>3808</v>
      </c>
      <c r="D894" s="127" t="s">
        <v>2691</v>
      </c>
      <c r="E894" s="80">
        <v>6</v>
      </c>
      <c r="F894" s="143">
        <v>198000</v>
      </c>
      <c r="G894" s="80">
        <f t="shared" si="4"/>
        <v>1188000</v>
      </c>
      <c r="H894" s="133">
        <f>G894</f>
        <v>1188000</v>
      </c>
      <c r="I894" s="159" t="s">
        <v>309</v>
      </c>
      <c r="J894" s="81"/>
      <c r="K894" s="144"/>
    </row>
    <row r="895" spans="1:11" ht="16.5" x14ac:dyDescent="0.3">
      <c r="A895" s="77"/>
      <c r="B895" s="142"/>
      <c r="C895" s="79"/>
      <c r="D895" s="127"/>
      <c r="E895" s="80"/>
      <c r="F895" s="143"/>
      <c r="G895" s="80">
        <f t="shared" si="4"/>
        <v>0</v>
      </c>
      <c r="H895" s="133"/>
      <c r="I895" s="159"/>
      <c r="J895" s="81"/>
      <c r="K895" s="144"/>
    </row>
    <row r="896" spans="1:11" ht="16.5" x14ac:dyDescent="0.3">
      <c r="A896" s="77">
        <v>43458</v>
      </c>
      <c r="B896" s="142" t="s">
        <v>3809</v>
      </c>
      <c r="C896" s="79" t="s">
        <v>3621</v>
      </c>
      <c r="D896" s="127" t="s">
        <v>2073</v>
      </c>
      <c r="E896" s="80">
        <v>3</v>
      </c>
      <c r="F896" s="143">
        <v>240525.55</v>
      </c>
      <c r="G896" s="80">
        <f t="shared" si="4"/>
        <v>721576.64999999991</v>
      </c>
      <c r="H896" s="133">
        <f>G896</f>
        <v>721576.64999999991</v>
      </c>
      <c r="I896" s="159" t="s">
        <v>2524</v>
      </c>
      <c r="J896" s="81"/>
      <c r="K896" s="144"/>
    </row>
    <row r="897" spans="1:11" ht="16.5" x14ac:dyDescent="0.3">
      <c r="A897" s="77"/>
      <c r="B897" s="142"/>
      <c r="C897" s="79"/>
      <c r="D897" s="127"/>
      <c r="E897" s="80"/>
      <c r="F897" s="143"/>
      <c r="G897" s="80">
        <f t="shared" si="4"/>
        <v>0</v>
      </c>
      <c r="H897" s="133"/>
      <c r="I897" s="159"/>
      <c r="J897" s="81"/>
      <c r="K897" s="144"/>
    </row>
    <row r="898" spans="1:11" ht="16.5" x14ac:dyDescent="0.3">
      <c r="A898" s="77">
        <v>43458</v>
      </c>
      <c r="B898" s="142" t="s">
        <v>3810</v>
      </c>
      <c r="C898" s="79" t="s">
        <v>3797</v>
      </c>
      <c r="D898" s="127" t="s">
        <v>405</v>
      </c>
      <c r="E898" s="80">
        <v>2</v>
      </c>
      <c r="F898" s="143">
        <v>540000.55000000005</v>
      </c>
      <c r="G898" s="80">
        <f t="shared" si="4"/>
        <v>1080001.1000000001</v>
      </c>
      <c r="H898" s="133"/>
      <c r="I898" s="159"/>
      <c r="J898" s="81"/>
      <c r="K898" s="144"/>
    </row>
    <row r="899" spans="1:11" ht="16.5" x14ac:dyDescent="0.3">
      <c r="A899" s="77"/>
      <c r="B899" s="142"/>
      <c r="C899" s="79"/>
      <c r="D899" s="127" t="s">
        <v>3811</v>
      </c>
      <c r="E899" s="80">
        <v>1</v>
      </c>
      <c r="F899" s="143">
        <v>484200.09</v>
      </c>
      <c r="G899" s="80">
        <f t="shared" si="4"/>
        <v>484200.09</v>
      </c>
      <c r="H899" s="133">
        <f>SUM(G898:G900)</f>
        <v>1564201.1900000002</v>
      </c>
      <c r="I899" s="159" t="s">
        <v>309</v>
      </c>
      <c r="J899" s="81"/>
      <c r="K899" s="144"/>
    </row>
    <row r="900" spans="1:11" ht="16.5" x14ac:dyDescent="0.3">
      <c r="A900" s="77"/>
      <c r="B900" s="142"/>
      <c r="C900" s="79"/>
      <c r="D900" s="127"/>
      <c r="E900" s="80"/>
      <c r="F900" s="143"/>
      <c r="G900" s="80">
        <f t="shared" si="4"/>
        <v>0</v>
      </c>
      <c r="H900" s="133"/>
      <c r="I900" s="159"/>
      <c r="J900" s="81"/>
      <c r="K900" s="144"/>
    </row>
    <row r="901" spans="1:11" ht="16.5" x14ac:dyDescent="0.3">
      <c r="A901" s="77">
        <v>43458</v>
      </c>
      <c r="B901" s="142" t="s">
        <v>3812</v>
      </c>
      <c r="C901" s="79" t="s">
        <v>3429</v>
      </c>
      <c r="D901" s="127" t="s">
        <v>3213</v>
      </c>
      <c r="E901" s="80">
        <v>5</v>
      </c>
      <c r="F901" s="143">
        <v>283099.90500000003</v>
      </c>
      <c r="G901" s="80">
        <f t="shared" si="4"/>
        <v>1415499.5250000001</v>
      </c>
      <c r="H901" s="133"/>
      <c r="I901" s="159"/>
      <c r="J901" s="81"/>
      <c r="K901" s="144"/>
    </row>
    <row r="902" spans="1:11" ht="16.5" x14ac:dyDescent="0.3">
      <c r="A902" s="77"/>
      <c r="B902" s="142"/>
      <c r="C902" s="79"/>
      <c r="D902" s="127" t="s">
        <v>2757</v>
      </c>
      <c r="E902" s="80">
        <v>5</v>
      </c>
      <c r="F902" s="143">
        <v>291650.09499999997</v>
      </c>
      <c r="G902" s="80">
        <f t="shared" si="4"/>
        <v>1458250.4749999999</v>
      </c>
      <c r="H902" s="133">
        <f>SUM(G901:G902)</f>
        <v>2873750</v>
      </c>
      <c r="I902" s="159" t="s">
        <v>309</v>
      </c>
      <c r="J902" s="81"/>
      <c r="K902" s="144"/>
    </row>
    <row r="903" spans="1:11" ht="16.5" x14ac:dyDescent="0.3">
      <c r="A903" s="77"/>
      <c r="B903" s="142"/>
      <c r="C903" s="79"/>
      <c r="D903" s="127"/>
      <c r="E903" s="80"/>
      <c r="F903" s="143"/>
      <c r="G903" s="80">
        <f t="shared" si="4"/>
        <v>0</v>
      </c>
      <c r="H903" s="133"/>
      <c r="I903" s="159"/>
      <c r="J903" s="81"/>
      <c r="K903" s="144"/>
    </row>
    <row r="904" spans="1:11" ht="16.5" x14ac:dyDescent="0.3">
      <c r="A904" s="77">
        <v>43458</v>
      </c>
      <c r="B904" s="142" t="s">
        <v>3813</v>
      </c>
      <c r="C904" s="79" t="s">
        <v>811</v>
      </c>
      <c r="D904" s="127" t="s">
        <v>3814</v>
      </c>
      <c r="E904" s="80">
        <v>1</v>
      </c>
      <c r="F904" s="143">
        <v>369000.5</v>
      </c>
      <c r="G904" s="80">
        <f t="shared" si="4"/>
        <v>369000.5</v>
      </c>
      <c r="H904" s="133">
        <f>G904</f>
        <v>369000.5</v>
      </c>
      <c r="I904" s="159" t="s">
        <v>1215</v>
      </c>
      <c r="J904" s="81"/>
      <c r="K904" s="144"/>
    </row>
    <row r="905" spans="1:11" ht="16.5" x14ac:dyDescent="0.3">
      <c r="A905" s="77"/>
      <c r="B905" s="142"/>
      <c r="C905" s="79"/>
      <c r="D905" s="127"/>
      <c r="E905" s="80"/>
      <c r="F905" s="143"/>
      <c r="G905" s="80">
        <f t="shared" si="4"/>
        <v>0</v>
      </c>
      <c r="H905" s="133"/>
      <c r="I905" s="159"/>
      <c r="J905" s="81"/>
      <c r="K905" s="144"/>
    </row>
    <row r="906" spans="1:11" ht="16.5" x14ac:dyDescent="0.3">
      <c r="A906" s="77">
        <v>43458</v>
      </c>
      <c r="B906" s="142" t="s">
        <v>3815</v>
      </c>
      <c r="C906" s="79" t="s">
        <v>1920</v>
      </c>
      <c r="D906" s="127" t="s">
        <v>1094</v>
      </c>
      <c r="E906" s="80">
        <v>24</v>
      </c>
      <c r="F906" s="143">
        <v>215000.5</v>
      </c>
      <c r="G906" s="80">
        <f t="shared" si="4"/>
        <v>5160012</v>
      </c>
      <c r="H906" s="133">
        <f>G906</f>
        <v>5160012</v>
      </c>
      <c r="I906" s="159" t="s">
        <v>1216</v>
      </c>
      <c r="J906" s="81"/>
      <c r="K906" s="144"/>
    </row>
    <row r="907" spans="1:11" ht="16.5" x14ac:dyDescent="0.3">
      <c r="A907" s="77"/>
      <c r="B907" s="142"/>
      <c r="C907" s="79"/>
      <c r="D907" s="127"/>
      <c r="E907" s="80"/>
      <c r="F907" s="143"/>
      <c r="G907" s="80">
        <f t="shared" si="4"/>
        <v>0</v>
      </c>
      <c r="H907" s="133"/>
      <c r="I907" s="159"/>
      <c r="J907" s="81"/>
      <c r="K907" s="144"/>
    </row>
    <row r="908" spans="1:11" ht="16.5" x14ac:dyDescent="0.3">
      <c r="A908" s="77">
        <v>43458</v>
      </c>
      <c r="B908" s="142" t="s">
        <v>3816</v>
      </c>
      <c r="C908" s="79" t="s">
        <v>1019</v>
      </c>
      <c r="D908" s="127" t="s">
        <v>2756</v>
      </c>
      <c r="E908" s="80">
        <v>2</v>
      </c>
      <c r="F908" s="143">
        <v>243000.5</v>
      </c>
      <c r="G908" s="80">
        <f t="shared" si="4"/>
        <v>486001</v>
      </c>
      <c r="H908" s="133"/>
      <c r="I908" s="159"/>
      <c r="J908" s="81"/>
      <c r="K908" s="144"/>
    </row>
    <row r="909" spans="1:11" ht="16.5" x14ac:dyDescent="0.3">
      <c r="A909" s="77"/>
      <c r="B909" s="142"/>
      <c r="C909" s="79"/>
      <c r="D909" s="127" t="s">
        <v>2691</v>
      </c>
      <c r="E909" s="80">
        <v>4</v>
      </c>
      <c r="F909" s="143">
        <v>198000</v>
      </c>
      <c r="G909" s="80">
        <f t="shared" si="4"/>
        <v>792000</v>
      </c>
      <c r="H909" s="133"/>
      <c r="I909" s="159"/>
      <c r="J909" s="81"/>
      <c r="K909" s="144"/>
    </row>
    <row r="910" spans="1:11" ht="16.5" x14ac:dyDescent="0.3">
      <c r="A910" s="77"/>
      <c r="B910" s="142"/>
      <c r="C910" s="79"/>
      <c r="D910" s="127" t="s">
        <v>887</v>
      </c>
      <c r="E910" s="80">
        <v>4</v>
      </c>
      <c r="F910" s="143">
        <v>230000.1</v>
      </c>
      <c r="G910" s="80">
        <f t="shared" si="4"/>
        <v>920000.4</v>
      </c>
      <c r="H910" s="133"/>
      <c r="I910" s="159"/>
      <c r="J910" s="81"/>
      <c r="K910" s="144"/>
    </row>
    <row r="911" spans="1:11" ht="16.5" x14ac:dyDescent="0.3">
      <c r="A911" s="77"/>
      <c r="B911" s="142"/>
      <c r="C911" s="79"/>
      <c r="D911" s="127" t="s">
        <v>2757</v>
      </c>
      <c r="E911" s="80">
        <v>2</v>
      </c>
      <c r="F911" s="143">
        <v>291650.09499999997</v>
      </c>
      <c r="G911" s="80">
        <f t="shared" si="4"/>
        <v>583300.18999999994</v>
      </c>
      <c r="H911" s="133"/>
      <c r="I911" s="159"/>
      <c r="J911" s="81"/>
      <c r="K911" s="144"/>
    </row>
    <row r="912" spans="1:11" ht="16.5" x14ac:dyDescent="0.3">
      <c r="A912" s="77"/>
      <c r="B912" s="142"/>
      <c r="C912" s="79"/>
      <c r="D912" s="127" t="s">
        <v>2482</v>
      </c>
      <c r="E912" s="80">
        <v>12</v>
      </c>
      <c r="F912" s="143">
        <v>215650.38</v>
      </c>
      <c r="G912" s="80">
        <f t="shared" si="4"/>
        <v>2587804.56</v>
      </c>
      <c r="H912" s="133">
        <f>SUM(G908:G912)</f>
        <v>5369106.1500000004</v>
      </c>
      <c r="I912" s="159" t="s">
        <v>309</v>
      </c>
      <c r="J912" s="81"/>
      <c r="K912" s="144"/>
    </row>
    <row r="913" spans="1:11" ht="16.5" x14ac:dyDescent="0.3">
      <c r="A913" s="77"/>
      <c r="B913" s="142"/>
      <c r="C913" s="79"/>
      <c r="D913" s="127"/>
      <c r="E913" s="80"/>
      <c r="F913" s="143"/>
      <c r="G913" s="80">
        <f t="shared" si="4"/>
        <v>0</v>
      </c>
      <c r="H913" s="133"/>
      <c r="I913" s="159"/>
      <c r="J913" s="81"/>
      <c r="K913" s="144"/>
    </row>
    <row r="914" spans="1:11" ht="16.5" x14ac:dyDescent="0.3">
      <c r="A914" s="77">
        <v>43458</v>
      </c>
      <c r="B914" s="142" t="s">
        <v>3817</v>
      </c>
      <c r="C914" s="79" t="s">
        <v>811</v>
      </c>
      <c r="D914" s="127" t="s">
        <v>3263</v>
      </c>
      <c r="E914" s="80">
        <v>12</v>
      </c>
      <c r="F914" s="143">
        <v>264999.90000000002</v>
      </c>
      <c r="G914" s="80">
        <f t="shared" si="4"/>
        <v>3179998.8000000003</v>
      </c>
      <c r="H914" s="133">
        <f>G914</f>
        <v>3179998.8000000003</v>
      </c>
      <c r="I914" s="159" t="s">
        <v>1215</v>
      </c>
      <c r="J914" s="81"/>
      <c r="K914" s="144"/>
    </row>
    <row r="915" spans="1:11" ht="16.5" x14ac:dyDescent="0.3">
      <c r="A915" s="77"/>
      <c r="B915" s="142"/>
      <c r="C915" s="79"/>
      <c r="D915" s="127"/>
      <c r="E915" s="80"/>
      <c r="F915" s="143"/>
      <c r="G915" s="80">
        <f t="shared" si="4"/>
        <v>0</v>
      </c>
      <c r="H915" s="133"/>
      <c r="I915" s="159"/>
      <c r="J915" s="81"/>
      <c r="K915" s="144"/>
    </row>
    <row r="916" spans="1:11" ht="16.5" x14ac:dyDescent="0.3">
      <c r="A916" s="77">
        <v>43458</v>
      </c>
      <c r="B916" s="142" t="s">
        <v>3818</v>
      </c>
      <c r="C916" s="79" t="s">
        <v>3819</v>
      </c>
      <c r="D916" s="127" t="s">
        <v>947</v>
      </c>
      <c r="E916" s="80">
        <v>1</v>
      </c>
      <c r="F916" s="143">
        <v>282150</v>
      </c>
      <c r="G916" s="80">
        <f t="shared" si="4"/>
        <v>282150</v>
      </c>
      <c r="H916" s="133"/>
      <c r="I916" s="159"/>
      <c r="J916" s="81"/>
      <c r="K916" s="144"/>
    </row>
    <row r="917" spans="1:11" ht="16.5" x14ac:dyDescent="0.3">
      <c r="A917" s="77"/>
      <c r="B917" s="142"/>
      <c r="C917" s="79"/>
      <c r="D917" s="127" t="s">
        <v>1606</v>
      </c>
      <c r="E917" s="80">
        <v>4</v>
      </c>
      <c r="F917" s="143">
        <v>270750.09499999997</v>
      </c>
      <c r="G917" s="80">
        <f t="shared" si="4"/>
        <v>1083000.3799999999</v>
      </c>
      <c r="H917" s="133">
        <f>SUM(G916:G917)</f>
        <v>1365150.38</v>
      </c>
      <c r="I917" s="159" t="s">
        <v>309</v>
      </c>
      <c r="J917" s="81"/>
      <c r="K917" s="144"/>
    </row>
    <row r="918" spans="1:11" ht="16.5" x14ac:dyDescent="0.3">
      <c r="A918" s="77"/>
      <c r="B918" s="142"/>
      <c r="C918" s="79"/>
      <c r="D918" s="127"/>
      <c r="E918" s="80"/>
      <c r="F918" s="143"/>
      <c r="G918" s="80">
        <f t="shared" si="4"/>
        <v>0</v>
      </c>
      <c r="H918" s="133"/>
      <c r="I918" s="159"/>
      <c r="J918" s="81"/>
      <c r="K918" s="144"/>
    </row>
    <row r="919" spans="1:11" ht="16.5" x14ac:dyDescent="0.3">
      <c r="A919" s="77">
        <v>43458</v>
      </c>
      <c r="B919" s="142" t="s">
        <v>3820</v>
      </c>
      <c r="C919" s="79" t="s">
        <v>3821</v>
      </c>
      <c r="D919" s="127" t="s">
        <v>3495</v>
      </c>
      <c r="E919" s="80">
        <v>3</v>
      </c>
      <c r="F919" s="143">
        <v>944999.45</v>
      </c>
      <c r="G919" s="80">
        <f t="shared" si="4"/>
        <v>2834998.3499999996</v>
      </c>
      <c r="H919" s="133">
        <f>G919</f>
        <v>2834998.3499999996</v>
      </c>
      <c r="I919" s="159" t="s">
        <v>309</v>
      </c>
      <c r="J919" s="81"/>
      <c r="K919" s="144"/>
    </row>
    <row r="920" spans="1:11" ht="16.5" x14ac:dyDescent="0.3">
      <c r="A920" s="77"/>
      <c r="B920" s="142"/>
      <c r="C920" s="79"/>
      <c r="D920" s="127"/>
      <c r="E920" s="80"/>
      <c r="F920" s="143"/>
      <c r="G920" s="80">
        <f t="shared" si="4"/>
        <v>0</v>
      </c>
      <c r="H920" s="133"/>
      <c r="I920" s="159"/>
      <c r="J920" s="81"/>
      <c r="K920" s="144"/>
    </row>
    <row r="921" spans="1:11" ht="16.5" x14ac:dyDescent="0.3">
      <c r="A921" s="77">
        <v>43458</v>
      </c>
      <c r="B921" s="142" t="s">
        <v>3822</v>
      </c>
      <c r="C921" s="79" t="s">
        <v>325</v>
      </c>
      <c r="D921" s="127" t="s">
        <v>887</v>
      </c>
      <c r="E921" s="80">
        <v>2</v>
      </c>
      <c r="F921" s="143">
        <v>230000.1</v>
      </c>
      <c r="G921" s="80">
        <f t="shared" si="4"/>
        <v>460000.2</v>
      </c>
      <c r="H921" s="133">
        <f>G921</f>
        <v>460000.2</v>
      </c>
      <c r="I921" s="159" t="s">
        <v>2524</v>
      </c>
      <c r="J921" s="81"/>
      <c r="K921" s="144"/>
    </row>
    <row r="922" spans="1:11" ht="16.5" x14ac:dyDescent="0.3">
      <c r="A922" s="77"/>
      <c r="B922" s="142"/>
      <c r="C922" s="79"/>
      <c r="D922" s="127"/>
      <c r="E922" s="80"/>
      <c r="F922" s="143"/>
      <c r="G922" s="80">
        <f t="shared" si="4"/>
        <v>0</v>
      </c>
      <c r="H922" s="133"/>
      <c r="I922" s="159"/>
      <c r="J922" s="81"/>
      <c r="K922" s="144"/>
    </row>
    <row r="923" spans="1:11" ht="16.5" x14ac:dyDescent="0.3">
      <c r="A923" s="77">
        <v>43458</v>
      </c>
      <c r="B923" s="142" t="s">
        <v>3823</v>
      </c>
      <c r="C923" s="79" t="s">
        <v>1978</v>
      </c>
      <c r="D923" s="127" t="s">
        <v>104</v>
      </c>
      <c r="E923" s="80">
        <v>2</v>
      </c>
      <c r="F923" s="143">
        <v>513900.09</v>
      </c>
      <c r="G923" s="80">
        <f t="shared" si="4"/>
        <v>1027800.18</v>
      </c>
      <c r="H923" s="133"/>
      <c r="I923" s="159"/>
      <c r="J923" s="81"/>
      <c r="K923" s="144"/>
    </row>
    <row r="924" spans="1:11" ht="16.5" x14ac:dyDescent="0.3">
      <c r="A924" s="77"/>
      <c r="B924" s="142"/>
      <c r="C924" s="79"/>
      <c r="D924" s="127" t="s">
        <v>31</v>
      </c>
      <c r="E924" s="80">
        <v>2</v>
      </c>
      <c r="F924" s="143">
        <v>529199.44999999995</v>
      </c>
      <c r="G924" s="80">
        <f t="shared" si="4"/>
        <v>1058398.8999999999</v>
      </c>
      <c r="H924" s="133">
        <f>SUM(G923:G924)</f>
        <v>2086199.08</v>
      </c>
      <c r="I924" s="159" t="s">
        <v>1756</v>
      </c>
      <c r="J924" s="81"/>
      <c r="K924" s="144"/>
    </row>
    <row r="925" spans="1:11" ht="16.5" x14ac:dyDescent="0.3">
      <c r="A925" s="77"/>
      <c r="B925" s="142"/>
      <c r="C925" s="79"/>
      <c r="D925" s="127"/>
      <c r="E925" s="80"/>
      <c r="F925" s="143"/>
      <c r="G925" s="80">
        <f t="shared" si="4"/>
        <v>0</v>
      </c>
      <c r="H925" s="133"/>
      <c r="I925" s="159"/>
      <c r="J925" s="81"/>
      <c r="K925" s="144"/>
    </row>
    <row r="926" spans="1:11" ht="16.5" x14ac:dyDescent="0.3">
      <c r="A926" s="77">
        <v>43458</v>
      </c>
      <c r="B926" s="142" t="s">
        <v>3824</v>
      </c>
      <c r="C926" s="79" t="s">
        <v>2140</v>
      </c>
      <c r="D926" s="127" t="s">
        <v>1549</v>
      </c>
      <c r="E926" s="80">
        <v>1</v>
      </c>
      <c r="F926" s="143">
        <v>165000</v>
      </c>
      <c r="G926" s="80">
        <f t="shared" si="4"/>
        <v>165000</v>
      </c>
      <c r="H926" s="133">
        <f>G926</f>
        <v>165000</v>
      </c>
      <c r="I926" s="159" t="s">
        <v>2524</v>
      </c>
      <c r="J926" s="81"/>
      <c r="K926" s="144"/>
    </row>
    <row r="927" spans="1:11" ht="16.5" x14ac:dyDescent="0.3">
      <c r="A927" s="77"/>
      <c r="B927" s="142"/>
      <c r="C927" s="79"/>
      <c r="D927" s="127"/>
      <c r="E927" s="80"/>
      <c r="F927" s="143"/>
      <c r="G927" s="80">
        <f t="shared" si="4"/>
        <v>0</v>
      </c>
      <c r="H927" s="133"/>
      <c r="I927" s="159"/>
      <c r="J927" s="81"/>
      <c r="K927" s="144"/>
    </row>
    <row r="928" spans="1:11" ht="16.5" x14ac:dyDescent="0.3">
      <c r="A928" s="77">
        <v>43458</v>
      </c>
      <c r="B928" s="142" t="s">
        <v>3825</v>
      </c>
      <c r="C928" s="79" t="s">
        <v>3826</v>
      </c>
      <c r="D928" s="127" t="s">
        <v>2073</v>
      </c>
      <c r="E928" s="80">
        <v>1</v>
      </c>
      <c r="F928" s="143">
        <v>240525.55</v>
      </c>
      <c r="G928" s="80">
        <f t="shared" si="4"/>
        <v>240525.55</v>
      </c>
      <c r="H928" s="133">
        <f>G928</f>
        <v>240525.55</v>
      </c>
      <c r="I928" s="159" t="s">
        <v>2524</v>
      </c>
      <c r="J928" s="81"/>
      <c r="K928" s="144"/>
    </row>
    <row r="929" spans="1:11" ht="16.5" x14ac:dyDescent="0.3">
      <c r="A929" s="77"/>
      <c r="B929" s="142"/>
      <c r="C929" s="79"/>
      <c r="D929" s="127"/>
      <c r="E929" s="80"/>
      <c r="F929" s="143"/>
      <c r="G929" s="80">
        <f t="shared" ref="G929:G1114" si="5">E929*F929</f>
        <v>0</v>
      </c>
      <c r="H929" s="133"/>
      <c r="I929" s="159"/>
      <c r="J929" s="81"/>
      <c r="K929" s="144"/>
    </row>
    <row r="930" spans="1:11" ht="16.5" x14ac:dyDescent="0.3">
      <c r="A930" s="77">
        <v>43458</v>
      </c>
      <c r="B930" s="142" t="s">
        <v>3827</v>
      </c>
      <c r="C930" s="79" t="s">
        <v>3828</v>
      </c>
      <c r="D930" s="127" t="s">
        <v>2956</v>
      </c>
      <c r="E930" s="80">
        <v>4</v>
      </c>
      <c r="F930" s="143">
        <v>1264500.27</v>
      </c>
      <c r="G930" s="80">
        <f t="shared" si="5"/>
        <v>5058001.08</v>
      </c>
      <c r="H930" s="133">
        <f>G930</f>
        <v>5058001.08</v>
      </c>
      <c r="I930" s="159" t="s">
        <v>309</v>
      </c>
      <c r="J930" s="81"/>
      <c r="K930" s="144"/>
    </row>
    <row r="931" spans="1:11" ht="16.5" x14ac:dyDescent="0.3">
      <c r="A931" s="77"/>
      <c r="B931" s="142"/>
      <c r="C931" s="79"/>
      <c r="D931" s="127"/>
      <c r="E931" s="80"/>
      <c r="F931" s="143"/>
      <c r="G931" s="80">
        <f t="shared" si="5"/>
        <v>0</v>
      </c>
      <c r="H931" s="133"/>
      <c r="I931" s="159"/>
      <c r="J931" s="81"/>
      <c r="K931" s="144"/>
    </row>
    <row r="932" spans="1:11" ht="16.5" x14ac:dyDescent="0.3">
      <c r="A932" s="77">
        <v>43458</v>
      </c>
      <c r="B932" s="142" t="s">
        <v>3829</v>
      </c>
      <c r="C932" s="79" t="s">
        <v>3355</v>
      </c>
      <c r="D932" s="127" t="s">
        <v>1094</v>
      </c>
      <c r="E932" s="80">
        <v>12</v>
      </c>
      <c r="F932" s="143">
        <v>215000.5</v>
      </c>
      <c r="G932" s="80">
        <f t="shared" si="5"/>
        <v>2580006</v>
      </c>
      <c r="H932" s="133"/>
      <c r="I932" s="159"/>
      <c r="J932" s="81"/>
      <c r="K932" s="144"/>
    </row>
    <row r="933" spans="1:11" ht="16.5" x14ac:dyDescent="0.3">
      <c r="A933" s="77"/>
      <c r="B933" s="142"/>
      <c r="C933" s="79"/>
      <c r="D933" s="127" t="s">
        <v>1094</v>
      </c>
      <c r="E933" s="80">
        <v>1</v>
      </c>
      <c r="F933" s="143">
        <v>0</v>
      </c>
      <c r="G933" s="80">
        <v>0</v>
      </c>
      <c r="H933" s="133">
        <f>SUM(G932:G933)</f>
        <v>2580006</v>
      </c>
      <c r="I933" s="159" t="s">
        <v>1756</v>
      </c>
      <c r="J933" s="81"/>
      <c r="K933" s="144"/>
    </row>
    <row r="934" spans="1:11" ht="16.5" x14ac:dyDescent="0.3">
      <c r="A934" s="77"/>
      <c r="B934" s="142"/>
      <c r="C934" s="79"/>
      <c r="D934" s="127"/>
      <c r="E934" s="80"/>
      <c r="F934" s="143"/>
      <c r="G934" s="80">
        <f t="shared" si="5"/>
        <v>0</v>
      </c>
      <c r="H934" s="133"/>
      <c r="I934" s="159"/>
      <c r="J934" s="81"/>
      <c r="K934" s="144"/>
    </row>
    <row r="935" spans="1:11" ht="16.5" x14ac:dyDescent="0.3">
      <c r="A935" s="77">
        <v>43458</v>
      </c>
      <c r="B935" s="142" t="s">
        <v>3830</v>
      </c>
      <c r="C935" s="79" t="s">
        <v>3835</v>
      </c>
      <c r="D935" s="127" t="s">
        <v>208</v>
      </c>
      <c r="E935" s="80">
        <v>1</v>
      </c>
      <c r="F935" s="143">
        <v>134999.70000000001</v>
      </c>
      <c r="G935" s="80">
        <f t="shared" si="5"/>
        <v>134999.70000000001</v>
      </c>
      <c r="H935" s="133">
        <f>G935</f>
        <v>134999.70000000001</v>
      </c>
      <c r="I935" s="159" t="s">
        <v>2524</v>
      </c>
      <c r="J935" s="81"/>
      <c r="K935" s="144"/>
    </row>
    <row r="936" spans="1:11" ht="16.5" x14ac:dyDescent="0.3">
      <c r="A936" s="77"/>
      <c r="B936" s="142"/>
      <c r="C936" s="79"/>
      <c r="D936" s="127"/>
      <c r="E936" s="80"/>
      <c r="F936" s="143"/>
      <c r="G936" s="80">
        <f t="shared" si="5"/>
        <v>0</v>
      </c>
      <c r="H936" s="133"/>
      <c r="I936" s="159"/>
      <c r="J936" s="81"/>
      <c r="K936" s="144"/>
    </row>
    <row r="937" spans="1:11" ht="16.5" x14ac:dyDescent="0.3">
      <c r="A937" s="77">
        <v>43458</v>
      </c>
      <c r="B937" s="142" t="s">
        <v>3831</v>
      </c>
      <c r="C937" s="79" t="s">
        <v>3173</v>
      </c>
      <c r="D937" s="127" t="s">
        <v>2772</v>
      </c>
      <c r="E937" s="80">
        <v>6</v>
      </c>
      <c r="F937" s="143">
        <v>243000.5</v>
      </c>
      <c r="G937" s="80">
        <f t="shared" si="5"/>
        <v>1458003</v>
      </c>
      <c r="H937" s="133"/>
      <c r="I937" s="159"/>
      <c r="J937" s="81"/>
      <c r="K937" s="144"/>
    </row>
    <row r="938" spans="1:11" ht="16.5" x14ac:dyDescent="0.3">
      <c r="A938" s="77"/>
      <c r="B938" s="142"/>
      <c r="C938" s="79"/>
      <c r="D938" s="127" t="s">
        <v>2760</v>
      </c>
      <c r="E938" s="80">
        <v>4</v>
      </c>
      <c r="F938" s="143">
        <v>243000.5</v>
      </c>
      <c r="G938" s="80">
        <f t="shared" si="5"/>
        <v>972002</v>
      </c>
      <c r="H938" s="133">
        <f>SUM(G937:G938)</f>
        <v>2430005</v>
      </c>
      <c r="I938" s="159" t="s">
        <v>309</v>
      </c>
      <c r="J938" s="81"/>
      <c r="K938" s="144"/>
    </row>
    <row r="939" spans="1:11" ht="16.5" x14ac:dyDescent="0.3">
      <c r="A939" s="77"/>
      <c r="B939" s="142"/>
      <c r="C939" s="79"/>
      <c r="D939" s="127"/>
      <c r="E939" s="80"/>
      <c r="F939" s="143"/>
      <c r="G939" s="80">
        <f t="shared" si="5"/>
        <v>0</v>
      </c>
      <c r="H939" s="133"/>
      <c r="I939" s="159"/>
      <c r="J939" s="81"/>
      <c r="K939" s="144"/>
    </row>
    <row r="940" spans="1:11" ht="16.5" x14ac:dyDescent="0.3">
      <c r="A940" s="77">
        <v>43458</v>
      </c>
      <c r="B940" s="142" t="s">
        <v>3832</v>
      </c>
      <c r="C940" s="79" t="s">
        <v>3833</v>
      </c>
      <c r="D940" s="127" t="s">
        <v>2482</v>
      </c>
      <c r="E940" s="80">
        <v>5</v>
      </c>
      <c r="F940" s="143">
        <v>227000.4</v>
      </c>
      <c r="G940" s="80">
        <f t="shared" si="5"/>
        <v>1135002</v>
      </c>
      <c r="H940" s="133"/>
      <c r="I940" s="159"/>
      <c r="J940" s="81"/>
      <c r="K940" s="144"/>
    </row>
    <row r="941" spans="1:11" ht="16.5" x14ac:dyDescent="0.3">
      <c r="A941" s="77"/>
      <c r="B941" s="142"/>
      <c r="C941" s="79"/>
      <c r="D941" s="127" t="s">
        <v>1094</v>
      </c>
      <c r="E941" s="80">
        <v>3</v>
      </c>
      <c r="F941" s="143">
        <v>215000.5</v>
      </c>
      <c r="G941" s="80">
        <f t="shared" si="5"/>
        <v>645001.5</v>
      </c>
      <c r="H941" s="133"/>
      <c r="I941" s="159"/>
      <c r="J941" s="81"/>
      <c r="K941" s="144"/>
    </row>
    <row r="942" spans="1:11" ht="16.5" x14ac:dyDescent="0.3">
      <c r="A942" s="77"/>
      <c r="B942" s="142"/>
      <c r="C942" s="79"/>
      <c r="D942" s="127" t="s">
        <v>887</v>
      </c>
      <c r="E942" s="80">
        <v>2</v>
      </c>
      <c r="F942" s="143">
        <v>230000.1</v>
      </c>
      <c r="G942" s="80">
        <f t="shared" si="5"/>
        <v>460000.2</v>
      </c>
      <c r="H942" s="133"/>
      <c r="I942" s="159"/>
      <c r="J942" s="81"/>
      <c r="K942" s="144"/>
    </row>
    <row r="943" spans="1:11" ht="16.5" x14ac:dyDescent="0.3">
      <c r="A943" s="77"/>
      <c r="B943" s="142"/>
      <c r="C943" s="79"/>
      <c r="D943" s="127" t="s">
        <v>2677</v>
      </c>
      <c r="E943" s="80">
        <v>2</v>
      </c>
      <c r="F943" s="143">
        <v>297999.90000000002</v>
      </c>
      <c r="G943" s="80">
        <f t="shared" si="5"/>
        <v>595999.80000000005</v>
      </c>
      <c r="H943" s="133">
        <f>SUM(G940:G943)</f>
        <v>2836003.5</v>
      </c>
      <c r="I943" s="159" t="s">
        <v>1756</v>
      </c>
      <c r="J943" s="81"/>
      <c r="K943" s="144"/>
    </row>
    <row r="944" spans="1:11" ht="16.5" x14ac:dyDescent="0.3">
      <c r="A944" s="77"/>
      <c r="B944" s="142"/>
      <c r="C944" s="79"/>
      <c r="D944" s="127"/>
      <c r="E944" s="80"/>
      <c r="F944" s="143"/>
      <c r="G944" s="80">
        <f t="shared" si="5"/>
        <v>0</v>
      </c>
      <c r="H944" s="133"/>
      <c r="I944" s="159"/>
      <c r="J944" s="81"/>
      <c r="K944" s="144"/>
    </row>
    <row r="945" spans="1:11" ht="16.5" x14ac:dyDescent="0.3">
      <c r="A945" s="77">
        <v>43458</v>
      </c>
      <c r="B945" s="142" t="s">
        <v>3834</v>
      </c>
      <c r="C945" s="79" t="s">
        <v>3794</v>
      </c>
      <c r="D945" s="127" t="s">
        <v>2073</v>
      </c>
      <c r="E945" s="80">
        <v>1</v>
      </c>
      <c r="F945" s="143">
        <v>240525.55</v>
      </c>
      <c r="G945" s="80">
        <f t="shared" si="5"/>
        <v>240525.55</v>
      </c>
      <c r="H945" s="133">
        <f>G945</f>
        <v>240525.55</v>
      </c>
      <c r="I945" s="159" t="s">
        <v>2524</v>
      </c>
      <c r="J945" s="81"/>
      <c r="K945" s="144"/>
    </row>
    <row r="946" spans="1:11" ht="16.5" x14ac:dyDescent="0.3">
      <c r="A946" s="77"/>
      <c r="B946" s="142"/>
      <c r="C946" s="79"/>
      <c r="D946" s="127"/>
      <c r="E946" s="80"/>
      <c r="F946" s="143"/>
      <c r="G946" s="80">
        <f t="shared" si="5"/>
        <v>0</v>
      </c>
      <c r="H946" s="133"/>
      <c r="I946" s="159"/>
      <c r="J946" s="81"/>
      <c r="K946" s="144"/>
    </row>
    <row r="947" spans="1:11" ht="16.5" x14ac:dyDescent="0.3">
      <c r="A947" s="77">
        <v>43462</v>
      </c>
      <c r="B947" s="142" t="s">
        <v>3836</v>
      </c>
      <c r="C947" s="79" t="s">
        <v>985</v>
      </c>
      <c r="D947" s="127" t="s">
        <v>1851</v>
      </c>
      <c r="E947" s="80">
        <v>48</v>
      </c>
      <c r="F947" s="143">
        <v>70416.5</v>
      </c>
      <c r="G947" s="80">
        <f t="shared" si="5"/>
        <v>3379992</v>
      </c>
      <c r="H947" s="133"/>
      <c r="I947" s="159"/>
      <c r="J947" s="81"/>
      <c r="K947" s="144"/>
    </row>
    <row r="948" spans="1:11" ht="16.5" x14ac:dyDescent="0.3">
      <c r="A948" s="77"/>
      <c r="B948" s="142"/>
      <c r="C948" s="79"/>
      <c r="D948" s="127" t="s">
        <v>1719</v>
      </c>
      <c r="E948" s="80">
        <v>24</v>
      </c>
      <c r="F948" s="143">
        <v>70416.5</v>
      </c>
      <c r="G948" s="80">
        <f t="shared" si="5"/>
        <v>1689996</v>
      </c>
      <c r="H948" s="133"/>
      <c r="I948" s="159"/>
      <c r="J948" s="81"/>
      <c r="K948" s="144"/>
    </row>
    <row r="949" spans="1:11" ht="16.5" x14ac:dyDescent="0.3">
      <c r="A949" s="77"/>
      <c r="B949" s="142"/>
      <c r="C949" s="79"/>
      <c r="D949" s="127" t="s">
        <v>1966</v>
      </c>
      <c r="E949" s="80">
        <v>48</v>
      </c>
      <c r="F949" s="143">
        <v>70416.5</v>
      </c>
      <c r="G949" s="80">
        <f t="shared" si="5"/>
        <v>3379992</v>
      </c>
      <c r="H949" s="133"/>
      <c r="I949" s="159"/>
      <c r="J949" s="81"/>
      <c r="K949" s="144"/>
    </row>
    <row r="950" spans="1:11" ht="16.5" x14ac:dyDescent="0.3">
      <c r="A950" s="77"/>
      <c r="B950" s="142"/>
      <c r="C950" s="79"/>
      <c r="D950" s="127" t="s">
        <v>1725</v>
      </c>
      <c r="E950" s="80">
        <v>24</v>
      </c>
      <c r="F950" s="143">
        <v>70416.5</v>
      </c>
      <c r="G950" s="80">
        <f t="shared" si="5"/>
        <v>1689996</v>
      </c>
      <c r="H950" s="133"/>
      <c r="I950" s="159"/>
      <c r="J950" s="81"/>
      <c r="K950" s="144"/>
    </row>
    <row r="951" spans="1:11" ht="16.5" x14ac:dyDescent="0.3">
      <c r="A951" s="77"/>
      <c r="B951" s="142"/>
      <c r="C951" s="79"/>
      <c r="D951" s="127" t="s">
        <v>1933</v>
      </c>
      <c r="E951" s="80">
        <v>48</v>
      </c>
      <c r="F951" s="143">
        <v>70416.5</v>
      </c>
      <c r="G951" s="80">
        <f t="shared" si="5"/>
        <v>3379992</v>
      </c>
      <c r="H951" s="133"/>
      <c r="I951" s="159"/>
      <c r="J951" s="81"/>
      <c r="K951" s="144"/>
    </row>
    <row r="952" spans="1:11" ht="16.5" x14ac:dyDescent="0.3">
      <c r="A952" s="77"/>
      <c r="B952" s="142"/>
      <c r="C952" s="79"/>
      <c r="D952" s="127" t="s">
        <v>1930</v>
      </c>
      <c r="E952" s="80">
        <v>17</v>
      </c>
      <c r="F952" s="143">
        <v>70416.5</v>
      </c>
      <c r="G952" s="80">
        <f t="shared" si="5"/>
        <v>1197080.5</v>
      </c>
      <c r="H952" s="133">
        <f>SUM(G947:G952)</f>
        <v>14717048.5</v>
      </c>
      <c r="I952" s="159" t="s">
        <v>2545</v>
      </c>
      <c r="J952" s="81"/>
      <c r="K952" s="144"/>
    </row>
    <row r="953" spans="1:11" ht="16.5" x14ac:dyDescent="0.3">
      <c r="A953" s="77"/>
      <c r="B953" s="142"/>
      <c r="C953" s="79"/>
      <c r="D953" s="127"/>
      <c r="E953" s="80"/>
      <c r="F953" s="143"/>
      <c r="G953" s="80">
        <f t="shared" si="5"/>
        <v>0</v>
      </c>
      <c r="H953" s="133"/>
      <c r="I953" s="159"/>
      <c r="J953" s="81"/>
      <c r="K953" s="144"/>
    </row>
    <row r="954" spans="1:11" ht="16.5" x14ac:dyDescent="0.3">
      <c r="A954" s="77">
        <v>43462</v>
      </c>
      <c r="B954" s="142" t="s">
        <v>3837</v>
      </c>
      <c r="C954" s="79" t="s">
        <v>985</v>
      </c>
      <c r="D954" s="127" t="s">
        <v>1635</v>
      </c>
      <c r="E954" s="80">
        <v>12</v>
      </c>
      <c r="F954" s="143">
        <v>140834.1</v>
      </c>
      <c r="G954" s="80">
        <f t="shared" si="5"/>
        <v>1690009.2000000002</v>
      </c>
      <c r="H954" s="133"/>
      <c r="I954" s="159"/>
      <c r="J954" s="81"/>
      <c r="K954" s="144"/>
    </row>
    <row r="955" spans="1:11" ht="16.5" x14ac:dyDescent="0.3">
      <c r="A955" s="77"/>
      <c r="B955" s="142"/>
      <c r="C955" s="79"/>
      <c r="D955" s="127" t="s">
        <v>1721</v>
      </c>
      <c r="E955" s="80">
        <v>24</v>
      </c>
      <c r="F955" s="143">
        <v>140834.1</v>
      </c>
      <c r="G955" s="80">
        <f t="shared" si="5"/>
        <v>3380018.4000000004</v>
      </c>
      <c r="H955" s="133"/>
      <c r="I955" s="159"/>
      <c r="J955" s="81"/>
      <c r="K955" s="144"/>
    </row>
    <row r="956" spans="1:11" ht="16.5" x14ac:dyDescent="0.3">
      <c r="A956" s="77"/>
      <c r="B956" s="142"/>
      <c r="C956" s="79"/>
      <c r="D956" s="127" t="s">
        <v>1914</v>
      </c>
      <c r="E956" s="80">
        <v>12</v>
      </c>
      <c r="F956" s="143">
        <v>140834.1</v>
      </c>
      <c r="G956" s="80">
        <f t="shared" si="5"/>
        <v>1690009.2000000002</v>
      </c>
      <c r="H956" s="133"/>
      <c r="I956" s="159"/>
      <c r="J956" s="81"/>
      <c r="K956" s="144"/>
    </row>
    <row r="957" spans="1:11" ht="16.5" x14ac:dyDescent="0.3">
      <c r="A957" s="77"/>
      <c r="B957" s="142"/>
      <c r="C957" s="79"/>
      <c r="D957" s="127" t="s">
        <v>1722</v>
      </c>
      <c r="E957" s="80">
        <v>24</v>
      </c>
      <c r="F957" s="143">
        <v>140834.1</v>
      </c>
      <c r="G957" s="80">
        <f t="shared" si="5"/>
        <v>3380018.4000000004</v>
      </c>
      <c r="H957" s="133"/>
      <c r="I957" s="159"/>
      <c r="J957" s="81"/>
      <c r="K957" s="144"/>
    </row>
    <row r="958" spans="1:11" ht="16.5" x14ac:dyDescent="0.3">
      <c r="A958" s="77"/>
      <c r="B958" s="142"/>
      <c r="C958" s="79"/>
      <c r="D958" s="127" t="s">
        <v>1915</v>
      </c>
      <c r="E958" s="80">
        <v>24</v>
      </c>
      <c r="F958" s="143">
        <v>140834.1</v>
      </c>
      <c r="G958" s="80">
        <f t="shared" si="5"/>
        <v>3380018.4000000004</v>
      </c>
      <c r="H958" s="133">
        <f>SUM(G954:G958)</f>
        <v>13520073.600000001</v>
      </c>
      <c r="I958" s="159" t="s">
        <v>2545</v>
      </c>
      <c r="J958" s="81"/>
      <c r="K958" s="144"/>
    </row>
    <row r="959" spans="1:11" ht="16.5" x14ac:dyDescent="0.3">
      <c r="A959" s="77"/>
      <c r="B959" s="142"/>
      <c r="C959" s="79"/>
      <c r="D959" s="127"/>
      <c r="E959" s="80"/>
      <c r="F959" s="143"/>
      <c r="G959" s="80">
        <f t="shared" si="5"/>
        <v>0</v>
      </c>
      <c r="H959" s="133"/>
      <c r="I959" s="159"/>
      <c r="J959" s="81"/>
      <c r="K959" s="144"/>
    </row>
    <row r="960" spans="1:11" ht="16.5" x14ac:dyDescent="0.3">
      <c r="A960" s="77">
        <v>43462</v>
      </c>
      <c r="B960" s="142" t="s">
        <v>3838</v>
      </c>
      <c r="C960" s="79" t="s">
        <v>985</v>
      </c>
      <c r="D960" s="127" t="s">
        <v>208</v>
      </c>
      <c r="E960" s="80">
        <v>98</v>
      </c>
      <c r="F960" s="143">
        <v>112612.5</v>
      </c>
      <c r="G960" s="80">
        <f t="shared" si="5"/>
        <v>11036025</v>
      </c>
      <c r="H960" s="133">
        <f>G960</f>
        <v>11036025</v>
      </c>
      <c r="I960" s="159" t="s">
        <v>2545</v>
      </c>
      <c r="J960" s="81"/>
      <c r="K960" s="144"/>
    </row>
    <row r="961" spans="1:11" ht="16.5" x14ac:dyDescent="0.3">
      <c r="A961" s="77"/>
      <c r="B961" s="142"/>
      <c r="C961" s="79"/>
      <c r="D961" s="127"/>
      <c r="E961" s="80"/>
      <c r="F961" s="143"/>
      <c r="G961" s="80">
        <f t="shared" si="5"/>
        <v>0</v>
      </c>
      <c r="H961" s="133"/>
      <c r="I961" s="159"/>
      <c r="J961" s="81"/>
      <c r="K961" s="144"/>
    </row>
    <row r="962" spans="1:11" ht="16.5" x14ac:dyDescent="0.3">
      <c r="A962" s="77">
        <v>43462</v>
      </c>
      <c r="B962" s="142" t="s">
        <v>3839</v>
      </c>
      <c r="C962" s="79" t="s">
        <v>3840</v>
      </c>
      <c r="D962" s="127" t="s">
        <v>1094</v>
      </c>
      <c r="E962" s="80">
        <v>6</v>
      </c>
      <c r="F962" s="143">
        <v>215000.5</v>
      </c>
      <c r="G962" s="80">
        <f t="shared" si="5"/>
        <v>1290003</v>
      </c>
      <c r="H962" s="133"/>
      <c r="I962" s="159"/>
      <c r="J962" s="81"/>
      <c r="K962" s="144"/>
    </row>
    <row r="963" spans="1:11" ht="16.5" x14ac:dyDescent="0.3">
      <c r="A963" s="77"/>
      <c r="B963" s="142"/>
      <c r="C963" s="79"/>
      <c r="D963" s="127" t="s">
        <v>1086</v>
      </c>
      <c r="E963" s="80">
        <v>6</v>
      </c>
      <c r="F963" s="143">
        <v>107499.7</v>
      </c>
      <c r="G963" s="80">
        <f t="shared" si="5"/>
        <v>644998.19999999995</v>
      </c>
      <c r="H963" s="133"/>
      <c r="I963" s="159"/>
      <c r="J963" s="81"/>
      <c r="K963" s="144"/>
    </row>
    <row r="964" spans="1:11" ht="16.5" x14ac:dyDescent="0.3">
      <c r="A964" s="77"/>
      <c r="B964" s="142"/>
      <c r="C964" s="79"/>
      <c r="D964" s="127" t="s">
        <v>3841</v>
      </c>
      <c r="E964" s="80">
        <v>3</v>
      </c>
      <c r="F964" s="143">
        <v>230000.1</v>
      </c>
      <c r="G964" s="80">
        <f t="shared" si="5"/>
        <v>690000.3</v>
      </c>
      <c r="H964" s="133"/>
      <c r="I964" s="159"/>
      <c r="J964" s="81"/>
      <c r="K964" s="144"/>
    </row>
    <row r="965" spans="1:11" ht="16.5" x14ac:dyDescent="0.3">
      <c r="A965" s="77"/>
      <c r="B965" s="142"/>
      <c r="C965" s="79"/>
      <c r="D965" s="127" t="s">
        <v>2446</v>
      </c>
      <c r="E965" s="80">
        <v>6</v>
      </c>
      <c r="F965" s="143">
        <v>57349.599999999999</v>
      </c>
      <c r="G965" s="80">
        <f t="shared" si="5"/>
        <v>344097.6</v>
      </c>
      <c r="H965" s="133">
        <f>SUM(G962:G965)</f>
        <v>2969099.1</v>
      </c>
      <c r="I965" s="159" t="s">
        <v>1215</v>
      </c>
      <c r="J965" s="81"/>
      <c r="K965" s="144"/>
    </row>
    <row r="966" spans="1:11" ht="16.5" x14ac:dyDescent="0.3">
      <c r="A966" s="77"/>
      <c r="B966" s="142"/>
      <c r="C966" s="79"/>
      <c r="D966" s="127"/>
      <c r="E966" s="80"/>
      <c r="F966" s="143"/>
      <c r="G966" s="80">
        <f t="shared" si="5"/>
        <v>0</v>
      </c>
      <c r="H966" s="133"/>
      <c r="I966" s="159"/>
      <c r="J966" s="81"/>
      <c r="K966" s="144"/>
    </row>
    <row r="967" spans="1:11" ht="16.5" x14ac:dyDescent="0.3">
      <c r="A967" s="77">
        <v>43462</v>
      </c>
      <c r="B967" s="142" t="s">
        <v>3842</v>
      </c>
      <c r="C967" s="79" t="s">
        <v>712</v>
      </c>
      <c r="D967" s="127" t="s">
        <v>31</v>
      </c>
      <c r="E967" s="80">
        <v>2</v>
      </c>
      <c r="F967" s="143">
        <v>587999.5</v>
      </c>
      <c r="G967" s="80">
        <f t="shared" si="5"/>
        <v>1175999</v>
      </c>
      <c r="H967" s="133"/>
      <c r="I967" s="159"/>
      <c r="J967" s="81"/>
      <c r="K967" s="144"/>
    </row>
    <row r="968" spans="1:11" ht="16.5" x14ac:dyDescent="0.3">
      <c r="A968" s="77"/>
      <c r="B968" s="142"/>
      <c r="C968" s="79"/>
      <c r="D968" s="127" t="s">
        <v>1594</v>
      </c>
      <c r="E968" s="80">
        <v>1</v>
      </c>
      <c r="F968" s="143">
        <v>638000</v>
      </c>
      <c r="G968" s="80">
        <f t="shared" si="5"/>
        <v>638000</v>
      </c>
      <c r="H968" s="133"/>
      <c r="I968" s="159"/>
      <c r="J968" s="81"/>
      <c r="K968" s="144"/>
    </row>
    <row r="969" spans="1:11" ht="16.5" x14ac:dyDescent="0.3">
      <c r="A969" s="77"/>
      <c r="B969" s="142"/>
      <c r="C969" s="79"/>
      <c r="D969" s="127" t="s">
        <v>2364</v>
      </c>
      <c r="E969" s="80">
        <v>1</v>
      </c>
      <c r="F969" s="143">
        <v>170749.7</v>
      </c>
      <c r="G969" s="80">
        <f t="shared" si="5"/>
        <v>170749.7</v>
      </c>
      <c r="H969" s="133">
        <f>SUM(G967:G969)</f>
        <v>1984748.7</v>
      </c>
      <c r="I969" s="159" t="s">
        <v>1271</v>
      </c>
      <c r="J969" s="81"/>
      <c r="K969" s="144"/>
    </row>
    <row r="970" spans="1:11" ht="16.5" x14ac:dyDescent="0.3">
      <c r="A970" s="77"/>
      <c r="B970" s="142"/>
      <c r="C970" s="79"/>
      <c r="D970" s="127"/>
      <c r="E970" s="80"/>
      <c r="F970" s="143"/>
      <c r="G970" s="80">
        <f t="shared" si="5"/>
        <v>0</v>
      </c>
      <c r="H970" s="133"/>
      <c r="I970" s="159"/>
      <c r="J970" s="81"/>
      <c r="K970" s="144"/>
    </row>
    <row r="971" spans="1:11" ht="16.5" x14ac:dyDescent="0.3">
      <c r="A971" s="77">
        <v>43462</v>
      </c>
      <c r="B971" s="142" t="s">
        <v>3843</v>
      </c>
      <c r="C971" s="79" t="s">
        <v>97</v>
      </c>
      <c r="D971" s="127" t="s">
        <v>1094</v>
      </c>
      <c r="E971" s="80">
        <v>2</v>
      </c>
      <c r="F971" s="143">
        <v>215000.5</v>
      </c>
      <c r="G971" s="80">
        <f t="shared" si="5"/>
        <v>430001</v>
      </c>
      <c r="H971" s="133">
        <f>G971</f>
        <v>430001</v>
      </c>
      <c r="I971" s="159" t="s">
        <v>312</v>
      </c>
      <c r="J971" s="81"/>
      <c r="K971" s="144"/>
    </row>
    <row r="972" spans="1:11" ht="16.5" x14ac:dyDescent="0.3">
      <c r="A972" s="77"/>
      <c r="B972" s="142"/>
      <c r="C972" s="79"/>
      <c r="D972" s="127"/>
      <c r="E972" s="80"/>
      <c r="F972" s="143"/>
      <c r="G972" s="80">
        <f t="shared" si="5"/>
        <v>0</v>
      </c>
      <c r="H972" s="133"/>
      <c r="I972" s="159"/>
      <c r="J972" s="81"/>
      <c r="K972" s="144"/>
    </row>
    <row r="973" spans="1:11" ht="16.5" x14ac:dyDescent="0.3">
      <c r="A973" s="77">
        <v>43462</v>
      </c>
      <c r="B973" s="142" t="s">
        <v>3844</v>
      </c>
      <c r="C973" s="79" t="s">
        <v>284</v>
      </c>
      <c r="D973" s="127" t="s">
        <v>1094</v>
      </c>
      <c r="E973" s="80">
        <v>6</v>
      </c>
      <c r="F973" s="143">
        <v>215000.5</v>
      </c>
      <c r="G973" s="80">
        <f t="shared" si="5"/>
        <v>1290003</v>
      </c>
      <c r="H973" s="133">
        <f>G973</f>
        <v>1290003</v>
      </c>
      <c r="I973" s="159" t="s">
        <v>310</v>
      </c>
      <c r="J973" s="81"/>
      <c r="K973" s="144"/>
    </row>
    <row r="974" spans="1:11" ht="16.5" x14ac:dyDescent="0.3">
      <c r="A974" s="77"/>
      <c r="B974" s="142"/>
      <c r="C974" s="79"/>
      <c r="D974" s="127"/>
      <c r="E974" s="80"/>
      <c r="F974" s="143"/>
      <c r="G974" s="80">
        <f t="shared" si="5"/>
        <v>0</v>
      </c>
      <c r="H974" s="133"/>
      <c r="I974" s="159"/>
      <c r="J974" s="81"/>
      <c r="K974" s="144"/>
    </row>
    <row r="975" spans="1:11" ht="16.5" x14ac:dyDescent="0.3">
      <c r="A975" s="77">
        <v>43462</v>
      </c>
      <c r="B975" s="142" t="s">
        <v>3845</v>
      </c>
      <c r="C975" s="79" t="s">
        <v>797</v>
      </c>
      <c r="D975" s="127" t="s">
        <v>20</v>
      </c>
      <c r="E975" s="80">
        <v>1</v>
      </c>
      <c r="F975" s="143">
        <v>605000</v>
      </c>
      <c r="G975" s="80">
        <f t="shared" si="5"/>
        <v>605000</v>
      </c>
      <c r="H975" s="133">
        <f>G975</f>
        <v>605000</v>
      </c>
      <c r="I975" s="159" t="s">
        <v>312</v>
      </c>
      <c r="J975" s="81"/>
      <c r="K975" s="144"/>
    </row>
    <row r="976" spans="1:11" ht="16.5" x14ac:dyDescent="0.3">
      <c r="A976" s="77"/>
      <c r="B976" s="142"/>
      <c r="C976" s="79"/>
      <c r="D976" s="127"/>
      <c r="E976" s="80"/>
      <c r="F976" s="143"/>
      <c r="G976" s="80">
        <f t="shared" si="5"/>
        <v>0</v>
      </c>
      <c r="H976" s="133"/>
      <c r="I976" s="159"/>
      <c r="J976" s="81"/>
      <c r="K976" s="144"/>
    </row>
    <row r="977" spans="1:11" ht="16.5" x14ac:dyDescent="0.3">
      <c r="A977" s="83">
        <v>43464</v>
      </c>
      <c r="B977" s="151" t="s">
        <v>3846</v>
      </c>
      <c r="C977" s="85" t="s">
        <v>1795</v>
      </c>
      <c r="D977" s="152" t="s">
        <v>887</v>
      </c>
      <c r="E977" s="86">
        <v>1</v>
      </c>
      <c r="F977" s="153">
        <v>230000.1</v>
      </c>
      <c r="G977" s="86">
        <f t="shared" si="5"/>
        <v>230000.1</v>
      </c>
      <c r="H977" s="149">
        <f>G977</f>
        <v>230000.1</v>
      </c>
      <c r="I977" s="159" t="s">
        <v>2524</v>
      </c>
      <c r="J977" s="81"/>
      <c r="K977" s="144"/>
    </row>
    <row r="978" spans="1:11" ht="16.5" x14ac:dyDescent="0.3">
      <c r="A978" s="77"/>
      <c r="B978" s="142"/>
      <c r="C978" s="79"/>
      <c r="D978" s="127"/>
      <c r="E978" s="80"/>
      <c r="F978" s="143"/>
      <c r="G978" s="80">
        <f t="shared" si="5"/>
        <v>0</v>
      </c>
      <c r="H978" s="133"/>
      <c r="I978" s="159"/>
      <c r="J978" s="81"/>
      <c r="K978" s="144"/>
    </row>
    <row r="979" spans="1:11" ht="16.5" x14ac:dyDescent="0.3">
      <c r="A979" s="77">
        <v>43462</v>
      </c>
      <c r="B979" s="142" t="s">
        <v>3847</v>
      </c>
      <c r="C979" s="79" t="s">
        <v>3848</v>
      </c>
      <c r="D979" s="127" t="s">
        <v>19</v>
      </c>
      <c r="E979" s="80">
        <v>1</v>
      </c>
      <c r="F979" s="143">
        <v>572000</v>
      </c>
      <c r="G979" s="80">
        <f t="shared" si="5"/>
        <v>572000</v>
      </c>
      <c r="H979" s="133">
        <f>G979</f>
        <v>572000</v>
      </c>
      <c r="I979" s="159" t="s">
        <v>312</v>
      </c>
      <c r="J979" s="81"/>
      <c r="K979" s="144"/>
    </row>
    <row r="980" spans="1:11" ht="16.5" x14ac:dyDescent="0.3">
      <c r="A980" s="77"/>
      <c r="B980" s="142"/>
      <c r="C980" s="79"/>
      <c r="D980" s="127"/>
      <c r="E980" s="80"/>
      <c r="F980" s="143"/>
      <c r="G980" s="80">
        <f t="shared" si="5"/>
        <v>0</v>
      </c>
      <c r="H980" s="133"/>
      <c r="I980" s="159"/>
      <c r="J980" s="81"/>
      <c r="K980" s="144"/>
    </row>
    <row r="981" spans="1:11" ht="16.5" x14ac:dyDescent="0.3">
      <c r="A981" s="77">
        <v>43462</v>
      </c>
      <c r="B981" s="142" t="s">
        <v>3849</v>
      </c>
      <c r="C981" s="79" t="s">
        <v>985</v>
      </c>
      <c r="D981" s="127" t="s">
        <v>1340</v>
      </c>
      <c r="E981" s="80">
        <v>120</v>
      </c>
      <c r="F981" s="143">
        <v>41666.9</v>
      </c>
      <c r="G981" s="80">
        <f t="shared" si="5"/>
        <v>5000028</v>
      </c>
      <c r="H981" s="133">
        <f>G981</f>
        <v>5000028</v>
      </c>
      <c r="I981" s="159" t="s">
        <v>2545</v>
      </c>
      <c r="J981" s="81"/>
      <c r="K981" s="144"/>
    </row>
    <row r="982" spans="1:11" ht="16.5" x14ac:dyDescent="0.3">
      <c r="A982" s="77"/>
      <c r="B982" s="142"/>
      <c r="C982" s="79"/>
      <c r="D982" s="127"/>
      <c r="E982" s="80"/>
      <c r="F982" s="143"/>
      <c r="G982" s="80">
        <f t="shared" si="5"/>
        <v>0</v>
      </c>
      <c r="H982" s="133"/>
      <c r="I982" s="159" t="s">
        <v>1173</v>
      </c>
      <c r="J982" s="81"/>
      <c r="K982" s="144"/>
    </row>
    <row r="983" spans="1:11" ht="16.5" x14ac:dyDescent="0.3">
      <c r="A983" s="77">
        <v>43462</v>
      </c>
      <c r="B983" s="142" t="s">
        <v>3850</v>
      </c>
      <c r="C983" s="79" t="s">
        <v>1524</v>
      </c>
      <c r="D983" s="127" t="s">
        <v>2444</v>
      </c>
      <c r="E983" s="80">
        <v>2</v>
      </c>
      <c r="F983" s="143">
        <v>230000.1</v>
      </c>
      <c r="G983" s="80">
        <f t="shared" si="5"/>
        <v>460000.2</v>
      </c>
      <c r="H983" s="133">
        <f>G983</f>
        <v>460000.2</v>
      </c>
      <c r="I983" s="159" t="s">
        <v>309</v>
      </c>
      <c r="J983" s="81"/>
      <c r="K983" s="144"/>
    </row>
    <row r="984" spans="1:11" ht="16.5" x14ac:dyDescent="0.3">
      <c r="A984" s="77"/>
      <c r="B984" s="142"/>
      <c r="C984" s="79"/>
      <c r="D984" s="127"/>
      <c r="E984" s="80"/>
      <c r="F984" s="143"/>
      <c r="G984" s="80">
        <f t="shared" si="5"/>
        <v>0</v>
      </c>
      <c r="H984" s="133"/>
      <c r="I984" s="159"/>
      <c r="J984" s="81"/>
      <c r="K984" s="144"/>
    </row>
    <row r="985" spans="1:11" ht="16.5" x14ac:dyDescent="0.3">
      <c r="A985" s="77">
        <v>43462</v>
      </c>
      <c r="B985" s="142" t="s">
        <v>3851</v>
      </c>
      <c r="C985" s="79" t="s">
        <v>726</v>
      </c>
      <c r="D985" s="127" t="s">
        <v>3852</v>
      </c>
      <c r="E985" s="80">
        <v>12</v>
      </c>
      <c r="F985" s="143">
        <v>198000</v>
      </c>
      <c r="G985" s="80">
        <f t="shared" si="5"/>
        <v>2376000</v>
      </c>
      <c r="H985" s="133">
        <f>G985</f>
        <v>2376000</v>
      </c>
      <c r="I985" s="159" t="s">
        <v>309</v>
      </c>
      <c r="J985" s="81"/>
      <c r="K985" s="144"/>
    </row>
    <row r="986" spans="1:11" ht="16.5" x14ac:dyDescent="0.3">
      <c r="A986" s="77"/>
      <c r="B986" s="142"/>
      <c r="C986" s="79"/>
      <c r="D986" s="127"/>
      <c r="E986" s="80"/>
      <c r="F986" s="143"/>
      <c r="G986" s="80">
        <f t="shared" si="5"/>
        <v>0</v>
      </c>
      <c r="H986" s="133"/>
      <c r="I986" s="159"/>
      <c r="J986" s="81"/>
      <c r="K986" s="144"/>
    </row>
    <row r="987" spans="1:11" ht="16.5" x14ac:dyDescent="0.3">
      <c r="A987" s="77">
        <v>43462</v>
      </c>
      <c r="B987" s="142" t="s">
        <v>3853</v>
      </c>
      <c r="C987" s="79" t="s">
        <v>3854</v>
      </c>
      <c r="D987" s="127" t="s">
        <v>887</v>
      </c>
      <c r="E987" s="80">
        <v>24</v>
      </c>
      <c r="F987" s="143">
        <v>230000.1</v>
      </c>
      <c r="G987" s="80">
        <f t="shared" si="5"/>
        <v>5520002.4000000004</v>
      </c>
      <c r="H987" s="133"/>
      <c r="I987" s="159"/>
      <c r="J987" s="81"/>
      <c r="K987" s="144"/>
    </row>
    <row r="988" spans="1:11" ht="16.5" x14ac:dyDescent="0.3">
      <c r="A988" s="77"/>
      <c r="B988" s="142"/>
      <c r="C988" s="79"/>
      <c r="D988" s="127" t="s">
        <v>1325</v>
      </c>
      <c r="E988" s="80">
        <v>3</v>
      </c>
      <c r="F988" s="143">
        <v>671000</v>
      </c>
      <c r="G988" s="80">
        <f t="shared" si="5"/>
        <v>2013000</v>
      </c>
      <c r="H988" s="133">
        <f>SUM(G987:G988)</f>
        <v>7533002.4000000004</v>
      </c>
      <c r="I988" s="159" t="s">
        <v>309</v>
      </c>
      <c r="J988" s="81"/>
      <c r="K988" s="144"/>
    </row>
    <row r="989" spans="1:11" ht="16.5" x14ac:dyDescent="0.3">
      <c r="A989" s="77"/>
      <c r="B989" s="142"/>
      <c r="C989" s="79"/>
      <c r="D989" s="127"/>
      <c r="E989" s="80"/>
      <c r="F989" s="143"/>
      <c r="G989" s="80">
        <f t="shared" si="5"/>
        <v>0</v>
      </c>
      <c r="H989" s="133"/>
      <c r="I989" s="159"/>
      <c r="J989" s="81"/>
      <c r="K989" s="144"/>
    </row>
    <row r="990" spans="1:11" ht="16.5" x14ac:dyDescent="0.3">
      <c r="A990" s="77">
        <v>43462</v>
      </c>
      <c r="B990" s="142" t="s">
        <v>3855</v>
      </c>
      <c r="C990" s="79" t="s">
        <v>1434</v>
      </c>
      <c r="D990" s="127" t="s">
        <v>3856</v>
      </c>
      <c r="E990" s="80">
        <v>1</v>
      </c>
      <c r="F990" s="143">
        <v>540000.55000000005</v>
      </c>
      <c r="G990" s="80">
        <f t="shared" si="5"/>
        <v>540000.55000000005</v>
      </c>
      <c r="H990" s="133"/>
      <c r="I990" s="159"/>
      <c r="J990" s="81"/>
      <c r="K990" s="144"/>
    </row>
    <row r="991" spans="1:11" ht="16.5" x14ac:dyDescent="0.3">
      <c r="A991" s="77"/>
      <c r="B991" s="142"/>
      <c r="C991" s="79"/>
      <c r="D991" s="127" t="s">
        <v>20</v>
      </c>
      <c r="E991" s="80">
        <v>1</v>
      </c>
      <c r="F991" s="143">
        <v>544500</v>
      </c>
      <c r="G991" s="80">
        <f t="shared" si="5"/>
        <v>544500</v>
      </c>
      <c r="H991" s="133"/>
      <c r="I991" s="159"/>
      <c r="J991" s="81"/>
      <c r="K991" s="144"/>
    </row>
    <row r="992" spans="1:11" ht="16.5" x14ac:dyDescent="0.3">
      <c r="A992" s="77"/>
      <c r="B992" s="142"/>
      <c r="C992" s="79"/>
      <c r="D992" s="127" t="s">
        <v>213</v>
      </c>
      <c r="E992" s="80">
        <v>1</v>
      </c>
      <c r="F992" s="143">
        <v>603000.09</v>
      </c>
      <c r="G992" s="80">
        <f t="shared" si="5"/>
        <v>603000.09</v>
      </c>
      <c r="H992" s="133">
        <f>SUM(G990:G992)</f>
        <v>1687500.6400000001</v>
      </c>
      <c r="I992" s="159" t="s">
        <v>314</v>
      </c>
      <c r="J992" s="81"/>
      <c r="K992" s="144"/>
    </row>
    <row r="993" spans="1:11" ht="16.5" x14ac:dyDescent="0.3">
      <c r="A993" s="77"/>
      <c r="B993" s="142"/>
      <c r="C993" s="79"/>
      <c r="D993" s="127"/>
      <c r="E993" s="80"/>
      <c r="F993" s="143"/>
      <c r="G993" s="80">
        <f t="shared" si="5"/>
        <v>0</v>
      </c>
      <c r="H993" s="133"/>
      <c r="I993" s="159"/>
      <c r="J993" s="81"/>
      <c r="K993" s="144"/>
    </row>
    <row r="994" spans="1:11" ht="16.5" x14ac:dyDescent="0.3">
      <c r="A994" s="77">
        <v>43462</v>
      </c>
      <c r="B994" s="142" t="s">
        <v>3857</v>
      </c>
      <c r="C994" s="79" t="s">
        <v>258</v>
      </c>
      <c r="D994" s="127" t="s">
        <v>391</v>
      </c>
      <c r="E994" s="80">
        <v>12</v>
      </c>
      <c r="F994" s="143">
        <v>562500.18000000005</v>
      </c>
      <c r="G994" s="80">
        <f t="shared" si="5"/>
        <v>6750002.1600000001</v>
      </c>
      <c r="H994" s="133">
        <f>G994</f>
        <v>6750002.1600000001</v>
      </c>
      <c r="I994" s="159" t="s">
        <v>314</v>
      </c>
      <c r="J994" s="81"/>
      <c r="K994" s="144"/>
    </row>
    <row r="995" spans="1:11" ht="16.5" x14ac:dyDescent="0.3">
      <c r="A995" s="77"/>
      <c r="B995" s="142"/>
      <c r="C995" s="79"/>
      <c r="D995" s="127"/>
      <c r="E995" s="80"/>
      <c r="F995" s="143"/>
      <c r="G995" s="80">
        <f t="shared" si="5"/>
        <v>0</v>
      </c>
      <c r="H995" s="133"/>
      <c r="I995" s="159"/>
      <c r="J995" s="81"/>
      <c r="K995" s="144"/>
    </row>
    <row r="996" spans="1:11" ht="16.5" x14ac:dyDescent="0.3">
      <c r="A996" s="77">
        <v>43462</v>
      </c>
      <c r="B996" s="142" t="s">
        <v>3858</v>
      </c>
      <c r="C996" s="79" t="s">
        <v>1226</v>
      </c>
      <c r="D996" s="127" t="s">
        <v>887</v>
      </c>
      <c r="E996" s="80">
        <v>1</v>
      </c>
      <c r="F996" s="143">
        <v>230000.1</v>
      </c>
      <c r="G996" s="80">
        <f t="shared" si="5"/>
        <v>230000.1</v>
      </c>
      <c r="H996" s="133">
        <f>G996</f>
        <v>230000.1</v>
      </c>
      <c r="I996" s="159" t="s">
        <v>1215</v>
      </c>
      <c r="J996" s="81"/>
      <c r="K996" s="144"/>
    </row>
    <row r="997" spans="1:11" ht="16.5" x14ac:dyDescent="0.3">
      <c r="A997" s="77"/>
      <c r="B997" s="142"/>
      <c r="C997" s="79"/>
      <c r="D997" s="127"/>
      <c r="E997" s="80"/>
      <c r="F997" s="143"/>
      <c r="G997" s="80">
        <f t="shared" si="5"/>
        <v>0</v>
      </c>
      <c r="H997" s="133"/>
      <c r="I997" s="159"/>
      <c r="J997" s="81"/>
      <c r="K997" s="144"/>
    </row>
    <row r="998" spans="1:11" ht="16.5" x14ac:dyDescent="0.3">
      <c r="A998" s="77">
        <v>43462</v>
      </c>
      <c r="B998" s="142" t="s">
        <v>3859</v>
      </c>
      <c r="C998" s="79" t="s">
        <v>2443</v>
      </c>
      <c r="D998" s="127" t="s">
        <v>1086</v>
      </c>
      <c r="E998" s="80">
        <v>12</v>
      </c>
      <c r="F998" s="143">
        <v>107499.7</v>
      </c>
      <c r="G998" s="80">
        <f t="shared" si="5"/>
        <v>1289996.3999999999</v>
      </c>
      <c r="H998" s="133">
        <f>G998</f>
        <v>1289996.3999999999</v>
      </c>
      <c r="I998" s="159" t="s">
        <v>1215</v>
      </c>
      <c r="J998" s="81"/>
      <c r="K998" s="144"/>
    </row>
    <row r="999" spans="1:11" ht="16.5" x14ac:dyDescent="0.3">
      <c r="A999" s="77"/>
      <c r="B999" s="142"/>
      <c r="C999" s="79"/>
      <c r="D999" s="127"/>
      <c r="E999" s="80"/>
      <c r="F999" s="143"/>
      <c r="G999" s="80">
        <f t="shared" si="5"/>
        <v>0</v>
      </c>
      <c r="H999" s="133"/>
      <c r="I999" s="159"/>
      <c r="J999" s="81"/>
      <c r="K999" s="144"/>
    </row>
    <row r="1000" spans="1:11" ht="16.5" x14ac:dyDescent="0.3">
      <c r="A1000" s="77">
        <v>43462</v>
      </c>
      <c r="B1000" s="142" t="s">
        <v>3860</v>
      </c>
      <c r="C1000" s="79" t="s">
        <v>2544</v>
      </c>
      <c r="D1000" s="127" t="s">
        <v>31</v>
      </c>
      <c r="E1000" s="80">
        <v>5</v>
      </c>
      <c r="F1000" s="143">
        <v>529199.44999999995</v>
      </c>
      <c r="G1000" s="80">
        <f t="shared" si="5"/>
        <v>2645997.25</v>
      </c>
      <c r="H1000" s="133">
        <f>G1000</f>
        <v>2645997.25</v>
      </c>
      <c r="I1000" s="159" t="s">
        <v>1756</v>
      </c>
      <c r="J1000" s="81"/>
      <c r="K1000" s="144"/>
    </row>
    <row r="1001" spans="1:11" ht="16.5" x14ac:dyDescent="0.3">
      <c r="A1001" s="77"/>
      <c r="B1001" s="142"/>
      <c r="C1001" s="79"/>
      <c r="D1001" s="127"/>
      <c r="E1001" s="80"/>
      <c r="F1001" s="143"/>
      <c r="G1001" s="80">
        <f t="shared" si="5"/>
        <v>0</v>
      </c>
      <c r="H1001" s="133"/>
      <c r="I1001" s="159"/>
      <c r="J1001" s="81"/>
      <c r="K1001" s="144"/>
    </row>
    <row r="1002" spans="1:11" ht="16.5" x14ac:dyDescent="0.3">
      <c r="A1002" s="77">
        <v>43462</v>
      </c>
      <c r="B1002" s="142" t="s">
        <v>3861</v>
      </c>
      <c r="C1002" s="79" t="s">
        <v>3862</v>
      </c>
      <c r="D1002" s="127" t="s">
        <v>1094</v>
      </c>
      <c r="E1002" s="80">
        <v>12</v>
      </c>
      <c r="F1002" s="143">
        <v>215000.5</v>
      </c>
      <c r="G1002" s="80">
        <f t="shared" si="5"/>
        <v>2580006</v>
      </c>
      <c r="H1002" s="133">
        <f>G1002</f>
        <v>2580006</v>
      </c>
      <c r="I1002" s="159" t="s">
        <v>309</v>
      </c>
      <c r="J1002" s="81"/>
      <c r="K1002" s="144"/>
    </row>
    <row r="1003" spans="1:11" ht="16.5" x14ac:dyDescent="0.3">
      <c r="A1003" s="77"/>
      <c r="B1003" s="142"/>
      <c r="C1003" s="79"/>
      <c r="D1003" s="127"/>
      <c r="E1003" s="80"/>
      <c r="F1003" s="143"/>
      <c r="G1003" s="80">
        <f t="shared" si="5"/>
        <v>0</v>
      </c>
      <c r="H1003" s="133"/>
      <c r="I1003" s="159"/>
      <c r="J1003" s="81"/>
      <c r="K1003" s="144"/>
    </row>
    <row r="1004" spans="1:11" ht="16.5" x14ac:dyDescent="0.3">
      <c r="A1004" s="77">
        <v>43462</v>
      </c>
      <c r="B1004" s="142" t="s">
        <v>3863</v>
      </c>
      <c r="C1004" s="79" t="s">
        <v>53</v>
      </c>
      <c r="D1004" s="127" t="s">
        <v>19</v>
      </c>
      <c r="E1004" s="80">
        <v>2</v>
      </c>
      <c r="F1004" s="143">
        <v>572000</v>
      </c>
      <c r="G1004" s="80">
        <f t="shared" si="5"/>
        <v>1144000</v>
      </c>
      <c r="H1004" s="133"/>
      <c r="I1004" s="159"/>
      <c r="J1004" s="81"/>
      <c r="K1004" s="144"/>
    </row>
    <row r="1005" spans="1:11" ht="16.5" x14ac:dyDescent="0.3">
      <c r="A1005" s="77"/>
      <c r="B1005" s="142"/>
      <c r="C1005" s="79"/>
      <c r="D1005" s="127" t="s">
        <v>13</v>
      </c>
      <c r="E1005" s="80">
        <v>2</v>
      </c>
      <c r="F1005" s="143">
        <v>913000</v>
      </c>
      <c r="G1005" s="80">
        <f t="shared" si="5"/>
        <v>1826000</v>
      </c>
      <c r="H1005" s="133">
        <f>SUM(G1004:G1005)</f>
        <v>2970000</v>
      </c>
      <c r="I1005" s="159" t="s">
        <v>310</v>
      </c>
      <c r="J1005" s="81"/>
      <c r="K1005" s="144"/>
    </row>
    <row r="1006" spans="1:11" ht="16.5" x14ac:dyDescent="0.3">
      <c r="A1006" s="77"/>
      <c r="B1006" s="142"/>
      <c r="C1006" s="79"/>
      <c r="D1006" s="127"/>
      <c r="E1006" s="80"/>
      <c r="F1006" s="143"/>
      <c r="G1006" s="80">
        <f t="shared" si="5"/>
        <v>0</v>
      </c>
      <c r="H1006" s="133"/>
      <c r="I1006" s="159"/>
      <c r="J1006" s="81"/>
      <c r="K1006" s="144"/>
    </row>
    <row r="1007" spans="1:11" ht="16.5" x14ac:dyDescent="0.3">
      <c r="A1007" s="77">
        <v>43462</v>
      </c>
      <c r="B1007" s="142" t="s">
        <v>3864</v>
      </c>
      <c r="C1007" s="79" t="s">
        <v>42</v>
      </c>
      <c r="D1007" s="127" t="s">
        <v>1094</v>
      </c>
      <c r="E1007" s="80">
        <v>12</v>
      </c>
      <c r="F1007" s="143">
        <v>215000.5</v>
      </c>
      <c r="G1007" s="80">
        <f t="shared" si="5"/>
        <v>2580006</v>
      </c>
      <c r="H1007" s="133"/>
      <c r="I1007" s="159"/>
      <c r="J1007" s="81"/>
      <c r="K1007" s="144"/>
    </row>
    <row r="1008" spans="1:11" ht="16.5" x14ac:dyDescent="0.3">
      <c r="A1008" s="77"/>
      <c r="B1008" s="142"/>
      <c r="C1008" s="79"/>
      <c r="D1008" s="127" t="s">
        <v>1094</v>
      </c>
      <c r="E1008" s="80">
        <v>1</v>
      </c>
      <c r="F1008" s="143">
        <v>0</v>
      </c>
      <c r="G1008" s="80">
        <f t="shared" si="5"/>
        <v>0</v>
      </c>
      <c r="H1008" s="133">
        <f>SUM(G1007:G1008)</f>
        <v>2580006</v>
      </c>
      <c r="I1008" s="159" t="s">
        <v>1756</v>
      </c>
      <c r="J1008" s="81"/>
      <c r="K1008" s="144"/>
    </row>
    <row r="1009" spans="1:11" ht="16.5" x14ac:dyDescent="0.3">
      <c r="A1009" s="77"/>
      <c r="B1009" s="142"/>
      <c r="C1009" s="79"/>
      <c r="D1009" s="127"/>
      <c r="E1009" s="80"/>
      <c r="F1009" s="143"/>
      <c r="G1009" s="80">
        <f t="shared" si="5"/>
        <v>0</v>
      </c>
      <c r="H1009" s="133"/>
      <c r="I1009" s="159"/>
      <c r="J1009" s="81"/>
      <c r="K1009" s="144"/>
    </row>
    <row r="1010" spans="1:11" ht="16.5" x14ac:dyDescent="0.3">
      <c r="A1010" s="77">
        <v>43462</v>
      </c>
      <c r="B1010" s="142" t="s">
        <v>3865</v>
      </c>
      <c r="C1010" s="79" t="s">
        <v>3890</v>
      </c>
      <c r="D1010" s="127" t="s">
        <v>391</v>
      </c>
      <c r="E1010" s="80">
        <v>1</v>
      </c>
      <c r="F1010" s="143">
        <v>562500.18000000005</v>
      </c>
      <c r="G1010" s="80">
        <f t="shared" si="5"/>
        <v>562500.18000000005</v>
      </c>
      <c r="H1010" s="133">
        <f>G1010</f>
        <v>562500.18000000005</v>
      </c>
      <c r="I1010" s="159" t="s">
        <v>309</v>
      </c>
      <c r="J1010" s="81"/>
      <c r="K1010" s="144"/>
    </row>
    <row r="1011" spans="1:11" ht="16.5" x14ac:dyDescent="0.3">
      <c r="A1011" s="77"/>
      <c r="B1011" s="142"/>
      <c r="C1011" s="79"/>
      <c r="D1011" s="127"/>
      <c r="E1011" s="80"/>
      <c r="F1011" s="143"/>
      <c r="G1011" s="80">
        <f t="shared" si="5"/>
        <v>0</v>
      </c>
      <c r="H1011" s="133"/>
      <c r="I1011" s="159"/>
      <c r="J1011" s="81"/>
      <c r="K1011" s="144"/>
    </row>
    <row r="1012" spans="1:11" ht="16.5" x14ac:dyDescent="0.3">
      <c r="A1012" s="77">
        <v>43462</v>
      </c>
      <c r="B1012" s="142" t="s">
        <v>3866</v>
      </c>
      <c r="C1012" s="79" t="s">
        <v>3867</v>
      </c>
      <c r="D1012" s="127" t="s">
        <v>1357</v>
      </c>
      <c r="E1012" s="80">
        <v>1</v>
      </c>
      <c r="F1012" s="143">
        <v>1024199.45</v>
      </c>
      <c r="G1012" s="80">
        <f t="shared" si="5"/>
        <v>1024199.45</v>
      </c>
      <c r="H1012" s="133"/>
      <c r="I1012" s="159"/>
      <c r="J1012" s="81"/>
      <c r="K1012" s="144"/>
    </row>
    <row r="1013" spans="1:11" ht="16.5" x14ac:dyDescent="0.3">
      <c r="A1013" s="77"/>
      <c r="B1013" s="142"/>
      <c r="C1013" s="79"/>
      <c r="D1013" s="127" t="s">
        <v>1857</v>
      </c>
      <c r="E1013" s="80">
        <v>4</v>
      </c>
      <c r="F1013" s="143">
        <v>693899.91</v>
      </c>
      <c r="G1013" s="80">
        <f t="shared" si="5"/>
        <v>2775599.64</v>
      </c>
      <c r="H1013" s="133"/>
      <c r="I1013" s="159"/>
      <c r="J1013" s="81"/>
      <c r="K1013" s="144"/>
    </row>
    <row r="1014" spans="1:11" ht="16.5" x14ac:dyDescent="0.3">
      <c r="A1014" s="77"/>
      <c r="B1014" s="142"/>
      <c r="C1014" s="79"/>
      <c r="D1014" s="127" t="s">
        <v>2213</v>
      </c>
      <c r="E1014" s="80">
        <v>2</v>
      </c>
      <c r="F1014" s="143">
        <v>1084500.55</v>
      </c>
      <c r="G1014" s="80">
        <f t="shared" si="5"/>
        <v>2169001.1</v>
      </c>
      <c r="H1014" s="133">
        <f>SUM(G1012:G1014)</f>
        <v>5968800.1899999995</v>
      </c>
      <c r="I1014" s="159" t="s">
        <v>1756</v>
      </c>
      <c r="J1014" s="81"/>
      <c r="K1014" s="144"/>
    </row>
    <row r="1015" spans="1:11" ht="16.5" x14ac:dyDescent="0.3">
      <c r="A1015" s="77"/>
      <c r="B1015" s="142"/>
      <c r="C1015" s="79"/>
      <c r="D1015" s="127"/>
      <c r="E1015" s="80"/>
      <c r="F1015" s="143"/>
      <c r="G1015" s="80">
        <f t="shared" si="5"/>
        <v>0</v>
      </c>
      <c r="H1015" s="133"/>
      <c r="I1015" s="159"/>
      <c r="J1015" s="81"/>
      <c r="K1015" s="144"/>
    </row>
    <row r="1016" spans="1:11" ht="16.5" x14ac:dyDescent="0.3">
      <c r="A1016" s="77">
        <v>43462</v>
      </c>
      <c r="B1016" s="142" t="s">
        <v>3868</v>
      </c>
      <c r="C1016" s="79" t="s">
        <v>3869</v>
      </c>
      <c r="D1016" s="127" t="s">
        <v>3870</v>
      </c>
      <c r="E1016" s="80">
        <v>2</v>
      </c>
      <c r="F1016" s="143">
        <v>2164500.36</v>
      </c>
      <c r="G1016" s="80">
        <f t="shared" si="5"/>
        <v>4329000.72</v>
      </c>
      <c r="H1016" s="133"/>
      <c r="I1016" s="159"/>
      <c r="J1016" s="81"/>
      <c r="K1016" s="144"/>
    </row>
    <row r="1017" spans="1:11" ht="16.5" x14ac:dyDescent="0.3">
      <c r="A1017" s="77"/>
      <c r="B1017" s="142"/>
      <c r="C1017" s="79"/>
      <c r="D1017" s="127" t="s">
        <v>3871</v>
      </c>
      <c r="E1017" s="80">
        <v>1</v>
      </c>
      <c r="F1017" s="143">
        <v>1323900.27</v>
      </c>
      <c r="G1017" s="80">
        <f t="shared" si="5"/>
        <v>1323900.27</v>
      </c>
      <c r="H1017" s="133">
        <f>SUM(G1016:G1017)</f>
        <v>5652900.9900000002</v>
      </c>
      <c r="I1017" s="159" t="s">
        <v>309</v>
      </c>
      <c r="J1017" s="81"/>
      <c r="K1017" s="144"/>
    </row>
    <row r="1018" spans="1:11" ht="16.5" x14ac:dyDescent="0.3">
      <c r="A1018" s="77"/>
      <c r="B1018" s="142"/>
      <c r="C1018" s="79"/>
      <c r="D1018" s="127"/>
      <c r="E1018" s="80"/>
      <c r="F1018" s="143"/>
      <c r="G1018" s="80">
        <f t="shared" si="5"/>
        <v>0</v>
      </c>
      <c r="H1018" s="133"/>
      <c r="I1018" s="159"/>
      <c r="J1018" s="81"/>
      <c r="K1018" s="144"/>
    </row>
    <row r="1019" spans="1:11" ht="16.5" x14ac:dyDescent="0.3">
      <c r="A1019" s="77">
        <v>43462</v>
      </c>
      <c r="B1019" s="142" t="s">
        <v>3872</v>
      </c>
      <c r="C1019" s="79" t="s">
        <v>3693</v>
      </c>
      <c r="D1019" s="127" t="s">
        <v>3645</v>
      </c>
      <c r="E1019" s="80">
        <v>12</v>
      </c>
      <c r="F1019" s="143">
        <v>156750</v>
      </c>
      <c r="G1019" s="80">
        <f t="shared" si="5"/>
        <v>1881000</v>
      </c>
      <c r="H1019" s="133"/>
      <c r="I1019" s="159"/>
      <c r="J1019" s="81"/>
      <c r="K1019" s="144"/>
    </row>
    <row r="1020" spans="1:11" ht="16.5" x14ac:dyDescent="0.3">
      <c r="A1020" s="77"/>
      <c r="B1020" s="142"/>
      <c r="C1020" s="79"/>
      <c r="D1020" s="127" t="s">
        <v>3873</v>
      </c>
      <c r="E1020" s="80">
        <v>20</v>
      </c>
      <c r="F1020" s="143">
        <v>156750</v>
      </c>
      <c r="G1020" s="80">
        <f t="shared" si="5"/>
        <v>3135000</v>
      </c>
      <c r="H1020" s="133"/>
      <c r="I1020" s="159"/>
      <c r="J1020" s="81"/>
      <c r="K1020" s="144"/>
    </row>
    <row r="1021" spans="1:11" ht="16.5" x14ac:dyDescent="0.3">
      <c r="A1021" s="77"/>
      <c r="B1021" s="142"/>
      <c r="C1021" s="79"/>
      <c r="D1021" s="127" t="s">
        <v>3647</v>
      </c>
      <c r="E1021" s="80">
        <v>12</v>
      </c>
      <c r="F1021" s="143">
        <v>156750</v>
      </c>
      <c r="G1021" s="80">
        <f t="shared" si="5"/>
        <v>1881000</v>
      </c>
      <c r="H1021" s="133">
        <f>SUM(G1019:G1021)</f>
        <v>6897000</v>
      </c>
      <c r="I1021" s="159" t="s">
        <v>1756</v>
      </c>
      <c r="J1021" s="81"/>
      <c r="K1021" s="144"/>
    </row>
    <row r="1022" spans="1:11" ht="16.5" x14ac:dyDescent="0.3">
      <c r="A1022" s="77"/>
      <c r="B1022" s="142"/>
      <c r="C1022" s="79"/>
      <c r="D1022" s="127"/>
      <c r="E1022" s="80"/>
      <c r="F1022" s="143"/>
      <c r="G1022" s="80">
        <f t="shared" si="5"/>
        <v>0</v>
      </c>
      <c r="H1022" s="133"/>
      <c r="I1022" s="159"/>
      <c r="J1022" s="81"/>
      <c r="K1022" s="144"/>
    </row>
    <row r="1023" spans="1:11" ht="16.5" x14ac:dyDescent="0.3">
      <c r="A1023" s="77">
        <v>43462</v>
      </c>
      <c r="B1023" s="142" t="s">
        <v>3874</v>
      </c>
      <c r="C1023" s="79" t="s">
        <v>3161</v>
      </c>
      <c r="D1023" s="127" t="s">
        <v>1094</v>
      </c>
      <c r="E1023" s="80">
        <v>12</v>
      </c>
      <c r="F1023" s="143">
        <v>215000.5</v>
      </c>
      <c r="G1023" s="80">
        <f t="shared" si="5"/>
        <v>2580006</v>
      </c>
      <c r="H1023" s="133">
        <f>G1023</f>
        <v>2580006</v>
      </c>
      <c r="I1023" s="159" t="s">
        <v>309</v>
      </c>
      <c r="J1023" s="81"/>
      <c r="K1023" s="144"/>
    </row>
    <row r="1024" spans="1:11" ht="16.5" x14ac:dyDescent="0.3">
      <c r="A1024" s="77"/>
      <c r="B1024" s="142"/>
      <c r="C1024" s="79"/>
      <c r="D1024" s="127"/>
      <c r="E1024" s="80"/>
      <c r="F1024" s="143"/>
      <c r="G1024" s="80">
        <f t="shared" si="5"/>
        <v>0</v>
      </c>
      <c r="H1024" s="133"/>
      <c r="I1024" s="159"/>
      <c r="J1024" s="81"/>
      <c r="K1024" s="144"/>
    </row>
    <row r="1025" spans="1:11" ht="16.5" x14ac:dyDescent="0.3">
      <c r="A1025" s="77">
        <v>43462</v>
      </c>
      <c r="B1025" s="142" t="s">
        <v>3875</v>
      </c>
      <c r="C1025" s="79" t="s">
        <v>57</v>
      </c>
      <c r="D1025" s="127" t="s">
        <v>31</v>
      </c>
      <c r="E1025" s="80">
        <v>1</v>
      </c>
      <c r="F1025" s="143">
        <v>529199.44999999995</v>
      </c>
      <c r="G1025" s="80">
        <f t="shared" si="5"/>
        <v>529199.44999999995</v>
      </c>
      <c r="H1025" s="133">
        <f>G1025</f>
        <v>529199.44999999995</v>
      </c>
      <c r="I1025" s="159" t="s">
        <v>309</v>
      </c>
      <c r="J1025" s="81"/>
      <c r="K1025" s="144"/>
    </row>
    <row r="1026" spans="1:11" ht="16.5" x14ac:dyDescent="0.3">
      <c r="A1026" s="77"/>
      <c r="B1026" s="142"/>
      <c r="C1026" s="79"/>
      <c r="D1026" s="127"/>
      <c r="E1026" s="80"/>
      <c r="F1026" s="143"/>
      <c r="G1026" s="80">
        <f t="shared" si="5"/>
        <v>0</v>
      </c>
      <c r="H1026" s="133"/>
      <c r="I1026" s="159"/>
      <c r="J1026" s="81"/>
      <c r="K1026" s="144"/>
    </row>
    <row r="1027" spans="1:11" ht="16.5" x14ac:dyDescent="0.3">
      <c r="A1027" s="77">
        <v>43462</v>
      </c>
      <c r="B1027" s="142" t="s">
        <v>3876</v>
      </c>
      <c r="C1027" s="79" t="s">
        <v>808</v>
      </c>
      <c r="D1027" s="127" t="s">
        <v>887</v>
      </c>
      <c r="E1027" s="80">
        <v>1</v>
      </c>
      <c r="F1027" s="143">
        <v>230000.1</v>
      </c>
      <c r="G1027" s="80">
        <f t="shared" si="5"/>
        <v>230000.1</v>
      </c>
      <c r="H1027" s="133">
        <f>G1027</f>
        <v>230000.1</v>
      </c>
      <c r="I1027" s="159" t="s">
        <v>309</v>
      </c>
      <c r="J1027" s="81"/>
      <c r="K1027" s="144"/>
    </row>
    <row r="1028" spans="1:11" ht="16.5" x14ac:dyDescent="0.3">
      <c r="A1028" s="77"/>
      <c r="B1028" s="142"/>
      <c r="C1028" s="79"/>
      <c r="D1028" s="127"/>
      <c r="E1028" s="80"/>
      <c r="F1028" s="143"/>
      <c r="G1028" s="80">
        <f t="shared" si="5"/>
        <v>0</v>
      </c>
      <c r="H1028" s="133"/>
      <c r="I1028" s="159"/>
      <c r="J1028" s="81"/>
      <c r="K1028" s="144"/>
    </row>
    <row r="1029" spans="1:11" ht="16.5" x14ac:dyDescent="0.3">
      <c r="A1029" s="77">
        <v>43462</v>
      </c>
      <c r="B1029" s="142" t="s">
        <v>3877</v>
      </c>
      <c r="C1029" s="79" t="s">
        <v>829</v>
      </c>
      <c r="D1029" s="127" t="s">
        <v>1606</v>
      </c>
      <c r="E1029" s="80">
        <v>6</v>
      </c>
      <c r="F1029" s="143">
        <v>270750.09499999997</v>
      </c>
      <c r="G1029" s="80">
        <f t="shared" si="5"/>
        <v>1624500.5699999998</v>
      </c>
      <c r="H1029" s="133"/>
      <c r="I1029" s="159"/>
      <c r="J1029" s="81"/>
      <c r="K1029" s="144"/>
    </row>
    <row r="1030" spans="1:11" ht="16.5" x14ac:dyDescent="0.3">
      <c r="A1030" s="77"/>
      <c r="B1030" s="142"/>
      <c r="C1030" s="79"/>
      <c r="D1030" s="127" t="s">
        <v>2760</v>
      </c>
      <c r="E1030" s="80">
        <v>6</v>
      </c>
      <c r="F1030" s="143">
        <v>243000.55</v>
      </c>
      <c r="G1030" s="80">
        <f t="shared" si="5"/>
        <v>1458003.2999999998</v>
      </c>
      <c r="H1030" s="133">
        <f>SUM(G1029:G1030)</f>
        <v>3082503.8699999996</v>
      </c>
      <c r="I1030" s="159" t="s">
        <v>309</v>
      </c>
      <c r="J1030" s="81"/>
      <c r="K1030" s="144"/>
    </row>
    <row r="1031" spans="1:11" ht="16.5" x14ac:dyDescent="0.3">
      <c r="A1031" s="77"/>
      <c r="B1031" s="142"/>
      <c r="C1031" s="79"/>
      <c r="D1031" s="127"/>
      <c r="E1031" s="80"/>
      <c r="F1031" s="143"/>
      <c r="G1031" s="80">
        <f t="shared" si="5"/>
        <v>0</v>
      </c>
      <c r="H1031" s="133"/>
      <c r="I1031" s="159"/>
      <c r="J1031" s="81"/>
      <c r="K1031" s="144"/>
    </row>
    <row r="1032" spans="1:11" ht="16.5" x14ac:dyDescent="0.3">
      <c r="A1032" s="77">
        <v>43462</v>
      </c>
      <c r="B1032" s="142" t="s">
        <v>3878</v>
      </c>
      <c r="C1032" s="79" t="s">
        <v>3621</v>
      </c>
      <c r="D1032" s="127" t="s">
        <v>2073</v>
      </c>
      <c r="E1032" s="80">
        <v>2</v>
      </c>
      <c r="F1032" s="143">
        <v>240525.55</v>
      </c>
      <c r="G1032" s="80">
        <f t="shared" si="5"/>
        <v>481051.1</v>
      </c>
      <c r="H1032" s="133">
        <f>G1032</f>
        <v>481051.1</v>
      </c>
      <c r="I1032" s="159" t="s">
        <v>2524</v>
      </c>
      <c r="J1032" s="81"/>
      <c r="K1032" s="144"/>
    </row>
    <row r="1033" spans="1:11" ht="16.5" x14ac:dyDescent="0.3">
      <c r="A1033" s="77"/>
      <c r="B1033" s="142"/>
      <c r="C1033" s="79"/>
      <c r="D1033" s="127"/>
      <c r="E1033" s="80"/>
      <c r="F1033" s="143"/>
      <c r="G1033" s="80">
        <f t="shared" si="5"/>
        <v>0</v>
      </c>
      <c r="H1033" s="133"/>
      <c r="I1033" s="159"/>
      <c r="J1033" s="81"/>
      <c r="K1033" s="144"/>
    </row>
    <row r="1034" spans="1:11" ht="16.5" x14ac:dyDescent="0.3">
      <c r="A1034" s="77">
        <v>43462</v>
      </c>
      <c r="B1034" s="142" t="s">
        <v>3879</v>
      </c>
      <c r="C1034" s="79" t="s">
        <v>301</v>
      </c>
      <c r="D1034" s="127" t="s">
        <v>3580</v>
      </c>
      <c r="E1034" s="80">
        <v>12</v>
      </c>
      <c r="F1034" s="143">
        <v>198000</v>
      </c>
      <c r="G1034" s="80">
        <f t="shared" si="5"/>
        <v>2376000</v>
      </c>
      <c r="H1034" s="133">
        <f>G1034</f>
        <v>2376000</v>
      </c>
      <c r="I1034" s="159" t="s">
        <v>309</v>
      </c>
      <c r="J1034" s="81"/>
      <c r="K1034" s="144"/>
    </row>
    <row r="1035" spans="1:11" ht="16.5" x14ac:dyDescent="0.3">
      <c r="A1035" s="77"/>
      <c r="B1035" s="142"/>
      <c r="C1035" s="79"/>
      <c r="D1035" s="127"/>
      <c r="E1035" s="80"/>
      <c r="F1035" s="143"/>
      <c r="G1035" s="80">
        <f t="shared" si="5"/>
        <v>0</v>
      </c>
      <c r="H1035" s="133"/>
      <c r="I1035" s="159"/>
      <c r="J1035" s="81"/>
      <c r="K1035" s="144"/>
    </row>
    <row r="1036" spans="1:11" ht="16.5" x14ac:dyDescent="0.3">
      <c r="A1036" s="77">
        <v>43462</v>
      </c>
      <c r="B1036" s="142" t="s">
        <v>3880</v>
      </c>
      <c r="C1036" s="79" t="s">
        <v>301</v>
      </c>
      <c r="D1036" s="127" t="s">
        <v>2844</v>
      </c>
      <c r="E1036" s="80">
        <v>24</v>
      </c>
      <c r="F1036" s="143">
        <v>198000</v>
      </c>
      <c r="G1036" s="80">
        <f t="shared" si="5"/>
        <v>4752000</v>
      </c>
      <c r="H1036" s="133">
        <f>G1036</f>
        <v>4752000</v>
      </c>
      <c r="I1036" s="159" t="s">
        <v>309</v>
      </c>
      <c r="J1036" s="81"/>
      <c r="K1036" s="144"/>
    </row>
    <row r="1037" spans="1:11" ht="16.5" x14ac:dyDescent="0.3">
      <c r="A1037" s="77"/>
      <c r="B1037" s="142"/>
      <c r="C1037" s="79"/>
      <c r="D1037" s="127"/>
      <c r="E1037" s="80"/>
      <c r="F1037" s="143"/>
      <c r="G1037" s="80">
        <f t="shared" si="5"/>
        <v>0</v>
      </c>
      <c r="H1037" s="133"/>
      <c r="I1037" s="159"/>
      <c r="J1037" s="81"/>
      <c r="K1037" s="144"/>
    </row>
    <row r="1038" spans="1:11" ht="16.5" x14ac:dyDescent="0.3">
      <c r="A1038" s="77">
        <v>43462</v>
      </c>
      <c r="B1038" s="142" t="s">
        <v>3881</v>
      </c>
      <c r="C1038" s="79" t="s">
        <v>3882</v>
      </c>
      <c r="D1038" s="127" t="s">
        <v>3495</v>
      </c>
      <c r="E1038" s="80">
        <v>4</v>
      </c>
      <c r="F1038" s="143">
        <v>944999.55</v>
      </c>
      <c r="G1038" s="80">
        <f t="shared" si="5"/>
        <v>3779998.2</v>
      </c>
      <c r="H1038" s="133"/>
      <c r="I1038" s="159"/>
      <c r="J1038" s="81"/>
      <c r="K1038" s="144"/>
    </row>
    <row r="1039" spans="1:11" ht="16.5" x14ac:dyDescent="0.3">
      <c r="A1039" s="77"/>
      <c r="B1039" s="142"/>
      <c r="C1039" s="79"/>
      <c r="D1039" s="127" t="s">
        <v>2478</v>
      </c>
      <c r="E1039" s="80">
        <v>2</v>
      </c>
      <c r="F1039" s="143">
        <v>506699.82</v>
      </c>
      <c r="G1039" s="80">
        <f t="shared" si="5"/>
        <v>1013399.64</v>
      </c>
      <c r="H1039" s="133">
        <f>SUM(G1038:G1039)</f>
        <v>4793397.84</v>
      </c>
      <c r="I1039" s="159" t="s">
        <v>1756</v>
      </c>
      <c r="J1039" s="81"/>
      <c r="K1039" s="144"/>
    </row>
    <row r="1040" spans="1:11" ht="16.5" x14ac:dyDescent="0.3">
      <c r="A1040" s="77"/>
      <c r="B1040" s="142"/>
      <c r="C1040" s="79"/>
      <c r="D1040" s="127"/>
      <c r="E1040" s="80"/>
      <c r="F1040" s="143"/>
      <c r="G1040" s="80">
        <f t="shared" si="5"/>
        <v>0</v>
      </c>
      <c r="H1040" s="133"/>
      <c r="I1040" s="159"/>
      <c r="J1040" s="81"/>
      <c r="K1040" s="144"/>
    </row>
    <row r="1041" spans="1:11" ht="16.5" x14ac:dyDescent="0.3">
      <c r="A1041" s="77">
        <v>43462</v>
      </c>
      <c r="B1041" s="142" t="s">
        <v>3883</v>
      </c>
      <c r="C1041" s="79" t="s">
        <v>1019</v>
      </c>
      <c r="D1041" s="127" t="s">
        <v>3567</v>
      </c>
      <c r="E1041" s="80">
        <v>2</v>
      </c>
      <c r="F1041" s="143">
        <v>198000</v>
      </c>
      <c r="G1041" s="80">
        <f t="shared" si="5"/>
        <v>396000</v>
      </c>
      <c r="H1041" s="133"/>
      <c r="I1041" s="159"/>
      <c r="J1041" s="81"/>
      <c r="K1041" s="144"/>
    </row>
    <row r="1042" spans="1:11" ht="16.5" x14ac:dyDescent="0.3">
      <c r="A1042" s="77"/>
      <c r="B1042" s="142"/>
      <c r="C1042" s="79"/>
      <c r="D1042" s="127" t="s">
        <v>3852</v>
      </c>
      <c r="E1042" s="80">
        <v>2</v>
      </c>
      <c r="F1042" s="143">
        <v>198000</v>
      </c>
      <c r="G1042" s="80">
        <f t="shared" si="5"/>
        <v>396000</v>
      </c>
      <c r="H1042" s="133"/>
      <c r="I1042" s="159"/>
      <c r="J1042" s="81"/>
      <c r="K1042" s="144"/>
    </row>
    <row r="1043" spans="1:11" ht="16.5" x14ac:dyDescent="0.3">
      <c r="A1043" s="77"/>
      <c r="B1043" s="142"/>
      <c r="C1043" s="79"/>
      <c r="D1043" s="127" t="s">
        <v>2756</v>
      </c>
      <c r="E1043" s="80">
        <v>3</v>
      </c>
      <c r="F1043" s="143">
        <v>243000.5</v>
      </c>
      <c r="G1043" s="80">
        <f t="shared" si="5"/>
        <v>729001.5</v>
      </c>
      <c r="H1043" s="133"/>
      <c r="I1043" s="159"/>
      <c r="J1043" s="81"/>
      <c r="K1043" s="144"/>
    </row>
    <row r="1044" spans="1:11" ht="16.5" x14ac:dyDescent="0.3">
      <c r="A1044" s="77"/>
      <c r="B1044" s="142"/>
      <c r="C1044" s="79"/>
      <c r="D1044" s="127" t="s">
        <v>2653</v>
      </c>
      <c r="E1044" s="80">
        <v>2</v>
      </c>
      <c r="F1044" s="143">
        <v>243000.5</v>
      </c>
      <c r="G1044" s="80">
        <f t="shared" si="5"/>
        <v>486001</v>
      </c>
      <c r="H1044" s="133">
        <f>SUM(G1041:G1044)</f>
        <v>2007002.5</v>
      </c>
      <c r="I1044" s="159" t="s">
        <v>309</v>
      </c>
      <c r="J1044" s="81"/>
      <c r="K1044" s="144"/>
    </row>
    <row r="1045" spans="1:11" ht="16.5" x14ac:dyDescent="0.3">
      <c r="A1045" s="77"/>
      <c r="B1045" s="142"/>
      <c r="C1045" s="79"/>
      <c r="D1045" s="127"/>
      <c r="E1045" s="80"/>
      <c r="F1045" s="143"/>
      <c r="G1045" s="80">
        <f t="shared" si="5"/>
        <v>0</v>
      </c>
      <c r="H1045" s="133"/>
      <c r="I1045" s="159"/>
      <c r="J1045" s="81"/>
      <c r="K1045" s="144"/>
    </row>
    <row r="1046" spans="1:11" ht="16.5" x14ac:dyDescent="0.3">
      <c r="A1046" s="77">
        <v>43462</v>
      </c>
      <c r="B1046" s="142" t="s">
        <v>3884</v>
      </c>
      <c r="C1046" s="79" t="s">
        <v>3643</v>
      </c>
      <c r="D1046" s="127" t="s">
        <v>2653</v>
      </c>
      <c r="E1046" s="80">
        <v>2</v>
      </c>
      <c r="F1046" s="143">
        <v>243000.5</v>
      </c>
      <c r="G1046" s="80">
        <f t="shared" si="5"/>
        <v>486001</v>
      </c>
      <c r="H1046" s="133">
        <f>G1046</f>
        <v>486001</v>
      </c>
      <c r="I1046" s="159" t="s">
        <v>309</v>
      </c>
      <c r="J1046" s="81"/>
      <c r="K1046" s="144"/>
    </row>
    <row r="1047" spans="1:11" ht="16.5" x14ac:dyDescent="0.3">
      <c r="A1047" s="77"/>
      <c r="B1047" s="142"/>
      <c r="C1047" s="79"/>
      <c r="D1047" s="127"/>
      <c r="E1047" s="80"/>
      <c r="F1047" s="143"/>
      <c r="G1047" s="80">
        <f t="shared" si="5"/>
        <v>0</v>
      </c>
      <c r="H1047" s="133"/>
      <c r="I1047" s="159"/>
      <c r="J1047" s="81"/>
      <c r="K1047" s="144"/>
    </row>
    <row r="1048" spans="1:11" ht="16.5" x14ac:dyDescent="0.3">
      <c r="A1048" s="77">
        <v>43462</v>
      </c>
      <c r="B1048" s="142" t="s">
        <v>3885</v>
      </c>
      <c r="C1048" s="79" t="s">
        <v>3886</v>
      </c>
      <c r="D1048" s="127" t="s">
        <v>1658</v>
      </c>
      <c r="E1048" s="80">
        <v>1</v>
      </c>
      <c r="F1048" s="143">
        <v>207000</v>
      </c>
      <c r="G1048" s="80">
        <f t="shared" si="5"/>
        <v>207000</v>
      </c>
      <c r="H1048" s="133">
        <f>G1048</f>
        <v>207000</v>
      </c>
      <c r="I1048" s="159" t="s">
        <v>314</v>
      </c>
      <c r="J1048" s="81"/>
      <c r="K1048" s="144"/>
    </row>
    <row r="1049" spans="1:11" ht="16.5" x14ac:dyDescent="0.3">
      <c r="A1049" s="77"/>
      <c r="B1049" s="142"/>
      <c r="C1049" s="79"/>
      <c r="D1049" s="127"/>
      <c r="E1049" s="80"/>
      <c r="F1049" s="143"/>
      <c r="G1049" s="80">
        <f t="shared" si="5"/>
        <v>0</v>
      </c>
      <c r="H1049" s="133"/>
      <c r="I1049" s="159"/>
      <c r="J1049" s="81"/>
      <c r="K1049" s="144"/>
    </row>
    <row r="1050" spans="1:11" ht="16.5" x14ac:dyDescent="0.3">
      <c r="A1050" s="77">
        <v>43462</v>
      </c>
      <c r="B1050" s="142" t="s">
        <v>3887</v>
      </c>
      <c r="C1050" s="79" t="s">
        <v>2688</v>
      </c>
      <c r="D1050" s="127" t="s">
        <v>2590</v>
      </c>
      <c r="E1050" s="80">
        <v>4</v>
      </c>
      <c r="F1050" s="143">
        <v>222299.715</v>
      </c>
      <c r="G1050" s="80">
        <f t="shared" si="5"/>
        <v>889198.86</v>
      </c>
      <c r="H1050" s="133"/>
      <c r="I1050" s="159"/>
      <c r="J1050" s="81"/>
      <c r="K1050" s="144"/>
    </row>
    <row r="1051" spans="1:11" ht="16.5" x14ac:dyDescent="0.3">
      <c r="A1051" s="77"/>
      <c r="B1051" s="142"/>
      <c r="C1051" s="79"/>
      <c r="D1051" s="127" t="s">
        <v>2757</v>
      </c>
      <c r="E1051" s="80">
        <v>2</v>
      </c>
      <c r="F1051" s="143">
        <v>291650.09499999997</v>
      </c>
      <c r="G1051" s="80">
        <f t="shared" si="5"/>
        <v>583300.18999999994</v>
      </c>
      <c r="H1051" s="133"/>
      <c r="I1051" s="159"/>
      <c r="J1051" s="81"/>
      <c r="K1051" s="144"/>
    </row>
    <row r="1052" spans="1:11" ht="16.5" x14ac:dyDescent="0.3">
      <c r="A1052" s="77"/>
      <c r="B1052" s="142"/>
      <c r="C1052" s="79"/>
      <c r="D1052" s="127" t="s">
        <v>3888</v>
      </c>
      <c r="E1052" s="80">
        <v>1</v>
      </c>
      <c r="F1052" s="143">
        <v>379049.71500000003</v>
      </c>
      <c r="G1052" s="80">
        <f t="shared" si="5"/>
        <v>379049.71500000003</v>
      </c>
      <c r="H1052" s="133"/>
      <c r="I1052" s="159"/>
      <c r="J1052" s="81"/>
      <c r="K1052" s="144"/>
    </row>
    <row r="1053" spans="1:11" ht="16.5" x14ac:dyDescent="0.3">
      <c r="A1053" s="77"/>
      <c r="B1053" s="142"/>
      <c r="C1053" s="79"/>
      <c r="D1053" s="127" t="s">
        <v>3585</v>
      </c>
      <c r="E1053" s="80">
        <v>4</v>
      </c>
      <c r="F1053" s="143">
        <v>944999.45</v>
      </c>
      <c r="G1053" s="80">
        <f t="shared" si="5"/>
        <v>3779997.8</v>
      </c>
      <c r="H1053" s="133">
        <f>SUM(G1050:G1053)</f>
        <v>5631546.5649999995</v>
      </c>
      <c r="I1053" s="159" t="s">
        <v>309</v>
      </c>
      <c r="J1053" s="81"/>
      <c r="K1053" s="144"/>
    </row>
    <row r="1054" spans="1:11" ht="16.5" x14ac:dyDescent="0.3">
      <c r="A1054" s="77"/>
      <c r="B1054" s="142"/>
      <c r="C1054" s="79"/>
      <c r="D1054" s="127"/>
      <c r="E1054" s="80"/>
      <c r="F1054" s="143"/>
      <c r="G1054" s="80">
        <f t="shared" si="5"/>
        <v>0</v>
      </c>
      <c r="H1054" s="133"/>
      <c r="I1054" s="159"/>
      <c r="J1054" s="81"/>
      <c r="K1054" s="144"/>
    </row>
    <row r="1055" spans="1:11" ht="16.5" x14ac:dyDescent="0.3">
      <c r="A1055" s="77">
        <v>43462</v>
      </c>
      <c r="B1055" s="142" t="s">
        <v>3889</v>
      </c>
      <c r="C1055" s="79" t="s">
        <v>985</v>
      </c>
      <c r="D1055" s="127" t="s">
        <v>2355</v>
      </c>
      <c r="E1055" s="80">
        <v>24</v>
      </c>
      <c r="F1055" s="143">
        <v>749999.8</v>
      </c>
      <c r="G1055" s="80">
        <f t="shared" si="5"/>
        <v>17999995.200000003</v>
      </c>
      <c r="H1055" s="133"/>
      <c r="I1055" s="159"/>
      <c r="J1055" s="81"/>
      <c r="K1055" s="144"/>
    </row>
    <row r="1056" spans="1:11" ht="16.5" x14ac:dyDescent="0.3">
      <c r="A1056" s="77"/>
      <c r="B1056" s="142"/>
      <c r="C1056" s="79"/>
      <c r="D1056" s="127" t="s">
        <v>405</v>
      </c>
      <c r="E1056" s="80">
        <v>60</v>
      </c>
      <c r="F1056" s="143">
        <v>480000.4</v>
      </c>
      <c r="G1056" s="80">
        <f t="shared" si="5"/>
        <v>28800024</v>
      </c>
      <c r="H1056" s="133">
        <f>SUM(G1055:G1056)</f>
        <v>46800019.200000003</v>
      </c>
      <c r="I1056" s="159" t="s">
        <v>2545</v>
      </c>
      <c r="J1056" s="81"/>
      <c r="K1056" s="144"/>
    </row>
    <row r="1057" spans="1:11" ht="16.5" x14ac:dyDescent="0.3">
      <c r="A1057" s="77"/>
      <c r="B1057" s="142"/>
      <c r="C1057" s="79"/>
      <c r="D1057" s="127"/>
      <c r="E1057" s="80"/>
      <c r="F1057" s="143"/>
      <c r="G1057" s="80">
        <f t="shared" si="5"/>
        <v>0</v>
      </c>
      <c r="H1057" s="133"/>
      <c r="I1057" s="159"/>
      <c r="J1057" s="81"/>
      <c r="K1057" s="144"/>
    </row>
    <row r="1058" spans="1:11" ht="16.5" x14ac:dyDescent="0.3">
      <c r="A1058" s="77">
        <v>43462</v>
      </c>
      <c r="B1058" s="142" t="s">
        <v>3891</v>
      </c>
      <c r="C1058" s="79" t="s">
        <v>3419</v>
      </c>
      <c r="D1058" s="127" t="s">
        <v>3893</v>
      </c>
      <c r="E1058" s="80">
        <v>3</v>
      </c>
      <c r="F1058" s="143">
        <v>1271100.3799999999</v>
      </c>
      <c r="G1058" s="80">
        <f t="shared" si="5"/>
        <v>3813301.1399999997</v>
      </c>
      <c r="H1058" s="133"/>
      <c r="I1058" s="159"/>
      <c r="J1058" s="81"/>
      <c r="K1058" s="144"/>
    </row>
    <row r="1059" spans="1:11" ht="16.5" x14ac:dyDescent="0.3">
      <c r="A1059" s="77"/>
      <c r="B1059" s="142"/>
      <c r="C1059" s="79"/>
      <c r="D1059" s="127" t="s">
        <v>3892</v>
      </c>
      <c r="E1059" s="80">
        <v>2</v>
      </c>
      <c r="F1059" s="143">
        <v>283099.90500000003</v>
      </c>
      <c r="G1059" s="80">
        <f t="shared" si="5"/>
        <v>566199.81000000006</v>
      </c>
      <c r="H1059" s="133"/>
      <c r="I1059" s="159"/>
      <c r="J1059" s="81"/>
      <c r="K1059" s="144"/>
    </row>
    <row r="1060" spans="1:11" ht="16.5" x14ac:dyDescent="0.3">
      <c r="A1060" s="77"/>
      <c r="B1060" s="142"/>
      <c r="C1060" s="79"/>
      <c r="D1060" s="127" t="s">
        <v>2482</v>
      </c>
      <c r="E1060" s="80">
        <v>1</v>
      </c>
      <c r="F1060" s="143">
        <v>215650.38</v>
      </c>
      <c r="G1060" s="80">
        <f t="shared" si="5"/>
        <v>215650.38</v>
      </c>
      <c r="H1060" s="133"/>
      <c r="I1060" s="159"/>
      <c r="J1060" s="81"/>
      <c r="K1060" s="144"/>
    </row>
    <row r="1061" spans="1:11" ht="16.5" x14ac:dyDescent="0.3">
      <c r="A1061" s="77"/>
      <c r="B1061" s="142"/>
      <c r="C1061" s="79"/>
      <c r="D1061" s="127" t="s">
        <v>1776</v>
      </c>
      <c r="E1061" s="80">
        <v>4</v>
      </c>
      <c r="F1061" s="143">
        <v>232749.715</v>
      </c>
      <c r="G1061" s="80">
        <f t="shared" si="5"/>
        <v>930998.86</v>
      </c>
      <c r="H1061" s="133"/>
      <c r="I1061" s="159"/>
      <c r="J1061" s="81"/>
      <c r="K1061" s="144"/>
    </row>
    <row r="1062" spans="1:11" ht="16.5" x14ac:dyDescent="0.3">
      <c r="A1062" s="77"/>
      <c r="B1062" s="142"/>
      <c r="C1062" s="79"/>
      <c r="D1062" s="127" t="s">
        <v>3197</v>
      </c>
      <c r="E1062" s="80">
        <v>2</v>
      </c>
      <c r="F1062" s="143">
        <v>308750.47499999998</v>
      </c>
      <c r="G1062" s="80">
        <f t="shared" si="5"/>
        <v>617500.94999999995</v>
      </c>
      <c r="H1062" s="133">
        <f>SUM(G1058:G1062)</f>
        <v>6143651.1399999997</v>
      </c>
      <c r="I1062" s="159" t="s">
        <v>1756</v>
      </c>
      <c r="J1062" s="81"/>
      <c r="K1062" s="144"/>
    </row>
    <row r="1063" spans="1:11" ht="16.5" x14ac:dyDescent="0.3">
      <c r="A1063" s="77"/>
      <c r="B1063" s="142"/>
      <c r="C1063" s="79"/>
      <c r="D1063" s="127"/>
      <c r="E1063" s="80"/>
      <c r="F1063" s="143"/>
      <c r="G1063" s="80">
        <f t="shared" si="5"/>
        <v>0</v>
      </c>
      <c r="H1063" s="133"/>
      <c r="I1063" s="159"/>
      <c r="J1063" s="81"/>
      <c r="K1063" s="144"/>
    </row>
    <row r="1064" spans="1:11" ht="16.5" x14ac:dyDescent="0.3">
      <c r="A1064" s="77">
        <v>43463</v>
      </c>
      <c r="B1064" s="142" t="s">
        <v>3894</v>
      </c>
      <c r="C1064" s="79" t="s">
        <v>258</v>
      </c>
      <c r="D1064" s="127" t="s">
        <v>20</v>
      </c>
      <c r="E1064" s="80">
        <v>8</v>
      </c>
      <c r="F1064" s="143">
        <v>544500</v>
      </c>
      <c r="G1064" s="80">
        <f t="shared" si="5"/>
        <v>4356000</v>
      </c>
      <c r="H1064" s="133">
        <f>G1064</f>
        <v>4356000</v>
      </c>
      <c r="I1064" s="159" t="s">
        <v>314</v>
      </c>
      <c r="J1064" s="81"/>
      <c r="K1064" s="144"/>
    </row>
    <row r="1065" spans="1:11" ht="16.5" x14ac:dyDescent="0.3">
      <c r="A1065" s="77"/>
      <c r="B1065" s="142"/>
      <c r="C1065" s="79"/>
      <c r="D1065" s="127"/>
      <c r="E1065" s="80"/>
      <c r="F1065" s="143"/>
      <c r="G1065" s="80">
        <f t="shared" si="5"/>
        <v>0</v>
      </c>
      <c r="H1065" s="133"/>
      <c r="I1065" s="159"/>
      <c r="J1065" s="81"/>
      <c r="K1065" s="144"/>
    </row>
    <row r="1066" spans="1:11" ht="16.5" x14ac:dyDescent="0.3">
      <c r="A1066" s="77">
        <v>43463</v>
      </c>
      <c r="B1066" s="142" t="s">
        <v>3895</v>
      </c>
      <c r="C1066" s="79" t="s">
        <v>1703</v>
      </c>
      <c r="D1066" s="127" t="s">
        <v>31</v>
      </c>
      <c r="E1066" s="80">
        <v>1</v>
      </c>
      <c r="F1066" s="143">
        <v>558599.52500000002</v>
      </c>
      <c r="G1066" s="80">
        <f t="shared" si="5"/>
        <v>558599.52500000002</v>
      </c>
      <c r="H1066" s="133"/>
      <c r="I1066" s="159"/>
      <c r="J1066" s="81"/>
      <c r="K1066" s="144"/>
    </row>
    <row r="1067" spans="1:11" ht="16.5" x14ac:dyDescent="0.3">
      <c r="A1067" s="77"/>
      <c r="B1067" s="142"/>
      <c r="C1067" s="79"/>
      <c r="D1067" s="127" t="s">
        <v>104</v>
      </c>
      <c r="E1067" s="80">
        <v>2</v>
      </c>
      <c r="F1067" s="143">
        <v>542450.09499999997</v>
      </c>
      <c r="G1067" s="80">
        <f t="shared" si="5"/>
        <v>1084900.19</v>
      </c>
      <c r="H1067" s="133">
        <f>SUM(G1066:G1067)</f>
        <v>1643499.7149999999</v>
      </c>
      <c r="I1067" s="159" t="s">
        <v>312</v>
      </c>
      <c r="J1067" s="81"/>
      <c r="K1067" s="144"/>
    </row>
    <row r="1068" spans="1:11" ht="16.5" x14ac:dyDescent="0.3">
      <c r="A1068" s="77"/>
      <c r="B1068" s="142"/>
      <c r="C1068" s="79"/>
      <c r="D1068" s="127"/>
      <c r="E1068" s="80"/>
      <c r="F1068" s="143"/>
      <c r="G1068" s="80">
        <f t="shared" si="5"/>
        <v>0</v>
      </c>
      <c r="H1068" s="133"/>
      <c r="I1068" s="159"/>
      <c r="J1068" s="81"/>
      <c r="K1068" s="144"/>
    </row>
    <row r="1069" spans="1:11" ht="16.5" x14ac:dyDescent="0.3">
      <c r="A1069" s="77">
        <v>43463</v>
      </c>
      <c r="B1069" s="142" t="s">
        <v>3896</v>
      </c>
      <c r="C1069" s="79" t="s">
        <v>720</v>
      </c>
      <c r="D1069" s="127" t="s">
        <v>3495</v>
      </c>
      <c r="E1069" s="80">
        <v>6</v>
      </c>
      <c r="F1069" s="143">
        <v>1049999.5</v>
      </c>
      <c r="G1069" s="80">
        <f t="shared" si="5"/>
        <v>6299997</v>
      </c>
      <c r="H1069" s="133">
        <f>G1069</f>
        <v>6299997</v>
      </c>
      <c r="I1069" s="159" t="s">
        <v>312</v>
      </c>
      <c r="J1069" s="81"/>
      <c r="K1069" s="144"/>
    </row>
    <row r="1070" spans="1:11" ht="16.5" x14ac:dyDescent="0.3">
      <c r="A1070" s="77"/>
      <c r="B1070" s="142"/>
      <c r="C1070" s="79"/>
      <c r="D1070" s="127"/>
      <c r="E1070" s="80"/>
      <c r="F1070" s="143"/>
      <c r="G1070" s="80">
        <f t="shared" si="5"/>
        <v>0</v>
      </c>
      <c r="H1070" s="133"/>
      <c r="I1070" s="159"/>
      <c r="J1070" s="81"/>
      <c r="K1070" s="144"/>
    </row>
    <row r="1071" spans="1:11" ht="16.5" x14ac:dyDescent="0.3">
      <c r="A1071" s="77">
        <v>43463</v>
      </c>
      <c r="B1071" s="142" t="s">
        <v>3897</v>
      </c>
      <c r="C1071" s="79" t="s">
        <v>1850</v>
      </c>
      <c r="D1071" s="127" t="s">
        <v>1325</v>
      </c>
      <c r="E1071" s="80">
        <v>6</v>
      </c>
      <c r="F1071" s="143">
        <v>603900</v>
      </c>
      <c r="G1071" s="80">
        <f t="shared" si="5"/>
        <v>3623400</v>
      </c>
      <c r="H1071" s="133">
        <f>G1071</f>
        <v>3623400</v>
      </c>
      <c r="I1071" s="159" t="s">
        <v>1756</v>
      </c>
      <c r="J1071" s="81"/>
      <c r="K1071" s="144"/>
    </row>
    <row r="1072" spans="1:11" ht="16.5" x14ac:dyDescent="0.3">
      <c r="A1072" s="77"/>
      <c r="B1072" s="142"/>
      <c r="C1072" s="79"/>
      <c r="D1072" s="127"/>
      <c r="E1072" s="80"/>
      <c r="F1072" s="143"/>
      <c r="G1072" s="80">
        <f t="shared" si="5"/>
        <v>0</v>
      </c>
      <c r="H1072" s="133"/>
      <c r="I1072" s="159"/>
      <c r="J1072" s="81"/>
      <c r="K1072" s="144"/>
    </row>
    <row r="1073" spans="1:11" ht="16.5" x14ac:dyDescent="0.3">
      <c r="A1073" s="77">
        <v>43463</v>
      </c>
      <c r="B1073" s="142" t="s">
        <v>3898</v>
      </c>
      <c r="C1073" s="79" t="s">
        <v>3899</v>
      </c>
      <c r="D1073" s="127" t="s">
        <v>104</v>
      </c>
      <c r="E1073" s="80">
        <v>2</v>
      </c>
      <c r="F1073" s="143">
        <v>513900.09</v>
      </c>
      <c r="G1073" s="80">
        <f t="shared" si="5"/>
        <v>1027800.18</v>
      </c>
      <c r="H1073" s="133">
        <f>G1073</f>
        <v>1027800.18</v>
      </c>
      <c r="I1073" s="159" t="s">
        <v>1756</v>
      </c>
      <c r="J1073" s="81"/>
      <c r="K1073" s="144"/>
    </row>
    <row r="1074" spans="1:11" ht="16.5" x14ac:dyDescent="0.3">
      <c r="A1074" s="77"/>
      <c r="B1074" s="142"/>
      <c r="C1074" s="79"/>
      <c r="D1074" s="127"/>
      <c r="E1074" s="80"/>
      <c r="F1074" s="143"/>
      <c r="G1074" s="80">
        <f t="shared" si="5"/>
        <v>0</v>
      </c>
      <c r="H1074" s="133"/>
      <c r="I1074" s="159"/>
      <c r="J1074" s="81"/>
      <c r="K1074" s="144"/>
    </row>
    <row r="1075" spans="1:11" ht="16.5" x14ac:dyDescent="0.3">
      <c r="A1075" s="77">
        <v>43463</v>
      </c>
      <c r="B1075" s="142" t="s">
        <v>3900</v>
      </c>
      <c r="C1075" s="79" t="s">
        <v>3826</v>
      </c>
      <c r="D1075" s="127" t="s">
        <v>2073</v>
      </c>
      <c r="E1075" s="80">
        <v>1</v>
      </c>
      <c r="F1075" s="143">
        <v>240525.55</v>
      </c>
      <c r="G1075" s="80">
        <f t="shared" si="5"/>
        <v>240525.55</v>
      </c>
      <c r="H1075" s="133">
        <f>G1075</f>
        <v>240525.55</v>
      </c>
      <c r="I1075" s="159" t="s">
        <v>2524</v>
      </c>
      <c r="J1075" s="81"/>
      <c r="K1075" s="144"/>
    </row>
    <row r="1076" spans="1:11" ht="16.5" x14ac:dyDescent="0.3">
      <c r="A1076" s="77"/>
      <c r="B1076" s="142"/>
      <c r="C1076" s="79"/>
      <c r="D1076" s="127"/>
      <c r="E1076" s="80"/>
      <c r="F1076" s="143"/>
      <c r="G1076" s="80">
        <f t="shared" si="5"/>
        <v>0</v>
      </c>
      <c r="H1076" s="133"/>
      <c r="I1076" s="159"/>
      <c r="J1076" s="81"/>
      <c r="K1076" s="144"/>
    </row>
    <row r="1077" spans="1:11" ht="16.5" x14ac:dyDescent="0.3">
      <c r="A1077" s="77">
        <v>43463</v>
      </c>
      <c r="B1077" s="142" t="s">
        <v>3901</v>
      </c>
      <c r="C1077" s="79" t="s">
        <v>3528</v>
      </c>
      <c r="D1077" s="127" t="s">
        <v>1914</v>
      </c>
      <c r="E1077" s="80">
        <v>60</v>
      </c>
      <c r="F1077" s="143">
        <v>169998.40132</v>
      </c>
      <c r="G1077" s="80">
        <f t="shared" si="5"/>
        <v>10199904.0792</v>
      </c>
      <c r="H1077" s="133">
        <f>G1077</f>
        <v>10199904.0792</v>
      </c>
      <c r="I1077" s="159" t="s">
        <v>1215</v>
      </c>
      <c r="J1077" s="81"/>
      <c r="K1077" s="144"/>
    </row>
    <row r="1078" spans="1:11" ht="16.5" x14ac:dyDescent="0.3">
      <c r="A1078" s="77"/>
      <c r="B1078" s="142"/>
      <c r="C1078" s="79"/>
      <c r="D1078" s="127"/>
      <c r="E1078" s="80"/>
      <c r="F1078" s="143"/>
      <c r="G1078" s="80">
        <f t="shared" si="5"/>
        <v>0</v>
      </c>
      <c r="H1078" s="133"/>
      <c r="I1078" s="159"/>
      <c r="J1078" s="81"/>
      <c r="K1078" s="144"/>
    </row>
    <row r="1079" spans="1:11" ht="16.5" x14ac:dyDescent="0.3">
      <c r="A1079" s="77">
        <v>43463</v>
      </c>
      <c r="B1079" s="142" t="s">
        <v>3902</v>
      </c>
      <c r="C1079" s="79" t="s">
        <v>1957</v>
      </c>
      <c r="D1079" s="127" t="s">
        <v>2494</v>
      </c>
      <c r="E1079" s="80">
        <v>10</v>
      </c>
      <c r="F1079" s="143">
        <v>621900.18000000005</v>
      </c>
      <c r="G1079" s="80">
        <f t="shared" si="5"/>
        <v>6219001.8000000007</v>
      </c>
      <c r="H1079" s="133"/>
      <c r="I1079" s="159"/>
      <c r="J1079" s="81"/>
      <c r="K1079" s="144"/>
    </row>
    <row r="1080" spans="1:11" ht="16.5" x14ac:dyDescent="0.3">
      <c r="A1080" s="77"/>
      <c r="B1080" s="142"/>
      <c r="C1080" s="79"/>
      <c r="D1080" s="127" t="s">
        <v>28</v>
      </c>
      <c r="E1080" s="80">
        <v>5</v>
      </c>
      <c r="F1080" s="143">
        <v>544500</v>
      </c>
      <c r="G1080" s="80">
        <f t="shared" si="5"/>
        <v>2722500</v>
      </c>
      <c r="H1080" s="133">
        <f>SUM(G1079:G1080)</f>
        <v>8941501.8000000007</v>
      </c>
      <c r="I1080" s="159" t="s">
        <v>309</v>
      </c>
      <c r="J1080" s="81"/>
      <c r="K1080" s="144"/>
    </row>
    <row r="1081" spans="1:11" ht="16.5" x14ac:dyDescent="0.3">
      <c r="A1081" s="77"/>
      <c r="B1081" s="142"/>
      <c r="C1081" s="79"/>
      <c r="D1081" s="127"/>
      <c r="E1081" s="80"/>
      <c r="F1081" s="143"/>
      <c r="G1081" s="80">
        <f t="shared" si="5"/>
        <v>0</v>
      </c>
      <c r="H1081" s="133"/>
      <c r="I1081" s="159"/>
      <c r="J1081" s="81"/>
      <c r="K1081" s="144"/>
    </row>
    <row r="1082" spans="1:11" ht="16.5" x14ac:dyDescent="0.3">
      <c r="A1082" s="77">
        <v>43463</v>
      </c>
      <c r="B1082" s="142" t="s">
        <v>3903</v>
      </c>
      <c r="C1082" s="79" t="s">
        <v>3355</v>
      </c>
      <c r="D1082" s="127" t="s">
        <v>887</v>
      </c>
      <c r="E1082" s="80">
        <v>12</v>
      </c>
      <c r="F1082" s="143">
        <v>230000.1</v>
      </c>
      <c r="G1082" s="80">
        <f t="shared" si="5"/>
        <v>2760001.2</v>
      </c>
      <c r="H1082" s="133"/>
      <c r="I1082" s="159"/>
      <c r="J1082" s="81"/>
      <c r="K1082" s="144"/>
    </row>
    <row r="1083" spans="1:11" ht="16.5" x14ac:dyDescent="0.3">
      <c r="A1083" s="77"/>
      <c r="B1083" s="142"/>
      <c r="C1083" s="79"/>
      <c r="D1083" s="127" t="s">
        <v>1094</v>
      </c>
      <c r="E1083" s="80">
        <v>12</v>
      </c>
      <c r="F1083" s="143">
        <v>215000.5</v>
      </c>
      <c r="G1083" s="80">
        <f t="shared" si="5"/>
        <v>2580006</v>
      </c>
      <c r="H1083" s="133"/>
      <c r="I1083" s="159"/>
      <c r="J1083" s="81"/>
      <c r="K1083" s="144"/>
    </row>
    <row r="1084" spans="1:11" ht="16.5" x14ac:dyDescent="0.3">
      <c r="A1084" s="77"/>
      <c r="B1084" s="142"/>
      <c r="C1084" s="79"/>
      <c r="D1084" s="127" t="s">
        <v>1094</v>
      </c>
      <c r="E1084" s="80">
        <v>1</v>
      </c>
      <c r="F1084" s="143">
        <v>0</v>
      </c>
      <c r="G1084" s="80">
        <f t="shared" si="5"/>
        <v>0</v>
      </c>
      <c r="H1084" s="133">
        <f>SUM(G1082:G1084)</f>
        <v>5340007.2</v>
      </c>
      <c r="I1084" s="159" t="s">
        <v>1756</v>
      </c>
      <c r="J1084" s="81"/>
      <c r="K1084" s="144"/>
    </row>
    <row r="1085" spans="1:11" ht="16.5" x14ac:dyDescent="0.3">
      <c r="A1085" s="77"/>
      <c r="B1085" s="142"/>
      <c r="C1085" s="79"/>
      <c r="D1085" s="127"/>
      <c r="E1085" s="80"/>
      <c r="F1085" s="143"/>
      <c r="G1085" s="80">
        <f t="shared" si="5"/>
        <v>0</v>
      </c>
      <c r="H1085" s="133"/>
      <c r="I1085" s="159"/>
      <c r="J1085" s="81"/>
      <c r="K1085" s="144"/>
    </row>
    <row r="1086" spans="1:11" ht="16.5" x14ac:dyDescent="0.3">
      <c r="A1086" s="77">
        <v>43463</v>
      </c>
      <c r="B1086" s="142" t="s">
        <v>3904</v>
      </c>
      <c r="C1086" s="79" t="s">
        <v>1083</v>
      </c>
      <c r="D1086" s="127" t="s">
        <v>887</v>
      </c>
      <c r="E1086" s="80">
        <v>3</v>
      </c>
      <c r="F1086" s="143">
        <v>230000.1</v>
      </c>
      <c r="G1086" s="80">
        <f t="shared" si="5"/>
        <v>690000.3</v>
      </c>
      <c r="H1086" s="133">
        <f>G1086</f>
        <v>690000.3</v>
      </c>
      <c r="I1086" s="159" t="s">
        <v>2524</v>
      </c>
      <c r="J1086" s="81"/>
      <c r="K1086" s="144"/>
    </row>
    <row r="1087" spans="1:11" ht="16.5" x14ac:dyDescent="0.3">
      <c r="A1087" s="77"/>
      <c r="B1087" s="142"/>
      <c r="C1087" s="79"/>
      <c r="D1087" s="127"/>
      <c r="E1087" s="80"/>
      <c r="F1087" s="143"/>
      <c r="G1087" s="80">
        <f t="shared" si="5"/>
        <v>0</v>
      </c>
      <c r="H1087" s="133"/>
      <c r="I1087" s="159"/>
      <c r="J1087" s="81"/>
      <c r="K1087" s="144"/>
    </row>
    <row r="1088" spans="1:11" ht="16.5" x14ac:dyDescent="0.3">
      <c r="A1088" s="77">
        <v>43463</v>
      </c>
      <c r="B1088" s="142" t="s">
        <v>3905</v>
      </c>
      <c r="C1088" s="79" t="s">
        <v>1083</v>
      </c>
      <c r="D1088" s="127" t="s">
        <v>2073</v>
      </c>
      <c r="E1088" s="80">
        <v>6</v>
      </c>
      <c r="F1088" s="143">
        <v>240525.55</v>
      </c>
      <c r="G1088" s="80">
        <f t="shared" si="5"/>
        <v>1443153.2999999998</v>
      </c>
      <c r="H1088" s="133">
        <f>G1088</f>
        <v>1443153.2999999998</v>
      </c>
      <c r="I1088" s="159" t="s">
        <v>2524</v>
      </c>
      <c r="J1088" s="81"/>
      <c r="K1088" s="144"/>
    </row>
    <row r="1089" spans="1:11" ht="16.5" x14ac:dyDescent="0.3">
      <c r="A1089" s="77"/>
      <c r="B1089" s="142"/>
      <c r="C1089" s="79"/>
      <c r="D1089" s="127"/>
      <c r="E1089" s="80"/>
      <c r="F1089" s="143"/>
      <c r="G1089" s="80">
        <f t="shared" si="5"/>
        <v>0</v>
      </c>
      <c r="H1089" s="133"/>
      <c r="I1089" s="159"/>
      <c r="J1089" s="81"/>
      <c r="K1089" s="144"/>
    </row>
    <row r="1090" spans="1:11" ht="16.5" x14ac:dyDescent="0.3">
      <c r="A1090" s="77">
        <v>43463</v>
      </c>
      <c r="B1090" s="142" t="s">
        <v>3906</v>
      </c>
      <c r="C1090" s="79" t="s">
        <v>237</v>
      </c>
      <c r="D1090" s="127" t="s">
        <v>1094</v>
      </c>
      <c r="E1090" s="80">
        <v>3</v>
      </c>
      <c r="F1090" s="143">
        <v>215000.5</v>
      </c>
      <c r="G1090" s="80">
        <f t="shared" si="5"/>
        <v>645001.5</v>
      </c>
      <c r="H1090" s="133">
        <f>G1090</f>
        <v>645001.5</v>
      </c>
      <c r="I1090" s="159" t="s">
        <v>309</v>
      </c>
      <c r="J1090" s="81"/>
      <c r="K1090" s="144"/>
    </row>
    <row r="1091" spans="1:11" ht="16.5" x14ac:dyDescent="0.3">
      <c r="A1091" s="77"/>
      <c r="B1091" s="142"/>
      <c r="C1091" s="79"/>
      <c r="D1091" s="127"/>
      <c r="E1091" s="80"/>
      <c r="F1091" s="143"/>
      <c r="G1091" s="80">
        <f t="shared" si="5"/>
        <v>0</v>
      </c>
      <c r="H1091" s="133"/>
      <c r="I1091" s="159"/>
      <c r="J1091" s="81"/>
      <c r="K1091" s="144"/>
    </row>
    <row r="1092" spans="1:11" ht="16.5" x14ac:dyDescent="0.3">
      <c r="A1092" s="77">
        <v>43463</v>
      </c>
      <c r="B1092" s="142" t="s">
        <v>3907</v>
      </c>
      <c r="C1092" s="79" t="s">
        <v>3908</v>
      </c>
      <c r="D1092" s="127" t="s">
        <v>1094</v>
      </c>
      <c r="E1092" s="80">
        <v>3</v>
      </c>
      <c r="F1092" s="143">
        <v>215000.5</v>
      </c>
      <c r="G1092" s="80">
        <f t="shared" si="5"/>
        <v>645001.5</v>
      </c>
      <c r="H1092" s="133"/>
      <c r="I1092" s="159"/>
      <c r="J1092" s="81"/>
      <c r="K1092" s="144"/>
    </row>
    <row r="1093" spans="1:11" ht="16.5" x14ac:dyDescent="0.3">
      <c r="A1093" s="77"/>
      <c r="B1093" s="142"/>
      <c r="C1093" s="79"/>
      <c r="D1093" s="127" t="s">
        <v>887</v>
      </c>
      <c r="E1093" s="80">
        <v>1</v>
      </c>
      <c r="F1093" s="143">
        <v>230000.1</v>
      </c>
      <c r="G1093" s="80">
        <f t="shared" si="5"/>
        <v>230000.1</v>
      </c>
      <c r="H1093" s="133">
        <f>SUM(G1092:G1093)</f>
        <v>875001.6</v>
      </c>
      <c r="I1093" s="159" t="s">
        <v>309</v>
      </c>
      <c r="J1093" s="81"/>
      <c r="K1093" s="144"/>
    </row>
    <row r="1094" spans="1:11" ht="16.5" x14ac:dyDescent="0.3">
      <c r="A1094" s="77"/>
      <c r="B1094" s="142"/>
      <c r="C1094" s="79"/>
      <c r="D1094" s="127"/>
      <c r="E1094" s="80"/>
      <c r="F1094" s="143"/>
      <c r="G1094" s="80">
        <f t="shared" si="5"/>
        <v>0</v>
      </c>
      <c r="H1094" s="133"/>
      <c r="I1094" s="159"/>
      <c r="J1094" s="81"/>
      <c r="K1094" s="144"/>
    </row>
    <row r="1095" spans="1:11" ht="16.5" x14ac:dyDescent="0.3">
      <c r="A1095" s="77">
        <v>43463</v>
      </c>
      <c r="B1095" s="142" t="s">
        <v>3909</v>
      </c>
      <c r="C1095" s="79" t="s">
        <v>244</v>
      </c>
      <c r="D1095" s="127" t="s">
        <v>13</v>
      </c>
      <c r="E1095" s="80">
        <v>3</v>
      </c>
      <c r="F1095" s="143">
        <v>821700</v>
      </c>
      <c r="G1095" s="80">
        <f t="shared" si="5"/>
        <v>2465100</v>
      </c>
      <c r="H1095" s="133">
        <f>G1095</f>
        <v>2465100</v>
      </c>
      <c r="I1095" s="159" t="s">
        <v>309</v>
      </c>
      <c r="J1095" s="81"/>
      <c r="K1095" s="144"/>
    </row>
    <row r="1096" spans="1:11" ht="16.5" x14ac:dyDescent="0.3">
      <c r="A1096" s="77"/>
      <c r="B1096" s="142"/>
      <c r="C1096" s="79"/>
      <c r="D1096" s="127"/>
      <c r="E1096" s="80"/>
      <c r="F1096" s="143"/>
      <c r="G1096" s="80">
        <f t="shared" si="5"/>
        <v>0</v>
      </c>
      <c r="H1096" s="133"/>
      <c r="I1096" s="159"/>
      <c r="J1096" s="81"/>
      <c r="K1096" s="144"/>
    </row>
    <row r="1097" spans="1:11" ht="16.5" x14ac:dyDescent="0.3">
      <c r="A1097" s="77">
        <v>43463</v>
      </c>
      <c r="B1097" s="142" t="s">
        <v>3910</v>
      </c>
      <c r="C1097" s="79" t="s">
        <v>3911</v>
      </c>
      <c r="D1097" s="127" t="s">
        <v>1094</v>
      </c>
      <c r="E1097" s="80">
        <v>1</v>
      </c>
      <c r="F1097" s="143">
        <v>215000.5</v>
      </c>
      <c r="G1097" s="80">
        <f t="shared" si="5"/>
        <v>215000.5</v>
      </c>
      <c r="H1097" s="133"/>
      <c r="I1097" s="159"/>
      <c r="J1097" s="81"/>
      <c r="K1097" s="144"/>
    </row>
    <row r="1098" spans="1:11" ht="16.5" x14ac:dyDescent="0.3">
      <c r="A1098" s="77"/>
      <c r="B1098" s="142"/>
      <c r="C1098" s="79"/>
      <c r="D1098" s="127" t="s">
        <v>2677</v>
      </c>
      <c r="E1098" s="80">
        <v>1</v>
      </c>
      <c r="F1098" s="143">
        <v>283099.90500000003</v>
      </c>
      <c r="G1098" s="80">
        <f t="shared" si="5"/>
        <v>283099.90500000003</v>
      </c>
      <c r="H1098" s="133">
        <f>SUM(G1097:G1098)</f>
        <v>498100.40500000003</v>
      </c>
      <c r="I1098" s="159" t="s">
        <v>1756</v>
      </c>
      <c r="J1098" s="81"/>
      <c r="K1098" s="144"/>
    </row>
    <row r="1099" spans="1:11" ht="16.5" x14ac:dyDescent="0.3">
      <c r="A1099" s="77"/>
      <c r="B1099" s="142"/>
      <c r="C1099" s="79"/>
      <c r="D1099" s="127"/>
      <c r="E1099" s="80"/>
      <c r="F1099" s="143"/>
      <c r="G1099" s="80">
        <f t="shared" si="5"/>
        <v>0</v>
      </c>
      <c r="H1099" s="133"/>
      <c r="I1099" s="159"/>
      <c r="J1099" s="81"/>
      <c r="K1099" s="144"/>
    </row>
    <row r="1100" spans="1:11" ht="16.5" x14ac:dyDescent="0.3">
      <c r="A1100" s="77">
        <v>43463</v>
      </c>
      <c r="B1100" s="142" t="s">
        <v>3912</v>
      </c>
      <c r="C1100" s="79" t="s">
        <v>556</v>
      </c>
      <c r="D1100" s="127" t="s">
        <v>1094</v>
      </c>
      <c r="E1100" s="80">
        <v>2</v>
      </c>
      <c r="F1100" s="143">
        <v>215000.5</v>
      </c>
      <c r="G1100" s="80">
        <f t="shared" si="5"/>
        <v>430001</v>
      </c>
      <c r="H1100" s="133">
        <f>G1100</f>
        <v>430001</v>
      </c>
      <c r="I1100" s="159" t="s">
        <v>314</v>
      </c>
      <c r="J1100" s="81"/>
      <c r="K1100" s="144"/>
    </row>
    <row r="1101" spans="1:11" ht="16.5" x14ac:dyDescent="0.3">
      <c r="A1101" s="77"/>
      <c r="B1101" s="142"/>
      <c r="C1101" s="79"/>
      <c r="D1101" s="127"/>
      <c r="E1101" s="80"/>
      <c r="F1101" s="143"/>
      <c r="G1101" s="80">
        <f t="shared" si="5"/>
        <v>0</v>
      </c>
      <c r="H1101" s="133"/>
      <c r="I1101" s="159"/>
      <c r="J1101" s="81"/>
      <c r="K1101" s="144"/>
    </row>
    <row r="1102" spans="1:11" ht="16.5" x14ac:dyDescent="0.3">
      <c r="A1102" s="77">
        <v>43463</v>
      </c>
      <c r="B1102" s="142" t="s">
        <v>3913</v>
      </c>
      <c r="C1102" s="79" t="s">
        <v>3914</v>
      </c>
      <c r="D1102" s="127" t="s">
        <v>2073</v>
      </c>
      <c r="E1102" s="80">
        <v>1</v>
      </c>
      <c r="F1102" s="143">
        <v>240525.55</v>
      </c>
      <c r="G1102" s="80">
        <f t="shared" si="5"/>
        <v>240525.55</v>
      </c>
      <c r="H1102" s="133">
        <f>G1102</f>
        <v>240525.55</v>
      </c>
      <c r="I1102" s="159" t="s">
        <v>2524</v>
      </c>
      <c r="J1102" s="81"/>
      <c r="K1102" s="144"/>
    </row>
    <row r="1103" spans="1:11" ht="16.5" x14ac:dyDescent="0.3">
      <c r="A1103" s="77"/>
      <c r="B1103" s="142"/>
      <c r="C1103" s="79"/>
      <c r="D1103" s="127"/>
      <c r="E1103" s="80"/>
      <c r="F1103" s="143"/>
      <c r="G1103" s="80">
        <f t="shared" si="5"/>
        <v>0</v>
      </c>
      <c r="H1103" s="133"/>
      <c r="I1103" s="159"/>
      <c r="J1103" s="81"/>
      <c r="K1103" s="144"/>
    </row>
    <row r="1104" spans="1:11" ht="16.5" x14ac:dyDescent="0.3">
      <c r="A1104" s="77">
        <v>43463</v>
      </c>
      <c r="B1104" s="142" t="s">
        <v>3915</v>
      </c>
      <c r="C1104" s="79" t="s">
        <v>3066</v>
      </c>
      <c r="D1104" s="127" t="s">
        <v>2073</v>
      </c>
      <c r="E1104" s="80">
        <v>1</v>
      </c>
      <c r="F1104" s="143">
        <v>240525.55</v>
      </c>
      <c r="G1104" s="80">
        <f t="shared" si="5"/>
        <v>240525.55</v>
      </c>
      <c r="H1104" s="133">
        <f>G1104</f>
        <v>240525.55</v>
      </c>
      <c r="I1104" s="159" t="s">
        <v>2524</v>
      </c>
      <c r="J1104" s="81"/>
      <c r="K1104" s="144"/>
    </row>
    <row r="1105" spans="1:11" ht="16.5" x14ac:dyDescent="0.3">
      <c r="A1105" s="77"/>
      <c r="B1105" s="142"/>
      <c r="C1105" s="79"/>
      <c r="D1105" s="127"/>
      <c r="E1105" s="80"/>
      <c r="F1105" s="143"/>
      <c r="G1105" s="80">
        <f t="shared" si="5"/>
        <v>0</v>
      </c>
      <c r="H1105" s="133"/>
      <c r="I1105" s="159"/>
      <c r="J1105" s="81"/>
      <c r="K1105" s="144"/>
    </row>
    <row r="1106" spans="1:11" ht="16.5" x14ac:dyDescent="0.3">
      <c r="A1106" s="77">
        <v>43463</v>
      </c>
      <c r="B1106" s="142" t="s">
        <v>3916</v>
      </c>
      <c r="C1106" s="79" t="s">
        <v>3066</v>
      </c>
      <c r="D1106" s="127" t="s">
        <v>2073</v>
      </c>
      <c r="E1106" s="80">
        <v>1</v>
      </c>
      <c r="F1106" s="143">
        <v>240525.55</v>
      </c>
      <c r="G1106" s="80">
        <f t="shared" si="5"/>
        <v>240525.55</v>
      </c>
      <c r="H1106" s="133">
        <f>G1106</f>
        <v>240525.55</v>
      </c>
      <c r="I1106" s="159" t="s">
        <v>2524</v>
      </c>
      <c r="J1106" s="81"/>
      <c r="K1106" s="144"/>
    </row>
    <row r="1107" spans="1:11" ht="16.5" x14ac:dyDescent="0.3">
      <c r="A1107" s="77"/>
      <c r="B1107" s="142"/>
      <c r="C1107" s="79"/>
      <c r="D1107" s="127"/>
      <c r="E1107" s="80"/>
      <c r="F1107" s="143"/>
      <c r="G1107" s="80">
        <f t="shared" si="5"/>
        <v>0</v>
      </c>
      <c r="H1107" s="133"/>
      <c r="I1107" s="159"/>
      <c r="J1107" s="81"/>
      <c r="K1107" s="144"/>
    </row>
    <row r="1108" spans="1:11" ht="16.5" x14ac:dyDescent="0.3">
      <c r="A1108" s="92">
        <v>43463</v>
      </c>
      <c r="B1108" s="145" t="s">
        <v>3917</v>
      </c>
      <c r="C1108" s="94" t="s">
        <v>149</v>
      </c>
      <c r="D1108" s="128" t="s">
        <v>3918</v>
      </c>
      <c r="E1108" s="95">
        <v>72</v>
      </c>
      <c r="F1108" s="146">
        <v>0</v>
      </c>
      <c r="G1108" s="95"/>
      <c r="H1108" s="147">
        <f>G1108</f>
        <v>0</v>
      </c>
      <c r="I1108" s="159" t="s">
        <v>310</v>
      </c>
      <c r="J1108" s="81" t="s">
        <v>1667</v>
      </c>
      <c r="K1108" s="144"/>
    </row>
    <row r="1109" spans="1:11" ht="16.5" x14ac:dyDescent="0.3">
      <c r="A1109" s="77"/>
      <c r="B1109" s="142"/>
      <c r="C1109" s="79"/>
      <c r="D1109" s="127"/>
      <c r="E1109" s="80"/>
      <c r="F1109" s="143"/>
      <c r="G1109" s="80">
        <f t="shared" si="5"/>
        <v>0</v>
      </c>
      <c r="H1109" s="133"/>
      <c r="I1109" s="159"/>
      <c r="J1109" s="81"/>
      <c r="K1109" s="144"/>
    </row>
    <row r="1110" spans="1:11" ht="16.5" x14ac:dyDescent="0.3">
      <c r="A1110" s="77">
        <v>43463</v>
      </c>
      <c r="B1110" s="142" t="s">
        <v>3919</v>
      </c>
      <c r="C1110" s="79" t="s">
        <v>3920</v>
      </c>
      <c r="D1110" s="127" t="s">
        <v>887</v>
      </c>
      <c r="E1110" s="80">
        <v>2</v>
      </c>
      <c r="F1110" s="143">
        <v>230000.1</v>
      </c>
      <c r="G1110" s="80">
        <f t="shared" si="5"/>
        <v>460000.2</v>
      </c>
      <c r="H1110" s="133">
        <f>G1110</f>
        <v>460000.2</v>
      </c>
      <c r="I1110" s="159" t="s">
        <v>1215</v>
      </c>
      <c r="J1110" s="81"/>
      <c r="K1110" s="144"/>
    </row>
    <row r="1111" spans="1:11" ht="16.5" x14ac:dyDescent="0.3">
      <c r="A1111" s="77"/>
      <c r="B1111" s="142"/>
      <c r="C1111" s="79"/>
      <c r="D1111" s="127"/>
      <c r="E1111" s="80"/>
      <c r="F1111" s="143"/>
      <c r="G1111" s="80">
        <f t="shared" si="5"/>
        <v>0</v>
      </c>
      <c r="H1111" s="133"/>
      <c r="I1111" s="159"/>
      <c r="J1111" s="81"/>
      <c r="K1111" s="144"/>
    </row>
    <row r="1112" spans="1:11" ht="16.5" x14ac:dyDescent="0.3">
      <c r="A1112" s="77">
        <v>43463</v>
      </c>
      <c r="B1112" s="142" t="s">
        <v>3921</v>
      </c>
      <c r="C1112" s="79" t="s">
        <v>3138</v>
      </c>
      <c r="D1112" s="127" t="s">
        <v>1094</v>
      </c>
      <c r="E1112" s="80">
        <v>3</v>
      </c>
      <c r="F1112" s="143">
        <v>215000.5</v>
      </c>
      <c r="G1112" s="80">
        <f t="shared" si="5"/>
        <v>645001.5</v>
      </c>
      <c r="H1112" s="133"/>
      <c r="I1112" s="159"/>
      <c r="J1112" s="81"/>
      <c r="K1112" s="144"/>
    </row>
    <row r="1113" spans="1:11" ht="16.5" x14ac:dyDescent="0.3">
      <c r="A1113" s="77"/>
      <c r="B1113" s="142"/>
      <c r="C1113" s="79"/>
      <c r="D1113" s="127" t="s">
        <v>887</v>
      </c>
      <c r="E1113" s="80">
        <v>3</v>
      </c>
      <c r="F1113" s="143">
        <v>230000.1</v>
      </c>
      <c r="G1113" s="80">
        <f t="shared" si="5"/>
        <v>690000.3</v>
      </c>
      <c r="H1113" s="133">
        <f>SUM(G1112:G1113)</f>
        <v>1335001.8</v>
      </c>
      <c r="I1113" s="159" t="s">
        <v>314</v>
      </c>
      <c r="J1113" s="81"/>
      <c r="K1113" s="144"/>
    </row>
    <row r="1114" spans="1:11" ht="16.5" x14ac:dyDescent="0.3">
      <c r="A1114" s="77"/>
      <c r="B1114" s="142"/>
      <c r="C1114" s="79"/>
      <c r="D1114" s="127"/>
      <c r="E1114" s="80"/>
      <c r="F1114" s="143"/>
      <c r="G1114" s="80">
        <f t="shared" si="5"/>
        <v>0</v>
      </c>
      <c r="H1114" s="133"/>
      <c r="I1114" s="159"/>
      <c r="J1114" s="81"/>
      <c r="K1114" s="144"/>
    </row>
    <row r="1115" spans="1:11" ht="16.5" x14ac:dyDescent="0.3">
      <c r="A1115" s="77">
        <v>43463</v>
      </c>
      <c r="B1115" s="142" t="s">
        <v>3922</v>
      </c>
      <c r="C1115" s="79" t="s">
        <v>3923</v>
      </c>
      <c r="D1115" s="127" t="s">
        <v>887</v>
      </c>
      <c r="E1115" s="80">
        <v>2</v>
      </c>
      <c r="F1115" s="143">
        <v>230000.1</v>
      </c>
      <c r="G1115" s="80">
        <f t="shared" ref="G1115:G1255" si="6">E1115*F1115</f>
        <v>460000.2</v>
      </c>
      <c r="H1115" s="133">
        <f>G1115</f>
        <v>460000.2</v>
      </c>
      <c r="I1115" s="159" t="s">
        <v>314</v>
      </c>
      <c r="J1115" s="81"/>
      <c r="K1115" s="144"/>
    </row>
    <row r="1116" spans="1:11" ht="16.5" x14ac:dyDescent="0.3">
      <c r="A1116" s="77"/>
      <c r="B1116" s="142"/>
      <c r="C1116" s="79"/>
      <c r="D1116" s="127"/>
      <c r="E1116" s="80"/>
      <c r="F1116" s="143"/>
      <c r="G1116" s="80">
        <f t="shared" si="6"/>
        <v>0</v>
      </c>
      <c r="H1116" s="133"/>
      <c r="I1116" s="159"/>
      <c r="J1116" s="81"/>
      <c r="K1116" s="144"/>
    </row>
    <row r="1117" spans="1:11" ht="16.5" x14ac:dyDescent="0.3">
      <c r="A1117" s="77">
        <v>43463</v>
      </c>
      <c r="B1117" s="142" t="s">
        <v>3924</v>
      </c>
      <c r="C1117" s="79" t="s">
        <v>593</v>
      </c>
      <c r="D1117" s="127" t="s">
        <v>1094</v>
      </c>
      <c r="E1117" s="80">
        <v>3</v>
      </c>
      <c r="F1117" s="143">
        <v>215000.5</v>
      </c>
      <c r="G1117" s="80">
        <f t="shared" si="6"/>
        <v>645001.5</v>
      </c>
      <c r="H1117" s="133">
        <f>G1117</f>
        <v>645001.5</v>
      </c>
      <c r="I1117" s="159" t="s">
        <v>312</v>
      </c>
      <c r="J1117" s="81"/>
      <c r="K1117" s="144"/>
    </row>
    <row r="1118" spans="1:11" ht="16.5" x14ac:dyDescent="0.3">
      <c r="A1118" s="77"/>
      <c r="B1118" s="142"/>
      <c r="C1118" s="79"/>
      <c r="D1118" s="127"/>
      <c r="E1118" s="80"/>
      <c r="F1118" s="143"/>
      <c r="G1118" s="80">
        <f t="shared" si="6"/>
        <v>0</v>
      </c>
      <c r="H1118" s="133"/>
      <c r="I1118" s="159"/>
      <c r="J1118" s="81"/>
      <c r="K1118" s="144"/>
    </row>
    <row r="1119" spans="1:11" ht="16.5" x14ac:dyDescent="0.3">
      <c r="A1119" s="77">
        <v>43463</v>
      </c>
      <c r="B1119" s="142" t="s">
        <v>3925</v>
      </c>
      <c r="C1119" s="79" t="s">
        <v>3926</v>
      </c>
      <c r="D1119" s="127" t="s">
        <v>887</v>
      </c>
      <c r="E1119" s="80">
        <v>1</v>
      </c>
      <c r="F1119" s="143">
        <v>230000.1</v>
      </c>
      <c r="G1119" s="80">
        <f t="shared" si="6"/>
        <v>230000.1</v>
      </c>
      <c r="H1119" s="133">
        <f>G1119</f>
        <v>230000.1</v>
      </c>
      <c r="I1119" s="159" t="s">
        <v>315</v>
      </c>
      <c r="J1119" s="81"/>
      <c r="K1119" s="144"/>
    </row>
    <row r="1120" spans="1:11" ht="16.5" x14ac:dyDescent="0.3">
      <c r="A1120" s="77"/>
      <c r="B1120" s="142"/>
      <c r="C1120" s="79"/>
      <c r="D1120" s="127"/>
      <c r="E1120" s="80"/>
      <c r="F1120" s="143"/>
      <c r="G1120" s="80">
        <f t="shared" si="6"/>
        <v>0</v>
      </c>
      <c r="H1120" s="133"/>
      <c r="I1120" s="159"/>
      <c r="J1120" s="81"/>
      <c r="K1120" s="144"/>
    </row>
    <row r="1121" spans="1:11" ht="16.5" x14ac:dyDescent="0.3">
      <c r="A1121" s="83">
        <v>43465</v>
      </c>
      <c r="B1121" s="151" t="s">
        <v>3927</v>
      </c>
      <c r="C1121" s="85" t="s">
        <v>1083</v>
      </c>
      <c r="D1121" s="152" t="s">
        <v>1094</v>
      </c>
      <c r="E1121" s="86">
        <v>12</v>
      </c>
      <c r="F1121" s="153">
        <v>215000.5</v>
      </c>
      <c r="G1121" s="86">
        <f t="shared" si="6"/>
        <v>2580006</v>
      </c>
      <c r="H1121" s="149"/>
      <c r="I1121" s="159"/>
      <c r="J1121" s="81"/>
      <c r="K1121" s="144"/>
    </row>
    <row r="1122" spans="1:11" ht="16.5" x14ac:dyDescent="0.3">
      <c r="A1122" s="83"/>
      <c r="B1122" s="151"/>
      <c r="C1122" s="85"/>
      <c r="D1122" s="152" t="s">
        <v>1094</v>
      </c>
      <c r="E1122" s="86">
        <v>1</v>
      </c>
      <c r="F1122" s="153">
        <v>0</v>
      </c>
      <c r="G1122" s="86">
        <f t="shared" si="6"/>
        <v>0</v>
      </c>
      <c r="H1122" s="149">
        <f>SUM(G1121:G1122)</f>
        <v>2580006</v>
      </c>
      <c r="I1122" s="159" t="s">
        <v>2524</v>
      </c>
      <c r="J1122" s="81"/>
      <c r="K1122" s="144"/>
    </row>
    <row r="1123" spans="1:11" ht="16.5" x14ac:dyDescent="0.3">
      <c r="A1123" s="77"/>
      <c r="B1123" s="142"/>
      <c r="C1123" s="79"/>
      <c r="D1123" s="127"/>
      <c r="E1123" s="80"/>
      <c r="F1123" s="143"/>
      <c r="G1123" s="80"/>
      <c r="H1123" s="133"/>
      <c r="I1123" s="159"/>
      <c r="J1123" s="81"/>
      <c r="K1123" s="144"/>
    </row>
    <row r="1124" spans="1:11" ht="16.5" x14ac:dyDescent="0.3">
      <c r="A1124" s="77">
        <v>43463</v>
      </c>
      <c r="B1124" s="142" t="s">
        <v>3928</v>
      </c>
      <c r="C1124" s="79" t="s">
        <v>1891</v>
      </c>
      <c r="D1124" s="127" t="s">
        <v>1094</v>
      </c>
      <c r="E1124" s="80">
        <v>2</v>
      </c>
      <c r="F1124" s="143">
        <v>215000.5</v>
      </c>
      <c r="G1124" s="80">
        <f t="shared" si="6"/>
        <v>430001</v>
      </c>
      <c r="H1124" s="133">
        <f>G1124</f>
        <v>430001</v>
      </c>
      <c r="I1124" s="159" t="s">
        <v>1756</v>
      </c>
      <c r="J1124" s="81"/>
      <c r="K1124" s="144"/>
    </row>
    <row r="1125" spans="1:11" ht="16.5" x14ac:dyDescent="0.3">
      <c r="A1125" s="77"/>
      <c r="B1125" s="142"/>
      <c r="C1125" s="79"/>
      <c r="D1125" s="127"/>
      <c r="E1125" s="80"/>
      <c r="F1125" s="143"/>
      <c r="G1125" s="80">
        <f t="shared" si="6"/>
        <v>0</v>
      </c>
      <c r="H1125" s="133"/>
      <c r="I1125" s="159"/>
      <c r="J1125" s="81"/>
      <c r="K1125" s="144"/>
    </row>
    <row r="1126" spans="1:11" ht="16.5" x14ac:dyDescent="0.3">
      <c r="A1126" s="77">
        <v>43463</v>
      </c>
      <c r="B1126" s="142" t="s">
        <v>3929</v>
      </c>
      <c r="C1126" s="79" t="s">
        <v>2846</v>
      </c>
      <c r="D1126" s="127" t="s">
        <v>213</v>
      </c>
      <c r="E1126" s="80">
        <v>2</v>
      </c>
      <c r="F1126" s="143">
        <v>574999.69999999995</v>
      </c>
      <c r="G1126" s="80">
        <f t="shared" si="6"/>
        <v>1149999.3999999999</v>
      </c>
      <c r="H1126" s="133">
        <f>G1126</f>
        <v>1149999.3999999999</v>
      </c>
      <c r="I1126" s="159"/>
      <c r="J1126" s="81"/>
      <c r="K1126" s="144"/>
    </row>
    <row r="1127" spans="1:11" ht="16.5" x14ac:dyDescent="0.3">
      <c r="A1127" s="77"/>
      <c r="B1127" s="142"/>
      <c r="C1127" s="79"/>
      <c r="D1127" s="127"/>
      <c r="E1127" s="80"/>
      <c r="F1127" s="143"/>
      <c r="G1127" s="80">
        <f t="shared" si="6"/>
        <v>0</v>
      </c>
      <c r="H1127" s="133"/>
      <c r="I1127" s="159"/>
      <c r="J1127" s="81"/>
      <c r="K1127" s="144"/>
    </row>
    <row r="1128" spans="1:11" ht="16.5" x14ac:dyDescent="0.3">
      <c r="A1128" s="77">
        <v>43463</v>
      </c>
      <c r="B1128" s="142" t="s">
        <v>3930</v>
      </c>
      <c r="C1128" s="79" t="s">
        <v>1403</v>
      </c>
      <c r="D1128" s="127" t="s">
        <v>1094</v>
      </c>
      <c r="E1128" s="80">
        <v>5</v>
      </c>
      <c r="F1128" s="143">
        <v>215000.5</v>
      </c>
      <c r="G1128" s="80">
        <f t="shared" si="6"/>
        <v>1075002.5</v>
      </c>
      <c r="H1128" s="133">
        <f>G1128</f>
        <v>1075002.5</v>
      </c>
      <c r="I1128" s="159" t="s">
        <v>1216</v>
      </c>
      <c r="J1128" s="81"/>
      <c r="K1128" s="144"/>
    </row>
    <row r="1129" spans="1:11" ht="16.5" x14ac:dyDescent="0.3">
      <c r="A1129" s="77"/>
      <c r="B1129" s="142"/>
      <c r="C1129" s="79"/>
      <c r="D1129" s="127"/>
      <c r="E1129" s="80"/>
      <c r="F1129" s="143"/>
      <c r="G1129" s="80">
        <f t="shared" si="6"/>
        <v>0</v>
      </c>
      <c r="H1129" s="133"/>
      <c r="I1129" s="159"/>
      <c r="J1129" s="81"/>
      <c r="K1129" s="144"/>
    </row>
    <row r="1130" spans="1:11" ht="16.5" x14ac:dyDescent="0.3">
      <c r="A1130" s="77">
        <v>43463</v>
      </c>
      <c r="B1130" s="142" t="s">
        <v>3931</v>
      </c>
      <c r="C1130" s="79" t="s">
        <v>2376</v>
      </c>
      <c r="D1130" s="127" t="s">
        <v>3401</v>
      </c>
      <c r="E1130" s="80">
        <v>1</v>
      </c>
      <c r="F1130" s="143">
        <v>649000</v>
      </c>
      <c r="G1130" s="80">
        <f t="shared" si="6"/>
        <v>649000</v>
      </c>
      <c r="H1130" s="133">
        <f>G1130</f>
        <v>649000</v>
      </c>
      <c r="I1130" s="159" t="s">
        <v>1215</v>
      </c>
      <c r="J1130" s="81"/>
      <c r="K1130" s="144"/>
    </row>
    <row r="1131" spans="1:11" ht="16.5" x14ac:dyDescent="0.3">
      <c r="A1131" s="77"/>
      <c r="B1131" s="142"/>
      <c r="C1131" s="79"/>
      <c r="D1131" s="127"/>
      <c r="E1131" s="80"/>
      <c r="F1131" s="143"/>
      <c r="G1131" s="80">
        <f t="shared" si="6"/>
        <v>0</v>
      </c>
      <c r="H1131" s="133"/>
      <c r="I1131" s="159"/>
      <c r="J1131" s="81"/>
      <c r="K1131" s="144"/>
    </row>
    <row r="1132" spans="1:11" ht="16.5" x14ac:dyDescent="0.3">
      <c r="A1132" s="77">
        <v>43463</v>
      </c>
      <c r="B1132" s="142" t="s">
        <v>3932</v>
      </c>
      <c r="C1132" s="79" t="s">
        <v>3933</v>
      </c>
      <c r="D1132" s="127" t="s">
        <v>3934</v>
      </c>
      <c r="E1132" s="80">
        <v>12</v>
      </c>
      <c r="F1132" s="143">
        <v>156750</v>
      </c>
      <c r="G1132" s="80">
        <f t="shared" si="6"/>
        <v>1881000</v>
      </c>
      <c r="H1132" s="133">
        <f>G1132</f>
        <v>1881000</v>
      </c>
      <c r="I1132" s="159" t="s">
        <v>1756</v>
      </c>
      <c r="J1132" s="81"/>
      <c r="K1132" s="144"/>
    </row>
    <row r="1133" spans="1:11" ht="16.5" x14ac:dyDescent="0.3">
      <c r="A1133" s="77"/>
      <c r="B1133" s="142"/>
      <c r="C1133" s="79"/>
      <c r="D1133" s="127"/>
      <c r="E1133" s="80"/>
      <c r="F1133" s="143"/>
      <c r="G1133" s="80">
        <f t="shared" si="6"/>
        <v>0</v>
      </c>
      <c r="H1133" s="133"/>
      <c r="I1133" s="159"/>
      <c r="J1133" s="81"/>
      <c r="K1133" s="144"/>
    </row>
    <row r="1134" spans="1:11" ht="16.5" x14ac:dyDescent="0.3">
      <c r="A1134" s="77">
        <v>43463</v>
      </c>
      <c r="B1134" s="142" t="s">
        <v>3935</v>
      </c>
      <c r="C1134" s="79" t="s">
        <v>3697</v>
      </c>
      <c r="D1134" s="127" t="s">
        <v>2482</v>
      </c>
      <c r="E1134" s="80">
        <v>4</v>
      </c>
      <c r="F1134" s="143">
        <v>215650.38</v>
      </c>
      <c r="G1134" s="80">
        <f t="shared" si="6"/>
        <v>862601.52</v>
      </c>
      <c r="H1134" s="133">
        <f>G1134</f>
        <v>862601.52</v>
      </c>
      <c r="I1134" s="159" t="s">
        <v>1756</v>
      </c>
      <c r="J1134" s="81"/>
      <c r="K1134" s="144"/>
    </row>
    <row r="1135" spans="1:11" ht="16.5" x14ac:dyDescent="0.3">
      <c r="A1135" s="77"/>
      <c r="B1135" s="142"/>
      <c r="C1135" s="79"/>
      <c r="D1135" s="127"/>
      <c r="E1135" s="80"/>
      <c r="F1135" s="143"/>
      <c r="G1135" s="80">
        <f t="shared" si="6"/>
        <v>0</v>
      </c>
      <c r="H1135" s="133"/>
      <c r="I1135" s="159"/>
      <c r="J1135" s="81"/>
      <c r="K1135" s="144"/>
    </row>
    <row r="1136" spans="1:11" ht="16.5" x14ac:dyDescent="0.3">
      <c r="A1136" s="77">
        <v>43463</v>
      </c>
      <c r="B1136" s="142" t="s">
        <v>3936</v>
      </c>
      <c r="C1136" s="79" t="s">
        <v>3937</v>
      </c>
      <c r="D1136" s="127" t="s">
        <v>2073</v>
      </c>
      <c r="E1136" s="80">
        <v>1</v>
      </c>
      <c r="F1136" s="143">
        <v>240525.55</v>
      </c>
      <c r="G1136" s="80">
        <f t="shared" si="6"/>
        <v>240525.55</v>
      </c>
      <c r="H1136" s="133">
        <f>G1136</f>
        <v>240525.55</v>
      </c>
      <c r="I1136" s="159" t="s">
        <v>2524</v>
      </c>
      <c r="J1136" s="81"/>
      <c r="K1136" s="144"/>
    </row>
    <row r="1137" spans="1:11" ht="16.5" x14ac:dyDescent="0.3">
      <c r="A1137" s="77"/>
      <c r="B1137" s="142"/>
      <c r="C1137" s="79"/>
      <c r="D1137" s="127"/>
      <c r="E1137" s="80"/>
      <c r="F1137" s="143"/>
      <c r="G1137" s="80">
        <f t="shared" si="6"/>
        <v>0</v>
      </c>
      <c r="H1137" s="133"/>
      <c r="I1137" s="159"/>
      <c r="J1137" s="81"/>
      <c r="K1137" s="144"/>
    </row>
    <row r="1138" spans="1:11" ht="16.5" x14ac:dyDescent="0.3">
      <c r="A1138" s="77">
        <v>43463</v>
      </c>
      <c r="B1138" s="142" t="s">
        <v>3938</v>
      </c>
      <c r="C1138" s="79" t="s">
        <v>3939</v>
      </c>
      <c r="D1138" s="127" t="s">
        <v>2772</v>
      </c>
      <c r="E1138" s="80">
        <v>2</v>
      </c>
      <c r="F1138" s="143">
        <v>243000.5</v>
      </c>
      <c r="G1138" s="80">
        <f t="shared" si="6"/>
        <v>486001</v>
      </c>
      <c r="H1138" s="133">
        <f>G1138</f>
        <v>486001</v>
      </c>
      <c r="I1138" s="159" t="s">
        <v>314</v>
      </c>
      <c r="J1138" s="81"/>
      <c r="K1138" s="144"/>
    </row>
    <row r="1139" spans="1:11" ht="16.5" x14ac:dyDescent="0.3">
      <c r="A1139" s="77"/>
      <c r="B1139" s="142"/>
      <c r="C1139" s="79"/>
      <c r="D1139" s="127"/>
      <c r="E1139" s="80"/>
      <c r="F1139" s="143"/>
      <c r="G1139" s="80">
        <f t="shared" si="6"/>
        <v>0</v>
      </c>
      <c r="H1139" s="133"/>
      <c r="I1139" s="159"/>
      <c r="J1139" s="81"/>
      <c r="K1139" s="144"/>
    </row>
    <row r="1140" spans="1:11" ht="16.5" x14ac:dyDescent="0.3">
      <c r="A1140" s="77">
        <v>43463</v>
      </c>
      <c r="B1140" s="142" t="s">
        <v>3940</v>
      </c>
      <c r="C1140" s="79" t="s">
        <v>359</v>
      </c>
      <c r="D1140" s="127" t="s">
        <v>887</v>
      </c>
      <c r="E1140" s="80">
        <v>1</v>
      </c>
      <c r="F1140" s="143">
        <v>230000.1</v>
      </c>
      <c r="G1140" s="80">
        <f t="shared" si="6"/>
        <v>230000.1</v>
      </c>
      <c r="H1140" s="133">
        <f>G1140</f>
        <v>230000.1</v>
      </c>
      <c r="I1140" s="159" t="s">
        <v>1756</v>
      </c>
      <c r="J1140" s="81"/>
      <c r="K1140" s="144"/>
    </row>
    <row r="1141" spans="1:11" ht="16.5" x14ac:dyDescent="0.3">
      <c r="A1141" s="77"/>
      <c r="B1141" s="142"/>
      <c r="C1141" s="79"/>
      <c r="D1141" s="127"/>
      <c r="E1141" s="80"/>
      <c r="F1141" s="143"/>
      <c r="G1141" s="80">
        <f t="shared" si="6"/>
        <v>0</v>
      </c>
      <c r="H1141" s="133"/>
      <c r="I1141" s="159"/>
      <c r="J1141" s="81"/>
      <c r="K1141" s="144"/>
    </row>
    <row r="1142" spans="1:11" ht="16.5" x14ac:dyDescent="0.3">
      <c r="A1142" s="77">
        <v>43463</v>
      </c>
      <c r="B1142" s="142" t="s">
        <v>3941</v>
      </c>
      <c r="C1142" s="79" t="s">
        <v>2640</v>
      </c>
      <c r="D1142" s="127" t="s">
        <v>3296</v>
      </c>
      <c r="E1142" s="80">
        <v>2</v>
      </c>
      <c r="F1142" s="143">
        <v>284049.81</v>
      </c>
      <c r="G1142" s="80">
        <f t="shared" si="6"/>
        <v>568099.62</v>
      </c>
      <c r="H1142" s="133"/>
      <c r="I1142" s="159"/>
      <c r="J1142" s="81"/>
      <c r="K1142" s="144"/>
    </row>
    <row r="1143" spans="1:11" ht="16.5" x14ac:dyDescent="0.3">
      <c r="A1143" s="77"/>
      <c r="B1143" s="142"/>
      <c r="C1143" s="79"/>
      <c r="D1143" s="127" t="s">
        <v>2482</v>
      </c>
      <c r="E1143" s="80">
        <v>2</v>
      </c>
      <c r="F1143" s="143">
        <v>215650.38</v>
      </c>
      <c r="G1143" s="80">
        <f t="shared" si="6"/>
        <v>431300.76</v>
      </c>
      <c r="H1143" s="133">
        <f>SUM(G1142:G1143)</f>
        <v>999400.38</v>
      </c>
      <c r="I1143" s="159" t="s">
        <v>1756</v>
      </c>
      <c r="J1143" s="81"/>
      <c r="K1143" s="144"/>
    </row>
    <row r="1144" spans="1:11" ht="16.5" x14ac:dyDescent="0.3">
      <c r="A1144" s="77"/>
      <c r="B1144" s="142"/>
      <c r="C1144" s="79"/>
      <c r="D1144" s="127"/>
      <c r="E1144" s="80"/>
      <c r="F1144" s="143"/>
      <c r="G1144" s="80">
        <f t="shared" si="6"/>
        <v>0</v>
      </c>
      <c r="H1144" s="133"/>
      <c r="I1144" s="159"/>
      <c r="J1144" s="81"/>
      <c r="K1144" s="144"/>
    </row>
    <row r="1145" spans="1:11" ht="16.5" x14ac:dyDescent="0.3">
      <c r="A1145" s="77">
        <v>43463</v>
      </c>
      <c r="B1145" s="142" t="s">
        <v>3942</v>
      </c>
      <c r="C1145" s="79" t="s">
        <v>2948</v>
      </c>
      <c r="D1145" s="127" t="s">
        <v>1094</v>
      </c>
      <c r="E1145" s="80">
        <v>4</v>
      </c>
      <c r="F1145" s="143">
        <v>215000.5</v>
      </c>
      <c r="G1145" s="80">
        <f t="shared" si="6"/>
        <v>860002</v>
      </c>
      <c r="H1145" s="133"/>
      <c r="I1145" s="159"/>
      <c r="J1145" s="81"/>
      <c r="K1145" s="144"/>
    </row>
    <row r="1146" spans="1:11" ht="16.5" x14ac:dyDescent="0.3">
      <c r="A1146" s="77"/>
      <c r="B1146" s="142"/>
      <c r="C1146" s="79"/>
      <c r="D1146" s="127" t="s">
        <v>2875</v>
      </c>
      <c r="E1146" s="80">
        <v>1</v>
      </c>
      <c r="F1146" s="143">
        <v>1233900.3600000001</v>
      </c>
      <c r="G1146" s="80">
        <f t="shared" si="6"/>
        <v>1233900.3600000001</v>
      </c>
      <c r="H1146" s="133">
        <f>SUM(G1145:G1146)</f>
        <v>2093902.36</v>
      </c>
      <c r="I1146" s="159" t="s">
        <v>309</v>
      </c>
      <c r="J1146" s="81"/>
      <c r="K1146" s="144"/>
    </row>
    <row r="1147" spans="1:11" ht="16.5" x14ac:dyDescent="0.3">
      <c r="A1147" s="77"/>
      <c r="B1147" s="142"/>
      <c r="C1147" s="79"/>
      <c r="D1147" s="127"/>
      <c r="E1147" s="80"/>
      <c r="F1147" s="143"/>
      <c r="G1147" s="80">
        <f t="shared" si="6"/>
        <v>0</v>
      </c>
      <c r="H1147" s="133"/>
      <c r="I1147" s="159"/>
      <c r="J1147" s="81"/>
      <c r="K1147" s="144"/>
    </row>
    <row r="1148" spans="1:11" ht="16.5" x14ac:dyDescent="0.3">
      <c r="A1148" s="77">
        <v>43464</v>
      </c>
      <c r="B1148" s="142" t="s">
        <v>3943</v>
      </c>
      <c r="C1148" s="79" t="s">
        <v>3732</v>
      </c>
      <c r="D1148" s="127" t="s">
        <v>2482</v>
      </c>
      <c r="E1148" s="80">
        <v>3</v>
      </c>
      <c r="F1148" s="143">
        <v>215650.38</v>
      </c>
      <c r="G1148" s="80">
        <f t="shared" si="6"/>
        <v>646951.14</v>
      </c>
      <c r="H1148" s="133">
        <f>G1148</f>
        <v>646951.14</v>
      </c>
      <c r="I1148" s="159" t="s">
        <v>309</v>
      </c>
      <c r="J1148" s="81"/>
      <c r="K1148" s="144"/>
    </row>
    <row r="1149" spans="1:11" ht="16.5" x14ac:dyDescent="0.3">
      <c r="A1149" s="77"/>
      <c r="B1149" s="142"/>
      <c r="C1149" s="79"/>
      <c r="D1149" s="127"/>
      <c r="E1149" s="80"/>
      <c r="F1149" s="143"/>
      <c r="G1149" s="80">
        <f t="shared" si="6"/>
        <v>0</v>
      </c>
      <c r="H1149" s="133"/>
      <c r="I1149" s="159"/>
      <c r="J1149" s="81"/>
      <c r="K1149" s="144"/>
    </row>
    <row r="1150" spans="1:11" ht="16.5" x14ac:dyDescent="0.3">
      <c r="A1150" s="77">
        <v>43464</v>
      </c>
      <c r="B1150" s="142" t="s">
        <v>3944</v>
      </c>
      <c r="C1150" s="79" t="s">
        <v>3945</v>
      </c>
      <c r="D1150" s="127" t="s">
        <v>1094</v>
      </c>
      <c r="E1150" s="80">
        <v>1</v>
      </c>
      <c r="F1150" s="143">
        <v>215000.5</v>
      </c>
      <c r="G1150" s="80">
        <f t="shared" si="6"/>
        <v>215000.5</v>
      </c>
      <c r="H1150" s="133">
        <f>G1150</f>
        <v>215000.5</v>
      </c>
      <c r="I1150" s="159" t="s">
        <v>1215</v>
      </c>
      <c r="J1150" s="81"/>
      <c r="K1150" s="144"/>
    </row>
    <row r="1151" spans="1:11" ht="16.5" x14ac:dyDescent="0.3">
      <c r="A1151" s="77"/>
      <c r="B1151" s="142"/>
      <c r="C1151" s="79"/>
      <c r="D1151" s="127"/>
      <c r="E1151" s="80"/>
      <c r="F1151" s="143"/>
      <c r="G1151" s="80">
        <f t="shared" si="6"/>
        <v>0</v>
      </c>
      <c r="H1151" s="133"/>
      <c r="I1151" s="159"/>
      <c r="J1151" s="81"/>
      <c r="K1151" s="144"/>
    </row>
    <row r="1152" spans="1:11" ht="16.5" x14ac:dyDescent="0.3">
      <c r="A1152" s="77">
        <v>43464</v>
      </c>
      <c r="B1152" s="142" t="s">
        <v>3946</v>
      </c>
      <c r="C1152" s="79" t="s">
        <v>38</v>
      </c>
      <c r="D1152" s="127" t="s">
        <v>887</v>
      </c>
      <c r="E1152" s="80">
        <v>24</v>
      </c>
      <c r="F1152" s="143">
        <v>230000.1</v>
      </c>
      <c r="G1152" s="80">
        <f t="shared" si="6"/>
        <v>5520002.4000000004</v>
      </c>
      <c r="H1152" s="133">
        <f>G1152</f>
        <v>5520002.4000000004</v>
      </c>
      <c r="I1152" s="159" t="s">
        <v>310</v>
      </c>
      <c r="J1152" s="81"/>
      <c r="K1152" s="144"/>
    </row>
    <row r="1153" spans="1:11" ht="16.5" x14ac:dyDescent="0.3">
      <c r="A1153" s="77"/>
      <c r="B1153" s="142"/>
      <c r="C1153" s="79"/>
      <c r="D1153" s="127"/>
      <c r="E1153" s="80"/>
      <c r="F1153" s="143"/>
      <c r="G1153" s="80">
        <f t="shared" si="6"/>
        <v>0</v>
      </c>
      <c r="H1153" s="133"/>
      <c r="I1153" s="159"/>
      <c r="J1153" s="81"/>
      <c r="K1153" s="144"/>
    </row>
    <row r="1154" spans="1:11" ht="16.5" x14ac:dyDescent="0.3">
      <c r="A1154" s="77">
        <v>43464</v>
      </c>
      <c r="B1154" s="142" t="s">
        <v>3947</v>
      </c>
      <c r="C1154" s="79" t="s">
        <v>691</v>
      </c>
      <c r="D1154" s="127" t="s">
        <v>887</v>
      </c>
      <c r="E1154" s="80">
        <v>1</v>
      </c>
      <c r="F1154" s="143">
        <v>230000.1</v>
      </c>
      <c r="G1154" s="80">
        <f t="shared" si="6"/>
        <v>230000.1</v>
      </c>
      <c r="H1154" s="133">
        <f>G1154</f>
        <v>230000.1</v>
      </c>
      <c r="I1154" s="159" t="s">
        <v>2524</v>
      </c>
      <c r="J1154" s="81"/>
      <c r="K1154" s="144"/>
    </row>
    <row r="1155" spans="1:11" ht="16.5" x14ac:dyDescent="0.3">
      <c r="A1155" s="77"/>
      <c r="B1155" s="142"/>
      <c r="C1155" s="79"/>
      <c r="D1155" s="127"/>
      <c r="E1155" s="80"/>
      <c r="F1155" s="143"/>
      <c r="G1155" s="80">
        <f t="shared" si="6"/>
        <v>0</v>
      </c>
      <c r="H1155" s="133"/>
      <c r="I1155" s="159"/>
      <c r="J1155" s="81"/>
      <c r="K1155" s="144"/>
    </row>
    <row r="1156" spans="1:11" ht="16.5" x14ac:dyDescent="0.3">
      <c r="A1156" s="77">
        <v>43464</v>
      </c>
      <c r="B1156" s="142" t="s">
        <v>3948</v>
      </c>
      <c r="C1156" s="79" t="s">
        <v>237</v>
      </c>
      <c r="D1156" s="127" t="s">
        <v>1094</v>
      </c>
      <c r="E1156" s="80">
        <v>2</v>
      </c>
      <c r="F1156" s="143">
        <v>215000.5</v>
      </c>
      <c r="G1156" s="80">
        <f t="shared" si="6"/>
        <v>430001</v>
      </c>
      <c r="H1156" s="133">
        <f>G1156</f>
        <v>430001</v>
      </c>
      <c r="I1156" s="159" t="s">
        <v>309</v>
      </c>
      <c r="J1156" s="81"/>
      <c r="K1156" s="144"/>
    </row>
    <row r="1157" spans="1:11" ht="16.5" x14ac:dyDescent="0.3">
      <c r="A1157" s="77"/>
      <c r="B1157" s="142"/>
      <c r="C1157" s="79"/>
      <c r="D1157" s="127"/>
      <c r="E1157" s="80"/>
      <c r="F1157" s="143"/>
      <c r="G1157" s="80">
        <f t="shared" si="6"/>
        <v>0</v>
      </c>
      <c r="H1157" s="133"/>
      <c r="I1157" s="159"/>
      <c r="J1157" s="81"/>
      <c r="K1157" s="144"/>
    </row>
    <row r="1158" spans="1:11" ht="16.5" x14ac:dyDescent="0.3">
      <c r="A1158" s="77">
        <v>43464</v>
      </c>
      <c r="B1158" s="142" t="s">
        <v>3949</v>
      </c>
      <c r="C1158" s="79" t="s">
        <v>359</v>
      </c>
      <c r="D1158" s="127" t="s">
        <v>887</v>
      </c>
      <c r="E1158" s="80">
        <v>2</v>
      </c>
      <c r="F1158" s="143">
        <v>230000.1</v>
      </c>
      <c r="G1158" s="80">
        <f t="shared" si="6"/>
        <v>460000.2</v>
      </c>
      <c r="H1158" s="133">
        <f>G1158</f>
        <v>460000.2</v>
      </c>
      <c r="I1158" s="159" t="s">
        <v>1756</v>
      </c>
      <c r="J1158" s="81"/>
      <c r="K1158" s="144"/>
    </row>
    <row r="1159" spans="1:11" ht="16.5" x14ac:dyDescent="0.3">
      <c r="A1159" s="77"/>
      <c r="B1159" s="142"/>
      <c r="C1159" s="79"/>
      <c r="D1159" s="127"/>
      <c r="E1159" s="80"/>
      <c r="F1159" s="143"/>
      <c r="G1159" s="80">
        <f t="shared" si="6"/>
        <v>0</v>
      </c>
      <c r="H1159" s="133"/>
      <c r="I1159" s="159"/>
      <c r="J1159" s="81"/>
      <c r="K1159" s="144"/>
    </row>
    <row r="1160" spans="1:11" ht="16.5" x14ac:dyDescent="0.3">
      <c r="A1160" s="77">
        <v>43464</v>
      </c>
      <c r="B1160" s="142" t="s">
        <v>3951</v>
      </c>
      <c r="C1160" s="79" t="s">
        <v>2430</v>
      </c>
      <c r="D1160" s="127" t="s">
        <v>887</v>
      </c>
      <c r="E1160" s="80">
        <v>1</v>
      </c>
      <c r="F1160" s="143">
        <v>230000.1</v>
      </c>
      <c r="G1160" s="80">
        <f t="shared" si="6"/>
        <v>230000.1</v>
      </c>
      <c r="H1160" s="133">
        <f>G1160</f>
        <v>230000.1</v>
      </c>
      <c r="I1160" s="159" t="s">
        <v>1756</v>
      </c>
      <c r="J1160" s="81"/>
      <c r="K1160" s="144"/>
    </row>
    <row r="1161" spans="1:11" ht="16.5" x14ac:dyDescent="0.3">
      <c r="A1161" s="77"/>
      <c r="B1161" s="142"/>
      <c r="C1161" s="79"/>
      <c r="D1161" s="127"/>
      <c r="E1161" s="80"/>
      <c r="F1161" s="143"/>
      <c r="G1161" s="80">
        <f t="shared" si="6"/>
        <v>0</v>
      </c>
      <c r="H1161" s="133"/>
      <c r="I1161" s="159"/>
      <c r="J1161" s="81"/>
      <c r="K1161" s="144"/>
    </row>
    <row r="1162" spans="1:11" ht="16.5" x14ac:dyDescent="0.3">
      <c r="A1162" s="77">
        <v>43464</v>
      </c>
      <c r="B1162" s="142" t="s">
        <v>3950</v>
      </c>
      <c r="C1162" s="79" t="s">
        <v>1524</v>
      </c>
      <c r="D1162" s="127" t="s">
        <v>1094</v>
      </c>
      <c r="E1162" s="80">
        <v>2</v>
      </c>
      <c r="F1162" s="143">
        <v>215000.5</v>
      </c>
      <c r="G1162" s="80">
        <f t="shared" si="6"/>
        <v>430001</v>
      </c>
      <c r="H1162" s="133"/>
      <c r="I1162" s="159"/>
      <c r="J1162" s="81"/>
      <c r="K1162" s="144"/>
    </row>
    <row r="1163" spans="1:11" ht="16.5" x14ac:dyDescent="0.3">
      <c r="A1163" s="77"/>
      <c r="B1163" s="142"/>
      <c r="C1163" s="79"/>
      <c r="D1163" s="127" t="s">
        <v>887</v>
      </c>
      <c r="E1163" s="80">
        <v>2</v>
      </c>
      <c r="F1163" s="143">
        <v>230000.1</v>
      </c>
      <c r="G1163" s="80">
        <f t="shared" si="6"/>
        <v>460000.2</v>
      </c>
      <c r="H1163" s="133">
        <f>SUM(G1162:G1163)</f>
        <v>890001.2</v>
      </c>
      <c r="I1163" s="159" t="s">
        <v>309</v>
      </c>
      <c r="J1163" s="81"/>
      <c r="K1163" s="144"/>
    </row>
    <row r="1164" spans="1:11" ht="16.5" x14ac:dyDescent="0.3">
      <c r="A1164" s="77"/>
      <c r="B1164" s="142"/>
      <c r="C1164" s="79"/>
      <c r="D1164" s="127"/>
      <c r="E1164" s="80"/>
      <c r="F1164" s="143"/>
      <c r="G1164" s="80">
        <f t="shared" si="6"/>
        <v>0</v>
      </c>
      <c r="H1164" s="133"/>
      <c r="I1164" s="159"/>
      <c r="J1164" s="81"/>
      <c r="K1164" s="144"/>
    </row>
    <row r="1165" spans="1:11" ht="16.5" x14ac:dyDescent="0.3">
      <c r="A1165" s="77">
        <v>43464</v>
      </c>
      <c r="B1165" s="142" t="s">
        <v>3952</v>
      </c>
      <c r="C1165" s="79" t="s">
        <v>3355</v>
      </c>
      <c r="D1165" s="127" t="s">
        <v>31</v>
      </c>
      <c r="E1165" s="80">
        <v>3</v>
      </c>
      <c r="F1165" s="143">
        <v>529199.44999999995</v>
      </c>
      <c r="G1165" s="80">
        <f t="shared" si="6"/>
        <v>1587598.3499999999</v>
      </c>
      <c r="H1165" s="133">
        <f>G1165</f>
        <v>1587598.3499999999</v>
      </c>
      <c r="I1165" s="159" t="s">
        <v>1756</v>
      </c>
      <c r="J1165" s="81"/>
      <c r="K1165" s="144"/>
    </row>
    <row r="1166" spans="1:11" ht="16.5" x14ac:dyDescent="0.3">
      <c r="A1166" s="77"/>
      <c r="B1166" s="142"/>
      <c r="C1166" s="79"/>
      <c r="D1166" s="127"/>
      <c r="E1166" s="80"/>
      <c r="F1166" s="143"/>
      <c r="G1166" s="80">
        <f t="shared" si="6"/>
        <v>0</v>
      </c>
      <c r="H1166" s="133"/>
      <c r="I1166" s="159"/>
      <c r="J1166" s="81"/>
      <c r="K1166" s="144"/>
    </row>
    <row r="1167" spans="1:11" ht="16.5" x14ac:dyDescent="0.3">
      <c r="A1167" s="77">
        <v>43464</v>
      </c>
      <c r="B1167" s="142" t="s">
        <v>3953</v>
      </c>
      <c r="C1167" s="79" t="s">
        <v>38</v>
      </c>
      <c r="D1167" s="127" t="s">
        <v>1094</v>
      </c>
      <c r="E1167" s="80">
        <v>36</v>
      </c>
      <c r="F1167" s="143">
        <v>215000.5</v>
      </c>
      <c r="G1167" s="80">
        <f t="shared" si="6"/>
        <v>7740018</v>
      </c>
      <c r="H1167" s="133"/>
      <c r="I1167" s="159"/>
      <c r="J1167" s="81"/>
      <c r="K1167" s="144"/>
    </row>
    <row r="1168" spans="1:11" ht="16.5" x14ac:dyDescent="0.3">
      <c r="A1168" s="77"/>
      <c r="B1168" s="142"/>
      <c r="C1168" s="79"/>
      <c r="D1168" s="127" t="s">
        <v>1094</v>
      </c>
      <c r="E1168" s="80">
        <v>3</v>
      </c>
      <c r="F1168" s="143">
        <v>0</v>
      </c>
      <c r="G1168" s="80">
        <f t="shared" si="6"/>
        <v>0</v>
      </c>
      <c r="H1168" s="133">
        <f>SUM(G1167:G1168)</f>
        <v>7740018</v>
      </c>
      <c r="I1168" s="159" t="s">
        <v>310</v>
      </c>
      <c r="J1168" s="81"/>
      <c r="K1168" s="144"/>
    </row>
    <row r="1169" spans="1:11" ht="16.5" x14ac:dyDescent="0.3">
      <c r="A1169" s="77"/>
      <c r="B1169" s="142"/>
      <c r="C1169" s="79"/>
      <c r="D1169" s="127"/>
      <c r="E1169" s="80"/>
      <c r="F1169" s="143"/>
      <c r="G1169" s="80">
        <f t="shared" si="6"/>
        <v>0</v>
      </c>
      <c r="H1169" s="133"/>
      <c r="I1169" s="159"/>
      <c r="J1169" s="81"/>
      <c r="K1169" s="144"/>
    </row>
    <row r="1170" spans="1:11" ht="16.5" x14ac:dyDescent="0.3">
      <c r="A1170" s="77">
        <v>43464</v>
      </c>
      <c r="B1170" s="142" t="s">
        <v>3954</v>
      </c>
      <c r="C1170" s="79" t="s">
        <v>3621</v>
      </c>
      <c r="D1170" s="127" t="s">
        <v>1094</v>
      </c>
      <c r="E1170" s="80">
        <v>1</v>
      </c>
      <c r="F1170" s="143">
        <v>215000.5</v>
      </c>
      <c r="G1170" s="80">
        <f t="shared" si="6"/>
        <v>215000.5</v>
      </c>
      <c r="H1170" s="133">
        <f>G1170</f>
        <v>215000.5</v>
      </c>
      <c r="I1170" s="159" t="s">
        <v>2524</v>
      </c>
      <c r="J1170" s="81"/>
      <c r="K1170" s="144"/>
    </row>
    <row r="1171" spans="1:11" ht="16.5" x14ac:dyDescent="0.3">
      <c r="A1171" s="77"/>
      <c r="B1171" s="142"/>
      <c r="C1171" s="79"/>
      <c r="D1171" s="127"/>
      <c r="E1171" s="80"/>
      <c r="F1171" s="143"/>
      <c r="G1171" s="80">
        <f t="shared" si="6"/>
        <v>0</v>
      </c>
      <c r="H1171" s="133"/>
      <c r="I1171" s="159"/>
      <c r="J1171" s="81"/>
      <c r="K1171" s="144"/>
    </row>
    <row r="1172" spans="1:11" ht="16.5" x14ac:dyDescent="0.3">
      <c r="A1172" s="77">
        <v>43464</v>
      </c>
      <c r="B1172" s="142" t="s">
        <v>3955</v>
      </c>
      <c r="C1172" s="79" t="s">
        <v>3956</v>
      </c>
      <c r="D1172" s="127" t="s">
        <v>1325</v>
      </c>
      <c r="E1172" s="80">
        <v>1</v>
      </c>
      <c r="F1172" s="143">
        <v>603900</v>
      </c>
      <c r="G1172" s="80">
        <f t="shared" si="6"/>
        <v>603900</v>
      </c>
      <c r="H1172" s="133">
        <f>G1172</f>
        <v>603900</v>
      </c>
      <c r="I1172" s="159" t="s">
        <v>314</v>
      </c>
      <c r="J1172" s="81"/>
      <c r="K1172" s="144"/>
    </row>
    <row r="1173" spans="1:11" ht="16.5" x14ac:dyDescent="0.3">
      <c r="A1173" s="77"/>
      <c r="B1173" s="142"/>
      <c r="C1173" s="79"/>
      <c r="D1173" s="127"/>
      <c r="E1173" s="80"/>
      <c r="F1173" s="143"/>
      <c r="G1173" s="80">
        <f t="shared" si="6"/>
        <v>0</v>
      </c>
      <c r="H1173" s="133"/>
      <c r="I1173" s="159"/>
      <c r="J1173" s="81"/>
      <c r="K1173" s="144"/>
    </row>
    <row r="1174" spans="1:11" ht="16.5" x14ac:dyDescent="0.3">
      <c r="A1174" s="77">
        <v>43464</v>
      </c>
      <c r="B1174" s="142" t="s">
        <v>3957</v>
      </c>
      <c r="C1174" s="79" t="s">
        <v>1645</v>
      </c>
      <c r="D1174" s="127" t="s">
        <v>2073</v>
      </c>
      <c r="E1174" s="80">
        <v>1</v>
      </c>
      <c r="F1174" s="143">
        <v>240525.55</v>
      </c>
      <c r="G1174" s="80">
        <f t="shared" si="6"/>
        <v>240525.55</v>
      </c>
      <c r="H1174" s="133"/>
      <c r="I1174" s="159"/>
      <c r="J1174" s="81"/>
      <c r="K1174" s="144"/>
    </row>
    <row r="1175" spans="1:11" ht="16.5" x14ac:dyDescent="0.3">
      <c r="A1175" s="77"/>
      <c r="B1175" s="142"/>
      <c r="C1175" s="79"/>
      <c r="D1175" s="127" t="s">
        <v>887</v>
      </c>
      <c r="E1175" s="80">
        <v>1</v>
      </c>
      <c r="F1175" s="143">
        <v>230000.1</v>
      </c>
      <c r="G1175" s="80">
        <f t="shared" si="6"/>
        <v>230000.1</v>
      </c>
      <c r="H1175" s="133">
        <f>SUM(G1174:G1175)</f>
        <v>470525.65</v>
      </c>
      <c r="I1175" s="159" t="s">
        <v>2524</v>
      </c>
      <c r="J1175" s="81"/>
      <c r="K1175" s="144"/>
    </row>
    <row r="1176" spans="1:11" ht="16.5" x14ac:dyDescent="0.3">
      <c r="A1176" s="77"/>
      <c r="B1176" s="142"/>
      <c r="C1176" s="79"/>
      <c r="D1176" s="127"/>
      <c r="E1176" s="80"/>
      <c r="F1176" s="143"/>
      <c r="G1176" s="80">
        <f t="shared" si="6"/>
        <v>0</v>
      </c>
      <c r="H1176" s="133"/>
      <c r="I1176" s="159"/>
      <c r="J1176" s="81"/>
      <c r="K1176" s="144"/>
    </row>
    <row r="1177" spans="1:11" ht="16.5" x14ac:dyDescent="0.3">
      <c r="A1177" s="77">
        <v>43464</v>
      </c>
      <c r="B1177" s="142" t="s">
        <v>3958</v>
      </c>
      <c r="C1177" s="79" t="s">
        <v>2779</v>
      </c>
      <c r="D1177" s="127" t="s">
        <v>887</v>
      </c>
      <c r="E1177" s="80">
        <v>2</v>
      </c>
      <c r="F1177" s="143">
        <v>230000.1</v>
      </c>
      <c r="G1177" s="80">
        <f t="shared" si="6"/>
        <v>460000.2</v>
      </c>
      <c r="H1177" s="133">
        <f>G1177</f>
        <v>460000.2</v>
      </c>
      <c r="I1177" s="159" t="s">
        <v>2524</v>
      </c>
      <c r="J1177" s="81"/>
      <c r="K1177" s="144"/>
    </row>
    <row r="1178" spans="1:11" ht="16.5" x14ac:dyDescent="0.3">
      <c r="A1178" s="77"/>
      <c r="B1178" s="142"/>
      <c r="C1178" s="79"/>
      <c r="D1178" s="127"/>
      <c r="E1178" s="80"/>
      <c r="F1178" s="143"/>
      <c r="G1178" s="80">
        <f t="shared" si="6"/>
        <v>0</v>
      </c>
      <c r="H1178" s="133"/>
      <c r="I1178" s="159"/>
      <c r="J1178" s="81"/>
      <c r="K1178" s="144"/>
    </row>
    <row r="1179" spans="1:11" ht="16.5" x14ac:dyDescent="0.3">
      <c r="A1179" s="77">
        <v>43464</v>
      </c>
      <c r="B1179" s="142" t="s">
        <v>3959</v>
      </c>
      <c r="C1179" s="79" t="s">
        <v>3419</v>
      </c>
      <c r="D1179" s="127" t="s">
        <v>3960</v>
      </c>
      <c r="E1179" s="80">
        <v>4</v>
      </c>
      <c r="F1179" s="143">
        <v>302100.09499999997</v>
      </c>
      <c r="G1179" s="80">
        <f t="shared" si="6"/>
        <v>1208400.3799999999</v>
      </c>
      <c r="H1179" s="133">
        <f>G1179</f>
        <v>1208400.3799999999</v>
      </c>
      <c r="I1179" s="159" t="s">
        <v>1756</v>
      </c>
      <c r="J1179" s="81"/>
      <c r="K1179" s="144"/>
    </row>
    <row r="1180" spans="1:11" ht="16.5" x14ac:dyDescent="0.3">
      <c r="A1180" s="77"/>
      <c r="B1180" s="142"/>
      <c r="C1180" s="79"/>
      <c r="D1180" s="127"/>
      <c r="E1180" s="80"/>
      <c r="F1180" s="143"/>
      <c r="G1180" s="80">
        <f t="shared" si="6"/>
        <v>0</v>
      </c>
      <c r="H1180" s="133"/>
      <c r="I1180" s="159"/>
      <c r="J1180" s="81"/>
      <c r="K1180" s="144"/>
    </row>
    <row r="1181" spans="1:11" ht="16.5" x14ac:dyDescent="0.3">
      <c r="A1181" s="77">
        <v>43464</v>
      </c>
      <c r="B1181" s="142" t="s">
        <v>3961</v>
      </c>
      <c r="C1181" s="79" t="s">
        <v>3908</v>
      </c>
      <c r="D1181" s="127" t="s">
        <v>2482</v>
      </c>
      <c r="E1181" s="80">
        <v>6</v>
      </c>
      <c r="F1181" s="143">
        <v>215650.38</v>
      </c>
      <c r="G1181" s="80">
        <f t="shared" si="6"/>
        <v>1293902.28</v>
      </c>
      <c r="H1181" s="133">
        <f>G1181</f>
        <v>1293902.28</v>
      </c>
      <c r="I1181" s="159" t="s">
        <v>309</v>
      </c>
      <c r="J1181" s="81"/>
      <c r="K1181" s="144"/>
    </row>
    <row r="1182" spans="1:11" ht="16.5" x14ac:dyDescent="0.3">
      <c r="A1182" s="77"/>
      <c r="B1182" s="142"/>
      <c r="C1182" s="79"/>
      <c r="D1182" s="127"/>
      <c r="E1182" s="80"/>
      <c r="F1182" s="143"/>
      <c r="G1182" s="80">
        <f t="shared" si="6"/>
        <v>0</v>
      </c>
      <c r="H1182" s="133"/>
      <c r="I1182" s="159"/>
      <c r="J1182" s="81"/>
      <c r="K1182" s="144"/>
    </row>
    <row r="1183" spans="1:11" ht="16.5" x14ac:dyDescent="0.3">
      <c r="A1183" s="77">
        <v>43464</v>
      </c>
      <c r="B1183" s="142" t="s">
        <v>3962</v>
      </c>
      <c r="C1183" s="79" t="s">
        <v>811</v>
      </c>
      <c r="D1183" s="127" t="s">
        <v>3892</v>
      </c>
      <c r="E1183" s="80">
        <v>2</v>
      </c>
      <c r="F1183" s="143">
        <v>297999.90000000002</v>
      </c>
      <c r="G1183" s="80">
        <f t="shared" si="6"/>
        <v>595999.80000000005</v>
      </c>
      <c r="H1183" s="133">
        <f>G1183</f>
        <v>595999.80000000005</v>
      </c>
      <c r="I1183" s="159" t="s">
        <v>1215</v>
      </c>
      <c r="J1183" s="81"/>
      <c r="K1183" s="144"/>
    </row>
    <row r="1184" spans="1:11" ht="16.5" x14ac:dyDescent="0.3">
      <c r="A1184" s="77"/>
      <c r="B1184" s="142"/>
      <c r="C1184" s="79"/>
      <c r="D1184" s="127"/>
      <c r="E1184" s="80"/>
      <c r="F1184" s="143"/>
      <c r="G1184" s="80">
        <f t="shared" si="6"/>
        <v>0</v>
      </c>
      <c r="H1184" s="133"/>
      <c r="I1184" s="159"/>
      <c r="J1184" s="81"/>
      <c r="K1184" s="144"/>
    </row>
    <row r="1185" spans="1:11" ht="16.5" x14ac:dyDescent="0.3">
      <c r="A1185" s="77">
        <v>43464</v>
      </c>
      <c r="B1185" s="142" t="s">
        <v>3963</v>
      </c>
      <c r="C1185" s="79" t="s">
        <v>3964</v>
      </c>
      <c r="D1185" s="127" t="s">
        <v>2482</v>
      </c>
      <c r="E1185" s="80">
        <v>1</v>
      </c>
      <c r="F1185" s="143">
        <v>215650.38</v>
      </c>
      <c r="G1185" s="80">
        <f t="shared" si="6"/>
        <v>215650.38</v>
      </c>
      <c r="H1185" s="133"/>
      <c r="I1185" s="159"/>
      <c r="J1185" s="81"/>
      <c r="K1185" s="144"/>
    </row>
    <row r="1186" spans="1:11" ht="16.5" x14ac:dyDescent="0.3">
      <c r="A1186" s="77"/>
      <c r="B1186" s="142"/>
      <c r="C1186" s="79"/>
      <c r="D1186" s="127" t="s">
        <v>2653</v>
      </c>
      <c r="E1186" s="80">
        <v>2</v>
      </c>
      <c r="F1186" s="143">
        <v>243000.5</v>
      </c>
      <c r="G1186" s="80">
        <f t="shared" si="6"/>
        <v>486001</v>
      </c>
      <c r="H1186" s="133">
        <f>SUM(G1185:G1186)</f>
        <v>701651.38</v>
      </c>
      <c r="I1186" s="159" t="s">
        <v>309</v>
      </c>
      <c r="J1186" s="81"/>
      <c r="K1186" s="144"/>
    </row>
    <row r="1187" spans="1:11" ht="16.5" x14ac:dyDescent="0.3">
      <c r="A1187" s="77"/>
      <c r="B1187" s="142"/>
      <c r="C1187" s="79"/>
      <c r="D1187" s="127"/>
      <c r="E1187" s="80"/>
      <c r="F1187" s="143"/>
      <c r="G1187" s="80">
        <f t="shared" si="6"/>
        <v>0</v>
      </c>
      <c r="H1187" s="133"/>
      <c r="I1187" s="159"/>
      <c r="J1187" s="81"/>
      <c r="K1187" s="144"/>
    </row>
    <row r="1188" spans="1:11" ht="16.5" x14ac:dyDescent="0.3">
      <c r="A1188" s="77">
        <v>43464</v>
      </c>
      <c r="B1188" s="142" t="s">
        <v>3965</v>
      </c>
      <c r="C1188" s="79" t="s">
        <v>3869</v>
      </c>
      <c r="D1188" s="127" t="s">
        <v>3252</v>
      </c>
      <c r="E1188" s="80">
        <v>2</v>
      </c>
      <c r="F1188" s="143">
        <v>1503900.09</v>
      </c>
      <c r="G1188" s="80">
        <f t="shared" si="6"/>
        <v>3007800.18</v>
      </c>
      <c r="H1188" s="133"/>
      <c r="I1188" s="159"/>
      <c r="J1188" s="81"/>
      <c r="K1188" s="144"/>
    </row>
    <row r="1189" spans="1:11" ht="16.5" x14ac:dyDescent="0.3">
      <c r="A1189" s="77"/>
      <c r="B1189" s="142"/>
      <c r="C1189" s="79"/>
      <c r="D1189" s="127" t="s">
        <v>2213</v>
      </c>
      <c r="E1189" s="80">
        <v>2</v>
      </c>
      <c r="F1189" s="143">
        <v>1084500.55</v>
      </c>
      <c r="G1189" s="80">
        <f t="shared" si="6"/>
        <v>2169001.1</v>
      </c>
      <c r="H1189" s="133">
        <f>SUM(G1188:G1189)</f>
        <v>5176801.2800000003</v>
      </c>
      <c r="I1189" s="159" t="s">
        <v>309</v>
      </c>
      <c r="J1189" s="81"/>
      <c r="K1189" s="144"/>
    </row>
    <row r="1190" spans="1:11" ht="16.5" x14ac:dyDescent="0.3">
      <c r="A1190" s="77"/>
      <c r="B1190" s="142"/>
      <c r="C1190" s="79"/>
      <c r="D1190" s="127"/>
      <c r="E1190" s="80"/>
      <c r="F1190" s="143"/>
      <c r="G1190" s="80">
        <f t="shared" si="6"/>
        <v>0</v>
      </c>
      <c r="H1190" s="133"/>
      <c r="I1190" s="159"/>
      <c r="J1190" s="81"/>
      <c r="K1190" s="144"/>
    </row>
    <row r="1191" spans="1:11" ht="16.5" x14ac:dyDescent="0.3">
      <c r="A1191" s="77">
        <v>43465</v>
      </c>
      <c r="B1191" s="142" t="s">
        <v>3966</v>
      </c>
      <c r="C1191" s="79" t="s">
        <v>2779</v>
      </c>
      <c r="D1191" s="127" t="s">
        <v>887</v>
      </c>
      <c r="E1191" s="80">
        <v>2</v>
      </c>
      <c r="F1191" s="143">
        <v>230000.1</v>
      </c>
      <c r="G1191" s="80">
        <f t="shared" si="6"/>
        <v>460000.2</v>
      </c>
      <c r="H1191" s="133">
        <f>G1191</f>
        <v>460000.2</v>
      </c>
      <c r="I1191" s="159" t="s">
        <v>2524</v>
      </c>
      <c r="J1191" s="81"/>
      <c r="K1191" s="144"/>
    </row>
    <row r="1192" spans="1:11" ht="16.5" x14ac:dyDescent="0.3">
      <c r="A1192" s="77"/>
      <c r="B1192" s="142"/>
      <c r="C1192" s="79"/>
      <c r="D1192" s="127"/>
      <c r="E1192" s="80"/>
      <c r="F1192" s="143"/>
      <c r="G1192" s="80">
        <f t="shared" si="6"/>
        <v>0</v>
      </c>
      <c r="H1192" s="133"/>
      <c r="I1192" s="159"/>
      <c r="J1192" s="81"/>
      <c r="K1192" s="144"/>
    </row>
    <row r="1193" spans="1:11" ht="16.5" x14ac:dyDescent="0.3">
      <c r="A1193" s="77">
        <v>43465</v>
      </c>
      <c r="B1193" s="142" t="s">
        <v>3967</v>
      </c>
      <c r="C1193" s="79" t="s">
        <v>284</v>
      </c>
      <c r="D1193" s="127" t="s">
        <v>1094</v>
      </c>
      <c r="E1193" s="80">
        <v>6</v>
      </c>
      <c r="F1193" s="143">
        <v>215000.5</v>
      </c>
      <c r="G1193" s="80">
        <f t="shared" si="6"/>
        <v>1290003</v>
      </c>
      <c r="H1193" s="133"/>
      <c r="I1193" s="159"/>
      <c r="J1193" s="81"/>
      <c r="K1193" s="144"/>
    </row>
    <row r="1194" spans="1:11" ht="16.5" x14ac:dyDescent="0.3">
      <c r="A1194" s="77"/>
      <c r="B1194" s="142"/>
      <c r="C1194" s="79"/>
      <c r="D1194" s="127" t="s">
        <v>887</v>
      </c>
      <c r="E1194" s="80">
        <v>24</v>
      </c>
      <c r="F1194" s="143">
        <v>230000.1</v>
      </c>
      <c r="G1194" s="80">
        <f t="shared" si="6"/>
        <v>5520002.4000000004</v>
      </c>
      <c r="H1194" s="133">
        <f>SUM(G1193:G1194)</f>
        <v>6810005.4000000004</v>
      </c>
      <c r="I1194" s="159" t="s">
        <v>310</v>
      </c>
      <c r="J1194" s="81"/>
      <c r="K1194" s="144"/>
    </row>
    <row r="1195" spans="1:11" ht="16.5" x14ac:dyDescent="0.3">
      <c r="A1195" s="77"/>
      <c r="B1195" s="142"/>
      <c r="C1195" s="79"/>
      <c r="D1195" s="127"/>
      <c r="E1195" s="80"/>
      <c r="F1195" s="143"/>
      <c r="G1195" s="80">
        <f t="shared" si="6"/>
        <v>0</v>
      </c>
      <c r="H1195" s="133"/>
      <c r="I1195" s="159"/>
      <c r="J1195" s="81"/>
      <c r="K1195" s="144"/>
    </row>
    <row r="1196" spans="1:11" ht="16.5" x14ac:dyDescent="0.3">
      <c r="A1196" s="77">
        <v>43465</v>
      </c>
      <c r="B1196" s="142" t="s">
        <v>3968</v>
      </c>
      <c r="C1196" s="79" t="s">
        <v>3908</v>
      </c>
      <c r="D1196" s="127" t="s">
        <v>887</v>
      </c>
      <c r="E1196" s="80">
        <v>2</v>
      </c>
      <c r="F1196" s="143">
        <v>230000.1</v>
      </c>
      <c r="G1196" s="80">
        <f t="shared" si="6"/>
        <v>460000.2</v>
      </c>
      <c r="H1196" s="133">
        <f>G1196</f>
        <v>460000.2</v>
      </c>
      <c r="I1196" s="159" t="s">
        <v>309</v>
      </c>
      <c r="J1196" s="81"/>
      <c r="K1196" s="144"/>
    </row>
    <row r="1197" spans="1:11" ht="16.5" x14ac:dyDescent="0.3">
      <c r="A1197" s="77"/>
      <c r="B1197" s="142"/>
      <c r="C1197" s="79"/>
      <c r="D1197" s="127"/>
      <c r="E1197" s="80"/>
      <c r="F1197" s="143"/>
      <c r="G1197" s="80">
        <f t="shared" si="6"/>
        <v>0</v>
      </c>
      <c r="H1197" s="133"/>
      <c r="I1197" s="159"/>
      <c r="J1197" s="81"/>
      <c r="K1197" s="144"/>
    </row>
    <row r="1198" spans="1:11" ht="16.5" x14ac:dyDescent="0.3">
      <c r="A1198" s="77">
        <v>43465</v>
      </c>
      <c r="B1198" s="142" t="s">
        <v>3969</v>
      </c>
      <c r="C1198" s="79" t="s">
        <v>284</v>
      </c>
      <c r="D1198" s="127" t="s">
        <v>887</v>
      </c>
      <c r="E1198" s="80">
        <v>12</v>
      </c>
      <c r="F1198" s="143">
        <v>230000.1</v>
      </c>
      <c r="G1198" s="80">
        <f t="shared" si="6"/>
        <v>2760001.2</v>
      </c>
      <c r="H1198" s="133">
        <f>G1198</f>
        <v>2760001.2</v>
      </c>
      <c r="I1198" s="159" t="s">
        <v>310</v>
      </c>
      <c r="J1198" s="81"/>
      <c r="K1198" s="144"/>
    </row>
    <row r="1199" spans="1:11" ht="16.5" x14ac:dyDescent="0.3">
      <c r="A1199" s="77"/>
      <c r="B1199" s="142"/>
      <c r="C1199" s="79"/>
      <c r="D1199" s="127"/>
      <c r="E1199" s="80"/>
      <c r="F1199" s="143"/>
      <c r="G1199" s="80">
        <f t="shared" si="6"/>
        <v>0</v>
      </c>
      <c r="H1199" s="133"/>
      <c r="I1199" s="159"/>
      <c r="J1199" s="81"/>
      <c r="K1199" s="144"/>
    </row>
    <row r="1200" spans="1:11" ht="16.5" x14ac:dyDescent="0.3">
      <c r="A1200" s="77">
        <v>43465</v>
      </c>
      <c r="B1200" s="142" t="s">
        <v>3970</v>
      </c>
      <c r="C1200" s="79" t="s">
        <v>3971</v>
      </c>
      <c r="D1200" s="127" t="s">
        <v>1325</v>
      </c>
      <c r="E1200" s="80">
        <v>1</v>
      </c>
      <c r="F1200" s="143">
        <v>603900</v>
      </c>
      <c r="G1200" s="80">
        <f t="shared" si="6"/>
        <v>603900</v>
      </c>
      <c r="H1200" s="133">
        <f>G1200</f>
        <v>603900</v>
      </c>
      <c r="I1200" s="159" t="s">
        <v>309</v>
      </c>
      <c r="J1200" s="81"/>
      <c r="K1200" s="144"/>
    </row>
    <row r="1201" spans="1:11" ht="16.5" x14ac:dyDescent="0.3">
      <c r="A1201" s="77"/>
      <c r="B1201" s="142"/>
      <c r="C1201" s="79"/>
      <c r="D1201" s="127"/>
      <c r="E1201" s="80"/>
      <c r="F1201" s="143"/>
      <c r="G1201" s="80">
        <f t="shared" si="6"/>
        <v>0</v>
      </c>
      <c r="H1201" s="133"/>
      <c r="I1201" s="159"/>
      <c r="J1201" s="81"/>
      <c r="K1201" s="144"/>
    </row>
    <row r="1202" spans="1:11" ht="16.5" x14ac:dyDescent="0.3">
      <c r="A1202" s="77">
        <v>43465</v>
      </c>
      <c r="B1202" s="142" t="s">
        <v>3972</v>
      </c>
      <c r="C1202" s="79" t="s">
        <v>2376</v>
      </c>
      <c r="D1202" s="127" t="s">
        <v>1094</v>
      </c>
      <c r="E1202" s="80">
        <v>5</v>
      </c>
      <c r="F1202" s="143">
        <v>215000.5</v>
      </c>
      <c r="G1202" s="80">
        <f t="shared" si="6"/>
        <v>1075002.5</v>
      </c>
      <c r="H1202" s="133">
        <f>G1202</f>
        <v>1075002.5</v>
      </c>
      <c r="I1202" s="159" t="s">
        <v>1215</v>
      </c>
      <c r="J1202" s="81"/>
      <c r="K1202" s="144"/>
    </row>
    <row r="1203" spans="1:11" ht="16.5" x14ac:dyDescent="0.3">
      <c r="A1203" s="77"/>
      <c r="B1203" s="142"/>
      <c r="C1203" s="79"/>
      <c r="D1203" s="127"/>
      <c r="E1203" s="80"/>
      <c r="F1203" s="143"/>
      <c r="G1203" s="80">
        <f t="shared" si="6"/>
        <v>0</v>
      </c>
      <c r="H1203" s="133"/>
      <c r="I1203" s="159"/>
      <c r="J1203" s="81"/>
      <c r="K1203" s="144"/>
    </row>
    <row r="1204" spans="1:11" ht="16.5" x14ac:dyDescent="0.3">
      <c r="A1204" s="77">
        <v>43465</v>
      </c>
      <c r="B1204" s="142" t="s">
        <v>3973</v>
      </c>
      <c r="C1204" s="79" t="s">
        <v>3355</v>
      </c>
      <c r="D1204" s="127" t="s">
        <v>19</v>
      </c>
      <c r="E1204" s="80">
        <v>3</v>
      </c>
      <c r="F1204" s="143">
        <v>543400</v>
      </c>
      <c r="G1204" s="80">
        <f t="shared" si="6"/>
        <v>1630200</v>
      </c>
      <c r="H1204" s="133">
        <f>G1204</f>
        <v>1630200</v>
      </c>
      <c r="I1204" s="159" t="s">
        <v>1756</v>
      </c>
      <c r="J1204" s="81"/>
      <c r="K1204" s="144"/>
    </row>
    <row r="1205" spans="1:11" ht="16.5" x14ac:dyDescent="0.3">
      <c r="A1205" s="77"/>
      <c r="B1205" s="142"/>
      <c r="C1205" s="79"/>
      <c r="D1205" s="127"/>
      <c r="E1205" s="80"/>
      <c r="F1205" s="143"/>
      <c r="G1205" s="80">
        <f t="shared" si="6"/>
        <v>0</v>
      </c>
      <c r="H1205" s="133"/>
      <c r="I1205" s="159"/>
      <c r="J1205" s="81"/>
      <c r="K1205" s="144"/>
    </row>
    <row r="1206" spans="1:11" ht="16.5" x14ac:dyDescent="0.3">
      <c r="A1206" s="77">
        <v>43465</v>
      </c>
      <c r="B1206" s="142" t="s">
        <v>3974</v>
      </c>
      <c r="C1206" s="79" t="s">
        <v>3975</v>
      </c>
      <c r="D1206" s="127" t="s">
        <v>2482</v>
      </c>
      <c r="E1206" s="80">
        <v>2</v>
      </c>
      <c r="F1206" s="143">
        <v>215650.38</v>
      </c>
      <c r="G1206" s="80">
        <f t="shared" si="6"/>
        <v>431300.76</v>
      </c>
      <c r="H1206" s="133">
        <f>G1206</f>
        <v>431300.76</v>
      </c>
      <c r="I1206" s="159" t="s">
        <v>309</v>
      </c>
      <c r="J1206" s="81"/>
      <c r="K1206" s="144"/>
    </row>
    <row r="1207" spans="1:11" ht="16.5" x14ac:dyDescent="0.3">
      <c r="A1207" s="77"/>
      <c r="B1207" s="142"/>
      <c r="C1207" s="79"/>
      <c r="D1207" s="127"/>
      <c r="E1207" s="80"/>
      <c r="F1207" s="143"/>
      <c r="G1207" s="80">
        <f t="shared" si="6"/>
        <v>0</v>
      </c>
      <c r="H1207" s="133"/>
      <c r="I1207" s="159"/>
      <c r="J1207" s="81"/>
      <c r="K1207" s="144"/>
    </row>
    <row r="1208" spans="1:11" ht="16.5" x14ac:dyDescent="0.3">
      <c r="A1208" s="77">
        <v>43465</v>
      </c>
      <c r="B1208" s="142" t="s">
        <v>3976</v>
      </c>
      <c r="C1208" s="79" t="s">
        <v>309</v>
      </c>
      <c r="D1208" s="127" t="s">
        <v>1915</v>
      </c>
      <c r="E1208" s="80">
        <v>1</v>
      </c>
      <c r="F1208" s="143">
        <v>153674.73000000001</v>
      </c>
      <c r="G1208" s="80">
        <f t="shared" si="6"/>
        <v>153674.73000000001</v>
      </c>
      <c r="H1208" s="133">
        <f>G1208</f>
        <v>153674.73000000001</v>
      </c>
      <c r="I1208" s="159" t="s">
        <v>309</v>
      </c>
      <c r="J1208" s="81"/>
      <c r="K1208" s="144"/>
    </row>
    <row r="1209" spans="1:11" ht="16.5" x14ac:dyDescent="0.3">
      <c r="A1209" s="77"/>
      <c r="B1209" s="142"/>
      <c r="C1209" s="79"/>
      <c r="D1209" s="127"/>
      <c r="E1209" s="80"/>
      <c r="F1209" s="143"/>
      <c r="G1209" s="80">
        <f t="shared" si="6"/>
        <v>0</v>
      </c>
      <c r="H1209" s="133"/>
      <c r="I1209" s="159"/>
      <c r="J1209" s="81"/>
      <c r="K1209" s="144"/>
    </row>
    <row r="1210" spans="1:11" ht="16.5" x14ac:dyDescent="0.3">
      <c r="A1210" s="77">
        <v>43465</v>
      </c>
      <c r="B1210" s="142" t="s">
        <v>3977</v>
      </c>
      <c r="C1210" s="79" t="s">
        <v>309</v>
      </c>
      <c r="D1210" s="127" t="s">
        <v>3978</v>
      </c>
      <c r="E1210" s="80">
        <v>2</v>
      </c>
      <c r="F1210" s="143">
        <v>153674.73000000001</v>
      </c>
      <c r="G1210" s="80">
        <f t="shared" si="6"/>
        <v>307349.46000000002</v>
      </c>
      <c r="H1210" s="133">
        <f>G1210</f>
        <v>307349.46000000002</v>
      </c>
      <c r="I1210" s="159" t="s">
        <v>309</v>
      </c>
      <c r="J1210" s="81"/>
      <c r="K1210" s="144"/>
    </row>
    <row r="1211" spans="1:11" ht="16.5" x14ac:dyDescent="0.3">
      <c r="A1211" s="77"/>
      <c r="B1211" s="142"/>
      <c r="C1211" s="79"/>
      <c r="D1211" s="127"/>
      <c r="E1211" s="80"/>
      <c r="F1211" s="143"/>
      <c r="G1211" s="80">
        <f t="shared" si="6"/>
        <v>0</v>
      </c>
      <c r="H1211" s="133"/>
      <c r="I1211" s="159"/>
      <c r="J1211" s="81"/>
      <c r="K1211" s="144"/>
    </row>
    <row r="1212" spans="1:11" ht="16.5" x14ac:dyDescent="0.3">
      <c r="A1212" s="77">
        <v>43465</v>
      </c>
      <c r="B1212" s="142" t="s">
        <v>3979</v>
      </c>
      <c r="C1212" s="79" t="s">
        <v>3980</v>
      </c>
      <c r="D1212" s="127" t="s">
        <v>887</v>
      </c>
      <c r="E1212" s="80">
        <v>15</v>
      </c>
      <c r="F1212" s="143">
        <v>230000.1</v>
      </c>
      <c r="G1212" s="80">
        <f t="shared" si="6"/>
        <v>3450001.5</v>
      </c>
      <c r="H1212" s="133">
        <f>G1212</f>
        <v>3450001.5</v>
      </c>
      <c r="I1212" s="159" t="s">
        <v>314</v>
      </c>
      <c r="J1212" s="81"/>
      <c r="K1212" s="144"/>
    </row>
    <row r="1213" spans="1:11" ht="16.5" x14ac:dyDescent="0.3">
      <c r="A1213" s="77"/>
      <c r="B1213" s="142"/>
      <c r="C1213" s="79"/>
      <c r="D1213" s="127"/>
      <c r="E1213" s="80"/>
      <c r="F1213" s="143"/>
      <c r="G1213" s="80">
        <f t="shared" si="6"/>
        <v>0</v>
      </c>
      <c r="H1213" s="133"/>
      <c r="I1213" s="159"/>
      <c r="J1213" s="81"/>
      <c r="K1213" s="144"/>
    </row>
    <row r="1214" spans="1:11" ht="16.5" x14ac:dyDescent="0.3">
      <c r="A1214" s="77">
        <v>43465</v>
      </c>
      <c r="B1214" s="142" t="s">
        <v>3981</v>
      </c>
      <c r="C1214" s="79" t="s">
        <v>3980</v>
      </c>
      <c r="D1214" s="127" t="s">
        <v>1094</v>
      </c>
      <c r="E1214" s="80">
        <v>24</v>
      </c>
      <c r="F1214" s="143">
        <v>215000.5</v>
      </c>
      <c r="G1214" s="80">
        <f t="shared" si="6"/>
        <v>5160012</v>
      </c>
      <c r="H1214" s="133"/>
      <c r="I1214" s="159"/>
      <c r="J1214" s="81"/>
      <c r="K1214" s="144"/>
    </row>
    <row r="1215" spans="1:11" ht="16.5" x14ac:dyDescent="0.3">
      <c r="A1215" s="77"/>
      <c r="B1215" s="142"/>
      <c r="C1215" s="79"/>
      <c r="D1215" s="127" t="s">
        <v>1094</v>
      </c>
      <c r="E1215" s="80">
        <v>2</v>
      </c>
      <c r="F1215" s="143">
        <v>0</v>
      </c>
      <c r="G1215" s="80">
        <f t="shared" si="6"/>
        <v>0</v>
      </c>
      <c r="H1215" s="133">
        <f>SUM(G1214:G1215)</f>
        <v>5160012</v>
      </c>
      <c r="I1215" s="159" t="s">
        <v>314</v>
      </c>
      <c r="J1215" s="81"/>
      <c r="K1215" s="144"/>
    </row>
    <row r="1216" spans="1:11" ht="16.5" x14ac:dyDescent="0.3">
      <c r="A1216" s="77"/>
      <c r="B1216" s="142"/>
      <c r="C1216" s="79"/>
      <c r="D1216" s="127"/>
      <c r="E1216" s="80"/>
      <c r="F1216" s="143"/>
      <c r="G1216" s="80">
        <f t="shared" si="6"/>
        <v>0</v>
      </c>
      <c r="H1216" s="133"/>
      <c r="I1216" s="159"/>
      <c r="J1216" s="81"/>
      <c r="K1216" s="144"/>
    </row>
    <row r="1217" spans="1:11" ht="16.5" x14ac:dyDescent="0.3">
      <c r="A1217" s="77">
        <v>43465</v>
      </c>
      <c r="B1217" s="142" t="s">
        <v>3982</v>
      </c>
      <c r="C1217" s="79" t="s">
        <v>3176</v>
      </c>
      <c r="D1217" s="127" t="s">
        <v>104</v>
      </c>
      <c r="E1217" s="80">
        <v>2</v>
      </c>
      <c r="F1217" s="143">
        <v>513900.09</v>
      </c>
      <c r="G1217" s="80">
        <f t="shared" si="6"/>
        <v>1027800.18</v>
      </c>
      <c r="H1217" s="133">
        <f>G1217</f>
        <v>1027800.18</v>
      </c>
      <c r="I1217" s="159" t="s">
        <v>1756</v>
      </c>
      <c r="J1217" s="81"/>
      <c r="K1217" s="144"/>
    </row>
    <row r="1218" spans="1:11" ht="16.5" x14ac:dyDescent="0.3">
      <c r="A1218" s="77"/>
      <c r="B1218" s="142"/>
      <c r="C1218" s="79"/>
      <c r="D1218" s="127"/>
      <c r="E1218" s="80"/>
      <c r="F1218" s="143"/>
      <c r="G1218" s="80">
        <f t="shared" si="6"/>
        <v>0</v>
      </c>
      <c r="H1218" s="133"/>
      <c r="I1218" s="159"/>
      <c r="J1218" s="81"/>
      <c r="K1218" s="144"/>
    </row>
    <row r="1219" spans="1:11" ht="16.5" x14ac:dyDescent="0.3">
      <c r="A1219" s="77">
        <v>43465</v>
      </c>
      <c r="B1219" s="142" t="s">
        <v>3983</v>
      </c>
      <c r="C1219" s="79" t="s">
        <v>301</v>
      </c>
      <c r="D1219" s="127" t="s">
        <v>2844</v>
      </c>
      <c r="E1219" s="80">
        <v>24</v>
      </c>
      <c r="F1219" s="143">
        <v>198000</v>
      </c>
      <c r="G1219" s="80">
        <f t="shared" si="6"/>
        <v>4752000</v>
      </c>
      <c r="H1219" s="133">
        <f>G1219</f>
        <v>4752000</v>
      </c>
      <c r="I1219" s="159" t="s">
        <v>309</v>
      </c>
      <c r="J1219" s="81"/>
      <c r="K1219" s="144"/>
    </row>
    <row r="1220" spans="1:11" ht="16.5" x14ac:dyDescent="0.3">
      <c r="A1220" s="77"/>
      <c r="B1220" s="142"/>
      <c r="C1220" s="79"/>
      <c r="D1220" s="127"/>
      <c r="E1220" s="80"/>
      <c r="F1220" s="143"/>
      <c r="G1220" s="80">
        <f t="shared" si="6"/>
        <v>0</v>
      </c>
      <c r="H1220" s="133"/>
      <c r="I1220" s="159"/>
      <c r="J1220" s="81"/>
      <c r="K1220" s="144"/>
    </row>
    <row r="1221" spans="1:11" ht="16.5" x14ac:dyDescent="0.3">
      <c r="A1221" s="77">
        <v>43465</v>
      </c>
      <c r="B1221" s="142" t="s">
        <v>3984</v>
      </c>
      <c r="C1221" s="79" t="s">
        <v>301</v>
      </c>
      <c r="D1221" s="127" t="s">
        <v>3278</v>
      </c>
      <c r="E1221" s="80">
        <v>24</v>
      </c>
      <c r="F1221" s="143">
        <v>198000</v>
      </c>
      <c r="G1221" s="80">
        <f t="shared" si="6"/>
        <v>4752000</v>
      </c>
      <c r="H1221" s="133">
        <f>G1221</f>
        <v>4752000</v>
      </c>
      <c r="I1221" s="159" t="s">
        <v>309</v>
      </c>
      <c r="J1221" s="81"/>
      <c r="K1221" s="144"/>
    </row>
    <row r="1222" spans="1:11" ht="16.5" x14ac:dyDescent="0.3">
      <c r="A1222" s="77"/>
      <c r="B1222" s="142"/>
      <c r="C1222" s="79"/>
      <c r="D1222" s="127"/>
      <c r="E1222" s="80"/>
      <c r="F1222" s="143"/>
      <c r="G1222" s="80">
        <f t="shared" si="6"/>
        <v>0</v>
      </c>
      <c r="H1222" s="133"/>
      <c r="I1222" s="159"/>
      <c r="J1222" s="81"/>
      <c r="K1222" s="144"/>
    </row>
    <row r="1223" spans="1:11" ht="16.5" x14ac:dyDescent="0.3">
      <c r="A1223" s="77">
        <v>43465</v>
      </c>
      <c r="B1223" s="142" t="s">
        <v>3985</v>
      </c>
      <c r="C1223" s="79" t="s">
        <v>3182</v>
      </c>
      <c r="D1223" s="127" t="s">
        <v>1094</v>
      </c>
      <c r="E1223" s="80">
        <v>2</v>
      </c>
      <c r="F1223" s="143">
        <v>215000.5</v>
      </c>
      <c r="G1223" s="80">
        <f t="shared" si="6"/>
        <v>430001</v>
      </c>
      <c r="H1223" s="133">
        <f>G1223</f>
        <v>430001</v>
      </c>
      <c r="I1223" s="159" t="s">
        <v>309</v>
      </c>
      <c r="J1223" s="81"/>
      <c r="K1223" s="144"/>
    </row>
    <row r="1224" spans="1:11" ht="16.5" x14ac:dyDescent="0.3">
      <c r="A1224" s="77"/>
      <c r="B1224" s="142"/>
      <c r="C1224" s="79"/>
      <c r="D1224" s="127"/>
      <c r="E1224" s="80"/>
      <c r="F1224" s="143"/>
      <c r="G1224" s="80">
        <f t="shared" si="6"/>
        <v>0</v>
      </c>
      <c r="H1224" s="133"/>
      <c r="I1224" s="159"/>
      <c r="J1224" s="81"/>
      <c r="K1224" s="144"/>
    </row>
    <row r="1225" spans="1:11" ht="16.5" x14ac:dyDescent="0.3">
      <c r="A1225" s="77">
        <v>43465</v>
      </c>
      <c r="B1225" s="142" t="s">
        <v>3986</v>
      </c>
      <c r="C1225" s="79" t="s">
        <v>3621</v>
      </c>
      <c r="D1225" s="127" t="s">
        <v>2094</v>
      </c>
      <c r="E1225" s="80">
        <v>4</v>
      </c>
      <c r="F1225" s="143">
        <v>240525.55</v>
      </c>
      <c r="G1225" s="80">
        <f t="shared" si="6"/>
        <v>962102.2</v>
      </c>
      <c r="H1225" s="133">
        <f>G1225</f>
        <v>962102.2</v>
      </c>
      <c r="I1225" s="159" t="s">
        <v>2524</v>
      </c>
      <c r="J1225" s="81"/>
      <c r="K1225" s="144"/>
    </row>
    <row r="1226" spans="1:11" ht="16.5" x14ac:dyDescent="0.3">
      <c r="A1226" s="77"/>
      <c r="B1226" s="142"/>
      <c r="C1226" s="79"/>
      <c r="D1226" s="127" t="s">
        <v>3096</v>
      </c>
      <c r="E1226" s="80"/>
      <c r="F1226" s="143"/>
      <c r="G1226" s="80">
        <f t="shared" si="6"/>
        <v>0</v>
      </c>
      <c r="H1226" s="133"/>
      <c r="I1226" s="159"/>
      <c r="J1226" s="81"/>
      <c r="K1226" s="144"/>
    </row>
    <row r="1227" spans="1:11" ht="16.5" x14ac:dyDescent="0.3">
      <c r="A1227" s="77">
        <v>43465</v>
      </c>
      <c r="B1227" s="142" t="s">
        <v>3987</v>
      </c>
      <c r="C1227" s="79" t="s">
        <v>3988</v>
      </c>
      <c r="D1227" s="127" t="s">
        <v>2588</v>
      </c>
      <c r="E1227" s="80">
        <v>1</v>
      </c>
      <c r="F1227" s="143">
        <v>454500.09</v>
      </c>
      <c r="G1227" s="80">
        <f t="shared" si="6"/>
        <v>454500.09</v>
      </c>
      <c r="H1227" s="133">
        <f>G1227</f>
        <v>454500.09</v>
      </c>
      <c r="I1227" s="159" t="s">
        <v>309</v>
      </c>
      <c r="J1227" s="81"/>
      <c r="K1227" s="144"/>
    </row>
    <row r="1228" spans="1:11" ht="16.5" x14ac:dyDescent="0.3">
      <c r="A1228" s="77"/>
      <c r="B1228" s="142"/>
      <c r="C1228" s="79"/>
      <c r="D1228" s="127"/>
      <c r="E1228" s="80"/>
      <c r="F1228" s="143"/>
      <c r="G1228" s="80">
        <f t="shared" si="6"/>
        <v>0</v>
      </c>
      <c r="H1228" s="133"/>
      <c r="I1228" s="159"/>
      <c r="J1228" s="81"/>
      <c r="K1228" s="144"/>
    </row>
    <row r="1229" spans="1:11" ht="16.5" x14ac:dyDescent="0.3">
      <c r="A1229" s="83">
        <v>43465</v>
      </c>
      <c r="B1229" s="151" t="s">
        <v>3989</v>
      </c>
      <c r="C1229" s="85" t="s">
        <v>3621</v>
      </c>
      <c r="D1229" s="152" t="s">
        <v>2073</v>
      </c>
      <c r="E1229" s="86">
        <v>1</v>
      </c>
      <c r="F1229" s="153">
        <v>240525.55</v>
      </c>
      <c r="G1229" s="86">
        <f t="shared" si="6"/>
        <v>240525.55</v>
      </c>
      <c r="H1229" s="149">
        <f>G1229</f>
        <v>240525.55</v>
      </c>
      <c r="I1229" s="159" t="s">
        <v>2524</v>
      </c>
      <c r="J1229" s="81"/>
      <c r="K1229" s="144"/>
    </row>
    <row r="1230" spans="1:11" ht="16.5" x14ac:dyDescent="0.3">
      <c r="A1230" s="77"/>
      <c r="B1230" s="142"/>
      <c r="C1230" s="79"/>
      <c r="D1230" s="127"/>
      <c r="E1230" s="80"/>
      <c r="F1230" s="143"/>
      <c r="G1230" s="80">
        <f t="shared" si="6"/>
        <v>0</v>
      </c>
      <c r="H1230" s="133"/>
      <c r="I1230" s="159"/>
      <c r="J1230" s="81"/>
      <c r="K1230" s="144"/>
    </row>
    <row r="1231" spans="1:11" ht="16.5" x14ac:dyDescent="0.3">
      <c r="A1231" s="77">
        <v>43465</v>
      </c>
      <c r="B1231" s="142" t="s">
        <v>3990</v>
      </c>
      <c r="C1231" s="79" t="s">
        <v>1019</v>
      </c>
      <c r="D1231" s="127" t="s">
        <v>2756</v>
      </c>
      <c r="E1231" s="80">
        <v>3</v>
      </c>
      <c r="F1231" s="143">
        <v>243000.5</v>
      </c>
      <c r="G1231" s="80">
        <f t="shared" si="6"/>
        <v>729001.5</v>
      </c>
      <c r="H1231" s="133"/>
      <c r="I1231" s="159"/>
      <c r="J1231" s="81"/>
      <c r="K1231" s="144"/>
    </row>
    <row r="1232" spans="1:11" ht="16.5" x14ac:dyDescent="0.3">
      <c r="A1232" s="77"/>
      <c r="B1232" s="142"/>
      <c r="C1232" s="79"/>
      <c r="D1232" s="127" t="s">
        <v>2725</v>
      </c>
      <c r="E1232" s="80">
        <v>3</v>
      </c>
      <c r="F1232" s="143">
        <v>198000</v>
      </c>
      <c r="G1232" s="80">
        <f t="shared" si="6"/>
        <v>594000</v>
      </c>
      <c r="H1232" s="133"/>
      <c r="I1232" s="159"/>
      <c r="J1232" s="81"/>
      <c r="K1232" s="144"/>
    </row>
    <row r="1233" spans="1:11" ht="16.5" x14ac:dyDescent="0.3">
      <c r="A1233" s="77"/>
      <c r="B1233" s="142"/>
      <c r="C1233" s="79"/>
      <c r="D1233" s="127" t="s">
        <v>2653</v>
      </c>
      <c r="E1233" s="80">
        <v>2</v>
      </c>
      <c r="F1233" s="143">
        <v>243000.5</v>
      </c>
      <c r="G1233" s="80">
        <f t="shared" si="6"/>
        <v>486001</v>
      </c>
      <c r="H1233" s="133"/>
      <c r="I1233" s="159"/>
      <c r="J1233" s="81"/>
      <c r="K1233" s="144"/>
    </row>
    <row r="1234" spans="1:11" ht="16.5" x14ac:dyDescent="0.3">
      <c r="A1234" s="77"/>
      <c r="B1234" s="142"/>
      <c r="C1234" s="79"/>
      <c r="D1234" s="127" t="s">
        <v>2423</v>
      </c>
      <c r="E1234" s="80">
        <v>3</v>
      </c>
      <c r="F1234" s="143">
        <v>232749.715</v>
      </c>
      <c r="G1234" s="80">
        <f t="shared" si="6"/>
        <v>698249.14500000002</v>
      </c>
      <c r="H1234" s="133"/>
      <c r="I1234" s="159"/>
      <c r="J1234" s="81"/>
      <c r="K1234" s="144"/>
    </row>
    <row r="1235" spans="1:11" ht="16.5" x14ac:dyDescent="0.3">
      <c r="A1235" s="77"/>
      <c r="B1235" s="142"/>
      <c r="C1235" s="79"/>
      <c r="D1235" s="127" t="s">
        <v>2757</v>
      </c>
      <c r="E1235" s="80">
        <v>2</v>
      </c>
      <c r="F1235" s="143">
        <v>291650.09499999997</v>
      </c>
      <c r="G1235" s="80">
        <f t="shared" si="6"/>
        <v>583300.18999999994</v>
      </c>
      <c r="H1235" s="133">
        <f>SUM(G1231:G1235)</f>
        <v>3090551.835</v>
      </c>
      <c r="I1235" s="159" t="s">
        <v>309</v>
      </c>
      <c r="J1235" s="81"/>
      <c r="K1235" s="144"/>
    </row>
    <row r="1236" spans="1:11" ht="16.5" x14ac:dyDescent="0.3">
      <c r="A1236" s="77"/>
      <c r="B1236" s="142"/>
      <c r="C1236" s="79"/>
      <c r="D1236" s="127"/>
      <c r="E1236" s="80"/>
      <c r="F1236" s="143"/>
      <c r="G1236" s="80">
        <f t="shared" si="6"/>
        <v>0</v>
      </c>
      <c r="H1236" s="133"/>
      <c r="I1236" s="159"/>
      <c r="J1236" s="81"/>
      <c r="K1236" s="144"/>
    </row>
    <row r="1237" spans="1:11" ht="16.5" x14ac:dyDescent="0.3">
      <c r="A1237" s="77">
        <v>43465</v>
      </c>
      <c r="B1237" s="142" t="s">
        <v>3991</v>
      </c>
      <c r="C1237" s="79" t="s">
        <v>2484</v>
      </c>
      <c r="D1237" s="127" t="s">
        <v>2073</v>
      </c>
      <c r="E1237" s="80">
        <v>1</v>
      </c>
      <c r="F1237" s="143">
        <v>240525.55</v>
      </c>
      <c r="G1237" s="80">
        <f t="shared" si="6"/>
        <v>240525.55</v>
      </c>
      <c r="H1237" s="133">
        <f>G1237</f>
        <v>240525.55</v>
      </c>
      <c r="I1237" s="159" t="s">
        <v>2524</v>
      </c>
      <c r="J1237" s="81"/>
      <c r="K1237" s="144"/>
    </row>
    <row r="1238" spans="1:11" ht="16.5" x14ac:dyDescent="0.3">
      <c r="A1238" s="77"/>
      <c r="B1238" s="142"/>
      <c r="C1238" s="79"/>
      <c r="D1238" s="127"/>
      <c r="E1238" s="80"/>
      <c r="F1238" s="143"/>
      <c r="G1238" s="80">
        <f t="shared" si="6"/>
        <v>0</v>
      </c>
      <c r="H1238" s="133"/>
      <c r="I1238" s="159"/>
      <c r="J1238" s="81"/>
      <c r="K1238" s="144"/>
    </row>
    <row r="1239" spans="1:11" ht="16.5" x14ac:dyDescent="0.3">
      <c r="A1239" s="77">
        <v>43465</v>
      </c>
      <c r="B1239" s="142" t="s">
        <v>3992</v>
      </c>
      <c r="C1239" s="79" t="s">
        <v>1795</v>
      </c>
      <c r="D1239" s="127" t="s">
        <v>1094</v>
      </c>
      <c r="E1239" s="80">
        <v>1</v>
      </c>
      <c r="F1239" s="143">
        <v>215000.5</v>
      </c>
      <c r="G1239" s="80">
        <f t="shared" si="6"/>
        <v>215000.5</v>
      </c>
      <c r="H1239" s="133"/>
      <c r="I1239" s="159"/>
      <c r="J1239" s="81"/>
      <c r="K1239" s="144"/>
    </row>
    <row r="1240" spans="1:11" ht="16.5" x14ac:dyDescent="0.3">
      <c r="A1240" s="77"/>
      <c r="B1240" s="142"/>
      <c r="C1240" s="79"/>
      <c r="D1240" s="127" t="s">
        <v>2073</v>
      </c>
      <c r="E1240" s="80">
        <v>3</v>
      </c>
      <c r="F1240" s="143">
        <v>240525.55</v>
      </c>
      <c r="G1240" s="80">
        <f t="shared" si="6"/>
        <v>721576.64999999991</v>
      </c>
      <c r="H1240" s="133">
        <f>SUM(G1239:G1240)</f>
        <v>936577.14999999991</v>
      </c>
      <c r="I1240" s="159" t="s">
        <v>2524</v>
      </c>
      <c r="J1240" s="81"/>
      <c r="K1240" s="144"/>
    </row>
    <row r="1241" spans="1:11" ht="16.5" x14ac:dyDescent="0.3">
      <c r="A1241" s="77"/>
      <c r="B1241" s="142"/>
      <c r="C1241" s="79"/>
      <c r="D1241" s="127"/>
      <c r="E1241" s="80"/>
      <c r="F1241" s="143"/>
      <c r="G1241" s="80">
        <f t="shared" si="6"/>
        <v>0</v>
      </c>
      <c r="H1241" s="133"/>
      <c r="I1241" s="159"/>
      <c r="J1241" s="81"/>
      <c r="K1241" s="144"/>
    </row>
    <row r="1242" spans="1:11" ht="16.5" x14ac:dyDescent="0.3">
      <c r="A1242" s="77">
        <v>43465</v>
      </c>
      <c r="B1242" s="142" t="s">
        <v>3993</v>
      </c>
      <c r="C1242" s="79" t="s">
        <v>325</v>
      </c>
      <c r="D1242" s="127" t="s">
        <v>887</v>
      </c>
      <c r="E1242" s="80">
        <v>3</v>
      </c>
      <c r="F1242" s="143">
        <v>230000.1</v>
      </c>
      <c r="G1242" s="80">
        <f t="shared" si="6"/>
        <v>690000.3</v>
      </c>
      <c r="H1242" s="133"/>
      <c r="I1242" s="159"/>
      <c r="J1242" s="81"/>
      <c r="K1242" s="144"/>
    </row>
    <row r="1243" spans="1:11" ht="16.5" x14ac:dyDescent="0.3">
      <c r="A1243" s="77"/>
      <c r="B1243" s="142"/>
      <c r="C1243" s="79"/>
      <c r="D1243" s="127" t="s">
        <v>1094</v>
      </c>
      <c r="E1243" s="80">
        <v>1</v>
      </c>
      <c r="F1243" s="143">
        <v>215000.5</v>
      </c>
      <c r="G1243" s="80">
        <f t="shared" si="6"/>
        <v>215000.5</v>
      </c>
      <c r="H1243" s="133">
        <f>SUM(G1242:G1243)</f>
        <v>905000.8</v>
      </c>
      <c r="I1243" s="159" t="s">
        <v>2524</v>
      </c>
      <c r="J1243" s="81"/>
      <c r="K1243" s="144"/>
    </row>
    <row r="1244" spans="1:11" ht="16.5" x14ac:dyDescent="0.3">
      <c r="A1244" s="77"/>
      <c r="B1244" s="142"/>
      <c r="C1244" s="79"/>
      <c r="D1244" s="127"/>
      <c r="E1244" s="80"/>
      <c r="F1244" s="143"/>
      <c r="G1244" s="80">
        <f t="shared" si="6"/>
        <v>0</v>
      </c>
      <c r="H1244" s="133"/>
      <c r="I1244" s="159"/>
      <c r="J1244" s="81"/>
      <c r="K1244" s="144"/>
    </row>
    <row r="1245" spans="1:11" ht="16.5" x14ac:dyDescent="0.3">
      <c r="A1245" s="77">
        <v>43465</v>
      </c>
      <c r="B1245" s="142" t="s">
        <v>3994</v>
      </c>
      <c r="C1245" s="79" t="s">
        <v>1642</v>
      </c>
      <c r="D1245" s="127" t="s">
        <v>887</v>
      </c>
      <c r="E1245" s="80">
        <v>1</v>
      </c>
      <c r="F1245" s="143">
        <v>230000.1</v>
      </c>
      <c r="G1245" s="80">
        <f t="shared" si="6"/>
        <v>230000.1</v>
      </c>
      <c r="H1245" s="133">
        <f>G1245</f>
        <v>230000.1</v>
      </c>
      <c r="I1245" s="159" t="s">
        <v>2524</v>
      </c>
      <c r="J1245" s="81"/>
      <c r="K1245" s="144"/>
    </row>
    <row r="1246" spans="1:11" ht="16.5" x14ac:dyDescent="0.3">
      <c r="A1246" s="77"/>
      <c r="B1246" s="142"/>
      <c r="C1246" s="79"/>
      <c r="D1246" s="127"/>
      <c r="E1246" s="80"/>
      <c r="F1246" s="143"/>
      <c r="G1246" s="80">
        <f t="shared" si="6"/>
        <v>0</v>
      </c>
      <c r="H1246" s="133"/>
      <c r="I1246" s="159"/>
      <c r="J1246" s="81"/>
      <c r="K1246" s="144"/>
    </row>
    <row r="1247" spans="1:11" ht="16.5" x14ac:dyDescent="0.3">
      <c r="A1247" s="77">
        <v>43465</v>
      </c>
      <c r="B1247" s="142" t="s">
        <v>3995</v>
      </c>
      <c r="C1247" s="79" t="s">
        <v>3996</v>
      </c>
      <c r="D1247" s="127" t="s">
        <v>887</v>
      </c>
      <c r="E1247" s="80">
        <v>2</v>
      </c>
      <c r="F1247" s="143">
        <v>230000.1</v>
      </c>
      <c r="G1247" s="80">
        <f t="shared" si="6"/>
        <v>460000.2</v>
      </c>
      <c r="H1247" s="133">
        <f>G1247</f>
        <v>460000.2</v>
      </c>
      <c r="I1247" s="159" t="s">
        <v>2524</v>
      </c>
      <c r="J1247" s="81"/>
      <c r="K1247" s="144"/>
    </row>
    <row r="1248" spans="1:11" ht="16.5" x14ac:dyDescent="0.3">
      <c r="A1248" s="77"/>
      <c r="B1248" s="142"/>
      <c r="C1248" s="79"/>
      <c r="D1248" s="127"/>
      <c r="E1248" s="80"/>
      <c r="F1248" s="143"/>
      <c r="G1248" s="80">
        <f t="shared" si="6"/>
        <v>0</v>
      </c>
      <c r="H1248" s="133"/>
      <c r="I1248" s="159"/>
      <c r="J1248" s="81"/>
      <c r="K1248" s="144"/>
    </row>
    <row r="1249" spans="1:11" ht="16.5" x14ac:dyDescent="0.3">
      <c r="A1249" s="77">
        <v>43465</v>
      </c>
      <c r="B1249" s="142" t="s">
        <v>3997</v>
      </c>
      <c r="C1249" s="79" t="s">
        <v>2484</v>
      </c>
      <c r="D1249" s="127" t="s">
        <v>1915</v>
      </c>
      <c r="E1249" s="80">
        <v>2</v>
      </c>
      <c r="F1249" s="143">
        <v>153674.73000000001</v>
      </c>
      <c r="G1249" s="80">
        <f t="shared" si="6"/>
        <v>307349.46000000002</v>
      </c>
      <c r="H1249" s="133">
        <f>G1249</f>
        <v>307349.46000000002</v>
      </c>
      <c r="I1249" s="159" t="s">
        <v>2524</v>
      </c>
      <c r="J1249" s="81"/>
      <c r="K1249" s="144"/>
    </row>
    <row r="1250" spans="1:11" ht="16.5" x14ac:dyDescent="0.3">
      <c r="A1250" s="77"/>
      <c r="B1250" s="142"/>
      <c r="C1250" s="79"/>
      <c r="D1250" s="127"/>
      <c r="E1250" s="80"/>
      <c r="F1250" s="143"/>
      <c r="G1250" s="80">
        <f t="shared" si="6"/>
        <v>0</v>
      </c>
      <c r="H1250" s="133"/>
      <c r="I1250" s="159"/>
      <c r="J1250" s="81"/>
      <c r="K1250" s="144"/>
    </row>
    <row r="1251" spans="1:11" ht="16.5" x14ac:dyDescent="0.3">
      <c r="A1251" s="77">
        <v>43465</v>
      </c>
      <c r="B1251" s="142" t="s">
        <v>3998</v>
      </c>
      <c r="C1251" s="79" t="s">
        <v>3618</v>
      </c>
      <c r="D1251" s="127" t="s">
        <v>1915</v>
      </c>
      <c r="E1251" s="80">
        <v>1</v>
      </c>
      <c r="F1251" s="143">
        <v>153674.73000000001</v>
      </c>
      <c r="G1251" s="80">
        <f t="shared" si="6"/>
        <v>153674.73000000001</v>
      </c>
      <c r="H1251" s="133">
        <f>G1251</f>
        <v>153674.73000000001</v>
      </c>
      <c r="I1251" s="159" t="s">
        <v>2545</v>
      </c>
      <c r="J1251" s="81"/>
      <c r="K1251" s="144"/>
    </row>
    <row r="1252" spans="1:11" ht="16.5" x14ac:dyDescent="0.3">
      <c r="A1252" s="77"/>
      <c r="B1252" s="142"/>
      <c r="C1252" s="79"/>
      <c r="D1252" s="127"/>
      <c r="E1252" s="80"/>
      <c r="F1252" s="143"/>
      <c r="G1252" s="80">
        <f t="shared" si="6"/>
        <v>0</v>
      </c>
      <c r="H1252" s="133"/>
      <c r="I1252" s="159"/>
      <c r="J1252" s="81"/>
      <c r="K1252" s="144"/>
    </row>
    <row r="1253" spans="1:11" ht="16.5" x14ac:dyDescent="0.3">
      <c r="A1253" s="77">
        <v>43465</v>
      </c>
      <c r="B1253" s="142" t="s">
        <v>3999</v>
      </c>
      <c r="C1253" s="79" t="s">
        <v>1744</v>
      </c>
      <c r="D1253" s="127" t="s">
        <v>2073</v>
      </c>
      <c r="E1253" s="80">
        <v>1</v>
      </c>
      <c r="F1253" s="143">
        <v>240525.55</v>
      </c>
      <c r="G1253" s="80">
        <f t="shared" si="6"/>
        <v>240525.55</v>
      </c>
      <c r="H1253" s="133">
        <f>G1253</f>
        <v>240525.55</v>
      </c>
      <c r="I1253" s="159" t="s">
        <v>2524</v>
      </c>
      <c r="J1253" s="81"/>
      <c r="K1253" s="144"/>
    </row>
    <row r="1254" spans="1:11" ht="16.5" x14ac:dyDescent="0.3">
      <c r="A1254" s="77"/>
      <c r="B1254" s="142"/>
      <c r="C1254" s="79"/>
      <c r="D1254" s="127"/>
      <c r="E1254" s="80"/>
      <c r="F1254" s="143"/>
      <c r="G1254" s="80">
        <f t="shared" si="6"/>
        <v>0</v>
      </c>
      <c r="H1254" s="133"/>
      <c r="I1254" s="159"/>
      <c r="J1254" s="81"/>
      <c r="K1254" s="144"/>
    </row>
    <row r="1255" spans="1:11" ht="16.5" x14ac:dyDescent="0.3">
      <c r="A1255" s="77">
        <v>43465</v>
      </c>
      <c r="B1255" s="142" t="s">
        <v>4000</v>
      </c>
      <c r="C1255" s="79" t="s">
        <v>3621</v>
      </c>
      <c r="D1255" s="127" t="s">
        <v>1094</v>
      </c>
      <c r="E1255" s="80">
        <v>1</v>
      </c>
      <c r="F1255" s="143">
        <v>215000.5</v>
      </c>
      <c r="G1255" s="80">
        <f t="shared" si="6"/>
        <v>215000.5</v>
      </c>
      <c r="H1255" s="133">
        <f>G1255</f>
        <v>215000.5</v>
      </c>
      <c r="I1255" s="159" t="s">
        <v>2524</v>
      </c>
      <c r="J1255" s="81"/>
      <c r="K1255" s="144"/>
    </row>
    <row r="1256" spans="1:11" ht="16.5" x14ac:dyDescent="0.3">
      <c r="A1256" s="77"/>
      <c r="B1256" s="142"/>
      <c r="C1256" s="79"/>
      <c r="D1256" s="127"/>
      <c r="E1256" s="80"/>
      <c r="F1256" s="143"/>
      <c r="G1256" s="80">
        <f t="shared" ref="G1256:G1274" si="7">E1256*F1256</f>
        <v>0</v>
      </c>
      <c r="H1256" s="133"/>
      <c r="I1256" s="159"/>
      <c r="J1256" s="81"/>
      <c r="K1256" s="144"/>
    </row>
    <row r="1257" spans="1:11" ht="16.5" x14ac:dyDescent="0.3">
      <c r="A1257" s="77">
        <v>43465</v>
      </c>
      <c r="B1257" s="142" t="s">
        <v>4001</v>
      </c>
      <c r="C1257" s="79" t="s">
        <v>4002</v>
      </c>
      <c r="D1257" s="127" t="s">
        <v>2073</v>
      </c>
      <c r="E1257" s="80">
        <v>1</v>
      </c>
      <c r="F1257" s="143">
        <v>240525.55</v>
      </c>
      <c r="G1257" s="80">
        <f t="shared" si="7"/>
        <v>240525.55</v>
      </c>
      <c r="H1257" s="133">
        <f>G1257</f>
        <v>240525.55</v>
      </c>
      <c r="I1257" s="159" t="s">
        <v>2524</v>
      </c>
      <c r="J1257" s="81"/>
      <c r="K1257" s="144"/>
    </row>
    <row r="1258" spans="1:11" ht="16.5" x14ac:dyDescent="0.3">
      <c r="A1258" s="77"/>
      <c r="B1258" s="142"/>
      <c r="C1258" s="79"/>
      <c r="D1258" s="127"/>
      <c r="E1258" s="80"/>
      <c r="F1258" s="143"/>
      <c r="G1258" s="80">
        <f t="shared" si="7"/>
        <v>0</v>
      </c>
      <c r="H1258" s="133"/>
      <c r="I1258" s="159"/>
      <c r="J1258" s="81"/>
      <c r="K1258" s="144"/>
    </row>
    <row r="1259" spans="1:11" ht="16.5" x14ac:dyDescent="0.3">
      <c r="A1259" s="77">
        <v>43465</v>
      </c>
      <c r="B1259" s="142" t="s">
        <v>4003</v>
      </c>
      <c r="C1259" s="79" t="s">
        <v>325</v>
      </c>
      <c r="D1259" s="127" t="s">
        <v>887</v>
      </c>
      <c r="E1259" s="80">
        <v>1</v>
      </c>
      <c r="F1259" s="143">
        <v>230000.1</v>
      </c>
      <c r="G1259" s="80">
        <f t="shared" si="7"/>
        <v>230000.1</v>
      </c>
      <c r="H1259" s="133"/>
      <c r="I1259" s="159"/>
      <c r="J1259" s="81"/>
      <c r="K1259" s="144"/>
    </row>
    <row r="1260" spans="1:11" ht="16.5" x14ac:dyDescent="0.3">
      <c r="A1260" s="77"/>
      <c r="B1260" s="142"/>
      <c r="C1260" s="79"/>
      <c r="D1260" s="127" t="s">
        <v>2073</v>
      </c>
      <c r="E1260" s="80">
        <v>2</v>
      </c>
      <c r="F1260" s="143">
        <v>240525.55</v>
      </c>
      <c r="G1260" s="80">
        <f t="shared" si="7"/>
        <v>481051.1</v>
      </c>
      <c r="H1260" s="133">
        <f>SUM(G1259:G1260)</f>
        <v>711051.2</v>
      </c>
      <c r="I1260" s="159" t="s">
        <v>2524</v>
      </c>
      <c r="J1260" s="81"/>
      <c r="K1260" s="144"/>
    </row>
    <row r="1261" spans="1:11" ht="16.5" x14ac:dyDescent="0.3">
      <c r="A1261" s="77"/>
      <c r="B1261" s="142"/>
      <c r="C1261" s="79"/>
      <c r="D1261" s="127"/>
      <c r="E1261" s="80"/>
      <c r="F1261" s="143"/>
      <c r="G1261" s="80">
        <f t="shared" si="7"/>
        <v>0</v>
      </c>
      <c r="H1261" s="133"/>
      <c r="I1261" s="159"/>
      <c r="J1261" s="81"/>
      <c r="K1261" s="144"/>
    </row>
    <row r="1262" spans="1:11" ht="16.5" x14ac:dyDescent="0.3">
      <c r="A1262" s="77">
        <v>43465</v>
      </c>
      <c r="B1262" s="142" t="s">
        <v>4004</v>
      </c>
      <c r="C1262" s="79" t="s">
        <v>113</v>
      </c>
      <c r="D1262" s="127" t="s">
        <v>887</v>
      </c>
      <c r="E1262" s="80">
        <v>1</v>
      </c>
      <c r="F1262" s="143">
        <v>230000.1</v>
      </c>
      <c r="G1262" s="80">
        <f t="shared" si="7"/>
        <v>230000.1</v>
      </c>
      <c r="H1262" s="133">
        <f>G1262</f>
        <v>230000.1</v>
      </c>
      <c r="I1262" s="159" t="s">
        <v>2524</v>
      </c>
      <c r="J1262" s="81"/>
      <c r="K1262" s="144"/>
    </row>
    <row r="1263" spans="1:11" ht="16.5" x14ac:dyDescent="0.3">
      <c r="A1263" s="77"/>
      <c r="B1263" s="142"/>
      <c r="C1263" s="79"/>
      <c r="D1263" s="127"/>
      <c r="E1263" s="80"/>
      <c r="F1263" s="143"/>
      <c r="G1263" s="80">
        <f t="shared" si="7"/>
        <v>0</v>
      </c>
      <c r="H1263" s="133"/>
      <c r="I1263" s="159"/>
      <c r="J1263" s="81"/>
      <c r="K1263" s="144"/>
    </row>
    <row r="1264" spans="1:11" ht="16.5" x14ac:dyDescent="0.3">
      <c r="A1264" s="77">
        <v>43465</v>
      </c>
      <c r="B1264" s="142" t="s">
        <v>4005</v>
      </c>
      <c r="C1264" s="79" t="s">
        <v>4006</v>
      </c>
      <c r="D1264" s="127" t="s">
        <v>2073</v>
      </c>
      <c r="E1264" s="80">
        <v>3</v>
      </c>
      <c r="F1264" s="143">
        <v>240525.55</v>
      </c>
      <c r="G1264" s="80">
        <f t="shared" si="7"/>
        <v>721576.64999999991</v>
      </c>
      <c r="H1264" s="133">
        <f>G1264</f>
        <v>721576.64999999991</v>
      </c>
      <c r="I1264" s="159" t="s">
        <v>2524</v>
      </c>
      <c r="J1264" s="81"/>
      <c r="K1264" s="144"/>
    </row>
    <row r="1265" spans="1:11" ht="16.5" x14ac:dyDescent="0.3">
      <c r="A1265" s="77"/>
      <c r="B1265" s="142"/>
      <c r="C1265" s="79"/>
      <c r="D1265" s="127"/>
      <c r="E1265" s="80"/>
      <c r="F1265" s="143"/>
      <c r="G1265" s="80">
        <f t="shared" si="7"/>
        <v>0</v>
      </c>
      <c r="H1265" s="133"/>
      <c r="I1265" s="159"/>
      <c r="J1265" s="81"/>
      <c r="K1265" s="144"/>
    </row>
    <row r="1266" spans="1:11" ht="16.5" x14ac:dyDescent="0.3">
      <c r="A1266" s="77">
        <v>43465</v>
      </c>
      <c r="B1266" s="142" t="s">
        <v>4007</v>
      </c>
      <c r="C1266" s="79" t="s">
        <v>3826</v>
      </c>
      <c r="D1266" s="127" t="s">
        <v>2073</v>
      </c>
      <c r="E1266" s="80">
        <v>1</v>
      </c>
      <c r="F1266" s="143">
        <v>240525.55</v>
      </c>
      <c r="G1266" s="80">
        <f t="shared" si="7"/>
        <v>240525.55</v>
      </c>
      <c r="H1266" s="133">
        <f>G1266</f>
        <v>240525.55</v>
      </c>
      <c r="I1266" s="159" t="s">
        <v>2524</v>
      </c>
      <c r="J1266" s="81"/>
      <c r="K1266" s="144"/>
    </row>
    <row r="1267" spans="1:11" ht="16.5" x14ac:dyDescent="0.3">
      <c r="A1267" s="77"/>
      <c r="B1267" s="142"/>
      <c r="C1267" s="79"/>
      <c r="D1267" s="127"/>
      <c r="E1267" s="80"/>
      <c r="F1267" s="143"/>
      <c r="G1267" s="80">
        <f t="shared" si="7"/>
        <v>0</v>
      </c>
      <c r="H1267" s="133"/>
      <c r="I1267" s="159"/>
      <c r="J1267" s="81"/>
      <c r="K1267" s="144"/>
    </row>
    <row r="1268" spans="1:11" ht="16.5" x14ac:dyDescent="0.3">
      <c r="A1268" s="77">
        <v>43465</v>
      </c>
      <c r="B1268" s="142" t="s">
        <v>4008</v>
      </c>
      <c r="C1268" s="79" t="s">
        <v>4009</v>
      </c>
      <c r="D1268" s="127" t="s">
        <v>2073</v>
      </c>
      <c r="E1268" s="80">
        <v>1</v>
      </c>
      <c r="F1268" s="143">
        <v>240525.55</v>
      </c>
      <c r="G1268" s="80">
        <f t="shared" si="7"/>
        <v>240525.55</v>
      </c>
      <c r="H1268" s="133">
        <f>G1268</f>
        <v>240525.55</v>
      </c>
      <c r="I1268" s="159" t="s">
        <v>2524</v>
      </c>
      <c r="J1268" s="81"/>
      <c r="K1268" s="144"/>
    </row>
    <row r="1269" spans="1:11" ht="16.5" x14ac:dyDescent="0.3">
      <c r="A1269" s="77"/>
      <c r="B1269" s="142"/>
      <c r="C1269" s="79"/>
      <c r="D1269" s="127"/>
      <c r="E1269" s="80"/>
      <c r="F1269" s="143"/>
      <c r="G1269" s="80">
        <f t="shared" si="7"/>
        <v>0</v>
      </c>
      <c r="H1269" s="133"/>
      <c r="I1269" s="159"/>
      <c r="J1269" s="81"/>
      <c r="K1269" s="144"/>
    </row>
    <row r="1270" spans="1:11" ht="16.5" x14ac:dyDescent="0.3">
      <c r="A1270" s="77">
        <v>43465</v>
      </c>
      <c r="B1270" s="142" t="s">
        <v>4010</v>
      </c>
      <c r="C1270" s="79" t="s">
        <v>3399</v>
      </c>
      <c r="D1270" s="127" t="s">
        <v>887</v>
      </c>
      <c r="E1270" s="80">
        <v>2</v>
      </c>
      <c r="F1270" s="143">
        <v>230000.1</v>
      </c>
      <c r="G1270" s="80">
        <f t="shared" si="7"/>
        <v>460000.2</v>
      </c>
      <c r="H1270" s="133">
        <f>G1270</f>
        <v>460000.2</v>
      </c>
      <c r="I1270" s="159" t="s">
        <v>2524</v>
      </c>
      <c r="J1270" s="81"/>
      <c r="K1270" s="144"/>
    </row>
    <row r="1271" spans="1:11" ht="16.5" x14ac:dyDescent="0.3">
      <c r="A1271" s="77"/>
      <c r="B1271" s="142"/>
      <c r="C1271" s="79"/>
      <c r="D1271" s="127"/>
      <c r="E1271" s="80"/>
      <c r="F1271" s="143"/>
      <c r="G1271" s="80">
        <f t="shared" si="7"/>
        <v>0</v>
      </c>
      <c r="H1271" s="133"/>
      <c r="I1271" s="159"/>
      <c r="J1271" s="81"/>
      <c r="K1271" s="144"/>
    </row>
    <row r="1272" spans="1:11" ht="16.5" x14ac:dyDescent="0.3">
      <c r="A1272" s="77">
        <v>43465</v>
      </c>
      <c r="B1272" s="142" t="s">
        <v>4011</v>
      </c>
      <c r="C1272" s="79" t="s">
        <v>691</v>
      </c>
      <c r="D1272" s="127" t="s">
        <v>2073</v>
      </c>
      <c r="E1272" s="80">
        <v>1</v>
      </c>
      <c r="F1272" s="143">
        <v>240525.5</v>
      </c>
      <c r="G1272" s="80">
        <f t="shared" si="7"/>
        <v>240525.5</v>
      </c>
      <c r="H1272" s="133">
        <f>G1272</f>
        <v>240525.5</v>
      </c>
      <c r="I1272" s="159" t="s">
        <v>2524</v>
      </c>
      <c r="J1272" s="81"/>
      <c r="K1272" s="144"/>
    </row>
    <row r="1273" spans="1:11" ht="16.5" x14ac:dyDescent="0.3">
      <c r="A1273" s="77"/>
      <c r="B1273" s="142"/>
      <c r="C1273" s="79"/>
      <c r="D1273" s="127"/>
      <c r="E1273" s="80"/>
      <c r="F1273" s="143"/>
      <c r="G1273" s="80">
        <f t="shared" si="7"/>
        <v>0</v>
      </c>
      <c r="H1273" s="133"/>
      <c r="I1273" s="159" t="s">
        <v>3096</v>
      </c>
      <c r="J1273" s="81"/>
      <c r="K1273" s="144"/>
    </row>
    <row r="1274" spans="1:11" ht="16.5" x14ac:dyDescent="0.3">
      <c r="A1274" s="77">
        <v>43465</v>
      </c>
      <c r="B1274" s="142" t="s">
        <v>4012</v>
      </c>
      <c r="C1274" s="79" t="s">
        <v>4002</v>
      </c>
      <c r="D1274" s="127" t="s">
        <v>1094</v>
      </c>
      <c r="E1274" s="80">
        <v>1</v>
      </c>
      <c r="F1274" s="143">
        <v>215000.5</v>
      </c>
      <c r="G1274" s="80">
        <f t="shared" si="7"/>
        <v>215000.5</v>
      </c>
      <c r="H1274" s="133">
        <f>G1274</f>
        <v>215000.5</v>
      </c>
      <c r="I1274" s="159" t="s">
        <v>2524</v>
      </c>
      <c r="J1274" s="81"/>
      <c r="K1274" s="14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AD6FD-4C38-6F4A-8AEF-57B3B79413C5}">
  <dimension ref="A1:K2206"/>
  <sheetViews>
    <sheetView workbookViewId="0">
      <selection activeCell="D22" sqref="D22"/>
    </sheetView>
  </sheetViews>
  <sheetFormatPr defaultColWidth="11" defaultRowHeight="15.75" x14ac:dyDescent="0.25"/>
  <cols>
    <col min="3" max="3" width="18.5" customWidth="1"/>
    <col min="4" max="4" width="29.375" customWidth="1"/>
    <col min="5" max="5" width="7.5" customWidth="1"/>
    <col min="7" max="8" width="16" customWidth="1"/>
  </cols>
  <sheetData>
    <row r="1" spans="1:11" ht="16.5" x14ac:dyDescent="0.3">
      <c r="A1" s="69" t="s">
        <v>0</v>
      </c>
      <c r="B1" s="70" t="s">
        <v>1</v>
      </c>
      <c r="C1" s="71" t="s">
        <v>2</v>
      </c>
      <c r="D1" s="129" t="s">
        <v>3</v>
      </c>
      <c r="E1" s="130" t="s">
        <v>4</v>
      </c>
      <c r="F1" s="72" t="s">
        <v>5</v>
      </c>
      <c r="G1" s="72" t="s">
        <v>6</v>
      </c>
      <c r="H1" s="72" t="s">
        <v>7</v>
      </c>
      <c r="I1" s="73" t="s">
        <v>8</v>
      </c>
      <c r="J1" s="74" t="s">
        <v>9</v>
      </c>
      <c r="K1" s="75" t="s">
        <v>10</v>
      </c>
    </row>
    <row r="2" spans="1:11" ht="16.5" x14ac:dyDescent="0.3">
      <c r="A2" s="77">
        <v>43405</v>
      </c>
      <c r="B2" s="78" t="s">
        <v>2816</v>
      </c>
      <c r="C2" s="79" t="s">
        <v>253</v>
      </c>
      <c r="D2" s="127" t="s">
        <v>109</v>
      </c>
      <c r="E2" s="126">
        <v>4</v>
      </c>
      <c r="F2" s="80">
        <v>230000.1</v>
      </c>
      <c r="G2" s="80">
        <f t="shared" ref="G2:G61" si="0">E2*F2</f>
        <v>920000.4</v>
      </c>
      <c r="H2" s="80">
        <f>G2</f>
        <v>920000.4</v>
      </c>
      <c r="I2" s="159" t="s">
        <v>315</v>
      </c>
      <c r="J2" s="81"/>
      <c r="K2" s="82"/>
    </row>
    <row r="3" spans="1:11" ht="16.5" x14ac:dyDescent="0.3">
      <c r="A3" s="77"/>
      <c r="B3" s="142"/>
      <c r="C3" s="79"/>
      <c r="D3" s="127"/>
      <c r="E3" s="126"/>
      <c r="F3" s="143"/>
      <c r="G3" s="80">
        <f t="shared" si="0"/>
        <v>0</v>
      </c>
      <c r="H3" s="133"/>
      <c r="I3" s="159"/>
      <c r="J3" s="81"/>
      <c r="K3" s="144"/>
    </row>
    <row r="4" spans="1:11" ht="16.5" x14ac:dyDescent="0.3">
      <c r="A4" s="77">
        <v>43405</v>
      </c>
      <c r="B4" s="142" t="s">
        <v>2817</v>
      </c>
      <c r="C4" s="79" t="s">
        <v>38</v>
      </c>
      <c r="D4" s="127" t="s">
        <v>1094</v>
      </c>
      <c r="E4" s="126">
        <v>24</v>
      </c>
      <c r="F4" s="143">
        <v>215000.5</v>
      </c>
      <c r="G4" s="80">
        <f t="shared" si="0"/>
        <v>5160012</v>
      </c>
      <c r="H4" s="133">
        <f>G4</f>
        <v>5160012</v>
      </c>
      <c r="I4" s="159" t="s">
        <v>310</v>
      </c>
      <c r="J4" s="81"/>
      <c r="K4" s="144"/>
    </row>
    <row r="5" spans="1:11" ht="16.5" x14ac:dyDescent="0.3">
      <c r="A5" s="77"/>
      <c r="B5" s="142"/>
      <c r="C5" s="79"/>
      <c r="D5" s="127"/>
      <c r="E5" s="126"/>
      <c r="F5" s="143"/>
      <c r="G5" s="80">
        <f t="shared" si="0"/>
        <v>0</v>
      </c>
      <c r="H5" s="133"/>
      <c r="I5" s="159"/>
      <c r="J5" s="81"/>
      <c r="K5" s="144"/>
    </row>
    <row r="6" spans="1:11" ht="16.5" x14ac:dyDescent="0.3">
      <c r="A6" s="77">
        <v>43405</v>
      </c>
      <c r="B6" s="142" t="s">
        <v>2818</v>
      </c>
      <c r="C6" s="79" t="s">
        <v>1809</v>
      </c>
      <c r="D6" s="127" t="s">
        <v>109</v>
      </c>
      <c r="E6" s="126">
        <v>4</v>
      </c>
      <c r="F6" s="143">
        <v>230000.1</v>
      </c>
      <c r="G6" s="80">
        <f t="shared" si="0"/>
        <v>920000.4</v>
      </c>
      <c r="H6" s="133">
        <f>G6</f>
        <v>920000.4</v>
      </c>
      <c r="I6" s="159" t="s">
        <v>309</v>
      </c>
      <c r="J6" s="81"/>
      <c r="K6" s="144"/>
    </row>
    <row r="7" spans="1:11" ht="16.5" x14ac:dyDescent="0.3">
      <c r="A7" s="77"/>
      <c r="B7" s="142"/>
      <c r="C7" s="79"/>
      <c r="D7" s="127"/>
      <c r="E7" s="126"/>
      <c r="F7" s="143"/>
      <c r="G7" s="80">
        <f t="shared" si="0"/>
        <v>0</v>
      </c>
      <c r="H7" s="133"/>
      <c r="I7" s="159"/>
      <c r="J7" s="81"/>
      <c r="K7" s="144"/>
    </row>
    <row r="8" spans="1:11" ht="16.5" x14ac:dyDescent="0.3">
      <c r="A8" s="77">
        <v>43405</v>
      </c>
      <c r="B8" s="142" t="s">
        <v>2819</v>
      </c>
      <c r="C8" s="79" t="s">
        <v>1077</v>
      </c>
      <c r="D8" s="127" t="s">
        <v>19</v>
      </c>
      <c r="E8" s="126">
        <v>2</v>
      </c>
      <c r="F8" s="143">
        <v>514800</v>
      </c>
      <c r="G8" s="80">
        <f t="shared" si="0"/>
        <v>1029600</v>
      </c>
      <c r="H8" s="133">
        <f>G8</f>
        <v>1029600</v>
      </c>
      <c r="I8" s="159" t="s">
        <v>1756</v>
      </c>
      <c r="J8" s="81"/>
      <c r="K8" s="144"/>
    </row>
    <row r="9" spans="1:11" ht="16.5" x14ac:dyDescent="0.3">
      <c r="A9" s="77"/>
      <c r="B9" s="142"/>
      <c r="C9" s="79"/>
      <c r="D9" s="127"/>
      <c r="E9" s="126"/>
      <c r="F9" s="143"/>
      <c r="G9" s="80">
        <f t="shared" si="0"/>
        <v>0</v>
      </c>
      <c r="H9" s="133"/>
      <c r="I9" s="159"/>
      <c r="J9" s="81"/>
      <c r="K9" s="144"/>
    </row>
    <row r="10" spans="1:11" ht="16.5" x14ac:dyDescent="0.3">
      <c r="A10" s="77">
        <v>43405</v>
      </c>
      <c r="B10" s="142" t="s">
        <v>2820</v>
      </c>
      <c r="C10" s="79" t="s">
        <v>309</v>
      </c>
      <c r="D10" s="127" t="s">
        <v>815</v>
      </c>
      <c r="E10" s="126">
        <v>1</v>
      </c>
      <c r="F10" s="143">
        <v>198000</v>
      </c>
      <c r="G10" s="80">
        <f t="shared" si="0"/>
        <v>198000</v>
      </c>
      <c r="H10" s="133"/>
      <c r="I10" s="159"/>
      <c r="J10" s="81"/>
      <c r="K10" s="144"/>
    </row>
    <row r="11" spans="1:11" ht="16.5" x14ac:dyDescent="0.3">
      <c r="A11" s="77"/>
      <c r="B11" s="142"/>
      <c r="C11" s="79"/>
      <c r="D11" s="127" t="s">
        <v>816</v>
      </c>
      <c r="E11" s="126">
        <v>1</v>
      </c>
      <c r="F11" s="143">
        <v>198000</v>
      </c>
      <c r="G11" s="80">
        <f t="shared" si="0"/>
        <v>198000</v>
      </c>
      <c r="H11" s="133">
        <f>SUM(G10:G11)</f>
        <v>396000</v>
      </c>
      <c r="I11" s="159" t="s">
        <v>309</v>
      </c>
      <c r="J11" s="81"/>
      <c r="K11" s="144"/>
    </row>
    <row r="12" spans="1:11" ht="16.5" x14ac:dyDescent="0.3">
      <c r="A12" s="77"/>
      <c r="B12" s="142"/>
      <c r="C12" s="79"/>
      <c r="D12" s="127"/>
      <c r="E12" s="126"/>
      <c r="F12" s="143"/>
      <c r="G12" s="80">
        <f t="shared" si="0"/>
        <v>0</v>
      </c>
      <c r="H12" s="133"/>
      <c r="I12" s="159"/>
      <c r="J12" s="81"/>
      <c r="K12" s="144"/>
    </row>
    <row r="13" spans="1:11" ht="16.5" x14ac:dyDescent="0.3">
      <c r="A13" s="77">
        <v>43405</v>
      </c>
      <c r="B13" s="142" t="s">
        <v>2821</v>
      </c>
      <c r="C13" s="79" t="s">
        <v>2129</v>
      </c>
      <c r="D13" s="127" t="s">
        <v>1094</v>
      </c>
      <c r="E13" s="126">
        <v>2</v>
      </c>
      <c r="F13" s="143">
        <v>215000.5</v>
      </c>
      <c r="G13" s="80">
        <f t="shared" si="0"/>
        <v>430001</v>
      </c>
      <c r="H13" s="133">
        <f>G13</f>
        <v>430001</v>
      </c>
      <c r="I13" s="159" t="s">
        <v>309</v>
      </c>
      <c r="J13" s="81"/>
      <c r="K13" s="144"/>
    </row>
    <row r="14" spans="1:11" ht="16.5" x14ac:dyDescent="0.3">
      <c r="A14" s="77"/>
      <c r="B14" s="142"/>
      <c r="C14" s="79"/>
      <c r="D14" s="127"/>
      <c r="E14" s="126"/>
      <c r="F14" s="143"/>
      <c r="G14" s="80">
        <f t="shared" si="0"/>
        <v>0</v>
      </c>
      <c r="H14" s="133"/>
      <c r="I14" s="159"/>
      <c r="J14" s="81"/>
      <c r="K14" s="144"/>
    </row>
    <row r="15" spans="1:11" ht="16.5" x14ac:dyDescent="0.3">
      <c r="A15" s="77">
        <v>43405</v>
      </c>
      <c r="B15" s="142" t="s">
        <v>2822</v>
      </c>
      <c r="C15" s="79" t="s">
        <v>1473</v>
      </c>
      <c r="D15" s="127" t="s">
        <v>1094</v>
      </c>
      <c r="E15" s="126">
        <v>2</v>
      </c>
      <c r="F15" s="143">
        <v>215000.5</v>
      </c>
      <c r="G15" s="80">
        <f t="shared" si="0"/>
        <v>430001</v>
      </c>
      <c r="H15" s="133">
        <f>G15</f>
        <v>430001</v>
      </c>
      <c r="I15" s="159" t="s">
        <v>315</v>
      </c>
      <c r="J15" s="81"/>
      <c r="K15" s="144"/>
    </row>
    <row r="16" spans="1:11" ht="16.5" x14ac:dyDescent="0.3">
      <c r="A16" s="77"/>
      <c r="B16" s="142"/>
      <c r="C16" s="79"/>
      <c r="D16" s="127"/>
      <c r="E16" s="126"/>
      <c r="F16" s="143"/>
      <c r="G16" s="80">
        <f t="shared" si="0"/>
        <v>0</v>
      </c>
      <c r="H16" s="133"/>
      <c r="I16" s="159"/>
      <c r="J16" s="81"/>
      <c r="K16" s="144"/>
    </row>
    <row r="17" spans="1:11" ht="16.5" x14ac:dyDescent="0.3">
      <c r="A17" s="77">
        <v>43405</v>
      </c>
      <c r="B17" s="142" t="s">
        <v>2823</v>
      </c>
      <c r="C17" s="79" t="s">
        <v>12</v>
      </c>
      <c r="D17" s="127" t="s">
        <v>31</v>
      </c>
      <c r="E17" s="126">
        <v>6</v>
      </c>
      <c r="F17" s="143">
        <v>529199.55000000005</v>
      </c>
      <c r="G17" s="80">
        <f t="shared" si="0"/>
        <v>3175197.3000000003</v>
      </c>
      <c r="H17" s="133">
        <f>G17</f>
        <v>3175197.3000000003</v>
      </c>
      <c r="I17" s="159" t="s">
        <v>309</v>
      </c>
      <c r="J17" s="81"/>
      <c r="K17" s="144"/>
    </row>
    <row r="18" spans="1:11" ht="16.5" x14ac:dyDescent="0.3">
      <c r="A18" s="77"/>
      <c r="B18" s="142"/>
      <c r="C18" s="79"/>
      <c r="D18" s="127"/>
      <c r="E18" s="126"/>
      <c r="F18" s="143"/>
      <c r="G18" s="80">
        <f t="shared" si="0"/>
        <v>0</v>
      </c>
      <c r="H18" s="133"/>
      <c r="I18" s="159"/>
      <c r="J18" s="81"/>
      <c r="K18" s="144"/>
    </row>
    <row r="19" spans="1:11" ht="16.5" x14ac:dyDescent="0.3">
      <c r="A19" s="77">
        <v>43405</v>
      </c>
      <c r="B19" s="142" t="s">
        <v>2824</v>
      </c>
      <c r="C19" s="79" t="s">
        <v>786</v>
      </c>
      <c r="D19" s="127" t="s">
        <v>1325</v>
      </c>
      <c r="E19" s="126">
        <v>6</v>
      </c>
      <c r="F19" s="143">
        <v>603900</v>
      </c>
      <c r="G19" s="80">
        <f t="shared" si="0"/>
        <v>3623400</v>
      </c>
      <c r="H19" s="133">
        <f>G19</f>
        <v>3623400</v>
      </c>
      <c r="I19" s="159" t="s">
        <v>309</v>
      </c>
      <c r="J19" s="81"/>
      <c r="K19" s="144"/>
    </row>
    <row r="20" spans="1:11" ht="16.5" x14ac:dyDescent="0.3">
      <c r="A20" s="77"/>
      <c r="B20" s="142"/>
      <c r="C20" s="79"/>
      <c r="D20" s="127"/>
      <c r="E20" s="126"/>
      <c r="F20" s="143"/>
      <c r="G20" s="80">
        <f t="shared" si="0"/>
        <v>0</v>
      </c>
      <c r="H20" s="133"/>
      <c r="I20" s="159"/>
      <c r="J20" s="81"/>
      <c r="K20" s="144"/>
    </row>
    <row r="21" spans="1:11" ht="16.5" x14ac:dyDescent="0.3">
      <c r="A21" s="77">
        <v>43405</v>
      </c>
      <c r="B21" s="142" t="s">
        <v>2825</v>
      </c>
      <c r="C21" s="79" t="s">
        <v>559</v>
      </c>
      <c r="D21" s="127" t="s">
        <v>19</v>
      </c>
      <c r="E21" s="126">
        <v>2</v>
      </c>
      <c r="F21" s="143">
        <v>543400</v>
      </c>
      <c r="G21" s="80">
        <f t="shared" si="0"/>
        <v>1086800</v>
      </c>
      <c r="H21" s="133">
        <f>G21</f>
        <v>1086800</v>
      </c>
      <c r="I21" s="159" t="s">
        <v>2524</v>
      </c>
      <c r="J21" s="81"/>
      <c r="K21" s="144"/>
    </row>
    <row r="22" spans="1:11" ht="16.5" x14ac:dyDescent="0.3">
      <c r="A22" s="77"/>
      <c r="B22" s="142"/>
      <c r="C22" s="79"/>
      <c r="D22" s="127"/>
      <c r="E22" s="126"/>
      <c r="F22" s="143"/>
      <c r="G22" s="80">
        <f t="shared" si="0"/>
        <v>0</v>
      </c>
      <c r="H22" s="133"/>
      <c r="I22" s="159"/>
      <c r="J22" s="81"/>
      <c r="K22" s="144"/>
    </row>
    <row r="23" spans="1:11" ht="16.5" x14ac:dyDescent="0.3">
      <c r="A23" s="77">
        <v>43405</v>
      </c>
      <c r="B23" s="142" t="s">
        <v>2826</v>
      </c>
      <c r="C23" s="79" t="s">
        <v>499</v>
      </c>
      <c r="D23" s="127" t="s">
        <v>1094</v>
      </c>
      <c r="E23" s="126">
        <v>2</v>
      </c>
      <c r="F23" s="143">
        <v>215000.5</v>
      </c>
      <c r="G23" s="80">
        <f t="shared" si="0"/>
        <v>430001</v>
      </c>
      <c r="H23" s="133">
        <f>G23</f>
        <v>430001</v>
      </c>
      <c r="I23" s="159" t="s">
        <v>309</v>
      </c>
      <c r="J23" s="81"/>
      <c r="K23" s="144"/>
    </row>
    <row r="24" spans="1:11" ht="16.5" x14ac:dyDescent="0.3">
      <c r="A24" s="77"/>
      <c r="B24" s="142"/>
      <c r="C24" s="79"/>
      <c r="D24" s="127"/>
      <c r="E24" s="126"/>
      <c r="F24" s="143"/>
      <c r="G24" s="80">
        <f t="shared" si="0"/>
        <v>0</v>
      </c>
      <c r="H24" s="133"/>
      <c r="I24" s="159"/>
      <c r="J24" s="81"/>
      <c r="K24" s="144"/>
    </row>
    <row r="25" spans="1:11" ht="16.5" x14ac:dyDescent="0.3">
      <c r="A25" s="77">
        <v>43405</v>
      </c>
      <c r="B25" s="142" t="s">
        <v>2827</v>
      </c>
      <c r="C25" s="79" t="s">
        <v>989</v>
      </c>
      <c r="D25" s="127" t="s">
        <v>990</v>
      </c>
      <c r="E25" s="126">
        <v>12</v>
      </c>
      <c r="F25" s="143">
        <v>33249.81</v>
      </c>
      <c r="G25" s="80">
        <f t="shared" si="0"/>
        <v>398997.72</v>
      </c>
      <c r="H25" s="133"/>
      <c r="I25" s="159"/>
      <c r="J25" s="81"/>
      <c r="K25" s="144"/>
    </row>
    <row r="26" spans="1:11" ht="16.5" x14ac:dyDescent="0.3">
      <c r="A26" s="77"/>
      <c r="B26" s="142"/>
      <c r="C26" s="79"/>
      <c r="D26" s="127" t="s">
        <v>969</v>
      </c>
      <c r="E26" s="126">
        <v>1</v>
      </c>
      <c r="F26" s="143">
        <v>30400.095000000001</v>
      </c>
      <c r="G26" s="80">
        <f t="shared" si="0"/>
        <v>30400.095000000001</v>
      </c>
      <c r="H26" s="133"/>
      <c r="I26" s="159"/>
      <c r="J26" s="81"/>
      <c r="K26" s="144"/>
    </row>
    <row r="27" spans="1:11" ht="16.5" x14ac:dyDescent="0.3">
      <c r="A27" s="77"/>
      <c r="B27" s="142"/>
      <c r="C27" s="79"/>
      <c r="D27" s="127" t="s">
        <v>982</v>
      </c>
      <c r="E27" s="126">
        <v>12</v>
      </c>
      <c r="F27" s="143">
        <v>33249.75</v>
      </c>
      <c r="G27" s="80">
        <f t="shared" si="0"/>
        <v>398997</v>
      </c>
      <c r="H27" s="133">
        <f>SUM(G25:G27)</f>
        <v>828394.81499999994</v>
      </c>
      <c r="I27" s="159" t="s">
        <v>1215</v>
      </c>
      <c r="J27" s="81"/>
      <c r="K27" s="144"/>
    </row>
    <row r="28" spans="1:11" ht="16.5" x14ac:dyDescent="0.3">
      <c r="A28" s="77"/>
      <c r="B28" s="142"/>
      <c r="C28" s="79"/>
      <c r="D28" s="127"/>
      <c r="E28" s="126"/>
      <c r="F28" s="143"/>
      <c r="G28" s="80">
        <f t="shared" si="0"/>
        <v>0</v>
      </c>
      <c r="H28" s="133"/>
      <c r="I28" s="159"/>
      <c r="J28" s="81"/>
      <c r="K28" s="144"/>
    </row>
    <row r="29" spans="1:11" ht="16.5" x14ac:dyDescent="0.3">
      <c r="A29" s="77">
        <v>43405</v>
      </c>
      <c r="B29" s="142" t="s">
        <v>2828</v>
      </c>
      <c r="C29" s="79" t="s">
        <v>390</v>
      </c>
      <c r="D29" s="127" t="s">
        <v>2653</v>
      </c>
      <c r="E29" s="126">
        <v>6</v>
      </c>
      <c r="F29" s="143">
        <v>243000.45</v>
      </c>
      <c r="G29" s="80">
        <f t="shared" si="0"/>
        <v>1458002.7000000002</v>
      </c>
      <c r="H29" s="133">
        <f>G29</f>
        <v>1458002.7000000002</v>
      </c>
      <c r="I29" s="159" t="s">
        <v>309</v>
      </c>
      <c r="J29" s="81"/>
      <c r="K29" s="144"/>
    </row>
    <row r="30" spans="1:11" ht="16.5" x14ac:dyDescent="0.3">
      <c r="A30" s="77"/>
      <c r="B30" s="142"/>
      <c r="C30" s="79"/>
      <c r="D30" s="127"/>
      <c r="E30" s="126"/>
      <c r="F30" s="143"/>
      <c r="G30" s="80">
        <f t="shared" si="0"/>
        <v>0</v>
      </c>
      <c r="H30" s="133"/>
      <c r="I30" s="159"/>
      <c r="J30" s="81"/>
      <c r="K30" s="144"/>
    </row>
    <row r="31" spans="1:11" ht="16.5" x14ac:dyDescent="0.3">
      <c r="A31" s="77">
        <v>43405</v>
      </c>
      <c r="B31" s="142" t="s">
        <v>2829</v>
      </c>
      <c r="C31" s="79" t="s">
        <v>1856</v>
      </c>
      <c r="D31" s="127" t="s">
        <v>2830</v>
      </c>
      <c r="E31" s="126">
        <v>12</v>
      </c>
      <c r="F31" s="143">
        <v>243000.5</v>
      </c>
      <c r="G31" s="80">
        <f t="shared" si="0"/>
        <v>2916006</v>
      </c>
      <c r="H31" s="133">
        <f>G31</f>
        <v>2916006</v>
      </c>
      <c r="I31" s="159" t="s">
        <v>309</v>
      </c>
      <c r="J31" s="81"/>
      <c r="K31" s="144"/>
    </row>
    <row r="32" spans="1:11" ht="16.5" x14ac:dyDescent="0.3">
      <c r="A32" s="77"/>
      <c r="B32" s="142"/>
      <c r="C32" s="79"/>
      <c r="D32" s="127"/>
      <c r="E32" s="126"/>
      <c r="F32" s="143"/>
      <c r="G32" s="80">
        <f t="shared" si="0"/>
        <v>0</v>
      </c>
      <c r="H32" s="133"/>
      <c r="I32" s="159"/>
      <c r="J32" s="81"/>
      <c r="K32" s="144"/>
    </row>
    <row r="33" spans="1:11" ht="16.5" x14ac:dyDescent="0.3">
      <c r="A33" s="77">
        <v>43406</v>
      </c>
      <c r="B33" s="142" t="s">
        <v>2831</v>
      </c>
      <c r="C33" s="79" t="s">
        <v>42</v>
      </c>
      <c r="D33" s="127" t="s">
        <v>1771</v>
      </c>
      <c r="E33" s="126">
        <v>1</v>
      </c>
      <c r="F33" s="143">
        <v>251749.905</v>
      </c>
      <c r="G33" s="80">
        <f t="shared" si="0"/>
        <v>251749.905</v>
      </c>
      <c r="H33" s="133"/>
      <c r="I33" s="159"/>
      <c r="J33" s="81"/>
      <c r="K33" s="144"/>
    </row>
    <row r="34" spans="1:11" ht="16.5" x14ac:dyDescent="0.3">
      <c r="A34" s="77"/>
      <c r="B34" s="142"/>
      <c r="C34" s="79"/>
      <c r="D34" s="127" t="s">
        <v>2832</v>
      </c>
      <c r="E34" s="126">
        <v>1</v>
      </c>
      <c r="F34" s="143">
        <v>260300.095</v>
      </c>
      <c r="G34" s="80">
        <f t="shared" si="0"/>
        <v>260300.095</v>
      </c>
      <c r="H34" s="133"/>
      <c r="I34" s="159"/>
      <c r="J34" s="81"/>
      <c r="K34" s="144"/>
    </row>
    <row r="35" spans="1:11" ht="16.5" x14ac:dyDescent="0.3">
      <c r="A35" s="77"/>
      <c r="B35" s="142"/>
      <c r="C35" s="79"/>
      <c r="D35" s="127" t="s">
        <v>2833</v>
      </c>
      <c r="E35" s="126">
        <v>1</v>
      </c>
      <c r="F35" s="143">
        <v>308750.47499999998</v>
      </c>
      <c r="G35" s="80">
        <f t="shared" si="0"/>
        <v>308750.47499999998</v>
      </c>
      <c r="H35" s="133"/>
      <c r="I35" s="159"/>
      <c r="J35" s="81"/>
      <c r="K35" s="144"/>
    </row>
    <row r="36" spans="1:11" ht="16.5" x14ac:dyDescent="0.3">
      <c r="A36" s="77"/>
      <c r="B36" s="142"/>
      <c r="C36" s="79"/>
      <c r="D36" s="127" t="s">
        <v>2677</v>
      </c>
      <c r="E36" s="126">
        <v>1</v>
      </c>
      <c r="F36" s="143">
        <v>283099.90500000003</v>
      </c>
      <c r="G36" s="80">
        <f t="shared" si="0"/>
        <v>283099.90500000003</v>
      </c>
      <c r="H36" s="133"/>
      <c r="I36" s="159"/>
      <c r="J36" s="81"/>
      <c r="K36" s="144"/>
    </row>
    <row r="37" spans="1:11" ht="16.5" x14ac:dyDescent="0.3">
      <c r="A37" s="77"/>
      <c r="B37" s="142"/>
      <c r="C37" s="79"/>
      <c r="D37" s="127" t="s">
        <v>1775</v>
      </c>
      <c r="E37" s="126">
        <v>1</v>
      </c>
      <c r="F37" s="143">
        <v>232749.72500000001</v>
      </c>
      <c r="G37" s="80">
        <f t="shared" si="0"/>
        <v>232749.72500000001</v>
      </c>
      <c r="H37" s="133"/>
      <c r="I37" s="159"/>
      <c r="J37" s="81"/>
      <c r="K37" s="144"/>
    </row>
    <row r="38" spans="1:11" ht="16.5" x14ac:dyDescent="0.3">
      <c r="A38" s="77"/>
      <c r="B38" s="142"/>
      <c r="C38" s="79"/>
      <c r="D38" s="127" t="s">
        <v>2834</v>
      </c>
      <c r="E38" s="126">
        <v>1</v>
      </c>
      <c r="F38" s="143">
        <v>350550.48</v>
      </c>
      <c r="G38" s="80">
        <f t="shared" si="0"/>
        <v>350550.48</v>
      </c>
      <c r="H38" s="133"/>
      <c r="I38" s="159"/>
      <c r="J38" s="81"/>
      <c r="K38" s="144"/>
    </row>
    <row r="39" spans="1:11" ht="16.5" x14ac:dyDescent="0.3">
      <c r="A39" s="77"/>
      <c r="B39" s="142"/>
      <c r="C39" s="79"/>
      <c r="D39" s="127" t="s">
        <v>2835</v>
      </c>
      <c r="E39" s="126">
        <v>1</v>
      </c>
      <c r="F39" s="143">
        <v>283099.92</v>
      </c>
      <c r="G39" s="80">
        <f t="shared" si="0"/>
        <v>283099.92</v>
      </c>
      <c r="H39" s="133">
        <f>SUM(G33:G39)</f>
        <v>1970300.5049999999</v>
      </c>
      <c r="I39" s="159" t="s">
        <v>1756</v>
      </c>
      <c r="J39" s="81"/>
      <c r="K39" s="144"/>
    </row>
    <row r="40" spans="1:11" ht="16.5" x14ac:dyDescent="0.3">
      <c r="A40" s="77"/>
      <c r="B40" s="142"/>
      <c r="C40" s="79"/>
      <c r="D40" s="127"/>
      <c r="E40" s="126"/>
      <c r="F40" s="143"/>
      <c r="G40" s="80">
        <f t="shared" si="0"/>
        <v>0</v>
      </c>
      <c r="H40" s="133"/>
      <c r="I40" s="159"/>
      <c r="J40" s="81"/>
      <c r="K40" s="144"/>
    </row>
    <row r="41" spans="1:11" ht="16.5" x14ac:dyDescent="0.3">
      <c r="A41" s="77">
        <v>43406</v>
      </c>
      <c r="B41" s="142" t="s">
        <v>2836</v>
      </c>
      <c r="C41" s="79" t="s">
        <v>1509</v>
      </c>
      <c r="D41" s="127" t="s">
        <v>1094</v>
      </c>
      <c r="E41" s="126">
        <v>4</v>
      </c>
      <c r="F41" s="143">
        <v>215000.5</v>
      </c>
      <c r="G41" s="80">
        <f t="shared" si="0"/>
        <v>860002</v>
      </c>
      <c r="H41" s="133">
        <f>G41</f>
        <v>860002</v>
      </c>
      <c r="I41" s="159" t="s">
        <v>309</v>
      </c>
      <c r="J41" s="81"/>
      <c r="K41" s="144"/>
    </row>
    <row r="42" spans="1:11" ht="16.5" x14ac:dyDescent="0.3">
      <c r="A42" s="77"/>
      <c r="B42" s="142"/>
      <c r="C42" s="79"/>
      <c r="D42" s="127"/>
      <c r="E42" s="126"/>
      <c r="F42" s="143"/>
      <c r="G42" s="80">
        <f t="shared" si="0"/>
        <v>0</v>
      </c>
      <c r="H42" s="133"/>
      <c r="I42" s="159"/>
      <c r="J42" s="81"/>
      <c r="K42" s="144"/>
    </row>
    <row r="43" spans="1:11" ht="16.5" x14ac:dyDescent="0.3">
      <c r="A43" s="77">
        <v>43406</v>
      </c>
      <c r="B43" s="142" t="s">
        <v>2837</v>
      </c>
      <c r="C43" s="79" t="s">
        <v>53</v>
      </c>
      <c r="D43" s="127" t="s">
        <v>2494</v>
      </c>
      <c r="E43" s="126">
        <v>6</v>
      </c>
      <c r="F43" s="143">
        <v>691000.2</v>
      </c>
      <c r="G43" s="80">
        <f t="shared" si="0"/>
        <v>4146001.1999999997</v>
      </c>
      <c r="H43" s="133"/>
      <c r="I43" s="159"/>
      <c r="J43" s="81"/>
      <c r="K43" s="144"/>
    </row>
    <row r="44" spans="1:11" ht="16.5" x14ac:dyDescent="0.3">
      <c r="A44" s="77"/>
      <c r="B44" s="142"/>
      <c r="C44" s="79"/>
      <c r="D44" s="127" t="s">
        <v>19</v>
      </c>
      <c r="E44" s="126">
        <v>2</v>
      </c>
      <c r="F44" s="143">
        <v>572000</v>
      </c>
      <c r="G44" s="80">
        <f t="shared" si="0"/>
        <v>1144000</v>
      </c>
      <c r="H44" s="133"/>
      <c r="I44" s="159"/>
      <c r="J44" s="81"/>
      <c r="K44" s="144"/>
    </row>
    <row r="45" spans="1:11" ht="16.5" x14ac:dyDescent="0.3">
      <c r="A45" s="77"/>
      <c r="B45" s="142"/>
      <c r="C45" s="79"/>
      <c r="D45" s="127" t="s">
        <v>13</v>
      </c>
      <c r="E45" s="126">
        <v>1</v>
      </c>
      <c r="F45" s="143">
        <v>913000</v>
      </c>
      <c r="G45" s="80">
        <f t="shared" si="0"/>
        <v>913000</v>
      </c>
      <c r="H45" s="133">
        <f>SUM(G43:G45)</f>
        <v>6203001.1999999993</v>
      </c>
      <c r="I45" s="159" t="s">
        <v>310</v>
      </c>
      <c r="J45" s="81"/>
      <c r="K45" s="144"/>
    </row>
    <row r="46" spans="1:11" ht="16.5" x14ac:dyDescent="0.3">
      <c r="A46" s="77"/>
      <c r="B46" s="142"/>
      <c r="C46" s="79"/>
      <c r="D46" s="127"/>
      <c r="E46" s="126"/>
      <c r="F46" s="143"/>
      <c r="G46" s="80">
        <f t="shared" si="0"/>
        <v>0</v>
      </c>
      <c r="H46" s="133"/>
      <c r="I46" s="159"/>
      <c r="J46" s="81"/>
      <c r="K46" s="144"/>
    </row>
    <row r="47" spans="1:11" ht="16.5" x14ac:dyDescent="0.3">
      <c r="A47" s="77">
        <v>43406</v>
      </c>
      <c r="B47" s="142" t="s">
        <v>2838</v>
      </c>
      <c r="C47" s="79" t="s">
        <v>1019</v>
      </c>
      <c r="D47" s="127" t="s">
        <v>104</v>
      </c>
      <c r="E47" s="126">
        <v>2</v>
      </c>
      <c r="F47" s="143">
        <v>513900.09</v>
      </c>
      <c r="G47" s="80">
        <f t="shared" si="0"/>
        <v>1027800.18</v>
      </c>
      <c r="H47" s="133"/>
      <c r="I47" s="159"/>
      <c r="J47" s="81"/>
      <c r="K47" s="144"/>
    </row>
    <row r="48" spans="1:11" ht="16.5" x14ac:dyDescent="0.3">
      <c r="A48" s="77"/>
      <c r="B48" s="142"/>
      <c r="C48" s="79"/>
      <c r="D48" s="127" t="s">
        <v>2839</v>
      </c>
      <c r="E48" s="126">
        <v>1</v>
      </c>
      <c r="F48" s="143">
        <v>379049.71500000003</v>
      </c>
      <c r="G48" s="80">
        <f t="shared" si="0"/>
        <v>379049.71500000003</v>
      </c>
      <c r="H48" s="133">
        <f>SUM(G47:G48)</f>
        <v>1406849.895</v>
      </c>
      <c r="I48" s="159" t="s">
        <v>309</v>
      </c>
      <c r="J48" s="81"/>
      <c r="K48" s="144"/>
    </row>
    <row r="49" spans="1:11" ht="16.5" x14ac:dyDescent="0.3">
      <c r="A49" s="77"/>
      <c r="B49" s="142"/>
      <c r="C49" s="79"/>
      <c r="D49" s="127"/>
      <c r="E49" s="126"/>
      <c r="F49" s="143"/>
      <c r="G49" s="80">
        <f t="shared" si="0"/>
        <v>0</v>
      </c>
      <c r="H49" s="133"/>
      <c r="I49" s="159"/>
      <c r="J49" s="81"/>
      <c r="K49" s="144"/>
    </row>
    <row r="50" spans="1:11" ht="16.5" x14ac:dyDescent="0.3">
      <c r="A50" s="77">
        <v>43406</v>
      </c>
      <c r="B50" s="142" t="s">
        <v>2840</v>
      </c>
      <c r="C50" s="79" t="s">
        <v>2556</v>
      </c>
      <c r="D50" s="127" t="s">
        <v>391</v>
      </c>
      <c r="E50" s="126">
        <v>4</v>
      </c>
      <c r="F50" s="143">
        <v>562500.18000000005</v>
      </c>
      <c r="G50" s="80">
        <f t="shared" si="0"/>
        <v>2250000.7200000002</v>
      </c>
      <c r="H50" s="133"/>
      <c r="I50" s="159"/>
      <c r="J50" s="81"/>
      <c r="K50" s="144"/>
    </row>
    <row r="51" spans="1:11" ht="16.5" x14ac:dyDescent="0.3">
      <c r="A51" s="77"/>
      <c r="B51" s="142"/>
      <c r="C51" s="79"/>
      <c r="D51" s="127" t="s">
        <v>104</v>
      </c>
      <c r="E51" s="126">
        <v>4</v>
      </c>
      <c r="F51" s="143">
        <v>513900.09</v>
      </c>
      <c r="G51" s="80">
        <f t="shared" si="0"/>
        <v>2055600.36</v>
      </c>
      <c r="H51" s="133">
        <f>SUM(G50:G51)</f>
        <v>4305601.08</v>
      </c>
      <c r="I51" s="159" t="s">
        <v>1756</v>
      </c>
      <c r="J51" s="81"/>
      <c r="K51" s="144"/>
    </row>
    <row r="52" spans="1:11" ht="16.5" x14ac:dyDescent="0.3">
      <c r="A52" s="77"/>
      <c r="B52" s="142"/>
      <c r="C52" s="79"/>
      <c r="D52" s="127"/>
      <c r="E52" s="126"/>
      <c r="F52" s="143"/>
      <c r="G52" s="80">
        <f t="shared" si="0"/>
        <v>0</v>
      </c>
      <c r="H52" s="133"/>
      <c r="I52" s="159"/>
      <c r="J52" s="81"/>
      <c r="K52" s="144"/>
    </row>
    <row r="53" spans="1:11" ht="16.5" x14ac:dyDescent="0.3">
      <c r="A53" s="77">
        <v>43406</v>
      </c>
      <c r="B53" s="142" t="s">
        <v>2841</v>
      </c>
      <c r="C53" s="79" t="s">
        <v>2063</v>
      </c>
      <c r="D53" s="127" t="s">
        <v>391</v>
      </c>
      <c r="E53" s="126">
        <v>2</v>
      </c>
      <c r="F53" s="143">
        <v>562500.18000000005</v>
      </c>
      <c r="G53" s="80">
        <f t="shared" si="0"/>
        <v>1125000.3600000001</v>
      </c>
      <c r="H53" s="133">
        <f>G53</f>
        <v>1125000.3600000001</v>
      </c>
      <c r="I53" s="159" t="s">
        <v>309</v>
      </c>
      <c r="J53" s="81"/>
      <c r="K53" s="144"/>
    </row>
    <row r="54" spans="1:11" ht="16.5" x14ac:dyDescent="0.3">
      <c r="A54" s="77"/>
      <c r="B54" s="142"/>
      <c r="C54" s="79"/>
      <c r="D54" s="127"/>
      <c r="E54" s="126"/>
      <c r="F54" s="143"/>
      <c r="G54" s="80">
        <f t="shared" si="0"/>
        <v>0</v>
      </c>
      <c r="H54" s="133"/>
      <c r="I54" s="159"/>
      <c r="J54" s="81"/>
      <c r="K54" s="144"/>
    </row>
    <row r="55" spans="1:11" ht="16.5" x14ac:dyDescent="0.3">
      <c r="A55" s="77">
        <v>43406</v>
      </c>
      <c r="B55" s="142" t="s">
        <v>2826</v>
      </c>
      <c r="C55" s="79" t="s">
        <v>2225</v>
      </c>
      <c r="D55" s="127" t="s">
        <v>2241</v>
      </c>
      <c r="E55" s="126">
        <v>1</v>
      </c>
      <c r="F55" s="143">
        <v>540000.55000000005</v>
      </c>
      <c r="G55" s="80">
        <f t="shared" si="0"/>
        <v>540000.55000000005</v>
      </c>
      <c r="H55" s="133">
        <f>G55</f>
        <v>540000.55000000005</v>
      </c>
      <c r="I55" s="159" t="s">
        <v>309</v>
      </c>
      <c r="J55" s="81"/>
      <c r="K55" s="144"/>
    </row>
    <row r="56" spans="1:11" ht="16.5" x14ac:dyDescent="0.3">
      <c r="A56" s="77"/>
      <c r="B56" s="142"/>
      <c r="C56" s="79"/>
      <c r="D56" s="127"/>
      <c r="E56" s="126"/>
      <c r="F56" s="143"/>
      <c r="G56" s="80">
        <f t="shared" si="0"/>
        <v>0</v>
      </c>
      <c r="H56" s="133"/>
      <c r="I56" s="159"/>
      <c r="J56" s="81"/>
      <c r="K56" s="144"/>
    </row>
    <row r="57" spans="1:11" ht="16.5" x14ac:dyDescent="0.3">
      <c r="A57" s="77">
        <v>43406</v>
      </c>
      <c r="B57" s="142" t="s">
        <v>2842</v>
      </c>
      <c r="C57" s="79" t="s">
        <v>63</v>
      </c>
      <c r="D57" s="127" t="s">
        <v>2241</v>
      </c>
      <c r="E57" s="126">
        <v>1</v>
      </c>
      <c r="F57" s="143">
        <v>540000.44999999995</v>
      </c>
      <c r="G57" s="80">
        <f t="shared" si="0"/>
        <v>540000.44999999995</v>
      </c>
      <c r="H57" s="133"/>
      <c r="I57" s="159"/>
      <c r="J57" s="81"/>
      <c r="K57" s="144"/>
    </row>
    <row r="58" spans="1:11" ht="16.5" x14ac:dyDescent="0.3">
      <c r="A58" s="77"/>
      <c r="B58" s="142"/>
      <c r="C58" s="79"/>
      <c r="D58" s="127" t="s">
        <v>1094</v>
      </c>
      <c r="E58" s="126">
        <v>1</v>
      </c>
      <c r="F58" s="143">
        <v>215000.5</v>
      </c>
      <c r="G58" s="80">
        <f t="shared" si="0"/>
        <v>215000.5</v>
      </c>
      <c r="H58" s="133">
        <f>SUM(G57:G58)</f>
        <v>755000.95</v>
      </c>
      <c r="I58" s="159" t="s">
        <v>309</v>
      </c>
      <c r="J58" s="81"/>
      <c r="K58" s="144"/>
    </row>
    <row r="59" spans="1:11" ht="16.5" x14ac:dyDescent="0.3">
      <c r="A59" s="77"/>
      <c r="B59" s="142"/>
      <c r="C59" s="79"/>
      <c r="D59" s="127"/>
      <c r="E59" s="126"/>
      <c r="F59" s="143"/>
      <c r="G59" s="80">
        <f t="shared" si="0"/>
        <v>0</v>
      </c>
      <c r="H59" s="133"/>
      <c r="I59" s="159"/>
      <c r="J59" s="81"/>
      <c r="K59" s="144"/>
    </row>
    <row r="60" spans="1:11" ht="16.5" x14ac:dyDescent="0.3">
      <c r="A60" s="77">
        <v>43406</v>
      </c>
      <c r="B60" s="142" t="s">
        <v>2843</v>
      </c>
      <c r="C60" s="79" t="s">
        <v>301</v>
      </c>
      <c r="D60" s="127" t="s">
        <v>2844</v>
      </c>
      <c r="E60" s="126">
        <v>21</v>
      </c>
      <c r="F60" s="143">
        <v>198000</v>
      </c>
      <c r="G60" s="80">
        <f t="shared" si="0"/>
        <v>4158000</v>
      </c>
      <c r="H60" s="133">
        <f>G60</f>
        <v>4158000</v>
      </c>
      <c r="I60" s="159" t="s">
        <v>309</v>
      </c>
      <c r="J60" s="81"/>
      <c r="K60" s="144"/>
    </row>
    <row r="61" spans="1:11" ht="16.5" x14ac:dyDescent="0.3">
      <c r="A61" s="77"/>
      <c r="B61" s="142"/>
      <c r="C61" s="79"/>
      <c r="D61" s="127"/>
      <c r="E61" s="126"/>
      <c r="F61" s="143"/>
      <c r="G61" s="80">
        <f t="shared" si="0"/>
        <v>0</v>
      </c>
      <c r="H61" s="133"/>
      <c r="I61" s="159"/>
      <c r="J61" s="81"/>
      <c r="K61" s="144"/>
    </row>
    <row r="62" spans="1:11" ht="16.5" x14ac:dyDescent="0.3">
      <c r="A62" s="92">
        <v>43406</v>
      </c>
      <c r="B62" s="145" t="s">
        <v>2845</v>
      </c>
      <c r="C62" s="94" t="s">
        <v>2846</v>
      </c>
      <c r="D62" s="128" t="s">
        <v>768</v>
      </c>
      <c r="E62" s="131">
        <v>12</v>
      </c>
      <c r="F62" s="146"/>
      <c r="G62" s="95"/>
      <c r="H62" s="147"/>
      <c r="I62" s="158"/>
      <c r="J62" s="81"/>
      <c r="K62" s="144"/>
    </row>
    <row r="63" spans="1:11" ht="16.5" x14ac:dyDescent="0.3">
      <c r="A63" s="92"/>
      <c r="B63" s="145"/>
      <c r="C63" s="94"/>
      <c r="D63" s="128" t="s">
        <v>2653</v>
      </c>
      <c r="E63" s="131">
        <v>10</v>
      </c>
      <c r="F63" s="146"/>
      <c r="G63" s="95"/>
      <c r="H63" s="147"/>
      <c r="I63" s="158"/>
      <c r="J63" s="81"/>
      <c r="K63" s="144"/>
    </row>
    <row r="64" spans="1:11" ht="16.5" x14ac:dyDescent="0.3">
      <c r="A64" s="92"/>
      <c r="B64" s="145"/>
      <c r="C64" s="94"/>
      <c r="D64" s="128" t="s">
        <v>2728</v>
      </c>
      <c r="E64" s="131">
        <v>5</v>
      </c>
      <c r="F64" s="146"/>
      <c r="G64" s="95"/>
      <c r="H64" s="147"/>
      <c r="I64" s="158"/>
      <c r="J64" s="81"/>
      <c r="K64" s="144"/>
    </row>
    <row r="65" spans="1:11" ht="16.5" x14ac:dyDescent="0.3">
      <c r="A65" s="92"/>
      <c r="B65" s="145"/>
      <c r="C65" s="94"/>
      <c r="D65" s="128" t="s">
        <v>2847</v>
      </c>
      <c r="E65" s="131">
        <v>16</v>
      </c>
      <c r="F65" s="146"/>
      <c r="G65" s="95"/>
      <c r="H65" s="147"/>
      <c r="I65" s="158"/>
      <c r="J65" s="81"/>
      <c r="K65" s="144"/>
    </row>
    <row r="66" spans="1:11" ht="16.5" x14ac:dyDescent="0.3">
      <c r="A66" s="92"/>
      <c r="B66" s="145"/>
      <c r="C66" s="94"/>
      <c r="D66" s="128" t="s">
        <v>2750</v>
      </c>
      <c r="E66" s="131">
        <v>11</v>
      </c>
      <c r="F66" s="146"/>
      <c r="G66" s="95"/>
      <c r="H66" s="147"/>
      <c r="I66" s="158"/>
      <c r="J66" s="81"/>
      <c r="K66" s="144"/>
    </row>
    <row r="67" spans="1:11" ht="16.5" x14ac:dyDescent="0.3">
      <c r="A67" s="92"/>
      <c r="B67" s="145"/>
      <c r="C67" s="94"/>
      <c r="D67" s="128" t="s">
        <v>2848</v>
      </c>
      <c r="E67" s="131">
        <v>36</v>
      </c>
      <c r="F67" s="146"/>
      <c r="G67" s="95"/>
      <c r="H67" s="147"/>
      <c r="I67" s="158"/>
      <c r="J67" s="81"/>
      <c r="K67" s="144"/>
    </row>
    <row r="68" spans="1:11" ht="16.5" x14ac:dyDescent="0.3">
      <c r="A68" s="92"/>
      <c r="B68" s="145"/>
      <c r="C68" s="94"/>
      <c r="D68" s="128" t="s">
        <v>815</v>
      </c>
      <c r="E68" s="131">
        <v>8</v>
      </c>
      <c r="F68" s="146"/>
      <c r="G68" s="95"/>
      <c r="H68" s="147"/>
      <c r="I68" s="158" t="s">
        <v>2524</v>
      </c>
      <c r="J68" s="81" t="s">
        <v>2126</v>
      </c>
      <c r="K68" s="144"/>
    </row>
    <row r="69" spans="1:11" ht="16.5" x14ac:dyDescent="0.3">
      <c r="A69" s="77"/>
      <c r="B69" s="142"/>
      <c r="C69" s="79"/>
      <c r="D69" s="127"/>
      <c r="E69" s="126"/>
      <c r="F69" s="143"/>
      <c r="G69" s="80">
        <f t="shared" ref="G69:G329" si="1">E69*F69</f>
        <v>0</v>
      </c>
      <c r="H69" s="133"/>
      <c r="I69" s="159"/>
      <c r="J69" s="81"/>
      <c r="K69" s="144"/>
    </row>
    <row r="70" spans="1:11" ht="16.5" x14ac:dyDescent="0.3">
      <c r="A70" s="92">
        <v>43406</v>
      </c>
      <c r="B70" s="145" t="s">
        <v>2849</v>
      </c>
      <c r="C70" s="94" t="s">
        <v>2846</v>
      </c>
      <c r="D70" s="128" t="s">
        <v>1693</v>
      </c>
      <c r="E70" s="131">
        <v>10</v>
      </c>
      <c r="F70" s="146"/>
      <c r="G70" s="95"/>
      <c r="H70" s="147"/>
      <c r="I70" s="158"/>
      <c r="J70" s="81"/>
      <c r="K70" s="144"/>
    </row>
    <row r="71" spans="1:11" ht="16.5" x14ac:dyDescent="0.3">
      <c r="A71" s="92"/>
      <c r="B71" s="145"/>
      <c r="C71" s="94"/>
      <c r="D71" s="128" t="s">
        <v>769</v>
      </c>
      <c r="E71" s="131">
        <v>6</v>
      </c>
      <c r="F71" s="146"/>
      <c r="G71" s="95"/>
      <c r="H71" s="147"/>
      <c r="I71" s="158"/>
      <c r="J71" s="81"/>
      <c r="K71" s="144"/>
    </row>
    <row r="72" spans="1:11" ht="16.5" x14ac:dyDescent="0.3">
      <c r="A72" s="92"/>
      <c r="B72" s="145"/>
      <c r="C72" s="94"/>
      <c r="D72" s="128" t="s">
        <v>2850</v>
      </c>
      <c r="E72" s="131">
        <v>12</v>
      </c>
      <c r="F72" s="146"/>
      <c r="G72" s="95"/>
      <c r="H72" s="147"/>
      <c r="I72" s="158"/>
      <c r="J72" s="81"/>
      <c r="K72" s="144"/>
    </row>
    <row r="73" spans="1:11" ht="16.5" x14ac:dyDescent="0.3">
      <c r="A73" s="92"/>
      <c r="B73" s="145"/>
      <c r="C73" s="94"/>
      <c r="D73" s="128" t="s">
        <v>771</v>
      </c>
      <c r="E73" s="131">
        <v>12</v>
      </c>
      <c r="F73" s="146"/>
      <c r="G73" s="95"/>
      <c r="H73" s="147"/>
      <c r="I73" s="158"/>
      <c r="J73" s="81"/>
      <c r="K73" s="144"/>
    </row>
    <row r="74" spans="1:11" ht="16.5" x14ac:dyDescent="0.3">
      <c r="A74" s="92"/>
      <c r="B74" s="145"/>
      <c r="C74" s="94"/>
      <c r="D74" s="128" t="s">
        <v>2851</v>
      </c>
      <c r="E74" s="131">
        <v>10</v>
      </c>
      <c r="F74" s="146"/>
      <c r="G74" s="95"/>
      <c r="H74" s="147"/>
      <c r="I74" s="158"/>
      <c r="J74" s="81"/>
      <c r="K74" s="144"/>
    </row>
    <row r="75" spans="1:11" ht="16.5" x14ac:dyDescent="0.3">
      <c r="A75" s="92"/>
      <c r="B75" s="145"/>
      <c r="C75" s="94"/>
      <c r="D75" s="128" t="s">
        <v>773</v>
      </c>
      <c r="E75" s="131">
        <v>12</v>
      </c>
      <c r="F75" s="146"/>
      <c r="G75" s="95"/>
      <c r="H75" s="147"/>
      <c r="I75" s="158" t="s">
        <v>2524</v>
      </c>
      <c r="J75" s="81" t="s">
        <v>2126</v>
      </c>
      <c r="K75" s="144"/>
    </row>
    <row r="76" spans="1:11" ht="16.5" x14ac:dyDescent="0.3">
      <c r="A76" s="77"/>
      <c r="B76" s="142"/>
      <c r="C76" s="79"/>
      <c r="D76" s="127"/>
      <c r="E76" s="126"/>
      <c r="F76" s="143"/>
      <c r="G76" s="80">
        <f t="shared" si="1"/>
        <v>0</v>
      </c>
      <c r="H76" s="133"/>
      <c r="I76" s="159"/>
      <c r="J76" s="81"/>
      <c r="K76" s="144"/>
    </row>
    <row r="77" spans="1:11" ht="16.5" x14ac:dyDescent="0.3">
      <c r="A77" s="77">
        <v>43407</v>
      </c>
      <c r="B77" s="142" t="s">
        <v>2852</v>
      </c>
      <c r="C77" s="79" t="s">
        <v>2853</v>
      </c>
      <c r="D77" s="127" t="s">
        <v>104</v>
      </c>
      <c r="E77" s="126">
        <v>1</v>
      </c>
      <c r="F77" s="143">
        <v>571000.1</v>
      </c>
      <c r="G77" s="80">
        <f t="shared" si="1"/>
        <v>571000.1</v>
      </c>
      <c r="H77" s="133">
        <f>G77</f>
        <v>571000.1</v>
      </c>
      <c r="I77" s="159" t="s">
        <v>1215</v>
      </c>
      <c r="J77" s="81"/>
      <c r="K77" s="144"/>
    </row>
    <row r="78" spans="1:11" ht="16.5" x14ac:dyDescent="0.3">
      <c r="A78" s="77"/>
      <c r="B78" s="142"/>
      <c r="C78" s="79"/>
      <c r="D78" s="127"/>
      <c r="E78" s="126"/>
      <c r="F78" s="143"/>
      <c r="G78" s="80">
        <f t="shared" si="1"/>
        <v>0</v>
      </c>
      <c r="H78" s="133"/>
      <c r="I78" s="159"/>
      <c r="J78" s="81"/>
      <c r="K78" s="144"/>
    </row>
    <row r="79" spans="1:11" ht="16.5" x14ac:dyDescent="0.3">
      <c r="A79" s="77">
        <v>43407</v>
      </c>
      <c r="B79" s="142" t="s">
        <v>2854</v>
      </c>
      <c r="C79" s="79" t="s">
        <v>359</v>
      </c>
      <c r="D79" s="127" t="s">
        <v>31</v>
      </c>
      <c r="E79" s="126">
        <v>1</v>
      </c>
      <c r="F79" s="143">
        <v>529199.44999999995</v>
      </c>
      <c r="G79" s="80">
        <f t="shared" si="1"/>
        <v>529199.44999999995</v>
      </c>
      <c r="H79" s="133">
        <f>G79</f>
        <v>529199.44999999995</v>
      </c>
      <c r="I79" s="159" t="s">
        <v>1756</v>
      </c>
      <c r="J79" s="81"/>
      <c r="K79" s="144"/>
    </row>
    <row r="80" spans="1:11" ht="16.5" x14ac:dyDescent="0.3">
      <c r="A80" s="77"/>
      <c r="B80" s="142"/>
      <c r="C80" s="79"/>
      <c r="D80" s="127"/>
      <c r="E80" s="126"/>
      <c r="F80" s="143"/>
      <c r="G80" s="80">
        <f t="shared" si="1"/>
        <v>0</v>
      </c>
      <c r="H80" s="133"/>
      <c r="I80" s="159"/>
      <c r="J80" s="81"/>
      <c r="K80" s="144"/>
    </row>
    <row r="81" spans="1:11" ht="16.5" x14ac:dyDescent="0.3">
      <c r="A81" s="77">
        <v>43407</v>
      </c>
      <c r="B81" s="142" t="s">
        <v>2855</v>
      </c>
      <c r="C81" s="79" t="s">
        <v>2856</v>
      </c>
      <c r="D81" s="127" t="s">
        <v>28</v>
      </c>
      <c r="E81" s="126">
        <v>2</v>
      </c>
      <c r="F81" s="143">
        <v>605000</v>
      </c>
      <c r="G81" s="80">
        <f t="shared" si="1"/>
        <v>1210000</v>
      </c>
      <c r="H81" s="133">
        <f>G81</f>
        <v>1210000</v>
      </c>
      <c r="I81" s="159" t="s">
        <v>1216</v>
      </c>
      <c r="J81" s="81"/>
      <c r="K81" s="144"/>
    </row>
    <row r="82" spans="1:11" ht="16.5" x14ac:dyDescent="0.3">
      <c r="A82" s="77"/>
      <c r="B82" s="142"/>
      <c r="C82" s="79"/>
      <c r="D82" s="127"/>
      <c r="E82" s="126"/>
      <c r="F82" s="143"/>
      <c r="G82" s="80">
        <f t="shared" si="1"/>
        <v>0</v>
      </c>
      <c r="H82" s="133"/>
      <c r="I82" s="159"/>
      <c r="J82" s="81"/>
      <c r="K82" s="144"/>
    </row>
    <row r="83" spans="1:11" ht="16.5" x14ac:dyDescent="0.3">
      <c r="A83" s="83">
        <v>43407</v>
      </c>
      <c r="B83" s="151" t="s">
        <v>2857</v>
      </c>
      <c r="C83" s="85" t="s">
        <v>2376</v>
      </c>
      <c r="D83" s="152" t="s">
        <v>109</v>
      </c>
      <c r="E83" s="139">
        <v>3</v>
      </c>
      <c r="F83" s="153">
        <v>230000.1</v>
      </c>
      <c r="G83" s="86">
        <f t="shared" si="1"/>
        <v>690000.3</v>
      </c>
      <c r="H83" s="149"/>
      <c r="I83" s="159"/>
      <c r="J83" s="81"/>
      <c r="K83" s="144"/>
    </row>
    <row r="84" spans="1:11" ht="16.5" x14ac:dyDescent="0.3">
      <c r="A84" s="83"/>
      <c r="B84" s="151"/>
      <c r="C84" s="85"/>
      <c r="D84" s="152" t="s">
        <v>31</v>
      </c>
      <c r="E84" s="139">
        <v>1</v>
      </c>
      <c r="F84" s="153">
        <v>587999.5</v>
      </c>
      <c r="G84" s="86">
        <f t="shared" si="1"/>
        <v>587999.5</v>
      </c>
      <c r="H84" s="149">
        <f>SUM(G83:G84)</f>
        <v>1277999.8</v>
      </c>
      <c r="I84" s="159" t="s">
        <v>1215</v>
      </c>
      <c r="J84" s="81"/>
      <c r="K84" s="144"/>
    </row>
    <row r="85" spans="1:11" ht="16.5" x14ac:dyDescent="0.3">
      <c r="A85" s="77"/>
      <c r="B85" s="142"/>
      <c r="C85" s="79"/>
      <c r="D85" s="127"/>
      <c r="E85" s="126"/>
      <c r="F85" s="143"/>
      <c r="G85" s="80">
        <f t="shared" si="1"/>
        <v>0</v>
      </c>
      <c r="H85" s="133"/>
      <c r="I85" s="159"/>
      <c r="J85" s="81"/>
      <c r="K85" s="144"/>
    </row>
    <row r="86" spans="1:11" ht="16.5" x14ac:dyDescent="0.3">
      <c r="A86" s="77">
        <v>43407</v>
      </c>
      <c r="B86" s="142" t="s">
        <v>2858</v>
      </c>
      <c r="C86" s="79" t="s">
        <v>2859</v>
      </c>
      <c r="D86" s="127" t="s">
        <v>20</v>
      </c>
      <c r="E86" s="126">
        <v>1</v>
      </c>
      <c r="F86" s="143">
        <v>544500</v>
      </c>
      <c r="G86" s="80">
        <f t="shared" si="1"/>
        <v>544500</v>
      </c>
      <c r="H86" s="133">
        <f>G86</f>
        <v>544500</v>
      </c>
      <c r="I86" s="159" t="s">
        <v>309</v>
      </c>
      <c r="J86" s="81"/>
      <c r="K86" s="144"/>
    </row>
    <row r="87" spans="1:11" ht="16.5" x14ac:dyDescent="0.3">
      <c r="A87" s="77"/>
      <c r="B87" s="142"/>
      <c r="C87" s="79"/>
      <c r="D87" s="127"/>
      <c r="E87" s="126"/>
      <c r="F87" s="143"/>
      <c r="G87" s="80">
        <f t="shared" si="1"/>
        <v>0</v>
      </c>
      <c r="H87" s="133"/>
      <c r="I87" s="159"/>
      <c r="J87" s="81"/>
      <c r="K87" s="144"/>
    </row>
    <row r="88" spans="1:11" ht="16.5" x14ac:dyDescent="0.3">
      <c r="A88" s="77">
        <v>43407</v>
      </c>
      <c r="B88" s="142" t="s">
        <v>2860</v>
      </c>
      <c r="C88" s="79" t="s">
        <v>2619</v>
      </c>
      <c r="D88" s="127" t="s">
        <v>104</v>
      </c>
      <c r="E88" s="126">
        <v>2</v>
      </c>
      <c r="F88" s="143">
        <v>571000.1</v>
      </c>
      <c r="G88" s="80">
        <f t="shared" si="1"/>
        <v>1142000.2</v>
      </c>
      <c r="H88" s="133">
        <f>G88</f>
        <v>1142000.2</v>
      </c>
      <c r="I88" s="159" t="s">
        <v>314</v>
      </c>
      <c r="J88" s="81"/>
      <c r="K88" s="144"/>
    </row>
    <row r="89" spans="1:11" ht="16.5" x14ac:dyDescent="0.3">
      <c r="A89" s="77"/>
      <c r="B89" s="142"/>
      <c r="C89" s="79"/>
      <c r="D89" s="127"/>
      <c r="E89" s="126"/>
      <c r="F89" s="143"/>
      <c r="G89" s="80">
        <f t="shared" si="1"/>
        <v>0</v>
      </c>
      <c r="H89" s="133"/>
      <c r="I89" s="159"/>
      <c r="J89" s="81"/>
      <c r="K89" s="144"/>
    </row>
    <row r="90" spans="1:11" ht="16.5" x14ac:dyDescent="0.3">
      <c r="A90" s="77">
        <v>43407</v>
      </c>
      <c r="B90" s="142" t="s">
        <v>2861</v>
      </c>
      <c r="C90" s="79" t="s">
        <v>75</v>
      </c>
      <c r="D90" s="127" t="s">
        <v>1094</v>
      </c>
      <c r="E90" s="126">
        <v>1</v>
      </c>
      <c r="F90" s="143">
        <v>215000.5</v>
      </c>
      <c r="G90" s="80">
        <f t="shared" si="1"/>
        <v>215000.5</v>
      </c>
      <c r="H90" s="133">
        <f>G90</f>
        <v>215000.5</v>
      </c>
      <c r="I90" s="159" t="s">
        <v>309</v>
      </c>
      <c r="J90" s="81"/>
      <c r="K90" s="144"/>
    </row>
    <row r="91" spans="1:11" ht="16.5" x14ac:dyDescent="0.3">
      <c r="A91" s="77"/>
      <c r="B91" s="142"/>
      <c r="C91" s="79"/>
      <c r="D91" s="127"/>
      <c r="E91" s="126"/>
      <c r="F91" s="143"/>
      <c r="G91" s="80">
        <f t="shared" si="1"/>
        <v>0</v>
      </c>
      <c r="H91" s="133"/>
      <c r="I91" s="159"/>
      <c r="J91" s="81"/>
      <c r="K91" s="144"/>
    </row>
    <row r="92" spans="1:11" ht="16.5" x14ac:dyDescent="0.3">
      <c r="A92" s="77">
        <v>43407</v>
      </c>
      <c r="B92" s="142" t="s">
        <v>2862</v>
      </c>
      <c r="C92" s="79" t="s">
        <v>1981</v>
      </c>
      <c r="D92" s="127" t="s">
        <v>31</v>
      </c>
      <c r="E92" s="126">
        <v>1</v>
      </c>
      <c r="F92" s="143">
        <v>587999.5</v>
      </c>
      <c r="G92" s="80">
        <f t="shared" si="1"/>
        <v>587999.5</v>
      </c>
      <c r="H92" s="133">
        <f>G92</f>
        <v>587999.5</v>
      </c>
      <c r="I92" s="159" t="s">
        <v>1756</v>
      </c>
      <c r="J92" s="81"/>
      <c r="K92" s="144"/>
    </row>
    <row r="93" spans="1:11" ht="16.5" x14ac:dyDescent="0.3">
      <c r="A93" s="77"/>
      <c r="B93" s="142"/>
      <c r="C93" s="79"/>
      <c r="D93" s="127"/>
      <c r="E93" s="126"/>
      <c r="F93" s="143"/>
      <c r="G93" s="80">
        <f t="shared" si="1"/>
        <v>0</v>
      </c>
      <c r="H93" s="133"/>
      <c r="I93" s="159"/>
      <c r="J93" s="81"/>
      <c r="K93" s="144"/>
    </row>
    <row r="94" spans="1:11" ht="16.5" x14ac:dyDescent="0.3">
      <c r="A94" s="77">
        <v>43407</v>
      </c>
      <c r="B94" s="142" t="s">
        <v>2863</v>
      </c>
      <c r="C94" s="79" t="s">
        <v>97</v>
      </c>
      <c r="D94" s="127" t="s">
        <v>1094</v>
      </c>
      <c r="E94" s="126">
        <v>2</v>
      </c>
      <c r="F94" s="143">
        <v>215000.5</v>
      </c>
      <c r="G94" s="80">
        <f t="shared" si="1"/>
        <v>430001</v>
      </c>
      <c r="H94" s="133">
        <f>G94</f>
        <v>430001</v>
      </c>
      <c r="I94" s="159" t="s">
        <v>312</v>
      </c>
      <c r="J94" s="81"/>
      <c r="K94" s="144"/>
    </row>
    <row r="95" spans="1:11" ht="16.5" x14ac:dyDescent="0.3">
      <c r="A95" s="77"/>
      <c r="B95" s="142"/>
      <c r="C95" s="79"/>
      <c r="D95" s="127"/>
      <c r="E95" s="126"/>
      <c r="F95" s="143"/>
      <c r="G95" s="80">
        <f t="shared" si="1"/>
        <v>0</v>
      </c>
      <c r="H95" s="133"/>
      <c r="I95" s="159"/>
      <c r="J95" s="81"/>
      <c r="K95" s="144"/>
    </row>
    <row r="96" spans="1:11" ht="16.5" x14ac:dyDescent="0.3">
      <c r="A96" s="77">
        <v>43407</v>
      </c>
      <c r="B96" s="142" t="s">
        <v>2864</v>
      </c>
      <c r="C96" s="79" t="s">
        <v>1473</v>
      </c>
      <c r="D96" s="127" t="s">
        <v>109</v>
      </c>
      <c r="E96" s="126">
        <v>2</v>
      </c>
      <c r="F96" s="143">
        <v>230000.1</v>
      </c>
      <c r="G96" s="80">
        <f t="shared" si="1"/>
        <v>460000.2</v>
      </c>
      <c r="H96" s="133">
        <f>G96</f>
        <v>460000.2</v>
      </c>
      <c r="I96" s="159" t="s">
        <v>315</v>
      </c>
      <c r="J96" s="81"/>
      <c r="K96" s="144"/>
    </row>
    <row r="97" spans="1:11" ht="16.5" x14ac:dyDescent="0.3">
      <c r="A97" s="77"/>
      <c r="B97" s="142"/>
      <c r="C97" s="79"/>
      <c r="D97" s="127"/>
      <c r="E97" s="126"/>
      <c r="F97" s="143"/>
      <c r="G97" s="80">
        <f t="shared" si="1"/>
        <v>0</v>
      </c>
      <c r="H97" s="133"/>
      <c r="I97" s="159"/>
      <c r="J97" s="81"/>
      <c r="K97" s="144"/>
    </row>
    <row r="98" spans="1:11" ht="16.5" x14ac:dyDescent="0.3">
      <c r="A98" s="77">
        <v>43407</v>
      </c>
      <c r="B98" s="142" t="s">
        <v>2865</v>
      </c>
      <c r="C98" s="79" t="s">
        <v>301</v>
      </c>
      <c r="D98" s="127" t="s">
        <v>816</v>
      </c>
      <c r="E98" s="126">
        <v>15</v>
      </c>
      <c r="F98" s="143">
        <v>198000</v>
      </c>
      <c r="G98" s="80">
        <f t="shared" si="1"/>
        <v>2970000</v>
      </c>
      <c r="H98" s="133">
        <f>G98</f>
        <v>2970000</v>
      </c>
      <c r="I98" s="159" t="s">
        <v>309</v>
      </c>
      <c r="J98" s="81"/>
      <c r="K98" s="144"/>
    </row>
    <row r="99" spans="1:11" ht="16.5" x14ac:dyDescent="0.3">
      <c r="A99" s="77"/>
      <c r="B99" s="142"/>
      <c r="C99" s="79"/>
      <c r="D99" s="127"/>
      <c r="E99" s="126"/>
      <c r="F99" s="143"/>
      <c r="G99" s="80">
        <f t="shared" si="1"/>
        <v>0</v>
      </c>
      <c r="H99" s="133"/>
      <c r="I99" s="159"/>
      <c r="J99" s="81"/>
      <c r="K99" s="144"/>
    </row>
    <row r="100" spans="1:11" ht="16.5" x14ac:dyDescent="0.3">
      <c r="A100" s="77">
        <v>43407</v>
      </c>
      <c r="B100" s="142" t="s">
        <v>2866</v>
      </c>
      <c r="C100" s="79" t="s">
        <v>2867</v>
      </c>
      <c r="D100" s="127" t="s">
        <v>104</v>
      </c>
      <c r="E100" s="126">
        <v>1</v>
      </c>
      <c r="F100" s="143">
        <v>513900.09</v>
      </c>
      <c r="G100" s="80">
        <f t="shared" si="1"/>
        <v>513900.09</v>
      </c>
      <c r="H100" s="133">
        <f>G100</f>
        <v>513900.09</v>
      </c>
      <c r="I100" s="159" t="s">
        <v>1756</v>
      </c>
      <c r="J100" s="81"/>
      <c r="K100" s="144"/>
    </row>
    <row r="101" spans="1:11" ht="16.5" x14ac:dyDescent="0.3">
      <c r="A101" s="77"/>
      <c r="B101" s="142"/>
      <c r="C101" s="79"/>
      <c r="D101" s="127"/>
      <c r="E101" s="126"/>
      <c r="F101" s="143"/>
      <c r="G101" s="80">
        <f t="shared" si="1"/>
        <v>0</v>
      </c>
      <c r="H101" s="133"/>
      <c r="I101" s="159"/>
      <c r="J101" s="81"/>
      <c r="K101" s="144"/>
    </row>
    <row r="102" spans="1:11" ht="16.5" x14ac:dyDescent="0.3">
      <c r="A102" s="77">
        <v>43407</v>
      </c>
      <c r="B102" s="142" t="s">
        <v>2868</v>
      </c>
      <c r="C102" s="79" t="s">
        <v>2869</v>
      </c>
      <c r="D102" s="127" t="s">
        <v>1854</v>
      </c>
      <c r="E102" s="126">
        <v>1</v>
      </c>
      <c r="F102" s="143">
        <v>234000.36</v>
      </c>
      <c r="G102" s="80">
        <f t="shared" si="1"/>
        <v>234000.36</v>
      </c>
      <c r="H102" s="133">
        <f>G102</f>
        <v>234000.36</v>
      </c>
      <c r="I102" s="159" t="s">
        <v>2524</v>
      </c>
      <c r="J102" s="81"/>
      <c r="K102" s="144"/>
    </row>
    <row r="103" spans="1:11" ht="16.5" x14ac:dyDescent="0.3">
      <c r="A103" s="77"/>
      <c r="B103" s="142"/>
      <c r="C103" s="79"/>
      <c r="D103" s="127"/>
      <c r="E103" s="126"/>
      <c r="F103" s="143"/>
      <c r="G103" s="80">
        <f t="shared" si="1"/>
        <v>0</v>
      </c>
      <c r="H103" s="133"/>
      <c r="I103" s="159"/>
      <c r="J103" s="81"/>
      <c r="K103" s="144"/>
    </row>
    <row r="104" spans="1:11" ht="16.5" x14ac:dyDescent="0.3">
      <c r="A104" s="77">
        <v>43407</v>
      </c>
      <c r="B104" s="142" t="s">
        <v>2870</v>
      </c>
      <c r="C104" s="79" t="s">
        <v>2871</v>
      </c>
      <c r="D104" s="127" t="s">
        <v>1720</v>
      </c>
      <c r="E104" s="126">
        <v>1</v>
      </c>
      <c r="F104" s="143">
        <v>165000</v>
      </c>
      <c r="G104" s="80">
        <f t="shared" si="1"/>
        <v>165000</v>
      </c>
      <c r="H104" s="133">
        <f>G104</f>
        <v>165000</v>
      </c>
      <c r="I104" s="159" t="s">
        <v>2524</v>
      </c>
      <c r="J104" s="81"/>
      <c r="K104" s="144"/>
    </row>
    <row r="105" spans="1:11" ht="16.5" x14ac:dyDescent="0.3">
      <c r="A105" s="77"/>
      <c r="B105" s="142"/>
      <c r="C105" s="79"/>
      <c r="D105" s="127"/>
      <c r="E105" s="126"/>
      <c r="F105" s="143"/>
      <c r="G105" s="80">
        <f t="shared" si="1"/>
        <v>0</v>
      </c>
      <c r="H105" s="133"/>
      <c r="I105" s="159"/>
      <c r="J105" s="81"/>
      <c r="K105" s="144"/>
    </row>
    <row r="106" spans="1:11" ht="16.5" x14ac:dyDescent="0.3">
      <c r="A106" s="77">
        <v>43407</v>
      </c>
      <c r="B106" s="142" t="s">
        <v>2872</v>
      </c>
      <c r="C106" s="79" t="s">
        <v>253</v>
      </c>
      <c r="D106" s="127" t="s">
        <v>109</v>
      </c>
      <c r="E106" s="126">
        <v>3</v>
      </c>
      <c r="F106" s="143">
        <v>230000.1</v>
      </c>
      <c r="G106" s="80">
        <f t="shared" si="1"/>
        <v>690000.3</v>
      </c>
      <c r="H106" s="133"/>
      <c r="I106" s="159"/>
      <c r="J106" s="81"/>
      <c r="K106" s="144"/>
    </row>
    <row r="107" spans="1:11" ht="16.5" x14ac:dyDescent="0.3">
      <c r="A107" s="77"/>
      <c r="B107" s="142"/>
      <c r="C107" s="79"/>
      <c r="D107" s="127" t="s">
        <v>2047</v>
      </c>
      <c r="E107" s="126">
        <v>3</v>
      </c>
      <c r="F107" s="143">
        <v>505000.1</v>
      </c>
      <c r="G107" s="80">
        <f t="shared" si="1"/>
        <v>1515000.2999999998</v>
      </c>
      <c r="H107" s="133">
        <f>SUM(G106:G107)</f>
        <v>2205000.5999999996</v>
      </c>
      <c r="I107" s="159" t="s">
        <v>315</v>
      </c>
      <c r="J107" s="81"/>
      <c r="K107" s="144"/>
    </row>
    <row r="108" spans="1:11" ht="16.5" x14ac:dyDescent="0.3">
      <c r="A108" s="77"/>
      <c r="B108" s="142"/>
      <c r="C108" s="79"/>
      <c r="D108" s="127"/>
      <c r="E108" s="126"/>
      <c r="F108" s="143"/>
      <c r="G108" s="80">
        <f t="shared" si="1"/>
        <v>0</v>
      </c>
      <c r="H108" s="133"/>
      <c r="I108" s="159"/>
      <c r="J108" s="81"/>
      <c r="K108" s="144"/>
    </row>
    <row r="109" spans="1:11" ht="16.5" x14ac:dyDescent="0.3">
      <c r="A109" s="77">
        <v>43407</v>
      </c>
      <c r="B109" s="142" t="s">
        <v>2873</v>
      </c>
      <c r="C109" s="79" t="s">
        <v>2874</v>
      </c>
      <c r="D109" s="127" t="s">
        <v>2875</v>
      </c>
      <c r="E109" s="126">
        <v>1</v>
      </c>
      <c r="F109" s="143">
        <v>1233900.3600000001</v>
      </c>
      <c r="G109" s="80">
        <f t="shared" si="1"/>
        <v>1233900.3600000001</v>
      </c>
      <c r="H109" s="133">
        <f>G109</f>
        <v>1233900.3600000001</v>
      </c>
      <c r="I109" s="159" t="s">
        <v>315</v>
      </c>
      <c r="J109" s="81"/>
      <c r="K109" s="144"/>
    </row>
    <row r="110" spans="1:11" ht="16.5" x14ac:dyDescent="0.3">
      <c r="A110" s="77"/>
      <c r="B110" s="142"/>
      <c r="C110" s="79"/>
      <c r="D110" s="127"/>
      <c r="E110" s="126"/>
      <c r="F110" s="143"/>
      <c r="G110" s="80">
        <f t="shared" si="1"/>
        <v>0</v>
      </c>
      <c r="H110" s="133"/>
      <c r="I110" s="159"/>
      <c r="J110" s="81"/>
      <c r="K110" s="144"/>
    </row>
    <row r="111" spans="1:11" ht="16.5" x14ac:dyDescent="0.3">
      <c r="A111" s="77">
        <v>43407</v>
      </c>
      <c r="B111" s="142" t="s">
        <v>2876</v>
      </c>
      <c r="C111" s="79" t="s">
        <v>2556</v>
      </c>
      <c r="D111" s="127" t="s">
        <v>2635</v>
      </c>
      <c r="E111" s="126">
        <v>20</v>
      </c>
      <c r="F111" s="143">
        <v>79999.7</v>
      </c>
      <c r="G111" s="80">
        <f t="shared" si="1"/>
        <v>1599994</v>
      </c>
      <c r="H111" s="133">
        <f>G111</f>
        <v>1599994</v>
      </c>
      <c r="I111" s="159" t="s">
        <v>1756</v>
      </c>
      <c r="J111" s="81"/>
      <c r="K111" s="144"/>
    </row>
    <row r="112" spans="1:11" ht="16.5" x14ac:dyDescent="0.3">
      <c r="A112" s="77"/>
      <c r="B112" s="142"/>
      <c r="C112" s="79"/>
      <c r="D112" s="127"/>
      <c r="E112" s="126"/>
      <c r="F112" s="143"/>
      <c r="G112" s="80">
        <f t="shared" si="1"/>
        <v>0</v>
      </c>
      <c r="H112" s="133"/>
      <c r="I112" s="159"/>
      <c r="J112" s="81"/>
      <c r="K112" s="144"/>
    </row>
    <row r="113" spans="1:11" ht="16.5" x14ac:dyDescent="0.3">
      <c r="A113" s="77">
        <v>43407</v>
      </c>
      <c r="B113" s="142" t="s">
        <v>2877</v>
      </c>
      <c r="C113" s="79" t="s">
        <v>42</v>
      </c>
      <c r="D113" s="127" t="s">
        <v>2878</v>
      </c>
      <c r="E113" s="126">
        <v>1</v>
      </c>
      <c r="F113" s="143">
        <v>308750.47499999998</v>
      </c>
      <c r="G113" s="80">
        <f t="shared" si="1"/>
        <v>308750.47499999998</v>
      </c>
      <c r="H113" s="133"/>
      <c r="I113" s="159"/>
      <c r="J113" s="81"/>
      <c r="K113" s="144"/>
    </row>
    <row r="114" spans="1:11" ht="16.5" x14ac:dyDescent="0.3">
      <c r="A114" s="77"/>
      <c r="B114" s="142"/>
      <c r="C114" s="79"/>
      <c r="D114" s="127" t="s">
        <v>2879</v>
      </c>
      <c r="E114" s="126">
        <v>3</v>
      </c>
      <c r="F114" s="143">
        <v>232749.715</v>
      </c>
      <c r="G114" s="80">
        <f t="shared" si="1"/>
        <v>698249.14500000002</v>
      </c>
      <c r="H114" s="133">
        <f>SUM(G113:G114)</f>
        <v>1006999.62</v>
      </c>
      <c r="I114" s="159" t="s">
        <v>1756</v>
      </c>
      <c r="J114" s="81"/>
      <c r="K114" s="144"/>
    </row>
    <row r="115" spans="1:11" ht="16.5" x14ac:dyDescent="0.3">
      <c r="A115" s="77"/>
      <c r="B115" s="142"/>
      <c r="C115" s="79"/>
      <c r="D115" s="127"/>
      <c r="E115" s="126"/>
      <c r="F115" s="143"/>
      <c r="G115" s="80">
        <f t="shared" si="1"/>
        <v>0</v>
      </c>
      <c r="H115" s="133"/>
      <c r="I115" s="159"/>
      <c r="J115" s="81"/>
      <c r="K115" s="144"/>
    </row>
    <row r="116" spans="1:11" ht="16.5" x14ac:dyDescent="0.3">
      <c r="A116" s="77">
        <v>43407</v>
      </c>
      <c r="B116" s="142" t="s">
        <v>2880</v>
      </c>
      <c r="C116" s="79" t="s">
        <v>2640</v>
      </c>
      <c r="D116" s="127" t="s">
        <v>1094</v>
      </c>
      <c r="E116" s="126">
        <v>3</v>
      </c>
      <c r="F116" s="143">
        <v>215000.5</v>
      </c>
      <c r="G116" s="80">
        <f t="shared" si="1"/>
        <v>645001.5</v>
      </c>
      <c r="H116" s="133">
        <f>G116</f>
        <v>645001.5</v>
      </c>
      <c r="I116" s="159" t="s">
        <v>1756</v>
      </c>
      <c r="J116" s="81"/>
      <c r="K116" s="144"/>
    </row>
    <row r="117" spans="1:11" ht="16.5" x14ac:dyDescent="0.3">
      <c r="A117" s="77"/>
      <c r="B117" s="142"/>
      <c r="C117" s="79"/>
      <c r="D117" s="127"/>
      <c r="E117" s="126"/>
      <c r="F117" s="143"/>
      <c r="G117" s="80">
        <f t="shared" si="1"/>
        <v>0</v>
      </c>
      <c r="H117" s="133"/>
      <c r="I117" s="159"/>
      <c r="J117" s="81"/>
      <c r="K117" s="144"/>
    </row>
    <row r="118" spans="1:11" ht="16.5" x14ac:dyDescent="0.3">
      <c r="A118" s="77">
        <v>43407</v>
      </c>
      <c r="B118" s="142" t="s">
        <v>2881</v>
      </c>
      <c r="C118" s="79" t="s">
        <v>2882</v>
      </c>
      <c r="D118" s="127" t="s">
        <v>1635</v>
      </c>
      <c r="E118" s="126">
        <v>12</v>
      </c>
      <c r="F118" s="143">
        <v>148500</v>
      </c>
      <c r="G118" s="80">
        <f t="shared" si="1"/>
        <v>1782000</v>
      </c>
      <c r="H118" s="133">
        <f>G118</f>
        <v>1782000</v>
      </c>
      <c r="I118" s="159" t="s">
        <v>1756</v>
      </c>
      <c r="J118" s="81"/>
      <c r="K118" s="144"/>
    </row>
    <row r="119" spans="1:11" ht="16.5" x14ac:dyDescent="0.3">
      <c r="A119" s="77"/>
      <c r="B119" s="142"/>
      <c r="C119" s="79"/>
      <c r="D119" s="127"/>
      <c r="E119" s="126"/>
      <c r="F119" s="143"/>
      <c r="G119" s="80">
        <f t="shared" si="1"/>
        <v>0</v>
      </c>
      <c r="H119" s="133"/>
      <c r="I119" s="159"/>
      <c r="J119" s="81"/>
      <c r="K119" s="144"/>
    </row>
    <row r="120" spans="1:11" ht="16.5" x14ac:dyDescent="0.3">
      <c r="A120" s="77">
        <v>43407</v>
      </c>
      <c r="B120" s="142" t="s">
        <v>2883</v>
      </c>
      <c r="C120" s="79" t="s">
        <v>1795</v>
      </c>
      <c r="D120" s="127" t="s">
        <v>1854</v>
      </c>
      <c r="E120" s="126">
        <v>1</v>
      </c>
      <c r="F120" s="143">
        <v>234000</v>
      </c>
      <c r="G120" s="80">
        <f t="shared" si="1"/>
        <v>234000</v>
      </c>
      <c r="H120" s="133">
        <f>G120</f>
        <v>234000</v>
      </c>
      <c r="I120" s="159" t="s">
        <v>2524</v>
      </c>
      <c r="J120" s="81"/>
      <c r="K120" s="144"/>
    </row>
    <row r="121" spans="1:11" ht="16.5" x14ac:dyDescent="0.3">
      <c r="A121" s="77"/>
      <c r="B121" s="142"/>
      <c r="C121" s="79"/>
      <c r="D121" s="127"/>
      <c r="E121" s="126"/>
      <c r="F121" s="143"/>
      <c r="G121" s="80">
        <f t="shared" si="1"/>
        <v>0</v>
      </c>
      <c r="H121" s="133"/>
      <c r="I121" s="159"/>
      <c r="J121" s="81"/>
      <c r="K121" s="144"/>
    </row>
    <row r="122" spans="1:11" ht="16.5" x14ac:dyDescent="0.3">
      <c r="A122" s="77">
        <v>43409</v>
      </c>
      <c r="B122" s="142" t="s">
        <v>2884</v>
      </c>
      <c r="C122" s="79" t="s">
        <v>1246</v>
      </c>
      <c r="D122" s="127" t="s">
        <v>1914</v>
      </c>
      <c r="E122" s="126">
        <v>12</v>
      </c>
      <c r="F122" s="143">
        <v>148500</v>
      </c>
      <c r="G122" s="80">
        <f t="shared" si="1"/>
        <v>1782000</v>
      </c>
      <c r="H122" s="133">
        <f>G122</f>
        <v>1782000</v>
      </c>
      <c r="I122" s="159" t="s">
        <v>309</v>
      </c>
      <c r="J122" s="81"/>
      <c r="K122" s="144"/>
    </row>
    <row r="123" spans="1:11" ht="16.5" x14ac:dyDescent="0.3">
      <c r="A123" s="77"/>
      <c r="B123" s="142"/>
      <c r="C123" s="79"/>
      <c r="D123" s="127"/>
      <c r="E123" s="126"/>
      <c r="F123" s="143"/>
      <c r="G123" s="80">
        <f t="shared" si="1"/>
        <v>0</v>
      </c>
      <c r="H123" s="133"/>
      <c r="I123" s="159"/>
      <c r="J123" s="81"/>
      <c r="K123" s="144"/>
    </row>
    <row r="124" spans="1:11" ht="16.5" x14ac:dyDescent="0.3">
      <c r="A124" s="83">
        <v>43409</v>
      </c>
      <c r="B124" s="151" t="s">
        <v>2885</v>
      </c>
      <c r="C124" s="85" t="s">
        <v>2886</v>
      </c>
      <c r="D124" s="152" t="s">
        <v>1094</v>
      </c>
      <c r="E124" s="139">
        <v>1</v>
      </c>
      <c r="F124" s="153">
        <v>215000.5</v>
      </c>
      <c r="G124" s="86">
        <f t="shared" si="1"/>
        <v>215000.5</v>
      </c>
      <c r="H124" s="149"/>
      <c r="I124" s="159"/>
      <c r="J124" s="81"/>
      <c r="K124" s="144"/>
    </row>
    <row r="125" spans="1:11" ht="16.5" x14ac:dyDescent="0.3">
      <c r="A125" s="83"/>
      <c r="B125" s="151"/>
      <c r="C125" s="85"/>
      <c r="D125" s="152" t="s">
        <v>109</v>
      </c>
      <c r="E125" s="139">
        <v>1</v>
      </c>
      <c r="F125" s="153">
        <v>230000.1</v>
      </c>
      <c r="G125" s="86">
        <f t="shared" si="1"/>
        <v>230000.1</v>
      </c>
      <c r="H125" s="149">
        <f>SUM(G124:G125)</f>
        <v>445000.6</v>
      </c>
      <c r="I125" s="159" t="s">
        <v>309</v>
      </c>
      <c r="J125" s="81"/>
      <c r="K125" s="144"/>
    </row>
    <row r="126" spans="1:11" ht="16.5" x14ac:dyDescent="0.3">
      <c r="A126" s="77"/>
      <c r="B126" s="142"/>
      <c r="C126" s="79"/>
      <c r="D126" s="127"/>
      <c r="E126" s="126"/>
      <c r="F126" s="143"/>
      <c r="G126" s="80">
        <f t="shared" si="1"/>
        <v>0</v>
      </c>
      <c r="H126" s="133"/>
      <c r="I126" s="159"/>
      <c r="J126" s="81"/>
      <c r="K126" s="144"/>
    </row>
    <row r="127" spans="1:11" ht="16.5" x14ac:dyDescent="0.3">
      <c r="A127" s="77">
        <v>43409</v>
      </c>
      <c r="B127" s="142" t="s">
        <v>2887</v>
      </c>
      <c r="C127" s="79" t="s">
        <v>2888</v>
      </c>
      <c r="D127" s="127" t="s">
        <v>31</v>
      </c>
      <c r="E127" s="126">
        <v>1</v>
      </c>
      <c r="F127" s="143">
        <v>529199.44999999995</v>
      </c>
      <c r="G127" s="80">
        <f t="shared" si="1"/>
        <v>529199.44999999995</v>
      </c>
      <c r="H127" s="133">
        <f>G127</f>
        <v>529199.44999999995</v>
      </c>
      <c r="I127" s="159" t="s">
        <v>1756</v>
      </c>
      <c r="J127" s="81"/>
      <c r="K127" s="144"/>
    </row>
    <row r="128" spans="1:11" ht="16.5" x14ac:dyDescent="0.3">
      <c r="A128" s="77"/>
      <c r="B128" s="142"/>
      <c r="C128" s="79"/>
      <c r="D128" s="127"/>
      <c r="E128" s="126"/>
      <c r="F128" s="143"/>
      <c r="G128" s="80">
        <f t="shared" si="1"/>
        <v>0</v>
      </c>
      <c r="H128" s="133"/>
      <c r="I128" s="159"/>
      <c r="J128" s="81"/>
      <c r="K128" s="144"/>
    </row>
    <row r="129" spans="1:11" ht="16.5" x14ac:dyDescent="0.3">
      <c r="A129" s="77">
        <v>43409</v>
      </c>
      <c r="B129" s="142" t="s">
        <v>2889</v>
      </c>
      <c r="C129" s="79" t="s">
        <v>87</v>
      </c>
      <c r="D129" s="127" t="s">
        <v>2073</v>
      </c>
      <c r="E129" s="126">
        <v>4</v>
      </c>
      <c r="F129" s="143">
        <v>234000.46</v>
      </c>
      <c r="G129" s="80">
        <f t="shared" si="1"/>
        <v>936001.84</v>
      </c>
      <c r="H129" s="133">
        <f>G129</f>
        <v>936001.84</v>
      </c>
      <c r="I129" s="159" t="s">
        <v>1756</v>
      </c>
      <c r="J129" s="81"/>
      <c r="K129" s="144"/>
    </row>
    <row r="130" spans="1:11" ht="16.5" x14ac:dyDescent="0.3">
      <c r="A130" s="77"/>
      <c r="B130" s="142"/>
      <c r="C130" s="79"/>
      <c r="D130" s="127"/>
      <c r="E130" s="126"/>
      <c r="F130" s="143"/>
      <c r="G130" s="80">
        <f t="shared" si="1"/>
        <v>0</v>
      </c>
      <c r="H130" s="133"/>
      <c r="I130" s="159"/>
      <c r="J130" s="81"/>
      <c r="K130" s="144"/>
    </row>
    <row r="131" spans="1:11" ht="16.5" x14ac:dyDescent="0.3">
      <c r="A131" s="77">
        <v>43409</v>
      </c>
      <c r="B131" s="142" t="s">
        <v>2890</v>
      </c>
      <c r="C131" s="79" t="s">
        <v>1403</v>
      </c>
      <c r="D131" s="127" t="s">
        <v>1094</v>
      </c>
      <c r="E131" s="126">
        <v>6</v>
      </c>
      <c r="F131" s="143">
        <v>215000.5</v>
      </c>
      <c r="G131" s="80">
        <f t="shared" si="1"/>
        <v>1290003</v>
      </c>
      <c r="H131" s="133">
        <f>G131</f>
        <v>1290003</v>
      </c>
      <c r="I131" s="159" t="s">
        <v>1216</v>
      </c>
      <c r="J131" s="81"/>
      <c r="K131" s="144"/>
    </row>
    <row r="132" spans="1:11" ht="16.5" x14ac:dyDescent="0.3">
      <c r="A132" s="77"/>
      <c r="B132" s="142"/>
      <c r="C132" s="79"/>
      <c r="D132" s="127"/>
      <c r="E132" s="126"/>
      <c r="F132" s="143"/>
      <c r="G132" s="80">
        <f t="shared" si="1"/>
        <v>0</v>
      </c>
      <c r="H132" s="133"/>
      <c r="I132" s="159"/>
      <c r="J132" s="81"/>
      <c r="K132" s="144"/>
    </row>
    <row r="133" spans="1:11" ht="16.5" x14ac:dyDescent="0.3">
      <c r="A133" s="77">
        <v>43409</v>
      </c>
      <c r="B133" s="142" t="s">
        <v>2891</v>
      </c>
      <c r="C133" s="79" t="s">
        <v>38</v>
      </c>
      <c r="D133" s="127" t="s">
        <v>1094</v>
      </c>
      <c r="E133" s="126">
        <v>48</v>
      </c>
      <c r="F133" s="143">
        <v>215000.5</v>
      </c>
      <c r="G133" s="80">
        <f t="shared" si="1"/>
        <v>10320024</v>
      </c>
      <c r="H133" s="133"/>
      <c r="I133" s="159"/>
      <c r="J133" s="81"/>
      <c r="K133" s="144"/>
    </row>
    <row r="134" spans="1:11" ht="16.5" x14ac:dyDescent="0.3">
      <c r="A134" s="77"/>
      <c r="B134" s="142"/>
      <c r="C134" s="79"/>
      <c r="D134" s="127" t="s">
        <v>109</v>
      </c>
      <c r="E134" s="126">
        <v>12</v>
      </c>
      <c r="F134" s="143">
        <v>230000.1</v>
      </c>
      <c r="G134" s="80">
        <f t="shared" si="1"/>
        <v>2760001.2</v>
      </c>
      <c r="H134" s="133"/>
      <c r="I134" s="159"/>
      <c r="J134" s="81"/>
      <c r="K134" s="144"/>
    </row>
    <row r="135" spans="1:11" ht="16.5" x14ac:dyDescent="0.3">
      <c r="A135" s="77"/>
      <c r="B135" s="142"/>
      <c r="C135" s="79"/>
      <c r="D135" s="127" t="s">
        <v>887</v>
      </c>
      <c r="E135" s="126">
        <v>12</v>
      </c>
      <c r="F135" s="143">
        <v>230000.1</v>
      </c>
      <c r="G135" s="80">
        <f t="shared" si="1"/>
        <v>2760001.2</v>
      </c>
      <c r="H135" s="133">
        <f>SUM(G133:G135)</f>
        <v>15840026.399999999</v>
      </c>
      <c r="I135" s="159" t="s">
        <v>310</v>
      </c>
      <c r="J135" s="81"/>
      <c r="K135" s="144"/>
    </row>
    <row r="136" spans="1:11" ht="16.5" x14ac:dyDescent="0.3">
      <c r="A136" s="77"/>
      <c r="B136" s="142"/>
      <c r="C136" s="79"/>
      <c r="D136" s="127"/>
      <c r="E136" s="126"/>
      <c r="F136" s="143"/>
      <c r="G136" s="80">
        <f t="shared" si="1"/>
        <v>0</v>
      </c>
      <c r="H136" s="133"/>
      <c r="I136" s="159"/>
      <c r="J136" s="81"/>
      <c r="K136" s="144"/>
    </row>
    <row r="137" spans="1:11" ht="16.5" x14ac:dyDescent="0.3">
      <c r="A137" s="77">
        <v>43409</v>
      </c>
      <c r="B137" s="142" t="s">
        <v>2892</v>
      </c>
      <c r="C137" s="79" t="s">
        <v>1520</v>
      </c>
      <c r="D137" s="127" t="s">
        <v>1325</v>
      </c>
      <c r="E137" s="126">
        <v>1</v>
      </c>
      <c r="F137" s="143">
        <v>603900</v>
      </c>
      <c r="G137" s="80">
        <f t="shared" si="1"/>
        <v>603900</v>
      </c>
      <c r="H137" s="133">
        <f>G137</f>
        <v>603900</v>
      </c>
      <c r="I137" s="159" t="s">
        <v>309</v>
      </c>
      <c r="J137" s="81"/>
      <c r="K137" s="144"/>
    </row>
    <row r="138" spans="1:11" ht="16.5" x14ac:dyDescent="0.3">
      <c r="A138" s="77"/>
      <c r="B138" s="142"/>
      <c r="C138" s="79"/>
      <c r="D138" s="127"/>
      <c r="E138" s="126"/>
      <c r="F138" s="143"/>
      <c r="G138" s="80">
        <f t="shared" si="1"/>
        <v>0</v>
      </c>
      <c r="H138" s="133"/>
      <c r="I138" s="159"/>
      <c r="J138" s="81"/>
      <c r="K138" s="144"/>
    </row>
    <row r="139" spans="1:11" ht="16.5" x14ac:dyDescent="0.3">
      <c r="A139" s="77">
        <v>43409</v>
      </c>
      <c r="B139" s="142" t="s">
        <v>2893</v>
      </c>
      <c r="C139" s="79" t="s">
        <v>2894</v>
      </c>
      <c r="D139" s="127" t="s">
        <v>19</v>
      </c>
      <c r="E139" s="126">
        <v>1</v>
      </c>
      <c r="F139" s="143">
        <v>543400</v>
      </c>
      <c r="G139" s="80">
        <f t="shared" si="1"/>
        <v>543400</v>
      </c>
      <c r="H139" s="133">
        <f>G139</f>
        <v>543400</v>
      </c>
      <c r="I139" s="159" t="s">
        <v>309</v>
      </c>
      <c r="J139" s="81"/>
      <c r="K139" s="144"/>
    </row>
    <row r="140" spans="1:11" ht="16.5" x14ac:dyDescent="0.3">
      <c r="A140" s="77"/>
      <c r="B140" s="142"/>
      <c r="C140" s="79"/>
      <c r="D140" s="127"/>
      <c r="E140" s="126"/>
      <c r="F140" s="143"/>
      <c r="G140" s="80">
        <f t="shared" si="1"/>
        <v>0</v>
      </c>
      <c r="H140" s="133"/>
      <c r="I140" s="159"/>
      <c r="J140" s="81"/>
      <c r="K140" s="144"/>
    </row>
    <row r="141" spans="1:11" ht="16.5" x14ac:dyDescent="0.3">
      <c r="A141" s="77">
        <v>43409</v>
      </c>
      <c r="B141" s="142" t="s">
        <v>2895</v>
      </c>
      <c r="C141" s="79" t="s">
        <v>2646</v>
      </c>
      <c r="D141" s="127" t="s">
        <v>31</v>
      </c>
      <c r="E141" s="126">
        <v>1</v>
      </c>
      <c r="F141" s="143">
        <v>529199.44999999995</v>
      </c>
      <c r="G141" s="80">
        <f t="shared" si="1"/>
        <v>529199.44999999995</v>
      </c>
      <c r="H141" s="133">
        <f>G141</f>
        <v>529199.44999999995</v>
      </c>
      <c r="I141" s="159" t="s">
        <v>309</v>
      </c>
      <c r="J141" s="81"/>
      <c r="K141" s="144"/>
    </row>
    <row r="142" spans="1:11" ht="16.5" x14ac:dyDescent="0.3">
      <c r="A142" s="77"/>
      <c r="B142" s="142"/>
      <c r="C142" s="79"/>
      <c r="D142" s="127"/>
      <c r="E142" s="126"/>
      <c r="F142" s="143"/>
      <c r="G142" s="80">
        <f t="shared" si="1"/>
        <v>0</v>
      </c>
      <c r="H142" s="133"/>
      <c r="I142" s="159"/>
      <c r="J142" s="81"/>
      <c r="K142" s="144"/>
    </row>
    <row r="143" spans="1:11" ht="16.5" x14ac:dyDescent="0.3">
      <c r="A143" s="77">
        <v>43409</v>
      </c>
      <c r="B143" s="142" t="s">
        <v>2896</v>
      </c>
      <c r="C143" s="79" t="s">
        <v>1957</v>
      </c>
      <c r="D143" s="127" t="s">
        <v>28</v>
      </c>
      <c r="E143" s="126">
        <v>5</v>
      </c>
      <c r="F143" s="143">
        <v>544500</v>
      </c>
      <c r="G143" s="80">
        <f t="shared" si="1"/>
        <v>2722500</v>
      </c>
      <c r="H143" s="133"/>
      <c r="I143" s="159"/>
      <c r="J143" s="81"/>
      <c r="K143" s="144"/>
    </row>
    <row r="144" spans="1:11" ht="16.5" x14ac:dyDescent="0.3">
      <c r="A144" s="77"/>
      <c r="B144" s="142"/>
      <c r="C144" s="79"/>
      <c r="D144" s="127" t="s">
        <v>2494</v>
      </c>
      <c r="E144" s="126">
        <v>6</v>
      </c>
      <c r="F144" s="143">
        <v>621900.18000000005</v>
      </c>
      <c r="G144" s="80">
        <f t="shared" si="1"/>
        <v>3731401.08</v>
      </c>
      <c r="H144" s="133"/>
      <c r="I144" s="159"/>
      <c r="J144" s="81"/>
      <c r="K144" s="144"/>
    </row>
    <row r="145" spans="1:11" ht="16.5" x14ac:dyDescent="0.3">
      <c r="A145" s="77"/>
      <c r="B145" s="142"/>
      <c r="C145" s="79"/>
      <c r="D145" s="127" t="s">
        <v>2241</v>
      </c>
      <c r="E145" s="126">
        <v>4</v>
      </c>
      <c r="F145" s="143">
        <v>540000.55000000005</v>
      </c>
      <c r="G145" s="80">
        <f t="shared" si="1"/>
        <v>2160002.2000000002</v>
      </c>
      <c r="H145" s="133"/>
      <c r="I145" s="159"/>
      <c r="J145" s="81"/>
      <c r="K145" s="144"/>
    </row>
    <row r="146" spans="1:11" ht="16.5" x14ac:dyDescent="0.3">
      <c r="A146" s="77"/>
      <c r="B146" s="142"/>
      <c r="C146" s="79"/>
      <c r="D146" s="127" t="s">
        <v>1094</v>
      </c>
      <c r="E146" s="126">
        <v>3</v>
      </c>
      <c r="F146" s="143">
        <v>215000.5</v>
      </c>
      <c r="G146" s="80">
        <f t="shared" si="1"/>
        <v>645001.5</v>
      </c>
      <c r="H146" s="133">
        <f>SUM(G143:G146)</f>
        <v>9258904.7800000012</v>
      </c>
      <c r="I146" s="159" t="s">
        <v>309</v>
      </c>
      <c r="J146" s="81"/>
      <c r="K146" s="144"/>
    </row>
    <row r="147" spans="1:11" ht="16.5" x14ac:dyDescent="0.3">
      <c r="A147" s="77"/>
      <c r="B147" s="142"/>
      <c r="C147" s="79"/>
      <c r="D147" s="127"/>
      <c r="E147" s="126"/>
      <c r="F147" s="143"/>
      <c r="G147" s="80">
        <f t="shared" si="1"/>
        <v>0</v>
      </c>
      <c r="H147" s="133"/>
      <c r="I147" s="159"/>
      <c r="J147" s="81"/>
      <c r="K147" s="144"/>
    </row>
    <row r="148" spans="1:11" ht="16.5" x14ac:dyDescent="0.3">
      <c r="A148" s="77">
        <v>43409</v>
      </c>
      <c r="B148" s="142" t="s">
        <v>2897</v>
      </c>
      <c r="C148" s="79" t="s">
        <v>2640</v>
      </c>
      <c r="D148" s="127" t="s">
        <v>1094</v>
      </c>
      <c r="E148" s="126">
        <v>1</v>
      </c>
      <c r="F148" s="143">
        <v>215000.5</v>
      </c>
      <c r="G148" s="80">
        <f t="shared" si="1"/>
        <v>215000.5</v>
      </c>
      <c r="H148" s="133">
        <f>G148</f>
        <v>215000.5</v>
      </c>
      <c r="I148" s="159" t="s">
        <v>1756</v>
      </c>
      <c r="J148" s="81"/>
      <c r="K148" s="144"/>
    </row>
    <row r="149" spans="1:11" ht="16.5" x14ac:dyDescent="0.3">
      <c r="A149" s="77"/>
      <c r="B149" s="142"/>
      <c r="C149" s="79"/>
      <c r="D149" s="127"/>
      <c r="E149" s="126"/>
      <c r="F149" s="143"/>
      <c r="G149" s="80">
        <f t="shared" si="1"/>
        <v>0</v>
      </c>
      <c r="H149" s="133"/>
      <c r="I149" s="159"/>
      <c r="J149" s="81"/>
      <c r="K149" s="144"/>
    </row>
    <row r="150" spans="1:11" ht="16.5" x14ac:dyDescent="0.3">
      <c r="A150" s="77">
        <v>43409</v>
      </c>
      <c r="B150" s="142" t="s">
        <v>2898</v>
      </c>
      <c r="C150" s="79" t="s">
        <v>2899</v>
      </c>
      <c r="D150" s="127" t="s">
        <v>815</v>
      </c>
      <c r="E150" s="126">
        <v>6</v>
      </c>
      <c r="F150" s="143">
        <v>198000</v>
      </c>
      <c r="G150" s="80">
        <f t="shared" si="1"/>
        <v>1188000</v>
      </c>
      <c r="H150" s="133">
        <f>G150</f>
        <v>1188000</v>
      </c>
      <c r="I150" s="159" t="s">
        <v>309</v>
      </c>
      <c r="J150" s="81"/>
      <c r="K150" s="144"/>
    </row>
    <row r="151" spans="1:11" ht="16.5" x14ac:dyDescent="0.3">
      <c r="A151" s="77"/>
      <c r="B151" s="142"/>
      <c r="C151" s="79"/>
      <c r="D151" s="127"/>
      <c r="E151" s="126"/>
      <c r="F151" s="143"/>
      <c r="G151" s="80">
        <f t="shared" si="1"/>
        <v>0</v>
      </c>
      <c r="H151" s="133"/>
      <c r="I151" s="159"/>
      <c r="J151" s="81"/>
      <c r="K151" s="144"/>
    </row>
    <row r="152" spans="1:11" ht="16.5" x14ac:dyDescent="0.3">
      <c r="A152" s="77">
        <v>43409</v>
      </c>
      <c r="B152" s="142" t="s">
        <v>2900</v>
      </c>
      <c r="C152" s="79" t="s">
        <v>2901</v>
      </c>
      <c r="D152" s="127" t="s">
        <v>1314</v>
      </c>
      <c r="E152" s="126">
        <v>1</v>
      </c>
      <c r="F152" s="143">
        <v>232749.715</v>
      </c>
      <c r="G152" s="80">
        <f t="shared" si="1"/>
        <v>232749.715</v>
      </c>
      <c r="H152" s="133"/>
      <c r="I152" s="159"/>
      <c r="J152" s="81"/>
      <c r="K152" s="144"/>
    </row>
    <row r="153" spans="1:11" ht="16.5" x14ac:dyDescent="0.3">
      <c r="A153" s="77"/>
      <c r="B153" s="142"/>
      <c r="C153" s="79"/>
      <c r="D153" s="127" t="s">
        <v>1094</v>
      </c>
      <c r="E153" s="126">
        <v>1</v>
      </c>
      <c r="F153" s="143">
        <v>215000.5</v>
      </c>
      <c r="G153" s="80">
        <f t="shared" si="1"/>
        <v>215000.5</v>
      </c>
      <c r="H153" s="133"/>
      <c r="I153" s="159"/>
      <c r="J153" s="81"/>
      <c r="K153" s="144"/>
    </row>
    <row r="154" spans="1:11" ht="16.5" x14ac:dyDescent="0.3">
      <c r="A154" s="77"/>
      <c r="B154" s="142"/>
      <c r="C154" s="79"/>
      <c r="D154" s="127" t="s">
        <v>109</v>
      </c>
      <c r="E154" s="126">
        <v>1</v>
      </c>
      <c r="F154" s="143">
        <v>230000.1</v>
      </c>
      <c r="G154" s="80">
        <f t="shared" si="1"/>
        <v>230000.1</v>
      </c>
      <c r="H154" s="133">
        <f>SUM(G152:G154)</f>
        <v>677750.31499999994</v>
      </c>
      <c r="I154" s="159" t="s">
        <v>1756</v>
      </c>
      <c r="J154" s="81"/>
      <c r="K154" s="144"/>
    </row>
    <row r="155" spans="1:11" ht="16.5" x14ac:dyDescent="0.3">
      <c r="A155" s="77"/>
      <c r="B155" s="142"/>
      <c r="C155" s="79"/>
      <c r="D155" s="127"/>
      <c r="E155" s="126"/>
      <c r="F155" s="143"/>
      <c r="G155" s="80">
        <f t="shared" si="1"/>
        <v>0</v>
      </c>
      <c r="H155" s="133"/>
      <c r="I155" s="159"/>
      <c r="J155" s="81"/>
      <c r="K155" s="144"/>
    </row>
    <row r="156" spans="1:11" ht="16.5" x14ac:dyDescent="0.3">
      <c r="A156" s="77">
        <v>43410</v>
      </c>
      <c r="B156" s="142" t="s">
        <v>2902</v>
      </c>
      <c r="C156" s="79" t="s">
        <v>2065</v>
      </c>
      <c r="D156" s="127" t="s">
        <v>1728</v>
      </c>
      <c r="E156" s="126">
        <v>12</v>
      </c>
      <c r="F156" s="143">
        <v>875000.5</v>
      </c>
      <c r="G156" s="80">
        <f t="shared" si="1"/>
        <v>10500006</v>
      </c>
      <c r="H156" s="133">
        <f>G156</f>
        <v>10500006</v>
      </c>
      <c r="I156" s="159" t="s">
        <v>2524</v>
      </c>
      <c r="J156" s="81"/>
      <c r="K156" s="144"/>
    </row>
    <row r="157" spans="1:11" ht="16.5" x14ac:dyDescent="0.3">
      <c r="A157" s="77"/>
      <c r="B157" s="142"/>
      <c r="C157" s="79"/>
      <c r="D157" s="127"/>
      <c r="E157" s="126"/>
      <c r="F157" s="143"/>
      <c r="G157" s="80">
        <f t="shared" si="1"/>
        <v>0</v>
      </c>
      <c r="H157" s="133"/>
      <c r="I157" s="159"/>
      <c r="J157" s="81"/>
      <c r="K157" s="144"/>
    </row>
    <row r="158" spans="1:11" ht="16.5" x14ac:dyDescent="0.3">
      <c r="A158" s="77">
        <v>43410</v>
      </c>
      <c r="B158" s="142" t="s">
        <v>2903</v>
      </c>
      <c r="C158" s="79" t="s">
        <v>2430</v>
      </c>
      <c r="D158" s="127" t="s">
        <v>1094</v>
      </c>
      <c r="E158" s="126">
        <v>1</v>
      </c>
      <c r="F158" s="143">
        <v>215000.5</v>
      </c>
      <c r="G158" s="80">
        <f t="shared" si="1"/>
        <v>215000.5</v>
      </c>
      <c r="H158" s="133">
        <f>G158</f>
        <v>215000.5</v>
      </c>
      <c r="I158" s="159" t="s">
        <v>1756</v>
      </c>
      <c r="J158" s="81"/>
      <c r="K158" s="144"/>
    </row>
    <row r="159" spans="1:11" ht="16.5" x14ac:dyDescent="0.3">
      <c r="A159" s="77"/>
      <c r="B159" s="142"/>
      <c r="C159" s="79"/>
      <c r="D159" s="127"/>
      <c r="E159" s="126"/>
      <c r="F159" s="143"/>
      <c r="G159" s="80">
        <f t="shared" si="1"/>
        <v>0</v>
      </c>
      <c r="H159" s="133"/>
      <c r="I159" s="159"/>
      <c r="J159" s="81"/>
      <c r="K159" s="144"/>
    </row>
    <row r="160" spans="1:11" ht="16.5" x14ac:dyDescent="0.3">
      <c r="A160" s="77">
        <v>43410</v>
      </c>
      <c r="B160" s="142" t="s">
        <v>2904</v>
      </c>
      <c r="C160" s="79" t="s">
        <v>258</v>
      </c>
      <c r="D160" s="127" t="s">
        <v>31</v>
      </c>
      <c r="E160" s="126">
        <v>4</v>
      </c>
      <c r="F160" s="143">
        <v>558599.52500000002</v>
      </c>
      <c r="G160" s="80">
        <f t="shared" si="1"/>
        <v>2234398.1</v>
      </c>
      <c r="H160" s="133">
        <f>G160</f>
        <v>2234398.1</v>
      </c>
      <c r="I160" s="159" t="s">
        <v>314</v>
      </c>
      <c r="J160" s="81"/>
      <c r="K160" s="144"/>
    </row>
    <row r="161" spans="1:11" ht="16.5" x14ac:dyDescent="0.3">
      <c r="A161" s="77"/>
      <c r="B161" s="142"/>
      <c r="C161" s="79"/>
      <c r="D161" s="127"/>
      <c r="E161" s="126"/>
      <c r="F161" s="143"/>
      <c r="G161" s="80">
        <f t="shared" si="1"/>
        <v>0</v>
      </c>
      <c r="H161" s="133"/>
      <c r="I161" s="159"/>
      <c r="J161" s="81"/>
      <c r="K161" s="144"/>
    </row>
    <row r="162" spans="1:11" ht="16.5" x14ac:dyDescent="0.3">
      <c r="A162" s="77">
        <v>43410</v>
      </c>
      <c r="B162" s="142" t="s">
        <v>2905</v>
      </c>
      <c r="C162" s="79" t="s">
        <v>258</v>
      </c>
      <c r="D162" s="127" t="s">
        <v>1594</v>
      </c>
      <c r="E162" s="126">
        <v>3</v>
      </c>
      <c r="F162" s="143">
        <v>574200</v>
      </c>
      <c r="G162" s="80">
        <f t="shared" si="1"/>
        <v>1722600</v>
      </c>
      <c r="H162" s="133">
        <f>G162</f>
        <v>1722600</v>
      </c>
      <c r="I162" s="159" t="s">
        <v>314</v>
      </c>
      <c r="J162" s="81"/>
      <c r="K162" s="144"/>
    </row>
    <row r="163" spans="1:11" ht="16.5" x14ac:dyDescent="0.3">
      <c r="A163" s="77"/>
      <c r="B163" s="142"/>
      <c r="C163" s="79"/>
      <c r="D163" s="127"/>
      <c r="E163" s="126"/>
      <c r="F163" s="143"/>
      <c r="G163" s="80">
        <f t="shared" si="1"/>
        <v>0</v>
      </c>
      <c r="H163" s="133"/>
      <c r="I163" s="159"/>
      <c r="J163" s="81"/>
      <c r="K163" s="144"/>
    </row>
    <row r="164" spans="1:11" ht="16.5" x14ac:dyDescent="0.3">
      <c r="A164" s="77">
        <v>43410</v>
      </c>
      <c r="B164" s="142" t="s">
        <v>2906</v>
      </c>
      <c r="C164" s="79" t="s">
        <v>258</v>
      </c>
      <c r="D164" s="127" t="s">
        <v>273</v>
      </c>
      <c r="E164" s="126">
        <v>2</v>
      </c>
      <c r="F164" s="143">
        <v>1015549.81</v>
      </c>
      <c r="G164" s="80">
        <f t="shared" si="1"/>
        <v>2031099.62</v>
      </c>
      <c r="H164" s="133">
        <f>G164</f>
        <v>2031099.62</v>
      </c>
      <c r="I164" s="159" t="s">
        <v>314</v>
      </c>
      <c r="J164" s="81"/>
      <c r="K164" s="144"/>
    </row>
    <row r="165" spans="1:11" ht="16.5" x14ac:dyDescent="0.3">
      <c r="A165" s="77"/>
      <c r="B165" s="142"/>
      <c r="C165" s="79"/>
      <c r="D165" s="127"/>
      <c r="E165" s="126"/>
      <c r="F165" s="143"/>
      <c r="G165" s="80">
        <f t="shared" si="1"/>
        <v>0</v>
      </c>
      <c r="H165" s="133"/>
      <c r="I165" s="159"/>
      <c r="J165" s="81"/>
      <c r="K165" s="144"/>
    </row>
    <row r="166" spans="1:11" ht="16.5" x14ac:dyDescent="0.3">
      <c r="A166" s="77">
        <v>43410</v>
      </c>
      <c r="B166" s="142" t="s">
        <v>2907</v>
      </c>
      <c r="C166" s="79" t="s">
        <v>1605</v>
      </c>
      <c r="D166" s="127" t="s">
        <v>946</v>
      </c>
      <c r="E166" s="126">
        <v>24</v>
      </c>
      <c r="F166" s="143">
        <v>232199.5</v>
      </c>
      <c r="G166" s="80">
        <f t="shared" si="1"/>
        <v>5572788</v>
      </c>
      <c r="H166" s="133">
        <f>G166</f>
        <v>5572788</v>
      </c>
      <c r="I166" s="159" t="s">
        <v>309</v>
      </c>
      <c r="J166" s="81"/>
      <c r="K166" s="144"/>
    </row>
    <row r="167" spans="1:11" ht="16.5" x14ac:dyDescent="0.3">
      <c r="A167" s="77"/>
      <c r="B167" s="142"/>
      <c r="C167" s="79"/>
      <c r="D167" s="127"/>
      <c r="E167" s="126"/>
      <c r="F167" s="143"/>
      <c r="G167" s="80">
        <f t="shared" si="1"/>
        <v>0</v>
      </c>
      <c r="H167" s="133"/>
      <c r="I167" s="159"/>
      <c r="J167" s="81"/>
      <c r="K167" s="144"/>
    </row>
    <row r="168" spans="1:11" ht="16.5" x14ac:dyDescent="0.3">
      <c r="A168" s="77">
        <v>43410</v>
      </c>
      <c r="B168" s="142" t="s">
        <v>2908</v>
      </c>
      <c r="C168" s="79" t="s">
        <v>2909</v>
      </c>
      <c r="D168" s="127" t="s">
        <v>768</v>
      </c>
      <c r="E168" s="126">
        <v>12</v>
      </c>
      <c r="F168" s="143">
        <v>243000.5</v>
      </c>
      <c r="G168" s="80">
        <f t="shared" si="1"/>
        <v>2916006</v>
      </c>
      <c r="H168" s="133">
        <f>G168</f>
        <v>2916006</v>
      </c>
      <c r="I168" s="159" t="s">
        <v>309</v>
      </c>
      <c r="J168" s="81"/>
      <c r="K168" s="144"/>
    </row>
    <row r="169" spans="1:11" ht="16.5" x14ac:dyDescent="0.3">
      <c r="A169" s="77"/>
      <c r="B169" s="142"/>
      <c r="C169" s="79"/>
      <c r="D169" s="127"/>
      <c r="E169" s="126"/>
      <c r="F169" s="143"/>
      <c r="G169" s="80">
        <f t="shared" si="1"/>
        <v>0</v>
      </c>
      <c r="H169" s="133"/>
      <c r="I169" s="159"/>
      <c r="J169" s="81"/>
      <c r="K169" s="144"/>
    </row>
    <row r="170" spans="1:11" ht="16.5" x14ac:dyDescent="0.3">
      <c r="A170" s="77">
        <v>43410</v>
      </c>
      <c r="B170" s="142" t="s">
        <v>2910</v>
      </c>
      <c r="C170" s="79" t="s">
        <v>985</v>
      </c>
      <c r="D170" s="127" t="s">
        <v>1340</v>
      </c>
      <c r="E170" s="126">
        <v>36</v>
      </c>
      <c r="F170" s="143">
        <v>37999.5</v>
      </c>
      <c r="G170" s="80">
        <f t="shared" si="1"/>
        <v>1367982</v>
      </c>
      <c r="H170" s="133"/>
      <c r="I170" s="159"/>
      <c r="J170" s="81"/>
      <c r="K170" s="144"/>
    </row>
    <row r="171" spans="1:11" ht="16.5" x14ac:dyDescent="0.3">
      <c r="A171" s="77"/>
      <c r="B171" s="142"/>
      <c r="C171" s="79"/>
      <c r="D171" s="127" t="s">
        <v>1635</v>
      </c>
      <c r="E171" s="126">
        <v>24</v>
      </c>
      <c r="F171" s="143">
        <v>133999.79999999999</v>
      </c>
      <c r="G171" s="80">
        <f t="shared" si="1"/>
        <v>3215995.1999999997</v>
      </c>
      <c r="H171" s="133"/>
      <c r="I171" s="159"/>
      <c r="J171" s="81"/>
      <c r="K171" s="144"/>
    </row>
    <row r="172" spans="1:11" ht="16.5" x14ac:dyDescent="0.3">
      <c r="A172" s="77"/>
      <c r="B172" s="142"/>
      <c r="C172" s="79"/>
      <c r="D172" s="127" t="s">
        <v>1720</v>
      </c>
      <c r="E172" s="126">
        <v>24</v>
      </c>
      <c r="F172" s="143">
        <v>133999.79999999999</v>
      </c>
      <c r="G172" s="80">
        <f t="shared" si="1"/>
        <v>3215995.1999999997</v>
      </c>
      <c r="H172" s="133"/>
      <c r="I172" s="159"/>
      <c r="J172" s="81"/>
      <c r="K172" s="144"/>
    </row>
    <row r="173" spans="1:11" ht="16.5" x14ac:dyDescent="0.3">
      <c r="A173" s="77"/>
      <c r="B173" s="142"/>
      <c r="C173" s="79"/>
      <c r="D173" s="127" t="s">
        <v>1721</v>
      </c>
      <c r="E173" s="126">
        <v>24</v>
      </c>
      <c r="F173" s="143">
        <v>133999.79999999999</v>
      </c>
      <c r="G173" s="80">
        <f t="shared" si="1"/>
        <v>3215995.1999999997</v>
      </c>
      <c r="H173" s="133"/>
      <c r="I173" s="159"/>
      <c r="J173" s="81"/>
      <c r="K173" s="144"/>
    </row>
    <row r="174" spans="1:11" ht="16.5" x14ac:dyDescent="0.3">
      <c r="A174" s="77"/>
      <c r="B174" s="142"/>
      <c r="C174" s="79"/>
      <c r="D174" s="127" t="s">
        <v>2073</v>
      </c>
      <c r="E174" s="126">
        <v>60</v>
      </c>
      <c r="F174" s="143">
        <v>209999.9</v>
      </c>
      <c r="G174" s="80">
        <f t="shared" si="1"/>
        <v>12599994</v>
      </c>
      <c r="H174" s="133"/>
      <c r="I174" s="159"/>
      <c r="J174" s="81"/>
      <c r="K174" s="144"/>
    </row>
    <row r="175" spans="1:11" ht="16.5" x14ac:dyDescent="0.3">
      <c r="A175" s="77"/>
      <c r="B175" s="142"/>
      <c r="C175" s="79"/>
      <c r="D175" s="127" t="s">
        <v>1914</v>
      </c>
      <c r="E175" s="126">
        <v>12</v>
      </c>
      <c r="F175" s="143">
        <v>133999.79999999999</v>
      </c>
      <c r="G175" s="80">
        <f t="shared" si="1"/>
        <v>1607997.5999999999</v>
      </c>
      <c r="H175" s="133"/>
      <c r="I175" s="159"/>
      <c r="J175" s="81"/>
      <c r="K175" s="144"/>
    </row>
    <row r="176" spans="1:11" ht="16.5" x14ac:dyDescent="0.3">
      <c r="A176" s="77"/>
      <c r="B176" s="142"/>
      <c r="C176" s="79"/>
      <c r="D176" s="127" t="s">
        <v>1722</v>
      </c>
      <c r="E176" s="126">
        <v>36</v>
      </c>
      <c r="F176" s="143">
        <v>133999.79999999999</v>
      </c>
      <c r="G176" s="80">
        <f t="shared" si="1"/>
        <v>4823992.8</v>
      </c>
      <c r="H176" s="133"/>
      <c r="I176" s="159"/>
      <c r="J176" s="81"/>
      <c r="K176" s="144"/>
    </row>
    <row r="177" spans="1:11" ht="16.5" x14ac:dyDescent="0.3">
      <c r="A177" s="77"/>
      <c r="B177" s="142"/>
      <c r="C177" s="79"/>
      <c r="D177" s="127" t="s">
        <v>1915</v>
      </c>
      <c r="E177" s="126">
        <v>24</v>
      </c>
      <c r="F177" s="143">
        <v>133999.79999999999</v>
      </c>
      <c r="G177" s="80">
        <f t="shared" si="1"/>
        <v>3215995.1999999997</v>
      </c>
      <c r="H177" s="133">
        <f>SUM(G170:G177)</f>
        <v>33263947.199999999</v>
      </c>
      <c r="I177" s="159" t="s">
        <v>2545</v>
      </c>
      <c r="J177" s="81"/>
      <c r="K177" s="144"/>
    </row>
    <row r="178" spans="1:11" ht="16.5" x14ac:dyDescent="0.3">
      <c r="A178" s="77"/>
      <c r="B178" s="142"/>
      <c r="C178" s="79"/>
      <c r="D178" s="127"/>
      <c r="E178" s="126"/>
      <c r="F178" s="143"/>
      <c r="G178" s="80">
        <f t="shared" si="1"/>
        <v>0</v>
      </c>
      <c r="H178" s="133"/>
      <c r="I178" s="159"/>
      <c r="J178" s="81"/>
      <c r="K178" s="144"/>
    </row>
    <row r="179" spans="1:11" ht="16.5" x14ac:dyDescent="0.3">
      <c r="A179" s="77">
        <v>43410</v>
      </c>
      <c r="B179" s="142" t="s">
        <v>2911</v>
      </c>
      <c r="C179" s="79" t="s">
        <v>985</v>
      </c>
      <c r="D179" s="127" t="s">
        <v>1719</v>
      </c>
      <c r="E179" s="126">
        <v>24</v>
      </c>
      <c r="F179" s="143">
        <v>66999.899999999994</v>
      </c>
      <c r="G179" s="80">
        <f t="shared" si="1"/>
        <v>1607997.5999999999</v>
      </c>
      <c r="H179" s="133"/>
      <c r="I179" s="159"/>
      <c r="J179" s="81"/>
      <c r="K179" s="144"/>
    </row>
    <row r="180" spans="1:11" ht="16.5" x14ac:dyDescent="0.3">
      <c r="A180" s="77"/>
      <c r="B180" s="142"/>
      <c r="C180" s="79"/>
      <c r="D180" s="127" t="s">
        <v>1933</v>
      </c>
      <c r="E180" s="126">
        <v>24</v>
      </c>
      <c r="F180" s="143">
        <v>66999.899999999994</v>
      </c>
      <c r="G180" s="80">
        <f t="shared" si="1"/>
        <v>1607997.5999999999</v>
      </c>
      <c r="H180" s="133"/>
      <c r="I180" s="159"/>
      <c r="J180" s="81"/>
      <c r="K180" s="144"/>
    </row>
    <row r="181" spans="1:11" ht="16.5" x14ac:dyDescent="0.3">
      <c r="A181" s="77"/>
      <c r="B181" s="142"/>
      <c r="C181" s="79"/>
      <c r="D181" s="127" t="s">
        <v>1930</v>
      </c>
      <c r="E181" s="126">
        <v>48</v>
      </c>
      <c r="F181" s="143">
        <v>66999.899999999994</v>
      </c>
      <c r="G181" s="80">
        <f t="shared" si="1"/>
        <v>3215995.1999999997</v>
      </c>
      <c r="H181" s="133">
        <f>SUM(G179:G181)</f>
        <v>6431990.3999999994</v>
      </c>
      <c r="I181" s="159" t="s">
        <v>2545</v>
      </c>
      <c r="J181" s="81"/>
      <c r="K181" s="144"/>
    </row>
    <row r="182" spans="1:11" ht="16.5" x14ac:dyDescent="0.3">
      <c r="A182" s="77"/>
      <c r="B182" s="142"/>
      <c r="C182" s="79"/>
      <c r="D182" s="127"/>
      <c r="E182" s="126"/>
      <c r="F182" s="143"/>
      <c r="G182" s="80">
        <f t="shared" si="1"/>
        <v>0</v>
      </c>
      <c r="H182" s="133"/>
      <c r="I182" s="159"/>
      <c r="J182" s="81"/>
      <c r="K182" s="144"/>
    </row>
    <row r="183" spans="1:11" ht="16.5" x14ac:dyDescent="0.3">
      <c r="A183" s="77">
        <v>43410</v>
      </c>
      <c r="B183" s="142" t="s">
        <v>2912</v>
      </c>
      <c r="C183" s="79" t="s">
        <v>359</v>
      </c>
      <c r="D183" s="127" t="s">
        <v>31</v>
      </c>
      <c r="E183" s="126">
        <v>1</v>
      </c>
      <c r="F183" s="143">
        <v>529199.44999999995</v>
      </c>
      <c r="G183" s="80">
        <f t="shared" si="1"/>
        <v>529199.44999999995</v>
      </c>
      <c r="H183" s="133">
        <f>G183</f>
        <v>529199.44999999995</v>
      </c>
      <c r="I183" s="159" t="s">
        <v>1756</v>
      </c>
      <c r="J183" s="81"/>
      <c r="K183" s="144"/>
    </row>
    <row r="184" spans="1:11" ht="16.5" x14ac:dyDescent="0.3">
      <c r="A184" s="77"/>
      <c r="B184" s="142"/>
      <c r="C184" s="79"/>
      <c r="D184" s="127"/>
      <c r="E184" s="126"/>
      <c r="F184" s="143"/>
      <c r="G184" s="80">
        <f t="shared" si="1"/>
        <v>0</v>
      </c>
      <c r="H184" s="133"/>
      <c r="I184" s="159"/>
      <c r="J184" s="81"/>
      <c r="K184" s="144"/>
    </row>
    <row r="185" spans="1:11" ht="16.5" x14ac:dyDescent="0.3">
      <c r="A185" s="77">
        <v>43410</v>
      </c>
      <c r="B185" s="142" t="s">
        <v>2913</v>
      </c>
      <c r="C185" s="79" t="s">
        <v>53</v>
      </c>
      <c r="D185" s="127" t="s">
        <v>2494</v>
      </c>
      <c r="E185" s="126">
        <v>12</v>
      </c>
      <c r="F185" s="143">
        <v>691000.2</v>
      </c>
      <c r="G185" s="80">
        <f t="shared" si="1"/>
        <v>8292002.3999999994</v>
      </c>
      <c r="H185" s="133"/>
      <c r="I185" s="159"/>
      <c r="J185" s="81"/>
      <c r="K185" s="144"/>
    </row>
    <row r="186" spans="1:11" ht="16.5" x14ac:dyDescent="0.3">
      <c r="A186" s="77"/>
      <c r="B186" s="142"/>
      <c r="C186" s="79"/>
      <c r="D186" s="127" t="s">
        <v>31</v>
      </c>
      <c r="E186" s="126">
        <v>6</v>
      </c>
      <c r="F186" s="143">
        <v>587999.5</v>
      </c>
      <c r="G186" s="80">
        <f t="shared" si="1"/>
        <v>3527997</v>
      </c>
      <c r="H186" s="133"/>
      <c r="I186" s="159"/>
      <c r="J186" s="81"/>
      <c r="K186" s="144"/>
    </row>
    <row r="187" spans="1:11" ht="16.5" x14ac:dyDescent="0.3">
      <c r="A187" s="77"/>
      <c r="B187" s="142"/>
      <c r="C187" s="79"/>
      <c r="D187" s="127" t="s">
        <v>2241</v>
      </c>
      <c r="E187" s="126">
        <v>6</v>
      </c>
      <c r="F187" s="143">
        <v>600000.5</v>
      </c>
      <c r="G187" s="80">
        <f t="shared" si="1"/>
        <v>3600003</v>
      </c>
      <c r="H187" s="133"/>
      <c r="I187" s="159"/>
      <c r="J187" s="81"/>
      <c r="K187" s="144"/>
    </row>
    <row r="188" spans="1:11" ht="16.5" x14ac:dyDescent="0.3">
      <c r="A188" s="77"/>
      <c r="B188" s="142"/>
      <c r="C188" s="79"/>
      <c r="D188" s="127" t="s">
        <v>104</v>
      </c>
      <c r="E188" s="126">
        <v>6</v>
      </c>
      <c r="F188" s="143">
        <v>571000.1</v>
      </c>
      <c r="G188" s="80">
        <f t="shared" si="1"/>
        <v>3426000.5999999996</v>
      </c>
      <c r="H188" s="133">
        <f>SUM(G185:G188)</f>
        <v>18846003</v>
      </c>
      <c r="I188" s="159" t="s">
        <v>310</v>
      </c>
      <c r="J188" s="81"/>
      <c r="K188" s="144"/>
    </row>
    <row r="189" spans="1:11" ht="16.5" x14ac:dyDescent="0.3">
      <c r="A189" s="77"/>
      <c r="B189" s="142"/>
      <c r="C189" s="79"/>
      <c r="D189" s="127"/>
      <c r="E189" s="126"/>
      <c r="F189" s="143"/>
      <c r="G189" s="80">
        <f t="shared" si="1"/>
        <v>0</v>
      </c>
      <c r="H189" s="133"/>
      <c r="I189" s="159"/>
      <c r="J189" s="81"/>
      <c r="K189" s="144"/>
    </row>
    <row r="190" spans="1:11" ht="16.5" x14ac:dyDescent="0.3">
      <c r="A190" s="77">
        <v>43410</v>
      </c>
      <c r="B190" s="142" t="s">
        <v>2914</v>
      </c>
      <c r="C190" s="79" t="s">
        <v>2376</v>
      </c>
      <c r="D190" s="127" t="s">
        <v>887</v>
      </c>
      <c r="E190" s="126">
        <v>2</v>
      </c>
      <c r="F190" s="143">
        <v>230000.1</v>
      </c>
      <c r="G190" s="80">
        <f t="shared" si="1"/>
        <v>460000.2</v>
      </c>
      <c r="H190" s="133">
        <f>G190</f>
        <v>460000.2</v>
      </c>
      <c r="I190" s="159" t="s">
        <v>1215</v>
      </c>
      <c r="J190" s="81"/>
      <c r="K190" s="144"/>
    </row>
    <row r="191" spans="1:11" ht="16.5" x14ac:dyDescent="0.3">
      <c r="A191" s="77"/>
      <c r="B191" s="142"/>
      <c r="C191" s="79"/>
      <c r="D191" s="127"/>
      <c r="E191" s="126"/>
      <c r="F191" s="143"/>
      <c r="G191" s="80">
        <f t="shared" si="1"/>
        <v>0</v>
      </c>
      <c r="H191" s="133"/>
      <c r="I191" s="159"/>
      <c r="J191" s="81"/>
      <c r="K191" s="144"/>
    </row>
    <row r="192" spans="1:11" ht="16.5" x14ac:dyDescent="0.3">
      <c r="A192" s="77">
        <v>43410</v>
      </c>
      <c r="B192" s="142" t="s">
        <v>2915</v>
      </c>
      <c r="C192" s="79" t="s">
        <v>2586</v>
      </c>
      <c r="D192" s="127" t="s">
        <v>887</v>
      </c>
      <c r="E192" s="126">
        <v>2</v>
      </c>
      <c r="F192" s="143">
        <v>230000.1</v>
      </c>
      <c r="G192" s="80">
        <f t="shared" si="1"/>
        <v>460000.2</v>
      </c>
      <c r="H192" s="133">
        <f>G192</f>
        <v>460000.2</v>
      </c>
      <c r="I192" s="159" t="s">
        <v>309</v>
      </c>
      <c r="J192" s="81"/>
      <c r="K192" s="144"/>
    </row>
    <row r="193" spans="1:11" ht="16.5" x14ac:dyDescent="0.3">
      <c r="A193" s="77"/>
      <c r="B193" s="142"/>
      <c r="C193" s="79"/>
      <c r="D193" s="127"/>
      <c r="E193" s="126"/>
      <c r="F193" s="143"/>
      <c r="G193" s="80">
        <f t="shared" si="1"/>
        <v>0</v>
      </c>
      <c r="H193" s="133"/>
      <c r="I193" s="159"/>
      <c r="J193" s="81"/>
      <c r="K193" s="144"/>
    </row>
    <row r="194" spans="1:11" ht="16.5" x14ac:dyDescent="0.3">
      <c r="A194" s="77">
        <v>43410</v>
      </c>
      <c r="B194" s="142" t="s">
        <v>2916</v>
      </c>
      <c r="C194" s="79" t="s">
        <v>2592</v>
      </c>
      <c r="D194" s="127" t="s">
        <v>2917</v>
      </c>
      <c r="E194" s="126">
        <v>2</v>
      </c>
      <c r="F194" s="143">
        <v>215650.38</v>
      </c>
      <c r="G194" s="80">
        <f t="shared" si="1"/>
        <v>431300.76</v>
      </c>
      <c r="H194" s="133">
        <f>G194</f>
        <v>431300.76</v>
      </c>
      <c r="I194" s="159" t="s">
        <v>309</v>
      </c>
      <c r="J194" s="81"/>
      <c r="K194" s="144"/>
    </row>
    <row r="195" spans="1:11" ht="16.5" x14ac:dyDescent="0.3">
      <c r="A195" s="77"/>
      <c r="B195" s="142"/>
      <c r="C195" s="79"/>
      <c r="D195" s="127"/>
      <c r="E195" s="126"/>
      <c r="F195" s="143"/>
      <c r="G195" s="80">
        <f t="shared" si="1"/>
        <v>0</v>
      </c>
      <c r="H195" s="133"/>
      <c r="I195" s="159"/>
      <c r="J195" s="81"/>
      <c r="K195" s="144"/>
    </row>
    <row r="196" spans="1:11" ht="16.5" x14ac:dyDescent="0.3">
      <c r="A196" s="77">
        <v>43410</v>
      </c>
      <c r="B196" s="142" t="s">
        <v>2918</v>
      </c>
      <c r="C196" s="79" t="s">
        <v>445</v>
      </c>
      <c r="D196" s="127" t="s">
        <v>109</v>
      </c>
      <c r="E196" s="126">
        <v>2</v>
      </c>
      <c r="F196" s="143">
        <v>230000.1</v>
      </c>
      <c r="G196" s="80">
        <f t="shared" si="1"/>
        <v>460000.2</v>
      </c>
      <c r="H196" s="133">
        <f>G196</f>
        <v>460000.2</v>
      </c>
      <c r="I196" s="159" t="s">
        <v>309</v>
      </c>
      <c r="J196" s="81"/>
      <c r="K196" s="144"/>
    </row>
    <row r="197" spans="1:11" ht="16.5" x14ac:dyDescent="0.3">
      <c r="A197" s="77"/>
      <c r="B197" s="142"/>
      <c r="C197" s="79"/>
      <c r="D197" s="127"/>
      <c r="E197" s="126"/>
      <c r="F197" s="143"/>
      <c r="G197" s="80">
        <f t="shared" si="1"/>
        <v>0</v>
      </c>
      <c r="H197" s="133"/>
      <c r="I197" s="159"/>
      <c r="J197" s="81"/>
      <c r="K197" s="144"/>
    </row>
    <row r="198" spans="1:11" ht="16.5" x14ac:dyDescent="0.3">
      <c r="A198" s="77">
        <v>43410</v>
      </c>
      <c r="B198" s="142" t="s">
        <v>2919</v>
      </c>
      <c r="C198" s="79" t="s">
        <v>244</v>
      </c>
      <c r="D198" s="127" t="s">
        <v>20</v>
      </c>
      <c r="E198" s="126">
        <v>6</v>
      </c>
      <c r="F198" s="143">
        <v>544500</v>
      </c>
      <c r="G198" s="80">
        <f t="shared" si="1"/>
        <v>3267000</v>
      </c>
      <c r="H198" s="133">
        <f>G198</f>
        <v>3267000</v>
      </c>
      <c r="I198" s="159" t="s">
        <v>309</v>
      </c>
      <c r="J198" s="81"/>
      <c r="K198" s="144"/>
    </row>
    <row r="199" spans="1:11" ht="16.5" x14ac:dyDescent="0.3">
      <c r="A199" s="77"/>
      <c r="B199" s="142"/>
      <c r="C199" s="79"/>
      <c r="D199" s="127"/>
      <c r="E199" s="126"/>
      <c r="F199" s="143"/>
      <c r="G199" s="80">
        <f t="shared" si="1"/>
        <v>0</v>
      </c>
      <c r="H199" s="133"/>
      <c r="I199" s="159"/>
      <c r="J199" s="81"/>
      <c r="K199" s="144"/>
    </row>
    <row r="200" spans="1:11" ht="16.5" x14ac:dyDescent="0.3">
      <c r="A200" s="77">
        <v>43410</v>
      </c>
      <c r="B200" s="142" t="s">
        <v>2920</v>
      </c>
      <c r="C200" s="79" t="s">
        <v>1734</v>
      </c>
      <c r="D200" s="127" t="s">
        <v>1094</v>
      </c>
      <c r="E200" s="126">
        <v>3</v>
      </c>
      <c r="F200" s="143">
        <v>215000.5</v>
      </c>
      <c r="G200" s="80">
        <f t="shared" si="1"/>
        <v>645001.5</v>
      </c>
      <c r="H200" s="133">
        <f>G200</f>
        <v>645001.5</v>
      </c>
      <c r="I200" s="159" t="s">
        <v>309</v>
      </c>
      <c r="J200" s="81"/>
      <c r="K200" s="144"/>
    </row>
    <row r="201" spans="1:11" ht="16.5" x14ac:dyDescent="0.3">
      <c r="A201" s="77"/>
      <c r="B201" s="142"/>
      <c r="C201" s="79"/>
      <c r="D201" s="127"/>
      <c r="E201" s="126"/>
      <c r="F201" s="143"/>
      <c r="G201" s="80">
        <f t="shared" si="1"/>
        <v>0</v>
      </c>
      <c r="H201" s="133"/>
      <c r="I201" s="159"/>
      <c r="J201" s="81"/>
      <c r="K201" s="144"/>
    </row>
    <row r="202" spans="1:11" ht="16.5" x14ac:dyDescent="0.3">
      <c r="A202" s="77">
        <v>43410</v>
      </c>
      <c r="B202" s="142" t="s">
        <v>2921</v>
      </c>
      <c r="C202" s="79" t="s">
        <v>251</v>
      </c>
      <c r="D202" s="127" t="s">
        <v>31</v>
      </c>
      <c r="E202" s="126">
        <v>1</v>
      </c>
      <c r="F202" s="143">
        <v>529199.55000000005</v>
      </c>
      <c r="G202" s="80">
        <f t="shared" si="1"/>
        <v>529199.55000000005</v>
      </c>
      <c r="H202" s="133"/>
      <c r="I202" s="159"/>
      <c r="J202" s="81"/>
      <c r="K202" s="144"/>
    </row>
    <row r="203" spans="1:11" ht="16.5" x14ac:dyDescent="0.3">
      <c r="A203" s="77"/>
      <c r="B203" s="142"/>
      <c r="C203" s="79"/>
      <c r="D203" s="127" t="s">
        <v>1094</v>
      </c>
      <c r="E203" s="126">
        <v>1</v>
      </c>
      <c r="F203" s="143">
        <v>215000.5</v>
      </c>
      <c r="G203" s="80">
        <f t="shared" si="1"/>
        <v>215000.5</v>
      </c>
      <c r="H203" s="133"/>
      <c r="I203" s="159"/>
      <c r="J203" s="81"/>
      <c r="K203" s="144"/>
    </row>
    <row r="204" spans="1:11" ht="16.5" x14ac:dyDescent="0.3">
      <c r="A204" s="77"/>
      <c r="B204" s="142"/>
      <c r="C204" s="79"/>
      <c r="D204" s="127" t="s">
        <v>20</v>
      </c>
      <c r="E204" s="126">
        <v>1</v>
      </c>
      <c r="F204" s="143">
        <v>544500</v>
      </c>
      <c r="G204" s="80">
        <f t="shared" si="1"/>
        <v>544500</v>
      </c>
      <c r="H204" s="133">
        <f>SUM(G202:G204)</f>
        <v>1288700.05</v>
      </c>
      <c r="I204" s="159" t="s">
        <v>309</v>
      </c>
      <c r="J204" s="81"/>
      <c r="K204" s="144"/>
    </row>
    <row r="205" spans="1:11" ht="16.5" x14ac:dyDescent="0.3">
      <c r="A205" s="77"/>
      <c r="B205" s="142"/>
      <c r="C205" s="79"/>
      <c r="D205" s="127"/>
      <c r="E205" s="126"/>
      <c r="F205" s="143"/>
      <c r="G205" s="80">
        <f t="shared" si="1"/>
        <v>0</v>
      </c>
      <c r="H205" s="133"/>
      <c r="I205" s="159"/>
      <c r="J205" s="81"/>
      <c r="K205" s="144"/>
    </row>
    <row r="206" spans="1:11" ht="16.5" x14ac:dyDescent="0.3">
      <c r="A206" s="77">
        <v>43410</v>
      </c>
      <c r="B206" s="142" t="s">
        <v>2922</v>
      </c>
      <c r="C206" s="79" t="s">
        <v>2923</v>
      </c>
      <c r="D206" s="127" t="s">
        <v>2760</v>
      </c>
      <c r="E206" s="126">
        <v>1</v>
      </c>
      <c r="F206" s="143">
        <v>243000.45</v>
      </c>
      <c r="G206" s="80">
        <f t="shared" si="1"/>
        <v>243000.45</v>
      </c>
      <c r="H206" s="133"/>
      <c r="I206" s="159"/>
      <c r="J206" s="81"/>
      <c r="K206" s="144"/>
    </row>
    <row r="207" spans="1:11" ht="16.5" x14ac:dyDescent="0.3">
      <c r="A207" s="77"/>
      <c r="B207" s="142"/>
      <c r="C207" s="79"/>
      <c r="D207" s="127" t="s">
        <v>2653</v>
      </c>
      <c r="E207" s="126">
        <v>1</v>
      </c>
      <c r="F207" s="143">
        <v>243000.45</v>
      </c>
      <c r="G207" s="80">
        <f t="shared" si="1"/>
        <v>243000.45</v>
      </c>
      <c r="H207" s="133"/>
      <c r="I207" s="159"/>
      <c r="J207" s="81"/>
      <c r="K207" s="144"/>
    </row>
    <row r="208" spans="1:11" ht="16.5" x14ac:dyDescent="0.3">
      <c r="A208" s="77"/>
      <c r="B208" s="142"/>
      <c r="C208" s="79"/>
      <c r="D208" s="127" t="s">
        <v>2761</v>
      </c>
      <c r="E208" s="126">
        <v>1</v>
      </c>
      <c r="F208" s="143">
        <v>287999.90999999997</v>
      </c>
      <c r="G208" s="80">
        <f t="shared" si="1"/>
        <v>287999.90999999997</v>
      </c>
      <c r="H208" s="133"/>
      <c r="I208" s="159"/>
      <c r="J208" s="81"/>
      <c r="K208" s="144"/>
    </row>
    <row r="209" spans="1:11" ht="16.5" x14ac:dyDescent="0.3">
      <c r="A209" s="77"/>
      <c r="B209" s="142"/>
      <c r="C209" s="79"/>
      <c r="D209" s="127" t="s">
        <v>2924</v>
      </c>
      <c r="E209" s="126">
        <v>1</v>
      </c>
      <c r="F209" s="143">
        <v>287999.90999999997</v>
      </c>
      <c r="G209" s="80">
        <f t="shared" si="1"/>
        <v>287999.90999999997</v>
      </c>
      <c r="H209" s="133">
        <f>SUM(G206:G209)</f>
        <v>1062000.72</v>
      </c>
      <c r="I209" s="159" t="s">
        <v>309</v>
      </c>
      <c r="J209" s="81"/>
      <c r="K209" s="144"/>
    </row>
    <row r="210" spans="1:11" ht="16.5" x14ac:dyDescent="0.3">
      <c r="A210" s="77"/>
      <c r="B210" s="142"/>
      <c r="C210" s="79"/>
      <c r="D210" s="127"/>
      <c r="E210" s="126"/>
      <c r="F210" s="143"/>
      <c r="G210" s="80">
        <f t="shared" si="1"/>
        <v>0</v>
      </c>
      <c r="H210" s="133"/>
      <c r="I210" s="159"/>
      <c r="J210" s="81"/>
      <c r="K210" s="144"/>
    </row>
    <row r="211" spans="1:11" ht="16.5" x14ac:dyDescent="0.3">
      <c r="A211" s="77">
        <v>43410</v>
      </c>
      <c r="B211" s="142" t="s">
        <v>2925</v>
      </c>
      <c r="C211" s="79" t="s">
        <v>2926</v>
      </c>
      <c r="D211" s="127" t="s">
        <v>31</v>
      </c>
      <c r="E211" s="126">
        <v>1</v>
      </c>
      <c r="F211" s="143">
        <v>529199.44999999995</v>
      </c>
      <c r="G211" s="80">
        <f t="shared" si="1"/>
        <v>529199.44999999995</v>
      </c>
      <c r="H211" s="133">
        <f>G211</f>
        <v>529199.44999999995</v>
      </c>
      <c r="I211" s="159" t="s">
        <v>1756</v>
      </c>
      <c r="J211" s="81"/>
      <c r="K211" s="144"/>
    </row>
    <row r="212" spans="1:11" ht="16.5" x14ac:dyDescent="0.3">
      <c r="A212" s="77"/>
      <c r="B212" s="142"/>
      <c r="C212" s="79"/>
      <c r="D212" s="127"/>
      <c r="E212" s="126"/>
      <c r="F212" s="143"/>
      <c r="G212" s="80">
        <f t="shared" si="1"/>
        <v>0</v>
      </c>
      <c r="H212" s="133"/>
      <c r="I212" s="159"/>
      <c r="J212" s="81"/>
      <c r="K212" s="144"/>
    </row>
    <row r="213" spans="1:11" ht="16.5" x14ac:dyDescent="0.3">
      <c r="A213" s="77">
        <v>43410</v>
      </c>
      <c r="B213" s="142" t="s">
        <v>2927</v>
      </c>
      <c r="C213" s="79" t="s">
        <v>253</v>
      </c>
      <c r="D213" s="127" t="s">
        <v>2047</v>
      </c>
      <c r="E213" s="126">
        <v>2</v>
      </c>
      <c r="F213" s="143">
        <v>505000.1</v>
      </c>
      <c r="G213" s="80">
        <f t="shared" si="1"/>
        <v>1010000.2</v>
      </c>
      <c r="H213" s="133">
        <f>G213</f>
        <v>1010000.2</v>
      </c>
      <c r="I213" s="159" t="s">
        <v>315</v>
      </c>
      <c r="J213" s="81"/>
      <c r="K213" s="144"/>
    </row>
    <row r="214" spans="1:11" ht="16.5" x14ac:dyDescent="0.3">
      <c r="A214" s="77"/>
      <c r="B214" s="142"/>
      <c r="C214" s="79"/>
      <c r="D214" s="127"/>
      <c r="E214" s="126"/>
      <c r="F214" s="143"/>
      <c r="G214" s="80">
        <f t="shared" si="1"/>
        <v>0</v>
      </c>
      <c r="H214" s="133"/>
      <c r="I214" s="159"/>
      <c r="J214" s="81"/>
      <c r="K214" s="144"/>
    </row>
    <row r="215" spans="1:11" ht="16.5" x14ac:dyDescent="0.3">
      <c r="A215" s="77">
        <v>43410</v>
      </c>
      <c r="B215" s="142" t="s">
        <v>2928</v>
      </c>
      <c r="C215" s="79" t="s">
        <v>2720</v>
      </c>
      <c r="D215" s="127" t="s">
        <v>1775</v>
      </c>
      <c r="E215" s="126">
        <v>1</v>
      </c>
      <c r="F215" s="143">
        <v>232749.715</v>
      </c>
      <c r="G215" s="80">
        <f t="shared" si="1"/>
        <v>232749.715</v>
      </c>
      <c r="H215" s="133"/>
      <c r="I215" s="159"/>
      <c r="J215" s="81"/>
      <c r="K215" s="144"/>
    </row>
    <row r="216" spans="1:11" ht="16.5" x14ac:dyDescent="0.3">
      <c r="A216" s="77"/>
      <c r="B216" s="142"/>
      <c r="C216" s="79"/>
      <c r="D216" s="127" t="s">
        <v>2851</v>
      </c>
      <c r="E216" s="126">
        <v>1</v>
      </c>
      <c r="F216" s="143">
        <v>243000.45</v>
      </c>
      <c r="G216" s="80">
        <f t="shared" si="1"/>
        <v>243000.45</v>
      </c>
      <c r="H216" s="133">
        <f>SUM(G215:G216)</f>
        <v>475750.16500000004</v>
      </c>
      <c r="I216" s="159" t="s">
        <v>309</v>
      </c>
      <c r="J216" s="81"/>
      <c r="K216" s="144"/>
    </row>
    <row r="217" spans="1:11" ht="16.5" x14ac:dyDescent="0.3">
      <c r="A217" s="77"/>
      <c r="B217" s="142"/>
      <c r="C217" s="79"/>
      <c r="D217" s="127"/>
      <c r="E217" s="126"/>
      <c r="F217" s="143"/>
      <c r="G217" s="80">
        <f t="shared" si="1"/>
        <v>0</v>
      </c>
      <c r="H217" s="133"/>
      <c r="I217" s="159"/>
      <c r="J217" s="81"/>
      <c r="K217" s="144"/>
    </row>
    <row r="218" spans="1:11" ht="16.5" x14ac:dyDescent="0.3">
      <c r="A218" s="77">
        <v>43410</v>
      </c>
      <c r="B218" s="142" t="s">
        <v>2929</v>
      </c>
      <c r="C218" s="79" t="s">
        <v>2640</v>
      </c>
      <c r="D218" s="127" t="s">
        <v>1938</v>
      </c>
      <c r="E218" s="126">
        <v>1</v>
      </c>
      <c r="F218" s="143">
        <v>171000.5</v>
      </c>
      <c r="G218" s="80">
        <f t="shared" si="1"/>
        <v>171000.5</v>
      </c>
      <c r="H218" s="133"/>
      <c r="I218" s="159"/>
      <c r="J218" s="81"/>
      <c r="K218" s="144"/>
    </row>
    <row r="219" spans="1:11" ht="16.5" x14ac:dyDescent="0.3">
      <c r="A219" s="77"/>
      <c r="B219" s="142"/>
      <c r="C219" s="79"/>
      <c r="D219" s="127" t="s">
        <v>2750</v>
      </c>
      <c r="E219" s="126">
        <v>1</v>
      </c>
      <c r="F219" s="143">
        <v>256500.47500000001</v>
      </c>
      <c r="G219" s="80">
        <f t="shared" si="1"/>
        <v>256500.47500000001</v>
      </c>
      <c r="H219" s="133"/>
      <c r="I219" s="159"/>
      <c r="J219" s="81"/>
      <c r="K219" s="144"/>
    </row>
    <row r="220" spans="1:11" ht="16.5" x14ac:dyDescent="0.3">
      <c r="A220" s="77"/>
      <c r="B220" s="142"/>
      <c r="C220" s="79"/>
      <c r="D220" s="127" t="s">
        <v>946</v>
      </c>
      <c r="E220" s="126">
        <v>1</v>
      </c>
      <c r="F220" s="143">
        <v>245099.52499999999</v>
      </c>
      <c r="G220" s="80">
        <f t="shared" si="1"/>
        <v>245099.52499999999</v>
      </c>
      <c r="H220" s="133">
        <f>SUM(G218:G220)</f>
        <v>672600.5</v>
      </c>
      <c r="I220" s="159" t="s">
        <v>1756</v>
      </c>
      <c r="J220" s="81"/>
      <c r="K220" s="144"/>
    </row>
    <row r="221" spans="1:11" ht="16.5" x14ac:dyDescent="0.3">
      <c r="A221" s="77"/>
      <c r="B221" s="142"/>
      <c r="C221" s="79"/>
      <c r="D221" s="127"/>
      <c r="E221" s="126"/>
      <c r="F221" s="143"/>
      <c r="G221" s="80">
        <f t="shared" si="1"/>
        <v>0</v>
      </c>
      <c r="H221" s="133"/>
      <c r="I221" s="159"/>
      <c r="J221" s="81"/>
      <c r="K221" s="144"/>
    </row>
    <row r="222" spans="1:11" ht="16.5" x14ac:dyDescent="0.3">
      <c r="A222" s="77">
        <v>43410</v>
      </c>
      <c r="B222" s="142" t="s">
        <v>2930</v>
      </c>
      <c r="C222" s="79" t="s">
        <v>1669</v>
      </c>
      <c r="D222" s="127" t="s">
        <v>887</v>
      </c>
      <c r="E222" s="126">
        <v>1</v>
      </c>
      <c r="F222" s="143">
        <v>230000</v>
      </c>
      <c r="G222" s="80">
        <f t="shared" si="1"/>
        <v>230000</v>
      </c>
      <c r="H222" s="133">
        <f>G222</f>
        <v>230000</v>
      </c>
      <c r="I222" s="159" t="s">
        <v>2524</v>
      </c>
      <c r="J222" s="81"/>
      <c r="K222" s="144"/>
    </row>
    <row r="223" spans="1:11" ht="16.5" x14ac:dyDescent="0.3">
      <c r="A223" s="77"/>
      <c r="B223" s="142"/>
      <c r="C223" s="79"/>
      <c r="D223" s="127"/>
      <c r="E223" s="126"/>
      <c r="F223" s="143"/>
      <c r="G223" s="80">
        <f t="shared" si="1"/>
        <v>0</v>
      </c>
      <c r="H223" s="133"/>
      <c r="I223" s="159"/>
      <c r="J223" s="81"/>
      <c r="K223" s="144"/>
    </row>
    <row r="224" spans="1:11" ht="16.5" x14ac:dyDescent="0.3">
      <c r="A224" s="77">
        <v>43410</v>
      </c>
      <c r="B224" s="142" t="s">
        <v>2931</v>
      </c>
      <c r="C224" s="79" t="s">
        <v>2869</v>
      </c>
      <c r="D224" s="127" t="s">
        <v>2073</v>
      </c>
      <c r="E224" s="126">
        <v>1</v>
      </c>
      <c r="F224" s="143">
        <v>234000</v>
      </c>
      <c r="G224" s="80">
        <f t="shared" si="1"/>
        <v>234000</v>
      </c>
      <c r="H224" s="133">
        <f>G224</f>
        <v>234000</v>
      </c>
      <c r="I224" s="159" t="s">
        <v>2524</v>
      </c>
      <c r="J224" s="81"/>
      <c r="K224" s="144"/>
    </row>
    <row r="225" spans="1:11" ht="16.5" x14ac:dyDescent="0.3">
      <c r="A225" s="77"/>
      <c r="B225" s="142"/>
      <c r="C225" s="79"/>
      <c r="D225" s="127"/>
      <c r="E225" s="126"/>
      <c r="F225" s="143"/>
      <c r="G225" s="80">
        <f t="shared" si="1"/>
        <v>0</v>
      </c>
      <c r="H225" s="133"/>
      <c r="I225" s="159"/>
      <c r="J225" s="81"/>
      <c r="K225" s="144"/>
    </row>
    <row r="226" spans="1:11" ht="16.5" x14ac:dyDescent="0.3">
      <c r="A226" s="77">
        <v>43411</v>
      </c>
      <c r="B226" s="142" t="s">
        <v>2932</v>
      </c>
      <c r="C226" s="79" t="s">
        <v>2933</v>
      </c>
      <c r="D226" s="127" t="s">
        <v>2934</v>
      </c>
      <c r="E226" s="126">
        <v>18</v>
      </c>
      <c r="F226" s="143">
        <v>256500.09</v>
      </c>
      <c r="G226" s="80">
        <f t="shared" si="1"/>
        <v>4617001.62</v>
      </c>
      <c r="H226" s="133">
        <f>G226</f>
        <v>4617001.62</v>
      </c>
      <c r="I226" s="159" t="s">
        <v>2524</v>
      </c>
      <c r="J226" s="81"/>
      <c r="K226" s="144"/>
    </row>
    <row r="227" spans="1:11" ht="16.5" x14ac:dyDescent="0.3">
      <c r="A227" s="77"/>
      <c r="B227" s="142"/>
      <c r="C227" s="79"/>
      <c r="D227" s="127"/>
      <c r="E227" s="126"/>
      <c r="F227" s="143"/>
      <c r="G227" s="80">
        <f t="shared" si="1"/>
        <v>0</v>
      </c>
      <c r="H227" s="133"/>
      <c r="I227" s="159"/>
      <c r="J227" s="81"/>
      <c r="K227" s="144"/>
    </row>
    <row r="228" spans="1:11" ht="16.5" x14ac:dyDescent="0.3">
      <c r="A228" s="77">
        <v>43411</v>
      </c>
      <c r="B228" s="142" t="s">
        <v>2935</v>
      </c>
      <c r="C228" s="79" t="s">
        <v>2936</v>
      </c>
      <c r="D228" s="127" t="s">
        <v>104</v>
      </c>
      <c r="E228" s="126">
        <v>3</v>
      </c>
      <c r="F228" s="143">
        <v>542450.09499999997</v>
      </c>
      <c r="G228" s="80">
        <f t="shared" si="1"/>
        <v>1627350.2849999999</v>
      </c>
      <c r="H228" s="133">
        <f>G228</f>
        <v>1627350.2849999999</v>
      </c>
      <c r="I228" s="159" t="s">
        <v>312</v>
      </c>
      <c r="J228" s="81"/>
      <c r="K228" s="144"/>
    </row>
    <row r="229" spans="1:11" ht="16.5" x14ac:dyDescent="0.3">
      <c r="A229" s="77"/>
      <c r="B229" s="142"/>
      <c r="C229" s="79"/>
      <c r="D229" s="127"/>
      <c r="E229" s="126"/>
      <c r="F229" s="143"/>
      <c r="G229" s="80">
        <f t="shared" si="1"/>
        <v>0</v>
      </c>
      <c r="H229" s="133"/>
      <c r="I229" s="159"/>
      <c r="J229" s="81"/>
      <c r="K229" s="144"/>
    </row>
    <row r="230" spans="1:11" ht="16.5" x14ac:dyDescent="0.3">
      <c r="A230" s="77">
        <v>43411</v>
      </c>
      <c r="B230" s="142" t="s">
        <v>2937</v>
      </c>
      <c r="C230" s="79" t="s">
        <v>2938</v>
      </c>
      <c r="D230" s="127" t="s">
        <v>391</v>
      </c>
      <c r="E230" s="126">
        <v>1</v>
      </c>
      <c r="F230" s="143">
        <v>562500.18000000005</v>
      </c>
      <c r="G230" s="80">
        <f t="shared" si="1"/>
        <v>562500.18000000005</v>
      </c>
      <c r="H230" s="133">
        <f>G230</f>
        <v>562500.18000000005</v>
      </c>
      <c r="I230" s="159" t="s">
        <v>309</v>
      </c>
      <c r="J230" s="81"/>
      <c r="K230" s="144"/>
    </row>
    <row r="231" spans="1:11" ht="16.5" x14ac:dyDescent="0.3">
      <c r="A231" s="77"/>
      <c r="B231" s="142"/>
      <c r="C231" s="79"/>
      <c r="D231" s="127"/>
      <c r="E231" s="126"/>
      <c r="F231" s="143"/>
      <c r="G231" s="80">
        <f t="shared" si="1"/>
        <v>0</v>
      </c>
      <c r="H231" s="133"/>
      <c r="I231" s="159"/>
      <c r="J231" s="81"/>
      <c r="K231" s="144"/>
    </row>
    <row r="232" spans="1:11" ht="16.5" x14ac:dyDescent="0.3">
      <c r="A232" s="77">
        <v>43411</v>
      </c>
      <c r="B232" s="142" t="s">
        <v>2939</v>
      </c>
      <c r="C232" s="79" t="s">
        <v>2240</v>
      </c>
      <c r="D232" s="127" t="s">
        <v>2494</v>
      </c>
      <c r="E232" s="126">
        <v>2</v>
      </c>
      <c r="F232" s="143">
        <v>621900.18000000005</v>
      </c>
      <c r="G232" s="80">
        <f t="shared" si="1"/>
        <v>1243800.3600000001</v>
      </c>
      <c r="H232" s="133"/>
      <c r="I232" s="159"/>
      <c r="J232" s="81"/>
      <c r="K232" s="144"/>
    </row>
    <row r="233" spans="1:11" ht="16.5" x14ac:dyDescent="0.3">
      <c r="A233" s="77"/>
      <c r="B233" s="142"/>
      <c r="C233" s="79"/>
      <c r="D233" s="127" t="s">
        <v>1725</v>
      </c>
      <c r="E233" s="126">
        <v>5</v>
      </c>
      <c r="F233" s="143">
        <v>76500.27</v>
      </c>
      <c r="G233" s="80">
        <f t="shared" si="1"/>
        <v>382501.35000000003</v>
      </c>
      <c r="H233" s="133">
        <f>SUM(G232:G233)</f>
        <v>1626301.7100000002</v>
      </c>
      <c r="I233" s="159" t="s">
        <v>2524</v>
      </c>
      <c r="J233" s="81"/>
      <c r="K233" s="144"/>
    </row>
    <row r="234" spans="1:11" ht="16.5" x14ac:dyDescent="0.3">
      <c r="A234" s="77"/>
      <c r="B234" s="142"/>
      <c r="C234" s="79"/>
      <c r="D234" s="127"/>
      <c r="E234" s="126"/>
      <c r="F234" s="143"/>
      <c r="G234" s="80">
        <f t="shared" si="1"/>
        <v>0</v>
      </c>
      <c r="H234" s="133"/>
      <c r="I234" s="159"/>
      <c r="J234" s="81"/>
      <c r="K234" s="144"/>
    </row>
    <row r="235" spans="1:11" ht="16.5" x14ac:dyDescent="0.3">
      <c r="A235" s="77">
        <v>43411</v>
      </c>
      <c r="B235" s="142" t="s">
        <v>2940</v>
      </c>
      <c r="C235" s="79" t="s">
        <v>2327</v>
      </c>
      <c r="D235" s="127" t="s">
        <v>1094</v>
      </c>
      <c r="E235" s="126">
        <v>1</v>
      </c>
      <c r="F235" s="143">
        <v>215000.5</v>
      </c>
      <c r="G235" s="80">
        <f t="shared" si="1"/>
        <v>215000.5</v>
      </c>
      <c r="H235" s="133">
        <f>G235</f>
        <v>215000.5</v>
      </c>
      <c r="I235" s="159" t="s">
        <v>1756</v>
      </c>
      <c r="J235" s="81"/>
      <c r="K235" s="144"/>
    </row>
    <row r="236" spans="1:11" ht="16.5" x14ac:dyDescent="0.3">
      <c r="A236" s="77"/>
      <c r="B236" s="142"/>
      <c r="C236" s="79"/>
      <c r="D236" s="127"/>
      <c r="E236" s="126"/>
      <c r="F236" s="143"/>
      <c r="G236" s="80">
        <f t="shared" si="1"/>
        <v>0</v>
      </c>
      <c r="H236" s="133"/>
      <c r="I236" s="159"/>
      <c r="J236" s="81"/>
      <c r="K236" s="144"/>
    </row>
    <row r="237" spans="1:11" ht="16.5" x14ac:dyDescent="0.3">
      <c r="A237" s="77">
        <v>43411</v>
      </c>
      <c r="B237" s="142" t="s">
        <v>2941</v>
      </c>
      <c r="C237" s="79" t="s">
        <v>1083</v>
      </c>
      <c r="D237" s="127" t="s">
        <v>2073</v>
      </c>
      <c r="E237" s="126">
        <v>6</v>
      </c>
      <c r="F237" s="143">
        <v>234000.36</v>
      </c>
      <c r="G237" s="80">
        <f t="shared" si="1"/>
        <v>1404002.16</v>
      </c>
      <c r="H237" s="133">
        <f>G237</f>
        <v>1404002.16</v>
      </c>
      <c r="I237" s="159" t="s">
        <v>2524</v>
      </c>
      <c r="J237" s="81"/>
      <c r="K237" s="144"/>
    </row>
    <row r="238" spans="1:11" ht="16.5" x14ac:dyDescent="0.3">
      <c r="A238" s="77"/>
      <c r="B238" s="142"/>
      <c r="C238" s="79"/>
      <c r="D238" s="127"/>
      <c r="E238" s="126"/>
      <c r="F238" s="143"/>
      <c r="G238" s="80">
        <f t="shared" si="1"/>
        <v>0</v>
      </c>
      <c r="H238" s="133"/>
      <c r="I238" s="159"/>
      <c r="J238" s="81"/>
      <c r="K238" s="144"/>
    </row>
    <row r="239" spans="1:11" ht="16.5" x14ac:dyDescent="0.3">
      <c r="A239" s="77">
        <v>43411</v>
      </c>
      <c r="B239" s="142" t="s">
        <v>2942</v>
      </c>
      <c r="C239" s="79" t="s">
        <v>2943</v>
      </c>
      <c r="D239" s="127" t="s">
        <v>2944</v>
      </c>
      <c r="E239" s="126">
        <v>1</v>
      </c>
      <c r="F239" s="143">
        <v>619200.55000000005</v>
      </c>
      <c r="G239" s="80">
        <f t="shared" si="1"/>
        <v>619200.55000000005</v>
      </c>
      <c r="H239" s="133"/>
      <c r="I239" s="159"/>
      <c r="J239" s="81"/>
      <c r="K239" s="144"/>
    </row>
    <row r="240" spans="1:11" ht="16.5" x14ac:dyDescent="0.3">
      <c r="A240" s="77"/>
      <c r="B240" s="142"/>
      <c r="C240" s="79"/>
      <c r="D240" s="127" t="s">
        <v>1325</v>
      </c>
      <c r="E240" s="126">
        <v>1</v>
      </c>
      <c r="F240" s="143">
        <v>603900</v>
      </c>
      <c r="G240" s="80">
        <f t="shared" si="1"/>
        <v>603900</v>
      </c>
      <c r="H240" s="133">
        <f>SUM(G239:G240)</f>
        <v>1223100.55</v>
      </c>
      <c r="I240" s="159" t="s">
        <v>1756</v>
      </c>
      <c r="J240" s="81"/>
      <c r="K240" s="144"/>
    </row>
    <row r="241" spans="1:11" ht="16.5" x14ac:dyDescent="0.3">
      <c r="A241" s="77"/>
      <c r="B241" s="142"/>
      <c r="C241" s="79"/>
      <c r="D241" s="127"/>
      <c r="E241" s="126"/>
      <c r="F241" s="143"/>
      <c r="G241" s="80">
        <f t="shared" si="1"/>
        <v>0</v>
      </c>
      <c r="H241" s="133"/>
      <c r="I241" s="159"/>
      <c r="J241" s="81"/>
      <c r="K241" s="144"/>
    </row>
    <row r="242" spans="1:11" ht="16.5" x14ac:dyDescent="0.3">
      <c r="A242" s="77">
        <v>43411</v>
      </c>
      <c r="B242" s="142" t="s">
        <v>2945</v>
      </c>
      <c r="C242" s="79" t="s">
        <v>301</v>
      </c>
      <c r="D242" s="127" t="s">
        <v>815</v>
      </c>
      <c r="E242" s="126">
        <v>12</v>
      </c>
      <c r="F242" s="143">
        <v>198000</v>
      </c>
      <c r="G242" s="80">
        <f t="shared" si="1"/>
        <v>2376000</v>
      </c>
      <c r="H242" s="133">
        <f>G242</f>
        <v>2376000</v>
      </c>
      <c r="I242" s="159" t="s">
        <v>309</v>
      </c>
      <c r="J242" s="81"/>
      <c r="K242" s="144"/>
    </row>
    <row r="243" spans="1:11" ht="16.5" x14ac:dyDescent="0.3">
      <c r="A243" s="77"/>
      <c r="B243" s="142"/>
      <c r="C243" s="79"/>
      <c r="D243" s="127"/>
      <c r="E243" s="126"/>
      <c r="F243" s="143"/>
      <c r="G243" s="80">
        <f t="shared" si="1"/>
        <v>0</v>
      </c>
      <c r="H243" s="133"/>
      <c r="I243" s="159"/>
      <c r="J243" s="81"/>
      <c r="K243" s="144"/>
    </row>
    <row r="244" spans="1:11" ht="16.5" x14ac:dyDescent="0.3">
      <c r="A244" s="77">
        <v>43411</v>
      </c>
      <c r="B244" s="142" t="s">
        <v>2946</v>
      </c>
      <c r="C244" s="79" t="s">
        <v>57</v>
      </c>
      <c r="D244" s="127" t="s">
        <v>1094</v>
      </c>
      <c r="E244" s="126">
        <v>2</v>
      </c>
      <c r="F244" s="143">
        <v>215000.5</v>
      </c>
      <c r="G244" s="80">
        <f t="shared" si="1"/>
        <v>430001</v>
      </c>
      <c r="H244" s="133">
        <f>G244</f>
        <v>430001</v>
      </c>
      <c r="I244" s="159" t="s">
        <v>309</v>
      </c>
      <c r="J244" s="81"/>
      <c r="K244" s="144"/>
    </row>
    <row r="245" spans="1:11" ht="16.5" x14ac:dyDescent="0.3">
      <c r="A245" s="77"/>
      <c r="B245" s="142"/>
      <c r="C245" s="79"/>
      <c r="D245" s="127"/>
      <c r="E245" s="126"/>
      <c r="F245" s="143"/>
      <c r="G245" s="80">
        <f t="shared" si="1"/>
        <v>0</v>
      </c>
      <c r="H245" s="133"/>
      <c r="I245" s="159"/>
      <c r="J245" s="81"/>
      <c r="K245" s="144"/>
    </row>
    <row r="246" spans="1:11" ht="16.5" x14ac:dyDescent="0.3">
      <c r="A246" s="77">
        <v>43411</v>
      </c>
      <c r="B246" s="142" t="s">
        <v>2947</v>
      </c>
      <c r="C246" s="79" t="s">
        <v>2948</v>
      </c>
      <c r="D246" s="127" t="s">
        <v>2949</v>
      </c>
      <c r="E246" s="126">
        <v>1</v>
      </c>
      <c r="F246" s="143">
        <v>2164500.36</v>
      </c>
      <c r="G246" s="80">
        <f t="shared" si="1"/>
        <v>2164500.36</v>
      </c>
      <c r="H246" s="133"/>
      <c r="I246" s="159"/>
      <c r="J246" s="81"/>
      <c r="K246" s="144"/>
    </row>
    <row r="247" spans="1:11" ht="16.5" x14ac:dyDescent="0.3">
      <c r="A247" s="77"/>
      <c r="B247" s="142"/>
      <c r="C247" s="79"/>
      <c r="D247" s="127" t="s">
        <v>2950</v>
      </c>
      <c r="E247" s="126">
        <v>1</v>
      </c>
      <c r="F247" s="143">
        <v>783899.82</v>
      </c>
      <c r="G247" s="80">
        <f t="shared" si="1"/>
        <v>783899.82</v>
      </c>
      <c r="H247" s="133">
        <f>SUM(G246:G247)</f>
        <v>2948400.1799999997</v>
      </c>
      <c r="I247" s="159" t="s">
        <v>309</v>
      </c>
      <c r="J247" s="81"/>
      <c r="K247" s="144"/>
    </row>
    <row r="248" spans="1:11" ht="16.5" x14ac:dyDescent="0.3">
      <c r="A248" s="77"/>
      <c r="B248" s="142"/>
      <c r="C248" s="79"/>
      <c r="D248" s="127"/>
      <c r="E248" s="126"/>
      <c r="F248" s="143"/>
      <c r="G248" s="80">
        <f t="shared" si="1"/>
        <v>0</v>
      </c>
      <c r="H248" s="133"/>
      <c r="I248" s="159"/>
      <c r="J248" s="81"/>
      <c r="K248" s="144"/>
    </row>
    <row r="249" spans="1:11" ht="16.5" x14ac:dyDescent="0.3">
      <c r="A249" s="77">
        <v>43411</v>
      </c>
      <c r="B249" s="142" t="s">
        <v>2951</v>
      </c>
      <c r="C249" s="79" t="s">
        <v>2640</v>
      </c>
      <c r="D249" s="127" t="s">
        <v>2750</v>
      </c>
      <c r="E249" s="126">
        <v>1</v>
      </c>
      <c r="F249" s="143">
        <v>256500.47500000001</v>
      </c>
      <c r="G249" s="80">
        <f t="shared" si="1"/>
        <v>256500.47500000001</v>
      </c>
      <c r="H249" s="133">
        <f>G249</f>
        <v>256500.47500000001</v>
      </c>
      <c r="I249" s="159" t="s">
        <v>1756</v>
      </c>
      <c r="J249" s="81"/>
      <c r="K249" s="144"/>
    </row>
    <row r="250" spans="1:11" ht="16.5" x14ac:dyDescent="0.3">
      <c r="A250" s="77"/>
      <c r="B250" s="142"/>
      <c r="C250" s="79"/>
      <c r="D250" s="127"/>
      <c r="E250" s="126"/>
      <c r="F250" s="143"/>
      <c r="G250" s="80">
        <f t="shared" si="1"/>
        <v>0</v>
      </c>
      <c r="H250" s="133"/>
      <c r="I250" s="159"/>
      <c r="J250" s="81"/>
      <c r="K250" s="144"/>
    </row>
    <row r="251" spans="1:11" ht="16.5" x14ac:dyDescent="0.3">
      <c r="A251" s="77">
        <v>43412</v>
      </c>
      <c r="B251" s="142" t="s">
        <v>2952</v>
      </c>
      <c r="C251" s="79" t="s">
        <v>1447</v>
      </c>
      <c r="D251" s="127" t="s">
        <v>1635</v>
      </c>
      <c r="E251" s="126">
        <v>1</v>
      </c>
      <c r="F251" s="143">
        <v>156748.22459999999</v>
      </c>
      <c r="G251" s="80">
        <f t="shared" si="1"/>
        <v>156748.22459999999</v>
      </c>
      <c r="H251" s="133"/>
      <c r="I251" s="159"/>
      <c r="J251" s="81"/>
      <c r="K251" s="144"/>
    </row>
    <row r="252" spans="1:11" ht="16.5" x14ac:dyDescent="0.3">
      <c r="A252" s="77"/>
      <c r="B252" s="142"/>
      <c r="C252" s="79"/>
      <c r="D252" s="127" t="s">
        <v>19</v>
      </c>
      <c r="E252" s="126">
        <v>1</v>
      </c>
      <c r="F252" s="143">
        <v>543400</v>
      </c>
      <c r="G252" s="80">
        <f t="shared" si="1"/>
        <v>543400</v>
      </c>
      <c r="H252" s="133"/>
      <c r="I252" s="159"/>
      <c r="J252" s="81"/>
      <c r="K252" s="144"/>
    </row>
    <row r="253" spans="1:11" ht="16.5" x14ac:dyDescent="0.3">
      <c r="A253" s="77"/>
      <c r="B253" s="142"/>
      <c r="C253" s="79"/>
      <c r="D253" s="127" t="s">
        <v>2494</v>
      </c>
      <c r="E253" s="126">
        <v>1</v>
      </c>
      <c r="F253" s="143">
        <v>621900.18000000005</v>
      </c>
      <c r="G253" s="80">
        <f t="shared" si="1"/>
        <v>621900.18000000005</v>
      </c>
      <c r="H253" s="133">
        <f>SUM(G251:G253)</f>
        <v>1322048.4046</v>
      </c>
      <c r="I253" s="159" t="s">
        <v>314</v>
      </c>
      <c r="J253" s="81"/>
      <c r="K253" s="144"/>
    </row>
    <row r="254" spans="1:11" ht="16.5" x14ac:dyDescent="0.3">
      <c r="A254" s="77"/>
      <c r="B254" s="142"/>
      <c r="C254" s="79"/>
      <c r="D254" s="127"/>
      <c r="E254" s="126"/>
      <c r="F254" s="143"/>
      <c r="G254" s="80">
        <f t="shared" si="1"/>
        <v>0</v>
      </c>
      <c r="H254" s="133"/>
      <c r="I254" s="159"/>
      <c r="J254" s="81"/>
      <c r="K254" s="144"/>
    </row>
    <row r="255" spans="1:11" ht="16.5" x14ac:dyDescent="0.3">
      <c r="A255" s="77">
        <v>43412</v>
      </c>
      <c r="B255" s="142" t="s">
        <v>2953</v>
      </c>
      <c r="C255" s="79" t="s">
        <v>559</v>
      </c>
      <c r="D255" s="127" t="s">
        <v>19</v>
      </c>
      <c r="E255" s="126">
        <v>2</v>
      </c>
      <c r="F255" s="143">
        <v>543400</v>
      </c>
      <c r="G255" s="80">
        <f t="shared" si="1"/>
        <v>1086800</v>
      </c>
      <c r="H255" s="133">
        <f>G255</f>
        <v>1086800</v>
      </c>
      <c r="I255" s="159" t="s">
        <v>2524</v>
      </c>
      <c r="J255" s="81"/>
      <c r="K255" s="144"/>
    </row>
    <row r="256" spans="1:11" ht="16.5" x14ac:dyDescent="0.3">
      <c r="A256" s="77"/>
      <c r="B256" s="142"/>
      <c r="C256" s="79"/>
      <c r="D256" s="127"/>
      <c r="E256" s="126"/>
      <c r="F256" s="143"/>
      <c r="G256" s="80">
        <f t="shared" si="1"/>
        <v>0</v>
      </c>
      <c r="H256" s="133"/>
      <c r="I256" s="159"/>
      <c r="J256" s="81"/>
      <c r="K256" s="144"/>
    </row>
    <row r="257" spans="1:11" ht="16.5" x14ac:dyDescent="0.3">
      <c r="A257" s="77">
        <v>43412</v>
      </c>
      <c r="B257" s="142" t="s">
        <v>2954</v>
      </c>
      <c r="C257" s="79" t="s">
        <v>2619</v>
      </c>
      <c r="D257" s="127" t="s">
        <v>1325</v>
      </c>
      <c r="E257" s="126">
        <v>1</v>
      </c>
      <c r="F257" s="143">
        <v>603900</v>
      </c>
      <c r="G257" s="80">
        <f t="shared" si="1"/>
        <v>603900</v>
      </c>
      <c r="H257" s="133">
        <f>G257</f>
        <v>603900</v>
      </c>
      <c r="I257" s="159" t="s">
        <v>314</v>
      </c>
      <c r="J257" s="81"/>
      <c r="K257" s="144"/>
    </row>
    <row r="258" spans="1:11" ht="16.5" x14ac:dyDescent="0.3">
      <c r="A258" s="77"/>
      <c r="B258" s="142"/>
      <c r="C258" s="79"/>
      <c r="D258" s="127"/>
      <c r="E258" s="126"/>
      <c r="F258" s="143"/>
      <c r="G258" s="80">
        <f t="shared" si="1"/>
        <v>0</v>
      </c>
      <c r="H258" s="133"/>
      <c r="I258" s="159"/>
      <c r="J258" s="81"/>
      <c r="K258" s="144"/>
    </row>
    <row r="259" spans="1:11" ht="16.5" x14ac:dyDescent="0.3">
      <c r="A259" s="77">
        <v>43412</v>
      </c>
      <c r="B259" s="142" t="s">
        <v>2955</v>
      </c>
      <c r="C259" s="79" t="s">
        <v>2063</v>
      </c>
      <c r="D259" s="127" t="s">
        <v>391</v>
      </c>
      <c r="E259" s="126">
        <v>1</v>
      </c>
      <c r="F259" s="143">
        <v>562500.28</v>
      </c>
      <c r="G259" s="80">
        <f t="shared" si="1"/>
        <v>562500.28</v>
      </c>
      <c r="H259" s="133"/>
      <c r="I259" s="159"/>
      <c r="J259" s="81"/>
      <c r="K259" s="144"/>
    </row>
    <row r="260" spans="1:11" ht="16.5" x14ac:dyDescent="0.3">
      <c r="A260" s="77"/>
      <c r="B260" s="142"/>
      <c r="C260" s="79"/>
      <c r="D260" s="127" t="s">
        <v>2956</v>
      </c>
      <c r="E260" s="126">
        <v>1</v>
      </c>
      <c r="F260" s="143">
        <v>1264500.27</v>
      </c>
      <c r="G260" s="80">
        <f t="shared" si="1"/>
        <v>1264500.27</v>
      </c>
      <c r="H260" s="133">
        <f>SUM(G259:G260)</f>
        <v>1827000.55</v>
      </c>
      <c r="I260" s="159" t="s">
        <v>309</v>
      </c>
      <c r="J260" s="81"/>
      <c r="K260" s="144"/>
    </row>
    <row r="261" spans="1:11" ht="16.5" x14ac:dyDescent="0.3">
      <c r="A261" s="77"/>
      <c r="B261" s="142"/>
      <c r="C261" s="79"/>
      <c r="D261" s="127"/>
      <c r="E261" s="126"/>
      <c r="F261" s="143"/>
      <c r="G261" s="80">
        <f t="shared" si="1"/>
        <v>0</v>
      </c>
      <c r="H261" s="133"/>
      <c r="I261" s="159"/>
      <c r="J261" s="81"/>
      <c r="K261" s="144"/>
    </row>
    <row r="262" spans="1:11" ht="16.5" x14ac:dyDescent="0.3">
      <c r="A262" s="77">
        <v>43412</v>
      </c>
      <c r="B262" s="142" t="s">
        <v>2957</v>
      </c>
      <c r="C262" s="79" t="s">
        <v>253</v>
      </c>
      <c r="D262" s="127" t="s">
        <v>109</v>
      </c>
      <c r="E262" s="126">
        <v>3</v>
      </c>
      <c r="F262" s="143">
        <v>230000.1</v>
      </c>
      <c r="G262" s="80">
        <f t="shared" si="1"/>
        <v>690000.3</v>
      </c>
      <c r="H262" s="133">
        <f>G262</f>
        <v>690000.3</v>
      </c>
      <c r="I262" s="159" t="s">
        <v>315</v>
      </c>
      <c r="J262" s="81"/>
      <c r="K262" s="144"/>
    </row>
    <row r="263" spans="1:11" ht="16.5" x14ac:dyDescent="0.3">
      <c r="A263" s="77"/>
      <c r="B263" s="142"/>
      <c r="C263" s="79"/>
      <c r="D263" s="127"/>
      <c r="E263" s="126"/>
      <c r="F263" s="143"/>
      <c r="G263" s="80">
        <f t="shared" si="1"/>
        <v>0</v>
      </c>
      <c r="H263" s="133"/>
      <c r="I263" s="159"/>
      <c r="J263" s="81"/>
      <c r="K263" s="144"/>
    </row>
    <row r="264" spans="1:11" ht="16.5" x14ac:dyDescent="0.3">
      <c r="A264" s="77">
        <v>43412</v>
      </c>
      <c r="B264" s="142" t="s">
        <v>2958</v>
      </c>
      <c r="C264" s="79" t="s">
        <v>387</v>
      </c>
      <c r="D264" s="127" t="s">
        <v>104</v>
      </c>
      <c r="E264" s="126">
        <v>1</v>
      </c>
      <c r="F264" s="143">
        <v>513900.09</v>
      </c>
      <c r="G264" s="80">
        <f t="shared" si="1"/>
        <v>513900.09</v>
      </c>
      <c r="H264" s="133">
        <f>G264</f>
        <v>513900.09</v>
      </c>
      <c r="I264" s="159" t="s">
        <v>309</v>
      </c>
      <c r="J264" s="81"/>
      <c r="K264" s="144"/>
    </row>
    <row r="265" spans="1:11" ht="16.5" x14ac:dyDescent="0.3">
      <c r="A265" s="77"/>
      <c r="B265" s="142"/>
      <c r="C265" s="79"/>
      <c r="D265" s="127"/>
      <c r="E265" s="126"/>
      <c r="F265" s="143"/>
      <c r="G265" s="80">
        <f t="shared" si="1"/>
        <v>0</v>
      </c>
      <c r="H265" s="133"/>
      <c r="I265" s="159"/>
      <c r="J265" s="81"/>
      <c r="K265" s="144"/>
    </row>
    <row r="266" spans="1:11" ht="16.5" x14ac:dyDescent="0.3">
      <c r="A266" s="77">
        <v>43412</v>
      </c>
      <c r="B266" s="142" t="s">
        <v>2959</v>
      </c>
      <c r="C266" s="79" t="s">
        <v>2853</v>
      </c>
      <c r="D266" s="127" t="s">
        <v>19</v>
      </c>
      <c r="E266" s="126">
        <v>1</v>
      </c>
      <c r="F266" s="143">
        <v>572000</v>
      </c>
      <c r="G266" s="80">
        <f t="shared" si="1"/>
        <v>572000</v>
      </c>
      <c r="H266" s="133">
        <f>G266</f>
        <v>572000</v>
      </c>
      <c r="I266" s="159" t="s">
        <v>1215</v>
      </c>
      <c r="J266" s="81"/>
      <c r="K266" s="144"/>
    </row>
    <row r="267" spans="1:11" ht="16.5" x14ac:dyDescent="0.3">
      <c r="A267" s="77"/>
      <c r="B267" s="142"/>
      <c r="C267" s="79"/>
      <c r="D267" s="127"/>
      <c r="E267" s="126"/>
      <c r="F267" s="143"/>
      <c r="G267" s="80">
        <f t="shared" si="1"/>
        <v>0</v>
      </c>
      <c r="H267" s="133"/>
      <c r="I267" s="159"/>
      <c r="J267" s="81"/>
      <c r="K267" s="144"/>
    </row>
    <row r="268" spans="1:11" ht="16.5" x14ac:dyDescent="0.3">
      <c r="A268" s="77">
        <v>43412</v>
      </c>
      <c r="B268" s="142" t="s">
        <v>2960</v>
      </c>
      <c r="C268" s="79" t="s">
        <v>693</v>
      </c>
      <c r="D268" s="127" t="s">
        <v>31</v>
      </c>
      <c r="E268" s="126">
        <v>2</v>
      </c>
      <c r="F268" s="143">
        <v>529199.55000000005</v>
      </c>
      <c r="G268" s="80">
        <f t="shared" si="1"/>
        <v>1058399.1000000001</v>
      </c>
      <c r="H268" s="133">
        <f>G268</f>
        <v>1058399.1000000001</v>
      </c>
      <c r="I268" s="159" t="s">
        <v>309</v>
      </c>
      <c r="J268" s="81"/>
      <c r="K268" s="144"/>
    </row>
    <row r="269" spans="1:11" ht="16.5" x14ac:dyDescent="0.3">
      <c r="A269" s="77"/>
      <c r="B269" s="142"/>
      <c r="C269" s="79"/>
      <c r="D269" s="127"/>
      <c r="E269" s="126"/>
      <c r="F269" s="143"/>
      <c r="G269" s="80">
        <f t="shared" si="1"/>
        <v>0</v>
      </c>
      <c r="H269" s="133"/>
      <c r="I269" s="159"/>
      <c r="J269" s="81"/>
      <c r="K269" s="144"/>
    </row>
    <row r="270" spans="1:11" ht="16.5" x14ac:dyDescent="0.3">
      <c r="A270" s="77">
        <v>43412</v>
      </c>
      <c r="B270" s="142" t="s">
        <v>2961</v>
      </c>
      <c r="C270" s="79" t="s">
        <v>2962</v>
      </c>
      <c r="D270" s="127" t="s">
        <v>1461</v>
      </c>
      <c r="E270" s="126">
        <v>12</v>
      </c>
      <c r="F270" s="143">
        <v>1104300.51</v>
      </c>
      <c r="G270" s="80">
        <f t="shared" si="1"/>
        <v>13251606.120000001</v>
      </c>
      <c r="H270" s="133">
        <f>G270</f>
        <v>13251606.120000001</v>
      </c>
      <c r="I270" s="159" t="s">
        <v>309</v>
      </c>
      <c r="J270" s="81"/>
      <c r="K270" s="144"/>
    </row>
    <row r="271" spans="1:11" ht="16.5" x14ac:dyDescent="0.3">
      <c r="A271" s="77"/>
      <c r="B271" s="142"/>
      <c r="C271" s="79"/>
      <c r="D271" s="127"/>
      <c r="E271" s="126"/>
      <c r="F271" s="143"/>
      <c r="G271" s="80">
        <f t="shared" si="1"/>
        <v>0</v>
      </c>
      <c r="H271" s="133"/>
      <c r="I271" s="159"/>
      <c r="J271" s="81"/>
      <c r="K271" s="144"/>
    </row>
    <row r="272" spans="1:11" ht="16.5" x14ac:dyDescent="0.3">
      <c r="A272" s="77">
        <v>43412</v>
      </c>
      <c r="B272" s="142" t="s">
        <v>2963</v>
      </c>
      <c r="C272" s="79" t="s">
        <v>48</v>
      </c>
      <c r="D272" s="127" t="s">
        <v>2494</v>
      </c>
      <c r="E272" s="126">
        <v>3</v>
      </c>
      <c r="F272" s="143">
        <v>656450.18999999994</v>
      </c>
      <c r="G272" s="80">
        <f t="shared" si="1"/>
        <v>1969350.5699999998</v>
      </c>
      <c r="H272" s="133">
        <f>G272</f>
        <v>1969350.5699999998</v>
      </c>
      <c r="I272" s="159" t="s">
        <v>1756</v>
      </c>
      <c r="J272" s="81"/>
      <c r="K272" s="144"/>
    </row>
    <row r="273" spans="1:11" ht="16.5" x14ac:dyDescent="0.3">
      <c r="A273" s="77"/>
      <c r="B273" s="142"/>
      <c r="C273" s="79"/>
      <c r="D273" s="127"/>
      <c r="E273" s="126"/>
      <c r="F273" s="143"/>
      <c r="G273" s="80">
        <f t="shared" si="1"/>
        <v>0</v>
      </c>
      <c r="H273" s="133"/>
      <c r="I273" s="159"/>
      <c r="J273" s="81"/>
      <c r="K273" s="144"/>
    </row>
    <row r="274" spans="1:11" ht="16.5" x14ac:dyDescent="0.3">
      <c r="A274" s="77">
        <v>43413</v>
      </c>
      <c r="B274" s="142" t="s">
        <v>2964</v>
      </c>
      <c r="C274" s="79" t="s">
        <v>985</v>
      </c>
      <c r="D274" s="127" t="s">
        <v>1966</v>
      </c>
      <c r="E274" s="126">
        <v>24</v>
      </c>
      <c r="F274" s="143">
        <v>66999.899999999994</v>
      </c>
      <c r="G274" s="80">
        <f t="shared" si="1"/>
        <v>1607997.5999999999</v>
      </c>
      <c r="H274" s="133"/>
      <c r="I274" s="159"/>
      <c r="J274" s="81"/>
      <c r="K274" s="144"/>
    </row>
    <row r="275" spans="1:11" ht="16.5" x14ac:dyDescent="0.3">
      <c r="A275" s="77"/>
      <c r="B275" s="142"/>
      <c r="C275" s="79"/>
      <c r="D275" s="127" t="s">
        <v>1721</v>
      </c>
      <c r="E275" s="126">
        <v>24</v>
      </c>
      <c r="F275" s="143">
        <v>133999.79999999999</v>
      </c>
      <c r="G275" s="80">
        <f t="shared" si="1"/>
        <v>3215995.1999999997</v>
      </c>
      <c r="H275" s="133"/>
      <c r="I275" s="159"/>
      <c r="J275" s="81"/>
      <c r="K275" s="144"/>
    </row>
    <row r="276" spans="1:11" ht="16.5" x14ac:dyDescent="0.3">
      <c r="A276" s="77"/>
      <c r="B276" s="142"/>
      <c r="C276" s="79"/>
      <c r="D276" s="127" t="s">
        <v>1725</v>
      </c>
      <c r="E276" s="126">
        <v>24</v>
      </c>
      <c r="F276" s="143">
        <v>66999.899999999994</v>
      </c>
      <c r="G276" s="80">
        <f t="shared" si="1"/>
        <v>1607997.5999999999</v>
      </c>
      <c r="H276" s="133"/>
      <c r="I276" s="159"/>
      <c r="J276" s="81"/>
      <c r="K276" s="144"/>
    </row>
    <row r="277" spans="1:11" ht="16.5" x14ac:dyDescent="0.3">
      <c r="A277" s="77"/>
      <c r="B277" s="142"/>
      <c r="C277" s="79"/>
      <c r="D277" s="127" t="s">
        <v>1930</v>
      </c>
      <c r="E277" s="126">
        <v>24</v>
      </c>
      <c r="F277" s="143">
        <v>66999.899999999994</v>
      </c>
      <c r="G277" s="80">
        <f t="shared" si="1"/>
        <v>1607997.5999999999</v>
      </c>
      <c r="H277" s="133">
        <f>SUM(G274:G277)</f>
        <v>8039987.9999999991</v>
      </c>
      <c r="I277" s="159" t="s">
        <v>2545</v>
      </c>
      <c r="J277" s="81"/>
      <c r="K277" s="144"/>
    </row>
    <row r="278" spans="1:11" ht="16.5" x14ac:dyDescent="0.3">
      <c r="A278" s="77"/>
      <c r="B278" s="142"/>
      <c r="C278" s="79"/>
      <c r="D278" s="127"/>
      <c r="E278" s="126"/>
      <c r="F278" s="143"/>
      <c r="G278" s="80">
        <f t="shared" si="1"/>
        <v>0</v>
      </c>
      <c r="H278" s="133"/>
      <c r="I278" s="159"/>
      <c r="J278" s="81"/>
      <c r="K278" s="144"/>
    </row>
    <row r="279" spans="1:11" ht="16.5" x14ac:dyDescent="0.3">
      <c r="A279" s="77">
        <v>43413</v>
      </c>
      <c r="B279" s="142" t="s">
        <v>2965</v>
      </c>
      <c r="C279" s="79" t="s">
        <v>359</v>
      </c>
      <c r="D279" s="127" t="s">
        <v>1094</v>
      </c>
      <c r="E279" s="126">
        <v>3</v>
      </c>
      <c r="F279" s="143">
        <v>215000.5</v>
      </c>
      <c r="G279" s="80">
        <f t="shared" si="1"/>
        <v>645001.5</v>
      </c>
      <c r="H279" s="133">
        <f>G279</f>
        <v>645001.5</v>
      </c>
      <c r="I279" s="159" t="s">
        <v>1756</v>
      </c>
      <c r="J279" s="81"/>
      <c r="K279" s="144"/>
    </row>
    <row r="280" spans="1:11" ht="16.5" x14ac:dyDescent="0.3">
      <c r="A280" s="77"/>
      <c r="B280" s="142"/>
      <c r="C280" s="79"/>
      <c r="D280" s="127"/>
      <c r="E280" s="126"/>
      <c r="F280" s="143"/>
      <c r="G280" s="80">
        <f t="shared" si="1"/>
        <v>0</v>
      </c>
      <c r="H280" s="133"/>
      <c r="I280" s="159"/>
      <c r="J280" s="81"/>
      <c r="K280" s="144"/>
    </row>
    <row r="281" spans="1:11" ht="16.5" x14ac:dyDescent="0.3">
      <c r="A281" s="77">
        <v>43413</v>
      </c>
      <c r="B281" s="142" t="s">
        <v>2966</v>
      </c>
      <c r="C281" s="79" t="s">
        <v>1978</v>
      </c>
      <c r="D281" s="127" t="s">
        <v>31</v>
      </c>
      <c r="E281" s="126">
        <v>1</v>
      </c>
      <c r="F281" s="143">
        <v>529199.44999999995</v>
      </c>
      <c r="G281" s="80">
        <f t="shared" si="1"/>
        <v>529199.44999999995</v>
      </c>
      <c r="H281" s="133">
        <f>G281</f>
        <v>529199.44999999995</v>
      </c>
      <c r="I281" s="159" t="s">
        <v>1756</v>
      </c>
      <c r="J281" s="81"/>
      <c r="K281" s="144"/>
    </row>
    <row r="282" spans="1:11" ht="16.5" x14ac:dyDescent="0.3">
      <c r="A282" s="77"/>
      <c r="B282" s="142"/>
      <c r="C282" s="79"/>
      <c r="D282" s="127"/>
      <c r="E282" s="126"/>
      <c r="F282" s="143"/>
      <c r="G282" s="80">
        <f t="shared" si="1"/>
        <v>0</v>
      </c>
      <c r="H282" s="133"/>
      <c r="I282" s="159"/>
      <c r="J282" s="81"/>
      <c r="K282" s="144"/>
    </row>
    <row r="283" spans="1:11" ht="16.5" x14ac:dyDescent="0.3">
      <c r="A283" s="77">
        <v>43413</v>
      </c>
      <c r="B283" s="142" t="s">
        <v>2967</v>
      </c>
      <c r="C283" s="79" t="s">
        <v>2968</v>
      </c>
      <c r="D283" s="127" t="s">
        <v>1094</v>
      </c>
      <c r="E283" s="126">
        <v>2</v>
      </c>
      <c r="F283" s="143">
        <v>215000.5</v>
      </c>
      <c r="G283" s="80">
        <f t="shared" si="1"/>
        <v>430001</v>
      </c>
      <c r="H283" s="133"/>
      <c r="I283" s="159"/>
      <c r="J283" s="81"/>
      <c r="K283" s="144"/>
    </row>
    <row r="284" spans="1:11" ht="16.5" x14ac:dyDescent="0.3">
      <c r="A284" s="77"/>
      <c r="B284" s="142"/>
      <c r="C284" s="79"/>
      <c r="D284" s="127" t="s">
        <v>109</v>
      </c>
      <c r="E284" s="126">
        <v>1</v>
      </c>
      <c r="F284" s="143">
        <v>230000.1</v>
      </c>
      <c r="G284" s="80">
        <f t="shared" si="1"/>
        <v>230000.1</v>
      </c>
      <c r="H284" s="133">
        <f>SUM(G283:G284)</f>
        <v>660001.1</v>
      </c>
      <c r="I284" s="159" t="s">
        <v>309</v>
      </c>
      <c r="J284" s="81"/>
      <c r="K284" s="144"/>
    </row>
    <row r="285" spans="1:11" ht="16.5" x14ac:dyDescent="0.3">
      <c r="A285" s="77"/>
      <c r="B285" s="142"/>
      <c r="C285" s="79"/>
      <c r="D285" s="127"/>
      <c r="E285" s="126"/>
      <c r="F285" s="143"/>
      <c r="G285" s="80">
        <f t="shared" si="1"/>
        <v>0</v>
      </c>
      <c r="H285" s="133"/>
      <c r="I285" s="159"/>
      <c r="J285" s="81"/>
      <c r="K285" s="144"/>
    </row>
    <row r="286" spans="1:11" ht="16.5" x14ac:dyDescent="0.3">
      <c r="A286" s="77">
        <v>43413</v>
      </c>
      <c r="B286" s="142" t="s">
        <v>2969</v>
      </c>
      <c r="C286" s="79" t="s">
        <v>1480</v>
      </c>
      <c r="D286" s="127" t="s">
        <v>405</v>
      </c>
      <c r="E286" s="126">
        <v>1</v>
      </c>
      <c r="F286" s="143">
        <v>540000.55000000005</v>
      </c>
      <c r="G286" s="80">
        <f t="shared" si="1"/>
        <v>540000.55000000005</v>
      </c>
      <c r="H286" s="133"/>
      <c r="I286" s="159"/>
      <c r="J286" s="81"/>
      <c r="K286" s="144"/>
    </row>
    <row r="287" spans="1:11" ht="16.5" x14ac:dyDescent="0.3">
      <c r="A287" s="77"/>
      <c r="B287" s="142"/>
      <c r="C287" s="79"/>
      <c r="D287" s="127" t="s">
        <v>1325</v>
      </c>
      <c r="E287" s="126">
        <v>1</v>
      </c>
      <c r="F287" s="143">
        <v>603900</v>
      </c>
      <c r="G287" s="80">
        <f t="shared" si="1"/>
        <v>603900</v>
      </c>
      <c r="H287" s="133">
        <f>SUM(G286:G287)</f>
        <v>1143900.55</v>
      </c>
      <c r="I287" s="159" t="s">
        <v>314</v>
      </c>
      <c r="J287" s="81"/>
      <c r="K287" s="144"/>
    </row>
    <row r="288" spans="1:11" ht="16.5" x14ac:dyDescent="0.3">
      <c r="A288" s="77"/>
      <c r="B288" s="142"/>
      <c r="C288" s="79"/>
      <c r="D288" s="127"/>
      <c r="E288" s="126"/>
      <c r="F288" s="143"/>
      <c r="G288" s="80">
        <f t="shared" si="1"/>
        <v>0</v>
      </c>
      <c r="H288" s="133"/>
      <c r="I288" s="159"/>
      <c r="J288" s="81"/>
      <c r="K288" s="144"/>
    </row>
    <row r="289" spans="1:11" ht="16.5" x14ac:dyDescent="0.3">
      <c r="A289" s="77">
        <v>43413</v>
      </c>
      <c r="B289" s="142" t="s">
        <v>2970</v>
      </c>
      <c r="C289" s="79" t="s">
        <v>1524</v>
      </c>
      <c r="D289" s="127" t="s">
        <v>31</v>
      </c>
      <c r="E289" s="126">
        <v>1</v>
      </c>
      <c r="F289" s="143">
        <v>587999.5</v>
      </c>
      <c r="G289" s="80">
        <f t="shared" si="1"/>
        <v>587999.5</v>
      </c>
      <c r="H289" s="133"/>
      <c r="I289" s="159"/>
      <c r="J289" s="81"/>
      <c r="K289" s="144"/>
    </row>
    <row r="290" spans="1:11" ht="16.5" x14ac:dyDescent="0.3">
      <c r="A290" s="77"/>
      <c r="B290" s="142"/>
      <c r="C290" s="79"/>
      <c r="D290" s="127" t="s">
        <v>1094</v>
      </c>
      <c r="E290" s="126">
        <v>1</v>
      </c>
      <c r="F290" s="143">
        <v>215000.5</v>
      </c>
      <c r="G290" s="80">
        <f t="shared" si="1"/>
        <v>215000.5</v>
      </c>
      <c r="H290" s="133">
        <f>SUM(G289:G290)</f>
        <v>803000</v>
      </c>
      <c r="I290" s="159" t="s">
        <v>309</v>
      </c>
      <c r="J290" s="81"/>
      <c r="K290" s="144"/>
    </row>
    <row r="291" spans="1:11" ht="16.5" x14ac:dyDescent="0.3">
      <c r="A291" s="77"/>
      <c r="B291" s="142"/>
      <c r="C291" s="79"/>
      <c r="D291" s="127"/>
      <c r="E291" s="126"/>
      <c r="F291" s="143"/>
      <c r="G291" s="80">
        <f t="shared" si="1"/>
        <v>0</v>
      </c>
      <c r="H291" s="133"/>
      <c r="I291" s="159"/>
      <c r="J291" s="81"/>
      <c r="K291" s="144"/>
    </row>
    <row r="292" spans="1:11" ht="16.5" x14ac:dyDescent="0.3">
      <c r="A292" s="77">
        <v>43413</v>
      </c>
      <c r="B292" s="142" t="s">
        <v>2971</v>
      </c>
      <c r="C292" s="79" t="s">
        <v>2972</v>
      </c>
      <c r="D292" s="127" t="s">
        <v>1755</v>
      </c>
      <c r="E292" s="126">
        <v>8</v>
      </c>
      <c r="F292" s="143">
        <v>165000</v>
      </c>
      <c r="G292" s="80">
        <f t="shared" si="1"/>
        <v>1320000</v>
      </c>
      <c r="H292" s="133">
        <f>G292</f>
        <v>1320000</v>
      </c>
      <c r="I292" s="159" t="s">
        <v>1756</v>
      </c>
      <c r="J292" s="81"/>
      <c r="K292" s="144"/>
    </row>
    <row r="293" spans="1:11" ht="16.5" x14ac:dyDescent="0.3">
      <c r="A293" s="77"/>
      <c r="B293" s="142"/>
      <c r="C293" s="79"/>
      <c r="D293" s="127"/>
      <c r="E293" s="126"/>
      <c r="F293" s="143"/>
      <c r="G293" s="80">
        <f t="shared" si="1"/>
        <v>0</v>
      </c>
      <c r="H293" s="133"/>
      <c r="I293" s="159"/>
      <c r="J293" s="81"/>
      <c r="K293" s="144"/>
    </row>
    <row r="294" spans="1:11" ht="16.5" x14ac:dyDescent="0.3">
      <c r="A294" s="77">
        <v>43413</v>
      </c>
      <c r="B294" s="142" t="s">
        <v>2973</v>
      </c>
      <c r="C294" s="79" t="s">
        <v>2974</v>
      </c>
      <c r="D294" s="127" t="s">
        <v>1549</v>
      </c>
      <c r="E294" s="126">
        <v>2</v>
      </c>
      <c r="F294" s="143">
        <v>165000</v>
      </c>
      <c r="G294" s="80">
        <f t="shared" si="1"/>
        <v>330000</v>
      </c>
      <c r="H294" s="133">
        <f>G294</f>
        <v>330000</v>
      </c>
      <c r="I294" s="159" t="s">
        <v>1756</v>
      </c>
      <c r="J294" s="81"/>
      <c r="K294" s="144"/>
    </row>
    <row r="295" spans="1:11" ht="16.5" x14ac:dyDescent="0.3">
      <c r="A295" s="77"/>
      <c r="B295" s="142"/>
      <c r="C295" s="79"/>
      <c r="D295" s="127"/>
      <c r="E295" s="126"/>
      <c r="F295" s="143"/>
      <c r="G295" s="80">
        <f t="shared" si="1"/>
        <v>0</v>
      </c>
      <c r="H295" s="133"/>
      <c r="I295" s="159"/>
      <c r="J295" s="81"/>
      <c r="K295" s="144"/>
    </row>
    <row r="296" spans="1:11" ht="16.5" x14ac:dyDescent="0.3">
      <c r="A296" s="77">
        <v>43413</v>
      </c>
      <c r="B296" s="142" t="s">
        <v>2975</v>
      </c>
      <c r="C296" s="79" t="s">
        <v>1005</v>
      </c>
      <c r="D296" s="127" t="s">
        <v>1325</v>
      </c>
      <c r="E296" s="126">
        <v>1</v>
      </c>
      <c r="F296" s="143">
        <v>603900</v>
      </c>
      <c r="G296" s="80">
        <f t="shared" si="1"/>
        <v>603900</v>
      </c>
      <c r="H296" s="133">
        <f>G296</f>
        <v>603900</v>
      </c>
      <c r="I296" s="159" t="s">
        <v>309</v>
      </c>
      <c r="J296" s="81"/>
      <c r="K296" s="144"/>
    </row>
    <row r="297" spans="1:11" ht="16.5" x14ac:dyDescent="0.3">
      <c r="A297" s="77"/>
      <c r="B297" s="142"/>
      <c r="C297" s="79"/>
      <c r="D297" s="127"/>
      <c r="E297" s="126"/>
      <c r="F297" s="143"/>
      <c r="G297" s="80">
        <f t="shared" si="1"/>
        <v>0</v>
      </c>
      <c r="H297" s="133"/>
      <c r="I297" s="159"/>
      <c r="J297" s="81"/>
      <c r="K297" s="144"/>
    </row>
    <row r="298" spans="1:11" ht="16.5" x14ac:dyDescent="0.3">
      <c r="A298" s="77">
        <v>43413</v>
      </c>
      <c r="B298" s="142" t="s">
        <v>2976</v>
      </c>
      <c r="C298" s="79" t="s">
        <v>1262</v>
      </c>
      <c r="D298" s="127" t="s">
        <v>887</v>
      </c>
      <c r="E298" s="126">
        <v>2</v>
      </c>
      <c r="F298" s="143">
        <v>230000.1</v>
      </c>
      <c r="G298" s="80">
        <f t="shared" si="1"/>
        <v>460000.2</v>
      </c>
      <c r="H298" s="133">
        <f>G298</f>
        <v>460000.2</v>
      </c>
      <c r="I298" s="159" t="s">
        <v>309</v>
      </c>
      <c r="J298" s="81"/>
      <c r="K298" s="144"/>
    </row>
    <row r="299" spans="1:11" ht="16.5" x14ac:dyDescent="0.3">
      <c r="A299" s="77"/>
      <c r="B299" s="142"/>
      <c r="C299" s="79"/>
      <c r="D299" s="127"/>
      <c r="E299" s="126"/>
      <c r="F299" s="143"/>
      <c r="G299" s="80">
        <f t="shared" si="1"/>
        <v>0</v>
      </c>
      <c r="H299" s="133"/>
      <c r="I299" s="159"/>
      <c r="J299" s="81"/>
      <c r="K299" s="144"/>
    </row>
    <row r="300" spans="1:11" ht="16.5" x14ac:dyDescent="0.3">
      <c r="A300" s="77">
        <v>43413</v>
      </c>
      <c r="B300" s="142" t="s">
        <v>2977</v>
      </c>
      <c r="C300" s="79" t="s">
        <v>2600</v>
      </c>
      <c r="D300" s="127" t="s">
        <v>1635</v>
      </c>
      <c r="E300" s="126">
        <v>7</v>
      </c>
      <c r="F300" s="143">
        <v>153674.73000000001</v>
      </c>
      <c r="G300" s="80">
        <f t="shared" si="1"/>
        <v>1075723.1100000001</v>
      </c>
      <c r="H300" s="133"/>
      <c r="I300" s="159"/>
      <c r="J300" s="81"/>
      <c r="K300" s="144"/>
    </row>
    <row r="301" spans="1:11" ht="16.5" x14ac:dyDescent="0.3">
      <c r="A301" s="77"/>
      <c r="B301" s="142"/>
      <c r="C301" s="79"/>
      <c r="D301" s="127" t="s">
        <v>2978</v>
      </c>
      <c r="E301" s="126">
        <v>5</v>
      </c>
      <c r="F301" s="143">
        <v>153674.65</v>
      </c>
      <c r="G301" s="80">
        <f t="shared" si="1"/>
        <v>768373.25</v>
      </c>
      <c r="H301" s="133">
        <f>SUM(G300:G301)</f>
        <v>1844096.36</v>
      </c>
      <c r="I301" s="159" t="s">
        <v>1756</v>
      </c>
      <c r="J301" s="81"/>
      <c r="K301" s="144"/>
    </row>
    <row r="302" spans="1:11" ht="16.5" x14ac:dyDescent="0.3">
      <c r="A302" s="77"/>
      <c r="B302" s="142"/>
      <c r="C302" s="79"/>
      <c r="D302" s="127"/>
      <c r="E302" s="126"/>
      <c r="F302" s="143"/>
      <c r="G302" s="80">
        <f t="shared" si="1"/>
        <v>0</v>
      </c>
      <c r="H302" s="133"/>
      <c r="I302" s="159"/>
      <c r="J302" s="81"/>
      <c r="K302" s="144"/>
    </row>
    <row r="303" spans="1:11" ht="16.5" x14ac:dyDescent="0.3">
      <c r="A303" s="77">
        <v>43413</v>
      </c>
      <c r="B303" s="142" t="s">
        <v>2979</v>
      </c>
      <c r="C303" s="79" t="s">
        <v>2933</v>
      </c>
      <c r="D303" s="127" t="s">
        <v>2980</v>
      </c>
      <c r="E303" s="126">
        <v>6</v>
      </c>
      <c r="F303" s="143">
        <v>219450</v>
      </c>
      <c r="G303" s="80">
        <f t="shared" si="1"/>
        <v>1316700</v>
      </c>
      <c r="H303" s="133">
        <f>G303</f>
        <v>1316700</v>
      </c>
      <c r="I303" s="159" t="s">
        <v>2524</v>
      </c>
      <c r="J303" s="81"/>
      <c r="K303" s="144"/>
    </row>
    <row r="304" spans="1:11" ht="16.5" x14ac:dyDescent="0.3">
      <c r="A304" s="77"/>
      <c r="B304" s="142"/>
      <c r="C304" s="79"/>
      <c r="D304" s="127"/>
      <c r="E304" s="126"/>
      <c r="F304" s="143"/>
      <c r="G304" s="80">
        <f t="shared" si="1"/>
        <v>0</v>
      </c>
      <c r="H304" s="133"/>
      <c r="I304" s="159"/>
      <c r="J304" s="81"/>
      <c r="K304" s="144"/>
    </row>
    <row r="305" spans="1:11" ht="16.5" x14ac:dyDescent="0.3">
      <c r="A305" s="77">
        <v>43413</v>
      </c>
      <c r="B305" s="142" t="s">
        <v>2981</v>
      </c>
      <c r="C305" s="79" t="s">
        <v>2376</v>
      </c>
      <c r="D305" s="127" t="s">
        <v>1358</v>
      </c>
      <c r="E305" s="126">
        <v>1</v>
      </c>
      <c r="F305" s="143">
        <v>1205000.5</v>
      </c>
      <c r="G305" s="80">
        <f t="shared" si="1"/>
        <v>1205000.5</v>
      </c>
      <c r="H305" s="133">
        <f>G305</f>
        <v>1205000.5</v>
      </c>
      <c r="I305" s="159" t="s">
        <v>1215</v>
      </c>
      <c r="J305" s="81"/>
      <c r="K305" s="144"/>
    </row>
    <row r="306" spans="1:11" ht="16.5" x14ac:dyDescent="0.3">
      <c r="A306" s="77"/>
      <c r="B306" s="142"/>
      <c r="C306" s="79"/>
      <c r="D306" s="127"/>
      <c r="E306" s="126"/>
      <c r="F306" s="143"/>
      <c r="G306" s="80">
        <f t="shared" si="1"/>
        <v>0</v>
      </c>
      <c r="H306" s="133"/>
      <c r="I306" s="159"/>
      <c r="J306" s="81"/>
      <c r="K306" s="144"/>
    </row>
    <row r="307" spans="1:11" ht="16.5" x14ac:dyDescent="0.3">
      <c r="A307" s="77">
        <v>43413</v>
      </c>
      <c r="B307" s="142" t="s">
        <v>2982</v>
      </c>
      <c r="C307" s="79" t="s">
        <v>2972</v>
      </c>
      <c r="D307" s="127" t="s">
        <v>1100</v>
      </c>
      <c r="E307" s="126">
        <v>2</v>
      </c>
      <c r="F307" s="143">
        <v>226100.38</v>
      </c>
      <c r="G307" s="80">
        <f t="shared" si="1"/>
        <v>452200.76</v>
      </c>
      <c r="H307" s="133"/>
      <c r="I307" s="159"/>
      <c r="J307" s="81"/>
      <c r="K307" s="144"/>
    </row>
    <row r="308" spans="1:11" ht="16.5" x14ac:dyDescent="0.3">
      <c r="A308" s="77"/>
      <c r="B308" s="142"/>
      <c r="C308" s="79"/>
      <c r="D308" s="127" t="s">
        <v>1101</v>
      </c>
      <c r="E308" s="126">
        <v>2</v>
      </c>
      <c r="F308" s="143">
        <v>226100.38</v>
      </c>
      <c r="G308" s="80">
        <f t="shared" si="1"/>
        <v>452200.76</v>
      </c>
      <c r="H308" s="133">
        <f>SUM(G307:G308)</f>
        <v>904401.52</v>
      </c>
      <c r="I308" s="159" t="s">
        <v>1756</v>
      </c>
      <c r="J308" s="81"/>
      <c r="K308" s="144"/>
    </row>
    <row r="309" spans="1:11" ht="16.5" x14ac:dyDescent="0.3">
      <c r="A309" s="77"/>
      <c r="B309" s="142"/>
      <c r="C309" s="79"/>
      <c r="D309" s="127"/>
      <c r="E309" s="126"/>
      <c r="F309" s="143"/>
      <c r="G309" s="80">
        <f t="shared" si="1"/>
        <v>0</v>
      </c>
      <c r="H309" s="133"/>
      <c r="I309" s="159"/>
      <c r="J309" s="81"/>
      <c r="K309" s="144"/>
    </row>
    <row r="310" spans="1:11" ht="16.5" x14ac:dyDescent="0.3">
      <c r="A310" s="77">
        <v>43413</v>
      </c>
      <c r="B310" s="142" t="s">
        <v>2983</v>
      </c>
      <c r="C310" s="79" t="s">
        <v>2720</v>
      </c>
      <c r="D310" s="127" t="s">
        <v>2984</v>
      </c>
      <c r="E310" s="126">
        <v>12</v>
      </c>
      <c r="F310" s="143">
        <v>287999.90999999997</v>
      </c>
      <c r="G310" s="80">
        <f t="shared" si="1"/>
        <v>3455998.92</v>
      </c>
      <c r="H310" s="133">
        <f>G310</f>
        <v>3455998.92</v>
      </c>
      <c r="I310" s="159" t="s">
        <v>309</v>
      </c>
      <c r="J310" s="81"/>
      <c r="K310" s="144"/>
    </row>
    <row r="311" spans="1:11" ht="16.5" x14ac:dyDescent="0.3">
      <c r="A311" s="77"/>
      <c r="B311" s="142"/>
      <c r="C311" s="79"/>
      <c r="D311" s="127"/>
      <c r="E311" s="126"/>
      <c r="F311" s="143"/>
      <c r="G311" s="80">
        <f t="shared" si="1"/>
        <v>0</v>
      </c>
      <c r="H311" s="133"/>
      <c r="I311" s="159"/>
      <c r="J311" s="81"/>
      <c r="K311" s="144"/>
    </row>
    <row r="312" spans="1:11" ht="16.5" x14ac:dyDescent="0.3">
      <c r="A312" s="77">
        <v>43413</v>
      </c>
      <c r="B312" s="142" t="s">
        <v>2985</v>
      </c>
      <c r="C312" s="79" t="s">
        <v>2986</v>
      </c>
      <c r="D312" s="127" t="s">
        <v>2987</v>
      </c>
      <c r="E312" s="126">
        <v>2</v>
      </c>
      <c r="F312" s="143">
        <v>370499.52500000002</v>
      </c>
      <c r="G312" s="80">
        <f t="shared" si="1"/>
        <v>740999.05</v>
      </c>
      <c r="H312" s="133"/>
      <c r="I312" s="159"/>
      <c r="J312" s="81"/>
      <c r="K312" s="144"/>
    </row>
    <row r="313" spans="1:11" ht="16.5" x14ac:dyDescent="0.3">
      <c r="A313" s="77"/>
      <c r="B313" s="142"/>
      <c r="C313" s="79"/>
      <c r="D313" s="127" t="s">
        <v>2988</v>
      </c>
      <c r="E313" s="126">
        <v>2</v>
      </c>
      <c r="F313" s="143">
        <v>308750.47499999998</v>
      </c>
      <c r="G313" s="80">
        <f t="shared" si="1"/>
        <v>617500.94999999995</v>
      </c>
      <c r="H313" s="133"/>
      <c r="I313" s="159"/>
      <c r="J313" s="81"/>
      <c r="K313" s="144"/>
    </row>
    <row r="314" spans="1:11" ht="16.5" x14ac:dyDescent="0.3">
      <c r="A314" s="77"/>
      <c r="B314" s="142"/>
      <c r="C314" s="79"/>
      <c r="D314" s="127" t="s">
        <v>947</v>
      </c>
      <c r="E314" s="126">
        <v>2</v>
      </c>
      <c r="F314" s="143">
        <v>282150</v>
      </c>
      <c r="G314" s="80">
        <f t="shared" si="1"/>
        <v>564300</v>
      </c>
      <c r="H314" s="133"/>
      <c r="I314" s="159"/>
      <c r="J314" s="81"/>
      <c r="K314" s="144"/>
    </row>
    <row r="315" spans="1:11" ht="16.5" x14ac:dyDescent="0.3">
      <c r="A315" s="77"/>
      <c r="B315" s="142"/>
      <c r="C315" s="79"/>
      <c r="D315" s="127" t="s">
        <v>1606</v>
      </c>
      <c r="E315" s="126">
        <v>2</v>
      </c>
      <c r="F315" s="143">
        <v>270750.09499999997</v>
      </c>
      <c r="G315" s="80">
        <f t="shared" si="1"/>
        <v>541500.18999999994</v>
      </c>
      <c r="H315" s="133">
        <f>SUM(G312:G315)</f>
        <v>2464300.19</v>
      </c>
      <c r="I315" s="159" t="s">
        <v>309</v>
      </c>
      <c r="J315" s="81"/>
      <c r="K315" s="144"/>
    </row>
    <row r="316" spans="1:11" ht="16.5" x14ac:dyDescent="0.3">
      <c r="A316" s="77"/>
      <c r="B316" s="142"/>
      <c r="C316" s="79"/>
      <c r="D316" s="127"/>
      <c r="E316" s="126"/>
      <c r="F316" s="143"/>
      <c r="G316" s="80">
        <f t="shared" si="1"/>
        <v>0</v>
      </c>
      <c r="H316" s="133"/>
      <c r="I316" s="159"/>
      <c r="J316" s="81"/>
      <c r="K316" s="144"/>
    </row>
    <row r="317" spans="1:11" ht="16.5" x14ac:dyDescent="0.3">
      <c r="A317" s="77">
        <v>43413</v>
      </c>
      <c r="B317" s="142" t="s">
        <v>2989</v>
      </c>
      <c r="C317" s="79" t="s">
        <v>2990</v>
      </c>
      <c r="D317" s="127" t="s">
        <v>2991</v>
      </c>
      <c r="E317" s="126">
        <v>2</v>
      </c>
      <c r="F317" s="143">
        <v>1049999.5</v>
      </c>
      <c r="G317" s="80">
        <f t="shared" si="1"/>
        <v>2099999</v>
      </c>
      <c r="H317" s="133"/>
      <c r="I317" s="159"/>
      <c r="J317" s="81"/>
      <c r="K317" s="144"/>
    </row>
    <row r="318" spans="1:11" ht="16.5" x14ac:dyDescent="0.3">
      <c r="A318" s="77"/>
      <c r="B318" s="142"/>
      <c r="C318" s="79"/>
      <c r="D318" s="127" t="s">
        <v>1926</v>
      </c>
      <c r="E318" s="126">
        <v>1</v>
      </c>
      <c r="F318" s="143">
        <v>4004999.9</v>
      </c>
      <c r="G318" s="80">
        <f t="shared" si="1"/>
        <v>4004999.9</v>
      </c>
      <c r="H318" s="133">
        <f>SUM(G317:G318)</f>
        <v>6104998.9000000004</v>
      </c>
      <c r="I318" s="159" t="s">
        <v>314</v>
      </c>
      <c r="J318" s="81"/>
      <c r="K318" s="144"/>
    </row>
    <row r="319" spans="1:11" ht="16.5" x14ac:dyDescent="0.3">
      <c r="A319" s="77"/>
      <c r="B319" s="142"/>
      <c r="C319" s="79"/>
      <c r="D319" s="127"/>
      <c r="E319" s="126"/>
      <c r="F319" s="143"/>
      <c r="G319" s="80">
        <f t="shared" si="1"/>
        <v>0</v>
      </c>
      <c r="H319" s="133"/>
      <c r="I319" s="159"/>
      <c r="J319" s="81"/>
      <c r="K319" s="144"/>
    </row>
    <row r="320" spans="1:11" ht="16.5" x14ac:dyDescent="0.3">
      <c r="A320" s="77">
        <v>43414</v>
      </c>
      <c r="B320" s="142" t="s">
        <v>2992</v>
      </c>
      <c r="C320" s="79" t="s">
        <v>1642</v>
      </c>
      <c r="D320" s="127" t="s">
        <v>1094</v>
      </c>
      <c r="E320" s="126">
        <v>1</v>
      </c>
      <c r="F320" s="143">
        <v>215000.5</v>
      </c>
      <c r="G320" s="80">
        <f t="shared" si="1"/>
        <v>215000.5</v>
      </c>
      <c r="H320" s="133">
        <f>G320</f>
        <v>215000.5</v>
      </c>
      <c r="I320" s="159" t="s">
        <v>2524</v>
      </c>
      <c r="J320" s="81"/>
      <c r="K320" s="144"/>
    </row>
    <row r="321" spans="1:11" ht="16.5" x14ac:dyDescent="0.3">
      <c r="A321" s="77"/>
      <c r="B321" s="142"/>
      <c r="C321" s="79"/>
      <c r="D321" s="127"/>
      <c r="E321" s="126"/>
      <c r="F321" s="143"/>
      <c r="G321" s="80">
        <f t="shared" si="1"/>
        <v>0</v>
      </c>
      <c r="H321" s="133"/>
      <c r="I321" s="159"/>
      <c r="J321" s="81"/>
      <c r="K321" s="144"/>
    </row>
    <row r="322" spans="1:11" ht="16.5" x14ac:dyDescent="0.3">
      <c r="A322" s="77">
        <v>43414</v>
      </c>
      <c r="B322" s="142" t="s">
        <v>2993</v>
      </c>
      <c r="C322" s="79" t="s">
        <v>2779</v>
      </c>
      <c r="D322" s="127" t="s">
        <v>887</v>
      </c>
      <c r="E322" s="126">
        <v>1</v>
      </c>
      <c r="F322" s="143">
        <v>230000.1</v>
      </c>
      <c r="G322" s="80">
        <f t="shared" si="1"/>
        <v>230000.1</v>
      </c>
      <c r="H322" s="133">
        <f>G322</f>
        <v>230000.1</v>
      </c>
      <c r="I322" s="159" t="s">
        <v>2524</v>
      </c>
      <c r="J322" s="81"/>
      <c r="K322" s="144"/>
    </row>
    <row r="323" spans="1:11" ht="16.5" x14ac:dyDescent="0.3">
      <c r="A323" s="77"/>
      <c r="B323" s="142"/>
      <c r="C323" s="79"/>
      <c r="D323" s="127"/>
      <c r="E323" s="126"/>
      <c r="F323" s="143"/>
      <c r="G323" s="80">
        <f t="shared" si="1"/>
        <v>0</v>
      </c>
      <c r="H323" s="133"/>
      <c r="I323" s="159"/>
      <c r="J323" s="81"/>
      <c r="K323" s="144"/>
    </row>
    <row r="324" spans="1:11" ht="16.5" x14ac:dyDescent="0.3">
      <c r="A324" s="77">
        <v>43414</v>
      </c>
      <c r="B324" s="142" t="s">
        <v>2994</v>
      </c>
      <c r="C324" s="79" t="s">
        <v>2995</v>
      </c>
      <c r="D324" s="127" t="s">
        <v>2653</v>
      </c>
      <c r="E324" s="126">
        <v>6</v>
      </c>
      <c r="F324" s="143">
        <v>243000.45</v>
      </c>
      <c r="G324" s="80">
        <f t="shared" si="1"/>
        <v>1458002.7000000002</v>
      </c>
      <c r="H324" s="133"/>
      <c r="I324" s="159"/>
      <c r="J324" s="81"/>
      <c r="K324" s="144"/>
    </row>
    <row r="325" spans="1:11" ht="16.5" x14ac:dyDescent="0.3">
      <c r="A325" s="77"/>
      <c r="B325" s="142"/>
      <c r="C325" s="79"/>
      <c r="D325" s="127" t="s">
        <v>2772</v>
      </c>
      <c r="E325" s="126">
        <v>6</v>
      </c>
      <c r="F325" s="143">
        <v>243000.55</v>
      </c>
      <c r="G325" s="80">
        <f t="shared" si="1"/>
        <v>1458003.2999999998</v>
      </c>
      <c r="H325" s="133">
        <f>SUM(G324:G325)</f>
        <v>2916006</v>
      </c>
      <c r="I325" s="159" t="s">
        <v>309</v>
      </c>
      <c r="J325" s="81"/>
      <c r="K325" s="144"/>
    </row>
    <row r="326" spans="1:11" ht="16.5" x14ac:dyDescent="0.3">
      <c r="A326" s="77"/>
      <c r="B326" s="142"/>
      <c r="C326" s="79"/>
      <c r="D326" s="127"/>
      <c r="E326" s="126"/>
      <c r="F326" s="143"/>
      <c r="G326" s="80">
        <f t="shared" si="1"/>
        <v>0</v>
      </c>
      <c r="H326" s="133"/>
      <c r="I326" s="159"/>
      <c r="J326" s="81"/>
      <c r="K326" s="144"/>
    </row>
    <row r="327" spans="1:11" ht="16.5" x14ac:dyDescent="0.3">
      <c r="A327" s="77">
        <v>43414</v>
      </c>
      <c r="B327" s="142" t="s">
        <v>2996</v>
      </c>
      <c r="C327" s="79" t="s">
        <v>141</v>
      </c>
      <c r="D327" s="127" t="s">
        <v>1094</v>
      </c>
      <c r="E327" s="126">
        <v>3</v>
      </c>
      <c r="F327" s="143">
        <v>215000.5</v>
      </c>
      <c r="G327" s="80">
        <f t="shared" si="1"/>
        <v>645001.5</v>
      </c>
      <c r="H327" s="133">
        <f>G327</f>
        <v>645001.5</v>
      </c>
      <c r="I327" s="159" t="s">
        <v>312</v>
      </c>
      <c r="J327" s="81"/>
      <c r="K327" s="144"/>
    </row>
    <row r="328" spans="1:11" ht="16.5" x14ac:dyDescent="0.3">
      <c r="A328" s="77"/>
      <c r="B328" s="142"/>
      <c r="C328" s="79"/>
      <c r="D328" s="127"/>
      <c r="E328" s="126"/>
      <c r="F328" s="143"/>
      <c r="G328" s="80">
        <f t="shared" si="1"/>
        <v>0</v>
      </c>
      <c r="H328" s="133"/>
      <c r="I328" s="159"/>
      <c r="J328" s="81"/>
      <c r="K328" s="144"/>
    </row>
    <row r="329" spans="1:11" ht="16.5" x14ac:dyDescent="0.3">
      <c r="A329" s="77">
        <v>43414</v>
      </c>
      <c r="B329" s="142" t="s">
        <v>2997</v>
      </c>
      <c r="C329" s="79" t="s">
        <v>2894</v>
      </c>
      <c r="D329" s="127" t="s">
        <v>109</v>
      </c>
      <c r="E329" s="126">
        <v>12</v>
      </c>
      <c r="F329" s="143">
        <v>230000.1</v>
      </c>
      <c r="G329" s="80">
        <f t="shared" si="1"/>
        <v>2760001.2</v>
      </c>
      <c r="H329" s="133">
        <f>G329</f>
        <v>2760001.2</v>
      </c>
      <c r="I329" s="159" t="s">
        <v>309</v>
      </c>
      <c r="J329" s="81"/>
      <c r="K329" s="144"/>
    </row>
    <row r="330" spans="1:11" ht="16.5" x14ac:dyDescent="0.3">
      <c r="A330" s="77"/>
      <c r="B330" s="142"/>
      <c r="C330" s="79"/>
      <c r="D330" s="127"/>
      <c r="E330" s="126"/>
      <c r="F330" s="143"/>
      <c r="G330" s="80">
        <f t="shared" ref="G330:G478" si="2">E330*F330</f>
        <v>0</v>
      </c>
      <c r="H330" s="133"/>
      <c r="I330" s="159"/>
      <c r="J330" s="81"/>
      <c r="K330" s="144"/>
    </row>
    <row r="331" spans="1:11" ht="16.5" x14ac:dyDescent="0.3">
      <c r="A331" s="77">
        <v>43414</v>
      </c>
      <c r="B331" s="142" t="s">
        <v>2998</v>
      </c>
      <c r="C331" s="79" t="s">
        <v>359</v>
      </c>
      <c r="D331" s="127" t="s">
        <v>31</v>
      </c>
      <c r="E331" s="126">
        <v>1</v>
      </c>
      <c r="F331" s="143">
        <v>529199.44999999995</v>
      </c>
      <c r="G331" s="80">
        <f t="shared" si="2"/>
        <v>529199.44999999995</v>
      </c>
      <c r="H331" s="133">
        <f>G331</f>
        <v>529199.44999999995</v>
      </c>
      <c r="I331" s="159" t="s">
        <v>1756</v>
      </c>
      <c r="J331" s="81"/>
      <c r="K331" s="144"/>
    </row>
    <row r="332" spans="1:11" ht="16.5" x14ac:dyDescent="0.3">
      <c r="A332" s="77"/>
      <c r="B332" s="142"/>
      <c r="C332" s="79"/>
      <c r="D332" s="127"/>
      <c r="E332" s="126"/>
      <c r="F332" s="143"/>
      <c r="G332" s="80">
        <f t="shared" si="2"/>
        <v>0</v>
      </c>
      <c r="H332" s="133"/>
      <c r="I332" s="159"/>
      <c r="J332" s="81"/>
      <c r="K332" s="144"/>
    </row>
    <row r="333" spans="1:11" ht="16.5" x14ac:dyDescent="0.3">
      <c r="A333" s="77">
        <v>43414</v>
      </c>
      <c r="B333" s="142" t="s">
        <v>2999</v>
      </c>
      <c r="C333" s="79" t="s">
        <v>1520</v>
      </c>
      <c r="D333" s="127" t="s">
        <v>1720</v>
      </c>
      <c r="E333" s="126">
        <v>1</v>
      </c>
      <c r="F333" s="143">
        <v>153674.73000000001</v>
      </c>
      <c r="G333" s="80">
        <f t="shared" si="2"/>
        <v>153674.73000000001</v>
      </c>
      <c r="H333" s="133">
        <f>G333</f>
        <v>153674.73000000001</v>
      </c>
      <c r="I333" s="159" t="s">
        <v>309</v>
      </c>
      <c r="J333" s="81"/>
      <c r="K333" s="144"/>
    </row>
    <row r="334" spans="1:11" ht="16.5" x14ac:dyDescent="0.3">
      <c r="A334" s="77"/>
      <c r="B334" s="142"/>
      <c r="C334" s="79"/>
      <c r="D334" s="127"/>
      <c r="E334" s="126"/>
      <c r="F334" s="143"/>
      <c r="G334" s="80">
        <f t="shared" si="2"/>
        <v>0</v>
      </c>
      <c r="H334" s="133"/>
      <c r="I334" s="159"/>
      <c r="J334" s="81"/>
      <c r="K334" s="144"/>
    </row>
    <row r="335" spans="1:11" ht="16.5" x14ac:dyDescent="0.3">
      <c r="A335" s="77">
        <v>43414</v>
      </c>
      <c r="B335" s="142" t="s">
        <v>3000</v>
      </c>
      <c r="C335" s="79" t="s">
        <v>57</v>
      </c>
      <c r="D335" s="127" t="s">
        <v>1094</v>
      </c>
      <c r="E335" s="126">
        <v>1</v>
      </c>
      <c r="F335" s="143">
        <v>215000.5</v>
      </c>
      <c r="G335" s="80">
        <f t="shared" si="2"/>
        <v>215000.5</v>
      </c>
      <c r="H335" s="133">
        <f>G335</f>
        <v>215000.5</v>
      </c>
      <c r="I335" s="159" t="s">
        <v>309</v>
      </c>
      <c r="J335" s="81"/>
      <c r="K335" s="144"/>
    </row>
    <row r="336" spans="1:11" ht="16.5" x14ac:dyDescent="0.3">
      <c r="A336" s="77"/>
      <c r="B336" s="142"/>
      <c r="C336" s="79"/>
      <c r="D336" s="127"/>
      <c r="E336" s="126"/>
      <c r="F336" s="143"/>
      <c r="G336" s="80">
        <f t="shared" si="2"/>
        <v>0</v>
      </c>
      <c r="H336" s="133"/>
      <c r="I336" s="159"/>
      <c r="J336" s="81"/>
      <c r="K336" s="144"/>
    </row>
    <row r="337" spans="1:11" ht="16.5" x14ac:dyDescent="0.3">
      <c r="A337" s="77">
        <v>43414</v>
      </c>
      <c r="B337" s="142" t="s">
        <v>3001</v>
      </c>
      <c r="C337" s="79" t="s">
        <v>253</v>
      </c>
      <c r="D337" s="127" t="s">
        <v>109</v>
      </c>
      <c r="E337" s="126">
        <v>4</v>
      </c>
      <c r="F337" s="143">
        <v>230000.1</v>
      </c>
      <c r="G337" s="80">
        <f t="shared" si="2"/>
        <v>920000.4</v>
      </c>
      <c r="H337" s="133">
        <f>G337</f>
        <v>920000.4</v>
      </c>
      <c r="I337" s="159" t="s">
        <v>315</v>
      </c>
      <c r="J337" s="81"/>
      <c r="K337" s="144"/>
    </row>
    <row r="338" spans="1:11" ht="16.5" x14ac:dyDescent="0.3">
      <c r="A338" s="77"/>
      <c r="B338" s="142"/>
      <c r="C338" s="79"/>
      <c r="D338" s="127"/>
      <c r="E338" s="126"/>
      <c r="F338" s="143"/>
      <c r="G338" s="80">
        <f t="shared" si="2"/>
        <v>0</v>
      </c>
      <c r="H338" s="133"/>
      <c r="I338" s="159"/>
      <c r="J338" s="81"/>
      <c r="K338" s="144"/>
    </row>
    <row r="339" spans="1:11" ht="16.5" x14ac:dyDescent="0.3">
      <c r="A339" s="77">
        <v>43414</v>
      </c>
      <c r="B339" s="142" t="s">
        <v>3002</v>
      </c>
      <c r="C339" s="79" t="s">
        <v>3003</v>
      </c>
      <c r="D339" s="127" t="s">
        <v>2944</v>
      </c>
      <c r="E339" s="126">
        <v>1</v>
      </c>
      <c r="F339" s="143">
        <v>619200.55000000005</v>
      </c>
      <c r="G339" s="80">
        <f t="shared" si="2"/>
        <v>619200.55000000005</v>
      </c>
      <c r="H339" s="133"/>
      <c r="I339" s="159"/>
      <c r="J339" s="81"/>
      <c r="K339" s="144"/>
    </row>
    <row r="340" spans="1:11" ht="16.5" x14ac:dyDescent="0.3">
      <c r="A340" s="77"/>
      <c r="B340" s="142"/>
      <c r="C340" s="79"/>
      <c r="D340" s="127" t="s">
        <v>1325</v>
      </c>
      <c r="E340" s="126">
        <v>1</v>
      </c>
      <c r="F340" s="143">
        <v>603900</v>
      </c>
      <c r="G340" s="80">
        <f t="shared" si="2"/>
        <v>603900</v>
      </c>
      <c r="H340" s="133">
        <f>SUM(G339:G340)</f>
        <v>1223100.55</v>
      </c>
      <c r="I340" s="159" t="s">
        <v>1756</v>
      </c>
      <c r="J340" s="81"/>
      <c r="K340" s="144"/>
    </row>
    <row r="341" spans="1:11" ht="16.5" x14ac:dyDescent="0.3">
      <c r="A341" s="77"/>
      <c r="B341" s="142"/>
      <c r="C341" s="79"/>
      <c r="D341" s="127"/>
      <c r="E341" s="126"/>
      <c r="F341" s="143"/>
      <c r="G341" s="80">
        <f t="shared" si="2"/>
        <v>0</v>
      </c>
      <c r="H341" s="133"/>
      <c r="I341" s="159"/>
      <c r="J341" s="81"/>
      <c r="K341" s="144"/>
    </row>
    <row r="342" spans="1:11" ht="16.5" x14ac:dyDescent="0.3">
      <c r="A342" s="77">
        <v>43414</v>
      </c>
      <c r="B342" s="142" t="s">
        <v>3004</v>
      </c>
      <c r="C342" s="79" t="s">
        <v>2974</v>
      </c>
      <c r="D342" s="127" t="s">
        <v>2878</v>
      </c>
      <c r="E342" s="126">
        <v>2</v>
      </c>
      <c r="F342" s="143">
        <v>308750.47499999998</v>
      </c>
      <c r="G342" s="80">
        <f t="shared" si="2"/>
        <v>617500.94999999995</v>
      </c>
      <c r="H342" s="133"/>
      <c r="I342" s="159"/>
      <c r="J342" s="81"/>
      <c r="K342" s="144"/>
    </row>
    <row r="343" spans="1:11" ht="16.5" x14ac:dyDescent="0.3">
      <c r="A343" s="77"/>
      <c r="B343" s="142"/>
      <c r="C343" s="79"/>
      <c r="D343" s="127" t="s">
        <v>1776</v>
      </c>
      <c r="E343" s="126">
        <v>4</v>
      </c>
      <c r="F343" s="143">
        <v>232749.715</v>
      </c>
      <c r="G343" s="80">
        <f t="shared" si="2"/>
        <v>930998.86</v>
      </c>
      <c r="H343" s="133">
        <f>SUM(G342:G343)</f>
        <v>1548499.81</v>
      </c>
      <c r="I343" s="159" t="s">
        <v>1756</v>
      </c>
      <c r="J343" s="81"/>
      <c r="K343" s="144"/>
    </row>
    <row r="344" spans="1:11" ht="16.5" x14ac:dyDescent="0.3">
      <c r="A344" s="77"/>
      <c r="B344" s="142"/>
      <c r="C344" s="79"/>
      <c r="D344" s="127"/>
      <c r="E344" s="126"/>
      <c r="F344" s="143"/>
      <c r="G344" s="80">
        <f t="shared" si="2"/>
        <v>0</v>
      </c>
      <c r="H344" s="133"/>
      <c r="I344" s="159"/>
      <c r="J344" s="81"/>
      <c r="K344" s="144"/>
    </row>
    <row r="345" spans="1:11" ht="16.5" x14ac:dyDescent="0.3">
      <c r="A345" s="77">
        <v>43414</v>
      </c>
      <c r="B345" s="142" t="s">
        <v>3005</v>
      </c>
      <c r="C345" s="79" t="s">
        <v>3006</v>
      </c>
      <c r="D345" s="127" t="s">
        <v>3007</v>
      </c>
      <c r="E345" s="126">
        <v>6</v>
      </c>
      <c r="F345" s="143">
        <v>283099.90500000003</v>
      </c>
      <c r="G345" s="80">
        <f t="shared" si="2"/>
        <v>1698599.4300000002</v>
      </c>
      <c r="H345" s="133"/>
      <c r="I345" s="159"/>
      <c r="J345" s="81"/>
      <c r="K345" s="144"/>
    </row>
    <row r="346" spans="1:11" ht="16.5" x14ac:dyDescent="0.3">
      <c r="A346" s="77"/>
      <c r="B346" s="142"/>
      <c r="C346" s="79"/>
      <c r="D346" s="127" t="s">
        <v>3008</v>
      </c>
      <c r="E346" s="126">
        <v>6</v>
      </c>
      <c r="F346" s="143">
        <v>283099.90500000003</v>
      </c>
      <c r="G346" s="80">
        <f t="shared" si="2"/>
        <v>1698599.4300000002</v>
      </c>
      <c r="H346" s="133">
        <f>SUM(G345:G346)</f>
        <v>3397198.8600000003</v>
      </c>
      <c r="I346" s="159" t="s">
        <v>309</v>
      </c>
      <c r="J346" s="81"/>
      <c r="K346" s="144"/>
    </row>
    <row r="347" spans="1:11" ht="16.5" x14ac:dyDescent="0.3">
      <c r="A347" s="77"/>
      <c r="B347" s="142"/>
      <c r="C347" s="79"/>
      <c r="D347" s="127"/>
      <c r="E347" s="126"/>
      <c r="F347" s="143"/>
      <c r="G347" s="80">
        <f t="shared" si="2"/>
        <v>0</v>
      </c>
      <c r="H347" s="133"/>
      <c r="I347" s="159"/>
      <c r="J347" s="81"/>
      <c r="K347" s="144"/>
    </row>
    <row r="348" spans="1:11" ht="16.5" x14ac:dyDescent="0.3">
      <c r="A348" s="77">
        <v>43414</v>
      </c>
      <c r="B348" s="142" t="s">
        <v>3009</v>
      </c>
      <c r="C348" s="79" t="s">
        <v>3010</v>
      </c>
      <c r="D348" s="127" t="s">
        <v>2154</v>
      </c>
      <c r="E348" s="126">
        <v>1</v>
      </c>
      <c r="F348" s="143">
        <v>683100</v>
      </c>
      <c r="G348" s="80">
        <f t="shared" si="2"/>
        <v>683100</v>
      </c>
      <c r="H348" s="133">
        <f>G348</f>
        <v>683100</v>
      </c>
      <c r="I348" s="159" t="s">
        <v>315</v>
      </c>
      <c r="J348" s="81"/>
      <c r="K348" s="144"/>
    </row>
    <row r="349" spans="1:11" ht="16.5" x14ac:dyDescent="0.3">
      <c r="A349" s="77"/>
      <c r="B349" s="142"/>
      <c r="C349" s="79"/>
      <c r="D349" s="127"/>
      <c r="E349" s="126"/>
      <c r="F349" s="143"/>
      <c r="G349" s="80">
        <f t="shared" si="2"/>
        <v>0</v>
      </c>
      <c r="H349" s="133"/>
      <c r="I349" s="159"/>
      <c r="J349" s="81"/>
      <c r="K349" s="144"/>
    </row>
    <row r="350" spans="1:11" ht="16.5" x14ac:dyDescent="0.3">
      <c r="A350" s="77">
        <v>43414</v>
      </c>
      <c r="B350" s="142" t="s">
        <v>3011</v>
      </c>
      <c r="C350" s="79" t="s">
        <v>1019</v>
      </c>
      <c r="D350" s="127" t="s">
        <v>2482</v>
      </c>
      <c r="E350" s="126">
        <v>18</v>
      </c>
      <c r="F350" s="143">
        <v>204300.36</v>
      </c>
      <c r="G350" s="80">
        <f t="shared" si="2"/>
        <v>3677406.4799999995</v>
      </c>
      <c r="H350" s="133"/>
      <c r="I350" s="159"/>
      <c r="J350" s="81"/>
      <c r="K350" s="144"/>
    </row>
    <row r="351" spans="1:11" ht="16.5" x14ac:dyDescent="0.3">
      <c r="A351" s="77"/>
      <c r="B351" s="142"/>
      <c r="C351" s="79"/>
      <c r="D351" s="127" t="s">
        <v>60</v>
      </c>
      <c r="E351" s="126">
        <v>18</v>
      </c>
      <c r="F351" s="143">
        <v>276300.09000000003</v>
      </c>
      <c r="G351" s="80">
        <f t="shared" si="2"/>
        <v>4973401.62</v>
      </c>
      <c r="H351" s="133"/>
      <c r="I351" s="159"/>
      <c r="J351" s="81"/>
      <c r="K351" s="144"/>
    </row>
    <row r="352" spans="1:11" ht="16.5" x14ac:dyDescent="0.3">
      <c r="A352" s="77"/>
      <c r="B352" s="142"/>
      <c r="C352" s="79"/>
      <c r="D352" s="127" t="s">
        <v>2653</v>
      </c>
      <c r="E352" s="126">
        <v>18</v>
      </c>
      <c r="F352" s="143">
        <v>243000.55</v>
      </c>
      <c r="G352" s="80">
        <f t="shared" si="2"/>
        <v>4374009.8999999994</v>
      </c>
      <c r="H352" s="133"/>
      <c r="I352" s="159"/>
      <c r="J352" s="81"/>
      <c r="K352" s="144"/>
    </row>
    <row r="353" spans="1:11" ht="16.5" x14ac:dyDescent="0.3">
      <c r="A353" s="77"/>
      <c r="B353" s="142"/>
      <c r="C353" s="79"/>
      <c r="D353" s="127" t="s">
        <v>2590</v>
      </c>
      <c r="E353" s="126">
        <v>12</v>
      </c>
      <c r="F353" s="143">
        <v>210599.73</v>
      </c>
      <c r="G353" s="80">
        <f t="shared" si="2"/>
        <v>2527196.7600000002</v>
      </c>
      <c r="H353" s="133">
        <f>SUM(G350:G353)</f>
        <v>15552014.76</v>
      </c>
      <c r="I353" s="159" t="s">
        <v>309</v>
      </c>
      <c r="J353" s="81"/>
      <c r="K353" s="144"/>
    </row>
    <row r="354" spans="1:11" ht="16.5" x14ac:dyDescent="0.3">
      <c r="A354" s="77"/>
      <c r="B354" s="142"/>
      <c r="C354" s="79"/>
      <c r="D354" s="127"/>
      <c r="E354" s="126"/>
      <c r="F354" s="143"/>
      <c r="G354" s="80">
        <f t="shared" si="2"/>
        <v>0</v>
      </c>
      <c r="H354" s="133"/>
      <c r="I354" s="159"/>
      <c r="J354" s="81"/>
      <c r="K354" s="144"/>
    </row>
    <row r="355" spans="1:11" ht="16.5" x14ac:dyDescent="0.3">
      <c r="A355" s="77">
        <v>43416</v>
      </c>
      <c r="B355" s="142" t="s">
        <v>3012</v>
      </c>
      <c r="C355" s="79" t="s">
        <v>1936</v>
      </c>
      <c r="D355" s="127" t="s">
        <v>19</v>
      </c>
      <c r="E355" s="126">
        <v>1</v>
      </c>
      <c r="F355" s="143">
        <v>514800.45</v>
      </c>
      <c r="G355" s="80">
        <f t="shared" si="2"/>
        <v>514800.45</v>
      </c>
      <c r="H355" s="133">
        <f>G355</f>
        <v>514800.45</v>
      </c>
      <c r="I355" s="159" t="s">
        <v>1756</v>
      </c>
      <c r="J355" s="81"/>
      <c r="K355" s="144"/>
    </row>
    <row r="356" spans="1:11" ht="16.5" x14ac:dyDescent="0.3">
      <c r="A356" s="77"/>
      <c r="B356" s="142"/>
      <c r="C356" s="79"/>
      <c r="D356" s="127"/>
      <c r="E356" s="126"/>
      <c r="F356" s="143"/>
      <c r="G356" s="80">
        <f t="shared" si="2"/>
        <v>0</v>
      </c>
      <c r="H356" s="133"/>
      <c r="I356" s="159"/>
      <c r="J356" s="81"/>
      <c r="K356" s="144"/>
    </row>
    <row r="357" spans="1:11" ht="16.5" x14ac:dyDescent="0.3">
      <c r="A357" s="77">
        <v>43416</v>
      </c>
      <c r="B357" s="142" t="s">
        <v>3013</v>
      </c>
      <c r="C357" s="79" t="s">
        <v>2681</v>
      </c>
      <c r="D357" s="127" t="s">
        <v>109</v>
      </c>
      <c r="E357" s="126">
        <v>3</v>
      </c>
      <c r="F357" s="143">
        <v>230000.1</v>
      </c>
      <c r="G357" s="80">
        <f t="shared" si="2"/>
        <v>690000.3</v>
      </c>
      <c r="H357" s="133"/>
      <c r="I357" s="159"/>
      <c r="J357" s="81"/>
      <c r="K357" s="144"/>
    </row>
    <row r="358" spans="1:11" ht="16.5" x14ac:dyDescent="0.3">
      <c r="A358" s="77"/>
      <c r="B358" s="142"/>
      <c r="C358" s="79"/>
      <c r="D358" s="127" t="s">
        <v>1915</v>
      </c>
      <c r="E358" s="126">
        <v>2</v>
      </c>
      <c r="F358" s="143">
        <v>170749.7</v>
      </c>
      <c r="G358" s="80">
        <f t="shared" si="2"/>
        <v>341499.4</v>
      </c>
      <c r="H358" s="133">
        <f>SUM(G357:G358)</f>
        <v>1031499.7000000001</v>
      </c>
      <c r="I358" s="159" t="s">
        <v>314</v>
      </c>
      <c r="J358" s="81"/>
      <c r="K358" s="144"/>
    </row>
    <row r="359" spans="1:11" ht="16.5" x14ac:dyDescent="0.3">
      <c r="A359" s="77"/>
      <c r="B359" s="142"/>
      <c r="C359" s="79"/>
      <c r="D359" s="127"/>
      <c r="E359" s="126"/>
      <c r="F359" s="143"/>
      <c r="G359" s="80">
        <f t="shared" si="2"/>
        <v>0</v>
      </c>
      <c r="H359" s="133"/>
      <c r="I359" s="159"/>
      <c r="J359" s="81"/>
      <c r="K359" s="144"/>
    </row>
    <row r="360" spans="1:11" ht="16.5" x14ac:dyDescent="0.3">
      <c r="A360" s="77">
        <v>43416</v>
      </c>
      <c r="B360" s="142" t="s">
        <v>3014</v>
      </c>
      <c r="C360" s="79" t="s">
        <v>2744</v>
      </c>
      <c r="D360" s="127" t="s">
        <v>31</v>
      </c>
      <c r="E360" s="126">
        <v>1</v>
      </c>
      <c r="F360" s="143">
        <v>529199.44999999995</v>
      </c>
      <c r="G360" s="80">
        <f t="shared" si="2"/>
        <v>529199.44999999995</v>
      </c>
      <c r="H360" s="133"/>
      <c r="I360" s="159"/>
      <c r="J360" s="81"/>
      <c r="K360" s="144"/>
    </row>
    <row r="361" spans="1:11" ht="16.5" x14ac:dyDescent="0.3">
      <c r="A361" s="77"/>
      <c r="B361" s="142"/>
      <c r="C361" s="79"/>
      <c r="D361" s="127" t="s">
        <v>19</v>
      </c>
      <c r="E361" s="126">
        <v>1</v>
      </c>
      <c r="F361" s="143">
        <v>514800</v>
      </c>
      <c r="G361" s="80">
        <f t="shared" si="2"/>
        <v>514800</v>
      </c>
      <c r="H361" s="133">
        <f>SUM(G360:G361)</f>
        <v>1043999.45</v>
      </c>
      <c r="I361" s="159" t="s">
        <v>1756</v>
      </c>
      <c r="J361" s="81"/>
      <c r="K361" s="144"/>
    </row>
    <row r="362" spans="1:11" ht="16.5" x14ac:dyDescent="0.3">
      <c r="A362" s="77"/>
      <c r="B362" s="142"/>
      <c r="C362" s="79"/>
      <c r="D362" s="127"/>
      <c r="E362" s="126"/>
      <c r="F362" s="143"/>
      <c r="G362" s="80">
        <f t="shared" si="2"/>
        <v>0</v>
      </c>
      <c r="H362" s="133"/>
      <c r="I362" s="159"/>
      <c r="J362" s="81"/>
      <c r="K362" s="144"/>
    </row>
    <row r="363" spans="1:11" ht="16.5" x14ac:dyDescent="0.3">
      <c r="A363" s="77">
        <v>43416</v>
      </c>
      <c r="B363" s="142" t="s">
        <v>3015</v>
      </c>
      <c r="C363" s="79" t="s">
        <v>312</v>
      </c>
      <c r="D363" s="127" t="s">
        <v>1094</v>
      </c>
      <c r="E363" s="126">
        <v>1</v>
      </c>
      <c r="F363" s="143">
        <v>215000.5</v>
      </c>
      <c r="G363" s="80">
        <f t="shared" si="2"/>
        <v>215000.5</v>
      </c>
      <c r="H363" s="133">
        <f>G363</f>
        <v>215000.5</v>
      </c>
      <c r="I363" s="159" t="s">
        <v>312</v>
      </c>
      <c r="J363" s="81"/>
      <c r="K363" s="144"/>
    </row>
    <row r="364" spans="1:11" ht="16.5" x14ac:dyDescent="0.3">
      <c r="A364" s="77"/>
      <c r="B364" s="142"/>
      <c r="C364" s="79"/>
      <c r="D364" s="127"/>
      <c r="E364" s="126"/>
      <c r="F364" s="143"/>
      <c r="G364" s="80">
        <f t="shared" si="2"/>
        <v>0</v>
      </c>
      <c r="H364" s="133"/>
      <c r="I364" s="159"/>
      <c r="J364" s="81"/>
      <c r="K364" s="144"/>
    </row>
    <row r="365" spans="1:11" ht="16.5" x14ac:dyDescent="0.3">
      <c r="A365" s="77">
        <v>43416</v>
      </c>
      <c r="B365" s="142" t="s">
        <v>3016</v>
      </c>
      <c r="C365" s="79" t="s">
        <v>442</v>
      </c>
      <c r="D365" s="127" t="s">
        <v>104</v>
      </c>
      <c r="E365" s="126">
        <v>1</v>
      </c>
      <c r="F365" s="143">
        <v>542450.09499999997</v>
      </c>
      <c r="G365" s="80">
        <f t="shared" si="2"/>
        <v>542450.09499999997</v>
      </c>
      <c r="H365" s="133"/>
      <c r="I365" s="159"/>
      <c r="J365" s="81"/>
      <c r="K365" s="144"/>
    </row>
    <row r="366" spans="1:11" ht="16.5" x14ac:dyDescent="0.3">
      <c r="A366" s="77"/>
      <c r="B366" s="142"/>
      <c r="C366" s="79"/>
      <c r="D366" s="127" t="s">
        <v>1094</v>
      </c>
      <c r="E366" s="126">
        <v>3</v>
      </c>
      <c r="F366" s="143">
        <v>215000.5</v>
      </c>
      <c r="G366" s="80">
        <f t="shared" si="2"/>
        <v>645001.5</v>
      </c>
      <c r="H366" s="133"/>
      <c r="I366" s="159"/>
      <c r="J366" s="81"/>
      <c r="K366" s="144"/>
    </row>
    <row r="367" spans="1:11" ht="16.5" x14ac:dyDescent="0.3">
      <c r="A367" s="77"/>
      <c r="B367" s="142"/>
      <c r="C367" s="79"/>
      <c r="D367" s="127" t="s">
        <v>887</v>
      </c>
      <c r="E367" s="126">
        <v>2</v>
      </c>
      <c r="F367" s="143">
        <v>230000.1</v>
      </c>
      <c r="G367" s="80">
        <f t="shared" si="2"/>
        <v>460000.2</v>
      </c>
      <c r="H367" s="133"/>
      <c r="I367" s="159"/>
      <c r="J367" s="81"/>
      <c r="K367" s="144"/>
    </row>
    <row r="368" spans="1:11" ht="16.5" x14ac:dyDescent="0.3">
      <c r="A368" s="77"/>
      <c r="B368" s="142"/>
      <c r="C368" s="79"/>
      <c r="D368" s="127" t="s">
        <v>109</v>
      </c>
      <c r="E368" s="126">
        <v>2</v>
      </c>
      <c r="F368" s="143">
        <v>230000.1</v>
      </c>
      <c r="G368" s="80">
        <f t="shared" si="2"/>
        <v>460000.2</v>
      </c>
      <c r="H368" s="133">
        <f>SUM(G365:G368)</f>
        <v>2107451.9950000001</v>
      </c>
      <c r="I368" s="159" t="s">
        <v>312</v>
      </c>
      <c r="J368" s="81"/>
      <c r="K368" s="144"/>
    </row>
    <row r="369" spans="1:11" ht="16.5" x14ac:dyDescent="0.3">
      <c r="A369" s="77"/>
      <c r="B369" s="142"/>
      <c r="C369" s="79"/>
      <c r="D369" s="127"/>
      <c r="E369" s="126"/>
      <c r="F369" s="143"/>
      <c r="G369" s="80">
        <f t="shared" si="2"/>
        <v>0</v>
      </c>
      <c r="H369" s="133"/>
      <c r="I369" s="159"/>
      <c r="J369" s="81"/>
      <c r="K369" s="144"/>
    </row>
    <row r="370" spans="1:11" ht="16.5" x14ac:dyDescent="0.3">
      <c r="A370" s="77">
        <v>43416</v>
      </c>
      <c r="B370" s="142" t="s">
        <v>3017</v>
      </c>
      <c r="C370" s="79" t="s">
        <v>2376</v>
      </c>
      <c r="D370" s="127" t="s">
        <v>1094</v>
      </c>
      <c r="E370" s="126">
        <v>3</v>
      </c>
      <c r="F370" s="143">
        <v>215000.5</v>
      </c>
      <c r="G370" s="80">
        <f t="shared" si="2"/>
        <v>645001.5</v>
      </c>
      <c r="H370" s="133"/>
      <c r="I370" s="159"/>
      <c r="J370" s="81"/>
      <c r="K370" s="144"/>
    </row>
    <row r="371" spans="1:11" ht="16.5" x14ac:dyDescent="0.3">
      <c r="A371" s="77"/>
      <c r="B371" s="142"/>
      <c r="C371" s="79"/>
      <c r="D371" s="127" t="s">
        <v>109</v>
      </c>
      <c r="E371" s="126">
        <v>2</v>
      </c>
      <c r="F371" s="143">
        <v>230000.1</v>
      </c>
      <c r="G371" s="80">
        <f t="shared" si="2"/>
        <v>460000.2</v>
      </c>
      <c r="H371" s="133">
        <f>SUM(G370:G371)</f>
        <v>1105001.7</v>
      </c>
      <c r="I371" s="159" t="s">
        <v>1215</v>
      </c>
      <c r="J371" s="81"/>
      <c r="K371" s="144"/>
    </row>
    <row r="372" spans="1:11" ht="16.5" x14ac:dyDescent="0.3">
      <c r="A372" s="77"/>
      <c r="B372" s="142"/>
      <c r="C372" s="79"/>
      <c r="D372" s="127"/>
      <c r="E372" s="126"/>
      <c r="F372" s="143"/>
      <c r="G372" s="80">
        <f t="shared" si="2"/>
        <v>0</v>
      </c>
      <c r="H372" s="133"/>
      <c r="I372" s="159"/>
      <c r="J372" s="81"/>
      <c r="K372" s="144"/>
    </row>
    <row r="373" spans="1:11" ht="16.5" x14ac:dyDescent="0.3">
      <c r="A373" s="77">
        <v>43416</v>
      </c>
      <c r="B373" s="142" t="s">
        <v>3018</v>
      </c>
      <c r="C373" s="79" t="s">
        <v>985</v>
      </c>
      <c r="D373" s="127" t="s">
        <v>1635</v>
      </c>
      <c r="E373" s="126">
        <v>24</v>
      </c>
      <c r="F373" s="143">
        <v>133999.79999999999</v>
      </c>
      <c r="G373" s="80">
        <f t="shared" si="2"/>
        <v>3215995.1999999997</v>
      </c>
      <c r="H373" s="133"/>
      <c r="I373" s="159"/>
      <c r="J373" s="81"/>
      <c r="K373" s="144"/>
    </row>
    <row r="374" spans="1:11" ht="16.5" x14ac:dyDescent="0.3">
      <c r="A374" s="77"/>
      <c r="B374" s="142"/>
      <c r="C374" s="79"/>
      <c r="D374" s="127" t="s">
        <v>1966</v>
      </c>
      <c r="E374" s="126">
        <v>24</v>
      </c>
      <c r="F374" s="143">
        <v>66999.899999999994</v>
      </c>
      <c r="G374" s="80">
        <f t="shared" si="2"/>
        <v>1607997.5999999999</v>
      </c>
      <c r="H374" s="133"/>
      <c r="I374" s="159"/>
      <c r="J374" s="81"/>
      <c r="K374" s="144"/>
    </row>
    <row r="375" spans="1:11" ht="16.5" x14ac:dyDescent="0.3">
      <c r="A375" s="77"/>
      <c r="B375" s="142"/>
      <c r="C375" s="79"/>
      <c r="D375" s="127" t="s">
        <v>1721</v>
      </c>
      <c r="E375" s="126">
        <v>36</v>
      </c>
      <c r="F375" s="143">
        <v>133999.79999999999</v>
      </c>
      <c r="G375" s="80">
        <f t="shared" si="2"/>
        <v>4823992.8</v>
      </c>
      <c r="H375" s="133"/>
      <c r="I375" s="159"/>
      <c r="J375" s="81"/>
      <c r="K375" s="144"/>
    </row>
    <row r="376" spans="1:11" ht="16.5" x14ac:dyDescent="0.3">
      <c r="A376" s="77"/>
      <c r="B376" s="142"/>
      <c r="C376" s="79"/>
      <c r="D376" s="127" t="s">
        <v>1725</v>
      </c>
      <c r="E376" s="126">
        <v>24</v>
      </c>
      <c r="F376" s="143">
        <v>66999.899999999994</v>
      </c>
      <c r="G376" s="80">
        <f t="shared" si="2"/>
        <v>1607997.5999999999</v>
      </c>
      <c r="H376" s="133"/>
      <c r="I376" s="159"/>
      <c r="J376" s="81"/>
      <c r="K376" s="144"/>
    </row>
    <row r="377" spans="1:11" ht="16.5" x14ac:dyDescent="0.3">
      <c r="A377" s="77"/>
      <c r="B377" s="142"/>
      <c r="C377" s="79"/>
      <c r="D377" s="127" t="s">
        <v>1722</v>
      </c>
      <c r="E377" s="126">
        <v>12</v>
      </c>
      <c r="F377" s="143">
        <v>133999.79999999999</v>
      </c>
      <c r="G377" s="80">
        <f t="shared" si="2"/>
        <v>1607997.5999999999</v>
      </c>
      <c r="H377" s="133"/>
      <c r="I377" s="159"/>
      <c r="J377" s="81"/>
      <c r="K377" s="144"/>
    </row>
    <row r="378" spans="1:11" ht="16.5" x14ac:dyDescent="0.3">
      <c r="A378" s="77"/>
      <c r="B378" s="142"/>
      <c r="C378" s="79"/>
      <c r="D378" s="127" t="s">
        <v>1930</v>
      </c>
      <c r="E378" s="126">
        <v>24</v>
      </c>
      <c r="F378" s="143">
        <v>66999.899999999994</v>
      </c>
      <c r="G378" s="80">
        <f t="shared" si="2"/>
        <v>1607997.5999999999</v>
      </c>
      <c r="H378" s="133"/>
      <c r="I378" s="159"/>
      <c r="J378" s="81"/>
      <c r="K378" s="144"/>
    </row>
    <row r="379" spans="1:11" ht="16.5" x14ac:dyDescent="0.3">
      <c r="A379" s="77"/>
      <c r="B379" s="142"/>
      <c r="C379" s="79"/>
      <c r="D379" s="127" t="s">
        <v>1340</v>
      </c>
      <c r="E379" s="126">
        <v>120</v>
      </c>
      <c r="F379" s="143">
        <v>37999.5</v>
      </c>
      <c r="G379" s="80">
        <f t="shared" si="2"/>
        <v>4559940</v>
      </c>
      <c r="H379" s="133">
        <f>SUM(G373:G379)</f>
        <v>19031918.399999999</v>
      </c>
      <c r="I379" s="159" t="s">
        <v>2545</v>
      </c>
      <c r="J379" s="81"/>
      <c r="K379" s="144"/>
    </row>
    <row r="380" spans="1:11" ht="16.5" x14ac:dyDescent="0.3">
      <c r="A380" s="77"/>
      <c r="B380" s="142"/>
      <c r="C380" s="79"/>
      <c r="D380" s="127"/>
      <c r="E380" s="126"/>
      <c r="F380" s="143"/>
      <c r="G380" s="80">
        <f t="shared" si="2"/>
        <v>0</v>
      </c>
      <c r="H380" s="133"/>
      <c r="I380" s="159"/>
      <c r="J380" s="81"/>
      <c r="K380" s="144"/>
    </row>
    <row r="381" spans="1:11" ht="16.5" x14ac:dyDescent="0.3">
      <c r="A381" s="77">
        <v>43416</v>
      </c>
      <c r="B381" s="142" t="s">
        <v>3019</v>
      </c>
      <c r="C381" s="79" t="s">
        <v>1460</v>
      </c>
      <c r="D381" s="127" t="s">
        <v>1461</v>
      </c>
      <c r="E381" s="126">
        <v>2</v>
      </c>
      <c r="F381" s="143">
        <v>1165650.4750000001</v>
      </c>
      <c r="G381" s="80">
        <f t="shared" si="2"/>
        <v>2331300.9500000002</v>
      </c>
      <c r="H381" s="133"/>
      <c r="I381" s="159"/>
      <c r="J381" s="81"/>
      <c r="K381" s="144"/>
    </row>
    <row r="382" spans="1:11" ht="16.5" x14ac:dyDescent="0.3">
      <c r="A382" s="77"/>
      <c r="B382" s="142"/>
      <c r="C382" s="79"/>
      <c r="D382" s="127" t="s">
        <v>887</v>
      </c>
      <c r="E382" s="126">
        <v>24</v>
      </c>
      <c r="F382" s="143">
        <v>230000.1</v>
      </c>
      <c r="G382" s="80">
        <f t="shared" si="2"/>
        <v>5520002.4000000004</v>
      </c>
      <c r="H382" s="133"/>
      <c r="I382" s="159"/>
      <c r="J382" s="81"/>
      <c r="K382" s="144"/>
    </row>
    <row r="383" spans="1:11" ht="16.5" x14ac:dyDescent="0.3">
      <c r="A383" s="77"/>
      <c r="B383" s="142"/>
      <c r="C383" s="79"/>
      <c r="D383" s="127" t="s">
        <v>3020</v>
      </c>
      <c r="E383" s="126">
        <v>2</v>
      </c>
      <c r="F383" s="143">
        <v>570000.47499999998</v>
      </c>
      <c r="G383" s="80">
        <f t="shared" si="2"/>
        <v>1140000.95</v>
      </c>
      <c r="H383" s="133"/>
      <c r="I383" s="159"/>
      <c r="J383" s="81"/>
      <c r="K383" s="144"/>
    </row>
    <row r="384" spans="1:11" ht="16.5" x14ac:dyDescent="0.3">
      <c r="A384" s="77"/>
      <c r="B384" s="142"/>
      <c r="C384" s="79"/>
      <c r="D384" s="127" t="s">
        <v>405</v>
      </c>
      <c r="E384" s="126">
        <v>2</v>
      </c>
      <c r="F384" s="143">
        <v>570000.47499999998</v>
      </c>
      <c r="G384" s="80">
        <f t="shared" si="2"/>
        <v>1140000.95</v>
      </c>
      <c r="H384" s="133">
        <f>SUM(G381:G384)</f>
        <v>10131305.25</v>
      </c>
      <c r="I384" s="159" t="s">
        <v>309</v>
      </c>
      <c r="J384" s="81"/>
      <c r="K384" s="144"/>
    </row>
    <row r="385" spans="1:11" ht="16.5" x14ac:dyDescent="0.3">
      <c r="A385" s="77"/>
      <c r="B385" s="142"/>
      <c r="C385" s="79"/>
      <c r="D385" s="127"/>
      <c r="E385" s="126"/>
      <c r="F385" s="143"/>
      <c r="G385" s="80">
        <f t="shared" si="2"/>
        <v>0</v>
      </c>
      <c r="H385" s="133"/>
      <c r="I385" s="159"/>
      <c r="J385" s="81"/>
      <c r="K385" s="144"/>
    </row>
    <row r="386" spans="1:11" ht="16.5" x14ac:dyDescent="0.3">
      <c r="A386" s="77">
        <v>43416</v>
      </c>
      <c r="B386" s="142" t="s">
        <v>3021</v>
      </c>
      <c r="C386" s="79" t="s">
        <v>53</v>
      </c>
      <c r="D386" s="127" t="s">
        <v>104</v>
      </c>
      <c r="E386" s="126">
        <v>6</v>
      </c>
      <c r="F386" s="143">
        <v>571000.1</v>
      </c>
      <c r="G386" s="80">
        <f t="shared" si="2"/>
        <v>3426000.5999999996</v>
      </c>
      <c r="H386" s="133"/>
      <c r="I386" s="159"/>
      <c r="J386" s="81"/>
      <c r="K386" s="144"/>
    </row>
    <row r="387" spans="1:11" ht="16.5" x14ac:dyDescent="0.3">
      <c r="A387" s="77"/>
      <c r="B387" s="142"/>
      <c r="C387" s="79"/>
      <c r="D387" s="127" t="s">
        <v>391</v>
      </c>
      <c r="E387" s="126">
        <v>6</v>
      </c>
      <c r="F387" s="143">
        <v>625000.19999999995</v>
      </c>
      <c r="G387" s="80">
        <f t="shared" si="2"/>
        <v>3750001.1999999997</v>
      </c>
      <c r="H387" s="133">
        <f>SUM(G386:G387)</f>
        <v>7176001.7999999989</v>
      </c>
      <c r="I387" s="159" t="s">
        <v>310</v>
      </c>
      <c r="J387" s="81"/>
      <c r="K387" s="144"/>
    </row>
    <row r="388" spans="1:11" ht="16.5" x14ac:dyDescent="0.3">
      <c r="A388" s="77"/>
      <c r="B388" s="142"/>
      <c r="C388" s="79"/>
      <c r="D388" s="127"/>
      <c r="E388" s="126"/>
      <c r="F388" s="143"/>
      <c r="G388" s="80">
        <f t="shared" si="2"/>
        <v>0</v>
      </c>
      <c r="H388" s="133"/>
      <c r="I388" s="159"/>
      <c r="J388" s="81"/>
      <c r="K388" s="144"/>
    </row>
    <row r="389" spans="1:11" ht="16.5" x14ac:dyDescent="0.3">
      <c r="A389" s="83">
        <v>43417</v>
      </c>
      <c r="B389" s="151" t="s">
        <v>3022</v>
      </c>
      <c r="C389" s="85" t="s">
        <v>955</v>
      </c>
      <c r="D389" s="152" t="s">
        <v>1094</v>
      </c>
      <c r="E389" s="139">
        <v>1</v>
      </c>
      <c r="F389" s="153">
        <v>215000.5</v>
      </c>
      <c r="G389" s="86">
        <f t="shared" si="2"/>
        <v>215000.5</v>
      </c>
      <c r="H389" s="149">
        <f>G389</f>
        <v>215000.5</v>
      </c>
      <c r="I389" s="159" t="s">
        <v>309</v>
      </c>
      <c r="J389" s="81"/>
      <c r="K389" s="144"/>
    </row>
    <row r="390" spans="1:11" ht="16.5" x14ac:dyDescent="0.3">
      <c r="A390" s="77"/>
      <c r="B390" s="142"/>
      <c r="C390" s="79"/>
      <c r="D390" s="127"/>
      <c r="E390" s="126"/>
      <c r="F390" s="143"/>
      <c r="G390" s="80">
        <f t="shared" si="2"/>
        <v>0</v>
      </c>
      <c r="H390" s="133"/>
      <c r="I390" s="159"/>
      <c r="J390" s="81"/>
      <c r="K390" s="144"/>
    </row>
    <row r="391" spans="1:11" ht="16.5" x14ac:dyDescent="0.3">
      <c r="A391" s="77">
        <v>43416</v>
      </c>
      <c r="B391" s="142" t="s">
        <v>3023</v>
      </c>
      <c r="C391" s="79" t="s">
        <v>3024</v>
      </c>
      <c r="D391" s="127" t="s">
        <v>1776</v>
      </c>
      <c r="E391" s="126">
        <v>2</v>
      </c>
      <c r="F391" s="143">
        <v>232749.715</v>
      </c>
      <c r="G391" s="80">
        <f t="shared" si="2"/>
        <v>465499.43</v>
      </c>
      <c r="H391" s="133"/>
      <c r="I391" s="159"/>
      <c r="J391" s="81"/>
      <c r="K391" s="144"/>
    </row>
    <row r="392" spans="1:11" ht="16.5" x14ac:dyDescent="0.3">
      <c r="A392" s="77"/>
      <c r="B392" s="142"/>
      <c r="C392" s="79"/>
      <c r="D392" s="127" t="s">
        <v>1775</v>
      </c>
      <c r="E392" s="126">
        <v>2</v>
      </c>
      <c r="F392" s="143">
        <v>232749.715</v>
      </c>
      <c r="G392" s="80">
        <f t="shared" si="2"/>
        <v>465499.43</v>
      </c>
      <c r="H392" s="133">
        <f>SUM(G391:G392)</f>
        <v>930998.86</v>
      </c>
      <c r="I392" s="159" t="s">
        <v>1756</v>
      </c>
      <c r="J392" s="81"/>
      <c r="K392" s="144"/>
    </row>
    <row r="393" spans="1:11" ht="16.5" x14ac:dyDescent="0.3">
      <c r="A393" s="77"/>
      <c r="B393" s="142"/>
      <c r="C393" s="79"/>
      <c r="D393" s="127"/>
      <c r="E393" s="126"/>
      <c r="F393" s="143"/>
      <c r="G393" s="80">
        <f t="shared" si="2"/>
        <v>0</v>
      </c>
      <c r="H393" s="133"/>
      <c r="I393" s="159"/>
      <c r="J393" s="81"/>
      <c r="K393" s="144"/>
    </row>
    <row r="394" spans="1:11" ht="16.5" x14ac:dyDescent="0.3">
      <c r="A394" s="77">
        <v>43416</v>
      </c>
      <c r="B394" s="142" t="s">
        <v>3025</v>
      </c>
      <c r="C394" s="79" t="s">
        <v>985</v>
      </c>
      <c r="D394" s="127" t="s">
        <v>1720</v>
      </c>
      <c r="E394" s="126">
        <v>24</v>
      </c>
      <c r="F394" s="143">
        <v>133999.79999999999</v>
      </c>
      <c r="G394" s="80">
        <f t="shared" si="2"/>
        <v>3215995.1999999997</v>
      </c>
      <c r="H394" s="133"/>
      <c r="I394" s="159"/>
      <c r="J394" s="81"/>
      <c r="K394" s="144"/>
    </row>
    <row r="395" spans="1:11" ht="16.5" x14ac:dyDescent="0.3">
      <c r="A395" s="77"/>
      <c r="B395" s="142"/>
      <c r="C395" s="79"/>
      <c r="D395" s="127" t="s">
        <v>1721</v>
      </c>
      <c r="E395" s="126">
        <v>24</v>
      </c>
      <c r="F395" s="143">
        <v>133999.79999999999</v>
      </c>
      <c r="G395" s="80">
        <f t="shared" si="2"/>
        <v>3215995.1999999997</v>
      </c>
      <c r="H395" s="133"/>
      <c r="I395" s="159"/>
      <c r="J395" s="81"/>
      <c r="K395" s="144"/>
    </row>
    <row r="396" spans="1:11" ht="16.5" x14ac:dyDescent="0.3">
      <c r="A396" s="77"/>
      <c r="B396" s="142"/>
      <c r="C396" s="79"/>
      <c r="D396" s="127" t="s">
        <v>1915</v>
      </c>
      <c r="E396" s="126">
        <v>72</v>
      </c>
      <c r="F396" s="143">
        <v>133999.79999999999</v>
      </c>
      <c r="G396" s="80">
        <f t="shared" si="2"/>
        <v>9647985.5999999996</v>
      </c>
      <c r="H396" s="133">
        <f>SUM(G394:G396)</f>
        <v>16079976</v>
      </c>
      <c r="I396" s="159" t="s">
        <v>2545</v>
      </c>
      <c r="J396" s="81"/>
      <c r="K396" s="144"/>
    </row>
    <row r="397" spans="1:11" ht="16.5" x14ac:dyDescent="0.3">
      <c r="A397" s="77"/>
      <c r="B397" s="142"/>
      <c r="C397" s="79"/>
      <c r="D397" s="127"/>
      <c r="E397" s="126"/>
      <c r="F397" s="143"/>
      <c r="G397" s="80">
        <f t="shared" si="2"/>
        <v>0</v>
      </c>
      <c r="H397" s="133"/>
      <c r="I397" s="159"/>
      <c r="J397" s="81"/>
      <c r="K397" s="144"/>
    </row>
    <row r="398" spans="1:11" ht="16.5" x14ac:dyDescent="0.3">
      <c r="A398" s="77">
        <v>43416</v>
      </c>
      <c r="B398" s="142" t="s">
        <v>3026</v>
      </c>
      <c r="C398" s="79" t="s">
        <v>985</v>
      </c>
      <c r="D398" s="127" t="s">
        <v>1719</v>
      </c>
      <c r="E398" s="126">
        <v>24</v>
      </c>
      <c r="F398" s="143">
        <v>66999.899999999994</v>
      </c>
      <c r="G398" s="80">
        <f t="shared" si="2"/>
        <v>1607997.5999999999</v>
      </c>
      <c r="H398" s="133"/>
      <c r="I398" s="159"/>
      <c r="J398" s="81"/>
      <c r="K398" s="144"/>
    </row>
    <row r="399" spans="1:11" ht="16.5" x14ac:dyDescent="0.3">
      <c r="A399" s="77"/>
      <c r="B399" s="142"/>
      <c r="C399" s="79"/>
      <c r="D399" s="127" t="s">
        <v>1966</v>
      </c>
      <c r="E399" s="126">
        <v>24</v>
      </c>
      <c r="F399" s="143">
        <v>66999.899999999994</v>
      </c>
      <c r="G399" s="80">
        <f t="shared" si="2"/>
        <v>1607997.5999999999</v>
      </c>
      <c r="H399" s="133"/>
      <c r="I399" s="159"/>
      <c r="J399" s="81"/>
      <c r="K399" s="144"/>
    </row>
    <row r="400" spans="1:11" ht="16.5" x14ac:dyDescent="0.3">
      <c r="A400" s="77"/>
      <c r="B400" s="142"/>
      <c r="C400" s="79"/>
      <c r="D400" s="127" t="s">
        <v>1725</v>
      </c>
      <c r="E400" s="126">
        <v>48</v>
      </c>
      <c r="F400" s="143">
        <v>66999.899999999994</v>
      </c>
      <c r="G400" s="80">
        <f t="shared" si="2"/>
        <v>3215995.1999999997</v>
      </c>
      <c r="H400" s="133"/>
      <c r="I400" s="159"/>
      <c r="J400" s="81"/>
      <c r="K400" s="144"/>
    </row>
    <row r="401" spans="1:11" ht="16.5" x14ac:dyDescent="0.3">
      <c r="A401" s="77"/>
      <c r="B401" s="142"/>
      <c r="C401" s="79"/>
      <c r="D401" s="127" t="s">
        <v>1930</v>
      </c>
      <c r="E401" s="126">
        <v>72</v>
      </c>
      <c r="F401" s="143">
        <v>66999.899999999994</v>
      </c>
      <c r="G401" s="80">
        <f t="shared" si="2"/>
        <v>4823992.8</v>
      </c>
      <c r="H401" s="133">
        <f>SUM(G398:G401)</f>
        <v>11255983.199999999</v>
      </c>
      <c r="I401" s="159" t="s">
        <v>2545</v>
      </c>
      <c r="J401" s="81"/>
      <c r="K401" s="144"/>
    </row>
    <row r="402" spans="1:11" ht="16.5" x14ac:dyDescent="0.3">
      <c r="A402" s="77"/>
      <c r="B402" s="142"/>
      <c r="C402" s="79"/>
      <c r="D402" s="127"/>
      <c r="E402" s="126"/>
      <c r="F402" s="143"/>
      <c r="G402" s="80">
        <f t="shared" si="2"/>
        <v>0</v>
      </c>
      <c r="H402" s="133"/>
      <c r="I402" s="159"/>
      <c r="J402" s="81"/>
      <c r="K402" s="144"/>
    </row>
    <row r="403" spans="1:11" ht="16.5" x14ac:dyDescent="0.3">
      <c r="A403" s="92">
        <v>43417</v>
      </c>
      <c r="B403" s="145" t="s">
        <v>3027</v>
      </c>
      <c r="C403" s="94" t="s">
        <v>985</v>
      </c>
      <c r="D403" s="128" t="s">
        <v>109</v>
      </c>
      <c r="E403" s="131">
        <v>47</v>
      </c>
      <c r="F403" s="146">
        <v>0</v>
      </c>
      <c r="G403" s="95">
        <v>0</v>
      </c>
      <c r="H403" s="147">
        <f>G403</f>
        <v>0</v>
      </c>
      <c r="I403" s="159" t="s">
        <v>2545</v>
      </c>
      <c r="J403" s="81" t="s">
        <v>2126</v>
      </c>
      <c r="K403" s="144"/>
    </row>
    <row r="404" spans="1:11" ht="16.5" x14ac:dyDescent="0.3">
      <c r="A404" s="77"/>
      <c r="B404" s="142"/>
      <c r="C404" s="79"/>
      <c r="D404" s="127"/>
      <c r="E404" s="126"/>
      <c r="F404" s="143"/>
      <c r="G404" s="80">
        <f t="shared" si="2"/>
        <v>0</v>
      </c>
      <c r="H404" s="133"/>
      <c r="I404" s="159"/>
      <c r="J404" s="81"/>
      <c r="K404" s="144"/>
    </row>
    <row r="405" spans="1:11" ht="16.5" x14ac:dyDescent="0.3">
      <c r="A405" s="77">
        <v>43417</v>
      </c>
      <c r="B405" s="142" t="s">
        <v>3028</v>
      </c>
      <c r="C405" s="79" t="s">
        <v>1850</v>
      </c>
      <c r="D405" s="127" t="s">
        <v>1325</v>
      </c>
      <c r="E405" s="126">
        <v>3</v>
      </c>
      <c r="F405" s="143">
        <v>603900</v>
      </c>
      <c r="G405" s="80">
        <f t="shared" si="2"/>
        <v>1811700</v>
      </c>
      <c r="H405" s="133"/>
      <c r="I405" s="159"/>
      <c r="J405" s="81"/>
      <c r="K405" s="144"/>
    </row>
    <row r="406" spans="1:11" ht="16.5" x14ac:dyDescent="0.3">
      <c r="A406" s="77"/>
      <c r="B406" s="142"/>
      <c r="C406" s="79"/>
      <c r="D406" s="127" t="s">
        <v>3029</v>
      </c>
      <c r="E406" s="126">
        <v>3</v>
      </c>
      <c r="F406" s="143">
        <v>1233900.3600000001</v>
      </c>
      <c r="G406" s="80">
        <f t="shared" si="2"/>
        <v>3701701.08</v>
      </c>
      <c r="H406" s="133">
        <f>SUM(G405:G406)</f>
        <v>5513401.0800000001</v>
      </c>
      <c r="I406" s="159" t="s">
        <v>1756</v>
      </c>
      <c r="J406" s="81"/>
      <c r="K406" s="144"/>
    </row>
    <row r="407" spans="1:11" ht="16.5" x14ac:dyDescent="0.3">
      <c r="A407" s="77"/>
      <c r="B407" s="142"/>
      <c r="C407" s="79"/>
      <c r="D407" s="127"/>
      <c r="E407" s="126"/>
      <c r="F407" s="143"/>
      <c r="G407" s="80">
        <f t="shared" si="2"/>
        <v>0</v>
      </c>
      <c r="H407" s="133"/>
      <c r="I407" s="159"/>
      <c r="J407" s="81"/>
      <c r="K407" s="144"/>
    </row>
    <row r="408" spans="1:11" ht="16.5" x14ac:dyDescent="0.3">
      <c r="A408" s="77">
        <v>43417</v>
      </c>
      <c r="B408" s="142" t="s">
        <v>3030</v>
      </c>
      <c r="C408" s="79" t="s">
        <v>3031</v>
      </c>
      <c r="D408" s="127" t="s">
        <v>3032</v>
      </c>
      <c r="E408" s="126">
        <v>6</v>
      </c>
      <c r="F408" s="143">
        <v>270750.09499999997</v>
      </c>
      <c r="G408" s="80">
        <f t="shared" si="2"/>
        <v>1624500.5699999998</v>
      </c>
      <c r="H408" s="133"/>
      <c r="I408" s="159"/>
      <c r="J408" s="81"/>
      <c r="K408" s="144"/>
    </row>
    <row r="409" spans="1:11" ht="16.5" x14ac:dyDescent="0.3">
      <c r="A409" s="77"/>
      <c r="B409" s="142"/>
      <c r="C409" s="79"/>
      <c r="D409" s="127" t="s">
        <v>3033</v>
      </c>
      <c r="E409" s="126">
        <v>6</v>
      </c>
      <c r="F409" s="143">
        <v>283099.90500000003</v>
      </c>
      <c r="G409" s="80">
        <f t="shared" si="2"/>
        <v>1698599.4300000002</v>
      </c>
      <c r="H409" s="133">
        <f>SUM(G408:G409)</f>
        <v>3323100</v>
      </c>
      <c r="I409" s="159" t="s">
        <v>309</v>
      </c>
      <c r="J409" s="81"/>
      <c r="K409" s="144"/>
    </row>
    <row r="410" spans="1:11" ht="16.5" x14ac:dyDescent="0.3">
      <c r="A410" s="77"/>
      <c r="B410" s="142"/>
      <c r="C410" s="79"/>
      <c r="D410" s="127"/>
      <c r="E410" s="126"/>
      <c r="F410" s="143"/>
      <c r="G410" s="80">
        <f t="shared" si="2"/>
        <v>0</v>
      </c>
      <c r="H410" s="133"/>
      <c r="I410" s="159"/>
      <c r="J410" s="81"/>
      <c r="K410" s="144"/>
    </row>
    <row r="411" spans="1:11" ht="16.5" x14ac:dyDescent="0.3">
      <c r="A411" s="77">
        <v>43417</v>
      </c>
      <c r="B411" s="142" t="s">
        <v>3034</v>
      </c>
      <c r="C411" s="79" t="s">
        <v>1226</v>
      </c>
      <c r="D411" s="127" t="s">
        <v>3035</v>
      </c>
      <c r="E411" s="126">
        <v>1</v>
      </c>
      <c r="F411" s="143">
        <v>338000.3</v>
      </c>
      <c r="G411" s="80">
        <f t="shared" si="2"/>
        <v>338000.3</v>
      </c>
      <c r="H411" s="133"/>
      <c r="I411" s="159"/>
      <c r="J411" s="81"/>
      <c r="K411" s="144"/>
    </row>
    <row r="412" spans="1:11" ht="16.5" x14ac:dyDescent="0.3">
      <c r="A412" s="77"/>
      <c r="B412" s="142"/>
      <c r="C412" s="79"/>
      <c r="D412" s="127" t="s">
        <v>3036</v>
      </c>
      <c r="E412" s="126">
        <v>1</v>
      </c>
      <c r="F412" s="143">
        <v>444999.5</v>
      </c>
      <c r="G412" s="80">
        <f t="shared" si="2"/>
        <v>444999.5</v>
      </c>
      <c r="H412" s="133">
        <f>SUM(G411:G412)</f>
        <v>782999.8</v>
      </c>
      <c r="I412" s="159" t="s">
        <v>1215</v>
      </c>
      <c r="J412" s="81"/>
      <c r="K412" s="144"/>
    </row>
    <row r="413" spans="1:11" ht="16.5" x14ac:dyDescent="0.3">
      <c r="A413" s="77"/>
      <c r="B413" s="142"/>
      <c r="C413" s="79"/>
      <c r="D413" s="127"/>
      <c r="E413" s="126"/>
      <c r="F413" s="143"/>
      <c r="G413" s="80">
        <f t="shared" si="2"/>
        <v>0</v>
      </c>
      <c r="H413" s="133"/>
      <c r="I413" s="159"/>
      <c r="J413" s="81"/>
      <c r="K413" s="144"/>
    </row>
    <row r="414" spans="1:11" ht="16.5" x14ac:dyDescent="0.3">
      <c r="A414" s="77">
        <v>43417</v>
      </c>
      <c r="B414" s="142" t="s">
        <v>3037</v>
      </c>
      <c r="C414" s="79" t="s">
        <v>108</v>
      </c>
      <c r="D414" s="127" t="s">
        <v>109</v>
      </c>
      <c r="E414" s="126">
        <v>12</v>
      </c>
      <c r="F414" s="143">
        <v>230000.1</v>
      </c>
      <c r="G414" s="80">
        <f t="shared" si="2"/>
        <v>2760001.2</v>
      </c>
      <c r="H414" s="133">
        <f>G414</f>
        <v>2760001.2</v>
      </c>
      <c r="I414" s="159" t="s">
        <v>309</v>
      </c>
      <c r="J414" s="81"/>
      <c r="K414" s="144"/>
    </row>
    <row r="415" spans="1:11" ht="16.5" x14ac:dyDescent="0.3">
      <c r="A415" s="77"/>
      <c r="B415" s="142"/>
      <c r="C415" s="79"/>
      <c r="D415" s="127"/>
      <c r="E415" s="126"/>
      <c r="F415" s="143"/>
      <c r="G415" s="80">
        <f t="shared" si="2"/>
        <v>0</v>
      </c>
      <c r="H415" s="133"/>
      <c r="I415" s="159"/>
      <c r="J415" s="81"/>
      <c r="K415" s="144"/>
    </row>
    <row r="416" spans="1:11" ht="16.5" x14ac:dyDescent="0.3">
      <c r="A416" s="77">
        <v>43417</v>
      </c>
      <c r="B416" s="142" t="s">
        <v>3038</v>
      </c>
      <c r="C416" s="79" t="s">
        <v>38</v>
      </c>
      <c r="D416" s="127" t="s">
        <v>1094</v>
      </c>
      <c r="E416" s="126">
        <v>12</v>
      </c>
      <c r="F416" s="143">
        <v>215000.5</v>
      </c>
      <c r="G416" s="80">
        <f t="shared" si="2"/>
        <v>2580006</v>
      </c>
      <c r="H416" s="133">
        <f>G416</f>
        <v>2580006</v>
      </c>
      <c r="I416" s="159" t="s">
        <v>314</v>
      </c>
      <c r="J416" s="81"/>
      <c r="K416" s="144"/>
    </row>
    <row r="417" spans="1:11" ht="16.5" x14ac:dyDescent="0.3">
      <c r="A417" s="77"/>
      <c r="B417" s="142"/>
      <c r="C417" s="79"/>
      <c r="D417" s="127"/>
      <c r="E417" s="126"/>
      <c r="F417" s="143"/>
      <c r="G417" s="80">
        <f t="shared" si="2"/>
        <v>0</v>
      </c>
      <c r="H417" s="133"/>
      <c r="I417" s="159"/>
      <c r="J417" s="81"/>
      <c r="K417" s="144"/>
    </row>
    <row r="418" spans="1:11" ht="16.5" x14ac:dyDescent="0.3">
      <c r="A418" s="77">
        <v>43417</v>
      </c>
      <c r="B418" s="142" t="s">
        <v>3039</v>
      </c>
      <c r="C418" s="79" t="s">
        <v>3040</v>
      </c>
      <c r="D418" s="127" t="s">
        <v>1094</v>
      </c>
      <c r="E418" s="126">
        <v>24</v>
      </c>
      <c r="F418" s="143">
        <v>215000.5</v>
      </c>
      <c r="G418" s="80">
        <f t="shared" si="2"/>
        <v>5160012</v>
      </c>
      <c r="H418" s="133">
        <f>G418</f>
        <v>5160012</v>
      </c>
      <c r="I418" s="159" t="s">
        <v>1215</v>
      </c>
      <c r="J418" s="81"/>
      <c r="K418" s="144"/>
    </row>
    <row r="419" spans="1:11" ht="16.5" x14ac:dyDescent="0.3">
      <c r="A419" s="77"/>
      <c r="B419" s="142"/>
      <c r="C419" s="79"/>
      <c r="D419" s="127"/>
      <c r="E419" s="126"/>
      <c r="F419" s="143"/>
      <c r="G419" s="80">
        <f t="shared" si="2"/>
        <v>0</v>
      </c>
      <c r="H419" s="133"/>
      <c r="I419" s="159"/>
      <c r="J419" s="81"/>
      <c r="K419" s="144"/>
    </row>
    <row r="420" spans="1:11" ht="16.5" x14ac:dyDescent="0.3">
      <c r="A420" s="77">
        <v>43417</v>
      </c>
      <c r="B420" s="142" t="s">
        <v>3041</v>
      </c>
      <c r="C420" s="79" t="s">
        <v>3042</v>
      </c>
      <c r="D420" s="127" t="s">
        <v>31</v>
      </c>
      <c r="E420" s="126">
        <v>1</v>
      </c>
      <c r="F420" s="143">
        <v>529199.44999999995</v>
      </c>
      <c r="G420" s="80">
        <f t="shared" si="2"/>
        <v>529199.44999999995</v>
      </c>
      <c r="H420" s="133">
        <f>G420</f>
        <v>529199.44999999995</v>
      </c>
      <c r="I420" s="159" t="s">
        <v>1756</v>
      </c>
      <c r="J420" s="81"/>
      <c r="K420" s="144"/>
    </row>
    <row r="421" spans="1:11" ht="16.5" x14ac:dyDescent="0.3">
      <c r="A421" s="77"/>
      <c r="B421" s="142"/>
      <c r="C421" s="79"/>
      <c r="D421" s="127"/>
      <c r="E421" s="126"/>
      <c r="F421" s="143"/>
      <c r="G421" s="80">
        <f t="shared" si="2"/>
        <v>0</v>
      </c>
      <c r="H421" s="133"/>
      <c r="I421" s="159"/>
      <c r="J421" s="81"/>
      <c r="K421" s="144"/>
    </row>
    <row r="422" spans="1:11" ht="16.5" x14ac:dyDescent="0.3">
      <c r="A422" s="77">
        <v>43417</v>
      </c>
      <c r="B422" s="142" t="s">
        <v>3043</v>
      </c>
      <c r="C422" s="79" t="s">
        <v>63</v>
      </c>
      <c r="D422" s="127" t="s">
        <v>1094</v>
      </c>
      <c r="E422" s="126">
        <v>8</v>
      </c>
      <c r="F422" s="143">
        <v>215000.5</v>
      </c>
      <c r="G422" s="80">
        <f t="shared" si="2"/>
        <v>1720004</v>
      </c>
      <c r="H422" s="133">
        <f>G422</f>
        <v>1720004</v>
      </c>
      <c r="I422" s="159" t="s">
        <v>309</v>
      </c>
      <c r="J422" s="81"/>
      <c r="K422" s="144"/>
    </row>
    <row r="423" spans="1:11" ht="16.5" x14ac:dyDescent="0.3">
      <c r="A423" s="77"/>
      <c r="B423" s="142"/>
      <c r="C423" s="79"/>
      <c r="D423" s="127"/>
      <c r="E423" s="126"/>
      <c r="F423" s="143"/>
      <c r="G423" s="80">
        <f t="shared" si="2"/>
        <v>0</v>
      </c>
      <c r="H423" s="133"/>
      <c r="I423" s="159"/>
      <c r="J423" s="81"/>
      <c r="K423" s="144"/>
    </row>
    <row r="424" spans="1:11" ht="16.5" x14ac:dyDescent="0.3">
      <c r="A424" s="77">
        <v>43417</v>
      </c>
      <c r="B424" s="142" t="s">
        <v>3044</v>
      </c>
      <c r="C424" s="79" t="s">
        <v>75</v>
      </c>
      <c r="D424" s="127" t="s">
        <v>1094</v>
      </c>
      <c r="E424" s="126">
        <v>2</v>
      </c>
      <c r="F424" s="143">
        <v>215000.5</v>
      </c>
      <c r="G424" s="80">
        <f t="shared" si="2"/>
        <v>430001</v>
      </c>
      <c r="H424" s="133">
        <f>G424</f>
        <v>430001</v>
      </c>
      <c r="I424" s="159" t="s">
        <v>309</v>
      </c>
      <c r="J424" s="81"/>
      <c r="K424" s="144"/>
    </row>
    <row r="425" spans="1:11" ht="16.5" x14ac:dyDescent="0.3">
      <c r="A425" s="77"/>
      <c r="B425" s="142"/>
      <c r="C425" s="79"/>
      <c r="D425" s="127"/>
      <c r="E425" s="126"/>
      <c r="F425" s="143"/>
      <c r="G425" s="80">
        <f t="shared" si="2"/>
        <v>0</v>
      </c>
      <c r="H425" s="133"/>
      <c r="I425" s="159"/>
      <c r="J425" s="81"/>
      <c r="K425" s="144"/>
    </row>
    <row r="426" spans="1:11" ht="16.5" x14ac:dyDescent="0.3">
      <c r="A426" s="77">
        <v>43417</v>
      </c>
      <c r="B426" s="142" t="s">
        <v>3045</v>
      </c>
      <c r="C426" s="79" t="s">
        <v>3046</v>
      </c>
      <c r="D426" s="127" t="s">
        <v>887</v>
      </c>
      <c r="E426" s="126">
        <v>4</v>
      </c>
      <c r="F426" s="143">
        <v>230000.1</v>
      </c>
      <c r="G426" s="80">
        <f t="shared" si="2"/>
        <v>920000.4</v>
      </c>
      <c r="H426" s="133">
        <f>G426</f>
        <v>920000.4</v>
      </c>
      <c r="I426" s="159" t="s">
        <v>2524</v>
      </c>
      <c r="J426" s="81"/>
      <c r="K426" s="144"/>
    </row>
    <row r="427" spans="1:11" ht="16.5" x14ac:dyDescent="0.3">
      <c r="A427" s="77"/>
      <c r="B427" s="142"/>
      <c r="C427" s="79"/>
      <c r="D427" s="127"/>
      <c r="E427" s="126"/>
      <c r="F427" s="143"/>
      <c r="G427" s="80">
        <f t="shared" si="2"/>
        <v>0</v>
      </c>
      <c r="H427" s="133"/>
      <c r="I427" s="159"/>
      <c r="J427" s="81"/>
      <c r="K427" s="144"/>
    </row>
    <row r="428" spans="1:11" ht="16.5" x14ac:dyDescent="0.3">
      <c r="A428" s="77">
        <v>43417</v>
      </c>
      <c r="B428" s="142" t="s">
        <v>3047</v>
      </c>
      <c r="C428" s="79" t="s">
        <v>3048</v>
      </c>
      <c r="D428" s="127" t="s">
        <v>2757</v>
      </c>
      <c r="E428" s="126">
        <v>12</v>
      </c>
      <c r="F428" s="143">
        <v>276300.09000000003</v>
      </c>
      <c r="G428" s="80">
        <f t="shared" si="2"/>
        <v>3315601.08</v>
      </c>
      <c r="H428" s="133"/>
      <c r="I428" s="159"/>
      <c r="J428" s="81"/>
      <c r="K428" s="144"/>
    </row>
    <row r="429" spans="1:11" ht="16.5" x14ac:dyDescent="0.3">
      <c r="A429" s="77"/>
      <c r="B429" s="142"/>
      <c r="C429" s="79"/>
      <c r="D429" s="127" t="s">
        <v>3049</v>
      </c>
      <c r="E429" s="126">
        <v>6</v>
      </c>
      <c r="F429" s="143">
        <v>369549.62</v>
      </c>
      <c r="G429" s="80">
        <f t="shared" si="2"/>
        <v>2217297.7199999997</v>
      </c>
      <c r="H429" s="133"/>
      <c r="I429" s="159"/>
      <c r="J429" s="81"/>
      <c r="K429" s="144"/>
    </row>
    <row r="430" spans="1:11" ht="16.5" x14ac:dyDescent="0.3">
      <c r="A430" s="77"/>
      <c r="B430" s="142"/>
      <c r="C430" s="79"/>
      <c r="D430" s="127" t="s">
        <v>3050</v>
      </c>
      <c r="E430" s="126">
        <v>2</v>
      </c>
      <c r="F430" s="143">
        <v>354350.09499999997</v>
      </c>
      <c r="G430" s="80">
        <f t="shared" si="2"/>
        <v>708700.19</v>
      </c>
      <c r="H430" s="133"/>
      <c r="I430" s="159"/>
      <c r="J430" s="81"/>
      <c r="K430" s="144"/>
    </row>
    <row r="431" spans="1:11" ht="16.5" x14ac:dyDescent="0.3">
      <c r="A431" s="77"/>
      <c r="B431" s="142"/>
      <c r="C431" s="79"/>
      <c r="D431" s="127" t="s">
        <v>3051</v>
      </c>
      <c r="E431" s="126">
        <v>2</v>
      </c>
      <c r="F431" s="143">
        <v>460749.90500000003</v>
      </c>
      <c r="G431" s="80">
        <f t="shared" si="2"/>
        <v>921499.81</v>
      </c>
      <c r="H431" s="133"/>
      <c r="I431" s="159"/>
      <c r="J431" s="81"/>
      <c r="K431" s="144"/>
    </row>
    <row r="432" spans="1:11" ht="16.5" x14ac:dyDescent="0.3">
      <c r="A432" s="77"/>
      <c r="B432" s="142"/>
      <c r="C432" s="79"/>
      <c r="D432" s="127" t="s">
        <v>2653</v>
      </c>
      <c r="E432" s="126">
        <v>2</v>
      </c>
      <c r="F432" s="143">
        <v>243000.45</v>
      </c>
      <c r="G432" s="80">
        <f t="shared" si="2"/>
        <v>486000.9</v>
      </c>
      <c r="H432" s="133">
        <f>SUM(G428:G432)</f>
        <v>7649099.7000000011</v>
      </c>
      <c r="I432" s="159" t="s">
        <v>309</v>
      </c>
      <c r="J432" s="81"/>
      <c r="K432" s="144"/>
    </row>
    <row r="433" spans="1:11" ht="16.5" x14ac:dyDescent="0.3">
      <c r="A433" s="77"/>
      <c r="B433" s="142"/>
      <c r="C433" s="79"/>
      <c r="D433" s="127"/>
      <c r="E433" s="126"/>
      <c r="F433" s="143"/>
      <c r="G433" s="80">
        <f t="shared" si="2"/>
        <v>0</v>
      </c>
      <c r="H433" s="133"/>
      <c r="I433" s="159"/>
      <c r="J433" s="81"/>
      <c r="K433" s="144"/>
    </row>
    <row r="434" spans="1:11" ht="16.5" x14ac:dyDescent="0.3">
      <c r="A434" s="77">
        <v>43418</v>
      </c>
      <c r="B434" s="142" t="s">
        <v>3052</v>
      </c>
      <c r="C434" s="79" t="s">
        <v>3053</v>
      </c>
      <c r="D434" s="127" t="s">
        <v>13</v>
      </c>
      <c r="E434" s="126">
        <v>2</v>
      </c>
      <c r="F434" s="143">
        <v>821700</v>
      </c>
      <c r="G434" s="80">
        <f t="shared" si="2"/>
        <v>1643400</v>
      </c>
      <c r="H434" s="133"/>
      <c r="I434" s="159"/>
      <c r="J434" s="81"/>
      <c r="K434" s="144"/>
    </row>
    <row r="435" spans="1:11" ht="16.5" x14ac:dyDescent="0.3">
      <c r="A435" s="77"/>
      <c r="B435" s="142"/>
      <c r="C435" s="79"/>
      <c r="D435" s="127" t="s">
        <v>1094</v>
      </c>
      <c r="E435" s="126">
        <v>8</v>
      </c>
      <c r="F435" s="143">
        <v>215000.5</v>
      </c>
      <c r="G435" s="80">
        <f t="shared" si="2"/>
        <v>1720004</v>
      </c>
      <c r="H435" s="133"/>
      <c r="I435" s="159"/>
      <c r="J435" s="81"/>
      <c r="K435" s="144"/>
    </row>
    <row r="436" spans="1:11" ht="16.5" x14ac:dyDescent="0.3">
      <c r="A436" s="77"/>
      <c r="B436" s="142"/>
      <c r="C436" s="79"/>
      <c r="D436" s="127" t="s">
        <v>20</v>
      </c>
      <c r="E436" s="126">
        <v>1</v>
      </c>
      <c r="F436" s="143">
        <v>544500</v>
      </c>
      <c r="G436" s="80">
        <f t="shared" si="2"/>
        <v>544500</v>
      </c>
      <c r="H436" s="133">
        <f>SUM(G434:G436)</f>
        <v>3907904</v>
      </c>
      <c r="I436" s="159" t="s">
        <v>314</v>
      </c>
      <c r="J436" s="81"/>
      <c r="K436" s="144"/>
    </row>
    <row r="437" spans="1:11" ht="16.5" x14ac:dyDescent="0.3">
      <c r="A437" s="77"/>
      <c r="B437" s="142"/>
      <c r="C437" s="79"/>
      <c r="D437" s="127"/>
      <c r="E437" s="126"/>
      <c r="F437" s="143"/>
      <c r="G437" s="80">
        <f t="shared" si="2"/>
        <v>0</v>
      </c>
      <c r="H437" s="133"/>
      <c r="I437" s="159"/>
      <c r="J437" s="81"/>
      <c r="K437" s="144"/>
    </row>
    <row r="438" spans="1:11" ht="16.5" x14ac:dyDescent="0.3">
      <c r="A438" s="77">
        <v>43418</v>
      </c>
      <c r="B438" s="142" t="s">
        <v>3054</v>
      </c>
      <c r="C438" s="79" t="s">
        <v>1617</v>
      </c>
      <c r="D438" s="127" t="s">
        <v>887</v>
      </c>
      <c r="E438" s="126">
        <v>1</v>
      </c>
      <c r="F438" s="143">
        <v>230000.1</v>
      </c>
      <c r="G438" s="80">
        <f t="shared" si="2"/>
        <v>230000.1</v>
      </c>
      <c r="H438" s="133">
        <f>G438</f>
        <v>230000.1</v>
      </c>
      <c r="I438" s="159" t="s">
        <v>314</v>
      </c>
      <c r="J438" s="81"/>
      <c r="K438" s="144"/>
    </row>
    <row r="439" spans="1:11" ht="16.5" x14ac:dyDescent="0.3">
      <c r="A439" s="77"/>
      <c r="B439" s="142"/>
      <c r="C439" s="79"/>
      <c r="D439" s="127"/>
      <c r="E439" s="126"/>
      <c r="F439" s="143"/>
      <c r="G439" s="80">
        <f t="shared" si="2"/>
        <v>0</v>
      </c>
      <c r="H439" s="133"/>
      <c r="I439" s="159"/>
      <c r="J439" s="81"/>
      <c r="K439" s="144"/>
    </row>
    <row r="440" spans="1:11" ht="16.5" x14ac:dyDescent="0.3">
      <c r="A440" s="83">
        <v>43419</v>
      </c>
      <c r="B440" s="151" t="s">
        <v>3055</v>
      </c>
      <c r="C440" s="85" t="s">
        <v>3109</v>
      </c>
      <c r="D440" s="152" t="s">
        <v>769</v>
      </c>
      <c r="E440" s="139">
        <v>8</v>
      </c>
      <c r="F440" s="153">
        <v>198000</v>
      </c>
      <c r="G440" s="86">
        <f t="shared" si="2"/>
        <v>1584000</v>
      </c>
      <c r="H440" s="149"/>
      <c r="I440" s="159"/>
      <c r="J440" s="81"/>
      <c r="K440" s="144"/>
    </row>
    <row r="441" spans="1:11" ht="16.5" x14ac:dyDescent="0.3">
      <c r="A441" s="83"/>
      <c r="B441" s="151"/>
      <c r="C441" s="85"/>
      <c r="D441" s="152" t="s">
        <v>1693</v>
      </c>
      <c r="E441" s="139">
        <v>4</v>
      </c>
      <c r="F441" s="153">
        <v>198000</v>
      </c>
      <c r="G441" s="86">
        <f t="shared" si="2"/>
        <v>792000</v>
      </c>
      <c r="H441" s="149">
        <f>SUM(G440:G441)</f>
        <v>2376000</v>
      </c>
      <c r="I441" s="159" t="s">
        <v>309</v>
      </c>
      <c r="J441" s="81"/>
      <c r="K441" s="144"/>
    </row>
    <row r="442" spans="1:11" ht="16.5" x14ac:dyDescent="0.3">
      <c r="A442" s="77"/>
      <c r="B442" s="142"/>
      <c r="C442" s="79"/>
      <c r="D442" s="127"/>
      <c r="E442" s="126"/>
      <c r="F442" s="143"/>
      <c r="G442" s="80"/>
      <c r="H442" s="133"/>
      <c r="I442" s="159"/>
      <c r="J442" s="81"/>
      <c r="K442" s="144"/>
    </row>
    <row r="443" spans="1:11" ht="16.5" x14ac:dyDescent="0.3">
      <c r="A443" s="77">
        <v>43418</v>
      </c>
      <c r="B443" s="142" t="s">
        <v>3056</v>
      </c>
      <c r="C443" s="79" t="s">
        <v>42</v>
      </c>
      <c r="D443" s="127" t="s">
        <v>1094</v>
      </c>
      <c r="E443" s="126">
        <v>12</v>
      </c>
      <c r="F443" s="143">
        <v>215000.5</v>
      </c>
      <c r="G443" s="80">
        <f t="shared" si="2"/>
        <v>2580006</v>
      </c>
      <c r="H443" s="133">
        <f>G443</f>
        <v>2580006</v>
      </c>
      <c r="I443" s="159" t="s">
        <v>1756</v>
      </c>
      <c r="J443" s="81"/>
      <c r="K443" s="144"/>
    </row>
    <row r="444" spans="1:11" ht="16.5" x14ac:dyDescent="0.3">
      <c r="A444" s="77"/>
      <c r="B444" s="142"/>
      <c r="C444" s="79"/>
      <c r="D444" s="127"/>
      <c r="E444" s="126"/>
      <c r="F444" s="143"/>
      <c r="G444" s="80">
        <f t="shared" si="2"/>
        <v>0</v>
      </c>
      <c r="H444" s="133"/>
      <c r="I444" s="159"/>
      <c r="J444" s="81"/>
      <c r="K444" s="144"/>
    </row>
    <row r="445" spans="1:11" ht="16.5" x14ac:dyDescent="0.3">
      <c r="A445" s="77">
        <v>43418</v>
      </c>
      <c r="B445" s="142" t="s">
        <v>3057</v>
      </c>
      <c r="C445" s="79" t="s">
        <v>1753</v>
      </c>
      <c r="D445" s="127" t="s">
        <v>31</v>
      </c>
      <c r="E445" s="126">
        <v>1</v>
      </c>
      <c r="F445" s="143">
        <v>529199.44999999995</v>
      </c>
      <c r="G445" s="80">
        <f t="shared" si="2"/>
        <v>529199.44999999995</v>
      </c>
      <c r="H445" s="133">
        <f>G445</f>
        <v>529199.44999999995</v>
      </c>
      <c r="I445" s="159" t="s">
        <v>1756</v>
      </c>
      <c r="J445" s="81"/>
      <c r="K445" s="144"/>
    </row>
    <row r="446" spans="1:11" ht="16.5" x14ac:dyDescent="0.3">
      <c r="A446" s="77"/>
      <c r="B446" s="142"/>
      <c r="C446" s="79"/>
      <c r="D446" s="127"/>
      <c r="E446" s="126"/>
      <c r="F446" s="143"/>
      <c r="G446" s="80">
        <f t="shared" si="2"/>
        <v>0</v>
      </c>
      <c r="H446" s="133"/>
      <c r="I446" s="159"/>
      <c r="J446" s="81"/>
      <c r="K446" s="144"/>
    </row>
    <row r="447" spans="1:11" ht="16.5" x14ac:dyDescent="0.3">
      <c r="A447" s="77">
        <v>43418</v>
      </c>
      <c r="B447" s="142" t="s">
        <v>3058</v>
      </c>
      <c r="C447" s="79" t="s">
        <v>3059</v>
      </c>
      <c r="D447" s="127" t="s">
        <v>31</v>
      </c>
      <c r="E447" s="126">
        <v>2</v>
      </c>
      <c r="F447" s="143">
        <v>529199.44999999995</v>
      </c>
      <c r="G447" s="80">
        <f t="shared" si="2"/>
        <v>1058398.8999999999</v>
      </c>
      <c r="H447" s="133">
        <f>G447</f>
        <v>1058398.8999999999</v>
      </c>
      <c r="I447" s="159" t="s">
        <v>314</v>
      </c>
      <c r="J447" s="81"/>
      <c r="K447" s="144"/>
    </row>
    <row r="448" spans="1:11" ht="16.5" x14ac:dyDescent="0.3">
      <c r="A448" s="77"/>
      <c r="B448" s="142"/>
      <c r="C448" s="79"/>
      <c r="D448" s="127"/>
      <c r="E448" s="126"/>
      <c r="F448" s="143"/>
      <c r="G448" s="80">
        <f t="shared" si="2"/>
        <v>0</v>
      </c>
      <c r="H448" s="133"/>
      <c r="I448" s="159"/>
      <c r="J448" s="81"/>
      <c r="K448" s="144"/>
    </row>
    <row r="449" spans="1:11" ht="16.5" x14ac:dyDescent="0.3">
      <c r="A449" s="77">
        <v>43418</v>
      </c>
      <c r="B449" s="142" t="s">
        <v>3060</v>
      </c>
      <c r="C449" s="79" t="s">
        <v>2499</v>
      </c>
      <c r="D449" s="127" t="s">
        <v>2482</v>
      </c>
      <c r="E449" s="126">
        <v>16</v>
      </c>
      <c r="F449" s="143">
        <v>204300.36</v>
      </c>
      <c r="G449" s="80">
        <f t="shared" si="2"/>
        <v>3268805.76</v>
      </c>
      <c r="H449" s="133">
        <f>G449</f>
        <v>3268805.76</v>
      </c>
      <c r="I449" s="159" t="s">
        <v>309</v>
      </c>
      <c r="J449" s="81"/>
      <c r="K449" s="144"/>
    </row>
    <row r="450" spans="1:11" ht="16.5" x14ac:dyDescent="0.3">
      <c r="A450" s="77"/>
      <c r="B450" s="142"/>
      <c r="C450" s="79"/>
      <c r="D450" s="127"/>
      <c r="E450" s="126"/>
      <c r="F450" s="143"/>
      <c r="G450" s="80">
        <f t="shared" si="2"/>
        <v>0</v>
      </c>
      <c r="H450" s="133"/>
      <c r="I450" s="159"/>
      <c r="J450" s="81"/>
      <c r="K450" s="144"/>
    </row>
    <row r="451" spans="1:11" ht="16.5" x14ac:dyDescent="0.3">
      <c r="A451" s="77">
        <v>43418</v>
      </c>
      <c r="B451" s="142" t="s">
        <v>3061</v>
      </c>
      <c r="C451" s="79" t="s">
        <v>1019</v>
      </c>
      <c r="D451" s="127" t="s">
        <v>2583</v>
      </c>
      <c r="E451" s="126">
        <v>2</v>
      </c>
      <c r="F451" s="143">
        <v>214200.36</v>
      </c>
      <c r="G451" s="80">
        <f t="shared" si="2"/>
        <v>428400.72</v>
      </c>
      <c r="H451" s="133"/>
      <c r="I451" s="159"/>
      <c r="J451" s="81"/>
      <c r="K451" s="144"/>
    </row>
    <row r="452" spans="1:11" ht="16.5" x14ac:dyDescent="0.3">
      <c r="A452" s="77"/>
      <c r="B452" s="142"/>
      <c r="C452" s="79"/>
      <c r="D452" s="127" t="s">
        <v>1693</v>
      </c>
      <c r="E452" s="126">
        <v>2</v>
      </c>
      <c r="F452" s="143">
        <v>198000</v>
      </c>
      <c r="G452" s="80">
        <f t="shared" si="2"/>
        <v>396000</v>
      </c>
      <c r="H452" s="133"/>
      <c r="I452" s="159"/>
      <c r="J452" s="81"/>
      <c r="K452" s="144"/>
    </row>
    <row r="453" spans="1:11" ht="16.5" x14ac:dyDescent="0.3">
      <c r="A453" s="77"/>
      <c r="B453" s="142"/>
      <c r="C453" s="79"/>
      <c r="D453" s="127" t="s">
        <v>887</v>
      </c>
      <c r="E453" s="126">
        <v>5</v>
      </c>
      <c r="F453" s="143">
        <v>230000.1</v>
      </c>
      <c r="G453" s="80">
        <f t="shared" si="2"/>
        <v>1150000.5</v>
      </c>
      <c r="H453" s="133"/>
      <c r="I453" s="159"/>
      <c r="J453" s="81"/>
      <c r="K453" s="144"/>
    </row>
    <row r="454" spans="1:11" ht="16.5" x14ac:dyDescent="0.3">
      <c r="A454" s="77"/>
      <c r="B454" s="142"/>
      <c r="C454" s="79"/>
      <c r="D454" s="127" t="s">
        <v>31</v>
      </c>
      <c r="E454" s="126">
        <v>1</v>
      </c>
      <c r="F454" s="143">
        <v>529199.55000000005</v>
      </c>
      <c r="G454" s="80">
        <f t="shared" si="2"/>
        <v>529199.55000000005</v>
      </c>
      <c r="H454" s="133">
        <f>SUM(G451:G454)</f>
        <v>2503600.77</v>
      </c>
      <c r="I454" s="159" t="s">
        <v>309</v>
      </c>
      <c r="J454" s="81"/>
      <c r="K454" s="144"/>
    </row>
    <row r="455" spans="1:11" ht="16.5" x14ac:dyDescent="0.3">
      <c r="A455" s="77"/>
      <c r="B455" s="142"/>
      <c r="C455" s="79"/>
      <c r="D455" s="127"/>
      <c r="E455" s="126"/>
      <c r="F455" s="143"/>
      <c r="G455" s="80">
        <f t="shared" si="2"/>
        <v>0</v>
      </c>
      <c r="H455" s="133"/>
      <c r="I455" s="159"/>
      <c r="J455" s="81"/>
      <c r="K455" s="144"/>
    </row>
    <row r="456" spans="1:11" ht="16.5" x14ac:dyDescent="0.3">
      <c r="A456" s="77">
        <v>43418</v>
      </c>
      <c r="B456" s="142" t="s">
        <v>3062</v>
      </c>
      <c r="C456" s="79" t="s">
        <v>3063</v>
      </c>
      <c r="D456" s="127" t="s">
        <v>769</v>
      </c>
      <c r="E456" s="126">
        <v>12</v>
      </c>
      <c r="F456" s="143">
        <v>198000</v>
      </c>
      <c r="G456" s="80">
        <f t="shared" si="2"/>
        <v>2376000</v>
      </c>
      <c r="H456" s="133">
        <f>G456</f>
        <v>2376000</v>
      </c>
      <c r="I456" s="159" t="s">
        <v>309</v>
      </c>
      <c r="J456" s="81"/>
      <c r="K456" s="144"/>
    </row>
    <row r="457" spans="1:11" ht="16.5" x14ac:dyDescent="0.3">
      <c r="A457" s="77"/>
      <c r="B457" s="142"/>
      <c r="C457" s="79"/>
      <c r="D457" s="127"/>
      <c r="E457" s="126"/>
      <c r="F457" s="143"/>
      <c r="G457" s="80">
        <f t="shared" si="2"/>
        <v>0</v>
      </c>
      <c r="H457" s="133"/>
      <c r="I457" s="159"/>
      <c r="J457" s="81"/>
      <c r="K457" s="144"/>
    </row>
    <row r="458" spans="1:11" ht="16.5" x14ac:dyDescent="0.3">
      <c r="A458" s="77">
        <v>43418</v>
      </c>
      <c r="B458" s="142" t="s">
        <v>3064</v>
      </c>
      <c r="C458" s="79" t="s">
        <v>2899</v>
      </c>
      <c r="D458" s="127" t="s">
        <v>815</v>
      </c>
      <c r="E458" s="126">
        <v>6</v>
      </c>
      <c r="F458" s="143">
        <v>198000</v>
      </c>
      <c r="G458" s="80">
        <f t="shared" si="2"/>
        <v>1188000</v>
      </c>
      <c r="H458" s="133">
        <f>G458</f>
        <v>1188000</v>
      </c>
      <c r="I458" s="159" t="s">
        <v>309</v>
      </c>
      <c r="J458" s="81"/>
      <c r="K458" s="144"/>
    </row>
    <row r="459" spans="1:11" ht="16.5" x14ac:dyDescent="0.3">
      <c r="A459" s="77"/>
      <c r="B459" s="142"/>
      <c r="C459" s="79"/>
      <c r="D459" s="127"/>
      <c r="E459" s="126"/>
      <c r="F459" s="143"/>
      <c r="G459" s="80">
        <f t="shared" si="2"/>
        <v>0</v>
      </c>
      <c r="H459" s="133"/>
      <c r="I459" s="159"/>
      <c r="J459" s="81"/>
      <c r="K459" s="144"/>
    </row>
    <row r="460" spans="1:11" ht="16.5" x14ac:dyDescent="0.3">
      <c r="A460" s="77">
        <v>43418</v>
      </c>
      <c r="B460" s="142" t="s">
        <v>3065</v>
      </c>
      <c r="C460" s="79" t="s">
        <v>3066</v>
      </c>
      <c r="D460" s="127" t="s">
        <v>2073</v>
      </c>
      <c r="E460" s="126">
        <v>1</v>
      </c>
      <c r="F460" s="143">
        <v>240525.55</v>
      </c>
      <c r="G460" s="80">
        <f t="shared" si="2"/>
        <v>240525.55</v>
      </c>
      <c r="H460" s="133">
        <f>G460</f>
        <v>240525.55</v>
      </c>
      <c r="I460" s="159" t="s">
        <v>2524</v>
      </c>
      <c r="J460" s="81"/>
      <c r="K460" s="144"/>
    </row>
    <row r="461" spans="1:11" ht="16.5" x14ac:dyDescent="0.3">
      <c r="A461" s="77"/>
      <c r="B461" s="142"/>
      <c r="C461" s="79"/>
      <c r="D461" s="127"/>
      <c r="E461" s="126"/>
      <c r="F461" s="143"/>
      <c r="G461" s="80">
        <f t="shared" si="2"/>
        <v>0</v>
      </c>
      <c r="H461" s="133"/>
      <c r="I461" s="159"/>
      <c r="J461" s="81"/>
      <c r="K461" s="144"/>
    </row>
    <row r="462" spans="1:11" ht="16.5" x14ac:dyDescent="0.3">
      <c r="A462" s="77">
        <v>43418</v>
      </c>
      <c r="B462" s="142" t="s">
        <v>3067</v>
      </c>
      <c r="C462" s="79" t="s">
        <v>35</v>
      </c>
      <c r="D462" s="127" t="s">
        <v>1938</v>
      </c>
      <c r="E462" s="126">
        <v>360</v>
      </c>
      <c r="F462" s="143">
        <v>150000.4</v>
      </c>
      <c r="G462" s="80">
        <f t="shared" si="2"/>
        <v>54000144</v>
      </c>
      <c r="H462" s="133">
        <f>G462</f>
        <v>54000144</v>
      </c>
      <c r="I462" s="159" t="s">
        <v>2524</v>
      </c>
      <c r="J462" s="81" t="s">
        <v>2524</v>
      </c>
      <c r="K462" s="144"/>
    </row>
    <row r="463" spans="1:11" ht="16.5" x14ac:dyDescent="0.3">
      <c r="A463" s="77"/>
      <c r="B463" s="142"/>
      <c r="C463" s="79"/>
      <c r="D463" s="127"/>
      <c r="E463" s="126"/>
      <c r="F463" s="143"/>
      <c r="G463" s="80">
        <f t="shared" si="2"/>
        <v>0</v>
      </c>
      <c r="H463" s="133"/>
      <c r="I463" s="159"/>
      <c r="J463" s="81"/>
      <c r="K463" s="144"/>
    </row>
    <row r="464" spans="1:11" ht="16.5" x14ac:dyDescent="0.3">
      <c r="A464" s="77">
        <v>43418</v>
      </c>
      <c r="B464" s="142" t="s">
        <v>3068</v>
      </c>
      <c r="C464" s="79" t="s">
        <v>1005</v>
      </c>
      <c r="D464" s="127" t="s">
        <v>815</v>
      </c>
      <c r="E464" s="126">
        <v>12</v>
      </c>
      <c r="F464" s="143">
        <v>198000</v>
      </c>
      <c r="G464" s="80">
        <f t="shared" si="2"/>
        <v>2376000</v>
      </c>
      <c r="H464" s="133">
        <f>G464</f>
        <v>2376000</v>
      </c>
      <c r="I464" s="159" t="s">
        <v>309</v>
      </c>
      <c r="J464" s="81"/>
      <c r="K464" s="144"/>
    </row>
    <row r="465" spans="1:11" ht="16.5" x14ac:dyDescent="0.3">
      <c r="A465" s="77"/>
      <c r="B465" s="142"/>
      <c r="C465" s="79"/>
      <c r="D465" s="127"/>
      <c r="E465" s="126"/>
      <c r="F465" s="143"/>
      <c r="G465" s="80">
        <f t="shared" si="2"/>
        <v>0</v>
      </c>
      <c r="H465" s="133"/>
      <c r="I465" s="159"/>
      <c r="J465" s="81"/>
      <c r="K465" s="144"/>
    </row>
    <row r="466" spans="1:11" ht="16.5" x14ac:dyDescent="0.3">
      <c r="A466" s="77">
        <v>43418</v>
      </c>
      <c r="B466" s="142" t="s">
        <v>3069</v>
      </c>
      <c r="C466" s="79" t="s">
        <v>1005</v>
      </c>
      <c r="D466" s="127" t="s">
        <v>816</v>
      </c>
      <c r="E466" s="126">
        <v>12</v>
      </c>
      <c r="F466" s="143">
        <v>198000</v>
      </c>
      <c r="G466" s="80">
        <f t="shared" si="2"/>
        <v>2376000</v>
      </c>
      <c r="H466" s="133">
        <f>G466</f>
        <v>2376000</v>
      </c>
      <c r="I466" s="159" t="s">
        <v>309</v>
      </c>
      <c r="J466" s="81"/>
      <c r="K466" s="144"/>
    </row>
    <row r="467" spans="1:11" ht="16.5" x14ac:dyDescent="0.3">
      <c r="A467" s="77"/>
      <c r="B467" s="142"/>
      <c r="C467" s="79"/>
      <c r="D467" s="127"/>
      <c r="E467" s="126"/>
      <c r="F467" s="143"/>
      <c r="G467" s="80">
        <f t="shared" si="2"/>
        <v>0</v>
      </c>
      <c r="H467" s="133"/>
      <c r="I467" s="159"/>
      <c r="J467" s="81"/>
      <c r="K467" s="144"/>
    </row>
    <row r="468" spans="1:11" ht="16.5" x14ac:dyDescent="0.3">
      <c r="A468" s="77">
        <v>43419</v>
      </c>
      <c r="B468" s="142" t="s">
        <v>3070</v>
      </c>
      <c r="C468" s="79" t="s">
        <v>113</v>
      </c>
      <c r="D468" s="127" t="s">
        <v>1854</v>
      </c>
      <c r="E468" s="126">
        <v>1</v>
      </c>
      <c r="F468" s="143">
        <v>240525.55</v>
      </c>
      <c r="G468" s="80">
        <f t="shared" si="2"/>
        <v>240525.55</v>
      </c>
      <c r="H468" s="133">
        <f>G468</f>
        <v>240525.55</v>
      </c>
      <c r="I468" s="159" t="s">
        <v>2524</v>
      </c>
      <c r="J468" s="81"/>
      <c r="K468" s="144"/>
    </row>
    <row r="469" spans="1:11" ht="16.5" x14ac:dyDescent="0.3">
      <c r="A469" s="77"/>
      <c r="B469" s="142"/>
      <c r="C469" s="79"/>
      <c r="D469" s="127"/>
      <c r="E469" s="126"/>
      <c r="F469" s="143"/>
      <c r="G469" s="80">
        <f t="shared" si="2"/>
        <v>0</v>
      </c>
      <c r="H469" s="133"/>
      <c r="I469" s="159"/>
      <c r="J469" s="81"/>
      <c r="K469" s="144"/>
    </row>
    <row r="470" spans="1:11" ht="16.5" x14ac:dyDescent="0.3">
      <c r="A470" s="77">
        <v>43419</v>
      </c>
      <c r="B470" s="142" t="s">
        <v>3071</v>
      </c>
      <c r="C470" s="79" t="s">
        <v>985</v>
      </c>
      <c r="D470" s="127" t="s">
        <v>1720</v>
      </c>
      <c r="E470" s="126">
        <v>36</v>
      </c>
      <c r="F470" s="143">
        <v>133999.79999999999</v>
      </c>
      <c r="G470" s="80">
        <f t="shared" si="2"/>
        <v>4823992.8</v>
      </c>
      <c r="H470" s="133"/>
      <c r="I470" s="159"/>
      <c r="J470" s="81"/>
      <c r="K470" s="144"/>
    </row>
    <row r="471" spans="1:11" ht="16.5" x14ac:dyDescent="0.3">
      <c r="A471" s="77"/>
      <c r="B471" s="142"/>
      <c r="C471" s="79"/>
      <c r="D471" s="127" t="s">
        <v>1721</v>
      </c>
      <c r="E471" s="126">
        <v>118</v>
      </c>
      <c r="F471" s="143">
        <v>133999.79999999999</v>
      </c>
      <c r="G471" s="80">
        <f t="shared" si="2"/>
        <v>15811976.399999999</v>
      </c>
      <c r="H471" s="133"/>
      <c r="I471" s="159"/>
      <c r="J471" s="81"/>
      <c r="K471" s="144"/>
    </row>
    <row r="472" spans="1:11" ht="16.5" x14ac:dyDescent="0.3">
      <c r="A472" s="77"/>
      <c r="B472" s="142"/>
      <c r="C472" s="79"/>
      <c r="D472" s="127" t="s">
        <v>1914</v>
      </c>
      <c r="E472" s="126">
        <v>120</v>
      </c>
      <c r="F472" s="143">
        <v>133999.79999999999</v>
      </c>
      <c r="G472" s="80">
        <f t="shared" si="2"/>
        <v>16079975.999999998</v>
      </c>
      <c r="H472" s="133"/>
      <c r="I472" s="159"/>
      <c r="J472" s="81"/>
      <c r="K472" s="144"/>
    </row>
    <row r="473" spans="1:11" ht="16.5" x14ac:dyDescent="0.3">
      <c r="A473" s="77"/>
      <c r="B473" s="142"/>
      <c r="C473" s="79"/>
      <c r="D473" s="127" t="s">
        <v>1722</v>
      </c>
      <c r="E473" s="126">
        <v>120</v>
      </c>
      <c r="F473" s="143">
        <v>133999.79999999999</v>
      </c>
      <c r="G473" s="80">
        <f t="shared" si="2"/>
        <v>16079975.999999998</v>
      </c>
      <c r="H473" s="133"/>
      <c r="I473" s="159"/>
      <c r="J473" s="81"/>
      <c r="K473" s="144"/>
    </row>
    <row r="474" spans="1:11" ht="16.5" x14ac:dyDescent="0.3">
      <c r="A474" s="77"/>
      <c r="B474" s="142"/>
      <c r="C474" s="79"/>
      <c r="D474" s="127" t="s">
        <v>1915</v>
      </c>
      <c r="E474" s="126">
        <v>175</v>
      </c>
      <c r="F474" s="143">
        <v>133999.79999999999</v>
      </c>
      <c r="G474" s="80">
        <f t="shared" si="2"/>
        <v>23449964.999999996</v>
      </c>
      <c r="H474" s="133"/>
      <c r="I474" s="159"/>
      <c r="J474" s="81"/>
      <c r="K474" s="144"/>
    </row>
    <row r="475" spans="1:11" ht="16.5" x14ac:dyDescent="0.3">
      <c r="A475" s="77"/>
      <c r="B475" s="142"/>
      <c r="C475" s="79"/>
      <c r="D475" s="127" t="s">
        <v>1340</v>
      </c>
      <c r="E475" s="126">
        <v>120</v>
      </c>
      <c r="F475" s="143">
        <v>37999.5</v>
      </c>
      <c r="G475" s="80">
        <f t="shared" si="2"/>
        <v>4559940</v>
      </c>
      <c r="H475" s="133">
        <f>SUM(G470:G475)</f>
        <v>80805826.199999988</v>
      </c>
      <c r="I475" s="159" t="s">
        <v>2545</v>
      </c>
      <c r="J475" s="81"/>
      <c r="K475" s="144"/>
    </row>
    <row r="476" spans="1:11" ht="16.5" x14ac:dyDescent="0.3">
      <c r="A476" s="77"/>
      <c r="B476" s="142"/>
      <c r="C476" s="79"/>
      <c r="D476" s="127"/>
      <c r="E476" s="126"/>
      <c r="F476" s="143"/>
      <c r="G476" s="80">
        <f t="shared" si="2"/>
        <v>0</v>
      </c>
      <c r="H476" s="133"/>
      <c r="I476" s="159"/>
      <c r="J476" s="81"/>
      <c r="K476" s="144"/>
    </row>
    <row r="477" spans="1:11" ht="16.5" x14ac:dyDescent="0.3">
      <c r="A477" s="77">
        <v>43419</v>
      </c>
      <c r="B477" s="142" t="s">
        <v>3072</v>
      </c>
      <c r="C477" s="79" t="s">
        <v>985</v>
      </c>
      <c r="D477" s="127" t="s">
        <v>1719</v>
      </c>
      <c r="E477" s="126">
        <v>114</v>
      </c>
      <c r="F477" s="143">
        <v>66999.899999999994</v>
      </c>
      <c r="G477" s="80">
        <f t="shared" si="2"/>
        <v>7637988.5999999996</v>
      </c>
      <c r="H477" s="133"/>
      <c r="I477" s="159"/>
      <c r="J477" s="81"/>
      <c r="K477" s="144"/>
    </row>
    <row r="478" spans="1:11" ht="16.5" x14ac:dyDescent="0.3">
      <c r="A478" s="77"/>
      <c r="B478" s="142"/>
      <c r="C478" s="79"/>
      <c r="D478" s="127" t="s">
        <v>1966</v>
      </c>
      <c r="E478" s="126">
        <v>120</v>
      </c>
      <c r="F478" s="143">
        <v>66999.899999999994</v>
      </c>
      <c r="G478" s="80">
        <f t="shared" si="2"/>
        <v>8039987.9999999991</v>
      </c>
      <c r="H478" s="133"/>
      <c r="I478" s="159"/>
      <c r="J478" s="81"/>
      <c r="K478" s="144"/>
    </row>
    <row r="479" spans="1:11" ht="16.5" x14ac:dyDescent="0.3">
      <c r="A479" s="77"/>
      <c r="B479" s="142"/>
      <c r="C479" s="79"/>
      <c r="D479" s="127" t="s">
        <v>1725</v>
      </c>
      <c r="E479" s="126">
        <v>171</v>
      </c>
      <c r="F479" s="143">
        <v>66999.899999999994</v>
      </c>
      <c r="G479" s="80">
        <f t="shared" ref="G479:G631" si="3">E479*F479</f>
        <v>11456982.899999999</v>
      </c>
      <c r="H479" s="133"/>
      <c r="I479" s="159"/>
      <c r="J479" s="81"/>
      <c r="K479" s="144"/>
    </row>
    <row r="480" spans="1:11" ht="16.5" x14ac:dyDescent="0.3">
      <c r="A480" s="77"/>
      <c r="B480" s="142"/>
      <c r="C480" s="79"/>
      <c r="D480" s="127" t="s">
        <v>1933</v>
      </c>
      <c r="E480" s="126">
        <v>194</v>
      </c>
      <c r="F480" s="143">
        <v>66999.899999999994</v>
      </c>
      <c r="G480" s="80">
        <f t="shared" si="3"/>
        <v>12997980.6</v>
      </c>
      <c r="H480" s="133"/>
      <c r="I480" s="159"/>
      <c r="J480" s="81"/>
      <c r="K480" s="144"/>
    </row>
    <row r="481" spans="1:11" ht="16.5" x14ac:dyDescent="0.3">
      <c r="A481" s="77"/>
      <c r="B481" s="142"/>
      <c r="C481" s="79"/>
      <c r="D481" s="127" t="s">
        <v>1930</v>
      </c>
      <c r="E481" s="126">
        <v>21</v>
      </c>
      <c r="F481" s="143">
        <v>66999.899999999994</v>
      </c>
      <c r="G481" s="80">
        <f t="shared" si="3"/>
        <v>1406997.9</v>
      </c>
      <c r="H481" s="133">
        <f>SUM(G477:G481)</f>
        <v>41539937.999999993</v>
      </c>
      <c r="I481" s="159" t="s">
        <v>2545</v>
      </c>
      <c r="J481" s="81"/>
      <c r="K481" s="144"/>
    </row>
    <row r="482" spans="1:11" ht="16.5" x14ac:dyDescent="0.3">
      <c r="A482" s="77"/>
      <c r="B482" s="142"/>
      <c r="C482" s="79"/>
      <c r="D482" s="127"/>
      <c r="E482" s="126"/>
      <c r="F482" s="143"/>
      <c r="G482" s="80">
        <f t="shared" si="3"/>
        <v>0</v>
      </c>
      <c r="H482" s="133"/>
      <c r="I482" s="159"/>
      <c r="J482" s="81"/>
      <c r="K482" s="144"/>
    </row>
    <row r="483" spans="1:11" ht="16.5" x14ac:dyDescent="0.3">
      <c r="A483" s="77">
        <v>43419</v>
      </c>
      <c r="B483" s="142" t="s">
        <v>3073</v>
      </c>
      <c r="C483" s="79" t="s">
        <v>3074</v>
      </c>
      <c r="D483" s="127" t="s">
        <v>848</v>
      </c>
      <c r="E483" s="126">
        <v>2</v>
      </c>
      <c r="F483" s="143">
        <v>962099.82</v>
      </c>
      <c r="G483" s="80">
        <f t="shared" si="3"/>
        <v>1924199.64</v>
      </c>
      <c r="H483" s="133">
        <f>G483</f>
        <v>1924199.64</v>
      </c>
      <c r="I483" s="159" t="s">
        <v>314</v>
      </c>
      <c r="J483" s="81"/>
      <c r="K483" s="144"/>
    </row>
    <row r="484" spans="1:11" ht="16.5" x14ac:dyDescent="0.3">
      <c r="A484" s="77"/>
      <c r="B484" s="142"/>
      <c r="C484" s="79"/>
      <c r="D484" s="127"/>
      <c r="E484" s="126"/>
      <c r="F484" s="143"/>
      <c r="G484" s="80">
        <f t="shared" si="3"/>
        <v>0</v>
      </c>
      <c r="H484" s="133"/>
      <c r="I484" s="159"/>
      <c r="J484" s="81"/>
      <c r="K484" s="144"/>
    </row>
    <row r="485" spans="1:11" ht="16.5" x14ac:dyDescent="0.3">
      <c r="A485" s="77">
        <v>43419</v>
      </c>
      <c r="B485" s="142" t="s">
        <v>3075</v>
      </c>
      <c r="C485" s="79" t="s">
        <v>1877</v>
      </c>
      <c r="D485" s="127" t="s">
        <v>2527</v>
      </c>
      <c r="E485" s="126">
        <v>1</v>
      </c>
      <c r="F485" s="143">
        <v>704999.9</v>
      </c>
      <c r="G485" s="80">
        <f t="shared" si="3"/>
        <v>704999.9</v>
      </c>
      <c r="H485" s="133"/>
      <c r="I485" s="159"/>
      <c r="J485" s="81"/>
      <c r="K485" s="144"/>
    </row>
    <row r="486" spans="1:11" ht="16.5" x14ac:dyDescent="0.3">
      <c r="A486" s="77"/>
      <c r="B486" s="142"/>
      <c r="C486" s="79"/>
      <c r="D486" s="127" t="s">
        <v>1094</v>
      </c>
      <c r="E486" s="126">
        <v>1</v>
      </c>
      <c r="F486" s="143">
        <v>215000.5</v>
      </c>
      <c r="G486" s="80">
        <f t="shared" si="3"/>
        <v>215000.5</v>
      </c>
      <c r="H486" s="133">
        <f>SUM(G485:G486)</f>
        <v>920000.4</v>
      </c>
      <c r="I486" s="159" t="s">
        <v>1215</v>
      </c>
      <c r="J486" s="81"/>
      <c r="K486" s="144"/>
    </row>
    <row r="487" spans="1:11" ht="16.5" x14ac:dyDescent="0.3">
      <c r="A487" s="77"/>
      <c r="B487" s="142"/>
      <c r="C487" s="79"/>
      <c r="D487" s="127"/>
      <c r="E487" s="126"/>
      <c r="F487" s="143"/>
      <c r="G487" s="80">
        <f t="shared" si="3"/>
        <v>0</v>
      </c>
      <c r="H487" s="133"/>
      <c r="I487" s="159"/>
      <c r="J487" s="81"/>
      <c r="K487" s="144"/>
    </row>
    <row r="488" spans="1:11" ht="16.5" x14ac:dyDescent="0.3">
      <c r="A488" s="77">
        <v>43419</v>
      </c>
      <c r="B488" s="142" t="s">
        <v>3076</v>
      </c>
      <c r="C488" s="79" t="s">
        <v>3077</v>
      </c>
      <c r="D488" s="127" t="s">
        <v>31</v>
      </c>
      <c r="E488" s="126">
        <v>2</v>
      </c>
      <c r="F488" s="143">
        <v>529199.44999999995</v>
      </c>
      <c r="G488" s="80">
        <f t="shared" si="3"/>
        <v>1058398.8999999999</v>
      </c>
      <c r="H488" s="133">
        <f>G488</f>
        <v>1058398.8999999999</v>
      </c>
      <c r="I488" s="159" t="s">
        <v>314</v>
      </c>
      <c r="J488" s="81"/>
      <c r="K488" s="144"/>
    </row>
    <row r="489" spans="1:11" ht="16.5" x14ac:dyDescent="0.3">
      <c r="A489" s="77"/>
      <c r="B489" s="142"/>
      <c r="C489" s="79"/>
      <c r="D489" s="127"/>
      <c r="E489" s="126"/>
      <c r="F489" s="143"/>
      <c r="G489" s="80">
        <f t="shared" si="3"/>
        <v>0</v>
      </c>
      <c r="H489" s="133"/>
      <c r="I489" s="159"/>
      <c r="J489" s="81"/>
      <c r="K489" s="144"/>
    </row>
    <row r="490" spans="1:11" ht="16.5" x14ac:dyDescent="0.3">
      <c r="A490" s="77">
        <v>43419</v>
      </c>
      <c r="B490" s="142" t="s">
        <v>3078</v>
      </c>
      <c r="C490" s="79" t="s">
        <v>589</v>
      </c>
      <c r="D490" s="127" t="s">
        <v>31</v>
      </c>
      <c r="E490" s="126">
        <v>1</v>
      </c>
      <c r="F490" s="143">
        <v>529199.44999999995</v>
      </c>
      <c r="G490" s="80">
        <f t="shared" si="3"/>
        <v>529199.44999999995</v>
      </c>
      <c r="H490" s="133">
        <f>G490</f>
        <v>529199.44999999995</v>
      </c>
      <c r="I490" s="159" t="s">
        <v>309</v>
      </c>
      <c r="J490" s="81"/>
      <c r="K490" s="144"/>
    </row>
    <row r="491" spans="1:11" ht="16.5" x14ac:dyDescent="0.3">
      <c r="A491" s="77"/>
      <c r="B491" s="142"/>
      <c r="C491" s="79"/>
      <c r="D491" s="127"/>
      <c r="E491" s="126"/>
      <c r="F491" s="143"/>
      <c r="G491" s="80">
        <f t="shared" si="3"/>
        <v>0</v>
      </c>
      <c r="H491" s="133"/>
      <c r="I491" s="159"/>
      <c r="J491" s="81"/>
      <c r="K491" s="144"/>
    </row>
    <row r="492" spans="1:11" ht="16.5" x14ac:dyDescent="0.3">
      <c r="A492" s="77">
        <v>43419</v>
      </c>
      <c r="B492" s="142" t="s">
        <v>3079</v>
      </c>
      <c r="C492" s="79" t="s">
        <v>820</v>
      </c>
      <c r="D492" s="127" t="s">
        <v>1094</v>
      </c>
      <c r="E492" s="126">
        <v>5</v>
      </c>
      <c r="F492" s="143">
        <v>215000.5</v>
      </c>
      <c r="G492" s="80">
        <f t="shared" si="3"/>
        <v>1075002.5</v>
      </c>
      <c r="H492" s="133"/>
      <c r="I492" s="159"/>
      <c r="J492" s="81"/>
      <c r="K492" s="144"/>
    </row>
    <row r="493" spans="1:11" ht="16.5" x14ac:dyDescent="0.3">
      <c r="A493" s="77"/>
      <c r="B493" s="142"/>
      <c r="C493" s="79"/>
      <c r="D493" s="127" t="s">
        <v>887</v>
      </c>
      <c r="E493" s="126">
        <v>3</v>
      </c>
      <c r="F493" s="143">
        <v>230000.1</v>
      </c>
      <c r="G493" s="80">
        <f t="shared" si="3"/>
        <v>690000.3</v>
      </c>
      <c r="H493" s="133">
        <f>SUM(G492:G493)</f>
        <v>1765002.8</v>
      </c>
      <c r="I493" s="159" t="s">
        <v>1215</v>
      </c>
      <c r="J493" s="81"/>
      <c r="K493" s="144"/>
    </row>
    <row r="494" spans="1:11" ht="16.5" x14ac:dyDescent="0.3">
      <c r="A494" s="77"/>
      <c r="B494" s="142"/>
      <c r="C494" s="79"/>
      <c r="D494" s="127"/>
      <c r="E494" s="126"/>
      <c r="F494" s="143"/>
      <c r="G494" s="80">
        <f t="shared" si="3"/>
        <v>0</v>
      </c>
      <c r="H494" s="133"/>
      <c r="I494" s="159"/>
      <c r="J494" s="81"/>
      <c r="K494" s="144"/>
    </row>
    <row r="495" spans="1:11" ht="16.5" x14ac:dyDescent="0.3">
      <c r="A495" s="77">
        <v>43419</v>
      </c>
      <c r="B495" s="142" t="s">
        <v>3080</v>
      </c>
      <c r="C495" s="79" t="s">
        <v>1896</v>
      </c>
      <c r="D495" s="127" t="s">
        <v>31</v>
      </c>
      <c r="E495" s="126">
        <v>1</v>
      </c>
      <c r="F495" s="143">
        <v>529199.44999999995</v>
      </c>
      <c r="G495" s="80">
        <f t="shared" si="3"/>
        <v>529199.44999999995</v>
      </c>
      <c r="H495" s="133">
        <f>G495</f>
        <v>529199.44999999995</v>
      </c>
      <c r="I495" s="159" t="s">
        <v>309</v>
      </c>
      <c r="J495" s="81"/>
      <c r="K495" s="144"/>
    </row>
    <row r="496" spans="1:11" ht="16.5" x14ac:dyDescent="0.3">
      <c r="A496" s="77"/>
      <c r="B496" s="142"/>
      <c r="C496" s="79"/>
      <c r="D496" s="127"/>
      <c r="E496" s="126"/>
      <c r="F496" s="143"/>
      <c r="G496" s="80">
        <f t="shared" si="3"/>
        <v>0</v>
      </c>
      <c r="H496" s="133"/>
      <c r="I496" s="159"/>
      <c r="J496" s="81"/>
      <c r="K496" s="144"/>
    </row>
    <row r="497" spans="1:11" ht="16.5" x14ac:dyDescent="0.3">
      <c r="A497" s="77">
        <v>43419</v>
      </c>
      <c r="B497" s="142" t="s">
        <v>3081</v>
      </c>
      <c r="C497" s="79" t="s">
        <v>253</v>
      </c>
      <c r="D497" s="127" t="s">
        <v>2047</v>
      </c>
      <c r="E497" s="126">
        <v>2</v>
      </c>
      <c r="F497" s="143">
        <v>505000.1</v>
      </c>
      <c r="G497" s="80">
        <f t="shared" si="3"/>
        <v>1010000.2</v>
      </c>
      <c r="H497" s="133">
        <f>G497</f>
        <v>1010000.2</v>
      </c>
      <c r="I497" s="159" t="s">
        <v>315</v>
      </c>
      <c r="J497" s="81"/>
      <c r="K497" s="144"/>
    </row>
    <row r="498" spans="1:11" ht="16.5" x14ac:dyDescent="0.3">
      <c r="A498" s="77"/>
      <c r="B498" s="142"/>
      <c r="C498" s="79"/>
      <c r="D498" s="127"/>
      <c r="E498" s="126"/>
      <c r="F498" s="143"/>
      <c r="G498" s="80">
        <f t="shared" si="3"/>
        <v>0</v>
      </c>
      <c r="H498" s="133"/>
      <c r="I498" s="159"/>
      <c r="J498" s="81"/>
      <c r="K498" s="144"/>
    </row>
    <row r="499" spans="1:11" ht="16.5" x14ac:dyDescent="0.3">
      <c r="A499" s="77">
        <v>43419</v>
      </c>
      <c r="B499" s="142" t="s">
        <v>3082</v>
      </c>
      <c r="C499" s="79" t="s">
        <v>676</v>
      </c>
      <c r="D499" s="127" t="s">
        <v>1094</v>
      </c>
      <c r="E499" s="126">
        <v>12</v>
      </c>
      <c r="F499" s="143">
        <v>215000.5</v>
      </c>
      <c r="G499" s="80">
        <f t="shared" si="3"/>
        <v>2580006</v>
      </c>
      <c r="H499" s="133">
        <f>G499</f>
        <v>2580006</v>
      </c>
      <c r="I499" s="159" t="s">
        <v>312</v>
      </c>
      <c r="J499" s="81"/>
      <c r="K499" s="144"/>
    </row>
    <row r="500" spans="1:11" ht="16.5" x14ac:dyDescent="0.3">
      <c r="A500" s="77"/>
      <c r="B500" s="142"/>
      <c r="C500" s="79"/>
      <c r="D500" s="127"/>
      <c r="E500" s="126"/>
      <c r="F500" s="143"/>
      <c r="G500" s="80">
        <f t="shared" si="3"/>
        <v>0</v>
      </c>
      <c r="H500" s="133"/>
      <c r="I500" s="159"/>
      <c r="J500" s="81"/>
      <c r="K500" s="144"/>
    </row>
    <row r="501" spans="1:11" ht="16.5" x14ac:dyDescent="0.3">
      <c r="A501" s="77">
        <v>43419</v>
      </c>
      <c r="B501" s="142" t="s">
        <v>3083</v>
      </c>
      <c r="C501" s="79" t="s">
        <v>989</v>
      </c>
      <c r="D501" s="127" t="s">
        <v>982</v>
      </c>
      <c r="E501" s="126">
        <v>5</v>
      </c>
      <c r="F501" s="143">
        <v>32062.69</v>
      </c>
      <c r="G501" s="80">
        <f t="shared" si="3"/>
        <v>160313.44999999998</v>
      </c>
      <c r="H501" s="133"/>
      <c r="I501" s="159"/>
      <c r="J501" s="81"/>
      <c r="K501" s="144"/>
    </row>
    <row r="502" spans="1:11" ht="16.5" x14ac:dyDescent="0.3">
      <c r="A502" s="77"/>
      <c r="B502" s="142"/>
      <c r="C502" s="79"/>
      <c r="D502" s="127" t="s">
        <v>980</v>
      </c>
      <c r="E502" s="126">
        <v>5</v>
      </c>
      <c r="F502" s="143">
        <v>32062.69</v>
      </c>
      <c r="G502" s="80">
        <f t="shared" si="3"/>
        <v>160313.44999999998</v>
      </c>
      <c r="H502" s="133"/>
      <c r="I502" s="159"/>
      <c r="J502" s="81"/>
      <c r="K502" s="144"/>
    </row>
    <row r="503" spans="1:11" ht="16.5" x14ac:dyDescent="0.3">
      <c r="A503" s="77"/>
      <c r="B503" s="142"/>
      <c r="C503" s="79"/>
      <c r="D503" s="127" t="s">
        <v>1763</v>
      </c>
      <c r="E503" s="126">
        <v>12</v>
      </c>
      <c r="F503" s="143">
        <v>57594.21</v>
      </c>
      <c r="G503" s="80">
        <f t="shared" si="3"/>
        <v>691130.52</v>
      </c>
      <c r="H503" s="133">
        <f>SUM(G501:G503)</f>
        <v>1011757.4199999999</v>
      </c>
      <c r="I503" s="159" t="s">
        <v>1215</v>
      </c>
      <c r="J503" s="81"/>
      <c r="K503" s="144"/>
    </row>
    <row r="504" spans="1:11" ht="16.5" x14ac:dyDescent="0.3">
      <c r="A504" s="77"/>
      <c r="B504" s="142"/>
      <c r="C504" s="79"/>
      <c r="D504" s="127"/>
      <c r="E504" s="126"/>
      <c r="F504" s="143"/>
      <c r="G504" s="80">
        <f t="shared" si="3"/>
        <v>0</v>
      </c>
      <c r="H504" s="133"/>
      <c r="I504" s="159"/>
      <c r="J504" s="81"/>
      <c r="K504" s="144"/>
    </row>
    <row r="505" spans="1:11" ht="16.5" x14ac:dyDescent="0.3">
      <c r="A505" s="77">
        <v>43419</v>
      </c>
      <c r="B505" s="142" t="s">
        <v>3084</v>
      </c>
      <c r="C505" s="79" t="s">
        <v>3085</v>
      </c>
      <c r="D505" s="127" t="s">
        <v>1094</v>
      </c>
      <c r="E505" s="126">
        <v>12</v>
      </c>
      <c r="F505" s="143">
        <v>215000.5</v>
      </c>
      <c r="G505" s="80">
        <f t="shared" si="3"/>
        <v>2580006</v>
      </c>
      <c r="H505" s="133"/>
      <c r="I505" s="159"/>
      <c r="J505" s="81"/>
      <c r="K505" s="144"/>
    </row>
    <row r="506" spans="1:11" ht="16.5" x14ac:dyDescent="0.3">
      <c r="A506" s="77"/>
      <c r="B506" s="142"/>
      <c r="C506" s="79"/>
      <c r="D506" s="127" t="s">
        <v>887</v>
      </c>
      <c r="E506" s="126">
        <v>12</v>
      </c>
      <c r="F506" s="143">
        <v>230000.1</v>
      </c>
      <c r="G506" s="80">
        <f t="shared" si="3"/>
        <v>2760001.2</v>
      </c>
      <c r="H506" s="133"/>
      <c r="I506" s="159"/>
      <c r="J506" s="81"/>
      <c r="K506" s="144"/>
    </row>
    <row r="507" spans="1:11" ht="16.5" x14ac:dyDescent="0.3">
      <c r="A507" s="77"/>
      <c r="B507" s="142"/>
      <c r="C507" s="79"/>
      <c r="D507" s="127" t="s">
        <v>1775</v>
      </c>
      <c r="E507" s="126">
        <v>4</v>
      </c>
      <c r="F507" s="143">
        <v>285000.09999999998</v>
      </c>
      <c r="G507" s="80">
        <f t="shared" si="3"/>
        <v>1140000.3999999999</v>
      </c>
      <c r="H507" s="133"/>
      <c r="I507" s="159"/>
      <c r="J507" s="81"/>
      <c r="K507" s="144"/>
    </row>
    <row r="508" spans="1:11" ht="16.5" x14ac:dyDescent="0.3">
      <c r="A508" s="77"/>
      <c r="B508" s="142"/>
      <c r="C508" s="79"/>
      <c r="D508" s="127" t="s">
        <v>773</v>
      </c>
      <c r="E508" s="126">
        <v>4</v>
      </c>
      <c r="F508" s="143">
        <v>295000.2</v>
      </c>
      <c r="G508" s="80">
        <f t="shared" si="3"/>
        <v>1180000.8</v>
      </c>
      <c r="H508" s="133">
        <f>SUM(G505:G508)</f>
        <v>7660008.3999999994</v>
      </c>
      <c r="I508" s="159" t="s">
        <v>1215</v>
      </c>
      <c r="J508" s="81"/>
      <c r="K508" s="144"/>
    </row>
    <row r="509" spans="1:11" ht="16.5" x14ac:dyDescent="0.3">
      <c r="A509" s="77"/>
      <c r="B509" s="142"/>
      <c r="C509" s="79"/>
      <c r="D509" s="127"/>
      <c r="E509" s="126"/>
      <c r="F509" s="143"/>
      <c r="G509" s="80">
        <f t="shared" si="3"/>
        <v>0</v>
      </c>
      <c r="H509" s="133"/>
      <c r="I509" s="159"/>
      <c r="J509" s="81"/>
      <c r="K509" s="144"/>
    </row>
    <row r="510" spans="1:11" ht="16.5" x14ac:dyDescent="0.3">
      <c r="A510" s="77">
        <v>43419</v>
      </c>
      <c r="B510" s="142" t="s">
        <v>3086</v>
      </c>
      <c r="C510" s="79" t="s">
        <v>1226</v>
      </c>
      <c r="D510" s="127" t="s">
        <v>3035</v>
      </c>
      <c r="E510" s="126">
        <v>2</v>
      </c>
      <c r="F510" s="143">
        <v>338000.3</v>
      </c>
      <c r="G510" s="80">
        <f t="shared" si="3"/>
        <v>676000.6</v>
      </c>
      <c r="H510" s="133">
        <f>G510</f>
        <v>676000.6</v>
      </c>
      <c r="I510" s="159" t="s">
        <v>1215</v>
      </c>
      <c r="J510" s="81"/>
      <c r="K510" s="144"/>
    </row>
    <row r="511" spans="1:11" ht="16.5" x14ac:dyDescent="0.3">
      <c r="A511" s="77"/>
      <c r="B511" s="142"/>
      <c r="C511" s="79"/>
      <c r="D511" s="127"/>
      <c r="E511" s="126"/>
      <c r="F511" s="143"/>
      <c r="G511" s="80">
        <f t="shared" si="3"/>
        <v>0</v>
      </c>
      <c r="H511" s="133"/>
      <c r="I511" s="159"/>
      <c r="J511" s="81"/>
      <c r="K511" s="144"/>
    </row>
    <row r="512" spans="1:11" ht="16.5" x14ac:dyDescent="0.3">
      <c r="A512" s="77">
        <v>43419</v>
      </c>
      <c r="B512" s="142" t="s">
        <v>3087</v>
      </c>
      <c r="C512" s="79" t="s">
        <v>1660</v>
      </c>
      <c r="D512" s="127" t="s">
        <v>3088</v>
      </c>
      <c r="E512" s="126">
        <v>2</v>
      </c>
      <c r="F512" s="143">
        <v>283099.90500000003</v>
      </c>
      <c r="G512" s="80">
        <f t="shared" si="3"/>
        <v>566199.81000000006</v>
      </c>
      <c r="H512" s="133"/>
      <c r="I512" s="159"/>
      <c r="J512" s="81"/>
      <c r="K512" s="144"/>
    </row>
    <row r="513" spans="1:11" ht="16.5" x14ac:dyDescent="0.3">
      <c r="A513" s="77"/>
      <c r="B513" s="142"/>
      <c r="C513" s="79"/>
      <c r="D513" s="127" t="s">
        <v>2988</v>
      </c>
      <c r="E513" s="126">
        <v>3</v>
      </c>
      <c r="F513" s="143">
        <v>308750.47499999998</v>
      </c>
      <c r="G513" s="80">
        <f t="shared" si="3"/>
        <v>926251.42499999993</v>
      </c>
      <c r="H513" s="133">
        <f>SUM(G512:G513)</f>
        <v>1492451.2349999999</v>
      </c>
      <c r="I513" s="159" t="s">
        <v>309</v>
      </c>
      <c r="J513" s="81"/>
      <c r="K513" s="144"/>
    </row>
    <row r="514" spans="1:11" ht="16.5" x14ac:dyDescent="0.3">
      <c r="A514" s="77"/>
      <c r="B514" s="142"/>
      <c r="C514" s="79"/>
      <c r="D514" s="127"/>
      <c r="E514" s="126"/>
      <c r="F514" s="143"/>
      <c r="G514" s="80">
        <f t="shared" si="3"/>
        <v>0</v>
      </c>
      <c r="H514" s="133"/>
      <c r="I514" s="159"/>
      <c r="J514" s="81"/>
      <c r="K514" s="144"/>
    </row>
    <row r="515" spans="1:11" ht="16.5" x14ac:dyDescent="0.3">
      <c r="A515" s="77">
        <v>43419</v>
      </c>
      <c r="B515" s="142" t="s">
        <v>3089</v>
      </c>
      <c r="C515" s="79" t="s">
        <v>1626</v>
      </c>
      <c r="D515" s="127" t="s">
        <v>2588</v>
      </c>
      <c r="E515" s="126">
        <v>1</v>
      </c>
      <c r="F515" s="143">
        <v>454500.09</v>
      </c>
      <c r="G515" s="80">
        <f t="shared" si="3"/>
        <v>454500.09</v>
      </c>
      <c r="H515" s="133"/>
      <c r="I515" s="159"/>
      <c r="J515" s="81"/>
      <c r="K515" s="144"/>
    </row>
    <row r="516" spans="1:11" ht="16.5" x14ac:dyDescent="0.3">
      <c r="A516" s="77"/>
      <c r="B516" s="142"/>
      <c r="C516" s="79"/>
      <c r="D516" s="127" t="s">
        <v>3090</v>
      </c>
      <c r="E516" s="126">
        <v>1</v>
      </c>
      <c r="F516" s="143">
        <v>513900.09</v>
      </c>
      <c r="G516" s="80">
        <f t="shared" si="3"/>
        <v>513900.09</v>
      </c>
      <c r="H516" s="133">
        <f>SUM(G515:G516)</f>
        <v>968400.18</v>
      </c>
      <c r="I516" s="159" t="s">
        <v>309</v>
      </c>
      <c r="J516" s="81"/>
      <c r="K516" s="144"/>
    </row>
    <row r="517" spans="1:11" ht="16.5" x14ac:dyDescent="0.3">
      <c r="A517" s="77"/>
      <c r="B517" s="142"/>
      <c r="C517" s="79"/>
      <c r="D517" s="127"/>
      <c r="E517" s="126"/>
      <c r="F517" s="143"/>
      <c r="G517" s="80">
        <f t="shared" si="3"/>
        <v>0</v>
      </c>
      <c r="H517" s="133"/>
      <c r="I517" s="159"/>
      <c r="J517" s="81"/>
      <c r="K517" s="144"/>
    </row>
    <row r="518" spans="1:11" ht="16.5" x14ac:dyDescent="0.3">
      <c r="A518" s="92">
        <v>43419</v>
      </c>
      <c r="B518" s="145" t="s">
        <v>3091</v>
      </c>
      <c r="C518" s="94" t="s">
        <v>35</v>
      </c>
      <c r="D518" s="128" t="s">
        <v>1938</v>
      </c>
      <c r="E518" s="131">
        <v>1</v>
      </c>
      <c r="F518" s="146">
        <v>0</v>
      </c>
      <c r="G518" s="95">
        <f t="shared" si="3"/>
        <v>0</v>
      </c>
      <c r="H518" s="147"/>
      <c r="I518" s="159"/>
      <c r="J518" s="81"/>
      <c r="K518" s="144"/>
    </row>
    <row r="519" spans="1:11" ht="16.5" x14ac:dyDescent="0.3">
      <c r="A519" s="92"/>
      <c r="B519" s="145"/>
      <c r="C519" s="94"/>
      <c r="D519" s="128" t="s">
        <v>1937</v>
      </c>
      <c r="E519" s="131">
        <v>1</v>
      </c>
      <c r="F519" s="146">
        <v>0</v>
      </c>
      <c r="G519" s="95">
        <f t="shared" si="3"/>
        <v>0</v>
      </c>
      <c r="H519" s="147">
        <f>SUM(G518:G519)</f>
        <v>0</v>
      </c>
      <c r="I519" s="159" t="s">
        <v>2524</v>
      </c>
      <c r="J519" s="81" t="s">
        <v>1667</v>
      </c>
      <c r="K519" s="144"/>
    </row>
    <row r="520" spans="1:11" ht="16.5" x14ac:dyDescent="0.3">
      <c r="A520" s="77"/>
      <c r="B520" s="142"/>
      <c r="C520" s="79"/>
      <c r="D520" s="127"/>
      <c r="E520" s="126"/>
      <c r="F520" s="143"/>
      <c r="G520" s="80">
        <f t="shared" si="3"/>
        <v>0</v>
      </c>
      <c r="H520" s="133"/>
      <c r="I520" s="159"/>
      <c r="J520" s="81"/>
      <c r="K520" s="144"/>
    </row>
    <row r="521" spans="1:11" ht="16.5" x14ac:dyDescent="0.3">
      <c r="A521" s="77">
        <v>43419</v>
      </c>
      <c r="B521" s="142" t="s">
        <v>3092</v>
      </c>
      <c r="C521" s="79" t="s">
        <v>3093</v>
      </c>
      <c r="D521" s="127" t="s">
        <v>3033</v>
      </c>
      <c r="E521" s="126">
        <v>1</v>
      </c>
      <c r="F521" s="143">
        <v>283099.90500000003</v>
      </c>
      <c r="G521" s="80">
        <f t="shared" si="3"/>
        <v>283099.90500000003</v>
      </c>
      <c r="H521" s="133"/>
      <c r="I521" s="159"/>
      <c r="J521" s="81"/>
      <c r="K521" s="144"/>
    </row>
    <row r="522" spans="1:11" ht="16.5" x14ac:dyDescent="0.3">
      <c r="A522" s="77"/>
      <c r="B522" s="142"/>
      <c r="C522" s="79"/>
      <c r="D522" s="127" t="s">
        <v>3094</v>
      </c>
      <c r="E522" s="126">
        <v>1</v>
      </c>
      <c r="F522" s="143">
        <v>283099.90500000003</v>
      </c>
      <c r="G522" s="80">
        <f t="shared" si="3"/>
        <v>283099.90500000003</v>
      </c>
      <c r="H522" s="133">
        <f>SUM(G521:G522)</f>
        <v>566199.81000000006</v>
      </c>
      <c r="I522" s="159" t="s">
        <v>309</v>
      </c>
      <c r="J522" s="81"/>
      <c r="K522" s="144"/>
    </row>
    <row r="523" spans="1:11" ht="16.5" x14ac:dyDescent="0.3">
      <c r="A523" s="77"/>
      <c r="B523" s="142"/>
      <c r="C523" s="79"/>
      <c r="D523" s="127"/>
      <c r="E523" s="126"/>
      <c r="F523" s="143"/>
      <c r="G523" s="80">
        <f t="shared" si="3"/>
        <v>0</v>
      </c>
      <c r="H523" s="133"/>
      <c r="I523" s="159"/>
      <c r="J523" s="81"/>
      <c r="K523" s="144"/>
    </row>
    <row r="524" spans="1:11" ht="16.5" x14ac:dyDescent="0.3">
      <c r="A524" s="77">
        <v>43419</v>
      </c>
      <c r="B524" s="142" t="s">
        <v>3095</v>
      </c>
      <c r="C524" s="79" t="s">
        <v>57</v>
      </c>
      <c r="D524" s="127" t="s">
        <v>31</v>
      </c>
      <c r="E524" s="126">
        <v>1</v>
      </c>
      <c r="F524" s="143">
        <v>529199.44999999995</v>
      </c>
      <c r="G524" s="80">
        <f t="shared" si="3"/>
        <v>529199.44999999995</v>
      </c>
      <c r="H524" s="133">
        <f>G524</f>
        <v>529199.44999999995</v>
      </c>
      <c r="I524" s="159" t="s">
        <v>309</v>
      </c>
      <c r="J524" s="81" t="s">
        <v>3096</v>
      </c>
      <c r="K524" s="144"/>
    </row>
    <row r="525" spans="1:11" ht="16.5" x14ac:dyDescent="0.3">
      <c r="A525" s="77"/>
      <c r="B525" s="142"/>
      <c r="C525" s="79"/>
      <c r="D525" s="127"/>
      <c r="E525" s="126"/>
      <c r="F525" s="143"/>
      <c r="G525" s="80">
        <f t="shared" si="3"/>
        <v>0</v>
      </c>
      <c r="H525" s="133"/>
      <c r="I525" s="159"/>
      <c r="J525" s="81"/>
      <c r="K525" s="144"/>
    </row>
    <row r="526" spans="1:11" ht="16.5" x14ac:dyDescent="0.3">
      <c r="A526" s="77">
        <v>43420</v>
      </c>
      <c r="B526" s="142" t="s">
        <v>3097</v>
      </c>
      <c r="C526" s="79" t="s">
        <v>3098</v>
      </c>
      <c r="D526" s="127" t="s">
        <v>1938</v>
      </c>
      <c r="E526" s="126">
        <v>1</v>
      </c>
      <c r="F526" s="143">
        <v>150000.1</v>
      </c>
      <c r="G526" s="80">
        <f t="shared" si="3"/>
        <v>150000.1</v>
      </c>
      <c r="H526" s="133">
        <f>G526</f>
        <v>150000.1</v>
      </c>
      <c r="I526" s="159" t="s">
        <v>2524</v>
      </c>
      <c r="J526" s="81"/>
      <c r="K526" s="144"/>
    </row>
    <row r="527" spans="1:11" ht="16.5" x14ac:dyDescent="0.3">
      <c r="A527" s="77"/>
      <c r="B527" s="142"/>
      <c r="C527" s="79"/>
      <c r="D527" s="127"/>
      <c r="E527" s="126"/>
      <c r="F527" s="143"/>
      <c r="G527" s="80">
        <f t="shared" si="3"/>
        <v>0</v>
      </c>
      <c r="H527" s="133"/>
      <c r="I527" s="159"/>
      <c r="J527" s="81"/>
      <c r="K527" s="144"/>
    </row>
    <row r="528" spans="1:11" ht="16.5" x14ac:dyDescent="0.3">
      <c r="A528" s="77">
        <v>43420</v>
      </c>
      <c r="B528" s="142" t="s">
        <v>3099</v>
      </c>
      <c r="C528" s="79" t="s">
        <v>2709</v>
      </c>
      <c r="D528" s="127" t="s">
        <v>31</v>
      </c>
      <c r="E528" s="126">
        <v>2</v>
      </c>
      <c r="F528" s="143">
        <v>529199.44999999995</v>
      </c>
      <c r="G528" s="80">
        <f t="shared" si="3"/>
        <v>1058398.8999999999</v>
      </c>
      <c r="H528" s="133">
        <f>G528</f>
        <v>1058398.8999999999</v>
      </c>
      <c r="I528" s="159" t="s">
        <v>1756</v>
      </c>
      <c r="J528" s="81"/>
      <c r="K528" s="144"/>
    </row>
    <row r="529" spans="1:11" ht="16.5" x14ac:dyDescent="0.3">
      <c r="A529" s="77"/>
      <c r="B529" s="142"/>
      <c r="C529" s="79"/>
      <c r="D529" s="127"/>
      <c r="E529" s="126"/>
      <c r="F529" s="143"/>
      <c r="G529" s="80">
        <f t="shared" si="3"/>
        <v>0</v>
      </c>
      <c r="H529" s="133"/>
      <c r="I529" s="159"/>
      <c r="J529" s="81"/>
      <c r="K529" s="144"/>
    </row>
    <row r="530" spans="1:11" ht="16.5" x14ac:dyDescent="0.3">
      <c r="A530" s="77">
        <v>43420</v>
      </c>
      <c r="B530" s="142" t="s">
        <v>3100</v>
      </c>
      <c r="C530" s="79" t="s">
        <v>3101</v>
      </c>
      <c r="D530" s="127" t="s">
        <v>13</v>
      </c>
      <c r="E530" s="126">
        <v>1</v>
      </c>
      <c r="F530" s="143">
        <v>821700</v>
      </c>
      <c r="G530" s="80">
        <f t="shared" si="3"/>
        <v>821700</v>
      </c>
      <c r="H530" s="133">
        <f>G530</f>
        <v>821700</v>
      </c>
      <c r="I530" s="159" t="s">
        <v>309</v>
      </c>
      <c r="J530" s="81"/>
      <c r="K530" s="144"/>
    </row>
    <row r="531" spans="1:11" ht="16.5" x14ac:dyDescent="0.3">
      <c r="A531" s="77"/>
      <c r="B531" s="142"/>
      <c r="C531" s="79"/>
      <c r="D531" s="127"/>
      <c r="E531" s="126"/>
      <c r="F531" s="143"/>
      <c r="G531" s="80">
        <f t="shared" si="3"/>
        <v>0</v>
      </c>
      <c r="H531" s="133"/>
      <c r="I531" s="159"/>
      <c r="J531" s="81"/>
      <c r="K531" s="144"/>
    </row>
    <row r="532" spans="1:11" ht="16.5" x14ac:dyDescent="0.3">
      <c r="A532" s="77">
        <v>43420</v>
      </c>
      <c r="B532" s="142" t="s">
        <v>3102</v>
      </c>
      <c r="C532" s="79" t="s">
        <v>1957</v>
      </c>
      <c r="D532" s="127" t="s">
        <v>2494</v>
      </c>
      <c r="E532" s="126">
        <v>6</v>
      </c>
      <c r="F532" s="143">
        <v>621900.18000000005</v>
      </c>
      <c r="G532" s="80">
        <f t="shared" si="3"/>
        <v>3731401.08</v>
      </c>
      <c r="H532" s="133">
        <f>G532</f>
        <v>3731401.08</v>
      </c>
      <c r="I532" s="159" t="s">
        <v>309</v>
      </c>
      <c r="J532" s="81"/>
      <c r="K532" s="144"/>
    </row>
    <row r="533" spans="1:11" ht="16.5" x14ac:dyDescent="0.3">
      <c r="A533" s="77"/>
      <c r="B533" s="142"/>
      <c r="C533" s="79"/>
      <c r="D533" s="127"/>
      <c r="E533" s="126"/>
      <c r="F533" s="143"/>
      <c r="G533" s="80">
        <f t="shared" si="3"/>
        <v>0</v>
      </c>
      <c r="H533" s="133"/>
      <c r="I533" s="159"/>
      <c r="J533" s="81"/>
      <c r="K533" s="144"/>
    </row>
    <row r="534" spans="1:11" ht="16.5" x14ac:dyDescent="0.3">
      <c r="A534" s="77">
        <v>43420</v>
      </c>
      <c r="B534" s="142" t="s">
        <v>3103</v>
      </c>
      <c r="C534" s="79" t="s">
        <v>2640</v>
      </c>
      <c r="D534" s="127" t="s">
        <v>887</v>
      </c>
      <c r="E534" s="126">
        <v>3</v>
      </c>
      <c r="F534" s="143">
        <v>230000.1</v>
      </c>
      <c r="G534" s="80">
        <f t="shared" si="3"/>
        <v>690000.3</v>
      </c>
      <c r="H534" s="133"/>
      <c r="I534" s="159"/>
      <c r="J534" s="81"/>
      <c r="K534" s="144"/>
    </row>
    <row r="535" spans="1:11" ht="16.5" x14ac:dyDescent="0.3">
      <c r="A535" s="77"/>
      <c r="B535" s="142"/>
      <c r="C535" s="79"/>
      <c r="D535" s="127" t="s">
        <v>1094</v>
      </c>
      <c r="E535" s="126">
        <v>2</v>
      </c>
      <c r="F535" s="143">
        <v>215000.5</v>
      </c>
      <c r="G535" s="80">
        <f t="shared" si="3"/>
        <v>430001</v>
      </c>
      <c r="H535" s="133">
        <f>SUM(G534:G535)</f>
        <v>1120001.3</v>
      </c>
      <c r="I535" s="159" t="s">
        <v>1756</v>
      </c>
      <c r="J535" s="81"/>
      <c r="K535" s="144"/>
    </row>
    <row r="536" spans="1:11" ht="16.5" x14ac:dyDescent="0.3">
      <c r="A536" s="77"/>
      <c r="B536" s="142"/>
      <c r="C536" s="79"/>
      <c r="D536" s="127"/>
      <c r="E536" s="126"/>
      <c r="F536" s="143"/>
      <c r="G536" s="80">
        <f t="shared" si="3"/>
        <v>0</v>
      </c>
      <c r="H536" s="133"/>
      <c r="I536" s="159"/>
      <c r="J536" s="81"/>
      <c r="K536" s="144"/>
    </row>
    <row r="537" spans="1:11" ht="16.5" x14ac:dyDescent="0.3">
      <c r="A537" s="77">
        <v>43420</v>
      </c>
      <c r="B537" s="142" t="s">
        <v>3104</v>
      </c>
      <c r="C537" s="79" t="s">
        <v>1226</v>
      </c>
      <c r="D537" s="127" t="s">
        <v>887</v>
      </c>
      <c r="E537" s="126">
        <v>1</v>
      </c>
      <c r="F537" s="143">
        <v>230000.1</v>
      </c>
      <c r="G537" s="80">
        <f t="shared" si="3"/>
        <v>230000.1</v>
      </c>
      <c r="H537" s="133">
        <f>G537</f>
        <v>230000.1</v>
      </c>
      <c r="I537" s="159" t="s">
        <v>1215</v>
      </c>
      <c r="J537" s="81"/>
      <c r="K537" s="144"/>
    </row>
    <row r="538" spans="1:11" ht="16.5" x14ac:dyDescent="0.3">
      <c r="A538" s="77"/>
      <c r="B538" s="142"/>
      <c r="C538" s="79"/>
      <c r="D538" s="127"/>
      <c r="E538" s="126"/>
      <c r="F538" s="143"/>
      <c r="G538" s="80">
        <f t="shared" si="3"/>
        <v>0</v>
      </c>
      <c r="H538" s="133"/>
      <c r="I538" s="159"/>
      <c r="J538" s="81"/>
      <c r="K538" s="144"/>
    </row>
    <row r="539" spans="1:11" ht="16.5" x14ac:dyDescent="0.3">
      <c r="A539" s="77">
        <v>43420</v>
      </c>
      <c r="B539" s="142" t="s">
        <v>3105</v>
      </c>
      <c r="C539" s="79" t="s">
        <v>3106</v>
      </c>
      <c r="D539" s="127" t="s">
        <v>3020</v>
      </c>
      <c r="E539" s="126">
        <v>1</v>
      </c>
      <c r="F539" s="143">
        <v>540000.44999999995</v>
      </c>
      <c r="G539" s="80">
        <f t="shared" si="3"/>
        <v>540000.44999999995</v>
      </c>
      <c r="H539" s="133"/>
      <c r="I539" s="159"/>
      <c r="J539" s="81"/>
      <c r="K539" s="144"/>
    </row>
    <row r="540" spans="1:11" ht="16.5" x14ac:dyDescent="0.3">
      <c r="A540" s="77"/>
      <c r="B540" s="142"/>
      <c r="C540" s="79"/>
      <c r="D540" s="127" t="s">
        <v>19</v>
      </c>
      <c r="E540" s="126">
        <v>1</v>
      </c>
      <c r="F540" s="143">
        <v>514800</v>
      </c>
      <c r="G540" s="80">
        <f t="shared" si="3"/>
        <v>514800</v>
      </c>
      <c r="H540" s="133"/>
      <c r="I540" s="159"/>
      <c r="J540" s="81"/>
      <c r="K540" s="144"/>
    </row>
    <row r="541" spans="1:11" ht="16.5" x14ac:dyDescent="0.3">
      <c r="A541" s="77"/>
      <c r="B541" s="142"/>
      <c r="C541" s="79"/>
      <c r="D541" s="127" t="s">
        <v>1094</v>
      </c>
      <c r="E541" s="126">
        <v>1</v>
      </c>
      <c r="F541" s="143">
        <v>215000.5</v>
      </c>
      <c r="G541" s="80">
        <f t="shared" si="3"/>
        <v>215000.5</v>
      </c>
      <c r="H541" s="133">
        <f>SUM(G539:G541)</f>
        <v>1269800.95</v>
      </c>
      <c r="I541" s="159" t="s">
        <v>314</v>
      </c>
      <c r="J541" s="81"/>
      <c r="K541" s="144"/>
    </row>
    <row r="542" spans="1:11" ht="16.5" x14ac:dyDescent="0.3">
      <c r="A542" s="77"/>
      <c r="B542" s="142"/>
      <c r="C542" s="79"/>
      <c r="D542" s="127"/>
      <c r="E542" s="126"/>
      <c r="F542" s="143"/>
      <c r="G542" s="80">
        <f t="shared" si="3"/>
        <v>0</v>
      </c>
      <c r="H542" s="133"/>
      <c r="I542" s="159"/>
      <c r="J542" s="81"/>
      <c r="K542" s="144"/>
    </row>
    <row r="543" spans="1:11" ht="16.5" x14ac:dyDescent="0.3">
      <c r="A543" s="77">
        <v>43420</v>
      </c>
      <c r="B543" s="142" t="s">
        <v>3107</v>
      </c>
      <c r="C543" s="79" t="s">
        <v>301</v>
      </c>
      <c r="D543" s="127" t="s">
        <v>815</v>
      </c>
      <c r="E543" s="126">
        <v>12</v>
      </c>
      <c r="F543" s="143">
        <v>198000</v>
      </c>
      <c r="G543" s="80">
        <f t="shared" si="3"/>
        <v>2376000</v>
      </c>
      <c r="H543" s="133"/>
      <c r="I543" s="159"/>
      <c r="J543" s="81"/>
      <c r="K543" s="144"/>
    </row>
    <row r="544" spans="1:11" ht="16.5" x14ac:dyDescent="0.3">
      <c r="A544" s="77"/>
      <c r="B544" s="142"/>
      <c r="C544" s="79"/>
      <c r="D544" s="127" t="s">
        <v>816</v>
      </c>
      <c r="E544" s="126">
        <v>12</v>
      </c>
      <c r="F544" s="143">
        <v>198000</v>
      </c>
      <c r="G544" s="80">
        <f t="shared" si="3"/>
        <v>2376000</v>
      </c>
      <c r="H544" s="133">
        <f>SUM(G543:G544)</f>
        <v>4752000</v>
      </c>
      <c r="I544" s="159" t="s">
        <v>309</v>
      </c>
      <c r="J544" s="81"/>
      <c r="K544" s="144"/>
    </row>
    <row r="545" spans="1:11" ht="16.5" x14ac:dyDescent="0.3">
      <c r="A545" s="77"/>
      <c r="B545" s="142"/>
      <c r="C545" s="79"/>
      <c r="D545" s="127"/>
      <c r="E545" s="126"/>
      <c r="F545" s="143"/>
      <c r="G545" s="80">
        <f t="shared" si="3"/>
        <v>0</v>
      </c>
      <c r="H545" s="133"/>
      <c r="I545" s="159"/>
      <c r="J545" s="81"/>
      <c r="K545" s="144"/>
    </row>
    <row r="546" spans="1:11" ht="16.5" x14ac:dyDescent="0.3">
      <c r="A546" s="77">
        <v>43420</v>
      </c>
      <c r="B546" s="142" t="s">
        <v>3108</v>
      </c>
      <c r="C546" s="79" t="s">
        <v>1893</v>
      </c>
      <c r="D546" s="127" t="s">
        <v>19</v>
      </c>
      <c r="E546" s="126">
        <v>4</v>
      </c>
      <c r="F546" s="143">
        <v>572000</v>
      </c>
      <c r="G546" s="80">
        <f t="shared" si="3"/>
        <v>2288000</v>
      </c>
      <c r="H546" s="133"/>
      <c r="I546" s="159"/>
      <c r="J546" s="81"/>
      <c r="K546" s="144"/>
    </row>
    <row r="547" spans="1:11" ht="16.5" x14ac:dyDescent="0.3">
      <c r="A547" s="77"/>
      <c r="B547" s="142"/>
      <c r="C547" s="79"/>
      <c r="D547" s="127" t="s">
        <v>1094</v>
      </c>
      <c r="E547" s="126">
        <v>30</v>
      </c>
      <c r="F547" s="143">
        <v>215000.5</v>
      </c>
      <c r="G547" s="80">
        <f t="shared" si="3"/>
        <v>6450015</v>
      </c>
      <c r="H547" s="133"/>
      <c r="I547" s="159"/>
      <c r="J547" s="81"/>
      <c r="K547" s="144"/>
    </row>
    <row r="548" spans="1:11" ht="16.5" x14ac:dyDescent="0.3">
      <c r="A548" s="77"/>
      <c r="B548" s="142"/>
      <c r="C548" s="79"/>
      <c r="D548" s="127" t="s">
        <v>887</v>
      </c>
      <c r="E548" s="126">
        <v>30</v>
      </c>
      <c r="F548" s="143">
        <v>230000.1</v>
      </c>
      <c r="G548" s="80">
        <f t="shared" si="3"/>
        <v>6900003</v>
      </c>
      <c r="H548" s="133"/>
      <c r="I548" s="159"/>
      <c r="J548" s="81"/>
      <c r="K548" s="144"/>
    </row>
    <row r="549" spans="1:11" ht="16.5" x14ac:dyDescent="0.3">
      <c r="A549" s="77"/>
      <c r="B549" s="142"/>
      <c r="C549" s="79"/>
      <c r="D549" s="127" t="s">
        <v>31</v>
      </c>
      <c r="E549" s="126">
        <v>2</v>
      </c>
      <c r="F549" s="143">
        <v>587999.5</v>
      </c>
      <c r="G549" s="80">
        <f t="shared" si="3"/>
        <v>1175999</v>
      </c>
      <c r="H549" s="133">
        <f>SUM(G546:G549)</f>
        <v>16814017</v>
      </c>
      <c r="I549" s="159" t="s">
        <v>1756</v>
      </c>
      <c r="J549" s="81"/>
      <c r="K549" s="144"/>
    </row>
    <row r="550" spans="1:11" ht="16.5" x14ac:dyDescent="0.3">
      <c r="A550" s="77"/>
      <c r="B550" s="142"/>
      <c r="C550" s="79"/>
      <c r="D550" s="127"/>
      <c r="E550" s="126"/>
      <c r="F550" s="143"/>
      <c r="G550" s="80">
        <f t="shared" si="3"/>
        <v>0</v>
      </c>
      <c r="H550" s="133"/>
      <c r="I550" s="159"/>
      <c r="J550" s="81"/>
      <c r="K550" s="144"/>
    </row>
    <row r="551" spans="1:11" ht="16.5" x14ac:dyDescent="0.3">
      <c r="A551" s="77">
        <v>43420</v>
      </c>
      <c r="B551" s="142" t="s">
        <v>3110</v>
      </c>
      <c r="C551" s="79" t="s">
        <v>3111</v>
      </c>
      <c r="D551" s="127" t="s">
        <v>31</v>
      </c>
      <c r="E551" s="126">
        <v>4</v>
      </c>
      <c r="F551" s="143">
        <v>529199.44999999995</v>
      </c>
      <c r="G551" s="80">
        <f t="shared" si="3"/>
        <v>2116797.7999999998</v>
      </c>
      <c r="H551" s="133">
        <f>G551</f>
        <v>2116797.7999999998</v>
      </c>
      <c r="I551" s="159" t="s">
        <v>309</v>
      </c>
      <c r="J551" s="81"/>
      <c r="K551" s="144"/>
    </row>
    <row r="552" spans="1:11" ht="16.5" x14ac:dyDescent="0.3">
      <c r="A552" s="77"/>
      <c r="B552" s="142"/>
      <c r="C552" s="79"/>
      <c r="D552" s="127"/>
      <c r="E552" s="126"/>
      <c r="F552" s="143"/>
      <c r="G552" s="80">
        <f t="shared" si="3"/>
        <v>0</v>
      </c>
      <c r="H552" s="133"/>
      <c r="I552" s="159"/>
      <c r="J552" s="81"/>
      <c r="K552" s="144"/>
    </row>
    <row r="553" spans="1:11" ht="16.5" x14ac:dyDescent="0.3">
      <c r="A553" s="77">
        <v>43420</v>
      </c>
      <c r="B553" s="142" t="s">
        <v>3112</v>
      </c>
      <c r="C553" s="79" t="s">
        <v>2006</v>
      </c>
      <c r="D553" s="127" t="s">
        <v>1094</v>
      </c>
      <c r="E553" s="126">
        <v>4</v>
      </c>
      <c r="F553" s="143">
        <v>215000.5</v>
      </c>
      <c r="G553" s="80">
        <f t="shared" si="3"/>
        <v>860002</v>
      </c>
      <c r="H553" s="133">
        <f>G553</f>
        <v>860002</v>
      </c>
      <c r="I553" s="159" t="s">
        <v>1215</v>
      </c>
      <c r="J553" s="81"/>
      <c r="K553" s="144"/>
    </row>
    <row r="554" spans="1:11" ht="16.5" x14ac:dyDescent="0.3">
      <c r="A554" s="77"/>
      <c r="B554" s="142"/>
      <c r="C554" s="79"/>
      <c r="D554" s="127"/>
      <c r="E554" s="126"/>
      <c r="F554" s="143"/>
      <c r="G554" s="80">
        <f t="shared" si="3"/>
        <v>0</v>
      </c>
      <c r="H554" s="133"/>
      <c r="I554" s="159"/>
      <c r="J554" s="81"/>
      <c r="K554" s="144"/>
    </row>
    <row r="555" spans="1:11" ht="16.5" x14ac:dyDescent="0.3">
      <c r="A555" s="77">
        <v>43420</v>
      </c>
      <c r="B555" s="142" t="s">
        <v>3113</v>
      </c>
      <c r="C555" s="79" t="s">
        <v>2986</v>
      </c>
      <c r="D555" s="127" t="s">
        <v>1606</v>
      </c>
      <c r="E555" s="126">
        <v>4</v>
      </c>
      <c r="F555" s="143">
        <v>270750.09499999997</v>
      </c>
      <c r="G555" s="80">
        <f t="shared" si="3"/>
        <v>1083000.3799999999</v>
      </c>
      <c r="H555" s="133"/>
      <c r="I555" s="159"/>
      <c r="J555" s="81"/>
      <c r="K555" s="144"/>
    </row>
    <row r="556" spans="1:11" ht="16.5" x14ac:dyDescent="0.3">
      <c r="A556" s="77"/>
      <c r="B556" s="142"/>
      <c r="C556" s="79"/>
      <c r="D556" s="127" t="s">
        <v>2674</v>
      </c>
      <c r="E556" s="126">
        <v>1</v>
      </c>
      <c r="F556" s="143">
        <v>308750.47499999998</v>
      </c>
      <c r="G556" s="80">
        <f t="shared" si="3"/>
        <v>308750.47499999998</v>
      </c>
      <c r="H556" s="133"/>
      <c r="I556" s="159"/>
      <c r="J556" s="81"/>
      <c r="K556" s="144"/>
    </row>
    <row r="557" spans="1:11" ht="16.5" x14ac:dyDescent="0.3">
      <c r="A557" s="77"/>
      <c r="B557" s="142"/>
      <c r="C557" s="79"/>
      <c r="D557" s="127" t="s">
        <v>3114</v>
      </c>
      <c r="E557" s="126">
        <v>1</v>
      </c>
      <c r="F557" s="143">
        <v>498750.28499999997</v>
      </c>
      <c r="G557" s="80">
        <f t="shared" si="3"/>
        <v>498750.28499999997</v>
      </c>
      <c r="H557" s="133"/>
      <c r="I557" s="159"/>
      <c r="J557" s="81"/>
      <c r="K557" s="144"/>
    </row>
    <row r="558" spans="1:11" ht="16.5" x14ac:dyDescent="0.3">
      <c r="A558" s="77"/>
      <c r="B558" s="142"/>
      <c r="C558" s="79"/>
      <c r="D558" s="127" t="s">
        <v>2192</v>
      </c>
      <c r="E558" s="126">
        <v>2</v>
      </c>
      <c r="F558" s="143">
        <v>232749.715</v>
      </c>
      <c r="G558" s="80">
        <f t="shared" si="3"/>
        <v>465499.43</v>
      </c>
      <c r="H558" s="133">
        <f>SUM(G555:G558)</f>
        <v>2356000.5699999998</v>
      </c>
      <c r="I558" s="159" t="s">
        <v>309</v>
      </c>
      <c r="J558" s="81"/>
      <c r="K558" s="144"/>
    </row>
    <row r="559" spans="1:11" ht="16.5" x14ac:dyDescent="0.3">
      <c r="A559" s="77"/>
      <c r="B559" s="142"/>
      <c r="C559" s="79"/>
      <c r="D559" s="127"/>
      <c r="E559" s="126"/>
      <c r="F559" s="143"/>
      <c r="G559" s="80">
        <f t="shared" si="3"/>
        <v>0</v>
      </c>
      <c r="H559" s="133"/>
      <c r="I559" s="159"/>
      <c r="J559" s="81"/>
      <c r="K559" s="144"/>
    </row>
    <row r="560" spans="1:11" ht="16.5" x14ac:dyDescent="0.3">
      <c r="A560" s="77">
        <v>43421</v>
      </c>
      <c r="B560" s="142" t="s">
        <v>3115</v>
      </c>
      <c r="C560" s="79" t="s">
        <v>3116</v>
      </c>
      <c r="D560" s="127" t="s">
        <v>3117</v>
      </c>
      <c r="E560" s="126">
        <v>1</v>
      </c>
      <c r="F560" s="143">
        <v>215000.5</v>
      </c>
      <c r="G560" s="80">
        <f t="shared" si="3"/>
        <v>215000.5</v>
      </c>
      <c r="H560" s="133">
        <f>G560</f>
        <v>215000.5</v>
      </c>
      <c r="I560" s="159" t="s">
        <v>309</v>
      </c>
      <c r="J560" s="81"/>
      <c r="K560" s="144"/>
    </row>
    <row r="561" spans="1:11" ht="16.5" x14ac:dyDescent="0.3">
      <c r="A561" s="77"/>
      <c r="B561" s="142"/>
      <c r="C561" s="79"/>
      <c r="D561" s="127"/>
      <c r="E561" s="126"/>
      <c r="F561" s="143"/>
      <c r="G561" s="80">
        <f t="shared" si="3"/>
        <v>0</v>
      </c>
      <c r="H561" s="133"/>
      <c r="I561" s="159"/>
      <c r="J561" s="81"/>
      <c r="K561" s="144"/>
    </row>
    <row r="562" spans="1:11" ht="16.5" x14ac:dyDescent="0.3">
      <c r="A562" s="77">
        <v>43421</v>
      </c>
      <c r="B562" s="142" t="s">
        <v>3118</v>
      </c>
      <c r="C562" s="79" t="s">
        <v>258</v>
      </c>
      <c r="D562" s="127" t="s">
        <v>3020</v>
      </c>
      <c r="E562" s="126">
        <v>12</v>
      </c>
      <c r="F562" s="143">
        <v>540000.55000000005</v>
      </c>
      <c r="G562" s="80">
        <f t="shared" si="3"/>
        <v>6480006.6000000006</v>
      </c>
      <c r="H562" s="133"/>
      <c r="I562" s="159"/>
      <c r="J562" s="81"/>
      <c r="K562" s="144"/>
    </row>
    <row r="563" spans="1:11" ht="16.5" x14ac:dyDescent="0.3">
      <c r="A563" s="77"/>
      <c r="B563" s="142"/>
      <c r="C563" s="79"/>
      <c r="D563" s="127" t="s">
        <v>13</v>
      </c>
      <c r="E563" s="126">
        <v>2</v>
      </c>
      <c r="F563" s="143">
        <v>821700</v>
      </c>
      <c r="G563" s="80">
        <f t="shared" si="3"/>
        <v>1643400</v>
      </c>
      <c r="H563" s="133"/>
      <c r="I563" s="159"/>
      <c r="J563" s="81"/>
      <c r="K563" s="144"/>
    </row>
    <row r="564" spans="1:11" ht="16.5" x14ac:dyDescent="0.3">
      <c r="A564" s="77"/>
      <c r="B564" s="142"/>
      <c r="C564" s="79"/>
      <c r="D564" s="127" t="s">
        <v>405</v>
      </c>
      <c r="E564" s="126">
        <v>3</v>
      </c>
      <c r="F564" s="143">
        <v>540000.55000000005</v>
      </c>
      <c r="G564" s="80">
        <f t="shared" si="3"/>
        <v>1620001.6500000001</v>
      </c>
      <c r="H564" s="133">
        <f>SUM(G562:G564)</f>
        <v>9743408.25</v>
      </c>
      <c r="I564" s="159" t="s">
        <v>314</v>
      </c>
      <c r="J564" s="81"/>
      <c r="K564" s="144"/>
    </row>
    <row r="565" spans="1:11" ht="16.5" x14ac:dyDescent="0.3">
      <c r="A565" s="77"/>
      <c r="B565" s="142"/>
      <c r="C565" s="79"/>
      <c r="D565" s="127"/>
      <c r="E565" s="126"/>
      <c r="F565" s="143"/>
      <c r="G565" s="80">
        <f t="shared" si="3"/>
        <v>0</v>
      </c>
      <c r="H565" s="133"/>
      <c r="I565" s="159"/>
      <c r="J565" s="81"/>
      <c r="K565" s="144"/>
    </row>
    <row r="566" spans="1:11" ht="16.5" x14ac:dyDescent="0.3">
      <c r="A566" s="77">
        <v>43421</v>
      </c>
      <c r="B566" s="142" t="s">
        <v>3119</v>
      </c>
      <c r="C566" s="79" t="s">
        <v>1893</v>
      </c>
      <c r="D566" s="127" t="s">
        <v>19</v>
      </c>
      <c r="E566" s="126">
        <v>2</v>
      </c>
      <c r="F566" s="143">
        <v>572000</v>
      </c>
      <c r="G566" s="80">
        <f t="shared" si="3"/>
        <v>1144000</v>
      </c>
      <c r="H566" s="133"/>
      <c r="I566" s="159"/>
      <c r="J566" s="81"/>
      <c r="K566" s="144"/>
    </row>
    <row r="567" spans="1:11" ht="16.5" x14ac:dyDescent="0.3">
      <c r="A567" s="77"/>
      <c r="B567" s="142"/>
      <c r="C567" s="79"/>
      <c r="D567" s="127" t="s">
        <v>1094</v>
      </c>
      <c r="E567" s="126">
        <v>12</v>
      </c>
      <c r="F567" s="143">
        <v>215000.5</v>
      </c>
      <c r="G567" s="80">
        <f t="shared" si="3"/>
        <v>2580006</v>
      </c>
      <c r="H567" s="133"/>
      <c r="I567" s="159"/>
      <c r="J567" s="81"/>
      <c r="K567" s="144"/>
    </row>
    <row r="568" spans="1:11" ht="16.5" x14ac:dyDescent="0.3">
      <c r="A568" s="77"/>
      <c r="B568" s="142"/>
      <c r="C568" s="79"/>
      <c r="D568" s="127" t="s">
        <v>1003</v>
      </c>
      <c r="E568" s="126">
        <v>10</v>
      </c>
      <c r="F568" s="143">
        <v>230000.1</v>
      </c>
      <c r="G568" s="80">
        <f t="shared" si="3"/>
        <v>2300001</v>
      </c>
      <c r="H568" s="133">
        <f>SUM(G566:G568)</f>
        <v>6024007</v>
      </c>
      <c r="I568" s="159" t="s">
        <v>1756</v>
      </c>
      <c r="J568" s="81"/>
      <c r="K568" s="144"/>
    </row>
    <row r="569" spans="1:11" ht="16.5" x14ac:dyDescent="0.3">
      <c r="A569" s="77"/>
      <c r="B569" s="142"/>
      <c r="C569" s="79"/>
      <c r="D569" s="127"/>
      <c r="E569" s="126"/>
      <c r="F569" s="143"/>
      <c r="G569" s="80">
        <f t="shared" si="3"/>
        <v>0</v>
      </c>
      <c r="H569" s="133"/>
      <c r="I569" s="159"/>
      <c r="J569" s="81"/>
      <c r="K569" s="144"/>
    </row>
    <row r="570" spans="1:11" ht="16.5" x14ac:dyDescent="0.3">
      <c r="A570" s="77">
        <v>43421</v>
      </c>
      <c r="B570" s="142" t="s">
        <v>3120</v>
      </c>
      <c r="C570" s="79" t="s">
        <v>3121</v>
      </c>
      <c r="D570" s="127" t="s">
        <v>887</v>
      </c>
      <c r="E570" s="126">
        <v>12</v>
      </c>
      <c r="F570" s="143">
        <v>230000.1</v>
      </c>
      <c r="G570" s="80">
        <f t="shared" si="3"/>
        <v>2760001.2</v>
      </c>
      <c r="H570" s="133">
        <f>G570</f>
        <v>2760001.2</v>
      </c>
      <c r="I570" s="159" t="s">
        <v>309</v>
      </c>
      <c r="J570" s="81"/>
      <c r="K570" s="144"/>
    </row>
    <row r="571" spans="1:11" ht="16.5" x14ac:dyDescent="0.3">
      <c r="A571" s="77"/>
      <c r="B571" s="142"/>
      <c r="C571" s="79"/>
      <c r="D571" s="127"/>
      <c r="E571" s="126"/>
      <c r="F571" s="143"/>
      <c r="G571" s="80">
        <f t="shared" si="3"/>
        <v>0</v>
      </c>
      <c r="H571" s="133"/>
      <c r="I571" s="159"/>
      <c r="J571" s="81"/>
      <c r="K571" s="144"/>
    </row>
    <row r="572" spans="1:11" ht="16.5" x14ac:dyDescent="0.3">
      <c r="A572" s="77">
        <v>43421</v>
      </c>
      <c r="B572" s="142" t="s">
        <v>3122</v>
      </c>
      <c r="C572" s="79" t="s">
        <v>117</v>
      </c>
      <c r="D572" s="127" t="s">
        <v>31</v>
      </c>
      <c r="E572" s="126">
        <v>1</v>
      </c>
      <c r="F572" s="143">
        <v>529199.44999999995</v>
      </c>
      <c r="G572" s="80">
        <f t="shared" si="3"/>
        <v>529199.44999999995</v>
      </c>
      <c r="H572" s="133">
        <f>G572</f>
        <v>529199.44999999995</v>
      </c>
      <c r="I572" s="159" t="s">
        <v>309</v>
      </c>
      <c r="J572" s="81"/>
      <c r="K572" s="144"/>
    </row>
    <row r="573" spans="1:11" ht="16.5" x14ac:dyDescent="0.3">
      <c r="A573" s="77"/>
      <c r="B573" s="142"/>
      <c r="C573" s="79"/>
      <c r="D573" s="127"/>
      <c r="E573" s="126"/>
      <c r="F573" s="143"/>
      <c r="G573" s="80">
        <f t="shared" si="3"/>
        <v>0</v>
      </c>
      <c r="H573" s="133"/>
      <c r="I573" s="159"/>
      <c r="J573" s="81"/>
      <c r="K573" s="144"/>
    </row>
    <row r="574" spans="1:11" ht="16.5" x14ac:dyDescent="0.3">
      <c r="A574" s="92">
        <v>43421</v>
      </c>
      <c r="B574" s="145" t="s">
        <v>3123</v>
      </c>
      <c r="C574" s="94" t="s">
        <v>676</v>
      </c>
      <c r="D574" s="128" t="s">
        <v>1094</v>
      </c>
      <c r="E574" s="131">
        <v>1</v>
      </c>
      <c r="F574" s="146">
        <v>0</v>
      </c>
      <c r="G574" s="95">
        <v>0</v>
      </c>
      <c r="H574" s="147">
        <f>G574</f>
        <v>0</v>
      </c>
      <c r="I574" s="159" t="s">
        <v>312</v>
      </c>
      <c r="J574" s="81" t="s">
        <v>1667</v>
      </c>
      <c r="K574" s="144"/>
    </row>
    <row r="575" spans="1:11" ht="16.5" x14ac:dyDescent="0.3">
      <c r="A575" s="77"/>
      <c r="B575" s="142"/>
      <c r="C575" s="79"/>
      <c r="D575" s="127"/>
      <c r="E575" s="126"/>
      <c r="F575" s="143"/>
      <c r="G575" s="80">
        <f t="shared" si="3"/>
        <v>0</v>
      </c>
      <c r="H575" s="133"/>
      <c r="I575" s="159"/>
      <c r="J575" s="81"/>
      <c r="K575" s="144"/>
    </row>
    <row r="576" spans="1:11" ht="16.5" x14ac:dyDescent="0.3">
      <c r="A576" s="77">
        <v>43421</v>
      </c>
      <c r="B576" s="142" t="s">
        <v>3125</v>
      </c>
      <c r="C576" s="79" t="s">
        <v>3126</v>
      </c>
      <c r="D576" s="127" t="s">
        <v>946</v>
      </c>
      <c r="E576" s="126">
        <v>12</v>
      </c>
      <c r="F576" s="143">
        <v>232199.5</v>
      </c>
      <c r="G576" s="80">
        <f t="shared" si="3"/>
        <v>2786394</v>
      </c>
      <c r="H576" s="133">
        <f>G576</f>
        <v>2786394</v>
      </c>
      <c r="I576" s="159" t="s">
        <v>309</v>
      </c>
      <c r="J576" s="81"/>
      <c r="K576" s="144"/>
    </row>
    <row r="577" spans="1:11" ht="16.5" x14ac:dyDescent="0.3">
      <c r="A577" s="77"/>
      <c r="B577" s="142"/>
      <c r="C577" s="79"/>
      <c r="D577" s="127"/>
      <c r="E577" s="126"/>
      <c r="F577" s="143"/>
      <c r="G577" s="80">
        <f t="shared" si="3"/>
        <v>0</v>
      </c>
      <c r="H577" s="133"/>
      <c r="I577" s="159"/>
      <c r="J577" s="81"/>
      <c r="K577" s="144"/>
    </row>
    <row r="578" spans="1:11" ht="16.5" x14ac:dyDescent="0.3">
      <c r="A578" s="77">
        <v>43421</v>
      </c>
      <c r="B578" s="142" t="s">
        <v>3124</v>
      </c>
      <c r="C578" s="79" t="s">
        <v>3024</v>
      </c>
      <c r="D578" s="127" t="s">
        <v>2878</v>
      </c>
      <c r="E578" s="126">
        <v>7</v>
      </c>
      <c r="F578" s="143">
        <v>308750.47499999998</v>
      </c>
      <c r="G578" s="80">
        <f t="shared" si="3"/>
        <v>2161253.3249999997</v>
      </c>
      <c r="H578" s="133"/>
      <c r="I578" s="159"/>
      <c r="J578" s="81"/>
      <c r="K578" s="144"/>
    </row>
    <row r="579" spans="1:11" ht="16.5" x14ac:dyDescent="0.3">
      <c r="A579" s="77"/>
      <c r="B579" s="142"/>
      <c r="C579" s="79"/>
      <c r="D579" s="127" t="s">
        <v>3127</v>
      </c>
      <c r="E579" s="126">
        <v>1</v>
      </c>
      <c r="F579" s="143">
        <v>302100.09499999997</v>
      </c>
      <c r="G579" s="80">
        <f t="shared" si="3"/>
        <v>302100.09499999997</v>
      </c>
      <c r="H579" s="133"/>
      <c r="I579" s="159"/>
      <c r="J579" s="81"/>
      <c r="K579" s="144"/>
    </row>
    <row r="580" spans="1:11" ht="16.5" x14ac:dyDescent="0.3">
      <c r="A580" s="77"/>
      <c r="B580" s="142"/>
      <c r="C580" s="79"/>
      <c r="D580" s="127" t="s">
        <v>1776</v>
      </c>
      <c r="E580" s="126">
        <v>4</v>
      </c>
      <c r="F580" s="143">
        <v>232749.715</v>
      </c>
      <c r="G580" s="80">
        <f t="shared" si="3"/>
        <v>930998.86</v>
      </c>
      <c r="H580" s="133">
        <f>SUM(G578:G580)</f>
        <v>3394352.28</v>
      </c>
      <c r="I580" s="159" t="s">
        <v>1756</v>
      </c>
      <c r="J580" s="81"/>
      <c r="K580" s="144"/>
    </row>
    <row r="581" spans="1:11" ht="16.5" x14ac:dyDescent="0.3">
      <c r="A581" s="77"/>
      <c r="B581" s="142"/>
      <c r="C581" s="79"/>
      <c r="D581" s="127"/>
      <c r="E581" s="126"/>
      <c r="F581" s="143"/>
      <c r="G581" s="80">
        <f t="shared" si="3"/>
        <v>0</v>
      </c>
      <c r="H581" s="133"/>
      <c r="I581" s="159"/>
      <c r="J581" s="81"/>
      <c r="K581" s="144"/>
    </row>
    <row r="582" spans="1:11" ht="16.5" x14ac:dyDescent="0.3">
      <c r="A582" s="77">
        <v>43421</v>
      </c>
      <c r="B582" s="142" t="s">
        <v>3128</v>
      </c>
      <c r="C582" s="79" t="s">
        <v>464</v>
      </c>
      <c r="D582" s="127" t="s">
        <v>19</v>
      </c>
      <c r="E582" s="126">
        <v>1</v>
      </c>
      <c r="F582" s="143">
        <v>543400</v>
      </c>
      <c r="G582" s="80">
        <f t="shared" si="3"/>
        <v>543400</v>
      </c>
      <c r="H582" s="133">
        <f>G582</f>
        <v>543400</v>
      </c>
      <c r="I582" s="159" t="s">
        <v>309</v>
      </c>
      <c r="J582" s="81"/>
      <c r="K582" s="144"/>
    </row>
    <row r="583" spans="1:11" ht="16.5" x14ac:dyDescent="0.3">
      <c r="A583" s="77"/>
      <c r="B583" s="142"/>
      <c r="C583" s="79"/>
      <c r="D583" s="127"/>
      <c r="E583" s="126"/>
      <c r="F583" s="143"/>
      <c r="G583" s="80">
        <f t="shared" si="3"/>
        <v>0</v>
      </c>
      <c r="H583" s="133"/>
      <c r="I583" s="159"/>
      <c r="J583" s="81"/>
      <c r="K583" s="144"/>
    </row>
    <row r="584" spans="1:11" ht="16.5" x14ac:dyDescent="0.3">
      <c r="A584" s="77">
        <v>43421</v>
      </c>
      <c r="B584" s="142" t="s">
        <v>3129</v>
      </c>
      <c r="C584" s="79" t="s">
        <v>1019</v>
      </c>
      <c r="D584" s="127" t="s">
        <v>31</v>
      </c>
      <c r="E584" s="126">
        <v>1</v>
      </c>
      <c r="F584" s="143">
        <v>529199.44999999995</v>
      </c>
      <c r="G584" s="80">
        <f t="shared" si="3"/>
        <v>529199.44999999995</v>
      </c>
      <c r="H584" s="133"/>
      <c r="I584" s="159"/>
      <c r="J584" s="81"/>
      <c r="K584" s="144"/>
    </row>
    <row r="585" spans="1:11" ht="16.5" x14ac:dyDescent="0.3">
      <c r="A585" s="77"/>
      <c r="B585" s="142"/>
      <c r="C585" s="79"/>
      <c r="D585" s="127" t="s">
        <v>2847</v>
      </c>
      <c r="E585" s="126">
        <v>3</v>
      </c>
      <c r="F585" s="143">
        <v>243000.45</v>
      </c>
      <c r="G585" s="80">
        <f t="shared" si="3"/>
        <v>729001.35000000009</v>
      </c>
      <c r="H585" s="133">
        <f>SUM(G584:G585)</f>
        <v>1258200.8</v>
      </c>
      <c r="I585" s="159" t="s">
        <v>309</v>
      </c>
      <c r="J585" s="81"/>
      <c r="K585" s="144"/>
    </row>
    <row r="586" spans="1:11" ht="16.5" x14ac:dyDescent="0.3">
      <c r="A586" s="77"/>
      <c r="B586" s="142"/>
      <c r="C586" s="79"/>
      <c r="D586" s="127"/>
      <c r="E586" s="126"/>
      <c r="F586" s="143"/>
      <c r="G586" s="80">
        <f t="shared" si="3"/>
        <v>0</v>
      </c>
      <c r="H586" s="133"/>
      <c r="I586" s="159"/>
      <c r="J586" s="81"/>
      <c r="K586" s="144"/>
    </row>
    <row r="587" spans="1:11" ht="16.5" x14ac:dyDescent="0.3">
      <c r="A587" s="77">
        <v>43421</v>
      </c>
      <c r="B587" s="142" t="s">
        <v>3130</v>
      </c>
      <c r="C587" s="79" t="s">
        <v>2948</v>
      </c>
      <c r="D587" s="127" t="s">
        <v>1325</v>
      </c>
      <c r="E587" s="126">
        <v>1</v>
      </c>
      <c r="F587" s="143">
        <v>1104300.55</v>
      </c>
      <c r="G587" s="80">
        <f t="shared" si="3"/>
        <v>1104300.55</v>
      </c>
      <c r="H587" s="133">
        <f>G587</f>
        <v>1104300.55</v>
      </c>
      <c r="I587" s="159" t="s">
        <v>309</v>
      </c>
      <c r="J587" s="81"/>
      <c r="K587" s="144"/>
    </row>
    <row r="588" spans="1:11" ht="16.5" x14ac:dyDescent="0.3">
      <c r="A588" s="77"/>
      <c r="B588" s="142"/>
      <c r="C588" s="79"/>
      <c r="D588" s="127"/>
      <c r="E588" s="126"/>
      <c r="F588" s="143"/>
      <c r="G588" s="80">
        <f t="shared" si="3"/>
        <v>0</v>
      </c>
      <c r="H588" s="133"/>
      <c r="I588" s="159"/>
      <c r="J588" s="81"/>
      <c r="K588" s="144"/>
    </row>
    <row r="589" spans="1:11" ht="16.5" x14ac:dyDescent="0.3">
      <c r="A589" s="77">
        <v>43423</v>
      </c>
      <c r="B589" s="142" t="s">
        <v>3131</v>
      </c>
      <c r="C589" s="79" t="s">
        <v>38</v>
      </c>
      <c r="D589" s="127" t="s">
        <v>1094</v>
      </c>
      <c r="E589" s="126">
        <v>36</v>
      </c>
      <c r="F589" s="143">
        <v>215000.5</v>
      </c>
      <c r="G589" s="80">
        <f t="shared" si="3"/>
        <v>7740018</v>
      </c>
      <c r="H589" s="133">
        <f>G589</f>
        <v>7740018</v>
      </c>
      <c r="I589" s="159" t="s">
        <v>310</v>
      </c>
      <c r="J589" s="81"/>
      <c r="K589" s="144"/>
    </row>
    <row r="590" spans="1:11" ht="16.5" x14ac:dyDescent="0.3">
      <c r="A590" s="77"/>
      <c r="B590" s="142"/>
      <c r="C590" s="79"/>
      <c r="D590" s="127"/>
      <c r="E590" s="126"/>
      <c r="F590" s="143"/>
      <c r="G590" s="80">
        <f t="shared" si="3"/>
        <v>0</v>
      </c>
      <c r="H590" s="133"/>
      <c r="I590" s="159"/>
      <c r="J590" s="81"/>
      <c r="K590" s="144"/>
    </row>
    <row r="591" spans="1:11" ht="16.5" x14ac:dyDescent="0.3">
      <c r="A591" s="77">
        <v>43423</v>
      </c>
      <c r="B591" s="142" t="s">
        <v>3132</v>
      </c>
      <c r="C591" s="79" t="s">
        <v>811</v>
      </c>
      <c r="D591" s="127" t="s">
        <v>1094</v>
      </c>
      <c r="E591" s="126">
        <v>1</v>
      </c>
      <c r="F591" s="143">
        <v>215000.5</v>
      </c>
      <c r="G591" s="80">
        <f t="shared" si="3"/>
        <v>215000.5</v>
      </c>
      <c r="H591" s="133"/>
      <c r="I591" s="159"/>
      <c r="J591" s="81"/>
      <c r="K591" s="144"/>
    </row>
    <row r="592" spans="1:11" ht="16.5" x14ac:dyDescent="0.3">
      <c r="A592" s="77"/>
      <c r="B592" s="142"/>
      <c r="C592" s="79"/>
      <c r="D592" s="127" t="s">
        <v>1720</v>
      </c>
      <c r="E592" s="126">
        <v>1</v>
      </c>
      <c r="F592" s="143">
        <v>170749.7</v>
      </c>
      <c r="G592" s="80">
        <f t="shared" si="3"/>
        <v>170749.7</v>
      </c>
      <c r="H592" s="133">
        <f>SUM(G591:G592)</f>
        <v>385750.2</v>
      </c>
      <c r="I592" s="159" t="s">
        <v>1215</v>
      </c>
      <c r="J592" s="81"/>
      <c r="K592" s="144"/>
    </row>
    <row r="593" spans="1:11" ht="16.5" x14ac:dyDescent="0.3">
      <c r="A593" s="77"/>
      <c r="B593" s="142"/>
      <c r="C593" s="79"/>
      <c r="D593" s="127"/>
      <c r="E593" s="126"/>
      <c r="F593" s="143"/>
      <c r="G593" s="80">
        <f t="shared" si="3"/>
        <v>0</v>
      </c>
      <c r="H593" s="133"/>
      <c r="I593" s="159"/>
      <c r="J593" s="81"/>
      <c r="K593" s="144"/>
    </row>
    <row r="594" spans="1:11" ht="16.5" x14ac:dyDescent="0.3">
      <c r="A594" s="77">
        <v>43423</v>
      </c>
      <c r="B594" s="142" t="s">
        <v>3133</v>
      </c>
      <c r="C594" s="79" t="s">
        <v>989</v>
      </c>
      <c r="D594" s="127" t="s">
        <v>980</v>
      </c>
      <c r="E594" s="126">
        <v>7</v>
      </c>
      <c r="F594" s="143">
        <v>32062.69</v>
      </c>
      <c r="G594" s="80">
        <f t="shared" si="3"/>
        <v>224438.83</v>
      </c>
      <c r="H594" s="133">
        <f>G594</f>
        <v>224438.83</v>
      </c>
      <c r="I594" s="159" t="s">
        <v>1215</v>
      </c>
      <c r="J594" s="81"/>
      <c r="K594" s="144"/>
    </row>
    <row r="595" spans="1:11" ht="16.5" x14ac:dyDescent="0.3">
      <c r="A595" s="77"/>
      <c r="B595" s="142"/>
      <c r="C595" s="79"/>
      <c r="D595" s="127"/>
      <c r="E595" s="126"/>
      <c r="F595" s="143"/>
      <c r="G595" s="80">
        <f t="shared" si="3"/>
        <v>0</v>
      </c>
      <c r="H595" s="133"/>
      <c r="I595" s="159"/>
      <c r="J595" s="81"/>
      <c r="K595" s="144"/>
    </row>
    <row r="596" spans="1:11" ht="16.5" x14ac:dyDescent="0.3">
      <c r="A596" s="77">
        <v>43423</v>
      </c>
      <c r="B596" s="142" t="s">
        <v>3134</v>
      </c>
      <c r="C596" s="79" t="s">
        <v>359</v>
      </c>
      <c r="D596" s="127" t="s">
        <v>31</v>
      </c>
      <c r="E596" s="126">
        <v>1</v>
      </c>
      <c r="F596" s="143">
        <v>529199.44999999995</v>
      </c>
      <c r="G596" s="80">
        <f t="shared" si="3"/>
        <v>529199.44999999995</v>
      </c>
      <c r="H596" s="133">
        <f>G596</f>
        <v>529199.44999999995</v>
      </c>
      <c r="I596" s="159" t="s">
        <v>1756</v>
      </c>
      <c r="J596" s="81"/>
      <c r="K596" s="144"/>
    </row>
    <row r="597" spans="1:11" ht="16.5" x14ac:dyDescent="0.3">
      <c r="A597" s="77"/>
      <c r="B597" s="142"/>
      <c r="C597" s="79"/>
      <c r="D597" s="127"/>
      <c r="E597" s="126"/>
      <c r="F597" s="143"/>
      <c r="G597" s="80">
        <f t="shared" si="3"/>
        <v>0</v>
      </c>
      <c r="H597" s="133"/>
      <c r="I597" s="159"/>
      <c r="J597" s="81"/>
      <c r="K597" s="144"/>
    </row>
    <row r="598" spans="1:11" ht="16.5" x14ac:dyDescent="0.3">
      <c r="A598" s="77">
        <v>43423</v>
      </c>
      <c r="B598" s="142" t="s">
        <v>3135</v>
      </c>
      <c r="C598" s="79" t="s">
        <v>87</v>
      </c>
      <c r="D598" s="127" t="s">
        <v>1854</v>
      </c>
      <c r="E598" s="126">
        <v>3</v>
      </c>
      <c r="F598" s="143">
        <v>240525.55</v>
      </c>
      <c r="G598" s="80">
        <f t="shared" si="3"/>
        <v>721576.64999999991</v>
      </c>
      <c r="H598" s="133">
        <f>G598</f>
        <v>721576.64999999991</v>
      </c>
      <c r="I598" s="159" t="s">
        <v>1756</v>
      </c>
      <c r="J598" s="81"/>
      <c r="K598" s="144"/>
    </row>
    <row r="599" spans="1:11" ht="16.5" x14ac:dyDescent="0.3">
      <c r="A599" s="77"/>
      <c r="B599" s="142"/>
      <c r="C599" s="79"/>
      <c r="D599" s="127"/>
      <c r="E599" s="126"/>
      <c r="F599" s="143"/>
      <c r="G599" s="80">
        <f t="shared" si="3"/>
        <v>0</v>
      </c>
      <c r="H599" s="133"/>
      <c r="I599" s="159"/>
      <c r="J599" s="81"/>
      <c r="K599" s="144"/>
    </row>
    <row r="600" spans="1:11" ht="16.5" x14ac:dyDescent="0.3">
      <c r="A600" s="77">
        <v>43423</v>
      </c>
      <c r="B600" s="142" t="s">
        <v>3136</v>
      </c>
      <c r="C600" s="79" t="s">
        <v>2096</v>
      </c>
      <c r="D600" s="127" t="s">
        <v>887</v>
      </c>
      <c r="E600" s="126">
        <v>3</v>
      </c>
      <c r="F600" s="143">
        <v>230000.1</v>
      </c>
      <c r="G600" s="80">
        <f t="shared" si="3"/>
        <v>690000.3</v>
      </c>
      <c r="H600" s="133">
        <f>G600</f>
        <v>690000.3</v>
      </c>
      <c r="I600" s="159" t="s">
        <v>2524</v>
      </c>
      <c r="J600" s="81"/>
      <c r="K600" s="144"/>
    </row>
    <row r="601" spans="1:11" ht="16.5" x14ac:dyDescent="0.3">
      <c r="A601" s="77"/>
      <c r="B601" s="142"/>
      <c r="C601" s="79"/>
      <c r="D601" s="127"/>
      <c r="E601" s="126"/>
      <c r="F601" s="143"/>
      <c r="G601" s="80">
        <f t="shared" si="3"/>
        <v>0</v>
      </c>
      <c r="H601" s="133"/>
      <c r="I601" s="159"/>
      <c r="J601" s="81"/>
      <c r="K601" s="144"/>
    </row>
    <row r="602" spans="1:11" ht="16.5" x14ac:dyDescent="0.3">
      <c r="A602" s="77">
        <v>43423</v>
      </c>
      <c r="B602" s="142" t="s">
        <v>3137</v>
      </c>
      <c r="C602" s="79" t="s">
        <v>3138</v>
      </c>
      <c r="D602" s="127" t="s">
        <v>1094</v>
      </c>
      <c r="E602" s="126">
        <v>10</v>
      </c>
      <c r="F602" s="143">
        <v>215000.5</v>
      </c>
      <c r="G602" s="80">
        <f t="shared" si="3"/>
        <v>2150005</v>
      </c>
      <c r="H602" s="133"/>
      <c r="I602" s="159"/>
      <c r="J602" s="81"/>
      <c r="K602" s="144"/>
    </row>
    <row r="603" spans="1:11" ht="16.5" x14ac:dyDescent="0.3">
      <c r="A603" s="77"/>
      <c r="B603" s="142"/>
      <c r="C603" s="79"/>
      <c r="D603" s="127" t="s">
        <v>887</v>
      </c>
      <c r="E603" s="126">
        <v>3</v>
      </c>
      <c r="F603" s="143">
        <v>230000.1</v>
      </c>
      <c r="G603" s="80">
        <f t="shared" si="3"/>
        <v>690000.3</v>
      </c>
      <c r="H603" s="133">
        <f>SUM(G602:G603)</f>
        <v>2840005.3</v>
      </c>
      <c r="I603" s="159" t="s">
        <v>314</v>
      </c>
      <c r="J603" s="81"/>
      <c r="K603" s="144"/>
    </row>
    <row r="604" spans="1:11" ht="16.5" x14ac:dyDescent="0.3">
      <c r="A604" s="77"/>
      <c r="B604" s="142"/>
      <c r="C604" s="79"/>
      <c r="D604" s="127"/>
      <c r="E604" s="126"/>
      <c r="F604" s="143"/>
      <c r="G604" s="80">
        <f t="shared" si="3"/>
        <v>0</v>
      </c>
      <c r="H604" s="133"/>
      <c r="I604" s="159"/>
      <c r="J604" s="81"/>
      <c r="K604" s="144"/>
    </row>
    <row r="605" spans="1:11" ht="16.5" x14ac:dyDescent="0.3">
      <c r="A605" s="77">
        <v>43423</v>
      </c>
      <c r="B605" s="142" t="s">
        <v>3139</v>
      </c>
      <c r="C605" s="79" t="s">
        <v>3140</v>
      </c>
      <c r="D605" s="127" t="s">
        <v>887</v>
      </c>
      <c r="E605" s="126">
        <v>3</v>
      </c>
      <c r="F605" s="143">
        <v>250000.3</v>
      </c>
      <c r="G605" s="80">
        <f t="shared" si="3"/>
        <v>750000.89999999991</v>
      </c>
      <c r="H605" s="133">
        <f>G605</f>
        <v>750000.89999999991</v>
      </c>
      <c r="I605" s="159" t="s">
        <v>3146</v>
      </c>
      <c r="J605" s="81"/>
      <c r="K605" s="144"/>
    </row>
    <row r="606" spans="1:11" ht="16.5" x14ac:dyDescent="0.3">
      <c r="A606" s="77"/>
      <c r="B606" s="142"/>
      <c r="C606" s="79"/>
      <c r="D606" s="127"/>
      <c r="E606" s="126"/>
      <c r="F606" s="143"/>
      <c r="G606" s="80">
        <f t="shared" si="3"/>
        <v>0</v>
      </c>
      <c r="H606" s="133"/>
      <c r="I606" s="159"/>
      <c r="J606" s="81"/>
      <c r="K606" s="144"/>
    </row>
    <row r="607" spans="1:11" ht="16.5" x14ac:dyDescent="0.3">
      <c r="A607" s="77">
        <v>43423</v>
      </c>
      <c r="B607" s="142" t="s">
        <v>3141</v>
      </c>
      <c r="C607" s="79" t="s">
        <v>1057</v>
      </c>
      <c r="D607" s="127" t="s">
        <v>2382</v>
      </c>
      <c r="E607" s="126">
        <v>4</v>
      </c>
      <c r="F607" s="143">
        <v>170749.7</v>
      </c>
      <c r="G607" s="80">
        <f t="shared" si="3"/>
        <v>682998.8</v>
      </c>
      <c r="H607" s="133">
        <f>G607</f>
        <v>682998.8</v>
      </c>
      <c r="I607" s="159" t="s">
        <v>3146</v>
      </c>
      <c r="J607" s="81"/>
      <c r="K607" s="144"/>
    </row>
    <row r="608" spans="1:11" ht="16.5" x14ac:dyDescent="0.3">
      <c r="A608" s="77"/>
      <c r="B608" s="142"/>
      <c r="C608" s="79"/>
      <c r="D608" s="127"/>
      <c r="E608" s="126"/>
      <c r="F608" s="143"/>
      <c r="G608" s="80">
        <f t="shared" si="3"/>
        <v>0</v>
      </c>
      <c r="H608" s="133"/>
      <c r="I608" s="159"/>
      <c r="J608" s="81"/>
      <c r="K608" s="144"/>
    </row>
    <row r="609" spans="1:11" ht="16.5" x14ac:dyDescent="0.3">
      <c r="A609" s="77">
        <v>43423</v>
      </c>
      <c r="B609" s="142" t="s">
        <v>3142</v>
      </c>
      <c r="C609" s="79" t="s">
        <v>3143</v>
      </c>
      <c r="D609" s="127" t="s">
        <v>19</v>
      </c>
      <c r="E609" s="126">
        <v>1</v>
      </c>
      <c r="F609" s="143">
        <v>514800</v>
      </c>
      <c r="G609" s="80">
        <f t="shared" si="3"/>
        <v>514800</v>
      </c>
      <c r="H609" s="133">
        <f>G609</f>
        <v>514800</v>
      </c>
      <c r="I609" s="159" t="s">
        <v>315</v>
      </c>
      <c r="J609" s="81"/>
      <c r="K609" s="144"/>
    </row>
    <row r="610" spans="1:11" ht="16.5" x14ac:dyDescent="0.3">
      <c r="A610" s="77"/>
      <c r="B610" s="142"/>
      <c r="C610" s="79"/>
      <c r="D610" s="127"/>
      <c r="E610" s="126"/>
      <c r="F610" s="143"/>
      <c r="G610" s="80">
        <f t="shared" si="3"/>
        <v>0</v>
      </c>
      <c r="H610" s="133"/>
      <c r="I610" s="159"/>
      <c r="J610" s="81"/>
      <c r="K610" s="144"/>
    </row>
    <row r="611" spans="1:11" ht="16.5" x14ac:dyDescent="0.3">
      <c r="A611" s="77">
        <v>43423</v>
      </c>
      <c r="B611" s="142" t="s">
        <v>3144</v>
      </c>
      <c r="C611" s="79" t="s">
        <v>3145</v>
      </c>
      <c r="D611" s="127" t="s">
        <v>887</v>
      </c>
      <c r="E611" s="126">
        <v>1</v>
      </c>
      <c r="F611" s="143">
        <v>230000.1</v>
      </c>
      <c r="G611" s="80">
        <f t="shared" si="3"/>
        <v>230000.1</v>
      </c>
      <c r="H611" s="133">
        <f>G611</f>
        <v>230000.1</v>
      </c>
      <c r="I611" s="159" t="s">
        <v>2524</v>
      </c>
      <c r="J611" s="81"/>
      <c r="K611" s="144"/>
    </row>
    <row r="612" spans="1:11" ht="16.5" x14ac:dyDescent="0.3">
      <c r="A612" s="77"/>
      <c r="B612" s="142"/>
      <c r="C612" s="79"/>
      <c r="D612" s="127"/>
      <c r="E612" s="126"/>
      <c r="F612" s="143"/>
      <c r="G612" s="80">
        <f t="shared" si="3"/>
        <v>0</v>
      </c>
      <c r="H612" s="133"/>
      <c r="I612" s="159"/>
      <c r="J612" s="81"/>
      <c r="K612" s="144"/>
    </row>
    <row r="613" spans="1:11" ht="16.5" x14ac:dyDescent="0.3">
      <c r="A613" s="77">
        <v>43423</v>
      </c>
      <c r="B613" s="142" t="s">
        <v>3147</v>
      </c>
      <c r="C613" s="79" t="s">
        <v>113</v>
      </c>
      <c r="D613" s="127" t="s">
        <v>887</v>
      </c>
      <c r="E613" s="126">
        <v>1</v>
      </c>
      <c r="F613" s="143">
        <v>230000.1</v>
      </c>
      <c r="G613" s="80">
        <f t="shared" si="3"/>
        <v>230000.1</v>
      </c>
      <c r="H613" s="133">
        <f>G613</f>
        <v>230000.1</v>
      </c>
      <c r="I613" s="159" t="s">
        <v>2524</v>
      </c>
      <c r="J613" s="81"/>
      <c r="K613" s="144"/>
    </row>
    <row r="614" spans="1:11" ht="16.5" x14ac:dyDescent="0.3">
      <c r="A614" s="77"/>
      <c r="B614" s="142"/>
      <c r="C614" s="79"/>
      <c r="D614" s="127"/>
      <c r="E614" s="126"/>
      <c r="F614" s="143"/>
      <c r="G614" s="80">
        <f t="shared" si="3"/>
        <v>0</v>
      </c>
      <c r="H614" s="133"/>
      <c r="I614" s="159"/>
      <c r="J614" s="81"/>
      <c r="K614" s="144"/>
    </row>
    <row r="615" spans="1:11" ht="16.5" x14ac:dyDescent="0.3">
      <c r="A615" s="77">
        <v>43423</v>
      </c>
      <c r="B615" s="142" t="s">
        <v>3148</v>
      </c>
      <c r="C615" s="79" t="s">
        <v>1893</v>
      </c>
      <c r="D615" s="127" t="s">
        <v>887</v>
      </c>
      <c r="E615" s="126">
        <v>12</v>
      </c>
      <c r="F615" s="143">
        <v>230000.1</v>
      </c>
      <c r="G615" s="80">
        <f t="shared" si="3"/>
        <v>2760001.2</v>
      </c>
      <c r="H615" s="133"/>
      <c r="I615" s="159"/>
      <c r="J615" s="81"/>
      <c r="K615" s="144"/>
    </row>
    <row r="616" spans="1:11" ht="16.5" x14ac:dyDescent="0.3">
      <c r="A616" s="77"/>
      <c r="B616" s="142"/>
      <c r="C616" s="79"/>
      <c r="D616" s="127" t="s">
        <v>104</v>
      </c>
      <c r="E616" s="126">
        <v>2</v>
      </c>
      <c r="F616" s="143">
        <v>571000.1</v>
      </c>
      <c r="G616" s="80">
        <f t="shared" si="3"/>
        <v>1142000.2</v>
      </c>
      <c r="H616" s="133">
        <f>SUM(G615:G616)</f>
        <v>3902001.4000000004</v>
      </c>
      <c r="I616" s="159" t="s">
        <v>1756</v>
      </c>
      <c r="J616" s="81"/>
      <c r="K616" s="144"/>
    </row>
    <row r="617" spans="1:11" ht="16.5" x14ac:dyDescent="0.3">
      <c r="A617" s="77"/>
      <c r="B617" s="142"/>
      <c r="C617" s="79"/>
      <c r="D617" s="127"/>
      <c r="E617" s="126"/>
      <c r="F617" s="143"/>
      <c r="G617" s="80">
        <f t="shared" si="3"/>
        <v>0</v>
      </c>
      <c r="H617" s="133"/>
      <c r="I617" s="159"/>
      <c r="J617" s="81"/>
      <c r="K617" s="144"/>
    </row>
    <row r="618" spans="1:11" ht="16.5" x14ac:dyDescent="0.3">
      <c r="A618" s="77">
        <v>43423</v>
      </c>
      <c r="B618" s="142" t="s">
        <v>3149</v>
      </c>
      <c r="C618" s="79" t="s">
        <v>1957</v>
      </c>
      <c r="D618" s="127" t="s">
        <v>3150</v>
      </c>
      <c r="E618" s="126">
        <v>3</v>
      </c>
      <c r="F618" s="143">
        <v>283099.90500000003</v>
      </c>
      <c r="G618" s="80">
        <f t="shared" si="3"/>
        <v>849299.71500000008</v>
      </c>
      <c r="H618" s="133"/>
      <c r="I618" s="159"/>
      <c r="J618" s="81"/>
      <c r="K618" s="144"/>
    </row>
    <row r="619" spans="1:11" ht="16.5" x14ac:dyDescent="0.3">
      <c r="A619" s="77"/>
      <c r="B619" s="142"/>
      <c r="C619" s="79"/>
      <c r="D619" s="127" t="s">
        <v>773</v>
      </c>
      <c r="E619" s="126">
        <v>3</v>
      </c>
      <c r="F619" s="143">
        <v>198000</v>
      </c>
      <c r="G619" s="80">
        <f t="shared" si="3"/>
        <v>594000</v>
      </c>
      <c r="H619" s="133">
        <f>SUM(G618:G619)</f>
        <v>1443299.7150000001</v>
      </c>
      <c r="I619" s="159" t="s">
        <v>309</v>
      </c>
      <c r="J619" s="81"/>
      <c r="K619" s="144"/>
    </row>
    <row r="620" spans="1:11" ht="16.5" x14ac:dyDescent="0.3">
      <c r="A620" s="77"/>
      <c r="B620" s="142"/>
      <c r="C620" s="79"/>
      <c r="D620" s="127"/>
      <c r="E620" s="126"/>
      <c r="F620" s="143"/>
      <c r="G620" s="80">
        <f t="shared" si="3"/>
        <v>0</v>
      </c>
      <c r="H620" s="133"/>
      <c r="I620" s="159"/>
      <c r="J620" s="81"/>
      <c r="K620" s="144"/>
    </row>
    <row r="621" spans="1:11" ht="16.5" x14ac:dyDescent="0.3">
      <c r="A621" s="77">
        <v>43423</v>
      </c>
      <c r="B621" s="142" t="s">
        <v>3151</v>
      </c>
      <c r="C621" s="79" t="s">
        <v>3152</v>
      </c>
      <c r="D621" s="127" t="s">
        <v>3153</v>
      </c>
      <c r="E621" s="126">
        <v>12</v>
      </c>
      <c r="F621" s="143">
        <v>324000.3</v>
      </c>
      <c r="G621" s="80">
        <f t="shared" si="3"/>
        <v>3888003.5999999996</v>
      </c>
      <c r="H621" s="133">
        <f>G621</f>
        <v>3888003.5999999996</v>
      </c>
      <c r="I621" s="159" t="s">
        <v>309</v>
      </c>
      <c r="J621" s="81"/>
      <c r="K621" s="144"/>
    </row>
    <row r="622" spans="1:11" ht="16.5" x14ac:dyDescent="0.3">
      <c r="A622" s="77"/>
      <c r="B622" s="142"/>
      <c r="C622" s="79"/>
      <c r="D622" s="127"/>
      <c r="E622" s="126"/>
      <c r="F622" s="143"/>
      <c r="G622" s="80">
        <f t="shared" si="3"/>
        <v>0</v>
      </c>
      <c r="H622" s="133"/>
      <c r="I622" s="159"/>
      <c r="J622" s="81"/>
      <c r="K622" s="144"/>
    </row>
    <row r="623" spans="1:11" ht="16.5" x14ac:dyDescent="0.3">
      <c r="A623" s="77">
        <v>43425</v>
      </c>
      <c r="B623" s="142" t="s">
        <v>3154</v>
      </c>
      <c r="C623" s="79" t="s">
        <v>258</v>
      </c>
      <c r="D623" s="127" t="s">
        <v>31</v>
      </c>
      <c r="E623" s="126">
        <v>3</v>
      </c>
      <c r="F623" s="143">
        <v>529199.44999999995</v>
      </c>
      <c r="G623" s="80">
        <f t="shared" si="3"/>
        <v>1587598.3499999999</v>
      </c>
      <c r="H623" s="133">
        <f>G623</f>
        <v>1587598.3499999999</v>
      </c>
      <c r="I623" s="159" t="s">
        <v>314</v>
      </c>
      <c r="J623" s="81"/>
      <c r="K623" s="144"/>
    </row>
    <row r="624" spans="1:11" ht="16.5" x14ac:dyDescent="0.3">
      <c r="A624" s="77"/>
      <c r="B624" s="142"/>
      <c r="C624" s="79"/>
      <c r="D624" s="127"/>
      <c r="E624" s="126"/>
      <c r="F624" s="143"/>
      <c r="G624" s="80">
        <f t="shared" si="3"/>
        <v>0</v>
      </c>
      <c r="H624" s="133"/>
      <c r="I624" s="159"/>
      <c r="J624" s="81"/>
      <c r="K624" s="144"/>
    </row>
    <row r="625" spans="1:11" ht="16.5" x14ac:dyDescent="0.3">
      <c r="A625" s="77">
        <v>43425</v>
      </c>
      <c r="B625" s="142" t="s">
        <v>3155</v>
      </c>
      <c r="C625" s="79" t="s">
        <v>556</v>
      </c>
      <c r="D625" s="127" t="s">
        <v>19</v>
      </c>
      <c r="E625" s="126">
        <v>1</v>
      </c>
      <c r="F625" s="143">
        <v>572000</v>
      </c>
      <c r="G625" s="80">
        <f t="shared" si="3"/>
        <v>572000</v>
      </c>
      <c r="H625" s="133">
        <f>G625</f>
        <v>572000</v>
      </c>
      <c r="I625" s="159" t="s">
        <v>314</v>
      </c>
      <c r="J625" s="81"/>
      <c r="K625" s="144"/>
    </row>
    <row r="626" spans="1:11" ht="16.5" x14ac:dyDescent="0.3">
      <c r="A626" s="77"/>
      <c r="B626" s="142"/>
      <c r="C626" s="79"/>
      <c r="D626" s="127"/>
      <c r="E626" s="126"/>
      <c r="F626" s="143"/>
      <c r="G626" s="80">
        <f t="shared" si="3"/>
        <v>0</v>
      </c>
      <c r="H626" s="133"/>
      <c r="I626" s="159"/>
      <c r="J626" s="81"/>
      <c r="K626" s="144"/>
    </row>
    <row r="627" spans="1:11" ht="16.5" x14ac:dyDescent="0.3">
      <c r="A627" s="77">
        <v>43425</v>
      </c>
      <c r="B627" s="142" t="s">
        <v>3156</v>
      </c>
      <c r="C627" s="79" t="s">
        <v>38</v>
      </c>
      <c r="D627" s="127" t="s">
        <v>887</v>
      </c>
      <c r="E627" s="126">
        <v>12</v>
      </c>
      <c r="F627" s="143">
        <v>230000.1</v>
      </c>
      <c r="G627" s="80">
        <f t="shared" si="3"/>
        <v>2760001.2</v>
      </c>
      <c r="H627" s="133">
        <f>G627</f>
        <v>2760001.2</v>
      </c>
      <c r="I627" s="159" t="s">
        <v>310</v>
      </c>
      <c r="J627" s="81"/>
      <c r="K627" s="144"/>
    </row>
    <row r="628" spans="1:11" ht="16.5" x14ac:dyDescent="0.3">
      <c r="A628" s="77"/>
      <c r="B628" s="142"/>
      <c r="C628" s="79"/>
      <c r="D628" s="127"/>
      <c r="E628" s="126"/>
      <c r="F628" s="143"/>
      <c r="G628" s="80">
        <f t="shared" si="3"/>
        <v>0</v>
      </c>
      <c r="H628" s="133"/>
      <c r="I628" s="159"/>
      <c r="J628" s="81"/>
      <c r="K628" s="144"/>
    </row>
    <row r="629" spans="1:11" ht="16.5" x14ac:dyDescent="0.3">
      <c r="A629" s="77">
        <v>43425</v>
      </c>
      <c r="B629" s="142" t="s">
        <v>3157</v>
      </c>
      <c r="C629" s="79" t="s">
        <v>3158</v>
      </c>
      <c r="D629" s="127" t="s">
        <v>104</v>
      </c>
      <c r="E629" s="126">
        <v>12</v>
      </c>
      <c r="F629" s="143">
        <v>513900.09</v>
      </c>
      <c r="G629" s="80">
        <f t="shared" si="3"/>
        <v>6166801.0800000001</v>
      </c>
      <c r="H629" s="133"/>
      <c r="I629" s="159"/>
      <c r="J629" s="81"/>
      <c r="K629" s="144"/>
    </row>
    <row r="630" spans="1:11" ht="16.5" x14ac:dyDescent="0.3">
      <c r="A630" s="77"/>
      <c r="B630" s="142"/>
      <c r="C630" s="79"/>
      <c r="D630" s="127" t="s">
        <v>2494</v>
      </c>
      <c r="E630" s="126">
        <v>12</v>
      </c>
      <c r="F630" s="143">
        <v>621900.18000000005</v>
      </c>
      <c r="G630" s="80">
        <f t="shared" si="3"/>
        <v>7462802.1600000001</v>
      </c>
      <c r="H630" s="133"/>
      <c r="I630" s="159"/>
      <c r="J630" s="81"/>
      <c r="K630" s="144"/>
    </row>
    <row r="631" spans="1:11" ht="16.5" x14ac:dyDescent="0.3">
      <c r="A631" s="77"/>
      <c r="B631" s="142"/>
      <c r="C631" s="79"/>
      <c r="D631" s="127" t="s">
        <v>3020</v>
      </c>
      <c r="E631" s="126">
        <v>12</v>
      </c>
      <c r="F631" s="143">
        <v>540000.55000000005</v>
      </c>
      <c r="G631" s="80">
        <f t="shared" si="3"/>
        <v>6480006.6000000006</v>
      </c>
      <c r="H631" s="133">
        <f>SUM(G629:G631)</f>
        <v>20109609.84</v>
      </c>
      <c r="I631" s="159" t="s">
        <v>1756</v>
      </c>
      <c r="J631" s="81"/>
      <c r="K631" s="144"/>
    </row>
    <row r="632" spans="1:11" ht="16.5" x14ac:dyDescent="0.3">
      <c r="A632" s="77"/>
      <c r="B632" s="142"/>
      <c r="C632" s="79"/>
      <c r="D632" s="127"/>
      <c r="E632" s="126"/>
      <c r="F632" s="143"/>
      <c r="G632" s="80">
        <f t="shared" ref="G632:G886" si="4">E632*F632</f>
        <v>0</v>
      </c>
      <c r="H632" s="133"/>
      <c r="I632" s="159"/>
      <c r="J632" s="81"/>
      <c r="K632" s="144"/>
    </row>
    <row r="633" spans="1:11" ht="16.5" x14ac:dyDescent="0.3">
      <c r="A633" s="77">
        <v>43425</v>
      </c>
      <c r="B633" s="142" t="s">
        <v>3159</v>
      </c>
      <c r="C633" s="79" t="s">
        <v>1893</v>
      </c>
      <c r="D633" s="127" t="s">
        <v>1094</v>
      </c>
      <c r="E633" s="126">
        <v>12</v>
      </c>
      <c r="F633" s="143">
        <v>215000.5</v>
      </c>
      <c r="G633" s="80">
        <f t="shared" si="4"/>
        <v>2580006</v>
      </c>
      <c r="H633" s="133">
        <f>G633</f>
        <v>2580006</v>
      </c>
      <c r="I633" s="159" t="s">
        <v>1756</v>
      </c>
      <c r="J633" s="81"/>
      <c r="K633" s="144"/>
    </row>
    <row r="634" spans="1:11" ht="16.5" x14ac:dyDescent="0.3">
      <c r="A634" s="77"/>
      <c r="B634" s="142"/>
      <c r="C634" s="79"/>
      <c r="D634" s="127"/>
      <c r="E634" s="126"/>
      <c r="F634" s="143"/>
      <c r="G634" s="80">
        <f t="shared" si="4"/>
        <v>0</v>
      </c>
      <c r="H634" s="133"/>
      <c r="I634" s="159"/>
      <c r="J634" s="81"/>
      <c r="K634" s="144"/>
    </row>
    <row r="635" spans="1:11" ht="16.5" x14ac:dyDescent="0.3">
      <c r="A635" s="77">
        <v>43425</v>
      </c>
      <c r="B635" s="142" t="s">
        <v>3160</v>
      </c>
      <c r="C635" s="79" t="s">
        <v>3161</v>
      </c>
      <c r="D635" s="127" t="s">
        <v>31</v>
      </c>
      <c r="E635" s="126">
        <v>1</v>
      </c>
      <c r="F635" s="143">
        <v>529199.44999999995</v>
      </c>
      <c r="G635" s="80">
        <f t="shared" si="4"/>
        <v>529199.44999999995</v>
      </c>
      <c r="H635" s="133">
        <f>G635</f>
        <v>529199.44999999995</v>
      </c>
      <c r="I635" s="159" t="s">
        <v>309</v>
      </c>
      <c r="J635" s="81"/>
      <c r="K635" s="144"/>
    </row>
    <row r="636" spans="1:11" ht="16.5" x14ac:dyDescent="0.3">
      <c r="A636" s="77"/>
      <c r="B636" s="142"/>
      <c r="C636" s="79"/>
      <c r="D636" s="127"/>
      <c r="E636" s="126"/>
      <c r="F636" s="143"/>
      <c r="G636" s="80">
        <f t="shared" si="4"/>
        <v>0</v>
      </c>
      <c r="H636" s="133"/>
      <c r="I636" s="159"/>
      <c r="J636" s="81"/>
      <c r="K636" s="144"/>
    </row>
    <row r="637" spans="1:11" ht="16.5" x14ac:dyDescent="0.3">
      <c r="A637" s="77">
        <v>43425</v>
      </c>
      <c r="B637" s="142" t="s">
        <v>3162</v>
      </c>
      <c r="C637" s="79" t="s">
        <v>712</v>
      </c>
      <c r="D637" s="127" t="s">
        <v>31</v>
      </c>
      <c r="E637" s="126">
        <v>1</v>
      </c>
      <c r="F637" s="143">
        <v>588000</v>
      </c>
      <c r="G637" s="80">
        <f t="shared" si="4"/>
        <v>588000</v>
      </c>
      <c r="H637" s="133">
        <f>G637</f>
        <v>588000</v>
      </c>
      <c r="I637" s="159" t="s">
        <v>3146</v>
      </c>
      <c r="J637" s="81"/>
      <c r="K637" s="144"/>
    </row>
    <row r="638" spans="1:11" ht="16.5" x14ac:dyDescent="0.3">
      <c r="A638" s="77"/>
      <c r="B638" s="142"/>
      <c r="C638" s="79"/>
      <c r="D638" s="127"/>
      <c r="E638" s="126"/>
      <c r="F638" s="143"/>
      <c r="G638" s="80">
        <f t="shared" si="4"/>
        <v>0</v>
      </c>
      <c r="H638" s="133"/>
      <c r="I638" s="159"/>
      <c r="J638" s="81"/>
      <c r="K638" s="144"/>
    </row>
    <row r="639" spans="1:11" ht="16.5" x14ac:dyDescent="0.3">
      <c r="A639" s="77">
        <v>43425</v>
      </c>
      <c r="B639" s="142" t="s">
        <v>3163</v>
      </c>
      <c r="C639" s="79" t="s">
        <v>79</v>
      </c>
      <c r="D639" s="127" t="s">
        <v>815</v>
      </c>
      <c r="E639" s="126">
        <v>24</v>
      </c>
      <c r="F639" s="143">
        <v>198000</v>
      </c>
      <c r="G639" s="80">
        <f t="shared" si="4"/>
        <v>4752000</v>
      </c>
      <c r="H639" s="133">
        <f>G639</f>
        <v>4752000</v>
      </c>
      <c r="I639" s="159" t="s">
        <v>309</v>
      </c>
      <c r="J639" s="81"/>
      <c r="K639" s="144"/>
    </row>
    <row r="640" spans="1:11" ht="16.5" x14ac:dyDescent="0.3">
      <c r="A640" s="77"/>
      <c r="B640" s="142"/>
      <c r="C640" s="79"/>
      <c r="D640" s="127"/>
      <c r="E640" s="126"/>
      <c r="F640" s="143"/>
      <c r="G640" s="80">
        <f t="shared" si="4"/>
        <v>0</v>
      </c>
      <c r="H640" s="133"/>
      <c r="I640" s="159"/>
      <c r="J640" s="81"/>
      <c r="K640" s="144"/>
    </row>
    <row r="641" spans="1:11" ht="16.5" x14ac:dyDescent="0.3">
      <c r="A641" s="77">
        <v>43425</v>
      </c>
      <c r="B641" s="142" t="s">
        <v>3164</v>
      </c>
      <c r="C641" s="79" t="s">
        <v>3165</v>
      </c>
      <c r="D641" s="127" t="s">
        <v>2482</v>
      </c>
      <c r="E641" s="126">
        <v>1</v>
      </c>
      <c r="F641" s="143">
        <v>215650.38</v>
      </c>
      <c r="G641" s="80">
        <f t="shared" si="4"/>
        <v>215650.38</v>
      </c>
      <c r="H641" s="133"/>
      <c r="I641" s="159"/>
      <c r="J641" s="81"/>
      <c r="K641" s="144"/>
    </row>
    <row r="642" spans="1:11" ht="16.5" x14ac:dyDescent="0.3">
      <c r="A642" s="77"/>
      <c r="B642" s="142"/>
      <c r="C642" s="79"/>
      <c r="D642" s="127" t="s">
        <v>2988</v>
      </c>
      <c r="E642" s="126">
        <v>1</v>
      </c>
      <c r="F642" s="143">
        <v>308750.47499999998</v>
      </c>
      <c r="G642" s="80">
        <f t="shared" si="4"/>
        <v>308750.47499999998</v>
      </c>
      <c r="H642" s="133"/>
      <c r="I642" s="159"/>
      <c r="J642" s="81"/>
      <c r="K642" s="144"/>
    </row>
    <row r="643" spans="1:11" ht="16.5" x14ac:dyDescent="0.3">
      <c r="A643" s="77"/>
      <c r="B643" s="142"/>
      <c r="C643" s="79"/>
      <c r="D643" s="127" t="s">
        <v>1606</v>
      </c>
      <c r="E643" s="126">
        <v>1</v>
      </c>
      <c r="F643" s="143">
        <v>270750.09499999997</v>
      </c>
      <c r="G643" s="80">
        <f t="shared" si="4"/>
        <v>270750.09499999997</v>
      </c>
      <c r="H643" s="133">
        <f>SUM(G641:G643)</f>
        <v>795150.95</v>
      </c>
      <c r="I643" s="159" t="s">
        <v>309</v>
      </c>
      <c r="J643" s="81"/>
      <c r="K643" s="144"/>
    </row>
    <row r="644" spans="1:11" ht="16.5" x14ac:dyDescent="0.3">
      <c r="A644" s="77"/>
      <c r="B644" s="142"/>
      <c r="C644" s="79"/>
      <c r="D644" s="127"/>
      <c r="E644" s="126"/>
      <c r="F644" s="143"/>
      <c r="G644" s="80">
        <f t="shared" si="4"/>
        <v>0</v>
      </c>
      <c r="H644" s="133"/>
      <c r="I644" s="159"/>
      <c r="J644" s="81"/>
      <c r="K644" s="144"/>
    </row>
    <row r="645" spans="1:11" ht="16.5" x14ac:dyDescent="0.3">
      <c r="A645" s="77">
        <v>43425</v>
      </c>
      <c r="B645" s="142" t="s">
        <v>3166</v>
      </c>
      <c r="C645" s="79" t="s">
        <v>97</v>
      </c>
      <c r="D645" s="127" t="s">
        <v>1094</v>
      </c>
      <c r="E645" s="126">
        <v>2</v>
      </c>
      <c r="F645" s="143">
        <v>215000.5</v>
      </c>
      <c r="G645" s="80">
        <f t="shared" si="4"/>
        <v>430001</v>
      </c>
      <c r="H645" s="133">
        <f>G645</f>
        <v>430001</v>
      </c>
      <c r="I645" s="159" t="s">
        <v>312</v>
      </c>
      <c r="J645" s="81"/>
      <c r="K645" s="144"/>
    </row>
    <row r="646" spans="1:11" ht="16.5" x14ac:dyDescent="0.3">
      <c r="A646" s="77"/>
      <c r="B646" s="142"/>
      <c r="C646" s="79"/>
      <c r="D646" s="127"/>
      <c r="E646" s="126"/>
      <c r="F646" s="143"/>
      <c r="G646" s="80">
        <f t="shared" si="4"/>
        <v>0</v>
      </c>
      <c r="H646" s="133"/>
      <c r="I646" s="159"/>
      <c r="J646" s="81"/>
      <c r="K646" s="144"/>
    </row>
    <row r="647" spans="1:11" ht="16.5" x14ac:dyDescent="0.3">
      <c r="A647" s="77">
        <v>43425</v>
      </c>
      <c r="B647" s="142" t="s">
        <v>3167</v>
      </c>
      <c r="C647" s="79" t="s">
        <v>2727</v>
      </c>
      <c r="D647" s="127" t="s">
        <v>3168</v>
      </c>
      <c r="E647" s="126">
        <v>6</v>
      </c>
      <c r="F647" s="143">
        <v>243000.45</v>
      </c>
      <c r="G647" s="80">
        <f t="shared" si="4"/>
        <v>1458002.7000000002</v>
      </c>
      <c r="H647" s="133">
        <f>G647</f>
        <v>1458002.7000000002</v>
      </c>
      <c r="I647" s="159" t="s">
        <v>309</v>
      </c>
      <c r="J647" s="81"/>
      <c r="K647" s="144"/>
    </row>
    <row r="648" spans="1:11" ht="16.5" x14ac:dyDescent="0.3">
      <c r="A648" s="77"/>
      <c r="B648" s="142"/>
      <c r="C648" s="79"/>
      <c r="D648" s="127"/>
      <c r="E648" s="126"/>
      <c r="F648" s="143"/>
      <c r="G648" s="80">
        <f t="shared" si="4"/>
        <v>0</v>
      </c>
      <c r="H648" s="133"/>
      <c r="I648" s="159"/>
      <c r="J648" s="81"/>
      <c r="K648" s="144"/>
    </row>
    <row r="649" spans="1:11" ht="16.5" x14ac:dyDescent="0.3">
      <c r="A649" s="77">
        <v>43425</v>
      </c>
      <c r="B649" s="142" t="s">
        <v>3169</v>
      </c>
      <c r="C649" s="79" t="s">
        <v>1019</v>
      </c>
      <c r="D649" s="127" t="s">
        <v>2847</v>
      </c>
      <c r="E649" s="126">
        <v>3</v>
      </c>
      <c r="F649" s="143">
        <v>243000.55</v>
      </c>
      <c r="G649" s="80">
        <f t="shared" si="4"/>
        <v>729001.64999999991</v>
      </c>
      <c r="H649" s="133">
        <f>G649</f>
        <v>729001.64999999991</v>
      </c>
      <c r="I649" s="159" t="s">
        <v>309</v>
      </c>
      <c r="J649" s="81"/>
      <c r="K649" s="144"/>
    </row>
    <row r="650" spans="1:11" ht="16.5" x14ac:dyDescent="0.3">
      <c r="A650" s="77"/>
      <c r="B650" s="142"/>
      <c r="C650" s="79"/>
      <c r="D650" s="127"/>
      <c r="E650" s="126"/>
      <c r="F650" s="143"/>
      <c r="G650" s="80">
        <f t="shared" si="4"/>
        <v>0</v>
      </c>
      <c r="H650" s="133"/>
      <c r="I650" s="159"/>
      <c r="J650" s="81"/>
      <c r="K650" s="144"/>
    </row>
    <row r="651" spans="1:11" ht="16.5" x14ac:dyDescent="0.3">
      <c r="A651" s="77">
        <v>43425</v>
      </c>
      <c r="B651" s="142" t="s">
        <v>3170</v>
      </c>
      <c r="C651" s="79" t="s">
        <v>301</v>
      </c>
      <c r="D651" s="127" t="s">
        <v>2844</v>
      </c>
      <c r="E651" s="126">
        <v>12</v>
      </c>
      <c r="F651" s="143">
        <v>198000</v>
      </c>
      <c r="G651" s="80">
        <f t="shared" si="4"/>
        <v>2376000</v>
      </c>
      <c r="H651" s="133">
        <f>G651</f>
        <v>2376000</v>
      </c>
      <c r="I651" s="159" t="s">
        <v>309</v>
      </c>
      <c r="J651" s="81"/>
      <c r="K651" s="144"/>
    </row>
    <row r="652" spans="1:11" ht="16.5" x14ac:dyDescent="0.3">
      <c r="A652" s="77"/>
      <c r="B652" s="142"/>
      <c r="C652" s="79"/>
      <c r="D652" s="127"/>
      <c r="E652" s="126"/>
      <c r="F652" s="143"/>
      <c r="G652" s="80">
        <f t="shared" si="4"/>
        <v>0</v>
      </c>
      <c r="H652" s="133"/>
      <c r="I652" s="159"/>
      <c r="J652" s="81"/>
      <c r="K652" s="144"/>
    </row>
    <row r="653" spans="1:11" ht="16.5" x14ac:dyDescent="0.3">
      <c r="A653" s="77">
        <v>43425</v>
      </c>
      <c r="B653" s="142" t="s">
        <v>3171</v>
      </c>
      <c r="C653" s="79" t="s">
        <v>1064</v>
      </c>
      <c r="D653" s="127" t="s">
        <v>769</v>
      </c>
      <c r="E653" s="126">
        <v>4</v>
      </c>
      <c r="F653" s="143">
        <v>198000</v>
      </c>
      <c r="G653" s="80">
        <f t="shared" si="4"/>
        <v>792000</v>
      </c>
      <c r="H653" s="133">
        <f>G653</f>
        <v>792000</v>
      </c>
      <c r="I653" s="159" t="s">
        <v>309</v>
      </c>
      <c r="J653" s="81"/>
      <c r="K653" s="144"/>
    </row>
    <row r="654" spans="1:11" ht="16.5" x14ac:dyDescent="0.3">
      <c r="A654" s="77"/>
      <c r="B654" s="142"/>
      <c r="C654" s="79"/>
      <c r="D654" s="127"/>
      <c r="E654" s="126"/>
      <c r="F654" s="143"/>
      <c r="G654" s="80">
        <f t="shared" si="4"/>
        <v>0</v>
      </c>
      <c r="H654" s="133"/>
      <c r="I654" s="159"/>
      <c r="J654" s="81"/>
      <c r="K654" s="144"/>
    </row>
    <row r="655" spans="1:11" ht="16.5" x14ac:dyDescent="0.3">
      <c r="A655" s="77">
        <v>43425</v>
      </c>
      <c r="B655" s="142" t="s">
        <v>3172</v>
      </c>
      <c r="C655" s="79" t="s">
        <v>3173</v>
      </c>
      <c r="D655" s="127" t="s">
        <v>2750</v>
      </c>
      <c r="E655" s="126">
        <v>6</v>
      </c>
      <c r="F655" s="143">
        <v>243000.45</v>
      </c>
      <c r="G655" s="80">
        <f t="shared" si="4"/>
        <v>1458002.7000000002</v>
      </c>
      <c r="H655" s="133">
        <f>G655</f>
        <v>1458002.7000000002</v>
      </c>
      <c r="I655" s="159" t="s">
        <v>309</v>
      </c>
      <c r="J655" s="81"/>
      <c r="K655" s="144"/>
    </row>
    <row r="656" spans="1:11" ht="16.5" x14ac:dyDescent="0.3">
      <c r="A656" s="77"/>
      <c r="B656" s="142"/>
      <c r="C656" s="79"/>
      <c r="D656" s="127"/>
      <c r="E656" s="126"/>
      <c r="F656" s="143"/>
      <c r="G656" s="80">
        <f t="shared" si="4"/>
        <v>0</v>
      </c>
      <c r="H656" s="133"/>
      <c r="I656" s="159"/>
      <c r="J656" s="81"/>
      <c r="K656" s="144"/>
    </row>
    <row r="657" spans="1:11" ht="16.5" x14ac:dyDescent="0.3">
      <c r="A657" s="77">
        <v>43425</v>
      </c>
      <c r="B657" s="142" t="s">
        <v>3174</v>
      </c>
      <c r="C657" s="79" t="s">
        <v>2948</v>
      </c>
      <c r="D657" s="127" t="s">
        <v>2950</v>
      </c>
      <c r="E657" s="126">
        <v>1</v>
      </c>
      <c r="F657" s="143">
        <v>783899.82</v>
      </c>
      <c r="G657" s="80">
        <f t="shared" si="4"/>
        <v>783899.82</v>
      </c>
      <c r="H657" s="133">
        <f>G657</f>
        <v>783899.82</v>
      </c>
      <c r="I657" s="159" t="s">
        <v>309</v>
      </c>
      <c r="J657" s="81"/>
      <c r="K657" s="144"/>
    </row>
    <row r="658" spans="1:11" ht="16.5" x14ac:dyDescent="0.3">
      <c r="A658" s="77"/>
      <c r="B658" s="142"/>
      <c r="C658" s="79"/>
      <c r="D658" s="127"/>
      <c r="E658" s="126"/>
      <c r="F658" s="143"/>
      <c r="G658" s="80">
        <f t="shared" si="4"/>
        <v>0</v>
      </c>
      <c r="H658" s="133"/>
      <c r="I658" s="159"/>
      <c r="J658" s="81"/>
      <c r="K658" s="144"/>
    </row>
    <row r="659" spans="1:11" ht="16.5" x14ac:dyDescent="0.3">
      <c r="A659" s="77">
        <v>43425</v>
      </c>
      <c r="B659" s="142" t="s">
        <v>3175</v>
      </c>
      <c r="C659" s="79" t="s">
        <v>3176</v>
      </c>
      <c r="D659" s="127" t="s">
        <v>31</v>
      </c>
      <c r="E659" s="126">
        <v>1</v>
      </c>
      <c r="F659" s="143">
        <v>529199.44999999995</v>
      </c>
      <c r="G659" s="80">
        <f t="shared" si="4"/>
        <v>529199.44999999995</v>
      </c>
      <c r="H659" s="133"/>
      <c r="I659" s="159"/>
      <c r="J659" s="81"/>
      <c r="K659" s="144"/>
    </row>
    <row r="660" spans="1:11" ht="16.5" x14ac:dyDescent="0.3">
      <c r="A660" s="77"/>
      <c r="B660" s="142"/>
      <c r="C660" s="79"/>
      <c r="D660" s="127" t="s">
        <v>1094</v>
      </c>
      <c r="E660" s="126">
        <v>1</v>
      </c>
      <c r="F660" s="143">
        <v>215000.5</v>
      </c>
      <c r="G660" s="80">
        <f t="shared" si="4"/>
        <v>215000.5</v>
      </c>
      <c r="H660" s="133"/>
      <c r="I660" s="159"/>
      <c r="J660" s="81"/>
      <c r="K660" s="144"/>
    </row>
    <row r="661" spans="1:11" ht="16.5" x14ac:dyDescent="0.3">
      <c r="A661" s="77"/>
      <c r="B661" s="142"/>
      <c r="C661" s="79"/>
      <c r="D661" s="127" t="s">
        <v>19</v>
      </c>
      <c r="E661" s="126">
        <v>1</v>
      </c>
      <c r="F661" s="143">
        <v>514800</v>
      </c>
      <c r="G661" s="80">
        <f t="shared" si="4"/>
        <v>514800</v>
      </c>
      <c r="H661" s="133">
        <f>SUM(G659:G661)</f>
        <v>1258999.95</v>
      </c>
      <c r="I661" s="159" t="s">
        <v>1756</v>
      </c>
      <c r="J661" s="81" t="s">
        <v>3096</v>
      </c>
      <c r="K661" s="144"/>
    </row>
    <row r="662" spans="1:11" ht="16.5" x14ac:dyDescent="0.3">
      <c r="A662" s="77"/>
      <c r="B662" s="142"/>
      <c r="C662" s="79"/>
      <c r="D662" s="127"/>
      <c r="E662" s="126"/>
      <c r="F662" s="143"/>
      <c r="G662" s="80">
        <f t="shared" si="4"/>
        <v>0</v>
      </c>
      <c r="H662" s="133"/>
      <c r="I662" s="159"/>
      <c r="J662" s="81"/>
      <c r="K662" s="144"/>
    </row>
    <row r="663" spans="1:11" ht="16.5" x14ac:dyDescent="0.3">
      <c r="A663" s="77">
        <v>43426</v>
      </c>
      <c r="B663" s="142" t="s">
        <v>3177</v>
      </c>
      <c r="C663" s="79" t="s">
        <v>1642</v>
      </c>
      <c r="D663" s="127" t="s">
        <v>887</v>
      </c>
      <c r="E663" s="126">
        <v>2</v>
      </c>
      <c r="F663" s="143">
        <v>230000.1</v>
      </c>
      <c r="G663" s="80">
        <f t="shared" si="4"/>
        <v>460000.2</v>
      </c>
      <c r="H663" s="133">
        <f>G663</f>
        <v>460000.2</v>
      </c>
      <c r="I663" s="159" t="s">
        <v>2524</v>
      </c>
      <c r="J663" s="81"/>
      <c r="K663" s="144"/>
    </row>
    <row r="664" spans="1:11" ht="16.5" x14ac:dyDescent="0.3">
      <c r="A664" s="77"/>
      <c r="B664" s="142"/>
      <c r="C664" s="79"/>
      <c r="D664" s="127"/>
      <c r="E664" s="126"/>
      <c r="F664" s="143"/>
      <c r="G664" s="80">
        <f t="shared" si="4"/>
        <v>0</v>
      </c>
      <c r="H664" s="133"/>
      <c r="I664" s="159"/>
      <c r="J664" s="81"/>
      <c r="K664" s="144"/>
    </row>
    <row r="665" spans="1:11" ht="16.5" x14ac:dyDescent="0.3">
      <c r="A665" s="77">
        <v>43426</v>
      </c>
      <c r="B665" s="142" t="s">
        <v>3178</v>
      </c>
      <c r="C665" s="79" t="s">
        <v>1642</v>
      </c>
      <c r="D665" s="127" t="s">
        <v>1854</v>
      </c>
      <c r="E665" s="126">
        <v>5</v>
      </c>
      <c r="F665" s="143">
        <v>240525.55</v>
      </c>
      <c r="G665" s="80">
        <f t="shared" si="4"/>
        <v>1202627.75</v>
      </c>
      <c r="H665" s="133">
        <f>G665</f>
        <v>1202627.75</v>
      </c>
      <c r="I665" s="159" t="s">
        <v>2524</v>
      </c>
      <c r="J665" s="81"/>
      <c r="K665" s="144"/>
    </row>
    <row r="666" spans="1:11" ht="16.5" x14ac:dyDescent="0.3">
      <c r="A666" s="77"/>
      <c r="B666" s="142"/>
      <c r="C666" s="79"/>
      <c r="D666" s="127"/>
      <c r="E666" s="126"/>
      <c r="F666" s="143"/>
      <c r="G666" s="80">
        <f t="shared" si="4"/>
        <v>0</v>
      </c>
      <c r="H666" s="133"/>
      <c r="I666" s="159"/>
      <c r="J666" s="81"/>
      <c r="K666" s="144"/>
    </row>
    <row r="667" spans="1:11" ht="16.5" x14ac:dyDescent="0.3">
      <c r="A667" s="77">
        <v>43426</v>
      </c>
      <c r="B667" s="142" t="s">
        <v>3179</v>
      </c>
      <c r="C667" s="79" t="s">
        <v>552</v>
      </c>
      <c r="D667" s="127" t="s">
        <v>887</v>
      </c>
      <c r="E667" s="126">
        <v>2</v>
      </c>
      <c r="F667" s="143">
        <v>230000.1</v>
      </c>
      <c r="G667" s="80">
        <f t="shared" si="4"/>
        <v>460000.2</v>
      </c>
      <c r="H667" s="133">
        <f>G667</f>
        <v>460000.2</v>
      </c>
      <c r="I667" s="159" t="s">
        <v>309</v>
      </c>
      <c r="J667" s="81"/>
      <c r="K667" s="144"/>
    </row>
    <row r="668" spans="1:11" ht="16.5" x14ac:dyDescent="0.3">
      <c r="A668" s="77"/>
      <c r="B668" s="142"/>
      <c r="C668" s="79"/>
      <c r="D668" s="127"/>
      <c r="E668" s="126"/>
      <c r="F668" s="143"/>
      <c r="G668" s="80">
        <f t="shared" si="4"/>
        <v>0</v>
      </c>
      <c r="H668" s="133"/>
      <c r="I668" s="159"/>
      <c r="J668" s="81"/>
      <c r="K668" s="144"/>
    </row>
    <row r="669" spans="1:11" ht="16.5" x14ac:dyDescent="0.3">
      <c r="A669" s="77">
        <v>43426</v>
      </c>
      <c r="B669" s="142" t="s">
        <v>3180</v>
      </c>
      <c r="C669" s="79" t="s">
        <v>1850</v>
      </c>
      <c r="D669" s="127" t="s">
        <v>1325</v>
      </c>
      <c r="E669" s="126">
        <v>3</v>
      </c>
      <c r="F669" s="143">
        <v>603900</v>
      </c>
      <c r="G669" s="80">
        <f t="shared" si="4"/>
        <v>1811700</v>
      </c>
      <c r="H669" s="133">
        <f>G669</f>
        <v>1811700</v>
      </c>
      <c r="I669" s="159" t="s">
        <v>1756</v>
      </c>
      <c r="J669" s="81"/>
      <c r="K669" s="144"/>
    </row>
    <row r="670" spans="1:11" ht="16.5" x14ac:dyDescent="0.3">
      <c r="A670" s="77"/>
      <c r="B670" s="142"/>
      <c r="C670" s="79"/>
      <c r="D670" s="127"/>
      <c r="E670" s="126"/>
      <c r="F670" s="143"/>
      <c r="G670" s="80">
        <f t="shared" si="4"/>
        <v>0</v>
      </c>
      <c r="H670" s="133"/>
      <c r="I670" s="159"/>
      <c r="J670" s="81"/>
      <c r="K670" s="144"/>
    </row>
    <row r="671" spans="1:11" ht="16.5" x14ac:dyDescent="0.3">
      <c r="A671" s="77">
        <v>43426</v>
      </c>
      <c r="B671" s="142" t="s">
        <v>3181</v>
      </c>
      <c r="C671" s="79" t="s">
        <v>3182</v>
      </c>
      <c r="D671" s="127" t="s">
        <v>1094</v>
      </c>
      <c r="E671" s="126">
        <v>2</v>
      </c>
      <c r="F671" s="143">
        <v>215000.5</v>
      </c>
      <c r="G671" s="80">
        <f t="shared" si="4"/>
        <v>430001</v>
      </c>
      <c r="H671" s="133">
        <f>G671</f>
        <v>430001</v>
      </c>
      <c r="I671" s="159" t="s">
        <v>309</v>
      </c>
      <c r="J671" s="81"/>
      <c r="K671" s="144"/>
    </row>
    <row r="672" spans="1:11" ht="16.5" x14ac:dyDescent="0.3">
      <c r="A672" s="77"/>
      <c r="B672" s="142"/>
      <c r="C672" s="79"/>
      <c r="D672" s="127"/>
      <c r="E672" s="126"/>
      <c r="F672" s="143"/>
      <c r="G672" s="80">
        <f t="shared" si="4"/>
        <v>0</v>
      </c>
      <c r="H672" s="133"/>
      <c r="I672" s="159"/>
      <c r="J672" s="81"/>
      <c r="K672" s="144"/>
    </row>
    <row r="673" spans="1:11" ht="16.5" x14ac:dyDescent="0.3">
      <c r="A673" s="77">
        <v>43426</v>
      </c>
      <c r="B673" s="142" t="s">
        <v>3183</v>
      </c>
      <c r="C673" s="79" t="s">
        <v>38</v>
      </c>
      <c r="D673" s="127" t="s">
        <v>3184</v>
      </c>
      <c r="E673" s="126">
        <v>12</v>
      </c>
      <c r="F673" s="143">
        <v>230000.1</v>
      </c>
      <c r="G673" s="80">
        <f t="shared" si="4"/>
        <v>2760001.2</v>
      </c>
      <c r="H673" s="133">
        <f>G673</f>
        <v>2760001.2</v>
      </c>
      <c r="I673" s="159" t="s">
        <v>310</v>
      </c>
      <c r="J673" s="81"/>
      <c r="K673" s="144"/>
    </row>
    <row r="674" spans="1:11" ht="16.5" x14ac:dyDescent="0.3">
      <c r="A674" s="77"/>
      <c r="B674" s="142"/>
      <c r="C674" s="79"/>
      <c r="D674" s="127"/>
      <c r="E674" s="126"/>
      <c r="F674" s="143"/>
      <c r="G674" s="80">
        <f t="shared" si="4"/>
        <v>0</v>
      </c>
      <c r="H674" s="133"/>
      <c r="I674" s="159"/>
      <c r="J674" s="81"/>
      <c r="K674" s="144"/>
    </row>
    <row r="675" spans="1:11" ht="16.5" x14ac:dyDescent="0.3">
      <c r="A675" s="77">
        <v>43426</v>
      </c>
      <c r="B675" s="142" t="s">
        <v>3185</v>
      </c>
      <c r="C675" s="79" t="s">
        <v>3186</v>
      </c>
      <c r="D675" s="127" t="s">
        <v>3187</v>
      </c>
      <c r="E675" s="126">
        <v>6</v>
      </c>
      <c r="F675" s="143">
        <v>308750.47499999998</v>
      </c>
      <c r="G675" s="80">
        <f t="shared" si="4"/>
        <v>1852502.8499999999</v>
      </c>
      <c r="H675" s="133">
        <f>G675</f>
        <v>1852502.8499999999</v>
      </c>
      <c r="I675" s="159" t="s">
        <v>309</v>
      </c>
      <c r="J675" s="81"/>
      <c r="K675" s="144"/>
    </row>
    <row r="676" spans="1:11" ht="16.5" x14ac:dyDescent="0.3">
      <c r="A676" s="77"/>
      <c r="B676" s="142"/>
      <c r="C676" s="79"/>
      <c r="D676" s="127"/>
      <c r="E676" s="126"/>
      <c r="F676" s="143"/>
      <c r="G676" s="80">
        <f t="shared" si="4"/>
        <v>0</v>
      </c>
      <c r="H676" s="133"/>
      <c r="I676" s="159"/>
      <c r="J676" s="81"/>
      <c r="K676" s="144"/>
    </row>
    <row r="677" spans="1:11" ht="16.5" x14ac:dyDescent="0.3">
      <c r="A677" s="77">
        <v>43426</v>
      </c>
      <c r="B677" s="142" t="s">
        <v>3188</v>
      </c>
      <c r="C677" s="79" t="s">
        <v>1019</v>
      </c>
      <c r="D677" s="127" t="s">
        <v>3189</v>
      </c>
      <c r="E677" s="126">
        <v>12</v>
      </c>
      <c r="F677" s="143">
        <v>220499.7</v>
      </c>
      <c r="G677" s="80">
        <f t="shared" si="4"/>
        <v>2645996.4000000004</v>
      </c>
      <c r="H677" s="133">
        <f>G677</f>
        <v>2645996.4000000004</v>
      </c>
      <c r="I677" s="159" t="s">
        <v>309</v>
      </c>
      <c r="J677" s="81"/>
      <c r="K677" s="144"/>
    </row>
    <row r="678" spans="1:11" ht="16.5" x14ac:dyDescent="0.3">
      <c r="A678" s="77"/>
      <c r="B678" s="142"/>
      <c r="C678" s="79"/>
      <c r="D678" s="127"/>
      <c r="E678" s="126"/>
      <c r="F678" s="143"/>
      <c r="G678" s="80">
        <f t="shared" si="4"/>
        <v>0</v>
      </c>
      <c r="H678" s="133"/>
      <c r="I678" s="159"/>
      <c r="J678" s="81"/>
      <c r="K678" s="144"/>
    </row>
    <row r="679" spans="1:11" ht="16.5" x14ac:dyDescent="0.3">
      <c r="A679" s="77">
        <v>43426</v>
      </c>
      <c r="B679" s="142" t="s">
        <v>3190</v>
      </c>
      <c r="C679" s="79" t="s">
        <v>253</v>
      </c>
      <c r="D679" s="127" t="s">
        <v>887</v>
      </c>
      <c r="E679" s="126">
        <v>6</v>
      </c>
      <c r="F679" s="143">
        <v>230000.1</v>
      </c>
      <c r="G679" s="80">
        <f t="shared" si="4"/>
        <v>1380000.6</v>
      </c>
      <c r="H679" s="133">
        <f>G679</f>
        <v>1380000.6</v>
      </c>
      <c r="I679" s="159" t="s">
        <v>315</v>
      </c>
      <c r="J679" s="81"/>
      <c r="K679" s="144"/>
    </row>
    <row r="680" spans="1:11" ht="16.5" x14ac:dyDescent="0.3">
      <c r="A680" s="77"/>
      <c r="B680" s="142"/>
      <c r="C680" s="79"/>
      <c r="D680" s="127"/>
      <c r="E680" s="126"/>
      <c r="F680" s="143"/>
      <c r="G680" s="80">
        <f t="shared" si="4"/>
        <v>0</v>
      </c>
      <c r="H680" s="133"/>
      <c r="I680" s="159"/>
      <c r="J680" s="81"/>
      <c r="K680" s="144"/>
    </row>
    <row r="681" spans="1:11" ht="16.5" x14ac:dyDescent="0.3">
      <c r="A681" s="77">
        <v>43426</v>
      </c>
      <c r="B681" s="142" t="s">
        <v>3191</v>
      </c>
      <c r="C681" s="79" t="s">
        <v>1893</v>
      </c>
      <c r="D681" s="127" t="s">
        <v>1094</v>
      </c>
      <c r="E681" s="126">
        <v>12</v>
      </c>
      <c r="F681" s="143">
        <v>215000.5</v>
      </c>
      <c r="G681" s="80">
        <f t="shared" si="4"/>
        <v>2580006</v>
      </c>
      <c r="H681" s="133"/>
      <c r="I681" s="159"/>
      <c r="J681" s="81"/>
      <c r="K681" s="144"/>
    </row>
    <row r="682" spans="1:11" ht="16.5" x14ac:dyDescent="0.3">
      <c r="A682" s="77"/>
      <c r="B682" s="142"/>
      <c r="C682" s="79"/>
      <c r="D682" s="127" t="s">
        <v>887</v>
      </c>
      <c r="E682" s="126">
        <v>12</v>
      </c>
      <c r="F682" s="143">
        <v>230000.1</v>
      </c>
      <c r="G682" s="80">
        <f t="shared" si="4"/>
        <v>2760001.2</v>
      </c>
      <c r="H682" s="133"/>
      <c r="I682" s="159"/>
      <c r="J682" s="81"/>
      <c r="K682" s="144"/>
    </row>
    <row r="683" spans="1:11" ht="16.5" x14ac:dyDescent="0.3">
      <c r="A683" s="77"/>
      <c r="B683" s="142"/>
      <c r="C683" s="79"/>
      <c r="D683" s="127" t="s">
        <v>19</v>
      </c>
      <c r="E683" s="126">
        <v>3</v>
      </c>
      <c r="F683" s="143">
        <v>543400</v>
      </c>
      <c r="G683" s="80">
        <f t="shared" si="4"/>
        <v>1630200</v>
      </c>
      <c r="H683" s="133">
        <f>SUM(G681:G683)</f>
        <v>6970207.2000000002</v>
      </c>
      <c r="I683" s="159" t="s">
        <v>1756</v>
      </c>
      <c r="J683" s="81"/>
      <c r="K683" s="144"/>
    </row>
    <row r="684" spans="1:11" ht="16.5" x14ac:dyDescent="0.3">
      <c r="A684" s="77"/>
      <c r="B684" s="142"/>
      <c r="C684" s="79"/>
      <c r="D684" s="127"/>
      <c r="E684" s="126"/>
      <c r="F684" s="143"/>
      <c r="G684" s="80">
        <f t="shared" si="4"/>
        <v>0</v>
      </c>
      <c r="H684" s="133"/>
      <c r="I684" s="159"/>
      <c r="J684" s="81"/>
      <c r="K684" s="144"/>
    </row>
    <row r="685" spans="1:11" ht="16.5" x14ac:dyDescent="0.3">
      <c r="A685" s="77">
        <v>43426</v>
      </c>
      <c r="B685" s="142" t="s">
        <v>3192</v>
      </c>
      <c r="C685" s="79" t="s">
        <v>135</v>
      </c>
      <c r="D685" s="127" t="s">
        <v>104</v>
      </c>
      <c r="E685" s="126">
        <v>8</v>
      </c>
      <c r="F685" s="143">
        <v>513900.09</v>
      </c>
      <c r="G685" s="80">
        <f t="shared" si="4"/>
        <v>4111200.72</v>
      </c>
      <c r="H685" s="133"/>
      <c r="I685" s="159"/>
      <c r="J685" s="81"/>
      <c r="K685" s="144"/>
    </row>
    <row r="686" spans="1:11" ht="16.5" x14ac:dyDescent="0.3">
      <c r="A686" s="77"/>
      <c r="B686" s="142"/>
      <c r="C686" s="79"/>
      <c r="D686" s="127" t="s">
        <v>2213</v>
      </c>
      <c r="E686" s="126">
        <v>8</v>
      </c>
      <c r="F686" s="143">
        <v>1084500.45</v>
      </c>
      <c r="G686" s="80">
        <f t="shared" si="4"/>
        <v>8676003.5999999996</v>
      </c>
      <c r="H686" s="133"/>
      <c r="I686" s="159"/>
      <c r="J686" s="81"/>
      <c r="K686" s="144"/>
    </row>
    <row r="687" spans="1:11" ht="16.5" x14ac:dyDescent="0.3">
      <c r="A687" s="77"/>
      <c r="B687" s="142"/>
      <c r="C687" s="79"/>
      <c r="D687" s="127" t="s">
        <v>1357</v>
      </c>
      <c r="E687" s="126">
        <v>8</v>
      </c>
      <c r="F687" s="143">
        <v>1024199.55</v>
      </c>
      <c r="G687" s="80">
        <f t="shared" si="4"/>
        <v>8193596.4000000004</v>
      </c>
      <c r="H687" s="133"/>
      <c r="I687" s="159"/>
      <c r="J687" s="81"/>
      <c r="K687" s="144"/>
    </row>
    <row r="688" spans="1:11" ht="16.5" x14ac:dyDescent="0.3">
      <c r="A688" s="77"/>
      <c r="B688" s="142"/>
      <c r="C688" s="79"/>
      <c r="D688" s="127" t="s">
        <v>1068</v>
      </c>
      <c r="E688" s="126">
        <v>4</v>
      </c>
      <c r="F688" s="143">
        <v>1024199.55</v>
      </c>
      <c r="G688" s="80">
        <f t="shared" si="4"/>
        <v>4096798.2</v>
      </c>
      <c r="H688" s="133"/>
      <c r="I688" s="159"/>
      <c r="J688" s="81"/>
      <c r="K688" s="144"/>
    </row>
    <row r="689" spans="1:11" ht="16.5" x14ac:dyDescent="0.3">
      <c r="A689" s="77"/>
      <c r="B689" s="142"/>
      <c r="C689" s="79"/>
      <c r="D689" s="127" t="s">
        <v>3193</v>
      </c>
      <c r="E689" s="126">
        <v>4</v>
      </c>
      <c r="F689" s="143">
        <v>814499.73</v>
      </c>
      <c r="G689" s="80">
        <f t="shared" si="4"/>
        <v>3257998.92</v>
      </c>
      <c r="H689" s="133">
        <f>SUM(G685:G689)</f>
        <v>28335597.839999996</v>
      </c>
      <c r="I689" s="159" t="s">
        <v>309</v>
      </c>
      <c r="J689" s="81"/>
      <c r="K689" s="144"/>
    </row>
    <row r="690" spans="1:11" ht="16.5" x14ac:dyDescent="0.3">
      <c r="A690" s="77"/>
      <c r="B690" s="142"/>
      <c r="C690" s="79"/>
      <c r="D690" s="127"/>
      <c r="E690" s="126"/>
      <c r="F690" s="143"/>
      <c r="G690" s="80">
        <f t="shared" si="4"/>
        <v>0</v>
      </c>
      <c r="H690" s="133"/>
      <c r="I690" s="159"/>
      <c r="J690" s="81"/>
      <c r="K690" s="144"/>
    </row>
    <row r="691" spans="1:11" ht="16.5" x14ac:dyDescent="0.3">
      <c r="A691" s="77">
        <v>43426</v>
      </c>
      <c r="B691" s="142" t="s">
        <v>3194</v>
      </c>
      <c r="C691" s="79" t="s">
        <v>1019</v>
      </c>
      <c r="D691" s="127" t="s">
        <v>769</v>
      </c>
      <c r="E691" s="126">
        <v>2</v>
      </c>
      <c r="F691" s="143">
        <v>198000</v>
      </c>
      <c r="G691" s="80">
        <f t="shared" si="4"/>
        <v>396000</v>
      </c>
      <c r="H691" s="133"/>
      <c r="I691" s="159"/>
      <c r="J691" s="81"/>
      <c r="K691" s="144"/>
    </row>
    <row r="692" spans="1:11" ht="16.5" x14ac:dyDescent="0.3">
      <c r="A692" s="77"/>
      <c r="B692" s="142"/>
      <c r="C692" s="79"/>
      <c r="D692" s="127" t="s">
        <v>1693</v>
      </c>
      <c r="E692" s="126">
        <v>2</v>
      </c>
      <c r="F692" s="143">
        <v>198000</v>
      </c>
      <c r="G692" s="80">
        <f t="shared" si="4"/>
        <v>396000</v>
      </c>
      <c r="H692" s="133">
        <f>SUM(G691:G692)</f>
        <v>792000</v>
      </c>
      <c r="I692" s="159" t="s">
        <v>309</v>
      </c>
      <c r="J692" s="81"/>
      <c r="K692" s="144"/>
    </row>
    <row r="693" spans="1:11" ht="16.5" x14ac:dyDescent="0.3">
      <c r="A693" s="77"/>
      <c r="B693" s="142"/>
      <c r="C693" s="79"/>
      <c r="D693" s="127"/>
      <c r="E693" s="126"/>
      <c r="F693" s="143"/>
      <c r="G693" s="80">
        <f t="shared" si="4"/>
        <v>0</v>
      </c>
      <c r="H693" s="133"/>
      <c r="I693" s="159"/>
      <c r="J693" s="81"/>
      <c r="K693" s="144"/>
    </row>
    <row r="694" spans="1:11" ht="16.5" x14ac:dyDescent="0.3">
      <c r="A694" s="77">
        <v>43426</v>
      </c>
      <c r="B694" s="142" t="s">
        <v>3195</v>
      </c>
      <c r="C694" s="79" t="s">
        <v>2657</v>
      </c>
      <c r="D694" s="127" t="s">
        <v>2659</v>
      </c>
      <c r="E694" s="126">
        <v>3</v>
      </c>
      <c r="F694" s="143">
        <v>219450</v>
      </c>
      <c r="G694" s="80">
        <f t="shared" si="4"/>
        <v>658350</v>
      </c>
      <c r="H694" s="133"/>
      <c r="I694" s="159"/>
      <c r="J694" s="81"/>
      <c r="K694" s="144"/>
    </row>
    <row r="695" spans="1:11" ht="16.5" x14ac:dyDescent="0.3">
      <c r="A695" s="77"/>
      <c r="B695" s="142"/>
      <c r="C695" s="79"/>
      <c r="D695" s="127" t="s">
        <v>1937</v>
      </c>
      <c r="E695" s="126">
        <v>3</v>
      </c>
      <c r="F695" s="143">
        <v>162450.47500000001</v>
      </c>
      <c r="G695" s="80">
        <f t="shared" si="4"/>
        <v>487351.42500000005</v>
      </c>
      <c r="H695" s="133">
        <f>SUM(G694:G695)</f>
        <v>1145701.425</v>
      </c>
      <c r="I695" s="159" t="s">
        <v>309</v>
      </c>
      <c r="J695" s="81"/>
      <c r="K695" s="144"/>
    </row>
    <row r="696" spans="1:11" ht="16.5" x14ac:dyDescent="0.3">
      <c r="A696" s="77"/>
      <c r="B696" s="142"/>
      <c r="C696" s="79"/>
      <c r="D696" s="127"/>
      <c r="E696" s="126"/>
      <c r="F696" s="143"/>
      <c r="G696" s="80">
        <f t="shared" si="4"/>
        <v>0</v>
      </c>
      <c r="H696" s="133"/>
      <c r="I696" s="159"/>
      <c r="J696" s="81"/>
      <c r="K696" s="144"/>
    </row>
    <row r="697" spans="1:11" ht="16.5" x14ac:dyDescent="0.3">
      <c r="A697" s="83">
        <v>43426</v>
      </c>
      <c r="B697" s="151" t="s">
        <v>3196</v>
      </c>
      <c r="C697" s="85" t="s">
        <v>3024</v>
      </c>
      <c r="D697" s="152" t="s">
        <v>3197</v>
      </c>
      <c r="E697" s="139">
        <v>7</v>
      </c>
      <c r="F697" s="153">
        <v>292500.45</v>
      </c>
      <c r="G697" s="86">
        <f t="shared" si="4"/>
        <v>2047503.1500000001</v>
      </c>
      <c r="H697" s="149"/>
      <c r="I697" s="159"/>
      <c r="J697" s="81"/>
      <c r="K697" s="144"/>
    </row>
    <row r="698" spans="1:11" ht="16.5" x14ac:dyDescent="0.3">
      <c r="A698" s="83"/>
      <c r="B698" s="151"/>
      <c r="C698" s="85"/>
      <c r="D698" s="152" t="s">
        <v>3127</v>
      </c>
      <c r="E698" s="139">
        <v>7</v>
      </c>
      <c r="F698" s="153">
        <v>286200.09000000003</v>
      </c>
      <c r="G698" s="86">
        <f t="shared" si="4"/>
        <v>2003400.6300000001</v>
      </c>
      <c r="H698" s="149">
        <f>SUM(G697:G698)</f>
        <v>4050903.7800000003</v>
      </c>
      <c r="I698" s="159" t="s">
        <v>1756</v>
      </c>
      <c r="J698" s="81"/>
      <c r="K698" s="144"/>
    </row>
    <row r="699" spans="1:11" ht="16.5" x14ac:dyDescent="0.3">
      <c r="A699" s="77"/>
      <c r="B699" s="142"/>
      <c r="C699" s="79"/>
      <c r="D699" s="127"/>
      <c r="E699" s="126"/>
      <c r="F699" s="143"/>
      <c r="G699" s="80">
        <f t="shared" si="4"/>
        <v>0</v>
      </c>
      <c r="H699" s="133"/>
      <c r="I699" s="159"/>
      <c r="J699" s="81"/>
      <c r="K699" s="144"/>
    </row>
    <row r="700" spans="1:11" ht="16.5" x14ac:dyDescent="0.3">
      <c r="A700" s="77">
        <v>43427</v>
      </c>
      <c r="B700" s="142" t="s">
        <v>3198</v>
      </c>
      <c r="C700" s="79" t="s">
        <v>1957</v>
      </c>
      <c r="D700" s="127" t="s">
        <v>2494</v>
      </c>
      <c r="E700" s="126">
        <v>4</v>
      </c>
      <c r="F700" s="143">
        <v>621900.18000000005</v>
      </c>
      <c r="G700" s="80">
        <f t="shared" si="4"/>
        <v>2487600.7200000002</v>
      </c>
      <c r="H700" s="133"/>
      <c r="I700" s="159"/>
      <c r="J700" s="81"/>
      <c r="K700" s="144"/>
    </row>
    <row r="701" spans="1:11" ht="16.5" x14ac:dyDescent="0.3">
      <c r="A701" s="77"/>
      <c r="B701" s="142"/>
      <c r="C701" s="79"/>
      <c r="D701" s="127" t="s">
        <v>1094</v>
      </c>
      <c r="E701" s="126">
        <v>3</v>
      </c>
      <c r="F701" s="143">
        <v>215000.5</v>
      </c>
      <c r="G701" s="80">
        <f t="shared" si="4"/>
        <v>645001.5</v>
      </c>
      <c r="H701" s="133">
        <f>SUM(G700:G701)</f>
        <v>3132602.22</v>
      </c>
      <c r="I701" s="159" t="s">
        <v>309</v>
      </c>
      <c r="J701" s="81"/>
      <c r="K701" s="144"/>
    </row>
    <row r="702" spans="1:11" ht="16.5" x14ac:dyDescent="0.3">
      <c r="A702" s="77"/>
      <c r="B702" s="142"/>
      <c r="C702" s="79"/>
      <c r="D702" s="127"/>
      <c r="E702" s="126"/>
      <c r="F702" s="143"/>
      <c r="G702" s="80">
        <f t="shared" si="4"/>
        <v>0</v>
      </c>
      <c r="H702" s="133"/>
      <c r="I702" s="159"/>
      <c r="J702" s="81"/>
      <c r="K702" s="144"/>
    </row>
    <row r="703" spans="1:11" ht="16.5" x14ac:dyDescent="0.3">
      <c r="A703" s="77">
        <v>43427</v>
      </c>
      <c r="B703" s="142" t="s">
        <v>3199</v>
      </c>
      <c r="C703" s="79" t="s">
        <v>53</v>
      </c>
      <c r="D703" s="127" t="s">
        <v>31</v>
      </c>
      <c r="E703" s="126">
        <v>2</v>
      </c>
      <c r="F703" s="143">
        <v>529199.44999999995</v>
      </c>
      <c r="G703" s="80">
        <f t="shared" si="4"/>
        <v>1058398.8999999999</v>
      </c>
      <c r="H703" s="133">
        <f>G703</f>
        <v>1058398.8999999999</v>
      </c>
      <c r="I703" s="159" t="s">
        <v>310</v>
      </c>
      <c r="J703" s="81"/>
      <c r="K703" s="144"/>
    </row>
    <row r="704" spans="1:11" ht="16.5" x14ac:dyDescent="0.3">
      <c r="A704" s="77"/>
      <c r="B704" s="142"/>
      <c r="C704" s="79"/>
      <c r="D704" s="127"/>
      <c r="E704" s="126"/>
      <c r="F704" s="143"/>
      <c r="G704" s="80">
        <f t="shared" si="4"/>
        <v>0</v>
      </c>
      <c r="H704" s="133"/>
      <c r="I704" s="159"/>
      <c r="J704" s="81"/>
      <c r="K704" s="144"/>
    </row>
    <row r="705" spans="1:11" ht="16.5" x14ac:dyDescent="0.3">
      <c r="A705" s="77">
        <v>43427</v>
      </c>
      <c r="B705" s="154" t="s">
        <v>3200</v>
      </c>
      <c r="C705" s="79" t="s">
        <v>3201</v>
      </c>
      <c r="D705" s="127" t="s">
        <v>1325</v>
      </c>
      <c r="E705" s="126">
        <v>2</v>
      </c>
      <c r="F705" s="143">
        <v>603900</v>
      </c>
      <c r="G705" s="80">
        <f t="shared" si="4"/>
        <v>1207800</v>
      </c>
      <c r="H705" s="133">
        <f>G705</f>
        <v>1207800</v>
      </c>
      <c r="I705" s="159" t="s">
        <v>309</v>
      </c>
      <c r="J705" s="81"/>
      <c r="K705" s="144"/>
    </row>
    <row r="706" spans="1:11" ht="16.5" x14ac:dyDescent="0.3">
      <c r="A706" s="77"/>
      <c r="B706" s="142"/>
      <c r="C706" s="79"/>
      <c r="D706" s="127"/>
      <c r="E706" s="126"/>
      <c r="F706" s="143"/>
      <c r="G706" s="80">
        <f t="shared" si="4"/>
        <v>0</v>
      </c>
      <c r="H706" s="133"/>
      <c r="I706" s="159"/>
      <c r="J706" s="81"/>
      <c r="K706" s="144"/>
    </row>
    <row r="707" spans="1:11" ht="16.5" x14ac:dyDescent="0.3">
      <c r="A707" s="77">
        <v>43427</v>
      </c>
      <c r="B707" s="142" t="s">
        <v>3202</v>
      </c>
      <c r="C707" s="79" t="s">
        <v>1893</v>
      </c>
      <c r="D707" s="127" t="s">
        <v>1728</v>
      </c>
      <c r="E707" s="126">
        <v>1</v>
      </c>
      <c r="F707" s="143">
        <v>831600</v>
      </c>
      <c r="G707" s="80">
        <f t="shared" si="4"/>
        <v>831600</v>
      </c>
      <c r="H707" s="133"/>
      <c r="I707" s="159"/>
      <c r="J707" s="81"/>
      <c r="K707" s="144"/>
    </row>
    <row r="708" spans="1:11" ht="16.5" x14ac:dyDescent="0.3">
      <c r="A708" s="77"/>
      <c r="B708" s="142"/>
      <c r="C708" s="79"/>
      <c r="D708" s="127" t="s">
        <v>31</v>
      </c>
      <c r="E708" s="126">
        <v>2</v>
      </c>
      <c r="F708" s="143">
        <v>529199.44999999995</v>
      </c>
      <c r="G708" s="80">
        <f t="shared" si="4"/>
        <v>1058398.8999999999</v>
      </c>
      <c r="H708" s="133">
        <f>SUM(G707:G708)</f>
        <v>1889998.9</v>
      </c>
      <c r="I708" s="159" t="s">
        <v>1756</v>
      </c>
      <c r="J708" s="81"/>
      <c r="K708" s="144"/>
    </row>
    <row r="709" spans="1:11" ht="16.5" x14ac:dyDescent="0.3">
      <c r="A709" s="77"/>
      <c r="B709" s="142"/>
      <c r="C709" s="79"/>
      <c r="D709" s="127"/>
      <c r="E709" s="126"/>
      <c r="F709" s="143"/>
      <c r="G709" s="80">
        <f t="shared" si="4"/>
        <v>0</v>
      </c>
      <c r="H709" s="133"/>
      <c r="I709" s="159"/>
      <c r="J709" s="81"/>
      <c r="K709" s="144"/>
    </row>
    <row r="710" spans="1:11" ht="16.5" x14ac:dyDescent="0.3">
      <c r="A710" s="77">
        <v>43427</v>
      </c>
      <c r="B710" s="142" t="s">
        <v>3203</v>
      </c>
      <c r="C710" s="79" t="s">
        <v>359</v>
      </c>
      <c r="D710" s="127" t="s">
        <v>1094</v>
      </c>
      <c r="E710" s="126">
        <v>2</v>
      </c>
      <c r="F710" s="143">
        <v>215000.5</v>
      </c>
      <c r="G710" s="80">
        <f t="shared" si="4"/>
        <v>430001</v>
      </c>
      <c r="H710" s="133">
        <f>G710</f>
        <v>430001</v>
      </c>
      <c r="I710" s="159" t="s">
        <v>1756</v>
      </c>
      <c r="J710" s="81"/>
      <c r="K710" s="144"/>
    </row>
    <row r="711" spans="1:11" ht="16.5" x14ac:dyDescent="0.3">
      <c r="A711" s="77"/>
      <c r="B711" s="142"/>
      <c r="C711" s="79"/>
      <c r="D711" s="127"/>
      <c r="E711" s="126"/>
      <c r="F711" s="143"/>
      <c r="G711" s="80">
        <f t="shared" si="4"/>
        <v>0</v>
      </c>
      <c r="H711" s="133"/>
      <c r="I711" s="159"/>
      <c r="J711" s="81"/>
      <c r="K711" s="144"/>
    </row>
    <row r="712" spans="1:11" ht="16.5" x14ac:dyDescent="0.3">
      <c r="A712" s="77">
        <v>43427</v>
      </c>
      <c r="B712" s="142" t="s">
        <v>3204</v>
      </c>
      <c r="C712" s="79" t="s">
        <v>3205</v>
      </c>
      <c r="D712" s="127" t="s">
        <v>3206</v>
      </c>
      <c r="E712" s="126">
        <v>1</v>
      </c>
      <c r="F712" s="143">
        <v>1084500.55</v>
      </c>
      <c r="G712" s="80">
        <f t="shared" si="4"/>
        <v>1084500.55</v>
      </c>
      <c r="H712" s="133">
        <f>G712</f>
        <v>1084500.55</v>
      </c>
      <c r="I712" s="159" t="s">
        <v>1756</v>
      </c>
      <c r="J712" s="81"/>
      <c r="K712" s="144"/>
    </row>
    <row r="713" spans="1:11" ht="16.5" x14ac:dyDescent="0.3">
      <c r="A713" s="77"/>
      <c r="B713" s="142"/>
      <c r="C713" s="79"/>
      <c r="D713" s="127"/>
      <c r="E713" s="126"/>
      <c r="F713" s="143"/>
      <c r="G713" s="80">
        <f t="shared" si="4"/>
        <v>0</v>
      </c>
      <c r="H713" s="133"/>
      <c r="I713" s="159"/>
      <c r="J713" s="81"/>
      <c r="K713" s="144"/>
    </row>
    <row r="714" spans="1:11" ht="16.5" x14ac:dyDescent="0.3">
      <c r="A714" s="77">
        <v>43427</v>
      </c>
      <c r="B714" s="142" t="s">
        <v>3207</v>
      </c>
      <c r="C714" s="79" t="s">
        <v>1896</v>
      </c>
      <c r="D714" s="127" t="s">
        <v>31</v>
      </c>
      <c r="E714" s="126">
        <v>1</v>
      </c>
      <c r="F714" s="143">
        <v>529199.44999999995</v>
      </c>
      <c r="G714" s="80">
        <f t="shared" si="4"/>
        <v>529199.44999999995</v>
      </c>
      <c r="H714" s="133">
        <f>G714</f>
        <v>529199.44999999995</v>
      </c>
      <c r="I714" s="159" t="s">
        <v>309</v>
      </c>
      <c r="J714" s="81"/>
      <c r="K714" s="144"/>
    </row>
    <row r="715" spans="1:11" ht="16.5" x14ac:dyDescent="0.3">
      <c r="A715" s="77"/>
      <c r="B715" s="142"/>
      <c r="C715" s="79"/>
      <c r="D715" s="127"/>
      <c r="E715" s="126"/>
      <c r="F715" s="143"/>
      <c r="G715" s="80">
        <f t="shared" si="4"/>
        <v>0</v>
      </c>
      <c r="H715" s="133"/>
      <c r="I715" s="159"/>
      <c r="J715" s="81"/>
      <c r="K715" s="144"/>
    </row>
    <row r="716" spans="1:11" ht="16.5" x14ac:dyDescent="0.3">
      <c r="A716" s="77">
        <v>43427</v>
      </c>
      <c r="B716" s="142" t="s">
        <v>3208</v>
      </c>
      <c r="C716" s="79" t="s">
        <v>3209</v>
      </c>
      <c r="D716" s="127" t="s">
        <v>391</v>
      </c>
      <c r="E716" s="126">
        <v>1</v>
      </c>
      <c r="F716" s="143">
        <v>562500</v>
      </c>
      <c r="G716" s="80">
        <f t="shared" si="4"/>
        <v>562500</v>
      </c>
      <c r="H716" s="133">
        <f>G716</f>
        <v>562500</v>
      </c>
      <c r="I716" s="159" t="s">
        <v>309</v>
      </c>
      <c r="J716" s="81"/>
      <c r="K716" s="144"/>
    </row>
    <row r="717" spans="1:11" ht="16.5" x14ac:dyDescent="0.3">
      <c r="A717" s="77"/>
      <c r="B717" s="142"/>
      <c r="C717" s="79"/>
      <c r="D717" s="127"/>
      <c r="E717" s="126"/>
      <c r="F717" s="143"/>
      <c r="G717" s="80">
        <f t="shared" si="4"/>
        <v>0</v>
      </c>
      <c r="H717" s="133"/>
      <c r="I717" s="159"/>
      <c r="J717" s="81"/>
      <c r="K717" s="144"/>
    </row>
    <row r="718" spans="1:11" ht="16.5" x14ac:dyDescent="0.3">
      <c r="A718" s="77">
        <v>43427</v>
      </c>
      <c r="B718" s="142" t="s">
        <v>3210</v>
      </c>
      <c r="C718" s="79" t="s">
        <v>2720</v>
      </c>
      <c r="D718" s="127" t="s">
        <v>3211</v>
      </c>
      <c r="E718" s="126">
        <v>3</v>
      </c>
      <c r="F718" s="143">
        <v>287999.90999999997</v>
      </c>
      <c r="G718" s="80">
        <f t="shared" si="4"/>
        <v>863999.73</v>
      </c>
      <c r="H718" s="133"/>
      <c r="I718" s="159"/>
      <c r="J718" s="81"/>
      <c r="K718" s="144"/>
    </row>
    <row r="719" spans="1:11" ht="16.5" x14ac:dyDescent="0.3">
      <c r="A719" s="77"/>
      <c r="B719" s="142"/>
      <c r="C719" s="79"/>
      <c r="D719" s="127" t="s">
        <v>3212</v>
      </c>
      <c r="E719" s="126">
        <v>1</v>
      </c>
      <c r="F719" s="143">
        <v>283099.90500000003</v>
      </c>
      <c r="G719" s="80">
        <f t="shared" si="4"/>
        <v>283099.90500000003</v>
      </c>
      <c r="H719" s="133"/>
      <c r="I719" s="159"/>
      <c r="J719" s="81"/>
      <c r="K719" s="144"/>
    </row>
    <row r="720" spans="1:11" ht="16.5" x14ac:dyDescent="0.3">
      <c r="A720" s="77"/>
      <c r="B720" s="142"/>
      <c r="C720" s="79"/>
      <c r="D720" s="127" t="s">
        <v>3213</v>
      </c>
      <c r="E720" s="126">
        <v>1</v>
      </c>
      <c r="F720" s="143">
        <v>283099.90500000003</v>
      </c>
      <c r="G720" s="80">
        <f t="shared" si="4"/>
        <v>283099.90500000003</v>
      </c>
      <c r="H720" s="133">
        <f>SUM(G718:G720)</f>
        <v>1430199.54</v>
      </c>
      <c r="I720" s="159" t="s">
        <v>309</v>
      </c>
      <c r="J720" s="81"/>
      <c r="K720" s="144"/>
    </row>
    <row r="721" spans="1:11" ht="16.5" x14ac:dyDescent="0.3">
      <c r="A721" s="77"/>
      <c r="B721" s="142"/>
      <c r="C721" s="79"/>
      <c r="D721" s="127"/>
      <c r="E721" s="126"/>
      <c r="F721" s="143"/>
      <c r="G721" s="80">
        <f t="shared" si="4"/>
        <v>0</v>
      </c>
      <c r="H721" s="133"/>
      <c r="I721" s="159"/>
      <c r="J721" s="81"/>
      <c r="K721" s="144"/>
    </row>
    <row r="722" spans="1:11" ht="16.5" x14ac:dyDescent="0.3">
      <c r="A722" s="77">
        <v>43427</v>
      </c>
      <c r="B722" s="142" t="s">
        <v>3214</v>
      </c>
      <c r="C722" s="79" t="s">
        <v>3215</v>
      </c>
      <c r="D722" s="127" t="s">
        <v>1775</v>
      </c>
      <c r="E722" s="126">
        <v>1</v>
      </c>
      <c r="F722" s="143">
        <v>232749.715</v>
      </c>
      <c r="G722" s="80">
        <f t="shared" si="4"/>
        <v>232749.715</v>
      </c>
      <c r="H722" s="133"/>
      <c r="I722" s="159"/>
      <c r="J722" s="81"/>
      <c r="K722" s="144"/>
    </row>
    <row r="723" spans="1:11" ht="16.5" x14ac:dyDescent="0.3">
      <c r="A723" s="77"/>
      <c r="B723" s="142"/>
      <c r="C723" s="79"/>
      <c r="D723" s="127" t="s">
        <v>1770</v>
      </c>
      <c r="E723" s="126">
        <v>1</v>
      </c>
      <c r="F723" s="143">
        <v>251749.905</v>
      </c>
      <c r="G723" s="80">
        <f t="shared" si="4"/>
        <v>251749.905</v>
      </c>
      <c r="H723" s="133"/>
      <c r="I723" s="159"/>
      <c r="J723" s="81"/>
      <c r="K723" s="144"/>
    </row>
    <row r="724" spans="1:11" ht="16.5" x14ac:dyDescent="0.3">
      <c r="A724" s="77"/>
      <c r="B724" s="142"/>
      <c r="C724" s="79"/>
      <c r="D724" s="127" t="s">
        <v>3216</v>
      </c>
      <c r="E724" s="126">
        <v>2</v>
      </c>
      <c r="F724" s="143">
        <v>223249.62</v>
      </c>
      <c r="G724" s="80">
        <f t="shared" si="4"/>
        <v>446499.24</v>
      </c>
      <c r="H724" s="133"/>
      <c r="I724" s="159"/>
      <c r="J724" s="81"/>
      <c r="K724" s="144"/>
    </row>
    <row r="725" spans="1:11" ht="16.5" x14ac:dyDescent="0.3">
      <c r="A725" s="77"/>
      <c r="B725" s="142"/>
      <c r="C725" s="79"/>
      <c r="D725" s="127" t="s">
        <v>3217</v>
      </c>
      <c r="E725" s="126">
        <v>2</v>
      </c>
      <c r="F725" s="143">
        <v>222299.715</v>
      </c>
      <c r="G725" s="80">
        <f t="shared" si="4"/>
        <v>444599.43</v>
      </c>
      <c r="H725" s="133"/>
      <c r="I725" s="159"/>
      <c r="J725" s="81"/>
      <c r="K725" s="144"/>
    </row>
    <row r="726" spans="1:11" ht="16.5" x14ac:dyDescent="0.3">
      <c r="A726" s="77"/>
      <c r="B726" s="142"/>
      <c r="C726" s="79"/>
      <c r="D726" s="127" t="s">
        <v>3218</v>
      </c>
      <c r="E726" s="126">
        <v>2</v>
      </c>
      <c r="F726" s="143">
        <v>219450</v>
      </c>
      <c r="G726" s="80">
        <f t="shared" si="4"/>
        <v>438900</v>
      </c>
      <c r="H726" s="133"/>
      <c r="I726" s="159"/>
      <c r="J726" s="81"/>
      <c r="K726" s="144"/>
    </row>
    <row r="727" spans="1:11" ht="16.5" x14ac:dyDescent="0.3">
      <c r="A727" s="77"/>
      <c r="B727" s="142"/>
      <c r="C727" s="79"/>
      <c r="D727" s="127" t="s">
        <v>2482</v>
      </c>
      <c r="E727" s="126">
        <v>1</v>
      </c>
      <c r="F727" s="143">
        <v>215650.38</v>
      </c>
      <c r="G727" s="80">
        <f t="shared" si="4"/>
        <v>215650.38</v>
      </c>
      <c r="H727" s="133">
        <f>SUM(G722:G727)</f>
        <v>2030148.67</v>
      </c>
      <c r="I727" s="159" t="s">
        <v>309</v>
      </c>
      <c r="J727" s="81"/>
      <c r="K727" s="144"/>
    </row>
    <row r="728" spans="1:11" ht="16.5" x14ac:dyDescent="0.3">
      <c r="A728" s="77"/>
      <c r="B728" s="142"/>
      <c r="C728" s="79"/>
      <c r="D728" s="127"/>
      <c r="E728" s="126"/>
      <c r="F728" s="143"/>
      <c r="G728" s="80">
        <f t="shared" si="4"/>
        <v>0</v>
      </c>
      <c r="H728" s="133"/>
      <c r="I728" s="159"/>
      <c r="J728" s="81"/>
      <c r="K728" s="144"/>
    </row>
    <row r="729" spans="1:11" ht="16.5" x14ac:dyDescent="0.3">
      <c r="A729" s="77">
        <v>43427</v>
      </c>
      <c r="B729" s="142" t="s">
        <v>3219</v>
      </c>
      <c r="C729" s="79" t="s">
        <v>2657</v>
      </c>
      <c r="D729" s="127" t="s">
        <v>2482</v>
      </c>
      <c r="E729" s="126">
        <v>2</v>
      </c>
      <c r="F729" s="143">
        <v>215650.38</v>
      </c>
      <c r="G729" s="80">
        <f t="shared" si="4"/>
        <v>431300.76</v>
      </c>
      <c r="H729" s="133">
        <f>G729</f>
        <v>431300.76</v>
      </c>
      <c r="I729" s="159" t="s">
        <v>309</v>
      </c>
      <c r="J729" s="81"/>
      <c r="K729" s="144"/>
    </row>
    <row r="730" spans="1:11" ht="16.5" x14ac:dyDescent="0.3">
      <c r="A730" s="77"/>
      <c r="B730" s="142"/>
      <c r="C730" s="79"/>
      <c r="D730" s="127"/>
      <c r="E730" s="126"/>
      <c r="F730" s="143"/>
      <c r="G730" s="80">
        <f t="shared" si="4"/>
        <v>0</v>
      </c>
      <c r="H730" s="133"/>
      <c r="I730" s="159"/>
      <c r="J730" s="81"/>
      <c r="K730" s="144"/>
    </row>
    <row r="731" spans="1:11" ht="16.5" x14ac:dyDescent="0.3">
      <c r="A731" s="77">
        <v>43427</v>
      </c>
      <c r="B731" s="142" t="s">
        <v>3220</v>
      </c>
      <c r="C731" s="79" t="s">
        <v>2006</v>
      </c>
      <c r="D731" s="127" t="s">
        <v>1094</v>
      </c>
      <c r="E731" s="126">
        <v>36</v>
      </c>
      <c r="F731" s="143">
        <v>215000.5</v>
      </c>
      <c r="G731" s="80">
        <f t="shared" si="4"/>
        <v>7740018</v>
      </c>
      <c r="H731" s="133">
        <f>G731</f>
        <v>7740018</v>
      </c>
      <c r="I731" s="159" t="s">
        <v>1215</v>
      </c>
      <c r="J731" s="81"/>
      <c r="K731" s="144"/>
    </row>
    <row r="732" spans="1:11" ht="16.5" x14ac:dyDescent="0.3">
      <c r="A732" s="77"/>
      <c r="B732" s="142"/>
      <c r="C732" s="79"/>
      <c r="D732" s="127"/>
      <c r="E732" s="126"/>
      <c r="F732" s="143"/>
      <c r="G732" s="80">
        <f t="shared" si="4"/>
        <v>0</v>
      </c>
      <c r="H732" s="133"/>
      <c r="I732" s="159"/>
      <c r="J732" s="81"/>
      <c r="K732" s="144"/>
    </row>
    <row r="733" spans="1:11" ht="16.5" x14ac:dyDescent="0.3">
      <c r="A733" s="77">
        <v>43428</v>
      </c>
      <c r="B733" s="142" t="s">
        <v>3221</v>
      </c>
      <c r="C733" s="79" t="s">
        <v>3215</v>
      </c>
      <c r="D733" s="127" t="s">
        <v>1775</v>
      </c>
      <c r="E733" s="126">
        <v>4</v>
      </c>
      <c r="F733" s="143">
        <v>232749.715</v>
      </c>
      <c r="G733" s="80">
        <f t="shared" si="4"/>
        <v>930998.86</v>
      </c>
      <c r="H733" s="133">
        <f>G733</f>
        <v>930998.86</v>
      </c>
      <c r="I733" s="159" t="s">
        <v>309</v>
      </c>
      <c r="J733" s="81"/>
      <c r="K733" s="144"/>
    </row>
    <row r="734" spans="1:11" ht="16.5" x14ac:dyDescent="0.3">
      <c r="A734" s="77"/>
      <c r="B734" s="142"/>
      <c r="C734" s="79"/>
      <c r="D734" s="127"/>
      <c r="E734" s="126"/>
      <c r="F734" s="143"/>
      <c r="G734" s="80">
        <f t="shared" si="4"/>
        <v>0</v>
      </c>
      <c r="H734" s="133"/>
      <c r="I734" s="159"/>
      <c r="J734" s="81"/>
      <c r="K734" s="144"/>
    </row>
    <row r="735" spans="1:11" ht="16.5" x14ac:dyDescent="0.3">
      <c r="A735" s="77">
        <v>43428</v>
      </c>
      <c r="B735" s="142" t="s">
        <v>3222</v>
      </c>
      <c r="C735" s="79" t="s">
        <v>2995</v>
      </c>
      <c r="D735" s="127" t="s">
        <v>2653</v>
      </c>
      <c r="E735" s="126">
        <v>6</v>
      </c>
      <c r="F735" s="143">
        <v>243000.5</v>
      </c>
      <c r="G735" s="80">
        <f t="shared" si="4"/>
        <v>1458003</v>
      </c>
      <c r="H735" s="133"/>
      <c r="I735" s="159"/>
      <c r="J735" s="81"/>
      <c r="K735" s="144"/>
    </row>
    <row r="736" spans="1:11" ht="16.5" x14ac:dyDescent="0.3">
      <c r="A736" s="77"/>
      <c r="B736" s="142"/>
      <c r="C736" s="79"/>
      <c r="D736" s="127" t="s">
        <v>2772</v>
      </c>
      <c r="E736" s="126">
        <v>6</v>
      </c>
      <c r="F736" s="143">
        <v>243000.5</v>
      </c>
      <c r="G736" s="80">
        <f t="shared" si="4"/>
        <v>1458003</v>
      </c>
      <c r="H736" s="133">
        <f>SUM(G735:G736)</f>
        <v>2916006</v>
      </c>
      <c r="I736" s="159" t="s">
        <v>309</v>
      </c>
      <c r="J736" s="81"/>
      <c r="K736" s="144"/>
    </row>
    <row r="737" spans="1:11" ht="16.5" x14ac:dyDescent="0.3">
      <c r="A737" s="77"/>
      <c r="B737" s="142"/>
      <c r="C737" s="79"/>
      <c r="D737" s="127"/>
      <c r="E737" s="126"/>
      <c r="F737" s="143"/>
      <c r="G737" s="80">
        <f t="shared" si="4"/>
        <v>0</v>
      </c>
      <c r="H737" s="133"/>
      <c r="I737" s="159"/>
      <c r="J737" s="81"/>
      <c r="K737" s="144"/>
    </row>
    <row r="738" spans="1:11" ht="16.5" x14ac:dyDescent="0.3">
      <c r="A738" s="77">
        <v>43428</v>
      </c>
      <c r="B738" s="142" t="s">
        <v>3223</v>
      </c>
      <c r="C738" s="79" t="s">
        <v>309</v>
      </c>
      <c r="D738" s="127" t="s">
        <v>2482</v>
      </c>
      <c r="E738" s="126">
        <v>2</v>
      </c>
      <c r="F738" s="143">
        <v>215650.38</v>
      </c>
      <c r="G738" s="80">
        <f t="shared" si="4"/>
        <v>431300.76</v>
      </c>
      <c r="H738" s="133">
        <f>G738</f>
        <v>431300.76</v>
      </c>
      <c r="I738" s="159" t="s">
        <v>309</v>
      </c>
      <c r="J738" s="81"/>
      <c r="K738" s="144"/>
    </row>
    <row r="739" spans="1:11" ht="16.5" x14ac:dyDescent="0.3">
      <c r="A739" s="77"/>
      <c r="B739" s="142"/>
      <c r="C739" s="79"/>
      <c r="D739" s="127"/>
      <c r="E739" s="126"/>
      <c r="F739" s="143"/>
      <c r="G739" s="80">
        <f t="shared" si="4"/>
        <v>0</v>
      </c>
      <c r="H739" s="133"/>
      <c r="I739" s="159"/>
      <c r="J739" s="81"/>
      <c r="K739" s="144"/>
    </row>
    <row r="740" spans="1:11" ht="16.5" x14ac:dyDescent="0.3">
      <c r="A740" s="77">
        <v>43428</v>
      </c>
      <c r="B740" s="142" t="s">
        <v>3224</v>
      </c>
      <c r="C740" s="79" t="s">
        <v>648</v>
      </c>
      <c r="D740" s="127" t="s">
        <v>1094</v>
      </c>
      <c r="E740" s="126">
        <v>3</v>
      </c>
      <c r="F740" s="143">
        <v>215000.5</v>
      </c>
      <c r="G740" s="80">
        <f t="shared" si="4"/>
        <v>645001.5</v>
      </c>
      <c r="H740" s="133">
        <f>G740</f>
        <v>645001.5</v>
      </c>
      <c r="I740" s="159" t="s">
        <v>309</v>
      </c>
      <c r="J740" s="81"/>
      <c r="K740" s="144"/>
    </row>
    <row r="741" spans="1:11" ht="16.5" x14ac:dyDescent="0.3">
      <c r="A741" s="77"/>
      <c r="B741" s="142"/>
      <c r="C741" s="79"/>
      <c r="D741" s="127"/>
      <c r="E741" s="126"/>
      <c r="F741" s="143"/>
      <c r="G741" s="80">
        <f t="shared" si="4"/>
        <v>0</v>
      </c>
      <c r="H741" s="133"/>
      <c r="I741" s="159"/>
      <c r="J741" s="81"/>
      <c r="K741" s="144"/>
    </row>
    <row r="742" spans="1:11" ht="16.5" x14ac:dyDescent="0.3">
      <c r="A742" s="77">
        <v>43428</v>
      </c>
      <c r="B742" s="142" t="s">
        <v>3225</v>
      </c>
      <c r="C742" s="79" t="s">
        <v>797</v>
      </c>
      <c r="D742" s="127" t="s">
        <v>20</v>
      </c>
      <c r="E742" s="126">
        <v>1</v>
      </c>
      <c r="F742" s="143">
        <v>605000</v>
      </c>
      <c r="G742" s="80">
        <f t="shared" si="4"/>
        <v>605000</v>
      </c>
      <c r="H742" s="133">
        <f>G742</f>
        <v>605000</v>
      </c>
      <c r="I742" s="159" t="s">
        <v>312</v>
      </c>
      <c r="J742" s="81"/>
      <c r="K742" s="144"/>
    </row>
    <row r="743" spans="1:11" ht="16.5" x14ac:dyDescent="0.3">
      <c r="A743" s="77"/>
      <c r="B743" s="142"/>
      <c r="C743" s="79"/>
      <c r="D743" s="127"/>
      <c r="E743" s="126"/>
      <c r="F743" s="143"/>
      <c r="G743" s="80">
        <f t="shared" si="4"/>
        <v>0</v>
      </c>
      <c r="H743" s="133"/>
      <c r="I743" s="159"/>
      <c r="J743" s="81"/>
      <c r="K743" s="144"/>
    </row>
    <row r="744" spans="1:11" ht="16.5" x14ac:dyDescent="0.3">
      <c r="A744" s="77">
        <v>43428</v>
      </c>
      <c r="B744" s="142" t="s">
        <v>3226</v>
      </c>
      <c r="C744" s="79" t="s">
        <v>2759</v>
      </c>
      <c r="D744" s="127" t="s">
        <v>1770</v>
      </c>
      <c r="E744" s="126">
        <v>3</v>
      </c>
      <c r="F744" s="143">
        <v>251749.905</v>
      </c>
      <c r="G744" s="80">
        <f t="shared" si="4"/>
        <v>755249.71499999997</v>
      </c>
      <c r="H744" s="133"/>
      <c r="I744" s="159"/>
      <c r="J744" s="81"/>
      <c r="K744" s="144"/>
    </row>
    <row r="745" spans="1:11" ht="16.5" x14ac:dyDescent="0.3">
      <c r="A745" s="77"/>
      <c r="B745" s="142"/>
      <c r="C745" s="79"/>
      <c r="D745" s="127" t="s">
        <v>1314</v>
      </c>
      <c r="E745" s="126">
        <v>3</v>
      </c>
      <c r="F745" s="143">
        <v>232749.715</v>
      </c>
      <c r="G745" s="80">
        <f t="shared" si="4"/>
        <v>698249.14500000002</v>
      </c>
      <c r="H745" s="133"/>
      <c r="I745" s="159"/>
      <c r="J745" s="81"/>
      <c r="K745" s="144"/>
    </row>
    <row r="746" spans="1:11" ht="16.5" x14ac:dyDescent="0.3">
      <c r="A746" s="77"/>
      <c r="B746" s="142"/>
      <c r="C746" s="79"/>
      <c r="D746" s="127" t="s">
        <v>3168</v>
      </c>
      <c r="E746" s="126">
        <v>3</v>
      </c>
      <c r="F746" s="143">
        <v>243000.45</v>
      </c>
      <c r="G746" s="80">
        <f t="shared" si="4"/>
        <v>729001.35000000009</v>
      </c>
      <c r="H746" s="133"/>
      <c r="I746" s="159"/>
      <c r="J746" s="81"/>
      <c r="K746" s="144"/>
    </row>
    <row r="747" spans="1:11" ht="16.5" x14ac:dyDescent="0.3">
      <c r="A747" s="77"/>
      <c r="B747" s="142"/>
      <c r="C747" s="79"/>
      <c r="D747" s="127" t="s">
        <v>2653</v>
      </c>
      <c r="E747" s="126">
        <v>3</v>
      </c>
      <c r="F747" s="143">
        <v>243000.45</v>
      </c>
      <c r="G747" s="80">
        <f t="shared" si="4"/>
        <v>729001.35000000009</v>
      </c>
      <c r="H747" s="133">
        <f>SUM(G744:G747)</f>
        <v>2911501.56</v>
      </c>
      <c r="I747" s="159" t="s">
        <v>309</v>
      </c>
      <c r="J747" s="81"/>
      <c r="K747" s="144"/>
    </row>
    <row r="748" spans="1:11" ht="16.5" x14ac:dyDescent="0.3">
      <c r="A748" s="77"/>
      <c r="B748" s="142"/>
      <c r="C748" s="79"/>
      <c r="D748" s="127"/>
      <c r="E748" s="126"/>
      <c r="F748" s="143"/>
      <c r="G748" s="80">
        <f t="shared" si="4"/>
        <v>0</v>
      </c>
      <c r="H748" s="133"/>
      <c r="I748" s="159"/>
      <c r="J748" s="81"/>
      <c r="K748" s="144"/>
    </row>
    <row r="749" spans="1:11" ht="16.5" x14ac:dyDescent="0.3">
      <c r="A749" s="77">
        <v>43428</v>
      </c>
      <c r="B749" s="142" t="s">
        <v>3227</v>
      </c>
      <c r="C749" s="79" t="s">
        <v>3205</v>
      </c>
      <c r="D749" s="127" t="s">
        <v>1606</v>
      </c>
      <c r="E749" s="126">
        <v>12</v>
      </c>
      <c r="F749" s="143">
        <v>256500.09</v>
      </c>
      <c r="G749" s="80">
        <f t="shared" si="4"/>
        <v>3078001.08</v>
      </c>
      <c r="H749" s="133">
        <f>G749</f>
        <v>3078001.08</v>
      </c>
      <c r="I749" s="159" t="s">
        <v>1756</v>
      </c>
      <c r="J749" s="81"/>
      <c r="K749" s="144"/>
    </row>
    <row r="750" spans="1:11" ht="16.5" x14ac:dyDescent="0.3">
      <c r="A750" s="77"/>
      <c r="B750" s="142"/>
      <c r="C750" s="79"/>
      <c r="D750" s="127"/>
      <c r="E750" s="126"/>
      <c r="F750" s="143"/>
      <c r="G750" s="80">
        <f t="shared" si="4"/>
        <v>0</v>
      </c>
      <c r="H750" s="133"/>
      <c r="I750" s="159"/>
      <c r="J750" s="81"/>
      <c r="K750" s="144"/>
    </row>
    <row r="751" spans="1:11" ht="16.5" x14ac:dyDescent="0.3">
      <c r="A751" s="77">
        <v>43428</v>
      </c>
      <c r="B751" s="142" t="s">
        <v>3228</v>
      </c>
      <c r="C751" s="79" t="s">
        <v>57</v>
      </c>
      <c r="D751" s="127" t="s">
        <v>31</v>
      </c>
      <c r="E751" s="126">
        <v>1</v>
      </c>
      <c r="F751" s="143">
        <v>529199.44999999995</v>
      </c>
      <c r="G751" s="80">
        <f t="shared" si="4"/>
        <v>529199.44999999995</v>
      </c>
      <c r="H751" s="133"/>
      <c r="I751" s="159"/>
      <c r="J751" s="81"/>
      <c r="K751" s="144"/>
    </row>
    <row r="752" spans="1:11" ht="16.5" x14ac:dyDescent="0.3">
      <c r="A752" s="77"/>
      <c r="B752" s="142"/>
      <c r="C752" s="79"/>
      <c r="D752" s="127" t="s">
        <v>19</v>
      </c>
      <c r="E752" s="126">
        <v>1</v>
      </c>
      <c r="F752" s="143">
        <v>543400</v>
      </c>
      <c r="G752" s="80">
        <f t="shared" si="4"/>
        <v>543400</v>
      </c>
      <c r="H752" s="133"/>
      <c r="I752" s="159"/>
      <c r="J752" s="81"/>
      <c r="K752" s="144"/>
    </row>
    <row r="753" spans="1:11" ht="16.5" x14ac:dyDescent="0.3">
      <c r="A753" s="77"/>
      <c r="B753" s="142"/>
      <c r="C753" s="79"/>
      <c r="D753" s="127" t="s">
        <v>1094</v>
      </c>
      <c r="E753" s="126">
        <v>1</v>
      </c>
      <c r="F753" s="143">
        <v>215000.5</v>
      </c>
      <c r="G753" s="80">
        <f t="shared" si="4"/>
        <v>215000.5</v>
      </c>
      <c r="H753" s="133">
        <f>SUM(G751:G753)</f>
        <v>1287599.95</v>
      </c>
      <c r="I753" s="159" t="s">
        <v>309</v>
      </c>
      <c r="J753" s="81"/>
      <c r="K753" s="144"/>
    </row>
    <row r="754" spans="1:11" ht="16.5" x14ac:dyDescent="0.3">
      <c r="A754" s="77"/>
      <c r="B754" s="142"/>
      <c r="C754" s="79"/>
      <c r="D754" s="127"/>
      <c r="E754" s="126"/>
      <c r="F754" s="143"/>
      <c r="G754" s="80">
        <f t="shared" si="4"/>
        <v>0</v>
      </c>
      <c r="H754" s="133"/>
      <c r="I754" s="159"/>
      <c r="J754" s="81"/>
      <c r="K754" s="144"/>
    </row>
    <row r="755" spans="1:11" ht="16.5" x14ac:dyDescent="0.3">
      <c r="A755" s="77">
        <v>43428</v>
      </c>
      <c r="B755" s="142" t="s">
        <v>3229</v>
      </c>
      <c r="C755" s="79" t="s">
        <v>2948</v>
      </c>
      <c r="D755" s="127" t="s">
        <v>2494</v>
      </c>
      <c r="E755" s="126">
        <v>3</v>
      </c>
      <c r="F755" s="143">
        <v>621900.18000000005</v>
      </c>
      <c r="G755" s="80">
        <f t="shared" si="4"/>
        <v>1865700.54</v>
      </c>
      <c r="H755" s="133">
        <f>G755</f>
        <v>1865700.54</v>
      </c>
      <c r="I755" s="159" t="s">
        <v>309</v>
      </c>
      <c r="J755" s="81"/>
      <c r="K755" s="144"/>
    </row>
    <row r="756" spans="1:11" ht="16.5" x14ac:dyDescent="0.3">
      <c r="A756" s="77"/>
      <c r="B756" s="142"/>
      <c r="C756" s="79"/>
      <c r="D756" s="127"/>
      <c r="E756" s="126"/>
      <c r="F756" s="143"/>
      <c r="G756" s="80">
        <f t="shared" si="4"/>
        <v>0</v>
      </c>
      <c r="H756" s="133"/>
      <c r="I756" s="159"/>
      <c r="J756" s="81"/>
      <c r="K756" s="144"/>
    </row>
    <row r="757" spans="1:11" ht="16.5" x14ac:dyDescent="0.3">
      <c r="A757" s="83">
        <v>43430</v>
      </c>
      <c r="B757" s="151" t="s">
        <v>3230</v>
      </c>
      <c r="C757" s="85" t="s">
        <v>121</v>
      </c>
      <c r="D757" s="152" t="s">
        <v>19</v>
      </c>
      <c r="E757" s="139">
        <v>3</v>
      </c>
      <c r="F757" s="153">
        <v>513900.24400000001</v>
      </c>
      <c r="G757" s="86">
        <f t="shared" si="4"/>
        <v>1541700.7320000001</v>
      </c>
      <c r="H757" s="149">
        <f>G757</f>
        <v>1541700.7320000001</v>
      </c>
      <c r="I757" s="159" t="s">
        <v>314</v>
      </c>
      <c r="J757" s="81"/>
      <c r="K757" s="144"/>
    </row>
    <row r="758" spans="1:11" ht="16.5" x14ac:dyDescent="0.3">
      <c r="A758" s="77"/>
      <c r="B758" s="142"/>
      <c r="C758" s="79"/>
      <c r="D758" s="127"/>
      <c r="E758" s="126"/>
      <c r="F758" s="143"/>
      <c r="G758" s="80">
        <f t="shared" si="4"/>
        <v>0</v>
      </c>
      <c r="H758" s="133"/>
      <c r="I758" s="159"/>
      <c r="J758" s="81"/>
      <c r="K758" s="144"/>
    </row>
    <row r="759" spans="1:11" ht="16.5" x14ac:dyDescent="0.3">
      <c r="A759" s="77">
        <v>43430</v>
      </c>
      <c r="B759" s="142" t="s">
        <v>3231</v>
      </c>
      <c r="C759" s="79" t="s">
        <v>3173</v>
      </c>
      <c r="D759" s="127" t="s">
        <v>1658</v>
      </c>
      <c r="E759" s="126">
        <v>2</v>
      </c>
      <c r="F759" s="143">
        <v>218500.095</v>
      </c>
      <c r="G759" s="80">
        <f t="shared" si="4"/>
        <v>437000.19</v>
      </c>
      <c r="H759" s="133"/>
      <c r="I759" s="159"/>
      <c r="J759" s="81"/>
      <c r="K759" s="144"/>
    </row>
    <row r="760" spans="1:11" ht="16.5" x14ac:dyDescent="0.3">
      <c r="A760" s="77"/>
      <c r="B760" s="142"/>
      <c r="C760" s="79"/>
      <c r="D760" s="127" t="s">
        <v>2482</v>
      </c>
      <c r="E760" s="126">
        <v>4</v>
      </c>
      <c r="F760" s="143">
        <v>215650.38</v>
      </c>
      <c r="G760" s="80">
        <f t="shared" si="4"/>
        <v>862601.52</v>
      </c>
      <c r="H760" s="133">
        <f>SUM(G759:G760)</f>
        <v>1299601.71</v>
      </c>
      <c r="I760" s="159" t="s">
        <v>309</v>
      </c>
      <c r="J760" s="81"/>
      <c r="K760" s="144"/>
    </row>
    <row r="761" spans="1:11" ht="16.5" x14ac:dyDescent="0.3">
      <c r="A761" s="77"/>
      <c r="B761" s="142"/>
      <c r="C761" s="79"/>
      <c r="D761" s="127"/>
      <c r="E761" s="126"/>
      <c r="F761" s="143"/>
      <c r="G761" s="80">
        <f t="shared" si="4"/>
        <v>0</v>
      </c>
      <c r="H761" s="133"/>
      <c r="I761" s="159"/>
      <c r="J761" s="81"/>
      <c r="K761" s="144"/>
    </row>
    <row r="762" spans="1:11" ht="16.5" x14ac:dyDescent="0.3">
      <c r="A762" s="77">
        <v>43430</v>
      </c>
      <c r="B762" s="142" t="s">
        <v>3232</v>
      </c>
      <c r="C762" s="79" t="s">
        <v>284</v>
      </c>
      <c r="D762" s="127" t="s">
        <v>887</v>
      </c>
      <c r="E762" s="126">
        <v>6</v>
      </c>
      <c r="F762" s="143">
        <v>230000.1</v>
      </c>
      <c r="G762" s="80">
        <f t="shared" si="4"/>
        <v>1380000.6</v>
      </c>
      <c r="H762" s="133">
        <f>G762</f>
        <v>1380000.6</v>
      </c>
      <c r="I762" s="159" t="s">
        <v>310</v>
      </c>
      <c r="J762" s="81"/>
      <c r="K762" s="144"/>
    </row>
    <row r="763" spans="1:11" ht="16.5" x14ac:dyDescent="0.3">
      <c r="A763" s="77"/>
      <c r="B763" s="142"/>
      <c r="C763" s="79"/>
      <c r="D763" s="127"/>
      <c r="E763" s="126"/>
      <c r="F763" s="143"/>
      <c r="G763" s="80">
        <f t="shared" si="4"/>
        <v>0</v>
      </c>
      <c r="H763" s="133"/>
      <c r="I763" s="159"/>
      <c r="J763" s="81"/>
      <c r="K763" s="144"/>
    </row>
    <row r="764" spans="1:11" ht="16.5" x14ac:dyDescent="0.3">
      <c r="A764" s="77">
        <v>43430</v>
      </c>
      <c r="B764" s="142" t="s">
        <v>3233</v>
      </c>
      <c r="C764" s="79" t="s">
        <v>38</v>
      </c>
      <c r="D764" s="127" t="s">
        <v>1094</v>
      </c>
      <c r="E764" s="126">
        <v>12</v>
      </c>
      <c r="F764" s="143">
        <v>215000.5</v>
      </c>
      <c r="G764" s="80">
        <f t="shared" si="4"/>
        <v>2580006</v>
      </c>
      <c r="H764" s="133">
        <f>G764</f>
        <v>2580006</v>
      </c>
      <c r="I764" s="159" t="s">
        <v>310</v>
      </c>
      <c r="J764" s="81"/>
      <c r="K764" s="144"/>
    </row>
    <row r="765" spans="1:11" ht="16.5" x14ac:dyDescent="0.3">
      <c r="A765" s="77"/>
      <c r="B765" s="142"/>
      <c r="C765" s="79"/>
      <c r="D765" s="127"/>
      <c r="E765" s="126"/>
      <c r="F765" s="143"/>
      <c r="G765" s="80">
        <f t="shared" si="4"/>
        <v>0</v>
      </c>
      <c r="H765" s="133"/>
      <c r="I765" s="159"/>
      <c r="J765" s="81"/>
      <c r="K765" s="144"/>
    </row>
    <row r="766" spans="1:11" ht="16.5" x14ac:dyDescent="0.3">
      <c r="A766" s="77">
        <v>43430</v>
      </c>
      <c r="B766" s="142" t="s">
        <v>3234</v>
      </c>
      <c r="C766" s="79" t="s">
        <v>3235</v>
      </c>
      <c r="D766" s="127" t="s">
        <v>887</v>
      </c>
      <c r="E766" s="126">
        <v>1</v>
      </c>
      <c r="F766" s="143">
        <v>230000.1</v>
      </c>
      <c r="G766" s="80">
        <f t="shared" si="4"/>
        <v>230000.1</v>
      </c>
      <c r="H766" s="133">
        <f>G766</f>
        <v>230000.1</v>
      </c>
      <c r="I766" s="159" t="s">
        <v>312</v>
      </c>
      <c r="J766" s="81"/>
      <c r="K766" s="144"/>
    </row>
    <row r="767" spans="1:11" ht="16.5" x14ac:dyDescent="0.3">
      <c r="A767" s="77"/>
      <c r="B767" s="142"/>
      <c r="C767" s="79"/>
      <c r="D767" s="127"/>
      <c r="E767" s="126"/>
      <c r="F767" s="143"/>
      <c r="G767" s="80">
        <f t="shared" si="4"/>
        <v>0</v>
      </c>
      <c r="H767" s="133"/>
      <c r="I767" s="159"/>
      <c r="J767" s="81"/>
      <c r="K767" s="144"/>
    </row>
    <row r="768" spans="1:11" ht="16.5" x14ac:dyDescent="0.3">
      <c r="A768" s="77">
        <v>43430</v>
      </c>
      <c r="B768" s="142" t="s">
        <v>3236</v>
      </c>
      <c r="C768" s="79" t="s">
        <v>3237</v>
      </c>
      <c r="D768" s="127" t="s">
        <v>31</v>
      </c>
      <c r="E768" s="126">
        <v>6</v>
      </c>
      <c r="F768" s="143">
        <v>587999.5</v>
      </c>
      <c r="G768" s="80">
        <f t="shared" si="4"/>
        <v>3527997</v>
      </c>
      <c r="H768" s="133">
        <f>G768</f>
        <v>3527997</v>
      </c>
      <c r="I768" s="159" t="s">
        <v>3146</v>
      </c>
      <c r="J768" s="81"/>
      <c r="K768" s="144"/>
    </row>
    <row r="769" spans="1:11" ht="16.5" x14ac:dyDescent="0.3">
      <c r="A769" s="77"/>
      <c r="B769" s="142"/>
      <c r="C769" s="79"/>
      <c r="D769" s="127"/>
      <c r="E769" s="126"/>
      <c r="F769" s="143"/>
      <c r="G769" s="80">
        <f t="shared" si="4"/>
        <v>0</v>
      </c>
      <c r="H769" s="133"/>
      <c r="I769" s="159"/>
      <c r="J769" s="81"/>
      <c r="K769" s="144"/>
    </row>
    <row r="770" spans="1:11" ht="16.5" x14ac:dyDescent="0.3">
      <c r="A770" s="77">
        <v>43430</v>
      </c>
      <c r="B770" s="142" t="s">
        <v>3238</v>
      </c>
      <c r="C770" s="79" t="s">
        <v>1893</v>
      </c>
      <c r="D770" s="127" t="s">
        <v>1282</v>
      </c>
      <c r="E770" s="126">
        <v>12</v>
      </c>
      <c r="F770" s="143">
        <v>215000.5</v>
      </c>
      <c r="G770" s="80">
        <f t="shared" si="4"/>
        <v>2580006</v>
      </c>
      <c r="H770" s="133"/>
      <c r="I770" s="159"/>
      <c r="J770" s="81"/>
      <c r="K770" s="144"/>
    </row>
    <row r="771" spans="1:11" ht="16.5" x14ac:dyDescent="0.3">
      <c r="A771" s="77"/>
      <c r="B771" s="142"/>
      <c r="C771" s="79"/>
      <c r="D771" s="127" t="s">
        <v>887</v>
      </c>
      <c r="E771" s="126">
        <v>12</v>
      </c>
      <c r="F771" s="143">
        <v>230000.1</v>
      </c>
      <c r="G771" s="80">
        <f t="shared" si="4"/>
        <v>2760001.2</v>
      </c>
      <c r="H771" s="133">
        <f>SUM(G770:G771)</f>
        <v>5340007.2</v>
      </c>
      <c r="I771" s="159" t="s">
        <v>1756</v>
      </c>
      <c r="J771" s="81"/>
      <c r="K771" s="144"/>
    </row>
    <row r="772" spans="1:11" ht="16.5" x14ac:dyDescent="0.3">
      <c r="A772" s="77"/>
      <c r="B772" s="142"/>
      <c r="C772" s="79"/>
      <c r="D772" s="127"/>
      <c r="E772" s="126"/>
      <c r="F772" s="143"/>
      <c r="G772" s="80">
        <f t="shared" si="4"/>
        <v>0</v>
      </c>
      <c r="H772" s="133"/>
      <c r="I772" s="159"/>
      <c r="J772" s="81"/>
      <c r="K772" s="144"/>
    </row>
    <row r="773" spans="1:11" ht="16.5" x14ac:dyDescent="0.3">
      <c r="A773" s="83">
        <v>43431</v>
      </c>
      <c r="B773" s="151" t="s">
        <v>3239</v>
      </c>
      <c r="C773" s="85" t="s">
        <v>87</v>
      </c>
      <c r="D773" s="152" t="s">
        <v>2073</v>
      </c>
      <c r="E773" s="139">
        <v>3</v>
      </c>
      <c r="F773" s="153">
        <v>240525.55</v>
      </c>
      <c r="G773" s="86">
        <f t="shared" si="4"/>
        <v>721576.64999999991</v>
      </c>
      <c r="H773" s="149">
        <f>G773</f>
        <v>721576.64999999991</v>
      </c>
      <c r="I773" s="159" t="s">
        <v>1756</v>
      </c>
      <c r="J773" s="81"/>
      <c r="K773" s="144"/>
    </row>
    <row r="774" spans="1:11" ht="16.5" x14ac:dyDescent="0.3">
      <c r="A774" s="77"/>
      <c r="B774" s="142"/>
      <c r="C774" s="79"/>
      <c r="D774" s="127"/>
      <c r="E774" s="126"/>
      <c r="F774" s="143"/>
      <c r="G774" s="80">
        <f t="shared" si="4"/>
        <v>0</v>
      </c>
      <c r="H774" s="133"/>
      <c r="I774" s="159"/>
      <c r="J774" s="81"/>
      <c r="K774" s="144"/>
    </row>
    <row r="775" spans="1:11" ht="16.5" x14ac:dyDescent="0.3">
      <c r="A775" s="77">
        <v>43430</v>
      </c>
      <c r="B775" s="142" t="s">
        <v>3240</v>
      </c>
      <c r="C775" s="79" t="s">
        <v>3241</v>
      </c>
      <c r="D775" s="127" t="s">
        <v>3242</v>
      </c>
      <c r="E775" s="126">
        <v>4</v>
      </c>
      <c r="F775" s="143">
        <v>198000</v>
      </c>
      <c r="G775" s="80">
        <f t="shared" si="4"/>
        <v>792000</v>
      </c>
      <c r="H775" s="133"/>
      <c r="I775" s="159"/>
      <c r="J775" s="81"/>
      <c r="K775" s="144"/>
    </row>
    <row r="776" spans="1:11" ht="16.5" x14ac:dyDescent="0.3">
      <c r="A776" s="77"/>
      <c r="B776" s="142"/>
      <c r="C776" s="79"/>
      <c r="D776" s="127" t="s">
        <v>1693</v>
      </c>
      <c r="E776" s="126">
        <v>4</v>
      </c>
      <c r="F776" s="143">
        <v>198000</v>
      </c>
      <c r="G776" s="80">
        <f t="shared" si="4"/>
        <v>792000</v>
      </c>
      <c r="H776" s="133"/>
      <c r="I776" s="159"/>
      <c r="J776" s="81"/>
      <c r="K776" s="144"/>
    </row>
    <row r="777" spans="1:11" ht="16.5" x14ac:dyDescent="0.3">
      <c r="A777" s="77"/>
      <c r="B777" s="142"/>
      <c r="C777" s="79"/>
      <c r="D777" s="127" t="s">
        <v>2847</v>
      </c>
      <c r="E777" s="126">
        <v>4</v>
      </c>
      <c r="F777" s="143">
        <v>243000.45</v>
      </c>
      <c r="G777" s="80">
        <f t="shared" si="4"/>
        <v>972001.8</v>
      </c>
      <c r="H777" s="133">
        <f>SUM(G775:G777)</f>
        <v>2556001.7999999998</v>
      </c>
      <c r="I777" s="159" t="s">
        <v>309</v>
      </c>
      <c r="J777" s="81"/>
      <c r="K777" s="144"/>
    </row>
    <row r="778" spans="1:11" ht="16.5" x14ac:dyDescent="0.3">
      <c r="A778" s="77"/>
      <c r="B778" s="142"/>
      <c r="C778" s="79"/>
      <c r="D778" s="127"/>
      <c r="E778" s="126"/>
      <c r="F778" s="143"/>
      <c r="G778" s="80">
        <f t="shared" si="4"/>
        <v>0</v>
      </c>
      <c r="H778" s="133"/>
      <c r="I778" s="159"/>
      <c r="J778" s="81"/>
      <c r="K778" s="144"/>
    </row>
    <row r="779" spans="1:11" ht="16.5" x14ac:dyDescent="0.3">
      <c r="A779" s="77">
        <v>43430</v>
      </c>
      <c r="B779" s="142" t="s">
        <v>3243</v>
      </c>
      <c r="C779" s="79" t="s">
        <v>811</v>
      </c>
      <c r="D779" s="127" t="s">
        <v>2372</v>
      </c>
      <c r="E779" s="126">
        <v>2</v>
      </c>
      <c r="F779" s="143">
        <v>1243000</v>
      </c>
      <c r="G779" s="80">
        <f t="shared" si="4"/>
        <v>2486000</v>
      </c>
      <c r="H779" s="133">
        <f>G779</f>
        <v>2486000</v>
      </c>
      <c r="I779" s="159" t="s">
        <v>1215</v>
      </c>
      <c r="J779" s="81"/>
      <c r="K779" s="144"/>
    </row>
    <row r="780" spans="1:11" ht="16.5" x14ac:dyDescent="0.3">
      <c r="A780" s="77"/>
      <c r="B780" s="142"/>
      <c r="C780" s="79"/>
      <c r="D780" s="127"/>
      <c r="E780" s="126"/>
      <c r="F780" s="143"/>
      <c r="G780" s="80">
        <f t="shared" si="4"/>
        <v>0</v>
      </c>
      <c r="H780" s="133"/>
      <c r="I780" s="159"/>
      <c r="J780" s="81"/>
      <c r="K780" s="144"/>
    </row>
    <row r="781" spans="1:11" ht="16.5" x14ac:dyDescent="0.3">
      <c r="A781" s="77">
        <v>43430</v>
      </c>
      <c r="B781" s="142" t="s">
        <v>3244</v>
      </c>
      <c r="C781" s="79" t="s">
        <v>1296</v>
      </c>
      <c r="D781" s="127" t="s">
        <v>2494</v>
      </c>
      <c r="E781" s="126">
        <v>1</v>
      </c>
      <c r="F781" s="143">
        <v>621900.18000000005</v>
      </c>
      <c r="G781" s="80">
        <f t="shared" si="4"/>
        <v>621900.18000000005</v>
      </c>
      <c r="H781" s="133">
        <f>G781</f>
        <v>621900.18000000005</v>
      </c>
      <c r="I781" s="159" t="s">
        <v>315</v>
      </c>
      <c r="J781" s="81"/>
      <c r="K781" s="144"/>
    </row>
    <row r="782" spans="1:11" ht="16.5" x14ac:dyDescent="0.3">
      <c r="A782" s="77"/>
      <c r="B782" s="142"/>
      <c r="C782" s="79"/>
      <c r="D782" s="127"/>
      <c r="E782" s="126"/>
      <c r="F782" s="143"/>
      <c r="G782" s="80">
        <f t="shared" si="4"/>
        <v>0</v>
      </c>
      <c r="H782" s="133"/>
      <c r="I782" s="159"/>
      <c r="J782" s="81"/>
      <c r="K782" s="144"/>
    </row>
    <row r="783" spans="1:11" ht="16.5" x14ac:dyDescent="0.3">
      <c r="A783" s="77">
        <v>43431</v>
      </c>
      <c r="B783" s="142" t="s">
        <v>3245</v>
      </c>
      <c r="C783" s="79" t="s">
        <v>1396</v>
      </c>
      <c r="D783" s="127" t="s">
        <v>405</v>
      </c>
      <c r="E783" s="126">
        <v>1</v>
      </c>
      <c r="F783" s="143">
        <v>540000.55000000005</v>
      </c>
      <c r="G783" s="80">
        <f t="shared" si="4"/>
        <v>540000.55000000005</v>
      </c>
      <c r="H783" s="133">
        <f>G783</f>
        <v>540000.55000000005</v>
      </c>
      <c r="I783" s="159" t="s">
        <v>314</v>
      </c>
      <c r="J783" s="81"/>
      <c r="K783" s="144"/>
    </row>
    <row r="784" spans="1:11" ht="16.5" x14ac:dyDescent="0.3">
      <c r="A784" s="77"/>
      <c r="B784" s="142"/>
      <c r="C784" s="79"/>
      <c r="D784" s="127"/>
      <c r="E784" s="126"/>
      <c r="F784" s="143"/>
      <c r="G784" s="80">
        <f t="shared" si="4"/>
        <v>0</v>
      </c>
      <c r="H784" s="133"/>
      <c r="I784" s="159"/>
      <c r="J784" s="81"/>
      <c r="K784" s="144"/>
    </row>
    <row r="785" spans="1:11" ht="16.5" x14ac:dyDescent="0.3">
      <c r="A785" s="77">
        <v>43431</v>
      </c>
      <c r="B785" s="142" t="s">
        <v>3246</v>
      </c>
      <c r="C785" s="79" t="s">
        <v>53</v>
      </c>
      <c r="D785" s="127" t="s">
        <v>2494</v>
      </c>
      <c r="E785" s="126">
        <v>6</v>
      </c>
      <c r="F785" s="143">
        <v>691000.2</v>
      </c>
      <c r="G785" s="80">
        <f t="shared" si="4"/>
        <v>4146001.1999999997</v>
      </c>
      <c r="H785" s="133">
        <f>G785</f>
        <v>4146001.1999999997</v>
      </c>
      <c r="I785" s="159" t="s">
        <v>310</v>
      </c>
      <c r="J785" s="81"/>
      <c r="K785" s="144"/>
    </row>
    <row r="786" spans="1:11" ht="16.5" x14ac:dyDescent="0.3">
      <c r="A786" s="77"/>
      <c r="B786" s="142"/>
      <c r="C786" s="79"/>
      <c r="D786" s="127"/>
      <c r="E786" s="126"/>
      <c r="F786" s="143"/>
      <c r="G786" s="80">
        <f t="shared" si="4"/>
        <v>0</v>
      </c>
      <c r="H786" s="133"/>
      <c r="I786" s="159"/>
      <c r="J786" s="81"/>
      <c r="K786" s="144"/>
    </row>
    <row r="787" spans="1:11" ht="16.5" x14ac:dyDescent="0.3">
      <c r="A787" s="77">
        <v>43431</v>
      </c>
      <c r="B787" s="142" t="s">
        <v>3247</v>
      </c>
      <c r="C787" s="79" t="s">
        <v>390</v>
      </c>
      <c r="D787" s="127" t="s">
        <v>2772</v>
      </c>
      <c r="E787" s="126">
        <v>6</v>
      </c>
      <c r="F787" s="143">
        <v>243000.5</v>
      </c>
      <c r="G787" s="80">
        <f t="shared" si="4"/>
        <v>1458003</v>
      </c>
      <c r="H787" s="133"/>
      <c r="I787" s="159"/>
      <c r="J787" s="81"/>
      <c r="K787" s="144"/>
    </row>
    <row r="788" spans="1:11" ht="16.5" x14ac:dyDescent="0.3">
      <c r="A788" s="77"/>
      <c r="B788" s="142"/>
      <c r="C788" s="79"/>
      <c r="D788" s="127" t="s">
        <v>2653</v>
      </c>
      <c r="E788" s="126">
        <v>6</v>
      </c>
      <c r="F788" s="143">
        <v>243000.5</v>
      </c>
      <c r="G788" s="80">
        <f t="shared" si="4"/>
        <v>1458003</v>
      </c>
      <c r="H788" s="133">
        <f>SUM(G787:G788)</f>
        <v>2916006</v>
      </c>
      <c r="I788" s="159" t="s">
        <v>309</v>
      </c>
      <c r="J788" s="81"/>
      <c r="K788" s="144"/>
    </row>
    <row r="789" spans="1:11" ht="16.5" x14ac:dyDescent="0.3">
      <c r="A789" s="77"/>
      <c r="B789" s="142"/>
      <c r="C789" s="79"/>
      <c r="D789" s="127"/>
      <c r="E789" s="126"/>
      <c r="F789" s="143"/>
      <c r="G789" s="80">
        <f t="shared" si="4"/>
        <v>0</v>
      </c>
      <c r="H789" s="133"/>
      <c r="I789" s="159"/>
      <c r="J789" s="81"/>
      <c r="K789" s="144"/>
    </row>
    <row r="790" spans="1:11" ht="16.5" x14ac:dyDescent="0.3">
      <c r="A790" s="77">
        <v>43431</v>
      </c>
      <c r="B790" s="142" t="s">
        <v>3248</v>
      </c>
      <c r="C790" s="79" t="s">
        <v>253</v>
      </c>
      <c r="D790" s="127" t="s">
        <v>887</v>
      </c>
      <c r="E790" s="126">
        <v>4</v>
      </c>
      <c r="F790" s="143">
        <v>230000.1</v>
      </c>
      <c r="G790" s="80">
        <f t="shared" si="4"/>
        <v>920000.4</v>
      </c>
      <c r="H790" s="133">
        <f>G790</f>
        <v>920000.4</v>
      </c>
      <c r="I790" s="159" t="s">
        <v>315</v>
      </c>
      <c r="J790" s="81"/>
      <c r="K790" s="144"/>
    </row>
    <row r="791" spans="1:11" ht="16.5" x14ac:dyDescent="0.3">
      <c r="A791" s="77"/>
      <c r="B791" s="142"/>
      <c r="C791" s="79"/>
      <c r="D791" s="127"/>
      <c r="E791" s="126"/>
      <c r="F791" s="143"/>
      <c r="G791" s="80">
        <f t="shared" si="4"/>
        <v>0</v>
      </c>
      <c r="H791" s="133"/>
      <c r="I791" s="159"/>
      <c r="J791" s="81"/>
      <c r="K791" s="144"/>
    </row>
    <row r="792" spans="1:11" ht="16.5" x14ac:dyDescent="0.3">
      <c r="A792" s="77">
        <v>43431</v>
      </c>
      <c r="B792" s="142" t="s">
        <v>3249</v>
      </c>
      <c r="C792" s="79" t="s">
        <v>2592</v>
      </c>
      <c r="D792" s="127" t="s">
        <v>3250</v>
      </c>
      <c r="E792" s="126">
        <v>2</v>
      </c>
      <c r="F792" s="143">
        <v>260300.095</v>
      </c>
      <c r="G792" s="80">
        <f t="shared" si="4"/>
        <v>520600.19</v>
      </c>
      <c r="H792" s="133"/>
      <c r="I792" s="159"/>
      <c r="J792" s="81"/>
      <c r="K792" s="144"/>
    </row>
    <row r="793" spans="1:11" ht="16.5" x14ac:dyDescent="0.3">
      <c r="A793" s="77"/>
      <c r="B793" s="142"/>
      <c r="C793" s="79"/>
      <c r="D793" s="127" t="s">
        <v>2677</v>
      </c>
      <c r="E793" s="126">
        <v>2</v>
      </c>
      <c r="F793" s="143">
        <v>283099.90500000003</v>
      </c>
      <c r="G793" s="80">
        <f t="shared" si="4"/>
        <v>566199.81000000006</v>
      </c>
      <c r="H793" s="133"/>
      <c r="I793" s="159"/>
      <c r="J793" s="81"/>
      <c r="K793" s="144"/>
    </row>
    <row r="794" spans="1:11" ht="16.5" x14ac:dyDescent="0.3">
      <c r="A794" s="77"/>
      <c r="B794" s="142"/>
      <c r="C794" s="79"/>
      <c r="D794" s="127" t="s">
        <v>2482</v>
      </c>
      <c r="E794" s="126">
        <v>2</v>
      </c>
      <c r="F794" s="143">
        <v>215650.38</v>
      </c>
      <c r="G794" s="80">
        <f t="shared" si="4"/>
        <v>431300.76</v>
      </c>
      <c r="H794" s="133">
        <f>SUM(G792:G794)</f>
        <v>1518100.76</v>
      </c>
      <c r="I794" s="159" t="s">
        <v>309</v>
      </c>
      <c r="J794" s="81"/>
      <c r="K794" s="144"/>
    </row>
    <row r="795" spans="1:11" ht="16.5" x14ac:dyDescent="0.3">
      <c r="A795" s="77"/>
      <c r="B795" s="142"/>
      <c r="C795" s="79"/>
      <c r="D795" s="127"/>
      <c r="E795" s="126"/>
      <c r="F795" s="143"/>
      <c r="G795" s="80">
        <f t="shared" si="4"/>
        <v>0</v>
      </c>
      <c r="H795" s="133"/>
      <c r="I795" s="159"/>
      <c r="J795" s="81"/>
      <c r="K795" s="144"/>
    </row>
    <row r="796" spans="1:11" ht="16.5" x14ac:dyDescent="0.3">
      <c r="A796" s="77">
        <v>43431</v>
      </c>
      <c r="B796" s="142" t="s">
        <v>3251</v>
      </c>
      <c r="C796" s="79" t="s">
        <v>1850</v>
      </c>
      <c r="D796" s="127" t="s">
        <v>1325</v>
      </c>
      <c r="E796" s="126">
        <v>3</v>
      </c>
      <c r="F796" s="143">
        <v>603900</v>
      </c>
      <c r="G796" s="80">
        <f t="shared" si="4"/>
        <v>1811700</v>
      </c>
      <c r="H796" s="133"/>
      <c r="I796" s="159"/>
      <c r="J796" s="81"/>
      <c r="K796" s="144"/>
    </row>
    <row r="797" spans="1:11" ht="16.5" x14ac:dyDescent="0.3">
      <c r="A797" s="77"/>
      <c r="B797" s="142"/>
      <c r="C797" s="79"/>
      <c r="D797" s="127" t="s">
        <v>3252</v>
      </c>
      <c r="E797" s="126">
        <v>3</v>
      </c>
      <c r="F797" s="143">
        <v>1503900.09</v>
      </c>
      <c r="G797" s="80">
        <f t="shared" si="4"/>
        <v>4511700.2700000005</v>
      </c>
      <c r="H797" s="133">
        <f>SUM(G796:G797)</f>
        <v>6323400.2700000005</v>
      </c>
      <c r="I797" s="159" t="s">
        <v>1756</v>
      </c>
      <c r="J797" s="81"/>
      <c r="K797" s="144"/>
    </row>
    <row r="798" spans="1:11" ht="16.5" x14ac:dyDescent="0.3">
      <c r="A798" s="77"/>
      <c r="B798" s="142"/>
      <c r="C798" s="79"/>
      <c r="D798" s="127"/>
      <c r="E798" s="126"/>
      <c r="F798" s="143"/>
      <c r="G798" s="80">
        <f t="shared" si="4"/>
        <v>0</v>
      </c>
      <c r="H798" s="133"/>
      <c r="I798" s="159"/>
      <c r="J798" s="81"/>
      <c r="K798" s="144"/>
    </row>
    <row r="799" spans="1:11" ht="16.5" x14ac:dyDescent="0.3">
      <c r="A799" s="77">
        <v>43432</v>
      </c>
      <c r="B799" s="142" t="s">
        <v>3253</v>
      </c>
      <c r="C799" s="79" t="s">
        <v>985</v>
      </c>
      <c r="D799" s="127" t="s">
        <v>391</v>
      </c>
      <c r="E799" s="126">
        <v>60</v>
      </c>
      <c r="F799" s="143">
        <v>525000.30000000005</v>
      </c>
      <c r="G799" s="80">
        <f t="shared" si="4"/>
        <v>31500018.000000004</v>
      </c>
      <c r="H799" s="133"/>
      <c r="I799" s="159"/>
      <c r="J799" s="81"/>
      <c r="K799" s="144"/>
    </row>
    <row r="800" spans="1:11" ht="16.5" x14ac:dyDescent="0.3">
      <c r="A800" s="77"/>
      <c r="B800" s="142"/>
      <c r="C800" s="79"/>
      <c r="D800" s="127" t="s">
        <v>213</v>
      </c>
      <c r="E800" s="126">
        <v>60</v>
      </c>
      <c r="F800" s="143">
        <v>574999.69999999995</v>
      </c>
      <c r="G800" s="80">
        <f t="shared" si="4"/>
        <v>34499982</v>
      </c>
      <c r="H800" s="133"/>
      <c r="I800" s="159"/>
      <c r="J800" s="81"/>
      <c r="K800" s="144"/>
    </row>
    <row r="801" spans="1:11" ht="16.5" x14ac:dyDescent="0.3">
      <c r="A801" s="77"/>
      <c r="B801" s="142"/>
      <c r="C801" s="79"/>
      <c r="D801" s="127" t="s">
        <v>3254</v>
      </c>
      <c r="E801" s="126">
        <v>120</v>
      </c>
      <c r="F801" s="143">
        <v>550000</v>
      </c>
      <c r="G801" s="80">
        <f t="shared" si="4"/>
        <v>66000000</v>
      </c>
      <c r="H801" s="133"/>
      <c r="I801" s="159"/>
      <c r="J801" s="81"/>
      <c r="K801" s="144"/>
    </row>
    <row r="802" spans="1:11" ht="16.5" x14ac:dyDescent="0.3">
      <c r="A802" s="77"/>
      <c r="B802" s="142"/>
      <c r="C802" s="79"/>
      <c r="D802" s="127" t="s">
        <v>2355</v>
      </c>
      <c r="E802" s="126">
        <v>60</v>
      </c>
      <c r="F802" s="143">
        <v>749999.8</v>
      </c>
      <c r="G802" s="80">
        <f t="shared" si="4"/>
        <v>44999988</v>
      </c>
      <c r="H802" s="133"/>
      <c r="I802" s="159"/>
      <c r="J802" s="81"/>
      <c r="K802" s="144"/>
    </row>
    <row r="803" spans="1:11" ht="16.5" x14ac:dyDescent="0.3">
      <c r="A803" s="77"/>
      <c r="B803" s="142"/>
      <c r="C803" s="79"/>
      <c r="D803" s="127" t="s">
        <v>165</v>
      </c>
      <c r="E803" s="126">
        <v>24</v>
      </c>
      <c r="F803" s="143">
        <v>690000.3</v>
      </c>
      <c r="G803" s="80">
        <f t="shared" si="4"/>
        <v>16560007.200000001</v>
      </c>
      <c r="H803" s="133">
        <f>SUM(G799:G803)</f>
        <v>193559995.19999999</v>
      </c>
      <c r="I803" s="159" t="s">
        <v>2545</v>
      </c>
      <c r="J803" s="81"/>
      <c r="K803" s="144"/>
    </row>
    <row r="804" spans="1:11" ht="16.5" x14ac:dyDescent="0.3">
      <c r="A804" s="77"/>
      <c r="B804" s="142"/>
      <c r="C804" s="79"/>
      <c r="D804" s="127"/>
      <c r="E804" s="126"/>
      <c r="F804" s="143"/>
      <c r="G804" s="80">
        <f t="shared" si="4"/>
        <v>0</v>
      </c>
      <c r="H804" s="133"/>
      <c r="I804" s="159"/>
      <c r="J804" s="81"/>
      <c r="K804" s="144"/>
    </row>
    <row r="805" spans="1:11" ht="16.5" x14ac:dyDescent="0.3">
      <c r="A805" s="77">
        <v>43432</v>
      </c>
      <c r="B805" s="142" t="s">
        <v>3255</v>
      </c>
      <c r="C805" s="79" t="s">
        <v>985</v>
      </c>
      <c r="D805" s="127" t="s">
        <v>1930</v>
      </c>
      <c r="E805" s="126">
        <v>48</v>
      </c>
      <c r="F805" s="143">
        <v>70416.5</v>
      </c>
      <c r="G805" s="80">
        <f t="shared" si="4"/>
        <v>3379992</v>
      </c>
      <c r="H805" s="133"/>
      <c r="I805" s="159"/>
      <c r="J805" s="81"/>
      <c r="K805" s="144"/>
    </row>
    <row r="806" spans="1:11" ht="16.5" x14ac:dyDescent="0.3">
      <c r="A806" s="77"/>
      <c r="B806" s="142"/>
      <c r="C806" s="79"/>
      <c r="D806" s="127" t="s">
        <v>1725</v>
      </c>
      <c r="E806" s="126">
        <v>48</v>
      </c>
      <c r="F806" s="143">
        <v>70416.5</v>
      </c>
      <c r="G806" s="80">
        <f t="shared" si="4"/>
        <v>3379992</v>
      </c>
      <c r="H806" s="133"/>
      <c r="I806" s="159"/>
      <c r="J806" s="81"/>
      <c r="K806" s="144"/>
    </row>
    <row r="807" spans="1:11" ht="16.5" x14ac:dyDescent="0.3">
      <c r="A807" s="77"/>
      <c r="B807" s="142"/>
      <c r="C807" s="79"/>
      <c r="D807" s="127" t="s">
        <v>1851</v>
      </c>
      <c r="E807" s="126">
        <v>24</v>
      </c>
      <c r="F807" s="143">
        <v>70416.5</v>
      </c>
      <c r="G807" s="80">
        <f t="shared" si="4"/>
        <v>1689996</v>
      </c>
      <c r="H807" s="133"/>
      <c r="I807" s="159"/>
      <c r="J807" s="81"/>
      <c r="K807" s="144"/>
    </row>
    <row r="808" spans="1:11" ht="16.5" x14ac:dyDescent="0.3">
      <c r="A808" s="77"/>
      <c r="B808" s="142"/>
      <c r="C808" s="79"/>
      <c r="D808" s="127" t="s">
        <v>1933</v>
      </c>
      <c r="E808" s="126">
        <v>24</v>
      </c>
      <c r="F808" s="143">
        <v>70416.5</v>
      </c>
      <c r="G808" s="80">
        <f t="shared" si="4"/>
        <v>1689996</v>
      </c>
      <c r="H808" s="133"/>
      <c r="I808" s="159"/>
      <c r="J808" s="81"/>
      <c r="K808" s="144"/>
    </row>
    <row r="809" spans="1:11" ht="16.5" x14ac:dyDescent="0.3">
      <c r="A809" s="77"/>
      <c r="B809" s="142"/>
      <c r="C809" s="79"/>
      <c r="D809" s="127" t="s">
        <v>1721</v>
      </c>
      <c r="E809" s="126">
        <v>24</v>
      </c>
      <c r="F809" s="143">
        <v>140834.1</v>
      </c>
      <c r="G809" s="80">
        <f t="shared" si="4"/>
        <v>3380018.4000000004</v>
      </c>
      <c r="H809" s="133"/>
      <c r="I809" s="159"/>
      <c r="J809" s="81"/>
      <c r="K809" s="144"/>
    </row>
    <row r="810" spans="1:11" ht="16.5" x14ac:dyDescent="0.3">
      <c r="A810" s="77"/>
      <c r="B810" s="142"/>
      <c r="C810" s="79"/>
      <c r="D810" s="127" t="s">
        <v>1914</v>
      </c>
      <c r="E810" s="126">
        <v>24</v>
      </c>
      <c r="F810" s="143">
        <v>140834.1</v>
      </c>
      <c r="G810" s="80">
        <f t="shared" si="4"/>
        <v>3380018.4000000004</v>
      </c>
      <c r="H810" s="133"/>
      <c r="I810" s="159"/>
      <c r="J810" s="81"/>
      <c r="K810" s="144"/>
    </row>
    <row r="811" spans="1:11" ht="16.5" x14ac:dyDescent="0.3">
      <c r="A811" s="77"/>
      <c r="B811" s="142"/>
      <c r="C811" s="79"/>
      <c r="D811" s="127" t="s">
        <v>1915</v>
      </c>
      <c r="E811" s="126">
        <v>36</v>
      </c>
      <c r="F811" s="143">
        <v>140834.1</v>
      </c>
      <c r="G811" s="80">
        <f t="shared" si="4"/>
        <v>5070027.6000000006</v>
      </c>
      <c r="H811" s="133">
        <f>SUM(G805:G811)</f>
        <v>21970040.400000002</v>
      </c>
      <c r="I811" s="159" t="s">
        <v>2545</v>
      </c>
      <c r="J811" s="81"/>
      <c r="K811" s="144"/>
    </row>
    <row r="812" spans="1:11" ht="16.5" x14ac:dyDescent="0.3">
      <c r="A812" s="77"/>
      <c r="B812" s="142"/>
      <c r="C812" s="79"/>
      <c r="D812" s="127"/>
      <c r="E812" s="126"/>
      <c r="F812" s="143"/>
      <c r="G812" s="80">
        <f t="shared" si="4"/>
        <v>0</v>
      </c>
      <c r="H812" s="133"/>
      <c r="I812" s="159"/>
      <c r="J812" s="81"/>
      <c r="K812" s="144"/>
    </row>
    <row r="813" spans="1:11" ht="16.5" x14ac:dyDescent="0.3">
      <c r="A813" s="77">
        <v>43432</v>
      </c>
      <c r="B813" s="142" t="s">
        <v>3256</v>
      </c>
      <c r="C813" s="79" t="s">
        <v>829</v>
      </c>
      <c r="D813" s="127" t="s">
        <v>20</v>
      </c>
      <c r="E813" s="126">
        <v>1</v>
      </c>
      <c r="F813" s="143">
        <v>544500</v>
      </c>
      <c r="G813" s="80">
        <f t="shared" si="4"/>
        <v>544500</v>
      </c>
      <c r="H813" s="133">
        <f>G813</f>
        <v>544500</v>
      </c>
      <c r="I813" s="159" t="s">
        <v>309</v>
      </c>
      <c r="J813" s="81"/>
      <c r="K813" s="144"/>
    </row>
    <row r="814" spans="1:11" ht="16.5" x14ac:dyDescent="0.3">
      <c r="A814" s="77"/>
      <c r="B814" s="142"/>
      <c r="C814" s="79"/>
      <c r="D814" s="127"/>
      <c r="E814" s="126"/>
      <c r="F814" s="143"/>
      <c r="G814" s="80">
        <f t="shared" si="4"/>
        <v>0</v>
      </c>
      <c r="H814" s="133"/>
      <c r="I814" s="159"/>
      <c r="J814" s="81"/>
      <c r="K814" s="144"/>
    </row>
    <row r="815" spans="1:11" ht="16.5" x14ac:dyDescent="0.3">
      <c r="A815" s="77">
        <v>43432</v>
      </c>
      <c r="B815" s="142" t="s">
        <v>3257</v>
      </c>
      <c r="C815" s="79" t="s">
        <v>1978</v>
      </c>
      <c r="D815" s="127" t="s">
        <v>104</v>
      </c>
      <c r="E815" s="126">
        <v>2</v>
      </c>
      <c r="F815" s="143">
        <v>542450.09499999997</v>
      </c>
      <c r="G815" s="80">
        <f t="shared" si="4"/>
        <v>1084900.19</v>
      </c>
      <c r="H815" s="133"/>
      <c r="I815" s="159"/>
      <c r="J815" s="81"/>
      <c r="K815" s="144"/>
    </row>
    <row r="816" spans="1:11" ht="16.5" x14ac:dyDescent="0.3">
      <c r="A816" s="77"/>
      <c r="B816" s="142"/>
      <c r="C816" s="79"/>
      <c r="D816" s="127" t="s">
        <v>20</v>
      </c>
      <c r="E816" s="126">
        <v>1</v>
      </c>
      <c r="F816" s="143">
        <v>574750</v>
      </c>
      <c r="G816" s="80">
        <f t="shared" si="4"/>
        <v>574750</v>
      </c>
      <c r="H816" s="133">
        <f>SUM(G815:G816)</f>
        <v>1659650.19</v>
      </c>
      <c r="I816" s="159" t="s">
        <v>1756</v>
      </c>
      <c r="J816" s="81"/>
      <c r="K816" s="144"/>
    </row>
    <row r="817" spans="1:11" ht="16.5" x14ac:dyDescent="0.3">
      <c r="A817" s="77"/>
      <c r="B817" s="142"/>
      <c r="C817" s="79"/>
      <c r="D817" s="127"/>
      <c r="E817" s="126"/>
      <c r="F817" s="143"/>
      <c r="G817" s="80">
        <f t="shared" si="4"/>
        <v>0</v>
      </c>
      <c r="H817" s="133"/>
      <c r="I817" s="159"/>
      <c r="J817" s="81"/>
      <c r="K817" s="144"/>
    </row>
    <row r="818" spans="1:11" ht="16.5" x14ac:dyDescent="0.3">
      <c r="A818" s="77">
        <v>43432</v>
      </c>
      <c r="B818" s="142" t="s">
        <v>3258</v>
      </c>
      <c r="C818" s="79" t="s">
        <v>1019</v>
      </c>
      <c r="D818" s="127" t="s">
        <v>887</v>
      </c>
      <c r="E818" s="126">
        <v>4</v>
      </c>
      <c r="F818" s="143">
        <v>230000.1</v>
      </c>
      <c r="G818" s="80">
        <f t="shared" si="4"/>
        <v>920000.4</v>
      </c>
      <c r="H818" s="133">
        <f>G818</f>
        <v>920000.4</v>
      </c>
      <c r="I818" s="159" t="s">
        <v>309</v>
      </c>
      <c r="J818" s="81"/>
      <c r="K818" s="144"/>
    </row>
    <row r="819" spans="1:11" ht="16.5" x14ac:dyDescent="0.3">
      <c r="A819" s="77"/>
      <c r="B819" s="142"/>
      <c r="C819" s="79"/>
      <c r="D819" s="127"/>
      <c r="E819" s="126"/>
      <c r="F819" s="143"/>
      <c r="G819" s="80">
        <f t="shared" si="4"/>
        <v>0</v>
      </c>
      <c r="H819" s="133"/>
      <c r="I819" s="159"/>
      <c r="J819" s="81"/>
      <c r="K819" s="144"/>
    </row>
    <row r="820" spans="1:11" ht="16.5" x14ac:dyDescent="0.3">
      <c r="A820" s="77">
        <v>43432</v>
      </c>
      <c r="B820" s="142" t="s">
        <v>3259</v>
      </c>
      <c r="C820" s="79" t="s">
        <v>57</v>
      </c>
      <c r="D820" s="127" t="s">
        <v>1094</v>
      </c>
      <c r="E820" s="126">
        <v>1</v>
      </c>
      <c r="F820" s="143">
        <v>215000.5</v>
      </c>
      <c r="G820" s="80">
        <f t="shared" si="4"/>
        <v>215000.5</v>
      </c>
      <c r="H820" s="133"/>
      <c r="I820" s="159"/>
      <c r="J820" s="81"/>
      <c r="K820" s="144"/>
    </row>
    <row r="821" spans="1:11" ht="16.5" x14ac:dyDescent="0.3">
      <c r="A821" s="77"/>
      <c r="B821" s="142"/>
      <c r="C821" s="79"/>
      <c r="D821" s="127" t="s">
        <v>31</v>
      </c>
      <c r="E821" s="126">
        <v>1</v>
      </c>
      <c r="F821" s="143">
        <v>529199.44999999995</v>
      </c>
      <c r="G821" s="80">
        <f t="shared" si="4"/>
        <v>529199.44999999995</v>
      </c>
      <c r="H821" s="133">
        <f>SUM(G820:G821)</f>
        <v>744199.95</v>
      </c>
      <c r="I821" s="159" t="s">
        <v>309</v>
      </c>
      <c r="J821" s="81"/>
      <c r="K821" s="144"/>
    </row>
    <row r="822" spans="1:11" ht="16.5" x14ac:dyDescent="0.3">
      <c r="A822" s="77"/>
      <c r="B822" s="142"/>
      <c r="C822" s="79"/>
      <c r="D822" s="127"/>
      <c r="E822" s="126"/>
      <c r="F822" s="143"/>
      <c r="G822" s="80">
        <f t="shared" si="4"/>
        <v>0</v>
      </c>
      <c r="H822" s="133"/>
      <c r="I822" s="159"/>
      <c r="J822" s="81"/>
      <c r="K822" s="144"/>
    </row>
    <row r="823" spans="1:11" ht="16.5" x14ac:dyDescent="0.3">
      <c r="A823" s="77">
        <v>43432</v>
      </c>
      <c r="B823" s="142" t="s">
        <v>3260</v>
      </c>
      <c r="C823" s="79" t="s">
        <v>3205</v>
      </c>
      <c r="D823" s="127" t="s">
        <v>3261</v>
      </c>
      <c r="E823" s="126">
        <v>24</v>
      </c>
      <c r="F823" s="143">
        <v>156750</v>
      </c>
      <c r="G823" s="80">
        <f t="shared" si="4"/>
        <v>3762000</v>
      </c>
      <c r="H823" s="133">
        <f>G823</f>
        <v>3762000</v>
      </c>
      <c r="I823" s="159" t="s">
        <v>1756</v>
      </c>
      <c r="J823" s="81"/>
      <c r="K823" s="144"/>
    </row>
    <row r="824" spans="1:11" ht="16.5" x14ac:dyDescent="0.3">
      <c r="A824" s="77"/>
      <c r="B824" s="142"/>
      <c r="C824" s="79"/>
      <c r="D824" s="127"/>
      <c r="E824" s="126"/>
      <c r="F824" s="143"/>
      <c r="G824" s="80">
        <f t="shared" si="4"/>
        <v>0</v>
      </c>
      <c r="H824" s="133"/>
      <c r="I824" s="159"/>
      <c r="J824" s="81"/>
      <c r="K824" s="144"/>
    </row>
    <row r="825" spans="1:11" ht="16.5" x14ac:dyDescent="0.3">
      <c r="A825" s="83">
        <v>43432</v>
      </c>
      <c r="B825" s="151" t="s">
        <v>3262</v>
      </c>
      <c r="C825" s="85" t="s">
        <v>3267</v>
      </c>
      <c r="D825" s="152" t="s">
        <v>3263</v>
      </c>
      <c r="E825" s="139">
        <v>6</v>
      </c>
      <c r="F825" s="153">
        <v>251749.905</v>
      </c>
      <c r="G825" s="86">
        <f t="shared" si="4"/>
        <v>1510499.43</v>
      </c>
      <c r="H825" s="149">
        <f>G825</f>
        <v>1510499.43</v>
      </c>
      <c r="I825" s="160" t="s">
        <v>3265</v>
      </c>
      <c r="J825" s="155"/>
      <c r="K825" s="156"/>
    </row>
    <row r="826" spans="1:11" ht="16.5" x14ac:dyDescent="0.3">
      <c r="A826" s="77"/>
      <c r="B826" s="142"/>
      <c r="C826" s="79"/>
      <c r="D826" s="127"/>
      <c r="E826" s="126"/>
      <c r="F826" s="143"/>
      <c r="G826" s="80">
        <f t="shared" si="4"/>
        <v>0</v>
      </c>
      <c r="H826" s="133"/>
      <c r="I826" s="159"/>
      <c r="J826" s="81"/>
      <c r="K826" s="144"/>
    </row>
    <row r="827" spans="1:11" ht="16.5" x14ac:dyDescent="0.3">
      <c r="A827" s="77">
        <v>43432</v>
      </c>
      <c r="B827" s="142" t="s">
        <v>3264</v>
      </c>
      <c r="C827" s="79" t="s">
        <v>2768</v>
      </c>
      <c r="D827" s="127" t="s">
        <v>31</v>
      </c>
      <c r="E827" s="126">
        <v>3</v>
      </c>
      <c r="F827" s="143">
        <v>587999.5</v>
      </c>
      <c r="G827" s="80">
        <f t="shared" si="4"/>
        <v>1763998.5</v>
      </c>
      <c r="H827" s="133"/>
      <c r="I827" s="159"/>
      <c r="J827" s="81"/>
      <c r="K827" s="144"/>
    </row>
    <row r="828" spans="1:11" ht="16.5" x14ac:dyDescent="0.3">
      <c r="A828" s="77"/>
      <c r="B828" s="142"/>
      <c r="C828" s="79"/>
      <c r="D828" s="127" t="s">
        <v>19</v>
      </c>
      <c r="E828" s="126">
        <v>3</v>
      </c>
      <c r="F828" s="143">
        <v>572000</v>
      </c>
      <c r="G828" s="80">
        <f t="shared" si="4"/>
        <v>1716000</v>
      </c>
      <c r="H828" s="133"/>
      <c r="I828" s="159"/>
      <c r="J828" s="81"/>
      <c r="K828" s="144"/>
    </row>
    <row r="829" spans="1:11" ht="16.5" x14ac:dyDescent="0.3">
      <c r="A829" s="77"/>
      <c r="B829" s="142"/>
      <c r="C829" s="79"/>
      <c r="D829" s="127" t="s">
        <v>405</v>
      </c>
      <c r="E829" s="126">
        <v>3</v>
      </c>
      <c r="F829" s="143">
        <v>600000.5</v>
      </c>
      <c r="G829" s="80">
        <f t="shared" si="4"/>
        <v>1800001.5</v>
      </c>
      <c r="H829" s="133"/>
      <c r="I829" s="159"/>
      <c r="J829" s="81"/>
      <c r="K829" s="144"/>
    </row>
    <row r="830" spans="1:11" ht="16.5" x14ac:dyDescent="0.3">
      <c r="A830" s="77"/>
      <c r="B830" s="142"/>
      <c r="C830" s="79"/>
      <c r="D830" s="127" t="s">
        <v>2956</v>
      </c>
      <c r="E830" s="126">
        <v>3</v>
      </c>
      <c r="F830" s="143">
        <v>1405000.3</v>
      </c>
      <c r="G830" s="80">
        <f t="shared" si="4"/>
        <v>4215000.9000000004</v>
      </c>
      <c r="H830" s="133">
        <f>SUM(G827:G830)</f>
        <v>9495000.9000000004</v>
      </c>
      <c r="I830" s="159" t="s">
        <v>314</v>
      </c>
      <c r="J830" s="81"/>
      <c r="K830" s="144"/>
    </row>
    <row r="831" spans="1:11" ht="16.5" x14ac:dyDescent="0.3">
      <c r="A831" s="77"/>
      <c r="B831" s="142"/>
      <c r="C831" s="79"/>
      <c r="D831" s="127"/>
      <c r="E831" s="126"/>
      <c r="F831" s="143"/>
      <c r="G831" s="80">
        <f t="shared" si="4"/>
        <v>0</v>
      </c>
      <c r="H831" s="133"/>
      <c r="I831" s="159"/>
      <c r="J831" s="81"/>
      <c r="K831" s="144"/>
    </row>
    <row r="832" spans="1:11" ht="16.5" x14ac:dyDescent="0.3">
      <c r="A832" s="77">
        <v>43432</v>
      </c>
      <c r="B832" s="142" t="s">
        <v>3266</v>
      </c>
      <c r="C832" s="79" t="s">
        <v>1893</v>
      </c>
      <c r="D832" s="127" t="s">
        <v>31</v>
      </c>
      <c r="E832" s="126">
        <v>1</v>
      </c>
      <c r="F832" s="143">
        <v>558599.52500000002</v>
      </c>
      <c r="G832" s="80">
        <f t="shared" si="4"/>
        <v>558599.52500000002</v>
      </c>
      <c r="H832" s="133"/>
      <c r="I832" s="159"/>
      <c r="J832" s="81"/>
      <c r="K832" s="144"/>
    </row>
    <row r="833" spans="1:11" ht="16.5" x14ac:dyDescent="0.3">
      <c r="A833" s="77"/>
      <c r="B833" s="142"/>
      <c r="C833" s="79"/>
      <c r="D833" s="127" t="s">
        <v>19</v>
      </c>
      <c r="E833" s="126">
        <v>2</v>
      </c>
      <c r="F833" s="143">
        <v>543400</v>
      </c>
      <c r="G833" s="80">
        <f t="shared" si="4"/>
        <v>1086800</v>
      </c>
      <c r="H833" s="133">
        <f>SUM(G832:G833)</f>
        <v>1645399.5249999999</v>
      </c>
      <c r="I833" s="159" t="s">
        <v>1756</v>
      </c>
      <c r="J833" s="81"/>
      <c r="K833" s="144"/>
    </row>
    <row r="834" spans="1:11" ht="16.5" x14ac:dyDescent="0.3">
      <c r="A834" s="77"/>
      <c r="B834" s="142"/>
      <c r="C834" s="79"/>
      <c r="D834" s="127"/>
      <c r="E834" s="126"/>
      <c r="F834" s="143"/>
      <c r="G834" s="80">
        <f t="shared" si="4"/>
        <v>0</v>
      </c>
      <c r="H834" s="133"/>
      <c r="I834" s="159"/>
      <c r="J834" s="81"/>
      <c r="K834" s="144"/>
    </row>
    <row r="835" spans="1:11" ht="16.5" x14ac:dyDescent="0.3">
      <c r="A835" s="83">
        <v>43434</v>
      </c>
      <c r="B835" s="151" t="s">
        <v>3268</v>
      </c>
      <c r="C835" s="85" t="s">
        <v>3205</v>
      </c>
      <c r="D835" s="152" t="s">
        <v>20</v>
      </c>
      <c r="E835" s="139">
        <v>24</v>
      </c>
      <c r="F835" s="153">
        <v>544500</v>
      </c>
      <c r="G835" s="86">
        <f t="shared" si="4"/>
        <v>13068000</v>
      </c>
      <c r="H835" s="149">
        <f>G835</f>
        <v>13068000</v>
      </c>
      <c r="I835" s="159" t="s">
        <v>1756</v>
      </c>
      <c r="J835" s="81"/>
      <c r="K835" s="144"/>
    </row>
    <row r="836" spans="1:11" ht="16.5" x14ac:dyDescent="0.3">
      <c r="A836" s="77"/>
      <c r="B836" s="142"/>
      <c r="C836" s="79"/>
      <c r="D836" s="127"/>
      <c r="E836" s="126"/>
      <c r="F836" s="143"/>
      <c r="G836" s="80">
        <f t="shared" si="4"/>
        <v>0</v>
      </c>
      <c r="H836" s="133"/>
      <c r="I836" s="159"/>
      <c r="J836" s="81"/>
      <c r="K836" s="144"/>
    </row>
    <row r="837" spans="1:11" ht="16.5" x14ac:dyDescent="0.3">
      <c r="A837" s="77">
        <v>43433</v>
      </c>
      <c r="B837" s="142" t="s">
        <v>3269</v>
      </c>
      <c r="C837" s="79" t="s">
        <v>3270</v>
      </c>
      <c r="D837" s="127" t="s">
        <v>3020</v>
      </c>
      <c r="E837" s="126">
        <v>2</v>
      </c>
      <c r="F837" s="143">
        <v>540000.55000000005</v>
      </c>
      <c r="G837" s="80">
        <f t="shared" si="4"/>
        <v>1080001.1000000001</v>
      </c>
      <c r="H837" s="133"/>
      <c r="I837" s="159"/>
      <c r="J837" s="81"/>
      <c r="K837" s="144"/>
    </row>
    <row r="838" spans="1:11" ht="16.5" x14ac:dyDescent="0.3">
      <c r="A838" s="77"/>
      <c r="B838" s="142"/>
      <c r="C838" s="79"/>
      <c r="D838" s="127" t="s">
        <v>19</v>
      </c>
      <c r="E838" s="126">
        <v>2</v>
      </c>
      <c r="F838" s="143">
        <v>514800</v>
      </c>
      <c r="G838" s="80">
        <f t="shared" si="4"/>
        <v>1029600</v>
      </c>
      <c r="H838" s="133"/>
      <c r="I838" s="159"/>
      <c r="J838" s="81"/>
      <c r="K838" s="144"/>
    </row>
    <row r="839" spans="1:11" ht="16.5" x14ac:dyDescent="0.3">
      <c r="A839" s="77"/>
      <c r="B839" s="142"/>
      <c r="C839" s="79"/>
      <c r="D839" s="127" t="s">
        <v>20</v>
      </c>
      <c r="E839" s="126">
        <v>2</v>
      </c>
      <c r="F839" s="143">
        <v>544500</v>
      </c>
      <c r="G839" s="80">
        <f t="shared" si="4"/>
        <v>1089000</v>
      </c>
      <c r="H839" s="133" t="s">
        <v>3096</v>
      </c>
      <c r="I839" s="159"/>
      <c r="J839" s="81"/>
      <c r="K839" s="144"/>
    </row>
    <row r="840" spans="1:11" ht="16.5" x14ac:dyDescent="0.3">
      <c r="A840" s="77"/>
      <c r="B840" s="142"/>
      <c r="C840" s="79"/>
      <c r="D840" s="127" t="s">
        <v>2494</v>
      </c>
      <c r="E840" s="126">
        <v>2</v>
      </c>
      <c r="F840" s="143">
        <v>621900.18000000005</v>
      </c>
      <c r="G840" s="80">
        <f t="shared" si="4"/>
        <v>1243800.3600000001</v>
      </c>
      <c r="H840" s="133"/>
      <c r="I840" s="159"/>
      <c r="J840" s="81"/>
      <c r="K840" s="144"/>
    </row>
    <row r="841" spans="1:11" ht="16.5" x14ac:dyDescent="0.3">
      <c r="A841" s="77"/>
      <c r="B841" s="142"/>
      <c r="C841" s="79"/>
      <c r="D841" s="127" t="s">
        <v>2629</v>
      </c>
      <c r="E841" s="126">
        <v>2</v>
      </c>
      <c r="F841" s="143">
        <v>513900.09</v>
      </c>
      <c r="G841" s="80">
        <f t="shared" si="4"/>
        <v>1027800.18</v>
      </c>
      <c r="H841" s="133"/>
      <c r="I841" s="159"/>
      <c r="J841" s="81"/>
      <c r="K841" s="144"/>
    </row>
    <row r="842" spans="1:11" ht="16.5" x14ac:dyDescent="0.3">
      <c r="A842" s="77"/>
      <c r="B842" s="142"/>
      <c r="C842" s="79"/>
      <c r="D842" s="127" t="s">
        <v>28</v>
      </c>
      <c r="E842" s="126">
        <v>2</v>
      </c>
      <c r="F842" s="143">
        <v>544500</v>
      </c>
      <c r="G842" s="80">
        <f t="shared" si="4"/>
        <v>1089000</v>
      </c>
      <c r="H842" s="133">
        <f>SUM(G837:G842)</f>
        <v>6559201.6399999997</v>
      </c>
      <c r="I842" s="159" t="s">
        <v>309</v>
      </c>
      <c r="J842" s="81"/>
      <c r="K842" s="144"/>
    </row>
    <row r="843" spans="1:11" ht="16.5" x14ac:dyDescent="0.3">
      <c r="A843" s="77"/>
      <c r="B843" s="142"/>
      <c r="C843" s="79"/>
      <c r="D843" s="127"/>
      <c r="E843" s="126"/>
      <c r="F843" s="143"/>
      <c r="G843" s="80">
        <f t="shared" si="4"/>
        <v>0</v>
      </c>
      <c r="H843" s="133"/>
      <c r="I843" s="159"/>
      <c r="J843" s="81"/>
      <c r="K843" s="144"/>
    </row>
    <row r="844" spans="1:11" ht="16.5" x14ac:dyDescent="0.3">
      <c r="A844" s="77">
        <v>43433</v>
      </c>
      <c r="B844" s="142" t="s">
        <v>3271</v>
      </c>
      <c r="C844" s="79" t="s">
        <v>3270</v>
      </c>
      <c r="D844" s="127" t="s">
        <v>1094</v>
      </c>
      <c r="E844" s="126">
        <v>2</v>
      </c>
      <c r="F844" s="143">
        <v>215000.5</v>
      </c>
      <c r="G844" s="80">
        <f t="shared" si="4"/>
        <v>430001</v>
      </c>
      <c r="H844" s="133">
        <f>G844</f>
        <v>430001</v>
      </c>
      <c r="I844" s="159" t="s">
        <v>309</v>
      </c>
      <c r="J844" s="81"/>
      <c r="K844" s="144"/>
    </row>
    <row r="845" spans="1:11" ht="16.5" x14ac:dyDescent="0.3">
      <c r="A845" s="77"/>
      <c r="B845" s="142"/>
      <c r="C845" s="79"/>
      <c r="D845" s="127"/>
      <c r="E845" s="126"/>
      <c r="F845" s="143"/>
      <c r="G845" s="80">
        <f t="shared" si="4"/>
        <v>0</v>
      </c>
      <c r="H845" s="133"/>
      <c r="I845" s="159"/>
      <c r="J845" s="81"/>
      <c r="K845" s="144"/>
    </row>
    <row r="846" spans="1:11" ht="16.5" x14ac:dyDescent="0.3">
      <c r="A846" s="77">
        <v>43433</v>
      </c>
      <c r="B846" s="142" t="s">
        <v>3272</v>
      </c>
      <c r="C846" s="79" t="s">
        <v>3273</v>
      </c>
      <c r="D846" s="127" t="s">
        <v>31</v>
      </c>
      <c r="E846" s="126">
        <v>1</v>
      </c>
      <c r="F846" s="143">
        <v>529199.44999999995</v>
      </c>
      <c r="G846" s="80">
        <f t="shared" si="4"/>
        <v>529199.44999999995</v>
      </c>
      <c r="H846" s="133">
        <f>G846</f>
        <v>529199.44999999995</v>
      </c>
      <c r="I846" s="159" t="s">
        <v>309</v>
      </c>
      <c r="J846" s="81"/>
      <c r="K846" s="144"/>
    </row>
    <row r="847" spans="1:11" ht="16.5" x14ac:dyDescent="0.3">
      <c r="A847" s="77"/>
      <c r="B847" s="142"/>
      <c r="C847" s="79"/>
      <c r="D847" s="127"/>
      <c r="E847" s="126"/>
      <c r="F847" s="143"/>
      <c r="G847" s="80">
        <f t="shared" si="4"/>
        <v>0</v>
      </c>
      <c r="H847" s="133"/>
      <c r="I847" s="159"/>
      <c r="J847" s="81"/>
      <c r="K847" s="144"/>
    </row>
    <row r="848" spans="1:11" ht="16.5" x14ac:dyDescent="0.3">
      <c r="A848" s="77">
        <v>43433</v>
      </c>
      <c r="B848" s="142" t="s">
        <v>3274</v>
      </c>
      <c r="C848" s="79" t="s">
        <v>2376</v>
      </c>
      <c r="D848" s="127" t="s">
        <v>887</v>
      </c>
      <c r="E848" s="126">
        <v>1</v>
      </c>
      <c r="F848" s="143">
        <v>230000.1</v>
      </c>
      <c r="G848" s="80">
        <f t="shared" si="4"/>
        <v>230000.1</v>
      </c>
      <c r="H848" s="133"/>
      <c r="I848" s="159"/>
      <c r="J848" s="81"/>
      <c r="K848" s="144"/>
    </row>
    <row r="849" spans="1:11" ht="16.5" x14ac:dyDescent="0.3">
      <c r="A849" s="77"/>
      <c r="B849" s="142"/>
      <c r="C849" s="79"/>
      <c r="D849" s="127" t="s">
        <v>31</v>
      </c>
      <c r="E849" s="126">
        <v>1</v>
      </c>
      <c r="F849" s="143">
        <v>587999.5</v>
      </c>
      <c r="G849" s="80">
        <f t="shared" si="4"/>
        <v>587999.5</v>
      </c>
      <c r="H849" s="133">
        <f>SUM(G848:G849)</f>
        <v>817999.6</v>
      </c>
      <c r="I849" s="159" t="s">
        <v>1215</v>
      </c>
      <c r="J849" s="81"/>
      <c r="K849" s="144"/>
    </row>
    <row r="850" spans="1:11" ht="16.5" x14ac:dyDescent="0.3">
      <c r="A850" s="77"/>
      <c r="B850" s="142"/>
      <c r="C850" s="79"/>
      <c r="D850" s="127"/>
      <c r="E850" s="126"/>
      <c r="F850" s="143"/>
      <c r="G850" s="80">
        <f t="shared" si="4"/>
        <v>0</v>
      </c>
      <c r="H850" s="133"/>
      <c r="I850" s="159"/>
      <c r="J850" s="81"/>
      <c r="K850" s="144"/>
    </row>
    <row r="851" spans="1:11" ht="16.5" x14ac:dyDescent="0.3">
      <c r="A851" s="77">
        <v>43433</v>
      </c>
      <c r="B851" s="142" t="s">
        <v>3275</v>
      </c>
      <c r="C851" s="79" t="s">
        <v>3176</v>
      </c>
      <c r="D851" s="127" t="s">
        <v>104</v>
      </c>
      <c r="E851" s="126">
        <v>1</v>
      </c>
      <c r="F851" s="143">
        <v>513900.09</v>
      </c>
      <c r="G851" s="80">
        <f t="shared" si="4"/>
        <v>513900.09</v>
      </c>
      <c r="H851" s="133"/>
      <c r="I851" s="159"/>
      <c r="J851" s="81"/>
      <c r="K851" s="144"/>
    </row>
    <row r="852" spans="1:11" ht="16.5" x14ac:dyDescent="0.3">
      <c r="A852" s="77"/>
      <c r="B852" s="142"/>
      <c r="C852" s="79"/>
      <c r="D852" s="127" t="s">
        <v>887</v>
      </c>
      <c r="E852" s="126">
        <v>1</v>
      </c>
      <c r="F852" s="143">
        <v>230000.1</v>
      </c>
      <c r="G852" s="80">
        <f t="shared" si="4"/>
        <v>230000.1</v>
      </c>
      <c r="H852" s="133">
        <f>SUM(G851:G852)</f>
        <v>743900.19000000006</v>
      </c>
      <c r="I852" s="159" t="s">
        <v>1756</v>
      </c>
      <c r="J852" s="81"/>
      <c r="K852" s="144"/>
    </row>
    <row r="853" spans="1:11" ht="16.5" x14ac:dyDescent="0.3">
      <c r="A853" s="77"/>
      <c r="B853" s="142"/>
      <c r="C853" s="79"/>
      <c r="D853" s="127"/>
      <c r="E853" s="126"/>
      <c r="F853" s="143"/>
      <c r="G853" s="80">
        <f t="shared" si="4"/>
        <v>0</v>
      </c>
      <c r="H853" s="133"/>
      <c r="I853" s="159"/>
      <c r="J853" s="81"/>
      <c r="K853" s="144"/>
    </row>
    <row r="854" spans="1:11" ht="16.5" x14ac:dyDescent="0.3">
      <c r="A854" s="77">
        <v>43433</v>
      </c>
      <c r="B854" s="142" t="s">
        <v>3276</v>
      </c>
      <c r="C854" s="79" t="s">
        <v>1893</v>
      </c>
      <c r="D854" s="127" t="s">
        <v>1325</v>
      </c>
      <c r="E854" s="126">
        <v>3</v>
      </c>
      <c r="F854" s="143">
        <v>637450</v>
      </c>
      <c r="G854" s="80">
        <f t="shared" si="4"/>
        <v>1912350</v>
      </c>
      <c r="H854" s="133">
        <f>G854</f>
        <v>1912350</v>
      </c>
      <c r="I854" s="159" t="s">
        <v>1756</v>
      </c>
      <c r="J854" s="81"/>
      <c r="K854" s="144"/>
    </row>
    <row r="855" spans="1:11" ht="16.5" x14ac:dyDescent="0.3">
      <c r="A855" s="77"/>
      <c r="B855" s="142"/>
      <c r="C855" s="79"/>
      <c r="D855" s="127"/>
      <c r="E855" s="126"/>
      <c r="F855" s="143"/>
      <c r="G855" s="80">
        <f t="shared" si="4"/>
        <v>0</v>
      </c>
      <c r="H855" s="133"/>
      <c r="I855" s="159"/>
      <c r="J855" s="81"/>
      <c r="K855" s="144"/>
    </row>
    <row r="856" spans="1:11" ht="16.5" x14ac:dyDescent="0.3">
      <c r="A856" s="77">
        <v>43433</v>
      </c>
      <c r="B856" s="142" t="s">
        <v>3277</v>
      </c>
      <c r="C856" s="79" t="s">
        <v>1005</v>
      </c>
      <c r="D856" s="127" t="s">
        <v>2844</v>
      </c>
      <c r="E856" s="126">
        <v>12</v>
      </c>
      <c r="F856" s="143">
        <v>198000</v>
      </c>
      <c r="G856" s="80">
        <f t="shared" si="4"/>
        <v>2376000</v>
      </c>
      <c r="H856" s="133"/>
      <c r="I856" s="159"/>
      <c r="J856" s="81"/>
      <c r="K856" s="144"/>
    </row>
    <row r="857" spans="1:11" ht="16.5" x14ac:dyDescent="0.3">
      <c r="A857" s="77"/>
      <c r="B857" s="142"/>
      <c r="C857" s="79"/>
      <c r="D857" s="127" t="s">
        <v>3278</v>
      </c>
      <c r="E857" s="126">
        <v>12</v>
      </c>
      <c r="F857" s="143">
        <v>198000</v>
      </c>
      <c r="G857" s="80">
        <f t="shared" si="4"/>
        <v>2376000</v>
      </c>
      <c r="H857" s="133">
        <f>SUM(G856:G857)</f>
        <v>4752000</v>
      </c>
      <c r="I857" s="159" t="s">
        <v>309</v>
      </c>
      <c r="J857" s="81"/>
      <c r="K857" s="144"/>
    </row>
    <row r="858" spans="1:11" ht="16.5" x14ac:dyDescent="0.3">
      <c r="A858" s="77"/>
      <c r="B858" s="142"/>
      <c r="C858" s="79"/>
      <c r="D858" s="127"/>
      <c r="E858" s="126"/>
      <c r="F858" s="143"/>
      <c r="G858" s="80">
        <f t="shared" si="4"/>
        <v>0</v>
      </c>
      <c r="H858" s="133"/>
      <c r="I858" s="159"/>
      <c r="J858" s="81"/>
      <c r="K858" s="144"/>
    </row>
    <row r="859" spans="1:11" ht="16.5" x14ac:dyDescent="0.3">
      <c r="A859" s="77">
        <v>43433</v>
      </c>
      <c r="B859" s="142" t="s">
        <v>3279</v>
      </c>
      <c r="C859" s="79" t="s">
        <v>3280</v>
      </c>
      <c r="D859" s="127" t="s">
        <v>3281</v>
      </c>
      <c r="E859" s="126">
        <v>1</v>
      </c>
      <c r="F859" s="143">
        <v>1530000.55</v>
      </c>
      <c r="G859" s="80">
        <f t="shared" si="4"/>
        <v>1530000.55</v>
      </c>
      <c r="H859" s="133">
        <f>G859</f>
        <v>1530000.55</v>
      </c>
      <c r="I859" s="159" t="s">
        <v>314</v>
      </c>
      <c r="J859" s="81"/>
      <c r="K859" s="144"/>
    </row>
    <row r="860" spans="1:11" ht="16.5" x14ac:dyDescent="0.3">
      <c r="A860" s="77"/>
      <c r="B860" s="142"/>
      <c r="C860" s="79"/>
      <c r="D860" s="127"/>
      <c r="E860" s="126"/>
      <c r="F860" s="143"/>
      <c r="G860" s="80">
        <f t="shared" si="4"/>
        <v>0</v>
      </c>
      <c r="H860" s="133"/>
      <c r="I860" s="159"/>
      <c r="J860" s="81"/>
      <c r="K860" s="144"/>
    </row>
    <row r="861" spans="1:11" ht="16.5" x14ac:dyDescent="0.3">
      <c r="A861" s="77">
        <v>43433</v>
      </c>
      <c r="B861" s="142" t="s">
        <v>3282</v>
      </c>
      <c r="C861" s="79" t="s">
        <v>3283</v>
      </c>
      <c r="D861" s="127" t="s">
        <v>31</v>
      </c>
      <c r="E861" s="126">
        <v>1</v>
      </c>
      <c r="F861" s="143">
        <v>529199.44999999995</v>
      </c>
      <c r="G861" s="80">
        <f t="shared" si="4"/>
        <v>529199.44999999995</v>
      </c>
      <c r="H861" s="133">
        <f>G861</f>
        <v>529199.44999999995</v>
      </c>
      <c r="I861" s="159" t="s">
        <v>309</v>
      </c>
      <c r="J861" s="81"/>
      <c r="K861" s="144"/>
    </row>
    <row r="862" spans="1:11" ht="16.5" x14ac:dyDescent="0.3">
      <c r="A862" s="77"/>
      <c r="B862" s="142"/>
      <c r="C862" s="79"/>
      <c r="D862" s="127"/>
      <c r="E862" s="126"/>
      <c r="F862" s="143"/>
      <c r="G862" s="80">
        <f t="shared" si="4"/>
        <v>0</v>
      </c>
      <c r="H862" s="133"/>
      <c r="I862" s="159"/>
      <c r="J862" s="81"/>
      <c r="K862" s="144"/>
    </row>
    <row r="863" spans="1:11" ht="16.5" x14ac:dyDescent="0.3">
      <c r="A863" s="77">
        <v>43433</v>
      </c>
      <c r="B863" s="142" t="s">
        <v>3284</v>
      </c>
      <c r="C863" s="79" t="s">
        <v>1226</v>
      </c>
      <c r="D863" s="127" t="s">
        <v>3035</v>
      </c>
      <c r="E863" s="126">
        <v>2</v>
      </c>
      <c r="F863" s="143">
        <v>338000.3</v>
      </c>
      <c r="G863" s="80">
        <f t="shared" si="4"/>
        <v>676000.6</v>
      </c>
      <c r="H863" s="133">
        <f>G863</f>
        <v>676000.6</v>
      </c>
      <c r="I863" s="159" t="s">
        <v>1215</v>
      </c>
      <c r="J863" s="81"/>
      <c r="K863" s="144"/>
    </row>
    <row r="864" spans="1:11" ht="16.5" x14ac:dyDescent="0.3">
      <c r="A864" s="77"/>
      <c r="B864" s="142"/>
      <c r="C864" s="79"/>
      <c r="D864" s="127"/>
      <c r="E864" s="126"/>
      <c r="F864" s="143"/>
      <c r="G864" s="80">
        <f t="shared" si="4"/>
        <v>0</v>
      </c>
      <c r="H864" s="133"/>
      <c r="I864" s="159"/>
      <c r="J864" s="81"/>
      <c r="K864" s="144"/>
    </row>
    <row r="865" spans="1:11" ht="16.5" x14ac:dyDescent="0.3">
      <c r="A865" s="77">
        <v>43433</v>
      </c>
      <c r="B865" s="142" t="s">
        <v>3285</v>
      </c>
      <c r="C865" s="79" t="s">
        <v>3286</v>
      </c>
      <c r="D865" s="127" t="s">
        <v>2750</v>
      </c>
      <c r="E865" s="126">
        <v>1</v>
      </c>
      <c r="F865" s="143">
        <v>243000.45</v>
      </c>
      <c r="G865" s="80">
        <f t="shared" si="4"/>
        <v>243000.45</v>
      </c>
      <c r="H865" s="133"/>
      <c r="I865" s="159"/>
      <c r="J865" s="81"/>
      <c r="K865" s="144"/>
    </row>
    <row r="866" spans="1:11" ht="16.5" x14ac:dyDescent="0.3">
      <c r="A866" s="77"/>
      <c r="B866" s="142"/>
      <c r="C866" s="79"/>
      <c r="D866" s="127" t="s">
        <v>2653</v>
      </c>
      <c r="E866" s="126">
        <v>2</v>
      </c>
      <c r="F866" s="143">
        <v>243000.45</v>
      </c>
      <c r="G866" s="80">
        <f t="shared" si="4"/>
        <v>486000.9</v>
      </c>
      <c r="H866" s="133"/>
      <c r="I866" s="159"/>
      <c r="J866" s="81"/>
      <c r="K866" s="144"/>
    </row>
    <row r="867" spans="1:11" ht="16.5" x14ac:dyDescent="0.3">
      <c r="A867" s="77"/>
      <c r="B867" s="142"/>
      <c r="C867" s="79"/>
      <c r="D867" s="127" t="s">
        <v>3287</v>
      </c>
      <c r="E867" s="126">
        <v>1</v>
      </c>
      <c r="F867" s="143">
        <v>243000.45</v>
      </c>
      <c r="G867" s="80">
        <f t="shared" si="4"/>
        <v>243000.45</v>
      </c>
      <c r="H867" s="133">
        <f>SUM(G865:G867)</f>
        <v>972001.8</v>
      </c>
      <c r="I867" s="159" t="s">
        <v>309</v>
      </c>
      <c r="J867" s="81"/>
      <c r="K867" s="144"/>
    </row>
    <row r="868" spans="1:11" ht="16.5" x14ac:dyDescent="0.3">
      <c r="A868" s="77"/>
      <c r="B868" s="142"/>
      <c r="C868" s="79"/>
      <c r="D868" s="127"/>
      <c r="E868" s="126"/>
      <c r="F868" s="143"/>
      <c r="G868" s="80">
        <f t="shared" si="4"/>
        <v>0</v>
      </c>
      <c r="H868" s="133"/>
      <c r="I868" s="159"/>
      <c r="J868" s="81"/>
      <c r="K868" s="144"/>
    </row>
    <row r="869" spans="1:11" ht="16.5" x14ac:dyDescent="0.3">
      <c r="A869" s="77">
        <v>43433</v>
      </c>
      <c r="B869" s="142" t="s">
        <v>3288</v>
      </c>
      <c r="C869" s="79" t="s">
        <v>3289</v>
      </c>
      <c r="D869" s="127" t="s">
        <v>1857</v>
      </c>
      <c r="E869" s="126">
        <v>1</v>
      </c>
      <c r="F869" s="143">
        <v>693899.91</v>
      </c>
      <c r="G869" s="80">
        <f t="shared" si="4"/>
        <v>693899.91</v>
      </c>
      <c r="H869" s="133">
        <f>G869</f>
        <v>693899.91</v>
      </c>
      <c r="I869" s="159" t="s">
        <v>309</v>
      </c>
      <c r="J869" s="81"/>
      <c r="K869" s="144"/>
    </row>
    <row r="870" spans="1:11" ht="16.5" x14ac:dyDescent="0.3">
      <c r="A870" s="77"/>
      <c r="B870" s="142"/>
      <c r="C870" s="79"/>
      <c r="D870" s="127"/>
      <c r="E870" s="126"/>
      <c r="F870" s="143"/>
      <c r="G870" s="80">
        <f t="shared" si="4"/>
        <v>0</v>
      </c>
      <c r="H870" s="133"/>
      <c r="I870" s="159"/>
      <c r="J870" s="81"/>
      <c r="K870" s="144"/>
    </row>
    <row r="871" spans="1:11" ht="16.5" x14ac:dyDescent="0.3">
      <c r="A871" s="83">
        <v>43433</v>
      </c>
      <c r="B871" s="151" t="s">
        <v>3290</v>
      </c>
      <c r="C871" s="85" t="s">
        <v>3380</v>
      </c>
      <c r="D871" s="152" t="s">
        <v>2213</v>
      </c>
      <c r="E871" s="139">
        <v>3</v>
      </c>
      <c r="F871" s="153">
        <v>1205000.5</v>
      </c>
      <c r="G871" s="86">
        <f t="shared" si="4"/>
        <v>3615001.5</v>
      </c>
      <c r="H871" s="149"/>
      <c r="I871" s="159"/>
      <c r="J871" s="81"/>
      <c r="K871" s="144"/>
    </row>
    <row r="872" spans="1:11" ht="16.5" x14ac:dyDescent="0.3">
      <c r="A872" s="83"/>
      <c r="B872" s="151"/>
      <c r="C872" s="85"/>
      <c r="D872" s="152" t="s">
        <v>3291</v>
      </c>
      <c r="E872" s="139">
        <v>3</v>
      </c>
      <c r="F872" s="153">
        <v>1405000.3</v>
      </c>
      <c r="G872" s="86">
        <f t="shared" si="4"/>
        <v>4215000.9000000004</v>
      </c>
      <c r="H872" s="149"/>
      <c r="I872" s="159"/>
      <c r="J872" s="81"/>
      <c r="K872" s="144"/>
    </row>
    <row r="873" spans="1:11" ht="16.5" x14ac:dyDescent="0.3">
      <c r="A873" s="83"/>
      <c r="B873" s="151"/>
      <c r="C873" s="85"/>
      <c r="D873" s="152" t="s">
        <v>3281</v>
      </c>
      <c r="E873" s="139">
        <v>1</v>
      </c>
      <c r="F873" s="153">
        <v>1700000.5</v>
      </c>
      <c r="G873" s="86">
        <f t="shared" si="4"/>
        <v>1700000.5</v>
      </c>
      <c r="H873" s="149"/>
      <c r="I873" s="159"/>
      <c r="J873" s="81"/>
      <c r="K873" s="144"/>
    </row>
    <row r="874" spans="1:11" ht="16.5" x14ac:dyDescent="0.3">
      <c r="A874" s="83"/>
      <c r="B874" s="151"/>
      <c r="C874" s="85"/>
      <c r="D874" s="152" t="s">
        <v>3292</v>
      </c>
      <c r="E874" s="139">
        <v>1</v>
      </c>
      <c r="F874" s="153">
        <v>3493000.5</v>
      </c>
      <c r="G874" s="86">
        <f t="shared" si="4"/>
        <v>3493000.5</v>
      </c>
      <c r="H874" s="149">
        <f>SUM(G871:G874)</f>
        <v>13023003.4</v>
      </c>
      <c r="I874" s="159" t="s">
        <v>1756</v>
      </c>
      <c r="J874" s="81"/>
      <c r="K874" s="144"/>
    </row>
    <row r="875" spans="1:11" ht="16.5" x14ac:dyDescent="0.3">
      <c r="A875" s="77"/>
      <c r="B875" s="142"/>
      <c r="C875" s="79"/>
      <c r="D875" s="127"/>
      <c r="E875" s="126"/>
      <c r="F875" s="143"/>
      <c r="G875" s="80">
        <f t="shared" si="4"/>
        <v>0</v>
      </c>
      <c r="H875" s="133"/>
      <c r="I875" s="159"/>
      <c r="J875" s="81"/>
      <c r="K875" s="144"/>
    </row>
    <row r="876" spans="1:11" ht="16.5" x14ac:dyDescent="0.3">
      <c r="A876" s="77">
        <v>43433</v>
      </c>
      <c r="B876" s="142" t="s">
        <v>3293</v>
      </c>
      <c r="C876" s="79" t="s">
        <v>2140</v>
      </c>
      <c r="D876" s="127" t="s">
        <v>1915</v>
      </c>
      <c r="E876" s="126">
        <v>1</v>
      </c>
      <c r="F876" s="143">
        <v>153674.73000000001</v>
      </c>
      <c r="G876" s="80">
        <f t="shared" si="4"/>
        <v>153674.73000000001</v>
      </c>
      <c r="H876" s="133">
        <f>G876</f>
        <v>153674.73000000001</v>
      </c>
      <c r="I876" s="159" t="s">
        <v>2524</v>
      </c>
      <c r="J876" s="81"/>
      <c r="K876" s="144"/>
    </row>
    <row r="877" spans="1:11" ht="16.5" x14ac:dyDescent="0.3">
      <c r="A877" s="77"/>
      <c r="B877" s="142"/>
      <c r="C877" s="79"/>
      <c r="D877" s="127"/>
      <c r="E877" s="126"/>
      <c r="F877" s="143"/>
      <c r="G877" s="80">
        <f t="shared" si="4"/>
        <v>0</v>
      </c>
      <c r="H877" s="133"/>
      <c r="I877" s="159"/>
      <c r="J877" s="81"/>
      <c r="K877" s="144"/>
    </row>
    <row r="878" spans="1:11" ht="16.5" x14ac:dyDescent="0.3">
      <c r="A878" s="77">
        <v>43433</v>
      </c>
      <c r="B878" s="142" t="s">
        <v>3294</v>
      </c>
      <c r="C878" s="79" t="s">
        <v>1154</v>
      </c>
      <c r="D878" s="127" t="s">
        <v>19</v>
      </c>
      <c r="E878" s="126">
        <v>1</v>
      </c>
      <c r="F878" s="143">
        <v>514800</v>
      </c>
      <c r="G878" s="80">
        <f t="shared" si="4"/>
        <v>514800</v>
      </c>
      <c r="H878" s="133">
        <f>G878</f>
        <v>514800</v>
      </c>
      <c r="I878" s="159" t="s">
        <v>2545</v>
      </c>
      <c r="J878" s="81"/>
      <c r="K878" s="144"/>
    </row>
    <row r="879" spans="1:11" ht="16.5" x14ac:dyDescent="0.3">
      <c r="A879" s="77"/>
      <c r="B879" s="142"/>
      <c r="C879" s="79"/>
      <c r="D879" s="127"/>
      <c r="E879" s="126"/>
      <c r="F879" s="143"/>
      <c r="G879" s="80">
        <f t="shared" si="4"/>
        <v>0</v>
      </c>
      <c r="H879" s="133"/>
      <c r="I879" s="159"/>
      <c r="J879" s="81"/>
      <c r="K879" s="144"/>
    </row>
    <row r="880" spans="1:11" ht="16.5" x14ac:dyDescent="0.3">
      <c r="A880" s="77">
        <v>43433</v>
      </c>
      <c r="B880" s="142" t="s">
        <v>3295</v>
      </c>
      <c r="C880" s="79" t="s">
        <v>2640</v>
      </c>
      <c r="D880" s="127" t="s">
        <v>1094</v>
      </c>
      <c r="E880" s="126">
        <v>5</v>
      </c>
      <c r="F880" s="143">
        <v>215000.5</v>
      </c>
      <c r="G880" s="80">
        <f t="shared" si="4"/>
        <v>1075002.5</v>
      </c>
      <c r="H880" s="133"/>
      <c r="I880" s="159"/>
      <c r="J880" s="81"/>
      <c r="K880" s="144"/>
    </row>
    <row r="881" spans="1:11" ht="16.5" x14ac:dyDescent="0.3">
      <c r="A881" s="77"/>
      <c r="B881" s="142"/>
      <c r="C881" s="79"/>
      <c r="D881" s="127" t="s">
        <v>3296</v>
      </c>
      <c r="E881" s="126">
        <v>1</v>
      </c>
      <c r="F881" s="143">
        <v>284049.81</v>
      </c>
      <c r="G881" s="80">
        <f t="shared" si="4"/>
        <v>284049.81</v>
      </c>
      <c r="H881" s="133"/>
      <c r="I881" s="159"/>
      <c r="J881" s="81"/>
      <c r="K881" s="144"/>
    </row>
    <row r="882" spans="1:11" ht="16.5" x14ac:dyDescent="0.3">
      <c r="A882" s="77"/>
      <c r="B882" s="142"/>
      <c r="C882" s="79"/>
      <c r="D882" s="127" t="s">
        <v>2593</v>
      </c>
      <c r="E882" s="126">
        <v>1</v>
      </c>
      <c r="F882" s="143">
        <v>256500.47500000001</v>
      </c>
      <c r="G882" s="80">
        <f t="shared" si="4"/>
        <v>256500.47500000001</v>
      </c>
      <c r="H882" s="133"/>
      <c r="I882" s="159"/>
      <c r="J882" s="81"/>
      <c r="K882" s="144"/>
    </row>
    <row r="883" spans="1:11" ht="16.5" x14ac:dyDescent="0.3">
      <c r="A883" s="77"/>
      <c r="B883" s="142"/>
      <c r="C883" s="79"/>
      <c r="D883" s="127" t="s">
        <v>2482</v>
      </c>
      <c r="E883" s="126">
        <v>2</v>
      </c>
      <c r="F883" s="143">
        <v>215650.38</v>
      </c>
      <c r="G883" s="80">
        <f t="shared" si="4"/>
        <v>431300.76</v>
      </c>
      <c r="H883" s="133"/>
      <c r="I883" s="159"/>
      <c r="J883" s="81"/>
      <c r="K883" s="144"/>
    </row>
    <row r="884" spans="1:11" ht="16.5" x14ac:dyDescent="0.3">
      <c r="A884" s="77"/>
      <c r="B884" s="142"/>
      <c r="C884" s="79"/>
      <c r="D884" s="127" t="s">
        <v>1938</v>
      </c>
      <c r="E884" s="126">
        <v>1</v>
      </c>
      <c r="F884" s="143">
        <v>171000.5</v>
      </c>
      <c r="G884" s="80">
        <f t="shared" si="4"/>
        <v>171000.5</v>
      </c>
      <c r="H884" s="133">
        <f>SUM(G880:G884)</f>
        <v>2217854.0449999999</v>
      </c>
      <c r="I884" s="159" t="s">
        <v>1756</v>
      </c>
      <c r="J884" s="81"/>
      <c r="K884" s="144"/>
    </row>
    <row r="885" spans="1:11" ht="16.5" x14ac:dyDescent="0.3">
      <c r="A885" s="77"/>
      <c r="B885" s="142"/>
      <c r="C885" s="79"/>
      <c r="D885" s="127"/>
      <c r="E885" s="126"/>
      <c r="F885" s="143"/>
      <c r="G885" s="80">
        <f t="shared" si="4"/>
        <v>0</v>
      </c>
      <c r="H885" s="133"/>
      <c r="I885" s="159"/>
      <c r="J885" s="81"/>
      <c r="K885" s="144"/>
    </row>
    <row r="886" spans="1:11" ht="16.5" x14ac:dyDescent="0.3">
      <c r="A886" s="77">
        <v>43433</v>
      </c>
      <c r="B886" s="142" t="s">
        <v>3297</v>
      </c>
      <c r="C886" s="79" t="s">
        <v>325</v>
      </c>
      <c r="D886" s="127" t="s">
        <v>1854</v>
      </c>
      <c r="E886" s="126">
        <v>1</v>
      </c>
      <c r="F886" s="143">
        <v>240525.55</v>
      </c>
      <c r="G886" s="80">
        <f t="shared" si="4"/>
        <v>240525.55</v>
      </c>
      <c r="H886" s="133">
        <f>G886</f>
        <v>240525.55</v>
      </c>
      <c r="I886" s="159" t="s">
        <v>2524</v>
      </c>
      <c r="J886" s="81"/>
      <c r="K886" s="144"/>
    </row>
    <row r="887" spans="1:11" ht="16.5" x14ac:dyDescent="0.3">
      <c r="A887" s="77"/>
      <c r="B887" s="142"/>
      <c r="C887" s="79"/>
      <c r="D887" s="127"/>
      <c r="E887" s="126"/>
      <c r="F887" s="143"/>
      <c r="G887" s="80">
        <f t="shared" ref="G887:G950" si="5">E887*F887</f>
        <v>0</v>
      </c>
      <c r="H887" s="133"/>
      <c r="I887" s="159" t="s">
        <v>1173</v>
      </c>
      <c r="J887" s="81"/>
      <c r="K887" s="144"/>
    </row>
    <row r="888" spans="1:11" ht="16.5" x14ac:dyDescent="0.3">
      <c r="A888" s="77">
        <v>43434</v>
      </c>
      <c r="B888" s="142" t="s">
        <v>3300</v>
      </c>
      <c r="C888" s="79" t="s">
        <v>3298</v>
      </c>
      <c r="D888" s="127" t="s">
        <v>887</v>
      </c>
      <c r="E888" s="126">
        <v>1</v>
      </c>
      <c r="F888" s="143">
        <v>230000.1</v>
      </c>
      <c r="G888" s="80">
        <f t="shared" si="5"/>
        <v>230000.1</v>
      </c>
      <c r="H888" s="133">
        <f>G888</f>
        <v>230000.1</v>
      </c>
      <c r="I888" s="159" t="s">
        <v>2524</v>
      </c>
      <c r="J888" s="81"/>
      <c r="K888" s="144"/>
    </row>
    <row r="889" spans="1:11" ht="16.5" x14ac:dyDescent="0.3">
      <c r="A889" s="77"/>
      <c r="B889" s="142"/>
      <c r="C889" s="79"/>
      <c r="D889" s="127"/>
      <c r="E889" s="126"/>
      <c r="F889" s="143"/>
      <c r="G889" s="80">
        <f t="shared" si="5"/>
        <v>0</v>
      </c>
      <c r="H889" s="133"/>
      <c r="I889" s="159" t="s">
        <v>1173</v>
      </c>
      <c r="J889" s="81"/>
      <c r="K889" s="144"/>
    </row>
    <row r="890" spans="1:11" ht="16.5" x14ac:dyDescent="0.3">
      <c r="A890" s="77">
        <v>43434</v>
      </c>
      <c r="B890" s="142" t="s">
        <v>3299</v>
      </c>
      <c r="C890" s="79" t="s">
        <v>985</v>
      </c>
      <c r="D890" s="127" t="s">
        <v>1851</v>
      </c>
      <c r="E890" s="126">
        <v>24</v>
      </c>
      <c r="F890" s="143">
        <v>70416.5</v>
      </c>
      <c r="G890" s="80">
        <f t="shared" si="5"/>
        <v>1689996</v>
      </c>
      <c r="H890" s="133"/>
      <c r="I890" s="159"/>
      <c r="J890" s="81"/>
      <c r="K890" s="144"/>
    </row>
    <row r="891" spans="1:11" ht="16.5" x14ac:dyDescent="0.3">
      <c r="A891" s="77"/>
      <c r="B891" s="142"/>
      <c r="C891" s="79"/>
      <c r="D891" s="127" t="s">
        <v>1966</v>
      </c>
      <c r="E891" s="126">
        <v>24</v>
      </c>
      <c r="F891" s="143">
        <v>70416.5</v>
      </c>
      <c r="G891" s="80">
        <f t="shared" si="5"/>
        <v>1689996</v>
      </c>
      <c r="H891" s="133"/>
      <c r="I891" s="159"/>
      <c r="J891" s="81"/>
      <c r="K891" s="144"/>
    </row>
    <row r="892" spans="1:11" ht="16.5" x14ac:dyDescent="0.3">
      <c r="A892" s="77"/>
      <c r="B892" s="142"/>
      <c r="C892" s="79"/>
      <c r="D892" s="127" t="s">
        <v>1930</v>
      </c>
      <c r="E892" s="126">
        <v>48</v>
      </c>
      <c r="F892" s="143">
        <v>70416.5</v>
      </c>
      <c r="G892" s="80">
        <f t="shared" si="5"/>
        <v>3379992</v>
      </c>
      <c r="H892" s="133"/>
      <c r="I892" s="159"/>
      <c r="J892" s="81"/>
      <c r="K892" s="144"/>
    </row>
    <row r="893" spans="1:11" ht="16.5" x14ac:dyDescent="0.3">
      <c r="A893" s="77"/>
      <c r="B893" s="142"/>
      <c r="C893" s="79"/>
      <c r="D893" s="127" t="s">
        <v>1635</v>
      </c>
      <c r="E893" s="126">
        <v>12</v>
      </c>
      <c r="F893" s="143">
        <v>140834.1</v>
      </c>
      <c r="G893" s="80">
        <f t="shared" si="5"/>
        <v>1690009.2000000002</v>
      </c>
      <c r="H893" s="133"/>
      <c r="I893" s="159"/>
      <c r="J893" s="81"/>
      <c r="K893" s="144"/>
    </row>
    <row r="894" spans="1:11" ht="16.5" x14ac:dyDescent="0.3">
      <c r="A894" s="77"/>
      <c r="B894" s="142"/>
      <c r="C894" s="79"/>
      <c r="D894" s="127" t="s">
        <v>1915</v>
      </c>
      <c r="E894" s="126">
        <v>24</v>
      </c>
      <c r="F894" s="143">
        <v>140834.1</v>
      </c>
      <c r="G894" s="80">
        <f t="shared" si="5"/>
        <v>3380018.4000000004</v>
      </c>
      <c r="H894" s="133"/>
      <c r="I894" s="159"/>
      <c r="J894" s="81"/>
      <c r="K894" s="144"/>
    </row>
    <row r="895" spans="1:11" ht="16.5" x14ac:dyDescent="0.3">
      <c r="A895" s="77"/>
      <c r="B895" s="142"/>
      <c r="C895" s="79"/>
      <c r="D895" s="127" t="s">
        <v>1675</v>
      </c>
      <c r="E895" s="126">
        <v>120</v>
      </c>
      <c r="F895" s="143">
        <v>41666.9</v>
      </c>
      <c r="G895" s="80">
        <f t="shared" si="5"/>
        <v>5000028</v>
      </c>
      <c r="H895" s="133">
        <f>SUM(G890:G895)</f>
        <v>16830039.600000001</v>
      </c>
      <c r="I895" s="159" t="s">
        <v>2545</v>
      </c>
      <c r="J895" s="81"/>
      <c r="K895" s="144"/>
    </row>
    <row r="896" spans="1:11" ht="16.5" x14ac:dyDescent="0.3">
      <c r="A896" s="77"/>
      <c r="B896" s="142"/>
      <c r="C896" s="79"/>
      <c r="D896" s="127"/>
      <c r="E896" s="126"/>
      <c r="F896" s="143"/>
      <c r="G896" s="80">
        <f t="shared" si="5"/>
        <v>0</v>
      </c>
      <c r="H896" s="133"/>
      <c r="I896" s="159"/>
      <c r="J896" s="81"/>
      <c r="K896" s="144"/>
    </row>
    <row r="897" spans="1:11" ht="16.5" x14ac:dyDescent="0.3">
      <c r="A897" s="77">
        <v>43434</v>
      </c>
      <c r="B897" s="142" t="s">
        <v>3301</v>
      </c>
      <c r="C897" s="79" t="s">
        <v>2544</v>
      </c>
      <c r="D897" s="127" t="s">
        <v>1094</v>
      </c>
      <c r="E897" s="126">
        <v>2</v>
      </c>
      <c r="F897" s="143">
        <v>215000.5</v>
      </c>
      <c r="G897" s="80">
        <f t="shared" si="5"/>
        <v>430001</v>
      </c>
      <c r="H897" s="133">
        <f>G897</f>
        <v>430001</v>
      </c>
      <c r="I897" s="159" t="s">
        <v>1756</v>
      </c>
      <c r="J897" s="81"/>
      <c r="K897" s="144"/>
    </row>
    <row r="898" spans="1:11" ht="16.5" x14ac:dyDescent="0.3">
      <c r="A898" s="77"/>
      <c r="B898" s="142"/>
      <c r="C898" s="79"/>
      <c r="D898" s="127"/>
      <c r="E898" s="126"/>
      <c r="F898" s="143"/>
      <c r="G898" s="80">
        <f t="shared" si="5"/>
        <v>0</v>
      </c>
      <c r="H898" s="133"/>
      <c r="I898" s="159"/>
      <c r="J898" s="81"/>
      <c r="K898" s="144"/>
    </row>
    <row r="899" spans="1:11" ht="16.5" x14ac:dyDescent="0.3">
      <c r="A899" s="77">
        <v>43434</v>
      </c>
      <c r="B899" s="142" t="s">
        <v>3302</v>
      </c>
      <c r="C899" s="79" t="s">
        <v>1524</v>
      </c>
      <c r="D899" s="127" t="s">
        <v>19</v>
      </c>
      <c r="E899" s="126">
        <v>1</v>
      </c>
      <c r="F899" s="143">
        <v>543400</v>
      </c>
      <c r="G899" s="80">
        <f t="shared" si="5"/>
        <v>543400</v>
      </c>
      <c r="H899" s="133">
        <f>G899</f>
        <v>543400</v>
      </c>
      <c r="I899" s="159" t="s">
        <v>309</v>
      </c>
      <c r="J899" s="81"/>
      <c r="K899" s="144"/>
    </row>
    <row r="900" spans="1:11" ht="16.5" x14ac:dyDescent="0.3">
      <c r="A900" s="77"/>
      <c r="B900" s="142"/>
      <c r="C900" s="79"/>
      <c r="D900" s="127"/>
      <c r="E900" s="126"/>
      <c r="F900" s="143"/>
      <c r="G900" s="80">
        <f t="shared" si="5"/>
        <v>0</v>
      </c>
      <c r="H900" s="133"/>
      <c r="I900" s="159"/>
      <c r="J900" s="81"/>
      <c r="K900" s="144"/>
    </row>
    <row r="901" spans="1:11" ht="16.5" x14ac:dyDescent="0.3">
      <c r="A901" s="77">
        <v>43434</v>
      </c>
      <c r="B901" s="142" t="s">
        <v>3303</v>
      </c>
      <c r="C901" s="79" t="s">
        <v>3304</v>
      </c>
      <c r="D901" s="127" t="s">
        <v>391</v>
      </c>
      <c r="E901" s="126">
        <v>1</v>
      </c>
      <c r="F901" s="143">
        <v>562500.18000000005</v>
      </c>
      <c r="G901" s="80">
        <f t="shared" si="5"/>
        <v>562500.18000000005</v>
      </c>
      <c r="H901" s="133">
        <f>G901</f>
        <v>562500.18000000005</v>
      </c>
      <c r="I901" s="159" t="s">
        <v>309</v>
      </c>
      <c r="J901" s="81"/>
      <c r="K901" s="144"/>
    </row>
    <row r="902" spans="1:11" ht="16.5" x14ac:dyDescent="0.3">
      <c r="A902" s="77"/>
      <c r="B902" s="142"/>
      <c r="C902" s="79"/>
      <c r="D902" s="127"/>
      <c r="E902" s="126"/>
      <c r="F902" s="143"/>
      <c r="G902" s="80">
        <f t="shared" si="5"/>
        <v>0</v>
      </c>
      <c r="H902" s="133"/>
      <c r="I902" s="159"/>
      <c r="J902" s="81"/>
      <c r="K902" s="144"/>
    </row>
    <row r="903" spans="1:11" ht="16.5" x14ac:dyDescent="0.3">
      <c r="A903" s="77">
        <v>43434</v>
      </c>
      <c r="B903" s="142" t="s">
        <v>3305</v>
      </c>
      <c r="C903" s="79" t="s">
        <v>2640</v>
      </c>
      <c r="D903" s="127" t="s">
        <v>887</v>
      </c>
      <c r="E903" s="126">
        <v>1</v>
      </c>
      <c r="F903" s="143">
        <v>230000.1</v>
      </c>
      <c r="G903" s="80">
        <f t="shared" si="5"/>
        <v>230000.1</v>
      </c>
      <c r="H903" s="133">
        <f>G903</f>
        <v>230000.1</v>
      </c>
      <c r="I903" s="159" t="s">
        <v>1756</v>
      </c>
      <c r="J903" s="81"/>
      <c r="K903" s="144"/>
    </row>
    <row r="904" spans="1:11" ht="16.5" x14ac:dyDescent="0.3">
      <c r="A904" s="77"/>
      <c r="B904" s="142"/>
      <c r="C904" s="79"/>
      <c r="D904" s="127"/>
      <c r="E904" s="126"/>
      <c r="F904" s="143"/>
      <c r="G904" s="80">
        <f t="shared" si="5"/>
        <v>0</v>
      </c>
      <c r="H904" s="133"/>
      <c r="I904" s="159"/>
      <c r="J904" s="81"/>
      <c r="K904" s="144"/>
    </row>
    <row r="905" spans="1:11" ht="16.5" x14ac:dyDescent="0.3">
      <c r="A905" s="77">
        <v>43434</v>
      </c>
      <c r="B905" s="142" t="s">
        <v>3306</v>
      </c>
      <c r="C905" s="79" t="s">
        <v>1756</v>
      </c>
      <c r="D905" s="127" t="s">
        <v>1549</v>
      </c>
      <c r="E905" s="126">
        <v>2</v>
      </c>
      <c r="F905" s="143">
        <v>165000</v>
      </c>
      <c r="G905" s="80">
        <f t="shared" si="5"/>
        <v>330000</v>
      </c>
      <c r="H905" s="133">
        <f>G905</f>
        <v>330000</v>
      </c>
      <c r="I905" s="159" t="s">
        <v>1756</v>
      </c>
      <c r="J905" s="81"/>
      <c r="K905" s="144"/>
    </row>
    <row r="906" spans="1:11" ht="16.5" x14ac:dyDescent="0.3">
      <c r="A906" s="77"/>
      <c r="B906" s="142"/>
      <c r="C906" s="79"/>
      <c r="D906" s="127"/>
      <c r="E906" s="126"/>
      <c r="F906" s="143"/>
      <c r="G906" s="80">
        <f t="shared" si="5"/>
        <v>0</v>
      </c>
      <c r="H906" s="133"/>
      <c r="I906" s="159"/>
      <c r="J906" s="81"/>
      <c r="K906" s="144"/>
    </row>
    <row r="907" spans="1:11" ht="16.5" x14ac:dyDescent="0.3">
      <c r="A907" s="77">
        <v>43434</v>
      </c>
      <c r="B907" s="142" t="s">
        <v>3307</v>
      </c>
      <c r="C907" s="79" t="s">
        <v>503</v>
      </c>
      <c r="D907" s="127" t="s">
        <v>13</v>
      </c>
      <c r="E907" s="126">
        <v>2</v>
      </c>
      <c r="F907" s="143">
        <v>821700</v>
      </c>
      <c r="G907" s="80">
        <f t="shared" si="5"/>
        <v>1643400</v>
      </c>
      <c r="H907" s="133"/>
      <c r="I907" s="159"/>
      <c r="J907" s="81"/>
      <c r="K907" s="144"/>
    </row>
    <row r="908" spans="1:11" ht="16.5" x14ac:dyDescent="0.3">
      <c r="A908" s="77"/>
      <c r="B908" s="142"/>
      <c r="C908" s="79"/>
      <c r="D908" s="127" t="s">
        <v>19</v>
      </c>
      <c r="E908" s="126">
        <v>2</v>
      </c>
      <c r="F908" s="143">
        <v>514800</v>
      </c>
      <c r="G908" s="80">
        <f t="shared" si="5"/>
        <v>1029600</v>
      </c>
      <c r="H908" s="133"/>
      <c r="I908" s="159"/>
      <c r="J908" s="81"/>
      <c r="K908" s="144"/>
    </row>
    <row r="909" spans="1:11" ht="16.5" x14ac:dyDescent="0.3">
      <c r="A909" s="77"/>
      <c r="B909" s="142"/>
      <c r="C909" s="79"/>
      <c r="D909" s="127" t="s">
        <v>1094</v>
      </c>
      <c r="E909" s="126">
        <v>3</v>
      </c>
      <c r="F909" s="143">
        <v>215000.5</v>
      </c>
      <c r="G909" s="80">
        <f t="shared" si="5"/>
        <v>645001.5</v>
      </c>
      <c r="H909" s="133"/>
      <c r="I909" s="159"/>
      <c r="J909" s="81"/>
      <c r="K909" s="144"/>
    </row>
    <row r="910" spans="1:11" ht="16.5" x14ac:dyDescent="0.3">
      <c r="A910" s="77"/>
      <c r="B910" s="142"/>
      <c r="C910" s="79"/>
      <c r="D910" s="127" t="s">
        <v>28</v>
      </c>
      <c r="E910" s="126">
        <v>2</v>
      </c>
      <c r="F910" s="143">
        <v>544500</v>
      </c>
      <c r="G910" s="80">
        <f t="shared" si="5"/>
        <v>1089000</v>
      </c>
      <c r="H910" s="133">
        <f>SUM(G907:G910)</f>
        <v>4407001.5</v>
      </c>
      <c r="I910" s="159" t="s">
        <v>312</v>
      </c>
      <c r="J910" s="81"/>
      <c r="K910" s="144"/>
    </row>
    <row r="911" spans="1:11" ht="16.5" x14ac:dyDescent="0.3">
      <c r="A911" s="77"/>
      <c r="B911" s="142"/>
      <c r="C911" s="79"/>
      <c r="D911" s="127"/>
      <c r="E911" s="126"/>
      <c r="F911" s="143"/>
      <c r="G911" s="80">
        <f t="shared" si="5"/>
        <v>0</v>
      </c>
      <c r="H911" s="133"/>
      <c r="I911" s="159"/>
      <c r="J911" s="81"/>
      <c r="K911" s="144"/>
    </row>
    <row r="912" spans="1:11" ht="16.5" x14ac:dyDescent="0.3">
      <c r="A912" s="77">
        <v>43434</v>
      </c>
      <c r="B912" s="142" t="s">
        <v>3308</v>
      </c>
      <c r="C912" s="79" t="s">
        <v>1893</v>
      </c>
      <c r="D912" s="127" t="s">
        <v>887</v>
      </c>
      <c r="E912" s="126">
        <v>24</v>
      </c>
      <c r="F912" s="143">
        <v>230000.1</v>
      </c>
      <c r="G912" s="80">
        <f t="shared" si="5"/>
        <v>5520002.4000000004</v>
      </c>
      <c r="H912" s="133"/>
      <c r="I912" s="159"/>
      <c r="J912" s="81"/>
      <c r="K912" s="144"/>
    </row>
    <row r="913" spans="1:11" ht="16.5" x14ac:dyDescent="0.3">
      <c r="A913" s="77"/>
      <c r="B913" s="142"/>
      <c r="C913" s="79"/>
      <c r="D913" s="127" t="s">
        <v>1094</v>
      </c>
      <c r="E913" s="126">
        <v>12</v>
      </c>
      <c r="F913" s="143">
        <v>215000.5</v>
      </c>
      <c r="G913" s="80">
        <f t="shared" si="5"/>
        <v>2580006</v>
      </c>
      <c r="H913" s="133"/>
      <c r="I913" s="159"/>
      <c r="J913" s="81"/>
      <c r="K913" s="144"/>
    </row>
    <row r="914" spans="1:11" ht="16.5" x14ac:dyDescent="0.3">
      <c r="A914" s="77"/>
      <c r="B914" s="142"/>
      <c r="C914" s="79"/>
      <c r="D914" s="127" t="s">
        <v>31</v>
      </c>
      <c r="E914" s="126">
        <v>1</v>
      </c>
      <c r="F914" s="143">
        <v>558599.52500000002</v>
      </c>
      <c r="G914" s="80">
        <f t="shared" si="5"/>
        <v>558599.52500000002</v>
      </c>
      <c r="H914" s="133">
        <f>SUM(G912:G914)</f>
        <v>8658607.9250000007</v>
      </c>
      <c r="I914" s="159" t="s">
        <v>1756</v>
      </c>
      <c r="J914" s="81"/>
      <c r="K914" s="144"/>
    </row>
    <row r="915" spans="1:11" ht="16.5" x14ac:dyDescent="0.3">
      <c r="A915" s="77"/>
      <c r="B915" s="142"/>
      <c r="C915" s="79"/>
      <c r="D915" s="127"/>
      <c r="E915" s="126"/>
      <c r="F915" s="143"/>
      <c r="G915" s="80">
        <f t="shared" si="5"/>
        <v>0</v>
      </c>
      <c r="H915" s="133"/>
      <c r="I915" s="159"/>
      <c r="J915" s="81"/>
      <c r="K915" s="144"/>
    </row>
    <row r="916" spans="1:11" ht="16.5" x14ac:dyDescent="0.3">
      <c r="A916" s="77">
        <v>43434</v>
      </c>
      <c r="B916" s="142" t="s">
        <v>3309</v>
      </c>
      <c r="C916" s="79" t="s">
        <v>1019</v>
      </c>
      <c r="D916" s="127" t="s">
        <v>2847</v>
      </c>
      <c r="E916" s="126">
        <v>4</v>
      </c>
      <c r="F916" s="143">
        <v>243000.45</v>
      </c>
      <c r="G916" s="80">
        <f t="shared" si="5"/>
        <v>972001.8</v>
      </c>
      <c r="H916" s="133"/>
      <c r="I916" s="159"/>
      <c r="J916" s="81"/>
      <c r="K916" s="144"/>
    </row>
    <row r="917" spans="1:11" ht="16.5" x14ac:dyDescent="0.3">
      <c r="A917" s="77"/>
      <c r="B917" s="142"/>
      <c r="C917" s="79"/>
      <c r="D917" s="127" t="s">
        <v>887</v>
      </c>
      <c r="E917" s="126">
        <v>4</v>
      </c>
      <c r="F917" s="143">
        <v>230000.1</v>
      </c>
      <c r="G917" s="80">
        <f t="shared" si="5"/>
        <v>920000.4</v>
      </c>
      <c r="H917" s="133">
        <f>SUM(G916:G917)</f>
        <v>1892002.2000000002</v>
      </c>
      <c r="I917" s="159" t="s">
        <v>309</v>
      </c>
      <c r="J917" s="81"/>
      <c r="K917" s="144"/>
    </row>
    <row r="918" spans="1:11" ht="16.5" x14ac:dyDescent="0.3">
      <c r="A918" s="77"/>
      <c r="B918" s="142"/>
      <c r="C918" s="79"/>
      <c r="D918" s="127"/>
      <c r="E918" s="126"/>
      <c r="F918" s="143"/>
      <c r="G918" s="80">
        <f t="shared" si="5"/>
        <v>0</v>
      </c>
      <c r="H918" s="133"/>
      <c r="I918" s="159"/>
      <c r="J918" s="81"/>
      <c r="K918" s="144"/>
    </row>
    <row r="919" spans="1:11" ht="16.5" x14ac:dyDescent="0.3">
      <c r="A919" s="77">
        <v>43434</v>
      </c>
      <c r="B919" s="142" t="s">
        <v>3310</v>
      </c>
      <c r="C919" s="79" t="s">
        <v>829</v>
      </c>
      <c r="D919" s="127" t="s">
        <v>2760</v>
      </c>
      <c r="E919" s="126">
        <v>1</v>
      </c>
      <c r="F919" s="143">
        <v>243000.5</v>
      </c>
      <c r="G919" s="80">
        <f t="shared" si="5"/>
        <v>243000.5</v>
      </c>
      <c r="H919" s="133"/>
      <c r="I919" s="159"/>
      <c r="J919" s="81"/>
      <c r="K919" s="144"/>
    </row>
    <row r="920" spans="1:11" ht="16.5" x14ac:dyDescent="0.3">
      <c r="A920" s="77"/>
      <c r="B920" s="142"/>
      <c r="C920" s="79"/>
      <c r="D920" s="127" t="s">
        <v>2653</v>
      </c>
      <c r="E920" s="126">
        <v>1</v>
      </c>
      <c r="F920" s="143">
        <v>243000.5</v>
      </c>
      <c r="G920" s="80">
        <f t="shared" si="5"/>
        <v>243000.5</v>
      </c>
      <c r="H920" s="133"/>
      <c r="I920" s="159"/>
      <c r="J920" s="81"/>
      <c r="K920" s="144"/>
    </row>
    <row r="921" spans="1:11" ht="16.5" x14ac:dyDescent="0.3">
      <c r="A921" s="77"/>
      <c r="B921" s="142"/>
      <c r="C921" s="79"/>
      <c r="D921" s="127" t="s">
        <v>2756</v>
      </c>
      <c r="E921" s="126">
        <v>1</v>
      </c>
      <c r="F921" s="143">
        <v>243000.5</v>
      </c>
      <c r="G921" s="80">
        <f t="shared" si="5"/>
        <v>243000.5</v>
      </c>
      <c r="H921" s="133"/>
      <c r="I921" s="159"/>
      <c r="J921" s="81"/>
      <c r="K921" s="144"/>
    </row>
    <row r="922" spans="1:11" ht="16.5" x14ac:dyDescent="0.3">
      <c r="A922" s="77"/>
      <c r="B922" s="142"/>
      <c r="C922" s="79"/>
      <c r="D922" s="127" t="s">
        <v>2772</v>
      </c>
      <c r="E922" s="126">
        <v>1</v>
      </c>
      <c r="F922" s="143">
        <v>243000.5</v>
      </c>
      <c r="G922" s="80">
        <f t="shared" si="5"/>
        <v>243000.5</v>
      </c>
      <c r="H922" s="133"/>
      <c r="I922" s="159"/>
      <c r="J922" s="81"/>
      <c r="K922" s="144"/>
    </row>
    <row r="923" spans="1:11" ht="16.5" x14ac:dyDescent="0.3">
      <c r="A923" s="77"/>
      <c r="B923" s="142"/>
      <c r="C923" s="79"/>
      <c r="D923" s="127" t="s">
        <v>3168</v>
      </c>
      <c r="E923" s="126">
        <v>1</v>
      </c>
      <c r="F923" s="143">
        <v>243000.5</v>
      </c>
      <c r="G923" s="80">
        <f t="shared" si="5"/>
        <v>243000.5</v>
      </c>
      <c r="H923" s="133">
        <f>SUM(G919:G923)</f>
        <v>1215002.5</v>
      </c>
      <c r="I923" s="159" t="s">
        <v>309</v>
      </c>
      <c r="J923" s="81"/>
      <c r="K923" s="144"/>
    </row>
    <row r="924" spans="1:11" ht="16.5" x14ac:dyDescent="0.3">
      <c r="A924" s="77"/>
      <c r="B924" s="142"/>
      <c r="C924" s="79"/>
      <c r="D924" s="127"/>
      <c r="E924" s="126"/>
      <c r="F924" s="143"/>
      <c r="G924" s="80">
        <f t="shared" si="5"/>
        <v>0</v>
      </c>
      <c r="H924" s="133"/>
      <c r="I924" s="159"/>
      <c r="J924" s="81"/>
      <c r="K924" s="144"/>
    </row>
    <row r="925" spans="1:11" ht="16.5" x14ac:dyDescent="0.3">
      <c r="A925" s="77">
        <v>43434</v>
      </c>
      <c r="B925" s="142" t="s">
        <v>3311</v>
      </c>
      <c r="C925" s="79" t="s">
        <v>2673</v>
      </c>
      <c r="D925" s="127" t="s">
        <v>2677</v>
      </c>
      <c r="E925" s="126">
        <v>1</v>
      </c>
      <c r="F925" s="143">
        <v>283099.90500000003</v>
      </c>
      <c r="G925" s="80">
        <f t="shared" si="5"/>
        <v>283099.90500000003</v>
      </c>
      <c r="H925" s="133"/>
      <c r="I925" s="159"/>
      <c r="J925" s="81"/>
      <c r="K925" s="144"/>
    </row>
    <row r="926" spans="1:11" ht="16.5" x14ac:dyDescent="0.3">
      <c r="A926" s="77"/>
      <c r="B926" s="142"/>
      <c r="C926" s="79"/>
      <c r="D926" s="127" t="s">
        <v>3312</v>
      </c>
      <c r="E926" s="126">
        <v>1</v>
      </c>
      <c r="F926" s="143">
        <v>226100.38</v>
      </c>
      <c r="G926" s="80">
        <f t="shared" si="5"/>
        <v>226100.38</v>
      </c>
      <c r="H926" s="133"/>
      <c r="I926" s="159"/>
      <c r="J926" s="81"/>
      <c r="K926" s="144"/>
    </row>
    <row r="927" spans="1:11" ht="16.5" x14ac:dyDescent="0.3">
      <c r="A927" s="77"/>
      <c r="B927" s="142"/>
      <c r="C927" s="79"/>
      <c r="D927" s="127" t="s">
        <v>3313</v>
      </c>
      <c r="E927" s="126">
        <v>2</v>
      </c>
      <c r="F927" s="143">
        <v>308750.47499999998</v>
      </c>
      <c r="G927" s="80">
        <f t="shared" si="5"/>
        <v>617500.94999999995</v>
      </c>
      <c r="H927" s="133"/>
      <c r="I927" s="159"/>
      <c r="J927" s="81"/>
      <c r="K927" s="144"/>
    </row>
    <row r="928" spans="1:11" ht="16.5" x14ac:dyDescent="0.3">
      <c r="A928" s="77"/>
      <c r="B928" s="142"/>
      <c r="C928" s="79"/>
      <c r="D928" s="127" t="s">
        <v>3314</v>
      </c>
      <c r="E928" s="126">
        <v>1</v>
      </c>
      <c r="F928" s="143">
        <v>289750.28499999997</v>
      </c>
      <c r="G928" s="80">
        <f t="shared" si="5"/>
        <v>289750.28499999997</v>
      </c>
      <c r="H928" s="133"/>
      <c r="I928" s="159"/>
      <c r="J928" s="81"/>
      <c r="K928" s="144"/>
    </row>
    <row r="929" spans="1:11" ht="16.5" x14ac:dyDescent="0.3">
      <c r="A929" s="77"/>
      <c r="B929" s="142"/>
      <c r="C929" s="79"/>
      <c r="D929" s="127" t="s">
        <v>3315</v>
      </c>
      <c r="E929" s="126">
        <v>1</v>
      </c>
      <c r="F929" s="143">
        <v>289750.28499999997</v>
      </c>
      <c r="G929" s="80">
        <f t="shared" si="5"/>
        <v>289750.28499999997</v>
      </c>
      <c r="H929" s="133">
        <f>SUM(G925:G929)</f>
        <v>1706201.8049999997</v>
      </c>
      <c r="I929" s="159" t="s">
        <v>309</v>
      </c>
      <c r="J929" s="81"/>
      <c r="K929" s="144"/>
    </row>
    <row r="930" spans="1:11" ht="16.5" x14ac:dyDescent="0.3">
      <c r="A930" s="77"/>
      <c r="B930" s="142"/>
      <c r="C930" s="79"/>
      <c r="D930" s="127"/>
      <c r="E930" s="126"/>
      <c r="F930" s="143"/>
      <c r="G930" s="80">
        <f t="shared" si="5"/>
        <v>0</v>
      </c>
      <c r="H930" s="133"/>
      <c r="I930" s="159"/>
      <c r="J930" s="81"/>
      <c r="K930" s="144"/>
    </row>
    <row r="931" spans="1:11" ht="16.5" x14ac:dyDescent="0.3">
      <c r="A931" s="77">
        <v>43434</v>
      </c>
      <c r="B931" s="142" t="s">
        <v>3316</v>
      </c>
      <c r="C931" s="79" t="s">
        <v>985</v>
      </c>
      <c r="D931" s="127" t="s">
        <v>2073</v>
      </c>
      <c r="E931" s="126">
        <v>60</v>
      </c>
      <c r="F931" s="143">
        <v>222084.5</v>
      </c>
      <c r="G931" s="80">
        <f t="shared" si="5"/>
        <v>13325070</v>
      </c>
      <c r="H931" s="133">
        <f>G931</f>
        <v>13325070</v>
      </c>
      <c r="I931" s="159" t="s">
        <v>2545</v>
      </c>
      <c r="J931" s="81"/>
      <c r="K931" s="144"/>
    </row>
    <row r="932" spans="1:11" ht="16.5" x14ac:dyDescent="0.3">
      <c r="A932" s="77"/>
      <c r="B932" s="142"/>
      <c r="C932" s="79"/>
      <c r="D932" s="127"/>
      <c r="E932" s="126"/>
      <c r="F932" s="143"/>
      <c r="G932" s="80">
        <f t="shared" si="5"/>
        <v>0</v>
      </c>
      <c r="H932" s="133"/>
      <c r="I932" s="159"/>
      <c r="J932" s="81"/>
      <c r="K932" s="144"/>
    </row>
    <row r="933" spans="1:11" ht="16.5" x14ac:dyDescent="0.3">
      <c r="A933" s="77">
        <v>43435</v>
      </c>
      <c r="B933" s="142" t="s">
        <v>3317</v>
      </c>
      <c r="C933" s="79" t="s">
        <v>2640</v>
      </c>
      <c r="D933" s="127" t="s">
        <v>3318</v>
      </c>
      <c r="E933" s="80">
        <v>1</v>
      </c>
      <c r="F933" s="143">
        <v>223249.62</v>
      </c>
      <c r="G933" s="80">
        <f t="shared" si="5"/>
        <v>223249.62</v>
      </c>
      <c r="H933" s="133"/>
      <c r="I933" s="162"/>
      <c r="J933" s="81"/>
      <c r="K933" s="144"/>
    </row>
    <row r="934" spans="1:11" ht="16.5" x14ac:dyDescent="0.3">
      <c r="A934" s="77"/>
      <c r="B934" s="142"/>
      <c r="C934" s="79"/>
      <c r="D934" s="127" t="s">
        <v>3319</v>
      </c>
      <c r="E934" s="80">
        <v>1</v>
      </c>
      <c r="F934" s="143">
        <v>171000.5</v>
      </c>
      <c r="G934" s="80">
        <f t="shared" si="5"/>
        <v>171000.5</v>
      </c>
      <c r="H934" s="133">
        <f>SUM(G933:G934)</f>
        <v>394250.12</v>
      </c>
      <c r="I934" s="162" t="s">
        <v>1756</v>
      </c>
      <c r="J934" s="81"/>
      <c r="K934" s="144"/>
    </row>
    <row r="935" spans="1:11" ht="16.5" x14ac:dyDescent="0.3">
      <c r="A935" s="77"/>
      <c r="B935" s="142"/>
      <c r="C935" s="79"/>
      <c r="D935" s="127"/>
      <c r="E935" s="80"/>
      <c r="F935" s="143"/>
      <c r="G935" s="80">
        <f t="shared" si="5"/>
        <v>0</v>
      </c>
      <c r="H935" s="133"/>
      <c r="I935" s="162"/>
      <c r="J935" s="81"/>
      <c r="K935" s="144"/>
    </row>
    <row r="936" spans="1:11" ht="16.5" x14ac:dyDescent="0.3">
      <c r="A936" s="77">
        <v>43435</v>
      </c>
      <c r="B936" s="142" t="s">
        <v>3320</v>
      </c>
      <c r="C936" s="79" t="s">
        <v>3321</v>
      </c>
      <c r="D936" s="127" t="s">
        <v>19</v>
      </c>
      <c r="E936" s="80">
        <v>5</v>
      </c>
      <c r="F936" s="143">
        <v>514800</v>
      </c>
      <c r="G936" s="80">
        <f t="shared" si="5"/>
        <v>2574000</v>
      </c>
      <c r="H936" s="133"/>
      <c r="I936" s="162"/>
      <c r="J936" s="81"/>
      <c r="K936" s="144"/>
    </row>
    <row r="937" spans="1:11" ht="16.5" x14ac:dyDescent="0.3">
      <c r="A937" s="77"/>
      <c r="B937" s="142"/>
      <c r="C937" s="79"/>
      <c r="D937" s="127" t="s">
        <v>2756</v>
      </c>
      <c r="E937" s="80">
        <v>2</v>
      </c>
      <c r="F937" s="143">
        <v>243000.45</v>
      </c>
      <c r="G937" s="80">
        <f t="shared" si="5"/>
        <v>486000.9</v>
      </c>
      <c r="H937" s="133"/>
      <c r="I937" s="162"/>
      <c r="J937" s="81"/>
      <c r="K937" s="144"/>
    </row>
    <row r="938" spans="1:11" ht="16.5" x14ac:dyDescent="0.3">
      <c r="A938" s="77"/>
      <c r="B938" s="142"/>
      <c r="C938" s="79"/>
      <c r="D938" s="127" t="s">
        <v>2653</v>
      </c>
      <c r="E938" s="80">
        <v>2</v>
      </c>
      <c r="F938" s="143">
        <v>243000.45</v>
      </c>
      <c r="G938" s="80">
        <f t="shared" si="5"/>
        <v>486000.9</v>
      </c>
      <c r="H938" s="133"/>
      <c r="I938" s="162"/>
      <c r="J938" s="81"/>
      <c r="K938" s="144"/>
    </row>
    <row r="939" spans="1:11" ht="16.5" x14ac:dyDescent="0.3">
      <c r="A939" s="77"/>
      <c r="B939" s="142"/>
      <c r="C939" s="79"/>
      <c r="D939" s="127" t="s">
        <v>3168</v>
      </c>
      <c r="E939" s="80">
        <v>2</v>
      </c>
      <c r="F939" s="143">
        <v>243000.45</v>
      </c>
      <c r="G939" s="80">
        <f t="shared" si="5"/>
        <v>486000.9</v>
      </c>
      <c r="H939" s="133">
        <f>SUM(G936:G939)</f>
        <v>4032002.6999999997</v>
      </c>
      <c r="I939" s="162" t="s">
        <v>309</v>
      </c>
      <c r="J939" s="81"/>
      <c r="K939" s="144"/>
    </row>
    <row r="940" spans="1:11" ht="16.5" x14ac:dyDescent="0.3">
      <c r="A940" s="77"/>
      <c r="B940" s="142"/>
      <c r="C940" s="79"/>
      <c r="D940" s="127"/>
      <c r="E940" s="80"/>
      <c r="F940" s="143"/>
      <c r="G940" s="80">
        <f t="shared" si="5"/>
        <v>0</v>
      </c>
      <c r="H940" s="133"/>
      <c r="I940" s="162"/>
      <c r="J940" s="81"/>
      <c r="K940" s="144"/>
    </row>
    <row r="941" spans="1:11" ht="16.5" x14ac:dyDescent="0.3">
      <c r="A941" s="77">
        <v>43435</v>
      </c>
      <c r="B941" s="142" t="s">
        <v>3322</v>
      </c>
      <c r="C941" s="79" t="s">
        <v>1077</v>
      </c>
      <c r="D941" s="127" t="s">
        <v>19</v>
      </c>
      <c r="E941" s="80">
        <v>4</v>
      </c>
      <c r="F941" s="143">
        <v>514800</v>
      </c>
      <c r="G941" s="80">
        <f t="shared" si="5"/>
        <v>2059200</v>
      </c>
      <c r="H941" s="133"/>
      <c r="I941" s="162"/>
      <c r="J941" s="81"/>
      <c r="K941" s="144"/>
    </row>
    <row r="942" spans="1:11" ht="16.5" x14ac:dyDescent="0.3">
      <c r="A942" s="77"/>
      <c r="B942" s="142"/>
      <c r="C942" s="79"/>
      <c r="D942" s="127" t="s">
        <v>31</v>
      </c>
      <c r="E942" s="80">
        <v>2</v>
      </c>
      <c r="F942" s="143">
        <v>529199.44999999995</v>
      </c>
      <c r="G942" s="80">
        <f t="shared" si="5"/>
        <v>1058398.8999999999</v>
      </c>
      <c r="H942" s="133">
        <f>SUM(G941:G942)</f>
        <v>3117598.9</v>
      </c>
      <c r="I942" s="162" t="s">
        <v>1756</v>
      </c>
      <c r="J942" s="81"/>
      <c r="K942" s="144"/>
    </row>
    <row r="943" spans="1:11" ht="16.5" x14ac:dyDescent="0.3">
      <c r="A943" s="77"/>
      <c r="B943" s="142"/>
      <c r="C943" s="79"/>
      <c r="D943" s="127"/>
      <c r="E943" s="80"/>
      <c r="F943" s="143"/>
      <c r="G943" s="80">
        <f t="shared" si="5"/>
        <v>0</v>
      </c>
      <c r="H943" s="133"/>
      <c r="I943" s="162"/>
      <c r="J943" s="81"/>
      <c r="K943" s="144"/>
    </row>
    <row r="944" spans="1:11" ht="16.5" x14ac:dyDescent="0.3">
      <c r="A944" s="77">
        <v>43435</v>
      </c>
      <c r="B944" s="142" t="s">
        <v>3323</v>
      </c>
      <c r="C944" s="79" t="s">
        <v>53</v>
      </c>
      <c r="D944" s="127" t="s">
        <v>2494</v>
      </c>
      <c r="E944" s="80">
        <v>12</v>
      </c>
      <c r="F944" s="143">
        <v>691000.2</v>
      </c>
      <c r="G944" s="80">
        <f t="shared" si="5"/>
        <v>8292002.3999999994</v>
      </c>
      <c r="H944" s="133"/>
      <c r="I944" s="162"/>
      <c r="J944" s="81"/>
      <c r="K944" s="144"/>
    </row>
    <row r="945" spans="1:11" ht="16.5" x14ac:dyDescent="0.3">
      <c r="A945" s="77"/>
      <c r="B945" s="142"/>
      <c r="C945" s="79"/>
      <c r="D945" s="127" t="s">
        <v>104</v>
      </c>
      <c r="E945" s="80">
        <v>12</v>
      </c>
      <c r="F945" s="143">
        <v>571000.1</v>
      </c>
      <c r="G945" s="80">
        <f t="shared" si="5"/>
        <v>6852001.1999999993</v>
      </c>
      <c r="H945" s="133">
        <f>SUM(G944:G945)</f>
        <v>15144003.599999998</v>
      </c>
      <c r="I945" s="162" t="s">
        <v>310</v>
      </c>
      <c r="J945" s="81"/>
      <c r="K945" s="144"/>
    </row>
    <row r="946" spans="1:11" ht="16.5" x14ac:dyDescent="0.3">
      <c r="A946" s="77"/>
      <c r="B946" s="142"/>
      <c r="C946" s="79"/>
      <c r="D946" s="127"/>
      <c r="E946" s="80"/>
      <c r="F946" s="143"/>
      <c r="G946" s="80">
        <f t="shared" si="5"/>
        <v>0</v>
      </c>
      <c r="H946" s="133"/>
      <c r="I946" s="162"/>
      <c r="J946" s="81"/>
      <c r="K946" s="144"/>
    </row>
    <row r="947" spans="1:11" ht="16.5" x14ac:dyDescent="0.3">
      <c r="A947" s="77">
        <v>43435</v>
      </c>
      <c r="B947" s="142" t="s">
        <v>3324</v>
      </c>
      <c r="C947" s="79" t="s">
        <v>75</v>
      </c>
      <c r="D947" s="127" t="s">
        <v>1094</v>
      </c>
      <c r="E947" s="80">
        <v>1</v>
      </c>
      <c r="F947" s="143">
        <v>215000.5</v>
      </c>
      <c r="G947" s="80">
        <f t="shared" si="5"/>
        <v>215000.5</v>
      </c>
      <c r="H947" s="133">
        <f>G947</f>
        <v>215000.5</v>
      </c>
      <c r="I947" s="162" t="s">
        <v>309</v>
      </c>
      <c r="J947" s="81"/>
      <c r="K947" s="144"/>
    </row>
    <row r="948" spans="1:11" ht="16.5" x14ac:dyDescent="0.3">
      <c r="A948" s="77"/>
      <c r="B948" s="142"/>
      <c r="C948" s="79"/>
      <c r="D948" s="127"/>
      <c r="E948" s="80"/>
      <c r="F948" s="143"/>
      <c r="G948" s="80">
        <f t="shared" si="5"/>
        <v>0</v>
      </c>
      <c r="H948" s="133"/>
      <c r="I948" s="162"/>
      <c r="J948" s="81"/>
      <c r="K948" s="144"/>
    </row>
    <row r="949" spans="1:11" ht="16.5" x14ac:dyDescent="0.3">
      <c r="A949" s="77">
        <v>43435</v>
      </c>
      <c r="B949" s="142" t="s">
        <v>3325</v>
      </c>
      <c r="C949" s="79" t="s">
        <v>3326</v>
      </c>
      <c r="D949" s="127" t="s">
        <v>887</v>
      </c>
      <c r="E949" s="80">
        <v>2</v>
      </c>
      <c r="F949" s="143">
        <v>230000.1</v>
      </c>
      <c r="G949" s="80">
        <f t="shared" si="5"/>
        <v>460000.2</v>
      </c>
      <c r="H949" s="133">
        <f>G949</f>
        <v>460000.2</v>
      </c>
      <c r="I949" s="162" t="s">
        <v>315</v>
      </c>
      <c r="J949" s="81"/>
      <c r="K949" s="144"/>
    </row>
    <row r="950" spans="1:11" ht="16.5" x14ac:dyDescent="0.3">
      <c r="A950" s="77"/>
      <c r="B950" s="142"/>
      <c r="C950" s="79"/>
      <c r="D950" s="127"/>
      <c r="E950" s="80"/>
      <c r="F950" s="143"/>
      <c r="G950" s="80">
        <f t="shared" si="5"/>
        <v>0</v>
      </c>
      <c r="H950" s="133"/>
      <c r="I950" s="162"/>
      <c r="J950" s="81"/>
      <c r="K950" s="144"/>
    </row>
    <row r="951" spans="1:11" ht="16.5" x14ac:dyDescent="0.3">
      <c r="A951" s="77">
        <v>43435</v>
      </c>
      <c r="B951" s="142" t="s">
        <v>3327</v>
      </c>
      <c r="C951" s="79" t="s">
        <v>3328</v>
      </c>
      <c r="D951" s="127" t="s">
        <v>1094</v>
      </c>
      <c r="E951" s="80">
        <v>12</v>
      </c>
      <c r="F951" s="143">
        <v>215000.5</v>
      </c>
      <c r="G951" s="80">
        <f t="shared" ref="G951:G1205" si="6">E951*F951</f>
        <v>2580006</v>
      </c>
      <c r="H951" s="133"/>
      <c r="I951" s="162"/>
      <c r="J951" s="81"/>
      <c r="K951" s="144"/>
    </row>
    <row r="952" spans="1:11" ht="16.5" x14ac:dyDescent="0.3">
      <c r="A952" s="77"/>
      <c r="B952" s="142"/>
      <c r="C952" s="79"/>
      <c r="D952" s="127" t="s">
        <v>887</v>
      </c>
      <c r="E952" s="80">
        <v>12</v>
      </c>
      <c r="F952" s="143">
        <v>230000.1</v>
      </c>
      <c r="G952" s="80">
        <f t="shared" si="6"/>
        <v>2760001.2</v>
      </c>
      <c r="H952" s="133">
        <f>SUM(G951:G952)</f>
        <v>5340007.2</v>
      </c>
      <c r="I952" s="162" t="s">
        <v>1756</v>
      </c>
      <c r="J952" s="81"/>
      <c r="K952" s="144"/>
    </row>
    <row r="953" spans="1:11" ht="16.5" x14ac:dyDescent="0.3">
      <c r="A953" s="77"/>
      <c r="B953" s="142"/>
      <c r="C953" s="79"/>
      <c r="D953" s="127"/>
      <c r="E953" s="80"/>
      <c r="F953" s="143"/>
      <c r="G953" s="80">
        <f t="shared" si="6"/>
        <v>0</v>
      </c>
      <c r="H953" s="133"/>
      <c r="I953" s="162"/>
      <c r="J953" s="81"/>
      <c r="K953" s="144"/>
    </row>
    <row r="954" spans="1:11" ht="16.5" x14ac:dyDescent="0.3">
      <c r="A954" s="77">
        <v>43435</v>
      </c>
      <c r="B954" s="142" t="s">
        <v>3329</v>
      </c>
      <c r="C954" s="79" t="s">
        <v>48</v>
      </c>
      <c r="D954" s="127" t="s">
        <v>2494</v>
      </c>
      <c r="E954" s="80">
        <v>4</v>
      </c>
      <c r="F954" s="143">
        <v>621900.18000000005</v>
      </c>
      <c r="G954" s="80">
        <f t="shared" si="6"/>
        <v>2487600.7200000002</v>
      </c>
      <c r="H954" s="133">
        <f>G954</f>
        <v>2487600.7200000002</v>
      </c>
      <c r="I954" s="162" t="s">
        <v>1756</v>
      </c>
      <c r="J954" s="81"/>
      <c r="K954" s="144"/>
    </row>
    <row r="955" spans="1:11" ht="16.5" x14ac:dyDescent="0.3">
      <c r="A955" s="77"/>
      <c r="B955" s="142"/>
      <c r="C955" s="79"/>
      <c r="D955" s="127"/>
      <c r="E955" s="80"/>
      <c r="F955" s="143"/>
      <c r="G955" s="80">
        <f t="shared" si="6"/>
        <v>0</v>
      </c>
      <c r="H955" s="133"/>
      <c r="I955" s="162"/>
      <c r="J955" s="81"/>
      <c r="K955" s="144"/>
    </row>
    <row r="956" spans="1:11" ht="16.5" x14ac:dyDescent="0.3">
      <c r="A956" s="77">
        <v>43435</v>
      </c>
      <c r="B956" s="142" t="s">
        <v>3330</v>
      </c>
      <c r="C956" s="79" t="s">
        <v>1360</v>
      </c>
      <c r="D956" s="127" t="s">
        <v>887</v>
      </c>
      <c r="E956" s="80">
        <v>1</v>
      </c>
      <c r="F956" s="143">
        <v>230000.1</v>
      </c>
      <c r="G956" s="80">
        <f t="shared" si="6"/>
        <v>230000.1</v>
      </c>
      <c r="H956" s="133">
        <f>G956</f>
        <v>230000.1</v>
      </c>
      <c r="I956" s="162" t="s">
        <v>309</v>
      </c>
      <c r="J956" s="81"/>
      <c r="K956" s="144"/>
    </row>
    <row r="957" spans="1:11" ht="16.5" x14ac:dyDescent="0.3">
      <c r="A957" s="77"/>
      <c r="B957" s="142"/>
      <c r="C957" s="79"/>
      <c r="D957" s="127"/>
      <c r="E957" s="80"/>
      <c r="F957" s="143"/>
      <c r="G957" s="80">
        <f t="shared" si="6"/>
        <v>0</v>
      </c>
      <c r="H957" s="133"/>
      <c r="I957" s="162"/>
      <c r="J957" s="81"/>
      <c r="K957" s="144"/>
    </row>
    <row r="958" spans="1:11" ht="16.5" x14ac:dyDescent="0.3">
      <c r="A958" s="77">
        <v>43435</v>
      </c>
      <c r="B958" s="142" t="s">
        <v>3331</v>
      </c>
      <c r="C958" s="79" t="s">
        <v>3024</v>
      </c>
      <c r="D958" s="127" t="s">
        <v>3332</v>
      </c>
      <c r="E958" s="80">
        <v>2</v>
      </c>
      <c r="F958" s="143">
        <v>302100.09499999997</v>
      </c>
      <c r="G958" s="80">
        <f t="shared" si="6"/>
        <v>604200.18999999994</v>
      </c>
      <c r="H958" s="133"/>
      <c r="I958" s="162"/>
      <c r="J958" s="81"/>
      <c r="K958" s="144"/>
    </row>
    <row r="959" spans="1:11" ht="16.5" x14ac:dyDescent="0.3">
      <c r="A959" s="77"/>
      <c r="B959" s="142"/>
      <c r="C959" s="79"/>
      <c r="D959" s="127" t="s">
        <v>3197</v>
      </c>
      <c r="E959" s="80">
        <v>2</v>
      </c>
      <c r="F959" s="143">
        <v>308750.47499999998</v>
      </c>
      <c r="G959" s="80">
        <f t="shared" si="6"/>
        <v>617500.94999999995</v>
      </c>
      <c r="H959" s="133">
        <f>SUM(G958:G959)</f>
        <v>1221701.1399999999</v>
      </c>
      <c r="I959" s="162" t="s">
        <v>1756</v>
      </c>
      <c r="J959" s="81"/>
      <c r="K959" s="144"/>
    </row>
    <row r="960" spans="1:11" ht="16.5" x14ac:dyDescent="0.3">
      <c r="A960" s="77"/>
      <c r="B960" s="142"/>
      <c r="C960" s="79"/>
      <c r="D960" s="127"/>
      <c r="E960" s="80"/>
      <c r="F960" s="143"/>
      <c r="G960" s="80">
        <f t="shared" si="6"/>
        <v>0</v>
      </c>
      <c r="H960" s="133"/>
      <c r="I960" s="162"/>
      <c r="J960" s="81"/>
      <c r="K960" s="144"/>
    </row>
    <row r="961" spans="1:11" ht="16.5" x14ac:dyDescent="0.3">
      <c r="A961" s="77">
        <v>43435</v>
      </c>
      <c r="B961" s="142" t="s">
        <v>3333</v>
      </c>
      <c r="C961" s="79" t="s">
        <v>2006</v>
      </c>
      <c r="D961" s="127" t="s">
        <v>3334</v>
      </c>
      <c r="E961" s="80">
        <v>4</v>
      </c>
      <c r="F961" s="143">
        <v>1155000</v>
      </c>
      <c r="G961" s="80">
        <f t="shared" si="6"/>
        <v>4620000</v>
      </c>
      <c r="H961" s="133">
        <f>G961</f>
        <v>4620000</v>
      </c>
      <c r="I961" s="162" t="s">
        <v>1215</v>
      </c>
      <c r="J961" s="81"/>
      <c r="K961" s="144"/>
    </row>
    <row r="962" spans="1:11" ht="16.5" x14ac:dyDescent="0.3">
      <c r="A962" s="77"/>
      <c r="B962" s="142"/>
      <c r="C962" s="79"/>
      <c r="D962" s="127"/>
      <c r="E962" s="80"/>
      <c r="F962" s="143"/>
      <c r="G962" s="80">
        <f t="shared" si="6"/>
        <v>0</v>
      </c>
      <c r="H962" s="133"/>
      <c r="I962" s="162"/>
      <c r="J962" s="81"/>
      <c r="K962" s="144"/>
    </row>
    <row r="963" spans="1:11" ht="16.5" x14ac:dyDescent="0.3">
      <c r="A963" s="77">
        <v>43435</v>
      </c>
      <c r="B963" s="142" t="s">
        <v>3335</v>
      </c>
      <c r="C963" s="79" t="s">
        <v>3336</v>
      </c>
      <c r="D963" s="127" t="s">
        <v>2590</v>
      </c>
      <c r="E963" s="80">
        <v>1</v>
      </c>
      <c r="F963" s="143">
        <v>222299.715</v>
      </c>
      <c r="G963" s="80">
        <f t="shared" si="6"/>
        <v>222299.715</v>
      </c>
      <c r="H963" s="133"/>
      <c r="I963" s="162"/>
      <c r="J963" s="81"/>
      <c r="K963" s="144"/>
    </row>
    <row r="964" spans="1:11" ht="16.5" x14ac:dyDescent="0.3">
      <c r="A964" s="77"/>
      <c r="B964" s="142"/>
      <c r="C964" s="79"/>
      <c r="D964" s="127" t="s">
        <v>1549</v>
      </c>
      <c r="E964" s="80">
        <v>1</v>
      </c>
      <c r="F964" s="143">
        <v>165000</v>
      </c>
      <c r="G964" s="80">
        <f t="shared" si="6"/>
        <v>165000</v>
      </c>
      <c r="H964" s="133">
        <f>SUM(G963:G964)</f>
        <v>387299.71499999997</v>
      </c>
      <c r="I964" s="162" t="s">
        <v>309</v>
      </c>
      <c r="J964" s="81"/>
      <c r="K964" s="144"/>
    </row>
    <row r="965" spans="1:11" ht="16.5" x14ac:dyDescent="0.3">
      <c r="A965" s="77"/>
      <c r="B965" s="142"/>
      <c r="C965" s="79"/>
      <c r="D965" s="127"/>
      <c r="E965" s="80"/>
      <c r="F965" s="143"/>
      <c r="G965" s="80">
        <f t="shared" si="6"/>
        <v>0</v>
      </c>
      <c r="H965" s="133"/>
      <c r="I965" s="162"/>
      <c r="J965" s="81"/>
      <c r="K965" s="144"/>
    </row>
    <row r="966" spans="1:11" ht="16.5" x14ac:dyDescent="0.3">
      <c r="A966" s="77">
        <v>43435</v>
      </c>
      <c r="B966" s="142" t="s">
        <v>3337</v>
      </c>
      <c r="C966" s="79" t="s">
        <v>1877</v>
      </c>
      <c r="D966" s="127" t="s">
        <v>2482</v>
      </c>
      <c r="E966" s="80">
        <v>2</v>
      </c>
      <c r="F966" s="143">
        <v>227000.4</v>
      </c>
      <c r="G966" s="80">
        <f t="shared" si="6"/>
        <v>454000.8</v>
      </c>
      <c r="H966" s="133"/>
      <c r="I966" s="162"/>
      <c r="J966" s="81"/>
      <c r="K966" s="144"/>
    </row>
    <row r="967" spans="1:11" ht="16.5" x14ac:dyDescent="0.3">
      <c r="A967" s="77"/>
      <c r="B967" s="142"/>
      <c r="C967" s="79"/>
      <c r="D967" s="127" t="s">
        <v>1123</v>
      </c>
      <c r="E967" s="80">
        <v>1</v>
      </c>
      <c r="F967" s="143">
        <v>297999.90000000002</v>
      </c>
      <c r="G967" s="80">
        <f t="shared" si="6"/>
        <v>297999.90000000002</v>
      </c>
      <c r="H967" s="133"/>
      <c r="I967" s="162"/>
      <c r="J967" s="81"/>
      <c r="K967" s="144"/>
    </row>
    <row r="968" spans="1:11" ht="16.5" x14ac:dyDescent="0.3">
      <c r="A968" s="77"/>
      <c r="B968" s="142"/>
      <c r="C968" s="79"/>
      <c r="D968" s="127" t="s">
        <v>1606</v>
      </c>
      <c r="E968" s="80">
        <v>1</v>
      </c>
      <c r="F968" s="143">
        <v>285000.09999999998</v>
      </c>
      <c r="G968" s="80">
        <f t="shared" si="6"/>
        <v>285000.09999999998</v>
      </c>
      <c r="H968" s="133">
        <f>SUM(G966:G968)</f>
        <v>1037000.7999999999</v>
      </c>
      <c r="I968" s="162" t="s">
        <v>1215</v>
      </c>
      <c r="J968" s="81"/>
      <c r="K968" s="144"/>
    </row>
    <row r="969" spans="1:11" ht="16.5" x14ac:dyDescent="0.3">
      <c r="A969" s="77"/>
      <c r="B969" s="142"/>
      <c r="C969" s="79"/>
      <c r="D969" s="127"/>
      <c r="E969" s="80"/>
      <c r="F969" s="143"/>
      <c r="G969" s="80">
        <f t="shared" si="6"/>
        <v>0</v>
      </c>
      <c r="H969" s="133"/>
      <c r="I969" s="162"/>
      <c r="J969" s="81"/>
      <c r="K969" s="144"/>
    </row>
    <row r="970" spans="1:11" ht="16.5" x14ac:dyDescent="0.3">
      <c r="A970" s="77">
        <v>43435</v>
      </c>
      <c r="B970" s="142" t="s">
        <v>3338</v>
      </c>
      <c r="C970" s="79" t="s">
        <v>1795</v>
      </c>
      <c r="D970" s="127" t="s">
        <v>887</v>
      </c>
      <c r="E970" s="80">
        <v>1</v>
      </c>
      <c r="F970" s="143">
        <v>230000.1</v>
      </c>
      <c r="G970" s="80">
        <f t="shared" si="6"/>
        <v>230000.1</v>
      </c>
      <c r="H970" s="133">
        <f>G970</f>
        <v>230000.1</v>
      </c>
      <c r="I970" s="162" t="s">
        <v>2524</v>
      </c>
      <c r="J970" s="81"/>
      <c r="K970" s="144"/>
    </row>
    <row r="971" spans="1:11" ht="16.5" x14ac:dyDescent="0.3">
      <c r="A971" s="77"/>
      <c r="B971" s="142"/>
      <c r="C971" s="79"/>
      <c r="D971" s="127"/>
      <c r="E971" s="80"/>
      <c r="F971" s="143"/>
      <c r="G971" s="80">
        <f t="shared" si="6"/>
        <v>0</v>
      </c>
      <c r="H971" s="133"/>
      <c r="I971" s="162"/>
      <c r="J971" s="81"/>
      <c r="K971" s="144"/>
    </row>
    <row r="972" spans="1:11" ht="16.5" x14ac:dyDescent="0.3">
      <c r="A972" s="77">
        <v>43435</v>
      </c>
      <c r="B972" s="142" t="s">
        <v>3339</v>
      </c>
      <c r="C972" s="79" t="s">
        <v>1669</v>
      </c>
      <c r="D972" s="127" t="s">
        <v>2073</v>
      </c>
      <c r="E972" s="80">
        <v>1</v>
      </c>
      <c r="F972" s="143">
        <v>240525.55</v>
      </c>
      <c r="G972" s="80">
        <f t="shared" si="6"/>
        <v>240525.55</v>
      </c>
      <c r="H972" s="133">
        <f>G972</f>
        <v>240525.55</v>
      </c>
      <c r="I972" s="162" t="s">
        <v>2524</v>
      </c>
      <c r="J972" s="81"/>
      <c r="K972" s="144"/>
    </row>
    <row r="973" spans="1:11" ht="16.5" x14ac:dyDescent="0.3">
      <c r="A973" s="77"/>
      <c r="B973" s="142"/>
      <c r="C973" s="79"/>
      <c r="D973" s="127"/>
      <c r="E973" s="80"/>
      <c r="F973" s="143"/>
      <c r="G973" s="80">
        <f t="shared" si="6"/>
        <v>0</v>
      </c>
      <c r="H973" s="133"/>
      <c r="I973" s="162"/>
      <c r="J973" s="81"/>
      <c r="K973" s="144"/>
    </row>
    <row r="974" spans="1:11" ht="16.5" x14ac:dyDescent="0.3">
      <c r="A974" s="77">
        <v>43437</v>
      </c>
      <c r="B974" s="142" t="s">
        <v>3340</v>
      </c>
      <c r="C974" s="79" t="s">
        <v>1083</v>
      </c>
      <c r="D974" s="127" t="s">
        <v>1854</v>
      </c>
      <c r="E974" s="80">
        <v>6</v>
      </c>
      <c r="F974" s="143">
        <v>240525.45</v>
      </c>
      <c r="G974" s="80">
        <f t="shared" si="6"/>
        <v>1443152.7000000002</v>
      </c>
      <c r="H974" s="133">
        <f>G974</f>
        <v>1443152.7000000002</v>
      </c>
      <c r="I974" s="162" t="s">
        <v>2524</v>
      </c>
      <c r="J974" s="81"/>
      <c r="K974" s="144"/>
    </row>
    <row r="975" spans="1:11" ht="16.5" x14ac:dyDescent="0.3">
      <c r="A975" s="77"/>
      <c r="B975" s="142"/>
      <c r="C975" s="79"/>
      <c r="D975" s="127"/>
      <c r="E975" s="80"/>
      <c r="F975" s="143"/>
      <c r="G975" s="80">
        <f t="shared" si="6"/>
        <v>0</v>
      </c>
      <c r="H975" s="133"/>
      <c r="I975" s="162"/>
      <c r="J975" s="81"/>
      <c r="K975" s="144"/>
    </row>
    <row r="976" spans="1:11" ht="16.5" x14ac:dyDescent="0.3">
      <c r="A976" s="77">
        <v>43437</v>
      </c>
      <c r="B976" s="142" t="s">
        <v>3341</v>
      </c>
      <c r="C976" s="79" t="s">
        <v>3342</v>
      </c>
      <c r="D976" s="127" t="s">
        <v>1914</v>
      </c>
      <c r="E976" s="80">
        <v>24</v>
      </c>
      <c r="F976" s="143">
        <v>169998.40132</v>
      </c>
      <c r="G976" s="80">
        <f t="shared" si="6"/>
        <v>4079961.6316800001</v>
      </c>
      <c r="H976" s="133">
        <f>G976</f>
        <v>4079961.6316800001</v>
      </c>
      <c r="I976" s="162" t="s">
        <v>1215</v>
      </c>
      <c r="J976" s="81"/>
      <c r="K976" s="144"/>
    </row>
    <row r="977" spans="1:11" ht="16.5" x14ac:dyDescent="0.3">
      <c r="A977" s="77"/>
      <c r="B977" s="142"/>
      <c r="C977" s="79"/>
      <c r="D977" s="127"/>
      <c r="E977" s="80"/>
      <c r="F977" s="143"/>
      <c r="G977" s="80">
        <f t="shared" si="6"/>
        <v>0</v>
      </c>
      <c r="H977" s="133"/>
      <c r="I977" s="162"/>
      <c r="J977" s="81"/>
      <c r="K977" s="144"/>
    </row>
    <row r="978" spans="1:11" ht="16.5" x14ac:dyDescent="0.3">
      <c r="A978" s="77">
        <v>43437</v>
      </c>
      <c r="B978" s="142" t="s">
        <v>3343</v>
      </c>
      <c r="C978" s="79" t="s">
        <v>2376</v>
      </c>
      <c r="D978" s="127" t="s">
        <v>1094</v>
      </c>
      <c r="E978" s="80">
        <v>2</v>
      </c>
      <c r="F978" s="143">
        <v>215000.5</v>
      </c>
      <c r="G978" s="80">
        <f t="shared" si="6"/>
        <v>430001</v>
      </c>
      <c r="H978" s="133"/>
      <c r="I978" s="162"/>
      <c r="J978" s="81"/>
      <c r="K978" s="144"/>
    </row>
    <row r="979" spans="1:11" ht="16.5" x14ac:dyDescent="0.3">
      <c r="A979" s="77"/>
      <c r="B979" s="142"/>
      <c r="C979" s="79"/>
      <c r="D979" s="127" t="s">
        <v>887</v>
      </c>
      <c r="E979" s="80">
        <v>1</v>
      </c>
      <c r="F979" s="143">
        <v>230000.1</v>
      </c>
      <c r="G979" s="80">
        <f t="shared" si="6"/>
        <v>230000.1</v>
      </c>
      <c r="H979" s="133">
        <f>SUM(G978:G979)</f>
        <v>660001.1</v>
      </c>
      <c r="I979" s="162" t="s">
        <v>1215</v>
      </c>
      <c r="J979" s="81"/>
      <c r="K979" s="144"/>
    </row>
    <row r="980" spans="1:11" ht="16.5" x14ac:dyDescent="0.3">
      <c r="A980" s="77"/>
      <c r="B980" s="142"/>
      <c r="C980" s="79"/>
      <c r="D980" s="127"/>
      <c r="E980" s="80"/>
      <c r="F980" s="143"/>
      <c r="G980" s="80">
        <f t="shared" si="6"/>
        <v>0</v>
      </c>
      <c r="H980" s="133"/>
      <c r="I980" s="162"/>
      <c r="J980" s="81"/>
      <c r="K980" s="144"/>
    </row>
    <row r="981" spans="1:11" ht="16.5" x14ac:dyDescent="0.3">
      <c r="A981" s="77">
        <v>43437</v>
      </c>
      <c r="B981" s="142" t="s">
        <v>3344</v>
      </c>
      <c r="C981" s="79" t="s">
        <v>3345</v>
      </c>
      <c r="D981" s="127" t="s">
        <v>887</v>
      </c>
      <c r="E981" s="80">
        <v>6</v>
      </c>
      <c r="F981" s="143">
        <v>230000.1</v>
      </c>
      <c r="G981" s="80">
        <f t="shared" si="6"/>
        <v>1380000.6</v>
      </c>
      <c r="H981" s="133">
        <f>G981</f>
        <v>1380000.6</v>
      </c>
      <c r="I981" s="162" t="s">
        <v>1756</v>
      </c>
      <c r="J981" s="81"/>
      <c r="K981" s="144"/>
    </row>
    <row r="982" spans="1:11" ht="16.5" x14ac:dyDescent="0.3">
      <c r="A982" s="77"/>
      <c r="B982" s="142"/>
      <c r="C982" s="79"/>
      <c r="D982" s="127"/>
      <c r="E982" s="80"/>
      <c r="F982" s="143"/>
      <c r="G982" s="80">
        <f t="shared" si="6"/>
        <v>0</v>
      </c>
      <c r="H982" s="133"/>
      <c r="I982" s="162"/>
      <c r="J982" s="81"/>
      <c r="K982" s="144"/>
    </row>
    <row r="983" spans="1:11" ht="16.5" x14ac:dyDescent="0.3">
      <c r="A983" s="77">
        <v>43437</v>
      </c>
      <c r="B983" s="142" t="s">
        <v>3346</v>
      </c>
      <c r="C983" s="79" t="s">
        <v>2327</v>
      </c>
      <c r="D983" s="127" t="s">
        <v>31</v>
      </c>
      <c r="E983" s="80">
        <v>1</v>
      </c>
      <c r="F983" s="143">
        <v>558599.52500000002</v>
      </c>
      <c r="G983" s="80">
        <f t="shared" si="6"/>
        <v>558599.52500000002</v>
      </c>
      <c r="H983" s="133"/>
      <c r="I983" s="162"/>
      <c r="J983" s="81"/>
      <c r="K983" s="144"/>
    </row>
    <row r="984" spans="1:11" ht="16.5" x14ac:dyDescent="0.3">
      <c r="A984" s="77"/>
      <c r="B984" s="142"/>
      <c r="C984" s="79"/>
      <c r="D984" s="127" t="s">
        <v>1094</v>
      </c>
      <c r="E984" s="80">
        <v>1</v>
      </c>
      <c r="F984" s="143">
        <v>215000.5</v>
      </c>
      <c r="G984" s="80">
        <f t="shared" si="6"/>
        <v>215000.5</v>
      </c>
      <c r="H984" s="133">
        <f>SUM(G983:G984)</f>
        <v>773600.02500000002</v>
      </c>
      <c r="I984" s="162" t="s">
        <v>1756</v>
      </c>
      <c r="J984" s="81"/>
      <c r="K984" s="144"/>
    </row>
    <row r="985" spans="1:11" ht="16.5" x14ac:dyDescent="0.3">
      <c r="A985" s="77"/>
      <c r="B985" s="142"/>
      <c r="C985" s="79"/>
      <c r="D985" s="127"/>
      <c r="E985" s="80"/>
      <c r="F985" s="143"/>
      <c r="G985" s="80">
        <f t="shared" si="6"/>
        <v>0</v>
      </c>
      <c r="H985" s="133"/>
      <c r="I985" s="162"/>
      <c r="J985" s="81"/>
      <c r="K985" s="144"/>
    </row>
    <row r="986" spans="1:11" ht="16.5" x14ac:dyDescent="0.3">
      <c r="A986" s="83">
        <v>43437</v>
      </c>
      <c r="B986" s="151" t="s">
        <v>3347</v>
      </c>
      <c r="C986" s="85" t="s">
        <v>2556</v>
      </c>
      <c r="D986" s="152" t="s">
        <v>405</v>
      </c>
      <c r="E986" s="86">
        <v>2</v>
      </c>
      <c r="F986" s="153">
        <v>540000.5</v>
      </c>
      <c r="G986" s="86">
        <f t="shared" si="6"/>
        <v>1080001</v>
      </c>
      <c r="H986" s="149"/>
      <c r="I986" s="162"/>
      <c r="J986" s="81"/>
      <c r="K986" s="144"/>
    </row>
    <row r="987" spans="1:11" ht="16.5" x14ac:dyDescent="0.3">
      <c r="A987" s="83"/>
      <c r="B987" s="151"/>
      <c r="C987" s="85"/>
      <c r="D987" s="152" t="s">
        <v>19</v>
      </c>
      <c r="E987" s="86">
        <v>24</v>
      </c>
      <c r="F987" s="153">
        <v>514800</v>
      </c>
      <c r="G987" s="86">
        <f t="shared" si="6"/>
        <v>12355200</v>
      </c>
      <c r="H987" s="149">
        <f>SUM(G986:G987)</f>
        <v>13435201</v>
      </c>
      <c r="I987" s="162" t="s">
        <v>1756</v>
      </c>
      <c r="J987" s="81"/>
      <c r="K987" s="144"/>
    </row>
    <row r="988" spans="1:11" ht="16.5" x14ac:dyDescent="0.3">
      <c r="A988" s="77"/>
      <c r="B988" s="142"/>
      <c r="C988" s="79"/>
      <c r="D988" s="127"/>
      <c r="E988" s="80"/>
      <c r="F988" s="143"/>
      <c r="G988" s="80">
        <f t="shared" si="6"/>
        <v>0</v>
      </c>
      <c r="H988" s="133"/>
      <c r="I988" s="162"/>
      <c r="J988" s="81"/>
      <c r="K988" s="144"/>
    </row>
    <row r="989" spans="1:11" ht="16.5" x14ac:dyDescent="0.3">
      <c r="A989" s="77">
        <v>43437</v>
      </c>
      <c r="B989" s="142" t="s">
        <v>3348</v>
      </c>
      <c r="C989" s="79" t="s">
        <v>2619</v>
      </c>
      <c r="D989" s="127" t="s">
        <v>104</v>
      </c>
      <c r="E989" s="80">
        <v>2</v>
      </c>
      <c r="F989" s="143">
        <v>513900.09</v>
      </c>
      <c r="G989" s="80">
        <f t="shared" si="6"/>
        <v>1027800.18</v>
      </c>
      <c r="H989" s="133">
        <f>G989</f>
        <v>1027800.18</v>
      </c>
      <c r="I989" s="162" t="s">
        <v>314</v>
      </c>
      <c r="J989" s="81"/>
      <c r="K989" s="144"/>
    </row>
    <row r="990" spans="1:11" ht="16.5" x14ac:dyDescent="0.3">
      <c r="A990" s="77"/>
      <c r="B990" s="142"/>
      <c r="C990" s="79"/>
      <c r="D990" s="127"/>
      <c r="E990" s="80"/>
      <c r="F990" s="143"/>
      <c r="G990" s="80">
        <f t="shared" si="6"/>
        <v>0</v>
      </c>
      <c r="H990" s="133"/>
      <c r="I990" s="162"/>
      <c r="J990" s="81"/>
      <c r="K990" s="144"/>
    </row>
    <row r="991" spans="1:11" ht="16.5" x14ac:dyDescent="0.3">
      <c r="A991" s="77">
        <v>43437</v>
      </c>
      <c r="B991" s="142" t="s">
        <v>3349</v>
      </c>
      <c r="C991" s="79" t="s">
        <v>1179</v>
      </c>
      <c r="D991" s="127" t="s">
        <v>19</v>
      </c>
      <c r="E991" s="80">
        <v>1</v>
      </c>
      <c r="F991" s="143">
        <v>572000</v>
      </c>
      <c r="G991" s="80">
        <f t="shared" si="6"/>
        <v>572000</v>
      </c>
      <c r="H991" s="133">
        <f>G991</f>
        <v>572000</v>
      </c>
      <c r="I991" s="162" t="s">
        <v>312</v>
      </c>
      <c r="J991" s="81"/>
      <c r="K991" s="144"/>
    </row>
    <row r="992" spans="1:11" ht="16.5" x14ac:dyDescent="0.3">
      <c r="A992" s="77"/>
      <c r="B992" s="142"/>
      <c r="C992" s="79"/>
      <c r="D992" s="127"/>
      <c r="E992" s="80"/>
      <c r="F992" s="143"/>
      <c r="G992" s="80">
        <f t="shared" si="6"/>
        <v>0</v>
      </c>
      <c r="H992" s="133"/>
      <c r="I992" s="162"/>
      <c r="J992" s="81"/>
      <c r="K992" s="144"/>
    </row>
    <row r="993" spans="1:11" ht="16.5" x14ac:dyDescent="0.3">
      <c r="A993" s="77">
        <v>43437</v>
      </c>
      <c r="B993" s="142" t="s">
        <v>3350</v>
      </c>
      <c r="C993" s="79" t="s">
        <v>301</v>
      </c>
      <c r="D993" s="127" t="s">
        <v>2844</v>
      </c>
      <c r="E993" s="80">
        <v>12</v>
      </c>
      <c r="F993" s="143">
        <v>198000</v>
      </c>
      <c r="G993" s="80">
        <f t="shared" si="6"/>
        <v>2376000</v>
      </c>
      <c r="H993" s="133"/>
      <c r="I993" s="162"/>
      <c r="J993" s="81"/>
      <c r="K993" s="144"/>
    </row>
    <row r="994" spans="1:11" ht="16.5" x14ac:dyDescent="0.3">
      <c r="A994" s="77"/>
      <c r="B994" s="142"/>
      <c r="C994" s="79"/>
      <c r="D994" s="127" t="s">
        <v>3278</v>
      </c>
      <c r="E994" s="80">
        <v>12</v>
      </c>
      <c r="F994" s="143">
        <v>198000</v>
      </c>
      <c r="G994" s="80">
        <f t="shared" si="6"/>
        <v>2376000</v>
      </c>
      <c r="H994" s="133">
        <f>SUM(G993:G994)</f>
        <v>4752000</v>
      </c>
      <c r="I994" s="162" t="s">
        <v>309</v>
      </c>
      <c r="J994" s="81"/>
      <c r="K994" s="144"/>
    </row>
    <row r="995" spans="1:11" ht="16.5" x14ac:dyDescent="0.3">
      <c r="A995" s="77"/>
      <c r="B995" s="142"/>
      <c r="C995" s="79"/>
      <c r="D995" s="127"/>
      <c r="E995" s="80"/>
      <c r="F995" s="143"/>
      <c r="G995" s="80">
        <f t="shared" si="6"/>
        <v>0</v>
      </c>
      <c r="H995" s="133"/>
      <c r="I995" s="162"/>
      <c r="J995" s="81"/>
      <c r="K995" s="144"/>
    </row>
    <row r="996" spans="1:11" ht="16.5" x14ac:dyDescent="0.3">
      <c r="A996" s="77">
        <v>43437</v>
      </c>
      <c r="B996" s="142" t="s">
        <v>3351</v>
      </c>
      <c r="C996" s="79" t="s">
        <v>1957</v>
      </c>
      <c r="D996" s="127" t="s">
        <v>2494</v>
      </c>
      <c r="E996" s="80">
        <v>5</v>
      </c>
      <c r="F996" s="143">
        <v>621900.18000000005</v>
      </c>
      <c r="G996" s="80">
        <f t="shared" si="6"/>
        <v>3109500.9000000004</v>
      </c>
      <c r="H996" s="133"/>
      <c r="I996" s="162"/>
      <c r="J996" s="81"/>
      <c r="K996" s="144"/>
    </row>
    <row r="997" spans="1:11" ht="16.5" x14ac:dyDescent="0.3">
      <c r="A997" s="77"/>
      <c r="B997" s="142"/>
      <c r="C997" s="79"/>
      <c r="D997" s="127" t="s">
        <v>28</v>
      </c>
      <c r="E997" s="80">
        <v>4</v>
      </c>
      <c r="F997" s="143">
        <v>544500</v>
      </c>
      <c r="G997" s="80">
        <f t="shared" si="6"/>
        <v>2178000</v>
      </c>
      <c r="H997" s="133">
        <f>SUM(G996:G997)</f>
        <v>5287500.9000000004</v>
      </c>
      <c r="I997" s="162" t="s">
        <v>309</v>
      </c>
      <c r="J997" s="81"/>
      <c r="K997" s="144"/>
    </row>
    <row r="998" spans="1:11" ht="16.5" x14ac:dyDescent="0.3">
      <c r="A998" s="77"/>
      <c r="B998" s="142"/>
      <c r="C998" s="79"/>
      <c r="D998" s="127"/>
      <c r="E998" s="80"/>
      <c r="F998" s="143"/>
      <c r="G998" s="80">
        <f t="shared" si="6"/>
        <v>0</v>
      </c>
      <c r="H998" s="133"/>
      <c r="I998" s="162"/>
      <c r="J998" s="81"/>
      <c r="K998" s="144"/>
    </row>
    <row r="999" spans="1:11" ht="16.5" x14ac:dyDescent="0.3">
      <c r="A999" s="77">
        <v>43437</v>
      </c>
      <c r="B999" s="142" t="s">
        <v>3352</v>
      </c>
      <c r="C999" s="79" t="s">
        <v>1127</v>
      </c>
      <c r="D999" s="127" t="s">
        <v>1725</v>
      </c>
      <c r="E999" s="80">
        <v>12</v>
      </c>
      <c r="F999" s="143">
        <v>81106.649999999994</v>
      </c>
      <c r="G999" s="80">
        <f t="shared" si="6"/>
        <v>973279.79999999993</v>
      </c>
      <c r="H999" s="133"/>
      <c r="I999" s="162"/>
      <c r="J999" s="81"/>
      <c r="K999" s="144"/>
    </row>
    <row r="1000" spans="1:11" ht="16.5" x14ac:dyDescent="0.3">
      <c r="A1000" s="77"/>
      <c r="B1000" s="142"/>
      <c r="C1000" s="79"/>
      <c r="D1000" s="127" t="s">
        <v>1719</v>
      </c>
      <c r="E1000" s="80">
        <v>12</v>
      </c>
      <c r="F1000" s="143">
        <v>81106.649999999994</v>
      </c>
      <c r="G1000" s="80">
        <f t="shared" si="6"/>
        <v>973279.79999999993</v>
      </c>
      <c r="H1000" s="133">
        <f>SUM(G999:G1000)</f>
        <v>1946559.5999999999</v>
      </c>
      <c r="I1000" s="162" t="s">
        <v>309</v>
      </c>
      <c r="J1000" s="81"/>
      <c r="K1000" s="144"/>
    </row>
    <row r="1001" spans="1:11" ht="16.5" x14ac:dyDescent="0.3">
      <c r="A1001" s="77"/>
      <c r="B1001" s="142"/>
      <c r="C1001" s="79"/>
      <c r="D1001" s="127"/>
      <c r="E1001" s="80"/>
      <c r="F1001" s="143"/>
      <c r="G1001" s="80">
        <f t="shared" si="6"/>
        <v>0</v>
      </c>
      <c r="H1001" s="133"/>
      <c r="I1001" s="162"/>
      <c r="J1001" s="81"/>
      <c r="K1001" s="144"/>
    </row>
    <row r="1002" spans="1:11" ht="16.5" x14ac:dyDescent="0.3">
      <c r="A1002" s="77">
        <v>43437</v>
      </c>
      <c r="B1002" s="142" t="s">
        <v>3353</v>
      </c>
      <c r="C1002" s="79" t="s">
        <v>2709</v>
      </c>
      <c r="D1002" s="127" t="s">
        <v>31</v>
      </c>
      <c r="E1002" s="80">
        <v>2</v>
      </c>
      <c r="F1002" s="143">
        <v>529199.44999999995</v>
      </c>
      <c r="G1002" s="80">
        <f t="shared" si="6"/>
        <v>1058398.8999999999</v>
      </c>
      <c r="H1002" s="133">
        <f>G1002</f>
        <v>1058398.8999999999</v>
      </c>
      <c r="I1002" s="162" t="s">
        <v>1756</v>
      </c>
      <c r="J1002" s="81"/>
      <c r="K1002" s="144"/>
    </row>
    <row r="1003" spans="1:11" ht="16.5" x14ac:dyDescent="0.3">
      <c r="A1003" s="77"/>
      <c r="B1003" s="142"/>
      <c r="C1003" s="79"/>
      <c r="D1003" s="127"/>
      <c r="E1003" s="80"/>
      <c r="F1003" s="143"/>
      <c r="G1003" s="80">
        <f t="shared" si="6"/>
        <v>0</v>
      </c>
      <c r="H1003" s="133"/>
      <c r="I1003" s="162"/>
      <c r="J1003" s="81"/>
      <c r="K1003" s="144"/>
    </row>
    <row r="1004" spans="1:11" ht="16.5" x14ac:dyDescent="0.3">
      <c r="A1004" s="77">
        <v>43437</v>
      </c>
      <c r="B1004" s="142" t="s">
        <v>3354</v>
      </c>
      <c r="C1004" s="79" t="s">
        <v>3355</v>
      </c>
      <c r="D1004" s="127" t="s">
        <v>19</v>
      </c>
      <c r="E1004" s="80">
        <v>2</v>
      </c>
      <c r="F1004" s="143">
        <v>514800</v>
      </c>
      <c r="G1004" s="80">
        <f t="shared" si="6"/>
        <v>1029600</v>
      </c>
      <c r="H1004" s="133"/>
      <c r="I1004" s="162"/>
      <c r="J1004" s="81"/>
      <c r="K1004" s="144"/>
    </row>
    <row r="1005" spans="1:11" ht="16.5" x14ac:dyDescent="0.3">
      <c r="A1005" s="77"/>
      <c r="B1005" s="142"/>
      <c r="C1005" s="79"/>
      <c r="D1005" s="127" t="s">
        <v>3020</v>
      </c>
      <c r="E1005" s="80">
        <v>1</v>
      </c>
      <c r="F1005" s="143">
        <v>540000.44999999995</v>
      </c>
      <c r="G1005" s="80">
        <f t="shared" si="6"/>
        <v>540000.44999999995</v>
      </c>
      <c r="H1005" s="133"/>
      <c r="I1005" s="162"/>
      <c r="J1005" s="81"/>
      <c r="K1005" s="144"/>
    </row>
    <row r="1006" spans="1:11" ht="16.5" x14ac:dyDescent="0.3">
      <c r="A1006" s="77"/>
      <c r="B1006" s="142"/>
      <c r="C1006" s="79"/>
      <c r="D1006" s="127" t="s">
        <v>391</v>
      </c>
      <c r="E1006" s="80">
        <v>1</v>
      </c>
      <c r="F1006" s="143">
        <v>562500.18999999994</v>
      </c>
      <c r="G1006" s="80">
        <f t="shared" si="6"/>
        <v>562500.18999999994</v>
      </c>
      <c r="H1006" s="133">
        <f>SUM(G1004:G1006)</f>
        <v>2132100.6399999997</v>
      </c>
      <c r="I1006" s="162" t="s">
        <v>1756</v>
      </c>
      <c r="J1006" s="81"/>
      <c r="K1006" s="144"/>
    </row>
    <row r="1007" spans="1:11" ht="16.5" x14ac:dyDescent="0.3">
      <c r="A1007" s="77"/>
      <c r="B1007" s="142"/>
      <c r="C1007" s="79"/>
      <c r="D1007" s="127"/>
      <c r="E1007" s="80"/>
      <c r="F1007" s="143"/>
      <c r="G1007" s="80">
        <f t="shared" si="6"/>
        <v>0</v>
      </c>
      <c r="H1007" s="133"/>
      <c r="I1007" s="162"/>
      <c r="J1007" s="81"/>
      <c r="K1007" s="144"/>
    </row>
    <row r="1008" spans="1:11" ht="16.5" x14ac:dyDescent="0.3">
      <c r="A1008" s="77">
        <v>43437</v>
      </c>
      <c r="B1008" s="142" t="s">
        <v>3356</v>
      </c>
      <c r="C1008" s="79" t="s">
        <v>3031</v>
      </c>
      <c r="D1008" s="127" t="s">
        <v>2847</v>
      </c>
      <c r="E1008" s="80">
        <v>12</v>
      </c>
      <c r="F1008" s="143">
        <v>243000.5</v>
      </c>
      <c r="G1008" s="80">
        <f t="shared" si="6"/>
        <v>2916006</v>
      </c>
      <c r="H1008" s="133">
        <f>G1008</f>
        <v>2916006</v>
      </c>
      <c r="I1008" s="162" t="s">
        <v>309</v>
      </c>
      <c r="J1008" s="81"/>
      <c r="K1008" s="144"/>
    </row>
    <row r="1009" spans="1:11" ht="16.5" x14ac:dyDescent="0.3">
      <c r="A1009" s="77"/>
      <c r="B1009" s="142"/>
      <c r="C1009" s="79"/>
      <c r="D1009" s="127"/>
      <c r="E1009" s="80"/>
      <c r="F1009" s="143"/>
      <c r="G1009" s="80">
        <f t="shared" si="6"/>
        <v>0</v>
      </c>
      <c r="H1009" s="133"/>
      <c r="I1009" s="162"/>
      <c r="J1009" s="81"/>
      <c r="K1009" s="144"/>
    </row>
    <row r="1010" spans="1:11" ht="16.5" x14ac:dyDescent="0.3">
      <c r="A1010" s="77">
        <v>43437</v>
      </c>
      <c r="B1010" s="142" t="s">
        <v>3357</v>
      </c>
      <c r="C1010" s="79" t="s">
        <v>3358</v>
      </c>
      <c r="D1010" s="127" t="s">
        <v>2725</v>
      </c>
      <c r="E1010" s="80">
        <v>24</v>
      </c>
      <c r="F1010" s="143">
        <v>198000</v>
      </c>
      <c r="G1010" s="80">
        <f t="shared" si="6"/>
        <v>4752000</v>
      </c>
      <c r="H1010" s="133">
        <f>G1010</f>
        <v>4752000</v>
      </c>
      <c r="I1010" s="162" t="s">
        <v>309</v>
      </c>
      <c r="J1010" s="81"/>
      <c r="K1010" s="144"/>
    </row>
    <row r="1011" spans="1:11" ht="16.5" x14ac:dyDescent="0.3">
      <c r="A1011" s="77"/>
      <c r="B1011" s="142"/>
      <c r="C1011" s="79"/>
      <c r="D1011" s="127"/>
      <c r="E1011" s="80"/>
      <c r="F1011" s="143"/>
      <c r="G1011" s="80">
        <f t="shared" si="6"/>
        <v>0</v>
      </c>
      <c r="H1011" s="133"/>
      <c r="I1011" s="162"/>
      <c r="J1011" s="81"/>
      <c r="K1011" s="144"/>
    </row>
    <row r="1012" spans="1:11" ht="16.5" x14ac:dyDescent="0.3">
      <c r="A1012" s="77">
        <v>43437</v>
      </c>
      <c r="B1012" s="142" t="s">
        <v>3359</v>
      </c>
      <c r="C1012" s="79" t="s">
        <v>2688</v>
      </c>
      <c r="D1012" s="127" t="s">
        <v>887</v>
      </c>
      <c r="E1012" s="80">
        <v>2</v>
      </c>
      <c r="F1012" s="143">
        <v>230000.1</v>
      </c>
      <c r="G1012" s="80">
        <f t="shared" si="6"/>
        <v>460000.2</v>
      </c>
      <c r="H1012" s="133"/>
      <c r="I1012" s="162"/>
      <c r="J1012" s="81"/>
      <c r="K1012" s="144"/>
    </row>
    <row r="1013" spans="1:11" ht="16.5" x14ac:dyDescent="0.3">
      <c r="A1013" s="77"/>
      <c r="B1013" s="142"/>
      <c r="C1013" s="79"/>
      <c r="D1013" s="127" t="s">
        <v>2756</v>
      </c>
      <c r="E1013" s="80">
        <v>2</v>
      </c>
      <c r="F1013" s="143">
        <v>243000.45</v>
      </c>
      <c r="G1013" s="80">
        <f t="shared" si="6"/>
        <v>486000.9</v>
      </c>
      <c r="H1013" s="133">
        <f>SUM(G1012:G1013)</f>
        <v>946001.10000000009</v>
      </c>
      <c r="I1013" s="162" t="s">
        <v>309</v>
      </c>
      <c r="J1013" s="81"/>
      <c r="K1013" s="144"/>
    </row>
    <row r="1014" spans="1:11" ht="16.5" x14ac:dyDescent="0.3">
      <c r="A1014" s="77"/>
      <c r="B1014" s="142"/>
      <c r="C1014" s="79"/>
      <c r="D1014" s="127"/>
      <c r="E1014" s="80"/>
      <c r="F1014" s="143"/>
      <c r="G1014" s="80">
        <f t="shared" si="6"/>
        <v>0</v>
      </c>
      <c r="H1014" s="133"/>
      <c r="I1014" s="162"/>
      <c r="J1014" s="81"/>
      <c r="K1014" s="144"/>
    </row>
    <row r="1015" spans="1:11" ht="16.5" x14ac:dyDescent="0.3">
      <c r="A1015" s="77">
        <v>43437</v>
      </c>
      <c r="B1015" s="142" t="s">
        <v>3360</v>
      </c>
      <c r="C1015" s="79" t="s">
        <v>985</v>
      </c>
      <c r="D1015" s="127" t="s">
        <v>3020</v>
      </c>
      <c r="E1015" s="80">
        <v>60</v>
      </c>
      <c r="F1015" s="143">
        <v>499999.5</v>
      </c>
      <c r="G1015" s="80">
        <f t="shared" si="6"/>
        <v>29999970</v>
      </c>
      <c r="H1015" s="133">
        <f>G1015</f>
        <v>29999970</v>
      </c>
      <c r="I1015" s="162" t="s">
        <v>2545</v>
      </c>
      <c r="J1015" s="81"/>
      <c r="K1015" s="144"/>
    </row>
    <row r="1016" spans="1:11" ht="16.5" x14ac:dyDescent="0.3">
      <c r="A1016" s="77"/>
      <c r="B1016" s="142"/>
      <c r="C1016" s="79"/>
      <c r="D1016" s="127"/>
      <c r="E1016" s="80"/>
      <c r="F1016" s="143"/>
      <c r="G1016" s="80">
        <f t="shared" si="6"/>
        <v>0</v>
      </c>
      <c r="H1016" s="133"/>
      <c r="I1016" s="162"/>
      <c r="J1016" s="81"/>
      <c r="K1016" s="144"/>
    </row>
    <row r="1017" spans="1:11" ht="16.5" x14ac:dyDescent="0.3">
      <c r="A1017" s="77">
        <v>43438</v>
      </c>
      <c r="B1017" s="142" t="s">
        <v>3361</v>
      </c>
      <c r="C1017" s="79" t="s">
        <v>1642</v>
      </c>
      <c r="D1017" s="127" t="s">
        <v>887</v>
      </c>
      <c r="E1017" s="80">
        <v>1</v>
      </c>
      <c r="F1017" s="143">
        <v>230000.1</v>
      </c>
      <c r="G1017" s="80">
        <f t="shared" si="6"/>
        <v>230000.1</v>
      </c>
      <c r="H1017" s="133">
        <f>G1017</f>
        <v>230000.1</v>
      </c>
      <c r="I1017" s="162" t="s">
        <v>2524</v>
      </c>
      <c r="J1017" s="81"/>
      <c r="K1017" s="144"/>
    </row>
    <row r="1018" spans="1:11" ht="16.5" x14ac:dyDescent="0.3">
      <c r="A1018" s="77"/>
      <c r="B1018" s="142"/>
      <c r="C1018" s="79"/>
      <c r="D1018" s="127"/>
      <c r="E1018" s="80"/>
      <c r="F1018" s="143"/>
      <c r="G1018" s="80">
        <f t="shared" si="6"/>
        <v>0</v>
      </c>
      <c r="H1018" s="133"/>
      <c r="I1018" s="162"/>
      <c r="J1018" s="81"/>
      <c r="K1018" s="144"/>
    </row>
    <row r="1019" spans="1:11" ht="16.5" x14ac:dyDescent="0.3">
      <c r="A1019" s="77">
        <v>43438</v>
      </c>
      <c r="B1019" s="142" t="s">
        <v>3362</v>
      </c>
      <c r="C1019" s="79" t="s">
        <v>726</v>
      </c>
      <c r="D1019" s="127" t="s">
        <v>20</v>
      </c>
      <c r="E1019" s="80">
        <v>2</v>
      </c>
      <c r="F1019" s="143">
        <v>544500</v>
      </c>
      <c r="G1019" s="80">
        <f t="shared" si="6"/>
        <v>1089000</v>
      </c>
      <c r="H1019" s="133"/>
      <c r="I1019" s="162"/>
      <c r="J1019" s="81"/>
      <c r="K1019" s="144"/>
    </row>
    <row r="1020" spans="1:11" ht="16.5" x14ac:dyDescent="0.3">
      <c r="A1020" s="77"/>
      <c r="B1020" s="142"/>
      <c r="C1020" s="79"/>
      <c r="D1020" s="127" t="s">
        <v>1325</v>
      </c>
      <c r="E1020" s="80">
        <v>2</v>
      </c>
      <c r="F1020" s="143">
        <v>603900</v>
      </c>
      <c r="G1020" s="80">
        <f t="shared" si="6"/>
        <v>1207800</v>
      </c>
      <c r="H1020" s="133"/>
      <c r="I1020" s="162"/>
      <c r="J1020" s="81"/>
      <c r="K1020" s="144"/>
    </row>
    <row r="1021" spans="1:11" ht="16.5" x14ac:dyDescent="0.3">
      <c r="A1021" s="77"/>
      <c r="B1021" s="142"/>
      <c r="C1021" s="79"/>
      <c r="D1021" s="127" t="s">
        <v>3363</v>
      </c>
      <c r="E1021" s="80">
        <v>2</v>
      </c>
      <c r="F1021" s="143">
        <v>540000.44999999995</v>
      </c>
      <c r="G1021" s="80">
        <f t="shared" si="6"/>
        <v>1080000.8999999999</v>
      </c>
      <c r="H1021" s="133">
        <f>SUM(G1019:G1021)</f>
        <v>3376800.9</v>
      </c>
      <c r="I1021" s="162" t="s">
        <v>309</v>
      </c>
      <c r="J1021" s="81"/>
      <c r="K1021" s="144"/>
    </row>
    <row r="1022" spans="1:11" ht="16.5" x14ac:dyDescent="0.3">
      <c r="A1022" s="77"/>
      <c r="B1022" s="142"/>
      <c r="C1022" s="79"/>
      <c r="D1022" s="127"/>
      <c r="E1022" s="80"/>
      <c r="F1022" s="143"/>
      <c r="G1022" s="80">
        <f t="shared" si="6"/>
        <v>0</v>
      </c>
      <c r="H1022" s="133"/>
      <c r="I1022" s="162"/>
      <c r="J1022" s="81"/>
      <c r="K1022" s="144"/>
    </row>
    <row r="1023" spans="1:11" ht="16.5" x14ac:dyDescent="0.3">
      <c r="A1023" s="77">
        <v>43438</v>
      </c>
      <c r="B1023" s="142" t="s">
        <v>3364</v>
      </c>
      <c r="C1023" s="79" t="s">
        <v>258</v>
      </c>
      <c r="D1023" s="127" t="s">
        <v>3020</v>
      </c>
      <c r="E1023" s="80">
        <v>12</v>
      </c>
      <c r="F1023" s="143">
        <v>540000.44999999995</v>
      </c>
      <c r="G1023" s="80">
        <f t="shared" si="6"/>
        <v>6480005.3999999994</v>
      </c>
      <c r="H1023" s="133"/>
      <c r="I1023" s="162"/>
      <c r="J1023" s="81"/>
      <c r="K1023" s="144"/>
    </row>
    <row r="1024" spans="1:11" ht="16.5" x14ac:dyDescent="0.3">
      <c r="A1024" s="77"/>
      <c r="B1024" s="142"/>
      <c r="C1024" s="79"/>
      <c r="D1024" s="127" t="s">
        <v>31</v>
      </c>
      <c r="E1024" s="80">
        <v>4</v>
      </c>
      <c r="F1024" s="143">
        <v>529199.55000000005</v>
      </c>
      <c r="G1024" s="80">
        <f t="shared" si="6"/>
        <v>2116798.2000000002</v>
      </c>
      <c r="H1024" s="133"/>
      <c r="I1024" s="162"/>
      <c r="J1024" s="81"/>
      <c r="K1024" s="144"/>
    </row>
    <row r="1025" spans="1:11" ht="16.5" x14ac:dyDescent="0.3">
      <c r="A1025" s="77"/>
      <c r="B1025" s="142"/>
      <c r="C1025" s="79"/>
      <c r="D1025" s="127" t="s">
        <v>391</v>
      </c>
      <c r="E1025" s="80">
        <v>6</v>
      </c>
      <c r="F1025" s="143">
        <v>562500.18000000005</v>
      </c>
      <c r="G1025" s="80">
        <f t="shared" si="6"/>
        <v>3375001.08</v>
      </c>
      <c r="H1025" s="133">
        <f>SUM(G1023:G1025)</f>
        <v>11971804.68</v>
      </c>
      <c r="I1025" s="162" t="s">
        <v>314</v>
      </c>
      <c r="J1025" s="81"/>
      <c r="K1025" s="144"/>
    </row>
    <row r="1026" spans="1:11" ht="16.5" x14ac:dyDescent="0.3">
      <c r="A1026" s="77"/>
      <c r="B1026" s="142"/>
      <c r="C1026" s="79"/>
      <c r="D1026" s="127"/>
      <c r="E1026" s="80"/>
      <c r="F1026" s="143"/>
      <c r="G1026" s="80">
        <f t="shared" si="6"/>
        <v>0</v>
      </c>
      <c r="H1026" s="133"/>
      <c r="I1026" s="162"/>
      <c r="J1026" s="81"/>
      <c r="K1026" s="144"/>
    </row>
    <row r="1027" spans="1:11" ht="16.5" x14ac:dyDescent="0.3">
      <c r="A1027" s="77">
        <v>43438</v>
      </c>
      <c r="B1027" s="142" t="s">
        <v>3365</v>
      </c>
      <c r="C1027" s="79" t="s">
        <v>3342</v>
      </c>
      <c r="D1027" s="127" t="s">
        <v>1914</v>
      </c>
      <c r="E1027" s="80">
        <v>36</v>
      </c>
      <c r="F1027" s="143">
        <v>169998.40132</v>
      </c>
      <c r="G1027" s="80">
        <f t="shared" si="6"/>
        <v>6119942.4475199999</v>
      </c>
      <c r="H1027" s="133">
        <f>G1027</f>
        <v>6119942.4475199999</v>
      </c>
      <c r="I1027" s="162" t="s">
        <v>1215</v>
      </c>
      <c r="J1027" s="81"/>
      <c r="K1027" s="144"/>
    </row>
    <row r="1028" spans="1:11" ht="16.5" x14ac:dyDescent="0.3">
      <c r="A1028" s="77"/>
      <c r="B1028" s="142"/>
      <c r="C1028" s="79"/>
      <c r="D1028" s="127"/>
      <c r="E1028" s="80"/>
      <c r="F1028" s="143"/>
      <c r="G1028" s="80">
        <f t="shared" si="6"/>
        <v>0</v>
      </c>
      <c r="H1028" s="133"/>
      <c r="I1028" s="162"/>
      <c r="J1028" s="81"/>
      <c r="K1028" s="144"/>
    </row>
    <row r="1029" spans="1:11" ht="16.5" x14ac:dyDescent="0.3">
      <c r="A1029" s="77">
        <v>43438</v>
      </c>
      <c r="B1029" s="142" t="s">
        <v>3366</v>
      </c>
      <c r="C1029" s="79" t="s">
        <v>1734</v>
      </c>
      <c r="D1029" s="127" t="s">
        <v>848</v>
      </c>
      <c r="E1029" s="80">
        <v>1</v>
      </c>
      <c r="F1029" s="143">
        <v>962099.82</v>
      </c>
      <c r="G1029" s="80">
        <f t="shared" si="6"/>
        <v>962099.82</v>
      </c>
      <c r="H1029" s="133">
        <f>G1029</f>
        <v>962099.82</v>
      </c>
      <c r="I1029" s="162" t="s">
        <v>309</v>
      </c>
      <c r="J1029" s="81"/>
      <c r="K1029" s="144"/>
    </row>
    <row r="1030" spans="1:11" ht="16.5" x14ac:dyDescent="0.3">
      <c r="A1030" s="77"/>
      <c r="B1030" s="142"/>
      <c r="C1030" s="79"/>
      <c r="D1030" s="127"/>
      <c r="E1030" s="80"/>
      <c r="F1030" s="143"/>
      <c r="G1030" s="80">
        <f t="shared" si="6"/>
        <v>0</v>
      </c>
      <c r="H1030" s="133"/>
      <c r="I1030" s="162"/>
      <c r="J1030" s="81"/>
      <c r="K1030" s="144"/>
    </row>
    <row r="1031" spans="1:11" ht="16.5" x14ac:dyDescent="0.3">
      <c r="A1031" s="77">
        <v>43438</v>
      </c>
      <c r="B1031" s="142" t="s">
        <v>3367</v>
      </c>
      <c r="C1031" s="79" t="s">
        <v>3368</v>
      </c>
      <c r="D1031" s="127" t="s">
        <v>3369</v>
      </c>
      <c r="E1031" s="80">
        <v>5</v>
      </c>
      <c r="F1031" s="143">
        <v>198000</v>
      </c>
      <c r="G1031" s="80">
        <f t="shared" si="6"/>
        <v>990000</v>
      </c>
      <c r="H1031" s="133">
        <f>G1031</f>
        <v>990000</v>
      </c>
      <c r="I1031" s="162" t="s">
        <v>309</v>
      </c>
      <c r="J1031" s="81"/>
      <c r="K1031" s="144"/>
    </row>
    <row r="1032" spans="1:11" ht="16.5" x14ac:dyDescent="0.3">
      <c r="A1032" s="77"/>
      <c r="B1032" s="142"/>
      <c r="C1032" s="79"/>
      <c r="D1032" s="127"/>
      <c r="E1032" s="80"/>
      <c r="F1032" s="143"/>
      <c r="G1032" s="80">
        <f t="shared" si="6"/>
        <v>0</v>
      </c>
      <c r="H1032" s="133"/>
      <c r="I1032" s="162"/>
      <c r="J1032" s="81"/>
      <c r="K1032" s="144"/>
    </row>
    <row r="1033" spans="1:11" ht="16.5" x14ac:dyDescent="0.3">
      <c r="A1033" s="77">
        <v>43438</v>
      </c>
      <c r="B1033" s="142" t="s">
        <v>3370</v>
      </c>
      <c r="C1033" s="79" t="s">
        <v>15</v>
      </c>
      <c r="D1033" s="127" t="s">
        <v>3369</v>
      </c>
      <c r="E1033" s="80">
        <v>4</v>
      </c>
      <c r="F1033" s="143">
        <v>198000</v>
      </c>
      <c r="G1033" s="80">
        <f t="shared" si="6"/>
        <v>792000</v>
      </c>
      <c r="H1033" s="133">
        <f>G1033</f>
        <v>792000</v>
      </c>
      <c r="I1033" s="162" t="s">
        <v>309</v>
      </c>
      <c r="J1033" s="81"/>
      <c r="K1033" s="144"/>
    </row>
    <row r="1034" spans="1:11" ht="16.5" x14ac:dyDescent="0.3">
      <c r="A1034" s="77"/>
      <c r="B1034" s="142"/>
      <c r="C1034" s="79"/>
      <c r="D1034" s="127"/>
      <c r="E1034" s="80"/>
      <c r="F1034" s="143"/>
      <c r="G1034" s="80">
        <f t="shared" si="6"/>
        <v>0</v>
      </c>
      <c r="H1034" s="133"/>
      <c r="I1034" s="162"/>
      <c r="J1034" s="81"/>
      <c r="K1034" s="144"/>
    </row>
    <row r="1035" spans="1:11" ht="16.5" x14ac:dyDescent="0.3">
      <c r="A1035" s="77">
        <v>43438</v>
      </c>
      <c r="B1035" s="142" t="s">
        <v>3371</v>
      </c>
      <c r="C1035" s="79" t="s">
        <v>464</v>
      </c>
      <c r="D1035" s="127" t="s">
        <v>19</v>
      </c>
      <c r="E1035" s="80">
        <v>2</v>
      </c>
      <c r="F1035" s="143">
        <v>514800</v>
      </c>
      <c r="G1035" s="80">
        <f t="shared" si="6"/>
        <v>1029600</v>
      </c>
      <c r="H1035" s="133">
        <f>G1035</f>
        <v>1029600</v>
      </c>
      <c r="I1035" s="162" t="s">
        <v>309</v>
      </c>
      <c r="J1035" s="81"/>
      <c r="K1035" s="144"/>
    </row>
    <row r="1036" spans="1:11" ht="16.5" x14ac:dyDescent="0.3">
      <c r="A1036" s="77"/>
      <c r="B1036" s="142"/>
      <c r="C1036" s="79"/>
      <c r="D1036" s="127"/>
      <c r="E1036" s="80"/>
      <c r="F1036" s="143"/>
      <c r="G1036" s="80">
        <f t="shared" si="6"/>
        <v>0</v>
      </c>
      <c r="H1036" s="133"/>
      <c r="I1036" s="162"/>
      <c r="J1036" s="81"/>
      <c r="K1036" s="144"/>
    </row>
    <row r="1037" spans="1:11" ht="16.5" x14ac:dyDescent="0.3">
      <c r="A1037" s="77">
        <v>43438</v>
      </c>
      <c r="B1037" s="142" t="s">
        <v>3372</v>
      </c>
      <c r="C1037" s="79" t="s">
        <v>1040</v>
      </c>
      <c r="D1037" s="127" t="s">
        <v>1094</v>
      </c>
      <c r="E1037" s="80">
        <v>3</v>
      </c>
      <c r="F1037" s="143">
        <v>215000.5</v>
      </c>
      <c r="G1037" s="80">
        <f t="shared" si="6"/>
        <v>645001.5</v>
      </c>
      <c r="H1037" s="133">
        <f>G1037</f>
        <v>645001.5</v>
      </c>
      <c r="I1037" s="162" t="s">
        <v>309</v>
      </c>
      <c r="J1037" s="81"/>
      <c r="K1037" s="144"/>
    </row>
    <row r="1038" spans="1:11" ht="16.5" x14ac:dyDescent="0.3">
      <c r="A1038" s="77"/>
      <c r="B1038" s="142"/>
      <c r="C1038" s="79"/>
      <c r="D1038" s="127"/>
      <c r="E1038" s="80"/>
      <c r="F1038" s="143"/>
      <c r="G1038" s="80">
        <f t="shared" si="6"/>
        <v>0</v>
      </c>
      <c r="H1038" s="133"/>
      <c r="I1038" s="162"/>
      <c r="J1038" s="81"/>
      <c r="K1038" s="144"/>
    </row>
    <row r="1039" spans="1:11" ht="16.5" x14ac:dyDescent="0.3">
      <c r="A1039" s="77">
        <v>43438</v>
      </c>
      <c r="B1039" s="142" t="s">
        <v>3373</v>
      </c>
      <c r="C1039" s="79" t="s">
        <v>284</v>
      </c>
      <c r="D1039" s="127" t="s">
        <v>887</v>
      </c>
      <c r="E1039" s="80">
        <v>12</v>
      </c>
      <c r="F1039" s="143">
        <v>230000.1</v>
      </c>
      <c r="G1039" s="80">
        <f t="shared" si="6"/>
        <v>2760001.2</v>
      </c>
      <c r="H1039" s="133">
        <f>G1039</f>
        <v>2760001.2</v>
      </c>
      <c r="I1039" s="162" t="s">
        <v>310</v>
      </c>
      <c r="J1039" s="81"/>
      <c r="K1039" s="144"/>
    </row>
    <row r="1040" spans="1:11" ht="16.5" x14ac:dyDescent="0.3">
      <c r="A1040" s="77"/>
      <c r="B1040" s="142"/>
      <c r="C1040" s="79"/>
      <c r="D1040" s="127"/>
      <c r="E1040" s="80"/>
      <c r="F1040" s="143"/>
      <c r="G1040" s="80">
        <f t="shared" si="6"/>
        <v>0</v>
      </c>
      <c r="H1040" s="133"/>
      <c r="I1040" s="162"/>
      <c r="J1040" s="81"/>
      <c r="K1040" s="144"/>
    </row>
    <row r="1041" spans="1:11" ht="16.5" x14ac:dyDescent="0.3">
      <c r="A1041" s="77">
        <v>43438</v>
      </c>
      <c r="B1041" s="142" t="s">
        <v>3374</v>
      </c>
      <c r="C1041" s="79" t="s">
        <v>57</v>
      </c>
      <c r="D1041" s="127" t="s">
        <v>1094</v>
      </c>
      <c r="E1041" s="80">
        <v>1</v>
      </c>
      <c r="F1041" s="143">
        <v>215000.5</v>
      </c>
      <c r="G1041" s="80">
        <f t="shared" si="6"/>
        <v>215000.5</v>
      </c>
      <c r="H1041" s="133">
        <f>G1041</f>
        <v>215000.5</v>
      </c>
      <c r="I1041" s="162" t="s">
        <v>309</v>
      </c>
      <c r="J1041" s="81"/>
      <c r="K1041" s="144"/>
    </row>
    <row r="1042" spans="1:11" ht="16.5" x14ac:dyDescent="0.3">
      <c r="A1042" s="77"/>
      <c r="B1042" s="142"/>
      <c r="C1042" s="79"/>
      <c r="D1042" s="127"/>
      <c r="E1042" s="80"/>
      <c r="F1042" s="143"/>
      <c r="G1042" s="80">
        <f t="shared" si="6"/>
        <v>0</v>
      </c>
      <c r="H1042" s="133"/>
      <c r="I1042" s="162"/>
      <c r="J1042" s="81"/>
      <c r="K1042" s="144"/>
    </row>
    <row r="1043" spans="1:11" ht="16.5" x14ac:dyDescent="0.3">
      <c r="A1043" s="77">
        <v>43438</v>
      </c>
      <c r="B1043" s="142" t="s">
        <v>3375</v>
      </c>
      <c r="C1043" s="79" t="s">
        <v>985</v>
      </c>
      <c r="D1043" s="127" t="s">
        <v>1340</v>
      </c>
      <c r="E1043" s="80">
        <v>120</v>
      </c>
      <c r="F1043" s="143">
        <v>41666.9</v>
      </c>
      <c r="G1043" s="80">
        <f t="shared" si="6"/>
        <v>5000028</v>
      </c>
      <c r="H1043" s="133">
        <f>G1043</f>
        <v>5000028</v>
      </c>
      <c r="I1043" s="162" t="s">
        <v>2545</v>
      </c>
      <c r="J1043" s="81"/>
      <c r="K1043" s="144"/>
    </row>
    <row r="1044" spans="1:11" ht="16.5" x14ac:dyDescent="0.3">
      <c r="A1044" s="77"/>
      <c r="B1044" s="142"/>
      <c r="C1044" s="79"/>
      <c r="D1044" s="127"/>
      <c r="E1044" s="80"/>
      <c r="F1044" s="143"/>
      <c r="G1044" s="80">
        <f t="shared" si="6"/>
        <v>0</v>
      </c>
      <c r="H1044" s="133"/>
      <c r="I1044" s="162"/>
      <c r="J1044" s="81"/>
      <c r="K1044" s="144"/>
    </row>
    <row r="1045" spans="1:11" ht="16.5" x14ac:dyDescent="0.3">
      <c r="A1045" s="77">
        <v>43438</v>
      </c>
      <c r="B1045" s="142" t="s">
        <v>3376</v>
      </c>
      <c r="C1045" s="79" t="s">
        <v>365</v>
      </c>
      <c r="D1045" s="127" t="s">
        <v>1094</v>
      </c>
      <c r="E1045" s="80">
        <v>1</v>
      </c>
      <c r="F1045" s="143">
        <v>215000.5</v>
      </c>
      <c r="G1045" s="80">
        <f t="shared" si="6"/>
        <v>215000.5</v>
      </c>
      <c r="H1045" s="133">
        <f>G1045</f>
        <v>215000.5</v>
      </c>
      <c r="I1045" s="162" t="s">
        <v>310</v>
      </c>
      <c r="J1045" s="81"/>
      <c r="K1045" s="144"/>
    </row>
    <row r="1046" spans="1:11" ht="16.5" x14ac:dyDescent="0.3">
      <c r="A1046" s="77"/>
      <c r="B1046" s="142"/>
      <c r="C1046" s="79"/>
      <c r="D1046" s="127"/>
      <c r="E1046" s="80"/>
      <c r="F1046" s="143"/>
      <c r="G1046" s="80">
        <f t="shared" si="6"/>
        <v>0</v>
      </c>
      <c r="H1046" s="133"/>
      <c r="I1046" s="162"/>
      <c r="J1046" s="81"/>
      <c r="K1046" s="144"/>
    </row>
    <row r="1047" spans="1:11" ht="16.5" x14ac:dyDescent="0.3">
      <c r="A1047" s="77">
        <v>43438</v>
      </c>
      <c r="B1047" s="142" t="s">
        <v>3377</v>
      </c>
      <c r="C1047" s="79" t="s">
        <v>2867</v>
      </c>
      <c r="D1047" s="127" t="s">
        <v>20</v>
      </c>
      <c r="E1047" s="80">
        <v>3</v>
      </c>
      <c r="F1047" s="143">
        <v>544500</v>
      </c>
      <c r="G1047" s="80">
        <f t="shared" si="6"/>
        <v>1633500</v>
      </c>
      <c r="H1047" s="133"/>
      <c r="I1047" s="162"/>
      <c r="J1047" s="81"/>
      <c r="K1047" s="144"/>
    </row>
    <row r="1048" spans="1:11" ht="16.5" x14ac:dyDescent="0.3">
      <c r="A1048" s="77"/>
      <c r="B1048" s="142"/>
      <c r="C1048" s="79"/>
      <c r="D1048" s="127" t="s">
        <v>104</v>
      </c>
      <c r="E1048" s="80">
        <v>2</v>
      </c>
      <c r="F1048" s="143">
        <v>513900.09</v>
      </c>
      <c r="G1048" s="80">
        <f t="shared" si="6"/>
        <v>1027800.18</v>
      </c>
      <c r="H1048" s="133">
        <f>SUM(G1047:G1048)</f>
        <v>2661300.1800000002</v>
      </c>
      <c r="I1048" s="162" t="s">
        <v>1756</v>
      </c>
      <c r="J1048" s="81"/>
      <c r="K1048" s="144"/>
    </row>
    <row r="1049" spans="1:11" ht="16.5" x14ac:dyDescent="0.3">
      <c r="A1049" s="77"/>
      <c r="B1049" s="142"/>
      <c r="C1049" s="79"/>
      <c r="D1049" s="127"/>
      <c r="E1049" s="80"/>
      <c r="F1049" s="143"/>
      <c r="G1049" s="80">
        <f t="shared" si="6"/>
        <v>0</v>
      </c>
      <c r="H1049" s="133"/>
      <c r="I1049" s="162"/>
      <c r="J1049" s="81"/>
      <c r="K1049" s="144"/>
    </row>
    <row r="1050" spans="1:11" ht="16.5" x14ac:dyDescent="0.3">
      <c r="A1050" s="77">
        <v>43438</v>
      </c>
      <c r="B1050" s="142" t="s">
        <v>3378</v>
      </c>
      <c r="C1050" s="79" t="s">
        <v>35</v>
      </c>
      <c r="D1050" s="127" t="s">
        <v>1938</v>
      </c>
      <c r="E1050" s="80">
        <v>240</v>
      </c>
      <c r="F1050" s="143">
        <v>150000.4</v>
      </c>
      <c r="G1050" s="80">
        <f t="shared" si="6"/>
        <v>36000096</v>
      </c>
      <c r="H1050" s="133">
        <f>G1050</f>
        <v>36000096</v>
      </c>
      <c r="I1050" s="162" t="s">
        <v>2524</v>
      </c>
      <c r="J1050" s="81"/>
      <c r="K1050" s="144"/>
    </row>
    <row r="1051" spans="1:11" ht="16.5" x14ac:dyDescent="0.3">
      <c r="A1051" s="77"/>
      <c r="B1051" s="142"/>
      <c r="C1051" s="79"/>
      <c r="D1051" s="127"/>
      <c r="E1051" s="80"/>
      <c r="F1051" s="143"/>
      <c r="G1051" s="80">
        <f t="shared" si="6"/>
        <v>0</v>
      </c>
      <c r="H1051" s="133"/>
      <c r="I1051" s="162"/>
      <c r="J1051" s="81"/>
      <c r="K1051" s="144"/>
    </row>
    <row r="1052" spans="1:11" ht="16.5" x14ac:dyDescent="0.3">
      <c r="A1052" s="77">
        <v>43438</v>
      </c>
      <c r="B1052" s="142" t="s">
        <v>3379</v>
      </c>
      <c r="C1052" s="79" t="s">
        <v>985</v>
      </c>
      <c r="D1052" s="127" t="s">
        <v>2355</v>
      </c>
      <c r="E1052" s="80">
        <v>120</v>
      </c>
      <c r="F1052" s="143">
        <v>749999.8</v>
      </c>
      <c r="G1052" s="80">
        <f t="shared" si="6"/>
        <v>89999976</v>
      </c>
      <c r="H1052" s="133">
        <f>G1052</f>
        <v>89999976</v>
      </c>
      <c r="I1052" s="162" t="s">
        <v>2545</v>
      </c>
      <c r="J1052" s="81"/>
      <c r="K1052" s="144"/>
    </row>
    <row r="1053" spans="1:11" ht="16.5" x14ac:dyDescent="0.3">
      <c r="A1053" s="77"/>
      <c r="B1053" s="142"/>
      <c r="C1053" s="79"/>
      <c r="D1053" s="127"/>
      <c r="E1053" s="80"/>
      <c r="F1053" s="143"/>
      <c r="G1053" s="80">
        <f t="shared" si="6"/>
        <v>0</v>
      </c>
      <c r="H1053" s="133"/>
      <c r="I1053" s="162"/>
      <c r="J1053" s="81"/>
      <c r="K1053" s="144"/>
    </row>
    <row r="1054" spans="1:11" ht="16.5" x14ac:dyDescent="0.3">
      <c r="A1054" s="77">
        <v>43438</v>
      </c>
      <c r="B1054" s="142" t="s">
        <v>3381</v>
      </c>
      <c r="C1054" s="79" t="s">
        <v>559</v>
      </c>
      <c r="D1054" s="127" t="s">
        <v>19</v>
      </c>
      <c r="E1054" s="80">
        <v>2</v>
      </c>
      <c r="F1054" s="143">
        <v>543400</v>
      </c>
      <c r="G1054" s="80">
        <f t="shared" si="6"/>
        <v>1086800</v>
      </c>
      <c r="H1054" s="133">
        <f>G1054</f>
        <v>1086800</v>
      </c>
      <c r="I1054" s="162" t="s">
        <v>2524</v>
      </c>
      <c r="J1054" s="81"/>
      <c r="K1054" s="144"/>
    </row>
    <row r="1055" spans="1:11" ht="16.5" x14ac:dyDescent="0.3">
      <c r="A1055" s="77"/>
      <c r="B1055" s="142"/>
      <c r="C1055" s="79"/>
      <c r="D1055" s="127"/>
      <c r="E1055" s="80"/>
      <c r="F1055" s="143"/>
      <c r="G1055" s="80">
        <f t="shared" si="6"/>
        <v>0</v>
      </c>
      <c r="H1055" s="133"/>
      <c r="I1055" s="162"/>
      <c r="J1055" s="81"/>
      <c r="K1055" s="144"/>
    </row>
    <row r="1056" spans="1:11" ht="16.5" x14ac:dyDescent="0.3">
      <c r="A1056" s="77">
        <v>43438</v>
      </c>
      <c r="B1056" s="142" t="s">
        <v>3382</v>
      </c>
      <c r="C1056" s="79" t="s">
        <v>3383</v>
      </c>
      <c r="D1056" s="127" t="s">
        <v>19</v>
      </c>
      <c r="E1056" s="80">
        <v>3</v>
      </c>
      <c r="F1056" s="143">
        <v>572000</v>
      </c>
      <c r="G1056" s="80">
        <f t="shared" si="6"/>
        <v>1716000</v>
      </c>
      <c r="H1056" s="133">
        <f>G1056</f>
        <v>1716000</v>
      </c>
      <c r="I1056" s="162" t="s">
        <v>2524</v>
      </c>
      <c r="J1056" s="81"/>
      <c r="K1056" s="144"/>
    </row>
    <row r="1057" spans="1:11" ht="16.5" x14ac:dyDescent="0.3">
      <c r="A1057" s="77"/>
      <c r="B1057" s="142"/>
      <c r="C1057" s="79"/>
      <c r="D1057" s="127"/>
      <c r="E1057" s="80"/>
      <c r="F1057" s="143"/>
      <c r="G1057" s="80">
        <f t="shared" si="6"/>
        <v>0</v>
      </c>
      <c r="H1057" s="133"/>
      <c r="I1057" s="162"/>
      <c r="J1057" s="81"/>
      <c r="K1057" s="144"/>
    </row>
    <row r="1058" spans="1:11" ht="16.5" x14ac:dyDescent="0.3">
      <c r="A1058" s="77">
        <v>43439</v>
      </c>
      <c r="B1058" s="142" t="s">
        <v>3384</v>
      </c>
      <c r="C1058" s="79" t="s">
        <v>1795</v>
      </c>
      <c r="D1058" s="127" t="s">
        <v>1094</v>
      </c>
      <c r="E1058" s="80">
        <v>1</v>
      </c>
      <c r="F1058" s="143">
        <v>215000.5</v>
      </c>
      <c r="G1058" s="80">
        <f t="shared" si="6"/>
        <v>215000.5</v>
      </c>
      <c r="H1058" s="133">
        <f>G1058</f>
        <v>215000.5</v>
      </c>
      <c r="I1058" s="162" t="s">
        <v>2524</v>
      </c>
      <c r="J1058" s="81"/>
      <c r="K1058" s="144"/>
    </row>
    <row r="1059" spans="1:11" ht="16.5" x14ac:dyDescent="0.3">
      <c r="A1059" s="77"/>
      <c r="B1059" s="142"/>
      <c r="C1059" s="79"/>
      <c r="D1059" s="127"/>
      <c r="E1059" s="80"/>
      <c r="F1059" s="143"/>
      <c r="G1059" s="80">
        <f t="shared" si="6"/>
        <v>0</v>
      </c>
      <c r="H1059" s="133"/>
      <c r="I1059" s="162"/>
      <c r="J1059" s="81"/>
      <c r="K1059" s="144"/>
    </row>
    <row r="1060" spans="1:11" ht="16.5" x14ac:dyDescent="0.3">
      <c r="A1060" s="77">
        <v>43439</v>
      </c>
      <c r="B1060" s="142" t="s">
        <v>3385</v>
      </c>
      <c r="C1060" s="79" t="s">
        <v>3386</v>
      </c>
      <c r="D1060" s="127" t="s">
        <v>1094</v>
      </c>
      <c r="E1060" s="80">
        <v>1</v>
      </c>
      <c r="F1060" s="143">
        <v>215000.5</v>
      </c>
      <c r="G1060" s="80">
        <f t="shared" si="6"/>
        <v>215000.5</v>
      </c>
      <c r="H1060" s="133">
        <f>G1060</f>
        <v>215000.5</v>
      </c>
      <c r="I1060" s="162" t="s">
        <v>309</v>
      </c>
      <c r="J1060" s="81"/>
      <c r="K1060" s="144"/>
    </row>
    <row r="1061" spans="1:11" ht="16.5" x14ac:dyDescent="0.3">
      <c r="A1061" s="77"/>
      <c r="B1061" s="142"/>
      <c r="C1061" s="79"/>
      <c r="D1061" s="127"/>
      <c r="E1061" s="80"/>
      <c r="F1061" s="143"/>
      <c r="G1061" s="80">
        <f t="shared" si="6"/>
        <v>0</v>
      </c>
      <c r="H1061" s="133"/>
      <c r="I1061" s="162"/>
      <c r="J1061" s="81"/>
      <c r="K1061" s="144"/>
    </row>
    <row r="1062" spans="1:11" ht="16.5" x14ac:dyDescent="0.3">
      <c r="A1062" s="77">
        <v>43439</v>
      </c>
      <c r="B1062" s="142" t="s">
        <v>3387</v>
      </c>
      <c r="C1062" s="79" t="s">
        <v>3389</v>
      </c>
      <c r="D1062" s="127" t="s">
        <v>19</v>
      </c>
      <c r="E1062" s="80">
        <v>1</v>
      </c>
      <c r="F1062" s="143">
        <v>514800</v>
      </c>
      <c r="G1062" s="80">
        <f t="shared" si="6"/>
        <v>514800</v>
      </c>
      <c r="H1062" s="133">
        <f>G1062</f>
        <v>514800</v>
      </c>
      <c r="I1062" s="162" t="s">
        <v>312</v>
      </c>
      <c r="J1062" s="81"/>
      <c r="K1062" s="144"/>
    </row>
    <row r="1063" spans="1:11" ht="16.5" x14ac:dyDescent="0.3">
      <c r="A1063" s="77"/>
      <c r="B1063" s="142"/>
      <c r="C1063" s="79"/>
      <c r="D1063" s="127"/>
      <c r="E1063" s="80"/>
      <c r="F1063" s="143"/>
      <c r="G1063" s="80">
        <f t="shared" si="6"/>
        <v>0</v>
      </c>
      <c r="H1063" s="133"/>
      <c r="I1063" s="162"/>
      <c r="J1063" s="81"/>
      <c r="K1063" s="144"/>
    </row>
    <row r="1064" spans="1:11" ht="16.5" x14ac:dyDescent="0.3">
      <c r="A1064" s="77">
        <v>43439</v>
      </c>
      <c r="B1064" s="142" t="s">
        <v>3388</v>
      </c>
      <c r="C1064" s="79" t="s">
        <v>359</v>
      </c>
      <c r="D1064" s="127" t="s">
        <v>104</v>
      </c>
      <c r="E1064" s="80">
        <v>1</v>
      </c>
      <c r="F1064" s="143">
        <v>513900.09</v>
      </c>
      <c r="G1064" s="80">
        <f t="shared" si="6"/>
        <v>513900.09</v>
      </c>
      <c r="H1064" s="133"/>
      <c r="I1064" s="162"/>
      <c r="J1064" s="81"/>
      <c r="K1064" s="144"/>
    </row>
    <row r="1065" spans="1:11" ht="16.5" x14ac:dyDescent="0.3">
      <c r="A1065" s="77"/>
      <c r="B1065" s="142"/>
      <c r="C1065" s="79"/>
      <c r="D1065" s="127" t="s">
        <v>31</v>
      </c>
      <c r="E1065" s="80">
        <v>1</v>
      </c>
      <c r="F1065" s="143">
        <v>529199.44999999995</v>
      </c>
      <c r="G1065" s="80">
        <f t="shared" si="6"/>
        <v>529199.44999999995</v>
      </c>
      <c r="H1065" s="133">
        <f>SUM(G1064:G1065)</f>
        <v>1043099.54</v>
      </c>
      <c r="I1065" s="162" t="s">
        <v>1756</v>
      </c>
      <c r="J1065" s="81"/>
      <c r="K1065" s="144"/>
    </row>
    <row r="1066" spans="1:11" ht="16.5" x14ac:dyDescent="0.3">
      <c r="A1066" s="77"/>
      <c r="B1066" s="142"/>
      <c r="C1066" s="79"/>
      <c r="D1066" s="127"/>
      <c r="E1066" s="80"/>
      <c r="F1066" s="143"/>
      <c r="G1066" s="80">
        <f t="shared" si="6"/>
        <v>0</v>
      </c>
      <c r="H1066" s="133"/>
      <c r="I1066" s="162"/>
      <c r="J1066" s="81"/>
      <c r="K1066" s="144"/>
    </row>
    <row r="1067" spans="1:11" ht="16.5" x14ac:dyDescent="0.3">
      <c r="A1067" s="77">
        <v>43439</v>
      </c>
      <c r="B1067" s="142" t="s">
        <v>3390</v>
      </c>
      <c r="C1067" s="79" t="s">
        <v>985</v>
      </c>
      <c r="D1067" s="127" t="s">
        <v>1851</v>
      </c>
      <c r="E1067" s="80">
        <v>48</v>
      </c>
      <c r="F1067" s="143">
        <v>70416.5</v>
      </c>
      <c r="G1067" s="80">
        <f t="shared" si="6"/>
        <v>3379992</v>
      </c>
      <c r="H1067" s="133"/>
      <c r="I1067" s="162"/>
      <c r="J1067" s="81"/>
      <c r="K1067" s="144"/>
    </row>
    <row r="1068" spans="1:11" ht="16.5" x14ac:dyDescent="0.3">
      <c r="A1068" s="77"/>
      <c r="B1068" s="142"/>
      <c r="C1068" s="79"/>
      <c r="D1068" s="127" t="s">
        <v>1635</v>
      </c>
      <c r="E1068" s="80">
        <v>24</v>
      </c>
      <c r="F1068" s="143">
        <v>140834.1</v>
      </c>
      <c r="G1068" s="80">
        <f t="shared" si="6"/>
        <v>3380018.4000000004</v>
      </c>
      <c r="H1068" s="133"/>
      <c r="I1068" s="162"/>
      <c r="J1068" s="81"/>
      <c r="K1068" s="144"/>
    </row>
    <row r="1069" spans="1:11" ht="16.5" x14ac:dyDescent="0.3">
      <c r="A1069" s="77"/>
      <c r="B1069" s="142"/>
      <c r="C1069" s="79"/>
      <c r="D1069" s="127" t="s">
        <v>1966</v>
      </c>
      <c r="E1069" s="80">
        <v>48</v>
      </c>
      <c r="F1069" s="143">
        <v>70416.5</v>
      </c>
      <c r="G1069" s="80">
        <f t="shared" si="6"/>
        <v>3379992</v>
      </c>
      <c r="H1069" s="133"/>
      <c r="I1069" s="162"/>
      <c r="J1069" s="81"/>
      <c r="K1069" s="144"/>
    </row>
    <row r="1070" spans="1:11" ht="16.5" x14ac:dyDescent="0.3">
      <c r="A1070" s="77"/>
      <c r="B1070" s="142"/>
      <c r="C1070" s="79"/>
      <c r="D1070" s="127" t="s">
        <v>1933</v>
      </c>
      <c r="E1070" s="80">
        <v>72</v>
      </c>
      <c r="F1070" s="143">
        <v>70416.5</v>
      </c>
      <c r="G1070" s="80">
        <f t="shared" si="6"/>
        <v>5069988</v>
      </c>
      <c r="H1070" s="133"/>
      <c r="I1070" s="162"/>
      <c r="J1070" s="81"/>
      <c r="K1070" s="144"/>
    </row>
    <row r="1071" spans="1:11" ht="16.5" x14ac:dyDescent="0.3">
      <c r="A1071" s="77"/>
      <c r="B1071" s="142"/>
      <c r="C1071" s="79"/>
      <c r="D1071" s="127" t="s">
        <v>1930</v>
      </c>
      <c r="E1071" s="80">
        <v>48</v>
      </c>
      <c r="F1071" s="143">
        <v>70416.5</v>
      </c>
      <c r="G1071" s="80">
        <f t="shared" si="6"/>
        <v>3379992</v>
      </c>
      <c r="H1071" s="133"/>
      <c r="I1071" s="162"/>
      <c r="J1071" s="81"/>
      <c r="K1071" s="144"/>
    </row>
    <row r="1072" spans="1:11" ht="16.5" x14ac:dyDescent="0.3">
      <c r="A1072" s="77"/>
      <c r="B1072" s="142"/>
      <c r="C1072" s="79"/>
      <c r="D1072" s="127" t="s">
        <v>1915</v>
      </c>
      <c r="E1072" s="80">
        <v>12</v>
      </c>
      <c r="F1072" s="143">
        <v>140834.1</v>
      </c>
      <c r="G1072" s="80">
        <f t="shared" si="6"/>
        <v>1690009.2000000002</v>
      </c>
      <c r="H1072" s="133">
        <f>SUM(G1067:G1072)</f>
        <v>20279991.599999998</v>
      </c>
      <c r="I1072" s="162" t="s">
        <v>2545</v>
      </c>
      <c r="J1072" s="81"/>
      <c r="K1072" s="144"/>
    </row>
    <row r="1073" spans="1:11" ht="16.5" x14ac:dyDescent="0.3">
      <c r="A1073" s="77"/>
      <c r="B1073" s="142"/>
      <c r="C1073" s="79"/>
      <c r="D1073" s="127"/>
      <c r="E1073" s="80"/>
      <c r="F1073" s="143"/>
      <c r="G1073" s="80">
        <f t="shared" si="6"/>
        <v>0</v>
      </c>
      <c r="H1073" s="133"/>
      <c r="I1073" s="162"/>
      <c r="J1073" s="81"/>
      <c r="K1073" s="144"/>
    </row>
    <row r="1074" spans="1:11" ht="16.5" x14ac:dyDescent="0.3">
      <c r="A1074" s="77">
        <v>43439</v>
      </c>
      <c r="B1074" s="142" t="s">
        <v>3391</v>
      </c>
      <c r="C1074" s="79" t="s">
        <v>3392</v>
      </c>
      <c r="D1074" s="127" t="s">
        <v>31</v>
      </c>
      <c r="E1074" s="80">
        <v>1</v>
      </c>
      <c r="F1074" s="143">
        <v>529199.44999999995</v>
      </c>
      <c r="G1074" s="80">
        <f t="shared" si="6"/>
        <v>529199.44999999995</v>
      </c>
      <c r="H1074" s="133">
        <f>G1074</f>
        <v>529199.44999999995</v>
      </c>
      <c r="I1074" s="162" t="s">
        <v>309</v>
      </c>
      <c r="J1074" s="81"/>
      <c r="K1074" s="144"/>
    </row>
    <row r="1075" spans="1:11" ht="16.5" x14ac:dyDescent="0.3">
      <c r="A1075" s="77"/>
      <c r="B1075" s="142"/>
      <c r="C1075" s="79"/>
      <c r="D1075" s="127"/>
      <c r="E1075" s="80"/>
      <c r="F1075" s="143"/>
      <c r="G1075" s="80">
        <f t="shared" si="6"/>
        <v>0</v>
      </c>
      <c r="H1075" s="133"/>
      <c r="I1075" s="162"/>
      <c r="J1075" s="81"/>
      <c r="K1075" s="144"/>
    </row>
    <row r="1076" spans="1:11" ht="16.5" x14ac:dyDescent="0.3">
      <c r="A1076" s="77">
        <v>43439</v>
      </c>
      <c r="B1076" s="142" t="s">
        <v>3393</v>
      </c>
      <c r="C1076" s="79" t="s">
        <v>325</v>
      </c>
      <c r="D1076" s="127" t="s">
        <v>1094</v>
      </c>
      <c r="E1076" s="80">
        <v>1</v>
      </c>
      <c r="F1076" s="143">
        <v>215000.5</v>
      </c>
      <c r="G1076" s="80">
        <f t="shared" si="6"/>
        <v>215000.5</v>
      </c>
      <c r="H1076" s="133">
        <f>G1076</f>
        <v>215000.5</v>
      </c>
      <c r="I1076" s="162" t="s">
        <v>2524</v>
      </c>
      <c r="J1076" s="81"/>
      <c r="K1076" s="144"/>
    </row>
    <row r="1077" spans="1:11" ht="16.5" x14ac:dyDescent="0.3">
      <c r="A1077" s="77"/>
      <c r="B1077" s="142"/>
      <c r="C1077" s="79"/>
      <c r="D1077" s="127"/>
      <c r="E1077" s="80"/>
      <c r="F1077" s="143"/>
      <c r="G1077" s="80">
        <f t="shared" si="6"/>
        <v>0</v>
      </c>
      <c r="H1077" s="133"/>
      <c r="I1077" s="162"/>
      <c r="J1077" s="81"/>
      <c r="K1077" s="144"/>
    </row>
    <row r="1078" spans="1:11" ht="16.5" x14ac:dyDescent="0.3">
      <c r="A1078" s="77">
        <v>43439</v>
      </c>
      <c r="B1078" s="142" t="s">
        <v>3394</v>
      </c>
      <c r="C1078" s="79" t="s">
        <v>57</v>
      </c>
      <c r="D1078" s="127" t="s">
        <v>31</v>
      </c>
      <c r="E1078" s="80">
        <v>1</v>
      </c>
      <c r="F1078" s="143">
        <v>529199.44999999995</v>
      </c>
      <c r="G1078" s="80">
        <f t="shared" si="6"/>
        <v>529199.44999999995</v>
      </c>
      <c r="H1078" s="133"/>
      <c r="I1078" s="162"/>
      <c r="J1078" s="81"/>
      <c r="K1078" s="144"/>
    </row>
    <row r="1079" spans="1:11" ht="16.5" x14ac:dyDescent="0.3">
      <c r="A1079" s="77"/>
      <c r="B1079" s="142"/>
      <c r="C1079" s="79"/>
      <c r="D1079" s="127" t="s">
        <v>1282</v>
      </c>
      <c r="E1079" s="80">
        <v>1</v>
      </c>
      <c r="F1079" s="143">
        <v>215000.5</v>
      </c>
      <c r="G1079" s="80">
        <f t="shared" si="6"/>
        <v>215000.5</v>
      </c>
      <c r="H1079" s="133">
        <f>SUM(G1078:G1079)</f>
        <v>744199.95</v>
      </c>
      <c r="I1079" s="162" t="s">
        <v>309</v>
      </c>
      <c r="J1079" s="81"/>
      <c r="K1079" s="144"/>
    </row>
    <row r="1080" spans="1:11" ht="16.5" x14ac:dyDescent="0.3">
      <c r="A1080" s="77"/>
      <c r="B1080" s="142"/>
      <c r="C1080" s="79"/>
      <c r="D1080" s="127"/>
      <c r="E1080" s="80"/>
      <c r="F1080" s="143"/>
      <c r="G1080" s="80">
        <f t="shared" si="6"/>
        <v>0</v>
      </c>
      <c r="H1080" s="133"/>
      <c r="I1080" s="162"/>
      <c r="J1080" s="81"/>
      <c r="K1080" s="144"/>
    </row>
    <row r="1081" spans="1:11" ht="16.5" x14ac:dyDescent="0.3">
      <c r="A1081" s="77">
        <v>43439</v>
      </c>
      <c r="B1081" s="142" t="s">
        <v>3395</v>
      </c>
      <c r="C1081" s="79" t="s">
        <v>1893</v>
      </c>
      <c r="D1081" s="127" t="s">
        <v>887</v>
      </c>
      <c r="E1081" s="80">
        <v>12</v>
      </c>
      <c r="F1081" s="143">
        <v>230000.1</v>
      </c>
      <c r="G1081" s="80">
        <f t="shared" si="6"/>
        <v>2760001.2</v>
      </c>
      <c r="H1081" s="133"/>
      <c r="I1081" s="162"/>
      <c r="J1081" s="81"/>
      <c r="K1081" s="144"/>
    </row>
    <row r="1082" spans="1:11" ht="16.5" x14ac:dyDescent="0.3">
      <c r="A1082" s="77"/>
      <c r="B1082" s="142"/>
      <c r="C1082" s="79"/>
      <c r="D1082" s="127" t="s">
        <v>1094</v>
      </c>
      <c r="E1082" s="80">
        <v>12</v>
      </c>
      <c r="F1082" s="143">
        <v>215000.5</v>
      </c>
      <c r="G1082" s="80">
        <f t="shared" si="6"/>
        <v>2580006</v>
      </c>
      <c r="H1082" s="133"/>
      <c r="I1082" s="162"/>
      <c r="J1082" s="81"/>
      <c r="K1082" s="144"/>
    </row>
    <row r="1083" spans="1:11" ht="16.5" x14ac:dyDescent="0.3">
      <c r="A1083" s="77"/>
      <c r="B1083" s="142"/>
      <c r="C1083" s="79"/>
      <c r="D1083" s="127" t="s">
        <v>104</v>
      </c>
      <c r="E1083" s="80">
        <v>3</v>
      </c>
      <c r="F1083" s="143">
        <v>542450.09499999997</v>
      </c>
      <c r="G1083" s="80">
        <f t="shared" si="6"/>
        <v>1627350.2849999999</v>
      </c>
      <c r="H1083" s="133">
        <f>SUM(G1081:G1083)</f>
        <v>6967357.4850000003</v>
      </c>
      <c r="I1083" s="162" t="s">
        <v>1756</v>
      </c>
      <c r="J1083" s="81"/>
      <c r="K1083" s="144"/>
    </row>
    <row r="1084" spans="1:11" ht="16.5" x14ac:dyDescent="0.3">
      <c r="A1084" s="77"/>
      <c r="B1084" s="142"/>
      <c r="C1084" s="79"/>
      <c r="D1084" s="127"/>
      <c r="E1084" s="80"/>
      <c r="F1084" s="143"/>
      <c r="G1084" s="80">
        <f t="shared" si="6"/>
        <v>0</v>
      </c>
      <c r="H1084" s="133"/>
      <c r="I1084" s="162"/>
      <c r="J1084" s="81"/>
      <c r="K1084" s="144"/>
    </row>
    <row r="1085" spans="1:11" ht="16.5" x14ac:dyDescent="0.3">
      <c r="A1085" s="77">
        <v>43439</v>
      </c>
      <c r="B1085" s="142" t="s">
        <v>3396</v>
      </c>
      <c r="C1085" s="79" t="s">
        <v>2986</v>
      </c>
      <c r="D1085" s="127" t="s">
        <v>2192</v>
      </c>
      <c r="E1085" s="80">
        <v>2</v>
      </c>
      <c r="F1085" s="143">
        <v>232749.715</v>
      </c>
      <c r="G1085" s="80">
        <f t="shared" si="6"/>
        <v>465499.43</v>
      </c>
      <c r="H1085" s="133"/>
      <c r="I1085" s="162"/>
      <c r="J1085" s="81"/>
      <c r="K1085" s="144"/>
    </row>
    <row r="1086" spans="1:11" ht="16.5" x14ac:dyDescent="0.3">
      <c r="A1086" s="77"/>
      <c r="B1086" s="142"/>
      <c r="C1086" s="79"/>
      <c r="D1086" s="127" t="s">
        <v>3397</v>
      </c>
      <c r="E1086" s="80">
        <v>2</v>
      </c>
      <c r="F1086" s="143">
        <v>284049.81</v>
      </c>
      <c r="G1086" s="80">
        <f t="shared" si="6"/>
        <v>568099.62</v>
      </c>
      <c r="H1086" s="133"/>
      <c r="I1086" s="162"/>
      <c r="J1086" s="81"/>
      <c r="K1086" s="144"/>
    </row>
    <row r="1087" spans="1:11" ht="16.5" x14ac:dyDescent="0.3">
      <c r="A1087" s="77"/>
      <c r="B1087" s="142"/>
      <c r="C1087" s="79"/>
      <c r="D1087" s="127" t="s">
        <v>2653</v>
      </c>
      <c r="E1087" s="80">
        <v>2</v>
      </c>
      <c r="F1087" s="143">
        <v>243000.45</v>
      </c>
      <c r="G1087" s="80">
        <f t="shared" si="6"/>
        <v>486000.9</v>
      </c>
      <c r="H1087" s="133">
        <f>SUM(G1085:G1087)</f>
        <v>1519599.9500000002</v>
      </c>
      <c r="I1087" s="162" t="s">
        <v>309</v>
      </c>
      <c r="J1087" s="81"/>
      <c r="K1087" s="144"/>
    </row>
    <row r="1088" spans="1:11" ht="16.5" x14ac:dyDescent="0.3">
      <c r="A1088" s="77"/>
      <c r="B1088" s="142"/>
      <c r="C1088" s="79"/>
      <c r="D1088" s="127"/>
      <c r="E1088" s="80"/>
      <c r="F1088" s="143"/>
      <c r="G1088" s="80">
        <f t="shared" si="6"/>
        <v>0</v>
      </c>
      <c r="H1088" s="133"/>
      <c r="I1088" s="162"/>
      <c r="J1088" s="81"/>
      <c r="K1088" s="144"/>
    </row>
    <row r="1089" spans="1:11" ht="16.5" x14ac:dyDescent="0.3">
      <c r="A1089" s="77">
        <v>43440</v>
      </c>
      <c r="B1089" s="142" t="s">
        <v>3398</v>
      </c>
      <c r="C1089" s="79" t="s">
        <v>3399</v>
      </c>
      <c r="D1089" s="127" t="s">
        <v>887</v>
      </c>
      <c r="E1089" s="80">
        <v>1</v>
      </c>
      <c r="F1089" s="143">
        <v>230000.1</v>
      </c>
      <c r="G1089" s="80">
        <f t="shared" si="6"/>
        <v>230000.1</v>
      </c>
      <c r="H1089" s="133">
        <f>G1089</f>
        <v>230000.1</v>
      </c>
      <c r="I1089" s="162" t="s">
        <v>2524</v>
      </c>
      <c r="J1089" s="81"/>
      <c r="K1089" s="144"/>
    </row>
    <row r="1090" spans="1:11" ht="16.5" x14ac:dyDescent="0.3">
      <c r="A1090" s="77"/>
      <c r="B1090" s="142"/>
      <c r="C1090" s="79"/>
      <c r="D1090" s="127"/>
      <c r="E1090" s="80"/>
      <c r="F1090" s="143"/>
      <c r="G1090" s="80">
        <f t="shared" si="6"/>
        <v>0</v>
      </c>
      <c r="H1090" s="133"/>
      <c r="I1090" s="162"/>
      <c r="J1090" s="81"/>
      <c r="K1090" s="144"/>
    </row>
    <row r="1091" spans="1:11" ht="16.5" x14ac:dyDescent="0.3">
      <c r="A1091" s="77">
        <v>43440</v>
      </c>
      <c r="B1091" s="142" t="s">
        <v>3400</v>
      </c>
      <c r="C1091" s="79" t="s">
        <v>2376</v>
      </c>
      <c r="D1091" s="127" t="s">
        <v>3401</v>
      </c>
      <c r="E1091" s="80">
        <v>1</v>
      </c>
      <c r="F1091" s="143">
        <v>649000</v>
      </c>
      <c r="G1091" s="80">
        <f t="shared" si="6"/>
        <v>649000</v>
      </c>
      <c r="H1091" s="133">
        <f>G1091</f>
        <v>649000</v>
      </c>
      <c r="I1091" s="162" t="s">
        <v>1215</v>
      </c>
      <c r="J1091" s="81"/>
      <c r="K1091" s="144"/>
    </row>
    <row r="1092" spans="1:11" ht="16.5" x14ac:dyDescent="0.3">
      <c r="A1092" s="77"/>
      <c r="B1092" s="142"/>
      <c r="C1092" s="79"/>
      <c r="D1092" s="127"/>
      <c r="E1092" s="80"/>
      <c r="F1092" s="143"/>
      <c r="G1092" s="80">
        <f t="shared" si="6"/>
        <v>0</v>
      </c>
      <c r="H1092" s="133"/>
      <c r="I1092" s="162"/>
      <c r="J1092" s="81"/>
      <c r="K1092" s="144"/>
    </row>
    <row r="1093" spans="1:11" ht="16.5" x14ac:dyDescent="0.3">
      <c r="A1093" s="77">
        <v>43440</v>
      </c>
      <c r="B1093" s="142" t="s">
        <v>3402</v>
      </c>
      <c r="C1093" s="79" t="s">
        <v>3403</v>
      </c>
      <c r="D1093" s="127" t="s">
        <v>2757</v>
      </c>
      <c r="E1093" s="80">
        <v>12</v>
      </c>
      <c r="F1093" s="143">
        <v>276300.09000000003</v>
      </c>
      <c r="G1093" s="80">
        <f t="shared" si="6"/>
        <v>3315601.08</v>
      </c>
      <c r="H1093" s="133">
        <f>G1093</f>
        <v>3315601.08</v>
      </c>
      <c r="I1093" s="162" t="s">
        <v>309</v>
      </c>
      <c r="J1093" s="81"/>
      <c r="K1093" s="144"/>
    </row>
    <row r="1094" spans="1:11" ht="16.5" x14ac:dyDescent="0.3">
      <c r="A1094" s="77"/>
      <c r="B1094" s="142"/>
      <c r="C1094" s="79"/>
      <c r="D1094" s="127"/>
      <c r="E1094" s="80"/>
      <c r="F1094" s="143"/>
      <c r="G1094" s="80">
        <f t="shared" si="6"/>
        <v>0</v>
      </c>
      <c r="H1094" s="133"/>
      <c r="I1094" s="162"/>
      <c r="J1094" s="81"/>
      <c r="K1094" s="144"/>
    </row>
    <row r="1095" spans="1:11" ht="16.5" x14ac:dyDescent="0.3">
      <c r="A1095" s="77">
        <v>43440</v>
      </c>
      <c r="B1095" s="142" t="s">
        <v>3404</v>
      </c>
      <c r="C1095" s="79" t="s">
        <v>3405</v>
      </c>
      <c r="D1095" s="127" t="s">
        <v>3406</v>
      </c>
      <c r="E1095" s="80">
        <v>3</v>
      </c>
      <c r="F1095" s="143">
        <v>1015549.81</v>
      </c>
      <c r="G1095" s="80">
        <f t="shared" si="6"/>
        <v>3046649.43</v>
      </c>
      <c r="H1095" s="133">
        <f>G1095</f>
        <v>3046649.43</v>
      </c>
      <c r="I1095" s="162" t="s">
        <v>1271</v>
      </c>
      <c r="J1095" s="81"/>
      <c r="K1095" s="144"/>
    </row>
    <row r="1096" spans="1:11" ht="16.5" x14ac:dyDescent="0.3">
      <c r="A1096" s="77"/>
      <c r="B1096" s="142"/>
      <c r="C1096" s="79"/>
      <c r="D1096" s="127"/>
      <c r="E1096" s="80"/>
      <c r="F1096" s="143"/>
      <c r="G1096" s="80">
        <f t="shared" si="6"/>
        <v>0</v>
      </c>
      <c r="H1096" s="133"/>
      <c r="I1096" s="162"/>
      <c r="J1096" s="81"/>
      <c r="K1096" s="144"/>
    </row>
    <row r="1097" spans="1:11" ht="16.5" x14ac:dyDescent="0.3">
      <c r="A1097" s="77">
        <v>43440</v>
      </c>
      <c r="B1097" s="142" t="s">
        <v>3407</v>
      </c>
      <c r="C1097" s="79" t="s">
        <v>1179</v>
      </c>
      <c r="D1097" s="127" t="s">
        <v>31</v>
      </c>
      <c r="E1097" s="80">
        <v>1</v>
      </c>
      <c r="F1097" s="143">
        <v>529199.44999999995</v>
      </c>
      <c r="G1097" s="80">
        <f t="shared" si="6"/>
        <v>529199.44999999995</v>
      </c>
      <c r="H1097" s="133">
        <f>G1097</f>
        <v>529199.44999999995</v>
      </c>
      <c r="I1097" s="162" t="s">
        <v>312</v>
      </c>
      <c r="J1097" s="81"/>
      <c r="K1097" s="144"/>
    </row>
    <row r="1098" spans="1:11" ht="16.5" x14ac:dyDescent="0.3">
      <c r="A1098" s="77"/>
      <c r="B1098" s="142"/>
      <c r="C1098" s="79"/>
      <c r="D1098" s="127"/>
      <c r="E1098" s="80"/>
      <c r="F1098" s="143"/>
      <c r="G1098" s="80">
        <f t="shared" si="6"/>
        <v>0</v>
      </c>
      <c r="H1098" s="133"/>
      <c r="I1098" s="162"/>
      <c r="J1098" s="81"/>
      <c r="K1098" s="144"/>
    </row>
    <row r="1099" spans="1:11" ht="16.5" x14ac:dyDescent="0.3">
      <c r="A1099" s="77">
        <v>43440</v>
      </c>
      <c r="B1099" s="142" t="s">
        <v>3408</v>
      </c>
      <c r="C1099" s="79" t="s">
        <v>2376</v>
      </c>
      <c r="D1099" s="127" t="s">
        <v>1094</v>
      </c>
      <c r="E1099" s="80">
        <v>3</v>
      </c>
      <c r="F1099" s="143">
        <v>215000.5</v>
      </c>
      <c r="G1099" s="80">
        <f t="shared" si="6"/>
        <v>645001.5</v>
      </c>
      <c r="H1099" s="133">
        <f>G1099</f>
        <v>645001.5</v>
      </c>
      <c r="I1099" s="162" t="s">
        <v>1215</v>
      </c>
      <c r="J1099" s="81"/>
      <c r="K1099" s="144"/>
    </row>
    <row r="1100" spans="1:11" ht="16.5" x14ac:dyDescent="0.3">
      <c r="A1100" s="77"/>
      <c r="B1100" s="142"/>
      <c r="C1100" s="79"/>
      <c r="D1100" s="127"/>
      <c r="E1100" s="80"/>
      <c r="F1100" s="143"/>
      <c r="G1100" s="80">
        <f t="shared" si="6"/>
        <v>0</v>
      </c>
      <c r="H1100" s="133"/>
      <c r="I1100" s="162"/>
      <c r="J1100" s="81"/>
      <c r="K1100" s="144"/>
    </row>
    <row r="1101" spans="1:11" ht="16.5" x14ac:dyDescent="0.3">
      <c r="A1101" s="77">
        <v>43440</v>
      </c>
      <c r="B1101" s="142" t="s">
        <v>3409</v>
      </c>
      <c r="C1101" s="79" t="s">
        <v>253</v>
      </c>
      <c r="D1101" s="127" t="s">
        <v>887</v>
      </c>
      <c r="E1101" s="80">
        <v>4</v>
      </c>
      <c r="F1101" s="143">
        <v>230000.1</v>
      </c>
      <c r="G1101" s="80">
        <f t="shared" si="6"/>
        <v>920000.4</v>
      </c>
      <c r="H1101" s="133">
        <f>G1101</f>
        <v>920000.4</v>
      </c>
      <c r="I1101" s="162" t="s">
        <v>315</v>
      </c>
      <c r="J1101" s="81"/>
      <c r="K1101" s="144"/>
    </row>
    <row r="1102" spans="1:11" ht="16.5" x14ac:dyDescent="0.3">
      <c r="A1102" s="77"/>
      <c r="B1102" s="142"/>
      <c r="C1102" s="79"/>
      <c r="D1102" s="127"/>
      <c r="E1102" s="80"/>
      <c r="F1102" s="143"/>
      <c r="G1102" s="80">
        <f t="shared" si="6"/>
        <v>0</v>
      </c>
      <c r="H1102" s="133"/>
      <c r="I1102" s="162"/>
      <c r="J1102" s="81"/>
      <c r="K1102" s="144"/>
    </row>
    <row r="1103" spans="1:11" ht="16.5" x14ac:dyDescent="0.3">
      <c r="A1103" s="77">
        <v>43440</v>
      </c>
      <c r="B1103" s="142" t="s">
        <v>3410</v>
      </c>
      <c r="C1103" s="79" t="s">
        <v>3205</v>
      </c>
      <c r="D1103" s="127" t="s">
        <v>3411</v>
      </c>
      <c r="E1103" s="80">
        <v>2</v>
      </c>
      <c r="F1103" s="143">
        <v>1024199.55</v>
      </c>
      <c r="G1103" s="80">
        <f t="shared" si="6"/>
        <v>2048399.1</v>
      </c>
      <c r="H1103" s="133">
        <f>G1103</f>
        <v>2048399.1</v>
      </c>
      <c r="I1103" s="162" t="s">
        <v>1756</v>
      </c>
      <c r="J1103" s="81"/>
      <c r="K1103" s="144"/>
    </row>
    <row r="1104" spans="1:11" ht="16.5" x14ac:dyDescent="0.3">
      <c r="A1104" s="77"/>
      <c r="B1104" s="142"/>
      <c r="C1104" s="79"/>
      <c r="D1104" s="127"/>
      <c r="E1104" s="80"/>
      <c r="F1104" s="143"/>
      <c r="G1104" s="80">
        <f t="shared" si="6"/>
        <v>0</v>
      </c>
      <c r="H1104" s="133"/>
      <c r="I1104" s="162"/>
      <c r="J1104" s="81"/>
      <c r="K1104" s="144"/>
    </row>
    <row r="1105" spans="1:11" ht="16.5" x14ac:dyDescent="0.3">
      <c r="A1105" s="77">
        <v>43440</v>
      </c>
      <c r="B1105" s="142" t="s">
        <v>3412</v>
      </c>
      <c r="C1105" s="79" t="s">
        <v>390</v>
      </c>
      <c r="D1105" s="127" t="s">
        <v>3413</v>
      </c>
      <c r="E1105" s="80">
        <v>1</v>
      </c>
      <c r="F1105" s="143">
        <v>179999.6</v>
      </c>
      <c r="G1105" s="80">
        <f t="shared" si="6"/>
        <v>179999.6</v>
      </c>
      <c r="H1105" s="133"/>
      <c r="I1105" s="162"/>
      <c r="J1105" s="81"/>
      <c r="K1105" s="144"/>
    </row>
    <row r="1106" spans="1:11" ht="16.5" x14ac:dyDescent="0.3">
      <c r="A1106" s="77"/>
      <c r="B1106" s="142"/>
      <c r="C1106" s="79"/>
      <c r="D1106" s="127" t="s">
        <v>3414</v>
      </c>
      <c r="E1106" s="80">
        <v>1</v>
      </c>
      <c r="F1106" s="143">
        <v>179999.6</v>
      </c>
      <c r="G1106" s="80">
        <f t="shared" si="6"/>
        <v>179999.6</v>
      </c>
      <c r="H1106" s="133"/>
      <c r="I1106" s="162"/>
      <c r="J1106" s="81"/>
      <c r="K1106" s="144"/>
    </row>
    <row r="1107" spans="1:11" ht="16.5" x14ac:dyDescent="0.3">
      <c r="A1107" s="77"/>
      <c r="B1107" s="142"/>
      <c r="C1107" s="79"/>
      <c r="D1107" s="127" t="s">
        <v>3415</v>
      </c>
      <c r="E1107" s="80">
        <v>1</v>
      </c>
      <c r="F1107" s="143">
        <v>179999.6</v>
      </c>
      <c r="G1107" s="80">
        <f t="shared" si="6"/>
        <v>179999.6</v>
      </c>
      <c r="H1107" s="133">
        <f>SUM(G1105:G1107)</f>
        <v>539998.80000000005</v>
      </c>
      <c r="I1107" s="162" t="s">
        <v>309</v>
      </c>
      <c r="J1107" s="81"/>
      <c r="K1107" s="144"/>
    </row>
    <row r="1108" spans="1:11" ht="16.5" x14ac:dyDescent="0.3">
      <c r="A1108" s="77"/>
      <c r="B1108" s="142"/>
      <c r="C1108" s="79"/>
      <c r="D1108" s="127"/>
      <c r="E1108" s="80"/>
      <c r="F1108" s="143"/>
      <c r="G1108" s="80">
        <f t="shared" si="6"/>
        <v>0</v>
      </c>
      <c r="H1108" s="133"/>
      <c r="I1108" s="162"/>
      <c r="J1108" s="81"/>
      <c r="K1108" s="144"/>
    </row>
    <row r="1109" spans="1:11" ht="16.5" x14ac:dyDescent="0.3">
      <c r="A1109" s="77">
        <v>43440</v>
      </c>
      <c r="B1109" s="142" t="s">
        <v>3416</v>
      </c>
      <c r="C1109" s="79" t="s">
        <v>2640</v>
      </c>
      <c r="D1109" s="127" t="s">
        <v>2677</v>
      </c>
      <c r="E1109" s="80">
        <v>4</v>
      </c>
      <c r="F1109" s="143">
        <v>283099.90500000003</v>
      </c>
      <c r="G1109" s="80">
        <f t="shared" si="6"/>
        <v>1132399.6200000001</v>
      </c>
      <c r="H1109" s="133">
        <f>G1109</f>
        <v>1132399.6200000001</v>
      </c>
      <c r="I1109" s="162" t="s">
        <v>1756</v>
      </c>
      <c r="J1109" s="81"/>
      <c r="K1109" s="144"/>
    </row>
    <row r="1110" spans="1:11" ht="16.5" x14ac:dyDescent="0.3">
      <c r="A1110" s="77"/>
      <c r="B1110" s="142"/>
      <c r="C1110" s="79"/>
      <c r="D1110" s="127"/>
      <c r="E1110" s="80"/>
      <c r="F1110" s="143"/>
      <c r="G1110" s="80">
        <f t="shared" si="6"/>
        <v>0</v>
      </c>
      <c r="H1110" s="133"/>
      <c r="I1110" s="162"/>
      <c r="J1110" s="81"/>
      <c r="K1110" s="144"/>
    </row>
    <row r="1111" spans="1:11" ht="16.5" x14ac:dyDescent="0.3">
      <c r="A1111" s="77">
        <v>43440</v>
      </c>
      <c r="B1111" s="142" t="s">
        <v>3417</v>
      </c>
      <c r="C1111" s="79" t="s">
        <v>53</v>
      </c>
      <c r="D1111" s="127" t="s">
        <v>2494</v>
      </c>
      <c r="E1111" s="80">
        <v>12</v>
      </c>
      <c r="F1111" s="143">
        <v>691000.2</v>
      </c>
      <c r="G1111" s="80">
        <f t="shared" si="6"/>
        <v>8292002.3999999994</v>
      </c>
      <c r="H1111" s="133"/>
      <c r="I1111" s="162"/>
      <c r="J1111" s="81"/>
      <c r="K1111" s="144"/>
    </row>
    <row r="1112" spans="1:11" ht="16.5" x14ac:dyDescent="0.3">
      <c r="A1112" s="77"/>
      <c r="B1112" s="142"/>
      <c r="C1112" s="79"/>
      <c r="D1112" s="127" t="s">
        <v>20</v>
      </c>
      <c r="E1112" s="80">
        <v>3</v>
      </c>
      <c r="F1112" s="143">
        <v>605000</v>
      </c>
      <c r="G1112" s="80">
        <f t="shared" si="6"/>
        <v>1815000</v>
      </c>
      <c r="H1112" s="133">
        <f>SUM(G1111:G1112)</f>
        <v>10107002.399999999</v>
      </c>
      <c r="I1112" s="162" t="s">
        <v>310</v>
      </c>
      <c r="J1112" s="81"/>
      <c r="K1112" s="144"/>
    </row>
    <row r="1113" spans="1:11" ht="16.5" x14ac:dyDescent="0.3">
      <c r="A1113" s="77"/>
      <c r="B1113" s="142"/>
      <c r="C1113" s="79"/>
      <c r="D1113" s="127"/>
      <c r="E1113" s="80"/>
      <c r="F1113" s="143"/>
      <c r="G1113" s="80">
        <f t="shared" si="6"/>
        <v>0</v>
      </c>
      <c r="H1113" s="133"/>
      <c r="I1113" s="162"/>
      <c r="J1113" s="81"/>
      <c r="K1113" s="144"/>
    </row>
    <row r="1114" spans="1:11" ht="16.5" x14ac:dyDescent="0.3">
      <c r="A1114" s="77">
        <v>43440</v>
      </c>
      <c r="B1114" s="142" t="s">
        <v>3418</v>
      </c>
      <c r="C1114" s="79" t="s">
        <v>3419</v>
      </c>
      <c r="D1114" s="127" t="s">
        <v>3197</v>
      </c>
      <c r="E1114" s="80">
        <v>4</v>
      </c>
      <c r="F1114" s="143">
        <v>308750.47499999998</v>
      </c>
      <c r="G1114" s="80">
        <f t="shared" si="6"/>
        <v>1235001.8999999999</v>
      </c>
      <c r="H1114" s="133"/>
      <c r="I1114" s="162"/>
      <c r="J1114" s="81"/>
      <c r="K1114" s="144"/>
    </row>
    <row r="1115" spans="1:11" ht="16.5" x14ac:dyDescent="0.3">
      <c r="A1115" s="77"/>
      <c r="B1115" s="142"/>
      <c r="C1115" s="79"/>
      <c r="D1115" s="127" t="s">
        <v>3420</v>
      </c>
      <c r="E1115" s="80">
        <v>2</v>
      </c>
      <c r="F1115" s="143">
        <v>302100.09499999997</v>
      </c>
      <c r="G1115" s="80">
        <f t="shared" si="6"/>
        <v>604200.18999999994</v>
      </c>
      <c r="H1115" s="133"/>
      <c r="I1115" s="162"/>
      <c r="J1115" s="81"/>
      <c r="K1115" s="144"/>
    </row>
    <row r="1116" spans="1:11" ht="16.5" x14ac:dyDescent="0.3">
      <c r="A1116" s="77"/>
      <c r="B1116" s="142"/>
      <c r="C1116" s="79"/>
      <c r="D1116" s="127" t="s">
        <v>1776</v>
      </c>
      <c r="E1116" s="80">
        <v>4</v>
      </c>
      <c r="F1116" s="143">
        <v>232749.715</v>
      </c>
      <c r="G1116" s="80">
        <f t="shared" si="6"/>
        <v>930998.86</v>
      </c>
      <c r="H1116" s="133">
        <f>SUM(G1114:G1116)</f>
        <v>2770200.9499999997</v>
      </c>
      <c r="I1116" s="162" t="s">
        <v>1756</v>
      </c>
      <c r="J1116" s="81"/>
      <c r="K1116" s="144"/>
    </row>
    <row r="1117" spans="1:11" ht="16.5" x14ac:dyDescent="0.3">
      <c r="A1117" s="77"/>
      <c r="B1117" s="142"/>
      <c r="C1117" s="79"/>
      <c r="D1117" s="127"/>
      <c r="E1117" s="80"/>
      <c r="F1117" s="143"/>
      <c r="G1117" s="80">
        <f t="shared" si="6"/>
        <v>0</v>
      </c>
      <c r="H1117" s="133"/>
      <c r="I1117" s="162"/>
      <c r="J1117" s="81"/>
      <c r="K1117" s="144"/>
    </row>
    <row r="1118" spans="1:11" ht="16.5" x14ac:dyDescent="0.3">
      <c r="A1118" s="77">
        <v>43440</v>
      </c>
      <c r="B1118" s="142" t="s">
        <v>3421</v>
      </c>
      <c r="C1118" s="79" t="s">
        <v>3321</v>
      </c>
      <c r="D1118" s="127" t="s">
        <v>2653</v>
      </c>
      <c r="E1118" s="80">
        <v>1</v>
      </c>
      <c r="F1118" s="143">
        <v>243000.5</v>
      </c>
      <c r="G1118" s="80">
        <f t="shared" si="6"/>
        <v>243000.5</v>
      </c>
      <c r="H1118" s="133"/>
      <c r="I1118" s="162"/>
      <c r="J1118" s="81"/>
      <c r="K1118" s="144"/>
    </row>
    <row r="1119" spans="1:11" ht="16.5" x14ac:dyDescent="0.3">
      <c r="A1119" s="77"/>
      <c r="B1119" s="142"/>
      <c r="C1119" s="79"/>
      <c r="D1119" s="127" t="s">
        <v>3422</v>
      </c>
      <c r="E1119" s="80">
        <v>2</v>
      </c>
      <c r="F1119" s="143">
        <v>243000.5</v>
      </c>
      <c r="G1119" s="80">
        <f t="shared" si="6"/>
        <v>486001</v>
      </c>
      <c r="H1119" s="133"/>
      <c r="I1119" s="162"/>
      <c r="J1119" s="81"/>
      <c r="K1119" s="144"/>
    </row>
    <row r="1120" spans="1:11" ht="16.5" x14ac:dyDescent="0.3">
      <c r="A1120" s="77"/>
      <c r="B1120" s="142"/>
      <c r="C1120" s="79"/>
      <c r="D1120" s="127" t="s">
        <v>19</v>
      </c>
      <c r="E1120" s="80">
        <v>3</v>
      </c>
      <c r="F1120" s="143">
        <v>514800</v>
      </c>
      <c r="G1120" s="80">
        <f t="shared" si="6"/>
        <v>1544400</v>
      </c>
      <c r="H1120" s="133">
        <f>SUM(G1118:G1120)</f>
        <v>2273401.5</v>
      </c>
      <c r="I1120" s="162" t="s">
        <v>309</v>
      </c>
      <c r="J1120" s="81"/>
      <c r="K1120" s="144"/>
    </row>
    <row r="1121" spans="1:11" ht="16.5" x14ac:dyDescent="0.3">
      <c r="A1121" s="77"/>
      <c r="B1121" s="142"/>
      <c r="C1121" s="79"/>
      <c r="D1121" s="127"/>
      <c r="E1121" s="80"/>
      <c r="F1121" s="143"/>
      <c r="G1121" s="80">
        <f t="shared" si="6"/>
        <v>0</v>
      </c>
      <c r="H1121" s="133"/>
      <c r="I1121" s="162"/>
      <c r="J1121" s="81"/>
      <c r="K1121" s="144"/>
    </row>
    <row r="1122" spans="1:11" ht="16.5" x14ac:dyDescent="0.3">
      <c r="A1122" s="77">
        <v>43440</v>
      </c>
      <c r="B1122" s="142" t="s">
        <v>3423</v>
      </c>
      <c r="C1122" s="79" t="s">
        <v>390</v>
      </c>
      <c r="D1122" s="127" t="s">
        <v>3424</v>
      </c>
      <c r="E1122" s="80">
        <v>2</v>
      </c>
      <c r="F1122" s="143">
        <v>243000.45</v>
      </c>
      <c r="G1122" s="80">
        <f t="shared" si="6"/>
        <v>486000.9</v>
      </c>
      <c r="H1122" s="133"/>
      <c r="I1122" s="162"/>
      <c r="J1122" s="81"/>
      <c r="K1122" s="144"/>
    </row>
    <row r="1123" spans="1:11" ht="16.5" x14ac:dyDescent="0.3">
      <c r="A1123" s="77"/>
      <c r="B1123" s="142"/>
      <c r="C1123" s="79"/>
      <c r="D1123" s="127" t="s">
        <v>2772</v>
      </c>
      <c r="E1123" s="80">
        <v>1</v>
      </c>
      <c r="F1123" s="143">
        <v>243000.45</v>
      </c>
      <c r="G1123" s="80">
        <f t="shared" si="6"/>
        <v>243000.45</v>
      </c>
      <c r="H1123" s="133"/>
      <c r="I1123" s="162"/>
      <c r="J1123" s="81"/>
      <c r="K1123" s="144"/>
    </row>
    <row r="1124" spans="1:11" ht="16.5" x14ac:dyDescent="0.3">
      <c r="A1124" s="77"/>
      <c r="B1124" s="142"/>
      <c r="C1124" s="79"/>
      <c r="D1124" s="127" t="s">
        <v>31</v>
      </c>
      <c r="E1124" s="80">
        <v>1</v>
      </c>
      <c r="F1124" s="143">
        <v>529199.44999999995</v>
      </c>
      <c r="G1124" s="80">
        <f t="shared" si="6"/>
        <v>529199.44999999995</v>
      </c>
      <c r="H1124" s="133">
        <f>SUM(G1122:G1124)</f>
        <v>1258200.8</v>
      </c>
      <c r="I1124" s="162" t="s">
        <v>309</v>
      </c>
      <c r="J1124" s="81"/>
      <c r="K1124" s="144"/>
    </row>
    <row r="1125" spans="1:11" ht="16.5" x14ac:dyDescent="0.3">
      <c r="A1125" s="77"/>
      <c r="B1125" s="142"/>
      <c r="C1125" s="79"/>
      <c r="D1125" s="127"/>
      <c r="E1125" s="80"/>
      <c r="F1125" s="143"/>
      <c r="G1125" s="80">
        <f t="shared" si="6"/>
        <v>0</v>
      </c>
      <c r="H1125" s="133"/>
      <c r="I1125" s="162"/>
      <c r="J1125" s="81"/>
      <c r="K1125" s="144"/>
    </row>
    <row r="1126" spans="1:11" ht="16.5" x14ac:dyDescent="0.3">
      <c r="A1126" s="77">
        <v>43440</v>
      </c>
      <c r="B1126" s="142" t="s">
        <v>3425</v>
      </c>
      <c r="C1126" s="79" t="s">
        <v>3426</v>
      </c>
      <c r="D1126" s="127" t="s">
        <v>3213</v>
      </c>
      <c r="E1126" s="80">
        <v>1</v>
      </c>
      <c r="F1126" s="143">
        <v>283099.91499999998</v>
      </c>
      <c r="G1126" s="80">
        <f t="shared" si="6"/>
        <v>283099.91499999998</v>
      </c>
      <c r="H1126" s="133"/>
      <c r="I1126" s="162"/>
      <c r="J1126" s="81"/>
      <c r="K1126" s="144"/>
    </row>
    <row r="1127" spans="1:11" ht="16.5" x14ac:dyDescent="0.3">
      <c r="A1127" s="77"/>
      <c r="B1127" s="142"/>
      <c r="C1127" s="79"/>
      <c r="D1127" s="127" t="s">
        <v>3035</v>
      </c>
      <c r="E1127" s="80">
        <v>1</v>
      </c>
      <c r="F1127" s="143">
        <v>321100.09499999997</v>
      </c>
      <c r="G1127" s="80">
        <f t="shared" si="6"/>
        <v>321100.09499999997</v>
      </c>
      <c r="H1127" s="133"/>
      <c r="I1127" s="162"/>
      <c r="J1127" s="81"/>
      <c r="K1127" s="144"/>
    </row>
    <row r="1128" spans="1:11" ht="16.5" x14ac:dyDescent="0.3">
      <c r="A1128" s="77"/>
      <c r="B1128" s="142"/>
      <c r="C1128" s="79"/>
      <c r="D1128" s="127" t="s">
        <v>2653</v>
      </c>
      <c r="E1128" s="80">
        <v>1</v>
      </c>
      <c r="F1128" s="143">
        <v>256500.48000000001</v>
      </c>
      <c r="G1128" s="80">
        <f t="shared" si="6"/>
        <v>256500.48000000001</v>
      </c>
      <c r="H1128" s="133"/>
      <c r="I1128" s="162"/>
      <c r="J1128" s="81"/>
      <c r="K1128" s="144"/>
    </row>
    <row r="1129" spans="1:11" ht="16.5" x14ac:dyDescent="0.3">
      <c r="A1129" s="77"/>
      <c r="B1129" s="142"/>
      <c r="C1129" s="79"/>
      <c r="D1129" s="127" t="s">
        <v>3427</v>
      </c>
      <c r="E1129" s="80">
        <v>1</v>
      </c>
      <c r="F1129" s="143">
        <v>260300.095</v>
      </c>
      <c r="G1129" s="80">
        <f t="shared" si="6"/>
        <v>260300.095</v>
      </c>
      <c r="H1129" s="133"/>
      <c r="I1129" s="162"/>
      <c r="J1129" s="81"/>
      <c r="K1129" s="144"/>
    </row>
    <row r="1130" spans="1:11" ht="16.5" x14ac:dyDescent="0.3">
      <c r="A1130" s="77"/>
      <c r="B1130" s="142"/>
      <c r="C1130" s="79"/>
      <c r="D1130" s="127" t="s">
        <v>3088</v>
      </c>
      <c r="E1130" s="80">
        <v>1</v>
      </c>
      <c r="F1130" s="143">
        <v>283099.91499999998</v>
      </c>
      <c r="G1130" s="80">
        <f t="shared" si="6"/>
        <v>283099.91499999998</v>
      </c>
      <c r="H1130" s="133">
        <f>SUM(G1126:G1130)</f>
        <v>1404100.5</v>
      </c>
      <c r="I1130" s="162" t="s">
        <v>309</v>
      </c>
      <c r="J1130" s="81"/>
      <c r="K1130" s="144"/>
    </row>
    <row r="1131" spans="1:11" ht="16.5" x14ac:dyDescent="0.3">
      <c r="A1131" s="77"/>
      <c r="B1131" s="142"/>
      <c r="C1131" s="79"/>
      <c r="D1131" s="127"/>
      <c r="E1131" s="80"/>
      <c r="F1131" s="143"/>
      <c r="G1131" s="80">
        <f t="shared" si="6"/>
        <v>0</v>
      </c>
      <c r="H1131" s="133"/>
      <c r="I1131" s="162"/>
      <c r="J1131" s="81"/>
      <c r="K1131" s="144"/>
    </row>
    <row r="1132" spans="1:11" ht="16.5" x14ac:dyDescent="0.3">
      <c r="A1132" s="77">
        <v>43440</v>
      </c>
      <c r="B1132" s="142" t="s">
        <v>3428</v>
      </c>
      <c r="C1132" s="79" t="s">
        <v>3429</v>
      </c>
      <c r="D1132" s="127" t="s">
        <v>3168</v>
      </c>
      <c r="E1132" s="80">
        <v>1</v>
      </c>
      <c r="F1132" s="143">
        <v>256500.47500000001</v>
      </c>
      <c r="G1132" s="80">
        <f t="shared" si="6"/>
        <v>256500.47500000001</v>
      </c>
      <c r="H1132" s="133"/>
      <c r="I1132" s="162"/>
      <c r="J1132" s="81"/>
      <c r="K1132" s="144"/>
    </row>
    <row r="1133" spans="1:11" ht="16.5" x14ac:dyDescent="0.3">
      <c r="A1133" s="77"/>
      <c r="B1133" s="142"/>
      <c r="C1133" s="79"/>
      <c r="D1133" s="127" t="s">
        <v>3197</v>
      </c>
      <c r="E1133" s="80">
        <v>1</v>
      </c>
      <c r="F1133" s="143">
        <v>308750.47499999998</v>
      </c>
      <c r="G1133" s="80">
        <f t="shared" si="6"/>
        <v>308750.47499999998</v>
      </c>
      <c r="H1133" s="133"/>
      <c r="I1133" s="162"/>
      <c r="J1133" s="81"/>
      <c r="K1133" s="144"/>
    </row>
    <row r="1134" spans="1:11" ht="16.5" x14ac:dyDescent="0.3">
      <c r="A1134" s="77"/>
      <c r="B1134" s="142"/>
      <c r="C1134" s="79"/>
      <c r="D1134" s="127" t="s">
        <v>3430</v>
      </c>
      <c r="E1134" s="80">
        <v>1</v>
      </c>
      <c r="F1134" s="143">
        <v>319200.47499999998</v>
      </c>
      <c r="G1134" s="80">
        <f t="shared" si="6"/>
        <v>319200.47499999998</v>
      </c>
      <c r="H1134" s="133"/>
      <c r="I1134" s="162"/>
      <c r="J1134" s="81"/>
      <c r="K1134" s="144"/>
    </row>
    <row r="1135" spans="1:11" ht="16.5" x14ac:dyDescent="0.3">
      <c r="A1135" s="77"/>
      <c r="B1135" s="142"/>
      <c r="C1135" s="79"/>
      <c r="D1135" s="127" t="s">
        <v>3189</v>
      </c>
      <c r="E1135" s="80">
        <v>1</v>
      </c>
      <c r="F1135" s="143">
        <v>232749.715</v>
      </c>
      <c r="G1135" s="80">
        <f t="shared" si="6"/>
        <v>232749.715</v>
      </c>
      <c r="H1135" s="133">
        <f>SUM(G1132:G1135)</f>
        <v>1117201.1399999999</v>
      </c>
      <c r="I1135" s="162" t="s">
        <v>309</v>
      </c>
      <c r="J1135" s="81"/>
      <c r="K1135" s="144"/>
    </row>
    <row r="1136" spans="1:11" ht="16.5" x14ac:dyDescent="0.3">
      <c r="A1136" s="77"/>
      <c r="B1136" s="142"/>
      <c r="C1136" s="79"/>
      <c r="D1136" s="127"/>
      <c r="E1136" s="80"/>
      <c r="F1136" s="143"/>
      <c r="G1136" s="80">
        <f t="shared" si="6"/>
        <v>0</v>
      </c>
      <c r="H1136" s="133"/>
      <c r="I1136" s="162"/>
      <c r="J1136" s="81"/>
      <c r="K1136" s="144"/>
    </row>
    <row r="1137" spans="1:11" ht="16.5" x14ac:dyDescent="0.3">
      <c r="A1137" s="77">
        <v>43440</v>
      </c>
      <c r="B1137" s="142" t="s">
        <v>3431</v>
      </c>
      <c r="C1137" s="79" t="s">
        <v>3432</v>
      </c>
      <c r="D1137" s="127" t="s">
        <v>2756</v>
      </c>
      <c r="E1137" s="80">
        <v>8</v>
      </c>
      <c r="F1137" s="143">
        <v>243000.5</v>
      </c>
      <c r="G1137" s="80">
        <f t="shared" si="6"/>
        <v>1944004</v>
      </c>
      <c r="H1137" s="133"/>
      <c r="I1137" s="162"/>
      <c r="J1137" s="81"/>
      <c r="K1137" s="144"/>
    </row>
    <row r="1138" spans="1:11" ht="16.5" x14ac:dyDescent="0.3">
      <c r="A1138" s="77"/>
      <c r="B1138" s="142"/>
      <c r="C1138" s="79"/>
      <c r="D1138" s="127" t="s">
        <v>2772</v>
      </c>
      <c r="E1138" s="80">
        <v>8</v>
      </c>
      <c r="F1138" s="143">
        <v>243000.5</v>
      </c>
      <c r="G1138" s="80">
        <f t="shared" si="6"/>
        <v>1944004</v>
      </c>
      <c r="H1138" s="133"/>
      <c r="I1138" s="162"/>
      <c r="J1138" s="81"/>
      <c r="K1138" s="144"/>
    </row>
    <row r="1139" spans="1:11" ht="16.5" x14ac:dyDescent="0.3">
      <c r="A1139" s="77"/>
      <c r="B1139" s="142"/>
      <c r="C1139" s="79"/>
      <c r="D1139" s="127" t="s">
        <v>3424</v>
      </c>
      <c r="E1139" s="80">
        <v>2</v>
      </c>
      <c r="F1139" s="143">
        <v>243000.5</v>
      </c>
      <c r="G1139" s="80">
        <f t="shared" si="6"/>
        <v>486001</v>
      </c>
      <c r="H1139" s="133">
        <f>SUM(G1137:G1139)</f>
        <v>4374009</v>
      </c>
      <c r="I1139" s="162" t="s">
        <v>309</v>
      </c>
      <c r="J1139" s="81"/>
      <c r="K1139" s="144"/>
    </row>
    <row r="1140" spans="1:11" ht="16.5" x14ac:dyDescent="0.3">
      <c r="A1140" s="77"/>
      <c r="B1140" s="142"/>
      <c r="C1140" s="79"/>
      <c r="D1140" s="127"/>
      <c r="E1140" s="80"/>
      <c r="F1140" s="143"/>
      <c r="G1140" s="80">
        <f t="shared" si="6"/>
        <v>0</v>
      </c>
      <c r="H1140" s="133"/>
      <c r="I1140" s="162"/>
      <c r="J1140" s="81"/>
      <c r="K1140" s="144"/>
    </row>
    <row r="1141" spans="1:11" ht="16.5" x14ac:dyDescent="0.3">
      <c r="A1141" s="77">
        <v>43441</v>
      </c>
      <c r="B1141" s="142" t="s">
        <v>3433</v>
      </c>
      <c r="C1141" s="79" t="s">
        <v>2370</v>
      </c>
      <c r="D1141" s="127" t="s">
        <v>887</v>
      </c>
      <c r="E1141" s="80">
        <v>1</v>
      </c>
      <c r="F1141" s="143">
        <v>230000.1</v>
      </c>
      <c r="G1141" s="80">
        <f t="shared" si="6"/>
        <v>230000.1</v>
      </c>
      <c r="H1141" s="133">
        <f>G1141</f>
        <v>230000.1</v>
      </c>
      <c r="I1141" s="162" t="s">
        <v>2524</v>
      </c>
      <c r="J1141" s="81"/>
      <c r="K1141" s="144"/>
    </row>
    <row r="1142" spans="1:11" ht="16.5" x14ac:dyDescent="0.3">
      <c r="A1142" s="77"/>
      <c r="B1142" s="142"/>
      <c r="C1142" s="79"/>
      <c r="D1142" s="127"/>
      <c r="E1142" s="80"/>
      <c r="F1142" s="143"/>
      <c r="G1142" s="80">
        <f t="shared" si="6"/>
        <v>0</v>
      </c>
      <c r="H1142" s="133"/>
      <c r="I1142" s="162"/>
      <c r="J1142" s="81"/>
      <c r="K1142" s="144"/>
    </row>
    <row r="1143" spans="1:11" ht="16.5" x14ac:dyDescent="0.3">
      <c r="A1143" s="77">
        <v>43441</v>
      </c>
      <c r="B1143" s="142" t="s">
        <v>3434</v>
      </c>
      <c r="C1143" s="79" t="s">
        <v>1460</v>
      </c>
      <c r="D1143" s="127" t="s">
        <v>887</v>
      </c>
      <c r="E1143" s="80">
        <v>24</v>
      </c>
      <c r="F1143" s="143">
        <v>230000.1</v>
      </c>
      <c r="G1143" s="80">
        <f t="shared" si="6"/>
        <v>5520002.4000000004</v>
      </c>
      <c r="H1143" s="133">
        <f>G1143</f>
        <v>5520002.4000000004</v>
      </c>
      <c r="I1143" s="162" t="s">
        <v>309</v>
      </c>
      <c r="J1143" s="81"/>
      <c r="K1143" s="144"/>
    </row>
    <row r="1144" spans="1:11" ht="16.5" x14ac:dyDescent="0.3">
      <c r="A1144" s="77"/>
      <c r="B1144" s="142"/>
      <c r="C1144" s="79"/>
      <c r="D1144" s="127"/>
      <c r="E1144" s="80"/>
      <c r="F1144" s="143"/>
      <c r="G1144" s="80">
        <f t="shared" si="6"/>
        <v>0</v>
      </c>
      <c r="H1144" s="133"/>
      <c r="I1144" s="162"/>
      <c r="J1144" s="81"/>
      <c r="K1144" s="144"/>
    </row>
    <row r="1145" spans="1:11" ht="16.5" x14ac:dyDescent="0.3">
      <c r="A1145" s="77">
        <v>43441</v>
      </c>
      <c r="B1145" s="142" t="s">
        <v>3435</v>
      </c>
      <c r="C1145" s="79" t="s">
        <v>2640</v>
      </c>
      <c r="D1145" s="127" t="s">
        <v>2677</v>
      </c>
      <c r="E1145" s="80">
        <v>2</v>
      </c>
      <c r="F1145" s="143">
        <v>283099.90500000003</v>
      </c>
      <c r="G1145" s="80">
        <f t="shared" si="6"/>
        <v>566199.81000000006</v>
      </c>
      <c r="H1145" s="133"/>
      <c r="I1145" s="162"/>
      <c r="J1145" s="81"/>
      <c r="K1145" s="144"/>
    </row>
    <row r="1146" spans="1:11" ht="16.5" x14ac:dyDescent="0.3">
      <c r="A1146" s="77"/>
      <c r="B1146" s="142"/>
      <c r="C1146" s="79"/>
      <c r="D1146" s="127" t="s">
        <v>3436</v>
      </c>
      <c r="E1146" s="80">
        <v>2</v>
      </c>
      <c r="F1146" s="143">
        <v>283099.90500000003</v>
      </c>
      <c r="G1146" s="80">
        <f t="shared" si="6"/>
        <v>566199.81000000006</v>
      </c>
      <c r="H1146" s="133">
        <f>SUM(G1145:G1146)</f>
        <v>1132399.6200000001</v>
      </c>
      <c r="I1146" s="162" t="s">
        <v>1756</v>
      </c>
      <c r="J1146" s="81"/>
      <c r="K1146" s="144"/>
    </row>
    <row r="1147" spans="1:11" ht="16.5" x14ac:dyDescent="0.3">
      <c r="A1147" s="77"/>
      <c r="B1147" s="142"/>
      <c r="C1147" s="79"/>
      <c r="D1147" s="127"/>
      <c r="E1147" s="80"/>
      <c r="F1147" s="143"/>
      <c r="G1147" s="80">
        <f t="shared" si="6"/>
        <v>0</v>
      </c>
      <c r="H1147" s="133"/>
      <c r="I1147" s="162"/>
      <c r="J1147" s="81"/>
      <c r="K1147" s="144"/>
    </row>
    <row r="1148" spans="1:11" ht="16.5" x14ac:dyDescent="0.3">
      <c r="A1148" s="77">
        <v>43440</v>
      </c>
      <c r="B1148" s="142" t="s">
        <v>3437</v>
      </c>
      <c r="C1148" s="79" t="s">
        <v>3438</v>
      </c>
      <c r="D1148" s="127" t="s">
        <v>3406</v>
      </c>
      <c r="E1148" s="80">
        <v>2</v>
      </c>
      <c r="F1148" s="143">
        <v>800000.3</v>
      </c>
      <c r="G1148" s="80">
        <f t="shared" si="6"/>
        <v>1600000.6</v>
      </c>
      <c r="H1148" s="133">
        <f>G1148</f>
        <v>1600000.6</v>
      </c>
      <c r="I1148" s="162" t="s">
        <v>2524</v>
      </c>
      <c r="J1148" s="81"/>
      <c r="K1148" s="144"/>
    </row>
    <row r="1149" spans="1:11" ht="16.5" x14ac:dyDescent="0.3">
      <c r="A1149" s="77"/>
      <c r="B1149" s="142"/>
      <c r="C1149" s="79"/>
      <c r="D1149" s="127"/>
      <c r="E1149" s="80"/>
      <c r="F1149" s="143"/>
      <c r="G1149" s="80">
        <f t="shared" si="6"/>
        <v>0</v>
      </c>
      <c r="H1149" s="133"/>
      <c r="I1149" s="162"/>
      <c r="J1149" s="81"/>
      <c r="K1149" s="144"/>
    </row>
    <row r="1150" spans="1:11" ht="16.5" x14ac:dyDescent="0.3">
      <c r="A1150" s="77">
        <v>43441</v>
      </c>
      <c r="B1150" s="142" t="s">
        <v>3439</v>
      </c>
      <c r="C1150" s="79" t="s">
        <v>3440</v>
      </c>
      <c r="D1150" s="127" t="s">
        <v>2691</v>
      </c>
      <c r="E1150" s="80">
        <v>24</v>
      </c>
      <c r="F1150" s="143">
        <v>198000</v>
      </c>
      <c r="G1150" s="80">
        <f t="shared" si="6"/>
        <v>4752000</v>
      </c>
      <c r="H1150" s="133"/>
      <c r="I1150" s="162"/>
      <c r="J1150" s="81"/>
      <c r="K1150" s="144"/>
    </row>
    <row r="1151" spans="1:11" ht="16.5" x14ac:dyDescent="0.3">
      <c r="A1151" s="77"/>
      <c r="B1151" s="142"/>
      <c r="C1151" s="79"/>
      <c r="D1151" s="127" t="s">
        <v>2725</v>
      </c>
      <c r="E1151" s="80">
        <v>12</v>
      </c>
      <c r="F1151" s="143">
        <v>198000</v>
      </c>
      <c r="G1151" s="80">
        <f t="shared" si="6"/>
        <v>2376000</v>
      </c>
      <c r="H1151" s="133"/>
      <c r="I1151" s="162"/>
      <c r="J1151" s="81"/>
      <c r="K1151" s="144"/>
    </row>
    <row r="1152" spans="1:11" ht="16.5" x14ac:dyDescent="0.3">
      <c r="A1152" s="77"/>
      <c r="B1152" s="142"/>
      <c r="C1152" s="79"/>
      <c r="D1152" s="127" t="s">
        <v>3441</v>
      </c>
      <c r="E1152" s="80">
        <v>12</v>
      </c>
      <c r="F1152" s="143">
        <v>198000</v>
      </c>
      <c r="G1152" s="80">
        <f t="shared" si="6"/>
        <v>2376000</v>
      </c>
      <c r="H1152" s="133">
        <f>SUM(G1150:G1152)</f>
        <v>9504000</v>
      </c>
      <c r="I1152" s="162" t="s">
        <v>309</v>
      </c>
      <c r="J1152" s="81"/>
      <c r="K1152" s="144"/>
    </row>
    <row r="1153" spans="1:11" ht="16.5" x14ac:dyDescent="0.3">
      <c r="A1153" s="77"/>
      <c r="B1153" s="142"/>
      <c r="C1153" s="79"/>
      <c r="D1153" s="127"/>
      <c r="E1153" s="80"/>
      <c r="F1153" s="143"/>
      <c r="G1153" s="80">
        <f t="shared" si="6"/>
        <v>0</v>
      </c>
      <c r="H1153" s="133"/>
      <c r="I1153" s="162"/>
      <c r="J1153" s="81"/>
      <c r="K1153" s="144"/>
    </row>
    <row r="1154" spans="1:11" ht="16.5" x14ac:dyDescent="0.3">
      <c r="A1154" s="77">
        <v>43441</v>
      </c>
      <c r="B1154" s="142" t="s">
        <v>3442</v>
      </c>
      <c r="C1154" s="79" t="s">
        <v>3419</v>
      </c>
      <c r="D1154" s="127" t="s">
        <v>3443</v>
      </c>
      <c r="E1154" s="80">
        <v>2</v>
      </c>
      <c r="F1154" s="143">
        <v>254599.62</v>
      </c>
      <c r="G1154" s="80">
        <f t="shared" si="6"/>
        <v>509199.24</v>
      </c>
      <c r="H1154" s="133">
        <f>G1154</f>
        <v>509199.24</v>
      </c>
      <c r="I1154" s="162" t="s">
        <v>1756</v>
      </c>
      <c r="J1154" s="81"/>
      <c r="K1154" s="144"/>
    </row>
    <row r="1155" spans="1:11" ht="16.5" x14ac:dyDescent="0.3">
      <c r="A1155" s="77"/>
      <c r="B1155" s="142"/>
      <c r="C1155" s="79"/>
      <c r="D1155" s="127"/>
      <c r="E1155" s="80"/>
      <c r="F1155" s="143"/>
      <c r="G1155" s="80">
        <f t="shared" si="6"/>
        <v>0</v>
      </c>
      <c r="H1155" s="133"/>
      <c r="I1155" s="162"/>
      <c r="J1155" s="81"/>
      <c r="K1155" s="144"/>
    </row>
    <row r="1156" spans="1:11" ht="16.5" x14ac:dyDescent="0.3">
      <c r="A1156" s="77">
        <v>43441</v>
      </c>
      <c r="B1156" s="142" t="s">
        <v>3444</v>
      </c>
      <c r="C1156" s="79" t="s">
        <v>985</v>
      </c>
      <c r="D1156" s="127" t="s">
        <v>2073</v>
      </c>
      <c r="E1156" s="80">
        <v>12</v>
      </c>
      <c r="F1156" s="143">
        <v>222084.5</v>
      </c>
      <c r="G1156" s="80">
        <f t="shared" si="6"/>
        <v>2665014</v>
      </c>
      <c r="H1156" s="133"/>
      <c r="I1156" s="162"/>
      <c r="J1156" s="81"/>
      <c r="K1156" s="144"/>
    </row>
    <row r="1157" spans="1:11" ht="16.5" x14ac:dyDescent="0.3">
      <c r="A1157" s="77"/>
      <c r="B1157" s="142"/>
      <c r="C1157" s="79"/>
      <c r="D1157" s="127" t="s">
        <v>1915</v>
      </c>
      <c r="E1157" s="80">
        <v>12</v>
      </c>
      <c r="F1157" s="143">
        <v>140834.1</v>
      </c>
      <c r="G1157" s="80">
        <f t="shared" si="6"/>
        <v>1690009.2000000002</v>
      </c>
      <c r="H1157" s="133"/>
      <c r="I1157" s="162"/>
      <c r="J1157" s="81"/>
      <c r="K1157" s="144"/>
    </row>
    <row r="1158" spans="1:11" ht="16.5" x14ac:dyDescent="0.3">
      <c r="A1158" s="77"/>
      <c r="B1158" s="142"/>
      <c r="C1158" s="79"/>
      <c r="D1158" s="127" t="s">
        <v>1635</v>
      </c>
      <c r="E1158" s="80">
        <v>12</v>
      </c>
      <c r="F1158" s="143">
        <v>140834.1</v>
      </c>
      <c r="G1158" s="80">
        <f t="shared" si="6"/>
        <v>1690009.2000000002</v>
      </c>
      <c r="H1158" s="133"/>
      <c r="I1158" s="162"/>
      <c r="J1158" s="81"/>
      <c r="K1158" s="144"/>
    </row>
    <row r="1159" spans="1:11" ht="16.5" x14ac:dyDescent="0.3">
      <c r="A1159" s="77"/>
      <c r="B1159" s="142"/>
      <c r="C1159" s="79"/>
      <c r="D1159" s="127" t="s">
        <v>1720</v>
      </c>
      <c r="E1159" s="80">
        <v>12</v>
      </c>
      <c r="F1159" s="143">
        <v>140834.1</v>
      </c>
      <c r="G1159" s="80">
        <f t="shared" si="6"/>
        <v>1690009.2000000002</v>
      </c>
      <c r="H1159" s="133"/>
      <c r="I1159" s="162"/>
      <c r="J1159" s="81"/>
      <c r="K1159" s="144"/>
    </row>
    <row r="1160" spans="1:11" ht="16.5" x14ac:dyDescent="0.3">
      <c r="A1160" s="77"/>
      <c r="B1160" s="142"/>
      <c r="C1160" s="79"/>
      <c r="D1160" s="127" t="s">
        <v>1721</v>
      </c>
      <c r="E1160" s="80">
        <v>12</v>
      </c>
      <c r="F1160" s="143">
        <v>140834.1</v>
      </c>
      <c r="G1160" s="80">
        <f t="shared" si="6"/>
        <v>1690009.2000000002</v>
      </c>
      <c r="H1160" s="133"/>
      <c r="I1160" s="162"/>
      <c r="J1160" s="81"/>
      <c r="K1160" s="144"/>
    </row>
    <row r="1161" spans="1:11" ht="16.5" x14ac:dyDescent="0.3">
      <c r="A1161" s="77"/>
      <c r="B1161" s="142"/>
      <c r="C1161" s="79"/>
      <c r="D1161" s="127" t="s">
        <v>1914</v>
      </c>
      <c r="E1161" s="80">
        <v>12</v>
      </c>
      <c r="F1161" s="143">
        <v>140834.1</v>
      </c>
      <c r="G1161" s="80">
        <f t="shared" si="6"/>
        <v>1690009.2000000002</v>
      </c>
      <c r="H1161" s="133"/>
      <c r="I1161" s="162"/>
      <c r="J1161" s="81"/>
      <c r="K1161" s="144"/>
    </row>
    <row r="1162" spans="1:11" ht="16.5" x14ac:dyDescent="0.3">
      <c r="A1162" s="77"/>
      <c r="B1162" s="142"/>
      <c r="C1162" s="79"/>
      <c r="D1162" s="127" t="s">
        <v>1722</v>
      </c>
      <c r="E1162" s="80">
        <v>12</v>
      </c>
      <c r="F1162" s="143">
        <v>140834.1</v>
      </c>
      <c r="G1162" s="80">
        <f t="shared" si="6"/>
        <v>1690009.2000000002</v>
      </c>
      <c r="H1162" s="133">
        <f>SUM(G1156:G1162)</f>
        <v>12805069.199999999</v>
      </c>
      <c r="I1162" s="162" t="s">
        <v>2545</v>
      </c>
      <c r="J1162" s="81"/>
      <c r="K1162" s="144"/>
    </row>
    <row r="1163" spans="1:11" ht="16.5" x14ac:dyDescent="0.3">
      <c r="A1163" s="77"/>
      <c r="B1163" s="142"/>
      <c r="C1163" s="79"/>
      <c r="D1163" s="127"/>
      <c r="E1163" s="80"/>
      <c r="F1163" s="143"/>
      <c r="G1163" s="80">
        <f t="shared" si="6"/>
        <v>0</v>
      </c>
      <c r="H1163" s="133"/>
      <c r="I1163" s="162"/>
      <c r="J1163" s="81"/>
      <c r="K1163" s="144"/>
    </row>
    <row r="1164" spans="1:11" ht="16.5" x14ac:dyDescent="0.3">
      <c r="A1164" s="77">
        <v>43441</v>
      </c>
      <c r="B1164" s="142" t="s">
        <v>3445</v>
      </c>
      <c r="C1164" s="79" t="s">
        <v>985</v>
      </c>
      <c r="D1164" s="127" t="s">
        <v>1851</v>
      </c>
      <c r="E1164" s="80">
        <v>24</v>
      </c>
      <c r="F1164" s="143">
        <v>70416.5</v>
      </c>
      <c r="G1164" s="80">
        <f t="shared" si="6"/>
        <v>1689996</v>
      </c>
      <c r="H1164" s="133"/>
      <c r="I1164" s="162"/>
      <c r="J1164" s="81"/>
      <c r="K1164" s="144"/>
    </row>
    <row r="1165" spans="1:11" ht="16.5" x14ac:dyDescent="0.3">
      <c r="A1165" s="77"/>
      <c r="B1165" s="142"/>
      <c r="C1165" s="79"/>
      <c r="D1165" s="127" t="s">
        <v>1719</v>
      </c>
      <c r="E1165" s="80">
        <v>24</v>
      </c>
      <c r="F1165" s="143">
        <v>70416.5</v>
      </c>
      <c r="G1165" s="80">
        <f t="shared" si="6"/>
        <v>1689996</v>
      </c>
      <c r="H1165" s="133"/>
      <c r="I1165" s="162"/>
      <c r="J1165" s="81"/>
      <c r="K1165" s="144"/>
    </row>
    <row r="1166" spans="1:11" ht="16.5" x14ac:dyDescent="0.3">
      <c r="A1166" s="77"/>
      <c r="B1166" s="142"/>
      <c r="C1166" s="79"/>
      <c r="D1166" s="127" t="s">
        <v>1966</v>
      </c>
      <c r="E1166" s="80">
        <v>24</v>
      </c>
      <c r="F1166" s="143">
        <v>70416.5</v>
      </c>
      <c r="G1166" s="80">
        <f t="shared" si="6"/>
        <v>1689996</v>
      </c>
      <c r="H1166" s="133"/>
      <c r="I1166" s="162"/>
      <c r="J1166" s="81"/>
      <c r="K1166" s="144"/>
    </row>
    <row r="1167" spans="1:11" ht="16.5" x14ac:dyDescent="0.3">
      <c r="A1167" s="77"/>
      <c r="B1167" s="142"/>
      <c r="C1167" s="79"/>
      <c r="D1167" s="127" t="s">
        <v>1933</v>
      </c>
      <c r="E1167" s="80">
        <v>24</v>
      </c>
      <c r="F1167" s="143">
        <v>70416.5</v>
      </c>
      <c r="G1167" s="80">
        <f t="shared" si="6"/>
        <v>1689996</v>
      </c>
      <c r="H1167" s="133"/>
      <c r="I1167" s="162"/>
      <c r="J1167" s="81"/>
      <c r="K1167" s="144"/>
    </row>
    <row r="1168" spans="1:11" ht="16.5" x14ac:dyDescent="0.3">
      <c r="A1168" s="77"/>
      <c r="B1168" s="142"/>
      <c r="C1168" s="79"/>
      <c r="D1168" s="127" t="s">
        <v>1930</v>
      </c>
      <c r="E1168" s="80">
        <v>24</v>
      </c>
      <c r="F1168" s="143">
        <v>70416.5</v>
      </c>
      <c r="G1168" s="80">
        <f t="shared" si="6"/>
        <v>1689996</v>
      </c>
      <c r="H1168" s="133"/>
      <c r="I1168" s="162"/>
      <c r="J1168" s="81"/>
      <c r="K1168" s="144"/>
    </row>
    <row r="1169" spans="1:11" ht="16.5" x14ac:dyDescent="0.3">
      <c r="A1169" s="77"/>
      <c r="B1169" s="142"/>
      <c r="C1169" s="79"/>
      <c r="D1169" s="127" t="s">
        <v>1725</v>
      </c>
      <c r="E1169" s="80">
        <v>24</v>
      </c>
      <c r="F1169" s="143">
        <v>70416.5</v>
      </c>
      <c r="G1169" s="80">
        <f t="shared" si="6"/>
        <v>1689996</v>
      </c>
      <c r="H1169" s="133"/>
      <c r="I1169" s="162"/>
      <c r="J1169" s="81"/>
      <c r="K1169" s="144"/>
    </row>
    <row r="1170" spans="1:11" ht="16.5" x14ac:dyDescent="0.3">
      <c r="A1170" s="77"/>
      <c r="B1170" s="142"/>
      <c r="C1170" s="79"/>
      <c r="D1170" s="127" t="s">
        <v>1340</v>
      </c>
      <c r="E1170" s="80">
        <v>24</v>
      </c>
      <c r="F1170" s="143">
        <v>41666.9</v>
      </c>
      <c r="G1170" s="80">
        <f t="shared" si="6"/>
        <v>1000005.6000000001</v>
      </c>
      <c r="H1170" s="133">
        <f>SUM(G1164:G1170)</f>
        <v>11139981.6</v>
      </c>
      <c r="I1170" s="162" t="s">
        <v>2545</v>
      </c>
      <c r="J1170" s="81"/>
      <c r="K1170" s="144"/>
    </row>
    <row r="1171" spans="1:11" ht="16.5" x14ac:dyDescent="0.3">
      <c r="A1171" s="77"/>
      <c r="B1171" s="142"/>
      <c r="C1171" s="79"/>
      <c r="D1171" s="127"/>
      <c r="E1171" s="80"/>
      <c r="F1171" s="143"/>
      <c r="G1171" s="80">
        <f t="shared" si="6"/>
        <v>0</v>
      </c>
      <c r="H1171" s="133"/>
      <c r="I1171" s="162"/>
      <c r="J1171" s="81"/>
      <c r="K1171" s="144"/>
    </row>
    <row r="1172" spans="1:11" ht="16.5" x14ac:dyDescent="0.3">
      <c r="A1172" s="77">
        <v>43441</v>
      </c>
      <c r="B1172" s="142" t="s">
        <v>3446</v>
      </c>
      <c r="C1172" s="79" t="s">
        <v>3138</v>
      </c>
      <c r="D1172" s="127" t="s">
        <v>887</v>
      </c>
      <c r="E1172" s="80">
        <v>6</v>
      </c>
      <c r="F1172" s="143">
        <v>230000.1</v>
      </c>
      <c r="G1172" s="80">
        <f t="shared" si="6"/>
        <v>1380000.6</v>
      </c>
      <c r="H1172" s="133">
        <f>G1172</f>
        <v>1380000.6</v>
      </c>
      <c r="I1172" s="162" t="s">
        <v>314</v>
      </c>
      <c r="J1172" s="81"/>
      <c r="K1172" s="144"/>
    </row>
    <row r="1173" spans="1:11" ht="16.5" x14ac:dyDescent="0.3">
      <c r="A1173" s="77"/>
      <c r="B1173" s="142"/>
      <c r="C1173" s="79"/>
      <c r="D1173" s="127"/>
      <c r="E1173" s="80"/>
      <c r="F1173" s="143"/>
      <c r="G1173" s="80">
        <f t="shared" si="6"/>
        <v>0</v>
      </c>
      <c r="H1173" s="133"/>
      <c r="I1173" s="162"/>
      <c r="J1173" s="81"/>
      <c r="K1173" s="144"/>
    </row>
    <row r="1174" spans="1:11" ht="16.5" x14ac:dyDescent="0.3">
      <c r="A1174" s="77">
        <v>43441</v>
      </c>
      <c r="B1174" s="142" t="s">
        <v>3447</v>
      </c>
      <c r="C1174" s="79" t="s">
        <v>3328</v>
      </c>
      <c r="D1174" s="127" t="s">
        <v>887</v>
      </c>
      <c r="E1174" s="80">
        <v>12</v>
      </c>
      <c r="F1174" s="143">
        <v>230000.1</v>
      </c>
      <c r="G1174" s="80">
        <f t="shared" si="6"/>
        <v>2760001.2</v>
      </c>
      <c r="H1174" s="133">
        <f>G1174</f>
        <v>2760001.2</v>
      </c>
      <c r="I1174" s="162" t="s">
        <v>1756</v>
      </c>
      <c r="J1174" s="81"/>
      <c r="K1174" s="144"/>
    </row>
    <row r="1175" spans="1:11" ht="16.5" x14ac:dyDescent="0.3">
      <c r="A1175" s="77"/>
      <c r="B1175" s="142"/>
      <c r="C1175" s="79"/>
      <c r="D1175" s="127"/>
      <c r="E1175" s="80"/>
      <c r="F1175" s="143"/>
      <c r="G1175" s="80">
        <f t="shared" si="6"/>
        <v>0</v>
      </c>
      <c r="H1175" s="133"/>
      <c r="I1175" s="162"/>
      <c r="J1175" s="81"/>
      <c r="K1175" s="144"/>
    </row>
    <row r="1176" spans="1:11" ht="16.5" x14ac:dyDescent="0.3">
      <c r="A1176" s="77">
        <v>43441</v>
      </c>
      <c r="B1176" s="142" t="s">
        <v>3448</v>
      </c>
      <c r="C1176" s="79" t="s">
        <v>42</v>
      </c>
      <c r="D1176" s="127" t="s">
        <v>1094</v>
      </c>
      <c r="E1176" s="80">
        <v>12</v>
      </c>
      <c r="F1176" s="143">
        <v>215000.5</v>
      </c>
      <c r="G1176" s="80">
        <f t="shared" si="6"/>
        <v>2580006</v>
      </c>
      <c r="H1176" s="133">
        <f>G1176</f>
        <v>2580006</v>
      </c>
      <c r="I1176" s="162" t="s">
        <v>1756</v>
      </c>
      <c r="J1176" s="81"/>
      <c r="K1176" s="144"/>
    </row>
    <row r="1177" spans="1:11" ht="16.5" x14ac:dyDescent="0.3">
      <c r="A1177" s="77"/>
      <c r="B1177" s="142"/>
      <c r="C1177" s="79"/>
      <c r="D1177" s="127"/>
      <c r="E1177" s="80"/>
      <c r="F1177" s="143"/>
      <c r="G1177" s="80">
        <f t="shared" si="6"/>
        <v>0</v>
      </c>
      <c r="H1177" s="133"/>
      <c r="I1177" s="162"/>
      <c r="J1177" s="81"/>
      <c r="K1177" s="144"/>
    </row>
    <row r="1178" spans="1:11" ht="16.5" x14ac:dyDescent="0.3">
      <c r="A1178" s="77">
        <v>43441</v>
      </c>
      <c r="B1178" s="142" t="s">
        <v>3449</v>
      </c>
      <c r="C1178" s="79" t="s">
        <v>797</v>
      </c>
      <c r="D1178" s="127" t="s">
        <v>1094</v>
      </c>
      <c r="E1178" s="80">
        <v>1</v>
      </c>
      <c r="F1178" s="143">
        <v>215000.5</v>
      </c>
      <c r="G1178" s="80">
        <f t="shared" si="6"/>
        <v>215000.5</v>
      </c>
      <c r="H1178" s="133">
        <f>G1178</f>
        <v>215000.5</v>
      </c>
      <c r="I1178" s="162" t="s">
        <v>312</v>
      </c>
      <c r="J1178" s="81"/>
      <c r="K1178" s="144"/>
    </row>
    <row r="1179" spans="1:11" ht="16.5" x14ac:dyDescent="0.3">
      <c r="A1179" s="77"/>
      <c r="B1179" s="142"/>
      <c r="C1179" s="79"/>
      <c r="D1179" s="127"/>
      <c r="E1179" s="80"/>
      <c r="F1179" s="143"/>
      <c r="G1179" s="80">
        <f t="shared" si="6"/>
        <v>0</v>
      </c>
      <c r="H1179" s="133"/>
      <c r="I1179" s="162"/>
      <c r="J1179" s="81"/>
      <c r="K1179" s="144"/>
    </row>
    <row r="1180" spans="1:11" ht="16.5" x14ac:dyDescent="0.3">
      <c r="A1180" s="77">
        <v>43441</v>
      </c>
      <c r="B1180" s="142" t="s">
        <v>3450</v>
      </c>
      <c r="C1180" s="79" t="s">
        <v>503</v>
      </c>
      <c r="D1180" s="127" t="s">
        <v>1094</v>
      </c>
      <c r="E1180" s="80">
        <v>2</v>
      </c>
      <c r="F1180" s="143">
        <v>215000.5</v>
      </c>
      <c r="G1180" s="80">
        <f t="shared" si="6"/>
        <v>430001</v>
      </c>
      <c r="H1180" s="133">
        <f>G1180</f>
        <v>430001</v>
      </c>
      <c r="I1180" s="162" t="s">
        <v>312</v>
      </c>
      <c r="J1180" s="81"/>
      <c r="K1180" s="144"/>
    </row>
    <row r="1181" spans="1:11" ht="16.5" x14ac:dyDescent="0.3">
      <c r="A1181" s="77"/>
      <c r="B1181" s="142"/>
      <c r="C1181" s="79"/>
      <c r="D1181" s="127"/>
      <c r="E1181" s="80"/>
      <c r="F1181" s="143"/>
      <c r="G1181" s="80">
        <f t="shared" si="6"/>
        <v>0</v>
      </c>
      <c r="H1181" s="133"/>
      <c r="I1181" s="162"/>
      <c r="J1181" s="81"/>
      <c r="K1181" s="144"/>
    </row>
    <row r="1182" spans="1:11" ht="16.5" x14ac:dyDescent="0.3">
      <c r="A1182" s="77">
        <v>43441</v>
      </c>
      <c r="B1182" s="142" t="s">
        <v>3451</v>
      </c>
      <c r="C1182" s="79" t="s">
        <v>2640</v>
      </c>
      <c r="D1182" s="127" t="s">
        <v>2482</v>
      </c>
      <c r="E1182" s="80">
        <v>12</v>
      </c>
      <c r="F1182" s="143">
        <v>204300.45</v>
      </c>
      <c r="G1182" s="80">
        <f t="shared" si="6"/>
        <v>2451605.4000000004</v>
      </c>
      <c r="H1182" s="133">
        <f>G1182</f>
        <v>2451605.4000000004</v>
      </c>
      <c r="I1182" s="162" t="s">
        <v>1756</v>
      </c>
      <c r="J1182" s="81"/>
      <c r="K1182" s="144"/>
    </row>
    <row r="1183" spans="1:11" ht="16.5" x14ac:dyDescent="0.3">
      <c r="A1183" s="77"/>
      <c r="B1183" s="142"/>
      <c r="C1183" s="79"/>
      <c r="D1183" s="127"/>
      <c r="E1183" s="80"/>
      <c r="F1183" s="143"/>
      <c r="G1183" s="80">
        <f t="shared" si="6"/>
        <v>0</v>
      </c>
      <c r="H1183" s="133"/>
      <c r="I1183" s="162"/>
      <c r="J1183" s="81"/>
      <c r="K1183" s="144"/>
    </row>
    <row r="1184" spans="1:11" ht="16.5" x14ac:dyDescent="0.3">
      <c r="A1184" s="77">
        <v>43441</v>
      </c>
      <c r="B1184" s="142" t="s">
        <v>3452</v>
      </c>
      <c r="C1184" s="79" t="s">
        <v>464</v>
      </c>
      <c r="D1184" s="127" t="s">
        <v>19</v>
      </c>
      <c r="E1184" s="80">
        <v>2</v>
      </c>
      <c r="F1184" s="143">
        <v>514800</v>
      </c>
      <c r="G1184" s="80">
        <f t="shared" si="6"/>
        <v>1029600</v>
      </c>
      <c r="H1184" s="133">
        <f>G1184</f>
        <v>1029600</v>
      </c>
      <c r="I1184" s="162" t="s">
        <v>309</v>
      </c>
      <c r="J1184" s="81"/>
      <c r="K1184" s="144"/>
    </row>
    <row r="1185" spans="1:11" ht="16.5" x14ac:dyDescent="0.3">
      <c r="A1185" s="77"/>
      <c r="B1185" s="142"/>
      <c r="C1185" s="79"/>
      <c r="D1185" s="127"/>
      <c r="E1185" s="80"/>
      <c r="F1185" s="143"/>
      <c r="G1185" s="80">
        <f t="shared" si="6"/>
        <v>0</v>
      </c>
      <c r="H1185" s="133"/>
      <c r="I1185" s="162"/>
      <c r="J1185" s="81"/>
      <c r="K1185" s="144"/>
    </row>
    <row r="1186" spans="1:11" ht="16.5" x14ac:dyDescent="0.3">
      <c r="A1186" s="77">
        <v>43441</v>
      </c>
      <c r="B1186" s="142" t="s">
        <v>3453</v>
      </c>
      <c r="C1186" s="79" t="s">
        <v>1019</v>
      </c>
      <c r="D1186" s="127" t="s">
        <v>887</v>
      </c>
      <c r="E1186" s="80">
        <v>4</v>
      </c>
      <c r="F1186" s="143">
        <v>230000.1</v>
      </c>
      <c r="G1186" s="80">
        <f t="shared" si="6"/>
        <v>920000.4</v>
      </c>
      <c r="H1186" s="133">
        <f>G1186</f>
        <v>920000.4</v>
      </c>
      <c r="I1186" s="162" t="s">
        <v>309</v>
      </c>
      <c r="J1186" s="81"/>
      <c r="K1186" s="144"/>
    </row>
    <row r="1187" spans="1:11" ht="16.5" x14ac:dyDescent="0.3">
      <c r="A1187" s="77"/>
      <c r="B1187" s="142"/>
      <c r="C1187" s="79"/>
      <c r="D1187" s="127"/>
      <c r="E1187" s="80"/>
      <c r="F1187" s="143"/>
      <c r="G1187" s="80">
        <f t="shared" si="6"/>
        <v>0</v>
      </c>
      <c r="H1187" s="133"/>
      <c r="I1187" s="162"/>
      <c r="J1187" s="81"/>
      <c r="K1187" s="144"/>
    </row>
    <row r="1188" spans="1:11" ht="16.5" x14ac:dyDescent="0.3">
      <c r="A1188" s="77">
        <v>43441</v>
      </c>
      <c r="B1188" s="142" t="s">
        <v>3454</v>
      </c>
      <c r="C1188" s="79" t="s">
        <v>3455</v>
      </c>
      <c r="D1188" s="127" t="s">
        <v>1072</v>
      </c>
      <c r="E1188" s="80">
        <v>6</v>
      </c>
      <c r="F1188" s="143">
        <v>165000</v>
      </c>
      <c r="G1188" s="80">
        <f t="shared" si="6"/>
        <v>990000</v>
      </c>
      <c r="H1188" s="133">
        <f>G1188</f>
        <v>990000</v>
      </c>
      <c r="I1188" s="162" t="s">
        <v>309</v>
      </c>
      <c r="J1188" s="81"/>
      <c r="K1188" s="144"/>
    </row>
    <row r="1189" spans="1:11" ht="16.5" x14ac:dyDescent="0.3">
      <c r="A1189" s="77"/>
      <c r="B1189" s="142"/>
      <c r="C1189" s="79"/>
      <c r="D1189" s="127"/>
      <c r="E1189" s="80"/>
      <c r="F1189" s="143"/>
      <c r="G1189" s="80">
        <f t="shared" si="6"/>
        <v>0</v>
      </c>
      <c r="H1189" s="133"/>
      <c r="I1189" s="162"/>
      <c r="J1189" s="81"/>
      <c r="K1189" s="144"/>
    </row>
    <row r="1190" spans="1:11" ht="16.5" x14ac:dyDescent="0.3">
      <c r="A1190" s="77">
        <v>43441</v>
      </c>
      <c r="B1190" s="142" t="s">
        <v>3456</v>
      </c>
      <c r="C1190" s="79" t="s">
        <v>2065</v>
      </c>
      <c r="D1190" s="127" t="s">
        <v>2956</v>
      </c>
      <c r="E1190" s="80">
        <v>12</v>
      </c>
      <c r="F1190" s="143">
        <v>1250000.3999999999</v>
      </c>
      <c r="G1190" s="80">
        <f t="shared" si="6"/>
        <v>15000004.799999999</v>
      </c>
      <c r="H1190" s="133"/>
      <c r="I1190" s="162"/>
      <c r="J1190" s="81"/>
      <c r="K1190" s="144"/>
    </row>
    <row r="1191" spans="1:11" ht="16.5" x14ac:dyDescent="0.3">
      <c r="A1191" s="77"/>
      <c r="B1191" s="142"/>
      <c r="C1191" s="79"/>
      <c r="D1191" s="127" t="s">
        <v>1500</v>
      </c>
      <c r="E1191" s="80">
        <v>4</v>
      </c>
      <c r="F1191" s="143">
        <v>525000.30000000005</v>
      </c>
      <c r="G1191" s="80">
        <f t="shared" si="6"/>
        <v>2100001.2000000002</v>
      </c>
      <c r="H1191" s="133">
        <f>SUM(G1190:G1191)</f>
        <v>17100006</v>
      </c>
      <c r="I1191" s="162" t="s">
        <v>2524</v>
      </c>
      <c r="J1191" s="81"/>
      <c r="K1191" s="144"/>
    </row>
    <row r="1192" spans="1:11" ht="16.5" x14ac:dyDescent="0.3">
      <c r="A1192" s="77"/>
      <c r="B1192" s="142"/>
      <c r="C1192" s="79"/>
      <c r="D1192" s="127"/>
      <c r="E1192" s="80"/>
      <c r="F1192" s="143"/>
      <c r="G1192" s="80">
        <f t="shared" si="6"/>
        <v>0</v>
      </c>
      <c r="H1192" s="133"/>
      <c r="I1192" s="162"/>
      <c r="J1192" s="81"/>
      <c r="K1192" s="144"/>
    </row>
    <row r="1193" spans="1:11" ht="16.5" x14ac:dyDescent="0.3">
      <c r="A1193" s="77">
        <v>43441</v>
      </c>
      <c r="B1193" s="142" t="s">
        <v>3457</v>
      </c>
      <c r="C1193" s="79" t="s">
        <v>3458</v>
      </c>
      <c r="D1193" s="127" t="s">
        <v>2635</v>
      </c>
      <c r="E1193" s="80">
        <v>20</v>
      </c>
      <c r="F1193" s="143">
        <v>79999.7</v>
      </c>
      <c r="G1193" s="80">
        <f t="shared" si="6"/>
        <v>1599994</v>
      </c>
      <c r="H1193" s="133">
        <f>G1193</f>
        <v>1599994</v>
      </c>
      <c r="I1193" s="162" t="s">
        <v>1756</v>
      </c>
      <c r="J1193" s="81"/>
      <c r="K1193" s="144"/>
    </row>
    <row r="1194" spans="1:11" ht="16.5" x14ac:dyDescent="0.3">
      <c r="A1194" s="77"/>
      <c r="B1194" s="142"/>
      <c r="C1194" s="79"/>
      <c r="D1194" s="127"/>
      <c r="E1194" s="80"/>
      <c r="F1194" s="143"/>
      <c r="G1194" s="80">
        <f t="shared" si="6"/>
        <v>0</v>
      </c>
      <c r="H1194" s="133"/>
      <c r="I1194" s="162"/>
      <c r="J1194" s="81"/>
      <c r="K1194" s="144"/>
    </row>
    <row r="1195" spans="1:11" ht="16.5" x14ac:dyDescent="0.3">
      <c r="A1195" s="77">
        <v>43441</v>
      </c>
      <c r="B1195" s="142" t="s">
        <v>3459</v>
      </c>
      <c r="C1195" s="79" t="s">
        <v>1850</v>
      </c>
      <c r="D1195" s="127" t="s">
        <v>1325</v>
      </c>
      <c r="E1195" s="80">
        <v>3</v>
      </c>
      <c r="F1195" s="143">
        <v>603900</v>
      </c>
      <c r="G1195" s="80">
        <f t="shared" si="6"/>
        <v>1811700</v>
      </c>
      <c r="H1195" s="133"/>
      <c r="I1195" s="162"/>
      <c r="J1195" s="81"/>
      <c r="K1195" s="144"/>
    </row>
    <row r="1196" spans="1:11" ht="16.5" x14ac:dyDescent="0.3">
      <c r="A1196" s="77"/>
      <c r="B1196" s="142"/>
      <c r="C1196" s="79"/>
      <c r="D1196" s="127" t="s">
        <v>2944</v>
      </c>
      <c r="E1196" s="80">
        <v>3</v>
      </c>
      <c r="F1196" s="143">
        <v>619200.55000000005</v>
      </c>
      <c r="G1196" s="80">
        <f t="shared" si="6"/>
        <v>1857601.6500000001</v>
      </c>
      <c r="H1196" s="133">
        <f>SUM(G1195:G1196)</f>
        <v>3669301.6500000004</v>
      </c>
      <c r="I1196" s="162" t="s">
        <v>1756</v>
      </c>
      <c r="J1196" s="81"/>
      <c r="K1196" s="144"/>
    </row>
    <row r="1197" spans="1:11" ht="16.5" x14ac:dyDescent="0.3">
      <c r="A1197" s="77"/>
      <c r="B1197" s="142"/>
      <c r="C1197" s="79"/>
      <c r="D1197" s="127"/>
      <c r="E1197" s="80"/>
      <c r="F1197" s="143"/>
      <c r="G1197" s="80">
        <f t="shared" si="6"/>
        <v>0</v>
      </c>
      <c r="H1197" s="133"/>
      <c r="I1197" s="162"/>
      <c r="J1197" s="81"/>
      <c r="K1197" s="144"/>
    </row>
    <row r="1198" spans="1:11" ht="16.5" x14ac:dyDescent="0.3">
      <c r="A1198" s="77">
        <v>43441</v>
      </c>
      <c r="B1198" s="142" t="s">
        <v>3460</v>
      </c>
      <c r="C1198" s="79" t="s">
        <v>2640</v>
      </c>
      <c r="D1198" s="127" t="s">
        <v>3296</v>
      </c>
      <c r="E1198" s="80">
        <v>1</v>
      </c>
      <c r="F1198" s="143">
        <v>284049.81</v>
      </c>
      <c r="G1198" s="80">
        <f>E1198*F1198</f>
        <v>284049.81</v>
      </c>
      <c r="H1198" s="133"/>
      <c r="I1198" s="162"/>
      <c r="J1198" s="81"/>
      <c r="K1198" s="144"/>
    </row>
    <row r="1199" spans="1:11" ht="16.5" x14ac:dyDescent="0.3">
      <c r="A1199" s="77"/>
      <c r="B1199" s="142"/>
      <c r="C1199" s="79"/>
      <c r="D1199" s="127" t="s">
        <v>3397</v>
      </c>
      <c r="E1199" s="80">
        <v>1</v>
      </c>
      <c r="F1199" s="143">
        <v>284049.81</v>
      </c>
      <c r="G1199" s="80">
        <f t="shared" ref="G1199:G1349" si="7">E1199*F1199</f>
        <v>284049.81</v>
      </c>
      <c r="H1199" s="150">
        <f>SUM(G1198:G1199)</f>
        <v>568099.62</v>
      </c>
      <c r="I1199" s="162" t="s">
        <v>1756</v>
      </c>
      <c r="J1199" s="81"/>
      <c r="K1199" s="144"/>
    </row>
    <row r="1200" spans="1:11" ht="16.5" x14ac:dyDescent="0.3">
      <c r="A1200" s="77"/>
      <c r="B1200" s="142"/>
      <c r="C1200" s="79"/>
      <c r="D1200" s="127"/>
      <c r="E1200" s="80"/>
      <c r="F1200" s="143"/>
      <c r="G1200" s="80">
        <f t="shared" si="7"/>
        <v>0</v>
      </c>
      <c r="H1200" s="133"/>
      <c r="I1200" s="162"/>
      <c r="J1200" s="81"/>
      <c r="K1200" s="144"/>
    </row>
    <row r="1201" spans="1:11" ht="16.5" x14ac:dyDescent="0.3">
      <c r="A1201" s="77">
        <v>43441</v>
      </c>
      <c r="B1201" s="142" t="s">
        <v>3461</v>
      </c>
      <c r="C1201" s="79" t="s">
        <v>720</v>
      </c>
      <c r="D1201" s="127" t="s">
        <v>3462</v>
      </c>
      <c r="E1201" s="80">
        <v>3</v>
      </c>
      <c r="F1201" s="143">
        <v>638000</v>
      </c>
      <c r="G1201" s="80">
        <f t="shared" si="7"/>
        <v>1914000</v>
      </c>
      <c r="H1201" s="133"/>
      <c r="I1201" s="162"/>
      <c r="J1201" s="81"/>
      <c r="K1201" s="144"/>
    </row>
    <row r="1202" spans="1:11" ht="16.5" x14ac:dyDescent="0.3">
      <c r="A1202" s="77"/>
      <c r="B1202" s="142"/>
      <c r="C1202" s="79"/>
      <c r="D1202" s="127" t="s">
        <v>3463</v>
      </c>
      <c r="E1202" s="80">
        <v>2</v>
      </c>
      <c r="F1202" s="143">
        <v>1227000.5</v>
      </c>
      <c r="G1202" s="80">
        <f t="shared" si="7"/>
        <v>2454001</v>
      </c>
      <c r="H1202" s="133">
        <f>SUM(G1201:G1202)</f>
        <v>4368001</v>
      </c>
      <c r="I1202" s="162" t="s">
        <v>312</v>
      </c>
      <c r="J1202" s="81"/>
      <c r="K1202" s="144"/>
    </row>
    <row r="1203" spans="1:11" ht="16.5" x14ac:dyDescent="0.3">
      <c r="A1203" s="77"/>
      <c r="B1203" s="142"/>
      <c r="C1203" s="79"/>
      <c r="D1203" s="127"/>
      <c r="E1203" s="80"/>
      <c r="F1203" s="143"/>
      <c r="G1203" s="80">
        <f t="shared" si="7"/>
        <v>0</v>
      </c>
      <c r="H1203" s="133"/>
      <c r="I1203" s="162"/>
      <c r="J1203" s="81"/>
      <c r="K1203" s="144"/>
    </row>
    <row r="1204" spans="1:11" ht="16.5" x14ac:dyDescent="0.3">
      <c r="A1204" s="77">
        <v>43441</v>
      </c>
      <c r="B1204" s="142" t="s">
        <v>3464</v>
      </c>
      <c r="C1204" s="79" t="s">
        <v>3286</v>
      </c>
      <c r="D1204" s="127" t="s">
        <v>2653</v>
      </c>
      <c r="E1204" s="80">
        <v>4</v>
      </c>
      <c r="F1204" s="143">
        <v>243000.45</v>
      </c>
      <c r="G1204" s="80">
        <f t="shared" si="7"/>
        <v>972001.8</v>
      </c>
      <c r="H1204" s="133"/>
      <c r="I1204" s="162"/>
      <c r="J1204" s="81"/>
      <c r="K1204" s="144"/>
    </row>
    <row r="1205" spans="1:11" ht="16.5" x14ac:dyDescent="0.3">
      <c r="A1205" s="77"/>
      <c r="B1205" s="142"/>
      <c r="C1205" s="79"/>
      <c r="D1205" s="127" t="s">
        <v>2756</v>
      </c>
      <c r="E1205" s="80">
        <v>3</v>
      </c>
      <c r="F1205" s="143">
        <v>243000.45</v>
      </c>
      <c r="G1205" s="80">
        <f t="shared" si="7"/>
        <v>729001.35000000009</v>
      </c>
      <c r="H1205" s="133"/>
      <c r="I1205" s="162"/>
      <c r="J1205" s="81"/>
      <c r="K1205" s="144"/>
    </row>
    <row r="1206" spans="1:11" ht="16.5" x14ac:dyDescent="0.3">
      <c r="A1206" s="77"/>
      <c r="B1206" s="142"/>
      <c r="C1206" s="79"/>
      <c r="D1206" s="127" t="s">
        <v>2772</v>
      </c>
      <c r="E1206" s="80">
        <v>3</v>
      </c>
      <c r="F1206" s="143">
        <v>243000.45</v>
      </c>
      <c r="G1206" s="80">
        <f t="shared" si="7"/>
        <v>729001.35000000009</v>
      </c>
      <c r="H1206" s="133">
        <f>SUM(G1204:G1206)</f>
        <v>2430004.5</v>
      </c>
      <c r="I1206" s="162" t="s">
        <v>309</v>
      </c>
      <c r="J1206" s="81"/>
      <c r="K1206" s="144"/>
    </row>
    <row r="1207" spans="1:11" ht="16.5" x14ac:dyDescent="0.3">
      <c r="A1207" s="77"/>
      <c r="B1207" s="142"/>
      <c r="C1207" s="79"/>
      <c r="D1207" s="127"/>
      <c r="E1207" s="80"/>
      <c r="F1207" s="143"/>
      <c r="G1207" s="80">
        <f t="shared" si="7"/>
        <v>0</v>
      </c>
      <c r="H1207" s="133"/>
      <c r="I1207" s="162"/>
      <c r="J1207" s="81"/>
      <c r="K1207" s="144"/>
    </row>
    <row r="1208" spans="1:11" ht="16.5" x14ac:dyDescent="0.3">
      <c r="A1208" s="77">
        <v>43441</v>
      </c>
      <c r="B1208" s="142" t="s">
        <v>3465</v>
      </c>
      <c r="C1208" s="79" t="s">
        <v>2600</v>
      </c>
      <c r="D1208" s="127" t="s">
        <v>1635</v>
      </c>
      <c r="E1208" s="80">
        <v>8</v>
      </c>
      <c r="F1208" s="143">
        <v>153674.70000000001</v>
      </c>
      <c r="G1208" s="80">
        <f t="shared" si="7"/>
        <v>1229397.6000000001</v>
      </c>
      <c r="H1208" s="133"/>
      <c r="I1208" s="162"/>
      <c r="J1208" s="81"/>
      <c r="K1208" s="144"/>
    </row>
    <row r="1209" spans="1:11" ht="16.5" x14ac:dyDescent="0.3">
      <c r="A1209" s="77"/>
      <c r="B1209" s="142"/>
      <c r="C1209" s="79"/>
      <c r="D1209" s="127" t="s">
        <v>1722</v>
      </c>
      <c r="E1209" s="80">
        <v>4</v>
      </c>
      <c r="F1209" s="143">
        <v>153674.70000000001</v>
      </c>
      <c r="G1209" s="80">
        <f t="shared" si="7"/>
        <v>614698.80000000005</v>
      </c>
      <c r="H1209" s="133">
        <f>SUM(G1208:G1209)</f>
        <v>1844096.4000000001</v>
      </c>
      <c r="I1209" s="162" t="s">
        <v>1756</v>
      </c>
      <c r="J1209" s="81"/>
      <c r="K1209" s="144"/>
    </row>
    <row r="1210" spans="1:11" ht="16.5" x14ac:dyDescent="0.3">
      <c r="A1210" s="77"/>
      <c r="B1210" s="142"/>
      <c r="C1210" s="79"/>
      <c r="D1210" s="127"/>
      <c r="E1210" s="80"/>
      <c r="F1210" s="143"/>
      <c r="G1210" s="80">
        <f t="shared" si="7"/>
        <v>0</v>
      </c>
      <c r="H1210" s="133"/>
      <c r="I1210" s="162"/>
      <c r="J1210" s="81"/>
      <c r="K1210" s="144"/>
    </row>
    <row r="1211" spans="1:11" ht="16.5" x14ac:dyDescent="0.3">
      <c r="A1211" s="77">
        <v>43441</v>
      </c>
      <c r="B1211" s="142" t="s">
        <v>3466</v>
      </c>
      <c r="C1211" s="79" t="s">
        <v>2640</v>
      </c>
      <c r="D1211" s="127" t="s">
        <v>2593</v>
      </c>
      <c r="E1211" s="80">
        <v>2</v>
      </c>
      <c r="F1211" s="143">
        <v>256500.47500000001</v>
      </c>
      <c r="G1211" s="80">
        <f t="shared" si="7"/>
        <v>513000.95</v>
      </c>
      <c r="H1211" s="133"/>
      <c r="I1211" s="162"/>
      <c r="J1211" s="81"/>
      <c r="K1211" s="144"/>
    </row>
    <row r="1212" spans="1:11" ht="16.5" x14ac:dyDescent="0.3">
      <c r="A1212" s="77"/>
      <c r="B1212" s="142"/>
      <c r="C1212" s="79"/>
      <c r="D1212" s="127" t="s">
        <v>3467</v>
      </c>
      <c r="E1212" s="80">
        <v>1</v>
      </c>
      <c r="F1212" s="143">
        <v>284049.81</v>
      </c>
      <c r="G1212" s="80">
        <f t="shared" si="7"/>
        <v>284049.81</v>
      </c>
      <c r="H1212" s="133">
        <f>SUM(G1211:G1212)</f>
        <v>797050.76</v>
      </c>
      <c r="I1212" s="162" t="s">
        <v>1756</v>
      </c>
      <c r="J1212" s="81"/>
      <c r="K1212" s="144"/>
    </row>
    <row r="1213" spans="1:11" ht="16.5" x14ac:dyDescent="0.3">
      <c r="A1213" s="77"/>
      <c r="B1213" s="142"/>
      <c r="C1213" s="79"/>
      <c r="D1213" s="127"/>
      <c r="E1213" s="80"/>
      <c r="F1213" s="143"/>
      <c r="G1213" s="80">
        <f t="shared" si="7"/>
        <v>0</v>
      </c>
      <c r="H1213" s="133"/>
      <c r="I1213" s="162"/>
      <c r="J1213" s="81"/>
      <c r="K1213" s="144"/>
    </row>
    <row r="1214" spans="1:11" ht="16.5" x14ac:dyDescent="0.3">
      <c r="A1214" s="77">
        <v>43442</v>
      </c>
      <c r="B1214" s="142" t="s">
        <v>3468</v>
      </c>
      <c r="C1214" s="79" t="s">
        <v>811</v>
      </c>
      <c r="D1214" s="127" t="s">
        <v>3469</v>
      </c>
      <c r="E1214" s="80">
        <v>1</v>
      </c>
      <c r="F1214" s="143">
        <v>710000.5</v>
      </c>
      <c r="G1214" s="80">
        <f t="shared" si="7"/>
        <v>710000.5</v>
      </c>
      <c r="H1214" s="133">
        <f>G1214</f>
        <v>710000.5</v>
      </c>
      <c r="I1214" s="162" t="s">
        <v>1215</v>
      </c>
      <c r="J1214" s="81"/>
      <c r="K1214" s="144"/>
    </row>
    <row r="1215" spans="1:11" ht="16.5" x14ac:dyDescent="0.3">
      <c r="A1215" s="77"/>
      <c r="B1215" s="142"/>
      <c r="C1215" s="79"/>
      <c r="D1215" s="127"/>
      <c r="E1215" s="80"/>
      <c r="F1215" s="143"/>
      <c r="G1215" s="80">
        <f t="shared" si="7"/>
        <v>0</v>
      </c>
      <c r="H1215" s="133"/>
      <c r="I1215" s="162"/>
      <c r="J1215" s="81"/>
      <c r="K1215" s="144"/>
    </row>
    <row r="1216" spans="1:11" ht="16.5" x14ac:dyDescent="0.3">
      <c r="A1216" s="92">
        <v>43442</v>
      </c>
      <c r="B1216" s="145" t="s">
        <v>3470</v>
      </c>
      <c r="C1216" s="94" t="s">
        <v>249</v>
      </c>
      <c r="D1216" s="128" t="s">
        <v>3471</v>
      </c>
      <c r="E1216" s="95">
        <v>2</v>
      </c>
      <c r="F1216" s="146">
        <v>0</v>
      </c>
      <c r="G1216" s="95">
        <v>0</v>
      </c>
      <c r="H1216" s="147">
        <f>G1216</f>
        <v>0</v>
      </c>
      <c r="I1216" s="162" t="s">
        <v>314</v>
      </c>
      <c r="J1216" s="81" t="s">
        <v>1667</v>
      </c>
      <c r="K1216" s="144"/>
    </row>
    <row r="1217" spans="1:11" ht="16.5" x14ac:dyDescent="0.3">
      <c r="A1217" s="77"/>
      <c r="B1217" s="142"/>
      <c r="C1217" s="79"/>
      <c r="D1217" s="127"/>
      <c r="E1217" s="80"/>
      <c r="F1217" s="143"/>
      <c r="G1217" s="80">
        <f t="shared" si="7"/>
        <v>0</v>
      </c>
      <c r="H1217" s="133"/>
      <c r="I1217" s="162"/>
      <c r="J1217" s="81"/>
      <c r="K1217" s="144"/>
    </row>
    <row r="1218" spans="1:11" ht="16.5" x14ac:dyDescent="0.3">
      <c r="A1218" s="92">
        <v>43442</v>
      </c>
      <c r="B1218" s="145" t="s">
        <v>3472</v>
      </c>
      <c r="C1218" s="94" t="s">
        <v>170</v>
      </c>
      <c r="D1218" s="128" t="s">
        <v>1937</v>
      </c>
      <c r="E1218" s="95">
        <v>2</v>
      </c>
      <c r="F1218" s="146">
        <v>0</v>
      </c>
      <c r="G1218" s="95">
        <v>0</v>
      </c>
      <c r="H1218" s="147">
        <f>G1218</f>
        <v>0</v>
      </c>
      <c r="I1218" s="162" t="s">
        <v>309</v>
      </c>
      <c r="J1218" s="81" t="s">
        <v>1667</v>
      </c>
      <c r="K1218" s="144"/>
    </row>
    <row r="1219" spans="1:11" ht="16.5" x14ac:dyDescent="0.3">
      <c r="A1219" s="77"/>
      <c r="B1219" s="142"/>
      <c r="C1219" s="79"/>
      <c r="D1219" s="127"/>
      <c r="E1219" s="80"/>
      <c r="F1219" s="143"/>
      <c r="G1219" s="80">
        <f t="shared" si="7"/>
        <v>0</v>
      </c>
      <c r="H1219" s="133"/>
      <c r="I1219" s="162"/>
      <c r="J1219" s="81"/>
      <c r="K1219" s="144"/>
    </row>
    <row r="1220" spans="1:11" ht="16.5" x14ac:dyDescent="0.3">
      <c r="A1220" s="77">
        <v>43442</v>
      </c>
      <c r="B1220" s="142" t="s">
        <v>3473</v>
      </c>
      <c r="C1220" s="79" t="s">
        <v>2933</v>
      </c>
      <c r="D1220" s="127" t="s">
        <v>3474</v>
      </c>
      <c r="E1220" s="80">
        <v>1</v>
      </c>
      <c r="F1220" s="143">
        <v>1503900.09</v>
      </c>
      <c r="G1220" s="80">
        <f t="shared" si="7"/>
        <v>1503900.09</v>
      </c>
      <c r="H1220" s="133">
        <f>G1220</f>
        <v>1503900.09</v>
      </c>
      <c r="I1220" s="162" t="s">
        <v>2524</v>
      </c>
      <c r="J1220" s="81"/>
      <c r="K1220" s="144"/>
    </row>
    <row r="1221" spans="1:11" ht="16.5" x14ac:dyDescent="0.3">
      <c r="A1221" s="77"/>
      <c r="B1221" s="142"/>
      <c r="C1221" s="79"/>
      <c r="D1221" s="127"/>
      <c r="E1221" s="80"/>
      <c r="F1221" s="143"/>
      <c r="G1221" s="80">
        <f t="shared" si="7"/>
        <v>0</v>
      </c>
      <c r="H1221" s="133"/>
      <c r="I1221" s="162"/>
      <c r="J1221" s="81"/>
      <c r="K1221" s="144"/>
    </row>
    <row r="1222" spans="1:11" ht="16.5" x14ac:dyDescent="0.3">
      <c r="A1222" s="77">
        <v>43442</v>
      </c>
      <c r="B1222" s="142" t="s">
        <v>3475</v>
      </c>
      <c r="C1222" s="79" t="s">
        <v>2640</v>
      </c>
      <c r="D1222" s="127" t="s">
        <v>3476</v>
      </c>
      <c r="E1222" s="80">
        <v>2</v>
      </c>
      <c r="F1222" s="143">
        <v>284049.81</v>
      </c>
      <c r="G1222" s="80">
        <f t="shared" si="7"/>
        <v>568099.62</v>
      </c>
      <c r="H1222" s="133">
        <f>G1222</f>
        <v>568099.62</v>
      </c>
      <c r="I1222" s="162" t="s">
        <v>1756</v>
      </c>
      <c r="J1222" s="81"/>
      <c r="K1222" s="144"/>
    </row>
    <row r="1223" spans="1:11" ht="16.5" x14ac:dyDescent="0.3">
      <c r="A1223" s="77"/>
      <c r="B1223" s="142"/>
      <c r="C1223" s="79"/>
      <c r="D1223" s="127"/>
      <c r="E1223" s="80"/>
      <c r="F1223" s="143"/>
      <c r="G1223" s="80">
        <f t="shared" si="7"/>
        <v>0</v>
      </c>
      <c r="H1223" s="133"/>
      <c r="I1223" s="162"/>
      <c r="J1223" s="81"/>
      <c r="K1223" s="144"/>
    </row>
    <row r="1224" spans="1:11" ht="16.5" x14ac:dyDescent="0.3">
      <c r="A1224" s="77">
        <v>43442</v>
      </c>
      <c r="B1224" s="142" t="s">
        <v>3477</v>
      </c>
      <c r="C1224" s="79" t="s">
        <v>3478</v>
      </c>
      <c r="D1224" s="127" t="s">
        <v>2725</v>
      </c>
      <c r="E1224" s="80">
        <v>12</v>
      </c>
      <c r="F1224" s="143">
        <v>198000</v>
      </c>
      <c r="G1224" s="80">
        <f t="shared" si="7"/>
        <v>2376000</v>
      </c>
      <c r="H1224" s="133">
        <f>G1224</f>
        <v>2376000</v>
      </c>
      <c r="I1224" s="162" t="s">
        <v>309</v>
      </c>
      <c r="J1224" s="81"/>
      <c r="K1224" s="144"/>
    </row>
    <row r="1225" spans="1:11" ht="16.5" x14ac:dyDescent="0.3">
      <c r="A1225" s="77"/>
      <c r="B1225" s="142"/>
      <c r="C1225" s="79"/>
      <c r="D1225" s="127"/>
      <c r="E1225" s="80"/>
      <c r="F1225" s="143"/>
      <c r="G1225" s="80">
        <f t="shared" si="7"/>
        <v>0</v>
      </c>
      <c r="H1225" s="133"/>
      <c r="I1225" s="162"/>
      <c r="J1225" s="81"/>
      <c r="K1225" s="144"/>
    </row>
    <row r="1226" spans="1:11" ht="16.5" x14ac:dyDescent="0.3">
      <c r="A1226" s="77">
        <v>43442</v>
      </c>
      <c r="B1226" s="142" t="s">
        <v>3479</v>
      </c>
      <c r="C1226" s="79" t="s">
        <v>3527</v>
      </c>
      <c r="D1226" s="127" t="s">
        <v>1914</v>
      </c>
      <c r="E1226" s="80">
        <v>36</v>
      </c>
      <c r="F1226" s="143">
        <v>169998.40132</v>
      </c>
      <c r="G1226" s="80">
        <f t="shared" si="7"/>
        <v>6119942.4475199999</v>
      </c>
      <c r="H1226" s="133">
        <f>G1226</f>
        <v>6119942.4475199999</v>
      </c>
      <c r="I1226" s="162" t="s">
        <v>1215</v>
      </c>
      <c r="J1226" s="81"/>
      <c r="K1226" s="144"/>
    </row>
    <row r="1227" spans="1:11" ht="16.5" x14ac:dyDescent="0.3">
      <c r="A1227" s="77"/>
      <c r="B1227" s="142"/>
      <c r="C1227" s="79"/>
      <c r="D1227" s="127"/>
      <c r="E1227" s="80"/>
      <c r="F1227" s="143"/>
      <c r="G1227" s="80">
        <f t="shared" si="7"/>
        <v>0</v>
      </c>
      <c r="H1227" s="133"/>
      <c r="I1227" s="162"/>
      <c r="J1227" s="81"/>
      <c r="K1227" s="144"/>
    </row>
    <row r="1228" spans="1:11" ht="16.5" x14ac:dyDescent="0.3">
      <c r="A1228" s="77">
        <v>43442</v>
      </c>
      <c r="B1228" s="142" t="s">
        <v>3480</v>
      </c>
      <c r="C1228" s="79" t="s">
        <v>75</v>
      </c>
      <c r="D1228" s="127" t="s">
        <v>1094</v>
      </c>
      <c r="E1228" s="80">
        <v>2</v>
      </c>
      <c r="F1228" s="143">
        <v>215000.5</v>
      </c>
      <c r="G1228" s="80">
        <f t="shared" si="7"/>
        <v>430001</v>
      </c>
      <c r="H1228" s="133">
        <f>G1228</f>
        <v>430001</v>
      </c>
      <c r="I1228" s="162" t="s">
        <v>309</v>
      </c>
      <c r="J1228" s="81"/>
      <c r="K1228" s="144"/>
    </row>
    <row r="1229" spans="1:11" ht="16.5" x14ac:dyDescent="0.3">
      <c r="A1229" s="77"/>
      <c r="B1229" s="142"/>
      <c r="C1229" s="79"/>
      <c r="D1229" s="127"/>
      <c r="E1229" s="80"/>
      <c r="F1229" s="143"/>
      <c r="G1229" s="80">
        <f t="shared" si="7"/>
        <v>0</v>
      </c>
      <c r="H1229" s="133"/>
      <c r="I1229" s="162"/>
      <c r="J1229" s="81"/>
      <c r="K1229" s="144"/>
    </row>
    <row r="1230" spans="1:11" ht="16.5" x14ac:dyDescent="0.3">
      <c r="A1230" s="77">
        <v>43442</v>
      </c>
      <c r="B1230" s="142" t="s">
        <v>3481</v>
      </c>
      <c r="C1230" s="79" t="s">
        <v>646</v>
      </c>
      <c r="D1230" s="127" t="s">
        <v>1094</v>
      </c>
      <c r="E1230" s="80">
        <v>6</v>
      </c>
      <c r="F1230" s="143">
        <v>215000.5</v>
      </c>
      <c r="G1230" s="80">
        <f t="shared" si="7"/>
        <v>1290003</v>
      </c>
      <c r="H1230" s="133">
        <f>G1230</f>
        <v>1290003</v>
      </c>
      <c r="I1230" s="162" t="s">
        <v>309</v>
      </c>
      <c r="J1230" s="81"/>
      <c r="K1230" s="144"/>
    </row>
    <row r="1231" spans="1:11" ht="16.5" x14ac:dyDescent="0.3">
      <c r="A1231" s="77"/>
      <c r="B1231" s="142"/>
      <c r="C1231" s="79"/>
      <c r="D1231" s="127"/>
      <c r="E1231" s="80"/>
      <c r="F1231" s="143"/>
      <c r="G1231" s="80">
        <f t="shared" si="7"/>
        <v>0</v>
      </c>
      <c r="H1231" s="133"/>
      <c r="I1231" s="162"/>
      <c r="J1231" s="81"/>
      <c r="K1231" s="144"/>
    </row>
    <row r="1232" spans="1:11" ht="16.5" x14ac:dyDescent="0.3">
      <c r="A1232" s="77">
        <v>43442</v>
      </c>
      <c r="B1232" s="142" t="s">
        <v>3482</v>
      </c>
      <c r="C1232" s="79" t="s">
        <v>1271</v>
      </c>
      <c r="D1232" s="127" t="s">
        <v>1094</v>
      </c>
      <c r="E1232" s="80">
        <v>1</v>
      </c>
      <c r="F1232" s="143">
        <v>215000.5</v>
      </c>
      <c r="G1232" s="80">
        <f t="shared" si="7"/>
        <v>215000.5</v>
      </c>
      <c r="H1232" s="133"/>
      <c r="I1232" s="162"/>
      <c r="J1232" s="81"/>
      <c r="K1232" s="144"/>
    </row>
    <row r="1233" spans="1:11" ht="16.5" x14ac:dyDescent="0.3">
      <c r="A1233" s="77"/>
      <c r="B1233" s="142"/>
      <c r="C1233" s="79"/>
      <c r="D1233" s="127" t="s">
        <v>887</v>
      </c>
      <c r="E1233" s="80">
        <v>1</v>
      </c>
      <c r="F1233" s="143">
        <v>230000.1</v>
      </c>
      <c r="G1233" s="80">
        <f t="shared" si="7"/>
        <v>230000.1</v>
      </c>
      <c r="H1233" s="133">
        <f>SUM(G1232:G1233)</f>
        <v>445000.6</v>
      </c>
      <c r="I1233" s="162" t="s">
        <v>1271</v>
      </c>
      <c r="J1233" s="81"/>
      <c r="K1233" s="144"/>
    </row>
    <row r="1234" spans="1:11" ht="16.5" x14ac:dyDescent="0.3">
      <c r="A1234" s="77"/>
      <c r="B1234" s="142"/>
      <c r="C1234" s="79"/>
      <c r="D1234" s="127"/>
      <c r="E1234" s="80"/>
      <c r="F1234" s="143"/>
      <c r="G1234" s="80">
        <f t="shared" si="7"/>
        <v>0</v>
      </c>
      <c r="H1234" s="133"/>
      <c r="I1234" s="162"/>
      <c r="J1234" s="81"/>
      <c r="K1234" s="144"/>
    </row>
    <row r="1235" spans="1:11" ht="16.5" x14ac:dyDescent="0.3">
      <c r="A1235" s="77">
        <v>43442</v>
      </c>
      <c r="B1235" s="142" t="s">
        <v>3483</v>
      </c>
      <c r="C1235" s="79" t="s">
        <v>1215</v>
      </c>
      <c r="D1235" s="127" t="s">
        <v>887</v>
      </c>
      <c r="E1235" s="80">
        <v>1</v>
      </c>
      <c r="F1235" s="143">
        <v>230000.1</v>
      </c>
      <c r="G1235" s="80">
        <f t="shared" si="7"/>
        <v>230000.1</v>
      </c>
      <c r="H1235" s="133"/>
      <c r="I1235" s="162"/>
      <c r="J1235" s="81"/>
      <c r="K1235" s="144"/>
    </row>
    <row r="1236" spans="1:11" ht="16.5" x14ac:dyDescent="0.3">
      <c r="A1236" s="77"/>
      <c r="B1236" s="142"/>
      <c r="C1236" s="79"/>
      <c r="D1236" s="127" t="s">
        <v>1094</v>
      </c>
      <c r="E1236" s="80">
        <v>1</v>
      </c>
      <c r="F1236" s="143">
        <v>215000.5</v>
      </c>
      <c r="G1236" s="80">
        <f t="shared" si="7"/>
        <v>215000.5</v>
      </c>
      <c r="H1236" s="133"/>
      <c r="I1236" s="162"/>
      <c r="J1236" s="81"/>
      <c r="K1236" s="144"/>
    </row>
    <row r="1237" spans="1:11" ht="16.5" x14ac:dyDescent="0.3">
      <c r="A1237" s="77"/>
      <c r="B1237" s="142"/>
      <c r="C1237" s="79"/>
      <c r="D1237" s="127" t="s">
        <v>31</v>
      </c>
      <c r="E1237" s="80">
        <v>1</v>
      </c>
      <c r="F1237" s="143">
        <v>529199.44999999995</v>
      </c>
      <c r="G1237" s="80">
        <f t="shared" si="7"/>
        <v>529199.44999999995</v>
      </c>
      <c r="H1237" s="133">
        <f>SUM(G1235:G1237)</f>
        <v>974200.04999999993</v>
      </c>
      <c r="I1237" s="162" t="s">
        <v>1215</v>
      </c>
      <c r="J1237" s="81"/>
      <c r="K1237" s="144"/>
    </row>
    <row r="1238" spans="1:11" ht="16.5" x14ac:dyDescent="0.3">
      <c r="A1238" s="77"/>
      <c r="B1238" s="142"/>
      <c r="C1238" s="79"/>
      <c r="D1238" s="127"/>
      <c r="E1238" s="80"/>
      <c r="F1238" s="143"/>
      <c r="G1238" s="80">
        <f t="shared" si="7"/>
        <v>0</v>
      </c>
      <c r="H1238" s="133"/>
      <c r="I1238" s="162"/>
      <c r="J1238" s="81"/>
      <c r="K1238" s="144"/>
    </row>
    <row r="1239" spans="1:11" ht="16.5" x14ac:dyDescent="0.3">
      <c r="A1239" s="77">
        <v>43442</v>
      </c>
      <c r="B1239" s="142" t="s">
        <v>3484</v>
      </c>
      <c r="C1239" s="79" t="s">
        <v>3528</v>
      </c>
      <c r="D1239" s="127" t="s">
        <v>1914</v>
      </c>
      <c r="E1239" s="80">
        <v>36</v>
      </c>
      <c r="F1239" s="143">
        <v>169998.40132</v>
      </c>
      <c r="G1239" s="80">
        <f t="shared" si="7"/>
        <v>6119942.4475199999</v>
      </c>
      <c r="H1239" s="133">
        <f>G1239</f>
        <v>6119942.4475199999</v>
      </c>
      <c r="I1239" s="162" t="s">
        <v>1215</v>
      </c>
      <c r="J1239" s="81"/>
      <c r="K1239" s="144"/>
    </row>
    <row r="1240" spans="1:11" ht="16.5" x14ac:dyDescent="0.3">
      <c r="A1240" s="77"/>
      <c r="B1240" s="142"/>
      <c r="C1240" s="79"/>
      <c r="D1240" s="127"/>
      <c r="E1240" s="80"/>
      <c r="F1240" s="143"/>
      <c r="G1240" s="80">
        <f t="shared" si="7"/>
        <v>0</v>
      </c>
      <c r="H1240" s="133"/>
      <c r="I1240" s="162"/>
      <c r="J1240" s="81"/>
      <c r="K1240" s="144"/>
    </row>
    <row r="1241" spans="1:11" ht="16.5" x14ac:dyDescent="0.3">
      <c r="A1241" s="77">
        <v>43442</v>
      </c>
      <c r="B1241" s="142" t="s">
        <v>3485</v>
      </c>
      <c r="C1241" s="79" t="s">
        <v>3342</v>
      </c>
      <c r="D1241" s="127" t="s">
        <v>1914</v>
      </c>
      <c r="E1241" s="80">
        <v>48</v>
      </c>
      <c r="F1241" s="143">
        <v>169998.40132</v>
      </c>
      <c r="G1241" s="80">
        <f t="shared" si="7"/>
        <v>8159923.2633600002</v>
      </c>
      <c r="H1241" s="133">
        <f>G1241</f>
        <v>8159923.2633600002</v>
      </c>
      <c r="I1241" s="162" t="s">
        <v>1215</v>
      </c>
      <c r="J1241" s="81"/>
      <c r="K1241" s="144"/>
    </row>
    <row r="1242" spans="1:11" ht="16.5" x14ac:dyDescent="0.3">
      <c r="A1242" s="77"/>
      <c r="B1242" s="142"/>
      <c r="C1242" s="79"/>
      <c r="D1242" s="127"/>
      <c r="E1242" s="80"/>
      <c r="F1242" s="143"/>
      <c r="G1242" s="80">
        <f t="shared" si="7"/>
        <v>0</v>
      </c>
      <c r="H1242" s="133"/>
      <c r="I1242" s="162"/>
      <c r="J1242" s="81"/>
      <c r="K1242" s="144"/>
    </row>
    <row r="1243" spans="1:11" ht="16.5" x14ac:dyDescent="0.3">
      <c r="A1243" s="77">
        <v>43442</v>
      </c>
      <c r="B1243" s="142" t="s">
        <v>3486</v>
      </c>
      <c r="C1243" s="79" t="s">
        <v>1769</v>
      </c>
      <c r="D1243" s="127" t="s">
        <v>3263</v>
      </c>
      <c r="E1243" s="80">
        <v>9</v>
      </c>
      <c r="F1243" s="143">
        <v>251749.905</v>
      </c>
      <c r="G1243" s="80">
        <f t="shared" si="7"/>
        <v>2265749.145</v>
      </c>
      <c r="H1243" s="133"/>
      <c r="I1243" s="162"/>
      <c r="J1243" s="81"/>
      <c r="K1243" s="144"/>
    </row>
    <row r="1244" spans="1:11" ht="16.5" x14ac:dyDescent="0.3">
      <c r="A1244" s="77"/>
      <c r="B1244" s="142"/>
      <c r="C1244" s="79"/>
      <c r="D1244" s="127" t="s">
        <v>1772</v>
      </c>
      <c r="E1244" s="80">
        <v>9</v>
      </c>
      <c r="F1244" s="143">
        <v>264099.70500000002</v>
      </c>
      <c r="G1244" s="80">
        <f t="shared" si="7"/>
        <v>2376897.3450000002</v>
      </c>
      <c r="H1244" s="133">
        <f>SUM(G1243:G1244)</f>
        <v>4642646.49</v>
      </c>
      <c r="I1244" s="162" t="s">
        <v>309</v>
      </c>
      <c r="J1244" s="81"/>
      <c r="K1244" s="144"/>
    </row>
    <row r="1245" spans="1:11" ht="16.5" x14ac:dyDescent="0.3">
      <c r="A1245" s="77"/>
      <c r="B1245" s="142"/>
      <c r="C1245" s="79"/>
      <c r="D1245" s="127"/>
      <c r="E1245" s="80"/>
      <c r="F1245" s="143"/>
      <c r="G1245" s="80">
        <f t="shared" si="7"/>
        <v>0</v>
      </c>
      <c r="H1245" s="133"/>
      <c r="I1245" s="162"/>
      <c r="J1245" s="81"/>
      <c r="K1245" s="144"/>
    </row>
    <row r="1246" spans="1:11" ht="16.5" x14ac:dyDescent="0.3">
      <c r="A1246" s="77">
        <v>43442</v>
      </c>
      <c r="B1246" s="142" t="s">
        <v>3487</v>
      </c>
      <c r="C1246" s="79" t="s">
        <v>2948</v>
      </c>
      <c r="D1246" s="127" t="s">
        <v>1094</v>
      </c>
      <c r="E1246" s="80">
        <v>2</v>
      </c>
      <c r="F1246" s="143">
        <v>215000.5</v>
      </c>
      <c r="G1246" s="80">
        <f t="shared" si="7"/>
        <v>430001</v>
      </c>
      <c r="H1246" s="133">
        <f>G1246</f>
        <v>430001</v>
      </c>
      <c r="I1246" s="162" t="s">
        <v>309</v>
      </c>
      <c r="J1246" s="81"/>
      <c r="K1246" s="144"/>
    </row>
    <row r="1247" spans="1:11" ht="16.5" x14ac:dyDescent="0.3">
      <c r="A1247" s="77"/>
      <c r="B1247" s="142"/>
      <c r="C1247" s="79"/>
      <c r="D1247" s="127"/>
      <c r="E1247" s="80"/>
      <c r="F1247" s="143"/>
      <c r="G1247" s="80">
        <f t="shared" si="7"/>
        <v>0</v>
      </c>
      <c r="H1247" s="133"/>
      <c r="I1247" s="162"/>
      <c r="J1247" s="81"/>
      <c r="K1247" s="144"/>
    </row>
    <row r="1248" spans="1:11" ht="16.5" x14ac:dyDescent="0.3">
      <c r="A1248" s="77">
        <v>43444</v>
      </c>
      <c r="B1248" s="142" t="s">
        <v>3488</v>
      </c>
      <c r="C1248" s="79" t="s">
        <v>985</v>
      </c>
      <c r="D1248" s="127" t="s">
        <v>2094</v>
      </c>
      <c r="E1248" s="80">
        <v>60</v>
      </c>
      <c r="F1248" s="143">
        <v>222084.5</v>
      </c>
      <c r="G1248" s="80">
        <f t="shared" si="7"/>
        <v>13325070</v>
      </c>
      <c r="H1248" s="133"/>
      <c r="I1248" s="162"/>
      <c r="J1248" s="81"/>
      <c r="K1248" s="144"/>
    </row>
    <row r="1249" spans="1:11" ht="16.5" x14ac:dyDescent="0.3">
      <c r="A1249" s="77"/>
      <c r="B1249" s="142"/>
      <c r="C1249" s="79"/>
      <c r="D1249" s="127" t="s">
        <v>1340</v>
      </c>
      <c r="E1249" s="80">
        <v>120</v>
      </c>
      <c r="F1249" s="143">
        <v>41666.9</v>
      </c>
      <c r="G1249" s="80">
        <f t="shared" si="7"/>
        <v>5000028</v>
      </c>
      <c r="H1249" s="133">
        <f>SUM(G1248:G1249)</f>
        <v>18325098</v>
      </c>
      <c r="I1249" s="162" t="s">
        <v>2545</v>
      </c>
      <c r="J1249" s="81"/>
      <c r="K1249" s="144"/>
    </row>
    <row r="1250" spans="1:11" ht="16.5" x14ac:dyDescent="0.3">
      <c r="A1250" s="77"/>
      <c r="B1250" s="142"/>
      <c r="C1250" s="79"/>
      <c r="D1250" s="127"/>
      <c r="E1250" s="80"/>
      <c r="F1250" s="143"/>
      <c r="G1250" s="80">
        <f t="shared" si="7"/>
        <v>0</v>
      </c>
      <c r="H1250" s="133"/>
      <c r="I1250" s="162"/>
      <c r="J1250" s="81"/>
      <c r="K1250" s="144"/>
    </row>
    <row r="1251" spans="1:11" ht="16.5" x14ac:dyDescent="0.3">
      <c r="A1251" s="77">
        <v>43444</v>
      </c>
      <c r="B1251" s="142" t="s">
        <v>3489</v>
      </c>
      <c r="C1251" s="79" t="s">
        <v>38</v>
      </c>
      <c r="D1251" s="127" t="s">
        <v>887</v>
      </c>
      <c r="E1251" s="80">
        <v>12</v>
      </c>
      <c r="F1251" s="143">
        <v>230000.1</v>
      </c>
      <c r="G1251" s="80">
        <f t="shared" si="7"/>
        <v>2760001.2</v>
      </c>
      <c r="H1251" s="133">
        <f>G1251</f>
        <v>2760001.2</v>
      </c>
      <c r="I1251" s="162" t="s">
        <v>310</v>
      </c>
      <c r="J1251" s="81"/>
      <c r="K1251" s="144"/>
    </row>
    <row r="1252" spans="1:11" ht="16.5" x14ac:dyDescent="0.3">
      <c r="A1252" s="77"/>
      <c r="B1252" s="142"/>
      <c r="C1252" s="79"/>
      <c r="D1252" s="127"/>
      <c r="E1252" s="80"/>
      <c r="F1252" s="143"/>
      <c r="G1252" s="80">
        <f t="shared" si="7"/>
        <v>0</v>
      </c>
      <c r="H1252" s="133"/>
      <c r="I1252" s="162"/>
      <c r="J1252" s="81"/>
      <c r="K1252" s="144"/>
    </row>
    <row r="1253" spans="1:11" ht="16.5" x14ac:dyDescent="0.3">
      <c r="A1253" s="77">
        <v>43444</v>
      </c>
      <c r="B1253" s="142" t="s">
        <v>3490</v>
      </c>
      <c r="C1253" s="79" t="s">
        <v>1669</v>
      </c>
      <c r="D1253" s="127" t="s">
        <v>2073</v>
      </c>
      <c r="E1253" s="80">
        <v>3</v>
      </c>
      <c r="F1253" s="143">
        <v>240525.55</v>
      </c>
      <c r="G1253" s="80">
        <f t="shared" si="7"/>
        <v>721576.64999999991</v>
      </c>
      <c r="H1253" s="133">
        <f>G1253</f>
        <v>721576.64999999991</v>
      </c>
      <c r="I1253" s="162" t="s">
        <v>2524</v>
      </c>
      <c r="J1253" s="81"/>
      <c r="K1253" s="144"/>
    </row>
    <row r="1254" spans="1:11" ht="16.5" x14ac:dyDescent="0.3">
      <c r="A1254" s="77"/>
      <c r="B1254" s="142"/>
      <c r="C1254" s="79"/>
      <c r="D1254" s="127"/>
      <c r="E1254" s="80"/>
      <c r="F1254" s="143"/>
      <c r="G1254" s="80">
        <f t="shared" si="7"/>
        <v>0</v>
      </c>
      <c r="H1254" s="133"/>
      <c r="I1254" s="162"/>
      <c r="J1254" s="81"/>
      <c r="K1254" s="144"/>
    </row>
    <row r="1255" spans="1:11" ht="16.5" x14ac:dyDescent="0.3">
      <c r="A1255" s="77">
        <v>43444</v>
      </c>
      <c r="B1255" s="142" t="s">
        <v>3491</v>
      </c>
      <c r="C1255" s="79" t="s">
        <v>3527</v>
      </c>
      <c r="D1255" s="127" t="s">
        <v>1914</v>
      </c>
      <c r="E1255" s="80">
        <v>36</v>
      </c>
      <c r="F1255" s="143">
        <v>169998.40132</v>
      </c>
      <c r="G1255" s="80">
        <f t="shared" si="7"/>
        <v>6119942.4475199999</v>
      </c>
      <c r="H1255" s="133">
        <f>G1255</f>
        <v>6119942.4475199999</v>
      </c>
      <c r="I1255" s="162" t="s">
        <v>1215</v>
      </c>
      <c r="J1255" s="81"/>
      <c r="K1255" s="144"/>
    </row>
    <row r="1256" spans="1:11" ht="16.5" x14ac:dyDescent="0.3">
      <c r="A1256" s="77"/>
      <c r="B1256" s="142"/>
      <c r="C1256" s="79"/>
      <c r="D1256" s="127"/>
      <c r="E1256" s="80"/>
      <c r="F1256" s="143"/>
      <c r="G1256" s="80">
        <f t="shared" si="7"/>
        <v>0</v>
      </c>
      <c r="H1256" s="133"/>
      <c r="I1256" s="162"/>
      <c r="J1256" s="81"/>
      <c r="K1256" s="144"/>
    </row>
    <row r="1257" spans="1:11" ht="16.5" x14ac:dyDescent="0.3">
      <c r="A1257" s="77">
        <v>43444</v>
      </c>
      <c r="B1257" s="142" t="s">
        <v>3492</v>
      </c>
      <c r="C1257" s="79" t="s">
        <v>3493</v>
      </c>
      <c r="D1257" s="127" t="s">
        <v>1003</v>
      </c>
      <c r="E1257" s="80">
        <v>1</v>
      </c>
      <c r="F1257" s="143">
        <v>230000.1</v>
      </c>
      <c r="G1257" s="80">
        <f t="shared" si="7"/>
        <v>230000.1</v>
      </c>
      <c r="H1257" s="133">
        <f>G1257</f>
        <v>230000.1</v>
      </c>
      <c r="I1257" s="162" t="s">
        <v>309</v>
      </c>
      <c r="J1257" s="81"/>
      <c r="K1257" s="144"/>
    </row>
    <row r="1258" spans="1:11" ht="16.5" x14ac:dyDescent="0.3">
      <c r="A1258" s="77"/>
      <c r="B1258" s="142"/>
      <c r="C1258" s="79"/>
      <c r="D1258" s="127"/>
      <c r="E1258" s="80"/>
      <c r="F1258" s="143"/>
      <c r="G1258" s="80">
        <f t="shared" si="7"/>
        <v>0</v>
      </c>
      <c r="H1258" s="133"/>
      <c r="I1258" s="162"/>
      <c r="J1258" s="81"/>
      <c r="K1258" s="144"/>
    </row>
    <row r="1259" spans="1:11" ht="16.5" x14ac:dyDescent="0.3">
      <c r="A1259" s="77">
        <v>43444</v>
      </c>
      <c r="B1259" s="142" t="s">
        <v>3494</v>
      </c>
      <c r="C1259" s="79" t="s">
        <v>1019</v>
      </c>
      <c r="D1259" s="127" t="s">
        <v>3495</v>
      </c>
      <c r="E1259" s="80">
        <v>2</v>
      </c>
      <c r="F1259" s="143">
        <v>944999.45299999998</v>
      </c>
      <c r="G1259" s="80">
        <f t="shared" si="7"/>
        <v>1889998.906</v>
      </c>
      <c r="H1259" s="133">
        <f>G1259</f>
        <v>1889998.906</v>
      </c>
      <c r="I1259" s="162" t="s">
        <v>309</v>
      </c>
      <c r="J1259" s="81"/>
      <c r="K1259" s="144"/>
    </row>
    <row r="1260" spans="1:11" ht="16.5" x14ac:dyDescent="0.3">
      <c r="A1260" s="77"/>
      <c r="B1260" s="142"/>
      <c r="C1260" s="79"/>
      <c r="D1260" s="127"/>
      <c r="E1260" s="80"/>
      <c r="F1260" s="143"/>
      <c r="G1260" s="80">
        <f t="shared" si="7"/>
        <v>0</v>
      </c>
      <c r="H1260" s="133"/>
      <c r="I1260" s="162"/>
      <c r="J1260" s="81"/>
      <c r="K1260" s="144"/>
    </row>
    <row r="1261" spans="1:11" ht="16.5" x14ac:dyDescent="0.3">
      <c r="A1261" s="77">
        <v>43444</v>
      </c>
      <c r="B1261" s="142" t="s">
        <v>3496</v>
      </c>
      <c r="C1261" s="79" t="s">
        <v>1520</v>
      </c>
      <c r="D1261" s="127" t="s">
        <v>1720</v>
      </c>
      <c r="E1261" s="80">
        <v>1</v>
      </c>
      <c r="F1261" s="143">
        <v>170749.7</v>
      </c>
      <c r="G1261" s="80">
        <f t="shared" si="7"/>
        <v>170749.7</v>
      </c>
      <c r="H1261" s="133">
        <f>G1261</f>
        <v>170749.7</v>
      </c>
      <c r="I1261" s="162" t="s">
        <v>309</v>
      </c>
      <c r="J1261" s="81"/>
      <c r="K1261" s="144"/>
    </row>
    <row r="1262" spans="1:11" ht="16.5" x14ac:dyDescent="0.3">
      <c r="A1262" s="77"/>
      <c r="B1262" s="142"/>
      <c r="C1262" s="79"/>
      <c r="D1262" s="127"/>
      <c r="E1262" s="80"/>
      <c r="F1262" s="143"/>
      <c r="G1262" s="80">
        <f t="shared" si="7"/>
        <v>0</v>
      </c>
      <c r="H1262" s="133"/>
      <c r="I1262" s="162" t="s">
        <v>1173</v>
      </c>
      <c r="J1262" s="81"/>
      <c r="K1262" s="144"/>
    </row>
    <row r="1263" spans="1:11" ht="16.5" x14ac:dyDescent="0.3">
      <c r="A1263" s="77">
        <v>43444</v>
      </c>
      <c r="B1263" s="142" t="s">
        <v>3497</v>
      </c>
      <c r="C1263" s="79" t="s">
        <v>559</v>
      </c>
      <c r="D1263" s="127" t="s">
        <v>19</v>
      </c>
      <c r="E1263" s="80">
        <v>2</v>
      </c>
      <c r="F1263" s="143">
        <v>543400</v>
      </c>
      <c r="G1263" s="80">
        <f t="shared" si="7"/>
        <v>1086800</v>
      </c>
      <c r="H1263" s="133">
        <f>G1263</f>
        <v>1086800</v>
      </c>
      <c r="I1263" s="162" t="s">
        <v>2524</v>
      </c>
      <c r="J1263" s="81"/>
      <c r="K1263" s="144"/>
    </row>
    <row r="1264" spans="1:11" ht="16.5" x14ac:dyDescent="0.3">
      <c r="A1264" s="77"/>
      <c r="B1264" s="142"/>
      <c r="C1264" s="79"/>
      <c r="D1264" s="127"/>
      <c r="E1264" s="80"/>
      <c r="F1264" s="143"/>
      <c r="G1264" s="80">
        <f t="shared" si="7"/>
        <v>0</v>
      </c>
      <c r="H1264" s="133"/>
      <c r="I1264" s="162"/>
      <c r="J1264" s="81"/>
      <c r="K1264" s="144"/>
    </row>
    <row r="1265" spans="1:11" ht="16.5" x14ac:dyDescent="0.3">
      <c r="A1265" s="77">
        <v>43444</v>
      </c>
      <c r="B1265" s="142" t="s">
        <v>3498</v>
      </c>
      <c r="C1265" s="79" t="s">
        <v>2640</v>
      </c>
      <c r="D1265" s="127" t="s">
        <v>2677</v>
      </c>
      <c r="E1265" s="80">
        <v>24</v>
      </c>
      <c r="F1265" s="143">
        <v>268199.90999999997</v>
      </c>
      <c r="G1265" s="80">
        <f t="shared" si="7"/>
        <v>6436797.8399999999</v>
      </c>
      <c r="H1265" s="133">
        <f>G1265</f>
        <v>6436797.8399999999</v>
      </c>
      <c r="I1265" s="162" t="s">
        <v>1756</v>
      </c>
      <c r="J1265" s="81"/>
      <c r="K1265" s="144"/>
    </row>
    <row r="1266" spans="1:11" ht="16.5" x14ac:dyDescent="0.3">
      <c r="A1266" s="77"/>
      <c r="B1266" s="142"/>
      <c r="C1266" s="79"/>
      <c r="D1266" s="127"/>
      <c r="E1266" s="80"/>
      <c r="F1266" s="143"/>
      <c r="G1266" s="80">
        <f t="shared" si="7"/>
        <v>0</v>
      </c>
      <c r="H1266" s="133"/>
      <c r="I1266" s="162"/>
      <c r="J1266" s="81"/>
      <c r="K1266" s="144"/>
    </row>
    <row r="1267" spans="1:11" ht="16.5" x14ac:dyDescent="0.3">
      <c r="A1267" s="77">
        <v>43444</v>
      </c>
      <c r="B1267" s="142" t="s">
        <v>3499</v>
      </c>
      <c r="C1267" s="79" t="s">
        <v>2688</v>
      </c>
      <c r="D1267" s="127" t="s">
        <v>887</v>
      </c>
      <c r="E1267" s="80">
        <v>2</v>
      </c>
      <c r="F1267" s="143">
        <v>230000.1</v>
      </c>
      <c r="G1267" s="80">
        <f t="shared" si="7"/>
        <v>460000.2</v>
      </c>
      <c r="H1267" s="133"/>
      <c r="I1267" s="162"/>
      <c r="J1267" s="81"/>
      <c r="K1267" s="144"/>
    </row>
    <row r="1268" spans="1:11" ht="16.5" x14ac:dyDescent="0.3">
      <c r="A1268" s="77"/>
      <c r="B1268" s="142"/>
      <c r="C1268" s="79"/>
      <c r="D1268" s="127" t="s">
        <v>104</v>
      </c>
      <c r="E1268" s="80">
        <v>1</v>
      </c>
      <c r="F1268" s="143">
        <v>513900.09</v>
      </c>
      <c r="G1268" s="80">
        <f t="shared" si="7"/>
        <v>513900.09</v>
      </c>
      <c r="H1268" s="133"/>
      <c r="I1268" s="162"/>
      <c r="J1268" s="81"/>
      <c r="K1268" s="144"/>
    </row>
    <row r="1269" spans="1:11" ht="16.5" x14ac:dyDescent="0.3">
      <c r="A1269" s="77"/>
      <c r="B1269" s="142"/>
      <c r="C1269" s="79"/>
      <c r="D1269" s="127" t="s">
        <v>2423</v>
      </c>
      <c r="E1269" s="80">
        <v>12</v>
      </c>
      <c r="F1269" s="143">
        <v>220499.73</v>
      </c>
      <c r="G1269" s="80">
        <f t="shared" si="7"/>
        <v>2645996.7600000002</v>
      </c>
      <c r="H1269" s="133">
        <f>SUM(G1267:G1269)</f>
        <v>3619897.0500000003</v>
      </c>
      <c r="I1269" s="162" t="s">
        <v>309</v>
      </c>
      <c r="J1269" s="81"/>
      <c r="K1269" s="144"/>
    </row>
    <row r="1270" spans="1:11" ht="16.5" x14ac:dyDescent="0.3">
      <c r="A1270" s="77"/>
      <c r="B1270" s="142"/>
      <c r="C1270" s="79"/>
      <c r="D1270" s="127"/>
      <c r="E1270" s="80"/>
      <c r="F1270" s="143"/>
      <c r="G1270" s="80">
        <f t="shared" si="7"/>
        <v>0</v>
      </c>
      <c r="H1270" s="133"/>
      <c r="I1270" s="162"/>
      <c r="J1270" s="81"/>
      <c r="K1270" s="144"/>
    </row>
    <row r="1271" spans="1:11" ht="16.5" x14ac:dyDescent="0.3">
      <c r="A1271" s="77">
        <v>43383</v>
      </c>
      <c r="B1271" s="142" t="s">
        <v>3500</v>
      </c>
      <c r="C1271" s="79" t="s">
        <v>3501</v>
      </c>
      <c r="D1271" s="127" t="s">
        <v>2494</v>
      </c>
      <c r="E1271" s="80">
        <v>2</v>
      </c>
      <c r="F1271" s="143">
        <v>656450.18999999994</v>
      </c>
      <c r="G1271" s="80">
        <f t="shared" si="7"/>
        <v>1312900.3799999999</v>
      </c>
      <c r="H1271" s="133">
        <f>G1271</f>
        <v>1312900.3799999999</v>
      </c>
      <c r="I1271" s="162" t="s">
        <v>315</v>
      </c>
      <c r="J1271" s="81"/>
      <c r="K1271" s="144"/>
    </row>
    <row r="1272" spans="1:11" ht="16.5" x14ac:dyDescent="0.3">
      <c r="A1272" s="77"/>
      <c r="B1272" s="142"/>
      <c r="C1272" s="79"/>
      <c r="D1272" s="127"/>
      <c r="E1272" s="80"/>
      <c r="F1272" s="143"/>
      <c r="G1272" s="80">
        <f t="shared" si="7"/>
        <v>0</v>
      </c>
      <c r="H1272" s="133"/>
      <c r="I1272" s="162"/>
      <c r="J1272" s="81"/>
      <c r="K1272" s="144"/>
    </row>
    <row r="1273" spans="1:11" ht="16.5" x14ac:dyDescent="0.3">
      <c r="A1273" s="77">
        <v>43444</v>
      </c>
      <c r="B1273" s="142" t="s">
        <v>3502</v>
      </c>
      <c r="C1273" s="79" t="s">
        <v>2995</v>
      </c>
      <c r="D1273" s="127" t="s">
        <v>2750</v>
      </c>
      <c r="E1273" s="80">
        <v>12</v>
      </c>
      <c r="F1273" s="143">
        <v>243000.5</v>
      </c>
      <c r="G1273" s="80">
        <f t="shared" si="7"/>
        <v>2916006</v>
      </c>
      <c r="H1273" s="133"/>
      <c r="I1273" s="162"/>
      <c r="J1273" s="81"/>
      <c r="K1273" s="144"/>
    </row>
    <row r="1274" spans="1:11" ht="16.5" x14ac:dyDescent="0.3">
      <c r="A1274" s="77"/>
      <c r="B1274" s="142"/>
      <c r="C1274" s="79"/>
      <c r="D1274" s="127" t="s">
        <v>2653</v>
      </c>
      <c r="E1274" s="80">
        <v>12</v>
      </c>
      <c r="F1274" s="143">
        <v>243000.5</v>
      </c>
      <c r="G1274" s="80">
        <f t="shared" si="7"/>
        <v>2916006</v>
      </c>
      <c r="H1274" s="133">
        <f>SUM(G1273:G1274)</f>
        <v>5832012</v>
      </c>
      <c r="I1274" s="162" t="s">
        <v>309</v>
      </c>
      <c r="J1274" s="81"/>
      <c r="K1274" s="144"/>
    </row>
    <row r="1275" spans="1:11" ht="16.5" x14ac:dyDescent="0.3">
      <c r="A1275" s="77"/>
      <c r="B1275" s="142"/>
      <c r="C1275" s="79"/>
      <c r="D1275" s="127"/>
      <c r="E1275" s="80"/>
      <c r="F1275" s="143"/>
      <c r="G1275" s="80">
        <f t="shared" si="7"/>
        <v>0</v>
      </c>
      <c r="H1275" s="133"/>
      <c r="I1275" s="162"/>
      <c r="J1275" s="81"/>
      <c r="K1275" s="144"/>
    </row>
    <row r="1276" spans="1:11" ht="16.5" x14ac:dyDescent="0.3">
      <c r="A1276" s="77">
        <v>43444</v>
      </c>
      <c r="B1276" s="142" t="s">
        <v>3503</v>
      </c>
      <c r="C1276" s="79" t="s">
        <v>764</v>
      </c>
      <c r="D1276" s="127" t="s">
        <v>1094</v>
      </c>
      <c r="E1276" s="80">
        <v>12</v>
      </c>
      <c r="F1276" s="143">
        <v>215000.5</v>
      </c>
      <c r="G1276" s="80">
        <f t="shared" si="7"/>
        <v>2580006</v>
      </c>
      <c r="H1276" s="133"/>
      <c r="I1276" s="162"/>
      <c r="J1276" s="81"/>
      <c r="K1276" s="144"/>
    </row>
    <row r="1277" spans="1:11" ht="16.5" x14ac:dyDescent="0.3">
      <c r="A1277" s="77"/>
      <c r="B1277" s="142"/>
      <c r="C1277" s="79"/>
      <c r="D1277" s="127" t="s">
        <v>2596</v>
      </c>
      <c r="E1277" s="80">
        <v>3</v>
      </c>
      <c r="F1277" s="143">
        <v>270000.5</v>
      </c>
      <c r="G1277" s="80">
        <f t="shared" si="7"/>
        <v>810001.5</v>
      </c>
      <c r="H1277" s="133"/>
      <c r="I1277" s="162"/>
      <c r="J1277" s="81"/>
      <c r="K1277" s="144"/>
    </row>
    <row r="1278" spans="1:11" ht="16.5" x14ac:dyDescent="0.3">
      <c r="A1278" s="77"/>
      <c r="B1278" s="142"/>
      <c r="C1278" s="79"/>
      <c r="D1278" s="127" t="s">
        <v>2756</v>
      </c>
      <c r="E1278" s="80">
        <v>3</v>
      </c>
      <c r="F1278" s="143">
        <v>270000.5</v>
      </c>
      <c r="G1278" s="80">
        <f t="shared" si="7"/>
        <v>810001.5</v>
      </c>
      <c r="H1278" s="133"/>
      <c r="I1278" s="162"/>
      <c r="J1278" s="81"/>
      <c r="K1278" s="144"/>
    </row>
    <row r="1279" spans="1:11" ht="16.5" x14ac:dyDescent="0.3">
      <c r="A1279" s="77"/>
      <c r="B1279" s="142"/>
      <c r="C1279" s="79"/>
      <c r="D1279" s="127" t="s">
        <v>2760</v>
      </c>
      <c r="E1279" s="80">
        <v>3</v>
      </c>
      <c r="F1279" s="143">
        <v>270000.5</v>
      </c>
      <c r="G1279" s="80">
        <f t="shared" si="7"/>
        <v>810001.5</v>
      </c>
      <c r="H1279" s="133">
        <f>SUM(G1276:G1279)</f>
        <v>5010010.5</v>
      </c>
      <c r="I1279" s="162" t="s">
        <v>1215</v>
      </c>
      <c r="J1279" s="81"/>
      <c r="K1279" s="144"/>
    </row>
    <row r="1280" spans="1:11" ht="16.5" x14ac:dyDescent="0.3">
      <c r="A1280" s="77"/>
      <c r="B1280" s="142"/>
      <c r="C1280" s="79"/>
      <c r="D1280" s="127"/>
      <c r="E1280" s="80"/>
      <c r="F1280" s="143"/>
      <c r="G1280" s="80">
        <f t="shared" si="7"/>
        <v>0</v>
      </c>
      <c r="H1280" s="133"/>
      <c r="I1280" s="162"/>
      <c r="J1280" s="81"/>
      <c r="K1280" s="144"/>
    </row>
    <row r="1281" spans="1:11" ht="16.5" x14ac:dyDescent="0.3">
      <c r="A1281" s="77">
        <v>43444</v>
      </c>
      <c r="B1281" s="142" t="s">
        <v>3504</v>
      </c>
      <c r="C1281" s="79" t="s">
        <v>1850</v>
      </c>
      <c r="D1281" s="127" t="s">
        <v>1728</v>
      </c>
      <c r="E1281" s="80">
        <v>3</v>
      </c>
      <c r="F1281" s="143">
        <v>831600</v>
      </c>
      <c r="G1281" s="80">
        <f t="shared" si="7"/>
        <v>2494800</v>
      </c>
      <c r="H1281" s="133">
        <f>G1281</f>
        <v>2494800</v>
      </c>
      <c r="I1281" s="162" t="s">
        <v>1756</v>
      </c>
      <c r="J1281" s="81"/>
      <c r="K1281" s="144"/>
    </row>
    <row r="1282" spans="1:11" ht="16.5" x14ac:dyDescent="0.3">
      <c r="A1282" s="77"/>
      <c r="B1282" s="142"/>
      <c r="C1282" s="79"/>
      <c r="D1282" s="127"/>
      <c r="E1282" s="80"/>
      <c r="F1282" s="143"/>
      <c r="G1282" s="80">
        <f t="shared" si="7"/>
        <v>0</v>
      </c>
      <c r="H1282" s="133" t="s">
        <v>1173</v>
      </c>
      <c r="I1282" s="162"/>
      <c r="J1282" s="81"/>
      <c r="K1282" s="144"/>
    </row>
    <row r="1283" spans="1:11" ht="16.5" x14ac:dyDescent="0.3">
      <c r="A1283" s="77">
        <v>43445</v>
      </c>
      <c r="B1283" s="142" t="s">
        <v>3505</v>
      </c>
      <c r="C1283" s="79" t="s">
        <v>2206</v>
      </c>
      <c r="D1283" s="127" t="s">
        <v>2494</v>
      </c>
      <c r="E1283" s="80">
        <v>4</v>
      </c>
      <c r="F1283" s="143">
        <v>656450.18999999994</v>
      </c>
      <c r="G1283" s="80">
        <f t="shared" si="7"/>
        <v>2625800.7599999998</v>
      </c>
      <c r="H1283" s="133">
        <f>G1283</f>
        <v>2625800.7599999998</v>
      </c>
      <c r="I1283" s="162" t="s">
        <v>1216</v>
      </c>
      <c r="J1283" s="81"/>
      <c r="K1283" s="144"/>
    </row>
    <row r="1284" spans="1:11" ht="16.5" x14ac:dyDescent="0.3">
      <c r="A1284" s="77"/>
      <c r="B1284" s="142"/>
      <c r="C1284" s="79"/>
      <c r="D1284" s="127"/>
      <c r="E1284" s="80"/>
      <c r="F1284" s="143"/>
      <c r="G1284" s="80">
        <f t="shared" si="7"/>
        <v>0</v>
      </c>
      <c r="H1284" s="133"/>
      <c r="I1284" s="162"/>
      <c r="J1284" s="81"/>
      <c r="K1284" s="144"/>
    </row>
    <row r="1285" spans="1:11" ht="16.5" x14ac:dyDescent="0.3">
      <c r="A1285" s="77">
        <v>43445</v>
      </c>
      <c r="B1285" s="142" t="s">
        <v>3506</v>
      </c>
      <c r="C1285" s="79" t="s">
        <v>1520</v>
      </c>
      <c r="D1285" s="127" t="s">
        <v>1720</v>
      </c>
      <c r="E1285" s="80">
        <v>1</v>
      </c>
      <c r="F1285" s="143">
        <v>170749.7</v>
      </c>
      <c r="G1285" s="80">
        <f t="shared" si="7"/>
        <v>170749.7</v>
      </c>
      <c r="H1285" s="133">
        <f>G1285</f>
        <v>170749.7</v>
      </c>
      <c r="I1285" s="162" t="s">
        <v>309</v>
      </c>
      <c r="J1285" s="81"/>
      <c r="K1285" s="144"/>
    </row>
    <row r="1286" spans="1:11" ht="16.5" x14ac:dyDescent="0.3">
      <c r="A1286" s="77"/>
      <c r="B1286" s="142"/>
      <c r="C1286" s="79"/>
      <c r="D1286" s="127"/>
      <c r="E1286" s="80"/>
      <c r="F1286" s="143"/>
      <c r="G1286" s="80">
        <f t="shared" si="7"/>
        <v>0</v>
      </c>
      <c r="H1286" s="133"/>
      <c r="I1286" s="162"/>
      <c r="J1286" s="81"/>
      <c r="K1286" s="144"/>
    </row>
    <row r="1287" spans="1:11" ht="16.5" x14ac:dyDescent="0.3">
      <c r="A1287" s="77">
        <v>43445</v>
      </c>
      <c r="B1287" s="142" t="s">
        <v>3507</v>
      </c>
      <c r="C1287" s="79" t="s">
        <v>365</v>
      </c>
      <c r="D1287" s="127" t="s">
        <v>104</v>
      </c>
      <c r="E1287" s="80">
        <v>1</v>
      </c>
      <c r="F1287" s="143">
        <v>542450.09499999997</v>
      </c>
      <c r="G1287" s="80">
        <f t="shared" si="7"/>
        <v>542450.09499999997</v>
      </c>
      <c r="H1287" s="133">
        <f>G1287</f>
        <v>542450.09499999997</v>
      </c>
      <c r="I1287" s="162" t="s">
        <v>310</v>
      </c>
      <c r="J1287" s="81"/>
      <c r="K1287" s="144"/>
    </row>
    <row r="1288" spans="1:11" ht="16.5" x14ac:dyDescent="0.3">
      <c r="A1288" s="77"/>
      <c r="B1288" s="142"/>
      <c r="C1288" s="79"/>
      <c r="D1288" s="127"/>
      <c r="E1288" s="80"/>
      <c r="F1288" s="143"/>
      <c r="G1288" s="80">
        <f t="shared" si="7"/>
        <v>0</v>
      </c>
      <c r="H1288" s="133"/>
      <c r="I1288" s="162"/>
      <c r="J1288" s="81"/>
      <c r="K1288" s="144"/>
    </row>
    <row r="1289" spans="1:11" ht="16.5" x14ac:dyDescent="0.3">
      <c r="A1289" s="77">
        <v>43445</v>
      </c>
      <c r="B1289" s="142" t="s">
        <v>3508</v>
      </c>
      <c r="C1289" s="79" t="s">
        <v>985</v>
      </c>
      <c r="D1289" s="127" t="s">
        <v>3254</v>
      </c>
      <c r="E1289" s="80">
        <v>120</v>
      </c>
      <c r="F1289" s="143">
        <v>550000</v>
      </c>
      <c r="G1289" s="80">
        <f t="shared" si="7"/>
        <v>66000000</v>
      </c>
      <c r="H1289" s="133"/>
      <c r="I1289" s="162"/>
      <c r="J1289" s="81"/>
      <c r="K1289" s="144"/>
    </row>
    <row r="1290" spans="1:11" ht="16.5" x14ac:dyDescent="0.3">
      <c r="A1290" s="77"/>
      <c r="B1290" s="142"/>
      <c r="C1290" s="79"/>
      <c r="D1290" s="127" t="s">
        <v>213</v>
      </c>
      <c r="E1290" s="80">
        <v>60</v>
      </c>
      <c r="F1290" s="143">
        <v>574999.69999999995</v>
      </c>
      <c r="G1290" s="80">
        <f t="shared" si="7"/>
        <v>34499982</v>
      </c>
      <c r="H1290" s="133">
        <f>SUM(G1289:G1290)</f>
        <v>100499982</v>
      </c>
      <c r="I1290" s="162" t="s">
        <v>2545</v>
      </c>
      <c r="J1290" s="81"/>
      <c r="K1290" s="144"/>
    </row>
    <row r="1291" spans="1:11" ht="16.5" x14ac:dyDescent="0.3">
      <c r="A1291" s="77"/>
      <c r="B1291" s="142"/>
      <c r="C1291" s="79"/>
      <c r="D1291" s="127"/>
      <c r="E1291" s="80"/>
      <c r="F1291" s="143"/>
      <c r="G1291" s="80">
        <f t="shared" si="7"/>
        <v>0</v>
      </c>
      <c r="H1291" s="133"/>
      <c r="I1291" s="162"/>
      <c r="J1291" s="81"/>
      <c r="K1291" s="144"/>
    </row>
    <row r="1292" spans="1:11" ht="16.5" x14ac:dyDescent="0.3">
      <c r="A1292" s="77">
        <v>43445</v>
      </c>
      <c r="B1292" s="142" t="s">
        <v>3509</v>
      </c>
      <c r="C1292" s="79" t="s">
        <v>2846</v>
      </c>
      <c r="D1292" s="127" t="s">
        <v>19</v>
      </c>
      <c r="E1292" s="80">
        <v>12</v>
      </c>
      <c r="F1292" s="143">
        <v>503000.3</v>
      </c>
      <c r="G1292" s="80">
        <f t="shared" si="7"/>
        <v>6036003.5999999996</v>
      </c>
      <c r="H1292" s="133">
        <f>G1292</f>
        <v>6036003.5999999996</v>
      </c>
      <c r="I1292" s="162" t="s">
        <v>2524</v>
      </c>
      <c r="J1292" s="81"/>
      <c r="K1292" s="144"/>
    </row>
    <row r="1293" spans="1:11" ht="16.5" x14ac:dyDescent="0.3">
      <c r="A1293" s="77"/>
      <c r="B1293" s="142"/>
      <c r="C1293" s="79"/>
      <c r="D1293" s="127"/>
      <c r="E1293" s="80"/>
      <c r="F1293" s="143"/>
      <c r="G1293" s="80">
        <f t="shared" si="7"/>
        <v>0</v>
      </c>
      <c r="H1293" s="133"/>
      <c r="I1293" s="162"/>
      <c r="J1293" s="81"/>
      <c r="K1293" s="144"/>
    </row>
    <row r="1294" spans="1:11" ht="16.5" x14ac:dyDescent="0.3">
      <c r="A1294" s="77">
        <v>43445</v>
      </c>
      <c r="B1294" s="142" t="s">
        <v>3510</v>
      </c>
      <c r="C1294" s="79" t="s">
        <v>985</v>
      </c>
      <c r="D1294" s="127" t="s">
        <v>1966</v>
      </c>
      <c r="E1294" s="80">
        <v>72</v>
      </c>
      <c r="F1294" s="143">
        <v>70416.5</v>
      </c>
      <c r="G1294" s="80">
        <f t="shared" si="7"/>
        <v>5069988</v>
      </c>
      <c r="H1294" s="133"/>
      <c r="I1294" s="162"/>
      <c r="J1294" s="81"/>
      <c r="K1294" s="144"/>
    </row>
    <row r="1295" spans="1:11" ht="16.5" x14ac:dyDescent="0.3">
      <c r="A1295" s="77"/>
      <c r="B1295" s="142"/>
      <c r="C1295" s="79"/>
      <c r="D1295" s="127" t="s">
        <v>1930</v>
      </c>
      <c r="E1295" s="80">
        <v>72</v>
      </c>
      <c r="F1295" s="143">
        <v>70416.5</v>
      </c>
      <c r="G1295" s="80">
        <f t="shared" si="7"/>
        <v>5069988</v>
      </c>
      <c r="H1295" s="133">
        <f>SUM(G1294:G1295)</f>
        <v>10139976</v>
      </c>
      <c r="I1295" s="162" t="s">
        <v>2545</v>
      </c>
      <c r="J1295" s="81"/>
      <c r="K1295" s="144"/>
    </row>
    <row r="1296" spans="1:11" ht="16.5" x14ac:dyDescent="0.3">
      <c r="A1296" s="77"/>
      <c r="B1296" s="142"/>
      <c r="C1296" s="79"/>
      <c r="D1296" s="127"/>
      <c r="E1296" s="80"/>
      <c r="F1296" s="143"/>
      <c r="G1296" s="80">
        <f t="shared" si="7"/>
        <v>0</v>
      </c>
      <c r="H1296" s="133"/>
      <c r="I1296" s="162"/>
      <c r="J1296" s="81"/>
      <c r="K1296" s="144"/>
    </row>
    <row r="1297" spans="1:11" ht="16.5" x14ac:dyDescent="0.3">
      <c r="A1297" s="77">
        <v>43445</v>
      </c>
      <c r="B1297" s="142" t="s">
        <v>3511</v>
      </c>
      <c r="C1297" s="79" t="s">
        <v>2225</v>
      </c>
      <c r="D1297" s="127" t="s">
        <v>2494</v>
      </c>
      <c r="E1297" s="80">
        <v>1</v>
      </c>
      <c r="F1297" s="143">
        <v>621900.18000000005</v>
      </c>
      <c r="G1297" s="80">
        <f t="shared" si="7"/>
        <v>621900.18000000005</v>
      </c>
      <c r="H1297" s="133">
        <f>G1297</f>
        <v>621900.18000000005</v>
      </c>
      <c r="I1297" s="162" t="s">
        <v>309</v>
      </c>
      <c r="J1297" s="81"/>
      <c r="K1297" s="144"/>
    </row>
    <row r="1298" spans="1:11" ht="16.5" x14ac:dyDescent="0.3">
      <c r="A1298" s="77"/>
      <c r="B1298" s="142"/>
      <c r="C1298" s="79"/>
      <c r="D1298" s="127"/>
      <c r="E1298" s="80"/>
      <c r="F1298" s="143"/>
      <c r="G1298" s="80">
        <f t="shared" si="7"/>
        <v>0</v>
      </c>
      <c r="H1298" s="133"/>
      <c r="I1298" s="162"/>
      <c r="J1298" s="81"/>
      <c r="K1298" s="144"/>
    </row>
    <row r="1299" spans="1:11" ht="16.5" x14ac:dyDescent="0.3">
      <c r="A1299" s="77">
        <v>43445</v>
      </c>
      <c r="B1299" s="142" t="s">
        <v>3512</v>
      </c>
      <c r="C1299" s="79" t="s">
        <v>73</v>
      </c>
      <c r="D1299" s="127" t="s">
        <v>3495</v>
      </c>
      <c r="E1299" s="80">
        <v>8</v>
      </c>
      <c r="F1299" s="143">
        <v>944999.55</v>
      </c>
      <c r="G1299" s="80">
        <f t="shared" si="7"/>
        <v>7559996.4000000004</v>
      </c>
      <c r="H1299" s="133">
        <f>G1299</f>
        <v>7559996.4000000004</v>
      </c>
      <c r="I1299" s="162" t="s">
        <v>309</v>
      </c>
      <c r="J1299" s="81"/>
      <c r="K1299" s="144"/>
    </row>
    <row r="1300" spans="1:11" ht="16.5" x14ac:dyDescent="0.3">
      <c r="A1300" s="77"/>
      <c r="B1300" s="142"/>
      <c r="C1300" s="79"/>
      <c r="D1300" s="127"/>
      <c r="E1300" s="80"/>
      <c r="F1300" s="143"/>
      <c r="G1300" s="80">
        <f t="shared" si="7"/>
        <v>0</v>
      </c>
      <c r="H1300" s="133"/>
      <c r="I1300" s="162"/>
      <c r="J1300" s="81"/>
      <c r="K1300" s="144"/>
    </row>
    <row r="1301" spans="1:11" ht="16.5" x14ac:dyDescent="0.3">
      <c r="A1301" s="77">
        <v>43445</v>
      </c>
      <c r="B1301" s="142" t="s">
        <v>3513</v>
      </c>
      <c r="C1301" s="79" t="s">
        <v>1198</v>
      </c>
      <c r="D1301" s="127" t="s">
        <v>1931</v>
      </c>
      <c r="E1301" s="80">
        <v>6</v>
      </c>
      <c r="F1301" s="143">
        <v>60625.4</v>
      </c>
      <c r="G1301" s="80">
        <f t="shared" si="7"/>
        <v>363752.4</v>
      </c>
      <c r="H1301" s="133"/>
      <c r="I1301" s="162"/>
      <c r="J1301" s="81"/>
      <c r="K1301" s="144"/>
    </row>
    <row r="1302" spans="1:11" ht="16.5" x14ac:dyDescent="0.3">
      <c r="A1302" s="77"/>
      <c r="B1302" s="142"/>
      <c r="C1302" s="79"/>
      <c r="D1302" s="127" t="s">
        <v>1930</v>
      </c>
      <c r="E1302" s="80">
        <v>6</v>
      </c>
      <c r="F1302" s="143">
        <v>85375.4</v>
      </c>
      <c r="G1302" s="80">
        <f t="shared" si="7"/>
        <v>512252.39999999997</v>
      </c>
      <c r="H1302" s="133"/>
      <c r="I1302" s="162"/>
      <c r="J1302" s="81"/>
      <c r="K1302" s="144"/>
    </row>
    <row r="1303" spans="1:11" ht="16.5" x14ac:dyDescent="0.3">
      <c r="A1303" s="77"/>
      <c r="B1303" s="142"/>
      <c r="C1303" s="79"/>
      <c r="D1303" s="127" t="s">
        <v>1932</v>
      </c>
      <c r="E1303" s="80">
        <v>6</v>
      </c>
      <c r="F1303" s="143">
        <v>60625.4</v>
      </c>
      <c r="G1303" s="80">
        <f t="shared" si="7"/>
        <v>363752.4</v>
      </c>
      <c r="H1303" s="133"/>
      <c r="I1303" s="162"/>
      <c r="J1303" s="81"/>
      <c r="K1303" s="144"/>
    </row>
    <row r="1304" spans="1:11" ht="16.5" x14ac:dyDescent="0.3">
      <c r="A1304" s="77"/>
      <c r="B1304" s="142"/>
      <c r="C1304" s="79"/>
      <c r="D1304" s="127" t="s">
        <v>1933</v>
      </c>
      <c r="E1304" s="80">
        <v>6</v>
      </c>
      <c r="F1304" s="143">
        <v>85375.4</v>
      </c>
      <c r="G1304" s="80">
        <f t="shared" si="7"/>
        <v>512252.39999999997</v>
      </c>
      <c r="H1304" s="133"/>
      <c r="I1304" s="162"/>
      <c r="J1304" s="81"/>
      <c r="K1304" s="144"/>
    </row>
    <row r="1305" spans="1:11" ht="16.5" x14ac:dyDescent="0.3">
      <c r="A1305" s="77"/>
      <c r="B1305" s="142"/>
      <c r="C1305" s="79"/>
      <c r="D1305" s="127" t="s">
        <v>1763</v>
      </c>
      <c r="E1305" s="80">
        <v>6</v>
      </c>
      <c r="F1305" s="143">
        <v>60625.4</v>
      </c>
      <c r="G1305" s="80">
        <f t="shared" si="7"/>
        <v>363752.4</v>
      </c>
      <c r="H1305" s="133"/>
      <c r="I1305" s="162"/>
      <c r="J1305" s="81"/>
      <c r="K1305" s="144"/>
    </row>
    <row r="1306" spans="1:11" ht="16.5" x14ac:dyDescent="0.3">
      <c r="A1306" s="77"/>
      <c r="B1306" s="142"/>
      <c r="C1306" s="79"/>
      <c r="D1306" s="127" t="s">
        <v>1966</v>
      </c>
      <c r="E1306" s="80">
        <v>6</v>
      </c>
      <c r="F1306" s="143">
        <v>85375.4</v>
      </c>
      <c r="G1306" s="80">
        <f t="shared" si="7"/>
        <v>512252.39999999997</v>
      </c>
      <c r="H1306" s="133"/>
      <c r="I1306" s="162"/>
      <c r="J1306" s="81"/>
      <c r="K1306" s="144"/>
    </row>
    <row r="1307" spans="1:11" ht="16.5" x14ac:dyDescent="0.3">
      <c r="A1307" s="77"/>
      <c r="B1307" s="142"/>
      <c r="C1307" s="79"/>
      <c r="D1307" s="127" t="s">
        <v>1915</v>
      </c>
      <c r="E1307" s="80">
        <v>3</v>
      </c>
      <c r="F1307" s="143">
        <v>170749.7</v>
      </c>
      <c r="G1307" s="80">
        <f t="shared" si="7"/>
        <v>512249.10000000003</v>
      </c>
      <c r="H1307" s="133">
        <f>SUM(G1301:G1307)</f>
        <v>3140263.5</v>
      </c>
      <c r="I1307" s="162" t="s">
        <v>1215</v>
      </c>
      <c r="J1307" s="81"/>
      <c r="K1307" s="144"/>
    </row>
    <row r="1308" spans="1:11" ht="16.5" x14ac:dyDescent="0.3">
      <c r="A1308" s="77"/>
      <c r="B1308" s="142"/>
      <c r="C1308" s="79"/>
      <c r="D1308" s="127"/>
      <c r="E1308" s="80"/>
      <c r="F1308" s="143"/>
      <c r="G1308" s="80">
        <f t="shared" si="7"/>
        <v>0</v>
      </c>
      <c r="H1308" s="133"/>
      <c r="I1308" s="162"/>
      <c r="J1308" s="81"/>
      <c r="K1308" s="144"/>
    </row>
    <row r="1309" spans="1:11" ht="16.5" x14ac:dyDescent="0.3">
      <c r="A1309" s="77">
        <v>43445</v>
      </c>
      <c r="B1309" s="142" t="s">
        <v>3514</v>
      </c>
      <c r="C1309" s="79" t="s">
        <v>1198</v>
      </c>
      <c r="D1309" s="127" t="s">
        <v>1086</v>
      </c>
      <c r="E1309" s="80">
        <v>6</v>
      </c>
      <c r="F1309" s="143">
        <v>107499.7</v>
      </c>
      <c r="G1309" s="80">
        <f t="shared" si="7"/>
        <v>644998.19999999995</v>
      </c>
      <c r="H1309" s="133"/>
      <c r="I1309" s="162"/>
      <c r="J1309" s="81"/>
      <c r="K1309" s="144"/>
    </row>
    <row r="1310" spans="1:11" ht="16.5" x14ac:dyDescent="0.3">
      <c r="A1310" s="77"/>
      <c r="B1310" s="142"/>
      <c r="C1310" s="79"/>
      <c r="D1310" s="127" t="s">
        <v>1094</v>
      </c>
      <c r="E1310" s="80">
        <v>4</v>
      </c>
      <c r="F1310" s="143">
        <v>215000.5</v>
      </c>
      <c r="G1310" s="80">
        <f t="shared" si="7"/>
        <v>860002</v>
      </c>
      <c r="H1310" s="133">
        <f>SUM(G1309:G1310)</f>
        <v>1505000.2</v>
      </c>
      <c r="I1310" s="162" t="s">
        <v>1215</v>
      </c>
      <c r="J1310" s="81"/>
      <c r="K1310" s="144"/>
    </row>
    <row r="1311" spans="1:11" ht="16.5" x14ac:dyDescent="0.3">
      <c r="A1311" s="77"/>
      <c r="B1311" s="142"/>
      <c r="C1311" s="79"/>
      <c r="D1311" s="127"/>
      <c r="E1311" s="80"/>
      <c r="F1311" s="143"/>
      <c r="G1311" s="80">
        <f t="shared" si="7"/>
        <v>0</v>
      </c>
      <c r="H1311" s="133"/>
      <c r="I1311" s="162"/>
      <c r="J1311" s="81"/>
      <c r="K1311" s="144"/>
    </row>
    <row r="1312" spans="1:11" ht="16.5" x14ac:dyDescent="0.3">
      <c r="A1312" s="77">
        <v>43445</v>
      </c>
      <c r="B1312" s="142" t="s">
        <v>3515</v>
      </c>
      <c r="C1312" s="79" t="s">
        <v>2727</v>
      </c>
      <c r="D1312" s="127" t="s">
        <v>3168</v>
      </c>
      <c r="E1312" s="80">
        <v>6</v>
      </c>
      <c r="F1312" s="143">
        <v>243000.45</v>
      </c>
      <c r="G1312" s="80">
        <f t="shared" si="7"/>
        <v>1458002.7000000002</v>
      </c>
      <c r="H1312" s="133">
        <f>G1312</f>
        <v>1458002.7000000002</v>
      </c>
      <c r="I1312" s="162" t="s">
        <v>309</v>
      </c>
      <c r="J1312" s="81"/>
      <c r="K1312" s="144"/>
    </row>
    <row r="1313" spans="1:11" ht="16.5" x14ac:dyDescent="0.3">
      <c r="A1313" s="77"/>
      <c r="B1313" s="142"/>
      <c r="C1313" s="79"/>
      <c r="D1313" s="127"/>
      <c r="E1313" s="80"/>
      <c r="F1313" s="143"/>
      <c r="G1313" s="80">
        <f t="shared" si="7"/>
        <v>0</v>
      </c>
      <c r="H1313" s="133"/>
      <c r="I1313" s="162"/>
      <c r="J1313" s="81"/>
      <c r="K1313" s="144"/>
    </row>
    <row r="1314" spans="1:11" ht="16.5" x14ac:dyDescent="0.3">
      <c r="A1314" s="77">
        <v>43445</v>
      </c>
      <c r="B1314" s="142" t="s">
        <v>3516</v>
      </c>
      <c r="C1314" s="79" t="s">
        <v>559</v>
      </c>
      <c r="D1314" s="127" t="s">
        <v>1094</v>
      </c>
      <c r="E1314" s="80">
        <v>2</v>
      </c>
      <c r="F1314" s="143">
        <v>215000.5</v>
      </c>
      <c r="G1314" s="80">
        <f t="shared" si="7"/>
        <v>430001</v>
      </c>
      <c r="H1314" s="133">
        <f>G1314</f>
        <v>430001</v>
      </c>
      <c r="I1314" s="162" t="s">
        <v>2524</v>
      </c>
      <c r="J1314" s="81"/>
      <c r="K1314" s="144"/>
    </row>
    <row r="1315" spans="1:11" ht="16.5" x14ac:dyDescent="0.3">
      <c r="A1315" s="77"/>
      <c r="B1315" s="142"/>
      <c r="C1315" s="79"/>
      <c r="D1315" s="127"/>
      <c r="E1315" s="80"/>
      <c r="F1315" s="143"/>
      <c r="G1315" s="80">
        <f t="shared" si="7"/>
        <v>0</v>
      </c>
      <c r="H1315" s="133"/>
      <c r="I1315" s="162"/>
      <c r="J1315" s="81"/>
      <c r="K1315" s="144"/>
    </row>
    <row r="1316" spans="1:11" ht="16.5" x14ac:dyDescent="0.3">
      <c r="A1316" s="77">
        <v>43445</v>
      </c>
      <c r="B1316" s="142" t="s">
        <v>3517</v>
      </c>
      <c r="C1316" s="79" t="s">
        <v>35</v>
      </c>
      <c r="D1316" s="127" t="s">
        <v>66</v>
      </c>
      <c r="E1316" s="80">
        <v>24</v>
      </c>
      <c r="F1316" s="143">
        <v>399999.6</v>
      </c>
      <c r="G1316" s="80">
        <f t="shared" si="7"/>
        <v>9599990.3999999985</v>
      </c>
      <c r="H1316" s="133">
        <f>G1316</f>
        <v>9599990.3999999985</v>
      </c>
      <c r="I1316" s="162" t="s">
        <v>2524</v>
      </c>
      <c r="J1316" s="81"/>
      <c r="K1316" s="144"/>
    </row>
    <row r="1317" spans="1:11" ht="16.5" x14ac:dyDescent="0.3">
      <c r="A1317" s="77"/>
      <c r="B1317" s="142"/>
      <c r="C1317" s="79"/>
      <c r="D1317" s="127"/>
      <c r="E1317" s="80"/>
      <c r="F1317" s="143"/>
      <c r="G1317" s="80">
        <f t="shared" si="7"/>
        <v>0</v>
      </c>
      <c r="H1317" s="133"/>
      <c r="I1317" s="162"/>
      <c r="J1317" s="81"/>
      <c r="K1317" s="144"/>
    </row>
    <row r="1318" spans="1:11" ht="16.5" x14ac:dyDescent="0.3">
      <c r="A1318" s="77">
        <v>43445</v>
      </c>
      <c r="B1318" s="142" t="s">
        <v>3518</v>
      </c>
      <c r="C1318" s="79" t="s">
        <v>3399</v>
      </c>
      <c r="D1318" s="127" t="s">
        <v>887</v>
      </c>
      <c r="E1318" s="80">
        <v>1</v>
      </c>
      <c r="F1318" s="143">
        <v>230000.1</v>
      </c>
      <c r="G1318" s="80">
        <f t="shared" si="7"/>
        <v>230000.1</v>
      </c>
      <c r="H1318" s="133">
        <f>G1318</f>
        <v>230000.1</v>
      </c>
      <c r="I1318" s="162" t="s">
        <v>2524</v>
      </c>
      <c r="J1318" s="81" t="s">
        <v>1173</v>
      </c>
      <c r="K1318" s="144"/>
    </row>
    <row r="1319" spans="1:11" ht="16.5" x14ac:dyDescent="0.3">
      <c r="A1319" s="77"/>
      <c r="B1319" s="142"/>
      <c r="C1319" s="79"/>
      <c r="D1319" s="127"/>
      <c r="E1319" s="80"/>
      <c r="F1319" s="143"/>
      <c r="G1319" s="80">
        <f t="shared" si="7"/>
        <v>0</v>
      </c>
      <c r="H1319" s="133"/>
      <c r="I1319" s="162"/>
      <c r="J1319" s="81"/>
      <c r="K1319" s="144"/>
    </row>
    <row r="1320" spans="1:11" ht="16.5" x14ac:dyDescent="0.3">
      <c r="A1320" s="77">
        <v>43445</v>
      </c>
      <c r="B1320" s="142" t="s">
        <v>3519</v>
      </c>
      <c r="C1320" s="79" t="s">
        <v>2640</v>
      </c>
      <c r="D1320" s="127" t="s">
        <v>2835</v>
      </c>
      <c r="E1320" s="80">
        <v>3</v>
      </c>
      <c r="F1320" s="143">
        <v>283099.90500000003</v>
      </c>
      <c r="G1320" s="80">
        <f t="shared" si="7"/>
        <v>849299.71500000008</v>
      </c>
      <c r="H1320" s="133"/>
      <c r="I1320" s="162"/>
      <c r="J1320" s="81"/>
      <c r="K1320" s="144"/>
    </row>
    <row r="1321" spans="1:11" ht="16.5" x14ac:dyDescent="0.3">
      <c r="A1321" s="77"/>
      <c r="B1321" s="142"/>
      <c r="C1321" s="79"/>
      <c r="D1321" s="127" t="s">
        <v>3520</v>
      </c>
      <c r="E1321" s="80">
        <v>1</v>
      </c>
      <c r="F1321" s="143">
        <v>283099.90500000003</v>
      </c>
      <c r="G1321" s="80">
        <f t="shared" si="7"/>
        <v>283099.90500000003</v>
      </c>
      <c r="H1321" s="133">
        <f>SUM(G1320:G1321)</f>
        <v>1132399.6200000001</v>
      </c>
      <c r="I1321" s="162" t="s">
        <v>1756</v>
      </c>
      <c r="J1321" s="81"/>
      <c r="K1321" s="144"/>
    </row>
    <row r="1322" spans="1:11" ht="16.5" x14ac:dyDescent="0.3">
      <c r="A1322" s="77"/>
      <c r="B1322" s="142"/>
      <c r="C1322" s="79"/>
      <c r="D1322" s="127"/>
      <c r="E1322" s="80"/>
      <c r="F1322" s="143"/>
      <c r="G1322" s="80">
        <f t="shared" si="7"/>
        <v>0</v>
      </c>
      <c r="H1322" s="133"/>
      <c r="I1322" s="162"/>
      <c r="J1322" s="81"/>
      <c r="K1322" s="144"/>
    </row>
    <row r="1323" spans="1:11" ht="16.5" x14ac:dyDescent="0.3">
      <c r="A1323" s="77">
        <v>43445</v>
      </c>
      <c r="B1323" s="142" t="s">
        <v>3521</v>
      </c>
      <c r="C1323" s="79" t="s">
        <v>42</v>
      </c>
      <c r="D1323" s="127" t="s">
        <v>2372</v>
      </c>
      <c r="E1323" s="80">
        <v>8</v>
      </c>
      <c r="F1323" s="143">
        <v>1118700</v>
      </c>
      <c r="G1323" s="80">
        <f t="shared" si="7"/>
        <v>8949600</v>
      </c>
      <c r="H1323" s="133">
        <f>G1323</f>
        <v>8949600</v>
      </c>
      <c r="I1323" s="162" t="s">
        <v>1756</v>
      </c>
      <c r="J1323" s="81"/>
      <c r="K1323" s="144"/>
    </row>
    <row r="1324" spans="1:11" ht="16.5" x14ac:dyDescent="0.3">
      <c r="A1324" s="77"/>
      <c r="B1324" s="142"/>
      <c r="C1324" s="79"/>
      <c r="D1324" s="127"/>
      <c r="E1324" s="80"/>
      <c r="F1324" s="143"/>
      <c r="G1324" s="80">
        <f t="shared" si="7"/>
        <v>0</v>
      </c>
      <c r="H1324" s="133"/>
      <c r="I1324" s="162"/>
      <c r="J1324" s="81"/>
      <c r="K1324" s="144"/>
    </row>
    <row r="1325" spans="1:11" ht="16.5" x14ac:dyDescent="0.3">
      <c r="A1325" s="77">
        <v>43446</v>
      </c>
      <c r="B1325" s="142" t="s">
        <v>3522</v>
      </c>
      <c r="C1325" s="79" t="s">
        <v>2640</v>
      </c>
      <c r="D1325" s="127" t="s">
        <v>2482</v>
      </c>
      <c r="E1325" s="80">
        <v>12</v>
      </c>
      <c r="F1325" s="143">
        <v>204300.45</v>
      </c>
      <c r="G1325" s="80">
        <f t="shared" si="7"/>
        <v>2451605.4000000004</v>
      </c>
      <c r="H1325" s="133">
        <f>G1325</f>
        <v>2451605.4000000004</v>
      </c>
      <c r="I1325" s="162" t="s">
        <v>1756</v>
      </c>
      <c r="J1325" s="81"/>
      <c r="K1325" s="144"/>
    </row>
    <row r="1326" spans="1:11" ht="16.5" x14ac:dyDescent="0.3">
      <c r="A1326" s="77"/>
      <c r="B1326" s="142"/>
      <c r="C1326" s="79"/>
      <c r="D1326" s="127"/>
      <c r="E1326" s="80"/>
      <c r="F1326" s="143"/>
      <c r="G1326" s="80">
        <f t="shared" si="7"/>
        <v>0</v>
      </c>
      <c r="H1326" s="133"/>
      <c r="I1326" s="162" t="s">
        <v>1173</v>
      </c>
      <c r="J1326" s="81"/>
      <c r="K1326" s="144"/>
    </row>
    <row r="1327" spans="1:11" ht="16.5" x14ac:dyDescent="0.3">
      <c r="A1327" s="77">
        <v>43446</v>
      </c>
      <c r="B1327" s="142" t="s">
        <v>3523</v>
      </c>
      <c r="C1327" s="79" t="s">
        <v>703</v>
      </c>
      <c r="D1327" s="127" t="s">
        <v>3524</v>
      </c>
      <c r="E1327" s="80">
        <v>1</v>
      </c>
      <c r="F1327" s="143">
        <v>764999.73</v>
      </c>
      <c r="G1327" s="80">
        <f t="shared" si="7"/>
        <v>764999.73</v>
      </c>
      <c r="H1327" s="133"/>
      <c r="I1327" s="162"/>
      <c r="J1327" s="81"/>
      <c r="K1327" s="144"/>
    </row>
    <row r="1328" spans="1:11" ht="16.5" x14ac:dyDescent="0.3">
      <c r="A1328" s="77"/>
      <c r="B1328" s="142"/>
      <c r="C1328" s="79"/>
      <c r="D1328" s="127" t="s">
        <v>31</v>
      </c>
      <c r="E1328" s="80">
        <v>1</v>
      </c>
      <c r="F1328" s="143">
        <v>529199.44999999995</v>
      </c>
      <c r="G1328" s="80">
        <f t="shared" si="7"/>
        <v>529199.44999999995</v>
      </c>
      <c r="H1328" s="133"/>
      <c r="I1328" s="162"/>
      <c r="J1328" s="81"/>
      <c r="K1328" s="144"/>
    </row>
    <row r="1329" spans="1:11" ht="16.5" x14ac:dyDescent="0.3">
      <c r="A1329" s="77"/>
      <c r="B1329" s="142"/>
      <c r="C1329" s="79"/>
      <c r="D1329" s="127" t="s">
        <v>104</v>
      </c>
      <c r="E1329" s="80">
        <v>1</v>
      </c>
      <c r="F1329" s="143">
        <v>513900.09</v>
      </c>
      <c r="G1329" s="80">
        <f t="shared" si="7"/>
        <v>513900.09</v>
      </c>
      <c r="H1329" s="133">
        <f>SUM(G1327:G1329)</f>
        <v>1808099.27</v>
      </c>
      <c r="I1329" s="162" t="s">
        <v>314</v>
      </c>
      <c r="J1329" s="81"/>
      <c r="K1329" s="144"/>
    </row>
    <row r="1330" spans="1:11" ht="16.5" x14ac:dyDescent="0.3">
      <c r="A1330" s="77"/>
      <c r="B1330" s="142"/>
      <c r="C1330" s="79"/>
      <c r="D1330" s="127"/>
      <c r="E1330" s="80"/>
      <c r="F1330" s="143"/>
      <c r="G1330" s="80">
        <f t="shared" si="7"/>
        <v>0</v>
      </c>
      <c r="H1330" s="133"/>
      <c r="I1330" s="162"/>
      <c r="J1330" s="81"/>
      <c r="K1330" s="144"/>
    </row>
    <row r="1331" spans="1:11" ht="16.5" x14ac:dyDescent="0.3">
      <c r="A1331" s="77">
        <v>43446</v>
      </c>
      <c r="B1331" s="142" t="s">
        <v>3525</v>
      </c>
      <c r="C1331" s="79" t="s">
        <v>3526</v>
      </c>
      <c r="D1331" s="127" t="s">
        <v>1325</v>
      </c>
      <c r="E1331" s="80">
        <v>3</v>
      </c>
      <c r="F1331" s="143">
        <v>603900</v>
      </c>
      <c r="G1331" s="80">
        <f t="shared" si="7"/>
        <v>1811700</v>
      </c>
      <c r="H1331" s="133">
        <f>G1331</f>
        <v>1811700</v>
      </c>
      <c r="I1331" s="162" t="s">
        <v>1756</v>
      </c>
      <c r="J1331" s="81"/>
      <c r="K1331" s="144"/>
    </row>
    <row r="1332" spans="1:11" ht="16.5" x14ac:dyDescent="0.3">
      <c r="A1332" s="77"/>
      <c r="B1332" s="142"/>
      <c r="C1332" s="79"/>
      <c r="D1332" s="127"/>
      <c r="E1332" s="80"/>
      <c r="F1332" s="143"/>
      <c r="G1332" s="80">
        <f t="shared" si="7"/>
        <v>0</v>
      </c>
      <c r="H1332" s="133"/>
      <c r="I1332" s="162"/>
      <c r="J1332" s="81"/>
      <c r="K1332" s="144"/>
    </row>
    <row r="1333" spans="1:11" ht="16.5" x14ac:dyDescent="0.3">
      <c r="A1333" s="77">
        <v>43446</v>
      </c>
      <c r="B1333" s="142" t="s">
        <v>3529</v>
      </c>
      <c r="C1333" s="79" t="s">
        <v>2933</v>
      </c>
      <c r="D1333" s="127" t="s">
        <v>3530</v>
      </c>
      <c r="E1333" s="80">
        <v>6</v>
      </c>
      <c r="F1333" s="143">
        <v>219450</v>
      </c>
      <c r="G1333" s="80">
        <f t="shared" si="7"/>
        <v>1316700</v>
      </c>
      <c r="H1333" s="133"/>
      <c r="I1333" s="162"/>
      <c r="J1333" s="81"/>
      <c r="K1333" s="144"/>
    </row>
    <row r="1334" spans="1:11" ht="16.5" x14ac:dyDescent="0.3">
      <c r="A1334" s="77"/>
      <c r="B1334" s="142"/>
      <c r="C1334" s="79"/>
      <c r="D1334" s="127" t="s">
        <v>3531</v>
      </c>
      <c r="E1334" s="80">
        <v>6</v>
      </c>
      <c r="F1334" s="143">
        <v>222299.715</v>
      </c>
      <c r="G1334" s="80">
        <f t="shared" si="7"/>
        <v>1333798.29</v>
      </c>
      <c r="H1334" s="133">
        <f>SUM(G1333:G1334)</f>
        <v>2650498.29</v>
      </c>
      <c r="I1334" s="162" t="s">
        <v>2524</v>
      </c>
      <c r="J1334" s="81"/>
      <c r="K1334" s="144"/>
    </row>
    <row r="1335" spans="1:11" ht="16.5" x14ac:dyDescent="0.3">
      <c r="A1335" s="77"/>
      <c r="B1335" s="142"/>
      <c r="C1335" s="79"/>
      <c r="D1335" s="127"/>
      <c r="E1335" s="80"/>
      <c r="F1335" s="143"/>
      <c r="G1335" s="80"/>
      <c r="H1335" s="133"/>
      <c r="I1335" s="162"/>
      <c r="J1335" s="81"/>
      <c r="K1335" s="144"/>
    </row>
    <row r="1336" spans="1:11" ht="16.5" x14ac:dyDescent="0.3">
      <c r="A1336" s="83">
        <v>43447</v>
      </c>
      <c r="B1336" s="151" t="s">
        <v>3532</v>
      </c>
      <c r="C1336" s="85" t="s">
        <v>3549</v>
      </c>
      <c r="D1336" s="152" t="s">
        <v>1094</v>
      </c>
      <c r="E1336" s="86">
        <v>1</v>
      </c>
      <c r="F1336" s="153">
        <v>215000.5</v>
      </c>
      <c r="G1336" s="86">
        <f t="shared" si="7"/>
        <v>215000.5</v>
      </c>
      <c r="H1336" s="149">
        <f>G1336</f>
        <v>215000.5</v>
      </c>
      <c r="I1336" s="162" t="s">
        <v>309</v>
      </c>
      <c r="J1336" s="81"/>
      <c r="K1336" s="144"/>
    </row>
    <row r="1337" spans="1:11" ht="16.5" x14ac:dyDescent="0.3">
      <c r="A1337" s="77"/>
      <c r="B1337" s="142"/>
      <c r="C1337" s="79"/>
      <c r="D1337" s="127"/>
      <c r="E1337" s="80"/>
      <c r="F1337" s="143"/>
      <c r="G1337" s="80">
        <f t="shared" si="7"/>
        <v>0</v>
      </c>
      <c r="H1337" s="133"/>
      <c r="I1337" s="162"/>
      <c r="J1337" s="81"/>
      <c r="K1337" s="144"/>
    </row>
    <row r="1338" spans="1:11" ht="16.5" x14ac:dyDescent="0.3">
      <c r="A1338" s="77">
        <v>43446</v>
      </c>
      <c r="B1338" s="142" t="s">
        <v>3533</v>
      </c>
      <c r="C1338" s="79" t="s">
        <v>3534</v>
      </c>
      <c r="D1338" s="127" t="s">
        <v>1094</v>
      </c>
      <c r="E1338" s="80">
        <v>3</v>
      </c>
      <c r="F1338" s="143">
        <v>215000.5</v>
      </c>
      <c r="G1338" s="80">
        <f t="shared" si="7"/>
        <v>645001.5</v>
      </c>
      <c r="H1338" s="133">
        <f>G1338</f>
        <v>645001.5</v>
      </c>
      <c r="I1338" s="162" t="s">
        <v>312</v>
      </c>
      <c r="J1338" s="81"/>
      <c r="K1338" s="144"/>
    </row>
    <row r="1339" spans="1:11" ht="16.5" x14ac:dyDescent="0.3">
      <c r="A1339" s="77"/>
      <c r="B1339" s="142"/>
      <c r="C1339" s="79"/>
      <c r="D1339" s="127"/>
      <c r="E1339" s="80"/>
      <c r="F1339" s="143"/>
      <c r="G1339" s="80">
        <f t="shared" si="7"/>
        <v>0</v>
      </c>
      <c r="H1339" s="133"/>
      <c r="I1339" s="162"/>
      <c r="J1339" s="81"/>
      <c r="K1339" s="144"/>
    </row>
    <row r="1340" spans="1:11" ht="16.5" x14ac:dyDescent="0.3">
      <c r="A1340" s="77">
        <v>43446</v>
      </c>
      <c r="B1340" s="142" t="s">
        <v>3535</v>
      </c>
      <c r="C1340" s="79" t="s">
        <v>811</v>
      </c>
      <c r="D1340" s="127" t="s">
        <v>1094</v>
      </c>
      <c r="E1340" s="80">
        <v>2</v>
      </c>
      <c r="F1340" s="143">
        <v>215000.5</v>
      </c>
      <c r="G1340" s="80">
        <f t="shared" si="7"/>
        <v>430001</v>
      </c>
      <c r="H1340" s="133">
        <f>G1340</f>
        <v>430001</v>
      </c>
      <c r="I1340" s="162" t="s">
        <v>1215</v>
      </c>
      <c r="J1340" s="81"/>
      <c r="K1340" s="144"/>
    </row>
    <row r="1341" spans="1:11" ht="16.5" x14ac:dyDescent="0.3">
      <c r="A1341" s="77"/>
      <c r="B1341" s="142"/>
      <c r="C1341" s="79"/>
      <c r="D1341" s="127"/>
      <c r="E1341" s="80"/>
      <c r="F1341" s="143"/>
      <c r="G1341" s="80">
        <f t="shared" si="7"/>
        <v>0</v>
      </c>
      <c r="H1341" s="133"/>
      <c r="I1341" s="162"/>
      <c r="J1341" s="81"/>
      <c r="K1341" s="144"/>
    </row>
    <row r="1342" spans="1:11" ht="16.5" x14ac:dyDescent="0.3">
      <c r="A1342" s="77">
        <v>43446</v>
      </c>
      <c r="B1342" s="142" t="s">
        <v>3536</v>
      </c>
      <c r="C1342" s="79" t="s">
        <v>2640</v>
      </c>
      <c r="D1342" s="127" t="s">
        <v>1094</v>
      </c>
      <c r="E1342" s="80">
        <v>2</v>
      </c>
      <c r="F1342" s="143">
        <v>215000.5</v>
      </c>
      <c r="G1342" s="80">
        <f t="shared" si="7"/>
        <v>430001</v>
      </c>
      <c r="H1342" s="133"/>
      <c r="I1342" s="162"/>
      <c r="J1342" s="81"/>
      <c r="K1342" s="144"/>
    </row>
    <row r="1343" spans="1:11" ht="16.5" x14ac:dyDescent="0.3">
      <c r="A1343" s="77"/>
      <c r="B1343" s="142"/>
      <c r="C1343" s="79"/>
      <c r="D1343" s="127" t="s">
        <v>3436</v>
      </c>
      <c r="E1343" s="80">
        <v>3</v>
      </c>
      <c r="F1343" s="143">
        <v>283099.90500000003</v>
      </c>
      <c r="G1343" s="80">
        <f t="shared" si="7"/>
        <v>849299.71500000008</v>
      </c>
      <c r="H1343" s="133"/>
      <c r="I1343" s="162"/>
      <c r="J1343" s="81"/>
      <c r="K1343" s="144"/>
    </row>
    <row r="1344" spans="1:11" ht="16.5" x14ac:dyDescent="0.3">
      <c r="A1344" s="77"/>
      <c r="B1344" s="142"/>
      <c r="C1344" s="79"/>
      <c r="D1344" s="127" t="s">
        <v>2677</v>
      </c>
      <c r="E1344" s="80">
        <v>3</v>
      </c>
      <c r="F1344" s="143">
        <v>283099.90500000003</v>
      </c>
      <c r="G1344" s="80">
        <f t="shared" si="7"/>
        <v>849299.71500000008</v>
      </c>
      <c r="H1344" s="133">
        <f>SUM(G1342:G1344)</f>
        <v>2128600.4300000002</v>
      </c>
      <c r="I1344" s="162" t="s">
        <v>1756</v>
      </c>
      <c r="J1344" s="81"/>
      <c r="K1344" s="144"/>
    </row>
    <row r="1345" spans="1:11" ht="16.5" x14ac:dyDescent="0.3">
      <c r="A1345" s="77"/>
      <c r="B1345" s="142"/>
      <c r="C1345" s="79"/>
      <c r="D1345" s="127"/>
      <c r="E1345" s="80"/>
      <c r="F1345" s="143"/>
      <c r="G1345" s="80">
        <f t="shared" si="7"/>
        <v>0</v>
      </c>
      <c r="H1345" s="133"/>
      <c r="I1345" s="162"/>
      <c r="J1345" s="81"/>
      <c r="K1345" s="144"/>
    </row>
    <row r="1346" spans="1:11" ht="16.5" x14ac:dyDescent="0.3">
      <c r="A1346" s="77">
        <v>43447</v>
      </c>
      <c r="B1346" s="142" t="s">
        <v>3537</v>
      </c>
      <c r="C1346" s="79" t="s">
        <v>2558</v>
      </c>
      <c r="D1346" s="127" t="s">
        <v>31</v>
      </c>
      <c r="E1346" s="80">
        <v>3</v>
      </c>
      <c r="F1346" s="143">
        <v>549955.93235000002</v>
      </c>
      <c r="G1346" s="80">
        <f t="shared" si="7"/>
        <v>1649867.7970500002</v>
      </c>
      <c r="H1346" s="133">
        <f>G1346</f>
        <v>1649867.7970500002</v>
      </c>
      <c r="I1346" s="162" t="s">
        <v>1216</v>
      </c>
      <c r="J1346" s="81"/>
      <c r="K1346" s="144"/>
    </row>
    <row r="1347" spans="1:11" ht="16.5" x14ac:dyDescent="0.3">
      <c r="A1347" s="77"/>
      <c r="B1347" s="142"/>
      <c r="C1347" s="79"/>
      <c r="D1347" s="127"/>
      <c r="E1347" s="80"/>
      <c r="F1347" s="143"/>
      <c r="G1347" s="80">
        <f t="shared" si="7"/>
        <v>0</v>
      </c>
      <c r="H1347" s="133"/>
      <c r="I1347" s="162"/>
      <c r="J1347" s="81"/>
      <c r="K1347" s="144"/>
    </row>
    <row r="1348" spans="1:11" ht="16.5" x14ac:dyDescent="0.3">
      <c r="A1348" s="77">
        <v>43447</v>
      </c>
      <c r="B1348" s="142" t="s">
        <v>3538</v>
      </c>
      <c r="C1348" s="79" t="s">
        <v>985</v>
      </c>
      <c r="D1348" s="127" t="s">
        <v>1851</v>
      </c>
      <c r="E1348" s="80">
        <v>24</v>
      </c>
      <c r="F1348" s="143">
        <v>70416.5</v>
      </c>
      <c r="G1348" s="80">
        <f t="shared" si="7"/>
        <v>1689996</v>
      </c>
      <c r="H1348" s="133"/>
      <c r="I1348" s="162"/>
      <c r="J1348" s="81"/>
      <c r="K1348" s="144"/>
    </row>
    <row r="1349" spans="1:11" ht="16.5" x14ac:dyDescent="0.3">
      <c r="A1349" s="77"/>
      <c r="B1349" s="142"/>
      <c r="C1349" s="79"/>
      <c r="D1349" s="127" t="s">
        <v>1719</v>
      </c>
      <c r="E1349" s="80">
        <v>24</v>
      </c>
      <c r="F1349" s="143">
        <v>70416.5</v>
      </c>
      <c r="G1349" s="80">
        <f t="shared" si="7"/>
        <v>1689996</v>
      </c>
      <c r="H1349" s="133"/>
      <c r="I1349" s="162"/>
      <c r="J1349" s="81"/>
      <c r="K1349" s="144"/>
    </row>
    <row r="1350" spans="1:11" ht="16.5" x14ac:dyDescent="0.3">
      <c r="A1350" s="77"/>
      <c r="B1350" s="142"/>
      <c r="C1350" s="79"/>
      <c r="D1350" s="127" t="s">
        <v>1966</v>
      </c>
      <c r="E1350" s="80">
        <v>24</v>
      </c>
      <c r="F1350" s="143">
        <v>70416.5</v>
      </c>
      <c r="G1350" s="80">
        <f t="shared" ref="G1350:G1604" si="8">E1350*F1350</f>
        <v>1689996</v>
      </c>
      <c r="H1350" s="133"/>
      <c r="I1350" s="162"/>
      <c r="J1350" s="81"/>
      <c r="K1350" s="144"/>
    </row>
    <row r="1351" spans="1:11" ht="16.5" x14ac:dyDescent="0.3">
      <c r="A1351" s="77"/>
      <c r="B1351" s="142"/>
      <c r="C1351" s="79"/>
      <c r="D1351" s="127" t="s">
        <v>1933</v>
      </c>
      <c r="E1351" s="80">
        <v>24</v>
      </c>
      <c r="F1351" s="143">
        <v>70416.5</v>
      </c>
      <c r="G1351" s="80">
        <f t="shared" si="8"/>
        <v>1689996</v>
      </c>
      <c r="H1351" s="133"/>
      <c r="I1351" s="162"/>
      <c r="J1351" s="81"/>
      <c r="K1351" s="144"/>
    </row>
    <row r="1352" spans="1:11" ht="16.5" x14ac:dyDescent="0.3">
      <c r="A1352" s="77"/>
      <c r="B1352" s="142"/>
      <c r="C1352" s="79"/>
      <c r="D1352" s="127" t="s">
        <v>1930</v>
      </c>
      <c r="E1352" s="80">
        <v>48</v>
      </c>
      <c r="F1352" s="143">
        <v>70416.5</v>
      </c>
      <c r="G1352" s="80">
        <f t="shared" si="8"/>
        <v>3379992</v>
      </c>
      <c r="H1352" s="133"/>
      <c r="I1352" s="162"/>
      <c r="J1352" s="81"/>
      <c r="K1352" s="144"/>
    </row>
    <row r="1353" spans="1:11" ht="16.5" x14ac:dyDescent="0.3">
      <c r="A1353" s="77"/>
      <c r="B1353" s="142"/>
      <c r="C1353" s="79"/>
      <c r="D1353" s="127" t="s">
        <v>1721</v>
      </c>
      <c r="E1353" s="80">
        <v>24</v>
      </c>
      <c r="F1353" s="143">
        <v>140834.1</v>
      </c>
      <c r="G1353" s="80">
        <f t="shared" si="8"/>
        <v>3380018.4000000004</v>
      </c>
      <c r="H1353" s="133"/>
      <c r="I1353" s="162"/>
      <c r="J1353" s="81"/>
      <c r="K1353" s="144"/>
    </row>
    <row r="1354" spans="1:11" ht="16.5" x14ac:dyDescent="0.3">
      <c r="A1354" s="77"/>
      <c r="B1354" s="142"/>
      <c r="C1354" s="79"/>
      <c r="D1354" s="127" t="s">
        <v>1915</v>
      </c>
      <c r="E1354" s="80">
        <v>12</v>
      </c>
      <c r="F1354" s="143">
        <v>140834.1</v>
      </c>
      <c r="G1354" s="80">
        <f t="shared" si="8"/>
        <v>1690009.2000000002</v>
      </c>
      <c r="H1354" s="133">
        <f>SUM(G1348:G1354)</f>
        <v>15210003.600000001</v>
      </c>
      <c r="I1354" s="162" t="s">
        <v>2545</v>
      </c>
      <c r="J1354" s="81"/>
      <c r="K1354" s="144"/>
    </row>
    <row r="1355" spans="1:11" ht="16.5" x14ac:dyDescent="0.3">
      <c r="A1355" s="77"/>
      <c r="B1355" s="142"/>
      <c r="C1355" s="79"/>
      <c r="D1355" s="127"/>
      <c r="E1355" s="80"/>
      <c r="F1355" s="143"/>
      <c r="G1355" s="80">
        <f t="shared" si="8"/>
        <v>0</v>
      </c>
      <c r="H1355" s="133"/>
      <c r="I1355" s="162"/>
      <c r="J1355" s="81"/>
      <c r="K1355" s="144"/>
    </row>
    <row r="1356" spans="1:11" ht="16.5" x14ac:dyDescent="0.3">
      <c r="A1356" s="77">
        <v>43447</v>
      </c>
      <c r="B1356" s="142" t="s">
        <v>3539</v>
      </c>
      <c r="C1356" s="79" t="s">
        <v>3540</v>
      </c>
      <c r="D1356" s="127" t="s">
        <v>3495</v>
      </c>
      <c r="E1356" s="80">
        <v>30</v>
      </c>
      <c r="F1356" s="143">
        <v>944999.5</v>
      </c>
      <c r="G1356" s="80">
        <f t="shared" si="8"/>
        <v>28349985</v>
      </c>
      <c r="H1356" s="133">
        <f>G1356</f>
        <v>28349985</v>
      </c>
      <c r="I1356" s="162" t="s">
        <v>1756</v>
      </c>
      <c r="J1356" s="81"/>
      <c r="K1356" s="144"/>
    </row>
    <row r="1357" spans="1:11" ht="16.5" x14ac:dyDescent="0.3">
      <c r="A1357" s="77"/>
      <c r="B1357" s="142"/>
      <c r="C1357" s="79"/>
      <c r="D1357" s="127"/>
      <c r="E1357" s="80"/>
      <c r="F1357" s="143"/>
      <c r="G1357" s="80">
        <f t="shared" si="8"/>
        <v>0</v>
      </c>
      <c r="H1357" s="133"/>
      <c r="I1357" s="162"/>
      <c r="J1357" s="81"/>
      <c r="K1357" s="144"/>
    </row>
    <row r="1358" spans="1:11" ht="16.5" x14ac:dyDescent="0.3">
      <c r="A1358" s="77">
        <v>43447</v>
      </c>
      <c r="B1358" s="142" t="s">
        <v>3541</v>
      </c>
      <c r="C1358" s="79" t="s">
        <v>3542</v>
      </c>
      <c r="D1358" s="127" t="s">
        <v>1325</v>
      </c>
      <c r="E1358" s="80">
        <v>1</v>
      </c>
      <c r="F1358" s="143">
        <v>603900</v>
      </c>
      <c r="G1358" s="80">
        <f t="shared" si="8"/>
        <v>603900</v>
      </c>
      <c r="H1358" s="133"/>
      <c r="I1358" s="162"/>
      <c r="J1358" s="81"/>
      <c r="K1358" s="144"/>
    </row>
    <row r="1359" spans="1:11" ht="16.5" x14ac:dyDescent="0.3">
      <c r="A1359" s="77"/>
      <c r="B1359" s="142"/>
      <c r="C1359" s="79"/>
      <c r="D1359" s="127" t="s">
        <v>31</v>
      </c>
      <c r="E1359" s="80">
        <v>2</v>
      </c>
      <c r="F1359" s="143">
        <v>529199.44999999995</v>
      </c>
      <c r="G1359" s="80">
        <f t="shared" si="8"/>
        <v>1058398.8999999999</v>
      </c>
      <c r="H1359" s="133"/>
      <c r="I1359" s="162"/>
      <c r="J1359" s="81"/>
      <c r="K1359" s="144"/>
    </row>
    <row r="1360" spans="1:11" ht="16.5" x14ac:dyDescent="0.3">
      <c r="A1360" s="77"/>
      <c r="B1360" s="142"/>
      <c r="C1360" s="79"/>
      <c r="D1360" s="127" t="s">
        <v>104</v>
      </c>
      <c r="E1360" s="80">
        <v>1</v>
      </c>
      <c r="F1360" s="143">
        <v>513900.09</v>
      </c>
      <c r="G1360" s="80">
        <f t="shared" si="8"/>
        <v>513900.09</v>
      </c>
      <c r="H1360" s="133">
        <f>SUM(G1358:G1360)</f>
        <v>2176198.9899999998</v>
      </c>
      <c r="I1360" s="162" t="s">
        <v>309</v>
      </c>
      <c r="J1360" s="81"/>
      <c r="K1360" s="144"/>
    </row>
    <row r="1361" spans="1:11" ht="16.5" x14ac:dyDescent="0.3">
      <c r="A1361" s="77"/>
      <c r="B1361" s="142"/>
      <c r="C1361" s="79"/>
      <c r="D1361" s="127"/>
      <c r="E1361" s="80"/>
      <c r="F1361" s="143"/>
      <c r="G1361" s="80">
        <f t="shared" si="8"/>
        <v>0</v>
      </c>
      <c r="H1361" s="133"/>
      <c r="I1361" s="162"/>
      <c r="J1361" s="81"/>
      <c r="K1361" s="144"/>
    </row>
    <row r="1362" spans="1:11" ht="16.5" x14ac:dyDescent="0.3">
      <c r="A1362" s="77">
        <v>43447</v>
      </c>
      <c r="B1362" s="142" t="s">
        <v>3543</v>
      </c>
      <c r="C1362" s="79" t="s">
        <v>2968</v>
      </c>
      <c r="D1362" s="127" t="s">
        <v>1094</v>
      </c>
      <c r="E1362" s="80">
        <v>2</v>
      </c>
      <c r="F1362" s="143">
        <v>215000.5</v>
      </c>
      <c r="G1362" s="80">
        <f t="shared" si="8"/>
        <v>430001</v>
      </c>
      <c r="H1362" s="133">
        <f>G1362</f>
        <v>430001</v>
      </c>
      <c r="I1362" s="162" t="s">
        <v>309</v>
      </c>
      <c r="J1362" s="81"/>
      <c r="K1362" s="144"/>
    </row>
    <row r="1363" spans="1:11" ht="16.5" x14ac:dyDescent="0.3">
      <c r="A1363" s="77"/>
      <c r="B1363" s="142"/>
      <c r="C1363" s="79"/>
      <c r="D1363" s="127"/>
      <c r="E1363" s="80"/>
      <c r="F1363" s="143"/>
      <c r="G1363" s="80">
        <f t="shared" si="8"/>
        <v>0</v>
      </c>
      <c r="H1363" s="133"/>
      <c r="I1363" s="162"/>
      <c r="J1363" s="81"/>
      <c r="K1363" s="144"/>
    </row>
    <row r="1364" spans="1:11" ht="16.5" x14ac:dyDescent="0.3">
      <c r="A1364" s="77">
        <v>43447</v>
      </c>
      <c r="B1364" s="142" t="s">
        <v>3544</v>
      </c>
      <c r="C1364" s="79" t="s">
        <v>3545</v>
      </c>
      <c r="D1364" s="127" t="s">
        <v>1094</v>
      </c>
      <c r="E1364" s="80">
        <v>4</v>
      </c>
      <c r="F1364" s="143">
        <v>215000.5</v>
      </c>
      <c r="G1364" s="80">
        <f t="shared" si="8"/>
        <v>860002</v>
      </c>
      <c r="H1364" s="133">
        <f>G1364</f>
        <v>860002</v>
      </c>
      <c r="I1364" s="162" t="s">
        <v>1216</v>
      </c>
      <c r="J1364" s="81"/>
      <c r="K1364" s="144"/>
    </row>
    <row r="1365" spans="1:11" ht="16.5" x14ac:dyDescent="0.3">
      <c r="A1365" s="77"/>
      <c r="B1365" s="142"/>
      <c r="C1365" s="79"/>
      <c r="D1365" s="127"/>
      <c r="E1365" s="80"/>
      <c r="F1365" s="143"/>
      <c r="G1365" s="80">
        <f t="shared" si="8"/>
        <v>0</v>
      </c>
      <c r="H1365" s="133"/>
      <c r="I1365" s="162"/>
      <c r="J1365" s="81"/>
      <c r="K1365" s="144"/>
    </row>
    <row r="1366" spans="1:11" ht="16.5" x14ac:dyDescent="0.3">
      <c r="A1366" s="77">
        <v>43447</v>
      </c>
      <c r="B1366" s="142" t="s">
        <v>3546</v>
      </c>
      <c r="C1366" s="79" t="s">
        <v>1019</v>
      </c>
      <c r="D1366" s="127" t="s">
        <v>887</v>
      </c>
      <c r="E1366" s="80">
        <v>4</v>
      </c>
      <c r="F1366" s="143">
        <v>230000.1</v>
      </c>
      <c r="G1366" s="80">
        <f t="shared" si="8"/>
        <v>920000.4</v>
      </c>
      <c r="H1366" s="133"/>
      <c r="I1366" s="162"/>
      <c r="J1366" s="81"/>
      <c r="K1366" s="144"/>
    </row>
    <row r="1367" spans="1:11" ht="16.5" x14ac:dyDescent="0.3">
      <c r="A1367" s="77"/>
      <c r="B1367" s="142"/>
      <c r="C1367" s="79"/>
      <c r="D1367" s="127" t="s">
        <v>3495</v>
      </c>
      <c r="E1367" s="80">
        <v>1</v>
      </c>
      <c r="F1367" s="143">
        <v>944999.55</v>
      </c>
      <c r="G1367" s="80">
        <f t="shared" si="8"/>
        <v>944999.55</v>
      </c>
      <c r="H1367" s="133">
        <f>SUM(G1366:G1367)</f>
        <v>1864999.9500000002</v>
      </c>
      <c r="I1367" s="162" t="s">
        <v>309</v>
      </c>
      <c r="J1367" s="81"/>
      <c r="K1367" s="144"/>
    </row>
    <row r="1368" spans="1:11" ht="16.5" x14ac:dyDescent="0.3">
      <c r="A1368" s="77"/>
      <c r="B1368" s="142"/>
      <c r="C1368" s="79"/>
      <c r="D1368" s="127"/>
      <c r="E1368" s="80"/>
      <c r="F1368" s="143"/>
      <c r="G1368" s="80">
        <f t="shared" si="8"/>
        <v>0</v>
      </c>
      <c r="H1368" s="133"/>
      <c r="I1368" s="162"/>
      <c r="J1368" s="81"/>
      <c r="K1368" s="144"/>
    </row>
    <row r="1369" spans="1:11" ht="16.5" x14ac:dyDescent="0.3">
      <c r="A1369" s="77">
        <v>43447</v>
      </c>
      <c r="B1369" s="142" t="s">
        <v>3547</v>
      </c>
      <c r="C1369" s="79" t="s">
        <v>253</v>
      </c>
      <c r="D1369" s="127" t="s">
        <v>887</v>
      </c>
      <c r="E1369" s="80">
        <v>3</v>
      </c>
      <c r="F1369" s="143">
        <v>230000.1</v>
      </c>
      <c r="G1369" s="80">
        <f t="shared" si="8"/>
        <v>690000.3</v>
      </c>
      <c r="H1369" s="133">
        <f>G1369</f>
        <v>690000.3</v>
      </c>
      <c r="I1369" s="162" t="s">
        <v>315</v>
      </c>
      <c r="J1369" s="81"/>
      <c r="K1369" s="144"/>
    </row>
    <row r="1370" spans="1:11" ht="16.5" x14ac:dyDescent="0.3">
      <c r="A1370" s="77"/>
      <c r="B1370" s="142"/>
      <c r="C1370" s="79"/>
      <c r="D1370" s="127"/>
      <c r="E1370" s="80"/>
      <c r="F1370" s="143"/>
      <c r="G1370" s="80">
        <f t="shared" si="8"/>
        <v>0</v>
      </c>
      <c r="H1370" s="133"/>
      <c r="I1370" s="162"/>
      <c r="J1370" s="81"/>
      <c r="K1370" s="144"/>
    </row>
    <row r="1371" spans="1:11" ht="16.5" x14ac:dyDescent="0.3">
      <c r="A1371" s="77">
        <v>43447</v>
      </c>
      <c r="B1371" s="142" t="s">
        <v>3548</v>
      </c>
      <c r="C1371" s="79" t="s">
        <v>3550</v>
      </c>
      <c r="D1371" s="127" t="s">
        <v>1325</v>
      </c>
      <c r="E1371" s="80">
        <v>12</v>
      </c>
      <c r="F1371" s="143">
        <v>1104300.5</v>
      </c>
      <c r="G1371" s="80">
        <f t="shared" si="8"/>
        <v>13251606</v>
      </c>
      <c r="H1371" s="133">
        <f>G1371</f>
        <v>13251606</v>
      </c>
      <c r="I1371" s="162" t="s">
        <v>1756</v>
      </c>
      <c r="J1371" s="81"/>
      <c r="K1371" s="144"/>
    </row>
    <row r="1372" spans="1:11" ht="16.5" x14ac:dyDescent="0.3">
      <c r="A1372" s="77"/>
      <c r="B1372" s="142"/>
      <c r="C1372" s="79"/>
      <c r="D1372" s="127"/>
      <c r="E1372" s="80"/>
      <c r="F1372" s="143"/>
      <c r="G1372" s="80">
        <f t="shared" si="8"/>
        <v>0</v>
      </c>
      <c r="H1372" s="133"/>
      <c r="I1372" s="162"/>
      <c r="J1372" s="81"/>
      <c r="K1372" s="144"/>
    </row>
    <row r="1373" spans="1:11" ht="16.5" x14ac:dyDescent="0.3">
      <c r="A1373" s="77">
        <v>43447</v>
      </c>
      <c r="B1373" s="142" t="s">
        <v>3551</v>
      </c>
      <c r="C1373" s="79" t="s">
        <v>2129</v>
      </c>
      <c r="D1373" s="127" t="s">
        <v>887</v>
      </c>
      <c r="E1373" s="80">
        <v>2</v>
      </c>
      <c r="F1373" s="143">
        <v>230000.1</v>
      </c>
      <c r="G1373" s="80">
        <f t="shared" si="8"/>
        <v>460000.2</v>
      </c>
      <c r="H1373" s="133"/>
      <c r="I1373" s="162"/>
      <c r="J1373" s="81"/>
      <c r="K1373" s="144"/>
    </row>
    <row r="1374" spans="1:11" ht="16.5" x14ac:dyDescent="0.3">
      <c r="A1374" s="77"/>
      <c r="B1374" s="142"/>
      <c r="C1374" s="79"/>
      <c r="D1374" s="127" t="s">
        <v>1094</v>
      </c>
      <c r="E1374" s="80">
        <v>2</v>
      </c>
      <c r="F1374" s="143">
        <v>215000.5</v>
      </c>
      <c r="G1374" s="80">
        <f t="shared" si="8"/>
        <v>430001</v>
      </c>
      <c r="H1374" s="133"/>
      <c r="I1374" s="162"/>
      <c r="J1374" s="81"/>
      <c r="K1374" s="144"/>
    </row>
    <row r="1375" spans="1:11" ht="16.5" x14ac:dyDescent="0.3">
      <c r="A1375" s="77"/>
      <c r="B1375" s="142"/>
      <c r="C1375" s="79"/>
      <c r="D1375" s="127" t="s">
        <v>31</v>
      </c>
      <c r="E1375" s="80">
        <v>1</v>
      </c>
      <c r="F1375" s="143">
        <v>529199.44999999995</v>
      </c>
      <c r="G1375" s="80">
        <f t="shared" si="8"/>
        <v>529199.44999999995</v>
      </c>
      <c r="H1375" s="133">
        <f>SUM(G1373:G1375)</f>
        <v>1419200.65</v>
      </c>
      <c r="I1375" s="162" t="s">
        <v>309</v>
      </c>
      <c r="J1375" s="81"/>
      <c r="K1375" s="144"/>
    </row>
    <row r="1376" spans="1:11" ht="16.5" x14ac:dyDescent="0.3">
      <c r="A1376" s="77"/>
      <c r="B1376" s="142"/>
      <c r="C1376" s="79"/>
      <c r="D1376" s="127"/>
      <c r="E1376" s="80"/>
      <c r="F1376" s="143"/>
      <c r="G1376" s="80">
        <f t="shared" si="8"/>
        <v>0</v>
      </c>
      <c r="H1376" s="133"/>
      <c r="I1376" s="162"/>
      <c r="J1376" s="81"/>
      <c r="K1376" s="144"/>
    </row>
    <row r="1377" spans="1:11" ht="16.5" x14ac:dyDescent="0.3">
      <c r="A1377" s="77">
        <v>43447</v>
      </c>
      <c r="B1377" s="142" t="s">
        <v>3552</v>
      </c>
      <c r="C1377" s="79" t="s">
        <v>1134</v>
      </c>
      <c r="D1377" s="127" t="s">
        <v>3553</v>
      </c>
      <c r="E1377" s="80">
        <v>2</v>
      </c>
      <c r="F1377" s="143">
        <v>1444500.09</v>
      </c>
      <c r="G1377" s="80">
        <f t="shared" si="8"/>
        <v>2889000.18</v>
      </c>
      <c r="H1377" s="133"/>
      <c r="I1377" s="162"/>
      <c r="J1377" s="81"/>
      <c r="K1377" s="144"/>
    </row>
    <row r="1378" spans="1:11" ht="16.5" x14ac:dyDescent="0.3">
      <c r="A1378" s="77"/>
      <c r="B1378" s="142"/>
      <c r="C1378" s="79"/>
      <c r="D1378" s="127" t="s">
        <v>3554</v>
      </c>
      <c r="E1378" s="80">
        <v>2</v>
      </c>
      <c r="F1378" s="143">
        <v>783899.82</v>
      </c>
      <c r="G1378" s="80">
        <f t="shared" si="8"/>
        <v>1567799.64</v>
      </c>
      <c r="H1378" s="133">
        <f>SUM(G1377:G1378)</f>
        <v>4456799.82</v>
      </c>
      <c r="I1378" s="162" t="s">
        <v>309</v>
      </c>
      <c r="J1378" s="81"/>
      <c r="K1378" s="144"/>
    </row>
    <row r="1379" spans="1:11" ht="16.5" x14ac:dyDescent="0.3">
      <c r="A1379" s="77"/>
      <c r="B1379" s="142"/>
      <c r="C1379" s="79"/>
      <c r="D1379" s="127"/>
      <c r="E1379" s="80"/>
      <c r="F1379" s="143"/>
      <c r="G1379" s="80">
        <f t="shared" si="8"/>
        <v>0</v>
      </c>
      <c r="H1379" s="133"/>
      <c r="I1379" s="162"/>
      <c r="J1379" s="81"/>
      <c r="K1379" s="144"/>
    </row>
    <row r="1380" spans="1:11" ht="16.5" x14ac:dyDescent="0.3">
      <c r="A1380" s="77">
        <v>43447</v>
      </c>
      <c r="B1380" s="142" t="s">
        <v>3555</v>
      </c>
      <c r="C1380" s="79" t="s">
        <v>2129</v>
      </c>
      <c r="D1380" s="127" t="s">
        <v>2482</v>
      </c>
      <c r="E1380" s="80">
        <v>1</v>
      </c>
      <c r="F1380" s="143">
        <v>215650.38</v>
      </c>
      <c r="G1380" s="80">
        <f t="shared" si="8"/>
        <v>215650.38</v>
      </c>
      <c r="H1380" s="133">
        <f>G1380</f>
        <v>215650.38</v>
      </c>
      <c r="I1380" s="162" t="s">
        <v>309</v>
      </c>
      <c r="J1380" s="81"/>
      <c r="K1380" s="144"/>
    </row>
    <row r="1381" spans="1:11" ht="16.5" x14ac:dyDescent="0.3">
      <c r="A1381" s="77"/>
      <c r="B1381" s="142"/>
      <c r="C1381" s="79"/>
      <c r="D1381" s="127"/>
      <c r="E1381" s="80"/>
      <c r="F1381" s="143"/>
      <c r="G1381" s="80">
        <f t="shared" si="8"/>
        <v>0</v>
      </c>
      <c r="H1381" s="133"/>
      <c r="I1381" s="162"/>
      <c r="J1381" s="81"/>
      <c r="K1381" s="144"/>
    </row>
    <row r="1382" spans="1:11" ht="16.5" x14ac:dyDescent="0.3">
      <c r="A1382" s="77">
        <v>43448</v>
      </c>
      <c r="B1382" s="142" t="s">
        <v>3556</v>
      </c>
      <c r="C1382" s="79" t="s">
        <v>985</v>
      </c>
      <c r="D1382" s="127" t="s">
        <v>1340</v>
      </c>
      <c r="E1382" s="80">
        <v>240</v>
      </c>
      <c r="F1382" s="143">
        <v>41666.9</v>
      </c>
      <c r="G1382" s="80">
        <f t="shared" si="8"/>
        <v>10000056</v>
      </c>
      <c r="H1382" s="133">
        <f>G1382</f>
        <v>10000056</v>
      </c>
      <c r="I1382" s="162" t="s">
        <v>2545</v>
      </c>
      <c r="J1382" s="81"/>
      <c r="K1382" s="144"/>
    </row>
    <row r="1383" spans="1:11" ht="16.5" x14ac:dyDescent="0.3">
      <c r="A1383" s="77"/>
      <c r="B1383" s="142"/>
      <c r="C1383" s="79"/>
      <c r="D1383" s="127"/>
      <c r="E1383" s="80"/>
      <c r="F1383" s="143"/>
      <c r="G1383" s="80">
        <f t="shared" si="8"/>
        <v>0</v>
      </c>
      <c r="H1383" s="133"/>
      <c r="I1383" s="162"/>
      <c r="J1383" s="81"/>
      <c r="K1383" s="144"/>
    </row>
    <row r="1384" spans="1:11" ht="16.5" x14ac:dyDescent="0.3">
      <c r="A1384" s="77">
        <v>43448</v>
      </c>
      <c r="B1384" s="142" t="s">
        <v>3557</v>
      </c>
      <c r="C1384" s="79" t="s">
        <v>3527</v>
      </c>
      <c r="D1384" s="127" t="s">
        <v>1914</v>
      </c>
      <c r="E1384" s="80">
        <v>36</v>
      </c>
      <c r="F1384" s="143">
        <v>169998.40132</v>
      </c>
      <c r="G1384" s="80">
        <f t="shared" si="8"/>
        <v>6119942.4475199999</v>
      </c>
      <c r="H1384" s="133">
        <f>G1384</f>
        <v>6119942.4475199999</v>
      </c>
      <c r="I1384" s="162" t="s">
        <v>1215</v>
      </c>
      <c r="J1384" s="81"/>
      <c r="K1384" s="144"/>
    </row>
    <row r="1385" spans="1:11" ht="16.5" x14ac:dyDescent="0.3">
      <c r="A1385" s="77"/>
      <c r="B1385" s="142"/>
      <c r="C1385" s="79"/>
      <c r="D1385" s="127"/>
      <c r="E1385" s="80"/>
      <c r="F1385" s="143"/>
      <c r="G1385" s="80">
        <f t="shared" si="8"/>
        <v>0</v>
      </c>
      <c r="H1385" s="133"/>
      <c r="I1385" s="162"/>
      <c r="J1385" s="81"/>
      <c r="K1385" s="144"/>
    </row>
    <row r="1386" spans="1:11" ht="16.5" x14ac:dyDescent="0.3">
      <c r="A1386" s="77">
        <v>43448</v>
      </c>
      <c r="B1386" s="142" t="s">
        <v>3558</v>
      </c>
      <c r="C1386" s="79" t="s">
        <v>301</v>
      </c>
      <c r="D1386" s="127" t="s">
        <v>3278</v>
      </c>
      <c r="E1386" s="80">
        <v>12</v>
      </c>
      <c r="F1386" s="143">
        <v>198000</v>
      </c>
      <c r="G1386" s="80">
        <f t="shared" si="8"/>
        <v>2376000</v>
      </c>
      <c r="H1386" s="133">
        <f>G1386</f>
        <v>2376000</v>
      </c>
      <c r="I1386" s="162" t="s">
        <v>309</v>
      </c>
      <c r="J1386" s="81"/>
      <c r="K1386" s="144"/>
    </row>
    <row r="1387" spans="1:11" ht="16.5" x14ac:dyDescent="0.3">
      <c r="A1387" s="77"/>
      <c r="B1387" s="142"/>
      <c r="C1387" s="79"/>
      <c r="D1387" s="127"/>
      <c r="E1387" s="80"/>
      <c r="F1387" s="143"/>
      <c r="G1387" s="80">
        <f t="shared" si="8"/>
        <v>0</v>
      </c>
      <c r="H1387" s="133"/>
      <c r="I1387" s="162"/>
      <c r="J1387" s="81"/>
      <c r="K1387" s="144"/>
    </row>
    <row r="1388" spans="1:11" ht="16.5" x14ac:dyDescent="0.3">
      <c r="A1388" s="77">
        <v>43448</v>
      </c>
      <c r="B1388" s="142" t="s">
        <v>3559</v>
      </c>
      <c r="C1388" s="79" t="s">
        <v>301</v>
      </c>
      <c r="D1388" s="127" t="s">
        <v>2844</v>
      </c>
      <c r="E1388" s="80">
        <v>12</v>
      </c>
      <c r="F1388" s="143">
        <v>198000</v>
      </c>
      <c r="G1388" s="80">
        <f t="shared" si="8"/>
        <v>2376000</v>
      </c>
      <c r="H1388" s="133">
        <f>G1388</f>
        <v>2376000</v>
      </c>
      <c r="I1388" s="162" t="s">
        <v>309</v>
      </c>
      <c r="J1388" s="81"/>
      <c r="K1388" s="144"/>
    </row>
    <row r="1389" spans="1:11" ht="16.5" x14ac:dyDescent="0.3">
      <c r="A1389" s="77"/>
      <c r="B1389" s="142"/>
      <c r="C1389" s="79"/>
      <c r="D1389" s="127"/>
      <c r="E1389" s="80"/>
      <c r="F1389" s="143"/>
      <c r="G1389" s="80">
        <f t="shared" si="8"/>
        <v>0</v>
      </c>
      <c r="H1389" s="133"/>
      <c r="I1389" s="162"/>
      <c r="J1389" s="81"/>
      <c r="K1389" s="144"/>
    </row>
    <row r="1390" spans="1:11" ht="16.5" x14ac:dyDescent="0.3">
      <c r="A1390" s="77">
        <v>43448</v>
      </c>
      <c r="B1390" s="142" t="s">
        <v>3560</v>
      </c>
      <c r="C1390" s="79" t="s">
        <v>3561</v>
      </c>
      <c r="D1390" s="127" t="s">
        <v>3562</v>
      </c>
      <c r="E1390" s="80">
        <v>15</v>
      </c>
      <c r="F1390" s="143">
        <v>198000</v>
      </c>
      <c r="G1390" s="80">
        <f t="shared" si="8"/>
        <v>2970000</v>
      </c>
      <c r="H1390" s="133">
        <f>G1390</f>
        <v>2970000</v>
      </c>
      <c r="I1390" s="162" t="s">
        <v>309</v>
      </c>
      <c r="J1390" s="81"/>
      <c r="K1390" s="144"/>
    </row>
    <row r="1391" spans="1:11" ht="16.5" x14ac:dyDescent="0.3">
      <c r="A1391" s="77"/>
      <c r="B1391" s="142"/>
      <c r="C1391" s="79"/>
      <c r="D1391" s="127"/>
      <c r="E1391" s="80"/>
      <c r="F1391" s="143"/>
      <c r="G1391" s="80">
        <f t="shared" si="8"/>
        <v>0</v>
      </c>
      <c r="H1391" s="133"/>
      <c r="I1391" s="162"/>
      <c r="J1391" s="81"/>
      <c r="K1391" s="144"/>
    </row>
    <row r="1392" spans="1:11" ht="16.5" x14ac:dyDescent="0.3">
      <c r="A1392" s="77">
        <v>43448</v>
      </c>
      <c r="B1392" s="142" t="s">
        <v>3563</v>
      </c>
      <c r="C1392" s="79" t="s">
        <v>1957</v>
      </c>
      <c r="D1392" s="127" t="s">
        <v>2494</v>
      </c>
      <c r="E1392" s="80">
        <v>5</v>
      </c>
      <c r="F1392" s="143">
        <v>621900.18000000005</v>
      </c>
      <c r="G1392" s="80">
        <f t="shared" si="8"/>
        <v>3109500.9000000004</v>
      </c>
      <c r="H1392" s="133"/>
      <c r="I1392" s="162"/>
      <c r="J1392" s="81"/>
      <c r="K1392" s="144"/>
    </row>
    <row r="1393" spans="1:11" ht="16.5" x14ac:dyDescent="0.3">
      <c r="A1393" s="77"/>
      <c r="B1393" s="142"/>
      <c r="C1393" s="79"/>
      <c r="D1393" s="127" t="s">
        <v>28</v>
      </c>
      <c r="E1393" s="80">
        <v>4</v>
      </c>
      <c r="F1393" s="143">
        <v>544500</v>
      </c>
      <c r="G1393" s="80">
        <f t="shared" si="8"/>
        <v>2178000</v>
      </c>
      <c r="H1393" s="133">
        <f>SUM(G1392:G1393)</f>
        <v>5287500.9000000004</v>
      </c>
      <c r="I1393" s="162" t="s">
        <v>309</v>
      </c>
      <c r="J1393" s="81"/>
      <c r="K1393" s="144"/>
    </row>
    <row r="1394" spans="1:11" ht="16.5" x14ac:dyDescent="0.3">
      <c r="A1394" s="77"/>
      <c r="B1394" s="142"/>
      <c r="C1394" s="79"/>
      <c r="D1394" s="127"/>
      <c r="E1394" s="80"/>
      <c r="F1394" s="143"/>
      <c r="G1394" s="80">
        <f t="shared" si="8"/>
        <v>0</v>
      </c>
      <c r="H1394" s="133"/>
      <c r="I1394" s="162"/>
      <c r="J1394" s="81"/>
      <c r="K1394" s="144"/>
    </row>
    <row r="1395" spans="1:11" ht="16.5" x14ac:dyDescent="0.3">
      <c r="A1395" s="77">
        <v>43448</v>
      </c>
      <c r="B1395" s="142" t="s">
        <v>3564</v>
      </c>
      <c r="C1395" s="79" t="s">
        <v>2006</v>
      </c>
      <c r="D1395" s="127" t="s">
        <v>2980</v>
      </c>
      <c r="E1395" s="80">
        <v>1</v>
      </c>
      <c r="F1395" s="143">
        <v>231000</v>
      </c>
      <c r="G1395" s="80">
        <f t="shared" si="8"/>
        <v>231000</v>
      </c>
      <c r="H1395" s="133">
        <f>G1395</f>
        <v>231000</v>
      </c>
      <c r="I1395" s="162" t="s">
        <v>1215</v>
      </c>
      <c r="J1395" s="81"/>
      <c r="K1395" s="144"/>
    </row>
    <row r="1396" spans="1:11" ht="16.5" x14ac:dyDescent="0.3">
      <c r="A1396" s="77"/>
      <c r="B1396" s="142"/>
      <c r="C1396" s="79"/>
      <c r="D1396" s="127"/>
      <c r="E1396" s="80"/>
      <c r="F1396" s="143"/>
      <c r="G1396" s="80">
        <f t="shared" si="8"/>
        <v>0</v>
      </c>
      <c r="H1396" s="133"/>
      <c r="I1396" s="162"/>
      <c r="J1396" s="81"/>
      <c r="K1396" s="144"/>
    </row>
    <row r="1397" spans="1:11" ht="16.5" x14ac:dyDescent="0.3">
      <c r="A1397" s="77">
        <v>43448</v>
      </c>
      <c r="B1397" s="142" t="s">
        <v>3565</v>
      </c>
      <c r="C1397" s="79" t="s">
        <v>1005</v>
      </c>
      <c r="D1397" s="127" t="s">
        <v>3278</v>
      </c>
      <c r="E1397" s="80">
        <v>12</v>
      </c>
      <c r="F1397" s="143">
        <v>198000</v>
      </c>
      <c r="G1397" s="80">
        <f t="shared" si="8"/>
        <v>2376000</v>
      </c>
      <c r="H1397" s="133"/>
      <c r="I1397" s="162"/>
      <c r="J1397" s="81"/>
      <c r="K1397" s="144"/>
    </row>
    <row r="1398" spans="1:11" ht="16.5" x14ac:dyDescent="0.3">
      <c r="A1398" s="77"/>
      <c r="B1398" s="142"/>
      <c r="C1398" s="79"/>
      <c r="D1398" s="127" t="s">
        <v>2844</v>
      </c>
      <c r="E1398" s="80">
        <v>6</v>
      </c>
      <c r="F1398" s="143">
        <v>198000</v>
      </c>
      <c r="G1398" s="80">
        <f t="shared" si="8"/>
        <v>1188000</v>
      </c>
      <c r="H1398" s="133"/>
      <c r="I1398" s="162"/>
      <c r="J1398" s="81"/>
      <c r="K1398" s="144"/>
    </row>
    <row r="1399" spans="1:11" ht="16.5" x14ac:dyDescent="0.3">
      <c r="A1399" s="77"/>
      <c r="B1399" s="142"/>
      <c r="C1399" s="79"/>
      <c r="D1399" s="127" t="s">
        <v>1325</v>
      </c>
      <c r="E1399" s="80">
        <v>1</v>
      </c>
      <c r="F1399" s="143">
        <v>603900</v>
      </c>
      <c r="G1399" s="80">
        <f t="shared" si="8"/>
        <v>603900</v>
      </c>
      <c r="H1399" s="133">
        <f>SUM(G1397:G1399)</f>
        <v>4167900</v>
      </c>
      <c r="I1399" s="162" t="s">
        <v>309</v>
      </c>
      <c r="J1399" s="81"/>
      <c r="K1399" s="144"/>
    </row>
    <row r="1400" spans="1:11" ht="16.5" x14ac:dyDescent="0.3">
      <c r="A1400" s="77"/>
      <c r="B1400" s="142"/>
      <c r="C1400" s="79"/>
      <c r="D1400" s="127"/>
      <c r="E1400" s="80"/>
      <c r="F1400" s="143"/>
      <c r="G1400" s="80">
        <f t="shared" si="8"/>
        <v>0</v>
      </c>
      <c r="H1400" s="133"/>
      <c r="I1400" s="162"/>
      <c r="J1400" s="81"/>
      <c r="K1400" s="144"/>
    </row>
    <row r="1401" spans="1:11" ht="16.5" x14ac:dyDescent="0.3">
      <c r="A1401" s="77">
        <v>43448</v>
      </c>
      <c r="B1401" s="142" t="s">
        <v>3566</v>
      </c>
      <c r="C1401" s="79" t="s">
        <v>3561</v>
      </c>
      <c r="D1401" s="127" t="s">
        <v>3567</v>
      </c>
      <c r="E1401" s="80">
        <v>24</v>
      </c>
      <c r="F1401" s="143">
        <v>198000</v>
      </c>
      <c r="G1401" s="80">
        <f t="shared" si="8"/>
        <v>4752000</v>
      </c>
      <c r="H1401" s="133"/>
      <c r="I1401" s="162"/>
      <c r="J1401" s="81"/>
      <c r="K1401" s="144"/>
    </row>
    <row r="1402" spans="1:11" ht="16.5" x14ac:dyDescent="0.3">
      <c r="A1402" s="77"/>
      <c r="B1402" s="142"/>
      <c r="C1402" s="79"/>
      <c r="D1402" s="127" t="s">
        <v>3568</v>
      </c>
      <c r="E1402" s="80">
        <v>15</v>
      </c>
      <c r="F1402" s="143">
        <v>161999.6</v>
      </c>
      <c r="G1402" s="80">
        <f t="shared" si="8"/>
        <v>2429994</v>
      </c>
      <c r="H1402" s="133">
        <f>SUM(G1401:G1402)</f>
        <v>7181994</v>
      </c>
      <c r="I1402" s="162" t="s">
        <v>309</v>
      </c>
      <c r="J1402" s="81"/>
      <c r="K1402" s="144"/>
    </row>
    <row r="1403" spans="1:11" ht="16.5" x14ac:dyDescent="0.3">
      <c r="A1403" s="77"/>
      <c r="B1403" s="142"/>
      <c r="C1403" s="79"/>
      <c r="D1403" s="127"/>
      <c r="E1403" s="80"/>
      <c r="F1403" s="143"/>
      <c r="G1403" s="80">
        <f t="shared" si="8"/>
        <v>0</v>
      </c>
      <c r="H1403" s="133"/>
      <c r="I1403" s="162"/>
      <c r="J1403" s="81"/>
      <c r="K1403" s="144"/>
    </row>
    <row r="1404" spans="1:11" ht="16.5" x14ac:dyDescent="0.3">
      <c r="A1404" s="77">
        <v>43448</v>
      </c>
      <c r="B1404" s="142" t="s">
        <v>3569</v>
      </c>
      <c r="C1404" s="79" t="s">
        <v>2779</v>
      </c>
      <c r="D1404" s="127" t="s">
        <v>887</v>
      </c>
      <c r="E1404" s="80">
        <v>1</v>
      </c>
      <c r="F1404" s="143">
        <v>230000.1</v>
      </c>
      <c r="G1404" s="80">
        <f t="shared" si="8"/>
        <v>230000.1</v>
      </c>
      <c r="H1404" s="133">
        <f>G1404</f>
        <v>230000.1</v>
      </c>
      <c r="I1404" s="162" t="s">
        <v>2524</v>
      </c>
      <c r="J1404" s="81"/>
      <c r="K1404" s="144"/>
    </row>
    <row r="1405" spans="1:11" ht="16.5" x14ac:dyDescent="0.3">
      <c r="A1405" s="77"/>
      <c r="B1405" s="142"/>
      <c r="C1405" s="79"/>
      <c r="D1405" s="127"/>
      <c r="E1405" s="80"/>
      <c r="F1405" s="143"/>
      <c r="G1405" s="80">
        <f t="shared" si="8"/>
        <v>0</v>
      </c>
      <c r="H1405" s="133"/>
      <c r="I1405" s="162"/>
      <c r="J1405" s="81"/>
      <c r="K1405" s="144"/>
    </row>
    <row r="1406" spans="1:11" ht="16.5" x14ac:dyDescent="0.3">
      <c r="A1406" s="77">
        <v>43448</v>
      </c>
      <c r="B1406" s="142" t="s">
        <v>3570</v>
      </c>
      <c r="C1406" s="79" t="s">
        <v>1957</v>
      </c>
      <c r="D1406" s="127" t="s">
        <v>3571</v>
      </c>
      <c r="E1406" s="80">
        <v>24</v>
      </c>
      <c r="F1406" s="143">
        <v>39000.5</v>
      </c>
      <c r="G1406" s="80">
        <f t="shared" si="8"/>
        <v>936012</v>
      </c>
      <c r="H1406" s="133"/>
      <c r="I1406" s="162"/>
      <c r="J1406" s="81"/>
      <c r="K1406" s="144"/>
    </row>
    <row r="1407" spans="1:11" ht="16.5" x14ac:dyDescent="0.3">
      <c r="A1407" s="77"/>
      <c r="B1407" s="142"/>
      <c r="C1407" s="79"/>
      <c r="D1407" s="127" t="s">
        <v>3572</v>
      </c>
      <c r="E1407" s="80">
        <v>24</v>
      </c>
      <c r="F1407" s="143">
        <v>39000.5</v>
      </c>
      <c r="G1407" s="80">
        <f t="shared" si="8"/>
        <v>936012</v>
      </c>
      <c r="H1407" s="133">
        <f>SUM(G1406:G1407)</f>
        <v>1872024</v>
      </c>
      <c r="I1407" s="162" t="s">
        <v>309</v>
      </c>
      <c r="J1407" s="81"/>
      <c r="K1407" s="144"/>
    </row>
    <row r="1408" spans="1:11" ht="16.5" x14ac:dyDescent="0.3">
      <c r="A1408" s="77"/>
      <c r="B1408" s="142"/>
      <c r="C1408" s="79"/>
      <c r="D1408" s="127"/>
      <c r="E1408" s="80"/>
      <c r="F1408" s="143"/>
      <c r="G1408" s="80">
        <f t="shared" si="8"/>
        <v>0</v>
      </c>
      <c r="H1408" s="133"/>
      <c r="I1408" s="162"/>
      <c r="J1408" s="81"/>
      <c r="K1408" s="144"/>
    </row>
    <row r="1409" spans="1:11" ht="16.5" x14ac:dyDescent="0.3">
      <c r="A1409" s="77">
        <v>43448</v>
      </c>
      <c r="B1409" s="142" t="s">
        <v>3573</v>
      </c>
      <c r="C1409" s="79" t="s">
        <v>3419</v>
      </c>
      <c r="D1409" s="127" t="s">
        <v>3553</v>
      </c>
      <c r="E1409" s="80">
        <v>1</v>
      </c>
      <c r="F1409" s="143">
        <v>1444500.09</v>
      </c>
      <c r="G1409" s="80">
        <f t="shared" si="8"/>
        <v>1444500.09</v>
      </c>
      <c r="H1409" s="133">
        <f>G1409</f>
        <v>1444500.09</v>
      </c>
      <c r="I1409" s="162" t="s">
        <v>1756</v>
      </c>
      <c r="J1409" s="81"/>
      <c r="K1409" s="144"/>
    </row>
    <row r="1410" spans="1:11" ht="16.5" x14ac:dyDescent="0.3">
      <c r="A1410" s="77"/>
      <c r="B1410" s="142"/>
      <c r="C1410" s="79"/>
      <c r="D1410" s="127"/>
      <c r="E1410" s="80"/>
      <c r="F1410" s="143"/>
      <c r="G1410" s="80">
        <f t="shared" si="8"/>
        <v>0</v>
      </c>
      <c r="H1410" s="133"/>
      <c r="I1410" s="162"/>
      <c r="J1410" s="81"/>
      <c r="K1410" s="144"/>
    </row>
    <row r="1411" spans="1:11" ht="16.5" x14ac:dyDescent="0.3">
      <c r="A1411" s="77">
        <v>43448</v>
      </c>
      <c r="B1411" s="142" t="s">
        <v>3574</v>
      </c>
      <c r="C1411" s="79" t="s">
        <v>1769</v>
      </c>
      <c r="D1411" s="127" t="s">
        <v>3263</v>
      </c>
      <c r="E1411" s="80">
        <v>3</v>
      </c>
      <c r="F1411" s="143">
        <v>251749.905</v>
      </c>
      <c r="G1411" s="80">
        <f t="shared" si="8"/>
        <v>755249.71499999997</v>
      </c>
      <c r="H1411" s="133"/>
      <c r="I1411" s="162"/>
      <c r="J1411" s="81"/>
      <c r="K1411" s="144"/>
    </row>
    <row r="1412" spans="1:11" ht="16.5" x14ac:dyDescent="0.3">
      <c r="A1412" s="77"/>
      <c r="B1412" s="142"/>
      <c r="C1412" s="79"/>
      <c r="D1412" s="127" t="s">
        <v>1772</v>
      </c>
      <c r="E1412" s="80">
        <v>3</v>
      </c>
      <c r="F1412" s="143">
        <v>264099.71500000003</v>
      </c>
      <c r="G1412" s="80">
        <f t="shared" si="8"/>
        <v>792299.14500000002</v>
      </c>
      <c r="H1412" s="133">
        <f>SUM(G1411:G1412)</f>
        <v>1547548.8599999999</v>
      </c>
      <c r="I1412" s="162" t="s">
        <v>309</v>
      </c>
      <c r="J1412" s="81"/>
      <c r="K1412" s="144"/>
    </row>
    <row r="1413" spans="1:11" ht="16.5" x14ac:dyDescent="0.3">
      <c r="A1413" s="77"/>
      <c r="B1413" s="142"/>
      <c r="C1413" s="79"/>
      <c r="D1413" s="127"/>
      <c r="E1413" s="80"/>
      <c r="F1413" s="143"/>
      <c r="G1413" s="80">
        <f t="shared" si="8"/>
        <v>0</v>
      </c>
      <c r="H1413" s="133"/>
      <c r="I1413" s="162"/>
      <c r="J1413" s="81"/>
      <c r="K1413" s="144"/>
    </row>
    <row r="1414" spans="1:11" ht="16.5" x14ac:dyDescent="0.3">
      <c r="A1414" s="77">
        <v>43448</v>
      </c>
      <c r="B1414" s="142" t="s">
        <v>3575</v>
      </c>
      <c r="C1414" s="79" t="s">
        <v>3176</v>
      </c>
      <c r="D1414" s="127" t="s">
        <v>887</v>
      </c>
      <c r="E1414" s="80">
        <v>3</v>
      </c>
      <c r="F1414" s="143">
        <v>230000.1</v>
      </c>
      <c r="G1414" s="80">
        <f t="shared" si="8"/>
        <v>690000.3</v>
      </c>
      <c r="H1414" s="133">
        <f>G1414</f>
        <v>690000.3</v>
      </c>
      <c r="I1414" s="162" t="s">
        <v>1756</v>
      </c>
      <c r="J1414" s="81"/>
      <c r="K1414" s="144"/>
    </row>
    <row r="1415" spans="1:11" ht="16.5" x14ac:dyDescent="0.3">
      <c r="A1415" s="77"/>
      <c r="B1415" s="142"/>
      <c r="C1415" s="79"/>
      <c r="D1415" s="127"/>
      <c r="E1415" s="80"/>
      <c r="F1415" s="143"/>
      <c r="G1415" s="80">
        <f t="shared" si="8"/>
        <v>0</v>
      </c>
      <c r="H1415" s="133"/>
      <c r="I1415" s="162"/>
      <c r="J1415" s="81"/>
      <c r="K1415" s="144"/>
    </row>
    <row r="1416" spans="1:11" ht="16.5" x14ac:dyDescent="0.3">
      <c r="A1416" s="77">
        <v>43448</v>
      </c>
      <c r="B1416" s="142" t="s">
        <v>3576</v>
      </c>
      <c r="C1416" s="79" t="s">
        <v>3419</v>
      </c>
      <c r="D1416" s="127" t="s">
        <v>3197</v>
      </c>
      <c r="E1416" s="80">
        <v>4</v>
      </c>
      <c r="F1416" s="143">
        <v>308750.47499999998</v>
      </c>
      <c r="G1416" s="80">
        <f t="shared" si="8"/>
        <v>1235001.8999999999</v>
      </c>
      <c r="H1416" s="133"/>
      <c r="I1416" s="162"/>
      <c r="J1416" s="81"/>
      <c r="K1416" s="144"/>
    </row>
    <row r="1417" spans="1:11" ht="16.5" x14ac:dyDescent="0.3">
      <c r="A1417" s="77"/>
      <c r="B1417" s="142"/>
      <c r="C1417" s="79"/>
      <c r="D1417" s="127" t="s">
        <v>3420</v>
      </c>
      <c r="E1417" s="80">
        <v>2</v>
      </c>
      <c r="F1417" s="143">
        <v>302100.09499999997</v>
      </c>
      <c r="G1417" s="80">
        <f t="shared" si="8"/>
        <v>604200.18999999994</v>
      </c>
      <c r="H1417" s="133">
        <f>SUM(G1416:G1417)</f>
        <v>1839202.0899999999</v>
      </c>
      <c r="I1417" s="162" t="s">
        <v>1756</v>
      </c>
      <c r="J1417" s="81"/>
      <c r="K1417" s="144"/>
    </row>
    <row r="1418" spans="1:11" ht="16.5" x14ac:dyDescent="0.3">
      <c r="A1418" s="77"/>
      <c r="B1418" s="142"/>
      <c r="C1418" s="79"/>
      <c r="D1418" s="127"/>
      <c r="E1418" s="80"/>
      <c r="F1418" s="143"/>
      <c r="G1418" s="80">
        <f t="shared" si="8"/>
        <v>0</v>
      </c>
      <c r="H1418" s="133"/>
      <c r="I1418" s="157"/>
      <c r="J1418" s="81"/>
      <c r="K1418" s="144"/>
    </row>
    <row r="1419" spans="1:11" ht="16.5" x14ac:dyDescent="0.3">
      <c r="A1419" s="77">
        <v>43449</v>
      </c>
      <c r="B1419" s="142" t="s">
        <v>3577</v>
      </c>
      <c r="C1419" s="79" t="s">
        <v>2768</v>
      </c>
      <c r="D1419" s="127" t="s">
        <v>2944</v>
      </c>
      <c r="E1419" s="80">
        <v>3</v>
      </c>
      <c r="F1419" s="143">
        <v>688000.5</v>
      </c>
      <c r="G1419" s="80">
        <f t="shared" si="8"/>
        <v>2064001.5</v>
      </c>
      <c r="H1419" s="133"/>
      <c r="I1419" s="157"/>
      <c r="J1419" s="81"/>
      <c r="K1419" s="144"/>
    </row>
    <row r="1420" spans="1:11" ht="16.5" x14ac:dyDescent="0.3">
      <c r="A1420" s="77"/>
      <c r="B1420" s="142"/>
      <c r="C1420" s="79"/>
      <c r="D1420" s="127" t="s">
        <v>3291</v>
      </c>
      <c r="E1420" s="80">
        <v>3</v>
      </c>
      <c r="F1420" s="143">
        <v>1405000.3</v>
      </c>
      <c r="G1420" s="80">
        <f t="shared" si="8"/>
        <v>4215000.9000000004</v>
      </c>
      <c r="H1420" s="133">
        <f>SUM(G1419:G1420)</f>
        <v>6279002.4000000004</v>
      </c>
      <c r="I1420" s="162" t="s">
        <v>314</v>
      </c>
      <c r="J1420" s="81"/>
      <c r="K1420" s="144"/>
    </row>
    <row r="1421" spans="1:11" ht="16.5" x14ac:dyDescent="0.3">
      <c r="A1421" s="77"/>
      <c r="B1421" s="142"/>
      <c r="C1421" s="79"/>
      <c r="D1421" s="127"/>
      <c r="E1421" s="80"/>
      <c r="F1421" s="143"/>
      <c r="G1421" s="80">
        <f t="shared" si="8"/>
        <v>0</v>
      </c>
      <c r="H1421" s="133"/>
      <c r="I1421" s="162"/>
      <c r="J1421" s="81"/>
      <c r="K1421" s="144"/>
    </row>
    <row r="1422" spans="1:11" ht="16.5" x14ac:dyDescent="0.3">
      <c r="A1422" s="77">
        <v>43449</v>
      </c>
      <c r="B1422" s="142" t="s">
        <v>3578</v>
      </c>
      <c r="C1422" s="79" t="s">
        <v>3579</v>
      </c>
      <c r="D1422" s="127" t="s">
        <v>3580</v>
      </c>
      <c r="E1422" s="80">
        <v>1</v>
      </c>
      <c r="F1422" s="143">
        <v>198000</v>
      </c>
      <c r="G1422" s="80">
        <f t="shared" si="8"/>
        <v>198000</v>
      </c>
      <c r="H1422" s="133"/>
      <c r="I1422" s="162"/>
      <c r="J1422" s="81"/>
      <c r="K1422" s="144"/>
    </row>
    <row r="1423" spans="1:11" ht="16.5" x14ac:dyDescent="0.3">
      <c r="A1423" s="77"/>
      <c r="B1423" s="142"/>
      <c r="C1423" s="79"/>
      <c r="D1423" s="127" t="s">
        <v>2844</v>
      </c>
      <c r="E1423" s="80">
        <v>1</v>
      </c>
      <c r="F1423" s="143">
        <v>198000</v>
      </c>
      <c r="G1423" s="80">
        <f t="shared" si="8"/>
        <v>198000</v>
      </c>
      <c r="H1423" s="133">
        <f>SUM(G1422:G1423)</f>
        <v>396000</v>
      </c>
      <c r="I1423" s="162" t="s">
        <v>309</v>
      </c>
      <c r="J1423" s="81"/>
      <c r="K1423" s="144"/>
    </row>
    <row r="1424" spans="1:11" ht="16.5" x14ac:dyDescent="0.3">
      <c r="A1424" s="77"/>
      <c r="B1424" s="142"/>
      <c r="C1424" s="79"/>
      <c r="D1424" s="127"/>
      <c r="E1424" s="80"/>
      <c r="F1424" s="143"/>
      <c r="G1424" s="80">
        <f t="shared" si="8"/>
        <v>0</v>
      </c>
      <c r="H1424" s="133"/>
      <c r="I1424" s="162"/>
      <c r="J1424" s="81"/>
      <c r="K1424" s="144"/>
    </row>
    <row r="1425" spans="1:11" ht="16.5" x14ac:dyDescent="0.3">
      <c r="A1425" s="77">
        <v>43449</v>
      </c>
      <c r="B1425" s="142" t="s">
        <v>3581</v>
      </c>
      <c r="C1425" s="79" t="s">
        <v>390</v>
      </c>
      <c r="D1425" s="127" t="s">
        <v>2653</v>
      </c>
      <c r="E1425" s="80">
        <v>12</v>
      </c>
      <c r="F1425" s="143">
        <v>243000.5</v>
      </c>
      <c r="G1425" s="80">
        <f t="shared" si="8"/>
        <v>2916006</v>
      </c>
      <c r="H1425" s="133"/>
      <c r="I1425" s="162"/>
      <c r="J1425" s="81"/>
      <c r="K1425" s="144"/>
    </row>
    <row r="1426" spans="1:11" ht="16.5" x14ac:dyDescent="0.3">
      <c r="A1426" s="77"/>
      <c r="B1426" s="142"/>
      <c r="C1426" s="79"/>
      <c r="D1426" s="127" t="s">
        <v>2772</v>
      </c>
      <c r="E1426" s="80">
        <v>12</v>
      </c>
      <c r="F1426" s="143">
        <v>243000.5</v>
      </c>
      <c r="G1426" s="80">
        <f t="shared" si="8"/>
        <v>2916006</v>
      </c>
      <c r="H1426" s="133">
        <f>SUM(G1425:G1426)</f>
        <v>5832012</v>
      </c>
      <c r="I1426" s="162" t="s">
        <v>309</v>
      </c>
      <c r="J1426" s="81"/>
      <c r="K1426" s="144"/>
    </row>
    <row r="1427" spans="1:11" ht="16.5" x14ac:dyDescent="0.3">
      <c r="A1427" s="77"/>
      <c r="B1427" s="142"/>
      <c r="C1427" s="79"/>
      <c r="D1427" s="127"/>
      <c r="E1427" s="80"/>
      <c r="F1427" s="143"/>
      <c r="G1427" s="80">
        <f t="shared" si="8"/>
        <v>0</v>
      </c>
      <c r="H1427" s="133"/>
      <c r="I1427" s="162"/>
      <c r="J1427" s="81"/>
      <c r="K1427" s="144"/>
    </row>
    <row r="1428" spans="1:11" ht="16.5" x14ac:dyDescent="0.3">
      <c r="A1428" s="77">
        <v>43449</v>
      </c>
      <c r="B1428" s="142" t="s">
        <v>3582</v>
      </c>
      <c r="C1428" s="79" t="s">
        <v>2619</v>
      </c>
      <c r="D1428" s="127" t="s">
        <v>104</v>
      </c>
      <c r="E1428" s="80">
        <v>2</v>
      </c>
      <c r="F1428" s="143">
        <v>513900.09</v>
      </c>
      <c r="G1428" s="80">
        <f t="shared" si="8"/>
        <v>1027800.18</v>
      </c>
      <c r="H1428" s="133">
        <f>G1428</f>
        <v>1027800.18</v>
      </c>
      <c r="I1428" s="162" t="s">
        <v>314</v>
      </c>
      <c r="J1428" s="81"/>
      <c r="K1428" s="144"/>
    </row>
    <row r="1429" spans="1:11" ht="16.5" x14ac:dyDescent="0.3">
      <c r="A1429" s="77"/>
      <c r="B1429" s="142"/>
      <c r="C1429" s="79"/>
      <c r="D1429" s="127"/>
      <c r="E1429" s="80"/>
      <c r="F1429" s="143"/>
      <c r="G1429" s="80">
        <f t="shared" si="8"/>
        <v>0</v>
      </c>
      <c r="H1429" s="133"/>
      <c r="I1429" s="162"/>
      <c r="J1429" s="81"/>
      <c r="K1429" s="144"/>
    </row>
    <row r="1430" spans="1:11" ht="16.5" x14ac:dyDescent="0.3">
      <c r="A1430" s="77">
        <v>43449</v>
      </c>
      <c r="B1430" s="142" t="s">
        <v>3583</v>
      </c>
      <c r="C1430" s="79" t="s">
        <v>646</v>
      </c>
      <c r="D1430" s="127" t="s">
        <v>1094</v>
      </c>
      <c r="E1430" s="80">
        <v>12</v>
      </c>
      <c r="F1430" s="143">
        <v>215000.5</v>
      </c>
      <c r="G1430" s="80">
        <f t="shared" si="8"/>
        <v>2580006</v>
      </c>
      <c r="H1430" s="133">
        <f>G1430</f>
        <v>2580006</v>
      </c>
      <c r="I1430" s="162" t="s">
        <v>309</v>
      </c>
      <c r="J1430" s="81"/>
      <c r="K1430" s="144"/>
    </row>
    <row r="1431" spans="1:11" ht="16.5" x14ac:dyDescent="0.3">
      <c r="A1431" s="77"/>
      <c r="B1431" s="142"/>
      <c r="C1431" s="79"/>
      <c r="D1431" s="127"/>
      <c r="E1431" s="80"/>
      <c r="F1431" s="143"/>
      <c r="G1431" s="80">
        <f t="shared" si="8"/>
        <v>0</v>
      </c>
      <c r="H1431" s="133"/>
      <c r="I1431" s="162"/>
      <c r="J1431" s="81"/>
      <c r="K1431" s="144"/>
    </row>
    <row r="1432" spans="1:11" ht="16.5" x14ac:dyDescent="0.3">
      <c r="A1432" s="77">
        <v>43449</v>
      </c>
      <c r="B1432" s="142" t="s">
        <v>3584</v>
      </c>
      <c r="C1432" s="79" t="s">
        <v>3138</v>
      </c>
      <c r="D1432" s="127" t="s">
        <v>3585</v>
      </c>
      <c r="E1432" s="80">
        <v>3</v>
      </c>
      <c r="F1432" s="143">
        <v>989939.52859999996</v>
      </c>
      <c r="G1432" s="80">
        <f t="shared" si="8"/>
        <v>2969818.5858</v>
      </c>
      <c r="H1432" s="133">
        <f>G1432</f>
        <v>2969818.5858</v>
      </c>
      <c r="I1432" s="162" t="s">
        <v>314</v>
      </c>
      <c r="J1432" s="81"/>
      <c r="K1432" s="144"/>
    </row>
    <row r="1433" spans="1:11" ht="16.5" x14ac:dyDescent="0.3">
      <c r="A1433" s="77"/>
      <c r="B1433" s="142"/>
      <c r="C1433" s="79"/>
      <c r="D1433" s="127"/>
      <c r="E1433" s="80"/>
      <c r="F1433" s="143"/>
      <c r="G1433" s="80">
        <f t="shared" si="8"/>
        <v>0</v>
      </c>
      <c r="H1433" s="133"/>
      <c r="I1433" s="162"/>
      <c r="J1433" s="81"/>
      <c r="K1433" s="144"/>
    </row>
    <row r="1434" spans="1:11" ht="16.5" x14ac:dyDescent="0.3">
      <c r="A1434" s="77">
        <v>43449</v>
      </c>
      <c r="B1434" s="142" t="s">
        <v>3586</v>
      </c>
      <c r="C1434" s="79" t="s">
        <v>3527</v>
      </c>
      <c r="D1434" s="127" t="s">
        <v>1914</v>
      </c>
      <c r="E1434" s="80">
        <v>36</v>
      </c>
      <c r="F1434" s="143">
        <v>169998.40132</v>
      </c>
      <c r="G1434" s="80">
        <f t="shared" si="8"/>
        <v>6119942.4475199999</v>
      </c>
      <c r="H1434" s="133">
        <f>G1434</f>
        <v>6119942.4475199999</v>
      </c>
      <c r="I1434" s="162" t="s">
        <v>1215</v>
      </c>
      <c r="J1434" s="81"/>
      <c r="K1434" s="144"/>
    </row>
    <row r="1435" spans="1:11" ht="16.5" x14ac:dyDescent="0.3">
      <c r="A1435" s="77"/>
      <c r="B1435" s="142"/>
      <c r="C1435" s="79"/>
      <c r="D1435" s="127"/>
      <c r="E1435" s="80"/>
      <c r="F1435" s="143"/>
      <c r="G1435" s="80">
        <f t="shared" si="8"/>
        <v>0</v>
      </c>
      <c r="H1435" s="133"/>
      <c r="I1435" s="162"/>
      <c r="J1435" s="81"/>
      <c r="K1435" s="144"/>
    </row>
    <row r="1436" spans="1:11" ht="16.5" x14ac:dyDescent="0.3">
      <c r="A1436" s="77">
        <v>43449</v>
      </c>
      <c r="B1436" s="142" t="s">
        <v>3587</v>
      </c>
      <c r="C1436" s="79" t="s">
        <v>3588</v>
      </c>
      <c r="D1436" s="127" t="s">
        <v>1340</v>
      </c>
      <c r="E1436" s="80">
        <v>6</v>
      </c>
      <c r="F1436" s="143">
        <v>41325.599999999999</v>
      </c>
      <c r="G1436" s="80">
        <f t="shared" si="8"/>
        <v>247953.59999999998</v>
      </c>
      <c r="H1436" s="133">
        <f>G1436</f>
        <v>247953.59999999998</v>
      </c>
      <c r="I1436" s="162" t="s">
        <v>2545</v>
      </c>
      <c r="J1436" s="81"/>
      <c r="K1436" s="144"/>
    </row>
    <row r="1437" spans="1:11" ht="16.5" x14ac:dyDescent="0.3">
      <c r="A1437" s="77"/>
      <c r="B1437" s="142"/>
      <c r="C1437" s="79"/>
      <c r="D1437" s="127"/>
      <c r="E1437" s="80"/>
      <c r="F1437" s="143"/>
      <c r="G1437" s="80">
        <f t="shared" si="8"/>
        <v>0</v>
      </c>
      <c r="H1437" s="133"/>
      <c r="I1437" s="162"/>
      <c r="J1437" s="81"/>
      <c r="K1437" s="144"/>
    </row>
    <row r="1438" spans="1:11" ht="16.5" x14ac:dyDescent="0.3">
      <c r="A1438" s="77">
        <v>43449</v>
      </c>
      <c r="B1438" s="142" t="s">
        <v>3589</v>
      </c>
      <c r="C1438" s="79" t="s">
        <v>2370</v>
      </c>
      <c r="D1438" s="127" t="s">
        <v>887</v>
      </c>
      <c r="E1438" s="80">
        <v>1</v>
      </c>
      <c r="F1438" s="143">
        <v>230000.1</v>
      </c>
      <c r="G1438" s="80">
        <f t="shared" si="8"/>
        <v>230000.1</v>
      </c>
      <c r="H1438" s="133">
        <f>G1438</f>
        <v>230000.1</v>
      </c>
      <c r="I1438" s="162" t="s">
        <v>2524</v>
      </c>
      <c r="J1438" s="81"/>
      <c r="K1438" s="144"/>
    </row>
    <row r="1439" spans="1:11" ht="16.5" x14ac:dyDescent="0.3">
      <c r="A1439" s="77"/>
      <c r="B1439" s="142"/>
      <c r="C1439" s="79"/>
      <c r="D1439" s="127"/>
      <c r="E1439" s="80"/>
      <c r="F1439" s="143"/>
      <c r="G1439" s="80">
        <f t="shared" si="8"/>
        <v>0</v>
      </c>
      <c r="H1439" s="133"/>
      <c r="I1439" s="162"/>
      <c r="J1439" s="81"/>
      <c r="K1439" s="144"/>
    </row>
    <row r="1440" spans="1:11" ht="16.5" x14ac:dyDescent="0.3">
      <c r="A1440" s="77">
        <v>43449</v>
      </c>
      <c r="B1440" s="142" t="s">
        <v>3590</v>
      </c>
      <c r="C1440" s="79" t="s">
        <v>2640</v>
      </c>
      <c r="D1440" s="127" t="s">
        <v>3296</v>
      </c>
      <c r="E1440" s="80">
        <v>4</v>
      </c>
      <c r="F1440" s="143">
        <v>284049.81</v>
      </c>
      <c r="G1440" s="80">
        <f t="shared" si="8"/>
        <v>1136199.24</v>
      </c>
      <c r="H1440" s="133">
        <f>G1440</f>
        <v>1136199.24</v>
      </c>
      <c r="I1440" s="162" t="s">
        <v>1756</v>
      </c>
      <c r="J1440" s="81"/>
      <c r="K1440" s="144"/>
    </row>
    <row r="1441" spans="1:11" ht="16.5" x14ac:dyDescent="0.3">
      <c r="A1441" s="77"/>
      <c r="B1441" s="142"/>
      <c r="C1441" s="79"/>
      <c r="D1441" s="127"/>
      <c r="E1441" s="80"/>
      <c r="F1441" s="143"/>
      <c r="G1441" s="80">
        <f t="shared" si="8"/>
        <v>0</v>
      </c>
      <c r="H1441" s="133"/>
      <c r="I1441" s="162" t="s">
        <v>1173</v>
      </c>
      <c r="J1441" s="81"/>
      <c r="K1441" s="144"/>
    </row>
    <row r="1442" spans="1:11" ht="16.5" x14ac:dyDescent="0.3">
      <c r="A1442" s="77">
        <v>43451</v>
      </c>
      <c r="B1442" s="142" t="s">
        <v>3591</v>
      </c>
      <c r="C1442" s="79" t="s">
        <v>3592</v>
      </c>
      <c r="D1442" s="127" t="s">
        <v>1094</v>
      </c>
      <c r="E1442" s="80">
        <v>12</v>
      </c>
      <c r="F1442" s="143">
        <v>215000.5</v>
      </c>
      <c r="G1442" s="80">
        <f t="shared" si="8"/>
        <v>2580006</v>
      </c>
      <c r="H1442" s="133"/>
      <c r="I1442" s="162"/>
      <c r="J1442" s="81"/>
      <c r="K1442" s="144"/>
    </row>
    <row r="1443" spans="1:11" ht="16.5" x14ac:dyDescent="0.3">
      <c r="A1443" s="77"/>
      <c r="B1443" s="142"/>
      <c r="C1443" s="79"/>
      <c r="D1443" s="127" t="s">
        <v>887</v>
      </c>
      <c r="E1443" s="80">
        <v>12</v>
      </c>
      <c r="F1443" s="143">
        <v>230000.1</v>
      </c>
      <c r="G1443" s="80">
        <f t="shared" si="8"/>
        <v>2760001.2</v>
      </c>
      <c r="H1443" s="133">
        <f>SUM(G1442:G1443)</f>
        <v>5340007.2</v>
      </c>
      <c r="I1443" s="162" t="s">
        <v>1215</v>
      </c>
      <c r="J1443" s="81"/>
      <c r="K1443" s="144"/>
    </row>
    <row r="1444" spans="1:11" ht="16.5" x14ac:dyDescent="0.3">
      <c r="A1444" s="77"/>
      <c r="B1444" s="142"/>
      <c r="C1444" s="79"/>
      <c r="D1444" s="127"/>
      <c r="E1444" s="80"/>
      <c r="F1444" s="143"/>
      <c r="G1444" s="80">
        <f t="shared" si="8"/>
        <v>0</v>
      </c>
      <c r="H1444" s="133"/>
      <c r="I1444" s="162"/>
      <c r="J1444" s="81"/>
      <c r="K1444" s="144"/>
    </row>
    <row r="1445" spans="1:11" ht="16.5" x14ac:dyDescent="0.3">
      <c r="A1445" s="77">
        <v>43451</v>
      </c>
      <c r="B1445" s="142" t="s">
        <v>3593</v>
      </c>
      <c r="C1445" s="79" t="s">
        <v>556</v>
      </c>
      <c r="D1445" s="127" t="s">
        <v>887</v>
      </c>
      <c r="E1445" s="80">
        <v>5</v>
      </c>
      <c r="F1445" s="143">
        <v>230000.1</v>
      </c>
      <c r="G1445" s="80">
        <f t="shared" si="8"/>
        <v>1150000.5</v>
      </c>
      <c r="H1445" s="133"/>
      <c r="I1445" s="162"/>
      <c r="J1445" s="81"/>
      <c r="K1445" s="144"/>
    </row>
    <row r="1446" spans="1:11" ht="16.5" x14ac:dyDescent="0.3">
      <c r="A1446" s="77"/>
      <c r="B1446" s="142"/>
      <c r="C1446" s="79"/>
      <c r="D1446" s="127" t="s">
        <v>2382</v>
      </c>
      <c r="E1446" s="80">
        <v>5</v>
      </c>
      <c r="F1446" s="143">
        <v>170749.7</v>
      </c>
      <c r="G1446" s="80">
        <f t="shared" si="8"/>
        <v>853748.5</v>
      </c>
      <c r="H1446" s="133"/>
      <c r="I1446" s="162"/>
      <c r="J1446" s="81"/>
      <c r="K1446" s="144"/>
    </row>
    <row r="1447" spans="1:11" ht="16.5" x14ac:dyDescent="0.3">
      <c r="A1447" s="77"/>
      <c r="B1447" s="142"/>
      <c r="C1447" s="79"/>
      <c r="D1447" s="127" t="s">
        <v>1094</v>
      </c>
      <c r="E1447" s="80">
        <v>5</v>
      </c>
      <c r="F1447" s="143">
        <v>215000.5</v>
      </c>
      <c r="G1447" s="80">
        <f t="shared" si="8"/>
        <v>1075002.5</v>
      </c>
      <c r="H1447" s="133">
        <f>SUM(G1445:G1447)</f>
        <v>3078751.5</v>
      </c>
      <c r="I1447" s="162" t="s">
        <v>314</v>
      </c>
      <c r="J1447" s="81"/>
      <c r="K1447" s="144"/>
    </row>
    <row r="1448" spans="1:11" ht="16.5" x14ac:dyDescent="0.3">
      <c r="A1448" s="77"/>
      <c r="B1448" s="142"/>
      <c r="C1448" s="79"/>
      <c r="D1448" s="127"/>
      <c r="E1448" s="80"/>
      <c r="F1448" s="143"/>
      <c r="G1448" s="80">
        <f t="shared" si="8"/>
        <v>0</v>
      </c>
      <c r="H1448" s="133"/>
      <c r="I1448" s="162"/>
      <c r="J1448" s="81"/>
      <c r="K1448" s="144"/>
    </row>
    <row r="1449" spans="1:11" ht="16.5" x14ac:dyDescent="0.3">
      <c r="A1449" s="77">
        <v>43451</v>
      </c>
      <c r="B1449" s="142" t="s">
        <v>3594</v>
      </c>
      <c r="C1449" s="79" t="s">
        <v>3592</v>
      </c>
      <c r="D1449" s="127" t="s">
        <v>1086</v>
      </c>
      <c r="E1449" s="80">
        <v>12</v>
      </c>
      <c r="F1449" s="143">
        <v>107499.7</v>
      </c>
      <c r="G1449" s="80">
        <f t="shared" si="8"/>
        <v>1289996.3999999999</v>
      </c>
      <c r="H1449" s="133">
        <f>G1449</f>
        <v>1289996.3999999999</v>
      </c>
      <c r="I1449" s="162" t="s">
        <v>1215</v>
      </c>
      <c r="J1449" s="81"/>
      <c r="K1449" s="144"/>
    </row>
    <row r="1450" spans="1:11" ht="16.5" x14ac:dyDescent="0.3">
      <c r="A1450" s="77"/>
      <c r="B1450" s="142"/>
      <c r="C1450" s="79"/>
      <c r="D1450" s="127"/>
      <c r="E1450" s="80"/>
      <c r="F1450" s="143"/>
      <c r="G1450" s="80">
        <f t="shared" si="8"/>
        <v>0</v>
      </c>
      <c r="H1450" s="133"/>
      <c r="I1450" s="162"/>
      <c r="J1450" s="81"/>
      <c r="K1450" s="144"/>
    </row>
    <row r="1451" spans="1:11" ht="16.5" x14ac:dyDescent="0.3">
      <c r="A1451" s="77">
        <v>43451</v>
      </c>
      <c r="B1451" s="142" t="s">
        <v>3595</v>
      </c>
      <c r="C1451" s="79" t="s">
        <v>3596</v>
      </c>
      <c r="D1451" s="127" t="s">
        <v>3278</v>
      </c>
      <c r="E1451" s="80">
        <v>6</v>
      </c>
      <c r="F1451" s="143">
        <v>198000</v>
      </c>
      <c r="G1451" s="80">
        <f t="shared" si="8"/>
        <v>1188000</v>
      </c>
      <c r="H1451" s="133">
        <f>G1451</f>
        <v>1188000</v>
      </c>
      <c r="I1451" s="162" t="s">
        <v>309</v>
      </c>
      <c r="J1451" s="81"/>
      <c r="K1451" s="144"/>
    </row>
    <row r="1452" spans="1:11" ht="16.5" x14ac:dyDescent="0.3">
      <c r="A1452" s="77"/>
      <c r="B1452" s="142"/>
      <c r="C1452" s="79"/>
      <c r="D1452" s="127"/>
      <c r="E1452" s="80"/>
      <c r="F1452" s="143"/>
      <c r="G1452" s="80">
        <f t="shared" si="8"/>
        <v>0</v>
      </c>
      <c r="H1452" s="133"/>
      <c r="I1452" s="162"/>
      <c r="J1452" s="81"/>
      <c r="K1452" s="144"/>
    </row>
    <row r="1453" spans="1:11" ht="16.5" x14ac:dyDescent="0.3">
      <c r="A1453" s="77">
        <v>43451</v>
      </c>
      <c r="B1453" s="142" t="s">
        <v>3597</v>
      </c>
      <c r="C1453" s="79" t="s">
        <v>3493</v>
      </c>
      <c r="D1453" s="127" t="s">
        <v>1094</v>
      </c>
      <c r="E1453" s="80">
        <v>1</v>
      </c>
      <c r="F1453" s="143">
        <v>215000.5</v>
      </c>
      <c r="G1453" s="80">
        <f t="shared" si="8"/>
        <v>215000.5</v>
      </c>
      <c r="H1453" s="133">
        <f>G1453</f>
        <v>215000.5</v>
      </c>
      <c r="I1453" s="162" t="s">
        <v>309</v>
      </c>
      <c r="J1453" s="81"/>
      <c r="K1453" s="144"/>
    </row>
    <row r="1454" spans="1:11" ht="16.5" x14ac:dyDescent="0.3">
      <c r="A1454" s="77"/>
      <c r="B1454" s="142"/>
      <c r="C1454" s="79"/>
      <c r="D1454" s="127"/>
      <c r="E1454" s="80"/>
      <c r="F1454" s="143"/>
      <c r="G1454" s="80">
        <f t="shared" si="8"/>
        <v>0</v>
      </c>
      <c r="H1454" s="133"/>
      <c r="I1454" s="162"/>
      <c r="J1454" s="81"/>
      <c r="K1454" s="144"/>
    </row>
    <row r="1455" spans="1:11" ht="16.5" x14ac:dyDescent="0.3">
      <c r="A1455" s="77">
        <v>43451</v>
      </c>
      <c r="B1455" s="142" t="s">
        <v>3598</v>
      </c>
      <c r="C1455" s="79" t="s">
        <v>3599</v>
      </c>
      <c r="D1455" s="127" t="s">
        <v>2482</v>
      </c>
      <c r="E1455" s="80">
        <v>2</v>
      </c>
      <c r="F1455" s="143">
        <v>215650.38</v>
      </c>
      <c r="G1455" s="80">
        <f t="shared" si="8"/>
        <v>431300.76</v>
      </c>
      <c r="H1455" s="133">
        <f>G1455</f>
        <v>431300.76</v>
      </c>
      <c r="I1455" s="162" t="s">
        <v>309</v>
      </c>
      <c r="J1455" s="81"/>
      <c r="K1455" s="144"/>
    </row>
    <row r="1456" spans="1:11" ht="16.5" x14ac:dyDescent="0.3">
      <c r="A1456" s="77"/>
      <c r="B1456" s="142"/>
      <c r="C1456" s="79"/>
      <c r="D1456" s="127"/>
      <c r="E1456" s="80"/>
      <c r="F1456" s="143"/>
      <c r="G1456" s="80">
        <f t="shared" si="8"/>
        <v>0</v>
      </c>
      <c r="H1456" s="133"/>
      <c r="I1456" s="162"/>
      <c r="J1456" s="81"/>
      <c r="K1456" s="144"/>
    </row>
    <row r="1457" spans="1:11" ht="16.5" x14ac:dyDescent="0.3">
      <c r="A1457" s="77">
        <v>43451</v>
      </c>
      <c r="B1457" s="142" t="s">
        <v>3600</v>
      </c>
      <c r="C1457" s="79" t="s">
        <v>3601</v>
      </c>
      <c r="D1457" s="127" t="s">
        <v>887</v>
      </c>
      <c r="E1457" s="80">
        <v>2</v>
      </c>
      <c r="F1457" s="143">
        <v>230000.1</v>
      </c>
      <c r="G1457" s="80">
        <f t="shared" si="8"/>
        <v>460000.2</v>
      </c>
      <c r="H1457" s="133">
        <f>G1457</f>
        <v>460000.2</v>
      </c>
      <c r="I1457" s="162" t="s">
        <v>1756</v>
      </c>
      <c r="J1457" s="81"/>
      <c r="K1457" s="144"/>
    </row>
    <row r="1458" spans="1:11" ht="16.5" x14ac:dyDescent="0.3">
      <c r="A1458" s="77"/>
      <c r="B1458" s="142"/>
      <c r="C1458" s="79"/>
      <c r="D1458" s="127"/>
      <c r="E1458" s="80"/>
      <c r="F1458" s="143"/>
      <c r="G1458" s="80">
        <f t="shared" si="8"/>
        <v>0</v>
      </c>
      <c r="H1458" s="133"/>
      <c r="I1458" s="162"/>
      <c r="J1458" s="81"/>
      <c r="K1458" s="144"/>
    </row>
    <row r="1459" spans="1:11" ht="16.5" x14ac:dyDescent="0.3">
      <c r="A1459" s="77">
        <v>43451</v>
      </c>
      <c r="B1459" s="142" t="s">
        <v>3602</v>
      </c>
      <c r="C1459" s="79" t="s">
        <v>1019</v>
      </c>
      <c r="D1459" s="127" t="s">
        <v>887</v>
      </c>
      <c r="E1459" s="80">
        <v>6</v>
      </c>
      <c r="F1459" s="143">
        <v>230000.1</v>
      </c>
      <c r="G1459" s="80">
        <f t="shared" si="8"/>
        <v>1380000.6</v>
      </c>
      <c r="H1459" s="133">
        <f>G1459</f>
        <v>1380000.6</v>
      </c>
      <c r="I1459" s="162" t="s">
        <v>309</v>
      </c>
      <c r="J1459" s="81"/>
      <c r="K1459" s="144"/>
    </row>
    <row r="1460" spans="1:11" ht="16.5" x14ac:dyDescent="0.3">
      <c r="A1460" s="77"/>
      <c r="B1460" s="142"/>
      <c r="C1460" s="79"/>
      <c r="D1460" s="127"/>
      <c r="E1460" s="80"/>
      <c r="F1460" s="143"/>
      <c r="G1460" s="80">
        <f t="shared" si="8"/>
        <v>0</v>
      </c>
      <c r="H1460" s="133"/>
      <c r="I1460" s="162"/>
      <c r="J1460" s="81"/>
      <c r="K1460" s="144"/>
    </row>
    <row r="1461" spans="1:11" ht="16.5" x14ac:dyDescent="0.3">
      <c r="A1461" s="77">
        <v>43451</v>
      </c>
      <c r="B1461" s="142" t="s">
        <v>3603</v>
      </c>
      <c r="C1461" s="79" t="s">
        <v>35</v>
      </c>
      <c r="D1461" s="127" t="s">
        <v>1938</v>
      </c>
      <c r="E1461" s="80">
        <v>6</v>
      </c>
      <c r="F1461" s="143">
        <v>150000.4</v>
      </c>
      <c r="G1461" s="80">
        <f t="shared" si="8"/>
        <v>900002.39999999991</v>
      </c>
      <c r="H1461" s="133">
        <f>G1461</f>
        <v>900002.39999999991</v>
      </c>
      <c r="I1461" s="162" t="s">
        <v>2524</v>
      </c>
      <c r="J1461" s="81"/>
      <c r="K1461" s="144"/>
    </row>
    <row r="1462" spans="1:11" ht="16.5" x14ac:dyDescent="0.3">
      <c r="A1462" s="77"/>
      <c r="B1462" s="142"/>
      <c r="C1462" s="79"/>
      <c r="D1462" s="127"/>
      <c r="E1462" s="80"/>
      <c r="F1462" s="143"/>
      <c r="G1462" s="80">
        <f t="shared" si="8"/>
        <v>0</v>
      </c>
      <c r="H1462" s="133"/>
      <c r="I1462" s="162"/>
      <c r="J1462" s="81"/>
      <c r="K1462" s="144"/>
    </row>
    <row r="1463" spans="1:11" ht="16.5" x14ac:dyDescent="0.3">
      <c r="A1463" s="77">
        <v>43451</v>
      </c>
      <c r="B1463" s="142" t="s">
        <v>3604</v>
      </c>
      <c r="C1463" s="79" t="s">
        <v>2376</v>
      </c>
      <c r="D1463" s="127" t="s">
        <v>3401</v>
      </c>
      <c r="E1463" s="80">
        <v>1</v>
      </c>
      <c r="F1463" s="143">
        <v>649000</v>
      </c>
      <c r="G1463" s="80">
        <f t="shared" si="8"/>
        <v>649000</v>
      </c>
      <c r="H1463" s="133">
        <f>G1463</f>
        <v>649000</v>
      </c>
      <c r="I1463" s="162" t="s">
        <v>1215</v>
      </c>
      <c r="J1463" s="81"/>
      <c r="K1463" s="144"/>
    </row>
    <row r="1464" spans="1:11" ht="16.5" x14ac:dyDescent="0.3">
      <c r="A1464" s="77"/>
      <c r="B1464" s="142"/>
      <c r="C1464" s="79"/>
      <c r="D1464" s="127"/>
      <c r="E1464" s="80"/>
      <c r="F1464" s="143"/>
      <c r="G1464" s="80">
        <f t="shared" si="8"/>
        <v>0</v>
      </c>
      <c r="H1464" s="133"/>
      <c r="I1464" s="162"/>
      <c r="J1464" s="81"/>
      <c r="K1464" s="144"/>
    </row>
    <row r="1465" spans="1:11" ht="16.5" x14ac:dyDescent="0.3">
      <c r="A1465" s="77">
        <v>43451</v>
      </c>
      <c r="B1465" s="142" t="s">
        <v>3605</v>
      </c>
      <c r="C1465" s="79" t="s">
        <v>3606</v>
      </c>
      <c r="D1465" s="127" t="s">
        <v>2482</v>
      </c>
      <c r="E1465" s="80">
        <v>2</v>
      </c>
      <c r="F1465" s="143">
        <v>215650.38</v>
      </c>
      <c r="G1465" s="80">
        <f t="shared" si="8"/>
        <v>431300.76</v>
      </c>
      <c r="H1465" s="133"/>
      <c r="I1465" s="162"/>
      <c r="J1465" s="81"/>
      <c r="K1465" s="144"/>
    </row>
    <row r="1466" spans="1:11" ht="16.5" x14ac:dyDescent="0.3">
      <c r="A1466" s="77"/>
      <c r="B1466" s="142"/>
      <c r="C1466" s="79"/>
      <c r="D1466" s="127" t="s">
        <v>1606</v>
      </c>
      <c r="E1466" s="80">
        <v>1</v>
      </c>
      <c r="F1466" s="143">
        <v>270750.09499999997</v>
      </c>
      <c r="G1466" s="80">
        <f t="shared" si="8"/>
        <v>270750.09499999997</v>
      </c>
      <c r="H1466" s="133">
        <f>SUM(G1465:G1466)</f>
        <v>702050.85499999998</v>
      </c>
      <c r="I1466" s="162" t="s">
        <v>1756</v>
      </c>
      <c r="J1466" s="81"/>
      <c r="K1466" s="144"/>
    </row>
    <row r="1467" spans="1:11" ht="16.5" x14ac:dyDescent="0.3">
      <c r="A1467" s="77"/>
      <c r="B1467" s="142"/>
      <c r="C1467" s="79"/>
      <c r="D1467" s="127"/>
      <c r="E1467" s="80"/>
      <c r="F1467" s="143"/>
      <c r="G1467" s="80">
        <f t="shared" si="8"/>
        <v>0</v>
      </c>
      <c r="H1467" s="133"/>
      <c r="I1467" s="162"/>
      <c r="J1467" s="81"/>
      <c r="K1467" s="144"/>
    </row>
    <row r="1468" spans="1:11" ht="16.5" x14ac:dyDescent="0.3">
      <c r="A1468" s="77">
        <v>43451</v>
      </c>
      <c r="B1468" s="142" t="s">
        <v>3607</v>
      </c>
      <c r="C1468" s="79" t="s">
        <v>1850</v>
      </c>
      <c r="D1468" s="127" t="s">
        <v>1728</v>
      </c>
      <c r="E1468" s="80">
        <v>6</v>
      </c>
      <c r="F1468" s="143">
        <v>831600</v>
      </c>
      <c r="G1468" s="80">
        <f t="shared" si="8"/>
        <v>4989600</v>
      </c>
      <c r="H1468" s="133"/>
      <c r="I1468" s="162"/>
      <c r="J1468" s="81"/>
      <c r="K1468" s="144"/>
    </row>
    <row r="1469" spans="1:11" ht="16.5" x14ac:dyDescent="0.3">
      <c r="A1469" s="77"/>
      <c r="B1469" s="142"/>
      <c r="C1469" s="79"/>
      <c r="D1469" s="127" t="s">
        <v>1325</v>
      </c>
      <c r="E1469" s="80">
        <v>3</v>
      </c>
      <c r="F1469" s="143">
        <v>603900</v>
      </c>
      <c r="G1469" s="80">
        <f t="shared" si="8"/>
        <v>1811700</v>
      </c>
      <c r="H1469" s="133">
        <f>SUM(G1468:G1469)</f>
        <v>6801300</v>
      </c>
      <c r="I1469" s="162" t="s">
        <v>1756</v>
      </c>
      <c r="J1469" s="81"/>
      <c r="K1469" s="144"/>
    </row>
    <row r="1470" spans="1:11" ht="16.5" x14ac:dyDescent="0.3">
      <c r="A1470" s="77"/>
      <c r="B1470" s="142"/>
      <c r="C1470" s="79"/>
      <c r="D1470" s="127"/>
      <c r="E1470" s="80"/>
      <c r="F1470" s="143"/>
      <c r="G1470" s="80">
        <f t="shared" si="8"/>
        <v>0</v>
      </c>
      <c r="H1470" s="133"/>
      <c r="I1470" s="162"/>
      <c r="J1470" s="81"/>
      <c r="K1470" s="144"/>
    </row>
    <row r="1471" spans="1:11" ht="16.5" x14ac:dyDescent="0.3">
      <c r="A1471" s="77">
        <v>43451</v>
      </c>
      <c r="B1471" s="142" t="s">
        <v>3608</v>
      </c>
      <c r="C1471" s="79" t="s">
        <v>57</v>
      </c>
      <c r="D1471" s="127" t="s">
        <v>1094</v>
      </c>
      <c r="E1471" s="80">
        <v>2</v>
      </c>
      <c r="F1471" s="143">
        <v>215000.5</v>
      </c>
      <c r="G1471" s="80">
        <f t="shared" si="8"/>
        <v>430001</v>
      </c>
      <c r="H1471" s="133">
        <f>G1471</f>
        <v>430001</v>
      </c>
      <c r="I1471" s="162" t="s">
        <v>309</v>
      </c>
      <c r="J1471" s="81"/>
      <c r="K1471" s="144"/>
    </row>
    <row r="1472" spans="1:11" ht="16.5" x14ac:dyDescent="0.3">
      <c r="A1472" s="77"/>
      <c r="B1472" s="142"/>
      <c r="C1472" s="79"/>
      <c r="D1472" s="127"/>
      <c r="E1472" s="80"/>
      <c r="F1472" s="143"/>
      <c r="G1472" s="80">
        <f t="shared" si="8"/>
        <v>0</v>
      </c>
      <c r="H1472" s="133"/>
      <c r="I1472" s="162"/>
      <c r="J1472" s="81"/>
      <c r="K1472" s="144"/>
    </row>
    <row r="1473" spans="1:11" ht="16.5" x14ac:dyDescent="0.3">
      <c r="A1473" s="77">
        <v>43451</v>
      </c>
      <c r="B1473" s="142" t="s">
        <v>3609</v>
      </c>
      <c r="C1473" s="79" t="s">
        <v>53</v>
      </c>
      <c r="D1473" s="127" t="s">
        <v>31</v>
      </c>
      <c r="E1473" s="80">
        <v>2</v>
      </c>
      <c r="F1473" s="143">
        <v>587999.5</v>
      </c>
      <c r="G1473" s="80">
        <f t="shared" si="8"/>
        <v>1175999</v>
      </c>
      <c r="H1473" s="133"/>
      <c r="I1473" s="162"/>
      <c r="J1473" s="81"/>
      <c r="K1473" s="144"/>
    </row>
    <row r="1474" spans="1:11" ht="16.5" x14ac:dyDescent="0.3">
      <c r="A1474" s="77"/>
      <c r="B1474" s="142"/>
      <c r="C1474" s="79"/>
      <c r="D1474" s="127" t="s">
        <v>19</v>
      </c>
      <c r="E1474" s="80">
        <v>1</v>
      </c>
      <c r="F1474" s="143">
        <v>572000</v>
      </c>
      <c r="G1474" s="80">
        <f t="shared" si="8"/>
        <v>572000</v>
      </c>
      <c r="H1474" s="133"/>
      <c r="I1474" s="162"/>
      <c r="J1474" s="81"/>
      <c r="K1474" s="144"/>
    </row>
    <row r="1475" spans="1:11" ht="16.5" x14ac:dyDescent="0.3">
      <c r="A1475" s="77"/>
      <c r="B1475" s="142"/>
      <c r="C1475" s="79"/>
      <c r="D1475" s="127" t="s">
        <v>13</v>
      </c>
      <c r="E1475" s="80">
        <v>1</v>
      </c>
      <c r="F1475" s="143">
        <v>913000</v>
      </c>
      <c r="G1475" s="80">
        <f t="shared" si="8"/>
        <v>913000</v>
      </c>
      <c r="H1475" s="133"/>
      <c r="I1475" s="162"/>
      <c r="J1475" s="81"/>
      <c r="K1475" s="144"/>
    </row>
    <row r="1476" spans="1:11" ht="16.5" x14ac:dyDescent="0.3">
      <c r="A1476" s="77"/>
      <c r="B1476" s="142"/>
      <c r="C1476" s="79"/>
      <c r="D1476" s="127" t="s">
        <v>273</v>
      </c>
      <c r="E1476" s="80">
        <v>1</v>
      </c>
      <c r="F1476" s="143">
        <v>1068999.8</v>
      </c>
      <c r="G1476" s="80">
        <f t="shared" si="8"/>
        <v>1068999.8</v>
      </c>
      <c r="H1476" s="133">
        <f>SUM(G1473:G1476)</f>
        <v>3729998.8</v>
      </c>
      <c r="I1476" s="162" t="s">
        <v>310</v>
      </c>
      <c r="J1476" s="81"/>
      <c r="K1476" s="144"/>
    </row>
    <row r="1477" spans="1:11" ht="16.5" x14ac:dyDescent="0.3">
      <c r="A1477" s="77"/>
      <c r="B1477" s="142"/>
      <c r="C1477" s="79"/>
      <c r="D1477" s="127"/>
      <c r="E1477" s="80"/>
      <c r="F1477" s="143"/>
      <c r="G1477" s="80">
        <f t="shared" si="8"/>
        <v>0</v>
      </c>
      <c r="H1477" s="133"/>
      <c r="I1477" s="162"/>
      <c r="J1477" s="81"/>
      <c r="K1477" s="144"/>
    </row>
    <row r="1478" spans="1:11" ht="16.5" x14ac:dyDescent="0.3">
      <c r="A1478" s="77">
        <v>43451</v>
      </c>
      <c r="B1478" s="142" t="s">
        <v>3610</v>
      </c>
      <c r="C1478" s="79" t="s">
        <v>3611</v>
      </c>
      <c r="D1478" s="127" t="s">
        <v>2653</v>
      </c>
      <c r="E1478" s="80">
        <v>12</v>
      </c>
      <c r="F1478" s="143">
        <v>243000.5</v>
      </c>
      <c r="G1478" s="80">
        <f t="shared" si="8"/>
        <v>2916006</v>
      </c>
      <c r="H1478" s="133">
        <f>G1478</f>
        <v>2916006</v>
      </c>
      <c r="I1478" s="162" t="s">
        <v>309</v>
      </c>
      <c r="J1478" s="81"/>
      <c r="K1478" s="144"/>
    </row>
    <row r="1479" spans="1:11" ht="16.5" x14ac:dyDescent="0.3">
      <c r="A1479" s="77"/>
      <c r="B1479" s="142"/>
      <c r="C1479" s="79"/>
      <c r="D1479" s="127"/>
      <c r="E1479" s="80"/>
      <c r="F1479" s="143"/>
      <c r="G1479" s="80">
        <f t="shared" si="8"/>
        <v>0</v>
      </c>
      <c r="H1479" s="133"/>
      <c r="I1479" s="162"/>
      <c r="J1479" s="81"/>
      <c r="K1479" s="144"/>
    </row>
    <row r="1480" spans="1:11" ht="16.5" x14ac:dyDescent="0.3">
      <c r="A1480" s="77">
        <v>43451</v>
      </c>
      <c r="B1480" s="142" t="s">
        <v>3612</v>
      </c>
      <c r="C1480" s="79" t="s">
        <v>3613</v>
      </c>
      <c r="D1480" s="127" t="s">
        <v>2653</v>
      </c>
      <c r="E1480" s="80">
        <v>24</v>
      </c>
      <c r="F1480" s="143">
        <v>243000.5</v>
      </c>
      <c r="G1480" s="80">
        <f t="shared" si="8"/>
        <v>5832012</v>
      </c>
      <c r="H1480" s="133"/>
      <c r="I1480" s="162"/>
      <c r="J1480" s="81"/>
      <c r="K1480" s="144"/>
    </row>
    <row r="1481" spans="1:11" ht="16.5" x14ac:dyDescent="0.3">
      <c r="A1481" s="77"/>
      <c r="B1481" s="142"/>
      <c r="C1481" s="79"/>
      <c r="D1481" s="127" t="s">
        <v>2772</v>
      </c>
      <c r="E1481" s="80">
        <v>12</v>
      </c>
      <c r="F1481" s="143">
        <v>243000.5</v>
      </c>
      <c r="G1481" s="80">
        <f t="shared" si="8"/>
        <v>2916006</v>
      </c>
      <c r="H1481" s="133"/>
      <c r="I1481" s="162"/>
      <c r="J1481" s="81"/>
      <c r="K1481" s="144"/>
    </row>
    <row r="1482" spans="1:11" ht="16.5" x14ac:dyDescent="0.3">
      <c r="A1482" s="77"/>
      <c r="B1482" s="142"/>
      <c r="C1482" s="79"/>
      <c r="D1482" s="127" t="s">
        <v>2756</v>
      </c>
      <c r="E1482" s="80">
        <v>12</v>
      </c>
      <c r="F1482" s="143">
        <v>243000.5</v>
      </c>
      <c r="G1482" s="80">
        <f t="shared" si="8"/>
        <v>2916006</v>
      </c>
      <c r="H1482" s="133">
        <f>SUM(G1480:G1482)</f>
        <v>11664024</v>
      </c>
      <c r="I1482" s="162" t="s">
        <v>309</v>
      </c>
      <c r="J1482" s="81"/>
      <c r="K1482" s="144"/>
    </row>
    <row r="1483" spans="1:11" ht="16.5" x14ac:dyDescent="0.3">
      <c r="A1483" s="77"/>
      <c r="B1483" s="142"/>
      <c r="C1483" s="79"/>
      <c r="D1483" s="127"/>
      <c r="E1483" s="80"/>
      <c r="F1483" s="143"/>
      <c r="G1483" s="80">
        <f t="shared" si="8"/>
        <v>0</v>
      </c>
      <c r="H1483" s="133"/>
      <c r="I1483" s="162"/>
      <c r="J1483" s="81"/>
      <c r="K1483" s="144"/>
    </row>
    <row r="1484" spans="1:11" ht="16.5" x14ac:dyDescent="0.3">
      <c r="A1484" s="77">
        <v>43451</v>
      </c>
      <c r="B1484" s="142" t="s">
        <v>3614</v>
      </c>
      <c r="C1484" s="79" t="s">
        <v>53</v>
      </c>
      <c r="D1484" s="127" t="s">
        <v>20</v>
      </c>
      <c r="E1484" s="80">
        <v>3</v>
      </c>
      <c r="F1484" s="143">
        <v>605000</v>
      </c>
      <c r="G1484" s="80">
        <f t="shared" si="8"/>
        <v>1815000</v>
      </c>
      <c r="H1484" s="133">
        <f>G1484</f>
        <v>1815000</v>
      </c>
      <c r="I1484" s="162" t="s">
        <v>310</v>
      </c>
      <c r="J1484" s="81"/>
      <c r="K1484" s="144"/>
    </row>
    <row r="1485" spans="1:11" ht="16.5" x14ac:dyDescent="0.3">
      <c r="A1485" s="77"/>
      <c r="B1485" s="142"/>
      <c r="C1485" s="79"/>
      <c r="D1485" s="127"/>
      <c r="E1485" s="80"/>
      <c r="F1485" s="143"/>
      <c r="G1485" s="80">
        <f t="shared" si="8"/>
        <v>0</v>
      </c>
      <c r="H1485" s="133"/>
      <c r="I1485" s="162"/>
      <c r="J1485" s="81"/>
      <c r="K1485" s="144"/>
    </row>
    <row r="1486" spans="1:11" ht="16.5" x14ac:dyDescent="0.3">
      <c r="A1486" s="77">
        <v>43451</v>
      </c>
      <c r="B1486" s="142" t="s">
        <v>3615</v>
      </c>
      <c r="C1486" s="79" t="s">
        <v>3616</v>
      </c>
      <c r="D1486" s="127" t="s">
        <v>1094</v>
      </c>
      <c r="E1486" s="80">
        <v>2</v>
      </c>
      <c r="F1486" s="143">
        <v>215000.5</v>
      </c>
      <c r="G1486" s="80">
        <f t="shared" si="8"/>
        <v>430001</v>
      </c>
      <c r="H1486" s="133"/>
      <c r="I1486" s="162"/>
      <c r="J1486" s="81"/>
      <c r="K1486" s="144"/>
    </row>
    <row r="1487" spans="1:11" ht="16.5" x14ac:dyDescent="0.3">
      <c r="A1487" s="77"/>
      <c r="B1487" s="142"/>
      <c r="C1487" s="79"/>
      <c r="D1487" s="127" t="s">
        <v>31</v>
      </c>
      <c r="E1487" s="80">
        <v>2</v>
      </c>
      <c r="F1487" s="143">
        <v>587999.5</v>
      </c>
      <c r="G1487" s="80">
        <f t="shared" si="8"/>
        <v>1175999</v>
      </c>
      <c r="H1487" s="133">
        <f>SUM(G1486:G1487)</f>
        <v>1606000</v>
      </c>
      <c r="I1487" s="162" t="s">
        <v>310</v>
      </c>
      <c r="J1487" s="81"/>
      <c r="K1487" s="144"/>
    </row>
    <row r="1488" spans="1:11" ht="16.5" x14ac:dyDescent="0.3">
      <c r="A1488" s="77"/>
      <c r="B1488" s="142"/>
      <c r="C1488" s="79"/>
      <c r="D1488" s="127"/>
      <c r="E1488" s="80"/>
      <c r="F1488" s="143"/>
      <c r="G1488" s="80">
        <f t="shared" si="8"/>
        <v>0</v>
      </c>
      <c r="H1488" s="133"/>
      <c r="I1488" s="162"/>
      <c r="J1488" s="81"/>
      <c r="K1488" s="144"/>
    </row>
    <row r="1489" spans="1:11" ht="16.5" x14ac:dyDescent="0.3">
      <c r="A1489" s="77">
        <v>43451</v>
      </c>
      <c r="B1489" s="142" t="s">
        <v>3617</v>
      </c>
      <c r="C1489" s="79" t="s">
        <v>3618</v>
      </c>
      <c r="D1489" s="127" t="s">
        <v>2073</v>
      </c>
      <c r="E1489" s="80">
        <v>1</v>
      </c>
      <c r="F1489" s="143">
        <v>240525.5</v>
      </c>
      <c r="G1489" s="80">
        <f t="shared" si="8"/>
        <v>240525.5</v>
      </c>
      <c r="H1489" s="133">
        <f>G1489</f>
        <v>240525.5</v>
      </c>
      <c r="I1489" s="162" t="s">
        <v>2545</v>
      </c>
      <c r="J1489" s="81"/>
      <c r="K1489" s="144"/>
    </row>
    <row r="1490" spans="1:11" ht="16.5" x14ac:dyDescent="0.3">
      <c r="A1490" s="77"/>
      <c r="B1490" s="142"/>
      <c r="C1490" s="79"/>
      <c r="D1490" s="127"/>
      <c r="E1490" s="80"/>
      <c r="F1490" s="143"/>
      <c r="G1490" s="80">
        <f t="shared" si="8"/>
        <v>0</v>
      </c>
      <c r="H1490" s="133"/>
      <c r="I1490" s="162"/>
      <c r="J1490" s="81"/>
      <c r="K1490" s="144"/>
    </row>
    <row r="1491" spans="1:11" ht="16.5" x14ac:dyDescent="0.3">
      <c r="A1491" s="77">
        <v>43451</v>
      </c>
      <c r="B1491" s="142" t="s">
        <v>3619</v>
      </c>
      <c r="C1491" s="79" t="s">
        <v>325</v>
      </c>
      <c r="D1491" s="127" t="s">
        <v>887</v>
      </c>
      <c r="E1491" s="80">
        <v>1</v>
      </c>
      <c r="F1491" s="143">
        <v>230000.1</v>
      </c>
      <c r="G1491" s="80">
        <f t="shared" si="8"/>
        <v>230000.1</v>
      </c>
      <c r="H1491" s="133">
        <f>G1491</f>
        <v>230000.1</v>
      </c>
      <c r="I1491" s="162" t="s">
        <v>2524</v>
      </c>
      <c r="J1491" s="81"/>
      <c r="K1491" s="144"/>
    </row>
    <row r="1492" spans="1:11" ht="16.5" x14ac:dyDescent="0.3">
      <c r="A1492" s="77"/>
      <c r="B1492" s="142"/>
      <c r="C1492" s="79"/>
      <c r="D1492" s="127"/>
      <c r="E1492" s="80"/>
      <c r="F1492" s="143"/>
      <c r="G1492" s="80">
        <f t="shared" si="8"/>
        <v>0</v>
      </c>
      <c r="H1492" s="133"/>
      <c r="I1492" s="162"/>
      <c r="J1492" s="81"/>
      <c r="K1492" s="144"/>
    </row>
    <row r="1493" spans="1:11" ht="16.5" x14ac:dyDescent="0.3">
      <c r="A1493" s="77">
        <v>43451</v>
      </c>
      <c r="B1493" s="142" t="s">
        <v>3620</v>
      </c>
      <c r="C1493" s="79" t="s">
        <v>3621</v>
      </c>
      <c r="D1493" s="127" t="s">
        <v>1094</v>
      </c>
      <c r="E1493" s="80">
        <v>2</v>
      </c>
      <c r="F1493" s="143">
        <v>215000.5</v>
      </c>
      <c r="G1493" s="80">
        <f t="shared" si="8"/>
        <v>430001</v>
      </c>
      <c r="H1493" s="133">
        <f>G1493</f>
        <v>430001</v>
      </c>
      <c r="I1493" s="162" t="s">
        <v>2524</v>
      </c>
      <c r="J1493" s="81"/>
      <c r="K1493" s="144"/>
    </row>
    <row r="1494" spans="1:11" ht="16.5" x14ac:dyDescent="0.3">
      <c r="A1494" s="77"/>
      <c r="B1494" s="142"/>
      <c r="C1494" s="79"/>
      <c r="D1494" s="127"/>
      <c r="E1494" s="80"/>
      <c r="F1494" s="143"/>
      <c r="G1494" s="80">
        <f t="shared" si="8"/>
        <v>0</v>
      </c>
      <c r="H1494" s="133"/>
      <c r="I1494" s="162"/>
      <c r="J1494" s="81"/>
      <c r="K1494" s="144"/>
    </row>
    <row r="1495" spans="1:11" ht="16.5" x14ac:dyDescent="0.3">
      <c r="A1495" s="77">
        <v>43451</v>
      </c>
      <c r="B1495" s="142" t="s">
        <v>3622</v>
      </c>
      <c r="C1495" s="79" t="s">
        <v>3066</v>
      </c>
      <c r="D1495" s="127" t="s">
        <v>2073</v>
      </c>
      <c r="E1495" s="80">
        <v>1</v>
      </c>
      <c r="F1495" s="143">
        <v>240525.5</v>
      </c>
      <c r="G1495" s="80">
        <f t="shared" si="8"/>
        <v>240525.5</v>
      </c>
      <c r="H1495" s="133">
        <f>G1495</f>
        <v>240525.5</v>
      </c>
      <c r="I1495" s="162" t="s">
        <v>2524</v>
      </c>
      <c r="J1495" s="81"/>
      <c r="K1495" s="144"/>
    </row>
    <row r="1496" spans="1:11" ht="16.5" x14ac:dyDescent="0.3">
      <c r="A1496" s="77"/>
      <c r="B1496" s="142"/>
      <c r="C1496" s="79"/>
      <c r="D1496" s="127"/>
      <c r="E1496" s="80"/>
      <c r="F1496" s="143"/>
      <c r="G1496" s="80">
        <f t="shared" si="8"/>
        <v>0</v>
      </c>
      <c r="H1496" s="133"/>
      <c r="I1496" s="162"/>
      <c r="J1496" s="81"/>
      <c r="K1496" s="144"/>
    </row>
    <row r="1497" spans="1:11" ht="16.5" x14ac:dyDescent="0.3">
      <c r="A1497" s="77">
        <v>43451</v>
      </c>
      <c r="B1497" s="142" t="s">
        <v>3623</v>
      </c>
      <c r="C1497" s="79" t="s">
        <v>985</v>
      </c>
      <c r="D1497" s="127" t="s">
        <v>3624</v>
      </c>
      <c r="E1497" s="80">
        <v>53</v>
      </c>
      <c r="F1497" s="143">
        <v>539999.9</v>
      </c>
      <c r="G1497" s="80">
        <f t="shared" si="8"/>
        <v>28619994.700000003</v>
      </c>
      <c r="H1497" s="133"/>
      <c r="I1497" s="162"/>
      <c r="J1497" s="81"/>
      <c r="K1497" s="144"/>
    </row>
    <row r="1498" spans="1:11" ht="16.5" x14ac:dyDescent="0.3">
      <c r="A1498" s="77"/>
      <c r="B1498" s="142"/>
      <c r="C1498" s="79"/>
      <c r="D1498" s="127" t="s">
        <v>496</v>
      </c>
      <c r="E1498" s="80">
        <v>60</v>
      </c>
      <c r="F1498" s="143">
        <v>575999.6</v>
      </c>
      <c r="G1498" s="80">
        <f t="shared" si="8"/>
        <v>34559976</v>
      </c>
      <c r="H1498" s="133">
        <f>SUM(G1497:G1498)</f>
        <v>63179970.700000003</v>
      </c>
      <c r="I1498" s="162" t="s">
        <v>2545</v>
      </c>
      <c r="J1498" s="81"/>
      <c r="K1498" s="144"/>
    </row>
    <row r="1499" spans="1:11" ht="16.5" x14ac:dyDescent="0.3">
      <c r="A1499" s="77"/>
      <c r="B1499" s="142"/>
      <c r="C1499" s="79"/>
      <c r="D1499" s="127"/>
      <c r="E1499" s="80"/>
      <c r="F1499" s="143"/>
      <c r="G1499" s="80">
        <f t="shared" si="8"/>
        <v>0</v>
      </c>
      <c r="H1499" s="133"/>
      <c r="I1499" s="162"/>
      <c r="J1499" s="81"/>
      <c r="K1499" s="144"/>
    </row>
    <row r="1500" spans="1:11" ht="16.5" x14ac:dyDescent="0.3">
      <c r="A1500" s="77">
        <v>43452</v>
      </c>
      <c r="B1500" s="142" t="s">
        <v>3625</v>
      </c>
      <c r="C1500" s="79" t="s">
        <v>316</v>
      </c>
      <c r="D1500" s="127" t="s">
        <v>3424</v>
      </c>
      <c r="E1500" s="80">
        <v>6</v>
      </c>
      <c r="F1500" s="143">
        <v>243000.45</v>
      </c>
      <c r="G1500" s="80">
        <f t="shared" si="8"/>
        <v>1458002.7000000002</v>
      </c>
      <c r="H1500" s="133">
        <f>G1500</f>
        <v>1458002.7000000002</v>
      </c>
      <c r="I1500" s="162" t="s">
        <v>2545</v>
      </c>
      <c r="J1500" s="81"/>
      <c r="K1500" s="144"/>
    </row>
    <row r="1501" spans="1:11" ht="16.5" x14ac:dyDescent="0.3">
      <c r="A1501" s="77"/>
      <c r="B1501" s="142"/>
      <c r="C1501" s="79"/>
      <c r="D1501" s="127"/>
      <c r="E1501" s="80"/>
      <c r="F1501" s="143"/>
      <c r="G1501" s="80">
        <f t="shared" si="8"/>
        <v>0</v>
      </c>
      <c r="H1501" s="133"/>
      <c r="I1501" s="162"/>
      <c r="J1501" s="81"/>
      <c r="K1501" s="144"/>
    </row>
    <row r="1502" spans="1:11" ht="16.5" x14ac:dyDescent="0.3">
      <c r="A1502" s="77">
        <v>43452</v>
      </c>
      <c r="B1502" s="142" t="s">
        <v>3626</v>
      </c>
      <c r="C1502" s="79" t="s">
        <v>2484</v>
      </c>
      <c r="D1502" s="127" t="s">
        <v>887</v>
      </c>
      <c r="E1502" s="80">
        <v>1</v>
      </c>
      <c r="F1502" s="143">
        <v>230000.1</v>
      </c>
      <c r="G1502" s="80">
        <f t="shared" si="8"/>
        <v>230000.1</v>
      </c>
      <c r="H1502" s="133">
        <f>G1502</f>
        <v>230000.1</v>
      </c>
      <c r="I1502" s="162" t="s">
        <v>2524</v>
      </c>
      <c r="J1502" s="81"/>
      <c r="K1502" s="144"/>
    </row>
    <row r="1503" spans="1:11" ht="16.5" x14ac:dyDescent="0.3">
      <c r="A1503" s="77"/>
      <c r="B1503" s="142"/>
      <c r="C1503" s="79"/>
      <c r="D1503" s="127"/>
      <c r="E1503" s="80"/>
      <c r="F1503" s="143"/>
      <c r="G1503" s="80">
        <f t="shared" si="8"/>
        <v>0</v>
      </c>
      <c r="H1503" s="133"/>
      <c r="I1503" s="162"/>
      <c r="J1503" s="81"/>
      <c r="K1503" s="144"/>
    </row>
    <row r="1504" spans="1:11" ht="16.5" x14ac:dyDescent="0.3">
      <c r="A1504" s="77">
        <v>43452</v>
      </c>
      <c r="B1504" s="142" t="s">
        <v>3627</v>
      </c>
      <c r="C1504" s="79" t="s">
        <v>253</v>
      </c>
      <c r="D1504" s="127" t="s">
        <v>887</v>
      </c>
      <c r="E1504" s="80">
        <v>10</v>
      </c>
      <c r="F1504" s="143">
        <v>230000.1</v>
      </c>
      <c r="G1504" s="80">
        <f t="shared" si="8"/>
        <v>2300001</v>
      </c>
      <c r="H1504" s="133">
        <f>G1504</f>
        <v>2300001</v>
      </c>
      <c r="I1504" s="162" t="s">
        <v>315</v>
      </c>
      <c r="J1504" s="81"/>
      <c r="K1504" s="144"/>
    </row>
    <row r="1505" spans="1:11" ht="16.5" x14ac:dyDescent="0.3">
      <c r="A1505" s="77"/>
      <c r="B1505" s="142"/>
      <c r="C1505" s="79"/>
      <c r="D1505" s="127"/>
      <c r="E1505" s="80"/>
      <c r="F1505" s="143"/>
      <c r="G1505" s="80">
        <f t="shared" si="8"/>
        <v>0</v>
      </c>
      <c r="H1505" s="133"/>
      <c r="I1505" s="162"/>
      <c r="J1505" s="81"/>
      <c r="K1505" s="144"/>
    </row>
    <row r="1506" spans="1:11" ht="16.5" x14ac:dyDescent="0.3">
      <c r="A1506" s="77">
        <v>43452</v>
      </c>
      <c r="B1506" s="142" t="s">
        <v>3628</v>
      </c>
      <c r="C1506" s="79" t="s">
        <v>38</v>
      </c>
      <c r="D1506" s="127" t="s">
        <v>887</v>
      </c>
      <c r="E1506" s="80">
        <v>36</v>
      </c>
      <c r="F1506" s="143">
        <v>230000.1</v>
      </c>
      <c r="G1506" s="80">
        <f t="shared" si="8"/>
        <v>8280003.6000000006</v>
      </c>
      <c r="H1506" s="133"/>
      <c r="I1506" s="162"/>
      <c r="J1506" s="81"/>
      <c r="K1506" s="144"/>
    </row>
    <row r="1507" spans="1:11" ht="16.5" x14ac:dyDescent="0.3">
      <c r="A1507" s="77"/>
      <c r="B1507" s="142"/>
      <c r="C1507" s="79"/>
      <c r="D1507" s="127" t="s">
        <v>1094</v>
      </c>
      <c r="E1507" s="80">
        <v>36</v>
      </c>
      <c r="F1507" s="143">
        <v>215000.5</v>
      </c>
      <c r="G1507" s="80">
        <f t="shared" si="8"/>
        <v>7740018</v>
      </c>
      <c r="H1507" s="133">
        <f>SUM(G1506:G1507)</f>
        <v>16020021.600000001</v>
      </c>
      <c r="I1507" s="162" t="s">
        <v>310</v>
      </c>
      <c r="J1507" s="81"/>
      <c r="K1507" s="144"/>
    </row>
    <row r="1508" spans="1:11" ht="16.5" x14ac:dyDescent="0.3">
      <c r="A1508" s="77"/>
      <c r="B1508" s="142"/>
      <c r="C1508" s="79"/>
      <c r="D1508" s="127"/>
      <c r="E1508" s="80"/>
      <c r="F1508" s="143"/>
      <c r="G1508" s="80">
        <f t="shared" si="8"/>
        <v>0</v>
      </c>
      <c r="H1508" s="133"/>
      <c r="I1508" s="162"/>
      <c r="J1508" s="81"/>
      <c r="K1508" s="144"/>
    </row>
    <row r="1509" spans="1:11" ht="16.5" x14ac:dyDescent="0.3">
      <c r="A1509" s="77">
        <v>43452</v>
      </c>
      <c r="B1509" s="142" t="s">
        <v>3629</v>
      </c>
      <c r="C1509" s="79" t="s">
        <v>284</v>
      </c>
      <c r="D1509" s="127" t="s">
        <v>887</v>
      </c>
      <c r="E1509" s="80">
        <v>36</v>
      </c>
      <c r="F1509" s="143">
        <v>230000.1</v>
      </c>
      <c r="G1509" s="80">
        <f t="shared" si="8"/>
        <v>8280003.6000000006</v>
      </c>
      <c r="H1509" s="133"/>
      <c r="I1509" s="162"/>
      <c r="J1509" s="81"/>
      <c r="K1509" s="144"/>
    </row>
    <row r="1510" spans="1:11" ht="16.5" x14ac:dyDescent="0.3">
      <c r="A1510" s="77"/>
      <c r="B1510" s="142"/>
      <c r="C1510" s="79"/>
      <c r="D1510" s="127" t="s">
        <v>1094</v>
      </c>
      <c r="E1510" s="80">
        <v>3</v>
      </c>
      <c r="F1510" s="143">
        <v>215000.5</v>
      </c>
      <c r="G1510" s="80">
        <f t="shared" si="8"/>
        <v>645001.5</v>
      </c>
      <c r="H1510" s="133">
        <f>SUM(G1509:G1510)</f>
        <v>8925005.1000000015</v>
      </c>
      <c r="I1510" s="162" t="s">
        <v>310</v>
      </c>
      <c r="J1510" s="81"/>
      <c r="K1510" s="144"/>
    </row>
    <row r="1511" spans="1:11" ht="16.5" x14ac:dyDescent="0.3">
      <c r="A1511" s="77"/>
      <c r="B1511" s="142"/>
      <c r="C1511" s="79"/>
      <c r="D1511" s="127"/>
      <c r="E1511" s="80"/>
      <c r="F1511" s="143"/>
      <c r="G1511" s="80">
        <f t="shared" si="8"/>
        <v>0</v>
      </c>
      <c r="H1511" s="133"/>
      <c r="I1511" s="162"/>
      <c r="J1511" s="81"/>
      <c r="K1511" s="144"/>
    </row>
    <row r="1512" spans="1:11" ht="16.5" x14ac:dyDescent="0.3">
      <c r="A1512" s="77">
        <v>43452</v>
      </c>
      <c r="B1512" s="142" t="s">
        <v>3630</v>
      </c>
      <c r="C1512" s="79" t="s">
        <v>2376</v>
      </c>
      <c r="D1512" s="127" t="s">
        <v>1094</v>
      </c>
      <c r="E1512" s="80">
        <v>4</v>
      </c>
      <c r="F1512" s="143">
        <v>215000.5</v>
      </c>
      <c r="G1512" s="80">
        <f t="shared" si="8"/>
        <v>860002</v>
      </c>
      <c r="H1512" s="133">
        <f>G1512</f>
        <v>860002</v>
      </c>
      <c r="I1512" s="162" t="s">
        <v>1215</v>
      </c>
      <c r="J1512" s="81"/>
      <c r="K1512" s="144"/>
    </row>
    <row r="1513" spans="1:11" ht="16.5" x14ac:dyDescent="0.3">
      <c r="A1513" s="77"/>
      <c r="B1513" s="142"/>
      <c r="C1513" s="79"/>
      <c r="D1513" s="127"/>
      <c r="E1513" s="80"/>
      <c r="F1513" s="143"/>
      <c r="G1513" s="80">
        <f t="shared" si="8"/>
        <v>0</v>
      </c>
      <c r="H1513" s="133"/>
      <c r="I1513" s="162"/>
      <c r="J1513" s="81"/>
      <c r="K1513" s="144"/>
    </row>
    <row r="1514" spans="1:11" ht="16.5" x14ac:dyDescent="0.3">
      <c r="A1514" s="77">
        <v>43452</v>
      </c>
      <c r="B1514" s="142" t="s">
        <v>3631</v>
      </c>
      <c r="C1514" s="79" t="s">
        <v>3632</v>
      </c>
      <c r="D1514" s="127" t="s">
        <v>1094</v>
      </c>
      <c r="E1514" s="80">
        <v>2</v>
      </c>
      <c r="F1514" s="143">
        <v>215000.5</v>
      </c>
      <c r="G1514" s="80">
        <f t="shared" si="8"/>
        <v>430001</v>
      </c>
      <c r="H1514" s="133">
        <f>G1514</f>
        <v>430001</v>
      </c>
      <c r="I1514" s="162" t="s">
        <v>1756</v>
      </c>
      <c r="J1514" s="81"/>
      <c r="K1514" s="144"/>
    </row>
    <row r="1515" spans="1:11" ht="16.5" x14ac:dyDescent="0.3">
      <c r="A1515" s="77"/>
      <c r="B1515" s="142"/>
      <c r="C1515" s="79"/>
      <c r="D1515" s="127"/>
      <c r="E1515" s="80"/>
      <c r="F1515" s="143"/>
      <c r="G1515" s="80">
        <f t="shared" si="8"/>
        <v>0</v>
      </c>
      <c r="H1515" s="133"/>
      <c r="I1515" s="162"/>
      <c r="J1515" s="81"/>
      <c r="K1515" s="144"/>
    </row>
    <row r="1516" spans="1:11" ht="16.5" x14ac:dyDescent="0.3">
      <c r="A1516" s="77">
        <v>43452</v>
      </c>
      <c r="B1516" s="142" t="s">
        <v>3633</v>
      </c>
      <c r="C1516" s="79" t="s">
        <v>3634</v>
      </c>
      <c r="D1516" s="127" t="s">
        <v>887</v>
      </c>
      <c r="E1516" s="80">
        <v>1</v>
      </c>
      <c r="F1516" s="143">
        <v>230000.1</v>
      </c>
      <c r="G1516" s="80">
        <f t="shared" si="8"/>
        <v>230000.1</v>
      </c>
      <c r="H1516" s="133"/>
      <c r="I1516" s="162"/>
      <c r="J1516" s="81"/>
      <c r="K1516" s="144"/>
    </row>
    <row r="1517" spans="1:11" ht="16.5" x14ac:dyDescent="0.3">
      <c r="A1517" s="77"/>
      <c r="B1517" s="142"/>
      <c r="C1517" s="79"/>
      <c r="D1517" s="127" t="s">
        <v>1094</v>
      </c>
      <c r="E1517" s="80">
        <v>1</v>
      </c>
      <c r="F1517" s="143">
        <v>215000.5</v>
      </c>
      <c r="G1517" s="80">
        <f t="shared" si="8"/>
        <v>215000.5</v>
      </c>
      <c r="H1517" s="133">
        <f>SUM(G1516:G1517)</f>
        <v>445000.6</v>
      </c>
      <c r="I1517" s="162" t="s">
        <v>314</v>
      </c>
      <c r="J1517" s="81"/>
      <c r="K1517" s="144"/>
    </row>
    <row r="1518" spans="1:11" ht="16.5" x14ac:dyDescent="0.3">
      <c r="A1518" s="77"/>
      <c r="B1518" s="142"/>
      <c r="C1518" s="79"/>
      <c r="D1518" s="127"/>
      <c r="E1518" s="80"/>
      <c r="F1518" s="143"/>
      <c r="G1518" s="80">
        <f t="shared" si="8"/>
        <v>0</v>
      </c>
      <c r="H1518" s="133"/>
      <c r="I1518" s="162"/>
      <c r="J1518" s="81"/>
      <c r="K1518" s="144"/>
    </row>
    <row r="1519" spans="1:11" ht="16.5" x14ac:dyDescent="0.3">
      <c r="A1519" s="77">
        <v>43452</v>
      </c>
      <c r="B1519" s="142" t="s">
        <v>3635</v>
      </c>
      <c r="C1519" s="79" t="s">
        <v>1033</v>
      </c>
      <c r="D1519" s="127" t="s">
        <v>1094</v>
      </c>
      <c r="E1519" s="80">
        <v>1</v>
      </c>
      <c r="F1519" s="143">
        <v>215000.5</v>
      </c>
      <c r="G1519" s="80">
        <f t="shared" si="8"/>
        <v>215000.5</v>
      </c>
      <c r="H1519" s="133">
        <f>G1519</f>
        <v>215000.5</v>
      </c>
      <c r="I1519" s="162" t="s">
        <v>309</v>
      </c>
      <c r="J1519" s="81"/>
      <c r="K1519" s="144"/>
    </row>
    <row r="1520" spans="1:11" ht="16.5" x14ac:dyDescent="0.3">
      <c r="A1520" s="77"/>
      <c r="B1520" s="142"/>
      <c r="C1520" s="79"/>
      <c r="D1520" s="127"/>
      <c r="E1520" s="80"/>
      <c r="F1520" s="143"/>
      <c r="G1520" s="80">
        <f t="shared" si="8"/>
        <v>0</v>
      </c>
      <c r="H1520" s="133"/>
      <c r="I1520" s="162"/>
      <c r="J1520" s="81"/>
      <c r="K1520" s="144"/>
    </row>
    <row r="1521" spans="1:11" ht="16.5" x14ac:dyDescent="0.3">
      <c r="A1521" s="83">
        <v>43455</v>
      </c>
      <c r="B1521" s="151" t="s">
        <v>3636</v>
      </c>
      <c r="C1521" s="85" t="s">
        <v>985</v>
      </c>
      <c r="D1521" s="152" t="s">
        <v>1719</v>
      </c>
      <c r="E1521" s="86">
        <v>48</v>
      </c>
      <c r="F1521" s="153">
        <v>70416.5</v>
      </c>
      <c r="G1521" s="86">
        <f t="shared" si="8"/>
        <v>3379992</v>
      </c>
      <c r="H1521" s="149"/>
      <c r="I1521" s="162"/>
      <c r="J1521" s="81"/>
      <c r="K1521" s="144"/>
    </row>
    <row r="1522" spans="1:11" ht="16.5" x14ac:dyDescent="0.3">
      <c r="A1522" s="83"/>
      <c r="B1522" s="151"/>
      <c r="C1522" s="85"/>
      <c r="D1522" s="152" t="s">
        <v>1720</v>
      </c>
      <c r="E1522" s="86">
        <v>12</v>
      </c>
      <c r="F1522" s="153">
        <v>140834.1</v>
      </c>
      <c r="G1522" s="86">
        <f t="shared" si="8"/>
        <v>1690009.2000000002</v>
      </c>
      <c r="H1522" s="149"/>
      <c r="I1522" s="162"/>
      <c r="J1522" s="81"/>
      <c r="K1522" s="144"/>
    </row>
    <row r="1523" spans="1:11" ht="16.5" x14ac:dyDescent="0.3">
      <c r="A1523" s="83"/>
      <c r="B1523" s="151"/>
      <c r="C1523" s="85"/>
      <c r="D1523" s="152" t="s">
        <v>1721</v>
      </c>
      <c r="E1523" s="86">
        <v>12</v>
      </c>
      <c r="F1523" s="153">
        <v>140834.1</v>
      </c>
      <c r="G1523" s="86">
        <f t="shared" si="8"/>
        <v>1690009.2000000002</v>
      </c>
      <c r="H1523" s="149"/>
      <c r="I1523" s="162"/>
      <c r="J1523" s="81"/>
      <c r="K1523" s="144"/>
    </row>
    <row r="1524" spans="1:11" ht="16.5" x14ac:dyDescent="0.3">
      <c r="A1524" s="83"/>
      <c r="B1524" s="151"/>
      <c r="C1524" s="85"/>
      <c r="D1524" s="152" t="s">
        <v>1725</v>
      </c>
      <c r="E1524" s="86">
        <v>48</v>
      </c>
      <c r="F1524" s="153">
        <v>70416.5</v>
      </c>
      <c r="G1524" s="86">
        <f t="shared" si="8"/>
        <v>3379992</v>
      </c>
      <c r="H1524" s="149"/>
      <c r="I1524" s="162"/>
      <c r="J1524" s="81"/>
      <c r="K1524" s="144"/>
    </row>
    <row r="1525" spans="1:11" ht="16.5" x14ac:dyDescent="0.3">
      <c r="A1525" s="83"/>
      <c r="B1525" s="151"/>
      <c r="C1525" s="85"/>
      <c r="D1525" s="152" t="s">
        <v>1933</v>
      </c>
      <c r="E1525" s="86">
        <v>48</v>
      </c>
      <c r="F1525" s="153">
        <v>70416.5</v>
      </c>
      <c r="G1525" s="86">
        <f t="shared" si="8"/>
        <v>3379992</v>
      </c>
      <c r="H1525" s="149"/>
      <c r="I1525" s="162"/>
      <c r="J1525" s="81"/>
      <c r="K1525" s="144"/>
    </row>
    <row r="1526" spans="1:11" ht="16.5" x14ac:dyDescent="0.3">
      <c r="A1526" s="83"/>
      <c r="B1526" s="151"/>
      <c r="C1526" s="85"/>
      <c r="D1526" s="152" t="s">
        <v>1930</v>
      </c>
      <c r="E1526" s="86">
        <v>72</v>
      </c>
      <c r="F1526" s="153">
        <v>70416.5</v>
      </c>
      <c r="G1526" s="86">
        <f t="shared" si="8"/>
        <v>5069988</v>
      </c>
      <c r="H1526" s="149">
        <f>SUM(G1521:G1526)</f>
        <v>18589982.399999999</v>
      </c>
      <c r="I1526" s="162" t="s">
        <v>2545</v>
      </c>
      <c r="J1526" s="81"/>
      <c r="K1526" s="144"/>
    </row>
    <row r="1527" spans="1:11" ht="16.5" x14ac:dyDescent="0.3">
      <c r="A1527" s="77"/>
      <c r="B1527" s="142"/>
      <c r="C1527" s="79"/>
      <c r="D1527" s="127"/>
      <c r="E1527" s="80"/>
      <c r="F1527" s="143"/>
      <c r="G1527" s="80">
        <f t="shared" si="8"/>
        <v>0</v>
      </c>
      <c r="H1527" s="133"/>
      <c r="I1527" s="162"/>
      <c r="J1527" s="81"/>
      <c r="K1527" s="144"/>
    </row>
    <row r="1528" spans="1:11" ht="16.5" x14ac:dyDescent="0.3">
      <c r="A1528" s="83">
        <v>43455</v>
      </c>
      <c r="B1528" s="151" t="s">
        <v>3637</v>
      </c>
      <c r="C1528" s="85" t="s">
        <v>1957</v>
      </c>
      <c r="D1528" s="152" t="s">
        <v>2494</v>
      </c>
      <c r="E1528" s="86">
        <v>10</v>
      </c>
      <c r="F1528" s="153">
        <v>621900.18000000005</v>
      </c>
      <c r="G1528" s="86">
        <f t="shared" si="8"/>
        <v>6219001.8000000007</v>
      </c>
      <c r="H1528" s="149"/>
      <c r="I1528" s="162"/>
      <c r="J1528" s="81"/>
      <c r="K1528" s="144"/>
    </row>
    <row r="1529" spans="1:11" ht="16.5" x14ac:dyDescent="0.3">
      <c r="A1529" s="83"/>
      <c r="B1529" s="151"/>
      <c r="C1529" s="85"/>
      <c r="D1529" s="152" t="s">
        <v>28</v>
      </c>
      <c r="E1529" s="86">
        <v>10</v>
      </c>
      <c r="F1529" s="153">
        <v>544500</v>
      </c>
      <c r="G1529" s="86">
        <f t="shared" si="8"/>
        <v>5445000</v>
      </c>
      <c r="H1529" s="149">
        <f>SUM(G1528:G1529)</f>
        <v>11664001.800000001</v>
      </c>
      <c r="I1529" s="162" t="s">
        <v>309</v>
      </c>
      <c r="J1529" s="81"/>
      <c r="K1529" s="144"/>
    </row>
    <row r="1530" spans="1:11" ht="16.5" x14ac:dyDescent="0.3">
      <c r="A1530" s="77"/>
      <c r="B1530" s="142"/>
      <c r="C1530" s="79"/>
      <c r="D1530" s="127"/>
      <c r="E1530" s="80"/>
      <c r="F1530" s="143"/>
      <c r="G1530" s="80">
        <f t="shared" si="8"/>
        <v>0</v>
      </c>
      <c r="H1530" s="133"/>
      <c r="I1530" s="162"/>
      <c r="J1530" s="81"/>
      <c r="K1530" s="144"/>
    </row>
    <row r="1531" spans="1:11" ht="16.5" x14ac:dyDescent="0.3">
      <c r="A1531" s="77">
        <v>43452</v>
      </c>
      <c r="B1531" s="142" t="s">
        <v>3638</v>
      </c>
      <c r="C1531" s="79" t="s">
        <v>57</v>
      </c>
      <c r="D1531" s="127" t="s">
        <v>31</v>
      </c>
      <c r="E1531" s="80">
        <v>1</v>
      </c>
      <c r="F1531" s="143">
        <v>529199.44999999995</v>
      </c>
      <c r="G1531" s="80">
        <f t="shared" si="8"/>
        <v>529199.44999999995</v>
      </c>
      <c r="H1531" s="133">
        <f>G1531</f>
        <v>529199.44999999995</v>
      </c>
      <c r="I1531" s="162" t="s">
        <v>309</v>
      </c>
      <c r="J1531" s="81"/>
      <c r="K1531" s="144"/>
    </row>
    <row r="1532" spans="1:11" ht="16.5" x14ac:dyDescent="0.3">
      <c r="A1532" s="77"/>
      <c r="B1532" s="142"/>
      <c r="C1532" s="79"/>
      <c r="D1532" s="127"/>
      <c r="E1532" s="80"/>
      <c r="F1532" s="143"/>
      <c r="G1532" s="80">
        <f t="shared" si="8"/>
        <v>0</v>
      </c>
      <c r="H1532" s="133"/>
      <c r="I1532" s="162"/>
      <c r="J1532" s="81"/>
      <c r="K1532" s="144"/>
    </row>
    <row r="1533" spans="1:11" ht="16.5" x14ac:dyDescent="0.3">
      <c r="A1533" s="77">
        <v>43452</v>
      </c>
      <c r="B1533" s="142" t="s">
        <v>3639</v>
      </c>
      <c r="C1533" s="79" t="s">
        <v>3640</v>
      </c>
      <c r="D1533" s="127" t="s">
        <v>3641</v>
      </c>
      <c r="E1533" s="80">
        <v>5</v>
      </c>
      <c r="F1533" s="143">
        <v>359099.62</v>
      </c>
      <c r="G1533" s="80">
        <f t="shared" si="8"/>
        <v>1795498.1</v>
      </c>
      <c r="H1533" s="133">
        <f>G1533</f>
        <v>1795498.1</v>
      </c>
      <c r="I1533" s="162" t="s">
        <v>2524</v>
      </c>
      <c r="J1533" s="81"/>
      <c r="K1533" s="144"/>
    </row>
    <row r="1534" spans="1:11" ht="16.5" x14ac:dyDescent="0.3">
      <c r="A1534" s="77"/>
      <c r="B1534" s="142"/>
      <c r="C1534" s="79"/>
      <c r="D1534" s="127"/>
      <c r="E1534" s="80"/>
      <c r="F1534" s="143"/>
      <c r="G1534" s="80">
        <f t="shared" si="8"/>
        <v>0</v>
      </c>
      <c r="H1534" s="133"/>
      <c r="I1534" s="162"/>
      <c r="J1534" s="81"/>
      <c r="K1534" s="144"/>
    </row>
    <row r="1535" spans="1:11" ht="16.5" x14ac:dyDescent="0.3">
      <c r="A1535" s="77">
        <v>43452</v>
      </c>
      <c r="B1535" s="142" t="s">
        <v>3642</v>
      </c>
      <c r="C1535" s="79" t="s">
        <v>3643</v>
      </c>
      <c r="D1535" s="127" t="s">
        <v>3315</v>
      </c>
      <c r="E1535" s="80">
        <v>12</v>
      </c>
      <c r="F1535" s="143">
        <v>274500.3</v>
      </c>
      <c r="G1535" s="80">
        <f t="shared" si="8"/>
        <v>3294003.5999999996</v>
      </c>
      <c r="H1535" s="133">
        <f>G1535</f>
        <v>3294003.5999999996</v>
      </c>
      <c r="I1535" s="162" t="s">
        <v>309</v>
      </c>
      <c r="J1535" s="81"/>
      <c r="K1535" s="144"/>
    </row>
    <row r="1536" spans="1:11" ht="16.5" x14ac:dyDescent="0.3">
      <c r="A1536" s="77"/>
      <c r="B1536" s="142"/>
      <c r="C1536" s="79"/>
      <c r="D1536" s="127"/>
      <c r="E1536" s="80"/>
      <c r="F1536" s="143"/>
      <c r="G1536" s="80">
        <f t="shared" si="8"/>
        <v>0</v>
      </c>
      <c r="H1536" s="133"/>
      <c r="I1536" s="162"/>
      <c r="J1536" s="81"/>
      <c r="K1536" s="144"/>
    </row>
    <row r="1537" spans="1:11" ht="16.5" x14ac:dyDescent="0.3">
      <c r="A1537" s="77">
        <v>43452</v>
      </c>
      <c r="B1537" s="142" t="s">
        <v>3644</v>
      </c>
      <c r="C1537" s="79" t="s">
        <v>3024</v>
      </c>
      <c r="D1537" s="127" t="s">
        <v>3645</v>
      </c>
      <c r="E1537" s="80">
        <v>12</v>
      </c>
      <c r="F1537" s="143">
        <v>156750</v>
      </c>
      <c r="G1537" s="80">
        <f t="shared" si="8"/>
        <v>1881000</v>
      </c>
      <c r="H1537" s="133"/>
      <c r="I1537" s="162"/>
      <c r="J1537" s="81"/>
      <c r="K1537" s="144"/>
    </row>
    <row r="1538" spans="1:11" ht="16.5" x14ac:dyDescent="0.3">
      <c r="A1538" s="77"/>
      <c r="B1538" s="142"/>
      <c r="C1538" s="79"/>
      <c r="D1538" s="127" t="s">
        <v>3646</v>
      </c>
      <c r="E1538" s="80">
        <v>12</v>
      </c>
      <c r="F1538" s="143">
        <v>156750</v>
      </c>
      <c r="G1538" s="80">
        <f t="shared" si="8"/>
        <v>1881000</v>
      </c>
      <c r="H1538" s="133"/>
      <c r="I1538" s="162"/>
      <c r="J1538" s="81"/>
      <c r="K1538" s="144"/>
    </row>
    <row r="1539" spans="1:11" ht="16.5" x14ac:dyDescent="0.3">
      <c r="A1539" s="77"/>
      <c r="B1539" s="142"/>
      <c r="C1539" s="79"/>
      <c r="D1539" s="127" t="s">
        <v>3647</v>
      </c>
      <c r="E1539" s="80">
        <v>12</v>
      </c>
      <c r="F1539" s="143">
        <v>156750</v>
      </c>
      <c r="G1539" s="80">
        <f t="shared" si="8"/>
        <v>1881000</v>
      </c>
      <c r="H1539" s="133">
        <f>SUM(G1537:G1539)</f>
        <v>5643000</v>
      </c>
      <c r="I1539" s="162" t="s">
        <v>1756</v>
      </c>
      <c r="J1539" s="81"/>
      <c r="K1539" s="144"/>
    </row>
    <row r="1540" spans="1:11" ht="16.5" x14ac:dyDescent="0.3">
      <c r="A1540" s="77"/>
      <c r="B1540" s="142"/>
      <c r="C1540" s="79"/>
      <c r="D1540" s="127"/>
      <c r="E1540" s="80"/>
      <c r="F1540" s="143"/>
      <c r="G1540" s="80">
        <f t="shared" si="8"/>
        <v>0</v>
      </c>
      <c r="H1540" s="133"/>
      <c r="I1540" s="162"/>
      <c r="J1540" s="81"/>
      <c r="K1540" s="144"/>
    </row>
    <row r="1541" spans="1:11" ht="16.5" x14ac:dyDescent="0.3">
      <c r="A1541" s="77">
        <v>43452</v>
      </c>
      <c r="B1541" s="142" t="s">
        <v>3648</v>
      </c>
      <c r="C1541" s="79" t="s">
        <v>3550</v>
      </c>
      <c r="D1541" s="127" t="s">
        <v>3495</v>
      </c>
      <c r="E1541" s="80">
        <v>72</v>
      </c>
      <c r="F1541" s="143">
        <v>944999.5</v>
      </c>
      <c r="G1541" s="80">
        <f t="shared" si="8"/>
        <v>68039964</v>
      </c>
      <c r="H1541" s="133">
        <f>G1541</f>
        <v>68039964</v>
      </c>
      <c r="I1541" s="162" t="s">
        <v>1756</v>
      </c>
      <c r="J1541" s="81"/>
      <c r="K1541" s="144"/>
    </row>
    <row r="1542" spans="1:11" ht="16.5" x14ac:dyDescent="0.3">
      <c r="A1542" s="77"/>
      <c r="B1542" s="142"/>
      <c r="C1542" s="79"/>
      <c r="D1542" s="127"/>
      <c r="E1542" s="80"/>
      <c r="F1542" s="143"/>
      <c r="G1542" s="80">
        <f t="shared" si="8"/>
        <v>0</v>
      </c>
      <c r="H1542" s="133"/>
      <c r="I1542" s="162"/>
      <c r="J1542" s="81"/>
      <c r="K1542" s="144"/>
    </row>
    <row r="1543" spans="1:11" ht="16.5" x14ac:dyDescent="0.3">
      <c r="A1543" s="77">
        <v>43452</v>
      </c>
      <c r="B1543" s="142" t="s">
        <v>3649</v>
      </c>
      <c r="C1543" s="79" t="s">
        <v>2006</v>
      </c>
      <c r="D1543" s="127" t="s">
        <v>3650</v>
      </c>
      <c r="E1543" s="80">
        <v>1</v>
      </c>
      <c r="F1543" s="143">
        <v>297999.90000000002</v>
      </c>
      <c r="G1543" s="80">
        <f t="shared" si="8"/>
        <v>297999.90000000002</v>
      </c>
      <c r="H1543" s="133">
        <f>G1543</f>
        <v>297999.90000000002</v>
      </c>
      <c r="I1543" s="162" t="s">
        <v>1215</v>
      </c>
      <c r="J1543" s="81"/>
      <c r="K1543" s="144"/>
    </row>
    <row r="1544" spans="1:11" ht="16.5" x14ac:dyDescent="0.3">
      <c r="A1544" s="77"/>
      <c r="B1544" s="142"/>
      <c r="C1544" s="79"/>
      <c r="D1544" s="127"/>
      <c r="E1544" s="80"/>
      <c r="F1544" s="143"/>
      <c r="G1544" s="80">
        <f t="shared" si="8"/>
        <v>0</v>
      </c>
      <c r="H1544" s="133"/>
      <c r="I1544" s="162"/>
      <c r="J1544" s="81"/>
      <c r="K1544" s="144"/>
    </row>
    <row r="1545" spans="1:11" ht="16.5" x14ac:dyDescent="0.3">
      <c r="A1545" s="77">
        <v>43452</v>
      </c>
      <c r="B1545" s="142" t="s">
        <v>3651</v>
      </c>
      <c r="C1545" s="79" t="s">
        <v>3652</v>
      </c>
      <c r="D1545" s="127" t="s">
        <v>2596</v>
      </c>
      <c r="E1545" s="80">
        <v>10</v>
      </c>
      <c r="F1545" s="143">
        <v>243000.5</v>
      </c>
      <c r="G1545" s="80">
        <f t="shared" si="8"/>
        <v>2430005</v>
      </c>
      <c r="H1545" s="133"/>
      <c r="I1545" s="162"/>
      <c r="J1545" s="81"/>
      <c r="K1545" s="144"/>
    </row>
    <row r="1546" spans="1:11" ht="16.5" x14ac:dyDescent="0.3">
      <c r="A1546" s="77"/>
      <c r="B1546" s="142"/>
      <c r="C1546" s="79"/>
      <c r="D1546" s="127" t="s">
        <v>3653</v>
      </c>
      <c r="E1546" s="80">
        <v>10</v>
      </c>
      <c r="F1546" s="143">
        <v>243000.5</v>
      </c>
      <c r="G1546" s="80">
        <f t="shared" si="8"/>
        <v>2430005</v>
      </c>
      <c r="H1546" s="133">
        <f>SUM(G1545:G1546)</f>
        <v>4860010</v>
      </c>
      <c r="I1546" s="162" t="s">
        <v>309</v>
      </c>
      <c r="J1546" s="81"/>
      <c r="K1546" s="144"/>
    </row>
    <row r="1547" spans="1:11" ht="16.5" x14ac:dyDescent="0.3">
      <c r="A1547" s="77"/>
      <c r="B1547" s="142"/>
      <c r="C1547" s="79"/>
      <c r="D1547" s="127"/>
      <c r="E1547" s="80"/>
      <c r="F1547" s="143"/>
      <c r="G1547" s="80">
        <f t="shared" si="8"/>
        <v>0</v>
      </c>
      <c r="H1547" s="133"/>
      <c r="I1547" s="162"/>
      <c r="J1547" s="81"/>
      <c r="K1547" s="144"/>
    </row>
    <row r="1548" spans="1:11" ht="16.5" x14ac:dyDescent="0.3">
      <c r="A1548" s="77">
        <v>43453</v>
      </c>
      <c r="B1548" s="142" t="s">
        <v>3654</v>
      </c>
      <c r="C1548" s="79" t="s">
        <v>1795</v>
      </c>
      <c r="D1548" s="127" t="s">
        <v>1930</v>
      </c>
      <c r="E1548" s="80">
        <v>1</v>
      </c>
      <c r="F1548" s="143">
        <v>76837.86</v>
      </c>
      <c r="G1548" s="80">
        <f t="shared" si="8"/>
        <v>76837.86</v>
      </c>
      <c r="H1548" s="133">
        <f>G1548</f>
        <v>76837.86</v>
      </c>
      <c r="I1548" s="162" t="s">
        <v>2524</v>
      </c>
      <c r="J1548" s="81"/>
      <c r="K1548" s="144"/>
    </row>
    <row r="1549" spans="1:11" ht="16.5" x14ac:dyDescent="0.3">
      <c r="A1549" s="77"/>
      <c r="B1549" s="142"/>
      <c r="C1549" s="79"/>
      <c r="D1549" s="127"/>
      <c r="E1549" s="80"/>
      <c r="F1549" s="143"/>
      <c r="G1549" s="80">
        <f t="shared" si="8"/>
        <v>0</v>
      </c>
      <c r="H1549" s="133"/>
      <c r="I1549" s="162"/>
      <c r="J1549" s="81"/>
      <c r="K1549" s="144"/>
    </row>
    <row r="1550" spans="1:11" ht="16.5" x14ac:dyDescent="0.3">
      <c r="A1550" s="77">
        <v>43453</v>
      </c>
      <c r="B1550" s="142" t="s">
        <v>3655</v>
      </c>
      <c r="C1550" s="79" t="s">
        <v>2240</v>
      </c>
      <c r="D1550" s="127" t="s">
        <v>28</v>
      </c>
      <c r="E1550" s="80">
        <v>2</v>
      </c>
      <c r="F1550" s="143">
        <v>544500</v>
      </c>
      <c r="G1550" s="80">
        <f t="shared" si="8"/>
        <v>1089000</v>
      </c>
      <c r="H1550" s="133"/>
      <c r="I1550" s="162"/>
      <c r="J1550" s="81"/>
      <c r="K1550" s="144"/>
    </row>
    <row r="1551" spans="1:11" ht="16.5" x14ac:dyDescent="0.3">
      <c r="A1551" s="77"/>
      <c r="B1551" s="142"/>
      <c r="C1551" s="79"/>
      <c r="D1551" s="127" t="s">
        <v>19</v>
      </c>
      <c r="E1551" s="80">
        <v>1</v>
      </c>
      <c r="F1551" s="143">
        <v>543400</v>
      </c>
      <c r="G1551" s="80">
        <f t="shared" si="8"/>
        <v>543400</v>
      </c>
      <c r="H1551" s="133"/>
      <c r="I1551" s="162"/>
      <c r="J1551" s="81"/>
      <c r="K1551" s="144"/>
    </row>
    <row r="1552" spans="1:11" ht="16.5" x14ac:dyDescent="0.3">
      <c r="A1552" s="77"/>
      <c r="B1552" s="142"/>
      <c r="C1552" s="79"/>
      <c r="D1552" s="127" t="s">
        <v>1725</v>
      </c>
      <c r="E1552" s="80">
        <v>4</v>
      </c>
      <c r="F1552" s="143">
        <v>76837.899999999994</v>
      </c>
      <c r="G1552" s="80">
        <f t="shared" si="8"/>
        <v>307351.59999999998</v>
      </c>
      <c r="H1552" s="133">
        <f>SUM(G1550:G1552)</f>
        <v>1939751.6</v>
      </c>
      <c r="I1552" s="162" t="s">
        <v>309</v>
      </c>
      <c r="J1552" s="81"/>
      <c r="K1552" s="144"/>
    </row>
    <row r="1553" spans="1:11" ht="16.5" x14ac:dyDescent="0.3">
      <c r="A1553" s="77"/>
      <c r="B1553" s="142"/>
      <c r="C1553" s="79"/>
      <c r="D1553" s="127"/>
      <c r="E1553" s="80"/>
      <c r="F1553" s="143"/>
      <c r="G1553" s="80">
        <f t="shared" si="8"/>
        <v>0</v>
      </c>
      <c r="H1553" s="133"/>
      <c r="I1553" s="162"/>
      <c r="J1553" s="81"/>
      <c r="K1553" s="144"/>
    </row>
    <row r="1554" spans="1:11" ht="16.5" x14ac:dyDescent="0.3">
      <c r="A1554" s="77">
        <v>43453</v>
      </c>
      <c r="B1554" s="142" t="s">
        <v>3656</v>
      </c>
      <c r="C1554" s="79" t="s">
        <v>3657</v>
      </c>
      <c r="D1554" s="127" t="s">
        <v>3658</v>
      </c>
      <c r="E1554" s="80">
        <v>12</v>
      </c>
      <c r="F1554" s="143">
        <v>207000.09</v>
      </c>
      <c r="G1554" s="80">
        <f t="shared" si="8"/>
        <v>2484001.08</v>
      </c>
      <c r="H1554" s="133">
        <f>G1554</f>
        <v>2484001.08</v>
      </c>
      <c r="I1554" s="162" t="s">
        <v>309</v>
      </c>
      <c r="J1554" s="81"/>
      <c r="K1554" s="144"/>
    </row>
    <row r="1555" spans="1:11" ht="16.5" x14ac:dyDescent="0.3">
      <c r="A1555" s="77"/>
      <c r="B1555" s="142"/>
      <c r="C1555" s="79"/>
      <c r="D1555" s="127"/>
      <c r="E1555" s="80"/>
      <c r="F1555" s="143"/>
      <c r="G1555" s="80">
        <f t="shared" si="8"/>
        <v>0</v>
      </c>
      <c r="H1555" s="133"/>
      <c r="I1555" s="162"/>
      <c r="J1555" s="81"/>
      <c r="K1555" s="144"/>
    </row>
    <row r="1556" spans="1:11" ht="16.5" x14ac:dyDescent="0.3">
      <c r="A1556" s="77">
        <v>43453</v>
      </c>
      <c r="B1556" s="142" t="s">
        <v>3659</v>
      </c>
      <c r="C1556" s="79" t="s">
        <v>244</v>
      </c>
      <c r="D1556" s="127" t="s">
        <v>3585</v>
      </c>
      <c r="E1556" s="80">
        <v>1</v>
      </c>
      <c r="F1556" s="143">
        <v>944999.45</v>
      </c>
      <c r="G1556" s="80">
        <f t="shared" si="8"/>
        <v>944999.45</v>
      </c>
      <c r="H1556" s="133">
        <f>G1556</f>
        <v>944999.45</v>
      </c>
      <c r="I1556" s="162" t="s">
        <v>309</v>
      </c>
      <c r="J1556" s="81"/>
      <c r="K1556" s="144"/>
    </row>
    <row r="1557" spans="1:11" ht="16.5" x14ac:dyDescent="0.3">
      <c r="A1557" s="77"/>
      <c r="B1557" s="142"/>
      <c r="C1557" s="79"/>
      <c r="D1557" s="127"/>
      <c r="E1557" s="80"/>
      <c r="F1557" s="143"/>
      <c r="G1557" s="80">
        <f t="shared" si="8"/>
        <v>0</v>
      </c>
      <c r="H1557" s="133"/>
      <c r="I1557" s="162"/>
      <c r="J1557" s="81"/>
      <c r="K1557" s="144"/>
    </row>
    <row r="1558" spans="1:11" ht="16.5" x14ac:dyDescent="0.3">
      <c r="A1558" s="77">
        <v>43453</v>
      </c>
      <c r="B1558" s="142" t="s">
        <v>3660</v>
      </c>
      <c r="C1558" s="79" t="s">
        <v>87</v>
      </c>
      <c r="D1558" s="127" t="s">
        <v>2073</v>
      </c>
      <c r="E1558" s="80">
        <v>5</v>
      </c>
      <c r="F1558" s="143">
        <v>240525.55</v>
      </c>
      <c r="G1558" s="80">
        <f t="shared" si="8"/>
        <v>1202627.75</v>
      </c>
      <c r="H1558" s="133">
        <f>G1558</f>
        <v>1202627.75</v>
      </c>
      <c r="I1558" s="162" t="s">
        <v>1756</v>
      </c>
      <c r="J1558" s="81"/>
      <c r="K1558" s="144"/>
    </row>
    <row r="1559" spans="1:11" ht="16.5" x14ac:dyDescent="0.3">
      <c r="A1559" s="77"/>
      <c r="B1559" s="142"/>
      <c r="C1559" s="79"/>
      <c r="D1559" s="127"/>
      <c r="E1559" s="80"/>
      <c r="F1559" s="143"/>
      <c r="G1559" s="80">
        <f t="shared" si="8"/>
        <v>0</v>
      </c>
      <c r="H1559" s="133"/>
      <c r="I1559" s="162"/>
      <c r="J1559" s="81"/>
      <c r="K1559" s="144"/>
    </row>
    <row r="1560" spans="1:11" ht="16.5" x14ac:dyDescent="0.3">
      <c r="A1560" s="77">
        <v>43453</v>
      </c>
      <c r="B1560" s="142" t="s">
        <v>3661</v>
      </c>
      <c r="C1560" s="79" t="s">
        <v>3662</v>
      </c>
      <c r="D1560" s="127" t="s">
        <v>20</v>
      </c>
      <c r="E1560" s="80">
        <v>2</v>
      </c>
      <c r="F1560" s="143">
        <v>544500</v>
      </c>
      <c r="G1560" s="80">
        <f t="shared" si="8"/>
        <v>1089000</v>
      </c>
      <c r="H1560" s="133"/>
      <c r="I1560" s="162"/>
      <c r="J1560" s="81"/>
      <c r="K1560" s="144"/>
    </row>
    <row r="1561" spans="1:11" ht="16.5" x14ac:dyDescent="0.3">
      <c r="A1561" s="77"/>
      <c r="B1561" s="142"/>
      <c r="C1561" s="79"/>
      <c r="D1561" s="127" t="s">
        <v>3663</v>
      </c>
      <c r="E1561" s="80">
        <v>2</v>
      </c>
      <c r="F1561" s="143">
        <v>215000.5</v>
      </c>
      <c r="G1561" s="80">
        <f t="shared" si="8"/>
        <v>430001</v>
      </c>
      <c r="H1561" s="133">
        <f>SUM(G1560:G1561)</f>
        <v>1519001</v>
      </c>
      <c r="I1561" s="162" t="s">
        <v>314</v>
      </c>
      <c r="J1561" s="81"/>
      <c r="K1561" s="144"/>
    </row>
    <row r="1562" spans="1:11" ht="16.5" x14ac:dyDescent="0.3">
      <c r="A1562" s="77"/>
      <c r="B1562" s="142"/>
      <c r="C1562" s="79"/>
      <c r="D1562" s="127"/>
      <c r="E1562" s="80"/>
      <c r="F1562" s="143"/>
      <c r="G1562" s="80">
        <f t="shared" si="8"/>
        <v>0</v>
      </c>
      <c r="H1562" s="133"/>
      <c r="I1562" s="162"/>
      <c r="J1562" s="81"/>
      <c r="K1562" s="144"/>
    </row>
    <row r="1563" spans="1:11" ht="16.5" x14ac:dyDescent="0.3">
      <c r="A1563" s="77">
        <v>43453</v>
      </c>
      <c r="B1563" s="142" t="s">
        <v>3664</v>
      </c>
      <c r="C1563" s="79" t="s">
        <v>3205</v>
      </c>
      <c r="D1563" s="127" t="s">
        <v>1357</v>
      </c>
      <c r="E1563" s="80">
        <v>2</v>
      </c>
      <c r="F1563" s="143">
        <v>1024199.45</v>
      </c>
      <c r="G1563" s="80">
        <f t="shared" si="8"/>
        <v>2048398.9</v>
      </c>
      <c r="H1563" s="133">
        <f>G1563</f>
        <v>2048398.9</v>
      </c>
      <c r="I1563" s="162" t="s">
        <v>1756</v>
      </c>
      <c r="J1563" s="81"/>
      <c r="K1563" s="144"/>
    </row>
    <row r="1564" spans="1:11" ht="16.5" x14ac:dyDescent="0.3">
      <c r="A1564" s="77"/>
      <c r="B1564" s="142"/>
      <c r="C1564" s="79"/>
      <c r="D1564" s="127"/>
      <c r="E1564" s="80"/>
      <c r="F1564" s="143"/>
      <c r="G1564" s="80">
        <f t="shared" si="8"/>
        <v>0</v>
      </c>
      <c r="H1564" s="133"/>
      <c r="I1564" s="162"/>
      <c r="J1564" s="81"/>
      <c r="K1564" s="144"/>
    </row>
    <row r="1565" spans="1:11" ht="16.5" x14ac:dyDescent="0.3">
      <c r="A1565" s="77">
        <v>43453</v>
      </c>
      <c r="B1565" s="142" t="s">
        <v>3665</v>
      </c>
      <c r="C1565" s="79" t="s">
        <v>556</v>
      </c>
      <c r="D1565" s="127" t="s">
        <v>273</v>
      </c>
      <c r="E1565" s="80">
        <v>1</v>
      </c>
      <c r="F1565" s="143">
        <v>1068999.8</v>
      </c>
      <c r="G1565" s="80">
        <f t="shared" si="8"/>
        <v>1068999.8</v>
      </c>
      <c r="H1565" s="133">
        <f>G1565</f>
        <v>1068999.8</v>
      </c>
      <c r="I1565" s="162" t="s">
        <v>314</v>
      </c>
      <c r="J1565" s="81"/>
      <c r="K1565" s="144"/>
    </row>
    <row r="1566" spans="1:11" ht="16.5" x14ac:dyDescent="0.3">
      <c r="A1566" s="77"/>
      <c r="B1566" s="142"/>
      <c r="C1566" s="79"/>
      <c r="D1566" s="127"/>
      <c r="E1566" s="80"/>
      <c r="F1566" s="143"/>
      <c r="G1566" s="80">
        <f t="shared" si="8"/>
        <v>0</v>
      </c>
      <c r="H1566" s="133"/>
      <c r="I1566" s="162"/>
      <c r="J1566" s="81"/>
      <c r="K1566" s="144"/>
    </row>
    <row r="1567" spans="1:11" ht="16.5" x14ac:dyDescent="0.3">
      <c r="A1567" s="77">
        <v>43453</v>
      </c>
      <c r="B1567" s="142" t="s">
        <v>3666</v>
      </c>
      <c r="C1567" s="79" t="s">
        <v>3667</v>
      </c>
      <c r="D1567" s="127" t="s">
        <v>1357</v>
      </c>
      <c r="E1567" s="80">
        <v>1</v>
      </c>
      <c r="F1567" s="143">
        <v>1024199.45</v>
      </c>
      <c r="G1567" s="80">
        <f t="shared" si="8"/>
        <v>1024199.45</v>
      </c>
      <c r="H1567" s="133">
        <f>G1567</f>
        <v>1024199.45</v>
      </c>
      <c r="I1567" s="162" t="s">
        <v>1756</v>
      </c>
      <c r="J1567" s="81"/>
      <c r="K1567" s="144"/>
    </row>
    <row r="1568" spans="1:11" ht="16.5" x14ac:dyDescent="0.3">
      <c r="A1568" s="77"/>
      <c r="B1568" s="142"/>
      <c r="C1568" s="79"/>
      <c r="D1568" s="127"/>
      <c r="E1568" s="80"/>
      <c r="F1568" s="143"/>
      <c r="G1568" s="80">
        <f t="shared" si="8"/>
        <v>0</v>
      </c>
      <c r="H1568" s="133"/>
      <c r="I1568" s="162"/>
      <c r="J1568" s="81"/>
      <c r="K1568" s="144"/>
    </row>
    <row r="1569" spans="1:11" ht="16.5" x14ac:dyDescent="0.3">
      <c r="A1569" s="77">
        <v>43453</v>
      </c>
      <c r="B1569" s="142" t="s">
        <v>3668</v>
      </c>
      <c r="C1569" s="79" t="s">
        <v>2688</v>
      </c>
      <c r="D1569" s="127" t="s">
        <v>3422</v>
      </c>
      <c r="E1569" s="80">
        <v>3</v>
      </c>
      <c r="F1569" s="143">
        <v>243000.55</v>
      </c>
      <c r="G1569" s="80">
        <f t="shared" si="8"/>
        <v>729001.64999999991</v>
      </c>
      <c r="H1569" s="133"/>
      <c r="I1569" s="162"/>
      <c r="J1569" s="81"/>
      <c r="K1569" s="144"/>
    </row>
    <row r="1570" spans="1:11" ht="16.5" x14ac:dyDescent="0.3">
      <c r="A1570" s="77"/>
      <c r="B1570" s="142"/>
      <c r="C1570" s="79"/>
      <c r="D1570" s="127" t="s">
        <v>2757</v>
      </c>
      <c r="E1570" s="80">
        <v>3</v>
      </c>
      <c r="F1570" s="143">
        <v>291650.09499999997</v>
      </c>
      <c r="G1570" s="80">
        <f t="shared" si="8"/>
        <v>874950.28499999992</v>
      </c>
      <c r="H1570" s="133">
        <f>SUM(G1569:G1570)</f>
        <v>1603951.9349999998</v>
      </c>
      <c r="I1570" s="162" t="s">
        <v>309</v>
      </c>
      <c r="J1570" s="81"/>
      <c r="K1570" s="144"/>
    </row>
    <row r="1571" spans="1:11" ht="16.5" x14ac:dyDescent="0.3">
      <c r="A1571" s="77"/>
      <c r="B1571" s="142"/>
      <c r="C1571" s="79"/>
      <c r="D1571" s="127"/>
      <c r="E1571" s="80"/>
      <c r="F1571" s="143"/>
      <c r="G1571" s="80">
        <f t="shared" si="8"/>
        <v>0</v>
      </c>
      <c r="H1571" s="133"/>
      <c r="I1571" s="162"/>
      <c r="J1571" s="81"/>
      <c r="K1571" s="144"/>
    </row>
    <row r="1572" spans="1:11" ht="16.5" x14ac:dyDescent="0.3">
      <c r="A1572" s="77">
        <v>43453</v>
      </c>
      <c r="B1572" s="142" t="s">
        <v>3669</v>
      </c>
      <c r="C1572" s="79" t="s">
        <v>3342</v>
      </c>
      <c r="D1572" s="127" t="s">
        <v>3670</v>
      </c>
      <c r="E1572" s="80">
        <v>48</v>
      </c>
      <c r="F1572" s="143">
        <v>169998.40132</v>
      </c>
      <c r="G1572" s="80">
        <f t="shared" si="8"/>
        <v>8159923.2633600002</v>
      </c>
      <c r="H1572" s="133">
        <f>G1572</f>
        <v>8159923.2633600002</v>
      </c>
      <c r="I1572" s="162" t="s">
        <v>1215</v>
      </c>
      <c r="J1572" s="81"/>
      <c r="K1572" s="144"/>
    </row>
    <row r="1573" spans="1:11" ht="16.5" x14ac:dyDescent="0.3">
      <c r="A1573" s="77"/>
      <c r="B1573" s="142"/>
      <c r="C1573" s="79"/>
      <c r="D1573" s="127"/>
      <c r="E1573" s="80"/>
      <c r="F1573" s="143"/>
      <c r="G1573" s="80">
        <f t="shared" si="8"/>
        <v>0</v>
      </c>
      <c r="H1573" s="133"/>
      <c r="I1573" s="162"/>
      <c r="J1573" s="81"/>
      <c r="K1573" s="144"/>
    </row>
    <row r="1574" spans="1:11" ht="16.5" x14ac:dyDescent="0.3">
      <c r="A1574" s="77">
        <v>43453</v>
      </c>
      <c r="B1574" s="142" t="s">
        <v>3671</v>
      </c>
      <c r="C1574" s="79" t="s">
        <v>3606</v>
      </c>
      <c r="D1574" s="127" t="s">
        <v>2482</v>
      </c>
      <c r="E1574" s="80">
        <v>2</v>
      </c>
      <c r="F1574" s="143">
        <v>215650.38</v>
      </c>
      <c r="G1574" s="80">
        <f t="shared" si="8"/>
        <v>431300.76</v>
      </c>
      <c r="H1574" s="133">
        <f>G1574</f>
        <v>431300.76</v>
      </c>
      <c r="I1574" s="162" t="s">
        <v>1756</v>
      </c>
      <c r="J1574" s="81"/>
      <c r="K1574" s="144"/>
    </row>
    <row r="1575" spans="1:11" ht="16.5" x14ac:dyDescent="0.3">
      <c r="A1575" s="77"/>
      <c r="B1575" s="142"/>
      <c r="C1575" s="79"/>
      <c r="D1575" s="127"/>
      <c r="E1575" s="80"/>
      <c r="F1575" s="143"/>
      <c r="G1575" s="80">
        <f t="shared" si="8"/>
        <v>0</v>
      </c>
      <c r="H1575" s="133" t="s">
        <v>1173</v>
      </c>
      <c r="I1575" s="162"/>
      <c r="J1575" s="81"/>
      <c r="K1575" s="144"/>
    </row>
    <row r="1576" spans="1:11" ht="16.5" x14ac:dyDescent="0.3">
      <c r="A1576" s="77">
        <v>43454</v>
      </c>
      <c r="B1576" s="142" t="s">
        <v>3672</v>
      </c>
      <c r="C1576" s="79" t="s">
        <v>3673</v>
      </c>
      <c r="D1576" s="127" t="s">
        <v>887</v>
      </c>
      <c r="E1576" s="80">
        <v>1</v>
      </c>
      <c r="F1576" s="143">
        <v>230000.1</v>
      </c>
      <c r="G1576" s="80">
        <f t="shared" si="8"/>
        <v>230000.1</v>
      </c>
      <c r="H1576" s="133">
        <f>G1576</f>
        <v>230000.1</v>
      </c>
      <c r="I1576" s="162" t="s">
        <v>2524</v>
      </c>
      <c r="J1576" s="81"/>
      <c r="K1576" s="144"/>
    </row>
    <row r="1577" spans="1:11" ht="16.5" x14ac:dyDescent="0.3">
      <c r="A1577" s="77"/>
      <c r="B1577" s="142"/>
      <c r="C1577" s="79"/>
      <c r="D1577" s="127"/>
      <c r="E1577" s="80"/>
      <c r="F1577" s="143"/>
      <c r="G1577" s="80">
        <f t="shared" si="8"/>
        <v>0</v>
      </c>
      <c r="H1577" s="133"/>
      <c r="I1577" s="162"/>
      <c r="J1577" s="81"/>
      <c r="K1577" s="144"/>
    </row>
    <row r="1578" spans="1:11" ht="16.5" x14ac:dyDescent="0.3">
      <c r="A1578" s="77">
        <v>43454</v>
      </c>
      <c r="B1578" s="142" t="s">
        <v>3674</v>
      </c>
      <c r="C1578" s="79" t="s">
        <v>258</v>
      </c>
      <c r="D1578" s="127" t="s">
        <v>20</v>
      </c>
      <c r="E1578" s="80">
        <v>5</v>
      </c>
      <c r="F1578" s="143">
        <v>544500</v>
      </c>
      <c r="G1578" s="80">
        <f t="shared" si="8"/>
        <v>2722500</v>
      </c>
      <c r="H1578" s="133">
        <f>G1578</f>
        <v>2722500</v>
      </c>
      <c r="I1578" s="162" t="s">
        <v>314</v>
      </c>
      <c r="J1578" s="81"/>
      <c r="K1578" s="144"/>
    </row>
    <row r="1579" spans="1:11" ht="16.5" x14ac:dyDescent="0.3">
      <c r="A1579" s="77"/>
      <c r="B1579" s="142"/>
      <c r="C1579" s="79"/>
      <c r="D1579" s="127"/>
      <c r="E1579" s="80"/>
      <c r="F1579" s="143"/>
      <c r="G1579" s="80">
        <f t="shared" si="8"/>
        <v>0</v>
      </c>
      <c r="H1579" s="133"/>
      <c r="I1579" s="162"/>
      <c r="J1579" s="81"/>
      <c r="K1579" s="144"/>
    </row>
    <row r="1580" spans="1:11" ht="16.5" x14ac:dyDescent="0.3">
      <c r="A1580" s="77">
        <v>43454</v>
      </c>
      <c r="B1580" s="142" t="s">
        <v>3675</v>
      </c>
      <c r="C1580" s="79" t="s">
        <v>985</v>
      </c>
      <c r="D1580" s="127" t="s">
        <v>206</v>
      </c>
      <c r="E1580" s="80">
        <v>120</v>
      </c>
      <c r="F1580" s="143">
        <v>55071.5</v>
      </c>
      <c r="G1580" s="80">
        <f t="shared" si="8"/>
        <v>6608580</v>
      </c>
      <c r="H1580" s="133"/>
      <c r="I1580" s="162"/>
      <c r="J1580" s="81"/>
      <c r="K1580" s="144"/>
    </row>
    <row r="1581" spans="1:11" ht="16.5" x14ac:dyDescent="0.3">
      <c r="A1581" s="77"/>
      <c r="B1581" s="142"/>
      <c r="C1581" s="79"/>
      <c r="D1581" s="127" t="s">
        <v>207</v>
      </c>
      <c r="E1581" s="80">
        <v>120</v>
      </c>
      <c r="F1581" s="143">
        <v>55071.5</v>
      </c>
      <c r="G1581" s="80">
        <f t="shared" si="8"/>
        <v>6608580</v>
      </c>
      <c r="H1581" s="133"/>
      <c r="I1581" s="162"/>
      <c r="J1581" s="81"/>
      <c r="K1581" s="144"/>
    </row>
    <row r="1582" spans="1:11" ht="16.5" x14ac:dyDescent="0.3">
      <c r="A1582" s="77"/>
      <c r="B1582" s="142"/>
      <c r="C1582" s="79"/>
      <c r="D1582" s="127" t="s">
        <v>200</v>
      </c>
      <c r="E1582" s="80">
        <v>120</v>
      </c>
      <c r="F1582" s="143">
        <v>55071.5</v>
      </c>
      <c r="G1582" s="80">
        <f t="shared" si="8"/>
        <v>6608580</v>
      </c>
      <c r="H1582" s="133"/>
      <c r="I1582" s="162"/>
      <c r="J1582" s="81"/>
      <c r="K1582" s="144"/>
    </row>
    <row r="1583" spans="1:11" ht="16.5" x14ac:dyDescent="0.3">
      <c r="A1583" s="77"/>
      <c r="B1583" s="142"/>
      <c r="C1583" s="79"/>
      <c r="D1583" s="127" t="s">
        <v>202</v>
      </c>
      <c r="E1583" s="80">
        <v>120</v>
      </c>
      <c r="F1583" s="143">
        <v>55071.5</v>
      </c>
      <c r="G1583" s="80">
        <f t="shared" si="8"/>
        <v>6608580</v>
      </c>
      <c r="H1583" s="133">
        <f>SUM(G1580:G1583)</f>
        <v>26434320</v>
      </c>
      <c r="I1583" s="162" t="s">
        <v>2545</v>
      </c>
      <c r="J1583" s="81"/>
      <c r="K1583" s="144"/>
    </row>
    <row r="1584" spans="1:11" ht="16.5" x14ac:dyDescent="0.3">
      <c r="A1584" s="77"/>
      <c r="B1584" s="142"/>
      <c r="C1584" s="79"/>
      <c r="D1584" s="127"/>
      <c r="E1584" s="80"/>
      <c r="F1584" s="143"/>
      <c r="G1584" s="80">
        <f t="shared" si="8"/>
        <v>0</v>
      </c>
      <c r="H1584" s="133"/>
      <c r="I1584" s="162"/>
      <c r="J1584" s="81"/>
      <c r="K1584" s="144"/>
    </row>
    <row r="1585" spans="1:11" ht="16.5" x14ac:dyDescent="0.3">
      <c r="A1585" s="77">
        <v>43454</v>
      </c>
      <c r="B1585" s="142" t="s">
        <v>3676</v>
      </c>
      <c r="C1585" s="79" t="s">
        <v>3677</v>
      </c>
      <c r="D1585" s="127" t="s">
        <v>1719</v>
      </c>
      <c r="E1585" s="80">
        <v>24</v>
      </c>
      <c r="F1585" s="143">
        <v>70416.5</v>
      </c>
      <c r="G1585" s="80">
        <f t="shared" si="8"/>
        <v>1689996</v>
      </c>
      <c r="H1585" s="133"/>
      <c r="I1585" s="162"/>
      <c r="J1585" s="81"/>
      <c r="K1585" s="144"/>
    </row>
    <row r="1586" spans="1:11" ht="16.5" x14ac:dyDescent="0.3">
      <c r="A1586" s="77"/>
      <c r="B1586" s="142"/>
      <c r="C1586" s="79"/>
      <c r="D1586" s="127" t="s">
        <v>1725</v>
      </c>
      <c r="E1586" s="80">
        <v>24</v>
      </c>
      <c r="F1586" s="143">
        <v>70416.5</v>
      </c>
      <c r="G1586" s="80">
        <f t="shared" si="8"/>
        <v>1689996</v>
      </c>
      <c r="H1586" s="133"/>
      <c r="I1586" s="162"/>
      <c r="J1586" s="81"/>
      <c r="K1586" s="144"/>
    </row>
    <row r="1587" spans="1:11" ht="16.5" x14ac:dyDescent="0.3">
      <c r="A1587" s="77"/>
      <c r="B1587" s="142"/>
      <c r="C1587" s="79"/>
      <c r="D1587" s="127" t="s">
        <v>1933</v>
      </c>
      <c r="E1587" s="80">
        <v>24</v>
      </c>
      <c r="F1587" s="143">
        <v>70416.5</v>
      </c>
      <c r="G1587" s="80">
        <f t="shared" si="8"/>
        <v>1689996</v>
      </c>
      <c r="H1587" s="133"/>
      <c r="I1587" s="162"/>
      <c r="J1587" s="81"/>
      <c r="K1587" s="144"/>
    </row>
    <row r="1588" spans="1:11" ht="16.5" x14ac:dyDescent="0.3">
      <c r="A1588" s="77"/>
      <c r="B1588" s="142"/>
      <c r="C1588" s="79"/>
      <c r="D1588" s="127" t="s">
        <v>1930</v>
      </c>
      <c r="E1588" s="80">
        <v>24</v>
      </c>
      <c r="F1588" s="143">
        <v>70416.5</v>
      </c>
      <c r="G1588" s="80">
        <f t="shared" si="8"/>
        <v>1689996</v>
      </c>
      <c r="H1588" s="133"/>
      <c r="I1588" s="162"/>
      <c r="J1588" s="81"/>
      <c r="K1588" s="144"/>
    </row>
    <row r="1589" spans="1:11" ht="16.5" x14ac:dyDescent="0.3">
      <c r="A1589" s="77"/>
      <c r="B1589" s="142"/>
      <c r="C1589" s="79"/>
      <c r="D1589" s="127" t="s">
        <v>1675</v>
      </c>
      <c r="E1589" s="80">
        <v>24</v>
      </c>
      <c r="F1589" s="143">
        <v>41666.9</v>
      </c>
      <c r="G1589" s="80">
        <f t="shared" si="8"/>
        <v>1000005.6000000001</v>
      </c>
      <c r="H1589" s="133">
        <f>SUM(G1585:G1589)</f>
        <v>7759989.5999999996</v>
      </c>
      <c r="I1589" s="162" t="s">
        <v>2545</v>
      </c>
      <c r="J1589" s="81"/>
      <c r="K1589" s="144"/>
    </row>
    <row r="1590" spans="1:11" ht="16.5" x14ac:dyDescent="0.3">
      <c r="A1590" s="77"/>
      <c r="B1590" s="142"/>
      <c r="C1590" s="79"/>
      <c r="D1590" s="127"/>
      <c r="E1590" s="80"/>
      <c r="F1590" s="143"/>
      <c r="G1590" s="80">
        <f t="shared" si="8"/>
        <v>0</v>
      </c>
      <c r="H1590" s="133"/>
      <c r="I1590" s="162"/>
      <c r="J1590" s="81"/>
      <c r="K1590" s="144"/>
    </row>
    <row r="1591" spans="1:11" ht="16.5" x14ac:dyDescent="0.3">
      <c r="A1591" s="77">
        <v>43454</v>
      </c>
      <c r="B1591" s="142" t="s">
        <v>3678</v>
      </c>
      <c r="C1591" s="79" t="s">
        <v>135</v>
      </c>
      <c r="D1591" s="127" t="s">
        <v>1357</v>
      </c>
      <c r="E1591" s="80">
        <v>6</v>
      </c>
      <c r="F1591" s="143">
        <v>1024199.45</v>
      </c>
      <c r="G1591" s="80">
        <f t="shared" si="8"/>
        <v>6145196.6999999993</v>
      </c>
      <c r="H1591" s="133"/>
      <c r="I1591" s="162"/>
      <c r="J1591" s="81"/>
      <c r="K1591" s="144"/>
    </row>
    <row r="1592" spans="1:11" ht="16.5" x14ac:dyDescent="0.3">
      <c r="A1592" s="77"/>
      <c r="B1592" s="142"/>
      <c r="C1592" s="79"/>
      <c r="D1592" s="127" t="s">
        <v>2213</v>
      </c>
      <c r="E1592" s="80">
        <v>4</v>
      </c>
      <c r="F1592" s="143">
        <v>1084500.55</v>
      </c>
      <c r="G1592" s="80">
        <f t="shared" si="8"/>
        <v>4338002.2</v>
      </c>
      <c r="H1592" s="133"/>
      <c r="I1592" s="162"/>
      <c r="J1592" s="81"/>
      <c r="K1592" s="144"/>
    </row>
    <row r="1593" spans="1:11" ht="16.5" x14ac:dyDescent="0.3">
      <c r="A1593" s="77"/>
      <c r="B1593" s="142"/>
      <c r="C1593" s="79"/>
      <c r="D1593" s="127" t="s">
        <v>3553</v>
      </c>
      <c r="E1593" s="80">
        <v>6</v>
      </c>
      <c r="F1593" s="143">
        <v>1444500.1</v>
      </c>
      <c r="G1593" s="80">
        <f t="shared" si="8"/>
        <v>8667000.6000000015</v>
      </c>
      <c r="H1593" s="133">
        <f>SUM(G1591:G1593)</f>
        <v>19150199.5</v>
      </c>
      <c r="I1593" s="162" t="s">
        <v>309</v>
      </c>
      <c r="J1593" s="81"/>
      <c r="K1593" s="144"/>
    </row>
    <row r="1594" spans="1:11" ht="16.5" x14ac:dyDescent="0.3">
      <c r="A1594" s="77"/>
      <c r="B1594" s="142"/>
      <c r="C1594" s="79"/>
      <c r="D1594" s="127"/>
      <c r="E1594" s="80"/>
      <c r="F1594" s="143"/>
      <c r="G1594" s="80">
        <f t="shared" si="8"/>
        <v>0</v>
      </c>
      <c r="H1594" s="133"/>
      <c r="I1594" s="162"/>
      <c r="J1594" s="81"/>
      <c r="K1594" s="144"/>
    </row>
    <row r="1595" spans="1:11" ht="16.5" x14ac:dyDescent="0.3">
      <c r="A1595" s="77">
        <v>43454</v>
      </c>
      <c r="B1595" s="142" t="s">
        <v>3679</v>
      </c>
      <c r="C1595" s="79" t="s">
        <v>2846</v>
      </c>
      <c r="D1595" s="127" t="s">
        <v>19</v>
      </c>
      <c r="E1595" s="80">
        <v>3</v>
      </c>
      <c r="F1595" s="143">
        <v>519999.7</v>
      </c>
      <c r="G1595" s="80">
        <f t="shared" si="8"/>
        <v>1559999.1</v>
      </c>
      <c r="H1595" s="133">
        <f>G1595</f>
        <v>1559999.1</v>
      </c>
      <c r="I1595" s="162" t="s">
        <v>2524</v>
      </c>
      <c r="J1595" s="81"/>
      <c r="K1595" s="144"/>
    </row>
    <row r="1596" spans="1:11" ht="16.5" x14ac:dyDescent="0.3">
      <c r="A1596" s="77"/>
      <c r="B1596" s="142"/>
      <c r="C1596" s="79"/>
      <c r="D1596" s="127"/>
      <c r="E1596" s="80"/>
      <c r="F1596" s="143"/>
      <c r="G1596" s="80">
        <f t="shared" si="8"/>
        <v>0</v>
      </c>
      <c r="H1596" s="133"/>
      <c r="I1596" s="162"/>
      <c r="J1596" s="81"/>
      <c r="K1596" s="144"/>
    </row>
    <row r="1597" spans="1:11" ht="16.5" x14ac:dyDescent="0.3">
      <c r="A1597" s="77">
        <v>43454</v>
      </c>
      <c r="B1597" s="142" t="s">
        <v>3680</v>
      </c>
      <c r="C1597" s="79" t="s">
        <v>3528</v>
      </c>
      <c r="D1597" s="127" t="s">
        <v>1914</v>
      </c>
      <c r="E1597" s="80">
        <v>60</v>
      </c>
      <c r="F1597" s="143">
        <v>169998.40132</v>
      </c>
      <c r="G1597" s="80">
        <f t="shared" si="8"/>
        <v>10199904.0792</v>
      </c>
      <c r="H1597" s="133">
        <f>G1597</f>
        <v>10199904.0792</v>
      </c>
      <c r="I1597" s="162" t="s">
        <v>1215</v>
      </c>
      <c r="J1597" s="81"/>
      <c r="K1597" s="144"/>
    </row>
    <row r="1598" spans="1:11" ht="16.5" x14ac:dyDescent="0.3">
      <c r="A1598" s="77"/>
      <c r="B1598" s="142"/>
      <c r="C1598" s="79"/>
      <c r="D1598" s="127"/>
      <c r="E1598" s="80"/>
      <c r="F1598" s="143"/>
      <c r="G1598" s="80">
        <f t="shared" si="8"/>
        <v>0</v>
      </c>
      <c r="H1598" s="133"/>
      <c r="I1598" s="162"/>
      <c r="J1598" s="81"/>
      <c r="K1598" s="144"/>
    </row>
    <row r="1599" spans="1:11" ht="16.5" x14ac:dyDescent="0.3">
      <c r="A1599" s="77">
        <v>43454</v>
      </c>
      <c r="B1599" s="142" t="s">
        <v>3681</v>
      </c>
      <c r="C1599" s="79" t="s">
        <v>3682</v>
      </c>
      <c r="D1599" s="127" t="s">
        <v>2482</v>
      </c>
      <c r="E1599" s="80">
        <v>4</v>
      </c>
      <c r="F1599" s="143">
        <v>215650.38</v>
      </c>
      <c r="G1599" s="80">
        <f t="shared" si="8"/>
        <v>862601.52</v>
      </c>
      <c r="H1599" s="133">
        <f>G1599</f>
        <v>862601.52</v>
      </c>
      <c r="I1599" s="162" t="s">
        <v>309</v>
      </c>
      <c r="J1599" s="81"/>
      <c r="K1599" s="144"/>
    </row>
    <row r="1600" spans="1:11" ht="16.5" x14ac:dyDescent="0.3">
      <c r="A1600" s="77"/>
      <c r="B1600" s="142"/>
      <c r="C1600" s="79"/>
      <c r="D1600" s="127"/>
      <c r="E1600" s="80"/>
      <c r="F1600" s="143"/>
      <c r="G1600" s="80">
        <f t="shared" si="8"/>
        <v>0</v>
      </c>
      <c r="H1600" s="133"/>
      <c r="I1600" s="162"/>
      <c r="J1600" s="81"/>
      <c r="K1600" s="144"/>
    </row>
    <row r="1601" spans="1:11" ht="16.5" x14ac:dyDescent="0.3">
      <c r="A1601" s="77">
        <v>43454</v>
      </c>
      <c r="B1601" s="142" t="s">
        <v>3683</v>
      </c>
      <c r="C1601" s="79" t="s">
        <v>30</v>
      </c>
      <c r="D1601" s="127" t="s">
        <v>31</v>
      </c>
      <c r="E1601" s="80">
        <v>2</v>
      </c>
      <c r="F1601" s="143">
        <v>529199.44999999995</v>
      </c>
      <c r="G1601" s="80">
        <f t="shared" si="8"/>
        <v>1058398.8999999999</v>
      </c>
      <c r="H1601" s="133">
        <f>G1601</f>
        <v>1058398.8999999999</v>
      </c>
      <c r="I1601" s="162" t="s">
        <v>309</v>
      </c>
      <c r="J1601" s="81"/>
      <c r="K1601" s="144"/>
    </row>
    <row r="1602" spans="1:11" ht="16.5" x14ac:dyDescent="0.3">
      <c r="A1602" s="77"/>
      <c r="B1602" s="142"/>
      <c r="C1602" s="79"/>
      <c r="D1602" s="127"/>
      <c r="E1602" s="80"/>
      <c r="F1602" s="143"/>
      <c r="G1602" s="80">
        <f t="shared" si="8"/>
        <v>0</v>
      </c>
      <c r="H1602" s="133"/>
      <c r="I1602" s="162"/>
      <c r="J1602" s="81"/>
      <c r="K1602" s="144"/>
    </row>
    <row r="1603" spans="1:11" ht="16.5" x14ac:dyDescent="0.3">
      <c r="A1603" s="77">
        <v>43454</v>
      </c>
      <c r="B1603" s="142" t="s">
        <v>3684</v>
      </c>
      <c r="C1603" s="79" t="s">
        <v>1957</v>
      </c>
      <c r="D1603" s="127" t="s">
        <v>2494</v>
      </c>
      <c r="E1603" s="80">
        <v>5</v>
      </c>
      <c r="F1603" s="143">
        <v>621900.18000000005</v>
      </c>
      <c r="G1603" s="80">
        <f t="shared" si="8"/>
        <v>3109500.9000000004</v>
      </c>
      <c r="H1603" s="133"/>
      <c r="I1603" s="162"/>
      <c r="J1603" s="81"/>
      <c r="K1603" s="144"/>
    </row>
    <row r="1604" spans="1:11" ht="16.5" x14ac:dyDescent="0.3">
      <c r="A1604" s="77"/>
      <c r="B1604" s="142"/>
      <c r="C1604" s="79"/>
      <c r="D1604" s="127" t="s">
        <v>28</v>
      </c>
      <c r="E1604" s="80">
        <v>4</v>
      </c>
      <c r="F1604" s="143">
        <v>544500</v>
      </c>
      <c r="G1604" s="80">
        <f t="shared" si="8"/>
        <v>2178000</v>
      </c>
      <c r="H1604" s="133">
        <f>SUM(G1603:G1604)</f>
        <v>5287500.9000000004</v>
      </c>
      <c r="I1604" s="162" t="s">
        <v>309</v>
      </c>
      <c r="J1604" s="81"/>
      <c r="K1604" s="144"/>
    </row>
    <row r="1605" spans="1:11" ht="16.5" x14ac:dyDescent="0.3">
      <c r="A1605" s="77"/>
      <c r="B1605" s="142"/>
      <c r="C1605" s="79"/>
      <c r="D1605" s="127"/>
      <c r="E1605" s="80"/>
      <c r="F1605" s="143"/>
      <c r="G1605" s="80">
        <f t="shared" ref="G1605:G1860" si="9">E1605*F1605</f>
        <v>0</v>
      </c>
      <c r="H1605" s="133"/>
      <c r="I1605" s="162"/>
      <c r="J1605" s="81"/>
      <c r="K1605" s="144"/>
    </row>
    <row r="1606" spans="1:11" ht="16.5" x14ac:dyDescent="0.3">
      <c r="A1606" s="77">
        <v>43454</v>
      </c>
      <c r="B1606" s="142" t="s">
        <v>3685</v>
      </c>
      <c r="C1606" s="79" t="s">
        <v>1981</v>
      </c>
      <c r="D1606" s="127" t="s">
        <v>887</v>
      </c>
      <c r="E1606" s="80">
        <v>3</v>
      </c>
      <c r="F1606" s="143">
        <v>230000.1</v>
      </c>
      <c r="G1606" s="80">
        <f t="shared" si="9"/>
        <v>690000.3</v>
      </c>
      <c r="H1606" s="133">
        <f>G1606</f>
        <v>690000.3</v>
      </c>
      <c r="I1606" s="162" t="s">
        <v>1756</v>
      </c>
      <c r="J1606" s="81"/>
      <c r="K1606" s="144"/>
    </row>
    <row r="1607" spans="1:11" ht="16.5" x14ac:dyDescent="0.3">
      <c r="A1607" s="77"/>
      <c r="B1607" s="142"/>
      <c r="C1607" s="79"/>
      <c r="D1607" s="127"/>
      <c r="E1607" s="80"/>
      <c r="F1607" s="143"/>
      <c r="G1607" s="80">
        <f t="shared" si="9"/>
        <v>0</v>
      </c>
      <c r="H1607" s="133"/>
      <c r="I1607" s="162"/>
      <c r="J1607" s="81"/>
      <c r="K1607" s="144"/>
    </row>
    <row r="1608" spans="1:11" ht="16.5" x14ac:dyDescent="0.3">
      <c r="A1608" s="77">
        <v>43454</v>
      </c>
      <c r="B1608" s="142" t="s">
        <v>3686</v>
      </c>
      <c r="C1608" s="79" t="s">
        <v>3687</v>
      </c>
      <c r="D1608" s="127" t="s">
        <v>1094</v>
      </c>
      <c r="E1608" s="80">
        <v>4</v>
      </c>
      <c r="F1608" s="143">
        <v>215000.5</v>
      </c>
      <c r="G1608" s="80">
        <f t="shared" si="9"/>
        <v>860002</v>
      </c>
      <c r="H1608" s="133">
        <f>G1608</f>
        <v>860002</v>
      </c>
      <c r="I1608" s="162" t="s">
        <v>309</v>
      </c>
      <c r="J1608" s="81"/>
      <c r="K1608" s="144"/>
    </row>
    <row r="1609" spans="1:11" ht="16.5" x14ac:dyDescent="0.3">
      <c r="A1609" s="77"/>
      <c r="B1609" s="142"/>
      <c r="C1609" s="79"/>
      <c r="D1609" s="127"/>
      <c r="E1609" s="80"/>
      <c r="F1609" s="143"/>
      <c r="G1609" s="80">
        <f t="shared" si="9"/>
        <v>0</v>
      </c>
      <c r="H1609" s="133"/>
      <c r="I1609" s="162"/>
      <c r="J1609" s="81"/>
      <c r="K1609" s="144"/>
    </row>
    <row r="1610" spans="1:11" ht="16.5" x14ac:dyDescent="0.3">
      <c r="A1610" s="77">
        <v>43454</v>
      </c>
      <c r="B1610" s="142" t="s">
        <v>3688</v>
      </c>
      <c r="C1610" s="79" t="s">
        <v>1019</v>
      </c>
      <c r="D1610" s="127" t="s">
        <v>3585</v>
      </c>
      <c r="E1610" s="80">
        <v>3</v>
      </c>
      <c r="F1610" s="143">
        <v>944999.45</v>
      </c>
      <c r="G1610" s="80">
        <f t="shared" si="9"/>
        <v>2834998.3499999996</v>
      </c>
      <c r="H1610" s="133">
        <f>G1610</f>
        <v>2834998.3499999996</v>
      </c>
      <c r="I1610" s="162" t="s">
        <v>309</v>
      </c>
      <c r="J1610" s="81"/>
      <c r="K1610" s="144"/>
    </row>
    <row r="1611" spans="1:11" ht="16.5" x14ac:dyDescent="0.3">
      <c r="A1611" s="77"/>
      <c r="B1611" s="142"/>
      <c r="C1611" s="79"/>
      <c r="D1611" s="127"/>
      <c r="E1611" s="80"/>
      <c r="F1611" s="143"/>
      <c r="G1611" s="80">
        <f t="shared" si="9"/>
        <v>0</v>
      </c>
      <c r="H1611" s="133"/>
      <c r="I1611" s="162"/>
      <c r="J1611" s="81"/>
      <c r="K1611" s="144"/>
    </row>
    <row r="1612" spans="1:11" ht="16.5" x14ac:dyDescent="0.3">
      <c r="A1612" s="77">
        <v>43454</v>
      </c>
      <c r="B1612" s="142" t="s">
        <v>3689</v>
      </c>
      <c r="C1612" s="79" t="s">
        <v>359</v>
      </c>
      <c r="D1612" s="127" t="s">
        <v>31</v>
      </c>
      <c r="E1612" s="80">
        <v>1</v>
      </c>
      <c r="F1612" s="143">
        <v>529199.44999999995</v>
      </c>
      <c r="G1612" s="80">
        <f t="shared" si="9"/>
        <v>529199.44999999995</v>
      </c>
      <c r="H1612" s="133">
        <f>G1612</f>
        <v>529199.44999999995</v>
      </c>
      <c r="I1612" s="162" t="s">
        <v>1756</v>
      </c>
      <c r="J1612" s="81"/>
      <c r="K1612" s="144"/>
    </row>
    <row r="1613" spans="1:11" ht="16.5" x14ac:dyDescent="0.3">
      <c r="A1613" s="77"/>
      <c r="B1613" s="142"/>
      <c r="C1613" s="79"/>
      <c r="D1613" s="127"/>
      <c r="E1613" s="80"/>
      <c r="F1613" s="143"/>
      <c r="G1613" s="80">
        <f t="shared" si="9"/>
        <v>0</v>
      </c>
      <c r="H1613" s="133"/>
      <c r="I1613" s="162"/>
      <c r="J1613" s="81"/>
      <c r="K1613" s="144"/>
    </row>
    <row r="1614" spans="1:11" ht="16.5" x14ac:dyDescent="0.3">
      <c r="A1614" s="77">
        <v>43454</v>
      </c>
      <c r="B1614" s="142" t="s">
        <v>3690</v>
      </c>
      <c r="C1614" s="79" t="s">
        <v>3691</v>
      </c>
      <c r="D1614" s="127" t="s">
        <v>887</v>
      </c>
      <c r="E1614" s="80">
        <v>3</v>
      </c>
      <c r="F1614" s="143">
        <v>230000.1</v>
      </c>
      <c r="G1614" s="80">
        <f t="shared" si="9"/>
        <v>690000.3</v>
      </c>
      <c r="H1614" s="133">
        <f>G1614</f>
        <v>690000.3</v>
      </c>
      <c r="I1614" s="162" t="s">
        <v>309</v>
      </c>
      <c r="J1614" s="81"/>
      <c r="K1614" s="144"/>
    </row>
    <row r="1615" spans="1:11" ht="16.5" x14ac:dyDescent="0.3">
      <c r="A1615" s="77"/>
      <c r="B1615" s="142"/>
      <c r="C1615" s="79"/>
      <c r="D1615" s="127"/>
      <c r="E1615" s="80"/>
      <c r="F1615" s="143"/>
      <c r="G1615" s="80">
        <f t="shared" si="9"/>
        <v>0</v>
      </c>
      <c r="H1615" s="133"/>
      <c r="I1615" s="162"/>
      <c r="J1615" s="81"/>
      <c r="K1615" s="144"/>
    </row>
    <row r="1616" spans="1:11" ht="16.5" x14ac:dyDescent="0.3">
      <c r="A1616" s="77">
        <v>43454</v>
      </c>
      <c r="B1616" s="142" t="s">
        <v>3692</v>
      </c>
      <c r="C1616" s="79" t="s">
        <v>3693</v>
      </c>
      <c r="D1616" s="127" t="s">
        <v>2482</v>
      </c>
      <c r="E1616" s="80">
        <v>1</v>
      </c>
      <c r="F1616" s="143">
        <v>215650.38</v>
      </c>
      <c r="G1616" s="80">
        <f t="shared" si="9"/>
        <v>215650.38</v>
      </c>
      <c r="H1616" s="133">
        <f>G1616</f>
        <v>215650.38</v>
      </c>
      <c r="I1616" s="162" t="s">
        <v>1756</v>
      </c>
      <c r="J1616" s="81"/>
      <c r="K1616" s="144"/>
    </row>
    <row r="1617" spans="1:11" ht="16.5" x14ac:dyDescent="0.3">
      <c r="A1617" s="77"/>
      <c r="B1617" s="142"/>
      <c r="C1617" s="79"/>
      <c r="D1617" s="127"/>
      <c r="E1617" s="80"/>
      <c r="F1617" s="143"/>
      <c r="G1617" s="80">
        <f t="shared" si="9"/>
        <v>0</v>
      </c>
      <c r="H1617" s="133"/>
      <c r="I1617" s="162"/>
      <c r="J1617" s="81"/>
      <c r="K1617" s="144"/>
    </row>
    <row r="1618" spans="1:11" ht="16.5" x14ac:dyDescent="0.3">
      <c r="A1618" s="77">
        <v>43454</v>
      </c>
      <c r="B1618" s="142" t="s">
        <v>3694</v>
      </c>
      <c r="C1618" s="79" t="s">
        <v>2759</v>
      </c>
      <c r="D1618" s="127" t="s">
        <v>3168</v>
      </c>
      <c r="E1618" s="80">
        <v>3</v>
      </c>
      <c r="F1618" s="143">
        <v>243000.5</v>
      </c>
      <c r="G1618" s="80">
        <f t="shared" si="9"/>
        <v>729001.5</v>
      </c>
      <c r="H1618" s="133"/>
      <c r="I1618" s="162"/>
      <c r="J1618" s="81"/>
      <c r="K1618" s="144"/>
    </row>
    <row r="1619" spans="1:11" ht="16.5" x14ac:dyDescent="0.3">
      <c r="A1619" s="77"/>
      <c r="B1619" s="142"/>
      <c r="C1619" s="79"/>
      <c r="D1619" s="127" t="s">
        <v>2653</v>
      </c>
      <c r="E1619" s="80">
        <v>3</v>
      </c>
      <c r="F1619" s="143">
        <v>243000.5</v>
      </c>
      <c r="G1619" s="80">
        <f t="shared" si="9"/>
        <v>729001.5</v>
      </c>
      <c r="H1619" s="133"/>
      <c r="I1619" s="162"/>
      <c r="J1619" s="81"/>
      <c r="K1619" s="144"/>
    </row>
    <row r="1620" spans="1:11" ht="16.5" x14ac:dyDescent="0.3">
      <c r="A1620" s="77"/>
      <c r="B1620" s="142"/>
      <c r="C1620" s="79"/>
      <c r="D1620" s="127" t="s">
        <v>3695</v>
      </c>
      <c r="E1620" s="80">
        <v>3</v>
      </c>
      <c r="F1620" s="143">
        <v>243000.5</v>
      </c>
      <c r="G1620" s="80">
        <f t="shared" si="9"/>
        <v>729001.5</v>
      </c>
      <c r="H1620" s="133"/>
      <c r="I1620" s="162"/>
      <c r="J1620" s="81"/>
      <c r="K1620" s="144"/>
    </row>
    <row r="1621" spans="1:11" ht="16.5" x14ac:dyDescent="0.3">
      <c r="A1621" s="77"/>
      <c r="B1621" s="142"/>
      <c r="C1621" s="79"/>
      <c r="D1621" s="127" t="s">
        <v>3263</v>
      </c>
      <c r="E1621" s="80">
        <v>3</v>
      </c>
      <c r="F1621" s="143">
        <v>251749.905</v>
      </c>
      <c r="G1621" s="80">
        <f t="shared" si="9"/>
        <v>755249.71499999997</v>
      </c>
      <c r="H1621" s="133">
        <f>SUM(G1618:G1621)</f>
        <v>2942254.2149999999</v>
      </c>
      <c r="I1621" s="162" t="s">
        <v>309</v>
      </c>
      <c r="J1621" s="81"/>
      <c r="K1621" s="144"/>
    </row>
    <row r="1622" spans="1:11" ht="16.5" x14ac:dyDescent="0.3">
      <c r="A1622" s="77"/>
      <c r="B1622" s="142"/>
      <c r="C1622" s="79"/>
      <c r="D1622" s="127"/>
      <c r="E1622" s="80"/>
      <c r="F1622" s="143"/>
      <c r="G1622" s="80">
        <f t="shared" si="9"/>
        <v>0</v>
      </c>
      <c r="H1622" s="133"/>
      <c r="I1622" s="162"/>
      <c r="J1622" s="81"/>
      <c r="K1622" s="144"/>
    </row>
    <row r="1623" spans="1:11" ht="16.5" x14ac:dyDescent="0.3">
      <c r="A1623" s="77">
        <v>43454</v>
      </c>
      <c r="B1623" s="142" t="s">
        <v>3696</v>
      </c>
      <c r="C1623" s="79" t="s">
        <v>3697</v>
      </c>
      <c r="D1623" s="127" t="s">
        <v>2482</v>
      </c>
      <c r="E1623" s="80">
        <v>2</v>
      </c>
      <c r="F1623" s="143">
        <v>215650.38</v>
      </c>
      <c r="G1623" s="80">
        <f t="shared" si="9"/>
        <v>431300.76</v>
      </c>
      <c r="H1623" s="133">
        <f>G1623</f>
        <v>431300.76</v>
      </c>
      <c r="I1623" s="162" t="s">
        <v>1756</v>
      </c>
      <c r="J1623" s="81"/>
      <c r="K1623" s="144"/>
    </row>
    <row r="1624" spans="1:11" ht="16.5" x14ac:dyDescent="0.3">
      <c r="A1624" s="77"/>
      <c r="B1624" s="142"/>
      <c r="C1624" s="79"/>
      <c r="D1624" s="127"/>
      <c r="E1624" s="80"/>
      <c r="F1624" s="143"/>
      <c r="G1624" s="80">
        <f t="shared" si="9"/>
        <v>0</v>
      </c>
      <c r="H1624" s="133"/>
      <c r="I1624" s="162"/>
      <c r="J1624" s="81"/>
      <c r="K1624" s="144"/>
    </row>
    <row r="1625" spans="1:11" ht="16.5" x14ac:dyDescent="0.3">
      <c r="A1625" s="77">
        <v>43454</v>
      </c>
      <c r="B1625" s="142" t="s">
        <v>3698</v>
      </c>
      <c r="C1625" s="79" t="s">
        <v>309</v>
      </c>
      <c r="D1625" s="127" t="s">
        <v>3699</v>
      </c>
      <c r="E1625" s="80">
        <v>1</v>
      </c>
      <c r="F1625" s="143">
        <v>161999.64000000001</v>
      </c>
      <c r="G1625" s="80">
        <f t="shared" si="9"/>
        <v>161999.64000000001</v>
      </c>
      <c r="H1625" s="133"/>
      <c r="I1625" s="162"/>
      <c r="J1625" s="81"/>
      <c r="K1625" s="144"/>
    </row>
    <row r="1626" spans="1:11" ht="16.5" x14ac:dyDescent="0.3">
      <c r="A1626" s="77"/>
      <c r="B1626" s="142"/>
      <c r="C1626" s="79"/>
      <c r="D1626" s="127" t="s">
        <v>3700</v>
      </c>
      <c r="E1626" s="80">
        <v>1</v>
      </c>
      <c r="F1626" s="143">
        <v>161999.64000000001</v>
      </c>
      <c r="G1626" s="80">
        <f t="shared" si="9"/>
        <v>161999.64000000001</v>
      </c>
      <c r="H1626" s="133"/>
      <c r="I1626" s="162"/>
      <c r="J1626" s="81"/>
      <c r="K1626" s="144"/>
    </row>
    <row r="1627" spans="1:11" ht="16.5" x14ac:dyDescent="0.3">
      <c r="A1627" s="77"/>
      <c r="B1627" s="142"/>
      <c r="C1627" s="79"/>
      <c r="D1627" s="127" t="s">
        <v>3701</v>
      </c>
      <c r="E1627" s="80">
        <v>1</v>
      </c>
      <c r="F1627" s="143">
        <v>161999.64000000001</v>
      </c>
      <c r="G1627" s="80">
        <f t="shared" si="9"/>
        <v>161999.64000000001</v>
      </c>
      <c r="H1627" s="133">
        <f>SUM(G1625:G1627)</f>
        <v>485998.92000000004</v>
      </c>
      <c r="I1627" s="162" t="s">
        <v>309</v>
      </c>
      <c r="J1627" s="81"/>
      <c r="K1627" s="144"/>
    </row>
    <row r="1628" spans="1:11" ht="16.5" x14ac:dyDescent="0.3">
      <c r="A1628" s="77"/>
      <c r="B1628" s="142"/>
      <c r="C1628" s="79"/>
      <c r="D1628" s="127"/>
      <c r="E1628" s="80"/>
      <c r="F1628" s="143"/>
      <c r="G1628" s="80">
        <f t="shared" si="9"/>
        <v>0</v>
      </c>
      <c r="H1628" s="133"/>
      <c r="I1628" s="162"/>
      <c r="J1628" s="81"/>
      <c r="K1628" s="144"/>
    </row>
    <row r="1629" spans="1:11" ht="16.5" x14ac:dyDescent="0.3">
      <c r="A1629" s="77">
        <v>43454</v>
      </c>
      <c r="B1629" s="142" t="s">
        <v>3702</v>
      </c>
      <c r="C1629" s="79" t="s">
        <v>1850</v>
      </c>
      <c r="D1629" s="127" t="s">
        <v>3703</v>
      </c>
      <c r="E1629" s="80">
        <v>3</v>
      </c>
      <c r="F1629" s="143">
        <v>2164500.36</v>
      </c>
      <c r="G1629" s="80">
        <f t="shared" si="9"/>
        <v>6493501.0800000001</v>
      </c>
      <c r="H1629" s="133">
        <f>G1629</f>
        <v>6493501.0800000001</v>
      </c>
      <c r="I1629" s="162" t="s">
        <v>1756</v>
      </c>
      <c r="J1629" s="81"/>
      <c r="K1629" s="144"/>
    </row>
    <row r="1630" spans="1:11" ht="16.5" x14ac:dyDescent="0.3">
      <c r="A1630" s="77"/>
      <c r="B1630" s="142"/>
      <c r="C1630" s="79"/>
      <c r="D1630" s="127"/>
      <c r="E1630" s="80"/>
      <c r="F1630" s="143"/>
      <c r="G1630" s="80">
        <f t="shared" si="9"/>
        <v>0</v>
      </c>
      <c r="H1630" s="133"/>
      <c r="I1630" s="162"/>
      <c r="J1630" s="81"/>
      <c r="K1630" s="144"/>
    </row>
    <row r="1631" spans="1:11" ht="16.5" x14ac:dyDescent="0.3">
      <c r="A1631" s="77">
        <v>43454</v>
      </c>
      <c r="B1631" s="142" t="s">
        <v>3704</v>
      </c>
      <c r="C1631" s="79" t="s">
        <v>811</v>
      </c>
      <c r="D1631" s="127" t="s">
        <v>3705</v>
      </c>
      <c r="E1631" s="80">
        <v>1</v>
      </c>
      <c r="F1631" s="143">
        <v>571000.1</v>
      </c>
      <c r="G1631" s="80">
        <f t="shared" si="9"/>
        <v>571000.1</v>
      </c>
      <c r="H1631" s="133">
        <f>G1631</f>
        <v>571000.1</v>
      </c>
      <c r="I1631" s="162" t="s">
        <v>1215</v>
      </c>
      <c r="J1631" s="81"/>
      <c r="K1631" s="144"/>
    </row>
    <row r="1632" spans="1:11" ht="16.5" x14ac:dyDescent="0.3">
      <c r="A1632" s="77"/>
      <c r="B1632" s="142"/>
      <c r="C1632" s="79"/>
      <c r="D1632" s="127"/>
      <c r="E1632" s="80"/>
      <c r="F1632" s="143"/>
      <c r="G1632" s="80">
        <f t="shared" si="9"/>
        <v>0</v>
      </c>
      <c r="H1632" s="133"/>
      <c r="I1632" s="162"/>
      <c r="J1632" s="81"/>
      <c r="K1632" s="144"/>
    </row>
    <row r="1633" spans="1:11" ht="16.5" x14ac:dyDescent="0.3">
      <c r="A1633" s="77">
        <v>43454</v>
      </c>
      <c r="B1633" s="142" t="s">
        <v>3706</v>
      </c>
      <c r="C1633" s="79" t="s">
        <v>3621</v>
      </c>
      <c r="D1633" s="127" t="s">
        <v>2073</v>
      </c>
      <c r="E1633" s="80">
        <v>2</v>
      </c>
      <c r="F1633" s="143">
        <v>240525.55</v>
      </c>
      <c r="G1633" s="80">
        <f t="shared" si="9"/>
        <v>481051.1</v>
      </c>
      <c r="H1633" s="133">
        <f>G1633</f>
        <v>481051.1</v>
      </c>
      <c r="I1633" s="162" t="s">
        <v>2524</v>
      </c>
      <c r="J1633" s="81"/>
      <c r="K1633" s="144"/>
    </row>
    <row r="1634" spans="1:11" ht="16.5" x14ac:dyDescent="0.3">
      <c r="A1634" s="77"/>
      <c r="B1634" s="142"/>
      <c r="C1634" s="79"/>
      <c r="D1634" s="127"/>
      <c r="E1634" s="80"/>
      <c r="F1634" s="143"/>
      <c r="G1634" s="80">
        <f t="shared" si="9"/>
        <v>0</v>
      </c>
      <c r="H1634" s="133"/>
      <c r="I1634" s="162"/>
      <c r="J1634" s="81"/>
      <c r="K1634" s="144"/>
    </row>
    <row r="1635" spans="1:11" ht="16.5" x14ac:dyDescent="0.3">
      <c r="A1635" s="77">
        <v>43454</v>
      </c>
      <c r="B1635" s="142" t="s">
        <v>3707</v>
      </c>
      <c r="C1635" s="79" t="s">
        <v>811</v>
      </c>
      <c r="D1635" s="127" t="s">
        <v>1094</v>
      </c>
      <c r="E1635" s="80">
        <v>1</v>
      </c>
      <c r="F1635" s="143">
        <v>215000.5</v>
      </c>
      <c r="G1635" s="80">
        <f t="shared" si="9"/>
        <v>215000.5</v>
      </c>
      <c r="H1635" s="133">
        <f>G1635</f>
        <v>215000.5</v>
      </c>
      <c r="I1635" s="162" t="s">
        <v>1215</v>
      </c>
      <c r="J1635" s="81"/>
      <c r="K1635" s="144"/>
    </row>
    <row r="1636" spans="1:11" ht="16.5" x14ac:dyDescent="0.3">
      <c r="A1636" s="77"/>
      <c r="B1636" s="142"/>
      <c r="C1636" s="79"/>
      <c r="D1636" s="127"/>
      <c r="E1636" s="80"/>
      <c r="F1636" s="143"/>
      <c r="G1636" s="80">
        <f t="shared" si="9"/>
        <v>0</v>
      </c>
      <c r="H1636" s="133"/>
      <c r="I1636" s="162"/>
      <c r="J1636" s="81"/>
      <c r="K1636" s="144"/>
    </row>
    <row r="1637" spans="1:11" ht="16.5" x14ac:dyDescent="0.3">
      <c r="A1637" s="77">
        <v>43454</v>
      </c>
      <c r="B1637" s="142" t="s">
        <v>3708</v>
      </c>
      <c r="C1637" s="79" t="s">
        <v>1642</v>
      </c>
      <c r="D1637" s="127" t="s">
        <v>1658</v>
      </c>
      <c r="E1637" s="80">
        <v>1</v>
      </c>
      <c r="F1637" s="143">
        <v>207000.09</v>
      </c>
      <c r="G1637" s="80">
        <f t="shared" si="9"/>
        <v>207000.09</v>
      </c>
      <c r="H1637" s="133">
        <f>G1637</f>
        <v>207000.09</v>
      </c>
      <c r="I1637" s="162" t="s">
        <v>2524</v>
      </c>
      <c r="J1637" s="81"/>
      <c r="K1637" s="144"/>
    </row>
    <row r="1638" spans="1:11" ht="16.5" x14ac:dyDescent="0.3">
      <c r="A1638" s="77"/>
      <c r="B1638" s="142"/>
      <c r="C1638" s="79"/>
      <c r="D1638" s="127"/>
      <c r="E1638" s="80"/>
      <c r="F1638" s="143"/>
      <c r="G1638" s="80">
        <f t="shared" si="9"/>
        <v>0</v>
      </c>
      <c r="H1638" s="133"/>
      <c r="I1638" s="162"/>
      <c r="J1638" s="81"/>
      <c r="K1638" s="144"/>
    </row>
    <row r="1639" spans="1:11" ht="16.5" x14ac:dyDescent="0.3">
      <c r="A1639" s="83">
        <v>43455</v>
      </c>
      <c r="B1639" s="151" t="s">
        <v>3709</v>
      </c>
      <c r="C1639" s="85" t="s">
        <v>1262</v>
      </c>
      <c r="D1639" s="152" t="s">
        <v>31</v>
      </c>
      <c r="E1639" s="86">
        <v>1</v>
      </c>
      <c r="F1639" s="153">
        <v>529199.44999999995</v>
      </c>
      <c r="G1639" s="86">
        <f t="shared" si="9"/>
        <v>529199.44999999995</v>
      </c>
      <c r="H1639" s="149"/>
      <c r="I1639" s="162"/>
      <c r="J1639" s="81"/>
      <c r="K1639" s="144"/>
    </row>
    <row r="1640" spans="1:11" ht="16.5" x14ac:dyDescent="0.3">
      <c r="A1640" s="83"/>
      <c r="B1640" s="151"/>
      <c r="C1640" s="85"/>
      <c r="D1640" s="152" t="s">
        <v>887</v>
      </c>
      <c r="E1640" s="86">
        <v>2</v>
      </c>
      <c r="F1640" s="153">
        <v>230000.1</v>
      </c>
      <c r="G1640" s="86">
        <f t="shared" si="9"/>
        <v>460000.2</v>
      </c>
      <c r="H1640" s="149">
        <f>SUM(G1639:G1640)</f>
        <v>989199.64999999991</v>
      </c>
      <c r="I1640" s="162" t="s">
        <v>309</v>
      </c>
      <c r="J1640" s="81"/>
      <c r="K1640" s="144"/>
    </row>
    <row r="1641" spans="1:11" ht="16.5" x14ac:dyDescent="0.3">
      <c r="A1641" s="77"/>
      <c r="B1641" s="142"/>
      <c r="C1641" s="79"/>
      <c r="D1641" s="127"/>
      <c r="E1641" s="80"/>
      <c r="F1641" s="143"/>
      <c r="G1641" s="80">
        <f t="shared" si="9"/>
        <v>0</v>
      </c>
      <c r="H1641" s="133"/>
      <c r="I1641" s="162"/>
      <c r="J1641" s="81"/>
      <c r="K1641" s="144"/>
    </row>
    <row r="1642" spans="1:11" ht="16.5" x14ac:dyDescent="0.3">
      <c r="A1642" s="77">
        <v>43455</v>
      </c>
      <c r="B1642" s="142" t="s">
        <v>3710</v>
      </c>
      <c r="C1642" s="79" t="s">
        <v>3693</v>
      </c>
      <c r="D1642" s="127" t="s">
        <v>1549</v>
      </c>
      <c r="E1642" s="80">
        <v>12</v>
      </c>
      <c r="F1642" s="143">
        <v>156750</v>
      </c>
      <c r="G1642" s="80">
        <f t="shared" si="9"/>
        <v>1881000</v>
      </c>
      <c r="H1642" s="133">
        <f>G1642</f>
        <v>1881000</v>
      </c>
      <c r="I1642" s="162" t="s">
        <v>1756</v>
      </c>
      <c r="J1642" s="81"/>
      <c r="K1642" s="144"/>
    </row>
    <row r="1643" spans="1:11" ht="16.5" x14ac:dyDescent="0.3">
      <c r="A1643" s="77"/>
      <c r="B1643" s="142"/>
      <c r="C1643" s="79"/>
      <c r="D1643" s="127"/>
      <c r="E1643" s="80"/>
      <c r="F1643" s="143"/>
      <c r="G1643" s="80">
        <f t="shared" si="9"/>
        <v>0</v>
      </c>
      <c r="H1643" s="133"/>
      <c r="I1643" s="162"/>
      <c r="J1643" s="81"/>
      <c r="K1643" s="144"/>
    </row>
    <row r="1644" spans="1:11" ht="16.5" x14ac:dyDescent="0.3">
      <c r="A1644" s="77">
        <v>43455</v>
      </c>
      <c r="B1644" s="142" t="s">
        <v>3711</v>
      </c>
      <c r="C1644" s="79" t="s">
        <v>2768</v>
      </c>
      <c r="D1644" s="127" t="s">
        <v>28</v>
      </c>
      <c r="E1644" s="80">
        <v>6</v>
      </c>
      <c r="F1644" s="143">
        <v>605000</v>
      </c>
      <c r="G1644" s="80">
        <f t="shared" si="9"/>
        <v>3630000</v>
      </c>
      <c r="H1644" s="133"/>
      <c r="I1644" s="162"/>
      <c r="J1644" s="81"/>
      <c r="K1644" s="144"/>
    </row>
    <row r="1645" spans="1:11" ht="16.5" x14ac:dyDescent="0.3">
      <c r="A1645" s="77"/>
      <c r="B1645" s="142"/>
      <c r="C1645" s="79"/>
      <c r="D1645" s="127" t="s">
        <v>1094</v>
      </c>
      <c r="E1645" s="80">
        <v>6</v>
      </c>
      <c r="F1645" s="143">
        <v>215000.5</v>
      </c>
      <c r="G1645" s="80">
        <f t="shared" si="9"/>
        <v>1290003</v>
      </c>
      <c r="H1645" s="133"/>
      <c r="I1645" s="162"/>
      <c r="J1645" s="81"/>
      <c r="K1645" s="144"/>
    </row>
    <row r="1646" spans="1:11" ht="16.5" x14ac:dyDescent="0.3">
      <c r="A1646" s="77"/>
      <c r="B1646" s="142"/>
      <c r="C1646" s="79"/>
      <c r="D1646" s="127" t="s">
        <v>20</v>
      </c>
      <c r="E1646" s="80">
        <v>3</v>
      </c>
      <c r="F1646" s="143">
        <v>605000</v>
      </c>
      <c r="G1646" s="80">
        <f t="shared" si="9"/>
        <v>1815000</v>
      </c>
      <c r="H1646" s="133"/>
      <c r="I1646" s="162"/>
      <c r="J1646" s="81"/>
      <c r="K1646" s="144"/>
    </row>
    <row r="1647" spans="1:11" ht="16.5" x14ac:dyDescent="0.3">
      <c r="A1647" s="77"/>
      <c r="B1647" s="142"/>
      <c r="C1647" s="79"/>
      <c r="D1647" s="127" t="s">
        <v>887</v>
      </c>
      <c r="E1647" s="80">
        <v>3</v>
      </c>
      <c r="F1647" s="143">
        <v>230000.1</v>
      </c>
      <c r="G1647" s="80">
        <f t="shared" si="9"/>
        <v>690000.3</v>
      </c>
      <c r="H1647" s="133"/>
      <c r="I1647" s="162"/>
      <c r="J1647" s="81"/>
      <c r="K1647" s="144"/>
    </row>
    <row r="1648" spans="1:11" ht="16.5" x14ac:dyDescent="0.3">
      <c r="A1648" s="77"/>
      <c r="B1648" s="142"/>
      <c r="C1648" s="79"/>
      <c r="D1648" s="127" t="s">
        <v>13</v>
      </c>
      <c r="E1648" s="80">
        <v>2</v>
      </c>
      <c r="F1648" s="143">
        <v>913000</v>
      </c>
      <c r="G1648" s="80">
        <f t="shared" si="9"/>
        <v>1826000</v>
      </c>
      <c r="H1648" s="133">
        <f>SUM(G1644:G1648)</f>
        <v>9251003.3000000007</v>
      </c>
      <c r="I1648" s="162" t="s">
        <v>314</v>
      </c>
      <c r="J1648" s="81"/>
      <c r="K1648" s="144"/>
    </row>
    <row r="1649" spans="1:11" ht="16.5" x14ac:dyDescent="0.3">
      <c r="A1649" s="77"/>
      <c r="B1649" s="142"/>
      <c r="C1649" s="79"/>
      <c r="D1649" s="127"/>
      <c r="E1649" s="80"/>
      <c r="F1649" s="143"/>
      <c r="G1649" s="80">
        <f t="shared" si="9"/>
        <v>0</v>
      </c>
      <c r="H1649" s="133"/>
      <c r="I1649" s="162"/>
      <c r="J1649" s="81"/>
      <c r="K1649" s="144"/>
    </row>
    <row r="1650" spans="1:11" ht="16.5" x14ac:dyDescent="0.3">
      <c r="A1650" s="77">
        <v>43455</v>
      </c>
      <c r="B1650" s="142" t="s">
        <v>3712</v>
      </c>
      <c r="C1650" s="79" t="s">
        <v>2768</v>
      </c>
      <c r="D1650" s="127" t="s">
        <v>273</v>
      </c>
      <c r="E1650" s="80">
        <v>2</v>
      </c>
      <c r="F1650" s="143">
        <v>1068999.8</v>
      </c>
      <c r="G1650" s="80">
        <f t="shared" si="9"/>
        <v>2137999.6</v>
      </c>
      <c r="H1650" s="133">
        <f>G1650</f>
        <v>2137999.6</v>
      </c>
      <c r="I1650" s="162" t="s">
        <v>314</v>
      </c>
      <c r="J1650" s="81"/>
      <c r="K1650" s="144"/>
    </row>
    <row r="1651" spans="1:11" ht="16.5" x14ac:dyDescent="0.3">
      <c r="A1651" s="77"/>
      <c r="B1651" s="142"/>
      <c r="C1651" s="79"/>
      <c r="D1651" s="127"/>
      <c r="E1651" s="80"/>
      <c r="F1651" s="143"/>
      <c r="G1651" s="80">
        <f t="shared" si="9"/>
        <v>0</v>
      </c>
      <c r="H1651" s="133"/>
      <c r="I1651" s="162"/>
      <c r="J1651" s="81"/>
      <c r="K1651" s="144"/>
    </row>
    <row r="1652" spans="1:11" ht="16.5" x14ac:dyDescent="0.3">
      <c r="A1652" s="77">
        <v>43455</v>
      </c>
      <c r="B1652" s="142" t="s">
        <v>3713</v>
      </c>
      <c r="C1652" s="79" t="s">
        <v>3714</v>
      </c>
      <c r="D1652" s="127" t="s">
        <v>887</v>
      </c>
      <c r="E1652" s="80">
        <v>1</v>
      </c>
      <c r="F1652" s="143">
        <v>230000.1</v>
      </c>
      <c r="G1652" s="80">
        <f t="shared" si="9"/>
        <v>230000.1</v>
      </c>
      <c r="H1652" s="133">
        <f>G1652</f>
        <v>230000.1</v>
      </c>
      <c r="I1652" s="162" t="s">
        <v>314</v>
      </c>
      <c r="J1652" s="81"/>
      <c r="K1652" s="144"/>
    </row>
    <row r="1653" spans="1:11" ht="16.5" x14ac:dyDescent="0.3">
      <c r="A1653" s="77"/>
      <c r="B1653" s="142"/>
      <c r="C1653" s="79"/>
      <c r="D1653" s="127"/>
      <c r="E1653" s="80"/>
      <c r="F1653" s="143"/>
      <c r="G1653" s="80">
        <f t="shared" si="9"/>
        <v>0</v>
      </c>
      <c r="H1653" s="133"/>
      <c r="I1653" s="162"/>
      <c r="J1653" s="81"/>
      <c r="K1653" s="144"/>
    </row>
    <row r="1654" spans="1:11" ht="16.5" x14ac:dyDescent="0.3">
      <c r="A1654" s="77">
        <v>43455</v>
      </c>
      <c r="B1654" s="142" t="s">
        <v>3715</v>
      </c>
      <c r="C1654" s="79" t="s">
        <v>703</v>
      </c>
      <c r="D1654" s="127" t="s">
        <v>391</v>
      </c>
      <c r="E1654" s="80">
        <v>3</v>
      </c>
      <c r="F1654" s="143">
        <v>562500.18000000005</v>
      </c>
      <c r="G1654" s="80">
        <f t="shared" si="9"/>
        <v>1687500.54</v>
      </c>
      <c r="H1654" s="133">
        <f>G1654</f>
        <v>1687500.54</v>
      </c>
      <c r="I1654" s="162" t="s">
        <v>314</v>
      </c>
      <c r="J1654" s="81"/>
      <c r="K1654" s="144"/>
    </row>
    <row r="1655" spans="1:11" ht="16.5" x14ac:dyDescent="0.3">
      <c r="A1655" s="77"/>
      <c r="B1655" s="142"/>
      <c r="C1655" s="79"/>
      <c r="D1655" s="127"/>
      <c r="E1655" s="80"/>
      <c r="F1655" s="143"/>
      <c r="G1655" s="80">
        <f t="shared" si="9"/>
        <v>0</v>
      </c>
      <c r="H1655" s="133"/>
      <c r="I1655" s="162"/>
      <c r="J1655" s="81"/>
      <c r="K1655" s="144"/>
    </row>
    <row r="1656" spans="1:11" ht="16.5" x14ac:dyDescent="0.3">
      <c r="A1656" s="77">
        <v>43455</v>
      </c>
      <c r="B1656" s="142" t="s">
        <v>3716</v>
      </c>
      <c r="C1656" s="79" t="s">
        <v>2948</v>
      </c>
      <c r="D1656" s="127" t="s">
        <v>887</v>
      </c>
      <c r="E1656" s="80">
        <v>2</v>
      </c>
      <c r="F1656" s="143">
        <v>230000.1</v>
      </c>
      <c r="G1656" s="80">
        <f t="shared" si="9"/>
        <v>460000.2</v>
      </c>
      <c r="H1656" s="133">
        <f>G1656</f>
        <v>460000.2</v>
      </c>
      <c r="I1656" s="162" t="s">
        <v>309</v>
      </c>
      <c r="J1656" s="81"/>
      <c r="K1656" s="144"/>
    </row>
    <row r="1657" spans="1:11" ht="16.5" x14ac:dyDescent="0.3">
      <c r="A1657" s="77"/>
      <c r="B1657" s="142"/>
      <c r="C1657" s="79"/>
      <c r="D1657" s="127"/>
      <c r="E1657" s="80"/>
      <c r="F1657" s="143"/>
      <c r="G1657" s="80">
        <f t="shared" si="9"/>
        <v>0</v>
      </c>
      <c r="H1657" s="133"/>
      <c r="I1657" s="162"/>
      <c r="J1657" s="81"/>
      <c r="K1657" s="144"/>
    </row>
    <row r="1658" spans="1:11" ht="16.5" x14ac:dyDescent="0.3">
      <c r="A1658" s="77">
        <v>43455</v>
      </c>
      <c r="B1658" s="142" t="s">
        <v>3096</v>
      </c>
      <c r="C1658" s="79" t="s">
        <v>3717</v>
      </c>
      <c r="D1658" s="127" t="s">
        <v>887</v>
      </c>
      <c r="E1658" s="80">
        <v>3</v>
      </c>
      <c r="F1658" s="143">
        <v>230000.1</v>
      </c>
      <c r="G1658" s="80">
        <f t="shared" si="9"/>
        <v>690000.3</v>
      </c>
      <c r="H1658" s="133"/>
      <c r="I1658" s="162"/>
      <c r="J1658" s="81"/>
      <c r="K1658" s="144"/>
    </row>
    <row r="1659" spans="1:11" ht="16.5" x14ac:dyDescent="0.3">
      <c r="A1659" s="77"/>
      <c r="B1659" s="142"/>
      <c r="C1659" s="79"/>
      <c r="D1659" s="127" t="s">
        <v>31</v>
      </c>
      <c r="E1659" s="80">
        <v>1</v>
      </c>
      <c r="F1659" s="143">
        <v>529199.44999999995</v>
      </c>
      <c r="G1659" s="80">
        <f t="shared" si="9"/>
        <v>529199.44999999995</v>
      </c>
      <c r="H1659" s="133">
        <f>SUM(G1658:G1659)</f>
        <v>1219199.75</v>
      </c>
      <c r="I1659" s="162" t="s">
        <v>1756</v>
      </c>
      <c r="J1659" s="81"/>
      <c r="K1659" s="144"/>
    </row>
    <row r="1660" spans="1:11" ht="16.5" x14ac:dyDescent="0.3">
      <c r="A1660" s="77"/>
      <c r="B1660" s="142"/>
      <c r="C1660" s="79"/>
      <c r="D1660" s="127"/>
      <c r="E1660" s="80"/>
      <c r="F1660" s="143"/>
      <c r="G1660" s="80">
        <f t="shared" si="9"/>
        <v>0</v>
      </c>
      <c r="H1660" s="133"/>
      <c r="I1660" s="162"/>
      <c r="J1660" s="81"/>
      <c r="K1660" s="144"/>
    </row>
    <row r="1661" spans="1:11" ht="16.5" x14ac:dyDescent="0.3">
      <c r="A1661" s="77">
        <v>43455</v>
      </c>
      <c r="B1661" s="142" t="s">
        <v>3718</v>
      </c>
      <c r="C1661" s="79" t="s">
        <v>3042</v>
      </c>
      <c r="D1661" s="127" t="s">
        <v>887</v>
      </c>
      <c r="E1661" s="80">
        <v>1</v>
      </c>
      <c r="F1661" s="143">
        <v>230000.1</v>
      </c>
      <c r="G1661" s="80">
        <f t="shared" si="9"/>
        <v>230000.1</v>
      </c>
      <c r="H1661" s="133">
        <f>G1661</f>
        <v>230000.1</v>
      </c>
      <c r="I1661" s="162" t="s">
        <v>1756</v>
      </c>
      <c r="J1661" s="81"/>
      <c r="K1661" s="144"/>
    </row>
    <row r="1662" spans="1:11" ht="16.5" x14ac:dyDescent="0.3">
      <c r="A1662" s="77"/>
      <c r="B1662" s="142"/>
      <c r="C1662" s="79"/>
      <c r="D1662" s="127"/>
      <c r="E1662" s="80"/>
      <c r="F1662" s="143"/>
      <c r="G1662" s="80">
        <f t="shared" si="9"/>
        <v>0</v>
      </c>
      <c r="H1662" s="133"/>
      <c r="I1662" s="162"/>
      <c r="J1662" s="81"/>
      <c r="K1662" s="144"/>
    </row>
    <row r="1663" spans="1:11" ht="16.5" x14ac:dyDescent="0.3">
      <c r="A1663" s="77">
        <v>43455</v>
      </c>
      <c r="B1663" s="142" t="s">
        <v>3719</v>
      </c>
      <c r="C1663" s="79" t="s">
        <v>3717</v>
      </c>
      <c r="D1663" s="127" t="s">
        <v>3471</v>
      </c>
      <c r="E1663" s="80">
        <v>3</v>
      </c>
      <c r="F1663" s="143">
        <v>121499.73</v>
      </c>
      <c r="G1663" s="80">
        <f t="shared" si="9"/>
        <v>364499.19</v>
      </c>
      <c r="H1663" s="133"/>
      <c r="I1663" s="162"/>
      <c r="J1663" s="81"/>
      <c r="K1663" s="144"/>
    </row>
    <row r="1664" spans="1:11" ht="16.5" x14ac:dyDescent="0.3">
      <c r="A1664" s="77"/>
      <c r="B1664" s="142"/>
      <c r="C1664" s="79"/>
      <c r="D1664" s="127" t="s">
        <v>3720</v>
      </c>
      <c r="E1664" s="80">
        <v>3</v>
      </c>
      <c r="F1664" s="143">
        <v>121499.73</v>
      </c>
      <c r="G1664" s="80">
        <f t="shared" si="9"/>
        <v>364499.19</v>
      </c>
      <c r="H1664" s="133">
        <f>SUM(G1663:G1664)</f>
        <v>728998.38</v>
      </c>
      <c r="I1664" s="162" t="s">
        <v>1756</v>
      </c>
      <c r="J1664" s="81"/>
      <c r="K1664" s="144"/>
    </row>
    <row r="1665" spans="1:11" ht="16.5" x14ac:dyDescent="0.3">
      <c r="A1665" s="77"/>
      <c r="B1665" s="142"/>
      <c r="C1665" s="79"/>
      <c r="D1665" s="127"/>
      <c r="E1665" s="80"/>
      <c r="F1665" s="143"/>
      <c r="G1665" s="80">
        <f t="shared" si="9"/>
        <v>0</v>
      </c>
      <c r="H1665" s="133"/>
      <c r="I1665" s="162"/>
      <c r="J1665" s="81"/>
      <c r="K1665" s="144"/>
    </row>
    <row r="1666" spans="1:11" ht="16.5" x14ac:dyDescent="0.3">
      <c r="A1666" s="77">
        <v>43455</v>
      </c>
      <c r="B1666" s="142" t="s">
        <v>3721</v>
      </c>
      <c r="C1666" s="79" t="s">
        <v>1262</v>
      </c>
      <c r="D1666" s="127" t="s">
        <v>31</v>
      </c>
      <c r="E1666" s="80">
        <v>1</v>
      </c>
      <c r="F1666" s="143">
        <v>529199.44999999995</v>
      </c>
      <c r="G1666" s="80">
        <f t="shared" si="9"/>
        <v>529199.44999999995</v>
      </c>
      <c r="H1666" s="133">
        <f>G1666</f>
        <v>529199.44999999995</v>
      </c>
      <c r="I1666" s="162" t="s">
        <v>309</v>
      </c>
      <c r="J1666" s="81"/>
      <c r="K1666" s="144"/>
    </row>
    <row r="1667" spans="1:11" ht="16.5" x14ac:dyDescent="0.3">
      <c r="A1667" s="77"/>
      <c r="B1667" s="142"/>
      <c r="C1667" s="79"/>
      <c r="D1667" s="127"/>
      <c r="E1667" s="80"/>
      <c r="F1667" s="143"/>
      <c r="G1667" s="80">
        <f t="shared" si="9"/>
        <v>0</v>
      </c>
      <c r="H1667" s="133"/>
      <c r="I1667" s="162"/>
      <c r="J1667" s="81"/>
      <c r="K1667" s="144"/>
    </row>
    <row r="1668" spans="1:11" ht="16.5" x14ac:dyDescent="0.3">
      <c r="A1668" s="77">
        <v>43455</v>
      </c>
      <c r="B1668" s="142" t="s">
        <v>3722</v>
      </c>
      <c r="C1668" s="79" t="s">
        <v>3723</v>
      </c>
      <c r="D1668" s="127" t="s">
        <v>3495</v>
      </c>
      <c r="E1668" s="80">
        <v>1</v>
      </c>
      <c r="F1668" s="143">
        <v>944999.45</v>
      </c>
      <c r="G1668" s="80">
        <f t="shared" si="9"/>
        <v>944999.45</v>
      </c>
      <c r="H1668" s="133">
        <f>G1668</f>
        <v>944999.45</v>
      </c>
      <c r="I1668" s="162" t="s">
        <v>314</v>
      </c>
      <c r="J1668" s="81"/>
      <c r="K1668" s="144"/>
    </row>
    <row r="1669" spans="1:11" ht="16.5" x14ac:dyDescent="0.3">
      <c r="A1669" s="77"/>
      <c r="B1669" s="142"/>
      <c r="C1669" s="79"/>
      <c r="D1669" s="127"/>
      <c r="E1669" s="80"/>
      <c r="F1669" s="143"/>
      <c r="G1669" s="80">
        <f t="shared" si="9"/>
        <v>0</v>
      </c>
      <c r="H1669" s="133"/>
      <c r="I1669" s="162"/>
      <c r="J1669" s="81"/>
      <c r="K1669" s="144"/>
    </row>
    <row r="1670" spans="1:11" ht="16.5" x14ac:dyDescent="0.3">
      <c r="A1670" s="77">
        <v>43455</v>
      </c>
      <c r="B1670" s="142" t="s">
        <v>3724</v>
      </c>
      <c r="C1670" s="79" t="s">
        <v>3205</v>
      </c>
      <c r="D1670" s="127" t="s">
        <v>2527</v>
      </c>
      <c r="E1670" s="80">
        <v>1</v>
      </c>
      <c r="F1670" s="143">
        <v>634499.91</v>
      </c>
      <c r="G1670" s="80">
        <f t="shared" si="9"/>
        <v>634499.91</v>
      </c>
      <c r="H1670" s="133"/>
      <c r="I1670" s="162"/>
      <c r="J1670" s="81"/>
      <c r="K1670" s="144"/>
    </row>
    <row r="1671" spans="1:11" ht="16.5" x14ac:dyDescent="0.3">
      <c r="A1671" s="77"/>
      <c r="B1671" s="142"/>
      <c r="C1671" s="79"/>
      <c r="D1671" s="127" t="s">
        <v>3725</v>
      </c>
      <c r="E1671" s="80">
        <v>1</v>
      </c>
      <c r="F1671" s="143">
        <v>1143900.55</v>
      </c>
      <c r="G1671" s="80">
        <f t="shared" si="9"/>
        <v>1143900.55</v>
      </c>
      <c r="H1671" s="133"/>
      <c r="I1671" s="162"/>
      <c r="J1671" s="81"/>
      <c r="K1671" s="144"/>
    </row>
    <row r="1672" spans="1:11" ht="16.5" x14ac:dyDescent="0.3">
      <c r="A1672" s="77"/>
      <c r="B1672" s="142"/>
      <c r="C1672" s="79"/>
      <c r="D1672" s="127" t="s">
        <v>2213</v>
      </c>
      <c r="E1672" s="80">
        <v>1</v>
      </c>
      <c r="F1672" s="143">
        <v>1084500.55</v>
      </c>
      <c r="G1672" s="80">
        <f t="shared" si="9"/>
        <v>1084500.55</v>
      </c>
      <c r="H1672" s="133"/>
      <c r="I1672" s="162"/>
      <c r="J1672" s="81"/>
      <c r="K1672" s="144"/>
    </row>
    <row r="1673" spans="1:11" ht="16.5" x14ac:dyDescent="0.3">
      <c r="A1673" s="77"/>
      <c r="B1673" s="142"/>
      <c r="C1673" s="79"/>
      <c r="D1673" s="127" t="s">
        <v>1358</v>
      </c>
      <c r="E1673" s="80">
        <v>1</v>
      </c>
      <c r="F1673" s="143">
        <v>1084500.55</v>
      </c>
      <c r="G1673" s="80">
        <f t="shared" si="9"/>
        <v>1084500.55</v>
      </c>
      <c r="H1673" s="133"/>
      <c r="I1673" s="162"/>
      <c r="J1673" s="81"/>
      <c r="K1673" s="144"/>
    </row>
    <row r="1674" spans="1:11" ht="16.5" x14ac:dyDescent="0.3">
      <c r="A1674" s="77"/>
      <c r="B1674" s="142"/>
      <c r="C1674" s="79"/>
      <c r="D1674" s="127" t="s">
        <v>1357</v>
      </c>
      <c r="E1674" s="80">
        <v>1</v>
      </c>
      <c r="F1674" s="143">
        <v>1024199.45</v>
      </c>
      <c r="G1674" s="80">
        <f t="shared" si="9"/>
        <v>1024199.45</v>
      </c>
      <c r="H1674" s="133"/>
      <c r="I1674" s="162"/>
      <c r="J1674" s="81"/>
      <c r="K1674" s="144"/>
    </row>
    <row r="1675" spans="1:11" ht="16.5" x14ac:dyDescent="0.3">
      <c r="A1675" s="77"/>
      <c r="B1675" s="142"/>
      <c r="C1675" s="79"/>
      <c r="D1675" s="127" t="s">
        <v>3193</v>
      </c>
      <c r="E1675" s="80">
        <v>1</v>
      </c>
      <c r="F1675" s="143">
        <v>814499.73</v>
      </c>
      <c r="G1675" s="80">
        <f t="shared" si="9"/>
        <v>814499.73</v>
      </c>
      <c r="H1675" s="133"/>
      <c r="I1675" s="162"/>
      <c r="J1675" s="81"/>
      <c r="K1675" s="144"/>
    </row>
    <row r="1676" spans="1:11" ht="16.5" x14ac:dyDescent="0.3">
      <c r="A1676" s="77"/>
      <c r="B1676" s="142"/>
      <c r="C1676" s="79"/>
      <c r="D1676" s="127" t="s">
        <v>3726</v>
      </c>
      <c r="E1676" s="80">
        <v>1</v>
      </c>
      <c r="F1676" s="143">
        <v>844199.73</v>
      </c>
      <c r="G1676" s="80">
        <f t="shared" si="9"/>
        <v>844199.73</v>
      </c>
      <c r="H1676" s="133">
        <f>SUM(G1670:G1676)</f>
        <v>6630300.4700000007</v>
      </c>
      <c r="I1676" s="162" t="s">
        <v>1756</v>
      </c>
      <c r="J1676" s="81"/>
      <c r="K1676" s="144"/>
    </row>
    <row r="1677" spans="1:11" ht="16.5" x14ac:dyDescent="0.3">
      <c r="A1677" s="77"/>
      <c r="B1677" s="142"/>
      <c r="C1677" s="79"/>
      <c r="D1677" s="127"/>
      <c r="E1677" s="80"/>
      <c r="F1677" s="143"/>
      <c r="G1677" s="80">
        <f t="shared" si="9"/>
        <v>0</v>
      </c>
      <c r="H1677" s="133"/>
      <c r="I1677" s="162"/>
      <c r="J1677" s="81"/>
      <c r="K1677" s="144"/>
    </row>
    <row r="1678" spans="1:11" ht="16.5" x14ac:dyDescent="0.3">
      <c r="A1678" s="77">
        <v>43455</v>
      </c>
      <c r="B1678" s="142" t="s">
        <v>3727</v>
      </c>
      <c r="C1678" s="79" t="s">
        <v>3728</v>
      </c>
      <c r="D1678" s="127" t="s">
        <v>2482</v>
      </c>
      <c r="E1678" s="80">
        <v>6</v>
      </c>
      <c r="F1678" s="143">
        <v>215650.38</v>
      </c>
      <c r="G1678" s="80">
        <f t="shared" si="9"/>
        <v>1293902.28</v>
      </c>
      <c r="H1678" s="133"/>
      <c r="I1678" s="162"/>
      <c r="J1678" s="81"/>
      <c r="K1678" s="144"/>
    </row>
    <row r="1679" spans="1:11" ht="16.5" x14ac:dyDescent="0.3">
      <c r="A1679" s="77"/>
      <c r="B1679" s="142"/>
      <c r="C1679" s="79"/>
      <c r="D1679" s="127" t="s">
        <v>3278</v>
      </c>
      <c r="E1679" s="80">
        <v>6</v>
      </c>
      <c r="F1679" s="143">
        <v>198000</v>
      </c>
      <c r="G1679" s="80">
        <f t="shared" si="9"/>
        <v>1188000</v>
      </c>
      <c r="H1679" s="133">
        <f>SUM(G1678:G1679)</f>
        <v>2481902.2800000003</v>
      </c>
      <c r="I1679" s="162" t="s">
        <v>309</v>
      </c>
      <c r="J1679" s="81"/>
      <c r="K1679" s="144"/>
    </row>
    <row r="1680" spans="1:11" ht="16.5" x14ac:dyDescent="0.3">
      <c r="A1680" s="77"/>
      <c r="B1680" s="142"/>
      <c r="C1680" s="79"/>
      <c r="D1680" s="127"/>
      <c r="E1680" s="80"/>
      <c r="F1680" s="143"/>
      <c r="G1680" s="80">
        <f t="shared" si="9"/>
        <v>0</v>
      </c>
      <c r="H1680" s="133"/>
      <c r="I1680" s="162"/>
      <c r="J1680" s="81"/>
      <c r="K1680" s="144"/>
    </row>
    <row r="1681" spans="1:11" ht="16.5" x14ac:dyDescent="0.3">
      <c r="A1681" s="77">
        <v>43455</v>
      </c>
      <c r="B1681" s="142" t="s">
        <v>3729</v>
      </c>
      <c r="C1681" s="79" t="s">
        <v>3730</v>
      </c>
      <c r="D1681" s="127" t="s">
        <v>1658</v>
      </c>
      <c r="E1681" s="80">
        <v>2</v>
      </c>
      <c r="F1681" s="143">
        <v>207000.09</v>
      </c>
      <c r="G1681" s="80">
        <f t="shared" si="9"/>
        <v>414000.18</v>
      </c>
      <c r="H1681" s="133"/>
      <c r="I1681" s="162"/>
      <c r="J1681" s="81"/>
      <c r="K1681" s="144"/>
    </row>
    <row r="1682" spans="1:11" ht="16.5" x14ac:dyDescent="0.3">
      <c r="A1682" s="77"/>
      <c r="B1682" s="142"/>
      <c r="C1682" s="79"/>
      <c r="D1682" s="127" t="s">
        <v>3168</v>
      </c>
      <c r="E1682" s="80">
        <v>1</v>
      </c>
      <c r="F1682" s="143">
        <v>243000.45</v>
      </c>
      <c r="G1682" s="80">
        <f t="shared" si="9"/>
        <v>243000.45</v>
      </c>
      <c r="H1682" s="133"/>
      <c r="I1682" s="162"/>
      <c r="J1682" s="81"/>
      <c r="K1682" s="144"/>
    </row>
    <row r="1683" spans="1:11" ht="16.5" x14ac:dyDescent="0.3">
      <c r="A1683" s="77"/>
      <c r="B1683" s="142"/>
      <c r="C1683" s="79"/>
      <c r="D1683" s="127" t="s">
        <v>887</v>
      </c>
      <c r="E1683" s="80">
        <v>2</v>
      </c>
      <c r="F1683" s="143">
        <v>230000.1</v>
      </c>
      <c r="G1683" s="80">
        <f t="shared" si="9"/>
        <v>460000.2</v>
      </c>
      <c r="H1683" s="133"/>
      <c r="I1683" s="162"/>
      <c r="J1683" s="81"/>
      <c r="K1683" s="144"/>
    </row>
    <row r="1684" spans="1:11" ht="16.5" x14ac:dyDescent="0.3">
      <c r="A1684" s="77"/>
      <c r="B1684" s="142"/>
      <c r="C1684" s="79"/>
      <c r="D1684" s="127" t="s">
        <v>2588</v>
      </c>
      <c r="E1684" s="80">
        <v>1</v>
      </c>
      <c r="F1684" s="143">
        <v>454500.09</v>
      </c>
      <c r="G1684" s="80">
        <f t="shared" si="9"/>
        <v>454500.09</v>
      </c>
      <c r="H1684" s="133">
        <f>SUM(G1681:G1684)</f>
        <v>1571500.9200000002</v>
      </c>
      <c r="I1684" s="162" t="s">
        <v>309</v>
      </c>
      <c r="J1684" s="81"/>
      <c r="K1684" s="144"/>
    </row>
    <row r="1685" spans="1:11" ht="16.5" x14ac:dyDescent="0.3">
      <c r="A1685" s="77"/>
      <c r="B1685" s="142"/>
      <c r="C1685" s="79"/>
      <c r="D1685" s="127"/>
      <c r="E1685" s="80"/>
      <c r="F1685" s="143"/>
      <c r="G1685" s="80">
        <f t="shared" si="9"/>
        <v>0</v>
      </c>
      <c r="H1685" s="133"/>
      <c r="I1685" s="162"/>
      <c r="J1685" s="81"/>
      <c r="K1685" s="144"/>
    </row>
    <row r="1686" spans="1:11" ht="16.5" x14ac:dyDescent="0.3">
      <c r="A1686" s="77">
        <v>43455</v>
      </c>
      <c r="B1686" s="142" t="s">
        <v>3731</v>
      </c>
      <c r="C1686" s="79" t="s">
        <v>3732</v>
      </c>
      <c r="D1686" s="127" t="s">
        <v>3168</v>
      </c>
      <c r="E1686" s="80">
        <v>2</v>
      </c>
      <c r="F1686" s="143">
        <v>243000.45</v>
      </c>
      <c r="G1686" s="80">
        <f t="shared" si="9"/>
        <v>486000.9</v>
      </c>
      <c r="H1686" s="133">
        <f>G1686</f>
        <v>486000.9</v>
      </c>
      <c r="I1686" s="162" t="s">
        <v>309</v>
      </c>
      <c r="J1686" s="81"/>
      <c r="K1686" s="144"/>
    </row>
    <row r="1687" spans="1:11" ht="16.5" x14ac:dyDescent="0.3">
      <c r="A1687" s="77"/>
      <c r="B1687" s="142"/>
      <c r="C1687" s="79"/>
      <c r="D1687" s="127"/>
      <c r="E1687" s="80"/>
      <c r="F1687" s="143"/>
      <c r="G1687" s="80">
        <f t="shared" si="9"/>
        <v>0</v>
      </c>
      <c r="H1687" s="133"/>
      <c r="I1687" s="162"/>
      <c r="J1687" s="81"/>
      <c r="K1687" s="144"/>
    </row>
    <row r="1688" spans="1:11" ht="16.5" x14ac:dyDescent="0.3">
      <c r="A1688" s="77">
        <v>43455</v>
      </c>
      <c r="B1688" s="142" t="s">
        <v>3733</v>
      </c>
      <c r="C1688" s="79" t="s">
        <v>3734</v>
      </c>
      <c r="D1688" s="127" t="s">
        <v>3735</v>
      </c>
      <c r="E1688" s="80">
        <v>4</v>
      </c>
      <c r="F1688" s="143">
        <v>284049.81</v>
      </c>
      <c r="G1688" s="80">
        <f t="shared" si="9"/>
        <v>1136199.24</v>
      </c>
      <c r="H1688" s="133">
        <f>G1688</f>
        <v>1136199.24</v>
      </c>
      <c r="I1688" s="162" t="s">
        <v>309</v>
      </c>
      <c r="J1688" s="81"/>
      <c r="K1688" s="144"/>
    </row>
    <row r="1689" spans="1:11" ht="16.5" x14ac:dyDescent="0.3">
      <c r="A1689" s="77"/>
      <c r="B1689" s="142"/>
      <c r="C1689" s="79"/>
      <c r="D1689" s="127"/>
      <c r="E1689" s="80"/>
      <c r="F1689" s="143"/>
      <c r="G1689" s="80">
        <f t="shared" si="9"/>
        <v>0</v>
      </c>
      <c r="H1689" s="133"/>
      <c r="I1689" s="162"/>
      <c r="J1689" s="81"/>
      <c r="K1689" s="144"/>
    </row>
    <row r="1690" spans="1:11" ht="16.5" x14ac:dyDescent="0.3">
      <c r="A1690" s="77">
        <v>43455</v>
      </c>
      <c r="B1690" s="142" t="s">
        <v>3736</v>
      </c>
      <c r="C1690" s="79" t="s">
        <v>301</v>
      </c>
      <c r="D1690" s="127" t="s">
        <v>3278</v>
      </c>
      <c r="E1690" s="80">
        <v>12</v>
      </c>
      <c r="F1690" s="143">
        <v>198000</v>
      </c>
      <c r="G1690" s="80">
        <f t="shared" si="9"/>
        <v>2376000</v>
      </c>
      <c r="H1690" s="133">
        <f>G1690</f>
        <v>2376000</v>
      </c>
      <c r="I1690" s="162" t="s">
        <v>309</v>
      </c>
      <c r="J1690" s="81"/>
      <c r="K1690" s="144"/>
    </row>
    <row r="1691" spans="1:11" ht="16.5" x14ac:dyDescent="0.3">
      <c r="A1691" s="77"/>
      <c r="B1691" s="142"/>
      <c r="C1691" s="79"/>
      <c r="D1691" s="127"/>
      <c r="E1691" s="80"/>
      <c r="F1691" s="143"/>
      <c r="G1691" s="80">
        <f t="shared" si="9"/>
        <v>0</v>
      </c>
      <c r="H1691" s="133"/>
      <c r="I1691" s="162"/>
      <c r="J1691" s="81"/>
      <c r="K1691" s="144"/>
    </row>
    <row r="1692" spans="1:11" ht="16.5" x14ac:dyDescent="0.3">
      <c r="A1692" s="77">
        <v>43455</v>
      </c>
      <c r="B1692" s="142" t="s">
        <v>3737</v>
      </c>
      <c r="C1692" s="79" t="s">
        <v>3621</v>
      </c>
      <c r="D1692" s="127" t="s">
        <v>2073</v>
      </c>
      <c r="E1692" s="80">
        <v>1</v>
      </c>
      <c r="F1692" s="143">
        <v>240525.55</v>
      </c>
      <c r="G1692" s="80">
        <f t="shared" si="9"/>
        <v>240525.55</v>
      </c>
      <c r="H1692" s="133">
        <f>G1692</f>
        <v>240525.55</v>
      </c>
      <c r="I1692" s="162" t="s">
        <v>2524</v>
      </c>
      <c r="J1692" s="81"/>
      <c r="K1692" s="144"/>
    </row>
    <row r="1693" spans="1:11" ht="16.5" x14ac:dyDescent="0.3">
      <c r="A1693" s="77"/>
      <c r="B1693" s="142"/>
      <c r="C1693" s="79"/>
      <c r="D1693" s="127"/>
      <c r="E1693" s="80"/>
      <c r="F1693" s="143"/>
      <c r="G1693" s="80">
        <f t="shared" si="9"/>
        <v>0</v>
      </c>
      <c r="H1693" s="133"/>
      <c r="I1693" s="162"/>
      <c r="J1693" s="81"/>
      <c r="K1693" s="144"/>
    </row>
    <row r="1694" spans="1:11" ht="16.5" x14ac:dyDescent="0.3">
      <c r="A1694" s="77">
        <v>43456</v>
      </c>
      <c r="B1694" s="142" t="s">
        <v>3738</v>
      </c>
      <c r="C1694" s="79" t="s">
        <v>3739</v>
      </c>
      <c r="D1694" s="127" t="s">
        <v>1658</v>
      </c>
      <c r="E1694" s="80">
        <v>2</v>
      </c>
      <c r="F1694" s="143">
        <v>207000.09</v>
      </c>
      <c r="G1694" s="80">
        <f t="shared" si="9"/>
        <v>414000.18</v>
      </c>
      <c r="H1694" s="133">
        <f>G1694</f>
        <v>414000.18</v>
      </c>
      <c r="I1694" s="162" t="s">
        <v>309</v>
      </c>
      <c r="J1694" s="81"/>
      <c r="K1694" s="144"/>
    </row>
    <row r="1695" spans="1:11" ht="16.5" x14ac:dyDescent="0.3">
      <c r="A1695" s="77"/>
      <c r="B1695" s="142"/>
      <c r="C1695" s="79"/>
      <c r="D1695" s="127"/>
      <c r="E1695" s="80"/>
      <c r="F1695" s="143"/>
      <c r="G1695" s="80">
        <f t="shared" si="9"/>
        <v>0</v>
      </c>
      <c r="H1695" s="133"/>
      <c r="I1695" s="162" t="s">
        <v>3740</v>
      </c>
      <c r="J1695" s="81"/>
      <c r="K1695" s="144"/>
    </row>
    <row r="1696" spans="1:11" ht="16.5" x14ac:dyDescent="0.3">
      <c r="A1696" s="77">
        <v>43456</v>
      </c>
      <c r="B1696" s="142" t="s">
        <v>3741</v>
      </c>
      <c r="C1696" s="79" t="s">
        <v>2871</v>
      </c>
      <c r="D1696" s="127" t="s">
        <v>3742</v>
      </c>
      <c r="E1696" s="80">
        <v>1</v>
      </c>
      <c r="F1696" s="143">
        <v>67416.800000000003</v>
      </c>
      <c r="G1696" s="80">
        <f t="shared" si="9"/>
        <v>67416.800000000003</v>
      </c>
      <c r="H1696" s="133">
        <f>G1696</f>
        <v>67416.800000000003</v>
      </c>
      <c r="I1696" s="162" t="s">
        <v>2524</v>
      </c>
      <c r="J1696" s="81"/>
      <c r="K1696" s="144"/>
    </row>
    <row r="1697" spans="1:11" ht="16.5" x14ac:dyDescent="0.3">
      <c r="A1697" s="77"/>
      <c r="B1697" s="142"/>
      <c r="C1697" s="79"/>
      <c r="D1697" s="127"/>
      <c r="E1697" s="80"/>
      <c r="F1697" s="143"/>
      <c r="G1697" s="80">
        <f t="shared" si="9"/>
        <v>0</v>
      </c>
      <c r="H1697" s="133"/>
      <c r="I1697" s="162" t="s">
        <v>3096</v>
      </c>
      <c r="J1697" s="81"/>
      <c r="K1697" s="144"/>
    </row>
    <row r="1698" spans="1:11" ht="16.5" x14ac:dyDescent="0.3">
      <c r="A1698" s="77">
        <v>43456</v>
      </c>
      <c r="B1698" s="142" t="s">
        <v>3743</v>
      </c>
      <c r="C1698" s="79" t="s">
        <v>3399</v>
      </c>
      <c r="D1698" s="127" t="s">
        <v>887</v>
      </c>
      <c r="E1698" s="80">
        <v>1</v>
      </c>
      <c r="F1698" s="143">
        <v>230000.1</v>
      </c>
      <c r="G1698" s="80">
        <f t="shared" si="9"/>
        <v>230000.1</v>
      </c>
      <c r="H1698" s="133">
        <f>G1698</f>
        <v>230000.1</v>
      </c>
      <c r="I1698" s="162" t="s">
        <v>2524</v>
      </c>
      <c r="J1698" s="81"/>
      <c r="K1698" s="144"/>
    </row>
    <row r="1699" spans="1:11" ht="16.5" x14ac:dyDescent="0.3">
      <c r="A1699" s="77"/>
      <c r="B1699" s="142"/>
      <c r="C1699" s="79"/>
      <c r="D1699" s="127"/>
      <c r="E1699" s="80"/>
      <c r="F1699" s="143"/>
      <c r="G1699" s="80">
        <f t="shared" si="9"/>
        <v>0</v>
      </c>
      <c r="H1699" s="133"/>
      <c r="I1699" s="162"/>
      <c r="J1699" s="81"/>
      <c r="K1699" s="144"/>
    </row>
    <row r="1700" spans="1:11" ht="16.5" x14ac:dyDescent="0.3">
      <c r="A1700" s="77">
        <v>43456</v>
      </c>
      <c r="B1700" s="142" t="s">
        <v>3744</v>
      </c>
      <c r="C1700" s="79" t="s">
        <v>57</v>
      </c>
      <c r="D1700" s="127" t="s">
        <v>31</v>
      </c>
      <c r="E1700" s="80">
        <v>1</v>
      </c>
      <c r="F1700" s="143">
        <v>529199.44999999995</v>
      </c>
      <c r="G1700" s="80">
        <f t="shared" si="9"/>
        <v>529199.44999999995</v>
      </c>
      <c r="H1700" s="133">
        <f>G1700</f>
        <v>529199.44999999995</v>
      </c>
      <c r="I1700" s="162" t="s">
        <v>309</v>
      </c>
      <c r="J1700" s="81"/>
      <c r="K1700" s="144"/>
    </row>
    <row r="1701" spans="1:11" ht="16.5" x14ac:dyDescent="0.3">
      <c r="A1701" s="77"/>
      <c r="B1701" s="142"/>
      <c r="C1701" s="79"/>
      <c r="D1701" s="127"/>
      <c r="E1701" s="80"/>
      <c r="F1701" s="143"/>
      <c r="G1701" s="80">
        <f t="shared" si="9"/>
        <v>0</v>
      </c>
      <c r="H1701" s="133"/>
      <c r="I1701" s="162"/>
      <c r="J1701" s="81"/>
      <c r="K1701" s="144"/>
    </row>
    <row r="1702" spans="1:11" ht="16.5" x14ac:dyDescent="0.3">
      <c r="A1702" s="77">
        <v>43456</v>
      </c>
      <c r="B1702" s="142" t="s">
        <v>3745</v>
      </c>
      <c r="C1702" s="79" t="s">
        <v>3182</v>
      </c>
      <c r="D1702" s="127" t="s">
        <v>1094</v>
      </c>
      <c r="E1702" s="80">
        <v>2</v>
      </c>
      <c r="F1702" s="143">
        <v>215000.5</v>
      </c>
      <c r="G1702" s="80">
        <f t="shared" si="9"/>
        <v>430001</v>
      </c>
      <c r="H1702" s="133">
        <f>G1702</f>
        <v>430001</v>
      </c>
      <c r="I1702" s="162" t="s">
        <v>309</v>
      </c>
      <c r="J1702" s="81"/>
      <c r="K1702" s="144"/>
    </row>
    <row r="1703" spans="1:11" ht="16.5" x14ac:dyDescent="0.3">
      <c r="A1703" s="77"/>
      <c r="B1703" s="142"/>
      <c r="C1703" s="79"/>
      <c r="D1703" s="127"/>
      <c r="E1703" s="80"/>
      <c r="F1703" s="143"/>
      <c r="G1703" s="80">
        <f t="shared" si="9"/>
        <v>0</v>
      </c>
      <c r="H1703" s="133"/>
      <c r="I1703" s="162"/>
      <c r="J1703" s="81"/>
      <c r="K1703" s="144"/>
    </row>
    <row r="1704" spans="1:11" ht="16.5" x14ac:dyDescent="0.3">
      <c r="A1704" s="77">
        <v>43456</v>
      </c>
      <c r="B1704" s="142" t="s">
        <v>3746</v>
      </c>
      <c r="C1704" s="79" t="s">
        <v>985</v>
      </c>
      <c r="D1704" s="127" t="s">
        <v>2073</v>
      </c>
      <c r="E1704" s="80">
        <v>60</v>
      </c>
      <c r="F1704" s="143">
        <v>222084.5</v>
      </c>
      <c r="G1704" s="80">
        <f t="shared" si="9"/>
        <v>13325070</v>
      </c>
      <c r="H1704" s="133">
        <f>G1704</f>
        <v>13325070</v>
      </c>
      <c r="I1704" s="162" t="s">
        <v>2545</v>
      </c>
      <c r="J1704" s="81"/>
      <c r="K1704" s="144"/>
    </row>
    <row r="1705" spans="1:11" ht="16.5" x14ac:dyDescent="0.3">
      <c r="A1705" s="77"/>
      <c r="B1705" s="142"/>
      <c r="C1705" s="79"/>
      <c r="D1705" s="127"/>
      <c r="E1705" s="80"/>
      <c r="F1705" s="143"/>
      <c r="G1705" s="80">
        <f t="shared" si="9"/>
        <v>0</v>
      </c>
      <c r="H1705" s="133"/>
      <c r="I1705" s="162"/>
      <c r="J1705" s="81"/>
      <c r="K1705" s="144"/>
    </row>
    <row r="1706" spans="1:11" ht="16.5" x14ac:dyDescent="0.3">
      <c r="A1706" s="77">
        <v>43456</v>
      </c>
      <c r="B1706" s="142" t="s">
        <v>3747</v>
      </c>
      <c r="C1706" s="79" t="s">
        <v>985</v>
      </c>
      <c r="D1706" s="127" t="s">
        <v>1719</v>
      </c>
      <c r="E1706" s="80">
        <v>48</v>
      </c>
      <c r="F1706" s="143">
        <v>70416.5</v>
      </c>
      <c r="G1706" s="80">
        <f t="shared" si="9"/>
        <v>3379992</v>
      </c>
      <c r="H1706" s="133"/>
      <c r="I1706" s="162"/>
      <c r="J1706" s="81"/>
      <c r="K1706" s="144"/>
    </row>
    <row r="1707" spans="1:11" ht="16.5" x14ac:dyDescent="0.3">
      <c r="A1707" s="77"/>
      <c r="B1707" s="142"/>
      <c r="C1707" s="79"/>
      <c r="D1707" s="127" t="s">
        <v>1720</v>
      </c>
      <c r="E1707" s="80">
        <v>24</v>
      </c>
      <c r="F1707" s="143">
        <v>140834.1</v>
      </c>
      <c r="G1707" s="80">
        <f t="shared" si="9"/>
        <v>3380018.4000000004</v>
      </c>
      <c r="H1707" s="133"/>
      <c r="I1707" s="162"/>
      <c r="J1707" s="81"/>
      <c r="K1707" s="144"/>
    </row>
    <row r="1708" spans="1:11" ht="16.5" x14ac:dyDescent="0.3">
      <c r="A1708" s="77"/>
      <c r="B1708" s="142"/>
      <c r="C1708" s="79"/>
      <c r="D1708" s="127" t="s">
        <v>1966</v>
      </c>
      <c r="E1708" s="80">
        <v>48</v>
      </c>
      <c r="F1708" s="143">
        <v>70416.5</v>
      </c>
      <c r="G1708" s="80">
        <f t="shared" si="9"/>
        <v>3379992</v>
      </c>
      <c r="H1708" s="133"/>
      <c r="I1708" s="162"/>
      <c r="J1708" s="81"/>
      <c r="K1708" s="144"/>
    </row>
    <row r="1709" spans="1:11" ht="16.5" x14ac:dyDescent="0.3">
      <c r="A1709" s="77"/>
      <c r="B1709" s="142"/>
      <c r="C1709" s="79"/>
      <c r="D1709" s="127" t="s">
        <v>1721</v>
      </c>
      <c r="E1709" s="80">
        <v>24</v>
      </c>
      <c r="F1709" s="143">
        <v>140834.1</v>
      </c>
      <c r="G1709" s="80">
        <f t="shared" si="9"/>
        <v>3380018.4000000004</v>
      </c>
      <c r="H1709" s="133"/>
      <c r="I1709" s="162"/>
      <c r="J1709" s="81"/>
      <c r="K1709" s="144"/>
    </row>
    <row r="1710" spans="1:11" ht="16.5" x14ac:dyDescent="0.3">
      <c r="A1710" s="77"/>
      <c r="B1710" s="142"/>
      <c r="C1710" s="79"/>
      <c r="D1710" s="127" t="s">
        <v>1914</v>
      </c>
      <c r="E1710" s="80">
        <v>24</v>
      </c>
      <c r="F1710" s="143">
        <v>140834.1</v>
      </c>
      <c r="G1710" s="80">
        <f t="shared" si="9"/>
        <v>3380018.4000000004</v>
      </c>
      <c r="H1710" s="133">
        <f>SUM(G1706:G1710)</f>
        <v>16900039.200000003</v>
      </c>
      <c r="I1710" s="162" t="s">
        <v>2545</v>
      </c>
      <c r="J1710" s="81"/>
      <c r="K1710" s="144"/>
    </row>
    <row r="1711" spans="1:11" ht="16.5" x14ac:dyDescent="0.3">
      <c r="A1711" s="77"/>
      <c r="B1711" s="142"/>
      <c r="C1711" s="79"/>
      <c r="D1711" s="127"/>
      <c r="E1711" s="80"/>
      <c r="F1711" s="143"/>
      <c r="G1711" s="80">
        <f t="shared" si="9"/>
        <v>0</v>
      </c>
      <c r="H1711" s="133"/>
      <c r="I1711" s="162"/>
      <c r="J1711" s="81"/>
      <c r="K1711" s="144"/>
    </row>
    <row r="1712" spans="1:11" ht="16.5" x14ac:dyDescent="0.3">
      <c r="A1712" s="77">
        <v>43456</v>
      </c>
      <c r="B1712" s="142" t="s">
        <v>3748</v>
      </c>
      <c r="C1712" s="79" t="s">
        <v>1403</v>
      </c>
      <c r="D1712" s="127" t="s">
        <v>1094</v>
      </c>
      <c r="E1712" s="80">
        <v>5</v>
      </c>
      <c r="F1712" s="143">
        <v>215000.5</v>
      </c>
      <c r="G1712" s="80">
        <f t="shared" si="9"/>
        <v>1075002.5</v>
      </c>
      <c r="H1712" s="133">
        <f>G1712</f>
        <v>1075002.5</v>
      </c>
      <c r="I1712" s="162" t="s">
        <v>1216</v>
      </c>
      <c r="J1712" s="81"/>
      <c r="K1712" s="144"/>
    </row>
    <row r="1713" spans="1:11" ht="16.5" x14ac:dyDescent="0.3">
      <c r="A1713" s="77"/>
      <c r="B1713" s="142"/>
      <c r="C1713" s="79"/>
      <c r="D1713" s="127"/>
      <c r="E1713" s="80"/>
      <c r="F1713" s="143"/>
      <c r="G1713" s="80">
        <f t="shared" si="9"/>
        <v>0</v>
      </c>
      <c r="H1713" s="133"/>
      <c r="I1713" s="162"/>
      <c r="J1713" s="81"/>
      <c r="K1713" s="144"/>
    </row>
    <row r="1714" spans="1:11" ht="16.5" x14ac:dyDescent="0.3">
      <c r="A1714" s="77">
        <v>43456</v>
      </c>
      <c r="B1714" s="142" t="s">
        <v>3749</v>
      </c>
      <c r="C1714" s="79" t="s">
        <v>38</v>
      </c>
      <c r="D1714" s="127" t="s">
        <v>1094</v>
      </c>
      <c r="E1714" s="80">
        <v>12</v>
      </c>
      <c r="F1714" s="143">
        <v>215000.5</v>
      </c>
      <c r="G1714" s="80">
        <f t="shared" si="9"/>
        <v>2580006</v>
      </c>
      <c r="H1714" s="133">
        <f>G1714</f>
        <v>2580006</v>
      </c>
      <c r="I1714" s="162" t="s">
        <v>310</v>
      </c>
      <c r="J1714" s="81"/>
      <c r="K1714" s="144"/>
    </row>
    <row r="1715" spans="1:11" ht="16.5" x14ac:dyDescent="0.3">
      <c r="A1715" s="77"/>
      <c r="B1715" s="142"/>
      <c r="C1715" s="79"/>
      <c r="D1715" s="127"/>
      <c r="E1715" s="80"/>
      <c r="F1715" s="143"/>
      <c r="G1715" s="80">
        <f t="shared" si="9"/>
        <v>0</v>
      </c>
      <c r="H1715" s="133"/>
      <c r="I1715" s="162"/>
      <c r="J1715" s="81"/>
      <c r="K1715" s="144"/>
    </row>
    <row r="1716" spans="1:11" ht="16.5" x14ac:dyDescent="0.3">
      <c r="A1716" s="77">
        <v>43456</v>
      </c>
      <c r="B1716" s="142" t="s">
        <v>3750</v>
      </c>
      <c r="C1716" s="79" t="s">
        <v>3751</v>
      </c>
      <c r="D1716" s="127" t="s">
        <v>1094</v>
      </c>
      <c r="E1716" s="80">
        <v>2</v>
      </c>
      <c r="F1716" s="143">
        <v>215000.5</v>
      </c>
      <c r="G1716" s="80">
        <f t="shared" si="9"/>
        <v>430001</v>
      </c>
      <c r="H1716" s="133">
        <f>G1716</f>
        <v>430001</v>
      </c>
      <c r="I1716" s="162" t="s">
        <v>2524</v>
      </c>
      <c r="J1716" s="81"/>
      <c r="K1716" s="144"/>
    </row>
    <row r="1717" spans="1:11" ht="16.5" x14ac:dyDescent="0.3">
      <c r="A1717" s="77"/>
      <c r="B1717" s="142"/>
      <c r="C1717" s="79"/>
      <c r="D1717" s="127"/>
      <c r="E1717" s="80"/>
      <c r="F1717" s="143"/>
      <c r="G1717" s="80">
        <f t="shared" si="9"/>
        <v>0</v>
      </c>
      <c r="H1717" s="133"/>
      <c r="I1717" s="162"/>
      <c r="J1717" s="81"/>
      <c r="K1717" s="144"/>
    </row>
    <row r="1718" spans="1:11" ht="16.5" x14ac:dyDescent="0.3">
      <c r="A1718" s="77">
        <v>43456</v>
      </c>
      <c r="B1718" s="142" t="s">
        <v>3752</v>
      </c>
      <c r="C1718" s="79" t="s">
        <v>894</v>
      </c>
      <c r="D1718" s="127" t="s">
        <v>31</v>
      </c>
      <c r="E1718" s="80">
        <v>1</v>
      </c>
      <c r="F1718" s="143">
        <v>588000</v>
      </c>
      <c r="G1718" s="80">
        <f t="shared" si="9"/>
        <v>588000</v>
      </c>
      <c r="H1718" s="133">
        <f>G1718</f>
        <v>588000</v>
      </c>
      <c r="I1718" s="162" t="s">
        <v>312</v>
      </c>
      <c r="J1718" s="81"/>
      <c r="K1718" s="144"/>
    </row>
    <row r="1719" spans="1:11" ht="16.5" x14ac:dyDescent="0.3">
      <c r="A1719" s="77"/>
      <c r="B1719" s="142"/>
      <c r="C1719" s="79"/>
      <c r="D1719" s="127"/>
      <c r="E1719" s="80"/>
      <c r="F1719" s="143"/>
      <c r="G1719" s="80">
        <f t="shared" si="9"/>
        <v>0</v>
      </c>
      <c r="H1719" s="133"/>
      <c r="I1719" s="162"/>
      <c r="J1719" s="81"/>
      <c r="K1719" s="144"/>
    </row>
    <row r="1720" spans="1:11" ht="16.5" x14ac:dyDescent="0.3">
      <c r="A1720" s="92">
        <v>43456</v>
      </c>
      <c r="B1720" s="145" t="s">
        <v>3753</v>
      </c>
      <c r="C1720" s="94" t="s">
        <v>2894</v>
      </c>
      <c r="D1720" s="128" t="s">
        <v>1970</v>
      </c>
      <c r="E1720" s="95">
        <v>24</v>
      </c>
      <c r="F1720" s="146">
        <v>0</v>
      </c>
      <c r="G1720" s="95"/>
      <c r="H1720" s="147">
        <f>G1720</f>
        <v>0</v>
      </c>
      <c r="I1720" s="162" t="s">
        <v>309</v>
      </c>
      <c r="J1720" s="81" t="s">
        <v>1667</v>
      </c>
      <c r="K1720" s="144"/>
    </row>
    <row r="1721" spans="1:11" ht="16.5" x14ac:dyDescent="0.3">
      <c r="A1721" s="77"/>
      <c r="B1721" s="142"/>
      <c r="C1721" s="79"/>
      <c r="D1721" s="127"/>
      <c r="E1721" s="80"/>
      <c r="F1721" s="143"/>
      <c r="G1721" s="80">
        <f t="shared" si="9"/>
        <v>0</v>
      </c>
      <c r="H1721" s="133"/>
      <c r="I1721" s="162"/>
      <c r="J1721" s="81"/>
      <c r="K1721" s="144"/>
    </row>
    <row r="1722" spans="1:11" ht="16.5" x14ac:dyDescent="0.3">
      <c r="A1722" s="77">
        <v>43456</v>
      </c>
      <c r="B1722" s="142" t="s">
        <v>3754</v>
      </c>
      <c r="C1722" s="79" t="s">
        <v>445</v>
      </c>
      <c r="D1722" s="127" t="s">
        <v>31</v>
      </c>
      <c r="E1722" s="80">
        <v>1</v>
      </c>
      <c r="F1722" s="143">
        <v>529199.44999999995</v>
      </c>
      <c r="G1722" s="80">
        <f t="shared" si="9"/>
        <v>529199.44999999995</v>
      </c>
      <c r="H1722" s="133">
        <f>G1722</f>
        <v>529199.44999999995</v>
      </c>
      <c r="I1722" s="162" t="s">
        <v>309</v>
      </c>
      <c r="J1722" s="81"/>
      <c r="K1722" s="144"/>
    </row>
    <row r="1723" spans="1:11" ht="16.5" x14ac:dyDescent="0.3">
      <c r="A1723" s="77"/>
      <c r="B1723" s="142"/>
      <c r="C1723" s="79"/>
      <c r="D1723" s="127"/>
      <c r="E1723" s="80"/>
      <c r="F1723" s="143"/>
      <c r="G1723" s="80">
        <f t="shared" si="9"/>
        <v>0</v>
      </c>
      <c r="H1723" s="133"/>
      <c r="I1723" s="162"/>
      <c r="J1723" s="81"/>
      <c r="K1723" s="144"/>
    </row>
    <row r="1724" spans="1:11" ht="16.5" x14ac:dyDescent="0.3">
      <c r="A1724" s="77">
        <v>43456</v>
      </c>
      <c r="B1724" s="142" t="s">
        <v>3755</v>
      </c>
      <c r="C1724" s="79" t="s">
        <v>3717</v>
      </c>
      <c r="D1724" s="127" t="s">
        <v>2482</v>
      </c>
      <c r="E1724" s="80">
        <v>1</v>
      </c>
      <c r="F1724" s="143">
        <v>215650.38</v>
      </c>
      <c r="G1724" s="80">
        <f t="shared" si="9"/>
        <v>215650.38</v>
      </c>
      <c r="H1724" s="133">
        <f>G1724</f>
        <v>215650.38</v>
      </c>
      <c r="I1724" s="162" t="s">
        <v>1756</v>
      </c>
      <c r="J1724" s="81"/>
      <c r="K1724" s="144"/>
    </row>
    <row r="1725" spans="1:11" ht="16.5" x14ac:dyDescent="0.3">
      <c r="A1725" s="77"/>
      <c r="B1725" s="142"/>
      <c r="C1725" s="79"/>
      <c r="D1725" s="127"/>
      <c r="E1725" s="80"/>
      <c r="F1725" s="143"/>
      <c r="G1725" s="80">
        <f t="shared" si="9"/>
        <v>0</v>
      </c>
      <c r="H1725" s="133"/>
      <c r="I1725" s="162"/>
      <c r="J1725" s="81"/>
      <c r="K1725" s="144"/>
    </row>
    <row r="1726" spans="1:11" ht="16.5" x14ac:dyDescent="0.3">
      <c r="A1726" s="77">
        <v>43456</v>
      </c>
      <c r="B1726" s="142" t="s">
        <v>3756</v>
      </c>
      <c r="C1726" s="79" t="s">
        <v>1520</v>
      </c>
      <c r="D1726" s="127" t="s">
        <v>1325</v>
      </c>
      <c r="E1726" s="80">
        <v>1</v>
      </c>
      <c r="F1726" s="143">
        <v>671000</v>
      </c>
      <c r="G1726" s="80">
        <f t="shared" si="9"/>
        <v>671000</v>
      </c>
      <c r="H1726" s="133">
        <f>G1726</f>
        <v>671000</v>
      </c>
      <c r="I1726" s="162" t="s">
        <v>309</v>
      </c>
      <c r="J1726" s="81"/>
      <c r="K1726" s="144"/>
    </row>
    <row r="1727" spans="1:11" ht="16.5" x14ac:dyDescent="0.3">
      <c r="A1727" s="77"/>
      <c r="B1727" s="142"/>
      <c r="C1727" s="79"/>
      <c r="D1727" s="127"/>
      <c r="E1727" s="80"/>
      <c r="F1727" s="143"/>
      <c r="G1727" s="80">
        <f t="shared" si="9"/>
        <v>0</v>
      </c>
      <c r="H1727" s="133"/>
      <c r="I1727" s="162"/>
      <c r="J1727" s="81"/>
      <c r="K1727" s="144"/>
    </row>
    <row r="1728" spans="1:11" ht="16.5" x14ac:dyDescent="0.3">
      <c r="A1728" s="83">
        <v>43456</v>
      </c>
      <c r="B1728" s="151" t="s">
        <v>3757</v>
      </c>
      <c r="C1728" s="85" t="s">
        <v>113</v>
      </c>
      <c r="D1728" s="152" t="s">
        <v>1658</v>
      </c>
      <c r="E1728" s="86">
        <v>1</v>
      </c>
      <c r="F1728" s="153">
        <v>207000.09</v>
      </c>
      <c r="G1728" s="86">
        <f t="shared" si="9"/>
        <v>207000.09</v>
      </c>
      <c r="H1728" s="149">
        <f>G1728</f>
        <v>207000.09</v>
      </c>
      <c r="I1728" s="162" t="s">
        <v>2524</v>
      </c>
      <c r="J1728" s="81"/>
      <c r="K1728" s="144"/>
    </row>
    <row r="1729" spans="1:11" ht="16.5" x14ac:dyDescent="0.3">
      <c r="A1729" s="77"/>
      <c r="B1729" s="142"/>
      <c r="C1729" s="79"/>
      <c r="D1729" s="127"/>
      <c r="E1729" s="80"/>
      <c r="F1729" s="143"/>
      <c r="G1729" s="80">
        <f t="shared" si="9"/>
        <v>0</v>
      </c>
      <c r="H1729" s="133"/>
      <c r="I1729" s="162"/>
      <c r="J1729" s="81"/>
      <c r="K1729" s="144"/>
    </row>
    <row r="1730" spans="1:11" ht="16.5" x14ac:dyDescent="0.3">
      <c r="A1730" s="77">
        <v>43456</v>
      </c>
      <c r="B1730" s="142" t="s">
        <v>3758</v>
      </c>
      <c r="C1730" s="79" t="s">
        <v>301</v>
      </c>
      <c r="D1730" s="127" t="s">
        <v>887</v>
      </c>
      <c r="E1730" s="80">
        <v>6</v>
      </c>
      <c r="F1730" s="143">
        <v>230000.1</v>
      </c>
      <c r="G1730" s="80">
        <f t="shared" si="9"/>
        <v>1380000.6</v>
      </c>
      <c r="H1730" s="133">
        <f>G1730</f>
        <v>1380000.6</v>
      </c>
      <c r="I1730" s="162" t="s">
        <v>309</v>
      </c>
      <c r="J1730" s="81"/>
      <c r="K1730" s="144"/>
    </row>
    <row r="1731" spans="1:11" ht="16.5" x14ac:dyDescent="0.3">
      <c r="A1731" s="77"/>
      <c r="B1731" s="142"/>
      <c r="C1731" s="79"/>
      <c r="D1731" s="127"/>
      <c r="E1731" s="80"/>
      <c r="F1731" s="143"/>
      <c r="G1731" s="80">
        <f t="shared" si="9"/>
        <v>0</v>
      </c>
      <c r="H1731" s="133"/>
      <c r="I1731" s="162"/>
      <c r="J1731" s="81"/>
      <c r="K1731" s="144"/>
    </row>
    <row r="1732" spans="1:11" ht="16.5" x14ac:dyDescent="0.3">
      <c r="A1732" s="77">
        <v>43456</v>
      </c>
      <c r="B1732" s="142" t="s">
        <v>3759</v>
      </c>
      <c r="C1732" s="79" t="s">
        <v>359</v>
      </c>
      <c r="D1732" s="127" t="s">
        <v>887</v>
      </c>
      <c r="E1732" s="80">
        <v>1</v>
      </c>
      <c r="F1732" s="143">
        <v>230000.1</v>
      </c>
      <c r="G1732" s="80">
        <f t="shared" si="9"/>
        <v>230000.1</v>
      </c>
      <c r="H1732" s="133">
        <f>G1732</f>
        <v>230000.1</v>
      </c>
      <c r="I1732" s="162" t="s">
        <v>1756</v>
      </c>
      <c r="J1732" s="81"/>
      <c r="K1732" s="144"/>
    </row>
    <row r="1733" spans="1:11" ht="16.5" x14ac:dyDescent="0.3">
      <c r="A1733" s="77"/>
      <c r="B1733" s="142"/>
      <c r="C1733" s="79"/>
      <c r="D1733" s="127"/>
      <c r="E1733" s="80"/>
      <c r="F1733" s="143"/>
      <c r="G1733" s="80">
        <f t="shared" si="9"/>
        <v>0</v>
      </c>
      <c r="H1733" s="133"/>
      <c r="I1733" s="162"/>
      <c r="J1733" s="81"/>
      <c r="K1733" s="144"/>
    </row>
    <row r="1734" spans="1:11" ht="16.5" x14ac:dyDescent="0.3">
      <c r="A1734" s="77">
        <v>43456</v>
      </c>
      <c r="B1734" s="142" t="s">
        <v>3760</v>
      </c>
      <c r="C1734" s="79" t="s">
        <v>3761</v>
      </c>
      <c r="D1734" s="127" t="s">
        <v>1363</v>
      </c>
      <c r="E1734" s="80">
        <v>2</v>
      </c>
      <c r="F1734" s="143">
        <v>529199.44999999995</v>
      </c>
      <c r="G1734" s="80">
        <f t="shared" si="9"/>
        <v>1058398.8999999999</v>
      </c>
      <c r="H1734" s="133">
        <f>G1734</f>
        <v>1058398.8999999999</v>
      </c>
      <c r="I1734" s="162" t="s">
        <v>309</v>
      </c>
      <c r="J1734" s="81"/>
      <c r="K1734" s="144"/>
    </row>
    <row r="1735" spans="1:11" ht="16.5" x14ac:dyDescent="0.3">
      <c r="A1735" s="77"/>
      <c r="B1735" s="142"/>
      <c r="C1735" s="79"/>
      <c r="D1735" s="127"/>
      <c r="E1735" s="80"/>
      <c r="F1735" s="143"/>
      <c r="G1735" s="80">
        <f t="shared" si="9"/>
        <v>0</v>
      </c>
      <c r="H1735" s="133"/>
      <c r="I1735" s="162"/>
      <c r="J1735" s="81"/>
      <c r="K1735" s="144"/>
    </row>
    <row r="1736" spans="1:11" ht="16.5" x14ac:dyDescent="0.3">
      <c r="A1736" s="77">
        <v>43456</v>
      </c>
      <c r="B1736" s="142" t="s">
        <v>3762</v>
      </c>
      <c r="C1736" s="79" t="s">
        <v>75</v>
      </c>
      <c r="D1736" s="127" t="s">
        <v>1094</v>
      </c>
      <c r="E1736" s="80">
        <v>1</v>
      </c>
      <c r="F1736" s="143">
        <v>215000.5</v>
      </c>
      <c r="G1736" s="80">
        <f t="shared" si="9"/>
        <v>215000.5</v>
      </c>
      <c r="H1736" s="133">
        <f>G1736</f>
        <v>215000.5</v>
      </c>
      <c r="I1736" s="162" t="s">
        <v>309</v>
      </c>
      <c r="J1736" s="81"/>
      <c r="K1736" s="144"/>
    </row>
    <row r="1737" spans="1:11" ht="16.5" x14ac:dyDescent="0.3">
      <c r="A1737" s="77"/>
      <c r="B1737" s="142"/>
      <c r="C1737" s="79"/>
      <c r="D1737" s="127"/>
      <c r="E1737" s="80"/>
      <c r="F1737" s="143"/>
      <c r="G1737" s="80">
        <f t="shared" si="9"/>
        <v>0</v>
      </c>
      <c r="H1737" s="133"/>
      <c r="I1737" s="162"/>
      <c r="J1737" s="81"/>
      <c r="K1737" s="144"/>
    </row>
    <row r="1738" spans="1:11" ht="16.5" x14ac:dyDescent="0.3">
      <c r="A1738" s="77">
        <v>43456</v>
      </c>
      <c r="B1738" s="142" t="s">
        <v>3763</v>
      </c>
      <c r="C1738" s="79" t="s">
        <v>113</v>
      </c>
      <c r="D1738" s="127" t="s">
        <v>1086</v>
      </c>
      <c r="E1738" s="80">
        <v>1</v>
      </c>
      <c r="F1738" s="143">
        <v>107499.7</v>
      </c>
      <c r="G1738" s="80">
        <f t="shared" si="9"/>
        <v>107499.7</v>
      </c>
      <c r="H1738" s="133">
        <f>G1738</f>
        <v>107499.7</v>
      </c>
      <c r="I1738" s="162" t="s">
        <v>2524</v>
      </c>
      <c r="J1738" s="81"/>
      <c r="K1738" s="144"/>
    </row>
    <row r="1739" spans="1:11" ht="16.5" x14ac:dyDescent="0.3">
      <c r="A1739" s="77"/>
      <c r="B1739" s="142"/>
      <c r="C1739" s="79"/>
      <c r="D1739" s="127"/>
      <c r="E1739" s="80"/>
      <c r="F1739" s="143"/>
      <c r="G1739" s="80">
        <f t="shared" si="9"/>
        <v>0</v>
      </c>
      <c r="H1739" s="133"/>
      <c r="I1739" s="162"/>
      <c r="J1739" s="81"/>
      <c r="K1739" s="144"/>
    </row>
    <row r="1740" spans="1:11" ht="16.5" x14ac:dyDescent="0.3">
      <c r="A1740" s="77">
        <v>43456</v>
      </c>
      <c r="B1740" s="142" t="s">
        <v>3764</v>
      </c>
      <c r="C1740" s="79" t="s">
        <v>2948</v>
      </c>
      <c r="D1740" s="127" t="s">
        <v>2875</v>
      </c>
      <c r="E1740" s="80">
        <v>2</v>
      </c>
      <c r="F1740" s="143">
        <v>1233900.3600000001</v>
      </c>
      <c r="G1740" s="80">
        <f t="shared" si="9"/>
        <v>2467800.7200000002</v>
      </c>
      <c r="H1740" s="133">
        <f>G1740</f>
        <v>2467800.7200000002</v>
      </c>
      <c r="I1740" s="162" t="s">
        <v>309</v>
      </c>
      <c r="J1740" s="81"/>
      <c r="K1740" s="144"/>
    </row>
    <row r="1741" spans="1:11" ht="16.5" x14ac:dyDescent="0.3">
      <c r="A1741" s="77"/>
      <c r="B1741" s="142"/>
      <c r="C1741" s="79"/>
      <c r="D1741" s="127"/>
      <c r="E1741" s="80"/>
      <c r="F1741" s="143"/>
      <c r="G1741" s="80">
        <f t="shared" si="9"/>
        <v>0</v>
      </c>
      <c r="H1741" s="133"/>
      <c r="I1741" s="162"/>
      <c r="J1741" s="81"/>
      <c r="K1741" s="144"/>
    </row>
    <row r="1742" spans="1:11" ht="16.5" x14ac:dyDescent="0.3">
      <c r="A1742" s="77">
        <v>43456</v>
      </c>
      <c r="B1742" s="142" t="s">
        <v>3765</v>
      </c>
      <c r="C1742" s="79" t="s">
        <v>1019</v>
      </c>
      <c r="D1742" s="127" t="s">
        <v>489</v>
      </c>
      <c r="E1742" s="80">
        <v>1</v>
      </c>
      <c r="F1742" s="143">
        <v>379049.71500000003</v>
      </c>
      <c r="G1742" s="80">
        <f t="shared" si="9"/>
        <v>379049.71500000003</v>
      </c>
      <c r="H1742" s="133"/>
      <c r="I1742" s="162"/>
      <c r="J1742" s="81"/>
      <c r="K1742" s="144"/>
    </row>
    <row r="1743" spans="1:11" ht="16.5" x14ac:dyDescent="0.3">
      <c r="A1743" s="77"/>
      <c r="B1743" s="142"/>
      <c r="C1743" s="79"/>
      <c r="D1743" s="127" t="s">
        <v>1693</v>
      </c>
      <c r="E1743" s="80">
        <v>3</v>
      </c>
      <c r="F1743" s="143">
        <v>198000</v>
      </c>
      <c r="G1743" s="80">
        <f t="shared" si="9"/>
        <v>594000</v>
      </c>
      <c r="H1743" s="133">
        <f>SUM(G1742:G1743)</f>
        <v>973049.71500000008</v>
      </c>
      <c r="I1743" s="162" t="s">
        <v>309</v>
      </c>
      <c r="J1743" s="81"/>
      <c r="K1743" s="144"/>
    </row>
    <row r="1744" spans="1:11" ht="16.5" x14ac:dyDescent="0.3">
      <c r="A1744" s="77"/>
      <c r="B1744" s="142"/>
      <c r="C1744" s="79"/>
      <c r="D1744" s="127"/>
      <c r="E1744" s="80"/>
      <c r="F1744" s="143"/>
      <c r="G1744" s="80">
        <f t="shared" si="9"/>
        <v>0</v>
      </c>
      <c r="H1744" s="133"/>
      <c r="I1744" s="162"/>
      <c r="J1744" s="81"/>
      <c r="K1744" s="144"/>
    </row>
    <row r="1745" spans="1:11" ht="16.5" x14ac:dyDescent="0.3">
      <c r="A1745" s="77">
        <v>43456</v>
      </c>
      <c r="B1745" s="142" t="s">
        <v>3766</v>
      </c>
      <c r="C1745" s="79" t="s">
        <v>3419</v>
      </c>
      <c r="D1745" s="127" t="s">
        <v>3420</v>
      </c>
      <c r="E1745" s="80">
        <v>6</v>
      </c>
      <c r="F1745" s="143">
        <v>302100.09499999997</v>
      </c>
      <c r="G1745" s="80">
        <f t="shared" si="9"/>
        <v>1812600.5699999998</v>
      </c>
      <c r="H1745" s="133">
        <f>G1745</f>
        <v>1812600.5699999998</v>
      </c>
      <c r="I1745" s="162" t="s">
        <v>1756</v>
      </c>
      <c r="J1745" s="81"/>
      <c r="K1745" s="144"/>
    </row>
    <row r="1746" spans="1:11" ht="16.5" x14ac:dyDescent="0.3">
      <c r="A1746" s="77"/>
      <c r="B1746" s="142"/>
      <c r="C1746" s="79"/>
      <c r="D1746" s="127"/>
      <c r="E1746" s="80"/>
      <c r="F1746" s="143"/>
      <c r="G1746" s="80">
        <f t="shared" si="9"/>
        <v>0</v>
      </c>
      <c r="H1746" s="133"/>
      <c r="I1746" s="162"/>
      <c r="J1746" s="81"/>
      <c r="K1746" s="144"/>
    </row>
    <row r="1747" spans="1:11" ht="16.5" x14ac:dyDescent="0.3">
      <c r="A1747" s="77">
        <v>43456</v>
      </c>
      <c r="B1747" s="142" t="s">
        <v>3767</v>
      </c>
      <c r="C1747" s="79" t="s">
        <v>2499</v>
      </c>
      <c r="D1747" s="127" t="s">
        <v>2482</v>
      </c>
      <c r="E1747" s="80">
        <v>10</v>
      </c>
      <c r="F1747" s="143">
        <v>227000.4</v>
      </c>
      <c r="G1747" s="80">
        <f t="shared" si="9"/>
        <v>2270004</v>
      </c>
      <c r="H1747" s="133">
        <f>G1747</f>
        <v>2270004</v>
      </c>
      <c r="I1747" s="162" t="s">
        <v>309</v>
      </c>
      <c r="J1747" s="81"/>
      <c r="K1747" s="144"/>
    </row>
    <row r="1748" spans="1:11" ht="16.5" x14ac:dyDescent="0.3">
      <c r="A1748" s="77"/>
      <c r="B1748" s="142"/>
      <c r="C1748" s="79"/>
      <c r="D1748" s="127"/>
      <c r="E1748" s="80"/>
      <c r="F1748" s="143"/>
      <c r="G1748" s="80">
        <f t="shared" si="9"/>
        <v>0</v>
      </c>
      <c r="H1748" s="133"/>
      <c r="I1748" s="162"/>
      <c r="J1748" s="81"/>
      <c r="K1748" s="144"/>
    </row>
    <row r="1749" spans="1:11" ht="16.5" x14ac:dyDescent="0.3">
      <c r="A1749" s="77">
        <v>43456</v>
      </c>
      <c r="B1749" s="142" t="s">
        <v>3768</v>
      </c>
      <c r="C1749" s="79" t="s">
        <v>3732</v>
      </c>
      <c r="D1749" s="127" t="s">
        <v>2728</v>
      </c>
      <c r="E1749" s="80">
        <v>2</v>
      </c>
      <c r="F1749" s="143">
        <v>243000.55</v>
      </c>
      <c r="G1749" s="80">
        <f t="shared" si="9"/>
        <v>486001.1</v>
      </c>
      <c r="H1749" s="133">
        <f>G1749</f>
        <v>486001.1</v>
      </c>
      <c r="I1749" s="162" t="s">
        <v>309</v>
      </c>
      <c r="J1749" s="81"/>
      <c r="K1749" s="144"/>
    </row>
    <row r="1750" spans="1:11" ht="16.5" x14ac:dyDescent="0.3">
      <c r="A1750" s="77"/>
      <c r="B1750" s="142"/>
      <c r="C1750" s="79"/>
      <c r="D1750" s="127"/>
      <c r="E1750" s="80"/>
      <c r="F1750" s="143"/>
      <c r="G1750" s="80">
        <f t="shared" si="9"/>
        <v>0</v>
      </c>
      <c r="H1750" s="133"/>
      <c r="I1750" s="162"/>
      <c r="J1750" s="81"/>
      <c r="K1750" s="144"/>
    </row>
    <row r="1751" spans="1:11" ht="16.5" x14ac:dyDescent="0.3">
      <c r="A1751" s="77">
        <v>43456</v>
      </c>
      <c r="B1751" s="142" t="s">
        <v>3769</v>
      </c>
      <c r="C1751" s="79" t="s">
        <v>1642</v>
      </c>
      <c r="D1751" s="127" t="s">
        <v>1094</v>
      </c>
      <c r="E1751" s="80">
        <v>2</v>
      </c>
      <c r="F1751" s="143">
        <v>215000.5</v>
      </c>
      <c r="G1751" s="80">
        <f t="shared" si="9"/>
        <v>430001</v>
      </c>
      <c r="H1751" s="133">
        <f>G1751</f>
        <v>430001</v>
      </c>
      <c r="I1751" s="162" t="s">
        <v>2524</v>
      </c>
      <c r="J1751" s="81"/>
      <c r="K1751" s="144"/>
    </row>
    <row r="1752" spans="1:11" ht="16.5" x14ac:dyDescent="0.3">
      <c r="A1752" s="77"/>
      <c r="B1752" s="142"/>
      <c r="C1752" s="79"/>
      <c r="D1752" s="127"/>
      <c r="E1752" s="80"/>
      <c r="F1752" s="143"/>
      <c r="G1752" s="80">
        <f t="shared" si="9"/>
        <v>0</v>
      </c>
      <c r="H1752" s="133"/>
      <c r="I1752" s="162"/>
      <c r="J1752" s="81"/>
      <c r="K1752" s="144"/>
    </row>
    <row r="1753" spans="1:11" ht="16.5" x14ac:dyDescent="0.3">
      <c r="A1753" s="77">
        <v>43456</v>
      </c>
      <c r="B1753" s="142" t="s">
        <v>3770</v>
      </c>
      <c r="C1753" s="79" t="s">
        <v>3771</v>
      </c>
      <c r="D1753" s="127" t="s">
        <v>3772</v>
      </c>
      <c r="E1753" s="80">
        <v>1</v>
      </c>
      <c r="F1753" s="143">
        <v>1081099.5249999999</v>
      </c>
      <c r="G1753" s="80">
        <f t="shared" si="9"/>
        <v>1081099.5249999999</v>
      </c>
      <c r="H1753" s="133"/>
      <c r="I1753" s="162"/>
      <c r="J1753" s="81"/>
      <c r="K1753" s="144"/>
    </row>
    <row r="1754" spans="1:11" ht="16.5" x14ac:dyDescent="0.3">
      <c r="A1754" s="77"/>
      <c r="B1754" s="142"/>
      <c r="C1754" s="79"/>
      <c r="D1754" s="127" t="s">
        <v>3773</v>
      </c>
      <c r="E1754" s="80">
        <v>1</v>
      </c>
      <c r="F1754" s="143">
        <v>1187500.3799999999</v>
      </c>
      <c r="G1754" s="80">
        <f t="shared" si="9"/>
        <v>1187500.3799999999</v>
      </c>
      <c r="H1754" s="133">
        <f>SUM(G1753:G1754)</f>
        <v>2268599.9049999998</v>
      </c>
      <c r="I1754" s="162" t="s">
        <v>1756</v>
      </c>
      <c r="J1754" s="81"/>
      <c r="K1754" s="144"/>
    </row>
    <row r="1755" spans="1:11" ht="16.5" x14ac:dyDescent="0.3">
      <c r="A1755" s="77"/>
      <c r="B1755" s="142"/>
      <c r="C1755" s="79"/>
      <c r="D1755" s="127"/>
      <c r="E1755" s="80"/>
      <c r="F1755" s="143"/>
      <c r="G1755" s="80">
        <f t="shared" si="9"/>
        <v>0</v>
      </c>
      <c r="H1755" s="133"/>
      <c r="I1755" s="162"/>
      <c r="J1755" s="81"/>
      <c r="K1755" s="144"/>
    </row>
    <row r="1756" spans="1:11" ht="16.5" x14ac:dyDescent="0.3">
      <c r="A1756" s="77">
        <v>43456</v>
      </c>
      <c r="B1756" s="142" t="s">
        <v>3774</v>
      </c>
      <c r="C1756" s="79" t="s">
        <v>325</v>
      </c>
      <c r="D1756" s="127" t="s">
        <v>887</v>
      </c>
      <c r="E1756" s="80">
        <v>1</v>
      </c>
      <c r="F1756" s="143">
        <v>230000.1</v>
      </c>
      <c r="G1756" s="80">
        <f t="shared" si="9"/>
        <v>230000.1</v>
      </c>
      <c r="H1756" s="133">
        <f>G1756</f>
        <v>230000.1</v>
      </c>
      <c r="I1756" s="162" t="s">
        <v>2524</v>
      </c>
      <c r="J1756" s="81"/>
      <c r="K1756" s="144"/>
    </row>
    <row r="1757" spans="1:11" ht="16.5" x14ac:dyDescent="0.3">
      <c r="A1757" s="77"/>
      <c r="B1757" s="142"/>
      <c r="C1757" s="79"/>
      <c r="D1757" s="127"/>
      <c r="E1757" s="80"/>
      <c r="F1757" s="143"/>
      <c r="G1757" s="80">
        <f t="shared" si="9"/>
        <v>0</v>
      </c>
      <c r="H1757" s="133"/>
      <c r="I1757" s="162"/>
      <c r="J1757" s="81"/>
      <c r="K1757" s="144"/>
    </row>
    <row r="1758" spans="1:11" ht="16.5" x14ac:dyDescent="0.3">
      <c r="A1758" s="77">
        <v>43456</v>
      </c>
      <c r="B1758" s="142" t="s">
        <v>3775</v>
      </c>
      <c r="C1758" s="79" t="s">
        <v>2600</v>
      </c>
      <c r="D1758" s="127" t="s">
        <v>1722</v>
      </c>
      <c r="E1758" s="80">
        <v>8</v>
      </c>
      <c r="F1758" s="143">
        <v>153674.70000000001</v>
      </c>
      <c r="G1758" s="80">
        <f t="shared" si="9"/>
        <v>1229397.6000000001</v>
      </c>
      <c r="H1758" s="133"/>
      <c r="I1758" s="162"/>
      <c r="J1758" s="81"/>
      <c r="K1758" s="144"/>
    </row>
    <row r="1759" spans="1:11" ht="16.5" x14ac:dyDescent="0.3">
      <c r="A1759" s="77"/>
      <c r="B1759" s="142"/>
      <c r="C1759" s="79"/>
      <c r="D1759" s="127" t="s">
        <v>1635</v>
      </c>
      <c r="E1759" s="80">
        <v>4</v>
      </c>
      <c r="F1759" s="143">
        <v>153674.70000000001</v>
      </c>
      <c r="G1759" s="80">
        <f t="shared" si="9"/>
        <v>614698.80000000005</v>
      </c>
      <c r="H1759" s="133">
        <f>SUM(G1758:G1759)</f>
        <v>1844096.4000000001</v>
      </c>
      <c r="I1759" s="162" t="s">
        <v>1756</v>
      </c>
      <c r="J1759" s="81"/>
      <c r="K1759" s="144"/>
    </row>
    <row r="1760" spans="1:11" ht="16.5" x14ac:dyDescent="0.3">
      <c r="A1760" s="77"/>
      <c r="B1760" s="142"/>
      <c r="C1760" s="79"/>
      <c r="D1760" s="127"/>
      <c r="E1760" s="80"/>
      <c r="F1760" s="143"/>
      <c r="G1760" s="80">
        <f t="shared" si="9"/>
        <v>0</v>
      </c>
      <c r="H1760" s="133"/>
      <c r="I1760" s="162"/>
      <c r="J1760" s="81"/>
      <c r="K1760" s="144"/>
    </row>
    <row r="1761" spans="1:11" ht="16.5" x14ac:dyDescent="0.3">
      <c r="A1761" s="77">
        <v>43456</v>
      </c>
      <c r="B1761" s="142" t="s">
        <v>3776</v>
      </c>
      <c r="C1761" s="79" t="s">
        <v>2370</v>
      </c>
      <c r="D1761" s="127" t="s">
        <v>887</v>
      </c>
      <c r="E1761" s="80">
        <v>2</v>
      </c>
      <c r="F1761" s="143">
        <v>230000.1</v>
      </c>
      <c r="G1761" s="80">
        <f t="shared" si="9"/>
        <v>460000.2</v>
      </c>
      <c r="H1761" s="133">
        <f>G1761</f>
        <v>460000.2</v>
      </c>
      <c r="I1761" s="162" t="s">
        <v>2524</v>
      </c>
      <c r="J1761" s="81"/>
      <c r="K1761" s="144"/>
    </row>
    <row r="1762" spans="1:11" ht="16.5" x14ac:dyDescent="0.3">
      <c r="A1762" s="77"/>
      <c r="B1762" s="142"/>
      <c r="C1762" s="79"/>
      <c r="D1762" s="127"/>
      <c r="E1762" s="80"/>
      <c r="F1762" s="143"/>
      <c r="G1762" s="80">
        <f t="shared" si="9"/>
        <v>0</v>
      </c>
      <c r="H1762" s="133"/>
      <c r="I1762" s="162"/>
      <c r="J1762" s="81"/>
      <c r="K1762" s="144"/>
    </row>
    <row r="1763" spans="1:11" ht="16.5" x14ac:dyDescent="0.3">
      <c r="A1763" s="92">
        <v>43458</v>
      </c>
      <c r="B1763" s="145" t="s">
        <v>3777</v>
      </c>
      <c r="C1763" s="94" t="s">
        <v>2327</v>
      </c>
      <c r="D1763" s="128" t="s">
        <v>1094</v>
      </c>
      <c r="E1763" s="95">
        <v>1</v>
      </c>
      <c r="F1763" s="146"/>
      <c r="G1763" s="95">
        <f t="shared" si="9"/>
        <v>0</v>
      </c>
      <c r="H1763" s="147"/>
      <c r="I1763" s="162" t="s">
        <v>1756</v>
      </c>
      <c r="J1763" s="81" t="s">
        <v>2126</v>
      </c>
      <c r="K1763" s="144"/>
    </row>
    <row r="1764" spans="1:11" ht="16.5" x14ac:dyDescent="0.3">
      <c r="A1764" s="77"/>
      <c r="B1764" s="142"/>
      <c r="C1764" s="79"/>
      <c r="D1764" s="127"/>
      <c r="E1764" s="80"/>
      <c r="F1764" s="143"/>
      <c r="G1764" s="80">
        <f t="shared" si="9"/>
        <v>0</v>
      </c>
      <c r="H1764" s="133"/>
      <c r="I1764" s="162"/>
      <c r="J1764" s="81"/>
      <c r="K1764" s="144"/>
    </row>
    <row r="1765" spans="1:11" ht="16.5" x14ac:dyDescent="0.3">
      <c r="A1765" s="77">
        <v>43458</v>
      </c>
      <c r="B1765" s="142" t="s">
        <v>3778</v>
      </c>
      <c r="C1765" s="79" t="s">
        <v>3355</v>
      </c>
      <c r="D1765" s="127" t="s">
        <v>19</v>
      </c>
      <c r="E1765" s="80">
        <v>2</v>
      </c>
      <c r="F1765" s="143">
        <v>543400</v>
      </c>
      <c r="G1765" s="80">
        <f t="shared" si="9"/>
        <v>1086800</v>
      </c>
      <c r="H1765" s="133"/>
      <c r="I1765" s="162"/>
      <c r="J1765" s="81"/>
      <c r="K1765" s="144"/>
    </row>
    <row r="1766" spans="1:11" ht="16.5" x14ac:dyDescent="0.3">
      <c r="A1766" s="77"/>
      <c r="B1766" s="142"/>
      <c r="C1766" s="79"/>
      <c r="D1766" s="127" t="s">
        <v>31</v>
      </c>
      <c r="E1766" s="80">
        <v>1</v>
      </c>
      <c r="F1766" s="143">
        <v>529199.44999999995</v>
      </c>
      <c r="G1766" s="80">
        <f t="shared" si="9"/>
        <v>529199.44999999995</v>
      </c>
      <c r="H1766" s="133"/>
      <c r="I1766" s="162"/>
      <c r="J1766" s="81"/>
      <c r="K1766" s="144"/>
    </row>
    <row r="1767" spans="1:11" ht="16.5" x14ac:dyDescent="0.3">
      <c r="A1767" s="77"/>
      <c r="B1767" s="142"/>
      <c r="C1767" s="79"/>
      <c r="D1767" s="127" t="s">
        <v>391</v>
      </c>
      <c r="E1767" s="80">
        <v>2</v>
      </c>
      <c r="F1767" s="143">
        <v>562500.18000000005</v>
      </c>
      <c r="G1767" s="80">
        <f t="shared" si="9"/>
        <v>1125000.3600000001</v>
      </c>
      <c r="H1767" s="133">
        <f>SUM(G1765:G1767)</f>
        <v>2740999.81</v>
      </c>
      <c r="I1767" s="162" t="s">
        <v>1756</v>
      </c>
      <c r="J1767" s="81"/>
      <c r="K1767" s="144"/>
    </row>
    <row r="1768" spans="1:11" ht="16.5" x14ac:dyDescent="0.3">
      <c r="A1768" s="77"/>
      <c r="B1768" s="142"/>
      <c r="C1768" s="79"/>
      <c r="D1768" s="127"/>
      <c r="E1768" s="80"/>
      <c r="F1768" s="143"/>
      <c r="G1768" s="80">
        <f t="shared" si="9"/>
        <v>0</v>
      </c>
      <c r="H1768" s="133"/>
      <c r="I1768" s="162"/>
      <c r="J1768" s="81"/>
      <c r="K1768" s="144"/>
    </row>
    <row r="1769" spans="1:11" ht="16.5" x14ac:dyDescent="0.3">
      <c r="A1769" s="77">
        <v>43458</v>
      </c>
      <c r="B1769" s="142" t="s">
        <v>3779</v>
      </c>
      <c r="C1769" s="79" t="s">
        <v>2640</v>
      </c>
      <c r="D1769" s="127" t="s">
        <v>1094</v>
      </c>
      <c r="E1769" s="80">
        <v>2</v>
      </c>
      <c r="F1769" s="143">
        <v>215000.5</v>
      </c>
      <c r="G1769" s="80">
        <f t="shared" si="9"/>
        <v>430001</v>
      </c>
      <c r="H1769" s="133">
        <f>G1769</f>
        <v>430001</v>
      </c>
      <c r="I1769" s="162" t="s">
        <v>1756</v>
      </c>
      <c r="J1769" s="81"/>
      <c r="K1769" s="144"/>
    </row>
    <row r="1770" spans="1:11" ht="16.5" x14ac:dyDescent="0.3">
      <c r="A1770" s="77"/>
      <c r="B1770" s="142"/>
      <c r="C1770" s="79"/>
      <c r="D1770" s="127"/>
      <c r="E1770" s="80"/>
      <c r="F1770" s="143"/>
      <c r="G1770" s="80">
        <f t="shared" si="9"/>
        <v>0</v>
      </c>
      <c r="H1770" s="133"/>
      <c r="I1770" s="162"/>
      <c r="J1770" s="81"/>
      <c r="K1770" s="144"/>
    </row>
    <row r="1771" spans="1:11" ht="16.5" x14ac:dyDescent="0.3">
      <c r="A1771" s="77">
        <v>43458</v>
      </c>
      <c r="B1771" s="142" t="s">
        <v>3780</v>
      </c>
      <c r="C1771" s="79" t="s">
        <v>1033</v>
      </c>
      <c r="D1771" s="127" t="s">
        <v>887</v>
      </c>
      <c r="E1771" s="80">
        <v>12</v>
      </c>
      <c r="F1771" s="143">
        <v>230000.1</v>
      </c>
      <c r="G1771" s="80">
        <f t="shared" si="9"/>
        <v>2760001.2</v>
      </c>
      <c r="H1771" s="133">
        <f>G1771</f>
        <v>2760001.2</v>
      </c>
      <c r="I1771" s="162" t="s">
        <v>309</v>
      </c>
      <c r="J1771" s="81"/>
      <c r="K1771" s="144"/>
    </row>
    <row r="1772" spans="1:11" ht="16.5" x14ac:dyDescent="0.3">
      <c r="A1772" s="77"/>
      <c r="B1772" s="142"/>
      <c r="C1772" s="79"/>
      <c r="D1772" s="127"/>
      <c r="E1772" s="80"/>
      <c r="F1772" s="143"/>
      <c r="G1772" s="80">
        <f t="shared" si="9"/>
        <v>0</v>
      </c>
      <c r="H1772" s="133"/>
      <c r="I1772" s="162"/>
      <c r="J1772" s="81"/>
      <c r="K1772" s="144"/>
    </row>
    <row r="1773" spans="1:11" ht="16.5" x14ac:dyDescent="0.3">
      <c r="A1773" s="77">
        <v>43458</v>
      </c>
      <c r="B1773" s="142" t="s">
        <v>3781</v>
      </c>
      <c r="C1773" s="79" t="s">
        <v>985</v>
      </c>
      <c r="D1773" s="127" t="s">
        <v>3782</v>
      </c>
      <c r="E1773" s="80">
        <v>60</v>
      </c>
      <c r="F1773" s="143">
        <v>550000</v>
      </c>
      <c r="G1773" s="80">
        <f t="shared" si="9"/>
        <v>33000000</v>
      </c>
      <c r="H1773" s="133">
        <f>G1773</f>
        <v>33000000</v>
      </c>
      <c r="I1773" s="162" t="s">
        <v>2545</v>
      </c>
      <c r="J1773" s="81"/>
      <c r="K1773" s="144"/>
    </row>
    <row r="1774" spans="1:11" ht="16.5" x14ac:dyDescent="0.3">
      <c r="A1774" s="77"/>
      <c r="B1774" s="142"/>
      <c r="C1774" s="79"/>
      <c r="D1774" s="127"/>
      <c r="E1774" s="80"/>
      <c r="F1774" s="143"/>
      <c r="G1774" s="80">
        <f t="shared" si="9"/>
        <v>0</v>
      </c>
      <c r="H1774" s="133"/>
      <c r="I1774" s="162"/>
      <c r="J1774" s="81"/>
      <c r="K1774" s="144"/>
    </row>
    <row r="1775" spans="1:11" ht="16.5" x14ac:dyDescent="0.3">
      <c r="A1775" s="77">
        <v>43458</v>
      </c>
      <c r="B1775" s="142" t="s">
        <v>3783</v>
      </c>
      <c r="C1775" s="79" t="s">
        <v>35</v>
      </c>
      <c r="D1775" s="127" t="s">
        <v>1938</v>
      </c>
      <c r="E1775" s="80">
        <v>6</v>
      </c>
      <c r="F1775" s="143">
        <v>150000.4</v>
      </c>
      <c r="G1775" s="80">
        <f t="shared" si="9"/>
        <v>900002.39999999991</v>
      </c>
      <c r="H1775" s="133">
        <f>G1775</f>
        <v>900002.39999999991</v>
      </c>
      <c r="I1775" s="162" t="s">
        <v>2524</v>
      </c>
      <c r="J1775" s="81"/>
      <c r="K1775" s="144"/>
    </row>
    <row r="1776" spans="1:11" ht="16.5" x14ac:dyDescent="0.3">
      <c r="A1776" s="77"/>
      <c r="B1776" s="142"/>
      <c r="C1776" s="79"/>
      <c r="D1776" s="127"/>
      <c r="E1776" s="80"/>
      <c r="F1776" s="143"/>
      <c r="G1776" s="80">
        <f t="shared" si="9"/>
        <v>0</v>
      </c>
      <c r="H1776" s="133"/>
      <c r="I1776" s="162"/>
      <c r="J1776" s="81"/>
      <c r="K1776" s="144"/>
    </row>
    <row r="1777" spans="1:11" ht="16.5" x14ac:dyDescent="0.3">
      <c r="A1777" s="77">
        <v>43458</v>
      </c>
      <c r="B1777" s="142" t="s">
        <v>3784</v>
      </c>
      <c r="C1777" s="79" t="s">
        <v>985</v>
      </c>
      <c r="D1777" s="127" t="s">
        <v>1851</v>
      </c>
      <c r="E1777" s="80">
        <v>48</v>
      </c>
      <c r="F1777" s="143">
        <v>70416.5</v>
      </c>
      <c r="G1777" s="80">
        <f t="shared" si="9"/>
        <v>3379992</v>
      </c>
      <c r="H1777" s="133"/>
      <c r="I1777" s="162"/>
      <c r="J1777" s="81"/>
      <c r="K1777" s="144"/>
    </row>
    <row r="1778" spans="1:11" ht="16.5" x14ac:dyDescent="0.3">
      <c r="A1778" s="77"/>
      <c r="B1778" s="142"/>
      <c r="C1778" s="79"/>
      <c r="D1778" s="127" t="s">
        <v>1721</v>
      </c>
      <c r="E1778" s="80">
        <v>24</v>
      </c>
      <c r="F1778" s="143">
        <v>140834.1</v>
      </c>
      <c r="G1778" s="80">
        <f t="shared" si="9"/>
        <v>3380018.4000000004</v>
      </c>
      <c r="H1778" s="133"/>
      <c r="I1778" s="162"/>
      <c r="J1778" s="81"/>
      <c r="K1778" s="144"/>
    </row>
    <row r="1779" spans="1:11" ht="16.5" x14ac:dyDescent="0.3">
      <c r="A1779" s="77"/>
      <c r="B1779" s="142"/>
      <c r="C1779" s="79"/>
      <c r="D1779" s="127" t="s">
        <v>1725</v>
      </c>
      <c r="E1779" s="80">
        <v>48</v>
      </c>
      <c r="F1779" s="143">
        <v>70416.5</v>
      </c>
      <c r="G1779" s="80">
        <f t="shared" si="9"/>
        <v>3379992</v>
      </c>
      <c r="H1779" s="133"/>
      <c r="I1779" s="162"/>
      <c r="J1779" s="81"/>
      <c r="K1779" s="144"/>
    </row>
    <row r="1780" spans="1:11" ht="16.5" x14ac:dyDescent="0.3">
      <c r="A1780" s="77"/>
      <c r="B1780" s="142"/>
      <c r="C1780" s="79"/>
      <c r="D1780" s="127" t="s">
        <v>1933</v>
      </c>
      <c r="E1780" s="80">
        <v>72</v>
      </c>
      <c r="F1780" s="143">
        <v>70416.5</v>
      </c>
      <c r="G1780" s="80">
        <f t="shared" si="9"/>
        <v>5069988</v>
      </c>
      <c r="H1780" s="133"/>
      <c r="I1780" s="162"/>
      <c r="J1780" s="81"/>
      <c r="K1780" s="144"/>
    </row>
    <row r="1781" spans="1:11" ht="16.5" x14ac:dyDescent="0.3">
      <c r="A1781" s="77"/>
      <c r="B1781" s="142"/>
      <c r="C1781" s="79"/>
      <c r="D1781" s="127" t="s">
        <v>1930</v>
      </c>
      <c r="E1781" s="80">
        <v>72</v>
      </c>
      <c r="F1781" s="143">
        <v>70416.5</v>
      </c>
      <c r="G1781" s="80">
        <f t="shared" si="9"/>
        <v>5069988</v>
      </c>
      <c r="H1781" s="133"/>
      <c r="I1781" s="162"/>
      <c r="J1781" s="81"/>
      <c r="K1781" s="144"/>
    </row>
    <row r="1782" spans="1:11" ht="16.5" x14ac:dyDescent="0.3">
      <c r="A1782" s="77"/>
      <c r="B1782" s="142"/>
      <c r="C1782" s="79"/>
      <c r="D1782" s="127" t="s">
        <v>1915</v>
      </c>
      <c r="E1782" s="80">
        <v>36</v>
      </c>
      <c r="F1782" s="143">
        <v>140834.1</v>
      </c>
      <c r="G1782" s="80">
        <f t="shared" si="9"/>
        <v>5070027.6000000006</v>
      </c>
      <c r="H1782" s="133">
        <f>SUM(G1777:G1782)</f>
        <v>25350006</v>
      </c>
      <c r="I1782" s="162" t="s">
        <v>2545</v>
      </c>
      <c r="J1782" s="81"/>
      <c r="K1782" s="144"/>
    </row>
    <row r="1783" spans="1:11" ht="16.5" x14ac:dyDescent="0.3">
      <c r="A1783" s="77"/>
      <c r="B1783" s="142"/>
      <c r="C1783" s="79"/>
      <c r="D1783" s="127"/>
      <c r="E1783" s="80"/>
      <c r="F1783" s="143"/>
      <c r="G1783" s="80">
        <f t="shared" si="9"/>
        <v>0</v>
      </c>
      <c r="H1783" s="133"/>
      <c r="I1783" s="162"/>
      <c r="J1783" s="81"/>
      <c r="K1783" s="144"/>
    </row>
    <row r="1784" spans="1:11" ht="16.5" x14ac:dyDescent="0.3">
      <c r="A1784" s="77">
        <v>43458</v>
      </c>
      <c r="B1784" s="142" t="s">
        <v>3785</v>
      </c>
      <c r="C1784" s="79" t="s">
        <v>985</v>
      </c>
      <c r="D1784" s="127" t="s">
        <v>1722</v>
      </c>
      <c r="E1784" s="80">
        <v>48</v>
      </c>
      <c r="F1784" s="143">
        <v>140834.1</v>
      </c>
      <c r="G1784" s="80">
        <f t="shared" si="9"/>
        <v>6760036.8000000007</v>
      </c>
      <c r="H1784" s="133"/>
      <c r="I1784" s="162"/>
      <c r="J1784" s="81"/>
      <c r="K1784" s="144"/>
    </row>
    <row r="1785" spans="1:11" ht="16.5" x14ac:dyDescent="0.3">
      <c r="A1785" s="77"/>
      <c r="B1785" s="142"/>
      <c r="C1785" s="79"/>
      <c r="D1785" s="127" t="s">
        <v>1915</v>
      </c>
      <c r="E1785" s="80">
        <v>48</v>
      </c>
      <c r="F1785" s="143">
        <v>140834.1</v>
      </c>
      <c r="G1785" s="80">
        <f t="shared" si="9"/>
        <v>6760036.8000000007</v>
      </c>
      <c r="H1785" s="133"/>
      <c r="I1785" s="162"/>
      <c r="J1785" s="81"/>
      <c r="K1785" s="144"/>
    </row>
    <row r="1786" spans="1:11" ht="16.5" x14ac:dyDescent="0.3">
      <c r="A1786" s="77"/>
      <c r="B1786" s="142"/>
      <c r="C1786" s="79"/>
      <c r="D1786" s="127" t="s">
        <v>1721</v>
      </c>
      <c r="E1786" s="80">
        <v>36</v>
      </c>
      <c r="F1786" s="143">
        <v>140834.1</v>
      </c>
      <c r="G1786" s="80">
        <f t="shared" si="9"/>
        <v>5070027.6000000006</v>
      </c>
      <c r="H1786" s="133"/>
      <c r="I1786" s="162"/>
      <c r="J1786" s="81"/>
      <c r="K1786" s="144"/>
    </row>
    <row r="1787" spans="1:11" ht="16.5" x14ac:dyDescent="0.3">
      <c r="A1787" s="77"/>
      <c r="B1787" s="142"/>
      <c r="C1787" s="79"/>
      <c r="D1787" s="127" t="s">
        <v>1675</v>
      </c>
      <c r="E1787" s="80">
        <v>48</v>
      </c>
      <c r="F1787" s="143">
        <v>41666.9</v>
      </c>
      <c r="G1787" s="80">
        <f t="shared" si="9"/>
        <v>2000011.2000000002</v>
      </c>
      <c r="H1787" s="133">
        <f>SUM(G1784:G1787)</f>
        <v>20590112.400000002</v>
      </c>
      <c r="I1787" s="162" t="s">
        <v>2545</v>
      </c>
      <c r="J1787" s="81"/>
      <c r="K1787" s="144"/>
    </row>
    <row r="1788" spans="1:11" ht="16.5" x14ac:dyDescent="0.3">
      <c r="A1788" s="77"/>
      <c r="B1788" s="142"/>
      <c r="C1788" s="79"/>
      <c r="D1788" s="127"/>
      <c r="E1788" s="80"/>
      <c r="F1788" s="143"/>
      <c r="G1788" s="80">
        <f t="shared" si="9"/>
        <v>0</v>
      </c>
      <c r="H1788" s="133"/>
      <c r="I1788" s="162"/>
      <c r="J1788" s="81"/>
      <c r="K1788" s="144"/>
    </row>
    <row r="1789" spans="1:11" ht="16.5" x14ac:dyDescent="0.3">
      <c r="A1789" s="77">
        <v>43458</v>
      </c>
      <c r="B1789" s="142" t="s">
        <v>3786</v>
      </c>
      <c r="C1789" s="79" t="s">
        <v>985</v>
      </c>
      <c r="D1789" s="127" t="s">
        <v>1933</v>
      </c>
      <c r="E1789" s="80">
        <v>72</v>
      </c>
      <c r="F1789" s="143">
        <v>70416.5</v>
      </c>
      <c r="G1789" s="80">
        <f t="shared" si="9"/>
        <v>5069988</v>
      </c>
      <c r="H1789" s="133"/>
      <c r="I1789" s="162"/>
      <c r="J1789" s="81"/>
      <c r="K1789" s="144"/>
    </row>
    <row r="1790" spans="1:11" ht="16.5" x14ac:dyDescent="0.3">
      <c r="A1790" s="77"/>
      <c r="B1790" s="142"/>
      <c r="C1790" s="79"/>
      <c r="D1790" s="127" t="s">
        <v>1930</v>
      </c>
      <c r="E1790" s="80">
        <v>72</v>
      </c>
      <c r="F1790" s="143">
        <v>70416.5</v>
      </c>
      <c r="G1790" s="80">
        <f t="shared" si="9"/>
        <v>5069988</v>
      </c>
      <c r="H1790" s="133"/>
      <c r="I1790" s="162"/>
      <c r="J1790" s="81"/>
      <c r="K1790" s="144"/>
    </row>
    <row r="1791" spans="1:11" ht="16.5" x14ac:dyDescent="0.3">
      <c r="A1791" s="77"/>
      <c r="B1791" s="142"/>
      <c r="C1791" s="79"/>
      <c r="D1791" s="127" t="s">
        <v>1719</v>
      </c>
      <c r="E1791" s="80">
        <v>48</v>
      </c>
      <c r="F1791" s="143">
        <v>70416.5</v>
      </c>
      <c r="G1791" s="80">
        <f t="shared" si="9"/>
        <v>3379992</v>
      </c>
      <c r="H1791" s="133"/>
      <c r="I1791" s="162"/>
      <c r="J1791" s="81"/>
      <c r="K1791" s="144"/>
    </row>
    <row r="1792" spans="1:11" ht="16.5" x14ac:dyDescent="0.3">
      <c r="A1792" s="77"/>
      <c r="B1792" s="142"/>
      <c r="C1792" s="79"/>
      <c r="D1792" s="127" t="s">
        <v>1725</v>
      </c>
      <c r="E1792" s="80">
        <v>48</v>
      </c>
      <c r="F1792" s="143">
        <v>70416.5</v>
      </c>
      <c r="G1792" s="80">
        <f t="shared" si="9"/>
        <v>3379992</v>
      </c>
      <c r="H1792" s="133"/>
      <c r="I1792" s="162"/>
      <c r="J1792" s="81"/>
      <c r="K1792" s="144"/>
    </row>
    <row r="1793" spans="1:11" ht="16.5" x14ac:dyDescent="0.3">
      <c r="A1793" s="77"/>
      <c r="B1793" s="142"/>
      <c r="C1793" s="79"/>
      <c r="D1793" s="127" t="s">
        <v>1966</v>
      </c>
      <c r="E1793" s="80">
        <v>72</v>
      </c>
      <c r="F1793" s="143">
        <v>70416.5</v>
      </c>
      <c r="G1793" s="80">
        <f t="shared" si="9"/>
        <v>5069988</v>
      </c>
      <c r="H1793" s="133">
        <f>SUM(G1789:G1793)</f>
        <v>21969948</v>
      </c>
      <c r="I1793" s="162" t="s">
        <v>2545</v>
      </c>
      <c r="J1793" s="81"/>
      <c r="K1793" s="144"/>
    </row>
    <row r="1794" spans="1:11" ht="16.5" x14ac:dyDescent="0.3">
      <c r="A1794" s="77"/>
      <c r="B1794" s="142"/>
      <c r="C1794" s="79"/>
      <c r="D1794" s="127"/>
      <c r="E1794" s="80"/>
      <c r="F1794" s="143"/>
      <c r="G1794" s="80">
        <f t="shared" si="9"/>
        <v>0</v>
      </c>
      <c r="H1794" s="133"/>
      <c r="I1794" s="162"/>
      <c r="J1794" s="81"/>
      <c r="K1794" s="144"/>
    </row>
    <row r="1795" spans="1:11" ht="16.5" x14ac:dyDescent="0.3">
      <c r="A1795" s="77">
        <v>43458</v>
      </c>
      <c r="B1795" s="142" t="s">
        <v>3787</v>
      </c>
      <c r="C1795" s="79" t="s">
        <v>3788</v>
      </c>
      <c r="D1795" s="127" t="s">
        <v>2073</v>
      </c>
      <c r="E1795" s="80">
        <v>2</v>
      </c>
      <c r="F1795" s="143">
        <v>240525.55</v>
      </c>
      <c r="G1795" s="80">
        <f t="shared" si="9"/>
        <v>481051.1</v>
      </c>
      <c r="H1795" s="133">
        <f>G1795</f>
        <v>481051.1</v>
      </c>
      <c r="I1795" s="162" t="s">
        <v>674</v>
      </c>
      <c r="J1795" s="81"/>
      <c r="K1795" s="144"/>
    </row>
    <row r="1796" spans="1:11" ht="16.5" x14ac:dyDescent="0.3">
      <c r="A1796" s="77"/>
      <c r="B1796" s="142"/>
      <c r="C1796" s="79"/>
      <c r="D1796" s="127"/>
      <c r="E1796" s="80"/>
      <c r="F1796" s="143"/>
      <c r="G1796" s="80">
        <f t="shared" si="9"/>
        <v>0</v>
      </c>
      <c r="H1796" s="133"/>
      <c r="I1796" s="162"/>
      <c r="J1796" s="81"/>
      <c r="K1796" s="144"/>
    </row>
    <row r="1797" spans="1:11" ht="16.5" x14ac:dyDescent="0.3">
      <c r="A1797" s="77">
        <v>43458</v>
      </c>
      <c r="B1797" s="142" t="s">
        <v>3789</v>
      </c>
      <c r="C1797" s="79" t="s">
        <v>3790</v>
      </c>
      <c r="D1797" s="127" t="s">
        <v>887</v>
      </c>
      <c r="E1797" s="80">
        <v>1</v>
      </c>
      <c r="F1797" s="143">
        <v>230000.1</v>
      </c>
      <c r="G1797" s="80">
        <f t="shared" si="9"/>
        <v>230000.1</v>
      </c>
      <c r="H1797" s="133">
        <f>G1797</f>
        <v>230000.1</v>
      </c>
      <c r="I1797" s="162" t="s">
        <v>1756</v>
      </c>
      <c r="J1797" s="81"/>
      <c r="K1797" s="144"/>
    </row>
    <row r="1798" spans="1:11" ht="16.5" x14ac:dyDescent="0.3">
      <c r="A1798" s="77"/>
      <c r="B1798" s="142"/>
      <c r="C1798" s="79"/>
      <c r="D1798" s="127"/>
      <c r="E1798" s="80"/>
      <c r="F1798" s="143"/>
      <c r="G1798" s="80">
        <f t="shared" si="9"/>
        <v>0</v>
      </c>
      <c r="H1798" s="133"/>
      <c r="I1798" s="162"/>
      <c r="J1798" s="81"/>
      <c r="K1798" s="144"/>
    </row>
    <row r="1799" spans="1:11" ht="16.5" x14ac:dyDescent="0.3">
      <c r="A1799" s="77">
        <v>43458</v>
      </c>
      <c r="B1799" s="142" t="s">
        <v>3791</v>
      </c>
      <c r="C1799" s="79" t="s">
        <v>3792</v>
      </c>
      <c r="D1799" s="127" t="s">
        <v>1094</v>
      </c>
      <c r="E1799" s="80">
        <v>2</v>
      </c>
      <c r="F1799" s="143">
        <v>215000.5</v>
      </c>
      <c r="G1799" s="80">
        <f t="shared" si="9"/>
        <v>430001</v>
      </c>
      <c r="H1799" s="133"/>
      <c r="I1799" s="162"/>
      <c r="J1799" s="81"/>
      <c r="K1799" s="144"/>
    </row>
    <row r="1800" spans="1:11" ht="16.5" x14ac:dyDescent="0.3">
      <c r="A1800" s="77"/>
      <c r="B1800" s="142"/>
      <c r="C1800" s="79"/>
      <c r="D1800" s="127" t="s">
        <v>887</v>
      </c>
      <c r="E1800" s="80">
        <v>2</v>
      </c>
      <c r="F1800" s="143">
        <v>230000.1</v>
      </c>
      <c r="G1800" s="80">
        <f t="shared" si="9"/>
        <v>460000.2</v>
      </c>
      <c r="H1800" s="133">
        <f>SUM(G1799:G1800)</f>
        <v>890001.2</v>
      </c>
      <c r="I1800" s="162" t="s">
        <v>2524</v>
      </c>
      <c r="J1800" s="81"/>
      <c r="K1800" s="144"/>
    </row>
    <row r="1801" spans="1:11" ht="16.5" x14ac:dyDescent="0.3">
      <c r="A1801" s="77"/>
      <c r="B1801" s="142"/>
      <c r="C1801" s="79"/>
      <c r="D1801" s="127"/>
      <c r="E1801" s="80"/>
      <c r="F1801" s="143"/>
      <c r="G1801" s="80">
        <f t="shared" si="9"/>
        <v>0</v>
      </c>
      <c r="H1801" s="133"/>
      <c r="I1801" s="162"/>
      <c r="J1801" s="81"/>
      <c r="K1801" s="144"/>
    </row>
    <row r="1802" spans="1:11" ht="16.5" x14ac:dyDescent="0.3">
      <c r="A1802" s="77">
        <v>43458</v>
      </c>
      <c r="B1802" s="142" t="s">
        <v>3793</v>
      </c>
      <c r="C1802" s="79" t="s">
        <v>3794</v>
      </c>
      <c r="D1802" s="127" t="s">
        <v>887</v>
      </c>
      <c r="E1802" s="80">
        <v>3</v>
      </c>
      <c r="F1802" s="143">
        <v>230000.1</v>
      </c>
      <c r="G1802" s="80">
        <f t="shared" si="9"/>
        <v>690000.3</v>
      </c>
      <c r="H1802" s="133">
        <f>G1802</f>
        <v>690000.3</v>
      </c>
      <c r="I1802" s="162" t="s">
        <v>2524</v>
      </c>
      <c r="J1802" s="81"/>
      <c r="K1802" s="144"/>
    </row>
    <row r="1803" spans="1:11" ht="16.5" x14ac:dyDescent="0.3">
      <c r="A1803" s="77"/>
      <c r="B1803" s="142"/>
      <c r="C1803" s="79"/>
      <c r="D1803" s="127"/>
      <c r="E1803" s="80"/>
      <c r="F1803" s="143"/>
      <c r="G1803" s="80">
        <f t="shared" si="9"/>
        <v>0</v>
      </c>
      <c r="H1803" s="133"/>
      <c r="I1803" s="162"/>
      <c r="J1803" s="81"/>
      <c r="K1803" s="144"/>
    </row>
    <row r="1804" spans="1:11" ht="16.5" x14ac:dyDescent="0.3">
      <c r="A1804" s="77">
        <v>43458</v>
      </c>
      <c r="B1804" s="142" t="s">
        <v>3795</v>
      </c>
      <c r="C1804" s="79" t="s">
        <v>87</v>
      </c>
      <c r="D1804" s="127" t="s">
        <v>2073</v>
      </c>
      <c r="E1804" s="80">
        <v>4</v>
      </c>
      <c r="F1804" s="143">
        <v>240525.55</v>
      </c>
      <c r="G1804" s="80">
        <f t="shared" si="9"/>
        <v>962102.2</v>
      </c>
      <c r="H1804" s="133">
        <f>G1804</f>
        <v>962102.2</v>
      </c>
      <c r="I1804" s="162"/>
      <c r="J1804" s="81"/>
      <c r="K1804" s="144"/>
    </row>
    <row r="1805" spans="1:11" ht="16.5" x14ac:dyDescent="0.3">
      <c r="A1805" s="77"/>
      <c r="B1805" s="142"/>
      <c r="C1805" s="79"/>
      <c r="D1805" s="127"/>
      <c r="E1805" s="80"/>
      <c r="F1805" s="143"/>
      <c r="G1805" s="80">
        <f t="shared" si="9"/>
        <v>0</v>
      </c>
      <c r="H1805" s="133"/>
      <c r="I1805" s="162"/>
      <c r="J1805" s="81"/>
      <c r="K1805" s="144"/>
    </row>
    <row r="1806" spans="1:11" ht="16.5" x14ac:dyDescent="0.3">
      <c r="A1806" s="77">
        <v>43458</v>
      </c>
      <c r="B1806" s="142" t="s">
        <v>3796</v>
      </c>
      <c r="C1806" s="79" t="s">
        <v>3797</v>
      </c>
      <c r="D1806" s="127" t="s">
        <v>391</v>
      </c>
      <c r="E1806" s="80">
        <v>2</v>
      </c>
      <c r="F1806" s="143">
        <v>562500.18000000005</v>
      </c>
      <c r="G1806" s="80">
        <f t="shared" si="9"/>
        <v>1125000.3600000001</v>
      </c>
      <c r="H1806" s="133"/>
      <c r="I1806" s="162"/>
      <c r="J1806" s="81"/>
      <c r="K1806" s="144"/>
    </row>
    <row r="1807" spans="1:11" ht="16.5" x14ac:dyDescent="0.3">
      <c r="A1807" s="77"/>
      <c r="B1807" s="142"/>
      <c r="C1807" s="79"/>
      <c r="D1807" s="127" t="s">
        <v>2494</v>
      </c>
      <c r="E1807" s="80">
        <v>2</v>
      </c>
      <c r="F1807" s="143">
        <v>621900.18000000005</v>
      </c>
      <c r="G1807" s="80">
        <f t="shared" si="9"/>
        <v>1243800.3600000001</v>
      </c>
      <c r="H1807" s="133"/>
      <c r="I1807" s="162"/>
      <c r="J1807" s="81"/>
      <c r="K1807" s="144"/>
    </row>
    <row r="1808" spans="1:11" ht="16.5" x14ac:dyDescent="0.3">
      <c r="A1808" s="77"/>
      <c r="B1808" s="142"/>
      <c r="C1808" s="79"/>
      <c r="D1808" s="127" t="s">
        <v>28</v>
      </c>
      <c r="E1808" s="80">
        <v>2</v>
      </c>
      <c r="F1808" s="143">
        <v>544500</v>
      </c>
      <c r="G1808" s="80">
        <f t="shared" si="9"/>
        <v>1089000</v>
      </c>
      <c r="H1808" s="133"/>
      <c r="I1808" s="162"/>
      <c r="J1808" s="81"/>
      <c r="K1808" s="144"/>
    </row>
    <row r="1809" spans="1:11" ht="16.5" x14ac:dyDescent="0.3">
      <c r="A1809" s="77"/>
      <c r="B1809" s="142"/>
      <c r="C1809" s="79"/>
      <c r="D1809" s="127" t="s">
        <v>19</v>
      </c>
      <c r="E1809" s="80">
        <v>2</v>
      </c>
      <c r="F1809" s="143">
        <v>543400</v>
      </c>
      <c r="G1809" s="80">
        <f t="shared" si="9"/>
        <v>1086800</v>
      </c>
      <c r="H1809" s="133"/>
      <c r="I1809" s="162"/>
      <c r="J1809" s="81"/>
      <c r="K1809" s="144"/>
    </row>
    <row r="1810" spans="1:11" ht="16.5" x14ac:dyDescent="0.3">
      <c r="A1810" s="77"/>
      <c r="B1810" s="142"/>
      <c r="C1810" s="79"/>
      <c r="D1810" s="127" t="s">
        <v>13</v>
      </c>
      <c r="E1810" s="80">
        <v>2</v>
      </c>
      <c r="F1810" s="143">
        <v>821700</v>
      </c>
      <c r="G1810" s="80">
        <f t="shared" si="9"/>
        <v>1643400</v>
      </c>
      <c r="H1810" s="133">
        <f>SUM(G1806:G1810)</f>
        <v>6188000.7200000007</v>
      </c>
      <c r="I1810" s="162" t="s">
        <v>309</v>
      </c>
      <c r="J1810" s="81"/>
      <c r="K1810" s="144"/>
    </row>
    <row r="1811" spans="1:11" ht="16.5" x14ac:dyDescent="0.3">
      <c r="A1811" s="77"/>
      <c r="B1811" s="142"/>
      <c r="C1811" s="79"/>
      <c r="D1811" s="127"/>
      <c r="E1811" s="80"/>
      <c r="F1811" s="143"/>
      <c r="G1811" s="80">
        <f t="shared" si="9"/>
        <v>0</v>
      </c>
      <c r="H1811" s="133"/>
      <c r="I1811" s="162"/>
      <c r="J1811" s="81"/>
      <c r="K1811" s="144"/>
    </row>
    <row r="1812" spans="1:11" ht="16.5" x14ac:dyDescent="0.3">
      <c r="A1812" s="77">
        <v>43458</v>
      </c>
      <c r="B1812" s="142" t="s">
        <v>3798</v>
      </c>
      <c r="C1812" s="79" t="s">
        <v>42</v>
      </c>
      <c r="D1812" s="127" t="s">
        <v>31</v>
      </c>
      <c r="E1812" s="80">
        <v>1</v>
      </c>
      <c r="F1812" s="143">
        <v>529199.44999999995</v>
      </c>
      <c r="G1812" s="80">
        <f t="shared" si="9"/>
        <v>529199.44999999995</v>
      </c>
      <c r="H1812" s="133">
        <f>G1812</f>
        <v>529199.44999999995</v>
      </c>
      <c r="I1812" s="162" t="s">
        <v>1756</v>
      </c>
      <c r="J1812" s="81"/>
      <c r="K1812" s="144"/>
    </row>
    <row r="1813" spans="1:11" ht="16.5" x14ac:dyDescent="0.3">
      <c r="A1813" s="77"/>
      <c r="B1813" s="142"/>
      <c r="C1813" s="79"/>
      <c r="D1813" s="127"/>
      <c r="E1813" s="80"/>
      <c r="F1813" s="143"/>
      <c r="G1813" s="80">
        <f t="shared" si="9"/>
        <v>0</v>
      </c>
      <c r="H1813" s="133"/>
      <c r="I1813" s="162"/>
      <c r="J1813" s="81"/>
      <c r="K1813" s="144"/>
    </row>
    <row r="1814" spans="1:11" ht="16.5" x14ac:dyDescent="0.3">
      <c r="A1814" s="77">
        <v>43458</v>
      </c>
      <c r="B1814" s="142" t="s">
        <v>3799</v>
      </c>
      <c r="C1814" s="79" t="s">
        <v>3800</v>
      </c>
      <c r="D1814" s="127" t="s">
        <v>1549</v>
      </c>
      <c r="E1814" s="80">
        <v>6</v>
      </c>
      <c r="F1814" s="143">
        <v>165000</v>
      </c>
      <c r="G1814" s="80">
        <f t="shared" si="9"/>
        <v>990000</v>
      </c>
      <c r="H1814" s="133">
        <f>G1814</f>
        <v>990000</v>
      </c>
      <c r="I1814" s="162" t="s">
        <v>314</v>
      </c>
      <c r="J1814" s="81"/>
      <c r="K1814" s="144"/>
    </row>
    <row r="1815" spans="1:11" ht="16.5" x14ac:dyDescent="0.3">
      <c r="A1815" s="77"/>
      <c r="B1815" s="142"/>
      <c r="C1815" s="79"/>
      <c r="D1815" s="127"/>
      <c r="E1815" s="80"/>
      <c r="F1815" s="143"/>
      <c r="G1815" s="80">
        <f t="shared" si="9"/>
        <v>0</v>
      </c>
      <c r="H1815" s="133"/>
      <c r="I1815" s="162"/>
      <c r="J1815" s="81"/>
      <c r="K1815" s="144"/>
    </row>
    <row r="1816" spans="1:11" ht="16.5" x14ac:dyDescent="0.3">
      <c r="A1816" s="77">
        <v>43458</v>
      </c>
      <c r="B1816" s="142" t="s">
        <v>3801</v>
      </c>
      <c r="C1816" s="79" t="s">
        <v>464</v>
      </c>
      <c r="D1816" s="127" t="s">
        <v>31</v>
      </c>
      <c r="E1816" s="80">
        <v>1</v>
      </c>
      <c r="F1816" s="143">
        <v>529199.44999999995</v>
      </c>
      <c r="G1816" s="80">
        <f t="shared" si="9"/>
        <v>529199.44999999995</v>
      </c>
      <c r="H1816" s="133">
        <f>G1816</f>
        <v>529199.44999999995</v>
      </c>
      <c r="I1816" s="162" t="s">
        <v>309</v>
      </c>
      <c r="J1816" s="81"/>
      <c r="K1816" s="144"/>
    </row>
    <row r="1817" spans="1:11" ht="16.5" x14ac:dyDescent="0.3">
      <c r="A1817" s="77"/>
      <c r="B1817" s="142"/>
      <c r="C1817" s="79"/>
      <c r="D1817" s="127"/>
      <c r="E1817" s="80"/>
      <c r="F1817" s="143"/>
      <c r="G1817" s="80">
        <f t="shared" si="9"/>
        <v>0</v>
      </c>
      <c r="H1817" s="133"/>
      <c r="I1817" s="162"/>
      <c r="J1817" s="81"/>
      <c r="K1817" s="144"/>
    </row>
    <row r="1818" spans="1:11" ht="16.5" x14ac:dyDescent="0.3">
      <c r="A1818" s="77">
        <v>43458</v>
      </c>
      <c r="B1818" s="142" t="s">
        <v>3802</v>
      </c>
      <c r="C1818" s="79" t="s">
        <v>100</v>
      </c>
      <c r="D1818" s="127" t="s">
        <v>3803</v>
      </c>
      <c r="E1818" s="80">
        <v>1</v>
      </c>
      <c r="F1818" s="143">
        <v>574200</v>
      </c>
      <c r="G1818" s="80">
        <f t="shared" si="9"/>
        <v>574200</v>
      </c>
      <c r="H1818" s="133">
        <f>G1818</f>
        <v>574200</v>
      </c>
      <c r="I1818" s="162" t="s">
        <v>314</v>
      </c>
      <c r="J1818" s="81"/>
      <c r="K1818" s="144"/>
    </row>
    <row r="1819" spans="1:11" ht="16.5" x14ac:dyDescent="0.3">
      <c r="A1819" s="77"/>
      <c r="B1819" s="142"/>
      <c r="C1819" s="79"/>
      <c r="D1819" s="127"/>
      <c r="E1819" s="80"/>
      <c r="F1819" s="143"/>
      <c r="G1819" s="80">
        <f t="shared" si="9"/>
        <v>0</v>
      </c>
      <c r="H1819" s="133"/>
      <c r="I1819" s="162"/>
      <c r="J1819" s="81"/>
      <c r="K1819" s="144"/>
    </row>
    <row r="1820" spans="1:11" ht="16.5" x14ac:dyDescent="0.3">
      <c r="A1820" s="77">
        <v>43458</v>
      </c>
      <c r="B1820" s="142" t="s">
        <v>3804</v>
      </c>
      <c r="C1820" s="79" t="s">
        <v>2129</v>
      </c>
      <c r="D1820" s="127" t="s">
        <v>2482</v>
      </c>
      <c r="E1820" s="80">
        <v>5</v>
      </c>
      <c r="F1820" s="143">
        <v>215650.38</v>
      </c>
      <c r="G1820" s="80">
        <f t="shared" si="9"/>
        <v>1078251.8999999999</v>
      </c>
      <c r="H1820" s="133">
        <f>G1820</f>
        <v>1078251.8999999999</v>
      </c>
      <c r="I1820" s="162" t="s">
        <v>309</v>
      </c>
      <c r="J1820" s="81"/>
      <c r="K1820" s="144"/>
    </row>
    <row r="1821" spans="1:11" ht="16.5" x14ac:dyDescent="0.3">
      <c r="A1821" s="77"/>
      <c r="B1821" s="142"/>
      <c r="C1821" s="79"/>
      <c r="D1821" s="127"/>
      <c r="E1821" s="80"/>
      <c r="F1821" s="143"/>
      <c r="G1821" s="80">
        <f t="shared" si="9"/>
        <v>0</v>
      </c>
      <c r="H1821" s="133"/>
      <c r="I1821" s="162"/>
      <c r="J1821" s="81"/>
      <c r="K1821" s="144"/>
    </row>
    <row r="1822" spans="1:11" ht="16.5" x14ac:dyDescent="0.3">
      <c r="A1822" s="77">
        <v>43458</v>
      </c>
      <c r="B1822" s="142" t="s">
        <v>3805</v>
      </c>
      <c r="C1822" s="79" t="s">
        <v>1005</v>
      </c>
      <c r="D1822" s="127" t="s">
        <v>3278</v>
      </c>
      <c r="E1822" s="80">
        <v>12</v>
      </c>
      <c r="F1822" s="143">
        <v>198000</v>
      </c>
      <c r="G1822" s="80">
        <f t="shared" si="9"/>
        <v>2376000</v>
      </c>
      <c r="H1822" s="133">
        <f>G1822</f>
        <v>2376000</v>
      </c>
      <c r="I1822" s="162" t="s">
        <v>309</v>
      </c>
      <c r="J1822" s="81"/>
      <c r="K1822" s="144"/>
    </row>
    <row r="1823" spans="1:11" ht="16.5" x14ac:dyDescent="0.3">
      <c r="A1823" s="77"/>
      <c r="B1823" s="142"/>
      <c r="C1823" s="79"/>
      <c r="D1823" s="127"/>
      <c r="E1823" s="80"/>
      <c r="F1823" s="143"/>
      <c r="G1823" s="80">
        <f t="shared" si="9"/>
        <v>0</v>
      </c>
      <c r="H1823" s="133"/>
      <c r="I1823" s="162"/>
      <c r="J1823" s="81"/>
      <c r="K1823" s="144"/>
    </row>
    <row r="1824" spans="1:11" ht="16.5" x14ac:dyDescent="0.3">
      <c r="A1824" s="77">
        <v>43458</v>
      </c>
      <c r="B1824" s="142" t="s">
        <v>3806</v>
      </c>
      <c r="C1824" s="79" t="s">
        <v>2727</v>
      </c>
      <c r="D1824" s="127" t="s">
        <v>3168</v>
      </c>
      <c r="E1824" s="80">
        <v>12</v>
      </c>
      <c r="F1824" s="143">
        <v>243000.5</v>
      </c>
      <c r="G1824" s="80">
        <f t="shared" si="9"/>
        <v>2916006</v>
      </c>
      <c r="H1824" s="133">
        <f>G1824</f>
        <v>2916006</v>
      </c>
      <c r="I1824" s="162" t="s">
        <v>309</v>
      </c>
      <c r="J1824" s="81"/>
      <c r="K1824" s="144"/>
    </row>
    <row r="1825" spans="1:11" ht="16.5" x14ac:dyDescent="0.3">
      <c r="A1825" s="77"/>
      <c r="B1825" s="142"/>
      <c r="C1825" s="79"/>
      <c r="D1825" s="127"/>
      <c r="E1825" s="80"/>
      <c r="F1825" s="143"/>
      <c r="G1825" s="80">
        <f t="shared" si="9"/>
        <v>0</v>
      </c>
      <c r="H1825" s="133"/>
      <c r="I1825" s="162"/>
      <c r="J1825" s="81"/>
      <c r="K1825" s="144"/>
    </row>
    <row r="1826" spans="1:11" ht="16.5" x14ac:dyDescent="0.3">
      <c r="A1826" s="77">
        <v>43458</v>
      </c>
      <c r="B1826" s="142" t="s">
        <v>3807</v>
      </c>
      <c r="C1826" s="79" t="s">
        <v>3808</v>
      </c>
      <c r="D1826" s="127" t="s">
        <v>2691</v>
      </c>
      <c r="E1826" s="80">
        <v>6</v>
      </c>
      <c r="F1826" s="143">
        <v>198000</v>
      </c>
      <c r="G1826" s="80">
        <f t="shared" si="9"/>
        <v>1188000</v>
      </c>
      <c r="H1826" s="133">
        <f>G1826</f>
        <v>1188000</v>
      </c>
      <c r="I1826" s="162" t="s">
        <v>309</v>
      </c>
      <c r="J1826" s="81"/>
      <c r="K1826" s="144"/>
    </row>
    <row r="1827" spans="1:11" ht="16.5" x14ac:dyDescent="0.3">
      <c r="A1827" s="77"/>
      <c r="B1827" s="142"/>
      <c r="C1827" s="79"/>
      <c r="D1827" s="127"/>
      <c r="E1827" s="80"/>
      <c r="F1827" s="143"/>
      <c r="G1827" s="80">
        <f t="shared" si="9"/>
        <v>0</v>
      </c>
      <c r="H1827" s="133"/>
      <c r="I1827" s="162"/>
      <c r="J1827" s="81"/>
      <c r="K1827" s="144"/>
    </row>
    <row r="1828" spans="1:11" ht="16.5" x14ac:dyDescent="0.3">
      <c r="A1828" s="77">
        <v>43458</v>
      </c>
      <c r="B1828" s="142" t="s">
        <v>3809</v>
      </c>
      <c r="C1828" s="79" t="s">
        <v>3621</v>
      </c>
      <c r="D1828" s="127" t="s">
        <v>2073</v>
      </c>
      <c r="E1828" s="80">
        <v>3</v>
      </c>
      <c r="F1828" s="143">
        <v>240525.55</v>
      </c>
      <c r="G1828" s="80">
        <f t="shared" si="9"/>
        <v>721576.64999999991</v>
      </c>
      <c r="H1828" s="133">
        <f>G1828</f>
        <v>721576.64999999991</v>
      </c>
      <c r="I1828" s="162" t="s">
        <v>2524</v>
      </c>
      <c r="J1828" s="81"/>
      <c r="K1828" s="144"/>
    </row>
    <row r="1829" spans="1:11" ht="16.5" x14ac:dyDescent="0.3">
      <c r="A1829" s="77"/>
      <c r="B1829" s="142"/>
      <c r="C1829" s="79"/>
      <c r="D1829" s="127"/>
      <c r="E1829" s="80"/>
      <c r="F1829" s="143"/>
      <c r="G1829" s="80">
        <f t="shared" si="9"/>
        <v>0</v>
      </c>
      <c r="H1829" s="133"/>
      <c r="I1829" s="162"/>
      <c r="J1829" s="81"/>
      <c r="K1829" s="144"/>
    </row>
    <row r="1830" spans="1:11" ht="16.5" x14ac:dyDescent="0.3">
      <c r="A1830" s="77">
        <v>43458</v>
      </c>
      <c r="B1830" s="142" t="s">
        <v>3810</v>
      </c>
      <c r="C1830" s="79" t="s">
        <v>3797</v>
      </c>
      <c r="D1830" s="127" t="s">
        <v>405</v>
      </c>
      <c r="E1830" s="80">
        <v>2</v>
      </c>
      <c r="F1830" s="143">
        <v>540000.55000000005</v>
      </c>
      <c r="G1830" s="80">
        <f t="shared" si="9"/>
        <v>1080001.1000000001</v>
      </c>
      <c r="H1830" s="133"/>
      <c r="I1830" s="162"/>
      <c r="J1830" s="81"/>
      <c r="K1830" s="144"/>
    </row>
    <row r="1831" spans="1:11" ht="16.5" x14ac:dyDescent="0.3">
      <c r="A1831" s="77"/>
      <c r="B1831" s="142"/>
      <c r="C1831" s="79"/>
      <c r="D1831" s="127" t="s">
        <v>3811</v>
      </c>
      <c r="E1831" s="80">
        <v>1</v>
      </c>
      <c r="F1831" s="143">
        <v>484200.09</v>
      </c>
      <c r="G1831" s="80">
        <f t="shared" si="9"/>
        <v>484200.09</v>
      </c>
      <c r="H1831" s="133">
        <f>SUM(G1830:G1832)</f>
        <v>1564201.1900000002</v>
      </c>
      <c r="I1831" s="162" t="s">
        <v>309</v>
      </c>
      <c r="J1831" s="81"/>
      <c r="K1831" s="144"/>
    </row>
    <row r="1832" spans="1:11" ht="16.5" x14ac:dyDescent="0.3">
      <c r="A1832" s="77"/>
      <c r="B1832" s="142"/>
      <c r="C1832" s="79"/>
      <c r="D1832" s="127"/>
      <c r="E1832" s="80"/>
      <c r="F1832" s="143"/>
      <c r="G1832" s="80">
        <f t="shared" si="9"/>
        <v>0</v>
      </c>
      <c r="H1832" s="133"/>
      <c r="I1832" s="162"/>
      <c r="J1832" s="81"/>
      <c r="K1832" s="144"/>
    </row>
    <row r="1833" spans="1:11" ht="16.5" x14ac:dyDescent="0.3">
      <c r="A1833" s="77">
        <v>43458</v>
      </c>
      <c r="B1833" s="142" t="s">
        <v>3812</v>
      </c>
      <c r="C1833" s="79" t="s">
        <v>3429</v>
      </c>
      <c r="D1833" s="127" t="s">
        <v>3213</v>
      </c>
      <c r="E1833" s="80">
        <v>5</v>
      </c>
      <c r="F1833" s="143">
        <v>283099.90500000003</v>
      </c>
      <c r="G1833" s="80">
        <f t="shared" si="9"/>
        <v>1415499.5250000001</v>
      </c>
      <c r="H1833" s="133"/>
      <c r="I1833" s="162"/>
      <c r="J1833" s="81"/>
      <c r="K1833" s="144"/>
    </row>
    <row r="1834" spans="1:11" ht="16.5" x14ac:dyDescent="0.3">
      <c r="A1834" s="77"/>
      <c r="B1834" s="142"/>
      <c r="C1834" s="79"/>
      <c r="D1834" s="127" t="s">
        <v>2757</v>
      </c>
      <c r="E1834" s="80">
        <v>5</v>
      </c>
      <c r="F1834" s="143">
        <v>291650.09499999997</v>
      </c>
      <c r="G1834" s="80">
        <f t="shared" si="9"/>
        <v>1458250.4749999999</v>
      </c>
      <c r="H1834" s="133">
        <f>SUM(G1833:G1834)</f>
        <v>2873750</v>
      </c>
      <c r="I1834" s="162" t="s">
        <v>309</v>
      </c>
      <c r="J1834" s="81"/>
      <c r="K1834" s="144"/>
    </row>
    <row r="1835" spans="1:11" ht="16.5" x14ac:dyDescent="0.3">
      <c r="A1835" s="77"/>
      <c r="B1835" s="142"/>
      <c r="C1835" s="79"/>
      <c r="D1835" s="127"/>
      <c r="E1835" s="80"/>
      <c r="F1835" s="143"/>
      <c r="G1835" s="80">
        <f t="shared" si="9"/>
        <v>0</v>
      </c>
      <c r="H1835" s="133"/>
      <c r="I1835" s="162"/>
      <c r="J1835" s="81"/>
      <c r="K1835" s="144"/>
    </row>
    <row r="1836" spans="1:11" ht="16.5" x14ac:dyDescent="0.3">
      <c r="A1836" s="77">
        <v>43458</v>
      </c>
      <c r="B1836" s="142" t="s">
        <v>3813</v>
      </c>
      <c r="C1836" s="79" t="s">
        <v>811</v>
      </c>
      <c r="D1836" s="127" t="s">
        <v>3814</v>
      </c>
      <c r="E1836" s="80">
        <v>1</v>
      </c>
      <c r="F1836" s="143">
        <v>369000.5</v>
      </c>
      <c r="G1836" s="80">
        <f t="shared" si="9"/>
        <v>369000.5</v>
      </c>
      <c r="H1836" s="133">
        <f>G1836</f>
        <v>369000.5</v>
      </c>
      <c r="I1836" s="162" t="s">
        <v>1215</v>
      </c>
      <c r="J1836" s="81"/>
      <c r="K1836" s="144"/>
    </row>
    <row r="1837" spans="1:11" ht="16.5" x14ac:dyDescent="0.3">
      <c r="A1837" s="77"/>
      <c r="B1837" s="142"/>
      <c r="C1837" s="79"/>
      <c r="D1837" s="127"/>
      <c r="E1837" s="80"/>
      <c r="F1837" s="143"/>
      <c r="G1837" s="80">
        <f t="shared" si="9"/>
        <v>0</v>
      </c>
      <c r="H1837" s="133"/>
      <c r="I1837" s="162"/>
      <c r="J1837" s="81"/>
      <c r="K1837" s="144"/>
    </row>
    <row r="1838" spans="1:11" ht="16.5" x14ac:dyDescent="0.3">
      <c r="A1838" s="77">
        <v>43458</v>
      </c>
      <c r="B1838" s="142" t="s">
        <v>3815</v>
      </c>
      <c r="C1838" s="79" t="s">
        <v>1920</v>
      </c>
      <c r="D1838" s="127" t="s">
        <v>1094</v>
      </c>
      <c r="E1838" s="80">
        <v>24</v>
      </c>
      <c r="F1838" s="143">
        <v>215000.5</v>
      </c>
      <c r="G1838" s="80">
        <f t="shared" si="9"/>
        <v>5160012</v>
      </c>
      <c r="H1838" s="133">
        <f>G1838</f>
        <v>5160012</v>
      </c>
      <c r="I1838" s="162" t="s">
        <v>1216</v>
      </c>
      <c r="J1838" s="81"/>
      <c r="K1838" s="144"/>
    </row>
    <row r="1839" spans="1:11" ht="16.5" x14ac:dyDescent="0.3">
      <c r="A1839" s="77"/>
      <c r="B1839" s="142"/>
      <c r="C1839" s="79"/>
      <c r="D1839" s="127"/>
      <c r="E1839" s="80"/>
      <c r="F1839" s="143"/>
      <c r="G1839" s="80">
        <f t="shared" si="9"/>
        <v>0</v>
      </c>
      <c r="H1839" s="133"/>
      <c r="I1839" s="162"/>
      <c r="J1839" s="81"/>
      <c r="K1839" s="144"/>
    </row>
    <row r="1840" spans="1:11" ht="16.5" x14ac:dyDescent="0.3">
      <c r="A1840" s="77">
        <v>43458</v>
      </c>
      <c r="B1840" s="142" t="s">
        <v>3816</v>
      </c>
      <c r="C1840" s="79" t="s">
        <v>1019</v>
      </c>
      <c r="D1840" s="127" t="s">
        <v>2756</v>
      </c>
      <c r="E1840" s="80">
        <v>2</v>
      </c>
      <c r="F1840" s="143">
        <v>243000.5</v>
      </c>
      <c r="G1840" s="80">
        <f t="shared" si="9"/>
        <v>486001</v>
      </c>
      <c r="H1840" s="133"/>
      <c r="I1840" s="162"/>
      <c r="J1840" s="81"/>
      <c r="K1840" s="144"/>
    </row>
    <row r="1841" spans="1:11" ht="16.5" x14ac:dyDescent="0.3">
      <c r="A1841" s="77"/>
      <c r="B1841" s="142"/>
      <c r="C1841" s="79"/>
      <c r="D1841" s="127" t="s">
        <v>2691</v>
      </c>
      <c r="E1841" s="80">
        <v>4</v>
      </c>
      <c r="F1841" s="143">
        <v>198000</v>
      </c>
      <c r="G1841" s="80">
        <f t="shared" si="9"/>
        <v>792000</v>
      </c>
      <c r="H1841" s="133"/>
      <c r="I1841" s="162"/>
      <c r="J1841" s="81"/>
      <c r="K1841" s="144"/>
    </row>
    <row r="1842" spans="1:11" ht="16.5" x14ac:dyDescent="0.3">
      <c r="A1842" s="77"/>
      <c r="B1842" s="142"/>
      <c r="C1842" s="79"/>
      <c r="D1842" s="127" t="s">
        <v>887</v>
      </c>
      <c r="E1842" s="80">
        <v>4</v>
      </c>
      <c r="F1842" s="143">
        <v>230000.1</v>
      </c>
      <c r="G1842" s="80">
        <f t="shared" si="9"/>
        <v>920000.4</v>
      </c>
      <c r="H1842" s="133"/>
      <c r="I1842" s="162"/>
      <c r="J1842" s="81"/>
      <c r="K1842" s="144"/>
    </row>
    <row r="1843" spans="1:11" ht="16.5" x14ac:dyDescent="0.3">
      <c r="A1843" s="77"/>
      <c r="B1843" s="142"/>
      <c r="C1843" s="79"/>
      <c r="D1843" s="127" t="s">
        <v>2757</v>
      </c>
      <c r="E1843" s="80">
        <v>2</v>
      </c>
      <c r="F1843" s="143">
        <v>291650.09499999997</v>
      </c>
      <c r="G1843" s="80">
        <f t="shared" si="9"/>
        <v>583300.18999999994</v>
      </c>
      <c r="H1843" s="133"/>
      <c r="I1843" s="162"/>
      <c r="J1843" s="81"/>
      <c r="K1843" s="144"/>
    </row>
    <row r="1844" spans="1:11" ht="16.5" x14ac:dyDescent="0.3">
      <c r="A1844" s="77"/>
      <c r="B1844" s="142"/>
      <c r="C1844" s="79"/>
      <c r="D1844" s="127" t="s">
        <v>2482</v>
      </c>
      <c r="E1844" s="80">
        <v>12</v>
      </c>
      <c r="F1844" s="143">
        <v>215650.38</v>
      </c>
      <c r="G1844" s="80">
        <f t="shared" si="9"/>
        <v>2587804.56</v>
      </c>
      <c r="H1844" s="133">
        <f>SUM(G1840:G1844)</f>
        <v>5369106.1500000004</v>
      </c>
      <c r="I1844" s="162" t="s">
        <v>309</v>
      </c>
      <c r="J1844" s="81"/>
      <c r="K1844" s="144"/>
    </row>
    <row r="1845" spans="1:11" ht="16.5" x14ac:dyDescent="0.3">
      <c r="A1845" s="77"/>
      <c r="B1845" s="142"/>
      <c r="C1845" s="79"/>
      <c r="D1845" s="127"/>
      <c r="E1845" s="80"/>
      <c r="F1845" s="143"/>
      <c r="G1845" s="80">
        <f t="shared" si="9"/>
        <v>0</v>
      </c>
      <c r="H1845" s="133"/>
      <c r="I1845" s="162"/>
      <c r="J1845" s="81"/>
      <c r="K1845" s="144"/>
    </row>
    <row r="1846" spans="1:11" ht="16.5" x14ac:dyDescent="0.3">
      <c r="A1846" s="77">
        <v>43458</v>
      </c>
      <c r="B1846" s="142" t="s">
        <v>3817</v>
      </c>
      <c r="C1846" s="79" t="s">
        <v>811</v>
      </c>
      <c r="D1846" s="127" t="s">
        <v>3263</v>
      </c>
      <c r="E1846" s="80">
        <v>12</v>
      </c>
      <c r="F1846" s="143">
        <v>264999.90000000002</v>
      </c>
      <c r="G1846" s="80">
        <f t="shared" si="9"/>
        <v>3179998.8000000003</v>
      </c>
      <c r="H1846" s="133">
        <f>G1846</f>
        <v>3179998.8000000003</v>
      </c>
      <c r="I1846" s="162" t="s">
        <v>1215</v>
      </c>
      <c r="J1846" s="81"/>
      <c r="K1846" s="144"/>
    </row>
    <row r="1847" spans="1:11" ht="16.5" x14ac:dyDescent="0.3">
      <c r="A1847" s="77"/>
      <c r="B1847" s="142"/>
      <c r="C1847" s="79"/>
      <c r="D1847" s="127"/>
      <c r="E1847" s="80"/>
      <c r="F1847" s="143"/>
      <c r="G1847" s="80">
        <f t="shared" si="9"/>
        <v>0</v>
      </c>
      <c r="H1847" s="133"/>
      <c r="I1847" s="162"/>
      <c r="J1847" s="81"/>
      <c r="K1847" s="144"/>
    </row>
    <row r="1848" spans="1:11" ht="16.5" x14ac:dyDescent="0.3">
      <c r="A1848" s="77">
        <v>43458</v>
      </c>
      <c r="B1848" s="142" t="s">
        <v>3818</v>
      </c>
      <c r="C1848" s="79" t="s">
        <v>3819</v>
      </c>
      <c r="D1848" s="127" t="s">
        <v>947</v>
      </c>
      <c r="E1848" s="80">
        <v>1</v>
      </c>
      <c r="F1848" s="143">
        <v>282150</v>
      </c>
      <c r="G1848" s="80">
        <f t="shared" si="9"/>
        <v>282150</v>
      </c>
      <c r="H1848" s="133"/>
      <c r="I1848" s="162"/>
      <c r="J1848" s="81"/>
      <c r="K1848" s="144"/>
    </row>
    <row r="1849" spans="1:11" ht="16.5" x14ac:dyDescent="0.3">
      <c r="A1849" s="77"/>
      <c r="B1849" s="142"/>
      <c r="C1849" s="79"/>
      <c r="D1849" s="127" t="s">
        <v>1606</v>
      </c>
      <c r="E1849" s="80">
        <v>4</v>
      </c>
      <c r="F1849" s="143">
        <v>270750.09499999997</v>
      </c>
      <c r="G1849" s="80">
        <f t="shared" si="9"/>
        <v>1083000.3799999999</v>
      </c>
      <c r="H1849" s="133">
        <f>SUM(G1848:G1849)</f>
        <v>1365150.38</v>
      </c>
      <c r="I1849" s="162" t="s">
        <v>309</v>
      </c>
      <c r="J1849" s="81"/>
      <c r="K1849" s="144"/>
    </row>
    <row r="1850" spans="1:11" ht="16.5" x14ac:dyDescent="0.3">
      <c r="A1850" s="77"/>
      <c r="B1850" s="142"/>
      <c r="C1850" s="79"/>
      <c r="D1850" s="127"/>
      <c r="E1850" s="80"/>
      <c r="F1850" s="143"/>
      <c r="G1850" s="80">
        <f t="shared" si="9"/>
        <v>0</v>
      </c>
      <c r="H1850" s="133"/>
      <c r="I1850" s="162"/>
      <c r="J1850" s="81"/>
      <c r="K1850" s="144"/>
    </row>
    <row r="1851" spans="1:11" ht="16.5" x14ac:dyDescent="0.3">
      <c r="A1851" s="77">
        <v>43458</v>
      </c>
      <c r="B1851" s="142" t="s">
        <v>3820</v>
      </c>
      <c r="C1851" s="79" t="s">
        <v>3821</v>
      </c>
      <c r="D1851" s="127" t="s">
        <v>3495</v>
      </c>
      <c r="E1851" s="80">
        <v>3</v>
      </c>
      <c r="F1851" s="143">
        <v>944999.45</v>
      </c>
      <c r="G1851" s="80">
        <f t="shared" si="9"/>
        <v>2834998.3499999996</v>
      </c>
      <c r="H1851" s="133">
        <f>G1851</f>
        <v>2834998.3499999996</v>
      </c>
      <c r="I1851" s="162" t="s">
        <v>309</v>
      </c>
      <c r="J1851" s="81"/>
      <c r="K1851" s="144"/>
    </row>
    <row r="1852" spans="1:11" ht="16.5" x14ac:dyDescent="0.3">
      <c r="A1852" s="77"/>
      <c r="B1852" s="142"/>
      <c r="C1852" s="79"/>
      <c r="D1852" s="127"/>
      <c r="E1852" s="80"/>
      <c r="F1852" s="143"/>
      <c r="G1852" s="80">
        <f t="shared" si="9"/>
        <v>0</v>
      </c>
      <c r="H1852" s="133"/>
      <c r="I1852" s="162"/>
      <c r="J1852" s="81"/>
      <c r="K1852" s="144"/>
    </row>
    <row r="1853" spans="1:11" ht="16.5" x14ac:dyDescent="0.3">
      <c r="A1853" s="77">
        <v>43458</v>
      </c>
      <c r="B1853" s="142" t="s">
        <v>3822</v>
      </c>
      <c r="C1853" s="79" t="s">
        <v>325</v>
      </c>
      <c r="D1853" s="127" t="s">
        <v>887</v>
      </c>
      <c r="E1853" s="80">
        <v>2</v>
      </c>
      <c r="F1853" s="143">
        <v>230000.1</v>
      </c>
      <c r="G1853" s="80">
        <f t="shared" si="9"/>
        <v>460000.2</v>
      </c>
      <c r="H1853" s="133">
        <f>G1853</f>
        <v>460000.2</v>
      </c>
      <c r="I1853" s="162" t="s">
        <v>2524</v>
      </c>
      <c r="J1853" s="81"/>
      <c r="K1853" s="144"/>
    </row>
    <row r="1854" spans="1:11" ht="16.5" x14ac:dyDescent="0.3">
      <c r="A1854" s="77"/>
      <c r="B1854" s="142"/>
      <c r="C1854" s="79"/>
      <c r="D1854" s="127"/>
      <c r="E1854" s="80"/>
      <c r="F1854" s="143"/>
      <c r="G1854" s="80">
        <f t="shared" si="9"/>
        <v>0</v>
      </c>
      <c r="H1854" s="133"/>
      <c r="I1854" s="162"/>
      <c r="J1854" s="81"/>
      <c r="K1854" s="144"/>
    </row>
    <row r="1855" spans="1:11" ht="16.5" x14ac:dyDescent="0.3">
      <c r="A1855" s="77">
        <v>43458</v>
      </c>
      <c r="B1855" s="142" t="s">
        <v>3823</v>
      </c>
      <c r="C1855" s="79" t="s">
        <v>1978</v>
      </c>
      <c r="D1855" s="127" t="s">
        <v>104</v>
      </c>
      <c r="E1855" s="80">
        <v>2</v>
      </c>
      <c r="F1855" s="143">
        <v>513900.09</v>
      </c>
      <c r="G1855" s="80">
        <f t="shared" si="9"/>
        <v>1027800.18</v>
      </c>
      <c r="H1855" s="133"/>
      <c r="I1855" s="162"/>
      <c r="J1855" s="81"/>
      <c r="K1855" s="144"/>
    </row>
    <row r="1856" spans="1:11" ht="16.5" x14ac:dyDescent="0.3">
      <c r="A1856" s="77"/>
      <c r="B1856" s="142"/>
      <c r="C1856" s="79"/>
      <c r="D1856" s="127" t="s">
        <v>31</v>
      </c>
      <c r="E1856" s="80">
        <v>2</v>
      </c>
      <c r="F1856" s="143">
        <v>529199.44999999995</v>
      </c>
      <c r="G1856" s="80">
        <f t="shared" si="9"/>
        <v>1058398.8999999999</v>
      </c>
      <c r="H1856" s="133">
        <f>SUM(G1855:G1856)</f>
        <v>2086199.08</v>
      </c>
      <c r="I1856" s="162" t="s">
        <v>1756</v>
      </c>
      <c r="J1856" s="81"/>
      <c r="K1856" s="144"/>
    </row>
    <row r="1857" spans="1:11" ht="16.5" x14ac:dyDescent="0.3">
      <c r="A1857" s="77"/>
      <c r="B1857" s="142"/>
      <c r="C1857" s="79"/>
      <c r="D1857" s="127"/>
      <c r="E1857" s="80"/>
      <c r="F1857" s="143"/>
      <c r="G1857" s="80">
        <f t="shared" si="9"/>
        <v>0</v>
      </c>
      <c r="H1857" s="133"/>
      <c r="I1857" s="162"/>
      <c r="J1857" s="81"/>
      <c r="K1857" s="144"/>
    </row>
    <row r="1858" spans="1:11" ht="16.5" x14ac:dyDescent="0.3">
      <c r="A1858" s="77">
        <v>43458</v>
      </c>
      <c r="B1858" s="142" t="s">
        <v>3824</v>
      </c>
      <c r="C1858" s="79" t="s">
        <v>2140</v>
      </c>
      <c r="D1858" s="127" t="s">
        <v>1549</v>
      </c>
      <c r="E1858" s="80">
        <v>1</v>
      </c>
      <c r="F1858" s="143">
        <v>165000</v>
      </c>
      <c r="G1858" s="80">
        <f t="shared" si="9"/>
        <v>165000</v>
      </c>
      <c r="H1858" s="133">
        <f>G1858</f>
        <v>165000</v>
      </c>
      <c r="I1858" s="162" t="s">
        <v>2524</v>
      </c>
      <c r="J1858" s="81"/>
      <c r="K1858" s="144"/>
    </row>
    <row r="1859" spans="1:11" ht="16.5" x14ac:dyDescent="0.3">
      <c r="A1859" s="77"/>
      <c r="B1859" s="142"/>
      <c r="C1859" s="79"/>
      <c r="D1859" s="127"/>
      <c r="E1859" s="80"/>
      <c r="F1859" s="143"/>
      <c r="G1859" s="80">
        <f t="shared" si="9"/>
        <v>0</v>
      </c>
      <c r="H1859" s="133"/>
      <c r="I1859" s="162"/>
      <c r="J1859" s="81"/>
      <c r="K1859" s="144"/>
    </row>
    <row r="1860" spans="1:11" ht="16.5" x14ac:dyDescent="0.3">
      <c r="A1860" s="77">
        <v>43458</v>
      </c>
      <c r="B1860" s="142" t="s">
        <v>3825</v>
      </c>
      <c r="C1860" s="79" t="s">
        <v>3826</v>
      </c>
      <c r="D1860" s="127" t="s">
        <v>2073</v>
      </c>
      <c r="E1860" s="80">
        <v>1</v>
      </c>
      <c r="F1860" s="143">
        <v>240525.55</v>
      </c>
      <c r="G1860" s="80">
        <f t="shared" si="9"/>
        <v>240525.55</v>
      </c>
      <c r="H1860" s="133">
        <f>G1860</f>
        <v>240525.55</v>
      </c>
      <c r="I1860" s="162" t="s">
        <v>2524</v>
      </c>
      <c r="J1860" s="81"/>
      <c r="K1860" s="144"/>
    </row>
    <row r="1861" spans="1:11" ht="16.5" x14ac:dyDescent="0.3">
      <c r="A1861" s="77"/>
      <c r="B1861" s="142"/>
      <c r="C1861" s="79"/>
      <c r="D1861" s="127"/>
      <c r="E1861" s="80"/>
      <c r="F1861" s="143"/>
      <c r="G1861" s="80">
        <f t="shared" ref="G1861:G2046" si="10">E1861*F1861</f>
        <v>0</v>
      </c>
      <c r="H1861" s="133"/>
      <c r="I1861" s="162"/>
      <c r="J1861" s="81"/>
      <c r="K1861" s="144"/>
    </row>
    <row r="1862" spans="1:11" ht="16.5" x14ac:dyDescent="0.3">
      <c r="A1862" s="77">
        <v>43458</v>
      </c>
      <c r="B1862" s="142" t="s">
        <v>3827</v>
      </c>
      <c r="C1862" s="79" t="s">
        <v>3828</v>
      </c>
      <c r="D1862" s="127" t="s">
        <v>2956</v>
      </c>
      <c r="E1862" s="80">
        <v>4</v>
      </c>
      <c r="F1862" s="143">
        <v>1264500.27</v>
      </c>
      <c r="G1862" s="80">
        <f t="shared" si="10"/>
        <v>5058001.08</v>
      </c>
      <c r="H1862" s="133">
        <f>G1862</f>
        <v>5058001.08</v>
      </c>
      <c r="I1862" s="162" t="s">
        <v>309</v>
      </c>
      <c r="J1862" s="81"/>
      <c r="K1862" s="144"/>
    </row>
    <row r="1863" spans="1:11" ht="16.5" x14ac:dyDescent="0.3">
      <c r="A1863" s="77"/>
      <c r="B1863" s="142"/>
      <c r="C1863" s="79"/>
      <c r="D1863" s="127"/>
      <c r="E1863" s="80"/>
      <c r="F1863" s="143"/>
      <c r="G1863" s="80">
        <f t="shared" si="10"/>
        <v>0</v>
      </c>
      <c r="H1863" s="133"/>
      <c r="I1863" s="162"/>
      <c r="J1863" s="81"/>
      <c r="K1863" s="144"/>
    </row>
    <row r="1864" spans="1:11" ht="16.5" x14ac:dyDescent="0.3">
      <c r="A1864" s="77">
        <v>43458</v>
      </c>
      <c r="B1864" s="142" t="s">
        <v>3829</v>
      </c>
      <c r="C1864" s="79" t="s">
        <v>3355</v>
      </c>
      <c r="D1864" s="127" t="s">
        <v>1094</v>
      </c>
      <c r="E1864" s="80">
        <v>12</v>
      </c>
      <c r="F1864" s="143">
        <v>215000.5</v>
      </c>
      <c r="G1864" s="80">
        <f t="shared" si="10"/>
        <v>2580006</v>
      </c>
      <c r="H1864" s="133"/>
      <c r="I1864" s="162"/>
      <c r="J1864" s="81"/>
      <c r="K1864" s="144"/>
    </row>
    <row r="1865" spans="1:11" ht="16.5" x14ac:dyDescent="0.3">
      <c r="A1865" s="77"/>
      <c r="B1865" s="142"/>
      <c r="C1865" s="79"/>
      <c r="D1865" s="127" t="s">
        <v>1094</v>
      </c>
      <c r="E1865" s="80">
        <v>1</v>
      </c>
      <c r="F1865" s="143">
        <v>0</v>
      </c>
      <c r="G1865" s="80">
        <v>0</v>
      </c>
      <c r="H1865" s="133">
        <f>SUM(G1864:G1865)</f>
        <v>2580006</v>
      </c>
      <c r="I1865" s="162" t="s">
        <v>1756</v>
      </c>
      <c r="J1865" s="81"/>
      <c r="K1865" s="144"/>
    </row>
    <row r="1866" spans="1:11" ht="16.5" x14ac:dyDescent="0.3">
      <c r="A1866" s="77"/>
      <c r="B1866" s="142"/>
      <c r="C1866" s="79"/>
      <c r="D1866" s="127"/>
      <c r="E1866" s="80"/>
      <c r="F1866" s="143"/>
      <c r="G1866" s="80">
        <f t="shared" si="10"/>
        <v>0</v>
      </c>
      <c r="H1866" s="133"/>
      <c r="I1866" s="162"/>
      <c r="J1866" s="81"/>
      <c r="K1866" s="144"/>
    </row>
    <row r="1867" spans="1:11" ht="16.5" x14ac:dyDescent="0.3">
      <c r="A1867" s="77">
        <v>43458</v>
      </c>
      <c r="B1867" s="142" t="s">
        <v>3830</v>
      </c>
      <c r="C1867" s="79" t="s">
        <v>3835</v>
      </c>
      <c r="D1867" s="127" t="s">
        <v>208</v>
      </c>
      <c r="E1867" s="80">
        <v>1</v>
      </c>
      <c r="F1867" s="143">
        <v>134999.70000000001</v>
      </c>
      <c r="G1867" s="80">
        <f t="shared" si="10"/>
        <v>134999.70000000001</v>
      </c>
      <c r="H1867" s="133">
        <f>G1867</f>
        <v>134999.70000000001</v>
      </c>
      <c r="I1867" s="162" t="s">
        <v>2524</v>
      </c>
      <c r="J1867" s="81"/>
      <c r="K1867" s="144"/>
    </row>
    <row r="1868" spans="1:11" ht="16.5" x14ac:dyDescent="0.3">
      <c r="A1868" s="77"/>
      <c r="B1868" s="142"/>
      <c r="C1868" s="79"/>
      <c r="D1868" s="127"/>
      <c r="E1868" s="80"/>
      <c r="F1868" s="143"/>
      <c r="G1868" s="80">
        <f t="shared" si="10"/>
        <v>0</v>
      </c>
      <c r="H1868" s="133"/>
      <c r="I1868" s="162"/>
      <c r="J1868" s="81"/>
      <c r="K1868" s="144"/>
    </row>
    <row r="1869" spans="1:11" ht="16.5" x14ac:dyDescent="0.3">
      <c r="A1869" s="77">
        <v>43458</v>
      </c>
      <c r="B1869" s="142" t="s">
        <v>3831</v>
      </c>
      <c r="C1869" s="79" t="s">
        <v>3173</v>
      </c>
      <c r="D1869" s="127" t="s">
        <v>2772</v>
      </c>
      <c r="E1869" s="80">
        <v>6</v>
      </c>
      <c r="F1869" s="143">
        <v>243000.5</v>
      </c>
      <c r="G1869" s="80">
        <f t="shared" si="10"/>
        <v>1458003</v>
      </c>
      <c r="H1869" s="133"/>
      <c r="I1869" s="162"/>
      <c r="J1869" s="81"/>
      <c r="K1869" s="144"/>
    </row>
    <row r="1870" spans="1:11" ht="16.5" x14ac:dyDescent="0.3">
      <c r="A1870" s="77"/>
      <c r="B1870" s="142"/>
      <c r="C1870" s="79"/>
      <c r="D1870" s="127" t="s">
        <v>2760</v>
      </c>
      <c r="E1870" s="80">
        <v>4</v>
      </c>
      <c r="F1870" s="143">
        <v>243000.5</v>
      </c>
      <c r="G1870" s="80">
        <f t="shared" si="10"/>
        <v>972002</v>
      </c>
      <c r="H1870" s="133">
        <f>SUM(G1869:G1870)</f>
        <v>2430005</v>
      </c>
      <c r="I1870" s="162" t="s">
        <v>309</v>
      </c>
      <c r="J1870" s="81"/>
      <c r="K1870" s="144"/>
    </row>
    <row r="1871" spans="1:11" ht="16.5" x14ac:dyDescent="0.3">
      <c r="A1871" s="77"/>
      <c r="B1871" s="142"/>
      <c r="C1871" s="79"/>
      <c r="D1871" s="127"/>
      <c r="E1871" s="80"/>
      <c r="F1871" s="143"/>
      <c r="G1871" s="80">
        <f t="shared" si="10"/>
        <v>0</v>
      </c>
      <c r="H1871" s="133"/>
      <c r="I1871" s="162"/>
      <c r="J1871" s="81"/>
      <c r="K1871" s="144"/>
    </row>
    <row r="1872" spans="1:11" ht="16.5" x14ac:dyDescent="0.3">
      <c r="A1872" s="77">
        <v>43458</v>
      </c>
      <c r="B1872" s="142" t="s">
        <v>3832</v>
      </c>
      <c r="C1872" s="79" t="s">
        <v>3833</v>
      </c>
      <c r="D1872" s="127" t="s">
        <v>2482</v>
      </c>
      <c r="E1872" s="80">
        <v>5</v>
      </c>
      <c r="F1872" s="143">
        <v>227000.4</v>
      </c>
      <c r="G1872" s="80">
        <f t="shared" si="10"/>
        <v>1135002</v>
      </c>
      <c r="H1872" s="133"/>
      <c r="I1872" s="162"/>
      <c r="J1872" s="81"/>
      <c r="K1872" s="144"/>
    </row>
    <row r="1873" spans="1:11" ht="16.5" x14ac:dyDescent="0.3">
      <c r="A1873" s="77"/>
      <c r="B1873" s="142"/>
      <c r="C1873" s="79"/>
      <c r="D1873" s="127" t="s">
        <v>1094</v>
      </c>
      <c r="E1873" s="80">
        <v>3</v>
      </c>
      <c r="F1873" s="143">
        <v>215000.5</v>
      </c>
      <c r="G1873" s="80">
        <f t="shared" si="10"/>
        <v>645001.5</v>
      </c>
      <c r="H1873" s="133"/>
      <c r="I1873" s="162"/>
      <c r="J1873" s="81"/>
      <c r="K1873" s="144"/>
    </row>
    <row r="1874" spans="1:11" ht="16.5" x14ac:dyDescent="0.3">
      <c r="A1874" s="77"/>
      <c r="B1874" s="142"/>
      <c r="C1874" s="79"/>
      <c r="D1874" s="127" t="s">
        <v>887</v>
      </c>
      <c r="E1874" s="80">
        <v>2</v>
      </c>
      <c r="F1874" s="143">
        <v>230000.1</v>
      </c>
      <c r="G1874" s="80">
        <f t="shared" si="10"/>
        <v>460000.2</v>
      </c>
      <c r="H1874" s="133"/>
      <c r="I1874" s="162"/>
      <c r="J1874" s="81"/>
      <c r="K1874" s="144"/>
    </row>
    <row r="1875" spans="1:11" ht="16.5" x14ac:dyDescent="0.3">
      <c r="A1875" s="77"/>
      <c r="B1875" s="142"/>
      <c r="C1875" s="79"/>
      <c r="D1875" s="127" t="s">
        <v>2677</v>
      </c>
      <c r="E1875" s="80">
        <v>2</v>
      </c>
      <c r="F1875" s="143">
        <v>297999.90000000002</v>
      </c>
      <c r="G1875" s="80">
        <f t="shared" si="10"/>
        <v>595999.80000000005</v>
      </c>
      <c r="H1875" s="133">
        <f>SUM(G1872:G1875)</f>
        <v>2836003.5</v>
      </c>
      <c r="I1875" s="162" t="s">
        <v>1756</v>
      </c>
      <c r="J1875" s="81"/>
      <c r="K1875" s="144"/>
    </row>
    <row r="1876" spans="1:11" ht="16.5" x14ac:dyDescent="0.3">
      <c r="A1876" s="77"/>
      <c r="B1876" s="142"/>
      <c r="C1876" s="79"/>
      <c r="D1876" s="127"/>
      <c r="E1876" s="80"/>
      <c r="F1876" s="143"/>
      <c r="G1876" s="80">
        <f t="shared" si="10"/>
        <v>0</v>
      </c>
      <c r="H1876" s="133"/>
      <c r="I1876" s="162"/>
      <c r="J1876" s="81"/>
      <c r="K1876" s="144"/>
    </row>
    <row r="1877" spans="1:11" ht="16.5" x14ac:dyDescent="0.3">
      <c r="A1877" s="77">
        <v>43458</v>
      </c>
      <c r="B1877" s="142" t="s">
        <v>3834</v>
      </c>
      <c r="C1877" s="79" t="s">
        <v>3794</v>
      </c>
      <c r="D1877" s="127" t="s">
        <v>2073</v>
      </c>
      <c r="E1877" s="80">
        <v>1</v>
      </c>
      <c r="F1877" s="143">
        <v>240525.55</v>
      </c>
      <c r="G1877" s="80">
        <f t="shared" si="10"/>
        <v>240525.55</v>
      </c>
      <c r="H1877" s="133">
        <f>G1877</f>
        <v>240525.55</v>
      </c>
      <c r="I1877" s="162" t="s">
        <v>2524</v>
      </c>
      <c r="J1877" s="81"/>
      <c r="K1877" s="144"/>
    </row>
    <row r="1878" spans="1:11" ht="16.5" x14ac:dyDescent="0.3">
      <c r="A1878" s="77"/>
      <c r="B1878" s="142"/>
      <c r="C1878" s="79"/>
      <c r="D1878" s="127"/>
      <c r="E1878" s="80"/>
      <c r="F1878" s="143"/>
      <c r="G1878" s="80">
        <f t="shared" si="10"/>
        <v>0</v>
      </c>
      <c r="H1878" s="133"/>
      <c r="I1878" s="162"/>
      <c r="J1878" s="81"/>
      <c r="K1878" s="144"/>
    </row>
    <row r="1879" spans="1:11" ht="16.5" x14ac:dyDescent="0.3">
      <c r="A1879" s="77">
        <v>43462</v>
      </c>
      <c r="B1879" s="142" t="s">
        <v>3836</v>
      </c>
      <c r="C1879" s="79" t="s">
        <v>985</v>
      </c>
      <c r="D1879" s="127" t="s">
        <v>1851</v>
      </c>
      <c r="E1879" s="80">
        <v>48</v>
      </c>
      <c r="F1879" s="143">
        <v>70416.5</v>
      </c>
      <c r="G1879" s="80">
        <f t="shared" si="10"/>
        <v>3379992</v>
      </c>
      <c r="H1879" s="133"/>
      <c r="I1879" s="162"/>
      <c r="J1879" s="81"/>
      <c r="K1879" s="144"/>
    </row>
    <row r="1880" spans="1:11" ht="16.5" x14ac:dyDescent="0.3">
      <c r="A1880" s="77"/>
      <c r="B1880" s="142"/>
      <c r="C1880" s="79"/>
      <c r="D1880" s="127" t="s">
        <v>1719</v>
      </c>
      <c r="E1880" s="80">
        <v>24</v>
      </c>
      <c r="F1880" s="143">
        <v>70416.5</v>
      </c>
      <c r="G1880" s="80">
        <f t="shared" si="10"/>
        <v>1689996</v>
      </c>
      <c r="H1880" s="133"/>
      <c r="I1880" s="162"/>
      <c r="J1880" s="81"/>
      <c r="K1880" s="144"/>
    </row>
    <row r="1881" spans="1:11" ht="16.5" x14ac:dyDescent="0.3">
      <c r="A1881" s="77"/>
      <c r="B1881" s="142"/>
      <c r="C1881" s="79"/>
      <c r="D1881" s="127" t="s">
        <v>1966</v>
      </c>
      <c r="E1881" s="80">
        <v>48</v>
      </c>
      <c r="F1881" s="143">
        <v>70416.5</v>
      </c>
      <c r="G1881" s="80">
        <f t="shared" si="10"/>
        <v>3379992</v>
      </c>
      <c r="H1881" s="133"/>
      <c r="I1881" s="162"/>
      <c r="J1881" s="81"/>
      <c r="K1881" s="144"/>
    </row>
    <row r="1882" spans="1:11" ht="16.5" x14ac:dyDescent="0.3">
      <c r="A1882" s="77"/>
      <c r="B1882" s="142"/>
      <c r="C1882" s="79"/>
      <c r="D1882" s="127" t="s">
        <v>1725</v>
      </c>
      <c r="E1882" s="80">
        <v>24</v>
      </c>
      <c r="F1882" s="143">
        <v>70416.5</v>
      </c>
      <c r="G1882" s="80">
        <f t="shared" si="10"/>
        <v>1689996</v>
      </c>
      <c r="H1882" s="133"/>
      <c r="I1882" s="162"/>
      <c r="J1882" s="81"/>
      <c r="K1882" s="144"/>
    </row>
    <row r="1883" spans="1:11" ht="16.5" x14ac:dyDescent="0.3">
      <c r="A1883" s="77"/>
      <c r="B1883" s="142"/>
      <c r="C1883" s="79"/>
      <c r="D1883" s="127" t="s">
        <v>1933</v>
      </c>
      <c r="E1883" s="80">
        <v>48</v>
      </c>
      <c r="F1883" s="143">
        <v>70416.5</v>
      </c>
      <c r="G1883" s="80">
        <f t="shared" si="10"/>
        <v>3379992</v>
      </c>
      <c r="H1883" s="133"/>
      <c r="I1883" s="162"/>
      <c r="J1883" s="81"/>
      <c r="K1883" s="144"/>
    </row>
    <row r="1884" spans="1:11" ht="16.5" x14ac:dyDescent="0.3">
      <c r="A1884" s="77"/>
      <c r="B1884" s="142"/>
      <c r="C1884" s="79"/>
      <c r="D1884" s="127" t="s">
        <v>1930</v>
      </c>
      <c r="E1884" s="80">
        <v>17</v>
      </c>
      <c r="F1884" s="143">
        <v>70416.5</v>
      </c>
      <c r="G1884" s="80">
        <f t="shared" si="10"/>
        <v>1197080.5</v>
      </c>
      <c r="H1884" s="133">
        <f>SUM(G1879:G1884)</f>
        <v>14717048.5</v>
      </c>
      <c r="I1884" s="162" t="s">
        <v>2545</v>
      </c>
      <c r="J1884" s="81"/>
      <c r="K1884" s="144"/>
    </row>
    <row r="1885" spans="1:11" ht="16.5" x14ac:dyDescent="0.3">
      <c r="A1885" s="77"/>
      <c r="B1885" s="142"/>
      <c r="C1885" s="79"/>
      <c r="D1885" s="127"/>
      <c r="E1885" s="80"/>
      <c r="F1885" s="143"/>
      <c r="G1885" s="80">
        <f t="shared" si="10"/>
        <v>0</v>
      </c>
      <c r="H1885" s="133"/>
      <c r="I1885" s="162"/>
      <c r="J1885" s="81"/>
      <c r="K1885" s="144"/>
    </row>
    <row r="1886" spans="1:11" ht="16.5" x14ac:dyDescent="0.3">
      <c r="A1886" s="77">
        <v>43462</v>
      </c>
      <c r="B1886" s="142" t="s">
        <v>3837</v>
      </c>
      <c r="C1886" s="79" t="s">
        <v>985</v>
      </c>
      <c r="D1886" s="127" t="s">
        <v>1635</v>
      </c>
      <c r="E1886" s="80">
        <v>12</v>
      </c>
      <c r="F1886" s="143">
        <v>140834.1</v>
      </c>
      <c r="G1886" s="80">
        <f t="shared" si="10"/>
        <v>1690009.2000000002</v>
      </c>
      <c r="H1886" s="133"/>
      <c r="I1886" s="162"/>
      <c r="J1886" s="81"/>
      <c r="K1886" s="144"/>
    </row>
    <row r="1887" spans="1:11" ht="16.5" x14ac:dyDescent="0.3">
      <c r="A1887" s="77"/>
      <c r="B1887" s="142"/>
      <c r="C1887" s="79"/>
      <c r="D1887" s="127" t="s">
        <v>1721</v>
      </c>
      <c r="E1887" s="80">
        <v>24</v>
      </c>
      <c r="F1887" s="143">
        <v>140834.1</v>
      </c>
      <c r="G1887" s="80">
        <f t="shared" si="10"/>
        <v>3380018.4000000004</v>
      </c>
      <c r="H1887" s="133"/>
      <c r="I1887" s="162"/>
      <c r="J1887" s="81"/>
      <c r="K1887" s="144"/>
    </row>
    <row r="1888" spans="1:11" ht="16.5" x14ac:dyDescent="0.3">
      <c r="A1888" s="77"/>
      <c r="B1888" s="142"/>
      <c r="C1888" s="79"/>
      <c r="D1888" s="127" t="s">
        <v>1914</v>
      </c>
      <c r="E1888" s="80">
        <v>12</v>
      </c>
      <c r="F1888" s="143">
        <v>140834.1</v>
      </c>
      <c r="G1888" s="80">
        <f t="shared" si="10"/>
        <v>1690009.2000000002</v>
      </c>
      <c r="H1888" s="133"/>
      <c r="I1888" s="162"/>
      <c r="J1888" s="81"/>
      <c r="K1888" s="144"/>
    </row>
    <row r="1889" spans="1:11" ht="16.5" x14ac:dyDescent="0.3">
      <c r="A1889" s="77"/>
      <c r="B1889" s="142"/>
      <c r="C1889" s="79"/>
      <c r="D1889" s="127" t="s">
        <v>1722</v>
      </c>
      <c r="E1889" s="80">
        <v>24</v>
      </c>
      <c r="F1889" s="143">
        <v>140834.1</v>
      </c>
      <c r="G1889" s="80">
        <f t="shared" si="10"/>
        <v>3380018.4000000004</v>
      </c>
      <c r="H1889" s="133"/>
      <c r="I1889" s="162"/>
      <c r="J1889" s="81"/>
      <c r="K1889" s="144"/>
    </row>
    <row r="1890" spans="1:11" ht="16.5" x14ac:dyDescent="0.3">
      <c r="A1890" s="77"/>
      <c r="B1890" s="142"/>
      <c r="C1890" s="79"/>
      <c r="D1890" s="127" t="s">
        <v>1915</v>
      </c>
      <c r="E1890" s="80">
        <v>24</v>
      </c>
      <c r="F1890" s="143">
        <v>140834.1</v>
      </c>
      <c r="G1890" s="80">
        <f t="shared" si="10"/>
        <v>3380018.4000000004</v>
      </c>
      <c r="H1890" s="133">
        <f>SUM(G1886:G1890)</f>
        <v>13520073.600000001</v>
      </c>
      <c r="I1890" s="162" t="s">
        <v>2545</v>
      </c>
      <c r="J1890" s="81"/>
      <c r="K1890" s="144"/>
    </row>
    <row r="1891" spans="1:11" ht="16.5" x14ac:dyDescent="0.3">
      <c r="A1891" s="77"/>
      <c r="B1891" s="142"/>
      <c r="C1891" s="79"/>
      <c r="D1891" s="127"/>
      <c r="E1891" s="80"/>
      <c r="F1891" s="143"/>
      <c r="G1891" s="80">
        <f t="shared" si="10"/>
        <v>0</v>
      </c>
      <c r="H1891" s="133"/>
      <c r="I1891" s="162"/>
      <c r="J1891" s="81"/>
      <c r="K1891" s="144"/>
    </row>
    <row r="1892" spans="1:11" ht="16.5" x14ac:dyDescent="0.3">
      <c r="A1892" s="77">
        <v>43462</v>
      </c>
      <c r="B1892" s="142" t="s">
        <v>3838</v>
      </c>
      <c r="C1892" s="79" t="s">
        <v>985</v>
      </c>
      <c r="D1892" s="127" t="s">
        <v>208</v>
      </c>
      <c r="E1892" s="80">
        <v>98</v>
      </c>
      <c r="F1892" s="143">
        <v>112612.5</v>
      </c>
      <c r="G1892" s="80">
        <f t="shared" si="10"/>
        <v>11036025</v>
      </c>
      <c r="H1892" s="133">
        <f>G1892</f>
        <v>11036025</v>
      </c>
      <c r="I1892" s="162" t="s">
        <v>2545</v>
      </c>
      <c r="J1892" s="81"/>
      <c r="K1892" s="144"/>
    </row>
    <row r="1893" spans="1:11" ht="16.5" x14ac:dyDescent="0.3">
      <c r="A1893" s="77"/>
      <c r="B1893" s="142"/>
      <c r="C1893" s="79"/>
      <c r="D1893" s="127"/>
      <c r="E1893" s="80"/>
      <c r="F1893" s="143"/>
      <c r="G1893" s="80">
        <f t="shared" si="10"/>
        <v>0</v>
      </c>
      <c r="H1893" s="133"/>
      <c r="I1893" s="162"/>
      <c r="J1893" s="81"/>
      <c r="K1893" s="144"/>
    </row>
    <row r="1894" spans="1:11" ht="16.5" x14ac:dyDescent="0.3">
      <c r="A1894" s="77">
        <v>43462</v>
      </c>
      <c r="B1894" s="142" t="s">
        <v>3839</v>
      </c>
      <c r="C1894" s="79" t="s">
        <v>3840</v>
      </c>
      <c r="D1894" s="127" t="s">
        <v>1094</v>
      </c>
      <c r="E1894" s="80">
        <v>6</v>
      </c>
      <c r="F1894" s="143">
        <v>215000.5</v>
      </c>
      <c r="G1894" s="80">
        <f t="shared" si="10"/>
        <v>1290003</v>
      </c>
      <c r="H1894" s="133"/>
      <c r="I1894" s="162"/>
      <c r="J1894" s="81"/>
      <c r="K1894" s="144"/>
    </row>
    <row r="1895" spans="1:11" ht="16.5" x14ac:dyDescent="0.3">
      <c r="A1895" s="77"/>
      <c r="B1895" s="142"/>
      <c r="C1895" s="79"/>
      <c r="D1895" s="127" t="s">
        <v>1086</v>
      </c>
      <c r="E1895" s="80">
        <v>6</v>
      </c>
      <c r="F1895" s="143">
        <v>107499.7</v>
      </c>
      <c r="G1895" s="80">
        <f t="shared" si="10"/>
        <v>644998.19999999995</v>
      </c>
      <c r="H1895" s="133"/>
      <c r="I1895" s="162"/>
      <c r="J1895" s="81"/>
      <c r="K1895" s="144"/>
    </row>
    <row r="1896" spans="1:11" ht="16.5" x14ac:dyDescent="0.3">
      <c r="A1896" s="77"/>
      <c r="B1896" s="142"/>
      <c r="C1896" s="79"/>
      <c r="D1896" s="127" t="s">
        <v>3841</v>
      </c>
      <c r="E1896" s="80">
        <v>3</v>
      </c>
      <c r="F1896" s="143">
        <v>230000.1</v>
      </c>
      <c r="G1896" s="80">
        <f t="shared" si="10"/>
        <v>690000.3</v>
      </c>
      <c r="H1896" s="133"/>
      <c r="I1896" s="162"/>
      <c r="J1896" s="81"/>
      <c r="K1896" s="144"/>
    </row>
    <row r="1897" spans="1:11" ht="16.5" x14ac:dyDescent="0.3">
      <c r="A1897" s="77"/>
      <c r="B1897" s="142"/>
      <c r="C1897" s="79"/>
      <c r="D1897" s="127" t="s">
        <v>2446</v>
      </c>
      <c r="E1897" s="80">
        <v>6</v>
      </c>
      <c r="F1897" s="143">
        <v>57349.599999999999</v>
      </c>
      <c r="G1897" s="80">
        <f t="shared" si="10"/>
        <v>344097.6</v>
      </c>
      <c r="H1897" s="133">
        <f>SUM(G1894:G1897)</f>
        <v>2969099.1</v>
      </c>
      <c r="I1897" s="162" t="s">
        <v>1215</v>
      </c>
      <c r="J1897" s="81"/>
      <c r="K1897" s="144"/>
    </row>
    <row r="1898" spans="1:11" ht="16.5" x14ac:dyDescent="0.3">
      <c r="A1898" s="77"/>
      <c r="B1898" s="142"/>
      <c r="C1898" s="79"/>
      <c r="D1898" s="127"/>
      <c r="E1898" s="80"/>
      <c r="F1898" s="143"/>
      <c r="G1898" s="80">
        <f t="shared" si="10"/>
        <v>0</v>
      </c>
      <c r="H1898" s="133"/>
      <c r="I1898" s="162"/>
      <c r="J1898" s="81"/>
      <c r="K1898" s="144"/>
    </row>
    <row r="1899" spans="1:11" ht="16.5" x14ac:dyDescent="0.3">
      <c r="A1899" s="77">
        <v>43462</v>
      </c>
      <c r="B1899" s="142" t="s">
        <v>3842</v>
      </c>
      <c r="C1899" s="79" t="s">
        <v>712</v>
      </c>
      <c r="D1899" s="127" t="s">
        <v>31</v>
      </c>
      <c r="E1899" s="80">
        <v>2</v>
      </c>
      <c r="F1899" s="143">
        <v>587999.5</v>
      </c>
      <c r="G1899" s="80">
        <f t="shared" si="10"/>
        <v>1175999</v>
      </c>
      <c r="H1899" s="133"/>
      <c r="I1899" s="162"/>
      <c r="J1899" s="81"/>
      <c r="K1899" s="144"/>
    </row>
    <row r="1900" spans="1:11" ht="16.5" x14ac:dyDescent="0.3">
      <c r="A1900" s="77"/>
      <c r="B1900" s="142"/>
      <c r="C1900" s="79"/>
      <c r="D1900" s="127" t="s">
        <v>1594</v>
      </c>
      <c r="E1900" s="80">
        <v>1</v>
      </c>
      <c r="F1900" s="143">
        <v>638000</v>
      </c>
      <c r="G1900" s="80">
        <f t="shared" si="10"/>
        <v>638000</v>
      </c>
      <c r="H1900" s="133"/>
      <c r="I1900" s="162"/>
      <c r="J1900" s="81"/>
      <c r="K1900" s="144"/>
    </row>
    <row r="1901" spans="1:11" ht="16.5" x14ac:dyDescent="0.3">
      <c r="A1901" s="77"/>
      <c r="B1901" s="142"/>
      <c r="C1901" s="79"/>
      <c r="D1901" s="127" t="s">
        <v>2364</v>
      </c>
      <c r="E1901" s="80">
        <v>1</v>
      </c>
      <c r="F1901" s="143">
        <v>170749.7</v>
      </c>
      <c r="G1901" s="80">
        <f t="shared" si="10"/>
        <v>170749.7</v>
      </c>
      <c r="H1901" s="133">
        <f>SUM(G1899:G1901)</f>
        <v>1984748.7</v>
      </c>
      <c r="I1901" s="162" t="s">
        <v>1271</v>
      </c>
      <c r="J1901" s="81"/>
      <c r="K1901" s="144"/>
    </row>
    <row r="1902" spans="1:11" ht="16.5" x14ac:dyDescent="0.3">
      <c r="A1902" s="77"/>
      <c r="B1902" s="142"/>
      <c r="C1902" s="79"/>
      <c r="D1902" s="127"/>
      <c r="E1902" s="80"/>
      <c r="F1902" s="143"/>
      <c r="G1902" s="80">
        <f t="shared" si="10"/>
        <v>0</v>
      </c>
      <c r="H1902" s="133"/>
      <c r="I1902" s="162"/>
      <c r="J1902" s="81"/>
      <c r="K1902" s="144"/>
    </row>
    <row r="1903" spans="1:11" ht="16.5" x14ac:dyDescent="0.3">
      <c r="A1903" s="77">
        <v>43462</v>
      </c>
      <c r="B1903" s="142" t="s">
        <v>3843</v>
      </c>
      <c r="C1903" s="79" t="s">
        <v>97</v>
      </c>
      <c r="D1903" s="127" t="s">
        <v>1094</v>
      </c>
      <c r="E1903" s="80">
        <v>2</v>
      </c>
      <c r="F1903" s="143">
        <v>215000.5</v>
      </c>
      <c r="G1903" s="80">
        <f t="shared" si="10"/>
        <v>430001</v>
      </c>
      <c r="H1903" s="133">
        <f>G1903</f>
        <v>430001</v>
      </c>
      <c r="I1903" s="162" t="s">
        <v>312</v>
      </c>
      <c r="J1903" s="81"/>
      <c r="K1903" s="144"/>
    </row>
    <row r="1904" spans="1:11" ht="16.5" x14ac:dyDescent="0.3">
      <c r="A1904" s="77"/>
      <c r="B1904" s="142"/>
      <c r="C1904" s="79"/>
      <c r="D1904" s="127"/>
      <c r="E1904" s="80"/>
      <c r="F1904" s="143"/>
      <c r="G1904" s="80">
        <f t="shared" si="10"/>
        <v>0</v>
      </c>
      <c r="H1904" s="133"/>
      <c r="I1904" s="162"/>
      <c r="J1904" s="81"/>
      <c r="K1904" s="144"/>
    </row>
    <row r="1905" spans="1:11" ht="16.5" x14ac:dyDescent="0.3">
      <c r="A1905" s="77">
        <v>43462</v>
      </c>
      <c r="B1905" s="142" t="s">
        <v>3844</v>
      </c>
      <c r="C1905" s="79" t="s">
        <v>284</v>
      </c>
      <c r="D1905" s="127" t="s">
        <v>1094</v>
      </c>
      <c r="E1905" s="80">
        <v>6</v>
      </c>
      <c r="F1905" s="143">
        <v>215000.5</v>
      </c>
      <c r="G1905" s="80">
        <f t="shared" si="10"/>
        <v>1290003</v>
      </c>
      <c r="H1905" s="133">
        <f>G1905</f>
        <v>1290003</v>
      </c>
      <c r="I1905" s="162" t="s">
        <v>310</v>
      </c>
      <c r="J1905" s="81"/>
      <c r="K1905" s="144"/>
    </row>
    <row r="1906" spans="1:11" ht="16.5" x14ac:dyDescent="0.3">
      <c r="A1906" s="77"/>
      <c r="B1906" s="142"/>
      <c r="C1906" s="79"/>
      <c r="D1906" s="127"/>
      <c r="E1906" s="80"/>
      <c r="F1906" s="143"/>
      <c r="G1906" s="80">
        <f t="shared" si="10"/>
        <v>0</v>
      </c>
      <c r="H1906" s="133"/>
      <c r="I1906" s="162"/>
      <c r="J1906" s="81"/>
      <c r="K1906" s="144"/>
    </row>
    <row r="1907" spans="1:11" ht="16.5" x14ac:dyDescent="0.3">
      <c r="A1907" s="77">
        <v>43462</v>
      </c>
      <c r="B1907" s="142" t="s">
        <v>3845</v>
      </c>
      <c r="C1907" s="79" t="s">
        <v>797</v>
      </c>
      <c r="D1907" s="127" t="s">
        <v>20</v>
      </c>
      <c r="E1907" s="80">
        <v>1</v>
      </c>
      <c r="F1907" s="143">
        <v>605000</v>
      </c>
      <c r="G1907" s="80">
        <f t="shared" si="10"/>
        <v>605000</v>
      </c>
      <c r="H1907" s="133">
        <f>G1907</f>
        <v>605000</v>
      </c>
      <c r="I1907" s="162" t="s">
        <v>312</v>
      </c>
      <c r="J1907" s="81"/>
      <c r="K1907" s="144"/>
    </row>
    <row r="1908" spans="1:11" ht="16.5" x14ac:dyDescent="0.3">
      <c r="A1908" s="77"/>
      <c r="B1908" s="142"/>
      <c r="C1908" s="79"/>
      <c r="D1908" s="127"/>
      <c r="E1908" s="80"/>
      <c r="F1908" s="143"/>
      <c r="G1908" s="80">
        <f t="shared" si="10"/>
        <v>0</v>
      </c>
      <c r="H1908" s="133"/>
      <c r="I1908" s="162"/>
      <c r="J1908" s="81"/>
      <c r="K1908" s="144"/>
    </row>
    <row r="1909" spans="1:11" ht="16.5" x14ac:dyDescent="0.3">
      <c r="A1909" s="83">
        <v>43464</v>
      </c>
      <c r="B1909" s="151" t="s">
        <v>3846</v>
      </c>
      <c r="C1909" s="85" t="s">
        <v>1795</v>
      </c>
      <c r="D1909" s="152" t="s">
        <v>887</v>
      </c>
      <c r="E1909" s="86">
        <v>1</v>
      </c>
      <c r="F1909" s="153">
        <v>230000.1</v>
      </c>
      <c r="G1909" s="86">
        <f t="shared" si="10"/>
        <v>230000.1</v>
      </c>
      <c r="H1909" s="149">
        <f>G1909</f>
        <v>230000.1</v>
      </c>
      <c r="I1909" s="162" t="s">
        <v>2524</v>
      </c>
      <c r="J1909" s="81"/>
      <c r="K1909" s="144"/>
    </row>
    <row r="1910" spans="1:11" ht="16.5" x14ac:dyDescent="0.3">
      <c r="A1910" s="77"/>
      <c r="B1910" s="142"/>
      <c r="C1910" s="79"/>
      <c r="D1910" s="127"/>
      <c r="E1910" s="80"/>
      <c r="F1910" s="143"/>
      <c r="G1910" s="80">
        <f t="shared" si="10"/>
        <v>0</v>
      </c>
      <c r="H1910" s="133"/>
      <c r="I1910" s="162"/>
      <c r="J1910" s="81"/>
      <c r="K1910" s="144"/>
    </row>
    <row r="1911" spans="1:11" ht="16.5" x14ac:dyDescent="0.3">
      <c r="A1911" s="77">
        <v>43462</v>
      </c>
      <c r="B1911" s="142" t="s">
        <v>3847</v>
      </c>
      <c r="C1911" s="79" t="s">
        <v>3848</v>
      </c>
      <c r="D1911" s="127" t="s">
        <v>19</v>
      </c>
      <c r="E1911" s="80">
        <v>1</v>
      </c>
      <c r="F1911" s="143">
        <v>572000</v>
      </c>
      <c r="G1911" s="80">
        <f t="shared" si="10"/>
        <v>572000</v>
      </c>
      <c r="H1911" s="133">
        <f>G1911</f>
        <v>572000</v>
      </c>
      <c r="I1911" s="162" t="s">
        <v>312</v>
      </c>
      <c r="J1911" s="81"/>
      <c r="K1911" s="144"/>
    </row>
    <row r="1912" spans="1:11" ht="16.5" x14ac:dyDescent="0.3">
      <c r="A1912" s="77"/>
      <c r="B1912" s="142"/>
      <c r="C1912" s="79"/>
      <c r="D1912" s="127"/>
      <c r="E1912" s="80"/>
      <c r="F1912" s="143"/>
      <c r="G1912" s="80">
        <f t="shared" si="10"/>
        <v>0</v>
      </c>
      <c r="H1912" s="133"/>
      <c r="I1912" s="162"/>
      <c r="J1912" s="81"/>
      <c r="K1912" s="144"/>
    </row>
    <row r="1913" spans="1:11" ht="16.5" x14ac:dyDescent="0.3">
      <c r="A1913" s="77">
        <v>43462</v>
      </c>
      <c r="B1913" s="142" t="s">
        <v>3849</v>
      </c>
      <c r="C1913" s="79" t="s">
        <v>985</v>
      </c>
      <c r="D1913" s="127" t="s">
        <v>1340</v>
      </c>
      <c r="E1913" s="80">
        <v>120</v>
      </c>
      <c r="F1913" s="143">
        <v>41666.9</v>
      </c>
      <c r="G1913" s="80">
        <f t="shared" si="10"/>
        <v>5000028</v>
      </c>
      <c r="H1913" s="133">
        <f>G1913</f>
        <v>5000028</v>
      </c>
      <c r="I1913" s="162" t="s">
        <v>2545</v>
      </c>
      <c r="J1913" s="81"/>
      <c r="K1913" s="144"/>
    </row>
    <row r="1914" spans="1:11" ht="16.5" x14ac:dyDescent="0.3">
      <c r="A1914" s="77"/>
      <c r="B1914" s="142"/>
      <c r="C1914" s="79"/>
      <c r="D1914" s="127"/>
      <c r="E1914" s="80"/>
      <c r="F1914" s="143"/>
      <c r="G1914" s="80">
        <f t="shared" si="10"/>
        <v>0</v>
      </c>
      <c r="H1914" s="133"/>
      <c r="I1914" s="162" t="s">
        <v>1173</v>
      </c>
      <c r="J1914" s="81"/>
      <c r="K1914" s="144"/>
    </row>
    <row r="1915" spans="1:11" ht="16.5" x14ac:dyDescent="0.3">
      <c r="A1915" s="77">
        <v>43462</v>
      </c>
      <c r="B1915" s="142" t="s">
        <v>3850</v>
      </c>
      <c r="C1915" s="79" t="s">
        <v>1524</v>
      </c>
      <c r="D1915" s="127" t="s">
        <v>2444</v>
      </c>
      <c r="E1915" s="80">
        <v>2</v>
      </c>
      <c r="F1915" s="143">
        <v>230000.1</v>
      </c>
      <c r="G1915" s="80">
        <f t="shared" si="10"/>
        <v>460000.2</v>
      </c>
      <c r="H1915" s="133">
        <f>G1915</f>
        <v>460000.2</v>
      </c>
      <c r="I1915" s="162" t="s">
        <v>309</v>
      </c>
      <c r="J1915" s="81"/>
      <c r="K1915" s="144"/>
    </row>
    <row r="1916" spans="1:11" ht="16.5" x14ac:dyDescent="0.3">
      <c r="A1916" s="77"/>
      <c r="B1916" s="142"/>
      <c r="C1916" s="79"/>
      <c r="D1916" s="127"/>
      <c r="E1916" s="80"/>
      <c r="F1916" s="143"/>
      <c r="G1916" s="80">
        <f t="shared" si="10"/>
        <v>0</v>
      </c>
      <c r="H1916" s="133"/>
      <c r="I1916" s="162"/>
      <c r="J1916" s="81"/>
      <c r="K1916" s="144"/>
    </row>
    <row r="1917" spans="1:11" ht="16.5" x14ac:dyDescent="0.3">
      <c r="A1917" s="77">
        <v>43462</v>
      </c>
      <c r="B1917" s="142" t="s">
        <v>3851</v>
      </c>
      <c r="C1917" s="79" t="s">
        <v>726</v>
      </c>
      <c r="D1917" s="127" t="s">
        <v>3852</v>
      </c>
      <c r="E1917" s="80">
        <v>12</v>
      </c>
      <c r="F1917" s="143">
        <v>198000</v>
      </c>
      <c r="G1917" s="80">
        <f t="shared" si="10"/>
        <v>2376000</v>
      </c>
      <c r="H1917" s="133">
        <f>G1917</f>
        <v>2376000</v>
      </c>
      <c r="I1917" s="162" t="s">
        <v>309</v>
      </c>
      <c r="J1917" s="81"/>
      <c r="K1917" s="144"/>
    </row>
    <row r="1918" spans="1:11" ht="16.5" x14ac:dyDescent="0.3">
      <c r="A1918" s="77"/>
      <c r="B1918" s="142"/>
      <c r="C1918" s="79"/>
      <c r="D1918" s="127"/>
      <c r="E1918" s="80"/>
      <c r="F1918" s="143"/>
      <c r="G1918" s="80">
        <f t="shared" si="10"/>
        <v>0</v>
      </c>
      <c r="H1918" s="133"/>
      <c r="I1918" s="162"/>
      <c r="J1918" s="81"/>
      <c r="K1918" s="144"/>
    </row>
    <row r="1919" spans="1:11" ht="16.5" x14ac:dyDescent="0.3">
      <c r="A1919" s="77">
        <v>43462</v>
      </c>
      <c r="B1919" s="142" t="s">
        <v>3853</v>
      </c>
      <c r="C1919" s="79" t="s">
        <v>3854</v>
      </c>
      <c r="D1919" s="127" t="s">
        <v>887</v>
      </c>
      <c r="E1919" s="80">
        <v>24</v>
      </c>
      <c r="F1919" s="143">
        <v>230000.1</v>
      </c>
      <c r="G1919" s="80">
        <f t="shared" si="10"/>
        <v>5520002.4000000004</v>
      </c>
      <c r="H1919" s="133"/>
      <c r="I1919" s="162"/>
      <c r="J1919" s="81"/>
      <c r="K1919" s="144"/>
    </row>
    <row r="1920" spans="1:11" ht="16.5" x14ac:dyDescent="0.3">
      <c r="A1920" s="77"/>
      <c r="B1920" s="142"/>
      <c r="C1920" s="79"/>
      <c r="D1920" s="127" t="s">
        <v>1325</v>
      </c>
      <c r="E1920" s="80">
        <v>3</v>
      </c>
      <c r="F1920" s="143">
        <v>671000</v>
      </c>
      <c r="G1920" s="80">
        <f t="shared" si="10"/>
        <v>2013000</v>
      </c>
      <c r="H1920" s="133">
        <f>SUM(G1919:G1920)</f>
        <v>7533002.4000000004</v>
      </c>
      <c r="I1920" s="162" t="s">
        <v>309</v>
      </c>
      <c r="J1920" s="81"/>
      <c r="K1920" s="144"/>
    </row>
    <row r="1921" spans="1:11" ht="16.5" x14ac:dyDescent="0.3">
      <c r="A1921" s="77"/>
      <c r="B1921" s="142"/>
      <c r="C1921" s="79"/>
      <c r="D1921" s="127"/>
      <c r="E1921" s="80"/>
      <c r="F1921" s="143"/>
      <c r="G1921" s="80">
        <f t="shared" si="10"/>
        <v>0</v>
      </c>
      <c r="H1921" s="133"/>
      <c r="I1921" s="162"/>
      <c r="J1921" s="81"/>
      <c r="K1921" s="144"/>
    </row>
    <row r="1922" spans="1:11" ht="16.5" x14ac:dyDescent="0.3">
      <c r="A1922" s="77">
        <v>43462</v>
      </c>
      <c r="B1922" s="142" t="s">
        <v>3855</v>
      </c>
      <c r="C1922" s="79" t="s">
        <v>1434</v>
      </c>
      <c r="D1922" s="127" t="s">
        <v>3856</v>
      </c>
      <c r="E1922" s="80">
        <v>1</v>
      </c>
      <c r="F1922" s="143">
        <v>540000.55000000005</v>
      </c>
      <c r="G1922" s="80">
        <f t="shared" si="10"/>
        <v>540000.55000000005</v>
      </c>
      <c r="H1922" s="133"/>
      <c r="I1922" s="162"/>
      <c r="J1922" s="81"/>
      <c r="K1922" s="144"/>
    </row>
    <row r="1923" spans="1:11" ht="16.5" x14ac:dyDescent="0.3">
      <c r="A1923" s="77"/>
      <c r="B1923" s="142"/>
      <c r="C1923" s="79"/>
      <c r="D1923" s="127" t="s">
        <v>20</v>
      </c>
      <c r="E1923" s="80">
        <v>1</v>
      </c>
      <c r="F1923" s="143">
        <v>544500</v>
      </c>
      <c r="G1923" s="80">
        <f t="shared" si="10"/>
        <v>544500</v>
      </c>
      <c r="H1923" s="133"/>
      <c r="I1923" s="162"/>
      <c r="J1923" s="81"/>
      <c r="K1923" s="144"/>
    </row>
    <row r="1924" spans="1:11" ht="16.5" x14ac:dyDescent="0.3">
      <c r="A1924" s="77"/>
      <c r="B1924" s="142"/>
      <c r="C1924" s="79"/>
      <c r="D1924" s="127" t="s">
        <v>213</v>
      </c>
      <c r="E1924" s="80">
        <v>1</v>
      </c>
      <c r="F1924" s="143">
        <v>603000.09</v>
      </c>
      <c r="G1924" s="80">
        <f t="shared" si="10"/>
        <v>603000.09</v>
      </c>
      <c r="H1924" s="133">
        <f>SUM(G1922:G1924)</f>
        <v>1687500.6400000001</v>
      </c>
      <c r="I1924" s="162" t="s">
        <v>314</v>
      </c>
      <c r="J1924" s="81"/>
      <c r="K1924" s="144"/>
    </row>
    <row r="1925" spans="1:11" ht="16.5" x14ac:dyDescent="0.3">
      <c r="A1925" s="77"/>
      <c r="B1925" s="142"/>
      <c r="C1925" s="79"/>
      <c r="D1925" s="127"/>
      <c r="E1925" s="80"/>
      <c r="F1925" s="143"/>
      <c r="G1925" s="80">
        <f t="shared" si="10"/>
        <v>0</v>
      </c>
      <c r="H1925" s="133"/>
      <c r="I1925" s="162"/>
      <c r="J1925" s="81"/>
      <c r="K1925" s="144"/>
    </row>
    <row r="1926" spans="1:11" ht="16.5" x14ac:dyDescent="0.3">
      <c r="A1926" s="77">
        <v>43462</v>
      </c>
      <c r="B1926" s="142" t="s">
        <v>3857</v>
      </c>
      <c r="C1926" s="79" t="s">
        <v>258</v>
      </c>
      <c r="D1926" s="127" t="s">
        <v>391</v>
      </c>
      <c r="E1926" s="80">
        <v>12</v>
      </c>
      <c r="F1926" s="143">
        <v>562500.18000000005</v>
      </c>
      <c r="G1926" s="80">
        <f t="shared" si="10"/>
        <v>6750002.1600000001</v>
      </c>
      <c r="H1926" s="133">
        <f>G1926</f>
        <v>6750002.1600000001</v>
      </c>
      <c r="I1926" s="162" t="s">
        <v>314</v>
      </c>
      <c r="J1926" s="81"/>
      <c r="K1926" s="144"/>
    </row>
    <row r="1927" spans="1:11" ht="16.5" x14ac:dyDescent="0.3">
      <c r="A1927" s="77"/>
      <c r="B1927" s="142"/>
      <c r="C1927" s="79"/>
      <c r="D1927" s="127"/>
      <c r="E1927" s="80"/>
      <c r="F1927" s="143"/>
      <c r="G1927" s="80">
        <f t="shared" si="10"/>
        <v>0</v>
      </c>
      <c r="H1927" s="133"/>
      <c r="I1927" s="162"/>
      <c r="J1927" s="81"/>
      <c r="K1927" s="144"/>
    </row>
    <row r="1928" spans="1:11" ht="16.5" x14ac:dyDescent="0.3">
      <c r="A1928" s="77">
        <v>43462</v>
      </c>
      <c r="B1928" s="142" t="s">
        <v>3858</v>
      </c>
      <c r="C1928" s="79" t="s">
        <v>1226</v>
      </c>
      <c r="D1928" s="127" t="s">
        <v>887</v>
      </c>
      <c r="E1928" s="80">
        <v>1</v>
      </c>
      <c r="F1928" s="143">
        <v>230000.1</v>
      </c>
      <c r="G1928" s="80">
        <f t="shared" si="10"/>
        <v>230000.1</v>
      </c>
      <c r="H1928" s="133">
        <f>G1928</f>
        <v>230000.1</v>
      </c>
      <c r="I1928" s="162" t="s">
        <v>1215</v>
      </c>
      <c r="J1928" s="81"/>
      <c r="K1928" s="144"/>
    </row>
    <row r="1929" spans="1:11" ht="16.5" x14ac:dyDescent="0.3">
      <c r="A1929" s="77"/>
      <c r="B1929" s="142"/>
      <c r="C1929" s="79"/>
      <c r="D1929" s="127"/>
      <c r="E1929" s="80"/>
      <c r="F1929" s="143"/>
      <c r="G1929" s="80">
        <f t="shared" si="10"/>
        <v>0</v>
      </c>
      <c r="H1929" s="133"/>
      <c r="I1929" s="162"/>
      <c r="J1929" s="81"/>
      <c r="K1929" s="144"/>
    </row>
    <row r="1930" spans="1:11" ht="16.5" x14ac:dyDescent="0.3">
      <c r="A1930" s="77">
        <v>43462</v>
      </c>
      <c r="B1930" s="142" t="s">
        <v>3859</v>
      </c>
      <c r="C1930" s="79" t="s">
        <v>2443</v>
      </c>
      <c r="D1930" s="127" t="s">
        <v>1086</v>
      </c>
      <c r="E1930" s="80">
        <v>12</v>
      </c>
      <c r="F1930" s="143">
        <v>107499.7</v>
      </c>
      <c r="G1930" s="80">
        <f t="shared" si="10"/>
        <v>1289996.3999999999</v>
      </c>
      <c r="H1930" s="133">
        <f>G1930</f>
        <v>1289996.3999999999</v>
      </c>
      <c r="I1930" s="162" t="s">
        <v>1215</v>
      </c>
      <c r="J1930" s="81"/>
      <c r="K1930" s="144"/>
    </row>
    <row r="1931" spans="1:11" ht="16.5" x14ac:dyDescent="0.3">
      <c r="A1931" s="77"/>
      <c r="B1931" s="142"/>
      <c r="C1931" s="79"/>
      <c r="D1931" s="127"/>
      <c r="E1931" s="80"/>
      <c r="F1931" s="143"/>
      <c r="G1931" s="80">
        <f t="shared" si="10"/>
        <v>0</v>
      </c>
      <c r="H1931" s="133"/>
      <c r="I1931" s="162"/>
      <c r="J1931" s="81"/>
      <c r="K1931" s="144"/>
    </row>
    <row r="1932" spans="1:11" ht="16.5" x14ac:dyDescent="0.3">
      <c r="A1932" s="77">
        <v>43462</v>
      </c>
      <c r="B1932" s="142" t="s">
        <v>3860</v>
      </c>
      <c r="C1932" s="79" t="s">
        <v>2544</v>
      </c>
      <c r="D1932" s="127" t="s">
        <v>31</v>
      </c>
      <c r="E1932" s="80">
        <v>5</v>
      </c>
      <c r="F1932" s="143">
        <v>529199.44999999995</v>
      </c>
      <c r="G1932" s="80">
        <f t="shared" si="10"/>
        <v>2645997.25</v>
      </c>
      <c r="H1932" s="133">
        <f>G1932</f>
        <v>2645997.25</v>
      </c>
      <c r="I1932" s="162" t="s">
        <v>1756</v>
      </c>
      <c r="J1932" s="81"/>
      <c r="K1932" s="144"/>
    </row>
    <row r="1933" spans="1:11" ht="16.5" x14ac:dyDescent="0.3">
      <c r="A1933" s="77"/>
      <c r="B1933" s="142"/>
      <c r="C1933" s="79"/>
      <c r="D1933" s="127"/>
      <c r="E1933" s="80"/>
      <c r="F1933" s="143"/>
      <c r="G1933" s="80">
        <f t="shared" si="10"/>
        <v>0</v>
      </c>
      <c r="H1933" s="133"/>
      <c r="I1933" s="162"/>
      <c r="J1933" s="81"/>
      <c r="K1933" s="144"/>
    </row>
    <row r="1934" spans="1:11" ht="16.5" x14ac:dyDescent="0.3">
      <c r="A1934" s="77">
        <v>43462</v>
      </c>
      <c r="B1934" s="142" t="s">
        <v>3861</v>
      </c>
      <c r="C1934" s="79" t="s">
        <v>3862</v>
      </c>
      <c r="D1934" s="127" t="s">
        <v>1094</v>
      </c>
      <c r="E1934" s="80">
        <v>12</v>
      </c>
      <c r="F1934" s="143">
        <v>215000.5</v>
      </c>
      <c r="G1934" s="80">
        <f t="shared" si="10"/>
        <v>2580006</v>
      </c>
      <c r="H1934" s="133">
        <f>G1934</f>
        <v>2580006</v>
      </c>
      <c r="I1934" s="162" t="s">
        <v>309</v>
      </c>
      <c r="J1934" s="81"/>
      <c r="K1934" s="144"/>
    </row>
    <row r="1935" spans="1:11" ht="16.5" x14ac:dyDescent="0.3">
      <c r="A1935" s="77"/>
      <c r="B1935" s="142"/>
      <c r="C1935" s="79"/>
      <c r="D1935" s="127"/>
      <c r="E1935" s="80"/>
      <c r="F1935" s="143"/>
      <c r="G1935" s="80">
        <f t="shared" si="10"/>
        <v>0</v>
      </c>
      <c r="H1935" s="133"/>
      <c r="I1935" s="162"/>
      <c r="J1935" s="81"/>
      <c r="K1935" s="144"/>
    </row>
    <row r="1936" spans="1:11" ht="16.5" x14ac:dyDescent="0.3">
      <c r="A1936" s="77">
        <v>43462</v>
      </c>
      <c r="B1936" s="142" t="s">
        <v>3863</v>
      </c>
      <c r="C1936" s="79" t="s">
        <v>53</v>
      </c>
      <c r="D1936" s="127" t="s">
        <v>19</v>
      </c>
      <c r="E1936" s="80">
        <v>2</v>
      </c>
      <c r="F1936" s="143">
        <v>572000</v>
      </c>
      <c r="G1936" s="80">
        <f t="shared" si="10"/>
        <v>1144000</v>
      </c>
      <c r="H1936" s="133"/>
      <c r="I1936" s="162"/>
      <c r="J1936" s="81"/>
      <c r="K1936" s="144"/>
    </row>
    <row r="1937" spans="1:11" ht="16.5" x14ac:dyDescent="0.3">
      <c r="A1937" s="77"/>
      <c r="B1937" s="142"/>
      <c r="C1937" s="79"/>
      <c r="D1937" s="127" t="s">
        <v>13</v>
      </c>
      <c r="E1937" s="80">
        <v>2</v>
      </c>
      <c r="F1937" s="143">
        <v>913000</v>
      </c>
      <c r="G1937" s="80">
        <f t="shared" si="10"/>
        <v>1826000</v>
      </c>
      <c r="H1937" s="133">
        <f>SUM(G1936:G1937)</f>
        <v>2970000</v>
      </c>
      <c r="I1937" s="162" t="s">
        <v>310</v>
      </c>
      <c r="J1937" s="81"/>
      <c r="K1937" s="144"/>
    </row>
    <row r="1938" spans="1:11" ht="16.5" x14ac:dyDescent="0.3">
      <c r="A1938" s="77"/>
      <c r="B1938" s="142"/>
      <c r="C1938" s="79"/>
      <c r="D1938" s="127"/>
      <c r="E1938" s="80"/>
      <c r="F1938" s="143"/>
      <c r="G1938" s="80">
        <f t="shared" si="10"/>
        <v>0</v>
      </c>
      <c r="H1938" s="133"/>
      <c r="I1938" s="162"/>
      <c r="J1938" s="81"/>
      <c r="K1938" s="144"/>
    </row>
    <row r="1939" spans="1:11" ht="16.5" x14ac:dyDescent="0.3">
      <c r="A1939" s="77">
        <v>43462</v>
      </c>
      <c r="B1939" s="142" t="s">
        <v>3864</v>
      </c>
      <c r="C1939" s="79" t="s">
        <v>42</v>
      </c>
      <c r="D1939" s="127" t="s">
        <v>1094</v>
      </c>
      <c r="E1939" s="80">
        <v>12</v>
      </c>
      <c r="F1939" s="143">
        <v>215000.5</v>
      </c>
      <c r="G1939" s="80">
        <f t="shared" si="10"/>
        <v>2580006</v>
      </c>
      <c r="H1939" s="133"/>
      <c r="I1939" s="162"/>
      <c r="J1939" s="81"/>
      <c r="K1939" s="144"/>
    </row>
    <row r="1940" spans="1:11" ht="16.5" x14ac:dyDescent="0.3">
      <c r="A1940" s="77"/>
      <c r="B1940" s="142"/>
      <c r="C1940" s="79"/>
      <c r="D1940" s="127" t="s">
        <v>1094</v>
      </c>
      <c r="E1940" s="80">
        <v>1</v>
      </c>
      <c r="F1940" s="143">
        <v>0</v>
      </c>
      <c r="G1940" s="80">
        <f t="shared" si="10"/>
        <v>0</v>
      </c>
      <c r="H1940" s="133">
        <f>SUM(G1939:G1940)</f>
        <v>2580006</v>
      </c>
      <c r="I1940" s="162" t="s">
        <v>1756</v>
      </c>
      <c r="J1940" s="81"/>
      <c r="K1940" s="144"/>
    </row>
    <row r="1941" spans="1:11" ht="16.5" x14ac:dyDescent="0.3">
      <c r="A1941" s="77"/>
      <c r="B1941" s="142"/>
      <c r="C1941" s="79"/>
      <c r="D1941" s="127"/>
      <c r="E1941" s="80"/>
      <c r="F1941" s="143"/>
      <c r="G1941" s="80">
        <f t="shared" si="10"/>
        <v>0</v>
      </c>
      <c r="H1941" s="133"/>
      <c r="I1941" s="162"/>
      <c r="J1941" s="81"/>
      <c r="K1941" s="144"/>
    </row>
    <row r="1942" spans="1:11" ht="16.5" x14ac:dyDescent="0.3">
      <c r="A1942" s="77">
        <v>43462</v>
      </c>
      <c r="B1942" s="142" t="s">
        <v>3865</v>
      </c>
      <c r="C1942" s="79" t="s">
        <v>3890</v>
      </c>
      <c r="D1942" s="127" t="s">
        <v>391</v>
      </c>
      <c r="E1942" s="80">
        <v>1</v>
      </c>
      <c r="F1942" s="143">
        <v>562500.18000000005</v>
      </c>
      <c r="G1942" s="80">
        <f t="shared" si="10"/>
        <v>562500.18000000005</v>
      </c>
      <c r="H1942" s="133">
        <f>G1942</f>
        <v>562500.18000000005</v>
      </c>
      <c r="I1942" s="162" t="s">
        <v>309</v>
      </c>
      <c r="J1942" s="81"/>
      <c r="K1942" s="144"/>
    </row>
    <row r="1943" spans="1:11" ht="16.5" x14ac:dyDescent="0.3">
      <c r="A1943" s="77"/>
      <c r="B1943" s="142"/>
      <c r="C1943" s="79"/>
      <c r="D1943" s="127"/>
      <c r="E1943" s="80"/>
      <c r="F1943" s="143"/>
      <c r="G1943" s="80">
        <f t="shared" si="10"/>
        <v>0</v>
      </c>
      <c r="H1943" s="133"/>
      <c r="I1943" s="162"/>
      <c r="J1943" s="81"/>
      <c r="K1943" s="144"/>
    </row>
    <row r="1944" spans="1:11" ht="16.5" x14ac:dyDescent="0.3">
      <c r="A1944" s="77">
        <v>43462</v>
      </c>
      <c r="B1944" s="142" t="s">
        <v>3866</v>
      </c>
      <c r="C1944" s="79" t="s">
        <v>3867</v>
      </c>
      <c r="D1944" s="127" t="s">
        <v>1357</v>
      </c>
      <c r="E1944" s="80">
        <v>1</v>
      </c>
      <c r="F1944" s="143">
        <v>1024199.45</v>
      </c>
      <c r="G1944" s="80">
        <f t="shared" si="10"/>
        <v>1024199.45</v>
      </c>
      <c r="H1944" s="133"/>
      <c r="I1944" s="162"/>
      <c r="J1944" s="81"/>
      <c r="K1944" s="144"/>
    </row>
    <row r="1945" spans="1:11" ht="16.5" x14ac:dyDescent="0.3">
      <c r="A1945" s="77"/>
      <c r="B1945" s="142"/>
      <c r="C1945" s="79"/>
      <c r="D1945" s="127" t="s">
        <v>1857</v>
      </c>
      <c r="E1945" s="80">
        <v>4</v>
      </c>
      <c r="F1945" s="143">
        <v>693899.91</v>
      </c>
      <c r="G1945" s="80">
        <f t="shared" si="10"/>
        <v>2775599.64</v>
      </c>
      <c r="H1945" s="133"/>
      <c r="I1945" s="162"/>
      <c r="J1945" s="81"/>
      <c r="K1945" s="144"/>
    </row>
    <row r="1946" spans="1:11" ht="16.5" x14ac:dyDescent="0.3">
      <c r="A1946" s="77"/>
      <c r="B1946" s="142"/>
      <c r="C1946" s="79"/>
      <c r="D1946" s="127" t="s">
        <v>2213</v>
      </c>
      <c r="E1946" s="80">
        <v>2</v>
      </c>
      <c r="F1946" s="143">
        <v>1084500.55</v>
      </c>
      <c r="G1946" s="80">
        <f t="shared" si="10"/>
        <v>2169001.1</v>
      </c>
      <c r="H1946" s="133">
        <f>SUM(G1944:G1946)</f>
        <v>5968800.1899999995</v>
      </c>
      <c r="I1946" s="162" t="s">
        <v>1756</v>
      </c>
      <c r="J1946" s="81"/>
      <c r="K1946" s="144"/>
    </row>
    <row r="1947" spans="1:11" ht="16.5" x14ac:dyDescent="0.3">
      <c r="A1947" s="77"/>
      <c r="B1947" s="142"/>
      <c r="C1947" s="79"/>
      <c r="D1947" s="127"/>
      <c r="E1947" s="80"/>
      <c r="F1947" s="143"/>
      <c r="G1947" s="80">
        <f t="shared" si="10"/>
        <v>0</v>
      </c>
      <c r="H1947" s="133"/>
      <c r="I1947" s="162"/>
      <c r="J1947" s="81"/>
      <c r="K1947" s="144"/>
    </row>
    <row r="1948" spans="1:11" ht="16.5" x14ac:dyDescent="0.3">
      <c r="A1948" s="77">
        <v>43462</v>
      </c>
      <c r="B1948" s="142" t="s">
        <v>3868</v>
      </c>
      <c r="C1948" s="79" t="s">
        <v>3869</v>
      </c>
      <c r="D1948" s="127" t="s">
        <v>3870</v>
      </c>
      <c r="E1948" s="80">
        <v>2</v>
      </c>
      <c r="F1948" s="143">
        <v>2164500.36</v>
      </c>
      <c r="G1948" s="80">
        <f t="shared" si="10"/>
        <v>4329000.72</v>
      </c>
      <c r="H1948" s="133"/>
      <c r="I1948" s="162"/>
      <c r="J1948" s="81"/>
      <c r="K1948" s="144"/>
    </row>
    <row r="1949" spans="1:11" ht="16.5" x14ac:dyDescent="0.3">
      <c r="A1949" s="77"/>
      <c r="B1949" s="142"/>
      <c r="C1949" s="79"/>
      <c r="D1949" s="127" t="s">
        <v>3871</v>
      </c>
      <c r="E1949" s="80">
        <v>1</v>
      </c>
      <c r="F1949" s="143">
        <v>1323900.27</v>
      </c>
      <c r="G1949" s="80">
        <f t="shared" si="10"/>
        <v>1323900.27</v>
      </c>
      <c r="H1949" s="133">
        <f>SUM(G1948:G1949)</f>
        <v>5652900.9900000002</v>
      </c>
      <c r="I1949" s="162" t="s">
        <v>309</v>
      </c>
      <c r="J1949" s="81"/>
      <c r="K1949" s="144"/>
    </row>
    <row r="1950" spans="1:11" ht="16.5" x14ac:dyDescent="0.3">
      <c r="A1950" s="77"/>
      <c r="B1950" s="142"/>
      <c r="C1950" s="79"/>
      <c r="D1950" s="127"/>
      <c r="E1950" s="80"/>
      <c r="F1950" s="143"/>
      <c r="G1950" s="80">
        <f t="shared" si="10"/>
        <v>0</v>
      </c>
      <c r="H1950" s="133"/>
      <c r="I1950" s="162"/>
      <c r="J1950" s="81"/>
      <c r="K1950" s="144"/>
    </row>
    <row r="1951" spans="1:11" ht="16.5" x14ac:dyDescent="0.3">
      <c r="A1951" s="77">
        <v>43462</v>
      </c>
      <c r="B1951" s="142" t="s">
        <v>3872</v>
      </c>
      <c r="C1951" s="79" t="s">
        <v>3693</v>
      </c>
      <c r="D1951" s="127" t="s">
        <v>3645</v>
      </c>
      <c r="E1951" s="80">
        <v>12</v>
      </c>
      <c r="F1951" s="143">
        <v>156750</v>
      </c>
      <c r="G1951" s="80">
        <f t="shared" si="10"/>
        <v>1881000</v>
      </c>
      <c r="H1951" s="133"/>
      <c r="I1951" s="162"/>
      <c r="J1951" s="81"/>
      <c r="K1951" s="144"/>
    </row>
    <row r="1952" spans="1:11" ht="16.5" x14ac:dyDescent="0.3">
      <c r="A1952" s="77"/>
      <c r="B1952" s="142"/>
      <c r="C1952" s="79"/>
      <c r="D1952" s="127" t="s">
        <v>3873</v>
      </c>
      <c r="E1952" s="80">
        <v>20</v>
      </c>
      <c r="F1952" s="143">
        <v>156750</v>
      </c>
      <c r="G1952" s="80">
        <f t="shared" si="10"/>
        <v>3135000</v>
      </c>
      <c r="H1952" s="133"/>
      <c r="I1952" s="162"/>
      <c r="J1952" s="81"/>
      <c r="K1952" s="144"/>
    </row>
    <row r="1953" spans="1:11" ht="16.5" x14ac:dyDescent="0.3">
      <c r="A1953" s="77"/>
      <c r="B1953" s="142"/>
      <c r="C1953" s="79"/>
      <c r="D1953" s="127" t="s">
        <v>3647</v>
      </c>
      <c r="E1953" s="80">
        <v>12</v>
      </c>
      <c r="F1953" s="143">
        <v>156750</v>
      </c>
      <c r="G1953" s="80">
        <f t="shared" si="10"/>
        <v>1881000</v>
      </c>
      <c r="H1953" s="133">
        <f>SUM(G1951:G1953)</f>
        <v>6897000</v>
      </c>
      <c r="I1953" s="162" t="s">
        <v>1756</v>
      </c>
      <c r="J1953" s="81"/>
      <c r="K1953" s="144"/>
    </row>
    <row r="1954" spans="1:11" ht="16.5" x14ac:dyDescent="0.3">
      <c r="A1954" s="77"/>
      <c r="B1954" s="142"/>
      <c r="C1954" s="79"/>
      <c r="D1954" s="127"/>
      <c r="E1954" s="80"/>
      <c r="F1954" s="143"/>
      <c r="G1954" s="80">
        <f t="shared" si="10"/>
        <v>0</v>
      </c>
      <c r="H1954" s="133"/>
      <c r="I1954" s="162"/>
      <c r="J1954" s="81"/>
      <c r="K1954" s="144"/>
    </row>
    <row r="1955" spans="1:11" ht="16.5" x14ac:dyDescent="0.3">
      <c r="A1955" s="77">
        <v>43462</v>
      </c>
      <c r="B1955" s="142" t="s">
        <v>3874</v>
      </c>
      <c r="C1955" s="79" t="s">
        <v>3161</v>
      </c>
      <c r="D1955" s="127" t="s">
        <v>1094</v>
      </c>
      <c r="E1955" s="80">
        <v>12</v>
      </c>
      <c r="F1955" s="143">
        <v>215000.5</v>
      </c>
      <c r="G1955" s="80">
        <f t="shared" si="10"/>
        <v>2580006</v>
      </c>
      <c r="H1955" s="133">
        <f>G1955</f>
        <v>2580006</v>
      </c>
      <c r="I1955" s="162" t="s">
        <v>309</v>
      </c>
      <c r="J1955" s="81"/>
      <c r="K1955" s="144"/>
    </row>
    <row r="1956" spans="1:11" ht="16.5" x14ac:dyDescent="0.3">
      <c r="A1956" s="77"/>
      <c r="B1956" s="142"/>
      <c r="C1956" s="79"/>
      <c r="D1956" s="127"/>
      <c r="E1956" s="80"/>
      <c r="F1956" s="143"/>
      <c r="G1956" s="80">
        <f t="shared" si="10"/>
        <v>0</v>
      </c>
      <c r="H1956" s="133"/>
      <c r="I1956" s="162"/>
      <c r="J1956" s="81"/>
      <c r="K1956" s="144"/>
    </row>
    <row r="1957" spans="1:11" ht="16.5" x14ac:dyDescent="0.3">
      <c r="A1957" s="77">
        <v>43462</v>
      </c>
      <c r="B1957" s="142" t="s">
        <v>3875</v>
      </c>
      <c r="C1957" s="79" t="s">
        <v>57</v>
      </c>
      <c r="D1957" s="127" t="s">
        <v>31</v>
      </c>
      <c r="E1957" s="80">
        <v>1</v>
      </c>
      <c r="F1957" s="143">
        <v>529199.44999999995</v>
      </c>
      <c r="G1957" s="80">
        <f t="shared" si="10"/>
        <v>529199.44999999995</v>
      </c>
      <c r="H1957" s="133">
        <f>G1957</f>
        <v>529199.44999999995</v>
      </c>
      <c r="I1957" s="162" t="s">
        <v>309</v>
      </c>
      <c r="J1957" s="81"/>
      <c r="K1957" s="144"/>
    </row>
    <row r="1958" spans="1:11" ht="16.5" x14ac:dyDescent="0.3">
      <c r="A1958" s="77"/>
      <c r="B1958" s="142"/>
      <c r="C1958" s="79"/>
      <c r="D1958" s="127"/>
      <c r="E1958" s="80"/>
      <c r="F1958" s="143"/>
      <c r="G1958" s="80">
        <f t="shared" si="10"/>
        <v>0</v>
      </c>
      <c r="H1958" s="133"/>
      <c r="I1958" s="162"/>
      <c r="J1958" s="81"/>
      <c r="K1958" s="144"/>
    </row>
    <row r="1959" spans="1:11" ht="16.5" x14ac:dyDescent="0.3">
      <c r="A1959" s="77">
        <v>43462</v>
      </c>
      <c r="B1959" s="142" t="s">
        <v>3876</v>
      </c>
      <c r="C1959" s="79" t="s">
        <v>808</v>
      </c>
      <c r="D1959" s="127" t="s">
        <v>887</v>
      </c>
      <c r="E1959" s="80">
        <v>1</v>
      </c>
      <c r="F1959" s="143">
        <v>230000.1</v>
      </c>
      <c r="G1959" s="80">
        <f t="shared" si="10"/>
        <v>230000.1</v>
      </c>
      <c r="H1959" s="133">
        <f>G1959</f>
        <v>230000.1</v>
      </c>
      <c r="I1959" s="162" t="s">
        <v>309</v>
      </c>
      <c r="J1959" s="81"/>
      <c r="K1959" s="144"/>
    </row>
    <row r="1960" spans="1:11" ht="16.5" x14ac:dyDescent="0.3">
      <c r="A1960" s="77"/>
      <c r="B1960" s="142"/>
      <c r="C1960" s="79"/>
      <c r="D1960" s="127"/>
      <c r="E1960" s="80"/>
      <c r="F1960" s="143"/>
      <c r="G1960" s="80">
        <f t="shared" si="10"/>
        <v>0</v>
      </c>
      <c r="H1960" s="133"/>
      <c r="I1960" s="162"/>
      <c r="J1960" s="81"/>
      <c r="K1960" s="144"/>
    </row>
    <row r="1961" spans="1:11" ht="16.5" x14ac:dyDescent="0.3">
      <c r="A1961" s="77">
        <v>43462</v>
      </c>
      <c r="B1961" s="142" t="s">
        <v>3877</v>
      </c>
      <c r="C1961" s="79" t="s">
        <v>829</v>
      </c>
      <c r="D1961" s="127" t="s">
        <v>1606</v>
      </c>
      <c r="E1961" s="80">
        <v>6</v>
      </c>
      <c r="F1961" s="143">
        <v>270750.09499999997</v>
      </c>
      <c r="G1961" s="80">
        <f t="shared" si="10"/>
        <v>1624500.5699999998</v>
      </c>
      <c r="H1961" s="133"/>
      <c r="I1961" s="162"/>
      <c r="J1961" s="81"/>
      <c r="K1961" s="144"/>
    </row>
    <row r="1962" spans="1:11" ht="16.5" x14ac:dyDescent="0.3">
      <c r="A1962" s="77"/>
      <c r="B1962" s="142"/>
      <c r="C1962" s="79"/>
      <c r="D1962" s="127" t="s">
        <v>2760</v>
      </c>
      <c r="E1962" s="80">
        <v>6</v>
      </c>
      <c r="F1962" s="143">
        <v>243000.55</v>
      </c>
      <c r="G1962" s="80">
        <f t="shared" si="10"/>
        <v>1458003.2999999998</v>
      </c>
      <c r="H1962" s="133">
        <f>SUM(G1961:G1962)</f>
        <v>3082503.8699999996</v>
      </c>
      <c r="I1962" s="162" t="s">
        <v>309</v>
      </c>
      <c r="J1962" s="81"/>
      <c r="K1962" s="144"/>
    </row>
    <row r="1963" spans="1:11" ht="16.5" x14ac:dyDescent="0.3">
      <c r="A1963" s="77"/>
      <c r="B1963" s="142"/>
      <c r="C1963" s="79"/>
      <c r="D1963" s="127"/>
      <c r="E1963" s="80"/>
      <c r="F1963" s="143"/>
      <c r="G1963" s="80">
        <f t="shared" si="10"/>
        <v>0</v>
      </c>
      <c r="H1963" s="133"/>
      <c r="I1963" s="162"/>
      <c r="J1963" s="81"/>
      <c r="K1963" s="144"/>
    </row>
    <row r="1964" spans="1:11" ht="16.5" x14ac:dyDescent="0.3">
      <c r="A1964" s="77">
        <v>43462</v>
      </c>
      <c r="B1964" s="142" t="s">
        <v>3878</v>
      </c>
      <c r="C1964" s="79" t="s">
        <v>3621</v>
      </c>
      <c r="D1964" s="127" t="s">
        <v>2073</v>
      </c>
      <c r="E1964" s="80">
        <v>2</v>
      </c>
      <c r="F1964" s="143">
        <v>240525.55</v>
      </c>
      <c r="G1964" s="80">
        <f t="shared" si="10"/>
        <v>481051.1</v>
      </c>
      <c r="H1964" s="133">
        <f>G1964</f>
        <v>481051.1</v>
      </c>
      <c r="I1964" s="162" t="s">
        <v>2524</v>
      </c>
      <c r="J1964" s="81"/>
      <c r="K1964" s="144"/>
    </row>
    <row r="1965" spans="1:11" ht="16.5" x14ac:dyDescent="0.3">
      <c r="A1965" s="77"/>
      <c r="B1965" s="142"/>
      <c r="C1965" s="79"/>
      <c r="D1965" s="127"/>
      <c r="E1965" s="80"/>
      <c r="F1965" s="143"/>
      <c r="G1965" s="80">
        <f t="shared" si="10"/>
        <v>0</v>
      </c>
      <c r="H1965" s="133"/>
      <c r="I1965" s="162"/>
      <c r="J1965" s="81"/>
      <c r="K1965" s="144"/>
    </row>
    <row r="1966" spans="1:11" ht="16.5" x14ac:dyDescent="0.3">
      <c r="A1966" s="77">
        <v>43462</v>
      </c>
      <c r="B1966" s="142" t="s">
        <v>3879</v>
      </c>
      <c r="C1966" s="79" t="s">
        <v>301</v>
      </c>
      <c r="D1966" s="127" t="s">
        <v>3580</v>
      </c>
      <c r="E1966" s="80">
        <v>12</v>
      </c>
      <c r="F1966" s="143">
        <v>198000</v>
      </c>
      <c r="G1966" s="80">
        <f t="shared" si="10"/>
        <v>2376000</v>
      </c>
      <c r="H1966" s="133">
        <f>G1966</f>
        <v>2376000</v>
      </c>
      <c r="I1966" s="162" t="s">
        <v>309</v>
      </c>
      <c r="J1966" s="81"/>
      <c r="K1966" s="144"/>
    </row>
    <row r="1967" spans="1:11" ht="16.5" x14ac:dyDescent="0.3">
      <c r="A1967" s="77"/>
      <c r="B1967" s="142"/>
      <c r="C1967" s="79"/>
      <c r="D1967" s="127"/>
      <c r="E1967" s="80"/>
      <c r="F1967" s="143"/>
      <c r="G1967" s="80">
        <f t="shared" si="10"/>
        <v>0</v>
      </c>
      <c r="H1967" s="133"/>
      <c r="I1967" s="162"/>
      <c r="J1967" s="81"/>
      <c r="K1967" s="144"/>
    </row>
    <row r="1968" spans="1:11" ht="16.5" x14ac:dyDescent="0.3">
      <c r="A1968" s="77">
        <v>43462</v>
      </c>
      <c r="B1968" s="142" t="s">
        <v>3880</v>
      </c>
      <c r="C1968" s="79" t="s">
        <v>301</v>
      </c>
      <c r="D1968" s="127" t="s">
        <v>2844</v>
      </c>
      <c r="E1968" s="80">
        <v>24</v>
      </c>
      <c r="F1968" s="143">
        <v>198000</v>
      </c>
      <c r="G1968" s="80">
        <f t="shared" si="10"/>
        <v>4752000</v>
      </c>
      <c r="H1968" s="133">
        <f>G1968</f>
        <v>4752000</v>
      </c>
      <c r="I1968" s="162" t="s">
        <v>309</v>
      </c>
      <c r="J1968" s="81"/>
      <c r="K1968" s="144"/>
    </row>
    <row r="1969" spans="1:11" ht="16.5" x14ac:dyDescent="0.3">
      <c r="A1969" s="77"/>
      <c r="B1969" s="142"/>
      <c r="C1969" s="79"/>
      <c r="D1969" s="127"/>
      <c r="E1969" s="80"/>
      <c r="F1969" s="143"/>
      <c r="G1969" s="80">
        <f t="shared" si="10"/>
        <v>0</v>
      </c>
      <c r="H1969" s="133"/>
      <c r="I1969" s="162"/>
      <c r="J1969" s="81"/>
      <c r="K1969" s="144"/>
    </row>
    <row r="1970" spans="1:11" ht="16.5" x14ac:dyDescent="0.3">
      <c r="A1970" s="77">
        <v>43462</v>
      </c>
      <c r="B1970" s="142" t="s">
        <v>3881</v>
      </c>
      <c r="C1970" s="79" t="s">
        <v>3882</v>
      </c>
      <c r="D1970" s="127" t="s">
        <v>3495</v>
      </c>
      <c r="E1970" s="80">
        <v>4</v>
      </c>
      <c r="F1970" s="143">
        <v>944999.55</v>
      </c>
      <c r="G1970" s="80">
        <f t="shared" si="10"/>
        <v>3779998.2</v>
      </c>
      <c r="H1970" s="133"/>
      <c r="I1970" s="162"/>
      <c r="J1970" s="81"/>
      <c r="K1970" s="144"/>
    </row>
    <row r="1971" spans="1:11" ht="16.5" x14ac:dyDescent="0.3">
      <c r="A1971" s="77"/>
      <c r="B1971" s="142"/>
      <c r="C1971" s="79"/>
      <c r="D1971" s="127" t="s">
        <v>2478</v>
      </c>
      <c r="E1971" s="80">
        <v>2</v>
      </c>
      <c r="F1971" s="143">
        <v>506699.82</v>
      </c>
      <c r="G1971" s="80">
        <f t="shared" si="10"/>
        <v>1013399.64</v>
      </c>
      <c r="H1971" s="133">
        <f>SUM(G1970:G1971)</f>
        <v>4793397.84</v>
      </c>
      <c r="I1971" s="162" t="s">
        <v>1756</v>
      </c>
      <c r="J1971" s="81"/>
      <c r="K1971" s="144"/>
    </row>
    <row r="1972" spans="1:11" ht="16.5" x14ac:dyDescent="0.3">
      <c r="A1972" s="77"/>
      <c r="B1972" s="142"/>
      <c r="C1972" s="79"/>
      <c r="D1972" s="127"/>
      <c r="E1972" s="80"/>
      <c r="F1972" s="143"/>
      <c r="G1972" s="80">
        <f t="shared" si="10"/>
        <v>0</v>
      </c>
      <c r="H1972" s="133"/>
      <c r="I1972" s="162"/>
      <c r="J1972" s="81"/>
      <c r="K1972" s="144"/>
    </row>
    <row r="1973" spans="1:11" ht="16.5" x14ac:dyDescent="0.3">
      <c r="A1973" s="77">
        <v>43462</v>
      </c>
      <c r="B1973" s="142" t="s">
        <v>3883</v>
      </c>
      <c r="C1973" s="79" t="s">
        <v>1019</v>
      </c>
      <c r="D1973" s="127" t="s">
        <v>3567</v>
      </c>
      <c r="E1973" s="80">
        <v>2</v>
      </c>
      <c r="F1973" s="143">
        <v>198000</v>
      </c>
      <c r="G1973" s="80">
        <f t="shared" si="10"/>
        <v>396000</v>
      </c>
      <c r="H1973" s="133"/>
      <c r="I1973" s="162"/>
      <c r="J1973" s="81"/>
      <c r="K1973" s="144"/>
    </row>
    <row r="1974" spans="1:11" ht="16.5" x14ac:dyDescent="0.3">
      <c r="A1974" s="77"/>
      <c r="B1974" s="142"/>
      <c r="C1974" s="79"/>
      <c r="D1974" s="127" t="s">
        <v>3852</v>
      </c>
      <c r="E1974" s="80">
        <v>2</v>
      </c>
      <c r="F1974" s="143">
        <v>198000</v>
      </c>
      <c r="G1974" s="80">
        <f t="shared" si="10"/>
        <v>396000</v>
      </c>
      <c r="H1974" s="133"/>
      <c r="I1974" s="162"/>
      <c r="J1974" s="81"/>
      <c r="K1974" s="144"/>
    </row>
    <row r="1975" spans="1:11" ht="16.5" x14ac:dyDescent="0.3">
      <c r="A1975" s="77"/>
      <c r="B1975" s="142"/>
      <c r="C1975" s="79"/>
      <c r="D1975" s="127" t="s">
        <v>2756</v>
      </c>
      <c r="E1975" s="80">
        <v>3</v>
      </c>
      <c r="F1975" s="143">
        <v>243000.5</v>
      </c>
      <c r="G1975" s="80">
        <f t="shared" si="10"/>
        <v>729001.5</v>
      </c>
      <c r="H1975" s="133"/>
      <c r="I1975" s="162"/>
      <c r="J1975" s="81"/>
      <c r="K1975" s="144"/>
    </row>
    <row r="1976" spans="1:11" ht="16.5" x14ac:dyDescent="0.3">
      <c r="A1976" s="77"/>
      <c r="B1976" s="142"/>
      <c r="C1976" s="79"/>
      <c r="D1976" s="127" t="s">
        <v>2653</v>
      </c>
      <c r="E1976" s="80">
        <v>2</v>
      </c>
      <c r="F1976" s="143">
        <v>243000.5</v>
      </c>
      <c r="G1976" s="80">
        <f t="shared" si="10"/>
        <v>486001</v>
      </c>
      <c r="H1976" s="133">
        <f>SUM(G1973:G1976)</f>
        <v>2007002.5</v>
      </c>
      <c r="I1976" s="162" t="s">
        <v>309</v>
      </c>
      <c r="J1976" s="81"/>
      <c r="K1976" s="144"/>
    </row>
    <row r="1977" spans="1:11" ht="16.5" x14ac:dyDescent="0.3">
      <c r="A1977" s="77"/>
      <c r="B1977" s="142"/>
      <c r="C1977" s="79"/>
      <c r="D1977" s="127"/>
      <c r="E1977" s="80"/>
      <c r="F1977" s="143"/>
      <c r="G1977" s="80">
        <f t="shared" si="10"/>
        <v>0</v>
      </c>
      <c r="H1977" s="133"/>
      <c r="I1977" s="162"/>
      <c r="J1977" s="81"/>
      <c r="K1977" s="144"/>
    </row>
    <row r="1978" spans="1:11" ht="16.5" x14ac:dyDescent="0.3">
      <c r="A1978" s="77">
        <v>43462</v>
      </c>
      <c r="B1978" s="142" t="s">
        <v>3884</v>
      </c>
      <c r="C1978" s="79" t="s">
        <v>3643</v>
      </c>
      <c r="D1978" s="127" t="s">
        <v>2653</v>
      </c>
      <c r="E1978" s="80">
        <v>2</v>
      </c>
      <c r="F1978" s="143">
        <v>243000.5</v>
      </c>
      <c r="G1978" s="80">
        <f t="shared" si="10"/>
        <v>486001</v>
      </c>
      <c r="H1978" s="133">
        <f>G1978</f>
        <v>486001</v>
      </c>
      <c r="I1978" s="162" t="s">
        <v>309</v>
      </c>
      <c r="J1978" s="81"/>
      <c r="K1978" s="144"/>
    </row>
    <row r="1979" spans="1:11" ht="16.5" x14ac:dyDescent="0.3">
      <c r="A1979" s="77"/>
      <c r="B1979" s="142"/>
      <c r="C1979" s="79"/>
      <c r="D1979" s="127"/>
      <c r="E1979" s="80"/>
      <c r="F1979" s="143"/>
      <c r="G1979" s="80">
        <f t="shared" si="10"/>
        <v>0</v>
      </c>
      <c r="H1979" s="133"/>
      <c r="I1979" s="162"/>
      <c r="J1979" s="81"/>
      <c r="K1979" s="144"/>
    </row>
    <row r="1980" spans="1:11" ht="16.5" x14ac:dyDescent="0.3">
      <c r="A1980" s="77">
        <v>43462</v>
      </c>
      <c r="B1980" s="142" t="s">
        <v>3885</v>
      </c>
      <c r="C1980" s="79" t="s">
        <v>3886</v>
      </c>
      <c r="D1980" s="127" t="s">
        <v>1658</v>
      </c>
      <c r="E1980" s="80">
        <v>1</v>
      </c>
      <c r="F1980" s="143">
        <v>207000</v>
      </c>
      <c r="G1980" s="80">
        <f t="shared" si="10"/>
        <v>207000</v>
      </c>
      <c r="H1980" s="133">
        <f>G1980</f>
        <v>207000</v>
      </c>
      <c r="I1980" s="162" t="s">
        <v>314</v>
      </c>
      <c r="J1980" s="81"/>
      <c r="K1980" s="144"/>
    </row>
    <row r="1981" spans="1:11" ht="16.5" x14ac:dyDescent="0.3">
      <c r="A1981" s="77"/>
      <c r="B1981" s="142"/>
      <c r="C1981" s="79"/>
      <c r="D1981" s="127"/>
      <c r="E1981" s="80"/>
      <c r="F1981" s="143"/>
      <c r="G1981" s="80">
        <f t="shared" si="10"/>
        <v>0</v>
      </c>
      <c r="H1981" s="133"/>
      <c r="I1981" s="162"/>
      <c r="J1981" s="81"/>
      <c r="K1981" s="144"/>
    </row>
    <row r="1982" spans="1:11" ht="16.5" x14ac:dyDescent="0.3">
      <c r="A1982" s="77">
        <v>43462</v>
      </c>
      <c r="B1982" s="142" t="s">
        <v>3887</v>
      </c>
      <c r="C1982" s="79" t="s">
        <v>2688</v>
      </c>
      <c r="D1982" s="127" t="s">
        <v>2590</v>
      </c>
      <c r="E1982" s="80">
        <v>4</v>
      </c>
      <c r="F1982" s="143">
        <v>222299.715</v>
      </c>
      <c r="G1982" s="80">
        <f t="shared" si="10"/>
        <v>889198.86</v>
      </c>
      <c r="H1982" s="133"/>
      <c r="I1982" s="162"/>
      <c r="J1982" s="81"/>
      <c r="K1982" s="144"/>
    </row>
    <row r="1983" spans="1:11" ht="16.5" x14ac:dyDescent="0.3">
      <c r="A1983" s="77"/>
      <c r="B1983" s="142"/>
      <c r="C1983" s="79"/>
      <c r="D1983" s="127" t="s">
        <v>2757</v>
      </c>
      <c r="E1983" s="80">
        <v>2</v>
      </c>
      <c r="F1983" s="143">
        <v>291650.09499999997</v>
      </c>
      <c r="G1983" s="80">
        <f t="shared" si="10"/>
        <v>583300.18999999994</v>
      </c>
      <c r="H1983" s="133"/>
      <c r="I1983" s="162"/>
      <c r="J1983" s="81"/>
      <c r="K1983" s="144"/>
    </row>
    <row r="1984" spans="1:11" ht="16.5" x14ac:dyDescent="0.3">
      <c r="A1984" s="77"/>
      <c r="B1984" s="142"/>
      <c r="C1984" s="79"/>
      <c r="D1984" s="127" t="s">
        <v>3888</v>
      </c>
      <c r="E1984" s="80">
        <v>1</v>
      </c>
      <c r="F1984" s="143">
        <v>379049.71500000003</v>
      </c>
      <c r="G1984" s="80">
        <f t="shared" si="10"/>
        <v>379049.71500000003</v>
      </c>
      <c r="H1984" s="133"/>
      <c r="I1984" s="162"/>
      <c r="J1984" s="81"/>
      <c r="K1984" s="144"/>
    </row>
    <row r="1985" spans="1:11" ht="16.5" x14ac:dyDescent="0.3">
      <c r="A1985" s="77"/>
      <c r="B1985" s="142"/>
      <c r="C1985" s="79"/>
      <c r="D1985" s="127" t="s">
        <v>3585</v>
      </c>
      <c r="E1985" s="80">
        <v>4</v>
      </c>
      <c r="F1985" s="143">
        <v>944999.45</v>
      </c>
      <c r="G1985" s="80">
        <f t="shared" si="10"/>
        <v>3779997.8</v>
      </c>
      <c r="H1985" s="133">
        <f>SUM(G1982:G1985)</f>
        <v>5631546.5649999995</v>
      </c>
      <c r="I1985" s="162" t="s">
        <v>309</v>
      </c>
      <c r="J1985" s="81"/>
      <c r="K1985" s="144"/>
    </row>
    <row r="1986" spans="1:11" ht="16.5" x14ac:dyDescent="0.3">
      <c r="A1986" s="77"/>
      <c r="B1986" s="142"/>
      <c r="C1986" s="79"/>
      <c r="D1986" s="127"/>
      <c r="E1986" s="80"/>
      <c r="F1986" s="143"/>
      <c r="G1986" s="80">
        <f t="shared" si="10"/>
        <v>0</v>
      </c>
      <c r="H1986" s="133"/>
      <c r="I1986" s="162"/>
      <c r="J1986" s="81"/>
      <c r="K1986" s="144"/>
    </row>
    <row r="1987" spans="1:11" ht="16.5" x14ac:dyDescent="0.3">
      <c r="A1987" s="77">
        <v>43462</v>
      </c>
      <c r="B1987" s="142" t="s">
        <v>3889</v>
      </c>
      <c r="C1987" s="79" t="s">
        <v>985</v>
      </c>
      <c r="D1987" s="127" t="s">
        <v>2355</v>
      </c>
      <c r="E1987" s="80">
        <v>24</v>
      </c>
      <c r="F1987" s="143">
        <v>749999.8</v>
      </c>
      <c r="G1987" s="80">
        <f t="shared" si="10"/>
        <v>17999995.200000003</v>
      </c>
      <c r="H1987" s="133"/>
      <c r="I1987" s="162"/>
      <c r="J1987" s="81"/>
      <c r="K1987" s="144"/>
    </row>
    <row r="1988" spans="1:11" ht="16.5" x14ac:dyDescent="0.3">
      <c r="A1988" s="77"/>
      <c r="B1988" s="142"/>
      <c r="C1988" s="79"/>
      <c r="D1988" s="127" t="s">
        <v>405</v>
      </c>
      <c r="E1988" s="80">
        <v>60</v>
      </c>
      <c r="F1988" s="143">
        <v>480000.4</v>
      </c>
      <c r="G1988" s="80">
        <f t="shared" si="10"/>
        <v>28800024</v>
      </c>
      <c r="H1988" s="133">
        <f>SUM(G1987:G1988)</f>
        <v>46800019.200000003</v>
      </c>
      <c r="I1988" s="162" t="s">
        <v>2545</v>
      </c>
      <c r="J1988" s="81"/>
      <c r="K1988" s="144"/>
    </row>
    <row r="1989" spans="1:11" ht="16.5" x14ac:dyDescent="0.3">
      <c r="A1989" s="77"/>
      <c r="B1989" s="142"/>
      <c r="C1989" s="79"/>
      <c r="D1989" s="127"/>
      <c r="E1989" s="80"/>
      <c r="F1989" s="143"/>
      <c r="G1989" s="80">
        <f t="shared" si="10"/>
        <v>0</v>
      </c>
      <c r="H1989" s="133"/>
      <c r="I1989" s="162"/>
      <c r="J1989" s="81"/>
      <c r="K1989" s="144"/>
    </row>
    <row r="1990" spans="1:11" ht="16.5" x14ac:dyDescent="0.3">
      <c r="A1990" s="77">
        <v>43462</v>
      </c>
      <c r="B1990" s="142" t="s">
        <v>3891</v>
      </c>
      <c r="C1990" s="79" t="s">
        <v>3419</v>
      </c>
      <c r="D1990" s="127" t="s">
        <v>3893</v>
      </c>
      <c r="E1990" s="80">
        <v>3</v>
      </c>
      <c r="F1990" s="143">
        <v>1271100.3799999999</v>
      </c>
      <c r="G1990" s="80">
        <f t="shared" si="10"/>
        <v>3813301.1399999997</v>
      </c>
      <c r="H1990" s="133"/>
      <c r="I1990" s="162"/>
      <c r="J1990" s="81"/>
      <c r="K1990" s="144"/>
    </row>
    <row r="1991" spans="1:11" ht="16.5" x14ac:dyDescent="0.3">
      <c r="A1991" s="77"/>
      <c r="B1991" s="142"/>
      <c r="C1991" s="79"/>
      <c r="D1991" s="127" t="s">
        <v>3892</v>
      </c>
      <c r="E1991" s="80">
        <v>2</v>
      </c>
      <c r="F1991" s="143">
        <v>283099.90500000003</v>
      </c>
      <c r="G1991" s="80">
        <f t="shared" si="10"/>
        <v>566199.81000000006</v>
      </c>
      <c r="H1991" s="133"/>
      <c r="I1991" s="162"/>
      <c r="J1991" s="81"/>
      <c r="K1991" s="144"/>
    </row>
    <row r="1992" spans="1:11" ht="16.5" x14ac:dyDescent="0.3">
      <c r="A1992" s="77"/>
      <c r="B1992" s="142"/>
      <c r="C1992" s="79"/>
      <c r="D1992" s="127" t="s">
        <v>2482</v>
      </c>
      <c r="E1992" s="80">
        <v>1</v>
      </c>
      <c r="F1992" s="143">
        <v>215650.38</v>
      </c>
      <c r="G1992" s="80">
        <f t="shared" si="10"/>
        <v>215650.38</v>
      </c>
      <c r="H1992" s="133"/>
      <c r="I1992" s="162"/>
      <c r="J1992" s="81"/>
      <c r="K1992" s="144"/>
    </row>
    <row r="1993" spans="1:11" ht="16.5" x14ac:dyDescent="0.3">
      <c r="A1993" s="77"/>
      <c r="B1993" s="142"/>
      <c r="C1993" s="79"/>
      <c r="D1993" s="127" t="s">
        <v>1776</v>
      </c>
      <c r="E1993" s="80">
        <v>4</v>
      </c>
      <c r="F1993" s="143">
        <v>232749.715</v>
      </c>
      <c r="G1993" s="80">
        <f t="shared" si="10"/>
        <v>930998.86</v>
      </c>
      <c r="H1993" s="133"/>
      <c r="I1993" s="162"/>
      <c r="J1993" s="81"/>
      <c r="K1993" s="144"/>
    </row>
    <row r="1994" spans="1:11" ht="16.5" x14ac:dyDescent="0.3">
      <c r="A1994" s="77"/>
      <c r="B1994" s="142"/>
      <c r="C1994" s="79"/>
      <c r="D1994" s="127" t="s">
        <v>3197</v>
      </c>
      <c r="E1994" s="80">
        <v>2</v>
      </c>
      <c r="F1994" s="143">
        <v>308750.47499999998</v>
      </c>
      <c r="G1994" s="80">
        <f t="shared" si="10"/>
        <v>617500.94999999995</v>
      </c>
      <c r="H1994" s="133">
        <f>SUM(G1990:G1994)</f>
        <v>6143651.1399999997</v>
      </c>
      <c r="I1994" s="162" t="s">
        <v>1756</v>
      </c>
      <c r="J1994" s="81"/>
      <c r="K1994" s="144"/>
    </row>
    <row r="1995" spans="1:11" ht="16.5" x14ac:dyDescent="0.3">
      <c r="A1995" s="77"/>
      <c r="B1995" s="142"/>
      <c r="C1995" s="79"/>
      <c r="D1995" s="127"/>
      <c r="E1995" s="80"/>
      <c r="F1995" s="143"/>
      <c r="G1995" s="80">
        <f t="shared" si="10"/>
        <v>0</v>
      </c>
      <c r="H1995" s="133"/>
      <c r="I1995" s="162"/>
      <c r="J1995" s="81"/>
      <c r="K1995" s="144"/>
    </row>
    <row r="1996" spans="1:11" ht="16.5" x14ac:dyDescent="0.3">
      <c r="A1996" s="77">
        <v>43463</v>
      </c>
      <c r="B1996" s="142" t="s">
        <v>3894</v>
      </c>
      <c r="C1996" s="79" t="s">
        <v>258</v>
      </c>
      <c r="D1996" s="127" t="s">
        <v>20</v>
      </c>
      <c r="E1996" s="80">
        <v>8</v>
      </c>
      <c r="F1996" s="143">
        <v>544500</v>
      </c>
      <c r="G1996" s="80">
        <f t="shared" si="10"/>
        <v>4356000</v>
      </c>
      <c r="H1996" s="133">
        <f>G1996</f>
        <v>4356000</v>
      </c>
      <c r="I1996" s="162" t="s">
        <v>314</v>
      </c>
      <c r="J1996" s="81"/>
      <c r="K1996" s="144"/>
    </row>
    <row r="1997" spans="1:11" ht="16.5" x14ac:dyDescent="0.3">
      <c r="A1997" s="77"/>
      <c r="B1997" s="142"/>
      <c r="C1997" s="79"/>
      <c r="D1997" s="127"/>
      <c r="E1997" s="80"/>
      <c r="F1997" s="143"/>
      <c r="G1997" s="80">
        <f t="shared" si="10"/>
        <v>0</v>
      </c>
      <c r="H1997" s="133"/>
      <c r="I1997" s="162"/>
      <c r="J1997" s="81"/>
      <c r="K1997" s="144"/>
    </row>
    <row r="1998" spans="1:11" ht="16.5" x14ac:dyDescent="0.3">
      <c r="A1998" s="77">
        <v>43463</v>
      </c>
      <c r="B1998" s="142" t="s">
        <v>3895</v>
      </c>
      <c r="C1998" s="79" t="s">
        <v>1703</v>
      </c>
      <c r="D1998" s="127" t="s">
        <v>31</v>
      </c>
      <c r="E1998" s="80">
        <v>1</v>
      </c>
      <c r="F1998" s="143">
        <v>558599.52500000002</v>
      </c>
      <c r="G1998" s="80">
        <f t="shared" si="10"/>
        <v>558599.52500000002</v>
      </c>
      <c r="H1998" s="133"/>
      <c r="I1998" s="162"/>
      <c r="J1998" s="81"/>
      <c r="K1998" s="144"/>
    </row>
    <row r="1999" spans="1:11" ht="16.5" x14ac:dyDescent="0.3">
      <c r="A1999" s="77"/>
      <c r="B1999" s="142"/>
      <c r="C1999" s="79"/>
      <c r="D1999" s="127" t="s">
        <v>104</v>
      </c>
      <c r="E1999" s="80">
        <v>2</v>
      </c>
      <c r="F1999" s="143">
        <v>542450.09499999997</v>
      </c>
      <c r="G1999" s="80">
        <f t="shared" si="10"/>
        <v>1084900.19</v>
      </c>
      <c r="H1999" s="133">
        <f>SUM(G1998:G1999)</f>
        <v>1643499.7149999999</v>
      </c>
      <c r="I1999" s="162" t="s">
        <v>312</v>
      </c>
      <c r="J1999" s="81"/>
      <c r="K1999" s="144"/>
    </row>
    <row r="2000" spans="1:11" ht="16.5" x14ac:dyDescent="0.3">
      <c r="A2000" s="77"/>
      <c r="B2000" s="142"/>
      <c r="C2000" s="79"/>
      <c r="D2000" s="127"/>
      <c r="E2000" s="80"/>
      <c r="F2000" s="143"/>
      <c r="G2000" s="80">
        <f t="shared" si="10"/>
        <v>0</v>
      </c>
      <c r="H2000" s="133"/>
      <c r="I2000" s="162"/>
      <c r="J2000" s="81"/>
      <c r="K2000" s="144"/>
    </row>
    <row r="2001" spans="1:11" ht="16.5" x14ac:dyDescent="0.3">
      <c r="A2001" s="77">
        <v>43463</v>
      </c>
      <c r="B2001" s="142" t="s">
        <v>3896</v>
      </c>
      <c r="C2001" s="79" t="s">
        <v>720</v>
      </c>
      <c r="D2001" s="127" t="s">
        <v>3495</v>
      </c>
      <c r="E2001" s="80">
        <v>6</v>
      </c>
      <c r="F2001" s="143">
        <v>1049999.5</v>
      </c>
      <c r="G2001" s="80">
        <f t="shared" si="10"/>
        <v>6299997</v>
      </c>
      <c r="H2001" s="133">
        <f>G2001</f>
        <v>6299997</v>
      </c>
      <c r="I2001" s="162" t="s">
        <v>312</v>
      </c>
      <c r="J2001" s="81"/>
      <c r="K2001" s="144"/>
    </row>
    <row r="2002" spans="1:11" ht="16.5" x14ac:dyDescent="0.3">
      <c r="A2002" s="77"/>
      <c r="B2002" s="142"/>
      <c r="C2002" s="79"/>
      <c r="D2002" s="127"/>
      <c r="E2002" s="80"/>
      <c r="F2002" s="143"/>
      <c r="G2002" s="80">
        <f t="shared" si="10"/>
        <v>0</v>
      </c>
      <c r="H2002" s="133"/>
      <c r="I2002" s="162"/>
      <c r="J2002" s="81"/>
      <c r="K2002" s="144"/>
    </row>
    <row r="2003" spans="1:11" ht="16.5" x14ac:dyDescent="0.3">
      <c r="A2003" s="77">
        <v>43463</v>
      </c>
      <c r="B2003" s="142" t="s">
        <v>3897</v>
      </c>
      <c r="C2003" s="79" t="s">
        <v>1850</v>
      </c>
      <c r="D2003" s="127" t="s">
        <v>1325</v>
      </c>
      <c r="E2003" s="80">
        <v>6</v>
      </c>
      <c r="F2003" s="143">
        <v>603900</v>
      </c>
      <c r="G2003" s="80">
        <f t="shared" si="10"/>
        <v>3623400</v>
      </c>
      <c r="H2003" s="133">
        <f>G2003</f>
        <v>3623400</v>
      </c>
      <c r="I2003" s="162" t="s">
        <v>1756</v>
      </c>
      <c r="J2003" s="81"/>
      <c r="K2003" s="144"/>
    </row>
    <row r="2004" spans="1:11" ht="16.5" x14ac:dyDescent="0.3">
      <c r="A2004" s="77"/>
      <c r="B2004" s="142"/>
      <c r="C2004" s="79"/>
      <c r="D2004" s="127"/>
      <c r="E2004" s="80"/>
      <c r="F2004" s="143"/>
      <c r="G2004" s="80">
        <f t="shared" si="10"/>
        <v>0</v>
      </c>
      <c r="H2004" s="133"/>
      <c r="I2004" s="162"/>
      <c r="J2004" s="81"/>
      <c r="K2004" s="144"/>
    </row>
    <row r="2005" spans="1:11" ht="16.5" x14ac:dyDescent="0.3">
      <c r="A2005" s="77">
        <v>43463</v>
      </c>
      <c r="B2005" s="142" t="s">
        <v>3898</v>
      </c>
      <c r="C2005" s="79" t="s">
        <v>3899</v>
      </c>
      <c r="D2005" s="127" t="s">
        <v>104</v>
      </c>
      <c r="E2005" s="80">
        <v>2</v>
      </c>
      <c r="F2005" s="143">
        <v>513900.09</v>
      </c>
      <c r="G2005" s="80">
        <f t="shared" si="10"/>
        <v>1027800.18</v>
      </c>
      <c r="H2005" s="133">
        <f>G2005</f>
        <v>1027800.18</v>
      </c>
      <c r="I2005" s="162" t="s">
        <v>1756</v>
      </c>
      <c r="J2005" s="81"/>
      <c r="K2005" s="144"/>
    </row>
    <row r="2006" spans="1:11" ht="16.5" x14ac:dyDescent="0.3">
      <c r="A2006" s="77"/>
      <c r="B2006" s="142"/>
      <c r="C2006" s="79"/>
      <c r="D2006" s="127"/>
      <c r="E2006" s="80"/>
      <c r="F2006" s="143"/>
      <c r="G2006" s="80">
        <f t="shared" si="10"/>
        <v>0</v>
      </c>
      <c r="H2006" s="133"/>
      <c r="I2006" s="162"/>
      <c r="J2006" s="81"/>
      <c r="K2006" s="144"/>
    </row>
    <row r="2007" spans="1:11" ht="16.5" x14ac:dyDescent="0.3">
      <c r="A2007" s="77">
        <v>43463</v>
      </c>
      <c r="B2007" s="142" t="s">
        <v>3900</v>
      </c>
      <c r="C2007" s="79" t="s">
        <v>3826</v>
      </c>
      <c r="D2007" s="127" t="s">
        <v>2073</v>
      </c>
      <c r="E2007" s="80">
        <v>1</v>
      </c>
      <c r="F2007" s="143">
        <v>240525.55</v>
      </c>
      <c r="G2007" s="80">
        <f t="shared" si="10"/>
        <v>240525.55</v>
      </c>
      <c r="H2007" s="133">
        <f>G2007</f>
        <v>240525.55</v>
      </c>
      <c r="I2007" s="162" t="s">
        <v>2524</v>
      </c>
      <c r="J2007" s="81"/>
      <c r="K2007" s="144"/>
    </row>
    <row r="2008" spans="1:11" ht="16.5" x14ac:dyDescent="0.3">
      <c r="A2008" s="77"/>
      <c r="B2008" s="142"/>
      <c r="C2008" s="79"/>
      <c r="D2008" s="127"/>
      <c r="E2008" s="80"/>
      <c r="F2008" s="143"/>
      <c r="G2008" s="80">
        <f t="shared" si="10"/>
        <v>0</v>
      </c>
      <c r="H2008" s="133"/>
      <c r="I2008" s="162"/>
      <c r="J2008" s="81"/>
      <c r="K2008" s="144"/>
    </row>
    <row r="2009" spans="1:11" ht="16.5" x14ac:dyDescent="0.3">
      <c r="A2009" s="77">
        <v>43463</v>
      </c>
      <c r="B2009" s="142" t="s">
        <v>3901</v>
      </c>
      <c r="C2009" s="79" t="s">
        <v>3528</v>
      </c>
      <c r="D2009" s="127" t="s">
        <v>1914</v>
      </c>
      <c r="E2009" s="80">
        <v>60</v>
      </c>
      <c r="F2009" s="143">
        <v>169998.40132</v>
      </c>
      <c r="G2009" s="80">
        <f t="shared" si="10"/>
        <v>10199904.0792</v>
      </c>
      <c r="H2009" s="133">
        <f>G2009</f>
        <v>10199904.0792</v>
      </c>
      <c r="I2009" s="162" t="s">
        <v>1215</v>
      </c>
      <c r="J2009" s="81"/>
      <c r="K2009" s="144"/>
    </row>
    <row r="2010" spans="1:11" ht="16.5" x14ac:dyDescent="0.3">
      <c r="A2010" s="77"/>
      <c r="B2010" s="142"/>
      <c r="C2010" s="79"/>
      <c r="D2010" s="127"/>
      <c r="E2010" s="80"/>
      <c r="F2010" s="143"/>
      <c r="G2010" s="80">
        <f t="shared" si="10"/>
        <v>0</v>
      </c>
      <c r="H2010" s="133"/>
      <c r="I2010" s="162"/>
      <c r="J2010" s="81"/>
      <c r="K2010" s="144"/>
    </row>
    <row r="2011" spans="1:11" ht="16.5" x14ac:dyDescent="0.3">
      <c r="A2011" s="77">
        <v>43463</v>
      </c>
      <c r="B2011" s="142" t="s">
        <v>3902</v>
      </c>
      <c r="C2011" s="79" t="s">
        <v>1957</v>
      </c>
      <c r="D2011" s="127" t="s">
        <v>2494</v>
      </c>
      <c r="E2011" s="80">
        <v>10</v>
      </c>
      <c r="F2011" s="143">
        <v>621900.18000000005</v>
      </c>
      <c r="G2011" s="80">
        <f t="shared" si="10"/>
        <v>6219001.8000000007</v>
      </c>
      <c r="H2011" s="133"/>
      <c r="I2011" s="162"/>
      <c r="J2011" s="81"/>
      <c r="K2011" s="144"/>
    </row>
    <row r="2012" spans="1:11" ht="16.5" x14ac:dyDescent="0.3">
      <c r="A2012" s="77"/>
      <c r="B2012" s="142"/>
      <c r="C2012" s="79"/>
      <c r="D2012" s="127" t="s">
        <v>28</v>
      </c>
      <c r="E2012" s="80">
        <v>5</v>
      </c>
      <c r="F2012" s="143">
        <v>544500</v>
      </c>
      <c r="G2012" s="80">
        <f t="shared" si="10"/>
        <v>2722500</v>
      </c>
      <c r="H2012" s="133">
        <f>SUM(G2011:G2012)</f>
        <v>8941501.8000000007</v>
      </c>
      <c r="I2012" s="162" t="s">
        <v>309</v>
      </c>
      <c r="J2012" s="81"/>
      <c r="K2012" s="144"/>
    </row>
    <row r="2013" spans="1:11" ht="16.5" x14ac:dyDescent="0.3">
      <c r="A2013" s="77"/>
      <c r="B2013" s="142"/>
      <c r="C2013" s="79"/>
      <c r="D2013" s="127"/>
      <c r="E2013" s="80"/>
      <c r="F2013" s="143"/>
      <c r="G2013" s="80">
        <f t="shared" si="10"/>
        <v>0</v>
      </c>
      <c r="H2013" s="133"/>
      <c r="I2013" s="162"/>
      <c r="J2013" s="81"/>
      <c r="K2013" s="144"/>
    </row>
    <row r="2014" spans="1:11" ht="16.5" x14ac:dyDescent="0.3">
      <c r="A2014" s="77">
        <v>43463</v>
      </c>
      <c r="B2014" s="142" t="s">
        <v>3903</v>
      </c>
      <c r="C2014" s="79" t="s">
        <v>3355</v>
      </c>
      <c r="D2014" s="127" t="s">
        <v>887</v>
      </c>
      <c r="E2014" s="80">
        <v>12</v>
      </c>
      <c r="F2014" s="143">
        <v>230000.1</v>
      </c>
      <c r="G2014" s="80">
        <f t="shared" si="10"/>
        <v>2760001.2</v>
      </c>
      <c r="H2014" s="133"/>
      <c r="I2014" s="162"/>
      <c r="J2014" s="81"/>
      <c r="K2014" s="144"/>
    </row>
    <row r="2015" spans="1:11" ht="16.5" x14ac:dyDescent="0.3">
      <c r="A2015" s="77"/>
      <c r="B2015" s="142"/>
      <c r="C2015" s="79"/>
      <c r="D2015" s="127" t="s">
        <v>1094</v>
      </c>
      <c r="E2015" s="80">
        <v>12</v>
      </c>
      <c r="F2015" s="143">
        <v>215000.5</v>
      </c>
      <c r="G2015" s="80">
        <f t="shared" si="10"/>
        <v>2580006</v>
      </c>
      <c r="H2015" s="133"/>
      <c r="I2015" s="162"/>
      <c r="J2015" s="81"/>
      <c r="K2015" s="144"/>
    </row>
    <row r="2016" spans="1:11" ht="16.5" x14ac:dyDescent="0.3">
      <c r="A2016" s="77"/>
      <c r="B2016" s="142"/>
      <c r="C2016" s="79"/>
      <c r="D2016" s="127" t="s">
        <v>1094</v>
      </c>
      <c r="E2016" s="80">
        <v>1</v>
      </c>
      <c r="F2016" s="143">
        <v>0</v>
      </c>
      <c r="G2016" s="80">
        <f t="shared" si="10"/>
        <v>0</v>
      </c>
      <c r="H2016" s="133">
        <f>SUM(G2014:G2016)</f>
        <v>5340007.2</v>
      </c>
      <c r="I2016" s="162" t="s">
        <v>1756</v>
      </c>
      <c r="J2016" s="81"/>
      <c r="K2016" s="144"/>
    </row>
    <row r="2017" spans="1:11" ht="16.5" x14ac:dyDescent="0.3">
      <c r="A2017" s="77"/>
      <c r="B2017" s="142"/>
      <c r="C2017" s="79"/>
      <c r="D2017" s="127"/>
      <c r="E2017" s="80"/>
      <c r="F2017" s="143"/>
      <c r="G2017" s="80">
        <f t="shared" si="10"/>
        <v>0</v>
      </c>
      <c r="H2017" s="133"/>
      <c r="I2017" s="162"/>
      <c r="J2017" s="81"/>
      <c r="K2017" s="144"/>
    </row>
    <row r="2018" spans="1:11" ht="16.5" x14ac:dyDescent="0.3">
      <c r="A2018" s="77">
        <v>43463</v>
      </c>
      <c r="B2018" s="142" t="s">
        <v>3904</v>
      </c>
      <c r="C2018" s="79" t="s">
        <v>1083</v>
      </c>
      <c r="D2018" s="127" t="s">
        <v>887</v>
      </c>
      <c r="E2018" s="80">
        <v>3</v>
      </c>
      <c r="F2018" s="143">
        <v>230000.1</v>
      </c>
      <c r="G2018" s="80">
        <f t="shared" si="10"/>
        <v>690000.3</v>
      </c>
      <c r="H2018" s="133">
        <f>G2018</f>
        <v>690000.3</v>
      </c>
      <c r="I2018" s="162" t="s">
        <v>2524</v>
      </c>
      <c r="J2018" s="81"/>
      <c r="K2018" s="144"/>
    </row>
    <row r="2019" spans="1:11" ht="16.5" x14ac:dyDescent="0.3">
      <c r="A2019" s="77"/>
      <c r="B2019" s="142"/>
      <c r="C2019" s="79"/>
      <c r="D2019" s="127"/>
      <c r="E2019" s="80"/>
      <c r="F2019" s="143"/>
      <c r="G2019" s="80">
        <f t="shared" si="10"/>
        <v>0</v>
      </c>
      <c r="H2019" s="133"/>
      <c r="I2019" s="162"/>
      <c r="J2019" s="81"/>
      <c r="K2019" s="144"/>
    </row>
    <row r="2020" spans="1:11" ht="16.5" x14ac:dyDescent="0.3">
      <c r="A2020" s="77">
        <v>43463</v>
      </c>
      <c r="B2020" s="142" t="s">
        <v>3905</v>
      </c>
      <c r="C2020" s="79" t="s">
        <v>1083</v>
      </c>
      <c r="D2020" s="127" t="s">
        <v>2073</v>
      </c>
      <c r="E2020" s="80">
        <v>6</v>
      </c>
      <c r="F2020" s="143">
        <v>240525.55</v>
      </c>
      <c r="G2020" s="80">
        <f t="shared" si="10"/>
        <v>1443153.2999999998</v>
      </c>
      <c r="H2020" s="133">
        <f>G2020</f>
        <v>1443153.2999999998</v>
      </c>
      <c r="I2020" s="162" t="s">
        <v>2524</v>
      </c>
      <c r="J2020" s="81"/>
      <c r="K2020" s="144"/>
    </row>
    <row r="2021" spans="1:11" ht="16.5" x14ac:dyDescent="0.3">
      <c r="A2021" s="77"/>
      <c r="B2021" s="142"/>
      <c r="C2021" s="79"/>
      <c r="D2021" s="127"/>
      <c r="E2021" s="80"/>
      <c r="F2021" s="143"/>
      <c r="G2021" s="80">
        <f t="shared" si="10"/>
        <v>0</v>
      </c>
      <c r="H2021" s="133"/>
      <c r="I2021" s="162"/>
      <c r="J2021" s="81"/>
      <c r="K2021" s="144"/>
    </row>
    <row r="2022" spans="1:11" ht="16.5" x14ac:dyDescent="0.3">
      <c r="A2022" s="77">
        <v>43463</v>
      </c>
      <c r="B2022" s="142" t="s">
        <v>3906</v>
      </c>
      <c r="C2022" s="79" t="s">
        <v>237</v>
      </c>
      <c r="D2022" s="127" t="s">
        <v>1094</v>
      </c>
      <c r="E2022" s="80">
        <v>3</v>
      </c>
      <c r="F2022" s="143">
        <v>215000.5</v>
      </c>
      <c r="G2022" s="80">
        <f t="shared" si="10"/>
        <v>645001.5</v>
      </c>
      <c r="H2022" s="133">
        <f>G2022</f>
        <v>645001.5</v>
      </c>
      <c r="I2022" s="162" t="s">
        <v>309</v>
      </c>
      <c r="J2022" s="81"/>
      <c r="K2022" s="144"/>
    </row>
    <row r="2023" spans="1:11" ht="16.5" x14ac:dyDescent="0.3">
      <c r="A2023" s="77"/>
      <c r="B2023" s="142"/>
      <c r="C2023" s="79"/>
      <c r="D2023" s="127"/>
      <c r="E2023" s="80"/>
      <c r="F2023" s="143"/>
      <c r="G2023" s="80">
        <f t="shared" si="10"/>
        <v>0</v>
      </c>
      <c r="H2023" s="133"/>
      <c r="I2023" s="162"/>
      <c r="J2023" s="81"/>
      <c r="K2023" s="144"/>
    </row>
    <row r="2024" spans="1:11" ht="16.5" x14ac:dyDescent="0.3">
      <c r="A2024" s="77">
        <v>43463</v>
      </c>
      <c r="B2024" s="142" t="s">
        <v>3907</v>
      </c>
      <c r="C2024" s="79" t="s">
        <v>3908</v>
      </c>
      <c r="D2024" s="127" t="s">
        <v>1094</v>
      </c>
      <c r="E2024" s="80">
        <v>3</v>
      </c>
      <c r="F2024" s="143">
        <v>215000.5</v>
      </c>
      <c r="G2024" s="80">
        <f t="shared" si="10"/>
        <v>645001.5</v>
      </c>
      <c r="H2024" s="133"/>
      <c r="I2024" s="162"/>
      <c r="J2024" s="81"/>
      <c r="K2024" s="144"/>
    </row>
    <row r="2025" spans="1:11" ht="16.5" x14ac:dyDescent="0.3">
      <c r="A2025" s="77"/>
      <c r="B2025" s="142"/>
      <c r="C2025" s="79"/>
      <c r="D2025" s="127" t="s">
        <v>887</v>
      </c>
      <c r="E2025" s="80">
        <v>1</v>
      </c>
      <c r="F2025" s="143">
        <v>230000.1</v>
      </c>
      <c r="G2025" s="80">
        <f t="shared" si="10"/>
        <v>230000.1</v>
      </c>
      <c r="H2025" s="133">
        <f>SUM(G2024:G2025)</f>
        <v>875001.6</v>
      </c>
      <c r="I2025" s="162" t="s">
        <v>309</v>
      </c>
      <c r="J2025" s="81"/>
      <c r="K2025" s="144"/>
    </row>
    <row r="2026" spans="1:11" ht="16.5" x14ac:dyDescent="0.3">
      <c r="A2026" s="77"/>
      <c r="B2026" s="142"/>
      <c r="C2026" s="79"/>
      <c r="D2026" s="127"/>
      <c r="E2026" s="80"/>
      <c r="F2026" s="143"/>
      <c r="G2026" s="80">
        <f t="shared" si="10"/>
        <v>0</v>
      </c>
      <c r="H2026" s="133"/>
      <c r="I2026" s="162"/>
      <c r="J2026" s="81"/>
      <c r="K2026" s="144"/>
    </row>
    <row r="2027" spans="1:11" ht="16.5" x14ac:dyDescent="0.3">
      <c r="A2027" s="77">
        <v>43463</v>
      </c>
      <c r="B2027" s="142" t="s">
        <v>3909</v>
      </c>
      <c r="C2027" s="79" t="s">
        <v>244</v>
      </c>
      <c r="D2027" s="127" t="s">
        <v>13</v>
      </c>
      <c r="E2027" s="80">
        <v>3</v>
      </c>
      <c r="F2027" s="143">
        <v>821700</v>
      </c>
      <c r="G2027" s="80">
        <f t="shared" si="10"/>
        <v>2465100</v>
      </c>
      <c r="H2027" s="133">
        <f>G2027</f>
        <v>2465100</v>
      </c>
      <c r="I2027" s="162" t="s">
        <v>309</v>
      </c>
      <c r="J2027" s="81"/>
      <c r="K2027" s="144"/>
    </row>
    <row r="2028" spans="1:11" ht="16.5" x14ac:dyDescent="0.3">
      <c r="A2028" s="77"/>
      <c r="B2028" s="142"/>
      <c r="C2028" s="79"/>
      <c r="D2028" s="127"/>
      <c r="E2028" s="80"/>
      <c r="F2028" s="143"/>
      <c r="G2028" s="80">
        <f t="shared" si="10"/>
        <v>0</v>
      </c>
      <c r="H2028" s="133"/>
      <c r="I2028" s="162"/>
      <c r="J2028" s="81"/>
      <c r="K2028" s="144"/>
    </row>
    <row r="2029" spans="1:11" ht="16.5" x14ac:dyDescent="0.3">
      <c r="A2029" s="77">
        <v>43463</v>
      </c>
      <c r="B2029" s="142" t="s">
        <v>3910</v>
      </c>
      <c r="C2029" s="79" t="s">
        <v>3911</v>
      </c>
      <c r="D2029" s="127" t="s">
        <v>1094</v>
      </c>
      <c r="E2029" s="80">
        <v>1</v>
      </c>
      <c r="F2029" s="143">
        <v>215000.5</v>
      </c>
      <c r="G2029" s="80">
        <f t="shared" si="10"/>
        <v>215000.5</v>
      </c>
      <c r="H2029" s="133"/>
      <c r="I2029" s="162"/>
      <c r="J2029" s="81"/>
      <c r="K2029" s="144"/>
    </row>
    <row r="2030" spans="1:11" ht="16.5" x14ac:dyDescent="0.3">
      <c r="A2030" s="77"/>
      <c r="B2030" s="142"/>
      <c r="C2030" s="79"/>
      <c r="D2030" s="127" t="s">
        <v>2677</v>
      </c>
      <c r="E2030" s="80">
        <v>1</v>
      </c>
      <c r="F2030" s="143">
        <v>283099.90500000003</v>
      </c>
      <c r="G2030" s="80">
        <f t="shared" si="10"/>
        <v>283099.90500000003</v>
      </c>
      <c r="H2030" s="133">
        <f>SUM(G2029:G2030)</f>
        <v>498100.40500000003</v>
      </c>
      <c r="I2030" s="162" t="s">
        <v>1756</v>
      </c>
      <c r="J2030" s="81"/>
      <c r="K2030" s="144"/>
    </row>
    <row r="2031" spans="1:11" ht="16.5" x14ac:dyDescent="0.3">
      <c r="A2031" s="77"/>
      <c r="B2031" s="142"/>
      <c r="C2031" s="79"/>
      <c r="D2031" s="127"/>
      <c r="E2031" s="80"/>
      <c r="F2031" s="143"/>
      <c r="G2031" s="80">
        <f t="shared" si="10"/>
        <v>0</v>
      </c>
      <c r="H2031" s="133"/>
      <c r="I2031" s="162"/>
      <c r="J2031" s="81"/>
      <c r="K2031" s="144"/>
    </row>
    <row r="2032" spans="1:11" ht="16.5" x14ac:dyDescent="0.3">
      <c r="A2032" s="77">
        <v>43463</v>
      </c>
      <c r="B2032" s="142" t="s">
        <v>3912</v>
      </c>
      <c r="C2032" s="79" t="s">
        <v>556</v>
      </c>
      <c r="D2032" s="127" t="s">
        <v>1094</v>
      </c>
      <c r="E2032" s="80">
        <v>2</v>
      </c>
      <c r="F2032" s="143">
        <v>215000.5</v>
      </c>
      <c r="G2032" s="80">
        <f t="shared" si="10"/>
        <v>430001</v>
      </c>
      <c r="H2032" s="133">
        <f>G2032</f>
        <v>430001</v>
      </c>
      <c r="I2032" s="162" t="s">
        <v>314</v>
      </c>
      <c r="J2032" s="81"/>
      <c r="K2032" s="144"/>
    </row>
    <row r="2033" spans="1:11" ht="16.5" x14ac:dyDescent="0.3">
      <c r="A2033" s="77"/>
      <c r="B2033" s="142"/>
      <c r="C2033" s="79"/>
      <c r="D2033" s="127"/>
      <c r="E2033" s="80"/>
      <c r="F2033" s="143"/>
      <c r="G2033" s="80">
        <f t="shared" si="10"/>
        <v>0</v>
      </c>
      <c r="H2033" s="133"/>
      <c r="I2033" s="162"/>
      <c r="J2033" s="81"/>
      <c r="K2033" s="144"/>
    </row>
    <row r="2034" spans="1:11" ht="16.5" x14ac:dyDescent="0.3">
      <c r="A2034" s="77">
        <v>43463</v>
      </c>
      <c r="B2034" s="142" t="s">
        <v>3913</v>
      </c>
      <c r="C2034" s="79" t="s">
        <v>3914</v>
      </c>
      <c r="D2034" s="127" t="s">
        <v>2073</v>
      </c>
      <c r="E2034" s="80">
        <v>1</v>
      </c>
      <c r="F2034" s="143">
        <v>240525.55</v>
      </c>
      <c r="G2034" s="80">
        <f t="shared" si="10"/>
        <v>240525.55</v>
      </c>
      <c r="H2034" s="133">
        <f>G2034</f>
        <v>240525.55</v>
      </c>
      <c r="I2034" s="162" t="s">
        <v>2524</v>
      </c>
      <c r="J2034" s="81"/>
      <c r="K2034" s="144"/>
    </row>
    <row r="2035" spans="1:11" ht="16.5" x14ac:dyDescent="0.3">
      <c r="A2035" s="77"/>
      <c r="B2035" s="142"/>
      <c r="C2035" s="79"/>
      <c r="D2035" s="127"/>
      <c r="E2035" s="80"/>
      <c r="F2035" s="143"/>
      <c r="G2035" s="80">
        <f t="shared" si="10"/>
        <v>0</v>
      </c>
      <c r="H2035" s="133"/>
      <c r="I2035" s="162"/>
      <c r="J2035" s="81"/>
      <c r="K2035" s="144"/>
    </row>
    <row r="2036" spans="1:11" ht="16.5" x14ac:dyDescent="0.3">
      <c r="A2036" s="77">
        <v>43463</v>
      </c>
      <c r="B2036" s="142" t="s">
        <v>3915</v>
      </c>
      <c r="C2036" s="79" t="s">
        <v>3066</v>
      </c>
      <c r="D2036" s="127" t="s">
        <v>2073</v>
      </c>
      <c r="E2036" s="80">
        <v>1</v>
      </c>
      <c r="F2036" s="143">
        <v>240525.55</v>
      </c>
      <c r="G2036" s="80">
        <f t="shared" si="10"/>
        <v>240525.55</v>
      </c>
      <c r="H2036" s="133">
        <f>G2036</f>
        <v>240525.55</v>
      </c>
      <c r="I2036" s="162" t="s">
        <v>2524</v>
      </c>
      <c r="J2036" s="81"/>
      <c r="K2036" s="144"/>
    </row>
    <row r="2037" spans="1:11" ht="16.5" x14ac:dyDescent="0.3">
      <c r="A2037" s="77"/>
      <c r="B2037" s="142"/>
      <c r="C2037" s="79"/>
      <c r="D2037" s="127"/>
      <c r="E2037" s="80"/>
      <c r="F2037" s="143"/>
      <c r="G2037" s="80">
        <f t="shared" si="10"/>
        <v>0</v>
      </c>
      <c r="H2037" s="133"/>
      <c r="I2037" s="162"/>
      <c r="J2037" s="81"/>
      <c r="K2037" s="144"/>
    </row>
    <row r="2038" spans="1:11" ht="16.5" x14ac:dyDescent="0.3">
      <c r="A2038" s="77">
        <v>43463</v>
      </c>
      <c r="B2038" s="142" t="s">
        <v>3916</v>
      </c>
      <c r="C2038" s="79" t="s">
        <v>3066</v>
      </c>
      <c r="D2038" s="127" t="s">
        <v>2073</v>
      </c>
      <c r="E2038" s="80">
        <v>1</v>
      </c>
      <c r="F2038" s="143">
        <v>240525.55</v>
      </c>
      <c r="G2038" s="80">
        <f t="shared" si="10"/>
        <v>240525.55</v>
      </c>
      <c r="H2038" s="133">
        <f>G2038</f>
        <v>240525.55</v>
      </c>
      <c r="I2038" s="162" t="s">
        <v>2524</v>
      </c>
      <c r="J2038" s="81"/>
      <c r="K2038" s="144"/>
    </row>
    <row r="2039" spans="1:11" ht="16.5" x14ac:dyDescent="0.3">
      <c r="A2039" s="77"/>
      <c r="B2039" s="142"/>
      <c r="C2039" s="79"/>
      <c r="D2039" s="127"/>
      <c r="E2039" s="80"/>
      <c r="F2039" s="143"/>
      <c r="G2039" s="80">
        <f t="shared" si="10"/>
        <v>0</v>
      </c>
      <c r="H2039" s="133"/>
      <c r="I2039" s="162"/>
      <c r="J2039" s="81"/>
      <c r="K2039" s="144"/>
    </row>
    <row r="2040" spans="1:11" ht="16.5" x14ac:dyDescent="0.3">
      <c r="A2040" s="92">
        <v>43463</v>
      </c>
      <c r="B2040" s="145" t="s">
        <v>3917</v>
      </c>
      <c r="C2040" s="94" t="s">
        <v>149</v>
      </c>
      <c r="D2040" s="128" t="s">
        <v>3918</v>
      </c>
      <c r="E2040" s="95">
        <v>72</v>
      </c>
      <c r="F2040" s="146">
        <v>0</v>
      </c>
      <c r="G2040" s="95"/>
      <c r="H2040" s="147">
        <f>G2040</f>
        <v>0</v>
      </c>
      <c r="I2040" s="162" t="s">
        <v>310</v>
      </c>
      <c r="J2040" s="81" t="s">
        <v>1667</v>
      </c>
      <c r="K2040" s="144"/>
    </row>
    <row r="2041" spans="1:11" ht="16.5" x14ac:dyDescent="0.3">
      <c r="A2041" s="77"/>
      <c r="B2041" s="142"/>
      <c r="C2041" s="79"/>
      <c r="D2041" s="127"/>
      <c r="E2041" s="80"/>
      <c r="F2041" s="143"/>
      <c r="G2041" s="80">
        <f t="shared" si="10"/>
        <v>0</v>
      </c>
      <c r="H2041" s="133"/>
      <c r="I2041" s="162"/>
      <c r="J2041" s="81"/>
      <c r="K2041" s="144"/>
    </row>
    <row r="2042" spans="1:11" ht="16.5" x14ac:dyDescent="0.3">
      <c r="A2042" s="77">
        <v>43463</v>
      </c>
      <c r="B2042" s="142" t="s">
        <v>3919</v>
      </c>
      <c r="C2042" s="79" t="s">
        <v>3920</v>
      </c>
      <c r="D2042" s="127" t="s">
        <v>887</v>
      </c>
      <c r="E2042" s="80">
        <v>2</v>
      </c>
      <c r="F2042" s="143">
        <v>230000.1</v>
      </c>
      <c r="G2042" s="80">
        <f t="shared" si="10"/>
        <v>460000.2</v>
      </c>
      <c r="H2042" s="133">
        <f>G2042</f>
        <v>460000.2</v>
      </c>
      <c r="I2042" s="162" t="s">
        <v>1215</v>
      </c>
      <c r="J2042" s="81"/>
      <c r="K2042" s="144"/>
    </row>
    <row r="2043" spans="1:11" ht="16.5" x14ac:dyDescent="0.3">
      <c r="A2043" s="77"/>
      <c r="B2043" s="142"/>
      <c r="C2043" s="79"/>
      <c r="D2043" s="127"/>
      <c r="E2043" s="80"/>
      <c r="F2043" s="143"/>
      <c r="G2043" s="80">
        <f t="shared" si="10"/>
        <v>0</v>
      </c>
      <c r="H2043" s="133"/>
      <c r="I2043" s="162"/>
      <c r="J2043" s="81"/>
      <c r="K2043" s="144"/>
    </row>
    <row r="2044" spans="1:11" ht="16.5" x14ac:dyDescent="0.3">
      <c r="A2044" s="77">
        <v>43463</v>
      </c>
      <c r="B2044" s="142" t="s">
        <v>3921</v>
      </c>
      <c r="C2044" s="79" t="s">
        <v>3138</v>
      </c>
      <c r="D2044" s="127" t="s">
        <v>1094</v>
      </c>
      <c r="E2044" s="80">
        <v>3</v>
      </c>
      <c r="F2044" s="143">
        <v>215000.5</v>
      </c>
      <c r="G2044" s="80">
        <f t="shared" si="10"/>
        <v>645001.5</v>
      </c>
      <c r="H2044" s="133"/>
      <c r="I2044" s="162"/>
      <c r="J2044" s="81"/>
      <c r="K2044" s="144"/>
    </row>
    <row r="2045" spans="1:11" ht="16.5" x14ac:dyDescent="0.3">
      <c r="A2045" s="77"/>
      <c r="B2045" s="142"/>
      <c r="C2045" s="79"/>
      <c r="D2045" s="127" t="s">
        <v>887</v>
      </c>
      <c r="E2045" s="80">
        <v>3</v>
      </c>
      <c r="F2045" s="143">
        <v>230000.1</v>
      </c>
      <c r="G2045" s="80">
        <f t="shared" si="10"/>
        <v>690000.3</v>
      </c>
      <c r="H2045" s="133">
        <f>SUM(G2044:G2045)</f>
        <v>1335001.8</v>
      </c>
      <c r="I2045" s="162" t="s">
        <v>314</v>
      </c>
      <c r="J2045" s="81"/>
      <c r="K2045" s="144"/>
    </row>
    <row r="2046" spans="1:11" ht="16.5" x14ac:dyDescent="0.3">
      <c r="A2046" s="77"/>
      <c r="B2046" s="142"/>
      <c r="C2046" s="79"/>
      <c r="D2046" s="127"/>
      <c r="E2046" s="80"/>
      <c r="F2046" s="143"/>
      <c r="G2046" s="80">
        <f t="shared" si="10"/>
        <v>0</v>
      </c>
      <c r="H2046" s="133"/>
      <c r="I2046" s="162"/>
      <c r="J2046" s="81"/>
      <c r="K2046" s="144"/>
    </row>
    <row r="2047" spans="1:11" ht="16.5" x14ac:dyDescent="0.3">
      <c r="A2047" s="77">
        <v>43463</v>
      </c>
      <c r="B2047" s="142" t="s">
        <v>3922</v>
      </c>
      <c r="C2047" s="79" t="s">
        <v>3923</v>
      </c>
      <c r="D2047" s="127" t="s">
        <v>887</v>
      </c>
      <c r="E2047" s="80">
        <v>2</v>
      </c>
      <c r="F2047" s="143">
        <v>230000.1</v>
      </c>
      <c r="G2047" s="80">
        <f t="shared" ref="G2047:G2187" si="11">E2047*F2047</f>
        <v>460000.2</v>
      </c>
      <c r="H2047" s="133">
        <f>G2047</f>
        <v>460000.2</v>
      </c>
      <c r="I2047" s="162" t="s">
        <v>314</v>
      </c>
      <c r="J2047" s="81"/>
      <c r="K2047" s="144"/>
    </row>
    <row r="2048" spans="1:11" ht="16.5" x14ac:dyDescent="0.3">
      <c r="A2048" s="77"/>
      <c r="B2048" s="142"/>
      <c r="C2048" s="79"/>
      <c r="D2048" s="127"/>
      <c r="E2048" s="80"/>
      <c r="F2048" s="143"/>
      <c r="G2048" s="80">
        <f t="shared" si="11"/>
        <v>0</v>
      </c>
      <c r="H2048" s="133"/>
      <c r="I2048" s="162"/>
      <c r="J2048" s="81"/>
      <c r="K2048" s="144"/>
    </row>
    <row r="2049" spans="1:11" ht="16.5" x14ac:dyDescent="0.3">
      <c r="A2049" s="77">
        <v>43463</v>
      </c>
      <c r="B2049" s="142" t="s">
        <v>3924</v>
      </c>
      <c r="C2049" s="79" t="s">
        <v>593</v>
      </c>
      <c r="D2049" s="127" t="s">
        <v>1094</v>
      </c>
      <c r="E2049" s="80">
        <v>3</v>
      </c>
      <c r="F2049" s="143">
        <v>215000.5</v>
      </c>
      <c r="G2049" s="80">
        <f t="shared" si="11"/>
        <v>645001.5</v>
      </c>
      <c r="H2049" s="133">
        <f>G2049</f>
        <v>645001.5</v>
      </c>
      <c r="I2049" s="162" t="s">
        <v>312</v>
      </c>
      <c r="J2049" s="81"/>
      <c r="K2049" s="144"/>
    </row>
    <row r="2050" spans="1:11" ht="16.5" x14ac:dyDescent="0.3">
      <c r="A2050" s="77"/>
      <c r="B2050" s="142"/>
      <c r="C2050" s="79"/>
      <c r="D2050" s="127"/>
      <c r="E2050" s="80"/>
      <c r="F2050" s="143"/>
      <c r="G2050" s="80">
        <f t="shared" si="11"/>
        <v>0</v>
      </c>
      <c r="H2050" s="133"/>
      <c r="I2050" s="162"/>
      <c r="J2050" s="81"/>
      <c r="K2050" s="144"/>
    </row>
    <row r="2051" spans="1:11" ht="16.5" x14ac:dyDescent="0.3">
      <c r="A2051" s="77">
        <v>43463</v>
      </c>
      <c r="B2051" s="142" t="s">
        <v>3925</v>
      </c>
      <c r="C2051" s="79" t="s">
        <v>3926</v>
      </c>
      <c r="D2051" s="127" t="s">
        <v>887</v>
      </c>
      <c r="E2051" s="80">
        <v>1</v>
      </c>
      <c r="F2051" s="143">
        <v>230000.1</v>
      </c>
      <c r="G2051" s="80">
        <f t="shared" si="11"/>
        <v>230000.1</v>
      </c>
      <c r="H2051" s="133">
        <f>G2051</f>
        <v>230000.1</v>
      </c>
      <c r="I2051" s="162" t="s">
        <v>315</v>
      </c>
      <c r="J2051" s="81"/>
      <c r="K2051" s="144"/>
    </row>
    <row r="2052" spans="1:11" ht="16.5" x14ac:dyDescent="0.3">
      <c r="A2052" s="77"/>
      <c r="B2052" s="142"/>
      <c r="C2052" s="79"/>
      <c r="D2052" s="127"/>
      <c r="E2052" s="80"/>
      <c r="F2052" s="143"/>
      <c r="G2052" s="80">
        <f t="shared" si="11"/>
        <v>0</v>
      </c>
      <c r="H2052" s="133"/>
      <c r="I2052" s="162"/>
      <c r="J2052" s="81"/>
      <c r="K2052" s="144"/>
    </row>
    <row r="2053" spans="1:11" ht="16.5" x14ac:dyDescent="0.3">
      <c r="A2053" s="83">
        <v>43465</v>
      </c>
      <c r="B2053" s="151" t="s">
        <v>3927</v>
      </c>
      <c r="C2053" s="85" t="s">
        <v>1083</v>
      </c>
      <c r="D2053" s="152" t="s">
        <v>1094</v>
      </c>
      <c r="E2053" s="86">
        <v>12</v>
      </c>
      <c r="F2053" s="153">
        <v>215000.5</v>
      </c>
      <c r="G2053" s="86">
        <f t="shared" si="11"/>
        <v>2580006</v>
      </c>
      <c r="H2053" s="149"/>
      <c r="I2053" s="162"/>
      <c r="J2053" s="81"/>
      <c r="K2053" s="144"/>
    </row>
    <row r="2054" spans="1:11" ht="16.5" x14ac:dyDescent="0.3">
      <c r="A2054" s="83"/>
      <c r="B2054" s="151"/>
      <c r="C2054" s="85"/>
      <c r="D2054" s="152" t="s">
        <v>1094</v>
      </c>
      <c r="E2054" s="86">
        <v>1</v>
      </c>
      <c r="F2054" s="153">
        <v>0</v>
      </c>
      <c r="G2054" s="86">
        <f t="shared" si="11"/>
        <v>0</v>
      </c>
      <c r="H2054" s="149">
        <f>SUM(G2053:G2054)</f>
        <v>2580006</v>
      </c>
      <c r="I2054" s="162" t="s">
        <v>2524</v>
      </c>
      <c r="J2054" s="81"/>
      <c r="K2054" s="144"/>
    </row>
    <row r="2055" spans="1:11" ht="16.5" x14ac:dyDescent="0.3">
      <c r="A2055" s="77"/>
      <c r="B2055" s="142"/>
      <c r="C2055" s="79"/>
      <c r="D2055" s="127"/>
      <c r="E2055" s="80"/>
      <c r="F2055" s="143"/>
      <c r="G2055" s="80"/>
      <c r="H2055" s="133"/>
      <c r="I2055" s="162"/>
      <c r="J2055" s="81"/>
      <c r="K2055" s="144"/>
    </row>
    <row r="2056" spans="1:11" ht="16.5" x14ac:dyDescent="0.3">
      <c r="A2056" s="77">
        <v>43463</v>
      </c>
      <c r="B2056" s="142" t="s">
        <v>3928</v>
      </c>
      <c r="C2056" s="79" t="s">
        <v>1891</v>
      </c>
      <c r="D2056" s="127" t="s">
        <v>1094</v>
      </c>
      <c r="E2056" s="80">
        <v>2</v>
      </c>
      <c r="F2056" s="143">
        <v>215000.5</v>
      </c>
      <c r="G2056" s="80">
        <f t="shared" si="11"/>
        <v>430001</v>
      </c>
      <c r="H2056" s="133">
        <f>G2056</f>
        <v>430001</v>
      </c>
      <c r="I2056" s="162" t="s">
        <v>1756</v>
      </c>
      <c r="J2056" s="81"/>
      <c r="K2056" s="144"/>
    </row>
    <row r="2057" spans="1:11" ht="16.5" x14ac:dyDescent="0.3">
      <c r="A2057" s="77"/>
      <c r="B2057" s="142"/>
      <c r="C2057" s="79"/>
      <c r="D2057" s="127"/>
      <c r="E2057" s="80"/>
      <c r="F2057" s="143"/>
      <c r="G2057" s="80">
        <f t="shared" si="11"/>
        <v>0</v>
      </c>
      <c r="H2057" s="133"/>
      <c r="I2057" s="162"/>
      <c r="J2057" s="81"/>
      <c r="K2057" s="144"/>
    </row>
    <row r="2058" spans="1:11" ht="16.5" x14ac:dyDescent="0.3">
      <c r="A2058" s="77">
        <v>43463</v>
      </c>
      <c r="B2058" s="142" t="s">
        <v>3929</v>
      </c>
      <c r="C2058" s="79" t="s">
        <v>2846</v>
      </c>
      <c r="D2058" s="127" t="s">
        <v>213</v>
      </c>
      <c r="E2058" s="80">
        <v>2</v>
      </c>
      <c r="F2058" s="143">
        <v>574999.69999999995</v>
      </c>
      <c r="G2058" s="80">
        <f t="shared" si="11"/>
        <v>1149999.3999999999</v>
      </c>
      <c r="H2058" s="133">
        <f>G2058</f>
        <v>1149999.3999999999</v>
      </c>
      <c r="I2058" s="162"/>
      <c r="J2058" s="81"/>
      <c r="K2058" s="144"/>
    </row>
    <row r="2059" spans="1:11" ht="16.5" x14ac:dyDescent="0.3">
      <c r="A2059" s="77"/>
      <c r="B2059" s="142"/>
      <c r="C2059" s="79"/>
      <c r="D2059" s="127"/>
      <c r="E2059" s="80"/>
      <c r="F2059" s="143"/>
      <c r="G2059" s="80">
        <f t="shared" si="11"/>
        <v>0</v>
      </c>
      <c r="H2059" s="133"/>
      <c r="I2059" s="162"/>
      <c r="J2059" s="81"/>
      <c r="K2059" s="144"/>
    </row>
    <row r="2060" spans="1:11" ht="16.5" x14ac:dyDescent="0.3">
      <c r="A2060" s="77">
        <v>43463</v>
      </c>
      <c r="B2060" s="142" t="s">
        <v>3930</v>
      </c>
      <c r="C2060" s="79" t="s">
        <v>1403</v>
      </c>
      <c r="D2060" s="127" t="s">
        <v>1094</v>
      </c>
      <c r="E2060" s="80">
        <v>5</v>
      </c>
      <c r="F2060" s="143">
        <v>215000.5</v>
      </c>
      <c r="G2060" s="80">
        <f t="shared" si="11"/>
        <v>1075002.5</v>
      </c>
      <c r="H2060" s="133">
        <f>G2060</f>
        <v>1075002.5</v>
      </c>
      <c r="I2060" s="162" t="s">
        <v>1216</v>
      </c>
      <c r="J2060" s="81"/>
      <c r="K2060" s="144"/>
    </row>
    <row r="2061" spans="1:11" ht="16.5" x14ac:dyDescent="0.3">
      <c r="A2061" s="77"/>
      <c r="B2061" s="142"/>
      <c r="C2061" s="79"/>
      <c r="D2061" s="127"/>
      <c r="E2061" s="80"/>
      <c r="F2061" s="143"/>
      <c r="G2061" s="80">
        <f t="shared" si="11"/>
        <v>0</v>
      </c>
      <c r="H2061" s="133"/>
      <c r="I2061" s="162"/>
      <c r="J2061" s="81"/>
      <c r="K2061" s="144"/>
    </row>
    <row r="2062" spans="1:11" ht="16.5" x14ac:dyDescent="0.3">
      <c r="A2062" s="77">
        <v>43463</v>
      </c>
      <c r="B2062" s="142" t="s">
        <v>3931</v>
      </c>
      <c r="C2062" s="79" t="s">
        <v>2376</v>
      </c>
      <c r="D2062" s="127" t="s">
        <v>3401</v>
      </c>
      <c r="E2062" s="80">
        <v>1</v>
      </c>
      <c r="F2062" s="143">
        <v>649000</v>
      </c>
      <c r="G2062" s="80">
        <f t="shared" si="11"/>
        <v>649000</v>
      </c>
      <c r="H2062" s="133">
        <f>G2062</f>
        <v>649000</v>
      </c>
      <c r="I2062" s="162" t="s">
        <v>1215</v>
      </c>
      <c r="J2062" s="81"/>
      <c r="K2062" s="144"/>
    </row>
    <row r="2063" spans="1:11" ht="16.5" x14ac:dyDescent="0.3">
      <c r="A2063" s="77"/>
      <c r="B2063" s="142"/>
      <c r="C2063" s="79"/>
      <c r="D2063" s="127"/>
      <c r="E2063" s="80"/>
      <c r="F2063" s="143"/>
      <c r="G2063" s="80">
        <f t="shared" si="11"/>
        <v>0</v>
      </c>
      <c r="H2063" s="133"/>
      <c r="I2063" s="162"/>
      <c r="J2063" s="81"/>
      <c r="K2063" s="144"/>
    </row>
    <row r="2064" spans="1:11" ht="16.5" x14ac:dyDescent="0.3">
      <c r="A2064" s="77">
        <v>43463</v>
      </c>
      <c r="B2064" s="142" t="s">
        <v>3932</v>
      </c>
      <c r="C2064" s="79" t="s">
        <v>3933</v>
      </c>
      <c r="D2064" s="127" t="s">
        <v>3934</v>
      </c>
      <c r="E2064" s="80">
        <v>12</v>
      </c>
      <c r="F2064" s="143">
        <v>156750</v>
      </c>
      <c r="G2064" s="80">
        <f t="shared" si="11"/>
        <v>1881000</v>
      </c>
      <c r="H2064" s="133">
        <f>G2064</f>
        <v>1881000</v>
      </c>
      <c r="I2064" s="162" t="s">
        <v>1756</v>
      </c>
      <c r="J2064" s="81"/>
      <c r="K2064" s="144"/>
    </row>
    <row r="2065" spans="1:11" ht="16.5" x14ac:dyDescent="0.3">
      <c r="A2065" s="77"/>
      <c r="B2065" s="142"/>
      <c r="C2065" s="79"/>
      <c r="D2065" s="127"/>
      <c r="E2065" s="80"/>
      <c r="F2065" s="143"/>
      <c r="G2065" s="80">
        <f t="shared" si="11"/>
        <v>0</v>
      </c>
      <c r="H2065" s="133"/>
      <c r="I2065" s="162"/>
      <c r="J2065" s="81"/>
      <c r="K2065" s="144"/>
    </row>
    <row r="2066" spans="1:11" ht="16.5" x14ac:dyDescent="0.3">
      <c r="A2066" s="77">
        <v>43463</v>
      </c>
      <c r="B2066" s="142" t="s">
        <v>3935</v>
      </c>
      <c r="C2066" s="79" t="s">
        <v>3697</v>
      </c>
      <c r="D2066" s="127" t="s">
        <v>2482</v>
      </c>
      <c r="E2066" s="80">
        <v>4</v>
      </c>
      <c r="F2066" s="143">
        <v>215650.38</v>
      </c>
      <c r="G2066" s="80">
        <f t="shared" si="11"/>
        <v>862601.52</v>
      </c>
      <c r="H2066" s="133">
        <f>G2066</f>
        <v>862601.52</v>
      </c>
      <c r="I2066" s="162" t="s">
        <v>1756</v>
      </c>
      <c r="J2066" s="81"/>
      <c r="K2066" s="144"/>
    </row>
    <row r="2067" spans="1:11" ht="16.5" x14ac:dyDescent="0.3">
      <c r="A2067" s="77"/>
      <c r="B2067" s="142"/>
      <c r="C2067" s="79"/>
      <c r="D2067" s="127"/>
      <c r="E2067" s="80"/>
      <c r="F2067" s="143"/>
      <c r="G2067" s="80">
        <f t="shared" si="11"/>
        <v>0</v>
      </c>
      <c r="H2067" s="133"/>
      <c r="I2067" s="162"/>
      <c r="J2067" s="81"/>
      <c r="K2067" s="144"/>
    </row>
    <row r="2068" spans="1:11" ht="16.5" x14ac:dyDescent="0.3">
      <c r="A2068" s="77">
        <v>43463</v>
      </c>
      <c r="B2068" s="142" t="s">
        <v>3936</v>
      </c>
      <c r="C2068" s="79" t="s">
        <v>3937</v>
      </c>
      <c r="D2068" s="127" t="s">
        <v>2073</v>
      </c>
      <c r="E2068" s="80">
        <v>1</v>
      </c>
      <c r="F2068" s="143">
        <v>240525.55</v>
      </c>
      <c r="G2068" s="80">
        <f t="shared" si="11"/>
        <v>240525.55</v>
      </c>
      <c r="H2068" s="133">
        <f>G2068</f>
        <v>240525.55</v>
      </c>
      <c r="I2068" s="162" t="s">
        <v>2524</v>
      </c>
      <c r="J2068" s="81"/>
      <c r="K2068" s="144"/>
    </row>
    <row r="2069" spans="1:11" ht="16.5" x14ac:dyDescent="0.3">
      <c r="A2069" s="77"/>
      <c r="B2069" s="142"/>
      <c r="C2069" s="79"/>
      <c r="D2069" s="127"/>
      <c r="E2069" s="80"/>
      <c r="F2069" s="143"/>
      <c r="G2069" s="80">
        <f t="shared" si="11"/>
        <v>0</v>
      </c>
      <c r="H2069" s="133"/>
      <c r="I2069" s="162"/>
      <c r="J2069" s="81"/>
      <c r="K2069" s="144"/>
    </row>
    <row r="2070" spans="1:11" ht="16.5" x14ac:dyDescent="0.3">
      <c r="A2070" s="77">
        <v>43463</v>
      </c>
      <c r="B2070" s="142" t="s">
        <v>3938</v>
      </c>
      <c r="C2070" s="79" t="s">
        <v>3939</v>
      </c>
      <c r="D2070" s="127" t="s">
        <v>2772</v>
      </c>
      <c r="E2070" s="80">
        <v>2</v>
      </c>
      <c r="F2070" s="143">
        <v>243000.5</v>
      </c>
      <c r="G2070" s="80">
        <f t="shared" si="11"/>
        <v>486001</v>
      </c>
      <c r="H2070" s="133">
        <f>G2070</f>
        <v>486001</v>
      </c>
      <c r="I2070" s="162" t="s">
        <v>314</v>
      </c>
      <c r="J2070" s="81"/>
      <c r="K2070" s="144"/>
    </row>
    <row r="2071" spans="1:11" ht="16.5" x14ac:dyDescent="0.3">
      <c r="A2071" s="77"/>
      <c r="B2071" s="142"/>
      <c r="C2071" s="79"/>
      <c r="D2071" s="127"/>
      <c r="E2071" s="80"/>
      <c r="F2071" s="143"/>
      <c r="G2071" s="80">
        <f t="shared" si="11"/>
        <v>0</v>
      </c>
      <c r="H2071" s="133"/>
      <c r="I2071" s="162"/>
      <c r="J2071" s="81"/>
      <c r="K2071" s="144"/>
    </row>
    <row r="2072" spans="1:11" ht="16.5" x14ac:dyDescent="0.3">
      <c r="A2072" s="77">
        <v>43463</v>
      </c>
      <c r="B2072" s="142" t="s">
        <v>3940</v>
      </c>
      <c r="C2072" s="79" t="s">
        <v>359</v>
      </c>
      <c r="D2072" s="127" t="s">
        <v>887</v>
      </c>
      <c r="E2072" s="80">
        <v>1</v>
      </c>
      <c r="F2072" s="143">
        <v>230000.1</v>
      </c>
      <c r="G2072" s="80">
        <f t="shared" si="11"/>
        <v>230000.1</v>
      </c>
      <c r="H2072" s="133">
        <f>G2072</f>
        <v>230000.1</v>
      </c>
      <c r="I2072" s="162" t="s">
        <v>1756</v>
      </c>
      <c r="J2072" s="81"/>
      <c r="K2072" s="144"/>
    </row>
    <row r="2073" spans="1:11" ht="16.5" x14ac:dyDescent="0.3">
      <c r="A2073" s="77"/>
      <c r="B2073" s="142"/>
      <c r="C2073" s="79"/>
      <c r="D2073" s="127"/>
      <c r="E2073" s="80"/>
      <c r="F2073" s="143"/>
      <c r="G2073" s="80">
        <f t="shared" si="11"/>
        <v>0</v>
      </c>
      <c r="H2073" s="133"/>
      <c r="I2073" s="162"/>
      <c r="J2073" s="81"/>
      <c r="K2073" s="144"/>
    </row>
    <row r="2074" spans="1:11" ht="16.5" x14ac:dyDescent="0.3">
      <c r="A2074" s="77">
        <v>43463</v>
      </c>
      <c r="B2074" s="142" t="s">
        <v>3941</v>
      </c>
      <c r="C2074" s="79" t="s">
        <v>2640</v>
      </c>
      <c r="D2074" s="127" t="s">
        <v>3296</v>
      </c>
      <c r="E2074" s="80">
        <v>2</v>
      </c>
      <c r="F2074" s="143">
        <v>284049.81</v>
      </c>
      <c r="G2074" s="80">
        <f t="shared" si="11"/>
        <v>568099.62</v>
      </c>
      <c r="H2074" s="133"/>
      <c r="I2074" s="162"/>
      <c r="J2074" s="81"/>
      <c r="K2074" s="144"/>
    </row>
    <row r="2075" spans="1:11" ht="16.5" x14ac:dyDescent="0.3">
      <c r="A2075" s="77"/>
      <c r="B2075" s="142"/>
      <c r="C2075" s="79"/>
      <c r="D2075" s="127" t="s">
        <v>2482</v>
      </c>
      <c r="E2075" s="80">
        <v>2</v>
      </c>
      <c r="F2075" s="143">
        <v>215650.38</v>
      </c>
      <c r="G2075" s="80">
        <f t="shared" si="11"/>
        <v>431300.76</v>
      </c>
      <c r="H2075" s="133">
        <f>SUM(G2074:G2075)</f>
        <v>999400.38</v>
      </c>
      <c r="I2075" s="162" t="s">
        <v>1756</v>
      </c>
      <c r="J2075" s="81"/>
      <c r="K2075" s="144"/>
    </row>
    <row r="2076" spans="1:11" ht="16.5" x14ac:dyDescent="0.3">
      <c r="A2076" s="77"/>
      <c r="B2076" s="142"/>
      <c r="C2076" s="79"/>
      <c r="D2076" s="127"/>
      <c r="E2076" s="80"/>
      <c r="F2076" s="143"/>
      <c r="G2076" s="80">
        <f t="shared" si="11"/>
        <v>0</v>
      </c>
      <c r="H2076" s="133"/>
      <c r="I2076" s="162"/>
      <c r="J2076" s="81"/>
      <c r="K2076" s="144"/>
    </row>
    <row r="2077" spans="1:11" ht="16.5" x14ac:dyDescent="0.3">
      <c r="A2077" s="77">
        <v>43463</v>
      </c>
      <c r="B2077" s="142" t="s">
        <v>3942</v>
      </c>
      <c r="C2077" s="79" t="s">
        <v>2948</v>
      </c>
      <c r="D2077" s="127" t="s">
        <v>1094</v>
      </c>
      <c r="E2077" s="80">
        <v>4</v>
      </c>
      <c r="F2077" s="143">
        <v>215000.5</v>
      </c>
      <c r="G2077" s="80">
        <f t="shared" si="11"/>
        <v>860002</v>
      </c>
      <c r="H2077" s="133"/>
      <c r="I2077" s="162"/>
      <c r="J2077" s="81"/>
      <c r="K2077" s="144"/>
    </row>
    <row r="2078" spans="1:11" ht="16.5" x14ac:dyDescent="0.3">
      <c r="A2078" s="77"/>
      <c r="B2078" s="142"/>
      <c r="C2078" s="79"/>
      <c r="D2078" s="127" t="s">
        <v>2875</v>
      </c>
      <c r="E2078" s="80">
        <v>1</v>
      </c>
      <c r="F2078" s="143">
        <v>1233900.3600000001</v>
      </c>
      <c r="G2078" s="80">
        <f t="shared" si="11"/>
        <v>1233900.3600000001</v>
      </c>
      <c r="H2078" s="133">
        <f>SUM(G2077:G2078)</f>
        <v>2093902.36</v>
      </c>
      <c r="I2078" s="162" t="s">
        <v>309</v>
      </c>
      <c r="J2078" s="81"/>
      <c r="K2078" s="144"/>
    </row>
    <row r="2079" spans="1:11" ht="16.5" x14ac:dyDescent="0.3">
      <c r="A2079" s="77"/>
      <c r="B2079" s="142"/>
      <c r="C2079" s="79"/>
      <c r="D2079" s="127"/>
      <c r="E2079" s="80"/>
      <c r="F2079" s="143"/>
      <c r="G2079" s="80">
        <f t="shared" si="11"/>
        <v>0</v>
      </c>
      <c r="H2079" s="133"/>
      <c r="I2079" s="162"/>
      <c r="J2079" s="81"/>
      <c r="K2079" s="144"/>
    </row>
    <row r="2080" spans="1:11" ht="16.5" x14ac:dyDescent="0.3">
      <c r="A2080" s="77">
        <v>43464</v>
      </c>
      <c r="B2080" s="142" t="s">
        <v>3943</v>
      </c>
      <c r="C2080" s="79" t="s">
        <v>3732</v>
      </c>
      <c r="D2080" s="127" t="s">
        <v>2482</v>
      </c>
      <c r="E2080" s="80">
        <v>3</v>
      </c>
      <c r="F2080" s="143">
        <v>215650.38</v>
      </c>
      <c r="G2080" s="80">
        <f t="shared" si="11"/>
        <v>646951.14</v>
      </c>
      <c r="H2080" s="133">
        <f>G2080</f>
        <v>646951.14</v>
      </c>
      <c r="I2080" s="162" t="s">
        <v>309</v>
      </c>
      <c r="J2080" s="81"/>
      <c r="K2080" s="144"/>
    </row>
    <row r="2081" spans="1:11" ht="16.5" x14ac:dyDescent="0.3">
      <c r="A2081" s="77"/>
      <c r="B2081" s="142"/>
      <c r="C2081" s="79"/>
      <c r="D2081" s="127"/>
      <c r="E2081" s="80"/>
      <c r="F2081" s="143"/>
      <c r="G2081" s="80">
        <f t="shared" si="11"/>
        <v>0</v>
      </c>
      <c r="H2081" s="133"/>
      <c r="I2081" s="162"/>
      <c r="J2081" s="81"/>
      <c r="K2081" s="144"/>
    </row>
    <row r="2082" spans="1:11" ht="16.5" x14ac:dyDescent="0.3">
      <c r="A2082" s="77">
        <v>43464</v>
      </c>
      <c r="B2082" s="142" t="s">
        <v>3944</v>
      </c>
      <c r="C2082" s="79" t="s">
        <v>3945</v>
      </c>
      <c r="D2082" s="127" t="s">
        <v>1094</v>
      </c>
      <c r="E2082" s="80">
        <v>1</v>
      </c>
      <c r="F2082" s="143">
        <v>215000.5</v>
      </c>
      <c r="G2082" s="80">
        <f t="shared" si="11"/>
        <v>215000.5</v>
      </c>
      <c r="H2082" s="133">
        <f>G2082</f>
        <v>215000.5</v>
      </c>
      <c r="I2082" s="162" t="s">
        <v>1215</v>
      </c>
      <c r="J2082" s="81"/>
      <c r="K2082" s="144"/>
    </row>
    <row r="2083" spans="1:11" ht="16.5" x14ac:dyDescent="0.3">
      <c r="A2083" s="77"/>
      <c r="B2083" s="142"/>
      <c r="C2083" s="79"/>
      <c r="D2083" s="127"/>
      <c r="E2083" s="80"/>
      <c r="F2083" s="143"/>
      <c r="G2083" s="80">
        <f t="shared" si="11"/>
        <v>0</v>
      </c>
      <c r="H2083" s="133"/>
      <c r="I2083" s="162"/>
      <c r="J2083" s="81"/>
      <c r="K2083" s="144"/>
    </row>
    <row r="2084" spans="1:11" ht="16.5" x14ac:dyDescent="0.3">
      <c r="A2084" s="77">
        <v>43464</v>
      </c>
      <c r="B2084" s="142" t="s">
        <v>3946</v>
      </c>
      <c r="C2084" s="79" t="s">
        <v>38</v>
      </c>
      <c r="D2084" s="127" t="s">
        <v>887</v>
      </c>
      <c r="E2084" s="80">
        <v>24</v>
      </c>
      <c r="F2084" s="143">
        <v>230000.1</v>
      </c>
      <c r="G2084" s="80">
        <f t="shared" si="11"/>
        <v>5520002.4000000004</v>
      </c>
      <c r="H2084" s="133">
        <f>G2084</f>
        <v>5520002.4000000004</v>
      </c>
      <c r="I2084" s="162" t="s">
        <v>310</v>
      </c>
      <c r="J2084" s="81"/>
      <c r="K2084" s="144"/>
    </row>
    <row r="2085" spans="1:11" ht="16.5" x14ac:dyDescent="0.3">
      <c r="A2085" s="77"/>
      <c r="B2085" s="142"/>
      <c r="C2085" s="79"/>
      <c r="D2085" s="127"/>
      <c r="E2085" s="80"/>
      <c r="F2085" s="143"/>
      <c r="G2085" s="80">
        <f t="shared" si="11"/>
        <v>0</v>
      </c>
      <c r="H2085" s="133"/>
      <c r="I2085" s="162"/>
      <c r="J2085" s="81"/>
      <c r="K2085" s="144"/>
    </row>
    <row r="2086" spans="1:11" ht="16.5" x14ac:dyDescent="0.3">
      <c r="A2086" s="77">
        <v>43464</v>
      </c>
      <c r="B2086" s="142" t="s">
        <v>3947</v>
      </c>
      <c r="C2086" s="79" t="s">
        <v>691</v>
      </c>
      <c r="D2086" s="127" t="s">
        <v>887</v>
      </c>
      <c r="E2086" s="80">
        <v>1</v>
      </c>
      <c r="F2086" s="143">
        <v>230000.1</v>
      </c>
      <c r="G2086" s="80">
        <f t="shared" si="11"/>
        <v>230000.1</v>
      </c>
      <c r="H2086" s="133">
        <f>G2086</f>
        <v>230000.1</v>
      </c>
      <c r="I2086" s="162" t="s">
        <v>2524</v>
      </c>
      <c r="J2086" s="81"/>
      <c r="K2086" s="144"/>
    </row>
    <row r="2087" spans="1:11" ht="16.5" x14ac:dyDescent="0.3">
      <c r="A2087" s="77"/>
      <c r="B2087" s="142"/>
      <c r="C2087" s="79"/>
      <c r="D2087" s="127"/>
      <c r="E2087" s="80"/>
      <c r="F2087" s="143"/>
      <c r="G2087" s="80">
        <f t="shared" si="11"/>
        <v>0</v>
      </c>
      <c r="H2087" s="133"/>
      <c r="I2087" s="162"/>
      <c r="J2087" s="81"/>
      <c r="K2087" s="144"/>
    </row>
    <row r="2088" spans="1:11" ht="16.5" x14ac:dyDescent="0.3">
      <c r="A2088" s="77">
        <v>43464</v>
      </c>
      <c r="B2088" s="142" t="s">
        <v>3948</v>
      </c>
      <c r="C2088" s="79" t="s">
        <v>237</v>
      </c>
      <c r="D2088" s="127" t="s">
        <v>1094</v>
      </c>
      <c r="E2088" s="80">
        <v>2</v>
      </c>
      <c r="F2088" s="143">
        <v>215000.5</v>
      </c>
      <c r="G2088" s="80">
        <f t="shared" si="11"/>
        <v>430001</v>
      </c>
      <c r="H2088" s="133">
        <f>G2088</f>
        <v>430001</v>
      </c>
      <c r="I2088" s="162" t="s">
        <v>309</v>
      </c>
      <c r="J2088" s="81"/>
      <c r="K2088" s="144"/>
    </row>
    <row r="2089" spans="1:11" ht="16.5" x14ac:dyDescent="0.3">
      <c r="A2089" s="77"/>
      <c r="B2089" s="142"/>
      <c r="C2089" s="79"/>
      <c r="D2089" s="127"/>
      <c r="E2089" s="80"/>
      <c r="F2089" s="143"/>
      <c r="G2089" s="80">
        <f t="shared" si="11"/>
        <v>0</v>
      </c>
      <c r="H2089" s="133"/>
      <c r="I2089" s="162"/>
      <c r="J2089" s="81"/>
      <c r="K2089" s="144"/>
    </row>
    <row r="2090" spans="1:11" ht="16.5" x14ac:dyDescent="0.3">
      <c r="A2090" s="77">
        <v>43464</v>
      </c>
      <c r="B2090" s="142" t="s">
        <v>3949</v>
      </c>
      <c r="C2090" s="79" t="s">
        <v>359</v>
      </c>
      <c r="D2090" s="127" t="s">
        <v>887</v>
      </c>
      <c r="E2090" s="80">
        <v>2</v>
      </c>
      <c r="F2090" s="143">
        <v>230000.1</v>
      </c>
      <c r="G2090" s="80">
        <f t="shared" si="11"/>
        <v>460000.2</v>
      </c>
      <c r="H2090" s="133">
        <f>G2090</f>
        <v>460000.2</v>
      </c>
      <c r="I2090" s="162" t="s">
        <v>1756</v>
      </c>
      <c r="J2090" s="81"/>
      <c r="K2090" s="144"/>
    </row>
    <row r="2091" spans="1:11" ht="16.5" x14ac:dyDescent="0.3">
      <c r="A2091" s="77"/>
      <c r="B2091" s="142"/>
      <c r="C2091" s="79"/>
      <c r="D2091" s="127"/>
      <c r="E2091" s="80"/>
      <c r="F2091" s="143"/>
      <c r="G2091" s="80">
        <f t="shared" si="11"/>
        <v>0</v>
      </c>
      <c r="H2091" s="133"/>
      <c r="I2091" s="162"/>
      <c r="J2091" s="81"/>
      <c r="K2091" s="144"/>
    </row>
    <row r="2092" spans="1:11" ht="16.5" x14ac:dyDescent="0.3">
      <c r="A2092" s="77">
        <v>43464</v>
      </c>
      <c r="B2092" s="142" t="s">
        <v>3951</v>
      </c>
      <c r="C2092" s="79" t="s">
        <v>2430</v>
      </c>
      <c r="D2092" s="127" t="s">
        <v>887</v>
      </c>
      <c r="E2092" s="80">
        <v>1</v>
      </c>
      <c r="F2092" s="143">
        <v>230000.1</v>
      </c>
      <c r="G2092" s="80">
        <f t="shared" si="11"/>
        <v>230000.1</v>
      </c>
      <c r="H2092" s="133">
        <f>G2092</f>
        <v>230000.1</v>
      </c>
      <c r="I2092" s="162" t="s">
        <v>1756</v>
      </c>
      <c r="J2092" s="81"/>
      <c r="K2092" s="144"/>
    </row>
    <row r="2093" spans="1:11" ht="16.5" x14ac:dyDescent="0.3">
      <c r="A2093" s="77"/>
      <c r="B2093" s="142"/>
      <c r="C2093" s="79"/>
      <c r="D2093" s="127"/>
      <c r="E2093" s="80"/>
      <c r="F2093" s="143"/>
      <c r="G2093" s="80">
        <f t="shared" si="11"/>
        <v>0</v>
      </c>
      <c r="H2093" s="133"/>
      <c r="I2093" s="162"/>
      <c r="J2093" s="81"/>
      <c r="K2093" s="144"/>
    </row>
    <row r="2094" spans="1:11" ht="16.5" x14ac:dyDescent="0.3">
      <c r="A2094" s="77">
        <v>43464</v>
      </c>
      <c r="B2094" s="142" t="s">
        <v>3950</v>
      </c>
      <c r="C2094" s="79" t="s">
        <v>1524</v>
      </c>
      <c r="D2094" s="127" t="s">
        <v>1094</v>
      </c>
      <c r="E2094" s="80">
        <v>2</v>
      </c>
      <c r="F2094" s="143">
        <v>215000.5</v>
      </c>
      <c r="G2094" s="80">
        <f t="shared" si="11"/>
        <v>430001</v>
      </c>
      <c r="H2094" s="133"/>
      <c r="I2094" s="162"/>
      <c r="J2094" s="81"/>
      <c r="K2094" s="144"/>
    </row>
    <row r="2095" spans="1:11" ht="16.5" x14ac:dyDescent="0.3">
      <c r="A2095" s="77"/>
      <c r="B2095" s="142"/>
      <c r="C2095" s="79"/>
      <c r="D2095" s="127" t="s">
        <v>887</v>
      </c>
      <c r="E2095" s="80">
        <v>2</v>
      </c>
      <c r="F2095" s="143">
        <v>230000.1</v>
      </c>
      <c r="G2095" s="80">
        <f t="shared" si="11"/>
        <v>460000.2</v>
      </c>
      <c r="H2095" s="133">
        <f>SUM(G2094:G2095)</f>
        <v>890001.2</v>
      </c>
      <c r="I2095" s="162" t="s">
        <v>309</v>
      </c>
      <c r="J2095" s="81"/>
      <c r="K2095" s="144"/>
    </row>
    <row r="2096" spans="1:11" ht="16.5" x14ac:dyDescent="0.3">
      <c r="A2096" s="77"/>
      <c r="B2096" s="142"/>
      <c r="C2096" s="79"/>
      <c r="D2096" s="127"/>
      <c r="E2096" s="80"/>
      <c r="F2096" s="143"/>
      <c r="G2096" s="80">
        <f t="shared" si="11"/>
        <v>0</v>
      </c>
      <c r="H2096" s="133"/>
      <c r="I2096" s="162"/>
      <c r="J2096" s="81"/>
      <c r="K2096" s="144"/>
    </row>
    <row r="2097" spans="1:11" ht="16.5" x14ac:dyDescent="0.3">
      <c r="A2097" s="77">
        <v>43464</v>
      </c>
      <c r="B2097" s="142" t="s">
        <v>3952</v>
      </c>
      <c r="C2097" s="79" t="s">
        <v>3355</v>
      </c>
      <c r="D2097" s="127" t="s">
        <v>31</v>
      </c>
      <c r="E2097" s="80">
        <v>3</v>
      </c>
      <c r="F2097" s="143">
        <v>529199.44999999995</v>
      </c>
      <c r="G2097" s="80">
        <f t="shared" si="11"/>
        <v>1587598.3499999999</v>
      </c>
      <c r="H2097" s="133">
        <f>G2097</f>
        <v>1587598.3499999999</v>
      </c>
      <c r="I2097" s="162" t="s">
        <v>1756</v>
      </c>
      <c r="J2097" s="81"/>
      <c r="K2097" s="144"/>
    </row>
    <row r="2098" spans="1:11" ht="16.5" x14ac:dyDescent="0.3">
      <c r="A2098" s="77"/>
      <c r="B2098" s="142"/>
      <c r="C2098" s="79"/>
      <c r="D2098" s="127"/>
      <c r="E2098" s="80"/>
      <c r="F2098" s="143"/>
      <c r="G2098" s="80">
        <f t="shared" si="11"/>
        <v>0</v>
      </c>
      <c r="H2098" s="133"/>
      <c r="I2098" s="162"/>
      <c r="J2098" s="81"/>
      <c r="K2098" s="144"/>
    </row>
    <row r="2099" spans="1:11" ht="16.5" x14ac:dyDescent="0.3">
      <c r="A2099" s="77">
        <v>43464</v>
      </c>
      <c r="B2099" s="142" t="s">
        <v>3953</v>
      </c>
      <c r="C2099" s="79" t="s">
        <v>38</v>
      </c>
      <c r="D2099" s="127" t="s">
        <v>1094</v>
      </c>
      <c r="E2099" s="80">
        <v>36</v>
      </c>
      <c r="F2099" s="143">
        <v>215000.5</v>
      </c>
      <c r="G2099" s="80">
        <f t="shared" si="11"/>
        <v>7740018</v>
      </c>
      <c r="H2099" s="133"/>
      <c r="I2099" s="162"/>
      <c r="J2099" s="81"/>
      <c r="K2099" s="144"/>
    </row>
    <row r="2100" spans="1:11" ht="16.5" x14ac:dyDescent="0.3">
      <c r="A2100" s="77"/>
      <c r="B2100" s="142"/>
      <c r="C2100" s="79"/>
      <c r="D2100" s="127" t="s">
        <v>1094</v>
      </c>
      <c r="E2100" s="80">
        <v>3</v>
      </c>
      <c r="F2100" s="143">
        <v>0</v>
      </c>
      <c r="G2100" s="80">
        <f t="shared" si="11"/>
        <v>0</v>
      </c>
      <c r="H2100" s="133">
        <f>SUM(G2099:G2100)</f>
        <v>7740018</v>
      </c>
      <c r="I2100" s="162" t="s">
        <v>310</v>
      </c>
      <c r="J2100" s="81"/>
      <c r="K2100" s="144"/>
    </row>
    <row r="2101" spans="1:11" ht="16.5" x14ac:dyDescent="0.3">
      <c r="A2101" s="77"/>
      <c r="B2101" s="142"/>
      <c r="C2101" s="79"/>
      <c r="D2101" s="127"/>
      <c r="E2101" s="80"/>
      <c r="F2101" s="143"/>
      <c r="G2101" s="80">
        <f t="shared" si="11"/>
        <v>0</v>
      </c>
      <c r="H2101" s="133"/>
      <c r="I2101" s="162"/>
      <c r="J2101" s="81"/>
      <c r="K2101" s="144"/>
    </row>
    <row r="2102" spans="1:11" ht="16.5" x14ac:dyDescent="0.3">
      <c r="A2102" s="77">
        <v>43464</v>
      </c>
      <c r="B2102" s="142" t="s">
        <v>3954</v>
      </c>
      <c r="C2102" s="79" t="s">
        <v>3621</v>
      </c>
      <c r="D2102" s="127" t="s">
        <v>1094</v>
      </c>
      <c r="E2102" s="80">
        <v>1</v>
      </c>
      <c r="F2102" s="143">
        <v>215000.5</v>
      </c>
      <c r="G2102" s="80">
        <f t="shared" si="11"/>
        <v>215000.5</v>
      </c>
      <c r="H2102" s="133">
        <f>G2102</f>
        <v>215000.5</v>
      </c>
      <c r="I2102" s="162" t="s">
        <v>2524</v>
      </c>
      <c r="J2102" s="81"/>
      <c r="K2102" s="144"/>
    </row>
    <row r="2103" spans="1:11" ht="16.5" x14ac:dyDescent="0.3">
      <c r="A2103" s="77"/>
      <c r="B2103" s="142"/>
      <c r="C2103" s="79"/>
      <c r="D2103" s="127"/>
      <c r="E2103" s="80"/>
      <c r="F2103" s="143"/>
      <c r="G2103" s="80">
        <f t="shared" si="11"/>
        <v>0</v>
      </c>
      <c r="H2103" s="133"/>
      <c r="I2103" s="162"/>
      <c r="J2103" s="81"/>
      <c r="K2103" s="144"/>
    </row>
    <row r="2104" spans="1:11" ht="16.5" x14ac:dyDescent="0.3">
      <c r="A2104" s="77">
        <v>43464</v>
      </c>
      <c r="B2104" s="142" t="s">
        <v>3955</v>
      </c>
      <c r="C2104" s="79" t="s">
        <v>3956</v>
      </c>
      <c r="D2104" s="127" t="s">
        <v>1325</v>
      </c>
      <c r="E2104" s="80">
        <v>1</v>
      </c>
      <c r="F2104" s="143">
        <v>603900</v>
      </c>
      <c r="G2104" s="80">
        <f t="shared" si="11"/>
        <v>603900</v>
      </c>
      <c r="H2104" s="133">
        <f>G2104</f>
        <v>603900</v>
      </c>
      <c r="I2104" s="162" t="s">
        <v>314</v>
      </c>
      <c r="J2104" s="81"/>
      <c r="K2104" s="144"/>
    </row>
    <row r="2105" spans="1:11" ht="16.5" x14ac:dyDescent="0.3">
      <c r="A2105" s="77"/>
      <c r="B2105" s="142"/>
      <c r="C2105" s="79"/>
      <c r="D2105" s="127"/>
      <c r="E2105" s="80"/>
      <c r="F2105" s="143"/>
      <c r="G2105" s="80">
        <f t="shared" si="11"/>
        <v>0</v>
      </c>
      <c r="H2105" s="133"/>
      <c r="I2105" s="162"/>
      <c r="J2105" s="81"/>
      <c r="K2105" s="144"/>
    </row>
    <row r="2106" spans="1:11" ht="16.5" x14ac:dyDescent="0.3">
      <c r="A2106" s="77">
        <v>43464</v>
      </c>
      <c r="B2106" s="142" t="s">
        <v>3957</v>
      </c>
      <c r="C2106" s="79" t="s">
        <v>1645</v>
      </c>
      <c r="D2106" s="127" t="s">
        <v>2073</v>
      </c>
      <c r="E2106" s="80">
        <v>1</v>
      </c>
      <c r="F2106" s="143">
        <v>240525.55</v>
      </c>
      <c r="G2106" s="80">
        <f t="shared" si="11"/>
        <v>240525.55</v>
      </c>
      <c r="H2106" s="133"/>
      <c r="I2106" s="162"/>
      <c r="J2106" s="81"/>
      <c r="K2106" s="144"/>
    </row>
    <row r="2107" spans="1:11" ht="16.5" x14ac:dyDescent="0.3">
      <c r="A2107" s="77"/>
      <c r="B2107" s="142"/>
      <c r="C2107" s="79"/>
      <c r="D2107" s="127" t="s">
        <v>887</v>
      </c>
      <c r="E2107" s="80">
        <v>1</v>
      </c>
      <c r="F2107" s="143">
        <v>230000.1</v>
      </c>
      <c r="G2107" s="80">
        <f t="shared" si="11"/>
        <v>230000.1</v>
      </c>
      <c r="H2107" s="133">
        <f>SUM(G2106:G2107)</f>
        <v>470525.65</v>
      </c>
      <c r="I2107" s="162" t="s">
        <v>2524</v>
      </c>
      <c r="J2107" s="81"/>
      <c r="K2107" s="144"/>
    </row>
    <row r="2108" spans="1:11" ht="16.5" x14ac:dyDescent="0.3">
      <c r="A2108" s="77"/>
      <c r="B2108" s="142"/>
      <c r="C2108" s="79"/>
      <c r="D2108" s="127"/>
      <c r="E2108" s="80"/>
      <c r="F2108" s="143"/>
      <c r="G2108" s="80">
        <f t="shared" si="11"/>
        <v>0</v>
      </c>
      <c r="H2108" s="133"/>
      <c r="I2108" s="162"/>
      <c r="J2108" s="81"/>
      <c r="K2108" s="144"/>
    </row>
    <row r="2109" spans="1:11" ht="16.5" x14ac:dyDescent="0.3">
      <c r="A2109" s="77">
        <v>43464</v>
      </c>
      <c r="B2109" s="142" t="s">
        <v>3958</v>
      </c>
      <c r="C2109" s="79" t="s">
        <v>2779</v>
      </c>
      <c r="D2109" s="127" t="s">
        <v>887</v>
      </c>
      <c r="E2109" s="80">
        <v>2</v>
      </c>
      <c r="F2109" s="143">
        <v>230000.1</v>
      </c>
      <c r="G2109" s="80">
        <f t="shared" si="11"/>
        <v>460000.2</v>
      </c>
      <c r="H2109" s="133">
        <f>G2109</f>
        <v>460000.2</v>
      </c>
      <c r="I2109" s="162" t="s">
        <v>2524</v>
      </c>
      <c r="J2109" s="81"/>
      <c r="K2109" s="144"/>
    </row>
    <row r="2110" spans="1:11" ht="16.5" x14ac:dyDescent="0.3">
      <c r="A2110" s="77"/>
      <c r="B2110" s="142"/>
      <c r="C2110" s="79"/>
      <c r="D2110" s="127"/>
      <c r="E2110" s="80"/>
      <c r="F2110" s="143"/>
      <c r="G2110" s="80">
        <f t="shared" si="11"/>
        <v>0</v>
      </c>
      <c r="H2110" s="133"/>
      <c r="I2110" s="162"/>
      <c r="J2110" s="81"/>
      <c r="K2110" s="144"/>
    </row>
    <row r="2111" spans="1:11" ht="16.5" x14ac:dyDescent="0.3">
      <c r="A2111" s="77">
        <v>43464</v>
      </c>
      <c r="B2111" s="142" t="s">
        <v>3959</v>
      </c>
      <c r="C2111" s="79" t="s">
        <v>3419</v>
      </c>
      <c r="D2111" s="127" t="s">
        <v>3960</v>
      </c>
      <c r="E2111" s="80">
        <v>4</v>
      </c>
      <c r="F2111" s="143">
        <v>302100.09499999997</v>
      </c>
      <c r="G2111" s="80">
        <f t="shared" si="11"/>
        <v>1208400.3799999999</v>
      </c>
      <c r="H2111" s="133">
        <f>G2111</f>
        <v>1208400.3799999999</v>
      </c>
      <c r="I2111" s="162" t="s">
        <v>1756</v>
      </c>
      <c r="J2111" s="81"/>
      <c r="K2111" s="144"/>
    </row>
    <row r="2112" spans="1:11" ht="16.5" x14ac:dyDescent="0.3">
      <c r="A2112" s="77"/>
      <c r="B2112" s="142"/>
      <c r="C2112" s="79"/>
      <c r="D2112" s="127"/>
      <c r="E2112" s="80"/>
      <c r="F2112" s="143"/>
      <c r="G2112" s="80">
        <f t="shared" si="11"/>
        <v>0</v>
      </c>
      <c r="H2112" s="133"/>
      <c r="I2112" s="162"/>
      <c r="J2112" s="81"/>
      <c r="K2112" s="144"/>
    </row>
    <row r="2113" spans="1:11" ht="16.5" x14ac:dyDescent="0.3">
      <c r="A2113" s="77">
        <v>43464</v>
      </c>
      <c r="B2113" s="142" t="s">
        <v>3961</v>
      </c>
      <c r="C2113" s="79" t="s">
        <v>3908</v>
      </c>
      <c r="D2113" s="127" t="s">
        <v>2482</v>
      </c>
      <c r="E2113" s="80">
        <v>6</v>
      </c>
      <c r="F2113" s="143">
        <v>215650.38</v>
      </c>
      <c r="G2113" s="80">
        <f t="shared" si="11"/>
        <v>1293902.28</v>
      </c>
      <c r="H2113" s="133">
        <f>G2113</f>
        <v>1293902.28</v>
      </c>
      <c r="I2113" s="162" t="s">
        <v>309</v>
      </c>
      <c r="J2113" s="81"/>
      <c r="K2113" s="144"/>
    </row>
    <row r="2114" spans="1:11" ht="16.5" x14ac:dyDescent="0.3">
      <c r="A2114" s="77"/>
      <c r="B2114" s="142"/>
      <c r="C2114" s="79"/>
      <c r="D2114" s="127"/>
      <c r="E2114" s="80"/>
      <c r="F2114" s="143"/>
      <c r="G2114" s="80">
        <f t="shared" si="11"/>
        <v>0</v>
      </c>
      <c r="H2114" s="133"/>
      <c r="I2114" s="162"/>
      <c r="J2114" s="81"/>
      <c r="K2114" s="144"/>
    </row>
    <row r="2115" spans="1:11" ht="16.5" x14ac:dyDescent="0.3">
      <c r="A2115" s="77">
        <v>43464</v>
      </c>
      <c r="B2115" s="142" t="s">
        <v>3962</v>
      </c>
      <c r="C2115" s="79" t="s">
        <v>811</v>
      </c>
      <c r="D2115" s="127" t="s">
        <v>3892</v>
      </c>
      <c r="E2115" s="80">
        <v>2</v>
      </c>
      <c r="F2115" s="143">
        <v>297999.90000000002</v>
      </c>
      <c r="G2115" s="80">
        <f t="shared" si="11"/>
        <v>595999.80000000005</v>
      </c>
      <c r="H2115" s="133">
        <f>G2115</f>
        <v>595999.80000000005</v>
      </c>
      <c r="I2115" s="162" t="s">
        <v>1215</v>
      </c>
      <c r="J2115" s="81"/>
      <c r="K2115" s="144"/>
    </row>
    <row r="2116" spans="1:11" ht="16.5" x14ac:dyDescent="0.3">
      <c r="A2116" s="77"/>
      <c r="B2116" s="142"/>
      <c r="C2116" s="79"/>
      <c r="D2116" s="127"/>
      <c r="E2116" s="80"/>
      <c r="F2116" s="143"/>
      <c r="G2116" s="80">
        <f t="shared" si="11"/>
        <v>0</v>
      </c>
      <c r="H2116" s="133"/>
      <c r="I2116" s="162"/>
      <c r="J2116" s="81"/>
      <c r="K2116" s="144"/>
    </row>
    <row r="2117" spans="1:11" ht="16.5" x14ac:dyDescent="0.3">
      <c r="A2117" s="77">
        <v>43464</v>
      </c>
      <c r="B2117" s="142" t="s">
        <v>3963</v>
      </c>
      <c r="C2117" s="79" t="s">
        <v>3964</v>
      </c>
      <c r="D2117" s="127" t="s">
        <v>2482</v>
      </c>
      <c r="E2117" s="80">
        <v>1</v>
      </c>
      <c r="F2117" s="143">
        <v>215650.38</v>
      </c>
      <c r="G2117" s="80">
        <f t="shared" si="11"/>
        <v>215650.38</v>
      </c>
      <c r="H2117" s="133"/>
      <c r="I2117" s="162"/>
      <c r="J2117" s="81"/>
      <c r="K2117" s="144"/>
    </row>
    <row r="2118" spans="1:11" ht="16.5" x14ac:dyDescent="0.3">
      <c r="A2118" s="77"/>
      <c r="B2118" s="142"/>
      <c r="C2118" s="79"/>
      <c r="D2118" s="127" t="s">
        <v>2653</v>
      </c>
      <c r="E2118" s="80">
        <v>2</v>
      </c>
      <c r="F2118" s="143">
        <v>243000.5</v>
      </c>
      <c r="G2118" s="80">
        <f t="shared" si="11"/>
        <v>486001</v>
      </c>
      <c r="H2118" s="133">
        <f>SUM(G2117:G2118)</f>
        <v>701651.38</v>
      </c>
      <c r="I2118" s="162" t="s">
        <v>309</v>
      </c>
      <c r="J2118" s="81"/>
      <c r="K2118" s="144"/>
    </row>
    <row r="2119" spans="1:11" ht="16.5" x14ac:dyDescent="0.3">
      <c r="A2119" s="77"/>
      <c r="B2119" s="142"/>
      <c r="C2119" s="79"/>
      <c r="D2119" s="127"/>
      <c r="E2119" s="80"/>
      <c r="F2119" s="143"/>
      <c r="G2119" s="80">
        <f t="shared" si="11"/>
        <v>0</v>
      </c>
      <c r="H2119" s="133"/>
      <c r="I2119" s="162"/>
      <c r="J2119" s="81"/>
      <c r="K2119" s="144"/>
    </row>
    <row r="2120" spans="1:11" ht="16.5" x14ac:dyDescent="0.3">
      <c r="A2120" s="77">
        <v>43464</v>
      </c>
      <c r="B2120" s="142" t="s">
        <v>3965</v>
      </c>
      <c r="C2120" s="79" t="s">
        <v>3869</v>
      </c>
      <c r="D2120" s="127" t="s">
        <v>3252</v>
      </c>
      <c r="E2120" s="80">
        <v>2</v>
      </c>
      <c r="F2120" s="143">
        <v>1503900.09</v>
      </c>
      <c r="G2120" s="80">
        <f t="shared" si="11"/>
        <v>3007800.18</v>
      </c>
      <c r="H2120" s="133"/>
      <c r="I2120" s="162"/>
      <c r="J2120" s="81"/>
      <c r="K2120" s="144"/>
    </row>
    <row r="2121" spans="1:11" ht="16.5" x14ac:dyDescent="0.3">
      <c r="A2121" s="77"/>
      <c r="B2121" s="142"/>
      <c r="C2121" s="79"/>
      <c r="D2121" s="127" t="s">
        <v>2213</v>
      </c>
      <c r="E2121" s="80">
        <v>2</v>
      </c>
      <c r="F2121" s="143">
        <v>1084500.55</v>
      </c>
      <c r="G2121" s="80">
        <f t="shared" si="11"/>
        <v>2169001.1</v>
      </c>
      <c r="H2121" s="133">
        <f>SUM(G2120:G2121)</f>
        <v>5176801.2800000003</v>
      </c>
      <c r="I2121" s="162" t="s">
        <v>309</v>
      </c>
      <c r="J2121" s="81"/>
      <c r="K2121" s="144"/>
    </row>
    <row r="2122" spans="1:11" ht="16.5" x14ac:dyDescent="0.3">
      <c r="A2122" s="77"/>
      <c r="B2122" s="142"/>
      <c r="C2122" s="79"/>
      <c r="D2122" s="127"/>
      <c r="E2122" s="80"/>
      <c r="F2122" s="143"/>
      <c r="G2122" s="80">
        <f t="shared" si="11"/>
        <v>0</v>
      </c>
      <c r="H2122" s="133"/>
      <c r="I2122" s="162"/>
      <c r="J2122" s="81"/>
      <c r="K2122" s="144"/>
    </row>
    <row r="2123" spans="1:11" ht="16.5" x14ac:dyDescent="0.3">
      <c r="A2123" s="77">
        <v>43465</v>
      </c>
      <c r="B2123" s="142" t="s">
        <v>3966</v>
      </c>
      <c r="C2123" s="79" t="s">
        <v>2779</v>
      </c>
      <c r="D2123" s="127" t="s">
        <v>887</v>
      </c>
      <c r="E2123" s="80">
        <v>2</v>
      </c>
      <c r="F2123" s="143">
        <v>230000.1</v>
      </c>
      <c r="G2123" s="80">
        <f t="shared" si="11"/>
        <v>460000.2</v>
      </c>
      <c r="H2123" s="133">
        <f>G2123</f>
        <v>460000.2</v>
      </c>
      <c r="I2123" s="162" t="s">
        <v>2524</v>
      </c>
      <c r="J2123" s="81"/>
      <c r="K2123" s="144"/>
    </row>
    <row r="2124" spans="1:11" ht="16.5" x14ac:dyDescent="0.3">
      <c r="A2124" s="77"/>
      <c r="B2124" s="142"/>
      <c r="C2124" s="79"/>
      <c r="D2124" s="127"/>
      <c r="E2124" s="80"/>
      <c r="F2124" s="143"/>
      <c r="G2124" s="80">
        <f t="shared" si="11"/>
        <v>0</v>
      </c>
      <c r="H2124" s="133"/>
      <c r="I2124" s="162"/>
      <c r="J2124" s="81"/>
      <c r="K2124" s="144"/>
    </row>
    <row r="2125" spans="1:11" ht="16.5" x14ac:dyDescent="0.3">
      <c r="A2125" s="77">
        <v>43465</v>
      </c>
      <c r="B2125" s="142" t="s">
        <v>3967</v>
      </c>
      <c r="C2125" s="79" t="s">
        <v>284</v>
      </c>
      <c r="D2125" s="127" t="s">
        <v>1094</v>
      </c>
      <c r="E2125" s="80">
        <v>6</v>
      </c>
      <c r="F2125" s="143">
        <v>215000.5</v>
      </c>
      <c r="G2125" s="80">
        <f t="shared" si="11"/>
        <v>1290003</v>
      </c>
      <c r="H2125" s="133"/>
      <c r="I2125" s="162"/>
      <c r="J2125" s="81"/>
      <c r="K2125" s="144"/>
    </row>
    <row r="2126" spans="1:11" ht="16.5" x14ac:dyDescent="0.3">
      <c r="A2126" s="77"/>
      <c r="B2126" s="142"/>
      <c r="C2126" s="79"/>
      <c r="D2126" s="127" t="s">
        <v>887</v>
      </c>
      <c r="E2126" s="80">
        <v>24</v>
      </c>
      <c r="F2126" s="143">
        <v>230000.1</v>
      </c>
      <c r="G2126" s="80">
        <f t="shared" si="11"/>
        <v>5520002.4000000004</v>
      </c>
      <c r="H2126" s="133">
        <f>SUM(G2125:G2126)</f>
        <v>6810005.4000000004</v>
      </c>
      <c r="I2126" s="162" t="s">
        <v>310</v>
      </c>
      <c r="J2126" s="81"/>
      <c r="K2126" s="144"/>
    </row>
    <row r="2127" spans="1:11" ht="16.5" x14ac:dyDescent="0.3">
      <c r="A2127" s="77"/>
      <c r="B2127" s="142"/>
      <c r="C2127" s="79"/>
      <c r="D2127" s="127"/>
      <c r="E2127" s="80"/>
      <c r="F2127" s="143"/>
      <c r="G2127" s="80">
        <f t="shared" si="11"/>
        <v>0</v>
      </c>
      <c r="H2127" s="133"/>
      <c r="I2127" s="162"/>
      <c r="J2127" s="81"/>
      <c r="K2127" s="144"/>
    </row>
    <row r="2128" spans="1:11" ht="16.5" x14ac:dyDescent="0.3">
      <c r="A2128" s="77">
        <v>43465</v>
      </c>
      <c r="B2128" s="142" t="s">
        <v>3968</v>
      </c>
      <c r="C2128" s="79" t="s">
        <v>3908</v>
      </c>
      <c r="D2128" s="127" t="s">
        <v>887</v>
      </c>
      <c r="E2128" s="80">
        <v>2</v>
      </c>
      <c r="F2128" s="143">
        <v>230000.1</v>
      </c>
      <c r="G2128" s="80">
        <f t="shared" si="11"/>
        <v>460000.2</v>
      </c>
      <c r="H2128" s="133">
        <f>G2128</f>
        <v>460000.2</v>
      </c>
      <c r="I2128" s="162" t="s">
        <v>309</v>
      </c>
      <c r="J2128" s="81"/>
      <c r="K2128" s="144"/>
    </row>
    <row r="2129" spans="1:11" ht="16.5" x14ac:dyDescent="0.3">
      <c r="A2129" s="77"/>
      <c r="B2129" s="142"/>
      <c r="C2129" s="79"/>
      <c r="D2129" s="127"/>
      <c r="E2129" s="80"/>
      <c r="F2129" s="143"/>
      <c r="G2129" s="80">
        <f t="shared" si="11"/>
        <v>0</v>
      </c>
      <c r="H2129" s="133"/>
      <c r="I2129" s="162"/>
      <c r="J2129" s="81"/>
      <c r="K2129" s="144"/>
    </row>
    <row r="2130" spans="1:11" ht="16.5" x14ac:dyDescent="0.3">
      <c r="A2130" s="77">
        <v>43465</v>
      </c>
      <c r="B2130" s="142" t="s">
        <v>3969</v>
      </c>
      <c r="C2130" s="79" t="s">
        <v>284</v>
      </c>
      <c r="D2130" s="127" t="s">
        <v>887</v>
      </c>
      <c r="E2130" s="80">
        <v>12</v>
      </c>
      <c r="F2130" s="143">
        <v>230000.1</v>
      </c>
      <c r="G2130" s="80">
        <f t="shared" si="11"/>
        <v>2760001.2</v>
      </c>
      <c r="H2130" s="133">
        <f>G2130</f>
        <v>2760001.2</v>
      </c>
      <c r="I2130" s="162" t="s">
        <v>310</v>
      </c>
      <c r="J2130" s="81"/>
      <c r="K2130" s="144"/>
    </row>
    <row r="2131" spans="1:11" ht="16.5" x14ac:dyDescent="0.3">
      <c r="A2131" s="77"/>
      <c r="B2131" s="142"/>
      <c r="C2131" s="79"/>
      <c r="D2131" s="127"/>
      <c r="E2131" s="80"/>
      <c r="F2131" s="143"/>
      <c r="G2131" s="80">
        <f t="shared" si="11"/>
        <v>0</v>
      </c>
      <c r="H2131" s="133"/>
      <c r="I2131" s="162"/>
      <c r="J2131" s="81"/>
      <c r="K2131" s="144"/>
    </row>
    <row r="2132" spans="1:11" ht="16.5" x14ac:dyDescent="0.3">
      <c r="A2132" s="77">
        <v>43465</v>
      </c>
      <c r="B2132" s="142" t="s">
        <v>3970</v>
      </c>
      <c r="C2132" s="79" t="s">
        <v>3971</v>
      </c>
      <c r="D2132" s="127" t="s">
        <v>1325</v>
      </c>
      <c r="E2132" s="80">
        <v>1</v>
      </c>
      <c r="F2132" s="143">
        <v>603900</v>
      </c>
      <c r="G2132" s="80">
        <f t="shared" si="11"/>
        <v>603900</v>
      </c>
      <c r="H2132" s="133">
        <f>G2132</f>
        <v>603900</v>
      </c>
      <c r="I2132" s="162" t="s">
        <v>309</v>
      </c>
      <c r="J2132" s="81"/>
      <c r="K2132" s="144"/>
    </row>
    <row r="2133" spans="1:11" ht="16.5" x14ac:dyDescent="0.3">
      <c r="A2133" s="77"/>
      <c r="B2133" s="142"/>
      <c r="C2133" s="79"/>
      <c r="D2133" s="127"/>
      <c r="E2133" s="80"/>
      <c r="F2133" s="143"/>
      <c r="G2133" s="80">
        <f t="shared" si="11"/>
        <v>0</v>
      </c>
      <c r="H2133" s="133"/>
      <c r="I2133" s="162"/>
      <c r="J2133" s="81"/>
      <c r="K2133" s="144"/>
    </row>
    <row r="2134" spans="1:11" ht="16.5" x14ac:dyDescent="0.3">
      <c r="A2134" s="77">
        <v>43465</v>
      </c>
      <c r="B2134" s="142" t="s">
        <v>3972</v>
      </c>
      <c r="C2134" s="79" t="s">
        <v>2376</v>
      </c>
      <c r="D2134" s="127" t="s">
        <v>1094</v>
      </c>
      <c r="E2134" s="80">
        <v>5</v>
      </c>
      <c r="F2134" s="143">
        <v>215000.5</v>
      </c>
      <c r="G2134" s="80">
        <f t="shared" si="11"/>
        <v>1075002.5</v>
      </c>
      <c r="H2134" s="133">
        <f>G2134</f>
        <v>1075002.5</v>
      </c>
      <c r="I2134" s="162" t="s">
        <v>1215</v>
      </c>
      <c r="J2134" s="81"/>
      <c r="K2134" s="144"/>
    </row>
    <row r="2135" spans="1:11" ht="16.5" x14ac:dyDescent="0.3">
      <c r="A2135" s="77"/>
      <c r="B2135" s="142"/>
      <c r="C2135" s="79"/>
      <c r="D2135" s="127"/>
      <c r="E2135" s="80"/>
      <c r="F2135" s="143"/>
      <c r="G2135" s="80">
        <f t="shared" si="11"/>
        <v>0</v>
      </c>
      <c r="H2135" s="133"/>
      <c r="I2135" s="162"/>
      <c r="J2135" s="81"/>
      <c r="K2135" s="144"/>
    </row>
    <row r="2136" spans="1:11" ht="16.5" x14ac:dyDescent="0.3">
      <c r="A2136" s="77">
        <v>43465</v>
      </c>
      <c r="B2136" s="142" t="s">
        <v>3973</v>
      </c>
      <c r="C2136" s="79" t="s">
        <v>3355</v>
      </c>
      <c r="D2136" s="127" t="s">
        <v>19</v>
      </c>
      <c r="E2136" s="80">
        <v>3</v>
      </c>
      <c r="F2136" s="143">
        <v>543400</v>
      </c>
      <c r="G2136" s="80">
        <f t="shared" si="11"/>
        <v>1630200</v>
      </c>
      <c r="H2136" s="133">
        <f>G2136</f>
        <v>1630200</v>
      </c>
      <c r="I2136" s="162" t="s">
        <v>1756</v>
      </c>
      <c r="J2136" s="81"/>
      <c r="K2136" s="144"/>
    </row>
    <row r="2137" spans="1:11" ht="16.5" x14ac:dyDescent="0.3">
      <c r="A2137" s="77"/>
      <c r="B2137" s="142"/>
      <c r="C2137" s="79"/>
      <c r="D2137" s="127"/>
      <c r="E2137" s="80"/>
      <c r="F2137" s="143"/>
      <c r="G2137" s="80">
        <f t="shared" si="11"/>
        <v>0</v>
      </c>
      <c r="H2137" s="133"/>
      <c r="I2137" s="162"/>
      <c r="J2137" s="81"/>
      <c r="K2137" s="144"/>
    </row>
    <row r="2138" spans="1:11" ht="16.5" x14ac:dyDescent="0.3">
      <c r="A2138" s="77">
        <v>43465</v>
      </c>
      <c r="B2138" s="142" t="s">
        <v>3974</v>
      </c>
      <c r="C2138" s="79" t="s">
        <v>3975</v>
      </c>
      <c r="D2138" s="127" t="s">
        <v>2482</v>
      </c>
      <c r="E2138" s="80">
        <v>2</v>
      </c>
      <c r="F2138" s="143">
        <v>215650.38</v>
      </c>
      <c r="G2138" s="80">
        <f t="shared" si="11"/>
        <v>431300.76</v>
      </c>
      <c r="H2138" s="133">
        <f>G2138</f>
        <v>431300.76</v>
      </c>
      <c r="I2138" s="162" t="s">
        <v>309</v>
      </c>
      <c r="J2138" s="81"/>
      <c r="K2138" s="144"/>
    </row>
    <row r="2139" spans="1:11" ht="16.5" x14ac:dyDescent="0.3">
      <c r="A2139" s="77"/>
      <c r="B2139" s="142"/>
      <c r="C2139" s="79"/>
      <c r="D2139" s="127"/>
      <c r="E2139" s="80"/>
      <c r="F2139" s="143"/>
      <c r="G2139" s="80">
        <f t="shared" si="11"/>
        <v>0</v>
      </c>
      <c r="H2139" s="133"/>
      <c r="I2139" s="162"/>
      <c r="J2139" s="81"/>
      <c r="K2139" s="144"/>
    </row>
    <row r="2140" spans="1:11" ht="16.5" x14ac:dyDescent="0.3">
      <c r="A2140" s="77">
        <v>43465</v>
      </c>
      <c r="B2140" s="142" t="s">
        <v>3976</v>
      </c>
      <c r="C2140" s="79" t="s">
        <v>309</v>
      </c>
      <c r="D2140" s="127" t="s">
        <v>1915</v>
      </c>
      <c r="E2140" s="80">
        <v>1</v>
      </c>
      <c r="F2140" s="143">
        <v>153674.73000000001</v>
      </c>
      <c r="G2140" s="80">
        <f t="shared" si="11"/>
        <v>153674.73000000001</v>
      </c>
      <c r="H2140" s="133">
        <f>G2140</f>
        <v>153674.73000000001</v>
      </c>
      <c r="I2140" s="162" t="s">
        <v>309</v>
      </c>
      <c r="J2140" s="81"/>
      <c r="K2140" s="144"/>
    </row>
    <row r="2141" spans="1:11" ht="16.5" x14ac:dyDescent="0.3">
      <c r="A2141" s="77"/>
      <c r="B2141" s="142"/>
      <c r="C2141" s="79"/>
      <c r="D2141" s="127"/>
      <c r="E2141" s="80"/>
      <c r="F2141" s="143"/>
      <c r="G2141" s="80">
        <f t="shared" si="11"/>
        <v>0</v>
      </c>
      <c r="H2141" s="133"/>
      <c r="I2141" s="162"/>
      <c r="J2141" s="81"/>
      <c r="K2141" s="144"/>
    </row>
    <row r="2142" spans="1:11" ht="16.5" x14ac:dyDescent="0.3">
      <c r="A2142" s="77">
        <v>43465</v>
      </c>
      <c r="B2142" s="142" t="s">
        <v>3977</v>
      </c>
      <c r="C2142" s="79" t="s">
        <v>309</v>
      </c>
      <c r="D2142" s="127" t="s">
        <v>3978</v>
      </c>
      <c r="E2142" s="80">
        <v>2</v>
      </c>
      <c r="F2142" s="143">
        <v>153674.73000000001</v>
      </c>
      <c r="G2142" s="80">
        <f t="shared" si="11"/>
        <v>307349.46000000002</v>
      </c>
      <c r="H2142" s="133">
        <f>G2142</f>
        <v>307349.46000000002</v>
      </c>
      <c r="I2142" s="162" t="s">
        <v>309</v>
      </c>
      <c r="J2142" s="81"/>
      <c r="K2142" s="144"/>
    </row>
    <row r="2143" spans="1:11" ht="16.5" x14ac:dyDescent="0.3">
      <c r="A2143" s="77"/>
      <c r="B2143" s="142"/>
      <c r="C2143" s="79"/>
      <c r="D2143" s="127"/>
      <c r="E2143" s="80"/>
      <c r="F2143" s="143"/>
      <c r="G2143" s="80">
        <f t="shared" si="11"/>
        <v>0</v>
      </c>
      <c r="H2143" s="133"/>
      <c r="I2143" s="162"/>
      <c r="J2143" s="81"/>
      <c r="K2143" s="144"/>
    </row>
    <row r="2144" spans="1:11" ht="16.5" x14ac:dyDescent="0.3">
      <c r="A2144" s="77">
        <v>43465</v>
      </c>
      <c r="B2144" s="142" t="s">
        <v>3979</v>
      </c>
      <c r="C2144" s="79" t="s">
        <v>3980</v>
      </c>
      <c r="D2144" s="127" t="s">
        <v>887</v>
      </c>
      <c r="E2144" s="80">
        <v>15</v>
      </c>
      <c r="F2144" s="143">
        <v>230000.1</v>
      </c>
      <c r="G2144" s="80">
        <f t="shared" si="11"/>
        <v>3450001.5</v>
      </c>
      <c r="H2144" s="133">
        <f>G2144</f>
        <v>3450001.5</v>
      </c>
      <c r="I2144" s="162" t="s">
        <v>314</v>
      </c>
      <c r="J2144" s="81"/>
      <c r="K2144" s="144"/>
    </row>
    <row r="2145" spans="1:11" ht="16.5" x14ac:dyDescent="0.3">
      <c r="A2145" s="77"/>
      <c r="B2145" s="142"/>
      <c r="C2145" s="79"/>
      <c r="D2145" s="127"/>
      <c r="E2145" s="80"/>
      <c r="F2145" s="143"/>
      <c r="G2145" s="80">
        <f t="shared" si="11"/>
        <v>0</v>
      </c>
      <c r="H2145" s="133"/>
      <c r="I2145" s="162"/>
      <c r="J2145" s="81"/>
      <c r="K2145" s="144"/>
    </row>
    <row r="2146" spans="1:11" ht="16.5" x14ac:dyDescent="0.3">
      <c r="A2146" s="77">
        <v>43465</v>
      </c>
      <c r="B2146" s="142" t="s">
        <v>3981</v>
      </c>
      <c r="C2146" s="79" t="s">
        <v>3980</v>
      </c>
      <c r="D2146" s="127" t="s">
        <v>1094</v>
      </c>
      <c r="E2146" s="80">
        <v>24</v>
      </c>
      <c r="F2146" s="143">
        <v>215000.5</v>
      </c>
      <c r="G2146" s="80">
        <f t="shared" si="11"/>
        <v>5160012</v>
      </c>
      <c r="H2146" s="133"/>
      <c r="I2146" s="162"/>
      <c r="J2146" s="81"/>
      <c r="K2146" s="144"/>
    </row>
    <row r="2147" spans="1:11" ht="16.5" x14ac:dyDescent="0.3">
      <c r="A2147" s="77"/>
      <c r="B2147" s="142"/>
      <c r="C2147" s="79"/>
      <c r="D2147" s="127" t="s">
        <v>1094</v>
      </c>
      <c r="E2147" s="80">
        <v>2</v>
      </c>
      <c r="F2147" s="143">
        <v>0</v>
      </c>
      <c r="G2147" s="80">
        <f t="shared" si="11"/>
        <v>0</v>
      </c>
      <c r="H2147" s="133">
        <f>SUM(G2146:G2147)</f>
        <v>5160012</v>
      </c>
      <c r="I2147" s="162" t="s">
        <v>314</v>
      </c>
      <c r="J2147" s="81"/>
      <c r="K2147" s="144"/>
    </row>
    <row r="2148" spans="1:11" ht="16.5" x14ac:dyDescent="0.3">
      <c r="A2148" s="77"/>
      <c r="B2148" s="142"/>
      <c r="C2148" s="79"/>
      <c r="D2148" s="127"/>
      <c r="E2148" s="80"/>
      <c r="F2148" s="143"/>
      <c r="G2148" s="80">
        <f t="shared" si="11"/>
        <v>0</v>
      </c>
      <c r="H2148" s="133"/>
      <c r="I2148" s="162"/>
      <c r="J2148" s="81"/>
      <c r="K2148" s="144"/>
    </row>
    <row r="2149" spans="1:11" ht="16.5" x14ac:dyDescent="0.3">
      <c r="A2149" s="77">
        <v>43465</v>
      </c>
      <c r="B2149" s="142" t="s">
        <v>3982</v>
      </c>
      <c r="C2149" s="79" t="s">
        <v>3176</v>
      </c>
      <c r="D2149" s="127" t="s">
        <v>104</v>
      </c>
      <c r="E2149" s="80">
        <v>2</v>
      </c>
      <c r="F2149" s="143">
        <v>513900.09</v>
      </c>
      <c r="G2149" s="80">
        <f t="shared" si="11"/>
        <v>1027800.18</v>
      </c>
      <c r="H2149" s="133">
        <f>G2149</f>
        <v>1027800.18</v>
      </c>
      <c r="I2149" s="162" t="s">
        <v>1756</v>
      </c>
      <c r="J2149" s="81"/>
      <c r="K2149" s="144"/>
    </row>
    <row r="2150" spans="1:11" ht="16.5" x14ac:dyDescent="0.3">
      <c r="A2150" s="77"/>
      <c r="B2150" s="142"/>
      <c r="C2150" s="79"/>
      <c r="D2150" s="127"/>
      <c r="E2150" s="80"/>
      <c r="F2150" s="143"/>
      <c r="G2150" s="80">
        <f t="shared" si="11"/>
        <v>0</v>
      </c>
      <c r="H2150" s="133"/>
      <c r="I2150" s="162"/>
      <c r="J2150" s="81"/>
      <c r="K2150" s="144"/>
    </row>
    <row r="2151" spans="1:11" ht="16.5" x14ac:dyDescent="0.3">
      <c r="A2151" s="77">
        <v>43465</v>
      </c>
      <c r="B2151" s="142" t="s">
        <v>3983</v>
      </c>
      <c r="C2151" s="79" t="s">
        <v>301</v>
      </c>
      <c r="D2151" s="127" t="s">
        <v>2844</v>
      </c>
      <c r="E2151" s="80">
        <v>24</v>
      </c>
      <c r="F2151" s="143">
        <v>198000</v>
      </c>
      <c r="G2151" s="80">
        <f t="shared" si="11"/>
        <v>4752000</v>
      </c>
      <c r="H2151" s="133">
        <f>G2151</f>
        <v>4752000</v>
      </c>
      <c r="I2151" s="162" t="s">
        <v>309</v>
      </c>
      <c r="J2151" s="81"/>
      <c r="K2151" s="144"/>
    </row>
    <row r="2152" spans="1:11" ht="16.5" x14ac:dyDescent="0.3">
      <c r="A2152" s="77"/>
      <c r="B2152" s="142"/>
      <c r="C2152" s="79"/>
      <c r="D2152" s="127"/>
      <c r="E2152" s="80"/>
      <c r="F2152" s="143"/>
      <c r="G2152" s="80">
        <f t="shared" si="11"/>
        <v>0</v>
      </c>
      <c r="H2152" s="133"/>
      <c r="I2152" s="162"/>
      <c r="J2152" s="81"/>
      <c r="K2152" s="144"/>
    </row>
    <row r="2153" spans="1:11" ht="16.5" x14ac:dyDescent="0.3">
      <c r="A2153" s="77">
        <v>43465</v>
      </c>
      <c r="B2153" s="142" t="s">
        <v>3984</v>
      </c>
      <c r="C2153" s="79" t="s">
        <v>301</v>
      </c>
      <c r="D2153" s="127" t="s">
        <v>3278</v>
      </c>
      <c r="E2153" s="80">
        <v>24</v>
      </c>
      <c r="F2153" s="143">
        <v>198000</v>
      </c>
      <c r="G2153" s="80">
        <f t="shared" si="11"/>
        <v>4752000</v>
      </c>
      <c r="H2153" s="133">
        <f>G2153</f>
        <v>4752000</v>
      </c>
      <c r="I2153" s="162" t="s">
        <v>309</v>
      </c>
      <c r="J2153" s="81"/>
      <c r="K2153" s="144"/>
    </row>
    <row r="2154" spans="1:11" ht="16.5" x14ac:dyDescent="0.3">
      <c r="A2154" s="77"/>
      <c r="B2154" s="142"/>
      <c r="C2154" s="79"/>
      <c r="D2154" s="127"/>
      <c r="E2154" s="80"/>
      <c r="F2154" s="143"/>
      <c r="G2154" s="80">
        <f t="shared" si="11"/>
        <v>0</v>
      </c>
      <c r="H2154" s="133"/>
      <c r="I2154" s="162"/>
      <c r="J2154" s="81"/>
      <c r="K2154" s="144"/>
    </row>
    <row r="2155" spans="1:11" ht="16.5" x14ac:dyDescent="0.3">
      <c r="A2155" s="77">
        <v>43465</v>
      </c>
      <c r="B2155" s="142" t="s">
        <v>3985</v>
      </c>
      <c r="C2155" s="79" t="s">
        <v>3182</v>
      </c>
      <c r="D2155" s="127" t="s">
        <v>1094</v>
      </c>
      <c r="E2155" s="80">
        <v>2</v>
      </c>
      <c r="F2155" s="143">
        <v>215000.5</v>
      </c>
      <c r="G2155" s="80">
        <f t="shared" si="11"/>
        <v>430001</v>
      </c>
      <c r="H2155" s="133">
        <f>G2155</f>
        <v>430001</v>
      </c>
      <c r="I2155" s="162" t="s">
        <v>309</v>
      </c>
      <c r="J2155" s="81"/>
      <c r="K2155" s="144"/>
    </row>
    <row r="2156" spans="1:11" ht="16.5" x14ac:dyDescent="0.3">
      <c r="A2156" s="77"/>
      <c r="B2156" s="142"/>
      <c r="C2156" s="79"/>
      <c r="D2156" s="127"/>
      <c r="E2156" s="80"/>
      <c r="F2156" s="143"/>
      <c r="G2156" s="80">
        <f t="shared" si="11"/>
        <v>0</v>
      </c>
      <c r="H2156" s="133"/>
      <c r="I2156" s="162"/>
      <c r="J2156" s="81"/>
      <c r="K2156" s="144"/>
    </row>
    <row r="2157" spans="1:11" ht="16.5" x14ac:dyDescent="0.3">
      <c r="A2157" s="77">
        <v>43465</v>
      </c>
      <c r="B2157" s="142" t="s">
        <v>3986</v>
      </c>
      <c r="C2157" s="79" t="s">
        <v>3621</v>
      </c>
      <c r="D2157" s="127" t="s">
        <v>2094</v>
      </c>
      <c r="E2157" s="80">
        <v>4</v>
      </c>
      <c r="F2157" s="143">
        <v>240525.55</v>
      </c>
      <c r="G2157" s="80">
        <f t="shared" si="11"/>
        <v>962102.2</v>
      </c>
      <c r="H2157" s="133">
        <f>G2157</f>
        <v>962102.2</v>
      </c>
      <c r="I2157" s="162" t="s">
        <v>2524</v>
      </c>
      <c r="J2157" s="81"/>
      <c r="K2157" s="144"/>
    </row>
    <row r="2158" spans="1:11" ht="16.5" x14ac:dyDescent="0.3">
      <c r="A2158" s="77"/>
      <c r="B2158" s="142"/>
      <c r="C2158" s="79"/>
      <c r="D2158" s="127" t="s">
        <v>3096</v>
      </c>
      <c r="E2158" s="80"/>
      <c r="F2158" s="143"/>
      <c r="G2158" s="80">
        <f t="shared" si="11"/>
        <v>0</v>
      </c>
      <c r="H2158" s="133"/>
      <c r="I2158" s="162"/>
      <c r="J2158" s="81"/>
      <c r="K2158" s="144"/>
    </row>
    <row r="2159" spans="1:11" ht="16.5" x14ac:dyDescent="0.3">
      <c r="A2159" s="77">
        <v>43465</v>
      </c>
      <c r="B2159" s="142" t="s">
        <v>3987</v>
      </c>
      <c r="C2159" s="79" t="s">
        <v>3988</v>
      </c>
      <c r="D2159" s="127" t="s">
        <v>2588</v>
      </c>
      <c r="E2159" s="80">
        <v>1</v>
      </c>
      <c r="F2159" s="143">
        <v>454500.09</v>
      </c>
      <c r="G2159" s="80">
        <f t="shared" si="11"/>
        <v>454500.09</v>
      </c>
      <c r="H2159" s="133">
        <f>G2159</f>
        <v>454500.09</v>
      </c>
      <c r="I2159" s="162" t="s">
        <v>309</v>
      </c>
      <c r="J2159" s="81"/>
      <c r="K2159" s="144"/>
    </row>
    <row r="2160" spans="1:11" ht="16.5" x14ac:dyDescent="0.3">
      <c r="A2160" s="77"/>
      <c r="B2160" s="142"/>
      <c r="C2160" s="79"/>
      <c r="D2160" s="127"/>
      <c r="E2160" s="80"/>
      <c r="F2160" s="143"/>
      <c r="G2160" s="80">
        <f t="shared" si="11"/>
        <v>0</v>
      </c>
      <c r="H2160" s="133"/>
      <c r="I2160" s="162"/>
      <c r="J2160" s="81"/>
      <c r="K2160" s="144"/>
    </row>
    <row r="2161" spans="1:11" ht="16.5" x14ac:dyDescent="0.3">
      <c r="A2161" s="83">
        <v>43465</v>
      </c>
      <c r="B2161" s="151" t="s">
        <v>3989</v>
      </c>
      <c r="C2161" s="85" t="s">
        <v>3621</v>
      </c>
      <c r="D2161" s="152" t="s">
        <v>2073</v>
      </c>
      <c r="E2161" s="86">
        <v>1</v>
      </c>
      <c r="F2161" s="153">
        <v>240525.55</v>
      </c>
      <c r="G2161" s="86">
        <f t="shared" si="11"/>
        <v>240525.55</v>
      </c>
      <c r="H2161" s="149">
        <f>G2161</f>
        <v>240525.55</v>
      </c>
      <c r="I2161" s="162" t="s">
        <v>2524</v>
      </c>
      <c r="J2161" s="81"/>
      <c r="K2161" s="144"/>
    </row>
    <row r="2162" spans="1:11" ht="16.5" x14ac:dyDescent="0.3">
      <c r="A2162" s="77"/>
      <c r="B2162" s="142"/>
      <c r="C2162" s="79"/>
      <c r="D2162" s="127"/>
      <c r="E2162" s="80"/>
      <c r="F2162" s="143"/>
      <c r="G2162" s="80">
        <f t="shared" si="11"/>
        <v>0</v>
      </c>
      <c r="H2162" s="133"/>
      <c r="I2162" s="162"/>
      <c r="J2162" s="81"/>
      <c r="K2162" s="144"/>
    </row>
    <row r="2163" spans="1:11" ht="16.5" x14ac:dyDescent="0.3">
      <c r="A2163" s="77">
        <v>43465</v>
      </c>
      <c r="B2163" s="142" t="s">
        <v>3990</v>
      </c>
      <c r="C2163" s="79" t="s">
        <v>1019</v>
      </c>
      <c r="D2163" s="127" t="s">
        <v>2756</v>
      </c>
      <c r="E2163" s="80">
        <v>3</v>
      </c>
      <c r="F2163" s="143">
        <v>243000.5</v>
      </c>
      <c r="G2163" s="80">
        <f t="shared" si="11"/>
        <v>729001.5</v>
      </c>
      <c r="H2163" s="133"/>
      <c r="I2163" s="162"/>
      <c r="J2163" s="81"/>
      <c r="K2163" s="144"/>
    </row>
    <row r="2164" spans="1:11" ht="16.5" x14ac:dyDescent="0.3">
      <c r="A2164" s="77"/>
      <c r="B2164" s="142"/>
      <c r="C2164" s="79"/>
      <c r="D2164" s="127" t="s">
        <v>2725</v>
      </c>
      <c r="E2164" s="80">
        <v>3</v>
      </c>
      <c r="F2164" s="143">
        <v>198000</v>
      </c>
      <c r="G2164" s="80">
        <f t="shared" si="11"/>
        <v>594000</v>
      </c>
      <c r="H2164" s="133"/>
      <c r="I2164" s="162"/>
      <c r="J2164" s="81"/>
      <c r="K2164" s="144"/>
    </row>
    <row r="2165" spans="1:11" ht="16.5" x14ac:dyDescent="0.3">
      <c r="A2165" s="77"/>
      <c r="B2165" s="142"/>
      <c r="C2165" s="79"/>
      <c r="D2165" s="127" t="s">
        <v>2653</v>
      </c>
      <c r="E2165" s="80">
        <v>2</v>
      </c>
      <c r="F2165" s="143">
        <v>243000.5</v>
      </c>
      <c r="G2165" s="80">
        <f t="shared" si="11"/>
        <v>486001</v>
      </c>
      <c r="H2165" s="133"/>
      <c r="I2165" s="162"/>
      <c r="J2165" s="81"/>
      <c r="K2165" s="144"/>
    </row>
    <row r="2166" spans="1:11" ht="16.5" x14ac:dyDescent="0.3">
      <c r="A2166" s="77"/>
      <c r="B2166" s="142"/>
      <c r="C2166" s="79"/>
      <c r="D2166" s="127" t="s">
        <v>2423</v>
      </c>
      <c r="E2166" s="80">
        <v>3</v>
      </c>
      <c r="F2166" s="143">
        <v>232749.715</v>
      </c>
      <c r="G2166" s="80">
        <f t="shared" si="11"/>
        <v>698249.14500000002</v>
      </c>
      <c r="H2166" s="133"/>
      <c r="I2166" s="162"/>
      <c r="J2166" s="81"/>
      <c r="K2166" s="144"/>
    </row>
    <row r="2167" spans="1:11" ht="16.5" x14ac:dyDescent="0.3">
      <c r="A2167" s="77"/>
      <c r="B2167" s="142"/>
      <c r="C2167" s="79"/>
      <c r="D2167" s="127" t="s">
        <v>2757</v>
      </c>
      <c r="E2167" s="80">
        <v>2</v>
      </c>
      <c r="F2167" s="143">
        <v>291650.09499999997</v>
      </c>
      <c r="G2167" s="80">
        <f t="shared" si="11"/>
        <v>583300.18999999994</v>
      </c>
      <c r="H2167" s="133">
        <f>SUM(G2163:G2167)</f>
        <v>3090551.835</v>
      </c>
      <c r="I2167" s="162" t="s">
        <v>309</v>
      </c>
      <c r="J2167" s="81"/>
      <c r="K2167" s="144"/>
    </row>
    <row r="2168" spans="1:11" ht="16.5" x14ac:dyDescent="0.3">
      <c r="A2168" s="77"/>
      <c r="B2168" s="142"/>
      <c r="C2168" s="79"/>
      <c r="D2168" s="127"/>
      <c r="E2168" s="80"/>
      <c r="F2168" s="143"/>
      <c r="G2168" s="80">
        <f t="shared" si="11"/>
        <v>0</v>
      </c>
      <c r="H2168" s="133"/>
      <c r="I2168" s="162"/>
      <c r="J2168" s="81"/>
      <c r="K2168" s="144"/>
    </row>
    <row r="2169" spans="1:11" ht="16.5" x14ac:dyDescent="0.3">
      <c r="A2169" s="77">
        <v>43465</v>
      </c>
      <c r="B2169" s="142" t="s">
        <v>3991</v>
      </c>
      <c r="C2169" s="79" t="s">
        <v>2484</v>
      </c>
      <c r="D2169" s="127" t="s">
        <v>2073</v>
      </c>
      <c r="E2169" s="80">
        <v>1</v>
      </c>
      <c r="F2169" s="143">
        <v>240525.55</v>
      </c>
      <c r="G2169" s="80">
        <f t="shared" si="11"/>
        <v>240525.55</v>
      </c>
      <c r="H2169" s="133">
        <f>G2169</f>
        <v>240525.55</v>
      </c>
      <c r="I2169" s="162" t="s">
        <v>2524</v>
      </c>
      <c r="J2169" s="81"/>
      <c r="K2169" s="144"/>
    </row>
    <row r="2170" spans="1:11" ht="16.5" x14ac:dyDescent="0.3">
      <c r="A2170" s="77"/>
      <c r="B2170" s="142"/>
      <c r="C2170" s="79"/>
      <c r="D2170" s="127"/>
      <c r="E2170" s="80"/>
      <c r="F2170" s="143"/>
      <c r="G2170" s="80">
        <f t="shared" si="11"/>
        <v>0</v>
      </c>
      <c r="H2170" s="133"/>
      <c r="I2170" s="162"/>
      <c r="J2170" s="81"/>
      <c r="K2170" s="144"/>
    </row>
    <row r="2171" spans="1:11" ht="16.5" x14ac:dyDescent="0.3">
      <c r="A2171" s="77">
        <v>43465</v>
      </c>
      <c r="B2171" s="142" t="s">
        <v>3992</v>
      </c>
      <c r="C2171" s="79" t="s">
        <v>1795</v>
      </c>
      <c r="D2171" s="127" t="s">
        <v>1094</v>
      </c>
      <c r="E2171" s="80">
        <v>1</v>
      </c>
      <c r="F2171" s="143">
        <v>215000.5</v>
      </c>
      <c r="G2171" s="80">
        <f t="shared" si="11"/>
        <v>215000.5</v>
      </c>
      <c r="H2171" s="133"/>
      <c r="I2171" s="162"/>
      <c r="J2171" s="81"/>
      <c r="K2171" s="144"/>
    </row>
    <row r="2172" spans="1:11" ht="16.5" x14ac:dyDescent="0.3">
      <c r="A2172" s="77"/>
      <c r="B2172" s="142"/>
      <c r="C2172" s="79"/>
      <c r="D2172" s="127" t="s">
        <v>2073</v>
      </c>
      <c r="E2172" s="80">
        <v>3</v>
      </c>
      <c r="F2172" s="143">
        <v>240525.55</v>
      </c>
      <c r="G2172" s="80">
        <f t="shared" si="11"/>
        <v>721576.64999999991</v>
      </c>
      <c r="H2172" s="133">
        <f>SUM(G2171:G2172)</f>
        <v>936577.14999999991</v>
      </c>
      <c r="I2172" s="162" t="s">
        <v>2524</v>
      </c>
      <c r="J2172" s="81"/>
      <c r="K2172" s="144"/>
    </row>
    <row r="2173" spans="1:11" ht="16.5" x14ac:dyDescent="0.3">
      <c r="A2173" s="77"/>
      <c r="B2173" s="142"/>
      <c r="C2173" s="79"/>
      <c r="D2173" s="127"/>
      <c r="E2173" s="80"/>
      <c r="F2173" s="143"/>
      <c r="G2173" s="80">
        <f t="shared" si="11"/>
        <v>0</v>
      </c>
      <c r="H2173" s="133"/>
      <c r="I2173" s="162"/>
      <c r="J2173" s="81"/>
      <c r="K2173" s="144"/>
    </row>
    <row r="2174" spans="1:11" ht="16.5" x14ac:dyDescent="0.3">
      <c r="A2174" s="77">
        <v>43465</v>
      </c>
      <c r="B2174" s="142" t="s">
        <v>3993</v>
      </c>
      <c r="C2174" s="79" t="s">
        <v>325</v>
      </c>
      <c r="D2174" s="127" t="s">
        <v>887</v>
      </c>
      <c r="E2174" s="80">
        <v>3</v>
      </c>
      <c r="F2174" s="143">
        <v>230000.1</v>
      </c>
      <c r="G2174" s="80">
        <f t="shared" si="11"/>
        <v>690000.3</v>
      </c>
      <c r="H2174" s="133"/>
      <c r="I2174" s="162"/>
      <c r="J2174" s="81"/>
      <c r="K2174" s="144"/>
    </row>
    <row r="2175" spans="1:11" ht="16.5" x14ac:dyDescent="0.3">
      <c r="A2175" s="77"/>
      <c r="B2175" s="142"/>
      <c r="C2175" s="79"/>
      <c r="D2175" s="127" t="s">
        <v>1094</v>
      </c>
      <c r="E2175" s="80">
        <v>1</v>
      </c>
      <c r="F2175" s="143">
        <v>215000.5</v>
      </c>
      <c r="G2175" s="80">
        <f t="shared" si="11"/>
        <v>215000.5</v>
      </c>
      <c r="H2175" s="133">
        <f>SUM(G2174:G2175)</f>
        <v>905000.8</v>
      </c>
      <c r="I2175" s="162" t="s">
        <v>2524</v>
      </c>
      <c r="J2175" s="81"/>
      <c r="K2175" s="144"/>
    </row>
    <row r="2176" spans="1:11" ht="16.5" x14ac:dyDescent="0.3">
      <c r="A2176" s="77"/>
      <c r="B2176" s="142"/>
      <c r="C2176" s="79"/>
      <c r="D2176" s="127"/>
      <c r="E2176" s="80"/>
      <c r="F2176" s="143"/>
      <c r="G2176" s="80">
        <f t="shared" si="11"/>
        <v>0</v>
      </c>
      <c r="H2176" s="133"/>
      <c r="I2176" s="162"/>
      <c r="J2176" s="81"/>
      <c r="K2176" s="144"/>
    </row>
    <row r="2177" spans="1:11" ht="16.5" x14ac:dyDescent="0.3">
      <c r="A2177" s="77">
        <v>43465</v>
      </c>
      <c r="B2177" s="142" t="s">
        <v>3994</v>
      </c>
      <c r="C2177" s="79" t="s">
        <v>1642</v>
      </c>
      <c r="D2177" s="127" t="s">
        <v>887</v>
      </c>
      <c r="E2177" s="80">
        <v>1</v>
      </c>
      <c r="F2177" s="143">
        <v>230000.1</v>
      </c>
      <c r="G2177" s="80">
        <f t="shared" si="11"/>
        <v>230000.1</v>
      </c>
      <c r="H2177" s="133">
        <f>G2177</f>
        <v>230000.1</v>
      </c>
      <c r="I2177" s="162" t="s">
        <v>2524</v>
      </c>
      <c r="J2177" s="81"/>
      <c r="K2177" s="144"/>
    </row>
    <row r="2178" spans="1:11" ht="16.5" x14ac:dyDescent="0.3">
      <c r="A2178" s="77"/>
      <c r="B2178" s="142"/>
      <c r="C2178" s="79"/>
      <c r="D2178" s="127"/>
      <c r="E2178" s="80"/>
      <c r="F2178" s="143"/>
      <c r="G2178" s="80">
        <f t="shared" si="11"/>
        <v>0</v>
      </c>
      <c r="H2178" s="133"/>
      <c r="I2178" s="162"/>
      <c r="J2178" s="81"/>
      <c r="K2178" s="144"/>
    </row>
    <row r="2179" spans="1:11" ht="16.5" x14ac:dyDescent="0.3">
      <c r="A2179" s="77">
        <v>43465</v>
      </c>
      <c r="B2179" s="142" t="s">
        <v>3995</v>
      </c>
      <c r="C2179" s="79" t="s">
        <v>3996</v>
      </c>
      <c r="D2179" s="127" t="s">
        <v>887</v>
      </c>
      <c r="E2179" s="80">
        <v>2</v>
      </c>
      <c r="F2179" s="143">
        <v>230000.1</v>
      </c>
      <c r="G2179" s="80">
        <f t="shared" si="11"/>
        <v>460000.2</v>
      </c>
      <c r="H2179" s="133">
        <f>G2179</f>
        <v>460000.2</v>
      </c>
      <c r="I2179" s="162" t="s">
        <v>2524</v>
      </c>
      <c r="J2179" s="81"/>
      <c r="K2179" s="144"/>
    </row>
    <row r="2180" spans="1:11" ht="16.5" x14ac:dyDescent="0.3">
      <c r="A2180" s="77"/>
      <c r="B2180" s="142"/>
      <c r="C2180" s="79"/>
      <c r="D2180" s="127"/>
      <c r="E2180" s="80"/>
      <c r="F2180" s="143"/>
      <c r="G2180" s="80">
        <f t="shared" si="11"/>
        <v>0</v>
      </c>
      <c r="H2180" s="133"/>
      <c r="I2180" s="162"/>
      <c r="J2180" s="81"/>
      <c r="K2180" s="144"/>
    </row>
    <row r="2181" spans="1:11" ht="16.5" x14ac:dyDescent="0.3">
      <c r="A2181" s="77">
        <v>43465</v>
      </c>
      <c r="B2181" s="142" t="s">
        <v>3997</v>
      </c>
      <c r="C2181" s="79" t="s">
        <v>2484</v>
      </c>
      <c r="D2181" s="127" t="s">
        <v>1915</v>
      </c>
      <c r="E2181" s="80">
        <v>2</v>
      </c>
      <c r="F2181" s="143">
        <v>153674.73000000001</v>
      </c>
      <c r="G2181" s="80">
        <f t="shared" si="11"/>
        <v>307349.46000000002</v>
      </c>
      <c r="H2181" s="133">
        <f>G2181</f>
        <v>307349.46000000002</v>
      </c>
      <c r="I2181" s="162" t="s">
        <v>2524</v>
      </c>
      <c r="J2181" s="81"/>
      <c r="K2181" s="144"/>
    </row>
    <row r="2182" spans="1:11" ht="16.5" x14ac:dyDescent="0.3">
      <c r="A2182" s="77"/>
      <c r="B2182" s="142"/>
      <c r="C2182" s="79"/>
      <c r="D2182" s="127"/>
      <c r="E2182" s="80"/>
      <c r="F2182" s="143"/>
      <c r="G2182" s="80">
        <f t="shared" si="11"/>
        <v>0</v>
      </c>
      <c r="H2182" s="133"/>
      <c r="I2182" s="162"/>
      <c r="J2182" s="81"/>
      <c r="K2182" s="144"/>
    </row>
    <row r="2183" spans="1:11" ht="16.5" x14ac:dyDescent="0.3">
      <c r="A2183" s="77">
        <v>43465</v>
      </c>
      <c r="B2183" s="142" t="s">
        <v>3998</v>
      </c>
      <c r="C2183" s="79" t="s">
        <v>3618</v>
      </c>
      <c r="D2183" s="127" t="s">
        <v>1915</v>
      </c>
      <c r="E2183" s="80">
        <v>1</v>
      </c>
      <c r="F2183" s="143">
        <v>153674.73000000001</v>
      </c>
      <c r="G2183" s="80">
        <f t="shared" si="11"/>
        <v>153674.73000000001</v>
      </c>
      <c r="H2183" s="133">
        <f>G2183</f>
        <v>153674.73000000001</v>
      </c>
      <c r="I2183" s="162" t="s">
        <v>2545</v>
      </c>
      <c r="J2183" s="81"/>
      <c r="K2183" s="144"/>
    </row>
    <row r="2184" spans="1:11" ht="16.5" x14ac:dyDescent="0.3">
      <c r="A2184" s="77"/>
      <c r="B2184" s="142"/>
      <c r="C2184" s="79"/>
      <c r="D2184" s="127"/>
      <c r="E2184" s="80"/>
      <c r="F2184" s="143"/>
      <c r="G2184" s="80">
        <f t="shared" si="11"/>
        <v>0</v>
      </c>
      <c r="H2184" s="133"/>
      <c r="I2184" s="162"/>
      <c r="J2184" s="81"/>
      <c r="K2184" s="144"/>
    </row>
    <row r="2185" spans="1:11" ht="16.5" x14ac:dyDescent="0.3">
      <c r="A2185" s="77">
        <v>43465</v>
      </c>
      <c r="B2185" s="142" t="s">
        <v>3999</v>
      </c>
      <c r="C2185" s="79" t="s">
        <v>1744</v>
      </c>
      <c r="D2185" s="127" t="s">
        <v>2073</v>
      </c>
      <c r="E2185" s="80">
        <v>1</v>
      </c>
      <c r="F2185" s="143">
        <v>240525.55</v>
      </c>
      <c r="G2185" s="80">
        <f t="shared" si="11"/>
        <v>240525.55</v>
      </c>
      <c r="H2185" s="133">
        <f>G2185</f>
        <v>240525.55</v>
      </c>
      <c r="I2185" s="162" t="s">
        <v>2524</v>
      </c>
      <c r="J2185" s="81"/>
      <c r="K2185" s="144"/>
    </row>
    <row r="2186" spans="1:11" ht="16.5" x14ac:dyDescent="0.3">
      <c r="A2186" s="77"/>
      <c r="B2186" s="142"/>
      <c r="C2186" s="79"/>
      <c r="D2186" s="127"/>
      <c r="E2186" s="80"/>
      <c r="F2186" s="143"/>
      <c r="G2186" s="80">
        <f t="shared" si="11"/>
        <v>0</v>
      </c>
      <c r="H2186" s="133"/>
      <c r="I2186" s="162"/>
      <c r="J2186" s="81"/>
      <c r="K2186" s="144"/>
    </row>
    <row r="2187" spans="1:11" ht="16.5" x14ac:dyDescent="0.3">
      <c r="A2187" s="77">
        <v>43465</v>
      </c>
      <c r="B2187" s="142" t="s">
        <v>4000</v>
      </c>
      <c r="C2187" s="79" t="s">
        <v>3621</v>
      </c>
      <c r="D2187" s="127" t="s">
        <v>1094</v>
      </c>
      <c r="E2187" s="80">
        <v>1</v>
      </c>
      <c r="F2187" s="143">
        <v>215000.5</v>
      </c>
      <c r="G2187" s="80">
        <f t="shared" si="11"/>
        <v>215000.5</v>
      </c>
      <c r="H2187" s="133">
        <f>G2187</f>
        <v>215000.5</v>
      </c>
      <c r="I2187" s="162" t="s">
        <v>2524</v>
      </c>
      <c r="J2187" s="81"/>
      <c r="K2187" s="144"/>
    </row>
    <row r="2188" spans="1:11" ht="16.5" x14ac:dyDescent="0.3">
      <c r="A2188" s="77"/>
      <c r="B2188" s="142"/>
      <c r="C2188" s="79"/>
      <c r="D2188" s="127"/>
      <c r="E2188" s="80"/>
      <c r="F2188" s="143"/>
      <c r="G2188" s="80">
        <f t="shared" ref="G2188:G2206" si="12">E2188*F2188</f>
        <v>0</v>
      </c>
      <c r="H2188" s="133"/>
      <c r="I2188" s="162"/>
      <c r="J2188" s="81"/>
      <c r="K2188" s="144"/>
    </row>
    <row r="2189" spans="1:11" ht="16.5" x14ac:dyDescent="0.3">
      <c r="A2189" s="77">
        <v>43465</v>
      </c>
      <c r="B2189" s="142" t="s">
        <v>4001</v>
      </c>
      <c r="C2189" s="79" t="s">
        <v>4002</v>
      </c>
      <c r="D2189" s="127" t="s">
        <v>2073</v>
      </c>
      <c r="E2189" s="80">
        <v>1</v>
      </c>
      <c r="F2189" s="143">
        <v>240525.55</v>
      </c>
      <c r="G2189" s="80">
        <f t="shared" si="12"/>
        <v>240525.55</v>
      </c>
      <c r="H2189" s="133">
        <f>G2189</f>
        <v>240525.55</v>
      </c>
      <c r="I2189" s="162" t="s">
        <v>2524</v>
      </c>
      <c r="J2189" s="81"/>
      <c r="K2189" s="144"/>
    </row>
    <row r="2190" spans="1:11" ht="16.5" x14ac:dyDescent="0.3">
      <c r="A2190" s="77"/>
      <c r="B2190" s="142"/>
      <c r="C2190" s="79"/>
      <c r="D2190" s="127"/>
      <c r="E2190" s="80"/>
      <c r="F2190" s="143"/>
      <c r="G2190" s="80">
        <f t="shared" si="12"/>
        <v>0</v>
      </c>
      <c r="H2190" s="133"/>
      <c r="I2190" s="162"/>
      <c r="J2190" s="81"/>
      <c r="K2190" s="144"/>
    </row>
    <row r="2191" spans="1:11" ht="16.5" x14ac:dyDescent="0.3">
      <c r="A2191" s="77">
        <v>43465</v>
      </c>
      <c r="B2191" s="142" t="s">
        <v>4003</v>
      </c>
      <c r="C2191" s="79" t="s">
        <v>325</v>
      </c>
      <c r="D2191" s="127" t="s">
        <v>887</v>
      </c>
      <c r="E2191" s="80">
        <v>1</v>
      </c>
      <c r="F2191" s="143">
        <v>230000.1</v>
      </c>
      <c r="G2191" s="80">
        <f t="shared" si="12"/>
        <v>230000.1</v>
      </c>
      <c r="H2191" s="133"/>
      <c r="I2191" s="162"/>
      <c r="J2191" s="81"/>
      <c r="K2191" s="144"/>
    </row>
    <row r="2192" spans="1:11" ht="16.5" x14ac:dyDescent="0.3">
      <c r="A2192" s="77"/>
      <c r="B2192" s="142"/>
      <c r="C2192" s="79"/>
      <c r="D2192" s="127" t="s">
        <v>2073</v>
      </c>
      <c r="E2192" s="80">
        <v>2</v>
      </c>
      <c r="F2192" s="143">
        <v>240525.55</v>
      </c>
      <c r="G2192" s="80">
        <f t="shared" si="12"/>
        <v>481051.1</v>
      </c>
      <c r="H2192" s="133">
        <f>SUM(G2191:G2192)</f>
        <v>711051.2</v>
      </c>
      <c r="I2192" s="162" t="s">
        <v>2524</v>
      </c>
      <c r="J2192" s="81"/>
      <c r="K2192" s="144"/>
    </row>
    <row r="2193" spans="1:11" ht="16.5" x14ac:dyDescent="0.3">
      <c r="A2193" s="77"/>
      <c r="B2193" s="142"/>
      <c r="C2193" s="79"/>
      <c r="D2193" s="127"/>
      <c r="E2193" s="80"/>
      <c r="F2193" s="143"/>
      <c r="G2193" s="80">
        <f t="shared" si="12"/>
        <v>0</v>
      </c>
      <c r="H2193" s="133"/>
      <c r="I2193" s="162"/>
      <c r="J2193" s="81"/>
      <c r="K2193" s="144"/>
    </row>
    <row r="2194" spans="1:11" ht="16.5" x14ac:dyDescent="0.3">
      <c r="A2194" s="77">
        <v>43465</v>
      </c>
      <c r="B2194" s="142" t="s">
        <v>4004</v>
      </c>
      <c r="C2194" s="79" t="s">
        <v>113</v>
      </c>
      <c r="D2194" s="127" t="s">
        <v>887</v>
      </c>
      <c r="E2194" s="80">
        <v>1</v>
      </c>
      <c r="F2194" s="143">
        <v>230000.1</v>
      </c>
      <c r="G2194" s="80">
        <f t="shared" si="12"/>
        <v>230000.1</v>
      </c>
      <c r="H2194" s="133">
        <f>G2194</f>
        <v>230000.1</v>
      </c>
      <c r="I2194" s="162" t="s">
        <v>2524</v>
      </c>
      <c r="J2194" s="81"/>
      <c r="K2194" s="144"/>
    </row>
    <row r="2195" spans="1:11" ht="16.5" x14ac:dyDescent="0.3">
      <c r="A2195" s="77"/>
      <c r="B2195" s="142"/>
      <c r="C2195" s="79"/>
      <c r="D2195" s="127"/>
      <c r="E2195" s="80"/>
      <c r="F2195" s="143"/>
      <c r="G2195" s="80">
        <f t="shared" si="12"/>
        <v>0</v>
      </c>
      <c r="H2195" s="133"/>
      <c r="I2195" s="162"/>
      <c r="J2195" s="81"/>
      <c r="K2195" s="144"/>
    </row>
    <row r="2196" spans="1:11" ht="16.5" x14ac:dyDescent="0.3">
      <c r="A2196" s="77">
        <v>43465</v>
      </c>
      <c r="B2196" s="142" t="s">
        <v>4005</v>
      </c>
      <c r="C2196" s="79" t="s">
        <v>4006</v>
      </c>
      <c r="D2196" s="127" t="s">
        <v>2073</v>
      </c>
      <c r="E2196" s="80">
        <v>3</v>
      </c>
      <c r="F2196" s="143">
        <v>240525.55</v>
      </c>
      <c r="G2196" s="80">
        <f t="shared" si="12"/>
        <v>721576.64999999991</v>
      </c>
      <c r="H2196" s="133">
        <f>G2196</f>
        <v>721576.64999999991</v>
      </c>
      <c r="I2196" s="162" t="s">
        <v>2524</v>
      </c>
      <c r="J2196" s="81"/>
      <c r="K2196" s="144"/>
    </row>
    <row r="2197" spans="1:11" ht="16.5" x14ac:dyDescent="0.3">
      <c r="A2197" s="77"/>
      <c r="B2197" s="142"/>
      <c r="C2197" s="79"/>
      <c r="D2197" s="127"/>
      <c r="E2197" s="80"/>
      <c r="F2197" s="143"/>
      <c r="G2197" s="80">
        <f t="shared" si="12"/>
        <v>0</v>
      </c>
      <c r="H2197" s="133"/>
      <c r="I2197" s="162"/>
      <c r="J2197" s="81"/>
      <c r="K2197" s="144"/>
    </row>
    <row r="2198" spans="1:11" ht="16.5" x14ac:dyDescent="0.3">
      <c r="A2198" s="77">
        <v>43465</v>
      </c>
      <c r="B2198" s="142" t="s">
        <v>4007</v>
      </c>
      <c r="C2198" s="79" t="s">
        <v>3826</v>
      </c>
      <c r="D2198" s="127" t="s">
        <v>2073</v>
      </c>
      <c r="E2198" s="80">
        <v>1</v>
      </c>
      <c r="F2198" s="143">
        <v>240525.55</v>
      </c>
      <c r="G2198" s="80">
        <f t="shared" si="12"/>
        <v>240525.55</v>
      </c>
      <c r="H2198" s="133">
        <f>G2198</f>
        <v>240525.55</v>
      </c>
      <c r="I2198" s="162" t="s">
        <v>2524</v>
      </c>
      <c r="J2198" s="81"/>
      <c r="K2198" s="144"/>
    </row>
    <row r="2199" spans="1:11" ht="16.5" x14ac:dyDescent="0.3">
      <c r="A2199" s="77"/>
      <c r="B2199" s="142"/>
      <c r="C2199" s="79"/>
      <c r="D2199" s="127"/>
      <c r="E2199" s="80"/>
      <c r="F2199" s="143"/>
      <c r="G2199" s="80">
        <f t="shared" si="12"/>
        <v>0</v>
      </c>
      <c r="H2199" s="133"/>
      <c r="I2199" s="162"/>
      <c r="J2199" s="81"/>
      <c r="K2199" s="144"/>
    </row>
    <row r="2200" spans="1:11" ht="16.5" x14ac:dyDescent="0.3">
      <c r="A2200" s="77">
        <v>43465</v>
      </c>
      <c r="B2200" s="142" t="s">
        <v>4008</v>
      </c>
      <c r="C2200" s="79" t="s">
        <v>4009</v>
      </c>
      <c r="D2200" s="127" t="s">
        <v>2073</v>
      </c>
      <c r="E2200" s="80">
        <v>1</v>
      </c>
      <c r="F2200" s="143">
        <v>240525.55</v>
      </c>
      <c r="G2200" s="80">
        <f t="shared" si="12"/>
        <v>240525.55</v>
      </c>
      <c r="H2200" s="133">
        <f>G2200</f>
        <v>240525.55</v>
      </c>
      <c r="I2200" s="162" t="s">
        <v>2524</v>
      </c>
      <c r="J2200" s="81"/>
      <c r="K2200" s="144"/>
    </row>
    <row r="2201" spans="1:11" ht="16.5" x14ac:dyDescent="0.3">
      <c r="A2201" s="77"/>
      <c r="B2201" s="142"/>
      <c r="C2201" s="79"/>
      <c r="D2201" s="127"/>
      <c r="E2201" s="80"/>
      <c r="F2201" s="143"/>
      <c r="G2201" s="80">
        <f t="shared" si="12"/>
        <v>0</v>
      </c>
      <c r="H2201" s="133"/>
      <c r="I2201" s="162"/>
      <c r="J2201" s="81"/>
      <c r="K2201" s="144"/>
    </row>
    <row r="2202" spans="1:11" ht="16.5" x14ac:dyDescent="0.3">
      <c r="A2202" s="77">
        <v>43465</v>
      </c>
      <c r="B2202" s="142" t="s">
        <v>4010</v>
      </c>
      <c r="C2202" s="79" t="s">
        <v>3399</v>
      </c>
      <c r="D2202" s="127" t="s">
        <v>887</v>
      </c>
      <c r="E2202" s="80">
        <v>2</v>
      </c>
      <c r="F2202" s="143">
        <v>230000.1</v>
      </c>
      <c r="G2202" s="80">
        <f t="shared" si="12"/>
        <v>460000.2</v>
      </c>
      <c r="H2202" s="133">
        <f>G2202</f>
        <v>460000.2</v>
      </c>
      <c r="I2202" s="162" t="s">
        <v>2524</v>
      </c>
      <c r="J2202" s="81"/>
      <c r="K2202" s="144"/>
    </row>
    <row r="2203" spans="1:11" ht="16.5" x14ac:dyDescent="0.3">
      <c r="A2203" s="77"/>
      <c r="B2203" s="142"/>
      <c r="C2203" s="79"/>
      <c r="D2203" s="127"/>
      <c r="E2203" s="80"/>
      <c r="F2203" s="143"/>
      <c r="G2203" s="80">
        <f t="shared" si="12"/>
        <v>0</v>
      </c>
      <c r="H2203" s="133"/>
      <c r="I2203" s="162"/>
      <c r="J2203" s="81"/>
      <c r="K2203" s="144"/>
    </row>
    <row r="2204" spans="1:11" ht="16.5" x14ac:dyDescent="0.3">
      <c r="A2204" s="77">
        <v>43465</v>
      </c>
      <c r="B2204" s="142" t="s">
        <v>4011</v>
      </c>
      <c r="C2204" s="79" t="s">
        <v>691</v>
      </c>
      <c r="D2204" s="127" t="s">
        <v>2073</v>
      </c>
      <c r="E2204" s="80">
        <v>1</v>
      </c>
      <c r="F2204" s="143">
        <v>240525.5</v>
      </c>
      <c r="G2204" s="80">
        <f t="shared" si="12"/>
        <v>240525.5</v>
      </c>
      <c r="H2204" s="133">
        <f>G2204</f>
        <v>240525.5</v>
      </c>
      <c r="I2204" s="162" t="s">
        <v>2524</v>
      </c>
      <c r="J2204" s="81"/>
      <c r="K2204" s="144"/>
    </row>
    <row r="2205" spans="1:11" ht="16.5" x14ac:dyDescent="0.3">
      <c r="A2205" s="77"/>
      <c r="B2205" s="142"/>
      <c r="C2205" s="79"/>
      <c r="D2205" s="127"/>
      <c r="E2205" s="80"/>
      <c r="F2205" s="143"/>
      <c r="G2205" s="80">
        <f t="shared" si="12"/>
        <v>0</v>
      </c>
      <c r="H2205" s="133"/>
      <c r="I2205" s="162" t="s">
        <v>3096</v>
      </c>
      <c r="J2205" s="81"/>
      <c r="K2205" s="144"/>
    </row>
    <row r="2206" spans="1:11" ht="16.5" x14ac:dyDescent="0.3">
      <c r="A2206" s="77">
        <v>43465</v>
      </c>
      <c r="B2206" s="142" t="s">
        <v>4012</v>
      </c>
      <c r="C2206" s="79" t="s">
        <v>4002</v>
      </c>
      <c r="D2206" s="127" t="s">
        <v>1094</v>
      </c>
      <c r="E2206" s="80">
        <v>1</v>
      </c>
      <c r="F2206" s="143">
        <v>215000.5</v>
      </c>
      <c r="G2206" s="80">
        <f t="shared" si="12"/>
        <v>215000.5</v>
      </c>
      <c r="H2206" s="133">
        <f>G2206</f>
        <v>215000.5</v>
      </c>
      <c r="I2206" s="162" t="s">
        <v>2524</v>
      </c>
      <c r="J2206" s="81"/>
      <c r="K2206" s="14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F3337-7F92-2A4F-BC7A-905253B4E105}">
  <dimension ref="A1:K3427"/>
  <sheetViews>
    <sheetView topLeftCell="A3408" workbookViewId="0">
      <selection activeCell="D3427" sqref="D3427"/>
    </sheetView>
  </sheetViews>
  <sheetFormatPr defaultColWidth="11" defaultRowHeight="15.75" x14ac:dyDescent="0.25"/>
  <cols>
    <col min="3" max="3" width="18.375" customWidth="1"/>
    <col min="4" max="4" width="32.375" customWidth="1"/>
    <col min="5" max="5" width="8" customWidth="1"/>
    <col min="7" max="8" width="14.625" customWidth="1"/>
  </cols>
  <sheetData>
    <row r="1" spans="1:11" ht="16.5" x14ac:dyDescent="0.3">
      <c r="A1" s="69" t="s">
        <v>0</v>
      </c>
      <c r="B1" s="70" t="s">
        <v>1</v>
      </c>
      <c r="C1" s="71" t="s">
        <v>1173</v>
      </c>
      <c r="D1" s="129" t="s">
        <v>3</v>
      </c>
      <c r="E1" s="72" t="s">
        <v>4</v>
      </c>
      <c r="F1" s="72" t="s">
        <v>5</v>
      </c>
      <c r="G1" s="72" t="s">
        <v>6</v>
      </c>
      <c r="H1" s="72" t="s">
        <v>7</v>
      </c>
      <c r="I1" s="73" t="s">
        <v>8</v>
      </c>
      <c r="J1" s="74" t="s">
        <v>9</v>
      </c>
      <c r="K1" s="75" t="s">
        <v>10</v>
      </c>
    </row>
    <row r="2" spans="1:11" ht="16.5" x14ac:dyDescent="0.3">
      <c r="A2" s="77">
        <v>43374</v>
      </c>
      <c r="B2" s="78" t="s">
        <v>2133</v>
      </c>
      <c r="C2" s="79" t="s">
        <v>1853</v>
      </c>
      <c r="D2" s="127" t="s">
        <v>1854</v>
      </c>
      <c r="E2" s="80">
        <v>1</v>
      </c>
      <c r="F2" s="80">
        <v>234000.36</v>
      </c>
      <c r="G2" s="80">
        <f t="shared" ref="G2:G65" si="0">E2*F2</f>
        <v>234000.36</v>
      </c>
      <c r="H2" s="80">
        <f>G2</f>
        <v>234000.36</v>
      </c>
      <c r="I2" s="159" t="s">
        <v>674</v>
      </c>
      <c r="J2" s="81"/>
      <c r="K2" s="82"/>
    </row>
    <row r="3" spans="1:11" ht="16.5" x14ac:dyDescent="0.3">
      <c r="A3" s="77"/>
      <c r="B3" s="78"/>
      <c r="C3" s="79"/>
      <c r="D3" s="127"/>
      <c r="E3" s="80"/>
      <c r="F3" s="80"/>
      <c r="G3" s="80">
        <f t="shared" si="0"/>
        <v>0</v>
      </c>
      <c r="H3" s="80"/>
      <c r="I3" s="159"/>
      <c r="J3" s="81"/>
      <c r="K3" s="82"/>
    </row>
    <row r="4" spans="1:11" ht="16.5" x14ac:dyDescent="0.3">
      <c r="A4" s="77">
        <v>43374</v>
      </c>
      <c r="B4" s="78" t="s">
        <v>2134</v>
      </c>
      <c r="C4" s="79" t="s">
        <v>1617</v>
      </c>
      <c r="D4" s="127" t="s">
        <v>1094</v>
      </c>
      <c r="E4" s="80">
        <v>2</v>
      </c>
      <c r="F4" s="80">
        <v>199999.8</v>
      </c>
      <c r="G4" s="80">
        <f t="shared" si="0"/>
        <v>399999.6</v>
      </c>
      <c r="H4" s="80"/>
      <c r="I4" s="159"/>
      <c r="J4" s="81"/>
      <c r="K4" s="82"/>
    </row>
    <row r="5" spans="1:11" ht="16.5" x14ac:dyDescent="0.3">
      <c r="A5" s="77"/>
      <c r="B5" s="78"/>
      <c r="C5" s="79"/>
      <c r="D5" s="127" t="s">
        <v>887</v>
      </c>
      <c r="E5" s="80">
        <v>1</v>
      </c>
      <c r="F5" s="80">
        <v>215000.5</v>
      </c>
      <c r="G5" s="80">
        <f t="shared" si="0"/>
        <v>215000.5</v>
      </c>
      <c r="H5" s="80">
        <f>SUM(G4:G5)</f>
        <v>615000.1</v>
      </c>
      <c r="I5" s="159" t="s">
        <v>314</v>
      </c>
      <c r="J5" s="81"/>
      <c r="K5" s="82"/>
    </row>
    <row r="6" spans="1:11" ht="16.5" x14ac:dyDescent="0.3">
      <c r="A6" s="77"/>
      <c r="B6" s="78"/>
      <c r="C6" s="79"/>
      <c r="D6" s="127"/>
      <c r="E6" s="80"/>
      <c r="F6" s="80"/>
      <c r="G6" s="80">
        <f t="shared" si="0"/>
        <v>0</v>
      </c>
      <c r="H6" s="80"/>
      <c r="I6" s="159"/>
      <c r="J6" s="81"/>
      <c r="K6" s="82"/>
    </row>
    <row r="7" spans="1:11" ht="16.5" x14ac:dyDescent="0.3">
      <c r="A7" s="77">
        <v>43374</v>
      </c>
      <c r="B7" s="78" t="s">
        <v>2135</v>
      </c>
      <c r="C7" s="79" t="s">
        <v>707</v>
      </c>
      <c r="D7" s="127" t="s">
        <v>19</v>
      </c>
      <c r="E7" s="80">
        <v>1</v>
      </c>
      <c r="F7" s="80">
        <v>517000</v>
      </c>
      <c r="G7" s="80">
        <f t="shared" si="0"/>
        <v>517000</v>
      </c>
      <c r="H7" s="80">
        <f>G7</f>
        <v>517000</v>
      </c>
      <c r="I7" s="159" t="s">
        <v>314</v>
      </c>
      <c r="J7" s="81"/>
      <c r="K7" s="82"/>
    </row>
    <row r="8" spans="1:11" ht="16.5" x14ac:dyDescent="0.3">
      <c r="A8" s="77"/>
      <c r="B8" s="78"/>
      <c r="C8" s="79"/>
      <c r="D8" s="127"/>
      <c r="E8" s="80"/>
      <c r="F8" s="80"/>
      <c r="G8" s="80">
        <f t="shared" si="0"/>
        <v>0</v>
      </c>
      <c r="H8" s="80"/>
      <c r="I8" s="159"/>
      <c r="J8" s="81"/>
      <c r="K8" s="82"/>
    </row>
    <row r="9" spans="1:11" ht="16.5" x14ac:dyDescent="0.3">
      <c r="A9" s="77">
        <v>43374</v>
      </c>
      <c r="B9" s="78" t="s">
        <v>2136</v>
      </c>
      <c r="C9" s="79" t="s">
        <v>1019</v>
      </c>
      <c r="D9" s="127" t="s">
        <v>104</v>
      </c>
      <c r="E9" s="80">
        <v>1</v>
      </c>
      <c r="F9" s="80">
        <v>511100.09499999997</v>
      </c>
      <c r="G9" s="80">
        <f t="shared" si="0"/>
        <v>511100.09499999997</v>
      </c>
      <c r="H9" s="80">
        <f>G9</f>
        <v>511100.09499999997</v>
      </c>
      <c r="I9" s="159" t="s">
        <v>309</v>
      </c>
      <c r="J9" s="81"/>
      <c r="K9" s="82"/>
    </row>
    <row r="10" spans="1:11" ht="16.5" x14ac:dyDescent="0.3">
      <c r="A10" s="77"/>
      <c r="B10" s="78"/>
      <c r="C10" s="79"/>
      <c r="D10" s="127"/>
      <c r="E10" s="80"/>
      <c r="F10" s="80"/>
      <c r="G10" s="80">
        <f t="shared" si="0"/>
        <v>0</v>
      </c>
      <c r="H10" s="80"/>
      <c r="I10" s="159"/>
      <c r="J10" s="81"/>
      <c r="K10" s="82"/>
    </row>
    <row r="11" spans="1:11" ht="16.5" x14ac:dyDescent="0.3">
      <c r="A11" s="77">
        <v>43374</v>
      </c>
      <c r="B11" s="78" t="s">
        <v>2137</v>
      </c>
      <c r="C11" s="79" t="s">
        <v>1246</v>
      </c>
      <c r="D11" s="127" t="s">
        <v>1914</v>
      </c>
      <c r="E11" s="80">
        <v>5</v>
      </c>
      <c r="F11" s="80">
        <v>148500</v>
      </c>
      <c r="G11" s="80">
        <f t="shared" si="0"/>
        <v>742500</v>
      </c>
      <c r="H11" s="80">
        <f>G11</f>
        <v>742500</v>
      </c>
      <c r="I11" s="159" t="s">
        <v>309</v>
      </c>
      <c r="J11" s="81"/>
      <c r="K11" s="82"/>
    </row>
    <row r="12" spans="1:11" ht="16.5" x14ac:dyDescent="0.3">
      <c r="A12" s="77"/>
      <c r="B12" s="78"/>
      <c r="C12" s="79"/>
      <c r="D12" s="127"/>
      <c r="E12" s="80"/>
      <c r="F12" s="80"/>
      <c r="G12" s="80">
        <f t="shared" si="0"/>
        <v>0</v>
      </c>
      <c r="H12" s="80"/>
      <c r="I12" s="159"/>
      <c r="J12" s="81"/>
      <c r="K12" s="82"/>
    </row>
    <row r="13" spans="1:11" ht="16.5" x14ac:dyDescent="0.3">
      <c r="A13" s="77">
        <v>43374</v>
      </c>
      <c r="B13" s="78" t="s">
        <v>2138</v>
      </c>
      <c r="C13" s="79" t="s">
        <v>985</v>
      </c>
      <c r="D13" s="127" t="s">
        <v>1966</v>
      </c>
      <c r="E13" s="80">
        <v>24</v>
      </c>
      <c r="F13" s="80">
        <v>66999.899999999994</v>
      </c>
      <c r="G13" s="80">
        <f t="shared" si="0"/>
        <v>1607997.5999999999</v>
      </c>
      <c r="H13" s="80"/>
      <c r="I13" s="159"/>
      <c r="J13" s="81"/>
      <c r="K13" s="82"/>
    </row>
    <row r="14" spans="1:11" ht="16.5" x14ac:dyDescent="0.3">
      <c r="A14" s="77"/>
      <c r="B14" s="78"/>
      <c r="C14" s="79"/>
      <c r="D14" s="127" t="s">
        <v>1725</v>
      </c>
      <c r="E14" s="80">
        <v>24</v>
      </c>
      <c r="F14" s="80">
        <v>66999.899999999994</v>
      </c>
      <c r="G14" s="80">
        <f t="shared" si="0"/>
        <v>1607997.5999999999</v>
      </c>
      <c r="H14" s="80"/>
      <c r="I14" s="159"/>
      <c r="J14" s="81"/>
      <c r="K14" s="82"/>
    </row>
    <row r="15" spans="1:11" ht="16.5" x14ac:dyDescent="0.3">
      <c r="A15" s="77"/>
      <c r="B15" s="78"/>
      <c r="C15" s="79"/>
      <c r="D15" s="127" t="s">
        <v>208</v>
      </c>
      <c r="E15" s="80">
        <v>36</v>
      </c>
      <c r="F15" s="80">
        <v>112612.5</v>
      </c>
      <c r="G15" s="80">
        <f t="shared" si="0"/>
        <v>4054050</v>
      </c>
      <c r="H15" s="80">
        <f>SUM(G13:G15)</f>
        <v>7270045.1999999993</v>
      </c>
      <c r="I15" s="159" t="s">
        <v>1213</v>
      </c>
      <c r="J15" s="81"/>
      <c r="K15" s="82"/>
    </row>
    <row r="16" spans="1:11" ht="16.5" x14ac:dyDescent="0.3">
      <c r="A16" s="77"/>
      <c r="B16" s="78"/>
      <c r="C16" s="79"/>
      <c r="D16" s="127"/>
      <c r="E16" s="80"/>
      <c r="F16" s="80"/>
      <c r="G16" s="80">
        <f t="shared" si="0"/>
        <v>0</v>
      </c>
      <c r="H16" s="80"/>
      <c r="I16" s="159"/>
      <c r="J16" s="81"/>
      <c r="K16" s="82"/>
    </row>
    <row r="17" spans="1:11" ht="16.5" x14ac:dyDescent="0.3">
      <c r="A17" s="77">
        <v>43374</v>
      </c>
      <c r="B17" s="78" t="s">
        <v>2139</v>
      </c>
      <c r="C17" s="79" t="s">
        <v>2140</v>
      </c>
      <c r="D17" s="127" t="s">
        <v>887</v>
      </c>
      <c r="E17" s="80">
        <v>2</v>
      </c>
      <c r="F17" s="80">
        <v>215000.5</v>
      </c>
      <c r="G17" s="80">
        <f t="shared" si="0"/>
        <v>430001</v>
      </c>
      <c r="H17" s="80">
        <f>G17</f>
        <v>430001</v>
      </c>
      <c r="I17" s="159" t="s">
        <v>1213</v>
      </c>
      <c r="J17" s="81"/>
      <c r="K17" s="82"/>
    </row>
    <row r="18" spans="1:11" ht="16.5" x14ac:dyDescent="0.3">
      <c r="A18" s="77"/>
      <c r="B18" s="78"/>
      <c r="C18" s="79"/>
      <c r="D18" s="127"/>
      <c r="E18" s="80"/>
      <c r="F18" s="80"/>
      <c r="G18" s="80">
        <f t="shared" si="0"/>
        <v>0</v>
      </c>
      <c r="H18" s="80"/>
      <c r="I18" s="159"/>
      <c r="J18" s="81"/>
      <c r="K18" s="82"/>
    </row>
    <row r="19" spans="1:11" ht="16.5" x14ac:dyDescent="0.3">
      <c r="A19" s="77">
        <v>43374</v>
      </c>
      <c r="B19" s="78" t="s">
        <v>2141</v>
      </c>
      <c r="C19" s="79" t="s">
        <v>1473</v>
      </c>
      <c r="D19" s="127" t="s">
        <v>109</v>
      </c>
      <c r="E19" s="80">
        <v>2</v>
      </c>
      <c r="F19" s="80">
        <v>215000.5</v>
      </c>
      <c r="G19" s="80">
        <f t="shared" si="0"/>
        <v>430001</v>
      </c>
      <c r="H19" s="80"/>
      <c r="I19" s="159"/>
      <c r="J19" s="81"/>
      <c r="K19" s="82"/>
    </row>
    <row r="20" spans="1:11" ht="16.5" x14ac:dyDescent="0.3">
      <c r="A20" s="77"/>
      <c r="B20" s="78"/>
      <c r="C20" s="79"/>
      <c r="D20" s="127" t="s">
        <v>1094</v>
      </c>
      <c r="E20" s="80">
        <v>2</v>
      </c>
      <c r="F20" s="80">
        <v>199999.8</v>
      </c>
      <c r="G20" s="80">
        <f t="shared" si="0"/>
        <v>399999.6</v>
      </c>
      <c r="H20" s="80">
        <f>SUM(G19:G20)</f>
        <v>830000.6</v>
      </c>
      <c r="I20" s="159" t="s">
        <v>315</v>
      </c>
      <c r="J20" s="81"/>
      <c r="K20" s="82"/>
    </row>
    <row r="21" spans="1:11" ht="16.5" x14ac:dyDescent="0.3">
      <c r="A21" s="77"/>
      <c r="B21" s="78"/>
      <c r="C21" s="79"/>
      <c r="D21" s="127"/>
      <c r="E21" s="80"/>
      <c r="F21" s="80"/>
      <c r="G21" s="80">
        <f t="shared" si="0"/>
        <v>0</v>
      </c>
      <c r="H21" s="80"/>
      <c r="I21" s="159"/>
      <c r="J21" s="81"/>
      <c r="K21" s="82"/>
    </row>
    <row r="22" spans="1:11" ht="16.5" x14ac:dyDescent="0.3">
      <c r="A22" s="77">
        <v>43374</v>
      </c>
      <c r="B22" s="78" t="s">
        <v>2142</v>
      </c>
      <c r="C22" s="79" t="s">
        <v>1296</v>
      </c>
      <c r="D22" s="127" t="s">
        <v>319</v>
      </c>
      <c r="E22" s="80">
        <v>1</v>
      </c>
      <c r="F22" s="80">
        <v>570000.47499999998</v>
      </c>
      <c r="G22" s="80">
        <f t="shared" si="0"/>
        <v>570000.47499999998</v>
      </c>
      <c r="H22" s="80">
        <f>G22</f>
        <v>570000.47499999998</v>
      </c>
      <c r="I22" s="159" t="s">
        <v>315</v>
      </c>
      <c r="J22" s="81"/>
      <c r="K22" s="82"/>
    </row>
    <row r="23" spans="1:11" ht="16.5" x14ac:dyDescent="0.3">
      <c r="A23" s="77"/>
      <c r="B23" s="78"/>
      <c r="C23" s="79"/>
      <c r="D23" s="127"/>
      <c r="E23" s="80"/>
      <c r="F23" s="80"/>
      <c r="G23" s="80">
        <f t="shared" si="0"/>
        <v>0</v>
      </c>
      <c r="H23" s="80"/>
      <c r="I23" s="159"/>
      <c r="J23" s="81"/>
      <c r="K23" s="82"/>
    </row>
    <row r="24" spans="1:11" ht="16.5" x14ac:dyDescent="0.3">
      <c r="A24" s="77">
        <v>43374</v>
      </c>
      <c r="B24" s="78" t="s">
        <v>2143</v>
      </c>
      <c r="C24" s="79" t="s">
        <v>87</v>
      </c>
      <c r="D24" s="127" t="s">
        <v>1854</v>
      </c>
      <c r="E24" s="80">
        <v>3</v>
      </c>
      <c r="F24" s="80">
        <v>234000.36</v>
      </c>
      <c r="G24" s="80">
        <f t="shared" si="0"/>
        <v>702001.08</v>
      </c>
      <c r="H24" s="80">
        <f>G24</f>
        <v>702001.08</v>
      </c>
      <c r="I24" s="159" t="s">
        <v>674</v>
      </c>
      <c r="J24" s="81"/>
      <c r="K24" s="82"/>
    </row>
    <row r="25" spans="1:11" ht="16.5" x14ac:dyDescent="0.3">
      <c r="A25" s="77"/>
      <c r="B25" s="78"/>
      <c r="C25" s="79"/>
      <c r="D25" s="127"/>
      <c r="E25" s="80"/>
      <c r="F25" s="80"/>
      <c r="G25" s="80">
        <f t="shared" si="0"/>
        <v>0</v>
      </c>
      <c r="H25" s="80"/>
      <c r="I25" s="159"/>
      <c r="J25" s="81"/>
      <c r="K25" s="82"/>
    </row>
    <row r="26" spans="1:11" ht="16.5" x14ac:dyDescent="0.3">
      <c r="A26" s="77">
        <v>43374</v>
      </c>
      <c r="B26" s="78" t="s">
        <v>2144</v>
      </c>
      <c r="C26" s="79" t="s">
        <v>2145</v>
      </c>
      <c r="D26" s="127" t="s">
        <v>109</v>
      </c>
      <c r="E26" s="80">
        <v>6</v>
      </c>
      <c r="F26" s="80">
        <v>215000.5</v>
      </c>
      <c r="G26" s="80">
        <f t="shared" si="0"/>
        <v>1290003</v>
      </c>
      <c r="H26" s="80">
        <f>G26</f>
        <v>1290003</v>
      </c>
      <c r="I26" s="159" t="s">
        <v>309</v>
      </c>
      <c r="J26" s="81"/>
      <c r="K26" s="82"/>
    </row>
    <row r="27" spans="1:11" ht="16.5" x14ac:dyDescent="0.3">
      <c r="A27" s="77"/>
      <c r="B27" s="78"/>
      <c r="C27" s="79"/>
      <c r="D27" s="127"/>
      <c r="E27" s="80"/>
      <c r="F27" s="80"/>
      <c r="G27" s="80">
        <f t="shared" si="0"/>
        <v>0</v>
      </c>
      <c r="H27" s="80"/>
      <c r="I27" s="159"/>
      <c r="J27" s="81"/>
      <c r="K27" s="82"/>
    </row>
    <row r="28" spans="1:11" ht="16.5" x14ac:dyDescent="0.3">
      <c r="A28" s="77">
        <v>43374</v>
      </c>
      <c r="B28" s="78" t="s">
        <v>2146</v>
      </c>
      <c r="C28" s="79" t="s">
        <v>2086</v>
      </c>
      <c r="D28" s="127" t="s">
        <v>28</v>
      </c>
      <c r="E28" s="80">
        <v>1</v>
      </c>
      <c r="F28" s="80">
        <v>542450.09499999997</v>
      </c>
      <c r="G28" s="80">
        <f t="shared" si="0"/>
        <v>542450.09499999997</v>
      </c>
      <c r="H28" s="80"/>
      <c r="I28" s="159"/>
      <c r="J28" s="81"/>
      <c r="K28" s="82"/>
    </row>
    <row r="29" spans="1:11" ht="16.5" x14ac:dyDescent="0.3">
      <c r="A29" s="77"/>
      <c r="B29" s="78"/>
      <c r="C29" s="79"/>
      <c r="D29" s="127" t="s">
        <v>1094</v>
      </c>
      <c r="E29" s="80">
        <v>1</v>
      </c>
      <c r="F29" s="80">
        <v>199999.8</v>
      </c>
      <c r="G29" s="80">
        <f t="shared" si="0"/>
        <v>199999.8</v>
      </c>
      <c r="H29" s="80"/>
      <c r="I29" s="159"/>
      <c r="J29" s="81"/>
      <c r="K29" s="82"/>
    </row>
    <row r="30" spans="1:11" ht="16.5" x14ac:dyDescent="0.3">
      <c r="A30" s="77"/>
      <c r="B30" s="78"/>
      <c r="C30" s="79"/>
      <c r="D30" s="127" t="s">
        <v>20</v>
      </c>
      <c r="E30" s="80">
        <v>1</v>
      </c>
      <c r="F30" s="80">
        <v>571000.1</v>
      </c>
      <c r="G30" s="80">
        <f t="shared" si="0"/>
        <v>571000.1</v>
      </c>
      <c r="H30" s="80"/>
      <c r="I30" s="159"/>
      <c r="J30" s="81"/>
      <c r="K30" s="82"/>
    </row>
    <row r="31" spans="1:11" ht="16.5" x14ac:dyDescent="0.3">
      <c r="A31" s="77"/>
      <c r="B31" s="78"/>
      <c r="C31" s="79"/>
      <c r="D31" s="127" t="s">
        <v>19</v>
      </c>
      <c r="E31" s="80">
        <v>1</v>
      </c>
      <c r="F31" s="80">
        <v>517000</v>
      </c>
      <c r="G31" s="80">
        <f t="shared" si="0"/>
        <v>517000</v>
      </c>
      <c r="H31" s="80"/>
      <c r="I31" s="159"/>
      <c r="J31" s="81"/>
      <c r="K31" s="82"/>
    </row>
    <row r="32" spans="1:11" ht="16.5" x14ac:dyDescent="0.3">
      <c r="A32" s="77"/>
      <c r="B32" s="78"/>
      <c r="C32" s="79"/>
      <c r="D32" s="127" t="s">
        <v>31</v>
      </c>
      <c r="E32" s="80">
        <v>1</v>
      </c>
      <c r="F32" s="80">
        <v>511100.09499999997</v>
      </c>
      <c r="G32" s="80">
        <f t="shared" si="0"/>
        <v>511100.09499999997</v>
      </c>
      <c r="H32" s="80">
        <f>SUM(G28:G32)</f>
        <v>2341550.09</v>
      </c>
      <c r="I32" s="159" t="s">
        <v>1756</v>
      </c>
      <c r="J32" s="81"/>
      <c r="K32" s="82"/>
    </row>
    <row r="33" spans="1:11" ht="16.5" x14ac:dyDescent="0.3">
      <c r="A33" s="77"/>
      <c r="B33" s="78"/>
      <c r="C33" s="79"/>
      <c r="D33" s="127"/>
      <c r="E33" s="80"/>
      <c r="F33" s="80"/>
      <c r="G33" s="80">
        <f t="shared" si="0"/>
        <v>0</v>
      </c>
      <c r="H33" s="80"/>
      <c r="I33" s="159"/>
      <c r="J33" s="81"/>
      <c r="K33" s="82"/>
    </row>
    <row r="34" spans="1:11" ht="16.5" x14ac:dyDescent="0.3">
      <c r="A34" s="77">
        <v>43374</v>
      </c>
      <c r="B34" s="78" t="s">
        <v>2147</v>
      </c>
      <c r="C34" s="79" t="s">
        <v>2148</v>
      </c>
      <c r="D34" s="127" t="s">
        <v>1094</v>
      </c>
      <c r="E34" s="80">
        <v>2</v>
      </c>
      <c r="F34" s="80">
        <v>199999.8</v>
      </c>
      <c r="G34" s="80">
        <f t="shared" si="0"/>
        <v>399999.6</v>
      </c>
      <c r="H34" s="80">
        <f>G34</f>
        <v>399999.6</v>
      </c>
      <c r="I34" s="159" t="s">
        <v>309</v>
      </c>
      <c r="J34" s="81"/>
      <c r="K34" s="82"/>
    </row>
    <row r="35" spans="1:11" ht="16.5" x14ac:dyDescent="0.3">
      <c r="A35" s="77"/>
      <c r="B35" s="78"/>
      <c r="C35" s="79"/>
      <c r="D35" s="127"/>
      <c r="E35" s="80"/>
      <c r="F35" s="80"/>
      <c r="G35" s="80">
        <f t="shared" si="0"/>
        <v>0</v>
      </c>
      <c r="H35" s="80"/>
      <c r="I35" s="159"/>
      <c r="J35" s="81"/>
      <c r="K35" s="82"/>
    </row>
    <row r="36" spans="1:11" ht="16.5" x14ac:dyDescent="0.3">
      <c r="A36" s="77">
        <v>43374</v>
      </c>
      <c r="B36" s="78" t="s">
        <v>2149</v>
      </c>
      <c r="C36" s="79" t="s">
        <v>2150</v>
      </c>
      <c r="D36" s="127" t="s">
        <v>1325</v>
      </c>
      <c r="E36" s="80">
        <v>3</v>
      </c>
      <c r="F36" s="80">
        <v>671000</v>
      </c>
      <c r="G36" s="80">
        <f t="shared" si="0"/>
        <v>2013000</v>
      </c>
      <c r="H36" s="80">
        <f>G36</f>
        <v>2013000</v>
      </c>
      <c r="I36" s="159" t="s">
        <v>1216</v>
      </c>
      <c r="J36" s="81"/>
      <c r="K36" s="82"/>
    </row>
    <row r="37" spans="1:11" ht="16.5" x14ac:dyDescent="0.3">
      <c r="A37" s="77"/>
      <c r="B37" s="78"/>
      <c r="C37" s="79"/>
      <c r="D37" s="127"/>
      <c r="E37" s="80"/>
      <c r="F37" s="80"/>
      <c r="G37" s="80">
        <f t="shared" si="0"/>
        <v>0</v>
      </c>
      <c r="H37" s="80"/>
      <c r="I37" s="159"/>
      <c r="J37" s="81"/>
      <c r="K37" s="82"/>
    </row>
    <row r="38" spans="1:11" ht="16.5" x14ac:dyDescent="0.3">
      <c r="A38" s="77">
        <v>43374</v>
      </c>
      <c r="B38" s="78" t="s">
        <v>2151</v>
      </c>
      <c r="C38" s="79" t="s">
        <v>253</v>
      </c>
      <c r="D38" s="127" t="s">
        <v>109</v>
      </c>
      <c r="E38" s="80">
        <v>5</v>
      </c>
      <c r="F38" s="80">
        <v>215000.5</v>
      </c>
      <c r="G38" s="80">
        <f t="shared" si="0"/>
        <v>1075002.5</v>
      </c>
      <c r="H38" s="80">
        <f>G38</f>
        <v>1075002.5</v>
      </c>
      <c r="I38" s="159" t="s">
        <v>315</v>
      </c>
      <c r="J38" s="81"/>
      <c r="K38" s="82"/>
    </row>
    <row r="39" spans="1:11" ht="16.5" x14ac:dyDescent="0.3">
      <c r="A39" s="77"/>
      <c r="B39" s="78"/>
      <c r="C39" s="79"/>
      <c r="D39" s="127"/>
      <c r="E39" s="80"/>
      <c r="F39" s="80"/>
      <c r="G39" s="80">
        <f t="shared" si="0"/>
        <v>0</v>
      </c>
      <c r="H39" s="80"/>
      <c r="I39" s="159"/>
      <c r="J39" s="81"/>
      <c r="K39" s="82"/>
    </row>
    <row r="40" spans="1:11" ht="16.5" x14ac:dyDescent="0.3">
      <c r="A40" s="77">
        <v>43374</v>
      </c>
      <c r="B40" s="78" t="s">
        <v>2152</v>
      </c>
      <c r="C40" s="79" t="s">
        <v>2153</v>
      </c>
      <c r="D40" s="127" t="s">
        <v>20</v>
      </c>
      <c r="E40" s="80">
        <v>3</v>
      </c>
      <c r="F40" s="80">
        <v>571000.1</v>
      </c>
      <c r="G40" s="80">
        <f t="shared" si="0"/>
        <v>1713000.2999999998</v>
      </c>
      <c r="H40" s="80"/>
      <c r="I40" s="159"/>
      <c r="J40" s="81"/>
      <c r="K40" s="82"/>
    </row>
    <row r="41" spans="1:11" ht="16.5" x14ac:dyDescent="0.3">
      <c r="A41" s="77"/>
      <c r="B41" s="78"/>
      <c r="C41" s="79"/>
      <c r="D41" s="127" t="s">
        <v>2154</v>
      </c>
      <c r="E41" s="80">
        <v>2</v>
      </c>
      <c r="F41" s="80">
        <v>712499.81</v>
      </c>
      <c r="G41" s="80">
        <f t="shared" si="0"/>
        <v>1424999.62</v>
      </c>
      <c r="H41" s="80"/>
      <c r="I41" s="159"/>
      <c r="J41" s="81"/>
      <c r="K41" s="82"/>
    </row>
    <row r="42" spans="1:11" ht="16.5" x14ac:dyDescent="0.3">
      <c r="A42" s="77"/>
      <c r="B42" s="78"/>
      <c r="C42" s="79"/>
      <c r="D42" s="127" t="s">
        <v>13</v>
      </c>
      <c r="E42" s="80">
        <v>3</v>
      </c>
      <c r="F42" s="80">
        <v>858000</v>
      </c>
      <c r="G42" s="80">
        <f t="shared" si="0"/>
        <v>2574000</v>
      </c>
      <c r="H42" s="80"/>
      <c r="I42" s="159"/>
      <c r="J42" s="81"/>
      <c r="K42" s="82"/>
    </row>
    <row r="43" spans="1:11" ht="16.5" x14ac:dyDescent="0.3">
      <c r="A43" s="77"/>
      <c r="B43" s="78"/>
      <c r="C43" s="79"/>
      <c r="D43" s="127" t="s">
        <v>319</v>
      </c>
      <c r="E43" s="80">
        <v>3</v>
      </c>
      <c r="F43" s="80">
        <v>570000.47499999998</v>
      </c>
      <c r="G43" s="80">
        <f t="shared" si="0"/>
        <v>1710001.4249999998</v>
      </c>
      <c r="H43" s="80"/>
      <c r="I43" s="159"/>
      <c r="J43" s="81"/>
      <c r="K43" s="82"/>
    </row>
    <row r="44" spans="1:11" ht="16.5" x14ac:dyDescent="0.3">
      <c r="A44" s="77"/>
      <c r="B44" s="78"/>
      <c r="C44" s="79"/>
      <c r="D44" s="127" t="s">
        <v>2155</v>
      </c>
      <c r="E44" s="80">
        <v>2</v>
      </c>
      <c r="F44" s="80">
        <v>593750.18999999994</v>
      </c>
      <c r="G44" s="80">
        <f t="shared" si="0"/>
        <v>1187500.3799999999</v>
      </c>
      <c r="H44" s="80">
        <f>SUM(G40:G44)</f>
        <v>8609501.7249999996</v>
      </c>
      <c r="I44" s="159" t="s">
        <v>1216</v>
      </c>
      <c r="J44" s="81"/>
      <c r="K44" s="82"/>
    </row>
    <row r="45" spans="1:11" ht="16.5" x14ac:dyDescent="0.3">
      <c r="A45" s="77"/>
      <c r="B45" s="78"/>
      <c r="C45" s="79"/>
      <c r="D45" s="127"/>
      <c r="E45" s="80"/>
      <c r="F45" s="80"/>
      <c r="G45" s="80">
        <f t="shared" si="0"/>
        <v>0</v>
      </c>
      <c r="H45" s="80"/>
      <c r="I45" s="159"/>
      <c r="J45" s="81"/>
      <c r="K45" s="82"/>
    </row>
    <row r="46" spans="1:11" ht="16.5" x14ac:dyDescent="0.3">
      <c r="A46" s="77">
        <v>43374</v>
      </c>
      <c r="B46" s="78" t="s">
        <v>2158</v>
      </c>
      <c r="C46" s="79" t="s">
        <v>309</v>
      </c>
      <c r="D46" s="127" t="s">
        <v>887</v>
      </c>
      <c r="E46" s="80">
        <v>1</v>
      </c>
      <c r="F46" s="80">
        <v>215000.5</v>
      </c>
      <c r="G46" s="80">
        <f t="shared" si="0"/>
        <v>215000.5</v>
      </c>
      <c r="H46" s="80">
        <f>G46</f>
        <v>215000.5</v>
      </c>
      <c r="I46" s="159" t="s">
        <v>309</v>
      </c>
      <c r="J46" s="81"/>
      <c r="K46" s="82"/>
    </row>
    <row r="47" spans="1:11" ht="16.5" x14ac:dyDescent="0.3">
      <c r="A47" s="77"/>
      <c r="B47" s="78"/>
      <c r="C47" s="79"/>
      <c r="D47" s="127"/>
      <c r="E47" s="80"/>
      <c r="F47" s="80"/>
      <c r="G47" s="80">
        <f t="shared" si="0"/>
        <v>0</v>
      </c>
      <c r="H47" s="80"/>
      <c r="I47" s="159"/>
      <c r="J47" s="81"/>
      <c r="K47" s="82"/>
    </row>
    <row r="48" spans="1:11" ht="16.5" x14ac:dyDescent="0.3">
      <c r="A48" s="77">
        <v>43374</v>
      </c>
      <c r="B48" s="84" t="s">
        <v>2159</v>
      </c>
      <c r="C48" s="79" t="s">
        <v>1626</v>
      </c>
      <c r="D48" s="127" t="s">
        <v>887</v>
      </c>
      <c r="E48" s="80">
        <v>1</v>
      </c>
      <c r="F48" s="80">
        <v>215000.5</v>
      </c>
      <c r="G48" s="80">
        <f t="shared" si="0"/>
        <v>215000.5</v>
      </c>
      <c r="H48" s="80">
        <f>G48</f>
        <v>215000.5</v>
      </c>
      <c r="I48" s="159" t="s">
        <v>309</v>
      </c>
      <c r="J48" s="81"/>
      <c r="K48" s="82"/>
    </row>
    <row r="49" spans="1:11" ht="16.5" x14ac:dyDescent="0.3">
      <c r="A49" s="77"/>
      <c r="B49" s="78"/>
      <c r="C49" s="79"/>
      <c r="D49" s="127"/>
      <c r="E49" s="80"/>
      <c r="F49" s="80"/>
      <c r="G49" s="80">
        <f t="shared" si="0"/>
        <v>0</v>
      </c>
      <c r="H49" s="80"/>
      <c r="I49" s="159"/>
      <c r="J49" s="81"/>
      <c r="K49" s="82"/>
    </row>
    <row r="50" spans="1:11" ht="16.5" x14ac:dyDescent="0.3">
      <c r="A50" s="77">
        <v>43375</v>
      </c>
      <c r="B50" s="78" t="s">
        <v>2164</v>
      </c>
      <c r="C50" s="79" t="s">
        <v>1570</v>
      </c>
      <c r="D50" s="127" t="s">
        <v>109</v>
      </c>
      <c r="E50" s="80">
        <v>5</v>
      </c>
      <c r="F50" s="80">
        <v>215000.5</v>
      </c>
      <c r="G50" s="80">
        <f t="shared" si="0"/>
        <v>1075002.5</v>
      </c>
      <c r="H50" s="80"/>
      <c r="I50" s="159"/>
      <c r="J50" s="81"/>
      <c r="K50" s="82"/>
    </row>
    <row r="51" spans="1:11" ht="16.5" x14ac:dyDescent="0.3">
      <c r="A51" s="77"/>
      <c r="B51" s="78"/>
      <c r="C51" s="79"/>
      <c r="D51" s="127" t="s">
        <v>28</v>
      </c>
      <c r="E51" s="80">
        <v>5</v>
      </c>
      <c r="F51" s="80">
        <v>542450.09499999997</v>
      </c>
      <c r="G51" s="80">
        <f t="shared" si="0"/>
        <v>2712250.4749999996</v>
      </c>
      <c r="H51" s="80">
        <f>SUM(G50:G51)</f>
        <v>3787252.9749999996</v>
      </c>
      <c r="I51" s="159" t="s">
        <v>315</v>
      </c>
      <c r="J51" s="81"/>
      <c r="K51" s="82"/>
    </row>
    <row r="52" spans="1:11" ht="16.5" x14ac:dyDescent="0.3">
      <c r="A52" s="77"/>
      <c r="B52" s="78"/>
      <c r="C52" s="79"/>
      <c r="D52" s="127"/>
      <c r="E52" s="80"/>
      <c r="F52" s="80"/>
      <c r="G52" s="80">
        <f t="shared" si="0"/>
        <v>0</v>
      </c>
      <c r="H52" s="80"/>
      <c r="I52" s="159"/>
      <c r="J52" s="81"/>
      <c r="K52" s="82"/>
    </row>
    <row r="53" spans="1:11" ht="16.5" x14ac:dyDescent="0.3">
      <c r="A53" s="77">
        <v>43375</v>
      </c>
      <c r="B53" s="78" t="s">
        <v>2165</v>
      </c>
      <c r="C53" s="79" t="s">
        <v>556</v>
      </c>
      <c r="D53" s="127" t="s">
        <v>28</v>
      </c>
      <c r="E53" s="80">
        <v>1</v>
      </c>
      <c r="F53" s="80">
        <v>571000.1</v>
      </c>
      <c r="G53" s="80">
        <f t="shared" si="0"/>
        <v>571000.1</v>
      </c>
      <c r="H53" s="80">
        <f>G53</f>
        <v>571000.1</v>
      </c>
      <c r="I53" s="159" t="s">
        <v>314</v>
      </c>
      <c r="J53" s="81"/>
      <c r="K53" s="82"/>
    </row>
    <row r="54" spans="1:11" ht="16.5" x14ac:dyDescent="0.3">
      <c r="A54" s="77"/>
      <c r="B54" s="78"/>
      <c r="C54" s="79"/>
      <c r="D54" s="127"/>
      <c r="E54" s="80"/>
      <c r="F54" s="80"/>
      <c r="G54" s="80">
        <f t="shared" si="0"/>
        <v>0</v>
      </c>
      <c r="H54" s="80"/>
      <c r="I54" s="159"/>
      <c r="J54" s="81"/>
      <c r="K54" s="82"/>
    </row>
    <row r="55" spans="1:11" ht="16.5" x14ac:dyDescent="0.3">
      <c r="A55" s="77">
        <v>43375</v>
      </c>
      <c r="B55" s="78" t="s">
        <v>2166</v>
      </c>
      <c r="C55" s="79" t="s">
        <v>2167</v>
      </c>
      <c r="D55" s="127" t="s">
        <v>1094</v>
      </c>
      <c r="E55" s="80">
        <v>12</v>
      </c>
      <c r="F55" s="80">
        <v>199999.8</v>
      </c>
      <c r="G55" s="80">
        <f t="shared" si="0"/>
        <v>2399997.5999999996</v>
      </c>
      <c r="H55" s="80">
        <f>G55</f>
        <v>2399997.5999999996</v>
      </c>
      <c r="I55" s="159" t="s">
        <v>1215</v>
      </c>
      <c r="J55" s="81"/>
      <c r="K55" s="82"/>
    </row>
    <row r="56" spans="1:11" ht="16.5" x14ac:dyDescent="0.3">
      <c r="A56" s="77"/>
      <c r="B56" s="78"/>
      <c r="C56" s="79"/>
      <c r="D56" s="127"/>
      <c r="E56" s="80"/>
      <c r="F56" s="80"/>
      <c r="G56" s="80">
        <f t="shared" si="0"/>
        <v>0</v>
      </c>
      <c r="H56" s="80"/>
      <c r="I56" s="159"/>
      <c r="J56" s="81"/>
      <c r="K56" s="82"/>
    </row>
    <row r="57" spans="1:11" ht="16.5" x14ac:dyDescent="0.3">
      <c r="A57" s="77">
        <v>43375</v>
      </c>
      <c r="B57" s="78" t="s">
        <v>2168</v>
      </c>
      <c r="C57" s="79" t="s">
        <v>559</v>
      </c>
      <c r="D57" s="127" t="s">
        <v>19</v>
      </c>
      <c r="E57" s="80">
        <v>1</v>
      </c>
      <c r="F57" s="80">
        <v>517000</v>
      </c>
      <c r="G57" s="80">
        <f t="shared" si="0"/>
        <v>517000</v>
      </c>
      <c r="H57" s="80">
        <f>G57</f>
        <v>517000</v>
      </c>
      <c r="I57" s="159" t="s">
        <v>1213</v>
      </c>
      <c r="J57" s="81"/>
      <c r="K57" s="82"/>
    </row>
    <row r="58" spans="1:11" ht="16.5" x14ac:dyDescent="0.3">
      <c r="A58" s="77"/>
      <c r="B58" s="78"/>
      <c r="C58" s="79"/>
      <c r="D58" s="127"/>
      <c r="E58" s="80"/>
      <c r="F58" s="80"/>
      <c r="G58" s="80">
        <f t="shared" si="0"/>
        <v>0</v>
      </c>
      <c r="H58" s="80"/>
      <c r="I58" s="159"/>
      <c r="J58" s="81"/>
      <c r="K58" s="82"/>
    </row>
    <row r="59" spans="1:11" ht="16.5" x14ac:dyDescent="0.3">
      <c r="A59" s="77">
        <v>43375</v>
      </c>
      <c r="B59" s="78" t="s">
        <v>2169</v>
      </c>
      <c r="C59" s="79" t="s">
        <v>149</v>
      </c>
      <c r="D59" s="127" t="s">
        <v>20</v>
      </c>
      <c r="E59" s="80">
        <v>12</v>
      </c>
      <c r="F59" s="80">
        <v>571000.1</v>
      </c>
      <c r="G59" s="80">
        <f t="shared" si="0"/>
        <v>6852001.1999999993</v>
      </c>
      <c r="H59" s="80">
        <f>G59</f>
        <v>6852001.1999999993</v>
      </c>
      <c r="I59" s="159" t="s">
        <v>310</v>
      </c>
      <c r="J59" s="81"/>
      <c r="K59" s="82"/>
    </row>
    <row r="60" spans="1:11" ht="16.5" x14ac:dyDescent="0.3">
      <c r="A60" s="77"/>
      <c r="B60" s="78"/>
      <c r="C60" s="79"/>
      <c r="D60" s="127"/>
      <c r="E60" s="80"/>
      <c r="F60" s="80"/>
      <c r="G60" s="80">
        <f t="shared" si="0"/>
        <v>0</v>
      </c>
      <c r="H60" s="80"/>
      <c r="I60" s="159"/>
      <c r="J60" s="81"/>
      <c r="K60" s="82"/>
    </row>
    <row r="61" spans="1:11" ht="16.5" x14ac:dyDescent="0.3">
      <c r="A61" s="77">
        <v>43375</v>
      </c>
      <c r="B61" s="78" t="s">
        <v>2170</v>
      </c>
      <c r="C61" s="79" t="s">
        <v>2171</v>
      </c>
      <c r="D61" s="127" t="s">
        <v>1094</v>
      </c>
      <c r="E61" s="80">
        <v>4</v>
      </c>
      <c r="F61" s="80">
        <v>199999.8</v>
      </c>
      <c r="G61" s="80">
        <f t="shared" si="0"/>
        <v>799999.2</v>
      </c>
      <c r="H61" s="80"/>
      <c r="I61" s="159"/>
      <c r="J61" s="81"/>
      <c r="K61" s="82"/>
    </row>
    <row r="62" spans="1:11" ht="16.5" x14ac:dyDescent="0.3">
      <c r="A62" s="77"/>
      <c r="B62" s="78"/>
      <c r="C62" s="79"/>
      <c r="D62" s="127" t="s">
        <v>19</v>
      </c>
      <c r="E62" s="80">
        <v>1</v>
      </c>
      <c r="F62" s="80">
        <v>517000</v>
      </c>
      <c r="G62" s="80">
        <f t="shared" si="0"/>
        <v>517000</v>
      </c>
      <c r="H62" s="80">
        <f>SUM(G61:G62)</f>
        <v>1316999.2</v>
      </c>
      <c r="I62" s="159" t="s">
        <v>309</v>
      </c>
      <c r="J62" s="81"/>
      <c r="K62" s="82"/>
    </row>
    <row r="63" spans="1:11" ht="16.5" x14ac:dyDescent="0.3">
      <c r="A63" s="77"/>
      <c r="B63" s="78"/>
      <c r="C63" s="79"/>
      <c r="D63" s="127"/>
      <c r="E63" s="80"/>
      <c r="F63" s="80"/>
      <c r="G63" s="80">
        <f t="shared" si="0"/>
        <v>0</v>
      </c>
      <c r="H63" s="80"/>
      <c r="I63" s="159"/>
      <c r="J63" s="81"/>
      <c r="K63" s="82"/>
    </row>
    <row r="64" spans="1:11" ht="16.5" x14ac:dyDescent="0.3">
      <c r="A64" s="77">
        <v>43375</v>
      </c>
      <c r="B64" s="78" t="s">
        <v>2172</v>
      </c>
      <c r="C64" s="79" t="s">
        <v>2173</v>
      </c>
      <c r="D64" s="127" t="s">
        <v>1094</v>
      </c>
      <c r="E64" s="80">
        <v>2</v>
      </c>
      <c r="F64" s="80">
        <v>199999.8</v>
      </c>
      <c r="G64" s="80">
        <f t="shared" si="0"/>
        <v>399999.6</v>
      </c>
      <c r="H64" s="80">
        <f>G64</f>
        <v>399999.6</v>
      </c>
      <c r="I64" s="159" t="s">
        <v>309</v>
      </c>
      <c r="J64" s="81"/>
      <c r="K64" s="82"/>
    </row>
    <row r="65" spans="1:11" ht="16.5" x14ac:dyDescent="0.3">
      <c r="A65" s="77"/>
      <c r="B65" s="78"/>
      <c r="C65" s="79"/>
      <c r="D65" s="127"/>
      <c r="E65" s="80"/>
      <c r="F65" s="80"/>
      <c r="G65" s="80">
        <f t="shared" si="0"/>
        <v>0</v>
      </c>
      <c r="H65" s="80"/>
      <c r="I65" s="159"/>
      <c r="J65" s="81"/>
      <c r="K65" s="82"/>
    </row>
    <row r="66" spans="1:11" ht="16.5" x14ac:dyDescent="0.3">
      <c r="A66" s="77">
        <v>43375</v>
      </c>
      <c r="B66" s="78" t="s">
        <v>2174</v>
      </c>
      <c r="C66" s="79" t="s">
        <v>97</v>
      </c>
      <c r="D66" s="127" t="s">
        <v>1094</v>
      </c>
      <c r="E66" s="80">
        <v>2</v>
      </c>
      <c r="F66" s="80">
        <v>199999.8</v>
      </c>
      <c r="G66" s="80">
        <f t="shared" ref="G66:G210" si="1">E66*F66</f>
        <v>399999.6</v>
      </c>
      <c r="H66" s="80">
        <f>G66</f>
        <v>399999.6</v>
      </c>
      <c r="I66" s="159" t="s">
        <v>312</v>
      </c>
      <c r="J66" s="81"/>
      <c r="K66" s="82"/>
    </row>
    <row r="67" spans="1:11" ht="16.5" x14ac:dyDescent="0.3">
      <c r="A67" s="77"/>
      <c r="B67" s="78"/>
      <c r="C67" s="79"/>
      <c r="D67" s="127"/>
      <c r="E67" s="80"/>
      <c r="F67" s="80"/>
      <c r="G67" s="80">
        <f t="shared" si="1"/>
        <v>0</v>
      </c>
      <c r="H67" s="80"/>
      <c r="I67" s="159"/>
      <c r="J67" s="81"/>
      <c r="K67" s="82"/>
    </row>
    <row r="68" spans="1:11" ht="16.5" x14ac:dyDescent="0.3">
      <c r="A68" s="77">
        <v>43375</v>
      </c>
      <c r="B68" s="78" t="s">
        <v>2175</v>
      </c>
      <c r="C68" s="79" t="s">
        <v>726</v>
      </c>
      <c r="D68" s="127" t="s">
        <v>1325</v>
      </c>
      <c r="E68" s="80">
        <v>2</v>
      </c>
      <c r="F68" s="80">
        <v>637450</v>
      </c>
      <c r="G68" s="80">
        <f t="shared" si="1"/>
        <v>1274900</v>
      </c>
      <c r="H68" s="80">
        <f>G68</f>
        <v>1274900</v>
      </c>
      <c r="I68" s="159" t="s">
        <v>309</v>
      </c>
      <c r="J68" s="81"/>
      <c r="K68" s="82"/>
    </row>
    <row r="69" spans="1:11" ht="16.5" x14ac:dyDescent="0.3">
      <c r="A69" s="77"/>
      <c r="B69" s="78"/>
      <c r="C69" s="79"/>
      <c r="D69" s="127"/>
      <c r="E69" s="80"/>
      <c r="F69" s="80"/>
      <c r="G69" s="80">
        <f t="shared" si="1"/>
        <v>0</v>
      </c>
      <c r="H69" s="80"/>
      <c r="I69" s="159"/>
      <c r="J69" s="81"/>
      <c r="K69" s="82"/>
    </row>
    <row r="70" spans="1:11" ht="16.5" x14ac:dyDescent="0.3">
      <c r="A70" s="77">
        <v>43375</v>
      </c>
      <c r="B70" s="78" t="s">
        <v>2176</v>
      </c>
      <c r="C70" s="79" t="s">
        <v>170</v>
      </c>
      <c r="D70" s="127" t="s">
        <v>20</v>
      </c>
      <c r="E70" s="80">
        <v>1</v>
      </c>
      <c r="F70" s="80">
        <v>542450.09499999997</v>
      </c>
      <c r="G70" s="80">
        <f t="shared" si="1"/>
        <v>542450.09499999997</v>
      </c>
      <c r="H70" s="80">
        <f>G70</f>
        <v>542450.09499999997</v>
      </c>
      <c r="I70" s="159" t="s">
        <v>309</v>
      </c>
      <c r="J70" s="81"/>
      <c r="K70" s="82"/>
    </row>
    <row r="71" spans="1:11" ht="16.5" x14ac:dyDescent="0.3">
      <c r="A71" s="77"/>
      <c r="B71" s="78"/>
      <c r="C71" s="79"/>
      <c r="D71" s="127"/>
      <c r="E71" s="80"/>
      <c r="F71" s="80"/>
      <c r="G71" s="80">
        <f t="shared" si="1"/>
        <v>0</v>
      </c>
      <c r="H71" s="80"/>
      <c r="I71" s="159"/>
      <c r="J71" s="81"/>
      <c r="K71" s="82"/>
    </row>
    <row r="72" spans="1:11" ht="16.5" x14ac:dyDescent="0.3">
      <c r="A72" s="77">
        <v>43375</v>
      </c>
      <c r="B72" s="78" t="s">
        <v>2177</v>
      </c>
      <c r="C72" s="79" t="s">
        <v>1460</v>
      </c>
      <c r="D72" s="127" t="s">
        <v>1511</v>
      </c>
      <c r="E72" s="80">
        <v>12</v>
      </c>
      <c r="F72" s="80">
        <v>285000.09999999998</v>
      </c>
      <c r="G72" s="80">
        <f t="shared" si="1"/>
        <v>3420001.1999999997</v>
      </c>
      <c r="H72" s="80">
        <f>G72</f>
        <v>3420001.1999999997</v>
      </c>
      <c r="I72" s="159" t="s">
        <v>309</v>
      </c>
      <c r="J72" s="81"/>
      <c r="K72" s="82"/>
    </row>
    <row r="73" spans="1:11" ht="16.5" x14ac:dyDescent="0.3">
      <c r="A73" s="77"/>
      <c r="B73" s="78"/>
      <c r="C73" s="79"/>
      <c r="D73" s="127"/>
      <c r="E73" s="80"/>
      <c r="F73" s="80"/>
      <c r="G73" s="80">
        <f t="shared" si="1"/>
        <v>0</v>
      </c>
      <c r="H73" s="80"/>
      <c r="I73" s="159"/>
      <c r="J73" s="81"/>
      <c r="K73" s="82"/>
    </row>
    <row r="74" spans="1:11" ht="16.5" x14ac:dyDescent="0.3">
      <c r="A74" s="77">
        <v>43375</v>
      </c>
      <c r="B74" s="78" t="s">
        <v>2178</v>
      </c>
      <c r="C74" s="79" t="s">
        <v>464</v>
      </c>
      <c r="D74" s="127" t="s">
        <v>31</v>
      </c>
      <c r="E74" s="80">
        <v>1</v>
      </c>
      <c r="F74" s="80">
        <v>511100.09499999997</v>
      </c>
      <c r="G74" s="80">
        <f t="shared" si="1"/>
        <v>511100.09499999997</v>
      </c>
      <c r="H74" s="80">
        <f>G74</f>
        <v>511100.09499999997</v>
      </c>
      <c r="I74" s="159" t="s">
        <v>309</v>
      </c>
      <c r="J74" s="81"/>
      <c r="K74" s="82"/>
    </row>
    <row r="75" spans="1:11" ht="16.5" x14ac:dyDescent="0.3">
      <c r="A75" s="77"/>
      <c r="B75" s="78"/>
      <c r="C75" s="79"/>
      <c r="D75" s="127"/>
      <c r="E75" s="80"/>
      <c r="F75" s="80"/>
      <c r="G75" s="80">
        <f t="shared" si="1"/>
        <v>0</v>
      </c>
      <c r="H75" s="80"/>
      <c r="I75" s="159"/>
      <c r="J75" s="81"/>
      <c r="K75" s="82"/>
    </row>
    <row r="76" spans="1:11" ht="16.5" x14ac:dyDescent="0.3">
      <c r="A76" s="77">
        <v>43375</v>
      </c>
      <c r="B76" s="78" t="s">
        <v>2179</v>
      </c>
      <c r="C76" s="79" t="s">
        <v>57</v>
      </c>
      <c r="D76" s="127" t="s">
        <v>1094</v>
      </c>
      <c r="E76" s="80">
        <v>2</v>
      </c>
      <c r="F76" s="80">
        <v>199999.8</v>
      </c>
      <c r="G76" s="80">
        <f t="shared" si="1"/>
        <v>399999.6</v>
      </c>
      <c r="H76" s="80">
        <f>G76</f>
        <v>399999.6</v>
      </c>
      <c r="I76" s="159" t="s">
        <v>309</v>
      </c>
      <c r="J76" s="81"/>
      <c r="K76" s="82"/>
    </row>
    <row r="77" spans="1:11" ht="16.5" x14ac:dyDescent="0.3">
      <c r="A77" s="77"/>
      <c r="B77" s="78"/>
      <c r="C77" s="79"/>
      <c r="D77" s="127"/>
      <c r="E77" s="80"/>
      <c r="F77" s="80"/>
      <c r="G77" s="80">
        <f t="shared" si="1"/>
        <v>0</v>
      </c>
      <c r="H77" s="80"/>
      <c r="I77" s="159"/>
      <c r="J77" s="81"/>
      <c r="K77" s="82"/>
    </row>
    <row r="78" spans="1:11" ht="16.5" x14ac:dyDescent="0.3">
      <c r="A78" s="77">
        <v>43375</v>
      </c>
      <c r="B78" s="78" t="s">
        <v>2180</v>
      </c>
      <c r="C78" s="79" t="s">
        <v>53</v>
      </c>
      <c r="D78" s="127" t="s">
        <v>2181</v>
      </c>
      <c r="E78" s="80">
        <v>12</v>
      </c>
      <c r="F78" s="80">
        <v>671000</v>
      </c>
      <c r="G78" s="80">
        <f t="shared" si="1"/>
        <v>8052000</v>
      </c>
      <c r="H78" s="80"/>
      <c r="I78" s="159"/>
      <c r="J78" s="81"/>
      <c r="K78" s="82"/>
    </row>
    <row r="79" spans="1:11" ht="16.5" x14ac:dyDescent="0.3">
      <c r="A79" s="77"/>
      <c r="B79" s="78"/>
      <c r="C79" s="79"/>
      <c r="D79" s="127" t="s">
        <v>31</v>
      </c>
      <c r="E79" s="80">
        <v>3</v>
      </c>
      <c r="F79" s="80">
        <v>538000.1</v>
      </c>
      <c r="G79" s="80">
        <f t="shared" si="1"/>
        <v>1614000.2999999998</v>
      </c>
      <c r="H79" s="80"/>
      <c r="I79" s="159"/>
      <c r="J79" s="81"/>
      <c r="K79" s="82"/>
    </row>
    <row r="80" spans="1:11" ht="16.5" x14ac:dyDescent="0.3">
      <c r="A80" s="77"/>
      <c r="B80" s="78"/>
      <c r="C80" s="79"/>
      <c r="D80" s="127" t="s">
        <v>20</v>
      </c>
      <c r="E80" s="80">
        <v>3</v>
      </c>
      <c r="F80" s="80">
        <v>571000.1</v>
      </c>
      <c r="G80" s="80">
        <f t="shared" si="1"/>
        <v>1713000.2999999998</v>
      </c>
      <c r="H80" s="80">
        <f>SUM(G78:G80)</f>
        <v>11379000.600000001</v>
      </c>
      <c r="I80" s="159" t="s">
        <v>310</v>
      </c>
      <c r="J80" s="81"/>
      <c r="K80" s="82"/>
    </row>
    <row r="81" spans="1:11" ht="16.5" x14ac:dyDescent="0.3">
      <c r="A81" s="77"/>
      <c r="B81" s="78"/>
      <c r="C81" s="79"/>
      <c r="D81" s="127"/>
      <c r="E81" s="80"/>
      <c r="F81" s="80"/>
      <c r="G81" s="80">
        <f t="shared" si="1"/>
        <v>0</v>
      </c>
      <c r="H81" s="80"/>
      <c r="I81" s="159"/>
      <c r="J81" s="81"/>
      <c r="K81" s="82"/>
    </row>
    <row r="82" spans="1:11" ht="16.5" x14ac:dyDescent="0.3">
      <c r="A82" s="77">
        <v>43375</v>
      </c>
      <c r="B82" s="78" t="s">
        <v>2182</v>
      </c>
      <c r="C82" s="79" t="s">
        <v>1893</v>
      </c>
      <c r="D82" s="127" t="s">
        <v>887</v>
      </c>
      <c r="E82" s="80">
        <v>24</v>
      </c>
      <c r="F82" s="80">
        <v>215000.5</v>
      </c>
      <c r="G82" s="80">
        <f t="shared" si="1"/>
        <v>5160012</v>
      </c>
      <c r="H82" s="80"/>
      <c r="I82" s="159"/>
      <c r="J82" s="81"/>
      <c r="K82" s="82"/>
    </row>
    <row r="83" spans="1:11" ht="16.5" x14ac:dyDescent="0.3">
      <c r="A83" s="77"/>
      <c r="B83" s="78"/>
      <c r="C83" s="79"/>
      <c r="D83" s="127" t="s">
        <v>31</v>
      </c>
      <c r="E83" s="80">
        <v>1</v>
      </c>
      <c r="F83" s="80">
        <v>538000.1</v>
      </c>
      <c r="G83" s="80">
        <f t="shared" si="1"/>
        <v>538000.1</v>
      </c>
      <c r="H83" s="80">
        <f>SUM(G82:G83)</f>
        <v>5698012.0999999996</v>
      </c>
      <c r="I83" s="159" t="s">
        <v>1756</v>
      </c>
      <c r="J83" s="81"/>
      <c r="K83" s="82"/>
    </row>
    <row r="84" spans="1:11" ht="16.5" x14ac:dyDescent="0.3">
      <c r="A84" s="77"/>
      <c r="B84" s="78"/>
      <c r="C84" s="79"/>
      <c r="D84" s="127"/>
      <c r="E84" s="80"/>
      <c r="F84" s="80"/>
      <c r="G84" s="80">
        <f t="shared" si="1"/>
        <v>0</v>
      </c>
      <c r="H84" s="80"/>
      <c r="I84" s="159"/>
      <c r="J84" s="81"/>
      <c r="K84" s="82"/>
    </row>
    <row r="85" spans="1:11" ht="16.5" x14ac:dyDescent="0.3">
      <c r="A85" s="77">
        <v>43375</v>
      </c>
      <c r="B85" s="78" t="s">
        <v>2183</v>
      </c>
      <c r="C85" s="79" t="s">
        <v>42</v>
      </c>
      <c r="D85" s="127" t="s">
        <v>2119</v>
      </c>
      <c r="E85" s="80">
        <v>2</v>
      </c>
      <c r="F85" s="80">
        <v>209949.905</v>
      </c>
      <c r="G85" s="80">
        <f t="shared" si="1"/>
        <v>419899.81</v>
      </c>
      <c r="H85" s="80">
        <f>G85</f>
        <v>419899.81</v>
      </c>
      <c r="I85" s="159" t="s">
        <v>1756</v>
      </c>
      <c r="J85" s="81"/>
      <c r="K85" s="82"/>
    </row>
    <row r="86" spans="1:11" ht="16.5" x14ac:dyDescent="0.3">
      <c r="A86" s="77"/>
      <c r="B86" s="78"/>
      <c r="C86" s="79"/>
      <c r="D86" s="127"/>
      <c r="E86" s="80"/>
      <c r="F86" s="80"/>
      <c r="G86" s="80">
        <f t="shared" si="1"/>
        <v>0</v>
      </c>
      <c r="H86" s="80"/>
      <c r="I86" s="159"/>
      <c r="J86" s="81"/>
      <c r="K86" s="82"/>
    </row>
    <row r="87" spans="1:11" ht="16.5" x14ac:dyDescent="0.3">
      <c r="A87" s="77">
        <v>43375</v>
      </c>
      <c r="B87" s="78" t="s">
        <v>2184</v>
      </c>
      <c r="C87" s="79" t="s">
        <v>829</v>
      </c>
      <c r="D87" s="127" t="s">
        <v>1658</v>
      </c>
      <c r="E87" s="80">
        <v>3</v>
      </c>
      <c r="F87" s="80">
        <v>218500.095</v>
      </c>
      <c r="G87" s="80">
        <f t="shared" si="1"/>
        <v>655500.28500000003</v>
      </c>
      <c r="H87" s="80"/>
      <c r="I87" s="159"/>
      <c r="J87" s="81"/>
      <c r="K87" s="82"/>
    </row>
    <row r="88" spans="1:11" ht="16.5" x14ac:dyDescent="0.3">
      <c r="A88" s="77"/>
      <c r="B88" s="78"/>
      <c r="C88" s="79"/>
      <c r="D88" s="127" t="s">
        <v>1606</v>
      </c>
      <c r="E88" s="80">
        <v>3</v>
      </c>
      <c r="F88" s="80">
        <v>267900.38</v>
      </c>
      <c r="G88" s="80">
        <f t="shared" si="1"/>
        <v>803701.14</v>
      </c>
      <c r="H88" s="80">
        <f>SUM(G87:G88)</f>
        <v>1459201.425</v>
      </c>
      <c r="I88" s="159" t="s">
        <v>309</v>
      </c>
      <c r="J88" s="81"/>
      <c r="K88" s="82"/>
    </row>
    <row r="89" spans="1:11" ht="16.5" x14ac:dyDescent="0.3">
      <c r="A89" s="77"/>
      <c r="B89" s="78"/>
      <c r="C89" s="79"/>
      <c r="D89" s="127"/>
      <c r="E89" s="80"/>
      <c r="F89" s="80"/>
      <c r="G89" s="80">
        <f t="shared" si="1"/>
        <v>0</v>
      </c>
      <c r="H89" s="80"/>
      <c r="I89" s="159"/>
      <c r="J89" s="81"/>
      <c r="K89" s="82"/>
    </row>
    <row r="90" spans="1:11" ht="16.5" x14ac:dyDescent="0.3">
      <c r="A90" s="77">
        <v>43375</v>
      </c>
      <c r="B90" s="78" t="s">
        <v>2185</v>
      </c>
      <c r="C90" s="79" t="s">
        <v>38</v>
      </c>
      <c r="D90" s="127" t="s">
        <v>1094</v>
      </c>
      <c r="E90" s="80">
        <v>60</v>
      </c>
      <c r="F90" s="80">
        <v>199999.8</v>
      </c>
      <c r="G90" s="80">
        <f t="shared" si="1"/>
        <v>11999988</v>
      </c>
      <c r="H90" s="80">
        <f>G90</f>
        <v>11999988</v>
      </c>
      <c r="I90" s="159" t="s">
        <v>310</v>
      </c>
      <c r="J90" s="81"/>
      <c r="K90" s="82"/>
    </row>
    <row r="91" spans="1:11" ht="16.5" x14ac:dyDescent="0.3">
      <c r="A91" s="77"/>
      <c r="B91" s="78"/>
      <c r="C91" s="79"/>
      <c r="D91" s="127"/>
      <c r="E91" s="80"/>
      <c r="F91" s="80"/>
      <c r="G91" s="80">
        <f t="shared" si="1"/>
        <v>0</v>
      </c>
      <c r="H91" s="80"/>
      <c r="I91" s="159"/>
      <c r="J91" s="81"/>
      <c r="K91" s="82"/>
    </row>
    <row r="92" spans="1:11" ht="16.5" x14ac:dyDescent="0.3">
      <c r="A92" s="77">
        <v>43375</v>
      </c>
      <c r="B92" s="78" t="s">
        <v>2186</v>
      </c>
      <c r="C92" s="79" t="s">
        <v>1642</v>
      </c>
      <c r="D92" s="127" t="s">
        <v>887</v>
      </c>
      <c r="E92" s="80">
        <v>1</v>
      </c>
      <c r="F92" s="80">
        <v>215000.5</v>
      </c>
      <c r="G92" s="80">
        <f t="shared" si="1"/>
        <v>215000.5</v>
      </c>
      <c r="H92" s="80">
        <f>G92</f>
        <v>215000.5</v>
      </c>
      <c r="I92" s="159" t="s">
        <v>1213</v>
      </c>
      <c r="J92" s="81"/>
      <c r="K92" s="82"/>
    </row>
    <row r="93" spans="1:11" ht="16.5" x14ac:dyDescent="0.3">
      <c r="A93" s="77"/>
      <c r="B93" s="78"/>
      <c r="C93" s="79"/>
      <c r="D93" s="127"/>
      <c r="E93" s="80"/>
      <c r="F93" s="80"/>
      <c r="G93" s="80">
        <f t="shared" si="1"/>
        <v>0</v>
      </c>
      <c r="H93" s="80"/>
      <c r="I93" s="159"/>
      <c r="J93" s="81"/>
      <c r="K93" s="82"/>
    </row>
    <row r="94" spans="1:11" ht="16.5" x14ac:dyDescent="0.3">
      <c r="A94" s="77">
        <v>43375</v>
      </c>
      <c r="B94" s="78" t="s">
        <v>2187</v>
      </c>
      <c r="C94" s="79" t="s">
        <v>2084</v>
      </c>
      <c r="D94" s="127" t="s">
        <v>1770</v>
      </c>
      <c r="E94" s="80">
        <v>1</v>
      </c>
      <c r="F94" s="80">
        <v>242249.81</v>
      </c>
      <c r="G94" s="80">
        <f t="shared" si="1"/>
        <v>242249.81</v>
      </c>
      <c r="H94" s="80"/>
      <c r="I94" s="159"/>
      <c r="J94" s="81"/>
      <c r="K94" s="82"/>
    </row>
    <row r="95" spans="1:11" ht="16.5" x14ac:dyDescent="0.3">
      <c r="A95" s="77"/>
      <c r="B95" s="78"/>
      <c r="C95" s="79"/>
      <c r="D95" s="127" t="s">
        <v>2188</v>
      </c>
      <c r="E95" s="80">
        <v>1</v>
      </c>
      <c r="F95" s="80">
        <v>274549.71500000003</v>
      </c>
      <c r="G95" s="80">
        <f t="shared" si="1"/>
        <v>274549.71500000003</v>
      </c>
      <c r="H95" s="80"/>
      <c r="I95" s="159"/>
      <c r="J95" s="81"/>
      <c r="K95" s="82"/>
    </row>
    <row r="96" spans="1:11" ht="16.5" x14ac:dyDescent="0.3">
      <c r="A96" s="77"/>
      <c r="B96" s="78"/>
      <c r="C96" s="79"/>
      <c r="D96" s="127" t="s">
        <v>2189</v>
      </c>
      <c r="E96" s="80">
        <v>1</v>
      </c>
      <c r="F96" s="80">
        <v>319200.47499999998</v>
      </c>
      <c r="G96" s="80">
        <f t="shared" si="1"/>
        <v>319200.47499999998</v>
      </c>
      <c r="H96" s="80"/>
      <c r="I96" s="159"/>
      <c r="J96" s="81"/>
      <c r="K96" s="82"/>
    </row>
    <row r="97" spans="1:11" ht="16.5" x14ac:dyDescent="0.3">
      <c r="A97" s="77"/>
      <c r="B97" s="78"/>
      <c r="C97" s="79"/>
      <c r="D97" s="127" t="s">
        <v>2190</v>
      </c>
      <c r="E97" s="80">
        <v>1</v>
      </c>
      <c r="F97" s="80">
        <v>354350.09499999997</v>
      </c>
      <c r="G97" s="80">
        <f t="shared" si="1"/>
        <v>354350.09499999997</v>
      </c>
      <c r="H97" s="80"/>
      <c r="I97" s="159"/>
      <c r="J97" s="81"/>
      <c r="K97" s="82"/>
    </row>
    <row r="98" spans="1:11" ht="16.5" x14ac:dyDescent="0.3">
      <c r="A98" s="77"/>
      <c r="B98" s="78"/>
      <c r="C98" s="79"/>
      <c r="D98" s="127" t="s">
        <v>2191</v>
      </c>
      <c r="E98" s="80">
        <v>1</v>
      </c>
      <c r="F98" s="80">
        <v>309700.38</v>
      </c>
      <c r="G98" s="80">
        <f t="shared" si="1"/>
        <v>309700.38</v>
      </c>
      <c r="H98" s="80"/>
      <c r="I98" s="159"/>
      <c r="J98" s="81"/>
      <c r="K98" s="82"/>
    </row>
    <row r="99" spans="1:11" ht="16.5" x14ac:dyDescent="0.3">
      <c r="A99" s="77"/>
      <c r="B99" s="78"/>
      <c r="C99" s="79"/>
      <c r="D99" s="127" t="s">
        <v>2192</v>
      </c>
      <c r="E99" s="80">
        <v>1</v>
      </c>
      <c r="F99" s="80">
        <v>223249.62</v>
      </c>
      <c r="G99" s="80">
        <f t="shared" si="1"/>
        <v>223249.62</v>
      </c>
      <c r="H99" s="80">
        <f>SUM(G94:G99)</f>
        <v>1723300.0950000002</v>
      </c>
      <c r="I99" s="159" t="s">
        <v>1756</v>
      </c>
      <c r="J99" s="81"/>
      <c r="K99" s="82"/>
    </row>
    <row r="100" spans="1:11" ht="16.5" x14ac:dyDescent="0.3">
      <c r="A100" s="77"/>
      <c r="B100" s="78"/>
      <c r="C100" s="79"/>
      <c r="D100" s="127"/>
      <c r="E100" s="80"/>
      <c r="F100" s="80"/>
      <c r="G100" s="80">
        <f t="shared" si="1"/>
        <v>0</v>
      </c>
      <c r="H100" s="80"/>
      <c r="I100" s="159"/>
      <c r="J100" s="81"/>
      <c r="K100" s="82"/>
    </row>
    <row r="101" spans="1:11" ht="16.5" x14ac:dyDescent="0.3">
      <c r="A101" s="77">
        <v>43376</v>
      </c>
      <c r="B101" s="78" t="s">
        <v>2193</v>
      </c>
      <c r="C101" s="79" t="s">
        <v>720</v>
      </c>
      <c r="D101" s="127" t="s">
        <v>31</v>
      </c>
      <c r="E101" s="80">
        <v>2</v>
      </c>
      <c r="F101" s="80">
        <v>538000.1</v>
      </c>
      <c r="G101" s="80">
        <f t="shared" si="1"/>
        <v>1076000.2</v>
      </c>
      <c r="H101" s="80"/>
      <c r="I101" s="159"/>
      <c r="J101" s="81"/>
      <c r="K101" s="82"/>
    </row>
    <row r="102" spans="1:11" ht="16.5" x14ac:dyDescent="0.3">
      <c r="A102" s="77"/>
      <c r="B102" s="78"/>
      <c r="C102" s="79"/>
      <c r="D102" s="127" t="s">
        <v>1678</v>
      </c>
      <c r="E102" s="80">
        <v>3</v>
      </c>
      <c r="F102" s="80">
        <v>671000</v>
      </c>
      <c r="G102" s="80">
        <f t="shared" si="1"/>
        <v>2013000</v>
      </c>
      <c r="H102" s="80">
        <f>SUM(G101:G102)</f>
        <v>3089000.2</v>
      </c>
      <c r="I102" s="159" t="s">
        <v>312</v>
      </c>
      <c r="J102" s="81"/>
      <c r="K102" s="82"/>
    </row>
    <row r="103" spans="1:11" ht="16.5" x14ac:dyDescent="0.3">
      <c r="A103" s="77"/>
      <c r="B103" s="78"/>
      <c r="C103" s="79"/>
      <c r="D103" s="127"/>
      <c r="E103" s="80"/>
      <c r="F103" s="80"/>
      <c r="G103" s="80">
        <f t="shared" si="1"/>
        <v>0</v>
      </c>
      <c r="H103" s="80"/>
      <c r="I103" s="159"/>
      <c r="J103" s="81"/>
      <c r="K103" s="82"/>
    </row>
    <row r="104" spans="1:11" ht="16.5" x14ac:dyDescent="0.3">
      <c r="A104" s="77">
        <v>43376</v>
      </c>
      <c r="B104" s="78" t="s">
        <v>2194</v>
      </c>
      <c r="C104" s="79" t="s">
        <v>77</v>
      </c>
      <c r="D104" s="127" t="s">
        <v>1594</v>
      </c>
      <c r="E104" s="80">
        <v>1</v>
      </c>
      <c r="F104" s="80">
        <v>574750</v>
      </c>
      <c r="G104" s="80">
        <f t="shared" si="1"/>
        <v>574750</v>
      </c>
      <c r="H104" s="80">
        <f>G104</f>
        <v>574750</v>
      </c>
      <c r="I104" s="159" t="s">
        <v>309</v>
      </c>
      <c r="J104" s="81"/>
      <c r="K104" s="82"/>
    </row>
    <row r="105" spans="1:11" ht="16.5" x14ac:dyDescent="0.3">
      <c r="A105" s="77"/>
      <c r="B105" s="78"/>
      <c r="C105" s="79"/>
      <c r="D105" s="127"/>
      <c r="E105" s="80"/>
      <c r="F105" s="80"/>
      <c r="G105" s="80">
        <f t="shared" si="1"/>
        <v>0</v>
      </c>
      <c r="H105" s="80"/>
      <c r="I105" s="159"/>
      <c r="J105" s="81"/>
      <c r="K105" s="82"/>
    </row>
    <row r="106" spans="1:11" ht="16.5" x14ac:dyDescent="0.3">
      <c r="A106" s="77">
        <v>43376</v>
      </c>
      <c r="B106" s="78" t="s">
        <v>2195</v>
      </c>
      <c r="C106" s="79" t="s">
        <v>886</v>
      </c>
      <c r="D106" s="127" t="s">
        <v>20</v>
      </c>
      <c r="E106" s="80">
        <v>1</v>
      </c>
      <c r="F106" s="80">
        <v>600000.5</v>
      </c>
      <c r="G106" s="80">
        <f t="shared" si="1"/>
        <v>600000.5</v>
      </c>
      <c r="H106" s="80">
        <f>G106</f>
        <v>600000.5</v>
      </c>
      <c r="I106" s="159" t="s">
        <v>1215</v>
      </c>
      <c r="J106" s="81"/>
      <c r="K106" s="82"/>
    </row>
    <row r="107" spans="1:11" ht="16.5" x14ac:dyDescent="0.3">
      <c r="A107" s="77"/>
      <c r="B107" s="78"/>
      <c r="C107" s="79"/>
      <c r="D107" s="127"/>
      <c r="E107" s="80"/>
      <c r="F107" s="80"/>
      <c r="G107" s="80">
        <f t="shared" si="1"/>
        <v>0</v>
      </c>
      <c r="H107" s="80"/>
      <c r="I107" s="159"/>
      <c r="J107" s="81"/>
      <c r="K107" s="82"/>
    </row>
    <row r="108" spans="1:11" ht="16.5" x14ac:dyDescent="0.3">
      <c r="A108" s="77">
        <v>43376</v>
      </c>
      <c r="B108" s="78" t="s">
        <v>2196</v>
      </c>
      <c r="C108" s="79" t="s">
        <v>347</v>
      </c>
      <c r="D108" s="127" t="s">
        <v>19</v>
      </c>
      <c r="E108" s="80">
        <v>2</v>
      </c>
      <c r="F108" s="80">
        <v>517000</v>
      </c>
      <c r="G108" s="80">
        <f t="shared" si="1"/>
        <v>1034000</v>
      </c>
      <c r="H108" s="80"/>
      <c r="I108" s="159"/>
      <c r="J108" s="81"/>
      <c r="K108" s="82"/>
    </row>
    <row r="109" spans="1:11" ht="16.5" x14ac:dyDescent="0.3">
      <c r="A109" s="77"/>
      <c r="B109" s="78"/>
      <c r="C109" s="79"/>
      <c r="D109" s="127" t="s">
        <v>1094</v>
      </c>
      <c r="E109" s="80">
        <v>2</v>
      </c>
      <c r="F109" s="80">
        <v>199999.8</v>
      </c>
      <c r="G109" s="80">
        <f t="shared" si="1"/>
        <v>399999.6</v>
      </c>
      <c r="H109" s="80"/>
      <c r="I109" s="159"/>
      <c r="J109" s="81"/>
      <c r="K109" s="82"/>
    </row>
    <row r="110" spans="1:11" ht="16.5" x14ac:dyDescent="0.3">
      <c r="A110" s="77"/>
      <c r="B110" s="78"/>
      <c r="C110" s="79"/>
      <c r="D110" s="127" t="s">
        <v>20</v>
      </c>
      <c r="E110" s="80">
        <v>2</v>
      </c>
      <c r="F110" s="80">
        <v>571000.1</v>
      </c>
      <c r="G110" s="80">
        <f t="shared" si="1"/>
        <v>1142000.2</v>
      </c>
      <c r="H110" s="80"/>
      <c r="I110" s="159"/>
      <c r="J110" s="81"/>
      <c r="K110" s="82"/>
    </row>
    <row r="111" spans="1:11" ht="16.5" x14ac:dyDescent="0.3">
      <c r="A111" s="77"/>
      <c r="B111" s="78"/>
      <c r="C111" s="79"/>
      <c r="D111" s="127" t="s">
        <v>31</v>
      </c>
      <c r="E111" s="80">
        <v>1</v>
      </c>
      <c r="F111" s="80">
        <v>538000.1</v>
      </c>
      <c r="G111" s="80">
        <f t="shared" si="1"/>
        <v>538000.1</v>
      </c>
      <c r="H111" s="80">
        <f>SUM(G108:G111)</f>
        <v>3113999.9</v>
      </c>
      <c r="I111" s="159" t="s">
        <v>310</v>
      </c>
      <c r="J111" s="81"/>
      <c r="K111" s="82"/>
    </row>
    <row r="112" spans="1:11" ht="16.5" x14ac:dyDescent="0.3">
      <c r="A112" s="77"/>
      <c r="B112" s="78"/>
      <c r="C112" s="79"/>
      <c r="D112" s="127"/>
      <c r="E112" s="80"/>
      <c r="F112" s="80"/>
      <c r="G112" s="80">
        <f t="shared" si="1"/>
        <v>0</v>
      </c>
      <c r="H112" s="80"/>
      <c r="I112" s="159"/>
      <c r="J112" s="81"/>
      <c r="K112" s="82"/>
    </row>
    <row r="113" spans="1:11" ht="16.5" x14ac:dyDescent="0.3">
      <c r="A113" s="77">
        <v>43376</v>
      </c>
      <c r="B113" s="78" t="s">
        <v>2197</v>
      </c>
      <c r="C113" s="79" t="s">
        <v>77</v>
      </c>
      <c r="D113" s="127" t="s">
        <v>31</v>
      </c>
      <c r="E113" s="80">
        <v>9</v>
      </c>
      <c r="F113" s="80">
        <v>511100.09499999997</v>
      </c>
      <c r="G113" s="80">
        <f t="shared" si="1"/>
        <v>4599900.8549999995</v>
      </c>
      <c r="H113" s="80">
        <f>G113</f>
        <v>4599900.8549999995</v>
      </c>
      <c r="I113" s="159" t="s">
        <v>309</v>
      </c>
      <c r="J113" s="81"/>
      <c r="K113" s="82"/>
    </row>
    <row r="114" spans="1:11" ht="16.5" x14ac:dyDescent="0.3">
      <c r="A114" s="77"/>
      <c r="B114" s="78"/>
      <c r="C114" s="79"/>
      <c r="D114" s="127"/>
      <c r="E114" s="80"/>
      <c r="F114" s="80"/>
      <c r="G114" s="80">
        <f t="shared" si="1"/>
        <v>0</v>
      </c>
      <c r="H114" s="80"/>
      <c r="I114" s="159"/>
      <c r="J114" s="81"/>
      <c r="K114" s="82"/>
    </row>
    <row r="115" spans="1:11" ht="16.5" x14ac:dyDescent="0.3">
      <c r="A115" s="77">
        <v>43376</v>
      </c>
      <c r="B115" s="78" t="s">
        <v>2198</v>
      </c>
      <c r="C115" s="79" t="s">
        <v>2199</v>
      </c>
      <c r="D115" s="127" t="s">
        <v>1094</v>
      </c>
      <c r="E115" s="80">
        <v>2</v>
      </c>
      <c r="F115" s="80">
        <v>199999.8</v>
      </c>
      <c r="G115" s="80">
        <f t="shared" si="1"/>
        <v>399999.6</v>
      </c>
      <c r="H115" s="80"/>
      <c r="I115" s="159"/>
      <c r="J115" s="81"/>
      <c r="K115" s="82"/>
    </row>
    <row r="116" spans="1:11" ht="16.5" x14ac:dyDescent="0.3">
      <c r="A116" s="77"/>
      <c r="B116" s="78"/>
      <c r="C116" s="79"/>
      <c r="D116" s="127" t="s">
        <v>887</v>
      </c>
      <c r="E116" s="80">
        <v>1</v>
      </c>
      <c r="F116" s="80">
        <v>215000.5</v>
      </c>
      <c r="G116" s="80">
        <f t="shared" si="1"/>
        <v>215000.5</v>
      </c>
      <c r="H116" s="80">
        <f>SUM(G115:G116)</f>
        <v>615000.1</v>
      </c>
      <c r="I116" s="159" t="s">
        <v>1756</v>
      </c>
      <c r="J116" s="81"/>
      <c r="K116" s="82"/>
    </row>
    <row r="117" spans="1:11" ht="16.5" x14ac:dyDescent="0.3">
      <c r="A117" s="77"/>
      <c r="B117" s="78"/>
      <c r="C117" s="79"/>
      <c r="D117" s="127"/>
      <c r="E117" s="80"/>
      <c r="F117" s="80"/>
      <c r="G117" s="80">
        <f t="shared" si="1"/>
        <v>0</v>
      </c>
      <c r="H117" s="80"/>
      <c r="I117" s="159"/>
      <c r="J117" s="81"/>
      <c r="K117" s="82"/>
    </row>
    <row r="118" spans="1:11" ht="16.5" x14ac:dyDescent="0.3">
      <c r="A118" s="77">
        <v>43376</v>
      </c>
      <c r="B118" s="78" t="s">
        <v>2200</v>
      </c>
      <c r="C118" s="79" t="s">
        <v>1893</v>
      </c>
      <c r="D118" s="127" t="s">
        <v>887</v>
      </c>
      <c r="E118" s="80">
        <v>12</v>
      </c>
      <c r="F118" s="80">
        <v>215000.5</v>
      </c>
      <c r="G118" s="80">
        <f t="shared" si="1"/>
        <v>2580006</v>
      </c>
      <c r="H118" s="80"/>
      <c r="I118" s="159"/>
      <c r="J118" s="81"/>
      <c r="K118" s="82"/>
    </row>
    <row r="119" spans="1:11" ht="16.5" x14ac:dyDescent="0.3">
      <c r="A119" s="77"/>
      <c r="B119" s="78"/>
      <c r="C119" s="79"/>
      <c r="D119" s="127" t="s">
        <v>1094</v>
      </c>
      <c r="E119" s="80">
        <v>12</v>
      </c>
      <c r="F119" s="80">
        <v>199999.8</v>
      </c>
      <c r="G119" s="80">
        <f t="shared" si="1"/>
        <v>2399997.5999999996</v>
      </c>
      <c r="H119" s="80">
        <f>SUM(G118:G119)</f>
        <v>4980003.5999999996</v>
      </c>
      <c r="I119" s="159" t="s">
        <v>1756</v>
      </c>
      <c r="J119" s="81"/>
      <c r="K119" s="82"/>
    </row>
    <row r="120" spans="1:11" ht="16.5" x14ac:dyDescent="0.3">
      <c r="A120" s="77"/>
      <c r="B120" s="78"/>
      <c r="C120" s="79"/>
      <c r="D120" s="127"/>
      <c r="E120" s="80"/>
      <c r="F120" s="80"/>
      <c r="G120" s="80">
        <f t="shared" si="1"/>
        <v>0</v>
      </c>
      <c r="H120" s="80"/>
      <c r="I120" s="159"/>
      <c r="J120" s="81"/>
      <c r="K120" s="82"/>
    </row>
    <row r="121" spans="1:11" ht="16.5" x14ac:dyDescent="0.3">
      <c r="A121" s="77">
        <v>43376</v>
      </c>
      <c r="B121" s="78" t="s">
        <v>2201</v>
      </c>
      <c r="C121" s="79" t="s">
        <v>87</v>
      </c>
      <c r="D121" s="127" t="s">
        <v>2094</v>
      </c>
      <c r="E121" s="80">
        <v>3</v>
      </c>
      <c r="F121" s="80">
        <v>234000.36</v>
      </c>
      <c r="G121" s="80">
        <f t="shared" si="1"/>
        <v>702001.08</v>
      </c>
      <c r="H121" s="80">
        <f>G121</f>
        <v>702001.08</v>
      </c>
      <c r="I121" s="159" t="s">
        <v>674</v>
      </c>
      <c r="J121" s="81"/>
      <c r="K121" s="82"/>
    </row>
    <row r="122" spans="1:11" ht="16.5" x14ac:dyDescent="0.3">
      <c r="A122" s="77"/>
      <c r="B122" s="78"/>
      <c r="C122" s="79"/>
      <c r="D122" s="127"/>
      <c r="E122" s="80"/>
      <c r="F122" s="80"/>
      <c r="G122" s="80">
        <f t="shared" si="1"/>
        <v>0</v>
      </c>
      <c r="H122" s="80"/>
      <c r="I122" s="159"/>
      <c r="J122" s="81"/>
      <c r="K122" s="82"/>
    </row>
    <row r="123" spans="1:11" ht="16.5" x14ac:dyDescent="0.3">
      <c r="A123" s="77">
        <v>43376</v>
      </c>
      <c r="B123" s="78" t="s">
        <v>2202</v>
      </c>
      <c r="C123" s="79" t="s">
        <v>445</v>
      </c>
      <c r="D123" s="127" t="s">
        <v>28</v>
      </c>
      <c r="E123" s="80">
        <v>1</v>
      </c>
      <c r="F123" s="80">
        <v>542450.09499999997</v>
      </c>
      <c r="G123" s="80">
        <f t="shared" si="1"/>
        <v>542450.09499999997</v>
      </c>
      <c r="H123" s="80">
        <f>G123</f>
        <v>542450.09499999997</v>
      </c>
      <c r="I123" s="159" t="s">
        <v>309</v>
      </c>
      <c r="J123" s="81"/>
      <c r="K123" s="82"/>
    </row>
    <row r="124" spans="1:11" ht="16.5" x14ac:dyDescent="0.3">
      <c r="A124" s="77"/>
      <c r="B124" s="78"/>
      <c r="C124" s="79"/>
      <c r="D124" s="127"/>
      <c r="E124" s="80"/>
      <c r="F124" s="80"/>
      <c r="G124" s="80">
        <f t="shared" si="1"/>
        <v>0</v>
      </c>
      <c r="H124" s="80"/>
      <c r="I124" s="159"/>
      <c r="J124" s="81"/>
      <c r="K124" s="82"/>
    </row>
    <row r="125" spans="1:11" ht="16.5" x14ac:dyDescent="0.3">
      <c r="A125" s="77">
        <v>43376</v>
      </c>
      <c r="B125" s="78" t="s">
        <v>2203</v>
      </c>
      <c r="C125" s="79" t="s">
        <v>2204</v>
      </c>
      <c r="D125" s="127" t="s">
        <v>28</v>
      </c>
      <c r="E125" s="80">
        <v>12</v>
      </c>
      <c r="F125" s="80">
        <v>571000.1</v>
      </c>
      <c r="G125" s="80">
        <f t="shared" si="1"/>
        <v>6852001.1999999993</v>
      </c>
      <c r="H125" s="80">
        <f>G125</f>
        <v>6852001.1999999993</v>
      </c>
      <c r="I125" s="159" t="s">
        <v>1216</v>
      </c>
      <c r="J125" s="81"/>
      <c r="K125" s="82"/>
    </row>
    <row r="126" spans="1:11" ht="16.5" x14ac:dyDescent="0.3">
      <c r="A126" s="77"/>
      <c r="B126" s="78"/>
      <c r="C126" s="79"/>
      <c r="D126" s="127"/>
      <c r="E126" s="80"/>
      <c r="F126" s="80"/>
      <c r="G126" s="80">
        <f t="shared" si="1"/>
        <v>0</v>
      </c>
      <c r="H126" s="80"/>
      <c r="I126" s="159"/>
      <c r="J126" s="81"/>
      <c r="K126" s="82"/>
    </row>
    <row r="127" spans="1:11" ht="16.5" x14ac:dyDescent="0.3">
      <c r="A127" s="77">
        <v>43376</v>
      </c>
      <c r="B127" s="78" t="s">
        <v>2205</v>
      </c>
      <c r="C127" s="79" t="s">
        <v>2206</v>
      </c>
      <c r="D127" s="127" t="s">
        <v>1678</v>
      </c>
      <c r="E127" s="80">
        <v>3</v>
      </c>
      <c r="F127" s="80">
        <v>671000</v>
      </c>
      <c r="G127" s="80">
        <f t="shared" si="1"/>
        <v>2013000</v>
      </c>
      <c r="H127" s="80">
        <f>G127</f>
        <v>2013000</v>
      </c>
      <c r="I127" s="159" t="s">
        <v>1216</v>
      </c>
      <c r="J127" s="81"/>
      <c r="K127" s="82"/>
    </row>
    <row r="128" spans="1:11" ht="16.5" x14ac:dyDescent="0.3">
      <c r="A128" s="77"/>
      <c r="B128" s="78"/>
      <c r="C128" s="79"/>
      <c r="D128" s="127"/>
      <c r="E128" s="80"/>
      <c r="F128" s="80"/>
      <c r="G128" s="80">
        <f t="shared" si="1"/>
        <v>0</v>
      </c>
      <c r="H128" s="80"/>
      <c r="I128" s="159"/>
      <c r="J128" s="81"/>
      <c r="K128" s="82"/>
    </row>
    <row r="129" spans="1:11" ht="16.5" x14ac:dyDescent="0.3">
      <c r="A129" s="77">
        <v>43376</v>
      </c>
      <c r="B129" s="78" t="s">
        <v>2207</v>
      </c>
      <c r="C129" s="79" t="s">
        <v>1805</v>
      </c>
      <c r="D129" s="127" t="s">
        <v>104</v>
      </c>
      <c r="E129" s="80">
        <v>1</v>
      </c>
      <c r="F129" s="80">
        <v>538000.1</v>
      </c>
      <c r="G129" s="80">
        <f t="shared" si="1"/>
        <v>538000.1</v>
      </c>
      <c r="H129" s="80">
        <f>G129</f>
        <v>538000.1</v>
      </c>
      <c r="I129" s="159" t="s">
        <v>309</v>
      </c>
      <c r="J129" s="81"/>
      <c r="K129" s="82"/>
    </row>
    <row r="130" spans="1:11" ht="16.5" x14ac:dyDescent="0.3">
      <c r="A130" s="77"/>
      <c r="B130" s="78"/>
      <c r="C130" s="79"/>
      <c r="D130" s="127"/>
      <c r="E130" s="80"/>
      <c r="F130" s="80"/>
      <c r="G130" s="80">
        <f t="shared" si="1"/>
        <v>0</v>
      </c>
      <c r="H130" s="80"/>
      <c r="I130" s="159"/>
      <c r="J130" s="81"/>
      <c r="K130" s="82"/>
    </row>
    <row r="131" spans="1:11" ht="16.5" x14ac:dyDescent="0.3">
      <c r="A131" s="77">
        <v>43376</v>
      </c>
      <c r="B131" s="78" t="s">
        <v>2208</v>
      </c>
      <c r="C131" s="79" t="s">
        <v>778</v>
      </c>
      <c r="D131" s="127" t="s">
        <v>1094</v>
      </c>
      <c r="E131" s="80">
        <v>3</v>
      </c>
      <c r="F131" s="80">
        <v>199999.8</v>
      </c>
      <c r="G131" s="80">
        <f t="shared" si="1"/>
        <v>599999.39999999991</v>
      </c>
      <c r="H131" s="80"/>
      <c r="I131" s="159"/>
      <c r="J131" s="81"/>
      <c r="K131" s="82"/>
    </row>
    <row r="132" spans="1:11" ht="16.5" x14ac:dyDescent="0.3">
      <c r="A132" s="77"/>
      <c r="B132" s="78"/>
      <c r="C132" s="79"/>
      <c r="D132" s="127" t="s">
        <v>109</v>
      </c>
      <c r="E132" s="80">
        <v>3</v>
      </c>
      <c r="F132" s="80">
        <v>215000.5</v>
      </c>
      <c r="G132" s="80">
        <f t="shared" si="1"/>
        <v>645001.5</v>
      </c>
      <c r="H132" s="80">
        <f>SUM(G131:G132)</f>
        <v>1245000.8999999999</v>
      </c>
      <c r="I132" s="159" t="s">
        <v>312</v>
      </c>
      <c r="J132" s="81"/>
      <c r="K132" s="82"/>
    </row>
    <row r="133" spans="1:11" ht="16.5" x14ac:dyDescent="0.3">
      <c r="A133" s="77"/>
      <c r="B133" s="78"/>
      <c r="C133" s="79"/>
      <c r="D133" s="127"/>
      <c r="E133" s="80"/>
      <c r="F133" s="80"/>
      <c r="G133" s="80">
        <f t="shared" si="1"/>
        <v>0</v>
      </c>
      <c r="H133" s="80"/>
      <c r="I133" s="159"/>
      <c r="J133" s="81"/>
      <c r="K133" s="82"/>
    </row>
    <row r="134" spans="1:11" ht="16.5" x14ac:dyDescent="0.3">
      <c r="A134" s="77">
        <v>43376</v>
      </c>
      <c r="B134" s="78" t="s">
        <v>2209</v>
      </c>
      <c r="C134" s="79" t="s">
        <v>1360</v>
      </c>
      <c r="D134" s="127" t="s">
        <v>104</v>
      </c>
      <c r="E134" s="80">
        <v>1</v>
      </c>
      <c r="F134" s="80">
        <v>538000.1</v>
      </c>
      <c r="G134" s="80">
        <f t="shared" si="1"/>
        <v>538000.1</v>
      </c>
      <c r="H134" s="80">
        <f>G134</f>
        <v>538000.1</v>
      </c>
      <c r="I134" s="159" t="s">
        <v>309</v>
      </c>
      <c r="J134" s="81"/>
      <c r="K134" s="82"/>
    </row>
    <row r="135" spans="1:11" ht="16.5" x14ac:dyDescent="0.3">
      <c r="A135" s="77"/>
      <c r="B135" s="78"/>
      <c r="C135" s="79"/>
      <c r="D135" s="127"/>
      <c r="E135" s="80"/>
      <c r="F135" s="80"/>
      <c r="G135" s="80">
        <f t="shared" si="1"/>
        <v>0</v>
      </c>
      <c r="H135" s="80"/>
      <c r="I135" s="159"/>
      <c r="J135" s="81"/>
      <c r="K135" s="82"/>
    </row>
    <row r="136" spans="1:11" ht="16.5" x14ac:dyDescent="0.3">
      <c r="A136" s="77">
        <v>43376</v>
      </c>
      <c r="B136" s="78" t="s">
        <v>2210</v>
      </c>
      <c r="C136" s="79" t="s">
        <v>1139</v>
      </c>
      <c r="D136" s="127" t="s">
        <v>887</v>
      </c>
      <c r="E136" s="80">
        <v>2</v>
      </c>
      <c r="F136" s="80">
        <v>215000.5</v>
      </c>
      <c r="G136" s="80">
        <f t="shared" si="1"/>
        <v>430001</v>
      </c>
      <c r="H136" s="80">
        <f>G136</f>
        <v>430001</v>
      </c>
      <c r="I136" s="159" t="s">
        <v>309</v>
      </c>
      <c r="J136" s="81"/>
      <c r="K136" s="82"/>
    </row>
    <row r="137" spans="1:11" ht="16.5" x14ac:dyDescent="0.3">
      <c r="A137" s="77"/>
      <c r="B137" s="78"/>
      <c r="C137" s="79"/>
      <c r="D137" s="127"/>
      <c r="E137" s="80"/>
      <c r="F137" s="80"/>
      <c r="G137" s="80">
        <f t="shared" si="1"/>
        <v>0</v>
      </c>
      <c r="H137" s="80"/>
      <c r="I137" s="159"/>
      <c r="J137" s="81"/>
      <c r="K137" s="82"/>
    </row>
    <row r="138" spans="1:11" ht="16.5" x14ac:dyDescent="0.3">
      <c r="A138" s="77">
        <v>43376</v>
      </c>
      <c r="B138" s="78" t="s">
        <v>2211</v>
      </c>
      <c r="C138" s="79" t="s">
        <v>244</v>
      </c>
      <c r="D138" s="127" t="s">
        <v>31</v>
      </c>
      <c r="E138" s="80">
        <v>2</v>
      </c>
      <c r="F138" s="80">
        <v>511100.09499999997</v>
      </c>
      <c r="G138" s="80">
        <f t="shared" si="1"/>
        <v>1022200.19</v>
      </c>
      <c r="H138" s="80">
        <f>G138</f>
        <v>1022200.19</v>
      </c>
      <c r="I138" s="159" t="s">
        <v>309</v>
      </c>
      <c r="J138" s="81"/>
      <c r="K138" s="82"/>
    </row>
    <row r="139" spans="1:11" ht="16.5" x14ac:dyDescent="0.3">
      <c r="A139" s="77"/>
      <c r="B139" s="78"/>
      <c r="C139" s="79"/>
      <c r="D139" s="127"/>
      <c r="E139" s="80"/>
      <c r="F139" s="80"/>
      <c r="G139" s="80">
        <f t="shared" si="1"/>
        <v>0</v>
      </c>
      <c r="H139" s="80"/>
      <c r="I139" s="159"/>
      <c r="J139" s="81"/>
      <c r="K139" s="82"/>
    </row>
    <row r="140" spans="1:11" ht="16.5" x14ac:dyDescent="0.3">
      <c r="A140" s="77">
        <v>43376</v>
      </c>
      <c r="B140" s="78" t="s">
        <v>2216</v>
      </c>
      <c r="C140" s="79" t="s">
        <v>1194</v>
      </c>
      <c r="D140" s="127" t="s">
        <v>1915</v>
      </c>
      <c r="E140" s="80">
        <v>3</v>
      </c>
      <c r="F140" s="80">
        <v>148500</v>
      </c>
      <c r="G140" s="80">
        <f t="shared" si="1"/>
        <v>445500</v>
      </c>
      <c r="H140" s="80">
        <f>G140</f>
        <v>445500</v>
      </c>
      <c r="I140" s="159" t="s">
        <v>1213</v>
      </c>
      <c r="J140" s="81"/>
      <c r="K140" s="82"/>
    </row>
    <row r="141" spans="1:11" ht="16.5" x14ac:dyDescent="0.3">
      <c r="A141" s="77"/>
      <c r="B141" s="78"/>
      <c r="C141" s="79"/>
      <c r="D141" s="127"/>
      <c r="E141" s="80"/>
      <c r="F141" s="80"/>
      <c r="G141" s="80">
        <f t="shared" si="1"/>
        <v>0</v>
      </c>
      <c r="H141" s="80"/>
      <c r="I141" s="159"/>
      <c r="J141" s="81"/>
      <c r="K141" s="82"/>
    </row>
    <row r="142" spans="1:11" ht="16.5" x14ac:dyDescent="0.3">
      <c r="A142" s="77">
        <v>43376</v>
      </c>
      <c r="B142" s="78" t="s">
        <v>2212</v>
      </c>
      <c r="C142" s="79" t="s">
        <v>12</v>
      </c>
      <c r="D142" s="127" t="s">
        <v>28</v>
      </c>
      <c r="E142" s="80">
        <v>24</v>
      </c>
      <c r="F142" s="80">
        <v>542450.09</v>
      </c>
      <c r="G142" s="80">
        <f t="shared" si="1"/>
        <v>13018802.16</v>
      </c>
      <c r="H142" s="80"/>
      <c r="I142" s="159"/>
      <c r="J142" s="81"/>
      <c r="K142" s="82"/>
    </row>
    <row r="143" spans="1:11" ht="16.5" x14ac:dyDescent="0.3">
      <c r="A143" s="77"/>
      <c r="B143" s="78"/>
      <c r="C143" s="79"/>
      <c r="D143" s="127" t="s">
        <v>2213</v>
      </c>
      <c r="E143" s="80">
        <v>2</v>
      </c>
      <c r="F143" s="80">
        <v>1049749.52</v>
      </c>
      <c r="G143" s="80">
        <f t="shared" si="1"/>
        <v>2099499.04</v>
      </c>
      <c r="H143" s="80">
        <f>SUM(G142:G143)</f>
        <v>15118301.199999999</v>
      </c>
      <c r="I143" s="159" t="s">
        <v>309</v>
      </c>
      <c r="J143" s="81"/>
      <c r="K143" s="82"/>
    </row>
    <row r="144" spans="1:11" ht="16.5" x14ac:dyDescent="0.3">
      <c r="A144" s="77"/>
      <c r="B144" s="78"/>
      <c r="C144" s="79"/>
      <c r="D144" s="127"/>
      <c r="E144" s="80"/>
      <c r="F144" s="80"/>
      <c r="G144" s="80">
        <f t="shared" si="1"/>
        <v>0</v>
      </c>
      <c r="H144" s="80"/>
      <c r="I144" s="159"/>
      <c r="J144" s="81"/>
      <c r="K144" s="82"/>
    </row>
    <row r="145" spans="1:11" ht="16.5" x14ac:dyDescent="0.3">
      <c r="A145" s="77">
        <v>43376</v>
      </c>
      <c r="B145" s="78" t="s">
        <v>2214</v>
      </c>
      <c r="C145" s="79" t="s">
        <v>829</v>
      </c>
      <c r="D145" s="127" t="s">
        <v>2215</v>
      </c>
      <c r="E145" s="80">
        <v>2</v>
      </c>
      <c r="F145" s="80">
        <v>764749.81</v>
      </c>
      <c r="G145" s="80">
        <f t="shared" si="1"/>
        <v>1529499.62</v>
      </c>
      <c r="H145" s="80">
        <f>G145</f>
        <v>1529499.62</v>
      </c>
      <c r="I145" s="159" t="s">
        <v>309</v>
      </c>
      <c r="J145" s="81"/>
      <c r="K145" s="82"/>
    </row>
    <row r="146" spans="1:11" ht="16.5" x14ac:dyDescent="0.3">
      <c r="A146" s="77"/>
      <c r="B146" s="78"/>
      <c r="C146" s="79"/>
      <c r="D146" s="127"/>
      <c r="E146" s="80"/>
      <c r="F146" s="80"/>
      <c r="G146" s="80">
        <f t="shared" si="1"/>
        <v>0</v>
      </c>
      <c r="H146" s="80"/>
      <c r="I146" s="159"/>
      <c r="J146" s="81"/>
      <c r="K146" s="82"/>
    </row>
    <row r="147" spans="1:11" ht="16.5" x14ac:dyDescent="0.3">
      <c r="A147" s="77">
        <v>43377</v>
      </c>
      <c r="B147" s="78" t="s">
        <v>2217</v>
      </c>
      <c r="C147" s="79" t="s">
        <v>985</v>
      </c>
      <c r="D147" s="127" t="s">
        <v>1719</v>
      </c>
      <c r="E147" s="80">
        <v>24</v>
      </c>
      <c r="F147" s="80">
        <v>66999.899999999994</v>
      </c>
      <c r="G147" s="80">
        <f t="shared" si="1"/>
        <v>1607997.5999999999</v>
      </c>
      <c r="H147" s="80"/>
      <c r="I147" s="159"/>
      <c r="J147" s="81"/>
      <c r="K147" s="82"/>
    </row>
    <row r="148" spans="1:11" ht="16.5" x14ac:dyDescent="0.3">
      <c r="A148" s="77"/>
      <c r="B148" s="78"/>
      <c r="C148" s="79"/>
      <c r="D148" s="127" t="s">
        <v>1721</v>
      </c>
      <c r="E148" s="80">
        <v>24</v>
      </c>
      <c r="F148" s="80">
        <v>133999.79999999999</v>
      </c>
      <c r="G148" s="80">
        <f t="shared" si="1"/>
        <v>3215995.1999999997</v>
      </c>
      <c r="H148" s="80"/>
      <c r="I148" s="159"/>
      <c r="J148" s="81"/>
      <c r="K148" s="82"/>
    </row>
    <row r="149" spans="1:11" ht="16.5" x14ac:dyDescent="0.3">
      <c r="A149" s="77"/>
      <c r="B149" s="78"/>
      <c r="C149" s="79"/>
      <c r="D149" s="127" t="s">
        <v>1933</v>
      </c>
      <c r="E149" s="80">
        <v>24</v>
      </c>
      <c r="F149" s="80">
        <v>66999.899999999994</v>
      </c>
      <c r="G149" s="80">
        <f t="shared" si="1"/>
        <v>1607997.5999999999</v>
      </c>
      <c r="H149" s="80"/>
      <c r="I149" s="159"/>
      <c r="J149" s="81"/>
      <c r="K149" s="82"/>
    </row>
    <row r="150" spans="1:11" ht="16.5" x14ac:dyDescent="0.3">
      <c r="A150" s="77"/>
      <c r="B150" s="78"/>
      <c r="C150" s="79"/>
      <c r="D150" s="127" t="s">
        <v>1722</v>
      </c>
      <c r="E150" s="80">
        <v>24</v>
      </c>
      <c r="F150" s="80">
        <v>133999.79999999999</v>
      </c>
      <c r="G150" s="80">
        <f t="shared" si="1"/>
        <v>3215995.1999999997</v>
      </c>
      <c r="H150" s="80"/>
      <c r="I150" s="159"/>
      <c r="J150" s="81"/>
      <c r="K150" s="82"/>
    </row>
    <row r="151" spans="1:11" ht="16.5" x14ac:dyDescent="0.3">
      <c r="A151" s="77"/>
      <c r="B151" s="78"/>
      <c r="C151" s="79"/>
      <c r="D151" s="127" t="s">
        <v>1930</v>
      </c>
      <c r="E151" s="80">
        <v>24</v>
      </c>
      <c r="F151" s="80">
        <v>66999.899999999994</v>
      </c>
      <c r="G151" s="80">
        <f t="shared" si="1"/>
        <v>1607997.5999999999</v>
      </c>
      <c r="H151" s="80">
        <f>SUM(G147:G151)</f>
        <v>11255983.199999999</v>
      </c>
      <c r="I151" s="159" t="s">
        <v>1213</v>
      </c>
      <c r="J151" s="81"/>
      <c r="K151" s="82"/>
    </row>
    <row r="152" spans="1:11" ht="16.5" x14ac:dyDescent="0.3">
      <c r="A152" s="77"/>
      <c r="B152" s="78"/>
      <c r="C152" s="79"/>
      <c r="D152" s="127"/>
      <c r="E152" s="80"/>
      <c r="F152" s="80"/>
      <c r="G152" s="80">
        <f t="shared" si="1"/>
        <v>0</v>
      </c>
      <c r="H152" s="80"/>
      <c r="I152" s="159"/>
      <c r="J152" s="81"/>
      <c r="K152" s="82"/>
    </row>
    <row r="153" spans="1:11" ht="16.5" x14ac:dyDescent="0.3">
      <c r="A153" s="77">
        <v>43377</v>
      </c>
      <c r="B153" s="78" t="s">
        <v>2218</v>
      </c>
      <c r="C153" s="79" t="s">
        <v>253</v>
      </c>
      <c r="D153" s="127" t="s">
        <v>109</v>
      </c>
      <c r="E153" s="80">
        <v>4</v>
      </c>
      <c r="F153" s="80">
        <v>215000.5</v>
      </c>
      <c r="G153" s="80">
        <f t="shared" si="1"/>
        <v>860002</v>
      </c>
      <c r="H153" s="80">
        <f>G153</f>
        <v>860002</v>
      </c>
      <c r="I153" s="159" t="s">
        <v>315</v>
      </c>
      <c r="J153" s="81"/>
      <c r="K153" s="82"/>
    </row>
    <row r="154" spans="1:11" ht="16.5" x14ac:dyDescent="0.3">
      <c r="A154" s="77"/>
      <c r="B154" s="78"/>
      <c r="C154" s="79"/>
      <c r="D154" s="127"/>
      <c r="E154" s="80"/>
      <c r="F154" s="80"/>
      <c r="G154" s="80">
        <f t="shared" si="1"/>
        <v>0</v>
      </c>
      <c r="H154" s="80"/>
      <c r="I154" s="159"/>
      <c r="J154" s="81"/>
      <c r="K154" s="82"/>
    </row>
    <row r="155" spans="1:11" ht="16.5" x14ac:dyDescent="0.3">
      <c r="A155" s="77">
        <v>43377</v>
      </c>
      <c r="B155" s="78" t="s">
        <v>2219</v>
      </c>
      <c r="C155" s="79" t="s">
        <v>53</v>
      </c>
      <c r="D155" s="127" t="s">
        <v>31</v>
      </c>
      <c r="E155" s="80">
        <v>3</v>
      </c>
      <c r="F155" s="80">
        <v>538000.1</v>
      </c>
      <c r="G155" s="80">
        <f t="shared" si="1"/>
        <v>1614000.2999999998</v>
      </c>
      <c r="H155" s="80">
        <f>G155</f>
        <v>1614000.2999999998</v>
      </c>
      <c r="I155" s="159" t="s">
        <v>309</v>
      </c>
      <c r="J155" s="81"/>
      <c r="K155" s="82"/>
    </row>
    <row r="156" spans="1:11" ht="16.5" x14ac:dyDescent="0.3">
      <c r="A156" s="77"/>
      <c r="B156" s="78"/>
      <c r="C156" s="79"/>
      <c r="D156" s="127"/>
      <c r="E156" s="80"/>
      <c r="F156" s="80"/>
      <c r="G156" s="80">
        <f t="shared" si="1"/>
        <v>0</v>
      </c>
      <c r="H156" s="80"/>
      <c r="I156" s="159"/>
      <c r="J156" s="81"/>
      <c r="K156" s="82"/>
    </row>
    <row r="157" spans="1:11" ht="16.5" x14ac:dyDescent="0.3">
      <c r="A157" s="77">
        <v>43377</v>
      </c>
      <c r="B157" s="78" t="s">
        <v>2220</v>
      </c>
      <c r="C157" s="79" t="s">
        <v>244</v>
      </c>
      <c r="D157" s="127" t="s">
        <v>31</v>
      </c>
      <c r="E157" s="80">
        <v>4</v>
      </c>
      <c r="F157" s="80">
        <v>511100.09499999997</v>
      </c>
      <c r="G157" s="80">
        <f t="shared" si="1"/>
        <v>2044400.38</v>
      </c>
      <c r="H157" s="80">
        <f>G157</f>
        <v>2044400.38</v>
      </c>
      <c r="I157" s="159" t="s">
        <v>309</v>
      </c>
      <c r="J157" s="81"/>
      <c r="K157" s="82"/>
    </row>
    <row r="158" spans="1:11" ht="16.5" x14ac:dyDescent="0.3">
      <c r="A158" s="77"/>
      <c r="B158" s="78"/>
      <c r="C158" s="79"/>
      <c r="D158" s="127"/>
      <c r="E158" s="80"/>
      <c r="F158" s="80"/>
      <c r="G158" s="80">
        <f t="shared" si="1"/>
        <v>0</v>
      </c>
      <c r="H158" s="80"/>
      <c r="I158" s="159"/>
      <c r="J158" s="81"/>
      <c r="K158" s="82"/>
    </row>
    <row r="159" spans="1:11" ht="16.5" x14ac:dyDescent="0.3">
      <c r="A159" s="77">
        <v>43377</v>
      </c>
      <c r="B159" s="78" t="s">
        <v>2221</v>
      </c>
      <c r="C159" s="79" t="s">
        <v>2222</v>
      </c>
      <c r="D159" s="127" t="s">
        <v>104</v>
      </c>
      <c r="E159" s="80">
        <v>1</v>
      </c>
      <c r="F159" s="80">
        <v>511100.09499999997</v>
      </c>
      <c r="G159" s="80">
        <f t="shared" si="1"/>
        <v>511100.09499999997</v>
      </c>
      <c r="H159" s="80">
        <f>G159</f>
        <v>511100.09499999997</v>
      </c>
      <c r="I159" s="159" t="s">
        <v>312</v>
      </c>
      <c r="J159" s="81"/>
      <c r="K159" s="82"/>
    </row>
    <row r="160" spans="1:11" ht="16.5" x14ac:dyDescent="0.3">
      <c r="A160" s="77"/>
      <c r="B160" s="78"/>
      <c r="C160" s="79"/>
      <c r="D160" s="127"/>
      <c r="E160" s="80"/>
      <c r="F160" s="80"/>
      <c r="G160" s="80">
        <f t="shared" si="1"/>
        <v>0</v>
      </c>
      <c r="H160" s="80"/>
      <c r="I160" s="159"/>
      <c r="J160" s="81"/>
      <c r="K160" s="82"/>
    </row>
    <row r="161" spans="1:11" ht="16.5" x14ac:dyDescent="0.3">
      <c r="A161" s="77">
        <v>43377</v>
      </c>
      <c r="B161" s="78" t="s">
        <v>2223</v>
      </c>
      <c r="C161" s="79" t="s">
        <v>808</v>
      </c>
      <c r="D161" s="127" t="s">
        <v>20</v>
      </c>
      <c r="E161" s="80">
        <v>1</v>
      </c>
      <c r="F161" s="80">
        <v>542450.09499999997</v>
      </c>
      <c r="G161" s="80">
        <f t="shared" si="1"/>
        <v>542450.09499999997</v>
      </c>
      <c r="H161" s="80">
        <f>G161</f>
        <v>542450.09499999997</v>
      </c>
      <c r="I161" s="159" t="s">
        <v>309</v>
      </c>
      <c r="J161" s="81"/>
      <c r="K161" s="82"/>
    </row>
    <row r="162" spans="1:11" ht="16.5" x14ac:dyDescent="0.3">
      <c r="A162" s="77"/>
      <c r="B162" s="78"/>
      <c r="C162" s="79"/>
      <c r="D162" s="127"/>
      <c r="E162" s="80"/>
      <c r="F162" s="80"/>
      <c r="G162" s="80">
        <f t="shared" si="1"/>
        <v>0</v>
      </c>
      <c r="H162" s="80"/>
      <c r="I162" s="159"/>
      <c r="J162" s="81"/>
      <c r="K162" s="82"/>
    </row>
    <row r="163" spans="1:11" ht="16.5" x14ac:dyDescent="0.3">
      <c r="A163" s="77">
        <v>43377</v>
      </c>
      <c r="B163" s="78" t="s">
        <v>2224</v>
      </c>
      <c r="C163" s="79" t="s">
        <v>2225</v>
      </c>
      <c r="D163" s="127" t="s">
        <v>319</v>
      </c>
      <c r="E163" s="80">
        <v>1</v>
      </c>
      <c r="F163" s="80">
        <v>570000.47499999998</v>
      </c>
      <c r="G163" s="80">
        <f t="shared" si="1"/>
        <v>570000.47499999998</v>
      </c>
      <c r="H163" s="80">
        <f>G163</f>
        <v>570000.47499999998</v>
      </c>
      <c r="I163" s="159" t="s">
        <v>309</v>
      </c>
      <c r="J163" s="81"/>
      <c r="K163" s="82"/>
    </row>
    <row r="164" spans="1:11" ht="16.5" x14ac:dyDescent="0.3">
      <c r="A164" s="77"/>
      <c r="B164" s="78"/>
      <c r="C164" s="79"/>
      <c r="D164" s="127"/>
      <c r="E164" s="80"/>
      <c r="F164" s="80"/>
      <c r="G164" s="80">
        <f t="shared" si="1"/>
        <v>0</v>
      </c>
      <c r="H164" s="80"/>
      <c r="I164" s="159"/>
      <c r="J164" s="81"/>
      <c r="K164" s="82"/>
    </row>
    <row r="165" spans="1:11" ht="16.5" x14ac:dyDescent="0.3">
      <c r="A165" s="77">
        <v>43377</v>
      </c>
      <c r="B165" s="78" t="s">
        <v>2226</v>
      </c>
      <c r="C165" s="79" t="s">
        <v>237</v>
      </c>
      <c r="D165" s="127" t="s">
        <v>887</v>
      </c>
      <c r="E165" s="80">
        <v>4</v>
      </c>
      <c r="F165" s="80">
        <v>215000.5</v>
      </c>
      <c r="G165" s="80">
        <f t="shared" si="1"/>
        <v>860002</v>
      </c>
      <c r="H165" s="80">
        <f>G165</f>
        <v>860002</v>
      </c>
      <c r="I165" s="159" t="s">
        <v>309</v>
      </c>
      <c r="J165" s="81"/>
      <c r="K165" s="82"/>
    </row>
    <row r="166" spans="1:11" ht="16.5" x14ac:dyDescent="0.3">
      <c r="A166" s="77"/>
      <c r="B166" s="78"/>
      <c r="C166" s="79"/>
      <c r="D166" s="127"/>
      <c r="E166" s="80"/>
      <c r="F166" s="80"/>
      <c r="G166" s="80">
        <f t="shared" si="1"/>
        <v>0</v>
      </c>
      <c r="H166" s="80"/>
      <c r="I166" s="159"/>
      <c r="J166" s="81"/>
      <c r="K166" s="82"/>
    </row>
    <row r="167" spans="1:11" ht="16.5" x14ac:dyDescent="0.3">
      <c r="A167" s="77">
        <v>43377</v>
      </c>
      <c r="B167" s="78" t="s">
        <v>2227</v>
      </c>
      <c r="C167" s="79" t="s">
        <v>442</v>
      </c>
      <c r="D167" s="127" t="s">
        <v>1094</v>
      </c>
      <c r="E167" s="80">
        <v>3</v>
      </c>
      <c r="F167" s="80">
        <v>199999.8</v>
      </c>
      <c r="G167" s="80">
        <f t="shared" si="1"/>
        <v>599999.39999999991</v>
      </c>
      <c r="H167" s="80"/>
      <c r="I167" s="159"/>
      <c r="J167" s="81"/>
      <c r="K167" s="82"/>
    </row>
    <row r="168" spans="1:11" ht="16.5" x14ac:dyDescent="0.3">
      <c r="A168" s="77"/>
      <c r="B168" s="78"/>
      <c r="C168" s="79"/>
      <c r="D168" s="127" t="s">
        <v>104</v>
      </c>
      <c r="E168" s="80">
        <v>1</v>
      </c>
      <c r="F168" s="80">
        <v>511100.09499999997</v>
      </c>
      <c r="G168" s="80">
        <f t="shared" si="1"/>
        <v>511100.09499999997</v>
      </c>
      <c r="H168" s="80"/>
      <c r="I168" s="159"/>
      <c r="J168" s="81"/>
      <c r="K168" s="82"/>
    </row>
    <row r="169" spans="1:11" ht="16.5" x14ac:dyDescent="0.3">
      <c r="A169" s="77"/>
      <c r="B169" s="78"/>
      <c r="C169" s="79"/>
      <c r="D169" s="127" t="s">
        <v>887</v>
      </c>
      <c r="E169" s="80">
        <v>3</v>
      </c>
      <c r="F169" s="80">
        <v>215000.5</v>
      </c>
      <c r="G169" s="80">
        <f t="shared" si="1"/>
        <v>645001.5</v>
      </c>
      <c r="H169" s="80"/>
      <c r="I169" s="159"/>
      <c r="J169" s="81"/>
      <c r="K169" s="82"/>
    </row>
    <row r="170" spans="1:11" ht="16.5" x14ac:dyDescent="0.3">
      <c r="A170" s="77"/>
      <c r="B170" s="78"/>
      <c r="C170" s="79"/>
      <c r="D170" s="127" t="s">
        <v>109</v>
      </c>
      <c r="E170" s="80">
        <v>3</v>
      </c>
      <c r="F170" s="80">
        <v>215000.5</v>
      </c>
      <c r="G170" s="80">
        <f t="shared" si="1"/>
        <v>645001.5</v>
      </c>
      <c r="H170" s="80">
        <f>SUM(G167:G170)</f>
        <v>2401102.4950000001</v>
      </c>
      <c r="I170" s="159" t="s">
        <v>312</v>
      </c>
      <c r="J170" s="81"/>
      <c r="K170" s="82"/>
    </row>
    <row r="171" spans="1:11" ht="16.5" x14ac:dyDescent="0.3">
      <c r="A171" s="77"/>
      <c r="B171" s="78"/>
      <c r="C171" s="79"/>
      <c r="D171" s="127"/>
      <c r="E171" s="80"/>
      <c r="F171" s="80"/>
      <c r="G171" s="80">
        <f t="shared" si="1"/>
        <v>0</v>
      </c>
      <c r="H171" s="80"/>
      <c r="I171" s="159"/>
      <c r="J171" s="81"/>
      <c r="K171" s="82"/>
    </row>
    <row r="172" spans="1:11" ht="16.5" x14ac:dyDescent="0.3">
      <c r="A172" s="77">
        <v>43377</v>
      </c>
      <c r="B172" s="78" t="s">
        <v>2228</v>
      </c>
      <c r="C172" s="79" t="s">
        <v>1019</v>
      </c>
      <c r="D172" s="127" t="s">
        <v>104</v>
      </c>
      <c r="E172" s="80">
        <v>1</v>
      </c>
      <c r="F172" s="80">
        <v>511100.09499999997</v>
      </c>
      <c r="G172" s="80">
        <f t="shared" si="1"/>
        <v>511100.09499999997</v>
      </c>
      <c r="H172" s="80">
        <f>G172</f>
        <v>511100.09499999997</v>
      </c>
      <c r="I172" s="159" t="s">
        <v>309</v>
      </c>
      <c r="J172" s="81"/>
      <c r="K172" s="82"/>
    </row>
    <row r="173" spans="1:11" ht="16.5" x14ac:dyDescent="0.3">
      <c r="A173" s="77"/>
      <c r="B173" s="78"/>
      <c r="C173" s="79"/>
      <c r="D173" s="127"/>
      <c r="E173" s="80"/>
      <c r="F173" s="80"/>
      <c r="G173" s="80">
        <f t="shared" si="1"/>
        <v>0</v>
      </c>
      <c r="H173" s="80"/>
      <c r="I173" s="159"/>
      <c r="J173" s="81"/>
      <c r="K173" s="82"/>
    </row>
    <row r="174" spans="1:11" ht="16.5" x14ac:dyDescent="0.3">
      <c r="A174" s="77">
        <v>43377</v>
      </c>
      <c r="B174" s="78" t="s">
        <v>2229</v>
      </c>
      <c r="C174" s="79" t="s">
        <v>2230</v>
      </c>
      <c r="D174" s="127" t="s">
        <v>20</v>
      </c>
      <c r="E174" s="80">
        <v>12</v>
      </c>
      <c r="F174" s="80">
        <v>574999.69999999995</v>
      </c>
      <c r="G174" s="80">
        <f t="shared" si="1"/>
        <v>6899996.3999999994</v>
      </c>
      <c r="H174" s="80">
        <f>G174</f>
        <v>6899996.3999999994</v>
      </c>
      <c r="I174" s="159" t="s">
        <v>1215</v>
      </c>
      <c r="J174" s="81"/>
      <c r="K174" s="82"/>
    </row>
    <row r="175" spans="1:11" ht="16.5" x14ac:dyDescent="0.3">
      <c r="A175" s="77"/>
      <c r="B175" s="78"/>
      <c r="C175" s="79"/>
      <c r="D175" s="127"/>
      <c r="E175" s="80"/>
      <c r="F175" s="80"/>
      <c r="G175" s="80">
        <f t="shared" si="1"/>
        <v>0</v>
      </c>
      <c r="H175" s="80"/>
      <c r="I175" s="159"/>
      <c r="J175" s="81"/>
      <c r="K175" s="82"/>
    </row>
    <row r="176" spans="1:11" ht="16.5" x14ac:dyDescent="0.3">
      <c r="A176" s="77">
        <v>43377</v>
      </c>
      <c r="B176" s="78" t="s">
        <v>2231</v>
      </c>
      <c r="C176" s="79" t="s">
        <v>1734</v>
      </c>
      <c r="D176" s="127" t="s">
        <v>20</v>
      </c>
      <c r="E176" s="80">
        <v>2</v>
      </c>
      <c r="F176" s="80">
        <v>542450.09499999997</v>
      </c>
      <c r="G176" s="80">
        <f t="shared" si="1"/>
        <v>1084900.19</v>
      </c>
      <c r="H176" s="80">
        <f>G176</f>
        <v>1084900.19</v>
      </c>
      <c r="I176" s="159" t="s">
        <v>309</v>
      </c>
      <c r="J176" s="81"/>
      <c r="K176" s="82"/>
    </row>
    <row r="177" spans="1:11" ht="16.5" x14ac:dyDescent="0.3">
      <c r="A177" s="77"/>
      <c r="B177" s="78"/>
      <c r="C177" s="79"/>
      <c r="D177" s="127"/>
      <c r="E177" s="80"/>
      <c r="F177" s="80"/>
      <c r="G177" s="80">
        <f t="shared" si="1"/>
        <v>0</v>
      </c>
      <c r="H177" s="80"/>
      <c r="I177" s="159"/>
      <c r="J177" s="81"/>
      <c r="K177" s="82"/>
    </row>
    <row r="178" spans="1:11" ht="16.5" x14ac:dyDescent="0.3">
      <c r="A178" s="77">
        <v>43377</v>
      </c>
      <c r="B178" s="78" t="s">
        <v>2232</v>
      </c>
      <c r="C178" s="79" t="s">
        <v>559</v>
      </c>
      <c r="D178" s="127" t="s">
        <v>19</v>
      </c>
      <c r="E178" s="80">
        <v>2</v>
      </c>
      <c r="F178" s="80">
        <v>517000</v>
      </c>
      <c r="G178" s="80">
        <f t="shared" si="1"/>
        <v>1034000</v>
      </c>
      <c r="H178" s="80">
        <f>G178</f>
        <v>1034000</v>
      </c>
      <c r="I178" s="159" t="s">
        <v>1213</v>
      </c>
      <c r="J178" s="81"/>
      <c r="K178" s="82"/>
    </row>
    <row r="179" spans="1:11" ht="16.5" x14ac:dyDescent="0.3">
      <c r="A179" s="77"/>
      <c r="B179" s="78"/>
      <c r="C179" s="79"/>
      <c r="D179" s="127"/>
      <c r="E179" s="80"/>
      <c r="F179" s="80"/>
      <c r="G179" s="80">
        <f t="shared" si="1"/>
        <v>0</v>
      </c>
      <c r="H179" s="80"/>
      <c r="I179" s="159"/>
      <c r="J179" s="81"/>
      <c r="K179" s="82"/>
    </row>
    <row r="180" spans="1:11" ht="16.5" x14ac:dyDescent="0.3">
      <c r="A180" s="77">
        <v>43377</v>
      </c>
      <c r="B180" s="78" t="s">
        <v>2233</v>
      </c>
      <c r="C180" s="79" t="s">
        <v>1957</v>
      </c>
      <c r="D180" s="127" t="s">
        <v>2234</v>
      </c>
      <c r="E180" s="80">
        <v>4</v>
      </c>
      <c r="F180" s="80">
        <v>637450</v>
      </c>
      <c r="G180" s="80">
        <f t="shared" si="1"/>
        <v>2549800</v>
      </c>
      <c r="H180" s="80">
        <f>G180</f>
        <v>2549800</v>
      </c>
      <c r="I180" s="159" t="s">
        <v>309</v>
      </c>
      <c r="J180" s="81"/>
      <c r="K180" s="82"/>
    </row>
    <row r="181" spans="1:11" ht="16.5" x14ac:dyDescent="0.3">
      <c r="A181" s="77"/>
      <c r="B181" s="78"/>
      <c r="C181" s="79"/>
      <c r="D181" s="127"/>
      <c r="E181" s="80"/>
      <c r="F181" s="80"/>
      <c r="G181" s="80">
        <f t="shared" si="1"/>
        <v>0</v>
      </c>
      <c r="H181" s="80"/>
      <c r="I181" s="159"/>
      <c r="J181" s="81"/>
      <c r="K181" s="82"/>
    </row>
    <row r="182" spans="1:11" ht="16.5" x14ac:dyDescent="0.3">
      <c r="A182" s="77">
        <v>43377</v>
      </c>
      <c r="B182" s="78" t="s">
        <v>2235</v>
      </c>
      <c r="C182" s="79" t="s">
        <v>253</v>
      </c>
      <c r="D182" s="127" t="s">
        <v>2047</v>
      </c>
      <c r="E182" s="80">
        <v>4</v>
      </c>
      <c r="F182" s="80">
        <v>477999.5</v>
      </c>
      <c r="G182" s="80">
        <f t="shared" si="1"/>
        <v>1911998</v>
      </c>
      <c r="H182" s="80">
        <f>G182</f>
        <v>1911998</v>
      </c>
      <c r="I182" s="159" t="s">
        <v>315</v>
      </c>
      <c r="J182" s="81"/>
      <c r="K182" s="82"/>
    </row>
    <row r="183" spans="1:11" ht="16.5" x14ac:dyDescent="0.3">
      <c r="A183" s="77"/>
      <c r="B183" s="78"/>
      <c r="C183" s="79"/>
      <c r="D183" s="127"/>
      <c r="E183" s="80"/>
      <c r="F183" s="80"/>
      <c r="G183" s="80">
        <f t="shared" si="1"/>
        <v>0</v>
      </c>
      <c r="H183" s="80"/>
      <c r="I183" s="159"/>
      <c r="J183" s="81"/>
      <c r="K183" s="82"/>
    </row>
    <row r="184" spans="1:11" ht="16.5" x14ac:dyDescent="0.3">
      <c r="A184" s="77">
        <v>43377</v>
      </c>
      <c r="B184" s="78" t="s">
        <v>2236</v>
      </c>
      <c r="C184" s="79" t="s">
        <v>2237</v>
      </c>
      <c r="D184" s="127" t="s">
        <v>1358</v>
      </c>
      <c r="E184" s="80">
        <v>2</v>
      </c>
      <c r="F184" s="80">
        <v>1205000.5</v>
      </c>
      <c r="G184" s="80">
        <f t="shared" si="1"/>
        <v>2410001</v>
      </c>
      <c r="H184" s="80">
        <f>G184</f>
        <v>2410001</v>
      </c>
      <c r="I184" s="159" t="s">
        <v>1216</v>
      </c>
      <c r="J184" s="81"/>
      <c r="K184" s="82"/>
    </row>
    <row r="185" spans="1:11" ht="16.5" x14ac:dyDescent="0.3">
      <c r="A185" s="77"/>
      <c r="B185" s="78"/>
      <c r="C185" s="79"/>
      <c r="D185" s="127"/>
      <c r="E185" s="80"/>
      <c r="F185" s="80"/>
      <c r="G185" s="80">
        <f t="shared" si="1"/>
        <v>0</v>
      </c>
      <c r="H185" s="80"/>
      <c r="I185" s="159"/>
      <c r="J185" s="81"/>
      <c r="K185" s="82"/>
    </row>
    <row r="186" spans="1:11" ht="16.5" x14ac:dyDescent="0.3">
      <c r="A186" s="77">
        <v>43378</v>
      </c>
      <c r="B186" s="78" t="s">
        <v>2238</v>
      </c>
      <c r="C186" s="79" t="s">
        <v>113</v>
      </c>
      <c r="D186" s="127" t="s">
        <v>1094</v>
      </c>
      <c r="E186" s="80">
        <v>1</v>
      </c>
      <c r="F186" s="80">
        <v>199999.8</v>
      </c>
      <c r="G186" s="80">
        <f t="shared" si="1"/>
        <v>199999.8</v>
      </c>
      <c r="H186" s="80">
        <f>G186</f>
        <v>199999.8</v>
      </c>
      <c r="I186" s="159" t="s">
        <v>1213</v>
      </c>
      <c r="J186" s="81"/>
      <c r="K186" s="82"/>
    </row>
    <row r="187" spans="1:11" ht="16.5" x14ac:dyDescent="0.3">
      <c r="A187" s="77"/>
      <c r="B187" s="78"/>
      <c r="C187" s="79"/>
      <c r="D187" s="127"/>
      <c r="E187" s="80"/>
      <c r="F187" s="80"/>
      <c r="G187" s="80">
        <f t="shared" si="1"/>
        <v>0</v>
      </c>
      <c r="H187" s="80"/>
      <c r="I187" s="159"/>
      <c r="J187" s="81"/>
      <c r="K187" s="82"/>
    </row>
    <row r="188" spans="1:11" ht="16.5" x14ac:dyDescent="0.3">
      <c r="A188" s="77">
        <v>43378</v>
      </c>
      <c r="B188" s="78" t="s">
        <v>2239</v>
      </c>
      <c r="C188" s="79" t="s">
        <v>2240</v>
      </c>
      <c r="D188" s="127" t="s">
        <v>2241</v>
      </c>
      <c r="E188" s="80">
        <v>3</v>
      </c>
      <c r="F188" s="80">
        <v>570000.47499999998</v>
      </c>
      <c r="G188" s="80">
        <f t="shared" si="1"/>
        <v>1710001.4249999998</v>
      </c>
      <c r="H188" s="80">
        <f>G188</f>
        <v>1710001.4249999998</v>
      </c>
      <c r="I188" s="159" t="s">
        <v>1213</v>
      </c>
      <c r="J188" s="81"/>
      <c r="K188" s="82"/>
    </row>
    <row r="189" spans="1:11" ht="16.5" x14ac:dyDescent="0.3">
      <c r="A189" s="77"/>
      <c r="B189" s="78"/>
      <c r="C189" s="79"/>
      <c r="D189" s="127"/>
      <c r="E189" s="80"/>
      <c r="F189" s="80"/>
      <c r="G189" s="80">
        <f t="shared" si="1"/>
        <v>0</v>
      </c>
      <c r="H189" s="80"/>
      <c r="I189" s="159"/>
      <c r="J189" s="81"/>
      <c r="K189" s="82"/>
    </row>
    <row r="190" spans="1:11" ht="16.5" x14ac:dyDescent="0.3">
      <c r="A190" s="77">
        <v>43378</v>
      </c>
      <c r="B190" s="78" t="s">
        <v>2242</v>
      </c>
      <c r="C190" s="79" t="s">
        <v>1522</v>
      </c>
      <c r="D190" s="127" t="s">
        <v>1722</v>
      </c>
      <c r="E190" s="80">
        <v>12</v>
      </c>
      <c r="F190" s="80">
        <v>148500</v>
      </c>
      <c r="G190" s="80">
        <f t="shared" si="1"/>
        <v>1782000</v>
      </c>
      <c r="H190" s="80"/>
      <c r="I190" s="159"/>
      <c r="J190" s="81"/>
      <c r="K190" s="82"/>
    </row>
    <row r="191" spans="1:11" ht="16.5" x14ac:dyDescent="0.3">
      <c r="A191" s="77"/>
      <c r="B191" s="78"/>
      <c r="C191" s="79"/>
      <c r="D191" s="127" t="s">
        <v>1914</v>
      </c>
      <c r="E191" s="80">
        <v>12</v>
      </c>
      <c r="F191" s="80">
        <v>148500</v>
      </c>
      <c r="G191" s="80">
        <f t="shared" si="1"/>
        <v>1782000</v>
      </c>
      <c r="H191" s="80">
        <f>SUM(G190:G191)</f>
        <v>3564000</v>
      </c>
      <c r="I191" s="159" t="s">
        <v>314</v>
      </c>
      <c r="J191" s="81"/>
      <c r="K191" s="82"/>
    </row>
    <row r="192" spans="1:11" ht="16.5" x14ac:dyDescent="0.3">
      <c r="A192" s="77"/>
      <c r="B192" s="78"/>
      <c r="C192" s="79"/>
      <c r="D192" s="127"/>
      <c r="E192" s="80"/>
      <c r="F192" s="80"/>
      <c r="G192" s="80">
        <f t="shared" si="1"/>
        <v>0</v>
      </c>
      <c r="H192" s="80"/>
      <c r="I192" s="159"/>
      <c r="J192" s="81"/>
      <c r="K192" s="82"/>
    </row>
    <row r="193" spans="1:11" ht="16.5" x14ac:dyDescent="0.3">
      <c r="A193" s="77">
        <v>43378</v>
      </c>
      <c r="B193" s="78" t="s">
        <v>2243</v>
      </c>
      <c r="C193" s="79" t="s">
        <v>1617</v>
      </c>
      <c r="D193" s="127" t="s">
        <v>109</v>
      </c>
      <c r="E193" s="80">
        <v>3</v>
      </c>
      <c r="F193" s="80">
        <v>215000.5</v>
      </c>
      <c r="G193" s="80">
        <f t="shared" si="1"/>
        <v>645001.5</v>
      </c>
      <c r="H193" s="80">
        <f>G193</f>
        <v>645001.5</v>
      </c>
      <c r="I193" s="159" t="s">
        <v>314</v>
      </c>
      <c r="J193" s="81"/>
      <c r="K193" s="82"/>
    </row>
    <row r="194" spans="1:11" ht="16.5" x14ac:dyDescent="0.3">
      <c r="A194" s="77"/>
      <c r="B194" s="78"/>
      <c r="C194" s="79"/>
      <c r="D194" s="127"/>
      <c r="E194" s="80"/>
      <c r="F194" s="80"/>
      <c r="G194" s="80">
        <f t="shared" si="1"/>
        <v>0</v>
      </c>
      <c r="H194" s="80"/>
      <c r="I194" s="159"/>
      <c r="J194" s="81"/>
      <c r="K194" s="82"/>
    </row>
    <row r="195" spans="1:11" ht="16.5" x14ac:dyDescent="0.3">
      <c r="A195" s="77">
        <v>43378</v>
      </c>
      <c r="B195" s="78" t="s">
        <v>2244</v>
      </c>
      <c r="C195" s="79" t="s">
        <v>2084</v>
      </c>
      <c r="D195" s="127" t="s">
        <v>2245</v>
      </c>
      <c r="E195" s="80">
        <v>2</v>
      </c>
      <c r="F195" s="80">
        <v>120000.1</v>
      </c>
      <c r="G195" s="80">
        <f t="shared" si="1"/>
        <v>240000.2</v>
      </c>
      <c r="H195" s="80">
        <f>G195</f>
        <v>240000.2</v>
      </c>
      <c r="I195" s="159" t="s">
        <v>1756</v>
      </c>
      <c r="J195" s="81"/>
      <c r="K195" s="82"/>
    </row>
    <row r="196" spans="1:11" ht="16.5" x14ac:dyDescent="0.3">
      <c r="A196" s="77"/>
      <c r="B196" s="78"/>
      <c r="C196" s="79"/>
      <c r="D196" s="127"/>
      <c r="E196" s="80"/>
      <c r="F196" s="80"/>
      <c r="G196" s="80">
        <f t="shared" si="1"/>
        <v>0</v>
      </c>
      <c r="H196" s="80"/>
      <c r="I196" s="159"/>
      <c r="J196" s="81"/>
      <c r="K196" s="82"/>
    </row>
    <row r="197" spans="1:11" ht="16.5" x14ac:dyDescent="0.3">
      <c r="A197" s="77">
        <v>43378</v>
      </c>
      <c r="B197" s="78" t="s">
        <v>2246</v>
      </c>
      <c r="C197" s="79" t="s">
        <v>985</v>
      </c>
      <c r="D197" s="127" t="s">
        <v>1635</v>
      </c>
      <c r="E197" s="80">
        <v>12</v>
      </c>
      <c r="F197" s="80">
        <v>133999.79999999999</v>
      </c>
      <c r="G197" s="80">
        <f t="shared" si="1"/>
        <v>1607997.5999999999</v>
      </c>
      <c r="H197" s="80"/>
      <c r="I197" s="159"/>
      <c r="J197" s="81"/>
      <c r="K197" s="82"/>
    </row>
    <row r="198" spans="1:11" ht="16.5" x14ac:dyDescent="0.3">
      <c r="A198" s="77"/>
      <c r="B198" s="78"/>
      <c r="C198" s="79"/>
      <c r="D198" s="127" t="s">
        <v>1914</v>
      </c>
      <c r="E198" s="80">
        <v>12</v>
      </c>
      <c r="F198" s="80">
        <v>133999.79999999999</v>
      </c>
      <c r="G198" s="80">
        <f t="shared" si="1"/>
        <v>1607997.5999999999</v>
      </c>
      <c r="H198" s="80"/>
      <c r="I198" s="159"/>
      <c r="J198" s="81"/>
      <c r="K198" s="82"/>
    </row>
    <row r="199" spans="1:11" ht="16.5" x14ac:dyDescent="0.3">
      <c r="A199" s="77"/>
      <c r="B199" s="78"/>
      <c r="C199" s="79"/>
      <c r="D199" s="127" t="s">
        <v>1915</v>
      </c>
      <c r="E199" s="80">
        <v>12</v>
      </c>
      <c r="F199" s="80">
        <v>133999.79999999999</v>
      </c>
      <c r="G199" s="80">
        <f t="shared" si="1"/>
        <v>1607997.5999999999</v>
      </c>
      <c r="H199" s="80"/>
      <c r="I199" s="159"/>
      <c r="J199" s="81"/>
      <c r="K199" s="82"/>
    </row>
    <row r="200" spans="1:11" ht="16.5" x14ac:dyDescent="0.3">
      <c r="A200" s="77"/>
      <c r="B200" s="78"/>
      <c r="C200" s="79"/>
      <c r="D200" s="127" t="s">
        <v>1721</v>
      </c>
      <c r="E200" s="80">
        <v>12</v>
      </c>
      <c r="F200" s="80">
        <v>133999.79999999999</v>
      </c>
      <c r="G200" s="80">
        <f t="shared" si="1"/>
        <v>1607997.5999999999</v>
      </c>
      <c r="H200" s="80"/>
      <c r="I200" s="159"/>
      <c r="J200" s="81"/>
      <c r="K200" s="82"/>
    </row>
    <row r="201" spans="1:11" ht="16.5" x14ac:dyDescent="0.3">
      <c r="A201" s="77"/>
      <c r="B201" s="78"/>
      <c r="C201" s="79"/>
      <c r="D201" s="127" t="s">
        <v>208</v>
      </c>
      <c r="E201" s="80">
        <v>24</v>
      </c>
      <c r="F201" s="80">
        <v>112612.5</v>
      </c>
      <c r="G201" s="80">
        <f t="shared" si="1"/>
        <v>2702700</v>
      </c>
      <c r="H201" s="80">
        <f>SUM(G197:G201)</f>
        <v>9134690.3999999985</v>
      </c>
      <c r="I201" s="159" t="s">
        <v>1213</v>
      </c>
      <c r="J201" s="81"/>
      <c r="K201" s="82"/>
    </row>
    <row r="202" spans="1:11" ht="16.5" x14ac:dyDescent="0.3">
      <c r="A202" s="77"/>
      <c r="B202" s="78"/>
      <c r="C202" s="79"/>
      <c r="D202" s="127"/>
      <c r="E202" s="80"/>
      <c r="F202" s="80"/>
      <c r="G202" s="80">
        <f t="shared" si="1"/>
        <v>0</v>
      </c>
      <c r="H202" s="80"/>
      <c r="I202" s="159"/>
      <c r="J202" s="81"/>
      <c r="K202" s="82"/>
    </row>
    <row r="203" spans="1:11" ht="16.5" x14ac:dyDescent="0.3">
      <c r="A203" s="77">
        <v>43378</v>
      </c>
      <c r="B203" s="78" t="s">
        <v>2247</v>
      </c>
      <c r="C203" s="79" t="s">
        <v>985</v>
      </c>
      <c r="D203" s="127" t="s">
        <v>1930</v>
      </c>
      <c r="E203" s="80">
        <v>24</v>
      </c>
      <c r="F203" s="80">
        <v>66999.899999999994</v>
      </c>
      <c r="G203" s="80">
        <f t="shared" si="1"/>
        <v>1607997.5999999999</v>
      </c>
      <c r="H203" s="80"/>
      <c r="I203" s="159"/>
      <c r="J203" s="81"/>
      <c r="K203" s="82"/>
    </row>
    <row r="204" spans="1:11" ht="16.5" x14ac:dyDescent="0.3">
      <c r="A204" s="77"/>
      <c r="B204" s="78"/>
      <c r="C204" s="79"/>
      <c r="D204" s="127" t="s">
        <v>1719</v>
      </c>
      <c r="E204" s="80">
        <v>24</v>
      </c>
      <c r="F204" s="80">
        <v>66999.899999999994</v>
      </c>
      <c r="G204" s="80">
        <f t="shared" si="1"/>
        <v>1607997.5999999999</v>
      </c>
      <c r="H204" s="80"/>
      <c r="I204" s="159"/>
      <c r="J204" s="81"/>
      <c r="K204" s="82"/>
    </row>
    <row r="205" spans="1:11" ht="16.5" x14ac:dyDescent="0.3">
      <c r="A205" s="77"/>
      <c r="B205" s="78"/>
      <c r="C205" s="79"/>
      <c r="D205" s="127" t="s">
        <v>1933</v>
      </c>
      <c r="E205" s="80">
        <v>24</v>
      </c>
      <c r="F205" s="80">
        <v>66999.899999999994</v>
      </c>
      <c r="G205" s="80">
        <f t="shared" si="1"/>
        <v>1607997.5999999999</v>
      </c>
      <c r="H205" s="80"/>
      <c r="I205" s="159"/>
      <c r="J205" s="81"/>
      <c r="K205" s="82"/>
    </row>
    <row r="206" spans="1:11" ht="16.5" x14ac:dyDescent="0.3">
      <c r="A206" s="77"/>
      <c r="B206" s="78"/>
      <c r="C206" s="79"/>
      <c r="D206" s="127" t="s">
        <v>1966</v>
      </c>
      <c r="E206" s="80">
        <v>24</v>
      </c>
      <c r="F206" s="80">
        <v>66999.899999999994</v>
      </c>
      <c r="G206" s="80">
        <f t="shared" si="1"/>
        <v>1607997.5999999999</v>
      </c>
      <c r="H206" s="80">
        <f>SUM(G203:G206)</f>
        <v>6431990.3999999994</v>
      </c>
      <c r="I206" s="159" t="s">
        <v>1213</v>
      </c>
      <c r="J206" s="81"/>
      <c r="K206" s="82"/>
    </row>
    <row r="207" spans="1:11" ht="16.5" x14ac:dyDescent="0.3">
      <c r="A207" s="77"/>
      <c r="B207" s="78"/>
      <c r="C207" s="79"/>
      <c r="D207" s="127"/>
      <c r="E207" s="80"/>
      <c r="F207" s="80"/>
      <c r="G207" s="80">
        <f t="shared" si="1"/>
        <v>0</v>
      </c>
      <c r="H207" s="80"/>
      <c r="I207" s="159"/>
      <c r="J207" s="81"/>
      <c r="K207" s="82"/>
    </row>
    <row r="208" spans="1:11" ht="16.5" x14ac:dyDescent="0.3">
      <c r="A208" s="77">
        <v>43378</v>
      </c>
      <c r="B208" s="78" t="s">
        <v>2248</v>
      </c>
      <c r="C208" s="79" t="s">
        <v>359</v>
      </c>
      <c r="D208" s="127" t="s">
        <v>31</v>
      </c>
      <c r="E208" s="80">
        <v>1</v>
      </c>
      <c r="F208" s="80">
        <v>511100.09499999997</v>
      </c>
      <c r="G208" s="80">
        <f t="shared" si="1"/>
        <v>511100.09499999997</v>
      </c>
      <c r="H208" s="80">
        <f>G208</f>
        <v>511100.09499999997</v>
      </c>
      <c r="I208" s="159" t="s">
        <v>1756</v>
      </c>
      <c r="J208" s="81"/>
      <c r="K208" s="82"/>
    </row>
    <row r="209" spans="1:11" ht="16.5" x14ac:dyDescent="0.3">
      <c r="A209" s="77"/>
      <c r="B209" s="78"/>
      <c r="C209" s="79"/>
      <c r="D209" s="127"/>
      <c r="E209" s="80"/>
      <c r="F209" s="80"/>
      <c r="G209" s="80">
        <f t="shared" si="1"/>
        <v>0</v>
      </c>
      <c r="H209" s="80"/>
      <c r="I209" s="159"/>
      <c r="J209" s="81"/>
      <c r="K209" s="82"/>
    </row>
    <row r="210" spans="1:11" ht="16.5" x14ac:dyDescent="0.3">
      <c r="A210" s="77">
        <v>43378</v>
      </c>
      <c r="B210" s="78" t="s">
        <v>2249</v>
      </c>
      <c r="C210" s="79" t="s">
        <v>258</v>
      </c>
      <c r="D210" s="127" t="s">
        <v>2241</v>
      </c>
      <c r="E210" s="80">
        <v>12</v>
      </c>
      <c r="F210" s="80">
        <v>570000.47499999998</v>
      </c>
      <c r="G210" s="80">
        <f t="shared" si="1"/>
        <v>6840005.6999999993</v>
      </c>
      <c r="H210" s="80"/>
      <c r="I210" s="159"/>
      <c r="J210" s="81"/>
      <c r="K210" s="82"/>
    </row>
    <row r="211" spans="1:11" ht="16.5" x14ac:dyDescent="0.3">
      <c r="A211" s="77"/>
      <c r="B211" s="78"/>
      <c r="C211" s="79"/>
      <c r="D211" s="127" t="s">
        <v>391</v>
      </c>
      <c r="E211" s="80">
        <v>5</v>
      </c>
      <c r="F211" s="80">
        <v>593750.18999999994</v>
      </c>
      <c r="G211" s="80">
        <f>E211*F211</f>
        <v>2968750.9499999997</v>
      </c>
      <c r="H211" s="80">
        <f>SUM(G210:G211)</f>
        <v>9808756.6499999985</v>
      </c>
      <c r="I211" s="159" t="s">
        <v>314</v>
      </c>
      <c r="J211" s="81"/>
      <c r="K211" s="82"/>
    </row>
    <row r="212" spans="1:11" ht="16.5" x14ac:dyDescent="0.3">
      <c r="A212" s="77"/>
      <c r="B212" s="78"/>
      <c r="C212" s="79"/>
      <c r="D212" s="127"/>
      <c r="E212" s="80"/>
      <c r="F212" s="80"/>
      <c r="G212" s="80">
        <f t="shared" ref="G212:G485" si="2">E212*F212</f>
        <v>0</v>
      </c>
      <c r="H212" s="80"/>
      <c r="I212" s="159"/>
      <c r="J212" s="81"/>
      <c r="K212" s="82"/>
    </row>
    <row r="213" spans="1:11" ht="16.5" x14ac:dyDescent="0.3">
      <c r="A213" s="77">
        <v>43378</v>
      </c>
      <c r="B213" s="78" t="s">
        <v>2250</v>
      </c>
      <c r="C213" s="79" t="s">
        <v>2251</v>
      </c>
      <c r="D213" s="127" t="s">
        <v>887</v>
      </c>
      <c r="E213" s="80">
        <v>2</v>
      </c>
      <c r="F213" s="80">
        <v>215000.5</v>
      </c>
      <c r="G213" s="80">
        <f t="shared" si="2"/>
        <v>430001</v>
      </c>
      <c r="H213" s="80">
        <f>G213</f>
        <v>430001</v>
      </c>
      <c r="I213" s="159" t="s">
        <v>310</v>
      </c>
      <c r="J213" s="81"/>
      <c r="K213" s="82"/>
    </row>
    <row r="214" spans="1:11" ht="16.5" x14ac:dyDescent="0.3">
      <c r="A214" s="77"/>
      <c r="B214" s="78"/>
      <c r="C214" s="79"/>
      <c r="D214" s="127"/>
      <c r="E214" s="80"/>
      <c r="F214" s="80"/>
      <c r="G214" s="80">
        <f t="shared" si="2"/>
        <v>0</v>
      </c>
      <c r="H214" s="80"/>
      <c r="I214" s="159"/>
      <c r="J214" s="81"/>
      <c r="K214" s="82"/>
    </row>
    <row r="215" spans="1:11" ht="16.5" x14ac:dyDescent="0.3">
      <c r="A215" s="77">
        <v>43378</v>
      </c>
      <c r="B215" s="78" t="s">
        <v>2252</v>
      </c>
      <c r="C215" s="79" t="s">
        <v>2253</v>
      </c>
      <c r="D215" s="127" t="s">
        <v>2241</v>
      </c>
      <c r="E215" s="80">
        <v>2</v>
      </c>
      <c r="F215" s="80">
        <v>600000.5</v>
      </c>
      <c r="G215" s="80">
        <f t="shared" si="2"/>
        <v>1200001</v>
      </c>
      <c r="H215" s="80"/>
      <c r="I215" s="159"/>
      <c r="J215" s="81"/>
      <c r="K215" s="82"/>
    </row>
    <row r="216" spans="1:11" ht="16.5" x14ac:dyDescent="0.3">
      <c r="A216" s="77"/>
      <c r="B216" s="78"/>
      <c r="C216" s="79"/>
      <c r="D216" s="127" t="s">
        <v>1282</v>
      </c>
      <c r="E216" s="80">
        <v>2</v>
      </c>
      <c r="F216" s="80">
        <v>250000.3</v>
      </c>
      <c r="G216" s="80">
        <f t="shared" si="2"/>
        <v>500000.6</v>
      </c>
      <c r="H216" s="80">
        <f>SUM(G215:G216)</f>
        <v>1700001.6</v>
      </c>
      <c r="I216" s="159" t="s">
        <v>309</v>
      </c>
      <c r="J216" s="81" t="s">
        <v>2268</v>
      </c>
      <c r="K216" s="82"/>
    </row>
    <row r="217" spans="1:11" ht="16.5" x14ac:dyDescent="0.3">
      <c r="A217" s="77"/>
      <c r="B217" s="78"/>
      <c r="C217" s="79"/>
      <c r="D217" s="127"/>
      <c r="E217" s="80"/>
      <c r="F217" s="80"/>
      <c r="G217" s="80">
        <f t="shared" si="2"/>
        <v>0</v>
      </c>
      <c r="H217" s="80"/>
      <c r="I217" s="159"/>
      <c r="J217" s="81"/>
      <c r="K217" s="82"/>
    </row>
    <row r="218" spans="1:11" ht="16.5" x14ac:dyDescent="0.3">
      <c r="A218" s="77">
        <v>43378</v>
      </c>
      <c r="B218" s="78" t="s">
        <v>2254</v>
      </c>
      <c r="C218" s="79" t="s">
        <v>42</v>
      </c>
      <c r="D218" s="127" t="s">
        <v>1094</v>
      </c>
      <c r="E218" s="80">
        <v>12</v>
      </c>
      <c r="F218" s="80">
        <v>199999.8</v>
      </c>
      <c r="G218" s="80">
        <f t="shared" si="2"/>
        <v>2399997.5999999996</v>
      </c>
      <c r="H218" s="80">
        <f>G218</f>
        <v>2399997.5999999996</v>
      </c>
      <c r="I218" s="159" t="s">
        <v>1756</v>
      </c>
      <c r="J218" s="81"/>
      <c r="K218" s="82"/>
    </row>
    <row r="219" spans="1:11" ht="16.5" x14ac:dyDescent="0.3">
      <c r="A219" s="77"/>
      <c r="B219" s="78"/>
      <c r="C219" s="79"/>
      <c r="D219" s="127"/>
      <c r="E219" s="80"/>
      <c r="F219" s="80"/>
      <c r="G219" s="80">
        <f t="shared" si="2"/>
        <v>0</v>
      </c>
      <c r="H219" s="80"/>
      <c r="I219" s="159"/>
      <c r="J219" s="81"/>
      <c r="K219" s="82"/>
    </row>
    <row r="220" spans="1:11" ht="16.5" x14ac:dyDescent="0.3">
      <c r="A220" s="77">
        <v>43378</v>
      </c>
      <c r="B220" s="78" t="s">
        <v>2255</v>
      </c>
      <c r="C220" s="79" t="s">
        <v>786</v>
      </c>
      <c r="D220" s="127" t="s">
        <v>405</v>
      </c>
      <c r="E220" s="80">
        <v>6</v>
      </c>
      <c r="F220" s="80">
        <v>570000.47499999998</v>
      </c>
      <c r="G220" s="80">
        <f t="shared" si="2"/>
        <v>3420002.8499999996</v>
      </c>
      <c r="H220" s="80">
        <f>G220</f>
        <v>3420002.8499999996</v>
      </c>
      <c r="I220" s="159" t="s">
        <v>309</v>
      </c>
      <c r="J220" s="81"/>
      <c r="K220" s="82"/>
    </row>
    <row r="221" spans="1:11" ht="16.5" x14ac:dyDescent="0.3">
      <c r="A221" s="77"/>
      <c r="B221" s="78"/>
      <c r="C221" s="79"/>
      <c r="D221" s="127"/>
      <c r="E221" s="80"/>
      <c r="F221" s="80"/>
      <c r="G221" s="80">
        <f t="shared" si="2"/>
        <v>0</v>
      </c>
      <c r="H221" s="80"/>
      <c r="I221" s="159"/>
      <c r="J221" s="81"/>
      <c r="K221" s="82"/>
    </row>
    <row r="222" spans="1:11" ht="16.5" x14ac:dyDescent="0.3">
      <c r="A222" s="77">
        <v>43378</v>
      </c>
      <c r="B222" s="78" t="s">
        <v>2256</v>
      </c>
      <c r="C222" s="79" t="s">
        <v>552</v>
      </c>
      <c r="D222" s="127" t="s">
        <v>887</v>
      </c>
      <c r="E222" s="80">
        <v>4</v>
      </c>
      <c r="F222" s="80">
        <v>215000.5</v>
      </c>
      <c r="G222" s="80">
        <f t="shared" si="2"/>
        <v>860002</v>
      </c>
      <c r="H222" s="80">
        <f>G222</f>
        <v>860002</v>
      </c>
      <c r="I222" s="159" t="s">
        <v>309</v>
      </c>
      <c r="J222" s="81"/>
      <c r="K222" s="82"/>
    </row>
    <row r="223" spans="1:11" ht="16.5" x14ac:dyDescent="0.3">
      <c r="A223" s="77"/>
      <c r="B223" s="78"/>
      <c r="C223" s="79"/>
      <c r="D223" s="127"/>
      <c r="E223" s="80"/>
      <c r="F223" s="80"/>
      <c r="G223" s="80">
        <f t="shared" si="2"/>
        <v>0</v>
      </c>
      <c r="H223" s="80"/>
      <c r="I223" s="159"/>
      <c r="J223" s="81"/>
      <c r="K223" s="82"/>
    </row>
    <row r="224" spans="1:11" ht="16.5" x14ac:dyDescent="0.3">
      <c r="A224" s="77">
        <v>43378</v>
      </c>
      <c r="B224" s="78" t="s">
        <v>2257</v>
      </c>
      <c r="C224" s="79" t="s">
        <v>648</v>
      </c>
      <c r="D224" s="127" t="s">
        <v>109</v>
      </c>
      <c r="E224" s="80">
        <v>3</v>
      </c>
      <c r="F224" s="80">
        <v>215000.5</v>
      </c>
      <c r="G224" s="80">
        <f t="shared" si="2"/>
        <v>645001.5</v>
      </c>
      <c r="H224" s="80">
        <f>G224</f>
        <v>645001.5</v>
      </c>
      <c r="I224" s="159" t="s">
        <v>674</v>
      </c>
      <c r="J224" s="81"/>
      <c r="K224" s="82"/>
    </row>
    <row r="225" spans="1:11" ht="16.5" x14ac:dyDescent="0.3">
      <c r="A225" s="77"/>
      <c r="B225" s="78"/>
      <c r="C225" s="79"/>
      <c r="D225" s="127"/>
      <c r="E225" s="80"/>
      <c r="F225" s="80"/>
      <c r="G225" s="80">
        <f t="shared" si="2"/>
        <v>0</v>
      </c>
      <c r="H225" s="80"/>
      <c r="I225" s="159"/>
      <c r="J225" s="81"/>
      <c r="K225" s="82"/>
    </row>
    <row r="226" spans="1:11" ht="16.5" x14ac:dyDescent="0.3">
      <c r="A226" s="77">
        <v>43378</v>
      </c>
      <c r="B226" s="78" t="s">
        <v>2258</v>
      </c>
      <c r="C226" s="79" t="s">
        <v>1209</v>
      </c>
      <c r="D226" s="127" t="s">
        <v>2259</v>
      </c>
      <c r="E226" s="80">
        <v>12</v>
      </c>
      <c r="F226" s="80">
        <v>535004.5</v>
      </c>
      <c r="G226" s="80">
        <f t="shared" si="2"/>
        <v>6420054</v>
      </c>
      <c r="H226" s="80">
        <f>G226</f>
        <v>6420054</v>
      </c>
      <c r="I226" s="159" t="s">
        <v>312</v>
      </c>
      <c r="J226" s="81"/>
      <c r="K226" s="82"/>
    </row>
    <row r="227" spans="1:11" ht="16.5" x14ac:dyDescent="0.3">
      <c r="A227" s="77"/>
      <c r="B227" s="78"/>
      <c r="C227" s="79"/>
      <c r="D227" s="127"/>
      <c r="E227" s="80"/>
      <c r="F227" s="80"/>
      <c r="G227" s="80">
        <f t="shared" si="2"/>
        <v>0</v>
      </c>
      <c r="H227" s="80"/>
      <c r="I227" s="159"/>
      <c r="J227" s="81"/>
      <c r="K227" s="82"/>
    </row>
    <row r="228" spans="1:11" ht="16.5" x14ac:dyDescent="0.3">
      <c r="A228" s="77">
        <v>43378</v>
      </c>
      <c r="B228" s="78" t="s">
        <v>2260</v>
      </c>
      <c r="C228" s="79" t="s">
        <v>2261</v>
      </c>
      <c r="D228" s="127" t="s">
        <v>28</v>
      </c>
      <c r="E228" s="80">
        <v>3</v>
      </c>
      <c r="F228" s="80">
        <v>571000.1</v>
      </c>
      <c r="G228" s="80">
        <f t="shared" si="2"/>
        <v>1713000.2999999998</v>
      </c>
      <c r="H228" s="80">
        <f>G228</f>
        <v>1713000.2999999998</v>
      </c>
      <c r="I228" s="159" t="s">
        <v>312</v>
      </c>
      <c r="J228" s="81"/>
      <c r="K228" s="82"/>
    </row>
    <row r="229" spans="1:11" ht="16.5" x14ac:dyDescent="0.3">
      <c r="A229" s="77"/>
      <c r="B229" s="78"/>
      <c r="C229" s="79"/>
      <c r="D229" s="127"/>
      <c r="E229" s="80"/>
      <c r="F229" s="80"/>
      <c r="G229" s="80">
        <f t="shared" si="2"/>
        <v>0</v>
      </c>
      <c r="H229" s="80"/>
      <c r="I229" s="159"/>
      <c r="J229" s="81"/>
      <c r="K229" s="82"/>
    </row>
    <row r="230" spans="1:11" ht="16.5" x14ac:dyDescent="0.3">
      <c r="A230" s="77">
        <v>43378</v>
      </c>
      <c r="B230" s="78" t="s">
        <v>2262</v>
      </c>
      <c r="C230" s="79" t="s">
        <v>2263</v>
      </c>
      <c r="D230" s="127" t="s">
        <v>887</v>
      </c>
      <c r="E230" s="80">
        <v>13</v>
      </c>
      <c r="F230" s="80">
        <v>215000.5</v>
      </c>
      <c r="G230" s="80">
        <f t="shared" si="2"/>
        <v>2795006.5</v>
      </c>
      <c r="H230" s="80"/>
      <c r="I230" s="159"/>
      <c r="J230" s="81"/>
      <c r="K230" s="82"/>
    </row>
    <row r="231" spans="1:11" ht="16.5" x14ac:dyDescent="0.3">
      <c r="A231" s="77"/>
      <c r="B231" s="78"/>
      <c r="C231" s="79"/>
      <c r="D231" s="127" t="s">
        <v>1094</v>
      </c>
      <c r="E231" s="80">
        <v>3</v>
      </c>
      <c r="F231" s="80">
        <v>199999.8</v>
      </c>
      <c r="G231" s="80">
        <f t="shared" si="2"/>
        <v>599999.39999999991</v>
      </c>
      <c r="H231" s="80">
        <f>SUM(G230:G231)</f>
        <v>3395005.9</v>
      </c>
      <c r="I231" s="159" t="s">
        <v>309</v>
      </c>
      <c r="J231" s="81"/>
      <c r="K231" s="82"/>
    </row>
    <row r="232" spans="1:11" ht="16.5" x14ac:dyDescent="0.3">
      <c r="A232" s="77"/>
      <c r="B232" s="78"/>
      <c r="C232" s="79"/>
      <c r="D232" s="127"/>
      <c r="E232" s="80"/>
      <c r="F232" s="80"/>
      <c r="G232" s="80">
        <f t="shared" si="2"/>
        <v>0</v>
      </c>
      <c r="H232" s="80"/>
      <c r="I232" s="159"/>
      <c r="J232" s="81"/>
      <c r="K232" s="82"/>
    </row>
    <row r="233" spans="1:11" ht="16.5" x14ac:dyDescent="0.3">
      <c r="A233" s="77">
        <v>43378</v>
      </c>
      <c r="B233" s="78" t="s">
        <v>2264</v>
      </c>
      <c r="C233" s="79" t="s">
        <v>1083</v>
      </c>
      <c r="D233" s="127" t="s">
        <v>162</v>
      </c>
      <c r="E233" s="80">
        <v>6</v>
      </c>
      <c r="F233" s="80">
        <v>216000.4</v>
      </c>
      <c r="G233" s="80">
        <f t="shared" si="2"/>
        <v>1296002.3999999999</v>
      </c>
      <c r="H233" s="80"/>
      <c r="I233" s="159"/>
      <c r="J233" s="81"/>
      <c r="K233" s="82"/>
    </row>
    <row r="234" spans="1:11" ht="16.5" x14ac:dyDescent="0.3">
      <c r="A234" s="77"/>
      <c r="B234" s="78"/>
      <c r="C234" s="79"/>
      <c r="D234" s="127" t="s">
        <v>162</v>
      </c>
      <c r="E234" s="80">
        <v>1</v>
      </c>
      <c r="F234" s="80">
        <v>0</v>
      </c>
      <c r="G234" s="80">
        <f t="shared" si="2"/>
        <v>0</v>
      </c>
      <c r="H234" s="80">
        <f>SUM(G233:G234)</f>
        <v>1296002.3999999999</v>
      </c>
      <c r="I234" s="159" t="s">
        <v>1213</v>
      </c>
      <c r="J234" s="81"/>
      <c r="K234" s="82"/>
    </row>
    <row r="235" spans="1:11" ht="16.5" x14ac:dyDescent="0.3">
      <c r="A235" s="77"/>
      <c r="B235" s="78"/>
      <c r="C235" s="79"/>
      <c r="D235" s="127"/>
      <c r="E235" s="80"/>
      <c r="F235" s="80"/>
      <c r="G235" s="80">
        <f t="shared" si="2"/>
        <v>0</v>
      </c>
      <c r="H235" s="80"/>
      <c r="I235" s="159"/>
      <c r="J235" s="81"/>
      <c r="K235" s="82"/>
    </row>
    <row r="236" spans="1:11" ht="16.5" x14ac:dyDescent="0.3">
      <c r="A236" s="77">
        <v>43378</v>
      </c>
      <c r="B236" s="78" t="s">
        <v>2265</v>
      </c>
      <c r="C236" s="79" t="s">
        <v>477</v>
      </c>
      <c r="D236" s="127" t="s">
        <v>405</v>
      </c>
      <c r="E236" s="80">
        <v>6</v>
      </c>
      <c r="F236" s="80">
        <v>570000.47499999998</v>
      </c>
      <c r="G236" s="80">
        <f t="shared" si="2"/>
        <v>3420002.8499999996</v>
      </c>
      <c r="H236" s="80">
        <f>G236</f>
        <v>3420002.8499999996</v>
      </c>
      <c r="I236" s="159" t="s">
        <v>674</v>
      </c>
      <c r="J236" s="81"/>
      <c r="K236" s="82"/>
    </row>
    <row r="237" spans="1:11" ht="16.5" x14ac:dyDescent="0.3">
      <c r="A237" s="77"/>
      <c r="B237" s="78"/>
      <c r="C237" s="79"/>
      <c r="D237" s="127"/>
      <c r="E237" s="80"/>
      <c r="F237" s="80"/>
      <c r="G237" s="80">
        <f t="shared" si="2"/>
        <v>0</v>
      </c>
      <c r="H237" s="80"/>
      <c r="I237" s="159"/>
      <c r="J237" s="81"/>
      <c r="K237" s="82"/>
    </row>
    <row r="238" spans="1:11" ht="16.5" x14ac:dyDescent="0.3">
      <c r="A238" s="77">
        <v>43378</v>
      </c>
      <c r="B238" s="78" t="s">
        <v>2266</v>
      </c>
      <c r="C238" s="79" t="s">
        <v>244</v>
      </c>
      <c r="D238" s="127" t="s">
        <v>2241</v>
      </c>
      <c r="E238" s="80">
        <v>6</v>
      </c>
      <c r="F238" s="80">
        <v>570000.47499999998</v>
      </c>
      <c r="G238" s="80">
        <f t="shared" si="2"/>
        <v>3420002.8499999996</v>
      </c>
      <c r="H238" s="80">
        <f>G238</f>
        <v>3420002.8499999996</v>
      </c>
      <c r="I238" s="159" t="s">
        <v>309</v>
      </c>
      <c r="J238" s="81"/>
      <c r="K238" s="82"/>
    </row>
    <row r="239" spans="1:11" ht="16.5" x14ac:dyDescent="0.3">
      <c r="A239" s="77"/>
      <c r="B239" s="78"/>
      <c r="C239" s="79"/>
      <c r="D239" s="127"/>
      <c r="E239" s="80"/>
      <c r="F239" s="80"/>
      <c r="G239" s="80">
        <f t="shared" si="2"/>
        <v>0</v>
      </c>
      <c r="H239" s="80"/>
      <c r="I239" s="159"/>
      <c r="J239" s="81"/>
      <c r="K239" s="82"/>
    </row>
    <row r="240" spans="1:11" ht="16.5" x14ac:dyDescent="0.3">
      <c r="A240" s="77">
        <v>43378</v>
      </c>
      <c r="B240" s="78" t="s">
        <v>2267</v>
      </c>
      <c r="C240" s="79" t="s">
        <v>340</v>
      </c>
      <c r="D240" s="127" t="s">
        <v>887</v>
      </c>
      <c r="E240" s="80">
        <v>2</v>
      </c>
      <c r="F240" s="80">
        <v>215000.5</v>
      </c>
      <c r="G240" s="80">
        <f t="shared" si="2"/>
        <v>430001</v>
      </c>
      <c r="H240" s="80"/>
      <c r="I240" s="159"/>
      <c r="J240" s="81"/>
      <c r="K240" s="82"/>
    </row>
    <row r="241" spans="1:11" ht="16.5" x14ac:dyDescent="0.3">
      <c r="A241" s="77"/>
      <c r="B241" s="78"/>
      <c r="C241" s="79"/>
      <c r="D241" s="127" t="s">
        <v>1094</v>
      </c>
      <c r="E241" s="80">
        <v>2</v>
      </c>
      <c r="F241" s="80">
        <v>199999.8</v>
      </c>
      <c r="G241" s="80">
        <f t="shared" si="2"/>
        <v>399999.6</v>
      </c>
      <c r="H241" s="80">
        <f>SUM(G240:G241)</f>
        <v>830000.6</v>
      </c>
      <c r="I241" s="159" t="s">
        <v>315</v>
      </c>
      <c r="J241" s="81"/>
      <c r="K241" s="82"/>
    </row>
    <row r="242" spans="1:11" ht="16.5" x14ac:dyDescent="0.3">
      <c r="A242" s="77"/>
      <c r="B242" s="78"/>
      <c r="C242" s="79"/>
      <c r="D242" s="127"/>
      <c r="E242" s="80"/>
      <c r="F242" s="80"/>
      <c r="G242" s="80">
        <f t="shared" si="2"/>
        <v>0</v>
      </c>
      <c r="H242" s="80"/>
      <c r="I242" s="159"/>
      <c r="J242" s="81"/>
      <c r="K242" s="82"/>
    </row>
    <row r="243" spans="1:11" ht="16.5" x14ac:dyDescent="0.3">
      <c r="A243" s="77">
        <v>43378</v>
      </c>
      <c r="B243" s="78" t="s">
        <v>2269</v>
      </c>
      <c r="C243" s="79" t="s">
        <v>1194</v>
      </c>
      <c r="D243" s="127" t="s">
        <v>1915</v>
      </c>
      <c r="E243" s="80">
        <v>1</v>
      </c>
      <c r="F243" s="80">
        <v>148500</v>
      </c>
      <c r="G243" s="80">
        <f t="shared" si="2"/>
        <v>148500</v>
      </c>
      <c r="H243" s="80">
        <f>G243</f>
        <v>148500</v>
      </c>
      <c r="I243" s="159" t="s">
        <v>1213</v>
      </c>
      <c r="J243" s="81"/>
      <c r="K243" s="82"/>
    </row>
    <row r="244" spans="1:11" ht="16.5" x14ac:dyDescent="0.3">
      <c r="A244" s="77"/>
      <c r="B244" s="78"/>
      <c r="C244" s="79"/>
      <c r="D244" s="127"/>
      <c r="E244" s="80"/>
      <c r="F244" s="80"/>
      <c r="G244" s="80">
        <f t="shared" si="2"/>
        <v>0</v>
      </c>
      <c r="H244" s="80"/>
      <c r="I244" s="159"/>
      <c r="J244" s="81"/>
      <c r="K244" s="82"/>
    </row>
    <row r="245" spans="1:11" ht="16.5" x14ac:dyDescent="0.3">
      <c r="A245" s="77">
        <v>43378</v>
      </c>
      <c r="B245" s="78" t="s">
        <v>2270</v>
      </c>
      <c r="C245" s="79" t="s">
        <v>2271</v>
      </c>
      <c r="D245" s="127" t="s">
        <v>1094</v>
      </c>
      <c r="E245" s="80">
        <v>5</v>
      </c>
      <c r="F245" s="80">
        <v>199999.8</v>
      </c>
      <c r="G245" s="80">
        <f t="shared" si="2"/>
        <v>999999</v>
      </c>
      <c r="H245" s="80">
        <f>G245</f>
        <v>999999</v>
      </c>
      <c r="I245" s="159" t="s">
        <v>314</v>
      </c>
      <c r="J245" s="81"/>
      <c r="K245" s="82"/>
    </row>
    <row r="246" spans="1:11" ht="16.5" x14ac:dyDescent="0.3">
      <c r="A246" s="77"/>
      <c r="B246" s="78"/>
      <c r="C246" s="79"/>
      <c r="D246" s="127"/>
      <c r="E246" s="80"/>
      <c r="F246" s="80"/>
      <c r="G246" s="80">
        <f t="shared" si="2"/>
        <v>0</v>
      </c>
      <c r="H246" s="80"/>
      <c r="I246" s="159"/>
      <c r="J246" s="81"/>
      <c r="K246" s="82"/>
    </row>
    <row r="247" spans="1:11" ht="16.5" x14ac:dyDescent="0.3">
      <c r="A247" s="92">
        <v>43378</v>
      </c>
      <c r="B247" s="93" t="s">
        <v>2272</v>
      </c>
      <c r="C247" s="94" t="s">
        <v>2273</v>
      </c>
      <c r="D247" s="128" t="s">
        <v>969</v>
      </c>
      <c r="E247" s="95">
        <v>37</v>
      </c>
      <c r="F247" s="95">
        <v>25599.200000000001</v>
      </c>
      <c r="G247" s="95"/>
      <c r="H247" s="95"/>
      <c r="I247" s="158"/>
      <c r="J247" s="124"/>
      <c r="K247" s="82"/>
    </row>
    <row r="248" spans="1:11" ht="16.5" x14ac:dyDescent="0.3">
      <c r="A248" s="92"/>
      <c r="B248" s="93"/>
      <c r="C248" s="94"/>
      <c r="D248" s="128" t="s">
        <v>968</v>
      </c>
      <c r="E248" s="95">
        <v>44</v>
      </c>
      <c r="F248" s="95">
        <v>25599.200000000001</v>
      </c>
      <c r="G248" s="95"/>
      <c r="H248" s="95">
        <f>SUM(G247:G248)</f>
        <v>0</v>
      </c>
      <c r="I248" s="158" t="s">
        <v>1213</v>
      </c>
      <c r="J248" s="124" t="s">
        <v>2126</v>
      </c>
      <c r="K248" s="82"/>
    </row>
    <row r="249" spans="1:11" ht="16.5" x14ac:dyDescent="0.3">
      <c r="A249" s="135"/>
      <c r="B249" s="126"/>
      <c r="C249" s="126"/>
      <c r="D249" s="134" t="e">
        <f>+D265D249:D268D25D249:D436</f>
        <v>#NAME?</v>
      </c>
      <c r="E249" s="80"/>
      <c r="F249" s="125"/>
      <c r="G249" s="80">
        <f t="shared" si="2"/>
        <v>0</v>
      </c>
      <c r="H249" s="80"/>
      <c r="I249" s="133"/>
      <c r="J249" s="132"/>
      <c r="K249" s="125"/>
    </row>
    <row r="250" spans="1:11" ht="16.5" x14ac:dyDescent="0.3">
      <c r="A250" s="135">
        <v>43378</v>
      </c>
      <c r="B250" s="126" t="s">
        <v>2274</v>
      </c>
      <c r="C250" s="126" t="s">
        <v>2271</v>
      </c>
      <c r="D250" s="134" t="s">
        <v>1094</v>
      </c>
      <c r="E250" s="80">
        <v>8</v>
      </c>
      <c r="F250" s="125">
        <v>199999.8</v>
      </c>
      <c r="G250" s="80">
        <f t="shared" si="2"/>
        <v>1599998.4</v>
      </c>
      <c r="H250" s="80">
        <f>G250</f>
        <v>1599998.4</v>
      </c>
      <c r="I250" s="133" t="s">
        <v>314</v>
      </c>
      <c r="J250" s="132"/>
      <c r="K250" s="125"/>
    </row>
    <row r="251" spans="1:11" ht="16.5" x14ac:dyDescent="0.3">
      <c r="A251" s="135"/>
      <c r="B251" s="126"/>
      <c r="C251" s="126"/>
      <c r="D251" s="134"/>
      <c r="E251" s="80"/>
      <c r="F251" s="125"/>
      <c r="G251" s="80">
        <f t="shared" si="2"/>
        <v>0</v>
      </c>
      <c r="H251" s="80"/>
      <c r="I251" s="133"/>
      <c r="J251" s="132"/>
      <c r="K251" s="125"/>
    </row>
    <row r="252" spans="1:11" ht="16.5" x14ac:dyDescent="0.3">
      <c r="A252" s="135">
        <v>43378</v>
      </c>
      <c r="B252" s="126" t="s">
        <v>2275</v>
      </c>
      <c r="C252" s="126" t="s">
        <v>2276</v>
      </c>
      <c r="D252" s="134" t="s">
        <v>1854</v>
      </c>
      <c r="E252" s="80">
        <v>1</v>
      </c>
      <c r="F252" s="125">
        <v>234000.36</v>
      </c>
      <c r="G252" s="80">
        <f t="shared" si="2"/>
        <v>234000.36</v>
      </c>
      <c r="H252" s="80"/>
      <c r="I252" s="133"/>
      <c r="J252" s="132"/>
      <c r="K252" s="125"/>
    </row>
    <row r="253" spans="1:11" ht="16.5" x14ac:dyDescent="0.3">
      <c r="A253" s="135"/>
      <c r="B253" s="126"/>
      <c r="C253" s="126"/>
      <c r="D253" s="134" t="s">
        <v>1094</v>
      </c>
      <c r="E253" s="80">
        <v>1</v>
      </c>
      <c r="F253" s="125">
        <v>199999.8</v>
      </c>
      <c r="G253" s="80">
        <f t="shared" si="2"/>
        <v>199999.8</v>
      </c>
      <c r="H253" s="80">
        <f>SUM(G252:G253)</f>
        <v>434000.16</v>
      </c>
      <c r="I253" s="133" t="s">
        <v>314</v>
      </c>
      <c r="J253" s="132"/>
      <c r="K253" s="125"/>
    </row>
    <row r="254" spans="1:11" ht="16.5" x14ac:dyDescent="0.3">
      <c r="A254" s="135"/>
      <c r="B254" s="126"/>
      <c r="C254" s="126"/>
      <c r="D254" s="134"/>
      <c r="E254" s="80"/>
      <c r="F254" s="125"/>
      <c r="G254" s="80">
        <f t="shared" si="2"/>
        <v>0</v>
      </c>
      <c r="H254" s="80"/>
      <c r="I254" s="133"/>
      <c r="J254" s="132"/>
      <c r="K254" s="125"/>
    </row>
    <row r="255" spans="1:11" ht="16.5" x14ac:dyDescent="0.3">
      <c r="A255" s="135">
        <v>43379</v>
      </c>
      <c r="B255" s="126" t="s">
        <v>2277</v>
      </c>
      <c r="C255" s="126" t="s">
        <v>985</v>
      </c>
      <c r="D255" s="134" t="s">
        <v>1721</v>
      </c>
      <c r="E255" s="80">
        <v>24</v>
      </c>
      <c r="F255" s="125">
        <v>133999.79999999999</v>
      </c>
      <c r="G255" s="80">
        <f t="shared" si="2"/>
        <v>3215995.1999999997</v>
      </c>
      <c r="H255" s="80"/>
      <c r="I255" s="133"/>
      <c r="J255" s="132"/>
      <c r="K255" s="125"/>
    </row>
    <row r="256" spans="1:11" ht="16.5" x14ac:dyDescent="0.3">
      <c r="A256" s="135"/>
      <c r="B256" s="126"/>
      <c r="C256" s="126"/>
      <c r="D256" s="134" t="s">
        <v>1914</v>
      </c>
      <c r="E256" s="80">
        <v>24</v>
      </c>
      <c r="F256" s="125">
        <v>133999.79999999999</v>
      </c>
      <c r="G256" s="80">
        <f t="shared" si="2"/>
        <v>3215995.1999999997</v>
      </c>
      <c r="H256" s="80"/>
      <c r="I256" s="133"/>
      <c r="J256" s="132"/>
      <c r="K256" s="125"/>
    </row>
    <row r="257" spans="1:11" ht="16.5" x14ac:dyDescent="0.3">
      <c r="A257" s="135"/>
      <c r="B257" s="132"/>
      <c r="C257" s="126"/>
      <c r="D257" s="134" t="s">
        <v>1722</v>
      </c>
      <c r="E257" s="80">
        <v>24</v>
      </c>
      <c r="F257" s="125">
        <v>133999.79999999999</v>
      </c>
      <c r="G257" s="80">
        <f t="shared" si="2"/>
        <v>3215995.1999999997</v>
      </c>
      <c r="H257" s="80"/>
      <c r="I257" s="133"/>
      <c r="J257" s="132"/>
      <c r="K257" s="125"/>
    </row>
    <row r="258" spans="1:11" ht="16.5" x14ac:dyDescent="0.3">
      <c r="A258" s="135"/>
      <c r="B258" s="132"/>
      <c r="C258" s="126"/>
      <c r="D258" s="134" t="s">
        <v>1915</v>
      </c>
      <c r="E258" s="80">
        <v>24</v>
      </c>
      <c r="F258" s="125">
        <v>133999.79999999999</v>
      </c>
      <c r="G258" s="80">
        <f t="shared" si="2"/>
        <v>3215995.1999999997</v>
      </c>
      <c r="H258" s="80"/>
      <c r="I258" s="133"/>
      <c r="J258" s="132"/>
      <c r="K258" s="125"/>
    </row>
    <row r="259" spans="1:11" ht="16.5" x14ac:dyDescent="0.3">
      <c r="A259" s="135"/>
      <c r="B259" s="132"/>
      <c r="C259" s="126"/>
      <c r="D259" s="134" t="s">
        <v>1675</v>
      </c>
      <c r="E259" s="80">
        <v>24</v>
      </c>
      <c r="F259" s="125">
        <v>37999.5</v>
      </c>
      <c r="G259" s="80">
        <f t="shared" si="2"/>
        <v>911988</v>
      </c>
      <c r="H259" s="80"/>
      <c r="I259" s="133"/>
      <c r="J259" s="132"/>
      <c r="K259" s="125"/>
    </row>
    <row r="260" spans="1:11" ht="16.5" x14ac:dyDescent="0.3">
      <c r="A260" s="135"/>
      <c r="B260" s="132"/>
      <c r="C260" s="126"/>
      <c r="D260" s="134" t="s">
        <v>1635</v>
      </c>
      <c r="E260" s="80">
        <v>24</v>
      </c>
      <c r="F260" s="125">
        <v>133999.79999999999</v>
      </c>
      <c r="G260" s="80">
        <f t="shared" si="2"/>
        <v>3215995.1999999997</v>
      </c>
      <c r="H260" s="80">
        <f>SUM(G255:G260)</f>
        <v>16991964</v>
      </c>
      <c r="I260" s="133" t="s">
        <v>1213</v>
      </c>
      <c r="J260" s="132"/>
      <c r="K260" s="125"/>
    </row>
    <row r="261" spans="1:11" ht="16.5" x14ac:dyDescent="0.3">
      <c r="A261" s="135"/>
      <c r="B261" s="132"/>
      <c r="C261" s="126"/>
      <c r="D261" s="134"/>
      <c r="E261" s="80"/>
      <c r="F261" s="125"/>
      <c r="G261" s="80">
        <f t="shared" si="2"/>
        <v>0</v>
      </c>
      <c r="H261" s="80"/>
      <c r="I261" s="133"/>
      <c r="J261" s="132"/>
      <c r="K261" s="125"/>
    </row>
    <row r="262" spans="1:11" ht="16.5" x14ac:dyDescent="0.3">
      <c r="A262" s="135">
        <v>43379</v>
      </c>
      <c r="B262" s="132" t="s">
        <v>2278</v>
      </c>
      <c r="C262" s="126" t="s">
        <v>985</v>
      </c>
      <c r="D262" s="134" t="s">
        <v>1725</v>
      </c>
      <c r="E262" s="80">
        <v>24</v>
      </c>
      <c r="F262" s="125">
        <v>66999.899999999994</v>
      </c>
      <c r="G262" s="80">
        <f t="shared" si="2"/>
        <v>1607997.5999999999</v>
      </c>
      <c r="H262" s="80"/>
      <c r="I262" s="80"/>
      <c r="J262" s="132"/>
      <c r="K262" s="125"/>
    </row>
    <row r="263" spans="1:11" ht="16.5" x14ac:dyDescent="0.3">
      <c r="A263" s="135"/>
      <c r="B263" s="132"/>
      <c r="C263" s="126"/>
      <c r="D263" s="134" t="s">
        <v>1933</v>
      </c>
      <c r="E263" s="80">
        <v>24</v>
      </c>
      <c r="F263" s="125">
        <v>66999.899999999994</v>
      </c>
      <c r="G263" s="80">
        <f t="shared" si="2"/>
        <v>1607997.5999999999</v>
      </c>
      <c r="H263" s="80">
        <f>SUM(G262:G263)</f>
        <v>3215995.1999999997</v>
      </c>
      <c r="I263" s="80" t="s">
        <v>1213</v>
      </c>
      <c r="J263" s="132"/>
      <c r="K263" s="125"/>
    </row>
    <row r="264" spans="1:11" ht="16.5" x14ac:dyDescent="0.3">
      <c r="A264" s="135"/>
      <c r="B264" s="132"/>
      <c r="C264" s="126"/>
      <c r="D264" s="134"/>
      <c r="E264" s="80"/>
      <c r="F264" s="125"/>
      <c r="G264" s="80">
        <f t="shared" si="2"/>
        <v>0</v>
      </c>
      <c r="H264" s="80"/>
      <c r="I264" s="80"/>
      <c r="J264" s="132"/>
      <c r="K264" s="125"/>
    </row>
    <row r="265" spans="1:11" ht="16.5" x14ac:dyDescent="0.3">
      <c r="A265" s="135">
        <v>43379</v>
      </c>
      <c r="B265" s="132" t="s">
        <v>2279</v>
      </c>
      <c r="C265" s="126" t="s">
        <v>1981</v>
      </c>
      <c r="D265" s="134" t="s">
        <v>2280</v>
      </c>
      <c r="E265" s="80">
        <v>12</v>
      </c>
      <c r="F265" s="125">
        <v>169999.5</v>
      </c>
      <c r="G265" s="80">
        <f t="shared" si="2"/>
        <v>2039994</v>
      </c>
      <c r="H265" s="80"/>
      <c r="I265" s="80"/>
      <c r="J265" s="132"/>
      <c r="K265" s="125"/>
    </row>
    <row r="266" spans="1:11" ht="16.5" x14ac:dyDescent="0.3">
      <c r="A266" s="135"/>
      <c r="B266" s="132"/>
      <c r="C266" s="126"/>
      <c r="D266" s="134" t="s">
        <v>2281</v>
      </c>
      <c r="E266" s="80">
        <v>12</v>
      </c>
      <c r="F266" s="125">
        <v>169999.5</v>
      </c>
      <c r="G266" s="80">
        <f t="shared" si="2"/>
        <v>2039994</v>
      </c>
      <c r="H266" s="80">
        <f>SUM(G265:G266)</f>
        <v>4079988</v>
      </c>
      <c r="I266" s="80" t="s">
        <v>1756</v>
      </c>
      <c r="J266" s="132"/>
      <c r="K266" s="125"/>
    </row>
    <row r="267" spans="1:11" ht="16.5" x14ac:dyDescent="0.3">
      <c r="A267" s="135"/>
      <c r="B267" s="132"/>
      <c r="C267" s="126"/>
      <c r="D267" s="134"/>
      <c r="E267" s="80"/>
      <c r="F267" s="125"/>
      <c r="G267" s="80">
        <f t="shared" si="2"/>
        <v>0</v>
      </c>
      <c r="H267" s="80"/>
      <c r="I267" s="80"/>
      <c r="J267" s="132"/>
      <c r="K267" s="125"/>
    </row>
    <row r="268" spans="1:11" ht="16.5" x14ac:dyDescent="0.3">
      <c r="A268" s="135">
        <v>43379</v>
      </c>
      <c r="B268" s="132" t="s">
        <v>2282</v>
      </c>
      <c r="C268" s="126" t="s">
        <v>1893</v>
      </c>
      <c r="D268" s="134" t="s">
        <v>109</v>
      </c>
      <c r="E268" s="80">
        <v>6</v>
      </c>
      <c r="F268" s="125">
        <v>215000.5</v>
      </c>
      <c r="G268" s="80">
        <f t="shared" si="2"/>
        <v>1290003</v>
      </c>
      <c r="H268" s="80"/>
      <c r="I268" s="80"/>
      <c r="J268" s="132"/>
      <c r="K268" s="125"/>
    </row>
    <row r="269" spans="1:11" ht="16.5" x14ac:dyDescent="0.3">
      <c r="A269" s="135"/>
      <c r="B269" s="132"/>
      <c r="C269" s="126"/>
      <c r="D269" s="134" t="s">
        <v>887</v>
      </c>
      <c r="E269" s="80">
        <v>6</v>
      </c>
      <c r="F269" s="125">
        <v>215000.5</v>
      </c>
      <c r="G269" s="80">
        <f t="shared" si="2"/>
        <v>1290003</v>
      </c>
      <c r="H269" s="80"/>
      <c r="I269" s="80"/>
      <c r="J269" s="132"/>
      <c r="K269" s="125"/>
    </row>
    <row r="270" spans="1:11" ht="16.5" x14ac:dyDescent="0.3">
      <c r="A270" s="135"/>
      <c r="B270" s="132"/>
      <c r="C270" s="126"/>
      <c r="D270" s="134" t="s">
        <v>31</v>
      </c>
      <c r="E270" s="80">
        <v>1</v>
      </c>
      <c r="F270" s="125">
        <v>538000.1</v>
      </c>
      <c r="G270" s="80">
        <f t="shared" si="2"/>
        <v>538000.1</v>
      </c>
      <c r="H270" s="80"/>
      <c r="I270" s="80"/>
      <c r="J270" s="132"/>
      <c r="K270" s="125"/>
    </row>
    <row r="271" spans="1:11" ht="16.5" x14ac:dyDescent="0.3">
      <c r="A271" s="135"/>
      <c r="B271" s="132"/>
      <c r="C271" s="126"/>
      <c r="D271" s="134" t="s">
        <v>1094</v>
      </c>
      <c r="E271" s="80">
        <v>12</v>
      </c>
      <c r="F271" s="125">
        <v>199999.8</v>
      </c>
      <c r="G271" s="80">
        <f t="shared" si="2"/>
        <v>2399997.5999999996</v>
      </c>
      <c r="H271" s="80">
        <f>SUM(G268:G271)</f>
        <v>5518003.6999999993</v>
      </c>
      <c r="I271" s="80" t="s">
        <v>1756</v>
      </c>
      <c r="J271" s="132"/>
      <c r="K271" s="125"/>
    </row>
    <row r="272" spans="1:11" ht="16.5" x14ac:dyDescent="0.3">
      <c r="A272" s="135"/>
      <c r="B272" s="132"/>
      <c r="C272" s="126"/>
      <c r="D272" s="134"/>
      <c r="E272" s="80"/>
      <c r="F272" s="125"/>
      <c r="G272" s="80">
        <f t="shared" si="2"/>
        <v>0</v>
      </c>
      <c r="H272" s="80"/>
      <c r="I272" s="80"/>
      <c r="J272" s="132"/>
      <c r="K272" s="125"/>
    </row>
    <row r="273" spans="1:11" ht="16.5" x14ac:dyDescent="0.3">
      <c r="A273" s="135">
        <v>43379</v>
      </c>
      <c r="B273" s="132" t="s">
        <v>2283</v>
      </c>
      <c r="C273" s="126" t="s">
        <v>804</v>
      </c>
      <c r="D273" s="134" t="s">
        <v>1325</v>
      </c>
      <c r="E273" s="80">
        <v>2</v>
      </c>
      <c r="F273" s="125">
        <v>637450</v>
      </c>
      <c r="G273" s="80">
        <f t="shared" si="2"/>
        <v>1274900</v>
      </c>
      <c r="H273" s="80">
        <f>G273</f>
        <v>1274900</v>
      </c>
      <c r="I273" s="80" t="s">
        <v>312</v>
      </c>
      <c r="J273" s="132"/>
      <c r="K273" s="125"/>
    </row>
    <row r="274" spans="1:11" ht="16.5" x14ac:dyDescent="0.3">
      <c r="A274" s="135"/>
      <c r="B274" s="132"/>
      <c r="C274" s="126"/>
      <c r="D274" s="134"/>
      <c r="E274" s="80"/>
      <c r="F274" s="125"/>
      <c r="G274" s="80">
        <f t="shared" si="2"/>
        <v>0</v>
      </c>
      <c r="H274" s="80"/>
      <c r="I274" s="80"/>
      <c r="J274" s="132"/>
      <c r="K274" s="125"/>
    </row>
    <row r="275" spans="1:11" ht="16.5" x14ac:dyDescent="0.3">
      <c r="A275" s="135">
        <v>43379</v>
      </c>
      <c r="B275" s="132" t="s">
        <v>2284</v>
      </c>
      <c r="C275" s="126" t="s">
        <v>804</v>
      </c>
      <c r="D275" s="134" t="s">
        <v>1325</v>
      </c>
      <c r="E275" s="80">
        <v>6</v>
      </c>
      <c r="F275" s="125">
        <v>637450</v>
      </c>
      <c r="G275" s="80">
        <f t="shared" si="2"/>
        <v>3824700</v>
      </c>
      <c r="H275" s="80">
        <f>G275</f>
        <v>3824700</v>
      </c>
      <c r="I275" s="80" t="s">
        <v>312</v>
      </c>
      <c r="J275" s="132"/>
      <c r="K275" s="125"/>
    </row>
    <row r="276" spans="1:11" ht="16.5" x14ac:dyDescent="0.3">
      <c r="A276" s="135"/>
      <c r="B276" s="132"/>
      <c r="C276" s="126"/>
      <c r="D276" s="134"/>
      <c r="E276" s="80"/>
      <c r="F276" s="125"/>
      <c r="G276" s="80">
        <f t="shared" si="2"/>
        <v>0</v>
      </c>
      <c r="H276" s="80"/>
      <c r="I276" s="80"/>
      <c r="J276" s="132"/>
      <c r="K276" s="125"/>
    </row>
    <row r="277" spans="1:11" ht="16.5" x14ac:dyDescent="0.3">
      <c r="A277" s="135">
        <v>43379</v>
      </c>
      <c r="B277" s="132" t="s">
        <v>2285</v>
      </c>
      <c r="C277" s="126" t="s">
        <v>2276</v>
      </c>
      <c r="D277" s="134" t="s">
        <v>1094</v>
      </c>
      <c r="E277" s="80">
        <v>1</v>
      </c>
      <c r="F277" s="125">
        <v>199999.8</v>
      </c>
      <c r="G277" s="80">
        <f t="shared" si="2"/>
        <v>199999.8</v>
      </c>
      <c r="H277" s="80">
        <f>G277</f>
        <v>199999.8</v>
      </c>
      <c r="I277" s="80" t="s">
        <v>314</v>
      </c>
      <c r="J277" s="132"/>
      <c r="K277" s="125"/>
    </row>
    <row r="278" spans="1:11" ht="16.5" x14ac:dyDescent="0.3">
      <c r="A278" s="135"/>
      <c r="B278" s="132"/>
      <c r="C278" s="126"/>
      <c r="D278" s="134"/>
      <c r="E278" s="80"/>
      <c r="F278" s="125"/>
      <c r="G278" s="80">
        <f t="shared" si="2"/>
        <v>0</v>
      </c>
      <c r="H278" s="80"/>
      <c r="I278" s="80"/>
      <c r="J278" s="132"/>
      <c r="K278" s="125"/>
    </row>
    <row r="279" spans="1:11" ht="16.5" x14ac:dyDescent="0.3">
      <c r="A279" s="135">
        <v>43379</v>
      </c>
      <c r="B279" s="132" t="s">
        <v>2286</v>
      </c>
      <c r="C279" s="126" t="s">
        <v>284</v>
      </c>
      <c r="D279" s="134" t="s">
        <v>1094</v>
      </c>
      <c r="E279" s="80">
        <v>4</v>
      </c>
      <c r="F279" s="125">
        <v>199999.8</v>
      </c>
      <c r="G279" s="80">
        <f t="shared" si="2"/>
        <v>799999.2</v>
      </c>
      <c r="H279" s="80"/>
      <c r="I279" s="80"/>
      <c r="J279" s="132"/>
      <c r="K279" s="125"/>
    </row>
    <row r="280" spans="1:11" ht="16.5" x14ac:dyDescent="0.3">
      <c r="A280" s="135"/>
      <c r="B280" s="132"/>
      <c r="C280" s="126"/>
      <c r="D280" s="134" t="s">
        <v>109</v>
      </c>
      <c r="E280" s="80">
        <v>12</v>
      </c>
      <c r="F280" s="125">
        <v>215000.5</v>
      </c>
      <c r="G280" s="80">
        <f t="shared" si="2"/>
        <v>2580006</v>
      </c>
      <c r="H280" s="80"/>
      <c r="I280" s="80"/>
      <c r="J280" s="132"/>
      <c r="K280" s="125"/>
    </row>
    <row r="281" spans="1:11" ht="16.5" x14ac:dyDescent="0.3">
      <c r="A281" s="135"/>
      <c r="B281" s="132"/>
      <c r="C281" s="126"/>
      <c r="D281" s="134" t="s">
        <v>887</v>
      </c>
      <c r="E281" s="80">
        <v>6</v>
      </c>
      <c r="F281" s="125">
        <v>215000.5</v>
      </c>
      <c r="G281" s="80">
        <f t="shared" si="2"/>
        <v>1290003</v>
      </c>
      <c r="H281" s="80">
        <f>SUM(G279:G281)</f>
        <v>4670008.2</v>
      </c>
      <c r="I281" s="80" t="s">
        <v>310</v>
      </c>
      <c r="J281" s="132"/>
      <c r="K281" s="125"/>
    </row>
    <row r="282" spans="1:11" ht="16.5" x14ac:dyDescent="0.3">
      <c r="A282" s="135"/>
      <c r="B282" s="132"/>
      <c r="C282" s="126"/>
      <c r="D282" s="134"/>
      <c r="E282" s="80"/>
      <c r="F282" s="125"/>
      <c r="G282" s="80">
        <f t="shared" si="2"/>
        <v>0</v>
      </c>
      <c r="H282" s="80"/>
      <c r="I282" s="80"/>
      <c r="J282" s="132"/>
      <c r="K282" s="125"/>
    </row>
    <row r="283" spans="1:11" ht="16.5" x14ac:dyDescent="0.3">
      <c r="A283" s="135">
        <v>43379</v>
      </c>
      <c r="B283" s="132" t="s">
        <v>2287</v>
      </c>
      <c r="C283" s="126" t="s">
        <v>117</v>
      </c>
      <c r="D283" s="134" t="s">
        <v>31</v>
      </c>
      <c r="E283" s="80">
        <v>3</v>
      </c>
      <c r="F283" s="125">
        <v>511100.09499999997</v>
      </c>
      <c r="G283" s="80">
        <f t="shared" si="2"/>
        <v>1533300.2849999999</v>
      </c>
      <c r="H283" s="80">
        <f>G283</f>
        <v>1533300.2849999999</v>
      </c>
      <c r="I283" s="80" t="s">
        <v>309</v>
      </c>
      <c r="J283" s="132"/>
      <c r="K283" s="125"/>
    </row>
    <row r="284" spans="1:11" ht="16.5" x14ac:dyDescent="0.3">
      <c r="A284" s="135"/>
      <c r="B284" s="132"/>
      <c r="C284" s="126"/>
      <c r="D284" s="134"/>
      <c r="E284" s="80"/>
      <c r="F284" s="125"/>
      <c r="G284" s="80">
        <f t="shared" si="2"/>
        <v>0</v>
      </c>
      <c r="H284" s="80"/>
      <c r="I284" s="80"/>
      <c r="J284" s="132"/>
      <c r="K284" s="125"/>
    </row>
    <row r="285" spans="1:11" ht="16.5" x14ac:dyDescent="0.3">
      <c r="A285" s="135">
        <v>43379</v>
      </c>
      <c r="B285" s="132" t="s">
        <v>2288</v>
      </c>
      <c r="C285" s="126" t="s">
        <v>97</v>
      </c>
      <c r="D285" s="134" t="s">
        <v>1094</v>
      </c>
      <c r="E285" s="80">
        <v>1</v>
      </c>
      <c r="F285" s="125">
        <v>199999.8</v>
      </c>
      <c r="G285" s="80">
        <f t="shared" si="2"/>
        <v>199999.8</v>
      </c>
      <c r="H285" s="80">
        <f>G285</f>
        <v>199999.8</v>
      </c>
      <c r="I285" s="80" t="s">
        <v>312</v>
      </c>
      <c r="J285" s="132"/>
      <c r="K285" s="125"/>
    </row>
    <row r="286" spans="1:11" ht="16.5" x14ac:dyDescent="0.3">
      <c r="A286" s="135"/>
      <c r="B286" s="132"/>
      <c r="C286" s="126"/>
      <c r="D286" s="134"/>
      <c r="E286" s="80"/>
      <c r="F286" s="125"/>
      <c r="G286" s="80">
        <f t="shared" si="2"/>
        <v>0</v>
      </c>
      <c r="H286" s="80"/>
      <c r="I286" s="80"/>
      <c r="J286" s="132"/>
      <c r="K286" s="125"/>
    </row>
    <row r="287" spans="1:11" ht="16.5" x14ac:dyDescent="0.3">
      <c r="A287" s="135">
        <v>43379</v>
      </c>
      <c r="B287" s="132" t="s">
        <v>2289</v>
      </c>
      <c r="C287" s="126" t="s">
        <v>87</v>
      </c>
      <c r="D287" s="134" t="s">
        <v>1854</v>
      </c>
      <c r="E287" s="80">
        <v>4</v>
      </c>
      <c r="F287" s="125">
        <v>234000.46</v>
      </c>
      <c r="G287" s="80">
        <f t="shared" si="2"/>
        <v>936001.84</v>
      </c>
      <c r="H287" s="80">
        <f>G287</f>
        <v>936001.84</v>
      </c>
      <c r="I287" s="80" t="s">
        <v>674</v>
      </c>
      <c r="J287" s="132"/>
      <c r="K287" s="125"/>
    </row>
    <row r="288" spans="1:11" ht="16.5" x14ac:dyDescent="0.3">
      <c r="A288" s="135"/>
      <c r="B288" s="132"/>
      <c r="C288" s="126"/>
      <c r="D288" s="134"/>
      <c r="E288" s="80"/>
      <c r="F288" s="125"/>
      <c r="G288" s="80">
        <f t="shared" si="2"/>
        <v>0</v>
      </c>
      <c r="H288" s="80"/>
      <c r="I288" s="80"/>
      <c r="J288" s="132"/>
      <c r="K288" s="125"/>
    </row>
    <row r="289" spans="1:11" ht="16.5" x14ac:dyDescent="0.3">
      <c r="A289" s="135">
        <v>43379</v>
      </c>
      <c r="B289" s="132" t="s">
        <v>2290</v>
      </c>
      <c r="C289" s="126" t="s">
        <v>1019</v>
      </c>
      <c r="D289" s="134" t="s">
        <v>887</v>
      </c>
      <c r="E289" s="80">
        <v>2</v>
      </c>
      <c r="F289" s="125">
        <v>215000.5</v>
      </c>
      <c r="G289" s="80">
        <f t="shared" si="2"/>
        <v>430001</v>
      </c>
      <c r="H289" s="80"/>
      <c r="I289" s="80"/>
      <c r="J289" s="132"/>
      <c r="K289" s="125"/>
    </row>
    <row r="290" spans="1:11" ht="16.5" x14ac:dyDescent="0.3">
      <c r="A290" s="135"/>
      <c r="B290" s="132"/>
      <c r="C290" s="126"/>
      <c r="D290" s="134" t="s">
        <v>104</v>
      </c>
      <c r="E290" s="80">
        <v>1</v>
      </c>
      <c r="F290" s="125">
        <v>511100.09499999997</v>
      </c>
      <c r="G290" s="80">
        <f t="shared" si="2"/>
        <v>511100.09499999997</v>
      </c>
      <c r="H290" s="80">
        <f>SUM(G289:G290)</f>
        <v>941101.09499999997</v>
      </c>
      <c r="I290" s="80" t="s">
        <v>309</v>
      </c>
      <c r="J290" s="132"/>
      <c r="K290" s="125"/>
    </row>
    <row r="291" spans="1:11" ht="16.5" x14ac:dyDescent="0.3">
      <c r="A291" s="135"/>
      <c r="B291" s="132"/>
      <c r="C291" s="126"/>
      <c r="D291" s="134"/>
      <c r="E291" s="80"/>
      <c r="F291" s="125"/>
      <c r="G291" s="80">
        <f t="shared" si="2"/>
        <v>0</v>
      </c>
      <c r="H291" s="80"/>
      <c r="I291" s="80"/>
      <c r="J291" s="132"/>
      <c r="K291" s="125"/>
    </row>
    <row r="292" spans="1:11" ht="16.5" x14ac:dyDescent="0.3">
      <c r="A292" s="135">
        <v>43379</v>
      </c>
      <c r="B292" s="132" t="s">
        <v>2291</v>
      </c>
      <c r="C292" s="126" t="s">
        <v>2292</v>
      </c>
      <c r="D292" s="134" t="s">
        <v>104</v>
      </c>
      <c r="E292" s="80">
        <v>12</v>
      </c>
      <c r="F292" s="125">
        <v>484200.09</v>
      </c>
      <c r="G292" s="80">
        <f t="shared" si="2"/>
        <v>5810401.0800000001</v>
      </c>
      <c r="H292" s="80">
        <f>G292</f>
        <v>5810401.0800000001</v>
      </c>
      <c r="I292" s="80" t="s">
        <v>309</v>
      </c>
      <c r="J292" s="132"/>
      <c r="K292" s="125"/>
    </row>
    <row r="293" spans="1:11" ht="16.5" x14ac:dyDescent="0.3">
      <c r="A293" s="135"/>
      <c r="B293" s="132"/>
      <c r="C293" s="126"/>
      <c r="D293" s="134"/>
      <c r="E293" s="80"/>
      <c r="F293" s="125"/>
      <c r="G293" s="80">
        <f t="shared" si="2"/>
        <v>0</v>
      </c>
      <c r="H293" s="80"/>
      <c r="I293" s="80"/>
      <c r="J293" s="132"/>
      <c r="K293" s="125"/>
    </row>
    <row r="294" spans="1:11" ht="16.5" x14ac:dyDescent="0.3">
      <c r="A294" s="135">
        <v>43379</v>
      </c>
      <c r="B294" s="132" t="s">
        <v>2293</v>
      </c>
      <c r="C294" s="126" t="s">
        <v>2199</v>
      </c>
      <c r="D294" s="134" t="s">
        <v>1094</v>
      </c>
      <c r="E294" s="80">
        <v>1</v>
      </c>
      <c r="F294" s="125">
        <v>199999.8</v>
      </c>
      <c r="G294" s="80">
        <f t="shared" si="2"/>
        <v>199999.8</v>
      </c>
      <c r="H294" s="80"/>
      <c r="I294" s="80"/>
      <c r="J294" s="132"/>
      <c r="K294" s="125"/>
    </row>
    <row r="295" spans="1:11" ht="16.5" x14ac:dyDescent="0.3">
      <c r="A295" s="135"/>
      <c r="B295" s="132"/>
      <c r="C295" s="126"/>
      <c r="D295" s="134" t="s">
        <v>887</v>
      </c>
      <c r="E295" s="80">
        <v>1</v>
      </c>
      <c r="F295" s="125">
        <v>215000.5</v>
      </c>
      <c r="G295" s="80">
        <f t="shared" si="2"/>
        <v>215000.5</v>
      </c>
      <c r="H295" s="80">
        <f>SUM(G294:G295)</f>
        <v>415000.3</v>
      </c>
      <c r="I295" s="80" t="s">
        <v>1756</v>
      </c>
      <c r="J295" s="132"/>
      <c r="K295" s="125"/>
    </row>
    <row r="296" spans="1:11" ht="16.5" x14ac:dyDescent="0.3">
      <c r="A296" s="135"/>
      <c r="B296" s="132"/>
      <c r="C296" s="126"/>
      <c r="D296" s="134"/>
      <c r="E296" s="80"/>
      <c r="F296" s="125"/>
      <c r="G296" s="80">
        <f t="shared" si="2"/>
        <v>0</v>
      </c>
      <c r="H296" s="80"/>
      <c r="I296" s="80"/>
      <c r="J296" s="132"/>
      <c r="K296" s="125"/>
    </row>
    <row r="297" spans="1:11" ht="16.5" x14ac:dyDescent="0.3">
      <c r="A297" s="135">
        <v>43379</v>
      </c>
      <c r="B297" s="132" t="s">
        <v>2294</v>
      </c>
      <c r="C297" s="126" t="s">
        <v>57</v>
      </c>
      <c r="D297" s="134" t="s">
        <v>31</v>
      </c>
      <c r="E297" s="80">
        <v>2</v>
      </c>
      <c r="F297" s="125">
        <v>511100.09499999997</v>
      </c>
      <c r="G297" s="80">
        <f t="shared" si="2"/>
        <v>1022200.19</v>
      </c>
      <c r="H297" s="80">
        <f>G297</f>
        <v>1022200.19</v>
      </c>
      <c r="I297" s="80" t="s">
        <v>309</v>
      </c>
      <c r="J297" s="132"/>
      <c r="K297" s="125"/>
    </row>
    <row r="298" spans="1:11" ht="16.5" x14ac:dyDescent="0.3">
      <c r="A298" s="135"/>
      <c r="B298" s="132"/>
      <c r="C298" s="126"/>
      <c r="D298" s="134"/>
      <c r="E298" s="80"/>
      <c r="F298" s="125"/>
      <c r="G298" s="80">
        <f t="shared" si="2"/>
        <v>0</v>
      </c>
      <c r="H298" s="80"/>
      <c r="I298" s="80"/>
      <c r="J298" s="132"/>
      <c r="K298" s="125"/>
    </row>
    <row r="299" spans="1:11" ht="16.5" x14ac:dyDescent="0.3">
      <c r="A299" s="135">
        <v>43379</v>
      </c>
      <c r="B299" s="132" t="s">
        <v>2295</v>
      </c>
      <c r="C299" s="126" t="s">
        <v>113</v>
      </c>
      <c r="D299" s="134" t="s">
        <v>2094</v>
      </c>
      <c r="E299" s="80">
        <v>1</v>
      </c>
      <c r="F299" s="125">
        <v>234000.36</v>
      </c>
      <c r="G299" s="80">
        <f t="shared" si="2"/>
        <v>234000.36</v>
      </c>
      <c r="H299" s="80">
        <f>G299</f>
        <v>234000.36</v>
      </c>
      <c r="I299" s="80" t="s">
        <v>1213</v>
      </c>
      <c r="J299" s="132"/>
      <c r="K299" s="125"/>
    </row>
    <row r="300" spans="1:11" ht="16.5" x14ac:dyDescent="0.3">
      <c r="A300" s="135"/>
      <c r="B300" s="132"/>
      <c r="C300" s="126"/>
      <c r="D300" s="134"/>
      <c r="E300" s="80"/>
      <c r="F300" s="125"/>
      <c r="G300" s="80">
        <f t="shared" si="2"/>
        <v>0</v>
      </c>
      <c r="H300" s="80"/>
      <c r="I300" s="80"/>
      <c r="J300" s="132"/>
      <c r="K300" s="125"/>
    </row>
    <row r="301" spans="1:11" ht="16.5" x14ac:dyDescent="0.3">
      <c r="A301" s="135">
        <v>43379</v>
      </c>
      <c r="B301" s="132" t="s">
        <v>2296</v>
      </c>
      <c r="C301" s="126" t="s">
        <v>87</v>
      </c>
      <c r="D301" s="134" t="s">
        <v>19</v>
      </c>
      <c r="E301" s="80">
        <v>5</v>
      </c>
      <c r="F301" s="125">
        <v>517000</v>
      </c>
      <c r="G301" s="80">
        <f t="shared" si="2"/>
        <v>2585000</v>
      </c>
      <c r="H301" s="80"/>
      <c r="I301" s="80"/>
      <c r="J301" s="132"/>
      <c r="K301" s="125"/>
    </row>
    <row r="302" spans="1:11" ht="16.5" x14ac:dyDescent="0.3">
      <c r="A302" s="135"/>
      <c r="B302" s="132"/>
      <c r="C302" s="126"/>
      <c r="D302" s="134" t="s">
        <v>13</v>
      </c>
      <c r="E302" s="80">
        <v>4</v>
      </c>
      <c r="F302" s="125">
        <v>858000</v>
      </c>
      <c r="G302" s="80">
        <f t="shared" si="2"/>
        <v>3432000</v>
      </c>
      <c r="H302" s="80">
        <f>SUM(G301:G302)</f>
        <v>6017000</v>
      </c>
      <c r="I302" s="80" t="s">
        <v>1216</v>
      </c>
      <c r="J302" s="132"/>
      <c r="K302" s="125"/>
    </row>
    <row r="303" spans="1:11" ht="16.5" x14ac:dyDescent="0.3">
      <c r="A303" s="135"/>
      <c r="B303" s="132"/>
      <c r="C303" s="126"/>
      <c r="D303" s="134"/>
      <c r="E303" s="80"/>
      <c r="F303" s="125"/>
      <c r="G303" s="80">
        <f t="shared" si="2"/>
        <v>0</v>
      </c>
      <c r="H303" s="80"/>
      <c r="I303" s="80"/>
      <c r="J303" s="132"/>
      <c r="K303" s="125"/>
    </row>
    <row r="304" spans="1:11" ht="16.5" x14ac:dyDescent="0.3">
      <c r="A304" s="135">
        <v>43381</v>
      </c>
      <c r="B304" s="132" t="s">
        <v>2297</v>
      </c>
      <c r="C304" s="126" t="s">
        <v>258</v>
      </c>
      <c r="D304" s="134" t="s">
        <v>109</v>
      </c>
      <c r="E304" s="80">
        <v>24</v>
      </c>
      <c r="F304" s="125">
        <v>215000.5</v>
      </c>
      <c r="G304" s="80">
        <f>E304*F304</f>
        <v>5160012</v>
      </c>
      <c r="H304" s="80"/>
      <c r="I304" s="80"/>
      <c r="J304" s="132"/>
      <c r="K304" s="125"/>
    </row>
    <row r="305" spans="1:11" ht="16.5" x14ac:dyDescent="0.3">
      <c r="A305" s="135"/>
      <c r="B305" s="132"/>
      <c r="C305" s="126"/>
      <c r="D305" s="134" t="s">
        <v>2298</v>
      </c>
      <c r="E305" s="80">
        <v>2</v>
      </c>
      <c r="F305" s="125">
        <v>1015549.81</v>
      </c>
      <c r="G305" s="80">
        <f t="shared" ref="G305:G320" si="3">E305*F305</f>
        <v>2031099.62</v>
      </c>
      <c r="H305" s="80">
        <f>SUM(G304:G305)</f>
        <v>7191111.6200000001</v>
      </c>
      <c r="I305" s="80" t="s">
        <v>314</v>
      </c>
      <c r="J305" s="132"/>
      <c r="K305" s="125"/>
    </row>
    <row r="306" spans="1:11" ht="16.5" x14ac:dyDescent="0.3">
      <c r="A306" s="135"/>
      <c r="B306" s="132"/>
      <c r="C306" s="126"/>
      <c r="D306" s="134"/>
      <c r="E306" s="80"/>
      <c r="F306" s="125"/>
      <c r="G306" s="80">
        <f t="shared" si="3"/>
        <v>0</v>
      </c>
      <c r="H306" s="80"/>
      <c r="I306" s="80"/>
      <c r="J306" s="132"/>
      <c r="K306" s="125"/>
    </row>
    <row r="307" spans="1:11" ht="16.5" x14ac:dyDescent="0.3">
      <c r="A307" s="135">
        <v>43381</v>
      </c>
      <c r="B307" s="132" t="s">
        <v>2299</v>
      </c>
      <c r="C307" s="126" t="s">
        <v>985</v>
      </c>
      <c r="D307" s="134" t="s">
        <v>1725</v>
      </c>
      <c r="E307" s="80">
        <v>24</v>
      </c>
      <c r="F307" s="125">
        <v>66999.899999999994</v>
      </c>
      <c r="G307" s="80">
        <f t="shared" si="3"/>
        <v>1607997.5999999999</v>
      </c>
      <c r="H307" s="80"/>
      <c r="I307" s="80"/>
      <c r="J307" s="132"/>
      <c r="K307" s="125"/>
    </row>
    <row r="308" spans="1:11" ht="16.5" x14ac:dyDescent="0.3">
      <c r="A308" s="135"/>
      <c r="B308" s="132"/>
      <c r="C308" s="126"/>
      <c r="D308" s="134" t="s">
        <v>1966</v>
      </c>
      <c r="E308" s="80">
        <v>24</v>
      </c>
      <c r="F308" s="125">
        <v>66999.899999999994</v>
      </c>
      <c r="G308" s="80">
        <f t="shared" si="3"/>
        <v>1607997.5999999999</v>
      </c>
      <c r="H308" s="80"/>
      <c r="I308" s="80"/>
      <c r="J308" s="132"/>
      <c r="K308" s="125"/>
    </row>
    <row r="309" spans="1:11" ht="16.5" x14ac:dyDescent="0.3">
      <c r="A309" s="135"/>
      <c r="B309" s="132"/>
      <c r="C309" s="126"/>
      <c r="D309" s="134" t="s">
        <v>1851</v>
      </c>
      <c r="E309" s="80">
        <v>24</v>
      </c>
      <c r="F309" s="125">
        <v>66999.899999999994</v>
      </c>
      <c r="G309" s="80">
        <f t="shared" si="3"/>
        <v>1607997.5999999999</v>
      </c>
      <c r="H309" s="80"/>
      <c r="I309" s="80"/>
      <c r="J309" s="132"/>
      <c r="K309" s="125"/>
    </row>
    <row r="310" spans="1:11" ht="16.5" x14ac:dyDescent="0.3">
      <c r="A310" s="135"/>
      <c r="B310" s="132"/>
      <c r="C310" s="126"/>
      <c r="D310" s="134" t="s">
        <v>2300</v>
      </c>
      <c r="E310" s="80">
        <v>48</v>
      </c>
      <c r="F310" s="125">
        <v>66999.899999999994</v>
      </c>
      <c r="G310" s="80">
        <f t="shared" si="3"/>
        <v>3215995.1999999997</v>
      </c>
      <c r="H310" s="80"/>
      <c r="I310" s="80"/>
      <c r="J310" s="132"/>
      <c r="K310" s="125"/>
    </row>
    <row r="311" spans="1:11" ht="16.5" x14ac:dyDescent="0.3">
      <c r="A311" s="135"/>
      <c r="B311" s="132"/>
      <c r="C311" s="126"/>
      <c r="D311" s="134" t="s">
        <v>1930</v>
      </c>
      <c r="E311" s="80">
        <v>48</v>
      </c>
      <c r="F311" s="125">
        <v>66999.899999999994</v>
      </c>
      <c r="G311" s="80">
        <f t="shared" si="3"/>
        <v>3215995.1999999997</v>
      </c>
      <c r="H311" s="80"/>
      <c r="I311" s="80"/>
      <c r="J311" s="132"/>
      <c r="K311" s="125"/>
    </row>
    <row r="312" spans="1:11" ht="16.5" x14ac:dyDescent="0.3">
      <c r="A312" s="135"/>
      <c r="B312" s="132"/>
      <c r="C312" s="126"/>
      <c r="D312" s="134" t="s">
        <v>2301</v>
      </c>
      <c r="E312" s="80">
        <v>12</v>
      </c>
      <c r="F312" s="125">
        <v>133999.79999999999</v>
      </c>
      <c r="G312" s="80">
        <f t="shared" si="3"/>
        <v>1607997.5999999999</v>
      </c>
      <c r="H312" s="80">
        <f>SUM(G307:G312)</f>
        <v>12863980.799999999</v>
      </c>
      <c r="I312" s="80" t="s">
        <v>1213</v>
      </c>
      <c r="J312" s="132"/>
      <c r="K312" s="125"/>
    </row>
    <row r="313" spans="1:11" ht="16.5" x14ac:dyDescent="0.3">
      <c r="A313" s="135"/>
      <c r="B313" s="132"/>
      <c r="C313" s="126"/>
      <c r="D313" s="134"/>
      <c r="E313" s="80"/>
      <c r="F313" s="125"/>
      <c r="G313" s="80">
        <f t="shared" si="3"/>
        <v>0</v>
      </c>
      <c r="H313" s="80"/>
      <c r="I313" s="80"/>
      <c r="J313" s="132"/>
      <c r="K313" s="125"/>
    </row>
    <row r="314" spans="1:11" ht="16.5" x14ac:dyDescent="0.3">
      <c r="A314" s="135">
        <v>43381</v>
      </c>
      <c r="B314" s="132" t="s">
        <v>2302</v>
      </c>
      <c r="C314" s="126" t="s">
        <v>2199</v>
      </c>
      <c r="D314" s="134" t="s">
        <v>1094</v>
      </c>
      <c r="E314" s="80">
        <v>1</v>
      </c>
      <c r="F314" s="125">
        <v>199999.8</v>
      </c>
      <c r="G314" s="80">
        <f t="shared" si="3"/>
        <v>199999.8</v>
      </c>
      <c r="H314" s="80">
        <f>G314</f>
        <v>199999.8</v>
      </c>
      <c r="I314" s="80" t="s">
        <v>1756</v>
      </c>
      <c r="J314" s="132"/>
      <c r="K314" s="125"/>
    </row>
    <row r="315" spans="1:11" ht="16.5" x14ac:dyDescent="0.3">
      <c r="A315" s="135"/>
      <c r="B315" s="132"/>
      <c r="C315" s="126"/>
      <c r="D315" s="134"/>
      <c r="E315" s="80"/>
      <c r="F315" s="125"/>
      <c r="G315" s="80">
        <f t="shared" si="3"/>
        <v>0</v>
      </c>
      <c r="H315" s="80"/>
      <c r="I315" s="80"/>
      <c r="J315" s="132"/>
      <c r="K315" s="125"/>
    </row>
    <row r="316" spans="1:11" ht="16.5" x14ac:dyDescent="0.3">
      <c r="A316" s="135">
        <v>43381</v>
      </c>
      <c r="B316" s="132" t="s">
        <v>2303</v>
      </c>
      <c r="C316" s="126" t="s">
        <v>963</v>
      </c>
      <c r="D316" s="134" t="s">
        <v>2301</v>
      </c>
      <c r="E316" s="80">
        <v>1</v>
      </c>
      <c r="F316" s="125">
        <v>165000</v>
      </c>
      <c r="G316" s="80">
        <f t="shared" si="3"/>
        <v>165000</v>
      </c>
      <c r="H316" s="80">
        <f>G316</f>
        <v>165000</v>
      </c>
      <c r="I316" s="80" t="s">
        <v>310</v>
      </c>
      <c r="J316" s="132"/>
      <c r="K316" s="125"/>
    </row>
    <row r="317" spans="1:11" ht="16.5" x14ac:dyDescent="0.3">
      <c r="A317" s="135"/>
      <c r="B317" s="132"/>
      <c r="C317" s="126"/>
      <c r="D317" s="134"/>
      <c r="E317" s="80"/>
      <c r="F317" s="125"/>
      <c r="G317" s="80">
        <f t="shared" si="3"/>
        <v>0</v>
      </c>
      <c r="H317" s="80"/>
      <c r="I317" s="80"/>
      <c r="J317" s="132"/>
      <c r="K317" s="125"/>
    </row>
    <row r="318" spans="1:11" ht="16.5" x14ac:dyDescent="0.3">
      <c r="A318" s="135">
        <v>43381</v>
      </c>
      <c r="B318" s="132" t="s">
        <v>2304</v>
      </c>
      <c r="C318" s="126" t="s">
        <v>359</v>
      </c>
      <c r="D318" s="134" t="s">
        <v>31</v>
      </c>
      <c r="E318" s="80">
        <v>1</v>
      </c>
      <c r="F318" s="125">
        <v>558599.52500000002</v>
      </c>
      <c r="G318" s="80">
        <f t="shared" si="3"/>
        <v>558599.52500000002</v>
      </c>
      <c r="H318" s="80">
        <f>G318</f>
        <v>558599.52500000002</v>
      </c>
      <c r="I318" s="80" t="s">
        <v>1756</v>
      </c>
      <c r="J318" s="132"/>
      <c r="K318" s="125"/>
    </row>
    <row r="319" spans="1:11" ht="16.5" x14ac:dyDescent="0.3">
      <c r="A319" s="135"/>
      <c r="B319" s="132"/>
      <c r="C319" s="126"/>
      <c r="D319" s="134"/>
      <c r="E319" s="80"/>
      <c r="F319" s="125"/>
      <c r="G319" s="80">
        <f t="shared" si="3"/>
        <v>0</v>
      </c>
      <c r="H319" s="80"/>
      <c r="I319" s="80"/>
      <c r="J319" s="132"/>
      <c r="K319" s="125"/>
    </row>
    <row r="320" spans="1:11" ht="16.5" x14ac:dyDescent="0.3">
      <c r="A320" s="135">
        <v>43381</v>
      </c>
      <c r="B320" s="132" t="s">
        <v>2305</v>
      </c>
      <c r="C320" s="126" t="s">
        <v>376</v>
      </c>
      <c r="D320" s="134" t="s">
        <v>28</v>
      </c>
      <c r="E320" s="80">
        <v>12</v>
      </c>
      <c r="F320" s="125">
        <v>513900.09</v>
      </c>
      <c r="G320" s="80">
        <f t="shared" si="3"/>
        <v>6166801.0800000001</v>
      </c>
      <c r="H320" s="80"/>
      <c r="I320" s="80"/>
      <c r="J320" s="132"/>
      <c r="K320" s="125"/>
    </row>
    <row r="321" spans="1:11" ht="16.5" x14ac:dyDescent="0.3">
      <c r="A321" s="135"/>
      <c r="B321" s="132"/>
      <c r="C321" s="126"/>
      <c r="D321" s="134" t="s">
        <v>88</v>
      </c>
      <c r="E321" s="80">
        <v>12</v>
      </c>
      <c r="F321" s="125">
        <v>639000.5</v>
      </c>
      <c r="G321" s="80">
        <f t="shared" si="2"/>
        <v>7668006</v>
      </c>
      <c r="H321" s="80"/>
      <c r="I321" s="80"/>
      <c r="J321" s="132"/>
      <c r="K321" s="125"/>
    </row>
    <row r="322" spans="1:11" ht="16.5" x14ac:dyDescent="0.3">
      <c r="A322" s="135"/>
      <c r="B322" s="132"/>
      <c r="C322" s="126"/>
      <c r="D322" s="134" t="s">
        <v>405</v>
      </c>
      <c r="E322" s="80">
        <v>6</v>
      </c>
      <c r="F322" s="125">
        <v>570000.47499999998</v>
      </c>
      <c r="G322" s="80">
        <f t="shared" si="2"/>
        <v>3420002.8499999996</v>
      </c>
      <c r="H322" s="80">
        <f>SUM(G320:G322)</f>
        <v>17254809.93</v>
      </c>
      <c r="I322" s="80" t="s">
        <v>309</v>
      </c>
      <c r="J322" s="132"/>
      <c r="K322" s="125"/>
    </row>
    <row r="323" spans="1:11" ht="16.5" x14ac:dyDescent="0.3">
      <c r="A323" s="135"/>
      <c r="B323" s="132"/>
      <c r="C323" s="126"/>
      <c r="D323" s="134"/>
      <c r="E323" s="80"/>
      <c r="F323" s="125"/>
      <c r="G323" s="80">
        <f t="shared" si="2"/>
        <v>0</v>
      </c>
      <c r="H323" s="80"/>
      <c r="I323" s="80"/>
      <c r="J323" s="132"/>
      <c r="K323" s="125"/>
    </row>
    <row r="324" spans="1:11" ht="16.5" x14ac:dyDescent="0.3">
      <c r="A324" s="135">
        <v>43381</v>
      </c>
      <c r="B324" s="132" t="s">
        <v>2306</v>
      </c>
      <c r="C324" s="126" t="s">
        <v>1957</v>
      </c>
      <c r="D324" s="134" t="s">
        <v>2241</v>
      </c>
      <c r="E324" s="80">
        <v>4</v>
      </c>
      <c r="F324" s="125">
        <v>570000.47499999998</v>
      </c>
      <c r="G324" s="80">
        <f t="shared" si="2"/>
        <v>2280001.9</v>
      </c>
      <c r="H324" s="80">
        <f>G324</f>
        <v>2280001.9</v>
      </c>
      <c r="I324" s="80" t="s">
        <v>309</v>
      </c>
      <c r="J324" s="132"/>
      <c r="K324" s="125"/>
    </row>
    <row r="325" spans="1:11" ht="16.5" x14ac:dyDescent="0.3">
      <c r="A325" s="135"/>
      <c r="B325" s="132"/>
      <c r="C325" s="126"/>
      <c r="D325" s="134"/>
      <c r="E325" s="80"/>
      <c r="F325" s="125"/>
      <c r="G325" s="80">
        <f t="shared" si="2"/>
        <v>0</v>
      </c>
      <c r="H325" s="80"/>
      <c r="I325" s="80"/>
      <c r="J325" s="132"/>
      <c r="K325" s="125"/>
    </row>
    <row r="326" spans="1:11" ht="16.5" x14ac:dyDescent="0.3">
      <c r="A326" s="135">
        <v>43381</v>
      </c>
      <c r="B326" s="132" t="s">
        <v>2307</v>
      </c>
      <c r="C326" s="126" t="s">
        <v>1809</v>
      </c>
      <c r="D326" s="134" t="s">
        <v>109</v>
      </c>
      <c r="E326" s="80">
        <v>5</v>
      </c>
      <c r="F326" s="125">
        <v>215000.5</v>
      </c>
      <c r="G326" s="80">
        <f t="shared" si="2"/>
        <v>1075002.5</v>
      </c>
      <c r="H326" s="80">
        <f>G326</f>
        <v>1075002.5</v>
      </c>
      <c r="I326" s="80" t="s">
        <v>309</v>
      </c>
      <c r="J326" s="132"/>
      <c r="K326" s="125"/>
    </row>
    <row r="327" spans="1:11" ht="16.5" x14ac:dyDescent="0.3">
      <c r="A327" s="135"/>
      <c r="B327" s="132"/>
      <c r="C327" s="126"/>
      <c r="D327" s="134"/>
      <c r="E327" s="80"/>
      <c r="F327" s="125"/>
      <c r="G327" s="80">
        <f t="shared" si="2"/>
        <v>0</v>
      </c>
      <c r="H327" s="80"/>
      <c r="I327" s="80"/>
      <c r="J327" s="132"/>
      <c r="K327" s="125"/>
    </row>
    <row r="328" spans="1:11" ht="16.5" x14ac:dyDescent="0.3">
      <c r="A328" s="135">
        <v>43381</v>
      </c>
      <c r="B328" s="132" t="s">
        <v>2308</v>
      </c>
      <c r="C328" s="126" t="s">
        <v>786</v>
      </c>
      <c r="D328" s="134" t="s">
        <v>405</v>
      </c>
      <c r="E328" s="80">
        <v>6</v>
      </c>
      <c r="F328" s="125">
        <v>540000.44999999995</v>
      </c>
      <c r="G328" s="80">
        <f t="shared" si="2"/>
        <v>3240002.6999999997</v>
      </c>
      <c r="H328" s="80"/>
      <c r="I328" s="80"/>
      <c r="J328" s="132"/>
      <c r="K328" s="125"/>
    </row>
    <row r="329" spans="1:11" ht="16.5" x14ac:dyDescent="0.3">
      <c r="A329" s="135"/>
      <c r="B329" s="132"/>
      <c r="C329" s="126"/>
      <c r="D329" s="134" t="s">
        <v>2241</v>
      </c>
      <c r="E329" s="80">
        <v>12</v>
      </c>
      <c r="F329" s="125">
        <v>540000.5</v>
      </c>
      <c r="G329" s="80">
        <f t="shared" si="2"/>
        <v>6480006</v>
      </c>
      <c r="H329" s="80">
        <f>SUM(G328:G329)</f>
        <v>9720008.6999999993</v>
      </c>
      <c r="I329" s="80" t="s">
        <v>309</v>
      </c>
      <c r="J329" s="132"/>
      <c r="K329" s="125"/>
    </row>
    <row r="330" spans="1:11" ht="16.5" x14ac:dyDescent="0.3">
      <c r="A330" s="135"/>
      <c r="B330" s="132"/>
      <c r="C330" s="126"/>
      <c r="D330" s="134"/>
      <c r="E330" s="80"/>
      <c r="F330" s="125"/>
      <c r="G330" s="80">
        <f t="shared" si="2"/>
        <v>0</v>
      </c>
      <c r="H330" s="80"/>
      <c r="I330" s="80"/>
      <c r="J330" s="132"/>
      <c r="K330" s="125"/>
    </row>
    <row r="331" spans="1:11" ht="16.5" x14ac:dyDescent="0.3">
      <c r="A331" s="135">
        <v>43381</v>
      </c>
      <c r="B331" s="132" t="s">
        <v>2309</v>
      </c>
      <c r="C331" s="126" t="s">
        <v>2310</v>
      </c>
      <c r="D331" s="134" t="s">
        <v>104</v>
      </c>
      <c r="E331" s="80">
        <v>1</v>
      </c>
      <c r="F331" s="125">
        <v>542450.09499999997</v>
      </c>
      <c r="G331" s="80">
        <f t="shared" si="2"/>
        <v>542450.09499999997</v>
      </c>
      <c r="H331" s="80"/>
      <c r="I331" s="80"/>
      <c r="J331" s="132"/>
      <c r="K331" s="125"/>
    </row>
    <row r="332" spans="1:11" ht="16.5" x14ac:dyDescent="0.3">
      <c r="A332" s="135"/>
      <c r="B332" s="132"/>
      <c r="C332" s="126"/>
      <c r="D332" s="134" t="s">
        <v>2311</v>
      </c>
      <c r="E332" s="80">
        <v>2</v>
      </c>
      <c r="F332" s="125">
        <v>199499.905</v>
      </c>
      <c r="G332" s="80">
        <f t="shared" si="2"/>
        <v>398999.81</v>
      </c>
      <c r="H332" s="80"/>
      <c r="I332" s="80"/>
      <c r="J332" s="132"/>
      <c r="K332" s="125"/>
    </row>
    <row r="333" spans="1:11" ht="16.5" x14ac:dyDescent="0.3">
      <c r="A333" s="135"/>
      <c r="B333" s="132"/>
      <c r="C333" s="126"/>
      <c r="D333" s="134" t="s">
        <v>2312</v>
      </c>
      <c r="E333" s="80">
        <v>4</v>
      </c>
      <c r="F333" s="125">
        <v>170999.62</v>
      </c>
      <c r="G333" s="80">
        <f t="shared" si="2"/>
        <v>683998.48</v>
      </c>
      <c r="H333" s="80">
        <f>SUM(G331:G333)</f>
        <v>1625448.385</v>
      </c>
      <c r="I333" s="80" t="s">
        <v>309</v>
      </c>
      <c r="J333" s="132"/>
      <c r="K333" s="125"/>
    </row>
    <row r="334" spans="1:11" ht="16.5" x14ac:dyDescent="0.3">
      <c r="A334" s="135"/>
      <c r="B334" s="132"/>
      <c r="C334" s="126"/>
      <c r="D334" s="134"/>
      <c r="E334" s="80"/>
      <c r="F334" s="125"/>
      <c r="G334" s="80">
        <f t="shared" si="2"/>
        <v>0</v>
      </c>
      <c r="H334" s="80"/>
      <c r="I334" s="80"/>
      <c r="J334" s="132"/>
      <c r="K334" s="125"/>
    </row>
    <row r="335" spans="1:11" ht="16.5" x14ac:dyDescent="0.3">
      <c r="A335" s="135">
        <v>43381</v>
      </c>
      <c r="B335" s="132" t="s">
        <v>2313</v>
      </c>
      <c r="C335" s="126" t="s">
        <v>253</v>
      </c>
      <c r="D335" s="134" t="s">
        <v>109</v>
      </c>
      <c r="E335" s="80">
        <v>6</v>
      </c>
      <c r="F335" s="125">
        <v>215000.5</v>
      </c>
      <c r="G335" s="80">
        <f t="shared" si="2"/>
        <v>1290003</v>
      </c>
      <c r="H335" s="80">
        <f>G335</f>
        <v>1290003</v>
      </c>
      <c r="I335" s="80" t="s">
        <v>315</v>
      </c>
      <c r="J335" s="132"/>
      <c r="K335" s="125"/>
    </row>
    <row r="336" spans="1:11" ht="16.5" x14ac:dyDescent="0.3">
      <c r="A336" s="135"/>
      <c r="B336" s="132"/>
      <c r="C336" s="126"/>
      <c r="D336" s="134"/>
      <c r="E336" s="80"/>
      <c r="F336" s="125"/>
      <c r="G336" s="80">
        <f t="shared" si="2"/>
        <v>0</v>
      </c>
      <c r="H336" s="80"/>
      <c r="I336" s="80"/>
      <c r="J336" s="132"/>
      <c r="K336" s="125"/>
    </row>
    <row r="337" spans="1:11" ht="16.5" x14ac:dyDescent="0.3">
      <c r="A337" s="135">
        <v>43381</v>
      </c>
      <c r="B337" s="132" t="s">
        <v>2314</v>
      </c>
      <c r="C337" s="126" t="s">
        <v>301</v>
      </c>
      <c r="D337" s="134" t="s">
        <v>1072</v>
      </c>
      <c r="E337" s="80">
        <v>12</v>
      </c>
      <c r="F337" s="125">
        <v>165000</v>
      </c>
      <c r="G337" s="80">
        <f t="shared" si="2"/>
        <v>1980000</v>
      </c>
      <c r="H337" s="80">
        <f>G337</f>
        <v>1980000</v>
      </c>
      <c r="I337" s="80" t="s">
        <v>309</v>
      </c>
      <c r="J337" s="132"/>
      <c r="K337" s="125"/>
    </row>
    <row r="338" spans="1:11" ht="16.5" x14ac:dyDescent="0.3">
      <c r="A338" s="135"/>
      <c r="B338" s="132"/>
      <c r="C338" s="126"/>
      <c r="D338" s="134"/>
      <c r="E338" s="80"/>
      <c r="F338" s="125"/>
      <c r="G338" s="80">
        <f t="shared" si="2"/>
        <v>0</v>
      </c>
      <c r="H338" s="80"/>
      <c r="I338" s="80"/>
      <c r="J338" s="132"/>
      <c r="K338" s="125"/>
    </row>
    <row r="339" spans="1:11" ht="16.5" x14ac:dyDescent="0.3">
      <c r="A339" s="135">
        <v>43382</v>
      </c>
      <c r="B339" s="132" t="s">
        <v>2315</v>
      </c>
      <c r="C339" s="126" t="s">
        <v>985</v>
      </c>
      <c r="D339" s="134" t="s">
        <v>1851</v>
      </c>
      <c r="E339" s="80">
        <v>24</v>
      </c>
      <c r="F339" s="125">
        <v>66999.899999999994</v>
      </c>
      <c r="G339" s="80">
        <f t="shared" si="2"/>
        <v>1607997.5999999999</v>
      </c>
      <c r="H339" s="80"/>
      <c r="I339" s="80"/>
      <c r="J339" s="132"/>
      <c r="K339" s="125"/>
    </row>
    <row r="340" spans="1:11" ht="16.5" x14ac:dyDescent="0.3">
      <c r="A340" s="135"/>
      <c r="B340" s="132"/>
      <c r="C340" s="126"/>
      <c r="D340" s="134" t="s">
        <v>2316</v>
      </c>
      <c r="E340" s="80">
        <v>24</v>
      </c>
      <c r="F340" s="125">
        <v>66999.899999999994</v>
      </c>
      <c r="G340" s="80">
        <f t="shared" si="2"/>
        <v>1607997.5999999999</v>
      </c>
      <c r="H340" s="80"/>
      <c r="I340" s="80"/>
      <c r="J340" s="132"/>
      <c r="K340" s="125"/>
    </row>
    <row r="341" spans="1:11" ht="16.5" x14ac:dyDescent="0.3">
      <c r="A341" s="135"/>
      <c r="B341" s="132"/>
      <c r="C341" s="126"/>
      <c r="D341" s="134" t="s">
        <v>1725</v>
      </c>
      <c r="E341" s="80">
        <v>24</v>
      </c>
      <c r="F341" s="125">
        <v>66999.899999999994</v>
      </c>
      <c r="G341" s="80">
        <f t="shared" si="2"/>
        <v>1607997.5999999999</v>
      </c>
      <c r="H341" s="80"/>
      <c r="I341" s="80"/>
      <c r="J341" s="132"/>
      <c r="K341" s="125"/>
    </row>
    <row r="342" spans="1:11" ht="16.5" x14ac:dyDescent="0.3">
      <c r="A342" s="135"/>
      <c r="B342" s="132"/>
      <c r="C342" s="126"/>
      <c r="D342" s="134" t="s">
        <v>1933</v>
      </c>
      <c r="E342" s="80">
        <v>24</v>
      </c>
      <c r="F342" s="125">
        <v>66999.899999999994</v>
      </c>
      <c r="G342" s="80">
        <f t="shared" si="2"/>
        <v>1607997.5999999999</v>
      </c>
      <c r="H342" s="80"/>
      <c r="I342" s="80"/>
      <c r="J342" s="132"/>
      <c r="K342" s="125"/>
    </row>
    <row r="343" spans="1:11" ht="16.5" x14ac:dyDescent="0.3">
      <c r="A343" s="135"/>
      <c r="B343" s="132"/>
      <c r="C343" s="126"/>
      <c r="D343" s="134" t="s">
        <v>1930</v>
      </c>
      <c r="E343" s="80">
        <v>24</v>
      </c>
      <c r="F343" s="125">
        <v>66999.899999999994</v>
      </c>
      <c r="G343" s="80">
        <f t="shared" si="2"/>
        <v>1607997.5999999999</v>
      </c>
      <c r="H343" s="80">
        <f>SUM(G339:G343)</f>
        <v>8039987.9999999991</v>
      </c>
      <c r="I343" s="80" t="s">
        <v>1213</v>
      </c>
      <c r="J343" s="132"/>
      <c r="K343" s="125"/>
    </row>
    <row r="344" spans="1:11" ht="16.5" x14ac:dyDescent="0.3">
      <c r="A344" s="135"/>
      <c r="B344" s="132"/>
      <c r="C344" s="126"/>
      <c r="D344" s="134"/>
      <c r="E344" s="80"/>
      <c r="F344" s="125"/>
      <c r="G344" s="80">
        <f t="shared" si="2"/>
        <v>0</v>
      </c>
      <c r="H344" s="80"/>
      <c r="I344" s="80"/>
      <c r="J344" s="132"/>
      <c r="K344" s="125"/>
    </row>
    <row r="345" spans="1:11" ht="16.5" x14ac:dyDescent="0.3">
      <c r="A345" s="135">
        <v>43382</v>
      </c>
      <c r="B345" s="132" t="s">
        <v>2317</v>
      </c>
      <c r="C345" s="126" t="s">
        <v>985</v>
      </c>
      <c r="D345" s="134" t="s">
        <v>1721</v>
      </c>
      <c r="E345" s="80">
        <v>24</v>
      </c>
      <c r="F345" s="125">
        <v>133999.79999999999</v>
      </c>
      <c r="G345" s="80">
        <f t="shared" si="2"/>
        <v>3215995.1999999997</v>
      </c>
      <c r="H345" s="80"/>
      <c r="I345" s="80"/>
      <c r="J345" s="132"/>
      <c r="K345" s="125"/>
    </row>
    <row r="346" spans="1:11" ht="16.5" x14ac:dyDescent="0.3">
      <c r="A346" s="135"/>
      <c r="B346" s="132"/>
      <c r="C346" s="126"/>
      <c r="D346" s="134" t="s">
        <v>2094</v>
      </c>
      <c r="E346" s="80">
        <v>48</v>
      </c>
      <c r="F346" s="125">
        <v>209999.9</v>
      </c>
      <c r="G346" s="80">
        <f t="shared" si="2"/>
        <v>10079995.199999999</v>
      </c>
      <c r="H346" s="80"/>
      <c r="I346" s="80"/>
      <c r="J346" s="132"/>
      <c r="K346" s="125"/>
    </row>
    <row r="347" spans="1:11" ht="16.5" x14ac:dyDescent="0.3">
      <c r="A347" s="135"/>
      <c r="B347" s="132"/>
      <c r="C347" s="126"/>
      <c r="D347" s="134" t="s">
        <v>1914</v>
      </c>
      <c r="E347" s="80">
        <v>24</v>
      </c>
      <c r="F347" s="125">
        <v>133999.79999999999</v>
      </c>
      <c r="G347" s="80">
        <f t="shared" si="2"/>
        <v>3215995.1999999997</v>
      </c>
      <c r="H347" s="80">
        <f>SUM(G345:G347)</f>
        <v>16511985.599999998</v>
      </c>
      <c r="I347" s="80" t="s">
        <v>1213</v>
      </c>
      <c r="J347" s="132"/>
      <c r="K347" s="125"/>
    </row>
    <row r="348" spans="1:11" ht="16.5" x14ac:dyDescent="0.3">
      <c r="A348" s="135"/>
      <c r="B348" s="132"/>
      <c r="C348" s="126"/>
      <c r="D348" s="134"/>
      <c r="E348" s="80"/>
      <c r="F348" s="125"/>
      <c r="G348" s="80">
        <f t="shared" si="2"/>
        <v>0</v>
      </c>
      <c r="H348" s="80"/>
      <c r="I348" s="80"/>
      <c r="J348" s="132"/>
      <c r="K348" s="125"/>
    </row>
    <row r="349" spans="1:11" ht="16.5" x14ac:dyDescent="0.3">
      <c r="A349" s="135">
        <v>43382</v>
      </c>
      <c r="B349" s="132" t="s">
        <v>2318</v>
      </c>
      <c r="C349" s="126" t="s">
        <v>1893</v>
      </c>
      <c r="D349" s="134" t="s">
        <v>104</v>
      </c>
      <c r="E349" s="80">
        <v>2</v>
      </c>
      <c r="F349" s="125">
        <v>571000.1</v>
      </c>
      <c r="G349" s="80">
        <f t="shared" si="2"/>
        <v>1142000.2</v>
      </c>
      <c r="H349" s="80"/>
      <c r="I349" s="80"/>
      <c r="J349" s="132"/>
      <c r="K349" s="125"/>
    </row>
    <row r="350" spans="1:11" ht="16.5" x14ac:dyDescent="0.3">
      <c r="A350" s="135"/>
      <c r="B350" s="132"/>
      <c r="C350" s="126"/>
      <c r="D350" s="134" t="s">
        <v>887</v>
      </c>
      <c r="E350" s="80">
        <v>6</v>
      </c>
      <c r="F350" s="125">
        <v>215000.5</v>
      </c>
      <c r="G350" s="80">
        <f t="shared" si="2"/>
        <v>1290003</v>
      </c>
      <c r="H350" s="80"/>
      <c r="I350" s="80"/>
      <c r="J350" s="132"/>
      <c r="K350" s="125"/>
    </row>
    <row r="351" spans="1:11" ht="16.5" x14ac:dyDescent="0.3">
      <c r="A351" s="135"/>
      <c r="B351" s="132"/>
      <c r="C351" s="126"/>
      <c r="D351" s="134" t="s">
        <v>109</v>
      </c>
      <c r="E351" s="80">
        <v>6</v>
      </c>
      <c r="F351" s="125">
        <v>215000.5</v>
      </c>
      <c r="G351" s="80">
        <f t="shared" si="2"/>
        <v>1290003</v>
      </c>
      <c r="H351" s="80"/>
      <c r="I351" s="80"/>
      <c r="J351" s="132"/>
      <c r="K351" s="125"/>
    </row>
    <row r="352" spans="1:11" ht="16.5" x14ac:dyDescent="0.3">
      <c r="A352" s="135"/>
      <c r="B352" s="132"/>
      <c r="C352" s="126"/>
      <c r="D352" s="134" t="s">
        <v>1094</v>
      </c>
      <c r="E352" s="80">
        <v>6</v>
      </c>
      <c r="F352" s="125">
        <v>199999.8</v>
      </c>
      <c r="G352" s="80">
        <f t="shared" si="2"/>
        <v>1199998.7999999998</v>
      </c>
      <c r="H352" s="80">
        <f>SUM(G349:G352)</f>
        <v>4922005</v>
      </c>
      <c r="I352" s="80" t="s">
        <v>1756</v>
      </c>
      <c r="J352" s="132"/>
      <c r="K352" s="125"/>
    </row>
    <row r="353" spans="1:11" ht="16.5" x14ac:dyDescent="0.3">
      <c r="A353" s="135"/>
      <c r="B353" s="132"/>
      <c r="C353" s="126"/>
      <c r="D353" s="134"/>
      <c r="E353" s="80"/>
      <c r="F353" s="125"/>
      <c r="G353" s="80">
        <f t="shared" si="2"/>
        <v>0</v>
      </c>
      <c r="H353" s="80"/>
      <c r="I353" s="80"/>
      <c r="J353" s="132"/>
      <c r="K353" s="125"/>
    </row>
    <row r="354" spans="1:11" ht="16.5" x14ac:dyDescent="0.3">
      <c r="A354" s="135">
        <v>43382</v>
      </c>
      <c r="B354" s="132" t="s">
        <v>2319</v>
      </c>
      <c r="C354" s="126" t="s">
        <v>2320</v>
      </c>
      <c r="D354" s="134" t="s">
        <v>19</v>
      </c>
      <c r="E354" s="80">
        <v>1</v>
      </c>
      <c r="F354" s="125">
        <v>544500</v>
      </c>
      <c r="G354" s="80">
        <f t="shared" si="2"/>
        <v>544500</v>
      </c>
      <c r="H354" s="80">
        <f>G354</f>
        <v>544500</v>
      </c>
      <c r="I354" s="80" t="s">
        <v>1756</v>
      </c>
      <c r="J354" s="132"/>
      <c r="K354" s="125"/>
    </row>
    <row r="355" spans="1:11" ht="16.5" x14ac:dyDescent="0.3">
      <c r="A355" s="135"/>
      <c r="B355" s="132"/>
      <c r="C355" s="126"/>
      <c r="D355" s="134"/>
      <c r="E355" s="80"/>
      <c r="F355" s="125"/>
      <c r="G355" s="80">
        <f t="shared" si="2"/>
        <v>0</v>
      </c>
      <c r="H355" s="80"/>
      <c r="I355" s="80"/>
      <c r="J355" s="132"/>
      <c r="K355" s="125"/>
    </row>
    <row r="356" spans="1:11" ht="16.5" x14ac:dyDescent="0.3">
      <c r="A356" s="135">
        <v>43382</v>
      </c>
      <c r="B356" s="132" t="s">
        <v>2321</v>
      </c>
      <c r="C356" s="126" t="s">
        <v>53</v>
      </c>
      <c r="D356" s="134" t="s">
        <v>405</v>
      </c>
      <c r="E356" s="80">
        <v>1</v>
      </c>
      <c r="F356" s="125">
        <v>600000.5</v>
      </c>
      <c r="G356" s="80">
        <f t="shared" si="2"/>
        <v>600000.5</v>
      </c>
      <c r="H356" s="80">
        <f>G356</f>
        <v>600000.5</v>
      </c>
      <c r="I356" s="80" t="s">
        <v>310</v>
      </c>
      <c r="J356" s="132"/>
      <c r="K356" s="125"/>
    </row>
    <row r="357" spans="1:11" ht="16.5" x14ac:dyDescent="0.3">
      <c r="A357" s="135"/>
      <c r="B357" s="132"/>
      <c r="C357" s="126"/>
      <c r="D357" s="134"/>
      <c r="E357" s="80"/>
      <c r="F357" s="125"/>
      <c r="G357" s="80">
        <f t="shared" si="2"/>
        <v>0</v>
      </c>
      <c r="H357" s="80"/>
      <c r="I357" s="80"/>
      <c r="J357" s="132"/>
      <c r="K357" s="125"/>
    </row>
    <row r="358" spans="1:11" ht="16.5" x14ac:dyDescent="0.3">
      <c r="A358" s="135">
        <v>43382</v>
      </c>
      <c r="B358" s="132" t="s">
        <v>2322</v>
      </c>
      <c r="C358" s="126" t="s">
        <v>440</v>
      </c>
      <c r="D358" s="134" t="s">
        <v>1914</v>
      </c>
      <c r="E358" s="80">
        <v>2</v>
      </c>
      <c r="F358" s="125">
        <v>148500</v>
      </c>
      <c r="G358" s="80">
        <f t="shared" si="2"/>
        <v>297000</v>
      </c>
      <c r="H358" s="80">
        <f>G358</f>
        <v>297000</v>
      </c>
      <c r="I358" s="80" t="s">
        <v>674</v>
      </c>
      <c r="J358" s="132"/>
      <c r="K358" s="125"/>
    </row>
    <row r="359" spans="1:11" ht="16.5" x14ac:dyDescent="0.3">
      <c r="A359" s="135"/>
      <c r="B359" s="132"/>
      <c r="C359" s="126"/>
      <c r="D359" s="134"/>
      <c r="E359" s="80"/>
      <c r="F359" s="125"/>
      <c r="G359" s="80">
        <f t="shared" si="2"/>
        <v>0</v>
      </c>
      <c r="H359" s="80"/>
      <c r="I359" s="80"/>
      <c r="J359" s="132"/>
      <c r="K359" s="125"/>
    </row>
    <row r="360" spans="1:11" ht="16.5" x14ac:dyDescent="0.3">
      <c r="A360" s="135">
        <v>43382</v>
      </c>
      <c r="B360" s="132" t="s">
        <v>2323</v>
      </c>
      <c r="C360" s="126" t="s">
        <v>87</v>
      </c>
      <c r="D360" s="134" t="s">
        <v>1854</v>
      </c>
      <c r="E360" s="80">
        <v>3</v>
      </c>
      <c r="F360" s="125">
        <v>234000.36</v>
      </c>
      <c r="G360" s="80">
        <f t="shared" si="2"/>
        <v>702001.08</v>
      </c>
      <c r="H360" s="80">
        <f>G360</f>
        <v>702001.08</v>
      </c>
      <c r="I360" s="80" t="s">
        <v>674</v>
      </c>
      <c r="J360" s="132"/>
      <c r="K360" s="125"/>
    </row>
    <row r="361" spans="1:11" ht="16.5" x14ac:dyDescent="0.3">
      <c r="A361" s="135"/>
      <c r="B361" s="132"/>
      <c r="C361" s="126"/>
      <c r="D361" s="134"/>
      <c r="E361" s="80"/>
      <c r="F361" s="125"/>
      <c r="G361" s="80">
        <f t="shared" si="2"/>
        <v>0</v>
      </c>
      <c r="H361" s="80"/>
      <c r="I361" s="80"/>
      <c r="J361" s="132"/>
      <c r="K361" s="125"/>
    </row>
    <row r="362" spans="1:11" ht="16.5" x14ac:dyDescent="0.3">
      <c r="A362" s="135">
        <v>43382</v>
      </c>
      <c r="B362" s="132" t="s">
        <v>2324</v>
      </c>
      <c r="C362" s="126" t="s">
        <v>445</v>
      </c>
      <c r="D362" s="134" t="s">
        <v>109</v>
      </c>
      <c r="E362" s="80">
        <v>3</v>
      </c>
      <c r="F362" s="125">
        <v>215000.5</v>
      </c>
      <c r="G362" s="80">
        <f t="shared" si="2"/>
        <v>645001.5</v>
      </c>
      <c r="H362" s="80">
        <f>G362</f>
        <v>645001.5</v>
      </c>
      <c r="I362" s="80" t="s">
        <v>309</v>
      </c>
      <c r="J362" s="132"/>
      <c r="K362" s="125"/>
    </row>
    <row r="363" spans="1:11" ht="16.5" x14ac:dyDescent="0.3">
      <c r="A363" s="135"/>
      <c r="B363" s="132"/>
      <c r="C363" s="126"/>
      <c r="D363" s="134"/>
      <c r="E363" s="80"/>
      <c r="F363" s="125"/>
      <c r="G363" s="80">
        <f t="shared" si="2"/>
        <v>0</v>
      </c>
      <c r="H363" s="80"/>
      <c r="I363" s="80"/>
      <c r="J363" s="132"/>
      <c r="K363" s="125"/>
    </row>
    <row r="364" spans="1:11" ht="16.5" x14ac:dyDescent="0.3">
      <c r="A364" s="135">
        <v>43382</v>
      </c>
      <c r="B364" s="132" t="s">
        <v>2325</v>
      </c>
      <c r="C364" s="126" t="s">
        <v>955</v>
      </c>
      <c r="D364" s="134" t="s">
        <v>31</v>
      </c>
      <c r="E364" s="80">
        <v>1</v>
      </c>
      <c r="F364" s="125">
        <v>558599.52500000002</v>
      </c>
      <c r="G364" s="80">
        <f t="shared" si="2"/>
        <v>558599.52500000002</v>
      </c>
      <c r="H364" s="80"/>
      <c r="I364" s="80"/>
      <c r="J364" s="132"/>
      <c r="K364" s="125"/>
    </row>
    <row r="365" spans="1:11" ht="16.5" x14ac:dyDescent="0.3">
      <c r="A365" s="135"/>
      <c r="B365" s="132"/>
      <c r="C365" s="126"/>
      <c r="D365" s="134" t="s">
        <v>20</v>
      </c>
      <c r="E365" s="80">
        <v>1</v>
      </c>
      <c r="F365" s="125">
        <v>574750</v>
      </c>
      <c r="G365" s="80">
        <f t="shared" si="2"/>
        <v>574750</v>
      </c>
      <c r="H365" s="80">
        <f>SUM(G364:G365)</f>
        <v>1133349.5249999999</v>
      </c>
      <c r="I365" s="80" t="s">
        <v>309</v>
      </c>
      <c r="J365" s="132"/>
      <c r="K365" s="125"/>
    </row>
    <row r="366" spans="1:11" ht="16.5" x14ac:dyDescent="0.3">
      <c r="A366" s="135"/>
      <c r="B366" s="132"/>
      <c r="C366" s="126"/>
      <c r="D366" s="134"/>
      <c r="E366" s="80"/>
      <c r="F366" s="125"/>
      <c r="G366" s="80">
        <f t="shared" si="2"/>
        <v>0</v>
      </c>
      <c r="H366" s="80"/>
      <c r="I366" s="80"/>
      <c r="J366" s="132"/>
      <c r="K366" s="125"/>
    </row>
    <row r="367" spans="1:11" ht="16.5" x14ac:dyDescent="0.3">
      <c r="A367" s="135">
        <v>43382</v>
      </c>
      <c r="B367" s="132" t="s">
        <v>2326</v>
      </c>
      <c r="C367" s="126" t="s">
        <v>2327</v>
      </c>
      <c r="D367" s="134" t="s">
        <v>19</v>
      </c>
      <c r="E367" s="80">
        <v>1</v>
      </c>
      <c r="F367" s="125">
        <v>544500</v>
      </c>
      <c r="G367" s="80">
        <f t="shared" si="2"/>
        <v>544500</v>
      </c>
      <c r="H367" s="80">
        <f>G367</f>
        <v>544500</v>
      </c>
      <c r="I367" s="80" t="s">
        <v>1756</v>
      </c>
      <c r="J367" s="132"/>
      <c r="K367" s="125"/>
    </row>
    <row r="368" spans="1:11" ht="16.5" x14ac:dyDescent="0.3">
      <c r="A368" s="135"/>
      <c r="B368" s="132"/>
      <c r="C368" s="126"/>
      <c r="D368" s="134"/>
      <c r="E368" s="80"/>
      <c r="F368" s="125"/>
      <c r="G368" s="80">
        <f t="shared" si="2"/>
        <v>0</v>
      </c>
      <c r="H368" s="80"/>
      <c r="I368" s="80"/>
      <c r="J368" s="132"/>
      <c r="K368" s="125"/>
    </row>
    <row r="369" spans="1:11" ht="16.5" x14ac:dyDescent="0.3">
      <c r="A369" s="135">
        <v>43382</v>
      </c>
      <c r="B369" s="132" t="s">
        <v>2329</v>
      </c>
      <c r="C369" s="126" t="s">
        <v>2330</v>
      </c>
      <c r="D369" s="134" t="s">
        <v>28</v>
      </c>
      <c r="E369" s="80">
        <v>1</v>
      </c>
      <c r="F369" s="125">
        <v>544500</v>
      </c>
      <c r="G369" s="80">
        <f t="shared" si="2"/>
        <v>544500</v>
      </c>
      <c r="H369" s="80"/>
      <c r="I369" s="80"/>
      <c r="J369" s="132"/>
      <c r="K369" s="125"/>
    </row>
    <row r="370" spans="1:11" ht="16.5" x14ac:dyDescent="0.3">
      <c r="A370" s="135"/>
      <c r="B370" s="132"/>
      <c r="C370" s="126"/>
      <c r="D370" s="134" t="s">
        <v>19</v>
      </c>
      <c r="E370" s="80">
        <v>1</v>
      </c>
      <c r="F370" s="125">
        <v>544500</v>
      </c>
      <c r="G370" s="80">
        <f t="shared" si="2"/>
        <v>544500</v>
      </c>
      <c r="H370" s="80">
        <f>SUM(G369:G370)</f>
        <v>1089000</v>
      </c>
      <c r="I370" s="80" t="s">
        <v>315</v>
      </c>
      <c r="J370" s="132"/>
      <c r="K370" s="125"/>
    </row>
    <row r="371" spans="1:11" ht="16.5" x14ac:dyDescent="0.3">
      <c r="A371" s="135"/>
      <c r="B371" s="132"/>
      <c r="C371" s="126"/>
      <c r="D371" s="134"/>
      <c r="E371" s="80"/>
      <c r="F371" s="125"/>
      <c r="G371" s="80">
        <f t="shared" si="2"/>
        <v>0</v>
      </c>
      <c r="H371" s="80"/>
      <c r="I371" s="80"/>
      <c r="J371" s="132"/>
      <c r="K371" s="125"/>
    </row>
    <row r="372" spans="1:11" ht="16.5" x14ac:dyDescent="0.3">
      <c r="A372" s="135">
        <v>43382</v>
      </c>
      <c r="B372" s="132" t="s">
        <v>2328</v>
      </c>
      <c r="C372" s="126" t="s">
        <v>786</v>
      </c>
      <c r="D372" s="134" t="s">
        <v>1325</v>
      </c>
      <c r="E372" s="80">
        <v>6</v>
      </c>
      <c r="F372" s="125">
        <v>603900</v>
      </c>
      <c r="G372" s="80">
        <f t="shared" si="2"/>
        <v>3623400</v>
      </c>
      <c r="H372" s="80">
        <f>G372</f>
        <v>3623400</v>
      </c>
      <c r="I372" s="80" t="s">
        <v>309</v>
      </c>
      <c r="J372" s="132"/>
      <c r="K372" s="125"/>
    </row>
    <row r="373" spans="1:11" ht="16.5" x14ac:dyDescent="0.3">
      <c r="A373" s="135"/>
      <c r="B373" s="132"/>
      <c r="C373" s="126"/>
      <c r="D373" s="134"/>
      <c r="E373" s="80"/>
      <c r="F373" s="125"/>
      <c r="G373" s="80">
        <f t="shared" si="2"/>
        <v>0</v>
      </c>
      <c r="H373" s="80"/>
      <c r="I373" s="80"/>
      <c r="J373" s="132"/>
      <c r="K373" s="125"/>
    </row>
    <row r="374" spans="1:11" ht="16.5" x14ac:dyDescent="0.3">
      <c r="A374" s="135">
        <v>43382</v>
      </c>
      <c r="B374" s="132" t="s">
        <v>2331</v>
      </c>
      <c r="C374" s="126" t="s">
        <v>38</v>
      </c>
      <c r="D374" s="134" t="s">
        <v>1094</v>
      </c>
      <c r="E374" s="80">
        <v>60</v>
      </c>
      <c r="F374" s="125">
        <v>199999.8</v>
      </c>
      <c r="G374" s="80">
        <f t="shared" si="2"/>
        <v>11999988</v>
      </c>
      <c r="H374" s="80"/>
      <c r="I374" s="80"/>
      <c r="J374" s="132"/>
      <c r="K374" s="125"/>
    </row>
    <row r="375" spans="1:11" ht="16.5" x14ac:dyDescent="0.3">
      <c r="A375" s="135"/>
      <c r="B375" s="132"/>
      <c r="C375" s="126"/>
      <c r="D375" s="134" t="s">
        <v>887</v>
      </c>
      <c r="E375" s="80">
        <v>12</v>
      </c>
      <c r="F375" s="125">
        <v>215000.5</v>
      </c>
      <c r="G375" s="80">
        <f t="shared" si="2"/>
        <v>2580006</v>
      </c>
      <c r="H375" s="80">
        <f>SUM(G374:G375)</f>
        <v>14579994</v>
      </c>
      <c r="I375" s="80" t="s">
        <v>310</v>
      </c>
      <c r="J375" s="132"/>
      <c r="K375" s="125"/>
    </row>
    <row r="376" spans="1:11" ht="16.5" x14ac:dyDescent="0.3">
      <c r="A376" s="135"/>
      <c r="B376" s="132"/>
      <c r="C376" s="126"/>
      <c r="D376" s="134"/>
      <c r="E376" s="80"/>
      <c r="F376" s="125"/>
      <c r="G376" s="80">
        <f t="shared" si="2"/>
        <v>0</v>
      </c>
      <c r="H376" s="80"/>
      <c r="I376" s="80"/>
      <c r="J376" s="132"/>
      <c r="K376" s="125"/>
    </row>
    <row r="377" spans="1:11" ht="16.5" x14ac:dyDescent="0.3">
      <c r="A377" s="135">
        <v>43382</v>
      </c>
      <c r="B377" s="132" t="s">
        <v>2332</v>
      </c>
      <c r="C377" s="126" t="s">
        <v>720</v>
      </c>
      <c r="D377" s="134" t="s">
        <v>20</v>
      </c>
      <c r="E377" s="80">
        <v>5</v>
      </c>
      <c r="F377" s="125">
        <v>620999.5</v>
      </c>
      <c r="G377" s="80">
        <f t="shared" si="2"/>
        <v>3104997.5</v>
      </c>
      <c r="H377" s="80"/>
      <c r="I377" s="80" t="s">
        <v>2345</v>
      </c>
      <c r="J377" s="132"/>
      <c r="K377" s="125"/>
    </row>
    <row r="378" spans="1:11" ht="16.5" x14ac:dyDescent="0.3">
      <c r="A378" s="135"/>
      <c r="B378" s="132"/>
      <c r="C378" s="126"/>
      <c r="D378" s="134" t="s">
        <v>1094</v>
      </c>
      <c r="E378" s="80">
        <v>5</v>
      </c>
      <c r="F378" s="125">
        <v>199999.8</v>
      </c>
      <c r="G378" s="80">
        <f t="shared" si="2"/>
        <v>999999</v>
      </c>
      <c r="H378" s="80">
        <f>SUM(G377:G378)</f>
        <v>4104996.5</v>
      </c>
      <c r="I378" s="80" t="s">
        <v>312</v>
      </c>
      <c r="J378" s="132"/>
      <c r="K378" s="125"/>
    </row>
    <row r="379" spans="1:11" ht="16.5" x14ac:dyDescent="0.3">
      <c r="A379" s="135"/>
      <c r="B379" s="132"/>
      <c r="C379" s="126"/>
      <c r="D379" s="134"/>
      <c r="E379" s="80"/>
      <c r="F379" s="125"/>
      <c r="G379" s="80">
        <f t="shared" si="2"/>
        <v>0</v>
      </c>
      <c r="H379" s="80"/>
      <c r="I379" s="80"/>
      <c r="J379" s="132"/>
      <c r="K379" s="125"/>
    </row>
    <row r="380" spans="1:11" ht="16.5" x14ac:dyDescent="0.3">
      <c r="A380" s="135">
        <v>43382</v>
      </c>
      <c r="B380" s="132" t="s">
        <v>2333</v>
      </c>
      <c r="C380" s="126" t="s">
        <v>1360</v>
      </c>
      <c r="D380" s="134" t="s">
        <v>1094</v>
      </c>
      <c r="E380" s="80">
        <v>1</v>
      </c>
      <c r="F380" s="125">
        <v>199999.8</v>
      </c>
      <c r="G380" s="80">
        <f t="shared" si="2"/>
        <v>199999.8</v>
      </c>
      <c r="H380" s="80">
        <f>G380</f>
        <v>199999.8</v>
      </c>
      <c r="I380" s="80" t="s">
        <v>309</v>
      </c>
      <c r="J380" s="132"/>
      <c r="K380" s="125"/>
    </row>
    <row r="381" spans="1:11" ht="16.5" x14ac:dyDescent="0.3">
      <c r="A381" s="135"/>
      <c r="B381" s="132"/>
      <c r="C381" s="126"/>
      <c r="D381" s="134"/>
      <c r="E381" s="80"/>
      <c r="F381" s="125"/>
      <c r="G381" s="80">
        <f t="shared" si="2"/>
        <v>0</v>
      </c>
      <c r="H381" s="80"/>
      <c r="I381" s="80"/>
      <c r="J381" s="132"/>
      <c r="K381" s="125"/>
    </row>
    <row r="382" spans="1:11" ht="16.5" x14ac:dyDescent="0.3">
      <c r="A382" s="135">
        <v>43382</v>
      </c>
      <c r="B382" s="132" t="s">
        <v>2334</v>
      </c>
      <c r="C382" s="126" t="s">
        <v>2335</v>
      </c>
      <c r="D382" s="134" t="s">
        <v>31</v>
      </c>
      <c r="E382" s="80">
        <v>1</v>
      </c>
      <c r="F382" s="125">
        <v>529199.55000000005</v>
      </c>
      <c r="G382" s="80">
        <f t="shared" si="2"/>
        <v>529199.55000000005</v>
      </c>
      <c r="H382" s="80"/>
      <c r="I382" s="80"/>
      <c r="J382" s="132"/>
      <c r="K382" s="125"/>
    </row>
    <row r="383" spans="1:11" ht="16.5" x14ac:dyDescent="0.3">
      <c r="A383" s="135"/>
      <c r="B383" s="132"/>
      <c r="C383" s="126"/>
      <c r="D383" s="134" t="s">
        <v>391</v>
      </c>
      <c r="E383" s="80">
        <v>1</v>
      </c>
      <c r="F383" s="125">
        <v>562500.18000000005</v>
      </c>
      <c r="G383" s="80">
        <f t="shared" si="2"/>
        <v>562500.18000000005</v>
      </c>
      <c r="H383" s="80">
        <f>SUM(G382:G383)</f>
        <v>1091699.73</v>
      </c>
      <c r="I383" s="80" t="s">
        <v>309</v>
      </c>
      <c r="J383" s="132"/>
      <c r="K383" s="125"/>
    </row>
    <row r="384" spans="1:11" ht="16.5" x14ac:dyDescent="0.3">
      <c r="A384" s="135"/>
      <c r="B384" s="132"/>
      <c r="C384" s="126"/>
      <c r="D384" s="134"/>
      <c r="E384" s="80"/>
      <c r="F384" s="125"/>
      <c r="G384" s="80">
        <f t="shared" si="2"/>
        <v>0</v>
      </c>
      <c r="H384" s="80"/>
      <c r="I384" s="80"/>
      <c r="J384" s="132"/>
      <c r="K384" s="125"/>
    </row>
    <row r="385" spans="1:11" ht="16.5" x14ac:dyDescent="0.3">
      <c r="A385" s="135">
        <v>43382</v>
      </c>
      <c r="B385" s="132" t="s">
        <v>2336</v>
      </c>
      <c r="C385" s="126" t="s">
        <v>2230</v>
      </c>
      <c r="D385" s="134" t="s">
        <v>20</v>
      </c>
      <c r="E385" s="80">
        <v>24</v>
      </c>
      <c r="F385" s="125">
        <v>575004.1</v>
      </c>
      <c r="G385" s="80">
        <f t="shared" si="2"/>
        <v>13800098.399999999</v>
      </c>
      <c r="H385" s="80">
        <f>G385</f>
        <v>13800098.399999999</v>
      </c>
      <c r="I385" s="80" t="s">
        <v>1215</v>
      </c>
      <c r="J385" s="132"/>
      <c r="K385" s="125"/>
    </row>
    <row r="386" spans="1:11" ht="16.5" x14ac:dyDescent="0.3">
      <c r="A386" s="135"/>
      <c r="B386" s="132"/>
      <c r="C386" s="126"/>
      <c r="D386" s="134"/>
      <c r="E386" s="80"/>
      <c r="F386" s="125"/>
      <c r="G386" s="80">
        <f t="shared" si="2"/>
        <v>0</v>
      </c>
      <c r="H386" s="80"/>
      <c r="I386" s="80"/>
      <c r="J386" s="132"/>
      <c r="K386" s="125"/>
    </row>
    <row r="387" spans="1:11" ht="16.5" x14ac:dyDescent="0.3">
      <c r="A387" s="135">
        <v>43382</v>
      </c>
      <c r="B387" s="132" t="s">
        <v>2337</v>
      </c>
      <c r="C387" s="126" t="s">
        <v>42</v>
      </c>
      <c r="D387" s="134" t="s">
        <v>2338</v>
      </c>
      <c r="E387" s="80">
        <v>1</v>
      </c>
      <c r="F387" s="125">
        <v>226100.38</v>
      </c>
      <c r="G387" s="80">
        <f t="shared" si="2"/>
        <v>226100.38</v>
      </c>
      <c r="H387" s="80">
        <f>G387</f>
        <v>226100.38</v>
      </c>
      <c r="I387" s="80" t="s">
        <v>1756</v>
      </c>
      <c r="J387" s="132"/>
      <c r="K387" s="125"/>
    </row>
    <row r="388" spans="1:11" ht="16.5" x14ac:dyDescent="0.3">
      <c r="A388" s="135"/>
      <c r="B388" s="132"/>
      <c r="C388" s="126"/>
      <c r="D388" s="134"/>
      <c r="E388" s="80"/>
      <c r="F388" s="125"/>
      <c r="G388" s="80">
        <f t="shared" si="2"/>
        <v>0</v>
      </c>
      <c r="H388" s="80"/>
      <c r="I388" s="80"/>
      <c r="J388" s="132"/>
      <c r="K388" s="125"/>
    </row>
    <row r="389" spans="1:11" ht="16.5" x14ac:dyDescent="0.3">
      <c r="A389" s="135">
        <v>43382</v>
      </c>
      <c r="B389" s="132" t="s">
        <v>2339</v>
      </c>
      <c r="C389" s="126" t="s">
        <v>1799</v>
      </c>
      <c r="D389" s="134" t="s">
        <v>20</v>
      </c>
      <c r="E389" s="80">
        <v>12</v>
      </c>
      <c r="F389" s="125">
        <v>605000</v>
      </c>
      <c r="G389" s="80">
        <f t="shared" si="2"/>
        <v>7260000</v>
      </c>
      <c r="H389" s="80">
        <f>G389</f>
        <v>7260000</v>
      </c>
      <c r="I389" s="80" t="s">
        <v>1216</v>
      </c>
      <c r="J389" s="132"/>
      <c r="K389" s="125"/>
    </row>
    <row r="390" spans="1:11" ht="16.5" x14ac:dyDescent="0.3">
      <c r="A390" s="135"/>
      <c r="B390" s="132"/>
      <c r="C390" s="126"/>
      <c r="D390" s="134"/>
      <c r="E390" s="80"/>
      <c r="F390" s="125"/>
      <c r="G390" s="80">
        <f t="shared" si="2"/>
        <v>0</v>
      </c>
      <c r="H390" s="80"/>
      <c r="I390" s="80"/>
      <c r="J390" s="132"/>
      <c r="K390" s="125"/>
    </row>
    <row r="391" spans="1:11" ht="16.5" x14ac:dyDescent="0.3">
      <c r="A391" s="135">
        <v>43382</v>
      </c>
      <c r="B391" s="132" t="s">
        <v>2340</v>
      </c>
      <c r="C391" s="126" t="s">
        <v>1877</v>
      </c>
      <c r="D391" s="134" t="s">
        <v>2341</v>
      </c>
      <c r="E391" s="80">
        <v>1</v>
      </c>
      <c r="F391" s="125">
        <v>571000.1</v>
      </c>
      <c r="G391" s="80">
        <f t="shared" si="2"/>
        <v>571000.1</v>
      </c>
      <c r="H391" s="80"/>
      <c r="I391" s="80"/>
      <c r="J391" s="132"/>
      <c r="K391" s="125"/>
    </row>
    <row r="392" spans="1:11" ht="16.5" x14ac:dyDescent="0.3">
      <c r="A392" s="135"/>
      <c r="B392" s="132"/>
      <c r="C392" s="126"/>
      <c r="D392" s="134" t="s">
        <v>2342</v>
      </c>
      <c r="E392" s="80">
        <v>1</v>
      </c>
      <c r="F392" s="125">
        <v>571000.1</v>
      </c>
      <c r="G392" s="80">
        <f t="shared" si="2"/>
        <v>571000.1</v>
      </c>
      <c r="H392" s="80"/>
      <c r="I392" s="80"/>
      <c r="J392" s="132"/>
      <c r="K392" s="125"/>
    </row>
    <row r="393" spans="1:11" ht="16.5" x14ac:dyDescent="0.3">
      <c r="A393" s="135"/>
      <c r="B393" s="132"/>
      <c r="C393" s="126"/>
      <c r="D393" s="134" t="s">
        <v>2343</v>
      </c>
      <c r="E393" s="80">
        <v>1</v>
      </c>
      <c r="F393" s="125">
        <v>538000.1</v>
      </c>
      <c r="G393" s="80">
        <f t="shared" si="2"/>
        <v>538000.1</v>
      </c>
      <c r="H393" s="80"/>
      <c r="I393" s="80"/>
      <c r="J393" s="132"/>
      <c r="K393" s="125"/>
    </row>
    <row r="394" spans="1:11" ht="16.5" x14ac:dyDescent="0.3">
      <c r="A394" s="135"/>
      <c r="B394" s="132"/>
      <c r="C394" s="126"/>
      <c r="D394" s="134" t="s">
        <v>2047</v>
      </c>
      <c r="E394" s="80">
        <v>1</v>
      </c>
      <c r="F394" s="125">
        <v>505000.1</v>
      </c>
      <c r="G394" s="80">
        <f t="shared" si="2"/>
        <v>505000.1</v>
      </c>
      <c r="H394" s="80"/>
      <c r="I394" s="80"/>
      <c r="J394" s="132"/>
      <c r="K394" s="125"/>
    </row>
    <row r="395" spans="1:11" ht="16.5" x14ac:dyDescent="0.3">
      <c r="A395" s="135"/>
      <c r="B395" s="132"/>
      <c r="C395" s="126"/>
      <c r="D395" s="134" t="s">
        <v>1094</v>
      </c>
      <c r="E395" s="80">
        <v>1</v>
      </c>
      <c r="F395" s="125">
        <v>199999.8</v>
      </c>
      <c r="G395" s="80">
        <f t="shared" si="2"/>
        <v>199999.8</v>
      </c>
      <c r="H395" s="80">
        <f>SUM(G391:G395)</f>
        <v>2385000.1999999997</v>
      </c>
      <c r="I395" s="80" t="s">
        <v>1215</v>
      </c>
      <c r="J395" s="132"/>
      <c r="K395" s="125"/>
    </row>
    <row r="396" spans="1:11" ht="16.5" x14ac:dyDescent="0.3">
      <c r="A396" s="135"/>
      <c r="B396" s="132"/>
      <c r="C396" s="126"/>
      <c r="D396" s="134"/>
      <c r="E396" s="80"/>
      <c r="F396" s="125"/>
      <c r="G396" s="80">
        <f t="shared" si="2"/>
        <v>0</v>
      </c>
      <c r="H396" s="80"/>
      <c r="I396" s="80"/>
      <c r="J396" s="132"/>
      <c r="K396" s="125"/>
    </row>
    <row r="397" spans="1:11" ht="16.5" x14ac:dyDescent="0.3">
      <c r="A397" s="135">
        <v>43382</v>
      </c>
      <c r="B397" s="132" t="s">
        <v>2344</v>
      </c>
      <c r="C397" s="126" t="s">
        <v>1795</v>
      </c>
      <c r="D397" s="134" t="s">
        <v>887</v>
      </c>
      <c r="E397" s="80">
        <v>1</v>
      </c>
      <c r="F397" s="125">
        <v>215000.5</v>
      </c>
      <c r="G397" s="80">
        <f t="shared" si="2"/>
        <v>215000.5</v>
      </c>
      <c r="H397" s="80">
        <f>G397</f>
        <v>215000.5</v>
      </c>
      <c r="I397" s="80" t="s">
        <v>1213</v>
      </c>
      <c r="J397" s="132"/>
      <c r="K397" s="125"/>
    </row>
    <row r="398" spans="1:11" ht="16.5" x14ac:dyDescent="0.3">
      <c r="A398" s="135"/>
      <c r="B398" s="132"/>
      <c r="C398" s="126"/>
      <c r="D398" s="134"/>
      <c r="E398" s="80"/>
      <c r="F398" s="125"/>
      <c r="G398" s="80">
        <f t="shared" si="2"/>
        <v>0</v>
      </c>
      <c r="H398" s="80"/>
      <c r="I398" s="80"/>
      <c r="J398" s="132"/>
      <c r="K398" s="125"/>
    </row>
    <row r="399" spans="1:11" ht="16.5" x14ac:dyDescent="0.3">
      <c r="A399" s="135">
        <v>43382</v>
      </c>
      <c r="B399" s="132" t="s">
        <v>2346</v>
      </c>
      <c r="C399" s="126" t="s">
        <v>1410</v>
      </c>
      <c r="D399" s="134" t="s">
        <v>19</v>
      </c>
      <c r="E399" s="80">
        <v>1</v>
      </c>
      <c r="F399" s="125">
        <v>544500</v>
      </c>
      <c r="G399" s="80">
        <f t="shared" si="2"/>
        <v>544500</v>
      </c>
      <c r="H399" s="80">
        <f>G399</f>
        <v>544500</v>
      </c>
      <c r="I399" s="80" t="s">
        <v>1213</v>
      </c>
      <c r="J399" s="132"/>
      <c r="K399" s="125"/>
    </row>
    <row r="400" spans="1:11" ht="16.5" x14ac:dyDescent="0.3">
      <c r="A400" s="135"/>
      <c r="B400" s="132"/>
      <c r="C400" s="126"/>
      <c r="D400" s="134"/>
      <c r="E400" s="80"/>
      <c r="F400" s="125"/>
      <c r="G400" s="80">
        <f t="shared" si="2"/>
        <v>0</v>
      </c>
      <c r="H400" s="80"/>
      <c r="I400" s="80"/>
      <c r="J400" s="132"/>
      <c r="K400" s="125"/>
    </row>
    <row r="401" spans="1:11" ht="16.5" x14ac:dyDescent="0.3">
      <c r="A401" s="135">
        <v>43383</v>
      </c>
      <c r="B401" s="132" t="s">
        <v>2347</v>
      </c>
      <c r="C401" s="126" t="s">
        <v>1262</v>
      </c>
      <c r="D401" s="134" t="s">
        <v>887</v>
      </c>
      <c r="E401" s="80">
        <v>2</v>
      </c>
      <c r="F401" s="125">
        <v>215000.5</v>
      </c>
      <c r="G401" s="80">
        <f t="shared" si="2"/>
        <v>430001</v>
      </c>
      <c r="H401" s="80">
        <f>G401</f>
        <v>430001</v>
      </c>
      <c r="I401" s="80" t="s">
        <v>309</v>
      </c>
      <c r="J401" s="132"/>
      <c r="K401" s="125"/>
    </row>
    <row r="402" spans="1:11" ht="16.5" x14ac:dyDescent="0.3">
      <c r="A402" s="135"/>
      <c r="B402" s="132"/>
      <c r="C402" s="126"/>
      <c r="D402" s="134"/>
      <c r="E402" s="80"/>
      <c r="F402" s="125"/>
      <c r="G402" s="80">
        <f t="shared" si="2"/>
        <v>0</v>
      </c>
      <c r="H402" s="80"/>
      <c r="I402" s="80"/>
      <c r="J402" s="132"/>
      <c r="K402" s="125"/>
    </row>
    <row r="403" spans="1:11" ht="16.5" x14ac:dyDescent="0.3">
      <c r="A403" s="135">
        <v>43383</v>
      </c>
      <c r="B403" s="132" t="s">
        <v>2348</v>
      </c>
      <c r="C403" s="126" t="s">
        <v>42</v>
      </c>
      <c r="D403" s="134" t="s">
        <v>2259</v>
      </c>
      <c r="E403" s="80">
        <v>1</v>
      </c>
      <c r="F403" s="125">
        <v>507599.73</v>
      </c>
      <c r="G403" s="80">
        <f t="shared" si="2"/>
        <v>507599.73</v>
      </c>
      <c r="H403" s="80">
        <f>G403</f>
        <v>507599.73</v>
      </c>
      <c r="I403" s="80" t="s">
        <v>1756</v>
      </c>
      <c r="J403" s="132"/>
      <c r="K403" s="125"/>
    </row>
    <row r="404" spans="1:11" ht="16.5" x14ac:dyDescent="0.3">
      <c r="A404" s="135"/>
      <c r="B404" s="132"/>
      <c r="C404" s="126"/>
      <c r="D404" s="134"/>
      <c r="E404" s="80"/>
      <c r="F404" s="125"/>
      <c r="G404" s="80">
        <f t="shared" si="2"/>
        <v>0</v>
      </c>
      <c r="H404" s="80"/>
      <c r="I404" s="80"/>
      <c r="J404" s="132"/>
      <c r="K404" s="125"/>
    </row>
    <row r="405" spans="1:11" ht="16.5" x14ac:dyDescent="0.3">
      <c r="A405" s="135">
        <v>43383</v>
      </c>
      <c r="B405" s="132" t="s">
        <v>2349</v>
      </c>
      <c r="C405" s="126" t="s">
        <v>556</v>
      </c>
      <c r="D405" s="134" t="s">
        <v>19</v>
      </c>
      <c r="E405" s="80">
        <v>1</v>
      </c>
      <c r="F405" s="125">
        <v>544500</v>
      </c>
      <c r="G405" s="80">
        <f t="shared" si="2"/>
        <v>544500</v>
      </c>
      <c r="H405" s="80">
        <f>G405</f>
        <v>544500</v>
      </c>
      <c r="I405" s="80" t="s">
        <v>314</v>
      </c>
      <c r="J405" s="132"/>
      <c r="K405" s="125"/>
    </row>
    <row r="406" spans="1:11" ht="16.5" x14ac:dyDescent="0.3">
      <c r="A406" s="135"/>
      <c r="B406" s="132"/>
      <c r="C406" s="126"/>
      <c r="D406" s="134"/>
      <c r="E406" s="80"/>
      <c r="F406" s="125"/>
      <c r="G406" s="80">
        <f t="shared" si="2"/>
        <v>0</v>
      </c>
      <c r="H406" s="80"/>
      <c r="I406" s="80"/>
      <c r="J406" s="132"/>
      <c r="K406" s="125"/>
    </row>
    <row r="407" spans="1:11" ht="16.5" x14ac:dyDescent="0.3">
      <c r="A407" s="135">
        <v>43383</v>
      </c>
      <c r="B407" s="132" t="s">
        <v>2350</v>
      </c>
      <c r="C407" s="126" t="s">
        <v>42</v>
      </c>
      <c r="D407" s="134" t="s">
        <v>31</v>
      </c>
      <c r="E407" s="80">
        <v>1</v>
      </c>
      <c r="F407" s="125">
        <v>587999.5</v>
      </c>
      <c r="G407" s="80">
        <f t="shared" si="2"/>
        <v>587999.5</v>
      </c>
      <c r="H407" s="80">
        <f>G407</f>
        <v>587999.5</v>
      </c>
      <c r="I407" s="80" t="s">
        <v>1756</v>
      </c>
      <c r="J407" s="132"/>
      <c r="K407" s="125"/>
    </row>
    <row r="408" spans="1:11" ht="16.5" x14ac:dyDescent="0.3">
      <c r="A408" s="135"/>
      <c r="B408" s="132"/>
      <c r="C408" s="126"/>
      <c r="D408" s="134"/>
      <c r="E408" s="80"/>
      <c r="F408" s="125"/>
      <c r="G408" s="80">
        <f t="shared" si="2"/>
        <v>0</v>
      </c>
      <c r="H408" s="80"/>
      <c r="I408" s="80"/>
      <c r="J408" s="132"/>
      <c r="K408" s="125"/>
    </row>
    <row r="409" spans="1:11" ht="16.5" x14ac:dyDescent="0.3">
      <c r="A409" s="135">
        <v>43383</v>
      </c>
      <c r="B409" s="132" t="s">
        <v>2351</v>
      </c>
      <c r="C409" s="126" t="s">
        <v>2096</v>
      </c>
      <c r="D409" s="134" t="s">
        <v>887</v>
      </c>
      <c r="E409" s="80">
        <v>1</v>
      </c>
      <c r="F409" s="125">
        <v>215000.5</v>
      </c>
      <c r="G409" s="80">
        <f t="shared" si="2"/>
        <v>215000.5</v>
      </c>
      <c r="H409" s="80">
        <f>G409</f>
        <v>215000.5</v>
      </c>
      <c r="I409" s="80" t="s">
        <v>1213</v>
      </c>
      <c r="J409" s="132"/>
      <c r="K409" s="125"/>
    </row>
    <row r="410" spans="1:11" ht="16.5" x14ac:dyDescent="0.3">
      <c r="A410" s="135"/>
      <c r="B410" s="132"/>
      <c r="C410" s="126"/>
      <c r="D410" s="134"/>
      <c r="E410" s="80"/>
      <c r="F410" s="125"/>
      <c r="G410" s="80">
        <f t="shared" si="2"/>
        <v>0</v>
      </c>
      <c r="H410" s="80"/>
      <c r="I410" s="80"/>
      <c r="J410" s="132"/>
      <c r="K410" s="125"/>
    </row>
    <row r="411" spans="1:11" ht="16.5" x14ac:dyDescent="0.3">
      <c r="A411" s="135">
        <v>43383</v>
      </c>
      <c r="B411" s="132" t="s">
        <v>2352</v>
      </c>
      <c r="C411" s="126" t="s">
        <v>2353</v>
      </c>
      <c r="D411" s="134" t="s">
        <v>2241</v>
      </c>
      <c r="E411" s="80">
        <v>5</v>
      </c>
      <c r="F411" s="125">
        <v>600000.5</v>
      </c>
      <c r="G411" s="80">
        <f t="shared" si="2"/>
        <v>3000002.5</v>
      </c>
      <c r="H411" s="80">
        <f>G411</f>
        <v>3000002.5</v>
      </c>
      <c r="I411" s="80" t="s">
        <v>1216</v>
      </c>
      <c r="J411" s="132"/>
      <c r="K411" s="125"/>
    </row>
    <row r="412" spans="1:11" ht="16.5" x14ac:dyDescent="0.3">
      <c r="A412" s="135"/>
      <c r="B412" s="132"/>
      <c r="C412" s="126"/>
      <c r="D412" s="134"/>
      <c r="E412" s="80"/>
      <c r="F412" s="125"/>
      <c r="G412" s="80">
        <f t="shared" si="2"/>
        <v>0</v>
      </c>
      <c r="H412" s="80"/>
      <c r="I412" s="80"/>
      <c r="J412" s="132"/>
      <c r="K412" s="125"/>
    </row>
    <row r="413" spans="1:11" ht="16.5" x14ac:dyDescent="0.3">
      <c r="A413" s="135">
        <v>43383</v>
      </c>
      <c r="B413" s="132" t="s">
        <v>2354</v>
      </c>
      <c r="C413" s="126" t="s">
        <v>985</v>
      </c>
      <c r="D413" s="134" t="s">
        <v>88</v>
      </c>
      <c r="E413" s="80">
        <v>60</v>
      </c>
      <c r="F413" s="125">
        <v>564999.6</v>
      </c>
      <c r="G413" s="80">
        <f t="shared" si="2"/>
        <v>33899976</v>
      </c>
      <c r="H413" s="80"/>
      <c r="I413" s="80"/>
      <c r="J413" s="132"/>
      <c r="K413" s="125"/>
    </row>
    <row r="414" spans="1:11" ht="16.5" x14ac:dyDescent="0.3">
      <c r="A414" s="135"/>
      <c r="B414" s="132"/>
      <c r="C414" s="126"/>
      <c r="D414" s="134" t="s">
        <v>2355</v>
      </c>
      <c r="E414" s="80">
        <v>120</v>
      </c>
      <c r="F414" s="125">
        <v>759999.9</v>
      </c>
      <c r="G414" s="80">
        <f t="shared" si="2"/>
        <v>91199988</v>
      </c>
      <c r="H414" s="80">
        <f>SUM(G413:G414)</f>
        <v>125099964</v>
      </c>
      <c r="I414" s="80" t="s">
        <v>1213</v>
      </c>
      <c r="J414" s="132"/>
      <c r="K414" s="125"/>
    </row>
    <row r="415" spans="1:11" ht="16.5" x14ac:dyDescent="0.3">
      <c r="A415" s="135"/>
      <c r="B415" s="132"/>
      <c r="C415" s="126"/>
      <c r="D415" s="134"/>
      <c r="E415" s="80"/>
      <c r="F415" s="125"/>
      <c r="G415" s="80">
        <f t="shared" si="2"/>
        <v>0</v>
      </c>
      <c r="H415" s="80"/>
      <c r="I415" s="80"/>
      <c r="J415" s="132"/>
      <c r="K415" s="125"/>
    </row>
    <row r="416" spans="1:11" ht="16.5" x14ac:dyDescent="0.3">
      <c r="A416" s="135">
        <v>43383</v>
      </c>
      <c r="B416" s="132" t="s">
        <v>2356</v>
      </c>
      <c r="C416" s="126" t="s">
        <v>1232</v>
      </c>
      <c r="D416" s="134" t="s">
        <v>887</v>
      </c>
      <c r="E416" s="80">
        <v>6</v>
      </c>
      <c r="F416" s="125">
        <v>215000.5</v>
      </c>
      <c r="G416" s="80">
        <f t="shared" si="2"/>
        <v>1290003</v>
      </c>
      <c r="H416" s="80">
        <f>G416</f>
        <v>1290003</v>
      </c>
      <c r="I416" s="80" t="s">
        <v>314</v>
      </c>
      <c r="J416" s="132"/>
      <c r="K416" s="125"/>
    </row>
    <row r="417" spans="1:11" ht="16.5" x14ac:dyDescent="0.3">
      <c r="A417" s="135"/>
      <c r="B417" s="132"/>
      <c r="C417" s="126"/>
      <c r="D417" s="134"/>
      <c r="E417" s="80"/>
      <c r="F417" s="125"/>
      <c r="G417" s="80">
        <f t="shared" si="2"/>
        <v>0</v>
      </c>
      <c r="H417" s="80"/>
      <c r="I417" s="80"/>
      <c r="J417" s="132"/>
      <c r="K417" s="125"/>
    </row>
    <row r="418" spans="1:11" ht="16.5" x14ac:dyDescent="0.3">
      <c r="A418" s="135">
        <v>43383</v>
      </c>
      <c r="B418" s="132" t="s">
        <v>2357</v>
      </c>
      <c r="C418" s="126" t="s">
        <v>802</v>
      </c>
      <c r="D418" s="134" t="s">
        <v>1094</v>
      </c>
      <c r="E418" s="80">
        <v>1</v>
      </c>
      <c r="F418" s="125">
        <v>199999.8</v>
      </c>
      <c r="G418" s="80">
        <f t="shared" si="2"/>
        <v>199999.8</v>
      </c>
      <c r="H418" s="80">
        <f>G418</f>
        <v>199999.8</v>
      </c>
      <c r="I418" s="80" t="s">
        <v>309</v>
      </c>
      <c r="J418" s="132"/>
      <c r="K418" s="125"/>
    </row>
    <row r="419" spans="1:11" ht="16.5" x14ac:dyDescent="0.3">
      <c r="A419" s="135"/>
      <c r="B419" s="132"/>
      <c r="C419" s="126"/>
      <c r="D419" s="134"/>
      <c r="E419" s="80"/>
      <c r="F419" s="125"/>
      <c r="G419" s="80">
        <f t="shared" si="2"/>
        <v>0</v>
      </c>
      <c r="H419" s="80"/>
      <c r="I419" s="80"/>
      <c r="J419" s="132"/>
      <c r="K419" s="125"/>
    </row>
    <row r="420" spans="1:11" ht="16.5" x14ac:dyDescent="0.3">
      <c r="A420" s="135">
        <v>43383</v>
      </c>
      <c r="B420" s="132" t="s">
        <v>2358</v>
      </c>
      <c r="C420" s="126" t="s">
        <v>75</v>
      </c>
      <c r="D420" s="134" t="s">
        <v>1094</v>
      </c>
      <c r="E420" s="80">
        <v>2</v>
      </c>
      <c r="F420" s="125">
        <v>199999.8</v>
      </c>
      <c r="G420" s="80">
        <f t="shared" si="2"/>
        <v>399999.6</v>
      </c>
      <c r="H420" s="80">
        <f>G420</f>
        <v>399999.6</v>
      </c>
      <c r="I420" s="80" t="s">
        <v>309</v>
      </c>
      <c r="J420" s="132"/>
      <c r="K420" s="125"/>
    </row>
    <row r="421" spans="1:11" ht="16.5" x14ac:dyDescent="0.3">
      <c r="A421" s="135"/>
      <c r="B421" s="132"/>
      <c r="C421" s="126"/>
      <c r="D421" s="134"/>
      <c r="E421" s="80"/>
      <c r="F421" s="125"/>
      <c r="G421" s="80">
        <f t="shared" si="2"/>
        <v>0</v>
      </c>
      <c r="H421" s="80"/>
      <c r="I421" s="80"/>
      <c r="J421" s="132"/>
      <c r="K421" s="125"/>
    </row>
    <row r="422" spans="1:11" ht="16.5" x14ac:dyDescent="0.3">
      <c r="A422" s="135">
        <v>43383</v>
      </c>
      <c r="B422" s="132" t="s">
        <v>2359</v>
      </c>
      <c r="C422" s="126" t="s">
        <v>63</v>
      </c>
      <c r="D422" s="134" t="s">
        <v>20</v>
      </c>
      <c r="E422" s="80">
        <v>1</v>
      </c>
      <c r="F422" s="125">
        <v>544500</v>
      </c>
      <c r="G422" s="80">
        <f t="shared" si="2"/>
        <v>544500</v>
      </c>
      <c r="H422" s="80"/>
      <c r="I422" s="80"/>
      <c r="J422" s="132"/>
      <c r="K422" s="125"/>
    </row>
    <row r="423" spans="1:11" ht="16.5" x14ac:dyDescent="0.3">
      <c r="A423" s="135"/>
      <c r="B423" s="132"/>
      <c r="C423" s="126"/>
      <c r="D423" s="134" t="s">
        <v>1094</v>
      </c>
      <c r="E423" s="80">
        <v>5</v>
      </c>
      <c r="F423" s="125">
        <v>199999.8</v>
      </c>
      <c r="G423" s="80">
        <f t="shared" si="2"/>
        <v>999999</v>
      </c>
      <c r="H423" s="80">
        <f>SUM(G422:G423)</f>
        <v>1544499</v>
      </c>
      <c r="I423" s="80" t="s">
        <v>309</v>
      </c>
      <c r="J423" s="132"/>
      <c r="K423" s="125"/>
    </row>
    <row r="424" spans="1:11" ht="16.5" x14ac:dyDescent="0.3">
      <c r="A424" s="135"/>
      <c r="B424" s="132"/>
      <c r="C424" s="126"/>
      <c r="D424" s="134"/>
      <c r="E424" s="80"/>
      <c r="F424" s="125"/>
      <c r="G424" s="80">
        <f t="shared" si="2"/>
        <v>0</v>
      </c>
      <c r="H424" s="80"/>
      <c r="I424" s="80"/>
      <c r="J424" s="132"/>
      <c r="K424" s="125"/>
    </row>
    <row r="425" spans="1:11" ht="16.5" x14ac:dyDescent="0.3">
      <c r="A425" s="135">
        <v>43383</v>
      </c>
      <c r="B425" s="132" t="s">
        <v>2360</v>
      </c>
      <c r="C425" s="126" t="s">
        <v>2361</v>
      </c>
      <c r="D425" s="134" t="s">
        <v>1094</v>
      </c>
      <c r="E425" s="80">
        <v>1</v>
      </c>
      <c r="F425" s="125">
        <v>199999.8</v>
      </c>
      <c r="G425" s="80">
        <f t="shared" si="2"/>
        <v>199999.8</v>
      </c>
      <c r="H425" s="80">
        <f>G425</f>
        <v>199999.8</v>
      </c>
      <c r="I425" s="80" t="s">
        <v>312</v>
      </c>
      <c r="J425" s="132"/>
      <c r="K425" s="125"/>
    </row>
    <row r="426" spans="1:11" ht="16.5" x14ac:dyDescent="0.3">
      <c r="A426" s="135"/>
      <c r="B426" s="132"/>
      <c r="C426" s="126"/>
      <c r="D426" s="134"/>
      <c r="E426" s="80"/>
      <c r="F426" s="125"/>
      <c r="G426" s="80">
        <f t="shared" si="2"/>
        <v>0</v>
      </c>
      <c r="H426" s="80"/>
      <c r="I426" s="80"/>
      <c r="J426" s="132"/>
      <c r="K426" s="125"/>
    </row>
    <row r="427" spans="1:11" ht="16.5" x14ac:dyDescent="0.3">
      <c r="A427" s="135">
        <v>43383</v>
      </c>
      <c r="B427" s="132" t="s">
        <v>2362</v>
      </c>
      <c r="C427" s="126" t="s">
        <v>2363</v>
      </c>
      <c r="D427" s="134" t="s">
        <v>2364</v>
      </c>
      <c r="E427" s="80">
        <v>1</v>
      </c>
      <c r="F427" s="125">
        <v>148500</v>
      </c>
      <c r="G427" s="80">
        <f t="shared" si="2"/>
        <v>148500</v>
      </c>
      <c r="H427" s="80">
        <f>G427</f>
        <v>148500</v>
      </c>
      <c r="I427" s="80" t="s">
        <v>1756</v>
      </c>
      <c r="J427" s="132"/>
      <c r="K427" s="125"/>
    </row>
    <row r="428" spans="1:11" ht="16.5" x14ac:dyDescent="0.3">
      <c r="A428" s="135"/>
      <c r="B428" s="132"/>
      <c r="C428" s="126"/>
      <c r="D428" s="134"/>
      <c r="E428" s="80"/>
      <c r="F428" s="125"/>
      <c r="G428" s="80">
        <f t="shared" si="2"/>
        <v>0</v>
      </c>
      <c r="H428" s="80"/>
      <c r="I428" s="80"/>
      <c r="J428" s="132"/>
      <c r="K428" s="125"/>
    </row>
    <row r="429" spans="1:11" ht="16.5" x14ac:dyDescent="0.3">
      <c r="A429" s="135">
        <v>43383</v>
      </c>
      <c r="B429" s="132" t="s">
        <v>2365</v>
      </c>
      <c r="C429" s="126" t="s">
        <v>251</v>
      </c>
      <c r="D429" s="134" t="s">
        <v>31</v>
      </c>
      <c r="E429" s="80">
        <v>2</v>
      </c>
      <c r="F429" s="125">
        <v>529199.55000000005</v>
      </c>
      <c r="G429" s="80">
        <f t="shared" si="2"/>
        <v>1058399.1000000001</v>
      </c>
      <c r="H429" s="80">
        <f>G429</f>
        <v>1058399.1000000001</v>
      </c>
      <c r="I429" s="80" t="s">
        <v>309</v>
      </c>
      <c r="J429" s="132"/>
      <c r="K429" s="125"/>
    </row>
    <row r="430" spans="1:11" ht="16.5" x14ac:dyDescent="0.3">
      <c r="A430" s="135"/>
      <c r="B430" s="132"/>
      <c r="C430" s="126"/>
      <c r="D430" s="134"/>
      <c r="E430" s="80"/>
      <c r="F430" s="125"/>
      <c r="G430" s="80">
        <f t="shared" si="2"/>
        <v>0</v>
      </c>
      <c r="H430" s="80"/>
      <c r="I430" s="80"/>
      <c r="J430" s="132"/>
      <c r="K430" s="125"/>
    </row>
    <row r="431" spans="1:11" ht="16.5" x14ac:dyDescent="0.3">
      <c r="A431" s="135">
        <v>43383</v>
      </c>
      <c r="B431" s="132" t="s">
        <v>2366</v>
      </c>
      <c r="C431" s="126" t="s">
        <v>2367</v>
      </c>
      <c r="D431" s="134" t="s">
        <v>1094</v>
      </c>
      <c r="E431" s="80">
        <v>1</v>
      </c>
      <c r="F431" s="125">
        <v>199999.8</v>
      </c>
      <c r="G431" s="80">
        <f t="shared" si="2"/>
        <v>199999.8</v>
      </c>
      <c r="H431" s="80"/>
      <c r="I431" s="80"/>
      <c r="J431" s="132"/>
      <c r="K431" s="125"/>
    </row>
    <row r="432" spans="1:11" ht="16.5" x14ac:dyDescent="0.3">
      <c r="A432" s="135"/>
      <c r="B432" s="132"/>
      <c r="C432" s="126"/>
      <c r="D432" s="134" t="s">
        <v>887</v>
      </c>
      <c r="E432" s="80">
        <v>1</v>
      </c>
      <c r="F432" s="125">
        <v>215000.5</v>
      </c>
      <c r="G432" s="80">
        <f t="shared" si="2"/>
        <v>215000.5</v>
      </c>
      <c r="H432" s="80"/>
      <c r="I432" s="80"/>
      <c r="J432" s="132"/>
      <c r="K432" s="125"/>
    </row>
    <row r="433" spans="1:11" ht="16.5" x14ac:dyDescent="0.3">
      <c r="A433" s="135"/>
      <c r="B433" s="132"/>
      <c r="C433" s="126"/>
      <c r="D433" s="134" t="s">
        <v>2368</v>
      </c>
      <c r="E433" s="80">
        <v>1</v>
      </c>
      <c r="F433" s="125">
        <v>571000.1</v>
      </c>
      <c r="G433" s="80">
        <f t="shared" si="2"/>
        <v>571000.1</v>
      </c>
      <c r="H433" s="80">
        <f>SUM(G431:G433)</f>
        <v>986000.39999999991</v>
      </c>
      <c r="I433" s="80" t="s">
        <v>1215</v>
      </c>
      <c r="J433" s="132"/>
      <c r="K433" s="125"/>
    </row>
    <row r="434" spans="1:11" ht="16.5" x14ac:dyDescent="0.3">
      <c r="A434" s="135"/>
      <c r="B434" s="132"/>
      <c r="C434" s="126"/>
      <c r="D434" s="134"/>
      <c r="E434" s="80"/>
      <c r="F434" s="125"/>
      <c r="G434" s="80">
        <f t="shared" si="2"/>
        <v>0</v>
      </c>
      <c r="H434" s="80"/>
      <c r="I434" s="80"/>
      <c r="J434" s="132"/>
      <c r="K434" s="125"/>
    </row>
    <row r="435" spans="1:11" ht="16.5" x14ac:dyDescent="0.3">
      <c r="A435" s="135">
        <v>43383</v>
      </c>
      <c r="B435" s="132" t="s">
        <v>2369</v>
      </c>
      <c r="C435" s="126" t="s">
        <v>2370</v>
      </c>
      <c r="D435" s="134" t="s">
        <v>2073</v>
      </c>
      <c r="E435" s="80">
        <v>2</v>
      </c>
      <c r="F435" s="125">
        <v>234000.36</v>
      </c>
      <c r="G435" s="80">
        <f t="shared" si="2"/>
        <v>468000.72</v>
      </c>
      <c r="H435" s="80">
        <f>G435</f>
        <v>468000.72</v>
      </c>
      <c r="I435" s="80" t="s">
        <v>1213</v>
      </c>
      <c r="J435" s="132"/>
      <c r="K435" s="125"/>
    </row>
    <row r="436" spans="1:11" ht="16.5" x14ac:dyDescent="0.3">
      <c r="A436" s="135"/>
      <c r="B436" s="132"/>
      <c r="C436" s="126"/>
      <c r="D436" s="134"/>
      <c r="E436" s="80"/>
      <c r="F436" s="125"/>
      <c r="G436" s="80">
        <f t="shared" si="2"/>
        <v>0</v>
      </c>
      <c r="H436" s="80"/>
      <c r="I436" s="80"/>
      <c r="J436" s="132"/>
      <c r="K436" s="125"/>
    </row>
    <row r="437" spans="1:11" ht="16.5" x14ac:dyDescent="0.3">
      <c r="A437" s="135">
        <v>43383</v>
      </c>
      <c r="B437" s="132" t="s">
        <v>2371</v>
      </c>
      <c r="C437" s="126" t="s">
        <v>1415</v>
      </c>
      <c r="D437" s="134" t="s">
        <v>2372</v>
      </c>
      <c r="E437" s="80">
        <v>7</v>
      </c>
      <c r="F437" s="125">
        <v>1174500.3600000001</v>
      </c>
      <c r="G437" s="80">
        <f t="shared" si="2"/>
        <v>8221502.5200000005</v>
      </c>
      <c r="H437" s="80">
        <f>G437</f>
        <v>8221502.5200000005</v>
      </c>
      <c r="I437" s="80" t="s">
        <v>309</v>
      </c>
      <c r="J437" s="132"/>
      <c r="K437" s="125"/>
    </row>
    <row r="438" spans="1:11" ht="16.5" x14ac:dyDescent="0.3">
      <c r="A438" s="135"/>
      <c r="B438" s="132"/>
      <c r="C438" s="126"/>
      <c r="D438" s="134"/>
      <c r="E438" s="80"/>
      <c r="F438" s="125"/>
      <c r="G438" s="80">
        <f t="shared" si="2"/>
        <v>0</v>
      </c>
      <c r="H438" s="80"/>
      <c r="I438" s="80"/>
      <c r="J438" s="132"/>
      <c r="K438" s="125"/>
    </row>
    <row r="439" spans="1:11" ht="16.5" x14ac:dyDescent="0.3">
      <c r="A439" s="135">
        <v>43384</v>
      </c>
      <c r="B439" s="132" t="s">
        <v>2373</v>
      </c>
      <c r="C439" s="126" t="s">
        <v>802</v>
      </c>
      <c r="D439" s="134" t="s">
        <v>1094</v>
      </c>
      <c r="E439" s="80">
        <v>1</v>
      </c>
      <c r="F439" s="125">
        <v>199999.8</v>
      </c>
      <c r="G439" s="80">
        <f t="shared" si="2"/>
        <v>199999.8</v>
      </c>
      <c r="H439" s="80"/>
      <c r="I439" s="80"/>
      <c r="J439" s="132"/>
      <c r="K439" s="125"/>
    </row>
    <row r="440" spans="1:11" ht="16.5" x14ac:dyDescent="0.3">
      <c r="A440" s="135"/>
      <c r="B440" s="132"/>
      <c r="C440" s="126"/>
      <c r="D440" s="134" t="s">
        <v>109</v>
      </c>
      <c r="E440" s="80">
        <v>1</v>
      </c>
      <c r="F440" s="125">
        <v>215000.5</v>
      </c>
      <c r="G440" s="80">
        <f t="shared" si="2"/>
        <v>215000.5</v>
      </c>
      <c r="H440" s="80">
        <f>SUM(G439:G440)</f>
        <v>415000.3</v>
      </c>
      <c r="I440" s="80" t="s">
        <v>309</v>
      </c>
      <c r="J440" s="132"/>
      <c r="K440" s="125"/>
    </row>
    <row r="441" spans="1:11" ht="16.5" x14ac:dyDescent="0.3">
      <c r="A441" s="135"/>
      <c r="B441" s="132"/>
      <c r="C441" s="126"/>
      <c r="D441" s="134"/>
      <c r="E441" s="80"/>
      <c r="F441" s="125"/>
      <c r="G441" s="80">
        <f t="shared" si="2"/>
        <v>0</v>
      </c>
      <c r="H441" s="80"/>
      <c r="I441" s="80"/>
      <c r="J441" s="132"/>
      <c r="K441" s="125"/>
    </row>
    <row r="442" spans="1:11" ht="16.5" x14ac:dyDescent="0.3">
      <c r="A442" s="135">
        <v>43384</v>
      </c>
      <c r="B442" s="132" t="s">
        <v>2374</v>
      </c>
      <c r="C442" s="126" t="s">
        <v>113</v>
      </c>
      <c r="D442" s="134" t="s">
        <v>2073</v>
      </c>
      <c r="E442" s="80">
        <v>1</v>
      </c>
      <c r="F442" s="125">
        <v>234000.36</v>
      </c>
      <c r="G442" s="80">
        <f t="shared" si="2"/>
        <v>234000.36</v>
      </c>
      <c r="H442" s="80">
        <f>G442</f>
        <v>234000.36</v>
      </c>
      <c r="I442" s="80" t="s">
        <v>1213</v>
      </c>
      <c r="J442" s="132"/>
      <c r="K442" s="125"/>
    </row>
    <row r="443" spans="1:11" ht="16.5" x14ac:dyDescent="0.3">
      <c r="A443" s="135"/>
      <c r="B443" s="132"/>
      <c r="C443" s="126"/>
      <c r="D443" s="134"/>
      <c r="E443" s="80"/>
      <c r="F443" s="125"/>
      <c r="G443" s="80">
        <f t="shared" si="2"/>
        <v>0</v>
      </c>
      <c r="H443" s="80"/>
      <c r="I443" s="80"/>
      <c r="J443" s="132"/>
      <c r="K443" s="125"/>
    </row>
    <row r="444" spans="1:11" ht="16.5" x14ac:dyDescent="0.3">
      <c r="A444" s="135">
        <v>43384</v>
      </c>
      <c r="B444" s="132" t="s">
        <v>2375</v>
      </c>
      <c r="C444" s="126" t="s">
        <v>2376</v>
      </c>
      <c r="D444" s="134" t="s">
        <v>1094</v>
      </c>
      <c r="E444" s="80">
        <v>4</v>
      </c>
      <c r="F444" s="125">
        <v>199999.8</v>
      </c>
      <c r="G444" s="80">
        <f t="shared" si="2"/>
        <v>799999.2</v>
      </c>
      <c r="H444" s="80"/>
      <c r="I444" s="80"/>
      <c r="J444" s="132"/>
      <c r="K444" s="125"/>
    </row>
    <row r="445" spans="1:11" ht="16.5" x14ac:dyDescent="0.3">
      <c r="A445" s="135"/>
      <c r="B445" s="132"/>
      <c r="C445" s="126"/>
      <c r="D445" s="134" t="s">
        <v>109</v>
      </c>
      <c r="E445" s="80">
        <v>3</v>
      </c>
      <c r="F445" s="125">
        <v>215000.5</v>
      </c>
      <c r="G445" s="80">
        <f t="shared" si="2"/>
        <v>645001.5</v>
      </c>
      <c r="H445" s="80"/>
      <c r="I445" s="80"/>
      <c r="J445" s="132"/>
      <c r="K445" s="125"/>
    </row>
    <row r="446" spans="1:11" ht="16.5" x14ac:dyDescent="0.3">
      <c r="A446" s="135"/>
      <c r="B446" s="132"/>
      <c r="C446" s="126"/>
      <c r="D446" s="134" t="s">
        <v>887</v>
      </c>
      <c r="E446" s="80">
        <v>1</v>
      </c>
      <c r="F446" s="125">
        <v>215000.5</v>
      </c>
      <c r="G446" s="80">
        <f t="shared" si="2"/>
        <v>215000.5</v>
      </c>
      <c r="H446" s="80">
        <f>SUM(G444:G446)</f>
        <v>1660001.2</v>
      </c>
      <c r="I446" s="80" t="s">
        <v>1215</v>
      </c>
      <c r="J446" s="132"/>
      <c r="K446" s="125"/>
    </row>
    <row r="447" spans="1:11" ht="16.5" x14ac:dyDescent="0.3">
      <c r="A447" s="135"/>
      <c r="B447" s="132"/>
      <c r="C447" s="126"/>
      <c r="D447" s="134"/>
      <c r="E447" s="80"/>
      <c r="F447" s="125"/>
      <c r="G447" s="80">
        <f t="shared" si="2"/>
        <v>0</v>
      </c>
      <c r="H447" s="80"/>
      <c r="I447" s="80"/>
      <c r="J447" s="132"/>
      <c r="K447" s="125"/>
    </row>
    <row r="448" spans="1:11" ht="16.5" x14ac:dyDescent="0.3">
      <c r="A448" s="135">
        <v>43384</v>
      </c>
      <c r="B448" s="132" t="s">
        <v>2377</v>
      </c>
      <c r="C448" s="126" t="s">
        <v>569</v>
      </c>
      <c r="D448" s="134" t="s">
        <v>1094</v>
      </c>
      <c r="E448" s="80">
        <v>4</v>
      </c>
      <c r="F448" s="125">
        <v>199999.8</v>
      </c>
      <c r="G448" s="80">
        <f t="shared" si="2"/>
        <v>799999.2</v>
      </c>
      <c r="H448" s="80">
        <f>G448</f>
        <v>799999.2</v>
      </c>
      <c r="I448" s="80" t="s">
        <v>312</v>
      </c>
      <c r="J448" s="132"/>
      <c r="K448" s="125"/>
    </row>
    <row r="449" spans="1:11" ht="16.5" x14ac:dyDescent="0.3">
      <c r="A449" s="135"/>
      <c r="B449" s="132"/>
      <c r="C449" s="126"/>
      <c r="D449" s="134"/>
      <c r="E449" s="80"/>
      <c r="F449" s="125"/>
      <c r="G449" s="80">
        <f t="shared" si="2"/>
        <v>0</v>
      </c>
      <c r="H449" s="80"/>
      <c r="I449" s="80"/>
      <c r="J449" s="132"/>
      <c r="K449" s="125"/>
    </row>
    <row r="450" spans="1:11" ht="16.5" x14ac:dyDescent="0.3">
      <c r="A450" s="135">
        <v>43384</v>
      </c>
      <c r="B450" s="132" t="s">
        <v>2378</v>
      </c>
      <c r="C450" s="126" t="s">
        <v>1957</v>
      </c>
      <c r="D450" s="134" t="s">
        <v>2241</v>
      </c>
      <c r="E450" s="80">
        <v>3</v>
      </c>
      <c r="F450" s="125">
        <v>540000.55000000005</v>
      </c>
      <c r="G450" s="80">
        <f t="shared" si="2"/>
        <v>1620001.6500000001</v>
      </c>
      <c r="H450" s="80">
        <f>G450</f>
        <v>1620001.6500000001</v>
      </c>
      <c r="I450" s="80" t="s">
        <v>309</v>
      </c>
      <c r="J450" s="132"/>
      <c r="K450" s="125"/>
    </row>
    <row r="451" spans="1:11" ht="16.5" x14ac:dyDescent="0.3">
      <c r="A451" s="135"/>
      <c r="B451" s="132"/>
      <c r="C451" s="126"/>
      <c r="D451" s="134"/>
      <c r="E451" s="80"/>
      <c r="F451" s="125"/>
      <c r="G451" s="80">
        <f t="shared" si="2"/>
        <v>0</v>
      </c>
      <c r="H451" s="80"/>
      <c r="I451" s="80"/>
      <c r="J451" s="132"/>
      <c r="K451" s="125"/>
    </row>
    <row r="452" spans="1:11" ht="16.5" x14ac:dyDescent="0.3">
      <c r="A452" s="135">
        <v>43384</v>
      </c>
      <c r="B452" s="132" t="s">
        <v>2379</v>
      </c>
      <c r="C452" s="126" t="s">
        <v>1019</v>
      </c>
      <c r="D452" s="134" t="s">
        <v>887</v>
      </c>
      <c r="E452" s="80">
        <v>3</v>
      </c>
      <c r="F452" s="125">
        <v>215000.5</v>
      </c>
      <c r="G452" s="80">
        <f t="shared" si="2"/>
        <v>645001.5</v>
      </c>
      <c r="H452" s="80">
        <f>G452</f>
        <v>645001.5</v>
      </c>
      <c r="I452" s="80" t="s">
        <v>309</v>
      </c>
      <c r="J452" s="132"/>
      <c r="K452" s="125"/>
    </row>
    <row r="453" spans="1:11" ht="16.5" x14ac:dyDescent="0.3">
      <c r="A453" s="135"/>
      <c r="B453" s="132"/>
      <c r="C453" s="126"/>
      <c r="D453" s="134"/>
      <c r="E453" s="80"/>
      <c r="F453" s="125"/>
      <c r="G453" s="80">
        <f t="shared" si="2"/>
        <v>0</v>
      </c>
      <c r="H453" s="80"/>
      <c r="I453" s="80"/>
      <c r="J453" s="132"/>
      <c r="K453" s="125"/>
    </row>
    <row r="454" spans="1:11" ht="16.5" x14ac:dyDescent="0.3">
      <c r="A454" s="135">
        <v>43384</v>
      </c>
      <c r="B454" s="132" t="s">
        <v>2380</v>
      </c>
      <c r="C454" s="126" t="s">
        <v>87</v>
      </c>
      <c r="D454" s="134" t="s">
        <v>2073</v>
      </c>
      <c r="E454" s="80">
        <v>4</v>
      </c>
      <c r="F454" s="125">
        <v>234000.46</v>
      </c>
      <c r="G454" s="80">
        <f t="shared" si="2"/>
        <v>936001.84</v>
      </c>
      <c r="H454" s="80">
        <f>G454</f>
        <v>936001.84</v>
      </c>
      <c r="I454" s="80" t="s">
        <v>674</v>
      </c>
      <c r="J454" s="132"/>
      <c r="K454" s="125"/>
    </row>
    <row r="455" spans="1:11" ht="16.5" x14ac:dyDescent="0.3">
      <c r="A455" s="135"/>
      <c r="B455" s="132"/>
      <c r="C455" s="126"/>
      <c r="D455" s="134"/>
      <c r="E455" s="80"/>
      <c r="F455" s="125"/>
      <c r="G455" s="80">
        <f t="shared" si="2"/>
        <v>0</v>
      </c>
      <c r="H455" s="80"/>
      <c r="I455" s="80"/>
      <c r="J455" s="132"/>
      <c r="K455" s="125"/>
    </row>
    <row r="456" spans="1:11" ht="16.5" x14ac:dyDescent="0.3">
      <c r="A456" s="135">
        <v>43384</v>
      </c>
      <c r="B456" s="132" t="s">
        <v>2381</v>
      </c>
      <c r="C456" s="126" t="s">
        <v>799</v>
      </c>
      <c r="D456" s="134" t="s">
        <v>1635</v>
      </c>
      <c r="E456" s="80">
        <v>2</v>
      </c>
      <c r="F456" s="125">
        <v>165000</v>
      </c>
      <c r="G456" s="80">
        <f t="shared" si="2"/>
        <v>330000</v>
      </c>
      <c r="H456" s="80"/>
      <c r="I456" s="80"/>
      <c r="J456" s="132"/>
      <c r="K456" s="125"/>
    </row>
    <row r="457" spans="1:11" ht="16.5" x14ac:dyDescent="0.3">
      <c r="A457" s="135"/>
      <c r="B457" s="132"/>
      <c r="C457" s="126"/>
      <c r="D457" s="134" t="s">
        <v>1722</v>
      </c>
      <c r="E457" s="80">
        <v>1</v>
      </c>
      <c r="F457" s="125">
        <v>165000</v>
      </c>
      <c r="G457" s="80">
        <f t="shared" si="2"/>
        <v>165000</v>
      </c>
      <c r="H457" s="80"/>
      <c r="I457" s="80"/>
      <c r="J457" s="132"/>
      <c r="K457" s="125"/>
    </row>
    <row r="458" spans="1:11" ht="16.5" x14ac:dyDescent="0.3">
      <c r="A458" s="135"/>
      <c r="B458" s="132"/>
      <c r="C458" s="126"/>
      <c r="D458" s="134" t="s">
        <v>2382</v>
      </c>
      <c r="E458" s="80">
        <v>2</v>
      </c>
      <c r="F458" s="125">
        <v>165000</v>
      </c>
      <c r="G458" s="80">
        <f t="shared" si="2"/>
        <v>330000</v>
      </c>
      <c r="H458" s="80"/>
      <c r="I458" s="80"/>
      <c r="J458" s="132"/>
      <c r="K458" s="125"/>
    </row>
    <row r="459" spans="1:11" ht="16.5" x14ac:dyDescent="0.3">
      <c r="A459" s="135"/>
      <c r="B459" s="132"/>
      <c r="C459" s="126"/>
      <c r="D459" s="134" t="s">
        <v>2241</v>
      </c>
      <c r="E459" s="80">
        <v>2</v>
      </c>
      <c r="F459" s="125">
        <v>600000.5</v>
      </c>
      <c r="G459" s="80">
        <f t="shared" si="2"/>
        <v>1200001</v>
      </c>
      <c r="H459" s="80"/>
      <c r="I459" s="80"/>
      <c r="J459" s="132"/>
      <c r="K459" s="125"/>
    </row>
    <row r="460" spans="1:11" ht="16.5" x14ac:dyDescent="0.3">
      <c r="A460" s="135"/>
      <c r="B460" s="132"/>
      <c r="C460" s="126"/>
      <c r="D460" s="134" t="s">
        <v>109</v>
      </c>
      <c r="E460" s="80">
        <v>2</v>
      </c>
      <c r="F460" s="125">
        <v>215000.5</v>
      </c>
      <c r="G460" s="80">
        <f t="shared" si="2"/>
        <v>430001</v>
      </c>
      <c r="H460" s="80">
        <f>SUM(G456:G460)</f>
        <v>2455002</v>
      </c>
      <c r="I460" s="80" t="s">
        <v>674</v>
      </c>
      <c r="J460" s="132"/>
      <c r="K460" s="125"/>
    </row>
    <row r="461" spans="1:11" ht="16.5" x14ac:dyDescent="0.3">
      <c r="A461" s="135"/>
      <c r="B461" s="132"/>
      <c r="C461" s="126"/>
      <c r="D461" s="134"/>
      <c r="E461" s="80"/>
      <c r="F461" s="125"/>
      <c r="G461" s="80">
        <f t="shared" si="2"/>
        <v>0</v>
      </c>
      <c r="H461" s="80"/>
      <c r="I461" s="80"/>
      <c r="J461" s="132"/>
      <c r="K461" s="125"/>
    </row>
    <row r="462" spans="1:11" ht="16.5" x14ac:dyDescent="0.3">
      <c r="A462" s="135">
        <v>43384</v>
      </c>
      <c r="B462" s="132" t="s">
        <v>2383</v>
      </c>
      <c r="C462" s="126" t="s">
        <v>1753</v>
      </c>
      <c r="D462" s="134" t="s">
        <v>19</v>
      </c>
      <c r="E462" s="80">
        <v>1</v>
      </c>
      <c r="F462" s="125">
        <v>544500</v>
      </c>
      <c r="G462" s="80">
        <f t="shared" si="2"/>
        <v>544500</v>
      </c>
      <c r="H462" s="80">
        <f>G462</f>
        <v>544500</v>
      </c>
      <c r="I462" s="80" t="s">
        <v>1756</v>
      </c>
      <c r="J462" s="132"/>
      <c r="K462" s="125"/>
    </row>
    <row r="463" spans="1:11" ht="16.5" x14ac:dyDescent="0.3">
      <c r="A463" s="135"/>
      <c r="B463" s="132"/>
      <c r="C463" s="126"/>
      <c r="D463" s="134"/>
      <c r="E463" s="80"/>
      <c r="F463" s="125"/>
      <c r="G463" s="80">
        <f t="shared" si="2"/>
        <v>0</v>
      </c>
      <c r="H463" s="80"/>
      <c r="I463" s="80"/>
      <c r="J463" s="132"/>
      <c r="K463" s="125"/>
    </row>
    <row r="464" spans="1:11" ht="16.5" x14ac:dyDescent="0.3">
      <c r="A464" s="135">
        <v>43384</v>
      </c>
      <c r="B464" s="132" t="s">
        <v>2384</v>
      </c>
      <c r="C464" s="126" t="s">
        <v>1753</v>
      </c>
      <c r="D464" s="134" t="s">
        <v>1938</v>
      </c>
      <c r="E464" s="80">
        <v>1</v>
      </c>
      <c r="F464" s="125">
        <v>162450.47500000001</v>
      </c>
      <c r="G464" s="80">
        <f t="shared" si="2"/>
        <v>162450.47500000001</v>
      </c>
      <c r="H464" s="80"/>
      <c r="I464" s="80"/>
      <c r="J464" s="132"/>
      <c r="K464" s="125"/>
    </row>
    <row r="465" spans="1:11" ht="16.5" x14ac:dyDescent="0.3">
      <c r="A465" s="135"/>
      <c r="B465" s="132"/>
      <c r="C465" s="126"/>
      <c r="D465" s="134" t="s">
        <v>1937</v>
      </c>
      <c r="E465" s="80">
        <v>1</v>
      </c>
      <c r="F465" s="125">
        <v>162450.47500000001</v>
      </c>
      <c r="G465" s="80">
        <f t="shared" si="2"/>
        <v>162450.47500000001</v>
      </c>
      <c r="H465" s="80">
        <f>SUM(G464:G465)</f>
        <v>324900.95</v>
      </c>
      <c r="I465" s="80" t="s">
        <v>1756</v>
      </c>
      <c r="J465" s="132"/>
      <c r="K465" s="125"/>
    </row>
    <row r="466" spans="1:11" ht="16.5" x14ac:dyDescent="0.3">
      <c r="A466" s="135"/>
      <c r="B466" s="132"/>
      <c r="C466" s="126"/>
      <c r="D466" s="134"/>
      <c r="E466" s="80"/>
      <c r="F466" s="125"/>
      <c r="G466" s="80">
        <f t="shared" si="2"/>
        <v>0</v>
      </c>
      <c r="H466" s="80"/>
      <c r="I466" s="80"/>
      <c r="J466" s="132"/>
      <c r="K466" s="125"/>
    </row>
    <row r="467" spans="1:11" ht="16.5" x14ac:dyDescent="0.3">
      <c r="A467" s="135">
        <v>43384</v>
      </c>
      <c r="B467" s="132" t="s">
        <v>2385</v>
      </c>
      <c r="C467" s="126" t="s">
        <v>559</v>
      </c>
      <c r="D467" s="134" t="s">
        <v>19</v>
      </c>
      <c r="E467" s="80">
        <v>2</v>
      </c>
      <c r="F467" s="125">
        <v>544500</v>
      </c>
      <c r="G467" s="80">
        <f t="shared" si="2"/>
        <v>1089000</v>
      </c>
      <c r="H467" s="80">
        <f>G467</f>
        <v>1089000</v>
      </c>
      <c r="I467" s="80" t="s">
        <v>1213</v>
      </c>
      <c r="J467" s="132"/>
      <c r="K467" s="125"/>
    </row>
    <row r="468" spans="1:11" ht="16.5" x14ac:dyDescent="0.3">
      <c r="A468" s="135"/>
      <c r="B468" s="132"/>
      <c r="C468" s="126"/>
      <c r="D468" s="134"/>
      <c r="E468" s="80"/>
      <c r="F468" s="125"/>
      <c r="G468" s="80">
        <f t="shared" si="2"/>
        <v>0</v>
      </c>
      <c r="H468" s="80"/>
      <c r="I468" s="80"/>
      <c r="J468" s="132"/>
      <c r="K468" s="125"/>
    </row>
    <row r="469" spans="1:11" ht="16.5" x14ac:dyDescent="0.3">
      <c r="A469" s="135">
        <v>43384</v>
      </c>
      <c r="B469" s="132" t="s">
        <v>2386</v>
      </c>
      <c r="C469" s="126" t="s">
        <v>811</v>
      </c>
      <c r="D469" s="134" t="s">
        <v>2259</v>
      </c>
      <c r="E469" s="80">
        <v>1</v>
      </c>
      <c r="F469" s="125">
        <v>563999.69999999995</v>
      </c>
      <c r="G469" s="80">
        <f t="shared" si="2"/>
        <v>563999.69999999995</v>
      </c>
      <c r="H469" s="80">
        <f>G469</f>
        <v>563999.69999999995</v>
      </c>
      <c r="I469" s="80" t="s">
        <v>1215</v>
      </c>
      <c r="J469" s="132"/>
      <c r="K469" s="125"/>
    </row>
    <row r="470" spans="1:11" ht="16.5" x14ac:dyDescent="0.3">
      <c r="A470" s="135"/>
      <c r="B470" s="132"/>
      <c r="C470" s="126"/>
      <c r="D470" s="134"/>
      <c r="E470" s="80"/>
      <c r="F470" s="125"/>
      <c r="G470" s="80">
        <f t="shared" si="2"/>
        <v>0</v>
      </c>
      <c r="H470" s="80"/>
      <c r="I470" s="80"/>
      <c r="J470" s="132"/>
      <c r="K470" s="125"/>
    </row>
    <row r="471" spans="1:11" ht="16.5" x14ac:dyDescent="0.3">
      <c r="A471" s="135">
        <v>43384</v>
      </c>
      <c r="B471" s="132" t="s">
        <v>2387</v>
      </c>
      <c r="C471" s="126" t="s">
        <v>2388</v>
      </c>
      <c r="D471" s="134" t="s">
        <v>1938</v>
      </c>
      <c r="E471" s="80">
        <v>1</v>
      </c>
      <c r="F471" s="125">
        <v>162450.47500000001</v>
      </c>
      <c r="G471" s="80">
        <f t="shared" si="2"/>
        <v>162450.47500000001</v>
      </c>
      <c r="H471" s="80"/>
      <c r="I471" s="80"/>
      <c r="J471" s="132"/>
      <c r="K471" s="125"/>
    </row>
    <row r="472" spans="1:11" ht="16.5" x14ac:dyDescent="0.3">
      <c r="A472" s="135"/>
      <c r="B472" s="132"/>
      <c r="C472" s="126"/>
      <c r="D472" s="134" t="s">
        <v>1937</v>
      </c>
      <c r="E472" s="80">
        <v>2</v>
      </c>
      <c r="F472" s="125">
        <v>162450.47500000001</v>
      </c>
      <c r="G472" s="80">
        <f t="shared" si="2"/>
        <v>324900.95</v>
      </c>
      <c r="H472" s="80">
        <f>SUM(G471:G472)</f>
        <v>487351.42500000005</v>
      </c>
      <c r="I472" s="80" t="s">
        <v>1756</v>
      </c>
      <c r="J472" s="132"/>
      <c r="K472" s="125"/>
    </row>
    <row r="473" spans="1:11" ht="16.5" x14ac:dyDescent="0.3">
      <c r="A473" s="135"/>
      <c r="B473" s="132"/>
      <c r="C473" s="126"/>
      <c r="D473" s="134"/>
      <c r="E473" s="80"/>
      <c r="F473" s="125"/>
      <c r="G473" s="80">
        <f t="shared" si="2"/>
        <v>0</v>
      </c>
      <c r="H473" s="80"/>
      <c r="I473" s="80"/>
      <c r="J473" s="132"/>
      <c r="K473" s="125"/>
    </row>
    <row r="474" spans="1:11" ht="16.5" x14ac:dyDescent="0.3">
      <c r="A474" s="135">
        <v>43384</v>
      </c>
      <c r="B474" s="132" t="s">
        <v>2389</v>
      </c>
      <c r="C474" s="126" t="s">
        <v>1957</v>
      </c>
      <c r="D474" s="134" t="s">
        <v>28</v>
      </c>
      <c r="E474" s="80">
        <v>3</v>
      </c>
      <c r="F474" s="125">
        <v>544500</v>
      </c>
      <c r="G474" s="80">
        <f t="shared" si="2"/>
        <v>1633500</v>
      </c>
      <c r="H474" s="80">
        <f>G474</f>
        <v>1633500</v>
      </c>
      <c r="I474" s="80" t="s">
        <v>309</v>
      </c>
      <c r="J474" s="132"/>
      <c r="K474" s="125"/>
    </row>
    <row r="475" spans="1:11" ht="16.5" x14ac:dyDescent="0.3">
      <c r="A475" s="135"/>
      <c r="B475" s="132"/>
      <c r="C475" s="126"/>
      <c r="D475" s="134"/>
      <c r="E475" s="80"/>
      <c r="F475" s="125"/>
      <c r="G475" s="80">
        <f t="shared" si="2"/>
        <v>0</v>
      </c>
      <c r="H475" s="80"/>
      <c r="I475" s="80"/>
      <c r="J475" s="132"/>
      <c r="K475" s="125"/>
    </row>
    <row r="476" spans="1:11" ht="16.5" x14ac:dyDescent="0.3">
      <c r="A476" s="135">
        <v>43384</v>
      </c>
      <c r="B476" s="132" t="s">
        <v>2390</v>
      </c>
      <c r="C476" s="126" t="s">
        <v>42</v>
      </c>
      <c r="D476" s="134" t="s">
        <v>1938</v>
      </c>
      <c r="E476" s="80">
        <v>1</v>
      </c>
      <c r="F476" s="125">
        <v>171000.5</v>
      </c>
      <c r="G476" s="80">
        <f t="shared" si="2"/>
        <v>171000.5</v>
      </c>
      <c r="H476" s="80"/>
      <c r="I476" s="80"/>
      <c r="J476" s="132"/>
      <c r="K476" s="125"/>
    </row>
    <row r="477" spans="1:11" ht="16.5" x14ac:dyDescent="0.3">
      <c r="A477" s="135"/>
      <c r="B477" s="132"/>
      <c r="C477" s="126"/>
      <c r="D477" s="134" t="s">
        <v>1937</v>
      </c>
      <c r="E477" s="80">
        <v>1</v>
      </c>
      <c r="F477" s="125">
        <v>171000.5</v>
      </c>
      <c r="G477" s="80">
        <f t="shared" si="2"/>
        <v>171000.5</v>
      </c>
      <c r="H477" s="80">
        <f>SUM(G476:G477)</f>
        <v>342001</v>
      </c>
      <c r="I477" s="80" t="s">
        <v>1756</v>
      </c>
      <c r="J477" s="132"/>
      <c r="K477" s="125"/>
    </row>
    <row r="478" spans="1:11" ht="16.5" x14ac:dyDescent="0.3">
      <c r="A478" s="135"/>
      <c r="B478" s="132"/>
      <c r="C478" s="126"/>
      <c r="D478" s="134"/>
      <c r="E478" s="80"/>
      <c r="F478" s="125"/>
      <c r="G478" s="80">
        <f t="shared" si="2"/>
        <v>0</v>
      </c>
      <c r="H478" s="80"/>
      <c r="I478" s="80"/>
      <c r="J478" s="132"/>
      <c r="K478" s="125"/>
    </row>
    <row r="479" spans="1:11" ht="16.5" x14ac:dyDescent="0.3">
      <c r="A479" s="135">
        <v>43384</v>
      </c>
      <c r="B479" s="132" t="s">
        <v>2391</v>
      </c>
      <c r="C479" s="126" t="s">
        <v>985</v>
      </c>
      <c r="D479" s="134" t="s">
        <v>2073</v>
      </c>
      <c r="E479" s="80">
        <v>60</v>
      </c>
      <c r="F479" s="125">
        <v>209999.9</v>
      </c>
      <c r="G479" s="80">
        <f t="shared" si="2"/>
        <v>12599994</v>
      </c>
      <c r="H479" s="80">
        <f>G479</f>
        <v>12599994</v>
      </c>
      <c r="I479" s="80" t="s">
        <v>1213</v>
      </c>
      <c r="J479" s="132"/>
      <c r="K479" s="125"/>
    </row>
    <row r="480" spans="1:11" ht="16.5" x14ac:dyDescent="0.3">
      <c r="A480" s="135"/>
      <c r="B480" s="132"/>
      <c r="C480" s="126"/>
      <c r="D480" s="134"/>
      <c r="E480" s="80"/>
      <c r="F480" s="125"/>
      <c r="G480" s="80">
        <f t="shared" si="2"/>
        <v>0</v>
      </c>
      <c r="H480" s="80"/>
      <c r="I480" s="80"/>
      <c r="J480" s="132"/>
      <c r="K480" s="125"/>
    </row>
    <row r="481" spans="1:11" ht="16.5" x14ac:dyDescent="0.3">
      <c r="A481" s="135">
        <v>43385</v>
      </c>
      <c r="B481" s="132" t="s">
        <v>2392</v>
      </c>
      <c r="C481" s="126" t="s">
        <v>1083</v>
      </c>
      <c r="D481" s="134" t="s">
        <v>2073</v>
      </c>
      <c r="E481" s="80">
        <v>12</v>
      </c>
      <c r="F481" s="125">
        <v>234000.4</v>
      </c>
      <c r="G481" s="80">
        <f t="shared" si="2"/>
        <v>2808004.8</v>
      </c>
      <c r="H481" s="80">
        <f>G481</f>
        <v>2808004.8</v>
      </c>
      <c r="I481" s="80" t="s">
        <v>1213</v>
      </c>
      <c r="J481" s="132"/>
      <c r="K481" s="125"/>
    </row>
    <row r="482" spans="1:11" ht="16.5" x14ac:dyDescent="0.3">
      <c r="A482" s="135"/>
      <c r="B482" s="132"/>
      <c r="C482" s="126"/>
      <c r="D482" s="134"/>
      <c r="E482" s="80"/>
      <c r="F482" s="125"/>
      <c r="G482" s="80">
        <f t="shared" si="2"/>
        <v>0</v>
      </c>
      <c r="H482" s="80"/>
      <c r="I482" s="80"/>
      <c r="J482" s="132"/>
      <c r="K482" s="125"/>
    </row>
    <row r="483" spans="1:11" ht="16.5" x14ac:dyDescent="0.3">
      <c r="A483" s="135">
        <v>43385</v>
      </c>
      <c r="B483" s="132" t="s">
        <v>2393</v>
      </c>
      <c r="C483" s="126" t="s">
        <v>1756</v>
      </c>
      <c r="D483" s="134" t="s">
        <v>1938</v>
      </c>
      <c r="E483" s="80">
        <v>1</v>
      </c>
      <c r="F483" s="125">
        <v>162450.47500000001</v>
      </c>
      <c r="G483" s="80">
        <f t="shared" si="2"/>
        <v>162450.47500000001</v>
      </c>
      <c r="H483" s="80">
        <f>G483</f>
        <v>162450.47500000001</v>
      </c>
      <c r="I483" s="80" t="s">
        <v>1756</v>
      </c>
      <c r="J483" s="132"/>
      <c r="K483" s="125"/>
    </row>
    <row r="484" spans="1:11" ht="16.5" x14ac:dyDescent="0.3">
      <c r="A484" s="135"/>
      <c r="B484" s="132"/>
      <c r="C484" s="126"/>
      <c r="D484" s="134"/>
      <c r="E484" s="80"/>
      <c r="F484" s="125"/>
      <c r="G484" s="80">
        <f t="shared" si="2"/>
        <v>0</v>
      </c>
      <c r="H484" s="80"/>
      <c r="I484" s="80"/>
      <c r="J484" s="132"/>
      <c r="K484" s="125"/>
    </row>
    <row r="485" spans="1:11" ht="16.5" x14ac:dyDescent="0.3">
      <c r="A485" s="135">
        <v>43385</v>
      </c>
      <c r="B485" s="132" t="s">
        <v>2394</v>
      </c>
      <c r="C485" s="126" t="s">
        <v>1756</v>
      </c>
      <c r="D485" s="134" t="s">
        <v>1938</v>
      </c>
      <c r="E485" s="80">
        <v>1</v>
      </c>
      <c r="F485" s="125">
        <v>162450.47500000001</v>
      </c>
      <c r="G485" s="80">
        <f t="shared" si="2"/>
        <v>162450.47500000001</v>
      </c>
      <c r="H485" s="80">
        <f>G485</f>
        <v>162450.47500000001</v>
      </c>
      <c r="I485" s="80" t="s">
        <v>1756</v>
      </c>
      <c r="J485" s="132"/>
      <c r="K485" s="125"/>
    </row>
    <row r="486" spans="1:11" ht="16.5" x14ac:dyDescent="0.3">
      <c r="A486" s="135"/>
      <c r="B486" s="132"/>
      <c r="C486" s="126"/>
      <c r="D486" s="134"/>
      <c r="E486" s="80"/>
      <c r="F486" s="125"/>
      <c r="G486" s="80">
        <f t="shared" ref="G486:G549" si="4">E486*F486</f>
        <v>0</v>
      </c>
      <c r="H486" s="80"/>
      <c r="I486" s="80"/>
      <c r="J486" s="132"/>
      <c r="K486" s="125"/>
    </row>
    <row r="487" spans="1:11" ht="16.5" x14ac:dyDescent="0.3">
      <c r="A487" s="135">
        <v>43385</v>
      </c>
      <c r="B487" s="132" t="s">
        <v>2395</v>
      </c>
      <c r="C487" s="126" t="s">
        <v>53</v>
      </c>
      <c r="D487" s="134" t="s">
        <v>2396</v>
      </c>
      <c r="E487" s="80">
        <v>5</v>
      </c>
      <c r="F487" s="125">
        <v>571000.1</v>
      </c>
      <c r="G487" s="80">
        <f t="shared" si="4"/>
        <v>2855000.5</v>
      </c>
      <c r="H487" s="80">
        <f>G487</f>
        <v>2855000.5</v>
      </c>
      <c r="I487" s="80" t="s">
        <v>310</v>
      </c>
      <c r="J487" s="132"/>
      <c r="K487" s="125"/>
    </row>
    <row r="488" spans="1:11" ht="16.5" x14ac:dyDescent="0.3">
      <c r="A488" s="135"/>
      <c r="B488" s="132"/>
      <c r="C488" s="126"/>
      <c r="D488" s="134"/>
      <c r="E488" s="80"/>
      <c r="F488" s="125"/>
      <c r="G488" s="80">
        <f t="shared" si="4"/>
        <v>0</v>
      </c>
      <c r="H488" s="80"/>
      <c r="I488" s="80"/>
      <c r="J488" s="132"/>
      <c r="K488" s="125"/>
    </row>
    <row r="489" spans="1:11" ht="16.5" x14ac:dyDescent="0.3">
      <c r="A489" s="135">
        <v>43385</v>
      </c>
      <c r="B489" s="132" t="s">
        <v>2397</v>
      </c>
      <c r="C489" s="126" t="s">
        <v>720</v>
      </c>
      <c r="D489" s="134" t="s">
        <v>28</v>
      </c>
      <c r="E489" s="80">
        <v>5</v>
      </c>
      <c r="F489" s="125">
        <v>605000</v>
      </c>
      <c r="G489" s="80">
        <f t="shared" si="4"/>
        <v>3025000</v>
      </c>
      <c r="H489" s="80">
        <f>G489</f>
        <v>3025000</v>
      </c>
      <c r="I489" s="80" t="s">
        <v>312</v>
      </c>
      <c r="J489" s="132"/>
      <c r="K489" s="125"/>
    </row>
    <row r="490" spans="1:11" ht="16.5" x14ac:dyDescent="0.3">
      <c r="A490" s="135"/>
      <c r="B490" s="132"/>
      <c r="C490" s="126"/>
      <c r="D490" s="134"/>
      <c r="E490" s="80"/>
      <c r="F490" s="125"/>
      <c r="G490" s="80">
        <f t="shared" si="4"/>
        <v>0</v>
      </c>
      <c r="H490" s="80"/>
      <c r="I490" s="80"/>
      <c r="J490" s="132"/>
      <c r="K490" s="125"/>
    </row>
    <row r="491" spans="1:11" ht="16.5" x14ac:dyDescent="0.3">
      <c r="A491" s="135">
        <v>43385</v>
      </c>
      <c r="B491" s="132" t="s">
        <v>2398</v>
      </c>
      <c r="C491" s="126" t="s">
        <v>315</v>
      </c>
      <c r="D491" s="134" t="s">
        <v>887</v>
      </c>
      <c r="E491" s="80">
        <v>1</v>
      </c>
      <c r="F491" s="125">
        <v>215000.5</v>
      </c>
      <c r="G491" s="80">
        <f t="shared" si="4"/>
        <v>215000.5</v>
      </c>
      <c r="H491" s="80">
        <f>G491</f>
        <v>215000.5</v>
      </c>
      <c r="I491" s="80" t="s">
        <v>315</v>
      </c>
      <c r="J491" s="132"/>
      <c r="K491" s="125"/>
    </row>
    <row r="492" spans="1:11" ht="16.5" x14ac:dyDescent="0.3">
      <c r="A492" s="135"/>
      <c r="B492" s="132"/>
      <c r="C492" s="126"/>
      <c r="D492" s="134"/>
      <c r="E492" s="80"/>
      <c r="F492" s="125"/>
      <c r="G492" s="80">
        <f t="shared" si="4"/>
        <v>0</v>
      </c>
      <c r="H492" s="80"/>
      <c r="I492" s="80"/>
      <c r="J492" s="132"/>
      <c r="K492" s="125"/>
    </row>
    <row r="493" spans="1:11" ht="16.5" x14ac:dyDescent="0.3">
      <c r="A493" s="135">
        <v>43385</v>
      </c>
      <c r="B493" s="132" t="s">
        <v>2399</v>
      </c>
      <c r="C493" s="126" t="s">
        <v>985</v>
      </c>
      <c r="D493" s="134" t="s">
        <v>1851</v>
      </c>
      <c r="E493" s="80">
        <v>24</v>
      </c>
      <c r="F493" s="125">
        <v>66999.899999999994</v>
      </c>
      <c r="G493" s="80">
        <f t="shared" si="4"/>
        <v>1607997.5999999999</v>
      </c>
      <c r="H493" s="80"/>
      <c r="I493" s="80"/>
      <c r="J493" s="132"/>
      <c r="K493" s="125"/>
    </row>
    <row r="494" spans="1:11" ht="16.5" x14ac:dyDescent="0.3">
      <c r="A494" s="135"/>
      <c r="B494" s="132"/>
      <c r="C494" s="126"/>
      <c r="D494" s="134" t="s">
        <v>1721</v>
      </c>
      <c r="E494" s="80">
        <v>24</v>
      </c>
      <c r="F494" s="125">
        <v>133999.79999999999</v>
      </c>
      <c r="G494" s="80">
        <f t="shared" si="4"/>
        <v>3215995.1999999997</v>
      </c>
      <c r="H494" s="80"/>
      <c r="I494" s="80"/>
      <c r="J494" s="132"/>
      <c r="K494" s="125"/>
    </row>
    <row r="495" spans="1:11" ht="16.5" x14ac:dyDescent="0.3">
      <c r="A495" s="135"/>
      <c r="B495" s="132"/>
      <c r="C495" s="126"/>
      <c r="D495" s="134" t="s">
        <v>1915</v>
      </c>
      <c r="E495" s="80">
        <v>12</v>
      </c>
      <c r="F495" s="125">
        <v>133999.79999999999</v>
      </c>
      <c r="G495" s="80">
        <f t="shared" si="4"/>
        <v>1607997.5999999999</v>
      </c>
      <c r="H495" s="80"/>
      <c r="I495" s="80"/>
      <c r="J495" s="132"/>
      <c r="K495" s="125"/>
    </row>
    <row r="496" spans="1:11" ht="16.5" x14ac:dyDescent="0.3">
      <c r="A496" s="135"/>
      <c r="B496" s="132"/>
      <c r="C496" s="126"/>
      <c r="D496" s="134" t="s">
        <v>1340</v>
      </c>
      <c r="E496" s="80">
        <v>60</v>
      </c>
      <c r="F496" s="125">
        <v>37999.5</v>
      </c>
      <c r="G496" s="80">
        <f t="shared" si="4"/>
        <v>2279970</v>
      </c>
      <c r="H496" s="80">
        <f>SUM(G493:G496)</f>
        <v>8711960.3999999985</v>
      </c>
      <c r="I496" s="80" t="s">
        <v>1213</v>
      </c>
      <c r="J496" s="132"/>
      <c r="K496" s="125"/>
    </row>
    <row r="497" spans="1:11" ht="16.5" x14ac:dyDescent="0.3">
      <c r="A497" s="135"/>
      <c r="B497" s="132"/>
      <c r="C497" s="126"/>
      <c r="D497" s="134"/>
      <c r="E497" s="80"/>
      <c r="F497" s="125"/>
      <c r="G497" s="80">
        <f t="shared" si="4"/>
        <v>0</v>
      </c>
      <c r="H497" s="80"/>
      <c r="I497" s="80"/>
      <c r="J497" s="132"/>
      <c r="K497" s="125"/>
    </row>
    <row r="498" spans="1:11" ht="16.5" x14ac:dyDescent="0.3">
      <c r="A498" s="135">
        <v>43385</v>
      </c>
      <c r="B498" s="132" t="s">
        <v>2400</v>
      </c>
      <c r="C498" s="126" t="s">
        <v>253</v>
      </c>
      <c r="D498" s="134" t="s">
        <v>2047</v>
      </c>
      <c r="E498" s="80">
        <v>6</v>
      </c>
      <c r="F498" s="125">
        <v>505000.1</v>
      </c>
      <c r="G498" s="80">
        <f t="shared" si="4"/>
        <v>3030000.5999999996</v>
      </c>
      <c r="H498" s="80">
        <f>G498</f>
        <v>3030000.5999999996</v>
      </c>
      <c r="I498" s="80" t="s">
        <v>315</v>
      </c>
      <c r="J498" s="132"/>
      <c r="K498" s="125"/>
    </row>
    <row r="499" spans="1:11" ht="16.5" x14ac:dyDescent="0.3">
      <c r="A499" s="135"/>
      <c r="B499" s="132"/>
      <c r="C499" s="126"/>
      <c r="D499" s="134"/>
      <c r="E499" s="80"/>
      <c r="F499" s="125"/>
      <c r="G499" s="80">
        <f t="shared" si="4"/>
        <v>0</v>
      </c>
      <c r="H499" s="80"/>
      <c r="I499" s="80"/>
      <c r="J499" s="132"/>
      <c r="K499" s="125"/>
    </row>
    <row r="500" spans="1:11" ht="16.5" x14ac:dyDescent="0.3">
      <c r="A500" s="135">
        <v>43385</v>
      </c>
      <c r="B500" s="132" t="s">
        <v>2401</v>
      </c>
      <c r="C500" s="126" t="s">
        <v>1134</v>
      </c>
      <c r="D500" s="134" t="s">
        <v>104</v>
      </c>
      <c r="E500" s="80">
        <v>2</v>
      </c>
      <c r="F500" s="125">
        <v>513900.09</v>
      </c>
      <c r="G500" s="80">
        <f t="shared" si="4"/>
        <v>1027800.18</v>
      </c>
      <c r="H500" s="80">
        <f>G500</f>
        <v>1027800.18</v>
      </c>
      <c r="I500" s="80" t="s">
        <v>309</v>
      </c>
      <c r="J500" s="132"/>
      <c r="K500" s="125"/>
    </row>
    <row r="501" spans="1:11" ht="16.5" x14ac:dyDescent="0.3">
      <c r="A501" s="135"/>
      <c r="B501" s="132"/>
      <c r="C501" s="126"/>
      <c r="D501" s="134"/>
      <c r="E501" s="80"/>
      <c r="F501" s="125"/>
      <c r="G501" s="80">
        <f t="shared" si="4"/>
        <v>0</v>
      </c>
      <c r="H501" s="80"/>
      <c r="I501" s="80"/>
      <c r="J501" s="132"/>
      <c r="K501" s="125"/>
    </row>
    <row r="502" spans="1:11" ht="16.5" x14ac:dyDescent="0.3">
      <c r="A502" s="135">
        <v>43385</v>
      </c>
      <c r="B502" s="132" t="s">
        <v>2402</v>
      </c>
      <c r="C502" s="126" t="s">
        <v>1031</v>
      </c>
      <c r="D502" s="134" t="s">
        <v>2403</v>
      </c>
      <c r="E502" s="80">
        <v>3</v>
      </c>
      <c r="F502" s="125">
        <v>513900.09</v>
      </c>
      <c r="G502" s="80">
        <f t="shared" si="4"/>
        <v>1541700.27</v>
      </c>
      <c r="H502" s="80">
        <f>G502</f>
        <v>1541700.27</v>
      </c>
      <c r="I502" s="80" t="s">
        <v>309</v>
      </c>
      <c r="J502" s="132"/>
      <c r="K502" s="125"/>
    </row>
    <row r="503" spans="1:11" ht="16.5" x14ac:dyDescent="0.3">
      <c r="A503" s="135"/>
      <c r="B503" s="132"/>
      <c r="C503" s="126"/>
      <c r="D503" s="134"/>
      <c r="E503" s="80"/>
      <c r="F503" s="125"/>
      <c r="G503" s="80">
        <f t="shared" si="4"/>
        <v>0</v>
      </c>
      <c r="H503" s="80"/>
      <c r="I503" s="80"/>
      <c r="J503" s="132"/>
      <c r="K503" s="125"/>
    </row>
    <row r="504" spans="1:11" ht="16.5" x14ac:dyDescent="0.3">
      <c r="A504" s="135">
        <v>43385</v>
      </c>
      <c r="B504" s="132" t="s">
        <v>2404</v>
      </c>
      <c r="C504" s="126" t="s">
        <v>2405</v>
      </c>
      <c r="D504" s="134" t="s">
        <v>969</v>
      </c>
      <c r="E504" s="80">
        <v>24</v>
      </c>
      <c r="F504" s="125">
        <v>28800.09</v>
      </c>
      <c r="G504" s="80">
        <f t="shared" si="4"/>
        <v>691202.16</v>
      </c>
      <c r="H504" s="80"/>
      <c r="I504" s="80"/>
      <c r="J504" s="132"/>
      <c r="K504" s="125"/>
    </row>
    <row r="505" spans="1:11" ht="16.5" x14ac:dyDescent="0.3">
      <c r="A505" s="135"/>
      <c r="B505" s="132"/>
      <c r="C505" s="126"/>
      <c r="D505" s="134" t="s">
        <v>968</v>
      </c>
      <c r="E505" s="80">
        <v>12</v>
      </c>
      <c r="F505" s="125">
        <v>28800.15</v>
      </c>
      <c r="G505" s="80">
        <f t="shared" si="4"/>
        <v>345601.80000000005</v>
      </c>
      <c r="H505" s="80">
        <f>SUM(G504:G505)</f>
        <v>1036803.9600000001</v>
      </c>
      <c r="I505" s="80" t="s">
        <v>674</v>
      </c>
      <c r="J505" s="132"/>
      <c r="K505" s="125"/>
    </row>
    <row r="506" spans="1:11" ht="16.5" x14ac:dyDescent="0.3">
      <c r="A506" s="135"/>
      <c r="B506" s="132"/>
      <c r="C506" s="126"/>
      <c r="D506" s="134"/>
      <c r="E506" s="80"/>
      <c r="F506" s="125"/>
      <c r="G506" s="80">
        <f t="shared" si="4"/>
        <v>0</v>
      </c>
      <c r="H506" s="80"/>
      <c r="I506" s="80"/>
      <c r="J506" s="132"/>
      <c r="K506" s="125"/>
    </row>
    <row r="507" spans="1:11" ht="16.5" x14ac:dyDescent="0.3">
      <c r="A507" s="135">
        <v>43385</v>
      </c>
      <c r="B507" s="132" t="s">
        <v>2406</v>
      </c>
      <c r="C507" s="126" t="s">
        <v>1019</v>
      </c>
      <c r="D507" s="134" t="s">
        <v>109</v>
      </c>
      <c r="E507" s="80">
        <v>2</v>
      </c>
      <c r="F507" s="125">
        <v>215000.5</v>
      </c>
      <c r="G507" s="80">
        <f t="shared" si="4"/>
        <v>430001</v>
      </c>
      <c r="H507" s="80">
        <f>G507</f>
        <v>430001</v>
      </c>
      <c r="I507" s="80" t="s">
        <v>309</v>
      </c>
      <c r="J507" s="132"/>
      <c r="K507" s="125"/>
    </row>
    <row r="508" spans="1:11" ht="16.5" x14ac:dyDescent="0.3">
      <c r="A508" s="135"/>
      <c r="B508" s="132"/>
      <c r="C508" s="126"/>
      <c r="D508" s="134"/>
      <c r="E508" s="80"/>
      <c r="F508" s="125"/>
      <c r="G508" s="80">
        <f t="shared" si="4"/>
        <v>0</v>
      </c>
      <c r="H508" s="80"/>
      <c r="I508" s="80"/>
      <c r="J508" s="132"/>
      <c r="K508" s="125"/>
    </row>
    <row r="509" spans="1:11" ht="16.5" x14ac:dyDescent="0.3">
      <c r="A509" s="135">
        <v>43385</v>
      </c>
      <c r="B509" s="132" t="s">
        <v>2407</v>
      </c>
      <c r="C509" s="126" t="s">
        <v>2408</v>
      </c>
      <c r="D509" s="134" t="s">
        <v>1094</v>
      </c>
      <c r="E509" s="80">
        <v>12</v>
      </c>
      <c r="F509" s="125">
        <v>199999.8</v>
      </c>
      <c r="G509" s="80">
        <f t="shared" si="4"/>
        <v>2399997.5999999996</v>
      </c>
      <c r="H509" s="80">
        <f>G509</f>
        <v>2399997.5999999996</v>
      </c>
      <c r="I509" s="80" t="s">
        <v>315</v>
      </c>
      <c r="J509" s="132"/>
      <c r="K509" s="125"/>
    </row>
    <row r="510" spans="1:11" ht="16.5" x14ac:dyDescent="0.3">
      <c r="A510" s="135"/>
      <c r="B510" s="132"/>
      <c r="C510" s="126"/>
      <c r="D510" s="134"/>
      <c r="E510" s="80"/>
      <c r="F510" s="125"/>
      <c r="G510" s="80">
        <f t="shared" si="4"/>
        <v>0</v>
      </c>
      <c r="H510" s="80"/>
      <c r="I510" s="80"/>
      <c r="J510" s="132"/>
      <c r="K510" s="125"/>
    </row>
    <row r="511" spans="1:11" ht="16.5" x14ac:dyDescent="0.3">
      <c r="A511" s="135">
        <v>43385</v>
      </c>
      <c r="B511" s="132" t="s">
        <v>2409</v>
      </c>
      <c r="C511" s="126" t="s">
        <v>1194</v>
      </c>
      <c r="D511" s="134" t="s">
        <v>968</v>
      </c>
      <c r="E511" s="80">
        <v>1</v>
      </c>
      <c r="F511" s="125">
        <v>28800.09</v>
      </c>
      <c r="G511" s="80">
        <f t="shared" si="4"/>
        <v>28800.09</v>
      </c>
      <c r="H511" s="80">
        <f>G511</f>
        <v>28800.09</v>
      </c>
      <c r="I511" s="80" t="s">
        <v>1213</v>
      </c>
      <c r="J511" s="132"/>
      <c r="K511" s="125"/>
    </row>
    <row r="512" spans="1:11" ht="16.5" x14ac:dyDescent="0.3">
      <c r="A512" s="135"/>
      <c r="B512" s="132"/>
      <c r="C512" s="126"/>
      <c r="D512" s="134"/>
      <c r="E512" s="80"/>
      <c r="F512" s="125"/>
      <c r="G512" s="80">
        <f t="shared" si="4"/>
        <v>0</v>
      </c>
      <c r="H512" s="80"/>
      <c r="I512" s="80"/>
      <c r="J512" s="132"/>
      <c r="K512" s="125"/>
    </row>
    <row r="513" spans="1:11" ht="16.5" x14ac:dyDescent="0.3">
      <c r="A513" s="135">
        <v>43385</v>
      </c>
      <c r="B513" s="132" t="s">
        <v>2410</v>
      </c>
      <c r="C513" s="126" t="s">
        <v>301</v>
      </c>
      <c r="D513" s="134" t="s">
        <v>1937</v>
      </c>
      <c r="E513" s="80">
        <v>12</v>
      </c>
      <c r="F513" s="125">
        <v>162450.47500000001</v>
      </c>
      <c r="G513" s="80">
        <f t="shared" si="4"/>
        <v>1949405.7000000002</v>
      </c>
      <c r="H513" s="80">
        <f>G513</f>
        <v>1949405.7000000002</v>
      </c>
      <c r="I513" s="80" t="s">
        <v>309</v>
      </c>
      <c r="J513" s="132"/>
      <c r="K513" s="125"/>
    </row>
    <row r="514" spans="1:11" ht="16.5" x14ac:dyDescent="0.3">
      <c r="A514" s="135"/>
      <c r="B514" s="132"/>
      <c r="C514" s="126"/>
      <c r="D514" s="134"/>
      <c r="E514" s="80"/>
      <c r="F514" s="125"/>
      <c r="G514" s="80">
        <f t="shared" si="4"/>
        <v>0</v>
      </c>
      <c r="H514" s="80"/>
      <c r="I514" s="80"/>
      <c r="J514" s="132"/>
      <c r="K514" s="125"/>
    </row>
    <row r="515" spans="1:11" ht="16.5" x14ac:dyDescent="0.3">
      <c r="A515" s="137">
        <v>43385</v>
      </c>
      <c r="B515" s="138" t="s">
        <v>2411</v>
      </c>
      <c r="C515" s="139" t="s">
        <v>301</v>
      </c>
      <c r="D515" s="140" t="s">
        <v>1937</v>
      </c>
      <c r="E515" s="86">
        <v>5</v>
      </c>
      <c r="F515" s="141">
        <v>162450.47500000001</v>
      </c>
      <c r="G515" s="86">
        <f t="shared" si="4"/>
        <v>812252.375</v>
      </c>
      <c r="H515" s="86">
        <f>G515</f>
        <v>812252.375</v>
      </c>
      <c r="I515" s="80" t="s">
        <v>309</v>
      </c>
      <c r="J515" s="132"/>
      <c r="K515" s="125"/>
    </row>
    <row r="516" spans="1:11" ht="16.5" x14ac:dyDescent="0.3">
      <c r="A516" s="135"/>
      <c r="B516" s="132"/>
      <c r="C516" s="126"/>
      <c r="D516" s="134"/>
      <c r="E516" s="80"/>
      <c r="F516" s="125"/>
      <c r="G516" s="80">
        <f t="shared" si="4"/>
        <v>0</v>
      </c>
      <c r="H516" s="80"/>
      <c r="I516" s="80"/>
      <c r="J516" s="132"/>
      <c r="K516" s="125"/>
    </row>
    <row r="517" spans="1:11" ht="16.5" x14ac:dyDescent="0.3">
      <c r="A517" s="135">
        <v>43385</v>
      </c>
      <c r="B517" s="132" t="s">
        <v>2412</v>
      </c>
      <c r="C517" s="126" t="s">
        <v>325</v>
      </c>
      <c r="D517" s="134" t="s">
        <v>1094</v>
      </c>
      <c r="E517" s="80">
        <v>1</v>
      </c>
      <c r="F517" s="125">
        <v>199999.8</v>
      </c>
      <c r="G517" s="80">
        <f t="shared" si="4"/>
        <v>199999.8</v>
      </c>
      <c r="H517" s="80">
        <f>G517</f>
        <v>199999.8</v>
      </c>
      <c r="I517" s="80" t="s">
        <v>1213</v>
      </c>
      <c r="J517" s="132"/>
      <c r="K517" s="125"/>
    </row>
    <row r="518" spans="1:11" ht="16.5" x14ac:dyDescent="0.3">
      <c r="A518" s="135"/>
      <c r="B518" s="132"/>
      <c r="C518" s="126"/>
      <c r="D518" s="134"/>
      <c r="E518" s="80"/>
      <c r="F518" s="125"/>
      <c r="G518" s="80">
        <f t="shared" si="4"/>
        <v>0</v>
      </c>
      <c r="H518" s="80"/>
      <c r="I518" s="80"/>
      <c r="J518" s="132"/>
      <c r="K518" s="125"/>
    </row>
    <row r="519" spans="1:11" ht="16.5" x14ac:dyDescent="0.3">
      <c r="A519" s="135">
        <v>43385</v>
      </c>
      <c r="B519" s="132" t="s">
        <v>2413</v>
      </c>
      <c r="C519" s="126" t="s">
        <v>2414</v>
      </c>
      <c r="D519" s="134" t="s">
        <v>2415</v>
      </c>
      <c r="E519" s="80">
        <v>1</v>
      </c>
      <c r="F519" s="125">
        <v>209999.9</v>
      </c>
      <c r="G519" s="80">
        <f t="shared" si="4"/>
        <v>209999.9</v>
      </c>
      <c r="H519" s="80"/>
      <c r="I519" s="80"/>
      <c r="J519" s="132"/>
      <c r="K519" s="125"/>
    </row>
    <row r="520" spans="1:11" ht="16.5" x14ac:dyDescent="0.3">
      <c r="A520" s="135"/>
      <c r="B520" s="132"/>
      <c r="C520" s="126"/>
      <c r="D520" s="134" t="s">
        <v>2416</v>
      </c>
      <c r="E520" s="80">
        <v>1</v>
      </c>
      <c r="F520" s="125">
        <v>231000</v>
      </c>
      <c r="G520" s="80">
        <f t="shared" si="4"/>
        <v>231000</v>
      </c>
      <c r="H520" s="80"/>
      <c r="I520" s="80"/>
      <c r="J520" s="126"/>
      <c r="K520" s="125"/>
    </row>
    <row r="521" spans="1:11" ht="16.5" x14ac:dyDescent="0.3">
      <c r="A521" s="135"/>
      <c r="B521" s="132"/>
      <c r="C521" s="126"/>
      <c r="D521" s="134" t="s">
        <v>705</v>
      </c>
      <c r="E521" s="80">
        <v>1</v>
      </c>
      <c r="F521" s="125">
        <v>234999.6</v>
      </c>
      <c r="G521" s="80">
        <f t="shared" si="4"/>
        <v>234999.6</v>
      </c>
      <c r="H521" s="80"/>
      <c r="I521" s="80"/>
      <c r="J521" s="126"/>
      <c r="K521" s="125"/>
    </row>
    <row r="522" spans="1:11" ht="16.5" x14ac:dyDescent="0.3">
      <c r="A522" s="135"/>
      <c r="B522" s="132"/>
      <c r="C522" s="126"/>
      <c r="D522" s="134" t="s">
        <v>2417</v>
      </c>
      <c r="E522" s="80">
        <v>1</v>
      </c>
      <c r="F522" s="125">
        <v>231000</v>
      </c>
      <c r="G522" s="80">
        <f t="shared" si="4"/>
        <v>231000</v>
      </c>
      <c r="H522" s="80">
        <f>SUM(G519:G522)</f>
        <v>906999.5</v>
      </c>
      <c r="I522" s="80" t="s">
        <v>314</v>
      </c>
      <c r="J522" s="126"/>
      <c r="K522" s="125"/>
    </row>
    <row r="523" spans="1:11" ht="16.5" x14ac:dyDescent="0.3">
      <c r="A523" s="135"/>
      <c r="B523" s="132"/>
      <c r="C523" s="126"/>
      <c r="D523" s="134"/>
      <c r="E523" s="80"/>
      <c r="F523" s="125"/>
      <c r="G523" s="80">
        <f t="shared" si="4"/>
        <v>0</v>
      </c>
      <c r="H523" s="80"/>
      <c r="I523" s="80"/>
      <c r="J523" s="126"/>
      <c r="K523" s="125"/>
    </row>
    <row r="524" spans="1:11" ht="16.5" x14ac:dyDescent="0.3">
      <c r="A524" s="135">
        <v>43385</v>
      </c>
      <c r="B524" s="132" t="s">
        <v>2418</v>
      </c>
      <c r="C524" s="126" t="s">
        <v>1756</v>
      </c>
      <c r="D524" s="134" t="s">
        <v>1937</v>
      </c>
      <c r="E524" s="80">
        <v>1</v>
      </c>
      <c r="F524" s="125">
        <v>171000.5</v>
      </c>
      <c r="G524" s="80">
        <f t="shared" si="4"/>
        <v>171000.5</v>
      </c>
      <c r="H524" s="80"/>
      <c r="I524" s="80"/>
      <c r="J524" s="126"/>
      <c r="K524" s="125"/>
    </row>
    <row r="525" spans="1:11" ht="16.5" x14ac:dyDescent="0.3">
      <c r="A525" s="135"/>
      <c r="B525" s="132"/>
      <c r="C525" s="126"/>
      <c r="D525" s="134" t="s">
        <v>1938</v>
      </c>
      <c r="E525" s="80">
        <v>2</v>
      </c>
      <c r="F525" s="125">
        <v>171000.5</v>
      </c>
      <c r="G525" s="80">
        <f t="shared" si="4"/>
        <v>342001</v>
      </c>
      <c r="H525" s="80">
        <f>SUM(G524:G525)</f>
        <v>513001.5</v>
      </c>
      <c r="I525" s="80" t="s">
        <v>1756</v>
      </c>
      <c r="J525" s="126"/>
      <c r="K525" s="125"/>
    </row>
    <row r="526" spans="1:11" ht="16.5" x14ac:dyDescent="0.3">
      <c r="A526" s="135"/>
      <c r="B526" s="132"/>
      <c r="C526" s="126"/>
      <c r="D526" s="134"/>
      <c r="E526" s="80"/>
      <c r="F526" s="125"/>
      <c r="G526" s="80">
        <f t="shared" si="4"/>
        <v>0</v>
      </c>
      <c r="H526" s="80"/>
      <c r="I526" s="80"/>
      <c r="J526" s="126"/>
      <c r="K526" s="125"/>
    </row>
    <row r="527" spans="1:11" ht="16.5" x14ac:dyDescent="0.3">
      <c r="A527" s="135">
        <v>43385</v>
      </c>
      <c r="B527" s="132" t="s">
        <v>2419</v>
      </c>
      <c r="C527" s="126" t="s">
        <v>813</v>
      </c>
      <c r="D527" s="134" t="s">
        <v>1672</v>
      </c>
      <c r="E527" s="80">
        <v>4</v>
      </c>
      <c r="F527" s="125">
        <v>275000</v>
      </c>
      <c r="G527" s="80">
        <f t="shared" si="4"/>
        <v>1100000</v>
      </c>
      <c r="H527" s="80"/>
      <c r="I527" s="80"/>
      <c r="J527" s="126"/>
      <c r="K527" s="125"/>
    </row>
    <row r="528" spans="1:11" ht="16.5" x14ac:dyDescent="0.3">
      <c r="A528" s="135"/>
      <c r="B528" s="132"/>
      <c r="C528" s="126"/>
      <c r="D528" s="134" t="s">
        <v>2119</v>
      </c>
      <c r="E528" s="80">
        <v>4</v>
      </c>
      <c r="F528" s="125">
        <v>275000</v>
      </c>
      <c r="G528" s="80">
        <f t="shared" si="4"/>
        <v>1100000</v>
      </c>
      <c r="H528" s="80"/>
      <c r="I528" s="80"/>
      <c r="J528" s="126"/>
      <c r="K528" s="125"/>
    </row>
    <row r="529" spans="1:11" ht="16.5" x14ac:dyDescent="0.3">
      <c r="A529" s="135"/>
      <c r="B529" s="132"/>
      <c r="C529" s="126"/>
      <c r="D529" s="134" t="s">
        <v>1072</v>
      </c>
      <c r="E529" s="80">
        <v>4</v>
      </c>
      <c r="F529" s="125">
        <v>275000</v>
      </c>
      <c r="G529" s="80">
        <f t="shared" si="4"/>
        <v>1100000</v>
      </c>
      <c r="H529" s="80"/>
      <c r="I529" s="80"/>
      <c r="J529" s="126"/>
      <c r="K529" s="125"/>
    </row>
    <row r="530" spans="1:11" ht="16.5" x14ac:dyDescent="0.3">
      <c r="A530" s="135"/>
      <c r="B530" s="132"/>
      <c r="C530" s="126"/>
      <c r="D530" s="134" t="s">
        <v>1755</v>
      </c>
      <c r="E530" s="80">
        <v>4</v>
      </c>
      <c r="F530" s="125">
        <v>275000</v>
      </c>
      <c r="G530" s="80">
        <f t="shared" si="4"/>
        <v>1100000</v>
      </c>
      <c r="H530" s="80"/>
      <c r="I530" s="80"/>
      <c r="J530" s="126"/>
      <c r="K530" s="125"/>
    </row>
    <row r="531" spans="1:11" ht="16.5" x14ac:dyDescent="0.3">
      <c r="A531" s="135"/>
      <c r="B531" s="132"/>
      <c r="C531" s="126"/>
      <c r="D531" s="134" t="s">
        <v>1549</v>
      </c>
      <c r="E531" s="80">
        <v>4</v>
      </c>
      <c r="F531" s="125">
        <v>275000</v>
      </c>
      <c r="G531" s="80">
        <f t="shared" si="4"/>
        <v>1100000</v>
      </c>
      <c r="H531" s="80">
        <f>SUM(G527:G531)</f>
        <v>5500000</v>
      </c>
      <c r="I531" s="80" t="s">
        <v>1215</v>
      </c>
      <c r="J531" s="126"/>
      <c r="K531" s="125"/>
    </row>
    <row r="532" spans="1:11" ht="16.5" x14ac:dyDescent="0.3">
      <c r="A532" s="135"/>
      <c r="B532" s="132"/>
      <c r="C532" s="126"/>
      <c r="D532" s="134"/>
      <c r="E532" s="80"/>
      <c r="F532" s="125"/>
      <c r="G532" s="80">
        <f t="shared" si="4"/>
        <v>0</v>
      </c>
      <c r="H532" s="80"/>
      <c r="I532" s="80"/>
      <c r="J532" s="126"/>
      <c r="K532" s="125"/>
    </row>
    <row r="533" spans="1:11" ht="16.5" x14ac:dyDescent="0.3">
      <c r="A533" s="135">
        <v>43385</v>
      </c>
      <c r="B533" s="132" t="s">
        <v>2420</v>
      </c>
      <c r="C533" s="126" t="s">
        <v>726</v>
      </c>
      <c r="D533" s="134" t="s">
        <v>2421</v>
      </c>
      <c r="E533" s="80">
        <v>2</v>
      </c>
      <c r="F533" s="125">
        <v>904499.64</v>
      </c>
      <c r="G533" s="80">
        <f t="shared" si="4"/>
        <v>1808999.28</v>
      </c>
      <c r="H533" s="80">
        <f>G533</f>
        <v>1808999.28</v>
      </c>
      <c r="I533" s="80" t="s">
        <v>309</v>
      </c>
      <c r="J533" s="126"/>
      <c r="K533" s="125"/>
    </row>
    <row r="534" spans="1:11" ht="16.5" x14ac:dyDescent="0.3">
      <c r="A534" s="135"/>
      <c r="B534" s="132"/>
      <c r="C534" s="126"/>
      <c r="D534" s="134"/>
      <c r="E534" s="80"/>
      <c r="F534" s="125"/>
      <c r="G534" s="80">
        <f t="shared" si="4"/>
        <v>0</v>
      </c>
      <c r="H534" s="80"/>
      <c r="I534" s="80"/>
      <c r="J534" s="126"/>
      <c r="K534" s="125"/>
    </row>
    <row r="535" spans="1:11" ht="16.5" x14ac:dyDescent="0.3">
      <c r="A535" s="135">
        <v>43385</v>
      </c>
      <c r="B535" s="132" t="s">
        <v>2422</v>
      </c>
      <c r="C535" s="126" t="s">
        <v>813</v>
      </c>
      <c r="D535" s="134" t="s">
        <v>1314</v>
      </c>
      <c r="E535" s="80">
        <v>4</v>
      </c>
      <c r="F535" s="125">
        <v>285000.09999999998</v>
      </c>
      <c r="G535" s="80">
        <f t="shared" si="4"/>
        <v>1140000.3999999999</v>
      </c>
      <c r="H535" s="80"/>
      <c r="I535" s="80"/>
      <c r="J535" s="126"/>
      <c r="K535" s="125"/>
    </row>
    <row r="536" spans="1:11" ht="16.5" x14ac:dyDescent="0.3">
      <c r="A536" s="135"/>
      <c r="B536" s="132"/>
      <c r="C536" s="126"/>
      <c r="D536" s="134" t="s">
        <v>2423</v>
      </c>
      <c r="E536" s="80">
        <v>4</v>
      </c>
      <c r="F536" s="125">
        <v>285000.09999999998</v>
      </c>
      <c r="G536" s="80">
        <f t="shared" si="4"/>
        <v>1140000.3999999999</v>
      </c>
      <c r="H536" s="80"/>
      <c r="I536" s="80"/>
      <c r="J536" s="126"/>
      <c r="K536" s="125"/>
    </row>
    <row r="537" spans="1:11" ht="16.5" x14ac:dyDescent="0.3">
      <c r="A537" s="135"/>
      <c r="B537" s="132"/>
      <c r="C537" s="126"/>
      <c r="D537" s="134" t="s">
        <v>1775</v>
      </c>
      <c r="E537" s="80">
        <v>4</v>
      </c>
      <c r="F537" s="125">
        <v>285000.09999999998</v>
      </c>
      <c r="G537" s="80">
        <f t="shared" si="4"/>
        <v>1140000.3999999999</v>
      </c>
      <c r="H537" s="80"/>
      <c r="I537" s="80"/>
      <c r="J537" s="126"/>
      <c r="K537" s="125"/>
    </row>
    <row r="538" spans="1:11" ht="16.5" x14ac:dyDescent="0.3">
      <c r="A538" s="135"/>
      <c r="B538" s="132"/>
      <c r="C538" s="126"/>
      <c r="D538" s="134" t="s">
        <v>1439</v>
      </c>
      <c r="E538" s="80">
        <v>4</v>
      </c>
      <c r="F538" s="125">
        <v>275000</v>
      </c>
      <c r="G538" s="80">
        <f t="shared" si="4"/>
        <v>1100000</v>
      </c>
      <c r="H538" s="80"/>
      <c r="I538" s="80"/>
      <c r="J538" s="126"/>
      <c r="K538" s="125"/>
    </row>
    <row r="539" spans="1:11" ht="16.5" x14ac:dyDescent="0.3">
      <c r="A539" s="135"/>
      <c r="B539" s="132"/>
      <c r="C539" s="126"/>
      <c r="D539" s="134" t="s">
        <v>1094</v>
      </c>
      <c r="E539" s="80">
        <v>12</v>
      </c>
      <c r="F539" s="125">
        <v>199999.8</v>
      </c>
      <c r="G539" s="80">
        <f t="shared" si="4"/>
        <v>2399997.5999999996</v>
      </c>
      <c r="H539" s="80">
        <f>SUM(G535:G539)</f>
        <v>6919998.7999999989</v>
      </c>
      <c r="I539" s="80" t="s">
        <v>1215</v>
      </c>
      <c r="J539" s="126"/>
      <c r="K539" s="125"/>
    </row>
    <row r="540" spans="1:11" ht="16.5" x14ac:dyDescent="0.3">
      <c r="A540" s="135"/>
      <c r="B540" s="132"/>
      <c r="C540" s="126"/>
      <c r="D540" s="134"/>
      <c r="E540" s="80"/>
      <c r="F540" s="125"/>
      <c r="G540" s="80">
        <f t="shared" si="4"/>
        <v>0</v>
      </c>
      <c r="H540" s="80"/>
      <c r="I540" s="80"/>
      <c r="J540" s="126"/>
      <c r="K540" s="125"/>
    </row>
    <row r="541" spans="1:11" ht="16.5" x14ac:dyDescent="0.3">
      <c r="A541" s="135">
        <v>43385</v>
      </c>
      <c r="B541" s="132" t="s">
        <v>2424</v>
      </c>
      <c r="C541" s="126" t="s">
        <v>764</v>
      </c>
      <c r="D541" s="134" t="s">
        <v>2425</v>
      </c>
      <c r="E541" s="80">
        <v>4</v>
      </c>
      <c r="F541" s="125">
        <v>275000</v>
      </c>
      <c r="G541" s="80">
        <f t="shared" si="4"/>
        <v>1100000</v>
      </c>
      <c r="H541" s="80"/>
      <c r="I541" s="80"/>
      <c r="J541" s="126"/>
      <c r="K541" s="125"/>
    </row>
    <row r="542" spans="1:11" ht="16.5" x14ac:dyDescent="0.3">
      <c r="A542" s="135"/>
      <c r="B542" s="132"/>
      <c r="C542" s="126"/>
      <c r="D542" s="134" t="s">
        <v>2338</v>
      </c>
      <c r="E542" s="80">
        <v>4</v>
      </c>
      <c r="F542" s="125">
        <v>275000</v>
      </c>
      <c r="G542" s="80">
        <f t="shared" si="4"/>
        <v>1100000</v>
      </c>
      <c r="H542" s="80"/>
      <c r="I542" s="80"/>
      <c r="J542" s="126"/>
      <c r="K542" s="125"/>
    </row>
    <row r="543" spans="1:11" ht="16.5" x14ac:dyDescent="0.3">
      <c r="A543" s="135"/>
      <c r="B543" s="132"/>
      <c r="C543" s="126"/>
      <c r="D543" s="134" t="s">
        <v>1072</v>
      </c>
      <c r="E543" s="80">
        <v>4</v>
      </c>
      <c r="F543" s="125">
        <v>275000</v>
      </c>
      <c r="G543" s="80">
        <f t="shared" si="4"/>
        <v>1100000</v>
      </c>
      <c r="H543" s="80"/>
      <c r="I543" s="80"/>
      <c r="J543" s="126"/>
      <c r="K543" s="125"/>
    </row>
    <row r="544" spans="1:11" ht="16.5" x14ac:dyDescent="0.3">
      <c r="A544" s="135"/>
      <c r="B544" s="132"/>
      <c r="C544" s="126"/>
      <c r="D544" s="134" t="s">
        <v>1755</v>
      </c>
      <c r="E544" s="80">
        <v>4</v>
      </c>
      <c r="F544" s="125">
        <v>275000</v>
      </c>
      <c r="G544" s="80">
        <f t="shared" si="4"/>
        <v>1100000</v>
      </c>
      <c r="H544" s="80"/>
      <c r="I544" s="80"/>
      <c r="J544" s="126"/>
      <c r="K544" s="125"/>
    </row>
    <row r="545" spans="1:11" ht="16.5" x14ac:dyDescent="0.3">
      <c r="A545" s="135"/>
      <c r="B545" s="132"/>
      <c r="C545" s="126"/>
      <c r="D545" s="134" t="s">
        <v>1549</v>
      </c>
      <c r="E545" s="80">
        <v>4</v>
      </c>
      <c r="F545" s="125">
        <v>275000</v>
      </c>
      <c r="G545" s="80">
        <f t="shared" si="4"/>
        <v>1100000</v>
      </c>
      <c r="H545" s="80">
        <f>SUM(G541:G545)</f>
        <v>5500000</v>
      </c>
      <c r="I545" s="80" t="s">
        <v>1215</v>
      </c>
      <c r="J545" s="126"/>
      <c r="K545" s="125"/>
    </row>
    <row r="546" spans="1:11" ht="16.5" x14ac:dyDescent="0.3">
      <c r="A546" s="135"/>
      <c r="B546" s="132"/>
      <c r="C546" s="126"/>
      <c r="D546" s="134"/>
      <c r="E546" s="80"/>
      <c r="F546" s="125"/>
      <c r="G546" s="80">
        <f t="shared" si="4"/>
        <v>0</v>
      </c>
      <c r="H546" s="80"/>
      <c r="I546" s="80"/>
      <c r="J546" s="126"/>
      <c r="K546" s="125"/>
    </row>
    <row r="547" spans="1:11" ht="16.5" x14ac:dyDescent="0.3">
      <c r="A547" s="135">
        <v>43385</v>
      </c>
      <c r="B547" s="132" t="s">
        <v>2426</v>
      </c>
      <c r="C547" s="126" t="s">
        <v>764</v>
      </c>
      <c r="D547" s="134" t="s">
        <v>1314</v>
      </c>
      <c r="E547" s="80">
        <v>4</v>
      </c>
      <c r="F547" s="125">
        <v>285000.09999999998</v>
      </c>
      <c r="G547" s="80">
        <f t="shared" si="4"/>
        <v>1140000.3999999999</v>
      </c>
      <c r="H547" s="80"/>
      <c r="I547" s="80"/>
      <c r="J547" s="126"/>
      <c r="K547" s="125"/>
    </row>
    <row r="548" spans="1:11" ht="16.5" x14ac:dyDescent="0.3">
      <c r="A548" s="135"/>
      <c r="B548" s="132"/>
      <c r="C548" s="126"/>
      <c r="D548" s="134" t="s">
        <v>2423</v>
      </c>
      <c r="E548" s="80">
        <v>4</v>
      </c>
      <c r="F548" s="125">
        <v>285000.09999999998</v>
      </c>
      <c r="G548" s="80">
        <f t="shared" si="4"/>
        <v>1140000.3999999999</v>
      </c>
      <c r="H548" s="80"/>
      <c r="I548" s="80"/>
      <c r="J548" s="126"/>
      <c r="K548" s="125"/>
    </row>
    <row r="549" spans="1:11" ht="16.5" x14ac:dyDescent="0.3">
      <c r="A549" s="135"/>
      <c r="B549" s="132"/>
      <c r="C549" s="126"/>
      <c r="D549" s="134" t="s">
        <v>1775</v>
      </c>
      <c r="E549" s="80">
        <v>4</v>
      </c>
      <c r="F549" s="125">
        <v>285000.09999999998</v>
      </c>
      <c r="G549" s="80">
        <f t="shared" si="4"/>
        <v>1140000.3999999999</v>
      </c>
      <c r="H549" s="80"/>
      <c r="I549" s="80"/>
      <c r="J549" s="126"/>
      <c r="K549" s="125"/>
    </row>
    <row r="550" spans="1:11" ht="16.5" x14ac:dyDescent="0.3">
      <c r="A550" s="135"/>
      <c r="B550" s="132"/>
      <c r="C550" s="126"/>
      <c r="D550" s="134" t="s">
        <v>1439</v>
      </c>
      <c r="E550" s="80">
        <v>3</v>
      </c>
      <c r="F550" s="125">
        <v>275000</v>
      </c>
      <c r="G550" s="80">
        <f t="shared" ref="G550:G657" si="5">E550*F550</f>
        <v>825000</v>
      </c>
      <c r="H550" s="80"/>
      <c r="I550" s="80"/>
      <c r="J550" s="126"/>
      <c r="K550" s="125"/>
    </row>
    <row r="551" spans="1:11" ht="16.5" x14ac:dyDescent="0.3">
      <c r="A551" s="135"/>
      <c r="B551" s="132"/>
      <c r="C551" s="126"/>
      <c r="D551" s="134" t="s">
        <v>1094</v>
      </c>
      <c r="E551" s="80">
        <v>24</v>
      </c>
      <c r="F551" s="125">
        <v>199999.8</v>
      </c>
      <c r="G551" s="80">
        <f t="shared" si="5"/>
        <v>4799995.1999999993</v>
      </c>
      <c r="H551" s="80"/>
      <c r="I551" s="80"/>
      <c r="J551" s="126"/>
      <c r="K551" s="125"/>
    </row>
    <row r="552" spans="1:11" ht="16.5" x14ac:dyDescent="0.3">
      <c r="A552" s="135"/>
      <c r="B552" s="132"/>
      <c r="C552" s="126"/>
      <c r="D552" s="134" t="s">
        <v>887</v>
      </c>
      <c r="E552" s="80">
        <v>12</v>
      </c>
      <c r="F552" s="125">
        <v>215000.5</v>
      </c>
      <c r="G552" s="80">
        <f t="shared" si="5"/>
        <v>2580006</v>
      </c>
      <c r="H552" s="80">
        <f>SUM(G547:G552)</f>
        <v>11625002.399999999</v>
      </c>
      <c r="I552" s="80" t="s">
        <v>1215</v>
      </c>
      <c r="J552" s="126"/>
      <c r="K552" s="125"/>
    </row>
    <row r="553" spans="1:11" ht="16.5" x14ac:dyDescent="0.3">
      <c r="A553" s="135"/>
      <c r="B553" s="132"/>
      <c r="C553" s="126"/>
      <c r="D553" s="134"/>
      <c r="E553" s="80"/>
      <c r="F553" s="125"/>
      <c r="G553" s="80">
        <f t="shared" si="5"/>
        <v>0</v>
      </c>
      <c r="H553" s="80"/>
      <c r="I553" s="80"/>
      <c r="J553" s="126"/>
      <c r="K553" s="125"/>
    </row>
    <row r="554" spans="1:11" ht="16.5" x14ac:dyDescent="0.3">
      <c r="A554" s="135">
        <v>43385</v>
      </c>
      <c r="B554" s="132" t="s">
        <v>2427</v>
      </c>
      <c r="C554" s="126" t="s">
        <v>764</v>
      </c>
      <c r="D554" s="134" t="s">
        <v>1931</v>
      </c>
      <c r="E554" s="80">
        <v>3</v>
      </c>
      <c r="F554" s="125">
        <v>69999.600000000006</v>
      </c>
      <c r="G554" s="80">
        <f t="shared" si="5"/>
        <v>209998.80000000002</v>
      </c>
      <c r="H554" s="80"/>
      <c r="I554" s="80"/>
      <c r="J554" s="126"/>
      <c r="K554" s="125"/>
    </row>
    <row r="555" spans="1:11" ht="16.5" x14ac:dyDescent="0.3">
      <c r="A555" s="135"/>
      <c r="B555" s="132"/>
      <c r="C555" s="126"/>
      <c r="D555" s="134" t="s">
        <v>1932</v>
      </c>
      <c r="E555" s="80">
        <v>4</v>
      </c>
      <c r="F555" s="125">
        <v>69999.600000000006</v>
      </c>
      <c r="G555" s="80">
        <f t="shared" si="5"/>
        <v>279998.40000000002</v>
      </c>
      <c r="H555" s="80"/>
      <c r="I555" s="80"/>
      <c r="J555" s="126"/>
      <c r="K555" s="125"/>
    </row>
    <row r="556" spans="1:11" ht="16.5" x14ac:dyDescent="0.3">
      <c r="A556" s="135"/>
      <c r="B556" s="132"/>
      <c r="C556" s="126"/>
      <c r="D556" s="134" t="s">
        <v>1763</v>
      </c>
      <c r="E556" s="80">
        <v>4</v>
      </c>
      <c r="F556" s="125">
        <v>69999.600000000006</v>
      </c>
      <c r="G556" s="80">
        <f t="shared" si="5"/>
        <v>279998.40000000002</v>
      </c>
      <c r="H556" s="80"/>
      <c r="I556" s="80"/>
      <c r="J556" s="126"/>
      <c r="K556" s="125"/>
    </row>
    <row r="557" spans="1:11" ht="16.5" x14ac:dyDescent="0.3">
      <c r="A557" s="135"/>
      <c r="B557" s="132"/>
      <c r="C557" s="126"/>
      <c r="D557" s="134" t="s">
        <v>2428</v>
      </c>
      <c r="E557" s="80">
        <v>4</v>
      </c>
      <c r="F557" s="136">
        <v>69999.600000000006</v>
      </c>
      <c r="G557" s="80">
        <f t="shared" si="5"/>
        <v>279998.40000000002</v>
      </c>
      <c r="H557" s="80"/>
      <c r="I557" s="80"/>
      <c r="J557" s="126"/>
      <c r="K557" s="125"/>
    </row>
    <row r="558" spans="1:11" ht="16.5" x14ac:dyDescent="0.3">
      <c r="A558" s="135"/>
      <c r="B558" s="132"/>
      <c r="C558" s="126"/>
      <c r="D558" s="134" t="s">
        <v>980</v>
      </c>
      <c r="E558" s="80">
        <v>4</v>
      </c>
      <c r="F558" s="125">
        <v>40000.400000000001</v>
      </c>
      <c r="G558" s="80">
        <f t="shared" si="5"/>
        <v>160001.60000000001</v>
      </c>
      <c r="H558" s="80"/>
      <c r="I558" s="80"/>
      <c r="J558" s="126"/>
      <c r="K558" s="125"/>
    </row>
    <row r="559" spans="1:11" ht="16.5" x14ac:dyDescent="0.3">
      <c r="A559" s="135"/>
      <c r="B559" s="132"/>
      <c r="C559" s="126"/>
      <c r="D559" s="134" t="s">
        <v>982</v>
      </c>
      <c r="E559" s="80">
        <v>4</v>
      </c>
      <c r="F559" s="125">
        <v>40000.400000000001</v>
      </c>
      <c r="G559" s="80">
        <f t="shared" si="5"/>
        <v>160001.60000000001</v>
      </c>
      <c r="H559" s="80">
        <f>SUM(G554:G559)</f>
        <v>1369997.2000000002</v>
      </c>
      <c r="I559" s="80" t="s">
        <v>1215</v>
      </c>
      <c r="J559" s="126"/>
      <c r="K559" s="125"/>
    </row>
    <row r="560" spans="1:11" ht="16.5" x14ac:dyDescent="0.3">
      <c r="A560" s="135"/>
      <c r="B560" s="132"/>
      <c r="C560" s="126"/>
      <c r="D560" s="134"/>
      <c r="E560" s="80"/>
      <c r="F560" s="125"/>
      <c r="G560" s="80">
        <f t="shared" si="5"/>
        <v>0</v>
      </c>
      <c r="H560" s="80"/>
      <c r="I560" s="80"/>
      <c r="J560" s="126"/>
      <c r="K560" s="125"/>
    </row>
    <row r="561" spans="1:11" ht="16.5" x14ac:dyDescent="0.3">
      <c r="A561" s="135">
        <v>43386</v>
      </c>
      <c r="B561" s="132" t="s">
        <v>2429</v>
      </c>
      <c r="C561" s="126" t="s">
        <v>2430</v>
      </c>
      <c r="D561" s="134" t="s">
        <v>887</v>
      </c>
      <c r="E561" s="80">
        <v>2</v>
      </c>
      <c r="F561" s="125">
        <v>215000.5</v>
      </c>
      <c r="G561" s="80">
        <f t="shared" si="5"/>
        <v>430001</v>
      </c>
      <c r="H561" s="80">
        <f>G561</f>
        <v>430001</v>
      </c>
      <c r="I561" s="80" t="s">
        <v>1756</v>
      </c>
      <c r="J561" s="126"/>
      <c r="K561" s="125"/>
    </row>
    <row r="562" spans="1:11" ht="16.5" x14ac:dyDescent="0.3">
      <c r="A562" s="135"/>
      <c r="B562" s="132"/>
      <c r="C562" s="126"/>
      <c r="D562" s="134"/>
      <c r="E562" s="80"/>
      <c r="F562" s="125"/>
      <c r="G562" s="80">
        <f t="shared" si="5"/>
        <v>0</v>
      </c>
      <c r="H562" s="80"/>
      <c r="I562" s="80"/>
      <c r="J562" s="126"/>
      <c r="K562" s="125"/>
    </row>
    <row r="563" spans="1:11" ht="16.5" x14ac:dyDescent="0.3">
      <c r="A563" s="135">
        <v>43386</v>
      </c>
      <c r="B563" s="132" t="s">
        <v>2431</v>
      </c>
      <c r="C563" s="126" t="s">
        <v>2432</v>
      </c>
      <c r="D563" s="134" t="s">
        <v>1094</v>
      </c>
      <c r="E563" s="80">
        <v>1</v>
      </c>
      <c r="F563" s="125">
        <v>215000.5</v>
      </c>
      <c r="G563" s="80">
        <f t="shared" si="5"/>
        <v>215000.5</v>
      </c>
      <c r="H563" s="80"/>
      <c r="I563" s="80"/>
      <c r="J563" s="126"/>
      <c r="K563" s="125"/>
    </row>
    <row r="564" spans="1:11" ht="16.5" x14ac:dyDescent="0.3">
      <c r="A564" s="135"/>
      <c r="B564" s="132"/>
      <c r="C564" s="126"/>
      <c r="D564" s="134" t="s">
        <v>19</v>
      </c>
      <c r="E564" s="80">
        <v>1</v>
      </c>
      <c r="F564" s="125">
        <v>572000</v>
      </c>
      <c r="G564" s="80">
        <f t="shared" si="5"/>
        <v>572000</v>
      </c>
      <c r="H564" s="80"/>
      <c r="I564" s="80"/>
      <c r="J564" s="126"/>
      <c r="K564" s="125"/>
    </row>
    <row r="565" spans="1:11" ht="16.5" x14ac:dyDescent="0.3">
      <c r="A565" s="135"/>
      <c r="B565" s="132"/>
      <c r="C565" s="126"/>
      <c r="D565" s="134" t="s">
        <v>31</v>
      </c>
      <c r="E565" s="80">
        <v>1</v>
      </c>
      <c r="F565" s="125">
        <v>587999.5</v>
      </c>
      <c r="G565" s="80">
        <f t="shared" si="5"/>
        <v>587999.5</v>
      </c>
      <c r="H565" s="80">
        <f>SUM(G563:G565)</f>
        <v>1375000</v>
      </c>
      <c r="I565" s="80" t="s">
        <v>312</v>
      </c>
      <c r="J565" s="126"/>
      <c r="K565" s="125"/>
    </row>
    <row r="566" spans="1:11" ht="16.5" x14ac:dyDescent="0.3">
      <c r="A566" s="135"/>
      <c r="B566" s="132"/>
      <c r="C566" s="126"/>
      <c r="D566" s="134"/>
      <c r="E566" s="80"/>
      <c r="F566" s="125"/>
      <c r="G566" s="80">
        <f t="shared" si="5"/>
        <v>0</v>
      </c>
      <c r="H566" s="80"/>
      <c r="I566" s="80"/>
      <c r="J566" s="126"/>
      <c r="K566" s="125"/>
    </row>
    <row r="567" spans="1:11" ht="16.5" x14ac:dyDescent="0.3">
      <c r="A567" s="135">
        <v>43386</v>
      </c>
      <c r="B567" s="132" t="s">
        <v>2433</v>
      </c>
      <c r="C567" s="126" t="s">
        <v>42</v>
      </c>
      <c r="D567" s="134" t="s">
        <v>1938</v>
      </c>
      <c r="E567" s="80">
        <v>5</v>
      </c>
      <c r="F567" s="125">
        <v>171000.5</v>
      </c>
      <c r="G567" s="80">
        <f t="shared" si="5"/>
        <v>855002.5</v>
      </c>
      <c r="H567" s="80">
        <f>G567</f>
        <v>855002.5</v>
      </c>
      <c r="I567" s="80" t="s">
        <v>1756</v>
      </c>
      <c r="J567" s="126"/>
      <c r="K567" s="125"/>
    </row>
    <row r="568" spans="1:11" ht="16.5" x14ac:dyDescent="0.3">
      <c r="A568" s="135"/>
      <c r="B568" s="132"/>
      <c r="C568" s="126"/>
      <c r="D568" s="134"/>
      <c r="E568" s="80"/>
      <c r="F568" s="125"/>
      <c r="G568" s="80">
        <f t="shared" si="5"/>
        <v>0</v>
      </c>
      <c r="H568" s="80"/>
      <c r="I568" s="80"/>
      <c r="J568" s="126"/>
      <c r="K568" s="125"/>
    </row>
    <row r="569" spans="1:11" ht="16.5" x14ac:dyDescent="0.3">
      <c r="A569" s="135">
        <v>43386</v>
      </c>
      <c r="B569" s="132" t="s">
        <v>2434</v>
      </c>
      <c r="C569" s="126" t="s">
        <v>42</v>
      </c>
      <c r="D569" s="134" t="s">
        <v>1937</v>
      </c>
      <c r="E569" s="80">
        <v>1</v>
      </c>
      <c r="F569" s="125">
        <v>171000.5</v>
      </c>
      <c r="G569" s="80">
        <f t="shared" si="5"/>
        <v>171000.5</v>
      </c>
      <c r="H569" s="80">
        <f>G569</f>
        <v>171000.5</v>
      </c>
      <c r="I569" s="80" t="s">
        <v>1756</v>
      </c>
      <c r="J569" s="126"/>
      <c r="K569" s="125"/>
    </row>
    <row r="570" spans="1:11" ht="16.5" x14ac:dyDescent="0.3">
      <c r="A570" s="135"/>
      <c r="B570" s="132"/>
      <c r="C570" s="126"/>
      <c r="D570" s="134"/>
      <c r="E570" s="80"/>
      <c r="F570" s="125"/>
      <c r="G570" s="80">
        <f t="shared" si="5"/>
        <v>0</v>
      </c>
      <c r="H570" s="80"/>
      <c r="I570" s="80"/>
      <c r="J570" s="126"/>
      <c r="K570" s="125"/>
    </row>
    <row r="571" spans="1:11" ht="16.5" x14ac:dyDescent="0.3">
      <c r="A571" s="135">
        <v>43386</v>
      </c>
      <c r="B571" s="132" t="s">
        <v>2435</v>
      </c>
      <c r="C571" s="126" t="s">
        <v>108</v>
      </c>
      <c r="D571" s="134" t="s">
        <v>19</v>
      </c>
      <c r="E571" s="80">
        <v>2</v>
      </c>
      <c r="F571" s="125">
        <v>572000</v>
      </c>
      <c r="G571" s="80">
        <f t="shared" si="5"/>
        <v>1144000</v>
      </c>
      <c r="H571" s="80">
        <f>G571</f>
        <v>1144000</v>
      </c>
      <c r="I571" s="80" t="s">
        <v>309</v>
      </c>
      <c r="J571" s="126"/>
      <c r="K571" s="125"/>
    </row>
    <row r="572" spans="1:11" ht="16.5" x14ac:dyDescent="0.3">
      <c r="A572" s="135"/>
      <c r="B572" s="132"/>
      <c r="C572" s="126"/>
      <c r="D572" s="134"/>
      <c r="E572" s="80"/>
      <c r="F572" s="125"/>
      <c r="G572" s="80">
        <f t="shared" si="5"/>
        <v>0</v>
      </c>
      <c r="H572" s="80"/>
      <c r="I572" s="80"/>
      <c r="J572" s="126"/>
      <c r="K572" s="125"/>
    </row>
    <row r="573" spans="1:11" ht="16.5" x14ac:dyDescent="0.3">
      <c r="A573" s="135">
        <v>43386</v>
      </c>
      <c r="B573" s="132" t="s">
        <v>2436</v>
      </c>
      <c r="C573" s="126" t="s">
        <v>87</v>
      </c>
      <c r="D573" s="134" t="s">
        <v>2437</v>
      </c>
      <c r="E573" s="80">
        <v>4</v>
      </c>
      <c r="F573" s="125">
        <v>234000.46</v>
      </c>
      <c r="G573" s="80">
        <f t="shared" si="5"/>
        <v>936001.84</v>
      </c>
      <c r="H573" s="80">
        <f>G573</f>
        <v>936001.84</v>
      </c>
      <c r="I573" s="80" t="s">
        <v>674</v>
      </c>
      <c r="J573" s="126"/>
      <c r="K573" s="125"/>
    </row>
    <row r="574" spans="1:11" ht="16.5" x14ac:dyDescent="0.3">
      <c r="A574" s="135"/>
      <c r="B574" s="132"/>
      <c r="C574" s="126"/>
      <c r="D574" s="134"/>
      <c r="E574" s="80"/>
      <c r="F574" s="125"/>
      <c r="G574" s="80">
        <f t="shared" si="5"/>
        <v>0</v>
      </c>
      <c r="H574" s="80"/>
      <c r="I574" s="80"/>
      <c r="J574" s="126"/>
      <c r="K574" s="125"/>
    </row>
    <row r="575" spans="1:11" ht="16.5" x14ac:dyDescent="0.3">
      <c r="A575" s="135">
        <v>43386</v>
      </c>
      <c r="B575" s="132" t="s">
        <v>2438</v>
      </c>
      <c r="C575" s="126" t="s">
        <v>678</v>
      </c>
      <c r="D575" s="134" t="s">
        <v>1094</v>
      </c>
      <c r="E575" s="80">
        <v>3</v>
      </c>
      <c r="F575" s="125">
        <v>199999.8</v>
      </c>
      <c r="G575" s="80">
        <f t="shared" si="5"/>
        <v>599999.39999999991</v>
      </c>
      <c r="H575" s="80"/>
      <c r="I575" s="80"/>
      <c r="J575" s="126"/>
      <c r="K575" s="125"/>
    </row>
    <row r="576" spans="1:11" ht="16.5" x14ac:dyDescent="0.3">
      <c r="A576" s="135"/>
      <c r="B576" s="132"/>
      <c r="C576" s="126"/>
      <c r="D576" s="134" t="s">
        <v>109</v>
      </c>
      <c r="E576" s="80">
        <v>1</v>
      </c>
      <c r="F576" s="125">
        <v>215000.5</v>
      </c>
      <c r="G576" s="80">
        <f t="shared" si="5"/>
        <v>215000.5</v>
      </c>
      <c r="H576" s="80">
        <f>SUM(G575:G576)</f>
        <v>814999.89999999991</v>
      </c>
      <c r="I576" s="80" t="s">
        <v>674</v>
      </c>
      <c r="J576" s="126"/>
      <c r="K576" s="125"/>
    </row>
    <row r="577" spans="1:11" ht="16.5" x14ac:dyDescent="0.3">
      <c r="A577" s="135"/>
      <c r="B577" s="132"/>
      <c r="C577" s="126"/>
      <c r="D577" s="134"/>
      <c r="E577" s="80"/>
      <c r="F577" s="125"/>
      <c r="G577" s="80">
        <f t="shared" si="5"/>
        <v>0</v>
      </c>
      <c r="H577" s="80"/>
      <c r="I577" s="80"/>
      <c r="J577" s="126"/>
      <c r="K577" s="125"/>
    </row>
    <row r="578" spans="1:11" ht="16.5" x14ac:dyDescent="0.3">
      <c r="A578" s="135">
        <v>43386</v>
      </c>
      <c r="B578" s="132" t="s">
        <v>2439</v>
      </c>
      <c r="C578" s="126" t="s">
        <v>365</v>
      </c>
      <c r="D578" s="134" t="s">
        <v>31</v>
      </c>
      <c r="E578" s="80">
        <v>1</v>
      </c>
      <c r="F578" s="125">
        <v>558599.52500000002</v>
      </c>
      <c r="G578" s="80">
        <f t="shared" si="5"/>
        <v>558599.52500000002</v>
      </c>
      <c r="H578" s="80">
        <f>G578</f>
        <v>558599.52500000002</v>
      </c>
      <c r="I578" s="80" t="s">
        <v>310</v>
      </c>
      <c r="J578" s="126"/>
      <c r="K578" s="125"/>
    </row>
    <row r="579" spans="1:11" ht="16.5" x14ac:dyDescent="0.3">
      <c r="A579" s="135"/>
      <c r="B579" s="132"/>
      <c r="C579" s="126"/>
      <c r="D579" s="134"/>
      <c r="E579" s="80"/>
      <c r="F579" s="125"/>
      <c r="G579" s="80">
        <f t="shared" si="5"/>
        <v>0</v>
      </c>
      <c r="H579" s="80"/>
      <c r="I579" s="80"/>
      <c r="J579" s="126"/>
      <c r="K579" s="125"/>
    </row>
    <row r="580" spans="1:11" ht="16.5" x14ac:dyDescent="0.3">
      <c r="A580" s="135">
        <v>43386</v>
      </c>
      <c r="B580" s="132" t="s">
        <v>2440</v>
      </c>
      <c r="C580" s="126" t="s">
        <v>1198</v>
      </c>
      <c r="D580" s="134" t="s">
        <v>2441</v>
      </c>
      <c r="E580" s="80">
        <v>12</v>
      </c>
      <c r="F580" s="125">
        <v>85000.3</v>
      </c>
      <c r="G580" s="80">
        <f t="shared" si="5"/>
        <v>1020003.6000000001</v>
      </c>
      <c r="H580" s="80"/>
      <c r="I580" s="80"/>
      <c r="J580" s="126"/>
      <c r="K580" s="125"/>
    </row>
    <row r="581" spans="1:11" ht="16.5" x14ac:dyDescent="0.3">
      <c r="A581" s="135"/>
      <c r="B581" s="132"/>
      <c r="C581" s="126"/>
      <c r="D581" s="134" t="s">
        <v>1932</v>
      </c>
      <c r="E581" s="80">
        <v>12</v>
      </c>
      <c r="F581" s="125">
        <v>59999.5</v>
      </c>
      <c r="G581" s="80">
        <f t="shared" si="5"/>
        <v>719994</v>
      </c>
      <c r="H581" s="80"/>
      <c r="I581" s="80"/>
      <c r="J581" s="126"/>
      <c r="K581" s="125"/>
    </row>
    <row r="582" spans="1:11" ht="16.5" x14ac:dyDescent="0.3">
      <c r="A582" s="135"/>
      <c r="B582" s="132"/>
      <c r="C582" s="126"/>
      <c r="D582" s="134" t="s">
        <v>1722</v>
      </c>
      <c r="E582" s="80">
        <v>3</v>
      </c>
      <c r="F582" s="125">
        <v>165000</v>
      </c>
      <c r="G582" s="80">
        <f t="shared" si="5"/>
        <v>495000</v>
      </c>
      <c r="H582" s="80"/>
      <c r="I582" s="80"/>
      <c r="J582" s="126"/>
      <c r="K582" s="125"/>
    </row>
    <row r="583" spans="1:11" ht="16.5" x14ac:dyDescent="0.3">
      <c r="A583" s="135"/>
      <c r="B583" s="132"/>
      <c r="C583" s="126"/>
      <c r="D583" s="134" t="s">
        <v>1915</v>
      </c>
      <c r="E583" s="80">
        <v>3</v>
      </c>
      <c r="F583" s="125">
        <v>165000</v>
      </c>
      <c r="G583" s="80">
        <f t="shared" si="5"/>
        <v>495000</v>
      </c>
      <c r="H583" s="80"/>
      <c r="I583" s="80"/>
      <c r="J583" s="126"/>
      <c r="K583" s="125"/>
    </row>
    <row r="584" spans="1:11" ht="16.5" x14ac:dyDescent="0.3">
      <c r="A584" s="135"/>
      <c r="B584" s="132"/>
      <c r="C584" s="126"/>
      <c r="D584" s="134" t="s">
        <v>1763</v>
      </c>
      <c r="E584" s="80">
        <v>3</v>
      </c>
      <c r="F584" s="125">
        <v>59999.5</v>
      </c>
      <c r="G584" s="80">
        <f t="shared" si="5"/>
        <v>179998.5</v>
      </c>
      <c r="H584" s="80"/>
      <c r="I584" s="80"/>
      <c r="J584" s="126"/>
      <c r="K584" s="125"/>
    </row>
    <row r="585" spans="1:11" ht="16.5" x14ac:dyDescent="0.3">
      <c r="A585" s="135"/>
      <c r="B585" s="132"/>
      <c r="C585" s="126"/>
      <c r="D585" s="134" t="s">
        <v>1966</v>
      </c>
      <c r="E585" s="80">
        <v>3</v>
      </c>
      <c r="F585" s="125">
        <v>85000.3</v>
      </c>
      <c r="G585" s="80">
        <f t="shared" si="5"/>
        <v>255000.90000000002</v>
      </c>
      <c r="H585" s="80"/>
      <c r="I585" s="80"/>
      <c r="J585" s="126"/>
      <c r="K585" s="125"/>
    </row>
    <row r="586" spans="1:11" ht="16.5" x14ac:dyDescent="0.3">
      <c r="A586" s="135"/>
      <c r="B586" s="132"/>
      <c r="C586" s="126"/>
      <c r="D586" s="134" t="s">
        <v>1635</v>
      </c>
      <c r="E586" s="80">
        <v>3</v>
      </c>
      <c r="F586" s="125">
        <v>165000</v>
      </c>
      <c r="G586" s="80">
        <f t="shared" si="5"/>
        <v>495000</v>
      </c>
      <c r="H586" s="80">
        <f>SUM(G580:G586)</f>
        <v>3659997</v>
      </c>
      <c r="I586" s="80" t="s">
        <v>1215</v>
      </c>
      <c r="J586" s="126"/>
      <c r="K586" s="125"/>
    </row>
    <row r="587" spans="1:11" ht="16.5" x14ac:dyDescent="0.3">
      <c r="A587" s="135"/>
      <c r="B587" s="132"/>
      <c r="C587" s="126"/>
      <c r="D587" s="134"/>
      <c r="E587" s="80"/>
      <c r="F587" s="125"/>
      <c r="G587" s="80">
        <f t="shared" si="5"/>
        <v>0</v>
      </c>
      <c r="H587" s="80"/>
      <c r="I587" s="80"/>
      <c r="J587" s="126"/>
      <c r="K587" s="125"/>
    </row>
    <row r="588" spans="1:11" ht="16.5" x14ac:dyDescent="0.3">
      <c r="A588" s="135">
        <v>43386</v>
      </c>
      <c r="B588" s="132" t="s">
        <v>2442</v>
      </c>
      <c r="C588" s="126" t="s">
        <v>2443</v>
      </c>
      <c r="D588" s="134" t="s">
        <v>2444</v>
      </c>
      <c r="E588" s="80">
        <v>6</v>
      </c>
      <c r="F588" s="125">
        <v>215000.5</v>
      </c>
      <c r="G588" s="80">
        <f t="shared" si="5"/>
        <v>1290003</v>
      </c>
      <c r="H588" s="80"/>
      <c r="I588" s="80"/>
      <c r="J588" s="126"/>
      <c r="K588" s="125"/>
    </row>
    <row r="589" spans="1:11" ht="16.5" x14ac:dyDescent="0.3">
      <c r="A589" s="135"/>
      <c r="B589" s="132"/>
      <c r="C589" s="126"/>
      <c r="D589" s="134" t="s">
        <v>1094</v>
      </c>
      <c r="E589" s="80">
        <v>12</v>
      </c>
      <c r="F589" s="125">
        <v>199999.8</v>
      </c>
      <c r="G589" s="80">
        <f t="shared" si="5"/>
        <v>2399997.5999999996</v>
      </c>
      <c r="H589" s="80"/>
      <c r="I589" s="80"/>
      <c r="J589" s="126"/>
      <c r="K589" s="125"/>
    </row>
    <row r="590" spans="1:11" ht="16.5" x14ac:dyDescent="0.3">
      <c r="A590" s="135"/>
      <c r="B590" s="132"/>
      <c r="C590" s="126"/>
      <c r="D590" s="134" t="s">
        <v>2445</v>
      </c>
      <c r="E590" s="80">
        <v>6</v>
      </c>
      <c r="F590" s="125">
        <v>99999.9</v>
      </c>
      <c r="G590" s="80">
        <f t="shared" si="5"/>
        <v>599999.39999999991</v>
      </c>
      <c r="H590" s="80"/>
      <c r="I590" s="80"/>
      <c r="J590" s="126"/>
      <c r="K590" s="125"/>
    </row>
    <row r="591" spans="1:11" ht="16.5" x14ac:dyDescent="0.3">
      <c r="A591" s="135"/>
      <c r="B591" s="132"/>
      <c r="C591" s="126"/>
      <c r="D591" s="134" t="s">
        <v>2446</v>
      </c>
      <c r="E591" s="80">
        <v>3</v>
      </c>
      <c r="F591" s="125">
        <v>57349.599999999999</v>
      </c>
      <c r="G591" s="80">
        <f t="shared" si="5"/>
        <v>172048.8</v>
      </c>
      <c r="H591" s="80">
        <f>SUM(G588:G591)</f>
        <v>4462048.8</v>
      </c>
      <c r="I591" s="80" t="s">
        <v>1215</v>
      </c>
      <c r="J591" s="126"/>
      <c r="K591" s="125"/>
    </row>
    <row r="592" spans="1:11" ht="16.5" x14ac:dyDescent="0.3">
      <c r="A592" s="135"/>
      <c r="B592" s="132"/>
      <c r="C592" s="126"/>
      <c r="D592" s="134"/>
      <c r="E592" s="80"/>
      <c r="F592" s="125"/>
      <c r="G592" s="80">
        <f t="shared" si="5"/>
        <v>0</v>
      </c>
      <c r="H592" s="80"/>
      <c r="I592" s="80"/>
      <c r="J592" s="126"/>
      <c r="K592" s="125"/>
    </row>
    <row r="593" spans="1:11" ht="16.5" x14ac:dyDescent="0.3">
      <c r="A593" s="135">
        <v>43386</v>
      </c>
      <c r="B593" s="132" t="s">
        <v>2447</v>
      </c>
      <c r="C593" s="126" t="s">
        <v>57</v>
      </c>
      <c r="D593" s="134" t="s">
        <v>1094</v>
      </c>
      <c r="E593" s="80">
        <v>1</v>
      </c>
      <c r="F593" s="125">
        <v>215000.5</v>
      </c>
      <c r="G593" s="80">
        <f t="shared" si="5"/>
        <v>215000.5</v>
      </c>
      <c r="H593" s="80"/>
      <c r="I593" s="80"/>
      <c r="J593" s="126"/>
      <c r="K593" s="125"/>
    </row>
    <row r="594" spans="1:11" ht="16.5" x14ac:dyDescent="0.3">
      <c r="A594" s="135"/>
      <c r="B594" s="132"/>
      <c r="C594" s="126"/>
      <c r="D594" s="134" t="s">
        <v>19</v>
      </c>
      <c r="E594" s="80">
        <v>1</v>
      </c>
      <c r="F594" s="125">
        <v>572000</v>
      </c>
      <c r="G594" s="80">
        <f t="shared" si="5"/>
        <v>572000</v>
      </c>
      <c r="H594" s="80"/>
      <c r="I594" s="80"/>
      <c r="J594" s="126"/>
      <c r="K594" s="125"/>
    </row>
    <row r="595" spans="1:11" ht="16.5" x14ac:dyDescent="0.3">
      <c r="A595" s="135"/>
      <c r="B595" s="132"/>
      <c r="C595" s="126"/>
      <c r="D595" s="134" t="s">
        <v>28</v>
      </c>
      <c r="E595" s="80">
        <v>1</v>
      </c>
      <c r="F595" s="125">
        <v>544500</v>
      </c>
      <c r="G595" s="80">
        <f t="shared" si="5"/>
        <v>544500</v>
      </c>
      <c r="H595" s="80">
        <f>SUM(G593:G595)</f>
        <v>1331500.5</v>
      </c>
      <c r="I595" s="80" t="s">
        <v>309</v>
      </c>
      <c r="J595" s="126"/>
      <c r="K595" s="125"/>
    </row>
    <row r="596" spans="1:11" ht="16.5" x14ac:dyDescent="0.3">
      <c r="A596" s="135"/>
      <c r="B596" s="132"/>
      <c r="C596" s="126"/>
      <c r="D596" s="134"/>
      <c r="E596" s="80"/>
      <c r="F596" s="125"/>
      <c r="G596" s="80">
        <f t="shared" si="5"/>
        <v>0</v>
      </c>
      <c r="H596" s="80"/>
      <c r="I596" s="80"/>
      <c r="J596" s="126"/>
      <c r="K596" s="125"/>
    </row>
    <row r="597" spans="1:11" ht="16.5" x14ac:dyDescent="0.3">
      <c r="A597" s="135">
        <v>43386</v>
      </c>
      <c r="B597" s="132" t="s">
        <v>2448</v>
      </c>
      <c r="C597" s="126" t="s">
        <v>940</v>
      </c>
      <c r="D597" s="134" t="s">
        <v>2449</v>
      </c>
      <c r="E597" s="80">
        <v>6</v>
      </c>
      <c r="F597" s="125">
        <v>230000.1</v>
      </c>
      <c r="G597" s="80">
        <f t="shared" si="5"/>
        <v>1380000.6</v>
      </c>
      <c r="H597" s="80">
        <f>G597</f>
        <v>1380000.6</v>
      </c>
      <c r="I597" s="80" t="s">
        <v>309</v>
      </c>
      <c r="J597" s="126"/>
      <c r="K597" s="125"/>
    </row>
    <row r="598" spans="1:11" ht="16.5" x14ac:dyDescent="0.3">
      <c r="A598" s="135"/>
      <c r="B598" s="132"/>
      <c r="C598" s="126"/>
      <c r="D598" s="134"/>
      <c r="E598" s="80"/>
      <c r="F598" s="125"/>
      <c r="G598" s="80">
        <f t="shared" si="5"/>
        <v>0</v>
      </c>
      <c r="H598" s="80"/>
      <c r="I598" s="80"/>
      <c r="J598" s="126"/>
      <c r="K598" s="125"/>
    </row>
    <row r="599" spans="1:11" ht="16.5" x14ac:dyDescent="0.3">
      <c r="A599" s="135">
        <v>43386</v>
      </c>
      <c r="B599" s="132" t="s">
        <v>2450</v>
      </c>
      <c r="C599" s="126" t="s">
        <v>2451</v>
      </c>
      <c r="D599" s="134" t="s">
        <v>109</v>
      </c>
      <c r="E599" s="80">
        <v>2</v>
      </c>
      <c r="F599" s="125">
        <v>230000.1</v>
      </c>
      <c r="G599" s="80">
        <f t="shared" si="5"/>
        <v>460000.2</v>
      </c>
      <c r="H599" s="80">
        <f>G599</f>
        <v>460000.2</v>
      </c>
      <c r="I599" s="80" t="s">
        <v>314</v>
      </c>
      <c r="J599" s="126"/>
      <c r="K599" s="125"/>
    </row>
    <row r="600" spans="1:11" ht="16.5" x14ac:dyDescent="0.3">
      <c r="A600" s="135"/>
      <c r="B600" s="132"/>
      <c r="C600" s="126"/>
      <c r="D600" s="134"/>
      <c r="E600" s="80"/>
      <c r="F600" s="125"/>
      <c r="G600" s="80">
        <f t="shared" si="5"/>
        <v>0</v>
      </c>
      <c r="H600" s="80"/>
      <c r="I600" s="80"/>
      <c r="J600" s="126"/>
      <c r="K600" s="125"/>
    </row>
    <row r="601" spans="1:11" ht="16.5" x14ac:dyDescent="0.3">
      <c r="A601" s="135">
        <v>43386</v>
      </c>
      <c r="B601" s="132" t="s">
        <v>2452</v>
      </c>
      <c r="C601" s="126" t="s">
        <v>2453</v>
      </c>
      <c r="D601" s="134" t="s">
        <v>1854</v>
      </c>
      <c r="E601" s="80">
        <v>1</v>
      </c>
      <c r="F601" s="125">
        <v>234000.36</v>
      </c>
      <c r="G601" s="80">
        <f t="shared" si="5"/>
        <v>234000.36</v>
      </c>
      <c r="H601" s="80">
        <f>G601</f>
        <v>234000.36</v>
      </c>
      <c r="I601" s="80" t="s">
        <v>2524</v>
      </c>
      <c r="J601" s="126"/>
      <c r="K601" s="125"/>
    </row>
    <row r="602" spans="1:11" ht="16.5" x14ac:dyDescent="0.3">
      <c r="A602" s="135"/>
      <c r="B602" s="132"/>
      <c r="C602" s="126"/>
      <c r="D602" s="134"/>
      <c r="E602" s="80"/>
      <c r="F602" s="125"/>
      <c r="G602" s="80">
        <f t="shared" si="5"/>
        <v>0</v>
      </c>
      <c r="H602" s="80"/>
      <c r="I602" s="80"/>
      <c r="J602" s="126"/>
      <c r="K602" s="125"/>
    </row>
    <row r="603" spans="1:11" ht="16.5" x14ac:dyDescent="0.3">
      <c r="A603" s="135">
        <v>43386</v>
      </c>
      <c r="B603" s="132" t="s">
        <v>2454</v>
      </c>
      <c r="C603" s="126" t="s">
        <v>2455</v>
      </c>
      <c r="D603" s="134" t="s">
        <v>109</v>
      </c>
      <c r="E603" s="80">
        <v>12</v>
      </c>
      <c r="F603" s="125">
        <v>215000.5</v>
      </c>
      <c r="G603" s="80">
        <f t="shared" si="5"/>
        <v>2580006</v>
      </c>
      <c r="H603" s="80"/>
      <c r="I603" s="80"/>
      <c r="J603" s="126"/>
      <c r="K603" s="125"/>
    </row>
    <row r="604" spans="1:11" ht="16.5" x14ac:dyDescent="0.3">
      <c r="A604" s="135"/>
      <c r="B604" s="132"/>
      <c r="C604" s="126"/>
      <c r="D604" s="134" t="s">
        <v>887</v>
      </c>
      <c r="E604" s="80">
        <v>12</v>
      </c>
      <c r="F604" s="125">
        <v>215000.5</v>
      </c>
      <c r="G604" s="80">
        <f t="shared" si="5"/>
        <v>2580006</v>
      </c>
      <c r="H604" s="80">
        <f>SUM(G603:G604)</f>
        <v>5160012</v>
      </c>
      <c r="I604" s="80" t="s">
        <v>1216</v>
      </c>
      <c r="J604" s="126"/>
      <c r="K604" s="125"/>
    </row>
    <row r="605" spans="1:11" ht="16.5" x14ac:dyDescent="0.3">
      <c r="A605" s="135"/>
      <c r="B605" s="132"/>
      <c r="C605" s="126"/>
      <c r="D605" s="134"/>
      <c r="E605" s="80"/>
      <c r="F605" s="125"/>
      <c r="G605" s="80">
        <f t="shared" si="5"/>
        <v>0</v>
      </c>
      <c r="H605" s="80"/>
      <c r="I605" s="80"/>
      <c r="J605" s="126"/>
      <c r="K605" s="125"/>
    </row>
    <row r="606" spans="1:11" ht="16.5" x14ac:dyDescent="0.3">
      <c r="A606" s="135">
        <v>43386</v>
      </c>
      <c r="B606" s="132" t="s">
        <v>2456</v>
      </c>
      <c r="C606" s="126" t="s">
        <v>325</v>
      </c>
      <c r="D606" s="134" t="s">
        <v>1854</v>
      </c>
      <c r="E606" s="80">
        <v>1</v>
      </c>
      <c r="F606" s="125">
        <v>234000.36</v>
      </c>
      <c r="G606" s="80">
        <f t="shared" si="5"/>
        <v>234000.36</v>
      </c>
      <c r="H606" s="80">
        <f>G606</f>
        <v>234000.36</v>
      </c>
      <c r="I606" s="80" t="s">
        <v>2524</v>
      </c>
      <c r="J606" s="126"/>
      <c r="K606" s="125"/>
    </row>
    <row r="607" spans="1:11" ht="16.5" x14ac:dyDescent="0.3">
      <c r="A607" s="135"/>
      <c r="B607" s="132"/>
      <c r="C607" s="126"/>
      <c r="D607" s="134"/>
      <c r="E607" s="80"/>
      <c r="F607" s="125"/>
      <c r="G607" s="80">
        <f t="shared" si="5"/>
        <v>0</v>
      </c>
      <c r="H607" s="80"/>
      <c r="I607" s="80"/>
      <c r="J607" s="126"/>
      <c r="K607" s="125"/>
    </row>
    <row r="608" spans="1:11" ht="16.5" x14ac:dyDescent="0.3">
      <c r="A608" s="135">
        <v>43388</v>
      </c>
      <c r="B608" s="132" t="s">
        <v>2457</v>
      </c>
      <c r="C608" s="126" t="s">
        <v>1019</v>
      </c>
      <c r="D608" s="134" t="s">
        <v>104</v>
      </c>
      <c r="E608" s="80">
        <v>1</v>
      </c>
      <c r="F608" s="125">
        <v>513900.09</v>
      </c>
      <c r="G608" s="80">
        <f t="shared" si="5"/>
        <v>513900.09</v>
      </c>
      <c r="H608" s="80">
        <f>G608</f>
        <v>513900.09</v>
      </c>
      <c r="I608" s="80" t="s">
        <v>309</v>
      </c>
      <c r="J608" s="126"/>
      <c r="K608" s="125"/>
    </row>
    <row r="609" spans="1:11" ht="16.5" x14ac:dyDescent="0.3">
      <c r="A609" s="135"/>
      <c r="B609" s="132"/>
      <c r="C609" s="126"/>
      <c r="D609" s="134"/>
      <c r="E609" s="80"/>
      <c r="F609" s="125"/>
      <c r="G609" s="80">
        <f t="shared" si="5"/>
        <v>0</v>
      </c>
      <c r="H609" s="80"/>
      <c r="I609" s="80"/>
      <c r="J609" s="126"/>
      <c r="K609" s="125"/>
    </row>
    <row r="610" spans="1:11" ht="16.5" x14ac:dyDescent="0.3">
      <c r="A610" s="135">
        <v>43388</v>
      </c>
      <c r="B610" s="132" t="s">
        <v>2458</v>
      </c>
      <c r="C610" s="126" t="s">
        <v>2199</v>
      </c>
      <c r="D610" s="134" t="s">
        <v>2459</v>
      </c>
      <c r="E610" s="80">
        <v>1</v>
      </c>
      <c r="F610" s="125">
        <v>513900.09</v>
      </c>
      <c r="G610" s="80">
        <f t="shared" si="5"/>
        <v>513900.09</v>
      </c>
      <c r="H610" s="80">
        <f>G610</f>
        <v>513900.09</v>
      </c>
      <c r="I610" s="80" t="s">
        <v>1756</v>
      </c>
      <c r="J610" s="126"/>
      <c r="K610" s="125"/>
    </row>
    <row r="611" spans="1:11" ht="16.5" x14ac:dyDescent="0.3">
      <c r="A611" s="135"/>
      <c r="B611" s="132"/>
      <c r="C611" s="126"/>
      <c r="D611" s="134"/>
      <c r="E611" s="80"/>
      <c r="F611" s="125"/>
      <c r="G611" s="80">
        <f t="shared" si="5"/>
        <v>0</v>
      </c>
      <c r="H611" s="80"/>
      <c r="I611" s="80"/>
      <c r="J611" s="126"/>
      <c r="K611" s="125"/>
    </row>
    <row r="612" spans="1:11" ht="16.5" x14ac:dyDescent="0.3">
      <c r="A612" s="135">
        <v>43388</v>
      </c>
      <c r="B612" s="132" t="s">
        <v>2460</v>
      </c>
      <c r="C612" s="126" t="s">
        <v>53</v>
      </c>
      <c r="D612" s="134" t="s">
        <v>1678</v>
      </c>
      <c r="E612" s="80">
        <v>12</v>
      </c>
      <c r="F612" s="125">
        <v>691000.2</v>
      </c>
      <c r="G612" s="80">
        <f t="shared" si="5"/>
        <v>8292002.3999999994</v>
      </c>
      <c r="H612" s="80">
        <f>G612</f>
        <v>8292002.3999999994</v>
      </c>
      <c r="I612" s="80" t="s">
        <v>310</v>
      </c>
      <c r="J612" s="126"/>
      <c r="K612" s="125"/>
    </row>
    <row r="613" spans="1:11" ht="16.5" x14ac:dyDescent="0.3">
      <c r="A613" s="135"/>
      <c r="B613" s="132"/>
      <c r="C613" s="126"/>
      <c r="D613" s="134"/>
      <c r="E613" s="80"/>
      <c r="F613" s="125"/>
      <c r="G613" s="80">
        <f t="shared" si="5"/>
        <v>0</v>
      </c>
      <c r="H613" s="80"/>
      <c r="I613" s="80"/>
      <c r="J613" s="126"/>
      <c r="K613" s="125"/>
    </row>
    <row r="614" spans="1:11" ht="16.5" x14ac:dyDescent="0.3">
      <c r="A614" s="135">
        <v>43388</v>
      </c>
      <c r="B614" s="132" t="s">
        <v>2461</v>
      </c>
      <c r="C614" s="126" t="s">
        <v>1179</v>
      </c>
      <c r="D614" s="134" t="s">
        <v>1094</v>
      </c>
      <c r="E614" s="80">
        <v>3</v>
      </c>
      <c r="F614" s="125">
        <v>215000.5</v>
      </c>
      <c r="G614" s="80">
        <f t="shared" si="5"/>
        <v>645001.5</v>
      </c>
      <c r="H614" s="80"/>
      <c r="I614" s="80"/>
      <c r="J614" s="126"/>
      <c r="K614" s="125"/>
    </row>
    <row r="615" spans="1:11" ht="16.5" x14ac:dyDescent="0.3">
      <c r="A615" s="135"/>
      <c r="B615" s="132"/>
      <c r="C615" s="126"/>
      <c r="D615" s="134" t="s">
        <v>19</v>
      </c>
      <c r="E615" s="80">
        <v>1</v>
      </c>
      <c r="F615" s="125">
        <v>572000</v>
      </c>
      <c r="G615" s="80">
        <f t="shared" si="5"/>
        <v>572000</v>
      </c>
      <c r="H615" s="80">
        <f>SUM(G614:G615)</f>
        <v>1217001.5</v>
      </c>
      <c r="I615" s="80" t="s">
        <v>1756</v>
      </c>
      <c r="J615" s="126"/>
      <c r="K615" s="125"/>
    </row>
    <row r="616" spans="1:11" ht="16.5" x14ac:dyDescent="0.3">
      <c r="A616" s="135"/>
      <c r="B616" s="132"/>
      <c r="C616" s="126"/>
      <c r="D616" s="134"/>
      <c r="E616" s="80"/>
      <c r="F616" s="125"/>
      <c r="G616" s="80">
        <f t="shared" si="5"/>
        <v>0</v>
      </c>
      <c r="H616" s="80"/>
      <c r="I616" s="80"/>
      <c r="J616" s="126"/>
      <c r="K616" s="125"/>
    </row>
    <row r="617" spans="1:11" ht="16.5" x14ac:dyDescent="0.3">
      <c r="A617" s="135">
        <v>43388</v>
      </c>
      <c r="B617" s="132" t="s">
        <v>2462</v>
      </c>
      <c r="C617" s="126" t="s">
        <v>442</v>
      </c>
      <c r="D617" s="134" t="s">
        <v>104</v>
      </c>
      <c r="E617" s="80">
        <v>1</v>
      </c>
      <c r="F617" s="125">
        <v>542450.09499999997</v>
      </c>
      <c r="G617" s="80">
        <f t="shared" si="5"/>
        <v>542450.09499999997</v>
      </c>
      <c r="H617" s="80"/>
      <c r="I617" s="80"/>
      <c r="J617" s="126"/>
      <c r="K617" s="125"/>
    </row>
    <row r="618" spans="1:11" ht="16.5" x14ac:dyDescent="0.3">
      <c r="A618" s="135"/>
      <c r="B618" s="132"/>
      <c r="C618" s="126"/>
      <c r="D618" s="134" t="s">
        <v>1094</v>
      </c>
      <c r="E618" s="80">
        <v>2</v>
      </c>
      <c r="F618" s="125">
        <v>215000.5</v>
      </c>
      <c r="G618" s="80">
        <f t="shared" si="5"/>
        <v>430001</v>
      </c>
      <c r="H618" s="80"/>
      <c r="I618" s="80"/>
      <c r="J618" s="126"/>
      <c r="K618" s="125"/>
    </row>
    <row r="619" spans="1:11" ht="16.5" x14ac:dyDescent="0.3">
      <c r="A619" s="135"/>
      <c r="B619" s="132"/>
      <c r="C619" s="126"/>
      <c r="D619" s="134" t="s">
        <v>887</v>
      </c>
      <c r="E619" s="80">
        <v>3</v>
      </c>
      <c r="F619" s="125">
        <v>230000.1</v>
      </c>
      <c r="G619" s="80">
        <f t="shared" si="5"/>
        <v>690000.3</v>
      </c>
      <c r="H619" s="80"/>
      <c r="I619" s="80"/>
      <c r="J619" s="126"/>
      <c r="K619" s="125"/>
    </row>
    <row r="620" spans="1:11" ht="16.5" x14ac:dyDescent="0.3">
      <c r="A620" s="135"/>
      <c r="B620" s="132"/>
      <c r="C620" s="126"/>
      <c r="D620" s="134" t="s">
        <v>109</v>
      </c>
      <c r="E620" s="80">
        <v>2</v>
      </c>
      <c r="F620" s="125">
        <v>230000.1</v>
      </c>
      <c r="G620" s="80">
        <f t="shared" si="5"/>
        <v>460000.2</v>
      </c>
      <c r="H620" s="80">
        <f>SUM(G617:G620)</f>
        <v>2122451.5950000002</v>
      </c>
      <c r="I620" s="80" t="s">
        <v>312</v>
      </c>
      <c r="J620" s="126"/>
      <c r="K620" s="125"/>
    </row>
    <row r="621" spans="1:11" ht="16.5" x14ac:dyDescent="0.3">
      <c r="A621" s="135"/>
      <c r="B621" s="132"/>
      <c r="C621" s="126"/>
      <c r="D621" s="134"/>
      <c r="E621" s="80"/>
      <c r="F621" s="125"/>
      <c r="G621" s="80">
        <f t="shared" si="5"/>
        <v>0</v>
      </c>
      <c r="H621" s="80"/>
      <c r="I621" s="80"/>
      <c r="J621" s="126"/>
      <c r="K621" s="125"/>
    </row>
    <row r="622" spans="1:11" ht="16.5" x14ac:dyDescent="0.3">
      <c r="A622" s="135">
        <v>43388</v>
      </c>
      <c r="B622" s="132" t="s">
        <v>2463</v>
      </c>
      <c r="C622" s="126" t="s">
        <v>2464</v>
      </c>
      <c r="D622" s="134" t="s">
        <v>1325</v>
      </c>
      <c r="E622" s="80">
        <v>1</v>
      </c>
      <c r="F622" s="125">
        <v>671000</v>
      </c>
      <c r="G622" s="80">
        <f t="shared" si="5"/>
        <v>671000</v>
      </c>
      <c r="H622" s="80">
        <f>G622</f>
        <v>671000</v>
      </c>
      <c r="I622" s="80" t="s">
        <v>1216</v>
      </c>
      <c r="J622" s="126"/>
      <c r="K622" s="125"/>
    </row>
    <row r="623" spans="1:11" ht="16.5" x14ac:dyDescent="0.3">
      <c r="A623" s="135"/>
      <c r="B623" s="132"/>
      <c r="C623" s="126"/>
      <c r="D623" s="134"/>
      <c r="E623" s="80"/>
      <c r="F623" s="125"/>
      <c r="G623" s="80">
        <f t="shared" si="5"/>
        <v>0</v>
      </c>
      <c r="H623" s="80"/>
      <c r="I623" s="80"/>
      <c r="J623" s="126"/>
      <c r="K623" s="125"/>
    </row>
    <row r="624" spans="1:11" ht="16.5" x14ac:dyDescent="0.3">
      <c r="A624" s="135">
        <v>43388</v>
      </c>
      <c r="B624" s="132" t="s">
        <v>2465</v>
      </c>
      <c r="C624" s="126" t="s">
        <v>786</v>
      </c>
      <c r="D624" s="134" t="s">
        <v>405</v>
      </c>
      <c r="E624" s="80">
        <v>4</v>
      </c>
      <c r="F624" s="125">
        <v>540000.44999999995</v>
      </c>
      <c r="G624" s="80">
        <f t="shared" si="5"/>
        <v>2160001.7999999998</v>
      </c>
      <c r="H624" s="80">
        <f>G624</f>
        <v>2160001.7999999998</v>
      </c>
      <c r="I624" s="80" t="s">
        <v>309</v>
      </c>
      <c r="J624" s="126"/>
      <c r="K624" s="125"/>
    </row>
    <row r="625" spans="1:11" ht="16.5" x14ac:dyDescent="0.3">
      <c r="A625" s="135"/>
      <c r="B625" s="132"/>
      <c r="C625" s="126"/>
      <c r="D625" s="134"/>
      <c r="E625" s="80"/>
      <c r="F625" s="125"/>
      <c r="G625" s="80">
        <f t="shared" si="5"/>
        <v>0</v>
      </c>
      <c r="H625" s="80"/>
      <c r="I625" s="80"/>
      <c r="J625" s="126"/>
      <c r="K625" s="125"/>
    </row>
    <row r="626" spans="1:11" ht="16.5" x14ac:dyDescent="0.3">
      <c r="A626" s="135">
        <v>43388</v>
      </c>
      <c r="B626" s="132" t="s">
        <v>2466</v>
      </c>
      <c r="C626" s="126" t="s">
        <v>445</v>
      </c>
      <c r="D626" s="134" t="s">
        <v>109</v>
      </c>
      <c r="E626" s="80">
        <v>3</v>
      </c>
      <c r="F626" s="125">
        <v>230000.1</v>
      </c>
      <c r="G626" s="80">
        <f t="shared" si="5"/>
        <v>690000.3</v>
      </c>
      <c r="H626" s="80">
        <f>G626</f>
        <v>690000.3</v>
      </c>
      <c r="I626" s="80" t="s">
        <v>309</v>
      </c>
      <c r="J626" s="126"/>
      <c r="K626" s="125"/>
    </row>
    <row r="627" spans="1:11" ht="16.5" x14ac:dyDescent="0.3">
      <c r="A627" s="135"/>
      <c r="B627" s="132"/>
      <c r="C627" s="126"/>
      <c r="D627" s="134"/>
      <c r="E627" s="80"/>
      <c r="F627" s="125"/>
      <c r="G627" s="80">
        <f t="shared" si="5"/>
        <v>0</v>
      </c>
      <c r="H627" s="80"/>
      <c r="I627" s="80"/>
      <c r="J627" s="126"/>
      <c r="K627" s="125"/>
    </row>
    <row r="628" spans="1:11" ht="16.5" x14ac:dyDescent="0.3">
      <c r="A628" s="135">
        <v>43388</v>
      </c>
      <c r="B628" s="132" t="s">
        <v>2467</v>
      </c>
      <c r="C628" s="126" t="s">
        <v>818</v>
      </c>
      <c r="D628" s="134" t="s">
        <v>109</v>
      </c>
      <c r="E628" s="80">
        <v>12</v>
      </c>
      <c r="F628" s="125">
        <v>230000.1</v>
      </c>
      <c r="G628" s="80">
        <f t="shared" si="5"/>
        <v>2760001.2</v>
      </c>
      <c r="H628" s="80">
        <f>G628</f>
        <v>2760001.2</v>
      </c>
      <c r="I628" s="80" t="s">
        <v>1216</v>
      </c>
      <c r="J628" s="126"/>
      <c r="K628" s="125"/>
    </row>
    <row r="629" spans="1:11" ht="16.5" x14ac:dyDescent="0.3">
      <c r="A629" s="135"/>
      <c r="B629" s="132"/>
      <c r="C629" s="126"/>
      <c r="D629" s="134"/>
      <c r="E629" s="80"/>
      <c r="F629" s="125"/>
      <c r="G629" s="80">
        <f t="shared" si="5"/>
        <v>0</v>
      </c>
      <c r="H629" s="80"/>
      <c r="I629" s="80"/>
      <c r="J629" s="126"/>
      <c r="K629" s="125"/>
    </row>
    <row r="630" spans="1:11" ht="16.5" x14ac:dyDescent="0.3">
      <c r="A630" s="135">
        <v>43388</v>
      </c>
      <c r="B630" s="132" t="s">
        <v>2468</v>
      </c>
      <c r="C630" s="126" t="s">
        <v>258</v>
      </c>
      <c r="D630" s="134" t="s">
        <v>391</v>
      </c>
      <c r="E630" s="80">
        <v>6</v>
      </c>
      <c r="F630" s="125">
        <v>625000.19999999995</v>
      </c>
      <c r="G630" s="80">
        <f t="shared" si="5"/>
        <v>3750001.1999999997</v>
      </c>
      <c r="H630" s="80">
        <f>G630</f>
        <v>3750001.1999999997</v>
      </c>
      <c r="I630" s="80" t="s">
        <v>314</v>
      </c>
      <c r="J630" s="126"/>
      <c r="K630" s="125"/>
    </row>
    <row r="631" spans="1:11" ht="16.5" x14ac:dyDescent="0.3">
      <c r="A631" s="135"/>
      <c r="B631" s="132"/>
      <c r="C631" s="126"/>
      <c r="D631" s="134"/>
      <c r="E631" s="80"/>
      <c r="F631" s="125"/>
      <c r="G631" s="80">
        <f t="shared" si="5"/>
        <v>0</v>
      </c>
      <c r="H631" s="80"/>
      <c r="I631" s="80"/>
      <c r="J631" s="126"/>
      <c r="K631" s="125"/>
    </row>
    <row r="632" spans="1:11" ht="16.5" x14ac:dyDescent="0.3">
      <c r="A632" s="137">
        <v>43396</v>
      </c>
      <c r="B632" s="138" t="s">
        <v>2469</v>
      </c>
      <c r="C632" s="139" t="s">
        <v>1669</v>
      </c>
      <c r="D632" s="140" t="s">
        <v>887</v>
      </c>
      <c r="E632" s="86">
        <v>1</v>
      </c>
      <c r="F632" s="141">
        <v>230000.1</v>
      </c>
      <c r="G632" s="86">
        <f t="shared" si="5"/>
        <v>230000.1</v>
      </c>
      <c r="H632" s="86">
        <f>G632</f>
        <v>230000.1</v>
      </c>
      <c r="I632" s="80" t="s">
        <v>2524</v>
      </c>
      <c r="J632" s="126"/>
      <c r="K632" s="125"/>
    </row>
    <row r="633" spans="1:11" ht="16.5" x14ac:dyDescent="0.3">
      <c r="A633" s="135"/>
      <c r="B633" s="132"/>
      <c r="C633" s="126"/>
      <c r="D633" s="134"/>
      <c r="E633" s="80"/>
      <c r="F633" s="125"/>
      <c r="G633" s="80">
        <f t="shared" si="5"/>
        <v>0</v>
      </c>
      <c r="H633" s="80"/>
      <c r="I633" s="80"/>
      <c r="J633" s="126"/>
      <c r="K633" s="125"/>
    </row>
    <row r="634" spans="1:11" ht="16.5" x14ac:dyDescent="0.3">
      <c r="A634" s="137">
        <v>43397</v>
      </c>
      <c r="B634" s="138" t="s">
        <v>2470</v>
      </c>
      <c r="C634" s="139" t="s">
        <v>2657</v>
      </c>
      <c r="D634" s="140" t="s">
        <v>2215</v>
      </c>
      <c r="E634" s="86">
        <v>1</v>
      </c>
      <c r="F634" s="141">
        <v>891099.71499999997</v>
      </c>
      <c r="G634" s="86">
        <f t="shared" si="5"/>
        <v>891099.71499999997</v>
      </c>
      <c r="H634" s="86"/>
      <c r="I634" s="80"/>
      <c r="J634" s="126"/>
      <c r="K634" s="125"/>
    </row>
    <row r="635" spans="1:11" ht="16.5" x14ac:dyDescent="0.3">
      <c r="A635" s="137"/>
      <c r="B635" s="138"/>
      <c r="C635" s="139"/>
      <c r="D635" s="140" t="s">
        <v>1937</v>
      </c>
      <c r="E635" s="86">
        <v>3</v>
      </c>
      <c r="F635" s="141">
        <v>171000.5</v>
      </c>
      <c r="G635" s="86">
        <f t="shared" si="5"/>
        <v>513001.5</v>
      </c>
      <c r="H635" s="86"/>
      <c r="I635" s="80"/>
      <c r="J635" s="126"/>
      <c r="K635" s="125"/>
    </row>
    <row r="636" spans="1:11" ht="16.5" x14ac:dyDescent="0.3">
      <c r="A636" s="137"/>
      <c r="B636" s="138"/>
      <c r="C636" s="139"/>
      <c r="D636" s="140" t="s">
        <v>1072</v>
      </c>
      <c r="E636" s="86">
        <v>3</v>
      </c>
      <c r="F636" s="141">
        <v>165000</v>
      </c>
      <c r="G636" s="86">
        <f t="shared" si="5"/>
        <v>495000</v>
      </c>
      <c r="H636" s="86"/>
      <c r="I636" s="80"/>
      <c r="J636" s="126"/>
      <c r="K636" s="125"/>
    </row>
    <row r="637" spans="1:11" ht="16.5" x14ac:dyDescent="0.3">
      <c r="A637" s="137"/>
      <c r="B637" s="138"/>
      <c r="C637" s="139"/>
      <c r="D637" s="140" t="s">
        <v>2658</v>
      </c>
      <c r="E637" s="86">
        <v>2</v>
      </c>
      <c r="F637" s="141">
        <v>391399.52500000002</v>
      </c>
      <c r="G637" s="86">
        <f t="shared" si="5"/>
        <v>782799.05</v>
      </c>
      <c r="H637" s="86"/>
      <c r="I637" s="80"/>
      <c r="J637" s="126"/>
      <c r="K637" s="125"/>
    </row>
    <row r="638" spans="1:11" ht="16.5" x14ac:dyDescent="0.3">
      <c r="A638" s="137"/>
      <c r="B638" s="138"/>
      <c r="C638" s="139"/>
      <c r="D638" s="140" t="s">
        <v>2659</v>
      </c>
      <c r="E638" s="86">
        <v>4</v>
      </c>
      <c r="F638" s="141">
        <v>219450</v>
      </c>
      <c r="G638" s="86">
        <f t="shared" si="5"/>
        <v>877800</v>
      </c>
      <c r="H638" s="86">
        <f>SUM(G634:G638)</f>
        <v>3559700.2649999997</v>
      </c>
      <c r="I638" s="80" t="s">
        <v>309</v>
      </c>
      <c r="J638" s="126"/>
      <c r="K638" s="125"/>
    </row>
    <row r="639" spans="1:11" ht="16.5" x14ac:dyDescent="0.3">
      <c r="A639" s="135"/>
      <c r="B639" s="132"/>
      <c r="C639" s="126"/>
      <c r="D639" s="134"/>
      <c r="E639" s="80"/>
      <c r="F639" s="125"/>
      <c r="G639" s="80">
        <f t="shared" si="5"/>
        <v>0</v>
      </c>
      <c r="H639" s="80"/>
      <c r="I639" s="80"/>
      <c r="J639" s="126"/>
      <c r="K639" s="125"/>
    </row>
    <row r="640" spans="1:11" ht="16.5" x14ac:dyDescent="0.3">
      <c r="A640" s="135">
        <v>43388</v>
      </c>
      <c r="B640" s="132" t="s">
        <v>2471</v>
      </c>
      <c r="C640" s="126" t="s">
        <v>1031</v>
      </c>
      <c r="D640" s="134" t="s">
        <v>109</v>
      </c>
      <c r="E640" s="80">
        <v>12</v>
      </c>
      <c r="F640" s="125">
        <v>230000.1</v>
      </c>
      <c r="G640" s="80">
        <f t="shared" si="5"/>
        <v>2760001.2</v>
      </c>
      <c r="H640" s="80"/>
      <c r="I640" s="80"/>
      <c r="J640" s="126"/>
      <c r="K640" s="125"/>
    </row>
    <row r="641" spans="1:11" ht="16.5" x14ac:dyDescent="0.3">
      <c r="A641" s="135"/>
      <c r="B641" s="132"/>
      <c r="C641" s="126"/>
      <c r="D641" s="134" t="s">
        <v>20</v>
      </c>
      <c r="E641" s="80">
        <v>1</v>
      </c>
      <c r="F641" s="125">
        <v>544500</v>
      </c>
      <c r="G641" s="80">
        <f t="shared" si="5"/>
        <v>544500</v>
      </c>
      <c r="H641" s="80">
        <f>SUM(G640:G641)</f>
        <v>3304501.2</v>
      </c>
      <c r="I641" s="80" t="s">
        <v>309</v>
      </c>
      <c r="J641" s="126"/>
      <c r="K641" s="125"/>
    </row>
    <row r="642" spans="1:11" ht="16.5" x14ac:dyDescent="0.3">
      <c r="A642" s="135"/>
      <c r="B642" s="132"/>
      <c r="C642" s="126"/>
      <c r="D642" s="134"/>
      <c r="E642" s="80"/>
      <c r="F642" s="125"/>
      <c r="G642" s="80">
        <f t="shared" si="5"/>
        <v>0</v>
      </c>
      <c r="H642" s="80"/>
      <c r="I642" s="80"/>
      <c r="J642" s="126"/>
      <c r="K642" s="125"/>
    </row>
    <row r="643" spans="1:11" ht="16.5" x14ac:dyDescent="0.3">
      <c r="A643" s="135">
        <v>43388</v>
      </c>
      <c r="B643" s="132" t="s">
        <v>2472</v>
      </c>
      <c r="C643" s="126" t="s">
        <v>2473</v>
      </c>
      <c r="D643" s="134" t="s">
        <v>1094</v>
      </c>
      <c r="E643" s="80">
        <v>2</v>
      </c>
      <c r="F643" s="125">
        <v>215000.5</v>
      </c>
      <c r="G643" s="80">
        <f t="shared" si="5"/>
        <v>430001</v>
      </c>
      <c r="H643" s="80">
        <f>G643</f>
        <v>430001</v>
      </c>
      <c r="I643" s="80" t="s">
        <v>312</v>
      </c>
      <c r="J643" s="126"/>
      <c r="K643" s="125"/>
    </row>
    <row r="644" spans="1:11" ht="16.5" x14ac:dyDescent="0.3">
      <c r="A644" s="135"/>
      <c r="B644" s="132"/>
      <c r="C644" s="126"/>
      <c r="D644" s="134"/>
      <c r="E644" s="80"/>
      <c r="F644" s="125"/>
      <c r="G644" s="80">
        <f t="shared" si="5"/>
        <v>0</v>
      </c>
      <c r="H644" s="80"/>
      <c r="I644" s="80"/>
      <c r="J644" s="126"/>
      <c r="K644" s="125"/>
    </row>
    <row r="645" spans="1:11" ht="16.5" x14ac:dyDescent="0.3">
      <c r="A645" s="135">
        <v>43388</v>
      </c>
      <c r="B645" s="132" t="s">
        <v>2474</v>
      </c>
      <c r="C645" s="126" t="s">
        <v>63</v>
      </c>
      <c r="D645" s="134" t="s">
        <v>20</v>
      </c>
      <c r="E645" s="80">
        <v>2</v>
      </c>
      <c r="F645" s="125">
        <v>549945</v>
      </c>
      <c r="G645" s="80">
        <f t="shared" si="5"/>
        <v>1099890</v>
      </c>
      <c r="H645" s="80">
        <f>G645</f>
        <v>1099890</v>
      </c>
      <c r="I645" s="80" t="s">
        <v>309</v>
      </c>
      <c r="J645" s="126"/>
      <c r="K645" s="125"/>
    </row>
    <row r="646" spans="1:11" ht="16.5" x14ac:dyDescent="0.3">
      <c r="A646" s="135"/>
      <c r="B646" s="132"/>
      <c r="C646" s="126"/>
      <c r="D646" s="134"/>
      <c r="E646" s="80"/>
      <c r="F646" s="125"/>
      <c r="G646" s="80">
        <f t="shared" si="5"/>
        <v>0</v>
      </c>
      <c r="H646" s="80"/>
      <c r="I646" s="80"/>
      <c r="J646" s="126"/>
      <c r="K646" s="125"/>
    </row>
    <row r="647" spans="1:11" ht="16.5" x14ac:dyDescent="0.3">
      <c r="A647" s="135">
        <v>43388</v>
      </c>
      <c r="B647" s="132" t="s">
        <v>2475</v>
      </c>
      <c r="C647" s="126" t="s">
        <v>42</v>
      </c>
      <c r="D647" s="134" t="s">
        <v>20</v>
      </c>
      <c r="E647" s="80">
        <v>1</v>
      </c>
      <c r="F647" s="125">
        <v>605000</v>
      </c>
      <c r="G647" s="80">
        <f t="shared" si="5"/>
        <v>605000</v>
      </c>
      <c r="H647" s="80">
        <f>G647</f>
        <v>605000</v>
      </c>
      <c r="I647" s="80" t="s">
        <v>1756</v>
      </c>
      <c r="J647" s="126"/>
      <c r="K647" s="125"/>
    </row>
    <row r="648" spans="1:11" ht="16.5" x14ac:dyDescent="0.3">
      <c r="A648" s="135"/>
      <c r="B648" s="132"/>
      <c r="C648" s="126"/>
      <c r="D648" s="134"/>
      <c r="E648" s="80"/>
      <c r="F648" s="125"/>
      <c r="G648" s="80">
        <f t="shared" si="5"/>
        <v>0</v>
      </c>
      <c r="H648" s="80"/>
      <c r="I648" s="80"/>
      <c r="J648" s="126"/>
      <c r="K648" s="125"/>
    </row>
    <row r="649" spans="1:11" ht="16.5" x14ac:dyDescent="0.3">
      <c r="A649" s="135">
        <v>43388</v>
      </c>
      <c r="B649" s="132" t="s">
        <v>2476</v>
      </c>
      <c r="C649" s="126" t="s">
        <v>57</v>
      </c>
      <c r="D649" s="134" t="s">
        <v>1094</v>
      </c>
      <c r="E649" s="80">
        <v>2</v>
      </c>
      <c r="F649" s="125">
        <v>215000.5</v>
      </c>
      <c r="G649" s="80">
        <f t="shared" si="5"/>
        <v>430001</v>
      </c>
      <c r="H649" s="80">
        <f>G649</f>
        <v>430001</v>
      </c>
      <c r="I649" s="80" t="s">
        <v>309</v>
      </c>
      <c r="J649" s="126"/>
      <c r="K649" s="125"/>
    </row>
    <row r="650" spans="1:11" ht="16.5" x14ac:dyDescent="0.3">
      <c r="A650" s="135"/>
      <c r="B650" s="132"/>
      <c r="C650" s="126"/>
      <c r="D650" s="134"/>
      <c r="E650" s="80"/>
      <c r="F650" s="125"/>
      <c r="G650" s="80">
        <f t="shared" si="5"/>
        <v>0</v>
      </c>
      <c r="H650" s="80"/>
      <c r="I650" s="80"/>
      <c r="J650" s="126"/>
      <c r="K650" s="125"/>
    </row>
    <row r="651" spans="1:11" ht="16.5" x14ac:dyDescent="0.3">
      <c r="A651" s="135">
        <v>43388</v>
      </c>
      <c r="B651" s="132" t="s">
        <v>2477</v>
      </c>
      <c r="C651" s="126" t="s">
        <v>2376</v>
      </c>
      <c r="D651" s="134" t="s">
        <v>109</v>
      </c>
      <c r="E651" s="80">
        <v>4</v>
      </c>
      <c r="F651" s="125">
        <v>230000.1</v>
      </c>
      <c r="G651" s="80">
        <f t="shared" si="5"/>
        <v>920000.4</v>
      </c>
      <c r="H651" s="80"/>
      <c r="I651" s="80"/>
      <c r="J651" s="126"/>
      <c r="K651" s="125"/>
    </row>
    <row r="652" spans="1:11" ht="16.5" x14ac:dyDescent="0.3">
      <c r="A652" s="135"/>
      <c r="B652" s="132"/>
      <c r="C652" s="126"/>
      <c r="D652" s="134" t="s">
        <v>1094</v>
      </c>
      <c r="E652" s="80">
        <v>4</v>
      </c>
      <c r="F652" s="125">
        <v>215000.5</v>
      </c>
      <c r="G652" s="80">
        <f t="shared" si="5"/>
        <v>860002</v>
      </c>
      <c r="H652" s="80"/>
      <c r="I652" s="80"/>
      <c r="J652" s="126"/>
      <c r="K652" s="125"/>
    </row>
    <row r="653" spans="1:11" ht="16.5" x14ac:dyDescent="0.3">
      <c r="A653" s="135"/>
      <c r="B653" s="132"/>
      <c r="C653" s="126"/>
      <c r="D653" s="134" t="s">
        <v>2478</v>
      </c>
      <c r="E653" s="80">
        <v>1</v>
      </c>
      <c r="F653" s="125">
        <v>562999.80000000005</v>
      </c>
      <c r="G653" s="80">
        <f t="shared" si="5"/>
        <v>562999.80000000005</v>
      </c>
      <c r="H653" s="80"/>
      <c r="I653" s="80"/>
      <c r="J653" s="126"/>
      <c r="K653" s="125"/>
    </row>
    <row r="654" spans="1:11" ht="16.5" x14ac:dyDescent="0.3">
      <c r="A654" s="135"/>
      <c r="B654" s="132"/>
      <c r="C654" s="126"/>
      <c r="D654" s="134" t="s">
        <v>2047</v>
      </c>
      <c r="E654" s="80">
        <v>1</v>
      </c>
      <c r="F654" s="125">
        <v>505000.1</v>
      </c>
      <c r="G654" s="80">
        <f t="shared" si="5"/>
        <v>505000.1</v>
      </c>
      <c r="H654" s="80"/>
      <c r="I654" s="80"/>
      <c r="J654" s="126"/>
      <c r="K654" s="125"/>
    </row>
    <row r="655" spans="1:11" ht="16.5" x14ac:dyDescent="0.3">
      <c r="A655" s="135"/>
      <c r="B655" s="132"/>
      <c r="C655" s="126"/>
      <c r="D655" s="134" t="s">
        <v>2479</v>
      </c>
      <c r="E655" s="80">
        <v>1</v>
      </c>
      <c r="F655" s="125">
        <v>505000.1</v>
      </c>
      <c r="G655" s="80">
        <f t="shared" si="5"/>
        <v>505000.1</v>
      </c>
      <c r="H655" s="80">
        <f>SUM(G651:G655)</f>
        <v>3353002.4000000004</v>
      </c>
      <c r="I655" s="80" t="s">
        <v>1215</v>
      </c>
      <c r="J655" s="126"/>
      <c r="K655" s="125"/>
    </row>
    <row r="656" spans="1:11" ht="16.5" x14ac:dyDescent="0.3">
      <c r="A656" s="135"/>
      <c r="B656" s="132"/>
      <c r="C656" s="126"/>
      <c r="D656" s="134"/>
      <c r="E656" s="80"/>
      <c r="F656" s="125"/>
      <c r="G656" s="80">
        <f t="shared" si="5"/>
        <v>0</v>
      </c>
      <c r="H656" s="80"/>
      <c r="I656" s="80"/>
      <c r="J656" s="126"/>
      <c r="K656" s="125"/>
    </row>
    <row r="657" spans="1:11" ht="16.5" x14ac:dyDescent="0.3">
      <c r="A657" s="135">
        <v>43388</v>
      </c>
      <c r="B657" s="132" t="s">
        <v>2480</v>
      </c>
      <c r="C657" s="126" t="s">
        <v>2481</v>
      </c>
      <c r="D657" s="134" t="s">
        <v>2482</v>
      </c>
      <c r="E657" s="80">
        <v>12</v>
      </c>
      <c r="F657" s="125">
        <v>204300.4</v>
      </c>
      <c r="G657" s="80">
        <f t="shared" si="5"/>
        <v>2451604.7999999998</v>
      </c>
      <c r="H657" s="80">
        <f>G657</f>
        <v>2451604.7999999998</v>
      </c>
      <c r="I657" s="80" t="s">
        <v>309</v>
      </c>
      <c r="J657" s="126"/>
      <c r="K657" s="125"/>
    </row>
    <row r="658" spans="1:11" ht="16.5" x14ac:dyDescent="0.3">
      <c r="A658" s="135"/>
      <c r="B658" s="132"/>
      <c r="C658" s="126"/>
      <c r="D658" s="134"/>
      <c r="E658" s="80"/>
      <c r="F658" s="125"/>
      <c r="G658" s="80">
        <f t="shared" ref="G658:G766" si="6">E658*F658</f>
        <v>0</v>
      </c>
      <c r="H658" s="80"/>
      <c r="I658" s="80"/>
      <c r="J658" s="126"/>
      <c r="K658" s="125"/>
    </row>
    <row r="659" spans="1:11" ht="16.5" x14ac:dyDescent="0.3">
      <c r="A659" s="135">
        <v>43388</v>
      </c>
      <c r="B659" s="132" t="s">
        <v>2483</v>
      </c>
      <c r="C659" s="126" t="s">
        <v>2484</v>
      </c>
      <c r="D659" s="134" t="s">
        <v>2073</v>
      </c>
      <c r="E659" s="80">
        <v>1</v>
      </c>
      <c r="F659" s="125">
        <v>234000</v>
      </c>
      <c r="G659" s="80">
        <f t="shared" si="6"/>
        <v>234000</v>
      </c>
      <c r="H659" s="80">
        <f>G659</f>
        <v>234000</v>
      </c>
      <c r="I659" s="80" t="s">
        <v>2524</v>
      </c>
      <c r="J659" s="126"/>
      <c r="K659" s="125"/>
    </row>
    <row r="660" spans="1:11" ht="16.5" x14ac:dyDescent="0.3">
      <c r="A660" s="135"/>
      <c r="B660" s="132"/>
      <c r="C660" s="126"/>
      <c r="D660" s="134"/>
      <c r="E660" s="80"/>
      <c r="F660" s="125"/>
      <c r="G660" s="80">
        <f t="shared" si="6"/>
        <v>0</v>
      </c>
      <c r="H660" s="80"/>
      <c r="I660" s="80"/>
      <c r="J660" s="126"/>
      <c r="K660" s="125"/>
    </row>
    <row r="661" spans="1:11" ht="16.5" x14ac:dyDescent="0.3">
      <c r="A661" s="135">
        <v>43389</v>
      </c>
      <c r="B661" s="132" t="s">
        <v>2488</v>
      </c>
      <c r="C661" s="126" t="s">
        <v>2489</v>
      </c>
      <c r="D661" s="134" t="s">
        <v>1094</v>
      </c>
      <c r="E661" s="80">
        <v>2</v>
      </c>
      <c r="F661" s="125">
        <v>215000.5</v>
      </c>
      <c r="G661" s="80">
        <f t="shared" si="6"/>
        <v>430001</v>
      </c>
      <c r="H661" s="80"/>
      <c r="I661" s="80"/>
      <c r="J661" s="126"/>
      <c r="K661" s="125"/>
    </row>
    <row r="662" spans="1:11" ht="16.5" x14ac:dyDescent="0.3">
      <c r="A662" s="135"/>
      <c r="B662" s="132"/>
      <c r="C662" s="126"/>
      <c r="D662" s="134" t="s">
        <v>28</v>
      </c>
      <c r="E662" s="80">
        <v>2</v>
      </c>
      <c r="F662" s="125">
        <v>544500</v>
      </c>
      <c r="G662" s="80">
        <f t="shared" si="6"/>
        <v>1089000</v>
      </c>
      <c r="H662" s="80"/>
      <c r="I662" s="80"/>
      <c r="J662" s="126"/>
      <c r="K662" s="125"/>
    </row>
    <row r="663" spans="1:11" ht="16.5" x14ac:dyDescent="0.3">
      <c r="A663" s="135"/>
      <c r="B663" s="132"/>
      <c r="C663" s="126"/>
      <c r="D663" s="134" t="s">
        <v>20</v>
      </c>
      <c r="E663" s="80">
        <v>1</v>
      </c>
      <c r="F663" s="125">
        <v>544500</v>
      </c>
      <c r="G663" s="80">
        <f t="shared" si="6"/>
        <v>544500</v>
      </c>
      <c r="H663" s="80">
        <f>SUM(G661:G663)</f>
        <v>2063501</v>
      </c>
      <c r="I663" s="80" t="s">
        <v>314</v>
      </c>
      <c r="J663" s="126"/>
      <c r="K663" s="125"/>
    </row>
    <row r="664" spans="1:11" ht="16.5" x14ac:dyDescent="0.3">
      <c r="A664" s="135"/>
      <c r="B664" s="132"/>
      <c r="C664" s="126"/>
      <c r="D664" s="134"/>
      <c r="E664" s="80"/>
      <c r="F664" s="125"/>
      <c r="G664" s="80">
        <f t="shared" si="6"/>
        <v>0</v>
      </c>
      <c r="H664" s="80"/>
      <c r="I664" s="80"/>
      <c r="J664" s="126"/>
      <c r="K664" s="125"/>
    </row>
    <row r="665" spans="1:11" ht="16.5" x14ac:dyDescent="0.3">
      <c r="A665" s="137">
        <v>43389</v>
      </c>
      <c r="B665" s="138" t="s">
        <v>2485</v>
      </c>
      <c r="C665" s="139" t="s">
        <v>42</v>
      </c>
      <c r="D665" s="140" t="s">
        <v>1094</v>
      </c>
      <c r="E665" s="86">
        <v>12</v>
      </c>
      <c r="F665" s="141">
        <v>215000.5</v>
      </c>
      <c r="G665" s="86">
        <f t="shared" si="6"/>
        <v>2580006</v>
      </c>
      <c r="H665" s="86">
        <f>G665</f>
        <v>2580006</v>
      </c>
      <c r="I665" s="80" t="s">
        <v>1756</v>
      </c>
      <c r="J665" s="126"/>
      <c r="K665" s="125"/>
    </row>
    <row r="666" spans="1:11" ht="16.5" x14ac:dyDescent="0.3">
      <c r="A666" s="135"/>
      <c r="B666" s="132"/>
      <c r="C666" s="126"/>
      <c r="D666" s="134"/>
      <c r="E666" s="80"/>
      <c r="F666" s="125"/>
      <c r="G666" s="80">
        <f t="shared" si="6"/>
        <v>0</v>
      </c>
      <c r="H666" s="80"/>
      <c r="I666" s="80"/>
      <c r="J666" s="126"/>
      <c r="K666" s="125"/>
    </row>
    <row r="667" spans="1:11" ht="16.5" x14ac:dyDescent="0.3">
      <c r="A667" s="135">
        <v>43389</v>
      </c>
      <c r="B667" s="132" t="s">
        <v>2486</v>
      </c>
      <c r="C667" s="126" t="s">
        <v>284</v>
      </c>
      <c r="D667" s="134" t="s">
        <v>109</v>
      </c>
      <c r="E667" s="80">
        <v>12</v>
      </c>
      <c r="F667" s="125">
        <v>230000.1</v>
      </c>
      <c r="G667" s="80">
        <f t="shared" si="6"/>
        <v>2760001.2</v>
      </c>
      <c r="H667" s="80">
        <f>G667</f>
        <v>2760001.2</v>
      </c>
      <c r="I667" s="80" t="s">
        <v>310</v>
      </c>
      <c r="J667" s="126"/>
      <c r="K667" s="125"/>
    </row>
    <row r="668" spans="1:11" ht="16.5" x14ac:dyDescent="0.3">
      <c r="A668" s="135"/>
      <c r="B668" s="132"/>
      <c r="C668" s="126"/>
      <c r="D668" s="134"/>
      <c r="E668" s="80"/>
      <c r="F668" s="125"/>
      <c r="G668" s="80">
        <f t="shared" si="6"/>
        <v>0</v>
      </c>
      <c r="H668" s="80"/>
      <c r="I668" s="80"/>
      <c r="J668" s="126"/>
      <c r="K668" s="125"/>
    </row>
    <row r="669" spans="1:11" ht="16.5" x14ac:dyDescent="0.3">
      <c r="A669" s="135">
        <v>43389</v>
      </c>
      <c r="B669" s="132" t="s">
        <v>2487</v>
      </c>
      <c r="C669" s="126" t="s">
        <v>53</v>
      </c>
      <c r="D669" s="134" t="s">
        <v>31</v>
      </c>
      <c r="E669" s="80">
        <v>3</v>
      </c>
      <c r="F669" s="125">
        <v>587999.5</v>
      </c>
      <c r="G669" s="80">
        <f t="shared" si="6"/>
        <v>1763998.5</v>
      </c>
      <c r="H669" s="80"/>
      <c r="I669" s="80"/>
      <c r="J669" s="126"/>
      <c r="K669" s="125"/>
    </row>
    <row r="670" spans="1:11" ht="16.5" x14ac:dyDescent="0.3">
      <c r="A670" s="135"/>
      <c r="B670" s="132"/>
      <c r="C670" s="126"/>
      <c r="D670" s="134" t="s">
        <v>2241</v>
      </c>
      <c r="E670" s="80">
        <v>2</v>
      </c>
      <c r="F670" s="125">
        <v>600000.5</v>
      </c>
      <c r="G670" s="80">
        <f t="shared" si="6"/>
        <v>1200001</v>
      </c>
      <c r="H670" s="80">
        <f>SUM(G669:G670)</f>
        <v>2963999.5</v>
      </c>
      <c r="I670" s="80" t="s">
        <v>314</v>
      </c>
      <c r="J670" s="126"/>
      <c r="K670" s="125"/>
    </row>
    <row r="671" spans="1:11" ht="16.5" x14ac:dyDescent="0.3">
      <c r="A671" s="135"/>
      <c r="B671" s="132"/>
      <c r="C671" s="126"/>
      <c r="D671" s="134"/>
      <c r="E671" s="80"/>
      <c r="F671" s="125"/>
      <c r="G671" s="80">
        <f t="shared" si="6"/>
        <v>0</v>
      </c>
      <c r="H671" s="80"/>
      <c r="I671" s="80"/>
      <c r="J671" s="126"/>
      <c r="K671" s="125"/>
    </row>
    <row r="672" spans="1:11" ht="16.5" x14ac:dyDescent="0.3">
      <c r="A672" s="135">
        <v>43389</v>
      </c>
      <c r="B672" s="132" t="s">
        <v>2490</v>
      </c>
      <c r="C672" s="126" t="s">
        <v>2491</v>
      </c>
      <c r="D672" s="134" t="s">
        <v>1094</v>
      </c>
      <c r="E672" s="80">
        <v>5</v>
      </c>
      <c r="F672" s="125">
        <v>215000.5</v>
      </c>
      <c r="G672" s="80">
        <f t="shared" si="6"/>
        <v>1075002.5</v>
      </c>
      <c r="H672" s="80">
        <f>G672</f>
        <v>1075002.5</v>
      </c>
      <c r="I672" s="80" t="s">
        <v>1215</v>
      </c>
      <c r="J672" s="126"/>
      <c r="K672" s="125"/>
    </row>
    <row r="673" spans="1:11" ht="16.5" x14ac:dyDescent="0.3">
      <c r="A673" s="135"/>
      <c r="B673" s="132"/>
      <c r="C673" s="126"/>
      <c r="D673" s="134"/>
      <c r="E673" s="80"/>
      <c r="F673" s="125"/>
      <c r="G673" s="80">
        <f t="shared" si="6"/>
        <v>0</v>
      </c>
      <c r="H673" s="80"/>
      <c r="I673" s="80"/>
      <c r="J673" s="126"/>
      <c r="K673" s="125"/>
    </row>
    <row r="674" spans="1:11" ht="16.5" x14ac:dyDescent="0.3">
      <c r="A674" s="135">
        <v>43389</v>
      </c>
      <c r="B674" s="132" t="s">
        <v>2492</v>
      </c>
      <c r="C674" s="126" t="s">
        <v>2129</v>
      </c>
      <c r="D674" s="134" t="s">
        <v>19</v>
      </c>
      <c r="E674" s="80">
        <v>1</v>
      </c>
      <c r="F674" s="125">
        <v>514800</v>
      </c>
      <c r="G674" s="80">
        <f t="shared" si="6"/>
        <v>514800</v>
      </c>
      <c r="H674" s="80">
        <f>G674</f>
        <v>514800</v>
      </c>
      <c r="I674" s="80" t="s">
        <v>309</v>
      </c>
      <c r="J674" s="126"/>
      <c r="K674" s="125"/>
    </row>
    <row r="675" spans="1:11" ht="16.5" x14ac:dyDescent="0.3">
      <c r="A675" s="135"/>
      <c r="B675" s="132"/>
      <c r="C675" s="126"/>
      <c r="D675" s="134"/>
      <c r="E675" s="80"/>
      <c r="F675" s="125"/>
      <c r="G675" s="80">
        <f t="shared" si="6"/>
        <v>0</v>
      </c>
      <c r="H675" s="80"/>
      <c r="I675" s="80"/>
      <c r="J675" s="126"/>
      <c r="K675" s="125"/>
    </row>
    <row r="676" spans="1:11" ht="16.5" x14ac:dyDescent="0.3">
      <c r="A676" s="135">
        <v>43389</v>
      </c>
      <c r="B676" s="132" t="s">
        <v>2493</v>
      </c>
      <c r="C676" s="126" t="s">
        <v>1957</v>
      </c>
      <c r="D676" s="134" t="s">
        <v>2494</v>
      </c>
      <c r="E676" s="80">
        <v>5</v>
      </c>
      <c r="F676" s="125">
        <v>621900.18000000005</v>
      </c>
      <c r="G676" s="80">
        <f t="shared" si="6"/>
        <v>3109500.9000000004</v>
      </c>
      <c r="H676" s="80"/>
      <c r="I676" s="80"/>
      <c r="J676" s="126"/>
      <c r="K676" s="125"/>
    </row>
    <row r="677" spans="1:11" ht="16.5" x14ac:dyDescent="0.3">
      <c r="A677" s="135"/>
      <c r="B677" s="132"/>
      <c r="C677" s="126"/>
      <c r="D677" s="134" t="s">
        <v>2241</v>
      </c>
      <c r="E677" s="80">
        <v>2</v>
      </c>
      <c r="F677" s="125">
        <v>540000.44999999995</v>
      </c>
      <c r="G677" s="80">
        <f t="shared" si="6"/>
        <v>1080000.8999999999</v>
      </c>
      <c r="H677" s="80"/>
      <c r="I677" s="80"/>
      <c r="J677" s="126"/>
      <c r="K677" s="125"/>
    </row>
    <row r="678" spans="1:11" ht="16.5" x14ac:dyDescent="0.3">
      <c r="A678" s="135"/>
      <c r="B678" s="132"/>
      <c r="C678" s="126"/>
      <c r="D678" s="134" t="s">
        <v>28</v>
      </c>
      <c r="E678" s="80">
        <v>2</v>
      </c>
      <c r="F678" s="125">
        <v>544500</v>
      </c>
      <c r="G678" s="80">
        <f t="shared" si="6"/>
        <v>1089000</v>
      </c>
      <c r="H678" s="80">
        <f>SUM(G676:G678)</f>
        <v>5278501.8000000007</v>
      </c>
      <c r="I678" s="80" t="s">
        <v>309</v>
      </c>
      <c r="J678" s="126"/>
      <c r="K678" s="125"/>
    </row>
    <row r="679" spans="1:11" ht="16.5" x14ac:dyDescent="0.3">
      <c r="A679" s="135"/>
      <c r="B679" s="132"/>
      <c r="C679" s="126"/>
      <c r="D679" s="134"/>
      <c r="E679" s="80"/>
      <c r="F679" s="125"/>
      <c r="G679" s="80">
        <f t="shared" si="6"/>
        <v>0</v>
      </c>
      <c r="H679" s="80"/>
      <c r="I679" s="80"/>
      <c r="J679" s="126"/>
      <c r="K679" s="125"/>
    </row>
    <row r="680" spans="1:11" ht="16.5" x14ac:dyDescent="0.3">
      <c r="A680" s="135">
        <v>43389</v>
      </c>
      <c r="B680" s="132" t="s">
        <v>2495</v>
      </c>
      <c r="C680" s="126" t="s">
        <v>678</v>
      </c>
      <c r="D680" s="134" t="s">
        <v>1094</v>
      </c>
      <c r="E680" s="80">
        <v>2</v>
      </c>
      <c r="F680" s="125">
        <v>215000.5</v>
      </c>
      <c r="G680" s="80">
        <f t="shared" si="6"/>
        <v>430001</v>
      </c>
      <c r="H680" s="80">
        <f>G680</f>
        <v>430001</v>
      </c>
      <c r="I680" s="80" t="s">
        <v>674</v>
      </c>
      <c r="J680" s="126"/>
      <c r="K680" s="125"/>
    </row>
    <row r="681" spans="1:11" ht="16.5" x14ac:dyDescent="0.3">
      <c r="A681" s="135"/>
      <c r="B681" s="132"/>
      <c r="C681" s="126"/>
      <c r="D681" s="134"/>
      <c r="E681" s="80"/>
      <c r="F681" s="125"/>
      <c r="G681" s="80">
        <f t="shared" si="6"/>
        <v>0</v>
      </c>
      <c r="H681" s="80"/>
      <c r="I681" s="80"/>
      <c r="J681" s="126"/>
      <c r="K681" s="125"/>
    </row>
    <row r="682" spans="1:11" ht="16.5" x14ac:dyDescent="0.3">
      <c r="A682" s="135">
        <v>43389</v>
      </c>
      <c r="B682" s="132" t="s">
        <v>2496</v>
      </c>
      <c r="C682" s="126" t="s">
        <v>1893</v>
      </c>
      <c r="D682" s="134" t="s">
        <v>1094</v>
      </c>
      <c r="E682" s="80">
        <v>36</v>
      </c>
      <c r="F682" s="125">
        <v>215000.5</v>
      </c>
      <c r="G682" s="80">
        <f t="shared" si="6"/>
        <v>7740018</v>
      </c>
      <c r="H682" s="80"/>
      <c r="I682" s="80"/>
      <c r="J682" s="126"/>
      <c r="K682" s="125"/>
    </row>
    <row r="683" spans="1:11" ht="16.5" x14ac:dyDescent="0.3">
      <c r="A683" s="135"/>
      <c r="B683" s="132"/>
      <c r="C683" s="126"/>
      <c r="D683" s="134" t="s">
        <v>109</v>
      </c>
      <c r="E683" s="80">
        <v>24</v>
      </c>
      <c r="F683" s="125">
        <v>230000.1</v>
      </c>
      <c r="G683" s="80">
        <f t="shared" si="6"/>
        <v>5520002.4000000004</v>
      </c>
      <c r="H683" s="80"/>
      <c r="I683" s="80"/>
      <c r="J683" s="126"/>
      <c r="K683" s="125"/>
    </row>
    <row r="684" spans="1:11" ht="16.5" x14ac:dyDescent="0.3">
      <c r="A684" s="135"/>
      <c r="B684" s="132"/>
      <c r="C684" s="126"/>
      <c r="D684" s="134" t="s">
        <v>887</v>
      </c>
      <c r="E684" s="80">
        <v>24</v>
      </c>
      <c r="F684" s="125">
        <v>230000.1</v>
      </c>
      <c r="G684" s="80">
        <f t="shared" si="6"/>
        <v>5520002.4000000004</v>
      </c>
      <c r="H684" s="80">
        <f>SUM(G682:G684)</f>
        <v>18780022.800000001</v>
      </c>
      <c r="I684" s="80" t="s">
        <v>1756</v>
      </c>
      <c r="J684" s="126"/>
      <c r="K684" s="125"/>
    </row>
    <row r="685" spans="1:11" ht="16.5" x14ac:dyDescent="0.3">
      <c r="A685" s="135"/>
      <c r="B685" s="132"/>
      <c r="C685" s="126"/>
      <c r="D685" s="134"/>
      <c r="E685" s="80"/>
      <c r="F685" s="125"/>
      <c r="G685" s="80">
        <f t="shared" si="6"/>
        <v>0</v>
      </c>
      <c r="H685" s="80"/>
      <c r="I685" s="80"/>
      <c r="J685" s="126"/>
      <c r="K685" s="125"/>
    </row>
    <row r="686" spans="1:11" ht="16.5" x14ac:dyDescent="0.3">
      <c r="A686" s="135">
        <v>43389</v>
      </c>
      <c r="B686" s="132" t="s">
        <v>2497</v>
      </c>
      <c r="C686" s="126" t="s">
        <v>820</v>
      </c>
      <c r="D686" s="134" t="s">
        <v>1094</v>
      </c>
      <c r="E686" s="80">
        <v>5</v>
      </c>
      <c r="F686" s="125">
        <v>215000.5</v>
      </c>
      <c r="G686" s="80">
        <f t="shared" si="6"/>
        <v>1075002.5</v>
      </c>
      <c r="H686" s="80"/>
      <c r="I686" s="80"/>
      <c r="J686" s="126"/>
      <c r="K686" s="125"/>
    </row>
    <row r="687" spans="1:11" ht="16.5" x14ac:dyDescent="0.3">
      <c r="A687" s="135"/>
      <c r="B687" s="132"/>
      <c r="C687" s="126"/>
      <c r="D687" s="134" t="s">
        <v>887</v>
      </c>
      <c r="E687" s="80">
        <v>4</v>
      </c>
      <c r="F687" s="125">
        <v>230000.1</v>
      </c>
      <c r="G687" s="80">
        <f t="shared" si="6"/>
        <v>920000.4</v>
      </c>
      <c r="H687" s="80">
        <f>SUM(G686:G687)</f>
        <v>1995002.9</v>
      </c>
      <c r="I687" s="80" t="s">
        <v>1215</v>
      </c>
      <c r="J687" s="126"/>
      <c r="K687" s="125"/>
    </row>
    <row r="688" spans="1:11" ht="16.5" x14ac:dyDescent="0.3">
      <c r="A688" s="135"/>
      <c r="B688" s="132"/>
      <c r="C688" s="126"/>
      <c r="D688" s="134"/>
      <c r="E688" s="80"/>
      <c r="F688" s="125"/>
      <c r="G688" s="80">
        <f t="shared" si="6"/>
        <v>0</v>
      </c>
      <c r="H688" s="80"/>
      <c r="I688" s="80"/>
      <c r="J688" s="126"/>
      <c r="K688" s="125"/>
    </row>
    <row r="689" spans="1:11" ht="16.5" x14ac:dyDescent="0.3">
      <c r="A689" s="135">
        <v>43389</v>
      </c>
      <c r="B689" s="132" t="s">
        <v>2498</v>
      </c>
      <c r="C689" s="126" t="s">
        <v>2499</v>
      </c>
      <c r="D689" s="134" t="s">
        <v>2482</v>
      </c>
      <c r="E689" s="80">
        <v>1</v>
      </c>
      <c r="F689" s="125">
        <v>204300.36</v>
      </c>
      <c r="G689" s="80">
        <f t="shared" si="6"/>
        <v>204300.36</v>
      </c>
      <c r="H689" s="80">
        <f>G689</f>
        <v>204300.36</v>
      </c>
      <c r="I689" s="80" t="s">
        <v>309</v>
      </c>
      <c r="J689" s="126"/>
      <c r="K689" s="125"/>
    </row>
    <row r="690" spans="1:11" ht="16.5" x14ac:dyDescent="0.3">
      <c r="A690" s="135"/>
      <c r="B690" s="132"/>
      <c r="C690" s="126"/>
      <c r="D690" s="134"/>
      <c r="E690" s="80"/>
      <c r="F690" s="125"/>
      <c r="G690" s="80">
        <f t="shared" si="6"/>
        <v>0</v>
      </c>
      <c r="H690" s="80"/>
      <c r="I690" s="80"/>
      <c r="J690" s="126"/>
      <c r="K690" s="125"/>
    </row>
    <row r="691" spans="1:11" ht="16.5" x14ac:dyDescent="0.3">
      <c r="A691" s="135">
        <v>43389</v>
      </c>
      <c r="B691" s="132" t="s">
        <v>2500</v>
      </c>
      <c r="C691" s="126" t="s">
        <v>2501</v>
      </c>
      <c r="D691" s="134" t="s">
        <v>31</v>
      </c>
      <c r="E691" s="80">
        <v>1</v>
      </c>
      <c r="F691" s="125">
        <v>558600</v>
      </c>
      <c r="G691" s="80">
        <f t="shared" si="6"/>
        <v>558600</v>
      </c>
      <c r="H691" s="80">
        <f>G691</f>
        <v>558600</v>
      </c>
      <c r="I691" s="80" t="s">
        <v>312</v>
      </c>
      <c r="J691" s="126"/>
      <c r="K691" s="125"/>
    </row>
    <row r="692" spans="1:11" ht="16.5" x14ac:dyDescent="0.3">
      <c r="A692" s="135"/>
      <c r="B692" s="132"/>
      <c r="C692" s="126"/>
      <c r="D692" s="134"/>
      <c r="E692" s="80"/>
      <c r="F692" s="125"/>
      <c r="G692" s="80">
        <f t="shared" si="6"/>
        <v>0</v>
      </c>
      <c r="H692" s="80"/>
      <c r="I692" s="80"/>
      <c r="J692" s="126"/>
      <c r="K692" s="125"/>
    </row>
    <row r="693" spans="1:11" ht="16.5" x14ac:dyDescent="0.3">
      <c r="A693" s="137">
        <v>43389</v>
      </c>
      <c r="B693" s="138" t="s">
        <v>2502</v>
      </c>
      <c r="C693" s="139" t="s">
        <v>1460</v>
      </c>
      <c r="D693" s="140" t="s">
        <v>28</v>
      </c>
      <c r="E693" s="86">
        <v>6</v>
      </c>
      <c r="F693" s="141">
        <v>574750</v>
      </c>
      <c r="G693" s="86">
        <f t="shared" si="6"/>
        <v>3448500</v>
      </c>
      <c r="H693" s="86"/>
      <c r="I693" s="80"/>
      <c r="J693" s="126"/>
      <c r="K693" s="125"/>
    </row>
    <row r="694" spans="1:11" ht="16.5" x14ac:dyDescent="0.3">
      <c r="A694" s="137"/>
      <c r="B694" s="138"/>
      <c r="C694" s="139"/>
      <c r="D694" s="140" t="s">
        <v>1325</v>
      </c>
      <c r="E694" s="86">
        <v>2</v>
      </c>
      <c r="F694" s="141">
        <v>637450</v>
      </c>
      <c r="G694" s="86">
        <f t="shared" si="6"/>
        <v>1274900</v>
      </c>
      <c r="H694" s="86"/>
      <c r="I694" s="80"/>
      <c r="J694" s="126"/>
      <c r="K694" s="125"/>
    </row>
    <row r="695" spans="1:11" ht="16.5" x14ac:dyDescent="0.3">
      <c r="A695" s="137"/>
      <c r="B695" s="138"/>
      <c r="C695" s="139"/>
      <c r="D695" s="140" t="s">
        <v>887</v>
      </c>
      <c r="E695" s="86">
        <v>24</v>
      </c>
      <c r="F695" s="141">
        <v>230000.1</v>
      </c>
      <c r="G695" s="86">
        <f t="shared" si="6"/>
        <v>5520002.4000000004</v>
      </c>
      <c r="H695" s="86">
        <f>SUM(G693:G695)</f>
        <v>10243402.4</v>
      </c>
      <c r="I695" s="80" t="s">
        <v>309</v>
      </c>
      <c r="J695" s="126"/>
      <c r="K695" s="125"/>
    </row>
    <row r="696" spans="1:11" ht="16.5" x14ac:dyDescent="0.3">
      <c r="A696" s="135"/>
      <c r="B696" s="132"/>
      <c r="C696" s="126"/>
      <c r="D696" s="134"/>
      <c r="E696" s="80"/>
      <c r="F696" s="125"/>
      <c r="G696" s="80">
        <f t="shared" si="6"/>
        <v>0</v>
      </c>
      <c r="H696" s="80"/>
      <c r="I696" s="80"/>
      <c r="J696" s="126"/>
      <c r="K696" s="125"/>
    </row>
    <row r="697" spans="1:11" ht="16.5" x14ac:dyDescent="0.3">
      <c r="A697" s="135">
        <v>43389</v>
      </c>
      <c r="B697" s="132" t="s">
        <v>2503</v>
      </c>
      <c r="C697" s="126" t="s">
        <v>1019</v>
      </c>
      <c r="D697" s="134" t="s">
        <v>887</v>
      </c>
      <c r="E697" s="80">
        <v>4</v>
      </c>
      <c r="F697" s="125">
        <v>230000.1</v>
      </c>
      <c r="G697" s="80">
        <f t="shared" si="6"/>
        <v>920000.4</v>
      </c>
      <c r="H697" s="80">
        <f>G697</f>
        <v>920000.4</v>
      </c>
      <c r="I697" s="80" t="s">
        <v>309</v>
      </c>
      <c r="J697" s="126"/>
      <c r="K697" s="125"/>
    </row>
    <row r="698" spans="1:11" ht="16.5" x14ac:dyDescent="0.3">
      <c r="A698" s="135"/>
      <c r="B698" s="132"/>
      <c r="C698" s="126"/>
      <c r="D698" s="134"/>
      <c r="E698" s="80"/>
      <c r="F698" s="125"/>
      <c r="G698" s="80">
        <f t="shared" si="6"/>
        <v>0</v>
      </c>
      <c r="H698" s="80"/>
      <c r="I698" s="80"/>
      <c r="J698" s="126"/>
      <c r="K698" s="125"/>
    </row>
    <row r="699" spans="1:11" ht="16.5" x14ac:dyDescent="0.3">
      <c r="A699" s="135">
        <v>43389</v>
      </c>
      <c r="B699" s="132" t="s">
        <v>2504</v>
      </c>
      <c r="C699" s="126" t="s">
        <v>44</v>
      </c>
      <c r="D699" s="134" t="s">
        <v>1094</v>
      </c>
      <c r="E699" s="80">
        <v>3</v>
      </c>
      <c r="F699" s="125">
        <v>215000.5</v>
      </c>
      <c r="G699" s="80">
        <f t="shared" si="6"/>
        <v>645001.5</v>
      </c>
      <c r="H699" s="80">
        <f>G699</f>
        <v>645001.5</v>
      </c>
      <c r="I699" s="80" t="s">
        <v>309</v>
      </c>
      <c r="J699" s="126"/>
      <c r="K699" s="125"/>
    </row>
    <row r="700" spans="1:11" ht="16.5" x14ac:dyDescent="0.3">
      <c r="A700" s="135"/>
      <c r="B700" s="132"/>
      <c r="C700" s="126"/>
      <c r="D700" s="134"/>
      <c r="E700" s="80"/>
      <c r="F700" s="125"/>
      <c r="G700" s="80">
        <f t="shared" si="6"/>
        <v>0</v>
      </c>
      <c r="H700" s="80"/>
      <c r="I700" s="80"/>
      <c r="J700" s="126"/>
      <c r="K700" s="125"/>
    </row>
    <row r="701" spans="1:11" ht="16.5" x14ac:dyDescent="0.3">
      <c r="A701" s="135">
        <v>43389</v>
      </c>
      <c r="B701" s="132" t="s">
        <v>2505</v>
      </c>
      <c r="C701" s="126" t="s">
        <v>170</v>
      </c>
      <c r="D701" s="134" t="s">
        <v>109</v>
      </c>
      <c r="E701" s="80">
        <v>3</v>
      </c>
      <c r="F701" s="125">
        <v>230000.1</v>
      </c>
      <c r="G701" s="80">
        <f t="shared" si="6"/>
        <v>690000.3</v>
      </c>
      <c r="H701" s="80">
        <f>G701</f>
        <v>690000.3</v>
      </c>
      <c r="I701" s="80" t="s">
        <v>309</v>
      </c>
      <c r="J701" s="126"/>
      <c r="K701" s="125"/>
    </row>
    <row r="702" spans="1:11" ht="16.5" x14ac:dyDescent="0.3">
      <c r="A702" s="135"/>
      <c r="B702" s="132"/>
      <c r="C702" s="126"/>
      <c r="D702" s="134"/>
      <c r="E702" s="80"/>
      <c r="F702" s="125"/>
      <c r="G702" s="80">
        <f t="shared" si="6"/>
        <v>0</v>
      </c>
      <c r="H702" s="80"/>
      <c r="I702" s="80"/>
      <c r="J702" s="126"/>
      <c r="K702" s="125"/>
    </row>
    <row r="703" spans="1:11" ht="16.5" x14ac:dyDescent="0.3">
      <c r="A703" s="135">
        <v>43389</v>
      </c>
      <c r="B703" s="132" t="s">
        <v>2506</v>
      </c>
      <c r="C703" s="126" t="s">
        <v>2507</v>
      </c>
      <c r="D703" s="134" t="s">
        <v>2508</v>
      </c>
      <c r="E703" s="80">
        <v>1</v>
      </c>
      <c r="F703" s="125">
        <v>391399.52500000002</v>
      </c>
      <c r="G703" s="80">
        <f t="shared" si="6"/>
        <v>391399.52500000002</v>
      </c>
      <c r="H703" s="80"/>
      <c r="I703" s="80"/>
      <c r="J703" s="126"/>
      <c r="K703" s="125"/>
    </row>
    <row r="704" spans="1:11" ht="16.5" x14ac:dyDescent="0.3">
      <c r="A704" s="135"/>
      <c r="B704" s="132"/>
      <c r="C704" s="126"/>
      <c r="D704" s="134" t="s">
        <v>1755</v>
      </c>
      <c r="E704" s="80">
        <v>1</v>
      </c>
      <c r="F704" s="125">
        <v>165000</v>
      </c>
      <c r="G704" s="80">
        <f t="shared" si="6"/>
        <v>165000</v>
      </c>
      <c r="H704" s="80"/>
      <c r="I704" s="80"/>
      <c r="J704" s="126"/>
      <c r="K704" s="125"/>
    </row>
    <row r="705" spans="1:11" ht="16.5" x14ac:dyDescent="0.3">
      <c r="A705" s="135"/>
      <c r="B705" s="132"/>
      <c r="C705" s="126"/>
      <c r="D705" s="134" t="s">
        <v>1549</v>
      </c>
      <c r="E705" s="80">
        <v>1</v>
      </c>
      <c r="F705" s="125">
        <v>165000</v>
      </c>
      <c r="G705" s="80">
        <f t="shared" si="6"/>
        <v>165000</v>
      </c>
      <c r="H705" s="80"/>
      <c r="I705" s="80"/>
      <c r="J705" s="126"/>
      <c r="K705" s="125"/>
    </row>
    <row r="706" spans="1:11" ht="16.5" x14ac:dyDescent="0.3">
      <c r="A706" s="135"/>
      <c r="B706" s="132"/>
      <c r="C706" s="126"/>
      <c r="D706" s="134" t="s">
        <v>2509</v>
      </c>
      <c r="E706" s="80">
        <v>1</v>
      </c>
      <c r="F706" s="125">
        <v>219450</v>
      </c>
      <c r="G706" s="80">
        <f t="shared" si="6"/>
        <v>219450</v>
      </c>
      <c r="H706" s="80"/>
      <c r="I706" s="80"/>
      <c r="J706" s="126"/>
      <c r="K706" s="125"/>
    </row>
    <row r="707" spans="1:11" ht="16.5" x14ac:dyDescent="0.3">
      <c r="A707" s="135"/>
      <c r="B707" s="132"/>
      <c r="C707" s="126"/>
      <c r="D707" s="134" t="s">
        <v>2510</v>
      </c>
      <c r="E707" s="80">
        <v>1</v>
      </c>
      <c r="F707" s="125">
        <v>165000</v>
      </c>
      <c r="G707" s="80">
        <f t="shared" si="6"/>
        <v>165000</v>
      </c>
      <c r="H707" s="80"/>
      <c r="I707" s="80"/>
      <c r="J707" s="126"/>
      <c r="K707" s="125"/>
    </row>
    <row r="708" spans="1:11" ht="16.5" x14ac:dyDescent="0.3">
      <c r="A708" s="135"/>
      <c r="B708" s="132"/>
      <c r="C708" s="126"/>
      <c r="D708" s="134" t="s">
        <v>1937</v>
      </c>
      <c r="E708" s="80">
        <v>1</v>
      </c>
      <c r="F708" s="125">
        <v>171000.5</v>
      </c>
      <c r="G708" s="80">
        <f t="shared" si="6"/>
        <v>171000.5</v>
      </c>
      <c r="H708" s="80"/>
      <c r="I708" s="80"/>
      <c r="J708" s="126"/>
      <c r="K708" s="125"/>
    </row>
    <row r="709" spans="1:11" ht="16.5" x14ac:dyDescent="0.3">
      <c r="A709" s="135"/>
      <c r="B709" s="132"/>
      <c r="C709" s="126"/>
      <c r="D709" s="134" t="s">
        <v>2511</v>
      </c>
      <c r="E709" s="80">
        <v>1</v>
      </c>
      <c r="F709" s="125">
        <v>219450</v>
      </c>
      <c r="G709" s="80">
        <f t="shared" si="6"/>
        <v>219450</v>
      </c>
      <c r="H709" s="80">
        <f>SUM(G703:G709)</f>
        <v>1496300.0249999999</v>
      </c>
      <c r="I709" s="80" t="s">
        <v>309</v>
      </c>
      <c r="J709" s="126"/>
      <c r="K709" s="125"/>
    </row>
    <row r="710" spans="1:11" ht="16.5" x14ac:dyDescent="0.3">
      <c r="A710" s="135"/>
      <c r="B710" s="132"/>
      <c r="C710" s="126"/>
      <c r="D710" s="134"/>
      <c r="E710" s="80"/>
      <c r="F710" s="125"/>
      <c r="G710" s="80">
        <f t="shared" si="6"/>
        <v>0</v>
      </c>
      <c r="H710" s="80"/>
      <c r="I710" s="80"/>
      <c r="J710" s="126"/>
      <c r="K710" s="125"/>
    </row>
    <row r="711" spans="1:11" ht="16.5" x14ac:dyDescent="0.3">
      <c r="A711" s="135">
        <v>43389</v>
      </c>
      <c r="B711" s="132" t="s">
        <v>2512</v>
      </c>
      <c r="C711" s="126" t="s">
        <v>2513</v>
      </c>
      <c r="D711" s="134" t="s">
        <v>1094</v>
      </c>
      <c r="E711" s="80">
        <v>4</v>
      </c>
      <c r="F711" s="125">
        <v>215000.5</v>
      </c>
      <c r="G711" s="80">
        <f t="shared" si="6"/>
        <v>860002</v>
      </c>
      <c r="H711" s="80">
        <f>G711</f>
        <v>860002</v>
      </c>
      <c r="I711" s="80" t="s">
        <v>315</v>
      </c>
      <c r="J711" s="126"/>
      <c r="K711" s="125"/>
    </row>
    <row r="712" spans="1:11" ht="16.5" x14ac:dyDescent="0.3">
      <c r="A712" s="135"/>
      <c r="B712" s="132"/>
      <c r="C712" s="126"/>
      <c r="D712" s="134"/>
      <c r="E712" s="80"/>
      <c r="F712" s="125"/>
      <c r="G712" s="80">
        <f t="shared" si="6"/>
        <v>0</v>
      </c>
      <c r="H712" s="80"/>
      <c r="I712" s="80"/>
      <c r="J712" s="126"/>
      <c r="K712" s="125"/>
    </row>
    <row r="713" spans="1:11" ht="16.5" x14ac:dyDescent="0.3">
      <c r="A713" s="135">
        <v>43389</v>
      </c>
      <c r="B713" s="132" t="s">
        <v>2514</v>
      </c>
      <c r="C713" s="126" t="s">
        <v>38</v>
      </c>
      <c r="D713" s="134" t="s">
        <v>1094</v>
      </c>
      <c r="E713" s="80">
        <v>72</v>
      </c>
      <c r="F713" s="125">
        <v>215000.5</v>
      </c>
      <c r="G713" s="80">
        <f t="shared" si="6"/>
        <v>15480036</v>
      </c>
      <c r="H713" s="80">
        <f>G713</f>
        <v>15480036</v>
      </c>
      <c r="I713" s="80" t="s">
        <v>310</v>
      </c>
      <c r="J713" s="126"/>
      <c r="K713" s="125"/>
    </row>
    <row r="714" spans="1:11" ht="16.5" x14ac:dyDescent="0.3">
      <c r="A714" s="135"/>
      <c r="B714" s="132"/>
      <c r="C714" s="126"/>
      <c r="D714" s="134"/>
      <c r="E714" s="80"/>
      <c r="F714" s="125"/>
      <c r="G714" s="80">
        <f t="shared" si="6"/>
        <v>0</v>
      </c>
      <c r="H714" s="80"/>
      <c r="I714" s="80"/>
      <c r="J714" s="126"/>
      <c r="K714" s="125"/>
    </row>
    <row r="715" spans="1:11" ht="16.5" x14ac:dyDescent="0.3">
      <c r="A715" s="135">
        <v>43389</v>
      </c>
      <c r="B715" s="132" t="s">
        <v>2515</v>
      </c>
      <c r="C715" s="126" t="s">
        <v>30</v>
      </c>
      <c r="D715" s="134" t="s">
        <v>31</v>
      </c>
      <c r="E715" s="80">
        <v>2</v>
      </c>
      <c r="F715" s="125">
        <v>529199.55000000005</v>
      </c>
      <c r="G715" s="80">
        <f t="shared" si="6"/>
        <v>1058399.1000000001</v>
      </c>
      <c r="H715" s="80"/>
      <c r="I715" s="80"/>
      <c r="J715" s="126"/>
      <c r="K715" s="125"/>
    </row>
    <row r="716" spans="1:11" ht="16.5" x14ac:dyDescent="0.3">
      <c r="A716" s="135"/>
      <c r="B716" s="132"/>
      <c r="C716" s="126"/>
      <c r="D716" s="134" t="s">
        <v>20</v>
      </c>
      <c r="E716" s="80">
        <v>3</v>
      </c>
      <c r="F716" s="125">
        <v>544500</v>
      </c>
      <c r="G716" s="80">
        <f t="shared" si="6"/>
        <v>1633500</v>
      </c>
      <c r="H716" s="80">
        <f>SUM(G715:G716)</f>
        <v>2691899.1</v>
      </c>
      <c r="I716" s="80" t="s">
        <v>309</v>
      </c>
      <c r="J716" s="126"/>
      <c r="K716" s="125"/>
    </row>
    <row r="717" spans="1:11" ht="16.5" x14ac:dyDescent="0.3">
      <c r="A717" s="135"/>
      <c r="B717" s="132"/>
      <c r="C717" s="126"/>
      <c r="D717" s="134"/>
      <c r="E717" s="80"/>
      <c r="F717" s="125"/>
      <c r="G717" s="80">
        <f t="shared" si="6"/>
        <v>0</v>
      </c>
      <c r="H717" s="80"/>
      <c r="I717" s="80"/>
      <c r="J717" s="126"/>
      <c r="K717" s="125"/>
    </row>
    <row r="718" spans="1:11" ht="16.5" x14ac:dyDescent="0.3">
      <c r="A718" s="135">
        <v>43389</v>
      </c>
      <c r="B718" s="132" t="s">
        <v>2516</v>
      </c>
      <c r="C718" s="126" t="s">
        <v>2517</v>
      </c>
      <c r="D718" s="134" t="s">
        <v>2482</v>
      </c>
      <c r="E718" s="80">
        <v>24</v>
      </c>
      <c r="F718" s="125">
        <v>204300.4</v>
      </c>
      <c r="G718" s="80">
        <f t="shared" si="6"/>
        <v>4903209.5999999996</v>
      </c>
      <c r="H718" s="80">
        <f>G718</f>
        <v>4903209.5999999996</v>
      </c>
      <c r="I718" s="80" t="s">
        <v>309</v>
      </c>
      <c r="J718" s="126"/>
      <c r="K718" s="125"/>
    </row>
    <row r="719" spans="1:11" ht="16.5" x14ac:dyDescent="0.3">
      <c r="A719" s="135"/>
      <c r="B719" s="132"/>
      <c r="C719" s="126"/>
      <c r="D719" s="134"/>
      <c r="E719" s="80"/>
      <c r="F719" s="125"/>
      <c r="G719" s="80">
        <f t="shared" si="6"/>
        <v>0</v>
      </c>
      <c r="H719" s="80"/>
      <c r="I719" s="80"/>
      <c r="J719" s="126"/>
      <c r="K719" s="125"/>
    </row>
    <row r="720" spans="1:11" ht="16.5" x14ac:dyDescent="0.3">
      <c r="A720" s="135">
        <v>43389</v>
      </c>
      <c r="B720" s="132" t="s">
        <v>2518</v>
      </c>
      <c r="C720" s="126" t="s">
        <v>2086</v>
      </c>
      <c r="D720" s="134" t="s">
        <v>28</v>
      </c>
      <c r="E720" s="80">
        <v>1</v>
      </c>
      <c r="F720" s="125">
        <v>574750</v>
      </c>
      <c r="G720" s="80">
        <f t="shared" si="6"/>
        <v>574750</v>
      </c>
      <c r="H720" s="80">
        <f>G720</f>
        <v>574750</v>
      </c>
      <c r="I720" s="80" t="s">
        <v>1756</v>
      </c>
      <c r="J720" s="126"/>
      <c r="K720" s="125"/>
    </row>
    <row r="721" spans="1:11" ht="16.5" x14ac:dyDescent="0.3">
      <c r="A721" s="135"/>
      <c r="B721" s="132"/>
      <c r="C721" s="126"/>
      <c r="D721" s="134"/>
      <c r="E721" s="80"/>
      <c r="F721" s="125"/>
      <c r="G721" s="80">
        <f t="shared" si="6"/>
        <v>0</v>
      </c>
      <c r="H721" s="80"/>
      <c r="I721" s="80"/>
      <c r="J721" s="126"/>
      <c r="K721" s="125"/>
    </row>
    <row r="722" spans="1:11" ht="16.5" x14ac:dyDescent="0.3">
      <c r="A722" s="135">
        <v>43389</v>
      </c>
      <c r="B722" s="132" t="s">
        <v>2519</v>
      </c>
      <c r="C722" s="126" t="s">
        <v>2153</v>
      </c>
      <c r="D722" s="134" t="s">
        <v>2154</v>
      </c>
      <c r="E722" s="80">
        <v>3</v>
      </c>
      <c r="F722" s="125">
        <v>804999.8</v>
      </c>
      <c r="G722" s="80">
        <f t="shared" si="6"/>
        <v>2414999.4000000004</v>
      </c>
      <c r="H722" s="80">
        <f>G722</f>
        <v>2414999.4000000004</v>
      </c>
      <c r="I722" s="80" t="s">
        <v>1216</v>
      </c>
      <c r="J722" s="126"/>
      <c r="K722" s="125"/>
    </row>
    <row r="723" spans="1:11" ht="16.5" x14ac:dyDescent="0.3">
      <c r="A723" s="135"/>
      <c r="B723" s="132"/>
      <c r="C723" s="126"/>
      <c r="D723" s="134"/>
      <c r="E723" s="80"/>
      <c r="F723" s="125"/>
      <c r="G723" s="80">
        <f t="shared" si="6"/>
        <v>0</v>
      </c>
      <c r="H723" s="80"/>
      <c r="I723" s="80"/>
      <c r="J723" s="126"/>
      <c r="K723" s="125"/>
    </row>
    <row r="724" spans="1:11" ht="16.5" x14ac:dyDescent="0.3">
      <c r="A724" s="135">
        <v>43389</v>
      </c>
      <c r="B724" s="132" t="s">
        <v>2520</v>
      </c>
      <c r="C724" s="126" t="s">
        <v>1769</v>
      </c>
      <c r="D724" s="134" t="s">
        <v>1772</v>
      </c>
      <c r="E724" s="80">
        <v>12</v>
      </c>
      <c r="F724" s="125">
        <v>250199.7</v>
      </c>
      <c r="G724" s="80">
        <f t="shared" si="6"/>
        <v>3002396.4000000004</v>
      </c>
      <c r="H724" s="80">
        <f>G724</f>
        <v>3002396.4000000004</v>
      </c>
      <c r="I724" s="80" t="s">
        <v>309</v>
      </c>
      <c r="J724" s="126"/>
      <c r="K724" s="125"/>
    </row>
    <row r="725" spans="1:11" ht="16.5" x14ac:dyDescent="0.3">
      <c r="A725" s="135"/>
      <c r="B725" s="132"/>
      <c r="C725" s="126"/>
      <c r="D725" s="134"/>
      <c r="E725" s="80"/>
      <c r="F725" s="125"/>
      <c r="G725" s="80">
        <f t="shared" si="6"/>
        <v>0</v>
      </c>
      <c r="H725" s="80"/>
      <c r="I725" s="80"/>
      <c r="J725" s="126"/>
      <c r="K725" s="125"/>
    </row>
    <row r="726" spans="1:11" ht="16.5" x14ac:dyDescent="0.3">
      <c r="A726" s="135">
        <v>43389</v>
      </c>
      <c r="B726" s="132" t="s">
        <v>2521</v>
      </c>
      <c r="C726" s="126" t="s">
        <v>2491</v>
      </c>
      <c r="D726" s="134" t="s">
        <v>1094</v>
      </c>
      <c r="E726" s="80">
        <v>1</v>
      </c>
      <c r="F726" s="125">
        <v>215000.5</v>
      </c>
      <c r="G726" s="80">
        <f t="shared" si="6"/>
        <v>215000.5</v>
      </c>
      <c r="H726" s="80">
        <f>G726</f>
        <v>215000.5</v>
      </c>
      <c r="I726" s="80" t="s">
        <v>1215</v>
      </c>
      <c r="J726" s="126"/>
      <c r="K726" s="125"/>
    </row>
    <row r="727" spans="1:11" ht="16.5" x14ac:dyDescent="0.3">
      <c r="A727" s="135"/>
      <c r="B727" s="132"/>
      <c r="C727" s="126"/>
      <c r="D727" s="134"/>
      <c r="E727" s="80"/>
      <c r="F727" s="125"/>
      <c r="G727" s="80">
        <f t="shared" si="6"/>
        <v>0</v>
      </c>
      <c r="H727" s="80"/>
      <c r="I727" s="80"/>
      <c r="J727" s="126"/>
      <c r="K727" s="125"/>
    </row>
    <row r="728" spans="1:11" ht="16.5" x14ac:dyDescent="0.3">
      <c r="A728" s="135">
        <v>43389</v>
      </c>
      <c r="B728" s="132" t="s">
        <v>2522</v>
      </c>
      <c r="C728" s="126" t="s">
        <v>811</v>
      </c>
      <c r="D728" s="134" t="s">
        <v>2523</v>
      </c>
      <c r="E728" s="80">
        <v>1</v>
      </c>
      <c r="F728" s="125">
        <v>571000.1</v>
      </c>
      <c r="G728" s="80">
        <f t="shared" si="6"/>
        <v>571000.1</v>
      </c>
      <c r="H728" s="80">
        <f>G728</f>
        <v>571000.1</v>
      </c>
      <c r="I728" s="80" t="s">
        <v>1215</v>
      </c>
      <c r="J728" s="126"/>
      <c r="K728" s="125"/>
    </row>
    <row r="729" spans="1:11" ht="16.5" x14ac:dyDescent="0.3">
      <c r="A729" s="135"/>
      <c r="B729" s="132"/>
      <c r="C729" s="126"/>
      <c r="D729" s="134"/>
      <c r="E729" s="80"/>
      <c r="F729" s="125"/>
      <c r="G729" s="80">
        <f t="shared" si="6"/>
        <v>0</v>
      </c>
      <c r="H729" s="80"/>
      <c r="I729" s="80"/>
      <c r="J729" s="126"/>
      <c r="K729" s="125"/>
    </row>
    <row r="730" spans="1:11" ht="16.5" x14ac:dyDescent="0.3">
      <c r="A730" s="135">
        <v>43389</v>
      </c>
      <c r="B730" s="132" t="s">
        <v>2525</v>
      </c>
      <c r="C730" s="126" t="s">
        <v>2006</v>
      </c>
      <c r="D730" s="134" t="s">
        <v>2526</v>
      </c>
      <c r="E730" s="80">
        <v>1</v>
      </c>
      <c r="F730" s="125">
        <v>571000.1</v>
      </c>
      <c r="G730" s="80">
        <f t="shared" si="6"/>
        <v>571000.1</v>
      </c>
      <c r="H730" s="80"/>
      <c r="I730" s="80"/>
      <c r="J730" s="126"/>
      <c r="K730" s="125"/>
    </row>
    <row r="731" spans="1:11" ht="16.5" x14ac:dyDescent="0.3">
      <c r="A731" s="135"/>
      <c r="B731" s="132"/>
      <c r="C731" s="126"/>
      <c r="D731" s="134" t="s">
        <v>1857</v>
      </c>
      <c r="E731" s="80">
        <v>1</v>
      </c>
      <c r="F731" s="125">
        <v>770999.9</v>
      </c>
      <c r="G731" s="80">
        <f t="shared" si="6"/>
        <v>770999.9</v>
      </c>
      <c r="H731" s="80"/>
      <c r="I731" s="80"/>
      <c r="J731" s="126"/>
      <c r="K731" s="125"/>
    </row>
    <row r="732" spans="1:11" ht="16.5" x14ac:dyDescent="0.3">
      <c r="A732" s="135"/>
      <c r="B732" s="132"/>
      <c r="C732" s="126"/>
      <c r="D732" s="134" t="s">
        <v>2527</v>
      </c>
      <c r="E732" s="80">
        <v>1</v>
      </c>
      <c r="F732" s="125">
        <v>704999.9</v>
      </c>
      <c r="G732" s="80">
        <f t="shared" si="6"/>
        <v>704999.9</v>
      </c>
      <c r="H732" s="80">
        <f>SUM(G730:G732)</f>
        <v>2046999.9</v>
      </c>
      <c r="I732" s="80" t="s">
        <v>1215</v>
      </c>
      <c r="J732" s="126"/>
      <c r="K732" s="125"/>
    </row>
    <row r="733" spans="1:11" ht="16.5" x14ac:dyDescent="0.3">
      <c r="A733" s="135"/>
      <c r="B733" s="132"/>
      <c r="C733" s="126"/>
      <c r="D733" s="134"/>
      <c r="E733" s="80"/>
      <c r="F733" s="125"/>
      <c r="G733" s="80">
        <f t="shared" si="6"/>
        <v>0</v>
      </c>
      <c r="H733" s="80"/>
      <c r="I733" s="80"/>
      <c r="J733" s="126"/>
      <c r="K733" s="125"/>
    </row>
    <row r="734" spans="1:11" ht="16.5" x14ac:dyDescent="0.3">
      <c r="A734" s="135">
        <v>43389</v>
      </c>
      <c r="B734" s="132" t="s">
        <v>2528</v>
      </c>
      <c r="C734" s="126" t="s">
        <v>2006</v>
      </c>
      <c r="D734" s="134" t="s">
        <v>1775</v>
      </c>
      <c r="E734" s="80">
        <v>4</v>
      </c>
      <c r="F734" s="125">
        <v>244999.7</v>
      </c>
      <c r="G734" s="80">
        <f t="shared" si="6"/>
        <v>979998.8</v>
      </c>
      <c r="H734" s="80"/>
      <c r="I734" s="80"/>
      <c r="J734" s="126"/>
      <c r="K734" s="125"/>
    </row>
    <row r="735" spans="1:11" ht="16.5" x14ac:dyDescent="0.3">
      <c r="A735" s="135"/>
      <c r="B735" s="132"/>
      <c r="C735" s="126"/>
      <c r="D735" s="134" t="s">
        <v>1314</v>
      </c>
      <c r="E735" s="80">
        <v>2</v>
      </c>
      <c r="F735" s="125">
        <v>244999.7</v>
      </c>
      <c r="G735" s="80">
        <f t="shared" si="6"/>
        <v>489999.4</v>
      </c>
      <c r="H735" s="80">
        <f>SUM(G734:G735)</f>
        <v>1469998.2000000002</v>
      </c>
      <c r="I735" s="80" t="s">
        <v>1215</v>
      </c>
      <c r="J735" s="126"/>
      <c r="K735" s="125"/>
    </row>
    <row r="736" spans="1:11" ht="16.5" x14ac:dyDescent="0.3">
      <c r="A736" s="135"/>
      <c r="B736" s="132"/>
      <c r="C736" s="126"/>
      <c r="D736" s="134"/>
      <c r="E736" s="80"/>
      <c r="F736" s="125"/>
      <c r="G736" s="80">
        <f t="shared" si="6"/>
        <v>0</v>
      </c>
      <c r="H736" s="80"/>
      <c r="I736" s="80"/>
      <c r="J736" s="126"/>
      <c r="K736" s="125"/>
    </row>
    <row r="737" spans="1:11" ht="16.5" x14ac:dyDescent="0.3">
      <c r="A737" s="137">
        <v>43390</v>
      </c>
      <c r="B737" s="138" t="s">
        <v>2529</v>
      </c>
      <c r="C737" s="139" t="s">
        <v>1957</v>
      </c>
      <c r="D737" s="140" t="s">
        <v>2547</v>
      </c>
      <c r="E737" s="86">
        <v>3</v>
      </c>
      <c r="F737" s="141">
        <v>283099.90500000003</v>
      </c>
      <c r="G737" s="86">
        <f t="shared" si="6"/>
        <v>849299.71500000008</v>
      </c>
      <c r="H737" s="86">
        <f>G737</f>
        <v>849299.71500000008</v>
      </c>
      <c r="I737" s="80" t="s">
        <v>309</v>
      </c>
      <c r="J737" s="126"/>
      <c r="K737" s="125"/>
    </row>
    <row r="738" spans="1:11" ht="16.5" x14ac:dyDescent="0.3">
      <c r="A738" s="135"/>
      <c r="B738" s="132"/>
      <c r="C738" s="126"/>
      <c r="D738" s="134"/>
      <c r="E738" s="80"/>
      <c r="F738" s="125"/>
      <c r="G738" s="80">
        <f t="shared" si="6"/>
        <v>0</v>
      </c>
      <c r="H738" s="80"/>
      <c r="I738" s="80"/>
      <c r="J738" s="126"/>
      <c r="K738" s="125"/>
    </row>
    <row r="739" spans="1:11" ht="16.5" x14ac:dyDescent="0.3">
      <c r="A739" s="135">
        <v>43390</v>
      </c>
      <c r="B739" s="132" t="s">
        <v>2530</v>
      </c>
      <c r="C739" s="126" t="s">
        <v>648</v>
      </c>
      <c r="D739" s="134" t="s">
        <v>109</v>
      </c>
      <c r="E739" s="80">
        <v>4</v>
      </c>
      <c r="F739" s="125">
        <v>230000.1</v>
      </c>
      <c r="G739" s="80">
        <f t="shared" si="6"/>
        <v>920000.4</v>
      </c>
      <c r="H739" s="80"/>
      <c r="I739" s="80"/>
      <c r="J739" s="126"/>
      <c r="K739" s="125"/>
    </row>
    <row r="740" spans="1:11" ht="16.5" x14ac:dyDescent="0.3">
      <c r="A740" s="135"/>
      <c r="B740" s="132"/>
      <c r="C740" s="126"/>
      <c r="D740" s="134" t="s">
        <v>887</v>
      </c>
      <c r="E740" s="80">
        <v>2</v>
      </c>
      <c r="F740" s="125">
        <v>230000.1</v>
      </c>
      <c r="G740" s="80">
        <f t="shared" si="6"/>
        <v>460000.2</v>
      </c>
      <c r="H740" s="80"/>
      <c r="I740" s="80"/>
      <c r="J740" s="126"/>
      <c r="K740" s="125"/>
    </row>
    <row r="741" spans="1:11" ht="16.5" x14ac:dyDescent="0.3">
      <c r="A741" s="135"/>
      <c r="B741" s="132"/>
      <c r="C741" s="126"/>
      <c r="D741" s="134" t="s">
        <v>1094</v>
      </c>
      <c r="E741" s="80">
        <v>4</v>
      </c>
      <c r="F741" s="125">
        <v>215000.5</v>
      </c>
      <c r="G741" s="80">
        <f t="shared" si="6"/>
        <v>860002</v>
      </c>
      <c r="H741" s="80">
        <f>SUM(G739:G741)</f>
        <v>2240002.6</v>
      </c>
      <c r="I741" s="80" t="s">
        <v>674</v>
      </c>
      <c r="J741" s="126"/>
      <c r="K741" s="125"/>
    </row>
    <row r="742" spans="1:11" ht="16.5" x14ac:dyDescent="0.3">
      <c r="A742" s="135"/>
      <c r="B742" s="132"/>
      <c r="C742" s="126"/>
      <c r="D742" s="134"/>
      <c r="E742" s="80"/>
      <c r="F742" s="125"/>
      <c r="G742" s="80">
        <f t="shared" si="6"/>
        <v>0</v>
      </c>
      <c r="H742" s="80"/>
      <c r="I742" s="80"/>
      <c r="J742" s="126"/>
      <c r="K742" s="125"/>
    </row>
    <row r="743" spans="1:11" ht="16.5" x14ac:dyDescent="0.3">
      <c r="A743" s="135">
        <v>43390</v>
      </c>
      <c r="B743" s="132" t="s">
        <v>2531</v>
      </c>
      <c r="C743" s="126" t="s">
        <v>1403</v>
      </c>
      <c r="D743" s="134" t="s">
        <v>1094</v>
      </c>
      <c r="E743" s="80">
        <v>6</v>
      </c>
      <c r="F743" s="125">
        <v>215000.5</v>
      </c>
      <c r="G743" s="80">
        <f t="shared" si="6"/>
        <v>1290003</v>
      </c>
      <c r="H743" s="80">
        <f>G743</f>
        <v>1290003</v>
      </c>
      <c r="I743" s="80" t="s">
        <v>1216</v>
      </c>
      <c r="J743" s="126"/>
      <c r="K743" s="125"/>
    </row>
    <row r="744" spans="1:11" ht="16.5" x14ac:dyDescent="0.3">
      <c r="A744" s="135"/>
      <c r="B744" s="132"/>
      <c r="C744" s="126"/>
      <c r="D744" s="134"/>
      <c r="E744" s="80"/>
      <c r="F744" s="125"/>
      <c r="G744" s="80">
        <f t="shared" si="6"/>
        <v>0</v>
      </c>
      <c r="H744" s="80"/>
      <c r="I744" s="80"/>
      <c r="J744" s="126"/>
      <c r="K744" s="125"/>
    </row>
    <row r="745" spans="1:11" ht="16.5" x14ac:dyDescent="0.3">
      <c r="A745" s="135">
        <v>43390</v>
      </c>
      <c r="B745" s="132" t="s">
        <v>2532</v>
      </c>
      <c r="C745" s="126" t="s">
        <v>63</v>
      </c>
      <c r="D745" s="134" t="s">
        <v>28</v>
      </c>
      <c r="E745" s="80">
        <v>3</v>
      </c>
      <c r="F745" s="125">
        <v>544500</v>
      </c>
      <c r="G745" s="80">
        <f t="shared" si="6"/>
        <v>1633500</v>
      </c>
      <c r="H745" s="80"/>
      <c r="I745" s="80"/>
      <c r="J745" s="126"/>
      <c r="K745" s="125"/>
    </row>
    <row r="746" spans="1:11" ht="16.5" x14ac:dyDescent="0.3">
      <c r="A746" s="135"/>
      <c r="B746" s="132"/>
      <c r="C746" s="126"/>
      <c r="D746" s="134" t="s">
        <v>1094</v>
      </c>
      <c r="E746" s="80">
        <v>4</v>
      </c>
      <c r="F746" s="125">
        <v>215000.5</v>
      </c>
      <c r="G746" s="80">
        <f t="shared" si="6"/>
        <v>860002</v>
      </c>
      <c r="H746" s="80">
        <f>SUM(G745:G746)</f>
        <v>2493502</v>
      </c>
      <c r="I746" s="80" t="s">
        <v>309</v>
      </c>
      <c r="J746" s="126"/>
      <c r="K746" s="125"/>
    </row>
    <row r="747" spans="1:11" ht="16.5" x14ac:dyDescent="0.3">
      <c r="A747" s="135"/>
      <c r="B747" s="132"/>
      <c r="C747" s="126"/>
      <c r="D747" s="134"/>
      <c r="E747" s="80"/>
      <c r="F747" s="125"/>
      <c r="G747" s="80">
        <f t="shared" si="6"/>
        <v>0</v>
      </c>
      <c r="H747" s="80"/>
      <c r="I747" s="80"/>
      <c r="J747" s="126"/>
      <c r="K747" s="125"/>
    </row>
    <row r="748" spans="1:11" ht="16.5" x14ac:dyDescent="0.3">
      <c r="A748" s="135">
        <v>43390</v>
      </c>
      <c r="B748" s="132" t="s">
        <v>2533</v>
      </c>
      <c r="C748" s="126" t="s">
        <v>42</v>
      </c>
      <c r="D748" s="134" t="s">
        <v>1549</v>
      </c>
      <c r="E748" s="80">
        <v>2</v>
      </c>
      <c r="F748" s="125">
        <v>165000</v>
      </c>
      <c r="G748" s="80">
        <f t="shared" si="6"/>
        <v>330000</v>
      </c>
      <c r="H748" s="80">
        <f>G748</f>
        <v>330000</v>
      </c>
      <c r="I748" s="80" t="s">
        <v>1756</v>
      </c>
      <c r="J748" s="126"/>
      <c r="K748" s="125"/>
    </row>
    <row r="749" spans="1:11" ht="16.5" x14ac:dyDescent="0.3">
      <c r="A749" s="135"/>
      <c r="B749" s="132"/>
      <c r="C749" s="126"/>
      <c r="D749" s="134"/>
      <c r="E749" s="80"/>
      <c r="F749" s="125"/>
      <c r="G749" s="80">
        <f t="shared" si="6"/>
        <v>0</v>
      </c>
      <c r="H749" s="80"/>
      <c r="I749" s="80"/>
      <c r="J749" s="126"/>
      <c r="K749" s="125"/>
    </row>
    <row r="750" spans="1:11" ht="16.5" x14ac:dyDescent="0.3">
      <c r="A750" s="135">
        <v>43390</v>
      </c>
      <c r="B750" s="132" t="s">
        <v>2534</v>
      </c>
      <c r="C750" s="126" t="s">
        <v>2263</v>
      </c>
      <c r="D750" s="134" t="s">
        <v>1094</v>
      </c>
      <c r="E750" s="80">
        <v>7</v>
      </c>
      <c r="F750" s="125">
        <v>215000.5</v>
      </c>
      <c r="G750" s="80">
        <f t="shared" si="6"/>
        <v>1505003.5</v>
      </c>
      <c r="H750" s="80">
        <f>G750</f>
        <v>1505003.5</v>
      </c>
      <c r="I750" s="80" t="s">
        <v>309</v>
      </c>
      <c r="J750" s="126"/>
      <c r="K750" s="125"/>
    </row>
    <row r="751" spans="1:11" ht="16.5" x14ac:dyDescent="0.3">
      <c r="A751" s="135"/>
      <c r="B751" s="132"/>
      <c r="C751" s="126"/>
      <c r="D751" s="134"/>
      <c r="E751" s="80"/>
      <c r="F751" s="125"/>
      <c r="G751" s="80">
        <f t="shared" si="6"/>
        <v>0</v>
      </c>
      <c r="H751" s="80"/>
      <c r="I751" s="80"/>
      <c r="J751" s="126"/>
      <c r="K751" s="125"/>
    </row>
    <row r="752" spans="1:11" ht="16.5" x14ac:dyDescent="0.3">
      <c r="A752" s="135">
        <v>43390</v>
      </c>
      <c r="B752" s="132" t="s">
        <v>2535</v>
      </c>
      <c r="C752" s="126" t="s">
        <v>359</v>
      </c>
      <c r="D752" s="134" t="s">
        <v>31</v>
      </c>
      <c r="E752" s="80">
        <v>1</v>
      </c>
      <c r="F752" s="125">
        <v>529199.44999999995</v>
      </c>
      <c r="G752" s="80">
        <f t="shared" si="6"/>
        <v>529199.44999999995</v>
      </c>
      <c r="H752" s="80">
        <f>G752</f>
        <v>529199.44999999995</v>
      </c>
      <c r="I752" s="80" t="s">
        <v>1756</v>
      </c>
      <c r="J752" s="126"/>
      <c r="K752" s="125"/>
    </row>
    <row r="753" spans="1:11" ht="16.5" x14ac:dyDescent="0.3">
      <c r="A753" s="135"/>
      <c r="B753" s="132"/>
      <c r="C753" s="126"/>
      <c r="D753" s="134"/>
      <c r="E753" s="80"/>
      <c r="F753" s="125"/>
      <c r="G753" s="80">
        <f t="shared" si="6"/>
        <v>0</v>
      </c>
      <c r="H753" s="80"/>
      <c r="I753" s="80"/>
      <c r="J753" s="126"/>
      <c r="K753" s="125"/>
    </row>
    <row r="754" spans="1:11" ht="16.5" x14ac:dyDescent="0.3">
      <c r="A754" s="135">
        <v>43390</v>
      </c>
      <c r="B754" s="132" t="s">
        <v>2536</v>
      </c>
      <c r="C754" s="126" t="s">
        <v>1957</v>
      </c>
      <c r="D754" s="134" t="s">
        <v>2482</v>
      </c>
      <c r="E754" s="80">
        <v>3</v>
      </c>
      <c r="F754" s="125">
        <v>204300.36</v>
      </c>
      <c r="G754" s="80">
        <f t="shared" si="6"/>
        <v>612901.07999999996</v>
      </c>
      <c r="H754" s="80">
        <f>G754</f>
        <v>612901.07999999996</v>
      </c>
      <c r="I754" s="80" t="s">
        <v>309</v>
      </c>
      <c r="J754" s="126"/>
      <c r="K754" s="125"/>
    </row>
    <row r="755" spans="1:11" ht="16.5" x14ac:dyDescent="0.3">
      <c r="A755" s="135"/>
      <c r="B755" s="132"/>
      <c r="C755" s="126"/>
      <c r="D755" s="134"/>
      <c r="E755" s="80"/>
      <c r="F755" s="125"/>
      <c r="G755" s="80">
        <f t="shared" si="6"/>
        <v>0</v>
      </c>
      <c r="H755" s="80"/>
      <c r="I755" s="80"/>
      <c r="J755" s="126"/>
      <c r="K755" s="125"/>
    </row>
    <row r="756" spans="1:11" ht="16.5" x14ac:dyDescent="0.3">
      <c r="A756" s="135">
        <v>43390</v>
      </c>
      <c r="B756" s="132" t="s">
        <v>2537</v>
      </c>
      <c r="C756" s="126" t="s">
        <v>985</v>
      </c>
      <c r="D756" s="134" t="s">
        <v>1635</v>
      </c>
      <c r="E756" s="80">
        <v>24</v>
      </c>
      <c r="F756" s="125">
        <v>133999.79999999999</v>
      </c>
      <c r="G756" s="80">
        <f t="shared" si="6"/>
        <v>3215995.1999999997</v>
      </c>
      <c r="H756" s="80"/>
      <c r="I756" s="80"/>
      <c r="J756" s="126"/>
      <c r="K756" s="125"/>
    </row>
    <row r="757" spans="1:11" ht="16.5" x14ac:dyDescent="0.3">
      <c r="A757" s="135"/>
      <c r="B757" s="132"/>
      <c r="C757" s="126"/>
      <c r="D757" s="134" t="s">
        <v>1720</v>
      </c>
      <c r="E757" s="80">
        <v>24</v>
      </c>
      <c r="F757" s="125">
        <v>133999.79999999999</v>
      </c>
      <c r="G757" s="80">
        <f t="shared" si="6"/>
        <v>3215995.1999999997</v>
      </c>
      <c r="H757" s="80"/>
      <c r="I757" s="80"/>
      <c r="J757" s="126"/>
      <c r="K757" s="125"/>
    </row>
    <row r="758" spans="1:11" ht="16.5" x14ac:dyDescent="0.3">
      <c r="A758" s="135"/>
      <c r="B758" s="132"/>
      <c r="C758" s="126"/>
      <c r="D758" s="134" t="s">
        <v>1721</v>
      </c>
      <c r="E758" s="80">
        <v>24</v>
      </c>
      <c r="F758" s="125">
        <v>133999.79999999999</v>
      </c>
      <c r="G758" s="80">
        <f t="shared" si="6"/>
        <v>3215995.1999999997</v>
      </c>
      <c r="H758" s="80"/>
      <c r="I758" s="80"/>
      <c r="J758" s="126"/>
      <c r="K758" s="125"/>
    </row>
    <row r="759" spans="1:11" ht="16.5" x14ac:dyDescent="0.3">
      <c r="A759" s="135"/>
      <c r="B759" s="132"/>
      <c r="C759" s="126"/>
      <c r="D759" s="134" t="s">
        <v>1854</v>
      </c>
      <c r="E759" s="80">
        <v>48</v>
      </c>
      <c r="F759" s="125">
        <v>209999.9</v>
      </c>
      <c r="G759" s="80">
        <f t="shared" si="6"/>
        <v>10079995.199999999</v>
      </c>
      <c r="H759" s="80"/>
      <c r="I759" s="80"/>
      <c r="J759" s="126"/>
      <c r="K759" s="125"/>
    </row>
    <row r="760" spans="1:11" ht="16.5" x14ac:dyDescent="0.3">
      <c r="A760" s="135"/>
      <c r="B760" s="132"/>
      <c r="C760" s="126"/>
      <c r="D760" s="134" t="s">
        <v>1914</v>
      </c>
      <c r="E760" s="80">
        <v>24</v>
      </c>
      <c r="F760" s="125">
        <v>133999.79999999999</v>
      </c>
      <c r="G760" s="80">
        <f t="shared" si="6"/>
        <v>3215995.1999999997</v>
      </c>
      <c r="H760" s="80"/>
      <c r="I760" s="80"/>
      <c r="J760" s="126"/>
      <c r="K760" s="125"/>
    </row>
    <row r="761" spans="1:11" ht="16.5" x14ac:dyDescent="0.3">
      <c r="A761" s="135"/>
      <c r="B761" s="132"/>
      <c r="C761" s="126"/>
      <c r="D761" s="134" t="s">
        <v>1722</v>
      </c>
      <c r="E761" s="80">
        <v>24</v>
      </c>
      <c r="F761" s="125">
        <v>133999.79999999999</v>
      </c>
      <c r="G761" s="80">
        <f t="shared" si="6"/>
        <v>3215995.1999999997</v>
      </c>
      <c r="H761" s="80"/>
      <c r="I761" s="80"/>
      <c r="J761" s="126"/>
      <c r="K761" s="125"/>
    </row>
    <row r="762" spans="1:11" ht="16.5" x14ac:dyDescent="0.3">
      <c r="A762" s="135"/>
      <c r="B762" s="132"/>
      <c r="C762" s="126"/>
      <c r="D762" s="134" t="s">
        <v>1915</v>
      </c>
      <c r="E762" s="80">
        <v>24</v>
      </c>
      <c r="F762" s="125">
        <v>133999.79999999999</v>
      </c>
      <c r="G762" s="80">
        <f t="shared" si="6"/>
        <v>3215995.1999999997</v>
      </c>
      <c r="H762" s="80">
        <f>SUM(G756:G762)</f>
        <v>29375966.399999995</v>
      </c>
      <c r="I762" s="80" t="s">
        <v>2545</v>
      </c>
      <c r="J762" s="126"/>
      <c r="K762" s="125"/>
    </row>
    <row r="763" spans="1:11" ht="16.5" x14ac:dyDescent="0.3">
      <c r="A763" s="135"/>
      <c r="B763" s="132"/>
      <c r="C763" s="126"/>
      <c r="D763" s="134"/>
      <c r="E763" s="80"/>
      <c r="F763" s="125"/>
      <c r="G763" s="80">
        <f t="shared" si="6"/>
        <v>0</v>
      </c>
      <c r="H763" s="80"/>
      <c r="I763" s="80"/>
      <c r="J763" s="126"/>
      <c r="K763" s="125"/>
    </row>
    <row r="764" spans="1:11" ht="16.5" x14ac:dyDescent="0.3">
      <c r="A764" s="135">
        <v>43390</v>
      </c>
      <c r="B764" s="132" t="s">
        <v>2538</v>
      </c>
      <c r="C764" s="126" t="s">
        <v>985</v>
      </c>
      <c r="D764" s="134" t="s">
        <v>1851</v>
      </c>
      <c r="E764" s="80">
        <v>24</v>
      </c>
      <c r="F764" s="125">
        <v>66999.899999999994</v>
      </c>
      <c r="G764" s="80">
        <f t="shared" si="6"/>
        <v>1607997.5999999999</v>
      </c>
      <c r="H764" s="133"/>
      <c r="I764" s="80"/>
      <c r="J764" s="126"/>
      <c r="K764" s="125"/>
    </row>
    <row r="765" spans="1:11" ht="16.5" x14ac:dyDescent="0.3">
      <c r="A765" s="135"/>
      <c r="B765" s="132"/>
      <c r="C765" s="126"/>
      <c r="D765" s="134" t="s">
        <v>1719</v>
      </c>
      <c r="E765" s="80">
        <v>24</v>
      </c>
      <c r="F765" s="125">
        <v>66999.899999999994</v>
      </c>
      <c r="G765" s="80">
        <f t="shared" si="6"/>
        <v>1607997.5999999999</v>
      </c>
      <c r="H765" s="133"/>
      <c r="I765" s="80"/>
      <c r="J765" s="126"/>
      <c r="K765" s="125"/>
    </row>
    <row r="766" spans="1:11" ht="16.5" x14ac:dyDescent="0.3">
      <c r="A766" s="135"/>
      <c r="B766" s="132"/>
      <c r="C766" s="126"/>
      <c r="D766" s="134" t="s">
        <v>1966</v>
      </c>
      <c r="E766" s="80">
        <v>48</v>
      </c>
      <c r="F766" s="125">
        <v>66999.899999999994</v>
      </c>
      <c r="G766" s="80">
        <f t="shared" si="6"/>
        <v>3215995.1999999997</v>
      </c>
      <c r="H766" s="133"/>
      <c r="I766" s="80"/>
      <c r="J766" s="126"/>
      <c r="K766" s="125"/>
    </row>
    <row r="767" spans="1:11" ht="16.5" x14ac:dyDescent="0.3">
      <c r="A767" s="135"/>
      <c r="B767" s="132"/>
      <c r="C767" s="126"/>
      <c r="D767" s="134" t="s">
        <v>2539</v>
      </c>
      <c r="E767" s="80">
        <v>24</v>
      </c>
      <c r="F767" s="125">
        <v>66999.899999999994</v>
      </c>
      <c r="G767" s="80">
        <f t="shared" ref="G767:G1021" si="7">E767*F767</f>
        <v>1607997.5999999999</v>
      </c>
      <c r="H767" s="133"/>
      <c r="I767" s="80"/>
      <c r="J767" s="126"/>
      <c r="K767" s="125"/>
    </row>
    <row r="768" spans="1:11" ht="16.5" x14ac:dyDescent="0.3">
      <c r="A768" s="135"/>
      <c r="B768" s="132"/>
      <c r="C768" s="126"/>
      <c r="D768" s="134" t="s">
        <v>1933</v>
      </c>
      <c r="E768" s="80">
        <v>48</v>
      </c>
      <c r="F768" s="125">
        <v>66999.899999999994</v>
      </c>
      <c r="G768" s="80">
        <f t="shared" si="7"/>
        <v>3215995.1999999997</v>
      </c>
      <c r="H768" s="133"/>
      <c r="I768" s="80"/>
      <c r="J768" s="126"/>
      <c r="K768" s="125"/>
    </row>
    <row r="769" spans="1:11" ht="16.5" x14ac:dyDescent="0.3">
      <c r="A769" s="135"/>
      <c r="B769" s="132"/>
      <c r="C769" s="126"/>
      <c r="D769" s="134" t="s">
        <v>1930</v>
      </c>
      <c r="E769" s="80">
        <v>48</v>
      </c>
      <c r="F769" s="125">
        <v>66999.899999999994</v>
      </c>
      <c r="G769" s="80">
        <f t="shared" si="7"/>
        <v>3215995.1999999997</v>
      </c>
      <c r="H769" s="133">
        <f>SUM(G764:G769)</f>
        <v>14471978.399999999</v>
      </c>
      <c r="I769" s="80" t="s">
        <v>2545</v>
      </c>
      <c r="J769" s="126"/>
      <c r="K769" s="125"/>
    </row>
    <row r="770" spans="1:11" ht="16.5" x14ac:dyDescent="0.3">
      <c r="A770" s="135"/>
      <c r="B770" s="132"/>
      <c r="C770" s="126"/>
      <c r="D770" s="134"/>
      <c r="E770" s="80"/>
      <c r="F770" s="125"/>
      <c r="G770" s="80">
        <f t="shared" si="7"/>
        <v>0</v>
      </c>
      <c r="H770" s="133"/>
      <c r="I770" s="80"/>
      <c r="J770" s="126"/>
      <c r="K770" s="125"/>
    </row>
    <row r="771" spans="1:11" ht="16.5" x14ac:dyDescent="0.3">
      <c r="A771" s="135">
        <v>43390</v>
      </c>
      <c r="B771" s="132" t="s">
        <v>2540</v>
      </c>
      <c r="C771" s="126" t="s">
        <v>2376</v>
      </c>
      <c r="D771" s="134" t="s">
        <v>1094</v>
      </c>
      <c r="E771" s="80">
        <v>4</v>
      </c>
      <c r="F771" s="125">
        <v>215000.5</v>
      </c>
      <c r="G771" s="80">
        <f t="shared" si="7"/>
        <v>860002</v>
      </c>
      <c r="H771" s="133"/>
      <c r="I771" s="80"/>
      <c r="J771" s="126"/>
      <c r="K771" s="125"/>
    </row>
    <row r="772" spans="1:11" ht="16.5" x14ac:dyDescent="0.3">
      <c r="A772" s="135"/>
      <c r="B772" s="132"/>
      <c r="C772" s="126"/>
      <c r="D772" s="134" t="s">
        <v>109</v>
      </c>
      <c r="E772" s="80">
        <v>2</v>
      </c>
      <c r="F772" s="125">
        <v>230000.1</v>
      </c>
      <c r="G772" s="80">
        <f t="shared" si="7"/>
        <v>460000.2</v>
      </c>
      <c r="H772" s="133">
        <f>SUM(G771:G772)</f>
        <v>1320002.2</v>
      </c>
      <c r="I772" s="80" t="s">
        <v>1215</v>
      </c>
      <c r="J772" s="126"/>
      <c r="K772" s="125"/>
    </row>
    <row r="773" spans="1:11" ht="16.5" x14ac:dyDescent="0.3">
      <c r="A773" s="135"/>
      <c r="B773" s="132"/>
      <c r="C773" s="126"/>
      <c r="D773" s="134"/>
      <c r="E773" s="80"/>
      <c r="F773" s="125"/>
      <c r="G773" s="80">
        <f t="shared" si="7"/>
        <v>0</v>
      </c>
      <c r="H773" s="133"/>
      <c r="I773" s="80"/>
      <c r="J773" s="126"/>
      <c r="K773" s="125"/>
    </row>
    <row r="774" spans="1:11" ht="16.5" x14ac:dyDescent="0.3">
      <c r="A774" s="135">
        <v>43390</v>
      </c>
      <c r="B774" s="132" t="s">
        <v>2541</v>
      </c>
      <c r="C774" s="126" t="s">
        <v>904</v>
      </c>
      <c r="D774" s="134" t="s">
        <v>2542</v>
      </c>
      <c r="E774" s="80">
        <v>2</v>
      </c>
      <c r="F774" s="125">
        <v>1081099.5249999999</v>
      </c>
      <c r="G774" s="80">
        <f t="shared" si="7"/>
        <v>2162199.0499999998</v>
      </c>
      <c r="H774" s="133">
        <f>G774</f>
        <v>2162199.0499999998</v>
      </c>
      <c r="I774" s="80" t="s">
        <v>1216</v>
      </c>
      <c r="J774" s="126"/>
      <c r="K774" s="125"/>
    </row>
    <row r="775" spans="1:11" ht="16.5" x14ac:dyDescent="0.3">
      <c r="A775" s="135"/>
      <c r="B775" s="132"/>
      <c r="C775" s="126"/>
      <c r="D775" s="134"/>
      <c r="E775" s="80"/>
      <c r="F775" s="125"/>
      <c r="G775" s="80">
        <f t="shared" si="7"/>
        <v>0</v>
      </c>
      <c r="H775" s="133"/>
      <c r="I775" s="80"/>
      <c r="J775" s="126"/>
      <c r="K775" s="125"/>
    </row>
    <row r="776" spans="1:11" ht="16.5" x14ac:dyDescent="0.3">
      <c r="A776" s="135">
        <v>43390</v>
      </c>
      <c r="B776" s="132" t="s">
        <v>2543</v>
      </c>
      <c r="C776" s="126" t="s">
        <v>2544</v>
      </c>
      <c r="D776" s="134" t="s">
        <v>104</v>
      </c>
      <c r="E776" s="80">
        <v>24</v>
      </c>
      <c r="F776" s="125">
        <v>513900.09</v>
      </c>
      <c r="G776" s="80">
        <f t="shared" si="7"/>
        <v>12333602.16</v>
      </c>
      <c r="H776" s="133">
        <f>G776</f>
        <v>12333602.16</v>
      </c>
      <c r="I776" s="80" t="s">
        <v>1756</v>
      </c>
      <c r="J776" s="126"/>
      <c r="K776" s="125"/>
    </row>
    <row r="777" spans="1:11" ht="16.5" x14ac:dyDescent="0.3">
      <c r="A777" s="135"/>
      <c r="B777" s="132"/>
      <c r="C777" s="126"/>
      <c r="D777" s="134"/>
      <c r="E777" s="80"/>
      <c r="F777" s="125"/>
      <c r="G777" s="80">
        <f t="shared" si="7"/>
        <v>0</v>
      </c>
      <c r="H777" s="133"/>
      <c r="I777" s="80"/>
      <c r="J777" s="126"/>
      <c r="K777" s="125"/>
    </row>
    <row r="778" spans="1:11" ht="16.5" x14ac:dyDescent="0.3">
      <c r="A778" s="135">
        <v>43390</v>
      </c>
      <c r="B778" s="132" t="s">
        <v>2546</v>
      </c>
      <c r="C778" s="126" t="s">
        <v>1271</v>
      </c>
      <c r="D778" s="134" t="s">
        <v>2482</v>
      </c>
      <c r="E778" s="80">
        <v>1</v>
      </c>
      <c r="F778" s="125">
        <v>227000.4</v>
      </c>
      <c r="G778" s="80">
        <f t="shared" si="7"/>
        <v>227000.4</v>
      </c>
      <c r="H778" s="133">
        <f>G778</f>
        <v>227000.4</v>
      </c>
      <c r="I778" s="80" t="s">
        <v>1271</v>
      </c>
      <c r="J778" s="126"/>
      <c r="K778" s="125"/>
    </row>
    <row r="779" spans="1:11" ht="16.5" x14ac:dyDescent="0.3">
      <c r="A779" s="135"/>
      <c r="B779" s="132"/>
      <c r="C779" s="126"/>
      <c r="D779" s="134"/>
      <c r="E779" s="80"/>
      <c r="F779" s="125"/>
      <c r="G779" s="80">
        <f t="shared" si="7"/>
        <v>0</v>
      </c>
      <c r="H779" s="133"/>
      <c r="I779" s="80"/>
      <c r="J779" s="126"/>
      <c r="K779" s="125"/>
    </row>
    <row r="780" spans="1:11" ht="16.5" x14ac:dyDescent="0.3">
      <c r="A780" s="135">
        <v>43391</v>
      </c>
      <c r="B780" s="132" t="s">
        <v>2548</v>
      </c>
      <c r="C780" s="126" t="s">
        <v>1083</v>
      </c>
      <c r="D780" s="134" t="s">
        <v>31</v>
      </c>
      <c r="E780" s="80">
        <v>6</v>
      </c>
      <c r="F780" s="125">
        <v>529199.55000000005</v>
      </c>
      <c r="G780" s="80">
        <f t="shared" si="7"/>
        <v>3175197.3000000003</v>
      </c>
      <c r="H780" s="133">
        <f>G780</f>
        <v>3175197.3000000003</v>
      </c>
      <c r="I780" s="80" t="s">
        <v>2524</v>
      </c>
      <c r="J780" s="126"/>
      <c r="K780" s="125"/>
    </row>
    <row r="781" spans="1:11" ht="16.5" x14ac:dyDescent="0.3">
      <c r="A781" s="135"/>
      <c r="B781" s="132"/>
      <c r="C781" s="126"/>
      <c r="D781" s="134"/>
      <c r="E781" s="80"/>
      <c r="F781" s="125"/>
      <c r="G781" s="80">
        <f t="shared" si="7"/>
        <v>0</v>
      </c>
      <c r="H781" s="133"/>
      <c r="I781" s="80"/>
      <c r="J781" s="126"/>
      <c r="K781" s="125"/>
    </row>
    <row r="782" spans="1:11" ht="16.5" x14ac:dyDescent="0.3">
      <c r="A782" s="135">
        <v>43391</v>
      </c>
      <c r="B782" s="132" t="s">
        <v>2549</v>
      </c>
      <c r="C782" s="126" t="s">
        <v>985</v>
      </c>
      <c r="D782" s="134" t="s">
        <v>1340</v>
      </c>
      <c r="E782" s="80">
        <v>120</v>
      </c>
      <c r="F782" s="125">
        <v>37999.5</v>
      </c>
      <c r="G782" s="80">
        <f t="shared" si="7"/>
        <v>4559940</v>
      </c>
      <c r="H782" s="133">
        <f>G782</f>
        <v>4559940</v>
      </c>
      <c r="I782" s="80" t="s">
        <v>2545</v>
      </c>
      <c r="J782" s="126"/>
      <c r="K782" s="125"/>
    </row>
    <row r="783" spans="1:11" ht="16.5" x14ac:dyDescent="0.3">
      <c r="A783" s="135"/>
      <c r="B783" s="132"/>
      <c r="C783" s="126"/>
      <c r="D783" s="134"/>
      <c r="E783" s="80"/>
      <c r="F783" s="125"/>
      <c r="G783" s="80">
        <f t="shared" si="7"/>
        <v>0</v>
      </c>
      <c r="H783" s="133"/>
      <c r="I783" s="80"/>
      <c r="J783" s="126"/>
      <c r="K783" s="125"/>
    </row>
    <row r="784" spans="1:11" ht="16.5" x14ac:dyDescent="0.3">
      <c r="A784" s="135">
        <v>43391</v>
      </c>
      <c r="B784" s="132" t="s">
        <v>2550</v>
      </c>
      <c r="C784" s="126" t="s">
        <v>117</v>
      </c>
      <c r="D784" s="134" t="s">
        <v>31</v>
      </c>
      <c r="E784" s="80">
        <v>3</v>
      </c>
      <c r="F784" s="125">
        <v>529199.44999999995</v>
      </c>
      <c r="G784" s="80">
        <f t="shared" si="7"/>
        <v>1587598.3499999999</v>
      </c>
      <c r="H784" s="133"/>
      <c r="I784" s="80"/>
      <c r="J784" s="126"/>
      <c r="K784" s="125"/>
    </row>
    <row r="785" spans="1:11" ht="16.5" x14ac:dyDescent="0.3">
      <c r="A785" s="135"/>
      <c r="B785" s="132"/>
      <c r="C785" s="126"/>
      <c r="D785" s="134" t="s">
        <v>20</v>
      </c>
      <c r="E785" s="80">
        <v>1</v>
      </c>
      <c r="F785" s="125">
        <v>544500</v>
      </c>
      <c r="G785" s="80">
        <f t="shared" si="7"/>
        <v>544500</v>
      </c>
      <c r="H785" s="133">
        <f>SUM(G784:G785)</f>
        <v>2132098.3499999996</v>
      </c>
      <c r="I785" s="80" t="s">
        <v>309</v>
      </c>
      <c r="J785" s="126"/>
      <c r="K785" s="125"/>
    </row>
    <row r="786" spans="1:11" ht="16.5" x14ac:dyDescent="0.3">
      <c r="A786" s="135"/>
      <c r="B786" s="132"/>
      <c r="C786" s="126"/>
      <c r="D786" s="134"/>
      <c r="E786" s="80"/>
      <c r="F786" s="125"/>
      <c r="G786" s="80">
        <f t="shared" si="7"/>
        <v>0</v>
      </c>
      <c r="H786" s="133"/>
      <c r="I786" s="80"/>
      <c r="J786" s="126"/>
      <c r="K786" s="125"/>
    </row>
    <row r="787" spans="1:11" ht="16.5" x14ac:dyDescent="0.3">
      <c r="A787" s="135">
        <v>43391</v>
      </c>
      <c r="B787" s="132" t="s">
        <v>2551</v>
      </c>
      <c r="C787" s="126" t="s">
        <v>1019</v>
      </c>
      <c r="D787" s="134" t="s">
        <v>31</v>
      </c>
      <c r="E787" s="80">
        <v>1</v>
      </c>
      <c r="F787" s="125">
        <v>529199.44999999995</v>
      </c>
      <c r="G787" s="80">
        <f t="shared" si="7"/>
        <v>529199.44999999995</v>
      </c>
      <c r="H787" s="133">
        <f>G787</f>
        <v>529199.44999999995</v>
      </c>
      <c r="I787" s="80" t="s">
        <v>309</v>
      </c>
      <c r="J787" s="126"/>
      <c r="K787" s="125"/>
    </row>
    <row r="788" spans="1:11" ht="16.5" x14ac:dyDescent="0.3">
      <c r="A788" s="135"/>
      <c r="B788" s="132"/>
      <c r="C788" s="126"/>
      <c r="D788" s="134"/>
      <c r="E788" s="80"/>
      <c r="F788" s="125"/>
      <c r="G788" s="80">
        <f t="shared" si="7"/>
        <v>0</v>
      </c>
      <c r="H788" s="133"/>
      <c r="I788" s="80"/>
      <c r="J788" s="126"/>
      <c r="K788" s="125"/>
    </row>
    <row r="789" spans="1:11" ht="16.5" x14ac:dyDescent="0.3">
      <c r="A789" s="135">
        <v>43391</v>
      </c>
      <c r="B789" s="132" t="s">
        <v>2552</v>
      </c>
      <c r="C789" s="126" t="s">
        <v>359</v>
      </c>
      <c r="D789" s="134" t="s">
        <v>1094</v>
      </c>
      <c r="E789" s="80">
        <v>4</v>
      </c>
      <c r="F789" s="125">
        <v>215000.5</v>
      </c>
      <c r="G789" s="80">
        <f t="shared" si="7"/>
        <v>860002</v>
      </c>
      <c r="H789" s="133">
        <f>G789</f>
        <v>860002</v>
      </c>
      <c r="I789" s="80" t="s">
        <v>1756</v>
      </c>
      <c r="J789" s="126"/>
      <c r="K789" s="125"/>
    </row>
    <row r="790" spans="1:11" ht="16.5" x14ac:dyDescent="0.3">
      <c r="A790" s="135"/>
      <c r="B790" s="132"/>
      <c r="C790" s="126"/>
      <c r="D790" s="134"/>
      <c r="E790" s="80"/>
      <c r="F790" s="125"/>
      <c r="G790" s="80">
        <f t="shared" si="7"/>
        <v>0</v>
      </c>
      <c r="H790" s="133"/>
      <c r="I790" s="80"/>
      <c r="J790" s="126"/>
      <c r="K790" s="125"/>
    </row>
    <row r="791" spans="1:11" ht="16.5" x14ac:dyDescent="0.3">
      <c r="A791" s="135">
        <v>43391</v>
      </c>
      <c r="B791" s="132" t="s">
        <v>2553</v>
      </c>
      <c r="C791" s="126" t="s">
        <v>263</v>
      </c>
      <c r="D791" s="134" t="s">
        <v>19</v>
      </c>
      <c r="E791" s="80">
        <v>1</v>
      </c>
      <c r="F791" s="125">
        <v>572000</v>
      </c>
      <c r="G791" s="80">
        <f t="shared" si="7"/>
        <v>572000</v>
      </c>
      <c r="H791" s="133">
        <f>G791</f>
        <v>572000</v>
      </c>
      <c r="I791" s="80" t="s">
        <v>1216</v>
      </c>
      <c r="J791" s="126"/>
      <c r="K791" s="125"/>
    </row>
    <row r="792" spans="1:11" ht="16.5" x14ac:dyDescent="0.3">
      <c r="A792" s="135"/>
      <c r="B792" s="132"/>
      <c r="C792" s="126"/>
      <c r="D792" s="134"/>
      <c r="E792" s="80"/>
      <c r="F792" s="125"/>
      <c r="G792" s="80">
        <f t="shared" si="7"/>
        <v>0</v>
      </c>
      <c r="H792" s="133"/>
      <c r="I792" s="80"/>
      <c r="J792" s="126"/>
      <c r="K792" s="125"/>
    </row>
    <row r="793" spans="1:11" ht="16.5" x14ac:dyDescent="0.3">
      <c r="A793" s="135">
        <v>43391</v>
      </c>
      <c r="B793" s="132" t="s">
        <v>2554</v>
      </c>
      <c r="C793" s="126" t="s">
        <v>1877</v>
      </c>
      <c r="D793" s="134" t="s">
        <v>1094</v>
      </c>
      <c r="E793" s="80">
        <v>1</v>
      </c>
      <c r="F793" s="125">
        <v>215000.5</v>
      </c>
      <c r="G793" s="80">
        <f t="shared" si="7"/>
        <v>215000.5</v>
      </c>
      <c r="H793" s="133">
        <f>G793</f>
        <v>215000.5</v>
      </c>
      <c r="I793" s="80" t="s">
        <v>1215</v>
      </c>
      <c r="J793" s="126"/>
      <c r="K793" s="125"/>
    </row>
    <row r="794" spans="1:11" ht="16.5" x14ac:dyDescent="0.3">
      <c r="A794" s="135"/>
      <c r="B794" s="132"/>
      <c r="C794" s="126"/>
      <c r="D794" s="134"/>
      <c r="E794" s="80"/>
      <c r="F794" s="125"/>
      <c r="G794" s="80">
        <f t="shared" si="7"/>
        <v>0</v>
      </c>
      <c r="H794" s="133"/>
      <c r="I794" s="80"/>
      <c r="J794" s="126"/>
      <c r="K794" s="125"/>
    </row>
    <row r="795" spans="1:11" ht="16.5" x14ac:dyDescent="0.3">
      <c r="A795" s="135">
        <v>43391</v>
      </c>
      <c r="B795" s="132" t="s">
        <v>2555</v>
      </c>
      <c r="C795" s="126" t="s">
        <v>2556</v>
      </c>
      <c r="D795" s="134" t="s">
        <v>405</v>
      </c>
      <c r="E795" s="80">
        <v>4</v>
      </c>
      <c r="F795" s="125">
        <v>540000.44999999995</v>
      </c>
      <c r="G795" s="80">
        <f t="shared" si="7"/>
        <v>2160001.7999999998</v>
      </c>
      <c r="H795" s="133">
        <f>G795</f>
        <v>2160001.7999999998</v>
      </c>
      <c r="I795" s="80" t="s">
        <v>1756</v>
      </c>
      <c r="J795" s="126"/>
      <c r="K795" s="125"/>
    </row>
    <row r="796" spans="1:11" ht="16.5" x14ac:dyDescent="0.3">
      <c r="A796" s="135"/>
      <c r="B796" s="132"/>
      <c r="C796" s="126"/>
      <c r="D796" s="134"/>
      <c r="E796" s="80"/>
      <c r="F796" s="125"/>
      <c r="G796" s="80">
        <f t="shared" si="7"/>
        <v>0</v>
      </c>
      <c r="H796" s="133"/>
      <c r="I796" s="80"/>
      <c r="J796" s="126"/>
      <c r="K796" s="125"/>
    </row>
    <row r="797" spans="1:11" ht="16.5" x14ac:dyDescent="0.3">
      <c r="A797" s="135">
        <v>43391</v>
      </c>
      <c r="B797" s="132" t="s">
        <v>2557</v>
      </c>
      <c r="C797" s="126" t="s">
        <v>2558</v>
      </c>
      <c r="D797" s="134" t="s">
        <v>31</v>
      </c>
      <c r="E797" s="80">
        <v>2</v>
      </c>
      <c r="F797" s="125">
        <v>587999.5</v>
      </c>
      <c r="G797" s="80">
        <f t="shared" si="7"/>
        <v>1175999</v>
      </c>
      <c r="H797" s="133">
        <f>G797</f>
        <v>1175999</v>
      </c>
      <c r="I797" s="80" t="s">
        <v>1216</v>
      </c>
      <c r="J797" s="126"/>
      <c r="K797" s="125"/>
    </row>
    <row r="798" spans="1:11" ht="16.5" x14ac:dyDescent="0.3">
      <c r="A798" s="135"/>
      <c r="B798" s="132"/>
      <c r="C798" s="126"/>
      <c r="D798" s="134"/>
      <c r="E798" s="80"/>
      <c r="F798" s="125"/>
      <c r="G798" s="80">
        <f t="shared" si="7"/>
        <v>0</v>
      </c>
      <c r="H798" s="133"/>
      <c r="I798" s="80"/>
      <c r="J798" s="126"/>
      <c r="K798" s="125"/>
    </row>
    <row r="799" spans="1:11" ht="16.5" x14ac:dyDescent="0.3">
      <c r="A799" s="135">
        <v>43391</v>
      </c>
      <c r="B799" s="132" t="s">
        <v>2559</v>
      </c>
      <c r="C799" s="126" t="s">
        <v>1005</v>
      </c>
      <c r="D799" s="134" t="s">
        <v>1325</v>
      </c>
      <c r="E799" s="80">
        <v>3</v>
      </c>
      <c r="F799" s="125">
        <v>603900</v>
      </c>
      <c r="G799" s="80">
        <f t="shared" si="7"/>
        <v>1811700</v>
      </c>
      <c r="H799" s="133">
        <f>G799</f>
        <v>1811700</v>
      </c>
      <c r="I799" s="80" t="s">
        <v>309</v>
      </c>
      <c r="J799" s="126"/>
      <c r="K799" s="125"/>
    </row>
    <row r="800" spans="1:11" ht="16.5" x14ac:dyDescent="0.3">
      <c r="A800" s="135"/>
      <c r="B800" s="132"/>
      <c r="C800" s="126"/>
      <c r="D800" s="134"/>
      <c r="E800" s="80"/>
      <c r="F800" s="125"/>
      <c r="G800" s="80">
        <f t="shared" si="7"/>
        <v>0</v>
      </c>
      <c r="H800" s="133"/>
      <c r="I800" s="80"/>
      <c r="J800" s="126"/>
      <c r="K800" s="125"/>
    </row>
    <row r="801" spans="1:11" ht="16.5" x14ac:dyDescent="0.3">
      <c r="A801" s="135">
        <v>43391</v>
      </c>
      <c r="B801" s="132" t="s">
        <v>2560</v>
      </c>
      <c r="C801" s="126" t="s">
        <v>676</v>
      </c>
      <c r="D801" s="134" t="s">
        <v>1094</v>
      </c>
      <c r="E801" s="80">
        <v>5</v>
      </c>
      <c r="F801" s="125">
        <v>215000.5</v>
      </c>
      <c r="G801" s="80">
        <f t="shared" si="7"/>
        <v>1075002.5</v>
      </c>
      <c r="H801" s="133">
        <f>G801</f>
        <v>1075002.5</v>
      </c>
      <c r="I801" s="80" t="s">
        <v>312</v>
      </c>
      <c r="J801" s="126"/>
      <c r="K801" s="125"/>
    </row>
    <row r="802" spans="1:11" ht="16.5" x14ac:dyDescent="0.3">
      <c r="A802" s="135"/>
      <c r="B802" s="132"/>
      <c r="C802" s="126"/>
      <c r="D802" s="134"/>
      <c r="E802" s="80"/>
      <c r="F802" s="125"/>
      <c r="G802" s="80">
        <f t="shared" si="7"/>
        <v>0</v>
      </c>
      <c r="H802" s="133"/>
      <c r="I802" s="80"/>
      <c r="J802" s="126"/>
      <c r="K802" s="125"/>
    </row>
    <row r="803" spans="1:11" ht="16.5" x14ac:dyDescent="0.3">
      <c r="A803" s="135">
        <v>43391</v>
      </c>
      <c r="B803" s="132" t="s">
        <v>2561</v>
      </c>
      <c r="C803" s="126" t="s">
        <v>786</v>
      </c>
      <c r="D803" s="134" t="s">
        <v>2562</v>
      </c>
      <c r="E803" s="80">
        <v>12</v>
      </c>
      <c r="F803" s="125">
        <v>513900.09</v>
      </c>
      <c r="G803" s="80">
        <f t="shared" si="7"/>
        <v>6166801.0800000001</v>
      </c>
      <c r="H803" s="133">
        <f>G803</f>
        <v>6166801.0800000001</v>
      </c>
      <c r="I803" s="80" t="s">
        <v>309</v>
      </c>
      <c r="J803" s="126"/>
      <c r="K803" s="125"/>
    </row>
    <row r="804" spans="1:11" ht="16.5" x14ac:dyDescent="0.3">
      <c r="A804" s="135"/>
      <c r="B804" s="132"/>
      <c r="C804" s="126"/>
      <c r="D804" s="134"/>
      <c r="E804" s="80"/>
      <c r="F804" s="125"/>
      <c r="G804" s="80">
        <f t="shared" si="7"/>
        <v>0</v>
      </c>
      <c r="H804" s="133"/>
      <c r="I804" s="80"/>
      <c r="J804" s="126"/>
      <c r="K804" s="125"/>
    </row>
    <row r="805" spans="1:11" ht="16.5" x14ac:dyDescent="0.3">
      <c r="A805" s="135">
        <v>43391</v>
      </c>
      <c r="B805" s="132" t="s">
        <v>2563</v>
      </c>
      <c r="C805" s="126" t="s">
        <v>301</v>
      </c>
      <c r="D805" s="134" t="s">
        <v>2119</v>
      </c>
      <c r="E805" s="80">
        <v>12</v>
      </c>
      <c r="F805" s="125">
        <v>214200.4</v>
      </c>
      <c r="G805" s="80">
        <f t="shared" si="7"/>
        <v>2570404.7999999998</v>
      </c>
      <c r="H805" s="133"/>
      <c r="I805" s="80"/>
      <c r="J805" s="126"/>
      <c r="K805" s="125"/>
    </row>
    <row r="806" spans="1:11" ht="16.5" x14ac:dyDescent="0.3">
      <c r="A806" s="135"/>
      <c r="B806" s="132"/>
      <c r="C806" s="126"/>
      <c r="D806" s="134" t="s">
        <v>1101</v>
      </c>
      <c r="E806" s="80">
        <v>12</v>
      </c>
      <c r="F806" s="125">
        <v>214200.4</v>
      </c>
      <c r="G806" s="80">
        <f t="shared" si="7"/>
        <v>2570404.7999999998</v>
      </c>
      <c r="H806" s="133">
        <f>SUM(G805:G806)</f>
        <v>5140809.5999999996</v>
      </c>
      <c r="I806" s="80" t="s">
        <v>309</v>
      </c>
      <c r="J806" s="126"/>
      <c r="K806" s="125"/>
    </row>
    <row r="807" spans="1:11" ht="16.5" x14ac:dyDescent="0.3">
      <c r="A807" s="135"/>
      <c r="B807" s="132"/>
      <c r="C807" s="126"/>
      <c r="D807" s="134"/>
      <c r="E807" s="80"/>
      <c r="F807" s="125"/>
      <c r="G807" s="80">
        <f t="shared" si="7"/>
        <v>0</v>
      </c>
      <c r="H807" s="133"/>
      <c r="I807" s="80"/>
      <c r="J807" s="126"/>
      <c r="K807" s="125"/>
    </row>
    <row r="808" spans="1:11" ht="16.5" x14ac:dyDescent="0.3">
      <c r="A808" s="135">
        <v>43391</v>
      </c>
      <c r="B808" s="132" t="s">
        <v>2564</v>
      </c>
      <c r="C808" s="126" t="s">
        <v>1019</v>
      </c>
      <c r="D808" s="134" t="s">
        <v>60</v>
      </c>
      <c r="E808" s="80">
        <v>2</v>
      </c>
      <c r="F808" s="125">
        <v>291650.09499999997</v>
      </c>
      <c r="G808" s="80">
        <f t="shared" si="7"/>
        <v>583300.18999999994</v>
      </c>
      <c r="H808" s="133"/>
      <c r="I808" s="80"/>
      <c r="J808" s="126"/>
      <c r="K808" s="125"/>
    </row>
    <row r="809" spans="1:11" ht="16.5" x14ac:dyDescent="0.3">
      <c r="A809" s="135"/>
      <c r="B809" s="132"/>
      <c r="C809" s="126"/>
      <c r="D809" s="134" t="s">
        <v>489</v>
      </c>
      <c r="E809" s="80">
        <v>1</v>
      </c>
      <c r="F809" s="125">
        <v>379049.71500000003</v>
      </c>
      <c r="G809" s="80">
        <f t="shared" si="7"/>
        <v>379049.71500000003</v>
      </c>
      <c r="H809" s="133">
        <f>SUM(G808:G809)</f>
        <v>962349.90500000003</v>
      </c>
      <c r="I809" s="80" t="s">
        <v>309</v>
      </c>
      <c r="J809" s="126"/>
      <c r="K809" s="125"/>
    </row>
    <row r="810" spans="1:11" ht="16.5" x14ac:dyDescent="0.3">
      <c r="A810" s="135"/>
      <c r="B810" s="132"/>
      <c r="C810" s="126"/>
      <c r="D810" s="134"/>
      <c r="E810" s="80"/>
      <c r="F810" s="125"/>
      <c r="G810" s="80">
        <f t="shared" si="7"/>
        <v>0</v>
      </c>
      <c r="H810" s="133"/>
      <c r="I810" s="80"/>
      <c r="J810" s="126"/>
      <c r="K810" s="125"/>
    </row>
    <row r="811" spans="1:11" ht="16.5" x14ac:dyDescent="0.3">
      <c r="A811" s="135">
        <v>43392</v>
      </c>
      <c r="B811" s="132" t="s">
        <v>2565</v>
      </c>
      <c r="C811" s="126" t="s">
        <v>97</v>
      </c>
      <c r="D811" s="134" t="s">
        <v>1094</v>
      </c>
      <c r="E811" s="80">
        <v>2</v>
      </c>
      <c r="F811" s="125">
        <v>215000.5</v>
      </c>
      <c r="G811" s="80">
        <f t="shared" si="7"/>
        <v>430001</v>
      </c>
      <c r="H811" s="133">
        <f>G811</f>
        <v>430001</v>
      </c>
      <c r="I811" s="80" t="s">
        <v>312</v>
      </c>
      <c r="J811" s="126"/>
      <c r="K811" s="125"/>
    </row>
    <row r="812" spans="1:11" ht="16.5" x14ac:dyDescent="0.3">
      <c r="A812" s="135"/>
      <c r="B812" s="132"/>
      <c r="C812" s="126"/>
      <c r="D812" s="134"/>
      <c r="E812" s="80"/>
      <c r="F812" s="125"/>
      <c r="G812" s="80">
        <f t="shared" si="7"/>
        <v>0</v>
      </c>
      <c r="H812" s="133"/>
      <c r="I812" s="80"/>
      <c r="J812" s="126"/>
      <c r="K812" s="125"/>
    </row>
    <row r="813" spans="1:11" ht="16.5" x14ac:dyDescent="0.3">
      <c r="A813" s="135">
        <v>43392</v>
      </c>
      <c r="B813" s="132" t="s">
        <v>2566</v>
      </c>
      <c r="C813" s="126" t="s">
        <v>108</v>
      </c>
      <c r="D813" s="134" t="s">
        <v>109</v>
      </c>
      <c r="E813" s="80">
        <v>12</v>
      </c>
      <c r="F813" s="125">
        <v>230000.1</v>
      </c>
      <c r="G813" s="80">
        <f t="shared" si="7"/>
        <v>2760001.2</v>
      </c>
      <c r="H813" s="133">
        <f>G813</f>
        <v>2760001.2</v>
      </c>
      <c r="I813" s="80" t="s">
        <v>309</v>
      </c>
      <c r="J813" s="126"/>
      <c r="K813" s="125"/>
    </row>
    <row r="814" spans="1:11" ht="16.5" x14ac:dyDescent="0.3">
      <c r="A814" s="135"/>
      <c r="B814" s="132"/>
      <c r="C814" s="126"/>
      <c r="D814" s="134"/>
      <c r="E814" s="80"/>
      <c r="F814" s="125"/>
      <c r="G814" s="80">
        <f t="shared" si="7"/>
        <v>0</v>
      </c>
      <c r="H814" s="133"/>
      <c r="I814" s="80"/>
      <c r="J814" s="126"/>
      <c r="K814" s="125"/>
    </row>
    <row r="815" spans="1:11" ht="16.5" x14ac:dyDescent="0.3">
      <c r="A815" s="135">
        <v>43392</v>
      </c>
      <c r="B815" s="132" t="s">
        <v>2567</v>
      </c>
      <c r="C815" s="126" t="s">
        <v>1756</v>
      </c>
      <c r="D815" s="134" t="s">
        <v>109</v>
      </c>
      <c r="E815" s="80">
        <v>6</v>
      </c>
      <c r="F815" s="125">
        <v>230000.1</v>
      </c>
      <c r="G815" s="80">
        <f t="shared" si="7"/>
        <v>1380000.6</v>
      </c>
      <c r="H815" s="133">
        <f>G815</f>
        <v>1380000.6</v>
      </c>
      <c r="I815" s="80" t="s">
        <v>1756</v>
      </c>
      <c r="J815" s="126"/>
      <c r="K815" s="125"/>
    </row>
    <row r="816" spans="1:11" ht="16.5" x14ac:dyDescent="0.3">
      <c r="A816" s="135"/>
      <c r="B816" s="132"/>
      <c r="C816" s="126"/>
      <c r="D816" s="134"/>
      <c r="E816" s="80"/>
      <c r="F816" s="125"/>
      <c r="G816" s="80">
        <f t="shared" si="7"/>
        <v>0</v>
      </c>
      <c r="H816" s="133"/>
      <c r="I816" s="80"/>
      <c r="J816" s="126"/>
      <c r="K816" s="125"/>
    </row>
    <row r="817" spans="1:11" ht="16.5" x14ac:dyDescent="0.3">
      <c r="A817" s="135">
        <v>43392</v>
      </c>
      <c r="B817" s="132" t="s">
        <v>2568</v>
      </c>
      <c r="C817" s="126" t="s">
        <v>1981</v>
      </c>
      <c r="D817" s="134" t="s">
        <v>887</v>
      </c>
      <c r="E817" s="80">
        <v>6</v>
      </c>
      <c r="F817" s="125">
        <v>230000.1</v>
      </c>
      <c r="G817" s="80">
        <f t="shared" si="7"/>
        <v>1380000.6</v>
      </c>
      <c r="H817" s="133">
        <f>G817</f>
        <v>1380000.6</v>
      </c>
      <c r="I817" s="80" t="s">
        <v>1756</v>
      </c>
      <c r="J817" s="126"/>
      <c r="K817" s="125"/>
    </row>
    <row r="818" spans="1:11" ht="16.5" x14ac:dyDescent="0.3">
      <c r="A818" s="135"/>
      <c r="B818" s="132"/>
      <c r="C818" s="126"/>
      <c r="D818" s="134"/>
      <c r="E818" s="80"/>
      <c r="F818" s="125"/>
      <c r="G818" s="80">
        <f t="shared" si="7"/>
        <v>0</v>
      </c>
      <c r="H818" s="133"/>
      <c r="I818" s="80"/>
      <c r="J818" s="126"/>
      <c r="K818" s="125"/>
    </row>
    <row r="819" spans="1:11" ht="16.5" x14ac:dyDescent="0.3">
      <c r="A819" s="135">
        <v>43392</v>
      </c>
      <c r="B819" s="132" t="s">
        <v>2569</v>
      </c>
      <c r="C819" s="126" t="s">
        <v>1981</v>
      </c>
      <c r="D819" s="134" t="s">
        <v>20</v>
      </c>
      <c r="E819" s="80">
        <v>1</v>
      </c>
      <c r="F819" s="125">
        <v>605000</v>
      </c>
      <c r="G819" s="80">
        <f t="shared" si="7"/>
        <v>605000</v>
      </c>
      <c r="H819" s="133">
        <f>G819</f>
        <v>605000</v>
      </c>
      <c r="I819" s="80" t="s">
        <v>1756</v>
      </c>
      <c r="J819" s="126"/>
      <c r="K819" s="125"/>
    </row>
    <row r="820" spans="1:11" ht="16.5" x14ac:dyDescent="0.3">
      <c r="A820" s="135"/>
      <c r="B820" s="132"/>
      <c r="C820" s="126"/>
      <c r="D820" s="134"/>
      <c r="E820" s="80"/>
      <c r="F820" s="125"/>
      <c r="G820" s="80">
        <f t="shared" si="7"/>
        <v>0</v>
      </c>
      <c r="H820" s="133"/>
      <c r="I820" s="80"/>
      <c r="J820" s="126"/>
      <c r="K820" s="125"/>
    </row>
    <row r="821" spans="1:11" ht="16.5" x14ac:dyDescent="0.3">
      <c r="A821" s="135">
        <v>43392</v>
      </c>
      <c r="B821" s="132" t="s">
        <v>2570</v>
      </c>
      <c r="C821" s="126" t="s">
        <v>2571</v>
      </c>
      <c r="D821" s="134" t="s">
        <v>887</v>
      </c>
      <c r="E821" s="80">
        <v>1</v>
      </c>
      <c r="F821" s="125">
        <v>230000.1</v>
      </c>
      <c r="G821" s="80">
        <f t="shared" si="7"/>
        <v>230000.1</v>
      </c>
      <c r="H821" s="133">
        <f>G821</f>
        <v>230000.1</v>
      </c>
      <c r="I821" s="80" t="s">
        <v>314</v>
      </c>
      <c r="J821" s="126"/>
      <c r="K821" s="125"/>
    </row>
    <row r="822" spans="1:11" ht="16.5" x14ac:dyDescent="0.3">
      <c r="A822" s="135"/>
      <c r="B822" s="132"/>
      <c r="C822" s="126"/>
      <c r="D822" s="134"/>
      <c r="E822" s="80"/>
      <c r="F822" s="125"/>
      <c r="G822" s="80">
        <f t="shared" si="7"/>
        <v>0</v>
      </c>
      <c r="H822" s="133"/>
      <c r="I822" s="80"/>
      <c r="J822" s="126"/>
      <c r="K822" s="125"/>
    </row>
    <row r="823" spans="1:11" ht="16.5" x14ac:dyDescent="0.3">
      <c r="A823" s="135">
        <v>43392</v>
      </c>
      <c r="B823" s="132" t="s">
        <v>2572</v>
      </c>
      <c r="C823" s="126" t="s">
        <v>53</v>
      </c>
      <c r="D823" s="134" t="s">
        <v>19</v>
      </c>
      <c r="E823" s="80">
        <v>3</v>
      </c>
      <c r="F823" s="125">
        <v>572000</v>
      </c>
      <c r="G823" s="80">
        <f t="shared" si="7"/>
        <v>1716000</v>
      </c>
      <c r="H823" s="133"/>
      <c r="I823" s="80"/>
      <c r="J823" s="126"/>
      <c r="K823" s="125"/>
    </row>
    <row r="824" spans="1:11" ht="16.5" x14ac:dyDescent="0.3">
      <c r="A824" s="135"/>
      <c r="B824" s="132"/>
      <c r="C824" s="126"/>
      <c r="D824" s="134" t="s">
        <v>13</v>
      </c>
      <c r="E824" s="80">
        <v>3</v>
      </c>
      <c r="F824" s="125">
        <v>913000</v>
      </c>
      <c r="G824" s="80">
        <f t="shared" si="7"/>
        <v>2739000</v>
      </c>
      <c r="H824" s="133">
        <f>SUM(G823:G824)</f>
        <v>4455000</v>
      </c>
      <c r="I824" s="80" t="s">
        <v>310</v>
      </c>
      <c r="J824" s="126"/>
      <c r="K824" s="125"/>
    </row>
    <row r="825" spans="1:11" ht="16.5" x14ac:dyDescent="0.3">
      <c r="A825" s="135"/>
      <c r="B825" s="132"/>
      <c r="C825" s="126"/>
      <c r="D825" s="134"/>
      <c r="E825" s="80"/>
      <c r="F825" s="125"/>
      <c r="G825" s="80">
        <f t="shared" si="7"/>
        <v>0</v>
      </c>
      <c r="H825" s="133"/>
      <c r="I825" s="80"/>
      <c r="J825" s="126"/>
      <c r="K825" s="125"/>
    </row>
    <row r="826" spans="1:11" ht="16.5" x14ac:dyDescent="0.3">
      <c r="A826" s="135">
        <v>43392</v>
      </c>
      <c r="B826" s="132" t="s">
        <v>2573</v>
      </c>
      <c r="C826" s="126" t="s">
        <v>1246</v>
      </c>
      <c r="D826" s="134" t="s">
        <v>1914</v>
      </c>
      <c r="E826" s="80">
        <v>7</v>
      </c>
      <c r="F826" s="125">
        <v>148500</v>
      </c>
      <c r="G826" s="80">
        <f t="shared" si="7"/>
        <v>1039500</v>
      </c>
      <c r="H826" s="133">
        <f>G826</f>
        <v>1039500</v>
      </c>
      <c r="I826" s="80" t="s">
        <v>309</v>
      </c>
      <c r="J826" s="126"/>
      <c r="K826" s="125"/>
    </row>
    <row r="827" spans="1:11" ht="16.5" x14ac:dyDescent="0.3">
      <c r="A827" s="135"/>
      <c r="B827" s="132"/>
      <c r="C827" s="126"/>
      <c r="D827" s="134"/>
      <c r="E827" s="80"/>
      <c r="F827" s="125"/>
      <c r="G827" s="80">
        <f t="shared" si="7"/>
        <v>0</v>
      </c>
      <c r="H827" s="133"/>
      <c r="I827" s="80"/>
      <c r="J827" s="126"/>
      <c r="K827" s="125"/>
    </row>
    <row r="828" spans="1:11" ht="16.5" x14ac:dyDescent="0.3">
      <c r="A828" s="135">
        <v>43392</v>
      </c>
      <c r="B828" s="132" t="s">
        <v>2574</v>
      </c>
      <c r="C828" s="126" t="s">
        <v>309</v>
      </c>
      <c r="D828" s="134" t="s">
        <v>887</v>
      </c>
      <c r="E828" s="80">
        <v>1</v>
      </c>
      <c r="F828" s="125">
        <v>230000.1</v>
      </c>
      <c r="G828" s="80">
        <f t="shared" si="7"/>
        <v>230000.1</v>
      </c>
      <c r="H828" s="133">
        <f>G828</f>
        <v>230000.1</v>
      </c>
      <c r="I828" s="80" t="s">
        <v>309</v>
      </c>
      <c r="J828" s="126"/>
      <c r="K828" s="125"/>
    </row>
    <row r="829" spans="1:11" ht="16.5" x14ac:dyDescent="0.3">
      <c r="A829" s="135"/>
      <c r="B829" s="132"/>
      <c r="C829" s="126"/>
      <c r="D829" s="134"/>
      <c r="E829" s="80"/>
      <c r="F829" s="125"/>
      <c r="G829" s="80">
        <f t="shared" si="7"/>
        <v>0</v>
      </c>
      <c r="H829" s="133"/>
      <c r="I829" s="80"/>
      <c r="J829" s="126"/>
      <c r="K829" s="125"/>
    </row>
    <row r="830" spans="1:11" ht="16.5" x14ac:dyDescent="0.3">
      <c r="A830" s="135">
        <v>43392</v>
      </c>
      <c r="B830" s="132" t="s">
        <v>2575</v>
      </c>
      <c r="C830" s="126" t="s">
        <v>442</v>
      </c>
      <c r="D830" s="134" t="s">
        <v>104</v>
      </c>
      <c r="E830" s="80">
        <v>1</v>
      </c>
      <c r="F830" s="125">
        <v>542450.09499999997</v>
      </c>
      <c r="G830" s="80">
        <f t="shared" si="7"/>
        <v>542450.09499999997</v>
      </c>
      <c r="H830" s="133"/>
      <c r="I830" s="80"/>
      <c r="J830" s="126"/>
      <c r="K830" s="125"/>
    </row>
    <row r="831" spans="1:11" ht="16.5" x14ac:dyDescent="0.3">
      <c r="A831" s="135"/>
      <c r="B831" s="132"/>
      <c r="C831" s="126"/>
      <c r="D831" s="134" t="s">
        <v>1094</v>
      </c>
      <c r="E831" s="80">
        <v>1</v>
      </c>
      <c r="F831" s="125">
        <v>215000.5</v>
      </c>
      <c r="G831" s="80">
        <f t="shared" si="7"/>
        <v>215000.5</v>
      </c>
      <c r="H831" s="133"/>
      <c r="I831" s="80"/>
      <c r="J831" s="126"/>
      <c r="K831" s="125"/>
    </row>
    <row r="832" spans="1:11" ht="16.5" x14ac:dyDescent="0.3">
      <c r="A832" s="135"/>
      <c r="B832" s="132"/>
      <c r="C832" s="126"/>
      <c r="D832" s="134" t="s">
        <v>887</v>
      </c>
      <c r="E832" s="80">
        <v>3</v>
      </c>
      <c r="F832" s="125">
        <v>230000.1</v>
      </c>
      <c r="G832" s="80">
        <f t="shared" si="7"/>
        <v>690000.3</v>
      </c>
      <c r="H832" s="133">
        <f>SUM(G830:G832)</f>
        <v>1447450.895</v>
      </c>
      <c r="I832" s="80" t="s">
        <v>312</v>
      </c>
      <c r="J832" s="126"/>
      <c r="K832" s="125"/>
    </row>
    <row r="833" spans="1:11" ht="16.5" x14ac:dyDescent="0.3">
      <c r="A833" s="135"/>
      <c r="B833" s="132"/>
      <c r="C833" s="126"/>
      <c r="D833" s="134"/>
      <c r="E833" s="80"/>
      <c r="F833" s="125"/>
      <c r="G833" s="80">
        <f t="shared" si="7"/>
        <v>0</v>
      </c>
      <c r="H833" s="133"/>
      <c r="I833" s="80"/>
      <c r="J833" s="126"/>
      <c r="K833" s="125"/>
    </row>
    <row r="834" spans="1:11" ht="16.5" x14ac:dyDescent="0.3">
      <c r="A834" s="135">
        <v>43392</v>
      </c>
      <c r="B834" s="132" t="s">
        <v>2576</v>
      </c>
      <c r="C834" s="126" t="s">
        <v>253</v>
      </c>
      <c r="D834" s="134" t="s">
        <v>109</v>
      </c>
      <c r="E834" s="80">
        <v>4</v>
      </c>
      <c r="F834" s="125">
        <v>230000.1</v>
      </c>
      <c r="G834" s="80">
        <f t="shared" si="7"/>
        <v>920000.4</v>
      </c>
      <c r="H834" s="133">
        <f>G834</f>
        <v>920000.4</v>
      </c>
      <c r="I834" s="80" t="s">
        <v>315</v>
      </c>
      <c r="J834" s="126"/>
      <c r="K834" s="125"/>
    </row>
    <row r="835" spans="1:11" ht="16.5" x14ac:dyDescent="0.3">
      <c r="A835" s="135"/>
      <c r="B835" s="132"/>
      <c r="C835" s="126"/>
      <c r="D835" s="134"/>
      <c r="E835" s="80"/>
      <c r="F835" s="125"/>
      <c r="G835" s="80">
        <f t="shared" si="7"/>
        <v>0</v>
      </c>
      <c r="H835" s="133"/>
      <c r="I835" s="80"/>
      <c r="J835" s="126"/>
      <c r="K835" s="125"/>
    </row>
    <row r="836" spans="1:11" ht="16.5" x14ac:dyDescent="0.3">
      <c r="A836" s="135">
        <v>43392</v>
      </c>
      <c r="B836" s="132" t="s">
        <v>2577</v>
      </c>
      <c r="C836" s="126" t="s">
        <v>2578</v>
      </c>
      <c r="D836" s="134" t="s">
        <v>109</v>
      </c>
      <c r="E836" s="80">
        <v>2</v>
      </c>
      <c r="F836" s="125">
        <v>230000.1</v>
      </c>
      <c r="G836" s="80">
        <f t="shared" si="7"/>
        <v>460000.2</v>
      </c>
      <c r="H836" s="133">
        <f>G836</f>
        <v>460000.2</v>
      </c>
      <c r="I836" s="80" t="s">
        <v>315</v>
      </c>
      <c r="J836" s="126"/>
      <c r="K836" s="125"/>
    </row>
    <row r="837" spans="1:11" ht="16.5" x14ac:dyDescent="0.3">
      <c r="A837" s="135"/>
      <c r="B837" s="132"/>
      <c r="C837" s="126"/>
      <c r="D837" s="134"/>
      <c r="E837" s="80"/>
      <c r="F837" s="125"/>
      <c r="G837" s="80">
        <f t="shared" si="7"/>
        <v>0</v>
      </c>
      <c r="H837" s="133"/>
      <c r="I837" s="80"/>
      <c r="J837" s="126"/>
      <c r="K837" s="125"/>
    </row>
    <row r="838" spans="1:11" ht="16.5" x14ac:dyDescent="0.3">
      <c r="A838" s="135">
        <v>43392</v>
      </c>
      <c r="B838" s="132" t="s">
        <v>2579</v>
      </c>
      <c r="C838" s="126" t="s">
        <v>2376</v>
      </c>
      <c r="D838" s="134" t="s">
        <v>1094</v>
      </c>
      <c r="E838" s="80">
        <v>6</v>
      </c>
      <c r="F838" s="125">
        <v>215000.5</v>
      </c>
      <c r="G838" s="80">
        <f t="shared" si="7"/>
        <v>1290003</v>
      </c>
      <c r="H838" s="133"/>
      <c r="I838" s="80"/>
      <c r="J838" s="126"/>
      <c r="K838" s="125"/>
    </row>
    <row r="839" spans="1:11" ht="16.5" x14ac:dyDescent="0.3">
      <c r="A839" s="135"/>
      <c r="B839" s="132"/>
      <c r="C839" s="126"/>
      <c r="D839" s="134" t="s">
        <v>887</v>
      </c>
      <c r="E839" s="80">
        <v>3</v>
      </c>
      <c r="F839" s="125">
        <v>230000.1</v>
      </c>
      <c r="G839" s="80">
        <f t="shared" si="7"/>
        <v>690000.3</v>
      </c>
      <c r="H839" s="133"/>
      <c r="I839" s="80"/>
      <c r="J839" s="126"/>
      <c r="K839" s="125"/>
    </row>
    <row r="840" spans="1:11" ht="16.5" x14ac:dyDescent="0.3">
      <c r="A840" s="135"/>
      <c r="B840" s="132"/>
      <c r="C840" s="126"/>
      <c r="D840" s="134" t="s">
        <v>109</v>
      </c>
      <c r="E840" s="80">
        <v>1</v>
      </c>
      <c r="F840" s="125">
        <v>230000.1</v>
      </c>
      <c r="G840" s="80">
        <f t="shared" si="7"/>
        <v>230000.1</v>
      </c>
      <c r="H840" s="133">
        <f>SUM(G838:G840)</f>
        <v>2210003.4</v>
      </c>
      <c r="I840" s="80" t="s">
        <v>1215</v>
      </c>
      <c r="J840" s="126"/>
      <c r="K840" s="125"/>
    </row>
    <row r="841" spans="1:11" ht="16.5" x14ac:dyDescent="0.3">
      <c r="A841" s="135"/>
      <c r="B841" s="132"/>
      <c r="C841" s="126"/>
      <c r="D841" s="134"/>
      <c r="E841" s="80"/>
      <c r="F841" s="125"/>
      <c r="G841" s="80">
        <f t="shared" si="7"/>
        <v>0</v>
      </c>
      <c r="H841" s="133"/>
      <c r="I841" s="80"/>
      <c r="J841" s="126"/>
      <c r="K841" s="125"/>
    </row>
    <row r="842" spans="1:11" ht="16.5" x14ac:dyDescent="0.3">
      <c r="A842" s="135">
        <v>43392</v>
      </c>
      <c r="B842" s="132" t="s">
        <v>2580</v>
      </c>
      <c r="C842" s="126" t="s">
        <v>2571</v>
      </c>
      <c r="D842" s="134" t="s">
        <v>1094</v>
      </c>
      <c r="E842" s="80">
        <v>1</v>
      </c>
      <c r="F842" s="125">
        <v>215000.5</v>
      </c>
      <c r="G842" s="80">
        <f t="shared" si="7"/>
        <v>215000.5</v>
      </c>
      <c r="H842" s="133">
        <f>G842</f>
        <v>215000.5</v>
      </c>
      <c r="I842" s="80" t="s">
        <v>314</v>
      </c>
      <c r="J842" s="126"/>
      <c r="K842" s="125"/>
    </row>
    <row r="843" spans="1:11" ht="16.5" x14ac:dyDescent="0.3">
      <c r="A843" s="135"/>
      <c r="B843" s="132"/>
      <c r="C843" s="126"/>
      <c r="D843" s="134"/>
      <c r="E843" s="80"/>
      <c r="F843" s="125"/>
      <c r="G843" s="80">
        <f t="shared" si="7"/>
        <v>0</v>
      </c>
      <c r="H843" s="133"/>
      <c r="I843" s="80"/>
      <c r="J843" s="126"/>
      <c r="K843" s="125"/>
    </row>
    <row r="844" spans="1:11" ht="16.5" x14ac:dyDescent="0.3">
      <c r="A844" s="135">
        <v>43392</v>
      </c>
      <c r="B844" s="132" t="s">
        <v>2581</v>
      </c>
      <c r="C844" s="126" t="s">
        <v>90</v>
      </c>
      <c r="D844" s="134" t="s">
        <v>1325</v>
      </c>
      <c r="E844" s="80">
        <v>1</v>
      </c>
      <c r="F844" s="125">
        <v>603900</v>
      </c>
      <c r="G844" s="80">
        <f t="shared" si="7"/>
        <v>603900</v>
      </c>
      <c r="H844" s="133">
        <f>G844</f>
        <v>603900</v>
      </c>
      <c r="I844" s="80" t="s">
        <v>309</v>
      </c>
      <c r="J844" s="126"/>
      <c r="K844" s="125"/>
    </row>
    <row r="845" spans="1:11" ht="16.5" x14ac:dyDescent="0.3">
      <c r="A845" s="135"/>
      <c r="B845" s="132"/>
      <c r="C845" s="126"/>
      <c r="D845" s="134"/>
      <c r="E845" s="80"/>
      <c r="F845" s="125"/>
      <c r="G845" s="80">
        <f t="shared" si="7"/>
        <v>0</v>
      </c>
      <c r="H845" s="133"/>
      <c r="I845" s="80"/>
      <c r="J845" s="126"/>
      <c r="K845" s="125"/>
    </row>
    <row r="846" spans="1:11" ht="16.5" x14ac:dyDescent="0.3">
      <c r="A846" s="135">
        <v>43392</v>
      </c>
      <c r="B846" s="132" t="s">
        <v>2582</v>
      </c>
      <c r="C846" s="126" t="s">
        <v>301</v>
      </c>
      <c r="D846" s="134" t="s">
        <v>2583</v>
      </c>
      <c r="E846" s="80">
        <v>12</v>
      </c>
      <c r="F846" s="125">
        <v>214200.36</v>
      </c>
      <c r="G846" s="80">
        <f t="shared" si="7"/>
        <v>2570404.3199999998</v>
      </c>
      <c r="H846" s="133"/>
      <c r="I846" s="80"/>
      <c r="J846" s="126"/>
      <c r="K846" s="125"/>
    </row>
    <row r="847" spans="1:11" ht="16.5" x14ac:dyDescent="0.3">
      <c r="A847" s="135"/>
      <c r="B847" s="132"/>
      <c r="C847" s="126"/>
      <c r="D847" s="134" t="s">
        <v>1775</v>
      </c>
      <c r="E847" s="80">
        <v>12</v>
      </c>
      <c r="F847" s="125">
        <v>220499.73</v>
      </c>
      <c r="G847" s="80">
        <f t="shared" si="7"/>
        <v>2645996.7600000002</v>
      </c>
      <c r="H847" s="133">
        <f>SUM(G846:G847)</f>
        <v>5216401.08</v>
      </c>
      <c r="I847" s="80" t="s">
        <v>309</v>
      </c>
      <c r="J847" s="126"/>
      <c r="K847" s="125"/>
    </row>
    <row r="848" spans="1:11" ht="16.5" x14ac:dyDescent="0.3">
      <c r="A848" s="135"/>
      <c r="B848" s="132"/>
      <c r="C848" s="126"/>
      <c r="D848" s="134"/>
      <c r="E848" s="80"/>
      <c r="F848" s="125"/>
      <c r="G848" s="80">
        <f t="shared" si="7"/>
        <v>0</v>
      </c>
      <c r="H848" s="133"/>
      <c r="I848" s="80"/>
      <c r="J848" s="126"/>
      <c r="K848" s="125"/>
    </row>
    <row r="849" spans="1:11" ht="16.5" x14ac:dyDescent="0.3">
      <c r="A849" s="135">
        <v>43392</v>
      </c>
      <c r="B849" s="132" t="s">
        <v>2584</v>
      </c>
      <c r="C849" s="126" t="s">
        <v>559</v>
      </c>
      <c r="D849" s="134" t="s">
        <v>19</v>
      </c>
      <c r="E849" s="80">
        <v>2</v>
      </c>
      <c r="F849" s="125">
        <v>543400</v>
      </c>
      <c r="G849" s="80">
        <f t="shared" si="7"/>
        <v>1086800</v>
      </c>
      <c r="H849" s="133">
        <f>G849</f>
        <v>1086800</v>
      </c>
      <c r="I849" s="80" t="s">
        <v>2524</v>
      </c>
      <c r="J849" s="126"/>
      <c r="K849" s="125"/>
    </row>
    <row r="850" spans="1:11" ht="16.5" x14ac:dyDescent="0.3">
      <c r="A850" s="135"/>
      <c r="B850" s="132"/>
      <c r="C850" s="126"/>
      <c r="D850" s="134"/>
      <c r="E850" s="80"/>
      <c r="F850" s="125"/>
      <c r="G850" s="80">
        <f t="shared" si="7"/>
        <v>0</v>
      </c>
      <c r="H850" s="133"/>
      <c r="I850" s="80"/>
      <c r="J850" s="126"/>
      <c r="K850" s="125"/>
    </row>
    <row r="851" spans="1:11" ht="16.5" x14ac:dyDescent="0.3">
      <c r="A851" s="135">
        <v>43392</v>
      </c>
      <c r="B851" s="132" t="s">
        <v>2585</v>
      </c>
      <c r="C851" s="126" t="s">
        <v>2586</v>
      </c>
      <c r="D851" s="134" t="s">
        <v>887</v>
      </c>
      <c r="E851" s="80">
        <v>4</v>
      </c>
      <c r="F851" s="125">
        <v>230000.1</v>
      </c>
      <c r="G851" s="80">
        <f t="shared" si="7"/>
        <v>920000.4</v>
      </c>
      <c r="H851" s="133">
        <f>G851</f>
        <v>920000.4</v>
      </c>
      <c r="I851" s="80" t="s">
        <v>309</v>
      </c>
      <c r="J851" s="126"/>
      <c r="K851" s="125"/>
    </row>
    <row r="852" spans="1:11" ht="16.5" x14ac:dyDescent="0.3">
      <c r="A852" s="135"/>
      <c r="B852" s="132"/>
      <c r="C852" s="126"/>
      <c r="D852" s="134"/>
      <c r="E852" s="80"/>
      <c r="F852" s="125"/>
      <c r="G852" s="80">
        <f t="shared" si="7"/>
        <v>0</v>
      </c>
      <c r="H852" s="133"/>
      <c r="I852" s="80"/>
      <c r="J852" s="126"/>
      <c r="K852" s="125"/>
    </row>
    <row r="853" spans="1:11" ht="16.5" x14ac:dyDescent="0.3">
      <c r="A853" s="135">
        <v>43392</v>
      </c>
      <c r="B853" s="132" t="s">
        <v>2587</v>
      </c>
      <c r="C853" s="126" t="s">
        <v>634</v>
      </c>
      <c r="D853" s="134" t="s">
        <v>2588</v>
      </c>
      <c r="E853" s="80">
        <v>2</v>
      </c>
      <c r="F853" s="125">
        <v>454500.09</v>
      </c>
      <c r="G853" s="80">
        <f t="shared" si="7"/>
        <v>909000.18</v>
      </c>
      <c r="H853" s="133">
        <f>G853</f>
        <v>909000.18</v>
      </c>
      <c r="I853" s="80" t="s">
        <v>309</v>
      </c>
      <c r="J853" s="126"/>
      <c r="K853" s="125"/>
    </row>
    <row r="854" spans="1:11" ht="16.5" x14ac:dyDescent="0.3">
      <c r="A854" s="135"/>
      <c r="B854" s="132"/>
      <c r="C854" s="126"/>
      <c r="D854" s="134"/>
      <c r="E854" s="80"/>
      <c r="F854" s="125"/>
      <c r="G854" s="80">
        <f t="shared" si="7"/>
        <v>0</v>
      </c>
      <c r="H854" s="133"/>
      <c r="I854" s="80"/>
      <c r="J854" s="126"/>
      <c r="K854" s="125"/>
    </row>
    <row r="855" spans="1:11" ht="16.5" x14ac:dyDescent="0.3">
      <c r="A855" s="135">
        <v>43392</v>
      </c>
      <c r="B855" s="132" t="s">
        <v>2589</v>
      </c>
      <c r="C855" s="126" t="s">
        <v>1019</v>
      </c>
      <c r="D855" s="134" t="s">
        <v>2590</v>
      </c>
      <c r="E855" s="80">
        <v>4</v>
      </c>
      <c r="F855" s="125">
        <v>222299.715</v>
      </c>
      <c r="G855" s="80">
        <f t="shared" si="7"/>
        <v>889198.86</v>
      </c>
      <c r="H855" s="133">
        <f>G855</f>
        <v>889198.86</v>
      </c>
      <c r="I855" s="80" t="s">
        <v>309</v>
      </c>
      <c r="J855" s="126"/>
      <c r="K855" s="125"/>
    </row>
    <row r="856" spans="1:11" ht="16.5" x14ac:dyDescent="0.3">
      <c r="A856" s="135"/>
      <c r="B856" s="132"/>
      <c r="C856" s="126"/>
      <c r="D856" s="134"/>
      <c r="E856" s="80"/>
      <c r="F856" s="125"/>
      <c r="G856" s="80">
        <f t="shared" si="7"/>
        <v>0</v>
      </c>
      <c r="H856" s="133"/>
      <c r="I856" s="80"/>
      <c r="J856" s="126"/>
      <c r="K856" s="125"/>
    </row>
    <row r="857" spans="1:11" ht="16.5" x14ac:dyDescent="0.3">
      <c r="A857" s="135">
        <v>43392</v>
      </c>
      <c r="B857" s="132" t="s">
        <v>2591</v>
      </c>
      <c r="C857" s="126" t="s">
        <v>2592</v>
      </c>
      <c r="D857" s="134" t="s">
        <v>1775</v>
      </c>
      <c r="E857" s="80">
        <v>3</v>
      </c>
      <c r="F857" s="125">
        <v>232749.715</v>
      </c>
      <c r="G857" s="80">
        <f t="shared" si="7"/>
        <v>698249.14500000002</v>
      </c>
      <c r="H857" s="133"/>
      <c r="I857" s="80"/>
      <c r="J857" s="126"/>
      <c r="K857" s="125"/>
    </row>
    <row r="858" spans="1:11" ht="16.5" x14ac:dyDescent="0.3">
      <c r="A858" s="135"/>
      <c r="B858" s="132"/>
      <c r="C858" s="126"/>
      <c r="D858" s="134" t="s">
        <v>1314</v>
      </c>
      <c r="E858" s="80">
        <v>2</v>
      </c>
      <c r="F858" s="125">
        <v>232749.715</v>
      </c>
      <c r="G858" s="80">
        <f t="shared" si="7"/>
        <v>465499.43</v>
      </c>
      <c r="H858" s="133"/>
      <c r="I858" s="80"/>
      <c r="J858" s="126"/>
      <c r="K858" s="125"/>
    </row>
    <row r="859" spans="1:11" ht="16.5" x14ac:dyDescent="0.3">
      <c r="A859" s="135"/>
      <c r="B859" s="132"/>
      <c r="C859" s="126"/>
      <c r="D859" s="134" t="s">
        <v>2593</v>
      </c>
      <c r="E859" s="80">
        <v>2</v>
      </c>
      <c r="F859" s="125">
        <v>256500.47500000001</v>
      </c>
      <c r="G859" s="80">
        <f t="shared" si="7"/>
        <v>513000.95</v>
      </c>
      <c r="H859" s="133">
        <f>SUM(G857:G859)</f>
        <v>1676749.5249999999</v>
      </c>
      <c r="I859" s="80" t="s">
        <v>309</v>
      </c>
      <c r="J859" s="126"/>
      <c r="K859" s="125"/>
    </row>
    <row r="860" spans="1:11" ht="16.5" x14ac:dyDescent="0.3">
      <c r="A860" s="135"/>
      <c r="B860" s="132"/>
      <c r="C860" s="126"/>
      <c r="D860" s="134"/>
      <c r="E860" s="80"/>
      <c r="F860" s="125"/>
      <c r="G860" s="80">
        <f t="shared" si="7"/>
        <v>0</v>
      </c>
      <c r="H860" s="133"/>
      <c r="I860" s="80"/>
      <c r="J860" s="126"/>
      <c r="K860" s="125"/>
    </row>
    <row r="861" spans="1:11" ht="16.5" x14ac:dyDescent="0.3">
      <c r="A861" s="135">
        <v>43392</v>
      </c>
      <c r="B861" s="132" t="s">
        <v>2594</v>
      </c>
      <c r="C861" s="126" t="s">
        <v>2592</v>
      </c>
      <c r="D861" s="134" t="s">
        <v>2595</v>
      </c>
      <c r="E861" s="80">
        <v>3</v>
      </c>
      <c r="F861" s="125">
        <v>239976.44440000001</v>
      </c>
      <c r="G861" s="80">
        <f t="shared" si="7"/>
        <v>719929.33319999999</v>
      </c>
      <c r="H861" s="133"/>
      <c r="I861" s="80"/>
      <c r="J861" s="126"/>
      <c r="K861" s="125"/>
    </row>
    <row r="862" spans="1:11" ht="16.5" x14ac:dyDescent="0.3">
      <c r="A862" s="135"/>
      <c r="B862" s="132"/>
      <c r="C862" s="126"/>
      <c r="D862" s="134" t="s">
        <v>2596</v>
      </c>
      <c r="E862" s="80">
        <v>2</v>
      </c>
      <c r="F862" s="125">
        <v>239976.44440000001</v>
      </c>
      <c r="G862" s="80">
        <f t="shared" si="7"/>
        <v>479952.88880000002</v>
      </c>
      <c r="H862" s="133">
        <f>SUM(G861:G862)</f>
        <v>1199882.2220000001</v>
      </c>
      <c r="I862" s="80" t="s">
        <v>309</v>
      </c>
      <c r="J862" s="126"/>
      <c r="K862" s="125"/>
    </row>
    <row r="863" spans="1:11" ht="16.5" x14ac:dyDescent="0.3">
      <c r="A863" s="135"/>
      <c r="B863" s="132"/>
      <c r="C863" s="126"/>
      <c r="D863" s="134"/>
      <c r="E863" s="80"/>
      <c r="F863" s="125"/>
      <c r="G863" s="80">
        <f t="shared" si="7"/>
        <v>0</v>
      </c>
      <c r="H863" s="133"/>
      <c r="I863" s="80"/>
      <c r="J863" s="126"/>
      <c r="K863" s="125"/>
    </row>
    <row r="864" spans="1:11" ht="16.5" x14ac:dyDescent="0.3">
      <c r="A864" s="135">
        <v>43392</v>
      </c>
      <c r="B864" s="132" t="s">
        <v>2597</v>
      </c>
      <c r="C864" s="126" t="s">
        <v>2598</v>
      </c>
      <c r="D864" s="134" t="s">
        <v>2073</v>
      </c>
      <c r="E864" s="80">
        <v>1</v>
      </c>
      <c r="F864" s="125">
        <v>234000.36</v>
      </c>
      <c r="G864" s="80">
        <f t="shared" si="7"/>
        <v>234000.36</v>
      </c>
      <c r="H864" s="133">
        <f>G864</f>
        <v>234000.36</v>
      </c>
      <c r="I864" s="80" t="s">
        <v>314</v>
      </c>
      <c r="J864" s="126"/>
      <c r="K864" s="125"/>
    </row>
    <row r="865" spans="1:11" ht="16.5" x14ac:dyDescent="0.3">
      <c r="A865" s="135"/>
      <c r="B865" s="132"/>
      <c r="C865" s="126"/>
      <c r="D865" s="134"/>
      <c r="E865" s="80"/>
      <c r="F865" s="125"/>
      <c r="G865" s="80">
        <f t="shared" si="7"/>
        <v>0</v>
      </c>
      <c r="H865" s="133"/>
      <c r="I865" s="80"/>
      <c r="J865" s="126"/>
      <c r="K865" s="125"/>
    </row>
    <row r="866" spans="1:11" ht="16.5" x14ac:dyDescent="0.3">
      <c r="A866" s="135">
        <v>43392</v>
      </c>
      <c r="B866" s="132" t="s">
        <v>2599</v>
      </c>
      <c r="C866" s="126" t="s">
        <v>2600</v>
      </c>
      <c r="D866" s="134" t="s">
        <v>1635</v>
      </c>
      <c r="E866" s="80">
        <v>10</v>
      </c>
      <c r="F866" s="125">
        <v>148500</v>
      </c>
      <c r="G866" s="80">
        <f t="shared" si="7"/>
        <v>1485000</v>
      </c>
      <c r="H866" s="133"/>
      <c r="I866" s="80"/>
      <c r="J866" s="126"/>
      <c r="K866" s="125"/>
    </row>
    <row r="867" spans="1:11" ht="16.5" x14ac:dyDescent="0.3">
      <c r="A867" s="135"/>
      <c r="B867" s="132"/>
      <c r="C867" s="126"/>
      <c r="D867" s="134" t="s">
        <v>1722</v>
      </c>
      <c r="E867" s="80">
        <v>2</v>
      </c>
      <c r="F867" s="125">
        <v>148500</v>
      </c>
      <c r="G867" s="80">
        <f t="shared" si="7"/>
        <v>297000</v>
      </c>
      <c r="H867" s="133">
        <f>SUM(G866:G867)</f>
        <v>1782000</v>
      </c>
      <c r="I867" s="80" t="s">
        <v>1756</v>
      </c>
      <c r="J867" s="126"/>
      <c r="K867" s="125"/>
    </row>
    <row r="868" spans="1:11" ht="16.5" x14ac:dyDescent="0.3">
      <c r="A868" s="135"/>
      <c r="B868" s="132"/>
      <c r="C868" s="126"/>
      <c r="D868" s="134"/>
      <c r="E868" s="80"/>
      <c r="F868" s="125"/>
      <c r="G868" s="80">
        <f t="shared" si="7"/>
        <v>0</v>
      </c>
      <c r="H868" s="133"/>
      <c r="I868" s="80"/>
      <c r="J868" s="126"/>
      <c r="K868" s="125"/>
    </row>
    <row r="869" spans="1:11" ht="16.5" x14ac:dyDescent="0.3">
      <c r="A869" s="135">
        <v>43393</v>
      </c>
      <c r="B869" s="132" t="s">
        <v>2601</v>
      </c>
      <c r="C869" s="126" t="s">
        <v>75</v>
      </c>
      <c r="D869" s="134" t="s">
        <v>31</v>
      </c>
      <c r="E869" s="80">
        <v>1</v>
      </c>
      <c r="F869" s="125">
        <v>529199.44999999995</v>
      </c>
      <c r="G869" s="80">
        <f t="shared" si="7"/>
        <v>529199.44999999995</v>
      </c>
      <c r="H869" s="133">
        <f>G869</f>
        <v>529199.44999999995</v>
      </c>
      <c r="I869" s="80" t="s">
        <v>309</v>
      </c>
      <c r="J869" s="126"/>
      <c r="K869" s="125"/>
    </row>
    <row r="870" spans="1:11" ht="16.5" x14ac:dyDescent="0.3">
      <c r="A870" s="135"/>
      <c r="B870" s="132"/>
      <c r="C870" s="126"/>
      <c r="D870" s="134"/>
      <c r="E870" s="80"/>
      <c r="F870" s="125"/>
      <c r="G870" s="80">
        <f t="shared" si="7"/>
        <v>0</v>
      </c>
      <c r="H870" s="133"/>
      <c r="I870" s="80"/>
      <c r="J870" s="126"/>
      <c r="K870" s="125"/>
    </row>
    <row r="871" spans="1:11" ht="16.5" x14ac:dyDescent="0.3">
      <c r="A871" s="135">
        <v>43393</v>
      </c>
      <c r="B871" s="132" t="s">
        <v>2602</v>
      </c>
      <c r="C871" s="126" t="s">
        <v>1893</v>
      </c>
      <c r="D871" s="134" t="s">
        <v>19</v>
      </c>
      <c r="E871" s="80">
        <v>4</v>
      </c>
      <c r="F871" s="125">
        <v>572000</v>
      </c>
      <c r="G871" s="80">
        <f t="shared" si="7"/>
        <v>2288000</v>
      </c>
      <c r="H871" s="133"/>
      <c r="I871" s="80"/>
      <c r="J871" s="126"/>
      <c r="K871" s="125"/>
    </row>
    <row r="872" spans="1:11" ht="16.5" x14ac:dyDescent="0.3">
      <c r="A872" s="135"/>
      <c r="B872" s="132"/>
      <c r="C872" s="126"/>
      <c r="D872" s="134" t="s">
        <v>1094</v>
      </c>
      <c r="E872" s="80">
        <v>24</v>
      </c>
      <c r="F872" s="125">
        <v>215000.5</v>
      </c>
      <c r="G872" s="80">
        <f t="shared" si="7"/>
        <v>5160012</v>
      </c>
      <c r="H872" s="133"/>
      <c r="I872" s="80"/>
      <c r="J872" s="126"/>
      <c r="K872" s="125"/>
    </row>
    <row r="873" spans="1:11" ht="16.5" x14ac:dyDescent="0.3">
      <c r="A873" s="135"/>
      <c r="B873" s="132"/>
      <c r="C873" s="126"/>
      <c r="D873" s="134" t="s">
        <v>1325</v>
      </c>
      <c r="E873" s="80">
        <v>2</v>
      </c>
      <c r="F873" s="125">
        <v>671000</v>
      </c>
      <c r="G873" s="80">
        <f t="shared" si="7"/>
        <v>1342000</v>
      </c>
      <c r="H873" s="133"/>
      <c r="I873" s="80"/>
      <c r="J873" s="126"/>
      <c r="K873" s="125"/>
    </row>
    <row r="874" spans="1:11" ht="16.5" x14ac:dyDescent="0.3">
      <c r="A874" s="135"/>
      <c r="B874" s="132"/>
      <c r="C874" s="126"/>
      <c r="D874" s="134" t="s">
        <v>2444</v>
      </c>
      <c r="E874" s="80">
        <v>24</v>
      </c>
      <c r="F874" s="125">
        <v>230000.1</v>
      </c>
      <c r="G874" s="80">
        <f t="shared" si="7"/>
        <v>5520002.4000000004</v>
      </c>
      <c r="H874" s="133"/>
      <c r="I874" s="80"/>
      <c r="J874" s="126"/>
      <c r="K874" s="125"/>
    </row>
    <row r="875" spans="1:11" ht="16.5" x14ac:dyDescent="0.3">
      <c r="A875" s="135"/>
      <c r="B875" s="132"/>
      <c r="C875" s="126"/>
      <c r="D875" s="134" t="s">
        <v>109</v>
      </c>
      <c r="E875" s="80">
        <v>12</v>
      </c>
      <c r="F875" s="125">
        <v>230000.1</v>
      </c>
      <c r="G875" s="80">
        <f t="shared" si="7"/>
        <v>2760001.2</v>
      </c>
      <c r="H875" s="133"/>
      <c r="I875" s="80"/>
      <c r="J875" s="126"/>
      <c r="K875" s="125"/>
    </row>
    <row r="876" spans="1:11" ht="16.5" x14ac:dyDescent="0.3">
      <c r="A876" s="135"/>
      <c r="B876" s="132"/>
      <c r="C876" s="126"/>
      <c r="D876" s="134" t="s">
        <v>31</v>
      </c>
      <c r="E876" s="80">
        <v>1</v>
      </c>
      <c r="F876" s="125">
        <v>587999.5</v>
      </c>
      <c r="G876" s="80">
        <f t="shared" si="7"/>
        <v>587999.5</v>
      </c>
      <c r="H876" s="133">
        <f>SUM(G871:G876)</f>
        <v>17658015.100000001</v>
      </c>
      <c r="I876" s="80" t="s">
        <v>1756</v>
      </c>
      <c r="J876" s="126"/>
      <c r="K876" s="125"/>
    </row>
    <row r="877" spans="1:11" ht="16.5" x14ac:dyDescent="0.3">
      <c r="A877" s="135"/>
      <c r="B877" s="132"/>
      <c r="C877" s="126"/>
      <c r="D877" s="134"/>
      <c r="E877" s="80"/>
      <c r="F877" s="125"/>
      <c r="G877" s="80">
        <f t="shared" si="7"/>
        <v>0</v>
      </c>
      <c r="H877" s="133"/>
      <c r="I877" s="80"/>
      <c r="J877" s="126"/>
      <c r="K877" s="125"/>
    </row>
    <row r="878" spans="1:11" ht="16.5" x14ac:dyDescent="0.3">
      <c r="A878" s="135">
        <v>43393</v>
      </c>
      <c r="B878" s="132" t="s">
        <v>2603</v>
      </c>
      <c r="C878" s="126" t="s">
        <v>390</v>
      </c>
      <c r="D878" s="134" t="s">
        <v>768</v>
      </c>
      <c r="E878" s="80">
        <v>12</v>
      </c>
      <c r="F878" s="125">
        <v>240000.2</v>
      </c>
      <c r="G878" s="80">
        <f t="shared" si="7"/>
        <v>2880002.4000000004</v>
      </c>
      <c r="H878" s="133">
        <f>G878</f>
        <v>2880002.4000000004</v>
      </c>
      <c r="I878" s="80" t="s">
        <v>309</v>
      </c>
      <c r="J878" s="126"/>
      <c r="K878" s="125"/>
    </row>
    <row r="879" spans="1:11" ht="16.5" x14ac:dyDescent="0.3">
      <c r="A879" s="135"/>
      <c r="B879" s="132"/>
      <c r="C879" s="126"/>
      <c r="D879" s="134"/>
      <c r="E879" s="80"/>
      <c r="F879" s="125"/>
      <c r="G879" s="80">
        <f t="shared" si="7"/>
        <v>0</v>
      </c>
      <c r="H879" s="133"/>
      <c r="I879" s="80"/>
      <c r="J879" s="126"/>
      <c r="K879" s="125"/>
    </row>
    <row r="880" spans="1:11" ht="16.5" x14ac:dyDescent="0.3">
      <c r="A880" s="135">
        <v>43393</v>
      </c>
      <c r="B880" s="132" t="s">
        <v>2605</v>
      </c>
      <c r="C880" s="126" t="s">
        <v>2604</v>
      </c>
      <c r="D880" s="134" t="s">
        <v>1937</v>
      </c>
      <c r="E880" s="80">
        <v>6</v>
      </c>
      <c r="F880" s="125">
        <v>171000.5</v>
      </c>
      <c r="G880" s="80">
        <f t="shared" si="7"/>
        <v>1026003</v>
      </c>
      <c r="H880" s="133"/>
      <c r="I880" s="80"/>
      <c r="J880" s="126"/>
      <c r="K880" s="125"/>
    </row>
    <row r="881" spans="1:11" ht="16.5" x14ac:dyDescent="0.3">
      <c r="A881" s="135"/>
      <c r="B881" s="132"/>
      <c r="C881" s="126"/>
      <c r="D881" s="134" t="s">
        <v>1938</v>
      </c>
      <c r="E881" s="80">
        <v>6</v>
      </c>
      <c r="F881" s="125">
        <v>171000.5</v>
      </c>
      <c r="G881" s="80">
        <f t="shared" si="7"/>
        <v>1026003</v>
      </c>
      <c r="H881" s="133"/>
      <c r="I881" s="80"/>
      <c r="J881" s="126"/>
      <c r="K881" s="125"/>
    </row>
    <row r="882" spans="1:11" ht="16.5" x14ac:dyDescent="0.3">
      <c r="A882" s="135"/>
      <c r="B882" s="132"/>
      <c r="C882" s="126"/>
      <c r="D882" s="134" t="s">
        <v>2482</v>
      </c>
      <c r="E882" s="80">
        <v>2</v>
      </c>
      <c r="F882" s="125">
        <v>215650.38</v>
      </c>
      <c r="G882" s="80">
        <f t="shared" si="7"/>
        <v>431300.76</v>
      </c>
      <c r="H882" s="133"/>
      <c r="I882" s="80"/>
      <c r="J882" s="126"/>
      <c r="K882" s="125"/>
    </row>
    <row r="883" spans="1:11" ht="16.5" x14ac:dyDescent="0.3">
      <c r="A883" s="135"/>
      <c r="B883" s="132"/>
      <c r="C883" s="126"/>
      <c r="D883" s="134" t="s">
        <v>1072</v>
      </c>
      <c r="E883" s="80">
        <v>2</v>
      </c>
      <c r="F883" s="125">
        <v>165000</v>
      </c>
      <c r="G883" s="80">
        <f t="shared" si="7"/>
        <v>330000</v>
      </c>
      <c r="H883" s="133"/>
      <c r="I883" s="80"/>
      <c r="J883" s="126"/>
      <c r="K883" s="125"/>
    </row>
    <row r="884" spans="1:11" ht="16.5" x14ac:dyDescent="0.3">
      <c r="A884" s="135"/>
      <c r="B884" s="132"/>
      <c r="C884" s="126"/>
      <c r="D884" s="134" t="s">
        <v>1549</v>
      </c>
      <c r="E884" s="80">
        <v>2</v>
      </c>
      <c r="F884" s="125">
        <v>165000</v>
      </c>
      <c r="G884" s="80">
        <f t="shared" si="7"/>
        <v>330000</v>
      </c>
      <c r="H884" s="133">
        <f>SUM(G880:G884)</f>
        <v>3143306.76</v>
      </c>
      <c r="I884" s="80" t="s">
        <v>309</v>
      </c>
      <c r="J884" s="126"/>
      <c r="K884" s="125"/>
    </row>
    <row r="885" spans="1:11" ht="16.5" x14ac:dyDescent="0.3">
      <c r="A885" s="135"/>
      <c r="B885" s="132"/>
      <c r="C885" s="126"/>
      <c r="D885" s="134"/>
      <c r="E885" s="80"/>
      <c r="F885" s="125"/>
      <c r="G885" s="80">
        <f t="shared" si="7"/>
        <v>0</v>
      </c>
      <c r="H885" s="133"/>
      <c r="I885" s="80"/>
      <c r="J885" s="126"/>
      <c r="K885" s="125"/>
    </row>
    <row r="886" spans="1:11" ht="16.5" x14ac:dyDescent="0.3">
      <c r="A886" s="135">
        <v>43393</v>
      </c>
      <c r="B886" s="132" t="s">
        <v>2606</v>
      </c>
      <c r="C886" s="126" t="s">
        <v>1756</v>
      </c>
      <c r="D886" s="134" t="s">
        <v>1938</v>
      </c>
      <c r="E886" s="80">
        <v>2</v>
      </c>
      <c r="F886" s="125">
        <v>171000.5</v>
      </c>
      <c r="G886" s="80">
        <f t="shared" si="7"/>
        <v>342001</v>
      </c>
      <c r="H886" s="133">
        <f>G886</f>
        <v>342001</v>
      </c>
      <c r="I886" s="80" t="s">
        <v>1756</v>
      </c>
      <c r="J886" s="126"/>
      <c r="K886" s="125"/>
    </row>
    <row r="887" spans="1:11" ht="16.5" x14ac:dyDescent="0.3">
      <c r="A887" s="135"/>
      <c r="B887" s="132"/>
      <c r="C887" s="126"/>
      <c r="D887" s="134"/>
      <c r="E887" s="80"/>
      <c r="F887" s="125"/>
      <c r="G887" s="80">
        <f t="shared" si="7"/>
        <v>0</v>
      </c>
      <c r="H887" s="133"/>
      <c r="I887" s="80"/>
      <c r="J887" s="126"/>
      <c r="K887" s="125"/>
    </row>
    <row r="888" spans="1:11" ht="16.5" x14ac:dyDescent="0.3">
      <c r="A888" s="135">
        <v>43393</v>
      </c>
      <c r="B888" s="132" t="s">
        <v>2607</v>
      </c>
      <c r="C888" s="126" t="s">
        <v>1019</v>
      </c>
      <c r="D888" s="134" t="s">
        <v>104</v>
      </c>
      <c r="E888" s="80">
        <v>1</v>
      </c>
      <c r="F888" s="125">
        <v>513900.09</v>
      </c>
      <c r="G888" s="80">
        <f t="shared" si="7"/>
        <v>513900.09</v>
      </c>
      <c r="H888" s="133"/>
      <c r="I888" s="80"/>
      <c r="J888" s="126"/>
      <c r="K888" s="125"/>
    </row>
    <row r="889" spans="1:11" ht="16.5" x14ac:dyDescent="0.3">
      <c r="A889" s="135"/>
      <c r="B889" s="132"/>
      <c r="C889" s="126"/>
      <c r="D889" s="134" t="s">
        <v>109</v>
      </c>
      <c r="E889" s="80">
        <v>2</v>
      </c>
      <c r="F889" s="125">
        <v>230000.1</v>
      </c>
      <c r="G889" s="80">
        <f t="shared" si="7"/>
        <v>460000.2</v>
      </c>
      <c r="H889" s="133">
        <f>SUM(G888:G889)</f>
        <v>973900.29</v>
      </c>
      <c r="I889" s="80" t="s">
        <v>309</v>
      </c>
      <c r="J889" s="126"/>
      <c r="K889" s="125"/>
    </row>
    <row r="890" spans="1:11" ht="16.5" x14ac:dyDescent="0.3">
      <c r="A890" s="135"/>
      <c r="B890" s="132"/>
      <c r="C890" s="126"/>
      <c r="D890" s="134"/>
      <c r="E890" s="80"/>
      <c r="F890" s="125"/>
      <c r="G890" s="80">
        <f t="shared" si="7"/>
        <v>0</v>
      </c>
      <c r="H890" s="133"/>
      <c r="I890" s="80"/>
      <c r="J890" s="126"/>
      <c r="K890" s="125"/>
    </row>
    <row r="891" spans="1:11" ht="16.5" x14ac:dyDescent="0.3">
      <c r="A891" s="135">
        <v>43393</v>
      </c>
      <c r="B891" s="132" t="s">
        <v>2608</v>
      </c>
      <c r="C891" s="126" t="s">
        <v>1134</v>
      </c>
      <c r="D891" s="134" t="s">
        <v>104</v>
      </c>
      <c r="E891" s="80">
        <v>2</v>
      </c>
      <c r="F891" s="125">
        <v>513900.09</v>
      </c>
      <c r="G891" s="80">
        <f t="shared" si="7"/>
        <v>1027800.18</v>
      </c>
      <c r="H891" s="133">
        <f>G891</f>
        <v>1027800.18</v>
      </c>
      <c r="I891" s="80" t="s">
        <v>309</v>
      </c>
      <c r="J891" s="126"/>
      <c r="K891" s="125"/>
    </row>
    <row r="892" spans="1:11" ht="16.5" x14ac:dyDescent="0.3">
      <c r="A892" s="135"/>
      <c r="B892" s="132"/>
      <c r="C892" s="126"/>
      <c r="D892" s="134"/>
      <c r="E892" s="80"/>
      <c r="F892" s="125"/>
      <c r="G892" s="80">
        <f t="shared" si="7"/>
        <v>0</v>
      </c>
      <c r="H892" s="133"/>
      <c r="I892" s="80"/>
      <c r="J892" s="126"/>
      <c r="K892" s="125"/>
    </row>
    <row r="893" spans="1:11" ht="16.5" x14ac:dyDescent="0.3">
      <c r="A893" s="137">
        <v>43397</v>
      </c>
      <c r="B893" s="138" t="s">
        <v>2609</v>
      </c>
      <c r="C893" s="139" t="s">
        <v>53</v>
      </c>
      <c r="D893" s="140" t="s">
        <v>2494</v>
      </c>
      <c r="E893" s="86">
        <v>12</v>
      </c>
      <c r="F893" s="141">
        <v>691000.2</v>
      </c>
      <c r="G893" s="86">
        <f t="shared" si="7"/>
        <v>8292002.3999999994</v>
      </c>
      <c r="H893" s="149">
        <f>G893</f>
        <v>8292002.3999999994</v>
      </c>
      <c r="I893" s="80" t="s">
        <v>310</v>
      </c>
      <c r="J893" s="126"/>
      <c r="K893" s="125"/>
    </row>
    <row r="894" spans="1:11" ht="16.5" x14ac:dyDescent="0.3">
      <c r="A894" s="135"/>
      <c r="B894" s="132"/>
      <c r="C894" s="126"/>
      <c r="D894" s="134"/>
      <c r="E894" s="80"/>
      <c r="F894" s="125"/>
      <c r="G894" s="80">
        <f t="shared" si="7"/>
        <v>0</v>
      </c>
      <c r="H894" s="133"/>
      <c r="I894" s="80"/>
      <c r="J894" s="126"/>
      <c r="K894" s="125"/>
    </row>
    <row r="895" spans="1:11" ht="16.5" x14ac:dyDescent="0.3">
      <c r="A895" s="135">
        <v>43393</v>
      </c>
      <c r="B895" s="132" t="s">
        <v>2610</v>
      </c>
      <c r="C895" s="126" t="s">
        <v>445</v>
      </c>
      <c r="D895" s="134" t="s">
        <v>109</v>
      </c>
      <c r="E895" s="80">
        <v>3</v>
      </c>
      <c r="F895" s="125">
        <v>230000.1</v>
      </c>
      <c r="G895" s="80">
        <f t="shared" si="7"/>
        <v>690000.3</v>
      </c>
      <c r="H895" s="133">
        <f>G895</f>
        <v>690000.3</v>
      </c>
      <c r="I895" s="80" t="s">
        <v>309</v>
      </c>
      <c r="J895" s="126"/>
      <c r="K895" s="125"/>
    </row>
    <row r="896" spans="1:11" ht="16.5" x14ac:dyDescent="0.3">
      <c r="A896" s="135"/>
      <c r="B896" s="132"/>
      <c r="C896" s="126"/>
      <c r="D896" s="134"/>
      <c r="E896" s="80"/>
      <c r="F896" s="125"/>
      <c r="G896" s="80">
        <f t="shared" si="7"/>
        <v>0</v>
      </c>
      <c r="H896" s="133"/>
      <c r="I896" s="80"/>
      <c r="J896" s="126"/>
      <c r="K896" s="125"/>
    </row>
    <row r="897" spans="1:11" ht="16.5" x14ac:dyDescent="0.3">
      <c r="A897" s="135">
        <v>43393</v>
      </c>
      <c r="B897" s="132" t="s">
        <v>2611</v>
      </c>
      <c r="C897" s="126" t="s">
        <v>829</v>
      </c>
      <c r="D897" s="134" t="s">
        <v>1094</v>
      </c>
      <c r="E897" s="80">
        <v>2</v>
      </c>
      <c r="F897" s="125">
        <v>215000.5</v>
      </c>
      <c r="G897" s="80">
        <f t="shared" si="7"/>
        <v>430001</v>
      </c>
      <c r="H897" s="133">
        <f>G897</f>
        <v>430001</v>
      </c>
      <c r="I897" s="80" t="s">
        <v>309</v>
      </c>
      <c r="J897" s="126"/>
      <c r="K897" s="125"/>
    </row>
    <row r="898" spans="1:11" ht="16.5" x14ac:dyDescent="0.3">
      <c r="A898" s="135"/>
      <c r="B898" s="132"/>
      <c r="C898" s="126"/>
      <c r="D898" s="134"/>
      <c r="E898" s="80"/>
      <c r="F898" s="125"/>
      <c r="G898" s="80">
        <f t="shared" si="7"/>
        <v>0</v>
      </c>
      <c r="H898" s="133"/>
      <c r="I898" s="80"/>
      <c r="J898" s="126"/>
      <c r="K898" s="125"/>
    </row>
    <row r="899" spans="1:11" ht="16.5" x14ac:dyDescent="0.3">
      <c r="A899" s="135">
        <v>43393</v>
      </c>
      <c r="B899" s="132" t="s">
        <v>2612</v>
      </c>
      <c r="C899" s="126" t="s">
        <v>57</v>
      </c>
      <c r="D899" s="134" t="s">
        <v>19</v>
      </c>
      <c r="E899" s="80">
        <v>1</v>
      </c>
      <c r="F899" s="125">
        <v>543400</v>
      </c>
      <c r="G899" s="80">
        <f t="shared" si="7"/>
        <v>543400</v>
      </c>
      <c r="H899" s="133"/>
      <c r="I899" s="80"/>
      <c r="J899" s="126"/>
      <c r="K899" s="125"/>
    </row>
    <row r="900" spans="1:11" ht="16.5" x14ac:dyDescent="0.3">
      <c r="A900" s="135"/>
      <c r="B900" s="132"/>
      <c r="C900" s="126"/>
      <c r="D900" s="134" t="s">
        <v>1094</v>
      </c>
      <c r="E900" s="80">
        <v>2</v>
      </c>
      <c r="F900" s="125">
        <v>215000.5</v>
      </c>
      <c r="G900" s="80">
        <f t="shared" si="7"/>
        <v>430001</v>
      </c>
      <c r="H900" s="133">
        <f>SUM(G899:G900)</f>
        <v>973401</v>
      </c>
      <c r="I900" s="80" t="s">
        <v>309</v>
      </c>
      <c r="J900" s="126"/>
      <c r="K900" s="125"/>
    </row>
    <row r="901" spans="1:11" ht="16.5" x14ac:dyDescent="0.3">
      <c r="A901" s="135"/>
      <c r="B901" s="132"/>
      <c r="C901" s="126"/>
      <c r="D901" s="134"/>
      <c r="E901" s="80"/>
      <c r="F901" s="125"/>
      <c r="G901" s="80">
        <f t="shared" si="7"/>
        <v>0</v>
      </c>
      <c r="H901" s="133"/>
      <c r="I901" s="80"/>
      <c r="J901" s="126"/>
      <c r="K901" s="125"/>
    </row>
    <row r="902" spans="1:11" ht="16.5" x14ac:dyDescent="0.3">
      <c r="A902" s="135">
        <v>43393</v>
      </c>
      <c r="B902" s="132" t="s">
        <v>2613</v>
      </c>
      <c r="C902" s="126" t="s">
        <v>100</v>
      </c>
      <c r="D902" s="134" t="s">
        <v>2444</v>
      </c>
      <c r="E902" s="80">
        <v>2</v>
      </c>
      <c r="F902" s="125">
        <v>230000.1</v>
      </c>
      <c r="G902" s="80">
        <f t="shared" si="7"/>
        <v>460000.2</v>
      </c>
      <c r="H902" s="133"/>
      <c r="I902" s="80"/>
      <c r="J902" s="126"/>
      <c r="K902" s="125"/>
    </row>
    <row r="903" spans="1:11" ht="16.5" x14ac:dyDescent="0.3">
      <c r="A903" s="135"/>
      <c r="B903" s="132"/>
      <c r="C903" s="126"/>
      <c r="D903" s="134" t="s">
        <v>1325</v>
      </c>
      <c r="E903" s="80">
        <v>1</v>
      </c>
      <c r="F903" s="125">
        <v>603900</v>
      </c>
      <c r="G903" s="80">
        <f t="shared" si="7"/>
        <v>603900</v>
      </c>
      <c r="H903" s="133"/>
      <c r="I903" s="80"/>
      <c r="J903" s="126"/>
      <c r="K903" s="125"/>
    </row>
    <row r="904" spans="1:11" ht="16.5" x14ac:dyDescent="0.3">
      <c r="A904" s="135"/>
      <c r="B904" s="132"/>
      <c r="C904" s="126"/>
      <c r="D904" s="134" t="s">
        <v>2588</v>
      </c>
      <c r="E904" s="80">
        <v>1</v>
      </c>
      <c r="F904" s="125">
        <v>454500.09</v>
      </c>
      <c r="G904" s="80">
        <f t="shared" si="7"/>
        <v>454500.09</v>
      </c>
      <c r="H904" s="133">
        <f>SUM(G902:G904)</f>
        <v>1518400.29</v>
      </c>
      <c r="I904" s="80" t="s">
        <v>314</v>
      </c>
      <c r="J904" s="126"/>
      <c r="K904" s="125"/>
    </row>
    <row r="905" spans="1:11" ht="16.5" x14ac:dyDescent="0.3">
      <c r="A905" s="135"/>
      <c r="B905" s="132"/>
      <c r="C905" s="126"/>
      <c r="D905" s="134"/>
      <c r="E905" s="80"/>
      <c r="F905" s="125"/>
      <c r="G905" s="80">
        <f t="shared" si="7"/>
        <v>0</v>
      </c>
      <c r="H905" s="133"/>
      <c r="I905" s="80"/>
      <c r="J905" s="126"/>
      <c r="K905" s="125"/>
    </row>
    <row r="906" spans="1:11" ht="16.5" x14ac:dyDescent="0.3">
      <c r="A906" s="135">
        <v>43393</v>
      </c>
      <c r="B906" s="132" t="s">
        <v>2614</v>
      </c>
      <c r="C906" s="126" t="s">
        <v>985</v>
      </c>
      <c r="D906" s="134" t="s">
        <v>273</v>
      </c>
      <c r="E906" s="80">
        <v>35</v>
      </c>
      <c r="F906" s="125">
        <v>855200.5</v>
      </c>
      <c r="G906" s="80">
        <f t="shared" si="7"/>
        <v>29932017.5</v>
      </c>
      <c r="H906" s="133">
        <f>G906</f>
        <v>29932017.5</v>
      </c>
      <c r="I906" s="80" t="s">
        <v>2545</v>
      </c>
      <c r="J906" s="126"/>
      <c r="K906" s="125"/>
    </row>
    <row r="907" spans="1:11" ht="16.5" x14ac:dyDescent="0.3">
      <c r="A907" s="135"/>
      <c r="B907" s="132"/>
      <c r="C907" s="126"/>
      <c r="D907" s="134"/>
      <c r="E907" s="80"/>
      <c r="F907" s="125"/>
      <c r="G907" s="80">
        <f t="shared" si="7"/>
        <v>0</v>
      </c>
      <c r="H907" s="133"/>
      <c r="I907" s="80"/>
      <c r="J907" s="126"/>
      <c r="K907" s="125"/>
    </row>
    <row r="908" spans="1:11" ht="16.5" x14ac:dyDescent="0.3">
      <c r="A908" s="135">
        <v>43395</v>
      </c>
      <c r="B908" s="132" t="s">
        <v>2615</v>
      </c>
      <c r="C908" s="126" t="s">
        <v>1540</v>
      </c>
      <c r="D908" s="134" t="s">
        <v>28</v>
      </c>
      <c r="E908" s="80">
        <v>6</v>
      </c>
      <c r="F908" s="125">
        <v>605000</v>
      </c>
      <c r="G908" s="80">
        <f t="shared" si="7"/>
        <v>3630000</v>
      </c>
      <c r="H908" s="133">
        <f>G908</f>
        <v>3630000</v>
      </c>
      <c r="I908" s="80" t="s">
        <v>312</v>
      </c>
      <c r="J908" s="126"/>
      <c r="K908" s="125"/>
    </row>
    <row r="909" spans="1:11" ht="16.5" x14ac:dyDescent="0.3">
      <c r="A909" s="135"/>
      <c r="B909" s="132"/>
      <c r="C909" s="126"/>
      <c r="D909" s="134"/>
      <c r="E909" s="80"/>
      <c r="F909" s="125"/>
      <c r="G909" s="80">
        <f t="shared" si="7"/>
        <v>0</v>
      </c>
      <c r="H909" s="133"/>
      <c r="I909" s="80"/>
      <c r="J909" s="126"/>
      <c r="K909" s="125"/>
    </row>
    <row r="910" spans="1:11" ht="16.5" x14ac:dyDescent="0.3">
      <c r="A910" s="135">
        <v>43395</v>
      </c>
      <c r="B910" s="132" t="s">
        <v>2616</v>
      </c>
      <c r="C910" s="126" t="s">
        <v>2617</v>
      </c>
      <c r="D910" s="134" t="s">
        <v>19</v>
      </c>
      <c r="E910" s="80">
        <v>2</v>
      </c>
      <c r="F910" s="125">
        <v>514800</v>
      </c>
      <c r="G910" s="80">
        <f t="shared" si="7"/>
        <v>1029600</v>
      </c>
      <c r="H910" s="133">
        <f>G910</f>
        <v>1029600</v>
      </c>
      <c r="I910" s="80" t="s">
        <v>1756</v>
      </c>
      <c r="J910" s="126"/>
      <c r="K910" s="125"/>
    </row>
    <row r="911" spans="1:11" ht="16.5" x14ac:dyDescent="0.3">
      <c r="A911" s="135"/>
      <c r="B911" s="132"/>
      <c r="C911" s="126"/>
      <c r="D911" s="134"/>
      <c r="E911" s="80"/>
      <c r="F911" s="125"/>
      <c r="G911" s="80">
        <f t="shared" si="7"/>
        <v>0</v>
      </c>
      <c r="H911" s="133"/>
      <c r="I911" s="80"/>
      <c r="J911" s="126"/>
      <c r="K911" s="125"/>
    </row>
    <row r="912" spans="1:11" ht="16.5" x14ac:dyDescent="0.3">
      <c r="A912" s="135">
        <v>43395</v>
      </c>
      <c r="B912" s="132" t="s">
        <v>2618</v>
      </c>
      <c r="C912" s="126" t="s">
        <v>2619</v>
      </c>
      <c r="D912" s="134" t="s">
        <v>104</v>
      </c>
      <c r="E912" s="80">
        <v>1</v>
      </c>
      <c r="F912" s="125">
        <v>513900.09</v>
      </c>
      <c r="G912" s="80">
        <f t="shared" si="7"/>
        <v>513900.09</v>
      </c>
      <c r="H912" s="133">
        <f>G912</f>
        <v>513900.09</v>
      </c>
      <c r="I912" s="80" t="s">
        <v>314</v>
      </c>
      <c r="J912" s="126"/>
      <c r="K912" s="125"/>
    </row>
    <row r="913" spans="1:11" ht="16.5" x14ac:dyDescent="0.3">
      <c r="A913" s="135"/>
      <c r="B913" s="132"/>
      <c r="C913" s="126"/>
      <c r="D913" s="134"/>
      <c r="E913" s="80"/>
      <c r="F913" s="125"/>
      <c r="G913" s="80">
        <f t="shared" si="7"/>
        <v>0</v>
      </c>
      <c r="H913" s="133"/>
      <c r="I913" s="80"/>
      <c r="J913" s="126"/>
      <c r="K913" s="125"/>
    </row>
    <row r="914" spans="1:11" ht="16.5" x14ac:dyDescent="0.3">
      <c r="A914" s="135">
        <v>43395</v>
      </c>
      <c r="B914" s="132" t="s">
        <v>2620</v>
      </c>
      <c r="C914" s="126" t="s">
        <v>2544</v>
      </c>
      <c r="D914" s="134" t="s">
        <v>20</v>
      </c>
      <c r="E914" s="80">
        <v>3</v>
      </c>
      <c r="F914" s="125">
        <v>544500</v>
      </c>
      <c r="G914" s="80">
        <f t="shared" si="7"/>
        <v>1633500</v>
      </c>
      <c r="H914" s="133">
        <f>G914</f>
        <v>1633500</v>
      </c>
      <c r="I914" s="80" t="s">
        <v>1756</v>
      </c>
      <c r="J914" s="126"/>
      <c r="K914" s="125"/>
    </row>
    <row r="915" spans="1:11" ht="16.5" x14ac:dyDescent="0.3">
      <c r="A915" s="135"/>
      <c r="B915" s="132"/>
      <c r="C915" s="126"/>
      <c r="D915" s="134"/>
      <c r="E915" s="80"/>
      <c r="F915" s="125"/>
      <c r="G915" s="80">
        <f t="shared" si="7"/>
        <v>0</v>
      </c>
      <c r="H915" s="133"/>
      <c r="I915" s="80"/>
      <c r="J915" s="126"/>
      <c r="K915" s="125"/>
    </row>
    <row r="916" spans="1:11" ht="16.5" x14ac:dyDescent="0.3">
      <c r="A916" s="135">
        <v>43395</v>
      </c>
      <c r="B916" s="132" t="s">
        <v>2621</v>
      </c>
      <c r="C916" s="126" t="s">
        <v>1083</v>
      </c>
      <c r="D916" s="134" t="s">
        <v>2094</v>
      </c>
      <c r="E916" s="80">
        <v>6</v>
      </c>
      <c r="F916" s="125">
        <v>234000.36</v>
      </c>
      <c r="G916" s="80">
        <f t="shared" si="7"/>
        <v>1404002.16</v>
      </c>
      <c r="H916" s="133">
        <f>G916</f>
        <v>1404002.16</v>
      </c>
      <c r="I916" s="80" t="s">
        <v>2524</v>
      </c>
      <c r="J916" s="126"/>
      <c r="K916" s="125"/>
    </row>
    <row r="917" spans="1:11" ht="16.5" x14ac:dyDescent="0.3">
      <c r="A917" s="135"/>
      <c r="B917" s="132"/>
      <c r="C917" s="126"/>
      <c r="D917" s="134"/>
      <c r="E917" s="80"/>
      <c r="F917" s="125"/>
      <c r="G917" s="80">
        <f t="shared" si="7"/>
        <v>0</v>
      </c>
      <c r="H917" s="133"/>
      <c r="I917" s="80"/>
      <c r="J917" s="126"/>
      <c r="K917" s="125"/>
    </row>
    <row r="918" spans="1:11" ht="16.5" x14ac:dyDescent="0.3">
      <c r="A918" s="135">
        <v>43395</v>
      </c>
      <c r="B918" s="132" t="s">
        <v>2622</v>
      </c>
      <c r="C918" s="126" t="s">
        <v>1031</v>
      </c>
      <c r="D918" s="134" t="s">
        <v>2459</v>
      </c>
      <c r="E918" s="80">
        <v>2</v>
      </c>
      <c r="F918" s="125">
        <v>513900.09</v>
      </c>
      <c r="G918" s="80">
        <f t="shared" si="7"/>
        <v>1027800.18</v>
      </c>
      <c r="H918" s="133">
        <f>G918</f>
        <v>1027800.18</v>
      </c>
      <c r="I918" s="80" t="s">
        <v>309</v>
      </c>
      <c r="J918" s="126"/>
      <c r="K918" s="125"/>
    </row>
    <row r="919" spans="1:11" ht="16.5" x14ac:dyDescent="0.3">
      <c r="A919" s="135"/>
      <c r="B919" s="132"/>
      <c r="C919" s="126"/>
      <c r="D919" s="134"/>
      <c r="E919" s="80"/>
      <c r="F919" s="125"/>
      <c r="G919" s="80">
        <f t="shared" si="7"/>
        <v>0</v>
      </c>
      <c r="H919" s="133"/>
      <c r="I919" s="80"/>
      <c r="J919" s="126"/>
      <c r="K919" s="125"/>
    </row>
    <row r="920" spans="1:11" ht="16.5" x14ac:dyDescent="0.3">
      <c r="A920" s="135">
        <v>43395</v>
      </c>
      <c r="B920" s="132" t="s">
        <v>2623</v>
      </c>
      <c r="C920" s="126" t="s">
        <v>676</v>
      </c>
      <c r="D920" s="134" t="s">
        <v>109</v>
      </c>
      <c r="E920" s="80">
        <v>2</v>
      </c>
      <c r="F920" s="125">
        <v>230000.1</v>
      </c>
      <c r="G920" s="80">
        <f t="shared" si="7"/>
        <v>460000.2</v>
      </c>
      <c r="H920" s="133">
        <f>G920</f>
        <v>460000.2</v>
      </c>
      <c r="I920" s="80" t="s">
        <v>312</v>
      </c>
      <c r="J920" s="126"/>
      <c r="K920" s="125"/>
    </row>
    <row r="921" spans="1:11" ht="16.5" x14ac:dyDescent="0.3">
      <c r="A921" s="135"/>
      <c r="B921" s="132"/>
      <c r="C921" s="126"/>
      <c r="D921" s="134"/>
      <c r="E921" s="80"/>
      <c r="F921" s="125"/>
      <c r="G921" s="80">
        <f t="shared" si="7"/>
        <v>0</v>
      </c>
      <c r="H921" s="133"/>
      <c r="I921" s="80"/>
      <c r="J921" s="126"/>
      <c r="K921" s="125"/>
    </row>
    <row r="922" spans="1:11" ht="16.5" x14ac:dyDescent="0.3">
      <c r="A922" s="135">
        <v>43395</v>
      </c>
      <c r="B922" s="132" t="s">
        <v>2624</v>
      </c>
      <c r="C922" s="126" t="s">
        <v>284</v>
      </c>
      <c r="D922" s="134" t="s">
        <v>109</v>
      </c>
      <c r="E922" s="80">
        <v>24</v>
      </c>
      <c r="F922" s="125">
        <v>230000.1</v>
      </c>
      <c r="G922" s="80">
        <f t="shared" si="7"/>
        <v>5520002.4000000004</v>
      </c>
      <c r="H922" s="133"/>
      <c r="I922" s="80"/>
      <c r="J922" s="126"/>
      <c r="K922" s="125"/>
    </row>
    <row r="923" spans="1:11" ht="16.5" x14ac:dyDescent="0.3">
      <c r="A923" s="135"/>
      <c r="B923" s="132"/>
      <c r="C923" s="126"/>
      <c r="D923" s="134" t="s">
        <v>104</v>
      </c>
      <c r="E923" s="80">
        <v>1</v>
      </c>
      <c r="F923" s="125">
        <v>571000.1</v>
      </c>
      <c r="G923" s="80">
        <f t="shared" si="7"/>
        <v>571000.1</v>
      </c>
      <c r="H923" s="133">
        <f>SUM(G922:G923)</f>
        <v>6091002.5</v>
      </c>
      <c r="I923" s="80" t="s">
        <v>310</v>
      </c>
      <c r="J923" s="126"/>
      <c r="K923" s="125"/>
    </row>
    <row r="924" spans="1:11" ht="16.5" x14ac:dyDescent="0.3">
      <c r="A924" s="135"/>
      <c r="B924" s="132"/>
      <c r="C924" s="126"/>
      <c r="D924" s="134"/>
      <c r="E924" s="80"/>
      <c r="F924" s="125"/>
      <c r="G924" s="80">
        <f t="shared" si="7"/>
        <v>0</v>
      </c>
      <c r="H924" s="133"/>
      <c r="I924" s="80"/>
      <c r="J924" s="126"/>
      <c r="K924" s="125"/>
    </row>
    <row r="925" spans="1:11" ht="16.5" x14ac:dyDescent="0.3">
      <c r="A925" s="135">
        <v>43395</v>
      </c>
      <c r="B925" s="132" t="s">
        <v>2625</v>
      </c>
      <c r="C925" s="126" t="s">
        <v>57</v>
      </c>
      <c r="D925" s="134" t="s">
        <v>31</v>
      </c>
      <c r="E925" s="80">
        <v>2</v>
      </c>
      <c r="F925" s="125">
        <v>529199.55000000005</v>
      </c>
      <c r="G925" s="80">
        <f t="shared" si="7"/>
        <v>1058399.1000000001</v>
      </c>
      <c r="H925" s="133">
        <f>G925</f>
        <v>1058399.1000000001</v>
      </c>
      <c r="I925" s="80" t="s">
        <v>309</v>
      </c>
      <c r="J925" s="126"/>
      <c r="K925" s="125"/>
    </row>
    <row r="926" spans="1:11" ht="16.5" x14ac:dyDescent="0.3">
      <c r="A926" s="135"/>
      <c r="B926" s="132"/>
      <c r="C926" s="126"/>
      <c r="D926" s="134"/>
      <c r="E926" s="80"/>
      <c r="F926" s="125"/>
      <c r="G926" s="80">
        <f t="shared" si="7"/>
        <v>0</v>
      </c>
      <c r="H926" s="133"/>
      <c r="I926" s="80"/>
      <c r="J926" s="126"/>
      <c r="K926" s="125"/>
    </row>
    <row r="927" spans="1:11" ht="16.5" x14ac:dyDescent="0.3">
      <c r="A927" s="135">
        <v>43395</v>
      </c>
      <c r="B927" s="132" t="s">
        <v>2626</v>
      </c>
      <c r="C927" s="126" t="s">
        <v>2544</v>
      </c>
      <c r="D927" s="134" t="s">
        <v>31</v>
      </c>
      <c r="E927" s="80">
        <v>5</v>
      </c>
      <c r="F927" s="125">
        <v>529199.44999999995</v>
      </c>
      <c r="G927" s="80">
        <f t="shared" si="7"/>
        <v>2645997.25</v>
      </c>
      <c r="H927" s="133">
        <f>G927</f>
        <v>2645997.25</v>
      </c>
      <c r="I927" s="80" t="s">
        <v>309</v>
      </c>
      <c r="J927" s="126"/>
      <c r="K927" s="125"/>
    </row>
    <row r="928" spans="1:11" ht="16.5" x14ac:dyDescent="0.3">
      <c r="A928" s="135"/>
      <c r="B928" s="132"/>
      <c r="C928" s="126"/>
      <c r="D928" s="134"/>
      <c r="E928" s="80"/>
      <c r="F928" s="125"/>
      <c r="G928" s="80">
        <f t="shared" si="7"/>
        <v>0</v>
      </c>
      <c r="H928" s="133"/>
      <c r="I928" s="80"/>
      <c r="J928" s="126"/>
      <c r="K928" s="125"/>
    </row>
    <row r="929" spans="1:11" ht="16.5" x14ac:dyDescent="0.3">
      <c r="A929" s="135">
        <v>43395</v>
      </c>
      <c r="B929" s="132" t="s">
        <v>2627</v>
      </c>
      <c r="C929" s="126" t="s">
        <v>985</v>
      </c>
      <c r="D929" s="134" t="s">
        <v>1854</v>
      </c>
      <c r="E929" s="80">
        <v>60</v>
      </c>
      <c r="F929" s="125">
        <v>209999.9</v>
      </c>
      <c r="G929" s="80">
        <f t="shared" si="7"/>
        <v>12599994</v>
      </c>
      <c r="H929" s="133">
        <f>G929</f>
        <v>12599994</v>
      </c>
      <c r="I929" s="80" t="s">
        <v>2545</v>
      </c>
      <c r="J929" s="126"/>
      <c r="K929" s="125"/>
    </row>
    <row r="930" spans="1:11" ht="16.5" x14ac:dyDescent="0.3">
      <c r="A930" s="135"/>
      <c r="B930" s="132"/>
      <c r="C930" s="126"/>
      <c r="D930" s="134"/>
      <c r="E930" s="80"/>
      <c r="F930" s="125"/>
      <c r="G930" s="80">
        <f t="shared" si="7"/>
        <v>0</v>
      </c>
      <c r="H930" s="133"/>
      <c r="I930" s="80"/>
      <c r="J930" s="126"/>
      <c r="K930" s="125"/>
    </row>
    <row r="931" spans="1:11" ht="16.5" x14ac:dyDescent="0.3">
      <c r="A931" s="135">
        <v>43395</v>
      </c>
      <c r="B931" s="132" t="s">
        <v>2628</v>
      </c>
      <c r="C931" s="126" t="s">
        <v>786</v>
      </c>
      <c r="D931" s="134" t="s">
        <v>405</v>
      </c>
      <c r="E931" s="80">
        <v>6</v>
      </c>
      <c r="F931" s="125">
        <v>540000.55000000005</v>
      </c>
      <c r="G931" s="80">
        <f t="shared" si="7"/>
        <v>3240003.3000000003</v>
      </c>
      <c r="H931" s="133"/>
      <c r="I931" s="80"/>
      <c r="J931" s="126"/>
      <c r="K931" s="125"/>
    </row>
    <row r="932" spans="1:11" ht="16.5" x14ac:dyDescent="0.3">
      <c r="A932" s="135"/>
      <c r="B932" s="132"/>
      <c r="C932" s="126"/>
      <c r="D932" s="134" t="s">
        <v>2629</v>
      </c>
      <c r="E932" s="80">
        <v>6</v>
      </c>
      <c r="F932" s="125">
        <v>513900.09</v>
      </c>
      <c r="G932" s="80">
        <f t="shared" si="7"/>
        <v>3083400.54</v>
      </c>
      <c r="H932" s="133">
        <f>SUM(G931:G932)</f>
        <v>6323403.8399999999</v>
      </c>
      <c r="I932" s="80" t="s">
        <v>309</v>
      </c>
      <c r="J932" s="126"/>
      <c r="K932" s="125"/>
    </row>
    <row r="933" spans="1:11" ht="16.5" x14ac:dyDescent="0.3">
      <c r="A933" s="135"/>
      <c r="B933" s="132"/>
      <c r="C933" s="126"/>
      <c r="D933" s="134"/>
      <c r="E933" s="80"/>
      <c r="F933" s="125"/>
      <c r="G933" s="80">
        <f t="shared" si="7"/>
        <v>0</v>
      </c>
      <c r="H933" s="133"/>
      <c r="I933" s="80"/>
      <c r="J933" s="126"/>
      <c r="K933" s="125"/>
    </row>
    <row r="934" spans="1:11" ht="16.5" x14ac:dyDescent="0.3">
      <c r="A934" s="135">
        <v>43395</v>
      </c>
      <c r="B934" s="132" t="s">
        <v>2630</v>
      </c>
      <c r="C934" s="126" t="s">
        <v>2517</v>
      </c>
      <c r="D934" s="134" t="s">
        <v>2631</v>
      </c>
      <c r="E934" s="80">
        <v>14</v>
      </c>
      <c r="F934" s="125">
        <v>204300.46</v>
      </c>
      <c r="G934" s="80">
        <f t="shared" si="7"/>
        <v>2860206.44</v>
      </c>
      <c r="H934" s="133">
        <f>G934</f>
        <v>2860206.44</v>
      </c>
      <c r="I934" s="80" t="s">
        <v>309</v>
      </c>
      <c r="J934" s="126"/>
      <c r="K934" s="125"/>
    </row>
    <row r="935" spans="1:11" ht="16.5" x14ac:dyDescent="0.3">
      <c r="A935" s="135"/>
      <c r="B935" s="132"/>
      <c r="C935" s="126"/>
      <c r="D935" s="134"/>
      <c r="E935" s="80"/>
      <c r="F935" s="125"/>
      <c r="G935" s="80">
        <f t="shared" si="7"/>
        <v>0</v>
      </c>
      <c r="H935" s="133"/>
      <c r="I935" s="80"/>
      <c r="J935" s="126"/>
      <c r="K935" s="125"/>
    </row>
    <row r="936" spans="1:11" ht="16.5" x14ac:dyDescent="0.3">
      <c r="A936" s="135">
        <v>43395</v>
      </c>
      <c r="B936" s="132" t="s">
        <v>2632</v>
      </c>
      <c r="C936" s="126" t="s">
        <v>253</v>
      </c>
      <c r="D936" s="134" t="s">
        <v>109</v>
      </c>
      <c r="E936" s="80">
        <v>5</v>
      </c>
      <c r="F936" s="125">
        <v>230000.1</v>
      </c>
      <c r="G936" s="80">
        <f t="shared" si="7"/>
        <v>1150000.5</v>
      </c>
      <c r="H936" s="133">
        <f>G936</f>
        <v>1150000.5</v>
      </c>
      <c r="I936" s="80" t="s">
        <v>315</v>
      </c>
      <c r="J936" s="126"/>
      <c r="K936" s="125"/>
    </row>
    <row r="937" spans="1:11" ht="16.5" x14ac:dyDescent="0.3">
      <c r="A937" s="135"/>
      <c r="B937" s="132"/>
      <c r="C937" s="126"/>
      <c r="D937" s="134"/>
      <c r="E937" s="80"/>
      <c r="F937" s="125"/>
      <c r="G937" s="80">
        <f t="shared" si="7"/>
        <v>0</v>
      </c>
      <c r="H937" s="133"/>
      <c r="I937" s="80"/>
      <c r="J937" s="126"/>
      <c r="K937" s="125"/>
    </row>
    <row r="938" spans="1:11" ht="16.5" x14ac:dyDescent="0.3">
      <c r="A938" s="135">
        <v>43395</v>
      </c>
      <c r="B938" s="132" t="s">
        <v>2633</v>
      </c>
      <c r="C938" s="126" t="s">
        <v>42</v>
      </c>
      <c r="D938" s="134" t="s">
        <v>1094</v>
      </c>
      <c r="E938" s="80">
        <v>8</v>
      </c>
      <c r="F938" s="125">
        <v>215000.5</v>
      </c>
      <c r="G938" s="80">
        <f t="shared" si="7"/>
        <v>1720004</v>
      </c>
      <c r="H938" s="133">
        <f>G938</f>
        <v>1720004</v>
      </c>
      <c r="I938" s="80" t="s">
        <v>1756</v>
      </c>
      <c r="J938" s="126"/>
      <c r="K938" s="125"/>
    </row>
    <row r="939" spans="1:11" ht="16.5" x14ac:dyDescent="0.3">
      <c r="A939" s="135"/>
      <c r="B939" s="132"/>
      <c r="C939" s="126"/>
      <c r="D939" s="134"/>
      <c r="E939" s="80"/>
      <c r="F939" s="125"/>
      <c r="G939" s="80">
        <f t="shared" si="7"/>
        <v>0</v>
      </c>
      <c r="H939" s="133"/>
      <c r="I939" s="80"/>
      <c r="J939" s="126"/>
      <c r="K939" s="125"/>
    </row>
    <row r="940" spans="1:11" ht="16.5" x14ac:dyDescent="0.3">
      <c r="A940" s="135">
        <v>43395</v>
      </c>
      <c r="B940" s="132" t="s">
        <v>2634</v>
      </c>
      <c r="C940" s="126" t="s">
        <v>35</v>
      </c>
      <c r="D940" s="134" t="s">
        <v>2635</v>
      </c>
      <c r="E940" s="80">
        <v>80</v>
      </c>
      <c r="F940" s="125">
        <v>75000.2</v>
      </c>
      <c r="G940" s="80">
        <f t="shared" si="7"/>
        <v>6000016</v>
      </c>
      <c r="H940" s="133">
        <f>G940</f>
        <v>6000016</v>
      </c>
      <c r="I940" s="80" t="s">
        <v>2524</v>
      </c>
      <c r="J940" s="126"/>
      <c r="K940" s="125"/>
    </row>
    <row r="941" spans="1:11" ht="16.5" x14ac:dyDescent="0.3">
      <c r="A941" s="135"/>
      <c r="B941" s="132"/>
      <c r="C941" s="126"/>
      <c r="D941" s="134"/>
      <c r="E941" s="80"/>
      <c r="F941" s="125"/>
      <c r="G941" s="80">
        <f t="shared" si="7"/>
        <v>0</v>
      </c>
      <c r="H941" s="133"/>
      <c r="I941" s="80"/>
      <c r="J941" s="126"/>
      <c r="K941" s="125"/>
    </row>
    <row r="942" spans="1:11" ht="16.5" x14ac:dyDescent="0.3">
      <c r="A942" s="135">
        <v>43396</v>
      </c>
      <c r="B942" s="132" t="s">
        <v>2636</v>
      </c>
      <c r="C942" s="126" t="s">
        <v>2370</v>
      </c>
      <c r="D942" s="134" t="s">
        <v>2073</v>
      </c>
      <c r="E942" s="80">
        <v>2</v>
      </c>
      <c r="F942" s="125">
        <v>234000.36</v>
      </c>
      <c r="G942" s="80">
        <f t="shared" si="7"/>
        <v>468000.72</v>
      </c>
      <c r="H942" s="133">
        <f>G942</f>
        <v>468000.72</v>
      </c>
      <c r="I942" s="80" t="s">
        <v>2524</v>
      </c>
      <c r="J942" s="126"/>
      <c r="K942" s="125"/>
    </row>
    <row r="943" spans="1:11" ht="16.5" x14ac:dyDescent="0.3">
      <c r="A943" s="135"/>
      <c r="B943" s="132"/>
      <c r="C943" s="126"/>
      <c r="D943" s="134"/>
      <c r="E943" s="80"/>
      <c r="F943" s="125"/>
      <c r="G943" s="80">
        <f t="shared" si="7"/>
        <v>0</v>
      </c>
      <c r="H943" s="133"/>
      <c r="I943" s="80"/>
      <c r="J943" s="126"/>
      <c r="K943" s="125"/>
    </row>
    <row r="944" spans="1:11" ht="16.5" x14ac:dyDescent="0.3">
      <c r="A944" s="137">
        <v>43396</v>
      </c>
      <c r="B944" s="138" t="s">
        <v>2637</v>
      </c>
      <c r="C944" s="139" t="s">
        <v>1978</v>
      </c>
      <c r="D944" s="140" t="s">
        <v>20</v>
      </c>
      <c r="E944" s="86">
        <v>1</v>
      </c>
      <c r="F944" s="141">
        <v>574750</v>
      </c>
      <c r="G944" s="86">
        <f t="shared" si="7"/>
        <v>574750</v>
      </c>
      <c r="H944" s="149"/>
      <c r="I944" s="80"/>
      <c r="J944" s="126"/>
      <c r="K944" s="125"/>
    </row>
    <row r="945" spans="1:11" ht="16.5" x14ac:dyDescent="0.3">
      <c r="A945" s="137"/>
      <c r="B945" s="138"/>
      <c r="C945" s="139"/>
      <c r="D945" s="140" t="s">
        <v>104</v>
      </c>
      <c r="E945" s="86">
        <v>2</v>
      </c>
      <c r="F945" s="141">
        <v>542450.09499999997</v>
      </c>
      <c r="G945" s="86">
        <f t="shared" si="7"/>
        <v>1084900.19</v>
      </c>
      <c r="H945" s="149">
        <f>SUM(G944:G945)</f>
        <v>1659650.19</v>
      </c>
      <c r="I945" s="80" t="s">
        <v>1756</v>
      </c>
      <c r="J945" s="126"/>
      <c r="K945" s="125"/>
    </row>
    <row r="946" spans="1:11" ht="16.5" x14ac:dyDescent="0.3">
      <c r="A946" s="135"/>
      <c r="B946" s="132"/>
      <c r="C946" s="126"/>
      <c r="D946" s="134"/>
      <c r="E946" s="80"/>
      <c r="F946" s="125"/>
      <c r="G946" s="80">
        <f t="shared" si="7"/>
        <v>0</v>
      </c>
      <c r="H946" s="133"/>
      <c r="I946" s="80"/>
      <c r="J946" s="126"/>
      <c r="K946" s="125"/>
    </row>
    <row r="947" spans="1:11" ht="16.5" x14ac:dyDescent="0.3">
      <c r="A947" s="135">
        <v>43396</v>
      </c>
      <c r="B947" s="132" t="s">
        <v>2638</v>
      </c>
      <c r="C947" s="126" t="s">
        <v>2367</v>
      </c>
      <c r="D947" s="134" t="s">
        <v>1094</v>
      </c>
      <c r="E947" s="80">
        <v>1</v>
      </c>
      <c r="F947" s="125">
        <v>215000.5</v>
      </c>
      <c r="G947" s="80">
        <f t="shared" si="7"/>
        <v>215000.5</v>
      </c>
      <c r="H947" s="133">
        <f>G947</f>
        <v>215000.5</v>
      </c>
      <c r="I947" s="80" t="s">
        <v>1215</v>
      </c>
      <c r="J947" s="126"/>
      <c r="K947" s="125"/>
    </row>
    <row r="948" spans="1:11" ht="16.5" x14ac:dyDescent="0.3">
      <c r="A948" s="135"/>
      <c r="B948" s="132"/>
      <c r="C948" s="126"/>
      <c r="D948" s="134"/>
      <c r="E948" s="80"/>
      <c r="F948" s="125"/>
      <c r="G948" s="80">
        <f t="shared" si="7"/>
        <v>0</v>
      </c>
      <c r="H948" s="133"/>
      <c r="I948" s="80"/>
      <c r="J948" s="126"/>
      <c r="K948" s="125"/>
    </row>
    <row r="949" spans="1:11" ht="16.5" x14ac:dyDescent="0.3">
      <c r="A949" s="135">
        <v>43396</v>
      </c>
      <c r="B949" s="132" t="s">
        <v>2639</v>
      </c>
      <c r="C949" s="126" t="s">
        <v>2640</v>
      </c>
      <c r="D949" s="134" t="s">
        <v>2631</v>
      </c>
      <c r="E949" s="80">
        <v>1</v>
      </c>
      <c r="F949" s="125">
        <v>215650.38</v>
      </c>
      <c r="G949" s="80">
        <f t="shared" si="7"/>
        <v>215650.38</v>
      </c>
      <c r="H949" s="133">
        <f>G949</f>
        <v>215650.38</v>
      </c>
      <c r="I949" s="80" t="s">
        <v>1756</v>
      </c>
      <c r="J949" s="126"/>
      <c r="K949" s="125"/>
    </row>
    <row r="950" spans="1:11" ht="16.5" x14ac:dyDescent="0.3">
      <c r="A950" s="135"/>
      <c r="B950" s="132"/>
      <c r="C950" s="126"/>
      <c r="D950" s="134"/>
      <c r="E950" s="80"/>
      <c r="F950" s="125"/>
      <c r="G950" s="80">
        <f t="shared" si="7"/>
        <v>0</v>
      </c>
      <c r="H950" s="133"/>
      <c r="I950" s="80"/>
      <c r="J950" s="126"/>
      <c r="K950" s="125"/>
    </row>
    <row r="951" spans="1:11" ht="16.5" x14ac:dyDescent="0.3">
      <c r="A951" s="135">
        <v>43396</v>
      </c>
      <c r="B951" s="132" t="s">
        <v>2641</v>
      </c>
      <c r="C951" s="126" t="s">
        <v>1480</v>
      </c>
      <c r="D951" s="134" t="s">
        <v>31</v>
      </c>
      <c r="E951" s="80">
        <v>1</v>
      </c>
      <c r="F951" s="125">
        <v>529199.44999999995</v>
      </c>
      <c r="G951" s="80">
        <f t="shared" si="7"/>
        <v>529199.44999999995</v>
      </c>
      <c r="H951" s="133">
        <f>G951</f>
        <v>529199.44999999995</v>
      </c>
      <c r="I951" s="80" t="s">
        <v>314</v>
      </c>
      <c r="J951" s="126"/>
      <c r="K951" s="125"/>
    </row>
    <row r="952" spans="1:11" ht="16.5" x14ac:dyDescent="0.3">
      <c r="A952" s="135"/>
      <c r="B952" s="132"/>
      <c r="C952" s="126"/>
      <c r="D952" s="134"/>
      <c r="E952" s="80"/>
      <c r="F952" s="125"/>
      <c r="G952" s="80">
        <f t="shared" si="7"/>
        <v>0</v>
      </c>
      <c r="H952" s="133"/>
      <c r="I952" s="80"/>
      <c r="J952" s="126"/>
      <c r="K952" s="125"/>
    </row>
    <row r="953" spans="1:11" ht="16.5" x14ac:dyDescent="0.3">
      <c r="A953" s="135">
        <v>43396</v>
      </c>
      <c r="B953" s="132" t="s">
        <v>2642</v>
      </c>
      <c r="C953" s="126" t="s">
        <v>38</v>
      </c>
      <c r="D953" s="134" t="s">
        <v>1094</v>
      </c>
      <c r="E953" s="80">
        <v>48</v>
      </c>
      <c r="F953" s="125">
        <v>215000.5</v>
      </c>
      <c r="G953" s="80">
        <f t="shared" si="7"/>
        <v>10320024</v>
      </c>
      <c r="H953" s="133">
        <f>G953</f>
        <v>10320024</v>
      </c>
      <c r="I953" s="80" t="s">
        <v>310</v>
      </c>
      <c r="J953" s="126"/>
      <c r="K953" s="125"/>
    </row>
    <row r="954" spans="1:11" ht="16.5" x14ac:dyDescent="0.3">
      <c r="A954" s="135"/>
      <c r="B954" s="132"/>
      <c r="C954" s="126"/>
      <c r="D954" s="134"/>
      <c r="E954" s="80"/>
      <c r="F954" s="125"/>
      <c r="G954" s="80">
        <f t="shared" si="7"/>
        <v>0</v>
      </c>
      <c r="H954" s="133"/>
      <c r="I954" s="80"/>
      <c r="J954" s="126"/>
      <c r="K954" s="125"/>
    </row>
    <row r="955" spans="1:11" ht="16.5" x14ac:dyDescent="0.3">
      <c r="A955" s="135">
        <v>43396</v>
      </c>
      <c r="B955" s="132" t="s">
        <v>2643</v>
      </c>
      <c r="C955" s="126" t="s">
        <v>87</v>
      </c>
      <c r="D955" s="134" t="s">
        <v>2073</v>
      </c>
      <c r="E955" s="80">
        <v>4</v>
      </c>
      <c r="F955" s="125">
        <v>234000.46</v>
      </c>
      <c r="G955" s="80">
        <f t="shared" si="7"/>
        <v>936001.84</v>
      </c>
      <c r="H955" s="133">
        <f>G955</f>
        <v>936001.84</v>
      </c>
      <c r="I955" s="80" t="s">
        <v>674</v>
      </c>
      <c r="J955" s="126"/>
      <c r="K955" s="125"/>
    </row>
    <row r="956" spans="1:11" ht="16.5" x14ac:dyDescent="0.3">
      <c r="A956" s="135"/>
      <c r="B956" s="132"/>
      <c r="C956" s="126"/>
      <c r="D956" s="134"/>
      <c r="E956" s="80"/>
      <c r="F956" s="125"/>
      <c r="G956" s="80">
        <f t="shared" si="7"/>
        <v>0</v>
      </c>
      <c r="H956" s="133"/>
      <c r="I956" s="80"/>
      <c r="J956" s="126"/>
      <c r="K956" s="125"/>
    </row>
    <row r="957" spans="1:11" ht="16.5" x14ac:dyDescent="0.3">
      <c r="A957" s="135">
        <v>43396</v>
      </c>
      <c r="B957" s="132" t="s">
        <v>2644</v>
      </c>
      <c r="C957" s="126" t="s">
        <v>1957</v>
      </c>
      <c r="D957" s="134" t="s">
        <v>28</v>
      </c>
      <c r="E957" s="80">
        <v>3</v>
      </c>
      <c r="F957" s="125">
        <v>544500</v>
      </c>
      <c r="G957" s="80">
        <f t="shared" si="7"/>
        <v>1633500</v>
      </c>
      <c r="H957" s="133"/>
      <c r="I957" s="80"/>
      <c r="J957" s="126"/>
      <c r="K957" s="125"/>
    </row>
    <row r="958" spans="1:11" ht="16.5" x14ac:dyDescent="0.3">
      <c r="A958" s="135"/>
      <c r="B958" s="132"/>
      <c r="C958" s="126"/>
      <c r="D958" s="134" t="s">
        <v>2494</v>
      </c>
      <c r="E958" s="80">
        <v>5</v>
      </c>
      <c r="F958" s="125">
        <v>621900.18000000005</v>
      </c>
      <c r="G958" s="80">
        <f t="shared" si="7"/>
        <v>3109500.9000000004</v>
      </c>
      <c r="H958" s="133"/>
      <c r="I958" s="80"/>
      <c r="J958" s="126"/>
      <c r="K958" s="125"/>
    </row>
    <row r="959" spans="1:11" ht="16.5" x14ac:dyDescent="0.3">
      <c r="A959" s="135"/>
      <c r="B959" s="132"/>
      <c r="C959" s="126"/>
      <c r="D959" s="134" t="s">
        <v>2241</v>
      </c>
      <c r="E959" s="80">
        <v>5</v>
      </c>
      <c r="F959" s="125">
        <v>540000.55000000005</v>
      </c>
      <c r="G959" s="80">
        <f t="shared" si="7"/>
        <v>2700002.75</v>
      </c>
      <c r="H959" s="133">
        <f>SUM(G957:G959)</f>
        <v>7443003.6500000004</v>
      </c>
      <c r="I959" s="80" t="s">
        <v>309</v>
      </c>
      <c r="J959" s="126"/>
      <c r="K959" s="125"/>
    </row>
    <row r="960" spans="1:11" ht="16.5" x14ac:dyDescent="0.3">
      <c r="A960" s="135"/>
      <c r="B960" s="132"/>
      <c r="C960" s="126"/>
      <c r="D960" s="134"/>
      <c r="E960" s="80"/>
      <c r="F960" s="125"/>
      <c r="G960" s="80">
        <f t="shared" si="7"/>
        <v>0</v>
      </c>
      <c r="H960" s="133"/>
      <c r="I960" s="80"/>
      <c r="J960" s="126"/>
      <c r="K960" s="125"/>
    </row>
    <row r="961" spans="1:11" ht="16.5" x14ac:dyDescent="0.3">
      <c r="A961" s="135">
        <v>43396</v>
      </c>
      <c r="B961" s="132" t="s">
        <v>2645</v>
      </c>
      <c r="C961" s="126" t="s">
        <v>2646</v>
      </c>
      <c r="D961" s="134" t="s">
        <v>28</v>
      </c>
      <c r="E961" s="80">
        <v>3</v>
      </c>
      <c r="F961" s="125">
        <v>544500</v>
      </c>
      <c r="G961" s="80">
        <f t="shared" si="7"/>
        <v>1633500</v>
      </c>
      <c r="H961" s="133"/>
      <c r="I961" s="80"/>
      <c r="J961" s="126"/>
      <c r="K961" s="125"/>
    </row>
    <row r="962" spans="1:11" ht="16.5" x14ac:dyDescent="0.3">
      <c r="A962" s="135"/>
      <c r="B962" s="132"/>
      <c r="C962" s="126"/>
      <c r="D962" s="134" t="s">
        <v>1325</v>
      </c>
      <c r="E962" s="80">
        <v>1</v>
      </c>
      <c r="F962" s="125">
        <v>603900</v>
      </c>
      <c r="G962" s="80">
        <f t="shared" si="7"/>
        <v>603900</v>
      </c>
      <c r="H962" s="133">
        <f>SUM(G961:G962)</f>
        <v>2237400</v>
      </c>
      <c r="I962" s="80" t="s">
        <v>309</v>
      </c>
      <c r="J962" s="126"/>
      <c r="K962" s="125"/>
    </row>
    <row r="963" spans="1:11" ht="16.5" x14ac:dyDescent="0.3">
      <c r="A963" s="135"/>
      <c r="B963" s="132"/>
      <c r="C963" s="126"/>
      <c r="D963" s="134"/>
      <c r="E963" s="80"/>
      <c r="F963" s="125"/>
      <c r="G963" s="80">
        <f t="shared" si="7"/>
        <v>0</v>
      </c>
      <c r="H963" s="133"/>
      <c r="I963" s="80"/>
      <c r="J963" s="126"/>
      <c r="K963" s="125"/>
    </row>
    <row r="964" spans="1:11" ht="16.5" x14ac:dyDescent="0.3">
      <c r="A964" s="135">
        <v>43396</v>
      </c>
      <c r="B964" s="132" t="s">
        <v>2647</v>
      </c>
      <c r="C964" s="126" t="s">
        <v>1230</v>
      </c>
      <c r="D964" s="134" t="s">
        <v>1325</v>
      </c>
      <c r="E964" s="80">
        <v>1</v>
      </c>
      <c r="F964" s="125">
        <v>671000</v>
      </c>
      <c r="G964" s="80">
        <f t="shared" si="7"/>
        <v>671000</v>
      </c>
      <c r="H964" s="133">
        <f>G964</f>
        <v>671000</v>
      </c>
      <c r="I964" s="80" t="s">
        <v>315</v>
      </c>
      <c r="J964" s="126"/>
      <c r="K964" s="125"/>
    </row>
    <row r="965" spans="1:11" ht="16.5" x14ac:dyDescent="0.3">
      <c r="A965" s="135"/>
      <c r="B965" s="132"/>
      <c r="C965" s="126"/>
      <c r="D965" s="134"/>
      <c r="E965" s="80"/>
      <c r="F965" s="125"/>
      <c r="G965" s="80">
        <f t="shared" si="7"/>
        <v>0</v>
      </c>
      <c r="H965" s="133"/>
      <c r="I965" s="80"/>
      <c r="J965" s="126"/>
      <c r="K965" s="125"/>
    </row>
    <row r="966" spans="1:11" ht="16.5" x14ac:dyDescent="0.3">
      <c r="A966" s="135">
        <v>43396</v>
      </c>
      <c r="B966" s="132" t="s">
        <v>2648</v>
      </c>
      <c r="C966" s="126" t="s">
        <v>904</v>
      </c>
      <c r="D966" s="134" t="s">
        <v>2213</v>
      </c>
      <c r="E966" s="80">
        <v>1</v>
      </c>
      <c r="F966" s="125">
        <v>1144750.4750000001</v>
      </c>
      <c r="G966" s="80">
        <f t="shared" si="7"/>
        <v>1144750.4750000001</v>
      </c>
      <c r="H966" s="133">
        <f>G966</f>
        <v>1144750.4750000001</v>
      </c>
      <c r="I966" s="80" t="s">
        <v>1216</v>
      </c>
      <c r="J966" s="126"/>
      <c r="K966" s="125"/>
    </row>
    <row r="967" spans="1:11" ht="16.5" x14ac:dyDescent="0.3">
      <c r="A967" s="135"/>
      <c r="B967" s="132"/>
      <c r="C967" s="126"/>
      <c r="D967" s="134"/>
      <c r="E967" s="80"/>
      <c r="F967" s="125"/>
      <c r="G967" s="80">
        <f t="shared" si="7"/>
        <v>0</v>
      </c>
      <c r="H967" s="133"/>
      <c r="I967" s="80"/>
      <c r="J967" s="126"/>
      <c r="K967" s="125"/>
    </row>
    <row r="968" spans="1:11" ht="16.5" x14ac:dyDescent="0.3">
      <c r="A968" s="135">
        <v>43396</v>
      </c>
      <c r="B968" s="132" t="s">
        <v>2649</v>
      </c>
      <c r="C968" s="126" t="s">
        <v>720</v>
      </c>
      <c r="D968" s="134" t="s">
        <v>28</v>
      </c>
      <c r="E968" s="80">
        <v>3</v>
      </c>
      <c r="F968" s="125">
        <v>605000</v>
      </c>
      <c r="G968" s="80">
        <f t="shared" si="7"/>
        <v>1815000</v>
      </c>
      <c r="H968" s="133">
        <f>G968</f>
        <v>1815000</v>
      </c>
      <c r="I968" s="80" t="s">
        <v>312</v>
      </c>
      <c r="J968" s="126"/>
      <c r="K968" s="125"/>
    </row>
    <row r="969" spans="1:11" ht="16.5" x14ac:dyDescent="0.3">
      <c r="A969" s="135"/>
      <c r="B969" s="132"/>
      <c r="C969" s="126"/>
      <c r="D969" s="134"/>
      <c r="E969" s="80"/>
      <c r="F969" s="125"/>
      <c r="G969" s="80">
        <f t="shared" si="7"/>
        <v>0</v>
      </c>
      <c r="H969" s="133"/>
      <c r="I969" s="80"/>
      <c r="J969" s="126"/>
      <c r="K969" s="125"/>
    </row>
    <row r="970" spans="1:11" ht="16.5" x14ac:dyDescent="0.3">
      <c r="A970" s="135">
        <v>43396</v>
      </c>
      <c r="B970" s="132" t="s">
        <v>2650</v>
      </c>
      <c r="C970" s="126" t="s">
        <v>2651</v>
      </c>
      <c r="D970" s="134" t="s">
        <v>20</v>
      </c>
      <c r="E970" s="80">
        <v>2</v>
      </c>
      <c r="F970" s="125">
        <v>605000</v>
      </c>
      <c r="G970" s="80">
        <f t="shared" si="7"/>
        <v>1210000</v>
      </c>
      <c r="H970" s="133">
        <f>G970</f>
        <v>1210000</v>
      </c>
      <c r="I970" s="80" t="s">
        <v>312</v>
      </c>
      <c r="J970" s="126"/>
      <c r="K970" s="125"/>
    </row>
    <row r="971" spans="1:11" ht="16.5" x14ac:dyDescent="0.3">
      <c r="A971" s="135"/>
      <c r="B971" s="132"/>
      <c r="C971" s="126"/>
      <c r="D971" s="134"/>
      <c r="E971" s="80"/>
      <c r="F971" s="125"/>
      <c r="G971" s="80">
        <f t="shared" si="7"/>
        <v>0</v>
      </c>
      <c r="H971" s="133"/>
      <c r="I971" s="80"/>
      <c r="J971" s="126"/>
      <c r="K971" s="125"/>
    </row>
    <row r="972" spans="1:11" ht="16.5" x14ac:dyDescent="0.3">
      <c r="A972" s="135">
        <v>43396</v>
      </c>
      <c r="B972" s="132" t="s">
        <v>2652</v>
      </c>
      <c r="C972" s="126" t="s">
        <v>1019</v>
      </c>
      <c r="D972" s="134" t="s">
        <v>769</v>
      </c>
      <c r="E972" s="80">
        <v>4</v>
      </c>
      <c r="F972" s="125">
        <v>198000</v>
      </c>
      <c r="G972" s="80">
        <f t="shared" si="7"/>
        <v>792000</v>
      </c>
      <c r="H972" s="133"/>
      <c r="I972" s="80"/>
      <c r="J972" s="126"/>
      <c r="K972" s="125"/>
    </row>
    <row r="973" spans="1:11" ht="16.5" x14ac:dyDescent="0.3">
      <c r="A973" s="135"/>
      <c r="B973" s="132"/>
      <c r="C973" s="126"/>
      <c r="D973" s="134" t="s">
        <v>104</v>
      </c>
      <c r="E973" s="80">
        <v>1</v>
      </c>
      <c r="F973" s="125">
        <v>513900.09</v>
      </c>
      <c r="G973" s="80">
        <f t="shared" si="7"/>
        <v>513900.09</v>
      </c>
      <c r="H973" s="133"/>
      <c r="I973" s="80"/>
      <c r="J973" s="126"/>
      <c r="K973" s="125"/>
    </row>
    <row r="974" spans="1:11" ht="16.5" x14ac:dyDescent="0.3">
      <c r="A974" s="135"/>
      <c r="B974" s="132"/>
      <c r="C974" s="126"/>
      <c r="D974" s="134" t="s">
        <v>489</v>
      </c>
      <c r="E974" s="80">
        <v>1</v>
      </c>
      <c r="F974" s="125">
        <v>379049.71500000003</v>
      </c>
      <c r="G974" s="80">
        <f t="shared" si="7"/>
        <v>379049.71500000003</v>
      </c>
      <c r="H974" s="133"/>
      <c r="I974" s="80"/>
      <c r="J974" s="126"/>
      <c r="K974" s="125"/>
    </row>
    <row r="975" spans="1:11" ht="16.5" x14ac:dyDescent="0.3">
      <c r="A975" s="135"/>
      <c r="B975" s="132"/>
      <c r="C975" s="126"/>
      <c r="D975" s="134" t="s">
        <v>60</v>
      </c>
      <c r="E975" s="80">
        <v>1</v>
      </c>
      <c r="F975" s="125">
        <v>291650.09499999997</v>
      </c>
      <c r="G975" s="80">
        <f t="shared" si="7"/>
        <v>291650.09499999997</v>
      </c>
      <c r="H975" s="133"/>
      <c r="I975" s="80"/>
      <c r="J975" s="126"/>
      <c r="K975" s="125"/>
    </row>
    <row r="976" spans="1:11" ht="16.5" x14ac:dyDescent="0.3">
      <c r="A976" s="135"/>
      <c r="B976" s="132"/>
      <c r="C976" s="126"/>
      <c r="D976" s="134" t="s">
        <v>2653</v>
      </c>
      <c r="E976" s="80">
        <v>2</v>
      </c>
      <c r="F976" s="125">
        <v>243000.45</v>
      </c>
      <c r="G976" s="80">
        <f t="shared" si="7"/>
        <v>486000.9</v>
      </c>
      <c r="H976" s="133"/>
      <c r="I976" s="80"/>
      <c r="J976" s="126"/>
      <c r="K976" s="125"/>
    </row>
    <row r="977" spans="1:11" ht="16.5" x14ac:dyDescent="0.3">
      <c r="A977" s="135"/>
      <c r="B977" s="132"/>
      <c r="C977" s="126"/>
      <c r="D977" s="134" t="s">
        <v>2482</v>
      </c>
      <c r="E977" s="80">
        <v>12</v>
      </c>
      <c r="F977" s="125">
        <v>204300.45</v>
      </c>
      <c r="G977" s="80">
        <f t="shared" si="7"/>
        <v>2451605.4000000004</v>
      </c>
      <c r="H977" s="133">
        <f>SUM(G972:G977)</f>
        <v>4914206.2000000011</v>
      </c>
      <c r="I977" s="80" t="s">
        <v>309</v>
      </c>
      <c r="J977" s="126"/>
      <c r="K977" s="125"/>
    </row>
    <row r="978" spans="1:11" ht="16.5" x14ac:dyDescent="0.3">
      <c r="A978" s="135"/>
      <c r="B978" s="132"/>
      <c r="C978" s="126"/>
      <c r="D978" s="134"/>
      <c r="E978" s="80"/>
      <c r="F978" s="125"/>
      <c r="G978" s="80">
        <f t="shared" si="7"/>
        <v>0</v>
      </c>
      <c r="H978" s="133"/>
      <c r="I978" s="80"/>
      <c r="J978" s="126"/>
      <c r="K978" s="125"/>
    </row>
    <row r="979" spans="1:11" ht="16.5" x14ac:dyDescent="0.3">
      <c r="A979" s="135">
        <v>43396</v>
      </c>
      <c r="B979" s="132" t="s">
        <v>2654</v>
      </c>
      <c r="C979" s="126" t="s">
        <v>42</v>
      </c>
      <c r="D979" s="134" t="s">
        <v>887</v>
      </c>
      <c r="E979" s="80">
        <v>1</v>
      </c>
      <c r="F979" s="125">
        <v>230000.1</v>
      </c>
      <c r="G979" s="80">
        <f t="shared" si="7"/>
        <v>230000.1</v>
      </c>
      <c r="H979" s="133"/>
      <c r="I979" s="80"/>
      <c r="J979" s="126"/>
      <c r="K979" s="125"/>
    </row>
    <row r="980" spans="1:11" ht="16.5" x14ac:dyDescent="0.3">
      <c r="A980" s="135"/>
      <c r="B980" s="132"/>
      <c r="C980" s="126"/>
      <c r="D980" s="134" t="s">
        <v>2338</v>
      </c>
      <c r="E980" s="80">
        <v>2</v>
      </c>
      <c r="F980" s="125">
        <v>238000.4</v>
      </c>
      <c r="G980" s="80">
        <f t="shared" si="7"/>
        <v>476000.8</v>
      </c>
      <c r="H980" s="133">
        <f>SUM(G979:G980)</f>
        <v>706000.9</v>
      </c>
      <c r="I980" s="80" t="s">
        <v>1756</v>
      </c>
      <c r="J980" s="126"/>
      <c r="K980" s="125"/>
    </row>
    <row r="981" spans="1:11" ht="16.5" x14ac:dyDescent="0.3">
      <c r="A981" s="135"/>
      <c r="B981" s="132"/>
      <c r="C981" s="126"/>
      <c r="D981" s="134"/>
      <c r="E981" s="80"/>
      <c r="F981" s="125"/>
      <c r="G981" s="80">
        <f t="shared" si="7"/>
        <v>0</v>
      </c>
      <c r="H981" s="133"/>
      <c r="I981" s="80"/>
      <c r="J981" s="126"/>
      <c r="K981" s="125"/>
    </row>
    <row r="982" spans="1:11" ht="16.5" x14ac:dyDescent="0.3">
      <c r="A982" s="135">
        <v>43396</v>
      </c>
      <c r="B982" s="132" t="s">
        <v>2655</v>
      </c>
      <c r="C982" s="126" t="s">
        <v>1877</v>
      </c>
      <c r="D982" s="134" t="s">
        <v>887</v>
      </c>
      <c r="E982" s="80">
        <v>1</v>
      </c>
      <c r="F982" s="125">
        <v>230000.1</v>
      </c>
      <c r="G982" s="80">
        <f t="shared" si="7"/>
        <v>230000.1</v>
      </c>
      <c r="H982" s="133"/>
      <c r="I982" s="80"/>
      <c r="J982" s="126"/>
      <c r="K982" s="125"/>
    </row>
    <row r="983" spans="1:11" ht="16.5" x14ac:dyDescent="0.3">
      <c r="A983" s="135"/>
      <c r="B983" s="132"/>
      <c r="C983" s="126"/>
      <c r="D983" s="134" t="s">
        <v>2656</v>
      </c>
      <c r="E983" s="80">
        <v>2</v>
      </c>
      <c r="F983" s="125">
        <v>571000.1</v>
      </c>
      <c r="G983" s="80">
        <f t="shared" si="7"/>
        <v>1142000.2</v>
      </c>
      <c r="H983" s="133">
        <f>SUM(G982:G983)</f>
        <v>1372000.3</v>
      </c>
      <c r="I983" s="80" t="s">
        <v>1215</v>
      </c>
      <c r="J983" s="126"/>
      <c r="K983" s="125"/>
    </row>
    <row r="984" spans="1:11" ht="16.5" x14ac:dyDescent="0.3">
      <c r="A984" s="135"/>
      <c r="B984" s="132"/>
      <c r="C984" s="126"/>
      <c r="D984" s="134"/>
      <c r="E984" s="80"/>
      <c r="F984" s="125"/>
      <c r="G984" s="80">
        <f t="shared" si="7"/>
        <v>0</v>
      </c>
      <c r="H984" s="133"/>
      <c r="I984" s="80"/>
      <c r="J984" s="126"/>
      <c r="K984" s="125"/>
    </row>
    <row r="985" spans="1:11" ht="16.5" x14ac:dyDescent="0.3">
      <c r="A985" s="135">
        <v>43397</v>
      </c>
      <c r="B985" s="132" t="s">
        <v>2660</v>
      </c>
      <c r="C985" s="126" t="s">
        <v>1226</v>
      </c>
      <c r="D985" s="134" t="s">
        <v>887</v>
      </c>
      <c r="E985" s="80">
        <v>1</v>
      </c>
      <c r="F985" s="125">
        <v>230000.1</v>
      </c>
      <c r="G985" s="80">
        <f t="shared" si="7"/>
        <v>230000.1</v>
      </c>
      <c r="H985" s="133">
        <f>G985</f>
        <v>230000.1</v>
      </c>
      <c r="I985" s="80" t="s">
        <v>1215</v>
      </c>
      <c r="J985" s="126"/>
      <c r="K985" s="125"/>
    </row>
    <row r="986" spans="1:11" ht="16.5" x14ac:dyDescent="0.3">
      <c r="A986" s="135"/>
      <c r="B986" s="132"/>
      <c r="C986" s="126"/>
      <c r="D986" s="134"/>
      <c r="E986" s="80"/>
      <c r="F986" s="125"/>
      <c r="G986" s="80">
        <f t="shared" si="7"/>
        <v>0</v>
      </c>
      <c r="H986" s="133"/>
      <c r="I986" s="80"/>
      <c r="J986" s="126"/>
      <c r="K986" s="125"/>
    </row>
    <row r="987" spans="1:11" ht="16.5" x14ac:dyDescent="0.3">
      <c r="A987" s="135">
        <v>43397</v>
      </c>
      <c r="B987" s="132" t="s">
        <v>2661</v>
      </c>
      <c r="C987" s="126" t="s">
        <v>2240</v>
      </c>
      <c r="D987" s="134" t="s">
        <v>1725</v>
      </c>
      <c r="E987" s="80">
        <v>5</v>
      </c>
      <c r="F987" s="125">
        <v>76500.37</v>
      </c>
      <c r="G987" s="80">
        <f t="shared" si="7"/>
        <v>382501.85</v>
      </c>
      <c r="H987" s="133">
        <f>G987</f>
        <v>382501.85</v>
      </c>
      <c r="I987" s="80" t="s">
        <v>2524</v>
      </c>
      <c r="J987" s="126"/>
      <c r="K987" s="125"/>
    </row>
    <row r="988" spans="1:11" ht="16.5" x14ac:dyDescent="0.3">
      <c r="A988" s="135"/>
      <c r="B988" s="132"/>
      <c r="C988" s="126"/>
      <c r="D988" s="134"/>
      <c r="E988" s="80"/>
      <c r="F988" s="125"/>
      <c r="G988" s="80">
        <f t="shared" si="7"/>
        <v>0</v>
      </c>
      <c r="H988" s="133"/>
      <c r="I988" s="80"/>
      <c r="J988" s="126"/>
      <c r="K988" s="125"/>
    </row>
    <row r="989" spans="1:11" ht="16.5" x14ac:dyDescent="0.3">
      <c r="A989" s="135">
        <v>43397</v>
      </c>
      <c r="B989" s="132" t="s">
        <v>2662</v>
      </c>
      <c r="C989" s="126" t="s">
        <v>2240</v>
      </c>
      <c r="D989" s="134" t="s">
        <v>2241</v>
      </c>
      <c r="E989" s="80">
        <v>2</v>
      </c>
      <c r="F989" s="125">
        <v>570000.47499999998</v>
      </c>
      <c r="G989" s="80">
        <f t="shared" si="7"/>
        <v>1140000.95</v>
      </c>
      <c r="H989" s="133">
        <f>G989</f>
        <v>1140000.95</v>
      </c>
      <c r="I989" s="80" t="s">
        <v>2524</v>
      </c>
      <c r="J989" s="126"/>
      <c r="K989" s="125"/>
    </row>
    <row r="990" spans="1:11" ht="16.5" x14ac:dyDescent="0.3">
      <c r="A990" s="135"/>
      <c r="B990" s="132"/>
      <c r="C990" s="126"/>
      <c r="D990" s="134"/>
      <c r="E990" s="80"/>
      <c r="F990" s="125"/>
      <c r="G990" s="80">
        <f t="shared" si="7"/>
        <v>0</v>
      </c>
      <c r="H990" s="133"/>
      <c r="I990" s="80"/>
      <c r="J990" s="126"/>
      <c r="K990" s="125"/>
    </row>
    <row r="991" spans="1:11" ht="16.5" x14ac:dyDescent="0.3">
      <c r="A991" s="135">
        <v>43397</v>
      </c>
      <c r="B991" s="132" t="s">
        <v>2663</v>
      </c>
      <c r="C991" s="126" t="s">
        <v>552</v>
      </c>
      <c r="D991" s="134" t="s">
        <v>887</v>
      </c>
      <c r="E991" s="80">
        <v>4</v>
      </c>
      <c r="F991" s="125">
        <v>230000.1</v>
      </c>
      <c r="G991" s="80">
        <f t="shared" si="7"/>
        <v>920000.4</v>
      </c>
      <c r="H991" s="133">
        <f>G991</f>
        <v>920000.4</v>
      </c>
      <c r="I991" s="80" t="s">
        <v>309</v>
      </c>
      <c r="J991" s="126"/>
      <c r="K991" s="125"/>
    </row>
    <row r="992" spans="1:11" ht="16.5" x14ac:dyDescent="0.3">
      <c r="A992" s="135"/>
      <c r="B992" s="132"/>
      <c r="C992" s="126"/>
      <c r="D992" s="134"/>
      <c r="E992" s="80"/>
      <c r="F992" s="125"/>
      <c r="G992" s="80">
        <f t="shared" si="7"/>
        <v>0</v>
      </c>
      <c r="H992" s="133"/>
      <c r="I992" s="80"/>
      <c r="J992" s="126"/>
      <c r="K992" s="125"/>
    </row>
    <row r="993" spans="1:11" ht="16.5" x14ac:dyDescent="0.3">
      <c r="A993" s="135">
        <v>43397</v>
      </c>
      <c r="B993" s="132" t="s">
        <v>2664</v>
      </c>
      <c r="C993" s="126" t="s">
        <v>2665</v>
      </c>
      <c r="D993" s="134" t="s">
        <v>109</v>
      </c>
      <c r="E993" s="80">
        <v>3</v>
      </c>
      <c r="F993" s="125">
        <v>230000.1</v>
      </c>
      <c r="G993" s="80">
        <f t="shared" si="7"/>
        <v>690000.3</v>
      </c>
      <c r="H993" s="133">
        <f>G993</f>
        <v>690000.3</v>
      </c>
      <c r="I993" s="80" t="s">
        <v>309</v>
      </c>
      <c r="J993" s="126"/>
      <c r="K993" s="125"/>
    </row>
    <row r="994" spans="1:11" ht="16.5" x14ac:dyDescent="0.3">
      <c r="A994" s="135"/>
      <c r="B994" s="132"/>
      <c r="C994" s="126"/>
      <c r="D994" s="134"/>
      <c r="E994" s="80"/>
      <c r="F994" s="125"/>
      <c r="G994" s="80">
        <f t="shared" si="7"/>
        <v>0</v>
      </c>
      <c r="H994" s="133"/>
      <c r="I994" s="80"/>
      <c r="J994" s="126"/>
      <c r="K994" s="125"/>
    </row>
    <row r="995" spans="1:11" ht="16.5" x14ac:dyDescent="0.3">
      <c r="A995" s="135">
        <v>43397</v>
      </c>
      <c r="B995" s="132" t="s">
        <v>2666</v>
      </c>
      <c r="C995" s="126" t="s">
        <v>2667</v>
      </c>
      <c r="D995" s="134" t="s">
        <v>1937</v>
      </c>
      <c r="E995" s="80">
        <v>1</v>
      </c>
      <c r="F995" s="125">
        <v>171000.5</v>
      </c>
      <c r="G995" s="80">
        <f t="shared" si="7"/>
        <v>171000.5</v>
      </c>
      <c r="H995" s="133"/>
      <c r="I995" s="80"/>
      <c r="J995" s="126"/>
      <c r="K995" s="125"/>
    </row>
    <row r="996" spans="1:11" ht="16.5" x14ac:dyDescent="0.3">
      <c r="A996" s="135"/>
      <c r="B996" s="132"/>
      <c r="C996" s="126"/>
      <c r="D996" s="134" t="s">
        <v>1938</v>
      </c>
      <c r="E996" s="80">
        <v>1</v>
      </c>
      <c r="F996" s="125">
        <v>171000.5</v>
      </c>
      <c r="G996" s="80">
        <f t="shared" si="7"/>
        <v>171000.5</v>
      </c>
      <c r="H996" s="133">
        <f>SUM(G995:G996)</f>
        <v>342001</v>
      </c>
      <c r="I996" s="80" t="s">
        <v>1756</v>
      </c>
      <c r="J996" s="126"/>
      <c r="K996" s="125"/>
    </row>
    <row r="997" spans="1:11" ht="16.5" x14ac:dyDescent="0.3">
      <c r="A997" s="135"/>
      <c r="B997" s="132"/>
      <c r="C997" s="126"/>
      <c r="D997" s="134"/>
      <c r="E997" s="80"/>
      <c r="F997" s="125"/>
      <c r="G997" s="80">
        <f t="shared" si="7"/>
        <v>0</v>
      </c>
      <c r="H997" s="133"/>
      <c r="I997" s="80"/>
      <c r="J997" s="126"/>
      <c r="K997" s="125"/>
    </row>
    <row r="998" spans="1:11" ht="16.5" x14ac:dyDescent="0.3">
      <c r="A998" s="135">
        <v>43397</v>
      </c>
      <c r="B998" s="132" t="s">
        <v>2668</v>
      </c>
      <c r="C998" s="126" t="s">
        <v>720</v>
      </c>
      <c r="D998" s="134" t="s">
        <v>19</v>
      </c>
      <c r="E998" s="80">
        <v>3</v>
      </c>
      <c r="F998" s="125">
        <v>572000</v>
      </c>
      <c r="G998" s="80">
        <f t="shared" si="7"/>
        <v>1716000</v>
      </c>
      <c r="H998" s="133"/>
      <c r="I998" s="80"/>
      <c r="J998" s="126"/>
      <c r="K998" s="125"/>
    </row>
    <row r="999" spans="1:11" ht="16.5" x14ac:dyDescent="0.3">
      <c r="A999" s="135"/>
      <c r="B999" s="132"/>
      <c r="C999" s="126"/>
      <c r="D999" s="134" t="s">
        <v>13</v>
      </c>
      <c r="E999" s="80">
        <v>3</v>
      </c>
      <c r="F999" s="125">
        <v>913000</v>
      </c>
      <c r="G999" s="80">
        <f t="shared" si="7"/>
        <v>2739000</v>
      </c>
      <c r="H999" s="133">
        <f>SUM(G998:G999)</f>
        <v>4455000</v>
      </c>
      <c r="I999" s="80" t="s">
        <v>312</v>
      </c>
      <c r="J999" s="126"/>
      <c r="K999" s="125"/>
    </row>
    <row r="1000" spans="1:11" ht="16.5" x14ac:dyDescent="0.3">
      <c r="A1000" s="135"/>
      <c r="B1000" s="132"/>
      <c r="C1000" s="126"/>
      <c r="D1000" s="134"/>
      <c r="E1000" s="80"/>
      <c r="F1000" s="125"/>
      <c r="G1000" s="80">
        <f t="shared" si="7"/>
        <v>0</v>
      </c>
      <c r="H1000" s="133"/>
      <c r="I1000" s="80"/>
      <c r="J1000" s="126"/>
      <c r="K1000" s="125"/>
    </row>
    <row r="1001" spans="1:11" ht="16.5" x14ac:dyDescent="0.3">
      <c r="A1001" s="135">
        <v>43397</v>
      </c>
      <c r="B1001" s="132" t="s">
        <v>2669</v>
      </c>
      <c r="C1001" s="126" t="s">
        <v>2640</v>
      </c>
      <c r="D1001" s="134" t="s">
        <v>1094</v>
      </c>
      <c r="E1001" s="80">
        <v>2</v>
      </c>
      <c r="F1001" s="125">
        <v>215000.5</v>
      </c>
      <c r="G1001" s="80">
        <f t="shared" si="7"/>
        <v>430001</v>
      </c>
      <c r="H1001" s="133">
        <f>G1001</f>
        <v>430001</v>
      </c>
      <c r="I1001" s="80" t="s">
        <v>1756</v>
      </c>
      <c r="J1001" s="126"/>
      <c r="K1001" s="125"/>
    </row>
    <row r="1002" spans="1:11" ht="16.5" x14ac:dyDescent="0.3">
      <c r="A1002" s="135"/>
      <c r="B1002" s="132"/>
      <c r="C1002" s="126"/>
      <c r="D1002" s="134"/>
      <c r="E1002" s="80"/>
      <c r="F1002" s="125"/>
      <c r="G1002" s="80">
        <f t="shared" si="7"/>
        <v>0</v>
      </c>
      <c r="H1002" s="133"/>
      <c r="I1002" s="80"/>
      <c r="J1002" s="126"/>
      <c r="K1002" s="125"/>
    </row>
    <row r="1003" spans="1:11" ht="16.5" x14ac:dyDescent="0.3">
      <c r="A1003" s="135">
        <v>43397</v>
      </c>
      <c r="B1003" s="132" t="s">
        <v>2670</v>
      </c>
      <c r="C1003" s="126" t="s">
        <v>2671</v>
      </c>
      <c r="D1003" s="134" t="s">
        <v>887</v>
      </c>
      <c r="E1003" s="80">
        <v>12</v>
      </c>
      <c r="F1003" s="125">
        <v>230000.1</v>
      </c>
      <c r="G1003" s="80">
        <f t="shared" si="7"/>
        <v>2760001.2</v>
      </c>
      <c r="H1003" s="133"/>
      <c r="I1003" s="80"/>
      <c r="J1003" s="126"/>
      <c r="K1003" s="125"/>
    </row>
    <row r="1004" spans="1:11" ht="16.5" x14ac:dyDescent="0.3">
      <c r="A1004" s="135"/>
      <c r="B1004" s="132"/>
      <c r="C1004" s="126"/>
      <c r="D1004" s="134" t="s">
        <v>1094</v>
      </c>
      <c r="E1004" s="80">
        <v>12</v>
      </c>
      <c r="F1004" s="125">
        <v>215000.5</v>
      </c>
      <c r="G1004" s="80">
        <f t="shared" si="7"/>
        <v>2580006</v>
      </c>
      <c r="H1004" s="133"/>
      <c r="I1004" s="80"/>
      <c r="J1004" s="126"/>
      <c r="K1004" s="125"/>
    </row>
    <row r="1005" spans="1:11" ht="16.5" x14ac:dyDescent="0.3">
      <c r="A1005" s="135"/>
      <c r="B1005" s="132"/>
      <c r="C1005" s="126"/>
      <c r="D1005" s="134" t="s">
        <v>31</v>
      </c>
      <c r="E1005" s="80">
        <v>2</v>
      </c>
      <c r="F1005" s="125">
        <v>558599.52500000002</v>
      </c>
      <c r="G1005" s="80">
        <f t="shared" si="7"/>
        <v>1117199.05</v>
      </c>
      <c r="H1005" s="133">
        <f>SUM(G1003:G1005)</f>
        <v>6457206.25</v>
      </c>
      <c r="I1005" s="80" t="s">
        <v>1756</v>
      </c>
      <c r="J1005" s="126"/>
      <c r="K1005" s="125"/>
    </row>
    <row r="1006" spans="1:11" ht="16.5" x14ac:dyDescent="0.3">
      <c r="A1006" s="135"/>
      <c r="B1006" s="132"/>
      <c r="C1006" s="126"/>
      <c r="D1006" s="134"/>
      <c r="E1006" s="80"/>
      <c r="F1006" s="125"/>
      <c r="G1006" s="80">
        <f t="shared" si="7"/>
        <v>0</v>
      </c>
      <c r="H1006" s="133"/>
      <c r="I1006" s="80"/>
      <c r="J1006" s="126"/>
      <c r="K1006" s="125"/>
    </row>
    <row r="1007" spans="1:11" ht="16.5" x14ac:dyDescent="0.3">
      <c r="A1007" s="135">
        <v>43397</v>
      </c>
      <c r="B1007" s="132" t="s">
        <v>2672</v>
      </c>
      <c r="C1007" s="126" t="s">
        <v>2673</v>
      </c>
      <c r="D1007" s="134" t="s">
        <v>2674</v>
      </c>
      <c r="E1007" s="80">
        <v>2</v>
      </c>
      <c r="F1007" s="125">
        <v>308750.47499999998</v>
      </c>
      <c r="G1007" s="80">
        <f t="shared" si="7"/>
        <v>617500.94999999995</v>
      </c>
      <c r="H1007" s="133"/>
      <c r="I1007" s="80"/>
      <c r="J1007" s="126"/>
      <c r="K1007" s="125"/>
    </row>
    <row r="1008" spans="1:11" ht="16.5" x14ac:dyDescent="0.3">
      <c r="A1008" s="135"/>
      <c r="B1008" s="132"/>
      <c r="C1008" s="126"/>
      <c r="D1008" s="134" t="s">
        <v>2675</v>
      </c>
      <c r="E1008" s="80">
        <v>1</v>
      </c>
      <c r="F1008" s="125">
        <v>289750.28499999997</v>
      </c>
      <c r="G1008" s="80">
        <f t="shared" si="7"/>
        <v>289750.28499999997</v>
      </c>
      <c r="H1008" s="133"/>
      <c r="I1008" s="80"/>
      <c r="J1008" s="126"/>
      <c r="K1008" s="125"/>
    </row>
    <row r="1009" spans="1:11" ht="16.5" x14ac:dyDescent="0.3">
      <c r="A1009" s="135"/>
      <c r="B1009" s="132"/>
      <c r="C1009" s="126"/>
      <c r="D1009" s="134" t="s">
        <v>2676</v>
      </c>
      <c r="E1009" s="80">
        <v>1</v>
      </c>
      <c r="F1009" s="125">
        <v>289750.28499999997</v>
      </c>
      <c r="G1009" s="80">
        <f t="shared" si="7"/>
        <v>289750.28499999997</v>
      </c>
      <c r="H1009" s="133"/>
      <c r="I1009" s="80"/>
      <c r="J1009" s="126"/>
      <c r="K1009" s="125"/>
    </row>
    <row r="1010" spans="1:11" ht="16.5" x14ac:dyDescent="0.3">
      <c r="A1010" s="135"/>
      <c r="B1010" s="132"/>
      <c r="C1010" s="126"/>
      <c r="D1010" s="134" t="s">
        <v>2677</v>
      </c>
      <c r="E1010" s="80">
        <v>1</v>
      </c>
      <c r="F1010" s="125">
        <v>283099.90500000003</v>
      </c>
      <c r="G1010" s="80">
        <f t="shared" si="7"/>
        <v>283099.90500000003</v>
      </c>
      <c r="H1010" s="133">
        <f>SUM(G1007:G1010)</f>
        <v>1480101.4249999998</v>
      </c>
      <c r="I1010" s="80" t="s">
        <v>309</v>
      </c>
      <c r="J1010" s="126"/>
      <c r="K1010" s="125"/>
    </row>
    <row r="1011" spans="1:11" ht="16.5" x14ac:dyDescent="0.3">
      <c r="A1011" s="135"/>
      <c r="B1011" s="132"/>
      <c r="C1011" s="126"/>
      <c r="D1011" s="134"/>
      <c r="E1011" s="80"/>
      <c r="F1011" s="125"/>
      <c r="G1011" s="80">
        <f t="shared" si="7"/>
        <v>0</v>
      </c>
      <c r="H1011" s="133"/>
      <c r="I1011" s="80"/>
      <c r="J1011" s="126"/>
      <c r="K1011" s="125"/>
    </row>
    <row r="1012" spans="1:11" ht="16.5" x14ac:dyDescent="0.3">
      <c r="A1012" s="135">
        <v>43397</v>
      </c>
      <c r="B1012" s="132" t="s">
        <v>2678</v>
      </c>
      <c r="C1012" s="126" t="s">
        <v>2600</v>
      </c>
      <c r="D1012" s="134" t="s">
        <v>1635</v>
      </c>
      <c r="E1012" s="80">
        <v>9</v>
      </c>
      <c r="F1012" s="125">
        <v>148500</v>
      </c>
      <c r="G1012" s="80">
        <f t="shared" si="7"/>
        <v>1336500</v>
      </c>
      <c r="H1012" s="133"/>
      <c r="I1012" s="80"/>
      <c r="J1012" s="126"/>
      <c r="K1012" s="125"/>
    </row>
    <row r="1013" spans="1:11" ht="16.5" x14ac:dyDescent="0.3">
      <c r="A1013" s="135"/>
      <c r="B1013" s="132"/>
      <c r="C1013" s="126"/>
      <c r="D1013" s="134" t="s">
        <v>1722</v>
      </c>
      <c r="E1013" s="80">
        <v>5</v>
      </c>
      <c r="F1013" s="125">
        <v>148500</v>
      </c>
      <c r="G1013" s="80">
        <f t="shared" si="7"/>
        <v>742500</v>
      </c>
      <c r="H1013" s="133">
        <f>SUM(G1012:G1013)</f>
        <v>2079000</v>
      </c>
      <c r="I1013" s="80" t="s">
        <v>1756</v>
      </c>
      <c r="J1013" s="126"/>
      <c r="K1013" s="125"/>
    </row>
    <row r="1014" spans="1:11" ht="16.5" x14ac:dyDescent="0.3">
      <c r="A1014" s="135"/>
      <c r="B1014" s="132"/>
      <c r="C1014" s="126"/>
      <c r="D1014" s="134"/>
      <c r="E1014" s="80"/>
      <c r="F1014" s="125"/>
      <c r="G1014" s="80">
        <f t="shared" si="7"/>
        <v>0</v>
      </c>
      <c r="H1014" s="133"/>
      <c r="I1014" s="80"/>
      <c r="J1014" s="126"/>
      <c r="K1014" s="125"/>
    </row>
    <row r="1015" spans="1:11" ht="16.5" x14ac:dyDescent="0.3">
      <c r="A1015" s="135">
        <v>43397</v>
      </c>
      <c r="B1015" s="132" t="s">
        <v>2679</v>
      </c>
      <c r="C1015" s="126" t="s">
        <v>2484</v>
      </c>
      <c r="D1015" s="134" t="s">
        <v>887</v>
      </c>
      <c r="E1015" s="80">
        <v>3</v>
      </c>
      <c r="F1015" s="125">
        <v>230000.1</v>
      </c>
      <c r="G1015" s="80">
        <f t="shared" si="7"/>
        <v>690000.3</v>
      </c>
      <c r="H1015" s="133">
        <f>G1015</f>
        <v>690000.3</v>
      </c>
      <c r="I1015" s="80" t="s">
        <v>2524</v>
      </c>
      <c r="J1015" s="126"/>
      <c r="K1015" s="125"/>
    </row>
    <row r="1016" spans="1:11" ht="16.5" x14ac:dyDescent="0.3">
      <c r="A1016" s="135"/>
      <c r="B1016" s="132"/>
      <c r="C1016" s="126"/>
      <c r="D1016" s="134"/>
      <c r="E1016" s="80"/>
      <c r="F1016" s="125"/>
      <c r="G1016" s="80">
        <f t="shared" si="7"/>
        <v>0</v>
      </c>
      <c r="H1016" s="133"/>
      <c r="I1016" s="80"/>
      <c r="J1016" s="126"/>
      <c r="K1016" s="125"/>
    </row>
    <row r="1017" spans="1:11" ht="16.5" x14ac:dyDescent="0.3">
      <c r="A1017" s="135">
        <v>43398</v>
      </c>
      <c r="B1017" s="132" t="s">
        <v>2680</v>
      </c>
      <c r="C1017" s="126" t="s">
        <v>2681</v>
      </c>
      <c r="D1017" s="134" t="s">
        <v>109</v>
      </c>
      <c r="E1017" s="80">
        <v>1</v>
      </c>
      <c r="F1017" s="125">
        <v>230000.1</v>
      </c>
      <c r="G1017" s="80">
        <f t="shared" si="7"/>
        <v>230000.1</v>
      </c>
      <c r="H1017" s="133"/>
      <c r="I1017" s="80"/>
      <c r="J1017" s="126"/>
      <c r="K1017" s="125"/>
    </row>
    <row r="1018" spans="1:11" ht="16.5" x14ac:dyDescent="0.3">
      <c r="A1018" s="135"/>
      <c r="B1018" s="132"/>
      <c r="C1018" s="126"/>
      <c r="D1018" s="134" t="s">
        <v>1094</v>
      </c>
      <c r="E1018" s="80">
        <v>2</v>
      </c>
      <c r="F1018" s="125">
        <v>215000.5</v>
      </c>
      <c r="G1018" s="80">
        <f t="shared" si="7"/>
        <v>430001</v>
      </c>
      <c r="H1018" s="133"/>
      <c r="I1018" s="80"/>
      <c r="J1018" s="126"/>
      <c r="K1018" s="125"/>
    </row>
    <row r="1019" spans="1:11" ht="16.5" x14ac:dyDescent="0.3">
      <c r="A1019" s="135"/>
      <c r="B1019" s="132"/>
      <c r="C1019" s="126"/>
      <c r="D1019" s="134" t="s">
        <v>19</v>
      </c>
      <c r="E1019" s="80">
        <v>1</v>
      </c>
      <c r="F1019" s="125">
        <v>514800</v>
      </c>
      <c r="G1019" s="80">
        <f t="shared" si="7"/>
        <v>514800</v>
      </c>
      <c r="H1019" s="133"/>
      <c r="I1019" s="80"/>
      <c r="J1019" s="126"/>
      <c r="K1019" s="125"/>
    </row>
    <row r="1020" spans="1:11" ht="16.5" x14ac:dyDescent="0.3">
      <c r="A1020" s="135"/>
      <c r="B1020" s="132"/>
      <c r="C1020" s="126"/>
      <c r="D1020" s="134" t="s">
        <v>2382</v>
      </c>
      <c r="E1020" s="80">
        <v>1</v>
      </c>
      <c r="F1020" s="125">
        <v>165000</v>
      </c>
      <c r="G1020" s="80">
        <f t="shared" si="7"/>
        <v>165000</v>
      </c>
      <c r="H1020" s="133">
        <f>SUM(G1017:G1020)</f>
        <v>1339801.1000000001</v>
      </c>
      <c r="I1020" s="80" t="s">
        <v>314</v>
      </c>
      <c r="J1020" s="126"/>
      <c r="K1020" s="125"/>
    </row>
    <row r="1021" spans="1:11" ht="16.5" x14ac:dyDescent="0.3">
      <c r="A1021" s="135"/>
      <c r="B1021" s="132"/>
      <c r="C1021" s="126"/>
      <c r="D1021" s="134"/>
      <c r="E1021" s="80"/>
      <c r="F1021" s="125"/>
      <c r="G1021" s="80">
        <f t="shared" si="7"/>
        <v>0</v>
      </c>
      <c r="H1021" s="133"/>
      <c r="I1021" s="80"/>
      <c r="J1021" s="126"/>
      <c r="K1021" s="125"/>
    </row>
    <row r="1022" spans="1:11" ht="16.5" x14ac:dyDescent="0.3">
      <c r="A1022" s="135">
        <v>43398</v>
      </c>
      <c r="B1022" s="132" t="s">
        <v>2682</v>
      </c>
      <c r="C1022" s="126" t="s">
        <v>1605</v>
      </c>
      <c r="D1022" s="134" t="s">
        <v>1937</v>
      </c>
      <c r="E1022" s="80">
        <v>1</v>
      </c>
      <c r="F1022" s="125">
        <v>171000.5</v>
      </c>
      <c r="G1022" s="80">
        <f t="shared" ref="G1022:G1085" si="8">E1022*F1022</f>
        <v>171000.5</v>
      </c>
      <c r="H1022" s="133">
        <f>G1022</f>
        <v>171000.5</v>
      </c>
      <c r="I1022" s="80" t="s">
        <v>309</v>
      </c>
      <c r="J1022" s="126"/>
      <c r="K1022" s="125"/>
    </row>
    <row r="1023" spans="1:11" ht="16.5" x14ac:dyDescent="0.3">
      <c r="A1023" s="135"/>
      <c r="B1023" s="132"/>
      <c r="C1023" s="126"/>
      <c r="D1023" s="134"/>
      <c r="E1023" s="80"/>
      <c r="F1023" s="125"/>
      <c r="G1023" s="80">
        <f t="shared" si="8"/>
        <v>0</v>
      </c>
      <c r="H1023" s="133"/>
      <c r="I1023" s="80"/>
      <c r="J1023" s="126"/>
      <c r="K1023" s="125"/>
    </row>
    <row r="1024" spans="1:11" ht="16.5" x14ac:dyDescent="0.3">
      <c r="A1024" s="135">
        <v>43398</v>
      </c>
      <c r="B1024" s="132" t="s">
        <v>2683</v>
      </c>
      <c r="C1024" s="126" t="s">
        <v>2657</v>
      </c>
      <c r="D1024" s="134" t="s">
        <v>1549</v>
      </c>
      <c r="E1024" s="80">
        <v>2</v>
      </c>
      <c r="F1024" s="125">
        <v>165000</v>
      </c>
      <c r="G1024" s="80">
        <f t="shared" si="8"/>
        <v>330000</v>
      </c>
      <c r="H1024" s="133">
        <f>G1024</f>
        <v>330000</v>
      </c>
      <c r="I1024" s="80" t="s">
        <v>309</v>
      </c>
      <c r="J1024" s="126"/>
      <c r="K1024" s="125"/>
    </row>
    <row r="1025" spans="1:11" ht="16.5" x14ac:dyDescent="0.3">
      <c r="A1025" s="135"/>
      <c r="B1025" s="132"/>
      <c r="C1025" s="126"/>
      <c r="D1025" s="134"/>
      <c r="E1025" s="80"/>
      <c r="F1025" s="125"/>
      <c r="G1025" s="80">
        <f t="shared" si="8"/>
        <v>0</v>
      </c>
      <c r="H1025" s="133"/>
      <c r="I1025" s="80"/>
      <c r="J1025" s="126"/>
      <c r="K1025" s="125"/>
    </row>
    <row r="1026" spans="1:11" ht="16.5" x14ac:dyDescent="0.3">
      <c r="A1026" s="135">
        <v>43398</v>
      </c>
      <c r="B1026" s="132" t="s">
        <v>2684</v>
      </c>
      <c r="C1026" s="126" t="s">
        <v>244</v>
      </c>
      <c r="D1026" s="134" t="s">
        <v>2241</v>
      </c>
      <c r="E1026" s="80">
        <v>12</v>
      </c>
      <c r="F1026" s="125">
        <v>540000.5</v>
      </c>
      <c r="G1026" s="80">
        <f t="shared" si="8"/>
        <v>6480006</v>
      </c>
      <c r="H1026" s="133">
        <f>G1026</f>
        <v>6480006</v>
      </c>
      <c r="I1026" s="80" t="s">
        <v>309</v>
      </c>
      <c r="J1026" s="126"/>
      <c r="K1026" s="125"/>
    </row>
    <row r="1027" spans="1:11" ht="16.5" x14ac:dyDescent="0.3">
      <c r="A1027" s="135"/>
      <c r="B1027" s="132"/>
      <c r="C1027" s="126"/>
      <c r="D1027" s="134"/>
      <c r="E1027" s="80"/>
      <c r="F1027" s="125"/>
      <c r="G1027" s="80">
        <f t="shared" si="8"/>
        <v>0</v>
      </c>
      <c r="H1027" s="133"/>
      <c r="I1027" s="80"/>
      <c r="J1027" s="126"/>
      <c r="K1027" s="125"/>
    </row>
    <row r="1028" spans="1:11" ht="16.5" x14ac:dyDescent="0.3">
      <c r="A1028" s="135">
        <v>43398</v>
      </c>
      <c r="B1028" s="132" t="s">
        <v>2685</v>
      </c>
      <c r="C1028" s="126" t="s">
        <v>2276</v>
      </c>
      <c r="D1028" s="134" t="s">
        <v>887</v>
      </c>
      <c r="E1028" s="80">
        <v>4</v>
      </c>
      <c r="F1028" s="125">
        <v>230000.1</v>
      </c>
      <c r="G1028" s="80">
        <f t="shared" si="8"/>
        <v>920000.4</v>
      </c>
      <c r="H1028" s="133">
        <f>G1028</f>
        <v>920000.4</v>
      </c>
      <c r="I1028" s="80" t="s">
        <v>314</v>
      </c>
      <c r="J1028" s="126"/>
      <c r="K1028" s="125"/>
    </row>
    <row r="1029" spans="1:11" ht="16.5" x14ac:dyDescent="0.3">
      <c r="A1029" s="135"/>
      <c r="B1029" s="132"/>
      <c r="C1029" s="126"/>
      <c r="D1029" s="134"/>
      <c r="E1029" s="80"/>
      <c r="F1029" s="125"/>
      <c r="G1029" s="80">
        <f t="shared" si="8"/>
        <v>0</v>
      </c>
      <c r="H1029" s="133"/>
      <c r="I1029" s="80"/>
      <c r="J1029" s="126"/>
      <c r="K1029" s="125"/>
    </row>
    <row r="1030" spans="1:11" ht="16.5" x14ac:dyDescent="0.3">
      <c r="A1030" s="135">
        <v>43398</v>
      </c>
      <c r="B1030" s="132" t="s">
        <v>2686</v>
      </c>
      <c r="C1030" s="126" t="s">
        <v>42</v>
      </c>
      <c r="D1030" s="134" t="s">
        <v>1094</v>
      </c>
      <c r="E1030" s="80">
        <v>12</v>
      </c>
      <c r="F1030" s="125">
        <v>215000.5</v>
      </c>
      <c r="G1030" s="80">
        <f t="shared" si="8"/>
        <v>2580006</v>
      </c>
      <c r="H1030" s="133">
        <f>G1030</f>
        <v>2580006</v>
      </c>
      <c r="I1030" s="80" t="s">
        <v>1756</v>
      </c>
      <c r="J1030" s="126"/>
      <c r="K1030" s="125"/>
    </row>
    <row r="1031" spans="1:11" ht="16.5" x14ac:dyDescent="0.3">
      <c r="A1031" s="135"/>
      <c r="B1031" s="132"/>
      <c r="C1031" s="126"/>
      <c r="D1031" s="134"/>
      <c r="E1031" s="80"/>
      <c r="F1031" s="125"/>
      <c r="G1031" s="80">
        <f t="shared" si="8"/>
        <v>0</v>
      </c>
      <c r="H1031" s="133"/>
      <c r="I1031" s="80"/>
      <c r="J1031" s="126"/>
      <c r="K1031" s="125"/>
    </row>
    <row r="1032" spans="1:11" ht="16.5" x14ac:dyDescent="0.3">
      <c r="A1032" s="135">
        <v>43398</v>
      </c>
      <c r="B1032" s="132" t="s">
        <v>2687</v>
      </c>
      <c r="C1032" s="126" t="s">
        <v>2688</v>
      </c>
      <c r="D1032" s="134" t="s">
        <v>109</v>
      </c>
      <c r="E1032" s="80">
        <v>2</v>
      </c>
      <c r="F1032" s="125">
        <v>230000.1</v>
      </c>
      <c r="G1032" s="80">
        <f t="shared" si="8"/>
        <v>460000.2</v>
      </c>
      <c r="H1032" s="133"/>
      <c r="I1032" s="80"/>
      <c r="J1032" s="126"/>
      <c r="K1032" s="125"/>
    </row>
    <row r="1033" spans="1:11" ht="16.5" x14ac:dyDescent="0.3">
      <c r="A1033" s="135"/>
      <c r="B1033" s="132"/>
      <c r="C1033" s="126"/>
      <c r="D1033" s="134" t="s">
        <v>31</v>
      </c>
      <c r="E1033" s="80">
        <v>1</v>
      </c>
      <c r="F1033" s="125">
        <v>529199.55000000005</v>
      </c>
      <c r="G1033" s="80">
        <f t="shared" si="8"/>
        <v>529199.55000000005</v>
      </c>
      <c r="H1033" s="133"/>
      <c r="I1033" s="80"/>
      <c r="J1033" s="126"/>
      <c r="K1033" s="125"/>
    </row>
    <row r="1034" spans="1:11" ht="16.5" x14ac:dyDescent="0.3">
      <c r="A1034" s="135"/>
      <c r="B1034" s="132"/>
      <c r="C1034" s="126"/>
      <c r="D1034" s="134" t="s">
        <v>104</v>
      </c>
      <c r="E1034" s="80">
        <v>1</v>
      </c>
      <c r="F1034" s="125">
        <v>513900.09</v>
      </c>
      <c r="G1034" s="80">
        <f t="shared" si="8"/>
        <v>513900.09</v>
      </c>
      <c r="H1034" s="133">
        <f>SUM(G1032:G1034)</f>
        <v>1503099.84</v>
      </c>
      <c r="I1034" s="80" t="s">
        <v>309</v>
      </c>
      <c r="J1034" s="126"/>
      <c r="K1034" s="125"/>
    </row>
    <row r="1035" spans="1:11" ht="16.5" x14ac:dyDescent="0.3">
      <c r="A1035" s="135"/>
      <c r="B1035" s="132"/>
      <c r="C1035" s="126"/>
      <c r="D1035" s="134"/>
      <c r="E1035" s="80"/>
      <c r="F1035" s="125"/>
      <c r="G1035" s="80">
        <f t="shared" si="8"/>
        <v>0</v>
      </c>
      <c r="H1035" s="133"/>
      <c r="I1035" s="80"/>
      <c r="J1035" s="126"/>
      <c r="K1035" s="125"/>
    </row>
    <row r="1036" spans="1:11" ht="16.5" x14ac:dyDescent="0.3">
      <c r="A1036" s="135">
        <v>43398</v>
      </c>
      <c r="B1036" s="132" t="s">
        <v>2689</v>
      </c>
      <c r="C1036" s="126" t="s">
        <v>778</v>
      </c>
      <c r="D1036" s="134" t="s">
        <v>1094</v>
      </c>
      <c r="E1036" s="80">
        <v>1</v>
      </c>
      <c r="F1036" s="125">
        <v>215000.5</v>
      </c>
      <c r="G1036" s="80">
        <f t="shared" si="8"/>
        <v>215000.5</v>
      </c>
      <c r="H1036" s="133"/>
      <c r="I1036" s="80"/>
      <c r="J1036" s="126"/>
      <c r="K1036" s="125"/>
    </row>
    <row r="1037" spans="1:11" ht="16.5" x14ac:dyDescent="0.3">
      <c r="A1037" s="135"/>
      <c r="B1037" s="132"/>
      <c r="C1037" s="126"/>
      <c r="D1037" s="134" t="s">
        <v>887</v>
      </c>
      <c r="E1037" s="80">
        <v>2</v>
      </c>
      <c r="F1037" s="125">
        <v>230000.1</v>
      </c>
      <c r="G1037" s="80">
        <f t="shared" si="8"/>
        <v>460000.2</v>
      </c>
      <c r="H1037" s="133">
        <f>SUM(G1036:G1037)</f>
        <v>675000.7</v>
      </c>
      <c r="I1037" s="80" t="s">
        <v>312</v>
      </c>
      <c r="J1037" s="126"/>
      <c r="K1037" s="125"/>
    </row>
    <row r="1038" spans="1:11" ht="16.5" x14ac:dyDescent="0.3">
      <c r="A1038" s="135"/>
      <c r="B1038" s="132"/>
      <c r="C1038" s="126"/>
      <c r="D1038" s="134"/>
      <c r="E1038" s="80"/>
      <c r="F1038" s="125"/>
      <c r="G1038" s="80">
        <f t="shared" si="8"/>
        <v>0</v>
      </c>
      <c r="H1038" s="133"/>
      <c r="I1038" s="80"/>
      <c r="J1038" s="126"/>
      <c r="K1038" s="125"/>
    </row>
    <row r="1039" spans="1:11" ht="16.5" x14ac:dyDescent="0.3">
      <c r="A1039" s="135">
        <v>43398</v>
      </c>
      <c r="B1039" s="132" t="s">
        <v>2690</v>
      </c>
      <c r="C1039" s="126" t="s">
        <v>2012</v>
      </c>
      <c r="D1039" s="134" t="s">
        <v>2691</v>
      </c>
      <c r="E1039" s="80">
        <v>2</v>
      </c>
      <c r="F1039" s="125">
        <v>198000</v>
      </c>
      <c r="G1039" s="80">
        <f t="shared" si="8"/>
        <v>396000</v>
      </c>
      <c r="H1039" s="133">
        <f>G1039</f>
        <v>396000</v>
      </c>
      <c r="I1039" s="80" t="s">
        <v>309</v>
      </c>
      <c r="J1039" s="126"/>
      <c r="K1039" s="125"/>
    </row>
    <row r="1040" spans="1:11" ht="16.5" x14ac:dyDescent="0.3">
      <c r="A1040" s="135"/>
      <c r="B1040" s="132"/>
      <c r="C1040" s="126"/>
      <c r="D1040" s="134"/>
      <c r="E1040" s="80"/>
      <c r="F1040" s="125"/>
      <c r="G1040" s="80">
        <f t="shared" si="8"/>
        <v>0</v>
      </c>
      <c r="H1040" s="133"/>
      <c r="I1040" s="80"/>
      <c r="J1040" s="126"/>
      <c r="K1040" s="125"/>
    </row>
    <row r="1041" spans="1:11" ht="16.5" x14ac:dyDescent="0.3">
      <c r="A1041" s="135">
        <v>43398</v>
      </c>
      <c r="B1041" s="132" t="s">
        <v>2692</v>
      </c>
      <c r="C1041" s="126" t="s">
        <v>445</v>
      </c>
      <c r="D1041" s="134" t="s">
        <v>109</v>
      </c>
      <c r="E1041" s="80">
        <v>2</v>
      </c>
      <c r="F1041" s="125">
        <v>230000.1</v>
      </c>
      <c r="G1041" s="80">
        <f t="shared" si="8"/>
        <v>460000.2</v>
      </c>
      <c r="H1041" s="133">
        <f>G1041</f>
        <v>460000.2</v>
      </c>
      <c r="I1041" s="80" t="s">
        <v>309</v>
      </c>
      <c r="J1041" s="126"/>
      <c r="K1041" s="125"/>
    </row>
    <row r="1042" spans="1:11" ht="16.5" x14ac:dyDescent="0.3">
      <c r="A1042" s="135"/>
      <c r="B1042" s="132"/>
      <c r="C1042" s="126"/>
      <c r="D1042" s="134"/>
      <c r="E1042" s="80"/>
      <c r="F1042" s="125"/>
      <c r="G1042" s="80">
        <f t="shared" si="8"/>
        <v>0</v>
      </c>
      <c r="H1042" s="133"/>
      <c r="I1042" s="80"/>
      <c r="J1042" s="126"/>
      <c r="K1042" s="125"/>
    </row>
    <row r="1043" spans="1:11" ht="16.5" x14ac:dyDescent="0.3">
      <c r="A1043" s="135">
        <v>43398</v>
      </c>
      <c r="B1043" s="132" t="s">
        <v>2693</v>
      </c>
      <c r="C1043" s="126" t="s">
        <v>251</v>
      </c>
      <c r="D1043" s="134" t="s">
        <v>19</v>
      </c>
      <c r="E1043" s="80">
        <v>1</v>
      </c>
      <c r="F1043" s="125">
        <v>543400</v>
      </c>
      <c r="G1043" s="80">
        <f t="shared" si="8"/>
        <v>543400</v>
      </c>
      <c r="H1043" s="133">
        <f>G1043</f>
        <v>543400</v>
      </c>
      <c r="I1043" s="80" t="s">
        <v>309</v>
      </c>
      <c r="J1043" s="126"/>
      <c r="K1043" s="125"/>
    </row>
    <row r="1044" spans="1:11" ht="16.5" x14ac:dyDescent="0.3">
      <c r="A1044" s="135"/>
      <c r="B1044" s="132"/>
      <c r="C1044" s="126"/>
      <c r="D1044" s="134"/>
      <c r="E1044" s="80"/>
      <c r="F1044" s="125"/>
      <c r="G1044" s="80">
        <f t="shared" si="8"/>
        <v>0</v>
      </c>
      <c r="H1044" s="133"/>
      <c r="I1044" s="80"/>
      <c r="J1044" s="126"/>
      <c r="K1044" s="125"/>
    </row>
    <row r="1045" spans="1:11" ht="16.5" x14ac:dyDescent="0.3">
      <c r="A1045" s="135">
        <v>43398</v>
      </c>
      <c r="B1045" s="132" t="s">
        <v>2694</v>
      </c>
      <c r="C1045" s="126" t="s">
        <v>559</v>
      </c>
      <c r="D1045" s="134" t="s">
        <v>19</v>
      </c>
      <c r="E1045" s="80">
        <v>2</v>
      </c>
      <c r="F1045" s="125">
        <v>543400</v>
      </c>
      <c r="G1045" s="80">
        <f t="shared" si="8"/>
        <v>1086800</v>
      </c>
      <c r="H1045" s="133">
        <f>G1045</f>
        <v>1086800</v>
      </c>
      <c r="I1045" s="80" t="s">
        <v>2524</v>
      </c>
      <c r="J1045" s="126"/>
      <c r="K1045" s="125"/>
    </row>
    <row r="1046" spans="1:11" ht="16.5" x14ac:dyDescent="0.3">
      <c r="A1046" s="135"/>
      <c r="B1046" s="132"/>
      <c r="C1046" s="126"/>
      <c r="D1046" s="134"/>
      <c r="E1046" s="80"/>
      <c r="F1046" s="125"/>
      <c r="G1046" s="80">
        <f t="shared" si="8"/>
        <v>0</v>
      </c>
      <c r="H1046" s="133"/>
      <c r="I1046" s="80"/>
      <c r="J1046" s="126"/>
      <c r="K1046" s="125"/>
    </row>
    <row r="1047" spans="1:11" ht="16.5" x14ac:dyDescent="0.3">
      <c r="A1047" s="135">
        <v>43398</v>
      </c>
      <c r="B1047" s="132" t="s">
        <v>2695</v>
      </c>
      <c r="C1047" s="126" t="s">
        <v>2696</v>
      </c>
      <c r="D1047" s="134" t="s">
        <v>31</v>
      </c>
      <c r="E1047" s="80">
        <v>6</v>
      </c>
      <c r="F1047" s="125">
        <v>529199.55000000005</v>
      </c>
      <c r="G1047" s="80">
        <f t="shared" si="8"/>
        <v>3175197.3000000003</v>
      </c>
      <c r="H1047" s="133">
        <f>G1047</f>
        <v>3175197.3000000003</v>
      </c>
      <c r="I1047" s="80" t="s">
        <v>309</v>
      </c>
      <c r="J1047" s="126"/>
      <c r="K1047" s="125"/>
    </row>
    <row r="1048" spans="1:11" ht="16.5" x14ac:dyDescent="0.3">
      <c r="A1048" s="135"/>
      <c r="B1048" s="132"/>
      <c r="C1048" s="126"/>
      <c r="D1048" s="134"/>
      <c r="E1048" s="80"/>
      <c r="F1048" s="125"/>
      <c r="G1048" s="80">
        <f t="shared" si="8"/>
        <v>0</v>
      </c>
      <c r="H1048" s="133"/>
      <c r="I1048" s="80"/>
      <c r="J1048" s="126"/>
      <c r="K1048" s="125"/>
    </row>
    <row r="1049" spans="1:11" ht="16.5" x14ac:dyDescent="0.3">
      <c r="A1049" s="135">
        <v>43398</v>
      </c>
      <c r="B1049" s="132" t="s">
        <v>2697</v>
      </c>
      <c r="C1049" s="126" t="s">
        <v>786</v>
      </c>
      <c r="D1049" s="134" t="s">
        <v>2698</v>
      </c>
      <c r="E1049" s="80">
        <v>6</v>
      </c>
      <c r="F1049" s="125">
        <v>513900.09</v>
      </c>
      <c r="G1049" s="80">
        <f t="shared" si="8"/>
        <v>3083400.54</v>
      </c>
      <c r="H1049" s="133">
        <f>G1049</f>
        <v>3083400.54</v>
      </c>
      <c r="I1049" s="80" t="s">
        <v>309</v>
      </c>
      <c r="J1049" s="126"/>
      <c r="K1049" s="125"/>
    </row>
    <row r="1050" spans="1:11" ht="16.5" x14ac:dyDescent="0.3">
      <c r="A1050" s="135"/>
      <c r="B1050" s="132"/>
      <c r="C1050" s="126"/>
      <c r="D1050" s="134"/>
      <c r="E1050" s="80"/>
      <c r="F1050" s="125"/>
      <c r="G1050" s="80">
        <f t="shared" si="8"/>
        <v>0</v>
      </c>
      <c r="H1050" s="133"/>
      <c r="I1050" s="80"/>
      <c r="J1050" s="126"/>
      <c r="K1050" s="125"/>
    </row>
    <row r="1051" spans="1:11" ht="16.5" x14ac:dyDescent="0.3">
      <c r="A1051" s="135">
        <v>43398</v>
      </c>
      <c r="B1051" s="132" t="s">
        <v>2699</v>
      </c>
      <c r="C1051" s="126" t="s">
        <v>2617</v>
      </c>
      <c r="D1051" s="134" t="s">
        <v>31</v>
      </c>
      <c r="E1051" s="80">
        <v>2</v>
      </c>
      <c r="F1051" s="125">
        <v>529199.55000000005</v>
      </c>
      <c r="G1051" s="80">
        <f t="shared" si="8"/>
        <v>1058399.1000000001</v>
      </c>
      <c r="H1051" s="133">
        <f>G1051</f>
        <v>1058399.1000000001</v>
      </c>
      <c r="I1051" s="80" t="s">
        <v>1756</v>
      </c>
      <c r="J1051" s="126"/>
      <c r="K1051" s="125"/>
    </row>
    <row r="1052" spans="1:11" ht="16.5" x14ac:dyDescent="0.3">
      <c r="A1052" s="135"/>
      <c r="B1052" s="132"/>
      <c r="C1052" s="126"/>
      <c r="D1052" s="134"/>
      <c r="E1052" s="80"/>
      <c r="F1052" s="125"/>
      <c r="G1052" s="80">
        <f t="shared" si="8"/>
        <v>0</v>
      </c>
      <c r="H1052" s="133"/>
      <c r="I1052" s="80"/>
      <c r="J1052" s="126"/>
      <c r="K1052" s="125"/>
    </row>
    <row r="1053" spans="1:11" ht="16.5" x14ac:dyDescent="0.3">
      <c r="A1053" s="135">
        <v>43398</v>
      </c>
      <c r="B1053" s="132" t="s">
        <v>2700</v>
      </c>
      <c r="C1053" s="126" t="s">
        <v>2044</v>
      </c>
      <c r="D1053" s="134" t="s">
        <v>31</v>
      </c>
      <c r="E1053" s="80">
        <v>1</v>
      </c>
      <c r="F1053" s="125">
        <v>529199.55000000005</v>
      </c>
      <c r="G1053" s="80">
        <f t="shared" si="8"/>
        <v>529199.55000000005</v>
      </c>
      <c r="H1053" s="133">
        <f>G1053</f>
        <v>529199.55000000005</v>
      </c>
      <c r="I1053" s="80" t="s">
        <v>315</v>
      </c>
      <c r="J1053" s="126"/>
      <c r="K1053" s="125"/>
    </row>
    <row r="1054" spans="1:11" ht="16.5" x14ac:dyDescent="0.3">
      <c r="A1054" s="135"/>
      <c r="B1054" s="132"/>
      <c r="C1054" s="126"/>
      <c r="D1054" s="134"/>
      <c r="E1054" s="80"/>
      <c r="F1054" s="125"/>
      <c r="G1054" s="80">
        <f t="shared" si="8"/>
        <v>0</v>
      </c>
      <c r="H1054" s="133"/>
      <c r="I1054" s="80"/>
      <c r="J1054" s="126"/>
      <c r="K1054" s="125"/>
    </row>
    <row r="1055" spans="1:11" ht="16.5" x14ac:dyDescent="0.3">
      <c r="A1055" s="135">
        <v>43398</v>
      </c>
      <c r="B1055" s="132" t="s">
        <v>2701</v>
      </c>
      <c r="C1055" s="126" t="s">
        <v>2702</v>
      </c>
      <c r="D1055" s="134" t="s">
        <v>2674</v>
      </c>
      <c r="E1055" s="80">
        <v>4</v>
      </c>
      <c r="F1055" s="125">
        <v>308750.47499999998</v>
      </c>
      <c r="G1055" s="80">
        <f t="shared" si="8"/>
        <v>1235001.8999999999</v>
      </c>
      <c r="H1055" s="133"/>
      <c r="I1055" s="80"/>
      <c r="J1055" s="126"/>
      <c r="K1055" s="125"/>
    </row>
    <row r="1056" spans="1:11" ht="16.5" x14ac:dyDescent="0.3">
      <c r="A1056" s="135"/>
      <c r="B1056" s="132"/>
      <c r="C1056" s="126"/>
      <c r="D1056" s="134" t="s">
        <v>2703</v>
      </c>
      <c r="E1056" s="80">
        <v>4</v>
      </c>
      <c r="F1056" s="125">
        <v>308750.47499999998</v>
      </c>
      <c r="G1056" s="80">
        <f t="shared" si="8"/>
        <v>1235001.8999999999</v>
      </c>
      <c r="H1056" s="133">
        <f>SUM(G1055:G1056)</f>
        <v>2470003.7999999998</v>
      </c>
      <c r="I1056" s="80" t="s">
        <v>309</v>
      </c>
      <c r="J1056" s="126"/>
      <c r="K1056" s="125"/>
    </row>
    <row r="1057" spans="1:11" ht="16.5" x14ac:dyDescent="0.3">
      <c r="A1057" s="135"/>
      <c r="B1057" s="132"/>
      <c r="C1057" s="126"/>
      <c r="D1057" s="134"/>
      <c r="E1057" s="80"/>
      <c r="F1057" s="125"/>
      <c r="G1057" s="80">
        <f t="shared" si="8"/>
        <v>0</v>
      </c>
      <c r="H1057" s="133"/>
      <c r="I1057" s="80"/>
      <c r="J1057" s="126"/>
      <c r="K1057" s="125"/>
    </row>
    <row r="1058" spans="1:11" ht="16.5" x14ac:dyDescent="0.3">
      <c r="A1058" s="135">
        <v>43399</v>
      </c>
      <c r="B1058" s="132" t="s">
        <v>2704</v>
      </c>
      <c r="C1058" s="126" t="s">
        <v>985</v>
      </c>
      <c r="D1058" s="134" t="s">
        <v>1719</v>
      </c>
      <c r="E1058" s="80">
        <v>24</v>
      </c>
      <c r="F1058" s="125">
        <v>66999.899999999994</v>
      </c>
      <c r="G1058" s="80">
        <f t="shared" si="8"/>
        <v>1607997.5999999999</v>
      </c>
      <c r="H1058" s="133"/>
      <c r="I1058" s="80"/>
      <c r="J1058" s="126"/>
      <c r="K1058" s="125"/>
    </row>
    <row r="1059" spans="1:11" ht="16.5" x14ac:dyDescent="0.3">
      <c r="A1059" s="135"/>
      <c r="B1059" s="132"/>
      <c r="C1059" s="126"/>
      <c r="D1059" s="134" t="s">
        <v>902</v>
      </c>
      <c r="E1059" s="80">
        <v>24</v>
      </c>
      <c r="F1059" s="125">
        <v>66999.899999999994</v>
      </c>
      <c r="G1059" s="80">
        <f t="shared" si="8"/>
        <v>1607997.5999999999</v>
      </c>
      <c r="H1059" s="133"/>
      <c r="I1059" s="80"/>
      <c r="J1059" s="126"/>
      <c r="K1059" s="125"/>
    </row>
    <row r="1060" spans="1:11" ht="16.5" x14ac:dyDescent="0.3">
      <c r="A1060" s="135"/>
      <c r="B1060" s="132"/>
      <c r="C1060" s="126"/>
      <c r="D1060" s="134" t="s">
        <v>1933</v>
      </c>
      <c r="E1060" s="80">
        <v>24</v>
      </c>
      <c r="F1060" s="125">
        <v>66999.899999999994</v>
      </c>
      <c r="G1060" s="80">
        <f t="shared" si="8"/>
        <v>1607997.5999999999</v>
      </c>
      <c r="H1060" s="133"/>
      <c r="I1060" s="80"/>
      <c r="J1060" s="126"/>
      <c r="K1060" s="125"/>
    </row>
    <row r="1061" spans="1:11" ht="16.5" x14ac:dyDescent="0.3">
      <c r="A1061" s="135"/>
      <c r="B1061" s="132"/>
      <c r="C1061" s="126"/>
      <c r="D1061" s="134" t="s">
        <v>1930</v>
      </c>
      <c r="E1061" s="80">
        <v>48</v>
      </c>
      <c r="F1061" s="125">
        <v>66999.899999999994</v>
      </c>
      <c r="G1061" s="80">
        <f t="shared" si="8"/>
        <v>3215995.1999999997</v>
      </c>
      <c r="H1061" s="133">
        <f>SUM(G1058:G1061)</f>
        <v>8039988</v>
      </c>
      <c r="I1061" s="80" t="s">
        <v>2545</v>
      </c>
      <c r="J1061" s="126"/>
      <c r="K1061" s="125"/>
    </row>
    <row r="1062" spans="1:11" ht="16.5" x14ac:dyDescent="0.3">
      <c r="A1062" s="135"/>
      <c r="B1062" s="132"/>
      <c r="C1062" s="126"/>
      <c r="D1062" s="134"/>
      <c r="E1062" s="80"/>
      <c r="F1062" s="125"/>
      <c r="G1062" s="80">
        <f t="shared" si="8"/>
        <v>0</v>
      </c>
      <c r="H1062" s="133"/>
      <c r="I1062" s="80"/>
      <c r="J1062" s="126"/>
      <c r="K1062" s="125"/>
    </row>
    <row r="1063" spans="1:11" ht="16.5" x14ac:dyDescent="0.3">
      <c r="A1063" s="135">
        <v>43399</v>
      </c>
      <c r="B1063" s="132" t="s">
        <v>2705</v>
      </c>
      <c r="C1063" s="126" t="s">
        <v>985</v>
      </c>
      <c r="D1063" s="134" t="s">
        <v>1721</v>
      </c>
      <c r="E1063" s="80">
        <v>24</v>
      </c>
      <c r="F1063" s="125">
        <v>133999.79999999999</v>
      </c>
      <c r="G1063" s="80">
        <f t="shared" si="8"/>
        <v>3215995.1999999997</v>
      </c>
      <c r="H1063" s="133"/>
      <c r="I1063" s="80"/>
      <c r="J1063" s="126"/>
      <c r="K1063" s="125"/>
    </row>
    <row r="1064" spans="1:11" ht="16.5" x14ac:dyDescent="0.3">
      <c r="A1064" s="135"/>
      <c r="B1064" s="132"/>
      <c r="C1064" s="126"/>
      <c r="D1064" s="134" t="s">
        <v>1914</v>
      </c>
      <c r="E1064" s="80">
        <v>24</v>
      </c>
      <c r="F1064" s="125">
        <v>133999.79999999999</v>
      </c>
      <c r="G1064" s="80">
        <f t="shared" si="8"/>
        <v>3215995.1999999997</v>
      </c>
      <c r="H1064" s="133"/>
      <c r="I1064" s="80"/>
      <c r="J1064" s="126"/>
      <c r="K1064" s="125"/>
    </row>
    <row r="1065" spans="1:11" ht="16.5" x14ac:dyDescent="0.3">
      <c r="A1065" s="135"/>
      <c r="B1065" s="132"/>
      <c r="C1065" s="126"/>
      <c r="D1065" s="134" t="s">
        <v>1722</v>
      </c>
      <c r="E1065" s="80">
        <v>24</v>
      </c>
      <c r="F1065" s="125">
        <v>133999.79999999999</v>
      </c>
      <c r="G1065" s="80">
        <f t="shared" si="8"/>
        <v>3215995.1999999997</v>
      </c>
      <c r="H1065" s="133">
        <f>SUM(G1063:G1065)</f>
        <v>9647985.5999999996</v>
      </c>
      <c r="I1065" s="80" t="s">
        <v>2545</v>
      </c>
      <c r="J1065" s="126"/>
      <c r="K1065" s="125"/>
    </row>
    <row r="1066" spans="1:11" ht="16.5" x14ac:dyDescent="0.3">
      <c r="A1066" s="135"/>
      <c r="B1066" s="132"/>
      <c r="C1066" s="126"/>
      <c r="D1066" s="134"/>
      <c r="E1066" s="80"/>
      <c r="F1066" s="125"/>
      <c r="G1066" s="80">
        <f t="shared" si="8"/>
        <v>0</v>
      </c>
      <c r="H1066" s="133"/>
      <c r="I1066" s="80"/>
      <c r="J1066" s="126"/>
      <c r="K1066" s="125"/>
    </row>
    <row r="1067" spans="1:11" ht="16.5" x14ac:dyDescent="0.3">
      <c r="A1067" s="135">
        <v>43399</v>
      </c>
      <c r="B1067" s="132" t="s">
        <v>2706</v>
      </c>
      <c r="C1067" s="126" t="s">
        <v>1134</v>
      </c>
      <c r="D1067" s="134" t="s">
        <v>1325</v>
      </c>
      <c r="E1067" s="80">
        <v>1</v>
      </c>
      <c r="F1067" s="125">
        <v>603900</v>
      </c>
      <c r="G1067" s="80">
        <f t="shared" si="8"/>
        <v>603900</v>
      </c>
      <c r="H1067" s="133"/>
      <c r="I1067" s="80"/>
      <c r="J1067" s="126"/>
      <c r="K1067" s="125"/>
    </row>
    <row r="1068" spans="1:11" ht="16.5" x14ac:dyDescent="0.3">
      <c r="A1068" s="135"/>
      <c r="B1068" s="132"/>
      <c r="C1068" s="126"/>
      <c r="D1068" s="134" t="s">
        <v>28</v>
      </c>
      <c r="E1068" s="80">
        <v>6</v>
      </c>
      <c r="F1068" s="125">
        <v>544500</v>
      </c>
      <c r="G1068" s="80">
        <f t="shared" si="8"/>
        <v>3267000</v>
      </c>
      <c r="H1068" s="133">
        <f>SUM(G1067:G1068)</f>
        <v>3870900</v>
      </c>
      <c r="I1068" s="80" t="s">
        <v>309</v>
      </c>
      <c r="J1068" s="126"/>
      <c r="K1068" s="125"/>
    </row>
    <row r="1069" spans="1:11" ht="16.5" x14ac:dyDescent="0.3">
      <c r="A1069" s="135"/>
      <c r="B1069" s="132"/>
      <c r="C1069" s="126"/>
      <c r="D1069" s="134"/>
      <c r="E1069" s="80"/>
      <c r="F1069" s="125"/>
      <c r="G1069" s="80">
        <f t="shared" si="8"/>
        <v>0</v>
      </c>
      <c r="H1069" s="133"/>
      <c r="I1069" s="80"/>
      <c r="J1069" s="126"/>
      <c r="K1069" s="125"/>
    </row>
    <row r="1070" spans="1:11" ht="16.5" x14ac:dyDescent="0.3">
      <c r="A1070" s="135">
        <v>43399</v>
      </c>
      <c r="B1070" s="132" t="s">
        <v>2707</v>
      </c>
      <c r="C1070" s="126" t="s">
        <v>2376</v>
      </c>
      <c r="D1070" s="134" t="s">
        <v>109</v>
      </c>
      <c r="E1070" s="80">
        <v>5</v>
      </c>
      <c r="F1070" s="125">
        <v>230000.1</v>
      </c>
      <c r="G1070" s="80">
        <f t="shared" si="8"/>
        <v>1150000.5</v>
      </c>
      <c r="H1070" s="133">
        <f>G1070</f>
        <v>1150000.5</v>
      </c>
      <c r="I1070" s="80" t="s">
        <v>1215</v>
      </c>
      <c r="J1070" s="126"/>
      <c r="K1070" s="125"/>
    </row>
    <row r="1071" spans="1:11" ht="16.5" x14ac:dyDescent="0.3">
      <c r="A1071" s="135"/>
      <c r="B1071" s="132"/>
      <c r="C1071" s="126"/>
      <c r="D1071" s="134"/>
      <c r="E1071" s="80"/>
      <c r="F1071" s="125"/>
      <c r="G1071" s="80">
        <f t="shared" si="8"/>
        <v>0</v>
      </c>
      <c r="H1071" s="133"/>
      <c r="I1071" s="80"/>
      <c r="J1071" s="126"/>
      <c r="K1071" s="125"/>
    </row>
    <row r="1072" spans="1:11" ht="16.5" x14ac:dyDescent="0.3">
      <c r="A1072" s="135">
        <v>43399</v>
      </c>
      <c r="B1072" s="132" t="s">
        <v>2708</v>
      </c>
      <c r="C1072" s="126" t="s">
        <v>2709</v>
      </c>
      <c r="D1072" s="134" t="s">
        <v>20</v>
      </c>
      <c r="E1072" s="80">
        <v>1</v>
      </c>
      <c r="F1072" s="125">
        <v>544500</v>
      </c>
      <c r="G1072" s="80">
        <f t="shared" si="8"/>
        <v>544500</v>
      </c>
      <c r="H1072" s="133"/>
      <c r="I1072" s="80"/>
      <c r="J1072" s="126"/>
      <c r="K1072" s="125"/>
    </row>
    <row r="1073" spans="1:11" ht="16.5" x14ac:dyDescent="0.3">
      <c r="A1073" s="135"/>
      <c r="B1073" s="132"/>
      <c r="C1073" s="126"/>
      <c r="D1073" s="134" t="s">
        <v>31</v>
      </c>
      <c r="E1073" s="80">
        <v>1</v>
      </c>
      <c r="F1073" s="125">
        <v>529199.44999999995</v>
      </c>
      <c r="G1073" s="80">
        <f t="shared" si="8"/>
        <v>529199.44999999995</v>
      </c>
      <c r="H1073" s="133">
        <f>SUM(G1072:G1073)</f>
        <v>1073699.45</v>
      </c>
      <c r="I1073" s="80" t="s">
        <v>1756</v>
      </c>
      <c r="J1073" s="126"/>
      <c r="K1073" s="125"/>
    </row>
    <row r="1074" spans="1:11" ht="16.5" x14ac:dyDescent="0.3">
      <c r="A1074" s="135"/>
      <c r="B1074" s="132"/>
      <c r="C1074" s="126"/>
      <c r="D1074" s="134"/>
      <c r="E1074" s="80"/>
      <c r="F1074" s="125"/>
      <c r="G1074" s="80">
        <f t="shared" si="8"/>
        <v>0</v>
      </c>
      <c r="H1074" s="133"/>
      <c r="I1074" s="80"/>
      <c r="J1074" s="126"/>
      <c r="K1074" s="125"/>
    </row>
    <row r="1075" spans="1:11" ht="16.5" x14ac:dyDescent="0.3">
      <c r="A1075" s="135">
        <v>43399</v>
      </c>
      <c r="B1075" s="132" t="s">
        <v>2710</v>
      </c>
      <c r="C1075" s="126" t="s">
        <v>2711</v>
      </c>
      <c r="D1075" s="134" t="s">
        <v>815</v>
      </c>
      <c r="E1075" s="80">
        <v>24</v>
      </c>
      <c r="F1075" s="125">
        <v>198000</v>
      </c>
      <c r="G1075" s="80">
        <f t="shared" si="8"/>
        <v>4752000</v>
      </c>
      <c r="H1075" s="133">
        <f>G1075</f>
        <v>4752000</v>
      </c>
      <c r="I1075" s="80" t="s">
        <v>309</v>
      </c>
      <c r="J1075" s="126"/>
      <c r="K1075" s="125"/>
    </row>
    <row r="1076" spans="1:11" ht="16.5" x14ac:dyDescent="0.3">
      <c r="A1076" s="135"/>
      <c r="B1076" s="132"/>
      <c r="C1076" s="126"/>
      <c r="D1076" s="134"/>
      <c r="E1076" s="80"/>
      <c r="F1076" s="125"/>
      <c r="G1076" s="80">
        <f t="shared" si="8"/>
        <v>0</v>
      </c>
      <c r="H1076" s="133"/>
      <c r="I1076" s="80"/>
      <c r="J1076" s="126"/>
      <c r="K1076" s="125"/>
    </row>
    <row r="1077" spans="1:11" ht="16.5" x14ac:dyDescent="0.3">
      <c r="A1077" s="135">
        <v>43399</v>
      </c>
      <c r="B1077" s="132" t="s">
        <v>2712</v>
      </c>
      <c r="C1077" s="126" t="s">
        <v>87</v>
      </c>
      <c r="D1077" s="134" t="s">
        <v>1854</v>
      </c>
      <c r="E1077" s="80">
        <v>4</v>
      </c>
      <c r="F1077" s="125">
        <v>234000.46</v>
      </c>
      <c r="G1077" s="80">
        <f t="shared" si="8"/>
        <v>936001.84</v>
      </c>
      <c r="H1077" s="133">
        <f>G1077</f>
        <v>936001.84</v>
      </c>
      <c r="I1077" s="80" t="s">
        <v>674</v>
      </c>
      <c r="J1077" s="126"/>
      <c r="K1077" s="125"/>
    </row>
    <row r="1078" spans="1:11" ht="16.5" x14ac:dyDescent="0.3">
      <c r="A1078" s="135"/>
      <c r="B1078" s="132"/>
      <c r="C1078" s="126"/>
      <c r="D1078" s="134"/>
      <c r="E1078" s="80"/>
      <c r="F1078" s="125"/>
      <c r="G1078" s="80">
        <f t="shared" si="8"/>
        <v>0</v>
      </c>
      <c r="H1078" s="133"/>
      <c r="I1078" s="80"/>
      <c r="J1078" s="126"/>
      <c r="K1078" s="125"/>
    </row>
    <row r="1079" spans="1:11" ht="16.5" x14ac:dyDescent="0.3">
      <c r="A1079" s="135">
        <v>43399</v>
      </c>
      <c r="B1079" s="132" t="s">
        <v>2713</v>
      </c>
      <c r="C1079" s="126" t="s">
        <v>301</v>
      </c>
      <c r="D1079" s="134" t="s">
        <v>816</v>
      </c>
      <c r="E1079" s="80">
        <v>24</v>
      </c>
      <c r="F1079" s="125">
        <v>198000</v>
      </c>
      <c r="G1079" s="80">
        <f t="shared" si="8"/>
        <v>4752000</v>
      </c>
      <c r="H1079" s="133">
        <f>G1079</f>
        <v>4752000</v>
      </c>
      <c r="I1079" s="80" t="s">
        <v>309</v>
      </c>
      <c r="J1079" s="126"/>
      <c r="K1079" s="125"/>
    </row>
    <row r="1080" spans="1:11" ht="16.5" x14ac:dyDescent="0.3">
      <c r="A1080" s="135"/>
      <c r="B1080" s="132"/>
      <c r="C1080" s="126"/>
      <c r="D1080" s="134"/>
      <c r="E1080" s="80"/>
      <c r="F1080" s="125"/>
      <c r="G1080" s="80">
        <f t="shared" si="8"/>
        <v>0</v>
      </c>
      <c r="H1080" s="133"/>
      <c r="I1080" s="80"/>
      <c r="J1080" s="126"/>
      <c r="K1080" s="125"/>
    </row>
    <row r="1081" spans="1:11" ht="16.5" x14ac:dyDescent="0.3">
      <c r="A1081" s="135">
        <v>43399</v>
      </c>
      <c r="B1081" s="132" t="s">
        <v>2714</v>
      </c>
      <c r="C1081" s="126" t="s">
        <v>263</v>
      </c>
      <c r="D1081" s="134" t="s">
        <v>19</v>
      </c>
      <c r="E1081" s="80">
        <v>1</v>
      </c>
      <c r="F1081" s="125">
        <v>572000</v>
      </c>
      <c r="G1081" s="80">
        <f t="shared" si="8"/>
        <v>572000</v>
      </c>
      <c r="H1081" s="133">
        <f>G1081</f>
        <v>572000</v>
      </c>
      <c r="I1081" s="80" t="s">
        <v>1216</v>
      </c>
      <c r="J1081" s="126"/>
      <c r="K1081" s="125"/>
    </row>
    <row r="1082" spans="1:11" ht="16.5" x14ac:dyDescent="0.3">
      <c r="A1082" s="135"/>
      <c r="B1082" s="132"/>
      <c r="C1082" s="126"/>
      <c r="D1082" s="134"/>
      <c r="E1082" s="80"/>
      <c r="F1082" s="125"/>
      <c r="G1082" s="80">
        <f t="shared" si="8"/>
        <v>0</v>
      </c>
      <c r="H1082" s="133"/>
      <c r="I1082" s="80"/>
      <c r="J1082" s="126"/>
      <c r="K1082" s="125"/>
    </row>
    <row r="1083" spans="1:11" ht="16.5" x14ac:dyDescent="0.3">
      <c r="A1083" s="135">
        <v>43399</v>
      </c>
      <c r="B1083" s="132" t="s">
        <v>2715</v>
      </c>
      <c r="C1083" s="126" t="s">
        <v>2716</v>
      </c>
      <c r="D1083" s="134" t="s">
        <v>104</v>
      </c>
      <c r="E1083" s="80">
        <v>2</v>
      </c>
      <c r="F1083" s="125">
        <v>513900.09</v>
      </c>
      <c r="G1083" s="80">
        <f t="shared" si="8"/>
        <v>1027800.18</v>
      </c>
      <c r="H1083" s="133">
        <f>G1083</f>
        <v>1027800.18</v>
      </c>
      <c r="I1083" s="80" t="s">
        <v>309</v>
      </c>
      <c r="J1083" s="126"/>
      <c r="K1083" s="125"/>
    </row>
    <row r="1084" spans="1:11" ht="16.5" x14ac:dyDescent="0.3">
      <c r="A1084" s="135"/>
      <c r="B1084" s="132"/>
      <c r="C1084" s="126"/>
      <c r="D1084" s="134"/>
      <c r="E1084" s="80"/>
      <c r="F1084" s="125"/>
      <c r="G1084" s="80">
        <f t="shared" si="8"/>
        <v>0</v>
      </c>
      <c r="H1084" s="133"/>
      <c r="I1084" s="80"/>
      <c r="J1084" s="126"/>
      <c r="K1084" s="125"/>
    </row>
    <row r="1085" spans="1:11" ht="16.5" x14ac:dyDescent="0.3">
      <c r="A1085" s="135">
        <v>43399</v>
      </c>
      <c r="B1085" s="132" t="s">
        <v>2717</v>
      </c>
      <c r="C1085" s="126" t="s">
        <v>57</v>
      </c>
      <c r="D1085" s="134" t="s">
        <v>19</v>
      </c>
      <c r="E1085" s="80">
        <v>1</v>
      </c>
      <c r="F1085" s="125">
        <v>543400</v>
      </c>
      <c r="G1085" s="80">
        <f t="shared" si="8"/>
        <v>543400</v>
      </c>
      <c r="H1085" s="133">
        <f>G1085</f>
        <v>543400</v>
      </c>
      <c r="I1085" s="80" t="s">
        <v>309</v>
      </c>
      <c r="J1085" s="126"/>
      <c r="K1085" s="125"/>
    </row>
    <row r="1086" spans="1:11" ht="16.5" x14ac:dyDescent="0.3">
      <c r="A1086" s="135"/>
      <c r="B1086" s="132"/>
      <c r="C1086" s="126"/>
      <c r="D1086" s="134"/>
      <c r="E1086" s="80"/>
      <c r="F1086" s="125"/>
      <c r="G1086" s="80">
        <f t="shared" ref="G1086:G1149" si="9">E1086*F1086</f>
        <v>0</v>
      </c>
      <c r="H1086" s="133"/>
      <c r="I1086" s="80"/>
      <c r="J1086" s="126"/>
      <c r="K1086" s="125"/>
    </row>
    <row r="1087" spans="1:11" ht="16.5" x14ac:dyDescent="0.3">
      <c r="A1087" s="135">
        <v>43399</v>
      </c>
      <c r="B1087" s="132" t="s">
        <v>2718</v>
      </c>
      <c r="C1087" s="126" t="s">
        <v>325</v>
      </c>
      <c r="D1087" s="134" t="s">
        <v>1854</v>
      </c>
      <c r="E1087" s="80">
        <v>1</v>
      </c>
      <c r="F1087" s="125">
        <v>234000</v>
      </c>
      <c r="G1087" s="80">
        <f t="shared" si="9"/>
        <v>234000</v>
      </c>
      <c r="H1087" s="133">
        <f>G1087</f>
        <v>234000</v>
      </c>
      <c r="I1087" s="80" t="s">
        <v>2524</v>
      </c>
      <c r="J1087" s="126"/>
      <c r="K1087" s="125"/>
    </row>
    <row r="1088" spans="1:11" ht="16.5" x14ac:dyDescent="0.3">
      <c r="A1088" s="135"/>
      <c r="B1088" s="132"/>
      <c r="C1088" s="126"/>
      <c r="D1088" s="134"/>
      <c r="E1088" s="80"/>
      <c r="F1088" s="125"/>
      <c r="G1088" s="80">
        <f t="shared" si="9"/>
        <v>0</v>
      </c>
      <c r="H1088" s="133"/>
      <c r="I1088" s="80"/>
      <c r="J1088" s="126"/>
      <c r="K1088" s="125"/>
    </row>
    <row r="1089" spans="1:11" ht="16.5" x14ac:dyDescent="0.3">
      <c r="A1089" s="135">
        <v>43399</v>
      </c>
      <c r="B1089" s="132" t="s">
        <v>2719</v>
      </c>
      <c r="C1089" s="126" t="s">
        <v>2720</v>
      </c>
      <c r="D1089" s="134" t="s">
        <v>2721</v>
      </c>
      <c r="E1089" s="80">
        <v>12</v>
      </c>
      <c r="F1089" s="125">
        <v>287999.90999999997</v>
      </c>
      <c r="G1089" s="80">
        <f t="shared" si="9"/>
        <v>3455998.92</v>
      </c>
      <c r="H1089" s="133">
        <f>G1089</f>
        <v>3455998.92</v>
      </c>
      <c r="I1089" s="80" t="s">
        <v>309</v>
      </c>
      <c r="J1089" s="126"/>
      <c r="K1089" s="125"/>
    </row>
    <row r="1090" spans="1:11" ht="16.5" x14ac:dyDescent="0.3">
      <c r="A1090" s="135"/>
      <c r="B1090" s="132"/>
      <c r="C1090" s="126"/>
      <c r="D1090" s="134"/>
      <c r="E1090" s="80"/>
      <c r="F1090" s="125"/>
      <c r="G1090" s="80">
        <f t="shared" si="9"/>
        <v>0</v>
      </c>
      <c r="H1090" s="133"/>
      <c r="I1090" s="80"/>
      <c r="J1090" s="126"/>
      <c r="K1090" s="125"/>
    </row>
    <row r="1091" spans="1:11" ht="16.5" x14ac:dyDescent="0.3">
      <c r="A1091" s="135">
        <v>43399</v>
      </c>
      <c r="B1091" s="132" t="s">
        <v>2722</v>
      </c>
      <c r="C1091" s="126" t="s">
        <v>550</v>
      </c>
      <c r="D1091" s="134" t="s">
        <v>2192</v>
      </c>
      <c r="E1091" s="80">
        <v>12</v>
      </c>
      <c r="F1091" s="125">
        <v>220499.73</v>
      </c>
      <c r="G1091" s="80">
        <f t="shared" si="9"/>
        <v>2645996.7600000002</v>
      </c>
      <c r="H1091" s="133"/>
      <c r="I1091" s="80"/>
      <c r="J1091" s="126"/>
      <c r="K1091" s="125"/>
    </row>
    <row r="1092" spans="1:11" ht="16.5" x14ac:dyDescent="0.3">
      <c r="A1092" s="135"/>
      <c r="B1092" s="132"/>
      <c r="C1092" s="126"/>
      <c r="D1092" s="134" t="s">
        <v>1314</v>
      </c>
      <c r="E1092" s="80">
        <v>12</v>
      </c>
      <c r="F1092" s="125">
        <v>220499.65</v>
      </c>
      <c r="G1092" s="80">
        <f t="shared" si="9"/>
        <v>2645995.7999999998</v>
      </c>
      <c r="H1092" s="133">
        <f>SUM(G1091:G1092)</f>
        <v>5291992.5600000005</v>
      </c>
      <c r="I1092" s="80" t="s">
        <v>309</v>
      </c>
      <c r="J1092" s="126"/>
      <c r="K1092" s="125"/>
    </row>
    <row r="1093" spans="1:11" ht="16.5" x14ac:dyDescent="0.3">
      <c r="A1093" s="135"/>
      <c r="B1093" s="132"/>
      <c r="C1093" s="126"/>
      <c r="D1093" s="134"/>
      <c r="E1093" s="80"/>
      <c r="F1093" s="125"/>
      <c r="G1093" s="80">
        <f t="shared" si="9"/>
        <v>0</v>
      </c>
      <c r="H1093" s="133"/>
      <c r="I1093" s="80"/>
      <c r="J1093" s="126"/>
      <c r="K1093" s="125"/>
    </row>
    <row r="1094" spans="1:11" ht="16.5" x14ac:dyDescent="0.3">
      <c r="A1094" s="135">
        <v>43400</v>
      </c>
      <c r="B1094" s="132" t="s">
        <v>2723</v>
      </c>
      <c r="C1094" s="126" t="s">
        <v>2171</v>
      </c>
      <c r="D1094" s="134" t="s">
        <v>2241</v>
      </c>
      <c r="E1094" s="80">
        <v>5</v>
      </c>
      <c r="F1094" s="125">
        <v>540000.55000000005</v>
      </c>
      <c r="G1094" s="80">
        <f t="shared" si="9"/>
        <v>2700002.75</v>
      </c>
      <c r="H1094" s="133">
        <f>G1094</f>
        <v>2700002.75</v>
      </c>
      <c r="I1094" s="80" t="s">
        <v>309</v>
      </c>
      <c r="J1094" s="126"/>
      <c r="K1094" s="125"/>
    </row>
    <row r="1095" spans="1:11" ht="16.5" x14ac:dyDescent="0.3">
      <c r="A1095" s="135"/>
      <c r="B1095" s="132"/>
      <c r="C1095" s="126"/>
      <c r="D1095" s="134"/>
      <c r="E1095" s="80"/>
      <c r="F1095" s="125"/>
      <c r="G1095" s="80">
        <f t="shared" si="9"/>
        <v>0</v>
      </c>
      <c r="H1095" s="133"/>
      <c r="I1095" s="80"/>
      <c r="J1095" s="126"/>
      <c r="K1095" s="125"/>
    </row>
    <row r="1096" spans="1:11" ht="16.5" x14ac:dyDescent="0.3">
      <c r="A1096" s="135">
        <v>43400</v>
      </c>
      <c r="B1096" s="132" t="s">
        <v>2724</v>
      </c>
      <c r="C1096" s="126" t="s">
        <v>1019</v>
      </c>
      <c r="D1096" s="134" t="s">
        <v>2653</v>
      </c>
      <c r="E1096" s="80">
        <v>2</v>
      </c>
      <c r="F1096" s="125">
        <v>243000.45</v>
      </c>
      <c r="G1096" s="80">
        <f t="shared" si="9"/>
        <v>486000.9</v>
      </c>
      <c r="H1096" s="133"/>
      <c r="I1096" s="80"/>
      <c r="J1096" s="126"/>
      <c r="K1096" s="125"/>
    </row>
    <row r="1097" spans="1:11" ht="16.5" x14ac:dyDescent="0.3">
      <c r="A1097" s="135"/>
      <c r="B1097" s="132"/>
      <c r="C1097" s="126"/>
      <c r="D1097" s="134" t="s">
        <v>2725</v>
      </c>
      <c r="E1097" s="80">
        <v>2</v>
      </c>
      <c r="F1097" s="125">
        <v>198000</v>
      </c>
      <c r="G1097" s="80">
        <f t="shared" si="9"/>
        <v>396000</v>
      </c>
      <c r="H1097" s="133">
        <f>SUM(G1096:G1097)</f>
        <v>882000.9</v>
      </c>
      <c r="I1097" s="80" t="s">
        <v>309</v>
      </c>
      <c r="J1097" s="126"/>
      <c r="K1097" s="125"/>
    </row>
    <row r="1098" spans="1:11" ht="16.5" x14ac:dyDescent="0.3">
      <c r="A1098" s="135"/>
      <c r="B1098" s="132"/>
      <c r="C1098" s="126"/>
      <c r="D1098" s="134"/>
      <c r="E1098" s="80"/>
      <c r="F1098" s="125"/>
      <c r="G1098" s="80">
        <f t="shared" si="9"/>
        <v>0</v>
      </c>
      <c r="H1098" s="133"/>
      <c r="I1098" s="80"/>
      <c r="J1098" s="126"/>
      <c r="K1098" s="125"/>
    </row>
    <row r="1099" spans="1:11" ht="16.5" x14ac:dyDescent="0.3">
      <c r="A1099" s="135">
        <v>43400</v>
      </c>
      <c r="B1099" s="132" t="s">
        <v>2726</v>
      </c>
      <c r="C1099" s="126" t="s">
        <v>2727</v>
      </c>
      <c r="D1099" s="134" t="s">
        <v>2728</v>
      </c>
      <c r="E1099" s="80">
        <v>6</v>
      </c>
      <c r="F1099" s="125">
        <v>243000.45</v>
      </c>
      <c r="G1099" s="80">
        <f t="shared" si="9"/>
        <v>1458002.7000000002</v>
      </c>
      <c r="H1099" s="133">
        <f>G1099</f>
        <v>1458002.7000000002</v>
      </c>
      <c r="I1099" s="80" t="s">
        <v>309</v>
      </c>
      <c r="J1099" s="126"/>
      <c r="K1099" s="125"/>
    </row>
    <row r="1100" spans="1:11" ht="16.5" x14ac:dyDescent="0.3">
      <c r="A1100" s="135"/>
      <c r="B1100" s="132"/>
      <c r="C1100" s="126"/>
      <c r="D1100" s="134"/>
      <c r="E1100" s="80"/>
      <c r="F1100" s="125"/>
      <c r="G1100" s="80">
        <f t="shared" si="9"/>
        <v>0</v>
      </c>
      <c r="H1100" s="133"/>
      <c r="I1100" s="80"/>
      <c r="J1100" s="126"/>
      <c r="K1100" s="125"/>
    </row>
    <row r="1101" spans="1:11" ht="16.5" x14ac:dyDescent="0.3">
      <c r="A1101" s="135">
        <v>43400</v>
      </c>
      <c r="B1101" s="132" t="s">
        <v>2729</v>
      </c>
      <c r="C1101" s="126" t="s">
        <v>57</v>
      </c>
      <c r="D1101" s="134" t="s">
        <v>19</v>
      </c>
      <c r="E1101" s="80">
        <v>1</v>
      </c>
      <c r="F1101" s="125">
        <v>543400</v>
      </c>
      <c r="G1101" s="80">
        <f t="shared" si="9"/>
        <v>543400</v>
      </c>
      <c r="H1101" s="133"/>
      <c r="I1101" s="80"/>
      <c r="J1101" s="126"/>
      <c r="K1101" s="125"/>
    </row>
    <row r="1102" spans="1:11" ht="16.5" x14ac:dyDescent="0.3">
      <c r="A1102" s="135"/>
      <c r="B1102" s="132"/>
      <c r="C1102" s="126"/>
      <c r="D1102" s="134" t="s">
        <v>1094</v>
      </c>
      <c r="E1102" s="80">
        <v>1</v>
      </c>
      <c r="F1102" s="125">
        <v>215000.5</v>
      </c>
      <c r="G1102" s="80">
        <f t="shared" si="9"/>
        <v>215000.5</v>
      </c>
      <c r="H1102" s="133">
        <f>SUM(G1101:G1102)</f>
        <v>758400.5</v>
      </c>
      <c r="I1102" s="80" t="s">
        <v>309</v>
      </c>
      <c r="J1102" s="126"/>
      <c r="K1102" s="125"/>
    </row>
    <row r="1103" spans="1:11" ht="16.5" x14ac:dyDescent="0.3">
      <c r="A1103" s="135"/>
      <c r="B1103" s="132"/>
      <c r="C1103" s="126"/>
      <c r="D1103" s="134"/>
      <c r="E1103" s="80"/>
      <c r="F1103" s="125"/>
      <c r="G1103" s="80">
        <f t="shared" si="9"/>
        <v>0</v>
      </c>
      <c r="H1103" s="133"/>
      <c r="I1103" s="80"/>
      <c r="J1103" s="126"/>
      <c r="K1103" s="125"/>
    </row>
    <row r="1104" spans="1:11" ht="16.5" x14ac:dyDescent="0.3">
      <c r="A1104" s="135">
        <v>43400</v>
      </c>
      <c r="B1104" s="132" t="s">
        <v>2730</v>
      </c>
      <c r="C1104" s="126" t="s">
        <v>2731</v>
      </c>
      <c r="D1104" s="134" t="s">
        <v>31</v>
      </c>
      <c r="E1104" s="80">
        <v>5</v>
      </c>
      <c r="F1104" s="125">
        <v>587999.5</v>
      </c>
      <c r="G1104" s="80">
        <f t="shared" si="9"/>
        <v>2939997.5</v>
      </c>
      <c r="H1104" s="133">
        <f>G1104</f>
        <v>2939997.5</v>
      </c>
      <c r="I1104" s="80" t="s">
        <v>1216</v>
      </c>
      <c r="J1104" s="126"/>
      <c r="K1104" s="125"/>
    </row>
    <row r="1105" spans="1:11" ht="16.5" x14ac:dyDescent="0.3">
      <c r="A1105" s="135"/>
      <c r="B1105" s="132"/>
      <c r="C1105" s="126"/>
      <c r="D1105" s="134"/>
      <c r="E1105" s="80"/>
      <c r="F1105" s="125"/>
      <c r="G1105" s="80">
        <f t="shared" si="9"/>
        <v>0</v>
      </c>
      <c r="H1105" s="133"/>
      <c r="I1105" s="80"/>
      <c r="J1105" s="126"/>
      <c r="K1105" s="125"/>
    </row>
    <row r="1106" spans="1:11" ht="16.5" x14ac:dyDescent="0.3">
      <c r="A1106" s="135">
        <v>43400</v>
      </c>
      <c r="B1106" s="132" t="s">
        <v>2732</v>
      </c>
      <c r="C1106" s="126" t="s">
        <v>1360</v>
      </c>
      <c r="D1106" s="134" t="s">
        <v>1094</v>
      </c>
      <c r="E1106" s="80">
        <v>1</v>
      </c>
      <c r="F1106" s="125">
        <v>215000.5</v>
      </c>
      <c r="G1106" s="80">
        <f t="shared" si="9"/>
        <v>215000.5</v>
      </c>
      <c r="H1106" s="133">
        <f>G1106</f>
        <v>215000.5</v>
      </c>
      <c r="I1106" s="80" t="s">
        <v>309</v>
      </c>
      <c r="J1106" s="126"/>
      <c r="K1106" s="125"/>
    </row>
    <row r="1107" spans="1:11" ht="16.5" x14ac:dyDescent="0.3">
      <c r="A1107" s="135"/>
      <c r="B1107" s="132"/>
      <c r="C1107" s="126"/>
      <c r="D1107" s="134"/>
      <c r="E1107" s="80"/>
      <c r="F1107" s="125"/>
      <c r="G1107" s="80">
        <f t="shared" si="9"/>
        <v>0</v>
      </c>
      <c r="H1107" s="133"/>
      <c r="I1107" s="80"/>
      <c r="J1107" s="126"/>
      <c r="K1107" s="125"/>
    </row>
    <row r="1108" spans="1:11" ht="16.5" x14ac:dyDescent="0.3">
      <c r="A1108" s="135">
        <v>43400</v>
      </c>
      <c r="B1108" s="132" t="s">
        <v>2733</v>
      </c>
      <c r="C1108" s="126" t="s">
        <v>1360</v>
      </c>
      <c r="D1108" s="134" t="s">
        <v>1094</v>
      </c>
      <c r="E1108" s="80">
        <v>1</v>
      </c>
      <c r="F1108" s="125">
        <v>215000.5</v>
      </c>
      <c r="G1108" s="80">
        <f t="shared" si="9"/>
        <v>215000.5</v>
      </c>
      <c r="H1108" s="133">
        <f>G1108</f>
        <v>215000.5</v>
      </c>
      <c r="I1108" s="80" t="s">
        <v>309</v>
      </c>
      <c r="J1108" s="126"/>
      <c r="K1108" s="125"/>
    </row>
    <row r="1109" spans="1:11" ht="16.5" x14ac:dyDescent="0.3">
      <c r="A1109" s="135"/>
      <c r="B1109" s="132"/>
      <c r="C1109" s="126"/>
      <c r="D1109" s="134"/>
      <c r="E1109" s="80"/>
      <c r="F1109" s="125"/>
      <c r="G1109" s="80">
        <f t="shared" si="9"/>
        <v>0</v>
      </c>
      <c r="H1109" s="133"/>
      <c r="I1109" s="80"/>
      <c r="J1109" s="126"/>
      <c r="K1109" s="125"/>
    </row>
    <row r="1110" spans="1:11" ht="16.5" x14ac:dyDescent="0.3">
      <c r="A1110" s="135">
        <v>43400</v>
      </c>
      <c r="B1110" s="132" t="s">
        <v>2734</v>
      </c>
      <c r="C1110" s="126" t="s">
        <v>1360</v>
      </c>
      <c r="D1110" s="134" t="s">
        <v>887</v>
      </c>
      <c r="E1110" s="80">
        <v>1</v>
      </c>
      <c r="F1110" s="125">
        <v>230000.1</v>
      </c>
      <c r="G1110" s="80">
        <f t="shared" si="9"/>
        <v>230000.1</v>
      </c>
      <c r="H1110" s="133">
        <f>G1110</f>
        <v>230000.1</v>
      </c>
      <c r="I1110" s="80" t="s">
        <v>309</v>
      </c>
      <c r="J1110" s="126"/>
      <c r="K1110" s="125"/>
    </row>
    <row r="1111" spans="1:11" ht="16.5" x14ac:dyDescent="0.3">
      <c r="A1111" s="135"/>
      <c r="B1111" s="132"/>
      <c r="C1111" s="126"/>
      <c r="D1111" s="134"/>
      <c r="E1111" s="80"/>
      <c r="F1111" s="125"/>
      <c r="G1111" s="80">
        <f t="shared" si="9"/>
        <v>0</v>
      </c>
      <c r="H1111" s="133"/>
      <c r="I1111" s="80"/>
      <c r="J1111" s="126"/>
      <c r="K1111" s="125"/>
    </row>
    <row r="1112" spans="1:11" ht="16.5" x14ac:dyDescent="0.3">
      <c r="A1112" s="137">
        <v>43400</v>
      </c>
      <c r="B1112" s="138" t="s">
        <v>2735</v>
      </c>
      <c r="C1112" s="139" t="s">
        <v>2376</v>
      </c>
      <c r="D1112" s="140" t="s">
        <v>31</v>
      </c>
      <c r="E1112" s="86">
        <v>1</v>
      </c>
      <c r="F1112" s="141">
        <v>587999.5</v>
      </c>
      <c r="G1112" s="86">
        <f t="shared" si="9"/>
        <v>587999.5</v>
      </c>
      <c r="H1112" s="149"/>
      <c r="I1112" s="80"/>
      <c r="J1112" s="126"/>
      <c r="K1112" s="125"/>
    </row>
    <row r="1113" spans="1:11" ht="16.5" x14ac:dyDescent="0.3">
      <c r="A1113" s="137"/>
      <c r="B1113" s="138"/>
      <c r="C1113" s="139"/>
      <c r="D1113" s="140" t="s">
        <v>1094</v>
      </c>
      <c r="E1113" s="86">
        <v>3</v>
      </c>
      <c r="F1113" s="141">
        <v>215000.5</v>
      </c>
      <c r="G1113" s="86">
        <f t="shared" si="9"/>
        <v>645001.5</v>
      </c>
      <c r="H1113" s="149">
        <f>SUM(G1112:G1113)</f>
        <v>1233001</v>
      </c>
      <c r="I1113" s="80" t="s">
        <v>1215</v>
      </c>
      <c r="J1113" s="126"/>
      <c r="K1113" s="125"/>
    </row>
    <row r="1114" spans="1:11" ht="16.5" x14ac:dyDescent="0.3">
      <c r="A1114" s="135"/>
      <c r="B1114" s="132"/>
      <c r="C1114" s="126"/>
      <c r="D1114" s="134"/>
      <c r="E1114" s="80"/>
      <c r="F1114" s="125"/>
      <c r="G1114" s="80">
        <f t="shared" si="9"/>
        <v>0</v>
      </c>
      <c r="H1114" s="133"/>
      <c r="I1114" s="80"/>
      <c r="J1114" s="126"/>
      <c r="K1114" s="125"/>
    </row>
    <row r="1115" spans="1:11" ht="16.5" x14ac:dyDescent="0.3">
      <c r="A1115" s="135">
        <v>43400</v>
      </c>
      <c r="B1115" s="132" t="s">
        <v>2736</v>
      </c>
      <c r="C1115" s="126" t="s">
        <v>2140</v>
      </c>
      <c r="D1115" s="134" t="s">
        <v>887</v>
      </c>
      <c r="E1115" s="80">
        <v>1</v>
      </c>
      <c r="F1115" s="125">
        <v>230000.1</v>
      </c>
      <c r="G1115" s="80">
        <f t="shared" si="9"/>
        <v>230000.1</v>
      </c>
      <c r="H1115" s="133">
        <f>G1115</f>
        <v>230000.1</v>
      </c>
      <c r="I1115" s="80" t="s">
        <v>2524</v>
      </c>
      <c r="J1115" s="126"/>
      <c r="K1115" s="125"/>
    </row>
    <row r="1116" spans="1:11" ht="16.5" x14ac:dyDescent="0.3">
      <c r="A1116" s="135"/>
      <c r="B1116" s="132"/>
      <c r="C1116" s="126"/>
      <c r="D1116" s="134"/>
      <c r="E1116" s="80"/>
      <c r="F1116" s="125"/>
      <c r="G1116" s="80">
        <f t="shared" si="9"/>
        <v>0</v>
      </c>
      <c r="H1116" s="133"/>
      <c r="I1116" s="80"/>
      <c r="J1116" s="126"/>
      <c r="K1116" s="125"/>
    </row>
    <row r="1117" spans="1:11" ht="16.5" x14ac:dyDescent="0.3">
      <c r="A1117" s="135">
        <v>43400</v>
      </c>
      <c r="B1117" s="132" t="s">
        <v>2737</v>
      </c>
      <c r="C1117" s="126" t="s">
        <v>113</v>
      </c>
      <c r="D1117" s="134" t="s">
        <v>887</v>
      </c>
      <c r="E1117" s="80">
        <v>2</v>
      </c>
      <c r="F1117" s="125">
        <v>230000.1</v>
      </c>
      <c r="G1117" s="80">
        <f t="shared" si="9"/>
        <v>460000.2</v>
      </c>
      <c r="H1117" s="133">
        <f>G1117</f>
        <v>460000.2</v>
      </c>
      <c r="I1117" s="80" t="s">
        <v>2524</v>
      </c>
      <c r="J1117" s="126"/>
      <c r="K1117" s="125"/>
    </row>
    <row r="1118" spans="1:11" ht="16.5" x14ac:dyDescent="0.3">
      <c r="A1118" s="135"/>
      <c r="B1118" s="132"/>
      <c r="C1118" s="126"/>
      <c r="D1118" s="134"/>
      <c r="E1118" s="80"/>
      <c r="F1118" s="125"/>
      <c r="G1118" s="80">
        <f t="shared" si="9"/>
        <v>0</v>
      </c>
      <c r="H1118" s="133"/>
      <c r="I1118" s="80"/>
      <c r="J1118" s="126"/>
      <c r="K1118" s="125"/>
    </row>
    <row r="1119" spans="1:11" ht="16.5" x14ac:dyDescent="0.3">
      <c r="A1119" s="135">
        <v>43400</v>
      </c>
      <c r="B1119" s="132" t="s">
        <v>2738</v>
      </c>
      <c r="C1119" s="126" t="s">
        <v>2443</v>
      </c>
      <c r="D1119" s="134" t="s">
        <v>1094</v>
      </c>
      <c r="E1119" s="80">
        <v>12</v>
      </c>
      <c r="F1119" s="125">
        <v>215000.5</v>
      </c>
      <c r="G1119" s="80">
        <f t="shared" si="9"/>
        <v>2580006</v>
      </c>
      <c r="H1119" s="133"/>
      <c r="I1119" s="80"/>
      <c r="J1119" s="126"/>
      <c r="K1119" s="125"/>
    </row>
    <row r="1120" spans="1:11" ht="16.5" x14ac:dyDescent="0.3">
      <c r="A1120" s="135"/>
      <c r="B1120" s="132"/>
      <c r="C1120" s="126"/>
      <c r="D1120" s="134" t="s">
        <v>1086</v>
      </c>
      <c r="E1120" s="80">
        <v>12</v>
      </c>
      <c r="F1120" s="125">
        <v>107499.7</v>
      </c>
      <c r="G1120" s="80">
        <f t="shared" si="9"/>
        <v>1289996.3999999999</v>
      </c>
      <c r="H1120" s="133"/>
      <c r="I1120" s="80"/>
      <c r="J1120" s="126"/>
      <c r="K1120" s="125"/>
    </row>
    <row r="1121" spans="1:11" ht="16.5" x14ac:dyDescent="0.3">
      <c r="A1121" s="135"/>
      <c r="B1121" s="132"/>
      <c r="C1121" s="126"/>
      <c r="D1121" s="134" t="s">
        <v>2446</v>
      </c>
      <c r="E1121" s="80">
        <v>24</v>
      </c>
      <c r="F1121" s="125">
        <v>57349.599999999999</v>
      </c>
      <c r="G1121" s="80">
        <f t="shared" si="9"/>
        <v>1376390.4</v>
      </c>
      <c r="H1121" s="133">
        <f>SUM(G1119:G1121)</f>
        <v>5246392.8</v>
      </c>
      <c r="I1121" s="80" t="s">
        <v>1215</v>
      </c>
      <c r="J1121" s="126"/>
      <c r="K1121" s="125"/>
    </row>
    <row r="1122" spans="1:11" ht="16.5" x14ac:dyDescent="0.3">
      <c r="A1122" s="135"/>
      <c r="B1122" s="132"/>
      <c r="C1122" s="126"/>
      <c r="D1122" s="134"/>
      <c r="E1122" s="80"/>
      <c r="F1122" s="125"/>
      <c r="G1122" s="80">
        <f t="shared" si="9"/>
        <v>0</v>
      </c>
      <c r="H1122" s="133"/>
      <c r="I1122" s="80"/>
      <c r="J1122" s="126"/>
      <c r="K1122" s="125"/>
    </row>
    <row r="1123" spans="1:11" ht="16.5" x14ac:dyDescent="0.3">
      <c r="A1123" s="135">
        <v>43400</v>
      </c>
      <c r="B1123" s="132" t="s">
        <v>2739</v>
      </c>
      <c r="C1123" s="126" t="s">
        <v>113</v>
      </c>
      <c r="D1123" s="134" t="s">
        <v>1094</v>
      </c>
      <c r="E1123" s="80">
        <v>1</v>
      </c>
      <c r="F1123" s="125">
        <v>215000.5</v>
      </c>
      <c r="G1123" s="80">
        <f t="shared" si="9"/>
        <v>215000.5</v>
      </c>
      <c r="H1123" s="133">
        <f>G1123</f>
        <v>215000.5</v>
      </c>
      <c r="I1123" s="80" t="s">
        <v>2524</v>
      </c>
      <c r="J1123" s="126"/>
      <c r="K1123" s="125"/>
    </row>
    <row r="1124" spans="1:11" ht="16.5" x14ac:dyDescent="0.3">
      <c r="A1124" s="135"/>
      <c r="B1124" s="132"/>
      <c r="C1124" s="126"/>
      <c r="D1124" s="134"/>
      <c r="E1124" s="80"/>
      <c r="F1124" s="125"/>
      <c r="G1124" s="80">
        <f t="shared" si="9"/>
        <v>0</v>
      </c>
      <c r="H1124" s="133"/>
      <c r="I1124" s="80"/>
      <c r="J1124" s="126"/>
      <c r="K1124" s="125"/>
    </row>
    <row r="1125" spans="1:11" ht="16.5" x14ac:dyDescent="0.3">
      <c r="A1125" s="135">
        <v>43402</v>
      </c>
      <c r="B1125" s="132" t="s">
        <v>2740</v>
      </c>
      <c r="C1125" s="126" t="s">
        <v>985</v>
      </c>
      <c r="D1125" s="134" t="s">
        <v>1851</v>
      </c>
      <c r="E1125" s="80">
        <v>24</v>
      </c>
      <c r="F1125" s="125">
        <v>66999.899999999994</v>
      </c>
      <c r="G1125" s="80">
        <f t="shared" si="9"/>
        <v>1607997.5999999999</v>
      </c>
      <c r="H1125" s="133"/>
      <c r="I1125" s="80"/>
      <c r="J1125" s="126"/>
      <c r="K1125" s="125"/>
    </row>
    <row r="1126" spans="1:11" ht="16.5" x14ac:dyDescent="0.3">
      <c r="A1126" s="135"/>
      <c r="B1126" s="132"/>
      <c r="C1126" s="126"/>
      <c r="D1126" s="134" t="s">
        <v>1635</v>
      </c>
      <c r="E1126" s="80">
        <v>24</v>
      </c>
      <c r="F1126" s="125">
        <v>133999.79999999999</v>
      </c>
      <c r="G1126" s="80">
        <f t="shared" si="9"/>
        <v>3215995.1999999997</v>
      </c>
      <c r="H1126" s="133"/>
      <c r="I1126" s="80"/>
      <c r="J1126" s="126"/>
      <c r="K1126" s="125"/>
    </row>
    <row r="1127" spans="1:11" ht="16.5" x14ac:dyDescent="0.3">
      <c r="A1127" s="135"/>
      <c r="B1127" s="132"/>
      <c r="C1127" s="126"/>
      <c r="D1127" s="134" t="s">
        <v>1933</v>
      </c>
      <c r="E1127" s="80">
        <v>24</v>
      </c>
      <c r="F1127" s="125">
        <v>66999.899999999994</v>
      </c>
      <c r="G1127" s="80">
        <f t="shared" si="9"/>
        <v>1607997.5999999999</v>
      </c>
      <c r="H1127" s="133">
        <f>SUM(G1125:G1127)</f>
        <v>6431990.3999999994</v>
      </c>
      <c r="I1127" s="80" t="s">
        <v>2545</v>
      </c>
      <c r="J1127" s="126"/>
      <c r="K1127" s="125"/>
    </row>
    <row r="1128" spans="1:11" ht="16.5" x14ac:dyDescent="0.3">
      <c r="A1128" s="135"/>
      <c r="B1128" s="132"/>
      <c r="C1128" s="126"/>
      <c r="D1128" s="134"/>
      <c r="E1128" s="80"/>
      <c r="F1128" s="125"/>
      <c r="G1128" s="80">
        <f t="shared" si="9"/>
        <v>0</v>
      </c>
      <c r="H1128" s="133"/>
      <c r="I1128" s="80"/>
      <c r="J1128" s="126"/>
      <c r="K1128" s="125"/>
    </row>
    <row r="1129" spans="1:11" ht="16.5" x14ac:dyDescent="0.3">
      <c r="A1129" s="135">
        <v>43402</v>
      </c>
      <c r="B1129" s="132" t="s">
        <v>2741</v>
      </c>
      <c r="C1129" s="126" t="s">
        <v>53</v>
      </c>
      <c r="D1129" s="134" t="s">
        <v>19</v>
      </c>
      <c r="E1129" s="80">
        <v>1</v>
      </c>
      <c r="F1129" s="125">
        <v>572000</v>
      </c>
      <c r="G1129" s="80">
        <f t="shared" si="9"/>
        <v>572000</v>
      </c>
      <c r="H1129" s="133"/>
      <c r="I1129" s="80"/>
      <c r="J1129" s="126"/>
      <c r="K1129" s="125"/>
    </row>
    <row r="1130" spans="1:11" ht="16.5" x14ac:dyDescent="0.3">
      <c r="A1130" s="135"/>
      <c r="B1130" s="132"/>
      <c r="C1130" s="126"/>
      <c r="D1130" s="134" t="s">
        <v>31</v>
      </c>
      <c r="E1130" s="80">
        <v>2</v>
      </c>
      <c r="F1130" s="125">
        <v>587999.5</v>
      </c>
      <c r="G1130" s="80">
        <f t="shared" si="9"/>
        <v>1175999</v>
      </c>
      <c r="H1130" s="133">
        <f>SUM(G1129:G1130)</f>
        <v>1747999</v>
      </c>
      <c r="I1130" s="80" t="s">
        <v>310</v>
      </c>
      <c r="J1130" s="126"/>
      <c r="K1130" s="125"/>
    </row>
    <row r="1131" spans="1:11" ht="16.5" x14ac:dyDescent="0.3">
      <c r="A1131" s="135"/>
      <c r="B1131" s="132"/>
      <c r="C1131" s="126"/>
      <c r="D1131" s="134"/>
      <c r="E1131" s="80"/>
      <c r="F1131" s="125"/>
      <c r="G1131" s="80">
        <f t="shared" si="9"/>
        <v>0</v>
      </c>
      <c r="H1131" s="133"/>
      <c r="I1131" s="80"/>
      <c r="J1131" s="126"/>
      <c r="K1131" s="125"/>
    </row>
    <row r="1132" spans="1:11" ht="16.5" x14ac:dyDescent="0.3">
      <c r="A1132" s="135">
        <v>43402</v>
      </c>
      <c r="B1132" s="132" t="s">
        <v>2742</v>
      </c>
      <c r="C1132" s="126" t="s">
        <v>347</v>
      </c>
      <c r="D1132" s="134" t="s">
        <v>31</v>
      </c>
      <c r="E1132" s="80">
        <v>3</v>
      </c>
      <c r="F1132" s="125">
        <v>587999.5</v>
      </c>
      <c r="G1132" s="80">
        <f t="shared" si="9"/>
        <v>1763998.5</v>
      </c>
      <c r="H1132" s="133">
        <f>G1132</f>
        <v>1763998.5</v>
      </c>
      <c r="I1132" s="80" t="s">
        <v>310</v>
      </c>
      <c r="J1132" s="126"/>
      <c r="K1132" s="125"/>
    </row>
    <row r="1133" spans="1:11" ht="16.5" x14ac:dyDescent="0.3">
      <c r="A1133" s="135"/>
      <c r="B1133" s="132"/>
      <c r="C1133" s="126"/>
      <c r="D1133" s="134"/>
      <c r="E1133" s="80"/>
      <c r="F1133" s="125"/>
      <c r="G1133" s="80">
        <f t="shared" si="9"/>
        <v>0</v>
      </c>
      <c r="H1133" s="133"/>
      <c r="I1133" s="80"/>
      <c r="J1133" s="126"/>
      <c r="K1133" s="125"/>
    </row>
    <row r="1134" spans="1:11" ht="16.5" x14ac:dyDescent="0.3">
      <c r="A1134" s="135">
        <v>43402</v>
      </c>
      <c r="B1134" s="132" t="s">
        <v>2743</v>
      </c>
      <c r="C1134" s="126" t="s">
        <v>2744</v>
      </c>
      <c r="D1134" s="134" t="s">
        <v>19</v>
      </c>
      <c r="E1134" s="80">
        <v>1</v>
      </c>
      <c r="F1134" s="125">
        <v>514800</v>
      </c>
      <c r="G1134" s="80">
        <f t="shared" si="9"/>
        <v>514800</v>
      </c>
      <c r="H1134" s="133"/>
      <c r="I1134" s="80"/>
      <c r="J1134" s="126"/>
      <c r="K1134" s="125"/>
    </row>
    <row r="1135" spans="1:11" ht="16.5" x14ac:dyDescent="0.3">
      <c r="A1135" s="135"/>
      <c r="B1135" s="132"/>
      <c r="C1135" s="126"/>
      <c r="D1135" s="134" t="s">
        <v>31</v>
      </c>
      <c r="E1135" s="80">
        <v>1</v>
      </c>
      <c r="F1135" s="125">
        <v>529199.55000000005</v>
      </c>
      <c r="G1135" s="80">
        <f t="shared" si="9"/>
        <v>529199.55000000005</v>
      </c>
      <c r="H1135" s="133"/>
      <c r="I1135" s="80"/>
      <c r="J1135" s="126"/>
      <c r="K1135" s="125"/>
    </row>
    <row r="1136" spans="1:11" ht="16.5" x14ac:dyDescent="0.3">
      <c r="A1136" s="135"/>
      <c r="B1136" s="132"/>
      <c r="C1136" s="126"/>
      <c r="D1136" s="134" t="s">
        <v>104</v>
      </c>
      <c r="E1136" s="80">
        <v>1</v>
      </c>
      <c r="F1136" s="125">
        <v>513900.09</v>
      </c>
      <c r="G1136" s="80">
        <f t="shared" si="9"/>
        <v>513900.09</v>
      </c>
      <c r="H1136" s="133">
        <f>SUM(G1134:G1136)</f>
        <v>1557899.6400000001</v>
      </c>
      <c r="I1136" s="80" t="s">
        <v>1756</v>
      </c>
      <c r="J1136" s="126"/>
      <c r="K1136" s="125"/>
    </row>
    <row r="1137" spans="1:11" ht="16.5" x14ac:dyDescent="0.3">
      <c r="A1137" s="135"/>
      <c r="B1137" s="132"/>
      <c r="C1137" s="126"/>
      <c r="D1137" s="134"/>
      <c r="E1137" s="80"/>
      <c r="F1137" s="125"/>
      <c r="G1137" s="80">
        <f t="shared" si="9"/>
        <v>0</v>
      </c>
      <c r="H1137" s="133"/>
      <c r="I1137" s="80"/>
      <c r="J1137" s="126"/>
      <c r="K1137" s="125"/>
    </row>
    <row r="1138" spans="1:11" ht="16.5" x14ac:dyDescent="0.3">
      <c r="A1138" s="135">
        <v>43402</v>
      </c>
      <c r="B1138" s="132" t="s">
        <v>2745</v>
      </c>
      <c r="C1138" s="126" t="s">
        <v>2746</v>
      </c>
      <c r="D1138" s="134" t="s">
        <v>31</v>
      </c>
      <c r="E1138" s="80">
        <v>1</v>
      </c>
      <c r="F1138" s="125">
        <v>529199.44999999995</v>
      </c>
      <c r="G1138" s="80">
        <f t="shared" si="9"/>
        <v>529199.44999999995</v>
      </c>
      <c r="H1138" s="133">
        <f>G1138</f>
        <v>529199.44999999995</v>
      </c>
      <c r="I1138" s="80" t="s">
        <v>315</v>
      </c>
      <c r="J1138" s="126"/>
      <c r="K1138" s="125"/>
    </row>
    <row r="1139" spans="1:11" ht="16.5" x14ac:dyDescent="0.3">
      <c r="A1139" s="135"/>
      <c r="B1139" s="132"/>
      <c r="C1139" s="126"/>
      <c r="D1139" s="134"/>
      <c r="E1139" s="80"/>
      <c r="F1139" s="125"/>
      <c r="G1139" s="80">
        <f t="shared" si="9"/>
        <v>0</v>
      </c>
      <c r="H1139" s="133"/>
      <c r="I1139" s="80"/>
      <c r="J1139" s="126"/>
      <c r="K1139" s="125"/>
    </row>
    <row r="1140" spans="1:11" ht="16.5" x14ac:dyDescent="0.3">
      <c r="A1140" s="135">
        <v>43402</v>
      </c>
      <c r="B1140" s="132" t="s">
        <v>2747</v>
      </c>
      <c r="C1140" s="126" t="s">
        <v>442</v>
      </c>
      <c r="D1140" s="134" t="s">
        <v>109</v>
      </c>
      <c r="E1140" s="80">
        <v>2</v>
      </c>
      <c r="F1140" s="125">
        <v>230000.1</v>
      </c>
      <c r="G1140" s="80">
        <f t="shared" si="9"/>
        <v>460000.2</v>
      </c>
      <c r="H1140" s="133"/>
      <c r="I1140" s="80"/>
      <c r="J1140" s="126"/>
      <c r="K1140" s="125"/>
    </row>
    <row r="1141" spans="1:11" ht="16.5" x14ac:dyDescent="0.3">
      <c r="A1141" s="135"/>
      <c r="B1141" s="132"/>
      <c r="C1141" s="126"/>
      <c r="D1141" s="134" t="s">
        <v>887</v>
      </c>
      <c r="E1141" s="80">
        <v>1</v>
      </c>
      <c r="F1141" s="125">
        <v>230000.1</v>
      </c>
      <c r="G1141" s="80">
        <f t="shared" si="9"/>
        <v>230000.1</v>
      </c>
      <c r="H1141" s="133">
        <f>SUM(G1140:G1141)</f>
        <v>690000.3</v>
      </c>
      <c r="I1141" s="80" t="s">
        <v>312</v>
      </c>
      <c r="J1141" s="126"/>
      <c r="K1141" s="125"/>
    </row>
    <row r="1142" spans="1:11" ht="16.5" x14ac:dyDescent="0.3">
      <c r="A1142" s="135"/>
      <c r="B1142" s="132"/>
      <c r="C1142" s="126"/>
      <c r="D1142" s="134"/>
      <c r="E1142" s="80"/>
      <c r="F1142" s="125"/>
      <c r="G1142" s="80">
        <f t="shared" si="9"/>
        <v>0</v>
      </c>
      <c r="H1142" s="133"/>
      <c r="I1142" s="80"/>
      <c r="J1142" s="126"/>
      <c r="K1142" s="125"/>
    </row>
    <row r="1143" spans="1:11" ht="16.5" x14ac:dyDescent="0.3">
      <c r="A1143" s="135">
        <v>43402</v>
      </c>
      <c r="B1143" s="132" t="s">
        <v>2748</v>
      </c>
      <c r="C1143" s="126" t="s">
        <v>2749</v>
      </c>
      <c r="D1143" s="134" t="s">
        <v>2750</v>
      </c>
      <c r="E1143" s="80">
        <v>6</v>
      </c>
      <c r="F1143" s="125">
        <v>243000.45</v>
      </c>
      <c r="G1143" s="80">
        <f t="shared" si="9"/>
        <v>1458002.7000000002</v>
      </c>
      <c r="H1143" s="133"/>
      <c r="I1143" s="80"/>
      <c r="J1143" s="126"/>
      <c r="K1143" s="125"/>
    </row>
    <row r="1144" spans="1:11" ht="16.5" x14ac:dyDescent="0.3">
      <c r="A1144" s="135"/>
      <c r="B1144" s="132"/>
      <c r="C1144" s="126"/>
      <c r="D1144" s="134" t="s">
        <v>2653</v>
      </c>
      <c r="E1144" s="80">
        <v>6</v>
      </c>
      <c r="F1144" s="125">
        <v>243000.55</v>
      </c>
      <c r="G1144" s="80">
        <f t="shared" si="9"/>
        <v>1458003.2999999998</v>
      </c>
      <c r="H1144" s="133">
        <f>SUM(G1143:G1144)</f>
        <v>2916006</v>
      </c>
      <c r="I1144" s="80" t="s">
        <v>309</v>
      </c>
      <c r="J1144" s="126"/>
      <c r="K1144" s="125"/>
    </row>
    <row r="1145" spans="1:11" ht="16.5" x14ac:dyDescent="0.3">
      <c r="A1145" s="135"/>
      <c r="B1145" s="132"/>
      <c r="C1145" s="126"/>
      <c r="D1145" s="134"/>
      <c r="E1145" s="80"/>
      <c r="F1145" s="125"/>
      <c r="G1145" s="80">
        <f t="shared" si="9"/>
        <v>0</v>
      </c>
      <c r="H1145" s="133"/>
      <c r="I1145" s="80"/>
      <c r="J1145" s="126"/>
      <c r="K1145" s="125"/>
    </row>
    <row r="1146" spans="1:11" ht="16.5" x14ac:dyDescent="0.3">
      <c r="A1146" s="135">
        <v>43402</v>
      </c>
      <c r="B1146" s="132" t="s">
        <v>2751</v>
      </c>
      <c r="C1146" s="126" t="s">
        <v>1957</v>
      </c>
      <c r="D1146" s="134" t="s">
        <v>2494</v>
      </c>
      <c r="E1146" s="80">
        <v>5</v>
      </c>
      <c r="F1146" s="125">
        <v>621900.18000000005</v>
      </c>
      <c r="G1146" s="80">
        <f t="shared" si="9"/>
        <v>3109500.9000000004</v>
      </c>
      <c r="H1146" s="133"/>
      <c r="I1146" s="80"/>
      <c r="J1146" s="126"/>
      <c r="K1146" s="125"/>
    </row>
    <row r="1147" spans="1:11" ht="16.5" x14ac:dyDescent="0.3">
      <c r="A1147" s="135"/>
      <c r="B1147" s="132"/>
      <c r="C1147" s="126"/>
      <c r="D1147" s="134" t="s">
        <v>2752</v>
      </c>
      <c r="E1147" s="80">
        <v>2</v>
      </c>
      <c r="F1147" s="125">
        <v>513900.09</v>
      </c>
      <c r="G1147" s="80">
        <f t="shared" si="9"/>
        <v>1027800.18</v>
      </c>
      <c r="H1147" s="133">
        <f>SUM(G1146:G1147)</f>
        <v>4137301.0800000005</v>
      </c>
      <c r="I1147" s="80" t="s">
        <v>309</v>
      </c>
      <c r="J1147" s="126"/>
      <c r="K1147" s="125"/>
    </row>
    <row r="1148" spans="1:11" ht="16.5" x14ac:dyDescent="0.3">
      <c r="A1148" s="135"/>
      <c r="B1148" s="132"/>
      <c r="C1148" s="126"/>
      <c r="D1148" s="134"/>
      <c r="E1148" s="80"/>
      <c r="F1148" s="125"/>
      <c r="G1148" s="80">
        <f t="shared" si="9"/>
        <v>0</v>
      </c>
      <c r="H1148" s="133"/>
      <c r="I1148" s="80"/>
      <c r="J1148" s="126"/>
      <c r="K1148" s="125"/>
    </row>
    <row r="1149" spans="1:11" ht="16.5" x14ac:dyDescent="0.3">
      <c r="A1149" s="135">
        <v>43402</v>
      </c>
      <c r="B1149" s="132" t="s">
        <v>2753</v>
      </c>
      <c r="C1149" s="126" t="s">
        <v>2473</v>
      </c>
      <c r="D1149" s="134" t="s">
        <v>31</v>
      </c>
      <c r="E1149" s="80">
        <v>3</v>
      </c>
      <c r="F1149" s="125">
        <v>587999.5</v>
      </c>
      <c r="G1149" s="80">
        <f t="shared" si="9"/>
        <v>1763998.5</v>
      </c>
      <c r="H1149" s="133"/>
      <c r="I1149" s="80"/>
      <c r="J1149" s="126"/>
      <c r="K1149" s="125"/>
    </row>
    <row r="1150" spans="1:11" ht="16.5" x14ac:dyDescent="0.3">
      <c r="A1150" s="135"/>
      <c r="B1150" s="132"/>
      <c r="C1150" s="126"/>
      <c r="D1150" s="134" t="s">
        <v>20</v>
      </c>
      <c r="E1150" s="80">
        <v>2</v>
      </c>
      <c r="F1150" s="125">
        <v>605000</v>
      </c>
      <c r="G1150" s="80">
        <f t="shared" ref="G1150:G1222" si="10">E1150*F1150</f>
        <v>1210000</v>
      </c>
      <c r="H1150" s="133">
        <f>SUM(G1149:G1150)</f>
        <v>2973998.5</v>
      </c>
      <c r="I1150" s="80" t="s">
        <v>312</v>
      </c>
      <c r="J1150" s="126"/>
      <c r="K1150" s="125"/>
    </row>
    <row r="1151" spans="1:11" ht="16.5" x14ac:dyDescent="0.3">
      <c r="A1151" s="135"/>
      <c r="B1151" s="132"/>
      <c r="C1151" s="126"/>
      <c r="D1151" s="134"/>
      <c r="E1151" s="80"/>
      <c r="F1151" s="125"/>
      <c r="G1151" s="80">
        <f t="shared" si="10"/>
        <v>0</v>
      </c>
      <c r="H1151" s="133"/>
      <c r="I1151" s="80"/>
      <c r="J1151" s="126"/>
      <c r="K1151" s="125"/>
    </row>
    <row r="1152" spans="1:11" ht="16.5" x14ac:dyDescent="0.3">
      <c r="A1152" s="135">
        <v>43402</v>
      </c>
      <c r="B1152" s="132" t="s">
        <v>2754</v>
      </c>
      <c r="C1152" s="126" t="s">
        <v>309</v>
      </c>
      <c r="D1152" s="134" t="s">
        <v>2728</v>
      </c>
      <c r="E1152" s="80">
        <v>1</v>
      </c>
      <c r="F1152" s="125">
        <v>243000.45</v>
      </c>
      <c r="G1152" s="80">
        <f t="shared" si="10"/>
        <v>243000.45</v>
      </c>
      <c r="H1152" s="133"/>
      <c r="I1152" s="80"/>
      <c r="J1152" s="126"/>
      <c r="K1152" s="125"/>
    </row>
    <row r="1153" spans="1:11" ht="16.5" x14ac:dyDescent="0.3">
      <c r="A1153" s="135"/>
      <c r="B1153" s="132"/>
      <c r="C1153" s="126"/>
      <c r="D1153" s="134" t="s">
        <v>2653</v>
      </c>
      <c r="E1153" s="80">
        <v>1</v>
      </c>
      <c r="F1153" s="125">
        <v>243000.45</v>
      </c>
      <c r="G1153" s="80">
        <f t="shared" si="10"/>
        <v>243000.45</v>
      </c>
      <c r="H1153" s="133">
        <f>SUM(G1152:G1153)</f>
        <v>486000.9</v>
      </c>
      <c r="I1153" s="80" t="s">
        <v>309</v>
      </c>
      <c r="J1153" s="126"/>
      <c r="K1153" s="125"/>
    </row>
    <row r="1154" spans="1:11" ht="16.5" x14ac:dyDescent="0.3">
      <c r="A1154" s="135"/>
      <c r="B1154" s="132"/>
      <c r="C1154" s="126"/>
      <c r="D1154" s="134"/>
      <c r="E1154" s="80"/>
      <c r="F1154" s="125"/>
      <c r="G1154" s="80">
        <f t="shared" si="10"/>
        <v>0</v>
      </c>
      <c r="H1154" s="133"/>
      <c r="I1154" s="80"/>
      <c r="J1154" s="126"/>
      <c r="K1154" s="125"/>
    </row>
    <row r="1155" spans="1:11" ht="16.5" x14ac:dyDescent="0.3">
      <c r="A1155" s="135">
        <v>43402</v>
      </c>
      <c r="B1155" s="132" t="s">
        <v>2755</v>
      </c>
      <c r="C1155" s="126" t="s">
        <v>1019</v>
      </c>
      <c r="D1155" s="134" t="s">
        <v>104</v>
      </c>
      <c r="E1155" s="80">
        <v>2</v>
      </c>
      <c r="F1155" s="125">
        <v>513900.09</v>
      </c>
      <c r="G1155" s="80">
        <f t="shared" si="10"/>
        <v>1027800.18</v>
      </c>
      <c r="H1155" s="133"/>
      <c r="I1155" s="80"/>
      <c r="J1155" s="126"/>
      <c r="K1155" s="125"/>
    </row>
    <row r="1156" spans="1:11" ht="16.5" x14ac:dyDescent="0.3">
      <c r="A1156" s="135"/>
      <c r="B1156" s="132"/>
      <c r="C1156" s="126"/>
      <c r="D1156" s="134" t="s">
        <v>2590</v>
      </c>
      <c r="E1156" s="80">
        <v>4</v>
      </c>
      <c r="F1156" s="125">
        <v>222299.715</v>
      </c>
      <c r="G1156" s="80">
        <f t="shared" si="10"/>
        <v>889198.86</v>
      </c>
      <c r="H1156" s="133"/>
      <c r="I1156" s="80"/>
      <c r="J1156" s="126"/>
      <c r="K1156" s="125"/>
    </row>
    <row r="1157" spans="1:11" ht="16.5" x14ac:dyDescent="0.3">
      <c r="A1157" s="135"/>
      <c r="B1157" s="132"/>
      <c r="C1157" s="126"/>
      <c r="D1157" s="134" t="s">
        <v>2756</v>
      </c>
      <c r="E1157" s="80">
        <v>2</v>
      </c>
      <c r="F1157" s="125">
        <v>243000.45</v>
      </c>
      <c r="G1157" s="80">
        <f t="shared" si="10"/>
        <v>486000.9</v>
      </c>
      <c r="H1157" s="133"/>
      <c r="I1157" s="80"/>
      <c r="J1157" s="126"/>
      <c r="K1157" s="125"/>
    </row>
    <row r="1158" spans="1:11" ht="16.5" x14ac:dyDescent="0.3">
      <c r="A1158" s="135"/>
      <c r="B1158" s="132"/>
      <c r="C1158" s="126"/>
      <c r="D1158" s="134" t="s">
        <v>2757</v>
      </c>
      <c r="E1158" s="80">
        <v>2</v>
      </c>
      <c r="F1158" s="125">
        <v>291650.09499999997</v>
      </c>
      <c r="G1158" s="80">
        <f t="shared" si="10"/>
        <v>583300.18999999994</v>
      </c>
      <c r="H1158" s="133">
        <f>SUM(G1155:G1158)</f>
        <v>2986300.13</v>
      </c>
      <c r="I1158" s="80" t="s">
        <v>309</v>
      </c>
      <c r="J1158" s="126"/>
      <c r="K1158" s="125"/>
    </row>
    <row r="1159" spans="1:11" ht="16.5" x14ac:dyDescent="0.3">
      <c r="A1159" s="135"/>
      <c r="B1159" s="132"/>
      <c r="C1159" s="126"/>
      <c r="D1159" s="134"/>
      <c r="E1159" s="80"/>
      <c r="F1159" s="125"/>
      <c r="G1159" s="80">
        <f t="shared" si="10"/>
        <v>0</v>
      </c>
      <c r="H1159" s="133"/>
      <c r="I1159" s="80"/>
      <c r="J1159" s="126"/>
      <c r="K1159" s="125"/>
    </row>
    <row r="1160" spans="1:11" ht="16.5" x14ac:dyDescent="0.3">
      <c r="A1160" s="135">
        <v>43403</v>
      </c>
      <c r="B1160" s="132" t="s">
        <v>2758</v>
      </c>
      <c r="C1160" s="126" t="s">
        <v>2759</v>
      </c>
      <c r="D1160" s="134" t="s">
        <v>2653</v>
      </c>
      <c r="E1160" s="80">
        <v>6</v>
      </c>
      <c r="F1160" s="125">
        <v>243000.55</v>
      </c>
      <c r="G1160" s="80">
        <f t="shared" si="10"/>
        <v>1458003.2999999998</v>
      </c>
      <c r="H1160" s="133"/>
      <c r="I1160" s="80"/>
      <c r="J1160" s="126"/>
      <c r="K1160" s="125"/>
    </row>
    <row r="1161" spans="1:11" ht="16.5" x14ac:dyDescent="0.3">
      <c r="A1161" s="135"/>
      <c r="B1161" s="132"/>
      <c r="C1161" s="126"/>
      <c r="D1161" s="134" t="s">
        <v>2760</v>
      </c>
      <c r="E1161" s="80">
        <v>6</v>
      </c>
      <c r="F1161" s="125">
        <v>243000.55</v>
      </c>
      <c r="G1161" s="80">
        <f t="shared" si="10"/>
        <v>1458003.2999999998</v>
      </c>
      <c r="H1161" s="133"/>
      <c r="I1161" s="80"/>
      <c r="J1161" s="126"/>
      <c r="K1161" s="125"/>
    </row>
    <row r="1162" spans="1:11" ht="16.5" x14ac:dyDescent="0.3">
      <c r="A1162" s="135"/>
      <c r="B1162" s="132"/>
      <c r="C1162" s="126"/>
      <c r="D1162" s="134" t="s">
        <v>2756</v>
      </c>
      <c r="E1162" s="80">
        <v>6</v>
      </c>
      <c r="F1162" s="125">
        <v>243000.55</v>
      </c>
      <c r="G1162" s="80">
        <f t="shared" si="10"/>
        <v>1458003.2999999998</v>
      </c>
      <c r="H1162" s="133"/>
      <c r="I1162" s="80"/>
      <c r="J1162" s="126"/>
      <c r="K1162" s="125"/>
    </row>
    <row r="1163" spans="1:11" ht="16.5" x14ac:dyDescent="0.3">
      <c r="A1163" s="135"/>
      <c r="B1163" s="132"/>
      <c r="C1163" s="126"/>
      <c r="D1163" s="134" t="s">
        <v>2761</v>
      </c>
      <c r="E1163" s="80">
        <v>6</v>
      </c>
      <c r="F1163" s="125">
        <v>287999.59999999998</v>
      </c>
      <c r="G1163" s="80">
        <f t="shared" si="10"/>
        <v>1727997.5999999999</v>
      </c>
      <c r="H1163" s="133">
        <f>SUM(G1160:G1163)</f>
        <v>6102007.4999999991</v>
      </c>
      <c r="I1163" s="80" t="s">
        <v>309</v>
      </c>
      <c r="J1163" s="126"/>
      <c r="K1163" s="125"/>
    </row>
    <row r="1164" spans="1:11" ht="16.5" x14ac:dyDescent="0.3">
      <c r="A1164" s="135"/>
      <c r="B1164" s="132"/>
      <c r="C1164" s="126"/>
      <c r="D1164" s="134"/>
      <c r="E1164" s="80"/>
      <c r="F1164" s="125"/>
      <c r="G1164" s="80">
        <f t="shared" si="10"/>
        <v>0</v>
      </c>
      <c r="H1164" s="133"/>
      <c r="I1164" s="80"/>
      <c r="J1164" s="126"/>
      <c r="K1164" s="125"/>
    </row>
    <row r="1165" spans="1:11" ht="16.5" x14ac:dyDescent="0.3">
      <c r="A1165" s="135">
        <v>43403</v>
      </c>
      <c r="B1165" s="132" t="s">
        <v>2762</v>
      </c>
      <c r="C1165" s="126" t="s">
        <v>117</v>
      </c>
      <c r="D1165" s="134" t="s">
        <v>31</v>
      </c>
      <c r="E1165" s="80">
        <v>5</v>
      </c>
      <c r="F1165" s="125">
        <v>529199.44999999995</v>
      </c>
      <c r="G1165" s="80">
        <f t="shared" si="10"/>
        <v>2645997.25</v>
      </c>
      <c r="H1165" s="133">
        <f>G1165</f>
        <v>2645997.25</v>
      </c>
      <c r="I1165" s="80" t="s">
        <v>309</v>
      </c>
      <c r="J1165" s="126"/>
      <c r="K1165" s="125"/>
    </row>
    <row r="1166" spans="1:11" ht="16.5" x14ac:dyDescent="0.3">
      <c r="A1166" s="135"/>
      <c r="B1166" s="132"/>
      <c r="C1166" s="126"/>
      <c r="D1166" s="134"/>
      <c r="E1166" s="80"/>
      <c r="F1166" s="125"/>
      <c r="G1166" s="80">
        <f t="shared" si="10"/>
        <v>0</v>
      </c>
      <c r="H1166" s="133"/>
      <c r="I1166" s="80"/>
      <c r="J1166" s="126"/>
      <c r="K1166" s="125"/>
    </row>
    <row r="1167" spans="1:11" ht="16.5" x14ac:dyDescent="0.3">
      <c r="A1167" s="135">
        <v>43403</v>
      </c>
      <c r="B1167" s="132" t="s">
        <v>2763</v>
      </c>
      <c r="C1167" s="126" t="s">
        <v>63</v>
      </c>
      <c r="D1167" s="134" t="s">
        <v>1094</v>
      </c>
      <c r="E1167" s="80">
        <v>5</v>
      </c>
      <c r="F1167" s="125">
        <v>215000.5</v>
      </c>
      <c r="G1167" s="80">
        <f t="shared" si="10"/>
        <v>1075002.5</v>
      </c>
      <c r="H1167" s="133">
        <f>G1167</f>
        <v>1075002.5</v>
      </c>
      <c r="I1167" s="80" t="s">
        <v>309</v>
      </c>
      <c r="J1167" s="126"/>
      <c r="K1167" s="125"/>
    </row>
    <row r="1168" spans="1:11" ht="16.5" x14ac:dyDescent="0.3">
      <c r="A1168" s="135"/>
      <c r="B1168" s="132"/>
      <c r="C1168" s="126"/>
      <c r="D1168" s="134"/>
      <c r="E1168" s="80"/>
      <c r="F1168" s="125"/>
      <c r="G1168" s="80">
        <f t="shared" si="10"/>
        <v>0</v>
      </c>
      <c r="H1168" s="133"/>
      <c r="I1168" s="80"/>
      <c r="J1168" s="126"/>
      <c r="K1168" s="125"/>
    </row>
    <row r="1169" spans="1:11" ht="16.5" x14ac:dyDescent="0.3">
      <c r="A1169" s="135">
        <v>43403</v>
      </c>
      <c r="B1169" s="132" t="s">
        <v>2764</v>
      </c>
      <c r="C1169" s="126" t="s">
        <v>42</v>
      </c>
      <c r="D1169" s="134" t="s">
        <v>104</v>
      </c>
      <c r="E1169" s="80">
        <v>1</v>
      </c>
      <c r="F1169" s="125">
        <v>513900.09</v>
      </c>
      <c r="G1169" s="80">
        <f t="shared" si="10"/>
        <v>513900.09</v>
      </c>
      <c r="H1169" s="133"/>
      <c r="I1169" s="80"/>
      <c r="J1169" s="126"/>
      <c r="K1169" s="125"/>
    </row>
    <row r="1170" spans="1:11" ht="16.5" x14ac:dyDescent="0.3">
      <c r="A1170" s="135"/>
      <c r="B1170" s="132"/>
      <c r="C1170" s="126"/>
      <c r="D1170" s="134" t="s">
        <v>31</v>
      </c>
      <c r="E1170" s="80">
        <v>1</v>
      </c>
      <c r="F1170" s="125">
        <v>529199.55000000005</v>
      </c>
      <c r="G1170" s="80">
        <f t="shared" si="10"/>
        <v>529199.55000000005</v>
      </c>
      <c r="H1170" s="133"/>
      <c r="I1170" s="80"/>
      <c r="J1170" s="126"/>
      <c r="K1170" s="125"/>
    </row>
    <row r="1171" spans="1:11" ht="16.5" x14ac:dyDescent="0.3">
      <c r="A1171" s="135"/>
      <c r="B1171" s="132"/>
      <c r="C1171" s="126"/>
      <c r="D1171" s="134" t="s">
        <v>2245</v>
      </c>
      <c r="E1171" s="80">
        <v>2</v>
      </c>
      <c r="F1171" s="125">
        <v>120000.1</v>
      </c>
      <c r="G1171" s="80">
        <f t="shared" si="10"/>
        <v>240000.2</v>
      </c>
      <c r="H1171" s="133">
        <f>SUM(G1169:G1171)</f>
        <v>1283099.8400000001</v>
      </c>
      <c r="I1171" s="80" t="s">
        <v>1756</v>
      </c>
      <c r="J1171" s="126"/>
      <c r="K1171" s="125"/>
    </row>
    <row r="1172" spans="1:11" ht="16.5" x14ac:dyDescent="0.3">
      <c r="A1172" s="135"/>
      <c r="B1172" s="132"/>
      <c r="C1172" s="126"/>
      <c r="D1172" s="134"/>
      <c r="E1172" s="80"/>
      <c r="F1172" s="125"/>
      <c r="G1172" s="80">
        <f t="shared" si="10"/>
        <v>0</v>
      </c>
      <c r="H1172" s="133"/>
      <c r="I1172" s="80"/>
      <c r="J1172" s="126"/>
      <c r="K1172" s="125"/>
    </row>
    <row r="1173" spans="1:11" ht="16.5" x14ac:dyDescent="0.3">
      <c r="A1173" s="135">
        <v>43403</v>
      </c>
      <c r="B1173" s="132" t="s">
        <v>2765</v>
      </c>
      <c r="C1173" s="126" t="s">
        <v>1617</v>
      </c>
      <c r="D1173" s="134" t="s">
        <v>109</v>
      </c>
      <c r="E1173" s="80">
        <v>1</v>
      </c>
      <c r="F1173" s="125">
        <v>230000.1</v>
      </c>
      <c r="G1173" s="80">
        <f t="shared" si="10"/>
        <v>230000.1</v>
      </c>
      <c r="H1173" s="133"/>
      <c r="I1173" s="80"/>
      <c r="J1173" s="126"/>
      <c r="K1173" s="125"/>
    </row>
    <row r="1174" spans="1:11" ht="16.5" x14ac:dyDescent="0.3">
      <c r="A1174" s="135"/>
      <c r="B1174" s="132"/>
      <c r="C1174" s="126"/>
      <c r="D1174" s="134" t="s">
        <v>1094</v>
      </c>
      <c r="E1174" s="80">
        <v>1</v>
      </c>
      <c r="F1174" s="125">
        <v>215000.5</v>
      </c>
      <c r="G1174" s="80">
        <f t="shared" si="10"/>
        <v>215000.5</v>
      </c>
      <c r="H1174" s="133">
        <f>SUM(G1173:G1174)</f>
        <v>445000.6</v>
      </c>
      <c r="I1174" s="80" t="s">
        <v>314</v>
      </c>
      <c r="J1174" s="126"/>
      <c r="K1174" s="125"/>
    </row>
    <row r="1175" spans="1:11" ht="16.5" x14ac:dyDescent="0.3">
      <c r="A1175" s="135"/>
      <c r="B1175" s="132"/>
      <c r="C1175" s="126"/>
      <c r="D1175" s="134"/>
      <c r="E1175" s="80"/>
      <c r="F1175" s="125"/>
      <c r="G1175" s="80">
        <f t="shared" si="10"/>
        <v>0</v>
      </c>
      <c r="H1175" s="133"/>
      <c r="I1175" s="80"/>
      <c r="J1175" s="126"/>
      <c r="K1175" s="125"/>
    </row>
    <row r="1176" spans="1:11" ht="16.5" x14ac:dyDescent="0.3">
      <c r="A1176" s="135">
        <v>43403</v>
      </c>
      <c r="B1176" s="132" t="s">
        <v>2766</v>
      </c>
      <c r="C1176" s="126" t="s">
        <v>2681</v>
      </c>
      <c r="D1176" s="134" t="s">
        <v>19</v>
      </c>
      <c r="E1176" s="80">
        <v>1</v>
      </c>
      <c r="F1176" s="125">
        <v>514800</v>
      </c>
      <c r="G1176" s="80">
        <f t="shared" si="10"/>
        <v>514800</v>
      </c>
      <c r="H1176" s="133"/>
      <c r="I1176" s="80"/>
      <c r="J1176" s="126"/>
      <c r="K1176" s="125"/>
    </row>
    <row r="1177" spans="1:11" ht="16.5" x14ac:dyDescent="0.3">
      <c r="A1177" s="135"/>
      <c r="B1177" s="132"/>
      <c r="C1177" s="126"/>
      <c r="D1177" s="134" t="s">
        <v>109</v>
      </c>
      <c r="E1177" s="80">
        <v>3</v>
      </c>
      <c r="F1177" s="125">
        <v>230000.1</v>
      </c>
      <c r="G1177" s="80">
        <f t="shared" si="10"/>
        <v>690000.3</v>
      </c>
      <c r="H1177" s="133"/>
      <c r="I1177" s="80"/>
      <c r="J1177" s="126"/>
      <c r="K1177" s="125"/>
    </row>
    <row r="1178" spans="1:11" ht="16.5" x14ac:dyDescent="0.3">
      <c r="A1178" s="135"/>
      <c r="B1178" s="132"/>
      <c r="C1178" s="126"/>
      <c r="D1178" s="134" t="s">
        <v>887</v>
      </c>
      <c r="E1178" s="80">
        <v>2</v>
      </c>
      <c r="F1178" s="125">
        <v>230000.1</v>
      </c>
      <c r="G1178" s="80">
        <f t="shared" si="10"/>
        <v>460000.2</v>
      </c>
      <c r="H1178" s="133">
        <f>SUM(G1176:G1178)</f>
        <v>1664800.5</v>
      </c>
      <c r="I1178" s="80" t="s">
        <v>314</v>
      </c>
      <c r="J1178" s="126"/>
      <c r="K1178" s="125"/>
    </row>
    <row r="1179" spans="1:11" ht="16.5" x14ac:dyDescent="0.3">
      <c r="A1179" s="135"/>
      <c r="B1179" s="132"/>
      <c r="C1179" s="126"/>
      <c r="D1179" s="134"/>
      <c r="E1179" s="80"/>
      <c r="F1179" s="125"/>
      <c r="G1179" s="80">
        <f t="shared" si="10"/>
        <v>0</v>
      </c>
      <c r="H1179" s="133"/>
      <c r="I1179" s="80"/>
      <c r="J1179" s="126"/>
      <c r="K1179" s="125"/>
    </row>
    <row r="1180" spans="1:11" ht="16.5" x14ac:dyDescent="0.3">
      <c r="A1180" s="135">
        <v>43403</v>
      </c>
      <c r="B1180" s="132" t="s">
        <v>2767</v>
      </c>
      <c r="C1180" s="126" t="s">
        <v>2768</v>
      </c>
      <c r="D1180" s="134" t="s">
        <v>2241</v>
      </c>
      <c r="E1180" s="80">
        <v>12</v>
      </c>
      <c r="F1180" s="125">
        <v>600000.5</v>
      </c>
      <c r="G1180" s="80">
        <f t="shared" si="10"/>
        <v>7200006</v>
      </c>
      <c r="H1180" s="133">
        <f>G1180</f>
        <v>7200006</v>
      </c>
      <c r="I1180" s="80" t="s">
        <v>314</v>
      </c>
      <c r="J1180" s="126"/>
      <c r="K1180" s="125"/>
    </row>
    <row r="1181" spans="1:11" ht="16.5" x14ac:dyDescent="0.3">
      <c r="A1181" s="135"/>
      <c r="B1181" s="132"/>
      <c r="C1181" s="126"/>
      <c r="D1181" s="134"/>
      <c r="E1181" s="80"/>
      <c r="F1181" s="125"/>
      <c r="G1181" s="80">
        <f t="shared" si="10"/>
        <v>0</v>
      </c>
      <c r="H1181" s="133"/>
      <c r="I1181" s="80"/>
      <c r="J1181" s="126"/>
      <c r="K1181" s="125"/>
    </row>
    <row r="1182" spans="1:11" ht="16.5" x14ac:dyDescent="0.3">
      <c r="A1182" s="135">
        <v>43403</v>
      </c>
      <c r="B1182" s="132" t="s">
        <v>2769</v>
      </c>
      <c r="C1182" s="126" t="s">
        <v>97</v>
      </c>
      <c r="D1182" s="134" t="s">
        <v>1094</v>
      </c>
      <c r="E1182" s="80">
        <v>1</v>
      </c>
      <c r="F1182" s="125">
        <v>215000.5</v>
      </c>
      <c r="G1182" s="80">
        <f t="shared" si="10"/>
        <v>215000.5</v>
      </c>
      <c r="H1182" s="133">
        <f>G1182</f>
        <v>215000.5</v>
      </c>
      <c r="I1182" s="80" t="s">
        <v>312</v>
      </c>
      <c r="J1182" s="126"/>
      <c r="K1182" s="125"/>
    </row>
    <row r="1183" spans="1:11" ht="16.5" x14ac:dyDescent="0.3">
      <c r="A1183" s="135"/>
      <c r="B1183" s="132"/>
      <c r="C1183" s="126"/>
      <c r="D1183" s="134"/>
      <c r="E1183" s="80"/>
      <c r="F1183" s="125"/>
      <c r="G1183" s="80">
        <f t="shared" si="10"/>
        <v>0</v>
      </c>
      <c r="H1183" s="133"/>
      <c r="I1183" s="80"/>
      <c r="J1183" s="126"/>
      <c r="K1183" s="125"/>
    </row>
    <row r="1184" spans="1:11" ht="16.5" x14ac:dyDescent="0.3">
      <c r="A1184" s="135">
        <v>43403</v>
      </c>
      <c r="B1184" s="132" t="s">
        <v>2770</v>
      </c>
      <c r="C1184" s="126" t="s">
        <v>2771</v>
      </c>
      <c r="D1184" s="134" t="s">
        <v>2772</v>
      </c>
      <c r="E1184" s="80">
        <v>1</v>
      </c>
      <c r="F1184" s="125">
        <v>243000.55</v>
      </c>
      <c r="G1184" s="80">
        <f t="shared" si="10"/>
        <v>243000.55</v>
      </c>
      <c r="H1184" s="133">
        <f>G1184</f>
        <v>243000.55</v>
      </c>
      <c r="I1184" s="80" t="s">
        <v>309</v>
      </c>
      <c r="J1184" s="126"/>
      <c r="K1184" s="125"/>
    </row>
    <row r="1185" spans="1:11" ht="16.5" x14ac:dyDescent="0.3">
      <c r="A1185" s="135"/>
      <c r="B1185" s="132"/>
      <c r="C1185" s="126"/>
      <c r="D1185" s="134"/>
      <c r="E1185" s="80"/>
      <c r="F1185" s="125"/>
      <c r="G1185" s="80">
        <f t="shared" si="10"/>
        <v>0</v>
      </c>
      <c r="H1185" s="133"/>
      <c r="I1185" s="80"/>
      <c r="J1185" s="126"/>
      <c r="K1185" s="125"/>
    </row>
    <row r="1186" spans="1:11" ht="16.5" x14ac:dyDescent="0.3">
      <c r="A1186" s="135">
        <v>43403</v>
      </c>
      <c r="B1186" s="132" t="s">
        <v>2773</v>
      </c>
      <c r="C1186" s="126" t="s">
        <v>2604</v>
      </c>
      <c r="D1186" s="134" t="s">
        <v>1549</v>
      </c>
      <c r="E1186" s="80">
        <v>2</v>
      </c>
      <c r="F1186" s="125">
        <v>165000</v>
      </c>
      <c r="G1186" s="80">
        <f t="shared" si="10"/>
        <v>330000</v>
      </c>
      <c r="H1186" s="133"/>
      <c r="I1186" s="80"/>
      <c r="J1186" s="126"/>
      <c r="K1186" s="125"/>
    </row>
    <row r="1187" spans="1:11" ht="16.5" x14ac:dyDescent="0.3">
      <c r="A1187" s="135"/>
      <c r="B1187" s="132"/>
      <c r="C1187" s="126"/>
      <c r="D1187" s="134" t="s">
        <v>1072</v>
      </c>
      <c r="E1187" s="80">
        <v>6</v>
      </c>
      <c r="F1187" s="125">
        <v>165000</v>
      </c>
      <c r="G1187" s="80">
        <f t="shared" si="10"/>
        <v>990000</v>
      </c>
      <c r="H1187" s="133"/>
      <c r="I1187" s="80"/>
      <c r="J1187" s="126"/>
      <c r="K1187" s="125"/>
    </row>
    <row r="1188" spans="1:11" ht="16.5" x14ac:dyDescent="0.3">
      <c r="A1188" s="135"/>
      <c r="B1188" s="132"/>
      <c r="C1188" s="126"/>
      <c r="D1188" s="134" t="s">
        <v>2482</v>
      </c>
      <c r="E1188" s="80">
        <v>2</v>
      </c>
      <c r="F1188" s="125">
        <v>215650.38</v>
      </c>
      <c r="G1188" s="80">
        <f t="shared" si="10"/>
        <v>431300.76</v>
      </c>
      <c r="H1188" s="133">
        <f>SUM(G1186:G1188)</f>
        <v>1751300.76</v>
      </c>
      <c r="I1188" s="80" t="s">
        <v>309</v>
      </c>
      <c r="J1188" s="126"/>
      <c r="K1188" s="125"/>
    </row>
    <row r="1189" spans="1:11" ht="16.5" x14ac:dyDescent="0.3">
      <c r="A1189" s="135"/>
      <c r="B1189" s="132"/>
      <c r="C1189" s="126"/>
      <c r="D1189" s="134"/>
      <c r="E1189" s="80"/>
      <c r="F1189" s="125"/>
      <c r="G1189" s="80">
        <f t="shared" si="10"/>
        <v>0</v>
      </c>
      <c r="H1189" s="133"/>
      <c r="I1189" s="80"/>
      <c r="J1189" s="126"/>
      <c r="K1189" s="125"/>
    </row>
    <row r="1190" spans="1:11" ht="16.5" x14ac:dyDescent="0.3">
      <c r="A1190" s="135">
        <v>43403</v>
      </c>
      <c r="B1190" s="132" t="s">
        <v>2774</v>
      </c>
      <c r="C1190" s="126" t="s">
        <v>57</v>
      </c>
      <c r="D1190" s="134" t="s">
        <v>31</v>
      </c>
      <c r="E1190" s="148">
        <v>2</v>
      </c>
      <c r="F1190" s="125">
        <v>529199.55000000005</v>
      </c>
      <c r="G1190" s="80">
        <f t="shared" si="10"/>
        <v>1058399.1000000001</v>
      </c>
      <c r="H1190" s="133">
        <f>G1190</f>
        <v>1058399.1000000001</v>
      </c>
      <c r="I1190" s="80" t="s">
        <v>309</v>
      </c>
      <c r="J1190" s="126"/>
      <c r="K1190" s="125"/>
    </row>
    <row r="1191" spans="1:11" ht="16.5" x14ac:dyDescent="0.3">
      <c r="A1191" s="135"/>
      <c r="B1191" s="132"/>
      <c r="C1191" s="126"/>
      <c r="D1191" s="134"/>
      <c r="E1191" s="80"/>
      <c r="F1191" s="125"/>
      <c r="G1191" s="80">
        <f t="shared" si="10"/>
        <v>0</v>
      </c>
      <c r="H1191" s="133"/>
      <c r="I1191" s="80"/>
      <c r="J1191" s="126"/>
      <c r="K1191" s="125"/>
    </row>
    <row r="1192" spans="1:11" ht="16.5" x14ac:dyDescent="0.3">
      <c r="A1192" s="135">
        <v>43403</v>
      </c>
      <c r="B1192" s="132" t="s">
        <v>2775</v>
      </c>
      <c r="C1192" s="126" t="s">
        <v>1893</v>
      </c>
      <c r="D1192" s="134" t="s">
        <v>887</v>
      </c>
      <c r="E1192" s="80">
        <v>12</v>
      </c>
      <c r="F1192" s="125">
        <v>230000.1</v>
      </c>
      <c r="G1192" s="80">
        <f t="shared" si="10"/>
        <v>2760001.2</v>
      </c>
      <c r="H1192" s="133">
        <f>G1192</f>
        <v>2760001.2</v>
      </c>
      <c r="I1192" s="80" t="s">
        <v>1756</v>
      </c>
      <c r="J1192" s="126"/>
      <c r="K1192" s="125"/>
    </row>
    <row r="1193" spans="1:11" ht="16.5" x14ac:dyDescent="0.3">
      <c r="A1193" s="135"/>
      <c r="B1193" s="132"/>
      <c r="C1193" s="126"/>
      <c r="D1193" s="134"/>
      <c r="E1193" s="80"/>
      <c r="F1193" s="125"/>
      <c r="G1193" s="80">
        <f t="shared" si="10"/>
        <v>0</v>
      </c>
      <c r="H1193" s="133"/>
      <c r="I1193" s="80"/>
      <c r="J1193" s="126"/>
      <c r="K1193" s="125"/>
    </row>
    <row r="1194" spans="1:11" ht="16.5" x14ac:dyDescent="0.3">
      <c r="A1194" s="135">
        <v>43404</v>
      </c>
      <c r="B1194" s="132" t="s">
        <v>2776</v>
      </c>
      <c r="C1194" s="126" t="s">
        <v>2768</v>
      </c>
      <c r="D1194" s="134" t="s">
        <v>28</v>
      </c>
      <c r="E1194" s="80">
        <v>6</v>
      </c>
      <c r="F1194" s="125">
        <v>605000</v>
      </c>
      <c r="G1194" s="80">
        <f t="shared" si="10"/>
        <v>3630000</v>
      </c>
      <c r="H1194" s="133">
        <f>G1194</f>
        <v>3630000</v>
      </c>
      <c r="I1194" s="80" t="s">
        <v>314</v>
      </c>
      <c r="J1194" s="126"/>
      <c r="K1194" s="125"/>
    </row>
    <row r="1195" spans="1:11" ht="16.5" x14ac:dyDescent="0.3">
      <c r="A1195" s="135"/>
      <c r="B1195" s="132"/>
      <c r="C1195" s="126"/>
      <c r="D1195" s="134"/>
      <c r="E1195" s="80"/>
      <c r="F1195" s="125"/>
      <c r="G1195" s="80">
        <f t="shared" si="10"/>
        <v>0</v>
      </c>
      <c r="H1195" s="133"/>
      <c r="I1195" s="80"/>
      <c r="J1195" s="126"/>
      <c r="K1195" s="125"/>
    </row>
    <row r="1196" spans="1:11" ht="16.5" x14ac:dyDescent="0.3">
      <c r="A1196" s="135">
        <v>43403</v>
      </c>
      <c r="B1196" s="132" t="s">
        <v>2777</v>
      </c>
      <c r="C1196" s="126" t="s">
        <v>2600</v>
      </c>
      <c r="D1196" s="134" t="s">
        <v>1635</v>
      </c>
      <c r="E1196" s="80">
        <v>12</v>
      </c>
      <c r="F1196" s="125">
        <v>148500</v>
      </c>
      <c r="G1196" s="80">
        <f t="shared" si="10"/>
        <v>1782000</v>
      </c>
      <c r="H1196" s="133">
        <f>G1196</f>
        <v>1782000</v>
      </c>
      <c r="I1196" s="80" t="s">
        <v>1756</v>
      </c>
      <c r="J1196" s="126"/>
      <c r="K1196" s="125"/>
    </row>
    <row r="1197" spans="1:11" ht="16.5" x14ac:dyDescent="0.3">
      <c r="A1197" s="135"/>
      <c r="B1197" s="132"/>
      <c r="C1197" s="126"/>
      <c r="D1197" s="134"/>
      <c r="E1197" s="80"/>
      <c r="F1197" s="125"/>
      <c r="G1197" s="80">
        <f t="shared" si="10"/>
        <v>0</v>
      </c>
      <c r="H1197" s="133"/>
      <c r="I1197" s="80"/>
      <c r="J1197" s="126"/>
      <c r="K1197" s="125"/>
    </row>
    <row r="1198" spans="1:11" ht="16.5" x14ac:dyDescent="0.3">
      <c r="A1198" s="135">
        <v>43403</v>
      </c>
      <c r="B1198" s="132" t="s">
        <v>2778</v>
      </c>
      <c r="C1198" s="126" t="s">
        <v>2779</v>
      </c>
      <c r="D1198" s="134" t="s">
        <v>1094</v>
      </c>
      <c r="E1198" s="80">
        <v>1</v>
      </c>
      <c r="F1198" s="125">
        <v>215000.5</v>
      </c>
      <c r="G1198" s="80">
        <f t="shared" si="10"/>
        <v>215000.5</v>
      </c>
      <c r="H1198" s="133">
        <f>G1198</f>
        <v>215000.5</v>
      </c>
      <c r="I1198" s="80" t="s">
        <v>2524</v>
      </c>
      <c r="J1198" s="126"/>
      <c r="K1198" s="125"/>
    </row>
    <row r="1199" spans="1:11" ht="16.5" x14ac:dyDescent="0.3">
      <c r="A1199" s="135"/>
      <c r="B1199" s="132"/>
      <c r="C1199" s="126"/>
      <c r="D1199" s="134"/>
      <c r="E1199" s="80"/>
      <c r="F1199" s="125"/>
      <c r="G1199" s="80">
        <f t="shared" si="10"/>
        <v>0</v>
      </c>
      <c r="H1199" s="133"/>
      <c r="I1199" s="80"/>
      <c r="J1199" s="126"/>
      <c r="K1199" s="125"/>
    </row>
    <row r="1200" spans="1:11" ht="16.5" x14ac:dyDescent="0.3">
      <c r="A1200" s="135">
        <v>43404</v>
      </c>
      <c r="B1200" s="132" t="s">
        <v>2780</v>
      </c>
      <c r="C1200" s="126" t="s">
        <v>2781</v>
      </c>
      <c r="D1200" s="134" t="s">
        <v>2782</v>
      </c>
      <c r="E1200" s="80">
        <v>6</v>
      </c>
      <c r="F1200" s="125">
        <v>232750</v>
      </c>
      <c r="G1200" s="80">
        <v>1396498</v>
      </c>
      <c r="H1200" s="133">
        <v>1396498</v>
      </c>
      <c r="I1200" s="80" t="s">
        <v>2781</v>
      </c>
      <c r="J1200" s="126"/>
      <c r="K1200" s="125"/>
    </row>
    <row r="1201" spans="1:11" ht="16.5" x14ac:dyDescent="0.3">
      <c r="A1201" s="135"/>
      <c r="B1201" s="132"/>
      <c r="C1201" s="126"/>
      <c r="D1201" s="134"/>
      <c r="E1201" s="80"/>
      <c r="F1201" s="125"/>
      <c r="G1201" s="80" t="s">
        <v>2783</v>
      </c>
      <c r="H1201" s="133"/>
      <c r="I1201" s="80"/>
      <c r="J1201" s="126"/>
      <c r="K1201" s="125"/>
    </row>
    <row r="1202" spans="1:11" ht="16.5" x14ac:dyDescent="0.3">
      <c r="A1202" s="135">
        <v>43404</v>
      </c>
      <c r="B1202" s="132" t="s">
        <v>2784</v>
      </c>
      <c r="C1202" s="126" t="s">
        <v>2785</v>
      </c>
      <c r="D1202" s="134" t="s">
        <v>2786</v>
      </c>
      <c r="E1202" s="80">
        <v>12</v>
      </c>
      <c r="F1202" s="125">
        <v>230000</v>
      </c>
      <c r="G1202" s="80">
        <v>2760001</v>
      </c>
      <c r="H1202" s="133"/>
      <c r="I1202" s="80"/>
      <c r="J1202" s="126"/>
      <c r="K1202" s="125"/>
    </row>
    <row r="1203" spans="1:11" ht="16.5" x14ac:dyDescent="0.3">
      <c r="A1203" s="135"/>
      <c r="B1203" s="132"/>
      <c r="C1203" s="126"/>
      <c r="D1203" s="134" t="s">
        <v>2787</v>
      </c>
      <c r="E1203" s="80">
        <v>72</v>
      </c>
      <c r="F1203" s="125">
        <v>215001</v>
      </c>
      <c r="G1203" s="80">
        <v>15480036</v>
      </c>
      <c r="H1203" s="133">
        <v>18240037</v>
      </c>
      <c r="I1203" s="80" t="s">
        <v>2788</v>
      </c>
      <c r="J1203" s="126"/>
      <c r="K1203" s="125"/>
    </row>
    <row r="1204" spans="1:11" ht="16.5" x14ac:dyDescent="0.3">
      <c r="A1204" s="135"/>
      <c r="B1204" s="132"/>
      <c r="C1204" s="126"/>
      <c r="D1204" s="134"/>
      <c r="E1204" s="80"/>
      <c r="F1204" s="125"/>
      <c r="G1204" s="80" t="s">
        <v>2783</v>
      </c>
      <c r="H1204" s="133"/>
      <c r="I1204" s="80"/>
      <c r="J1204" s="126"/>
      <c r="K1204" s="125"/>
    </row>
    <row r="1205" spans="1:11" ht="16.5" x14ac:dyDescent="0.3">
      <c r="A1205" s="135">
        <v>43404</v>
      </c>
      <c r="B1205" s="132" t="s">
        <v>2789</v>
      </c>
      <c r="C1205" s="126" t="s">
        <v>2790</v>
      </c>
      <c r="D1205" s="134" t="s">
        <v>2791</v>
      </c>
      <c r="E1205" s="80">
        <v>2</v>
      </c>
      <c r="F1205" s="125">
        <v>165000</v>
      </c>
      <c r="G1205" s="80">
        <v>330000</v>
      </c>
      <c r="H1205" s="133">
        <v>330000</v>
      </c>
      <c r="I1205" s="80" t="s">
        <v>2781</v>
      </c>
      <c r="J1205" s="126"/>
      <c r="K1205" s="125"/>
    </row>
    <row r="1206" spans="1:11" ht="16.5" x14ac:dyDescent="0.3">
      <c r="A1206" s="135"/>
      <c r="B1206" s="132"/>
      <c r="C1206" s="126"/>
      <c r="D1206" s="134"/>
      <c r="E1206" s="80"/>
      <c r="F1206" s="125"/>
      <c r="G1206" s="80" t="s">
        <v>2783</v>
      </c>
      <c r="H1206" s="133"/>
      <c r="I1206" s="80"/>
      <c r="J1206" s="126"/>
      <c r="K1206" s="125"/>
    </row>
    <row r="1207" spans="1:11" ht="16.5" x14ac:dyDescent="0.3">
      <c r="A1207" s="135">
        <v>43404</v>
      </c>
      <c r="B1207" s="132" t="s">
        <v>2792</v>
      </c>
      <c r="C1207" s="126" t="s">
        <v>2793</v>
      </c>
      <c r="D1207" s="134" t="s">
        <v>2794</v>
      </c>
      <c r="E1207" s="80">
        <v>4</v>
      </c>
      <c r="F1207" s="125">
        <v>171001</v>
      </c>
      <c r="G1207" s="80">
        <v>684002</v>
      </c>
      <c r="H1207" s="133"/>
      <c r="I1207" s="80"/>
      <c r="J1207" s="126"/>
      <c r="K1207" s="125"/>
    </row>
    <row r="1208" spans="1:11" ht="16.5" x14ac:dyDescent="0.3">
      <c r="A1208" s="135"/>
      <c r="B1208" s="132"/>
      <c r="C1208" s="126"/>
      <c r="D1208" s="134" t="s">
        <v>2795</v>
      </c>
      <c r="E1208" s="80">
        <v>2</v>
      </c>
      <c r="F1208" s="125">
        <v>171001</v>
      </c>
      <c r="G1208" s="80">
        <v>342001</v>
      </c>
      <c r="H1208" s="133">
        <v>1026003</v>
      </c>
      <c r="I1208" s="80" t="s">
        <v>2796</v>
      </c>
      <c r="J1208" s="126"/>
      <c r="K1208" s="125"/>
    </row>
    <row r="1209" spans="1:11" ht="16.5" x14ac:dyDescent="0.3">
      <c r="A1209" s="135"/>
      <c r="B1209" s="132"/>
      <c r="C1209" s="126"/>
      <c r="D1209" s="134"/>
      <c r="E1209" s="80"/>
      <c r="F1209" s="125"/>
      <c r="G1209" s="80" t="s">
        <v>2783</v>
      </c>
      <c r="H1209" s="133"/>
      <c r="I1209" s="80"/>
      <c r="J1209" s="126"/>
      <c r="K1209" s="125"/>
    </row>
    <row r="1210" spans="1:11" ht="16.5" x14ac:dyDescent="0.3">
      <c r="A1210" s="135">
        <v>43404</v>
      </c>
      <c r="B1210" s="132" t="s">
        <v>2797</v>
      </c>
      <c r="C1210" s="126" t="s">
        <v>2798</v>
      </c>
      <c r="D1210" s="134" t="s">
        <v>2799</v>
      </c>
      <c r="E1210" s="80">
        <v>1</v>
      </c>
      <c r="F1210" s="125">
        <v>540000</v>
      </c>
      <c r="G1210" s="80">
        <v>540000</v>
      </c>
      <c r="H1210" s="133"/>
      <c r="I1210" s="80"/>
      <c r="J1210" s="126"/>
      <c r="K1210" s="125"/>
    </row>
    <row r="1211" spans="1:11" ht="16.5" x14ac:dyDescent="0.3">
      <c r="A1211" s="135"/>
      <c r="B1211" s="132"/>
      <c r="C1211" s="126"/>
      <c r="D1211" s="134" t="s">
        <v>2800</v>
      </c>
      <c r="E1211" s="80">
        <v>1</v>
      </c>
      <c r="F1211" s="125">
        <v>215001</v>
      </c>
      <c r="G1211" s="80">
        <v>215001</v>
      </c>
      <c r="H1211" s="133">
        <v>755001</v>
      </c>
      <c r="I1211" s="80" t="s">
        <v>2781</v>
      </c>
      <c r="J1211" s="126"/>
      <c r="K1211" s="125"/>
    </row>
    <row r="1212" spans="1:11" ht="16.5" x14ac:dyDescent="0.3">
      <c r="A1212" s="135"/>
      <c r="B1212" s="132"/>
      <c r="C1212" s="126"/>
      <c r="D1212" s="134"/>
      <c r="E1212" s="80"/>
      <c r="F1212" s="125"/>
      <c r="G1212" s="80" t="s">
        <v>2783</v>
      </c>
      <c r="H1212" s="133"/>
      <c r="I1212" s="80"/>
      <c r="J1212" s="126"/>
      <c r="K1212" s="125"/>
    </row>
    <row r="1213" spans="1:11" ht="16.5" x14ac:dyDescent="0.3">
      <c r="A1213" s="135">
        <v>43404</v>
      </c>
      <c r="B1213" s="132" t="s">
        <v>2801</v>
      </c>
      <c r="C1213" s="126" t="s">
        <v>2802</v>
      </c>
      <c r="D1213" s="134" t="s">
        <v>2795</v>
      </c>
      <c r="E1213" s="80">
        <v>2</v>
      </c>
      <c r="F1213" s="125">
        <v>171001</v>
      </c>
      <c r="G1213" s="80">
        <v>342001</v>
      </c>
      <c r="H1213" s="133">
        <v>342001</v>
      </c>
      <c r="I1213" s="80" t="s">
        <v>2803</v>
      </c>
      <c r="J1213" s="126"/>
      <c r="K1213" s="125"/>
    </row>
    <row r="1214" spans="1:11" ht="16.5" x14ac:dyDescent="0.3">
      <c r="A1214" s="135"/>
      <c r="B1214" s="132"/>
      <c r="C1214" s="126"/>
      <c r="D1214" s="134"/>
      <c r="E1214" s="80"/>
      <c r="F1214" s="125"/>
      <c r="G1214" s="80" t="s">
        <v>2783</v>
      </c>
      <c r="H1214" s="133"/>
      <c r="I1214" s="80"/>
      <c r="J1214" s="126"/>
      <c r="K1214" s="125"/>
    </row>
    <row r="1215" spans="1:11" ht="16.5" x14ac:dyDescent="0.3">
      <c r="A1215" s="135">
        <v>43404</v>
      </c>
      <c r="B1215" s="132" t="s">
        <v>2804</v>
      </c>
      <c r="C1215" s="126" t="s">
        <v>2805</v>
      </c>
      <c r="D1215" s="134" t="s">
        <v>2806</v>
      </c>
      <c r="E1215" s="80">
        <v>60</v>
      </c>
      <c r="F1215" s="125">
        <v>500000</v>
      </c>
      <c r="G1215" s="80">
        <v>29999970</v>
      </c>
      <c r="H1215" s="133">
        <v>29999970</v>
      </c>
      <c r="I1215" s="80" t="s">
        <v>2807</v>
      </c>
      <c r="J1215" s="126"/>
      <c r="K1215" s="125"/>
    </row>
    <row r="1216" spans="1:11" ht="16.5" x14ac:dyDescent="0.3">
      <c r="A1216" s="135"/>
      <c r="B1216" s="132"/>
      <c r="C1216" s="126"/>
      <c r="D1216" s="134"/>
      <c r="E1216" s="80"/>
      <c r="F1216" s="125"/>
      <c r="G1216" s="80" t="s">
        <v>2783</v>
      </c>
      <c r="H1216" s="133"/>
      <c r="I1216" s="80"/>
      <c r="J1216" s="126"/>
      <c r="K1216" s="125"/>
    </row>
    <row r="1217" spans="1:11" ht="16.5" x14ac:dyDescent="0.3">
      <c r="A1217" s="135">
        <v>43404</v>
      </c>
      <c r="B1217" s="132" t="s">
        <v>2808</v>
      </c>
      <c r="C1217" s="126" t="s">
        <v>2781</v>
      </c>
      <c r="D1217" s="134" t="s">
        <v>2809</v>
      </c>
      <c r="E1217" s="80">
        <v>3</v>
      </c>
      <c r="F1217" s="125">
        <v>215650</v>
      </c>
      <c r="G1217" s="80">
        <v>646951</v>
      </c>
      <c r="H1217" s="133">
        <v>646951</v>
      </c>
      <c r="I1217" s="80" t="s">
        <v>2781</v>
      </c>
      <c r="J1217" s="126"/>
      <c r="K1217" s="125"/>
    </row>
    <row r="1218" spans="1:11" ht="16.5" x14ac:dyDescent="0.3">
      <c r="A1218" s="135"/>
      <c r="B1218" s="132"/>
      <c r="C1218" s="126"/>
      <c r="D1218" s="134"/>
      <c r="E1218" s="80"/>
      <c r="F1218" s="125"/>
      <c r="G1218" s="80" t="s">
        <v>2783</v>
      </c>
      <c r="H1218" s="133"/>
      <c r="I1218" s="80"/>
      <c r="J1218" s="126"/>
      <c r="K1218" s="125"/>
    </row>
    <row r="1219" spans="1:11" ht="16.5" x14ac:dyDescent="0.3">
      <c r="A1219" s="135">
        <v>43404</v>
      </c>
      <c r="B1219" s="132" t="s">
        <v>2810</v>
      </c>
      <c r="C1219" s="126" t="s">
        <v>2811</v>
      </c>
      <c r="D1219" s="134" t="s">
        <v>2812</v>
      </c>
      <c r="E1219" s="80">
        <v>2</v>
      </c>
      <c r="F1219" s="125">
        <v>588000</v>
      </c>
      <c r="G1219" s="80">
        <v>1175999</v>
      </c>
      <c r="H1219" s="133">
        <v>1175999</v>
      </c>
      <c r="I1219" s="80" t="s">
        <v>2796</v>
      </c>
      <c r="J1219" s="126"/>
      <c r="K1219" s="125"/>
    </row>
    <row r="1220" spans="1:11" ht="16.5" x14ac:dyDescent="0.3">
      <c r="A1220" s="135"/>
      <c r="B1220" s="132"/>
      <c r="C1220" s="126"/>
      <c r="D1220" s="134"/>
      <c r="E1220" s="80"/>
      <c r="F1220" s="125"/>
      <c r="G1220" s="80" t="s">
        <v>2783</v>
      </c>
      <c r="H1220" s="133"/>
      <c r="I1220" s="80"/>
      <c r="J1220" s="126"/>
      <c r="K1220" s="125"/>
    </row>
    <row r="1221" spans="1:11" ht="16.5" x14ac:dyDescent="0.3">
      <c r="A1221" s="135">
        <v>43404</v>
      </c>
      <c r="B1221" s="132" t="s">
        <v>2813</v>
      </c>
      <c r="C1221" s="126" t="s">
        <v>2814</v>
      </c>
      <c r="D1221" s="134" t="s">
        <v>2815</v>
      </c>
      <c r="E1221" s="80">
        <v>1</v>
      </c>
      <c r="F1221" s="125">
        <v>234000</v>
      </c>
      <c r="G1221" s="80">
        <v>234000</v>
      </c>
      <c r="H1221" s="133">
        <v>234000</v>
      </c>
      <c r="I1221" s="80" t="s">
        <v>2524</v>
      </c>
      <c r="J1221" s="126"/>
      <c r="K1221" s="125"/>
    </row>
    <row r="1222" spans="1:11" ht="16.5" x14ac:dyDescent="0.3">
      <c r="A1222" s="135"/>
      <c r="B1222" s="132"/>
      <c r="C1222" s="126"/>
      <c r="D1222" s="134"/>
      <c r="E1222" s="80"/>
      <c r="F1222" s="125"/>
      <c r="G1222" s="80">
        <f t="shared" si="10"/>
        <v>0</v>
      </c>
      <c r="H1222" s="133"/>
      <c r="I1222" s="80"/>
      <c r="J1222" s="126"/>
      <c r="K1222" s="125"/>
    </row>
    <row r="1223" spans="1:11" ht="16.5" x14ac:dyDescent="0.3">
      <c r="A1223" s="77">
        <v>43405</v>
      </c>
      <c r="B1223" s="78" t="s">
        <v>2816</v>
      </c>
      <c r="C1223" s="79" t="s">
        <v>253</v>
      </c>
      <c r="D1223" s="127" t="s">
        <v>109</v>
      </c>
      <c r="E1223" s="126">
        <v>4</v>
      </c>
      <c r="F1223" s="80">
        <v>230000.1</v>
      </c>
      <c r="G1223" s="80">
        <f t="shared" ref="G1223:G1282" si="11">E1223*F1223</f>
        <v>920000.4</v>
      </c>
      <c r="H1223" s="80">
        <f>G1223</f>
        <v>920000.4</v>
      </c>
      <c r="I1223" s="162" t="s">
        <v>315</v>
      </c>
      <c r="J1223" s="81"/>
      <c r="K1223" s="82"/>
    </row>
    <row r="1224" spans="1:11" ht="16.5" x14ac:dyDescent="0.3">
      <c r="A1224" s="77"/>
      <c r="B1224" s="142"/>
      <c r="C1224" s="79"/>
      <c r="D1224" s="127"/>
      <c r="E1224" s="126"/>
      <c r="F1224" s="143"/>
      <c r="G1224" s="80">
        <f t="shared" si="11"/>
        <v>0</v>
      </c>
      <c r="H1224" s="133"/>
      <c r="I1224" s="162"/>
      <c r="J1224" s="81"/>
      <c r="K1224" s="144"/>
    </row>
    <row r="1225" spans="1:11" ht="16.5" x14ac:dyDescent="0.3">
      <c r="A1225" s="77">
        <v>43405</v>
      </c>
      <c r="B1225" s="142" t="s">
        <v>2817</v>
      </c>
      <c r="C1225" s="79" t="s">
        <v>38</v>
      </c>
      <c r="D1225" s="127" t="s">
        <v>1094</v>
      </c>
      <c r="E1225" s="126">
        <v>24</v>
      </c>
      <c r="F1225" s="143">
        <v>215000.5</v>
      </c>
      <c r="G1225" s="80">
        <f t="shared" si="11"/>
        <v>5160012</v>
      </c>
      <c r="H1225" s="133">
        <f>G1225</f>
        <v>5160012</v>
      </c>
      <c r="I1225" s="162" t="s">
        <v>310</v>
      </c>
      <c r="J1225" s="81"/>
      <c r="K1225" s="144"/>
    </row>
    <row r="1226" spans="1:11" ht="16.5" x14ac:dyDescent="0.3">
      <c r="A1226" s="77"/>
      <c r="B1226" s="142"/>
      <c r="C1226" s="79"/>
      <c r="D1226" s="127"/>
      <c r="E1226" s="126"/>
      <c r="F1226" s="143"/>
      <c r="G1226" s="80">
        <f t="shared" si="11"/>
        <v>0</v>
      </c>
      <c r="H1226" s="133"/>
      <c r="I1226" s="162"/>
      <c r="J1226" s="81"/>
      <c r="K1226" s="144"/>
    </row>
    <row r="1227" spans="1:11" ht="16.5" x14ac:dyDescent="0.3">
      <c r="A1227" s="77">
        <v>43405</v>
      </c>
      <c r="B1227" s="142" t="s">
        <v>2818</v>
      </c>
      <c r="C1227" s="79" t="s">
        <v>1809</v>
      </c>
      <c r="D1227" s="127" t="s">
        <v>109</v>
      </c>
      <c r="E1227" s="126">
        <v>4</v>
      </c>
      <c r="F1227" s="143">
        <v>230000.1</v>
      </c>
      <c r="G1227" s="80">
        <f t="shared" si="11"/>
        <v>920000.4</v>
      </c>
      <c r="H1227" s="133">
        <f>G1227</f>
        <v>920000.4</v>
      </c>
      <c r="I1227" s="162" t="s">
        <v>309</v>
      </c>
      <c r="J1227" s="81"/>
      <c r="K1227" s="144"/>
    </row>
    <row r="1228" spans="1:11" ht="16.5" x14ac:dyDescent="0.3">
      <c r="A1228" s="77"/>
      <c r="B1228" s="142"/>
      <c r="C1228" s="79"/>
      <c r="D1228" s="127"/>
      <c r="E1228" s="126"/>
      <c r="F1228" s="143"/>
      <c r="G1228" s="80">
        <f t="shared" si="11"/>
        <v>0</v>
      </c>
      <c r="H1228" s="133"/>
      <c r="I1228" s="162"/>
      <c r="J1228" s="81"/>
      <c r="K1228" s="144"/>
    </row>
    <row r="1229" spans="1:11" ht="16.5" x14ac:dyDescent="0.3">
      <c r="A1229" s="77">
        <v>43405</v>
      </c>
      <c r="B1229" s="142" t="s">
        <v>2819</v>
      </c>
      <c r="C1229" s="79" t="s">
        <v>1077</v>
      </c>
      <c r="D1229" s="127" t="s">
        <v>19</v>
      </c>
      <c r="E1229" s="126">
        <v>2</v>
      </c>
      <c r="F1229" s="143">
        <v>514800</v>
      </c>
      <c r="G1229" s="80">
        <f t="shared" si="11"/>
        <v>1029600</v>
      </c>
      <c r="H1229" s="133">
        <f>G1229</f>
        <v>1029600</v>
      </c>
      <c r="I1229" s="162" t="s">
        <v>1756</v>
      </c>
      <c r="J1229" s="81"/>
      <c r="K1229" s="144"/>
    </row>
    <row r="1230" spans="1:11" ht="16.5" x14ac:dyDescent="0.3">
      <c r="A1230" s="77"/>
      <c r="B1230" s="142"/>
      <c r="C1230" s="79"/>
      <c r="D1230" s="127"/>
      <c r="E1230" s="126"/>
      <c r="F1230" s="143"/>
      <c r="G1230" s="80">
        <f t="shared" si="11"/>
        <v>0</v>
      </c>
      <c r="H1230" s="133"/>
      <c r="I1230" s="162"/>
      <c r="J1230" s="81"/>
      <c r="K1230" s="144"/>
    </row>
    <row r="1231" spans="1:11" ht="16.5" x14ac:dyDescent="0.3">
      <c r="A1231" s="77">
        <v>43405</v>
      </c>
      <c r="B1231" s="142" t="s">
        <v>2820</v>
      </c>
      <c r="C1231" s="79" t="s">
        <v>309</v>
      </c>
      <c r="D1231" s="127" t="s">
        <v>815</v>
      </c>
      <c r="E1231" s="126">
        <v>1</v>
      </c>
      <c r="F1231" s="143">
        <v>198000</v>
      </c>
      <c r="G1231" s="80">
        <f t="shared" si="11"/>
        <v>198000</v>
      </c>
      <c r="H1231" s="133"/>
      <c r="I1231" s="162"/>
      <c r="J1231" s="81"/>
      <c r="K1231" s="144"/>
    </row>
    <row r="1232" spans="1:11" ht="16.5" x14ac:dyDescent="0.3">
      <c r="A1232" s="77"/>
      <c r="B1232" s="142"/>
      <c r="C1232" s="79"/>
      <c r="D1232" s="127" t="s">
        <v>816</v>
      </c>
      <c r="E1232" s="126">
        <v>1</v>
      </c>
      <c r="F1232" s="143">
        <v>198000</v>
      </c>
      <c r="G1232" s="80">
        <f t="shared" si="11"/>
        <v>198000</v>
      </c>
      <c r="H1232" s="133">
        <f>SUM(G1231:G1232)</f>
        <v>396000</v>
      </c>
      <c r="I1232" s="162" t="s">
        <v>309</v>
      </c>
      <c r="J1232" s="81"/>
      <c r="K1232" s="144"/>
    </row>
    <row r="1233" spans="1:11" ht="16.5" x14ac:dyDescent="0.3">
      <c r="A1233" s="77"/>
      <c r="B1233" s="142"/>
      <c r="C1233" s="79"/>
      <c r="D1233" s="127"/>
      <c r="E1233" s="126"/>
      <c r="F1233" s="143"/>
      <c r="G1233" s="80">
        <f t="shared" si="11"/>
        <v>0</v>
      </c>
      <c r="H1233" s="133"/>
      <c r="I1233" s="162"/>
      <c r="J1233" s="81"/>
      <c r="K1233" s="144"/>
    </row>
    <row r="1234" spans="1:11" ht="16.5" x14ac:dyDescent="0.3">
      <c r="A1234" s="77">
        <v>43405</v>
      </c>
      <c r="B1234" s="142" t="s">
        <v>2821</v>
      </c>
      <c r="C1234" s="79" t="s">
        <v>2129</v>
      </c>
      <c r="D1234" s="127" t="s">
        <v>1094</v>
      </c>
      <c r="E1234" s="126">
        <v>2</v>
      </c>
      <c r="F1234" s="143">
        <v>215000.5</v>
      </c>
      <c r="G1234" s="80">
        <f t="shared" si="11"/>
        <v>430001</v>
      </c>
      <c r="H1234" s="133">
        <f>G1234</f>
        <v>430001</v>
      </c>
      <c r="I1234" s="162" t="s">
        <v>309</v>
      </c>
      <c r="J1234" s="81"/>
      <c r="K1234" s="144"/>
    </row>
    <row r="1235" spans="1:11" ht="16.5" x14ac:dyDescent="0.3">
      <c r="A1235" s="77"/>
      <c r="B1235" s="142"/>
      <c r="C1235" s="79"/>
      <c r="D1235" s="127"/>
      <c r="E1235" s="126"/>
      <c r="F1235" s="143"/>
      <c r="G1235" s="80">
        <f t="shared" si="11"/>
        <v>0</v>
      </c>
      <c r="H1235" s="133"/>
      <c r="I1235" s="162"/>
      <c r="J1235" s="81"/>
      <c r="K1235" s="144"/>
    </row>
    <row r="1236" spans="1:11" ht="16.5" x14ac:dyDescent="0.3">
      <c r="A1236" s="77">
        <v>43405</v>
      </c>
      <c r="B1236" s="142" t="s">
        <v>2822</v>
      </c>
      <c r="C1236" s="79" t="s">
        <v>1473</v>
      </c>
      <c r="D1236" s="127" t="s">
        <v>1094</v>
      </c>
      <c r="E1236" s="126">
        <v>2</v>
      </c>
      <c r="F1236" s="143">
        <v>215000.5</v>
      </c>
      <c r="G1236" s="80">
        <f t="shared" si="11"/>
        <v>430001</v>
      </c>
      <c r="H1236" s="133">
        <f>G1236</f>
        <v>430001</v>
      </c>
      <c r="I1236" s="162" t="s">
        <v>315</v>
      </c>
      <c r="J1236" s="81"/>
      <c r="K1236" s="144"/>
    </row>
    <row r="1237" spans="1:11" ht="16.5" x14ac:dyDescent="0.3">
      <c r="A1237" s="77"/>
      <c r="B1237" s="142"/>
      <c r="C1237" s="79"/>
      <c r="D1237" s="127"/>
      <c r="E1237" s="126"/>
      <c r="F1237" s="143"/>
      <c r="G1237" s="80">
        <f t="shared" si="11"/>
        <v>0</v>
      </c>
      <c r="H1237" s="133"/>
      <c r="I1237" s="162"/>
      <c r="J1237" s="81"/>
      <c r="K1237" s="144"/>
    </row>
    <row r="1238" spans="1:11" ht="16.5" x14ac:dyDescent="0.3">
      <c r="A1238" s="77">
        <v>43405</v>
      </c>
      <c r="B1238" s="142" t="s">
        <v>2823</v>
      </c>
      <c r="C1238" s="79" t="s">
        <v>12</v>
      </c>
      <c r="D1238" s="127" t="s">
        <v>31</v>
      </c>
      <c r="E1238" s="126">
        <v>6</v>
      </c>
      <c r="F1238" s="143">
        <v>529199.55000000005</v>
      </c>
      <c r="G1238" s="80">
        <f t="shared" si="11"/>
        <v>3175197.3000000003</v>
      </c>
      <c r="H1238" s="133">
        <f>G1238</f>
        <v>3175197.3000000003</v>
      </c>
      <c r="I1238" s="162" t="s">
        <v>309</v>
      </c>
      <c r="J1238" s="81"/>
      <c r="K1238" s="144"/>
    </row>
    <row r="1239" spans="1:11" ht="16.5" x14ac:dyDescent="0.3">
      <c r="A1239" s="77"/>
      <c r="B1239" s="142"/>
      <c r="C1239" s="79"/>
      <c r="D1239" s="127"/>
      <c r="E1239" s="126"/>
      <c r="F1239" s="143"/>
      <c r="G1239" s="80">
        <f t="shared" si="11"/>
        <v>0</v>
      </c>
      <c r="H1239" s="133"/>
      <c r="I1239" s="162"/>
      <c r="J1239" s="81"/>
      <c r="K1239" s="144"/>
    </row>
    <row r="1240" spans="1:11" ht="16.5" x14ac:dyDescent="0.3">
      <c r="A1240" s="77">
        <v>43405</v>
      </c>
      <c r="B1240" s="142" t="s">
        <v>2824</v>
      </c>
      <c r="C1240" s="79" t="s">
        <v>786</v>
      </c>
      <c r="D1240" s="127" t="s">
        <v>1325</v>
      </c>
      <c r="E1240" s="126">
        <v>6</v>
      </c>
      <c r="F1240" s="143">
        <v>603900</v>
      </c>
      <c r="G1240" s="80">
        <f t="shared" si="11"/>
        <v>3623400</v>
      </c>
      <c r="H1240" s="133">
        <f>G1240</f>
        <v>3623400</v>
      </c>
      <c r="I1240" s="162" t="s">
        <v>309</v>
      </c>
      <c r="J1240" s="81"/>
      <c r="K1240" s="144"/>
    </row>
    <row r="1241" spans="1:11" ht="16.5" x14ac:dyDescent="0.3">
      <c r="A1241" s="77"/>
      <c r="B1241" s="142"/>
      <c r="C1241" s="79"/>
      <c r="D1241" s="127"/>
      <c r="E1241" s="126"/>
      <c r="F1241" s="143"/>
      <c r="G1241" s="80">
        <f t="shared" si="11"/>
        <v>0</v>
      </c>
      <c r="H1241" s="133"/>
      <c r="I1241" s="162"/>
      <c r="J1241" s="81"/>
      <c r="K1241" s="144"/>
    </row>
    <row r="1242" spans="1:11" ht="16.5" x14ac:dyDescent="0.3">
      <c r="A1242" s="77">
        <v>43405</v>
      </c>
      <c r="B1242" s="142" t="s">
        <v>2825</v>
      </c>
      <c r="C1242" s="79" t="s">
        <v>559</v>
      </c>
      <c r="D1242" s="127" t="s">
        <v>19</v>
      </c>
      <c r="E1242" s="126">
        <v>2</v>
      </c>
      <c r="F1242" s="143">
        <v>543400</v>
      </c>
      <c r="G1242" s="80">
        <f t="shared" si="11"/>
        <v>1086800</v>
      </c>
      <c r="H1242" s="133">
        <f>G1242</f>
        <v>1086800</v>
      </c>
      <c r="I1242" s="162" t="s">
        <v>2524</v>
      </c>
      <c r="J1242" s="81"/>
      <c r="K1242" s="144"/>
    </row>
    <row r="1243" spans="1:11" ht="16.5" x14ac:dyDescent="0.3">
      <c r="A1243" s="77"/>
      <c r="B1243" s="142"/>
      <c r="C1243" s="79"/>
      <c r="D1243" s="127"/>
      <c r="E1243" s="126"/>
      <c r="F1243" s="143"/>
      <c r="G1243" s="80">
        <f t="shared" si="11"/>
        <v>0</v>
      </c>
      <c r="H1243" s="133"/>
      <c r="I1243" s="162"/>
      <c r="J1243" s="81"/>
      <c r="K1243" s="144"/>
    </row>
    <row r="1244" spans="1:11" ht="16.5" x14ac:dyDescent="0.3">
      <c r="A1244" s="77">
        <v>43405</v>
      </c>
      <c r="B1244" s="142" t="s">
        <v>2826</v>
      </c>
      <c r="C1244" s="79" t="s">
        <v>499</v>
      </c>
      <c r="D1244" s="127" t="s">
        <v>1094</v>
      </c>
      <c r="E1244" s="126">
        <v>2</v>
      </c>
      <c r="F1244" s="143">
        <v>215000.5</v>
      </c>
      <c r="G1244" s="80">
        <f t="shared" si="11"/>
        <v>430001</v>
      </c>
      <c r="H1244" s="133">
        <f>G1244</f>
        <v>430001</v>
      </c>
      <c r="I1244" s="162" t="s">
        <v>309</v>
      </c>
      <c r="J1244" s="81"/>
      <c r="K1244" s="144"/>
    </row>
    <row r="1245" spans="1:11" ht="16.5" x14ac:dyDescent="0.3">
      <c r="A1245" s="77"/>
      <c r="B1245" s="142"/>
      <c r="C1245" s="79"/>
      <c r="D1245" s="127"/>
      <c r="E1245" s="126"/>
      <c r="F1245" s="143"/>
      <c r="G1245" s="80">
        <f t="shared" si="11"/>
        <v>0</v>
      </c>
      <c r="H1245" s="133"/>
      <c r="I1245" s="162"/>
      <c r="J1245" s="81"/>
      <c r="K1245" s="144"/>
    </row>
    <row r="1246" spans="1:11" ht="16.5" x14ac:dyDescent="0.3">
      <c r="A1246" s="77">
        <v>43405</v>
      </c>
      <c r="B1246" s="142" t="s">
        <v>2827</v>
      </c>
      <c r="C1246" s="79" t="s">
        <v>989</v>
      </c>
      <c r="D1246" s="127" t="s">
        <v>990</v>
      </c>
      <c r="E1246" s="126">
        <v>12</v>
      </c>
      <c r="F1246" s="143">
        <v>33249.81</v>
      </c>
      <c r="G1246" s="80">
        <f t="shared" si="11"/>
        <v>398997.72</v>
      </c>
      <c r="H1246" s="133"/>
      <c r="I1246" s="162"/>
      <c r="J1246" s="81"/>
      <c r="K1246" s="144"/>
    </row>
    <row r="1247" spans="1:11" ht="16.5" x14ac:dyDescent="0.3">
      <c r="A1247" s="77"/>
      <c r="B1247" s="142"/>
      <c r="C1247" s="79"/>
      <c r="D1247" s="127" t="s">
        <v>969</v>
      </c>
      <c r="E1247" s="126">
        <v>1</v>
      </c>
      <c r="F1247" s="143">
        <v>30400.095000000001</v>
      </c>
      <c r="G1247" s="80">
        <f t="shared" si="11"/>
        <v>30400.095000000001</v>
      </c>
      <c r="H1247" s="133"/>
      <c r="I1247" s="162"/>
      <c r="J1247" s="81"/>
      <c r="K1247" s="144"/>
    </row>
    <row r="1248" spans="1:11" ht="16.5" x14ac:dyDescent="0.3">
      <c r="A1248" s="77"/>
      <c r="B1248" s="142"/>
      <c r="C1248" s="79"/>
      <c r="D1248" s="127" t="s">
        <v>982</v>
      </c>
      <c r="E1248" s="126">
        <v>12</v>
      </c>
      <c r="F1248" s="143">
        <v>33249.75</v>
      </c>
      <c r="G1248" s="80">
        <f t="shared" si="11"/>
        <v>398997</v>
      </c>
      <c r="H1248" s="133">
        <f>SUM(G1246:G1248)</f>
        <v>828394.81499999994</v>
      </c>
      <c r="I1248" s="162" t="s">
        <v>1215</v>
      </c>
      <c r="J1248" s="81"/>
      <c r="K1248" s="144"/>
    </row>
    <row r="1249" spans="1:11" ht="16.5" x14ac:dyDescent="0.3">
      <c r="A1249" s="77"/>
      <c r="B1249" s="142"/>
      <c r="C1249" s="79"/>
      <c r="D1249" s="127"/>
      <c r="E1249" s="126"/>
      <c r="F1249" s="143"/>
      <c r="G1249" s="80">
        <f t="shared" si="11"/>
        <v>0</v>
      </c>
      <c r="H1249" s="133"/>
      <c r="I1249" s="162"/>
      <c r="J1249" s="81"/>
      <c r="K1249" s="144"/>
    </row>
    <row r="1250" spans="1:11" ht="16.5" x14ac:dyDescent="0.3">
      <c r="A1250" s="77">
        <v>43405</v>
      </c>
      <c r="B1250" s="142" t="s">
        <v>2828</v>
      </c>
      <c r="C1250" s="79" t="s">
        <v>390</v>
      </c>
      <c r="D1250" s="127" t="s">
        <v>2653</v>
      </c>
      <c r="E1250" s="126">
        <v>6</v>
      </c>
      <c r="F1250" s="143">
        <v>243000.45</v>
      </c>
      <c r="G1250" s="80">
        <f t="shared" si="11"/>
        <v>1458002.7000000002</v>
      </c>
      <c r="H1250" s="133">
        <f>G1250</f>
        <v>1458002.7000000002</v>
      </c>
      <c r="I1250" s="162" t="s">
        <v>309</v>
      </c>
      <c r="J1250" s="81"/>
      <c r="K1250" s="144"/>
    </row>
    <row r="1251" spans="1:11" ht="16.5" x14ac:dyDescent="0.3">
      <c r="A1251" s="77"/>
      <c r="B1251" s="142"/>
      <c r="C1251" s="79"/>
      <c r="D1251" s="127"/>
      <c r="E1251" s="126"/>
      <c r="F1251" s="143"/>
      <c r="G1251" s="80">
        <f t="shared" si="11"/>
        <v>0</v>
      </c>
      <c r="H1251" s="133"/>
      <c r="I1251" s="162"/>
      <c r="J1251" s="81"/>
      <c r="K1251" s="144"/>
    </row>
    <row r="1252" spans="1:11" ht="16.5" x14ac:dyDescent="0.3">
      <c r="A1252" s="77">
        <v>43405</v>
      </c>
      <c r="B1252" s="142" t="s">
        <v>2829</v>
      </c>
      <c r="C1252" s="79" t="s">
        <v>1856</v>
      </c>
      <c r="D1252" s="127" t="s">
        <v>2830</v>
      </c>
      <c r="E1252" s="126">
        <v>12</v>
      </c>
      <c r="F1252" s="143">
        <v>243000.5</v>
      </c>
      <c r="G1252" s="80">
        <f t="shared" si="11"/>
        <v>2916006</v>
      </c>
      <c r="H1252" s="133">
        <f>G1252</f>
        <v>2916006</v>
      </c>
      <c r="I1252" s="162" t="s">
        <v>309</v>
      </c>
      <c r="J1252" s="81"/>
      <c r="K1252" s="144"/>
    </row>
    <row r="1253" spans="1:11" ht="16.5" x14ac:dyDescent="0.3">
      <c r="A1253" s="77"/>
      <c r="B1253" s="142"/>
      <c r="C1253" s="79"/>
      <c r="D1253" s="127"/>
      <c r="E1253" s="126"/>
      <c r="F1253" s="143"/>
      <c r="G1253" s="80">
        <f t="shared" si="11"/>
        <v>0</v>
      </c>
      <c r="H1253" s="133"/>
      <c r="I1253" s="162"/>
      <c r="J1253" s="81"/>
      <c r="K1253" s="144"/>
    </row>
    <row r="1254" spans="1:11" ht="16.5" x14ac:dyDescent="0.3">
      <c r="A1254" s="77">
        <v>43406</v>
      </c>
      <c r="B1254" s="142" t="s">
        <v>2831</v>
      </c>
      <c r="C1254" s="79" t="s">
        <v>42</v>
      </c>
      <c r="D1254" s="127" t="s">
        <v>1771</v>
      </c>
      <c r="E1254" s="126">
        <v>1</v>
      </c>
      <c r="F1254" s="143">
        <v>251749.905</v>
      </c>
      <c r="G1254" s="80">
        <f t="shared" si="11"/>
        <v>251749.905</v>
      </c>
      <c r="H1254" s="133"/>
      <c r="I1254" s="162"/>
      <c r="J1254" s="81"/>
      <c r="K1254" s="144"/>
    </row>
    <row r="1255" spans="1:11" ht="16.5" x14ac:dyDescent="0.3">
      <c r="A1255" s="77"/>
      <c r="B1255" s="142"/>
      <c r="C1255" s="79"/>
      <c r="D1255" s="127" t="s">
        <v>2832</v>
      </c>
      <c r="E1255" s="126">
        <v>1</v>
      </c>
      <c r="F1255" s="143">
        <v>260300.095</v>
      </c>
      <c r="G1255" s="80">
        <f t="shared" si="11"/>
        <v>260300.095</v>
      </c>
      <c r="H1255" s="133"/>
      <c r="I1255" s="162"/>
      <c r="J1255" s="81"/>
      <c r="K1255" s="144"/>
    </row>
    <row r="1256" spans="1:11" ht="16.5" x14ac:dyDescent="0.3">
      <c r="A1256" s="77"/>
      <c r="B1256" s="142"/>
      <c r="C1256" s="79"/>
      <c r="D1256" s="127" t="s">
        <v>2833</v>
      </c>
      <c r="E1256" s="126">
        <v>1</v>
      </c>
      <c r="F1256" s="143">
        <v>308750.47499999998</v>
      </c>
      <c r="G1256" s="80">
        <f t="shared" si="11"/>
        <v>308750.47499999998</v>
      </c>
      <c r="H1256" s="133"/>
      <c r="I1256" s="162"/>
      <c r="J1256" s="81"/>
      <c r="K1256" s="144"/>
    </row>
    <row r="1257" spans="1:11" ht="16.5" x14ac:dyDescent="0.3">
      <c r="A1257" s="77"/>
      <c r="B1257" s="142"/>
      <c r="C1257" s="79"/>
      <c r="D1257" s="127" t="s">
        <v>2677</v>
      </c>
      <c r="E1257" s="126">
        <v>1</v>
      </c>
      <c r="F1257" s="143">
        <v>283099.90500000003</v>
      </c>
      <c r="G1257" s="80">
        <f t="shared" si="11"/>
        <v>283099.90500000003</v>
      </c>
      <c r="H1257" s="133"/>
      <c r="I1257" s="162"/>
      <c r="J1257" s="81"/>
      <c r="K1257" s="144"/>
    </row>
    <row r="1258" spans="1:11" ht="16.5" x14ac:dyDescent="0.3">
      <c r="A1258" s="77"/>
      <c r="B1258" s="142"/>
      <c r="C1258" s="79"/>
      <c r="D1258" s="127" t="s">
        <v>1775</v>
      </c>
      <c r="E1258" s="126">
        <v>1</v>
      </c>
      <c r="F1258" s="143">
        <v>232749.72500000001</v>
      </c>
      <c r="G1258" s="80">
        <f t="shared" si="11"/>
        <v>232749.72500000001</v>
      </c>
      <c r="H1258" s="133"/>
      <c r="I1258" s="162"/>
      <c r="J1258" s="81"/>
      <c r="K1258" s="144"/>
    </row>
    <row r="1259" spans="1:11" ht="16.5" x14ac:dyDescent="0.3">
      <c r="A1259" s="77"/>
      <c r="B1259" s="142"/>
      <c r="C1259" s="79"/>
      <c r="D1259" s="127" t="s">
        <v>2834</v>
      </c>
      <c r="E1259" s="126">
        <v>1</v>
      </c>
      <c r="F1259" s="143">
        <v>350550.48</v>
      </c>
      <c r="G1259" s="80">
        <f t="shared" si="11"/>
        <v>350550.48</v>
      </c>
      <c r="H1259" s="133"/>
      <c r="I1259" s="162"/>
      <c r="J1259" s="81"/>
      <c r="K1259" s="144"/>
    </row>
    <row r="1260" spans="1:11" ht="16.5" x14ac:dyDescent="0.3">
      <c r="A1260" s="77"/>
      <c r="B1260" s="142"/>
      <c r="C1260" s="79"/>
      <c r="D1260" s="127" t="s">
        <v>2835</v>
      </c>
      <c r="E1260" s="126">
        <v>1</v>
      </c>
      <c r="F1260" s="143">
        <v>283099.92</v>
      </c>
      <c r="G1260" s="80">
        <f t="shared" si="11"/>
        <v>283099.92</v>
      </c>
      <c r="H1260" s="133">
        <f>SUM(G1254:G1260)</f>
        <v>1970300.5049999999</v>
      </c>
      <c r="I1260" s="162" t="s">
        <v>1756</v>
      </c>
      <c r="J1260" s="81"/>
      <c r="K1260" s="144"/>
    </row>
    <row r="1261" spans="1:11" ht="16.5" x14ac:dyDescent="0.3">
      <c r="A1261" s="77"/>
      <c r="B1261" s="142"/>
      <c r="C1261" s="79"/>
      <c r="D1261" s="127"/>
      <c r="E1261" s="126"/>
      <c r="F1261" s="143"/>
      <c r="G1261" s="80">
        <f t="shared" si="11"/>
        <v>0</v>
      </c>
      <c r="H1261" s="133"/>
      <c r="I1261" s="162"/>
      <c r="J1261" s="81"/>
      <c r="K1261" s="144"/>
    </row>
    <row r="1262" spans="1:11" ht="16.5" x14ac:dyDescent="0.3">
      <c r="A1262" s="77">
        <v>43406</v>
      </c>
      <c r="B1262" s="142" t="s">
        <v>2836</v>
      </c>
      <c r="C1262" s="79" t="s">
        <v>1509</v>
      </c>
      <c r="D1262" s="127" t="s">
        <v>1094</v>
      </c>
      <c r="E1262" s="126">
        <v>4</v>
      </c>
      <c r="F1262" s="143">
        <v>215000.5</v>
      </c>
      <c r="G1262" s="80">
        <f t="shared" si="11"/>
        <v>860002</v>
      </c>
      <c r="H1262" s="133">
        <f>G1262</f>
        <v>860002</v>
      </c>
      <c r="I1262" s="162" t="s">
        <v>309</v>
      </c>
      <c r="J1262" s="81"/>
      <c r="K1262" s="144"/>
    </row>
    <row r="1263" spans="1:11" ht="16.5" x14ac:dyDescent="0.3">
      <c r="A1263" s="77"/>
      <c r="B1263" s="142"/>
      <c r="C1263" s="79"/>
      <c r="D1263" s="127"/>
      <c r="E1263" s="126"/>
      <c r="F1263" s="143"/>
      <c r="G1263" s="80">
        <f t="shared" si="11"/>
        <v>0</v>
      </c>
      <c r="H1263" s="133"/>
      <c r="I1263" s="162"/>
      <c r="J1263" s="81"/>
      <c r="K1263" s="144"/>
    </row>
    <row r="1264" spans="1:11" ht="16.5" x14ac:dyDescent="0.3">
      <c r="A1264" s="77">
        <v>43406</v>
      </c>
      <c r="B1264" s="142" t="s">
        <v>2837</v>
      </c>
      <c r="C1264" s="79" t="s">
        <v>53</v>
      </c>
      <c r="D1264" s="127" t="s">
        <v>2494</v>
      </c>
      <c r="E1264" s="126">
        <v>6</v>
      </c>
      <c r="F1264" s="143">
        <v>691000.2</v>
      </c>
      <c r="G1264" s="80">
        <f t="shared" si="11"/>
        <v>4146001.1999999997</v>
      </c>
      <c r="H1264" s="133"/>
      <c r="I1264" s="162"/>
      <c r="J1264" s="81"/>
      <c r="K1264" s="144"/>
    </row>
    <row r="1265" spans="1:11" ht="16.5" x14ac:dyDescent="0.3">
      <c r="A1265" s="77"/>
      <c r="B1265" s="142"/>
      <c r="C1265" s="79"/>
      <c r="D1265" s="127" t="s">
        <v>19</v>
      </c>
      <c r="E1265" s="126">
        <v>2</v>
      </c>
      <c r="F1265" s="143">
        <v>572000</v>
      </c>
      <c r="G1265" s="80">
        <f t="shared" si="11"/>
        <v>1144000</v>
      </c>
      <c r="H1265" s="133"/>
      <c r="I1265" s="162"/>
      <c r="J1265" s="81"/>
      <c r="K1265" s="144"/>
    </row>
    <row r="1266" spans="1:11" ht="16.5" x14ac:dyDescent="0.3">
      <c r="A1266" s="77"/>
      <c r="B1266" s="142"/>
      <c r="C1266" s="79"/>
      <c r="D1266" s="127" t="s">
        <v>13</v>
      </c>
      <c r="E1266" s="126">
        <v>1</v>
      </c>
      <c r="F1266" s="143">
        <v>913000</v>
      </c>
      <c r="G1266" s="80">
        <f t="shared" si="11"/>
        <v>913000</v>
      </c>
      <c r="H1266" s="133">
        <f>SUM(G1264:G1266)</f>
        <v>6203001.1999999993</v>
      </c>
      <c r="I1266" s="162" t="s">
        <v>310</v>
      </c>
      <c r="J1266" s="81"/>
      <c r="K1266" s="144"/>
    </row>
    <row r="1267" spans="1:11" ht="16.5" x14ac:dyDescent="0.3">
      <c r="A1267" s="77"/>
      <c r="B1267" s="142"/>
      <c r="C1267" s="79"/>
      <c r="D1267" s="127"/>
      <c r="E1267" s="126"/>
      <c r="F1267" s="143"/>
      <c r="G1267" s="80">
        <f t="shared" si="11"/>
        <v>0</v>
      </c>
      <c r="H1267" s="133"/>
      <c r="I1267" s="162"/>
      <c r="J1267" s="81"/>
      <c r="K1267" s="144"/>
    </row>
    <row r="1268" spans="1:11" ht="16.5" x14ac:dyDescent="0.3">
      <c r="A1268" s="77">
        <v>43406</v>
      </c>
      <c r="B1268" s="142" t="s">
        <v>2838</v>
      </c>
      <c r="C1268" s="79" t="s">
        <v>1019</v>
      </c>
      <c r="D1268" s="127" t="s">
        <v>104</v>
      </c>
      <c r="E1268" s="126">
        <v>2</v>
      </c>
      <c r="F1268" s="143">
        <v>513900.09</v>
      </c>
      <c r="G1268" s="80">
        <f t="shared" si="11"/>
        <v>1027800.18</v>
      </c>
      <c r="H1268" s="133"/>
      <c r="I1268" s="162"/>
      <c r="J1268" s="81"/>
      <c r="K1268" s="144"/>
    </row>
    <row r="1269" spans="1:11" ht="16.5" x14ac:dyDescent="0.3">
      <c r="A1269" s="77"/>
      <c r="B1269" s="142"/>
      <c r="C1269" s="79"/>
      <c r="D1269" s="127" t="s">
        <v>2839</v>
      </c>
      <c r="E1269" s="126">
        <v>1</v>
      </c>
      <c r="F1269" s="143">
        <v>379049.71500000003</v>
      </c>
      <c r="G1269" s="80">
        <f t="shared" si="11"/>
        <v>379049.71500000003</v>
      </c>
      <c r="H1269" s="133">
        <f>SUM(G1268:G1269)</f>
        <v>1406849.895</v>
      </c>
      <c r="I1269" s="162" t="s">
        <v>309</v>
      </c>
      <c r="J1269" s="81"/>
      <c r="K1269" s="144"/>
    </row>
    <row r="1270" spans="1:11" ht="16.5" x14ac:dyDescent="0.3">
      <c r="A1270" s="77"/>
      <c r="B1270" s="142"/>
      <c r="C1270" s="79"/>
      <c r="D1270" s="127"/>
      <c r="E1270" s="126"/>
      <c r="F1270" s="143"/>
      <c r="G1270" s="80">
        <f t="shared" si="11"/>
        <v>0</v>
      </c>
      <c r="H1270" s="133"/>
      <c r="I1270" s="162"/>
      <c r="J1270" s="81"/>
      <c r="K1270" s="144"/>
    </row>
    <row r="1271" spans="1:11" ht="16.5" x14ac:dyDescent="0.3">
      <c r="A1271" s="77">
        <v>43406</v>
      </c>
      <c r="B1271" s="142" t="s">
        <v>2840</v>
      </c>
      <c r="C1271" s="79" t="s">
        <v>2556</v>
      </c>
      <c r="D1271" s="127" t="s">
        <v>391</v>
      </c>
      <c r="E1271" s="126">
        <v>4</v>
      </c>
      <c r="F1271" s="143">
        <v>562500.18000000005</v>
      </c>
      <c r="G1271" s="80">
        <f t="shared" si="11"/>
        <v>2250000.7200000002</v>
      </c>
      <c r="H1271" s="133"/>
      <c r="I1271" s="162"/>
      <c r="J1271" s="81"/>
      <c r="K1271" s="144"/>
    </row>
    <row r="1272" spans="1:11" ht="16.5" x14ac:dyDescent="0.3">
      <c r="A1272" s="77"/>
      <c r="B1272" s="142"/>
      <c r="C1272" s="79"/>
      <c r="D1272" s="127" t="s">
        <v>104</v>
      </c>
      <c r="E1272" s="126">
        <v>4</v>
      </c>
      <c r="F1272" s="143">
        <v>513900.09</v>
      </c>
      <c r="G1272" s="80">
        <f t="shared" si="11"/>
        <v>2055600.36</v>
      </c>
      <c r="H1272" s="133">
        <f>SUM(G1271:G1272)</f>
        <v>4305601.08</v>
      </c>
      <c r="I1272" s="162" t="s">
        <v>1756</v>
      </c>
      <c r="J1272" s="81"/>
      <c r="K1272" s="144"/>
    </row>
    <row r="1273" spans="1:11" ht="16.5" x14ac:dyDescent="0.3">
      <c r="A1273" s="77"/>
      <c r="B1273" s="142"/>
      <c r="C1273" s="79"/>
      <c r="D1273" s="127"/>
      <c r="E1273" s="126"/>
      <c r="F1273" s="143"/>
      <c r="G1273" s="80">
        <f t="shared" si="11"/>
        <v>0</v>
      </c>
      <c r="H1273" s="133"/>
      <c r="I1273" s="162"/>
      <c r="J1273" s="81"/>
      <c r="K1273" s="144"/>
    </row>
    <row r="1274" spans="1:11" ht="16.5" x14ac:dyDescent="0.3">
      <c r="A1274" s="77">
        <v>43406</v>
      </c>
      <c r="B1274" s="142" t="s">
        <v>2841</v>
      </c>
      <c r="C1274" s="79" t="s">
        <v>2063</v>
      </c>
      <c r="D1274" s="127" t="s">
        <v>391</v>
      </c>
      <c r="E1274" s="126">
        <v>2</v>
      </c>
      <c r="F1274" s="143">
        <v>562500.18000000005</v>
      </c>
      <c r="G1274" s="80">
        <f t="shared" si="11"/>
        <v>1125000.3600000001</v>
      </c>
      <c r="H1274" s="133">
        <f>G1274</f>
        <v>1125000.3600000001</v>
      </c>
      <c r="I1274" s="162" t="s">
        <v>309</v>
      </c>
      <c r="J1274" s="81"/>
      <c r="K1274" s="144"/>
    </row>
    <row r="1275" spans="1:11" ht="16.5" x14ac:dyDescent="0.3">
      <c r="A1275" s="77"/>
      <c r="B1275" s="142"/>
      <c r="C1275" s="79"/>
      <c r="D1275" s="127"/>
      <c r="E1275" s="126"/>
      <c r="F1275" s="143"/>
      <c r="G1275" s="80">
        <f t="shared" si="11"/>
        <v>0</v>
      </c>
      <c r="H1275" s="133"/>
      <c r="I1275" s="162"/>
      <c r="J1275" s="81"/>
      <c r="K1275" s="144"/>
    </row>
    <row r="1276" spans="1:11" ht="16.5" x14ac:dyDescent="0.3">
      <c r="A1276" s="77">
        <v>43406</v>
      </c>
      <c r="B1276" s="142" t="s">
        <v>2826</v>
      </c>
      <c r="C1276" s="79" t="s">
        <v>2225</v>
      </c>
      <c r="D1276" s="127" t="s">
        <v>2241</v>
      </c>
      <c r="E1276" s="126">
        <v>1</v>
      </c>
      <c r="F1276" s="143">
        <v>540000.55000000005</v>
      </c>
      <c r="G1276" s="80">
        <f t="shared" si="11"/>
        <v>540000.55000000005</v>
      </c>
      <c r="H1276" s="133">
        <f>G1276</f>
        <v>540000.55000000005</v>
      </c>
      <c r="I1276" s="162" t="s">
        <v>309</v>
      </c>
      <c r="J1276" s="81"/>
      <c r="K1276" s="144"/>
    </row>
    <row r="1277" spans="1:11" ht="16.5" x14ac:dyDescent="0.3">
      <c r="A1277" s="77"/>
      <c r="B1277" s="142"/>
      <c r="C1277" s="79"/>
      <c r="D1277" s="127"/>
      <c r="E1277" s="126"/>
      <c r="F1277" s="143"/>
      <c r="G1277" s="80">
        <f t="shared" si="11"/>
        <v>0</v>
      </c>
      <c r="H1277" s="133"/>
      <c r="I1277" s="162"/>
      <c r="J1277" s="81"/>
      <c r="K1277" s="144"/>
    </row>
    <row r="1278" spans="1:11" ht="16.5" x14ac:dyDescent="0.3">
      <c r="A1278" s="77">
        <v>43406</v>
      </c>
      <c r="B1278" s="142" t="s">
        <v>2842</v>
      </c>
      <c r="C1278" s="79" t="s">
        <v>63</v>
      </c>
      <c r="D1278" s="127" t="s">
        <v>2241</v>
      </c>
      <c r="E1278" s="126">
        <v>1</v>
      </c>
      <c r="F1278" s="143">
        <v>540000.44999999995</v>
      </c>
      <c r="G1278" s="80">
        <f t="shared" si="11"/>
        <v>540000.44999999995</v>
      </c>
      <c r="H1278" s="133"/>
      <c r="I1278" s="162"/>
      <c r="J1278" s="81"/>
      <c r="K1278" s="144"/>
    </row>
    <row r="1279" spans="1:11" ht="16.5" x14ac:dyDescent="0.3">
      <c r="A1279" s="77"/>
      <c r="B1279" s="142"/>
      <c r="C1279" s="79"/>
      <c r="D1279" s="127" t="s">
        <v>1094</v>
      </c>
      <c r="E1279" s="126">
        <v>1</v>
      </c>
      <c r="F1279" s="143">
        <v>215000.5</v>
      </c>
      <c r="G1279" s="80">
        <f t="shared" si="11"/>
        <v>215000.5</v>
      </c>
      <c r="H1279" s="133">
        <f>SUM(G1278:G1279)</f>
        <v>755000.95</v>
      </c>
      <c r="I1279" s="162" t="s">
        <v>309</v>
      </c>
      <c r="J1279" s="81"/>
      <c r="K1279" s="144"/>
    </row>
    <row r="1280" spans="1:11" ht="16.5" x14ac:dyDescent="0.3">
      <c r="A1280" s="77"/>
      <c r="B1280" s="142"/>
      <c r="C1280" s="79"/>
      <c r="D1280" s="127"/>
      <c r="E1280" s="126"/>
      <c r="F1280" s="143"/>
      <c r="G1280" s="80">
        <f t="shared" si="11"/>
        <v>0</v>
      </c>
      <c r="H1280" s="133"/>
      <c r="I1280" s="162"/>
      <c r="J1280" s="81"/>
      <c r="K1280" s="144"/>
    </row>
    <row r="1281" spans="1:11" ht="16.5" x14ac:dyDescent="0.3">
      <c r="A1281" s="77">
        <v>43406</v>
      </c>
      <c r="B1281" s="142" t="s">
        <v>2843</v>
      </c>
      <c r="C1281" s="79" t="s">
        <v>301</v>
      </c>
      <c r="D1281" s="127" t="s">
        <v>2844</v>
      </c>
      <c r="E1281" s="126">
        <v>21</v>
      </c>
      <c r="F1281" s="143">
        <v>198000</v>
      </c>
      <c r="G1281" s="80">
        <f t="shared" si="11"/>
        <v>4158000</v>
      </c>
      <c r="H1281" s="133">
        <f>G1281</f>
        <v>4158000</v>
      </c>
      <c r="I1281" s="162" t="s">
        <v>309</v>
      </c>
      <c r="J1281" s="81"/>
      <c r="K1281" s="144"/>
    </row>
    <row r="1282" spans="1:11" ht="16.5" x14ac:dyDescent="0.3">
      <c r="A1282" s="77"/>
      <c r="B1282" s="142"/>
      <c r="C1282" s="79"/>
      <c r="D1282" s="127"/>
      <c r="E1282" s="126"/>
      <c r="F1282" s="143"/>
      <c r="G1282" s="80">
        <f t="shared" si="11"/>
        <v>0</v>
      </c>
      <c r="H1282" s="133"/>
      <c r="I1282" s="162"/>
      <c r="J1282" s="81"/>
      <c r="K1282" s="144"/>
    </row>
    <row r="1283" spans="1:11" ht="16.5" x14ac:dyDescent="0.3">
      <c r="A1283" s="92">
        <v>43406</v>
      </c>
      <c r="B1283" s="145" t="s">
        <v>2845</v>
      </c>
      <c r="C1283" s="94" t="s">
        <v>2846</v>
      </c>
      <c r="D1283" s="128" t="s">
        <v>768</v>
      </c>
      <c r="E1283" s="131">
        <v>12</v>
      </c>
      <c r="F1283" s="146"/>
      <c r="G1283" s="95"/>
      <c r="H1283" s="147"/>
      <c r="I1283" s="161"/>
      <c r="J1283" s="81"/>
      <c r="K1283" s="144"/>
    </row>
    <row r="1284" spans="1:11" ht="16.5" x14ac:dyDescent="0.3">
      <c r="A1284" s="92"/>
      <c r="B1284" s="145"/>
      <c r="C1284" s="94"/>
      <c r="D1284" s="128" t="s">
        <v>2653</v>
      </c>
      <c r="E1284" s="131">
        <v>10</v>
      </c>
      <c r="F1284" s="146"/>
      <c r="G1284" s="95"/>
      <c r="H1284" s="147"/>
      <c r="I1284" s="161"/>
      <c r="J1284" s="81"/>
      <c r="K1284" s="144"/>
    </row>
    <row r="1285" spans="1:11" ht="16.5" x14ac:dyDescent="0.3">
      <c r="A1285" s="92"/>
      <c r="B1285" s="145"/>
      <c r="C1285" s="94"/>
      <c r="D1285" s="128" t="s">
        <v>2728</v>
      </c>
      <c r="E1285" s="131">
        <v>5</v>
      </c>
      <c r="F1285" s="146"/>
      <c r="G1285" s="95"/>
      <c r="H1285" s="147"/>
      <c r="I1285" s="161"/>
      <c r="J1285" s="81"/>
      <c r="K1285" s="144"/>
    </row>
    <row r="1286" spans="1:11" ht="16.5" x14ac:dyDescent="0.3">
      <c r="A1286" s="92"/>
      <c r="B1286" s="145"/>
      <c r="C1286" s="94"/>
      <c r="D1286" s="128" t="s">
        <v>2847</v>
      </c>
      <c r="E1286" s="131">
        <v>16</v>
      </c>
      <c r="F1286" s="146"/>
      <c r="G1286" s="95"/>
      <c r="H1286" s="147"/>
      <c r="I1286" s="161"/>
      <c r="J1286" s="81"/>
      <c r="K1286" s="144"/>
    </row>
    <row r="1287" spans="1:11" ht="16.5" x14ac:dyDescent="0.3">
      <c r="A1287" s="92"/>
      <c r="B1287" s="145"/>
      <c r="C1287" s="94"/>
      <c r="D1287" s="128" t="s">
        <v>2750</v>
      </c>
      <c r="E1287" s="131">
        <v>11</v>
      </c>
      <c r="F1287" s="146"/>
      <c r="G1287" s="95"/>
      <c r="H1287" s="147"/>
      <c r="I1287" s="161"/>
      <c r="J1287" s="81"/>
      <c r="K1287" s="144"/>
    </row>
    <row r="1288" spans="1:11" ht="16.5" x14ac:dyDescent="0.3">
      <c r="A1288" s="92"/>
      <c r="B1288" s="145"/>
      <c r="C1288" s="94"/>
      <c r="D1288" s="128" t="s">
        <v>2848</v>
      </c>
      <c r="E1288" s="131">
        <v>36</v>
      </c>
      <c r="F1288" s="146"/>
      <c r="G1288" s="95"/>
      <c r="H1288" s="147"/>
      <c r="I1288" s="161"/>
      <c r="J1288" s="81"/>
      <c r="K1288" s="144"/>
    </row>
    <row r="1289" spans="1:11" ht="16.5" x14ac:dyDescent="0.3">
      <c r="A1289" s="92"/>
      <c r="B1289" s="145"/>
      <c r="C1289" s="94"/>
      <c r="D1289" s="128" t="s">
        <v>815</v>
      </c>
      <c r="E1289" s="131">
        <v>8</v>
      </c>
      <c r="F1289" s="146"/>
      <c r="G1289" s="95"/>
      <c r="H1289" s="147"/>
      <c r="I1289" s="161" t="s">
        <v>2524</v>
      </c>
      <c r="J1289" s="81" t="s">
        <v>2126</v>
      </c>
      <c r="K1289" s="144"/>
    </row>
    <row r="1290" spans="1:11" ht="16.5" x14ac:dyDescent="0.3">
      <c r="A1290" s="77"/>
      <c r="B1290" s="142"/>
      <c r="C1290" s="79"/>
      <c r="D1290" s="127"/>
      <c r="E1290" s="126"/>
      <c r="F1290" s="143"/>
      <c r="G1290" s="80">
        <f t="shared" ref="G1290:G1550" si="12">E1290*F1290</f>
        <v>0</v>
      </c>
      <c r="H1290" s="133"/>
      <c r="I1290" s="162"/>
      <c r="J1290" s="81"/>
      <c r="K1290" s="144"/>
    </row>
    <row r="1291" spans="1:11" ht="16.5" x14ac:dyDescent="0.3">
      <c r="A1291" s="92">
        <v>43406</v>
      </c>
      <c r="B1291" s="145" t="s">
        <v>2849</v>
      </c>
      <c r="C1291" s="94" t="s">
        <v>2846</v>
      </c>
      <c r="D1291" s="128" t="s">
        <v>1693</v>
      </c>
      <c r="E1291" s="131">
        <v>10</v>
      </c>
      <c r="F1291" s="146"/>
      <c r="G1291" s="95"/>
      <c r="H1291" s="147"/>
      <c r="I1291" s="161"/>
      <c r="J1291" s="81"/>
      <c r="K1291" s="144"/>
    </row>
    <row r="1292" spans="1:11" ht="16.5" x14ac:dyDescent="0.3">
      <c r="A1292" s="92"/>
      <c r="B1292" s="145"/>
      <c r="C1292" s="94"/>
      <c r="D1292" s="128" t="s">
        <v>769</v>
      </c>
      <c r="E1292" s="131">
        <v>6</v>
      </c>
      <c r="F1292" s="146"/>
      <c r="G1292" s="95"/>
      <c r="H1292" s="147"/>
      <c r="I1292" s="161"/>
      <c r="J1292" s="81"/>
      <c r="K1292" s="144"/>
    </row>
    <row r="1293" spans="1:11" ht="16.5" x14ac:dyDescent="0.3">
      <c r="A1293" s="92"/>
      <c r="B1293" s="145"/>
      <c r="C1293" s="94"/>
      <c r="D1293" s="128" t="s">
        <v>2850</v>
      </c>
      <c r="E1293" s="131">
        <v>12</v>
      </c>
      <c r="F1293" s="146"/>
      <c r="G1293" s="95"/>
      <c r="H1293" s="147"/>
      <c r="I1293" s="161"/>
      <c r="J1293" s="81"/>
      <c r="K1293" s="144"/>
    </row>
    <row r="1294" spans="1:11" ht="16.5" x14ac:dyDescent="0.3">
      <c r="A1294" s="92"/>
      <c r="B1294" s="145"/>
      <c r="C1294" s="94"/>
      <c r="D1294" s="128" t="s">
        <v>771</v>
      </c>
      <c r="E1294" s="131">
        <v>12</v>
      </c>
      <c r="F1294" s="146"/>
      <c r="G1294" s="95"/>
      <c r="H1294" s="147"/>
      <c r="I1294" s="161"/>
      <c r="J1294" s="81"/>
      <c r="K1294" s="144"/>
    </row>
    <row r="1295" spans="1:11" ht="16.5" x14ac:dyDescent="0.3">
      <c r="A1295" s="92"/>
      <c r="B1295" s="145"/>
      <c r="C1295" s="94"/>
      <c r="D1295" s="128" t="s">
        <v>2851</v>
      </c>
      <c r="E1295" s="131">
        <v>10</v>
      </c>
      <c r="F1295" s="146"/>
      <c r="G1295" s="95"/>
      <c r="H1295" s="147"/>
      <c r="I1295" s="161"/>
      <c r="J1295" s="81"/>
      <c r="K1295" s="144"/>
    </row>
    <row r="1296" spans="1:11" ht="16.5" x14ac:dyDescent="0.3">
      <c r="A1296" s="92"/>
      <c r="B1296" s="145"/>
      <c r="C1296" s="94"/>
      <c r="D1296" s="128" t="s">
        <v>773</v>
      </c>
      <c r="E1296" s="131">
        <v>12</v>
      </c>
      <c r="F1296" s="146"/>
      <c r="G1296" s="95"/>
      <c r="H1296" s="147"/>
      <c r="I1296" s="161" t="s">
        <v>2524</v>
      </c>
      <c r="J1296" s="81" t="s">
        <v>2126</v>
      </c>
      <c r="K1296" s="144"/>
    </row>
    <row r="1297" spans="1:11" ht="16.5" x14ac:dyDescent="0.3">
      <c r="A1297" s="77"/>
      <c r="B1297" s="142"/>
      <c r="C1297" s="79"/>
      <c r="D1297" s="127"/>
      <c r="E1297" s="126"/>
      <c r="F1297" s="143"/>
      <c r="G1297" s="80">
        <f t="shared" si="12"/>
        <v>0</v>
      </c>
      <c r="H1297" s="133"/>
      <c r="I1297" s="162"/>
      <c r="J1297" s="81"/>
      <c r="K1297" s="144"/>
    </row>
    <row r="1298" spans="1:11" ht="16.5" x14ac:dyDescent="0.3">
      <c r="A1298" s="77">
        <v>43407</v>
      </c>
      <c r="B1298" s="142" t="s">
        <v>2852</v>
      </c>
      <c r="C1298" s="79" t="s">
        <v>2853</v>
      </c>
      <c r="D1298" s="127" t="s">
        <v>104</v>
      </c>
      <c r="E1298" s="126">
        <v>1</v>
      </c>
      <c r="F1298" s="143">
        <v>571000.1</v>
      </c>
      <c r="G1298" s="80">
        <f t="shared" si="12"/>
        <v>571000.1</v>
      </c>
      <c r="H1298" s="133">
        <f>G1298</f>
        <v>571000.1</v>
      </c>
      <c r="I1298" s="162" t="s">
        <v>1215</v>
      </c>
      <c r="J1298" s="81"/>
      <c r="K1298" s="144"/>
    </row>
    <row r="1299" spans="1:11" ht="16.5" x14ac:dyDescent="0.3">
      <c r="A1299" s="77"/>
      <c r="B1299" s="142"/>
      <c r="C1299" s="79"/>
      <c r="D1299" s="127"/>
      <c r="E1299" s="126"/>
      <c r="F1299" s="143"/>
      <c r="G1299" s="80">
        <f t="shared" si="12"/>
        <v>0</v>
      </c>
      <c r="H1299" s="133"/>
      <c r="I1299" s="162"/>
      <c r="J1299" s="81"/>
      <c r="K1299" s="144"/>
    </row>
    <row r="1300" spans="1:11" ht="16.5" x14ac:dyDescent="0.3">
      <c r="A1300" s="77">
        <v>43407</v>
      </c>
      <c r="B1300" s="142" t="s">
        <v>2854</v>
      </c>
      <c r="C1300" s="79" t="s">
        <v>359</v>
      </c>
      <c r="D1300" s="127" t="s">
        <v>31</v>
      </c>
      <c r="E1300" s="126">
        <v>1</v>
      </c>
      <c r="F1300" s="143">
        <v>529199.44999999995</v>
      </c>
      <c r="G1300" s="80">
        <f t="shared" si="12"/>
        <v>529199.44999999995</v>
      </c>
      <c r="H1300" s="133">
        <f>G1300</f>
        <v>529199.44999999995</v>
      </c>
      <c r="I1300" s="162" t="s">
        <v>1756</v>
      </c>
      <c r="J1300" s="81"/>
      <c r="K1300" s="144"/>
    </row>
    <row r="1301" spans="1:11" ht="16.5" x14ac:dyDescent="0.3">
      <c r="A1301" s="77"/>
      <c r="B1301" s="142"/>
      <c r="C1301" s="79"/>
      <c r="D1301" s="127"/>
      <c r="E1301" s="126"/>
      <c r="F1301" s="143"/>
      <c r="G1301" s="80">
        <f t="shared" si="12"/>
        <v>0</v>
      </c>
      <c r="H1301" s="133"/>
      <c r="I1301" s="162"/>
      <c r="J1301" s="81"/>
      <c r="K1301" s="144"/>
    </row>
    <row r="1302" spans="1:11" ht="16.5" x14ac:dyDescent="0.3">
      <c r="A1302" s="77">
        <v>43407</v>
      </c>
      <c r="B1302" s="142" t="s">
        <v>2855</v>
      </c>
      <c r="C1302" s="79" t="s">
        <v>2856</v>
      </c>
      <c r="D1302" s="127" t="s">
        <v>28</v>
      </c>
      <c r="E1302" s="126">
        <v>2</v>
      </c>
      <c r="F1302" s="143">
        <v>605000</v>
      </c>
      <c r="G1302" s="80">
        <f t="shared" si="12"/>
        <v>1210000</v>
      </c>
      <c r="H1302" s="133">
        <f>G1302</f>
        <v>1210000</v>
      </c>
      <c r="I1302" s="162" t="s">
        <v>1216</v>
      </c>
      <c r="J1302" s="81"/>
      <c r="K1302" s="144"/>
    </row>
    <row r="1303" spans="1:11" ht="16.5" x14ac:dyDescent="0.3">
      <c r="A1303" s="77"/>
      <c r="B1303" s="142"/>
      <c r="C1303" s="79"/>
      <c r="D1303" s="127"/>
      <c r="E1303" s="126"/>
      <c r="F1303" s="143"/>
      <c r="G1303" s="80">
        <f t="shared" si="12"/>
        <v>0</v>
      </c>
      <c r="H1303" s="133"/>
      <c r="I1303" s="162"/>
      <c r="J1303" s="81"/>
      <c r="K1303" s="144"/>
    </row>
    <row r="1304" spans="1:11" ht="16.5" x14ac:dyDescent="0.3">
      <c r="A1304" s="83">
        <v>43407</v>
      </c>
      <c r="B1304" s="151" t="s">
        <v>2857</v>
      </c>
      <c r="C1304" s="85" t="s">
        <v>2376</v>
      </c>
      <c r="D1304" s="152" t="s">
        <v>109</v>
      </c>
      <c r="E1304" s="139">
        <v>3</v>
      </c>
      <c r="F1304" s="153">
        <v>230000.1</v>
      </c>
      <c r="G1304" s="86">
        <f t="shared" si="12"/>
        <v>690000.3</v>
      </c>
      <c r="H1304" s="149"/>
      <c r="I1304" s="162"/>
      <c r="J1304" s="81"/>
      <c r="K1304" s="144"/>
    </row>
    <row r="1305" spans="1:11" ht="16.5" x14ac:dyDescent="0.3">
      <c r="A1305" s="83"/>
      <c r="B1305" s="151"/>
      <c r="C1305" s="85"/>
      <c r="D1305" s="152" t="s">
        <v>31</v>
      </c>
      <c r="E1305" s="139">
        <v>1</v>
      </c>
      <c r="F1305" s="153">
        <v>587999.5</v>
      </c>
      <c r="G1305" s="86">
        <f t="shared" si="12"/>
        <v>587999.5</v>
      </c>
      <c r="H1305" s="149">
        <f>SUM(G1304:G1305)</f>
        <v>1277999.8</v>
      </c>
      <c r="I1305" s="162" t="s">
        <v>1215</v>
      </c>
      <c r="J1305" s="81"/>
      <c r="K1305" s="144"/>
    </row>
    <row r="1306" spans="1:11" ht="16.5" x14ac:dyDescent="0.3">
      <c r="A1306" s="77"/>
      <c r="B1306" s="142"/>
      <c r="C1306" s="79"/>
      <c r="D1306" s="127"/>
      <c r="E1306" s="126"/>
      <c r="F1306" s="143"/>
      <c r="G1306" s="80">
        <f t="shared" si="12"/>
        <v>0</v>
      </c>
      <c r="H1306" s="133"/>
      <c r="I1306" s="162"/>
      <c r="J1306" s="81"/>
      <c r="K1306" s="144"/>
    </row>
    <row r="1307" spans="1:11" ht="16.5" x14ac:dyDescent="0.3">
      <c r="A1307" s="77">
        <v>43407</v>
      </c>
      <c r="B1307" s="142" t="s">
        <v>2858</v>
      </c>
      <c r="C1307" s="79" t="s">
        <v>2859</v>
      </c>
      <c r="D1307" s="127" t="s">
        <v>20</v>
      </c>
      <c r="E1307" s="126">
        <v>1</v>
      </c>
      <c r="F1307" s="143">
        <v>544500</v>
      </c>
      <c r="G1307" s="80">
        <f t="shared" si="12"/>
        <v>544500</v>
      </c>
      <c r="H1307" s="133">
        <f>G1307</f>
        <v>544500</v>
      </c>
      <c r="I1307" s="162" t="s">
        <v>309</v>
      </c>
      <c r="J1307" s="81"/>
      <c r="K1307" s="144"/>
    </row>
    <row r="1308" spans="1:11" ht="16.5" x14ac:dyDescent="0.3">
      <c r="A1308" s="77"/>
      <c r="B1308" s="142"/>
      <c r="C1308" s="79"/>
      <c r="D1308" s="127"/>
      <c r="E1308" s="126"/>
      <c r="F1308" s="143"/>
      <c r="G1308" s="80">
        <f t="shared" si="12"/>
        <v>0</v>
      </c>
      <c r="H1308" s="133"/>
      <c r="I1308" s="162"/>
      <c r="J1308" s="81"/>
      <c r="K1308" s="144"/>
    </row>
    <row r="1309" spans="1:11" ht="16.5" x14ac:dyDescent="0.3">
      <c r="A1309" s="77">
        <v>43407</v>
      </c>
      <c r="B1309" s="142" t="s">
        <v>2860</v>
      </c>
      <c r="C1309" s="79" t="s">
        <v>2619</v>
      </c>
      <c r="D1309" s="127" t="s">
        <v>104</v>
      </c>
      <c r="E1309" s="126">
        <v>2</v>
      </c>
      <c r="F1309" s="143">
        <v>571000.1</v>
      </c>
      <c r="G1309" s="80">
        <f t="shared" si="12"/>
        <v>1142000.2</v>
      </c>
      <c r="H1309" s="133">
        <f>G1309</f>
        <v>1142000.2</v>
      </c>
      <c r="I1309" s="162" t="s">
        <v>314</v>
      </c>
      <c r="J1309" s="81"/>
      <c r="K1309" s="144"/>
    </row>
    <row r="1310" spans="1:11" ht="16.5" x14ac:dyDescent="0.3">
      <c r="A1310" s="77"/>
      <c r="B1310" s="142"/>
      <c r="C1310" s="79"/>
      <c r="D1310" s="127"/>
      <c r="E1310" s="126"/>
      <c r="F1310" s="143"/>
      <c r="G1310" s="80">
        <f t="shared" si="12"/>
        <v>0</v>
      </c>
      <c r="H1310" s="133"/>
      <c r="I1310" s="162"/>
      <c r="J1310" s="81"/>
      <c r="K1310" s="144"/>
    </row>
    <row r="1311" spans="1:11" ht="16.5" x14ac:dyDescent="0.3">
      <c r="A1311" s="77">
        <v>43407</v>
      </c>
      <c r="B1311" s="142" t="s">
        <v>2861</v>
      </c>
      <c r="C1311" s="79" t="s">
        <v>75</v>
      </c>
      <c r="D1311" s="127" t="s">
        <v>1094</v>
      </c>
      <c r="E1311" s="126">
        <v>1</v>
      </c>
      <c r="F1311" s="143">
        <v>215000.5</v>
      </c>
      <c r="G1311" s="80">
        <f t="shared" si="12"/>
        <v>215000.5</v>
      </c>
      <c r="H1311" s="133">
        <f>G1311</f>
        <v>215000.5</v>
      </c>
      <c r="I1311" s="162" t="s">
        <v>309</v>
      </c>
      <c r="J1311" s="81"/>
      <c r="K1311" s="144"/>
    </row>
    <row r="1312" spans="1:11" ht="16.5" x14ac:dyDescent="0.3">
      <c r="A1312" s="77"/>
      <c r="B1312" s="142"/>
      <c r="C1312" s="79"/>
      <c r="D1312" s="127"/>
      <c r="E1312" s="126"/>
      <c r="F1312" s="143"/>
      <c r="G1312" s="80">
        <f t="shared" si="12"/>
        <v>0</v>
      </c>
      <c r="H1312" s="133"/>
      <c r="I1312" s="162"/>
      <c r="J1312" s="81"/>
      <c r="K1312" s="144"/>
    </row>
    <row r="1313" spans="1:11" ht="16.5" x14ac:dyDescent="0.3">
      <c r="A1313" s="77">
        <v>43407</v>
      </c>
      <c r="B1313" s="142" t="s">
        <v>2862</v>
      </c>
      <c r="C1313" s="79" t="s">
        <v>1981</v>
      </c>
      <c r="D1313" s="127" t="s">
        <v>31</v>
      </c>
      <c r="E1313" s="126">
        <v>1</v>
      </c>
      <c r="F1313" s="143">
        <v>587999.5</v>
      </c>
      <c r="G1313" s="80">
        <f t="shared" si="12"/>
        <v>587999.5</v>
      </c>
      <c r="H1313" s="133">
        <f>G1313</f>
        <v>587999.5</v>
      </c>
      <c r="I1313" s="162" t="s">
        <v>1756</v>
      </c>
      <c r="J1313" s="81"/>
      <c r="K1313" s="144"/>
    </row>
    <row r="1314" spans="1:11" ht="16.5" x14ac:dyDescent="0.3">
      <c r="A1314" s="77"/>
      <c r="B1314" s="142"/>
      <c r="C1314" s="79"/>
      <c r="D1314" s="127"/>
      <c r="E1314" s="126"/>
      <c r="F1314" s="143"/>
      <c r="G1314" s="80">
        <f t="shared" si="12"/>
        <v>0</v>
      </c>
      <c r="H1314" s="133"/>
      <c r="I1314" s="162"/>
      <c r="J1314" s="81"/>
      <c r="K1314" s="144"/>
    </row>
    <row r="1315" spans="1:11" ht="16.5" x14ac:dyDescent="0.3">
      <c r="A1315" s="77">
        <v>43407</v>
      </c>
      <c r="B1315" s="142" t="s">
        <v>2863</v>
      </c>
      <c r="C1315" s="79" t="s">
        <v>97</v>
      </c>
      <c r="D1315" s="127" t="s">
        <v>1094</v>
      </c>
      <c r="E1315" s="126">
        <v>2</v>
      </c>
      <c r="F1315" s="143">
        <v>215000.5</v>
      </c>
      <c r="G1315" s="80">
        <f t="shared" si="12"/>
        <v>430001</v>
      </c>
      <c r="H1315" s="133">
        <f>G1315</f>
        <v>430001</v>
      </c>
      <c r="I1315" s="162" t="s">
        <v>312</v>
      </c>
      <c r="J1315" s="81"/>
      <c r="K1315" s="144"/>
    </row>
    <row r="1316" spans="1:11" ht="16.5" x14ac:dyDescent="0.3">
      <c r="A1316" s="77"/>
      <c r="B1316" s="142"/>
      <c r="C1316" s="79"/>
      <c r="D1316" s="127"/>
      <c r="E1316" s="126"/>
      <c r="F1316" s="143"/>
      <c r="G1316" s="80">
        <f t="shared" si="12"/>
        <v>0</v>
      </c>
      <c r="H1316" s="133"/>
      <c r="I1316" s="162"/>
      <c r="J1316" s="81"/>
      <c r="K1316" s="144"/>
    </row>
    <row r="1317" spans="1:11" ht="16.5" x14ac:dyDescent="0.3">
      <c r="A1317" s="77">
        <v>43407</v>
      </c>
      <c r="B1317" s="142" t="s">
        <v>2864</v>
      </c>
      <c r="C1317" s="79" t="s">
        <v>1473</v>
      </c>
      <c r="D1317" s="127" t="s">
        <v>109</v>
      </c>
      <c r="E1317" s="126">
        <v>2</v>
      </c>
      <c r="F1317" s="143">
        <v>230000.1</v>
      </c>
      <c r="G1317" s="80">
        <f t="shared" si="12"/>
        <v>460000.2</v>
      </c>
      <c r="H1317" s="133">
        <f>G1317</f>
        <v>460000.2</v>
      </c>
      <c r="I1317" s="162" t="s">
        <v>315</v>
      </c>
      <c r="J1317" s="81"/>
      <c r="K1317" s="144"/>
    </row>
    <row r="1318" spans="1:11" ht="16.5" x14ac:dyDescent="0.3">
      <c r="A1318" s="77"/>
      <c r="B1318" s="142"/>
      <c r="C1318" s="79"/>
      <c r="D1318" s="127"/>
      <c r="E1318" s="126"/>
      <c r="F1318" s="143"/>
      <c r="G1318" s="80">
        <f t="shared" si="12"/>
        <v>0</v>
      </c>
      <c r="H1318" s="133"/>
      <c r="I1318" s="162"/>
      <c r="J1318" s="81"/>
      <c r="K1318" s="144"/>
    </row>
    <row r="1319" spans="1:11" ht="16.5" x14ac:dyDescent="0.3">
      <c r="A1319" s="77">
        <v>43407</v>
      </c>
      <c r="B1319" s="142" t="s">
        <v>2865</v>
      </c>
      <c r="C1319" s="79" t="s">
        <v>301</v>
      </c>
      <c r="D1319" s="127" t="s">
        <v>816</v>
      </c>
      <c r="E1319" s="126">
        <v>15</v>
      </c>
      <c r="F1319" s="143">
        <v>198000</v>
      </c>
      <c r="G1319" s="80">
        <f t="shared" si="12"/>
        <v>2970000</v>
      </c>
      <c r="H1319" s="133">
        <f>G1319</f>
        <v>2970000</v>
      </c>
      <c r="I1319" s="162" t="s">
        <v>309</v>
      </c>
      <c r="J1319" s="81"/>
      <c r="K1319" s="144"/>
    </row>
    <row r="1320" spans="1:11" ht="16.5" x14ac:dyDescent="0.3">
      <c r="A1320" s="77"/>
      <c r="B1320" s="142"/>
      <c r="C1320" s="79"/>
      <c r="D1320" s="127"/>
      <c r="E1320" s="126"/>
      <c r="F1320" s="143"/>
      <c r="G1320" s="80">
        <f t="shared" si="12"/>
        <v>0</v>
      </c>
      <c r="H1320" s="133"/>
      <c r="I1320" s="162"/>
      <c r="J1320" s="81"/>
      <c r="K1320" s="144"/>
    </row>
    <row r="1321" spans="1:11" ht="16.5" x14ac:dyDescent="0.3">
      <c r="A1321" s="77">
        <v>43407</v>
      </c>
      <c r="B1321" s="142" t="s">
        <v>2866</v>
      </c>
      <c r="C1321" s="79" t="s">
        <v>2867</v>
      </c>
      <c r="D1321" s="127" t="s">
        <v>104</v>
      </c>
      <c r="E1321" s="126">
        <v>1</v>
      </c>
      <c r="F1321" s="143">
        <v>513900.09</v>
      </c>
      <c r="G1321" s="80">
        <f t="shared" si="12"/>
        <v>513900.09</v>
      </c>
      <c r="H1321" s="133">
        <f>G1321</f>
        <v>513900.09</v>
      </c>
      <c r="I1321" s="162" t="s">
        <v>1756</v>
      </c>
      <c r="J1321" s="81"/>
      <c r="K1321" s="144"/>
    </row>
    <row r="1322" spans="1:11" ht="16.5" x14ac:dyDescent="0.3">
      <c r="A1322" s="77"/>
      <c r="B1322" s="142"/>
      <c r="C1322" s="79"/>
      <c r="D1322" s="127"/>
      <c r="E1322" s="126"/>
      <c r="F1322" s="143"/>
      <c r="G1322" s="80">
        <f t="shared" si="12"/>
        <v>0</v>
      </c>
      <c r="H1322" s="133"/>
      <c r="I1322" s="162"/>
      <c r="J1322" s="81"/>
      <c r="K1322" s="144"/>
    </row>
    <row r="1323" spans="1:11" ht="16.5" x14ac:dyDescent="0.3">
      <c r="A1323" s="77">
        <v>43407</v>
      </c>
      <c r="B1323" s="142" t="s">
        <v>2868</v>
      </c>
      <c r="C1323" s="79" t="s">
        <v>2869</v>
      </c>
      <c r="D1323" s="127" t="s">
        <v>1854</v>
      </c>
      <c r="E1323" s="126">
        <v>1</v>
      </c>
      <c r="F1323" s="143">
        <v>234000.36</v>
      </c>
      <c r="G1323" s="80">
        <f t="shared" si="12"/>
        <v>234000.36</v>
      </c>
      <c r="H1323" s="133">
        <f>G1323</f>
        <v>234000.36</v>
      </c>
      <c r="I1323" s="162" t="s">
        <v>2524</v>
      </c>
      <c r="J1323" s="81"/>
      <c r="K1323" s="144"/>
    </row>
    <row r="1324" spans="1:11" ht="16.5" x14ac:dyDescent="0.3">
      <c r="A1324" s="77"/>
      <c r="B1324" s="142"/>
      <c r="C1324" s="79"/>
      <c r="D1324" s="127"/>
      <c r="E1324" s="126"/>
      <c r="F1324" s="143"/>
      <c r="G1324" s="80">
        <f t="shared" si="12"/>
        <v>0</v>
      </c>
      <c r="H1324" s="133"/>
      <c r="I1324" s="162"/>
      <c r="J1324" s="81"/>
      <c r="K1324" s="144"/>
    </row>
    <row r="1325" spans="1:11" ht="16.5" x14ac:dyDescent="0.3">
      <c r="A1325" s="77">
        <v>43407</v>
      </c>
      <c r="B1325" s="142" t="s">
        <v>2870</v>
      </c>
      <c r="C1325" s="79" t="s">
        <v>2871</v>
      </c>
      <c r="D1325" s="127" t="s">
        <v>1720</v>
      </c>
      <c r="E1325" s="126">
        <v>1</v>
      </c>
      <c r="F1325" s="143">
        <v>165000</v>
      </c>
      <c r="G1325" s="80">
        <f t="shared" si="12"/>
        <v>165000</v>
      </c>
      <c r="H1325" s="133">
        <f>G1325</f>
        <v>165000</v>
      </c>
      <c r="I1325" s="162" t="s">
        <v>2524</v>
      </c>
      <c r="J1325" s="81"/>
      <c r="K1325" s="144"/>
    </row>
    <row r="1326" spans="1:11" ht="16.5" x14ac:dyDescent="0.3">
      <c r="A1326" s="77"/>
      <c r="B1326" s="142"/>
      <c r="C1326" s="79"/>
      <c r="D1326" s="127"/>
      <c r="E1326" s="126"/>
      <c r="F1326" s="143"/>
      <c r="G1326" s="80">
        <f t="shared" si="12"/>
        <v>0</v>
      </c>
      <c r="H1326" s="133"/>
      <c r="I1326" s="162"/>
      <c r="J1326" s="81"/>
      <c r="K1326" s="144"/>
    </row>
    <row r="1327" spans="1:11" ht="16.5" x14ac:dyDescent="0.3">
      <c r="A1327" s="77">
        <v>43407</v>
      </c>
      <c r="B1327" s="142" t="s">
        <v>2872</v>
      </c>
      <c r="C1327" s="79" t="s">
        <v>253</v>
      </c>
      <c r="D1327" s="127" t="s">
        <v>109</v>
      </c>
      <c r="E1327" s="126">
        <v>3</v>
      </c>
      <c r="F1327" s="143">
        <v>230000.1</v>
      </c>
      <c r="G1327" s="80">
        <f t="shared" si="12"/>
        <v>690000.3</v>
      </c>
      <c r="H1327" s="133"/>
      <c r="I1327" s="162"/>
      <c r="J1327" s="81"/>
      <c r="K1327" s="144"/>
    </row>
    <row r="1328" spans="1:11" ht="16.5" x14ac:dyDescent="0.3">
      <c r="A1328" s="77"/>
      <c r="B1328" s="142"/>
      <c r="C1328" s="79"/>
      <c r="D1328" s="127" t="s">
        <v>2047</v>
      </c>
      <c r="E1328" s="126">
        <v>3</v>
      </c>
      <c r="F1328" s="143">
        <v>505000.1</v>
      </c>
      <c r="G1328" s="80">
        <f t="shared" si="12"/>
        <v>1515000.2999999998</v>
      </c>
      <c r="H1328" s="133">
        <f>SUM(G1327:G1328)</f>
        <v>2205000.5999999996</v>
      </c>
      <c r="I1328" s="162" t="s">
        <v>315</v>
      </c>
      <c r="J1328" s="81"/>
      <c r="K1328" s="144"/>
    </row>
    <row r="1329" spans="1:11" ht="16.5" x14ac:dyDescent="0.3">
      <c r="A1329" s="77"/>
      <c r="B1329" s="142"/>
      <c r="C1329" s="79"/>
      <c r="D1329" s="127"/>
      <c r="E1329" s="126"/>
      <c r="F1329" s="143"/>
      <c r="G1329" s="80">
        <f t="shared" si="12"/>
        <v>0</v>
      </c>
      <c r="H1329" s="133"/>
      <c r="I1329" s="162"/>
      <c r="J1329" s="81"/>
      <c r="K1329" s="144"/>
    </row>
    <row r="1330" spans="1:11" ht="16.5" x14ac:dyDescent="0.3">
      <c r="A1330" s="77">
        <v>43407</v>
      </c>
      <c r="B1330" s="142" t="s">
        <v>2873</v>
      </c>
      <c r="C1330" s="79" t="s">
        <v>2874</v>
      </c>
      <c r="D1330" s="127" t="s">
        <v>2875</v>
      </c>
      <c r="E1330" s="126">
        <v>1</v>
      </c>
      <c r="F1330" s="143">
        <v>1233900.3600000001</v>
      </c>
      <c r="G1330" s="80">
        <f t="shared" si="12"/>
        <v>1233900.3600000001</v>
      </c>
      <c r="H1330" s="133">
        <f>G1330</f>
        <v>1233900.3600000001</v>
      </c>
      <c r="I1330" s="162" t="s">
        <v>315</v>
      </c>
      <c r="J1330" s="81"/>
      <c r="K1330" s="144"/>
    </row>
    <row r="1331" spans="1:11" ht="16.5" x14ac:dyDescent="0.3">
      <c r="A1331" s="77"/>
      <c r="B1331" s="142"/>
      <c r="C1331" s="79"/>
      <c r="D1331" s="127"/>
      <c r="E1331" s="126"/>
      <c r="F1331" s="143"/>
      <c r="G1331" s="80">
        <f t="shared" si="12"/>
        <v>0</v>
      </c>
      <c r="H1331" s="133"/>
      <c r="I1331" s="162"/>
      <c r="J1331" s="81"/>
      <c r="K1331" s="144"/>
    </row>
    <row r="1332" spans="1:11" ht="16.5" x14ac:dyDescent="0.3">
      <c r="A1332" s="77">
        <v>43407</v>
      </c>
      <c r="B1332" s="142" t="s">
        <v>2876</v>
      </c>
      <c r="C1332" s="79" t="s">
        <v>2556</v>
      </c>
      <c r="D1332" s="127" t="s">
        <v>2635</v>
      </c>
      <c r="E1332" s="126">
        <v>20</v>
      </c>
      <c r="F1332" s="143">
        <v>79999.7</v>
      </c>
      <c r="G1332" s="80">
        <f t="shared" si="12"/>
        <v>1599994</v>
      </c>
      <c r="H1332" s="133">
        <f>G1332</f>
        <v>1599994</v>
      </c>
      <c r="I1332" s="162" t="s">
        <v>1756</v>
      </c>
      <c r="J1332" s="81"/>
      <c r="K1332" s="144"/>
    </row>
    <row r="1333" spans="1:11" ht="16.5" x14ac:dyDescent="0.3">
      <c r="A1333" s="77"/>
      <c r="B1333" s="142"/>
      <c r="C1333" s="79"/>
      <c r="D1333" s="127"/>
      <c r="E1333" s="126"/>
      <c r="F1333" s="143"/>
      <c r="G1333" s="80">
        <f t="shared" si="12"/>
        <v>0</v>
      </c>
      <c r="H1333" s="133"/>
      <c r="I1333" s="162"/>
      <c r="J1333" s="81"/>
      <c r="K1333" s="144"/>
    </row>
    <row r="1334" spans="1:11" ht="16.5" x14ac:dyDescent="0.3">
      <c r="A1334" s="77">
        <v>43407</v>
      </c>
      <c r="B1334" s="142" t="s">
        <v>2877</v>
      </c>
      <c r="C1334" s="79" t="s">
        <v>42</v>
      </c>
      <c r="D1334" s="127" t="s">
        <v>2878</v>
      </c>
      <c r="E1334" s="126">
        <v>1</v>
      </c>
      <c r="F1334" s="143">
        <v>308750.47499999998</v>
      </c>
      <c r="G1334" s="80">
        <f t="shared" si="12"/>
        <v>308750.47499999998</v>
      </c>
      <c r="H1334" s="133"/>
      <c r="I1334" s="162"/>
      <c r="J1334" s="81"/>
      <c r="K1334" s="144"/>
    </row>
    <row r="1335" spans="1:11" ht="16.5" x14ac:dyDescent="0.3">
      <c r="A1335" s="77"/>
      <c r="B1335" s="142"/>
      <c r="C1335" s="79"/>
      <c r="D1335" s="127" t="s">
        <v>2879</v>
      </c>
      <c r="E1335" s="126">
        <v>3</v>
      </c>
      <c r="F1335" s="143">
        <v>232749.715</v>
      </c>
      <c r="G1335" s="80">
        <f t="shared" si="12"/>
        <v>698249.14500000002</v>
      </c>
      <c r="H1335" s="133">
        <f>SUM(G1334:G1335)</f>
        <v>1006999.62</v>
      </c>
      <c r="I1335" s="162" t="s">
        <v>1756</v>
      </c>
      <c r="J1335" s="81"/>
      <c r="K1335" s="144"/>
    </row>
    <row r="1336" spans="1:11" ht="16.5" x14ac:dyDescent="0.3">
      <c r="A1336" s="77"/>
      <c r="B1336" s="142"/>
      <c r="C1336" s="79"/>
      <c r="D1336" s="127"/>
      <c r="E1336" s="126"/>
      <c r="F1336" s="143"/>
      <c r="G1336" s="80">
        <f t="shared" si="12"/>
        <v>0</v>
      </c>
      <c r="H1336" s="133"/>
      <c r="I1336" s="162"/>
      <c r="J1336" s="81"/>
      <c r="K1336" s="144"/>
    </row>
    <row r="1337" spans="1:11" ht="16.5" x14ac:dyDescent="0.3">
      <c r="A1337" s="77">
        <v>43407</v>
      </c>
      <c r="B1337" s="142" t="s">
        <v>2880</v>
      </c>
      <c r="C1337" s="79" t="s">
        <v>2640</v>
      </c>
      <c r="D1337" s="127" t="s">
        <v>1094</v>
      </c>
      <c r="E1337" s="126">
        <v>3</v>
      </c>
      <c r="F1337" s="143">
        <v>215000.5</v>
      </c>
      <c r="G1337" s="80">
        <f t="shared" si="12"/>
        <v>645001.5</v>
      </c>
      <c r="H1337" s="133">
        <f>G1337</f>
        <v>645001.5</v>
      </c>
      <c r="I1337" s="162" t="s">
        <v>1756</v>
      </c>
      <c r="J1337" s="81"/>
      <c r="K1337" s="144"/>
    </row>
    <row r="1338" spans="1:11" ht="16.5" x14ac:dyDescent="0.3">
      <c r="A1338" s="77"/>
      <c r="B1338" s="142"/>
      <c r="C1338" s="79"/>
      <c r="D1338" s="127"/>
      <c r="E1338" s="126"/>
      <c r="F1338" s="143"/>
      <c r="G1338" s="80">
        <f t="shared" si="12"/>
        <v>0</v>
      </c>
      <c r="H1338" s="133"/>
      <c r="I1338" s="162"/>
      <c r="J1338" s="81"/>
      <c r="K1338" s="144"/>
    </row>
    <row r="1339" spans="1:11" ht="16.5" x14ac:dyDescent="0.3">
      <c r="A1339" s="77">
        <v>43407</v>
      </c>
      <c r="B1339" s="142" t="s">
        <v>2881</v>
      </c>
      <c r="C1339" s="79" t="s">
        <v>2882</v>
      </c>
      <c r="D1339" s="127" t="s">
        <v>1635</v>
      </c>
      <c r="E1339" s="126">
        <v>12</v>
      </c>
      <c r="F1339" s="143">
        <v>148500</v>
      </c>
      <c r="G1339" s="80">
        <f t="shared" si="12"/>
        <v>1782000</v>
      </c>
      <c r="H1339" s="133">
        <f>G1339</f>
        <v>1782000</v>
      </c>
      <c r="I1339" s="162" t="s">
        <v>1756</v>
      </c>
      <c r="J1339" s="81"/>
      <c r="K1339" s="144"/>
    </row>
    <row r="1340" spans="1:11" ht="16.5" x14ac:dyDescent="0.3">
      <c r="A1340" s="77"/>
      <c r="B1340" s="142"/>
      <c r="C1340" s="79"/>
      <c r="D1340" s="127"/>
      <c r="E1340" s="126"/>
      <c r="F1340" s="143"/>
      <c r="G1340" s="80">
        <f t="shared" si="12"/>
        <v>0</v>
      </c>
      <c r="H1340" s="133"/>
      <c r="I1340" s="162"/>
      <c r="J1340" s="81"/>
      <c r="K1340" s="144"/>
    </row>
    <row r="1341" spans="1:11" ht="16.5" x14ac:dyDescent="0.3">
      <c r="A1341" s="77">
        <v>43407</v>
      </c>
      <c r="B1341" s="142" t="s">
        <v>2883</v>
      </c>
      <c r="C1341" s="79" t="s">
        <v>1795</v>
      </c>
      <c r="D1341" s="127" t="s">
        <v>1854</v>
      </c>
      <c r="E1341" s="126">
        <v>1</v>
      </c>
      <c r="F1341" s="143">
        <v>234000</v>
      </c>
      <c r="G1341" s="80">
        <f t="shared" si="12"/>
        <v>234000</v>
      </c>
      <c r="H1341" s="133">
        <f>G1341</f>
        <v>234000</v>
      </c>
      <c r="I1341" s="162" t="s">
        <v>2524</v>
      </c>
      <c r="J1341" s="81"/>
      <c r="K1341" s="144"/>
    </row>
    <row r="1342" spans="1:11" ht="16.5" x14ac:dyDescent="0.3">
      <c r="A1342" s="77"/>
      <c r="B1342" s="142"/>
      <c r="C1342" s="79"/>
      <c r="D1342" s="127"/>
      <c r="E1342" s="126"/>
      <c r="F1342" s="143"/>
      <c r="G1342" s="80">
        <f t="shared" si="12"/>
        <v>0</v>
      </c>
      <c r="H1342" s="133"/>
      <c r="I1342" s="162"/>
      <c r="J1342" s="81"/>
      <c r="K1342" s="144"/>
    </row>
    <row r="1343" spans="1:11" ht="16.5" x14ac:dyDescent="0.3">
      <c r="A1343" s="77">
        <v>43409</v>
      </c>
      <c r="B1343" s="142" t="s">
        <v>2884</v>
      </c>
      <c r="C1343" s="79" t="s">
        <v>1246</v>
      </c>
      <c r="D1343" s="127" t="s">
        <v>1914</v>
      </c>
      <c r="E1343" s="126">
        <v>12</v>
      </c>
      <c r="F1343" s="143">
        <v>148500</v>
      </c>
      <c r="G1343" s="80">
        <f t="shared" si="12"/>
        <v>1782000</v>
      </c>
      <c r="H1343" s="133">
        <f>G1343</f>
        <v>1782000</v>
      </c>
      <c r="I1343" s="162" t="s">
        <v>309</v>
      </c>
      <c r="J1343" s="81"/>
      <c r="K1343" s="144"/>
    </row>
    <row r="1344" spans="1:11" ht="16.5" x14ac:dyDescent="0.3">
      <c r="A1344" s="77"/>
      <c r="B1344" s="142"/>
      <c r="C1344" s="79"/>
      <c r="D1344" s="127"/>
      <c r="E1344" s="126"/>
      <c r="F1344" s="143"/>
      <c r="G1344" s="80">
        <f t="shared" si="12"/>
        <v>0</v>
      </c>
      <c r="H1344" s="133"/>
      <c r="I1344" s="162"/>
      <c r="J1344" s="81"/>
      <c r="K1344" s="144"/>
    </row>
    <row r="1345" spans="1:11" ht="16.5" x14ac:dyDescent="0.3">
      <c r="A1345" s="83">
        <v>43409</v>
      </c>
      <c r="B1345" s="151" t="s">
        <v>2885</v>
      </c>
      <c r="C1345" s="85" t="s">
        <v>2886</v>
      </c>
      <c r="D1345" s="152" t="s">
        <v>1094</v>
      </c>
      <c r="E1345" s="139">
        <v>1</v>
      </c>
      <c r="F1345" s="153">
        <v>215000.5</v>
      </c>
      <c r="G1345" s="86">
        <f t="shared" si="12"/>
        <v>215000.5</v>
      </c>
      <c r="H1345" s="149"/>
      <c r="I1345" s="162"/>
      <c r="J1345" s="81"/>
      <c r="K1345" s="144"/>
    </row>
    <row r="1346" spans="1:11" ht="16.5" x14ac:dyDescent="0.3">
      <c r="A1346" s="83"/>
      <c r="B1346" s="151"/>
      <c r="C1346" s="85"/>
      <c r="D1346" s="152" t="s">
        <v>109</v>
      </c>
      <c r="E1346" s="139">
        <v>1</v>
      </c>
      <c r="F1346" s="153">
        <v>230000.1</v>
      </c>
      <c r="G1346" s="86">
        <f t="shared" si="12"/>
        <v>230000.1</v>
      </c>
      <c r="H1346" s="149">
        <f>SUM(G1345:G1346)</f>
        <v>445000.6</v>
      </c>
      <c r="I1346" s="162" t="s">
        <v>309</v>
      </c>
      <c r="J1346" s="81"/>
      <c r="K1346" s="144"/>
    </row>
    <row r="1347" spans="1:11" ht="16.5" x14ac:dyDescent="0.3">
      <c r="A1347" s="77"/>
      <c r="B1347" s="142"/>
      <c r="C1347" s="79"/>
      <c r="D1347" s="127"/>
      <c r="E1347" s="126"/>
      <c r="F1347" s="143"/>
      <c r="G1347" s="80">
        <f t="shared" si="12"/>
        <v>0</v>
      </c>
      <c r="H1347" s="133"/>
      <c r="I1347" s="162"/>
      <c r="J1347" s="81"/>
      <c r="K1347" s="144"/>
    </row>
    <row r="1348" spans="1:11" ht="16.5" x14ac:dyDescent="0.3">
      <c r="A1348" s="77">
        <v>43409</v>
      </c>
      <c r="B1348" s="142" t="s">
        <v>2887</v>
      </c>
      <c r="C1348" s="79" t="s">
        <v>2888</v>
      </c>
      <c r="D1348" s="127" t="s">
        <v>31</v>
      </c>
      <c r="E1348" s="126">
        <v>1</v>
      </c>
      <c r="F1348" s="143">
        <v>529199.44999999995</v>
      </c>
      <c r="G1348" s="80">
        <f t="shared" si="12"/>
        <v>529199.44999999995</v>
      </c>
      <c r="H1348" s="133">
        <f>G1348</f>
        <v>529199.44999999995</v>
      </c>
      <c r="I1348" s="162" t="s">
        <v>1756</v>
      </c>
      <c r="J1348" s="81"/>
      <c r="K1348" s="144"/>
    </row>
    <row r="1349" spans="1:11" ht="16.5" x14ac:dyDescent="0.3">
      <c r="A1349" s="77"/>
      <c r="B1349" s="142"/>
      <c r="C1349" s="79"/>
      <c r="D1349" s="127"/>
      <c r="E1349" s="126"/>
      <c r="F1349" s="143"/>
      <c r="G1349" s="80">
        <f t="shared" si="12"/>
        <v>0</v>
      </c>
      <c r="H1349" s="133"/>
      <c r="I1349" s="162"/>
      <c r="J1349" s="81"/>
      <c r="K1349" s="144"/>
    </row>
    <row r="1350" spans="1:11" ht="16.5" x14ac:dyDescent="0.3">
      <c r="A1350" s="77">
        <v>43409</v>
      </c>
      <c r="B1350" s="142" t="s">
        <v>2889</v>
      </c>
      <c r="C1350" s="79" t="s">
        <v>87</v>
      </c>
      <c r="D1350" s="127" t="s">
        <v>2073</v>
      </c>
      <c r="E1350" s="126">
        <v>4</v>
      </c>
      <c r="F1350" s="143">
        <v>234000.46</v>
      </c>
      <c r="G1350" s="80">
        <f t="shared" si="12"/>
        <v>936001.84</v>
      </c>
      <c r="H1350" s="133">
        <f>G1350</f>
        <v>936001.84</v>
      </c>
      <c r="I1350" s="162" t="s">
        <v>1756</v>
      </c>
      <c r="J1350" s="81"/>
      <c r="K1350" s="144"/>
    </row>
    <row r="1351" spans="1:11" ht="16.5" x14ac:dyDescent="0.3">
      <c r="A1351" s="77"/>
      <c r="B1351" s="142"/>
      <c r="C1351" s="79"/>
      <c r="D1351" s="127"/>
      <c r="E1351" s="126"/>
      <c r="F1351" s="143"/>
      <c r="G1351" s="80">
        <f t="shared" si="12"/>
        <v>0</v>
      </c>
      <c r="H1351" s="133"/>
      <c r="I1351" s="162"/>
      <c r="J1351" s="81"/>
      <c r="K1351" s="144"/>
    </row>
    <row r="1352" spans="1:11" ht="16.5" x14ac:dyDescent="0.3">
      <c r="A1352" s="77">
        <v>43409</v>
      </c>
      <c r="B1352" s="142" t="s">
        <v>2890</v>
      </c>
      <c r="C1352" s="79" t="s">
        <v>1403</v>
      </c>
      <c r="D1352" s="127" t="s">
        <v>1094</v>
      </c>
      <c r="E1352" s="126">
        <v>6</v>
      </c>
      <c r="F1352" s="143">
        <v>215000.5</v>
      </c>
      <c r="G1352" s="80">
        <f t="shared" si="12"/>
        <v>1290003</v>
      </c>
      <c r="H1352" s="133">
        <f>G1352</f>
        <v>1290003</v>
      </c>
      <c r="I1352" s="162" t="s">
        <v>1216</v>
      </c>
      <c r="J1352" s="81"/>
      <c r="K1352" s="144"/>
    </row>
    <row r="1353" spans="1:11" ht="16.5" x14ac:dyDescent="0.3">
      <c r="A1353" s="77"/>
      <c r="B1353" s="142"/>
      <c r="C1353" s="79"/>
      <c r="D1353" s="127"/>
      <c r="E1353" s="126"/>
      <c r="F1353" s="143"/>
      <c r="G1353" s="80">
        <f t="shared" si="12"/>
        <v>0</v>
      </c>
      <c r="H1353" s="133"/>
      <c r="I1353" s="162"/>
      <c r="J1353" s="81"/>
      <c r="K1353" s="144"/>
    </row>
    <row r="1354" spans="1:11" ht="16.5" x14ac:dyDescent="0.3">
      <c r="A1354" s="77">
        <v>43409</v>
      </c>
      <c r="B1354" s="142" t="s">
        <v>2891</v>
      </c>
      <c r="C1354" s="79" t="s">
        <v>38</v>
      </c>
      <c r="D1354" s="127" t="s">
        <v>1094</v>
      </c>
      <c r="E1354" s="126">
        <v>48</v>
      </c>
      <c r="F1354" s="143">
        <v>215000.5</v>
      </c>
      <c r="G1354" s="80">
        <f t="shared" si="12"/>
        <v>10320024</v>
      </c>
      <c r="H1354" s="133"/>
      <c r="I1354" s="162"/>
      <c r="J1354" s="81"/>
      <c r="K1354" s="144"/>
    </row>
    <row r="1355" spans="1:11" ht="16.5" x14ac:dyDescent="0.3">
      <c r="A1355" s="77"/>
      <c r="B1355" s="142"/>
      <c r="C1355" s="79"/>
      <c r="D1355" s="127" t="s">
        <v>109</v>
      </c>
      <c r="E1355" s="126">
        <v>12</v>
      </c>
      <c r="F1355" s="143">
        <v>230000.1</v>
      </c>
      <c r="G1355" s="80">
        <f t="shared" si="12"/>
        <v>2760001.2</v>
      </c>
      <c r="H1355" s="133"/>
      <c r="I1355" s="162"/>
      <c r="J1355" s="81"/>
      <c r="K1355" s="144"/>
    </row>
    <row r="1356" spans="1:11" ht="16.5" x14ac:dyDescent="0.3">
      <c r="A1356" s="77"/>
      <c r="B1356" s="142"/>
      <c r="C1356" s="79"/>
      <c r="D1356" s="127" t="s">
        <v>887</v>
      </c>
      <c r="E1356" s="126">
        <v>12</v>
      </c>
      <c r="F1356" s="143">
        <v>230000.1</v>
      </c>
      <c r="G1356" s="80">
        <f t="shared" si="12"/>
        <v>2760001.2</v>
      </c>
      <c r="H1356" s="133">
        <f>SUM(G1354:G1356)</f>
        <v>15840026.399999999</v>
      </c>
      <c r="I1356" s="162" t="s">
        <v>310</v>
      </c>
      <c r="J1356" s="81"/>
      <c r="K1356" s="144"/>
    </row>
    <row r="1357" spans="1:11" ht="16.5" x14ac:dyDescent="0.3">
      <c r="A1357" s="77"/>
      <c r="B1357" s="142"/>
      <c r="C1357" s="79"/>
      <c r="D1357" s="127"/>
      <c r="E1357" s="126"/>
      <c r="F1357" s="143"/>
      <c r="G1357" s="80">
        <f t="shared" si="12"/>
        <v>0</v>
      </c>
      <c r="H1357" s="133"/>
      <c r="I1357" s="162"/>
      <c r="J1357" s="81"/>
      <c r="K1357" s="144"/>
    </row>
    <row r="1358" spans="1:11" ht="16.5" x14ac:dyDescent="0.3">
      <c r="A1358" s="77">
        <v>43409</v>
      </c>
      <c r="B1358" s="142" t="s">
        <v>2892</v>
      </c>
      <c r="C1358" s="79" t="s">
        <v>1520</v>
      </c>
      <c r="D1358" s="127" t="s">
        <v>1325</v>
      </c>
      <c r="E1358" s="126">
        <v>1</v>
      </c>
      <c r="F1358" s="143">
        <v>603900</v>
      </c>
      <c r="G1358" s="80">
        <f t="shared" si="12"/>
        <v>603900</v>
      </c>
      <c r="H1358" s="133">
        <f>G1358</f>
        <v>603900</v>
      </c>
      <c r="I1358" s="162" t="s">
        <v>309</v>
      </c>
      <c r="J1358" s="81"/>
      <c r="K1358" s="144"/>
    </row>
    <row r="1359" spans="1:11" ht="16.5" x14ac:dyDescent="0.3">
      <c r="A1359" s="77"/>
      <c r="B1359" s="142"/>
      <c r="C1359" s="79"/>
      <c r="D1359" s="127"/>
      <c r="E1359" s="126"/>
      <c r="F1359" s="143"/>
      <c r="G1359" s="80">
        <f t="shared" si="12"/>
        <v>0</v>
      </c>
      <c r="H1359" s="133"/>
      <c r="I1359" s="162"/>
      <c r="J1359" s="81"/>
      <c r="K1359" s="144"/>
    </row>
    <row r="1360" spans="1:11" ht="16.5" x14ac:dyDescent="0.3">
      <c r="A1360" s="77">
        <v>43409</v>
      </c>
      <c r="B1360" s="142" t="s">
        <v>2893</v>
      </c>
      <c r="C1360" s="79" t="s">
        <v>2894</v>
      </c>
      <c r="D1360" s="127" t="s">
        <v>19</v>
      </c>
      <c r="E1360" s="126">
        <v>1</v>
      </c>
      <c r="F1360" s="143">
        <v>543400</v>
      </c>
      <c r="G1360" s="80">
        <f t="shared" si="12"/>
        <v>543400</v>
      </c>
      <c r="H1360" s="133">
        <f>G1360</f>
        <v>543400</v>
      </c>
      <c r="I1360" s="162" t="s">
        <v>309</v>
      </c>
      <c r="J1360" s="81"/>
      <c r="K1360" s="144"/>
    </row>
    <row r="1361" spans="1:11" ht="16.5" x14ac:dyDescent="0.3">
      <c r="A1361" s="77"/>
      <c r="B1361" s="142"/>
      <c r="C1361" s="79"/>
      <c r="D1361" s="127"/>
      <c r="E1361" s="126"/>
      <c r="F1361" s="143"/>
      <c r="G1361" s="80">
        <f t="shared" si="12"/>
        <v>0</v>
      </c>
      <c r="H1361" s="133"/>
      <c r="I1361" s="162"/>
      <c r="J1361" s="81"/>
      <c r="K1361" s="144"/>
    </row>
    <row r="1362" spans="1:11" ht="16.5" x14ac:dyDescent="0.3">
      <c r="A1362" s="77">
        <v>43409</v>
      </c>
      <c r="B1362" s="142" t="s">
        <v>2895</v>
      </c>
      <c r="C1362" s="79" t="s">
        <v>2646</v>
      </c>
      <c r="D1362" s="127" t="s">
        <v>31</v>
      </c>
      <c r="E1362" s="126">
        <v>1</v>
      </c>
      <c r="F1362" s="143">
        <v>529199.44999999995</v>
      </c>
      <c r="G1362" s="80">
        <f t="shared" si="12"/>
        <v>529199.44999999995</v>
      </c>
      <c r="H1362" s="133">
        <f>G1362</f>
        <v>529199.44999999995</v>
      </c>
      <c r="I1362" s="162" t="s">
        <v>309</v>
      </c>
      <c r="J1362" s="81"/>
      <c r="K1362" s="144"/>
    </row>
    <row r="1363" spans="1:11" ht="16.5" x14ac:dyDescent="0.3">
      <c r="A1363" s="77"/>
      <c r="B1363" s="142"/>
      <c r="C1363" s="79"/>
      <c r="D1363" s="127"/>
      <c r="E1363" s="126"/>
      <c r="F1363" s="143"/>
      <c r="G1363" s="80">
        <f t="shared" si="12"/>
        <v>0</v>
      </c>
      <c r="H1363" s="133"/>
      <c r="I1363" s="162"/>
      <c r="J1363" s="81"/>
      <c r="K1363" s="144"/>
    </row>
    <row r="1364" spans="1:11" ht="16.5" x14ac:dyDescent="0.3">
      <c r="A1364" s="77">
        <v>43409</v>
      </c>
      <c r="B1364" s="142" t="s">
        <v>2896</v>
      </c>
      <c r="C1364" s="79" t="s">
        <v>1957</v>
      </c>
      <c r="D1364" s="127" t="s">
        <v>28</v>
      </c>
      <c r="E1364" s="126">
        <v>5</v>
      </c>
      <c r="F1364" s="143">
        <v>544500</v>
      </c>
      <c r="G1364" s="80">
        <f t="shared" si="12"/>
        <v>2722500</v>
      </c>
      <c r="H1364" s="133"/>
      <c r="I1364" s="162"/>
      <c r="J1364" s="81"/>
      <c r="K1364" s="144"/>
    </row>
    <row r="1365" spans="1:11" ht="16.5" x14ac:dyDescent="0.3">
      <c r="A1365" s="77"/>
      <c r="B1365" s="142"/>
      <c r="C1365" s="79"/>
      <c r="D1365" s="127" t="s">
        <v>2494</v>
      </c>
      <c r="E1365" s="126">
        <v>6</v>
      </c>
      <c r="F1365" s="143">
        <v>621900.18000000005</v>
      </c>
      <c r="G1365" s="80">
        <f t="shared" si="12"/>
        <v>3731401.08</v>
      </c>
      <c r="H1365" s="133"/>
      <c r="I1365" s="162"/>
      <c r="J1365" s="81"/>
      <c r="K1365" s="144"/>
    </row>
    <row r="1366" spans="1:11" ht="16.5" x14ac:dyDescent="0.3">
      <c r="A1366" s="77"/>
      <c r="B1366" s="142"/>
      <c r="C1366" s="79"/>
      <c r="D1366" s="127" t="s">
        <v>2241</v>
      </c>
      <c r="E1366" s="126">
        <v>4</v>
      </c>
      <c r="F1366" s="143">
        <v>540000.55000000005</v>
      </c>
      <c r="G1366" s="80">
        <f t="shared" si="12"/>
        <v>2160002.2000000002</v>
      </c>
      <c r="H1366" s="133"/>
      <c r="I1366" s="162"/>
      <c r="J1366" s="81"/>
      <c r="K1366" s="144"/>
    </row>
    <row r="1367" spans="1:11" ht="16.5" x14ac:dyDescent="0.3">
      <c r="A1367" s="77"/>
      <c r="B1367" s="142"/>
      <c r="C1367" s="79"/>
      <c r="D1367" s="127" t="s">
        <v>1094</v>
      </c>
      <c r="E1367" s="126">
        <v>3</v>
      </c>
      <c r="F1367" s="143">
        <v>215000.5</v>
      </c>
      <c r="G1367" s="80">
        <f t="shared" si="12"/>
        <v>645001.5</v>
      </c>
      <c r="H1367" s="133">
        <f>SUM(G1364:G1367)</f>
        <v>9258904.7800000012</v>
      </c>
      <c r="I1367" s="162" t="s">
        <v>309</v>
      </c>
      <c r="J1367" s="81"/>
      <c r="K1367" s="144"/>
    </row>
    <row r="1368" spans="1:11" ht="16.5" x14ac:dyDescent="0.3">
      <c r="A1368" s="77"/>
      <c r="B1368" s="142"/>
      <c r="C1368" s="79"/>
      <c r="D1368" s="127"/>
      <c r="E1368" s="126"/>
      <c r="F1368" s="143"/>
      <c r="G1368" s="80">
        <f t="shared" si="12"/>
        <v>0</v>
      </c>
      <c r="H1368" s="133"/>
      <c r="I1368" s="162"/>
      <c r="J1368" s="81"/>
      <c r="K1368" s="144"/>
    </row>
    <row r="1369" spans="1:11" ht="16.5" x14ac:dyDescent="0.3">
      <c r="A1369" s="77">
        <v>43409</v>
      </c>
      <c r="B1369" s="142" t="s">
        <v>2897</v>
      </c>
      <c r="C1369" s="79" t="s">
        <v>2640</v>
      </c>
      <c r="D1369" s="127" t="s">
        <v>1094</v>
      </c>
      <c r="E1369" s="126">
        <v>1</v>
      </c>
      <c r="F1369" s="143">
        <v>215000.5</v>
      </c>
      <c r="G1369" s="80">
        <f t="shared" si="12"/>
        <v>215000.5</v>
      </c>
      <c r="H1369" s="133">
        <f>G1369</f>
        <v>215000.5</v>
      </c>
      <c r="I1369" s="162" t="s">
        <v>1756</v>
      </c>
      <c r="J1369" s="81"/>
      <c r="K1369" s="144"/>
    </row>
    <row r="1370" spans="1:11" ht="16.5" x14ac:dyDescent="0.3">
      <c r="A1370" s="77"/>
      <c r="B1370" s="142"/>
      <c r="C1370" s="79"/>
      <c r="D1370" s="127"/>
      <c r="E1370" s="126"/>
      <c r="F1370" s="143"/>
      <c r="G1370" s="80">
        <f t="shared" si="12"/>
        <v>0</v>
      </c>
      <c r="H1370" s="133"/>
      <c r="I1370" s="162"/>
      <c r="J1370" s="81"/>
      <c r="K1370" s="144"/>
    </row>
    <row r="1371" spans="1:11" ht="16.5" x14ac:dyDescent="0.3">
      <c r="A1371" s="77">
        <v>43409</v>
      </c>
      <c r="B1371" s="142" t="s">
        <v>2898</v>
      </c>
      <c r="C1371" s="79" t="s">
        <v>2899</v>
      </c>
      <c r="D1371" s="127" t="s">
        <v>815</v>
      </c>
      <c r="E1371" s="126">
        <v>6</v>
      </c>
      <c r="F1371" s="143">
        <v>198000</v>
      </c>
      <c r="G1371" s="80">
        <f t="shared" si="12"/>
        <v>1188000</v>
      </c>
      <c r="H1371" s="133">
        <f>G1371</f>
        <v>1188000</v>
      </c>
      <c r="I1371" s="162" t="s">
        <v>309</v>
      </c>
      <c r="J1371" s="81"/>
      <c r="K1371" s="144"/>
    </row>
    <row r="1372" spans="1:11" ht="16.5" x14ac:dyDescent="0.3">
      <c r="A1372" s="77"/>
      <c r="B1372" s="142"/>
      <c r="C1372" s="79"/>
      <c r="D1372" s="127"/>
      <c r="E1372" s="126"/>
      <c r="F1372" s="143"/>
      <c r="G1372" s="80">
        <f t="shared" si="12"/>
        <v>0</v>
      </c>
      <c r="H1372" s="133"/>
      <c r="I1372" s="162"/>
      <c r="J1372" s="81"/>
      <c r="K1372" s="144"/>
    </row>
    <row r="1373" spans="1:11" ht="16.5" x14ac:dyDescent="0.3">
      <c r="A1373" s="77">
        <v>43409</v>
      </c>
      <c r="B1373" s="142" t="s">
        <v>2900</v>
      </c>
      <c r="C1373" s="79" t="s">
        <v>2901</v>
      </c>
      <c r="D1373" s="127" t="s">
        <v>1314</v>
      </c>
      <c r="E1373" s="126">
        <v>1</v>
      </c>
      <c r="F1373" s="143">
        <v>232749.715</v>
      </c>
      <c r="G1373" s="80">
        <f t="shared" si="12"/>
        <v>232749.715</v>
      </c>
      <c r="H1373" s="133"/>
      <c r="I1373" s="162"/>
      <c r="J1373" s="81"/>
      <c r="K1373" s="144"/>
    </row>
    <row r="1374" spans="1:11" ht="16.5" x14ac:dyDescent="0.3">
      <c r="A1374" s="77"/>
      <c r="B1374" s="142"/>
      <c r="C1374" s="79"/>
      <c r="D1374" s="127" t="s">
        <v>1094</v>
      </c>
      <c r="E1374" s="126">
        <v>1</v>
      </c>
      <c r="F1374" s="143">
        <v>215000.5</v>
      </c>
      <c r="G1374" s="80">
        <f t="shared" si="12"/>
        <v>215000.5</v>
      </c>
      <c r="H1374" s="133"/>
      <c r="I1374" s="162"/>
      <c r="J1374" s="81"/>
      <c r="K1374" s="144"/>
    </row>
    <row r="1375" spans="1:11" ht="16.5" x14ac:dyDescent="0.3">
      <c r="A1375" s="77"/>
      <c r="B1375" s="142"/>
      <c r="C1375" s="79"/>
      <c r="D1375" s="127" t="s">
        <v>109</v>
      </c>
      <c r="E1375" s="126">
        <v>1</v>
      </c>
      <c r="F1375" s="143">
        <v>230000.1</v>
      </c>
      <c r="G1375" s="80">
        <f t="shared" si="12"/>
        <v>230000.1</v>
      </c>
      <c r="H1375" s="133">
        <f>SUM(G1373:G1375)</f>
        <v>677750.31499999994</v>
      </c>
      <c r="I1375" s="162" t="s">
        <v>1756</v>
      </c>
      <c r="J1375" s="81"/>
      <c r="K1375" s="144"/>
    </row>
    <row r="1376" spans="1:11" ht="16.5" x14ac:dyDescent="0.3">
      <c r="A1376" s="77"/>
      <c r="B1376" s="142"/>
      <c r="C1376" s="79"/>
      <c r="D1376" s="127"/>
      <c r="E1376" s="126"/>
      <c r="F1376" s="143"/>
      <c r="G1376" s="80">
        <f t="shared" si="12"/>
        <v>0</v>
      </c>
      <c r="H1376" s="133"/>
      <c r="I1376" s="162"/>
      <c r="J1376" s="81"/>
      <c r="K1376" s="144"/>
    </row>
    <row r="1377" spans="1:11" ht="16.5" x14ac:dyDescent="0.3">
      <c r="A1377" s="77">
        <v>43410</v>
      </c>
      <c r="B1377" s="142" t="s">
        <v>2902</v>
      </c>
      <c r="C1377" s="79" t="s">
        <v>2065</v>
      </c>
      <c r="D1377" s="127" t="s">
        <v>1728</v>
      </c>
      <c r="E1377" s="126">
        <v>12</v>
      </c>
      <c r="F1377" s="143">
        <v>875000.5</v>
      </c>
      <c r="G1377" s="80">
        <f t="shared" si="12"/>
        <v>10500006</v>
      </c>
      <c r="H1377" s="133">
        <f>G1377</f>
        <v>10500006</v>
      </c>
      <c r="I1377" s="162" t="s">
        <v>2524</v>
      </c>
      <c r="J1377" s="81"/>
      <c r="K1377" s="144"/>
    </row>
    <row r="1378" spans="1:11" ht="16.5" x14ac:dyDescent="0.3">
      <c r="A1378" s="77"/>
      <c r="B1378" s="142"/>
      <c r="C1378" s="79"/>
      <c r="D1378" s="127"/>
      <c r="E1378" s="126"/>
      <c r="F1378" s="143"/>
      <c r="G1378" s="80">
        <f t="shared" si="12"/>
        <v>0</v>
      </c>
      <c r="H1378" s="133"/>
      <c r="I1378" s="162"/>
      <c r="J1378" s="81"/>
      <c r="K1378" s="144"/>
    </row>
    <row r="1379" spans="1:11" ht="16.5" x14ac:dyDescent="0.3">
      <c r="A1379" s="77">
        <v>43410</v>
      </c>
      <c r="B1379" s="142" t="s">
        <v>2903</v>
      </c>
      <c r="C1379" s="79" t="s">
        <v>2430</v>
      </c>
      <c r="D1379" s="127" t="s">
        <v>1094</v>
      </c>
      <c r="E1379" s="126">
        <v>1</v>
      </c>
      <c r="F1379" s="143">
        <v>215000.5</v>
      </c>
      <c r="G1379" s="80">
        <f t="shared" si="12"/>
        <v>215000.5</v>
      </c>
      <c r="H1379" s="133">
        <f>G1379</f>
        <v>215000.5</v>
      </c>
      <c r="I1379" s="162" t="s">
        <v>1756</v>
      </c>
      <c r="J1379" s="81"/>
      <c r="K1379" s="144"/>
    </row>
    <row r="1380" spans="1:11" ht="16.5" x14ac:dyDescent="0.3">
      <c r="A1380" s="77"/>
      <c r="B1380" s="142"/>
      <c r="C1380" s="79"/>
      <c r="D1380" s="127"/>
      <c r="E1380" s="126"/>
      <c r="F1380" s="143"/>
      <c r="G1380" s="80">
        <f t="shared" si="12"/>
        <v>0</v>
      </c>
      <c r="H1380" s="133"/>
      <c r="I1380" s="162"/>
      <c r="J1380" s="81"/>
      <c r="K1380" s="144"/>
    </row>
    <row r="1381" spans="1:11" ht="16.5" x14ac:dyDescent="0.3">
      <c r="A1381" s="77">
        <v>43410</v>
      </c>
      <c r="B1381" s="142" t="s">
        <v>2904</v>
      </c>
      <c r="C1381" s="79" t="s">
        <v>258</v>
      </c>
      <c r="D1381" s="127" t="s">
        <v>31</v>
      </c>
      <c r="E1381" s="126">
        <v>4</v>
      </c>
      <c r="F1381" s="143">
        <v>558599.52500000002</v>
      </c>
      <c r="G1381" s="80">
        <f t="shared" si="12"/>
        <v>2234398.1</v>
      </c>
      <c r="H1381" s="133">
        <f>G1381</f>
        <v>2234398.1</v>
      </c>
      <c r="I1381" s="162" t="s">
        <v>314</v>
      </c>
      <c r="J1381" s="81"/>
      <c r="K1381" s="144"/>
    </row>
    <row r="1382" spans="1:11" ht="16.5" x14ac:dyDescent="0.3">
      <c r="A1382" s="77"/>
      <c r="B1382" s="142"/>
      <c r="C1382" s="79"/>
      <c r="D1382" s="127"/>
      <c r="E1382" s="126"/>
      <c r="F1382" s="143"/>
      <c r="G1382" s="80">
        <f t="shared" si="12"/>
        <v>0</v>
      </c>
      <c r="H1382" s="133"/>
      <c r="I1382" s="162"/>
      <c r="J1382" s="81"/>
      <c r="K1382" s="144"/>
    </row>
    <row r="1383" spans="1:11" ht="16.5" x14ac:dyDescent="0.3">
      <c r="A1383" s="77">
        <v>43410</v>
      </c>
      <c r="B1383" s="142" t="s">
        <v>2905</v>
      </c>
      <c r="C1383" s="79" t="s">
        <v>258</v>
      </c>
      <c r="D1383" s="127" t="s">
        <v>1594</v>
      </c>
      <c r="E1383" s="126">
        <v>3</v>
      </c>
      <c r="F1383" s="143">
        <v>574200</v>
      </c>
      <c r="G1383" s="80">
        <f t="shared" si="12"/>
        <v>1722600</v>
      </c>
      <c r="H1383" s="133">
        <f>G1383</f>
        <v>1722600</v>
      </c>
      <c r="I1383" s="162" t="s">
        <v>314</v>
      </c>
      <c r="J1383" s="81"/>
      <c r="K1383" s="144"/>
    </row>
    <row r="1384" spans="1:11" ht="16.5" x14ac:dyDescent="0.3">
      <c r="A1384" s="77"/>
      <c r="B1384" s="142"/>
      <c r="C1384" s="79"/>
      <c r="D1384" s="127"/>
      <c r="E1384" s="126"/>
      <c r="F1384" s="143"/>
      <c r="G1384" s="80">
        <f t="shared" si="12"/>
        <v>0</v>
      </c>
      <c r="H1384" s="133"/>
      <c r="I1384" s="162"/>
      <c r="J1384" s="81"/>
      <c r="K1384" s="144"/>
    </row>
    <row r="1385" spans="1:11" ht="16.5" x14ac:dyDescent="0.3">
      <c r="A1385" s="77">
        <v>43410</v>
      </c>
      <c r="B1385" s="142" t="s">
        <v>2906</v>
      </c>
      <c r="C1385" s="79" t="s">
        <v>258</v>
      </c>
      <c r="D1385" s="127" t="s">
        <v>273</v>
      </c>
      <c r="E1385" s="126">
        <v>2</v>
      </c>
      <c r="F1385" s="143">
        <v>1015549.81</v>
      </c>
      <c r="G1385" s="80">
        <f t="shared" si="12"/>
        <v>2031099.62</v>
      </c>
      <c r="H1385" s="133">
        <f>G1385</f>
        <v>2031099.62</v>
      </c>
      <c r="I1385" s="162" t="s">
        <v>314</v>
      </c>
      <c r="J1385" s="81"/>
      <c r="K1385" s="144"/>
    </row>
    <row r="1386" spans="1:11" ht="16.5" x14ac:dyDescent="0.3">
      <c r="A1386" s="77"/>
      <c r="B1386" s="142"/>
      <c r="C1386" s="79"/>
      <c r="D1386" s="127"/>
      <c r="E1386" s="126"/>
      <c r="F1386" s="143"/>
      <c r="G1386" s="80">
        <f t="shared" si="12"/>
        <v>0</v>
      </c>
      <c r="H1386" s="133"/>
      <c r="I1386" s="162"/>
      <c r="J1386" s="81"/>
      <c r="K1386" s="144"/>
    </row>
    <row r="1387" spans="1:11" ht="16.5" x14ac:dyDescent="0.3">
      <c r="A1387" s="77">
        <v>43410</v>
      </c>
      <c r="B1387" s="142" t="s">
        <v>2907</v>
      </c>
      <c r="C1387" s="79" t="s">
        <v>1605</v>
      </c>
      <c r="D1387" s="127" t="s">
        <v>946</v>
      </c>
      <c r="E1387" s="126">
        <v>24</v>
      </c>
      <c r="F1387" s="143">
        <v>232199.5</v>
      </c>
      <c r="G1387" s="80">
        <f t="shared" si="12"/>
        <v>5572788</v>
      </c>
      <c r="H1387" s="133">
        <f>G1387</f>
        <v>5572788</v>
      </c>
      <c r="I1387" s="162" t="s">
        <v>309</v>
      </c>
      <c r="J1387" s="81"/>
      <c r="K1387" s="144"/>
    </row>
    <row r="1388" spans="1:11" ht="16.5" x14ac:dyDescent="0.3">
      <c r="A1388" s="77"/>
      <c r="B1388" s="142"/>
      <c r="C1388" s="79"/>
      <c r="D1388" s="127"/>
      <c r="E1388" s="126"/>
      <c r="F1388" s="143"/>
      <c r="G1388" s="80">
        <f t="shared" si="12"/>
        <v>0</v>
      </c>
      <c r="H1388" s="133"/>
      <c r="I1388" s="162"/>
      <c r="J1388" s="81"/>
      <c r="K1388" s="144"/>
    </row>
    <row r="1389" spans="1:11" ht="16.5" x14ac:dyDescent="0.3">
      <c r="A1389" s="77">
        <v>43410</v>
      </c>
      <c r="B1389" s="142" t="s">
        <v>2908</v>
      </c>
      <c r="C1389" s="79" t="s">
        <v>2909</v>
      </c>
      <c r="D1389" s="127" t="s">
        <v>768</v>
      </c>
      <c r="E1389" s="126">
        <v>12</v>
      </c>
      <c r="F1389" s="143">
        <v>243000.5</v>
      </c>
      <c r="G1389" s="80">
        <f t="shared" si="12"/>
        <v>2916006</v>
      </c>
      <c r="H1389" s="133">
        <f>G1389</f>
        <v>2916006</v>
      </c>
      <c r="I1389" s="162" t="s">
        <v>309</v>
      </c>
      <c r="J1389" s="81"/>
      <c r="K1389" s="144"/>
    </row>
    <row r="1390" spans="1:11" ht="16.5" x14ac:dyDescent="0.3">
      <c r="A1390" s="77"/>
      <c r="B1390" s="142"/>
      <c r="C1390" s="79"/>
      <c r="D1390" s="127"/>
      <c r="E1390" s="126"/>
      <c r="F1390" s="143"/>
      <c r="G1390" s="80">
        <f t="shared" si="12"/>
        <v>0</v>
      </c>
      <c r="H1390" s="133"/>
      <c r="I1390" s="162"/>
      <c r="J1390" s="81"/>
      <c r="K1390" s="144"/>
    </row>
    <row r="1391" spans="1:11" ht="16.5" x14ac:dyDescent="0.3">
      <c r="A1391" s="77">
        <v>43410</v>
      </c>
      <c r="B1391" s="142" t="s">
        <v>2910</v>
      </c>
      <c r="C1391" s="79" t="s">
        <v>985</v>
      </c>
      <c r="D1391" s="127" t="s">
        <v>1340</v>
      </c>
      <c r="E1391" s="126">
        <v>36</v>
      </c>
      <c r="F1391" s="143">
        <v>37999.5</v>
      </c>
      <c r="G1391" s="80">
        <f t="shared" si="12"/>
        <v>1367982</v>
      </c>
      <c r="H1391" s="133"/>
      <c r="I1391" s="162"/>
      <c r="J1391" s="81"/>
      <c r="K1391" s="144"/>
    </row>
    <row r="1392" spans="1:11" ht="16.5" x14ac:dyDescent="0.3">
      <c r="A1392" s="77"/>
      <c r="B1392" s="142"/>
      <c r="C1392" s="79"/>
      <c r="D1392" s="127" t="s">
        <v>1635</v>
      </c>
      <c r="E1392" s="126">
        <v>24</v>
      </c>
      <c r="F1392" s="143">
        <v>133999.79999999999</v>
      </c>
      <c r="G1392" s="80">
        <f t="shared" si="12"/>
        <v>3215995.1999999997</v>
      </c>
      <c r="H1392" s="133"/>
      <c r="I1392" s="162"/>
      <c r="J1392" s="81"/>
      <c r="K1392" s="144"/>
    </row>
    <row r="1393" spans="1:11" ht="16.5" x14ac:dyDescent="0.3">
      <c r="A1393" s="77"/>
      <c r="B1393" s="142"/>
      <c r="C1393" s="79"/>
      <c r="D1393" s="127" t="s">
        <v>1720</v>
      </c>
      <c r="E1393" s="126">
        <v>24</v>
      </c>
      <c r="F1393" s="143">
        <v>133999.79999999999</v>
      </c>
      <c r="G1393" s="80">
        <f t="shared" si="12"/>
        <v>3215995.1999999997</v>
      </c>
      <c r="H1393" s="133"/>
      <c r="I1393" s="162"/>
      <c r="J1393" s="81"/>
      <c r="K1393" s="144"/>
    </row>
    <row r="1394" spans="1:11" ht="16.5" x14ac:dyDescent="0.3">
      <c r="A1394" s="77"/>
      <c r="B1394" s="142"/>
      <c r="C1394" s="79"/>
      <c r="D1394" s="127" t="s">
        <v>1721</v>
      </c>
      <c r="E1394" s="126">
        <v>24</v>
      </c>
      <c r="F1394" s="143">
        <v>133999.79999999999</v>
      </c>
      <c r="G1394" s="80">
        <f t="shared" si="12"/>
        <v>3215995.1999999997</v>
      </c>
      <c r="H1394" s="133"/>
      <c r="I1394" s="162"/>
      <c r="J1394" s="81"/>
      <c r="K1394" s="144"/>
    </row>
    <row r="1395" spans="1:11" ht="16.5" x14ac:dyDescent="0.3">
      <c r="A1395" s="77"/>
      <c r="B1395" s="142"/>
      <c r="C1395" s="79"/>
      <c r="D1395" s="127" t="s">
        <v>2073</v>
      </c>
      <c r="E1395" s="126">
        <v>60</v>
      </c>
      <c r="F1395" s="143">
        <v>209999.9</v>
      </c>
      <c r="G1395" s="80">
        <f t="shared" si="12"/>
        <v>12599994</v>
      </c>
      <c r="H1395" s="133"/>
      <c r="I1395" s="162"/>
      <c r="J1395" s="81"/>
      <c r="K1395" s="144"/>
    </row>
    <row r="1396" spans="1:11" ht="16.5" x14ac:dyDescent="0.3">
      <c r="A1396" s="77"/>
      <c r="B1396" s="142"/>
      <c r="C1396" s="79"/>
      <c r="D1396" s="127" t="s">
        <v>1914</v>
      </c>
      <c r="E1396" s="126">
        <v>12</v>
      </c>
      <c r="F1396" s="143">
        <v>133999.79999999999</v>
      </c>
      <c r="G1396" s="80">
        <f t="shared" si="12"/>
        <v>1607997.5999999999</v>
      </c>
      <c r="H1396" s="133"/>
      <c r="I1396" s="162"/>
      <c r="J1396" s="81"/>
      <c r="K1396" s="144"/>
    </row>
    <row r="1397" spans="1:11" ht="16.5" x14ac:dyDescent="0.3">
      <c r="A1397" s="77"/>
      <c r="B1397" s="142"/>
      <c r="C1397" s="79"/>
      <c r="D1397" s="127" t="s">
        <v>1722</v>
      </c>
      <c r="E1397" s="126">
        <v>36</v>
      </c>
      <c r="F1397" s="143">
        <v>133999.79999999999</v>
      </c>
      <c r="G1397" s="80">
        <f t="shared" si="12"/>
        <v>4823992.8</v>
      </c>
      <c r="H1397" s="133"/>
      <c r="I1397" s="162"/>
      <c r="J1397" s="81"/>
      <c r="K1397" s="144"/>
    </row>
    <row r="1398" spans="1:11" ht="16.5" x14ac:dyDescent="0.3">
      <c r="A1398" s="77"/>
      <c r="B1398" s="142"/>
      <c r="C1398" s="79"/>
      <c r="D1398" s="127" t="s">
        <v>1915</v>
      </c>
      <c r="E1398" s="126">
        <v>24</v>
      </c>
      <c r="F1398" s="143">
        <v>133999.79999999999</v>
      </c>
      <c r="G1398" s="80">
        <f t="shared" si="12"/>
        <v>3215995.1999999997</v>
      </c>
      <c r="H1398" s="133">
        <f>SUM(G1391:G1398)</f>
        <v>33263947.199999999</v>
      </c>
      <c r="I1398" s="162" t="s">
        <v>2545</v>
      </c>
      <c r="J1398" s="81"/>
      <c r="K1398" s="144"/>
    </row>
    <row r="1399" spans="1:11" ht="16.5" x14ac:dyDescent="0.3">
      <c r="A1399" s="77"/>
      <c r="B1399" s="142"/>
      <c r="C1399" s="79"/>
      <c r="D1399" s="127"/>
      <c r="E1399" s="126"/>
      <c r="F1399" s="143"/>
      <c r="G1399" s="80">
        <f t="shared" si="12"/>
        <v>0</v>
      </c>
      <c r="H1399" s="133"/>
      <c r="I1399" s="162"/>
      <c r="J1399" s="81"/>
      <c r="K1399" s="144"/>
    </row>
    <row r="1400" spans="1:11" ht="16.5" x14ac:dyDescent="0.3">
      <c r="A1400" s="77">
        <v>43410</v>
      </c>
      <c r="B1400" s="142" t="s">
        <v>2911</v>
      </c>
      <c r="C1400" s="79" t="s">
        <v>985</v>
      </c>
      <c r="D1400" s="127" t="s">
        <v>1719</v>
      </c>
      <c r="E1400" s="126">
        <v>24</v>
      </c>
      <c r="F1400" s="143">
        <v>66999.899999999994</v>
      </c>
      <c r="G1400" s="80">
        <f t="shared" si="12"/>
        <v>1607997.5999999999</v>
      </c>
      <c r="H1400" s="133"/>
      <c r="I1400" s="162"/>
      <c r="J1400" s="81"/>
      <c r="K1400" s="144"/>
    </row>
    <row r="1401" spans="1:11" ht="16.5" x14ac:dyDescent="0.3">
      <c r="A1401" s="77"/>
      <c r="B1401" s="142"/>
      <c r="C1401" s="79"/>
      <c r="D1401" s="127" t="s">
        <v>1933</v>
      </c>
      <c r="E1401" s="126">
        <v>24</v>
      </c>
      <c r="F1401" s="143">
        <v>66999.899999999994</v>
      </c>
      <c r="G1401" s="80">
        <f t="shared" si="12"/>
        <v>1607997.5999999999</v>
      </c>
      <c r="H1401" s="133"/>
      <c r="I1401" s="162"/>
      <c r="J1401" s="81"/>
      <c r="K1401" s="144"/>
    </row>
    <row r="1402" spans="1:11" ht="16.5" x14ac:dyDescent="0.3">
      <c r="A1402" s="77"/>
      <c r="B1402" s="142"/>
      <c r="C1402" s="79"/>
      <c r="D1402" s="127" t="s">
        <v>1930</v>
      </c>
      <c r="E1402" s="126">
        <v>48</v>
      </c>
      <c r="F1402" s="143">
        <v>66999.899999999994</v>
      </c>
      <c r="G1402" s="80">
        <f t="shared" si="12"/>
        <v>3215995.1999999997</v>
      </c>
      <c r="H1402" s="133">
        <f>SUM(G1400:G1402)</f>
        <v>6431990.3999999994</v>
      </c>
      <c r="I1402" s="162" t="s">
        <v>2545</v>
      </c>
      <c r="J1402" s="81"/>
      <c r="K1402" s="144"/>
    </row>
    <row r="1403" spans="1:11" ht="16.5" x14ac:dyDescent="0.3">
      <c r="A1403" s="77"/>
      <c r="B1403" s="142"/>
      <c r="C1403" s="79"/>
      <c r="D1403" s="127"/>
      <c r="E1403" s="126"/>
      <c r="F1403" s="143"/>
      <c r="G1403" s="80">
        <f t="shared" si="12"/>
        <v>0</v>
      </c>
      <c r="H1403" s="133"/>
      <c r="I1403" s="162"/>
      <c r="J1403" s="81"/>
      <c r="K1403" s="144"/>
    </row>
    <row r="1404" spans="1:11" ht="16.5" x14ac:dyDescent="0.3">
      <c r="A1404" s="77">
        <v>43410</v>
      </c>
      <c r="B1404" s="142" t="s">
        <v>2912</v>
      </c>
      <c r="C1404" s="79" t="s">
        <v>359</v>
      </c>
      <c r="D1404" s="127" t="s">
        <v>31</v>
      </c>
      <c r="E1404" s="126">
        <v>1</v>
      </c>
      <c r="F1404" s="143">
        <v>529199.44999999995</v>
      </c>
      <c r="G1404" s="80">
        <f t="shared" si="12"/>
        <v>529199.44999999995</v>
      </c>
      <c r="H1404" s="133">
        <f>G1404</f>
        <v>529199.44999999995</v>
      </c>
      <c r="I1404" s="162" t="s">
        <v>1756</v>
      </c>
      <c r="J1404" s="81"/>
      <c r="K1404" s="144"/>
    </row>
    <row r="1405" spans="1:11" ht="16.5" x14ac:dyDescent="0.3">
      <c r="A1405" s="77"/>
      <c r="B1405" s="142"/>
      <c r="C1405" s="79"/>
      <c r="D1405" s="127"/>
      <c r="E1405" s="126"/>
      <c r="F1405" s="143"/>
      <c r="G1405" s="80">
        <f t="shared" si="12"/>
        <v>0</v>
      </c>
      <c r="H1405" s="133"/>
      <c r="I1405" s="162"/>
      <c r="J1405" s="81"/>
      <c r="K1405" s="144"/>
    </row>
    <row r="1406" spans="1:11" ht="16.5" x14ac:dyDescent="0.3">
      <c r="A1406" s="77">
        <v>43410</v>
      </c>
      <c r="B1406" s="142" t="s">
        <v>2913</v>
      </c>
      <c r="C1406" s="79" t="s">
        <v>53</v>
      </c>
      <c r="D1406" s="127" t="s">
        <v>2494</v>
      </c>
      <c r="E1406" s="126">
        <v>12</v>
      </c>
      <c r="F1406" s="143">
        <v>691000.2</v>
      </c>
      <c r="G1406" s="80">
        <f t="shared" si="12"/>
        <v>8292002.3999999994</v>
      </c>
      <c r="H1406" s="133"/>
      <c r="I1406" s="162"/>
      <c r="J1406" s="81"/>
      <c r="K1406" s="144"/>
    </row>
    <row r="1407" spans="1:11" ht="16.5" x14ac:dyDescent="0.3">
      <c r="A1407" s="77"/>
      <c r="B1407" s="142"/>
      <c r="C1407" s="79"/>
      <c r="D1407" s="127" t="s">
        <v>31</v>
      </c>
      <c r="E1407" s="126">
        <v>6</v>
      </c>
      <c r="F1407" s="143">
        <v>587999.5</v>
      </c>
      <c r="G1407" s="80">
        <f t="shared" si="12"/>
        <v>3527997</v>
      </c>
      <c r="H1407" s="133"/>
      <c r="I1407" s="162"/>
      <c r="J1407" s="81"/>
      <c r="K1407" s="144"/>
    </row>
    <row r="1408" spans="1:11" ht="16.5" x14ac:dyDescent="0.3">
      <c r="A1408" s="77"/>
      <c r="B1408" s="142"/>
      <c r="C1408" s="79"/>
      <c r="D1408" s="127" t="s">
        <v>2241</v>
      </c>
      <c r="E1408" s="126">
        <v>6</v>
      </c>
      <c r="F1408" s="143">
        <v>600000.5</v>
      </c>
      <c r="G1408" s="80">
        <f t="shared" si="12"/>
        <v>3600003</v>
      </c>
      <c r="H1408" s="133"/>
      <c r="I1408" s="162"/>
      <c r="J1408" s="81"/>
      <c r="K1408" s="144"/>
    </row>
    <row r="1409" spans="1:11" ht="16.5" x14ac:dyDescent="0.3">
      <c r="A1409" s="77"/>
      <c r="B1409" s="142"/>
      <c r="C1409" s="79"/>
      <c r="D1409" s="127" t="s">
        <v>104</v>
      </c>
      <c r="E1409" s="126">
        <v>6</v>
      </c>
      <c r="F1409" s="143">
        <v>571000.1</v>
      </c>
      <c r="G1409" s="80">
        <f t="shared" si="12"/>
        <v>3426000.5999999996</v>
      </c>
      <c r="H1409" s="133">
        <f>SUM(G1406:G1409)</f>
        <v>18846003</v>
      </c>
      <c r="I1409" s="162" t="s">
        <v>310</v>
      </c>
      <c r="J1409" s="81"/>
      <c r="K1409" s="144"/>
    </row>
    <row r="1410" spans="1:11" ht="16.5" x14ac:dyDescent="0.3">
      <c r="A1410" s="77"/>
      <c r="B1410" s="142"/>
      <c r="C1410" s="79"/>
      <c r="D1410" s="127"/>
      <c r="E1410" s="126"/>
      <c r="F1410" s="143"/>
      <c r="G1410" s="80">
        <f t="shared" si="12"/>
        <v>0</v>
      </c>
      <c r="H1410" s="133"/>
      <c r="I1410" s="162"/>
      <c r="J1410" s="81"/>
      <c r="K1410" s="144"/>
    </row>
    <row r="1411" spans="1:11" ht="16.5" x14ac:dyDescent="0.3">
      <c r="A1411" s="77">
        <v>43410</v>
      </c>
      <c r="B1411" s="142" t="s">
        <v>2914</v>
      </c>
      <c r="C1411" s="79" t="s">
        <v>2376</v>
      </c>
      <c r="D1411" s="127" t="s">
        <v>887</v>
      </c>
      <c r="E1411" s="126">
        <v>2</v>
      </c>
      <c r="F1411" s="143">
        <v>230000.1</v>
      </c>
      <c r="G1411" s="80">
        <f t="shared" si="12"/>
        <v>460000.2</v>
      </c>
      <c r="H1411" s="133">
        <f>G1411</f>
        <v>460000.2</v>
      </c>
      <c r="I1411" s="162" t="s">
        <v>1215</v>
      </c>
      <c r="J1411" s="81"/>
      <c r="K1411" s="144"/>
    </row>
    <row r="1412" spans="1:11" ht="16.5" x14ac:dyDescent="0.3">
      <c r="A1412" s="77"/>
      <c r="B1412" s="142"/>
      <c r="C1412" s="79"/>
      <c r="D1412" s="127"/>
      <c r="E1412" s="126"/>
      <c r="F1412" s="143"/>
      <c r="G1412" s="80">
        <f t="shared" si="12"/>
        <v>0</v>
      </c>
      <c r="H1412" s="133"/>
      <c r="I1412" s="162"/>
      <c r="J1412" s="81"/>
      <c r="K1412" s="144"/>
    </row>
    <row r="1413" spans="1:11" ht="16.5" x14ac:dyDescent="0.3">
      <c r="A1413" s="77">
        <v>43410</v>
      </c>
      <c r="B1413" s="142" t="s">
        <v>2915</v>
      </c>
      <c r="C1413" s="79" t="s">
        <v>2586</v>
      </c>
      <c r="D1413" s="127" t="s">
        <v>887</v>
      </c>
      <c r="E1413" s="126">
        <v>2</v>
      </c>
      <c r="F1413" s="143">
        <v>230000.1</v>
      </c>
      <c r="G1413" s="80">
        <f t="shared" si="12"/>
        <v>460000.2</v>
      </c>
      <c r="H1413" s="133">
        <f>G1413</f>
        <v>460000.2</v>
      </c>
      <c r="I1413" s="162" t="s">
        <v>309</v>
      </c>
      <c r="J1413" s="81"/>
      <c r="K1413" s="144"/>
    </row>
    <row r="1414" spans="1:11" ht="16.5" x14ac:dyDescent="0.3">
      <c r="A1414" s="77"/>
      <c r="B1414" s="142"/>
      <c r="C1414" s="79"/>
      <c r="D1414" s="127"/>
      <c r="E1414" s="126"/>
      <c r="F1414" s="143"/>
      <c r="G1414" s="80">
        <f t="shared" si="12"/>
        <v>0</v>
      </c>
      <c r="H1414" s="133"/>
      <c r="I1414" s="162"/>
      <c r="J1414" s="81"/>
      <c r="K1414" s="144"/>
    </row>
    <row r="1415" spans="1:11" ht="16.5" x14ac:dyDescent="0.3">
      <c r="A1415" s="77">
        <v>43410</v>
      </c>
      <c r="B1415" s="142" t="s">
        <v>2916</v>
      </c>
      <c r="C1415" s="79" t="s">
        <v>2592</v>
      </c>
      <c r="D1415" s="127" t="s">
        <v>2917</v>
      </c>
      <c r="E1415" s="126">
        <v>2</v>
      </c>
      <c r="F1415" s="143">
        <v>215650.38</v>
      </c>
      <c r="G1415" s="80">
        <f t="shared" si="12"/>
        <v>431300.76</v>
      </c>
      <c r="H1415" s="133">
        <f>G1415</f>
        <v>431300.76</v>
      </c>
      <c r="I1415" s="162" t="s">
        <v>309</v>
      </c>
      <c r="J1415" s="81"/>
      <c r="K1415" s="144"/>
    </row>
    <row r="1416" spans="1:11" ht="16.5" x14ac:dyDescent="0.3">
      <c r="A1416" s="77"/>
      <c r="B1416" s="142"/>
      <c r="C1416" s="79"/>
      <c r="D1416" s="127"/>
      <c r="E1416" s="126"/>
      <c r="F1416" s="143"/>
      <c r="G1416" s="80">
        <f t="shared" si="12"/>
        <v>0</v>
      </c>
      <c r="H1416" s="133"/>
      <c r="I1416" s="162"/>
      <c r="J1416" s="81"/>
      <c r="K1416" s="144"/>
    </row>
    <row r="1417" spans="1:11" ht="16.5" x14ac:dyDescent="0.3">
      <c r="A1417" s="77">
        <v>43410</v>
      </c>
      <c r="B1417" s="142" t="s">
        <v>2918</v>
      </c>
      <c r="C1417" s="79" t="s">
        <v>445</v>
      </c>
      <c r="D1417" s="127" t="s">
        <v>109</v>
      </c>
      <c r="E1417" s="126">
        <v>2</v>
      </c>
      <c r="F1417" s="143">
        <v>230000.1</v>
      </c>
      <c r="G1417" s="80">
        <f t="shared" si="12"/>
        <v>460000.2</v>
      </c>
      <c r="H1417" s="133">
        <f>G1417</f>
        <v>460000.2</v>
      </c>
      <c r="I1417" s="162" t="s">
        <v>309</v>
      </c>
      <c r="J1417" s="81"/>
      <c r="K1417" s="144"/>
    </row>
    <row r="1418" spans="1:11" ht="16.5" x14ac:dyDescent="0.3">
      <c r="A1418" s="77"/>
      <c r="B1418" s="142"/>
      <c r="C1418" s="79"/>
      <c r="D1418" s="127"/>
      <c r="E1418" s="126"/>
      <c r="F1418" s="143"/>
      <c r="G1418" s="80">
        <f t="shared" si="12"/>
        <v>0</v>
      </c>
      <c r="H1418" s="133"/>
      <c r="I1418" s="162"/>
      <c r="J1418" s="81"/>
      <c r="K1418" s="144"/>
    </row>
    <row r="1419" spans="1:11" ht="16.5" x14ac:dyDescent="0.3">
      <c r="A1419" s="77">
        <v>43410</v>
      </c>
      <c r="B1419" s="142" t="s">
        <v>2919</v>
      </c>
      <c r="C1419" s="79" t="s">
        <v>244</v>
      </c>
      <c r="D1419" s="127" t="s">
        <v>20</v>
      </c>
      <c r="E1419" s="126">
        <v>6</v>
      </c>
      <c r="F1419" s="143">
        <v>544500</v>
      </c>
      <c r="G1419" s="80">
        <f t="shared" si="12"/>
        <v>3267000</v>
      </c>
      <c r="H1419" s="133">
        <f>G1419</f>
        <v>3267000</v>
      </c>
      <c r="I1419" s="162" t="s">
        <v>309</v>
      </c>
      <c r="J1419" s="81"/>
      <c r="K1419" s="144"/>
    </row>
    <row r="1420" spans="1:11" ht="16.5" x14ac:dyDescent="0.3">
      <c r="A1420" s="77"/>
      <c r="B1420" s="142"/>
      <c r="C1420" s="79"/>
      <c r="D1420" s="127"/>
      <c r="E1420" s="126"/>
      <c r="F1420" s="143"/>
      <c r="G1420" s="80">
        <f t="shared" si="12"/>
        <v>0</v>
      </c>
      <c r="H1420" s="133"/>
      <c r="I1420" s="162"/>
      <c r="J1420" s="81"/>
      <c r="K1420" s="144"/>
    </row>
    <row r="1421" spans="1:11" ht="16.5" x14ac:dyDescent="0.3">
      <c r="A1421" s="77">
        <v>43410</v>
      </c>
      <c r="B1421" s="142" t="s">
        <v>2920</v>
      </c>
      <c r="C1421" s="79" t="s">
        <v>1734</v>
      </c>
      <c r="D1421" s="127" t="s">
        <v>1094</v>
      </c>
      <c r="E1421" s="126">
        <v>3</v>
      </c>
      <c r="F1421" s="143">
        <v>215000.5</v>
      </c>
      <c r="G1421" s="80">
        <f t="shared" si="12"/>
        <v>645001.5</v>
      </c>
      <c r="H1421" s="133">
        <f>G1421</f>
        <v>645001.5</v>
      </c>
      <c r="I1421" s="162" t="s">
        <v>309</v>
      </c>
      <c r="J1421" s="81"/>
      <c r="K1421" s="144"/>
    </row>
    <row r="1422" spans="1:11" ht="16.5" x14ac:dyDescent="0.3">
      <c r="A1422" s="77"/>
      <c r="B1422" s="142"/>
      <c r="C1422" s="79"/>
      <c r="D1422" s="127"/>
      <c r="E1422" s="126"/>
      <c r="F1422" s="143"/>
      <c r="G1422" s="80">
        <f t="shared" si="12"/>
        <v>0</v>
      </c>
      <c r="H1422" s="133"/>
      <c r="I1422" s="162"/>
      <c r="J1422" s="81"/>
      <c r="K1422" s="144"/>
    </row>
    <row r="1423" spans="1:11" ht="16.5" x14ac:dyDescent="0.3">
      <c r="A1423" s="77">
        <v>43410</v>
      </c>
      <c r="B1423" s="142" t="s">
        <v>2921</v>
      </c>
      <c r="C1423" s="79" t="s">
        <v>251</v>
      </c>
      <c r="D1423" s="127" t="s">
        <v>31</v>
      </c>
      <c r="E1423" s="126">
        <v>1</v>
      </c>
      <c r="F1423" s="143">
        <v>529199.55000000005</v>
      </c>
      <c r="G1423" s="80">
        <f t="shared" si="12"/>
        <v>529199.55000000005</v>
      </c>
      <c r="H1423" s="133"/>
      <c r="I1423" s="162"/>
      <c r="J1423" s="81"/>
      <c r="K1423" s="144"/>
    </row>
    <row r="1424" spans="1:11" ht="16.5" x14ac:dyDescent="0.3">
      <c r="A1424" s="77"/>
      <c r="B1424" s="142"/>
      <c r="C1424" s="79"/>
      <c r="D1424" s="127" t="s">
        <v>1094</v>
      </c>
      <c r="E1424" s="126">
        <v>1</v>
      </c>
      <c r="F1424" s="143">
        <v>215000.5</v>
      </c>
      <c r="G1424" s="80">
        <f t="shared" si="12"/>
        <v>215000.5</v>
      </c>
      <c r="H1424" s="133"/>
      <c r="I1424" s="162"/>
      <c r="J1424" s="81"/>
      <c r="K1424" s="144"/>
    </row>
    <row r="1425" spans="1:11" ht="16.5" x14ac:dyDescent="0.3">
      <c r="A1425" s="77"/>
      <c r="B1425" s="142"/>
      <c r="C1425" s="79"/>
      <c r="D1425" s="127" t="s">
        <v>20</v>
      </c>
      <c r="E1425" s="126">
        <v>1</v>
      </c>
      <c r="F1425" s="143">
        <v>544500</v>
      </c>
      <c r="G1425" s="80">
        <f t="shared" si="12"/>
        <v>544500</v>
      </c>
      <c r="H1425" s="133">
        <f>SUM(G1423:G1425)</f>
        <v>1288700.05</v>
      </c>
      <c r="I1425" s="162" t="s">
        <v>309</v>
      </c>
      <c r="J1425" s="81"/>
      <c r="K1425" s="144"/>
    </row>
    <row r="1426" spans="1:11" ht="16.5" x14ac:dyDescent="0.3">
      <c r="A1426" s="77"/>
      <c r="B1426" s="142"/>
      <c r="C1426" s="79"/>
      <c r="D1426" s="127"/>
      <c r="E1426" s="126"/>
      <c r="F1426" s="143"/>
      <c r="G1426" s="80">
        <f t="shared" si="12"/>
        <v>0</v>
      </c>
      <c r="H1426" s="133"/>
      <c r="I1426" s="162"/>
      <c r="J1426" s="81"/>
      <c r="K1426" s="144"/>
    </row>
    <row r="1427" spans="1:11" ht="16.5" x14ac:dyDescent="0.3">
      <c r="A1427" s="77">
        <v>43410</v>
      </c>
      <c r="B1427" s="142" t="s">
        <v>2922</v>
      </c>
      <c r="C1427" s="79" t="s">
        <v>2923</v>
      </c>
      <c r="D1427" s="127" t="s">
        <v>2760</v>
      </c>
      <c r="E1427" s="126">
        <v>1</v>
      </c>
      <c r="F1427" s="143">
        <v>243000.45</v>
      </c>
      <c r="G1427" s="80">
        <f t="shared" si="12"/>
        <v>243000.45</v>
      </c>
      <c r="H1427" s="133"/>
      <c r="I1427" s="162"/>
      <c r="J1427" s="81"/>
      <c r="K1427" s="144"/>
    </row>
    <row r="1428" spans="1:11" ht="16.5" x14ac:dyDescent="0.3">
      <c r="A1428" s="77"/>
      <c r="B1428" s="142"/>
      <c r="C1428" s="79"/>
      <c r="D1428" s="127" t="s">
        <v>2653</v>
      </c>
      <c r="E1428" s="126">
        <v>1</v>
      </c>
      <c r="F1428" s="143">
        <v>243000.45</v>
      </c>
      <c r="G1428" s="80">
        <f t="shared" si="12"/>
        <v>243000.45</v>
      </c>
      <c r="H1428" s="133"/>
      <c r="I1428" s="162"/>
      <c r="J1428" s="81"/>
      <c r="K1428" s="144"/>
    </row>
    <row r="1429" spans="1:11" ht="16.5" x14ac:dyDescent="0.3">
      <c r="A1429" s="77"/>
      <c r="B1429" s="142"/>
      <c r="C1429" s="79"/>
      <c r="D1429" s="127" t="s">
        <v>2761</v>
      </c>
      <c r="E1429" s="126">
        <v>1</v>
      </c>
      <c r="F1429" s="143">
        <v>287999.90999999997</v>
      </c>
      <c r="G1429" s="80">
        <f t="shared" si="12"/>
        <v>287999.90999999997</v>
      </c>
      <c r="H1429" s="133"/>
      <c r="I1429" s="162"/>
      <c r="J1429" s="81"/>
      <c r="K1429" s="144"/>
    </row>
    <row r="1430" spans="1:11" ht="16.5" x14ac:dyDescent="0.3">
      <c r="A1430" s="77"/>
      <c r="B1430" s="142"/>
      <c r="C1430" s="79"/>
      <c r="D1430" s="127" t="s">
        <v>2924</v>
      </c>
      <c r="E1430" s="126">
        <v>1</v>
      </c>
      <c r="F1430" s="143">
        <v>287999.90999999997</v>
      </c>
      <c r="G1430" s="80">
        <f t="shared" si="12"/>
        <v>287999.90999999997</v>
      </c>
      <c r="H1430" s="133">
        <f>SUM(G1427:G1430)</f>
        <v>1062000.72</v>
      </c>
      <c r="I1430" s="162" t="s">
        <v>309</v>
      </c>
      <c r="J1430" s="81"/>
      <c r="K1430" s="144"/>
    </row>
    <row r="1431" spans="1:11" ht="16.5" x14ac:dyDescent="0.3">
      <c r="A1431" s="77"/>
      <c r="B1431" s="142"/>
      <c r="C1431" s="79"/>
      <c r="D1431" s="127"/>
      <c r="E1431" s="126"/>
      <c r="F1431" s="143"/>
      <c r="G1431" s="80">
        <f t="shared" si="12"/>
        <v>0</v>
      </c>
      <c r="H1431" s="133"/>
      <c r="I1431" s="162"/>
      <c r="J1431" s="81"/>
      <c r="K1431" s="144"/>
    </row>
    <row r="1432" spans="1:11" ht="16.5" x14ac:dyDescent="0.3">
      <c r="A1432" s="77">
        <v>43410</v>
      </c>
      <c r="B1432" s="142" t="s">
        <v>2925</v>
      </c>
      <c r="C1432" s="79" t="s">
        <v>2926</v>
      </c>
      <c r="D1432" s="127" t="s">
        <v>31</v>
      </c>
      <c r="E1432" s="126">
        <v>1</v>
      </c>
      <c r="F1432" s="143">
        <v>529199.44999999995</v>
      </c>
      <c r="G1432" s="80">
        <f t="shared" si="12"/>
        <v>529199.44999999995</v>
      </c>
      <c r="H1432" s="133">
        <f>G1432</f>
        <v>529199.44999999995</v>
      </c>
      <c r="I1432" s="162" t="s">
        <v>1756</v>
      </c>
      <c r="J1432" s="81"/>
      <c r="K1432" s="144"/>
    </row>
    <row r="1433" spans="1:11" ht="16.5" x14ac:dyDescent="0.3">
      <c r="A1433" s="77"/>
      <c r="B1433" s="142"/>
      <c r="C1433" s="79"/>
      <c r="D1433" s="127"/>
      <c r="E1433" s="126"/>
      <c r="F1433" s="143"/>
      <c r="G1433" s="80">
        <f t="shared" si="12"/>
        <v>0</v>
      </c>
      <c r="H1433" s="133"/>
      <c r="I1433" s="162"/>
      <c r="J1433" s="81"/>
      <c r="K1433" s="144"/>
    </row>
    <row r="1434" spans="1:11" ht="16.5" x14ac:dyDescent="0.3">
      <c r="A1434" s="77">
        <v>43410</v>
      </c>
      <c r="B1434" s="142" t="s">
        <v>2927</v>
      </c>
      <c r="C1434" s="79" t="s">
        <v>253</v>
      </c>
      <c r="D1434" s="127" t="s">
        <v>2047</v>
      </c>
      <c r="E1434" s="126">
        <v>2</v>
      </c>
      <c r="F1434" s="143">
        <v>505000.1</v>
      </c>
      <c r="G1434" s="80">
        <f t="shared" si="12"/>
        <v>1010000.2</v>
      </c>
      <c r="H1434" s="133">
        <f>G1434</f>
        <v>1010000.2</v>
      </c>
      <c r="I1434" s="162" t="s">
        <v>315</v>
      </c>
      <c r="J1434" s="81"/>
      <c r="K1434" s="144"/>
    </row>
    <row r="1435" spans="1:11" ht="16.5" x14ac:dyDescent="0.3">
      <c r="A1435" s="77"/>
      <c r="B1435" s="142"/>
      <c r="C1435" s="79"/>
      <c r="D1435" s="127"/>
      <c r="E1435" s="126"/>
      <c r="F1435" s="143"/>
      <c r="G1435" s="80">
        <f t="shared" si="12"/>
        <v>0</v>
      </c>
      <c r="H1435" s="133"/>
      <c r="I1435" s="162"/>
      <c r="J1435" s="81"/>
      <c r="K1435" s="144"/>
    </row>
    <row r="1436" spans="1:11" ht="16.5" x14ac:dyDescent="0.3">
      <c r="A1436" s="77">
        <v>43410</v>
      </c>
      <c r="B1436" s="142" t="s">
        <v>2928</v>
      </c>
      <c r="C1436" s="79" t="s">
        <v>2720</v>
      </c>
      <c r="D1436" s="127" t="s">
        <v>1775</v>
      </c>
      <c r="E1436" s="126">
        <v>1</v>
      </c>
      <c r="F1436" s="143">
        <v>232749.715</v>
      </c>
      <c r="G1436" s="80">
        <f t="shared" si="12"/>
        <v>232749.715</v>
      </c>
      <c r="H1436" s="133"/>
      <c r="I1436" s="162"/>
      <c r="J1436" s="81"/>
      <c r="K1436" s="144"/>
    </row>
    <row r="1437" spans="1:11" ht="16.5" x14ac:dyDescent="0.3">
      <c r="A1437" s="77"/>
      <c r="B1437" s="142"/>
      <c r="C1437" s="79"/>
      <c r="D1437" s="127" t="s">
        <v>2851</v>
      </c>
      <c r="E1437" s="126">
        <v>1</v>
      </c>
      <c r="F1437" s="143">
        <v>243000.45</v>
      </c>
      <c r="G1437" s="80">
        <f t="shared" si="12"/>
        <v>243000.45</v>
      </c>
      <c r="H1437" s="133">
        <f>SUM(G1436:G1437)</f>
        <v>475750.16500000004</v>
      </c>
      <c r="I1437" s="162" t="s">
        <v>309</v>
      </c>
      <c r="J1437" s="81"/>
      <c r="K1437" s="144"/>
    </row>
    <row r="1438" spans="1:11" ht="16.5" x14ac:dyDescent="0.3">
      <c r="A1438" s="77"/>
      <c r="B1438" s="142"/>
      <c r="C1438" s="79"/>
      <c r="D1438" s="127"/>
      <c r="E1438" s="126"/>
      <c r="F1438" s="143"/>
      <c r="G1438" s="80">
        <f t="shared" si="12"/>
        <v>0</v>
      </c>
      <c r="H1438" s="133"/>
      <c r="I1438" s="162"/>
      <c r="J1438" s="81"/>
      <c r="K1438" s="144"/>
    </row>
    <row r="1439" spans="1:11" ht="16.5" x14ac:dyDescent="0.3">
      <c r="A1439" s="77">
        <v>43410</v>
      </c>
      <c r="B1439" s="142" t="s">
        <v>2929</v>
      </c>
      <c r="C1439" s="79" t="s">
        <v>2640</v>
      </c>
      <c r="D1439" s="127" t="s">
        <v>1938</v>
      </c>
      <c r="E1439" s="126">
        <v>1</v>
      </c>
      <c r="F1439" s="143">
        <v>171000.5</v>
      </c>
      <c r="G1439" s="80">
        <f t="shared" si="12"/>
        <v>171000.5</v>
      </c>
      <c r="H1439" s="133"/>
      <c r="I1439" s="162"/>
      <c r="J1439" s="81"/>
      <c r="K1439" s="144"/>
    </row>
    <row r="1440" spans="1:11" ht="16.5" x14ac:dyDescent="0.3">
      <c r="A1440" s="77"/>
      <c r="B1440" s="142"/>
      <c r="C1440" s="79"/>
      <c r="D1440" s="127" t="s">
        <v>2750</v>
      </c>
      <c r="E1440" s="126">
        <v>1</v>
      </c>
      <c r="F1440" s="143">
        <v>256500.47500000001</v>
      </c>
      <c r="G1440" s="80">
        <f t="shared" si="12"/>
        <v>256500.47500000001</v>
      </c>
      <c r="H1440" s="133"/>
      <c r="I1440" s="162"/>
      <c r="J1440" s="81"/>
      <c r="K1440" s="144"/>
    </row>
    <row r="1441" spans="1:11" ht="16.5" x14ac:dyDescent="0.3">
      <c r="A1441" s="77"/>
      <c r="B1441" s="142"/>
      <c r="C1441" s="79"/>
      <c r="D1441" s="127" t="s">
        <v>946</v>
      </c>
      <c r="E1441" s="126">
        <v>1</v>
      </c>
      <c r="F1441" s="143">
        <v>245099.52499999999</v>
      </c>
      <c r="G1441" s="80">
        <f t="shared" si="12"/>
        <v>245099.52499999999</v>
      </c>
      <c r="H1441" s="133">
        <f>SUM(G1439:G1441)</f>
        <v>672600.5</v>
      </c>
      <c r="I1441" s="162" t="s">
        <v>1756</v>
      </c>
      <c r="J1441" s="81"/>
      <c r="K1441" s="144"/>
    </row>
    <row r="1442" spans="1:11" ht="16.5" x14ac:dyDescent="0.3">
      <c r="A1442" s="77"/>
      <c r="B1442" s="142"/>
      <c r="C1442" s="79"/>
      <c r="D1442" s="127"/>
      <c r="E1442" s="126"/>
      <c r="F1442" s="143"/>
      <c r="G1442" s="80">
        <f t="shared" si="12"/>
        <v>0</v>
      </c>
      <c r="H1442" s="133"/>
      <c r="I1442" s="162"/>
      <c r="J1442" s="81"/>
      <c r="K1442" s="144"/>
    </row>
    <row r="1443" spans="1:11" ht="16.5" x14ac:dyDescent="0.3">
      <c r="A1443" s="77">
        <v>43410</v>
      </c>
      <c r="B1443" s="142" t="s">
        <v>2930</v>
      </c>
      <c r="C1443" s="79" t="s">
        <v>1669</v>
      </c>
      <c r="D1443" s="127" t="s">
        <v>887</v>
      </c>
      <c r="E1443" s="126">
        <v>1</v>
      </c>
      <c r="F1443" s="143">
        <v>230000</v>
      </c>
      <c r="G1443" s="80">
        <f t="shared" si="12"/>
        <v>230000</v>
      </c>
      <c r="H1443" s="133">
        <f>G1443</f>
        <v>230000</v>
      </c>
      <c r="I1443" s="162" t="s">
        <v>2524</v>
      </c>
      <c r="J1443" s="81"/>
      <c r="K1443" s="144"/>
    </row>
    <row r="1444" spans="1:11" ht="16.5" x14ac:dyDescent="0.3">
      <c r="A1444" s="77"/>
      <c r="B1444" s="142"/>
      <c r="C1444" s="79"/>
      <c r="D1444" s="127"/>
      <c r="E1444" s="126"/>
      <c r="F1444" s="143"/>
      <c r="G1444" s="80">
        <f t="shared" si="12"/>
        <v>0</v>
      </c>
      <c r="H1444" s="133"/>
      <c r="I1444" s="162"/>
      <c r="J1444" s="81"/>
      <c r="K1444" s="144"/>
    </row>
    <row r="1445" spans="1:11" ht="16.5" x14ac:dyDescent="0.3">
      <c r="A1445" s="77">
        <v>43410</v>
      </c>
      <c r="B1445" s="142" t="s">
        <v>2931</v>
      </c>
      <c r="C1445" s="79" t="s">
        <v>2869</v>
      </c>
      <c r="D1445" s="127" t="s">
        <v>2073</v>
      </c>
      <c r="E1445" s="126">
        <v>1</v>
      </c>
      <c r="F1445" s="143">
        <v>234000</v>
      </c>
      <c r="G1445" s="80">
        <f t="shared" si="12"/>
        <v>234000</v>
      </c>
      <c r="H1445" s="133">
        <f>G1445</f>
        <v>234000</v>
      </c>
      <c r="I1445" s="162" t="s">
        <v>2524</v>
      </c>
      <c r="J1445" s="81"/>
      <c r="K1445" s="144"/>
    </row>
    <row r="1446" spans="1:11" ht="16.5" x14ac:dyDescent="0.3">
      <c r="A1446" s="77"/>
      <c r="B1446" s="142"/>
      <c r="C1446" s="79"/>
      <c r="D1446" s="127"/>
      <c r="E1446" s="126"/>
      <c r="F1446" s="143"/>
      <c r="G1446" s="80">
        <f t="shared" si="12"/>
        <v>0</v>
      </c>
      <c r="H1446" s="133"/>
      <c r="I1446" s="162"/>
      <c r="J1446" s="81"/>
      <c r="K1446" s="144"/>
    </row>
    <row r="1447" spans="1:11" ht="16.5" x14ac:dyDescent="0.3">
      <c r="A1447" s="77">
        <v>43411</v>
      </c>
      <c r="B1447" s="142" t="s">
        <v>2932</v>
      </c>
      <c r="C1447" s="79" t="s">
        <v>2933</v>
      </c>
      <c r="D1447" s="127" t="s">
        <v>2934</v>
      </c>
      <c r="E1447" s="126">
        <v>18</v>
      </c>
      <c r="F1447" s="143">
        <v>256500.09</v>
      </c>
      <c r="G1447" s="80">
        <f t="shared" si="12"/>
        <v>4617001.62</v>
      </c>
      <c r="H1447" s="133">
        <f>G1447</f>
        <v>4617001.62</v>
      </c>
      <c r="I1447" s="162" t="s">
        <v>2524</v>
      </c>
      <c r="J1447" s="81"/>
      <c r="K1447" s="144"/>
    </row>
    <row r="1448" spans="1:11" ht="16.5" x14ac:dyDescent="0.3">
      <c r="A1448" s="77"/>
      <c r="B1448" s="142"/>
      <c r="C1448" s="79"/>
      <c r="D1448" s="127"/>
      <c r="E1448" s="126"/>
      <c r="F1448" s="143"/>
      <c r="G1448" s="80">
        <f t="shared" si="12"/>
        <v>0</v>
      </c>
      <c r="H1448" s="133"/>
      <c r="I1448" s="162"/>
      <c r="J1448" s="81"/>
      <c r="K1448" s="144"/>
    </row>
    <row r="1449" spans="1:11" ht="16.5" x14ac:dyDescent="0.3">
      <c r="A1449" s="77">
        <v>43411</v>
      </c>
      <c r="B1449" s="142" t="s">
        <v>2935</v>
      </c>
      <c r="C1449" s="79" t="s">
        <v>2936</v>
      </c>
      <c r="D1449" s="127" t="s">
        <v>104</v>
      </c>
      <c r="E1449" s="126">
        <v>3</v>
      </c>
      <c r="F1449" s="143">
        <v>542450.09499999997</v>
      </c>
      <c r="G1449" s="80">
        <f t="shared" si="12"/>
        <v>1627350.2849999999</v>
      </c>
      <c r="H1449" s="133">
        <f>G1449</f>
        <v>1627350.2849999999</v>
      </c>
      <c r="I1449" s="162" t="s">
        <v>312</v>
      </c>
      <c r="J1449" s="81"/>
      <c r="K1449" s="144"/>
    </row>
    <row r="1450" spans="1:11" ht="16.5" x14ac:dyDescent="0.3">
      <c r="A1450" s="77"/>
      <c r="B1450" s="142"/>
      <c r="C1450" s="79"/>
      <c r="D1450" s="127"/>
      <c r="E1450" s="126"/>
      <c r="F1450" s="143"/>
      <c r="G1450" s="80">
        <f t="shared" si="12"/>
        <v>0</v>
      </c>
      <c r="H1450" s="133"/>
      <c r="I1450" s="162"/>
      <c r="J1450" s="81"/>
      <c r="K1450" s="144"/>
    </row>
    <row r="1451" spans="1:11" ht="16.5" x14ac:dyDescent="0.3">
      <c r="A1451" s="77">
        <v>43411</v>
      </c>
      <c r="B1451" s="142" t="s">
        <v>2937</v>
      </c>
      <c r="C1451" s="79" t="s">
        <v>2938</v>
      </c>
      <c r="D1451" s="127" t="s">
        <v>391</v>
      </c>
      <c r="E1451" s="126">
        <v>1</v>
      </c>
      <c r="F1451" s="143">
        <v>562500.18000000005</v>
      </c>
      <c r="G1451" s="80">
        <f t="shared" si="12"/>
        <v>562500.18000000005</v>
      </c>
      <c r="H1451" s="133">
        <f>G1451</f>
        <v>562500.18000000005</v>
      </c>
      <c r="I1451" s="162" t="s">
        <v>309</v>
      </c>
      <c r="J1451" s="81"/>
      <c r="K1451" s="144"/>
    </row>
    <row r="1452" spans="1:11" ht="16.5" x14ac:dyDescent="0.3">
      <c r="A1452" s="77"/>
      <c r="B1452" s="142"/>
      <c r="C1452" s="79"/>
      <c r="D1452" s="127"/>
      <c r="E1452" s="126"/>
      <c r="F1452" s="143"/>
      <c r="G1452" s="80">
        <f t="shared" si="12"/>
        <v>0</v>
      </c>
      <c r="H1452" s="133"/>
      <c r="I1452" s="162"/>
      <c r="J1452" s="81"/>
      <c r="K1452" s="144"/>
    </row>
    <row r="1453" spans="1:11" ht="16.5" x14ac:dyDescent="0.3">
      <c r="A1453" s="77">
        <v>43411</v>
      </c>
      <c r="B1453" s="142" t="s">
        <v>2939</v>
      </c>
      <c r="C1453" s="79" t="s">
        <v>2240</v>
      </c>
      <c r="D1453" s="127" t="s">
        <v>2494</v>
      </c>
      <c r="E1453" s="126">
        <v>2</v>
      </c>
      <c r="F1453" s="143">
        <v>621900.18000000005</v>
      </c>
      <c r="G1453" s="80">
        <f t="shared" si="12"/>
        <v>1243800.3600000001</v>
      </c>
      <c r="H1453" s="133"/>
      <c r="I1453" s="162"/>
      <c r="J1453" s="81"/>
      <c r="K1453" s="144"/>
    </row>
    <row r="1454" spans="1:11" ht="16.5" x14ac:dyDescent="0.3">
      <c r="A1454" s="77"/>
      <c r="B1454" s="142"/>
      <c r="C1454" s="79"/>
      <c r="D1454" s="127" t="s">
        <v>1725</v>
      </c>
      <c r="E1454" s="126">
        <v>5</v>
      </c>
      <c r="F1454" s="143">
        <v>76500.27</v>
      </c>
      <c r="G1454" s="80">
        <f t="shared" si="12"/>
        <v>382501.35000000003</v>
      </c>
      <c r="H1454" s="133">
        <f>SUM(G1453:G1454)</f>
        <v>1626301.7100000002</v>
      </c>
      <c r="I1454" s="162" t="s">
        <v>2524</v>
      </c>
      <c r="J1454" s="81"/>
      <c r="K1454" s="144"/>
    </row>
    <row r="1455" spans="1:11" ht="16.5" x14ac:dyDescent="0.3">
      <c r="A1455" s="77"/>
      <c r="B1455" s="142"/>
      <c r="C1455" s="79"/>
      <c r="D1455" s="127"/>
      <c r="E1455" s="126"/>
      <c r="F1455" s="143"/>
      <c r="G1455" s="80">
        <f t="shared" si="12"/>
        <v>0</v>
      </c>
      <c r="H1455" s="133"/>
      <c r="I1455" s="162"/>
      <c r="J1455" s="81"/>
      <c r="K1455" s="144"/>
    </row>
    <row r="1456" spans="1:11" ht="16.5" x14ac:dyDescent="0.3">
      <c r="A1456" s="77">
        <v>43411</v>
      </c>
      <c r="B1456" s="142" t="s">
        <v>2940</v>
      </c>
      <c r="C1456" s="79" t="s">
        <v>2327</v>
      </c>
      <c r="D1456" s="127" t="s">
        <v>1094</v>
      </c>
      <c r="E1456" s="126">
        <v>1</v>
      </c>
      <c r="F1456" s="143">
        <v>215000.5</v>
      </c>
      <c r="G1456" s="80">
        <f t="shared" si="12"/>
        <v>215000.5</v>
      </c>
      <c r="H1456" s="133">
        <f>G1456</f>
        <v>215000.5</v>
      </c>
      <c r="I1456" s="162" t="s">
        <v>1756</v>
      </c>
      <c r="J1456" s="81"/>
      <c r="K1456" s="144"/>
    </row>
    <row r="1457" spans="1:11" ht="16.5" x14ac:dyDescent="0.3">
      <c r="A1457" s="77"/>
      <c r="B1457" s="142"/>
      <c r="C1457" s="79"/>
      <c r="D1457" s="127"/>
      <c r="E1457" s="126"/>
      <c r="F1457" s="143"/>
      <c r="G1457" s="80">
        <f t="shared" si="12"/>
        <v>0</v>
      </c>
      <c r="H1457" s="133"/>
      <c r="I1457" s="162"/>
      <c r="J1457" s="81"/>
      <c r="K1457" s="144"/>
    </row>
    <row r="1458" spans="1:11" ht="16.5" x14ac:dyDescent="0.3">
      <c r="A1458" s="77">
        <v>43411</v>
      </c>
      <c r="B1458" s="142" t="s">
        <v>2941</v>
      </c>
      <c r="C1458" s="79" t="s">
        <v>1083</v>
      </c>
      <c r="D1458" s="127" t="s">
        <v>2073</v>
      </c>
      <c r="E1458" s="126">
        <v>6</v>
      </c>
      <c r="F1458" s="143">
        <v>234000.36</v>
      </c>
      <c r="G1458" s="80">
        <f t="shared" si="12"/>
        <v>1404002.16</v>
      </c>
      <c r="H1458" s="133">
        <f>G1458</f>
        <v>1404002.16</v>
      </c>
      <c r="I1458" s="162" t="s">
        <v>2524</v>
      </c>
      <c r="J1458" s="81"/>
      <c r="K1458" s="144"/>
    </row>
    <row r="1459" spans="1:11" ht="16.5" x14ac:dyDescent="0.3">
      <c r="A1459" s="77"/>
      <c r="B1459" s="142"/>
      <c r="C1459" s="79"/>
      <c r="D1459" s="127"/>
      <c r="E1459" s="126"/>
      <c r="F1459" s="143"/>
      <c r="G1459" s="80">
        <f t="shared" si="12"/>
        <v>0</v>
      </c>
      <c r="H1459" s="133"/>
      <c r="I1459" s="162"/>
      <c r="J1459" s="81"/>
      <c r="K1459" s="144"/>
    </row>
    <row r="1460" spans="1:11" ht="16.5" x14ac:dyDescent="0.3">
      <c r="A1460" s="77">
        <v>43411</v>
      </c>
      <c r="B1460" s="142" t="s">
        <v>2942</v>
      </c>
      <c r="C1460" s="79" t="s">
        <v>2943</v>
      </c>
      <c r="D1460" s="127" t="s">
        <v>2944</v>
      </c>
      <c r="E1460" s="126">
        <v>1</v>
      </c>
      <c r="F1460" s="143">
        <v>619200.55000000005</v>
      </c>
      <c r="G1460" s="80">
        <f t="shared" si="12"/>
        <v>619200.55000000005</v>
      </c>
      <c r="H1460" s="133"/>
      <c r="I1460" s="162"/>
      <c r="J1460" s="81"/>
      <c r="K1460" s="144"/>
    </row>
    <row r="1461" spans="1:11" ht="16.5" x14ac:dyDescent="0.3">
      <c r="A1461" s="77"/>
      <c r="B1461" s="142"/>
      <c r="C1461" s="79"/>
      <c r="D1461" s="127" t="s">
        <v>1325</v>
      </c>
      <c r="E1461" s="126">
        <v>1</v>
      </c>
      <c r="F1461" s="143">
        <v>603900</v>
      </c>
      <c r="G1461" s="80">
        <f t="shared" si="12"/>
        <v>603900</v>
      </c>
      <c r="H1461" s="133">
        <f>SUM(G1460:G1461)</f>
        <v>1223100.55</v>
      </c>
      <c r="I1461" s="162" t="s">
        <v>1756</v>
      </c>
      <c r="J1461" s="81"/>
      <c r="K1461" s="144"/>
    </row>
    <row r="1462" spans="1:11" ht="16.5" x14ac:dyDescent="0.3">
      <c r="A1462" s="77"/>
      <c r="B1462" s="142"/>
      <c r="C1462" s="79"/>
      <c r="D1462" s="127"/>
      <c r="E1462" s="126"/>
      <c r="F1462" s="143"/>
      <c r="G1462" s="80">
        <f t="shared" si="12"/>
        <v>0</v>
      </c>
      <c r="H1462" s="133"/>
      <c r="I1462" s="162"/>
      <c r="J1462" s="81"/>
      <c r="K1462" s="144"/>
    </row>
    <row r="1463" spans="1:11" ht="16.5" x14ac:dyDescent="0.3">
      <c r="A1463" s="77">
        <v>43411</v>
      </c>
      <c r="B1463" s="142" t="s">
        <v>2945</v>
      </c>
      <c r="C1463" s="79" t="s">
        <v>301</v>
      </c>
      <c r="D1463" s="127" t="s">
        <v>815</v>
      </c>
      <c r="E1463" s="126">
        <v>12</v>
      </c>
      <c r="F1463" s="143">
        <v>198000</v>
      </c>
      <c r="G1463" s="80">
        <f t="shared" si="12"/>
        <v>2376000</v>
      </c>
      <c r="H1463" s="133">
        <f>G1463</f>
        <v>2376000</v>
      </c>
      <c r="I1463" s="162" t="s">
        <v>309</v>
      </c>
      <c r="J1463" s="81"/>
      <c r="K1463" s="144"/>
    </row>
    <row r="1464" spans="1:11" ht="16.5" x14ac:dyDescent="0.3">
      <c r="A1464" s="77"/>
      <c r="B1464" s="142"/>
      <c r="C1464" s="79"/>
      <c r="D1464" s="127"/>
      <c r="E1464" s="126"/>
      <c r="F1464" s="143"/>
      <c r="G1464" s="80">
        <f t="shared" si="12"/>
        <v>0</v>
      </c>
      <c r="H1464" s="133"/>
      <c r="I1464" s="162"/>
      <c r="J1464" s="81"/>
      <c r="K1464" s="144"/>
    </row>
    <row r="1465" spans="1:11" ht="16.5" x14ac:dyDescent="0.3">
      <c r="A1465" s="77">
        <v>43411</v>
      </c>
      <c r="B1465" s="142" t="s">
        <v>2946</v>
      </c>
      <c r="C1465" s="79" t="s">
        <v>57</v>
      </c>
      <c r="D1465" s="127" t="s">
        <v>1094</v>
      </c>
      <c r="E1465" s="126">
        <v>2</v>
      </c>
      <c r="F1465" s="143">
        <v>215000.5</v>
      </c>
      <c r="G1465" s="80">
        <f t="shared" si="12"/>
        <v>430001</v>
      </c>
      <c r="H1465" s="133">
        <f>G1465</f>
        <v>430001</v>
      </c>
      <c r="I1465" s="162" t="s">
        <v>309</v>
      </c>
      <c r="J1465" s="81"/>
      <c r="K1465" s="144"/>
    </row>
    <row r="1466" spans="1:11" ht="16.5" x14ac:dyDescent="0.3">
      <c r="A1466" s="77"/>
      <c r="B1466" s="142"/>
      <c r="C1466" s="79"/>
      <c r="D1466" s="127"/>
      <c r="E1466" s="126"/>
      <c r="F1466" s="143"/>
      <c r="G1466" s="80">
        <f t="shared" si="12"/>
        <v>0</v>
      </c>
      <c r="H1466" s="133"/>
      <c r="I1466" s="162"/>
      <c r="J1466" s="81"/>
      <c r="K1466" s="144"/>
    </row>
    <row r="1467" spans="1:11" ht="16.5" x14ac:dyDescent="0.3">
      <c r="A1467" s="77">
        <v>43411</v>
      </c>
      <c r="B1467" s="142" t="s">
        <v>2947</v>
      </c>
      <c r="C1467" s="79" t="s">
        <v>2948</v>
      </c>
      <c r="D1467" s="127" t="s">
        <v>2949</v>
      </c>
      <c r="E1467" s="126">
        <v>1</v>
      </c>
      <c r="F1467" s="143">
        <v>2164500.36</v>
      </c>
      <c r="G1467" s="80">
        <f t="shared" si="12"/>
        <v>2164500.36</v>
      </c>
      <c r="H1467" s="133"/>
      <c r="I1467" s="162"/>
      <c r="J1467" s="81"/>
      <c r="K1467" s="144"/>
    </row>
    <row r="1468" spans="1:11" ht="16.5" x14ac:dyDescent="0.3">
      <c r="A1468" s="77"/>
      <c r="B1468" s="142"/>
      <c r="C1468" s="79"/>
      <c r="D1468" s="127" t="s">
        <v>2950</v>
      </c>
      <c r="E1468" s="126">
        <v>1</v>
      </c>
      <c r="F1468" s="143">
        <v>783899.82</v>
      </c>
      <c r="G1468" s="80">
        <f t="shared" si="12"/>
        <v>783899.82</v>
      </c>
      <c r="H1468" s="133">
        <f>SUM(G1467:G1468)</f>
        <v>2948400.1799999997</v>
      </c>
      <c r="I1468" s="162" t="s">
        <v>309</v>
      </c>
      <c r="J1468" s="81"/>
      <c r="K1468" s="144"/>
    </row>
    <row r="1469" spans="1:11" ht="16.5" x14ac:dyDescent="0.3">
      <c r="A1469" s="77"/>
      <c r="B1469" s="142"/>
      <c r="C1469" s="79"/>
      <c r="D1469" s="127"/>
      <c r="E1469" s="126"/>
      <c r="F1469" s="143"/>
      <c r="G1469" s="80">
        <f t="shared" si="12"/>
        <v>0</v>
      </c>
      <c r="H1469" s="133"/>
      <c r="I1469" s="162"/>
      <c r="J1469" s="81"/>
      <c r="K1469" s="144"/>
    </row>
    <row r="1470" spans="1:11" ht="16.5" x14ac:dyDescent="0.3">
      <c r="A1470" s="77">
        <v>43411</v>
      </c>
      <c r="B1470" s="142" t="s">
        <v>2951</v>
      </c>
      <c r="C1470" s="79" t="s">
        <v>2640</v>
      </c>
      <c r="D1470" s="127" t="s">
        <v>2750</v>
      </c>
      <c r="E1470" s="126">
        <v>1</v>
      </c>
      <c r="F1470" s="143">
        <v>256500.47500000001</v>
      </c>
      <c r="G1470" s="80">
        <f t="shared" si="12"/>
        <v>256500.47500000001</v>
      </c>
      <c r="H1470" s="133">
        <f>G1470</f>
        <v>256500.47500000001</v>
      </c>
      <c r="I1470" s="162" t="s">
        <v>1756</v>
      </c>
      <c r="J1470" s="81"/>
      <c r="K1470" s="144"/>
    </row>
    <row r="1471" spans="1:11" ht="16.5" x14ac:dyDescent="0.3">
      <c r="A1471" s="77"/>
      <c r="B1471" s="142"/>
      <c r="C1471" s="79"/>
      <c r="D1471" s="127"/>
      <c r="E1471" s="126"/>
      <c r="F1471" s="143"/>
      <c r="G1471" s="80">
        <f t="shared" si="12"/>
        <v>0</v>
      </c>
      <c r="H1471" s="133"/>
      <c r="I1471" s="162"/>
      <c r="J1471" s="81"/>
      <c r="K1471" s="144"/>
    </row>
    <row r="1472" spans="1:11" ht="16.5" x14ac:dyDescent="0.3">
      <c r="A1472" s="77">
        <v>43412</v>
      </c>
      <c r="B1472" s="142" t="s">
        <v>2952</v>
      </c>
      <c r="C1472" s="79" t="s">
        <v>1447</v>
      </c>
      <c r="D1472" s="127" t="s">
        <v>1635</v>
      </c>
      <c r="E1472" s="126">
        <v>1</v>
      </c>
      <c r="F1472" s="143">
        <v>156748.22459999999</v>
      </c>
      <c r="G1472" s="80">
        <f t="shared" si="12"/>
        <v>156748.22459999999</v>
      </c>
      <c r="H1472" s="133"/>
      <c r="I1472" s="162"/>
      <c r="J1472" s="81"/>
      <c r="K1472" s="144"/>
    </row>
    <row r="1473" spans="1:11" ht="16.5" x14ac:dyDescent="0.3">
      <c r="A1473" s="77"/>
      <c r="B1473" s="142"/>
      <c r="C1473" s="79"/>
      <c r="D1473" s="127" t="s">
        <v>19</v>
      </c>
      <c r="E1473" s="126">
        <v>1</v>
      </c>
      <c r="F1473" s="143">
        <v>543400</v>
      </c>
      <c r="G1473" s="80">
        <f t="shared" si="12"/>
        <v>543400</v>
      </c>
      <c r="H1473" s="133"/>
      <c r="I1473" s="162"/>
      <c r="J1473" s="81"/>
      <c r="K1473" s="144"/>
    </row>
    <row r="1474" spans="1:11" ht="16.5" x14ac:dyDescent="0.3">
      <c r="A1474" s="77"/>
      <c r="B1474" s="142"/>
      <c r="C1474" s="79"/>
      <c r="D1474" s="127" t="s">
        <v>2494</v>
      </c>
      <c r="E1474" s="126">
        <v>1</v>
      </c>
      <c r="F1474" s="143">
        <v>621900.18000000005</v>
      </c>
      <c r="G1474" s="80">
        <f t="shared" si="12"/>
        <v>621900.18000000005</v>
      </c>
      <c r="H1474" s="133">
        <f>SUM(G1472:G1474)</f>
        <v>1322048.4046</v>
      </c>
      <c r="I1474" s="162" t="s">
        <v>314</v>
      </c>
      <c r="J1474" s="81"/>
      <c r="K1474" s="144"/>
    </row>
    <row r="1475" spans="1:11" ht="16.5" x14ac:dyDescent="0.3">
      <c r="A1475" s="77"/>
      <c r="B1475" s="142"/>
      <c r="C1475" s="79"/>
      <c r="D1475" s="127"/>
      <c r="E1475" s="126"/>
      <c r="F1475" s="143"/>
      <c r="G1475" s="80">
        <f t="shared" si="12"/>
        <v>0</v>
      </c>
      <c r="H1475" s="133"/>
      <c r="I1475" s="162"/>
      <c r="J1475" s="81"/>
      <c r="K1475" s="144"/>
    </row>
    <row r="1476" spans="1:11" ht="16.5" x14ac:dyDescent="0.3">
      <c r="A1476" s="77">
        <v>43412</v>
      </c>
      <c r="B1476" s="142" t="s">
        <v>2953</v>
      </c>
      <c r="C1476" s="79" t="s">
        <v>559</v>
      </c>
      <c r="D1476" s="127" t="s">
        <v>19</v>
      </c>
      <c r="E1476" s="126">
        <v>2</v>
      </c>
      <c r="F1476" s="143">
        <v>543400</v>
      </c>
      <c r="G1476" s="80">
        <f t="shared" si="12"/>
        <v>1086800</v>
      </c>
      <c r="H1476" s="133">
        <f>G1476</f>
        <v>1086800</v>
      </c>
      <c r="I1476" s="162" t="s">
        <v>2524</v>
      </c>
      <c r="J1476" s="81"/>
      <c r="K1476" s="144"/>
    </row>
    <row r="1477" spans="1:11" ht="16.5" x14ac:dyDescent="0.3">
      <c r="A1477" s="77"/>
      <c r="B1477" s="142"/>
      <c r="C1477" s="79"/>
      <c r="D1477" s="127"/>
      <c r="E1477" s="126"/>
      <c r="F1477" s="143"/>
      <c r="G1477" s="80">
        <f t="shared" si="12"/>
        <v>0</v>
      </c>
      <c r="H1477" s="133"/>
      <c r="I1477" s="162"/>
      <c r="J1477" s="81"/>
      <c r="K1477" s="144"/>
    </row>
    <row r="1478" spans="1:11" ht="16.5" x14ac:dyDescent="0.3">
      <c r="A1478" s="77">
        <v>43412</v>
      </c>
      <c r="B1478" s="142" t="s">
        <v>2954</v>
      </c>
      <c r="C1478" s="79" t="s">
        <v>2619</v>
      </c>
      <c r="D1478" s="127" t="s">
        <v>1325</v>
      </c>
      <c r="E1478" s="126">
        <v>1</v>
      </c>
      <c r="F1478" s="143">
        <v>603900</v>
      </c>
      <c r="G1478" s="80">
        <f t="shared" si="12"/>
        <v>603900</v>
      </c>
      <c r="H1478" s="133">
        <f>G1478</f>
        <v>603900</v>
      </c>
      <c r="I1478" s="162" t="s">
        <v>314</v>
      </c>
      <c r="J1478" s="81"/>
      <c r="K1478" s="144"/>
    </row>
    <row r="1479" spans="1:11" ht="16.5" x14ac:dyDescent="0.3">
      <c r="A1479" s="77"/>
      <c r="B1479" s="142"/>
      <c r="C1479" s="79"/>
      <c r="D1479" s="127"/>
      <c r="E1479" s="126"/>
      <c r="F1479" s="143"/>
      <c r="G1479" s="80">
        <f t="shared" si="12"/>
        <v>0</v>
      </c>
      <c r="H1479" s="133"/>
      <c r="I1479" s="162"/>
      <c r="J1479" s="81"/>
      <c r="K1479" s="144"/>
    </row>
    <row r="1480" spans="1:11" ht="16.5" x14ac:dyDescent="0.3">
      <c r="A1480" s="77">
        <v>43412</v>
      </c>
      <c r="B1480" s="142" t="s">
        <v>2955</v>
      </c>
      <c r="C1480" s="79" t="s">
        <v>2063</v>
      </c>
      <c r="D1480" s="127" t="s">
        <v>391</v>
      </c>
      <c r="E1480" s="126">
        <v>1</v>
      </c>
      <c r="F1480" s="143">
        <v>562500.28</v>
      </c>
      <c r="G1480" s="80">
        <f t="shared" si="12"/>
        <v>562500.28</v>
      </c>
      <c r="H1480" s="133"/>
      <c r="I1480" s="162"/>
      <c r="J1480" s="81"/>
      <c r="K1480" s="144"/>
    </row>
    <row r="1481" spans="1:11" ht="16.5" x14ac:dyDescent="0.3">
      <c r="A1481" s="77"/>
      <c r="B1481" s="142"/>
      <c r="C1481" s="79"/>
      <c r="D1481" s="127" t="s">
        <v>2956</v>
      </c>
      <c r="E1481" s="126">
        <v>1</v>
      </c>
      <c r="F1481" s="143">
        <v>1264500.27</v>
      </c>
      <c r="G1481" s="80">
        <f t="shared" si="12"/>
        <v>1264500.27</v>
      </c>
      <c r="H1481" s="133">
        <f>SUM(G1480:G1481)</f>
        <v>1827000.55</v>
      </c>
      <c r="I1481" s="162" t="s">
        <v>309</v>
      </c>
      <c r="J1481" s="81"/>
      <c r="K1481" s="144"/>
    </row>
    <row r="1482" spans="1:11" ht="16.5" x14ac:dyDescent="0.3">
      <c r="A1482" s="77"/>
      <c r="B1482" s="142"/>
      <c r="C1482" s="79"/>
      <c r="D1482" s="127"/>
      <c r="E1482" s="126"/>
      <c r="F1482" s="143"/>
      <c r="G1482" s="80">
        <f t="shared" si="12"/>
        <v>0</v>
      </c>
      <c r="H1482" s="133"/>
      <c r="I1482" s="162"/>
      <c r="J1482" s="81"/>
      <c r="K1482" s="144"/>
    </row>
    <row r="1483" spans="1:11" ht="16.5" x14ac:dyDescent="0.3">
      <c r="A1483" s="77">
        <v>43412</v>
      </c>
      <c r="B1483" s="142" t="s">
        <v>2957</v>
      </c>
      <c r="C1483" s="79" t="s">
        <v>253</v>
      </c>
      <c r="D1483" s="127" t="s">
        <v>109</v>
      </c>
      <c r="E1483" s="126">
        <v>3</v>
      </c>
      <c r="F1483" s="143">
        <v>230000.1</v>
      </c>
      <c r="G1483" s="80">
        <f t="shared" si="12"/>
        <v>690000.3</v>
      </c>
      <c r="H1483" s="133">
        <f>G1483</f>
        <v>690000.3</v>
      </c>
      <c r="I1483" s="162" t="s">
        <v>315</v>
      </c>
      <c r="J1483" s="81"/>
      <c r="K1483" s="144"/>
    </row>
    <row r="1484" spans="1:11" ht="16.5" x14ac:dyDescent="0.3">
      <c r="A1484" s="77"/>
      <c r="B1484" s="142"/>
      <c r="C1484" s="79"/>
      <c r="D1484" s="127"/>
      <c r="E1484" s="126"/>
      <c r="F1484" s="143"/>
      <c r="G1484" s="80">
        <f t="shared" si="12"/>
        <v>0</v>
      </c>
      <c r="H1484" s="133"/>
      <c r="I1484" s="162"/>
      <c r="J1484" s="81"/>
      <c r="K1484" s="144"/>
    </row>
    <row r="1485" spans="1:11" ht="16.5" x14ac:dyDescent="0.3">
      <c r="A1485" s="77">
        <v>43412</v>
      </c>
      <c r="B1485" s="142" t="s">
        <v>2958</v>
      </c>
      <c r="C1485" s="79" t="s">
        <v>387</v>
      </c>
      <c r="D1485" s="127" t="s">
        <v>104</v>
      </c>
      <c r="E1485" s="126">
        <v>1</v>
      </c>
      <c r="F1485" s="143">
        <v>513900.09</v>
      </c>
      <c r="G1485" s="80">
        <f t="shared" si="12"/>
        <v>513900.09</v>
      </c>
      <c r="H1485" s="133">
        <f>G1485</f>
        <v>513900.09</v>
      </c>
      <c r="I1485" s="162" t="s">
        <v>309</v>
      </c>
      <c r="J1485" s="81"/>
      <c r="K1485" s="144"/>
    </row>
    <row r="1486" spans="1:11" ht="16.5" x14ac:dyDescent="0.3">
      <c r="A1486" s="77"/>
      <c r="B1486" s="142"/>
      <c r="C1486" s="79"/>
      <c r="D1486" s="127"/>
      <c r="E1486" s="126"/>
      <c r="F1486" s="143"/>
      <c r="G1486" s="80">
        <f t="shared" si="12"/>
        <v>0</v>
      </c>
      <c r="H1486" s="133"/>
      <c r="I1486" s="162"/>
      <c r="J1486" s="81"/>
      <c r="K1486" s="144"/>
    </row>
    <row r="1487" spans="1:11" ht="16.5" x14ac:dyDescent="0.3">
      <c r="A1487" s="77">
        <v>43412</v>
      </c>
      <c r="B1487" s="142" t="s">
        <v>2959</v>
      </c>
      <c r="C1487" s="79" t="s">
        <v>2853</v>
      </c>
      <c r="D1487" s="127" t="s">
        <v>19</v>
      </c>
      <c r="E1487" s="126">
        <v>1</v>
      </c>
      <c r="F1487" s="143">
        <v>572000</v>
      </c>
      <c r="G1487" s="80">
        <f t="shared" si="12"/>
        <v>572000</v>
      </c>
      <c r="H1487" s="133">
        <f>G1487</f>
        <v>572000</v>
      </c>
      <c r="I1487" s="162" t="s">
        <v>1215</v>
      </c>
      <c r="J1487" s="81"/>
      <c r="K1487" s="144"/>
    </row>
    <row r="1488" spans="1:11" ht="16.5" x14ac:dyDescent="0.3">
      <c r="A1488" s="77"/>
      <c r="B1488" s="142"/>
      <c r="C1488" s="79"/>
      <c r="D1488" s="127"/>
      <c r="E1488" s="126"/>
      <c r="F1488" s="143"/>
      <c r="G1488" s="80">
        <f t="shared" si="12"/>
        <v>0</v>
      </c>
      <c r="H1488" s="133"/>
      <c r="I1488" s="162"/>
      <c r="J1488" s="81"/>
      <c r="K1488" s="144"/>
    </row>
    <row r="1489" spans="1:11" ht="16.5" x14ac:dyDescent="0.3">
      <c r="A1489" s="77">
        <v>43412</v>
      </c>
      <c r="B1489" s="142" t="s">
        <v>2960</v>
      </c>
      <c r="C1489" s="79" t="s">
        <v>693</v>
      </c>
      <c r="D1489" s="127" t="s">
        <v>31</v>
      </c>
      <c r="E1489" s="126">
        <v>2</v>
      </c>
      <c r="F1489" s="143">
        <v>529199.55000000005</v>
      </c>
      <c r="G1489" s="80">
        <f t="shared" si="12"/>
        <v>1058399.1000000001</v>
      </c>
      <c r="H1489" s="133">
        <f>G1489</f>
        <v>1058399.1000000001</v>
      </c>
      <c r="I1489" s="162" t="s">
        <v>309</v>
      </c>
      <c r="J1489" s="81"/>
      <c r="K1489" s="144"/>
    </row>
    <row r="1490" spans="1:11" ht="16.5" x14ac:dyDescent="0.3">
      <c r="A1490" s="77"/>
      <c r="B1490" s="142"/>
      <c r="C1490" s="79"/>
      <c r="D1490" s="127"/>
      <c r="E1490" s="126"/>
      <c r="F1490" s="143"/>
      <c r="G1490" s="80">
        <f t="shared" si="12"/>
        <v>0</v>
      </c>
      <c r="H1490" s="133"/>
      <c r="I1490" s="162"/>
      <c r="J1490" s="81"/>
      <c r="K1490" s="144"/>
    </row>
    <row r="1491" spans="1:11" ht="16.5" x14ac:dyDescent="0.3">
      <c r="A1491" s="77">
        <v>43412</v>
      </c>
      <c r="B1491" s="142" t="s">
        <v>2961</v>
      </c>
      <c r="C1491" s="79" t="s">
        <v>2962</v>
      </c>
      <c r="D1491" s="127" t="s">
        <v>1461</v>
      </c>
      <c r="E1491" s="126">
        <v>12</v>
      </c>
      <c r="F1491" s="143">
        <v>1104300.51</v>
      </c>
      <c r="G1491" s="80">
        <f t="shared" si="12"/>
        <v>13251606.120000001</v>
      </c>
      <c r="H1491" s="133">
        <f>G1491</f>
        <v>13251606.120000001</v>
      </c>
      <c r="I1491" s="162" t="s">
        <v>309</v>
      </c>
      <c r="J1491" s="81"/>
      <c r="K1491" s="144"/>
    </row>
    <row r="1492" spans="1:11" ht="16.5" x14ac:dyDescent="0.3">
      <c r="A1492" s="77"/>
      <c r="B1492" s="142"/>
      <c r="C1492" s="79"/>
      <c r="D1492" s="127"/>
      <c r="E1492" s="126"/>
      <c r="F1492" s="143"/>
      <c r="G1492" s="80">
        <f t="shared" si="12"/>
        <v>0</v>
      </c>
      <c r="H1492" s="133"/>
      <c r="I1492" s="162"/>
      <c r="J1492" s="81"/>
      <c r="K1492" s="144"/>
    </row>
    <row r="1493" spans="1:11" ht="16.5" x14ac:dyDescent="0.3">
      <c r="A1493" s="77">
        <v>43412</v>
      </c>
      <c r="B1493" s="142" t="s">
        <v>2963</v>
      </c>
      <c r="C1493" s="79" t="s">
        <v>48</v>
      </c>
      <c r="D1493" s="127" t="s">
        <v>2494</v>
      </c>
      <c r="E1493" s="126">
        <v>3</v>
      </c>
      <c r="F1493" s="143">
        <v>656450.18999999994</v>
      </c>
      <c r="G1493" s="80">
        <f t="shared" si="12"/>
        <v>1969350.5699999998</v>
      </c>
      <c r="H1493" s="133">
        <f>G1493</f>
        <v>1969350.5699999998</v>
      </c>
      <c r="I1493" s="162" t="s">
        <v>1756</v>
      </c>
      <c r="J1493" s="81"/>
      <c r="K1493" s="144"/>
    </row>
    <row r="1494" spans="1:11" ht="16.5" x14ac:dyDescent="0.3">
      <c r="A1494" s="77"/>
      <c r="B1494" s="142"/>
      <c r="C1494" s="79"/>
      <c r="D1494" s="127"/>
      <c r="E1494" s="126"/>
      <c r="F1494" s="143"/>
      <c r="G1494" s="80">
        <f t="shared" si="12"/>
        <v>0</v>
      </c>
      <c r="H1494" s="133"/>
      <c r="I1494" s="162"/>
      <c r="J1494" s="81"/>
      <c r="K1494" s="144"/>
    </row>
    <row r="1495" spans="1:11" ht="16.5" x14ac:dyDescent="0.3">
      <c r="A1495" s="77">
        <v>43413</v>
      </c>
      <c r="B1495" s="142" t="s">
        <v>2964</v>
      </c>
      <c r="C1495" s="79" t="s">
        <v>985</v>
      </c>
      <c r="D1495" s="127" t="s">
        <v>1966</v>
      </c>
      <c r="E1495" s="126">
        <v>24</v>
      </c>
      <c r="F1495" s="143">
        <v>66999.899999999994</v>
      </c>
      <c r="G1495" s="80">
        <f t="shared" si="12"/>
        <v>1607997.5999999999</v>
      </c>
      <c r="H1495" s="133"/>
      <c r="I1495" s="162"/>
      <c r="J1495" s="81"/>
      <c r="K1495" s="144"/>
    </row>
    <row r="1496" spans="1:11" ht="16.5" x14ac:dyDescent="0.3">
      <c r="A1496" s="77"/>
      <c r="B1496" s="142"/>
      <c r="C1496" s="79"/>
      <c r="D1496" s="127" t="s">
        <v>1721</v>
      </c>
      <c r="E1496" s="126">
        <v>24</v>
      </c>
      <c r="F1496" s="143">
        <v>133999.79999999999</v>
      </c>
      <c r="G1496" s="80">
        <f t="shared" si="12"/>
        <v>3215995.1999999997</v>
      </c>
      <c r="H1496" s="133"/>
      <c r="I1496" s="162"/>
      <c r="J1496" s="81"/>
      <c r="K1496" s="144"/>
    </row>
    <row r="1497" spans="1:11" ht="16.5" x14ac:dyDescent="0.3">
      <c r="A1497" s="77"/>
      <c r="B1497" s="142"/>
      <c r="C1497" s="79"/>
      <c r="D1497" s="127" t="s">
        <v>1725</v>
      </c>
      <c r="E1497" s="126">
        <v>24</v>
      </c>
      <c r="F1497" s="143">
        <v>66999.899999999994</v>
      </c>
      <c r="G1497" s="80">
        <f t="shared" si="12"/>
        <v>1607997.5999999999</v>
      </c>
      <c r="H1497" s="133"/>
      <c r="I1497" s="162"/>
      <c r="J1497" s="81"/>
      <c r="K1497" s="144"/>
    </row>
    <row r="1498" spans="1:11" ht="16.5" x14ac:dyDescent="0.3">
      <c r="A1498" s="77"/>
      <c r="B1498" s="142"/>
      <c r="C1498" s="79"/>
      <c r="D1498" s="127" t="s">
        <v>1930</v>
      </c>
      <c r="E1498" s="126">
        <v>24</v>
      </c>
      <c r="F1498" s="143">
        <v>66999.899999999994</v>
      </c>
      <c r="G1498" s="80">
        <f t="shared" si="12"/>
        <v>1607997.5999999999</v>
      </c>
      <c r="H1498" s="133">
        <f>SUM(G1495:G1498)</f>
        <v>8039987.9999999991</v>
      </c>
      <c r="I1498" s="162" t="s">
        <v>2545</v>
      </c>
      <c r="J1498" s="81"/>
      <c r="K1498" s="144"/>
    </row>
    <row r="1499" spans="1:11" ht="16.5" x14ac:dyDescent="0.3">
      <c r="A1499" s="77"/>
      <c r="B1499" s="142"/>
      <c r="C1499" s="79"/>
      <c r="D1499" s="127"/>
      <c r="E1499" s="126"/>
      <c r="F1499" s="143"/>
      <c r="G1499" s="80">
        <f t="shared" si="12"/>
        <v>0</v>
      </c>
      <c r="H1499" s="133"/>
      <c r="I1499" s="162"/>
      <c r="J1499" s="81"/>
      <c r="K1499" s="144"/>
    </row>
    <row r="1500" spans="1:11" ht="16.5" x14ac:dyDescent="0.3">
      <c r="A1500" s="77">
        <v>43413</v>
      </c>
      <c r="B1500" s="142" t="s">
        <v>2965</v>
      </c>
      <c r="C1500" s="79" t="s">
        <v>359</v>
      </c>
      <c r="D1500" s="127" t="s">
        <v>1094</v>
      </c>
      <c r="E1500" s="126">
        <v>3</v>
      </c>
      <c r="F1500" s="143">
        <v>215000.5</v>
      </c>
      <c r="G1500" s="80">
        <f t="shared" si="12"/>
        <v>645001.5</v>
      </c>
      <c r="H1500" s="133">
        <f>G1500</f>
        <v>645001.5</v>
      </c>
      <c r="I1500" s="162" t="s">
        <v>1756</v>
      </c>
      <c r="J1500" s="81"/>
      <c r="K1500" s="144"/>
    </row>
    <row r="1501" spans="1:11" ht="16.5" x14ac:dyDescent="0.3">
      <c r="A1501" s="77"/>
      <c r="B1501" s="142"/>
      <c r="C1501" s="79"/>
      <c r="D1501" s="127"/>
      <c r="E1501" s="126"/>
      <c r="F1501" s="143"/>
      <c r="G1501" s="80">
        <f t="shared" si="12"/>
        <v>0</v>
      </c>
      <c r="H1501" s="133"/>
      <c r="I1501" s="162"/>
      <c r="J1501" s="81"/>
      <c r="K1501" s="144"/>
    </row>
    <row r="1502" spans="1:11" ht="16.5" x14ac:dyDescent="0.3">
      <c r="A1502" s="77">
        <v>43413</v>
      </c>
      <c r="B1502" s="142" t="s">
        <v>2966</v>
      </c>
      <c r="C1502" s="79" t="s">
        <v>1978</v>
      </c>
      <c r="D1502" s="127" t="s">
        <v>31</v>
      </c>
      <c r="E1502" s="126">
        <v>1</v>
      </c>
      <c r="F1502" s="143">
        <v>529199.44999999995</v>
      </c>
      <c r="G1502" s="80">
        <f t="shared" si="12"/>
        <v>529199.44999999995</v>
      </c>
      <c r="H1502" s="133">
        <f>G1502</f>
        <v>529199.44999999995</v>
      </c>
      <c r="I1502" s="162" t="s">
        <v>1756</v>
      </c>
      <c r="J1502" s="81"/>
      <c r="K1502" s="144"/>
    </row>
    <row r="1503" spans="1:11" ht="16.5" x14ac:dyDescent="0.3">
      <c r="A1503" s="77"/>
      <c r="B1503" s="142"/>
      <c r="C1503" s="79"/>
      <c r="D1503" s="127"/>
      <c r="E1503" s="126"/>
      <c r="F1503" s="143"/>
      <c r="G1503" s="80">
        <f t="shared" si="12"/>
        <v>0</v>
      </c>
      <c r="H1503" s="133"/>
      <c r="I1503" s="162"/>
      <c r="J1503" s="81"/>
      <c r="K1503" s="144"/>
    </row>
    <row r="1504" spans="1:11" ht="16.5" x14ac:dyDescent="0.3">
      <c r="A1504" s="77">
        <v>43413</v>
      </c>
      <c r="B1504" s="142" t="s">
        <v>2967</v>
      </c>
      <c r="C1504" s="79" t="s">
        <v>2968</v>
      </c>
      <c r="D1504" s="127" t="s">
        <v>1094</v>
      </c>
      <c r="E1504" s="126">
        <v>2</v>
      </c>
      <c r="F1504" s="143">
        <v>215000.5</v>
      </c>
      <c r="G1504" s="80">
        <f t="shared" si="12"/>
        <v>430001</v>
      </c>
      <c r="H1504" s="133"/>
      <c r="I1504" s="162"/>
      <c r="J1504" s="81"/>
      <c r="K1504" s="144"/>
    </row>
    <row r="1505" spans="1:11" ht="16.5" x14ac:dyDescent="0.3">
      <c r="A1505" s="77"/>
      <c r="B1505" s="142"/>
      <c r="C1505" s="79"/>
      <c r="D1505" s="127" t="s">
        <v>109</v>
      </c>
      <c r="E1505" s="126">
        <v>1</v>
      </c>
      <c r="F1505" s="143">
        <v>230000.1</v>
      </c>
      <c r="G1505" s="80">
        <f t="shared" si="12"/>
        <v>230000.1</v>
      </c>
      <c r="H1505" s="133">
        <f>SUM(G1504:G1505)</f>
        <v>660001.1</v>
      </c>
      <c r="I1505" s="162" t="s">
        <v>309</v>
      </c>
      <c r="J1505" s="81"/>
      <c r="K1505" s="144"/>
    </row>
    <row r="1506" spans="1:11" ht="16.5" x14ac:dyDescent="0.3">
      <c r="A1506" s="77"/>
      <c r="B1506" s="142"/>
      <c r="C1506" s="79"/>
      <c r="D1506" s="127"/>
      <c r="E1506" s="126"/>
      <c r="F1506" s="143"/>
      <c r="G1506" s="80">
        <f t="shared" si="12"/>
        <v>0</v>
      </c>
      <c r="H1506" s="133"/>
      <c r="I1506" s="162"/>
      <c r="J1506" s="81"/>
      <c r="K1506" s="144"/>
    </row>
    <row r="1507" spans="1:11" ht="16.5" x14ac:dyDescent="0.3">
      <c r="A1507" s="77">
        <v>43413</v>
      </c>
      <c r="B1507" s="142" t="s">
        <v>2969</v>
      </c>
      <c r="C1507" s="79" t="s">
        <v>1480</v>
      </c>
      <c r="D1507" s="127" t="s">
        <v>405</v>
      </c>
      <c r="E1507" s="126">
        <v>1</v>
      </c>
      <c r="F1507" s="143">
        <v>540000.55000000005</v>
      </c>
      <c r="G1507" s="80">
        <f t="shared" si="12"/>
        <v>540000.55000000005</v>
      </c>
      <c r="H1507" s="133"/>
      <c r="I1507" s="162"/>
      <c r="J1507" s="81"/>
      <c r="K1507" s="144"/>
    </row>
    <row r="1508" spans="1:11" ht="16.5" x14ac:dyDescent="0.3">
      <c r="A1508" s="77"/>
      <c r="B1508" s="142"/>
      <c r="C1508" s="79"/>
      <c r="D1508" s="127" t="s">
        <v>1325</v>
      </c>
      <c r="E1508" s="126">
        <v>1</v>
      </c>
      <c r="F1508" s="143">
        <v>603900</v>
      </c>
      <c r="G1508" s="80">
        <f t="shared" si="12"/>
        <v>603900</v>
      </c>
      <c r="H1508" s="133">
        <f>SUM(G1507:G1508)</f>
        <v>1143900.55</v>
      </c>
      <c r="I1508" s="162" t="s">
        <v>314</v>
      </c>
      <c r="J1508" s="81"/>
      <c r="K1508" s="144"/>
    </row>
    <row r="1509" spans="1:11" ht="16.5" x14ac:dyDescent="0.3">
      <c r="A1509" s="77"/>
      <c r="B1509" s="142"/>
      <c r="C1509" s="79"/>
      <c r="D1509" s="127"/>
      <c r="E1509" s="126"/>
      <c r="F1509" s="143"/>
      <c r="G1509" s="80">
        <f t="shared" si="12"/>
        <v>0</v>
      </c>
      <c r="H1509" s="133"/>
      <c r="I1509" s="162"/>
      <c r="J1509" s="81"/>
      <c r="K1509" s="144"/>
    </row>
    <row r="1510" spans="1:11" ht="16.5" x14ac:dyDescent="0.3">
      <c r="A1510" s="77">
        <v>43413</v>
      </c>
      <c r="B1510" s="142" t="s">
        <v>2970</v>
      </c>
      <c r="C1510" s="79" t="s">
        <v>1524</v>
      </c>
      <c r="D1510" s="127" t="s">
        <v>31</v>
      </c>
      <c r="E1510" s="126">
        <v>1</v>
      </c>
      <c r="F1510" s="143">
        <v>587999.5</v>
      </c>
      <c r="G1510" s="80">
        <f t="shared" si="12"/>
        <v>587999.5</v>
      </c>
      <c r="H1510" s="133"/>
      <c r="I1510" s="162"/>
      <c r="J1510" s="81"/>
      <c r="K1510" s="144"/>
    </row>
    <row r="1511" spans="1:11" ht="16.5" x14ac:dyDescent="0.3">
      <c r="A1511" s="77"/>
      <c r="B1511" s="142"/>
      <c r="C1511" s="79"/>
      <c r="D1511" s="127" t="s">
        <v>1094</v>
      </c>
      <c r="E1511" s="126">
        <v>1</v>
      </c>
      <c r="F1511" s="143">
        <v>215000.5</v>
      </c>
      <c r="G1511" s="80">
        <f t="shared" si="12"/>
        <v>215000.5</v>
      </c>
      <c r="H1511" s="133">
        <f>SUM(G1510:G1511)</f>
        <v>803000</v>
      </c>
      <c r="I1511" s="162" t="s">
        <v>309</v>
      </c>
      <c r="J1511" s="81"/>
      <c r="K1511" s="144"/>
    </row>
    <row r="1512" spans="1:11" ht="16.5" x14ac:dyDescent="0.3">
      <c r="A1512" s="77"/>
      <c r="B1512" s="142"/>
      <c r="C1512" s="79"/>
      <c r="D1512" s="127"/>
      <c r="E1512" s="126"/>
      <c r="F1512" s="143"/>
      <c r="G1512" s="80">
        <f t="shared" si="12"/>
        <v>0</v>
      </c>
      <c r="H1512" s="133"/>
      <c r="I1512" s="162"/>
      <c r="J1512" s="81"/>
      <c r="K1512" s="144"/>
    </row>
    <row r="1513" spans="1:11" ht="16.5" x14ac:dyDescent="0.3">
      <c r="A1513" s="77">
        <v>43413</v>
      </c>
      <c r="B1513" s="142" t="s">
        <v>2971</v>
      </c>
      <c r="C1513" s="79" t="s">
        <v>2972</v>
      </c>
      <c r="D1513" s="127" t="s">
        <v>1755</v>
      </c>
      <c r="E1513" s="126">
        <v>8</v>
      </c>
      <c r="F1513" s="143">
        <v>165000</v>
      </c>
      <c r="G1513" s="80">
        <f t="shared" si="12"/>
        <v>1320000</v>
      </c>
      <c r="H1513" s="133">
        <f>G1513</f>
        <v>1320000</v>
      </c>
      <c r="I1513" s="162" t="s">
        <v>1756</v>
      </c>
      <c r="J1513" s="81"/>
      <c r="K1513" s="144"/>
    </row>
    <row r="1514" spans="1:11" ht="16.5" x14ac:dyDescent="0.3">
      <c r="A1514" s="77"/>
      <c r="B1514" s="142"/>
      <c r="C1514" s="79"/>
      <c r="D1514" s="127"/>
      <c r="E1514" s="126"/>
      <c r="F1514" s="143"/>
      <c r="G1514" s="80">
        <f t="shared" si="12"/>
        <v>0</v>
      </c>
      <c r="H1514" s="133"/>
      <c r="I1514" s="162"/>
      <c r="J1514" s="81"/>
      <c r="K1514" s="144"/>
    </row>
    <row r="1515" spans="1:11" ht="16.5" x14ac:dyDescent="0.3">
      <c r="A1515" s="77">
        <v>43413</v>
      </c>
      <c r="B1515" s="142" t="s">
        <v>2973</v>
      </c>
      <c r="C1515" s="79" t="s">
        <v>2974</v>
      </c>
      <c r="D1515" s="127" t="s">
        <v>1549</v>
      </c>
      <c r="E1515" s="126">
        <v>2</v>
      </c>
      <c r="F1515" s="143">
        <v>165000</v>
      </c>
      <c r="G1515" s="80">
        <f t="shared" si="12"/>
        <v>330000</v>
      </c>
      <c r="H1515" s="133">
        <f>G1515</f>
        <v>330000</v>
      </c>
      <c r="I1515" s="162" t="s">
        <v>1756</v>
      </c>
      <c r="J1515" s="81"/>
      <c r="K1515" s="144"/>
    </row>
    <row r="1516" spans="1:11" ht="16.5" x14ac:dyDescent="0.3">
      <c r="A1516" s="77"/>
      <c r="B1516" s="142"/>
      <c r="C1516" s="79"/>
      <c r="D1516" s="127"/>
      <c r="E1516" s="126"/>
      <c r="F1516" s="143"/>
      <c r="G1516" s="80">
        <f t="shared" si="12"/>
        <v>0</v>
      </c>
      <c r="H1516" s="133"/>
      <c r="I1516" s="162"/>
      <c r="J1516" s="81"/>
      <c r="K1516" s="144"/>
    </row>
    <row r="1517" spans="1:11" ht="16.5" x14ac:dyDescent="0.3">
      <c r="A1517" s="77">
        <v>43413</v>
      </c>
      <c r="B1517" s="142" t="s">
        <v>2975</v>
      </c>
      <c r="C1517" s="79" t="s">
        <v>1005</v>
      </c>
      <c r="D1517" s="127" t="s">
        <v>1325</v>
      </c>
      <c r="E1517" s="126">
        <v>1</v>
      </c>
      <c r="F1517" s="143">
        <v>603900</v>
      </c>
      <c r="G1517" s="80">
        <f t="shared" si="12"/>
        <v>603900</v>
      </c>
      <c r="H1517" s="133">
        <f>G1517</f>
        <v>603900</v>
      </c>
      <c r="I1517" s="162" t="s">
        <v>309</v>
      </c>
      <c r="J1517" s="81"/>
      <c r="K1517" s="144"/>
    </row>
    <row r="1518" spans="1:11" ht="16.5" x14ac:dyDescent="0.3">
      <c r="A1518" s="77"/>
      <c r="B1518" s="142"/>
      <c r="C1518" s="79"/>
      <c r="D1518" s="127"/>
      <c r="E1518" s="126"/>
      <c r="F1518" s="143"/>
      <c r="G1518" s="80">
        <f t="shared" si="12"/>
        <v>0</v>
      </c>
      <c r="H1518" s="133"/>
      <c r="I1518" s="162"/>
      <c r="J1518" s="81"/>
      <c r="K1518" s="144"/>
    </row>
    <row r="1519" spans="1:11" ht="16.5" x14ac:dyDescent="0.3">
      <c r="A1519" s="77">
        <v>43413</v>
      </c>
      <c r="B1519" s="142" t="s">
        <v>2976</v>
      </c>
      <c r="C1519" s="79" t="s">
        <v>1262</v>
      </c>
      <c r="D1519" s="127" t="s">
        <v>887</v>
      </c>
      <c r="E1519" s="126">
        <v>2</v>
      </c>
      <c r="F1519" s="143">
        <v>230000.1</v>
      </c>
      <c r="G1519" s="80">
        <f t="shared" si="12"/>
        <v>460000.2</v>
      </c>
      <c r="H1519" s="133">
        <f>G1519</f>
        <v>460000.2</v>
      </c>
      <c r="I1519" s="162" t="s">
        <v>309</v>
      </c>
      <c r="J1519" s="81"/>
      <c r="K1519" s="144"/>
    </row>
    <row r="1520" spans="1:11" ht="16.5" x14ac:dyDescent="0.3">
      <c r="A1520" s="77"/>
      <c r="B1520" s="142"/>
      <c r="C1520" s="79"/>
      <c r="D1520" s="127"/>
      <c r="E1520" s="126"/>
      <c r="F1520" s="143"/>
      <c r="G1520" s="80">
        <f t="shared" si="12"/>
        <v>0</v>
      </c>
      <c r="H1520" s="133"/>
      <c r="I1520" s="162"/>
      <c r="J1520" s="81"/>
      <c r="K1520" s="144"/>
    </row>
    <row r="1521" spans="1:11" ht="16.5" x14ac:dyDescent="0.3">
      <c r="A1521" s="77">
        <v>43413</v>
      </c>
      <c r="B1521" s="142" t="s">
        <v>2977</v>
      </c>
      <c r="C1521" s="79" t="s">
        <v>2600</v>
      </c>
      <c r="D1521" s="127" t="s">
        <v>1635</v>
      </c>
      <c r="E1521" s="126">
        <v>7</v>
      </c>
      <c r="F1521" s="143">
        <v>153674.73000000001</v>
      </c>
      <c r="G1521" s="80">
        <f t="shared" si="12"/>
        <v>1075723.1100000001</v>
      </c>
      <c r="H1521" s="133"/>
      <c r="I1521" s="162"/>
      <c r="J1521" s="81"/>
      <c r="K1521" s="144"/>
    </row>
    <row r="1522" spans="1:11" ht="16.5" x14ac:dyDescent="0.3">
      <c r="A1522" s="77"/>
      <c r="B1522" s="142"/>
      <c r="C1522" s="79"/>
      <c r="D1522" s="127" t="s">
        <v>2978</v>
      </c>
      <c r="E1522" s="126">
        <v>5</v>
      </c>
      <c r="F1522" s="143">
        <v>153674.65</v>
      </c>
      <c r="G1522" s="80">
        <f t="shared" si="12"/>
        <v>768373.25</v>
      </c>
      <c r="H1522" s="133">
        <f>SUM(G1521:G1522)</f>
        <v>1844096.36</v>
      </c>
      <c r="I1522" s="162" t="s">
        <v>1756</v>
      </c>
      <c r="J1522" s="81"/>
      <c r="K1522" s="144"/>
    </row>
    <row r="1523" spans="1:11" ht="16.5" x14ac:dyDescent="0.3">
      <c r="A1523" s="77"/>
      <c r="B1523" s="142"/>
      <c r="C1523" s="79"/>
      <c r="D1523" s="127"/>
      <c r="E1523" s="126"/>
      <c r="F1523" s="143"/>
      <c r="G1523" s="80">
        <f t="shared" si="12"/>
        <v>0</v>
      </c>
      <c r="H1523" s="133"/>
      <c r="I1523" s="162"/>
      <c r="J1523" s="81"/>
      <c r="K1523" s="144"/>
    </row>
    <row r="1524" spans="1:11" ht="16.5" x14ac:dyDescent="0.3">
      <c r="A1524" s="77">
        <v>43413</v>
      </c>
      <c r="B1524" s="142" t="s">
        <v>2979</v>
      </c>
      <c r="C1524" s="79" t="s">
        <v>2933</v>
      </c>
      <c r="D1524" s="127" t="s">
        <v>2980</v>
      </c>
      <c r="E1524" s="126">
        <v>6</v>
      </c>
      <c r="F1524" s="143">
        <v>219450</v>
      </c>
      <c r="G1524" s="80">
        <f t="shared" si="12"/>
        <v>1316700</v>
      </c>
      <c r="H1524" s="133">
        <f>G1524</f>
        <v>1316700</v>
      </c>
      <c r="I1524" s="162" t="s">
        <v>2524</v>
      </c>
      <c r="J1524" s="81"/>
      <c r="K1524" s="144"/>
    </row>
    <row r="1525" spans="1:11" ht="16.5" x14ac:dyDescent="0.3">
      <c r="A1525" s="77"/>
      <c r="B1525" s="142"/>
      <c r="C1525" s="79"/>
      <c r="D1525" s="127"/>
      <c r="E1525" s="126"/>
      <c r="F1525" s="143"/>
      <c r="G1525" s="80">
        <f t="shared" si="12"/>
        <v>0</v>
      </c>
      <c r="H1525" s="133"/>
      <c r="I1525" s="162"/>
      <c r="J1525" s="81"/>
      <c r="K1525" s="144"/>
    </row>
    <row r="1526" spans="1:11" ht="16.5" x14ac:dyDescent="0.3">
      <c r="A1526" s="77">
        <v>43413</v>
      </c>
      <c r="B1526" s="142" t="s">
        <v>2981</v>
      </c>
      <c r="C1526" s="79" t="s">
        <v>2376</v>
      </c>
      <c r="D1526" s="127" t="s">
        <v>1358</v>
      </c>
      <c r="E1526" s="126">
        <v>1</v>
      </c>
      <c r="F1526" s="143">
        <v>1205000.5</v>
      </c>
      <c r="G1526" s="80">
        <f t="shared" si="12"/>
        <v>1205000.5</v>
      </c>
      <c r="H1526" s="133">
        <f>G1526</f>
        <v>1205000.5</v>
      </c>
      <c r="I1526" s="162" t="s">
        <v>1215</v>
      </c>
      <c r="J1526" s="81"/>
      <c r="K1526" s="144"/>
    </row>
    <row r="1527" spans="1:11" ht="16.5" x14ac:dyDescent="0.3">
      <c r="A1527" s="77"/>
      <c r="B1527" s="142"/>
      <c r="C1527" s="79"/>
      <c r="D1527" s="127"/>
      <c r="E1527" s="126"/>
      <c r="F1527" s="143"/>
      <c r="G1527" s="80">
        <f t="shared" si="12"/>
        <v>0</v>
      </c>
      <c r="H1527" s="133"/>
      <c r="I1527" s="162"/>
      <c r="J1527" s="81"/>
      <c r="K1527" s="144"/>
    </row>
    <row r="1528" spans="1:11" ht="16.5" x14ac:dyDescent="0.3">
      <c r="A1528" s="77">
        <v>43413</v>
      </c>
      <c r="B1528" s="142" t="s">
        <v>2982</v>
      </c>
      <c r="C1528" s="79" t="s">
        <v>2972</v>
      </c>
      <c r="D1528" s="127" t="s">
        <v>1100</v>
      </c>
      <c r="E1528" s="126">
        <v>2</v>
      </c>
      <c r="F1528" s="143">
        <v>226100.38</v>
      </c>
      <c r="G1528" s="80">
        <f t="shared" si="12"/>
        <v>452200.76</v>
      </c>
      <c r="H1528" s="133"/>
      <c r="I1528" s="162"/>
      <c r="J1528" s="81"/>
      <c r="K1528" s="144"/>
    </row>
    <row r="1529" spans="1:11" ht="16.5" x14ac:dyDescent="0.3">
      <c r="A1529" s="77"/>
      <c r="B1529" s="142"/>
      <c r="C1529" s="79"/>
      <c r="D1529" s="127" t="s">
        <v>1101</v>
      </c>
      <c r="E1529" s="126">
        <v>2</v>
      </c>
      <c r="F1529" s="143">
        <v>226100.38</v>
      </c>
      <c r="G1529" s="80">
        <f t="shared" si="12"/>
        <v>452200.76</v>
      </c>
      <c r="H1529" s="133">
        <f>SUM(G1528:G1529)</f>
        <v>904401.52</v>
      </c>
      <c r="I1529" s="162" t="s">
        <v>1756</v>
      </c>
      <c r="J1529" s="81"/>
      <c r="K1529" s="144"/>
    </row>
    <row r="1530" spans="1:11" ht="16.5" x14ac:dyDescent="0.3">
      <c r="A1530" s="77"/>
      <c r="B1530" s="142"/>
      <c r="C1530" s="79"/>
      <c r="D1530" s="127"/>
      <c r="E1530" s="126"/>
      <c r="F1530" s="143"/>
      <c r="G1530" s="80">
        <f t="shared" si="12"/>
        <v>0</v>
      </c>
      <c r="H1530" s="133"/>
      <c r="I1530" s="162"/>
      <c r="J1530" s="81"/>
      <c r="K1530" s="144"/>
    </row>
    <row r="1531" spans="1:11" ht="16.5" x14ac:dyDescent="0.3">
      <c r="A1531" s="77">
        <v>43413</v>
      </c>
      <c r="B1531" s="142" t="s">
        <v>2983</v>
      </c>
      <c r="C1531" s="79" t="s">
        <v>2720</v>
      </c>
      <c r="D1531" s="127" t="s">
        <v>2984</v>
      </c>
      <c r="E1531" s="126">
        <v>12</v>
      </c>
      <c r="F1531" s="143">
        <v>287999.90999999997</v>
      </c>
      <c r="G1531" s="80">
        <f t="shared" si="12"/>
        <v>3455998.92</v>
      </c>
      <c r="H1531" s="133">
        <f>G1531</f>
        <v>3455998.92</v>
      </c>
      <c r="I1531" s="162" t="s">
        <v>309</v>
      </c>
      <c r="J1531" s="81"/>
      <c r="K1531" s="144"/>
    </row>
    <row r="1532" spans="1:11" ht="16.5" x14ac:dyDescent="0.3">
      <c r="A1532" s="77"/>
      <c r="B1532" s="142"/>
      <c r="C1532" s="79"/>
      <c r="D1532" s="127"/>
      <c r="E1532" s="126"/>
      <c r="F1532" s="143"/>
      <c r="G1532" s="80">
        <f t="shared" si="12"/>
        <v>0</v>
      </c>
      <c r="H1532" s="133"/>
      <c r="I1532" s="162"/>
      <c r="J1532" s="81"/>
      <c r="K1532" s="144"/>
    </row>
    <row r="1533" spans="1:11" ht="16.5" x14ac:dyDescent="0.3">
      <c r="A1533" s="77">
        <v>43413</v>
      </c>
      <c r="B1533" s="142" t="s">
        <v>2985</v>
      </c>
      <c r="C1533" s="79" t="s">
        <v>2986</v>
      </c>
      <c r="D1533" s="127" t="s">
        <v>2987</v>
      </c>
      <c r="E1533" s="126">
        <v>2</v>
      </c>
      <c r="F1533" s="143">
        <v>370499.52500000002</v>
      </c>
      <c r="G1533" s="80">
        <f t="shared" si="12"/>
        <v>740999.05</v>
      </c>
      <c r="H1533" s="133"/>
      <c r="I1533" s="162"/>
      <c r="J1533" s="81"/>
      <c r="K1533" s="144"/>
    </row>
    <row r="1534" spans="1:11" ht="16.5" x14ac:dyDescent="0.3">
      <c r="A1534" s="77"/>
      <c r="B1534" s="142"/>
      <c r="C1534" s="79"/>
      <c r="D1534" s="127" t="s">
        <v>2988</v>
      </c>
      <c r="E1534" s="126">
        <v>2</v>
      </c>
      <c r="F1534" s="143">
        <v>308750.47499999998</v>
      </c>
      <c r="G1534" s="80">
        <f t="shared" si="12"/>
        <v>617500.94999999995</v>
      </c>
      <c r="H1534" s="133"/>
      <c r="I1534" s="162"/>
      <c r="J1534" s="81"/>
      <c r="K1534" s="144"/>
    </row>
    <row r="1535" spans="1:11" ht="16.5" x14ac:dyDescent="0.3">
      <c r="A1535" s="77"/>
      <c r="B1535" s="142"/>
      <c r="C1535" s="79"/>
      <c r="D1535" s="127" t="s">
        <v>947</v>
      </c>
      <c r="E1535" s="126">
        <v>2</v>
      </c>
      <c r="F1535" s="143">
        <v>282150</v>
      </c>
      <c r="G1535" s="80">
        <f t="shared" si="12"/>
        <v>564300</v>
      </c>
      <c r="H1535" s="133"/>
      <c r="I1535" s="162"/>
      <c r="J1535" s="81"/>
      <c r="K1535" s="144"/>
    </row>
    <row r="1536" spans="1:11" ht="16.5" x14ac:dyDescent="0.3">
      <c r="A1536" s="77"/>
      <c r="B1536" s="142"/>
      <c r="C1536" s="79"/>
      <c r="D1536" s="127" t="s">
        <v>1606</v>
      </c>
      <c r="E1536" s="126">
        <v>2</v>
      </c>
      <c r="F1536" s="143">
        <v>270750.09499999997</v>
      </c>
      <c r="G1536" s="80">
        <f t="shared" si="12"/>
        <v>541500.18999999994</v>
      </c>
      <c r="H1536" s="133">
        <f>SUM(G1533:G1536)</f>
        <v>2464300.19</v>
      </c>
      <c r="I1536" s="162" t="s">
        <v>309</v>
      </c>
      <c r="J1536" s="81"/>
      <c r="K1536" s="144"/>
    </row>
    <row r="1537" spans="1:11" ht="16.5" x14ac:dyDescent="0.3">
      <c r="A1537" s="77"/>
      <c r="B1537" s="142"/>
      <c r="C1537" s="79"/>
      <c r="D1537" s="127"/>
      <c r="E1537" s="126"/>
      <c r="F1537" s="143"/>
      <c r="G1537" s="80">
        <f t="shared" si="12"/>
        <v>0</v>
      </c>
      <c r="H1537" s="133"/>
      <c r="I1537" s="162"/>
      <c r="J1537" s="81"/>
      <c r="K1537" s="144"/>
    </row>
    <row r="1538" spans="1:11" ht="16.5" x14ac:dyDescent="0.3">
      <c r="A1538" s="77">
        <v>43413</v>
      </c>
      <c r="B1538" s="142" t="s">
        <v>2989</v>
      </c>
      <c r="C1538" s="79" t="s">
        <v>2990</v>
      </c>
      <c r="D1538" s="127" t="s">
        <v>2991</v>
      </c>
      <c r="E1538" s="126">
        <v>2</v>
      </c>
      <c r="F1538" s="143">
        <v>1049999.5</v>
      </c>
      <c r="G1538" s="80">
        <f t="shared" si="12"/>
        <v>2099999</v>
      </c>
      <c r="H1538" s="133"/>
      <c r="I1538" s="162"/>
      <c r="J1538" s="81"/>
      <c r="K1538" s="144"/>
    </row>
    <row r="1539" spans="1:11" ht="16.5" x14ac:dyDescent="0.3">
      <c r="A1539" s="77"/>
      <c r="B1539" s="142"/>
      <c r="C1539" s="79"/>
      <c r="D1539" s="127" t="s">
        <v>1926</v>
      </c>
      <c r="E1539" s="126">
        <v>1</v>
      </c>
      <c r="F1539" s="143">
        <v>4004999.9</v>
      </c>
      <c r="G1539" s="80">
        <f t="shared" si="12"/>
        <v>4004999.9</v>
      </c>
      <c r="H1539" s="133">
        <f>SUM(G1538:G1539)</f>
        <v>6104998.9000000004</v>
      </c>
      <c r="I1539" s="162" t="s">
        <v>314</v>
      </c>
      <c r="J1539" s="81"/>
      <c r="K1539" s="144"/>
    </row>
    <row r="1540" spans="1:11" ht="16.5" x14ac:dyDescent="0.3">
      <c r="A1540" s="77"/>
      <c r="B1540" s="142"/>
      <c r="C1540" s="79"/>
      <c r="D1540" s="127"/>
      <c r="E1540" s="126"/>
      <c r="F1540" s="143"/>
      <c r="G1540" s="80">
        <f t="shared" si="12"/>
        <v>0</v>
      </c>
      <c r="H1540" s="133"/>
      <c r="I1540" s="162"/>
      <c r="J1540" s="81"/>
      <c r="K1540" s="144"/>
    </row>
    <row r="1541" spans="1:11" ht="16.5" x14ac:dyDescent="0.3">
      <c r="A1541" s="77">
        <v>43414</v>
      </c>
      <c r="B1541" s="142" t="s">
        <v>2992</v>
      </c>
      <c r="C1541" s="79" t="s">
        <v>1642</v>
      </c>
      <c r="D1541" s="127" t="s">
        <v>1094</v>
      </c>
      <c r="E1541" s="126">
        <v>1</v>
      </c>
      <c r="F1541" s="143">
        <v>215000.5</v>
      </c>
      <c r="G1541" s="80">
        <f t="shared" si="12"/>
        <v>215000.5</v>
      </c>
      <c r="H1541" s="133">
        <f>G1541</f>
        <v>215000.5</v>
      </c>
      <c r="I1541" s="162" t="s">
        <v>2524</v>
      </c>
      <c r="J1541" s="81"/>
      <c r="K1541" s="144"/>
    </row>
    <row r="1542" spans="1:11" ht="16.5" x14ac:dyDescent="0.3">
      <c r="A1542" s="77"/>
      <c r="B1542" s="142"/>
      <c r="C1542" s="79"/>
      <c r="D1542" s="127"/>
      <c r="E1542" s="126"/>
      <c r="F1542" s="143"/>
      <c r="G1542" s="80">
        <f t="shared" si="12"/>
        <v>0</v>
      </c>
      <c r="H1542" s="133"/>
      <c r="I1542" s="162"/>
      <c r="J1542" s="81"/>
      <c r="K1542" s="144"/>
    </row>
    <row r="1543" spans="1:11" ht="16.5" x14ac:dyDescent="0.3">
      <c r="A1543" s="77">
        <v>43414</v>
      </c>
      <c r="B1543" s="142" t="s">
        <v>2993</v>
      </c>
      <c r="C1543" s="79" t="s">
        <v>2779</v>
      </c>
      <c r="D1543" s="127" t="s">
        <v>887</v>
      </c>
      <c r="E1543" s="126">
        <v>1</v>
      </c>
      <c r="F1543" s="143">
        <v>230000.1</v>
      </c>
      <c r="G1543" s="80">
        <f t="shared" si="12"/>
        <v>230000.1</v>
      </c>
      <c r="H1543" s="133">
        <f>G1543</f>
        <v>230000.1</v>
      </c>
      <c r="I1543" s="162" t="s">
        <v>2524</v>
      </c>
      <c r="J1543" s="81"/>
      <c r="K1543" s="144"/>
    </row>
    <row r="1544" spans="1:11" ht="16.5" x14ac:dyDescent="0.3">
      <c r="A1544" s="77"/>
      <c r="B1544" s="142"/>
      <c r="C1544" s="79"/>
      <c r="D1544" s="127"/>
      <c r="E1544" s="126"/>
      <c r="F1544" s="143"/>
      <c r="G1544" s="80">
        <f t="shared" si="12"/>
        <v>0</v>
      </c>
      <c r="H1544" s="133"/>
      <c r="I1544" s="162"/>
      <c r="J1544" s="81"/>
      <c r="K1544" s="144"/>
    </row>
    <row r="1545" spans="1:11" ht="16.5" x14ac:dyDescent="0.3">
      <c r="A1545" s="77">
        <v>43414</v>
      </c>
      <c r="B1545" s="142" t="s">
        <v>2994</v>
      </c>
      <c r="C1545" s="79" t="s">
        <v>2995</v>
      </c>
      <c r="D1545" s="127" t="s">
        <v>2653</v>
      </c>
      <c r="E1545" s="126">
        <v>6</v>
      </c>
      <c r="F1545" s="143">
        <v>243000.45</v>
      </c>
      <c r="G1545" s="80">
        <f t="shared" si="12"/>
        <v>1458002.7000000002</v>
      </c>
      <c r="H1545" s="133"/>
      <c r="I1545" s="162"/>
      <c r="J1545" s="81"/>
      <c r="K1545" s="144"/>
    </row>
    <row r="1546" spans="1:11" ht="16.5" x14ac:dyDescent="0.3">
      <c r="A1546" s="77"/>
      <c r="B1546" s="142"/>
      <c r="C1546" s="79"/>
      <c r="D1546" s="127" t="s">
        <v>2772</v>
      </c>
      <c r="E1546" s="126">
        <v>6</v>
      </c>
      <c r="F1546" s="143">
        <v>243000.55</v>
      </c>
      <c r="G1546" s="80">
        <f t="shared" si="12"/>
        <v>1458003.2999999998</v>
      </c>
      <c r="H1546" s="133">
        <f>SUM(G1545:G1546)</f>
        <v>2916006</v>
      </c>
      <c r="I1546" s="162" t="s">
        <v>309</v>
      </c>
      <c r="J1546" s="81"/>
      <c r="K1546" s="144"/>
    </row>
    <row r="1547" spans="1:11" ht="16.5" x14ac:dyDescent="0.3">
      <c r="A1547" s="77"/>
      <c r="B1547" s="142"/>
      <c r="C1547" s="79"/>
      <c r="D1547" s="127"/>
      <c r="E1547" s="126"/>
      <c r="F1547" s="143"/>
      <c r="G1547" s="80">
        <f t="shared" si="12"/>
        <v>0</v>
      </c>
      <c r="H1547" s="133"/>
      <c r="I1547" s="162"/>
      <c r="J1547" s="81"/>
      <c r="K1547" s="144"/>
    </row>
    <row r="1548" spans="1:11" ht="16.5" x14ac:dyDescent="0.3">
      <c r="A1548" s="77">
        <v>43414</v>
      </c>
      <c r="B1548" s="142" t="s">
        <v>2996</v>
      </c>
      <c r="C1548" s="79" t="s">
        <v>141</v>
      </c>
      <c r="D1548" s="127" t="s">
        <v>1094</v>
      </c>
      <c r="E1548" s="126">
        <v>3</v>
      </c>
      <c r="F1548" s="143">
        <v>215000.5</v>
      </c>
      <c r="G1548" s="80">
        <f t="shared" si="12"/>
        <v>645001.5</v>
      </c>
      <c r="H1548" s="133">
        <f>G1548</f>
        <v>645001.5</v>
      </c>
      <c r="I1548" s="162" t="s">
        <v>312</v>
      </c>
      <c r="J1548" s="81"/>
      <c r="K1548" s="144"/>
    </row>
    <row r="1549" spans="1:11" ht="16.5" x14ac:dyDescent="0.3">
      <c r="A1549" s="77"/>
      <c r="B1549" s="142"/>
      <c r="C1549" s="79"/>
      <c r="D1549" s="127"/>
      <c r="E1549" s="126"/>
      <c r="F1549" s="143"/>
      <c r="G1549" s="80">
        <f t="shared" si="12"/>
        <v>0</v>
      </c>
      <c r="H1549" s="133"/>
      <c r="I1549" s="162"/>
      <c r="J1549" s="81"/>
      <c r="K1549" s="144"/>
    </row>
    <row r="1550" spans="1:11" ht="16.5" x14ac:dyDescent="0.3">
      <c r="A1550" s="77">
        <v>43414</v>
      </c>
      <c r="B1550" s="142" t="s">
        <v>2997</v>
      </c>
      <c r="C1550" s="79" t="s">
        <v>2894</v>
      </c>
      <c r="D1550" s="127" t="s">
        <v>109</v>
      </c>
      <c r="E1550" s="126">
        <v>12</v>
      </c>
      <c r="F1550" s="143">
        <v>230000.1</v>
      </c>
      <c r="G1550" s="80">
        <f t="shared" si="12"/>
        <v>2760001.2</v>
      </c>
      <c r="H1550" s="133">
        <f>G1550</f>
        <v>2760001.2</v>
      </c>
      <c r="I1550" s="162" t="s">
        <v>309</v>
      </c>
      <c r="J1550" s="81"/>
      <c r="K1550" s="144"/>
    </row>
    <row r="1551" spans="1:11" ht="16.5" x14ac:dyDescent="0.3">
      <c r="A1551" s="77"/>
      <c r="B1551" s="142"/>
      <c r="C1551" s="79"/>
      <c r="D1551" s="127"/>
      <c r="E1551" s="126"/>
      <c r="F1551" s="143"/>
      <c r="G1551" s="80">
        <f t="shared" ref="G1551:G1699" si="13">E1551*F1551</f>
        <v>0</v>
      </c>
      <c r="H1551" s="133"/>
      <c r="I1551" s="162"/>
      <c r="J1551" s="81"/>
      <c r="K1551" s="144"/>
    </row>
    <row r="1552" spans="1:11" ht="16.5" x14ac:dyDescent="0.3">
      <c r="A1552" s="77">
        <v>43414</v>
      </c>
      <c r="B1552" s="142" t="s">
        <v>2998</v>
      </c>
      <c r="C1552" s="79" t="s">
        <v>359</v>
      </c>
      <c r="D1552" s="127" t="s">
        <v>31</v>
      </c>
      <c r="E1552" s="126">
        <v>1</v>
      </c>
      <c r="F1552" s="143">
        <v>529199.44999999995</v>
      </c>
      <c r="G1552" s="80">
        <f t="shared" si="13"/>
        <v>529199.44999999995</v>
      </c>
      <c r="H1552" s="133">
        <f>G1552</f>
        <v>529199.44999999995</v>
      </c>
      <c r="I1552" s="162" t="s">
        <v>1756</v>
      </c>
      <c r="J1552" s="81"/>
      <c r="K1552" s="144"/>
    </row>
    <row r="1553" spans="1:11" ht="16.5" x14ac:dyDescent="0.3">
      <c r="A1553" s="77"/>
      <c r="B1553" s="142"/>
      <c r="C1553" s="79"/>
      <c r="D1553" s="127"/>
      <c r="E1553" s="126"/>
      <c r="F1553" s="143"/>
      <c r="G1553" s="80">
        <f t="shared" si="13"/>
        <v>0</v>
      </c>
      <c r="H1553" s="133"/>
      <c r="I1553" s="162"/>
      <c r="J1553" s="81"/>
      <c r="K1553" s="144"/>
    </row>
    <row r="1554" spans="1:11" ht="16.5" x14ac:dyDescent="0.3">
      <c r="A1554" s="77">
        <v>43414</v>
      </c>
      <c r="B1554" s="142" t="s">
        <v>2999</v>
      </c>
      <c r="C1554" s="79" t="s">
        <v>1520</v>
      </c>
      <c r="D1554" s="127" t="s">
        <v>1720</v>
      </c>
      <c r="E1554" s="126">
        <v>1</v>
      </c>
      <c r="F1554" s="143">
        <v>153674.73000000001</v>
      </c>
      <c r="G1554" s="80">
        <f t="shared" si="13"/>
        <v>153674.73000000001</v>
      </c>
      <c r="H1554" s="133">
        <f>G1554</f>
        <v>153674.73000000001</v>
      </c>
      <c r="I1554" s="162" t="s">
        <v>309</v>
      </c>
      <c r="J1554" s="81"/>
      <c r="K1554" s="144"/>
    </row>
    <row r="1555" spans="1:11" ht="16.5" x14ac:dyDescent="0.3">
      <c r="A1555" s="77"/>
      <c r="B1555" s="142"/>
      <c r="C1555" s="79"/>
      <c r="D1555" s="127"/>
      <c r="E1555" s="126"/>
      <c r="F1555" s="143"/>
      <c r="G1555" s="80">
        <f t="shared" si="13"/>
        <v>0</v>
      </c>
      <c r="H1555" s="133"/>
      <c r="I1555" s="162"/>
      <c r="J1555" s="81"/>
      <c r="K1555" s="144"/>
    </row>
    <row r="1556" spans="1:11" ht="16.5" x14ac:dyDescent="0.3">
      <c r="A1556" s="77">
        <v>43414</v>
      </c>
      <c r="B1556" s="142" t="s">
        <v>3000</v>
      </c>
      <c r="C1556" s="79" t="s">
        <v>57</v>
      </c>
      <c r="D1556" s="127" t="s">
        <v>1094</v>
      </c>
      <c r="E1556" s="126">
        <v>1</v>
      </c>
      <c r="F1556" s="143">
        <v>215000.5</v>
      </c>
      <c r="G1556" s="80">
        <f t="shared" si="13"/>
        <v>215000.5</v>
      </c>
      <c r="H1556" s="133">
        <f>G1556</f>
        <v>215000.5</v>
      </c>
      <c r="I1556" s="162" t="s">
        <v>309</v>
      </c>
      <c r="J1556" s="81"/>
      <c r="K1556" s="144"/>
    </row>
    <row r="1557" spans="1:11" ht="16.5" x14ac:dyDescent="0.3">
      <c r="A1557" s="77"/>
      <c r="B1557" s="142"/>
      <c r="C1557" s="79"/>
      <c r="D1557" s="127"/>
      <c r="E1557" s="126"/>
      <c r="F1557" s="143"/>
      <c r="G1557" s="80">
        <f t="shared" si="13"/>
        <v>0</v>
      </c>
      <c r="H1557" s="133"/>
      <c r="I1557" s="162"/>
      <c r="J1557" s="81"/>
      <c r="K1557" s="144"/>
    </row>
    <row r="1558" spans="1:11" ht="16.5" x14ac:dyDescent="0.3">
      <c r="A1558" s="77">
        <v>43414</v>
      </c>
      <c r="B1558" s="142" t="s">
        <v>3001</v>
      </c>
      <c r="C1558" s="79" t="s">
        <v>253</v>
      </c>
      <c r="D1558" s="127" t="s">
        <v>109</v>
      </c>
      <c r="E1558" s="126">
        <v>4</v>
      </c>
      <c r="F1558" s="143">
        <v>230000.1</v>
      </c>
      <c r="G1558" s="80">
        <f t="shared" si="13"/>
        <v>920000.4</v>
      </c>
      <c r="H1558" s="133">
        <f>G1558</f>
        <v>920000.4</v>
      </c>
      <c r="I1558" s="162" t="s">
        <v>315</v>
      </c>
      <c r="J1558" s="81"/>
      <c r="K1558" s="144"/>
    </row>
    <row r="1559" spans="1:11" ht="16.5" x14ac:dyDescent="0.3">
      <c r="A1559" s="77"/>
      <c r="B1559" s="142"/>
      <c r="C1559" s="79"/>
      <c r="D1559" s="127"/>
      <c r="E1559" s="126"/>
      <c r="F1559" s="143"/>
      <c r="G1559" s="80">
        <f t="shared" si="13"/>
        <v>0</v>
      </c>
      <c r="H1559" s="133"/>
      <c r="I1559" s="162"/>
      <c r="J1559" s="81"/>
      <c r="K1559" s="144"/>
    </row>
    <row r="1560" spans="1:11" ht="16.5" x14ac:dyDescent="0.3">
      <c r="A1560" s="77">
        <v>43414</v>
      </c>
      <c r="B1560" s="142" t="s">
        <v>3002</v>
      </c>
      <c r="C1560" s="79" t="s">
        <v>3003</v>
      </c>
      <c r="D1560" s="127" t="s">
        <v>2944</v>
      </c>
      <c r="E1560" s="126">
        <v>1</v>
      </c>
      <c r="F1560" s="143">
        <v>619200.55000000005</v>
      </c>
      <c r="G1560" s="80">
        <f t="shared" si="13"/>
        <v>619200.55000000005</v>
      </c>
      <c r="H1560" s="133"/>
      <c r="I1560" s="162"/>
      <c r="J1560" s="81"/>
      <c r="K1560" s="144"/>
    </row>
    <row r="1561" spans="1:11" ht="16.5" x14ac:dyDescent="0.3">
      <c r="A1561" s="77"/>
      <c r="B1561" s="142"/>
      <c r="C1561" s="79"/>
      <c r="D1561" s="127" t="s">
        <v>1325</v>
      </c>
      <c r="E1561" s="126">
        <v>1</v>
      </c>
      <c r="F1561" s="143">
        <v>603900</v>
      </c>
      <c r="G1561" s="80">
        <f t="shared" si="13"/>
        <v>603900</v>
      </c>
      <c r="H1561" s="133">
        <f>SUM(G1560:G1561)</f>
        <v>1223100.55</v>
      </c>
      <c r="I1561" s="162" t="s">
        <v>1756</v>
      </c>
      <c r="J1561" s="81"/>
      <c r="K1561" s="144"/>
    </row>
    <row r="1562" spans="1:11" ht="16.5" x14ac:dyDescent="0.3">
      <c r="A1562" s="77"/>
      <c r="B1562" s="142"/>
      <c r="C1562" s="79"/>
      <c r="D1562" s="127"/>
      <c r="E1562" s="126"/>
      <c r="F1562" s="143"/>
      <c r="G1562" s="80">
        <f t="shared" si="13"/>
        <v>0</v>
      </c>
      <c r="H1562" s="133"/>
      <c r="I1562" s="162"/>
      <c r="J1562" s="81"/>
      <c r="K1562" s="144"/>
    </row>
    <row r="1563" spans="1:11" ht="16.5" x14ac:dyDescent="0.3">
      <c r="A1563" s="77">
        <v>43414</v>
      </c>
      <c r="B1563" s="142" t="s">
        <v>3004</v>
      </c>
      <c r="C1563" s="79" t="s">
        <v>2974</v>
      </c>
      <c r="D1563" s="127" t="s">
        <v>2878</v>
      </c>
      <c r="E1563" s="126">
        <v>2</v>
      </c>
      <c r="F1563" s="143">
        <v>308750.47499999998</v>
      </c>
      <c r="G1563" s="80">
        <f t="shared" si="13"/>
        <v>617500.94999999995</v>
      </c>
      <c r="H1563" s="133"/>
      <c r="I1563" s="162"/>
      <c r="J1563" s="81"/>
      <c r="K1563" s="144"/>
    </row>
    <row r="1564" spans="1:11" ht="16.5" x14ac:dyDescent="0.3">
      <c r="A1564" s="77"/>
      <c r="B1564" s="142"/>
      <c r="C1564" s="79"/>
      <c r="D1564" s="127" t="s">
        <v>1776</v>
      </c>
      <c r="E1564" s="126">
        <v>4</v>
      </c>
      <c r="F1564" s="143">
        <v>232749.715</v>
      </c>
      <c r="G1564" s="80">
        <f t="shared" si="13"/>
        <v>930998.86</v>
      </c>
      <c r="H1564" s="133">
        <f>SUM(G1563:G1564)</f>
        <v>1548499.81</v>
      </c>
      <c r="I1564" s="162" t="s">
        <v>1756</v>
      </c>
      <c r="J1564" s="81"/>
      <c r="K1564" s="144"/>
    </row>
    <row r="1565" spans="1:11" ht="16.5" x14ac:dyDescent="0.3">
      <c r="A1565" s="77"/>
      <c r="B1565" s="142"/>
      <c r="C1565" s="79"/>
      <c r="D1565" s="127"/>
      <c r="E1565" s="126"/>
      <c r="F1565" s="143"/>
      <c r="G1565" s="80">
        <f t="shared" si="13"/>
        <v>0</v>
      </c>
      <c r="H1565" s="133"/>
      <c r="I1565" s="162"/>
      <c r="J1565" s="81"/>
      <c r="K1565" s="144"/>
    </row>
    <row r="1566" spans="1:11" ht="16.5" x14ac:dyDescent="0.3">
      <c r="A1566" s="77">
        <v>43414</v>
      </c>
      <c r="B1566" s="142" t="s">
        <v>3005</v>
      </c>
      <c r="C1566" s="79" t="s">
        <v>3006</v>
      </c>
      <c r="D1566" s="127" t="s">
        <v>3007</v>
      </c>
      <c r="E1566" s="126">
        <v>6</v>
      </c>
      <c r="F1566" s="143">
        <v>283099.90500000003</v>
      </c>
      <c r="G1566" s="80">
        <f t="shared" si="13"/>
        <v>1698599.4300000002</v>
      </c>
      <c r="H1566" s="133"/>
      <c r="I1566" s="162"/>
      <c r="J1566" s="81"/>
      <c r="K1566" s="144"/>
    </row>
    <row r="1567" spans="1:11" ht="16.5" x14ac:dyDescent="0.3">
      <c r="A1567" s="77"/>
      <c r="B1567" s="142"/>
      <c r="C1567" s="79"/>
      <c r="D1567" s="127" t="s">
        <v>3008</v>
      </c>
      <c r="E1567" s="126">
        <v>6</v>
      </c>
      <c r="F1567" s="143">
        <v>283099.90500000003</v>
      </c>
      <c r="G1567" s="80">
        <f t="shared" si="13"/>
        <v>1698599.4300000002</v>
      </c>
      <c r="H1567" s="133">
        <f>SUM(G1566:G1567)</f>
        <v>3397198.8600000003</v>
      </c>
      <c r="I1567" s="162" t="s">
        <v>309</v>
      </c>
      <c r="J1567" s="81"/>
      <c r="K1567" s="144"/>
    </row>
    <row r="1568" spans="1:11" ht="16.5" x14ac:dyDescent="0.3">
      <c r="A1568" s="77"/>
      <c r="B1568" s="142"/>
      <c r="C1568" s="79"/>
      <c r="D1568" s="127"/>
      <c r="E1568" s="126"/>
      <c r="F1568" s="143"/>
      <c r="G1568" s="80">
        <f t="shared" si="13"/>
        <v>0</v>
      </c>
      <c r="H1568" s="133"/>
      <c r="I1568" s="162"/>
      <c r="J1568" s="81"/>
      <c r="K1568" s="144"/>
    </row>
    <row r="1569" spans="1:11" ht="16.5" x14ac:dyDescent="0.3">
      <c r="A1569" s="77">
        <v>43414</v>
      </c>
      <c r="B1569" s="142" t="s">
        <v>3009</v>
      </c>
      <c r="C1569" s="79" t="s">
        <v>3010</v>
      </c>
      <c r="D1569" s="127" t="s">
        <v>2154</v>
      </c>
      <c r="E1569" s="126">
        <v>1</v>
      </c>
      <c r="F1569" s="143">
        <v>683100</v>
      </c>
      <c r="G1569" s="80">
        <f t="shared" si="13"/>
        <v>683100</v>
      </c>
      <c r="H1569" s="133">
        <f>G1569</f>
        <v>683100</v>
      </c>
      <c r="I1569" s="162" t="s">
        <v>315</v>
      </c>
      <c r="J1569" s="81"/>
      <c r="K1569" s="144"/>
    </row>
    <row r="1570" spans="1:11" ht="16.5" x14ac:dyDescent="0.3">
      <c r="A1570" s="77"/>
      <c r="B1570" s="142"/>
      <c r="C1570" s="79"/>
      <c r="D1570" s="127"/>
      <c r="E1570" s="126"/>
      <c r="F1570" s="143"/>
      <c r="G1570" s="80">
        <f t="shared" si="13"/>
        <v>0</v>
      </c>
      <c r="H1570" s="133"/>
      <c r="I1570" s="162"/>
      <c r="J1570" s="81"/>
      <c r="K1570" s="144"/>
    </row>
    <row r="1571" spans="1:11" ht="16.5" x14ac:dyDescent="0.3">
      <c r="A1571" s="77">
        <v>43414</v>
      </c>
      <c r="B1571" s="142" t="s">
        <v>3011</v>
      </c>
      <c r="C1571" s="79" t="s">
        <v>1019</v>
      </c>
      <c r="D1571" s="127" t="s">
        <v>2482</v>
      </c>
      <c r="E1571" s="126">
        <v>18</v>
      </c>
      <c r="F1571" s="143">
        <v>204300.36</v>
      </c>
      <c r="G1571" s="80">
        <f t="shared" si="13"/>
        <v>3677406.4799999995</v>
      </c>
      <c r="H1571" s="133"/>
      <c r="I1571" s="162"/>
      <c r="J1571" s="81"/>
      <c r="K1571" s="144"/>
    </row>
    <row r="1572" spans="1:11" ht="16.5" x14ac:dyDescent="0.3">
      <c r="A1572" s="77"/>
      <c r="B1572" s="142"/>
      <c r="C1572" s="79"/>
      <c r="D1572" s="127" t="s">
        <v>60</v>
      </c>
      <c r="E1572" s="126">
        <v>18</v>
      </c>
      <c r="F1572" s="143">
        <v>276300.09000000003</v>
      </c>
      <c r="G1572" s="80">
        <f t="shared" si="13"/>
        <v>4973401.62</v>
      </c>
      <c r="H1572" s="133"/>
      <c r="I1572" s="162"/>
      <c r="J1572" s="81"/>
      <c r="K1572" s="144"/>
    </row>
    <row r="1573" spans="1:11" ht="16.5" x14ac:dyDescent="0.3">
      <c r="A1573" s="77"/>
      <c r="B1573" s="142"/>
      <c r="C1573" s="79"/>
      <c r="D1573" s="127" t="s">
        <v>2653</v>
      </c>
      <c r="E1573" s="126">
        <v>18</v>
      </c>
      <c r="F1573" s="143">
        <v>243000.55</v>
      </c>
      <c r="G1573" s="80">
        <f t="shared" si="13"/>
        <v>4374009.8999999994</v>
      </c>
      <c r="H1573" s="133"/>
      <c r="I1573" s="162"/>
      <c r="J1573" s="81"/>
      <c r="K1573" s="144"/>
    </row>
    <row r="1574" spans="1:11" ht="16.5" x14ac:dyDescent="0.3">
      <c r="A1574" s="77"/>
      <c r="B1574" s="142"/>
      <c r="C1574" s="79"/>
      <c r="D1574" s="127" t="s">
        <v>2590</v>
      </c>
      <c r="E1574" s="126">
        <v>12</v>
      </c>
      <c r="F1574" s="143">
        <v>210599.73</v>
      </c>
      <c r="G1574" s="80">
        <f t="shared" si="13"/>
        <v>2527196.7600000002</v>
      </c>
      <c r="H1574" s="133">
        <f>SUM(G1571:G1574)</f>
        <v>15552014.76</v>
      </c>
      <c r="I1574" s="162" t="s">
        <v>309</v>
      </c>
      <c r="J1574" s="81"/>
      <c r="K1574" s="144"/>
    </row>
    <row r="1575" spans="1:11" ht="16.5" x14ac:dyDescent="0.3">
      <c r="A1575" s="77"/>
      <c r="B1575" s="142"/>
      <c r="C1575" s="79"/>
      <c r="D1575" s="127"/>
      <c r="E1575" s="126"/>
      <c r="F1575" s="143"/>
      <c r="G1575" s="80">
        <f t="shared" si="13"/>
        <v>0</v>
      </c>
      <c r="H1575" s="133"/>
      <c r="I1575" s="162"/>
      <c r="J1575" s="81"/>
      <c r="K1575" s="144"/>
    </row>
    <row r="1576" spans="1:11" ht="16.5" x14ac:dyDescent="0.3">
      <c r="A1576" s="77">
        <v>43416</v>
      </c>
      <c r="B1576" s="142" t="s">
        <v>3012</v>
      </c>
      <c r="C1576" s="79" t="s">
        <v>1936</v>
      </c>
      <c r="D1576" s="127" t="s">
        <v>19</v>
      </c>
      <c r="E1576" s="126">
        <v>1</v>
      </c>
      <c r="F1576" s="143">
        <v>514800.45</v>
      </c>
      <c r="G1576" s="80">
        <f t="shared" si="13"/>
        <v>514800.45</v>
      </c>
      <c r="H1576" s="133">
        <f>G1576</f>
        <v>514800.45</v>
      </c>
      <c r="I1576" s="162" t="s">
        <v>1756</v>
      </c>
      <c r="J1576" s="81"/>
      <c r="K1576" s="144"/>
    </row>
    <row r="1577" spans="1:11" ht="16.5" x14ac:dyDescent="0.3">
      <c r="A1577" s="77"/>
      <c r="B1577" s="142"/>
      <c r="C1577" s="79"/>
      <c r="D1577" s="127"/>
      <c r="E1577" s="126"/>
      <c r="F1577" s="143"/>
      <c r="G1577" s="80">
        <f t="shared" si="13"/>
        <v>0</v>
      </c>
      <c r="H1577" s="133"/>
      <c r="I1577" s="162"/>
      <c r="J1577" s="81"/>
      <c r="K1577" s="144"/>
    </row>
    <row r="1578" spans="1:11" ht="16.5" x14ac:dyDescent="0.3">
      <c r="A1578" s="77">
        <v>43416</v>
      </c>
      <c r="B1578" s="142" t="s">
        <v>3013</v>
      </c>
      <c r="C1578" s="79" t="s">
        <v>2681</v>
      </c>
      <c r="D1578" s="127" t="s">
        <v>109</v>
      </c>
      <c r="E1578" s="126">
        <v>3</v>
      </c>
      <c r="F1578" s="143">
        <v>230000.1</v>
      </c>
      <c r="G1578" s="80">
        <f t="shared" si="13"/>
        <v>690000.3</v>
      </c>
      <c r="H1578" s="133"/>
      <c r="I1578" s="162"/>
      <c r="J1578" s="81"/>
      <c r="K1578" s="144"/>
    </row>
    <row r="1579" spans="1:11" ht="16.5" x14ac:dyDescent="0.3">
      <c r="A1579" s="77"/>
      <c r="B1579" s="142"/>
      <c r="C1579" s="79"/>
      <c r="D1579" s="127" t="s">
        <v>1915</v>
      </c>
      <c r="E1579" s="126">
        <v>2</v>
      </c>
      <c r="F1579" s="143">
        <v>170749.7</v>
      </c>
      <c r="G1579" s="80">
        <f t="shared" si="13"/>
        <v>341499.4</v>
      </c>
      <c r="H1579" s="133">
        <f>SUM(G1578:G1579)</f>
        <v>1031499.7000000001</v>
      </c>
      <c r="I1579" s="162" t="s">
        <v>314</v>
      </c>
      <c r="J1579" s="81"/>
      <c r="K1579" s="144"/>
    </row>
    <row r="1580" spans="1:11" ht="16.5" x14ac:dyDescent="0.3">
      <c r="A1580" s="77"/>
      <c r="B1580" s="142"/>
      <c r="C1580" s="79"/>
      <c r="D1580" s="127"/>
      <c r="E1580" s="126"/>
      <c r="F1580" s="143"/>
      <c r="G1580" s="80">
        <f t="shared" si="13"/>
        <v>0</v>
      </c>
      <c r="H1580" s="133"/>
      <c r="I1580" s="162"/>
      <c r="J1580" s="81"/>
      <c r="K1580" s="144"/>
    </row>
    <row r="1581" spans="1:11" ht="16.5" x14ac:dyDescent="0.3">
      <c r="A1581" s="77">
        <v>43416</v>
      </c>
      <c r="B1581" s="142" t="s">
        <v>3014</v>
      </c>
      <c r="C1581" s="79" t="s">
        <v>2744</v>
      </c>
      <c r="D1581" s="127" t="s">
        <v>31</v>
      </c>
      <c r="E1581" s="126">
        <v>1</v>
      </c>
      <c r="F1581" s="143">
        <v>529199.44999999995</v>
      </c>
      <c r="G1581" s="80">
        <f t="shared" si="13"/>
        <v>529199.44999999995</v>
      </c>
      <c r="H1581" s="133"/>
      <c r="I1581" s="162"/>
      <c r="J1581" s="81"/>
      <c r="K1581" s="144"/>
    </row>
    <row r="1582" spans="1:11" ht="16.5" x14ac:dyDescent="0.3">
      <c r="A1582" s="77"/>
      <c r="B1582" s="142"/>
      <c r="C1582" s="79"/>
      <c r="D1582" s="127" t="s">
        <v>19</v>
      </c>
      <c r="E1582" s="126">
        <v>1</v>
      </c>
      <c r="F1582" s="143">
        <v>514800</v>
      </c>
      <c r="G1582" s="80">
        <f t="shared" si="13"/>
        <v>514800</v>
      </c>
      <c r="H1582" s="133">
        <f>SUM(G1581:G1582)</f>
        <v>1043999.45</v>
      </c>
      <c r="I1582" s="162" t="s">
        <v>1756</v>
      </c>
      <c r="J1582" s="81"/>
      <c r="K1582" s="144"/>
    </row>
    <row r="1583" spans="1:11" ht="16.5" x14ac:dyDescent="0.3">
      <c r="A1583" s="77"/>
      <c r="B1583" s="142"/>
      <c r="C1583" s="79"/>
      <c r="D1583" s="127"/>
      <c r="E1583" s="126"/>
      <c r="F1583" s="143"/>
      <c r="G1583" s="80">
        <f t="shared" si="13"/>
        <v>0</v>
      </c>
      <c r="H1583" s="133"/>
      <c r="I1583" s="162"/>
      <c r="J1583" s="81"/>
      <c r="K1583" s="144"/>
    </row>
    <row r="1584" spans="1:11" ht="16.5" x14ac:dyDescent="0.3">
      <c r="A1584" s="77">
        <v>43416</v>
      </c>
      <c r="B1584" s="142" t="s">
        <v>3015</v>
      </c>
      <c r="C1584" s="79" t="s">
        <v>312</v>
      </c>
      <c r="D1584" s="127" t="s">
        <v>1094</v>
      </c>
      <c r="E1584" s="126">
        <v>1</v>
      </c>
      <c r="F1584" s="143">
        <v>215000.5</v>
      </c>
      <c r="G1584" s="80">
        <f t="shared" si="13"/>
        <v>215000.5</v>
      </c>
      <c r="H1584" s="133">
        <f>G1584</f>
        <v>215000.5</v>
      </c>
      <c r="I1584" s="162" t="s">
        <v>312</v>
      </c>
      <c r="J1584" s="81"/>
      <c r="K1584" s="144"/>
    </row>
    <row r="1585" spans="1:11" ht="16.5" x14ac:dyDescent="0.3">
      <c r="A1585" s="77"/>
      <c r="B1585" s="142"/>
      <c r="C1585" s="79"/>
      <c r="D1585" s="127"/>
      <c r="E1585" s="126"/>
      <c r="F1585" s="143"/>
      <c r="G1585" s="80">
        <f t="shared" si="13"/>
        <v>0</v>
      </c>
      <c r="H1585" s="133"/>
      <c r="I1585" s="162"/>
      <c r="J1585" s="81"/>
      <c r="K1585" s="144"/>
    </row>
    <row r="1586" spans="1:11" ht="16.5" x14ac:dyDescent="0.3">
      <c r="A1586" s="77">
        <v>43416</v>
      </c>
      <c r="B1586" s="142" t="s">
        <v>3016</v>
      </c>
      <c r="C1586" s="79" t="s">
        <v>442</v>
      </c>
      <c r="D1586" s="127" t="s">
        <v>104</v>
      </c>
      <c r="E1586" s="126">
        <v>1</v>
      </c>
      <c r="F1586" s="143">
        <v>542450.09499999997</v>
      </c>
      <c r="G1586" s="80">
        <f t="shared" si="13"/>
        <v>542450.09499999997</v>
      </c>
      <c r="H1586" s="133"/>
      <c r="I1586" s="162"/>
      <c r="J1586" s="81"/>
      <c r="K1586" s="144"/>
    </row>
    <row r="1587" spans="1:11" ht="16.5" x14ac:dyDescent="0.3">
      <c r="A1587" s="77"/>
      <c r="B1587" s="142"/>
      <c r="C1587" s="79"/>
      <c r="D1587" s="127" t="s">
        <v>1094</v>
      </c>
      <c r="E1587" s="126">
        <v>3</v>
      </c>
      <c r="F1587" s="143">
        <v>215000.5</v>
      </c>
      <c r="G1587" s="80">
        <f t="shared" si="13"/>
        <v>645001.5</v>
      </c>
      <c r="H1587" s="133"/>
      <c r="I1587" s="162"/>
      <c r="J1587" s="81"/>
      <c r="K1587" s="144"/>
    </row>
    <row r="1588" spans="1:11" ht="16.5" x14ac:dyDescent="0.3">
      <c r="A1588" s="77"/>
      <c r="B1588" s="142"/>
      <c r="C1588" s="79"/>
      <c r="D1588" s="127" t="s">
        <v>887</v>
      </c>
      <c r="E1588" s="126">
        <v>2</v>
      </c>
      <c r="F1588" s="143">
        <v>230000.1</v>
      </c>
      <c r="G1588" s="80">
        <f t="shared" si="13"/>
        <v>460000.2</v>
      </c>
      <c r="H1588" s="133"/>
      <c r="I1588" s="162"/>
      <c r="J1588" s="81"/>
      <c r="K1588" s="144"/>
    </row>
    <row r="1589" spans="1:11" ht="16.5" x14ac:dyDescent="0.3">
      <c r="A1589" s="77"/>
      <c r="B1589" s="142"/>
      <c r="C1589" s="79"/>
      <c r="D1589" s="127" t="s">
        <v>109</v>
      </c>
      <c r="E1589" s="126">
        <v>2</v>
      </c>
      <c r="F1589" s="143">
        <v>230000.1</v>
      </c>
      <c r="G1589" s="80">
        <f t="shared" si="13"/>
        <v>460000.2</v>
      </c>
      <c r="H1589" s="133">
        <f>SUM(G1586:G1589)</f>
        <v>2107451.9950000001</v>
      </c>
      <c r="I1589" s="162" t="s">
        <v>312</v>
      </c>
      <c r="J1589" s="81"/>
      <c r="K1589" s="144"/>
    </row>
    <row r="1590" spans="1:11" ht="16.5" x14ac:dyDescent="0.3">
      <c r="A1590" s="77"/>
      <c r="B1590" s="142"/>
      <c r="C1590" s="79"/>
      <c r="D1590" s="127"/>
      <c r="E1590" s="126"/>
      <c r="F1590" s="143"/>
      <c r="G1590" s="80">
        <f t="shared" si="13"/>
        <v>0</v>
      </c>
      <c r="H1590" s="133"/>
      <c r="I1590" s="162"/>
      <c r="J1590" s="81"/>
      <c r="K1590" s="144"/>
    </row>
    <row r="1591" spans="1:11" ht="16.5" x14ac:dyDescent="0.3">
      <c r="A1591" s="77">
        <v>43416</v>
      </c>
      <c r="B1591" s="142" t="s">
        <v>3017</v>
      </c>
      <c r="C1591" s="79" t="s">
        <v>2376</v>
      </c>
      <c r="D1591" s="127" t="s">
        <v>1094</v>
      </c>
      <c r="E1591" s="126">
        <v>3</v>
      </c>
      <c r="F1591" s="143">
        <v>215000.5</v>
      </c>
      <c r="G1591" s="80">
        <f t="shared" si="13"/>
        <v>645001.5</v>
      </c>
      <c r="H1591" s="133"/>
      <c r="I1591" s="162"/>
      <c r="J1591" s="81"/>
      <c r="K1591" s="144"/>
    </row>
    <row r="1592" spans="1:11" ht="16.5" x14ac:dyDescent="0.3">
      <c r="A1592" s="77"/>
      <c r="B1592" s="142"/>
      <c r="C1592" s="79"/>
      <c r="D1592" s="127" t="s">
        <v>109</v>
      </c>
      <c r="E1592" s="126">
        <v>2</v>
      </c>
      <c r="F1592" s="143">
        <v>230000.1</v>
      </c>
      <c r="G1592" s="80">
        <f t="shared" si="13"/>
        <v>460000.2</v>
      </c>
      <c r="H1592" s="133">
        <f>SUM(G1591:G1592)</f>
        <v>1105001.7</v>
      </c>
      <c r="I1592" s="162" t="s">
        <v>1215</v>
      </c>
      <c r="J1592" s="81"/>
      <c r="K1592" s="144"/>
    </row>
    <row r="1593" spans="1:11" ht="16.5" x14ac:dyDescent="0.3">
      <c r="A1593" s="77"/>
      <c r="B1593" s="142"/>
      <c r="C1593" s="79"/>
      <c r="D1593" s="127"/>
      <c r="E1593" s="126"/>
      <c r="F1593" s="143"/>
      <c r="G1593" s="80">
        <f t="shared" si="13"/>
        <v>0</v>
      </c>
      <c r="H1593" s="133"/>
      <c r="I1593" s="162"/>
      <c r="J1593" s="81"/>
      <c r="K1593" s="144"/>
    </row>
    <row r="1594" spans="1:11" ht="16.5" x14ac:dyDescent="0.3">
      <c r="A1594" s="77">
        <v>43416</v>
      </c>
      <c r="B1594" s="142" t="s">
        <v>3018</v>
      </c>
      <c r="C1594" s="79" t="s">
        <v>985</v>
      </c>
      <c r="D1594" s="127" t="s">
        <v>1635</v>
      </c>
      <c r="E1594" s="126">
        <v>24</v>
      </c>
      <c r="F1594" s="143">
        <v>133999.79999999999</v>
      </c>
      <c r="G1594" s="80">
        <f t="shared" si="13"/>
        <v>3215995.1999999997</v>
      </c>
      <c r="H1594" s="133"/>
      <c r="I1594" s="162"/>
      <c r="J1594" s="81"/>
      <c r="K1594" s="144"/>
    </row>
    <row r="1595" spans="1:11" ht="16.5" x14ac:dyDescent="0.3">
      <c r="A1595" s="77"/>
      <c r="B1595" s="142"/>
      <c r="C1595" s="79"/>
      <c r="D1595" s="127" t="s">
        <v>1966</v>
      </c>
      <c r="E1595" s="126">
        <v>24</v>
      </c>
      <c r="F1595" s="143">
        <v>66999.899999999994</v>
      </c>
      <c r="G1595" s="80">
        <f t="shared" si="13"/>
        <v>1607997.5999999999</v>
      </c>
      <c r="H1595" s="133"/>
      <c r="I1595" s="162"/>
      <c r="J1595" s="81"/>
      <c r="K1595" s="144"/>
    </row>
    <row r="1596" spans="1:11" ht="16.5" x14ac:dyDescent="0.3">
      <c r="A1596" s="77"/>
      <c r="B1596" s="142"/>
      <c r="C1596" s="79"/>
      <c r="D1596" s="127" t="s">
        <v>1721</v>
      </c>
      <c r="E1596" s="126">
        <v>36</v>
      </c>
      <c r="F1596" s="143">
        <v>133999.79999999999</v>
      </c>
      <c r="G1596" s="80">
        <f t="shared" si="13"/>
        <v>4823992.8</v>
      </c>
      <c r="H1596" s="133"/>
      <c r="I1596" s="162"/>
      <c r="J1596" s="81"/>
      <c r="K1596" s="144"/>
    </row>
    <row r="1597" spans="1:11" ht="16.5" x14ac:dyDescent="0.3">
      <c r="A1597" s="77"/>
      <c r="B1597" s="142"/>
      <c r="C1597" s="79"/>
      <c r="D1597" s="127" t="s">
        <v>1725</v>
      </c>
      <c r="E1597" s="126">
        <v>24</v>
      </c>
      <c r="F1597" s="143">
        <v>66999.899999999994</v>
      </c>
      <c r="G1597" s="80">
        <f t="shared" si="13"/>
        <v>1607997.5999999999</v>
      </c>
      <c r="H1597" s="133"/>
      <c r="I1597" s="162"/>
      <c r="J1597" s="81"/>
      <c r="K1597" s="144"/>
    </row>
    <row r="1598" spans="1:11" ht="16.5" x14ac:dyDescent="0.3">
      <c r="A1598" s="77"/>
      <c r="B1598" s="142"/>
      <c r="C1598" s="79"/>
      <c r="D1598" s="127" t="s">
        <v>1722</v>
      </c>
      <c r="E1598" s="126">
        <v>12</v>
      </c>
      <c r="F1598" s="143">
        <v>133999.79999999999</v>
      </c>
      <c r="G1598" s="80">
        <f t="shared" si="13"/>
        <v>1607997.5999999999</v>
      </c>
      <c r="H1598" s="133"/>
      <c r="I1598" s="162"/>
      <c r="J1598" s="81"/>
      <c r="K1598" s="144"/>
    </row>
    <row r="1599" spans="1:11" ht="16.5" x14ac:dyDescent="0.3">
      <c r="A1599" s="77"/>
      <c r="B1599" s="142"/>
      <c r="C1599" s="79"/>
      <c r="D1599" s="127" t="s">
        <v>1930</v>
      </c>
      <c r="E1599" s="126">
        <v>24</v>
      </c>
      <c r="F1599" s="143">
        <v>66999.899999999994</v>
      </c>
      <c r="G1599" s="80">
        <f t="shared" si="13"/>
        <v>1607997.5999999999</v>
      </c>
      <c r="H1599" s="133"/>
      <c r="I1599" s="162"/>
      <c r="J1599" s="81"/>
      <c r="K1599" s="144"/>
    </row>
    <row r="1600" spans="1:11" ht="16.5" x14ac:dyDescent="0.3">
      <c r="A1600" s="77"/>
      <c r="B1600" s="142"/>
      <c r="C1600" s="79"/>
      <c r="D1600" s="127" t="s">
        <v>1340</v>
      </c>
      <c r="E1600" s="126">
        <v>120</v>
      </c>
      <c r="F1600" s="143">
        <v>37999.5</v>
      </c>
      <c r="G1600" s="80">
        <f t="shared" si="13"/>
        <v>4559940</v>
      </c>
      <c r="H1600" s="133">
        <f>SUM(G1594:G1600)</f>
        <v>19031918.399999999</v>
      </c>
      <c r="I1600" s="162" t="s">
        <v>2545</v>
      </c>
      <c r="J1600" s="81"/>
      <c r="K1600" s="144"/>
    </row>
    <row r="1601" spans="1:11" ht="16.5" x14ac:dyDescent="0.3">
      <c r="A1601" s="77"/>
      <c r="B1601" s="142"/>
      <c r="C1601" s="79"/>
      <c r="D1601" s="127"/>
      <c r="E1601" s="126"/>
      <c r="F1601" s="143"/>
      <c r="G1601" s="80">
        <f t="shared" si="13"/>
        <v>0</v>
      </c>
      <c r="H1601" s="133"/>
      <c r="I1601" s="162"/>
      <c r="J1601" s="81"/>
      <c r="K1601" s="144"/>
    </row>
    <row r="1602" spans="1:11" ht="16.5" x14ac:dyDescent="0.3">
      <c r="A1602" s="77">
        <v>43416</v>
      </c>
      <c r="B1602" s="142" t="s">
        <v>3019</v>
      </c>
      <c r="C1602" s="79" t="s">
        <v>1460</v>
      </c>
      <c r="D1602" s="127" t="s">
        <v>1461</v>
      </c>
      <c r="E1602" s="126">
        <v>2</v>
      </c>
      <c r="F1602" s="143">
        <v>1165650.4750000001</v>
      </c>
      <c r="G1602" s="80">
        <f t="shared" si="13"/>
        <v>2331300.9500000002</v>
      </c>
      <c r="H1602" s="133"/>
      <c r="I1602" s="162"/>
      <c r="J1602" s="81"/>
      <c r="K1602" s="144"/>
    </row>
    <row r="1603" spans="1:11" ht="16.5" x14ac:dyDescent="0.3">
      <c r="A1603" s="77"/>
      <c r="B1603" s="142"/>
      <c r="C1603" s="79"/>
      <c r="D1603" s="127" t="s">
        <v>887</v>
      </c>
      <c r="E1603" s="126">
        <v>24</v>
      </c>
      <c r="F1603" s="143">
        <v>230000.1</v>
      </c>
      <c r="G1603" s="80">
        <f t="shared" si="13"/>
        <v>5520002.4000000004</v>
      </c>
      <c r="H1603" s="133"/>
      <c r="I1603" s="162"/>
      <c r="J1603" s="81"/>
      <c r="K1603" s="144"/>
    </row>
    <row r="1604" spans="1:11" ht="16.5" x14ac:dyDescent="0.3">
      <c r="A1604" s="77"/>
      <c r="B1604" s="142"/>
      <c r="C1604" s="79"/>
      <c r="D1604" s="127" t="s">
        <v>3020</v>
      </c>
      <c r="E1604" s="126">
        <v>2</v>
      </c>
      <c r="F1604" s="143">
        <v>570000.47499999998</v>
      </c>
      <c r="G1604" s="80">
        <f t="shared" si="13"/>
        <v>1140000.95</v>
      </c>
      <c r="H1604" s="133"/>
      <c r="I1604" s="162"/>
      <c r="J1604" s="81"/>
      <c r="K1604" s="144"/>
    </row>
    <row r="1605" spans="1:11" ht="16.5" x14ac:dyDescent="0.3">
      <c r="A1605" s="77"/>
      <c r="B1605" s="142"/>
      <c r="C1605" s="79"/>
      <c r="D1605" s="127" t="s">
        <v>405</v>
      </c>
      <c r="E1605" s="126">
        <v>2</v>
      </c>
      <c r="F1605" s="143">
        <v>570000.47499999998</v>
      </c>
      <c r="G1605" s="80">
        <f t="shared" si="13"/>
        <v>1140000.95</v>
      </c>
      <c r="H1605" s="133">
        <f>SUM(G1602:G1605)</f>
        <v>10131305.25</v>
      </c>
      <c r="I1605" s="162" t="s">
        <v>309</v>
      </c>
      <c r="J1605" s="81"/>
      <c r="K1605" s="144"/>
    </row>
    <row r="1606" spans="1:11" ht="16.5" x14ac:dyDescent="0.3">
      <c r="A1606" s="77"/>
      <c r="B1606" s="142"/>
      <c r="C1606" s="79"/>
      <c r="D1606" s="127"/>
      <c r="E1606" s="126"/>
      <c r="F1606" s="143"/>
      <c r="G1606" s="80">
        <f t="shared" si="13"/>
        <v>0</v>
      </c>
      <c r="H1606" s="133"/>
      <c r="I1606" s="162"/>
      <c r="J1606" s="81"/>
      <c r="K1606" s="144"/>
    </row>
    <row r="1607" spans="1:11" ht="16.5" x14ac:dyDescent="0.3">
      <c r="A1607" s="77">
        <v>43416</v>
      </c>
      <c r="B1607" s="142" t="s">
        <v>3021</v>
      </c>
      <c r="C1607" s="79" t="s">
        <v>53</v>
      </c>
      <c r="D1607" s="127" t="s">
        <v>104</v>
      </c>
      <c r="E1607" s="126">
        <v>6</v>
      </c>
      <c r="F1607" s="143">
        <v>571000.1</v>
      </c>
      <c r="G1607" s="80">
        <f t="shared" si="13"/>
        <v>3426000.5999999996</v>
      </c>
      <c r="H1607" s="133"/>
      <c r="I1607" s="162"/>
      <c r="J1607" s="81"/>
      <c r="K1607" s="144"/>
    </row>
    <row r="1608" spans="1:11" ht="16.5" x14ac:dyDescent="0.3">
      <c r="A1608" s="77"/>
      <c r="B1608" s="142"/>
      <c r="C1608" s="79"/>
      <c r="D1608" s="127" t="s">
        <v>391</v>
      </c>
      <c r="E1608" s="126">
        <v>6</v>
      </c>
      <c r="F1608" s="143">
        <v>625000.19999999995</v>
      </c>
      <c r="G1608" s="80">
        <f t="shared" si="13"/>
        <v>3750001.1999999997</v>
      </c>
      <c r="H1608" s="133">
        <f>SUM(G1607:G1608)</f>
        <v>7176001.7999999989</v>
      </c>
      <c r="I1608" s="162" t="s">
        <v>310</v>
      </c>
      <c r="J1608" s="81"/>
      <c r="K1608" s="144"/>
    </row>
    <row r="1609" spans="1:11" ht="16.5" x14ac:dyDescent="0.3">
      <c r="A1609" s="77"/>
      <c r="B1609" s="142"/>
      <c r="C1609" s="79"/>
      <c r="D1609" s="127"/>
      <c r="E1609" s="126"/>
      <c r="F1609" s="143"/>
      <c r="G1609" s="80">
        <f t="shared" si="13"/>
        <v>0</v>
      </c>
      <c r="H1609" s="133"/>
      <c r="I1609" s="162"/>
      <c r="J1609" s="81"/>
      <c r="K1609" s="144"/>
    </row>
    <row r="1610" spans="1:11" ht="16.5" x14ac:dyDescent="0.3">
      <c r="A1610" s="83">
        <v>43417</v>
      </c>
      <c r="B1610" s="151" t="s">
        <v>3022</v>
      </c>
      <c r="C1610" s="85" t="s">
        <v>955</v>
      </c>
      <c r="D1610" s="152" t="s">
        <v>1094</v>
      </c>
      <c r="E1610" s="139">
        <v>1</v>
      </c>
      <c r="F1610" s="153">
        <v>215000.5</v>
      </c>
      <c r="G1610" s="86">
        <f t="shared" si="13"/>
        <v>215000.5</v>
      </c>
      <c r="H1610" s="149">
        <f>G1610</f>
        <v>215000.5</v>
      </c>
      <c r="I1610" s="162" t="s">
        <v>309</v>
      </c>
      <c r="J1610" s="81"/>
      <c r="K1610" s="144"/>
    </row>
    <row r="1611" spans="1:11" ht="16.5" x14ac:dyDescent="0.3">
      <c r="A1611" s="77"/>
      <c r="B1611" s="142"/>
      <c r="C1611" s="79"/>
      <c r="D1611" s="127"/>
      <c r="E1611" s="126"/>
      <c r="F1611" s="143"/>
      <c r="G1611" s="80">
        <f t="shared" si="13"/>
        <v>0</v>
      </c>
      <c r="H1611" s="133"/>
      <c r="I1611" s="162"/>
      <c r="J1611" s="81"/>
      <c r="K1611" s="144"/>
    </row>
    <row r="1612" spans="1:11" ht="16.5" x14ac:dyDescent="0.3">
      <c r="A1612" s="77">
        <v>43416</v>
      </c>
      <c r="B1612" s="142" t="s">
        <v>3023</v>
      </c>
      <c r="C1612" s="79" t="s">
        <v>3024</v>
      </c>
      <c r="D1612" s="127" t="s">
        <v>1776</v>
      </c>
      <c r="E1612" s="126">
        <v>2</v>
      </c>
      <c r="F1612" s="143">
        <v>232749.715</v>
      </c>
      <c r="G1612" s="80">
        <f t="shared" si="13"/>
        <v>465499.43</v>
      </c>
      <c r="H1612" s="133"/>
      <c r="I1612" s="162"/>
      <c r="J1612" s="81"/>
      <c r="K1612" s="144"/>
    </row>
    <row r="1613" spans="1:11" ht="16.5" x14ac:dyDescent="0.3">
      <c r="A1613" s="77"/>
      <c r="B1613" s="142"/>
      <c r="C1613" s="79"/>
      <c r="D1613" s="127" t="s">
        <v>1775</v>
      </c>
      <c r="E1613" s="126">
        <v>2</v>
      </c>
      <c r="F1613" s="143">
        <v>232749.715</v>
      </c>
      <c r="G1613" s="80">
        <f t="shared" si="13"/>
        <v>465499.43</v>
      </c>
      <c r="H1613" s="133">
        <f>SUM(G1612:G1613)</f>
        <v>930998.86</v>
      </c>
      <c r="I1613" s="162" t="s">
        <v>1756</v>
      </c>
      <c r="J1613" s="81"/>
      <c r="K1613" s="144"/>
    </row>
    <row r="1614" spans="1:11" ht="16.5" x14ac:dyDescent="0.3">
      <c r="A1614" s="77"/>
      <c r="B1614" s="142"/>
      <c r="C1614" s="79"/>
      <c r="D1614" s="127"/>
      <c r="E1614" s="126"/>
      <c r="F1614" s="143"/>
      <c r="G1614" s="80">
        <f t="shared" si="13"/>
        <v>0</v>
      </c>
      <c r="H1614" s="133"/>
      <c r="I1614" s="162"/>
      <c r="J1614" s="81"/>
      <c r="K1614" s="144"/>
    </row>
    <row r="1615" spans="1:11" ht="16.5" x14ac:dyDescent="0.3">
      <c r="A1615" s="77">
        <v>43416</v>
      </c>
      <c r="B1615" s="142" t="s">
        <v>3025</v>
      </c>
      <c r="C1615" s="79" t="s">
        <v>985</v>
      </c>
      <c r="D1615" s="127" t="s">
        <v>1720</v>
      </c>
      <c r="E1615" s="126">
        <v>24</v>
      </c>
      <c r="F1615" s="143">
        <v>133999.79999999999</v>
      </c>
      <c r="G1615" s="80">
        <f t="shared" si="13"/>
        <v>3215995.1999999997</v>
      </c>
      <c r="H1615" s="133"/>
      <c r="I1615" s="162"/>
      <c r="J1615" s="81"/>
      <c r="K1615" s="144"/>
    </row>
    <row r="1616" spans="1:11" ht="16.5" x14ac:dyDescent="0.3">
      <c r="A1616" s="77"/>
      <c r="B1616" s="142"/>
      <c r="C1616" s="79"/>
      <c r="D1616" s="127" t="s">
        <v>1721</v>
      </c>
      <c r="E1616" s="126">
        <v>24</v>
      </c>
      <c r="F1616" s="143">
        <v>133999.79999999999</v>
      </c>
      <c r="G1616" s="80">
        <f t="shared" si="13"/>
        <v>3215995.1999999997</v>
      </c>
      <c r="H1616" s="133"/>
      <c r="I1616" s="162"/>
      <c r="J1616" s="81"/>
      <c r="K1616" s="144"/>
    </row>
    <row r="1617" spans="1:11" ht="16.5" x14ac:dyDescent="0.3">
      <c r="A1617" s="77"/>
      <c r="B1617" s="142"/>
      <c r="C1617" s="79"/>
      <c r="D1617" s="127" t="s">
        <v>1915</v>
      </c>
      <c r="E1617" s="126">
        <v>72</v>
      </c>
      <c r="F1617" s="143">
        <v>133999.79999999999</v>
      </c>
      <c r="G1617" s="80">
        <f t="shared" si="13"/>
        <v>9647985.5999999996</v>
      </c>
      <c r="H1617" s="133">
        <f>SUM(G1615:G1617)</f>
        <v>16079976</v>
      </c>
      <c r="I1617" s="162" t="s">
        <v>2545</v>
      </c>
      <c r="J1617" s="81"/>
      <c r="K1617" s="144"/>
    </row>
    <row r="1618" spans="1:11" ht="16.5" x14ac:dyDescent="0.3">
      <c r="A1618" s="77"/>
      <c r="B1618" s="142"/>
      <c r="C1618" s="79"/>
      <c r="D1618" s="127"/>
      <c r="E1618" s="126"/>
      <c r="F1618" s="143"/>
      <c r="G1618" s="80">
        <f t="shared" si="13"/>
        <v>0</v>
      </c>
      <c r="H1618" s="133"/>
      <c r="I1618" s="162"/>
      <c r="J1618" s="81"/>
      <c r="K1618" s="144"/>
    </row>
    <row r="1619" spans="1:11" ht="16.5" x14ac:dyDescent="0.3">
      <c r="A1619" s="77">
        <v>43416</v>
      </c>
      <c r="B1619" s="142" t="s">
        <v>3026</v>
      </c>
      <c r="C1619" s="79" t="s">
        <v>985</v>
      </c>
      <c r="D1619" s="127" t="s">
        <v>1719</v>
      </c>
      <c r="E1619" s="126">
        <v>24</v>
      </c>
      <c r="F1619" s="143">
        <v>66999.899999999994</v>
      </c>
      <c r="G1619" s="80">
        <f t="shared" si="13"/>
        <v>1607997.5999999999</v>
      </c>
      <c r="H1619" s="133"/>
      <c r="I1619" s="162"/>
      <c r="J1619" s="81"/>
      <c r="K1619" s="144"/>
    </row>
    <row r="1620" spans="1:11" ht="16.5" x14ac:dyDescent="0.3">
      <c r="A1620" s="77"/>
      <c r="B1620" s="142"/>
      <c r="C1620" s="79"/>
      <c r="D1620" s="127" t="s">
        <v>1966</v>
      </c>
      <c r="E1620" s="126">
        <v>24</v>
      </c>
      <c r="F1620" s="143">
        <v>66999.899999999994</v>
      </c>
      <c r="G1620" s="80">
        <f t="shared" si="13"/>
        <v>1607997.5999999999</v>
      </c>
      <c r="H1620" s="133"/>
      <c r="I1620" s="162"/>
      <c r="J1620" s="81"/>
      <c r="K1620" s="144"/>
    </row>
    <row r="1621" spans="1:11" ht="16.5" x14ac:dyDescent="0.3">
      <c r="A1621" s="77"/>
      <c r="B1621" s="142"/>
      <c r="C1621" s="79"/>
      <c r="D1621" s="127" t="s">
        <v>1725</v>
      </c>
      <c r="E1621" s="126">
        <v>48</v>
      </c>
      <c r="F1621" s="143">
        <v>66999.899999999994</v>
      </c>
      <c r="G1621" s="80">
        <f t="shared" si="13"/>
        <v>3215995.1999999997</v>
      </c>
      <c r="H1621" s="133"/>
      <c r="I1621" s="162"/>
      <c r="J1621" s="81"/>
      <c r="K1621" s="144"/>
    </row>
    <row r="1622" spans="1:11" ht="16.5" x14ac:dyDescent="0.3">
      <c r="A1622" s="77"/>
      <c r="B1622" s="142"/>
      <c r="C1622" s="79"/>
      <c r="D1622" s="127" t="s">
        <v>1930</v>
      </c>
      <c r="E1622" s="126">
        <v>72</v>
      </c>
      <c r="F1622" s="143">
        <v>66999.899999999994</v>
      </c>
      <c r="G1622" s="80">
        <f t="shared" si="13"/>
        <v>4823992.8</v>
      </c>
      <c r="H1622" s="133">
        <f>SUM(G1619:G1622)</f>
        <v>11255983.199999999</v>
      </c>
      <c r="I1622" s="162" t="s">
        <v>2545</v>
      </c>
      <c r="J1622" s="81"/>
      <c r="K1622" s="144"/>
    </row>
    <row r="1623" spans="1:11" ht="16.5" x14ac:dyDescent="0.3">
      <c r="A1623" s="77"/>
      <c r="B1623" s="142"/>
      <c r="C1623" s="79"/>
      <c r="D1623" s="127"/>
      <c r="E1623" s="126"/>
      <c r="F1623" s="143"/>
      <c r="G1623" s="80">
        <f t="shared" si="13"/>
        <v>0</v>
      </c>
      <c r="H1623" s="133"/>
      <c r="I1623" s="162"/>
      <c r="J1623" s="81"/>
      <c r="K1623" s="144"/>
    </row>
    <row r="1624" spans="1:11" ht="16.5" x14ac:dyDescent="0.3">
      <c r="A1624" s="92">
        <v>43417</v>
      </c>
      <c r="B1624" s="145" t="s">
        <v>3027</v>
      </c>
      <c r="C1624" s="94" t="s">
        <v>985</v>
      </c>
      <c r="D1624" s="128" t="s">
        <v>109</v>
      </c>
      <c r="E1624" s="131">
        <v>47</v>
      </c>
      <c r="F1624" s="146">
        <v>0</v>
      </c>
      <c r="G1624" s="95">
        <v>0</v>
      </c>
      <c r="H1624" s="147">
        <f>G1624</f>
        <v>0</v>
      </c>
      <c r="I1624" s="162" t="s">
        <v>2545</v>
      </c>
      <c r="J1624" s="81" t="s">
        <v>2126</v>
      </c>
      <c r="K1624" s="144"/>
    </row>
    <row r="1625" spans="1:11" ht="16.5" x14ac:dyDescent="0.3">
      <c r="A1625" s="77"/>
      <c r="B1625" s="142"/>
      <c r="C1625" s="79"/>
      <c r="D1625" s="127"/>
      <c r="E1625" s="126"/>
      <c r="F1625" s="143"/>
      <c r="G1625" s="80">
        <f t="shared" si="13"/>
        <v>0</v>
      </c>
      <c r="H1625" s="133"/>
      <c r="I1625" s="162"/>
      <c r="J1625" s="81"/>
      <c r="K1625" s="144"/>
    </row>
    <row r="1626" spans="1:11" ht="16.5" x14ac:dyDescent="0.3">
      <c r="A1626" s="77">
        <v>43417</v>
      </c>
      <c r="B1626" s="142" t="s">
        <v>3028</v>
      </c>
      <c r="C1626" s="79" t="s">
        <v>1850</v>
      </c>
      <c r="D1626" s="127" t="s">
        <v>1325</v>
      </c>
      <c r="E1626" s="126">
        <v>3</v>
      </c>
      <c r="F1626" s="143">
        <v>603900</v>
      </c>
      <c r="G1626" s="80">
        <f t="shared" si="13"/>
        <v>1811700</v>
      </c>
      <c r="H1626" s="133"/>
      <c r="I1626" s="162"/>
      <c r="J1626" s="81"/>
      <c r="K1626" s="144"/>
    </row>
    <row r="1627" spans="1:11" ht="16.5" x14ac:dyDescent="0.3">
      <c r="A1627" s="77"/>
      <c r="B1627" s="142"/>
      <c r="C1627" s="79"/>
      <c r="D1627" s="127" t="s">
        <v>3029</v>
      </c>
      <c r="E1627" s="126">
        <v>3</v>
      </c>
      <c r="F1627" s="143">
        <v>1233900.3600000001</v>
      </c>
      <c r="G1627" s="80">
        <f t="shared" si="13"/>
        <v>3701701.08</v>
      </c>
      <c r="H1627" s="133">
        <f>SUM(G1626:G1627)</f>
        <v>5513401.0800000001</v>
      </c>
      <c r="I1627" s="162" t="s">
        <v>1756</v>
      </c>
      <c r="J1627" s="81"/>
      <c r="K1627" s="144"/>
    </row>
    <row r="1628" spans="1:11" ht="16.5" x14ac:dyDescent="0.3">
      <c r="A1628" s="77"/>
      <c r="B1628" s="142"/>
      <c r="C1628" s="79"/>
      <c r="D1628" s="127"/>
      <c r="E1628" s="126"/>
      <c r="F1628" s="143"/>
      <c r="G1628" s="80">
        <f t="shared" si="13"/>
        <v>0</v>
      </c>
      <c r="H1628" s="133"/>
      <c r="I1628" s="162"/>
      <c r="J1628" s="81"/>
      <c r="K1628" s="144"/>
    </row>
    <row r="1629" spans="1:11" ht="16.5" x14ac:dyDescent="0.3">
      <c r="A1629" s="77">
        <v>43417</v>
      </c>
      <c r="B1629" s="142" t="s">
        <v>3030</v>
      </c>
      <c r="C1629" s="79" t="s">
        <v>3031</v>
      </c>
      <c r="D1629" s="127" t="s">
        <v>3032</v>
      </c>
      <c r="E1629" s="126">
        <v>6</v>
      </c>
      <c r="F1629" s="143">
        <v>270750.09499999997</v>
      </c>
      <c r="G1629" s="80">
        <f t="shared" si="13"/>
        <v>1624500.5699999998</v>
      </c>
      <c r="H1629" s="133"/>
      <c r="I1629" s="162"/>
      <c r="J1629" s="81"/>
      <c r="K1629" s="144"/>
    </row>
    <row r="1630" spans="1:11" ht="16.5" x14ac:dyDescent="0.3">
      <c r="A1630" s="77"/>
      <c r="B1630" s="142"/>
      <c r="C1630" s="79"/>
      <c r="D1630" s="127" t="s">
        <v>3033</v>
      </c>
      <c r="E1630" s="126">
        <v>6</v>
      </c>
      <c r="F1630" s="143">
        <v>283099.90500000003</v>
      </c>
      <c r="G1630" s="80">
        <f t="shared" si="13"/>
        <v>1698599.4300000002</v>
      </c>
      <c r="H1630" s="133">
        <f>SUM(G1629:G1630)</f>
        <v>3323100</v>
      </c>
      <c r="I1630" s="162" t="s">
        <v>309</v>
      </c>
      <c r="J1630" s="81"/>
      <c r="K1630" s="144"/>
    </row>
    <row r="1631" spans="1:11" ht="16.5" x14ac:dyDescent="0.3">
      <c r="A1631" s="77"/>
      <c r="B1631" s="142"/>
      <c r="C1631" s="79"/>
      <c r="D1631" s="127"/>
      <c r="E1631" s="126"/>
      <c r="F1631" s="143"/>
      <c r="G1631" s="80">
        <f t="shared" si="13"/>
        <v>0</v>
      </c>
      <c r="H1631" s="133"/>
      <c r="I1631" s="162"/>
      <c r="J1631" s="81"/>
      <c r="K1631" s="144"/>
    </row>
    <row r="1632" spans="1:11" ht="16.5" x14ac:dyDescent="0.3">
      <c r="A1632" s="77">
        <v>43417</v>
      </c>
      <c r="B1632" s="142" t="s">
        <v>3034</v>
      </c>
      <c r="C1632" s="79" t="s">
        <v>1226</v>
      </c>
      <c r="D1632" s="127" t="s">
        <v>3035</v>
      </c>
      <c r="E1632" s="126">
        <v>1</v>
      </c>
      <c r="F1632" s="143">
        <v>338000.3</v>
      </c>
      <c r="G1632" s="80">
        <f t="shared" si="13"/>
        <v>338000.3</v>
      </c>
      <c r="H1632" s="133"/>
      <c r="I1632" s="162"/>
      <c r="J1632" s="81"/>
      <c r="K1632" s="144"/>
    </row>
    <row r="1633" spans="1:11" ht="16.5" x14ac:dyDescent="0.3">
      <c r="A1633" s="77"/>
      <c r="B1633" s="142"/>
      <c r="C1633" s="79"/>
      <c r="D1633" s="127" t="s">
        <v>3036</v>
      </c>
      <c r="E1633" s="126">
        <v>1</v>
      </c>
      <c r="F1633" s="143">
        <v>444999.5</v>
      </c>
      <c r="G1633" s="80">
        <f t="shared" si="13"/>
        <v>444999.5</v>
      </c>
      <c r="H1633" s="133">
        <f>SUM(G1632:G1633)</f>
        <v>782999.8</v>
      </c>
      <c r="I1633" s="162" t="s">
        <v>1215</v>
      </c>
      <c r="J1633" s="81"/>
      <c r="K1633" s="144"/>
    </row>
    <row r="1634" spans="1:11" ht="16.5" x14ac:dyDescent="0.3">
      <c r="A1634" s="77"/>
      <c r="B1634" s="142"/>
      <c r="C1634" s="79"/>
      <c r="D1634" s="127"/>
      <c r="E1634" s="126"/>
      <c r="F1634" s="143"/>
      <c r="G1634" s="80">
        <f t="shared" si="13"/>
        <v>0</v>
      </c>
      <c r="H1634" s="133"/>
      <c r="I1634" s="162"/>
      <c r="J1634" s="81"/>
      <c r="K1634" s="144"/>
    </row>
    <row r="1635" spans="1:11" ht="16.5" x14ac:dyDescent="0.3">
      <c r="A1635" s="77">
        <v>43417</v>
      </c>
      <c r="B1635" s="142" t="s">
        <v>3037</v>
      </c>
      <c r="C1635" s="79" t="s">
        <v>108</v>
      </c>
      <c r="D1635" s="127" t="s">
        <v>109</v>
      </c>
      <c r="E1635" s="126">
        <v>12</v>
      </c>
      <c r="F1635" s="143">
        <v>230000.1</v>
      </c>
      <c r="G1635" s="80">
        <f t="shared" si="13"/>
        <v>2760001.2</v>
      </c>
      <c r="H1635" s="133">
        <f>G1635</f>
        <v>2760001.2</v>
      </c>
      <c r="I1635" s="162" t="s">
        <v>309</v>
      </c>
      <c r="J1635" s="81"/>
      <c r="K1635" s="144"/>
    </row>
    <row r="1636" spans="1:11" ht="16.5" x14ac:dyDescent="0.3">
      <c r="A1636" s="77"/>
      <c r="B1636" s="142"/>
      <c r="C1636" s="79"/>
      <c r="D1636" s="127"/>
      <c r="E1636" s="126"/>
      <c r="F1636" s="143"/>
      <c r="G1636" s="80">
        <f t="shared" si="13"/>
        <v>0</v>
      </c>
      <c r="H1636" s="133"/>
      <c r="I1636" s="162"/>
      <c r="J1636" s="81"/>
      <c r="K1636" s="144"/>
    </row>
    <row r="1637" spans="1:11" ht="16.5" x14ac:dyDescent="0.3">
      <c r="A1637" s="77">
        <v>43417</v>
      </c>
      <c r="B1637" s="142" t="s">
        <v>3038</v>
      </c>
      <c r="C1637" s="79" t="s">
        <v>38</v>
      </c>
      <c r="D1637" s="127" t="s">
        <v>1094</v>
      </c>
      <c r="E1637" s="126">
        <v>12</v>
      </c>
      <c r="F1637" s="143">
        <v>215000.5</v>
      </c>
      <c r="G1637" s="80">
        <f t="shared" si="13"/>
        <v>2580006</v>
      </c>
      <c r="H1637" s="133">
        <f>G1637</f>
        <v>2580006</v>
      </c>
      <c r="I1637" s="162" t="s">
        <v>314</v>
      </c>
      <c r="J1637" s="81"/>
      <c r="K1637" s="144"/>
    </row>
    <row r="1638" spans="1:11" ht="16.5" x14ac:dyDescent="0.3">
      <c r="A1638" s="77"/>
      <c r="B1638" s="142"/>
      <c r="C1638" s="79"/>
      <c r="D1638" s="127"/>
      <c r="E1638" s="126"/>
      <c r="F1638" s="143"/>
      <c r="G1638" s="80">
        <f t="shared" si="13"/>
        <v>0</v>
      </c>
      <c r="H1638" s="133"/>
      <c r="I1638" s="162"/>
      <c r="J1638" s="81"/>
      <c r="K1638" s="144"/>
    </row>
    <row r="1639" spans="1:11" ht="16.5" x14ac:dyDescent="0.3">
      <c r="A1639" s="77">
        <v>43417</v>
      </c>
      <c r="B1639" s="142" t="s">
        <v>3039</v>
      </c>
      <c r="C1639" s="79" t="s">
        <v>3040</v>
      </c>
      <c r="D1639" s="127" t="s">
        <v>1094</v>
      </c>
      <c r="E1639" s="126">
        <v>24</v>
      </c>
      <c r="F1639" s="143">
        <v>215000.5</v>
      </c>
      <c r="G1639" s="80">
        <f t="shared" si="13"/>
        <v>5160012</v>
      </c>
      <c r="H1639" s="133">
        <f>G1639</f>
        <v>5160012</v>
      </c>
      <c r="I1639" s="162" t="s">
        <v>1215</v>
      </c>
      <c r="J1639" s="81"/>
      <c r="K1639" s="144"/>
    </row>
    <row r="1640" spans="1:11" ht="16.5" x14ac:dyDescent="0.3">
      <c r="A1640" s="77"/>
      <c r="B1640" s="142"/>
      <c r="C1640" s="79"/>
      <c r="D1640" s="127"/>
      <c r="E1640" s="126"/>
      <c r="F1640" s="143"/>
      <c r="G1640" s="80">
        <f t="shared" si="13"/>
        <v>0</v>
      </c>
      <c r="H1640" s="133"/>
      <c r="I1640" s="162"/>
      <c r="J1640" s="81"/>
      <c r="K1640" s="144"/>
    </row>
    <row r="1641" spans="1:11" ht="16.5" x14ac:dyDescent="0.3">
      <c r="A1641" s="77">
        <v>43417</v>
      </c>
      <c r="B1641" s="142" t="s">
        <v>3041</v>
      </c>
      <c r="C1641" s="79" t="s">
        <v>3042</v>
      </c>
      <c r="D1641" s="127" t="s">
        <v>31</v>
      </c>
      <c r="E1641" s="126">
        <v>1</v>
      </c>
      <c r="F1641" s="143">
        <v>529199.44999999995</v>
      </c>
      <c r="G1641" s="80">
        <f t="shared" si="13"/>
        <v>529199.44999999995</v>
      </c>
      <c r="H1641" s="133">
        <f>G1641</f>
        <v>529199.44999999995</v>
      </c>
      <c r="I1641" s="162" t="s">
        <v>1756</v>
      </c>
      <c r="J1641" s="81"/>
      <c r="K1641" s="144"/>
    </row>
    <row r="1642" spans="1:11" ht="16.5" x14ac:dyDescent="0.3">
      <c r="A1642" s="77"/>
      <c r="B1642" s="142"/>
      <c r="C1642" s="79"/>
      <c r="D1642" s="127"/>
      <c r="E1642" s="126"/>
      <c r="F1642" s="143"/>
      <c r="G1642" s="80">
        <f t="shared" si="13"/>
        <v>0</v>
      </c>
      <c r="H1642" s="133"/>
      <c r="I1642" s="162"/>
      <c r="J1642" s="81"/>
      <c r="K1642" s="144"/>
    </row>
    <row r="1643" spans="1:11" ht="16.5" x14ac:dyDescent="0.3">
      <c r="A1643" s="77">
        <v>43417</v>
      </c>
      <c r="B1643" s="142" t="s">
        <v>3043</v>
      </c>
      <c r="C1643" s="79" t="s">
        <v>63</v>
      </c>
      <c r="D1643" s="127" t="s">
        <v>1094</v>
      </c>
      <c r="E1643" s="126">
        <v>8</v>
      </c>
      <c r="F1643" s="143">
        <v>215000.5</v>
      </c>
      <c r="G1643" s="80">
        <f t="shared" si="13"/>
        <v>1720004</v>
      </c>
      <c r="H1643" s="133">
        <f>G1643</f>
        <v>1720004</v>
      </c>
      <c r="I1643" s="162" t="s">
        <v>309</v>
      </c>
      <c r="J1643" s="81"/>
      <c r="K1643" s="144"/>
    </row>
    <row r="1644" spans="1:11" ht="16.5" x14ac:dyDescent="0.3">
      <c r="A1644" s="77"/>
      <c r="B1644" s="142"/>
      <c r="C1644" s="79"/>
      <c r="D1644" s="127"/>
      <c r="E1644" s="126"/>
      <c r="F1644" s="143"/>
      <c r="G1644" s="80">
        <f t="shared" si="13"/>
        <v>0</v>
      </c>
      <c r="H1644" s="133"/>
      <c r="I1644" s="162"/>
      <c r="J1644" s="81"/>
      <c r="K1644" s="144"/>
    </row>
    <row r="1645" spans="1:11" ht="16.5" x14ac:dyDescent="0.3">
      <c r="A1645" s="77">
        <v>43417</v>
      </c>
      <c r="B1645" s="142" t="s">
        <v>3044</v>
      </c>
      <c r="C1645" s="79" t="s">
        <v>75</v>
      </c>
      <c r="D1645" s="127" t="s">
        <v>1094</v>
      </c>
      <c r="E1645" s="126">
        <v>2</v>
      </c>
      <c r="F1645" s="143">
        <v>215000.5</v>
      </c>
      <c r="G1645" s="80">
        <f t="shared" si="13"/>
        <v>430001</v>
      </c>
      <c r="H1645" s="133">
        <f>G1645</f>
        <v>430001</v>
      </c>
      <c r="I1645" s="162" t="s">
        <v>309</v>
      </c>
      <c r="J1645" s="81"/>
      <c r="K1645" s="144"/>
    </row>
    <row r="1646" spans="1:11" ht="16.5" x14ac:dyDescent="0.3">
      <c r="A1646" s="77"/>
      <c r="B1646" s="142"/>
      <c r="C1646" s="79"/>
      <c r="D1646" s="127"/>
      <c r="E1646" s="126"/>
      <c r="F1646" s="143"/>
      <c r="G1646" s="80">
        <f t="shared" si="13"/>
        <v>0</v>
      </c>
      <c r="H1646" s="133"/>
      <c r="I1646" s="162"/>
      <c r="J1646" s="81"/>
      <c r="K1646" s="144"/>
    </row>
    <row r="1647" spans="1:11" ht="16.5" x14ac:dyDescent="0.3">
      <c r="A1647" s="77">
        <v>43417</v>
      </c>
      <c r="B1647" s="142" t="s">
        <v>3045</v>
      </c>
      <c r="C1647" s="79" t="s">
        <v>3046</v>
      </c>
      <c r="D1647" s="127" t="s">
        <v>887</v>
      </c>
      <c r="E1647" s="126">
        <v>4</v>
      </c>
      <c r="F1647" s="143">
        <v>230000.1</v>
      </c>
      <c r="G1647" s="80">
        <f t="shared" si="13"/>
        <v>920000.4</v>
      </c>
      <c r="H1647" s="133">
        <f>G1647</f>
        <v>920000.4</v>
      </c>
      <c r="I1647" s="162" t="s">
        <v>2524</v>
      </c>
      <c r="J1647" s="81"/>
      <c r="K1647" s="144"/>
    </row>
    <row r="1648" spans="1:11" ht="16.5" x14ac:dyDescent="0.3">
      <c r="A1648" s="77"/>
      <c r="B1648" s="142"/>
      <c r="C1648" s="79"/>
      <c r="D1648" s="127"/>
      <c r="E1648" s="126"/>
      <c r="F1648" s="143"/>
      <c r="G1648" s="80">
        <f t="shared" si="13"/>
        <v>0</v>
      </c>
      <c r="H1648" s="133"/>
      <c r="I1648" s="162"/>
      <c r="J1648" s="81"/>
      <c r="K1648" s="144"/>
    </row>
    <row r="1649" spans="1:11" ht="16.5" x14ac:dyDescent="0.3">
      <c r="A1649" s="77">
        <v>43417</v>
      </c>
      <c r="B1649" s="142" t="s">
        <v>3047</v>
      </c>
      <c r="C1649" s="79" t="s">
        <v>3048</v>
      </c>
      <c r="D1649" s="127" t="s">
        <v>2757</v>
      </c>
      <c r="E1649" s="126">
        <v>12</v>
      </c>
      <c r="F1649" s="143">
        <v>276300.09000000003</v>
      </c>
      <c r="G1649" s="80">
        <f t="shared" si="13"/>
        <v>3315601.08</v>
      </c>
      <c r="H1649" s="133"/>
      <c r="I1649" s="162"/>
      <c r="J1649" s="81"/>
      <c r="K1649" s="144"/>
    </row>
    <row r="1650" spans="1:11" ht="16.5" x14ac:dyDescent="0.3">
      <c r="A1650" s="77"/>
      <c r="B1650" s="142"/>
      <c r="C1650" s="79"/>
      <c r="D1650" s="127" t="s">
        <v>3049</v>
      </c>
      <c r="E1650" s="126">
        <v>6</v>
      </c>
      <c r="F1650" s="143">
        <v>369549.62</v>
      </c>
      <c r="G1650" s="80">
        <f t="shared" si="13"/>
        <v>2217297.7199999997</v>
      </c>
      <c r="H1650" s="133"/>
      <c r="I1650" s="162"/>
      <c r="J1650" s="81"/>
      <c r="K1650" s="144"/>
    </row>
    <row r="1651" spans="1:11" ht="16.5" x14ac:dyDescent="0.3">
      <c r="A1651" s="77"/>
      <c r="B1651" s="142"/>
      <c r="C1651" s="79"/>
      <c r="D1651" s="127" t="s">
        <v>3050</v>
      </c>
      <c r="E1651" s="126">
        <v>2</v>
      </c>
      <c r="F1651" s="143">
        <v>354350.09499999997</v>
      </c>
      <c r="G1651" s="80">
        <f t="shared" si="13"/>
        <v>708700.19</v>
      </c>
      <c r="H1651" s="133"/>
      <c r="I1651" s="162"/>
      <c r="J1651" s="81"/>
      <c r="K1651" s="144"/>
    </row>
    <row r="1652" spans="1:11" ht="16.5" x14ac:dyDescent="0.3">
      <c r="A1652" s="77"/>
      <c r="B1652" s="142"/>
      <c r="C1652" s="79"/>
      <c r="D1652" s="127" t="s">
        <v>3051</v>
      </c>
      <c r="E1652" s="126">
        <v>2</v>
      </c>
      <c r="F1652" s="143">
        <v>460749.90500000003</v>
      </c>
      <c r="G1652" s="80">
        <f t="shared" si="13"/>
        <v>921499.81</v>
      </c>
      <c r="H1652" s="133"/>
      <c r="I1652" s="162"/>
      <c r="J1652" s="81"/>
      <c r="K1652" s="144"/>
    </row>
    <row r="1653" spans="1:11" ht="16.5" x14ac:dyDescent="0.3">
      <c r="A1653" s="77"/>
      <c r="B1653" s="142"/>
      <c r="C1653" s="79"/>
      <c r="D1653" s="127" t="s">
        <v>2653</v>
      </c>
      <c r="E1653" s="126">
        <v>2</v>
      </c>
      <c r="F1653" s="143">
        <v>243000.45</v>
      </c>
      <c r="G1653" s="80">
        <f t="shared" si="13"/>
        <v>486000.9</v>
      </c>
      <c r="H1653" s="133">
        <f>SUM(G1649:G1653)</f>
        <v>7649099.7000000011</v>
      </c>
      <c r="I1653" s="162" t="s">
        <v>309</v>
      </c>
      <c r="J1653" s="81"/>
      <c r="K1653" s="144"/>
    </row>
    <row r="1654" spans="1:11" ht="16.5" x14ac:dyDescent="0.3">
      <c r="A1654" s="77"/>
      <c r="B1654" s="142"/>
      <c r="C1654" s="79"/>
      <c r="D1654" s="127"/>
      <c r="E1654" s="126"/>
      <c r="F1654" s="143"/>
      <c r="G1654" s="80">
        <f t="shared" si="13"/>
        <v>0</v>
      </c>
      <c r="H1654" s="133"/>
      <c r="I1654" s="162"/>
      <c r="J1654" s="81"/>
      <c r="K1654" s="144"/>
    </row>
    <row r="1655" spans="1:11" ht="16.5" x14ac:dyDescent="0.3">
      <c r="A1655" s="77">
        <v>43418</v>
      </c>
      <c r="B1655" s="142" t="s">
        <v>3052</v>
      </c>
      <c r="C1655" s="79" t="s">
        <v>3053</v>
      </c>
      <c r="D1655" s="127" t="s">
        <v>13</v>
      </c>
      <c r="E1655" s="126">
        <v>2</v>
      </c>
      <c r="F1655" s="143">
        <v>821700</v>
      </c>
      <c r="G1655" s="80">
        <f t="shared" si="13"/>
        <v>1643400</v>
      </c>
      <c r="H1655" s="133"/>
      <c r="I1655" s="162"/>
      <c r="J1655" s="81"/>
      <c r="K1655" s="144"/>
    </row>
    <row r="1656" spans="1:11" ht="16.5" x14ac:dyDescent="0.3">
      <c r="A1656" s="77"/>
      <c r="B1656" s="142"/>
      <c r="C1656" s="79"/>
      <c r="D1656" s="127" t="s">
        <v>1094</v>
      </c>
      <c r="E1656" s="126">
        <v>8</v>
      </c>
      <c r="F1656" s="143">
        <v>215000.5</v>
      </c>
      <c r="G1656" s="80">
        <f t="shared" si="13"/>
        <v>1720004</v>
      </c>
      <c r="H1656" s="133"/>
      <c r="I1656" s="162"/>
      <c r="J1656" s="81"/>
      <c r="K1656" s="144"/>
    </row>
    <row r="1657" spans="1:11" ht="16.5" x14ac:dyDescent="0.3">
      <c r="A1657" s="77"/>
      <c r="B1657" s="142"/>
      <c r="C1657" s="79"/>
      <c r="D1657" s="127" t="s">
        <v>20</v>
      </c>
      <c r="E1657" s="126">
        <v>1</v>
      </c>
      <c r="F1657" s="143">
        <v>544500</v>
      </c>
      <c r="G1657" s="80">
        <f t="shared" si="13"/>
        <v>544500</v>
      </c>
      <c r="H1657" s="133">
        <f>SUM(G1655:G1657)</f>
        <v>3907904</v>
      </c>
      <c r="I1657" s="162" t="s">
        <v>314</v>
      </c>
      <c r="J1657" s="81"/>
      <c r="K1657" s="144"/>
    </row>
    <row r="1658" spans="1:11" ht="16.5" x14ac:dyDescent="0.3">
      <c r="A1658" s="77"/>
      <c r="B1658" s="142"/>
      <c r="C1658" s="79"/>
      <c r="D1658" s="127"/>
      <c r="E1658" s="126"/>
      <c r="F1658" s="143"/>
      <c r="G1658" s="80">
        <f t="shared" si="13"/>
        <v>0</v>
      </c>
      <c r="H1658" s="133"/>
      <c r="I1658" s="162"/>
      <c r="J1658" s="81"/>
      <c r="K1658" s="144"/>
    </row>
    <row r="1659" spans="1:11" ht="16.5" x14ac:dyDescent="0.3">
      <c r="A1659" s="77">
        <v>43418</v>
      </c>
      <c r="B1659" s="142" t="s">
        <v>3054</v>
      </c>
      <c r="C1659" s="79" t="s">
        <v>1617</v>
      </c>
      <c r="D1659" s="127" t="s">
        <v>887</v>
      </c>
      <c r="E1659" s="126">
        <v>1</v>
      </c>
      <c r="F1659" s="143">
        <v>230000.1</v>
      </c>
      <c r="G1659" s="80">
        <f t="shared" si="13"/>
        <v>230000.1</v>
      </c>
      <c r="H1659" s="133">
        <f>G1659</f>
        <v>230000.1</v>
      </c>
      <c r="I1659" s="162" t="s">
        <v>314</v>
      </c>
      <c r="J1659" s="81"/>
      <c r="K1659" s="144"/>
    </row>
    <row r="1660" spans="1:11" ht="16.5" x14ac:dyDescent="0.3">
      <c r="A1660" s="77"/>
      <c r="B1660" s="142"/>
      <c r="C1660" s="79"/>
      <c r="D1660" s="127"/>
      <c r="E1660" s="126"/>
      <c r="F1660" s="143"/>
      <c r="G1660" s="80">
        <f t="shared" si="13"/>
        <v>0</v>
      </c>
      <c r="H1660" s="133"/>
      <c r="I1660" s="162"/>
      <c r="J1660" s="81"/>
      <c r="K1660" s="144"/>
    </row>
    <row r="1661" spans="1:11" ht="16.5" x14ac:dyDescent="0.3">
      <c r="A1661" s="83">
        <v>43419</v>
      </c>
      <c r="B1661" s="151" t="s">
        <v>3055</v>
      </c>
      <c r="C1661" s="85" t="s">
        <v>3109</v>
      </c>
      <c r="D1661" s="152" t="s">
        <v>769</v>
      </c>
      <c r="E1661" s="139">
        <v>8</v>
      </c>
      <c r="F1661" s="153">
        <v>198000</v>
      </c>
      <c r="G1661" s="86">
        <f t="shared" si="13"/>
        <v>1584000</v>
      </c>
      <c r="H1661" s="149"/>
      <c r="I1661" s="162"/>
      <c r="J1661" s="81"/>
      <c r="K1661" s="144"/>
    </row>
    <row r="1662" spans="1:11" ht="16.5" x14ac:dyDescent="0.3">
      <c r="A1662" s="83"/>
      <c r="B1662" s="151"/>
      <c r="C1662" s="85"/>
      <c r="D1662" s="152" t="s">
        <v>1693</v>
      </c>
      <c r="E1662" s="139">
        <v>4</v>
      </c>
      <c r="F1662" s="153">
        <v>198000</v>
      </c>
      <c r="G1662" s="86">
        <f t="shared" si="13"/>
        <v>792000</v>
      </c>
      <c r="H1662" s="149">
        <f>SUM(G1661:G1662)</f>
        <v>2376000</v>
      </c>
      <c r="I1662" s="162" t="s">
        <v>309</v>
      </c>
      <c r="J1662" s="81"/>
      <c r="K1662" s="144"/>
    </row>
    <row r="1663" spans="1:11" ht="16.5" x14ac:dyDescent="0.3">
      <c r="A1663" s="77"/>
      <c r="B1663" s="142"/>
      <c r="C1663" s="79"/>
      <c r="D1663" s="127"/>
      <c r="E1663" s="126"/>
      <c r="F1663" s="143"/>
      <c r="G1663" s="80"/>
      <c r="H1663" s="133"/>
      <c r="I1663" s="162"/>
      <c r="J1663" s="81"/>
      <c r="K1663" s="144"/>
    </row>
    <row r="1664" spans="1:11" ht="16.5" x14ac:dyDescent="0.3">
      <c r="A1664" s="77">
        <v>43418</v>
      </c>
      <c r="B1664" s="142" t="s">
        <v>3056</v>
      </c>
      <c r="C1664" s="79" t="s">
        <v>42</v>
      </c>
      <c r="D1664" s="127" t="s">
        <v>1094</v>
      </c>
      <c r="E1664" s="126">
        <v>12</v>
      </c>
      <c r="F1664" s="143">
        <v>215000.5</v>
      </c>
      <c r="G1664" s="80">
        <f t="shared" si="13"/>
        <v>2580006</v>
      </c>
      <c r="H1664" s="133">
        <f>G1664</f>
        <v>2580006</v>
      </c>
      <c r="I1664" s="162" t="s">
        <v>1756</v>
      </c>
      <c r="J1664" s="81"/>
      <c r="K1664" s="144"/>
    </row>
    <row r="1665" spans="1:11" ht="16.5" x14ac:dyDescent="0.3">
      <c r="A1665" s="77"/>
      <c r="B1665" s="142"/>
      <c r="C1665" s="79"/>
      <c r="D1665" s="127"/>
      <c r="E1665" s="126"/>
      <c r="F1665" s="143"/>
      <c r="G1665" s="80">
        <f t="shared" si="13"/>
        <v>0</v>
      </c>
      <c r="H1665" s="133"/>
      <c r="I1665" s="162"/>
      <c r="J1665" s="81"/>
      <c r="K1665" s="144"/>
    </row>
    <row r="1666" spans="1:11" ht="16.5" x14ac:dyDescent="0.3">
      <c r="A1666" s="77">
        <v>43418</v>
      </c>
      <c r="B1666" s="142" t="s">
        <v>3057</v>
      </c>
      <c r="C1666" s="79" t="s">
        <v>1753</v>
      </c>
      <c r="D1666" s="127" t="s">
        <v>31</v>
      </c>
      <c r="E1666" s="126">
        <v>1</v>
      </c>
      <c r="F1666" s="143">
        <v>529199.44999999995</v>
      </c>
      <c r="G1666" s="80">
        <f t="shared" si="13"/>
        <v>529199.44999999995</v>
      </c>
      <c r="H1666" s="133">
        <f>G1666</f>
        <v>529199.44999999995</v>
      </c>
      <c r="I1666" s="162" t="s">
        <v>1756</v>
      </c>
      <c r="J1666" s="81"/>
      <c r="K1666" s="144"/>
    </row>
    <row r="1667" spans="1:11" ht="16.5" x14ac:dyDescent="0.3">
      <c r="A1667" s="77"/>
      <c r="B1667" s="142"/>
      <c r="C1667" s="79"/>
      <c r="D1667" s="127"/>
      <c r="E1667" s="126"/>
      <c r="F1667" s="143"/>
      <c r="G1667" s="80">
        <f t="shared" si="13"/>
        <v>0</v>
      </c>
      <c r="H1667" s="133"/>
      <c r="I1667" s="162"/>
      <c r="J1667" s="81"/>
      <c r="K1667" s="144"/>
    </row>
    <row r="1668" spans="1:11" ht="16.5" x14ac:dyDescent="0.3">
      <c r="A1668" s="77">
        <v>43418</v>
      </c>
      <c r="B1668" s="142" t="s">
        <v>3058</v>
      </c>
      <c r="C1668" s="79" t="s">
        <v>3059</v>
      </c>
      <c r="D1668" s="127" t="s">
        <v>31</v>
      </c>
      <c r="E1668" s="126">
        <v>2</v>
      </c>
      <c r="F1668" s="143">
        <v>529199.44999999995</v>
      </c>
      <c r="G1668" s="80">
        <f t="shared" si="13"/>
        <v>1058398.8999999999</v>
      </c>
      <c r="H1668" s="133">
        <f>G1668</f>
        <v>1058398.8999999999</v>
      </c>
      <c r="I1668" s="162" t="s">
        <v>314</v>
      </c>
      <c r="J1668" s="81"/>
      <c r="K1668" s="144"/>
    </row>
    <row r="1669" spans="1:11" ht="16.5" x14ac:dyDescent="0.3">
      <c r="A1669" s="77"/>
      <c r="B1669" s="142"/>
      <c r="C1669" s="79"/>
      <c r="D1669" s="127"/>
      <c r="E1669" s="126"/>
      <c r="F1669" s="143"/>
      <c r="G1669" s="80">
        <f t="shared" si="13"/>
        <v>0</v>
      </c>
      <c r="H1669" s="133"/>
      <c r="I1669" s="162"/>
      <c r="J1669" s="81"/>
      <c r="K1669" s="144"/>
    </row>
    <row r="1670" spans="1:11" ht="16.5" x14ac:dyDescent="0.3">
      <c r="A1670" s="77">
        <v>43418</v>
      </c>
      <c r="B1670" s="142" t="s">
        <v>3060</v>
      </c>
      <c r="C1670" s="79" t="s">
        <v>2499</v>
      </c>
      <c r="D1670" s="127" t="s">
        <v>2482</v>
      </c>
      <c r="E1670" s="126">
        <v>16</v>
      </c>
      <c r="F1670" s="143">
        <v>204300.36</v>
      </c>
      <c r="G1670" s="80">
        <f t="shared" si="13"/>
        <v>3268805.76</v>
      </c>
      <c r="H1670" s="133">
        <f>G1670</f>
        <v>3268805.76</v>
      </c>
      <c r="I1670" s="162" t="s">
        <v>309</v>
      </c>
      <c r="J1670" s="81"/>
      <c r="K1670" s="144"/>
    </row>
    <row r="1671" spans="1:11" ht="16.5" x14ac:dyDescent="0.3">
      <c r="A1671" s="77"/>
      <c r="B1671" s="142"/>
      <c r="C1671" s="79"/>
      <c r="D1671" s="127"/>
      <c r="E1671" s="126"/>
      <c r="F1671" s="143"/>
      <c r="G1671" s="80">
        <f t="shared" si="13"/>
        <v>0</v>
      </c>
      <c r="H1671" s="133"/>
      <c r="I1671" s="162"/>
      <c r="J1671" s="81"/>
      <c r="K1671" s="144"/>
    </row>
    <row r="1672" spans="1:11" ht="16.5" x14ac:dyDescent="0.3">
      <c r="A1672" s="77">
        <v>43418</v>
      </c>
      <c r="B1672" s="142" t="s">
        <v>3061</v>
      </c>
      <c r="C1672" s="79" t="s">
        <v>1019</v>
      </c>
      <c r="D1672" s="127" t="s">
        <v>2583</v>
      </c>
      <c r="E1672" s="126">
        <v>2</v>
      </c>
      <c r="F1672" s="143">
        <v>214200.36</v>
      </c>
      <c r="G1672" s="80">
        <f t="shared" si="13"/>
        <v>428400.72</v>
      </c>
      <c r="H1672" s="133"/>
      <c r="I1672" s="162"/>
      <c r="J1672" s="81"/>
      <c r="K1672" s="144"/>
    </row>
    <row r="1673" spans="1:11" ht="16.5" x14ac:dyDescent="0.3">
      <c r="A1673" s="77"/>
      <c r="B1673" s="142"/>
      <c r="C1673" s="79"/>
      <c r="D1673" s="127" t="s">
        <v>1693</v>
      </c>
      <c r="E1673" s="126">
        <v>2</v>
      </c>
      <c r="F1673" s="143">
        <v>198000</v>
      </c>
      <c r="G1673" s="80">
        <f t="shared" si="13"/>
        <v>396000</v>
      </c>
      <c r="H1673" s="133"/>
      <c r="I1673" s="162"/>
      <c r="J1673" s="81"/>
      <c r="K1673" s="144"/>
    </row>
    <row r="1674" spans="1:11" ht="16.5" x14ac:dyDescent="0.3">
      <c r="A1674" s="77"/>
      <c r="B1674" s="142"/>
      <c r="C1674" s="79"/>
      <c r="D1674" s="127" t="s">
        <v>887</v>
      </c>
      <c r="E1674" s="126">
        <v>5</v>
      </c>
      <c r="F1674" s="143">
        <v>230000.1</v>
      </c>
      <c r="G1674" s="80">
        <f t="shared" si="13"/>
        <v>1150000.5</v>
      </c>
      <c r="H1674" s="133"/>
      <c r="I1674" s="162"/>
      <c r="J1674" s="81"/>
      <c r="K1674" s="144"/>
    </row>
    <row r="1675" spans="1:11" ht="16.5" x14ac:dyDescent="0.3">
      <c r="A1675" s="77"/>
      <c r="B1675" s="142"/>
      <c r="C1675" s="79"/>
      <c r="D1675" s="127" t="s">
        <v>31</v>
      </c>
      <c r="E1675" s="126">
        <v>1</v>
      </c>
      <c r="F1675" s="143">
        <v>529199.55000000005</v>
      </c>
      <c r="G1675" s="80">
        <f t="shared" si="13"/>
        <v>529199.55000000005</v>
      </c>
      <c r="H1675" s="133">
        <f>SUM(G1672:G1675)</f>
        <v>2503600.77</v>
      </c>
      <c r="I1675" s="162" t="s">
        <v>309</v>
      </c>
      <c r="J1675" s="81"/>
      <c r="K1675" s="144"/>
    </row>
    <row r="1676" spans="1:11" ht="16.5" x14ac:dyDescent="0.3">
      <c r="A1676" s="77"/>
      <c r="B1676" s="142"/>
      <c r="C1676" s="79"/>
      <c r="D1676" s="127"/>
      <c r="E1676" s="126"/>
      <c r="F1676" s="143"/>
      <c r="G1676" s="80">
        <f t="shared" si="13"/>
        <v>0</v>
      </c>
      <c r="H1676" s="133"/>
      <c r="I1676" s="162"/>
      <c r="J1676" s="81"/>
      <c r="K1676" s="144"/>
    </row>
    <row r="1677" spans="1:11" ht="16.5" x14ac:dyDescent="0.3">
      <c r="A1677" s="77">
        <v>43418</v>
      </c>
      <c r="B1677" s="142" t="s">
        <v>3062</v>
      </c>
      <c r="C1677" s="79" t="s">
        <v>3063</v>
      </c>
      <c r="D1677" s="127" t="s">
        <v>769</v>
      </c>
      <c r="E1677" s="126">
        <v>12</v>
      </c>
      <c r="F1677" s="143">
        <v>198000</v>
      </c>
      <c r="G1677" s="80">
        <f t="shared" si="13"/>
        <v>2376000</v>
      </c>
      <c r="H1677" s="133">
        <f>G1677</f>
        <v>2376000</v>
      </c>
      <c r="I1677" s="162" t="s">
        <v>309</v>
      </c>
      <c r="J1677" s="81"/>
      <c r="K1677" s="144"/>
    </row>
    <row r="1678" spans="1:11" ht="16.5" x14ac:dyDescent="0.3">
      <c r="A1678" s="77"/>
      <c r="B1678" s="142"/>
      <c r="C1678" s="79"/>
      <c r="D1678" s="127"/>
      <c r="E1678" s="126"/>
      <c r="F1678" s="143"/>
      <c r="G1678" s="80">
        <f t="shared" si="13"/>
        <v>0</v>
      </c>
      <c r="H1678" s="133"/>
      <c r="I1678" s="162"/>
      <c r="J1678" s="81"/>
      <c r="K1678" s="144"/>
    </row>
    <row r="1679" spans="1:11" ht="16.5" x14ac:dyDescent="0.3">
      <c r="A1679" s="77">
        <v>43418</v>
      </c>
      <c r="B1679" s="142" t="s">
        <v>3064</v>
      </c>
      <c r="C1679" s="79" t="s">
        <v>2899</v>
      </c>
      <c r="D1679" s="127" t="s">
        <v>815</v>
      </c>
      <c r="E1679" s="126">
        <v>6</v>
      </c>
      <c r="F1679" s="143">
        <v>198000</v>
      </c>
      <c r="G1679" s="80">
        <f t="shared" si="13"/>
        <v>1188000</v>
      </c>
      <c r="H1679" s="133">
        <f>G1679</f>
        <v>1188000</v>
      </c>
      <c r="I1679" s="162" t="s">
        <v>309</v>
      </c>
      <c r="J1679" s="81"/>
      <c r="K1679" s="144"/>
    </row>
    <row r="1680" spans="1:11" ht="16.5" x14ac:dyDescent="0.3">
      <c r="A1680" s="77"/>
      <c r="B1680" s="142"/>
      <c r="C1680" s="79"/>
      <c r="D1680" s="127"/>
      <c r="E1680" s="126"/>
      <c r="F1680" s="143"/>
      <c r="G1680" s="80">
        <f t="shared" si="13"/>
        <v>0</v>
      </c>
      <c r="H1680" s="133"/>
      <c r="I1680" s="162"/>
      <c r="J1680" s="81"/>
      <c r="K1680" s="144"/>
    </row>
    <row r="1681" spans="1:11" ht="16.5" x14ac:dyDescent="0.3">
      <c r="A1681" s="77">
        <v>43418</v>
      </c>
      <c r="B1681" s="142" t="s">
        <v>3065</v>
      </c>
      <c r="C1681" s="79" t="s">
        <v>3066</v>
      </c>
      <c r="D1681" s="127" t="s">
        <v>2073</v>
      </c>
      <c r="E1681" s="126">
        <v>1</v>
      </c>
      <c r="F1681" s="143">
        <v>240525.55</v>
      </c>
      <c r="G1681" s="80">
        <f t="shared" si="13"/>
        <v>240525.55</v>
      </c>
      <c r="H1681" s="133">
        <f>G1681</f>
        <v>240525.55</v>
      </c>
      <c r="I1681" s="162" t="s">
        <v>2524</v>
      </c>
      <c r="J1681" s="81"/>
      <c r="K1681" s="144"/>
    </row>
    <row r="1682" spans="1:11" ht="16.5" x14ac:dyDescent="0.3">
      <c r="A1682" s="77"/>
      <c r="B1682" s="142"/>
      <c r="C1682" s="79"/>
      <c r="D1682" s="127"/>
      <c r="E1682" s="126"/>
      <c r="F1682" s="143"/>
      <c r="G1682" s="80">
        <f t="shared" si="13"/>
        <v>0</v>
      </c>
      <c r="H1682" s="133"/>
      <c r="I1682" s="162"/>
      <c r="J1682" s="81"/>
      <c r="K1682" s="144"/>
    </row>
    <row r="1683" spans="1:11" ht="16.5" x14ac:dyDescent="0.3">
      <c r="A1683" s="77">
        <v>43418</v>
      </c>
      <c r="B1683" s="142" t="s">
        <v>3067</v>
      </c>
      <c r="C1683" s="79" t="s">
        <v>35</v>
      </c>
      <c r="D1683" s="127" t="s">
        <v>1938</v>
      </c>
      <c r="E1683" s="126">
        <v>360</v>
      </c>
      <c r="F1683" s="143">
        <v>150000.4</v>
      </c>
      <c r="G1683" s="80">
        <f t="shared" si="13"/>
        <v>54000144</v>
      </c>
      <c r="H1683" s="133">
        <f>G1683</f>
        <v>54000144</v>
      </c>
      <c r="I1683" s="162" t="s">
        <v>2524</v>
      </c>
      <c r="J1683" s="81" t="s">
        <v>2524</v>
      </c>
      <c r="K1683" s="144"/>
    </row>
    <row r="1684" spans="1:11" ht="16.5" x14ac:dyDescent="0.3">
      <c r="A1684" s="77"/>
      <c r="B1684" s="142"/>
      <c r="C1684" s="79"/>
      <c r="D1684" s="127"/>
      <c r="E1684" s="126"/>
      <c r="F1684" s="143"/>
      <c r="G1684" s="80">
        <f t="shared" si="13"/>
        <v>0</v>
      </c>
      <c r="H1684" s="133"/>
      <c r="I1684" s="162"/>
      <c r="J1684" s="81"/>
      <c r="K1684" s="144"/>
    </row>
    <row r="1685" spans="1:11" ht="16.5" x14ac:dyDescent="0.3">
      <c r="A1685" s="77">
        <v>43418</v>
      </c>
      <c r="B1685" s="142" t="s">
        <v>3068</v>
      </c>
      <c r="C1685" s="79" t="s">
        <v>1005</v>
      </c>
      <c r="D1685" s="127" t="s">
        <v>815</v>
      </c>
      <c r="E1685" s="126">
        <v>12</v>
      </c>
      <c r="F1685" s="143">
        <v>198000</v>
      </c>
      <c r="G1685" s="80">
        <f t="shared" si="13"/>
        <v>2376000</v>
      </c>
      <c r="H1685" s="133">
        <f>G1685</f>
        <v>2376000</v>
      </c>
      <c r="I1685" s="162" t="s">
        <v>309</v>
      </c>
      <c r="J1685" s="81"/>
      <c r="K1685" s="144"/>
    </row>
    <row r="1686" spans="1:11" ht="16.5" x14ac:dyDescent="0.3">
      <c r="A1686" s="77"/>
      <c r="B1686" s="142"/>
      <c r="C1686" s="79"/>
      <c r="D1686" s="127"/>
      <c r="E1686" s="126"/>
      <c r="F1686" s="143"/>
      <c r="G1686" s="80">
        <f t="shared" si="13"/>
        <v>0</v>
      </c>
      <c r="H1686" s="133"/>
      <c r="I1686" s="162"/>
      <c r="J1686" s="81"/>
      <c r="K1686" s="144"/>
    </row>
    <row r="1687" spans="1:11" ht="16.5" x14ac:dyDescent="0.3">
      <c r="A1687" s="77">
        <v>43418</v>
      </c>
      <c r="B1687" s="142" t="s">
        <v>3069</v>
      </c>
      <c r="C1687" s="79" t="s">
        <v>1005</v>
      </c>
      <c r="D1687" s="127" t="s">
        <v>816</v>
      </c>
      <c r="E1687" s="126">
        <v>12</v>
      </c>
      <c r="F1687" s="143">
        <v>198000</v>
      </c>
      <c r="G1687" s="80">
        <f t="shared" si="13"/>
        <v>2376000</v>
      </c>
      <c r="H1687" s="133">
        <f>G1687</f>
        <v>2376000</v>
      </c>
      <c r="I1687" s="162" t="s">
        <v>309</v>
      </c>
      <c r="J1687" s="81"/>
      <c r="K1687" s="144"/>
    </row>
    <row r="1688" spans="1:11" ht="16.5" x14ac:dyDescent="0.3">
      <c r="A1688" s="77"/>
      <c r="B1688" s="142"/>
      <c r="C1688" s="79"/>
      <c r="D1688" s="127"/>
      <c r="E1688" s="126"/>
      <c r="F1688" s="143"/>
      <c r="G1688" s="80">
        <f t="shared" si="13"/>
        <v>0</v>
      </c>
      <c r="H1688" s="133"/>
      <c r="I1688" s="162"/>
      <c r="J1688" s="81"/>
      <c r="K1688" s="144"/>
    </row>
    <row r="1689" spans="1:11" ht="16.5" x14ac:dyDescent="0.3">
      <c r="A1689" s="77">
        <v>43419</v>
      </c>
      <c r="B1689" s="142" t="s">
        <v>3070</v>
      </c>
      <c r="C1689" s="79" t="s">
        <v>113</v>
      </c>
      <c r="D1689" s="127" t="s">
        <v>1854</v>
      </c>
      <c r="E1689" s="126">
        <v>1</v>
      </c>
      <c r="F1689" s="143">
        <v>240525.55</v>
      </c>
      <c r="G1689" s="80">
        <f t="shared" si="13"/>
        <v>240525.55</v>
      </c>
      <c r="H1689" s="133">
        <f>G1689</f>
        <v>240525.55</v>
      </c>
      <c r="I1689" s="162" t="s">
        <v>2524</v>
      </c>
      <c r="J1689" s="81"/>
      <c r="K1689" s="144"/>
    </row>
    <row r="1690" spans="1:11" ht="16.5" x14ac:dyDescent="0.3">
      <c r="A1690" s="77"/>
      <c r="B1690" s="142"/>
      <c r="C1690" s="79"/>
      <c r="D1690" s="127"/>
      <c r="E1690" s="126"/>
      <c r="F1690" s="143"/>
      <c r="G1690" s="80">
        <f t="shared" si="13"/>
        <v>0</v>
      </c>
      <c r="H1690" s="133"/>
      <c r="I1690" s="162"/>
      <c r="J1690" s="81"/>
      <c r="K1690" s="144"/>
    </row>
    <row r="1691" spans="1:11" ht="16.5" x14ac:dyDescent="0.3">
      <c r="A1691" s="77">
        <v>43419</v>
      </c>
      <c r="B1691" s="142" t="s">
        <v>3071</v>
      </c>
      <c r="C1691" s="79" t="s">
        <v>985</v>
      </c>
      <c r="D1691" s="127" t="s">
        <v>1720</v>
      </c>
      <c r="E1691" s="126">
        <v>36</v>
      </c>
      <c r="F1691" s="143">
        <v>133999.79999999999</v>
      </c>
      <c r="G1691" s="80">
        <f t="shared" si="13"/>
        <v>4823992.8</v>
      </c>
      <c r="H1691" s="133"/>
      <c r="I1691" s="162"/>
      <c r="J1691" s="81"/>
      <c r="K1691" s="144"/>
    </row>
    <row r="1692" spans="1:11" ht="16.5" x14ac:dyDescent="0.3">
      <c r="A1692" s="77"/>
      <c r="B1692" s="142"/>
      <c r="C1692" s="79"/>
      <c r="D1692" s="127" t="s">
        <v>1721</v>
      </c>
      <c r="E1692" s="126">
        <v>118</v>
      </c>
      <c r="F1692" s="143">
        <v>133999.79999999999</v>
      </c>
      <c r="G1692" s="80">
        <f t="shared" si="13"/>
        <v>15811976.399999999</v>
      </c>
      <c r="H1692" s="133"/>
      <c r="I1692" s="162"/>
      <c r="J1692" s="81"/>
      <c r="K1692" s="144"/>
    </row>
    <row r="1693" spans="1:11" ht="16.5" x14ac:dyDescent="0.3">
      <c r="A1693" s="77"/>
      <c r="B1693" s="142"/>
      <c r="C1693" s="79"/>
      <c r="D1693" s="127" t="s">
        <v>1914</v>
      </c>
      <c r="E1693" s="126">
        <v>120</v>
      </c>
      <c r="F1693" s="143">
        <v>133999.79999999999</v>
      </c>
      <c r="G1693" s="80">
        <f t="shared" si="13"/>
        <v>16079975.999999998</v>
      </c>
      <c r="H1693" s="133"/>
      <c r="I1693" s="162"/>
      <c r="J1693" s="81"/>
      <c r="K1693" s="144"/>
    </row>
    <row r="1694" spans="1:11" ht="16.5" x14ac:dyDescent="0.3">
      <c r="A1694" s="77"/>
      <c r="B1694" s="142"/>
      <c r="C1694" s="79"/>
      <c r="D1694" s="127" t="s">
        <v>1722</v>
      </c>
      <c r="E1694" s="126">
        <v>120</v>
      </c>
      <c r="F1694" s="143">
        <v>133999.79999999999</v>
      </c>
      <c r="G1694" s="80">
        <f t="shared" si="13"/>
        <v>16079975.999999998</v>
      </c>
      <c r="H1694" s="133"/>
      <c r="I1694" s="162"/>
      <c r="J1694" s="81"/>
      <c r="K1694" s="144"/>
    </row>
    <row r="1695" spans="1:11" ht="16.5" x14ac:dyDescent="0.3">
      <c r="A1695" s="77"/>
      <c r="B1695" s="142"/>
      <c r="C1695" s="79"/>
      <c r="D1695" s="127" t="s">
        <v>1915</v>
      </c>
      <c r="E1695" s="126">
        <v>175</v>
      </c>
      <c r="F1695" s="143">
        <v>133999.79999999999</v>
      </c>
      <c r="G1695" s="80">
        <f t="shared" si="13"/>
        <v>23449964.999999996</v>
      </c>
      <c r="H1695" s="133"/>
      <c r="I1695" s="162"/>
      <c r="J1695" s="81"/>
      <c r="K1695" s="144"/>
    </row>
    <row r="1696" spans="1:11" ht="16.5" x14ac:dyDescent="0.3">
      <c r="A1696" s="77"/>
      <c r="B1696" s="142"/>
      <c r="C1696" s="79"/>
      <c r="D1696" s="127" t="s">
        <v>1340</v>
      </c>
      <c r="E1696" s="126">
        <v>120</v>
      </c>
      <c r="F1696" s="143">
        <v>37999.5</v>
      </c>
      <c r="G1696" s="80">
        <f t="shared" si="13"/>
        <v>4559940</v>
      </c>
      <c r="H1696" s="133">
        <f>SUM(G1691:G1696)</f>
        <v>80805826.199999988</v>
      </c>
      <c r="I1696" s="162" t="s">
        <v>2545</v>
      </c>
      <c r="J1696" s="81"/>
      <c r="K1696" s="144"/>
    </row>
    <row r="1697" spans="1:11" ht="16.5" x14ac:dyDescent="0.3">
      <c r="A1697" s="77"/>
      <c r="B1697" s="142"/>
      <c r="C1697" s="79"/>
      <c r="D1697" s="127"/>
      <c r="E1697" s="126"/>
      <c r="F1697" s="143"/>
      <c r="G1697" s="80">
        <f t="shared" si="13"/>
        <v>0</v>
      </c>
      <c r="H1697" s="133"/>
      <c r="I1697" s="162"/>
      <c r="J1697" s="81"/>
      <c r="K1697" s="144"/>
    </row>
    <row r="1698" spans="1:11" ht="16.5" x14ac:dyDescent="0.3">
      <c r="A1698" s="77">
        <v>43419</v>
      </c>
      <c r="B1698" s="142" t="s">
        <v>3072</v>
      </c>
      <c r="C1698" s="79" t="s">
        <v>985</v>
      </c>
      <c r="D1698" s="127" t="s">
        <v>1719</v>
      </c>
      <c r="E1698" s="126">
        <v>114</v>
      </c>
      <c r="F1698" s="143">
        <v>66999.899999999994</v>
      </c>
      <c r="G1698" s="80">
        <f t="shared" si="13"/>
        <v>7637988.5999999996</v>
      </c>
      <c r="H1698" s="133"/>
      <c r="I1698" s="162"/>
      <c r="J1698" s="81"/>
      <c r="K1698" s="144"/>
    </row>
    <row r="1699" spans="1:11" ht="16.5" x14ac:dyDescent="0.3">
      <c r="A1699" s="77"/>
      <c r="B1699" s="142"/>
      <c r="C1699" s="79"/>
      <c r="D1699" s="127" t="s">
        <v>1966</v>
      </c>
      <c r="E1699" s="126">
        <v>120</v>
      </c>
      <c r="F1699" s="143">
        <v>66999.899999999994</v>
      </c>
      <c r="G1699" s="80">
        <f t="shared" si="13"/>
        <v>8039987.9999999991</v>
      </c>
      <c r="H1699" s="133"/>
      <c r="I1699" s="162"/>
      <c r="J1699" s="81"/>
      <c r="K1699" s="144"/>
    </row>
    <row r="1700" spans="1:11" ht="16.5" x14ac:dyDescent="0.3">
      <c r="A1700" s="77"/>
      <c r="B1700" s="142"/>
      <c r="C1700" s="79"/>
      <c r="D1700" s="127" t="s">
        <v>1725</v>
      </c>
      <c r="E1700" s="126">
        <v>171</v>
      </c>
      <c r="F1700" s="143">
        <v>66999.899999999994</v>
      </c>
      <c r="G1700" s="80">
        <f t="shared" ref="G1700:G1852" si="14">E1700*F1700</f>
        <v>11456982.899999999</v>
      </c>
      <c r="H1700" s="133"/>
      <c r="I1700" s="162"/>
      <c r="J1700" s="81"/>
      <c r="K1700" s="144"/>
    </row>
    <row r="1701" spans="1:11" ht="16.5" x14ac:dyDescent="0.3">
      <c r="A1701" s="77"/>
      <c r="B1701" s="142"/>
      <c r="C1701" s="79"/>
      <c r="D1701" s="127" t="s">
        <v>1933</v>
      </c>
      <c r="E1701" s="126">
        <v>194</v>
      </c>
      <c r="F1701" s="143">
        <v>66999.899999999994</v>
      </c>
      <c r="G1701" s="80">
        <f t="shared" si="14"/>
        <v>12997980.6</v>
      </c>
      <c r="H1701" s="133"/>
      <c r="I1701" s="162"/>
      <c r="J1701" s="81"/>
      <c r="K1701" s="144"/>
    </row>
    <row r="1702" spans="1:11" ht="16.5" x14ac:dyDescent="0.3">
      <c r="A1702" s="77"/>
      <c r="B1702" s="142"/>
      <c r="C1702" s="79"/>
      <c r="D1702" s="127" t="s">
        <v>1930</v>
      </c>
      <c r="E1702" s="126">
        <v>21</v>
      </c>
      <c r="F1702" s="143">
        <v>66999.899999999994</v>
      </c>
      <c r="G1702" s="80">
        <f t="shared" si="14"/>
        <v>1406997.9</v>
      </c>
      <c r="H1702" s="133">
        <f>SUM(G1698:G1702)</f>
        <v>41539937.999999993</v>
      </c>
      <c r="I1702" s="162" t="s">
        <v>2545</v>
      </c>
      <c r="J1702" s="81"/>
      <c r="K1702" s="144"/>
    </row>
    <row r="1703" spans="1:11" ht="16.5" x14ac:dyDescent="0.3">
      <c r="A1703" s="77"/>
      <c r="B1703" s="142"/>
      <c r="C1703" s="79"/>
      <c r="D1703" s="127"/>
      <c r="E1703" s="126"/>
      <c r="F1703" s="143"/>
      <c r="G1703" s="80">
        <f t="shared" si="14"/>
        <v>0</v>
      </c>
      <c r="H1703" s="133"/>
      <c r="I1703" s="162"/>
      <c r="J1703" s="81"/>
      <c r="K1703" s="144"/>
    </row>
    <row r="1704" spans="1:11" ht="16.5" x14ac:dyDescent="0.3">
      <c r="A1704" s="77">
        <v>43419</v>
      </c>
      <c r="B1704" s="142" t="s">
        <v>3073</v>
      </c>
      <c r="C1704" s="79" t="s">
        <v>3074</v>
      </c>
      <c r="D1704" s="127" t="s">
        <v>848</v>
      </c>
      <c r="E1704" s="126">
        <v>2</v>
      </c>
      <c r="F1704" s="143">
        <v>962099.82</v>
      </c>
      <c r="G1704" s="80">
        <f t="shared" si="14"/>
        <v>1924199.64</v>
      </c>
      <c r="H1704" s="133">
        <f>G1704</f>
        <v>1924199.64</v>
      </c>
      <c r="I1704" s="162" t="s">
        <v>314</v>
      </c>
      <c r="J1704" s="81"/>
      <c r="K1704" s="144"/>
    </row>
    <row r="1705" spans="1:11" ht="16.5" x14ac:dyDescent="0.3">
      <c r="A1705" s="77"/>
      <c r="B1705" s="142"/>
      <c r="C1705" s="79"/>
      <c r="D1705" s="127"/>
      <c r="E1705" s="126"/>
      <c r="F1705" s="143"/>
      <c r="G1705" s="80">
        <f t="shared" si="14"/>
        <v>0</v>
      </c>
      <c r="H1705" s="133"/>
      <c r="I1705" s="162"/>
      <c r="J1705" s="81"/>
      <c r="K1705" s="144"/>
    </row>
    <row r="1706" spans="1:11" ht="16.5" x14ac:dyDescent="0.3">
      <c r="A1706" s="77">
        <v>43419</v>
      </c>
      <c r="B1706" s="142" t="s">
        <v>3075</v>
      </c>
      <c r="C1706" s="79" t="s">
        <v>1877</v>
      </c>
      <c r="D1706" s="127" t="s">
        <v>2527</v>
      </c>
      <c r="E1706" s="126">
        <v>1</v>
      </c>
      <c r="F1706" s="143">
        <v>704999.9</v>
      </c>
      <c r="G1706" s="80">
        <f t="shared" si="14"/>
        <v>704999.9</v>
      </c>
      <c r="H1706" s="133"/>
      <c r="I1706" s="162"/>
      <c r="J1706" s="81"/>
      <c r="K1706" s="144"/>
    </row>
    <row r="1707" spans="1:11" ht="16.5" x14ac:dyDescent="0.3">
      <c r="A1707" s="77"/>
      <c r="B1707" s="142"/>
      <c r="C1707" s="79"/>
      <c r="D1707" s="127" t="s">
        <v>1094</v>
      </c>
      <c r="E1707" s="126">
        <v>1</v>
      </c>
      <c r="F1707" s="143">
        <v>215000.5</v>
      </c>
      <c r="G1707" s="80">
        <f t="shared" si="14"/>
        <v>215000.5</v>
      </c>
      <c r="H1707" s="133">
        <f>SUM(G1706:G1707)</f>
        <v>920000.4</v>
      </c>
      <c r="I1707" s="162" t="s">
        <v>1215</v>
      </c>
      <c r="J1707" s="81"/>
      <c r="K1707" s="144"/>
    </row>
    <row r="1708" spans="1:11" ht="16.5" x14ac:dyDescent="0.3">
      <c r="A1708" s="77"/>
      <c r="B1708" s="142"/>
      <c r="C1708" s="79"/>
      <c r="D1708" s="127"/>
      <c r="E1708" s="126"/>
      <c r="F1708" s="143"/>
      <c r="G1708" s="80">
        <f t="shared" si="14"/>
        <v>0</v>
      </c>
      <c r="H1708" s="133"/>
      <c r="I1708" s="162"/>
      <c r="J1708" s="81"/>
      <c r="K1708" s="144"/>
    </row>
    <row r="1709" spans="1:11" ht="16.5" x14ac:dyDescent="0.3">
      <c r="A1709" s="77">
        <v>43419</v>
      </c>
      <c r="B1709" s="142" t="s">
        <v>3076</v>
      </c>
      <c r="C1709" s="79" t="s">
        <v>3077</v>
      </c>
      <c r="D1709" s="127" t="s">
        <v>31</v>
      </c>
      <c r="E1709" s="126">
        <v>2</v>
      </c>
      <c r="F1709" s="143">
        <v>529199.44999999995</v>
      </c>
      <c r="G1709" s="80">
        <f t="shared" si="14"/>
        <v>1058398.8999999999</v>
      </c>
      <c r="H1709" s="133">
        <f>G1709</f>
        <v>1058398.8999999999</v>
      </c>
      <c r="I1709" s="162" t="s">
        <v>314</v>
      </c>
      <c r="J1709" s="81"/>
      <c r="K1709" s="144"/>
    </row>
    <row r="1710" spans="1:11" ht="16.5" x14ac:dyDescent="0.3">
      <c r="A1710" s="77"/>
      <c r="B1710" s="142"/>
      <c r="C1710" s="79"/>
      <c r="D1710" s="127"/>
      <c r="E1710" s="126"/>
      <c r="F1710" s="143"/>
      <c r="G1710" s="80">
        <f t="shared" si="14"/>
        <v>0</v>
      </c>
      <c r="H1710" s="133"/>
      <c r="I1710" s="162"/>
      <c r="J1710" s="81"/>
      <c r="K1710" s="144"/>
    </row>
    <row r="1711" spans="1:11" ht="16.5" x14ac:dyDescent="0.3">
      <c r="A1711" s="77">
        <v>43419</v>
      </c>
      <c r="B1711" s="142" t="s">
        <v>3078</v>
      </c>
      <c r="C1711" s="79" t="s">
        <v>589</v>
      </c>
      <c r="D1711" s="127" t="s">
        <v>31</v>
      </c>
      <c r="E1711" s="126">
        <v>1</v>
      </c>
      <c r="F1711" s="143">
        <v>529199.44999999995</v>
      </c>
      <c r="G1711" s="80">
        <f t="shared" si="14"/>
        <v>529199.44999999995</v>
      </c>
      <c r="H1711" s="133">
        <f>G1711</f>
        <v>529199.44999999995</v>
      </c>
      <c r="I1711" s="162" t="s">
        <v>309</v>
      </c>
      <c r="J1711" s="81"/>
      <c r="K1711" s="144"/>
    </row>
    <row r="1712" spans="1:11" ht="16.5" x14ac:dyDescent="0.3">
      <c r="A1712" s="77"/>
      <c r="B1712" s="142"/>
      <c r="C1712" s="79"/>
      <c r="D1712" s="127"/>
      <c r="E1712" s="126"/>
      <c r="F1712" s="143"/>
      <c r="G1712" s="80">
        <f t="shared" si="14"/>
        <v>0</v>
      </c>
      <c r="H1712" s="133"/>
      <c r="I1712" s="162"/>
      <c r="J1712" s="81"/>
      <c r="K1712" s="144"/>
    </row>
    <row r="1713" spans="1:11" ht="16.5" x14ac:dyDescent="0.3">
      <c r="A1713" s="77">
        <v>43419</v>
      </c>
      <c r="B1713" s="142" t="s">
        <v>3079</v>
      </c>
      <c r="C1713" s="79" t="s">
        <v>820</v>
      </c>
      <c r="D1713" s="127" t="s">
        <v>1094</v>
      </c>
      <c r="E1713" s="126">
        <v>5</v>
      </c>
      <c r="F1713" s="143">
        <v>215000.5</v>
      </c>
      <c r="G1713" s="80">
        <f t="shared" si="14"/>
        <v>1075002.5</v>
      </c>
      <c r="H1713" s="133"/>
      <c r="I1713" s="162"/>
      <c r="J1713" s="81"/>
      <c r="K1713" s="144"/>
    </row>
    <row r="1714" spans="1:11" ht="16.5" x14ac:dyDescent="0.3">
      <c r="A1714" s="77"/>
      <c r="B1714" s="142"/>
      <c r="C1714" s="79"/>
      <c r="D1714" s="127" t="s">
        <v>887</v>
      </c>
      <c r="E1714" s="126">
        <v>3</v>
      </c>
      <c r="F1714" s="143">
        <v>230000.1</v>
      </c>
      <c r="G1714" s="80">
        <f t="shared" si="14"/>
        <v>690000.3</v>
      </c>
      <c r="H1714" s="133">
        <f>SUM(G1713:G1714)</f>
        <v>1765002.8</v>
      </c>
      <c r="I1714" s="162" t="s">
        <v>1215</v>
      </c>
      <c r="J1714" s="81"/>
      <c r="K1714" s="144"/>
    </row>
    <row r="1715" spans="1:11" ht="16.5" x14ac:dyDescent="0.3">
      <c r="A1715" s="77"/>
      <c r="B1715" s="142"/>
      <c r="C1715" s="79"/>
      <c r="D1715" s="127"/>
      <c r="E1715" s="126"/>
      <c r="F1715" s="143"/>
      <c r="G1715" s="80">
        <f t="shared" si="14"/>
        <v>0</v>
      </c>
      <c r="H1715" s="133"/>
      <c r="I1715" s="162"/>
      <c r="J1715" s="81"/>
      <c r="K1715" s="144"/>
    </row>
    <row r="1716" spans="1:11" ht="16.5" x14ac:dyDescent="0.3">
      <c r="A1716" s="77">
        <v>43419</v>
      </c>
      <c r="B1716" s="142" t="s">
        <v>3080</v>
      </c>
      <c r="C1716" s="79" t="s">
        <v>1896</v>
      </c>
      <c r="D1716" s="127" t="s">
        <v>31</v>
      </c>
      <c r="E1716" s="126">
        <v>1</v>
      </c>
      <c r="F1716" s="143">
        <v>529199.44999999995</v>
      </c>
      <c r="G1716" s="80">
        <f t="shared" si="14"/>
        <v>529199.44999999995</v>
      </c>
      <c r="H1716" s="133">
        <f>G1716</f>
        <v>529199.44999999995</v>
      </c>
      <c r="I1716" s="162" t="s">
        <v>309</v>
      </c>
      <c r="J1716" s="81"/>
      <c r="K1716" s="144"/>
    </row>
    <row r="1717" spans="1:11" ht="16.5" x14ac:dyDescent="0.3">
      <c r="A1717" s="77"/>
      <c r="B1717" s="142"/>
      <c r="C1717" s="79"/>
      <c r="D1717" s="127"/>
      <c r="E1717" s="126"/>
      <c r="F1717" s="143"/>
      <c r="G1717" s="80">
        <f t="shared" si="14"/>
        <v>0</v>
      </c>
      <c r="H1717" s="133"/>
      <c r="I1717" s="162"/>
      <c r="J1717" s="81"/>
      <c r="K1717" s="144"/>
    </row>
    <row r="1718" spans="1:11" ht="16.5" x14ac:dyDescent="0.3">
      <c r="A1718" s="77">
        <v>43419</v>
      </c>
      <c r="B1718" s="142" t="s">
        <v>3081</v>
      </c>
      <c r="C1718" s="79" t="s">
        <v>253</v>
      </c>
      <c r="D1718" s="127" t="s">
        <v>2047</v>
      </c>
      <c r="E1718" s="126">
        <v>2</v>
      </c>
      <c r="F1718" s="143">
        <v>505000.1</v>
      </c>
      <c r="G1718" s="80">
        <f t="shared" si="14"/>
        <v>1010000.2</v>
      </c>
      <c r="H1718" s="133">
        <f>G1718</f>
        <v>1010000.2</v>
      </c>
      <c r="I1718" s="162" t="s">
        <v>315</v>
      </c>
      <c r="J1718" s="81"/>
      <c r="K1718" s="144"/>
    </row>
    <row r="1719" spans="1:11" ht="16.5" x14ac:dyDescent="0.3">
      <c r="A1719" s="77"/>
      <c r="B1719" s="142"/>
      <c r="C1719" s="79"/>
      <c r="D1719" s="127"/>
      <c r="E1719" s="126"/>
      <c r="F1719" s="143"/>
      <c r="G1719" s="80">
        <f t="shared" si="14"/>
        <v>0</v>
      </c>
      <c r="H1719" s="133"/>
      <c r="I1719" s="162"/>
      <c r="J1719" s="81"/>
      <c r="K1719" s="144"/>
    </row>
    <row r="1720" spans="1:11" ht="16.5" x14ac:dyDescent="0.3">
      <c r="A1720" s="77">
        <v>43419</v>
      </c>
      <c r="B1720" s="142" t="s">
        <v>3082</v>
      </c>
      <c r="C1720" s="79" t="s">
        <v>676</v>
      </c>
      <c r="D1720" s="127" t="s">
        <v>1094</v>
      </c>
      <c r="E1720" s="126">
        <v>12</v>
      </c>
      <c r="F1720" s="143">
        <v>215000.5</v>
      </c>
      <c r="G1720" s="80">
        <f t="shared" si="14"/>
        <v>2580006</v>
      </c>
      <c r="H1720" s="133">
        <f>G1720</f>
        <v>2580006</v>
      </c>
      <c r="I1720" s="162" t="s">
        <v>312</v>
      </c>
      <c r="J1720" s="81"/>
      <c r="K1720" s="144"/>
    </row>
    <row r="1721" spans="1:11" ht="16.5" x14ac:dyDescent="0.3">
      <c r="A1721" s="77"/>
      <c r="B1721" s="142"/>
      <c r="C1721" s="79"/>
      <c r="D1721" s="127"/>
      <c r="E1721" s="126"/>
      <c r="F1721" s="143"/>
      <c r="G1721" s="80">
        <f t="shared" si="14"/>
        <v>0</v>
      </c>
      <c r="H1721" s="133"/>
      <c r="I1721" s="162"/>
      <c r="J1721" s="81"/>
      <c r="K1721" s="144"/>
    </row>
    <row r="1722" spans="1:11" ht="16.5" x14ac:dyDescent="0.3">
      <c r="A1722" s="77">
        <v>43419</v>
      </c>
      <c r="B1722" s="142" t="s">
        <v>3083</v>
      </c>
      <c r="C1722" s="79" t="s">
        <v>989</v>
      </c>
      <c r="D1722" s="127" t="s">
        <v>982</v>
      </c>
      <c r="E1722" s="126">
        <v>5</v>
      </c>
      <c r="F1722" s="143">
        <v>32062.69</v>
      </c>
      <c r="G1722" s="80">
        <f t="shared" si="14"/>
        <v>160313.44999999998</v>
      </c>
      <c r="H1722" s="133"/>
      <c r="I1722" s="162"/>
      <c r="J1722" s="81"/>
      <c r="K1722" s="144"/>
    </row>
    <row r="1723" spans="1:11" ht="16.5" x14ac:dyDescent="0.3">
      <c r="A1723" s="77"/>
      <c r="B1723" s="142"/>
      <c r="C1723" s="79"/>
      <c r="D1723" s="127" t="s">
        <v>980</v>
      </c>
      <c r="E1723" s="126">
        <v>5</v>
      </c>
      <c r="F1723" s="143">
        <v>32062.69</v>
      </c>
      <c r="G1723" s="80">
        <f t="shared" si="14"/>
        <v>160313.44999999998</v>
      </c>
      <c r="H1723" s="133"/>
      <c r="I1723" s="162"/>
      <c r="J1723" s="81"/>
      <c r="K1723" s="144"/>
    </row>
    <row r="1724" spans="1:11" ht="16.5" x14ac:dyDescent="0.3">
      <c r="A1724" s="77"/>
      <c r="B1724" s="142"/>
      <c r="C1724" s="79"/>
      <c r="D1724" s="127" t="s">
        <v>1763</v>
      </c>
      <c r="E1724" s="126">
        <v>12</v>
      </c>
      <c r="F1724" s="143">
        <v>57594.21</v>
      </c>
      <c r="G1724" s="80">
        <f t="shared" si="14"/>
        <v>691130.52</v>
      </c>
      <c r="H1724" s="133">
        <f>SUM(G1722:G1724)</f>
        <v>1011757.4199999999</v>
      </c>
      <c r="I1724" s="162" t="s">
        <v>1215</v>
      </c>
      <c r="J1724" s="81"/>
      <c r="K1724" s="144"/>
    </row>
    <row r="1725" spans="1:11" ht="16.5" x14ac:dyDescent="0.3">
      <c r="A1725" s="77"/>
      <c r="B1725" s="142"/>
      <c r="C1725" s="79"/>
      <c r="D1725" s="127"/>
      <c r="E1725" s="126"/>
      <c r="F1725" s="143"/>
      <c r="G1725" s="80">
        <f t="shared" si="14"/>
        <v>0</v>
      </c>
      <c r="H1725" s="133"/>
      <c r="I1725" s="162"/>
      <c r="J1725" s="81"/>
      <c r="K1725" s="144"/>
    </row>
    <row r="1726" spans="1:11" ht="16.5" x14ac:dyDescent="0.3">
      <c r="A1726" s="77">
        <v>43419</v>
      </c>
      <c r="B1726" s="142" t="s">
        <v>3084</v>
      </c>
      <c r="C1726" s="79" t="s">
        <v>3085</v>
      </c>
      <c r="D1726" s="127" t="s">
        <v>1094</v>
      </c>
      <c r="E1726" s="126">
        <v>12</v>
      </c>
      <c r="F1726" s="143">
        <v>215000.5</v>
      </c>
      <c r="G1726" s="80">
        <f t="shared" si="14"/>
        <v>2580006</v>
      </c>
      <c r="H1726" s="133"/>
      <c r="I1726" s="162"/>
      <c r="J1726" s="81"/>
      <c r="K1726" s="144"/>
    </row>
    <row r="1727" spans="1:11" ht="16.5" x14ac:dyDescent="0.3">
      <c r="A1727" s="77"/>
      <c r="B1727" s="142"/>
      <c r="C1727" s="79"/>
      <c r="D1727" s="127" t="s">
        <v>887</v>
      </c>
      <c r="E1727" s="126">
        <v>12</v>
      </c>
      <c r="F1727" s="143">
        <v>230000.1</v>
      </c>
      <c r="G1727" s="80">
        <f t="shared" si="14"/>
        <v>2760001.2</v>
      </c>
      <c r="H1727" s="133"/>
      <c r="I1727" s="162"/>
      <c r="J1727" s="81"/>
      <c r="K1727" s="144"/>
    </row>
    <row r="1728" spans="1:11" ht="16.5" x14ac:dyDescent="0.3">
      <c r="A1728" s="77"/>
      <c r="B1728" s="142"/>
      <c r="C1728" s="79"/>
      <c r="D1728" s="127" t="s">
        <v>1775</v>
      </c>
      <c r="E1728" s="126">
        <v>4</v>
      </c>
      <c r="F1728" s="143">
        <v>285000.09999999998</v>
      </c>
      <c r="G1728" s="80">
        <f t="shared" si="14"/>
        <v>1140000.3999999999</v>
      </c>
      <c r="H1728" s="133"/>
      <c r="I1728" s="162"/>
      <c r="J1728" s="81"/>
      <c r="K1728" s="144"/>
    </row>
    <row r="1729" spans="1:11" ht="16.5" x14ac:dyDescent="0.3">
      <c r="A1729" s="77"/>
      <c r="B1729" s="142"/>
      <c r="C1729" s="79"/>
      <c r="D1729" s="127" t="s">
        <v>773</v>
      </c>
      <c r="E1729" s="126">
        <v>4</v>
      </c>
      <c r="F1729" s="143">
        <v>295000.2</v>
      </c>
      <c r="G1729" s="80">
        <f t="shared" si="14"/>
        <v>1180000.8</v>
      </c>
      <c r="H1729" s="133">
        <f>SUM(G1726:G1729)</f>
        <v>7660008.3999999994</v>
      </c>
      <c r="I1729" s="162" t="s">
        <v>1215</v>
      </c>
      <c r="J1729" s="81"/>
      <c r="K1729" s="144"/>
    </row>
    <row r="1730" spans="1:11" ht="16.5" x14ac:dyDescent="0.3">
      <c r="A1730" s="77"/>
      <c r="B1730" s="142"/>
      <c r="C1730" s="79"/>
      <c r="D1730" s="127"/>
      <c r="E1730" s="126"/>
      <c r="F1730" s="143"/>
      <c r="G1730" s="80">
        <f t="shared" si="14"/>
        <v>0</v>
      </c>
      <c r="H1730" s="133"/>
      <c r="I1730" s="162"/>
      <c r="J1730" s="81"/>
      <c r="K1730" s="144"/>
    </row>
    <row r="1731" spans="1:11" ht="16.5" x14ac:dyDescent="0.3">
      <c r="A1731" s="77">
        <v>43419</v>
      </c>
      <c r="B1731" s="142" t="s">
        <v>3086</v>
      </c>
      <c r="C1731" s="79" t="s">
        <v>1226</v>
      </c>
      <c r="D1731" s="127" t="s">
        <v>3035</v>
      </c>
      <c r="E1731" s="126">
        <v>2</v>
      </c>
      <c r="F1731" s="143">
        <v>338000.3</v>
      </c>
      <c r="G1731" s="80">
        <f t="shared" si="14"/>
        <v>676000.6</v>
      </c>
      <c r="H1731" s="133">
        <f>G1731</f>
        <v>676000.6</v>
      </c>
      <c r="I1731" s="162" t="s">
        <v>1215</v>
      </c>
      <c r="J1731" s="81"/>
      <c r="K1731" s="144"/>
    </row>
    <row r="1732" spans="1:11" ht="16.5" x14ac:dyDescent="0.3">
      <c r="A1732" s="77"/>
      <c r="B1732" s="142"/>
      <c r="C1732" s="79"/>
      <c r="D1732" s="127"/>
      <c r="E1732" s="126"/>
      <c r="F1732" s="143"/>
      <c r="G1732" s="80">
        <f t="shared" si="14"/>
        <v>0</v>
      </c>
      <c r="H1732" s="133"/>
      <c r="I1732" s="162"/>
      <c r="J1732" s="81"/>
      <c r="K1732" s="144"/>
    </row>
    <row r="1733" spans="1:11" ht="16.5" x14ac:dyDescent="0.3">
      <c r="A1733" s="77">
        <v>43419</v>
      </c>
      <c r="B1733" s="142" t="s">
        <v>3087</v>
      </c>
      <c r="C1733" s="79" t="s">
        <v>1660</v>
      </c>
      <c r="D1733" s="127" t="s">
        <v>3088</v>
      </c>
      <c r="E1733" s="126">
        <v>2</v>
      </c>
      <c r="F1733" s="143">
        <v>283099.90500000003</v>
      </c>
      <c r="G1733" s="80">
        <f t="shared" si="14"/>
        <v>566199.81000000006</v>
      </c>
      <c r="H1733" s="133"/>
      <c r="I1733" s="162"/>
      <c r="J1733" s="81"/>
      <c r="K1733" s="144"/>
    </row>
    <row r="1734" spans="1:11" ht="16.5" x14ac:dyDescent="0.3">
      <c r="A1734" s="77"/>
      <c r="B1734" s="142"/>
      <c r="C1734" s="79"/>
      <c r="D1734" s="127" t="s">
        <v>2988</v>
      </c>
      <c r="E1734" s="126">
        <v>3</v>
      </c>
      <c r="F1734" s="143">
        <v>308750.47499999998</v>
      </c>
      <c r="G1734" s="80">
        <f t="shared" si="14"/>
        <v>926251.42499999993</v>
      </c>
      <c r="H1734" s="133">
        <f>SUM(G1733:G1734)</f>
        <v>1492451.2349999999</v>
      </c>
      <c r="I1734" s="162" t="s">
        <v>309</v>
      </c>
      <c r="J1734" s="81"/>
      <c r="K1734" s="144"/>
    </row>
    <row r="1735" spans="1:11" ht="16.5" x14ac:dyDescent="0.3">
      <c r="A1735" s="77"/>
      <c r="B1735" s="142"/>
      <c r="C1735" s="79"/>
      <c r="D1735" s="127"/>
      <c r="E1735" s="126"/>
      <c r="F1735" s="143"/>
      <c r="G1735" s="80">
        <f t="shared" si="14"/>
        <v>0</v>
      </c>
      <c r="H1735" s="133"/>
      <c r="I1735" s="162"/>
      <c r="J1735" s="81"/>
      <c r="K1735" s="144"/>
    </row>
    <row r="1736" spans="1:11" ht="16.5" x14ac:dyDescent="0.3">
      <c r="A1736" s="77">
        <v>43419</v>
      </c>
      <c r="B1736" s="142" t="s">
        <v>3089</v>
      </c>
      <c r="C1736" s="79" t="s">
        <v>1626</v>
      </c>
      <c r="D1736" s="127" t="s">
        <v>2588</v>
      </c>
      <c r="E1736" s="126">
        <v>1</v>
      </c>
      <c r="F1736" s="143">
        <v>454500.09</v>
      </c>
      <c r="G1736" s="80">
        <f t="shared" si="14"/>
        <v>454500.09</v>
      </c>
      <c r="H1736" s="133"/>
      <c r="I1736" s="162"/>
      <c r="J1736" s="81"/>
      <c r="K1736" s="144"/>
    </row>
    <row r="1737" spans="1:11" ht="16.5" x14ac:dyDescent="0.3">
      <c r="A1737" s="77"/>
      <c r="B1737" s="142"/>
      <c r="C1737" s="79"/>
      <c r="D1737" s="127" t="s">
        <v>3090</v>
      </c>
      <c r="E1737" s="126">
        <v>1</v>
      </c>
      <c r="F1737" s="143">
        <v>513900.09</v>
      </c>
      <c r="G1737" s="80">
        <f t="shared" si="14"/>
        <v>513900.09</v>
      </c>
      <c r="H1737" s="133">
        <f>SUM(G1736:G1737)</f>
        <v>968400.18</v>
      </c>
      <c r="I1737" s="162" t="s">
        <v>309</v>
      </c>
      <c r="J1737" s="81"/>
      <c r="K1737" s="144"/>
    </row>
    <row r="1738" spans="1:11" ht="16.5" x14ac:dyDescent="0.3">
      <c r="A1738" s="77"/>
      <c r="B1738" s="142"/>
      <c r="C1738" s="79"/>
      <c r="D1738" s="127"/>
      <c r="E1738" s="126"/>
      <c r="F1738" s="143"/>
      <c r="G1738" s="80">
        <f t="shared" si="14"/>
        <v>0</v>
      </c>
      <c r="H1738" s="133"/>
      <c r="I1738" s="162"/>
      <c r="J1738" s="81"/>
      <c r="K1738" s="144"/>
    </row>
    <row r="1739" spans="1:11" ht="16.5" x14ac:dyDescent="0.3">
      <c r="A1739" s="92">
        <v>43419</v>
      </c>
      <c r="B1739" s="145" t="s">
        <v>3091</v>
      </c>
      <c r="C1739" s="94" t="s">
        <v>35</v>
      </c>
      <c r="D1739" s="128" t="s">
        <v>1938</v>
      </c>
      <c r="E1739" s="131">
        <v>1</v>
      </c>
      <c r="F1739" s="146">
        <v>0</v>
      </c>
      <c r="G1739" s="95">
        <f t="shared" si="14"/>
        <v>0</v>
      </c>
      <c r="H1739" s="147"/>
      <c r="I1739" s="162"/>
      <c r="J1739" s="81"/>
      <c r="K1739" s="144"/>
    </row>
    <row r="1740" spans="1:11" ht="16.5" x14ac:dyDescent="0.3">
      <c r="A1740" s="92"/>
      <c r="B1740" s="145"/>
      <c r="C1740" s="94"/>
      <c r="D1740" s="128" t="s">
        <v>1937</v>
      </c>
      <c r="E1740" s="131">
        <v>1</v>
      </c>
      <c r="F1740" s="146">
        <v>0</v>
      </c>
      <c r="G1740" s="95">
        <f t="shared" si="14"/>
        <v>0</v>
      </c>
      <c r="H1740" s="147">
        <f>SUM(G1739:G1740)</f>
        <v>0</v>
      </c>
      <c r="I1740" s="162" t="s">
        <v>2524</v>
      </c>
      <c r="J1740" s="81" t="s">
        <v>1667</v>
      </c>
      <c r="K1740" s="144"/>
    </row>
    <row r="1741" spans="1:11" ht="16.5" x14ac:dyDescent="0.3">
      <c r="A1741" s="77"/>
      <c r="B1741" s="142"/>
      <c r="C1741" s="79"/>
      <c r="D1741" s="127"/>
      <c r="E1741" s="126"/>
      <c r="F1741" s="143"/>
      <c r="G1741" s="80">
        <f t="shared" si="14"/>
        <v>0</v>
      </c>
      <c r="H1741" s="133"/>
      <c r="I1741" s="162"/>
      <c r="J1741" s="81"/>
      <c r="K1741" s="144"/>
    </row>
    <row r="1742" spans="1:11" ht="16.5" x14ac:dyDescent="0.3">
      <c r="A1742" s="77">
        <v>43419</v>
      </c>
      <c r="B1742" s="142" t="s">
        <v>3092</v>
      </c>
      <c r="C1742" s="79" t="s">
        <v>3093</v>
      </c>
      <c r="D1742" s="127" t="s">
        <v>3033</v>
      </c>
      <c r="E1742" s="126">
        <v>1</v>
      </c>
      <c r="F1742" s="143">
        <v>283099.90500000003</v>
      </c>
      <c r="G1742" s="80">
        <f t="shared" si="14"/>
        <v>283099.90500000003</v>
      </c>
      <c r="H1742" s="133"/>
      <c r="I1742" s="162"/>
      <c r="J1742" s="81"/>
      <c r="K1742" s="144"/>
    </row>
    <row r="1743" spans="1:11" ht="16.5" x14ac:dyDescent="0.3">
      <c r="A1743" s="77"/>
      <c r="B1743" s="142"/>
      <c r="C1743" s="79"/>
      <c r="D1743" s="127" t="s">
        <v>3094</v>
      </c>
      <c r="E1743" s="126">
        <v>1</v>
      </c>
      <c r="F1743" s="143">
        <v>283099.90500000003</v>
      </c>
      <c r="G1743" s="80">
        <f t="shared" si="14"/>
        <v>283099.90500000003</v>
      </c>
      <c r="H1743" s="133">
        <f>SUM(G1742:G1743)</f>
        <v>566199.81000000006</v>
      </c>
      <c r="I1743" s="162" t="s">
        <v>309</v>
      </c>
      <c r="J1743" s="81"/>
      <c r="K1743" s="144"/>
    </row>
    <row r="1744" spans="1:11" ht="16.5" x14ac:dyDescent="0.3">
      <c r="A1744" s="77"/>
      <c r="B1744" s="142"/>
      <c r="C1744" s="79"/>
      <c r="D1744" s="127"/>
      <c r="E1744" s="126"/>
      <c r="F1744" s="143"/>
      <c r="G1744" s="80">
        <f t="shared" si="14"/>
        <v>0</v>
      </c>
      <c r="H1744" s="133"/>
      <c r="I1744" s="162"/>
      <c r="J1744" s="81"/>
      <c r="K1744" s="144"/>
    </row>
    <row r="1745" spans="1:11" ht="16.5" x14ac:dyDescent="0.3">
      <c r="A1745" s="77">
        <v>43419</v>
      </c>
      <c r="B1745" s="142" t="s">
        <v>3095</v>
      </c>
      <c r="C1745" s="79" t="s">
        <v>57</v>
      </c>
      <c r="D1745" s="127" t="s">
        <v>31</v>
      </c>
      <c r="E1745" s="126">
        <v>1</v>
      </c>
      <c r="F1745" s="143">
        <v>529199.44999999995</v>
      </c>
      <c r="G1745" s="80">
        <f t="shared" si="14"/>
        <v>529199.44999999995</v>
      </c>
      <c r="H1745" s="133">
        <f>G1745</f>
        <v>529199.44999999995</v>
      </c>
      <c r="I1745" s="162" t="s">
        <v>309</v>
      </c>
      <c r="J1745" s="81" t="s">
        <v>3096</v>
      </c>
      <c r="K1745" s="144"/>
    </row>
    <row r="1746" spans="1:11" ht="16.5" x14ac:dyDescent="0.3">
      <c r="A1746" s="77"/>
      <c r="B1746" s="142"/>
      <c r="C1746" s="79"/>
      <c r="D1746" s="127"/>
      <c r="E1746" s="126"/>
      <c r="F1746" s="143"/>
      <c r="G1746" s="80">
        <f t="shared" si="14"/>
        <v>0</v>
      </c>
      <c r="H1746" s="133"/>
      <c r="I1746" s="162"/>
      <c r="J1746" s="81"/>
      <c r="K1746" s="144"/>
    </row>
    <row r="1747" spans="1:11" ht="16.5" x14ac:dyDescent="0.3">
      <c r="A1747" s="77">
        <v>43420</v>
      </c>
      <c r="B1747" s="142" t="s">
        <v>3097</v>
      </c>
      <c r="C1747" s="79" t="s">
        <v>3098</v>
      </c>
      <c r="D1747" s="127" t="s">
        <v>1938</v>
      </c>
      <c r="E1747" s="126">
        <v>1</v>
      </c>
      <c r="F1747" s="143">
        <v>150000.1</v>
      </c>
      <c r="G1747" s="80">
        <f t="shared" si="14"/>
        <v>150000.1</v>
      </c>
      <c r="H1747" s="133">
        <f>G1747</f>
        <v>150000.1</v>
      </c>
      <c r="I1747" s="162" t="s">
        <v>2524</v>
      </c>
      <c r="J1747" s="81"/>
      <c r="K1747" s="144"/>
    </row>
    <row r="1748" spans="1:11" ht="16.5" x14ac:dyDescent="0.3">
      <c r="A1748" s="77"/>
      <c r="B1748" s="142"/>
      <c r="C1748" s="79"/>
      <c r="D1748" s="127"/>
      <c r="E1748" s="126"/>
      <c r="F1748" s="143"/>
      <c r="G1748" s="80">
        <f t="shared" si="14"/>
        <v>0</v>
      </c>
      <c r="H1748" s="133"/>
      <c r="I1748" s="162"/>
      <c r="J1748" s="81"/>
      <c r="K1748" s="144"/>
    </row>
    <row r="1749" spans="1:11" ht="16.5" x14ac:dyDescent="0.3">
      <c r="A1749" s="77">
        <v>43420</v>
      </c>
      <c r="B1749" s="142" t="s">
        <v>3099</v>
      </c>
      <c r="C1749" s="79" t="s">
        <v>2709</v>
      </c>
      <c r="D1749" s="127" t="s">
        <v>31</v>
      </c>
      <c r="E1749" s="126">
        <v>2</v>
      </c>
      <c r="F1749" s="143">
        <v>529199.44999999995</v>
      </c>
      <c r="G1749" s="80">
        <f t="shared" si="14"/>
        <v>1058398.8999999999</v>
      </c>
      <c r="H1749" s="133">
        <f>G1749</f>
        <v>1058398.8999999999</v>
      </c>
      <c r="I1749" s="162" t="s">
        <v>1756</v>
      </c>
      <c r="J1749" s="81"/>
      <c r="K1749" s="144"/>
    </row>
    <row r="1750" spans="1:11" ht="16.5" x14ac:dyDescent="0.3">
      <c r="A1750" s="77"/>
      <c r="B1750" s="142"/>
      <c r="C1750" s="79"/>
      <c r="D1750" s="127"/>
      <c r="E1750" s="126"/>
      <c r="F1750" s="143"/>
      <c r="G1750" s="80">
        <f t="shared" si="14"/>
        <v>0</v>
      </c>
      <c r="H1750" s="133"/>
      <c r="I1750" s="162"/>
      <c r="J1750" s="81"/>
      <c r="K1750" s="144"/>
    </row>
    <row r="1751" spans="1:11" ht="16.5" x14ac:dyDescent="0.3">
      <c r="A1751" s="77">
        <v>43420</v>
      </c>
      <c r="B1751" s="142" t="s">
        <v>3100</v>
      </c>
      <c r="C1751" s="79" t="s">
        <v>3101</v>
      </c>
      <c r="D1751" s="127" t="s">
        <v>13</v>
      </c>
      <c r="E1751" s="126">
        <v>1</v>
      </c>
      <c r="F1751" s="143">
        <v>821700</v>
      </c>
      <c r="G1751" s="80">
        <f t="shared" si="14"/>
        <v>821700</v>
      </c>
      <c r="H1751" s="133">
        <f>G1751</f>
        <v>821700</v>
      </c>
      <c r="I1751" s="162" t="s">
        <v>309</v>
      </c>
      <c r="J1751" s="81"/>
      <c r="K1751" s="144"/>
    </row>
    <row r="1752" spans="1:11" ht="16.5" x14ac:dyDescent="0.3">
      <c r="A1752" s="77"/>
      <c r="B1752" s="142"/>
      <c r="C1752" s="79"/>
      <c r="D1752" s="127"/>
      <c r="E1752" s="126"/>
      <c r="F1752" s="143"/>
      <c r="G1752" s="80">
        <f t="shared" si="14"/>
        <v>0</v>
      </c>
      <c r="H1752" s="133"/>
      <c r="I1752" s="162"/>
      <c r="J1752" s="81"/>
      <c r="K1752" s="144"/>
    </row>
    <row r="1753" spans="1:11" ht="16.5" x14ac:dyDescent="0.3">
      <c r="A1753" s="77">
        <v>43420</v>
      </c>
      <c r="B1753" s="142" t="s">
        <v>3102</v>
      </c>
      <c r="C1753" s="79" t="s">
        <v>1957</v>
      </c>
      <c r="D1753" s="127" t="s">
        <v>2494</v>
      </c>
      <c r="E1753" s="126">
        <v>6</v>
      </c>
      <c r="F1753" s="143">
        <v>621900.18000000005</v>
      </c>
      <c r="G1753" s="80">
        <f t="shared" si="14"/>
        <v>3731401.08</v>
      </c>
      <c r="H1753" s="133">
        <f>G1753</f>
        <v>3731401.08</v>
      </c>
      <c r="I1753" s="162" t="s">
        <v>309</v>
      </c>
      <c r="J1753" s="81"/>
      <c r="K1753" s="144"/>
    </row>
    <row r="1754" spans="1:11" ht="16.5" x14ac:dyDescent="0.3">
      <c r="A1754" s="77"/>
      <c r="B1754" s="142"/>
      <c r="C1754" s="79"/>
      <c r="D1754" s="127"/>
      <c r="E1754" s="126"/>
      <c r="F1754" s="143"/>
      <c r="G1754" s="80">
        <f t="shared" si="14"/>
        <v>0</v>
      </c>
      <c r="H1754" s="133"/>
      <c r="I1754" s="162"/>
      <c r="J1754" s="81"/>
      <c r="K1754" s="144"/>
    </row>
    <row r="1755" spans="1:11" ht="16.5" x14ac:dyDescent="0.3">
      <c r="A1755" s="77">
        <v>43420</v>
      </c>
      <c r="B1755" s="142" t="s">
        <v>3103</v>
      </c>
      <c r="C1755" s="79" t="s">
        <v>2640</v>
      </c>
      <c r="D1755" s="127" t="s">
        <v>887</v>
      </c>
      <c r="E1755" s="126">
        <v>3</v>
      </c>
      <c r="F1755" s="143">
        <v>230000.1</v>
      </c>
      <c r="G1755" s="80">
        <f t="shared" si="14"/>
        <v>690000.3</v>
      </c>
      <c r="H1755" s="133"/>
      <c r="I1755" s="162"/>
      <c r="J1755" s="81"/>
      <c r="K1755" s="144"/>
    </row>
    <row r="1756" spans="1:11" ht="16.5" x14ac:dyDescent="0.3">
      <c r="A1756" s="77"/>
      <c r="B1756" s="142"/>
      <c r="C1756" s="79"/>
      <c r="D1756" s="127" t="s">
        <v>1094</v>
      </c>
      <c r="E1756" s="126">
        <v>2</v>
      </c>
      <c r="F1756" s="143">
        <v>215000.5</v>
      </c>
      <c r="G1756" s="80">
        <f t="shared" si="14"/>
        <v>430001</v>
      </c>
      <c r="H1756" s="133">
        <f>SUM(G1755:G1756)</f>
        <v>1120001.3</v>
      </c>
      <c r="I1756" s="162" t="s">
        <v>1756</v>
      </c>
      <c r="J1756" s="81"/>
      <c r="K1756" s="144"/>
    </row>
    <row r="1757" spans="1:11" ht="16.5" x14ac:dyDescent="0.3">
      <c r="A1757" s="77"/>
      <c r="B1757" s="142"/>
      <c r="C1757" s="79"/>
      <c r="D1757" s="127"/>
      <c r="E1757" s="126"/>
      <c r="F1757" s="143"/>
      <c r="G1757" s="80">
        <f t="shared" si="14"/>
        <v>0</v>
      </c>
      <c r="H1757" s="133"/>
      <c r="I1757" s="162"/>
      <c r="J1757" s="81"/>
      <c r="K1757" s="144"/>
    </row>
    <row r="1758" spans="1:11" ht="16.5" x14ac:dyDescent="0.3">
      <c r="A1758" s="77">
        <v>43420</v>
      </c>
      <c r="B1758" s="142" t="s">
        <v>3104</v>
      </c>
      <c r="C1758" s="79" t="s">
        <v>1226</v>
      </c>
      <c r="D1758" s="127" t="s">
        <v>887</v>
      </c>
      <c r="E1758" s="126">
        <v>1</v>
      </c>
      <c r="F1758" s="143">
        <v>230000.1</v>
      </c>
      <c r="G1758" s="80">
        <f t="shared" si="14"/>
        <v>230000.1</v>
      </c>
      <c r="H1758" s="133">
        <f>G1758</f>
        <v>230000.1</v>
      </c>
      <c r="I1758" s="162" t="s">
        <v>1215</v>
      </c>
      <c r="J1758" s="81"/>
      <c r="K1758" s="144"/>
    </row>
    <row r="1759" spans="1:11" ht="16.5" x14ac:dyDescent="0.3">
      <c r="A1759" s="77"/>
      <c r="B1759" s="142"/>
      <c r="C1759" s="79"/>
      <c r="D1759" s="127"/>
      <c r="E1759" s="126"/>
      <c r="F1759" s="143"/>
      <c r="G1759" s="80">
        <f t="shared" si="14"/>
        <v>0</v>
      </c>
      <c r="H1759" s="133"/>
      <c r="I1759" s="162"/>
      <c r="J1759" s="81"/>
      <c r="K1759" s="144"/>
    </row>
    <row r="1760" spans="1:11" ht="16.5" x14ac:dyDescent="0.3">
      <c r="A1760" s="77">
        <v>43420</v>
      </c>
      <c r="B1760" s="142" t="s">
        <v>3105</v>
      </c>
      <c r="C1760" s="79" t="s">
        <v>3106</v>
      </c>
      <c r="D1760" s="127" t="s">
        <v>3020</v>
      </c>
      <c r="E1760" s="126">
        <v>1</v>
      </c>
      <c r="F1760" s="143">
        <v>540000.44999999995</v>
      </c>
      <c r="G1760" s="80">
        <f t="shared" si="14"/>
        <v>540000.44999999995</v>
      </c>
      <c r="H1760" s="133"/>
      <c r="I1760" s="162"/>
      <c r="J1760" s="81"/>
      <c r="K1760" s="144"/>
    </row>
    <row r="1761" spans="1:11" ht="16.5" x14ac:dyDescent="0.3">
      <c r="A1761" s="77"/>
      <c r="B1761" s="142"/>
      <c r="C1761" s="79"/>
      <c r="D1761" s="127" t="s">
        <v>19</v>
      </c>
      <c r="E1761" s="126">
        <v>1</v>
      </c>
      <c r="F1761" s="143">
        <v>514800</v>
      </c>
      <c r="G1761" s="80">
        <f t="shared" si="14"/>
        <v>514800</v>
      </c>
      <c r="H1761" s="133"/>
      <c r="I1761" s="162"/>
      <c r="J1761" s="81"/>
      <c r="K1761" s="144"/>
    </row>
    <row r="1762" spans="1:11" ht="16.5" x14ac:dyDescent="0.3">
      <c r="A1762" s="77"/>
      <c r="B1762" s="142"/>
      <c r="C1762" s="79"/>
      <c r="D1762" s="127" t="s">
        <v>1094</v>
      </c>
      <c r="E1762" s="126">
        <v>1</v>
      </c>
      <c r="F1762" s="143">
        <v>215000.5</v>
      </c>
      <c r="G1762" s="80">
        <f t="shared" si="14"/>
        <v>215000.5</v>
      </c>
      <c r="H1762" s="133">
        <f>SUM(G1760:G1762)</f>
        <v>1269800.95</v>
      </c>
      <c r="I1762" s="162" t="s">
        <v>314</v>
      </c>
      <c r="J1762" s="81"/>
      <c r="K1762" s="144"/>
    </row>
    <row r="1763" spans="1:11" ht="16.5" x14ac:dyDescent="0.3">
      <c r="A1763" s="77"/>
      <c r="B1763" s="142"/>
      <c r="C1763" s="79"/>
      <c r="D1763" s="127"/>
      <c r="E1763" s="126"/>
      <c r="F1763" s="143"/>
      <c r="G1763" s="80">
        <f t="shared" si="14"/>
        <v>0</v>
      </c>
      <c r="H1763" s="133"/>
      <c r="I1763" s="162"/>
      <c r="J1763" s="81"/>
      <c r="K1763" s="144"/>
    </row>
    <row r="1764" spans="1:11" ht="16.5" x14ac:dyDescent="0.3">
      <c r="A1764" s="77">
        <v>43420</v>
      </c>
      <c r="B1764" s="142" t="s">
        <v>3107</v>
      </c>
      <c r="C1764" s="79" t="s">
        <v>301</v>
      </c>
      <c r="D1764" s="127" t="s">
        <v>815</v>
      </c>
      <c r="E1764" s="126">
        <v>12</v>
      </c>
      <c r="F1764" s="143">
        <v>198000</v>
      </c>
      <c r="G1764" s="80">
        <f t="shared" si="14"/>
        <v>2376000</v>
      </c>
      <c r="H1764" s="133"/>
      <c r="I1764" s="162"/>
      <c r="J1764" s="81"/>
      <c r="K1764" s="144"/>
    </row>
    <row r="1765" spans="1:11" ht="16.5" x14ac:dyDescent="0.3">
      <c r="A1765" s="77"/>
      <c r="B1765" s="142"/>
      <c r="C1765" s="79"/>
      <c r="D1765" s="127" t="s">
        <v>816</v>
      </c>
      <c r="E1765" s="126">
        <v>12</v>
      </c>
      <c r="F1765" s="143">
        <v>198000</v>
      </c>
      <c r="G1765" s="80">
        <f t="shared" si="14"/>
        <v>2376000</v>
      </c>
      <c r="H1765" s="133">
        <f>SUM(G1764:G1765)</f>
        <v>4752000</v>
      </c>
      <c r="I1765" s="162" t="s">
        <v>309</v>
      </c>
      <c r="J1765" s="81"/>
      <c r="K1765" s="144"/>
    </row>
    <row r="1766" spans="1:11" ht="16.5" x14ac:dyDescent="0.3">
      <c r="A1766" s="77"/>
      <c r="B1766" s="142"/>
      <c r="C1766" s="79"/>
      <c r="D1766" s="127"/>
      <c r="E1766" s="126"/>
      <c r="F1766" s="143"/>
      <c r="G1766" s="80">
        <f t="shared" si="14"/>
        <v>0</v>
      </c>
      <c r="H1766" s="133"/>
      <c r="I1766" s="162"/>
      <c r="J1766" s="81"/>
      <c r="K1766" s="144"/>
    </row>
    <row r="1767" spans="1:11" ht="16.5" x14ac:dyDescent="0.3">
      <c r="A1767" s="77">
        <v>43420</v>
      </c>
      <c r="B1767" s="142" t="s">
        <v>3108</v>
      </c>
      <c r="C1767" s="79" t="s">
        <v>1893</v>
      </c>
      <c r="D1767" s="127" t="s">
        <v>19</v>
      </c>
      <c r="E1767" s="126">
        <v>4</v>
      </c>
      <c r="F1767" s="143">
        <v>572000</v>
      </c>
      <c r="G1767" s="80">
        <f t="shared" si="14"/>
        <v>2288000</v>
      </c>
      <c r="H1767" s="133"/>
      <c r="I1767" s="162"/>
      <c r="J1767" s="81"/>
      <c r="K1767" s="144"/>
    </row>
    <row r="1768" spans="1:11" ht="16.5" x14ac:dyDescent="0.3">
      <c r="A1768" s="77"/>
      <c r="B1768" s="142"/>
      <c r="C1768" s="79"/>
      <c r="D1768" s="127" t="s">
        <v>1094</v>
      </c>
      <c r="E1768" s="126">
        <v>30</v>
      </c>
      <c r="F1768" s="143">
        <v>215000.5</v>
      </c>
      <c r="G1768" s="80">
        <f t="shared" si="14"/>
        <v>6450015</v>
      </c>
      <c r="H1768" s="133"/>
      <c r="I1768" s="162"/>
      <c r="J1768" s="81"/>
      <c r="K1768" s="144"/>
    </row>
    <row r="1769" spans="1:11" ht="16.5" x14ac:dyDescent="0.3">
      <c r="A1769" s="77"/>
      <c r="B1769" s="142"/>
      <c r="C1769" s="79"/>
      <c r="D1769" s="127" t="s">
        <v>887</v>
      </c>
      <c r="E1769" s="126">
        <v>30</v>
      </c>
      <c r="F1769" s="143">
        <v>230000.1</v>
      </c>
      <c r="G1769" s="80">
        <f t="shared" si="14"/>
        <v>6900003</v>
      </c>
      <c r="H1769" s="133"/>
      <c r="I1769" s="162"/>
      <c r="J1769" s="81"/>
      <c r="K1769" s="144"/>
    </row>
    <row r="1770" spans="1:11" ht="16.5" x14ac:dyDescent="0.3">
      <c r="A1770" s="77"/>
      <c r="B1770" s="142"/>
      <c r="C1770" s="79"/>
      <c r="D1770" s="127" t="s">
        <v>31</v>
      </c>
      <c r="E1770" s="126">
        <v>2</v>
      </c>
      <c r="F1770" s="143">
        <v>587999.5</v>
      </c>
      <c r="G1770" s="80">
        <f t="shared" si="14"/>
        <v>1175999</v>
      </c>
      <c r="H1770" s="133">
        <f>SUM(G1767:G1770)</f>
        <v>16814017</v>
      </c>
      <c r="I1770" s="162" t="s">
        <v>1756</v>
      </c>
      <c r="J1770" s="81"/>
      <c r="K1770" s="144"/>
    </row>
    <row r="1771" spans="1:11" ht="16.5" x14ac:dyDescent="0.3">
      <c r="A1771" s="77"/>
      <c r="B1771" s="142"/>
      <c r="C1771" s="79"/>
      <c r="D1771" s="127"/>
      <c r="E1771" s="126"/>
      <c r="F1771" s="143"/>
      <c r="G1771" s="80">
        <f t="shared" si="14"/>
        <v>0</v>
      </c>
      <c r="H1771" s="133"/>
      <c r="I1771" s="162"/>
      <c r="J1771" s="81"/>
      <c r="K1771" s="144"/>
    </row>
    <row r="1772" spans="1:11" ht="16.5" x14ac:dyDescent="0.3">
      <c r="A1772" s="77">
        <v>43420</v>
      </c>
      <c r="B1772" s="142" t="s">
        <v>3110</v>
      </c>
      <c r="C1772" s="79" t="s">
        <v>3111</v>
      </c>
      <c r="D1772" s="127" t="s">
        <v>31</v>
      </c>
      <c r="E1772" s="126">
        <v>4</v>
      </c>
      <c r="F1772" s="143">
        <v>529199.44999999995</v>
      </c>
      <c r="G1772" s="80">
        <f t="shared" si="14"/>
        <v>2116797.7999999998</v>
      </c>
      <c r="H1772" s="133">
        <f>G1772</f>
        <v>2116797.7999999998</v>
      </c>
      <c r="I1772" s="162" t="s">
        <v>309</v>
      </c>
      <c r="J1772" s="81"/>
      <c r="K1772" s="144"/>
    </row>
    <row r="1773" spans="1:11" ht="16.5" x14ac:dyDescent="0.3">
      <c r="A1773" s="77"/>
      <c r="B1773" s="142"/>
      <c r="C1773" s="79"/>
      <c r="D1773" s="127"/>
      <c r="E1773" s="126"/>
      <c r="F1773" s="143"/>
      <c r="G1773" s="80">
        <f t="shared" si="14"/>
        <v>0</v>
      </c>
      <c r="H1773" s="133"/>
      <c r="I1773" s="162"/>
      <c r="J1773" s="81"/>
      <c r="K1773" s="144"/>
    </row>
    <row r="1774" spans="1:11" ht="16.5" x14ac:dyDescent="0.3">
      <c r="A1774" s="77">
        <v>43420</v>
      </c>
      <c r="B1774" s="142" t="s">
        <v>3112</v>
      </c>
      <c r="C1774" s="79" t="s">
        <v>2006</v>
      </c>
      <c r="D1774" s="127" t="s">
        <v>1094</v>
      </c>
      <c r="E1774" s="126">
        <v>4</v>
      </c>
      <c r="F1774" s="143">
        <v>215000.5</v>
      </c>
      <c r="G1774" s="80">
        <f t="shared" si="14"/>
        <v>860002</v>
      </c>
      <c r="H1774" s="133">
        <f>G1774</f>
        <v>860002</v>
      </c>
      <c r="I1774" s="162" t="s">
        <v>1215</v>
      </c>
      <c r="J1774" s="81"/>
      <c r="K1774" s="144"/>
    </row>
    <row r="1775" spans="1:11" ht="16.5" x14ac:dyDescent="0.3">
      <c r="A1775" s="77"/>
      <c r="B1775" s="142"/>
      <c r="C1775" s="79"/>
      <c r="D1775" s="127"/>
      <c r="E1775" s="126"/>
      <c r="F1775" s="143"/>
      <c r="G1775" s="80">
        <f t="shared" si="14"/>
        <v>0</v>
      </c>
      <c r="H1775" s="133"/>
      <c r="I1775" s="162"/>
      <c r="J1775" s="81"/>
      <c r="K1775" s="144"/>
    </row>
    <row r="1776" spans="1:11" ht="16.5" x14ac:dyDescent="0.3">
      <c r="A1776" s="77">
        <v>43420</v>
      </c>
      <c r="B1776" s="142" t="s">
        <v>3113</v>
      </c>
      <c r="C1776" s="79" t="s">
        <v>2986</v>
      </c>
      <c r="D1776" s="127" t="s">
        <v>1606</v>
      </c>
      <c r="E1776" s="126">
        <v>4</v>
      </c>
      <c r="F1776" s="143">
        <v>270750.09499999997</v>
      </c>
      <c r="G1776" s="80">
        <f t="shared" si="14"/>
        <v>1083000.3799999999</v>
      </c>
      <c r="H1776" s="133"/>
      <c r="I1776" s="162"/>
      <c r="J1776" s="81"/>
      <c r="K1776" s="144"/>
    </row>
    <row r="1777" spans="1:11" ht="16.5" x14ac:dyDescent="0.3">
      <c r="A1777" s="77"/>
      <c r="B1777" s="142"/>
      <c r="C1777" s="79"/>
      <c r="D1777" s="127" t="s">
        <v>2674</v>
      </c>
      <c r="E1777" s="126">
        <v>1</v>
      </c>
      <c r="F1777" s="143">
        <v>308750.47499999998</v>
      </c>
      <c r="G1777" s="80">
        <f t="shared" si="14"/>
        <v>308750.47499999998</v>
      </c>
      <c r="H1777" s="133"/>
      <c r="I1777" s="162"/>
      <c r="J1777" s="81"/>
      <c r="K1777" s="144"/>
    </row>
    <row r="1778" spans="1:11" ht="16.5" x14ac:dyDescent="0.3">
      <c r="A1778" s="77"/>
      <c r="B1778" s="142"/>
      <c r="C1778" s="79"/>
      <c r="D1778" s="127" t="s">
        <v>3114</v>
      </c>
      <c r="E1778" s="126">
        <v>1</v>
      </c>
      <c r="F1778" s="143">
        <v>498750.28499999997</v>
      </c>
      <c r="G1778" s="80">
        <f t="shared" si="14"/>
        <v>498750.28499999997</v>
      </c>
      <c r="H1778" s="133"/>
      <c r="I1778" s="162"/>
      <c r="J1778" s="81"/>
      <c r="K1778" s="144"/>
    </row>
    <row r="1779" spans="1:11" ht="16.5" x14ac:dyDescent="0.3">
      <c r="A1779" s="77"/>
      <c r="B1779" s="142"/>
      <c r="C1779" s="79"/>
      <c r="D1779" s="127" t="s">
        <v>2192</v>
      </c>
      <c r="E1779" s="126">
        <v>2</v>
      </c>
      <c r="F1779" s="143">
        <v>232749.715</v>
      </c>
      <c r="G1779" s="80">
        <f t="shared" si="14"/>
        <v>465499.43</v>
      </c>
      <c r="H1779" s="133">
        <f>SUM(G1776:G1779)</f>
        <v>2356000.5699999998</v>
      </c>
      <c r="I1779" s="162" t="s">
        <v>309</v>
      </c>
      <c r="J1779" s="81"/>
      <c r="K1779" s="144"/>
    </row>
    <row r="1780" spans="1:11" ht="16.5" x14ac:dyDescent="0.3">
      <c r="A1780" s="77"/>
      <c r="B1780" s="142"/>
      <c r="C1780" s="79"/>
      <c r="D1780" s="127"/>
      <c r="E1780" s="126"/>
      <c r="F1780" s="143"/>
      <c r="G1780" s="80">
        <f t="shared" si="14"/>
        <v>0</v>
      </c>
      <c r="H1780" s="133"/>
      <c r="I1780" s="162"/>
      <c r="J1780" s="81"/>
      <c r="K1780" s="144"/>
    </row>
    <row r="1781" spans="1:11" ht="16.5" x14ac:dyDescent="0.3">
      <c r="A1781" s="77">
        <v>43421</v>
      </c>
      <c r="B1781" s="142" t="s">
        <v>3115</v>
      </c>
      <c r="C1781" s="79" t="s">
        <v>3116</v>
      </c>
      <c r="D1781" s="127" t="s">
        <v>3117</v>
      </c>
      <c r="E1781" s="126">
        <v>1</v>
      </c>
      <c r="F1781" s="143">
        <v>215000.5</v>
      </c>
      <c r="G1781" s="80">
        <f t="shared" si="14"/>
        <v>215000.5</v>
      </c>
      <c r="H1781" s="133">
        <f>G1781</f>
        <v>215000.5</v>
      </c>
      <c r="I1781" s="162" t="s">
        <v>309</v>
      </c>
      <c r="J1781" s="81"/>
      <c r="K1781" s="144"/>
    </row>
    <row r="1782" spans="1:11" ht="16.5" x14ac:dyDescent="0.3">
      <c r="A1782" s="77"/>
      <c r="B1782" s="142"/>
      <c r="C1782" s="79"/>
      <c r="D1782" s="127"/>
      <c r="E1782" s="126"/>
      <c r="F1782" s="143"/>
      <c r="G1782" s="80">
        <f t="shared" si="14"/>
        <v>0</v>
      </c>
      <c r="H1782" s="133"/>
      <c r="I1782" s="162"/>
      <c r="J1782" s="81"/>
      <c r="K1782" s="144"/>
    </row>
    <row r="1783" spans="1:11" ht="16.5" x14ac:dyDescent="0.3">
      <c r="A1783" s="77">
        <v>43421</v>
      </c>
      <c r="B1783" s="142" t="s">
        <v>3118</v>
      </c>
      <c r="C1783" s="79" t="s">
        <v>258</v>
      </c>
      <c r="D1783" s="127" t="s">
        <v>3020</v>
      </c>
      <c r="E1783" s="126">
        <v>12</v>
      </c>
      <c r="F1783" s="143">
        <v>540000.55000000005</v>
      </c>
      <c r="G1783" s="80">
        <f t="shared" si="14"/>
        <v>6480006.6000000006</v>
      </c>
      <c r="H1783" s="133"/>
      <c r="I1783" s="162"/>
      <c r="J1783" s="81"/>
      <c r="K1783" s="144"/>
    </row>
    <row r="1784" spans="1:11" ht="16.5" x14ac:dyDescent="0.3">
      <c r="A1784" s="77"/>
      <c r="B1784" s="142"/>
      <c r="C1784" s="79"/>
      <c r="D1784" s="127" t="s">
        <v>13</v>
      </c>
      <c r="E1784" s="126">
        <v>2</v>
      </c>
      <c r="F1784" s="143">
        <v>821700</v>
      </c>
      <c r="G1784" s="80">
        <f t="shared" si="14"/>
        <v>1643400</v>
      </c>
      <c r="H1784" s="133"/>
      <c r="I1784" s="162"/>
      <c r="J1784" s="81"/>
      <c r="K1784" s="144"/>
    </row>
    <row r="1785" spans="1:11" ht="16.5" x14ac:dyDescent="0.3">
      <c r="A1785" s="77"/>
      <c r="B1785" s="142"/>
      <c r="C1785" s="79"/>
      <c r="D1785" s="127" t="s">
        <v>405</v>
      </c>
      <c r="E1785" s="126">
        <v>3</v>
      </c>
      <c r="F1785" s="143">
        <v>540000.55000000005</v>
      </c>
      <c r="G1785" s="80">
        <f t="shared" si="14"/>
        <v>1620001.6500000001</v>
      </c>
      <c r="H1785" s="133">
        <f>SUM(G1783:G1785)</f>
        <v>9743408.25</v>
      </c>
      <c r="I1785" s="162" t="s">
        <v>314</v>
      </c>
      <c r="J1785" s="81"/>
      <c r="K1785" s="144"/>
    </row>
    <row r="1786" spans="1:11" ht="16.5" x14ac:dyDescent="0.3">
      <c r="A1786" s="77"/>
      <c r="B1786" s="142"/>
      <c r="C1786" s="79"/>
      <c r="D1786" s="127"/>
      <c r="E1786" s="126"/>
      <c r="F1786" s="143"/>
      <c r="G1786" s="80">
        <f t="shared" si="14"/>
        <v>0</v>
      </c>
      <c r="H1786" s="133"/>
      <c r="I1786" s="162"/>
      <c r="J1786" s="81"/>
      <c r="K1786" s="144"/>
    </row>
    <row r="1787" spans="1:11" ht="16.5" x14ac:dyDescent="0.3">
      <c r="A1787" s="77">
        <v>43421</v>
      </c>
      <c r="B1787" s="142" t="s">
        <v>3119</v>
      </c>
      <c r="C1787" s="79" t="s">
        <v>1893</v>
      </c>
      <c r="D1787" s="127" t="s">
        <v>19</v>
      </c>
      <c r="E1787" s="126">
        <v>2</v>
      </c>
      <c r="F1787" s="143">
        <v>572000</v>
      </c>
      <c r="G1787" s="80">
        <f t="shared" si="14"/>
        <v>1144000</v>
      </c>
      <c r="H1787" s="133"/>
      <c r="I1787" s="162"/>
      <c r="J1787" s="81"/>
      <c r="K1787" s="144"/>
    </row>
    <row r="1788" spans="1:11" ht="16.5" x14ac:dyDescent="0.3">
      <c r="A1788" s="77"/>
      <c r="B1788" s="142"/>
      <c r="C1788" s="79"/>
      <c r="D1788" s="127" t="s">
        <v>1094</v>
      </c>
      <c r="E1788" s="126">
        <v>12</v>
      </c>
      <c r="F1788" s="143">
        <v>215000.5</v>
      </c>
      <c r="G1788" s="80">
        <f t="shared" si="14"/>
        <v>2580006</v>
      </c>
      <c r="H1788" s="133"/>
      <c r="I1788" s="162"/>
      <c r="J1788" s="81"/>
      <c r="K1788" s="144"/>
    </row>
    <row r="1789" spans="1:11" ht="16.5" x14ac:dyDescent="0.3">
      <c r="A1789" s="77"/>
      <c r="B1789" s="142"/>
      <c r="C1789" s="79"/>
      <c r="D1789" s="127" t="s">
        <v>1003</v>
      </c>
      <c r="E1789" s="126">
        <v>10</v>
      </c>
      <c r="F1789" s="143">
        <v>230000.1</v>
      </c>
      <c r="G1789" s="80">
        <f t="shared" si="14"/>
        <v>2300001</v>
      </c>
      <c r="H1789" s="133">
        <f>SUM(G1787:G1789)</f>
        <v>6024007</v>
      </c>
      <c r="I1789" s="162" t="s">
        <v>1756</v>
      </c>
      <c r="J1789" s="81"/>
      <c r="K1789" s="144"/>
    </row>
    <row r="1790" spans="1:11" ht="16.5" x14ac:dyDescent="0.3">
      <c r="A1790" s="77"/>
      <c r="B1790" s="142"/>
      <c r="C1790" s="79"/>
      <c r="D1790" s="127"/>
      <c r="E1790" s="126"/>
      <c r="F1790" s="143"/>
      <c r="G1790" s="80">
        <f t="shared" si="14"/>
        <v>0</v>
      </c>
      <c r="H1790" s="133"/>
      <c r="I1790" s="162"/>
      <c r="J1790" s="81"/>
      <c r="K1790" s="144"/>
    </row>
    <row r="1791" spans="1:11" ht="16.5" x14ac:dyDescent="0.3">
      <c r="A1791" s="77">
        <v>43421</v>
      </c>
      <c r="B1791" s="142" t="s">
        <v>3120</v>
      </c>
      <c r="C1791" s="79" t="s">
        <v>3121</v>
      </c>
      <c r="D1791" s="127" t="s">
        <v>887</v>
      </c>
      <c r="E1791" s="126">
        <v>12</v>
      </c>
      <c r="F1791" s="143">
        <v>230000.1</v>
      </c>
      <c r="G1791" s="80">
        <f t="shared" si="14"/>
        <v>2760001.2</v>
      </c>
      <c r="H1791" s="133">
        <f>G1791</f>
        <v>2760001.2</v>
      </c>
      <c r="I1791" s="162" t="s">
        <v>309</v>
      </c>
      <c r="J1791" s="81"/>
      <c r="K1791" s="144"/>
    </row>
    <row r="1792" spans="1:11" ht="16.5" x14ac:dyDescent="0.3">
      <c r="A1792" s="77"/>
      <c r="B1792" s="142"/>
      <c r="C1792" s="79"/>
      <c r="D1792" s="127"/>
      <c r="E1792" s="126"/>
      <c r="F1792" s="143"/>
      <c r="G1792" s="80">
        <f t="shared" si="14"/>
        <v>0</v>
      </c>
      <c r="H1792" s="133"/>
      <c r="I1792" s="162"/>
      <c r="J1792" s="81"/>
      <c r="K1792" s="144"/>
    </row>
    <row r="1793" spans="1:11" ht="16.5" x14ac:dyDescent="0.3">
      <c r="A1793" s="77">
        <v>43421</v>
      </c>
      <c r="B1793" s="142" t="s">
        <v>3122</v>
      </c>
      <c r="C1793" s="79" t="s">
        <v>117</v>
      </c>
      <c r="D1793" s="127" t="s">
        <v>31</v>
      </c>
      <c r="E1793" s="126">
        <v>1</v>
      </c>
      <c r="F1793" s="143">
        <v>529199.44999999995</v>
      </c>
      <c r="G1793" s="80">
        <f t="shared" si="14"/>
        <v>529199.44999999995</v>
      </c>
      <c r="H1793" s="133">
        <f>G1793</f>
        <v>529199.44999999995</v>
      </c>
      <c r="I1793" s="162" t="s">
        <v>309</v>
      </c>
      <c r="J1793" s="81"/>
      <c r="K1793" s="144"/>
    </row>
    <row r="1794" spans="1:11" ht="16.5" x14ac:dyDescent="0.3">
      <c r="A1794" s="77"/>
      <c r="B1794" s="142"/>
      <c r="C1794" s="79"/>
      <c r="D1794" s="127"/>
      <c r="E1794" s="126"/>
      <c r="F1794" s="143"/>
      <c r="G1794" s="80">
        <f t="shared" si="14"/>
        <v>0</v>
      </c>
      <c r="H1794" s="133"/>
      <c r="I1794" s="162"/>
      <c r="J1794" s="81"/>
      <c r="K1794" s="144"/>
    </row>
    <row r="1795" spans="1:11" ht="16.5" x14ac:dyDescent="0.3">
      <c r="A1795" s="92">
        <v>43421</v>
      </c>
      <c r="B1795" s="145" t="s">
        <v>3123</v>
      </c>
      <c r="C1795" s="94" t="s">
        <v>676</v>
      </c>
      <c r="D1795" s="128" t="s">
        <v>1094</v>
      </c>
      <c r="E1795" s="131">
        <v>1</v>
      </c>
      <c r="F1795" s="146">
        <v>0</v>
      </c>
      <c r="G1795" s="95">
        <v>0</v>
      </c>
      <c r="H1795" s="147">
        <f>G1795</f>
        <v>0</v>
      </c>
      <c r="I1795" s="162" t="s">
        <v>312</v>
      </c>
      <c r="J1795" s="81" t="s">
        <v>1667</v>
      </c>
      <c r="K1795" s="144"/>
    </row>
    <row r="1796" spans="1:11" ht="16.5" x14ac:dyDescent="0.3">
      <c r="A1796" s="77"/>
      <c r="B1796" s="142"/>
      <c r="C1796" s="79"/>
      <c r="D1796" s="127"/>
      <c r="E1796" s="126"/>
      <c r="F1796" s="143"/>
      <c r="G1796" s="80">
        <f t="shared" si="14"/>
        <v>0</v>
      </c>
      <c r="H1796" s="133"/>
      <c r="I1796" s="162"/>
      <c r="J1796" s="81"/>
      <c r="K1796" s="144"/>
    </row>
    <row r="1797" spans="1:11" ht="16.5" x14ac:dyDescent="0.3">
      <c r="A1797" s="77">
        <v>43421</v>
      </c>
      <c r="B1797" s="142" t="s">
        <v>3125</v>
      </c>
      <c r="C1797" s="79" t="s">
        <v>3126</v>
      </c>
      <c r="D1797" s="127" t="s">
        <v>946</v>
      </c>
      <c r="E1797" s="126">
        <v>12</v>
      </c>
      <c r="F1797" s="143">
        <v>232199.5</v>
      </c>
      <c r="G1797" s="80">
        <f t="shared" si="14"/>
        <v>2786394</v>
      </c>
      <c r="H1797" s="133">
        <f>G1797</f>
        <v>2786394</v>
      </c>
      <c r="I1797" s="162" t="s">
        <v>309</v>
      </c>
      <c r="J1797" s="81"/>
      <c r="K1797" s="144"/>
    </row>
    <row r="1798" spans="1:11" ht="16.5" x14ac:dyDescent="0.3">
      <c r="A1798" s="77"/>
      <c r="B1798" s="142"/>
      <c r="C1798" s="79"/>
      <c r="D1798" s="127"/>
      <c r="E1798" s="126"/>
      <c r="F1798" s="143"/>
      <c r="G1798" s="80">
        <f t="shared" si="14"/>
        <v>0</v>
      </c>
      <c r="H1798" s="133"/>
      <c r="I1798" s="162"/>
      <c r="J1798" s="81"/>
      <c r="K1798" s="144"/>
    </row>
    <row r="1799" spans="1:11" ht="16.5" x14ac:dyDescent="0.3">
      <c r="A1799" s="77">
        <v>43421</v>
      </c>
      <c r="B1799" s="142" t="s">
        <v>3124</v>
      </c>
      <c r="C1799" s="79" t="s">
        <v>3024</v>
      </c>
      <c r="D1799" s="127" t="s">
        <v>2878</v>
      </c>
      <c r="E1799" s="126">
        <v>7</v>
      </c>
      <c r="F1799" s="143">
        <v>308750.47499999998</v>
      </c>
      <c r="G1799" s="80">
        <f t="shared" si="14"/>
        <v>2161253.3249999997</v>
      </c>
      <c r="H1799" s="133"/>
      <c r="I1799" s="162"/>
      <c r="J1799" s="81"/>
      <c r="K1799" s="144"/>
    </row>
    <row r="1800" spans="1:11" ht="16.5" x14ac:dyDescent="0.3">
      <c r="A1800" s="77"/>
      <c r="B1800" s="142"/>
      <c r="C1800" s="79"/>
      <c r="D1800" s="127" t="s">
        <v>3127</v>
      </c>
      <c r="E1800" s="126">
        <v>1</v>
      </c>
      <c r="F1800" s="143">
        <v>302100.09499999997</v>
      </c>
      <c r="G1800" s="80">
        <f t="shared" si="14"/>
        <v>302100.09499999997</v>
      </c>
      <c r="H1800" s="133"/>
      <c r="I1800" s="162"/>
      <c r="J1800" s="81"/>
      <c r="K1800" s="144"/>
    </row>
    <row r="1801" spans="1:11" ht="16.5" x14ac:dyDescent="0.3">
      <c r="A1801" s="77"/>
      <c r="B1801" s="142"/>
      <c r="C1801" s="79"/>
      <c r="D1801" s="127" t="s">
        <v>1776</v>
      </c>
      <c r="E1801" s="126">
        <v>4</v>
      </c>
      <c r="F1801" s="143">
        <v>232749.715</v>
      </c>
      <c r="G1801" s="80">
        <f t="shared" si="14"/>
        <v>930998.86</v>
      </c>
      <c r="H1801" s="133">
        <f>SUM(G1799:G1801)</f>
        <v>3394352.28</v>
      </c>
      <c r="I1801" s="162" t="s">
        <v>1756</v>
      </c>
      <c r="J1801" s="81"/>
      <c r="K1801" s="144"/>
    </row>
    <row r="1802" spans="1:11" ht="16.5" x14ac:dyDescent="0.3">
      <c r="A1802" s="77"/>
      <c r="B1802" s="142"/>
      <c r="C1802" s="79"/>
      <c r="D1802" s="127"/>
      <c r="E1802" s="126"/>
      <c r="F1802" s="143"/>
      <c r="G1802" s="80">
        <f t="shared" si="14"/>
        <v>0</v>
      </c>
      <c r="H1802" s="133"/>
      <c r="I1802" s="162"/>
      <c r="J1802" s="81"/>
      <c r="K1802" s="144"/>
    </row>
    <row r="1803" spans="1:11" ht="16.5" x14ac:dyDescent="0.3">
      <c r="A1803" s="77">
        <v>43421</v>
      </c>
      <c r="B1803" s="142" t="s">
        <v>3128</v>
      </c>
      <c r="C1803" s="79" t="s">
        <v>464</v>
      </c>
      <c r="D1803" s="127" t="s">
        <v>19</v>
      </c>
      <c r="E1803" s="126">
        <v>1</v>
      </c>
      <c r="F1803" s="143">
        <v>543400</v>
      </c>
      <c r="G1803" s="80">
        <f t="shared" si="14"/>
        <v>543400</v>
      </c>
      <c r="H1803" s="133">
        <f>G1803</f>
        <v>543400</v>
      </c>
      <c r="I1803" s="162" t="s">
        <v>309</v>
      </c>
      <c r="J1803" s="81"/>
      <c r="K1803" s="144"/>
    </row>
    <row r="1804" spans="1:11" ht="16.5" x14ac:dyDescent="0.3">
      <c r="A1804" s="77"/>
      <c r="B1804" s="142"/>
      <c r="C1804" s="79"/>
      <c r="D1804" s="127"/>
      <c r="E1804" s="126"/>
      <c r="F1804" s="143"/>
      <c r="G1804" s="80">
        <f t="shared" si="14"/>
        <v>0</v>
      </c>
      <c r="H1804" s="133"/>
      <c r="I1804" s="162"/>
      <c r="J1804" s="81"/>
      <c r="K1804" s="144"/>
    </row>
    <row r="1805" spans="1:11" ht="16.5" x14ac:dyDescent="0.3">
      <c r="A1805" s="77">
        <v>43421</v>
      </c>
      <c r="B1805" s="142" t="s">
        <v>3129</v>
      </c>
      <c r="C1805" s="79" t="s">
        <v>1019</v>
      </c>
      <c r="D1805" s="127" t="s">
        <v>31</v>
      </c>
      <c r="E1805" s="126">
        <v>1</v>
      </c>
      <c r="F1805" s="143">
        <v>529199.44999999995</v>
      </c>
      <c r="G1805" s="80">
        <f t="shared" si="14"/>
        <v>529199.44999999995</v>
      </c>
      <c r="H1805" s="133"/>
      <c r="I1805" s="162"/>
      <c r="J1805" s="81"/>
      <c r="K1805" s="144"/>
    </row>
    <row r="1806" spans="1:11" ht="16.5" x14ac:dyDescent="0.3">
      <c r="A1806" s="77"/>
      <c r="B1806" s="142"/>
      <c r="C1806" s="79"/>
      <c r="D1806" s="127" t="s">
        <v>2847</v>
      </c>
      <c r="E1806" s="126">
        <v>3</v>
      </c>
      <c r="F1806" s="143">
        <v>243000.45</v>
      </c>
      <c r="G1806" s="80">
        <f t="shared" si="14"/>
        <v>729001.35000000009</v>
      </c>
      <c r="H1806" s="133">
        <f>SUM(G1805:G1806)</f>
        <v>1258200.8</v>
      </c>
      <c r="I1806" s="162" t="s">
        <v>309</v>
      </c>
      <c r="J1806" s="81"/>
      <c r="K1806" s="144"/>
    </row>
    <row r="1807" spans="1:11" ht="16.5" x14ac:dyDescent="0.3">
      <c r="A1807" s="77"/>
      <c r="B1807" s="142"/>
      <c r="C1807" s="79"/>
      <c r="D1807" s="127"/>
      <c r="E1807" s="126"/>
      <c r="F1807" s="143"/>
      <c r="G1807" s="80">
        <f t="shared" si="14"/>
        <v>0</v>
      </c>
      <c r="H1807" s="133"/>
      <c r="I1807" s="162"/>
      <c r="J1807" s="81"/>
      <c r="K1807" s="144"/>
    </row>
    <row r="1808" spans="1:11" ht="16.5" x14ac:dyDescent="0.3">
      <c r="A1808" s="77">
        <v>43421</v>
      </c>
      <c r="B1808" s="142" t="s">
        <v>3130</v>
      </c>
      <c r="C1808" s="79" t="s">
        <v>2948</v>
      </c>
      <c r="D1808" s="127" t="s">
        <v>1325</v>
      </c>
      <c r="E1808" s="126">
        <v>1</v>
      </c>
      <c r="F1808" s="143">
        <v>1104300.55</v>
      </c>
      <c r="G1808" s="80">
        <f t="shared" si="14"/>
        <v>1104300.55</v>
      </c>
      <c r="H1808" s="133">
        <f>G1808</f>
        <v>1104300.55</v>
      </c>
      <c r="I1808" s="162" t="s">
        <v>309</v>
      </c>
      <c r="J1808" s="81"/>
      <c r="K1808" s="144"/>
    </row>
    <row r="1809" spans="1:11" ht="16.5" x14ac:dyDescent="0.3">
      <c r="A1809" s="77"/>
      <c r="B1809" s="142"/>
      <c r="C1809" s="79"/>
      <c r="D1809" s="127"/>
      <c r="E1809" s="126"/>
      <c r="F1809" s="143"/>
      <c r="G1809" s="80">
        <f t="shared" si="14"/>
        <v>0</v>
      </c>
      <c r="H1809" s="133"/>
      <c r="I1809" s="162"/>
      <c r="J1809" s="81"/>
      <c r="K1809" s="144"/>
    </row>
    <row r="1810" spans="1:11" ht="16.5" x14ac:dyDescent="0.3">
      <c r="A1810" s="77">
        <v>43423</v>
      </c>
      <c r="B1810" s="142" t="s">
        <v>3131</v>
      </c>
      <c r="C1810" s="79" t="s">
        <v>38</v>
      </c>
      <c r="D1810" s="127" t="s">
        <v>1094</v>
      </c>
      <c r="E1810" s="126">
        <v>36</v>
      </c>
      <c r="F1810" s="143">
        <v>215000.5</v>
      </c>
      <c r="G1810" s="80">
        <f t="shared" si="14"/>
        <v>7740018</v>
      </c>
      <c r="H1810" s="133">
        <f>G1810</f>
        <v>7740018</v>
      </c>
      <c r="I1810" s="162" t="s">
        <v>310</v>
      </c>
      <c r="J1810" s="81"/>
      <c r="K1810" s="144"/>
    </row>
    <row r="1811" spans="1:11" ht="16.5" x14ac:dyDescent="0.3">
      <c r="A1811" s="77"/>
      <c r="B1811" s="142"/>
      <c r="C1811" s="79"/>
      <c r="D1811" s="127"/>
      <c r="E1811" s="126"/>
      <c r="F1811" s="143"/>
      <c r="G1811" s="80">
        <f t="shared" si="14"/>
        <v>0</v>
      </c>
      <c r="H1811" s="133"/>
      <c r="I1811" s="162"/>
      <c r="J1811" s="81"/>
      <c r="K1811" s="144"/>
    </row>
    <row r="1812" spans="1:11" ht="16.5" x14ac:dyDescent="0.3">
      <c r="A1812" s="77">
        <v>43423</v>
      </c>
      <c r="B1812" s="142" t="s">
        <v>3132</v>
      </c>
      <c r="C1812" s="79" t="s">
        <v>811</v>
      </c>
      <c r="D1812" s="127" t="s">
        <v>1094</v>
      </c>
      <c r="E1812" s="126">
        <v>1</v>
      </c>
      <c r="F1812" s="143">
        <v>215000.5</v>
      </c>
      <c r="G1812" s="80">
        <f t="shared" si="14"/>
        <v>215000.5</v>
      </c>
      <c r="H1812" s="133"/>
      <c r="I1812" s="162"/>
      <c r="J1812" s="81"/>
      <c r="K1812" s="144"/>
    </row>
    <row r="1813" spans="1:11" ht="16.5" x14ac:dyDescent="0.3">
      <c r="A1813" s="77"/>
      <c r="B1813" s="142"/>
      <c r="C1813" s="79"/>
      <c r="D1813" s="127" t="s">
        <v>1720</v>
      </c>
      <c r="E1813" s="126">
        <v>1</v>
      </c>
      <c r="F1813" s="143">
        <v>170749.7</v>
      </c>
      <c r="G1813" s="80">
        <f t="shared" si="14"/>
        <v>170749.7</v>
      </c>
      <c r="H1813" s="133">
        <f>SUM(G1812:G1813)</f>
        <v>385750.2</v>
      </c>
      <c r="I1813" s="162" t="s">
        <v>1215</v>
      </c>
      <c r="J1813" s="81"/>
      <c r="K1813" s="144"/>
    </row>
    <row r="1814" spans="1:11" ht="16.5" x14ac:dyDescent="0.3">
      <c r="A1814" s="77"/>
      <c r="B1814" s="142"/>
      <c r="C1814" s="79"/>
      <c r="D1814" s="127"/>
      <c r="E1814" s="126"/>
      <c r="F1814" s="143"/>
      <c r="G1814" s="80">
        <f t="shared" si="14"/>
        <v>0</v>
      </c>
      <c r="H1814" s="133"/>
      <c r="I1814" s="162"/>
      <c r="J1814" s="81"/>
      <c r="K1814" s="144"/>
    </row>
    <row r="1815" spans="1:11" ht="16.5" x14ac:dyDescent="0.3">
      <c r="A1815" s="77">
        <v>43423</v>
      </c>
      <c r="B1815" s="142" t="s">
        <v>3133</v>
      </c>
      <c r="C1815" s="79" t="s">
        <v>989</v>
      </c>
      <c r="D1815" s="127" t="s">
        <v>980</v>
      </c>
      <c r="E1815" s="126">
        <v>7</v>
      </c>
      <c r="F1815" s="143">
        <v>32062.69</v>
      </c>
      <c r="G1815" s="80">
        <f t="shared" si="14"/>
        <v>224438.83</v>
      </c>
      <c r="H1815" s="133">
        <f>G1815</f>
        <v>224438.83</v>
      </c>
      <c r="I1815" s="162" t="s">
        <v>1215</v>
      </c>
      <c r="J1815" s="81"/>
      <c r="K1815" s="144"/>
    </row>
    <row r="1816" spans="1:11" ht="16.5" x14ac:dyDescent="0.3">
      <c r="A1816" s="77"/>
      <c r="B1816" s="142"/>
      <c r="C1816" s="79"/>
      <c r="D1816" s="127"/>
      <c r="E1816" s="126"/>
      <c r="F1816" s="143"/>
      <c r="G1816" s="80">
        <f t="shared" si="14"/>
        <v>0</v>
      </c>
      <c r="H1816" s="133"/>
      <c r="I1816" s="162"/>
      <c r="J1816" s="81"/>
      <c r="K1816" s="144"/>
    </row>
    <row r="1817" spans="1:11" ht="16.5" x14ac:dyDescent="0.3">
      <c r="A1817" s="77">
        <v>43423</v>
      </c>
      <c r="B1817" s="142" t="s">
        <v>3134</v>
      </c>
      <c r="C1817" s="79" t="s">
        <v>359</v>
      </c>
      <c r="D1817" s="127" t="s">
        <v>31</v>
      </c>
      <c r="E1817" s="126">
        <v>1</v>
      </c>
      <c r="F1817" s="143">
        <v>529199.44999999995</v>
      </c>
      <c r="G1817" s="80">
        <f t="shared" si="14"/>
        <v>529199.44999999995</v>
      </c>
      <c r="H1817" s="133">
        <f>G1817</f>
        <v>529199.44999999995</v>
      </c>
      <c r="I1817" s="162" t="s">
        <v>1756</v>
      </c>
      <c r="J1817" s="81"/>
      <c r="K1817" s="144"/>
    </row>
    <row r="1818" spans="1:11" ht="16.5" x14ac:dyDescent="0.3">
      <c r="A1818" s="77"/>
      <c r="B1818" s="142"/>
      <c r="C1818" s="79"/>
      <c r="D1818" s="127"/>
      <c r="E1818" s="126"/>
      <c r="F1818" s="143"/>
      <c r="G1818" s="80">
        <f t="shared" si="14"/>
        <v>0</v>
      </c>
      <c r="H1818" s="133"/>
      <c r="I1818" s="162"/>
      <c r="J1818" s="81"/>
      <c r="K1818" s="144"/>
    </row>
    <row r="1819" spans="1:11" ht="16.5" x14ac:dyDescent="0.3">
      <c r="A1819" s="77">
        <v>43423</v>
      </c>
      <c r="B1819" s="142" t="s">
        <v>3135</v>
      </c>
      <c r="C1819" s="79" t="s">
        <v>87</v>
      </c>
      <c r="D1819" s="127" t="s">
        <v>1854</v>
      </c>
      <c r="E1819" s="126">
        <v>3</v>
      </c>
      <c r="F1819" s="143">
        <v>240525.55</v>
      </c>
      <c r="G1819" s="80">
        <f t="shared" si="14"/>
        <v>721576.64999999991</v>
      </c>
      <c r="H1819" s="133">
        <f>G1819</f>
        <v>721576.64999999991</v>
      </c>
      <c r="I1819" s="162" t="s">
        <v>1756</v>
      </c>
      <c r="J1819" s="81"/>
      <c r="K1819" s="144"/>
    </row>
    <row r="1820" spans="1:11" ht="16.5" x14ac:dyDescent="0.3">
      <c r="A1820" s="77"/>
      <c r="B1820" s="142"/>
      <c r="C1820" s="79"/>
      <c r="D1820" s="127"/>
      <c r="E1820" s="126"/>
      <c r="F1820" s="143"/>
      <c r="G1820" s="80">
        <f t="shared" si="14"/>
        <v>0</v>
      </c>
      <c r="H1820" s="133"/>
      <c r="I1820" s="162"/>
      <c r="J1820" s="81"/>
      <c r="K1820" s="144"/>
    </row>
    <row r="1821" spans="1:11" ht="16.5" x14ac:dyDescent="0.3">
      <c r="A1821" s="77">
        <v>43423</v>
      </c>
      <c r="B1821" s="142" t="s">
        <v>3136</v>
      </c>
      <c r="C1821" s="79" t="s">
        <v>2096</v>
      </c>
      <c r="D1821" s="127" t="s">
        <v>887</v>
      </c>
      <c r="E1821" s="126">
        <v>3</v>
      </c>
      <c r="F1821" s="143">
        <v>230000.1</v>
      </c>
      <c r="G1821" s="80">
        <f t="shared" si="14"/>
        <v>690000.3</v>
      </c>
      <c r="H1821" s="133">
        <f>G1821</f>
        <v>690000.3</v>
      </c>
      <c r="I1821" s="162" t="s">
        <v>2524</v>
      </c>
      <c r="J1821" s="81"/>
      <c r="K1821" s="144"/>
    </row>
    <row r="1822" spans="1:11" ht="16.5" x14ac:dyDescent="0.3">
      <c r="A1822" s="77"/>
      <c r="B1822" s="142"/>
      <c r="C1822" s="79"/>
      <c r="D1822" s="127"/>
      <c r="E1822" s="126"/>
      <c r="F1822" s="143"/>
      <c r="G1822" s="80">
        <f t="shared" si="14"/>
        <v>0</v>
      </c>
      <c r="H1822" s="133"/>
      <c r="I1822" s="162"/>
      <c r="J1822" s="81"/>
      <c r="K1822" s="144"/>
    </row>
    <row r="1823" spans="1:11" ht="16.5" x14ac:dyDescent="0.3">
      <c r="A1823" s="77">
        <v>43423</v>
      </c>
      <c r="B1823" s="142" t="s">
        <v>3137</v>
      </c>
      <c r="C1823" s="79" t="s">
        <v>3138</v>
      </c>
      <c r="D1823" s="127" t="s">
        <v>1094</v>
      </c>
      <c r="E1823" s="126">
        <v>10</v>
      </c>
      <c r="F1823" s="143">
        <v>215000.5</v>
      </c>
      <c r="G1823" s="80">
        <f t="shared" si="14"/>
        <v>2150005</v>
      </c>
      <c r="H1823" s="133"/>
      <c r="I1823" s="162"/>
      <c r="J1823" s="81"/>
      <c r="K1823" s="144"/>
    </row>
    <row r="1824" spans="1:11" ht="16.5" x14ac:dyDescent="0.3">
      <c r="A1824" s="77"/>
      <c r="B1824" s="142"/>
      <c r="C1824" s="79"/>
      <c r="D1824" s="127" t="s">
        <v>887</v>
      </c>
      <c r="E1824" s="126">
        <v>3</v>
      </c>
      <c r="F1824" s="143">
        <v>230000.1</v>
      </c>
      <c r="G1824" s="80">
        <f t="shared" si="14"/>
        <v>690000.3</v>
      </c>
      <c r="H1824" s="133">
        <f>SUM(G1823:G1824)</f>
        <v>2840005.3</v>
      </c>
      <c r="I1824" s="162" t="s">
        <v>314</v>
      </c>
      <c r="J1824" s="81"/>
      <c r="K1824" s="144"/>
    </row>
    <row r="1825" spans="1:11" ht="16.5" x14ac:dyDescent="0.3">
      <c r="A1825" s="77"/>
      <c r="B1825" s="142"/>
      <c r="C1825" s="79"/>
      <c r="D1825" s="127"/>
      <c r="E1825" s="126"/>
      <c r="F1825" s="143"/>
      <c r="G1825" s="80">
        <f t="shared" si="14"/>
        <v>0</v>
      </c>
      <c r="H1825" s="133"/>
      <c r="I1825" s="162"/>
      <c r="J1825" s="81"/>
      <c r="K1825" s="144"/>
    </row>
    <row r="1826" spans="1:11" ht="16.5" x14ac:dyDescent="0.3">
      <c r="A1826" s="77">
        <v>43423</v>
      </c>
      <c r="B1826" s="142" t="s">
        <v>3139</v>
      </c>
      <c r="C1826" s="79" t="s">
        <v>3140</v>
      </c>
      <c r="D1826" s="127" t="s">
        <v>887</v>
      </c>
      <c r="E1826" s="126">
        <v>3</v>
      </c>
      <c r="F1826" s="143">
        <v>250000.3</v>
      </c>
      <c r="G1826" s="80">
        <f t="shared" si="14"/>
        <v>750000.89999999991</v>
      </c>
      <c r="H1826" s="133">
        <f>G1826</f>
        <v>750000.89999999991</v>
      </c>
      <c r="I1826" s="162" t="s">
        <v>3146</v>
      </c>
      <c r="J1826" s="81"/>
      <c r="K1826" s="144"/>
    </row>
    <row r="1827" spans="1:11" ht="16.5" x14ac:dyDescent="0.3">
      <c r="A1827" s="77"/>
      <c r="B1827" s="142"/>
      <c r="C1827" s="79"/>
      <c r="D1827" s="127"/>
      <c r="E1827" s="126"/>
      <c r="F1827" s="143"/>
      <c r="G1827" s="80">
        <f t="shared" si="14"/>
        <v>0</v>
      </c>
      <c r="H1827" s="133"/>
      <c r="I1827" s="162"/>
      <c r="J1827" s="81"/>
      <c r="K1827" s="144"/>
    </row>
    <row r="1828" spans="1:11" ht="16.5" x14ac:dyDescent="0.3">
      <c r="A1828" s="77">
        <v>43423</v>
      </c>
      <c r="B1828" s="142" t="s">
        <v>3141</v>
      </c>
      <c r="C1828" s="79" t="s">
        <v>1057</v>
      </c>
      <c r="D1828" s="127" t="s">
        <v>2382</v>
      </c>
      <c r="E1828" s="126">
        <v>4</v>
      </c>
      <c r="F1828" s="143">
        <v>170749.7</v>
      </c>
      <c r="G1828" s="80">
        <f t="shared" si="14"/>
        <v>682998.8</v>
      </c>
      <c r="H1828" s="133">
        <f>G1828</f>
        <v>682998.8</v>
      </c>
      <c r="I1828" s="162" t="s">
        <v>3146</v>
      </c>
      <c r="J1828" s="81"/>
      <c r="K1828" s="144"/>
    </row>
    <row r="1829" spans="1:11" ht="16.5" x14ac:dyDescent="0.3">
      <c r="A1829" s="77"/>
      <c r="B1829" s="142"/>
      <c r="C1829" s="79"/>
      <c r="D1829" s="127"/>
      <c r="E1829" s="126"/>
      <c r="F1829" s="143"/>
      <c r="G1829" s="80">
        <f t="shared" si="14"/>
        <v>0</v>
      </c>
      <c r="H1829" s="133"/>
      <c r="I1829" s="162"/>
      <c r="J1829" s="81"/>
      <c r="K1829" s="144"/>
    </row>
    <row r="1830" spans="1:11" ht="16.5" x14ac:dyDescent="0.3">
      <c r="A1830" s="77">
        <v>43423</v>
      </c>
      <c r="B1830" s="142" t="s">
        <v>3142</v>
      </c>
      <c r="C1830" s="79" t="s">
        <v>3143</v>
      </c>
      <c r="D1830" s="127" t="s">
        <v>19</v>
      </c>
      <c r="E1830" s="126">
        <v>1</v>
      </c>
      <c r="F1830" s="143">
        <v>514800</v>
      </c>
      <c r="G1830" s="80">
        <f t="shared" si="14"/>
        <v>514800</v>
      </c>
      <c r="H1830" s="133">
        <f>G1830</f>
        <v>514800</v>
      </c>
      <c r="I1830" s="162" t="s">
        <v>315</v>
      </c>
      <c r="J1830" s="81"/>
      <c r="K1830" s="144"/>
    </row>
    <row r="1831" spans="1:11" ht="16.5" x14ac:dyDescent="0.3">
      <c r="A1831" s="77"/>
      <c r="B1831" s="142"/>
      <c r="C1831" s="79"/>
      <c r="D1831" s="127"/>
      <c r="E1831" s="126"/>
      <c r="F1831" s="143"/>
      <c r="G1831" s="80">
        <f t="shared" si="14"/>
        <v>0</v>
      </c>
      <c r="H1831" s="133"/>
      <c r="I1831" s="162"/>
      <c r="J1831" s="81"/>
      <c r="K1831" s="144"/>
    </row>
    <row r="1832" spans="1:11" ht="16.5" x14ac:dyDescent="0.3">
      <c r="A1832" s="77">
        <v>43423</v>
      </c>
      <c r="B1832" s="142" t="s">
        <v>3144</v>
      </c>
      <c r="C1832" s="79" t="s">
        <v>3145</v>
      </c>
      <c r="D1832" s="127" t="s">
        <v>887</v>
      </c>
      <c r="E1832" s="126">
        <v>1</v>
      </c>
      <c r="F1832" s="143">
        <v>230000.1</v>
      </c>
      <c r="G1832" s="80">
        <f t="shared" si="14"/>
        <v>230000.1</v>
      </c>
      <c r="H1832" s="133">
        <f>G1832</f>
        <v>230000.1</v>
      </c>
      <c r="I1832" s="162" t="s">
        <v>2524</v>
      </c>
      <c r="J1832" s="81"/>
      <c r="K1832" s="144"/>
    </row>
    <row r="1833" spans="1:11" ht="16.5" x14ac:dyDescent="0.3">
      <c r="A1833" s="77"/>
      <c r="B1833" s="142"/>
      <c r="C1833" s="79"/>
      <c r="D1833" s="127"/>
      <c r="E1833" s="126"/>
      <c r="F1833" s="143"/>
      <c r="G1833" s="80">
        <f t="shared" si="14"/>
        <v>0</v>
      </c>
      <c r="H1833" s="133"/>
      <c r="I1833" s="162"/>
      <c r="J1833" s="81"/>
      <c r="K1833" s="144"/>
    </row>
    <row r="1834" spans="1:11" ht="16.5" x14ac:dyDescent="0.3">
      <c r="A1834" s="77">
        <v>43423</v>
      </c>
      <c r="B1834" s="142" t="s">
        <v>3147</v>
      </c>
      <c r="C1834" s="79" t="s">
        <v>113</v>
      </c>
      <c r="D1834" s="127" t="s">
        <v>887</v>
      </c>
      <c r="E1834" s="126">
        <v>1</v>
      </c>
      <c r="F1834" s="143">
        <v>230000.1</v>
      </c>
      <c r="G1834" s="80">
        <f t="shared" si="14"/>
        <v>230000.1</v>
      </c>
      <c r="H1834" s="133">
        <f>G1834</f>
        <v>230000.1</v>
      </c>
      <c r="I1834" s="162" t="s">
        <v>2524</v>
      </c>
      <c r="J1834" s="81"/>
      <c r="K1834" s="144"/>
    </row>
    <row r="1835" spans="1:11" ht="16.5" x14ac:dyDescent="0.3">
      <c r="A1835" s="77"/>
      <c r="B1835" s="142"/>
      <c r="C1835" s="79"/>
      <c r="D1835" s="127"/>
      <c r="E1835" s="126"/>
      <c r="F1835" s="143"/>
      <c r="G1835" s="80">
        <f t="shared" si="14"/>
        <v>0</v>
      </c>
      <c r="H1835" s="133"/>
      <c r="I1835" s="162"/>
      <c r="J1835" s="81"/>
      <c r="K1835" s="144"/>
    </row>
    <row r="1836" spans="1:11" ht="16.5" x14ac:dyDescent="0.3">
      <c r="A1836" s="77">
        <v>43423</v>
      </c>
      <c r="B1836" s="142" t="s">
        <v>3148</v>
      </c>
      <c r="C1836" s="79" t="s">
        <v>1893</v>
      </c>
      <c r="D1836" s="127" t="s">
        <v>887</v>
      </c>
      <c r="E1836" s="126">
        <v>12</v>
      </c>
      <c r="F1836" s="143">
        <v>230000.1</v>
      </c>
      <c r="G1836" s="80">
        <f t="shared" si="14"/>
        <v>2760001.2</v>
      </c>
      <c r="H1836" s="133"/>
      <c r="I1836" s="162"/>
      <c r="J1836" s="81"/>
      <c r="K1836" s="144"/>
    </row>
    <row r="1837" spans="1:11" ht="16.5" x14ac:dyDescent="0.3">
      <c r="A1837" s="77"/>
      <c r="B1837" s="142"/>
      <c r="C1837" s="79"/>
      <c r="D1837" s="127" t="s">
        <v>104</v>
      </c>
      <c r="E1837" s="126">
        <v>2</v>
      </c>
      <c r="F1837" s="143">
        <v>571000.1</v>
      </c>
      <c r="G1837" s="80">
        <f t="shared" si="14"/>
        <v>1142000.2</v>
      </c>
      <c r="H1837" s="133">
        <f>SUM(G1836:G1837)</f>
        <v>3902001.4000000004</v>
      </c>
      <c r="I1837" s="162" t="s">
        <v>1756</v>
      </c>
      <c r="J1837" s="81"/>
      <c r="K1837" s="144"/>
    </row>
    <row r="1838" spans="1:11" ht="16.5" x14ac:dyDescent="0.3">
      <c r="A1838" s="77"/>
      <c r="B1838" s="142"/>
      <c r="C1838" s="79"/>
      <c r="D1838" s="127"/>
      <c r="E1838" s="126"/>
      <c r="F1838" s="143"/>
      <c r="G1838" s="80">
        <f t="shared" si="14"/>
        <v>0</v>
      </c>
      <c r="H1838" s="133"/>
      <c r="I1838" s="162"/>
      <c r="J1838" s="81"/>
      <c r="K1838" s="144"/>
    </row>
    <row r="1839" spans="1:11" ht="16.5" x14ac:dyDescent="0.3">
      <c r="A1839" s="77">
        <v>43423</v>
      </c>
      <c r="B1839" s="142" t="s">
        <v>3149</v>
      </c>
      <c r="C1839" s="79" t="s">
        <v>1957</v>
      </c>
      <c r="D1839" s="127" t="s">
        <v>3150</v>
      </c>
      <c r="E1839" s="126">
        <v>3</v>
      </c>
      <c r="F1839" s="143">
        <v>283099.90500000003</v>
      </c>
      <c r="G1839" s="80">
        <f t="shared" si="14"/>
        <v>849299.71500000008</v>
      </c>
      <c r="H1839" s="133"/>
      <c r="I1839" s="162"/>
      <c r="J1839" s="81"/>
      <c r="K1839" s="144"/>
    </row>
    <row r="1840" spans="1:11" ht="16.5" x14ac:dyDescent="0.3">
      <c r="A1840" s="77"/>
      <c r="B1840" s="142"/>
      <c r="C1840" s="79"/>
      <c r="D1840" s="127" t="s">
        <v>773</v>
      </c>
      <c r="E1840" s="126">
        <v>3</v>
      </c>
      <c r="F1840" s="143">
        <v>198000</v>
      </c>
      <c r="G1840" s="80">
        <f t="shared" si="14"/>
        <v>594000</v>
      </c>
      <c r="H1840" s="133">
        <f>SUM(G1839:G1840)</f>
        <v>1443299.7150000001</v>
      </c>
      <c r="I1840" s="162" t="s">
        <v>309</v>
      </c>
      <c r="J1840" s="81"/>
      <c r="K1840" s="144"/>
    </row>
    <row r="1841" spans="1:11" ht="16.5" x14ac:dyDescent="0.3">
      <c r="A1841" s="77"/>
      <c r="B1841" s="142"/>
      <c r="C1841" s="79"/>
      <c r="D1841" s="127"/>
      <c r="E1841" s="126"/>
      <c r="F1841" s="143"/>
      <c r="G1841" s="80">
        <f t="shared" si="14"/>
        <v>0</v>
      </c>
      <c r="H1841" s="133"/>
      <c r="I1841" s="162"/>
      <c r="J1841" s="81"/>
      <c r="K1841" s="144"/>
    </row>
    <row r="1842" spans="1:11" ht="16.5" x14ac:dyDescent="0.3">
      <c r="A1842" s="77">
        <v>43423</v>
      </c>
      <c r="B1842" s="142" t="s">
        <v>3151</v>
      </c>
      <c r="C1842" s="79" t="s">
        <v>3152</v>
      </c>
      <c r="D1842" s="127" t="s">
        <v>3153</v>
      </c>
      <c r="E1842" s="126">
        <v>12</v>
      </c>
      <c r="F1842" s="143">
        <v>324000.3</v>
      </c>
      <c r="G1842" s="80">
        <f t="shared" si="14"/>
        <v>3888003.5999999996</v>
      </c>
      <c r="H1842" s="133">
        <f>G1842</f>
        <v>3888003.5999999996</v>
      </c>
      <c r="I1842" s="162" t="s">
        <v>309</v>
      </c>
      <c r="J1842" s="81"/>
      <c r="K1842" s="144"/>
    </row>
    <row r="1843" spans="1:11" ht="16.5" x14ac:dyDescent="0.3">
      <c r="A1843" s="77"/>
      <c r="B1843" s="142"/>
      <c r="C1843" s="79"/>
      <c r="D1843" s="127"/>
      <c r="E1843" s="126"/>
      <c r="F1843" s="143"/>
      <c r="G1843" s="80">
        <f t="shared" si="14"/>
        <v>0</v>
      </c>
      <c r="H1843" s="133"/>
      <c r="I1843" s="162"/>
      <c r="J1843" s="81"/>
      <c r="K1843" s="144"/>
    </row>
    <row r="1844" spans="1:11" ht="16.5" x14ac:dyDescent="0.3">
      <c r="A1844" s="77">
        <v>43425</v>
      </c>
      <c r="B1844" s="142" t="s">
        <v>3154</v>
      </c>
      <c r="C1844" s="79" t="s">
        <v>258</v>
      </c>
      <c r="D1844" s="127" t="s">
        <v>31</v>
      </c>
      <c r="E1844" s="126">
        <v>3</v>
      </c>
      <c r="F1844" s="143">
        <v>529199.44999999995</v>
      </c>
      <c r="G1844" s="80">
        <f t="shared" si="14"/>
        <v>1587598.3499999999</v>
      </c>
      <c r="H1844" s="133">
        <f>G1844</f>
        <v>1587598.3499999999</v>
      </c>
      <c r="I1844" s="162" t="s">
        <v>314</v>
      </c>
      <c r="J1844" s="81"/>
      <c r="K1844" s="144"/>
    </row>
    <row r="1845" spans="1:11" ht="16.5" x14ac:dyDescent="0.3">
      <c r="A1845" s="77"/>
      <c r="B1845" s="142"/>
      <c r="C1845" s="79"/>
      <c r="D1845" s="127"/>
      <c r="E1845" s="126"/>
      <c r="F1845" s="143"/>
      <c r="G1845" s="80">
        <f t="shared" si="14"/>
        <v>0</v>
      </c>
      <c r="H1845" s="133"/>
      <c r="I1845" s="162"/>
      <c r="J1845" s="81"/>
      <c r="K1845" s="144"/>
    </row>
    <row r="1846" spans="1:11" ht="16.5" x14ac:dyDescent="0.3">
      <c r="A1846" s="77">
        <v>43425</v>
      </c>
      <c r="B1846" s="142" t="s">
        <v>3155</v>
      </c>
      <c r="C1846" s="79" t="s">
        <v>556</v>
      </c>
      <c r="D1846" s="127" t="s">
        <v>19</v>
      </c>
      <c r="E1846" s="126">
        <v>1</v>
      </c>
      <c r="F1846" s="143">
        <v>572000</v>
      </c>
      <c r="G1846" s="80">
        <f t="shared" si="14"/>
        <v>572000</v>
      </c>
      <c r="H1846" s="133">
        <f>G1846</f>
        <v>572000</v>
      </c>
      <c r="I1846" s="162" t="s">
        <v>314</v>
      </c>
      <c r="J1846" s="81"/>
      <c r="K1846" s="144"/>
    </row>
    <row r="1847" spans="1:11" ht="16.5" x14ac:dyDescent="0.3">
      <c r="A1847" s="77"/>
      <c r="B1847" s="142"/>
      <c r="C1847" s="79"/>
      <c r="D1847" s="127"/>
      <c r="E1847" s="126"/>
      <c r="F1847" s="143"/>
      <c r="G1847" s="80">
        <f t="shared" si="14"/>
        <v>0</v>
      </c>
      <c r="H1847" s="133"/>
      <c r="I1847" s="162"/>
      <c r="J1847" s="81"/>
      <c r="K1847" s="144"/>
    </row>
    <row r="1848" spans="1:11" ht="16.5" x14ac:dyDescent="0.3">
      <c r="A1848" s="77">
        <v>43425</v>
      </c>
      <c r="B1848" s="142" t="s">
        <v>3156</v>
      </c>
      <c r="C1848" s="79" t="s">
        <v>38</v>
      </c>
      <c r="D1848" s="127" t="s">
        <v>887</v>
      </c>
      <c r="E1848" s="126">
        <v>12</v>
      </c>
      <c r="F1848" s="143">
        <v>230000.1</v>
      </c>
      <c r="G1848" s="80">
        <f t="shared" si="14"/>
        <v>2760001.2</v>
      </c>
      <c r="H1848" s="133">
        <f>G1848</f>
        <v>2760001.2</v>
      </c>
      <c r="I1848" s="162" t="s">
        <v>310</v>
      </c>
      <c r="J1848" s="81"/>
      <c r="K1848" s="144"/>
    </row>
    <row r="1849" spans="1:11" ht="16.5" x14ac:dyDescent="0.3">
      <c r="A1849" s="77"/>
      <c r="B1849" s="142"/>
      <c r="C1849" s="79"/>
      <c r="D1849" s="127"/>
      <c r="E1849" s="126"/>
      <c r="F1849" s="143"/>
      <c r="G1849" s="80">
        <f t="shared" si="14"/>
        <v>0</v>
      </c>
      <c r="H1849" s="133"/>
      <c r="I1849" s="162"/>
      <c r="J1849" s="81"/>
      <c r="K1849" s="144"/>
    </row>
    <row r="1850" spans="1:11" ht="16.5" x14ac:dyDescent="0.3">
      <c r="A1850" s="77">
        <v>43425</v>
      </c>
      <c r="B1850" s="142" t="s">
        <v>3157</v>
      </c>
      <c r="C1850" s="79" t="s">
        <v>3158</v>
      </c>
      <c r="D1850" s="127" t="s">
        <v>104</v>
      </c>
      <c r="E1850" s="126">
        <v>12</v>
      </c>
      <c r="F1850" s="143">
        <v>513900.09</v>
      </c>
      <c r="G1850" s="80">
        <f t="shared" si="14"/>
        <v>6166801.0800000001</v>
      </c>
      <c r="H1850" s="133"/>
      <c r="I1850" s="162"/>
      <c r="J1850" s="81"/>
      <c r="K1850" s="144"/>
    </row>
    <row r="1851" spans="1:11" ht="16.5" x14ac:dyDescent="0.3">
      <c r="A1851" s="77"/>
      <c r="B1851" s="142"/>
      <c r="C1851" s="79"/>
      <c r="D1851" s="127" t="s">
        <v>2494</v>
      </c>
      <c r="E1851" s="126">
        <v>12</v>
      </c>
      <c r="F1851" s="143">
        <v>621900.18000000005</v>
      </c>
      <c r="G1851" s="80">
        <f t="shared" si="14"/>
        <v>7462802.1600000001</v>
      </c>
      <c r="H1851" s="133"/>
      <c r="I1851" s="162"/>
      <c r="J1851" s="81"/>
      <c r="K1851" s="144"/>
    </row>
    <row r="1852" spans="1:11" ht="16.5" x14ac:dyDescent="0.3">
      <c r="A1852" s="77"/>
      <c r="B1852" s="142"/>
      <c r="C1852" s="79"/>
      <c r="D1852" s="127" t="s">
        <v>3020</v>
      </c>
      <c r="E1852" s="126">
        <v>12</v>
      </c>
      <c r="F1852" s="143">
        <v>540000.55000000005</v>
      </c>
      <c r="G1852" s="80">
        <f t="shared" si="14"/>
        <v>6480006.6000000006</v>
      </c>
      <c r="H1852" s="133">
        <f>SUM(G1850:G1852)</f>
        <v>20109609.84</v>
      </c>
      <c r="I1852" s="162" t="s">
        <v>1756</v>
      </c>
      <c r="J1852" s="81"/>
      <c r="K1852" s="144"/>
    </row>
    <row r="1853" spans="1:11" ht="16.5" x14ac:dyDescent="0.3">
      <c r="A1853" s="77"/>
      <c r="B1853" s="142"/>
      <c r="C1853" s="79"/>
      <c r="D1853" s="127"/>
      <c r="E1853" s="126"/>
      <c r="F1853" s="143"/>
      <c r="G1853" s="80">
        <f t="shared" ref="G1853:G2107" si="15">E1853*F1853</f>
        <v>0</v>
      </c>
      <c r="H1853" s="133"/>
      <c r="I1853" s="162"/>
      <c r="J1853" s="81"/>
      <c r="K1853" s="144"/>
    </row>
    <row r="1854" spans="1:11" ht="16.5" x14ac:dyDescent="0.3">
      <c r="A1854" s="77">
        <v>43425</v>
      </c>
      <c r="B1854" s="142" t="s">
        <v>3159</v>
      </c>
      <c r="C1854" s="79" t="s">
        <v>1893</v>
      </c>
      <c r="D1854" s="127" t="s">
        <v>1094</v>
      </c>
      <c r="E1854" s="126">
        <v>12</v>
      </c>
      <c r="F1854" s="143">
        <v>215000.5</v>
      </c>
      <c r="G1854" s="80">
        <f t="shared" si="15"/>
        <v>2580006</v>
      </c>
      <c r="H1854" s="133">
        <f>G1854</f>
        <v>2580006</v>
      </c>
      <c r="I1854" s="162" t="s">
        <v>1756</v>
      </c>
      <c r="J1854" s="81"/>
      <c r="K1854" s="144"/>
    </row>
    <row r="1855" spans="1:11" ht="16.5" x14ac:dyDescent="0.3">
      <c r="A1855" s="77"/>
      <c r="B1855" s="142"/>
      <c r="C1855" s="79"/>
      <c r="D1855" s="127"/>
      <c r="E1855" s="126"/>
      <c r="F1855" s="143"/>
      <c r="G1855" s="80">
        <f t="shared" si="15"/>
        <v>0</v>
      </c>
      <c r="H1855" s="133"/>
      <c r="I1855" s="162"/>
      <c r="J1855" s="81"/>
      <c r="K1855" s="144"/>
    </row>
    <row r="1856" spans="1:11" ht="16.5" x14ac:dyDescent="0.3">
      <c r="A1856" s="77">
        <v>43425</v>
      </c>
      <c r="B1856" s="142" t="s">
        <v>3160</v>
      </c>
      <c r="C1856" s="79" t="s">
        <v>3161</v>
      </c>
      <c r="D1856" s="127" t="s">
        <v>31</v>
      </c>
      <c r="E1856" s="126">
        <v>1</v>
      </c>
      <c r="F1856" s="143">
        <v>529199.44999999995</v>
      </c>
      <c r="G1856" s="80">
        <f t="shared" si="15"/>
        <v>529199.44999999995</v>
      </c>
      <c r="H1856" s="133">
        <f>G1856</f>
        <v>529199.44999999995</v>
      </c>
      <c r="I1856" s="162" t="s">
        <v>309</v>
      </c>
      <c r="J1856" s="81"/>
      <c r="K1856" s="144"/>
    </row>
    <row r="1857" spans="1:11" ht="16.5" x14ac:dyDescent="0.3">
      <c r="A1857" s="77"/>
      <c r="B1857" s="142"/>
      <c r="C1857" s="79"/>
      <c r="D1857" s="127"/>
      <c r="E1857" s="126"/>
      <c r="F1857" s="143"/>
      <c r="G1857" s="80">
        <f t="shared" si="15"/>
        <v>0</v>
      </c>
      <c r="H1857" s="133"/>
      <c r="I1857" s="162"/>
      <c r="J1857" s="81"/>
      <c r="K1857" s="144"/>
    </row>
    <row r="1858" spans="1:11" ht="16.5" x14ac:dyDescent="0.3">
      <c r="A1858" s="77">
        <v>43425</v>
      </c>
      <c r="B1858" s="142" t="s">
        <v>3162</v>
      </c>
      <c r="C1858" s="79" t="s">
        <v>712</v>
      </c>
      <c r="D1858" s="127" t="s">
        <v>31</v>
      </c>
      <c r="E1858" s="126">
        <v>1</v>
      </c>
      <c r="F1858" s="143">
        <v>588000</v>
      </c>
      <c r="G1858" s="80">
        <f t="shared" si="15"/>
        <v>588000</v>
      </c>
      <c r="H1858" s="133">
        <f>G1858</f>
        <v>588000</v>
      </c>
      <c r="I1858" s="162" t="s">
        <v>3146</v>
      </c>
      <c r="J1858" s="81"/>
      <c r="K1858" s="144"/>
    </row>
    <row r="1859" spans="1:11" ht="16.5" x14ac:dyDescent="0.3">
      <c r="A1859" s="77"/>
      <c r="B1859" s="142"/>
      <c r="C1859" s="79"/>
      <c r="D1859" s="127"/>
      <c r="E1859" s="126"/>
      <c r="F1859" s="143"/>
      <c r="G1859" s="80">
        <f t="shared" si="15"/>
        <v>0</v>
      </c>
      <c r="H1859" s="133"/>
      <c r="I1859" s="162"/>
      <c r="J1859" s="81"/>
      <c r="K1859" s="144"/>
    </row>
    <row r="1860" spans="1:11" ht="16.5" x14ac:dyDescent="0.3">
      <c r="A1860" s="77">
        <v>43425</v>
      </c>
      <c r="B1860" s="142" t="s">
        <v>3163</v>
      </c>
      <c r="C1860" s="79" t="s">
        <v>79</v>
      </c>
      <c r="D1860" s="127" t="s">
        <v>815</v>
      </c>
      <c r="E1860" s="126">
        <v>24</v>
      </c>
      <c r="F1860" s="143">
        <v>198000</v>
      </c>
      <c r="G1860" s="80">
        <f t="shared" si="15"/>
        <v>4752000</v>
      </c>
      <c r="H1860" s="133">
        <f>G1860</f>
        <v>4752000</v>
      </c>
      <c r="I1860" s="162" t="s">
        <v>309</v>
      </c>
      <c r="J1860" s="81"/>
      <c r="K1860" s="144"/>
    </row>
    <row r="1861" spans="1:11" ht="16.5" x14ac:dyDescent="0.3">
      <c r="A1861" s="77"/>
      <c r="B1861" s="142"/>
      <c r="C1861" s="79"/>
      <c r="D1861" s="127"/>
      <c r="E1861" s="126"/>
      <c r="F1861" s="143"/>
      <c r="G1861" s="80">
        <f t="shared" si="15"/>
        <v>0</v>
      </c>
      <c r="H1861" s="133"/>
      <c r="I1861" s="162"/>
      <c r="J1861" s="81"/>
      <c r="K1861" s="144"/>
    </row>
    <row r="1862" spans="1:11" ht="16.5" x14ac:dyDescent="0.3">
      <c r="A1862" s="77">
        <v>43425</v>
      </c>
      <c r="B1862" s="142" t="s">
        <v>3164</v>
      </c>
      <c r="C1862" s="79" t="s">
        <v>3165</v>
      </c>
      <c r="D1862" s="127" t="s">
        <v>2482</v>
      </c>
      <c r="E1862" s="126">
        <v>1</v>
      </c>
      <c r="F1862" s="143">
        <v>215650.38</v>
      </c>
      <c r="G1862" s="80">
        <f t="shared" si="15"/>
        <v>215650.38</v>
      </c>
      <c r="H1862" s="133"/>
      <c r="I1862" s="162"/>
      <c r="J1862" s="81"/>
      <c r="K1862" s="144"/>
    </row>
    <row r="1863" spans="1:11" ht="16.5" x14ac:dyDescent="0.3">
      <c r="A1863" s="77"/>
      <c r="B1863" s="142"/>
      <c r="C1863" s="79"/>
      <c r="D1863" s="127" t="s">
        <v>2988</v>
      </c>
      <c r="E1863" s="126">
        <v>1</v>
      </c>
      <c r="F1863" s="143">
        <v>308750.47499999998</v>
      </c>
      <c r="G1863" s="80">
        <f t="shared" si="15"/>
        <v>308750.47499999998</v>
      </c>
      <c r="H1863" s="133"/>
      <c r="I1863" s="162"/>
      <c r="J1863" s="81"/>
      <c r="K1863" s="144"/>
    </row>
    <row r="1864" spans="1:11" ht="16.5" x14ac:dyDescent="0.3">
      <c r="A1864" s="77"/>
      <c r="B1864" s="142"/>
      <c r="C1864" s="79"/>
      <c r="D1864" s="127" t="s">
        <v>1606</v>
      </c>
      <c r="E1864" s="126">
        <v>1</v>
      </c>
      <c r="F1864" s="143">
        <v>270750.09499999997</v>
      </c>
      <c r="G1864" s="80">
        <f t="shared" si="15"/>
        <v>270750.09499999997</v>
      </c>
      <c r="H1864" s="133">
        <f>SUM(G1862:G1864)</f>
        <v>795150.95</v>
      </c>
      <c r="I1864" s="162" t="s">
        <v>309</v>
      </c>
      <c r="J1864" s="81"/>
      <c r="K1864" s="144"/>
    </row>
    <row r="1865" spans="1:11" ht="16.5" x14ac:dyDescent="0.3">
      <c r="A1865" s="77"/>
      <c r="B1865" s="142"/>
      <c r="C1865" s="79"/>
      <c r="D1865" s="127"/>
      <c r="E1865" s="126"/>
      <c r="F1865" s="143"/>
      <c r="G1865" s="80">
        <f t="shared" si="15"/>
        <v>0</v>
      </c>
      <c r="H1865" s="133"/>
      <c r="I1865" s="162"/>
      <c r="J1865" s="81"/>
      <c r="K1865" s="144"/>
    </row>
    <row r="1866" spans="1:11" ht="16.5" x14ac:dyDescent="0.3">
      <c r="A1866" s="77">
        <v>43425</v>
      </c>
      <c r="B1866" s="142" t="s">
        <v>3166</v>
      </c>
      <c r="C1866" s="79" t="s">
        <v>97</v>
      </c>
      <c r="D1866" s="127" t="s">
        <v>1094</v>
      </c>
      <c r="E1866" s="126">
        <v>2</v>
      </c>
      <c r="F1866" s="143">
        <v>215000.5</v>
      </c>
      <c r="G1866" s="80">
        <f t="shared" si="15"/>
        <v>430001</v>
      </c>
      <c r="H1866" s="133">
        <f>G1866</f>
        <v>430001</v>
      </c>
      <c r="I1866" s="162" t="s">
        <v>312</v>
      </c>
      <c r="J1866" s="81"/>
      <c r="K1866" s="144"/>
    </row>
    <row r="1867" spans="1:11" ht="16.5" x14ac:dyDescent="0.3">
      <c r="A1867" s="77"/>
      <c r="B1867" s="142"/>
      <c r="C1867" s="79"/>
      <c r="D1867" s="127"/>
      <c r="E1867" s="126"/>
      <c r="F1867" s="143"/>
      <c r="G1867" s="80">
        <f t="shared" si="15"/>
        <v>0</v>
      </c>
      <c r="H1867" s="133"/>
      <c r="I1867" s="162"/>
      <c r="J1867" s="81"/>
      <c r="K1867" s="144"/>
    </row>
    <row r="1868" spans="1:11" ht="16.5" x14ac:dyDescent="0.3">
      <c r="A1868" s="77">
        <v>43425</v>
      </c>
      <c r="B1868" s="142" t="s">
        <v>3167</v>
      </c>
      <c r="C1868" s="79" t="s">
        <v>2727</v>
      </c>
      <c r="D1868" s="127" t="s">
        <v>3168</v>
      </c>
      <c r="E1868" s="126">
        <v>6</v>
      </c>
      <c r="F1868" s="143">
        <v>243000.45</v>
      </c>
      <c r="G1868" s="80">
        <f t="shared" si="15"/>
        <v>1458002.7000000002</v>
      </c>
      <c r="H1868" s="133">
        <f>G1868</f>
        <v>1458002.7000000002</v>
      </c>
      <c r="I1868" s="162" t="s">
        <v>309</v>
      </c>
      <c r="J1868" s="81"/>
      <c r="K1868" s="144"/>
    </row>
    <row r="1869" spans="1:11" ht="16.5" x14ac:dyDescent="0.3">
      <c r="A1869" s="77"/>
      <c r="B1869" s="142"/>
      <c r="C1869" s="79"/>
      <c r="D1869" s="127"/>
      <c r="E1869" s="126"/>
      <c r="F1869" s="143"/>
      <c r="G1869" s="80">
        <f t="shared" si="15"/>
        <v>0</v>
      </c>
      <c r="H1869" s="133"/>
      <c r="I1869" s="162"/>
      <c r="J1869" s="81"/>
      <c r="K1869" s="144"/>
    </row>
    <row r="1870" spans="1:11" ht="16.5" x14ac:dyDescent="0.3">
      <c r="A1870" s="77">
        <v>43425</v>
      </c>
      <c r="B1870" s="142" t="s">
        <v>3169</v>
      </c>
      <c r="C1870" s="79" t="s">
        <v>1019</v>
      </c>
      <c r="D1870" s="127" t="s">
        <v>2847</v>
      </c>
      <c r="E1870" s="126">
        <v>3</v>
      </c>
      <c r="F1870" s="143">
        <v>243000.55</v>
      </c>
      <c r="G1870" s="80">
        <f t="shared" si="15"/>
        <v>729001.64999999991</v>
      </c>
      <c r="H1870" s="133">
        <f>G1870</f>
        <v>729001.64999999991</v>
      </c>
      <c r="I1870" s="162" t="s">
        <v>309</v>
      </c>
      <c r="J1870" s="81"/>
      <c r="K1870" s="144"/>
    </row>
    <row r="1871" spans="1:11" ht="16.5" x14ac:dyDescent="0.3">
      <c r="A1871" s="77"/>
      <c r="B1871" s="142"/>
      <c r="C1871" s="79"/>
      <c r="D1871" s="127"/>
      <c r="E1871" s="126"/>
      <c r="F1871" s="143"/>
      <c r="G1871" s="80">
        <f t="shared" si="15"/>
        <v>0</v>
      </c>
      <c r="H1871" s="133"/>
      <c r="I1871" s="162"/>
      <c r="J1871" s="81"/>
      <c r="K1871" s="144"/>
    </row>
    <row r="1872" spans="1:11" ht="16.5" x14ac:dyDescent="0.3">
      <c r="A1872" s="77">
        <v>43425</v>
      </c>
      <c r="B1872" s="142" t="s">
        <v>3170</v>
      </c>
      <c r="C1872" s="79" t="s">
        <v>301</v>
      </c>
      <c r="D1872" s="127" t="s">
        <v>2844</v>
      </c>
      <c r="E1872" s="126">
        <v>12</v>
      </c>
      <c r="F1872" s="143">
        <v>198000</v>
      </c>
      <c r="G1872" s="80">
        <f t="shared" si="15"/>
        <v>2376000</v>
      </c>
      <c r="H1872" s="133">
        <f>G1872</f>
        <v>2376000</v>
      </c>
      <c r="I1872" s="162" t="s">
        <v>309</v>
      </c>
      <c r="J1872" s="81"/>
      <c r="K1872" s="144"/>
    </row>
    <row r="1873" spans="1:11" ht="16.5" x14ac:dyDescent="0.3">
      <c r="A1873" s="77"/>
      <c r="B1873" s="142"/>
      <c r="C1873" s="79"/>
      <c r="D1873" s="127"/>
      <c r="E1873" s="126"/>
      <c r="F1873" s="143"/>
      <c r="G1873" s="80">
        <f t="shared" si="15"/>
        <v>0</v>
      </c>
      <c r="H1873" s="133"/>
      <c r="I1873" s="162"/>
      <c r="J1873" s="81"/>
      <c r="K1873" s="144"/>
    </row>
    <row r="1874" spans="1:11" ht="16.5" x14ac:dyDescent="0.3">
      <c r="A1874" s="77">
        <v>43425</v>
      </c>
      <c r="B1874" s="142" t="s">
        <v>3171</v>
      </c>
      <c r="C1874" s="79" t="s">
        <v>1064</v>
      </c>
      <c r="D1874" s="127" t="s">
        <v>769</v>
      </c>
      <c r="E1874" s="126">
        <v>4</v>
      </c>
      <c r="F1874" s="143">
        <v>198000</v>
      </c>
      <c r="G1874" s="80">
        <f t="shared" si="15"/>
        <v>792000</v>
      </c>
      <c r="H1874" s="133">
        <f>G1874</f>
        <v>792000</v>
      </c>
      <c r="I1874" s="162" t="s">
        <v>309</v>
      </c>
      <c r="J1874" s="81"/>
      <c r="K1874" s="144"/>
    </row>
    <row r="1875" spans="1:11" ht="16.5" x14ac:dyDescent="0.3">
      <c r="A1875" s="77"/>
      <c r="B1875" s="142"/>
      <c r="C1875" s="79"/>
      <c r="D1875" s="127"/>
      <c r="E1875" s="126"/>
      <c r="F1875" s="143"/>
      <c r="G1875" s="80">
        <f t="shared" si="15"/>
        <v>0</v>
      </c>
      <c r="H1875" s="133"/>
      <c r="I1875" s="162"/>
      <c r="J1875" s="81"/>
      <c r="K1875" s="144"/>
    </row>
    <row r="1876" spans="1:11" ht="16.5" x14ac:dyDescent="0.3">
      <c r="A1876" s="77">
        <v>43425</v>
      </c>
      <c r="B1876" s="142" t="s">
        <v>3172</v>
      </c>
      <c r="C1876" s="79" t="s">
        <v>3173</v>
      </c>
      <c r="D1876" s="127" t="s">
        <v>2750</v>
      </c>
      <c r="E1876" s="126">
        <v>6</v>
      </c>
      <c r="F1876" s="143">
        <v>243000.45</v>
      </c>
      <c r="G1876" s="80">
        <f t="shared" si="15"/>
        <v>1458002.7000000002</v>
      </c>
      <c r="H1876" s="133">
        <f>G1876</f>
        <v>1458002.7000000002</v>
      </c>
      <c r="I1876" s="162" t="s">
        <v>309</v>
      </c>
      <c r="J1876" s="81"/>
      <c r="K1876" s="144"/>
    </row>
    <row r="1877" spans="1:11" ht="16.5" x14ac:dyDescent="0.3">
      <c r="A1877" s="77"/>
      <c r="B1877" s="142"/>
      <c r="C1877" s="79"/>
      <c r="D1877" s="127"/>
      <c r="E1877" s="126"/>
      <c r="F1877" s="143"/>
      <c r="G1877" s="80">
        <f t="shared" si="15"/>
        <v>0</v>
      </c>
      <c r="H1877" s="133"/>
      <c r="I1877" s="162"/>
      <c r="J1877" s="81"/>
      <c r="K1877" s="144"/>
    </row>
    <row r="1878" spans="1:11" ht="16.5" x14ac:dyDescent="0.3">
      <c r="A1878" s="77">
        <v>43425</v>
      </c>
      <c r="B1878" s="142" t="s">
        <v>3174</v>
      </c>
      <c r="C1878" s="79" t="s">
        <v>2948</v>
      </c>
      <c r="D1878" s="127" t="s">
        <v>2950</v>
      </c>
      <c r="E1878" s="126">
        <v>1</v>
      </c>
      <c r="F1878" s="143">
        <v>783899.82</v>
      </c>
      <c r="G1878" s="80">
        <f t="shared" si="15"/>
        <v>783899.82</v>
      </c>
      <c r="H1878" s="133">
        <f>G1878</f>
        <v>783899.82</v>
      </c>
      <c r="I1878" s="162" t="s">
        <v>309</v>
      </c>
      <c r="J1878" s="81"/>
      <c r="K1878" s="144"/>
    </row>
    <row r="1879" spans="1:11" ht="16.5" x14ac:dyDescent="0.3">
      <c r="A1879" s="77"/>
      <c r="B1879" s="142"/>
      <c r="C1879" s="79"/>
      <c r="D1879" s="127"/>
      <c r="E1879" s="126"/>
      <c r="F1879" s="143"/>
      <c r="G1879" s="80">
        <f t="shared" si="15"/>
        <v>0</v>
      </c>
      <c r="H1879" s="133"/>
      <c r="I1879" s="162"/>
      <c r="J1879" s="81"/>
      <c r="K1879" s="144"/>
    </row>
    <row r="1880" spans="1:11" ht="16.5" x14ac:dyDescent="0.3">
      <c r="A1880" s="77">
        <v>43425</v>
      </c>
      <c r="B1880" s="142" t="s">
        <v>3175</v>
      </c>
      <c r="C1880" s="79" t="s">
        <v>3176</v>
      </c>
      <c r="D1880" s="127" t="s">
        <v>31</v>
      </c>
      <c r="E1880" s="126">
        <v>1</v>
      </c>
      <c r="F1880" s="143">
        <v>529199.44999999995</v>
      </c>
      <c r="G1880" s="80">
        <f t="shared" si="15"/>
        <v>529199.44999999995</v>
      </c>
      <c r="H1880" s="133"/>
      <c r="I1880" s="162"/>
      <c r="J1880" s="81"/>
      <c r="K1880" s="144"/>
    </row>
    <row r="1881" spans="1:11" ht="16.5" x14ac:dyDescent="0.3">
      <c r="A1881" s="77"/>
      <c r="B1881" s="142"/>
      <c r="C1881" s="79"/>
      <c r="D1881" s="127" t="s">
        <v>1094</v>
      </c>
      <c r="E1881" s="126">
        <v>1</v>
      </c>
      <c r="F1881" s="143">
        <v>215000.5</v>
      </c>
      <c r="G1881" s="80">
        <f t="shared" si="15"/>
        <v>215000.5</v>
      </c>
      <c r="H1881" s="133"/>
      <c r="I1881" s="162"/>
      <c r="J1881" s="81"/>
      <c r="K1881" s="144"/>
    </row>
    <row r="1882" spans="1:11" ht="16.5" x14ac:dyDescent="0.3">
      <c r="A1882" s="77"/>
      <c r="B1882" s="142"/>
      <c r="C1882" s="79"/>
      <c r="D1882" s="127" t="s">
        <v>19</v>
      </c>
      <c r="E1882" s="126">
        <v>1</v>
      </c>
      <c r="F1882" s="143">
        <v>514800</v>
      </c>
      <c r="G1882" s="80">
        <f t="shared" si="15"/>
        <v>514800</v>
      </c>
      <c r="H1882" s="133">
        <f>SUM(G1880:G1882)</f>
        <v>1258999.95</v>
      </c>
      <c r="I1882" s="162" t="s">
        <v>1756</v>
      </c>
      <c r="J1882" s="81" t="s">
        <v>3096</v>
      </c>
      <c r="K1882" s="144"/>
    </row>
    <row r="1883" spans="1:11" ht="16.5" x14ac:dyDescent="0.3">
      <c r="A1883" s="77"/>
      <c r="B1883" s="142"/>
      <c r="C1883" s="79"/>
      <c r="D1883" s="127"/>
      <c r="E1883" s="126"/>
      <c r="F1883" s="143"/>
      <c r="G1883" s="80">
        <f t="shared" si="15"/>
        <v>0</v>
      </c>
      <c r="H1883" s="133"/>
      <c r="I1883" s="162"/>
      <c r="J1883" s="81"/>
      <c r="K1883" s="144"/>
    </row>
    <row r="1884" spans="1:11" ht="16.5" x14ac:dyDescent="0.3">
      <c r="A1884" s="77">
        <v>43426</v>
      </c>
      <c r="B1884" s="142" t="s">
        <v>3177</v>
      </c>
      <c r="C1884" s="79" t="s">
        <v>1642</v>
      </c>
      <c r="D1884" s="127" t="s">
        <v>887</v>
      </c>
      <c r="E1884" s="126">
        <v>2</v>
      </c>
      <c r="F1884" s="143">
        <v>230000.1</v>
      </c>
      <c r="G1884" s="80">
        <f t="shared" si="15"/>
        <v>460000.2</v>
      </c>
      <c r="H1884" s="133">
        <f>G1884</f>
        <v>460000.2</v>
      </c>
      <c r="I1884" s="162" t="s">
        <v>2524</v>
      </c>
      <c r="J1884" s="81"/>
      <c r="K1884" s="144"/>
    </row>
    <row r="1885" spans="1:11" ht="16.5" x14ac:dyDescent="0.3">
      <c r="A1885" s="77"/>
      <c r="B1885" s="142"/>
      <c r="C1885" s="79"/>
      <c r="D1885" s="127"/>
      <c r="E1885" s="126"/>
      <c r="F1885" s="143"/>
      <c r="G1885" s="80">
        <f t="shared" si="15"/>
        <v>0</v>
      </c>
      <c r="H1885" s="133"/>
      <c r="I1885" s="162"/>
      <c r="J1885" s="81"/>
      <c r="K1885" s="144"/>
    </row>
    <row r="1886" spans="1:11" ht="16.5" x14ac:dyDescent="0.3">
      <c r="A1886" s="77">
        <v>43426</v>
      </c>
      <c r="B1886" s="142" t="s">
        <v>3178</v>
      </c>
      <c r="C1886" s="79" t="s">
        <v>1642</v>
      </c>
      <c r="D1886" s="127" t="s">
        <v>1854</v>
      </c>
      <c r="E1886" s="126">
        <v>5</v>
      </c>
      <c r="F1886" s="143">
        <v>240525.55</v>
      </c>
      <c r="G1886" s="80">
        <f t="shared" si="15"/>
        <v>1202627.75</v>
      </c>
      <c r="H1886" s="133">
        <f>G1886</f>
        <v>1202627.75</v>
      </c>
      <c r="I1886" s="162" t="s">
        <v>2524</v>
      </c>
      <c r="J1886" s="81"/>
      <c r="K1886" s="144"/>
    </row>
    <row r="1887" spans="1:11" ht="16.5" x14ac:dyDescent="0.3">
      <c r="A1887" s="77"/>
      <c r="B1887" s="142"/>
      <c r="C1887" s="79"/>
      <c r="D1887" s="127"/>
      <c r="E1887" s="126"/>
      <c r="F1887" s="143"/>
      <c r="G1887" s="80">
        <f t="shared" si="15"/>
        <v>0</v>
      </c>
      <c r="H1887" s="133"/>
      <c r="I1887" s="162"/>
      <c r="J1887" s="81"/>
      <c r="K1887" s="144"/>
    </row>
    <row r="1888" spans="1:11" ht="16.5" x14ac:dyDescent="0.3">
      <c r="A1888" s="77">
        <v>43426</v>
      </c>
      <c r="B1888" s="142" t="s">
        <v>3179</v>
      </c>
      <c r="C1888" s="79" t="s">
        <v>552</v>
      </c>
      <c r="D1888" s="127" t="s">
        <v>887</v>
      </c>
      <c r="E1888" s="126">
        <v>2</v>
      </c>
      <c r="F1888" s="143">
        <v>230000.1</v>
      </c>
      <c r="G1888" s="80">
        <f t="shared" si="15"/>
        <v>460000.2</v>
      </c>
      <c r="H1888" s="133">
        <f>G1888</f>
        <v>460000.2</v>
      </c>
      <c r="I1888" s="162" t="s">
        <v>309</v>
      </c>
      <c r="J1888" s="81"/>
      <c r="K1888" s="144"/>
    </row>
    <row r="1889" spans="1:11" ht="16.5" x14ac:dyDescent="0.3">
      <c r="A1889" s="77"/>
      <c r="B1889" s="142"/>
      <c r="C1889" s="79"/>
      <c r="D1889" s="127"/>
      <c r="E1889" s="126"/>
      <c r="F1889" s="143"/>
      <c r="G1889" s="80">
        <f t="shared" si="15"/>
        <v>0</v>
      </c>
      <c r="H1889" s="133"/>
      <c r="I1889" s="162"/>
      <c r="J1889" s="81"/>
      <c r="K1889" s="144"/>
    </row>
    <row r="1890" spans="1:11" ht="16.5" x14ac:dyDescent="0.3">
      <c r="A1890" s="77">
        <v>43426</v>
      </c>
      <c r="B1890" s="142" t="s">
        <v>3180</v>
      </c>
      <c r="C1890" s="79" t="s">
        <v>1850</v>
      </c>
      <c r="D1890" s="127" t="s">
        <v>1325</v>
      </c>
      <c r="E1890" s="126">
        <v>3</v>
      </c>
      <c r="F1890" s="143">
        <v>603900</v>
      </c>
      <c r="G1890" s="80">
        <f t="shared" si="15"/>
        <v>1811700</v>
      </c>
      <c r="H1890" s="133">
        <f>G1890</f>
        <v>1811700</v>
      </c>
      <c r="I1890" s="162" t="s">
        <v>1756</v>
      </c>
      <c r="J1890" s="81"/>
      <c r="K1890" s="144"/>
    </row>
    <row r="1891" spans="1:11" ht="16.5" x14ac:dyDescent="0.3">
      <c r="A1891" s="77"/>
      <c r="B1891" s="142"/>
      <c r="C1891" s="79"/>
      <c r="D1891" s="127"/>
      <c r="E1891" s="126"/>
      <c r="F1891" s="143"/>
      <c r="G1891" s="80">
        <f t="shared" si="15"/>
        <v>0</v>
      </c>
      <c r="H1891" s="133"/>
      <c r="I1891" s="162"/>
      <c r="J1891" s="81"/>
      <c r="K1891" s="144"/>
    </row>
    <row r="1892" spans="1:11" ht="16.5" x14ac:dyDescent="0.3">
      <c r="A1892" s="77">
        <v>43426</v>
      </c>
      <c r="B1892" s="142" t="s">
        <v>3181</v>
      </c>
      <c r="C1892" s="79" t="s">
        <v>3182</v>
      </c>
      <c r="D1892" s="127" t="s">
        <v>1094</v>
      </c>
      <c r="E1892" s="126">
        <v>2</v>
      </c>
      <c r="F1892" s="143">
        <v>215000.5</v>
      </c>
      <c r="G1892" s="80">
        <f t="shared" si="15"/>
        <v>430001</v>
      </c>
      <c r="H1892" s="133">
        <f>G1892</f>
        <v>430001</v>
      </c>
      <c r="I1892" s="162" t="s">
        <v>309</v>
      </c>
      <c r="J1892" s="81"/>
      <c r="K1892" s="144"/>
    </row>
    <row r="1893" spans="1:11" ht="16.5" x14ac:dyDescent="0.3">
      <c r="A1893" s="77"/>
      <c r="B1893" s="142"/>
      <c r="C1893" s="79"/>
      <c r="D1893" s="127"/>
      <c r="E1893" s="126"/>
      <c r="F1893" s="143"/>
      <c r="G1893" s="80">
        <f t="shared" si="15"/>
        <v>0</v>
      </c>
      <c r="H1893" s="133"/>
      <c r="I1893" s="162"/>
      <c r="J1893" s="81"/>
      <c r="K1893" s="144"/>
    </row>
    <row r="1894" spans="1:11" ht="16.5" x14ac:dyDescent="0.3">
      <c r="A1894" s="77">
        <v>43426</v>
      </c>
      <c r="B1894" s="142" t="s">
        <v>3183</v>
      </c>
      <c r="C1894" s="79" t="s">
        <v>38</v>
      </c>
      <c r="D1894" s="127" t="s">
        <v>3184</v>
      </c>
      <c r="E1894" s="126">
        <v>12</v>
      </c>
      <c r="F1894" s="143">
        <v>230000.1</v>
      </c>
      <c r="G1894" s="80">
        <f t="shared" si="15"/>
        <v>2760001.2</v>
      </c>
      <c r="H1894" s="133">
        <f>G1894</f>
        <v>2760001.2</v>
      </c>
      <c r="I1894" s="162" t="s">
        <v>310</v>
      </c>
      <c r="J1894" s="81"/>
      <c r="K1894" s="144"/>
    </row>
    <row r="1895" spans="1:11" ht="16.5" x14ac:dyDescent="0.3">
      <c r="A1895" s="77"/>
      <c r="B1895" s="142"/>
      <c r="C1895" s="79"/>
      <c r="D1895" s="127"/>
      <c r="E1895" s="126"/>
      <c r="F1895" s="143"/>
      <c r="G1895" s="80">
        <f t="shared" si="15"/>
        <v>0</v>
      </c>
      <c r="H1895" s="133"/>
      <c r="I1895" s="162"/>
      <c r="J1895" s="81"/>
      <c r="K1895" s="144"/>
    </row>
    <row r="1896" spans="1:11" ht="16.5" x14ac:dyDescent="0.3">
      <c r="A1896" s="77">
        <v>43426</v>
      </c>
      <c r="B1896" s="142" t="s">
        <v>3185</v>
      </c>
      <c r="C1896" s="79" t="s">
        <v>3186</v>
      </c>
      <c r="D1896" s="127" t="s">
        <v>3187</v>
      </c>
      <c r="E1896" s="126">
        <v>6</v>
      </c>
      <c r="F1896" s="143">
        <v>308750.47499999998</v>
      </c>
      <c r="G1896" s="80">
        <f t="shared" si="15"/>
        <v>1852502.8499999999</v>
      </c>
      <c r="H1896" s="133">
        <f>G1896</f>
        <v>1852502.8499999999</v>
      </c>
      <c r="I1896" s="162" t="s">
        <v>309</v>
      </c>
      <c r="J1896" s="81"/>
      <c r="K1896" s="144"/>
    </row>
    <row r="1897" spans="1:11" ht="16.5" x14ac:dyDescent="0.3">
      <c r="A1897" s="77"/>
      <c r="B1897" s="142"/>
      <c r="C1897" s="79"/>
      <c r="D1897" s="127"/>
      <c r="E1897" s="126"/>
      <c r="F1897" s="143"/>
      <c r="G1897" s="80">
        <f t="shared" si="15"/>
        <v>0</v>
      </c>
      <c r="H1897" s="133"/>
      <c r="I1897" s="162"/>
      <c r="J1897" s="81"/>
      <c r="K1897" s="144"/>
    </row>
    <row r="1898" spans="1:11" ht="16.5" x14ac:dyDescent="0.3">
      <c r="A1898" s="77">
        <v>43426</v>
      </c>
      <c r="B1898" s="142" t="s">
        <v>3188</v>
      </c>
      <c r="C1898" s="79" t="s">
        <v>1019</v>
      </c>
      <c r="D1898" s="127" t="s">
        <v>3189</v>
      </c>
      <c r="E1898" s="126">
        <v>12</v>
      </c>
      <c r="F1898" s="143">
        <v>220499.7</v>
      </c>
      <c r="G1898" s="80">
        <f t="shared" si="15"/>
        <v>2645996.4000000004</v>
      </c>
      <c r="H1898" s="133">
        <f>G1898</f>
        <v>2645996.4000000004</v>
      </c>
      <c r="I1898" s="162" t="s">
        <v>309</v>
      </c>
      <c r="J1898" s="81"/>
      <c r="K1898" s="144"/>
    </row>
    <row r="1899" spans="1:11" ht="16.5" x14ac:dyDescent="0.3">
      <c r="A1899" s="77"/>
      <c r="B1899" s="142"/>
      <c r="C1899" s="79"/>
      <c r="D1899" s="127"/>
      <c r="E1899" s="126"/>
      <c r="F1899" s="143"/>
      <c r="G1899" s="80">
        <f t="shared" si="15"/>
        <v>0</v>
      </c>
      <c r="H1899" s="133"/>
      <c r="I1899" s="162"/>
      <c r="J1899" s="81"/>
      <c r="K1899" s="144"/>
    </row>
    <row r="1900" spans="1:11" ht="16.5" x14ac:dyDescent="0.3">
      <c r="A1900" s="77">
        <v>43426</v>
      </c>
      <c r="B1900" s="142" t="s">
        <v>3190</v>
      </c>
      <c r="C1900" s="79" t="s">
        <v>253</v>
      </c>
      <c r="D1900" s="127" t="s">
        <v>887</v>
      </c>
      <c r="E1900" s="126">
        <v>6</v>
      </c>
      <c r="F1900" s="143">
        <v>230000.1</v>
      </c>
      <c r="G1900" s="80">
        <f t="shared" si="15"/>
        <v>1380000.6</v>
      </c>
      <c r="H1900" s="133">
        <f>G1900</f>
        <v>1380000.6</v>
      </c>
      <c r="I1900" s="162" t="s">
        <v>315</v>
      </c>
      <c r="J1900" s="81"/>
      <c r="K1900" s="144"/>
    </row>
    <row r="1901" spans="1:11" ht="16.5" x14ac:dyDescent="0.3">
      <c r="A1901" s="77"/>
      <c r="B1901" s="142"/>
      <c r="C1901" s="79"/>
      <c r="D1901" s="127"/>
      <c r="E1901" s="126"/>
      <c r="F1901" s="143"/>
      <c r="G1901" s="80">
        <f t="shared" si="15"/>
        <v>0</v>
      </c>
      <c r="H1901" s="133"/>
      <c r="I1901" s="162"/>
      <c r="J1901" s="81"/>
      <c r="K1901" s="144"/>
    </row>
    <row r="1902" spans="1:11" ht="16.5" x14ac:dyDescent="0.3">
      <c r="A1902" s="77">
        <v>43426</v>
      </c>
      <c r="B1902" s="142" t="s">
        <v>3191</v>
      </c>
      <c r="C1902" s="79" t="s">
        <v>1893</v>
      </c>
      <c r="D1902" s="127" t="s">
        <v>1094</v>
      </c>
      <c r="E1902" s="126">
        <v>12</v>
      </c>
      <c r="F1902" s="143">
        <v>215000.5</v>
      </c>
      <c r="G1902" s="80">
        <f t="shared" si="15"/>
        <v>2580006</v>
      </c>
      <c r="H1902" s="133"/>
      <c r="I1902" s="162"/>
      <c r="J1902" s="81"/>
      <c r="K1902" s="144"/>
    </row>
    <row r="1903" spans="1:11" ht="16.5" x14ac:dyDescent="0.3">
      <c r="A1903" s="77"/>
      <c r="B1903" s="142"/>
      <c r="C1903" s="79"/>
      <c r="D1903" s="127" t="s">
        <v>887</v>
      </c>
      <c r="E1903" s="126">
        <v>12</v>
      </c>
      <c r="F1903" s="143">
        <v>230000.1</v>
      </c>
      <c r="G1903" s="80">
        <f t="shared" si="15"/>
        <v>2760001.2</v>
      </c>
      <c r="H1903" s="133"/>
      <c r="I1903" s="162"/>
      <c r="J1903" s="81"/>
      <c r="K1903" s="144"/>
    </row>
    <row r="1904" spans="1:11" ht="16.5" x14ac:dyDescent="0.3">
      <c r="A1904" s="77"/>
      <c r="B1904" s="142"/>
      <c r="C1904" s="79"/>
      <c r="D1904" s="127" t="s">
        <v>19</v>
      </c>
      <c r="E1904" s="126">
        <v>3</v>
      </c>
      <c r="F1904" s="143">
        <v>543400</v>
      </c>
      <c r="G1904" s="80">
        <f t="shared" si="15"/>
        <v>1630200</v>
      </c>
      <c r="H1904" s="133">
        <f>SUM(G1902:G1904)</f>
        <v>6970207.2000000002</v>
      </c>
      <c r="I1904" s="162" t="s">
        <v>1756</v>
      </c>
      <c r="J1904" s="81"/>
      <c r="K1904" s="144"/>
    </row>
    <row r="1905" spans="1:11" ht="16.5" x14ac:dyDescent="0.3">
      <c r="A1905" s="77"/>
      <c r="B1905" s="142"/>
      <c r="C1905" s="79"/>
      <c r="D1905" s="127"/>
      <c r="E1905" s="126"/>
      <c r="F1905" s="143"/>
      <c r="G1905" s="80">
        <f t="shared" si="15"/>
        <v>0</v>
      </c>
      <c r="H1905" s="133"/>
      <c r="I1905" s="162"/>
      <c r="J1905" s="81"/>
      <c r="K1905" s="144"/>
    </row>
    <row r="1906" spans="1:11" ht="16.5" x14ac:dyDescent="0.3">
      <c r="A1906" s="77">
        <v>43426</v>
      </c>
      <c r="B1906" s="142" t="s">
        <v>3192</v>
      </c>
      <c r="C1906" s="79" t="s">
        <v>135</v>
      </c>
      <c r="D1906" s="127" t="s">
        <v>104</v>
      </c>
      <c r="E1906" s="126">
        <v>8</v>
      </c>
      <c r="F1906" s="143">
        <v>513900.09</v>
      </c>
      <c r="G1906" s="80">
        <f t="shared" si="15"/>
        <v>4111200.72</v>
      </c>
      <c r="H1906" s="133"/>
      <c r="I1906" s="162"/>
      <c r="J1906" s="81"/>
      <c r="K1906" s="144"/>
    </row>
    <row r="1907" spans="1:11" ht="16.5" x14ac:dyDescent="0.3">
      <c r="A1907" s="77"/>
      <c r="B1907" s="142"/>
      <c r="C1907" s="79"/>
      <c r="D1907" s="127" t="s">
        <v>2213</v>
      </c>
      <c r="E1907" s="126">
        <v>8</v>
      </c>
      <c r="F1907" s="143">
        <v>1084500.45</v>
      </c>
      <c r="G1907" s="80">
        <f t="shared" si="15"/>
        <v>8676003.5999999996</v>
      </c>
      <c r="H1907" s="133"/>
      <c r="I1907" s="162"/>
      <c r="J1907" s="81"/>
      <c r="K1907" s="144"/>
    </row>
    <row r="1908" spans="1:11" ht="16.5" x14ac:dyDescent="0.3">
      <c r="A1908" s="77"/>
      <c r="B1908" s="142"/>
      <c r="C1908" s="79"/>
      <c r="D1908" s="127" t="s">
        <v>1357</v>
      </c>
      <c r="E1908" s="126">
        <v>8</v>
      </c>
      <c r="F1908" s="143">
        <v>1024199.55</v>
      </c>
      <c r="G1908" s="80">
        <f t="shared" si="15"/>
        <v>8193596.4000000004</v>
      </c>
      <c r="H1908" s="133"/>
      <c r="I1908" s="162"/>
      <c r="J1908" s="81"/>
      <c r="K1908" s="144"/>
    </row>
    <row r="1909" spans="1:11" ht="16.5" x14ac:dyDescent="0.3">
      <c r="A1909" s="77"/>
      <c r="B1909" s="142"/>
      <c r="C1909" s="79"/>
      <c r="D1909" s="127" t="s">
        <v>1068</v>
      </c>
      <c r="E1909" s="126">
        <v>4</v>
      </c>
      <c r="F1909" s="143">
        <v>1024199.55</v>
      </c>
      <c r="G1909" s="80">
        <f t="shared" si="15"/>
        <v>4096798.2</v>
      </c>
      <c r="H1909" s="133"/>
      <c r="I1909" s="162"/>
      <c r="J1909" s="81"/>
      <c r="K1909" s="144"/>
    </row>
    <row r="1910" spans="1:11" ht="16.5" x14ac:dyDescent="0.3">
      <c r="A1910" s="77"/>
      <c r="B1910" s="142"/>
      <c r="C1910" s="79"/>
      <c r="D1910" s="127" t="s">
        <v>3193</v>
      </c>
      <c r="E1910" s="126">
        <v>4</v>
      </c>
      <c r="F1910" s="143">
        <v>814499.73</v>
      </c>
      <c r="G1910" s="80">
        <f t="shared" si="15"/>
        <v>3257998.92</v>
      </c>
      <c r="H1910" s="133">
        <f>SUM(G1906:G1910)</f>
        <v>28335597.839999996</v>
      </c>
      <c r="I1910" s="162" t="s">
        <v>309</v>
      </c>
      <c r="J1910" s="81"/>
      <c r="K1910" s="144"/>
    </row>
    <row r="1911" spans="1:11" ht="16.5" x14ac:dyDescent="0.3">
      <c r="A1911" s="77"/>
      <c r="B1911" s="142"/>
      <c r="C1911" s="79"/>
      <c r="D1911" s="127"/>
      <c r="E1911" s="126"/>
      <c r="F1911" s="143"/>
      <c r="G1911" s="80">
        <f t="shared" si="15"/>
        <v>0</v>
      </c>
      <c r="H1911" s="133"/>
      <c r="I1911" s="162"/>
      <c r="J1911" s="81"/>
      <c r="K1911" s="144"/>
    </row>
    <row r="1912" spans="1:11" ht="16.5" x14ac:dyDescent="0.3">
      <c r="A1912" s="77">
        <v>43426</v>
      </c>
      <c r="B1912" s="142" t="s">
        <v>3194</v>
      </c>
      <c r="C1912" s="79" t="s">
        <v>1019</v>
      </c>
      <c r="D1912" s="127" t="s">
        <v>769</v>
      </c>
      <c r="E1912" s="126">
        <v>2</v>
      </c>
      <c r="F1912" s="143">
        <v>198000</v>
      </c>
      <c r="G1912" s="80">
        <f t="shared" si="15"/>
        <v>396000</v>
      </c>
      <c r="H1912" s="133"/>
      <c r="I1912" s="162"/>
      <c r="J1912" s="81"/>
      <c r="K1912" s="144"/>
    </row>
    <row r="1913" spans="1:11" ht="16.5" x14ac:dyDescent="0.3">
      <c r="A1913" s="77"/>
      <c r="B1913" s="142"/>
      <c r="C1913" s="79"/>
      <c r="D1913" s="127" t="s">
        <v>1693</v>
      </c>
      <c r="E1913" s="126">
        <v>2</v>
      </c>
      <c r="F1913" s="143">
        <v>198000</v>
      </c>
      <c r="G1913" s="80">
        <f t="shared" si="15"/>
        <v>396000</v>
      </c>
      <c r="H1913" s="133">
        <f>SUM(G1912:G1913)</f>
        <v>792000</v>
      </c>
      <c r="I1913" s="162" t="s">
        <v>309</v>
      </c>
      <c r="J1913" s="81"/>
      <c r="K1913" s="144"/>
    </row>
    <row r="1914" spans="1:11" ht="16.5" x14ac:dyDescent="0.3">
      <c r="A1914" s="77"/>
      <c r="B1914" s="142"/>
      <c r="C1914" s="79"/>
      <c r="D1914" s="127"/>
      <c r="E1914" s="126"/>
      <c r="F1914" s="143"/>
      <c r="G1914" s="80">
        <f t="shared" si="15"/>
        <v>0</v>
      </c>
      <c r="H1914" s="133"/>
      <c r="I1914" s="162"/>
      <c r="J1914" s="81"/>
      <c r="K1914" s="144"/>
    </row>
    <row r="1915" spans="1:11" ht="16.5" x14ac:dyDescent="0.3">
      <c r="A1915" s="77">
        <v>43426</v>
      </c>
      <c r="B1915" s="142" t="s">
        <v>3195</v>
      </c>
      <c r="C1915" s="79" t="s">
        <v>2657</v>
      </c>
      <c r="D1915" s="127" t="s">
        <v>2659</v>
      </c>
      <c r="E1915" s="126">
        <v>3</v>
      </c>
      <c r="F1915" s="143">
        <v>219450</v>
      </c>
      <c r="G1915" s="80">
        <f t="shared" si="15"/>
        <v>658350</v>
      </c>
      <c r="H1915" s="133"/>
      <c r="I1915" s="162"/>
      <c r="J1915" s="81"/>
      <c r="K1915" s="144"/>
    </row>
    <row r="1916" spans="1:11" ht="16.5" x14ac:dyDescent="0.3">
      <c r="A1916" s="77"/>
      <c r="B1916" s="142"/>
      <c r="C1916" s="79"/>
      <c r="D1916" s="127" t="s">
        <v>1937</v>
      </c>
      <c r="E1916" s="126">
        <v>3</v>
      </c>
      <c r="F1916" s="143">
        <v>162450.47500000001</v>
      </c>
      <c r="G1916" s="80">
        <f t="shared" si="15"/>
        <v>487351.42500000005</v>
      </c>
      <c r="H1916" s="133">
        <f>SUM(G1915:G1916)</f>
        <v>1145701.425</v>
      </c>
      <c r="I1916" s="162" t="s">
        <v>309</v>
      </c>
      <c r="J1916" s="81"/>
      <c r="K1916" s="144"/>
    </row>
    <row r="1917" spans="1:11" ht="16.5" x14ac:dyDescent="0.3">
      <c r="A1917" s="77"/>
      <c r="B1917" s="142"/>
      <c r="C1917" s="79"/>
      <c r="D1917" s="127"/>
      <c r="E1917" s="126"/>
      <c r="F1917" s="143"/>
      <c r="G1917" s="80">
        <f t="shared" si="15"/>
        <v>0</v>
      </c>
      <c r="H1917" s="133"/>
      <c r="I1917" s="162"/>
      <c r="J1917" s="81"/>
      <c r="K1917" s="144"/>
    </row>
    <row r="1918" spans="1:11" ht="16.5" x14ac:dyDescent="0.3">
      <c r="A1918" s="83">
        <v>43426</v>
      </c>
      <c r="B1918" s="151" t="s">
        <v>3196</v>
      </c>
      <c r="C1918" s="85" t="s">
        <v>3024</v>
      </c>
      <c r="D1918" s="152" t="s">
        <v>3197</v>
      </c>
      <c r="E1918" s="139">
        <v>7</v>
      </c>
      <c r="F1918" s="153">
        <v>292500.45</v>
      </c>
      <c r="G1918" s="86">
        <f t="shared" si="15"/>
        <v>2047503.1500000001</v>
      </c>
      <c r="H1918" s="149"/>
      <c r="I1918" s="162"/>
      <c r="J1918" s="81"/>
      <c r="K1918" s="144"/>
    </row>
    <row r="1919" spans="1:11" ht="16.5" x14ac:dyDescent="0.3">
      <c r="A1919" s="83"/>
      <c r="B1919" s="151"/>
      <c r="C1919" s="85"/>
      <c r="D1919" s="152" t="s">
        <v>3127</v>
      </c>
      <c r="E1919" s="139">
        <v>7</v>
      </c>
      <c r="F1919" s="153">
        <v>286200.09000000003</v>
      </c>
      <c r="G1919" s="86">
        <f t="shared" si="15"/>
        <v>2003400.6300000001</v>
      </c>
      <c r="H1919" s="149">
        <f>SUM(G1918:G1919)</f>
        <v>4050903.7800000003</v>
      </c>
      <c r="I1919" s="162" t="s">
        <v>1756</v>
      </c>
      <c r="J1919" s="81"/>
      <c r="K1919" s="144"/>
    </row>
    <row r="1920" spans="1:11" ht="16.5" x14ac:dyDescent="0.3">
      <c r="A1920" s="77"/>
      <c r="B1920" s="142"/>
      <c r="C1920" s="79"/>
      <c r="D1920" s="127"/>
      <c r="E1920" s="126"/>
      <c r="F1920" s="143"/>
      <c r="G1920" s="80">
        <f t="shared" si="15"/>
        <v>0</v>
      </c>
      <c r="H1920" s="133"/>
      <c r="I1920" s="162"/>
      <c r="J1920" s="81"/>
      <c r="K1920" s="144"/>
    </row>
    <row r="1921" spans="1:11" ht="16.5" x14ac:dyDescent="0.3">
      <c r="A1921" s="77">
        <v>43427</v>
      </c>
      <c r="B1921" s="142" t="s">
        <v>3198</v>
      </c>
      <c r="C1921" s="79" t="s">
        <v>1957</v>
      </c>
      <c r="D1921" s="127" t="s">
        <v>2494</v>
      </c>
      <c r="E1921" s="126">
        <v>4</v>
      </c>
      <c r="F1921" s="143">
        <v>621900.18000000005</v>
      </c>
      <c r="G1921" s="80">
        <f t="shared" si="15"/>
        <v>2487600.7200000002</v>
      </c>
      <c r="H1921" s="133"/>
      <c r="I1921" s="162"/>
      <c r="J1921" s="81"/>
      <c r="K1921" s="144"/>
    </row>
    <row r="1922" spans="1:11" ht="16.5" x14ac:dyDescent="0.3">
      <c r="A1922" s="77"/>
      <c r="B1922" s="142"/>
      <c r="C1922" s="79"/>
      <c r="D1922" s="127" t="s">
        <v>1094</v>
      </c>
      <c r="E1922" s="126">
        <v>3</v>
      </c>
      <c r="F1922" s="143">
        <v>215000.5</v>
      </c>
      <c r="G1922" s="80">
        <f t="shared" si="15"/>
        <v>645001.5</v>
      </c>
      <c r="H1922" s="133">
        <f>SUM(G1921:G1922)</f>
        <v>3132602.22</v>
      </c>
      <c r="I1922" s="162" t="s">
        <v>309</v>
      </c>
      <c r="J1922" s="81"/>
      <c r="K1922" s="144"/>
    </row>
    <row r="1923" spans="1:11" ht="16.5" x14ac:dyDescent="0.3">
      <c r="A1923" s="77"/>
      <c r="B1923" s="142"/>
      <c r="C1923" s="79"/>
      <c r="D1923" s="127"/>
      <c r="E1923" s="126"/>
      <c r="F1923" s="143"/>
      <c r="G1923" s="80">
        <f t="shared" si="15"/>
        <v>0</v>
      </c>
      <c r="H1923" s="133"/>
      <c r="I1923" s="162"/>
      <c r="J1923" s="81"/>
      <c r="K1923" s="144"/>
    </row>
    <row r="1924" spans="1:11" ht="16.5" x14ac:dyDescent="0.3">
      <c r="A1924" s="77">
        <v>43427</v>
      </c>
      <c r="B1924" s="142" t="s">
        <v>3199</v>
      </c>
      <c r="C1924" s="79" t="s">
        <v>53</v>
      </c>
      <c r="D1924" s="127" t="s">
        <v>31</v>
      </c>
      <c r="E1924" s="126">
        <v>2</v>
      </c>
      <c r="F1924" s="143">
        <v>529199.44999999995</v>
      </c>
      <c r="G1924" s="80">
        <f t="shared" si="15"/>
        <v>1058398.8999999999</v>
      </c>
      <c r="H1924" s="133">
        <f>G1924</f>
        <v>1058398.8999999999</v>
      </c>
      <c r="I1924" s="162" t="s">
        <v>310</v>
      </c>
      <c r="J1924" s="81"/>
      <c r="K1924" s="144"/>
    </row>
    <row r="1925" spans="1:11" ht="16.5" x14ac:dyDescent="0.3">
      <c r="A1925" s="77"/>
      <c r="B1925" s="142"/>
      <c r="C1925" s="79"/>
      <c r="D1925" s="127"/>
      <c r="E1925" s="126"/>
      <c r="F1925" s="143"/>
      <c r="G1925" s="80">
        <f t="shared" si="15"/>
        <v>0</v>
      </c>
      <c r="H1925" s="133"/>
      <c r="I1925" s="162"/>
      <c r="J1925" s="81"/>
      <c r="K1925" s="144"/>
    </row>
    <row r="1926" spans="1:11" ht="16.5" x14ac:dyDescent="0.3">
      <c r="A1926" s="77">
        <v>43427</v>
      </c>
      <c r="B1926" s="154" t="s">
        <v>3200</v>
      </c>
      <c r="C1926" s="79" t="s">
        <v>3201</v>
      </c>
      <c r="D1926" s="127" t="s">
        <v>1325</v>
      </c>
      <c r="E1926" s="126">
        <v>2</v>
      </c>
      <c r="F1926" s="143">
        <v>603900</v>
      </c>
      <c r="G1926" s="80">
        <f t="shared" si="15"/>
        <v>1207800</v>
      </c>
      <c r="H1926" s="133">
        <f>G1926</f>
        <v>1207800</v>
      </c>
      <c r="I1926" s="162" t="s">
        <v>309</v>
      </c>
      <c r="J1926" s="81"/>
      <c r="K1926" s="144"/>
    </row>
    <row r="1927" spans="1:11" ht="16.5" x14ac:dyDescent="0.3">
      <c r="A1927" s="77"/>
      <c r="B1927" s="142"/>
      <c r="C1927" s="79"/>
      <c r="D1927" s="127"/>
      <c r="E1927" s="126"/>
      <c r="F1927" s="143"/>
      <c r="G1927" s="80">
        <f t="shared" si="15"/>
        <v>0</v>
      </c>
      <c r="H1927" s="133"/>
      <c r="I1927" s="162"/>
      <c r="J1927" s="81"/>
      <c r="K1927" s="144"/>
    </row>
    <row r="1928" spans="1:11" ht="16.5" x14ac:dyDescent="0.3">
      <c r="A1928" s="77">
        <v>43427</v>
      </c>
      <c r="B1928" s="142" t="s">
        <v>3202</v>
      </c>
      <c r="C1928" s="79" t="s">
        <v>1893</v>
      </c>
      <c r="D1928" s="127" t="s">
        <v>1728</v>
      </c>
      <c r="E1928" s="126">
        <v>1</v>
      </c>
      <c r="F1928" s="143">
        <v>831600</v>
      </c>
      <c r="G1928" s="80">
        <f t="shared" si="15"/>
        <v>831600</v>
      </c>
      <c r="H1928" s="133"/>
      <c r="I1928" s="162"/>
      <c r="J1928" s="81"/>
      <c r="K1928" s="144"/>
    </row>
    <row r="1929" spans="1:11" ht="16.5" x14ac:dyDescent="0.3">
      <c r="A1929" s="77"/>
      <c r="B1929" s="142"/>
      <c r="C1929" s="79"/>
      <c r="D1929" s="127" t="s">
        <v>31</v>
      </c>
      <c r="E1929" s="126">
        <v>2</v>
      </c>
      <c r="F1929" s="143">
        <v>529199.44999999995</v>
      </c>
      <c r="G1929" s="80">
        <f t="shared" si="15"/>
        <v>1058398.8999999999</v>
      </c>
      <c r="H1929" s="133">
        <f>SUM(G1928:G1929)</f>
        <v>1889998.9</v>
      </c>
      <c r="I1929" s="162" t="s">
        <v>1756</v>
      </c>
      <c r="J1929" s="81"/>
      <c r="K1929" s="144"/>
    </row>
    <row r="1930" spans="1:11" ht="16.5" x14ac:dyDescent="0.3">
      <c r="A1930" s="77"/>
      <c r="B1930" s="142"/>
      <c r="C1930" s="79"/>
      <c r="D1930" s="127"/>
      <c r="E1930" s="126"/>
      <c r="F1930" s="143"/>
      <c r="G1930" s="80">
        <f t="shared" si="15"/>
        <v>0</v>
      </c>
      <c r="H1930" s="133"/>
      <c r="I1930" s="162"/>
      <c r="J1930" s="81"/>
      <c r="K1930" s="144"/>
    </row>
    <row r="1931" spans="1:11" ht="16.5" x14ac:dyDescent="0.3">
      <c r="A1931" s="77">
        <v>43427</v>
      </c>
      <c r="B1931" s="142" t="s">
        <v>3203</v>
      </c>
      <c r="C1931" s="79" t="s">
        <v>359</v>
      </c>
      <c r="D1931" s="127" t="s">
        <v>1094</v>
      </c>
      <c r="E1931" s="126">
        <v>2</v>
      </c>
      <c r="F1931" s="143">
        <v>215000.5</v>
      </c>
      <c r="G1931" s="80">
        <f t="shared" si="15"/>
        <v>430001</v>
      </c>
      <c r="H1931" s="133">
        <f>G1931</f>
        <v>430001</v>
      </c>
      <c r="I1931" s="162" t="s">
        <v>1756</v>
      </c>
      <c r="J1931" s="81"/>
      <c r="K1931" s="144"/>
    </row>
    <row r="1932" spans="1:11" ht="16.5" x14ac:dyDescent="0.3">
      <c r="A1932" s="77"/>
      <c r="B1932" s="142"/>
      <c r="C1932" s="79"/>
      <c r="D1932" s="127"/>
      <c r="E1932" s="126"/>
      <c r="F1932" s="143"/>
      <c r="G1932" s="80">
        <f t="shared" si="15"/>
        <v>0</v>
      </c>
      <c r="H1932" s="133"/>
      <c r="I1932" s="162"/>
      <c r="J1932" s="81"/>
      <c r="K1932" s="144"/>
    </row>
    <row r="1933" spans="1:11" ht="16.5" x14ac:dyDescent="0.3">
      <c r="A1933" s="77">
        <v>43427</v>
      </c>
      <c r="B1933" s="142" t="s">
        <v>3204</v>
      </c>
      <c r="C1933" s="79" t="s">
        <v>3205</v>
      </c>
      <c r="D1933" s="127" t="s">
        <v>3206</v>
      </c>
      <c r="E1933" s="126">
        <v>1</v>
      </c>
      <c r="F1933" s="143">
        <v>1084500.55</v>
      </c>
      <c r="G1933" s="80">
        <f t="shared" si="15"/>
        <v>1084500.55</v>
      </c>
      <c r="H1933" s="133">
        <f>G1933</f>
        <v>1084500.55</v>
      </c>
      <c r="I1933" s="162" t="s">
        <v>1756</v>
      </c>
      <c r="J1933" s="81"/>
      <c r="K1933" s="144"/>
    </row>
    <row r="1934" spans="1:11" ht="16.5" x14ac:dyDescent="0.3">
      <c r="A1934" s="77"/>
      <c r="B1934" s="142"/>
      <c r="C1934" s="79"/>
      <c r="D1934" s="127"/>
      <c r="E1934" s="126"/>
      <c r="F1934" s="143"/>
      <c r="G1934" s="80">
        <f t="shared" si="15"/>
        <v>0</v>
      </c>
      <c r="H1934" s="133"/>
      <c r="I1934" s="162"/>
      <c r="J1934" s="81"/>
      <c r="K1934" s="144"/>
    </row>
    <row r="1935" spans="1:11" ht="16.5" x14ac:dyDescent="0.3">
      <c r="A1935" s="77">
        <v>43427</v>
      </c>
      <c r="B1935" s="142" t="s">
        <v>3207</v>
      </c>
      <c r="C1935" s="79" t="s">
        <v>1896</v>
      </c>
      <c r="D1935" s="127" t="s">
        <v>31</v>
      </c>
      <c r="E1935" s="126">
        <v>1</v>
      </c>
      <c r="F1935" s="143">
        <v>529199.44999999995</v>
      </c>
      <c r="G1935" s="80">
        <f t="shared" si="15"/>
        <v>529199.44999999995</v>
      </c>
      <c r="H1935" s="133">
        <f>G1935</f>
        <v>529199.44999999995</v>
      </c>
      <c r="I1935" s="162" t="s">
        <v>309</v>
      </c>
      <c r="J1935" s="81"/>
      <c r="K1935" s="144"/>
    </row>
    <row r="1936" spans="1:11" ht="16.5" x14ac:dyDescent="0.3">
      <c r="A1936" s="77"/>
      <c r="B1936" s="142"/>
      <c r="C1936" s="79"/>
      <c r="D1936" s="127"/>
      <c r="E1936" s="126"/>
      <c r="F1936" s="143"/>
      <c r="G1936" s="80">
        <f t="shared" si="15"/>
        <v>0</v>
      </c>
      <c r="H1936" s="133"/>
      <c r="I1936" s="162"/>
      <c r="J1936" s="81"/>
      <c r="K1936" s="144"/>
    </row>
    <row r="1937" spans="1:11" ht="16.5" x14ac:dyDescent="0.3">
      <c r="A1937" s="77">
        <v>43427</v>
      </c>
      <c r="B1937" s="142" t="s">
        <v>3208</v>
      </c>
      <c r="C1937" s="79" t="s">
        <v>3209</v>
      </c>
      <c r="D1937" s="127" t="s">
        <v>391</v>
      </c>
      <c r="E1937" s="126">
        <v>1</v>
      </c>
      <c r="F1937" s="143">
        <v>562500</v>
      </c>
      <c r="G1937" s="80">
        <f t="shared" si="15"/>
        <v>562500</v>
      </c>
      <c r="H1937" s="133">
        <f>G1937</f>
        <v>562500</v>
      </c>
      <c r="I1937" s="162" t="s">
        <v>309</v>
      </c>
      <c r="J1937" s="81"/>
      <c r="K1937" s="144"/>
    </row>
    <row r="1938" spans="1:11" ht="16.5" x14ac:dyDescent="0.3">
      <c r="A1938" s="77"/>
      <c r="B1938" s="142"/>
      <c r="C1938" s="79"/>
      <c r="D1938" s="127"/>
      <c r="E1938" s="126"/>
      <c r="F1938" s="143"/>
      <c r="G1938" s="80">
        <f t="shared" si="15"/>
        <v>0</v>
      </c>
      <c r="H1938" s="133"/>
      <c r="I1938" s="162"/>
      <c r="J1938" s="81"/>
      <c r="K1938" s="144"/>
    </row>
    <row r="1939" spans="1:11" ht="16.5" x14ac:dyDescent="0.3">
      <c r="A1939" s="77">
        <v>43427</v>
      </c>
      <c r="B1939" s="142" t="s">
        <v>3210</v>
      </c>
      <c r="C1939" s="79" t="s">
        <v>2720</v>
      </c>
      <c r="D1939" s="127" t="s">
        <v>3211</v>
      </c>
      <c r="E1939" s="126">
        <v>3</v>
      </c>
      <c r="F1939" s="143">
        <v>287999.90999999997</v>
      </c>
      <c r="G1939" s="80">
        <f t="shared" si="15"/>
        <v>863999.73</v>
      </c>
      <c r="H1939" s="133"/>
      <c r="I1939" s="162"/>
      <c r="J1939" s="81"/>
      <c r="K1939" s="144"/>
    </row>
    <row r="1940" spans="1:11" ht="16.5" x14ac:dyDescent="0.3">
      <c r="A1940" s="77"/>
      <c r="B1940" s="142"/>
      <c r="C1940" s="79"/>
      <c r="D1940" s="127" t="s">
        <v>3212</v>
      </c>
      <c r="E1940" s="126">
        <v>1</v>
      </c>
      <c r="F1940" s="143">
        <v>283099.90500000003</v>
      </c>
      <c r="G1940" s="80">
        <f t="shared" si="15"/>
        <v>283099.90500000003</v>
      </c>
      <c r="H1940" s="133"/>
      <c r="I1940" s="162"/>
      <c r="J1940" s="81"/>
      <c r="K1940" s="144"/>
    </row>
    <row r="1941" spans="1:11" ht="16.5" x14ac:dyDescent="0.3">
      <c r="A1941" s="77"/>
      <c r="B1941" s="142"/>
      <c r="C1941" s="79"/>
      <c r="D1941" s="127" t="s">
        <v>3213</v>
      </c>
      <c r="E1941" s="126">
        <v>1</v>
      </c>
      <c r="F1941" s="143">
        <v>283099.90500000003</v>
      </c>
      <c r="G1941" s="80">
        <f t="shared" si="15"/>
        <v>283099.90500000003</v>
      </c>
      <c r="H1941" s="133">
        <f>SUM(G1939:G1941)</f>
        <v>1430199.54</v>
      </c>
      <c r="I1941" s="162" t="s">
        <v>309</v>
      </c>
      <c r="J1941" s="81"/>
      <c r="K1941" s="144"/>
    </row>
    <row r="1942" spans="1:11" ht="16.5" x14ac:dyDescent="0.3">
      <c r="A1942" s="77"/>
      <c r="B1942" s="142"/>
      <c r="C1942" s="79"/>
      <c r="D1942" s="127"/>
      <c r="E1942" s="126"/>
      <c r="F1942" s="143"/>
      <c r="G1942" s="80">
        <f t="shared" si="15"/>
        <v>0</v>
      </c>
      <c r="H1942" s="133"/>
      <c r="I1942" s="162"/>
      <c r="J1942" s="81"/>
      <c r="K1942" s="144"/>
    </row>
    <row r="1943" spans="1:11" ht="16.5" x14ac:dyDescent="0.3">
      <c r="A1943" s="77">
        <v>43427</v>
      </c>
      <c r="B1943" s="142" t="s">
        <v>3214</v>
      </c>
      <c r="C1943" s="79" t="s">
        <v>3215</v>
      </c>
      <c r="D1943" s="127" t="s">
        <v>1775</v>
      </c>
      <c r="E1943" s="126">
        <v>1</v>
      </c>
      <c r="F1943" s="143">
        <v>232749.715</v>
      </c>
      <c r="G1943" s="80">
        <f t="shared" si="15"/>
        <v>232749.715</v>
      </c>
      <c r="H1943" s="133"/>
      <c r="I1943" s="162"/>
      <c r="J1943" s="81"/>
      <c r="K1943" s="144"/>
    </row>
    <row r="1944" spans="1:11" ht="16.5" x14ac:dyDescent="0.3">
      <c r="A1944" s="77"/>
      <c r="B1944" s="142"/>
      <c r="C1944" s="79"/>
      <c r="D1944" s="127" t="s">
        <v>1770</v>
      </c>
      <c r="E1944" s="126">
        <v>1</v>
      </c>
      <c r="F1944" s="143">
        <v>251749.905</v>
      </c>
      <c r="G1944" s="80">
        <f t="shared" si="15"/>
        <v>251749.905</v>
      </c>
      <c r="H1944" s="133"/>
      <c r="I1944" s="162"/>
      <c r="J1944" s="81"/>
      <c r="K1944" s="144"/>
    </row>
    <row r="1945" spans="1:11" ht="16.5" x14ac:dyDescent="0.3">
      <c r="A1945" s="77"/>
      <c r="B1945" s="142"/>
      <c r="C1945" s="79"/>
      <c r="D1945" s="127" t="s">
        <v>3216</v>
      </c>
      <c r="E1945" s="126">
        <v>2</v>
      </c>
      <c r="F1945" s="143">
        <v>223249.62</v>
      </c>
      <c r="G1945" s="80">
        <f t="shared" si="15"/>
        <v>446499.24</v>
      </c>
      <c r="H1945" s="133"/>
      <c r="I1945" s="162"/>
      <c r="J1945" s="81"/>
      <c r="K1945" s="144"/>
    </row>
    <row r="1946" spans="1:11" ht="16.5" x14ac:dyDescent="0.3">
      <c r="A1946" s="77"/>
      <c r="B1946" s="142"/>
      <c r="C1946" s="79"/>
      <c r="D1946" s="127" t="s">
        <v>3217</v>
      </c>
      <c r="E1946" s="126">
        <v>2</v>
      </c>
      <c r="F1946" s="143">
        <v>222299.715</v>
      </c>
      <c r="G1946" s="80">
        <f t="shared" si="15"/>
        <v>444599.43</v>
      </c>
      <c r="H1946" s="133"/>
      <c r="I1946" s="162"/>
      <c r="J1946" s="81"/>
      <c r="K1946" s="144"/>
    </row>
    <row r="1947" spans="1:11" ht="16.5" x14ac:dyDescent="0.3">
      <c r="A1947" s="77"/>
      <c r="B1947" s="142"/>
      <c r="C1947" s="79"/>
      <c r="D1947" s="127" t="s">
        <v>3218</v>
      </c>
      <c r="E1947" s="126">
        <v>2</v>
      </c>
      <c r="F1947" s="143">
        <v>219450</v>
      </c>
      <c r="G1947" s="80">
        <f t="shared" si="15"/>
        <v>438900</v>
      </c>
      <c r="H1947" s="133"/>
      <c r="I1947" s="162"/>
      <c r="J1947" s="81"/>
      <c r="K1947" s="144"/>
    </row>
    <row r="1948" spans="1:11" ht="16.5" x14ac:dyDescent="0.3">
      <c r="A1948" s="77"/>
      <c r="B1948" s="142"/>
      <c r="C1948" s="79"/>
      <c r="D1948" s="127" t="s">
        <v>2482</v>
      </c>
      <c r="E1948" s="126">
        <v>1</v>
      </c>
      <c r="F1948" s="143">
        <v>215650.38</v>
      </c>
      <c r="G1948" s="80">
        <f t="shared" si="15"/>
        <v>215650.38</v>
      </c>
      <c r="H1948" s="133">
        <f>SUM(G1943:G1948)</f>
        <v>2030148.67</v>
      </c>
      <c r="I1948" s="162" t="s">
        <v>309</v>
      </c>
      <c r="J1948" s="81"/>
      <c r="K1948" s="144"/>
    </row>
    <row r="1949" spans="1:11" ht="16.5" x14ac:dyDescent="0.3">
      <c r="A1949" s="77"/>
      <c r="B1949" s="142"/>
      <c r="C1949" s="79"/>
      <c r="D1949" s="127"/>
      <c r="E1949" s="126"/>
      <c r="F1949" s="143"/>
      <c r="G1949" s="80">
        <f t="shared" si="15"/>
        <v>0</v>
      </c>
      <c r="H1949" s="133"/>
      <c r="I1949" s="162"/>
      <c r="J1949" s="81"/>
      <c r="K1949" s="144"/>
    </row>
    <row r="1950" spans="1:11" ht="16.5" x14ac:dyDescent="0.3">
      <c r="A1950" s="77">
        <v>43427</v>
      </c>
      <c r="B1950" s="142" t="s">
        <v>3219</v>
      </c>
      <c r="C1950" s="79" t="s">
        <v>2657</v>
      </c>
      <c r="D1950" s="127" t="s">
        <v>2482</v>
      </c>
      <c r="E1950" s="126">
        <v>2</v>
      </c>
      <c r="F1950" s="143">
        <v>215650.38</v>
      </c>
      <c r="G1950" s="80">
        <f t="shared" si="15"/>
        <v>431300.76</v>
      </c>
      <c r="H1950" s="133">
        <f>G1950</f>
        <v>431300.76</v>
      </c>
      <c r="I1950" s="162" t="s">
        <v>309</v>
      </c>
      <c r="J1950" s="81"/>
      <c r="K1950" s="144"/>
    </row>
    <row r="1951" spans="1:11" ht="16.5" x14ac:dyDescent="0.3">
      <c r="A1951" s="77"/>
      <c r="B1951" s="142"/>
      <c r="C1951" s="79"/>
      <c r="D1951" s="127"/>
      <c r="E1951" s="126"/>
      <c r="F1951" s="143"/>
      <c r="G1951" s="80">
        <f t="shared" si="15"/>
        <v>0</v>
      </c>
      <c r="H1951" s="133"/>
      <c r="I1951" s="162"/>
      <c r="J1951" s="81"/>
      <c r="K1951" s="144"/>
    </row>
    <row r="1952" spans="1:11" ht="16.5" x14ac:dyDescent="0.3">
      <c r="A1952" s="77">
        <v>43427</v>
      </c>
      <c r="B1952" s="142" t="s">
        <v>3220</v>
      </c>
      <c r="C1952" s="79" t="s">
        <v>2006</v>
      </c>
      <c r="D1952" s="127" t="s">
        <v>1094</v>
      </c>
      <c r="E1952" s="126">
        <v>36</v>
      </c>
      <c r="F1952" s="143">
        <v>215000.5</v>
      </c>
      <c r="G1952" s="80">
        <f t="shared" si="15"/>
        <v>7740018</v>
      </c>
      <c r="H1952" s="133">
        <f>G1952</f>
        <v>7740018</v>
      </c>
      <c r="I1952" s="162" t="s">
        <v>1215</v>
      </c>
      <c r="J1952" s="81"/>
      <c r="K1952" s="144"/>
    </row>
    <row r="1953" spans="1:11" ht="16.5" x14ac:dyDescent="0.3">
      <c r="A1953" s="77"/>
      <c r="B1953" s="142"/>
      <c r="C1953" s="79"/>
      <c r="D1953" s="127"/>
      <c r="E1953" s="126"/>
      <c r="F1953" s="143"/>
      <c r="G1953" s="80">
        <f t="shared" si="15"/>
        <v>0</v>
      </c>
      <c r="H1953" s="133"/>
      <c r="I1953" s="162"/>
      <c r="J1953" s="81"/>
      <c r="K1953" s="144"/>
    </row>
    <row r="1954" spans="1:11" ht="16.5" x14ac:dyDescent="0.3">
      <c r="A1954" s="77">
        <v>43428</v>
      </c>
      <c r="B1954" s="142" t="s">
        <v>3221</v>
      </c>
      <c r="C1954" s="79" t="s">
        <v>3215</v>
      </c>
      <c r="D1954" s="127" t="s">
        <v>1775</v>
      </c>
      <c r="E1954" s="126">
        <v>4</v>
      </c>
      <c r="F1954" s="143">
        <v>232749.715</v>
      </c>
      <c r="G1954" s="80">
        <f t="shared" si="15"/>
        <v>930998.86</v>
      </c>
      <c r="H1954" s="133">
        <f>G1954</f>
        <v>930998.86</v>
      </c>
      <c r="I1954" s="162" t="s">
        <v>309</v>
      </c>
      <c r="J1954" s="81"/>
      <c r="K1954" s="144"/>
    </row>
    <row r="1955" spans="1:11" ht="16.5" x14ac:dyDescent="0.3">
      <c r="A1955" s="77"/>
      <c r="B1955" s="142"/>
      <c r="C1955" s="79"/>
      <c r="D1955" s="127"/>
      <c r="E1955" s="126"/>
      <c r="F1955" s="143"/>
      <c r="G1955" s="80">
        <f t="shared" si="15"/>
        <v>0</v>
      </c>
      <c r="H1955" s="133"/>
      <c r="I1955" s="162"/>
      <c r="J1955" s="81"/>
      <c r="K1955" s="144"/>
    </row>
    <row r="1956" spans="1:11" ht="16.5" x14ac:dyDescent="0.3">
      <c r="A1956" s="77">
        <v>43428</v>
      </c>
      <c r="B1956" s="142" t="s">
        <v>3222</v>
      </c>
      <c r="C1956" s="79" t="s">
        <v>2995</v>
      </c>
      <c r="D1956" s="127" t="s">
        <v>2653</v>
      </c>
      <c r="E1956" s="126">
        <v>6</v>
      </c>
      <c r="F1956" s="143">
        <v>243000.5</v>
      </c>
      <c r="G1956" s="80">
        <f t="shared" si="15"/>
        <v>1458003</v>
      </c>
      <c r="H1956" s="133"/>
      <c r="I1956" s="162"/>
      <c r="J1956" s="81"/>
      <c r="K1956" s="144"/>
    </row>
    <row r="1957" spans="1:11" ht="16.5" x14ac:dyDescent="0.3">
      <c r="A1957" s="77"/>
      <c r="B1957" s="142"/>
      <c r="C1957" s="79"/>
      <c r="D1957" s="127" t="s">
        <v>2772</v>
      </c>
      <c r="E1957" s="126">
        <v>6</v>
      </c>
      <c r="F1957" s="143">
        <v>243000.5</v>
      </c>
      <c r="G1957" s="80">
        <f t="shared" si="15"/>
        <v>1458003</v>
      </c>
      <c r="H1957" s="133">
        <f>SUM(G1956:G1957)</f>
        <v>2916006</v>
      </c>
      <c r="I1957" s="162" t="s">
        <v>309</v>
      </c>
      <c r="J1957" s="81"/>
      <c r="K1957" s="144"/>
    </row>
    <row r="1958" spans="1:11" ht="16.5" x14ac:dyDescent="0.3">
      <c r="A1958" s="77"/>
      <c r="B1958" s="142"/>
      <c r="C1958" s="79"/>
      <c r="D1958" s="127"/>
      <c r="E1958" s="126"/>
      <c r="F1958" s="143"/>
      <c r="G1958" s="80">
        <f t="shared" si="15"/>
        <v>0</v>
      </c>
      <c r="H1958" s="133"/>
      <c r="I1958" s="162"/>
      <c r="J1958" s="81"/>
      <c r="K1958" s="144"/>
    </row>
    <row r="1959" spans="1:11" ht="16.5" x14ac:dyDescent="0.3">
      <c r="A1959" s="77">
        <v>43428</v>
      </c>
      <c r="B1959" s="142" t="s">
        <v>3223</v>
      </c>
      <c r="C1959" s="79" t="s">
        <v>309</v>
      </c>
      <c r="D1959" s="127" t="s">
        <v>2482</v>
      </c>
      <c r="E1959" s="126">
        <v>2</v>
      </c>
      <c r="F1959" s="143">
        <v>215650.38</v>
      </c>
      <c r="G1959" s="80">
        <f t="shared" si="15"/>
        <v>431300.76</v>
      </c>
      <c r="H1959" s="133">
        <f>G1959</f>
        <v>431300.76</v>
      </c>
      <c r="I1959" s="162" t="s">
        <v>309</v>
      </c>
      <c r="J1959" s="81"/>
      <c r="K1959" s="144"/>
    </row>
    <row r="1960" spans="1:11" ht="16.5" x14ac:dyDescent="0.3">
      <c r="A1960" s="77"/>
      <c r="B1960" s="142"/>
      <c r="C1960" s="79"/>
      <c r="D1960" s="127"/>
      <c r="E1960" s="126"/>
      <c r="F1960" s="143"/>
      <c r="G1960" s="80">
        <f t="shared" si="15"/>
        <v>0</v>
      </c>
      <c r="H1960" s="133"/>
      <c r="I1960" s="162"/>
      <c r="J1960" s="81"/>
      <c r="K1960" s="144"/>
    </row>
    <row r="1961" spans="1:11" ht="16.5" x14ac:dyDescent="0.3">
      <c r="A1961" s="77">
        <v>43428</v>
      </c>
      <c r="B1961" s="142" t="s">
        <v>3224</v>
      </c>
      <c r="C1961" s="79" t="s">
        <v>648</v>
      </c>
      <c r="D1961" s="127" t="s">
        <v>1094</v>
      </c>
      <c r="E1961" s="126">
        <v>3</v>
      </c>
      <c r="F1961" s="143">
        <v>215000.5</v>
      </c>
      <c r="G1961" s="80">
        <f t="shared" si="15"/>
        <v>645001.5</v>
      </c>
      <c r="H1961" s="133">
        <f>G1961</f>
        <v>645001.5</v>
      </c>
      <c r="I1961" s="162" t="s">
        <v>309</v>
      </c>
      <c r="J1961" s="81"/>
      <c r="K1961" s="144"/>
    </row>
    <row r="1962" spans="1:11" ht="16.5" x14ac:dyDescent="0.3">
      <c r="A1962" s="77"/>
      <c r="B1962" s="142"/>
      <c r="C1962" s="79"/>
      <c r="D1962" s="127"/>
      <c r="E1962" s="126"/>
      <c r="F1962" s="143"/>
      <c r="G1962" s="80">
        <f t="shared" si="15"/>
        <v>0</v>
      </c>
      <c r="H1962" s="133"/>
      <c r="I1962" s="162"/>
      <c r="J1962" s="81"/>
      <c r="K1962" s="144"/>
    </row>
    <row r="1963" spans="1:11" ht="16.5" x14ac:dyDescent="0.3">
      <c r="A1963" s="77">
        <v>43428</v>
      </c>
      <c r="B1963" s="142" t="s">
        <v>3225</v>
      </c>
      <c r="C1963" s="79" t="s">
        <v>797</v>
      </c>
      <c r="D1963" s="127" t="s">
        <v>20</v>
      </c>
      <c r="E1963" s="126">
        <v>1</v>
      </c>
      <c r="F1963" s="143">
        <v>605000</v>
      </c>
      <c r="G1963" s="80">
        <f t="shared" si="15"/>
        <v>605000</v>
      </c>
      <c r="H1963" s="133">
        <f>G1963</f>
        <v>605000</v>
      </c>
      <c r="I1963" s="162" t="s">
        <v>312</v>
      </c>
      <c r="J1963" s="81"/>
      <c r="K1963" s="144"/>
    </row>
    <row r="1964" spans="1:11" ht="16.5" x14ac:dyDescent="0.3">
      <c r="A1964" s="77"/>
      <c r="B1964" s="142"/>
      <c r="C1964" s="79"/>
      <c r="D1964" s="127"/>
      <c r="E1964" s="126"/>
      <c r="F1964" s="143"/>
      <c r="G1964" s="80">
        <f t="shared" si="15"/>
        <v>0</v>
      </c>
      <c r="H1964" s="133"/>
      <c r="I1964" s="162"/>
      <c r="J1964" s="81"/>
      <c r="K1964" s="144"/>
    </row>
    <row r="1965" spans="1:11" ht="16.5" x14ac:dyDescent="0.3">
      <c r="A1965" s="77">
        <v>43428</v>
      </c>
      <c r="B1965" s="142" t="s">
        <v>3226</v>
      </c>
      <c r="C1965" s="79" t="s">
        <v>2759</v>
      </c>
      <c r="D1965" s="127" t="s">
        <v>1770</v>
      </c>
      <c r="E1965" s="126">
        <v>3</v>
      </c>
      <c r="F1965" s="143">
        <v>251749.905</v>
      </c>
      <c r="G1965" s="80">
        <f t="shared" si="15"/>
        <v>755249.71499999997</v>
      </c>
      <c r="H1965" s="133"/>
      <c r="I1965" s="162"/>
      <c r="J1965" s="81"/>
      <c r="K1965" s="144"/>
    </row>
    <row r="1966" spans="1:11" ht="16.5" x14ac:dyDescent="0.3">
      <c r="A1966" s="77"/>
      <c r="B1966" s="142"/>
      <c r="C1966" s="79"/>
      <c r="D1966" s="127" t="s">
        <v>1314</v>
      </c>
      <c r="E1966" s="126">
        <v>3</v>
      </c>
      <c r="F1966" s="143">
        <v>232749.715</v>
      </c>
      <c r="G1966" s="80">
        <f t="shared" si="15"/>
        <v>698249.14500000002</v>
      </c>
      <c r="H1966" s="133"/>
      <c r="I1966" s="162"/>
      <c r="J1966" s="81"/>
      <c r="K1966" s="144"/>
    </row>
    <row r="1967" spans="1:11" ht="16.5" x14ac:dyDescent="0.3">
      <c r="A1967" s="77"/>
      <c r="B1967" s="142"/>
      <c r="C1967" s="79"/>
      <c r="D1967" s="127" t="s">
        <v>3168</v>
      </c>
      <c r="E1967" s="126">
        <v>3</v>
      </c>
      <c r="F1967" s="143">
        <v>243000.45</v>
      </c>
      <c r="G1967" s="80">
        <f t="shared" si="15"/>
        <v>729001.35000000009</v>
      </c>
      <c r="H1967" s="133"/>
      <c r="I1967" s="162"/>
      <c r="J1967" s="81"/>
      <c r="K1967" s="144"/>
    </row>
    <row r="1968" spans="1:11" ht="16.5" x14ac:dyDescent="0.3">
      <c r="A1968" s="77"/>
      <c r="B1968" s="142"/>
      <c r="C1968" s="79"/>
      <c r="D1968" s="127" t="s">
        <v>2653</v>
      </c>
      <c r="E1968" s="126">
        <v>3</v>
      </c>
      <c r="F1968" s="143">
        <v>243000.45</v>
      </c>
      <c r="G1968" s="80">
        <f t="shared" si="15"/>
        <v>729001.35000000009</v>
      </c>
      <c r="H1968" s="133">
        <f>SUM(G1965:G1968)</f>
        <v>2911501.56</v>
      </c>
      <c r="I1968" s="162" t="s">
        <v>309</v>
      </c>
      <c r="J1968" s="81"/>
      <c r="K1968" s="144"/>
    </row>
    <row r="1969" spans="1:11" ht="16.5" x14ac:dyDescent="0.3">
      <c r="A1969" s="77"/>
      <c r="B1969" s="142"/>
      <c r="C1969" s="79"/>
      <c r="D1969" s="127"/>
      <c r="E1969" s="126"/>
      <c r="F1969" s="143"/>
      <c r="G1969" s="80">
        <f t="shared" si="15"/>
        <v>0</v>
      </c>
      <c r="H1969" s="133"/>
      <c r="I1969" s="162"/>
      <c r="J1969" s="81"/>
      <c r="K1969" s="144"/>
    </row>
    <row r="1970" spans="1:11" ht="16.5" x14ac:dyDescent="0.3">
      <c r="A1970" s="77">
        <v>43428</v>
      </c>
      <c r="B1970" s="142" t="s">
        <v>3227</v>
      </c>
      <c r="C1970" s="79" t="s">
        <v>3205</v>
      </c>
      <c r="D1970" s="127" t="s">
        <v>1606</v>
      </c>
      <c r="E1970" s="126">
        <v>12</v>
      </c>
      <c r="F1970" s="143">
        <v>256500.09</v>
      </c>
      <c r="G1970" s="80">
        <f t="shared" si="15"/>
        <v>3078001.08</v>
      </c>
      <c r="H1970" s="133">
        <f>G1970</f>
        <v>3078001.08</v>
      </c>
      <c r="I1970" s="162" t="s">
        <v>1756</v>
      </c>
      <c r="J1970" s="81"/>
      <c r="K1970" s="144"/>
    </row>
    <row r="1971" spans="1:11" ht="16.5" x14ac:dyDescent="0.3">
      <c r="A1971" s="77"/>
      <c r="B1971" s="142"/>
      <c r="C1971" s="79"/>
      <c r="D1971" s="127"/>
      <c r="E1971" s="126"/>
      <c r="F1971" s="143"/>
      <c r="G1971" s="80">
        <f t="shared" si="15"/>
        <v>0</v>
      </c>
      <c r="H1971" s="133"/>
      <c r="I1971" s="162"/>
      <c r="J1971" s="81"/>
      <c r="K1971" s="144"/>
    </row>
    <row r="1972" spans="1:11" ht="16.5" x14ac:dyDescent="0.3">
      <c r="A1972" s="77">
        <v>43428</v>
      </c>
      <c r="B1972" s="142" t="s">
        <v>3228</v>
      </c>
      <c r="C1972" s="79" t="s">
        <v>57</v>
      </c>
      <c r="D1972" s="127" t="s">
        <v>31</v>
      </c>
      <c r="E1972" s="126">
        <v>1</v>
      </c>
      <c r="F1972" s="143">
        <v>529199.44999999995</v>
      </c>
      <c r="G1972" s="80">
        <f t="shared" si="15"/>
        <v>529199.44999999995</v>
      </c>
      <c r="H1972" s="133"/>
      <c r="I1972" s="162"/>
      <c r="J1972" s="81"/>
      <c r="K1972" s="144"/>
    </row>
    <row r="1973" spans="1:11" ht="16.5" x14ac:dyDescent="0.3">
      <c r="A1973" s="77"/>
      <c r="B1973" s="142"/>
      <c r="C1973" s="79"/>
      <c r="D1973" s="127" t="s">
        <v>19</v>
      </c>
      <c r="E1973" s="126">
        <v>1</v>
      </c>
      <c r="F1973" s="143">
        <v>543400</v>
      </c>
      <c r="G1973" s="80">
        <f t="shared" si="15"/>
        <v>543400</v>
      </c>
      <c r="H1973" s="133"/>
      <c r="I1973" s="162"/>
      <c r="J1973" s="81"/>
      <c r="K1973" s="144"/>
    </row>
    <row r="1974" spans="1:11" ht="16.5" x14ac:dyDescent="0.3">
      <c r="A1974" s="77"/>
      <c r="B1974" s="142"/>
      <c r="C1974" s="79"/>
      <c r="D1974" s="127" t="s">
        <v>1094</v>
      </c>
      <c r="E1974" s="126">
        <v>1</v>
      </c>
      <c r="F1974" s="143">
        <v>215000.5</v>
      </c>
      <c r="G1974" s="80">
        <f t="shared" si="15"/>
        <v>215000.5</v>
      </c>
      <c r="H1974" s="133">
        <f>SUM(G1972:G1974)</f>
        <v>1287599.95</v>
      </c>
      <c r="I1974" s="162" t="s">
        <v>309</v>
      </c>
      <c r="J1974" s="81"/>
      <c r="K1974" s="144"/>
    </row>
    <row r="1975" spans="1:11" ht="16.5" x14ac:dyDescent="0.3">
      <c r="A1975" s="77"/>
      <c r="B1975" s="142"/>
      <c r="C1975" s="79"/>
      <c r="D1975" s="127"/>
      <c r="E1975" s="126"/>
      <c r="F1975" s="143"/>
      <c r="G1975" s="80">
        <f t="shared" si="15"/>
        <v>0</v>
      </c>
      <c r="H1975" s="133"/>
      <c r="I1975" s="162"/>
      <c r="J1975" s="81"/>
      <c r="K1975" s="144"/>
    </row>
    <row r="1976" spans="1:11" ht="16.5" x14ac:dyDescent="0.3">
      <c r="A1976" s="77">
        <v>43428</v>
      </c>
      <c r="B1976" s="142" t="s">
        <v>3229</v>
      </c>
      <c r="C1976" s="79" t="s">
        <v>2948</v>
      </c>
      <c r="D1976" s="127" t="s">
        <v>2494</v>
      </c>
      <c r="E1976" s="126">
        <v>3</v>
      </c>
      <c r="F1976" s="143">
        <v>621900.18000000005</v>
      </c>
      <c r="G1976" s="80">
        <f t="shared" si="15"/>
        <v>1865700.54</v>
      </c>
      <c r="H1976" s="133">
        <f>G1976</f>
        <v>1865700.54</v>
      </c>
      <c r="I1976" s="162" t="s">
        <v>309</v>
      </c>
      <c r="J1976" s="81"/>
      <c r="K1976" s="144"/>
    </row>
    <row r="1977" spans="1:11" ht="16.5" x14ac:dyDescent="0.3">
      <c r="A1977" s="77"/>
      <c r="B1977" s="142"/>
      <c r="C1977" s="79"/>
      <c r="D1977" s="127"/>
      <c r="E1977" s="126"/>
      <c r="F1977" s="143"/>
      <c r="G1977" s="80">
        <f t="shared" si="15"/>
        <v>0</v>
      </c>
      <c r="H1977" s="133"/>
      <c r="I1977" s="162"/>
      <c r="J1977" s="81"/>
      <c r="K1977" s="144"/>
    </row>
    <row r="1978" spans="1:11" ht="16.5" x14ac:dyDescent="0.3">
      <c r="A1978" s="83">
        <v>43430</v>
      </c>
      <c r="B1978" s="151" t="s">
        <v>3230</v>
      </c>
      <c r="C1978" s="85" t="s">
        <v>121</v>
      </c>
      <c r="D1978" s="152" t="s">
        <v>19</v>
      </c>
      <c r="E1978" s="139">
        <v>3</v>
      </c>
      <c r="F1978" s="153">
        <v>513900.24400000001</v>
      </c>
      <c r="G1978" s="86">
        <f t="shared" si="15"/>
        <v>1541700.7320000001</v>
      </c>
      <c r="H1978" s="149">
        <f>G1978</f>
        <v>1541700.7320000001</v>
      </c>
      <c r="I1978" s="162" t="s">
        <v>314</v>
      </c>
      <c r="J1978" s="81"/>
      <c r="K1978" s="144"/>
    </row>
    <row r="1979" spans="1:11" ht="16.5" x14ac:dyDescent="0.3">
      <c r="A1979" s="77"/>
      <c r="B1979" s="142"/>
      <c r="C1979" s="79"/>
      <c r="D1979" s="127"/>
      <c r="E1979" s="126"/>
      <c r="F1979" s="143"/>
      <c r="G1979" s="80">
        <f t="shared" si="15"/>
        <v>0</v>
      </c>
      <c r="H1979" s="133"/>
      <c r="I1979" s="162"/>
      <c r="J1979" s="81"/>
      <c r="K1979" s="144"/>
    </row>
    <row r="1980" spans="1:11" ht="16.5" x14ac:dyDescent="0.3">
      <c r="A1980" s="77">
        <v>43430</v>
      </c>
      <c r="B1980" s="142" t="s">
        <v>3231</v>
      </c>
      <c r="C1980" s="79" t="s">
        <v>3173</v>
      </c>
      <c r="D1980" s="127" t="s">
        <v>1658</v>
      </c>
      <c r="E1980" s="126">
        <v>2</v>
      </c>
      <c r="F1980" s="143">
        <v>218500.095</v>
      </c>
      <c r="G1980" s="80">
        <f t="shared" si="15"/>
        <v>437000.19</v>
      </c>
      <c r="H1980" s="133"/>
      <c r="I1980" s="162"/>
      <c r="J1980" s="81"/>
      <c r="K1980" s="144"/>
    </row>
    <row r="1981" spans="1:11" ht="16.5" x14ac:dyDescent="0.3">
      <c r="A1981" s="77"/>
      <c r="B1981" s="142"/>
      <c r="C1981" s="79"/>
      <c r="D1981" s="127" t="s">
        <v>2482</v>
      </c>
      <c r="E1981" s="126">
        <v>4</v>
      </c>
      <c r="F1981" s="143">
        <v>215650.38</v>
      </c>
      <c r="G1981" s="80">
        <f t="shared" si="15"/>
        <v>862601.52</v>
      </c>
      <c r="H1981" s="133">
        <f>SUM(G1980:G1981)</f>
        <v>1299601.71</v>
      </c>
      <c r="I1981" s="162" t="s">
        <v>309</v>
      </c>
      <c r="J1981" s="81"/>
      <c r="K1981" s="144"/>
    </row>
    <row r="1982" spans="1:11" ht="16.5" x14ac:dyDescent="0.3">
      <c r="A1982" s="77"/>
      <c r="B1982" s="142"/>
      <c r="C1982" s="79"/>
      <c r="D1982" s="127"/>
      <c r="E1982" s="126"/>
      <c r="F1982" s="143"/>
      <c r="G1982" s="80">
        <f t="shared" si="15"/>
        <v>0</v>
      </c>
      <c r="H1982" s="133"/>
      <c r="I1982" s="162"/>
      <c r="J1982" s="81"/>
      <c r="K1982" s="144"/>
    </row>
    <row r="1983" spans="1:11" ht="16.5" x14ac:dyDescent="0.3">
      <c r="A1983" s="77">
        <v>43430</v>
      </c>
      <c r="B1983" s="142" t="s">
        <v>3232</v>
      </c>
      <c r="C1983" s="79" t="s">
        <v>284</v>
      </c>
      <c r="D1983" s="127" t="s">
        <v>887</v>
      </c>
      <c r="E1983" s="126">
        <v>6</v>
      </c>
      <c r="F1983" s="143">
        <v>230000.1</v>
      </c>
      <c r="G1983" s="80">
        <f t="shared" si="15"/>
        <v>1380000.6</v>
      </c>
      <c r="H1983" s="133">
        <f>G1983</f>
        <v>1380000.6</v>
      </c>
      <c r="I1983" s="162" t="s">
        <v>310</v>
      </c>
      <c r="J1983" s="81"/>
      <c r="K1983" s="144"/>
    </row>
    <row r="1984" spans="1:11" ht="16.5" x14ac:dyDescent="0.3">
      <c r="A1984" s="77"/>
      <c r="B1984" s="142"/>
      <c r="C1984" s="79"/>
      <c r="D1984" s="127"/>
      <c r="E1984" s="126"/>
      <c r="F1984" s="143"/>
      <c r="G1984" s="80">
        <f t="shared" si="15"/>
        <v>0</v>
      </c>
      <c r="H1984" s="133"/>
      <c r="I1984" s="162"/>
      <c r="J1984" s="81"/>
      <c r="K1984" s="144"/>
    </row>
    <row r="1985" spans="1:11" ht="16.5" x14ac:dyDescent="0.3">
      <c r="A1985" s="77">
        <v>43430</v>
      </c>
      <c r="B1985" s="142" t="s">
        <v>3233</v>
      </c>
      <c r="C1985" s="79" t="s">
        <v>38</v>
      </c>
      <c r="D1985" s="127" t="s">
        <v>1094</v>
      </c>
      <c r="E1985" s="126">
        <v>12</v>
      </c>
      <c r="F1985" s="143">
        <v>215000.5</v>
      </c>
      <c r="G1985" s="80">
        <f t="shared" si="15"/>
        <v>2580006</v>
      </c>
      <c r="H1985" s="133">
        <f>G1985</f>
        <v>2580006</v>
      </c>
      <c r="I1985" s="162" t="s">
        <v>310</v>
      </c>
      <c r="J1985" s="81"/>
      <c r="K1985" s="144"/>
    </row>
    <row r="1986" spans="1:11" ht="16.5" x14ac:dyDescent="0.3">
      <c r="A1986" s="77"/>
      <c r="B1986" s="142"/>
      <c r="C1986" s="79"/>
      <c r="D1986" s="127"/>
      <c r="E1986" s="126"/>
      <c r="F1986" s="143"/>
      <c r="G1986" s="80">
        <f t="shared" si="15"/>
        <v>0</v>
      </c>
      <c r="H1986" s="133"/>
      <c r="I1986" s="162"/>
      <c r="J1986" s="81"/>
      <c r="K1986" s="144"/>
    </row>
    <row r="1987" spans="1:11" ht="16.5" x14ac:dyDescent="0.3">
      <c r="A1987" s="77">
        <v>43430</v>
      </c>
      <c r="B1987" s="142" t="s">
        <v>3234</v>
      </c>
      <c r="C1987" s="79" t="s">
        <v>3235</v>
      </c>
      <c r="D1987" s="127" t="s">
        <v>887</v>
      </c>
      <c r="E1987" s="126">
        <v>1</v>
      </c>
      <c r="F1987" s="143">
        <v>230000.1</v>
      </c>
      <c r="G1987" s="80">
        <f t="shared" si="15"/>
        <v>230000.1</v>
      </c>
      <c r="H1987" s="133">
        <f>G1987</f>
        <v>230000.1</v>
      </c>
      <c r="I1987" s="162" t="s">
        <v>312</v>
      </c>
      <c r="J1987" s="81"/>
      <c r="K1987" s="144"/>
    </row>
    <row r="1988" spans="1:11" ht="16.5" x14ac:dyDescent="0.3">
      <c r="A1988" s="77"/>
      <c r="B1988" s="142"/>
      <c r="C1988" s="79"/>
      <c r="D1988" s="127"/>
      <c r="E1988" s="126"/>
      <c r="F1988" s="143"/>
      <c r="G1988" s="80">
        <f t="shared" si="15"/>
        <v>0</v>
      </c>
      <c r="H1988" s="133"/>
      <c r="I1988" s="162"/>
      <c r="J1988" s="81"/>
      <c r="K1988" s="144"/>
    </row>
    <row r="1989" spans="1:11" ht="16.5" x14ac:dyDescent="0.3">
      <c r="A1989" s="77">
        <v>43430</v>
      </c>
      <c r="B1989" s="142" t="s">
        <v>3236</v>
      </c>
      <c r="C1989" s="79" t="s">
        <v>3237</v>
      </c>
      <c r="D1989" s="127" t="s">
        <v>31</v>
      </c>
      <c r="E1989" s="126">
        <v>6</v>
      </c>
      <c r="F1989" s="143">
        <v>587999.5</v>
      </c>
      <c r="G1989" s="80">
        <f t="shared" si="15"/>
        <v>3527997</v>
      </c>
      <c r="H1989" s="133">
        <f>G1989</f>
        <v>3527997</v>
      </c>
      <c r="I1989" s="162" t="s">
        <v>3146</v>
      </c>
      <c r="J1989" s="81"/>
      <c r="K1989" s="144"/>
    </row>
    <row r="1990" spans="1:11" ht="16.5" x14ac:dyDescent="0.3">
      <c r="A1990" s="77"/>
      <c r="B1990" s="142"/>
      <c r="C1990" s="79"/>
      <c r="D1990" s="127"/>
      <c r="E1990" s="126"/>
      <c r="F1990" s="143"/>
      <c r="G1990" s="80">
        <f t="shared" si="15"/>
        <v>0</v>
      </c>
      <c r="H1990" s="133"/>
      <c r="I1990" s="162"/>
      <c r="J1990" s="81"/>
      <c r="K1990" s="144"/>
    </row>
    <row r="1991" spans="1:11" ht="16.5" x14ac:dyDescent="0.3">
      <c r="A1991" s="77">
        <v>43430</v>
      </c>
      <c r="B1991" s="142" t="s">
        <v>3238</v>
      </c>
      <c r="C1991" s="79" t="s">
        <v>1893</v>
      </c>
      <c r="D1991" s="127" t="s">
        <v>1282</v>
      </c>
      <c r="E1991" s="126">
        <v>12</v>
      </c>
      <c r="F1991" s="143">
        <v>215000.5</v>
      </c>
      <c r="G1991" s="80">
        <f t="shared" si="15"/>
        <v>2580006</v>
      </c>
      <c r="H1991" s="133"/>
      <c r="I1991" s="162"/>
      <c r="J1991" s="81"/>
      <c r="K1991" s="144"/>
    </row>
    <row r="1992" spans="1:11" ht="16.5" x14ac:dyDescent="0.3">
      <c r="A1992" s="77"/>
      <c r="B1992" s="142"/>
      <c r="C1992" s="79"/>
      <c r="D1992" s="127" t="s">
        <v>887</v>
      </c>
      <c r="E1992" s="126">
        <v>12</v>
      </c>
      <c r="F1992" s="143">
        <v>230000.1</v>
      </c>
      <c r="G1992" s="80">
        <f t="shared" si="15"/>
        <v>2760001.2</v>
      </c>
      <c r="H1992" s="133">
        <f>SUM(G1991:G1992)</f>
        <v>5340007.2</v>
      </c>
      <c r="I1992" s="162" t="s">
        <v>1756</v>
      </c>
      <c r="J1992" s="81"/>
      <c r="K1992" s="144"/>
    </row>
    <row r="1993" spans="1:11" ht="16.5" x14ac:dyDescent="0.3">
      <c r="A1993" s="77"/>
      <c r="B1993" s="142"/>
      <c r="C1993" s="79"/>
      <c r="D1993" s="127"/>
      <c r="E1993" s="126"/>
      <c r="F1993" s="143"/>
      <c r="G1993" s="80">
        <f t="shared" si="15"/>
        <v>0</v>
      </c>
      <c r="H1993" s="133"/>
      <c r="I1993" s="162"/>
      <c r="J1993" s="81"/>
      <c r="K1993" s="144"/>
    </row>
    <row r="1994" spans="1:11" ht="16.5" x14ac:dyDescent="0.3">
      <c r="A1994" s="83">
        <v>43431</v>
      </c>
      <c r="B1994" s="151" t="s">
        <v>3239</v>
      </c>
      <c r="C1994" s="85" t="s">
        <v>87</v>
      </c>
      <c r="D1994" s="152" t="s">
        <v>2073</v>
      </c>
      <c r="E1994" s="139">
        <v>3</v>
      </c>
      <c r="F1994" s="153">
        <v>240525.55</v>
      </c>
      <c r="G1994" s="86">
        <f t="shared" si="15"/>
        <v>721576.64999999991</v>
      </c>
      <c r="H1994" s="149">
        <f>G1994</f>
        <v>721576.64999999991</v>
      </c>
      <c r="I1994" s="162" t="s">
        <v>1756</v>
      </c>
      <c r="J1994" s="81"/>
      <c r="K1994" s="144"/>
    </row>
    <row r="1995" spans="1:11" ht="16.5" x14ac:dyDescent="0.3">
      <c r="A1995" s="77"/>
      <c r="B1995" s="142"/>
      <c r="C1995" s="79"/>
      <c r="D1995" s="127"/>
      <c r="E1995" s="126"/>
      <c r="F1995" s="143"/>
      <c r="G1995" s="80">
        <f t="shared" si="15"/>
        <v>0</v>
      </c>
      <c r="H1995" s="133"/>
      <c r="I1995" s="162"/>
      <c r="J1995" s="81"/>
      <c r="K1995" s="144"/>
    </row>
    <row r="1996" spans="1:11" ht="16.5" x14ac:dyDescent="0.3">
      <c r="A1996" s="77">
        <v>43430</v>
      </c>
      <c r="B1996" s="142" t="s">
        <v>3240</v>
      </c>
      <c r="C1996" s="79" t="s">
        <v>3241</v>
      </c>
      <c r="D1996" s="127" t="s">
        <v>3242</v>
      </c>
      <c r="E1996" s="126">
        <v>4</v>
      </c>
      <c r="F1996" s="143">
        <v>198000</v>
      </c>
      <c r="G1996" s="80">
        <f t="shared" si="15"/>
        <v>792000</v>
      </c>
      <c r="H1996" s="133"/>
      <c r="I1996" s="162"/>
      <c r="J1996" s="81"/>
      <c r="K1996" s="144"/>
    </row>
    <row r="1997" spans="1:11" ht="16.5" x14ac:dyDescent="0.3">
      <c r="A1997" s="77"/>
      <c r="B1997" s="142"/>
      <c r="C1997" s="79"/>
      <c r="D1997" s="127" t="s">
        <v>1693</v>
      </c>
      <c r="E1997" s="126">
        <v>4</v>
      </c>
      <c r="F1997" s="143">
        <v>198000</v>
      </c>
      <c r="G1997" s="80">
        <f t="shared" si="15"/>
        <v>792000</v>
      </c>
      <c r="H1997" s="133"/>
      <c r="I1997" s="162"/>
      <c r="J1997" s="81"/>
      <c r="K1997" s="144"/>
    </row>
    <row r="1998" spans="1:11" ht="16.5" x14ac:dyDescent="0.3">
      <c r="A1998" s="77"/>
      <c r="B1998" s="142"/>
      <c r="C1998" s="79"/>
      <c r="D1998" s="127" t="s">
        <v>2847</v>
      </c>
      <c r="E1998" s="126">
        <v>4</v>
      </c>
      <c r="F1998" s="143">
        <v>243000.45</v>
      </c>
      <c r="G1998" s="80">
        <f t="shared" si="15"/>
        <v>972001.8</v>
      </c>
      <c r="H1998" s="133">
        <f>SUM(G1996:G1998)</f>
        <v>2556001.7999999998</v>
      </c>
      <c r="I1998" s="162" t="s">
        <v>309</v>
      </c>
      <c r="J1998" s="81"/>
      <c r="K1998" s="144"/>
    </row>
    <row r="1999" spans="1:11" ht="16.5" x14ac:dyDescent="0.3">
      <c r="A1999" s="77"/>
      <c r="B1999" s="142"/>
      <c r="C1999" s="79"/>
      <c r="D1999" s="127"/>
      <c r="E1999" s="126"/>
      <c r="F1999" s="143"/>
      <c r="G1999" s="80">
        <f t="shared" si="15"/>
        <v>0</v>
      </c>
      <c r="H1999" s="133"/>
      <c r="I1999" s="162"/>
      <c r="J1999" s="81"/>
      <c r="K1999" s="144"/>
    </row>
    <row r="2000" spans="1:11" ht="16.5" x14ac:dyDescent="0.3">
      <c r="A2000" s="77">
        <v>43430</v>
      </c>
      <c r="B2000" s="142" t="s">
        <v>3243</v>
      </c>
      <c r="C2000" s="79" t="s">
        <v>811</v>
      </c>
      <c r="D2000" s="127" t="s">
        <v>2372</v>
      </c>
      <c r="E2000" s="126">
        <v>2</v>
      </c>
      <c r="F2000" s="143">
        <v>1243000</v>
      </c>
      <c r="G2000" s="80">
        <f t="shared" si="15"/>
        <v>2486000</v>
      </c>
      <c r="H2000" s="133">
        <f>G2000</f>
        <v>2486000</v>
      </c>
      <c r="I2000" s="162" t="s">
        <v>1215</v>
      </c>
      <c r="J2000" s="81"/>
      <c r="K2000" s="144"/>
    </row>
    <row r="2001" spans="1:11" ht="16.5" x14ac:dyDescent="0.3">
      <c r="A2001" s="77"/>
      <c r="B2001" s="142"/>
      <c r="C2001" s="79"/>
      <c r="D2001" s="127"/>
      <c r="E2001" s="126"/>
      <c r="F2001" s="143"/>
      <c r="G2001" s="80">
        <f t="shared" si="15"/>
        <v>0</v>
      </c>
      <c r="H2001" s="133"/>
      <c r="I2001" s="162"/>
      <c r="J2001" s="81"/>
      <c r="K2001" s="144"/>
    </row>
    <row r="2002" spans="1:11" ht="16.5" x14ac:dyDescent="0.3">
      <c r="A2002" s="77">
        <v>43430</v>
      </c>
      <c r="B2002" s="142" t="s">
        <v>3244</v>
      </c>
      <c r="C2002" s="79" t="s">
        <v>1296</v>
      </c>
      <c r="D2002" s="127" t="s">
        <v>2494</v>
      </c>
      <c r="E2002" s="126">
        <v>1</v>
      </c>
      <c r="F2002" s="143">
        <v>621900.18000000005</v>
      </c>
      <c r="G2002" s="80">
        <f t="shared" si="15"/>
        <v>621900.18000000005</v>
      </c>
      <c r="H2002" s="133">
        <f>G2002</f>
        <v>621900.18000000005</v>
      </c>
      <c r="I2002" s="162" t="s">
        <v>315</v>
      </c>
      <c r="J2002" s="81"/>
      <c r="K2002" s="144"/>
    </row>
    <row r="2003" spans="1:11" ht="16.5" x14ac:dyDescent="0.3">
      <c r="A2003" s="77"/>
      <c r="B2003" s="142"/>
      <c r="C2003" s="79"/>
      <c r="D2003" s="127"/>
      <c r="E2003" s="126"/>
      <c r="F2003" s="143"/>
      <c r="G2003" s="80">
        <f t="shared" si="15"/>
        <v>0</v>
      </c>
      <c r="H2003" s="133"/>
      <c r="I2003" s="162"/>
      <c r="J2003" s="81"/>
      <c r="K2003" s="144"/>
    </row>
    <row r="2004" spans="1:11" ht="16.5" x14ac:dyDescent="0.3">
      <c r="A2004" s="77">
        <v>43431</v>
      </c>
      <c r="B2004" s="142" t="s">
        <v>3245</v>
      </c>
      <c r="C2004" s="79" t="s">
        <v>1396</v>
      </c>
      <c r="D2004" s="127" t="s">
        <v>405</v>
      </c>
      <c r="E2004" s="126">
        <v>1</v>
      </c>
      <c r="F2004" s="143">
        <v>540000.55000000005</v>
      </c>
      <c r="G2004" s="80">
        <f t="shared" si="15"/>
        <v>540000.55000000005</v>
      </c>
      <c r="H2004" s="133">
        <f>G2004</f>
        <v>540000.55000000005</v>
      </c>
      <c r="I2004" s="162" t="s">
        <v>314</v>
      </c>
      <c r="J2004" s="81"/>
      <c r="K2004" s="144"/>
    </row>
    <row r="2005" spans="1:11" ht="16.5" x14ac:dyDescent="0.3">
      <c r="A2005" s="77"/>
      <c r="B2005" s="142"/>
      <c r="C2005" s="79"/>
      <c r="D2005" s="127"/>
      <c r="E2005" s="126"/>
      <c r="F2005" s="143"/>
      <c r="G2005" s="80">
        <f t="shared" si="15"/>
        <v>0</v>
      </c>
      <c r="H2005" s="133"/>
      <c r="I2005" s="162"/>
      <c r="J2005" s="81"/>
      <c r="K2005" s="144"/>
    </row>
    <row r="2006" spans="1:11" ht="16.5" x14ac:dyDescent="0.3">
      <c r="A2006" s="77">
        <v>43431</v>
      </c>
      <c r="B2006" s="142" t="s">
        <v>3246</v>
      </c>
      <c r="C2006" s="79" t="s">
        <v>53</v>
      </c>
      <c r="D2006" s="127" t="s">
        <v>2494</v>
      </c>
      <c r="E2006" s="126">
        <v>6</v>
      </c>
      <c r="F2006" s="143">
        <v>691000.2</v>
      </c>
      <c r="G2006" s="80">
        <f t="shared" si="15"/>
        <v>4146001.1999999997</v>
      </c>
      <c r="H2006" s="133">
        <f>G2006</f>
        <v>4146001.1999999997</v>
      </c>
      <c r="I2006" s="162" t="s">
        <v>310</v>
      </c>
      <c r="J2006" s="81"/>
      <c r="K2006" s="144"/>
    </row>
    <row r="2007" spans="1:11" ht="16.5" x14ac:dyDescent="0.3">
      <c r="A2007" s="77"/>
      <c r="B2007" s="142"/>
      <c r="C2007" s="79"/>
      <c r="D2007" s="127"/>
      <c r="E2007" s="126"/>
      <c r="F2007" s="143"/>
      <c r="G2007" s="80">
        <f t="shared" si="15"/>
        <v>0</v>
      </c>
      <c r="H2007" s="133"/>
      <c r="I2007" s="162"/>
      <c r="J2007" s="81"/>
      <c r="K2007" s="144"/>
    </row>
    <row r="2008" spans="1:11" ht="16.5" x14ac:dyDescent="0.3">
      <c r="A2008" s="77">
        <v>43431</v>
      </c>
      <c r="B2008" s="142" t="s">
        <v>3247</v>
      </c>
      <c r="C2008" s="79" t="s">
        <v>390</v>
      </c>
      <c r="D2008" s="127" t="s">
        <v>2772</v>
      </c>
      <c r="E2008" s="126">
        <v>6</v>
      </c>
      <c r="F2008" s="143">
        <v>243000.5</v>
      </c>
      <c r="G2008" s="80">
        <f t="shared" si="15"/>
        <v>1458003</v>
      </c>
      <c r="H2008" s="133"/>
      <c r="I2008" s="162"/>
      <c r="J2008" s="81"/>
      <c r="K2008" s="144"/>
    </row>
    <row r="2009" spans="1:11" ht="16.5" x14ac:dyDescent="0.3">
      <c r="A2009" s="77"/>
      <c r="B2009" s="142"/>
      <c r="C2009" s="79"/>
      <c r="D2009" s="127" t="s">
        <v>2653</v>
      </c>
      <c r="E2009" s="126">
        <v>6</v>
      </c>
      <c r="F2009" s="143">
        <v>243000.5</v>
      </c>
      <c r="G2009" s="80">
        <f t="shared" si="15"/>
        <v>1458003</v>
      </c>
      <c r="H2009" s="133">
        <f>SUM(G2008:G2009)</f>
        <v>2916006</v>
      </c>
      <c r="I2009" s="162" t="s">
        <v>309</v>
      </c>
      <c r="J2009" s="81"/>
      <c r="K2009" s="144"/>
    </row>
    <row r="2010" spans="1:11" ht="16.5" x14ac:dyDescent="0.3">
      <c r="A2010" s="77"/>
      <c r="B2010" s="142"/>
      <c r="C2010" s="79"/>
      <c r="D2010" s="127"/>
      <c r="E2010" s="126"/>
      <c r="F2010" s="143"/>
      <c r="G2010" s="80">
        <f t="shared" si="15"/>
        <v>0</v>
      </c>
      <c r="H2010" s="133"/>
      <c r="I2010" s="162"/>
      <c r="J2010" s="81"/>
      <c r="K2010" s="144"/>
    </row>
    <row r="2011" spans="1:11" ht="16.5" x14ac:dyDescent="0.3">
      <c r="A2011" s="77">
        <v>43431</v>
      </c>
      <c r="B2011" s="142" t="s">
        <v>3248</v>
      </c>
      <c r="C2011" s="79" t="s">
        <v>253</v>
      </c>
      <c r="D2011" s="127" t="s">
        <v>887</v>
      </c>
      <c r="E2011" s="126">
        <v>4</v>
      </c>
      <c r="F2011" s="143">
        <v>230000.1</v>
      </c>
      <c r="G2011" s="80">
        <f t="shared" si="15"/>
        <v>920000.4</v>
      </c>
      <c r="H2011" s="133">
        <f>G2011</f>
        <v>920000.4</v>
      </c>
      <c r="I2011" s="162" t="s">
        <v>315</v>
      </c>
      <c r="J2011" s="81"/>
      <c r="K2011" s="144"/>
    </row>
    <row r="2012" spans="1:11" ht="16.5" x14ac:dyDescent="0.3">
      <c r="A2012" s="77"/>
      <c r="B2012" s="142"/>
      <c r="C2012" s="79"/>
      <c r="D2012" s="127"/>
      <c r="E2012" s="126"/>
      <c r="F2012" s="143"/>
      <c r="G2012" s="80">
        <f t="shared" si="15"/>
        <v>0</v>
      </c>
      <c r="H2012" s="133"/>
      <c r="I2012" s="162"/>
      <c r="J2012" s="81"/>
      <c r="K2012" s="144"/>
    </row>
    <row r="2013" spans="1:11" ht="16.5" x14ac:dyDescent="0.3">
      <c r="A2013" s="77">
        <v>43431</v>
      </c>
      <c r="B2013" s="142" t="s">
        <v>3249</v>
      </c>
      <c r="C2013" s="79" t="s">
        <v>2592</v>
      </c>
      <c r="D2013" s="127" t="s">
        <v>3250</v>
      </c>
      <c r="E2013" s="126">
        <v>2</v>
      </c>
      <c r="F2013" s="143">
        <v>260300.095</v>
      </c>
      <c r="G2013" s="80">
        <f t="shared" si="15"/>
        <v>520600.19</v>
      </c>
      <c r="H2013" s="133"/>
      <c r="I2013" s="162"/>
      <c r="J2013" s="81"/>
      <c r="K2013" s="144"/>
    </row>
    <row r="2014" spans="1:11" ht="16.5" x14ac:dyDescent="0.3">
      <c r="A2014" s="77"/>
      <c r="B2014" s="142"/>
      <c r="C2014" s="79"/>
      <c r="D2014" s="127" t="s">
        <v>2677</v>
      </c>
      <c r="E2014" s="126">
        <v>2</v>
      </c>
      <c r="F2014" s="143">
        <v>283099.90500000003</v>
      </c>
      <c r="G2014" s="80">
        <f t="shared" si="15"/>
        <v>566199.81000000006</v>
      </c>
      <c r="H2014" s="133"/>
      <c r="I2014" s="162"/>
      <c r="J2014" s="81"/>
      <c r="K2014" s="144"/>
    </row>
    <row r="2015" spans="1:11" ht="16.5" x14ac:dyDescent="0.3">
      <c r="A2015" s="77"/>
      <c r="B2015" s="142"/>
      <c r="C2015" s="79"/>
      <c r="D2015" s="127" t="s">
        <v>2482</v>
      </c>
      <c r="E2015" s="126">
        <v>2</v>
      </c>
      <c r="F2015" s="143">
        <v>215650.38</v>
      </c>
      <c r="G2015" s="80">
        <f t="shared" si="15"/>
        <v>431300.76</v>
      </c>
      <c r="H2015" s="133">
        <f>SUM(G2013:G2015)</f>
        <v>1518100.76</v>
      </c>
      <c r="I2015" s="162" t="s">
        <v>309</v>
      </c>
      <c r="J2015" s="81"/>
      <c r="K2015" s="144"/>
    </row>
    <row r="2016" spans="1:11" ht="16.5" x14ac:dyDescent="0.3">
      <c r="A2016" s="77"/>
      <c r="B2016" s="142"/>
      <c r="C2016" s="79"/>
      <c r="D2016" s="127"/>
      <c r="E2016" s="126"/>
      <c r="F2016" s="143"/>
      <c r="G2016" s="80">
        <f t="shared" si="15"/>
        <v>0</v>
      </c>
      <c r="H2016" s="133"/>
      <c r="I2016" s="162"/>
      <c r="J2016" s="81"/>
      <c r="K2016" s="144"/>
    </row>
    <row r="2017" spans="1:11" ht="16.5" x14ac:dyDescent="0.3">
      <c r="A2017" s="77">
        <v>43431</v>
      </c>
      <c r="B2017" s="142" t="s">
        <v>3251</v>
      </c>
      <c r="C2017" s="79" t="s">
        <v>1850</v>
      </c>
      <c r="D2017" s="127" t="s">
        <v>1325</v>
      </c>
      <c r="E2017" s="126">
        <v>3</v>
      </c>
      <c r="F2017" s="143">
        <v>603900</v>
      </c>
      <c r="G2017" s="80">
        <f t="shared" si="15"/>
        <v>1811700</v>
      </c>
      <c r="H2017" s="133"/>
      <c r="I2017" s="162"/>
      <c r="J2017" s="81"/>
      <c r="K2017" s="144"/>
    </row>
    <row r="2018" spans="1:11" ht="16.5" x14ac:dyDescent="0.3">
      <c r="A2018" s="77"/>
      <c r="B2018" s="142"/>
      <c r="C2018" s="79"/>
      <c r="D2018" s="127" t="s">
        <v>3252</v>
      </c>
      <c r="E2018" s="126">
        <v>3</v>
      </c>
      <c r="F2018" s="143">
        <v>1503900.09</v>
      </c>
      <c r="G2018" s="80">
        <f t="shared" si="15"/>
        <v>4511700.2700000005</v>
      </c>
      <c r="H2018" s="133">
        <f>SUM(G2017:G2018)</f>
        <v>6323400.2700000005</v>
      </c>
      <c r="I2018" s="162" t="s">
        <v>1756</v>
      </c>
      <c r="J2018" s="81"/>
      <c r="K2018" s="144"/>
    </row>
    <row r="2019" spans="1:11" ht="16.5" x14ac:dyDescent="0.3">
      <c r="A2019" s="77"/>
      <c r="B2019" s="142"/>
      <c r="C2019" s="79"/>
      <c r="D2019" s="127"/>
      <c r="E2019" s="126"/>
      <c r="F2019" s="143"/>
      <c r="G2019" s="80">
        <f t="shared" si="15"/>
        <v>0</v>
      </c>
      <c r="H2019" s="133"/>
      <c r="I2019" s="162"/>
      <c r="J2019" s="81"/>
      <c r="K2019" s="144"/>
    </row>
    <row r="2020" spans="1:11" ht="16.5" x14ac:dyDescent="0.3">
      <c r="A2020" s="77">
        <v>43432</v>
      </c>
      <c r="B2020" s="142" t="s">
        <v>3253</v>
      </c>
      <c r="C2020" s="79" t="s">
        <v>985</v>
      </c>
      <c r="D2020" s="127" t="s">
        <v>391</v>
      </c>
      <c r="E2020" s="126">
        <v>60</v>
      </c>
      <c r="F2020" s="143">
        <v>525000.30000000005</v>
      </c>
      <c r="G2020" s="80">
        <f t="shared" si="15"/>
        <v>31500018.000000004</v>
      </c>
      <c r="H2020" s="133"/>
      <c r="I2020" s="162"/>
      <c r="J2020" s="81"/>
      <c r="K2020" s="144"/>
    </row>
    <row r="2021" spans="1:11" ht="16.5" x14ac:dyDescent="0.3">
      <c r="A2021" s="77"/>
      <c r="B2021" s="142"/>
      <c r="C2021" s="79"/>
      <c r="D2021" s="127" t="s">
        <v>213</v>
      </c>
      <c r="E2021" s="126">
        <v>60</v>
      </c>
      <c r="F2021" s="143">
        <v>574999.69999999995</v>
      </c>
      <c r="G2021" s="80">
        <f t="shared" si="15"/>
        <v>34499982</v>
      </c>
      <c r="H2021" s="133"/>
      <c r="I2021" s="162"/>
      <c r="J2021" s="81"/>
      <c r="K2021" s="144"/>
    </row>
    <row r="2022" spans="1:11" ht="16.5" x14ac:dyDescent="0.3">
      <c r="A2022" s="77"/>
      <c r="B2022" s="142"/>
      <c r="C2022" s="79"/>
      <c r="D2022" s="127" t="s">
        <v>3254</v>
      </c>
      <c r="E2022" s="126">
        <v>120</v>
      </c>
      <c r="F2022" s="143">
        <v>550000</v>
      </c>
      <c r="G2022" s="80">
        <f t="shared" si="15"/>
        <v>66000000</v>
      </c>
      <c r="H2022" s="133"/>
      <c r="I2022" s="162"/>
      <c r="J2022" s="81"/>
      <c r="K2022" s="144"/>
    </row>
    <row r="2023" spans="1:11" ht="16.5" x14ac:dyDescent="0.3">
      <c r="A2023" s="77"/>
      <c r="B2023" s="142"/>
      <c r="C2023" s="79"/>
      <c r="D2023" s="127" t="s">
        <v>2355</v>
      </c>
      <c r="E2023" s="126">
        <v>60</v>
      </c>
      <c r="F2023" s="143">
        <v>749999.8</v>
      </c>
      <c r="G2023" s="80">
        <f t="shared" si="15"/>
        <v>44999988</v>
      </c>
      <c r="H2023" s="133"/>
      <c r="I2023" s="162"/>
      <c r="J2023" s="81"/>
      <c r="K2023" s="144"/>
    </row>
    <row r="2024" spans="1:11" ht="16.5" x14ac:dyDescent="0.3">
      <c r="A2024" s="77"/>
      <c r="B2024" s="142"/>
      <c r="C2024" s="79"/>
      <c r="D2024" s="127" t="s">
        <v>165</v>
      </c>
      <c r="E2024" s="126">
        <v>24</v>
      </c>
      <c r="F2024" s="143">
        <v>690000.3</v>
      </c>
      <c r="G2024" s="80">
        <f t="shared" si="15"/>
        <v>16560007.200000001</v>
      </c>
      <c r="H2024" s="133">
        <f>SUM(G2020:G2024)</f>
        <v>193559995.19999999</v>
      </c>
      <c r="I2024" s="162" t="s">
        <v>2545</v>
      </c>
      <c r="J2024" s="81"/>
      <c r="K2024" s="144"/>
    </row>
    <row r="2025" spans="1:11" ht="16.5" x14ac:dyDescent="0.3">
      <c r="A2025" s="77"/>
      <c r="B2025" s="142"/>
      <c r="C2025" s="79"/>
      <c r="D2025" s="127"/>
      <c r="E2025" s="126"/>
      <c r="F2025" s="143"/>
      <c r="G2025" s="80">
        <f t="shared" si="15"/>
        <v>0</v>
      </c>
      <c r="H2025" s="133"/>
      <c r="I2025" s="162"/>
      <c r="J2025" s="81"/>
      <c r="K2025" s="144"/>
    </row>
    <row r="2026" spans="1:11" ht="16.5" x14ac:dyDescent="0.3">
      <c r="A2026" s="77">
        <v>43432</v>
      </c>
      <c r="B2026" s="142" t="s">
        <v>3255</v>
      </c>
      <c r="C2026" s="79" t="s">
        <v>985</v>
      </c>
      <c r="D2026" s="127" t="s">
        <v>1930</v>
      </c>
      <c r="E2026" s="126">
        <v>48</v>
      </c>
      <c r="F2026" s="143">
        <v>70416.5</v>
      </c>
      <c r="G2026" s="80">
        <f t="shared" si="15"/>
        <v>3379992</v>
      </c>
      <c r="H2026" s="133"/>
      <c r="I2026" s="162"/>
      <c r="J2026" s="81"/>
      <c r="K2026" s="144"/>
    </row>
    <row r="2027" spans="1:11" ht="16.5" x14ac:dyDescent="0.3">
      <c r="A2027" s="77"/>
      <c r="B2027" s="142"/>
      <c r="C2027" s="79"/>
      <c r="D2027" s="127" t="s">
        <v>1725</v>
      </c>
      <c r="E2027" s="126">
        <v>48</v>
      </c>
      <c r="F2027" s="143">
        <v>70416.5</v>
      </c>
      <c r="G2027" s="80">
        <f t="shared" si="15"/>
        <v>3379992</v>
      </c>
      <c r="H2027" s="133"/>
      <c r="I2027" s="162"/>
      <c r="J2027" s="81"/>
      <c r="K2027" s="144"/>
    </row>
    <row r="2028" spans="1:11" ht="16.5" x14ac:dyDescent="0.3">
      <c r="A2028" s="77"/>
      <c r="B2028" s="142"/>
      <c r="C2028" s="79"/>
      <c r="D2028" s="127" t="s">
        <v>1851</v>
      </c>
      <c r="E2028" s="126">
        <v>24</v>
      </c>
      <c r="F2028" s="143">
        <v>70416.5</v>
      </c>
      <c r="G2028" s="80">
        <f t="shared" si="15"/>
        <v>1689996</v>
      </c>
      <c r="H2028" s="133"/>
      <c r="I2028" s="162"/>
      <c r="J2028" s="81"/>
      <c r="K2028" s="144"/>
    </row>
    <row r="2029" spans="1:11" ht="16.5" x14ac:dyDescent="0.3">
      <c r="A2029" s="77"/>
      <c r="B2029" s="142"/>
      <c r="C2029" s="79"/>
      <c r="D2029" s="127" t="s">
        <v>1933</v>
      </c>
      <c r="E2029" s="126">
        <v>24</v>
      </c>
      <c r="F2029" s="143">
        <v>70416.5</v>
      </c>
      <c r="G2029" s="80">
        <f t="shared" si="15"/>
        <v>1689996</v>
      </c>
      <c r="H2029" s="133"/>
      <c r="I2029" s="162"/>
      <c r="J2029" s="81"/>
      <c r="K2029" s="144"/>
    </row>
    <row r="2030" spans="1:11" ht="16.5" x14ac:dyDescent="0.3">
      <c r="A2030" s="77"/>
      <c r="B2030" s="142"/>
      <c r="C2030" s="79"/>
      <c r="D2030" s="127" t="s">
        <v>1721</v>
      </c>
      <c r="E2030" s="126">
        <v>24</v>
      </c>
      <c r="F2030" s="143">
        <v>140834.1</v>
      </c>
      <c r="G2030" s="80">
        <f t="shared" si="15"/>
        <v>3380018.4000000004</v>
      </c>
      <c r="H2030" s="133"/>
      <c r="I2030" s="162"/>
      <c r="J2030" s="81"/>
      <c r="K2030" s="144"/>
    </row>
    <row r="2031" spans="1:11" ht="16.5" x14ac:dyDescent="0.3">
      <c r="A2031" s="77"/>
      <c r="B2031" s="142"/>
      <c r="C2031" s="79"/>
      <c r="D2031" s="127" t="s">
        <v>1914</v>
      </c>
      <c r="E2031" s="126">
        <v>24</v>
      </c>
      <c r="F2031" s="143">
        <v>140834.1</v>
      </c>
      <c r="G2031" s="80">
        <f t="shared" si="15"/>
        <v>3380018.4000000004</v>
      </c>
      <c r="H2031" s="133"/>
      <c r="I2031" s="162"/>
      <c r="J2031" s="81"/>
      <c r="K2031" s="144"/>
    </row>
    <row r="2032" spans="1:11" ht="16.5" x14ac:dyDescent="0.3">
      <c r="A2032" s="77"/>
      <c r="B2032" s="142"/>
      <c r="C2032" s="79"/>
      <c r="D2032" s="127" t="s">
        <v>1915</v>
      </c>
      <c r="E2032" s="126">
        <v>36</v>
      </c>
      <c r="F2032" s="143">
        <v>140834.1</v>
      </c>
      <c r="G2032" s="80">
        <f t="shared" si="15"/>
        <v>5070027.6000000006</v>
      </c>
      <c r="H2032" s="133">
        <f>SUM(G2026:G2032)</f>
        <v>21970040.400000002</v>
      </c>
      <c r="I2032" s="162" t="s">
        <v>2545</v>
      </c>
      <c r="J2032" s="81"/>
      <c r="K2032" s="144"/>
    </row>
    <row r="2033" spans="1:11" ht="16.5" x14ac:dyDescent="0.3">
      <c r="A2033" s="77"/>
      <c r="B2033" s="142"/>
      <c r="C2033" s="79"/>
      <c r="D2033" s="127"/>
      <c r="E2033" s="126"/>
      <c r="F2033" s="143"/>
      <c r="G2033" s="80">
        <f t="shared" si="15"/>
        <v>0</v>
      </c>
      <c r="H2033" s="133"/>
      <c r="I2033" s="162"/>
      <c r="J2033" s="81"/>
      <c r="K2033" s="144"/>
    </row>
    <row r="2034" spans="1:11" ht="16.5" x14ac:dyDescent="0.3">
      <c r="A2034" s="77">
        <v>43432</v>
      </c>
      <c r="B2034" s="142" t="s">
        <v>3256</v>
      </c>
      <c r="C2034" s="79" t="s">
        <v>829</v>
      </c>
      <c r="D2034" s="127" t="s">
        <v>20</v>
      </c>
      <c r="E2034" s="126">
        <v>1</v>
      </c>
      <c r="F2034" s="143">
        <v>544500</v>
      </c>
      <c r="G2034" s="80">
        <f t="shared" si="15"/>
        <v>544500</v>
      </c>
      <c r="H2034" s="133">
        <f>G2034</f>
        <v>544500</v>
      </c>
      <c r="I2034" s="162" t="s">
        <v>309</v>
      </c>
      <c r="J2034" s="81"/>
      <c r="K2034" s="144"/>
    </row>
    <row r="2035" spans="1:11" ht="16.5" x14ac:dyDescent="0.3">
      <c r="A2035" s="77"/>
      <c r="B2035" s="142"/>
      <c r="C2035" s="79"/>
      <c r="D2035" s="127"/>
      <c r="E2035" s="126"/>
      <c r="F2035" s="143"/>
      <c r="G2035" s="80">
        <f t="shared" si="15"/>
        <v>0</v>
      </c>
      <c r="H2035" s="133"/>
      <c r="I2035" s="162"/>
      <c r="J2035" s="81"/>
      <c r="K2035" s="144"/>
    </row>
    <row r="2036" spans="1:11" ht="16.5" x14ac:dyDescent="0.3">
      <c r="A2036" s="77">
        <v>43432</v>
      </c>
      <c r="B2036" s="142" t="s">
        <v>3257</v>
      </c>
      <c r="C2036" s="79" t="s">
        <v>1978</v>
      </c>
      <c r="D2036" s="127" t="s">
        <v>104</v>
      </c>
      <c r="E2036" s="126">
        <v>2</v>
      </c>
      <c r="F2036" s="143">
        <v>542450.09499999997</v>
      </c>
      <c r="G2036" s="80">
        <f t="shared" si="15"/>
        <v>1084900.19</v>
      </c>
      <c r="H2036" s="133"/>
      <c r="I2036" s="162"/>
      <c r="J2036" s="81"/>
      <c r="K2036" s="144"/>
    </row>
    <row r="2037" spans="1:11" ht="16.5" x14ac:dyDescent="0.3">
      <c r="A2037" s="77"/>
      <c r="B2037" s="142"/>
      <c r="C2037" s="79"/>
      <c r="D2037" s="127" t="s">
        <v>20</v>
      </c>
      <c r="E2037" s="126">
        <v>1</v>
      </c>
      <c r="F2037" s="143">
        <v>574750</v>
      </c>
      <c r="G2037" s="80">
        <f t="shared" si="15"/>
        <v>574750</v>
      </c>
      <c r="H2037" s="133">
        <f>SUM(G2036:G2037)</f>
        <v>1659650.19</v>
      </c>
      <c r="I2037" s="162" t="s">
        <v>1756</v>
      </c>
      <c r="J2037" s="81"/>
      <c r="K2037" s="144"/>
    </row>
    <row r="2038" spans="1:11" ht="16.5" x14ac:dyDescent="0.3">
      <c r="A2038" s="77"/>
      <c r="B2038" s="142"/>
      <c r="C2038" s="79"/>
      <c r="D2038" s="127"/>
      <c r="E2038" s="126"/>
      <c r="F2038" s="143"/>
      <c r="G2038" s="80">
        <f t="shared" si="15"/>
        <v>0</v>
      </c>
      <c r="H2038" s="133"/>
      <c r="I2038" s="162"/>
      <c r="J2038" s="81"/>
      <c r="K2038" s="144"/>
    </row>
    <row r="2039" spans="1:11" ht="16.5" x14ac:dyDescent="0.3">
      <c r="A2039" s="77">
        <v>43432</v>
      </c>
      <c r="B2039" s="142" t="s">
        <v>3258</v>
      </c>
      <c r="C2039" s="79" t="s">
        <v>1019</v>
      </c>
      <c r="D2039" s="127" t="s">
        <v>887</v>
      </c>
      <c r="E2039" s="126">
        <v>4</v>
      </c>
      <c r="F2039" s="143">
        <v>230000.1</v>
      </c>
      <c r="G2039" s="80">
        <f t="shared" si="15"/>
        <v>920000.4</v>
      </c>
      <c r="H2039" s="133">
        <f>G2039</f>
        <v>920000.4</v>
      </c>
      <c r="I2039" s="162" t="s">
        <v>309</v>
      </c>
      <c r="J2039" s="81"/>
      <c r="K2039" s="144"/>
    </row>
    <row r="2040" spans="1:11" ht="16.5" x14ac:dyDescent="0.3">
      <c r="A2040" s="77"/>
      <c r="B2040" s="142"/>
      <c r="C2040" s="79"/>
      <c r="D2040" s="127"/>
      <c r="E2040" s="126"/>
      <c r="F2040" s="143"/>
      <c r="G2040" s="80">
        <f t="shared" si="15"/>
        <v>0</v>
      </c>
      <c r="H2040" s="133"/>
      <c r="I2040" s="162"/>
      <c r="J2040" s="81"/>
      <c r="K2040" s="144"/>
    </row>
    <row r="2041" spans="1:11" ht="16.5" x14ac:dyDescent="0.3">
      <c r="A2041" s="77">
        <v>43432</v>
      </c>
      <c r="B2041" s="142" t="s">
        <v>3259</v>
      </c>
      <c r="C2041" s="79" t="s">
        <v>57</v>
      </c>
      <c r="D2041" s="127" t="s">
        <v>1094</v>
      </c>
      <c r="E2041" s="126">
        <v>1</v>
      </c>
      <c r="F2041" s="143">
        <v>215000.5</v>
      </c>
      <c r="G2041" s="80">
        <f t="shared" si="15"/>
        <v>215000.5</v>
      </c>
      <c r="H2041" s="133"/>
      <c r="I2041" s="162"/>
      <c r="J2041" s="81"/>
      <c r="K2041" s="144"/>
    </row>
    <row r="2042" spans="1:11" ht="16.5" x14ac:dyDescent="0.3">
      <c r="A2042" s="77"/>
      <c r="B2042" s="142"/>
      <c r="C2042" s="79"/>
      <c r="D2042" s="127" t="s">
        <v>31</v>
      </c>
      <c r="E2042" s="126">
        <v>1</v>
      </c>
      <c r="F2042" s="143">
        <v>529199.44999999995</v>
      </c>
      <c r="G2042" s="80">
        <f t="shared" si="15"/>
        <v>529199.44999999995</v>
      </c>
      <c r="H2042" s="133">
        <f>SUM(G2041:G2042)</f>
        <v>744199.95</v>
      </c>
      <c r="I2042" s="162" t="s">
        <v>309</v>
      </c>
      <c r="J2042" s="81"/>
      <c r="K2042" s="144"/>
    </row>
    <row r="2043" spans="1:11" ht="16.5" x14ac:dyDescent="0.3">
      <c r="A2043" s="77"/>
      <c r="B2043" s="142"/>
      <c r="C2043" s="79"/>
      <c r="D2043" s="127"/>
      <c r="E2043" s="126"/>
      <c r="F2043" s="143"/>
      <c r="G2043" s="80">
        <f t="shared" si="15"/>
        <v>0</v>
      </c>
      <c r="H2043" s="133"/>
      <c r="I2043" s="162"/>
      <c r="J2043" s="81"/>
      <c r="K2043" s="144"/>
    </row>
    <row r="2044" spans="1:11" ht="16.5" x14ac:dyDescent="0.3">
      <c r="A2044" s="77">
        <v>43432</v>
      </c>
      <c r="B2044" s="142" t="s">
        <v>3260</v>
      </c>
      <c r="C2044" s="79" t="s">
        <v>3205</v>
      </c>
      <c r="D2044" s="127" t="s">
        <v>3261</v>
      </c>
      <c r="E2044" s="126">
        <v>24</v>
      </c>
      <c r="F2044" s="143">
        <v>156750</v>
      </c>
      <c r="G2044" s="80">
        <f t="shared" si="15"/>
        <v>3762000</v>
      </c>
      <c r="H2044" s="133">
        <f>G2044</f>
        <v>3762000</v>
      </c>
      <c r="I2044" s="162" t="s">
        <v>1756</v>
      </c>
      <c r="J2044" s="81"/>
      <c r="K2044" s="144"/>
    </row>
    <row r="2045" spans="1:11" ht="16.5" x14ac:dyDescent="0.3">
      <c r="A2045" s="77"/>
      <c r="B2045" s="142"/>
      <c r="C2045" s="79"/>
      <c r="D2045" s="127"/>
      <c r="E2045" s="126"/>
      <c r="F2045" s="143"/>
      <c r="G2045" s="80">
        <f t="shared" si="15"/>
        <v>0</v>
      </c>
      <c r="H2045" s="133"/>
      <c r="I2045" s="162"/>
      <c r="J2045" s="81"/>
      <c r="K2045" s="144"/>
    </row>
    <row r="2046" spans="1:11" ht="16.5" x14ac:dyDescent="0.3">
      <c r="A2046" s="83">
        <v>43432</v>
      </c>
      <c r="B2046" s="151" t="s">
        <v>3262</v>
      </c>
      <c r="C2046" s="85" t="s">
        <v>3267</v>
      </c>
      <c r="D2046" s="152" t="s">
        <v>3263</v>
      </c>
      <c r="E2046" s="139">
        <v>6</v>
      </c>
      <c r="F2046" s="153">
        <v>251749.905</v>
      </c>
      <c r="G2046" s="86">
        <f t="shared" si="15"/>
        <v>1510499.43</v>
      </c>
      <c r="H2046" s="149">
        <f>G2046</f>
        <v>1510499.43</v>
      </c>
      <c r="I2046" s="163" t="s">
        <v>3265</v>
      </c>
      <c r="J2046" s="155"/>
      <c r="K2046" s="156"/>
    </row>
    <row r="2047" spans="1:11" ht="16.5" x14ac:dyDescent="0.3">
      <c r="A2047" s="77"/>
      <c r="B2047" s="142"/>
      <c r="C2047" s="79"/>
      <c r="D2047" s="127"/>
      <c r="E2047" s="126"/>
      <c r="F2047" s="143"/>
      <c r="G2047" s="80">
        <f t="shared" si="15"/>
        <v>0</v>
      </c>
      <c r="H2047" s="133"/>
      <c r="I2047" s="162"/>
      <c r="J2047" s="81"/>
      <c r="K2047" s="144"/>
    </row>
    <row r="2048" spans="1:11" ht="16.5" x14ac:dyDescent="0.3">
      <c r="A2048" s="77">
        <v>43432</v>
      </c>
      <c r="B2048" s="142" t="s">
        <v>3264</v>
      </c>
      <c r="C2048" s="79" t="s">
        <v>2768</v>
      </c>
      <c r="D2048" s="127" t="s">
        <v>31</v>
      </c>
      <c r="E2048" s="126">
        <v>3</v>
      </c>
      <c r="F2048" s="143">
        <v>587999.5</v>
      </c>
      <c r="G2048" s="80">
        <f t="shared" si="15"/>
        <v>1763998.5</v>
      </c>
      <c r="H2048" s="133"/>
      <c r="I2048" s="162"/>
      <c r="J2048" s="81"/>
      <c r="K2048" s="144"/>
    </row>
    <row r="2049" spans="1:11" ht="16.5" x14ac:dyDescent="0.3">
      <c r="A2049" s="77"/>
      <c r="B2049" s="142"/>
      <c r="C2049" s="79"/>
      <c r="D2049" s="127" t="s">
        <v>19</v>
      </c>
      <c r="E2049" s="126">
        <v>3</v>
      </c>
      <c r="F2049" s="143">
        <v>572000</v>
      </c>
      <c r="G2049" s="80">
        <f t="shared" si="15"/>
        <v>1716000</v>
      </c>
      <c r="H2049" s="133"/>
      <c r="I2049" s="162"/>
      <c r="J2049" s="81"/>
      <c r="K2049" s="144"/>
    </row>
    <row r="2050" spans="1:11" ht="16.5" x14ac:dyDescent="0.3">
      <c r="A2050" s="77"/>
      <c r="B2050" s="142"/>
      <c r="C2050" s="79"/>
      <c r="D2050" s="127" t="s">
        <v>405</v>
      </c>
      <c r="E2050" s="126">
        <v>3</v>
      </c>
      <c r="F2050" s="143">
        <v>600000.5</v>
      </c>
      <c r="G2050" s="80">
        <f t="shared" si="15"/>
        <v>1800001.5</v>
      </c>
      <c r="H2050" s="133"/>
      <c r="I2050" s="162"/>
      <c r="J2050" s="81"/>
      <c r="K2050" s="144"/>
    </row>
    <row r="2051" spans="1:11" ht="16.5" x14ac:dyDescent="0.3">
      <c r="A2051" s="77"/>
      <c r="B2051" s="142"/>
      <c r="C2051" s="79"/>
      <c r="D2051" s="127" t="s">
        <v>2956</v>
      </c>
      <c r="E2051" s="126">
        <v>3</v>
      </c>
      <c r="F2051" s="143">
        <v>1405000.3</v>
      </c>
      <c r="G2051" s="80">
        <f t="shared" si="15"/>
        <v>4215000.9000000004</v>
      </c>
      <c r="H2051" s="133">
        <f>SUM(G2048:G2051)</f>
        <v>9495000.9000000004</v>
      </c>
      <c r="I2051" s="162" t="s">
        <v>314</v>
      </c>
      <c r="J2051" s="81"/>
      <c r="K2051" s="144"/>
    </row>
    <row r="2052" spans="1:11" ht="16.5" x14ac:dyDescent="0.3">
      <c r="A2052" s="77"/>
      <c r="B2052" s="142"/>
      <c r="C2052" s="79"/>
      <c r="D2052" s="127"/>
      <c r="E2052" s="126"/>
      <c r="F2052" s="143"/>
      <c r="G2052" s="80">
        <f t="shared" si="15"/>
        <v>0</v>
      </c>
      <c r="H2052" s="133"/>
      <c r="I2052" s="162"/>
      <c r="J2052" s="81"/>
      <c r="K2052" s="144"/>
    </row>
    <row r="2053" spans="1:11" ht="16.5" x14ac:dyDescent="0.3">
      <c r="A2053" s="77">
        <v>43432</v>
      </c>
      <c r="B2053" s="142" t="s">
        <v>3266</v>
      </c>
      <c r="C2053" s="79" t="s">
        <v>1893</v>
      </c>
      <c r="D2053" s="127" t="s">
        <v>31</v>
      </c>
      <c r="E2053" s="126">
        <v>1</v>
      </c>
      <c r="F2053" s="143">
        <v>558599.52500000002</v>
      </c>
      <c r="G2053" s="80">
        <f t="shared" si="15"/>
        <v>558599.52500000002</v>
      </c>
      <c r="H2053" s="133"/>
      <c r="I2053" s="162"/>
      <c r="J2053" s="81"/>
      <c r="K2053" s="144"/>
    </row>
    <row r="2054" spans="1:11" ht="16.5" x14ac:dyDescent="0.3">
      <c r="A2054" s="77"/>
      <c r="B2054" s="142"/>
      <c r="C2054" s="79"/>
      <c r="D2054" s="127" t="s">
        <v>19</v>
      </c>
      <c r="E2054" s="126">
        <v>2</v>
      </c>
      <c r="F2054" s="143">
        <v>543400</v>
      </c>
      <c r="G2054" s="80">
        <f t="shared" si="15"/>
        <v>1086800</v>
      </c>
      <c r="H2054" s="133">
        <f>SUM(G2053:G2054)</f>
        <v>1645399.5249999999</v>
      </c>
      <c r="I2054" s="162" t="s">
        <v>1756</v>
      </c>
      <c r="J2054" s="81"/>
      <c r="K2054" s="144"/>
    </row>
    <row r="2055" spans="1:11" ht="16.5" x14ac:dyDescent="0.3">
      <c r="A2055" s="77"/>
      <c r="B2055" s="142"/>
      <c r="C2055" s="79"/>
      <c r="D2055" s="127"/>
      <c r="E2055" s="126"/>
      <c r="F2055" s="143"/>
      <c r="G2055" s="80">
        <f t="shared" si="15"/>
        <v>0</v>
      </c>
      <c r="H2055" s="133"/>
      <c r="I2055" s="162"/>
      <c r="J2055" s="81"/>
      <c r="K2055" s="144"/>
    </row>
    <row r="2056" spans="1:11" ht="16.5" x14ac:dyDescent="0.3">
      <c r="A2056" s="83">
        <v>43434</v>
      </c>
      <c r="B2056" s="151" t="s">
        <v>3268</v>
      </c>
      <c r="C2056" s="85" t="s">
        <v>3205</v>
      </c>
      <c r="D2056" s="152" t="s">
        <v>20</v>
      </c>
      <c r="E2056" s="139">
        <v>24</v>
      </c>
      <c r="F2056" s="153">
        <v>544500</v>
      </c>
      <c r="G2056" s="86">
        <f t="shared" si="15"/>
        <v>13068000</v>
      </c>
      <c r="H2056" s="149">
        <f>G2056</f>
        <v>13068000</v>
      </c>
      <c r="I2056" s="162" t="s">
        <v>1756</v>
      </c>
      <c r="J2056" s="81"/>
      <c r="K2056" s="144"/>
    </row>
    <row r="2057" spans="1:11" ht="16.5" x14ac:dyDescent="0.3">
      <c r="A2057" s="77"/>
      <c r="B2057" s="142"/>
      <c r="C2057" s="79"/>
      <c r="D2057" s="127"/>
      <c r="E2057" s="126"/>
      <c r="F2057" s="143"/>
      <c r="G2057" s="80">
        <f t="shared" si="15"/>
        <v>0</v>
      </c>
      <c r="H2057" s="133"/>
      <c r="I2057" s="162"/>
      <c r="J2057" s="81"/>
      <c r="K2057" s="144"/>
    </row>
    <row r="2058" spans="1:11" ht="16.5" x14ac:dyDescent="0.3">
      <c r="A2058" s="77">
        <v>43433</v>
      </c>
      <c r="B2058" s="142" t="s">
        <v>3269</v>
      </c>
      <c r="C2058" s="79" t="s">
        <v>3270</v>
      </c>
      <c r="D2058" s="127" t="s">
        <v>3020</v>
      </c>
      <c r="E2058" s="126">
        <v>2</v>
      </c>
      <c r="F2058" s="143">
        <v>540000.55000000005</v>
      </c>
      <c r="G2058" s="80">
        <f t="shared" si="15"/>
        <v>1080001.1000000001</v>
      </c>
      <c r="H2058" s="133"/>
      <c r="I2058" s="162"/>
      <c r="J2058" s="81"/>
      <c r="K2058" s="144"/>
    </row>
    <row r="2059" spans="1:11" ht="16.5" x14ac:dyDescent="0.3">
      <c r="A2059" s="77"/>
      <c r="B2059" s="142"/>
      <c r="C2059" s="79"/>
      <c r="D2059" s="127" t="s">
        <v>19</v>
      </c>
      <c r="E2059" s="126">
        <v>2</v>
      </c>
      <c r="F2059" s="143">
        <v>514800</v>
      </c>
      <c r="G2059" s="80">
        <f t="shared" si="15"/>
        <v>1029600</v>
      </c>
      <c r="H2059" s="133"/>
      <c r="I2059" s="162"/>
      <c r="J2059" s="81"/>
      <c r="K2059" s="144"/>
    </row>
    <row r="2060" spans="1:11" ht="16.5" x14ac:dyDescent="0.3">
      <c r="A2060" s="77"/>
      <c r="B2060" s="142"/>
      <c r="C2060" s="79"/>
      <c r="D2060" s="127" t="s">
        <v>20</v>
      </c>
      <c r="E2060" s="126">
        <v>2</v>
      </c>
      <c r="F2060" s="143">
        <v>544500</v>
      </c>
      <c r="G2060" s="80">
        <f t="shared" si="15"/>
        <v>1089000</v>
      </c>
      <c r="H2060" s="133" t="s">
        <v>3096</v>
      </c>
      <c r="I2060" s="162"/>
      <c r="J2060" s="81"/>
      <c r="K2060" s="144"/>
    </row>
    <row r="2061" spans="1:11" ht="16.5" x14ac:dyDescent="0.3">
      <c r="A2061" s="77"/>
      <c r="B2061" s="142"/>
      <c r="C2061" s="79"/>
      <c r="D2061" s="127" t="s">
        <v>2494</v>
      </c>
      <c r="E2061" s="126">
        <v>2</v>
      </c>
      <c r="F2061" s="143">
        <v>621900.18000000005</v>
      </c>
      <c r="G2061" s="80">
        <f t="shared" si="15"/>
        <v>1243800.3600000001</v>
      </c>
      <c r="H2061" s="133"/>
      <c r="I2061" s="162"/>
      <c r="J2061" s="81"/>
      <c r="K2061" s="144"/>
    </row>
    <row r="2062" spans="1:11" ht="16.5" x14ac:dyDescent="0.3">
      <c r="A2062" s="77"/>
      <c r="B2062" s="142"/>
      <c r="C2062" s="79"/>
      <c r="D2062" s="127" t="s">
        <v>2629</v>
      </c>
      <c r="E2062" s="126">
        <v>2</v>
      </c>
      <c r="F2062" s="143">
        <v>513900.09</v>
      </c>
      <c r="G2062" s="80">
        <f t="shared" si="15"/>
        <v>1027800.18</v>
      </c>
      <c r="H2062" s="133"/>
      <c r="I2062" s="162"/>
      <c r="J2062" s="81"/>
      <c r="K2062" s="144"/>
    </row>
    <row r="2063" spans="1:11" ht="16.5" x14ac:dyDescent="0.3">
      <c r="A2063" s="77"/>
      <c r="B2063" s="142"/>
      <c r="C2063" s="79"/>
      <c r="D2063" s="127" t="s">
        <v>28</v>
      </c>
      <c r="E2063" s="126">
        <v>2</v>
      </c>
      <c r="F2063" s="143">
        <v>544500</v>
      </c>
      <c r="G2063" s="80">
        <f t="shared" si="15"/>
        <v>1089000</v>
      </c>
      <c r="H2063" s="133">
        <f>SUM(G2058:G2063)</f>
        <v>6559201.6399999997</v>
      </c>
      <c r="I2063" s="162" t="s">
        <v>309</v>
      </c>
      <c r="J2063" s="81"/>
      <c r="K2063" s="144"/>
    </row>
    <row r="2064" spans="1:11" ht="16.5" x14ac:dyDescent="0.3">
      <c r="A2064" s="77"/>
      <c r="B2064" s="142"/>
      <c r="C2064" s="79"/>
      <c r="D2064" s="127"/>
      <c r="E2064" s="126"/>
      <c r="F2064" s="143"/>
      <c r="G2064" s="80">
        <f t="shared" si="15"/>
        <v>0</v>
      </c>
      <c r="H2064" s="133"/>
      <c r="I2064" s="162"/>
      <c r="J2064" s="81"/>
      <c r="K2064" s="144"/>
    </row>
    <row r="2065" spans="1:11" ht="16.5" x14ac:dyDescent="0.3">
      <c r="A2065" s="77">
        <v>43433</v>
      </c>
      <c r="B2065" s="142" t="s">
        <v>3271</v>
      </c>
      <c r="C2065" s="79" t="s">
        <v>3270</v>
      </c>
      <c r="D2065" s="127" t="s">
        <v>1094</v>
      </c>
      <c r="E2065" s="126">
        <v>2</v>
      </c>
      <c r="F2065" s="143">
        <v>215000.5</v>
      </c>
      <c r="G2065" s="80">
        <f t="shared" si="15"/>
        <v>430001</v>
      </c>
      <c r="H2065" s="133">
        <f>G2065</f>
        <v>430001</v>
      </c>
      <c r="I2065" s="162" t="s">
        <v>309</v>
      </c>
      <c r="J2065" s="81"/>
      <c r="K2065" s="144"/>
    </row>
    <row r="2066" spans="1:11" ht="16.5" x14ac:dyDescent="0.3">
      <c r="A2066" s="77"/>
      <c r="B2066" s="142"/>
      <c r="C2066" s="79"/>
      <c r="D2066" s="127"/>
      <c r="E2066" s="126"/>
      <c r="F2066" s="143"/>
      <c r="G2066" s="80">
        <f t="shared" si="15"/>
        <v>0</v>
      </c>
      <c r="H2066" s="133"/>
      <c r="I2066" s="162"/>
      <c r="J2066" s="81"/>
      <c r="K2066" s="144"/>
    </row>
    <row r="2067" spans="1:11" ht="16.5" x14ac:dyDescent="0.3">
      <c r="A2067" s="77">
        <v>43433</v>
      </c>
      <c r="B2067" s="142" t="s">
        <v>3272</v>
      </c>
      <c r="C2067" s="79" t="s">
        <v>3273</v>
      </c>
      <c r="D2067" s="127" t="s">
        <v>31</v>
      </c>
      <c r="E2067" s="126">
        <v>1</v>
      </c>
      <c r="F2067" s="143">
        <v>529199.44999999995</v>
      </c>
      <c r="G2067" s="80">
        <f t="shared" si="15"/>
        <v>529199.44999999995</v>
      </c>
      <c r="H2067" s="133">
        <f>G2067</f>
        <v>529199.44999999995</v>
      </c>
      <c r="I2067" s="162" t="s">
        <v>309</v>
      </c>
      <c r="J2067" s="81"/>
      <c r="K2067" s="144"/>
    </row>
    <row r="2068" spans="1:11" ht="16.5" x14ac:dyDescent="0.3">
      <c r="A2068" s="77"/>
      <c r="B2068" s="142"/>
      <c r="C2068" s="79"/>
      <c r="D2068" s="127"/>
      <c r="E2068" s="126"/>
      <c r="F2068" s="143"/>
      <c r="G2068" s="80">
        <f t="shared" si="15"/>
        <v>0</v>
      </c>
      <c r="H2068" s="133"/>
      <c r="I2068" s="162"/>
      <c r="J2068" s="81"/>
      <c r="K2068" s="144"/>
    </row>
    <row r="2069" spans="1:11" ht="16.5" x14ac:dyDescent="0.3">
      <c r="A2069" s="77">
        <v>43433</v>
      </c>
      <c r="B2069" s="142" t="s">
        <v>3274</v>
      </c>
      <c r="C2069" s="79" t="s">
        <v>2376</v>
      </c>
      <c r="D2069" s="127" t="s">
        <v>887</v>
      </c>
      <c r="E2069" s="126">
        <v>1</v>
      </c>
      <c r="F2069" s="143">
        <v>230000.1</v>
      </c>
      <c r="G2069" s="80">
        <f t="shared" si="15"/>
        <v>230000.1</v>
      </c>
      <c r="H2069" s="133"/>
      <c r="I2069" s="162"/>
      <c r="J2069" s="81"/>
      <c r="K2069" s="144"/>
    </row>
    <row r="2070" spans="1:11" ht="16.5" x14ac:dyDescent="0.3">
      <c r="A2070" s="77"/>
      <c r="B2070" s="142"/>
      <c r="C2070" s="79"/>
      <c r="D2070" s="127" t="s">
        <v>31</v>
      </c>
      <c r="E2070" s="126">
        <v>1</v>
      </c>
      <c r="F2070" s="143">
        <v>587999.5</v>
      </c>
      <c r="G2070" s="80">
        <f t="shared" si="15"/>
        <v>587999.5</v>
      </c>
      <c r="H2070" s="133">
        <f>SUM(G2069:G2070)</f>
        <v>817999.6</v>
      </c>
      <c r="I2070" s="162" t="s">
        <v>1215</v>
      </c>
      <c r="J2070" s="81"/>
      <c r="K2070" s="144"/>
    </row>
    <row r="2071" spans="1:11" ht="16.5" x14ac:dyDescent="0.3">
      <c r="A2071" s="77"/>
      <c r="B2071" s="142"/>
      <c r="C2071" s="79"/>
      <c r="D2071" s="127"/>
      <c r="E2071" s="126"/>
      <c r="F2071" s="143"/>
      <c r="G2071" s="80">
        <f t="shared" si="15"/>
        <v>0</v>
      </c>
      <c r="H2071" s="133"/>
      <c r="I2071" s="162"/>
      <c r="J2071" s="81"/>
      <c r="K2071" s="144"/>
    </row>
    <row r="2072" spans="1:11" ht="16.5" x14ac:dyDescent="0.3">
      <c r="A2072" s="77">
        <v>43433</v>
      </c>
      <c r="B2072" s="142" t="s">
        <v>3275</v>
      </c>
      <c r="C2072" s="79" t="s">
        <v>3176</v>
      </c>
      <c r="D2072" s="127" t="s">
        <v>104</v>
      </c>
      <c r="E2072" s="126">
        <v>1</v>
      </c>
      <c r="F2072" s="143">
        <v>513900.09</v>
      </c>
      <c r="G2072" s="80">
        <f t="shared" si="15"/>
        <v>513900.09</v>
      </c>
      <c r="H2072" s="133"/>
      <c r="I2072" s="162"/>
      <c r="J2072" s="81"/>
      <c r="K2072" s="144"/>
    </row>
    <row r="2073" spans="1:11" ht="16.5" x14ac:dyDescent="0.3">
      <c r="A2073" s="77"/>
      <c r="B2073" s="142"/>
      <c r="C2073" s="79"/>
      <c r="D2073" s="127" t="s">
        <v>887</v>
      </c>
      <c r="E2073" s="126">
        <v>1</v>
      </c>
      <c r="F2073" s="143">
        <v>230000.1</v>
      </c>
      <c r="G2073" s="80">
        <f t="shared" si="15"/>
        <v>230000.1</v>
      </c>
      <c r="H2073" s="133">
        <f>SUM(G2072:G2073)</f>
        <v>743900.19000000006</v>
      </c>
      <c r="I2073" s="162" t="s">
        <v>1756</v>
      </c>
      <c r="J2073" s="81"/>
      <c r="K2073" s="144"/>
    </row>
    <row r="2074" spans="1:11" ht="16.5" x14ac:dyDescent="0.3">
      <c r="A2074" s="77"/>
      <c r="B2074" s="142"/>
      <c r="C2074" s="79"/>
      <c r="D2074" s="127"/>
      <c r="E2074" s="126"/>
      <c r="F2074" s="143"/>
      <c r="G2074" s="80">
        <f t="shared" si="15"/>
        <v>0</v>
      </c>
      <c r="H2074" s="133"/>
      <c r="I2074" s="162"/>
      <c r="J2074" s="81"/>
      <c r="K2074" s="144"/>
    </row>
    <row r="2075" spans="1:11" ht="16.5" x14ac:dyDescent="0.3">
      <c r="A2075" s="77">
        <v>43433</v>
      </c>
      <c r="B2075" s="142" t="s">
        <v>3276</v>
      </c>
      <c r="C2075" s="79" t="s">
        <v>1893</v>
      </c>
      <c r="D2075" s="127" t="s">
        <v>1325</v>
      </c>
      <c r="E2075" s="126">
        <v>3</v>
      </c>
      <c r="F2075" s="143">
        <v>637450</v>
      </c>
      <c r="G2075" s="80">
        <f t="shared" si="15"/>
        <v>1912350</v>
      </c>
      <c r="H2075" s="133">
        <f>G2075</f>
        <v>1912350</v>
      </c>
      <c r="I2075" s="162" t="s">
        <v>1756</v>
      </c>
      <c r="J2075" s="81"/>
      <c r="K2075" s="144"/>
    </row>
    <row r="2076" spans="1:11" ht="16.5" x14ac:dyDescent="0.3">
      <c r="A2076" s="77"/>
      <c r="B2076" s="142"/>
      <c r="C2076" s="79"/>
      <c r="D2076" s="127"/>
      <c r="E2076" s="126"/>
      <c r="F2076" s="143"/>
      <c r="G2076" s="80">
        <f t="shared" si="15"/>
        <v>0</v>
      </c>
      <c r="H2076" s="133"/>
      <c r="I2076" s="162"/>
      <c r="J2076" s="81"/>
      <c r="K2076" s="144"/>
    </row>
    <row r="2077" spans="1:11" ht="16.5" x14ac:dyDescent="0.3">
      <c r="A2077" s="77">
        <v>43433</v>
      </c>
      <c r="B2077" s="142" t="s">
        <v>3277</v>
      </c>
      <c r="C2077" s="79" t="s">
        <v>1005</v>
      </c>
      <c r="D2077" s="127" t="s">
        <v>2844</v>
      </c>
      <c r="E2077" s="126">
        <v>12</v>
      </c>
      <c r="F2077" s="143">
        <v>198000</v>
      </c>
      <c r="G2077" s="80">
        <f t="shared" si="15"/>
        <v>2376000</v>
      </c>
      <c r="H2077" s="133"/>
      <c r="I2077" s="162"/>
      <c r="J2077" s="81"/>
      <c r="K2077" s="144"/>
    </row>
    <row r="2078" spans="1:11" ht="16.5" x14ac:dyDescent="0.3">
      <c r="A2078" s="77"/>
      <c r="B2078" s="142"/>
      <c r="C2078" s="79"/>
      <c r="D2078" s="127" t="s">
        <v>3278</v>
      </c>
      <c r="E2078" s="126">
        <v>12</v>
      </c>
      <c r="F2078" s="143">
        <v>198000</v>
      </c>
      <c r="G2078" s="80">
        <f t="shared" si="15"/>
        <v>2376000</v>
      </c>
      <c r="H2078" s="133">
        <f>SUM(G2077:G2078)</f>
        <v>4752000</v>
      </c>
      <c r="I2078" s="162" t="s">
        <v>309</v>
      </c>
      <c r="J2078" s="81"/>
      <c r="K2078" s="144"/>
    </row>
    <row r="2079" spans="1:11" ht="16.5" x14ac:dyDescent="0.3">
      <c r="A2079" s="77"/>
      <c r="B2079" s="142"/>
      <c r="C2079" s="79"/>
      <c r="D2079" s="127"/>
      <c r="E2079" s="126"/>
      <c r="F2079" s="143"/>
      <c r="G2079" s="80">
        <f t="shared" si="15"/>
        <v>0</v>
      </c>
      <c r="H2079" s="133"/>
      <c r="I2079" s="162"/>
      <c r="J2079" s="81"/>
      <c r="K2079" s="144"/>
    </row>
    <row r="2080" spans="1:11" ht="16.5" x14ac:dyDescent="0.3">
      <c r="A2080" s="77">
        <v>43433</v>
      </c>
      <c r="B2080" s="142" t="s">
        <v>3279</v>
      </c>
      <c r="C2080" s="79" t="s">
        <v>3280</v>
      </c>
      <c r="D2080" s="127" t="s">
        <v>3281</v>
      </c>
      <c r="E2080" s="126">
        <v>1</v>
      </c>
      <c r="F2080" s="143">
        <v>1530000.55</v>
      </c>
      <c r="G2080" s="80">
        <f t="shared" si="15"/>
        <v>1530000.55</v>
      </c>
      <c r="H2080" s="133">
        <f>G2080</f>
        <v>1530000.55</v>
      </c>
      <c r="I2080" s="162" t="s">
        <v>314</v>
      </c>
      <c r="J2080" s="81"/>
      <c r="K2080" s="144"/>
    </row>
    <row r="2081" spans="1:11" ht="16.5" x14ac:dyDescent="0.3">
      <c r="A2081" s="77"/>
      <c r="B2081" s="142"/>
      <c r="C2081" s="79"/>
      <c r="D2081" s="127"/>
      <c r="E2081" s="126"/>
      <c r="F2081" s="143"/>
      <c r="G2081" s="80">
        <f t="shared" si="15"/>
        <v>0</v>
      </c>
      <c r="H2081" s="133"/>
      <c r="I2081" s="162"/>
      <c r="J2081" s="81"/>
      <c r="K2081" s="144"/>
    </row>
    <row r="2082" spans="1:11" ht="16.5" x14ac:dyDescent="0.3">
      <c r="A2082" s="77">
        <v>43433</v>
      </c>
      <c r="B2082" s="142" t="s">
        <v>3282</v>
      </c>
      <c r="C2082" s="79" t="s">
        <v>3283</v>
      </c>
      <c r="D2082" s="127" t="s">
        <v>31</v>
      </c>
      <c r="E2082" s="126">
        <v>1</v>
      </c>
      <c r="F2082" s="143">
        <v>529199.44999999995</v>
      </c>
      <c r="G2082" s="80">
        <f t="shared" si="15"/>
        <v>529199.44999999995</v>
      </c>
      <c r="H2082" s="133">
        <f>G2082</f>
        <v>529199.44999999995</v>
      </c>
      <c r="I2082" s="162" t="s">
        <v>309</v>
      </c>
      <c r="J2082" s="81"/>
      <c r="K2082" s="144"/>
    </row>
    <row r="2083" spans="1:11" ht="16.5" x14ac:dyDescent="0.3">
      <c r="A2083" s="77"/>
      <c r="B2083" s="142"/>
      <c r="C2083" s="79"/>
      <c r="D2083" s="127"/>
      <c r="E2083" s="126"/>
      <c r="F2083" s="143"/>
      <c r="G2083" s="80">
        <f t="shared" si="15"/>
        <v>0</v>
      </c>
      <c r="H2083" s="133"/>
      <c r="I2083" s="162"/>
      <c r="J2083" s="81"/>
      <c r="K2083" s="144"/>
    </row>
    <row r="2084" spans="1:11" ht="16.5" x14ac:dyDescent="0.3">
      <c r="A2084" s="77">
        <v>43433</v>
      </c>
      <c r="B2084" s="142" t="s">
        <v>3284</v>
      </c>
      <c r="C2084" s="79" t="s">
        <v>1226</v>
      </c>
      <c r="D2084" s="127" t="s">
        <v>3035</v>
      </c>
      <c r="E2084" s="126">
        <v>2</v>
      </c>
      <c r="F2084" s="143">
        <v>338000.3</v>
      </c>
      <c r="G2084" s="80">
        <f t="shared" si="15"/>
        <v>676000.6</v>
      </c>
      <c r="H2084" s="133">
        <f>G2084</f>
        <v>676000.6</v>
      </c>
      <c r="I2084" s="162" t="s">
        <v>1215</v>
      </c>
      <c r="J2084" s="81"/>
      <c r="K2084" s="144"/>
    </row>
    <row r="2085" spans="1:11" ht="16.5" x14ac:dyDescent="0.3">
      <c r="A2085" s="77"/>
      <c r="B2085" s="142"/>
      <c r="C2085" s="79"/>
      <c r="D2085" s="127"/>
      <c r="E2085" s="126"/>
      <c r="F2085" s="143"/>
      <c r="G2085" s="80">
        <f t="shared" si="15"/>
        <v>0</v>
      </c>
      <c r="H2085" s="133"/>
      <c r="I2085" s="162"/>
      <c r="J2085" s="81"/>
      <c r="K2085" s="144"/>
    </row>
    <row r="2086" spans="1:11" ht="16.5" x14ac:dyDescent="0.3">
      <c r="A2086" s="77">
        <v>43433</v>
      </c>
      <c r="B2086" s="142" t="s">
        <v>3285</v>
      </c>
      <c r="C2086" s="79" t="s">
        <v>3286</v>
      </c>
      <c r="D2086" s="127" t="s">
        <v>2750</v>
      </c>
      <c r="E2086" s="126">
        <v>1</v>
      </c>
      <c r="F2086" s="143">
        <v>243000.45</v>
      </c>
      <c r="G2086" s="80">
        <f t="shared" si="15"/>
        <v>243000.45</v>
      </c>
      <c r="H2086" s="133"/>
      <c r="I2086" s="162"/>
      <c r="J2086" s="81"/>
      <c r="K2086" s="144"/>
    </row>
    <row r="2087" spans="1:11" ht="16.5" x14ac:dyDescent="0.3">
      <c r="A2087" s="77"/>
      <c r="B2087" s="142"/>
      <c r="C2087" s="79"/>
      <c r="D2087" s="127" t="s">
        <v>2653</v>
      </c>
      <c r="E2087" s="126">
        <v>2</v>
      </c>
      <c r="F2087" s="143">
        <v>243000.45</v>
      </c>
      <c r="G2087" s="80">
        <f t="shared" si="15"/>
        <v>486000.9</v>
      </c>
      <c r="H2087" s="133"/>
      <c r="I2087" s="162"/>
      <c r="J2087" s="81"/>
      <c r="K2087" s="144"/>
    </row>
    <row r="2088" spans="1:11" ht="16.5" x14ac:dyDescent="0.3">
      <c r="A2088" s="77"/>
      <c r="B2088" s="142"/>
      <c r="C2088" s="79"/>
      <c r="D2088" s="127" t="s">
        <v>3287</v>
      </c>
      <c r="E2088" s="126">
        <v>1</v>
      </c>
      <c r="F2088" s="143">
        <v>243000.45</v>
      </c>
      <c r="G2088" s="80">
        <f t="shared" si="15"/>
        <v>243000.45</v>
      </c>
      <c r="H2088" s="133">
        <f>SUM(G2086:G2088)</f>
        <v>972001.8</v>
      </c>
      <c r="I2088" s="162" t="s">
        <v>309</v>
      </c>
      <c r="J2088" s="81"/>
      <c r="K2088" s="144"/>
    </row>
    <row r="2089" spans="1:11" ht="16.5" x14ac:dyDescent="0.3">
      <c r="A2089" s="77"/>
      <c r="B2089" s="142"/>
      <c r="C2089" s="79"/>
      <c r="D2089" s="127"/>
      <c r="E2089" s="126"/>
      <c r="F2089" s="143"/>
      <c r="G2089" s="80">
        <f t="shared" si="15"/>
        <v>0</v>
      </c>
      <c r="H2089" s="133"/>
      <c r="I2089" s="162"/>
      <c r="J2089" s="81"/>
      <c r="K2089" s="144"/>
    </row>
    <row r="2090" spans="1:11" ht="16.5" x14ac:dyDescent="0.3">
      <c r="A2090" s="77">
        <v>43433</v>
      </c>
      <c r="B2090" s="142" t="s">
        <v>3288</v>
      </c>
      <c r="C2090" s="79" t="s">
        <v>3289</v>
      </c>
      <c r="D2090" s="127" t="s">
        <v>1857</v>
      </c>
      <c r="E2090" s="126">
        <v>1</v>
      </c>
      <c r="F2090" s="143">
        <v>693899.91</v>
      </c>
      <c r="G2090" s="80">
        <f t="shared" si="15"/>
        <v>693899.91</v>
      </c>
      <c r="H2090" s="133">
        <f>G2090</f>
        <v>693899.91</v>
      </c>
      <c r="I2090" s="162" t="s">
        <v>309</v>
      </c>
      <c r="J2090" s="81"/>
      <c r="K2090" s="144"/>
    </row>
    <row r="2091" spans="1:11" ht="16.5" x14ac:dyDescent="0.3">
      <c r="A2091" s="77"/>
      <c r="B2091" s="142"/>
      <c r="C2091" s="79"/>
      <c r="D2091" s="127"/>
      <c r="E2091" s="126"/>
      <c r="F2091" s="143"/>
      <c r="G2091" s="80">
        <f t="shared" si="15"/>
        <v>0</v>
      </c>
      <c r="H2091" s="133"/>
      <c r="I2091" s="162"/>
      <c r="J2091" s="81"/>
      <c r="K2091" s="144"/>
    </row>
    <row r="2092" spans="1:11" ht="16.5" x14ac:dyDescent="0.3">
      <c r="A2092" s="83">
        <v>43433</v>
      </c>
      <c r="B2092" s="151" t="s">
        <v>3290</v>
      </c>
      <c r="C2092" s="85" t="s">
        <v>3380</v>
      </c>
      <c r="D2092" s="152" t="s">
        <v>2213</v>
      </c>
      <c r="E2092" s="139">
        <v>3</v>
      </c>
      <c r="F2092" s="153">
        <v>1205000.5</v>
      </c>
      <c r="G2092" s="86">
        <f t="shared" si="15"/>
        <v>3615001.5</v>
      </c>
      <c r="H2092" s="149"/>
      <c r="I2092" s="162"/>
      <c r="J2092" s="81"/>
      <c r="K2092" s="144"/>
    </row>
    <row r="2093" spans="1:11" ht="16.5" x14ac:dyDescent="0.3">
      <c r="A2093" s="83"/>
      <c r="B2093" s="151"/>
      <c r="C2093" s="85"/>
      <c r="D2093" s="152" t="s">
        <v>3291</v>
      </c>
      <c r="E2093" s="139">
        <v>3</v>
      </c>
      <c r="F2093" s="153">
        <v>1405000.3</v>
      </c>
      <c r="G2093" s="86">
        <f t="shared" si="15"/>
        <v>4215000.9000000004</v>
      </c>
      <c r="H2093" s="149"/>
      <c r="I2093" s="162"/>
      <c r="J2093" s="81"/>
      <c r="K2093" s="144"/>
    </row>
    <row r="2094" spans="1:11" ht="16.5" x14ac:dyDescent="0.3">
      <c r="A2094" s="83"/>
      <c r="B2094" s="151"/>
      <c r="C2094" s="85"/>
      <c r="D2094" s="152" t="s">
        <v>3281</v>
      </c>
      <c r="E2094" s="139">
        <v>1</v>
      </c>
      <c r="F2094" s="153">
        <v>1700000.5</v>
      </c>
      <c r="G2094" s="86">
        <f t="shared" si="15"/>
        <v>1700000.5</v>
      </c>
      <c r="H2094" s="149"/>
      <c r="I2094" s="162"/>
      <c r="J2094" s="81"/>
      <c r="K2094" s="144"/>
    </row>
    <row r="2095" spans="1:11" ht="16.5" x14ac:dyDescent="0.3">
      <c r="A2095" s="83"/>
      <c r="B2095" s="151"/>
      <c r="C2095" s="85"/>
      <c r="D2095" s="152" t="s">
        <v>3292</v>
      </c>
      <c r="E2095" s="139">
        <v>1</v>
      </c>
      <c r="F2095" s="153">
        <v>3493000.5</v>
      </c>
      <c r="G2095" s="86">
        <f t="shared" si="15"/>
        <v>3493000.5</v>
      </c>
      <c r="H2095" s="149">
        <f>SUM(G2092:G2095)</f>
        <v>13023003.4</v>
      </c>
      <c r="I2095" s="162" t="s">
        <v>1756</v>
      </c>
      <c r="J2095" s="81"/>
      <c r="K2095" s="144"/>
    </row>
    <row r="2096" spans="1:11" ht="16.5" x14ac:dyDescent="0.3">
      <c r="A2096" s="77"/>
      <c r="B2096" s="142"/>
      <c r="C2096" s="79"/>
      <c r="D2096" s="127"/>
      <c r="E2096" s="126"/>
      <c r="F2096" s="143"/>
      <c r="G2096" s="80">
        <f t="shared" si="15"/>
        <v>0</v>
      </c>
      <c r="H2096" s="133"/>
      <c r="I2096" s="162"/>
      <c r="J2096" s="81"/>
      <c r="K2096" s="144"/>
    </row>
    <row r="2097" spans="1:11" ht="16.5" x14ac:dyDescent="0.3">
      <c r="A2097" s="77">
        <v>43433</v>
      </c>
      <c r="B2097" s="142" t="s">
        <v>3293</v>
      </c>
      <c r="C2097" s="79" t="s">
        <v>2140</v>
      </c>
      <c r="D2097" s="127" t="s">
        <v>1915</v>
      </c>
      <c r="E2097" s="126">
        <v>1</v>
      </c>
      <c r="F2097" s="143">
        <v>153674.73000000001</v>
      </c>
      <c r="G2097" s="80">
        <f t="shared" si="15"/>
        <v>153674.73000000001</v>
      </c>
      <c r="H2097" s="133">
        <f>G2097</f>
        <v>153674.73000000001</v>
      </c>
      <c r="I2097" s="162" t="s">
        <v>2524</v>
      </c>
      <c r="J2097" s="81"/>
      <c r="K2097" s="144"/>
    </row>
    <row r="2098" spans="1:11" ht="16.5" x14ac:dyDescent="0.3">
      <c r="A2098" s="77"/>
      <c r="B2098" s="142"/>
      <c r="C2098" s="79"/>
      <c r="D2098" s="127"/>
      <c r="E2098" s="126"/>
      <c r="F2098" s="143"/>
      <c r="G2098" s="80">
        <f t="shared" si="15"/>
        <v>0</v>
      </c>
      <c r="H2098" s="133"/>
      <c r="I2098" s="162"/>
      <c r="J2098" s="81"/>
      <c r="K2098" s="144"/>
    </row>
    <row r="2099" spans="1:11" ht="16.5" x14ac:dyDescent="0.3">
      <c r="A2099" s="77">
        <v>43433</v>
      </c>
      <c r="B2099" s="142" t="s">
        <v>3294</v>
      </c>
      <c r="C2099" s="79" t="s">
        <v>1154</v>
      </c>
      <c r="D2099" s="127" t="s">
        <v>19</v>
      </c>
      <c r="E2099" s="126">
        <v>1</v>
      </c>
      <c r="F2099" s="143">
        <v>514800</v>
      </c>
      <c r="G2099" s="80">
        <f t="shared" si="15"/>
        <v>514800</v>
      </c>
      <c r="H2099" s="133">
        <f>G2099</f>
        <v>514800</v>
      </c>
      <c r="I2099" s="162" t="s">
        <v>2545</v>
      </c>
      <c r="J2099" s="81"/>
      <c r="K2099" s="144"/>
    </row>
    <row r="2100" spans="1:11" ht="16.5" x14ac:dyDescent="0.3">
      <c r="A2100" s="77"/>
      <c r="B2100" s="142"/>
      <c r="C2100" s="79"/>
      <c r="D2100" s="127"/>
      <c r="E2100" s="126"/>
      <c r="F2100" s="143"/>
      <c r="G2100" s="80">
        <f t="shared" si="15"/>
        <v>0</v>
      </c>
      <c r="H2100" s="133"/>
      <c r="I2100" s="162"/>
      <c r="J2100" s="81"/>
      <c r="K2100" s="144"/>
    </row>
    <row r="2101" spans="1:11" ht="16.5" x14ac:dyDescent="0.3">
      <c r="A2101" s="77">
        <v>43433</v>
      </c>
      <c r="B2101" s="142" t="s">
        <v>3295</v>
      </c>
      <c r="C2101" s="79" t="s">
        <v>2640</v>
      </c>
      <c r="D2101" s="127" t="s">
        <v>1094</v>
      </c>
      <c r="E2101" s="126">
        <v>5</v>
      </c>
      <c r="F2101" s="143">
        <v>215000.5</v>
      </c>
      <c r="G2101" s="80">
        <f t="shared" si="15"/>
        <v>1075002.5</v>
      </c>
      <c r="H2101" s="133"/>
      <c r="I2101" s="162"/>
      <c r="J2101" s="81"/>
      <c r="K2101" s="144"/>
    </row>
    <row r="2102" spans="1:11" ht="16.5" x14ac:dyDescent="0.3">
      <c r="A2102" s="77"/>
      <c r="B2102" s="142"/>
      <c r="C2102" s="79"/>
      <c r="D2102" s="127" t="s">
        <v>3296</v>
      </c>
      <c r="E2102" s="126">
        <v>1</v>
      </c>
      <c r="F2102" s="143">
        <v>284049.81</v>
      </c>
      <c r="G2102" s="80">
        <f t="shared" si="15"/>
        <v>284049.81</v>
      </c>
      <c r="H2102" s="133"/>
      <c r="I2102" s="162"/>
      <c r="J2102" s="81"/>
      <c r="K2102" s="144"/>
    </row>
    <row r="2103" spans="1:11" ht="16.5" x14ac:dyDescent="0.3">
      <c r="A2103" s="77"/>
      <c r="B2103" s="142"/>
      <c r="C2103" s="79"/>
      <c r="D2103" s="127" t="s">
        <v>2593</v>
      </c>
      <c r="E2103" s="126">
        <v>1</v>
      </c>
      <c r="F2103" s="143">
        <v>256500.47500000001</v>
      </c>
      <c r="G2103" s="80">
        <f t="shared" si="15"/>
        <v>256500.47500000001</v>
      </c>
      <c r="H2103" s="133"/>
      <c r="I2103" s="162"/>
      <c r="J2103" s="81"/>
      <c r="K2103" s="144"/>
    </row>
    <row r="2104" spans="1:11" ht="16.5" x14ac:dyDescent="0.3">
      <c r="A2104" s="77"/>
      <c r="B2104" s="142"/>
      <c r="C2104" s="79"/>
      <c r="D2104" s="127" t="s">
        <v>2482</v>
      </c>
      <c r="E2104" s="126">
        <v>2</v>
      </c>
      <c r="F2104" s="143">
        <v>215650.38</v>
      </c>
      <c r="G2104" s="80">
        <f t="shared" si="15"/>
        <v>431300.76</v>
      </c>
      <c r="H2104" s="133"/>
      <c r="I2104" s="162"/>
      <c r="J2104" s="81"/>
      <c r="K2104" s="144"/>
    </row>
    <row r="2105" spans="1:11" ht="16.5" x14ac:dyDescent="0.3">
      <c r="A2105" s="77"/>
      <c r="B2105" s="142"/>
      <c r="C2105" s="79"/>
      <c r="D2105" s="127" t="s">
        <v>1938</v>
      </c>
      <c r="E2105" s="126">
        <v>1</v>
      </c>
      <c r="F2105" s="143">
        <v>171000.5</v>
      </c>
      <c r="G2105" s="80">
        <f t="shared" si="15"/>
        <v>171000.5</v>
      </c>
      <c r="H2105" s="133">
        <f>SUM(G2101:G2105)</f>
        <v>2217854.0449999999</v>
      </c>
      <c r="I2105" s="162" t="s">
        <v>1756</v>
      </c>
      <c r="J2105" s="81"/>
      <c r="K2105" s="144"/>
    </row>
    <row r="2106" spans="1:11" ht="16.5" x14ac:dyDescent="0.3">
      <c r="A2106" s="77"/>
      <c r="B2106" s="142"/>
      <c r="C2106" s="79"/>
      <c r="D2106" s="127"/>
      <c r="E2106" s="126"/>
      <c r="F2106" s="143"/>
      <c r="G2106" s="80">
        <f t="shared" si="15"/>
        <v>0</v>
      </c>
      <c r="H2106" s="133"/>
      <c r="I2106" s="162"/>
      <c r="J2106" s="81"/>
      <c r="K2106" s="144"/>
    </row>
    <row r="2107" spans="1:11" ht="16.5" x14ac:dyDescent="0.3">
      <c r="A2107" s="77">
        <v>43433</v>
      </c>
      <c r="B2107" s="142" t="s">
        <v>3297</v>
      </c>
      <c r="C2107" s="79" t="s">
        <v>325</v>
      </c>
      <c r="D2107" s="127" t="s">
        <v>1854</v>
      </c>
      <c r="E2107" s="126">
        <v>1</v>
      </c>
      <c r="F2107" s="143">
        <v>240525.55</v>
      </c>
      <c r="G2107" s="80">
        <f t="shared" si="15"/>
        <v>240525.55</v>
      </c>
      <c r="H2107" s="133">
        <f>G2107</f>
        <v>240525.55</v>
      </c>
      <c r="I2107" s="162" t="s">
        <v>2524</v>
      </c>
      <c r="J2107" s="81"/>
      <c r="K2107" s="144"/>
    </row>
    <row r="2108" spans="1:11" ht="16.5" x14ac:dyDescent="0.3">
      <c r="A2108" s="77"/>
      <c r="B2108" s="142"/>
      <c r="C2108" s="79"/>
      <c r="D2108" s="127"/>
      <c r="E2108" s="126"/>
      <c r="F2108" s="143"/>
      <c r="G2108" s="80">
        <f t="shared" ref="G2108:G2171" si="16">E2108*F2108</f>
        <v>0</v>
      </c>
      <c r="H2108" s="133"/>
      <c r="I2108" s="162" t="s">
        <v>1173</v>
      </c>
      <c r="J2108" s="81"/>
      <c r="K2108" s="144"/>
    </row>
    <row r="2109" spans="1:11" ht="16.5" x14ac:dyDescent="0.3">
      <c r="A2109" s="77">
        <v>43434</v>
      </c>
      <c r="B2109" s="142" t="s">
        <v>3300</v>
      </c>
      <c r="C2109" s="79" t="s">
        <v>3298</v>
      </c>
      <c r="D2109" s="127" t="s">
        <v>887</v>
      </c>
      <c r="E2109" s="126">
        <v>1</v>
      </c>
      <c r="F2109" s="143">
        <v>230000.1</v>
      </c>
      <c r="G2109" s="80">
        <f t="shared" si="16"/>
        <v>230000.1</v>
      </c>
      <c r="H2109" s="133">
        <f>G2109</f>
        <v>230000.1</v>
      </c>
      <c r="I2109" s="162" t="s">
        <v>2524</v>
      </c>
      <c r="J2109" s="81"/>
      <c r="K2109" s="144"/>
    </row>
    <row r="2110" spans="1:11" ht="16.5" x14ac:dyDescent="0.3">
      <c r="A2110" s="77"/>
      <c r="B2110" s="142"/>
      <c r="C2110" s="79"/>
      <c r="D2110" s="127"/>
      <c r="E2110" s="126"/>
      <c r="F2110" s="143"/>
      <c r="G2110" s="80">
        <f t="shared" si="16"/>
        <v>0</v>
      </c>
      <c r="H2110" s="133"/>
      <c r="I2110" s="162" t="s">
        <v>1173</v>
      </c>
      <c r="J2110" s="81"/>
      <c r="K2110" s="144"/>
    </row>
    <row r="2111" spans="1:11" ht="16.5" x14ac:dyDescent="0.3">
      <c r="A2111" s="77">
        <v>43434</v>
      </c>
      <c r="B2111" s="142" t="s">
        <v>3299</v>
      </c>
      <c r="C2111" s="79" t="s">
        <v>985</v>
      </c>
      <c r="D2111" s="127" t="s">
        <v>1851</v>
      </c>
      <c r="E2111" s="126">
        <v>24</v>
      </c>
      <c r="F2111" s="143">
        <v>70416.5</v>
      </c>
      <c r="G2111" s="80">
        <f t="shared" si="16"/>
        <v>1689996</v>
      </c>
      <c r="H2111" s="133"/>
      <c r="I2111" s="162"/>
      <c r="J2111" s="81"/>
      <c r="K2111" s="144"/>
    </row>
    <row r="2112" spans="1:11" ht="16.5" x14ac:dyDescent="0.3">
      <c r="A2112" s="77"/>
      <c r="B2112" s="142"/>
      <c r="C2112" s="79"/>
      <c r="D2112" s="127" t="s">
        <v>1966</v>
      </c>
      <c r="E2112" s="126">
        <v>24</v>
      </c>
      <c r="F2112" s="143">
        <v>70416.5</v>
      </c>
      <c r="G2112" s="80">
        <f t="shared" si="16"/>
        <v>1689996</v>
      </c>
      <c r="H2112" s="133"/>
      <c r="I2112" s="162"/>
      <c r="J2112" s="81"/>
      <c r="K2112" s="144"/>
    </row>
    <row r="2113" spans="1:11" ht="16.5" x14ac:dyDescent="0.3">
      <c r="A2113" s="77"/>
      <c r="B2113" s="142"/>
      <c r="C2113" s="79"/>
      <c r="D2113" s="127" t="s">
        <v>1930</v>
      </c>
      <c r="E2113" s="126">
        <v>48</v>
      </c>
      <c r="F2113" s="143">
        <v>70416.5</v>
      </c>
      <c r="G2113" s="80">
        <f t="shared" si="16"/>
        <v>3379992</v>
      </c>
      <c r="H2113" s="133"/>
      <c r="I2113" s="162"/>
      <c r="J2113" s="81"/>
      <c r="K2113" s="144"/>
    </row>
    <row r="2114" spans="1:11" ht="16.5" x14ac:dyDescent="0.3">
      <c r="A2114" s="77"/>
      <c r="B2114" s="142"/>
      <c r="C2114" s="79"/>
      <c r="D2114" s="127" t="s">
        <v>1635</v>
      </c>
      <c r="E2114" s="126">
        <v>12</v>
      </c>
      <c r="F2114" s="143">
        <v>140834.1</v>
      </c>
      <c r="G2114" s="80">
        <f t="shared" si="16"/>
        <v>1690009.2000000002</v>
      </c>
      <c r="H2114" s="133"/>
      <c r="I2114" s="162"/>
      <c r="J2114" s="81"/>
      <c r="K2114" s="144"/>
    </row>
    <row r="2115" spans="1:11" ht="16.5" x14ac:dyDescent="0.3">
      <c r="A2115" s="77"/>
      <c r="B2115" s="142"/>
      <c r="C2115" s="79"/>
      <c r="D2115" s="127" t="s">
        <v>1915</v>
      </c>
      <c r="E2115" s="126">
        <v>24</v>
      </c>
      <c r="F2115" s="143">
        <v>140834.1</v>
      </c>
      <c r="G2115" s="80">
        <f t="shared" si="16"/>
        <v>3380018.4000000004</v>
      </c>
      <c r="H2115" s="133"/>
      <c r="I2115" s="162"/>
      <c r="J2115" s="81"/>
      <c r="K2115" s="144"/>
    </row>
    <row r="2116" spans="1:11" ht="16.5" x14ac:dyDescent="0.3">
      <c r="A2116" s="77"/>
      <c r="B2116" s="142"/>
      <c r="C2116" s="79"/>
      <c r="D2116" s="127" t="s">
        <v>1675</v>
      </c>
      <c r="E2116" s="126">
        <v>120</v>
      </c>
      <c r="F2116" s="143">
        <v>41666.9</v>
      </c>
      <c r="G2116" s="80">
        <f t="shared" si="16"/>
        <v>5000028</v>
      </c>
      <c r="H2116" s="133">
        <f>SUM(G2111:G2116)</f>
        <v>16830039.600000001</v>
      </c>
      <c r="I2116" s="162" t="s">
        <v>2545</v>
      </c>
      <c r="J2116" s="81"/>
      <c r="K2116" s="144"/>
    </row>
    <row r="2117" spans="1:11" ht="16.5" x14ac:dyDescent="0.3">
      <c r="A2117" s="77"/>
      <c r="B2117" s="142"/>
      <c r="C2117" s="79"/>
      <c r="D2117" s="127"/>
      <c r="E2117" s="126"/>
      <c r="F2117" s="143"/>
      <c r="G2117" s="80">
        <f t="shared" si="16"/>
        <v>0</v>
      </c>
      <c r="H2117" s="133"/>
      <c r="I2117" s="162"/>
      <c r="J2117" s="81"/>
      <c r="K2117" s="144"/>
    </row>
    <row r="2118" spans="1:11" ht="16.5" x14ac:dyDescent="0.3">
      <c r="A2118" s="77">
        <v>43434</v>
      </c>
      <c r="B2118" s="142" t="s">
        <v>3301</v>
      </c>
      <c r="C2118" s="79" t="s">
        <v>2544</v>
      </c>
      <c r="D2118" s="127" t="s">
        <v>1094</v>
      </c>
      <c r="E2118" s="126">
        <v>2</v>
      </c>
      <c r="F2118" s="143">
        <v>215000.5</v>
      </c>
      <c r="G2118" s="80">
        <f t="shared" si="16"/>
        <v>430001</v>
      </c>
      <c r="H2118" s="133">
        <f>G2118</f>
        <v>430001</v>
      </c>
      <c r="I2118" s="162" t="s">
        <v>1756</v>
      </c>
      <c r="J2118" s="81"/>
      <c r="K2118" s="144"/>
    </row>
    <row r="2119" spans="1:11" ht="16.5" x14ac:dyDescent="0.3">
      <c r="A2119" s="77"/>
      <c r="B2119" s="142"/>
      <c r="C2119" s="79"/>
      <c r="D2119" s="127"/>
      <c r="E2119" s="126"/>
      <c r="F2119" s="143"/>
      <c r="G2119" s="80">
        <f t="shared" si="16"/>
        <v>0</v>
      </c>
      <c r="H2119" s="133"/>
      <c r="I2119" s="162"/>
      <c r="J2119" s="81"/>
      <c r="K2119" s="144"/>
    </row>
    <row r="2120" spans="1:11" ht="16.5" x14ac:dyDescent="0.3">
      <c r="A2120" s="77">
        <v>43434</v>
      </c>
      <c r="B2120" s="142" t="s">
        <v>3302</v>
      </c>
      <c r="C2120" s="79" t="s">
        <v>1524</v>
      </c>
      <c r="D2120" s="127" t="s">
        <v>19</v>
      </c>
      <c r="E2120" s="126">
        <v>1</v>
      </c>
      <c r="F2120" s="143">
        <v>543400</v>
      </c>
      <c r="G2120" s="80">
        <f t="shared" si="16"/>
        <v>543400</v>
      </c>
      <c r="H2120" s="133">
        <f>G2120</f>
        <v>543400</v>
      </c>
      <c r="I2120" s="162" t="s">
        <v>309</v>
      </c>
      <c r="J2120" s="81"/>
      <c r="K2120" s="144"/>
    </row>
    <row r="2121" spans="1:11" ht="16.5" x14ac:dyDescent="0.3">
      <c r="A2121" s="77"/>
      <c r="B2121" s="142"/>
      <c r="C2121" s="79"/>
      <c r="D2121" s="127"/>
      <c r="E2121" s="126"/>
      <c r="F2121" s="143"/>
      <c r="G2121" s="80">
        <f t="shared" si="16"/>
        <v>0</v>
      </c>
      <c r="H2121" s="133"/>
      <c r="I2121" s="162"/>
      <c r="J2121" s="81"/>
      <c r="K2121" s="144"/>
    </row>
    <row r="2122" spans="1:11" ht="16.5" x14ac:dyDescent="0.3">
      <c r="A2122" s="77">
        <v>43434</v>
      </c>
      <c r="B2122" s="142" t="s">
        <v>3303</v>
      </c>
      <c r="C2122" s="79" t="s">
        <v>3304</v>
      </c>
      <c r="D2122" s="127" t="s">
        <v>391</v>
      </c>
      <c r="E2122" s="126">
        <v>1</v>
      </c>
      <c r="F2122" s="143">
        <v>562500.18000000005</v>
      </c>
      <c r="G2122" s="80">
        <f t="shared" si="16"/>
        <v>562500.18000000005</v>
      </c>
      <c r="H2122" s="133">
        <f>G2122</f>
        <v>562500.18000000005</v>
      </c>
      <c r="I2122" s="162" t="s">
        <v>309</v>
      </c>
      <c r="J2122" s="81"/>
      <c r="K2122" s="144"/>
    </row>
    <row r="2123" spans="1:11" ht="16.5" x14ac:dyDescent="0.3">
      <c r="A2123" s="77"/>
      <c r="B2123" s="142"/>
      <c r="C2123" s="79"/>
      <c r="D2123" s="127"/>
      <c r="E2123" s="126"/>
      <c r="F2123" s="143"/>
      <c r="G2123" s="80">
        <f t="shared" si="16"/>
        <v>0</v>
      </c>
      <c r="H2123" s="133"/>
      <c r="I2123" s="162"/>
      <c r="J2123" s="81"/>
      <c r="K2123" s="144"/>
    </row>
    <row r="2124" spans="1:11" ht="16.5" x14ac:dyDescent="0.3">
      <c r="A2124" s="77">
        <v>43434</v>
      </c>
      <c r="B2124" s="142" t="s">
        <v>3305</v>
      </c>
      <c r="C2124" s="79" t="s">
        <v>2640</v>
      </c>
      <c r="D2124" s="127" t="s">
        <v>887</v>
      </c>
      <c r="E2124" s="126">
        <v>1</v>
      </c>
      <c r="F2124" s="143">
        <v>230000.1</v>
      </c>
      <c r="G2124" s="80">
        <f t="shared" si="16"/>
        <v>230000.1</v>
      </c>
      <c r="H2124" s="133">
        <f>G2124</f>
        <v>230000.1</v>
      </c>
      <c r="I2124" s="162" t="s">
        <v>1756</v>
      </c>
      <c r="J2124" s="81"/>
      <c r="K2124" s="144"/>
    </row>
    <row r="2125" spans="1:11" ht="16.5" x14ac:dyDescent="0.3">
      <c r="A2125" s="77"/>
      <c r="B2125" s="142"/>
      <c r="C2125" s="79"/>
      <c r="D2125" s="127"/>
      <c r="E2125" s="126"/>
      <c r="F2125" s="143"/>
      <c r="G2125" s="80">
        <f t="shared" si="16"/>
        <v>0</v>
      </c>
      <c r="H2125" s="133"/>
      <c r="I2125" s="162"/>
      <c r="J2125" s="81"/>
      <c r="K2125" s="144"/>
    </row>
    <row r="2126" spans="1:11" ht="16.5" x14ac:dyDescent="0.3">
      <c r="A2126" s="77">
        <v>43434</v>
      </c>
      <c r="B2126" s="142" t="s">
        <v>3306</v>
      </c>
      <c r="C2126" s="79" t="s">
        <v>1756</v>
      </c>
      <c r="D2126" s="127" t="s">
        <v>1549</v>
      </c>
      <c r="E2126" s="126">
        <v>2</v>
      </c>
      <c r="F2126" s="143">
        <v>165000</v>
      </c>
      <c r="G2126" s="80">
        <f t="shared" si="16"/>
        <v>330000</v>
      </c>
      <c r="H2126" s="133">
        <f>G2126</f>
        <v>330000</v>
      </c>
      <c r="I2126" s="162" t="s">
        <v>1756</v>
      </c>
      <c r="J2126" s="81"/>
      <c r="K2126" s="144"/>
    </row>
    <row r="2127" spans="1:11" ht="16.5" x14ac:dyDescent="0.3">
      <c r="A2127" s="77"/>
      <c r="B2127" s="142"/>
      <c r="C2127" s="79"/>
      <c r="D2127" s="127"/>
      <c r="E2127" s="126"/>
      <c r="F2127" s="143"/>
      <c r="G2127" s="80">
        <f t="shared" si="16"/>
        <v>0</v>
      </c>
      <c r="H2127" s="133"/>
      <c r="I2127" s="162"/>
      <c r="J2127" s="81"/>
      <c r="K2127" s="144"/>
    </row>
    <row r="2128" spans="1:11" ht="16.5" x14ac:dyDescent="0.3">
      <c r="A2128" s="77">
        <v>43434</v>
      </c>
      <c r="B2128" s="142" t="s">
        <v>3307</v>
      </c>
      <c r="C2128" s="79" t="s">
        <v>503</v>
      </c>
      <c r="D2128" s="127" t="s">
        <v>13</v>
      </c>
      <c r="E2128" s="126">
        <v>2</v>
      </c>
      <c r="F2128" s="143">
        <v>821700</v>
      </c>
      <c r="G2128" s="80">
        <f t="shared" si="16"/>
        <v>1643400</v>
      </c>
      <c r="H2128" s="133"/>
      <c r="I2128" s="162"/>
      <c r="J2128" s="81"/>
      <c r="K2128" s="144"/>
    </row>
    <row r="2129" spans="1:11" ht="16.5" x14ac:dyDescent="0.3">
      <c r="A2129" s="77"/>
      <c r="B2129" s="142"/>
      <c r="C2129" s="79"/>
      <c r="D2129" s="127" t="s">
        <v>19</v>
      </c>
      <c r="E2129" s="126">
        <v>2</v>
      </c>
      <c r="F2129" s="143">
        <v>514800</v>
      </c>
      <c r="G2129" s="80">
        <f t="shared" si="16"/>
        <v>1029600</v>
      </c>
      <c r="H2129" s="133"/>
      <c r="I2129" s="162"/>
      <c r="J2129" s="81"/>
      <c r="K2129" s="144"/>
    </row>
    <row r="2130" spans="1:11" ht="16.5" x14ac:dyDescent="0.3">
      <c r="A2130" s="77"/>
      <c r="B2130" s="142"/>
      <c r="C2130" s="79"/>
      <c r="D2130" s="127" t="s">
        <v>1094</v>
      </c>
      <c r="E2130" s="126">
        <v>3</v>
      </c>
      <c r="F2130" s="143">
        <v>215000.5</v>
      </c>
      <c r="G2130" s="80">
        <f t="shared" si="16"/>
        <v>645001.5</v>
      </c>
      <c r="H2130" s="133"/>
      <c r="I2130" s="162"/>
      <c r="J2130" s="81"/>
      <c r="K2130" s="144"/>
    </row>
    <row r="2131" spans="1:11" ht="16.5" x14ac:dyDescent="0.3">
      <c r="A2131" s="77"/>
      <c r="B2131" s="142"/>
      <c r="C2131" s="79"/>
      <c r="D2131" s="127" t="s">
        <v>28</v>
      </c>
      <c r="E2131" s="126">
        <v>2</v>
      </c>
      <c r="F2131" s="143">
        <v>544500</v>
      </c>
      <c r="G2131" s="80">
        <f t="shared" si="16"/>
        <v>1089000</v>
      </c>
      <c r="H2131" s="133">
        <f>SUM(G2128:G2131)</f>
        <v>4407001.5</v>
      </c>
      <c r="I2131" s="162" t="s">
        <v>312</v>
      </c>
      <c r="J2131" s="81"/>
      <c r="K2131" s="144"/>
    </row>
    <row r="2132" spans="1:11" ht="16.5" x14ac:dyDescent="0.3">
      <c r="A2132" s="77"/>
      <c r="B2132" s="142"/>
      <c r="C2132" s="79"/>
      <c r="D2132" s="127"/>
      <c r="E2132" s="126"/>
      <c r="F2132" s="143"/>
      <c r="G2132" s="80">
        <f t="shared" si="16"/>
        <v>0</v>
      </c>
      <c r="H2132" s="133"/>
      <c r="I2132" s="162"/>
      <c r="J2132" s="81"/>
      <c r="K2132" s="144"/>
    </row>
    <row r="2133" spans="1:11" ht="16.5" x14ac:dyDescent="0.3">
      <c r="A2133" s="77">
        <v>43434</v>
      </c>
      <c r="B2133" s="142" t="s">
        <v>3308</v>
      </c>
      <c r="C2133" s="79" t="s">
        <v>1893</v>
      </c>
      <c r="D2133" s="127" t="s">
        <v>887</v>
      </c>
      <c r="E2133" s="126">
        <v>24</v>
      </c>
      <c r="F2133" s="143">
        <v>230000.1</v>
      </c>
      <c r="G2133" s="80">
        <f t="shared" si="16"/>
        <v>5520002.4000000004</v>
      </c>
      <c r="H2133" s="133"/>
      <c r="I2133" s="162"/>
      <c r="J2133" s="81"/>
      <c r="K2133" s="144"/>
    </row>
    <row r="2134" spans="1:11" ht="16.5" x14ac:dyDescent="0.3">
      <c r="A2134" s="77"/>
      <c r="B2134" s="142"/>
      <c r="C2134" s="79"/>
      <c r="D2134" s="127" t="s">
        <v>1094</v>
      </c>
      <c r="E2134" s="126">
        <v>12</v>
      </c>
      <c r="F2134" s="143">
        <v>215000.5</v>
      </c>
      <c r="G2134" s="80">
        <f t="shared" si="16"/>
        <v>2580006</v>
      </c>
      <c r="H2134" s="133"/>
      <c r="I2134" s="162"/>
      <c r="J2134" s="81"/>
      <c r="K2134" s="144"/>
    </row>
    <row r="2135" spans="1:11" ht="16.5" x14ac:dyDescent="0.3">
      <c r="A2135" s="77"/>
      <c r="B2135" s="142"/>
      <c r="C2135" s="79"/>
      <c r="D2135" s="127" t="s">
        <v>31</v>
      </c>
      <c r="E2135" s="126">
        <v>1</v>
      </c>
      <c r="F2135" s="143">
        <v>558599.52500000002</v>
      </c>
      <c r="G2135" s="80">
        <f t="shared" si="16"/>
        <v>558599.52500000002</v>
      </c>
      <c r="H2135" s="133">
        <f>SUM(G2133:G2135)</f>
        <v>8658607.9250000007</v>
      </c>
      <c r="I2135" s="162" t="s">
        <v>1756</v>
      </c>
      <c r="J2135" s="81"/>
      <c r="K2135" s="144"/>
    </row>
    <row r="2136" spans="1:11" ht="16.5" x14ac:dyDescent="0.3">
      <c r="A2136" s="77"/>
      <c r="B2136" s="142"/>
      <c r="C2136" s="79"/>
      <c r="D2136" s="127"/>
      <c r="E2136" s="126"/>
      <c r="F2136" s="143"/>
      <c r="G2136" s="80">
        <f t="shared" si="16"/>
        <v>0</v>
      </c>
      <c r="H2136" s="133"/>
      <c r="I2136" s="162"/>
      <c r="J2136" s="81"/>
      <c r="K2136" s="144"/>
    </row>
    <row r="2137" spans="1:11" ht="16.5" x14ac:dyDescent="0.3">
      <c r="A2137" s="77">
        <v>43434</v>
      </c>
      <c r="B2137" s="142" t="s">
        <v>3309</v>
      </c>
      <c r="C2137" s="79" t="s">
        <v>1019</v>
      </c>
      <c r="D2137" s="127" t="s">
        <v>2847</v>
      </c>
      <c r="E2137" s="126">
        <v>4</v>
      </c>
      <c r="F2137" s="143">
        <v>243000.45</v>
      </c>
      <c r="G2137" s="80">
        <f t="shared" si="16"/>
        <v>972001.8</v>
      </c>
      <c r="H2137" s="133"/>
      <c r="I2137" s="162"/>
      <c r="J2137" s="81"/>
      <c r="K2137" s="144"/>
    </row>
    <row r="2138" spans="1:11" ht="16.5" x14ac:dyDescent="0.3">
      <c r="A2138" s="77"/>
      <c r="B2138" s="142"/>
      <c r="C2138" s="79"/>
      <c r="D2138" s="127" t="s">
        <v>887</v>
      </c>
      <c r="E2138" s="126">
        <v>4</v>
      </c>
      <c r="F2138" s="143">
        <v>230000.1</v>
      </c>
      <c r="G2138" s="80">
        <f t="shared" si="16"/>
        <v>920000.4</v>
      </c>
      <c r="H2138" s="133">
        <f>SUM(G2137:G2138)</f>
        <v>1892002.2000000002</v>
      </c>
      <c r="I2138" s="162" t="s">
        <v>309</v>
      </c>
      <c r="J2138" s="81"/>
      <c r="K2138" s="144"/>
    </row>
    <row r="2139" spans="1:11" ht="16.5" x14ac:dyDescent="0.3">
      <c r="A2139" s="77"/>
      <c r="B2139" s="142"/>
      <c r="C2139" s="79"/>
      <c r="D2139" s="127"/>
      <c r="E2139" s="126"/>
      <c r="F2139" s="143"/>
      <c r="G2139" s="80">
        <f t="shared" si="16"/>
        <v>0</v>
      </c>
      <c r="H2139" s="133"/>
      <c r="I2139" s="162"/>
      <c r="J2139" s="81"/>
      <c r="K2139" s="144"/>
    </row>
    <row r="2140" spans="1:11" ht="16.5" x14ac:dyDescent="0.3">
      <c r="A2140" s="77">
        <v>43434</v>
      </c>
      <c r="B2140" s="142" t="s">
        <v>3310</v>
      </c>
      <c r="C2140" s="79" t="s">
        <v>829</v>
      </c>
      <c r="D2140" s="127" t="s">
        <v>2760</v>
      </c>
      <c r="E2140" s="126">
        <v>1</v>
      </c>
      <c r="F2140" s="143">
        <v>243000.5</v>
      </c>
      <c r="G2140" s="80">
        <f t="shared" si="16"/>
        <v>243000.5</v>
      </c>
      <c r="H2140" s="133"/>
      <c r="I2140" s="162"/>
      <c r="J2140" s="81"/>
      <c r="K2140" s="144"/>
    </row>
    <row r="2141" spans="1:11" ht="16.5" x14ac:dyDescent="0.3">
      <c r="A2141" s="77"/>
      <c r="B2141" s="142"/>
      <c r="C2141" s="79"/>
      <c r="D2141" s="127" t="s">
        <v>2653</v>
      </c>
      <c r="E2141" s="126">
        <v>1</v>
      </c>
      <c r="F2141" s="143">
        <v>243000.5</v>
      </c>
      <c r="G2141" s="80">
        <f t="shared" si="16"/>
        <v>243000.5</v>
      </c>
      <c r="H2141" s="133"/>
      <c r="I2141" s="162"/>
      <c r="J2141" s="81"/>
      <c r="K2141" s="144"/>
    </row>
    <row r="2142" spans="1:11" ht="16.5" x14ac:dyDescent="0.3">
      <c r="A2142" s="77"/>
      <c r="B2142" s="142"/>
      <c r="C2142" s="79"/>
      <c r="D2142" s="127" t="s">
        <v>2756</v>
      </c>
      <c r="E2142" s="126">
        <v>1</v>
      </c>
      <c r="F2142" s="143">
        <v>243000.5</v>
      </c>
      <c r="G2142" s="80">
        <f t="shared" si="16"/>
        <v>243000.5</v>
      </c>
      <c r="H2142" s="133"/>
      <c r="I2142" s="162"/>
      <c r="J2142" s="81"/>
      <c r="K2142" s="144"/>
    </row>
    <row r="2143" spans="1:11" ht="16.5" x14ac:dyDescent="0.3">
      <c r="A2143" s="77"/>
      <c r="B2143" s="142"/>
      <c r="C2143" s="79"/>
      <c r="D2143" s="127" t="s">
        <v>2772</v>
      </c>
      <c r="E2143" s="126">
        <v>1</v>
      </c>
      <c r="F2143" s="143">
        <v>243000.5</v>
      </c>
      <c r="G2143" s="80">
        <f t="shared" si="16"/>
        <v>243000.5</v>
      </c>
      <c r="H2143" s="133"/>
      <c r="I2143" s="162"/>
      <c r="J2143" s="81"/>
      <c r="K2143" s="144"/>
    </row>
    <row r="2144" spans="1:11" ht="16.5" x14ac:dyDescent="0.3">
      <c r="A2144" s="77"/>
      <c r="B2144" s="142"/>
      <c r="C2144" s="79"/>
      <c r="D2144" s="127" t="s">
        <v>3168</v>
      </c>
      <c r="E2144" s="126">
        <v>1</v>
      </c>
      <c r="F2144" s="143">
        <v>243000.5</v>
      </c>
      <c r="G2144" s="80">
        <f t="shared" si="16"/>
        <v>243000.5</v>
      </c>
      <c r="H2144" s="133">
        <f>SUM(G2140:G2144)</f>
        <v>1215002.5</v>
      </c>
      <c r="I2144" s="162" t="s">
        <v>309</v>
      </c>
      <c r="J2144" s="81"/>
      <c r="K2144" s="144"/>
    </row>
    <row r="2145" spans="1:11" ht="16.5" x14ac:dyDescent="0.3">
      <c r="A2145" s="77"/>
      <c r="B2145" s="142"/>
      <c r="C2145" s="79"/>
      <c r="D2145" s="127"/>
      <c r="E2145" s="126"/>
      <c r="F2145" s="143"/>
      <c r="G2145" s="80">
        <f t="shared" si="16"/>
        <v>0</v>
      </c>
      <c r="H2145" s="133"/>
      <c r="I2145" s="162"/>
      <c r="J2145" s="81"/>
      <c r="K2145" s="144"/>
    </row>
    <row r="2146" spans="1:11" ht="16.5" x14ac:dyDescent="0.3">
      <c r="A2146" s="77">
        <v>43434</v>
      </c>
      <c r="B2146" s="142" t="s">
        <v>3311</v>
      </c>
      <c r="C2146" s="79" t="s">
        <v>2673</v>
      </c>
      <c r="D2146" s="127" t="s">
        <v>2677</v>
      </c>
      <c r="E2146" s="126">
        <v>1</v>
      </c>
      <c r="F2146" s="143">
        <v>283099.90500000003</v>
      </c>
      <c r="G2146" s="80">
        <f t="shared" si="16"/>
        <v>283099.90500000003</v>
      </c>
      <c r="H2146" s="133"/>
      <c r="I2146" s="162"/>
      <c r="J2146" s="81"/>
      <c r="K2146" s="144"/>
    </row>
    <row r="2147" spans="1:11" ht="16.5" x14ac:dyDescent="0.3">
      <c r="A2147" s="77"/>
      <c r="B2147" s="142"/>
      <c r="C2147" s="79"/>
      <c r="D2147" s="127" t="s">
        <v>3312</v>
      </c>
      <c r="E2147" s="126">
        <v>1</v>
      </c>
      <c r="F2147" s="143">
        <v>226100.38</v>
      </c>
      <c r="G2147" s="80">
        <f t="shared" si="16"/>
        <v>226100.38</v>
      </c>
      <c r="H2147" s="133"/>
      <c r="I2147" s="162"/>
      <c r="J2147" s="81"/>
      <c r="K2147" s="144"/>
    </row>
    <row r="2148" spans="1:11" ht="16.5" x14ac:dyDescent="0.3">
      <c r="A2148" s="77"/>
      <c r="B2148" s="142"/>
      <c r="C2148" s="79"/>
      <c r="D2148" s="127" t="s">
        <v>3313</v>
      </c>
      <c r="E2148" s="126">
        <v>2</v>
      </c>
      <c r="F2148" s="143">
        <v>308750.47499999998</v>
      </c>
      <c r="G2148" s="80">
        <f t="shared" si="16"/>
        <v>617500.94999999995</v>
      </c>
      <c r="H2148" s="133"/>
      <c r="I2148" s="162"/>
      <c r="J2148" s="81"/>
      <c r="K2148" s="144"/>
    </row>
    <row r="2149" spans="1:11" ht="16.5" x14ac:dyDescent="0.3">
      <c r="A2149" s="77"/>
      <c r="B2149" s="142"/>
      <c r="C2149" s="79"/>
      <c r="D2149" s="127" t="s">
        <v>3314</v>
      </c>
      <c r="E2149" s="126">
        <v>1</v>
      </c>
      <c r="F2149" s="143">
        <v>289750.28499999997</v>
      </c>
      <c r="G2149" s="80">
        <f t="shared" si="16"/>
        <v>289750.28499999997</v>
      </c>
      <c r="H2149" s="133"/>
      <c r="I2149" s="162"/>
      <c r="J2149" s="81"/>
      <c r="K2149" s="144"/>
    </row>
    <row r="2150" spans="1:11" ht="16.5" x14ac:dyDescent="0.3">
      <c r="A2150" s="77"/>
      <c r="B2150" s="142"/>
      <c r="C2150" s="79"/>
      <c r="D2150" s="127" t="s">
        <v>3315</v>
      </c>
      <c r="E2150" s="126">
        <v>1</v>
      </c>
      <c r="F2150" s="143">
        <v>289750.28499999997</v>
      </c>
      <c r="G2150" s="80">
        <f t="shared" si="16"/>
        <v>289750.28499999997</v>
      </c>
      <c r="H2150" s="133">
        <f>SUM(G2146:G2150)</f>
        <v>1706201.8049999997</v>
      </c>
      <c r="I2150" s="162" t="s">
        <v>309</v>
      </c>
      <c r="J2150" s="81"/>
      <c r="K2150" s="144"/>
    </row>
    <row r="2151" spans="1:11" ht="16.5" x14ac:dyDescent="0.3">
      <c r="A2151" s="77"/>
      <c r="B2151" s="142"/>
      <c r="C2151" s="79"/>
      <c r="D2151" s="127"/>
      <c r="E2151" s="126"/>
      <c r="F2151" s="143"/>
      <c r="G2151" s="80">
        <f t="shared" si="16"/>
        <v>0</v>
      </c>
      <c r="H2151" s="133"/>
      <c r="I2151" s="162"/>
      <c r="J2151" s="81"/>
      <c r="K2151" s="144"/>
    </row>
    <row r="2152" spans="1:11" ht="16.5" x14ac:dyDescent="0.3">
      <c r="A2152" s="77">
        <v>43434</v>
      </c>
      <c r="B2152" s="142" t="s">
        <v>3316</v>
      </c>
      <c r="C2152" s="79" t="s">
        <v>985</v>
      </c>
      <c r="D2152" s="127" t="s">
        <v>2073</v>
      </c>
      <c r="E2152" s="126">
        <v>60</v>
      </c>
      <c r="F2152" s="143">
        <v>222084.5</v>
      </c>
      <c r="G2152" s="80">
        <f t="shared" si="16"/>
        <v>13325070</v>
      </c>
      <c r="H2152" s="133">
        <f>G2152</f>
        <v>13325070</v>
      </c>
      <c r="I2152" s="162" t="s">
        <v>2545</v>
      </c>
      <c r="J2152" s="81"/>
      <c r="K2152" s="144"/>
    </row>
    <row r="2153" spans="1:11" ht="16.5" x14ac:dyDescent="0.3">
      <c r="A2153" s="77"/>
      <c r="B2153" s="142"/>
      <c r="C2153" s="79"/>
      <c r="D2153" s="127"/>
      <c r="E2153" s="126"/>
      <c r="F2153" s="143"/>
      <c r="G2153" s="80">
        <f t="shared" si="16"/>
        <v>0</v>
      </c>
      <c r="H2153" s="133"/>
      <c r="I2153" s="162"/>
      <c r="J2153" s="81"/>
      <c r="K2153" s="144"/>
    </row>
    <row r="2154" spans="1:11" ht="16.5" x14ac:dyDescent="0.3">
      <c r="A2154" s="77">
        <v>43435</v>
      </c>
      <c r="B2154" s="142" t="s">
        <v>3317</v>
      </c>
      <c r="C2154" s="79" t="s">
        <v>2640</v>
      </c>
      <c r="D2154" s="127" t="s">
        <v>3318</v>
      </c>
      <c r="E2154" s="80">
        <v>1</v>
      </c>
      <c r="F2154" s="143">
        <v>223249.62</v>
      </c>
      <c r="G2154" s="80">
        <f t="shared" si="16"/>
        <v>223249.62</v>
      </c>
      <c r="H2154" s="133"/>
      <c r="I2154" s="162"/>
      <c r="J2154" s="81"/>
      <c r="K2154" s="144"/>
    </row>
    <row r="2155" spans="1:11" ht="16.5" x14ac:dyDescent="0.3">
      <c r="A2155" s="77"/>
      <c r="B2155" s="142"/>
      <c r="C2155" s="79"/>
      <c r="D2155" s="127" t="s">
        <v>3319</v>
      </c>
      <c r="E2155" s="80">
        <v>1</v>
      </c>
      <c r="F2155" s="143">
        <v>171000.5</v>
      </c>
      <c r="G2155" s="80">
        <f t="shared" si="16"/>
        <v>171000.5</v>
      </c>
      <c r="H2155" s="133">
        <f>SUM(G2154:G2155)</f>
        <v>394250.12</v>
      </c>
      <c r="I2155" s="162" t="s">
        <v>1756</v>
      </c>
      <c r="J2155" s="81"/>
      <c r="K2155" s="144"/>
    </row>
    <row r="2156" spans="1:11" ht="16.5" x14ac:dyDescent="0.3">
      <c r="A2156" s="77"/>
      <c r="B2156" s="142"/>
      <c r="C2156" s="79"/>
      <c r="D2156" s="127"/>
      <c r="E2156" s="80"/>
      <c r="F2156" s="143"/>
      <c r="G2156" s="80">
        <f t="shared" si="16"/>
        <v>0</v>
      </c>
      <c r="H2156" s="133"/>
      <c r="I2156" s="162"/>
      <c r="J2156" s="81"/>
      <c r="K2156" s="144"/>
    </row>
    <row r="2157" spans="1:11" ht="16.5" x14ac:dyDescent="0.3">
      <c r="A2157" s="77">
        <v>43435</v>
      </c>
      <c r="B2157" s="142" t="s">
        <v>3320</v>
      </c>
      <c r="C2157" s="79" t="s">
        <v>3321</v>
      </c>
      <c r="D2157" s="127" t="s">
        <v>19</v>
      </c>
      <c r="E2157" s="80">
        <v>5</v>
      </c>
      <c r="F2157" s="143">
        <v>514800</v>
      </c>
      <c r="G2157" s="80">
        <f t="shared" si="16"/>
        <v>2574000</v>
      </c>
      <c r="H2157" s="133"/>
      <c r="I2157" s="162"/>
      <c r="J2157" s="81"/>
      <c r="K2157" s="144"/>
    </row>
    <row r="2158" spans="1:11" ht="16.5" x14ac:dyDescent="0.3">
      <c r="A2158" s="77"/>
      <c r="B2158" s="142"/>
      <c r="C2158" s="79"/>
      <c r="D2158" s="127" t="s">
        <v>2756</v>
      </c>
      <c r="E2158" s="80">
        <v>2</v>
      </c>
      <c r="F2158" s="143">
        <v>243000.45</v>
      </c>
      <c r="G2158" s="80">
        <f t="shared" si="16"/>
        <v>486000.9</v>
      </c>
      <c r="H2158" s="133"/>
      <c r="I2158" s="162"/>
      <c r="J2158" s="81"/>
      <c r="K2158" s="144"/>
    </row>
    <row r="2159" spans="1:11" ht="16.5" x14ac:dyDescent="0.3">
      <c r="A2159" s="77"/>
      <c r="B2159" s="142"/>
      <c r="C2159" s="79"/>
      <c r="D2159" s="127" t="s">
        <v>2653</v>
      </c>
      <c r="E2159" s="80">
        <v>2</v>
      </c>
      <c r="F2159" s="143">
        <v>243000.45</v>
      </c>
      <c r="G2159" s="80">
        <f t="shared" si="16"/>
        <v>486000.9</v>
      </c>
      <c r="H2159" s="133"/>
      <c r="I2159" s="162"/>
      <c r="J2159" s="81"/>
      <c r="K2159" s="144"/>
    </row>
    <row r="2160" spans="1:11" ht="16.5" x14ac:dyDescent="0.3">
      <c r="A2160" s="77"/>
      <c r="B2160" s="142"/>
      <c r="C2160" s="79"/>
      <c r="D2160" s="127" t="s">
        <v>3168</v>
      </c>
      <c r="E2160" s="80">
        <v>2</v>
      </c>
      <c r="F2160" s="143">
        <v>243000.45</v>
      </c>
      <c r="G2160" s="80">
        <f t="shared" si="16"/>
        <v>486000.9</v>
      </c>
      <c r="H2160" s="133">
        <f>SUM(G2157:G2160)</f>
        <v>4032002.6999999997</v>
      </c>
      <c r="I2160" s="162" t="s">
        <v>309</v>
      </c>
      <c r="J2160" s="81"/>
      <c r="K2160" s="144"/>
    </row>
    <row r="2161" spans="1:11" ht="16.5" x14ac:dyDescent="0.3">
      <c r="A2161" s="77"/>
      <c r="B2161" s="142"/>
      <c r="C2161" s="79"/>
      <c r="D2161" s="127"/>
      <c r="E2161" s="80"/>
      <c r="F2161" s="143"/>
      <c r="G2161" s="80">
        <f t="shared" si="16"/>
        <v>0</v>
      </c>
      <c r="H2161" s="133"/>
      <c r="I2161" s="162"/>
      <c r="J2161" s="81"/>
      <c r="K2161" s="144"/>
    </row>
    <row r="2162" spans="1:11" ht="16.5" x14ac:dyDescent="0.3">
      <c r="A2162" s="77">
        <v>43435</v>
      </c>
      <c r="B2162" s="142" t="s">
        <v>3322</v>
      </c>
      <c r="C2162" s="79" t="s">
        <v>1077</v>
      </c>
      <c r="D2162" s="127" t="s">
        <v>19</v>
      </c>
      <c r="E2162" s="80">
        <v>4</v>
      </c>
      <c r="F2162" s="143">
        <v>514800</v>
      </c>
      <c r="G2162" s="80">
        <f t="shared" si="16"/>
        <v>2059200</v>
      </c>
      <c r="H2162" s="133"/>
      <c r="I2162" s="162"/>
      <c r="J2162" s="81"/>
      <c r="K2162" s="144"/>
    </row>
    <row r="2163" spans="1:11" ht="16.5" x14ac:dyDescent="0.3">
      <c r="A2163" s="77"/>
      <c r="B2163" s="142"/>
      <c r="C2163" s="79"/>
      <c r="D2163" s="127" t="s">
        <v>31</v>
      </c>
      <c r="E2163" s="80">
        <v>2</v>
      </c>
      <c r="F2163" s="143">
        <v>529199.44999999995</v>
      </c>
      <c r="G2163" s="80">
        <f t="shared" si="16"/>
        <v>1058398.8999999999</v>
      </c>
      <c r="H2163" s="133">
        <f>SUM(G2162:G2163)</f>
        <v>3117598.9</v>
      </c>
      <c r="I2163" s="162" t="s">
        <v>1756</v>
      </c>
      <c r="J2163" s="81"/>
      <c r="K2163" s="144"/>
    </row>
    <row r="2164" spans="1:11" ht="16.5" x14ac:dyDescent="0.3">
      <c r="A2164" s="77"/>
      <c r="B2164" s="142"/>
      <c r="C2164" s="79"/>
      <c r="D2164" s="127"/>
      <c r="E2164" s="80"/>
      <c r="F2164" s="143"/>
      <c r="G2164" s="80">
        <f t="shared" si="16"/>
        <v>0</v>
      </c>
      <c r="H2164" s="133"/>
      <c r="I2164" s="162"/>
      <c r="J2164" s="81"/>
      <c r="K2164" s="144"/>
    </row>
    <row r="2165" spans="1:11" ht="16.5" x14ac:dyDescent="0.3">
      <c r="A2165" s="77">
        <v>43435</v>
      </c>
      <c r="B2165" s="142" t="s">
        <v>3323</v>
      </c>
      <c r="C2165" s="79" t="s">
        <v>53</v>
      </c>
      <c r="D2165" s="127" t="s">
        <v>2494</v>
      </c>
      <c r="E2165" s="80">
        <v>12</v>
      </c>
      <c r="F2165" s="143">
        <v>691000.2</v>
      </c>
      <c r="G2165" s="80">
        <f t="shared" si="16"/>
        <v>8292002.3999999994</v>
      </c>
      <c r="H2165" s="133"/>
      <c r="I2165" s="162"/>
      <c r="J2165" s="81"/>
      <c r="K2165" s="144"/>
    </row>
    <row r="2166" spans="1:11" ht="16.5" x14ac:dyDescent="0.3">
      <c r="A2166" s="77"/>
      <c r="B2166" s="142"/>
      <c r="C2166" s="79"/>
      <c r="D2166" s="127" t="s">
        <v>104</v>
      </c>
      <c r="E2166" s="80">
        <v>12</v>
      </c>
      <c r="F2166" s="143">
        <v>571000.1</v>
      </c>
      <c r="G2166" s="80">
        <f t="shared" si="16"/>
        <v>6852001.1999999993</v>
      </c>
      <c r="H2166" s="133">
        <f>SUM(G2165:G2166)</f>
        <v>15144003.599999998</v>
      </c>
      <c r="I2166" s="162" t="s">
        <v>310</v>
      </c>
      <c r="J2166" s="81"/>
      <c r="K2166" s="144"/>
    </row>
    <row r="2167" spans="1:11" ht="16.5" x14ac:dyDescent="0.3">
      <c r="A2167" s="77"/>
      <c r="B2167" s="142"/>
      <c r="C2167" s="79"/>
      <c r="D2167" s="127"/>
      <c r="E2167" s="80"/>
      <c r="F2167" s="143"/>
      <c r="G2167" s="80">
        <f t="shared" si="16"/>
        <v>0</v>
      </c>
      <c r="H2167" s="133"/>
      <c r="I2167" s="162"/>
      <c r="J2167" s="81"/>
      <c r="K2167" s="144"/>
    </row>
    <row r="2168" spans="1:11" ht="16.5" x14ac:dyDescent="0.3">
      <c r="A2168" s="77">
        <v>43435</v>
      </c>
      <c r="B2168" s="142" t="s">
        <v>3324</v>
      </c>
      <c r="C2168" s="79" t="s">
        <v>75</v>
      </c>
      <c r="D2168" s="127" t="s">
        <v>1094</v>
      </c>
      <c r="E2168" s="80">
        <v>1</v>
      </c>
      <c r="F2168" s="143">
        <v>215000.5</v>
      </c>
      <c r="G2168" s="80">
        <f t="shared" si="16"/>
        <v>215000.5</v>
      </c>
      <c r="H2168" s="133">
        <f>G2168</f>
        <v>215000.5</v>
      </c>
      <c r="I2168" s="162" t="s">
        <v>309</v>
      </c>
      <c r="J2168" s="81"/>
      <c r="K2168" s="144"/>
    </row>
    <row r="2169" spans="1:11" ht="16.5" x14ac:dyDescent="0.3">
      <c r="A2169" s="77"/>
      <c r="B2169" s="142"/>
      <c r="C2169" s="79"/>
      <c r="D2169" s="127"/>
      <c r="E2169" s="80"/>
      <c r="F2169" s="143"/>
      <c r="G2169" s="80">
        <f t="shared" si="16"/>
        <v>0</v>
      </c>
      <c r="H2169" s="133"/>
      <c r="I2169" s="162"/>
      <c r="J2169" s="81"/>
      <c r="K2169" s="144"/>
    </row>
    <row r="2170" spans="1:11" ht="16.5" x14ac:dyDescent="0.3">
      <c r="A2170" s="77">
        <v>43435</v>
      </c>
      <c r="B2170" s="142" t="s">
        <v>3325</v>
      </c>
      <c r="C2170" s="79" t="s">
        <v>3326</v>
      </c>
      <c r="D2170" s="127" t="s">
        <v>887</v>
      </c>
      <c r="E2170" s="80">
        <v>2</v>
      </c>
      <c r="F2170" s="143">
        <v>230000.1</v>
      </c>
      <c r="G2170" s="80">
        <f t="shared" si="16"/>
        <v>460000.2</v>
      </c>
      <c r="H2170" s="133">
        <f>G2170</f>
        <v>460000.2</v>
      </c>
      <c r="I2170" s="162" t="s">
        <v>315</v>
      </c>
      <c r="J2170" s="81"/>
      <c r="K2170" s="144"/>
    </row>
    <row r="2171" spans="1:11" ht="16.5" x14ac:dyDescent="0.3">
      <c r="A2171" s="77"/>
      <c r="B2171" s="142"/>
      <c r="C2171" s="79"/>
      <c r="D2171" s="127"/>
      <c r="E2171" s="80"/>
      <c r="F2171" s="143"/>
      <c r="G2171" s="80">
        <f t="shared" si="16"/>
        <v>0</v>
      </c>
      <c r="H2171" s="133"/>
      <c r="I2171" s="162"/>
      <c r="J2171" s="81"/>
      <c r="K2171" s="144"/>
    </row>
    <row r="2172" spans="1:11" ht="16.5" x14ac:dyDescent="0.3">
      <c r="A2172" s="77">
        <v>43435</v>
      </c>
      <c r="B2172" s="142" t="s">
        <v>3327</v>
      </c>
      <c r="C2172" s="79" t="s">
        <v>3328</v>
      </c>
      <c r="D2172" s="127" t="s">
        <v>1094</v>
      </c>
      <c r="E2172" s="80">
        <v>12</v>
      </c>
      <c r="F2172" s="143">
        <v>215000.5</v>
      </c>
      <c r="G2172" s="80">
        <f t="shared" ref="G2172:G2426" si="17">E2172*F2172</f>
        <v>2580006</v>
      </c>
      <c r="H2172" s="133"/>
      <c r="I2172" s="162"/>
      <c r="J2172" s="81"/>
      <c r="K2172" s="144"/>
    </row>
    <row r="2173" spans="1:11" ht="16.5" x14ac:dyDescent="0.3">
      <c r="A2173" s="77"/>
      <c r="B2173" s="142"/>
      <c r="C2173" s="79"/>
      <c r="D2173" s="127" t="s">
        <v>887</v>
      </c>
      <c r="E2173" s="80">
        <v>12</v>
      </c>
      <c r="F2173" s="143">
        <v>230000.1</v>
      </c>
      <c r="G2173" s="80">
        <f t="shared" si="17"/>
        <v>2760001.2</v>
      </c>
      <c r="H2173" s="133">
        <f>SUM(G2172:G2173)</f>
        <v>5340007.2</v>
      </c>
      <c r="I2173" s="162" t="s">
        <v>1756</v>
      </c>
      <c r="J2173" s="81"/>
      <c r="K2173" s="144"/>
    </row>
    <row r="2174" spans="1:11" ht="16.5" x14ac:dyDescent="0.3">
      <c r="A2174" s="77"/>
      <c r="B2174" s="142"/>
      <c r="C2174" s="79"/>
      <c r="D2174" s="127"/>
      <c r="E2174" s="80"/>
      <c r="F2174" s="143"/>
      <c r="G2174" s="80">
        <f t="shared" si="17"/>
        <v>0</v>
      </c>
      <c r="H2174" s="133"/>
      <c r="I2174" s="162"/>
      <c r="J2174" s="81"/>
      <c r="K2174" s="144"/>
    </row>
    <row r="2175" spans="1:11" ht="16.5" x14ac:dyDescent="0.3">
      <c r="A2175" s="77">
        <v>43435</v>
      </c>
      <c r="B2175" s="142" t="s">
        <v>3329</v>
      </c>
      <c r="C2175" s="79" t="s">
        <v>48</v>
      </c>
      <c r="D2175" s="127" t="s">
        <v>2494</v>
      </c>
      <c r="E2175" s="80">
        <v>4</v>
      </c>
      <c r="F2175" s="143">
        <v>621900.18000000005</v>
      </c>
      <c r="G2175" s="80">
        <f t="shared" si="17"/>
        <v>2487600.7200000002</v>
      </c>
      <c r="H2175" s="133">
        <f>G2175</f>
        <v>2487600.7200000002</v>
      </c>
      <c r="I2175" s="162" t="s">
        <v>1756</v>
      </c>
      <c r="J2175" s="81"/>
      <c r="K2175" s="144"/>
    </row>
    <row r="2176" spans="1:11" ht="16.5" x14ac:dyDescent="0.3">
      <c r="A2176" s="77"/>
      <c r="B2176" s="142"/>
      <c r="C2176" s="79"/>
      <c r="D2176" s="127"/>
      <c r="E2176" s="80"/>
      <c r="F2176" s="143"/>
      <c r="G2176" s="80">
        <f t="shared" si="17"/>
        <v>0</v>
      </c>
      <c r="H2176" s="133"/>
      <c r="I2176" s="162"/>
      <c r="J2176" s="81"/>
      <c r="K2176" s="144"/>
    </row>
    <row r="2177" spans="1:11" ht="16.5" x14ac:dyDescent="0.3">
      <c r="A2177" s="77">
        <v>43435</v>
      </c>
      <c r="B2177" s="142" t="s">
        <v>3330</v>
      </c>
      <c r="C2177" s="79" t="s">
        <v>1360</v>
      </c>
      <c r="D2177" s="127" t="s">
        <v>887</v>
      </c>
      <c r="E2177" s="80">
        <v>1</v>
      </c>
      <c r="F2177" s="143">
        <v>230000.1</v>
      </c>
      <c r="G2177" s="80">
        <f t="shared" si="17"/>
        <v>230000.1</v>
      </c>
      <c r="H2177" s="133">
        <f>G2177</f>
        <v>230000.1</v>
      </c>
      <c r="I2177" s="162" t="s">
        <v>309</v>
      </c>
      <c r="J2177" s="81"/>
      <c r="K2177" s="144"/>
    </row>
    <row r="2178" spans="1:11" ht="16.5" x14ac:dyDescent="0.3">
      <c r="A2178" s="77"/>
      <c r="B2178" s="142"/>
      <c r="C2178" s="79"/>
      <c r="D2178" s="127"/>
      <c r="E2178" s="80"/>
      <c r="F2178" s="143"/>
      <c r="G2178" s="80">
        <f t="shared" si="17"/>
        <v>0</v>
      </c>
      <c r="H2178" s="133"/>
      <c r="I2178" s="162"/>
      <c r="J2178" s="81"/>
      <c r="K2178" s="144"/>
    </row>
    <row r="2179" spans="1:11" ht="16.5" x14ac:dyDescent="0.3">
      <c r="A2179" s="77">
        <v>43435</v>
      </c>
      <c r="B2179" s="142" t="s">
        <v>3331</v>
      </c>
      <c r="C2179" s="79" t="s">
        <v>3024</v>
      </c>
      <c r="D2179" s="127" t="s">
        <v>3332</v>
      </c>
      <c r="E2179" s="80">
        <v>2</v>
      </c>
      <c r="F2179" s="143">
        <v>302100.09499999997</v>
      </c>
      <c r="G2179" s="80">
        <f t="shared" si="17"/>
        <v>604200.18999999994</v>
      </c>
      <c r="H2179" s="133"/>
      <c r="I2179" s="162"/>
      <c r="J2179" s="81"/>
      <c r="K2179" s="144"/>
    </row>
    <row r="2180" spans="1:11" ht="16.5" x14ac:dyDescent="0.3">
      <c r="A2180" s="77"/>
      <c r="B2180" s="142"/>
      <c r="C2180" s="79"/>
      <c r="D2180" s="127" t="s">
        <v>3197</v>
      </c>
      <c r="E2180" s="80">
        <v>2</v>
      </c>
      <c r="F2180" s="143">
        <v>308750.47499999998</v>
      </c>
      <c r="G2180" s="80">
        <f t="shared" si="17"/>
        <v>617500.94999999995</v>
      </c>
      <c r="H2180" s="133">
        <f>SUM(G2179:G2180)</f>
        <v>1221701.1399999999</v>
      </c>
      <c r="I2180" s="162" t="s">
        <v>1756</v>
      </c>
      <c r="J2180" s="81"/>
      <c r="K2180" s="144"/>
    </row>
    <row r="2181" spans="1:11" ht="16.5" x14ac:dyDescent="0.3">
      <c r="A2181" s="77"/>
      <c r="B2181" s="142"/>
      <c r="C2181" s="79"/>
      <c r="D2181" s="127"/>
      <c r="E2181" s="80"/>
      <c r="F2181" s="143"/>
      <c r="G2181" s="80">
        <f t="shared" si="17"/>
        <v>0</v>
      </c>
      <c r="H2181" s="133"/>
      <c r="I2181" s="162"/>
      <c r="J2181" s="81"/>
      <c r="K2181" s="144"/>
    </row>
    <row r="2182" spans="1:11" ht="16.5" x14ac:dyDescent="0.3">
      <c r="A2182" s="77">
        <v>43435</v>
      </c>
      <c r="B2182" s="142" t="s">
        <v>3333</v>
      </c>
      <c r="C2182" s="79" t="s">
        <v>2006</v>
      </c>
      <c r="D2182" s="127" t="s">
        <v>3334</v>
      </c>
      <c r="E2182" s="80">
        <v>4</v>
      </c>
      <c r="F2182" s="143">
        <v>1155000</v>
      </c>
      <c r="G2182" s="80">
        <f t="shared" si="17"/>
        <v>4620000</v>
      </c>
      <c r="H2182" s="133">
        <f>G2182</f>
        <v>4620000</v>
      </c>
      <c r="I2182" s="162" t="s">
        <v>1215</v>
      </c>
      <c r="J2182" s="81"/>
      <c r="K2182" s="144"/>
    </row>
    <row r="2183" spans="1:11" ht="16.5" x14ac:dyDescent="0.3">
      <c r="A2183" s="77"/>
      <c r="B2183" s="142"/>
      <c r="C2183" s="79"/>
      <c r="D2183" s="127"/>
      <c r="E2183" s="80"/>
      <c r="F2183" s="143"/>
      <c r="G2183" s="80">
        <f t="shared" si="17"/>
        <v>0</v>
      </c>
      <c r="H2183" s="133"/>
      <c r="I2183" s="162"/>
      <c r="J2183" s="81"/>
      <c r="K2183" s="144"/>
    </row>
    <row r="2184" spans="1:11" ht="16.5" x14ac:dyDescent="0.3">
      <c r="A2184" s="77">
        <v>43435</v>
      </c>
      <c r="B2184" s="142" t="s">
        <v>3335</v>
      </c>
      <c r="C2184" s="79" t="s">
        <v>3336</v>
      </c>
      <c r="D2184" s="127" t="s">
        <v>2590</v>
      </c>
      <c r="E2184" s="80">
        <v>1</v>
      </c>
      <c r="F2184" s="143">
        <v>222299.715</v>
      </c>
      <c r="G2184" s="80">
        <f t="shared" si="17"/>
        <v>222299.715</v>
      </c>
      <c r="H2184" s="133"/>
      <c r="I2184" s="162"/>
      <c r="J2184" s="81"/>
      <c r="K2184" s="144"/>
    </row>
    <row r="2185" spans="1:11" ht="16.5" x14ac:dyDescent="0.3">
      <c r="A2185" s="77"/>
      <c r="B2185" s="142"/>
      <c r="C2185" s="79"/>
      <c r="D2185" s="127" t="s">
        <v>1549</v>
      </c>
      <c r="E2185" s="80">
        <v>1</v>
      </c>
      <c r="F2185" s="143">
        <v>165000</v>
      </c>
      <c r="G2185" s="80">
        <f t="shared" si="17"/>
        <v>165000</v>
      </c>
      <c r="H2185" s="133">
        <f>SUM(G2184:G2185)</f>
        <v>387299.71499999997</v>
      </c>
      <c r="I2185" s="162" t="s">
        <v>309</v>
      </c>
      <c r="J2185" s="81"/>
      <c r="K2185" s="144"/>
    </row>
    <row r="2186" spans="1:11" ht="16.5" x14ac:dyDescent="0.3">
      <c r="A2186" s="77"/>
      <c r="B2186" s="142"/>
      <c r="C2186" s="79"/>
      <c r="D2186" s="127"/>
      <c r="E2186" s="80"/>
      <c r="F2186" s="143"/>
      <c r="G2186" s="80">
        <f t="shared" si="17"/>
        <v>0</v>
      </c>
      <c r="H2186" s="133"/>
      <c r="I2186" s="162"/>
      <c r="J2186" s="81"/>
      <c r="K2186" s="144"/>
    </row>
    <row r="2187" spans="1:11" ht="16.5" x14ac:dyDescent="0.3">
      <c r="A2187" s="77">
        <v>43435</v>
      </c>
      <c r="B2187" s="142" t="s">
        <v>3337</v>
      </c>
      <c r="C2187" s="79" t="s">
        <v>1877</v>
      </c>
      <c r="D2187" s="127" t="s">
        <v>2482</v>
      </c>
      <c r="E2187" s="80">
        <v>2</v>
      </c>
      <c r="F2187" s="143">
        <v>227000.4</v>
      </c>
      <c r="G2187" s="80">
        <f t="shared" si="17"/>
        <v>454000.8</v>
      </c>
      <c r="H2187" s="133"/>
      <c r="I2187" s="162"/>
      <c r="J2187" s="81"/>
      <c r="K2187" s="144"/>
    </row>
    <row r="2188" spans="1:11" ht="16.5" x14ac:dyDescent="0.3">
      <c r="A2188" s="77"/>
      <c r="B2188" s="142"/>
      <c r="C2188" s="79"/>
      <c r="D2188" s="127" t="s">
        <v>1123</v>
      </c>
      <c r="E2188" s="80">
        <v>1</v>
      </c>
      <c r="F2188" s="143">
        <v>297999.90000000002</v>
      </c>
      <c r="G2188" s="80">
        <f t="shared" si="17"/>
        <v>297999.90000000002</v>
      </c>
      <c r="H2188" s="133"/>
      <c r="I2188" s="162"/>
      <c r="J2188" s="81"/>
      <c r="K2188" s="144"/>
    </row>
    <row r="2189" spans="1:11" ht="16.5" x14ac:dyDescent="0.3">
      <c r="A2189" s="77"/>
      <c r="B2189" s="142"/>
      <c r="C2189" s="79"/>
      <c r="D2189" s="127" t="s">
        <v>1606</v>
      </c>
      <c r="E2189" s="80">
        <v>1</v>
      </c>
      <c r="F2189" s="143">
        <v>285000.09999999998</v>
      </c>
      <c r="G2189" s="80">
        <f t="shared" si="17"/>
        <v>285000.09999999998</v>
      </c>
      <c r="H2189" s="133">
        <f>SUM(G2187:G2189)</f>
        <v>1037000.7999999999</v>
      </c>
      <c r="I2189" s="162" t="s">
        <v>1215</v>
      </c>
      <c r="J2189" s="81"/>
      <c r="K2189" s="144"/>
    </row>
    <row r="2190" spans="1:11" ht="16.5" x14ac:dyDescent="0.3">
      <c r="A2190" s="77"/>
      <c r="B2190" s="142"/>
      <c r="C2190" s="79"/>
      <c r="D2190" s="127"/>
      <c r="E2190" s="80"/>
      <c r="F2190" s="143"/>
      <c r="G2190" s="80">
        <f t="shared" si="17"/>
        <v>0</v>
      </c>
      <c r="H2190" s="133"/>
      <c r="I2190" s="162"/>
      <c r="J2190" s="81"/>
      <c r="K2190" s="144"/>
    </row>
    <row r="2191" spans="1:11" ht="16.5" x14ac:dyDescent="0.3">
      <c r="A2191" s="77">
        <v>43435</v>
      </c>
      <c r="B2191" s="142" t="s">
        <v>3338</v>
      </c>
      <c r="C2191" s="79" t="s">
        <v>1795</v>
      </c>
      <c r="D2191" s="127" t="s">
        <v>887</v>
      </c>
      <c r="E2191" s="80">
        <v>1</v>
      </c>
      <c r="F2191" s="143">
        <v>230000.1</v>
      </c>
      <c r="G2191" s="80">
        <f t="shared" si="17"/>
        <v>230000.1</v>
      </c>
      <c r="H2191" s="133">
        <f>G2191</f>
        <v>230000.1</v>
      </c>
      <c r="I2191" s="162" t="s">
        <v>2524</v>
      </c>
      <c r="J2191" s="81"/>
      <c r="K2191" s="144"/>
    </row>
    <row r="2192" spans="1:11" ht="16.5" x14ac:dyDescent="0.3">
      <c r="A2192" s="77"/>
      <c r="B2192" s="142"/>
      <c r="C2192" s="79"/>
      <c r="D2192" s="127"/>
      <c r="E2192" s="80"/>
      <c r="F2192" s="143"/>
      <c r="G2192" s="80">
        <f t="shared" si="17"/>
        <v>0</v>
      </c>
      <c r="H2192" s="133"/>
      <c r="I2192" s="162"/>
      <c r="J2192" s="81"/>
      <c r="K2192" s="144"/>
    </row>
    <row r="2193" spans="1:11" ht="16.5" x14ac:dyDescent="0.3">
      <c r="A2193" s="77">
        <v>43435</v>
      </c>
      <c r="B2193" s="142" t="s">
        <v>3339</v>
      </c>
      <c r="C2193" s="79" t="s">
        <v>1669</v>
      </c>
      <c r="D2193" s="127" t="s">
        <v>2073</v>
      </c>
      <c r="E2193" s="80">
        <v>1</v>
      </c>
      <c r="F2193" s="143">
        <v>240525.55</v>
      </c>
      <c r="G2193" s="80">
        <f t="shared" si="17"/>
        <v>240525.55</v>
      </c>
      <c r="H2193" s="133">
        <f>G2193</f>
        <v>240525.55</v>
      </c>
      <c r="I2193" s="162" t="s">
        <v>2524</v>
      </c>
      <c r="J2193" s="81"/>
      <c r="K2193" s="144"/>
    </row>
    <row r="2194" spans="1:11" ht="16.5" x14ac:dyDescent="0.3">
      <c r="A2194" s="77"/>
      <c r="B2194" s="142"/>
      <c r="C2194" s="79"/>
      <c r="D2194" s="127"/>
      <c r="E2194" s="80"/>
      <c r="F2194" s="143"/>
      <c r="G2194" s="80">
        <f t="shared" si="17"/>
        <v>0</v>
      </c>
      <c r="H2194" s="133"/>
      <c r="I2194" s="162"/>
      <c r="J2194" s="81"/>
      <c r="K2194" s="144"/>
    </row>
    <row r="2195" spans="1:11" ht="16.5" x14ac:dyDescent="0.3">
      <c r="A2195" s="77">
        <v>43437</v>
      </c>
      <c r="B2195" s="142" t="s">
        <v>3340</v>
      </c>
      <c r="C2195" s="79" t="s">
        <v>1083</v>
      </c>
      <c r="D2195" s="127" t="s">
        <v>1854</v>
      </c>
      <c r="E2195" s="80">
        <v>6</v>
      </c>
      <c r="F2195" s="143">
        <v>240525.45</v>
      </c>
      <c r="G2195" s="80">
        <f t="shared" si="17"/>
        <v>1443152.7000000002</v>
      </c>
      <c r="H2195" s="133">
        <f>G2195</f>
        <v>1443152.7000000002</v>
      </c>
      <c r="I2195" s="162" t="s">
        <v>2524</v>
      </c>
      <c r="J2195" s="81"/>
      <c r="K2195" s="144"/>
    </row>
    <row r="2196" spans="1:11" ht="16.5" x14ac:dyDescent="0.3">
      <c r="A2196" s="77"/>
      <c r="B2196" s="142"/>
      <c r="C2196" s="79"/>
      <c r="D2196" s="127"/>
      <c r="E2196" s="80"/>
      <c r="F2196" s="143"/>
      <c r="G2196" s="80">
        <f t="shared" si="17"/>
        <v>0</v>
      </c>
      <c r="H2196" s="133"/>
      <c r="I2196" s="162"/>
      <c r="J2196" s="81"/>
      <c r="K2196" s="144"/>
    </row>
    <row r="2197" spans="1:11" ht="16.5" x14ac:dyDescent="0.3">
      <c r="A2197" s="77">
        <v>43437</v>
      </c>
      <c r="B2197" s="142" t="s">
        <v>3341</v>
      </c>
      <c r="C2197" s="79" t="s">
        <v>3342</v>
      </c>
      <c r="D2197" s="127" t="s">
        <v>1914</v>
      </c>
      <c r="E2197" s="80">
        <v>24</v>
      </c>
      <c r="F2197" s="143">
        <v>169998.40132</v>
      </c>
      <c r="G2197" s="80">
        <f t="shared" si="17"/>
        <v>4079961.6316800001</v>
      </c>
      <c r="H2197" s="133">
        <f>G2197</f>
        <v>4079961.6316800001</v>
      </c>
      <c r="I2197" s="162" t="s">
        <v>1215</v>
      </c>
      <c r="J2197" s="81"/>
      <c r="K2197" s="144"/>
    </row>
    <row r="2198" spans="1:11" ht="16.5" x14ac:dyDescent="0.3">
      <c r="A2198" s="77"/>
      <c r="B2198" s="142"/>
      <c r="C2198" s="79"/>
      <c r="D2198" s="127"/>
      <c r="E2198" s="80"/>
      <c r="F2198" s="143"/>
      <c r="G2198" s="80">
        <f t="shared" si="17"/>
        <v>0</v>
      </c>
      <c r="H2198" s="133"/>
      <c r="I2198" s="162"/>
      <c r="J2198" s="81"/>
      <c r="K2198" s="144"/>
    </row>
    <row r="2199" spans="1:11" ht="16.5" x14ac:dyDescent="0.3">
      <c r="A2199" s="77">
        <v>43437</v>
      </c>
      <c r="B2199" s="142" t="s">
        <v>3343</v>
      </c>
      <c r="C2199" s="79" t="s">
        <v>2376</v>
      </c>
      <c r="D2199" s="127" t="s">
        <v>1094</v>
      </c>
      <c r="E2199" s="80">
        <v>2</v>
      </c>
      <c r="F2199" s="143">
        <v>215000.5</v>
      </c>
      <c r="G2199" s="80">
        <f t="shared" si="17"/>
        <v>430001</v>
      </c>
      <c r="H2199" s="133"/>
      <c r="I2199" s="162"/>
      <c r="J2199" s="81"/>
      <c r="K2199" s="144"/>
    </row>
    <row r="2200" spans="1:11" ht="16.5" x14ac:dyDescent="0.3">
      <c r="A2200" s="77"/>
      <c r="B2200" s="142"/>
      <c r="C2200" s="79"/>
      <c r="D2200" s="127" t="s">
        <v>887</v>
      </c>
      <c r="E2200" s="80">
        <v>1</v>
      </c>
      <c r="F2200" s="143">
        <v>230000.1</v>
      </c>
      <c r="G2200" s="80">
        <f t="shared" si="17"/>
        <v>230000.1</v>
      </c>
      <c r="H2200" s="133">
        <f>SUM(G2199:G2200)</f>
        <v>660001.1</v>
      </c>
      <c r="I2200" s="162" t="s">
        <v>1215</v>
      </c>
      <c r="J2200" s="81"/>
      <c r="K2200" s="144"/>
    </row>
    <row r="2201" spans="1:11" ht="16.5" x14ac:dyDescent="0.3">
      <c r="A2201" s="77"/>
      <c r="B2201" s="142"/>
      <c r="C2201" s="79"/>
      <c r="D2201" s="127"/>
      <c r="E2201" s="80"/>
      <c r="F2201" s="143"/>
      <c r="G2201" s="80">
        <f t="shared" si="17"/>
        <v>0</v>
      </c>
      <c r="H2201" s="133"/>
      <c r="I2201" s="162"/>
      <c r="J2201" s="81"/>
      <c r="K2201" s="144"/>
    </row>
    <row r="2202" spans="1:11" ht="16.5" x14ac:dyDescent="0.3">
      <c r="A2202" s="77">
        <v>43437</v>
      </c>
      <c r="B2202" s="142" t="s">
        <v>3344</v>
      </c>
      <c r="C2202" s="79" t="s">
        <v>3345</v>
      </c>
      <c r="D2202" s="127" t="s">
        <v>887</v>
      </c>
      <c r="E2202" s="80">
        <v>6</v>
      </c>
      <c r="F2202" s="143">
        <v>230000.1</v>
      </c>
      <c r="G2202" s="80">
        <f t="shared" si="17"/>
        <v>1380000.6</v>
      </c>
      <c r="H2202" s="133">
        <f>G2202</f>
        <v>1380000.6</v>
      </c>
      <c r="I2202" s="162" t="s">
        <v>1756</v>
      </c>
      <c r="J2202" s="81"/>
      <c r="K2202" s="144"/>
    </row>
    <row r="2203" spans="1:11" ht="16.5" x14ac:dyDescent="0.3">
      <c r="A2203" s="77"/>
      <c r="B2203" s="142"/>
      <c r="C2203" s="79"/>
      <c r="D2203" s="127"/>
      <c r="E2203" s="80"/>
      <c r="F2203" s="143"/>
      <c r="G2203" s="80">
        <f t="shared" si="17"/>
        <v>0</v>
      </c>
      <c r="H2203" s="133"/>
      <c r="I2203" s="162"/>
      <c r="J2203" s="81"/>
      <c r="K2203" s="144"/>
    </row>
    <row r="2204" spans="1:11" ht="16.5" x14ac:dyDescent="0.3">
      <c r="A2204" s="77">
        <v>43437</v>
      </c>
      <c r="B2204" s="142" t="s">
        <v>3346</v>
      </c>
      <c r="C2204" s="79" t="s">
        <v>2327</v>
      </c>
      <c r="D2204" s="127" t="s">
        <v>31</v>
      </c>
      <c r="E2204" s="80">
        <v>1</v>
      </c>
      <c r="F2204" s="143">
        <v>558599.52500000002</v>
      </c>
      <c r="G2204" s="80">
        <f t="shared" si="17"/>
        <v>558599.52500000002</v>
      </c>
      <c r="H2204" s="133"/>
      <c r="I2204" s="162"/>
      <c r="J2204" s="81"/>
      <c r="K2204" s="144"/>
    </row>
    <row r="2205" spans="1:11" ht="16.5" x14ac:dyDescent="0.3">
      <c r="A2205" s="77"/>
      <c r="B2205" s="142"/>
      <c r="C2205" s="79"/>
      <c r="D2205" s="127" t="s">
        <v>1094</v>
      </c>
      <c r="E2205" s="80">
        <v>1</v>
      </c>
      <c r="F2205" s="143">
        <v>215000.5</v>
      </c>
      <c r="G2205" s="80">
        <f t="shared" si="17"/>
        <v>215000.5</v>
      </c>
      <c r="H2205" s="133">
        <f>SUM(G2204:G2205)</f>
        <v>773600.02500000002</v>
      </c>
      <c r="I2205" s="162" t="s">
        <v>1756</v>
      </c>
      <c r="J2205" s="81"/>
      <c r="K2205" s="144"/>
    </row>
    <row r="2206" spans="1:11" ht="16.5" x14ac:dyDescent="0.3">
      <c r="A2206" s="77"/>
      <c r="B2206" s="142"/>
      <c r="C2206" s="79"/>
      <c r="D2206" s="127"/>
      <c r="E2206" s="80"/>
      <c r="F2206" s="143"/>
      <c r="G2206" s="80">
        <f t="shared" si="17"/>
        <v>0</v>
      </c>
      <c r="H2206" s="133"/>
      <c r="I2206" s="162"/>
      <c r="J2206" s="81"/>
      <c r="K2206" s="144"/>
    </row>
    <row r="2207" spans="1:11" ht="16.5" x14ac:dyDescent="0.3">
      <c r="A2207" s="83">
        <v>43437</v>
      </c>
      <c r="B2207" s="151" t="s">
        <v>3347</v>
      </c>
      <c r="C2207" s="85" t="s">
        <v>2556</v>
      </c>
      <c r="D2207" s="152" t="s">
        <v>405</v>
      </c>
      <c r="E2207" s="86">
        <v>2</v>
      </c>
      <c r="F2207" s="153">
        <v>540000.5</v>
      </c>
      <c r="G2207" s="86">
        <f t="shared" si="17"/>
        <v>1080001</v>
      </c>
      <c r="H2207" s="149"/>
      <c r="I2207" s="162"/>
      <c r="J2207" s="81"/>
      <c r="K2207" s="144"/>
    </row>
    <row r="2208" spans="1:11" ht="16.5" x14ac:dyDescent="0.3">
      <c r="A2208" s="83"/>
      <c r="B2208" s="151"/>
      <c r="C2208" s="85"/>
      <c r="D2208" s="152" t="s">
        <v>19</v>
      </c>
      <c r="E2208" s="86">
        <v>24</v>
      </c>
      <c r="F2208" s="153">
        <v>514800</v>
      </c>
      <c r="G2208" s="86">
        <f t="shared" si="17"/>
        <v>12355200</v>
      </c>
      <c r="H2208" s="149">
        <f>SUM(G2207:G2208)</f>
        <v>13435201</v>
      </c>
      <c r="I2208" s="162" t="s">
        <v>1756</v>
      </c>
      <c r="J2208" s="81"/>
      <c r="K2208" s="144"/>
    </row>
    <row r="2209" spans="1:11" ht="16.5" x14ac:dyDescent="0.3">
      <c r="A2209" s="77"/>
      <c r="B2209" s="142"/>
      <c r="C2209" s="79"/>
      <c r="D2209" s="127"/>
      <c r="E2209" s="80"/>
      <c r="F2209" s="143"/>
      <c r="G2209" s="80">
        <f t="shared" si="17"/>
        <v>0</v>
      </c>
      <c r="H2209" s="133"/>
      <c r="I2209" s="162"/>
      <c r="J2209" s="81"/>
      <c r="K2209" s="144"/>
    </row>
    <row r="2210" spans="1:11" ht="16.5" x14ac:dyDescent="0.3">
      <c r="A2210" s="77">
        <v>43437</v>
      </c>
      <c r="B2210" s="142" t="s">
        <v>3348</v>
      </c>
      <c r="C2210" s="79" t="s">
        <v>2619</v>
      </c>
      <c r="D2210" s="127" t="s">
        <v>104</v>
      </c>
      <c r="E2210" s="80">
        <v>2</v>
      </c>
      <c r="F2210" s="143">
        <v>513900.09</v>
      </c>
      <c r="G2210" s="80">
        <f t="shared" si="17"/>
        <v>1027800.18</v>
      </c>
      <c r="H2210" s="133">
        <f>G2210</f>
        <v>1027800.18</v>
      </c>
      <c r="I2210" s="162" t="s">
        <v>314</v>
      </c>
      <c r="J2210" s="81"/>
      <c r="K2210" s="144"/>
    </row>
    <row r="2211" spans="1:11" ht="16.5" x14ac:dyDescent="0.3">
      <c r="A2211" s="77"/>
      <c r="B2211" s="142"/>
      <c r="C2211" s="79"/>
      <c r="D2211" s="127"/>
      <c r="E2211" s="80"/>
      <c r="F2211" s="143"/>
      <c r="G2211" s="80">
        <f t="shared" si="17"/>
        <v>0</v>
      </c>
      <c r="H2211" s="133"/>
      <c r="I2211" s="162"/>
      <c r="J2211" s="81"/>
      <c r="K2211" s="144"/>
    </row>
    <row r="2212" spans="1:11" ht="16.5" x14ac:dyDescent="0.3">
      <c r="A2212" s="77">
        <v>43437</v>
      </c>
      <c r="B2212" s="142" t="s">
        <v>3349</v>
      </c>
      <c r="C2212" s="79" t="s">
        <v>1179</v>
      </c>
      <c r="D2212" s="127" t="s">
        <v>19</v>
      </c>
      <c r="E2212" s="80">
        <v>1</v>
      </c>
      <c r="F2212" s="143">
        <v>572000</v>
      </c>
      <c r="G2212" s="80">
        <f t="shared" si="17"/>
        <v>572000</v>
      </c>
      <c r="H2212" s="133">
        <f>G2212</f>
        <v>572000</v>
      </c>
      <c r="I2212" s="162" t="s">
        <v>312</v>
      </c>
      <c r="J2212" s="81"/>
      <c r="K2212" s="144"/>
    </row>
    <row r="2213" spans="1:11" ht="16.5" x14ac:dyDescent="0.3">
      <c r="A2213" s="77"/>
      <c r="B2213" s="142"/>
      <c r="C2213" s="79"/>
      <c r="D2213" s="127"/>
      <c r="E2213" s="80"/>
      <c r="F2213" s="143"/>
      <c r="G2213" s="80">
        <f t="shared" si="17"/>
        <v>0</v>
      </c>
      <c r="H2213" s="133"/>
      <c r="I2213" s="162"/>
      <c r="J2213" s="81"/>
      <c r="K2213" s="144"/>
    </row>
    <row r="2214" spans="1:11" ht="16.5" x14ac:dyDescent="0.3">
      <c r="A2214" s="77">
        <v>43437</v>
      </c>
      <c r="B2214" s="142" t="s">
        <v>3350</v>
      </c>
      <c r="C2214" s="79" t="s">
        <v>301</v>
      </c>
      <c r="D2214" s="127" t="s">
        <v>2844</v>
      </c>
      <c r="E2214" s="80">
        <v>12</v>
      </c>
      <c r="F2214" s="143">
        <v>198000</v>
      </c>
      <c r="G2214" s="80">
        <f t="shared" si="17"/>
        <v>2376000</v>
      </c>
      <c r="H2214" s="133"/>
      <c r="I2214" s="162"/>
      <c r="J2214" s="81"/>
      <c r="K2214" s="144"/>
    </row>
    <row r="2215" spans="1:11" ht="16.5" x14ac:dyDescent="0.3">
      <c r="A2215" s="77"/>
      <c r="B2215" s="142"/>
      <c r="C2215" s="79"/>
      <c r="D2215" s="127" t="s">
        <v>3278</v>
      </c>
      <c r="E2215" s="80">
        <v>12</v>
      </c>
      <c r="F2215" s="143">
        <v>198000</v>
      </c>
      <c r="G2215" s="80">
        <f t="shared" si="17"/>
        <v>2376000</v>
      </c>
      <c r="H2215" s="133">
        <f>SUM(G2214:G2215)</f>
        <v>4752000</v>
      </c>
      <c r="I2215" s="162" t="s">
        <v>309</v>
      </c>
      <c r="J2215" s="81"/>
      <c r="K2215" s="144"/>
    </row>
    <row r="2216" spans="1:11" ht="16.5" x14ac:dyDescent="0.3">
      <c r="A2216" s="77"/>
      <c r="B2216" s="142"/>
      <c r="C2216" s="79"/>
      <c r="D2216" s="127"/>
      <c r="E2216" s="80"/>
      <c r="F2216" s="143"/>
      <c r="G2216" s="80">
        <f t="shared" si="17"/>
        <v>0</v>
      </c>
      <c r="H2216" s="133"/>
      <c r="I2216" s="162"/>
      <c r="J2216" s="81"/>
      <c r="K2216" s="144"/>
    </row>
    <row r="2217" spans="1:11" ht="16.5" x14ac:dyDescent="0.3">
      <c r="A2217" s="77">
        <v>43437</v>
      </c>
      <c r="B2217" s="142" t="s">
        <v>3351</v>
      </c>
      <c r="C2217" s="79" t="s">
        <v>1957</v>
      </c>
      <c r="D2217" s="127" t="s">
        <v>2494</v>
      </c>
      <c r="E2217" s="80">
        <v>5</v>
      </c>
      <c r="F2217" s="143">
        <v>621900.18000000005</v>
      </c>
      <c r="G2217" s="80">
        <f t="shared" si="17"/>
        <v>3109500.9000000004</v>
      </c>
      <c r="H2217" s="133"/>
      <c r="I2217" s="162"/>
      <c r="J2217" s="81"/>
      <c r="K2217" s="144"/>
    </row>
    <row r="2218" spans="1:11" ht="16.5" x14ac:dyDescent="0.3">
      <c r="A2218" s="77"/>
      <c r="B2218" s="142"/>
      <c r="C2218" s="79"/>
      <c r="D2218" s="127" t="s">
        <v>28</v>
      </c>
      <c r="E2218" s="80">
        <v>4</v>
      </c>
      <c r="F2218" s="143">
        <v>544500</v>
      </c>
      <c r="G2218" s="80">
        <f t="shared" si="17"/>
        <v>2178000</v>
      </c>
      <c r="H2218" s="133">
        <f>SUM(G2217:G2218)</f>
        <v>5287500.9000000004</v>
      </c>
      <c r="I2218" s="162" t="s">
        <v>309</v>
      </c>
      <c r="J2218" s="81"/>
      <c r="K2218" s="144"/>
    </row>
    <row r="2219" spans="1:11" ht="16.5" x14ac:dyDescent="0.3">
      <c r="A2219" s="77"/>
      <c r="B2219" s="142"/>
      <c r="C2219" s="79"/>
      <c r="D2219" s="127"/>
      <c r="E2219" s="80"/>
      <c r="F2219" s="143"/>
      <c r="G2219" s="80">
        <f t="shared" si="17"/>
        <v>0</v>
      </c>
      <c r="H2219" s="133"/>
      <c r="I2219" s="162"/>
      <c r="J2219" s="81"/>
      <c r="K2219" s="144"/>
    </row>
    <row r="2220" spans="1:11" ht="16.5" x14ac:dyDescent="0.3">
      <c r="A2220" s="77">
        <v>43437</v>
      </c>
      <c r="B2220" s="142" t="s">
        <v>3352</v>
      </c>
      <c r="C2220" s="79" t="s">
        <v>1127</v>
      </c>
      <c r="D2220" s="127" t="s">
        <v>1725</v>
      </c>
      <c r="E2220" s="80">
        <v>12</v>
      </c>
      <c r="F2220" s="143">
        <v>81106.649999999994</v>
      </c>
      <c r="G2220" s="80">
        <f t="shared" si="17"/>
        <v>973279.79999999993</v>
      </c>
      <c r="H2220" s="133"/>
      <c r="I2220" s="162"/>
      <c r="J2220" s="81"/>
      <c r="K2220" s="144"/>
    </row>
    <row r="2221" spans="1:11" ht="16.5" x14ac:dyDescent="0.3">
      <c r="A2221" s="77"/>
      <c r="B2221" s="142"/>
      <c r="C2221" s="79"/>
      <c r="D2221" s="127" t="s">
        <v>1719</v>
      </c>
      <c r="E2221" s="80">
        <v>12</v>
      </c>
      <c r="F2221" s="143">
        <v>81106.649999999994</v>
      </c>
      <c r="G2221" s="80">
        <f t="shared" si="17"/>
        <v>973279.79999999993</v>
      </c>
      <c r="H2221" s="133">
        <f>SUM(G2220:G2221)</f>
        <v>1946559.5999999999</v>
      </c>
      <c r="I2221" s="162" t="s">
        <v>309</v>
      </c>
      <c r="J2221" s="81"/>
      <c r="K2221" s="144"/>
    </row>
    <row r="2222" spans="1:11" ht="16.5" x14ac:dyDescent="0.3">
      <c r="A2222" s="77"/>
      <c r="B2222" s="142"/>
      <c r="C2222" s="79"/>
      <c r="D2222" s="127"/>
      <c r="E2222" s="80"/>
      <c r="F2222" s="143"/>
      <c r="G2222" s="80">
        <f t="shared" si="17"/>
        <v>0</v>
      </c>
      <c r="H2222" s="133"/>
      <c r="I2222" s="162"/>
      <c r="J2222" s="81"/>
      <c r="K2222" s="144"/>
    </row>
    <row r="2223" spans="1:11" ht="16.5" x14ac:dyDescent="0.3">
      <c r="A2223" s="77">
        <v>43437</v>
      </c>
      <c r="B2223" s="142" t="s">
        <v>3353</v>
      </c>
      <c r="C2223" s="79" t="s">
        <v>2709</v>
      </c>
      <c r="D2223" s="127" t="s">
        <v>31</v>
      </c>
      <c r="E2223" s="80">
        <v>2</v>
      </c>
      <c r="F2223" s="143">
        <v>529199.44999999995</v>
      </c>
      <c r="G2223" s="80">
        <f t="shared" si="17"/>
        <v>1058398.8999999999</v>
      </c>
      <c r="H2223" s="133">
        <f>G2223</f>
        <v>1058398.8999999999</v>
      </c>
      <c r="I2223" s="162" t="s">
        <v>1756</v>
      </c>
      <c r="J2223" s="81"/>
      <c r="K2223" s="144"/>
    </row>
    <row r="2224" spans="1:11" ht="16.5" x14ac:dyDescent="0.3">
      <c r="A2224" s="77"/>
      <c r="B2224" s="142"/>
      <c r="C2224" s="79"/>
      <c r="D2224" s="127"/>
      <c r="E2224" s="80"/>
      <c r="F2224" s="143"/>
      <c r="G2224" s="80">
        <f t="shared" si="17"/>
        <v>0</v>
      </c>
      <c r="H2224" s="133"/>
      <c r="I2224" s="162"/>
      <c r="J2224" s="81"/>
      <c r="K2224" s="144"/>
    </row>
    <row r="2225" spans="1:11" ht="16.5" x14ac:dyDescent="0.3">
      <c r="A2225" s="77">
        <v>43437</v>
      </c>
      <c r="B2225" s="142" t="s">
        <v>3354</v>
      </c>
      <c r="C2225" s="79" t="s">
        <v>3355</v>
      </c>
      <c r="D2225" s="127" t="s">
        <v>19</v>
      </c>
      <c r="E2225" s="80">
        <v>2</v>
      </c>
      <c r="F2225" s="143">
        <v>514800</v>
      </c>
      <c r="G2225" s="80">
        <f t="shared" si="17"/>
        <v>1029600</v>
      </c>
      <c r="H2225" s="133"/>
      <c r="I2225" s="162"/>
      <c r="J2225" s="81"/>
      <c r="K2225" s="144"/>
    </row>
    <row r="2226" spans="1:11" ht="16.5" x14ac:dyDescent="0.3">
      <c r="A2226" s="77"/>
      <c r="B2226" s="142"/>
      <c r="C2226" s="79"/>
      <c r="D2226" s="127" t="s">
        <v>3020</v>
      </c>
      <c r="E2226" s="80">
        <v>1</v>
      </c>
      <c r="F2226" s="143">
        <v>540000.44999999995</v>
      </c>
      <c r="G2226" s="80">
        <f t="shared" si="17"/>
        <v>540000.44999999995</v>
      </c>
      <c r="H2226" s="133"/>
      <c r="I2226" s="162"/>
      <c r="J2226" s="81"/>
      <c r="K2226" s="144"/>
    </row>
    <row r="2227" spans="1:11" ht="16.5" x14ac:dyDescent="0.3">
      <c r="A2227" s="77"/>
      <c r="B2227" s="142"/>
      <c r="C2227" s="79"/>
      <c r="D2227" s="127" t="s">
        <v>391</v>
      </c>
      <c r="E2227" s="80">
        <v>1</v>
      </c>
      <c r="F2227" s="143">
        <v>562500.18999999994</v>
      </c>
      <c r="G2227" s="80">
        <f t="shared" si="17"/>
        <v>562500.18999999994</v>
      </c>
      <c r="H2227" s="133">
        <f>SUM(G2225:G2227)</f>
        <v>2132100.6399999997</v>
      </c>
      <c r="I2227" s="162" t="s">
        <v>1756</v>
      </c>
      <c r="J2227" s="81"/>
      <c r="K2227" s="144"/>
    </row>
    <row r="2228" spans="1:11" ht="16.5" x14ac:dyDescent="0.3">
      <c r="A2228" s="77"/>
      <c r="B2228" s="142"/>
      <c r="C2228" s="79"/>
      <c r="D2228" s="127"/>
      <c r="E2228" s="80"/>
      <c r="F2228" s="143"/>
      <c r="G2228" s="80">
        <f t="shared" si="17"/>
        <v>0</v>
      </c>
      <c r="H2228" s="133"/>
      <c r="I2228" s="162"/>
      <c r="J2228" s="81"/>
      <c r="K2228" s="144"/>
    </row>
    <row r="2229" spans="1:11" ht="16.5" x14ac:dyDescent="0.3">
      <c r="A2229" s="77">
        <v>43437</v>
      </c>
      <c r="B2229" s="142" t="s">
        <v>3356</v>
      </c>
      <c r="C2229" s="79" t="s">
        <v>3031</v>
      </c>
      <c r="D2229" s="127" t="s">
        <v>2847</v>
      </c>
      <c r="E2229" s="80">
        <v>12</v>
      </c>
      <c r="F2229" s="143">
        <v>243000.5</v>
      </c>
      <c r="G2229" s="80">
        <f t="shared" si="17"/>
        <v>2916006</v>
      </c>
      <c r="H2229" s="133">
        <f>G2229</f>
        <v>2916006</v>
      </c>
      <c r="I2229" s="162" t="s">
        <v>309</v>
      </c>
      <c r="J2229" s="81"/>
      <c r="K2229" s="144"/>
    </row>
    <row r="2230" spans="1:11" ht="16.5" x14ac:dyDescent="0.3">
      <c r="A2230" s="77"/>
      <c r="B2230" s="142"/>
      <c r="C2230" s="79"/>
      <c r="D2230" s="127"/>
      <c r="E2230" s="80"/>
      <c r="F2230" s="143"/>
      <c r="G2230" s="80">
        <f t="shared" si="17"/>
        <v>0</v>
      </c>
      <c r="H2230" s="133"/>
      <c r="I2230" s="162"/>
      <c r="J2230" s="81"/>
      <c r="K2230" s="144"/>
    </row>
    <row r="2231" spans="1:11" ht="16.5" x14ac:dyDescent="0.3">
      <c r="A2231" s="77">
        <v>43437</v>
      </c>
      <c r="B2231" s="142" t="s">
        <v>3357</v>
      </c>
      <c r="C2231" s="79" t="s">
        <v>3358</v>
      </c>
      <c r="D2231" s="127" t="s">
        <v>2725</v>
      </c>
      <c r="E2231" s="80">
        <v>24</v>
      </c>
      <c r="F2231" s="143">
        <v>198000</v>
      </c>
      <c r="G2231" s="80">
        <f t="shared" si="17"/>
        <v>4752000</v>
      </c>
      <c r="H2231" s="133">
        <f>G2231</f>
        <v>4752000</v>
      </c>
      <c r="I2231" s="162" t="s">
        <v>309</v>
      </c>
      <c r="J2231" s="81"/>
      <c r="K2231" s="144"/>
    </row>
    <row r="2232" spans="1:11" ht="16.5" x14ac:dyDescent="0.3">
      <c r="A2232" s="77"/>
      <c r="B2232" s="142"/>
      <c r="C2232" s="79"/>
      <c r="D2232" s="127"/>
      <c r="E2232" s="80"/>
      <c r="F2232" s="143"/>
      <c r="G2232" s="80">
        <f t="shared" si="17"/>
        <v>0</v>
      </c>
      <c r="H2232" s="133"/>
      <c r="I2232" s="162"/>
      <c r="J2232" s="81"/>
      <c r="K2232" s="144"/>
    </row>
    <row r="2233" spans="1:11" ht="16.5" x14ac:dyDescent="0.3">
      <c r="A2233" s="77">
        <v>43437</v>
      </c>
      <c r="B2233" s="142" t="s">
        <v>3359</v>
      </c>
      <c r="C2233" s="79" t="s">
        <v>2688</v>
      </c>
      <c r="D2233" s="127" t="s">
        <v>887</v>
      </c>
      <c r="E2233" s="80">
        <v>2</v>
      </c>
      <c r="F2233" s="143">
        <v>230000.1</v>
      </c>
      <c r="G2233" s="80">
        <f t="shared" si="17"/>
        <v>460000.2</v>
      </c>
      <c r="H2233" s="133"/>
      <c r="I2233" s="162"/>
      <c r="J2233" s="81"/>
      <c r="K2233" s="144"/>
    </row>
    <row r="2234" spans="1:11" ht="16.5" x14ac:dyDescent="0.3">
      <c r="A2234" s="77"/>
      <c r="B2234" s="142"/>
      <c r="C2234" s="79"/>
      <c r="D2234" s="127" t="s">
        <v>2756</v>
      </c>
      <c r="E2234" s="80">
        <v>2</v>
      </c>
      <c r="F2234" s="143">
        <v>243000.45</v>
      </c>
      <c r="G2234" s="80">
        <f t="shared" si="17"/>
        <v>486000.9</v>
      </c>
      <c r="H2234" s="133">
        <f>SUM(G2233:G2234)</f>
        <v>946001.10000000009</v>
      </c>
      <c r="I2234" s="162" t="s">
        <v>309</v>
      </c>
      <c r="J2234" s="81"/>
      <c r="K2234" s="144"/>
    </row>
    <row r="2235" spans="1:11" ht="16.5" x14ac:dyDescent="0.3">
      <c r="A2235" s="77"/>
      <c r="B2235" s="142"/>
      <c r="C2235" s="79"/>
      <c r="D2235" s="127"/>
      <c r="E2235" s="80"/>
      <c r="F2235" s="143"/>
      <c r="G2235" s="80">
        <f t="shared" si="17"/>
        <v>0</v>
      </c>
      <c r="H2235" s="133"/>
      <c r="I2235" s="162"/>
      <c r="J2235" s="81"/>
      <c r="K2235" s="144"/>
    </row>
    <row r="2236" spans="1:11" ht="16.5" x14ac:dyDescent="0.3">
      <c r="A2236" s="77">
        <v>43437</v>
      </c>
      <c r="B2236" s="142" t="s">
        <v>3360</v>
      </c>
      <c r="C2236" s="79" t="s">
        <v>985</v>
      </c>
      <c r="D2236" s="127" t="s">
        <v>3020</v>
      </c>
      <c r="E2236" s="80">
        <v>60</v>
      </c>
      <c r="F2236" s="143">
        <v>499999.5</v>
      </c>
      <c r="G2236" s="80">
        <f t="shared" si="17"/>
        <v>29999970</v>
      </c>
      <c r="H2236" s="133">
        <f>G2236</f>
        <v>29999970</v>
      </c>
      <c r="I2236" s="162" t="s">
        <v>2545</v>
      </c>
      <c r="J2236" s="81"/>
      <c r="K2236" s="144"/>
    </row>
    <row r="2237" spans="1:11" ht="16.5" x14ac:dyDescent="0.3">
      <c r="A2237" s="77"/>
      <c r="B2237" s="142"/>
      <c r="C2237" s="79"/>
      <c r="D2237" s="127"/>
      <c r="E2237" s="80"/>
      <c r="F2237" s="143"/>
      <c r="G2237" s="80">
        <f t="shared" si="17"/>
        <v>0</v>
      </c>
      <c r="H2237" s="133"/>
      <c r="I2237" s="162"/>
      <c r="J2237" s="81"/>
      <c r="K2237" s="144"/>
    </row>
    <row r="2238" spans="1:11" ht="16.5" x14ac:dyDescent="0.3">
      <c r="A2238" s="77">
        <v>43438</v>
      </c>
      <c r="B2238" s="142" t="s">
        <v>3361</v>
      </c>
      <c r="C2238" s="79" t="s">
        <v>1642</v>
      </c>
      <c r="D2238" s="127" t="s">
        <v>887</v>
      </c>
      <c r="E2238" s="80">
        <v>1</v>
      </c>
      <c r="F2238" s="143">
        <v>230000.1</v>
      </c>
      <c r="G2238" s="80">
        <f t="shared" si="17"/>
        <v>230000.1</v>
      </c>
      <c r="H2238" s="133">
        <f>G2238</f>
        <v>230000.1</v>
      </c>
      <c r="I2238" s="162" t="s">
        <v>2524</v>
      </c>
      <c r="J2238" s="81"/>
      <c r="K2238" s="144"/>
    </row>
    <row r="2239" spans="1:11" ht="16.5" x14ac:dyDescent="0.3">
      <c r="A2239" s="77"/>
      <c r="B2239" s="142"/>
      <c r="C2239" s="79"/>
      <c r="D2239" s="127"/>
      <c r="E2239" s="80"/>
      <c r="F2239" s="143"/>
      <c r="G2239" s="80">
        <f t="shared" si="17"/>
        <v>0</v>
      </c>
      <c r="H2239" s="133"/>
      <c r="I2239" s="162"/>
      <c r="J2239" s="81"/>
      <c r="K2239" s="144"/>
    </row>
    <row r="2240" spans="1:11" ht="16.5" x14ac:dyDescent="0.3">
      <c r="A2240" s="77">
        <v>43438</v>
      </c>
      <c r="B2240" s="142" t="s">
        <v>3362</v>
      </c>
      <c r="C2240" s="79" t="s">
        <v>726</v>
      </c>
      <c r="D2240" s="127" t="s">
        <v>20</v>
      </c>
      <c r="E2240" s="80">
        <v>2</v>
      </c>
      <c r="F2240" s="143">
        <v>544500</v>
      </c>
      <c r="G2240" s="80">
        <f t="shared" si="17"/>
        <v>1089000</v>
      </c>
      <c r="H2240" s="133"/>
      <c r="I2240" s="162"/>
      <c r="J2240" s="81"/>
      <c r="K2240" s="144"/>
    </row>
    <row r="2241" spans="1:11" ht="16.5" x14ac:dyDescent="0.3">
      <c r="A2241" s="77"/>
      <c r="B2241" s="142"/>
      <c r="C2241" s="79"/>
      <c r="D2241" s="127" t="s">
        <v>1325</v>
      </c>
      <c r="E2241" s="80">
        <v>2</v>
      </c>
      <c r="F2241" s="143">
        <v>603900</v>
      </c>
      <c r="G2241" s="80">
        <f t="shared" si="17"/>
        <v>1207800</v>
      </c>
      <c r="H2241" s="133"/>
      <c r="I2241" s="162"/>
      <c r="J2241" s="81"/>
      <c r="K2241" s="144"/>
    </row>
    <row r="2242" spans="1:11" ht="16.5" x14ac:dyDescent="0.3">
      <c r="A2242" s="77"/>
      <c r="B2242" s="142"/>
      <c r="C2242" s="79"/>
      <c r="D2242" s="127" t="s">
        <v>3363</v>
      </c>
      <c r="E2242" s="80">
        <v>2</v>
      </c>
      <c r="F2242" s="143">
        <v>540000.44999999995</v>
      </c>
      <c r="G2242" s="80">
        <f t="shared" si="17"/>
        <v>1080000.8999999999</v>
      </c>
      <c r="H2242" s="133">
        <f>SUM(G2240:G2242)</f>
        <v>3376800.9</v>
      </c>
      <c r="I2242" s="162" t="s">
        <v>309</v>
      </c>
      <c r="J2242" s="81"/>
      <c r="K2242" s="144"/>
    </row>
    <row r="2243" spans="1:11" ht="16.5" x14ac:dyDescent="0.3">
      <c r="A2243" s="77"/>
      <c r="B2243" s="142"/>
      <c r="C2243" s="79"/>
      <c r="D2243" s="127"/>
      <c r="E2243" s="80"/>
      <c r="F2243" s="143"/>
      <c r="G2243" s="80">
        <f t="shared" si="17"/>
        <v>0</v>
      </c>
      <c r="H2243" s="133"/>
      <c r="I2243" s="162"/>
      <c r="J2243" s="81"/>
      <c r="K2243" s="144"/>
    </row>
    <row r="2244" spans="1:11" ht="16.5" x14ac:dyDescent="0.3">
      <c r="A2244" s="77">
        <v>43438</v>
      </c>
      <c r="B2244" s="142" t="s">
        <v>3364</v>
      </c>
      <c r="C2244" s="79" t="s">
        <v>258</v>
      </c>
      <c r="D2244" s="127" t="s">
        <v>3020</v>
      </c>
      <c r="E2244" s="80">
        <v>12</v>
      </c>
      <c r="F2244" s="143">
        <v>540000.44999999995</v>
      </c>
      <c r="G2244" s="80">
        <f t="shared" si="17"/>
        <v>6480005.3999999994</v>
      </c>
      <c r="H2244" s="133"/>
      <c r="I2244" s="162"/>
      <c r="J2244" s="81"/>
      <c r="K2244" s="144"/>
    </row>
    <row r="2245" spans="1:11" ht="16.5" x14ac:dyDescent="0.3">
      <c r="A2245" s="77"/>
      <c r="B2245" s="142"/>
      <c r="C2245" s="79"/>
      <c r="D2245" s="127" t="s">
        <v>31</v>
      </c>
      <c r="E2245" s="80">
        <v>4</v>
      </c>
      <c r="F2245" s="143">
        <v>529199.55000000005</v>
      </c>
      <c r="G2245" s="80">
        <f t="shared" si="17"/>
        <v>2116798.2000000002</v>
      </c>
      <c r="H2245" s="133"/>
      <c r="I2245" s="162"/>
      <c r="J2245" s="81"/>
      <c r="K2245" s="144"/>
    </row>
    <row r="2246" spans="1:11" ht="16.5" x14ac:dyDescent="0.3">
      <c r="A2246" s="77"/>
      <c r="B2246" s="142"/>
      <c r="C2246" s="79"/>
      <c r="D2246" s="127" t="s">
        <v>391</v>
      </c>
      <c r="E2246" s="80">
        <v>6</v>
      </c>
      <c r="F2246" s="143">
        <v>562500.18000000005</v>
      </c>
      <c r="G2246" s="80">
        <f t="shared" si="17"/>
        <v>3375001.08</v>
      </c>
      <c r="H2246" s="133">
        <f>SUM(G2244:G2246)</f>
        <v>11971804.68</v>
      </c>
      <c r="I2246" s="162" t="s">
        <v>314</v>
      </c>
      <c r="J2246" s="81"/>
      <c r="K2246" s="144"/>
    </row>
    <row r="2247" spans="1:11" ht="16.5" x14ac:dyDescent="0.3">
      <c r="A2247" s="77"/>
      <c r="B2247" s="142"/>
      <c r="C2247" s="79"/>
      <c r="D2247" s="127"/>
      <c r="E2247" s="80"/>
      <c r="F2247" s="143"/>
      <c r="G2247" s="80">
        <f t="shared" si="17"/>
        <v>0</v>
      </c>
      <c r="H2247" s="133"/>
      <c r="I2247" s="162"/>
      <c r="J2247" s="81"/>
      <c r="K2247" s="144"/>
    </row>
    <row r="2248" spans="1:11" ht="16.5" x14ac:dyDescent="0.3">
      <c r="A2248" s="77">
        <v>43438</v>
      </c>
      <c r="B2248" s="142" t="s">
        <v>3365</v>
      </c>
      <c r="C2248" s="79" t="s">
        <v>3342</v>
      </c>
      <c r="D2248" s="127" t="s">
        <v>1914</v>
      </c>
      <c r="E2248" s="80">
        <v>36</v>
      </c>
      <c r="F2248" s="143">
        <v>169998.40132</v>
      </c>
      <c r="G2248" s="80">
        <f t="shared" si="17"/>
        <v>6119942.4475199999</v>
      </c>
      <c r="H2248" s="133">
        <f>G2248</f>
        <v>6119942.4475199999</v>
      </c>
      <c r="I2248" s="162" t="s">
        <v>1215</v>
      </c>
      <c r="J2248" s="81"/>
      <c r="K2248" s="144"/>
    </row>
    <row r="2249" spans="1:11" ht="16.5" x14ac:dyDescent="0.3">
      <c r="A2249" s="77"/>
      <c r="B2249" s="142"/>
      <c r="C2249" s="79"/>
      <c r="D2249" s="127"/>
      <c r="E2249" s="80"/>
      <c r="F2249" s="143"/>
      <c r="G2249" s="80">
        <f t="shared" si="17"/>
        <v>0</v>
      </c>
      <c r="H2249" s="133"/>
      <c r="I2249" s="162"/>
      <c r="J2249" s="81"/>
      <c r="K2249" s="144"/>
    </row>
    <row r="2250" spans="1:11" ht="16.5" x14ac:dyDescent="0.3">
      <c r="A2250" s="77">
        <v>43438</v>
      </c>
      <c r="B2250" s="142" t="s">
        <v>3366</v>
      </c>
      <c r="C2250" s="79" t="s">
        <v>1734</v>
      </c>
      <c r="D2250" s="127" t="s">
        <v>848</v>
      </c>
      <c r="E2250" s="80">
        <v>1</v>
      </c>
      <c r="F2250" s="143">
        <v>962099.82</v>
      </c>
      <c r="G2250" s="80">
        <f t="shared" si="17"/>
        <v>962099.82</v>
      </c>
      <c r="H2250" s="133">
        <f>G2250</f>
        <v>962099.82</v>
      </c>
      <c r="I2250" s="162" t="s">
        <v>309</v>
      </c>
      <c r="J2250" s="81"/>
      <c r="K2250" s="144"/>
    </row>
    <row r="2251" spans="1:11" ht="16.5" x14ac:dyDescent="0.3">
      <c r="A2251" s="77"/>
      <c r="B2251" s="142"/>
      <c r="C2251" s="79"/>
      <c r="D2251" s="127"/>
      <c r="E2251" s="80"/>
      <c r="F2251" s="143"/>
      <c r="G2251" s="80">
        <f t="shared" si="17"/>
        <v>0</v>
      </c>
      <c r="H2251" s="133"/>
      <c r="I2251" s="162"/>
      <c r="J2251" s="81"/>
      <c r="K2251" s="144"/>
    </row>
    <row r="2252" spans="1:11" ht="16.5" x14ac:dyDescent="0.3">
      <c r="A2252" s="77">
        <v>43438</v>
      </c>
      <c r="B2252" s="142" t="s">
        <v>3367</v>
      </c>
      <c r="C2252" s="79" t="s">
        <v>3368</v>
      </c>
      <c r="D2252" s="127" t="s">
        <v>3369</v>
      </c>
      <c r="E2252" s="80">
        <v>5</v>
      </c>
      <c r="F2252" s="143">
        <v>198000</v>
      </c>
      <c r="G2252" s="80">
        <f t="shared" si="17"/>
        <v>990000</v>
      </c>
      <c r="H2252" s="133">
        <f>G2252</f>
        <v>990000</v>
      </c>
      <c r="I2252" s="162" t="s">
        <v>309</v>
      </c>
      <c r="J2252" s="81"/>
      <c r="K2252" s="144"/>
    </row>
    <row r="2253" spans="1:11" ht="16.5" x14ac:dyDescent="0.3">
      <c r="A2253" s="77"/>
      <c r="B2253" s="142"/>
      <c r="C2253" s="79"/>
      <c r="D2253" s="127"/>
      <c r="E2253" s="80"/>
      <c r="F2253" s="143"/>
      <c r="G2253" s="80">
        <f t="shared" si="17"/>
        <v>0</v>
      </c>
      <c r="H2253" s="133"/>
      <c r="I2253" s="162"/>
      <c r="J2253" s="81"/>
      <c r="K2253" s="144"/>
    </row>
    <row r="2254" spans="1:11" ht="16.5" x14ac:dyDescent="0.3">
      <c r="A2254" s="77">
        <v>43438</v>
      </c>
      <c r="B2254" s="142" t="s">
        <v>3370</v>
      </c>
      <c r="C2254" s="79" t="s">
        <v>15</v>
      </c>
      <c r="D2254" s="127" t="s">
        <v>3369</v>
      </c>
      <c r="E2254" s="80">
        <v>4</v>
      </c>
      <c r="F2254" s="143">
        <v>198000</v>
      </c>
      <c r="G2254" s="80">
        <f t="shared" si="17"/>
        <v>792000</v>
      </c>
      <c r="H2254" s="133">
        <f>G2254</f>
        <v>792000</v>
      </c>
      <c r="I2254" s="162" t="s">
        <v>309</v>
      </c>
      <c r="J2254" s="81"/>
      <c r="K2254" s="144"/>
    </row>
    <row r="2255" spans="1:11" ht="16.5" x14ac:dyDescent="0.3">
      <c r="A2255" s="77"/>
      <c r="B2255" s="142"/>
      <c r="C2255" s="79"/>
      <c r="D2255" s="127"/>
      <c r="E2255" s="80"/>
      <c r="F2255" s="143"/>
      <c r="G2255" s="80">
        <f t="shared" si="17"/>
        <v>0</v>
      </c>
      <c r="H2255" s="133"/>
      <c r="I2255" s="162"/>
      <c r="J2255" s="81"/>
      <c r="K2255" s="144"/>
    </row>
    <row r="2256" spans="1:11" ht="16.5" x14ac:dyDescent="0.3">
      <c r="A2256" s="77">
        <v>43438</v>
      </c>
      <c r="B2256" s="142" t="s">
        <v>3371</v>
      </c>
      <c r="C2256" s="79" t="s">
        <v>464</v>
      </c>
      <c r="D2256" s="127" t="s">
        <v>19</v>
      </c>
      <c r="E2256" s="80">
        <v>2</v>
      </c>
      <c r="F2256" s="143">
        <v>514800</v>
      </c>
      <c r="G2256" s="80">
        <f t="shared" si="17"/>
        <v>1029600</v>
      </c>
      <c r="H2256" s="133">
        <f>G2256</f>
        <v>1029600</v>
      </c>
      <c r="I2256" s="162" t="s">
        <v>309</v>
      </c>
      <c r="J2256" s="81"/>
      <c r="K2256" s="144"/>
    </row>
    <row r="2257" spans="1:11" ht="16.5" x14ac:dyDescent="0.3">
      <c r="A2257" s="77"/>
      <c r="B2257" s="142"/>
      <c r="C2257" s="79"/>
      <c r="D2257" s="127"/>
      <c r="E2257" s="80"/>
      <c r="F2257" s="143"/>
      <c r="G2257" s="80">
        <f t="shared" si="17"/>
        <v>0</v>
      </c>
      <c r="H2257" s="133"/>
      <c r="I2257" s="162"/>
      <c r="J2257" s="81"/>
      <c r="K2257" s="144"/>
    </row>
    <row r="2258" spans="1:11" ht="16.5" x14ac:dyDescent="0.3">
      <c r="A2258" s="77">
        <v>43438</v>
      </c>
      <c r="B2258" s="142" t="s">
        <v>3372</v>
      </c>
      <c r="C2258" s="79" t="s">
        <v>1040</v>
      </c>
      <c r="D2258" s="127" t="s">
        <v>1094</v>
      </c>
      <c r="E2258" s="80">
        <v>3</v>
      </c>
      <c r="F2258" s="143">
        <v>215000.5</v>
      </c>
      <c r="G2258" s="80">
        <f t="shared" si="17"/>
        <v>645001.5</v>
      </c>
      <c r="H2258" s="133">
        <f>G2258</f>
        <v>645001.5</v>
      </c>
      <c r="I2258" s="162" t="s">
        <v>309</v>
      </c>
      <c r="J2258" s="81"/>
      <c r="K2258" s="144"/>
    </row>
    <row r="2259" spans="1:11" ht="16.5" x14ac:dyDescent="0.3">
      <c r="A2259" s="77"/>
      <c r="B2259" s="142"/>
      <c r="C2259" s="79"/>
      <c r="D2259" s="127"/>
      <c r="E2259" s="80"/>
      <c r="F2259" s="143"/>
      <c r="G2259" s="80">
        <f t="shared" si="17"/>
        <v>0</v>
      </c>
      <c r="H2259" s="133"/>
      <c r="I2259" s="162"/>
      <c r="J2259" s="81"/>
      <c r="K2259" s="144"/>
    </row>
    <row r="2260" spans="1:11" ht="16.5" x14ac:dyDescent="0.3">
      <c r="A2260" s="77">
        <v>43438</v>
      </c>
      <c r="B2260" s="142" t="s">
        <v>3373</v>
      </c>
      <c r="C2260" s="79" t="s">
        <v>284</v>
      </c>
      <c r="D2260" s="127" t="s">
        <v>887</v>
      </c>
      <c r="E2260" s="80">
        <v>12</v>
      </c>
      <c r="F2260" s="143">
        <v>230000.1</v>
      </c>
      <c r="G2260" s="80">
        <f t="shared" si="17"/>
        <v>2760001.2</v>
      </c>
      <c r="H2260" s="133">
        <f>G2260</f>
        <v>2760001.2</v>
      </c>
      <c r="I2260" s="162" t="s">
        <v>310</v>
      </c>
      <c r="J2260" s="81"/>
      <c r="K2260" s="144"/>
    </row>
    <row r="2261" spans="1:11" ht="16.5" x14ac:dyDescent="0.3">
      <c r="A2261" s="77"/>
      <c r="B2261" s="142"/>
      <c r="C2261" s="79"/>
      <c r="D2261" s="127"/>
      <c r="E2261" s="80"/>
      <c r="F2261" s="143"/>
      <c r="G2261" s="80">
        <f t="shared" si="17"/>
        <v>0</v>
      </c>
      <c r="H2261" s="133"/>
      <c r="I2261" s="162"/>
      <c r="J2261" s="81"/>
      <c r="K2261" s="144"/>
    </row>
    <row r="2262" spans="1:11" ht="16.5" x14ac:dyDescent="0.3">
      <c r="A2262" s="77">
        <v>43438</v>
      </c>
      <c r="B2262" s="142" t="s">
        <v>3374</v>
      </c>
      <c r="C2262" s="79" t="s">
        <v>57</v>
      </c>
      <c r="D2262" s="127" t="s">
        <v>1094</v>
      </c>
      <c r="E2262" s="80">
        <v>1</v>
      </c>
      <c r="F2262" s="143">
        <v>215000.5</v>
      </c>
      <c r="G2262" s="80">
        <f t="shared" si="17"/>
        <v>215000.5</v>
      </c>
      <c r="H2262" s="133">
        <f>G2262</f>
        <v>215000.5</v>
      </c>
      <c r="I2262" s="162" t="s">
        <v>309</v>
      </c>
      <c r="J2262" s="81"/>
      <c r="K2262" s="144"/>
    </row>
    <row r="2263" spans="1:11" ht="16.5" x14ac:dyDescent="0.3">
      <c r="A2263" s="77"/>
      <c r="B2263" s="142"/>
      <c r="C2263" s="79"/>
      <c r="D2263" s="127"/>
      <c r="E2263" s="80"/>
      <c r="F2263" s="143"/>
      <c r="G2263" s="80">
        <f t="shared" si="17"/>
        <v>0</v>
      </c>
      <c r="H2263" s="133"/>
      <c r="I2263" s="162"/>
      <c r="J2263" s="81"/>
      <c r="K2263" s="144"/>
    </row>
    <row r="2264" spans="1:11" ht="16.5" x14ac:dyDescent="0.3">
      <c r="A2264" s="77">
        <v>43438</v>
      </c>
      <c r="B2264" s="142" t="s">
        <v>3375</v>
      </c>
      <c r="C2264" s="79" t="s">
        <v>985</v>
      </c>
      <c r="D2264" s="127" t="s">
        <v>1340</v>
      </c>
      <c r="E2264" s="80">
        <v>120</v>
      </c>
      <c r="F2264" s="143">
        <v>41666.9</v>
      </c>
      <c r="G2264" s="80">
        <f t="shared" si="17"/>
        <v>5000028</v>
      </c>
      <c r="H2264" s="133">
        <f>G2264</f>
        <v>5000028</v>
      </c>
      <c r="I2264" s="162" t="s">
        <v>2545</v>
      </c>
      <c r="J2264" s="81"/>
      <c r="K2264" s="144"/>
    </row>
    <row r="2265" spans="1:11" ht="16.5" x14ac:dyDescent="0.3">
      <c r="A2265" s="77"/>
      <c r="B2265" s="142"/>
      <c r="C2265" s="79"/>
      <c r="D2265" s="127"/>
      <c r="E2265" s="80"/>
      <c r="F2265" s="143"/>
      <c r="G2265" s="80">
        <f t="shared" si="17"/>
        <v>0</v>
      </c>
      <c r="H2265" s="133"/>
      <c r="I2265" s="162"/>
      <c r="J2265" s="81"/>
      <c r="K2265" s="144"/>
    </row>
    <row r="2266" spans="1:11" ht="16.5" x14ac:dyDescent="0.3">
      <c r="A2266" s="77">
        <v>43438</v>
      </c>
      <c r="B2266" s="142" t="s">
        <v>3376</v>
      </c>
      <c r="C2266" s="79" t="s">
        <v>365</v>
      </c>
      <c r="D2266" s="127" t="s">
        <v>1094</v>
      </c>
      <c r="E2266" s="80">
        <v>1</v>
      </c>
      <c r="F2266" s="143">
        <v>215000.5</v>
      </c>
      <c r="G2266" s="80">
        <f t="shared" si="17"/>
        <v>215000.5</v>
      </c>
      <c r="H2266" s="133">
        <f>G2266</f>
        <v>215000.5</v>
      </c>
      <c r="I2266" s="162" t="s">
        <v>310</v>
      </c>
      <c r="J2266" s="81"/>
      <c r="K2266" s="144"/>
    </row>
    <row r="2267" spans="1:11" ht="16.5" x14ac:dyDescent="0.3">
      <c r="A2267" s="77"/>
      <c r="B2267" s="142"/>
      <c r="C2267" s="79"/>
      <c r="D2267" s="127"/>
      <c r="E2267" s="80"/>
      <c r="F2267" s="143"/>
      <c r="G2267" s="80">
        <f t="shared" si="17"/>
        <v>0</v>
      </c>
      <c r="H2267" s="133"/>
      <c r="I2267" s="162"/>
      <c r="J2267" s="81"/>
      <c r="K2267" s="144"/>
    </row>
    <row r="2268" spans="1:11" ht="16.5" x14ac:dyDescent="0.3">
      <c r="A2268" s="77">
        <v>43438</v>
      </c>
      <c r="B2268" s="142" t="s">
        <v>3377</v>
      </c>
      <c r="C2268" s="79" t="s">
        <v>2867</v>
      </c>
      <c r="D2268" s="127" t="s">
        <v>20</v>
      </c>
      <c r="E2268" s="80">
        <v>3</v>
      </c>
      <c r="F2268" s="143">
        <v>544500</v>
      </c>
      <c r="G2268" s="80">
        <f t="shared" si="17"/>
        <v>1633500</v>
      </c>
      <c r="H2268" s="133"/>
      <c r="I2268" s="162"/>
      <c r="J2268" s="81"/>
      <c r="K2268" s="144"/>
    </row>
    <row r="2269" spans="1:11" ht="16.5" x14ac:dyDescent="0.3">
      <c r="A2269" s="77"/>
      <c r="B2269" s="142"/>
      <c r="C2269" s="79"/>
      <c r="D2269" s="127" t="s">
        <v>104</v>
      </c>
      <c r="E2269" s="80">
        <v>2</v>
      </c>
      <c r="F2269" s="143">
        <v>513900.09</v>
      </c>
      <c r="G2269" s="80">
        <f t="shared" si="17"/>
        <v>1027800.18</v>
      </c>
      <c r="H2269" s="133">
        <f>SUM(G2268:G2269)</f>
        <v>2661300.1800000002</v>
      </c>
      <c r="I2269" s="162" t="s">
        <v>1756</v>
      </c>
      <c r="J2269" s="81"/>
      <c r="K2269" s="144"/>
    </row>
    <row r="2270" spans="1:11" ht="16.5" x14ac:dyDescent="0.3">
      <c r="A2270" s="77"/>
      <c r="B2270" s="142"/>
      <c r="C2270" s="79"/>
      <c r="D2270" s="127"/>
      <c r="E2270" s="80"/>
      <c r="F2270" s="143"/>
      <c r="G2270" s="80">
        <f t="shared" si="17"/>
        <v>0</v>
      </c>
      <c r="H2270" s="133"/>
      <c r="I2270" s="162"/>
      <c r="J2270" s="81"/>
      <c r="K2270" s="144"/>
    </row>
    <row r="2271" spans="1:11" ht="16.5" x14ac:dyDescent="0.3">
      <c r="A2271" s="77">
        <v>43438</v>
      </c>
      <c r="B2271" s="142" t="s">
        <v>3378</v>
      </c>
      <c r="C2271" s="79" t="s">
        <v>35</v>
      </c>
      <c r="D2271" s="127" t="s">
        <v>1938</v>
      </c>
      <c r="E2271" s="80">
        <v>240</v>
      </c>
      <c r="F2271" s="143">
        <v>150000.4</v>
      </c>
      <c r="G2271" s="80">
        <f t="shared" si="17"/>
        <v>36000096</v>
      </c>
      <c r="H2271" s="133">
        <f>G2271</f>
        <v>36000096</v>
      </c>
      <c r="I2271" s="162" t="s">
        <v>2524</v>
      </c>
      <c r="J2271" s="81"/>
      <c r="K2271" s="144"/>
    </row>
    <row r="2272" spans="1:11" ht="16.5" x14ac:dyDescent="0.3">
      <c r="A2272" s="77"/>
      <c r="B2272" s="142"/>
      <c r="C2272" s="79"/>
      <c r="D2272" s="127"/>
      <c r="E2272" s="80"/>
      <c r="F2272" s="143"/>
      <c r="G2272" s="80">
        <f t="shared" si="17"/>
        <v>0</v>
      </c>
      <c r="H2272" s="133"/>
      <c r="I2272" s="162"/>
      <c r="J2272" s="81"/>
      <c r="K2272" s="144"/>
    </row>
    <row r="2273" spans="1:11" ht="16.5" x14ac:dyDescent="0.3">
      <c r="A2273" s="77">
        <v>43438</v>
      </c>
      <c r="B2273" s="142" t="s">
        <v>3379</v>
      </c>
      <c r="C2273" s="79" t="s">
        <v>985</v>
      </c>
      <c r="D2273" s="127" t="s">
        <v>2355</v>
      </c>
      <c r="E2273" s="80">
        <v>120</v>
      </c>
      <c r="F2273" s="143">
        <v>749999.8</v>
      </c>
      <c r="G2273" s="80">
        <f t="shared" si="17"/>
        <v>89999976</v>
      </c>
      <c r="H2273" s="133">
        <f>G2273</f>
        <v>89999976</v>
      </c>
      <c r="I2273" s="162" t="s">
        <v>2545</v>
      </c>
      <c r="J2273" s="81"/>
      <c r="K2273" s="144"/>
    </row>
    <row r="2274" spans="1:11" ht="16.5" x14ac:dyDescent="0.3">
      <c r="A2274" s="77"/>
      <c r="B2274" s="142"/>
      <c r="C2274" s="79"/>
      <c r="D2274" s="127"/>
      <c r="E2274" s="80"/>
      <c r="F2274" s="143"/>
      <c r="G2274" s="80">
        <f t="shared" si="17"/>
        <v>0</v>
      </c>
      <c r="H2274" s="133"/>
      <c r="I2274" s="162"/>
      <c r="J2274" s="81"/>
      <c r="K2274" s="144"/>
    </row>
    <row r="2275" spans="1:11" ht="16.5" x14ac:dyDescent="0.3">
      <c r="A2275" s="77">
        <v>43438</v>
      </c>
      <c r="B2275" s="142" t="s">
        <v>3381</v>
      </c>
      <c r="C2275" s="79" t="s">
        <v>559</v>
      </c>
      <c r="D2275" s="127" t="s">
        <v>19</v>
      </c>
      <c r="E2275" s="80">
        <v>2</v>
      </c>
      <c r="F2275" s="143">
        <v>543400</v>
      </c>
      <c r="G2275" s="80">
        <f t="shared" si="17"/>
        <v>1086800</v>
      </c>
      <c r="H2275" s="133">
        <f>G2275</f>
        <v>1086800</v>
      </c>
      <c r="I2275" s="162" t="s">
        <v>2524</v>
      </c>
      <c r="J2275" s="81"/>
      <c r="K2275" s="144"/>
    </row>
    <row r="2276" spans="1:11" ht="16.5" x14ac:dyDescent="0.3">
      <c r="A2276" s="77"/>
      <c r="B2276" s="142"/>
      <c r="C2276" s="79"/>
      <c r="D2276" s="127"/>
      <c r="E2276" s="80"/>
      <c r="F2276" s="143"/>
      <c r="G2276" s="80">
        <f t="shared" si="17"/>
        <v>0</v>
      </c>
      <c r="H2276" s="133"/>
      <c r="I2276" s="162"/>
      <c r="J2276" s="81"/>
      <c r="K2276" s="144"/>
    </row>
    <row r="2277" spans="1:11" ht="16.5" x14ac:dyDescent="0.3">
      <c r="A2277" s="77">
        <v>43438</v>
      </c>
      <c r="B2277" s="142" t="s">
        <v>3382</v>
      </c>
      <c r="C2277" s="79" t="s">
        <v>3383</v>
      </c>
      <c r="D2277" s="127" t="s">
        <v>19</v>
      </c>
      <c r="E2277" s="80">
        <v>3</v>
      </c>
      <c r="F2277" s="143">
        <v>572000</v>
      </c>
      <c r="G2277" s="80">
        <f t="shared" si="17"/>
        <v>1716000</v>
      </c>
      <c r="H2277" s="133">
        <f>G2277</f>
        <v>1716000</v>
      </c>
      <c r="I2277" s="162" t="s">
        <v>2524</v>
      </c>
      <c r="J2277" s="81"/>
      <c r="K2277" s="144"/>
    </row>
    <row r="2278" spans="1:11" ht="16.5" x14ac:dyDescent="0.3">
      <c r="A2278" s="77"/>
      <c r="B2278" s="142"/>
      <c r="C2278" s="79"/>
      <c r="D2278" s="127"/>
      <c r="E2278" s="80"/>
      <c r="F2278" s="143"/>
      <c r="G2278" s="80">
        <f t="shared" si="17"/>
        <v>0</v>
      </c>
      <c r="H2278" s="133"/>
      <c r="I2278" s="162"/>
      <c r="J2278" s="81"/>
      <c r="K2278" s="144"/>
    </row>
    <row r="2279" spans="1:11" ht="16.5" x14ac:dyDescent="0.3">
      <c r="A2279" s="77">
        <v>43439</v>
      </c>
      <c r="B2279" s="142" t="s">
        <v>3384</v>
      </c>
      <c r="C2279" s="79" t="s">
        <v>1795</v>
      </c>
      <c r="D2279" s="127" t="s">
        <v>1094</v>
      </c>
      <c r="E2279" s="80">
        <v>1</v>
      </c>
      <c r="F2279" s="143">
        <v>215000.5</v>
      </c>
      <c r="G2279" s="80">
        <f t="shared" si="17"/>
        <v>215000.5</v>
      </c>
      <c r="H2279" s="133">
        <f>G2279</f>
        <v>215000.5</v>
      </c>
      <c r="I2279" s="162" t="s">
        <v>2524</v>
      </c>
      <c r="J2279" s="81"/>
      <c r="K2279" s="144"/>
    </row>
    <row r="2280" spans="1:11" ht="16.5" x14ac:dyDescent="0.3">
      <c r="A2280" s="77"/>
      <c r="B2280" s="142"/>
      <c r="C2280" s="79"/>
      <c r="D2280" s="127"/>
      <c r="E2280" s="80"/>
      <c r="F2280" s="143"/>
      <c r="G2280" s="80">
        <f t="shared" si="17"/>
        <v>0</v>
      </c>
      <c r="H2280" s="133"/>
      <c r="I2280" s="162"/>
      <c r="J2280" s="81"/>
      <c r="K2280" s="144"/>
    </row>
    <row r="2281" spans="1:11" ht="16.5" x14ac:dyDescent="0.3">
      <c r="A2281" s="77">
        <v>43439</v>
      </c>
      <c r="B2281" s="142" t="s">
        <v>3385</v>
      </c>
      <c r="C2281" s="79" t="s">
        <v>3386</v>
      </c>
      <c r="D2281" s="127" t="s">
        <v>1094</v>
      </c>
      <c r="E2281" s="80">
        <v>1</v>
      </c>
      <c r="F2281" s="143">
        <v>215000.5</v>
      </c>
      <c r="G2281" s="80">
        <f t="shared" si="17"/>
        <v>215000.5</v>
      </c>
      <c r="H2281" s="133">
        <f>G2281</f>
        <v>215000.5</v>
      </c>
      <c r="I2281" s="162" t="s">
        <v>309</v>
      </c>
      <c r="J2281" s="81"/>
      <c r="K2281" s="144"/>
    </row>
    <row r="2282" spans="1:11" ht="16.5" x14ac:dyDescent="0.3">
      <c r="A2282" s="77"/>
      <c r="B2282" s="142"/>
      <c r="C2282" s="79"/>
      <c r="D2282" s="127"/>
      <c r="E2282" s="80"/>
      <c r="F2282" s="143"/>
      <c r="G2282" s="80">
        <f t="shared" si="17"/>
        <v>0</v>
      </c>
      <c r="H2282" s="133"/>
      <c r="I2282" s="162"/>
      <c r="J2282" s="81"/>
      <c r="K2282" s="144"/>
    </row>
    <row r="2283" spans="1:11" ht="16.5" x14ac:dyDescent="0.3">
      <c r="A2283" s="77">
        <v>43439</v>
      </c>
      <c r="B2283" s="142" t="s">
        <v>3387</v>
      </c>
      <c r="C2283" s="79" t="s">
        <v>3389</v>
      </c>
      <c r="D2283" s="127" t="s">
        <v>19</v>
      </c>
      <c r="E2283" s="80">
        <v>1</v>
      </c>
      <c r="F2283" s="143">
        <v>514800</v>
      </c>
      <c r="G2283" s="80">
        <f t="shared" si="17"/>
        <v>514800</v>
      </c>
      <c r="H2283" s="133">
        <f>G2283</f>
        <v>514800</v>
      </c>
      <c r="I2283" s="162" t="s">
        <v>312</v>
      </c>
      <c r="J2283" s="81"/>
      <c r="K2283" s="144"/>
    </row>
    <row r="2284" spans="1:11" ht="16.5" x14ac:dyDescent="0.3">
      <c r="A2284" s="77"/>
      <c r="B2284" s="142"/>
      <c r="C2284" s="79"/>
      <c r="D2284" s="127"/>
      <c r="E2284" s="80"/>
      <c r="F2284" s="143"/>
      <c r="G2284" s="80">
        <f t="shared" si="17"/>
        <v>0</v>
      </c>
      <c r="H2284" s="133"/>
      <c r="I2284" s="162"/>
      <c r="J2284" s="81"/>
      <c r="K2284" s="144"/>
    </row>
    <row r="2285" spans="1:11" ht="16.5" x14ac:dyDescent="0.3">
      <c r="A2285" s="77">
        <v>43439</v>
      </c>
      <c r="B2285" s="142" t="s">
        <v>3388</v>
      </c>
      <c r="C2285" s="79" t="s">
        <v>359</v>
      </c>
      <c r="D2285" s="127" t="s">
        <v>104</v>
      </c>
      <c r="E2285" s="80">
        <v>1</v>
      </c>
      <c r="F2285" s="143">
        <v>513900.09</v>
      </c>
      <c r="G2285" s="80">
        <f t="shared" si="17"/>
        <v>513900.09</v>
      </c>
      <c r="H2285" s="133"/>
      <c r="I2285" s="162"/>
      <c r="J2285" s="81"/>
      <c r="K2285" s="144"/>
    </row>
    <row r="2286" spans="1:11" ht="16.5" x14ac:dyDescent="0.3">
      <c r="A2286" s="77"/>
      <c r="B2286" s="142"/>
      <c r="C2286" s="79"/>
      <c r="D2286" s="127" t="s">
        <v>31</v>
      </c>
      <c r="E2286" s="80">
        <v>1</v>
      </c>
      <c r="F2286" s="143">
        <v>529199.44999999995</v>
      </c>
      <c r="G2286" s="80">
        <f t="shared" si="17"/>
        <v>529199.44999999995</v>
      </c>
      <c r="H2286" s="133">
        <f>SUM(G2285:G2286)</f>
        <v>1043099.54</v>
      </c>
      <c r="I2286" s="162" t="s">
        <v>1756</v>
      </c>
      <c r="J2286" s="81"/>
      <c r="K2286" s="144"/>
    </row>
    <row r="2287" spans="1:11" ht="16.5" x14ac:dyDescent="0.3">
      <c r="A2287" s="77"/>
      <c r="B2287" s="142"/>
      <c r="C2287" s="79"/>
      <c r="D2287" s="127"/>
      <c r="E2287" s="80"/>
      <c r="F2287" s="143"/>
      <c r="G2287" s="80">
        <f t="shared" si="17"/>
        <v>0</v>
      </c>
      <c r="H2287" s="133"/>
      <c r="I2287" s="162"/>
      <c r="J2287" s="81"/>
      <c r="K2287" s="144"/>
    </row>
    <row r="2288" spans="1:11" ht="16.5" x14ac:dyDescent="0.3">
      <c r="A2288" s="77">
        <v>43439</v>
      </c>
      <c r="B2288" s="142" t="s">
        <v>3390</v>
      </c>
      <c r="C2288" s="79" t="s">
        <v>985</v>
      </c>
      <c r="D2288" s="127" t="s">
        <v>1851</v>
      </c>
      <c r="E2288" s="80">
        <v>48</v>
      </c>
      <c r="F2288" s="143">
        <v>70416.5</v>
      </c>
      <c r="G2288" s="80">
        <f t="shared" si="17"/>
        <v>3379992</v>
      </c>
      <c r="H2288" s="133"/>
      <c r="I2288" s="162"/>
      <c r="J2288" s="81"/>
      <c r="K2288" s="144"/>
    </row>
    <row r="2289" spans="1:11" ht="16.5" x14ac:dyDescent="0.3">
      <c r="A2289" s="77"/>
      <c r="B2289" s="142"/>
      <c r="C2289" s="79"/>
      <c r="D2289" s="127" t="s">
        <v>1635</v>
      </c>
      <c r="E2289" s="80">
        <v>24</v>
      </c>
      <c r="F2289" s="143">
        <v>140834.1</v>
      </c>
      <c r="G2289" s="80">
        <f t="shared" si="17"/>
        <v>3380018.4000000004</v>
      </c>
      <c r="H2289" s="133"/>
      <c r="I2289" s="162"/>
      <c r="J2289" s="81"/>
      <c r="K2289" s="144"/>
    </row>
    <row r="2290" spans="1:11" ht="16.5" x14ac:dyDescent="0.3">
      <c r="A2290" s="77"/>
      <c r="B2290" s="142"/>
      <c r="C2290" s="79"/>
      <c r="D2290" s="127" t="s">
        <v>1966</v>
      </c>
      <c r="E2290" s="80">
        <v>48</v>
      </c>
      <c r="F2290" s="143">
        <v>70416.5</v>
      </c>
      <c r="G2290" s="80">
        <f t="shared" si="17"/>
        <v>3379992</v>
      </c>
      <c r="H2290" s="133"/>
      <c r="I2290" s="162"/>
      <c r="J2290" s="81"/>
      <c r="K2290" s="144"/>
    </row>
    <row r="2291" spans="1:11" ht="16.5" x14ac:dyDescent="0.3">
      <c r="A2291" s="77"/>
      <c r="B2291" s="142"/>
      <c r="C2291" s="79"/>
      <c r="D2291" s="127" t="s">
        <v>1933</v>
      </c>
      <c r="E2291" s="80">
        <v>72</v>
      </c>
      <c r="F2291" s="143">
        <v>70416.5</v>
      </c>
      <c r="G2291" s="80">
        <f t="shared" si="17"/>
        <v>5069988</v>
      </c>
      <c r="H2291" s="133"/>
      <c r="I2291" s="162"/>
      <c r="J2291" s="81"/>
      <c r="K2291" s="144"/>
    </row>
    <row r="2292" spans="1:11" ht="16.5" x14ac:dyDescent="0.3">
      <c r="A2292" s="77"/>
      <c r="B2292" s="142"/>
      <c r="C2292" s="79"/>
      <c r="D2292" s="127" t="s">
        <v>1930</v>
      </c>
      <c r="E2292" s="80">
        <v>48</v>
      </c>
      <c r="F2292" s="143">
        <v>70416.5</v>
      </c>
      <c r="G2292" s="80">
        <f t="shared" si="17"/>
        <v>3379992</v>
      </c>
      <c r="H2292" s="133"/>
      <c r="I2292" s="162"/>
      <c r="J2292" s="81"/>
      <c r="K2292" s="144"/>
    </row>
    <row r="2293" spans="1:11" ht="16.5" x14ac:dyDescent="0.3">
      <c r="A2293" s="77"/>
      <c r="B2293" s="142"/>
      <c r="C2293" s="79"/>
      <c r="D2293" s="127" t="s">
        <v>1915</v>
      </c>
      <c r="E2293" s="80">
        <v>12</v>
      </c>
      <c r="F2293" s="143">
        <v>140834.1</v>
      </c>
      <c r="G2293" s="80">
        <f t="shared" si="17"/>
        <v>1690009.2000000002</v>
      </c>
      <c r="H2293" s="133">
        <f>SUM(G2288:G2293)</f>
        <v>20279991.599999998</v>
      </c>
      <c r="I2293" s="162" t="s">
        <v>2545</v>
      </c>
      <c r="J2293" s="81"/>
      <c r="K2293" s="144"/>
    </row>
    <row r="2294" spans="1:11" ht="16.5" x14ac:dyDescent="0.3">
      <c r="A2294" s="77"/>
      <c r="B2294" s="142"/>
      <c r="C2294" s="79"/>
      <c r="D2294" s="127"/>
      <c r="E2294" s="80"/>
      <c r="F2294" s="143"/>
      <c r="G2294" s="80">
        <f t="shared" si="17"/>
        <v>0</v>
      </c>
      <c r="H2294" s="133"/>
      <c r="I2294" s="162"/>
      <c r="J2294" s="81"/>
      <c r="K2294" s="144"/>
    </row>
    <row r="2295" spans="1:11" ht="16.5" x14ac:dyDescent="0.3">
      <c r="A2295" s="77">
        <v>43439</v>
      </c>
      <c r="B2295" s="142" t="s">
        <v>3391</v>
      </c>
      <c r="C2295" s="79" t="s">
        <v>3392</v>
      </c>
      <c r="D2295" s="127" t="s">
        <v>31</v>
      </c>
      <c r="E2295" s="80">
        <v>1</v>
      </c>
      <c r="F2295" s="143">
        <v>529199.44999999995</v>
      </c>
      <c r="G2295" s="80">
        <f t="shared" si="17"/>
        <v>529199.44999999995</v>
      </c>
      <c r="H2295" s="133">
        <f>G2295</f>
        <v>529199.44999999995</v>
      </c>
      <c r="I2295" s="162" t="s">
        <v>309</v>
      </c>
      <c r="J2295" s="81"/>
      <c r="K2295" s="144"/>
    </row>
    <row r="2296" spans="1:11" ht="16.5" x14ac:dyDescent="0.3">
      <c r="A2296" s="77"/>
      <c r="B2296" s="142"/>
      <c r="C2296" s="79"/>
      <c r="D2296" s="127"/>
      <c r="E2296" s="80"/>
      <c r="F2296" s="143"/>
      <c r="G2296" s="80">
        <f t="shared" si="17"/>
        <v>0</v>
      </c>
      <c r="H2296" s="133"/>
      <c r="I2296" s="162"/>
      <c r="J2296" s="81"/>
      <c r="K2296" s="144"/>
    </row>
    <row r="2297" spans="1:11" ht="16.5" x14ac:dyDescent="0.3">
      <c r="A2297" s="77">
        <v>43439</v>
      </c>
      <c r="B2297" s="142" t="s">
        <v>3393</v>
      </c>
      <c r="C2297" s="79" t="s">
        <v>325</v>
      </c>
      <c r="D2297" s="127" t="s">
        <v>1094</v>
      </c>
      <c r="E2297" s="80">
        <v>1</v>
      </c>
      <c r="F2297" s="143">
        <v>215000.5</v>
      </c>
      <c r="G2297" s="80">
        <f t="shared" si="17"/>
        <v>215000.5</v>
      </c>
      <c r="H2297" s="133">
        <f>G2297</f>
        <v>215000.5</v>
      </c>
      <c r="I2297" s="162" t="s">
        <v>2524</v>
      </c>
      <c r="J2297" s="81"/>
      <c r="K2297" s="144"/>
    </row>
    <row r="2298" spans="1:11" ht="16.5" x14ac:dyDescent="0.3">
      <c r="A2298" s="77"/>
      <c r="B2298" s="142"/>
      <c r="C2298" s="79"/>
      <c r="D2298" s="127"/>
      <c r="E2298" s="80"/>
      <c r="F2298" s="143"/>
      <c r="G2298" s="80">
        <f t="shared" si="17"/>
        <v>0</v>
      </c>
      <c r="H2298" s="133"/>
      <c r="I2298" s="162"/>
      <c r="J2298" s="81"/>
      <c r="K2298" s="144"/>
    </row>
    <row r="2299" spans="1:11" ht="16.5" x14ac:dyDescent="0.3">
      <c r="A2299" s="77">
        <v>43439</v>
      </c>
      <c r="B2299" s="142" t="s">
        <v>3394</v>
      </c>
      <c r="C2299" s="79" t="s">
        <v>57</v>
      </c>
      <c r="D2299" s="127" t="s">
        <v>31</v>
      </c>
      <c r="E2299" s="80">
        <v>1</v>
      </c>
      <c r="F2299" s="143">
        <v>529199.44999999995</v>
      </c>
      <c r="G2299" s="80">
        <f t="shared" si="17"/>
        <v>529199.44999999995</v>
      </c>
      <c r="H2299" s="133"/>
      <c r="I2299" s="162"/>
      <c r="J2299" s="81"/>
      <c r="K2299" s="144"/>
    </row>
    <row r="2300" spans="1:11" ht="16.5" x14ac:dyDescent="0.3">
      <c r="A2300" s="77"/>
      <c r="B2300" s="142"/>
      <c r="C2300" s="79"/>
      <c r="D2300" s="127" t="s">
        <v>1282</v>
      </c>
      <c r="E2300" s="80">
        <v>1</v>
      </c>
      <c r="F2300" s="143">
        <v>215000.5</v>
      </c>
      <c r="G2300" s="80">
        <f t="shared" si="17"/>
        <v>215000.5</v>
      </c>
      <c r="H2300" s="133">
        <f>SUM(G2299:G2300)</f>
        <v>744199.95</v>
      </c>
      <c r="I2300" s="162" t="s">
        <v>309</v>
      </c>
      <c r="J2300" s="81"/>
      <c r="K2300" s="144"/>
    </row>
    <row r="2301" spans="1:11" ht="16.5" x14ac:dyDescent="0.3">
      <c r="A2301" s="77"/>
      <c r="B2301" s="142"/>
      <c r="C2301" s="79"/>
      <c r="D2301" s="127"/>
      <c r="E2301" s="80"/>
      <c r="F2301" s="143"/>
      <c r="G2301" s="80">
        <f t="shared" si="17"/>
        <v>0</v>
      </c>
      <c r="H2301" s="133"/>
      <c r="I2301" s="162"/>
      <c r="J2301" s="81"/>
      <c r="K2301" s="144"/>
    </row>
    <row r="2302" spans="1:11" ht="16.5" x14ac:dyDescent="0.3">
      <c r="A2302" s="77">
        <v>43439</v>
      </c>
      <c r="B2302" s="142" t="s">
        <v>3395</v>
      </c>
      <c r="C2302" s="79" t="s">
        <v>1893</v>
      </c>
      <c r="D2302" s="127" t="s">
        <v>887</v>
      </c>
      <c r="E2302" s="80">
        <v>12</v>
      </c>
      <c r="F2302" s="143">
        <v>230000.1</v>
      </c>
      <c r="G2302" s="80">
        <f t="shared" si="17"/>
        <v>2760001.2</v>
      </c>
      <c r="H2302" s="133"/>
      <c r="I2302" s="162"/>
      <c r="J2302" s="81"/>
      <c r="K2302" s="144"/>
    </row>
    <row r="2303" spans="1:11" ht="16.5" x14ac:dyDescent="0.3">
      <c r="A2303" s="77"/>
      <c r="B2303" s="142"/>
      <c r="C2303" s="79"/>
      <c r="D2303" s="127" t="s">
        <v>1094</v>
      </c>
      <c r="E2303" s="80">
        <v>12</v>
      </c>
      <c r="F2303" s="143">
        <v>215000.5</v>
      </c>
      <c r="G2303" s="80">
        <f t="shared" si="17"/>
        <v>2580006</v>
      </c>
      <c r="H2303" s="133"/>
      <c r="I2303" s="162"/>
      <c r="J2303" s="81"/>
      <c r="K2303" s="144"/>
    </row>
    <row r="2304" spans="1:11" ht="16.5" x14ac:dyDescent="0.3">
      <c r="A2304" s="77"/>
      <c r="B2304" s="142"/>
      <c r="C2304" s="79"/>
      <c r="D2304" s="127" t="s">
        <v>104</v>
      </c>
      <c r="E2304" s="80">
        <v>3</v>
      </c>
      <c r="F2304" s="143">
        <v>542450.09499999997</v>
      </c>
      <c r="G2304" s="80">
        <f t="shared" si="17"/>
        <v>1627350.2849999999</v>
      </c>
      <c r="H2304" s="133">
        <f>SUM(G2302:G2304)</f>
        <v>6967357.4850000003</v>
      </c>
      <c r="I2304" s="162" t="s">
        <v>1756</v>
      </c>
      <c r="J2304" s="81"/>
      <c r="K2304" s="144"/>
    </row>
    <row r="2305" spans="1:11" ht="16.5" x14ac:dyDescent="0.3">
      <c r="A2305" s="77"/>
      <c r="B2305" s="142"/>
      <c r="C2305" s="79"/>
      <c r="D2305" s="127"/>
      <c r="E2305" s="80"/>
      <c r="F2305" s="143"/>
      <c r="G2305" s="80">
        <f t="shared" si="17"/>
        <v>0</v>
      </c>
      <c r="H2305" s="133"/>
      <c r="I2305" s="162"/>
      <c r="J2305" s="81"/>
      <c r="K2305" s="144"/>
    </row>
    <row r="2306" spans="1:11" ht="16.5" x14ac:dyDescent="0.3">
      <c r="A2306" s="77">
        <v>43439</v>
      </c>
      <c r="B2306" s="142" t="s">
        <v>3396</v>
      </c>
      <c r="C2306" s="79" t="s">
        <v>2986</v>
      </c>
      <c r="D2306" s="127" t="s">
        <v>2192</v>
      </c>
      <c r="E2306" s="80">
        <v>2</v>
      </c>
      <c r="F2306" s="143">
        <v>232749.715</v>
      </c>
      <c r="G2306" s="80">
        <f t="shared" si="17"/>
        <v>465499.43</v>
      </c>
      <c r="H2306" s="133"/>
      <c r="I2306" s="162"/>
      <c r="J2306" s="81"/>
      <c r="K2306" s="144"/>
    </row>
    <row r="2307" spans="1:11" ht="16.5" x14ac:dyDescent="0.3">
      <c r="A2307" s="77"/>
      <c r="B2307" s="142"/>
      <c r="C2307" s="79"/>
      <c r="D2307" s="127" t="s">
        <v>3397</v>
      </c>
      <c r="E2307" s="80">
        <v>2</v>
      </c>
      <c r="F2307" s="143">
        <v>284049.81</v>
      </c>
      <c r="G2307" s="80">
        <f t="shared" si="17"/>
        <v>568099.62</v>
      </c>
      <c r="H2307" s="133"/>
      <c r="I2307" s="162"/>
      <c r="J2307" s="81"/>
      <c r="K2307" s="144"/>
    </row>
    <row r="2308" spans="1:11" ht="16.5" x14ac:dyDescent="0.3">
      <c r="A2308" s="77"/>
      <c r="B2308" s="142"/>
      <c r="C2308" s="79"/>
      <c r="D2308" s="127" t="s">
        <v>2653</v>
      </c>
      <c r="E2308" s="80">
        <v>2</v>
      </c>
      <c r="F2308" s="143">
        <v>243000.45</v>
      </c>
      <c r="G2308" s="80">
        <f t="shared" si="17"/>
        <v>486000.9</v>
      </c>
      <c r="H2308" s="133">
        <f>SUM(G2306:G2308)</f>
        <v>1519599.9500000002</v>
      </c>
      <c r="I2308" s="162" t="s">
        <v>309</v>
      </c>
      <c r="J2308" s="81"/>
      <c r="K2308" s="144"/>
    </row>
    <row r="2309" spans="1:11" ht="16.5" x14ac:dyDescent="0.3">
      <c r="A2309" s="77"/>
      <c r="B2309" s="142"/>
      <c r="C2309" s="79"/>
      <c r="D2309" s="127"/>
      <c r="E2309" s="80"/>
      <c r="F2309" s="143"/>
      <c r="G2309" s="80">
        <f t="shared" si="17"/>
        <v>0</v>
      </c>
      <c r="H2309" s="133"/>
      <c r="I2309" s="162"/>
      <c r="J2309" s="81"/>
      <c r="K2309" s="144"/>
    </row>
    <row r="2310" spans="1:11" ht="16.5" x14ac:dyDescent="0.3">
      <c r="A2310" s="77">
        <v>43440</v>
      </c>
      <c r="B2310" s="142" t="s">
        <v>3398</v>
      </c>
      <c r="C2310" s="79" t="s">
        <v>3399</v>
      </c>
      <c r="D2310" s="127" t="s">
        <v>887</v>
      </c>
      <c r="E2310" s="80">
        <v>1</v>
      </c>
      <c r="F2310" s="143">
        <v>230000.1</v>
      </c>
      <c r="G2310" s="80">
        <f t="shared" si="17"/>
        <v>230000.1</v>
      </c>
      <c r="H2310" s="133">
        <f>G2310</f>
        <v>230000.1</v>
      </c>
      <c r="I2310" s="162" t="s">
        <v>2524</v>
      </c>
      <c r="J2310" s="81"/>
      <c r="K2310" s="144"/>
    </row>
    <row r="2311" spans="1:11" ht="16.5" x14ac:dyDescent="0.3">
      <c r="A2311" s="77"/>
      <c r="B2311" s="142"/>
      <c r="C2311" s="79"/>
      <c r="D2311" s="127"/>
      <c r="E2311" s="80"/>
      <c r="F2311" s="143"/>
      <c r="G2311" s="80">
        <f t="shared" si="17"/>
        <v>0</v>
      </c>
      <c r="H2311" s="133"/>
      <c r="I2311" s="162"/>
      <c r="J2311" s="81"/>
      <c r="K2311" s="144"/>
    </row>
    <row r="2312" spans="1:11" ht="16.5" x14ac:dyDescent="0.3">
      <c r="A2312" s="77">
        <v>43440</v>
      </c>
      <c r="B2312" s="142" t="s">
        <v>3400</v>
      </c>
      <c r="C2312" s="79" t="s">
        <v>2376</v>
      </c>
      <c r="D2312" s="127" t="s">
        <v>3401</v>
      </c>
      <c r="E2312" s="80">
        <v>1</v>
      </c>
      <c r="F2312" s="143">
        <v>649000</v>
      </c>
      <c r="G2312" s="80">
        <f t="shared" si="17"/>
        <v>649000</v>
      </c>
      <c r="H2312" s="133">
        <f>G2312</f>
        <v>649000</v>
      </c>
      <c r="I2312" s="162" t="s">
        <v>1215</v>
      </c>
      <c r="J2312" s="81"/>
      <c r="K2312" s="144"/>
    </row>
    <row r="2313" spans="1:11" ht="16.5" x14ac:dyDescent="0.3">
      <c r="A2313" s="77"/>
      <c r="B2313" s="142"/>
      <c r="C2313" s="79"/>
      <c r="D2313" s="127"/>
      <c r="E2313" s="80"/>
      <c r="F2313" s="143"/>
      <c r="G2313" s="80">
        <f t="shared" si="17"/>
        <v>0</v>
      </c>
      <c r="H2313" s="133"/>
      <c r="I2313" s="162"/>
      <c r="J2313" s="81"/>
      <c r="K2313" s="144"/>
    </row>
    <row r="2314" spans="1:11" ht="16.5" x14ac:dyDescent="0.3">
      <c r="A2314" s="77">
        <v>43440</v>
      </c>
      <c r="B2314" s="142" t="s">
        <v>3402</v>
      </c>
      <c r="C2314" s="79" t="s">
        <v>3403</v>
      </c>
      <c r="D2314" s="127" t="s">
        <v>2757</v>
      </c>
      <c r="E2314" s="80">
        <v>12</v>
      </c>
      <c r="F2314" s="143">
        <v>276300.09000000003</v>
      </c>
      <c r="G2314" s="80">
        <f t="shared" si="17"/>
        <v>3315601.08</v>
      </c>
      <c r="H2314" s="133">
        <f>G2314</f>
        <v>3315601.08</v>
      </c>
      <c r="I2314" s="162" t="s">
        <v>309</v>
      </c>
      <c r="J2314" s="81"/>
      <c r="K2314" s="144"/>
    </row>
    <row r="2315" spans="1:11" ht="16.5" x14ac:dyDescent="0.3">
      <c r="A2315" s="77"/>
      <c r="B2315" s="142"/>
      <c r="C2315" s="79"/>
      <c r="D2315" s="127"/>
      <c r="E2315" s="80"/>
      <c r="F2315" s="143"/>
      <c r="G2315" s="80">
        <f t="shared" si="17"/>
        <v>0</v>
      </c>
      <c r="H2315" s="133"/>
      <c r="I2315" s="162"/>
      <c r="J2315" s="81"/>
      <c r="K2315" s="144"/>
    </row>
    <row r="2316" spans="1:11" ht="16.5" x14ac:dyDescent="0.3">
      <c r="A2316" s="77">
        <v>43440</v>
      </c>
      <c r="B2316" s="142" t="s">
        <v>3404</v>
      </c>
      <c r="C2316" s="79" t="s">
        <v>3405</v>
      </c>
      <c r="D2316" s="127" t="s">
        <v>3406</v>
      </c>
      <c r="E2316" s="80">
        <v>3</v>
      </c>
      <c r="F2316" s="143">
        <v>1015549.81</v>
      </c>
      <c r="G2316" s="80">
        <f t="shared" si="17"/>
        <v>3046649.43</v>
      </c>
      <c r="H2316" s="133">
        <f>G2316</f>
        <v>3046649.43</v>
      </c>
      <c r="I2316" s="162" t="s">
        <v>1271</v>
      </c>
      <c r="J2316" s="81"/>
      <c r="K2316" s="144"/>
    </row>
    <row r="2317" spans="1:11" ht="16.5" x14ac:dyDescent="0.3">
      <c r="A2317" s="77"/>
      <c r="B2317" s="142"/>
      <c r="C2317" s="79"/>
      <c r="D2317" s="127"/>
      <c r="E2317" s="80"/>
      <c r="F2317" s="143"/>
      <c r="G2317" s="80">
        <f t="shared" si="17"/>
        <v>0</v>
      </c>
      <c r="H2317" s="133"/>
      <c r="I2317" s="162"/>
      <c r="J2317" s="81"/>
      <c r="K2317" s="144"/>
    </row>
    <row r="2318" spans="1:11" ht="16.5" x14ac:dyDescent="0.3">
      <c r="A2318" s="77">
        <v>43440</v>
      </c>
      <c r="B2318" s="142" t="s">
        <v>3407</v>
      </c>
      <c r="C2318" s="79" t="s">
        <v>1179</v>
      </c>
      <c r="D2318" s="127" t="s">
        <v>31</v>
      </c>
      <c r="E2318" s="80">
        <v>1</v>
      </c>
      <c r="F2318" s="143">
        <v>529199.44999999995</v>
      </c>
      <c r="G2318" s="80">
        <f t="shared" si="17"/>
        <v>529199.44999999995</v>
      </c>
      <c r="H2318" s="133">
        <f>G2318</f>
        <v>529199.44999999995</v>
      </c>
      <c r="I2318" s="162" t="s">
        <v>312</v>
      </c>
      <c r="J2318" s="81"/>
      <c r="K2318" s="144"/>
    </row>
    <row r="2319" spans="1:11" ht="16.5" x14ac:dyDescent="0.3">
      <c r="A2319" s="77"/>
      <c r="B2319" s="142"/>
      <c r="C2319" s="79"/>
      <c r="D2319" s="127"/>
      <c r="E2319" s="80"/>
      <c r="F2319" s="143"/>
      <c r="G2319" s="80">
        <f t="shared" si="17"/>
        <v>0</v>
      </c>
      <c r="H2319" s="133"/>
      <c r="I2319" s="162"/>
      <c r="J2319" s="81"/>
      <c r="K2319" s="144"/>
    </row>
    <row r="2320" spans="1:11" ht="16.5" x14ac:dyDescent="0.3">
      <c r="A2320" s="77">
        <v>43440</v>
      </c>
      <c r="B2320" s="142" t="s">
        <v>3408</v>
      </c>
      <c r="C2320" s="79" t="s">
        <v>2376</v>
      </c>
      <c r="D2320" s="127" t="s">
        <v>1094</v>
      </c>
      <c r="E2320" s="80">
        <v>3</v>
      </c>
      <c r="F2320" s="143">
        <v>215000.5</v>
      </c>
      <c r="G2320" s="80">
        <f t="shared" si="17"/>
        <v>645001.5</v>
      </c>
      <c r="H2320" s="133">
        <f>G2320</f>
        <v>645001.5</v>
      </c>
      <c r="I2320" s="162" t="s">
        <v>1215</v>
      </c>
      <c r="J2320" s="81"/>
      <c r="K2320" s="144"/>
    </row>
    <row r="2321" spans="1:11" ht="16.5" x14ac:dyDescent="0.3">
      <c r="A2321" s="77"/>
      <c r="B2321" s="142"/>
      <c r="C2321" s="79"/>
      <c r="D2321" s="127"/>
      <c r="E2321" s="80"/>
      <c r="F2321" s="143"/>
      <c r="G2321" s="80">
        <f t="shared" si="17"/>
        <v>0</v>
      </c>
      <c r="H2321" s="133"/>
      <c r="I2321" s="162"/>
      <c r="J2321" s="81"/>
      <c r="K2321" s="144"/>
    </row>
    <row r="2322" spans="1:11" ht="16.5" x14ac:dyDescent="0.3">
      <c r="A2322" s="77">
        <v>43440</v>
      </c>
      <c r="B2322" s="142" t="s">
        <v>3409</v>
      </c>
      <c r="C2322" s="79" t="s">
        <v>253</v>
      </c>
      <c r="D2322" s="127" t="s">
        <v>887</v>
      </c>
      <c r="E2322" s="80">
        <v>4</v>
      </c>
      <c r="F2322" s="143">
        <v>230000.1</v>
      </c>
      <c r="G2322" s="80">
        <f t="shared" si="17"/>
        <v>920000.4</v>
      </c>
      <c r="H2322" s="133">
        <f>G2322</f>
        <v>920000.4</v>
      </c>
      <c r="I2322" s="162" t="s">
        <v>315</v>
      </c>
      <c r="J2322" s="81"/>
      <c r="K2322" s="144"/>
    </row>
    <row r="2323" spans="1:11" ht="16.5" x14ac:dyDescent="0.3">
      <c r="A2323" s="77"/>
      <c r="B2323" s="142"/>
      <c r="C2323" s="79"/>
      <c r="D2323" s="127"/>
      <c r="E2323" s="80"/>
      <c r="F2323" s="143"/>
      <c r="G2323" s="80">
        <f t="shared" si="17"/>
        <v>0</v>
      </c>
      <c r="H2323" s="133"/>
      <c r="I2323" s="162"/>
      <c r="J2323" s="81"/>
      <c r="K2323" s="144"/>
    </row>
    <row r="2324" spans="1:11" ht="16.5" x14ac:dyDescent="0.3">
      <c r="A2324" s="77">
        <v>43440</v>
      </c>
      <c r="B2324" s="142" t="s">
        <v>3410</v>
      </c>
      <c r="C2324" s="79" t="s">
        <v>3205</v>
      </c>
      <c r="D2324" s="127" t="s">
        <v>3411</v>
      </c>
      <c r="E2324" s="80">
        <v>2</v>
      </c>
      <c r="F2324" s="143">
        <v>1024199.55</v>
      </c>
      <c r="G2324" s="80">
        <f t="shared" si="17"/>
        <v>2048399.1</v>
      </c>
      <c r="H2324" s="133">
        <f>G2324</f>
        <v>2048399.1</v>
      </c>
      <c r="I2324" s="162" t="s">
        <v>1756</v>
      </c>
      <c r="J2324" s="81"/>
      <c r="K2324" s="144"/>
    </row>
    <row r="2325" spans="1:11" ht="16.5" x14ac:dyDescent="0.3">
      <c r="A2325" s="77"/>
      <c r="B2325" s="142"/>
      <c r="C2325" s="79"/>
      <c r="D2325" s="127"/>
      <c r="E2325" s="80"/>
      <c r="F2325" s="143"/>
      <c r="G2325" s="80">
        <f t="shared" si="17"/>
        <v>0</v>
      </c>
      <c r="H2325" s="133"/>
      <c r="I2325" s="162"/>
      <c r="J2325" s="81"/>
      <c r="K2325" s="144"/>
    </row>
    <row r="2326" spans="1:11" ht="16.5" x14ac:dyDescent="0.3">
      <c r="A2326" s="77">
        <v>43440</v>
      </c>
      <c r="B2326" s="142" t="s">
        <v>3412</v>
      </c>
      <c r="C2326" s="79" t="s">
        <v>390</v>
      </c>
      <c r="D2326" s="127" t="s">
        <v>3413</v>
      </c>
      <c r="E2326" s="80">
        <v>1</v>
      </c>
      <c r="F2326" s="143">
        <v>179999.6</v>
      </c>
      <c r="G2326" s="80">
        <f t="shared" si="17"/>
        <v>179999.6</v>
      </c>
      <c r="H2326" s="133"/>
      <c r="I2326" s="162"/>
      <c r="J2326" s="81"/>
      <c r="K2326" s="144"/>
    </row>
    <row r="2327" spans="1:11" ht="16.5" x14ac:dyDescent="0.3">
      <c r="A2327" s="77"/>
      <c r="B2327" s="142"/>
      <c r="C2327" s="79"/>
      <c r="D2327" s="127" t="s">
        <v>3414</v>
      </c>
      <c r="E2327" s="80">
        <v>1</v>
      </c>
      <c r="F2327" s="143">
        <v>179999.6</v>
      </c>
      <c r="G2327" s="80">
        <f t="shared" si="17"/>
        <v>179999.6</v>
      </c>
      <c r="H2327" s="133"/>
      <c r="I2327" s="162"/>
      <c r="J2327" s="81"/>
      <c r="K2327" s="144"/>
    </row>
    <row r="2328" spans="1:11" ht="16.5" x14ac:dyDescent="0.3">
      <c r="A2328" s="77"/>
      <c r="B2328" s="142"/>
      <c r="C2328" s="79"/>
      <c r="D2328" s="127" t="s">
        <v>3415</v>
      </c>
      <c r="E2328" s="80">
        <v>1</v>
      </c>
      <c r="F2328" s="143">
        <v>179999.6</v>
      </c>
      <c r="G2328" s="80">
        <f t="shared" si="17"/>
        <v>179999.6</v>
      </c>
      <c r="H2328" s="133">
        <f>SUM(G2326:G2328)</f>
        <v>539998.80000000005</v>
      </c>
      <c r="I2328" s="162" t="s">
        <v>309</v>
      </c>
      <c r="J2328" s="81"/>
      <c r="K2328" s="144"/>
    </row>
    <row r="2329" spans="1:11" ht="16.5" x14ac:dyDescent="0.3">
      <c r="A2329" s="77"/>
      <c r="B2329" s="142"/>
      <c r="C2329" s="79"/>
      <c r="D2329" s="127"/>
      <c r="E2329" s="80"/>
      <c r="F2329" s="143"/>
      <c r="G2329" s="80">
        <f t="shared" si="17"/>
        <v>0</v>
      </c>
      <c r="H2329" s="133"/>
      <c r="I2329" s="162"/>
      <c r="J2329" s="81"/>
      <c r="K2329" s="144"/>
    </row>
    <row r="2330" spans="1:11" ht="16.5" x14ac:dyDescent="0.3">
      <c r="A2330" s="77">
        <v>43440</v>
      </c>
      <c r="B2330" s="142" t="s">
        <v>3416</v>
      </c>
      <c r="C2330" s="79" t="s">
        <v>2640</v>
      </c>
      <c r="D2330" s="127" t="s">
        <v>2677</v>
      </c>
      <c r="E2330" s="80">
        <v>4</v>
      </c>
      <c r="F2330" s="143">
        <v>283099.90500000003</v>
      </c>
      <c r="G2330" s="80">
        <f t="shared" si="17"/>
        <v>1132399.6200000001</v>
      </c>
      <c r="H2330" s="133">
        <f>G2330</f>
        <v>1132399.6200000001</v>
      </c>
      <c r="I2330" s="162" t="s">
        <v>1756</v>
      </c>
      <c r="J2330" s="81"/>
      <c r="K2330" s="144"/>
    </row>
    <row r="2331" spans="1:11" ht="16.5" x14ac:dyDescent="0.3">
      <c r="A2331" s="77"/>
      <c r="B2331" s="142"/>
      <c r="C2331" s="79"/>
      <c r="D2331" s="127"/>
      <c r="E2331" s="80"/>
      <c r="F2331" s="143"/>
      <c r="G2331" s="80">
        <f t="shared" si="17"/>
        <v>0</v>
      </c>
      <c r="H2331" s="133"/>
      <c r="I2331" s="162"/>
      <c r="J2331" s="81"/>
      <c r="K2331" s="144"/>
    </row>
    <row r="2332" spans="1:11" ht="16.5" x14ac:dyDescent="0.3">
      <c r="A2332" s="77">
        <v>43440</v>
      </c>
      <c r="B2332" s="142" t="s">
        <v>3417</v>
      </c>
      <c r="C2332" s="79" t="s">
        <v>53</v>
      </c>
      <c r="D2332" s="127" t="s">
        <v>2494</v>
      </c>
      <c r="E2332" s="80">
        <v>12</v>
      </c>
      <c r="F2332" s="143">
        <v>691000.2</v>
      </c>
      <c r="G2332" s="80">
        <f t="shared" si="17"/>
        <v>8292002.3999999994</v>
      </c>
      <c r="H2332" s="133"/>
      <c r="I2332" s="162"/>
      <c r="J2332" s="81"/>
      <c r="K2332" s="144"/>
    </row>
    <row r="2333" spans="1:11" ht="16.5" x14ac:dyDescent="0.3">
      <c r="A2333" s="77"/>
      <c r="B2333" s="142"/>
      <c r="C2333" s="79"/>
      <c r="D2333" s="127" t="s">
        <v>20</v>
      </c>
      <c r="E2333" s="80">
        <v>3</v>
      </c>
      <c r="F2333" s="143">
        <v>605000</v>
      </c>
      <c r="G2333" s="80">
        <f t="shared" si="17"/>
        <v>1815000</v>
      </c>
      <c r="H2333" s="133">
        <f>SUM(G2332:G2333)</f>
        <v>10107002.399999999</v>
      </c>
      <c r="I2333" s="162" t="s">
        <v>310</v>
      </c>
      <c r="J2333" s="81"/>
      <c r="K2333" s="144"/>
    </row>
    <row r="2334" spans="1:11" ht="16.5" x14ac:dyDescent="0.3">
      <c r="A2334" s="77"/>
      <c r="B2334" s="142"/>
      <c r="C2334" s="79"/>
      <c r="D2334" s="127"/>
      <c r="E2334" s="80"/>
      <c r="F2334" s="143"/>
      <c r="G2334" s="80">
        <f t="shared" si="17"/>
        <v>0</v>
      </c>
      <c r="H2334" s="133"/>
      <c r="I2334" s="162"/>
      <c r="J2334" s="81"/>
      <c r="K2334" s="144"/>
    </row>
    <row r="2335" spans="1:11" ht="16.5" x14ac:dyDescent="0.3">
      <c r="A2335" s="77">
        <v>43440</v>
      </c>
      <c r="B2335" s="142" t="s">
        <v>3418</v>
      </c>
      <c r="C2335" s="79" t="s">
        <v>3419</v>
      </c>
      <c r="D2335" s="127" t="s">
        <v>3197</v>
      </c>
      <c r="E2335" s="80">
        <v>4</v>
      </c>
      <c r="F2335" s="143">
        <v>308750.47499999998</v>
      </c>
      <c r="G2335" s="80">
        <f t="shared" si="17"/>
        <v>1235001.8999999999</v>
      </c>
      <c r="H2335" s="133"/>
      <c r="I2335" s="162"/>
      <c r="J2335" s="81"/>
      <c r="K2335" s="144"/>
    </row>
    <row r="2336" spans="1:11" ht="16.5" x14ac:dyDescent="0.3">
      <c r="A2336" s="77"/>
      <c r="B2336" s="142"/>
      <c r="C2336" s="79"/>
      <c r="D2336" s="127" t="s">
        <v>3420</v>
      </c>
      <c r="E2336" s="80">
        <v>2</v>
      </c>
      <c r="F2336" s="143">
        <v>302100.09499999997</v>
      </c>
      <c r="G2336" s="80">
        <f t="shared" si="17"/>
        <v>604200.18999999994</v>
      </c>
      <c r="H2336" s="133"/>
      <c r="I2336" s="162"/>
      <c r="J2336" s="81"/>
      <c r="K2336" s="144"/>
    </row>
    <row r="2337" spans="1:11" ht="16.5" x14ac:dyDescent="0.3">
      <c r="A2337" s="77"/>
      <c r="B2337" s="142"/>
      <c r="C2337" s="79"/>
      <c r="D2337" s="127" t="s">
        <v>1776</v>
      </c>
      <c r="E2337" s="80">
        <v>4</v>
      </c>
      <c r="F2337" s="143">
        <v>232749.715</v>
      </c>
      <c r="G2337" s="80">
        <f t="shared" si="17"/>
        <v>930998.86</v>
      </c>
      <c r="H2337" s="133">
        <f>SUM(G2335:G2337)</f>
        <v>2770200.9499999997</v>
      </c>
      <c r="I2337" s="162" t="s">
        <v>1756</v>
      </c>
      <c r="J2337" s="81"/>
      <c r="K2337" s="144"/>
    </row>
    <row r="2338" spans="1:11" ht="16.5" x14ac:dyDescent="0.3">
      <c r="A2338" s="77"/>
      <c r="B2338" s="142"/>
      <c r="C2338" s="79"/>
      <c r="D2338" s="127"/>
      <c r="E2338" s="80"/>
      <c r="F2338" s="143"/>
      <c r="G2338" s="80">
        <f t="shared" si="17"/>
        <v>0</v>
      </c>
      <c r="H2338" s="133"/>
      <c r="I2338" s="162"/>
      <c r="J2338" s="81"/>
      <c r="K2338" s="144"/>
    </row>
    <row r="2339" spans="1:11" ht="16.5" x14ac:dyDescent="0.3">
      <c r="A2339" s="77">
        <v>43440</v>
      </c>
      <c r="B2339" s="142" t="s">
        <v>3421</v>
      </c>
      <c r="C2339" s="79" t="s">
        <v>3321</v>
      </c>
      <c r="D2339" s="127" t="s">
        <v>2653</v>
      </c>
      <c r="E2339" s="80">
        <v>1</v>
      </c>
      <c r="F2339" s="143">
        <v>243000.5</v>
      </c>
      <c r="G2339" s="80">
        <f t="shared" si="17"/>
        <v>243000.5</v>
      </c>
      <c r="H2339" s="133"/>
      <c r="I2339" s="162"/>
      <c r="J2339" s="81"/>
      <c r="K2339" s="144"/>
    </row>
    <row r="2340" spans="1:11" ht="16.5" x14ac:dyDescent="0.3">
      <c r="A2340" s="77"/>
      <c r="B2340" s="142"/>
      <c r="C2340" s="79"/>
      <c r="D2340" s="127" t="s">
        <v>3422</v>
      </c>
      <c r="E2340" s="80">
        <v>2</v>
      </c>
      <c r="F2340" s="143">
        <v>243000.5</v>
      </c>
      <c r="G2340" s="80">
        <f t="shared" si="17"/>
        <v>486001</v>
      </c>
      <c r="H2340" s="133"/>
      <c r="I2340" s="162"/>
      <c r="J2340" s="81"/>
      <c r="K2340" s="144"/>
    </row>
    <row r="2341" spans="1:11" ht="16.5" x14ac:dyDescent="0.3">
      <c r="A2341" s="77"/>
      <c r="B2341" s="142"/>
      <c r="C2341" s="79"/>
      <c r="D2341" s="127" t="s">
        <v>19</v>
      </c>
      <c r="E2341" s="80">
        <v>3</v>
      </c>
      <c r="F2341" s="143">
        <v>514800</v>
      </c>
      <c r="G2341" s="80">
        <f t="shared" si="17"/>
        <v>1544400</v>
      </c>
      <c r="H2341" s="133">
        <f>SUM(G2339:G2341)</f>
        <v>2273401.5</v>
      </c>
      <c r="I2341" s="162" t="s">
        <v>309</v>
      </c>
      <c r="J2341" s="81"/>
      <c r="K2341" s="144"/>
    </row>
    <row r="2342" spans="1:11" ht="16.5" x14ac:dyDescent="0.3">
      <c r="A2342" s="77"/>
      <c r="B2342" s="142"/>
      <c r="C2342" s="79"/>
      <c r="D2342" s="127"/>
      <c r="E2342" s="80"/>
      <c r="F2342" s="143"/>
      <c r="G2342" s="80">
        <f t="shared" si="17"/>
        <v>0</v>
      </c>
      <c r="H2342" s="133"/>
      <c r="I2342" s="162"/>
      <c r="J2342" s="81"/>
      <c r="K2342" s="144"/>
    </row>
    <row r="2343" spans="1:11" ht="16.5" x14ac:dyDescent="0.3">
      <c r="A2343" s="77">
        <v>43440</v>
      </c>
      <c r="B2343" s="142" t="s">
        <v>3423</v>
      </c>
      <c r="C2343" s="79" t="s">
        <v>390</v>
      </c>
      <c r="D2343" s="127" t="s">
        <v>3424</v>
      </c>
      <c r="E2343" s="80">
        <v>2</v>
      </c>
      <c r="F2343" s="143">
        <v>243000.45</v>
      </c>
      <c r="G2343" s="80">
        <f t="shared" si="17"/>
        <v>486000.9</v>
      </c>
      <c r="H2343" s="133"/>
      <c r="I2343" s="162"/>
      <c r="J2343" s="81"/>
      <c r="K2343" s="144"/>
    </row>
    <row r="2344" spans="1:11" ht="16.5" x14ac:dyDescent="0.3">
      <c r="A2344" s="77"/>
      <c r="B2344" s="142"/>
      <c r="C2344" s="79"/>
      <c r="D2344" s="127" t="s">
        <v>2772</v>
      </c>
      <c r="E2344" s="80">
        <v>1</v>
      </c>
      <c r="F2344" s="143">
        <v>243000.45</v>
      </c>
      <c r="G2344" s="80">
        <f t="shared" si="17"/>
        <v>243000.45</v>
      </c>
      <c r="H2344" s="133"/>
      <c r="I2344" s="162"/>
      <c r="J2344" s="81"/>
      <c r="K2344" s="144"/>
    </row>
    <row r="2345" spans="1:11" ht="16.5" x14ac:dyDescent="0.3">
      <c r="A2345" s="77"/>
      <c r="B2345" s="142"/>
      <c r="C2345" s="79"/>
      <c r="D2345" s="127" t="s">
        <v>31</v>
      </c>
      <c r="E2345" s="80">
        <v>1</v>
      </c>
      <c r="F2345" s="143">
        <v>529199.44999999995</v>
      </c>
      <c r="G2345" s="80">
        <f t="shared" si="17"/>
        <v>529199.44999999995</v>
      </c>
      <c r="H2345" s="133">
        <f>SUM(G2343:G2345)</f>
        <v>1258200.8</v>
      </c>
      <c r="I2345" s="162" t="s">
        <v>309</v>
      </c>
      <c r="J2345" s="81"/>
      <c r="K2345" s="144"/>
    </row>
    <row r="2346" spans="1:11" ht="16.5" x14ac:dyDescent="0.3">
      <c r="A2346" s="77"/>
      <c r="B2346" s="142"/>
      <c r="C2346" s="79"/>
      <c r="D2346" s="127"/>
      <c r="E2346" s="80"/>
      <c r="F2346" s="143"/>
      <c r="G2346" s="80">
        <f t="shared" si="17"/>
        <v>0</v>
      </c>
      <c r="H2346" s="133"/>
      <c r="I2346" s="162"/>
      <c r="J2346" s="81"/>
      <c r="K2346" s="144"/>
    </row>
    <row r="2347" spans="1:11" ht="16.5" x14ac:dyDescent="0.3">
      <c r="A2347" s="77">
        <v>43440</v>
      </c>
      <c r="B2347" s="142" t="s">
        <v>3425</v>
      </c>
      <c r="C2347" s="79" t="s">
        <v>3426</v>
      </c>
      <c r="D2347" s="127" t="s">
        <v>3213</v>
      </c>
      <c r="E2347" s="80">
        <v>1</v>
      </c>
      <c r="F2347" s="143">
        <v>283099.91499999998</v>
      </c>
      <c r="G2347" s="80">
        <f t="shared" si="17"/>
        <v>283099.91499999998</v>
      </c>
      <c r="H2347" s="133"/>
      <c r="I2347" s="162"/>
      <c r="J2347" s="81"/>
      <c r="K2347" s="144"/>
    </row>
    <row r="2348" spans="1:11" ht="16.5" x14ac:dyDescent="0.3">
      <c r="A2348" s="77"/>
      <c r="B2348" s="142"/>
      <c r="C2348" s="79"/>
      <c r="D2348" s="127" t="s">
        <v>3035</v>
      </c>
      <c r="E2348" s="80">
        <v>1</v>
      </c>
      <c r="F2348" s="143">
        <v>321100.09499999997</v>
      </c>
      <c r="G2348" s="80">
        <f t="shared" si="17"/>
        <v>321100.09499999997</v>
      </c>
      <c r="H2348" s="133"/>
      <c r="I2348" s="162"/>
      <c r="J2348" s="81"/>
      <c r="K2348" s="144"/>
    </row>
    <row r="2349" spans="1:11" ht="16.5" x14ac:dyDescent="0.3">
      <c r="A2349" s="77"/>
      <c r="B2349" s="142"/>
      <c r="C2349" s="79"/>
      <c r="D2349" s="127" t="s">
        <v>2653</v>
      </c>
      <c r="E2349" s="80">
        <v>1</v>
      </c>
      <c r="F2349" s="143">
        <v>256500.48000000001</v>
      </c>
      <c r="G2349" s="80">
        <f t="shared" si="17"/>
        <v>256500.48000000001</v>
      </c>
      <c r="H2349" s="133"/>
      <c r="I2349" s="162"/>
      <c r="J2349" s="81"/>
      <c r="K2349" s="144"/>
    </row>
    <row r="2350" spans="1:11" ht="16.5" x14ac:dyDescent="0.3">
      <c r="A2350" s="77"/>
      <c r="B2350" s="142"/>
      <c r="C2350" s="79"/>
      <c r="D2350" s="127" t="s">
        <v>3427</v>
      </c>
      <c r="E2350" s="80">
        <v>1</v>
      </c>
      <c r="F2350" s="143">
        <v>260300.095</v>
      </c>
      <c r="G2350" s="80">
        <f t="shared" si="17"/>
        <v>260300.095</v>
      </c>
      <c r="H2350" s="133"/>
      <c r="I2350" s="162"/>
      <c r="J2350" s="81"/>
      <c r="K2350" s="144"/>
    </row>
    <row r="2351" spans="1:11" ht="16.5" x14ac:dyDescent="0.3">
      <c r="A2351" s="77"/>
      <c r="B2351" s="142"/>
      <c r="C2351" s="79"/>
      <c r="D2351" s="127" t="s">
        <v>3088</v>
      </c>
      <c r="E2351" s="80">
        <v>1</v>
      </c>
      <c r="F2351" s="143">
        <v>283099.91499999998</v>
      </c>
      <c r="G2351" s="80">
        <f t="shared" si="17"/>
        <v>283099.91499999998</v>
      </c>
      <c r="H2351" s="133">
        <f>SUM(G2347:G2351)</f>
        <v>1404100.5</v>
      </c>
      <c r="I2351" s="162" t="s">
        <v>309</v>
      </c>
      <c r="J2351" s="81"/>
      <c r="K2351" s="144"/>
    </row>
    <row r="2352" spans="1:11" ht="16.5" x14ac:dyDescent="0.3">
      <c r="A2352" s="77"/>
      <c r="B2352" s="142"/>
      <c r="C2352" s="79"/>
      <c r="D2352" s="127"/>
      <c r="E2352" s="80"/>
      <c r="F2352" s="143"/>
      <c r="G2352" s="80">
        <f t="shared" si="17"/>
        <v>0</v>
      </c>
      <c r="H2352" s="133"/>
      <c r="I2352" s="162"/>
      <c r="J2352" s="81"/>
      <c r="K2352" s="144"/>
    </row>
    <row r="2353" spans="1:11" ht="16.5" x14ac:dyDescent="0.3">
      <c r="A2353" s="77">
        <v>43440</v>
      </c>
      <c r="B2353" s="142" t="s">
        <v>3428</v>
      </c>
      <c r="C2353" s="79" t="s">
        <v>3429</v>
      </c>
      <c r="D2353" s="127" t="s">
        <v>3168</v>
      </c>
      <c r="E2353" s="80">
        <v>1</v>
      </c>
      <c r="F2353" s="143">
        <v>256500.47500000001</v>
      </c>
      <c r="G2353" s="80">
        <f t="shared" si="17"/>
        <v>256500.47500000001</v>
      </c>
      <c r="H2353" s="133"/>
      <c r="I2353" s="162"/>
      <c r="J2353" s="81"/>
      <c r="K2353" s="144"/>
    </row>
    <row r="2354" spans="1:11" ht="16.5" x14ac:dyDescent="0.3">
      <c r="A2354" s="77"/>
      <c r="B2354" s="142"/>
      <c r="C2354" s="79"/>
      <c r="D2354" s="127" t="s">
        <v>3197</v>
      </c>
      <c r="E2354" s="80">
        <v>1</v>
      </c>
      <c r="F2354" s="143">
        <v>308750.47499999998</v>
      </c>
      <c r="G2354" s="80">
        <f t="shared" si="17"/>
        <v>308750.47499999998</v>
      </c>
      <c r="H2354" s="133"/>
      <c r="I2354" s="162"/>
      <c r="J2354" s="81"/>
      <c r="K2354" s="144"/>
    </row>
    <row r="2355" spans="1:11" ht="16.5" x14ac:dyDescent="0.3">
      <c r="A2355" s="77"/>
      <c r="B2355" s="142"/>
      <c r="C2355" s="79"/>
      <c r="D2355" s="127" t="s">
        <v>3430</v>
      </c>
      <c r="E2355" s="80">
        <v>1</v>
      </c>
      <c r="F2355" s="143">
        <v>319200.47499999998</v>
      </c>
      <c r="G2355" s="80">
        <f t="shared" si="17"/>
        <v>319200.47499999998</v>
      </c>
      <c r="H2355" s="133"/>
      <c r="I2355" s="162"/>
      <c r="J2355" s="81"/>
      <c r="K2355" s="144"/>
    </row>
    <row r="2356" spans="1:11" ht="16.5" x14ac:dyDescent="0.3">
      <c r="A2356" s="77"/>
      <c r="B2356" s="142"/>
      <c r="C2356" s="79"/>
      <c r="D2356" s="127" t="s">
        <v>3189</v>
      </c>
      <c r="E2356" s="80">
        <v>1</v>
      </c>
      <c r="F2356" s="143">
        <v>232749.715</v>
      </c>
      <c r="G2356" s="80">
        <f t="shared" si="17"/>
        <v>232749.715</v>
      </c>
      <c r="H2356" s="133">
        <f>SUM(G2353:G2356)</f>
        <v>1117201.1399999999</v>
      </c>
      <c r="I2356" s="162" t="s">
        <v>309</v>
      </c>
      <c r="J2356" s="81"/>
      <c r="K2356" s="144"/>
    </row>
    <row r="2357" spans="1:11" ht="16.5" x14ac:dyDescent="0.3">
      <c r="A2357" s="77"/>
      <c r="B2357" s="142"/>
      <c r="C2357" s="79"/>
      <c r="D2357" s="127"/>
      <c r="E2357" s="80"/>
      <c r="F2357" s="143"/>
      <c r="G2357" s="80">
        <f t="shared" si="17"/>
        <v>0</v>
      </c>
      <c r="H2357" s="133"/>
      <c r="I2357" s="162"/>
      <c r="J2357" s="81"/>
      <c r="K2357" s="144"/>
    </row>
    <row r="2358" spans="1:11" ht="16.5" x14ac:dyDescent="0.3">
      <c r="A2358" s="77">
        <v>43440</v>
      </c>
      <c r="B2358" s="142" t="s">
        <v>3431</v>
      </c>
      <c r="C2358" s="79" t="s">
        <v>3432</v>
      </c>
      <c r="D2358" s="127" t="s">
        <v>2756</v>
      </c>
      <c r="E2358" s="80">
        <v>8</v>
      </c>
      <c r="F2358" s="143">
        <v>243000.5</v>
      </c>
      <c r="G2358" s="80">
        <f t="shared" si="17"/>
        <v>1944004</v>
      </c>
      <c r="H2358" s="133"/>
      <c r="I2358" s="162"/>
      <c r="J2358" s="81"/>
      <c r="K2358" s="144"/>
    </row>
    <row r="2359" spans="1:11" ht="16.5" x14ac:dyDescent="0.3">
      <c r="A2359" s="77"/>
      <c r="B2359" s="142"/>
      <c r="C2359" s="79"/>
      <c r="D2359" s="127" t="s">
        <v>2772</v>
      </c>
      <c r="E2359" s="80">
        <v>8</v>
      </c>
      <c r="F2359" s="143">
        <v>243000.5</v>
      </c>
      <c r="G2359" s="80">
        <f t="shared" si="17"/>
        <v>1944004</v>
      </c>
      <c r="H2359" s="133"/>
      <c r="I2359" s="162"/>
      <c r="J2359" s="81"/>
      <c r="K2359" s="144"/>
    </row>
    <row r="2360" spans="1:11" ht="16.5" x14ac:dyDescent="0.3">
      <c r="A2360" s="77"/>
      <c r="B2360" s="142"/>
      <c r="C2360" s="79"/>
      <c r="D2360" s="127" t="s">
        <v>3424</v>
      </c>
      <c r="E2360" s="80">
        <v>2</v>
      </c>
      <c r="F2360" s="143">
        <v>243000.5</v>
      </c>
      <c r="G2360" s="80">
        <f t="shared" si="17"/>
        <v>486001</v>
      </c>
      <c r="H2360" s="133">
        <f>SUM(G2358:G2360)</f>
        <v>4374009</v>
      </c>
      <c r="I2360" s="162" t="s">
        <v>309</v>
      </c>
      <c r="J2360" s="81"/>
      <c r="K2360" s="144"/>
    </row>
    <row r="2361" spans="1:11" ht="16.5" x14ac:dyDescent="0.3">
      <c r="A2361" s="77"/>
      <c r="B2361" s="142"/>
      <c r="C2361" s="79"/>
      <c r="D2361" s="127"/>
      <c r="E2361" s="80"/>
      <c r="F2361" s="143"/>
      <c r="G2361" s="80">
        <f t="shared" si="17"/>
        <v>0</v>
      </c>
      <c r="H2361" s="133"/>
      <c r="I2361" s="162"/>
      <c r="J2361" s="81"/>
      <c r="K2361" s="144"/>
    </row>
    <row r="2362" spans="1:11" ht="16.5" x14ac:dyDescent="0.3">
      <c r="A2362" s="77">
        <v>43441</v>
      </c>
      <c r="B2362" s="142" t="s">
        <v>3433</v>
      </c>
      <c r="C2362" s="79" t="s">
        <v>2370</v>
      </c>
      <c r="D2362" s="127" t="s">
        <v>887</v>
      </c>
      <c r="E2362" s="80">
        <v>1</v>
      </c>
      <c r="F2362" s="143">
        <v>230000.1</v>
      </c>
      <c r="G2362" s="80">
        <f t="shared" si="17"/>
        <v>230000.1</v>
      </c>
      <c r="H2362" s="133">
        <f>G2362</f>
        <v>230000.1</v>
      </c>
      <c r="I2362" s="162" t="s">
        <v>2524</v>
      </c>
      <c r="J2362" s="81"/>
      <c r="K2362" s="144"/>
    </row>
    <row r="2363" spans="1:11" ht="16.5" x14ac:dyDescent="0.3">
      <c r="A2363" s="77"/>
      <c r="B2363" s="142"/>
      <c r="C2363" s="79"/>
      <c r="D2363" s="127"/>
      <c r="E2363" s="80"/>
      <c r="F2363" s="143"/>
      <c r="G2363" s="80">
        <f t="shared" si="17"/>
        <v>0</v>
      </c>
      <c r="H2363" s="133"/>
      <c r="I2363" s="162"/>
      <c r="J2363" s="81"/>
      <c r="K2363" s="144"/>
    </row>
    <row r="2364" spans="1:11" ht="16.5" x14ac:dyDescent="0.3">
      <c r="A2364" s="77">
        <v>43441</v>
      </c>
      <c r="B2364" s="142" t="s">
        <v>3434</v>
      </c>
      <c r="C2364" s="79" t="s">
        <v>1460</v>
      </c>
      <c r="D2364" s="127" t="s">
        <v>887</v>
      </c>
      <c r="E2364" s="80">
        <v>24</v>
      </c>
      <c r="F2364" s="143">
        <v>230000.1</v>
      </c>
      <c r="G2364" s="80">
        <f t="shared" si="17"/>
        <v>5520002.4000000004</v>
      </c>
      <c r="H2364" s="133">
        <f>G2364</f>
        <v>5520002.4000000004</v>
      </c>
      <c r="I2364" s="162" t="s">
        <v>309</v>
      </c>
      <c r="J2364" s="81"/>
      <c r="K2364" s="144"/>
    </row>
    <row r="2365" spans="1:11" ht="16.5" x14ac:dyDescent="0.3">
      <c r="A2365" s="77"/>
      <c r="B2365" s="142"/>
      <c r="C2365" s="79"/>
      <c r="D2365" s="127"/>
      <c r="E2365" s="80"/>
      <c r="F2365" s="143"/>
      <c r="G2365" s="80">
        <f t="shared" si="17"/>
        <v>0</v>
      </c>
      <c r="H2365" s="133"/>
      <c r="I2365" s="162"/>
      <c r="J2365" s="81"/>
      <c r="K2365" s="144"/>
    </row>
    <row r="2366" spans="1:11" ht="16.5" x14ac:dyDescent="0.3">
      <c r="A2366" s="77">
        <v>43441</v>
      </c>
      <c r="B2366" s="142" t="s">
        <v>3435</v>
      </c>
      <c r="C2366" s="79" t="s">
        <v>2640</v>
      </c>
      <c r="D2366" s="127" t="s">
        <v>2677</v>
      </c>
      <c r="E2366" s="80">
        <v>2</v>
      </c>
      <c r="F2366" s="143">
        <v>283099.90500000003</v>
      </c>
      <c r="G2366" s="80">
        <f t="shared" si="17"/>
        <v>566199.81000000006</v>
      </c>
      <c r="H2366" s="133"/>
      <c r="I2366" s="162"/>
      <c r="J2366" s="81"/>
      <c r="K2366" s="144"/>
    </row>
    <row r="2367" spans="1:11" ht="16.5" x14ac:dyDescent="0.3">
      <c r="A2367" s="77"/>
      <c r="B2367" s="142"/>
      <c r="C2367" s="79"/>
      <c r="D2367" s="127" t="s">
        <v>3436</v>
      </c>
      <c r="E2367" s="80">
        <v>2</v>
      </c>
      <c r="F2367" s="143">
        <v>283099.90500000003</v>
      </c>
      <c r="G2367" s="80">
        <f t="shared" si="17"/>
        <v>566199.81000000006</v>
      </c>
      <c r="H2367" s="133">
        <f>SUM(G2366:G2367)</f>
        <v>1132399.6200000001</v>
      </c>
      <c r="I2367" s="162" t="s">
        <v>1756</v>
      </c>
      <c r="J2367" s="81"/>
      <c r="K2367" s="144"/>
    </row>
    <row r="2368" spans="1:11" ht="16.5" x14ac:dyDescent="0.3">
      <c r="A2368" s="77"/>
      <c r="B2368" s="142"/>
      <c r="C2368" s="79"/>
      <c r="D2368" s="127"/>
      <c r="E2368" s="80"/>
      <c r="F2368" s="143"/>
      <c r="G2368" s="80">
        <f t="shared" si="17"/>
        <v>0</v>
      </c>
      <c r="H2368" s="133"/>
      <c r="I2368" s="162"/>
      <c r="J2368" s="81"/>
      <c r="K2368" s="144"/>
    </row>
    <row r="2369" spans="1:11" ht="16.5" x14ac:dyDescent="0.3">
      <c r="A2369" s="77">
        <v>43440</v>
      </c>
      <c r="B2369" s="142" t="s">
        <v>3437</v>
      </c>
      <c r="C2369" s="79" t="s">
        <v>3438</v>
      </c>
      <c r="D2369" s="127" t="s">
        <v>3406</v>
      </c>
      <c r="E2369" s="80">
        <v>2</v>
      </c>
      <c r="F2369" s="143">
        <v>800000.3</v>
      </c>
      <c r="G2369" s="80">
        <f t="shared" si="17"/>
        <v>1600000.6</v>
      </c>
      <c r="H2369" s="133">
        <f>G2369</f>
        <v>1600000.6</v>
      </c>
      <c r="I2369" s="162" t="s">
        <v>2524</v>
      </c>
      <c r="J2369" s="81"/>
      <c r="K2369" s="144"/>
    </row>
    <row r="2370" spans="1:11" ht="16.5" x14ac:dyDescent="0.3">
      <c r="A2370" s="77"/>
      <c r="B2370" s="142"/>
      <c r="C2370" s="79"/>
      <c r="D2370" s="127"/>
      <c r="E2370" s="80"/>
      <c r="F2370" s="143"/>
      <c r="G2370" s="80">
        <f t="shared" si="17"/>
        <v>0</v>
      </c>
      <c r="H2370" s="133"/>
      <c r="I2370" s="162"/>
      <c r="J2370" s="81"/>
      <c r="K2370" s="144"/>
    </row>
    <row r="2371" spans="1:11" ht="16.5" x14ac:dyDescent="0.3">
      <c r="A2371" s="77">
        <v>43441</v>
      </c>
      <c r="B2371" s="142" t="s">
        <v>3439</v>
      </c>
      <c r="C2371" s="79" t="s">
        <v>3440</v>
      </c>
      <c r="D2371" s="127" t="s">
        <v>2691</v>
      </c>
      <c r="E2371" s="80">
        <v>24</v>
      </c>
      <c r="F2371" s="143">
        <v>198000</v>
      </c>
      <c r="G2371" s="80">
        <f t="shared" si="17"/>
        <v>4752000</v>
      </c>
      <c r="H2371" s="133"/>
      <c r="I2371" s="162"/>
      <c r="J2371" s="81"/>
      <c r="K2371" s="144"/>
    </row>
    <row r="2372" spans="1:11" ht="16.5" x14ac:dyDescent="0.3">
      <c r="A2372" s="77"/>
      <c r="B2372" s="142"/>
      <c r="C2372" s="79"/>
      <c r="D2372" s="127" t="s">
        <v>2725</v>
      </c>
      <c r="E2372" s="80">
        <v>12</v>
      </c>
      <c r="F2372" s="143">
        <v>198000</v>
      </c>
      <c r="G2372" s="80">
        <f t="shared" si="17"/>
        <v>2376000</v>
      </c>
      <c r="H2372" s="133"/>
      <c r="I2372" s="162"/>
      <c r="J2372" s="81"/>
      <c r="K2372" s="144"/>
    </row>
    <row r="2373" spans="1:11" ht="16.5" x14ac:dyDescent="0.3">
      <c r="A2373" s="77"/>
      <c r="B2373" s="142"/>
      <c r="C2373" s="79"/>
      <c r="D2373" s="127" t="s">
        <v>3441</v>
      </c>
      <c r="E2373" s="80">
        <v>12</v>
      </c>
      <c r="F2373" s="143">
        <v>198000</v>
      </c>
      <c r="G2373" s="80">
        <f t="shared" si="17"/>
        <v>2376000</v>
      </c>
      <c r="H2373" s="133">
        <f>SUM(G2371:G2373)</f>
        <v>9504000</v>
      </c>
      <c r="I2373" s="162" t="s">
        <v>309</v>
      </c>
      <c r="J2373" s="81"/>
      <c r="K2373" s="144"/>
    </row>
    <row r="2374" spans="1:11" ht="16.5" x14ac:dyDescent="0.3">
      <c r="A2374" s="77"/>
      <c r="B2374" s="142"/>
      <c r="C2374" s="79"/>
      <c r="D2374" s="127"/>
      <c r="E2374" s="80"/>
      <c r="F2374" s="143"/>
      <c r="G2374" s="80">
        <f t="shared" si="17"/>
        <v>0</v>
      </c>
      <c r="H2374" s="133"/>
      <c r="I2374" s="162"/>
      <c r="J2374" s="81"/>
      <c r="K2374" s="144"/>
    </row>
    <row r="2375" spans="1:11" ht="16.5" x14ac:dyDescent="0.3">
      <c r="A2375" s="77">
        <v>43441</v>
      </c>
      <c r="B2375" s="142" t="s">
        <v>3442</v>
      </c>
      <c r="C2375" s="79" t="s">
        <v>3419</v>
      </c>
      <c r="D2375" s="127" t="s">
        <v>3443</v>
      </c>
      <c r="E2375" s="80">
        <v>2</v>
      </c>
      <c r="F2375" s="143">
        <v>254599.62</v>
      </c>
      <c r="G2375" s="80">
        <f t="shared" si="17"/>
        <v>509199.24</v>
      </c>
      <c r="H2375" s="133">
        <f>G2375</f>
        <v>509199.24</v>
      </c>
      <c r="I2375" s="162" t="s">
        <v>1756</v>
      </c>
      <c r="J2375" s="81"/>
      <c r="K2375" s="144"/>
    </row>
    <row r="2376" spans="1:11" ht="16.5" x14ac:dyDescent="0.3">
      <c r="A2376" s="77"/>
      <c r="B2376" s="142"/>
      <c r="C2376" s="79"/>
      <c r="D2376" s="127"/>
      <c r="E2376" s="80"/>
      <c r="F2376" s="143"/>
      <c r="G2376" s="80">
        <f t="shared" si="17"/>
        <v>0</v>
      </c>
      <c r="H2376" s="133"/>
      <c r="I2376" s="162"/>
      <c r="J2376" s="81"/>
      <c r="K2376" s="144"/>
    </row>
    <row r="2377" spans="1:11" ht="16.5" x14ac:dyDescent="0.3">
      <c r="A2377" s="77">
        <v>43441</v>
      </c>
      <c r="B2377" s="142" t="s">
        <v>3444</v>
      </c>
      <c r="C2377" s="79" t="s">
        <v>985</v>
      </c>
      <c r="D2377" s="127" t="s">
        <v>2073</v>
      </c>
      <c r="E2377" s="80">
        <v>12</v>
      </c>
      <c r="F2377" s="143">
        <v>222084.5</v>
      </c>
      <c r="G2377" s="80">
        <f t="shared" si="17"/>
        <v>2665014</v>
      </c>
      <c r="H2377" s="133"/>
      <c r="I2377" s="162"/>
      <c r="J2377" s="81"/>
      <c r="K2377" s="144"/>
    </row>
    <row r="2378" spans="1:11" ht="16.5" x14ac:dyDescent="0.3">
      <c r="A2378" s="77"/>
      <c r="B2378" s="142"/>
      <c r="C2378" s="79"/>
      <c r="D2378" s="127" t="s">
        <v>1915</v>
      </c>
      <c r="E2378" s="80">
        <v>12</v>
      </c>
      <c r="F2378" s="143">
        <v>140834.1</v>
      </c>
      <c r="G2378" s="80">
        <f t="shared" si="17"/>
        <v>1690009.2000000002</v>
      </c>
      <c r="H2378" s="133"/>
      <c r="I2378" s="162"/>
      <c r="J2378" s="81"/>
      <c r="K2378" s="144"/>
    </row>
    <row r="2379" spans="1:11" ht="16.5" x14ac:dyDescent="0.3">
      <c r="A2379" s="77"/>
      <c r="B2379" s="142"/>
      <c r="C2379" s="79"/>
      <c r="D2379" s="127" t="s">
        <v>1635</v>
      </c>
      <c r="E2379" s="80">
        <v>12</v>
      </c>
      <c r="F2379" s="143">
        <v>140834.1</v>
      </c>
      <c r="G2379" s="80">
        <f t="shared" si="17"/>
        <v>1690009.2000000002</v>
      </c>
      <c r="H2379" s="133"/>
      <c r="I2379" s="162"/>
      <c r="J2379" s="81"/>
      <c r="K2379" s="144"/>
    </row>
    <row r="2380" spans="1:11" ht="16.5" x14ac:dyDescent="0.3">
      <c r="A2380" s="77"/>
      <c r="B2380" s="142"/>
      <c r="C2380" s="79"/>
      <c r="D2380" s="127" t="s">
        <v>1720</v>
      </c>
      <c r="E2380" s="80">
        <v>12</v>
      </c>
      <c r="F2380" s="143">
        <v>140834.1</v>
      </c>
      <c r="G2380" s="80">
        <f t="shared" si="17"/>
        <v>1690009.2000000002</v>
      </c>
      <c r="H2380" s="133"/>
      <c r="I2380" s="162"/>
      <c r="J2380" s="81"/>
      <c r="K2380" s="144"/>
    </row>
    <row r="2381" spans="1:11" ht="16.5" x14ac:dyDescent="0.3">
      <c r="A2381" s="77"/>
      <c r="B2381" s="142"/>
      <c r="C2381" s="79"/>
      <c r="D2381" s="127" t="s">
        <v>1721</v>
      </c>
      <c r="E2381" s="80">
        <v>12</v>
      </c>
      <c r="F2381" s="143">
        <v>140834.1</v>
      </c>
      <c r="G2381" s="80">
        <f t="shared" si="17"/>
        <v>1690009.2000000002</v>
      </c>
      <c r="H2381" s="133"/>
      <c r="I2381" s="162"/>
      <c r="J2381" s="81"/>
      <c r="K2381" s="144"/>
    </row>
    <row r="2382" spans="1:11" ht="16.5" x14ac:dyDescent="0.3">
      <c r="A2382" s="77"/>
      <c r="B2382" s="142"/>
      <c r="C2382" s="79"/>
      <c r="D2382" s="127" t="s">
        <v>1914</v>
      </c>
      <c r="E2382" s="80">
        <v>12</v>
      </c>
      <c r="F2382" s="143">
        <v>140834.1</v>
      </c>
      <c r="G2382" s="80">
        <f t="shared" si="17"/>
        <v>1690009.2000000002</v>
      </c>
      <c r="H2382" s="133"/>
      <c r="I2382" s="162"/>
      <c r="J2382" s="81"/>
      <c r="K2382" s="144"/>
    </row>
    <row r="2383" spans="1:11" ht="16.5" x14ac:dyDescent="0.3">
      <c r="A2383" s="77"/>
      <c r="B2383" s="142"/>
      <c r="C2383" s="79"/>
      <c r="D2383" s="127" t="s">
        <v>1722</v>
      </c>
      <c r="E2383" s="80">
        <v>12</v>
      </c>
      <c r="F2383" s="143">
        <v>140834.1</v>
      </c>
      <c r="G2383" s="80">
        <f t="shared" si="17"/>
        <v>1690009.2000000002</v>
      </c>
      <c r="H2383" s="133">
        <f>SUM(G2377:G2383)</f>
        <v>12805069.199999999</v>
      </c>
      <c r="I2383" s="162" t="s">
        <v>2545</v>
      </c>
      <c r="J2383" s="81"/>
      <c r="K2383" s="144"/>
    </row>
    <row r="2384" spans="1:11" ht="16.5" x14ac:dyDescent="0.3">
      <c r="A2384" s="77"/>
      <c r="B2384" s="142"/>
      <c r="C2384" s="79"/>
      <c r="D2384" s="127"/>
      <c r="E2384" s="80"/>
      <c r="F2384" s="143"/>
      <c r="G2384" s="80">
        <f t="shared" si="17"/>
        <v>0</v>
      </c>
      <c r="H2384" s="133"/>
      <c r="I2384" s="162"/>
      <c r="J2384" s="81"/>
      <c r="K2384" s="144"/>
    </row>
    <row r="2385" spans="1:11" ht="16.5" x14ac:dyDescent="0.3">
      <c r="A2385" s="77">
        <v>43441</v>
      </c>
      <c r="B2385" s="142" t="s">
        <v>3445</v>
      </c>
      <c r="C2385" s="79" t="s">
        <v>985</v>
      </c>
      <c r="D2385" s="127" t="s">
        <v>1851</v>
      </c>
      <c r="E2385" s="80">
        <v>24</v>
      </c>
      <c r="F2385" s="143">
        <v>70416.5</v>
      </c>
      <c r="G2385" s="80">
        <f t="shared" si="17"/>
        <v>1689996</v>
      </c>
      <c r="H2385" s="133"/>
      <c r="I2385" s="162"/>
      <c r="J2385" s="81"/>
      <c r="K2385" s="144"/>
    </row>
    <row r="2386" spans="1:11" ht="16.5" x14ac:dyDescent="0.3">
      <c r="A2386" s="77"/>
      <c r="B2386" s="142"/>
      <c r="C2386" s="79"/>
      <c r="D2386" s="127" t="s">
        <v>1719</v>
      </c>
      <c r="E2386" s="80">
        <v>24</v>
      </c>
      <c r="F2386" s="143">
        <v>70416.5</v>
      </c>
      <c r="G2386" s="80">
        <f t="shared" si="17"/>
        <v>1689996</v>
      </c>
      <c r="H2386" s="133"/>
      <c r="I2386" s="162"/>
      <c r="J2386" s="81"/>
      <c r="K2386" s="144"/>
    </row>
    <row r="2387" spans="1:11" ht="16.5" x14ac:dyDescent="0.3">
      <c r="A2387" s="77"/>
      <c r="B2387" s="142"/>
      <c r="C2387" s="79"/>
      <c r="D2387" s="127" t="s">
        <v>1966</v>
      </c>
      <c r="E2387" s="80">
        <v>24</v>
      </c>
      <c r="F2387" s="143">
        <v>70416.5</v>
      </c>
      <c r="G2387" s="80">
        <f t="shared" si="17"/>
        <v>1689996</v>
      </c>
      <c r="H2387" s="133"/>
      <c r="I2387" s="162"/>
      <c r="J2387" s="81"/>
      <c r="K2387" s="144"/>
    </row>
    <row r="2388" spans="1:11" ht="16.5" x14ac:dyDescent="0.3">
      <c r="A2388" s="77"/>
      <c r="B2388" s="142"/>
      <c r="C2388" s="79"/>
      <c r="D2388" s="127" t="s">
        <v>1933</v>
      </c>
      <c r="E2388" s="80">
        <v>24</v>
      </c>
      <c r="F2388" s="143">
        <v>70416.5</v>
      </c>
      <c r="G2388" s="80">
        <f t="shared" si="17"/>
        <v>1689996</v>
      </c>
      <c r="H2388" s="133"/>
      <c r="I2388" s="162"/>
      <c r="J2388" s="81"/>
      <c r="K2388" s="144"/>
    </row>
    <row r="2389" spans="1:11" ht="16.5" x14ac:dyDescent="0.3">
      <c r="A2389" s="77"/>
      <c r="B2389" s="142"/>
      <c r="C2389" s="79"/>
      <c r="D2389" s="127" t="s">
        <v>1930</v>
      </c>
      <c r="E2389" s="80">
        <v>24</v>
      </c>
      <c r="F2389" s="143">
        <v>70416.5</v>
      </c>
      <c r="G2389" s="80">
        <f t="shared" si="17"/>
        <v>1689996</v>
      </c>
      <c r="H2389" s="133"/>
      <c r="I2389" s="162"/>
      <c r="J2389" s="81"/>
      <c r="K2389" s="144"/>
    </row>
    <row r="2390" spans="1:11" ht="16.5" x14ac:dyDescent="0.3">
      <c r="A2390" s="77"/>
      <c r="B2390" s="142"/>
      <c r="C2390" s="79"/>
      <c r="D2390" s="127" t="s">
        <v>1725</v>
      </c>
      <c r="E2390" s="80">
        <v>24</v>
      </c>
      <c r="F2390" s="143">
        <v>70416.5</v>
      </c>
      <c r="G2390" s="80">
        <f t="shared" si="17"/>
        <v>1689996</v>
      </c>
      <c r="H2390" s="133"/>
      <c r="I2390" s="162"/>
      <c r="J2390" s="81"/>
      <c r="K2390" s="144"/>
    </row>
    <row r="2391" spans="1:11" ht="16.5" x14ac:dyDescent="0.3">
      <c r="A2391" s="77"/>
      <c r="B2391" s="142"/>
      <c r="C2391" s="79"/>
      <c r="D2391" s="127" t="s">
        <v>1340</v>
      </c>
      <c r="E2391" s="80">
        <v>24</v>
      </c>
      <c r="F2391" s="143">
        <v>41666.9</v>
      </c>
      <c r="G2391" s="80">
        <f t="shared" si="17"/>
        <v>1000005.6000000001</v>
      </c>
      <c r="H2391" s="133">
        <f>SUM(G2385:G2391)</f>
        <v>11139981.6</v>
      </c>
      <c r="I2391" s="162" t="s">
        <v>2545</v>
      </c>
      <c r="J2391" s="81"/>
      <c r="K2391" s="144"/>
    </row>
    <row r="2392" spans="1:11" ht="16.5" x14ac:dyDescent="0.3">
      <c r="A2392" s="77"/>
      <c r="B2392" s="142"/>
      <c r="C2392" s="79"/>
      <c r="D2392" s="127"/>
      <c r="E2392" s="80"/>
      <c r="F2392" s="143"/>
      <c r="G2392" s="80">
        <f t="shared" si="17"/>
        <v>0</v>
      </c>
      <c r="H2392" s="133"/>
      <c r="I2392" s="162"/>
      <c r="J2392" s="81"/>
      <c r="K2392" s="144"/>
    </row>
    <row r="2393" spans="1:11" ht="16.5" x14ac:dyDescent="0.3">
      <c r="A2393" s="77">
        <v>43441</v>
      </c>
      <c r="B2393" s="142" t="s">
        <v>3446</v>
      </c>
      <c r="C2393" s="79" t="s">
        <v>3138</v>
      </c>
      <c r="D2393" s="127" t="s">
        <v>887</v>
      </c>
      <c r="E2393" s="80">
        <v>6</v>
      </c>
      <c r="F2393" s="143">
        <v>230000.1</v>
      </c>
      <c r="G2393" s="80">
        <f t="shared" si="17"/>
        <v>1380000.6</v>
      </c>
      <c r="H2393" s="133">
        <f>G2393</f>
        <v>1380000.6</v>
      </c>
      <c r="I2393" s="162" t="s">
        <v>314</v>
      </c>
      <c r="J2393" s="81"/>
      <c r="K2393" s="144"/>
    </row>
    <row r="2394" spans="1:11" ht="16.5" x14ac:dyDescent="0.3">
      <c r="A2394" s="77"/>
      <c r="B2394" s="142"/>
      <c r="C2394" s="79"/>
      <c r="D2394" s="127"/>
      <c r="E2394" s="80"/>
      <c r="F2394" s="143"/>
      <c r="G2394" s="80">
        <f t="shared" si="17"/>
        <v>0</v>
      </c>
      <c r="H2394" s="133"/>
      <c r="I2394" s="162"/>
      <c r="J2394" s="81"/>
      <c r="K2394" s="144"/>
    </row>
    <row r="2395" spans="1:11" ht="16.5" x14ac:dyDescent="0.3">
      <c r="A2395" s="77">
        <v>43441</v>
      </c>
      <c r="B2395" s="142" t="s">
        <v>3447</v>
      </c>
      <c r="C2395" s="79" t="s">
        <v>3328</v>
      </c>
      <c r="D2395" s="127" t="s">
        <v>887</v>
      </c>
      <c r="E2395" s="80">
        <v>12</v>
      </c>
      <c r="F2395" s="143">
        <v>230000.1</v>
      </c>
      <c r="G2395" s="80">
        <f t="shared" si="17"/>
        <v>2760001.2</v>
      </c>
      <c r="H2395" s="133">
        <f>G2395</f>
        <v>2760001.2</v>
      </c>
      <c r="I2395" s="162" t="s">
        <v>1756</v>
      </c>
      <c r="J2395" s="81"/>
      <c r="K2395" s="144"/>
    </row>
    <row r="2396" spans="1:11" ht="16.5" x14ac:dyDescent="0.3">
      <c r="A2396" s="77"/>
      <c r="B2396" s="142"/>
      <c r="C2396" s="79"/>
      <c r="D2396" s="127"/>
      <c r="E2396" s="80"/>
      <c r="F2396" s="143"/>
      <c r="G2396" s="80">
        <f t="shared" si="17"/>
        <v>0</v>
      </c>
      <c r="H2396" s="133"/>
      <c r="I2396" s="162"/>
      <c r="J2396" s="81"/>
      <c r="K2396" s="144"/>
    </row>
    <row r="2397" spans="1:11" ht="16.5" x14ac:dyDescent="0.3">
      <c r="A2397" s="77">
        <v>43441</v>
      </c>
      <c r="B2397" s="142" t="s">
        <v>3448</v>
      </c>
      <c r="C2397" s="79" t="s">
        <v>42</v>
      </c>
      <c r="D2397" s="127" t="s">
        <v>1094</v>
      </c>
      <c r="E2397" s="80">
        <v>12</v>
      </c>
      <c r="F2397" s="143">
        <v>215000.5</v>
      </c>
      <c r="G2397" s="80">
        <f t="shared" si="17"/>
        <v>2580006</v>
      </c>
      <c r="H2397" s="133">
        <f>G2397</f>
        <v>2580006</v>
      </c>
      <c r="I2397" s="162" t="s">
        <v>1756</v>
      </c>
      <c r="J2397" s="81"/>
      <c r="K2397" s="144"/>
    </row>
    <row r="2398" spans="1:11" ht="16.5" x14ac:dyDescent="0.3">
      <c r="A2398" s="77"/>
      <c r="B2398" s="142"/>
      <c r="C2398" s="79"/>
      <c r="D2398" s="127"/>
      <c r="E2398" s="80"/>
      <c r="F2398" s="143"/>
      <c r="G2398" s="80">
        <f t="shared" si="17"/>
        <v>0</v>
      </c>
      <c r="H2398" s="133"/>
      <c r="I2398" s="162"/>
      <c r="J2398" s="81"/>
      <c r="K2398" s="144"/>
    </row>
    <row r="2399" spans="1:11" ht="16.5" x14ac:dyDescent="0.3">
      <c r="A2399" s="77">
        <v>43441</v>
      </c>
      <c r="B2399" s="142" t="s">
        <v>3449</v>
      </c>
      <c r="C2399" s="79" t="s">
        <v>797</v>
      </c>
      <c r="D2399" s="127" t="s">
        <v>1094</v>
      </c>
      <c r="E2399" s="80">
        <v>1</v>
      </c>
      <c r="F2399" s="143">
        <v>215000.5</v>
      </c>
      <c r="G2399" s="80">
        <f t="shared" si="17"/>
        <v>215000.5</v>
      </c>
      <c r="H2399" s="133">
        <f>G2399</f>
        <v>215000.5</v>
      </c>
      <c r="I2399" s="162" t="s">
        <v>312</v>
      </c>
      <c r="J2399" s="81"/>
      <c r="K2399" s="144"/>
    </row>
    <row r="2400" spans="1:11" ht="16.5" x14ac:dyDescent="0.3">
      <c r="A2400" s="77"/>
      <c r="B2400" s="142"/>
      <c r="C2400" s="79"/>
      <c r="D2400" s="127"/>
      <c r="E2400" s="80"/>
      <c r="F2400" s="143"/>
      <c r="G2400" s="80">
        <f t="shared" si="17"/>
        <v>0</v>
      </c>
      <c r="H2400" s="133"/>
      <c r="I2400" s="162"/>
      <c r="J2400" s="81"/>
      <c r="K2400" s="144"/>
    </row>
    <row r="2401" spans="1:11" ht="16.5" x14ac:dyDescent="0.3">
      <c r="A2401" s="77">
        <v>43441</v>
      </c>
      <c r="B2401" s="142" t="s">
        <v>3450</v>
      </c>
      <c r="C2401" s="79" t="s">
        <v>503</v>
      </c>
      <c r="D2401" s="127" t="s">
        <v>1094</v>
      </c>
      <c r="E2401" s="80">
        <v>2</v>
      </c>
      <c r="F2401" s="143">
        <v>215000.5</v>
      </c>
      <c r="G2401" s="80">
        <f t="shared" si="17"/>
        <v>430001</v>
      </c>
      <c r="H2401" s="133">
        <f>G2401</f>
        <v>430001</v>
      </c>
      <c r="I2401" s="162" t="s">
        <v>312</v>
      </c>
      <c r="J2401" s="81"/>
      <c r="K2401" s="144"/>
    </row>
    <row r="2402" spans="1:11" ht="16.5" x14ac:dyDescent="0.3">
      <c r="A2402" s="77"/>
      <c r="B2402" s="142"/>
      <c r="C2402" s="79"/>
      <c r="D2402" s="127"/>
      <c r="E2402" s="80"/>
      <c r="F2402" s="143"/>
      <c r="G2402" s="80">
        <f t="shared" si="17"/>
        <v>0</v>
      </c>
      <c r="H2402" s="133"/>
      <c r="I2402" s="162"/>
      <c r="J2402" s="81"/>
      <c r="K2402" s="144"/>
    </row>
    <row r="2403" spans="1:11" ht="16.5" x14ac:dyDescent="0.3">
      <c r="A2403" s="77">
        <v>43441</v>
      </c>
      <c r="B2403" s="142" t="s">
        <v>3451</v>
      </c>
      <c r="C2403" s="79" t="s">
        <v>2640</v>
      </c>
      <c r="D2403" s="127" t="s">
        <v>2482</v>
      </c>
      <c r="E2403" s="80">
        <v>12</v>
      </c>
      <c r="F2403" s="143">
        <v>204300.45</v>
      </c>
      <c r="G2403" s="80">
        <f t="shared" si="17"/>
        <v>2451605.4000000004</v>
      </c>
      <c r="H2403" s="133">
        <f>G2403</f>
        <v>2451605.4000000004</v>
      </c>
      <c r="I2403" s="162" t="s">
        <v>1756</v>
      </c>
      <c r="J2403" s="81"/>
      <c r="K2403" s="144"/>
    </row>
    <row r="2404" spans="1:11" ht="16.5" x14ac:dyDescent="0.3">
      <c r="A2404" s="77"/>
      <c r="B2404" s="142"/>
      <c r="C2404" s="79"/>
      <c r="D2404" s="127"/>
      <c r="E2404" s="80"/>
      <c r="F2404" s="143"/>
      <c r="G2404" s="80">
        <f t="shared" si="17"/>
        <v>0</v>
      </c>
      <c r="H2404" s="133"/>
      <c r="I2404" s="162"/>
      <c r="J2404" s="81"/>
      <c r="K2404" s="144"/>
    </row>
    <row r="2405" spans="1:11" ht="16.5" x14ac:dyDescent="0.3">
      <c r="A2405" s="77">
        <v>43441</v>
      </c>
      <c r="B2405" s="142" t="s">
        <v>3452</v>
      </c>
      <c r="C2405" s="79" t="s">
        <v>464</v>
      </c>
      <c r="D2405" s="127" t="s">
        <v>19</v>
      </c>
      <c r="E2405" s="80">
        <v>2</v>
      </c>
      <c r="F2405" s="143">
        <v>514800</v>
      </c>
      <c r="G2405" s="80">
        <f t="shared" si="17"/>
        <v>1029600</v>
      </c>
      <c r="H2405" s="133">
        <f>G2405</f>
        <v>1029600</v>
      </c>
      <c r="I2405" s="162" t="s">
        <v>309</v>
      </c>
      <c r="J2405" s="81"/>
      <c r="K2405" s="144"/>
    </row>
    <row r="2406" spans="1:11" ht="16.5" x14ac:dyDescent="0.3">
      <c r="A2406" s="77"/>
      <c r="B2406" s="142"/>
      <c r="C2406" s="79"/>
      <c r="D2406" s="127"/>
      <c r="E2406" s="80"/>
      <c r="F2406" s="143"/>
      <c r="G2406" s="80">
        <f t="shared" si="17"/>
        <v>0</v>
      </c>
      <c r="H2406" s="133"/>
      <c r="I2406" s="162"/>
      <c r="J2406" s="81"/>
      <c r="K2406" s="144"/>
    </row>
    <row r="2407" spans="1:11" ht="16.5" x14ac:dyDescent="0.3">
      <c r="A2407" s="77">
        <v>43441</v>
      </c>
      <c r="B2407" s="142" t="s">
        <v>3453</v>
      </c>
      <c r="C2407" s="79" t="s">
        <v>1019</v>
      </c>
      <c r="D2407" s="127" t="s">
        <v>887</v>
      </c>
      <c r="E2407" s="80">
        <v>4</v>
      </c>
      <c r="F2407" s="143">
        <v>230000.1</v>
      </c>
      <c r="G2407" s="80">
        <f t="shared" si="17"/>
        <v>920000.4</v>
      </c>
      <c r="H2407" s="133">
        <f>G2407</f>
        <v>920000.4</v>
      </c>
      <c r="I2407" s="162" t="s">
        <v>309</v>
      </c>
      <c r="J2407" s="81"/>
      <c r="K2407" s="144"/>
    </row>
    <row r="2408" spans="1:11" ht="16.5" x14ac:dyDescent="0.3">
      <c r="A2408" s="77"/>
      <c r="B2408" s="142"/>
      <c r="C2408" s="79"/>
      <c r="D2408" s="127"/>
      <c r="E2408" s="80"/>
      <c r="F2408" s="143"/>
      <c r="G2408" s="80">
        <f t="shared" si="17"/>
        <v>0</v>
      </c>
      <c r="H2408" s="133"/>
      <c r="I2408" s="162"/>
      <c r="J2408" s="81"/>
      <c r="K2408" s="144"/>
    </row>
    <row r="2409" spans="1:11" ht="16.5" x14ac:dyDescent="0.3">
      <c r="A2409" s="77">
        <v>43441</v>
      </c>
      <c r="B2409" s="142" t="s">
        <v>3454</v>
      </c>
      <c r="C2409" s="79" t="s">
        <v>3455</v>
      </c>
      <c r="D2409" s="127" t="s">
        <v>1072</v>
      </c>
      <c r="E2409" s="80">
        <v>6</v>
      </c>
      <c r="F2409" s="143">
        <v>165000</v>
      </c>
      <c r="G2409" s="80">
        <f t="shared" si="17"/>
        <v>990000</v>
      </c>
      <c r="H2409" s="133">
        <f>G2409</f>
        <v>990000</v>
      </c>
      <c r="I2409" s="162" t="s">
        <v>309</v>
      </c>
      <c r="J2409" s="81"/>
      <c r="K2409" s="144"/>
    </row>
    <row r="2410" spans="1:11" ht="16.5" x14ac:dyDescent="0.3">
      <c r="A2410" s="77"/>
      <c r="B2410" s="142"/>
      <c r="C2410" s="79"/>
      <c r="D2410" s="127"/>
      <c r="E2410" s="80"/>
      <c r="F2410" s="143"/>
      <c r="G2410" s="80">
        <f t="shared" si="17"/>
        <v>0</v>
      </c>
      <c r="H2410" s="133"/>
      <c r="I2410" s="162"/>
      <c r="J2410" s="81"/>
      <c r="K2410" s="144"/>
    </row>
    <row r="2411" spans="1:11" ht="16.5" x14ac:dyDescent="0.3">
      <c r="A2411" s="77">
        <v>43441</v>
      </c>
      <c r="B2411" s="142" t="s">
        <v>3456</v>
      </c>
      <c r="C2411" s="79" t="s">
        <v>2065</v>
      </c>
      <c r="D2411" s="127" t="s">
        <v>2956</v>
      </c>
      <c r="E2411" s="80">
        <v>12</v>
      </c>
      <c r="F2411" s="143">
        <v>1250000.3999999999</v>
      </c>
      <c r="G2411" s="80">
        <f t="shared" si="17"/>
        <v>15000004.799999999</v>
      </c>
      <c r="H2411" s="133"/>
      <c r="I2411" s="162"/>
      <c r="J2411" s="81"/>
      <c r="K2411" s="144"/>
    </row>
    <row r="2412" spans="1:11" ht="16.5" x14ac:dyDescent="0.3">
      <c r="A2412" s="77"/>
      <c r="B2412" s="142"/>
      <c r="C2412" s="79"/>
      <c r="D2412" s="127" t="s">
        <v>1500</v>
      </c>
      <c r="E2412" s="80">
        <v>4</v>
      </c>
      <c r="F2412" s="143">
        <v>525000.30000000005</v>
      </c>
      <c r="G2412" s="80">
        <f t="shared" si="17"/>
        <v>2100001.2000000002</v>
      </c>
      <c r="H2412" s="133">
        <f>SUM(G2411:G2412)</f>
        <v>17100006</v>
      </c>
      <c r="I2412" s="162" t="s">
        <v>2524</v>
      </c>
      <c r="J2412" s="81"/>
      <c r="K2412" s="144"/>
    </row>
    <row r="2413" spans="1:11" ht="16.5" x14ac:dyDescent="0.3">
      <c r="A2413" s="77"/>
      <c r="B2413" s="142"/>
      <c r="C2413" s="79"/>
      <c r="D2413" s="127"/>
      <c r="E2413" s="80"/>
      <c r="F2413" s="143"/>
      <c r="G2413" s="80">
        <f t="shared" si="17"/>
        <v>0</v>
      </c>
      <c r="H2413" s="133"/>
      <c r="I2413" s="162"/>
      <c r="J2413" s="81"/>
      <c r="K2413" s="144"/>
    </row>
    <row r="2414" spans="1:11" ht="16.5" x14ac:dyDescent="0.3">
      <c r="A2414" s="77">
        <v>43441</v>
      </c>
      <c r="B2414" s="142" t="s">
        <v>3457</v>
      </c>
      <c r="C2414" s="79" t="s">
        <v>3458</v>
      </c>
      <c r="D2414" s="127" t="s">
        <v>2635</v>
      </c>
      <c r="E2414" s="80">
        <v>20</v>
      </c>
      <c r="F2414" s="143">
        <v>79999.7</v>
      </c>
      <c r="G2414" s="80">
        <f t="shared" si="17"/>
        <v>1599994</v>
      </c>
      <c r="H2414" s="133">
        <f>G2414</f>
        <v>1599994</v>
      </c>
      <c r="I2414" s="162" t="s">
        <v>1756</v>
      </c>
      <c r="J2414" s="81"/>
      <c r="K2414" s="144"/>
    </row>
    <row r="2415" spans="1:11" ht="16.5" x14ac:dyDescent="0.3">
      <c r="A2415" s="77"/>
      <c r="B2415" s="142"/>
      <c r="C2415" s="79"/>
      <c r="D2415" s="127"/>
      <c r="E2415" s="80"/>
      <c r="F2415" s="143"/>
      <c r="G2415" s="80">
        <f t="shared" si="17"/>
        <v>0</v>
      </c>
      <c r="H2415" s="133"/>
      <c r="I2415" s="162"/>
      <c r="J2415" s="81"/>
      <c r="K2415" s="144"/>
    </row>
    <row r="2416" spans="1:11" ht="16.5" x14ac:dyDescent="0.3">
      <c r="A2416" s="77">
        <v>43441</v>
      </c>
      <c r="B2416" s="142" t="s">
        <v>3459</v>
      </c>
      <c r="C2416" s="79" t="s">
        <v>1850</v>
      </c>
      <c r="D2416" s="127" t="s">
        <v>1325</v>
      </c>
      <c r="E2416" s="80">
        <v>3</v>
      </c>
      <c r="F2416" s="143">
        <v>603900</v>
      </c>
      <c r="G2416" s="80">
        <f t="shared" si="17"/>
        <v>1811700</v>
      </c>
      <c r="H2416" s="133"/>
      <c r="I2416" s="162"/>
      <c r="J2416" s="81"/>
      <c r="K2416" s="144"/>
    </row>
    <row r="2417" spans="1:11" ht="16.5" x14ac:dyDescent="0.3">
      <c r="A2417" s="77"/>
      <c r="B2417" s="142"/>
      <c r="C2417" s="79"/>
      <c r="D2417" s="127" t="s">
        <v>2944</v>
      </c>
      <c r="E2417" s="80">
        <v>3</v>
      </c>
      <c r="F2417" s="143">
        <v>619200.55000000005</v>
      </c>
      <c r="G2417" s="80">
        <f t="shared" si="17"/>
        <v>1857601.6500000001</v>
      </c>
      <c r="H2417" s="133">
        <f>SUM(G2416:G2417)</f>
        <v>3669301.6500000004</v>
      </c>
      <c r="I2417" s="162" t="s">
        <v>1756</v>
      </c>
      <c r="J2417" s="81"/>
      <c r="K2417" s="144"/>
    </row>
    <row r="2418" spans="1:11" ht="16.5" x14ac:dyDescent="0.3">
      <c r="A2418" s="77"/>
      <c r="B2418" s="142"/>
      <c r="C2418" s="79"/>
      <c r="D2418" s="127"/>
      <c r="E2418" s="80"/>
      <c r="F2418" s="143"/>
      <c r="G2418" s="80">
        <f t="shared" si="17"/>
        <v>0</v>
      </c>
      <c r="H2418" s="133"/>
      <c r="I2418" s="162"/>
      <c r="J2418" s="81"/>
      <c r="K2418" s="144"/>
    </row>
    <row r="2419" spans="1:11" ht="16.5" x14ac:dyDescent="0.3">
      <c r="A2419" s="77">
        <v>43441</v>
      </c>
      <c r="B2419" s="142" t="s">
        <v>3460</v>
      </c>
      <c r="C2419" s="79" t="s">
        <v>2640</v>
      </c>
      <c r="D2419" s="127" t="s">
        <v>3296</v>
      </c>
      <c r="E2419" s="80">
        <v>1</v>
      </c>
      <c r="F2419" s="143">
        <v>284049.81</v>
      </c>
      <c r="G2419" s="80">
        <f>E2419*F2419</f>
        <v>284049.81</v>
      </c>
      <c r="H2419" s="133"/>
      <c r="I2419" s="162"/>
      <c r="J2419" s="81"/>
      <c r="K2419" s="144"/>
    </row>
    <row r="2420" spans="1:11" ht="16.5" x14ac:dyDescent="0.3">
      <c r="A2420" s="77"/>
      <c r="B2420" s="142"/>
      <c r="C2420" s="79"/>
      <c r="D2420" s="127" t="s">
        <v>3397</v>
      </c>
      <c r="E2420" s="80">
        <v>1</v>
      </c>
      <c r="F2420" s="143">
        <v>284049.81</v>
      </c>
      <c r="G2420" s="80">
        <f t="shared" ref="G2420:G2570" si="18">E2420*F2420</f>
        <v>284049.81</v>
      </c>
      <c r="H2420" s="150">
        <f>SUM(G2419:G2420)</f>
        <v>568099.62</v>
      </c>
      <c r="I2420" s="162" t="s">
        <v>1756</v>
      </c>
      <c r="J2420" s="81"/>
      <c r="K2420" s="144"/>
    </row>
    <row r="2421" spans="1:11" ht="16.5" x14ac:dyDescent="0.3">
      <c r="A2421" s="77"/>
      <c r="B2421" s="142"/>
      <c r="C2421" s="79"/>
      <c r="D2421" s="127"/>
      <c r="E2421" s="80"/>
      <c r="F2421" s="143"/>
      <c r="G2421" s="80">
        <f t="shared" si="18"/>
        <v>0</v>
      </c>
      <c r="H2421" s="133"/>
      <c r="I2421" s="162"/>
      <c r="J2421" s="81"/>
      <c r="K2421" s="144"/>
    </row>
    <row r="2422" spans="1:11" ht="16.5" x14ac:dyDescent="0.3">
      <c r="A2422" s="77">
        <v>43441</v>
      </c>
      <c r="B2422" s="142" t="s">
        <v>3461</v>
      </c>
      <c r="C2422" s="79" t="s">
        <v>720</v>
      </c>
      <c r="D2422" s="127" t="s">
        <v>3462</v>
      </c>
      <c r="E2422" s="80">
        <v>3</v>
      </c>
      <c r="F2422" s="143">
        <v>638000</v>
      </c>
      <c r="G2422" s="80">
        <f t="shared" si="18"/>
        <v>1914000</v>
      </c>
      <c r="H2422" s="133"/>
      <c r="I2422" s="162"/>
      <c r="J2422" s="81"/>
      <c r="K2422" s="144"/>
    </row>
    <row r="2423" spans="1:11" ht="16.5" x14ac:dyDescent="0.3">
      <c r="A2423" s="77"/>
      <c r="B2423" s="142"/>
      <c r="C2423" s="79"/>
      <c r="D2423" s="127" t="s">
        <v>3463</v>
      </c>
      <c r="E2423" s="80">
        <v>2</v>
      </c>
      <c r="F2423" s="143">
        <v>1227000.5</v>
      </c>
      <c r="G2423" s="80">
        <f t="shared" si="18"/>
        <v>2454001</v>
      </c>
      <c r="H2423" s="133">
        <f>SUM(G2422:G2423)</f>
        <v>4368001</v>
      </c>
      <c r="I2423" s="162" t="s">
        <v>312</v>
      </c>
      <c r="J2423" s="81"/>
      <c r="K2423" s="144"/>
    </row>
    <row r="2424" spans="1:11" ht="16.5" x14ac:dyDescent="0.3">
      <c r="A2424" s="77"/>
      <c r="B2424" s="142"/>
      <c r="C2424" s="79"/>
      <c r="D2424" s="127"/>
      <c r="E2424" s="80"/>
      <c r="F2424" s="143"/>
      <c r="G2424" s="80">
        <f t="shared" si="18"/>
        <v>0</v>
      </c>
      <c r="H2424" s="133"/>
      <c r="I2424" s="162"/>
      <c r="J2424" s="81"/>
      <c r="K2424" s="144"/>
    </row>
    <row r="2425" spans="1:11" ht="16.5" x14ac:dyDescent="0.3">
      <c r="A2425" s="77">
        <v>43441</v>
      </c>
      <c r="B2425" s="142" t="s">
        <v>3464</v>
      </c>
      <c r="C2425" s="79" t="s">
        <v>3286</v>
      </c>
      <c r="D2425" s="127" t="s">
        <v>2653</v>
      </c>
      <c r="E2425" s="80">
        <v>4</v>
      </c>
      <c r="F2425" s="143">
        <v>243000.45</v>
      </c>
      <c r="G2425" s="80">
        <f t="shared" si="18"/>
        <v>972001.8</v>
      </c>
      <c r="H2425" s="133"/>
      <c r="I2425" s="162"/>
      <c r="J2425" s="81"/>
      <c r="K2425" s="144"/>
    </row>
    <row r="2426" spans="1:11" ht="16.5" x14ac:dyDescent="0.3">
      <c r="A2426" s="77"/>
      <c r="B2426" s="142"/>
      <c r="C2426" s="79"/>
      <c r="D2426" s="127" t="s">
        <v>2756</v>
      </c>
      <c r="E2426" s="80">
        <v>3</v>
      </c>
      <c r="F2426" s="143">
        <v>243000.45</v>
      </c>
      <c r="G2426" s="80">
        <f t="shared" si="18"/>
        <v>729001.35000000009</v>
      </c>
      <c r="H2426" s="133"/>
      <c r="I2426" s="162"/>
      <c r="J2426" s="81"/>
      <c r="K2426" s="144"/>
    </row>
    <row r="2427" spans="1:11" ht="16.5" x14ac:dyDescent="0.3">
      <c r="A2427" s="77"/>
      <c r="B2427" s="142"/>
      <c r="C2427" s="79"/>
      <c r="D2427" s="127" t="s">
        <v>2772</v>
      </c>
      <c r="E2427" s="80">
        <v>3</v>
      </c>
      <c r="F2427" s="143">
        <v>243000.45</v>
      </c>
      <c r="G2427" s="80">
        <f t="shared" si="18"/>
        <v>729001.35000000009</v>
      </c>
      <c r="H2427" s="133">
        <f>SUM(G2425:G2427)</f>
        <v>2430004.5</v>
      </c>
      <c r="I2427" s="162" t="s">
        <v>309</v>
      </c>
      <c r="J2427" s="81"/>
      <c r="K2427" s="144"/>
    </row>
    <row r="2428" spans="1:11" ht="16.5" x14ac:dyDescent="0.3">
      <c r="A2428" s="77"/>
      <c r="B2428" s="142"/>
      <c r="C2428" s="79"/>
      <c r="D2428" s="127"/>
      <c r="E2428" s="80"/>
      <c r="F2428" s="143"/>
      <c r="G2428" s="80">
        <f t="shared" si="18"/>
        <v>0</v>
      </c>
      <c r="H2428" s="133"/>
      <c r="I2428" s="162"/>
      <c r="J2428" s="81"/>
      <c r="K2428" s="144"/>
    </row>
    <row r="2429" spans="1:11" ht="16.5" x14ac:dyDescent="0.3">
      <c r="A2429" s="77">
        <v>43441</v>
      </c>
      <c r="B2429" s="142" t="s">
        <v>3465</v>
      </c>
      <c r="C2429" s="79" t="s">
        <v>2600</v>
      </c>
      <c r="D2429" s="127" t="s">
        <v>1635</v>
      </c>
      <c r="E2429" s="80">
        <v>8</v>
      </c>
      <c r="F2429" s="143">
        <v>153674.70000000001</v>
      </c>
      <c r="G2429" s="80">
        <f t="shared" si="18"/>
        <v>1229397.6000000001</v>
      </c>
      <c r="H2429" s="133"/>
      <c r="I2429" s="162"/>
      <c r="J2429" s="81"/>
      <c r="K2429" s="144"/>
    </row>
    <row r="2430" spans="1:11" ht="16.5" x14ac:dyDescent="0.3">
      <c r="A2430" s="77"/>
      <c r="B2430" s="142"/>
      <c r="C2430" s="79"/>
      <c r="D2430" s="127" t="s">
        <v>1722</v>
      </c>
      <c r="E2430" s="80">
        <v>4</v>
      </c>
      <c r="F2430" s="143">
        <v>153674.70000000001</v>
      </c>
      <c r="G2430" s="80">
        <f t="shared" si="18"/>
        <v>614698.80000000005</v>
      </c>
      <c r="H2430" s="133">
        <f>SUM(G2429:G2430)</f>
        <v>1844096.4000000001</v>
      </c>
      <c r="I2430" s="162" t="s">
        <v>1756</v>
      </c>
      <c r="J2430" s="81"/>
      <c r="K2430" s="144"/>
    </row>
    <row r="2431" spans="1:11" ht="16.5" x14ac:dyDescent="0.3">
      <c r="A2431" s="77"/>
      <c r="B2431" s="142"/>
      <c r="C2431" s="79"/>
      <c r="D2431" s="127"/>
      <c r="E2431" s="80"/>
      <c r="F2431" s="143"/>
      <c r="G2431" s="80">
        <f t="shared" si="18"/>
        <v>0</v>
      </c>
      <c r="H2431" s="133"/>
      <c r="I2431" s="162"/>
      <c r="J2431" s="81"/>
      <c r="K2431" s="144"/>
    </row>
    <row r="2432" spans="1:11" ht="16.5" x14ac:dyDescent="0.3">
      <c r="A2432" s="77">
        <v>43441</v>
      </c>
      <c r="B2432" s="142" t="s">
        <v>3466</v>
      </c>
      <c r="C2432" s="79" t="s">
        <v>2640</v>
      </c>
      <c r="D2432" s="127" t="s">
        <v>2593</v>
      </c>
      <c r="E2432" s="80">
        <v>2</v>
      </c>
      <c r="F2432" s="143">
        <v>256500.47500000001</v>
      </c>
      <c r="G2432" s="80">
        <f t="shared" si="18"/>
        <v>513000.95</v>
      </c>
      <c r="H2432" s="133"/>
      <c r="I2432" s="162"/>
      <c r="J2432" s="81"/>
      <c r="K2432" s="144"/>
    </row>
    <row r="2433" spans="1:11" ht="16.5" x14ac:dyDescent="0.3">
      <c r="A2433" s="77"/>
      <c r="B2433" s="142"/>
      <c r="C2433" s="79"/>
      <c r="D2433" s="127" t="s">
        <v>3467</v>
      </c>
      <c r="E2433" s="80">
        <v>1</v>
      </c>
      <c r="F2433" s="143">
        <v>284049.81</v>
      </c>
      <c r="G2433" s="80">
        <f t="shared" si="18"/>
        <v>284049.81</v>
      </c>
      <c r="H2433" s="133">
        <f>SUM(G2432:G2433)</f>
        <v>797050.76</v>
      </c>
      <c r="I2433" s="162" t="s">
        <v>1756</v>
      </c>
      <c r="J2433" s="81"/>
      <c r="K2433" s="144"/>
    </row>
    <row r="2434" spans="1:11" ht="16.5" x14ac:dyDescent="0.3">
      <c r="A2434" s="77"/>
      <c r="B2434" s="142"/>
      <c r="C2434" s="79"/>
      <c r="D2434" s="127"/>
      <c r="E2434" s="80"/>
      <c r="F2434" s="143"/>
      <c r="G2434" s="80">
        <f t="shared" si="18"/>
        <v>0</v>
      </c>
      <c r="H2434" s="133"/>
      <c r="I2434" s="162"/>
      <c r="J2434" s="81"/>
      <c r="K2434" s="144"/>
    </row>
    <row r="2435" spans="1:11" ht="16.5" x14ac:dyDescent="0.3">
      <c r="A2435" s="77">
        <v>43442</v>
      </c>
      <c r="B2435" s="142" t="s">
        <v>3468</v>
      </c>
      <c r="C2435" s="79" t="s">
        <v>811</v>
      </c>
      <c r="D2435" s="127" t="s">
        <v>3469</v>
      </c>
      <c r="E2435" s="80">
        <v>1</v>
      </c>
      <c r="F2435" s="143">
        <v>710000.5</v>
      </c>
      <c r="G2435" s="80">
        <f t="shared" si="18"/>
        <v>710000.5</v>
      </c>
      <c r="H2435" s="133">
        <f>G2435</f>
        <v>710000.5</v>
      </c>
      <c r="I2435" s="162" t="s">
        <v>1215</v>
      </c>
      <c r="J2435" s="81"/>
      <c r="K2435" s="144"/>
    </row>
    <row r="2436" spans="1:11" ht="16.5" x14ac:dyDescent="0.3">
      <c r="A2436" s="77"/>
      <c r="B2436" s="142"/>
      <c r="C2436" s="79"/>
      <c r="D2436" s="127"/>
      <c r="E2436" s="80"/>
      <c r="F2436" s="143"/>
      <c r="G2436" s="80">
        <f t="shared" si="18"/>
        <v>0</v>
      </c>
      <c r="H2436" s="133"/>
      <c r="I2436" s="162"/>
      <c r="J2436" s="81"/>
      <c r="K2436" s="144"/>
    </row>
    <row r="2437" spans="1:11" ht="16.5" x14ac:dyDescent="0.3">
      <c r="A2437" s="92">
        <v>43442</v>
      </c>
      <c r="B2437" s="145" t="s">
        <v>3470</v>
      </c>
      <c r="C2437" s="94" t="s">
        <v>249</v>
      </c>
      <c r="D2437" s="128" t="s">
        <v>3471</v>
      </c>
      <c r="E2437" s="95">
        <v>2</v>
      </c>
      <c r="F2437" s="146">
        <v>0</v>
      </c>
      <c r="G2437" s="95">
        <v>0</v>
      </c>
      <c r="H2437" s="147">
        <f>G2437</f>
        <v>0</v>
      </c>
      <c r="I2437" s="162" t="s">
        <v>314</v>
      </c>
      <c r="J2437" s="81" t="s">
        <v>1667</v>
      </c>
      <c r="K2437" s="144"/>
    </row>
    <row r="2438" spans="1:11" ht="16.5" x14ac:dyDescent="0.3">
      <c r="A2438" s="77"/>
      <c r="B2438" s="142"/>
      <c r="C2438" s="79"/>
      <c r="D2438" s="127"/>
      <c r="E2438" s="80"/>
      <c r="F2438" s="143"/>
      <c r="G2438" s="80">
        <f t="shared" si="18"/>
        <v>0</v>
      </c>
      <c r="H2438" s="133"/>
      <c r="I2438" s="162"/>
      <c r="J2438" s="81"/>
      <c r="K2438" s="144"/>
    </row>
    <row r="2439" spans="1:11" ht="16.5" x14ac:dyDescent="0.3">
      <c r="A2439" s="92">
        <v>43442</v>
      </c>
      <c r="B2439" s="145" t="s">
        <v>3472</v>
      </c>
      <c r="C2439" s="94" t="s">
        <v>170</v>
      </c>
      <c r="D2439" s="128" t="s">
        <v>1937</v>
      </c>
      <c r="E2439" s="95">
        <v>2</v>
      </c>
      <c r="F2439" s="146">
        <v>0</v>
      </c>
      <c r="G2439" s="95">
        <v>0</v>
      </c>
      <c r="H2439" s="147">
        <f>G2439</f>
        <v>0</v>
      </c>
      <c r="I2439" s="162" t="s">
        <v>309</v>
      </c>
      <c r="J2439" s="81" t="s">
        <v>1667</v>
      </c>
      <c r="K2439" s="144"/>
    </row>
    <row r="2440" spans="1:11" ht="16.5" x14ac:dyDescent="0.3">
      <c r="A2440" s="77"/>
      <c r="B2440" s="142"/>
      <c r="C2440" s="79"/>
      <c r="D2440" s="127"/>
      <c r="E2440" s="80"/>
      <c r="F2440" s="143"/>
      <c r="G2440" s="80">
        <f t="shared" si="18"/>
        <v>0</v>
      </c>
      <c r="H2440" s="133"/>
      <c r="I2440" s="162"/>
      <c r="J2440" s="81"/>
      <c r="K2440" s="144"/>
    </row>
    <row r="2441" spans="1:11" ht="16.5" x14ac:dyDescent="0.3">
      <c r="A2441" s="77">
        <v>43442</v>
      </c>
      <c r="B2441" s="142" t="s">
        <v>3473</v>
      </c>
      <c r="C2441" s="79" t="s">
        <v>2933</v>
      </c>
      <c r="D2441" s="127" t="s">
        <v>3474</v>
      </c>
      <c r="E2441" s="80">
        <v>1</v>
      </c>
      <c r="F2441" s="143">
        <v>1503900.09</v>
      </c>
      <c r="G2441" s="80">
        <f t="shared" si="18"/>
        <v>1503900.09</v>
      </c>
      <c r="H2441" s="133">
        <f>G2441</f>
        <v>1503900.09</v>
      </c>
      <c r="I2441" s="162" t="s">
        <v>2524</v>
      </c>
      <c r="J2441" s="81"/>
      <c r="K2441" s="144"/>
    </row>
    <row r="2442" spans="1:11" ht="16.5" x14ac:dyDescent="0.3">
      <c r="A2442" s="77"/>
      <c r="B2442" s="142"/>
      <c r="C2442" s="79"/>
      <c r="D2442" s="127"/>
      <c r="E2442" s="80"/>
      <c r="F2442" s="143"/>
      <c r="G2442" s="80">
        <f t="shared" si="18"/>
        <v>0</v>
      </c>
      <c r="H2442" s="133"/>
      <c r="I2442" s="162"/>
      <c r="J2442" s="81"/>
      <c r="K2442" s="144"/>
    </row>
    <row r="2443" spans="1:11" ht="16.5" x14ac:dyDescent="0.3">
      <c r="A2443" s="77">
        <v>43442</v>
      </c>
      <c r="B2443" s="142" t="s">
        <v>3475</v>
      </c>
      <c r="C2443" s="79" t="s">
        <v>2640</v>
      </c>
      <c r="D2443" s="127" t="s">
        <v>3476</v>
      </c>
      <c r="E2443" s="80">
        <v>2</v>
      </c>
      <c r="F2443" s="143">
        <v>284049.81</v>
      </c>
      <c r="G2443" s="80">
        <f t="shared" si="18"/>
        <v>568099.62</v>
      </c>
      <c r="H2443" s="133">
        <f>G2443</f>
        <v>568099.62</v>
      </c>
      <c r="I2443" s="162" t="s">
        <v>1756</v>
      </c>
      <c r="J2443" s="81"/>
      <c r="K2443" s="144"/>
    </row>
    <row r="2444" spans="1:11" ht="16.5" x14ac:dyDescent="0.3">
      <c r="A2444" s="77"/>
      <c r="B2444" s="142"/>
      <c r="C2444" s="79"/>
      <c r="D2444" s="127"/>
      <c r="E2444" s="80"/>
      <c r="F2444" s="143"/>
      <c r="G2444" s="80">
        <f t="shared" si="18"/>
        <v>0</v>
      </c>
      <c r="H2444" s="133"/>
      <c r="I2444" s="162"/>
      <c r="J2444" s="81"/>
      <c r="K2444" s="144"/>
    </row>
    <row r="2445" spans="1:11" ht="16.5" x14ac:dyDescent="0.3">
      <c r="A2445" s="77">
        <v>43442</v>
      </c>
      <c r="B2445" s="142" t="s">
        <v>3477</v>
      </c>
      <c r="C2445" s="79" t="s">
        <v>3478</v>
      </c>
      <c r="D2445" s="127" t="s">
        <v>2725</v>
      </c>
      <c r="E2445" s="80">
        <v>12</v>
      </c>
      <c r="F2445" s="143">
        <v>198000</v>
      </c>
      <c r="G2445" s="80">
        <f t="shared" si="18"/>
        <v>2376000</v>
      </c>
      <c r="H2445" s="133">
        <f>G2445</f>
        <v>2376000</v>
      </c>
      <c r="I2445" s="162" t="s">
        <v>309</v>
      </c>
      <c r="J2445" s="81"/>
      <c r="K2445" s="144"/>
    </row>
    <row r="2446" spans="1:11" ht="16.5" x14ac:dyDescent="0.3">
      <c r="A2446" s="77"/>
      <c r="B2446" s="142"/>
      <c r="C2446" s="79"/>
      <c r="D2446" s="127"/>
      <c r="E2446" s="80"/>
      <c r="F2446" s="143"/>
      <c r="G2446" s="80">
        <f t="shared" si="18"/>
        <v>0</v>
      </c>
      <c r="H2446" s="133"/>
      <c r="I2446" s="162"/>
      <c r="J2446" s="81"/>
      <c r="K2446" s="144"/>
    </row>
    <row r="2447" spans="1:11" ht="16.5" x14ac:dyDescent="0.3">
      <c r="A2447" s="77">
        <v>43442</v>
      </c>
      <c r="B2447" s="142" t="s">
        <v>3479</v>
      </c>
      <c r="C2447" s="79" t="s">
        <v>3527</v>
      </c>
      <c r="D2447" s="127" t="s">
        <v>1914</v>
      </c>
      <c r="E2447" s="80">
        <v>36</v>
      </c>
      <c r="F2447" s="143">
        <v>169998.40132</v>
      </c>
      <c r="G2447" s="80">
        <f t="shared" si="18"/>
        <v>6119942.4475199999</v>
      </c>
      <c r="H2447" s="133">
        <f>G2447</f>
        <v>6119942.4475199999</v>
      </c>
      <c r="I2447" s="162" t="s">
        <v>1215</v>
      </c>
      <c r="J2447" s="81"/>
      <c r="K2447" s="144"/>
    </row>
    <row r="2448" spans="1:11" ht="16.5" x14ac:dyDescent="0.3">
      <c r="A2448" s="77"/>
      <c r="B2448" s="142"/>
      <c r="C2448" s="79"/>
      <c r="D2448" s="127"/>
      <c r="E2448" s="80"/>
      <c r="F2448" s="143"/>
      <c r="G2448" s="80">
        <f t="shared" si="18"/>
        <v>0</v>
      </c>
      <c r="H2448" s="133"/>
      <c r="I2448" s="162"/>
      <c r="J2448" s="81"/>
      <c r="K2448" s="144"/>
    </row>
    <row r="2449" spans="1:11" ht="16.5" x14ac:dyDescent="0.3">
      <c r="A2449" s="77">
        <v>43442</v>
      </c>
      <c r="B2449" s="142" t="s">
        <v>3480</v>
      </c>
      <c r="C2449" s="79" t="s">
        <v>75</v>
      </c>
      <c r="D2449" s="127" t="s">
        <v>1094</v>
      </c>
      <c r="E2449" s="80">
        <v>2</v>
      </c>
      <c r="F2449" s="143">
        <v>215000.5</v>
      </c>
      <c r="G2449" s="80">
        <f t="shared" si="18"/>
        <v>430001</v>
      </c>
      <c r="H2449" s="133">
        <f>G2449</f>
        <v>430001</v>
      </c>
      <c r="I2449" s="162" t="s">
        <v>309</v>
      </c>
      <c r="J2449" s="81"/>
      <c r="K2449" s="144"/>
    </row>
    <row r="2450" spans="1:11" ht="16.5" x14ac:dyDescent="0.3">
      <c r="A2450" s="77"/>
      <c r="B2450" s="142"/>
      <c r="C2450" s="79"/>
      <c r="D2450" s="127"/>
      <c r="E2450" s="80"/>
      <c r="F2450" s="143"/>
      <c r="G2450" s="80">
        <f t="shared" si="18"/>
        <v>0</v>
      </c>
      <c r="H2450" s="133"/>
      <c r="I2450" s="162"/>
      <c r="J2450" s="81"/>
      <c r="K2450" s="144"/>
    </row>
    <row r="2451" spans="1:11" ht="16.5" x14ac:dyDescent="0.3">
      <c r="A2451" s="77">
        <v>43442</v>
      </c>
      <c r="B2451" s="142" t="s">
        <v>3481</v>
      </c>
      <c r="C2451" s="79" t="s">
        <v>646</v>
      </c>
      <c r="D2451" s="127" t="s">
        <v>1094</v>
      </c>
      <c r="E2451" s="80">
        <v>6</v>
      </c>
      <c r="F2451" s="143">
        <v>215000.5</v>
      </c>
      <c r="G2451" s="80">
        <f t="shared" si="18"/>
        <v>1290003</v>
      </c>
      <c r="H2451" s="133">
        <f>G2451</f>
        <v>1290003</v>
      </c>
      <c r="I2451" s="162" t="s">
        <v>309</v>
      </c>
      <c r="J2451" s="81"/>
      <c r="K2451" s="144"/>
    </row>
    <row r="2452" spans="1:11" ht="16.5" x14ac:dyDescent="0.3">
      <c r="A2452" s="77"/>
      <c r="B2452" s="142"/>
      <c r="C2452" s="79"/>
      <c r="D2452" s="127"/>
      <c r="E2452" s="80"/>
      <c r="F2452" s="143"/>
      <c r="G2452" s="80">
        <f t="shared" si="18"/>
        <v>0</v>
      </c>
      <c r="H2452" s="133"/>
      <c r="I2452" s="162"/>
      <c r="J2452" s="81"/>
      <c r="K2452" s="144"/>
    </row>
    <row r="2453" spans="1:11" ht="16.5" x14ac:dyDescent="0.3">
      <c r="A2453" s="77">
        <v>43442</v>
      </c>
      <c r="B2453" s="142" t="s">
        <v>3482</v>
      </c>
      <c r="C2453" s="79" t="s">
        <v>1271</v>
      </c>
      <c r="D2453" s="127" t="s">
        <v>1094</v>
      </c>
      <c r="E2453" s="80">
        <v>1</v>
      </c>
      <c r="F2453" s="143">
        <v>215000.5</v>
      </c>
      <c r="G2453" s="80">
        <f t="shared" si="18"/>
        <v>215000.5</v>
      </c>
      <c r="H2453" s="133"/>
      <c r="I2453" s="162"/>
      <c r="J2453" s="81"/>
      <c r="K2453" s="144"/>
    </row>
    <row r="2454" spans="1:11" ht="16.5" x14ac:dyDescent="0.3">
      <c r="A2454" s="77"/>
      <c r="B2454" s="142"/>
      <c r="C2454" s="79"/>
      <c r="D2454" s="127" t="s">
        <v>887</v>
      </c>
      <c r="E2454" s="80">
        <v>1</v>
      </c>
      <c r="F2454" s="143">
        <v>230000.1</v>
      </c>
      <c r="G2454" s="80">
        <f t="shared" si="18"/>
        <v>230000.1</v>
      </c>
      <c r="H2454" s="133">
        <f>SUM(G2453:G2454)</f>
        <v>445000.6</v>
      </c>
      <c r="I2454" s="162" t="s">
        <v>1271</v>
      </c>
      <c r="J2454" s="81"/>
      <c r="K2454" s="144"/>
    </row>
    <row r="2455" spans="1:11" ht="16.5" x14ac:dyDescent="0.3">
      <c r="A2455" s="77"/>
      <c r="B2455" s="142"/>
      <c r="C2455" s="79"/>
      <c r="D2455" s="127"/>
      <c r="E2455" s="80"/>
      <c r="F2455" s="143"/>
      <c r="G2455" s="80">
        <f t="shared" si="18"/>
        <v>0</v>
      </c>
      <c r="H2455" s="133"/>
      <c r="I2455" s="162"/>
      <c r="J2455" s="81"/>
      <c r="K2455" s="144"/>
    </row>
    <row r="2456" spans="1:11" ht="16.5" x14ac:dyDescent="0.3">
      <c r="A2456" s="77">
        <v>43442</v>
      </c>
      <c r="B2456" s="142" t="s">
        <v>3483</v>
      </c>
      <c r="C2456" s="79" t="s">
        <v>1215</v>
      </c>
      <c r="D2456" s="127" t="s">
        <v>887</v>
      </c>
      <c r="E2456" s="80">
        <v>1</v>
      </c>
      <c r="F2456" s="143">
        <v>230000.1</v>
      </c>
      <c r="G2456" s="80">
        <f t="shared" si="18"/>
        <v>230000.1</v>
      </c>
      <c r="H2456" s="133"/>
      <c r="I2456" s="162"/>
      <c r="J2456" s="81"/>
      <c r="K2456" s="144"/>
    </row>
    <row r="2457" spans="1:11" ht="16.5" x14ac:dyDescent="0.3">
      <c r="A2457" s="77"/>
      <c r="B2457" s="142"/>
      <c r="C2457" s="79"/>
      <c r="D2457" s="127" t="s">
        <v>1094</v>
      </c>
      <c r="E2457" s="80">
        <v>1</v>
      </c>
      <c r="F2457" s="143">
        <v>215000.5</v>
      </c>
      <c r="G2457" s="80">
        <f t="shared" si="18"/>
        <v>215000.5</v>
      </c>
      <c r="H2457" s="133"/>
      <c r="I2457" s="162"/>
      <c r="J2457" s="81"/>
      <c r="K2457" s="144"/>
    </row>
    <row r="2458" spans="1:11" ht="16.5" x14ac:dyDescent="0.3">
      <c r="A2458" s="77"/>
      <c r="B2458" s="142"/>
      <c r="C2458" s="79"/>
      <c r="D2458" s="127" t="s">
        <v>31</v>
      </c>
      <c r="E2458" s="80">
        <v>1</v>
      </c>
      <c r="F2458" s="143">
        <v>529199.44999999995</v>
      </c>
      <c r="G2458" s="80">
        <f t="shared" si="18"/>
        <v>529199.44999999995</v>
      </c>
      <c r="H2458" s="133">
        <f>SUM(G2456:G2458)</f>
        <v>974200.04999999993</v>
      </c>
      <c r="I2458" s="162" t="s">
        <v>1215</v>
      </c>
      <c r="J2458" s="81"/>
      <c r="K2458" s="144"/>
    </row>
    <row r="2459" spans="1:11" ht="16.5" x14ac:dyDescent="0.3">
      <c r="A2459" s="77"/>
      <c r="B2459" s="142"/>
      <c r="C2459" s="79"/>
      <c r="D2459" s="127"/>
      <c r="E2459" s="80"/>
      <c r="F2459" s="143"/>
      <c r="G2459" s="80">
        <f t="shared" si="18"/>
        <v>0</v>
      </c>
      <c r="H2459" s="133"/>
      <c r="I2459" s="162"/>
      <c r="J2459" s="81"/>
      <c r="K2459" s="144"/>
    </row>
    <row r="2460" spans="1:11" ht="16.5" x14ac:dyDescent="0.3">
      <c r="A2460" s="77">
        <v>43442</v>
      </c>
      <c r="B2460" s="142" t="s">
        <v>3484</v>
      </c>
      <c r="C2460" s="79" t="s">
        <v>3528</v>
      </c>
      <c r="D2460" s="127" t="s">
        <v>1914</v>
      </c>
      <c r="E2460" s="80">
        <v>36</v>
      </c>
      <c r="F2460" s="143">
        <v>169998.40132</v>
      </c>
      <c r="G2460" s="80">
        <f t="shared" si="18"/>
        <v>6119942.4475199999</v>
      </c>
      <c r="H2460" s="133">
        <f>G2460</f>
        <v>6119942.4475199999</v>
      </c>
      <c r="I2460" s="162" t="s">
        <v>1215</v>
      </c>
      <c r="J2460" s="81"/>
      <c r="K2460" s="144"/>
    </row>
    <row r="2461" spans="1:11" ht="16.5" x14ac:dyDescent="0.3">
      <c r="A2461" s="77"/>
      <c r="B2461" s="142"/>
      <c r="C2461" s="79"/>
      <c r="D2461" s="127"/>
      <c r="E2461" s="80"/>
      <c r="F2461" s="143"/>
      <c r="G2461" s="80">
        <f t="shared" si="18"/>
        <v>0</v>
      </c>
      <c r="H2461" s="133"/>
      <c r="I2461" s="162"/>
      <c r="J2461" s="81"/>
      <c r="K2461" s="144"/>
    </row>
    <row r="2462" spans="1:11" ht="16.5" x14ac:dyDescent="0.3">
      <c r="A2462" s="77">
        <v>43442</v>
      </c>
      <c r="B2462" s="142" t="s">
        <v>3485</v>
      </c>
      <c r="C2462" s="79" t="s">
        <v>3342</v>
      </c>
      <c r="D2462" s="127" t="s">
        <v>1914</v>
      </c>
      <c r="E2462" s="80">
        <v>48</v>
      </c>
      <c r="F2462" s="143">
        <v>169998.40132</v>
      </c>
      <c r="G2462" s="80">
        <f t="shared" si="18"/>
        <v>8159923.2633600002</v>
      </c>
      <c r="H2462" s="133">
        <f>G2462</f>
        <v>8159923.2633600002</v>
      </c>
      <c r="I2462" s="162" t="s">
        <v>1215</v>
      </c>
      <c r="J2462" s="81"/>
      <c r="K2462" s="144"/>
    </row>
    <row r="2463" spans="1:11" ht="16.5" x14ac:dyDescent="0.3">
      <c r="A2463" s="77"/>
      <c r="B2463" s="142"/>
      <c r="C2463" s="79"/>
      <c r="D2463" s="127"/>
      <c r="E2463" s="80"/>
      <c r="F2463" s="143"/>
      <c r="G2463" s="80">
        <f t="shared" si="18"/>
        <v>0</v>
      </c>
      <c r="H2463" s="133"/>
      <c r="I2463" s="162"/>
      <c r="J2463" s="81"/>
      <c r="K2463" s="144"/>
    </row>
    <row r="2464" spans="1:11" ht="16.5" x14ac:dyDescent="0.3">
      <c r="A2464" s="77">
        <v>43442</v>
      </c>
      <c r="B2464" s="142" t="s">
        <v>3486</v>
      </c>
      <c r="C2464" s="79" t="s">
        <v>1769</v>
      </c>
      <c r="D2464" s="127" t="s">
        <v>3263</v>
      </c>
      <c r="E2464" s="80">
        <v>9</v>
      </c>
      <c r="F2464" s="143">
        <v>251749.905</v>
      </c>
      <c r="G2464" s="80">
        <f t="shared" si="18"/>
        <v>2265749.145</v>
      </c>
      <c r="H2464" s="133"/>
      <c r="I2464" s="162"/>
      <c r="J2464" s="81"/>
      <c r="K2464" s="144"/>
    </row>
    <row r="2465" spans="1:11" ht="16.5" x14ac:dyDescent="0.3">
      <c r="A2465" s="77"/>
      <c r="B2465" s="142"/>
      <c r="C2465" s="79"/>
      <c r="D2465" s="127" t="s">
        <v>1772</v>
      </c>
      <c r="E2465" s="80">
        <v>9</v>
      </c>
      <c r="F2465" s="143">
        <v>264099.70500000002</v>
      </c>
      <c r="G2465" s="80">
        <f t="shared" si="18"/>
        <v>2376897.3450000002</v>
      </c>
      <c r="H2465" s="133">
        <f>SUM(G2464:G2465)</f>
        <v>4642646.49</v>
      </c>
      <c r="I2465" s="162" t="s">
        <v>309</v>
      </c>
      <c r="J2465" s="81"/>
      <c r="K2465" s="144"/>
    </row>
    <row r="2466" spans="1:11" ht="16.5" x14ac:dyDescent="0.3">
      <c r="A2466" s="77"/>
      <c r="B2466" s="142"/>
      <c r="C2466" s="79"/>
      <c r="D2466" s="127"/>
      <c r="E2466" s="80"/>
      <c r="F2466" s="143"/>
      <c r="G2466" s="80">
        <f t="shared" si="18"/>
        <v>0</v>
      </c>
      <c r="H2466" s="133"/>
      <c r="I2466" s="162"/>
      <c r="J2466" s="81"/>
      <c r="K2466" s="144"/>
    </row>
    <row r="2467" spans="1:11" ht="16.5" x14ac:dyDescent="0.3">
      <c r="A2467" s="77">
        <v>43442</v>
      </c>
      <c r="B2467" s="142" t="s">
        <v>3487</v>
      </c>
      <c r="C2467" s="79" t="s">
        <v>2948</v>
      </c>
      <c r="D2467" s="127" t="s">
        <v>1094</v>
      </c>
      <c r="E2467" s="80">
        <v>2</v>
      </c>
      <c r="F2467" s="143">
        <v>215000.5</v>
      </c>
      <c r="G2467" s="80">
        <f t="shared" si="18"/>
        <v>430001</v>
      </c>
      <c r="H2467" s="133">
        <f>G2467</f>
        <v>430001</v>
      </c>
      <c r="I2467" s="162" t="s">
        <v>309</v>
      </c>
      <c r="J2467" s="81"/>
      <c r="K2467" s="144"/>
    </row>
    <row r="2468" spans="1:11" ht="16.5" x14ac:dyDescent="0.3">
      <c r="A2468" s="77"/>
      <c r="B2468" s="142"/>
      <c r="C2468" s="79"/>
      <c r="D2468" s="127"/>
      <c r="E2468" s="80"/>
      <c r="F2468" s="143"/>
      <c r="G2468" s="80">
        <f t="shared" si="18"/>
        <v>0</v>
      </c>
      <c r="H2468" s="133"/>
      <c r="I2468" s="162"/>
      <c r="J2468" s="81"/>
      <c r="K2468" s="144"/>
    </row>
    <row r="2469" spans="1:11" ht="16.5" x14ac:dyDescent="0.3">
      <c r="A2469" s="77">
        <v>43444</v>
      </c>
      <c r="B2469" s="142" t="s">
        <v>3488</v>
      </c>
      <c r="C2469" s="79" t="s">
        <v>985</v>
      </c>
      <c r="D2469" s="127" t="s">
        <v>2094</v>
      </c>
      <c r="E2469" s="80">
        <v>60</v>
      </c>
      <c r="F2469" s="143">
        <v>222084.5</v>
      </c>
      <c r="G2469" s="80">
        <f t="shared" si="18"/>
        <v>13325070</v>
      </c>
      <c r="H2469" s="133"/>
      <c r="I2469" s="162"/>
      <c r="J2469" s="81"/>
      <c r="K2469" s="144"/>
    </row>
    <row r="2470" spans="1:11" ht="16.5" x14ac:dyDescent="0.3">
      <c r="A2470" s="77"/>
      <c r="B2470" s="142"/>
      <c r="C2470" s="79"/>
      <c r="D2470" s="127" t="s">
        <v>1340</v>
      </c>
      <c r="E2470" s="80">
        <v>120</v>
      </c>
      <c r="F2470" s="143">
        <v>41666.9</v>
      </c>
      <c r="G2470" s="80">
        <f t="shared" si="18"/>
        <v>5000028</v>
      </c>
      <c r="H2470" s="133">
        <f>SUM(G2469:G2470)</f>
        <v>18325098</v>
      </c>
      <c r="I2470" s="162" t="s">
        <v>2545</v>
      </c>
      <c r="J2470" s="81"/>
      <c r="K2470" s="144"/>
    </row>
    <row r="2471" spans="1:11" ht="16.5" x14ac:dyDescent="0.3">
      <c r="A2471" s="77"/>
      <c r="B2471" s="142"/>
      <c r="C2471" s="79"/>
      <c r="D2471" s="127"/>
      <c r="E2471" s="80"/>
      <c r="F2471" s="143"/>
      <c r="G2471" s="80">
        <f t="shared" si="18"/>
        <v>0</v>
      </c>
      <c r="H2471" s="133"/>
      <c r="I2471" s="162"/>
      <c r="J2471" s="81"/>
      <c r="K2471" s="144"/>
    </row>
    <row r="2472" spans="1:11" ht="16.5" x14ac:dyDescent="0.3">
      <c r="A2472" s="77">
        <v>43444</v>
      </c>
      <c r="B2472" s="142" t="s">
        <v>3489</v>
      </c>
      <c r="C2472" s="79" t="s">
        <v>38</v>
      </c>
      <c r="D2472" s="127" t="s">
        <v>887</v>
      </c>
      <c r="E2472" s="80">
        <v>12</v>
      </c>
      <c r="F2472" s="143">
        <v>230000.1</v>
      </c>
      <c r="G2472" s="80">
        <f t="shared" si="18"/>
        <v>2760001.2</v>
      </c>
      <c r="H2472" s="133">
        <f>G2472</f>
        <v>2760001.2</v>
      </c>
      <c r="I2472" s="162" t="s">
        <v>310</v>
      </c>
      <c r="J2472" s="81"/>
      <c r="K2472" s="144"/>
    </row>
    <row r="2473" spans="1:11" ht="16.5" x14ac:dyDescent="0.3">
      <c r="A2473" s="77"/>
      <c r="B2473" s="142"/>
      <c r="C2473" s="79"/>
      <c r="D2473" s="127"/>
      <c r="E2473" s="80"/>
      <c r="F2473" s="143"/>
      <c r="G2473" s="80">
        <f t="shared" si="18"/>
        <v>0</v>
      </c>
      <c r="H2473" s="133"/>
      <c r="I2473" s="162"/>
      <c r="J2473" s="81"/>
      <c r="K2473" s="144"/>
    </row>
    <row r="2474" spans="1:11" ht="16.5" x14ac:dyDescent="0.3">
      <c r="A2474" s="77">
        <v>43444</v>
      </c>
      <c r="B2474" s="142" t="s">
        <v>3490</v>
      </c>
      <c r="C2474" s="79" t="s">
        <v>1669</v>
      </c>
      <c r="D2474" s="127" t="s">
        <v>2073</v>
      </c>
      <c r="E2474" s="80">
        <v>3</v>
      </c>
      <c r="F2474" s="143">
        <v>240525.55</v>
      </c>
      <c r="G2474" s="80">
        <f t="shared" si="18"/>
        <v>721576.64999999991</v>
      </c>
      <c r="H2474" s="133">
        <f>G2474</f>
        <v>721576.64999999991</v>
      </c>
      <c r="I2474" s="162" t="s">
        <v>2524</v>
      </c>
      <c r="J2474" s="81"/>
      <c r="K2474" s="144"/>
    </row>
    <row r="2475" spans="1:11" ht="16.5" x14ac:dyDescent="0.3">
      <c r="A2475" s="77"/>
      <c r="B2475" s="142"/>
      <c r="C2475" s="79"/>
      <c r="D2475" s="127"/>
      <c r="E2475" s="80"/>
      <c r="F2475" s="143"/>
      <c r="G2475" s="80">
        <f t="shared" si="18"/>
        <v>0</v>
      </c>
      <c r="H2475" s="133"/>
      <c r="I2475" s="162"/>
      <c r="J2475" s="81"/>
      <c r="K2475" s="144"/>
    </row>
    <row r="2476" spans="1:11" ht="16.5" x14ac:dyDescent="0.3">
      <c r="A2476" s="77">
        <v>43444</v>
      </c>
      <c r="B2476" s="142" t="s">
        <v>3491</v>
      </c>
      <c r="C2476" s="79" t="s">
        <v>3527</v>
      </c>
      <c r="D2476" s="127" t="s">
        <v>1914</v>
      </c>
      <c r="E2476" s="80">
        <v>36</v>
      </c>
      <c r="F2476" s="143">
        <v>169998.40132</v>
      </c>
      <c r="G2476" s="80">
        <f t="shared" si="18"/>
        <v>6119942.4475199999</v>
      </c>
      <c r="H2476" s="133">
        <f>G2476</f>
        <v>6119942.4475199999</v>
      </c>
      <c r="I2476" s="162" t="s">
        <v>1215</v>
      </c>
      <c r="J2476" s="81"/>
      <c r="K2476" s="144"/>
    </row>
    <row r="2477" spans="1:11" ht="16.5" x14ac:dyDescent="0.3">
      <c r="A2477" s="77"/>
      <c r="B2477" s="142"/>
      <c r="C2477" s="79"/>
      <c r="D2477" s="127"/>
      <c r="E2477" s="80"/>
      <c r="F2477" s="143"/>
      <c r="G2477" s="80">
        <f t="shared" si="18"/>
        <v>0</v>
      </c>
      <c r="H2477" s="133"/>
      <c r="I2477" s="162"/>
      <c r="J2477" s="81"/>
      <c r="K2477" s="144"/>
    </row>
    <row r="2478" spans="1:11" ht="16.5" x14ac:dyDescent="0.3">
      <c r="A2478" s="77">
        <v>43444</v>
      </c>
      <c r="B2478" s="142" t="s">
        <v>3492</v>
      </c>
      <c r="C2478" s="79" t="s">
        <v>3493</v>
      </c>
      <c r="D2478" s="127" t="s">
        <v>1003</v>
      </c>
      <c r="E2478" s="80">
        <v>1</v>
      </c>
      <c r="F2478" s="143">
        <v>230000.1</v>
      </c>
      <c r="G2478" s="80">
        <f t="shared" si="18"/>
        <v>230000.1</v>
      </c>
      <c r="H2478" s="133">
        <f>G2478</f>
        <v>230000.1</v>
      </c>
      <c r="I2478" s="162" t="s">
        <v>309</v>
      </c>
      <c r="J2478" s="81"/>
      <c r="K2478" s="144"/>
    </row>
    <row r="2479" spans="1:11" ht="16.5" x14ac:dyDescent="0.3">
      <c r="A2479" s="77"/>
      <c r="B2479" s="142"/>
      <c r="C2479" s="79"/>
      <c r="D2479" s="127"/>
      <c r="E2479" s="80"/>
      <c r="F2479" s="143"/>
      <c r="G2479" s="80">
        <f t="shared" si="18"/>
        <v>0</v>
      </c>
      <c r="H2479" s="133"/>
      <c r="I2479" s="162"/>
      <c r="J2479" s="81"/>
      <c r="K2479" s="144"/>
    </row>
    <row r="2480" spans="1:11" ht="16.5" x14ac:dyDescent="0.3">
      <c r="A2480" s="77">
        <v>43444</v>
      </c>
      <c r="B2480" s="142" t="s">
        <v>3494</v>
      </c>
      <c r="C2480" s="79" t="s">
        <v>1019</v>
      </c>
      <c r="D2480" s="127" t="s">
        <v>3495</v>
      </c>
      <c r="E2480" s="80">
        <v>2</v>
      </c>
      <c r="F2480" s="143">
        <v>944999.45299999998</v>
      </c>
      <c r="G2480" s="80">
        <f t="shared" si="18"/>
        <v>1889998.906</v>
      </c>
      <c r="H2480" s="133">
        <f>G2480</f>
        <v>1889998.906</v>
      </c>
      <c r="I2480" s="162" t="s">
        <v>309</v>
      </c>
      <c r="J2480" s="81"/>
      <c r="K2480" s="144"/>
    </row>
    <row r="2481" spans="1:11" ht="16.5" x14ac:dyDescent="0.3">
      <c r="A2481" s="77"/>
      <c r="B2481" s="142"/>
      <c r="C2481" s="79"/>
      <c r="D2481" s="127"/>
      <c r="E2481" s="80"/>
      <c r="F2481" s="143"/>
      <c r="G2481" s="80">
        <f t="shared" si="18"/>
        <v>0</v>
      </c>
      <c r="H2481" s="133"/>
      <c r="I2481" s="162"/>
      <c r="J2481" s="81"/>
      <c r="K2481" s="144"/>
    </row>
    <row r="2482" spans="1:11" ht="16.5" x14ac:dyDescent="0.3">
      <c r="A2482" s="77">
        <v>43444</v>
      </c>
      <c r="B2482" s="142" t="s">
        <v>3496</v>
      </c>
      <c r="C2482" s="79" t="s">
        <v>1520</v>
      </c>
      <c r="D2482" s="127" t="s">
        <v>1720</v>
      </c>
      <c r="E2482" s="80">
        <v>1</v>
      </c>
      <c r="F2482" s="143">
        <v>170749.7</v>
      </c>
      <c r="G2482" s="80">
        <f t="shared" si="18"/>
        <v>170749.7</v>
      </c>
      <c r="H2482" s="133">
        <f>G2482</f>
        <v>170749.7</v>
      </c>
      <c r="I2482" s="162" t="s">
        <v>309</v>
      </c>
      <c r="J2482" s="81"/>
      <c r="K2482" s="144"/>
    </row>
    <row r="2483" spans="1:11" ht="16.5" x14ac:dyDescent="0.3">
      <c r="A2483" s="77"/>
      <c r="B2483" s="142"/>
      <c r="C2483" s="79"/>
      <c r="D2483" s="127"/>
      <c r="E2483" s="80"/>
      <c r="F2483" s="143"/>
      <c r="G2483" s="80">
        <f t="shared" si="18"/>
        <v>0</v>
      </c>
      <c r="H2483" s="133"/>
      <c r="I2483" s="162" t="s">
        <v>1173</v>
      </c>
      <c r="J2483" s="81"/>
      <c r="K2483" s="144"/>
    </row>
    <row r="2484" spans="1:11" ht="16.5" x14ac:dyDescent="0.3">
      <c r="A2484" s="77">
        <v>43444</v>
      </c>
      <c r="B2484" s="142" t="s">
        <v>3497</v>
      </c>
      <c r="C2484" s="79" t="s">
        <v>559</v>
      </c>
      <c r="D2484" s="127" t="s">
        <v>19</v>
      </c>
      <c r="E2484" s="80">
        <v>2</v>
      </c>
      <c r="F2484" s="143">
        <v>543400</v>
      </c>
      <c r="G2484" s="80">
        <f t="shared" si="18"/>
        <v>1086800</v>
      </c>
      <c r="H2484" s="133">
        <f>G2484</f>
        <v>1086800</v>
      </c>
      <c r="I2484" s="162" t="s">
        <v>2524</v>
      </c>
      <c r="J2484" s="81"/>
      <c r="K2484" s="144"/>
    </row>
    <row r="2485" spans="1:11" ht="16.5" x14ac:dyDescent="0.3">
      <c r="A2485" s="77"/>
      <c r="B2485" s="142"/>
      <c r="C2485" s="79"/>
      <c r="D2485" s="127"/>
      <c r="E2485" s="80"/>
      <c r="F2485" s="143"/>
      <c r="G2485" s="80">
        <f t="shared" si="18"/>
        <v>0</v>
      </c>
      <c r="H2485" s="133"/>
      <c r="I2485" s="162"/>
      <c r="J2485" s="81"/>
      <c r="K2485" s="144"/>
    </row>
    <row r="2486" spans="1:11" ht="16.5" x14ac:dyDescent="0.3">
      <c r="A2486" s="77">
        <v>43444</v>
      </c>
      <c r="B2486" s="142" t="s">
        <v>3498</v>
      </c>
      <c r="C2486" s="79" t="s">
        <v>2640</v>
      </c>
      <c r="D2486" s="127" t="s">
        <v>2677</v>
      </c>
      <c r="E2486" s="80">
        <v>24</v>
      </c>
      <c r="F2486" s="143">
        <v>268199.90999999997</v>
      </c>
      <c r="G2486" s="80">
        <f t="shared" si="18"/>
        <v>6436797.8399999999</v>
      </c>
      <c r="H2486" s="133">
        <f>G2486</f>
        <v>6436797.8399999999</v>
      </c>
      <c r="I2486" s="162" t="s">
        <v>1756</v>
      </c>
      <c r="J2486" s="81"/>
      <c r="K2486" s="144"/>
    </row>
    <row r="2487" spans="1:11" ht="16.5" x14ac:dyDescent="0.3">
      <c r="A2487" s="77"/>
      <c r="B2487" s="142"/>
      <c r="C2487" s="79"/>
      <c r="D2487" s="127"/>
      <c r="E2487" s="80"/>
      <c r="F2487" s="143"/>
      <c r="G2487" s="80">
        <f t="shared" si="18"/>
        <v>0</v>
      </c>
      <c r="H2487" s="133"/>
      <c r="I2487" s="162"/>
      <c r="J2487" s="81"/>
      <c r="K2487" s="144"/>
    </row>
    <row r="2488" spans="1:11" ht="16.5" x14ac:dyDescent="0.3">
      <c r="A2488" s="77">
        <v>43444</v>
      </c>
      <c r="B2488" s="142" t="s">
        <v>3499</v>
      </c>
      <c r="C2488" s="79" t="s">
        <v>2688</v>
      </c>
      <c r="D2488" s="127" t="s">
        <v>887</v>
      </c>
      <c r="E2488" s="80">
        <v>2</v>
      </c>
      <c r="F2488" s="143">
        <v>230000.1</v>
      </c>
      <c r="G2488" s="80">
        <f t="shared" si="18"/>
        <v>460000.2</v>
      </c>
      <c r="H2488" s="133"/>
      <c r="I2488" s="162"/>
      <c r="J2488" s="81"/>
      <c r="K2488" s="144"/>
    </row>
    <row r="2489" spans="1:11" ht="16.5" x14ac:dyDescent="0.3">
      <c r="A2489" s="77"/>
      <c r="B2489" s="142"/>
      <c r="C2489" s="79"/>
      <c r="D2489" s="127" t="s">
        <v>104</v>
      </c>
      <c r="E2489" s="80">
        <v>1</v>
      </c>
      <c r="F2489" s="143">
        <v>513900.09</v>
      </c>
      <c r="G2489" s="80">
        <f t="shared" si="18"/>
        <v>513900.09</v>
      </c>
      <c r="H2489" s="133"/>
      <c r="I2489" s="162"/>
      <c r="J2489" s="81"/>
      <c r="K2489" s="144"/>
    </row>
    <row r="2490" spans="1:11" ht="16.5" x14ac:dyDescent="0.3">
      <c r="A2490" s="77"/>
      <c r="B2490" s="142"/>
      <c r="C2490" s="79"/>
      <c r="D2490" s="127" t="s">
        <v>2423</v>
      </c>
      <c r="E2490" s="80">
        <v>12</v>
      </c>
      <c r="F2490" s="143">
        <v>220499.73</v>
      </c>
      <c r="G2490" s="80">
        <f t="shared" si="18"/>
        <v>2645996.7600000002</v>
      </c>
      <c r="H2490" s="133">
        <f>SUM(G2488:G2490)</f>
        <v>3619897.0500000003</v>
      </c>
      <c r="I2490" s="162" t="s">
        <v>309</v>
      </c>
      <c r="J2490" s="81"/>
      <c r="K2490" s="144"/>
    </row>
    <row r="2491" spans="1:11" ht="16.5" x14ac:dyDescent="0.3">
      <c r="A2491" s="77"/>
      <c r="B2491" s="142"/>
      <c r="C2491" s="79"/>
      <c r="D2491" s="127"/>
      <c r="E2491" s="80"/>
      <c r="F2491" s="143"/>
      <c r="G2491" s="80">
        <f t="shared" si="18"/>
        <v>0</v>
      </c>
      <c r="H2491" s="133"/>
      <c r="I2491" s="162"/>
      <c r="J2491" s="81"/>
      <c r="K2491" s="144"/>
    </row>
    <row r="2492" spans="1:11" ht="16.5" x14ac:dyDescent="0.3">
      <c r="A2492" s="77">
        <v>43383</v>
      </c>
      <c r="B2492" s="142" t="s">
        <v>3500</v>
      </c>
      <c r="C2492" s="79" t="s">
        <v>3501</v>
      </c>
      <c r="D2492" s="127" t="s">
        <v>2494</v>
      </c>
      <c r="E2492" s="80">
        <v>2</v>
      </c>
      <c r="F2492" s="143">
        <v>656450.18999999994</v>
      </c>
      <c r="G2492" s="80">
        <f t="shared" si="18"/>
        <v>1312900.3799999999</v>
      </c>
      <c r="H2492" s="133">
        <f>G2492</f>
        <v>1312900.3799999999</v>
      </c>
      <c r="I2492" s="162" t="s">
        <v>315</v>
      </c>
      <c r="J2492" s="81"/>
      <c r="K2492" s="144"/>
    </row>
    <row r="2493" spans="1:11" ht="16.5" x14ac:dyDescent="0.3">
      <c r="A2493" s="77"/>
      <c r="B2493" s="142"/>
      <c r="C2493" s="79"/>
      <c r="D2493" s="127"/>
      <c r="E2493" s="80"/>
      <c r="F2493" s="143"/>
      <c r="G2493" s="80">
        <f t="shared" si="18"/>
        <v>0</v>
      </c>
      <c r="H2493" s="133"/>
      <c r="I2493" s="162"/>
      <c r="J2493" s="81"/>
      <c r="K2493" s="144"/>
    </row>
    <row r="2494" spans="1:11" ht="16.5" x14ac:dyDescent="0.3">
      <c r="A2494" s="77">
        <v>43444</v>
      </c>
      <c r="B2494" s="142" t="s">
        <v>3502</v>
      </c>
      <c r="C2494" s="79" t="s">
        <v>2995</v>
      </c>
      <c r="D2494" s="127" t="s">
        <v>2750</v>
      </c>
      <c r="E2494" s="80">
        <v>12</v>
      </c>
      <c r="F2494" s="143">
        <v>243000.5</v>
      </c>
      <c r="G2494" s="80">
        <f t="shared" si="18"/>
        <v>2916006</v>
      </c>
      <c r="H2494" s="133"/>
      <c r="I2494" s="162"/>
      <c r="J2494" s="81"/>
      <c r="K2494" s="144"/>
    </row>
    <row r="2495" spans="1:11" ht="16.5" x14ac:dyDescent="0.3">
      <c r="A2495" s="77"/>
      <c r="B2495" s="142"/>
      <c r="C2495" s="79"/>
      <c r="D2495" s="127" t="s">
        <v>2653</v>
      </c>
      <c r="E2495" s="80">
        <v>12</v>
      </c>
      <c r="F2495" s="143">
        <v>243000.5</v>
      </c>
      <c r="G2495" s="80">
        <f t="shared" si="18"/>
        <v>2916006</v>
      </c>
      <c r="H2495" s="133">
        <f>SUM(G2494:G2495)</f>
        <v>5832012</v>
      </c>
      <c r="I2495" s="162" t="s">
        <v>309</v>
      </c>
      <c r="J2495" s="81"/>
      <c r="K2495" s="144"/>
    </row>
    <row r="2496" spans="1:11" ht="16.5" x14ac:dyDescent="0.3">
      <c r="A2496" s="77"/>
      <c r="B2496" s="142"/>
      <c r="C2496" s="79"/>
      <c r="D2496" s="127"/>
      <c r="E2496" s="80"/>
      <c r="F2496" s="143"/>
      <c r="G2496" s="80">
        <f t="shared" si="18"/>
        <v>0</v>
      </c>
      <c r="H2496" s="133"/>
      <c r="I2496" s="162"/>
      <c r="J2496" s="81"/>
      <c r="K2496" s="144"/>
    </row>
    <row r="2497" spans="1:11" ht="16.5" x14ac:dyDescent="0.3">
      <c r="A2497" s="77">
        <v>43444</v>
      </c>
      <c r="B2497" s="142" t="s">
        <v>3503</v>
      </c>
      <c r="C2497" s="79" t="s">
        <v>764</v>
      </c>
      <c r="D2497" s="127" t="s">
        <v>1094</v>
      </c>
      <c r="E2497" s="80">
        <v>12</v>
      </c>
      <c r="F2497" s="143">
        <v>215000.5</v>
      </c>
      <c r="G2497" s="80">
        <f t="shared" si="18"/>
        <v>2580006</v>
      </c>
      <c r="H2497" s="133"/>
      <c r="I2497" s="162"/>
      <c r="J2497" s="81"/>
      <c r="K2497" s="144"/>
    </row>
    <row r="2498" spans="1:11" ht="16.5" x14ac:dyDescent="0.3">
      <c r="A2498" s="77"/>
      <c r="B2498" s="142"/>
      <c r="C2498" s="79"/>
      <c r="D2498" s="127" t="s">
        <v>2596</v>
      </c>
      <c r="E2498" s="80">
        <v>3</v>
      </c>
      <c r="F2498" s="143">
        <v>270000.5</v>
      </c>
      <c r="G2498" s="80">
        <f t="shared" si="18"/>
        <v>810001.5</v>
      </c>
      <c r="H2498" s="133"/>
      <c r="I2498" s="162"/>
      <c r="J2498" s="81"/>
      <c r="K2498" s="144"/>
    </row>
    <row r="2499" spans="1:11" ht="16.5" x14ac:dyDescent="0.3">
      <c r="A2499" s="77"/>
      <c r="B2499" s="142"/>
      <c r="C2499" s="79"/>
      <c r="D2499" s="127" t="s">
        <v>2756</v>
      </c>
      <c r="E2499" s="80">
        <v>3</v>
      </c>
      <c r="F2499" s="143">
        <v>270000.5</v>
      </c>
      <c r="G2499" s="80">
        <f t="shared" si="18"/>
        <v>810001.5</v>
      </c>
      <c r="H2499" s="133"/>
      <c r="I2499" s="162"/>
      <c r="J2499" s="81"/>
      <c r="K2499" s="144"/>
    </row>
    <row r="2500" spans="1:11" ht="16.5" x14ac:dyDescent="0.3">
      <c r="A2500" s="77"/>
      <c r="B2500" s="142"/>
      <c r="C2500" s="79"/>
      <c r="D2500" s="127" t="s">
        <v>2760</v>
      </c>
      <c r="E2500" s="80">
        <v>3</v>
      </c>
      <c r="F2500" s="143">
        <v>270000.5</v>
      </c>
      <c r="G2500" s="80">
        <f t="shared" si="18"/>
        <v>810001.5</v>
      </c>
      <c r="H2500" s="133">
        <f>SUM(G2497:G2500)</f>
        <v>5010010.5</v>
      </c>
      <c r="I2500" s="162" t="s">
        <v>1215</v>
      </c>
      <c r="J2500" s="81"/>
      <c r="K2500" s="144"/>
    </row>
    <row r="2501" spans="1:11" ht="16.5" x14ac:dyDescent="0.3">
      <c r="A2501" s="77"/>
      <c r="B2501" s="142"/>
      <c r="C2501" s="79"/>
      <c r="D2501" s="127"/>
      <c r="E2501" s="80"/>
      <c r="F2501" s="143"/>
      <c r="G2501" s="80">
        <f t="shared" si="18"/>
        <v>0</v>
      </c>
      <c r="H2501" s="133"/>
      <c r="I2501" s="162"/>
      <c r="J2501" s="81"/>
      <c r="K2501" s="144"/>
    </row>
    <row r="2502" spans="1:11" ht="16.5" x14ac:dyDescent="0.3">
      <c r="A2502" s="77">
        <v>43444</v>
      </c>
      <c r="B2502" s="142" t="s">
        <v>3504</v>
      </c>
      <c r="C2502" s="79" t="s">
        <v>1850</v>
      </c>
      <c r="D2502" s="127" t="s">
        <v>1728</v>
      </c>
      <c r="E2502" s="80">
        <v>3</v>
      </c>
      <c r="F2502" s="143">
        <v>831600</v>
      </c>
      <c r="G2502" s="80">
        <f t="shared" si="18"/>
        <v>2494800</v>
      </c>
      <c r="H2502" s="133">
        <f>G2502</f>
        <v>2494800</v>
      </c>
      <c r="I2502" s="162" t="s">
        <v>1756</v>
      </c>
      <c r="J2502" s="81"/>
      <c r="K2502" s="144"/>
    </row>
    <row r="2503" spans="1:11" ht="16.5" x14ac:dyDescent="0.3">
      <c r="A2503" s="77"/>
      <c r="B2503" s="142"/>
      <c r="C2503" s="79"/>
      <c r="D2503" s="127"/>
      <c r="E2503" s="80"/>
      <c r="F2503" s="143"/>
      <c r="G2503" s="80">
        <f t="shared" si="18"/>
        <v>0</v>
      </c>
      <c r="H2503" s="133" t="s">
        <v>1173</v>
      </c>
      <c r="I2503" s="162"/>
      <c r="J2503" s="81"/>
      <c r="K2503" s="144"/>
    </row>
    <row r="2504" spans="1:11" ht="16.5" x14ac:dyDescent="0.3">
      <c r="A2504" s="77">
        <v>43445</v>
      </c>
      <c r="B2504" s="142" t="s">
        <v>3505</v>
      </c>
      <c r="C2504" s="79" t="s">
        <v>2206</v>
      </c>
      <c r="D2504" s="127" t="s">
        <v>2494</v>
      </c>
      <c r="E2504" s="80">
        <v>4</v>
      </c>
      <c r="F2504" s="143">
        <v>656450.18999999994</v>
      </c>
      <c r="G2504" s="80">
        <f t="shared" si="18"/>
        <v>2625800.7599999998</v>
      </c>
      <c r="H2504" s="133">
        <f>G2504</f>
        <v>2625800.7599999998</v>
      </c>
      <c r="I2504" s="162" t="s">
        <v>1216</v>
      </c>
      <c r="J2504" s="81"/>
      <c r="K2504" s="144"/>
    </row>
    <row r="2505" spans="1:11" ht="16.5" x14ac:dyDescent="0.3">
      <c r="A2505" s="77"/>
      <c r="B2505" s="142"/>
      <c r="C2505" s="79"/>
      <c r="D2505" s="127"/>
      <c r="E2505" s="80"/>
      <c r="F2505" s="143"/>
      <c r="G2505" s="80">
        <f t="shared" si="18"/>
        <v>0</v>
      </c>
      <c r="H2505" s="133"/>
      <c r="I2505" s="162"/>
      <c r="J2505" s="81"/>
      <c r="K2505" s="144"/>
    </row>
    <row r="2506" spans="1:11" ht="16.5" x14ac:dyDescent="0.3">
      <c r="A2506" s="77">
        <v>43445</v>
      </c>
      <c r="B2506" s="142" t="s">
        <v>3506</v>
      </c>
      <c r="C2506" s="79" t="s">
        <v>1520</v>
      </c>
      <c r="D2506" s="127" t="s">
        <v>1720</v>
      </c>
      <c r="E2506" s="80">
        <v>1</v>
      </c>
      <c r="F2506" s="143">
        <v>170749.7</v>
      </c>
      <c r="G2506" s="80">
        <f t="shared" si="18"/>
        <v>170749.7</v>
      </c>
      <c r="H2506" s="133">
        <f>G2506</f>
        <v>170749.7</v>
      </c>
      <c r="I2506" s="162" t="s">
        <v>309</v>
      </c>
      <c r="J2506" s="81"/>
      <c r="K2506" s="144"/>
    </row>
    <row r="2507" spans="1:11" ht="16.5" x14ac:dyDescent="0.3">
      <c r="A2507" s="77"/>
      <c r="B2507" s="142"/>
      <c r="C2507" s="79"/>
      <c r="D2507" s="127"/>
      <c r="E2507" s="80"/>
      <c r="F2507" s="143"/>
      <c r="G2507" s="80">
        <f t="shared" si="18"/>
        <v>0</v>
      </c>
      <c r="H2507" s="133"/>
      <c r="I2507" s="162"/>
      <c r="J2507" s="81"/>
      <c r="K2507" s="144"/>
    </row>
    <row r="2508" spans="1:11" ht="16.5" x14ac:dyDescent="0.3">
      <c r="A2508" s="77">
        <v>43445</v>
      </c>
      <c r="B2508" s="142" t="s">
        <v>3507</v>
      </c>
      <c r="C2508" s="79" t="s">
        <v>365</v>
      </c>
      <c r="D2508" s="127" t="s">
        <v>104</v>
      </c>
      <c r="E2508" s="80">
        <v>1</v>
      </c>
      <c r="F2508" s="143">
        <v>542450.09499999997</v>
      </c>
      <c r="G2508" s="80">
        <f t="shared" si="18"/>
        <v>542450.09499999997</v>
      </c>
      <c r="H2508" s="133">
        <f>G2508</f>
        <v>542450.09499999997</v>
      </c>
      <c r="I2508" s="162" t="s">
        <v>310</v>
      </c>
      <c r="J2508" s="81"/>
      <c r="K2508" s="144"/>
    </row>
    <row r="2509" spans="1:11" ht="16.5" x14ac:dyDescent="0.3">
      <c r="A2509" s="77"/>
      <c r="B2509" s="142"/>
      <c r="C2509" s="79"/>
      <c r="D2509" s="127"/>
      <c r="E2509" s="80"/>
      <c r="F2509" s="143"/>
      <c r="G2509" s="80">
        <f t="shared" si="18"/>
        <v>0</v>
      </c>
      <c r="H2509" s="133"/>
      <c r="I2509" s="162"/>
      <c r="J2509" s="81"/>
      <c r="K2509" s="144"/>
    </row>
    <row r="2510" spans="1:11" ht="16.5" x14ac:dyDescent="0.3">
      <c r="A2510" s="77">
        <v>43445</v>
      </c>
      <c r="B2510" s="142" t="s">
        <v>3508</v>
      </c>
      <c r="C2510" s="79" t="s">
        <v>985</v>
      </c>
      <c r="D2510" s="127" t="s">
        <v>3254</v>
      </c>
      <c r="E2510" s="80">
        <v>120</v>
      </c>
      <c r="F2510" s="143">
        <v>550000</v>
      </c>
      <c r="G2510" s="80">
        <f t="shared" si="18"/>
        <v>66000000</v>
      </c>
      <c r="H2510" s="133"/>
      <c r="I2510" s="162"/>
      <c r="J2510" s="81"/>
      <c r="K2510" s="144"/>
    </row>
    <row r="2511" spans="1:11" ht="16.5" x14ac:dyDescent="0.3">
      <c r="A2511" s="77"/>
      <c r="B2511" s="142"/>
      <c r="C2511" s="79"/>
      <c r="D2511" s="127" t="s">
        <v>213</v>
      </c>
      <c r="E2511" s="80">
        <v>60</v>
      </c>
      <c r="F2511" s="143">
        <v>574999.69999999995</v>
      </c>
      <c r="G2511" s="80">
        <f t="shared" si="18"/>
        <v>34499982</v>
      </c>
      <c r="H2511" s="133">
        <f>SUM(G2510:G2511)</f>
        <v>100499982</v>
      </c>
      <c r="I2511" s="162" t="s">
        <v>2545</v>
      </c>
      <c r="J2511" s="81"/>
      <c r="K2511" s="144"/>
    </row>
    <row r="2512" spans="1:11" ht="16.5" x14ac:dyDescent="0.3">
      <c r="A2512" s="77"/>
      <c r="B2512" s="142"/>
      <c r="C2512" s="79"/>
      <c r="D2512" s="127"/>
      <c r="E2512" s="80"/>
      <c r="F2512" s="143"/>
      <c r="G2512" s="80">
        <f t="shared" si="18"/>
        <v>0</v>
      </c>
      <c r="H2512" s="133"/>
      <c r="I2512" s="162"/>
      <c r="J2512" s="81"/>
      <c r="K2512" s="144"/>
    </row>
    <row r="2513" spans="1:11" ht="16.5" x14ac:dyDescent="0.3">
      <c r="A2513" s="77">
        <v>43445</v>
      </c>
      <c r="B2513" s="142" t="s">
        <v>3509</v>
      </c>
      <c r="C2513" s="79" t="s">
        <v>2846</v>
      </c>
      <c r="D2513" s="127" t="s">
        <v>19</v>
      </c>
      <c r="E2513" s="80">
        <v>12</v>
      </c>
      <c r="F2513" s="143">
        <v>503000.3</v>
      </c>
      <c r="G2513" s="80">
        <f t="shared" si="18"/>
        <v>6036003.5999999996</v>
      </c>
      <c r="H2513" s="133">
        <f>G2513</f>
        <v>6036003.5999999996</v>
      </c>
      <c r="I2513" s="162" t="s">
        <v>2524</v>
      </c>
      <c r="J2513" s="81"/>
      <c r="K2513" s="144"/>
    </row>
    <row r="2514" spans="1:11" ht="16.5" x14ac:dyDescent="0.3">
      <c r="A2514" s="77"/>
      <c r="B2514" s="142"/>
      <c r="C2514" s="79"/>
      <c r="D2514" s="127"/>
      <c r="E2514" s="80"/>
      <c r="F2514" s="143"/>
      <c r="G2514" s="80">
        <f t="shared" si="18"/>
        <v>0</v>
      </c>
      <c r="H2514" s="133"/>
      <c r="I2514" s="162"/>
      <c r="J2514" s="81"/>
      <c r="K2514" s="144"/>
    </row>
    <row r="2515" spans="1:11" ht="16.5" x14ac:dyDescent="0.3">
      <c r="A2515" s="77">
        <v>43445</v>
      </c>
      <c r="B2515" s="142" t="s">
        <v>3510</v>
      </c>
      <c r="C2515" s="79" t="s">
        <v>985</v>
      </c>
      <c r="D2515" s="127" t="s">
        <v>1966</v>
      </c>
      <c r="E2515" s="80">
        <v>72</v>
      </c>
      <c r="F2515" s="143">
        <v>70416.5</v>
      </c>
      <c r="G2515" s="80">
        <f t="shared" si="18"/>
        <v>5069988</v>
      </c>
      <c r="H2515" s="133"/>
      <c r="I2515" s="162"/>
      <c r="J2515" s="81"/>
      <c r="K2515" s="144"/>
    </row>
    <row r="2516" spans="1:11" ht="16.5" x14ac:dyDescent="0.3">
      <c r="A2516" s="77"/>
      <c r="B2516" s="142"/>
      <c r="C2516" s="79"/>
      <c r="D2516" s="127" t="s">
        <v>1930</v>
      </c>
      <c r="E2516" s="80">
        <v>72</v>
      </c>
      <c r="F2516" s="143">
        <v>70416.5</v>
      </c>
      <c r="G2516" s="80">
        <f t="shared" si="18"/>
        <v>5069988</v>
      </c>
      <c r="H2516" s="133">
        <f>SUM(G2515:G2516)</f>
        <v>10139976</v>
      </c>
      <c r="I2516" s="162" t="s">
        <v>2545</v>
      </c>
      <c r="J2516" s="81"/>
      <c r="K2516" s="144"/>
    </row>
    <row r="2517" spans="1:11" ht="16.5" x14ac:dyDescent="0.3">
      <c r="A2517" s="77"/>
      <c r="B2517" s="142"/>
      <c r="C2517" s="79"/>
      <c r="D2517" s="127"/>
      <c r="E2517" s="80"/>
      <c r="F2517" s="143"/>
      <c r="G2517" s="80">
        <f t="shared" si="18"/>
        <v>0</v>
      </c>
      <c r="H2517" s="133"/>
      <c r="I2517" s="162"/>
      <c r="J2517" s="81"/>
      <c r="K2517" s="144"/>
    </row>
    <row r="2518" spans="1:11" ht="16.5" x14ac:dyDescent="0.3">
      <c r="A2518" s="77">
        <v>43445</v>
      </c>
      <c r="B2518" s="142" t="s">
        <v>3511</v>
      </c>
      <c r="C2518" s="79" t="s">
        <v>2225</v>
      </c>
      <c r="D2518" s="127" t="s">
        <v>2494</v>
      </c>
      <c r="E2518" s="80">
        <v>1</v>
      </c>
      <c r="F2518" s="143">
        <v>621900.18000000005</v>
      </c>
      <c r="G2518" s="80">
        <f t="shared" si="18"/>
        <v>621900.18000000005</v>
      </c>
      <c r="H2518" s="133">
        <f>G2518</f>
        <v>621900.18000000005</v>
      </c>
      <c r="I2518" s="162" t="s">
        <v>309</v>
      </c>
      <c r="J2518" s="81"/>
      <c r="K2518" s="144"/>
    </row>
    <row r="2519" spans="1:11" ht="16.5" x14ac:dyDescent="0.3">
      <c r="A2519" s="77"/>
      <c r="B2519" s="142"/>
      <c r="C2519" s="79"/>
      <c r="D2519" s="127"/>
      <c r="E2519" s="80"/>
      <c r="F2519" s="143"/>
      <c r="G2519" s="80">
        <f t="shared" si="18"/>
        <v>0</v>
      </c>
      <c r="H2519" s="133"/>
      <c r="I2519" s="162"/>
      <c r="J2519" s="81"/>
      <c r="K2519" s="144"/>
    </row>
    <row r="2520" spans="1:11" ht="16.5" x14ac:dyDescent="0.3">
      <c r="A2520" s="77">
        <v>43445</v>
      </c>
      <c r="B2520" s="142" t="s">
        <v>3512</v>
      </c>
      <c r="C2520" s="79" t="s">
        <v>73</v>
      </c>
      <c r="D2520" s="127" t="s">
        <v>3495</v>
      </c>
      <c r="E2520" s="80">
        <v>8</v>
      </c>
      <c r="F2520" s="143">
        <v>944999.55</v>
      </c>
      <c r="G2520" s="80">
        <f t="shared" si="18"/>
        <v>7559996.4000000004</v>
      </c>
      <c r="H2520" s="133">
        <f>G2520</f>
        <v>7559996.4000000004</v>
      </c>
      <c r="I2520" s="162" t="s">
        <v>309</v>
      </c>
      <c r="J2520" s="81"/>
      <c r="K2520" s="144"/>
    </row>
    <row r="2521" spans="1:11" ht="16.5" x14ac:dyDescent="0.3">
      <c r="A2521" s="77"/>
      <c r="B2521" s="142"/>
      <c r="C2521" s="79"/>
      <c r="D2521" s="127"/>
      <c r="E2521" s="80"/>
      <c r="F2521" s="143"/>
      <c r="G2521" s="80">
        <f t="shared" si="18"/>
        <v>0</v>
      </c>
      <c r="H2521" s="133"/>
      <c r="I2521" s="162"/>
      <c r="J2521" s="81"/>
      <c r="K2521" s="144"/>
    </row>
    <row r="2522" spans="1:11" ht="16.5" x14ac:dyDescent="0.3">
      <c r="A2522" s="77">
        <v>43445</v>
      </c>
      <c r="B2522" s="142" t="s">
        <v>3513</v>
      </c>
      <c r="C2522" s="79" t="s">
        <v>1198</v>
      </c>
      <c r="D2522" s="127" t="s">
        <v>1931</v>
      </c>
      <c r="E2522" s="80">
        <v>6</v>
      </c>
      <c r="F2522" s="143">
        <v>60625.4</v>
      </c>
      <c r="G2522" s="80">
        <f t="shared" si="18"/>
        <v>363752.4</v>
      </c>
      <c r="H2522" s="133"/>
      <c r="I2522" s="162"/>
      <c r="J2522" s="81"/>
      <c r="K2522" s="144"/>
    </row>
    <row r="2523" spans="1:11" ht="16.5" x14ac:dyDescent="0.3">
      <c r="A2523" s="77"/>
      <c r="B2523" s="142"/>
      <c r="C2523" s="79"/>
      <c r="D2523" s="127" t="s">
        <v>1930</v>
      </c>
      <c r="E2523" s="80">
        <v>6</v>
      </c>
      <c r="F2523" s="143">
        <v>85375.4</v>
      </c>
      <c r="G2523" s="80">
        <f t="shared" si="18"/>
        <v>512252.39999999997</v>
      </c>
      <c r="H2523" s="133"/>
      <c r="I2523" s="162"/>
      <c r="J2523" s="81"/>
      <c r="K2523" s="144"/>
    </row>
    <row r="2524" spans="1:11" ht="16.5" x14ac:dyDescent="0.3">
      <c r="A2524" s="77"/>
      <c r="B2524" s="142"/>
      <c r="C2524" s="79"/>
      <c r="D2524" s="127" t="s">
        <v>1932</v>
      </c>
      <c r="E2524" s="80">
        <v>6</v>
      </c>
      <c r="F2524" s="143">
        <v>60625.4</v>
      </c>
      <c r="G2524" s="80">
        <f t="shared" si="18"/>
        <v>363752.4</v>
      </c>
      <c r="H2524" s="133"/>
      <c r="I2524" s="162"/>
      <c r="J2524" s="81"/>
      <c r="K2524" s="144"/>
    </row>
    <row r="2525" spans="1:11" ht="16.5" x14ac:dyDescent="0.3">
      <c r="A2525" s="77"/>
      <c r="B2525" s="142"/>
      <c r="C2525" s="79"/>
      <c r="D2525" s="127" t="s">
        <v>1933</v>
      </c>
      <c r="E2525" s="80">
        <v>6</v>
      </c>
      <c r="F2525" s="143">
        <v>85375.4</v>
      </c>
      <c r="G2525" s="80">
        <f t="shared" si="18"/>
        <v>512252.39999999997</v>
      </c>
      <c r="H2525" s="133"/>
      <c r="I2525" s="162"/>
      <c r="J2525" s="81"/>
      <c r="K2525" s="144"/>
    </row>
    <row r="2526" spans="1:11" ht="16.5" x14ac:dyDescent="0.3">
      <c r="A2526" s="77"/>
      <c r="B2526" s="142"/>
      <c r="C2526" s="79"/>
      <c r="D2526" s="127" t="s">
        <v>1763</v>
      </c>
      <c r="E2526" s="80">
        <v>6</v>
      </c>
      <c r="F2526" s="143">
        <v>60625.4</v>
      </c>
      <c r="G2526" s="80">
        <f t="shared" si="18"/>
        <v>363752.4</v>
      </c>
      <c r="H2526" s="133"/>
      <c r="I2526" s="162"/>
      <c r="J2526" s="81"/>
      <c r="K2526" s="144"/>
    </row>
    <row r="2527" spans="1:11" ht="16.5" x14ac:dyDescent="0.3">
      <c r="A2527" s="77"/>
      <c r="B2527" s="142"/>
      <c r="C2527" s="79"/>
      <c r="D2527" s="127" t="s">
        <v>1966</v>
      </c>
      <c r="E2527" s="80">
        <v>6</v>
      </c>
      <c r="F2527" s="143">
        <v>85375.4</v>
      </c>
      <c r="G2527" s="80">
        <f t="shared" si="18"/>
        <v>512252.39999999997</v>
      </c>
      <c r="H2527" s="133"/>
      <c r="I2527" s="162"/>
      <c r="J2527" s="81"/>
      <c r="K2527" s="144"/>
    </row>
    <row r="2528" spans="1:11" ht="16.5" x14ac:dyDescent="0.3">
      <c r="A2528" s="77"/>
      <c r="B2528" s="142"/>
      <c r="C2528" s="79"/>
      <c r="D2528" s="127" t="s">
        <v>1915</v>
      </c>
      <c r="E2528" s="80">
        <v>3</v>
      </c>
      <c r="F2528" s="143">
        <v>170749.7</v>
      </c>
      <c r="G2528" s="80">
        <f t="shared" si="18"/>
        <v>512249.10000000003</v>
      </c>
      <c r="H2528" s="133">
        <f>SUM(G2522:G2528)</f>
        <v>3140263.5</v>
      </c>
      <c r="I2528" s="162" t="s">
        <v>1215</v>
      </c>
      <c r="J2528" s="81"/>
      <c r="K2528" s="144"/>
    </row>
    <row r="2529" spans="1:11" ht="16.5" x14ac:dyDescent="0.3">
      <c r="A2529" s="77"/>
      <c r="B2529" s="142"/>
      <c r="C2529" s="79"/>
      <c r="D2529" s="127"/>
      <c r="E2529" s="80"/>
      <c r="F2529" s="143"/>
      <c r="G2529" s="80">
        <f t="shared" si="18"/>
        <v>0</v>
      </c>
      <c r="H2529" s="133"/>
      <c r="I2529" s="162"/>
      <c r="J2529" s="81"/>
      <c r="K2529" s="144"/>
    </row>
    <row r="2530" spans="1:11" ht="16.5" x14ac:dyDescent="0.3">
      <c r="A2530" s="77">
        <v>43445</v>
      </c>
      <c r="B2530" s="142" t="s">
        <v>3514</v>
      </c>
      <c r="C2530" s="79" t="s">
        <v>1198</v>
      </c>
      <c r="D2530" s="127" t="s">
        <v>1086</v>
      </c>
      <c r="E2530" s="80">
        <v>6</v>
      </c>
      <c r="F2530" s="143">
        <v>107499.7</v>
      </c>
      <c r="G2530" s="80">
        <f t="shared" si="18"/>
        <v>644998.19999999995</v>
      </c>
      <c r="H2530" s="133"/>
      <c r="I2530" s="162"/>
      <c r="J2530" s="81"/>
      <c r="K2530" s="144"/>
    </row>
    <row r="2531" spans="1:11" ht="16.5" x14ac:dyDescent="0.3">
      <c r="A2531" s="77"/>
      <c r="B2531" s="142"/>
      <c r="C2531" s="79"/>
      <c r="D2531" s="127" t="s">
        <v>1094</v>
      </c>
      <c r="E2531" s="80">
        <v>4</v>
      </c>
      <c r="F2531" s="143">
        <v>215000.5</v>
      </c>
      <c r="G2531" s="80">
        <f t="shared" si="18"/>
        <v>860002</v>
      </c>
      <c r="H2531" s="133">
        <f>SUM(G2530:G2531)</f>
        <v>1505000.2</v>
      </c>
      <c r="I2531" s="162" t="s">
        <v>1215</v>
      </c>
      <c r="J2531" s="81"/>
      <c r="K2531" s="144"/>
    </row>
    <row r="2532" spans="1:11" ht="16.5" x14ac:dyDescent="0.3">
      <c r="A2532" s="77"/>
      <c r="B2532" s="142"/>
      <c r="C2532" s="79"/>
      <c r="D2532" s="127"/>
      <c r="E2532" s="80"/>
      <c r="F2532" s="143"/>
      <c r="G2532" s="80">
        <f t="shared" si="18"/>
        <v>0</v>
      </c>
      <c r="H2532" s="133"/>
      <c r="I2532" s="162"/>
      <c r="J2532" s="81"/>
      <c r="K2532" s="144"/>
    </row>
    <row r="2533" spans="1:11" ht="16.5" x14ac:dyDescent="0.3">
      <c r="A2533" s="77">
        <v>43445</v>
      </c>
      <c r="B2533" s="142" t="s">
        <v>3515</v>
      </c>
      <c r="C2533" s="79" t="s">
        <v>2727</v>
      </c>
      <c r="D2533" s="127" t="s">
        <v>3168</v>
      </c>
      <c r="E2533" s="80">
        <v>6</v>
      </c>
      <c r="F2533" s="143">
        <v>243000.45</v>
      </c>
      <c r="G2533" s="80">
        <f t="shared" si="18"/>
        <v>1458002.7000000002</v>
      </c>
      <c r="H2533" s="133">
        <f>G2533</f>
        <v>1458002.7000000002</v>
      </c>
      <c r="I2533" s="162" t="s">
        <v>309</v>
      </c>
      <c r="J2533" s="81"/>
      <c r="K2533" s="144"/>
    </row>
    <row r="2534" spans="1:11" ht="16.5" x14ac:dyDescent="0.3">
      <c r="A2534" s="77"/>
      <c r="B2534" s="142"/>
      <c r="C2534" s="79"/>
      <c r="D2534" s="127"/>
      <c r="E2534" s="80"/>
      <c r="F2534" s="143"/>
      <c r="G2534" s="80">
        <f t="shared" si="18"/>
        <v>0</v>
      </c>
      <c r="H2534" s="133"/>
      <c r="I2534" s="162"/>
      <c r="J2534" s="81"/>
      <c r="K2534" s="144"/>
    </row>
    <row r="2535" spans="1:11" ht="16.5" x14ac:dyDescent="0.3">
      <c r="A2535" s="77">
        <v>43445</v>
      </c>
      <c r="B2535" s="142" t="s">
        <v>3516</v>
      </c>
      <c r="C2535" s="79" t="s">
        <v>559</v>
      </c>
      <c r="D2535" s="127" t="s">
        <v>1094</v>
      </c>
      <c r="E2535" s="80">
        <v>2</v>
      </c>
      <c r="F2535" s="143">
        <v>215000.5</v>
      </c>
      <c r="G2535" s="80">
        <f t="shared" si="18"/>
        <v>430001</v>
      </c>
      <c r="H2535" s="133">
        <f>G2535</f>
        <v>430001</v>
      </c>
      <c r="I2535" s="162" t="s">
        <v>2524</v>
      </c>
      <c r="J2535" s="81"/>
      <c r="K2535" s="144"/>
    </row>
    <row r="2536" spans="1:11" ht="16.5" x14ac:dyDescent="0.3">
      <c r="A2536" s="77"/>
      <c r="B2536" s="142"/>
      <c r="C2536" s="79"/>
      <c r="D2536" s="127"/>
      <c r="E2536" s="80"/>
      <c r="F2536" s="143"/>
      <c r="G2536" s="80">
        <f t="shared" si="18"/>
        <v>0</v>
      </c>
      <c r="H2536" s="133"/>
      <c r="I2536" s="162"/>
      <c r="J2536" s="81"/>
      <c r="K2536" s="144"/>
    </row>
    <row r="2537" spans="1:11" ht="16.5" x14ac:dyDescent="0.3">
      <c r="A2537" s="77">
        <v>43445</v>
      </c>
      <c r="B2537" s="142" t="s">
        <v>3517</v>
      </c>
      <c r="C2537" s="79" t="s">
        <v>35</v>
      </c>
      <c r="D2537" s="127" t="s">
        <v>66</v>
      </c>
      <c r="E2537" s="80">
        <v>24</v>
      </c>
      <c r="F2537" s="143">
        <v>399999.6</v>
      </c>
      <c r="G2537" s="80">
        <f t="shared" si="18"/>
        <v>9599990.3999999985</v>
      </c>
      <c r="H2537" s="133">
        <f>G2537</f>
        <v>9599990.3999999985</v>
      </c>
      <c r="I2537" s="162" t="s">
        <v>2524</v>
      </c>
      <c r="J2537" s="81"/>
      <c r="K2537" s="144"/>
    </row>
    <row r="2538" spans="1:11" ht="16.5" x14ac:dyDescent="0.3">
      <c r="A2538" s="77"/>
      <c r="B2538" s="142"/>
      <c r="C2538" s="79"/>
      <c r="D2538" s="127"/>
      <c r="E2538" s="80"/>
      <c r="F2538" s="143"/>
      <c r="G2538" s="80">
        <f t="shared" si="18"/>
        <v>0</v>
      </c>
      <c r="H2538" s="133"/>
      <c r="I2538" s="162"/>
      <c r="J2538" s="81"/>
      <c r="K2538" s="144"/>
    </row>
    <row r="2539" spans="1:11" ht="16.5" x14ac:dyDescent="0.3">
      <c r="A2539" s="77">
        <v>43445</v>
      </c>
      <c r="B2539" s="142" t="s">
        <v>3518</v>
      </c>
      <c r="C2539" s="79" t="s">
        <v>3399</v>
      </c>
      <c r="D2539" s="127" t="s">
        <v>887</v>
      </c>
      <c r="E2539" s="80">
        <v>1</v>
      </c>
      <c r="F2539" s="143">
        <v>230000.1</v>
      </c>
      <c r="G2539" s="80">
        <f t="shared" si="18"/>
        <v>230000.1</v>
      </c>
      <c r="H2539" s="133">
        <f>G2539</f>
        <v>230000.1</v>
      </c>
      <c r="I2539" s="162" t="s">
        <v>2524</v>
      </c>
      <c r="J2539" s="81" t="s">
        <v>1173</v>
      </c>
      <c r="K2539" s="144"/>
    </row>
    <row r="2540" spans="1:11" ht="16.5" x14ac:dyDescent="0.3">
      <c r="A2540" s="77"/>
      <c r="B2540" s="142"/>
      <c r="C2540" s="79"/>
      <c r="D2540" s="127"/>
      <c r="E2540" s="80"/>
      <c r="F2540" s="143"/>
      <c r="G2540" s="80">
        <f t="shared" si="18"/>
        <v>0</v>
      </c>
      <c r="H2540" s="133"/>
      <c r="I2540" s="162"/>
      <c r="J2540" s="81"/>
      <c r="K2540" s="144"/>
    </row>
    <row r="2541" spans="1:11" ht="16.5" x14ac:dyDescent="0.3">
      <c r="A2541" s="77">
        <v>43445</v>
      </c>
      <c r="B2541" s="142" t="s">
        <v>3519</v>
      </c>
      <c r="C2541" s="79" t="s">
        <v>2640</v>
      </c>
      <c r="D2541" s="127" t="s">
        <v>2835</v>
      </c>
      <c r="E2541" s="80">
        <v>3</v>
      </c>
      <c r="F2541" s="143">
        <v>283099.90500000003</v>
      </c>
      <c r="G2541" s="80">
        <f t="shared" si="18"/>
        <v>849299.71500000008</v>
      </c>
      <c r="H2541" s="133"/>
      <c r="I2541" s="162"/>
      <c r="J2541" s="81"/>
      <c r="K2541" s="144"/>
    </row>
    <row r="2542" spans="1:11" ht="16.5" x14ac:dyDescent="0.3">
      <c r="A2542" s="77"/>
      <c r="B2542" s="142"/>
      <c r="C2542" s="79"/>
      <c r="D2542" s="127" t="s">
        <v>3520</v>
      </c>
      <c r="E2542" s="80">
        <v>1</v>
      </c>
      <c r="F2542" s="143">
        <v>283099.90500000003</v>
      </c>
      <c r="G2542" s="80">
        <f t="shared" si="18"/>
        <v>283099.90500000003</v>
      </c>
      <c r="H2542" s="133">
        <f>SUM(G2541:G2542)</f>
        <v>1132399.6200000001</v>
      </c>
      <c r="I2542" s="162" t="s">
        <v>1756</v>
      </c>
      <c r="J2542" s="81"/>
      <c r="K2542" s="144"/>
    </row>
    <row r="2543" spans="1:11" ht="16.5" x14ac:dyDescent="0.3">
      <c r="A2543" s="77"/>
      <c r="B2543" s="142"/>
      <c r="C2543" s="79"/>
      <c r="D2543" s="127"/>
      <c r="E2543" s="80"/>
      <c r="F2543" s="143"/>
      <c r="G2543" s="80">
        <f t="shared" si="18"/>
        <v>0</v>
      </c>
      <c r="H2543" s="133"/>
      <c r="I2543" s="162"/>
      <c r="J2543" s="81"/>
      <c r="K2543" s="144"/>
    </row>
    <row r="2544" spans="1:11" ht="16.5" x14ac:dyDescent="0.3">
      <c r="A2544" s="77">
        <v>43445</v>
      </c>
      <c r="B2544" s="142" t="s">
        <v>3521</v>
      </c>
      <c r="C2544" s="79" t="s">
        <v>42</v>
      </c>
      <c r="D2544" s="127" t="s">
        <v>2372</v>
      </c>
      <c r="E2544" s="80">
        <v>8</v>
      </c>
      <c r="F2544" s="143">
        <v>1118700</v>
      </c>
      <c r="G2544" s="80">
        <f t="shared" si="18"/>
        <v>8949600</v>
      </c>
      <c r="H2544" s="133">
        <f>G2544</f>
        <v>8949600</v>
      </c>
      <c r="I2544" s="162" t="s">
        <v>1756</v>
      </c>
      <c r="J2544" s="81"/>
      <c r="K2544" s="144"/>
    </row>
    <row r="2545" spans="1:11" ht="16.5" x14ac:dyDescent="0.3">
      <c r="A2545" s="77"/>
      <c r="B2545" s="142"/>
      <c r="C2545" s="79"/>
      <c r="D2545" s="127"/>
      <c r="E2545" s="80"/>
      <c r="F2545" s="143"/>
      <c r="G2545" s="80">
        <f t="shared" si="18"/>
        <v>0</v>
      </c>
      <c r="H2545" s="133"/>
      <c r="I2545" s="162"/>
      <c r="J2545" s="81"/>
      <c r="K2545" s="144"/>
    </row>
    <row r="2546" spans="1:11" ht="16.5" x14ac:dyDescent="0.3">
      <c r="A2546" s="77">
        <v>43446</v>
      </c>
      <c r="B2546" s="142" t="s">
        <v>3522</v>
      </c>
      <c r="C2546" s="79" t="s">
        <v>2640</v>
      </c>
      <c r="D2546" s="127" t="s">
        <v>2482</v>
      </c>
      <c r="E2546" s="80">
        <v>12</v>
      </c>
      <c r="F2546" s="143">
        <v>204300.45</v>
      </c>
      <c r="G2546" s="80">
        <f t="shared" si="18"/>
        <v>2451605.4000000004</v>
      </c>
      <c r="H2546" s="133">
        <f>G2546</f>
        <v>2451605.4000000004</v>
      </c>
      <c r="I2546" s="162" t="s">
        <v>1756</v>
      </c>
      <c r="J2546" s="81"/>
      <c r="K2546" s="144"/>
    </row>
    <row r="2547" spans="1:11" ht="16.5" x14ac:dyDescent="0.3">
      <c r="A2547" s="77"/>
      <c r="B2547" s="142"/>
      <c r="C2547" s="79"/>
      <c r="D2547" s="127"/>
      <c r="E2547" s="80"/>
      <c r="F2547" s="143"/>
      <c r="G2547" s="80">
        <f t="shared" si="18"/>
        <v>0</v>
      </c>
      <c r="H2547" s="133"/>
      <c r="I2547" s="162" t="s">
        <v>1173</v>
      </c>
      <c r="J2547" s="81"/>
      <c r="K2547" s="144"/>
    </row>
    <row r="2548" spans="1:11" ht="16.5" x14ac:dyDescent="0.3">
      <c r="A2548" s="77">
        <v>43446</v>
      </c>
      <c r="B2548" s="142" t="s">
        <v>3523</v>
      </c>
      <c r="C2548" s="79" t="s">
        <v>703</v>
      </c>
      <c r="D2548" s="127" t="s">
        <v>3524</v>
      </c>
      <c r="E2548" s="80">
        <v>1</v>
      </c>
      <c r="F2548" s="143">
        <v>764999.73</v>
      </c>
      <c r="G2548" s="80">
        <f t="shared" si="18"/>
        <v>764999.73</v>
      </c>
      <c r="H2548" s="133"/>
      <c r="I2548" s="162"/>
      <c r="J2548" s="81"/>
      <c r="K2548" s="144"/>
    </row>
    <row r="2549" spans="1:11" ht="16.5" x14ac:dyDescent="0.3">
      <c r="A2549" s="77"/>
      <c r="B2549" s="142"/>
      <c r="C2549" s="79"/>
      <c r="D2549" s="127" t="s">
        <v>31</v>
      </c>
      <c r="E2549" s="80">
        <v>1</v>
      </c>
      <c r="F2549" s="143">
        <v>529199.44999999995</v>
      </c>
      <c r="G2549" s="80">
        <f t="shared" si="18"/>
        <v>529199.44999999995</v>
      </c>
      <c r="H2549" s="133"/>
      <c r="I2549" s="162"/>
      <c r="J2549" s="81"/>
      <c r="K2549" s="144"/>
    </row>
    <row r="2550" spans="1:11" ht="16.5" x14ac:dyDescent="0.3">
      <c r="A2550" s="77"/>
      <c r="B2550" s="142"/>
      <c r="C2550" s="79"/>
      <c r="D2550" s="127" t="s">
        <v>104</v>
      </c>
      <c r="E2550" s="80">
        <v>1</v>
      </c>
      <c r="F2550" s="143">
        <v>513900.09</v>
      </c>
      <c r="G2550" s="80">
        <f t="shared" si="18"/>
        <v>513900.09</v>
      </c>
      <c r="H2550" s="133">
        <f>SUM(G2548:G2550)</f>
        <v>1808099.27</v>
      </c>
      <c r="I2550" s="162" t="s">
        <v>314</v>
      </c>
      <c r="J2550" s="81"/>
      <c r="K2550" s="144"/>
    </row>
    <row r="2551" spans="1:11" ht="16.5" x14ac:dyDescent="0.3">
      <c r="A2551" s="77"/>
      <c r="B2551" s="142"/>
      <c r="C2551" s="79"/>
      <c r="D2551" s="127"/>
      <c r="E2551" s="80"/>
      <c r="F2551" s="143"/>
      <c r="G2551" s="80">
        <f t="shared" si="18"/>
        <v>0</v>
      </c>
      <c r="H2551" s="133"/>
      <c r="I2551" s="162"/>
      <c r="J2551" s="81"/>
      <c r="K2551" s="144"/>
    </row>
    <row r="2552" spans="1:11" ht="16.5" x14ac:dyDescent="0.3">
      <c r="A2552" s="77">
        <v>43446</v>
      </c>
      <c r="B2552" s="142" t="s">
        <v>3525</v>
      </c>
      <c r="C2552" s="79" t="s">
        <v>3526</v>
      </c>
      <c r="D2552" s="127" t="s">
        <v>1325</v>
      </c>
      <c r="E2552" s="80">
        <v>3</v>
      </c>
      <c r="F2552" s="143">
        <v>603900</v>
      </c>
      <c r="G2552" s="80">
        <f t="shared" si="18"/>
        <v>1811700</v>
      </c>
      <c r="H2552" s="133">
        <f>G2552</f>
        <v>1811700</v>
      </c>
      <c r="I2552" s="162" t="s">
        <v>1756</v>
      </c>
      <c r="J2552" s="81"/>
      <c r="K2552" s="144"/>
    </row>
    <row r="2553" spans="1:11" ht="16.5" x14ac:dyDescent="0.3">
      <c r="A2553" s="77"/>
      <c r="B2553" s="142"/>
      <c r="C2553" s="79"/>
      <c r="D2553" s="127"/>
      <c r="E2553" s="80"/>
      <c r="F2553" s="143"/>
      <c r="G2553" s="80">
        <f t="shared" si="18"/>
        <v>0</v>
      </c>
      <c r="H2553" s="133"/>
      <c r="I2553" s="162"/>
      <c r="J2553" s="81"/>
      <c r="K2553" s="144"/>
    </row>
    <row r="2554" spans="1:11" ht="16.5" x14ac:dyDescent="0.3">
      <c r="A2554" s="77">
        <v>43446</v>
      </c>
      <c r="B2554" s="142" t="s">
        <v>3529</v>
      </c>
      <c r="C2554" s="79" t="s">
        <v>2933</v>
      </c>
      <c r="D2554" s="127" t="s">
        <v>3530</v>
      </c>
      <c r="E2554" s="80">
        <v>6</v>
      </c>
      <c r="F2554" s="143">
        <v>219450</v>
      </c>
      <c r="G2554" s="80">
        <f t="shared" si="18"/>
        <v>1316700</v>
      </c>
      <c r="H2554" s="133"/>
      <c r="I2554" s="162"/>
      <c r="J2554" s="81"/>
      <c r="K2554" s="144"/>
    </row>
    <row r="2555" spans="1:11" ht="16.5" x14ac:dyDescent="0.3">
      <c r="A2555" s="77"/>
      <c r="B2555" s="142"/>
      <c r="C2555" s="79"/>
      <c r="D2555" s="127" t="s">
        <v>3531</v>
      </c>
      <c r="E2555" s="80">
        <v>6</v>
      </c>
      <c r="F2555" s="143">
        <v>222299.715</v>
      </c>
      <c r="G2555" s="80">
        <f t="shared" si="18"/>
        <v>1333798.29</v>
      </c>
      <c r="H2555" s="133">
        <f>SUM(G2554:G2555)</f>
        <v>2650498.29</v>
      </c>
      <c r="I2555" s="162" t="s">
        <v>2524</v>
      </c>
      <c r="J2555" s="81"/>
      <c r="K2555" s="144"/>
    </row>
    <row r="2556" spans="1:11" ht="16.5" x14ac:dyDescent="0.3">
      <c r="A2556" s="77"/>
      <c r="B2556" s="142"/>
      <c r="C2556" s="79"/>
      <c r="D2556" s="127"/>
      <c r="E2556" s="80"/>
      <c r="F2556" s="143"/>
      <c r="G2556" s="80"/>
      <c r="H2556" s="133"/>
      <c r="I2556" s="162"/>
      <c r="J2556" s="81"/>
      <c r="K2556" s="144"/>
    </row>
    <row r="2557" spans="1:11" ht="16.5" x14ac:dyDescent="0.3">
      <c r="A2557" s="83">
        <v>43447</v>
      </c>
      <c r="B2557" s="151" t="s">
        <v>3532</v>
      </c>
      <c r="C2557" s="85" t="s">
        <v>3549</v>
      </c>
      <c r="D2557" s="152" t="s">
        <v>1094</v>
      </c>
      <c r="E2557" s="86">
        <v>1</v>
      </c>
      <c r="F2557" s="153">
        <v>215000.5</v>
      </c>
      <c r="G2557" s="86">
        <f t="shared" si="18"/>
        <v>215000.5</v>
      </c>
      <c r="H2557" s="149">
        <f>G2557</f>
        <v>215000.5</v>
      </c>
      <c r="I2557" s="162" t="s">
        <v>309</v>
      </c>
      <c r="J2557" s="81"/>
      <c r="K2557" s="144"/>
    </row>
    <row r="2558" spans="1:11" ht="16.5" x14ac:dyDescent="0.3">
      <c r="A2558" s="77"/>
      <c r="B2558" s="142"/>
      <c r="C2558" s="79"/>
      <c r="D2558" s="127"/>
      <c r="E2558" s="80"/>
      <c r="F2558" s="143"/>
      <c r="G2558" s="80">
        <f t="shared" si="18"/>
        <v>0</v>
      </c>
      <c r="H2558" s="133"/>
      <c r="I2558" s="162"/>
      <c r="J2558" s="81"/>
      <c r="K2558" s="144"/>
    </row>
    <row r="2559" spans="1:11" ht="16.5" x14ac:dyDescent="0.3">
      <c r="A2559" s="77">
        <v>43446</v>
      </c>
      <c r="B2559" s="142" t="s">
        <v>3533</v>
      </c>
      <c r="C2559" s="79" t="s">
        <v>3534</v>
      </c>
      <c r="D2559" s="127" t="s">
        <v>1094</v>
      </c>
      <c r="E2559" s="80">
        <v>3</v>
      </c>
      <c r="F2559" s="143">
        <v>215000.5</v>
      </c>
      <c r="G2559" s="80">
        <f t="shared" si="18"/>
        <v>645001.5</v>
      </c>
      <c r="H2559" s="133">
        <f>G2559</f>
        <v>645001.5</v>
      </c>
      <c r="I2559" s="162" t="s">
        <v>312</v>
      </c>
      <c r="J2559" s="81"/>
      <c r="K2559" s="144"/>
    </row>
    <row r="2560" spans="1:11" ht="16.5" x14ac:dyDescent="0.3">
      <c r="A2560" s="77"/>
      <c r="B2560" s="142"/>
      <c r="C2560" s="79"/>
      <c r="D2560" s="127"/>
      <c r="E2560" s="80"/>
      <c r="F2560" s="143"/>
      <c r="G2560" s="80">
        <f t="shared" si="18"/>
        <v>0</v>
      </c>
      <c r="H2560" s="133"/>
      <c r="I2560" s="162"/>
      <c r="J2560" s="81"/>
      <c r="K2560" s="144"/>
    </row>
    <row r="2561" spans="1:11" ht="16.5" x14ac:dyDescent="0.3">
      <c r="A2561" s="77">
        <v>43446</v>
      </c>
      <c r="B2561" s="142" t="s">
        <v>3535</v>
      </c>
      <c r="C2561" s="79" t="s">
        <v>811</v>
      </c>
      <c r="D2561" s="127" t="s">
        <v>1094</v>
      </c>
      <c r="E2561" s="80">
        <v>2</v>
      </c>
      <c r="F2561" s="143">
        <v>215000.5</v>
      </c>
      <c r="G2561" s="80">
        <f t="shared" si="18"/>
        <v>430001</v>
      </c>
      <c r="H2561" s="133">
        <f>G2561</f>
        <v>430001</v>
      </c>
      <c r="I2561" s="162" t="s">
        <v>1215</v>
      </c>
      <c r="J2561" s="81"/>
      <c r="K2561" s="144"/>
    </row>
    <row r="2562" spans="1:11" ht="16.5" x14ac:dyDescent="0.3">
      <c r="A2562" s="77"/>
      <c r="B2562" s="142"/>
      <c r="C2562" s="79"/>
      <c r="D2562" s="127"/>
      <c r="E2562" s="80"/>
      <c r="F2562" s="143"/>
      <c r="G2562" s="80">
        <f t="shared" si="18"/>
        <v>0</v>
      </c>
      <c r="H2562" s="133"/>
      <c r="I2562" s="162"/>
      <c r="J2562" s="81"/>
      <c r="K2562" s="144"/>
    </row>
    <row r="2563" spans="1:11" ht="16.5" x14ac:dyDescent="0.3">
      <c r="A2563" s="77">
        <v>43446</v>
      </c>
      <c r="B2563" s="142" t="s">
        <v>3536</v>
      </c>
      <c r="C2563" s="79" t="s">
        <v>2640</v>
      </c>
      <c r="D2563" s="127" t="s">
        <v>1094</v>
      </c>
      <c r="E2563" s="80">
        <v>2</v>
      </c>
      <c r="F2563" s="143">
        <v>215000.5</v>
      </c>
      <c r="G2563" s="80">
        <f t="shared" si="18"/>
        <v>430001</v>
      </c>
      <c r="H2563" s="133"/>
      <c r="I2563" s="162"/>
      <c r="J2563" s="81"/>
      <c r="K2563" s="144"/>
    </row>
    <row r="2564" spans="1:11" ht="16.5" x14ac:dyDescent="0.3">
      <c r="A2564" s="77"/>
      <c r="B2564" s="142"/>
      <c r="C2564" s="79"/>
      <c r="D2564" s="127" t="s">
        <v>3436</v>
      </c>
      <c r="E2564" s="80">
        <v>3</v>
      </c>
      <c r="F2564" s="143">
        <v>283099.90500000003</v>
      </c>
      <c r="G2564" s="80">
        <f t="shared" si="18"/>
        <v>849299.71500000008</v>
      </c>
      <c r="H2564" s="133"/>
      <c r="I2564" s="162"/>
      <c r="J2564" s="81"/>
      <c r="K2564" s="144"/>
    </row>
    <row r="2565" spans="1:11" ht="16.5" x14ac:dyDescent="0.3">
      <c r="A2565" s="77"/>
      <c r="B2565" s="142"/>
      <c r="C2565" s="79"/>
      <c r="D2565" s="127" t="s">
        <v>2677</v>
      </c>
      <c r="E2565" s="80">
        <v>3</v>
      </c>
      <c r="F2565" s="143">
        <v>283099.90500000003</v>
      </c>
      <c r="G2565" s="80">
        <f t="shared" si="18"/>
        <v>849299.71500000008</v>
      </c>
      <c r="H2565" s="133">
        <f>SUM(G2563:G2565)</f>
        <v>2128600.4300000002</v>
      </c>
      <c r="I2565" s="162" t="s">
        <v>1756</v>
      </c>
      <c r="J2565" s="81"/>
      <c r="K2565" s="144"/>
    </row>
    <row r="2566" spans="1:11" ht="16.5" x14ac:dyDescent="0.3">
      <c r="A2566" s="77"/>
      <c r="B2566" s="142"/>
      <c r="C2566" s="79"/>
      <c r="D2566" s="127"/>
      <c r="E2566" s="80"/>
      <c r="F2566" s="143"/>
      <c r="G2566" s="80">
        <f t="shared" si="18"/>
        <v>0</v>
      </c>
      <c r="H2566" s="133"/>
      <c r="I2566" s="162"/>
      <c r="J2566" s="81"/>
      <c r="K2566" s="144"/>
    </row>
    <row r="2567" spans="1:11" ht="16.5" x14ac:dyDescent="0.3">
      <c r="A2567" s="77">
        <v>43447</v>
      </c>
      <c r="B2567" s="142" t="s">
        <v>3537</v>
      </c>
      <c r="C2567" s="79" t="s">
        <v>2558</v>
      </c>
      <c r="D2567" s="127" t="s">
        <v>31</v>
      </c>
      <c r="E2567" s="80">
        <v>3</v>
      </c>
      <c r="F2567" s="143">
        <v>549955.93235000002</v>
      </c>
      <c r="G2567" s="80">
        <f t="shared" si="18"/>
        <v>1649867.7970500002</v>
      </c>
      <c r="H2567" s="133">
        <f>G2567</f>
        <v>1649867.7970500002</v>
      </c>
      <c r="I2567" s="162" t="s">
        <v>1216</v>
      </c>
      <c r="J2567" s="81"/>
      <c r="K2567" s="144"/>
    </row>
    <row r="2568" spans="1:11" ht="16.5" x14ac:dyDescent="0.3">
      <c r="A2568" s="77"/>
      <c r="B2568" s="142"/>
      <c r="C2568" s="79"/>
      <c r="D2568" s="127"/>
      <c r="E2568" s="80"/>
      <c r="F2568" s="143"/>
      <c r="G2568" s="80">
        <f t="shared" si="18"/>
        <v>0</v>
      </c>
      <c r="H2568" s="133"/>
      <c r="I2568" s="162"/>
      <c r="J2568" s="81"/>
      <c r="K2568" s="144"/>
    </row>
    <row r="2569" spans="1:11" ht="16.5" x14ac:dyDescent="0.3">
      <c r="A2569" s="77">
        <v>43447</v>
      </c>
      <c r="B2569" s="142" t="s">
        <v>3538</v>
      </c>
      <c r="C2569" s="79" t="s">
        <v>985</v>
      </c>
      <c r="D2569" s="127" t="s">
        <v>1851</v>
      </c>
      <c r="E2569" s="80">
        <v>24</v>
      </c>
      <c r="F2569" s="143">
        <v>70416.5</v>
      </c>
      <c r="G2569" s="80">
        <f t="shared" si="18"/>
        <v>1689996</v>
      </c>
      <c r="H2569" s="133"/>
      <c r="I2569" s="162"/>
      <c r="J2569" s="81"/>
      <c r="K2569" s="144"/>
    </row>
    <row r="2570" spans="1:11" ht="16.5" x14ac:dyDescent="0.3">
      <c r="A2570" s="77"/>
      <c r="B2570" s="142"/>
      <c r="C2570" s="79"/>
      <c r="D2570" s="127" t="s">
        <v>1719</v>
      </c>
      <c r="E2570" s="80">
        <v>24</v>
      </c>
      <c r="F2570" s="143">
        <v>70416.5</v>
      </c>
      <c r="G2570" s="80">
        <f t="shared" si="18"/>
        <v>1689996</v>
      </c>
      <c r="H2570" s="133"/>
      <c r="I2570" s="162"/>
      <c r="J2570" s="81"/>
      <c r="K2570" s="144"/>
    </row>
    <row r="2571" spans="1:11" ht="16.5" x14ac:dyDescent="0.3">
      <c r="A2571" s="77"/>
      <c r="B2571" s="142"/>
      <c r="C2571" s="79"/>
      <c r="D2571" s="127" t="s">
        <v>1966</v>
      </c>
      <c r="E2571" s="80">
        <v>24</v>
      </c>
      <c r="F2571" s="143">
        <v>70416.5</v>
      </c>
      <c r="G2571" s="80">
        <f t="shared" ref="G2571:G2825" si="19">E2571*F2571</f>
        <v>1689996</v>
      </c>
      <c r="H2571" s="133"/>
      <c r="I2571" s="162"/>
      <c r="J2571" s="81"/>
      <c r="K2571" s="144"/>
    </row>
    <row r="2572" spans="1:11" ht="16.5" x14ac:dyDescent="0.3">
      <c r="A2572" s="77"/>
      <c r="B2572" s="142"/>
      <c r="C2572" s="79"/>
      <c r="D2572" s="127" t="s">
        <v>1933</v>
      </c>
      <c r="E2572" s="80">
        <v>24</v>
      </c>
      <c r="F2572" s="143">
        <v>70416.5</v>
      </c>
      <c r="G2572" s="80">
        <f t="shared" si="19"/>
        <v>1689996</v>
      </c>
      <c r="H2572" s="133"/>
      <c r="I2572" s="162"/>
      <c r="J2572" s="81"/>
      <c r="K2572" s="144"/>
    </row>
    <row r="2573" spans="1:11" ht="16.5" x14ac:dyDescent="0.3">
      <c r="A2573" s="77"/>
      <c r="B2573" s="142"/>
      <c r="C2573" s="79"/>
      <c r="D2573" s="127" t="s">
        <v>1930</v>
      </c>
      <c r="E2573" s="80">
        <v>48</v>
      </c>
      <c r="F2573" s="143">
        <v>70416.5</v>
      </c>
      <c r="G2573" s="80">
        <f t="shared" si="19"/>
        <v>3379992</v>
      </c>
      <c r="H2573" s="133"/>
      <c r="I2573" s="162"/>
      <c r="J2573" s="81"/>
      <c r="K2573" s="144"/>
    </row>
    <row r="2574" spans="1:11" ht="16.5" x14ac:dyDescent="0.3">
      <c r="A2574" s="77"/>
      <c r="B2574" s="142"/>
      <c r="C2574" s="79"/>
      <c r="D2574" s="127" t="s">
        <v>1721</v>
      </c>
      <c r="E2574" s="80">
        <v>24</v>
      </c>
      <c r="F2574" s="143">
        <v>140834.1</v>
      </c>
      <c r="G2574" s="80">
        <f t="shared" si="19"/>
        <v>3380018.4000000004</v>
      </c>
      <c r="H2574" s="133"/>
      <c r="I2574" s="162"/>
      <c r="J2574" s="81"/>
      <c r="K2574" s="144"/>
    </row>
    <row r="2575" spans="1:11" ht="16.5" x14ac:dyDescent="0.3">
      <c r="A2575" s="77"/>
      <c r="B2575" s="142"/>
      <c r="C2575" s="79"/>
      <c r="D2575" s="127" t="s">
        <v>1915</v>
      </c>
      <c r="E2575" s="80">
        <v>12</v>
      </c>
      <c r="F2575" s="143">
        <v>140834.1</v>
      </c>
      <c r="G2575" s="80">
        <f t="shared" si="19"/>
        <v>1690009.2000000002</v>
      </c>
      <c r="H2575" s="133">
        <f>SUM(G2569:G2575)</f>
        <v>15210003.600000001</v>
      </c>
      <c r="I2575" s="162" t="s">
        <v>2545</v>
      </c>
      <c r="J2575" s="81"/>
      <c r="K2575" s="144"/>
    </row>
    <row r="2576" spans="1:11" ht="16.5" x14ac:dyDescent="0.3">
      <c r="A2576" s="77"/>
      <c r="B2576" s="142"/>
      <c r="C2576" s="79"/>
      <c r="D2576" s="127"/>
      <c r="E2576" s="80"/>
      <c r="F2576" s="143"/>
      <c r="G2576" s="80">
        <f t="shared" si="19"/>
        <v>0</v>
      </c>
      <c r="H2576" s="133"/>
      <c r="I2576" s="162"/>
      <c r="J2576" s="81"/>
      <c r="K2576" s="144"/>
    </row>
    <row r="2577" spans="1:11" ht="16.5" x14ac:dyDescent="0.3">
      <c r="A2577" s="77">
        <v>43447</v>
      </c>
      <c r="B2577" s="142" t="s">
        <v>3539</v>
      </c>
      <c r="C2577" s="79" t="s">
        <v>3540</v>
      </c>
      <c r="D2577" s="127" t="s">
        <v>3495</v>
      </c>
      <c r="E2577" s="80">
        <v>30</v>
      </c>
      <c r="F2577" s="143">
        <v>944999.5</v>
      </c>
      <c r="G2577" s="80">
        <f t="shared" si="19"/>
        <v>28349985</v>
      </c>
      <c r="H2577" s="133">
        <f>G2577</f>
        <v>28349985</v>
      </c>
      <c r="I2577" s="162" t="s">
        <v>1756</v>
      </c>
      <c r="J2577" s="81"/>
      <c r="K2577" s="144"/>
    </row>
    <row r="2578" spans="1:11" ht="16.5" x14ac:dyDescent="0.3">
      <c r="A2578" s="77"/>
      <c r="B2578" s="142"/>
      <c r="C2578" s="79"/>
      <c r="D2578" s="127"/>
      <c r="E2578" s="80"/>
      <c r="F2578" s="143"/>
      <c r="G2578" s="80">
        <f t="shared" si="19"/>
        <v>0</v>
      </c>
      <c r="H2578" s="133"/>
      <c r="I2578" s="162"/>
      <c r="J2578" s="81"/>
      <c r="K2578" s="144"/>
    </row>
    <row r="2579" spans="1:11" ht="16.5" x14ac:dyDescent="0.3">
      <c r="A2579" s="77">
        <v>43447</v>
      </c>
      <c r="B2579" s="142" t="s">
        <v>3541</v>
      </c>
      <c r="C2579" s="79" t="s">
        <v>3542</v>
      </c>
      <c r="D2579" s="127" t="s">
        <v>1325</v>
      </c>
      <c r="E2579" s="80">
        <v>1</v>
      </c>
      <c r="F2579" s="143">
        <v>603900</v>
      </c>
      <c r="G2579" s="80">
        <f t="shared" si="19"/>
        <v>603900</v>
      </c>
      <c r="H2579" s="133"/>
      <c r="I2579" s="162"/>
      <c r="J2579" s="81"/>
      <c r="K2579" s="144"/>
    </row>
    <row r="2580" spans="1:11" ht="16.5" x14ac:dyDescent="0.3">
      <c r="A2580" s="77"/>
      <c r="B2580" s="142"/>
      <c r="C2580" s="79"/>
      <c r="D2580" s="127" t="s">
        <v>31</v>
      </c>
      <c r="E2580" s="80">
        <v>2</v>
      </c>
      <c r="F2580" s="143">
        <v>529199.44999999995</v>
      </c>
      <c r="G2580" s="80">
        <f t="shared" si="19"/>
        <v>1058398.8999999999</v>
      </c>
      <c r="H2580" s="133"/>
      <c r="I2580" s="162"/>
      <c r="J2580" s="81"/>
      <c r="K2580" s="144"/>
    </row>
    <row r="2581" spans="1:11" ht="16.5" x14ac:dyDescent="0.3">
      <c r="A2581" s="77"/>
      <c r="B2581" s="142"/>
      <c r="C2581" s="79"/>
      <c r="D2581" s="127" t="s">
        <v>104</v>
      </c>
      <c r="E2581" s="80">
        <v>1</v>
      </c>
      <c r="F2581" s="143">
        <v>513900.09</v>
      </c>
      <c r="G2581" s="80">
        <f t="shared" si="19"/>
        <v>513900.09</v>
      </c>
      <c r="H2581" s="133">
        <f>SUM(G2579:G2581)</f>
        <v>2176198.9899999998</v>
      </c>
      <c r="I2581" s="162" t="s">
        <v>309</v>
      </c>
      <c r="J2581" s="81"/>
      <c r="K2581" s="144"/>
    </row>
    <row r="2582" spans="1:11" ht="16.5" x14ac:dyDescent="0.3">
      <c r="A2582" s="77"/>
      <c r="B2582" s="142"/>
      <c r="C2582" s="79"/>
      <c r="D2582" s="127"/>
      <c r="E2582" s="80"/>
      <c r="F2582" s="143"/>
      <c r="G2582" s="80">
        <f t="shared" si="19"/>
        <v>0</v>
      </c>
      <c r="H2582" s="133"/>
      <c r="I2582" s="162"/>
      <c r="J2582" s="81"/>
      <c r="K2582" s="144"/>
    </row>
    <row r="2583" spans="1:11" ht="16.5" x14ac:dyDescent="0.3">
      <c r="A2583" s="77">
        <v>43447</v>
      </c>
      <c r="B2583" s="142" t="s">
        <v>3543</v>
      </c>
      <c r="C2583" s="79" t="s">
        <v>2968</v>
      </c>
      <c r="D2583" s="127" t="s">
        <v>1094</v>
      </c>
      <c r="E2583" s="80">
        <v>2</v>
      </c>
      <c r="F2583" s="143">
        <v>215000.5</v>
      </c>
      <c r="G2583" s="80">
        <f t="shared" si="19"/>
        <v>430001</v>
      </c>
      <c r="H2583" s="133">
        <f>G2583</f>
        <v>430001</v>
      </c>
      <c r="I2583" s="162" t="s">
        <v>309</v>
      </c>
      <c r="J2583" s="81"/>
      <c r="K2583" s="144"/>
    </row>
    <row r="2584" spans="1:11" ht="16.5" x14ac:dyDescent="0.3">
      <c r="A2584" s="77"/>
      <c r="B2584" s="142"/>
      <c r="C2584" s="79"/>
      <c r="D2584" s="127"/>
      <c r="E2584" s="80"/>
      <c r="F2584" s="143"/>
      <c r="G2584" s="80">
        <f t="shared" si="19"/>
        <v>0</v>
      </c>
      <c r="H2584" s="133"/>
      <c r="I2584" s="162"/>
      <c r="J2584" s="81"/>
      <c r="K2584" s="144"/>
    </row>
    <row r="2585" spans="1:11" ht="16.5" x14ac:dyDescent="0.3">
      <c r="A2585" s="77">
        <v>43447</v>
      </c>
      <c r="B2585" s="142" t="s">
        <v>3544</v>
      </c>
      <c r="C2585" s="79" t="s">
        <v>3545</v>
      </c>
      <c r="D2585" s="127" t="s">
        <v>1094</v>
      </c>
      <c r="E2585" s="80">
        <v>4</v>
      </c>
      <c r="F2585" s="143">
        <v>215000.5</v>
      </c>
      <c r="G2585" s="80">
        <f t="shared" si="19"/>
        <v>860002</v>
      </c>
      <c r="H2585" s="133">
        <f>G2585</f>
        <v>860002</v>
      </c>
      <c r="I2585" s="162" t="s">
        <v>1216</v>
      </c>
      <c r="J2585" s="81"/>
      <c r="K2585" s="144"/>
    </row>
    <row r="2586" spans="1:11" ht="16.5" x14ac:dyDescent="0.3">
      <c r="A2586" s="77"/>
      <c r="B2586" s="142"/>
      <c r="C2586" s="79"/>
      <c r="D2586" s="127"/>
      <c r="E2586" s="80"/>
      <c r="F2586" s="143"/>
      <c r="G2586" s="80">
        <f t="shared" si="19"/>
        <v>0</v>
      </c>
      <c r="H2586" s="133"/>
      <c r="I2586" s="162"/>
      <c r="J2586" s="81"/>
      <c r="K2586" s="144"/>
    </row>
    <row r="2587" spans="1:11" ht="16.5" x14ac:dyDescent="0.3">
      <c r="A2587" s="77">
        <v>43447</v>
      </c>
      <c r="B2587" s="142" t="s">
        <v>3546</v>
      </c>
      <c r="C2587" s="79" t="s">
        <v>1019</v>
      </c>
      <c r="D2587" s="127" t="s">
        <v>887</v>
      </c>
      <c r="E2587" s="80">
        <v>4</v>
      </c>
      <c r="F2587" s="143">
        <v>230000.1</v>
      </c>
      <c r="G2587" s="80">
        <f t="shared" si="19"/>
        <v>920000.4</v>
      </c>
      <c r="H2587" s="133"/>
      <c r="I2587" s="162"/>
      <c r="J2587" s="81"/>
      <c r="K2587" s="144"/>
    </row>
    <row r="2588" spans="1:11" ht="16.5" x14ac:dyDescent="0.3">
      <c r="A2588" s="77"/>
      <c r="B2588" s="142"/>
      <c r="C2588" s="79"/>
      <c r="D2588" s="127" t="s">
        <v>3495</v>
      </c>
      <c r="E2588" s="80">
        <v>1</v>
      </c>
      <c r="F2588" s="143">
        <v>944999.55</v>
      </c>
      <c r="G2588" s="80">
        <f t="shared" si="19"/>
        <v>944999.55</v>
      </c>
      <c r="H2588" s="133">
        <f>SUM(G2587:G2588)</f>
        <v>1864999.9500000002</v>
      </c>
      <c r="I2588" s="162" t="s">
        <v>309</v>
      </c>
      <c r="J2588" s="81"/>
      <c r="K2588" s="144"/>
    </row>
    <row r="2589" spans="1:11" ht="16.5" x14ac:dyDescent="0.3">
      <c r="A2589" s="77"/>
      <c r="B2589" s="142"/>
      <c r="C2589" s="79"/>
      <c r="D2589" s="127"/>
      <c r="E2589" s="80"/>
      <c r="F2589" s="143"/>
      <c r="G2589" s="80">
        <f t="shared" si="19"/>
        <v>0</v>
      </c>
      <c r="H2589" s="133"/>
      <c r="I2589" s="162"/>
      <c r="J2589" s="81"/>
      <c r="K2589" s="144"/>
    </row>
    <row r="2590" spans="1:11" ht="16.5" x14ac:dyDescent="0.3">
      <c r="A2590" s="77">
        <v>43447</v>
      </c>
      <c r="B2590" s="142" t="s">
        <v>3547</v>
      </c>
      <c r="C2590" s="79" t="s">
        <v>253</v>
      </c>
      <c r="D2590" s="127" t="s">
        <v>887</v>
      </c>
      <c r="E2590" s="80">
        <v>3</v>
      </c>
      <c r="F2590" s="143">
        <v>230000.1</v>
      </c>
      <c r="G2590" s="80">
        <f t="shared" si="19"/>
        <v>690000.3</v>
      </c>
      <c r="H2590" s="133">
        <f>G2590</f>
        <v>690000.3</v>
      </c>
      <c r="I2590" s="162" t="s">
        <v>315</v>
      </c>
      <c r="J2590" s="81"/>
      <c r="K2590" s="144"/>
    </row>
    <row r="2591" spans="1:11" ht="16.5" x14ac:dyDescent="0.3">
      <c r="A2591" s="77"/>
      <c r="B2591" s="142"/>
      <c r="C2591" s="79"/>
      <c r="D2591" s="127"/>
      <c r="E2591" s="80"/>
      <c r="F2591" s="143"/>
      <c r="G2591" s="80">
        <f t="shared" si="19"/>
        <v>0</v>
      </c>
      <c r="H2591" s="133"/>
      <c r="I2591" s="162"/>
      <c r="J2591" s="81"/>
      <c r="K2591" s="144"/>
    </row>
    <row r="2592" spans="1:11" ht="16.5" x14ac:dyDescent="0.3">
      <c r="A2592" s="77">
        <v>43447</v>
      </c>
      <c r="B2592" s="142" t="s">
        <v>3548</v>
      </c>
      <c r="C2592" s="79" t="s">
        <v>3550</v>
      </c>
      <c r="D2592" s="127" t="s">
        <v>1325</v>
      </c>
      <c r="E2592" s="80">
        <v>12</v>
      </c>
      <c r="F2592" s="143">
        <v>1104300.5</v>
      </c>
      <c r="G2592" s="80">
        <f t="shared" si="19"/>
        <v>13251606</v>
      </c>
      <c r="H2592" s="133">
        <f>G2592</f>
        <v>13251606</v>
      </c>
      <c r="I2592" s="162" t="s">
        <v>1756</v>
      </c>
      <c r="J2592" s="81"/>
      <c r="K2592" s="144"/>
    </row>
    <row r="2593" spans="1:11" ht="16.5" x14ac:dyDescent="0.3">
      <c r="A2593" s="77"/>
      <c r="B2593" s="142"/>
      <c r="C2593" s="79"/>
      <c r="D2593" s="127"/>
      <c r="E2593" s="80"/>
      <c r="F2593" s="143"/>
      <c r="G2593" s="80">
        <f t="shared" si="19"/>
        <v>0</v>
      </c>
      <c r="H2593" s="133"/>
      <c r="I2593" s="162"/>
      <c r="J2593" s="81"/>
      <c r="K2593" s="144"/>
    </row>
    <row r="2594" spans="1:11" ht="16.5" x14ac:dyDescent="0.3">
      <c r="A2594" s="77">
        <v>43447</v>
      </c>
      <c r="B2594" s="142" t="s">
        <v>3551</v>
      </c>
      <c r="C2594" s="79" t="s">
        <v>2129</v>
      </c>
      <c r="D2594" s="127" t="s">
        <v>887</v>
      </c>
      <c r="E2594" s="80">
        <v>2</v>
      </c>
      <c r="F2594" s="143">
        <v>230000.1</v>
      </c>
      <c r="G2594" s="80">
        <f t="shared" si="19"/>
        <v>460000.2</v>
      </c>
      <c r="H2594" s="133"/>
      <c r="I2594" s="162"/>
      <c r="J2594" s="81"/>
      <c r="K2594" s="144"/>
    </row>
    <row r="2595" spans="1:11" ht="16.5" x14ac:dyDescent="0.3">
      <c r="A2595" s="77"/>
      <c r="B2595" s="142"/>
      <c r="C2595" s="79"/>
      <c r="D2595" s="127" t="s">
        <v>1094</v>
      </c>
      <c r="E2595" s="80">
        <v>2</v>
      </c>
      <c r="F2595" s="143">
        <v>215000.5</v>
      </c>
      <c r="G2595" s="80">
        <f t="shared" si="19"/>
        <v>430001</v>
      </c>
      <c r="H2595" s="133"/>
      <c r="I2595" s="162"/>
      <c r="J2595" s="81"/>
      <c r="K2595" s="144"/>
    </row>
    <row r="2596" spans="1:11" ht="16.5" x14ac:dyDescent="0.3">
      <c r="A2596" s="77"/>
      <c r="B2596" s="142"/>
      <c r="C2596" s="79"/>
      <c r="D2596" s="127" t="s">
        <v>31</v>
      </c>
      <c r="E2596" s="80">
        <v>1</v>
      </c>
      <c r="F2596" s="143">
        <v>529199.44999999995</v>
      </c>
      <c r="G2596" s="80">
        <f t="shared" si="19"/>
        <v>529199.44999999995</v>
      </c>
      <c r="H2596" s="133">
        <f>SUM(G2594:G2596)</f>
        <v>1419200.65</v>
      </c>
      <c r="I2596" s="162" t="s">
        <v>309</v>
      </c>
      <c r="J2596" s="81"/>
      <c r="K2596" s="144"/>
    </row>
    <row r="2597" spans="1:11" ht="16.5" x14ac:dyDescent="0.3">
      <c r="A2597" s="77"/>
      <c r="B2597" s="142"/>
      <c r="C2597" s="79"/>
      <c r="D2597" s="127"/>
      <c r="E2597" s="80"/>
      <c r="F2597" s="143"/>
      <c r="G2597" s="80">
        <f t="shared" si="19"/>
        <v>0</v>
      </c>
      <c r="H2597" s="133"/>
      <c r="I2597" s="162"/>
      <c r="J2597" s="81"/>
      <c r="K2597" s="144"/>
    </row>
    <row r="2598" spans="1:11" ht="16.5" x14ac:dyDescent="0.3">
      <c r="A2598" s="77">
        <v>43447</v>
      </c>
      <c r="B2598" s="142" t="s">
        <v>3552</v>
      </c>
      <c r="C2598" s="79" t="s">
        <v>1134</v>
      </c>
      <c r="D2598" s="127" t="s">
        <v>3553</v>
      </c>
      <c r="E2598" s="80">
        <v>2</v>
      </c>
      <c r="F2598" s="143">
        <v>1444500.09</v>
      </c>
      <c r="G2598" s="80">
        <f t="shared" si="19"/>
        <v>2889000.18</v>
      </c>
      <c r="H2598" s="133"/>
      <c r="I2598" s="162"/>
      <c r="J2598" s="81"/>
      <c r="K2598" s="144"/>
    </row>
    <row r="2599" spans="1:11" ht="16.5" x14ac:dyDescent="0.3">
      <c r="A2599" s="77"/>
      <c r="B2599" s="142"/>
      <c r="C2599" s="79"/>
      <c r="D2599" s="127" t="s">
        <v>3554</v>
      </c>
      <c r="E2599" s="80">
        <v>2</v>
      </c>
      <c r="F2599" s="143">
        <v>783899.82</v>
      </c>
      <c r="G2599" s="80">
        <f t="shared" si="19"/>
        <v>1567799.64</v>
      </c>
      <c r="H2599" s="133">
        <f>SUM(G2598:G2599)</f>
        <v>4456799.82</v>
      </c>
      <c r="I2599" s="162" t="s">
        <v>309</v>
      </c>
      <c r="J2599" s="81"/>
      <c r="K2599" s="144"/>
    </row>
    <row r="2600" spans="1:11" ht="16.5" x14ac:dyDescent="0.3">
      <c r="A2600" s="77"/>
      <c r="B2600" s="142"/>
      <c r="C2600" s="79"/>
      <c r="D2600" s="127"/>
      <c r="E2600" s="80"/>
      <c r="F2600" s="143"/>
      <c r="G2600" s="80">
        <f t="shared" si="19"/>
        <v>0</v>
      </c>
      <c r="H2600" s="133"/>
      <c r="I2600" s="162"/>
      <c r="J2600" s="81"/>
      <c r="K2600" s="144"/>
    </row>
    <row r="2601" spans="1:11" ht="16.5" x14ac:dyDescent="0.3">
      <c r="A2601" s="77">
        <v>43447</v>
      </c>
      <c r="B2601" s="142" t="s">
        <v>3555</v>
      </c>
      <c r="C2601" s="79" t="s">
        <v>2129</v>
      </c>
      <c r="D2601" s="127" t="s">
        <v>2482</v>
      </c>
      <c r="E2601" s="80">
        <v>1</v>
      </c>
      <c r="F2601" s="143">
        <v>215650.38</v>
      </c>
      <c r="G2601" s="80">
        <f t="shared" si="19"/>
        <v>215650.38</v>
      </c>
      <c r="H2601" s="133">
        <f>G2601</f>
        <v>215650.38</v>
      </c>
      <c r="I2601" s="162" t="s">
        <v>309</v>
      </c>
      <c r="J2601" s="81"/>
      <c r="K2601" s="144"/>
    </row>
    <row r="2602" spans="1:11" ht="16.5" x14ac:dyDescent="0.3">
      <c r="A2602" s="77"/>
      <c r="B2602" s="142"/>
      <c r="C2602" s="79"/>
      <c r="D2602" s="127"/>
      <c r="E2602" s="80"/>
      <c r="F2602" s="143"/>
      <c r="G2602" s="80">
        <f t="shared" si="19"/>
        <v>0</v>
      </c>
      <c r="H2602" s="133"/>
      <c r="I2602" s="162"/>
      <c r="J2602" s="81"/>
      <c r="K2602" s="144"/>
    </row>
    <row r="2603" spans="1:11" ht="16.5" x14ac:dyDescent="0.3">
      <c r="A2603" s="77">
        <v>43448</v>
      </c>
      <c r="B2603" s="142" t="s">
        <v>3556</v>
      </c>
      <c r="C2603" s="79" t="s">
        <v>985</v>
      </c>
      <c r="D2603" s="127" t="s">
        <v>1340</v>
      </c>
      <c r="E2603" s="80">
        <v>240</v>
      </c>
      <c r="F2603" s="143">
        <v>41666.9</v>
      </c>
      <c r="G2603" s="80">
        <f t="shared" si="19"/>
        <v>10000056</v>
      </c>
      <c r="H2603" s="133">
        <f>G2603</f>
        <v>10000056</v>
      </c>
      <c r="I2603" s="162" t="s">
        <v>2545</v>
      </c>
      <c r="J2603" s="81"/>
      <c r="K2603" s="144"/>
    </row>
    <row r="2604" spans="1:11" ht="16.5" x14ac:dyDescent="0.3">
      <c r="A2604" s="77"/>
      <c r="B2604" s="142"/>
      <c r="C2604" s="79"/>
      <c r="D2604" s="127"/>
      <c r="E2604" s="80"/>
      <c r="F2604" s="143"/>
      <c r="G2604" s="80">
        <f t="shared" si="19"/>
        <v>0</v>
      </c>
      <c r="H2604" s="133"/>
      <c r="I2604" s="162"/>
      <c r="J2604" s="81"/>
      <c r="K2604" s="144"/>
    </row>
    <row r="2605" spans="1:11" ht="16.5" x14ac:dyDescent="0.3">
      <c r="A2605" s="77">
        <v>43448</v>
      </c>
      <c r="B2605" s="142" t="s">
        <v>3557</v>
      </c>
      <c r="C2605" s="79" t="s">
        <v>3527</v>
      </c>
      <c r="D2605" s="127" t="s">
        <v>1914</v>
      </c>
      <c r="E2605" s="80">
        <v>36</v>
      </c>
      <c r="F2605" s="143">
        <v>169998.40132</v>
      </c>
      <c r="G2605" s="80">
        <f t="shared" si="19"/>
        <v>6119942.4475199999</v>
      </c>
      <c r="H2605" s="133">
        <f>G2605</f>
        <v>6119942.4475199999</v>
      </c>
      <c r="I2605" s="162" t="s">
        <v>1215</v>
      </c>
      <c r="J2605" s="81"/>
      <c r="K2605" s="144"/>
    </row>
    <row r="2606" spans="1:11" ht="16.5" x14ac:dyDescent="0.3">
      <c r="A2606" s="77"/>
      <c r="B2606" s="142"/>
      <c r="C2606" s="79"/>
      <c r="D2606" s="127"/>
      <c r="E2606" s="80"/>
      <c r="F2606" s="143"/>
      <c r="G2606" s="80">
        <f t="shared" si="19"/>
        <v>0</v>
      </c>
      <c r="H2606" s="133"/>
      <c r="I2606" s="162"/>
      <c r="J2606" s="81"/>
      <c r="K2606" s="144"/>
    </row>
    <row r="2607" spans="1:11" ht="16.5" x14ac:dyDescent="0.3">
      <c r="A2607" s="77">
        <v>43448</v>
      </c>
      <c r="B2607" s="142" t="s">
        <v>3558</v>
      </c>
      <c r="C2607" s="79" t="s">
        <v>301</v>
      </c>
      <c r="D2607" s="127" t="s">
        <v>3278</v>
      </c>
      <c r="E2607" s="80">
        <v>12</v>
      </c>
      <c r="F2607" s="143">
        <v>198000</v>
      </c>
      <c r="G2607" s="80">
        <f t="shared" si="19"/>
        <v>2376000</v>
      </c>
      <c r="H2607" s="133">
        <f>G2607</f>
        <v>2376000</v>
      </c>
      <c r="I2607" s="162" t="s">
        <v>309</v>
      </c>
      <c r="J2607" s="81"/>
      <c r="K2607" s="144"/>
    </row>
    <row r="2608" spans="1:11" ht="16.5" x14ac:dyDescent="0.3">
      <c r="A2608" s="77"/>
      <c r="B2608" s="142"/>
      <c r="C2608" s="79"/>
      <c r="D2608" s="127"/>
      <c r="E2608" s="80"/>
      <c r="F2608" s="143"/>
      <c r="G2608" s="80">
        <f t="shared" si="19"/>
        <v>0</v>
      </c>
      <c r="H2608" s="133"/>
      <c r="I2608" s="162"/>
      <c r="J2608" s="81"/>
      <c r="K2608" s="144"/>
    </row>
    <row r="2609" spans="1:11" ht="16.5" x14ac:dyDescent="0.3">
      <c r="A2609" s="77">
        <v>43448</v>
      </c>
      <c r="B2609" s="142" t="s">
        <v>3559</v>
      </c>
      <c r="C2609" s="79" t="s">
        <v>301</v>
      </c>
      <c r="D2609" s="127" t="s">
        <v>2844</v>
      </c>
      <c r="E2609" s="80">
        <v>12</v>
      </c>
      <c r="F2609" s="143">
        <v>198000</v>
      </c>
      <c r="G2609" s="80">
        <f t="shared" si="19"/>
        <v>2376000</v>
      </c>
      <c r="H2609" s="133">
        <f>G2609</f>
        <v>2376000</v>
      </c>
      <c r="I2609" s="162" t="s">
        <v>309</v>
      </c>
      <c r="J2609" s="81"/>
      <c r="K2609" s="144"/>
    </row>
    <row r="2610" spans="1:11" ht="16.5" x14ac:dyDescent="0.3">
      <c r="A2610" s="77"/>
      <c r="B2610" s="142"/>
      <c r="C2610" s="79"/>
      <c r="D2610" s="127"/>
      <c r="E2610" s="80"/>
      <c r="F2610" s="143"/>
      <c r="G2610" s="80">
        <f t="shared" si="19"/>
        <v>0</v>
      </c>
      <c r="H2610" s="133"/>
      <c r="I2610" s="162"/>
      <c r="J2610" s="81"/>
      <c r="K2610" s="144"/>
    </row>
    <row r="2611" spans="1:11" ht="16.5" x14ac:dyDescent="0.3">
      <c r="A2611" s="77">
        <v>43448</v>
      </c>
      <c r="B2611" s="142" t="s">
        <v>3560</v>
      </c>
      <c r="C2611" s="79" t="s">
        <v>3561</v>
      </c>
      <c r="D2611" s="127" t="s">
        <v>3562</v>
      </c>
      <c r="E2611" s="80">
        <v>15</v>
      </c>
      <c r="F2611" s="143">
        <v>198000</v>
      </c>
      <c r="G2611" s="80">
        <f t="shared" si="19"/>
        <v>2970000</v>
      </c>
      <c r="H2611" s="133">
        <f>G2611</f>
        <v>2970000</v>
      </c>
      <c r="I2611" s="162" t="s">
        <v>309</v>
      </c>
      <c r="J2611" s="81"/>
      <c r="K2611" s="144"/>
    </row>
    <row r="2612" spans="1:11" ht="16.5" x14ac:dyDescent="0.3">
      <c r="A2612" s="77"/>
      <c r="B2612" s="142"/>
      <c r="C2612" s="79"/>
      <c r="D2612" s="127"/>
      <c r="E2612" s="80"/>
      <c r="F2612" s="143"/>
      <c r="G2612" s="80">
        <f t="shared" si="19"/>
        <v>0</v>
      </c>
      <c r="H2612" s="133"/>
      <c r="I2612" s="162"/>
      <c r="J2612" s="81"/>
      <c r="K2612" s="144"/>
    </row>
    <row r="2613" spans="1:11" ht="16.5" x14ac:dyDescent="0.3">
      <c r="A2613" s="77">
        <v>43448</v>
      </c>
      <c r="B2613" s="142" t="s">
        <v>3563</v>
      </c>
      <c r="C2613" s="79" t="s">
        <v>1957</v>
      </c>
      <c r="D2613" s="127" t="s">
        <v>2494</v>
      </c>
      <c r="E2613" s="80">
        <v>5</v>
      </c>
      <c r="F2613" s="143">
        <v>621900.18000000005</v>
      </c>
      <c r="G2613" s="80">
        <f t="shared" si="19"/>
        <v>3109500.9000000004</v>
      </c>
      <c r="H2613" s="133"/>
      <c r="I2613" s="162"/>
      <c r="J2613" s="81"/>
      <c r="K2613" s="144"/>
    </row>
    <row r="2614" spans="1:11" ht="16.5" x14ac:dyDescent="0.3">
      <c r="A2614" s="77"/>
      <c r="B2614" s="142"/>
      <c r="C2614" s="79"/>
      <c r="D2614" s="127" t="s">
        <v>28</v>
      </c>
      <c r="E2614" s="80">
        <v>4</v>
      </c>
      <c r="F2614" s="143">
        <v>544500</v>
      </c>
      <c r="G2614" s="80">
        <f t="shared" si="19"/>
        <v>2178000</v>
      </c>
      <c r="H2614" s="133">
        <f>SUM(G2613:G2614)</f>
        <v>5287500.9000000004</v>
      </c>
      <c r="I2614" s="162" t="s">
        <v>309</v>
      </c>
      <c r="J2614" s="81"/>
      <c r="K2614" s="144"/>
    </row>
    <row r="2615" spans="1:11" ht="16.5" x14ac:dyDescent="0.3">
      <c r="A2615" s="77"/>
      <c r="B2615" s="142"/>
      <c r="C2615" s="79"/>
      <c r="D2615" s="127"/>
      <c r="E2615" s="80"/>
      <c r="F2615" s="143"/>
      <c r="G2615" s="80">
        <f t="shared" si="19"/>
        <v>0</v>
      </c>
      <c r="H2615" s="133"/>
      <c r="I2615" s="162"/>
      <c r="J2615" s="81"/>
      <c r="K2615" s="144"/>
    </row>
    <row r="2616" spans="1:11" ht="16.5" x14ac:dyDescent="0.3">
      <c r="A2616" s="77">
        <v>43448</v>
      </c>
      <c r="B2616" s="142" t="s">
        <v>3564</v>
      </c>
      <c r="C2616" s="79" t="s">
        <v>2006</v>
      </c>
      <c r="D2616" s="127" t="s">
        <v>2980</v>
      </c>
      <c r="E2616" s="80">
        <v>1</v>
      </c>
      <c r="F2616" s="143">
        <v>231000</v>
      </c>
      <c r="G2616" s="80">
        <f t="shared" si="19"/>
        <v>231000</v>
      </c>
      <c r="H2616" s="133">
        <f>G2616</f>
        <v>231000</v>
      </c>
      <c r="I2616" s="162" t="s">
        <v>1215</v>
      </c>
      <c r="J2616" s="81"/>
      <c r="K2616" s="144"/>
    </row>
    <row r="2617" spans="1:11" ht="16.5" x14ac:dyDescent="0.3">
      <c r="A2617" s="77"/>
      <c r="B2617" s="142"/>
      <c r="C2617" s="79"/>
      <c r="D2617" s="127"/>
      <c r="E2617" s="80"/>
      <c r="F2617" s="143"/>
      <c r="G2617" s="80">
        <f t="shared" si="19"/>
        <v>0</v>
      </c>
      <c r="H2617" s="133"/>
      <c r="I2617" s="162"/>
      <c r="J2617" s="81"/>
      <c r="K2617" s="144"/>
    </row>
    <row r="2618" spans="1:11" ht="16.5" x14ac:dyDescent="0.3">
      <c r="A2618" s="77">
        <v>43448</v>
      </c>
      <c r="B2618" s="142" t="s">
        <v>3565</v>
      </c>
      <c r="C2618" s="79" t="s">
        <v>1005</v>
      </c>
      <c r="D2618" s="127" t="s">
        <v>3278</v>
      </c>
      <c r="E2618" s="80">
        <v>12</v>
      </c>
      <c r="F2618" s="143">
        <v>198000</v>
      </c>
      <c r="G2618" s="80">
        <f t="shared" si="19"/>
        <v>2376000</v>
      </c>
      <c r="H2618" s="133"/>
      <c r="I2618" s="162"/>
      <c r="J2618" s="81"/>
      <c r="K2618" s="144"/>
    </row>
    <row r="2619" spans="1:11" ht="16.5" x14ac:dyDescent="0.3">
      <c r="A2619" s="77"/>
      <c r="B2619" s="142"/>
      <c r="C2619" s="79"/>
      <c r="D2619" s="127" t="s">
        <v>2844</v>
      </c>
      <c r="E2619" s="80">
        <v>6</v>
      </c>
      <c r="F2619" s="143">
        <v>198000</v>
      </c>
      <c r="G2619" s="80">
        <f t="shared" si="19"/>
        <v>1188000</v>
      </c>
      <c r="H2619" s="133"/>
      <c r="I2619" s="162"/>
      <c r="J2619" s="81"/>
      <c r="K2619" s="144"/>
    </row>
    <row r="2620" spans="1:11" ht="16.5" x14ac:dyDescent="0.3">
      <c r="A2620" s="77"/>
      <c r="B2620" s="142"/>
      <c r="C2620" s="79"/>
      <c r="D2620" s="127" t="s">
        <v>1325</v>
      </c>
      <c r="E2620" s="80">
        <v>1</v>
      </c>
      <c r="F2620" s="143">
        <v>603900</v>
      </c>
      <c r="G2620" s="80">
        <f t="shared" si="19"/>
        <v>603900</v>
      </c>
      <c r="H2620" s="133">
        <f>SUM(G2618:G2620)</f>
        <v>4167900</v>
      </c>
      <c r="I2620" s="162" t="s">
        <v>309</v>
      </c>
      <c r="J2620" s="81"/>
      <c r="K2620" s="144"/>
    </row>
    <row r="2621" spans="1:11" ht="16.5" x14ac:dyDescent="0.3">
      <c r="A2621" s="77"/>
      <c r="B2621" s="142"/>
      <c r="C2621" s="79"/>
      <c r="D2621" s="127"/>
      <c r="E2621" s="80"/>
      <c r="F2621" s="143"/>
      <c r="G2621" s="80">
        <f t="shared" si="19"/>
        <v>0</v>
      </c>
      <c r="H2621" s="133"/>
      <c r="I2621" s="162"/>
      <c r="J2621" s="81"/>
      <c r="K2621" s="144"/>
    </row>
    <row r="2622" spans="1:11" ht="16.5" x14ac:dyDescent="0.3">
      <c r="A2622" s="77">
        <v>43448</v>
      </c>
      <c r="B2622" s="142" t="s">
        <v>3566</v>
      </c>
      <c r="C2622" s="79" t="s">
        <v>3561</v>
      </c>
      <c r="D2622" s="127" t="s">
        <v>3567</v>
      </c>
      <c r="E2622" s="80">
        <v>24</v>
      </c>
      <c r="F2622" s="143">
        <v>198000</v>
      </c>
      <c r="G2622" s="80">
        <f t="shared" si="19"/>
        <v>4752000</v>
      </c>
      <c r="H2622" s="133"/>
      <c r="I2622" s="162"/>
      <c r="J2622" s="81"/>
      <c r="K2622" s="144"/>
    </row>
    <row r="2623" spans="1:11" ht="16.5" x14ac:dyDescent="0.3">
      <c r="A2623" s="77"/>
      <c r="B2623" s="142"/>
      <c r="C2623" s="79"/>
      <c r="D2623" s="127" t="s">
        <v>3568</v>
      </c>
      <c r="E2623" s="80">
        <v>15</v>
      </c>
      <c r="F2623" s="143">
        <v>161999.6</v>
      </c>
      <c r="G2623" s="80">
        <f t="shared" si="19"/>
        <v>2429994</v>
      </c>
      <c r="H2623" s="133">
        <f>SUM(G2622:G2623)</f>
        <v>7181994</v>
      </c>
      <c r="I2623" s="162" t="s">
        <v>309</v>
      </c>
      <c r="J2623" s="81"/>
      <c r="K2623" s="144"/>
    </row>
    <row r="2624" spans="1:11" ht="16.5" x14ac:dyDescent="0.3">
      <c r="A2624" s="77"/>
      <c r="B2624" s="142"/>
      <c r="C2624" s="79"/>
      <c r="D2624" s="127"/>
      <c r="E2624" s="80"/>
      <c r="F2624" s="143"/>
      <c r="G2624" s="80">
        <f t="shared" si="19"/>
        <v>0</v>
      </c>
      <c r="H2624" s="133"/>
      <c r="I2624" s="162"/>
      <c r="J2624" s="81"/>
      <c r="K2624" s="144"/>
    </row>
    <row r="2625" spans="1:11" ht="16.5" x14ac:dyDescent="0.3">
      <c r="A2625" s="77">
        <v>43448</v>
      </c>
      <c r="B2625" s="142" t="s">
        <v>3569</v>
      </c>
      <c r="C2625" s="79" t="s">
        <v>2779</v>
      </c>
      <c r="D2625" s="127" t="s">
        <v>887</v>
      </c>
      <c r="E2625" s="80">
        <v>1</v>
      </c>
      <c r="F2625" s="143">
        <v>230000.1</v>
      </c>
      <c r="G2625" s="80">
        <f t="shared" si="19"/>
        <v>230000.1</v>
      </c>
      <c r="H2625" s="133">
        <f>G2625</f>
        <v>230000.1</v>
      </c>
      <c r="I2625" s="162" t="s">
        <v>2524</v>
      </c>
      <c r="J2625" s="81"/>
      <c r="K2625" s="144"/>
    </row>
    <row r="2626" spans="1:11" ht="16.5" x14ac:dyDescent="0.3">
      <c r="A2626" s="77"/>
      <c r="B2626" s="142"/>
      <c r="C2626" s="79"/>
      <c r="D2626" s="127"/>
      <c r="E2626" s="80"/>
      <c r="F2626" s="143"/>
      <c r="G2626" s="80">
        <f t="shared" si="19"/>
        <v>0</v>
      </c>
      <c r="H2626" s="133"/>
      <c r="I2626" s="162"/>
      <c r="J2626" s="81"/>
      <c r="K2626" s="144"/>
    </row>
    <row r="2627" spans="1:11" ht="16.5" x14ac:dyDescent="0.3">
      <c r="A2627" s="77">
        <v>43448</v>
      </c>
      <c r="B2627" s="142" t="s">
        <v>3570</v>
      </c>
      <c r="C2627" s="79" t="s">
        <v>1957</v>
      </c>
      <c r="D2627" s="127" t="s">
        <v>3571</v>
      </c>
      <c r="E2627" s="80">
        <v>24</v>
      </c>
      <c r="F2627" s="143">
        <v>39000.5</v>
      </c>
      <c r="G2627" s="80">
        <f t="shared" si="19"/>
        <v>936012</v>
      </c>
      <c r="H2627" s="133"/>
      <c r="I2627" s="162"/>
      <c r="J2627" s="81"/>
      <c r="K2627" s="144"/>
    </row>
    <row r="2628" spans="1:11" ht="16.5" x14ac:dyDescent="0.3">
      <c r="A2628" s="77"/>
      <c r="B2628" s="142"/>
      <c r="C2628" s="79"/>
      <c r="D2628" s="127" t="s">
        <v>3572</v>
      </c>
      <c r="E2628" s="80">
        <v>24</v>
      </c>
      <c r="F2628" s="143">
        <v>39000.5</v>
      </c>
      <c r="G2628" s="80">
        <f t="shared" si="19"/>
        <v>936012</v>
      </c>
      <c r="H2628" s="133">
        <f>SUM(G2627:G2628)</f>
        <v>1872024</v>
      </c>
      <c r="I2628" s="162" t="s">
        <v>309</v>
      </c>
      <c r="J2628" s="81"/>
      <c r="K2628" s="144"/>
    </row>
    <row r="2629" spans="1:11" ht="16.5" x14ac:dyDescent="0.3">
      <c r="A2629" s="77"/>
      <c r="B2629" s="142"/>
      <c r="C2629" s="79"/>
      <c r="D2629" s="127"/>
      <c r="E2629" s="80"/>
      <c r="F2629" s="143"/>
      <c r="G2629" s="80">
        <f t="shared" si="19"/>
        <v>0</v>
      </c>
      <c r="H2629" s="133"/>
      <c r="I2629" s="162"/>
      <c r="J2629" s="81"/>
      <c r="K2629" s="144"/>
    </row>
    <row r="2630" spans="1:11" ht="16.5" x14ac:dyDescent="0.3">
      <c r="A2630" s="77">
        <v>43448</v>
      </c>
      <c r="B2630" s="142" t="s">
        <v>3573</v>
      </c>
      <c r="C2630" s="79" t="s">
        <v>3419</v>
      </c>
      <c r="D2630" s="127" t="s">
        <v>3553</v>
      </c>
      <c r="E2630" s="80">
        <v>1</v>
      </c>
      <c r="F2630" s="143">
        <v>1444500.09</v>
      </c>
      <c r="G2630" s="80">
        <f t="shared" si="19"/>
        <v>1444500.09</v>
      </c>
      <c r="H2630" s="133">
        <f>G2630</f>
        <v>1444500.09</v>
      </c>
      <c r="I2630" s="162" t="s">
        <v>1756</v>
      </c>
      <c r="J2630" s="81"/>
      <c r="K2630" s="144"/>
    </row>
    <row r="2631" spans="1:11" ht="16.5" x14ac:dyDescent="0.3">
      <c r="A2631" s="77"/>
      <c r="B2631" s="142"/>
      <c r="C2631" s="79"/>
      <c r="D2631" s="127"/>
      <c r="E2631" s="80"/>
      <c r="F2631" s="143"/>
      <c r="G2631" s="80">
        <f t="shared" si="19"/>
        <v>0</v>
      </c>
      <c r="H2631" s="133"/>
      <c r="I2631" s="162"/>
      <c r="J2631" s="81"/>
      <c r="K2631" s="144"/>
    </row>
    <row r="2632" spans="1:11" ht="16.5" x14ac:dyDescent="0.3">
      <c r="A2632" s="77">
        <v>43448</v>
      </c>
      <c r="B2632" s="142" t="s">
        <v>3574</v>
      </c>
      <c r="C2632" s="79" t="s">
        <v>1769</v>
      </c>
      <c r="D2632" s="127" t="s">
        <v>3263</v>
      </c>
      <c r="E2632" s="80">
        <v>3</v>
      </c>
      <c r="F2632" s="143">
        <v>251749.905</v>
      </c>
      <c r="G2632" s="80">
        <f t="shared" si="19"/>
        <v>755249.71499999997</v>
      </c>
      <c r="H2632" s="133"/>
      <c r="I2632" s="162"/>
      <c r="J2632" s="81"/>
      <c r="K2632" s="144"/>
    </row>
    <row r="2633" spans="1:11" ht="16.5" x14ac:dyDescent="0.3">
      <c r="A2633" s="77"/>
      <c r="B2633" s="142"/>
      <c r="C2633" s="79"/>
      <c r="D2633" s="127" t="s">
        <v>1772</v>
      </c>
      <c r="E2633" s="80">
        <v>3</v>
      </c>
      <c r="F2633" s="143">
        <v>264099.71500000003</v>
      </c>
      <c r="G2633" s="80">
        <f t="shared" si="19"/>
        <v>792299.14500000002</v>
      </c>
      <c r="H2633" s="133">
        <f>SUM(G2632:G2633)</f>
        <v>1547548.8599999999</v>
      </c>
      <c r="I2633" s="162" t="s">
        <v>309</v>
      </c>
      <c r="J2633" s="81"/>
      <c r="K2633" s="144"/>
    </row>
    <row r="2634" spans="1:11" ht="16.5" x14ac:dyDescent="0.3">
      <c r="A2634" s="77"/>
      <c r="B2634" s="142"/>
      <c r="C2634" s="79"/>
      <c r="D2634" s="127"/>
      <c r="E2634" s="80"/>
      <c r="F2634" s="143"/>
      <c r="G2634" s="80">
        <f t="shared" si="19"/>
        <v>0</v>
      </c>
      <c r="H2634" s="133"/>
      <c r="I2634" s="162"/>
      <c r="J2634" s="81"/>
      <c r="K2634" s="144"/>
    </row>
    <row r="2635" spans="1:11" ht="16.5" x14ac:dyDescent="0.3">
      <c r="A2635" s="77">
        <v>43448</v>
      </c>
      <c r="B2635" s="142" t="s">
        <v>3575</v>
      </c>
      <c r="C2635" s="79" t="s">
        <v>3176</v>
      </c>
      <c r="D2635" s="127" t="s">
        <v>887</v>
      </c>
      <c r="E2635" s="80">
        <v>3</v>
      </c>
      <c r="F2635" s="143">
        <v>230000.1</v>
      </c>
      <c r="G2635" s="80">
        <f t="shared" si="19"/>
        <v>690000.3</v>
      </c>
      <c r="H2635" s="133">
        <f>G2635</f>
        <v>690000.3</v>
      </c>
      <c r="I2635" s="162" t="s">
        <v>1756</v>
      </c>
      <c r="J2635" s="81"/>
      <c r="K2635" s="144"/>
    </row>
    <row r="2636" spans="1:11" ht="16.5" x14ac:dyDescent="0.3">
      <c r="A2636" s="77"/>
      <c r="B2636" s="142"/>
      <c r="C2636" s="79"/>
      <c r="D2636" s="127"/>
      <c r="E2636" s="80"/>
      <c r="F2636" s="143"/>
      <c r="G2636" s="80">
        <f t="shared" si="19"/>
        <v>0</v>
      </c>
      <c r="H2636" s="133"/>
      <c r="I2636" s="162"/>
      <c r="J2636" s="81"/>
      <c r="K2636" s="144"/>
    </row>
    <row r="2637" spans="1:11" ht="16.5" x14ac:dyDescent="0.3">
      <c r="A2637" s="77">
        <v>43448</v>
      </c>
      <c r="B2637" s="142" t="s">
        <v>3576</v>
      </c>
      <c r="C2637" s="79" t="s">
        <v>3419</v>
      </c>
      <c r="D2637" s="127" t="s">
        <v>3197</v>
      </c>
      <c r="E2637" s="80">
        <v>4</v>
      </c>
      <c r="F2637" s="143">
        <v>308750.47499999998</v>
      </c>
      <c r="G2637" s="80">
        <f t="shared" si="19"/>
        <v>1235001.8999999999</v>
      </c>
      <c r="H2637" s="133"/>
      <c r="I2637" s="162"/>
      <c r="J2637" s="81"/>
      <c r="K2637" s="144"/>
    </row>
    <row r="2638" spans="1:11" ht="16.5" x14ac:dyDescent="0.3">
      <c r="A2638" s="77"/>
      <c r="B2638" s="142"/>
      <c r="C2638" s="79"/>
      <c r="D2638" s="127" t="s">
        <v>3420</v>
      </c>
      <c r="E2638" s="80">
        <v>2</v>
      </c>
      <c r="F2638" s="143">
        <v>302100.09499999997</v>
      </c>
      <c r="G2638" s="80">
        <f t="shared" si="19"/>
        <v>604200.18999999994</v>
      </c>
      <c r="H2638" s="133">
        <f>SUM(G2637:G2638)</f>
        <v>1839202.0899999999</v>
      </c>
      <c r="I2638" s="162" t="s">
        <v>1756</v>
      </c>
      <c r="J2638" s="81"/>
      <c r="K2638" s="144"/>
    </row>
    <row r="2639" spans="1:11" ht="16.5" x14ac:dyDescent="0.3">
      <c r="A2639" s="77"/>
      <c r="B2639" s="142"/>
      <c r="C2639" s="79"/>
      <c r="D2639" s="127"/>
      <c r="E2639" s="80"/>
      <c r="F2639" s="143"/>
      <c r="G2639" s="80">
        <f t="shared" si="19"/>
        <v>0</v>
      </c>
      <c r="H2639" s="133"/>
      <c r="I2639" s="157"/>
      <c r="J2639" s="81"/>
      <c r="K2639" s="144"/>
    </row>
    <row r="2640" spans="1:11" ht="16.5" x14ac:dyDescent="0.3">
      <c r="A2640" s="77">
        <v>43449</v>
      </c>
      <c r="B2640" s="142" t="s">
        <v>3577</v>
      </c>
      <c r="C2640" s="79" t="s">
        <v>2768</v>
      </c>
      <c r="D2640" s="127" t="s">
        <v>2944</v>
      </c>
      <c r="E2640" s="80">
        <v>3</v>
      </c>
      <c r="F2640" s="143">
        <v>688000.5</v>
      </c>
      <c r="G2640" s="80">
        <f t="shared" si="19"/>
        <v>2064001.5</v>
      </c>
      <c r="H2640" s="133"/>
      <c r="I2640" s="157"/>
      <c r="J2640" s="81"/>
      <c r="K2640" s="144"/>
    </row>
    <row r="2641" spans="1:11" ht="16.5" x14ac:dyDescent="0.3">
      <c r="A2641" s="77"/>
      <c r="B2641" s="142"/>
      <c r="C2641" s="79"/>
      <c r="D2641" s="127" t="s">
        <v>3291</v>
      </c>
      <c r="E2641" s="80">
        <v>3</v>
      </c>
      <c r="F2641" s="143">
        <v>1405000.3</v>
      </c>
      <c r="G2641" s="80">
        <f t="shared" si="19"/>
        <v>4215000.9000000004</v>
      </c>
      <c r="H2641" s="133">
        <f>SUM(G2640:G2641)</f>
        <v>6279002.4000000004</v>
      </c>
      <c r="I2641" s="162" t="s">
        <v>314</v>
      </c>
      <c r="J2641" s="81"/>
      <c r="K2641" s="144"/>
    </row>
    <row r="2642" spans="1:11" ht="16.5" x14ac:dyDescent="0.3">
      <c r="A2642" s="77"/>
      <c r="B2642" s="142"/>
      <c r="C2642" s="79"/>
      <c r="D2642" s="127"/>
      <c r="E2642" s="80"/>
      <c r="F2642" s="143"/>
      <c r="G2642" s="80">
        <f t="shared" si="19"/>
        <v>0</v>
      </c>
      <c r="H2642" s="133"/>
      <c r="I2642" s="162"/>
      <c r="J2642" s="81"/>
      <c r="K2642" s="144"/>
    </row>
    <row r="2643" spans="1:11" ht="16.5" x14ac:dyDescent="0.3">
      <c r="A2643" s="77">
        <v>43449</v>
      </c>
      <c r="B2643" s="142" t="s">
        <v>3578</v>
      </c>
      <c r="C2643" s="79" t="s">
        <v>3579</v>
      </c>
      <c r="D2643" s="127" t="s">
        <v>3580</v>
      </c>
      <c r="E2643" s="80">
        <v>1</v>
      </c>
      <c r="F2643" s="143">
        <v>198000</v>
      </c>
      <c r="G2643" s="80">
        <f t="shared" si="19"/>
        <v>198000</v>
      </c>
      <c r="H2643" s="133"/>
      <c r="I2643" s="162"/>
      <c r="J2643" s="81"/>
      <c r="K2643" s="144"/>
    </row>
    <row r="2644" spans="1:11" ht="16.5" x14ac:dyDescent="0.3">
      <c r="A2644" s="77"/>
      <c r="B2644" s="142"/>
      <c r="C2644" s="79"/>
      <c r="D2644" s="127" t="s">
        <v>2844</v>
      </c>
      <c r="E2644" s="80">
        <v>1</v>
      </c>
      <c r="F2644" s="143">
        <v>198000</v>
      </c>
      <c r="G2644" s="80">
        <f t="shared" si="19"/>
        <v>198000</v>
      </c>
      <c r="H2644" s="133">
        <f>SUM(G2643:G2644)</f>
        <v>396000</v>
      </c>
      <c r="I2644" s="162" t="s">
        <v>309</v>
      </c>
      <c r="J2644" s="81"/>
      <c r="K2644" s="144"/>
    </row>
    <row r="2645" spans="1:11" ht="16.5" x14ac:dyDescent="0.3">
      <c r="A2645" s="77"/>
      <c r="B2645" s="142"/>
      <c r="C2645" s="79"/>
      <c r="D2645" s="127"/>
      <c r="E2645" s="80"/>
      <c r="F2645" s="143"/>
      <c r="G2645" s="80">
        <f t="shared" si="19"/>
        <v>0</v>
      </c>
      <c r="H2645" s="133"/>
      <c r="I2645" s="162"/>
      <c r="J2645" s="81"/>
      <c r="K2645" s="144"/>
    </row>
    <row r="2646" spans="1:11" ht="16.5" x14ac:dyDescent="0.3">
      <c r="A2646" s="77">
        <v>43449</v>
      </c>
      <c r="B2646" s="142" t="s">
        <v>3581</v>
      </c>
      <c r="C2646" s="79" t="s">
        <v>390</v>
      </c>
      <c r="D2646" s="127" t="s">
        <v>2653</v>
      </c>
      <c r="E2646" s="80">
        <v>12</v>
      </c>
      <c r="F2646" s="143">
        <v>243000.5</v>
      </c>
      <c r="G2646" s="80">
        <f t="shared" si="19"/>
        <v>2916006</v>
      </c>
      <c r="H2646" s="133"/>
      <c r="I2646" s="162"/>
      <c r="J2646" s="81"/>
      <c r="K2646" s="144"/>
    </row>
    <row r="2647" spans="1:11" ht="16.5" x14ac:dyDescent="0.3">
      <c r="A2647" s="77"/>
      <c r="B2647" s="142"/>
      <c r="C2647" s="79"/>
      <c r="D2647" s="127" t="s">
        <v>2772</v>
      </c>
      <c r="E2647" s="80">
        <v>12</v>
      </c>
      <c r="F2647" s="143">
        <v>243000.5</v>
      </c>
      <c r="G2647" s="80">
        <f t="shared" si="19"/>
        <v>2916006</v>
      </c>
      <c r="H2647" s="133">
        <f>SUM(G2646:G2647)</f>
        <v>5832012</v>
      </c>
      <c r="I2647" s="162" t="s">
        <v>309</v>
      </c>
      <c r="J2647" s="81"/>
      <c r="K2647" s="144"/>
    </row>
    <row r="2648" spans="1:11" ht="16.5" x14ac:dyDescent="0.3">
      <c r="A2648" s="77"/>
      <c r="B2648" s="142"/>
      <c r="C2648" s="79"/>
      <c r="D2648" s="127"/>
      <c r="E2648" s="80"/>
      <c r="F2648" s="143"/>
      <c r="G2648" s="80">
        <f t="shared" si="19"/>
        <v>0</v>
      </c>
      <c r="H2648" s="133"/>
      <c r="I2648" s="162"/>
      <c r="J2648" s="81"/>
      <c r="K2648" s="144"/>
    </row>
    <row r="2649" spans="1:11" ht="16.5" x14ac:dyDescent="0.3">
      <c r="A2649" s="77">
        <v>43449</v>
      </c>
      <c r="B2649" s="142" t="s">
        <v>3582</v>
      </c>
      <c r="C2649" s="79" t="s">
        <v>2619</v>
      </c>
      <c r="D2649" s="127" t="s">
        <v>104</v>
      </c>
      <c r="E2649" s="80">
        <v>2</v>
      </c>
      <c r="F2649" s="143">
        <v>513900.09</v>
      </c>
      <c r="G2649" s="80">
        <f t="shared" si="19"/>
        <v>1027800.18</v>
      </c>
      <c r="H2649" s="133">
        <f>G2649</f>
        <v>1027800.18</v>
      </c>
      <c r="I2649" s="162" t="s">
        <v>314</v>
      </c>
      <c r="J2649" s="81"/>
      <c r="K2649" s="144"/>
    </row>
    <row r="2650" spans="1:11" ht="16.5" x14ac:dyDescent="0.3">
      <c r="A2650" s="77"/>
      <c r="B2650" s="142"/>
      <c r="C2650" s="79"/>
      <c r="D2650" s="127"/>
      <c r="E2650" s="80"/>
      <c r="F2650" s="143"/>
      <c r="G2650" s="80">
        <f t="shared" si="19"/>
        <v>0</v>
      </c>
      <c r="H2650" s="133"/>
      <c r="I2650" s="162"/>
      <c r="J2650" s="81"/>
      <c r="K2650" s="144"/>
    </row>
    <row r="2651" spans="1:11" ht="16.5" x14ac:dyDescent="0.3">
      <c r="A2651" s="77">
        <v>43449</v>
      </c>
      <c r="B2651" s="142" t="s">
        <v>3583</v>
      </c>
      <c r="C2651" s="79" t="s">
        <v>646</v>
      </c>
      <c r="D2651" s="127" t="s">
        <v>1094</v>
      </c>
      <c r="E2651" s="80">
        <v>12</v>
      </c>
      <c r="F2651" s="143">
        <v>215000.5</v>
      </c>
      <c r="G2651" s="80">
        <f t="shared" si="19"/>
        <v>2580006</v>
      </c>
      <c r="H2651" s="133">
        <f>G2651</f>
        <v>2580006</v>
      </c>
      <c r="I2651" s="162" t="s">
        <v>309</v>
      </c>
      <c r="J2651" s="81"/>
      <c r="K2651" s="144"/>
    </row>
    <row r="2652" spans="1:11" ht="16.5" x14ac:dyDescent="0.3">
      <c r="A2652" s="77"/>
      <c r="B2652" s="142"/>
      <c r="C2652" s="79"/>
      <c r="D2652" s="127"/>
      <c r="E2652" s="80"/>
      <c r="F2652" s="143"/>
      <c r="G2652" s="80">
        <f t="shared" si="19"/>
        <v>0</v>
      </c>
      <c r="H2652" s="133"/>
      <c r="I2652" s="162"/>
      <c r="J2652" s="81"/>
      <c r="K2652" s="144"/>
    </row>
    <row r="2653" spans="1:11" ht="16.5" x14ac:dyDescent="0.3">
      <c r="A2653" s="77">
        <v>43449</v>
      </c>
      <c r="B2653" s="142" t="s">
        <v>3584</v>
      </c>
      <c r="C2653" s="79" t="s">
        <v>3138</v>
      </c>
      <c r="D2653" s="127" t="s">
        <v>3585</v>
      </c>
      <c r="E2653" s="80">
        <v>3</v>
      </c>
      <c r="F2653" s="143">
        <v>989939.52859999996</v>
      </c>
      <c r="G2653" s="80">
        <f t="shared" si="19"/>
        <v>2969818.5858</v>
      </c>
      <c r="H2653" s="133">
        <f>G2653</f>
        <v>2969818.5858</v>
      </c>
      <c r="I2653" s="162" t="s">
        <v>314</v>
      </c>
      <c r="J2653" s="81"/>
      <c r="K2653" s="144"/>
    </row>
    <row r="2654" spans="1:11" ht="16.5" x14ac:dyDescent="0.3">
      <c r="A2654" s="77"/>
      <c r="B2654" s="142"/>
      <c r="C2654" s="79"/>
      <c r="D2654" s="127"/>
      <c r="E2654" s="80"/>
      <c r="F2654" s="143"/>
      <c r="G2654" s="80">
        <f t="shared" si="19"/>
        <v>0</v>
      </c>
      <c r="H2654" s="133"/>
      <c r="I2654" s="162"/>
      <c r="J2654" s="81"/>
      <c r="K2654" s="144"/>
    </row>
    <row r="2655" spans="1:11" ht="16.5" x14ac:dyDescent="0.3">
      <c r="A2655" s="77">
        <v>43449</v>
      </c>
      <c r="B2655" s="142" t="s">
        <v>3586</v>
      </c>
      <c r="C2655" s="79" t="s">
        <v>3527</v>
      </c>
      <c r="D2655" s="127" t="s">
        <v>1914</v>
      </c>
      <c r="E2655" s="80">
        <v>36</v>
      </c>
      <c r="F2655" s="143">
        <v>169998.40132</v>
      </c>
      <c r="G2655" s="80">
        <f t="shared" si="19"/>
        <v>6119942.4475199999</v>
      </c>
      <c r="H2655" s="133">
        <f>G2655</f>
        <v>6119942.4475199999</v>
      </c>
      <c r="I2655" s="162" t="s">
        <v>1215</v>
      </c>
      <c r="J2655" s="81"/>
      <c r="K2655" s="144"/>
    </row>
    <row r="2656" spans="1:11" ht="16.5" x14ac:dyDescent="0.3">
      <c r="A2656" s="77"/>
      <c r="B2656" s="142"/>
      <c r="C2656" s="79"/>
      <c r="D2656" s="127"/>
      <c r="E2656" s="80"/>
      <c r="F2656" s="143"/>
      <c r="G2656" s="80">
        <f t="shared" si="19"/>
        <v>0</v>
      </c>
      <c r="H2656" s="133"/>
      <c r="I2656" s="162"/>
      <c r="J2656" s="81"/>
      <c r="K2656" s="144"/>
    </row>
    <row r="2657" spans="1:11" ht="16.5" x14ac:dyDescent="0.3">
      <c r="A2657" s="77">
        <v>43449</v>
      </c>
      <c r="B2657" s="142" t="s">
        <v>3587</v>
      </c>
      <c r="C2657" s="79" t="s">
        <v>3588</v>
      </c>
      <c r="D2657" s="127" t="s">
        <v>1340</v>
      </c>
      <c r="E2657" s="80">
        <v>6</v>
      </c>
      <c r="F2657" s="143">
        <v>41325.599999999999</v>
      </c>
      <c r="G2657" s="80">
        <f t="shared" si="19"/>
        <v>247953.59999999998</v>
      </c>
      <c r="H2657" s="133">
        <f>G2657</f>
        <v>247953.59999999998</v>
      </c>
      <c r="I2657" s="162" t="s">
        <v>2545</v>
      </c>
      <c r="J2657" s="81"/>
      <c r="K2657" s="144"/>
    </row>
    <row r="2658" spans="1:11" ht="16.5" x14ac:dyDescent="0.3">
      <c r="A2658" s="77"/>
      <c r="B2658" s="142"/>
      <c r="C2658" s="79"/>
      <c r="D2658" s="127"/>
      <c r="E2658" s="80"/>
      <c r="F2658" s="143"/>
      <c r="G2658" s="80">
        <f t="shared" si="19"/>
        <v>0</v>
      </c>
      <c r="H2658" s="133"/>
      <c r="I2658" s="162"/>
      <c r="J2658" s="81"/>
      <c r="K2658" s="144"/>
    </row>
    <row r="2659" spans="1:11" ht="16.5" x14ac:dyDescent="0.3">
      <c r="A2659" s="77">
        <v>43449</v>
      </c>
      <c r="B2659" s="142" t="s">
        <v>3589</v>
      </c>
      <c r="C2659" s="79" t="s">
        <v>2370</v>
      </c>
      <c r="D2659" s="127" t="s">
        <v>887</v>
      </c>
      <c r="E2659" s="80">
        <v>1</v>
      </c>
      <c r="F2659" s="143">
        <v>230000.1</v>
      </c>
      <c r="G2659" s="80">
        <f t="shared" si="19"/>
        <v>230000.1</v>
      </c>
      <c r="H2659" s="133">
        <f>G2659</f>
        <v>230000.1</v>
      </c>
      <c r="I2659" s="162" t="s">
        <v>2524</v>
      </c>
      <c r="J2659" s="81"/>
      <c r="K2659" s="144"/>
    </row>
    <row r="2660" spans="1:11" ht="16.5" x14ac:dyDescent="0.3">
      <c r="A2660" s="77"/>
      <c r="B2660" s="142"/>
      <c r="C2660" s="79"/>
      <c r="D2660" s="127"/>
      <c r="E2660" s="80"/>
      <c r="F2660" s="143"/>
      <c r="G2660" s="80">
        <f t="shared" si="19"/>
        <v>0</v>
      </c>
      <c r="H2660" s="133"/>
      <c r="I2660" s="162"/>
      <c r="J2660" s="81"/>
      <c r="K2660" s="144"/>
    </row>
    <row r="2661" spans="1:11" ht="16.5" x14ac:dyDescent="0.3">
      <c r="A2661" s="77">
        <v>43449</v>
      </c>
      <c r="B2661" s="142" t="s">
        <v>3590</v>
      </c>
      <c r="C2661" s="79" t="s">
        <v>2640</v>
      </c>
      <c r="D2661" s="127" t="s">
        <v>3296</v>
      </c>
      <c r="E2661" s="80">
        <v>4</v>
      </c>
      <c r="F2661" s="143">
        <v>284049.81</v>
      </c>
      <c r="G2661" s="80">
        <f t="shared" si="19"/>
        <v>1136199.24</v>
      </c>
      <c r="H2661" s="133">
        <f>G2661</f>
        <v>1136199.24</v>
      </c>
      <c r="I2661" s="162" t="s">
        <v>1756</v>
      </c>
      <c r="J2661" s="81"/>
      <c r="K2661" s="144"/>
    </row>
    <row r="2662" spans="1:11" ht="16.5" x14ac:dyDescent="0.3">
      <c r="A2662" s="77"/>
      <c r="B2662" s="142"/>
      <c r="C2662" s="79"/>
      <c r="D2662" s="127"/>
      <c r="E2662" s="80"/>
      <c r="F2662" s="143"/>
      <c r="G2662" s="80">
        <f t="shared" si="19"/>
        <v>0</v>
      </c>
      <c r="H2662" s="133"/>
      <c r="I2662" s="162" t="s">
        <v>1173</v>
      </c>
      <c r="J2662" s="81"/>
      <c r="K2662" s="144"/>
    </row>
    <row r="2663" spans="1:11" ht="16.5" x14ac:dyDescent="0.3">
      <c r="A2663" s="77">
        <v>43451</v>
      </c>
      <c r="B2663" s="142" t="s">
        <v>3591</v>
      </c>
      <c r="C2663" s="79" t="s">
        <v>3592</v>
      </c>
      <c r="D2663" s="127" t="s">
        <v>1094</v>
      </c>
      <c r="E2663" s="80">
        <v>12</v>
      </c>
      <c r="F2663" s="143">
        <v>215000.5</v>
      </c>
      <c r="G2663" s="80">
        <f t="shared" si="19"/>
        <v>2580006</v>
      </c>
      <c r="H2663" s="133"/>
      <c r="I2663" s="162"/>
      <c r="J2663" s="81"/>
      <c r="K2663" s="144"/>
    </row>
    <row r="2664" spans="1:11" ht="16.5" x14ac:dyDescent="0.3">
      <c r="A2664" s="77"/>
      <c r="B2664" s="142"/>
      <c r="C2664" s="79"/>
      <c r="D2664" s="127" t="s">
        <v>887</v>
      </c>
      <c r="E2664" s="80">
        <v>12</v>
      </c>
      <c r="F2664" s="143">
        <v>230000.1</v>
      </c>
      <c r="G2664" s="80">
        <f t="shared" si="19"/>
        <v>2760001.2</v>
      </c>
      <c r="H2664" s="133">
        <f>SUM(G2663:G2664)</f>
        <v>5340007.2</v>
      </c>
      <c r="I2664" s="162" t="s">
        <v>1215</v>
      </c>
      <c r="J2664" s="81"/>
      <c r="K2664" s="144"/>
    </row>
    <row r="2665" spans="1:11" ht="16.5" x14ac:dyDescent="0.3">
      <c r="A2665" s="77"/>
      <c r="B2665" s="142"/>
      <c r="C2665" s="79"/>
      <c r="D2665" s="127"/>
      <c r="E2665" s="80"/>
      <c r="F2665" s="143"/>
      <c r="G2665" s="80">
        <f t="shared" si="19"/>
        <v>0</v>
      </c>
      <c r="H2665" s="133"/>
      <c r="I2665" s="162"/>
      <c r="J2665" s="81"/>
      <c r="K2665" s="144"/>
    </row>
    <row r="2666" spans="1:11" ht="16.5" x14ac:dyDescent="0.3">
      <c r="A2666" s="77">
        <v>43451</v>
      </c>
      <c r="B2666" s="142" t="s">
        <v>3593</v>
      </c>
      <c r="C2666" s="79" t="s">
        <v>556</v>
      </c>
      <c r="D2666" s="127" t="s">
        <v>887</v>
      </c>
      <c r="E2666" s="80">
        <v>5</v>
      </c>
      <c r="F2666" s="143">
        <v>230000.1</v>
      </c>
      <c r="G2666" s="80">
        <f t="shared" si="19"/>
        <v>1150000.5</v>
      </c>
      <c r="H2666" s="133"/>
      <c r="I2666" s="162"/>
      <c r="J2666" s="81"/>
      <c r="K2666" s="144"/>
    </row>
    <row r="2667" spans="1:11" ht="16.5" x14ac:dyDescent="0.3">
      <c r="A2667" s="77"/>
      <c r="B2667" s="142"/>
      <c r="C2667" s="79"/>
      <c r="D2667" s="127" t="s">
        <v>2382</v>
      </c>
      <c r="E2667" s="80">
        <v>5</v>
      </c>
      <c r="F2667" s="143">
        <v>170749.7</v>
      </c>
      <c r="G2667" s="80">
        <f t="shared" si="19"/>
        <v>853748.5</v>
      </c>
      <c r="H2667" s="133"/>
      <c r="I2667" s="162"/>
      <c r="J2667" s="81"/>
      <c r="K2667" s="144"/>
    </row>
    <row r="2668" spans="1:11" ht="16.5" x14ac:dyDescent="0.3">
      <c r="A2668" s="77"/>
      <c r="B2668" s="142"/>
      <c r="C2668" s="79"/>
      <c r="D2668" s="127" t="s">
        <v>1094</v>
      </c>
      <c r="E2668" s="80">
        <v>5</v>
      </c>
      <c r="F2668" s="143">
        <v>215000.5</v>
      </c>
      <c r="G2668" s="80">
        <f t="shared" si="19"/>
        <v>1075002.5</v>
      </c>
      <c r="H2668" s="133">
        <f>SUM(G2666:G2668)</f>
        <v>3078751.5</v>
      </c>
      <c r="I2668" s="162" t="s">
        <v>314</v>
      </c>
      <c r="J2668" s="81"/>
      <c r="K2668" s="144"/>
    </row>
    <row r="2669" spans="1:11" ht="16.5" x14ac:dyDescent="0.3">
      <c r="A2669" s="77"/>
      <c r="B2669" s="142"/>
      <c r="C2669" s="79"/>
      <c r="D2669" s="127"/>
      <c r="E2669" s="80"/>
      <c r="F2669" s="143"/>
      <c r="G2669" s="80">
        <f t="shared" si="19"/>
        <v>0</v>
      </c>
      <c r="H2669" s="133"/>
      <c r="I2669" s="162"/>
      <c r="J2669" s="81"/>
      <c r="K2669" s="144"/>
    </row>
    <row r="2670" spans="1:11" ht="16.5" x14ac:dyDescent="0.3">
      <c r="A2670" s="77">
        <v>43451</v>
      </c>
      <c r="B2670" s="142" t="s">
        <v>3594</v>
      </c>
      <c r="C2670" s="79" t="s">
        <v>3592</v>
      </c>
      <c r="D2670" s="127" t="s">
        <v>1086</v>
      </c>
      <c r="E2670" s="80">
        <v>12</v>
      </c>
      <c r="F2670" s="143">
        <v>107499.7</v>
      </c>
      <c r="G2670" s="80">
        <f t="shared" si="19"/>
        <v>1289996.3999999999</v>
      </c>
      <c r="H2670" s="133">
        <f>G2670</f>
        <v>1289996.3999999999</v>
      </c>
      <c r="I2670" s="162" t="s">
        <v>1215</v>
      </c>
      <c r="J2670" s="81"/>
      <c r="K2670" s="144"/>
    </row>
    <row r="2671" spans="1:11" ht="16.5" x14ac:dyDescent="0.3">
      <c r="A2671" s="77"/>
      <c r="B2671" s="142"/>
      <c r="C2671" s="79"/>
      <c r="D2671" s="127"/>
      <c r="E2671" s="80"/>
      <c r="F2671" s="143"/>
      <c r="G2671" s="80">
        <f t="shared" si="19"/>
        <v>0</v>
      </c>
      <c r="H2671" s="133"/>
      <c r="I2671" s="162"/>
      <c r="J2671" s="81"/>
      <c r="K2671" s="144"/>
    </row>
    <row r="2672" spans="1:11" ht="16.5" x14ac:dyDescent="0.3">
      <c r="A2672" s="77">
        <v>43451</v>
      </c>
      <c r="B2672" s="142" t="s">
        <v>3595</v>
      </c>
      <c r="C2672" s="79" t="s">
        <v>3596</v>
      </c>
      <c r="D2672" s="127" t="s">
        <v>3278</v>
      </c>
      <c r="E2672" s="80">
        <v>6</v>
      </c>
      <c r="F2672" s="143">
        <v>198000</v>
      </c>
      <c r="G2672" s="80">
        <f t="shared" si="19"/>
        <v>1188000</v>
      </c>
      <c r="H2672" s="133">
        <f>G2672</f>
        <v>1188000</v>
      </c>
      <c r="I2672" s="162" t="s">
        <v>309</v>
      </c>
      <c r="J2672" s="81"/>
      <c r="K2672" s="144"/>
    </row>
    <row r="2673" spans="1:11" ht="16.5" x14ac:dyDescent="0.3">
      <c r="A2673" s="77"/>
      <c r="B2673" s="142"/>
      <c r="C2673" s="79"/>
      <c r="D2673" s="127"/>
      <c r="E2673" s="80"/>
      <c r="F2673" s="143"/>
      <c r="G2673" s="80">
        <f t="shared" si="19"/>
        <v>0</v>
      </c>
      <c r="H2673" s="133"/>
      <c r="I2673" s="162"/>
      <c r="J2673" s="81"/>
      <c r="K2673" s="144"/>
    </row>
    <row r="2674" spans="1:11" ht="16.5" x14ac:dyDescent="0.3">
      <c r="A2674" s="77">
        <v>43451</v>
      </c>
      <c r="B2674" s="142" t="s">
        <v>3597</v>
      </c>
      <c r="C2674" s="79" t="s">
        <v>3493</v>
      </c>
      <c r="D2674" s="127" t="s">
        <v>1094</v>
      </c>
      <c r="E2674" s="80">
        <v>1</v>
      </c>
      <c r="F2674" s="143">
        <v>215000.5</v>
      </c>
      <c r="G2674" s="80">
        <f t="shared" si="19"/>
        <v>215000.5</v>
      </c>
      <c r="H2674" s="133">
        <f>G2674</f>
        <v>215000.5</v>
      </c>
      <c r="I2674" s="162" t="s">
        <v>309</v>
      </c>
      <c r="J2674" s="81"/>
      <c r="K2674" s="144"/>
    </row>
    <row r="2675" spans="1:11" ht="16.5" x14ac:dyDescent="0.3">
      <c r="A2675" s="77"/>
      <c r="B2675" s="142"/>
      <c r="C2675" s="79"/>
      <c r="D2675" s="127"/>
      <c r="E2675" s="80"/>
      <c r="F2675" s="143"/>
      <c r="G2675" s="80">
        <f t="shared" si="19"/>
        <v>0</v>
      </c>
      <c r="H2675" s="133"/>
      <c r="I2675" s="162"/>
      <c r="J2675" s="81"/>
      <c r="K2675" s="144"/>
    </row>
    <row r="2676" spans="1:11" ht="16.5" x14ac:dyDescent="0.3">
      <c r="A2676" s="77">
        <v>43451</v>
      </c>
      <c r="B2676" s="142" t="s">
        <v>3598</v>
      </c>
      <c r="C2676" s="79" t="s">
        <v>3599</v>
      </c>
      <c r="D2676" s="127" t="s">
        <v>2482</v>
      </c>
      <c r="E2676" s="80">
        <v>2</v>
      </c>
      <c r="F2676" s="143">
        <v>215650.38</v>
      </c>
      <c r="G2676" s="80">
        <f t="shared" si="19"/>
        <v>431300.76</v>
      </c>
      <c r="H2676" s="133">
        <f>G2676</f>
        <v>431300.76</v>
      </c>
      <c r="I2676" s="162" t="s">
        <v>309</v>
      </c>
      <c r="J2676" s="81"/>
      <c r="K2676" s="144"/>
    </row>
    <row r="2677" spans="1:11" ht="16.5" x14ac:dyDescent="0.3">
      <c r="A2677" s="77"/>
      <c r="B2677" s="142"/>
      <c r="C2677" s="79"/>
      <c r="D2677" s="127"/>
      <c r="E2677" s="80"/>
      <c r="F2677" s="143"/>
      <c r="G2677" s="80">
        <f t="shared" si="19"/>
        <v>0</v>
      </c>
      <c r="H2677" s="133"/>
      <c r="I2677" s="162"/>
      <c r="J2677" s="81"/>
      <c r="K2677" s="144"/>
    </row>
    <row r="2678" spans="1:11" ht="16.5" x14ac:dyDescent="0.3">
      <c r="A2678" s="77">
        <v>43451</v>
      </c>
      <c r="B2678" s="142" t="s">
        <v>3600</v>
      </c>
      <c r="C2678" s="79" t="s">
        <v>3601</v>
      </c>
      <c r="D2678" s="127" t="s">
        <v>887</v>
      </c>
      <c r="E2678" s="80">
        <v>2</v>
      </c>
      <c r="F2678" s="143">
        <v>230000.1</v>
      </c>
      <c r="G2678" s="80">
        <f t="shared" si="19"/>
        <v>460000.2</v>
      </c>
      <c r="H2678" s="133">
        <f>G2678</f>
        <v>460000.2</v>
      </c>
      <c r="I2678" s="162" t="s">
        <v>1756</v>
      </c>
      <c r="J2678" s="81"/>
      <c r="K2678" s="144"/>
    </row>
    <row r="2679" spans="1:11" ht="16.5" x14ac:dyDescent="0.3">
      <c r="A2679" s="77"/>
      <c r="B2679" s="142"/>
      <c r="C2679" s="79"/>
      <c r="D2679" s="127"/>
      <c r="E2679" s="80"/>
      <c r="F2679" s="143"/>
      <c r="G2679" s="80">
        <f t="shared" si="19"/>
        <v>0</v>
      </c>
      <c r="H2679" s="133"/>
      <c r="I2679" s="162"/>
      <c r="J2679" s="81"/>
      <c r="K2679" s="144"/>
    </row>
    <row r="2680" spans="1:11" ht="16.5" x14ac:dyDescent="0.3">
      <c r="A2680" s="77">
        <v>43451</v>
      </c>
      <c r="B2680" s="142" t="s">
        <v>3602</v>
      </c>
      <c r="C2680" s="79" t="s">
        <v>1019</v>
      </c>
      <c r="D2680" s="127" t="s">
        <v>887</v>
      </c>
      <c r="E2680" s="80">
        <v>6</v>
      </c>
      <c r="F2680" s="143">
        <v>230000.1</v>
      </c>
      <c r="G2680" s="80">
        <f t="shared" si="19"/>
        <v>1380000.6</v>
      </c>
      <c r="H2680" s="133">
        <f>G2680</f>
        <v>1380000.6</v>
      </c>
      <c r="I2680" s="162" t="s">
        <v>309</v>
      </c>
      <c r="J2680" s="81"/>
      <c r="K2680" s="144"/>
    </row>
    <row r="2681" spans="1:11" ht="16.5" x14ac:dyDescent="0.3">
      <c r="A2681" s="77"/>
      <c r="B2681" s="142"/>
      <c r="C2681" s="79"/>
      <c r="D2681" s="127"/>
      <c r="E2681" s="80"/>
      <c r="F2681" s="143"/>
      <c r="G2681" s="80">
        <f t="shared" si="19"/>
        <v>0</v>
      </c>
      <c r="H2681" s="133"/>
      <c r="I2681" s="162"/>
      <c r="J2681" s="81"/>
      <c r="K2681" s="144"/>
    </row>
    <row r="2682" spans="1:11" ht="16.5" x14ac:dyDescent="0.3">
      <c r="A2682" s="77">
        <v>43451</v>
      </c>
      <c r="B2682" s="142" t="s">
        <v>3603</v>
      </c>
      <c r="C2682" s="79" t="s">
        <v>35</v>
      </c>
      <c r="D2682" s="127" t="s">
        <v>1938</v>
      </c>
      <c r="E2682" s="80">
        <v>6</v>
      </c>
      <c r="F2682" s="143">
        <v>150000.4</v>
      </c>
      <c r="G2682" s="80">
        <f t="shared" si="19"/>
        <v>900002.39999999991</v>
      </c>
      <c r="H2682" s="133">
        <f>G2682</f>
        <v>900002.39999999991</v>
      </c>
      <c r="I2682" s="162" t="s">
        <v>2524</v>
      </c>
      <c r="J2682" s="81"/>
      <c r="K2682" s="144"/>
    </row>
    <row r="2683" spans="1:11" ht="16.5" x14ac:dyDescent="0.3">
      <c r="A2683" s="77"/>
      <c r="B2683" s="142"/>
      <c r="C2683" s="79"/>
      <c r="D2683" s="127"/>
      <c r="E2683" s="80"/>
      <c r="F2683" s="143"/>
      <c r="G2683" s="80">
        <f t="shared" si="19"/>
        <v>0</v>
      </c>
      <c r="H2683" s="133"/>
      <c r="I2683" s="162"/>
      <c r="J2683" s="81"/>
      <c r="K2683" s="144"/>
    </row>
    <row r="2684" spans="1:11" ht="16.5" x14ac:dyDescent="0.3">
      <c r="A2684" s="77">
        <v>43451</v>
      </c>
      <c r="B2684" s="142" t="s">
        <v>3604</v>
      </c>
      <c r="C2684" s="79" t="s">
        <v>2376</v>
      </c>
      <c r="D2684" s="127" t="s">
        <v>3401</v>
      </c>
      <c r="E2684" s="80">
        <v>1</v>
      </c>
      <c r="F2684" s="143">
        <v>649000</v>
      </c>
      <c r="G2684" s="80">
        <f t="shared" si="19"/>
        <v>649000</v>
      </c>
      <c r="H2684" s="133">
        <f>G2684</f>
        <v>649000</v>
      </c>
      <c r="I2684" s="162" t="s">
        <v>1215</v>
      </c>
      <c r="J2684" s="81"/>
      <c r="K2684" s="144"/>
    </row>
    <row r="2685" spans="1:11" ht="16.5" x14ac:dyDescent="0.3">
      <c r="A2685" s="77"/>
      <c r="B2685" s="142"/>
      <c r="C2685" s="79"/>
      <c r="D2685" s="127"/>
      <c r="E2685" s="80"/>
      <c r="F2685" s="143"/>
      <c r="G2685" s="80">
        <f t="shared" si="19"/>
        <v>0</v>
      </c>
      <c r="H2685" s="133"/>
      <c r="I2685" s="162"/>
      <c r="J2685" s="81"/>
      <c r="K2685" s="144"/>
    </row>
    <row r="2686" spans="1:11" ht="16.5" x14ac:dyDescent="0.3">
      <c r="A2686" s="77">
        <v>43451</v>
      </c>
      <c r="B2686" s="142" t="s">
        <v>3605</v>
      </c>
      <c r="C2686" s="79" t="s">
        <v>3606</v>
      </c>
      <c r="D2686" s="127" t="s">
        <v>2482</v>
      </c>
      <c r="E2686" s="80">
        <v>2</v>
      </c>
      <c r="F2686" s="143">
        <v>215650.38</v>
      </c>
      <c r="G2686" s="80">
        <f t="shared" si="19"/>
        <v>431300.76</v>
      </c>
      <c r="H2686" s="133"/>
      <c r="I2686" s="162"/>
      <c r="J2686" s="81"/>
      <c r="K2686" s="144"/>
    </row>
    <row r="2687" spans="1:11" ht="16.5" x14ac:dyDescent="0.3">
      <c r="A2687" s="77"/>
      <c r="B2687" s="142"/>
      <c r="C2687" s="79"/>
      <c r="D2687" s="127" t="s">
        <v>1606</v>
      </c>
      <c r="E2687" s="80">
        <v>1</v>
      </c>
      <c r="F2687" s="143">
        <v>270750.09499999997</v>
      </c>
      <c r="G2687" s="80">
        <f t="shared" si="19"/>
        <v>270750.09499999997</v>
      </c>
      <c r="H2687" s="133">
        <f>SUM(G2686:G2687)</f>
        <v>702050.85499999998</v>
      </c>
      <c r="I2687" s="162" t="s">
        <v>1756</v>
      </c>
      <c r="J2687" s="81"/>
      <c r="K2687" s="144"/>
    </row>
    <row r="2688" spans="1:11" ht="16.5" x14ac:dyDescent="0.3">
      <c r="A2688" s="77"/>
      <c r="B2688" s="142"/>
      <c r="C2688" s="79"/>
      <c r="D2688" s="127"/>
      <c r="E2688" s="80"/>
      <c r="F2688" s="143"/>
      <c r="G2688" s="80">
        <f t="shared" si="19"/>
        <v>0</v>
      </c>
      <c r="H2688" s="133"/>
      <c r="I2688" s="162"/>
      <c r="J2688" s="81"/>
      <c r="K2688" s="144"/>
    </row>
    <row r="2689" spans="1:11" ht="16.5" x14ac:dyDescent="0.3">
      <c r="A2689" s="77">
        <v>43451</v>
      </c>
      <c r="B2689" s="142" t="s">
        <v>3607</v>
      </c>
      <c r="C2689" s="79" t="s">
        <v>1850</v>
      </c>
      <c r="D2689" s="127" t="s">
        <v>1728</v>
      </c>
      <c r="E2689" s="80">
        <v>6</v>
      </c>
      <c r="F2689" s="143">
        <v>831600</v>
      </c>
      <c r="G2689" s="80">
        <f t="shared" si="19"/>
        <v>4989600</v>
      </c>
      <c r="H2689" s="133"/>
      <c r="I2689" s="162"/>
      <c r="J2689" s="81"/>
      <c r="K2689" s="144"/>
    </row>
    <row r="2690" spans="1:11" ht="16.5" x14ac:dyDescent="0.3">
      <c r="A2690" s="77"/>
      <c r="B2690" s="142"/>
      <c r="C2690" s="79"/>
      <c r="D2690" s="127" t="s">
        <v>1325</v>
      </c>
      <c r="E2690" s="80">
        <v>3</v>
      </c>
      <c r="F2690" s="143">
        <v>603900</v>
      </c>
      <c r="G2690" s="80">
        <f t="shared" si="19"/>
        <v>1811700</v>
      </c>
      <c r="H2690" s="133">
        <f>SUM(G2689:G2690)</f>
        <v>6801300</v>
      </c>
      <c r="I2690" s="162" t="s">
        <v>1756</v>
      </c>
      <c r="J2690" s="81"/>
      <c r="K2690" s="144"/>
    </row>
    <row r="2691" spans="1:11" ht="16.5" x14ac:dyDescent="0.3">
      <c r="A2691" s="77"/>
      <c r="B2691" s="142"/>
      <c r="C2691" s="79"/>
      <c r="D2691" s="127"/>
      <c r="E2691" s="80"/>
      <c r="F2691" s="143"/>
      <c r="G2691" s="80">
        <f t="shared" si="19"/>
        <v>0</v>
      </c>
      <c r="H2691" s="133"/>
      <c r="I2691" s="162"/>
      <c r="J2691" s="81"/>
      <c r="K2691" s="144"/>
    </row>
    <row r="2692" spans="1:11" ht="16.5" x14ac:dyDescent="0.3">
      <c r="A2692" s="77">
        <v>43451</v>
      </c>
      <c r="B2692" s="142" t="s">
        <v>3608</v>
      </c>
      <c r="C2692" s="79" t="s">
        <v>57</v>
      </c>
      <c r="D2692" s="127" t="s">
        <v>1094</v>
      </c>
      <c r="E2692" s="80">
        <v>2</v>
      </c>
      <c r="F2692" s="143">
        <v>215000.5</v>
      </c>
      <c r="G2692" s="80">
        <f t="shared" si="19"/>
        <v>430001</v>
      </c>
      <c r="H2692" s="133">
        <f>G2692</f>
        <v>430001</v>
      </c>
      <c r="I2692" s="162" t="s">
        <v>309</v>
      </c>
      <c r="J2692" s="81"/>
      <c r="K2692" s="144"/>
    </row>
    <row r="2693" spans="1:11" ht="16.5" x14ac:dyDescent="0.3">
      <c r="A2693" s="77"/>
      <c r="B2693" s="142"/>
      <c r="C2693" s="79"/>
      <c r="D2693" s="127"/>
      <c r="E2693" s="80"/>
      <c r="F2693" s="143"/>
      <c r="G2693" s="80">
        <f t="shared" si="19"/>
        <v>0</v>
      </c>
      <c r="H2693" s="133"/>
      <c r="I2693" s="162"/>
      <c r="J2693" s="81"/>
      <c r="K2693" s="144"/>
    </row>
    <row r="2694" spans="1:11" ht="16.5" x14ac:dyDescent="0.3">
      <c r="A2694" s="77">
        <v>43451</v>
      </c>
      <c r="B2694" s="142" t="s">
        <v>3609</v>
      </c>
      <c r="C2694" s="79" t="s">
        <v>53</v>
      </c>
      <c r="D2694" s="127" t="s">
        <v>31</v>
      </c>
      <c r="E2694" s="80">
        <v>2</v>
      </c>
      <c r="F2694" s="143">
        <v>587999.5</v>
      </c>
      <c r="G2694" s="80">
        <f t="shared" si="19"/>
        <v>1175999</v>
      </c>
      <c r="H2694" s="133"/>
      <c r="I2694" s="162"/>
      <c r="J2694" s="81"/>
      <c r="K2694" s="144"/>
    </row>
    <row r="2695" spans="1:11" ht="16.5" x14ac:dyDescent="0.3">
      <c r="A2695" s="77"/>
      <c r="B2695" s="142"/>
      <c r="C2695" s="79"/>
      <c r="D2695" s="127" t="s">
        <v>19</v>
      </c>
      <c r="E2695" s="80">
        <v>1</v>
      </c>
      <c r="F2695" s="143">
        <v>572000</v>
      </c>
      <c r="G2695" s="80">
        <f t="shared" si="19"/>
        <v>572000</v>
      </c>
      <c r="H2695" s="133"/>
      <c r="I2695" s="162"/>
      <c r="J2695" s="81"/>
      <c r="K2695" s="144"/>
    </row>
    <row r="2696" spans="1:11" ht="16.5" x14ac:dyDescent="0.3">
      <c r="A2696" s="77"/>
      <c r="B2696" s="142"/>
      <c r="C2696" s="79"/>
      <c r="D2696" s="127" t="s">
        <v>13</v>
      </c>
      <c r="E2696" s="80">
        <v>1</v>
      </c>
      <c r="F2696" s="143">
        <v>913000</v>
      </c>
      <c r="G2696" s="80">
        <f t="shared" si="19"/>
        <v>913000</v>
      </c>
      <c r="H2696" s="133"/>
      <c r="I2696" s="162"/>
      <c r="J2696" s="81"/>
      <c r="K2696" s="144"/>
    </row>
    <row r="2697" spans="1:11" ht="16.5" x14ac:dyDescent="0.3">
      <c r="A2697" s="77"/>
      <c r="B2697" s="142"/>
      <c r="C2697" s="79"/>
      <c r="D2697" s="127" t="s">
        <v>273</v>
      </c>
      <c r="E2697" s="80">
        <v>1</v>
      </c>
      <c r="F2697" s="143">
        <v>1068999.8</v>
      </c>
      <c r="G2697" s="80">
        <f t="shared" si="19"/>
        <v>1068999.8</v>
      </c>
      <c r="H2697" s="133">
        <f>SUM(G2694:G2697)</f>
        <v>3729998.8</v>
      </c>
      <c r="I2697" s="162" t="s">
        <v>310</v>
      </c>
      <c r="J2697" s="81"/>
      <c r="K2697" s="144"/>
    </row>
    <row r="2698" spans="1:11" ht="16.5" x14ac:dyDescent="0.3">
      <c r="A2698" s="77"/>
      <c r="B2698" s="142"/>
      <c r="C2698" s="79"/>
      <c r="D2698" s="127"/>
      <c r="E2698" s="80"/>
      <c r="F2698" s="143"/>
      <c r="G2698" s="80">
        <f t="shared" si="19"/>
        <v>0</v>
      </c>
      <c r="H2698" s="133"/>
      <c r="I2698" s="162"/>
      <c r="J2698" s="81"/>
      <c r="K2698" s="144"/>
    </row>
    <row r="2699" spans="1:11" ht="16.5" x14ac:dyDescent="0.3">
      <c r="A2699" s="77">
        <v>43451</v>
      </c>
      <c r="B2699" s="142" t="s">
        <v>3610</v>
      </c>
      <c r="C2699" s="79" t="s">
        <v>3611</v>
      </c>
      <c r="D2699" s="127" t="s">
        <v>2653</v>
      </c>
      <c r="E2699" s="80">
        <v>12</v>
      </c>
      <c r="F2699" s="143">
        <v>243000.5</v>
      </c>
      <c r="G2699" s="80">
        <f t="shared" si="19"/>
        <v>2916006</v>
      </c>
      <c r="H2699" s="133">
        <f>G2699</f>
        <v>2916006</v>
      </c>
      <c r="I2699" s="162" t="s">
        <v>309</v>
      </c>
      <c r="J2699" s="81"/>
      <c r="K2699" s="144"/>
    </row>
    <row r="2700" spans="1:11" ht="16.5" x14ac:dyDescent="0.3">
      <c r="A2700" s="77"/>
      <c r="B2700" s="142"/>
      <c r="C2700" s="79"/>
      <c r="D2700" s="127"/>
      <c r="E2700" s="80"/>
      <c r="F2700" s="143"/>
      <c r="G2700" s="80">
        <f t="shared" si="19"/>
        <v>0</v>
      </c>
      <c r="H2700" s="133"/>
      <c r="I2700" s="162"/>
      <c r="J2700" s="81"/>
      <c r="K2700" s="144"/>
    </row>
    <row r="2701" spans="1:11" ht="16.5" x14ac:dyDescent="0.3">
      <c r="A2701" s="77">
        <v>43451</v>
      </c>
      <c r="B2701" s="142" t="s">
        <v>3612</v>
      </c>
      <c r="C2701" s="79" t="s">
        <v>3613</v>
      </c>
      <c r="D2701" s="127" t="s">
        <v>2653</v>
      </c>
      <c r="E2701" s="80">
        <v>24</v>
      </c>
      <c r="F2701" s="143">
        <v>243000.5</v>
      </c>
      <c r="G2701" s="80">
        <f t="shared" si="19"/>
        <v>5832012</v>
      </c>
      <c r="H2701" s="133"/>
      <c r="I2701" s="162"/>
      <c r="J2701" s="81"/>
      <c r="K2701" s="144"/>
    </row>
    <row r="2702" spans="1:11" ht="16.5" x14ac:dyDescent="0.3">
      <c r="A2702" s="77"/>
      <c r="B2702" s="142"/>
      <c r="C2702" s="79"/>
      <c r="D2702" s="127" t="s">
        <v>2772</v>
      </c>
      <c r="E2702" s="80">
        <v>12</v>
      </c>
      <c r="F2702" s="143">
        <v>243000.5</v>
      </c>
      <c r="G2702" s="80">
        <f t="shared" si="19"/>
        <v>2916006</v>
      </c>
      <c r="H2702" s="133"/>
      <c r="I2702" s="162"/>
      <c r="J2702" s="81"/>
      <c r="K2702" s="144"/>
    </row>
    <row r="2703" spans="1:11" ht="16.5" x14ac:dyDescent="0.3">
      <c r="A2703" s="77"/>
      <c r="B2703" s="142"/>
      <c r="C2703" s="79"/>
      <c r="D2703" s="127" t="s">
        <v>2756</v>
      </c>
      <c r="E2703" s="80">
        <v>12</v>
      </c>
      <c r="F2703" s="143">
        <v>243000.5</v>
      </c>
      <c r="G2703" s="80">
        <f t="shared" si="19"/>
        <v>2916006</v>
      </c>
      <c r="H2703" s="133">
        <f>SUM(G2701:G2703)</f>
        <v>11664024</v>
      </c>
      <c r="I2703" s="162" t="s">
        <v>309</v>
      </c>
      <c r="J2703" s="81"/>
      <c r="K2703" s="144"/>
    </row>
    <row r="2704" spans="1:11" ht="16.5" x14ac:dyDescent="0.3">
      <c r="A2704" s="77"/>
      <c r="B2704" s="142"/>
      <c r="C2704" s="79"/>
      <c r="D2704" s="127"/>
      <c r="E2704" s="80"/>
      <c r="F2704" s="143"/>
      <c r="G2704" s="80">
        <f t="shared" si="19"/>
        <v>0</v>
      </c>
      <c r="H2704" s="133"/>
      <c r="I2704" s="162"/>
      <c r="J2704" s="81"/>
      <c r="K2704" s="144"/>
    </row>
    <row r="2705" spans="1:11" ht="16.5" x14ac:dyDescent="0.3">
      <c r="A2705" s="77">
        <v>43451</v>
      </c>
      <c r="B2705" s="142" t="s">
        <v>3614</v>
      </c>
      <c r="C2705" s="79" t="s">
        <v>53</v>
      </c>
      <c r="D2705" s="127" t="s">
        <v>20</v>
      </c>
      <c r="E2705" s="80">
        <v>3</v>
      </c>
      <c r="F2705" s="143">
        <v>605000</v>
      </c>
      <c r="G2705" s="80">
        <f t="shared" si="19"/>
        <v>1815000</v>
      </c>
      <c r="H2705" s="133">
        <f>G2705</f>
        <v>1815000</v>
      </c>
      <c r="I2705" s="162" t="s">
        <v>310</v>
      </c>
      <c r="J2705" s="81"/>
      <c r="K2705" s="144"/>
    </row>
    <row r="2706" spans="1:11" ht="16.5" x14ac:dyDescent="0.3">
      <c r="A2706" s="77"/>
      <c r="B2706" s="142"/>
      <c r="C2706" s="79"/>
      <c r="D2706" s="127"/>
      <c r="E2706" s="80"/>
      <c r="F2706" s="143"/>
      <c r="G2706" s="80">
        <f t="shared" si="19"/>
        <v>0</v>
      </c>
      <c r="H2706" s="133"/>
      <c r="I2706" s="162"/>
      <c r="J2706" s="81"/>
      <c r="K2706" s="144"/>
    </row>
    <row r="2707" spans="1:11" ht="16.5" x14ac:dyDescent="0.3">
      <c r="A2707" s="77">
        <v>43451</v>
      </c>
      <c r="B2707" s="142" t="s">
        <v>3615</v>
      </c>
      <c r="C2707" s="79" t="s">
        <v>3616</v>
      </c>
      <c r="D2707" s="127" t="s">
        <v>1094</v>
      </c>
      <c r="E2707" s="80">
        <v>2</v>
      </c>
      <c r="F2707" s="143">
        <v>215000.5</v>
      </c>
      <c r="G2707" s="80">
        <f t="shared" si="19"/>
        <v>430001</v>
      </c>
      <c r="H2707" s="133"/>
      <c r="I2707" s="162"/>
      <c r="J2707" s="81"/>
      <c r="K2707" s="144"/>
    </row>
    <row r="2708" spans="1:11" ht="16.5" x14ac:dyDescent="0.3">
      <c r="A2708" s="77"/>
      <c r="B2708" s="142"/>
      <c r="C2708" s="79"/>
      <c r="D2708" s="127" t="s">
        <v>31</v>
      </c>
      <c r="E2708" s="80">
        <v>2</v>
      </c>
      <c r="F2708" s="143">
        <v>587999.5</v>
      </c>
      <c r="G2708" s="80">
        <f t="shared" si="19"/>
        <v>1175999</v>
      </c>
      <c r="H2708" s="133">
        <f>SUM(G2707:G2708)</f>
        <v>1606000</v>
      </c>
      <c r="I2708" s="162" t="s">
        <v>310</v>
      </c>
      <c r="J2708" s="81"/>
      <c r="K2708" s="144"/>
    </row>
    <row r="2709" spans="1:11" ht="16.5" x14ac:dyDescent="0.3">
      <c r="A2709" s="77"/>
      <c r="B2709" s="142"/>
      <c r="C2709" s="79"/>
      <c r="D2709" s="127"/>
      <c r="E2709" s="80"/>
      <c r="F2709" s="143"/>
      <c r="G2709" s="80">
        <f t="shared" si="19"/>
        <v>0</v>
      </c>
      <c r="H2709" s="133"/>
      <c r="I2709" s="162"/>
      <c r="J2709" s="81"/>
      <c r="K2709" s="144"/>
    </row>
    <row r="2710" spans="1:11" ht="16.5" x14ac:dyDescent="0.3">
      <c r="A2710" s="77">
        <v>43451</v>
      </c>
      <c r="B2710" s="142" t="s">
        <v>3617</v>
      </c>
      <c r="C2710" s="79" t="s">
        <v>3618</v>
      </c>
      <c r="D2710" s="127" t="s">
        <v>2073</v>
      </c>
      <c r="E2710" s="80">
        <v>1</v>
      </c>
      <c r="F2710" s="143">
        <v>240525.5</v>
      </c>
      <c r="G2710" s="80">
        <f t="shared" si="19"/>
        <v>240525.5</v>
      </c>
      <c r="H2710" s="133">
        <f>G2710</f>
        <v>240525.5</v>
      </c>
      <c r="I2710" s="162" t="s">
        <v>2545</v>
      </c>
      <c r="J2710" s="81"/>
      <c r="K2710" s="144"/>
    </row>
    <row r="2711" spans="1:11" ht="16.5" x14ac:dyDescent="0.3">
      <c r="A2711" s="77"/>
      <c r="B2711" s="142"/>
      <c r="C2711" s="79"/>
      <c r="D2711" s="127"/>
      <c r="E2711" s="80"/>
      <c r="F2711" s="143"/>
      <c r="G2711" s="80">
        <f t="shared" si="19"/>
        <v>0</v>
      </c>
      <c r="H2711" s="133"/>
      <c r="I2711" s="162"/>
      <c r="J2711" s="81"/>
      <c r="K2711" s="144"/>
    </row>
    <row r="2712" spans="1:11" ht="16.5" x14ac:dyDescent="0.3">
      <c r="A2712" s="77">
        <v>43451</v>
      </c>
      <c r="B2712" s="142" t="s">
        <v>3619</v>
      </c>
      <c r="C2712" s="79" t="s">
        <v>325</v>
      </c>
      <c r="D2712" s="127" t="s">
        <v>887</v>
      </c>
      <c r="E2712" s="80">
        <v>1</v>
      </c>
      <c r="F2712" s="143">
        <v>230000.1</v>
      </c>
      <c r="G2712" s="80">
        <f t="shared" si="19"/>
        <v>230000.1</v>
      </c>
      <c r="H2712" s="133">
        <f>G2712</f>
        <v>230000.1</v>
      </c>
      <c r="I2712" s="162" t="s">
        <v>2524</v>
      </c>
      <c r="J2712" s="81"/>
      <c r="K2712" s="144"/>
    </row>
    <row r="2713" spans="1:11" ht="16.5" x14ac:dyDescent="0.3">
      <c r="A2713" s="77"/>
      <c r="B2713" s="142"/>
      <c r="C2713" s="79"/>
      <c r="D2713" s="127"/>
      <c r="E2713" s="80"/>
      <c r="F2713" s="143"/>
      <c r="G2713" s="80">
        <f t="shared" si="19"/>
        <v>0</v>
      </c>
      <c r="H2713" s="133"/>
      <c r="I2713" s="162"/>
      <c r="J2713" s="81"/>
      <c r="K2713" s="144"/>
    </row>
    <row r="2714" spans="1:11" ht="16.5" x14ac:dyDescent="0.3">
      <c r="A2714" s="77">
        <v>43451</v>
      </c>
      <c r="B2714" s="142" t="s">
        <v>3620</v>
      </c>
      <c r="C2714" s="79" t="s">
        <v>3621</v>
      </c>
      <c r="D2714" s="127" t="s">
        <v>1094</v>
      </c>
      <c r="E2714" s="80">
        <v>2</v>
      </c>
      <c r="F2714" s="143">
        <v>215000.5</v>
      </c>
      <c r="G2714" s="80">
        <f t="shared" si="19"/>
        <v>430001</v>
      </c>
      <c r="H2714" s="133">
        <f>G2714</f>
        <v>430001</v>
      </c>
      <c r="I2714" s="162" t="s">
        <v>2524</v>
      </c>
      <c r="J2714" s="81"/>
      <c r="K2714" s="144"/>
    </row>
    <row r="2715" spans="1:11" ht="16.5" x14ac:dyDescent="0.3">
      <c r="A2715" s="77"/>
      <c r="B2715" s="142"/>
      <c r="C2715" s="79"/>
      <c r="D2715" s="127"/>
      <c r="E2715" s="80"/>
      <c r="F2715" s="143"/>
      <c r="G2715" s="80">
        <f t="shared" si="19"/>
        <v>0</v>
      </c>
      <c r="H2715" s="133"/>
      <c r="I2715" s="162"/>
      <c r="J2715" s="81"/>
      <c r="K2715" s="144"/>
    </row>
    <row r="2716" spans="1:11" ht="16.5" x14ac:dyDescent="0.3">
      <c r="A2716" s="77">
        <v>43451</v>
      </c>
      <c r="B2716" s="142" t="s">
        <v>3622</v>
      </c>
      <c r="C2716" s="79" t="s">
        <v>3066</v>
      </c>
      <c r="D2716" s="127" t="s">
        <v>2073</v>
      </c>
      <c r="E2716" s="80">
        <v>1</v>
      </c>
      <c r="F2716" s="143">
        <v>240525.5</v>
      </c>
      <c r="G2716" s="80">
        <f t="shared" si="19"/>
        <v>240525.5</v>
      </c>
      <c r="H2716" s="133">
        <f>G2716</f>
        <v>240525.5</v>
      </c>
      <c r="I2716" s="162" t="s">
        <v>2524</v>
      </c>
      <c r="J2716" s="81"/>
      <c r="K2716" s="144"/>
    </row>
    <row r="2717" spans="1:11" ht="16.5" x14ac:dyDescent="0.3">
      <c r="A2717" s="77"/>
      <c r="B2717" s="142"/>
      <c r="C2717" s="79"/>
      <c r="D2717" s="127"/>
      <c r="E2717" s="80"/>
      <c r="F2717" s="143"/>
      <c r="G2717" s="80">
        <f t="shared" si="19"/>
        <v>0</v>
      </c>
      <c r="H2717" s="133"/>
      <c r="I2717" s="162"/>
      <c r="J2717" s="81"/>
      <c r="K2717" s="144"/>
    </row>
    <row r="2718" spans="1:11" ht="16.5" x14ac:dyDescent="0.3">
      <c r="A2718" s="77">
        <v>43451</v>
      </c>
      <c r="B2718" s="142" t="s">
        <v>3623</v>
      </c>
      <c r="C2718" s="79" t="s">
        <v>985</v>
      </c>
      <c r="D2718" s="127" t="s">
        <v>3624</v>
      </c>
      <c r="E2718" s="80">
        <v>53</v>
      </c>
      <c r="F2718" s="143">
        <v>539999.9</v>
      </c>
      <c r="G2718" s="80">
        <f t="shared" si="19"/>
        <v>28619994.700000003</v>
      </c>
      <c r="H2718" s="133"/>
      <c r="I2718" s="162"/>
      <c r="J2718" s="81"/>
      <c r="K2718" s="144"/>
    </row>
    <row r="2719" spans="1:11" ht="16.5" x14ac:dyDescent="0.3">
      <c r="A2719" s="77"/>
      <c r="B2719" s="142"/>
      <c r="C2719" s="79"/>
      <c r="D2719" s="127" t="s">
        <v>496</v>
      </c>
      <c r="E2719" s="80">
        <v>60</v>
      </c>
      <c r="F2719" s="143">
        <v>575999.6</v>
      </c>
      <c r="G2719" s="80">
        <f t="shared" si="19"/>
        <v>34559976</v>
      </c>
      <c r="H2719" s="133">
        <f>SUM(G2718:G2719)</f>
        <v>63179970.700000003</v>
      </c>
      <c r="I2719" s="162" t="s">
        <v>2545</v>
      </c>
      <c r="J2719" s="81"/>
      <c r="K2719" s="144"/>
    </row>
    <row r="2720" spans="1:11" ht="16.5" x14ac:dyDescent="0.3">
      <c r="A2720" s="77"/>
      <c r="B2720" s="142"/>
      <c r="C2720" s="79"/>
      <c r="D2720" s="127"/>
      <c r="E2720" s="80"/>
      <c r="F2720" s="143"/>
      <c r="G2720" s="80">
        <f t="shared" si="19"/>
        <v>0</v>
      </c>
      <c r="H2720" s="133"/>
      <c r="I2720" s="162"/>
      <c r="J2720" s="81"/>
      <c r="K2720" s="144"/>
    </row>
    <row r="2721" spans="1:11" ht="16.5" x14ac:dyDescent="0.3">
      <c r="A2721" s="77">
        <v>43452</v>
      </c>
      <c r="B2721" s="142" t="s">
        <v>3625</v>
      </c>
      <c r="C2721" s="79" t="s">
        <v>316</v>
      </c>
      <c r="D2721" s="127" t="s">
        <v>3424</v>
      </c>
      <c r="E2721" s="80">
        <v>6</v>
      </c>
      <c r="F2721" s="143">
        <v>243000.45</v>
      </c>
      <c r="G2721" s="80">
        <f t="shared" si="19"/>
        <v>1458002.7000000002</v>
      </c>
      <c r="H2721" s="133">
        <f>G2721</f>
        <v>1458002.7000000002</v>
      </c>
      <c r="I2721" s="162" t="s">
        <v>2545</v>
      </c>
      <c r="J2721" s="81"/>
      <c r="K2721" s="144"/>
    </row>
    <row r="2722" spans="1:11" ht="16.5" x14ac:dyDescent="0.3">
      <c r="A2722" s="77"/>
      <c r="B2722" s="142"/>
      <c r="C2722" s="79"/>
      <c r="D2722" s="127"/>
      <c r="E2722" s="80"/>
      <c r="F2722" s="143"/>
      <c r="G2722" s="80">
        <f t="shared" si="19"/>
        <v>0</v>
      </c>
      <c r="H2722" s="133"/>
      <c r="I2722" s="162"/>
      <c r="J2722" s="81"/>
      <c r="K2722" s="144"/>
    </row>
    <row r="2723" spans="1:11" ht="16.5" x14ac:dyDescent="0.3">
      <c r="A2723" s="77">
        <v>43452</v>
      </c>
      <c r="B2723" s="142" t="s">
        <v>3626</v>
      </c>
      <c r="C2723" s="79" t="s">
        <v>2484</v>
      </c>
      <c r="D2723" s="127" t="s">
        <v>887</v>
      </c>
      <c r="E2723" s="80">
        <v>1</v>
      </c>
      <c r="F2723" s="143">
        <v>230000.1</v>
      </c>
      <c r="G2723" s="80">
        <f t="shared" si="19"/>
        <v>230000.1</v>
      </c>
      <c r="H2723" s="133">
        <f>G2723</f>
        <v>230000.1</v>
      </c>
      <c r="I2723" s="162" t="s">
        <v>2524</v>
      </c>
      <c r="J2723" s="81"/>
      <c r="K2723" s="144"/>
    </row>
    <row r="2724" spans="1:11" ht="16.5" x14ac:dyDescent="0.3">
      <c r="A2724" s="77"/>
      <c r="B2724" s="142"/>
      <c r="C2724" s="79"/>
      <c r="D2724" s="127"/>
      <c r="E2724" s="80"/>
      <c r="F2724" s="143"/>
      <c r="G2724" s="80">
        <f t="shared" si="19"/>
        <v>0</v>
      </c>
      <c r="H2724" s="133"/>
      <c r="I2724" s="162"/>
      <c r="J2724" s="81"/>
      <c r="K2724" s="144"/>
    </row>
    <row r="2725" spans="1:11" ht="16.5" x14ac:dyDescent="0.3">
      <c r="A2725" s="77">
        <v>43452</v>
      </c>
      <c r="B2725" s="142" t="s">
        <v>3627</v>
      </c>
      <c r="C2725" s="79" t="s">
        <v>253</v>
      </c>
      <c r="D2725" s="127" t="s">
        <v>887</v>
      </c>
      <c r="E2725" s="80">
        <v>10</v>
      </c>
      <c r="F2725" s="143">
        <v>230000.1</v>
      </c>
      <c r="G2725" s="80">
        <f t="shared" si="19"/>
        <v>2300001</v>
      </c>
      <c r="H2725" s="133">
        <f>G2725</f>
        <v>2300001</v>
      </c>
      <c r="I2725" s="162" t="s">
        <v>315</v>
      </c>
      <c r="J2725" s="81"/>
      <c r="K2725" s="144"/>
    </row>
    <row r="2726" spans="1:11" ht="16.5" x14ac:dyDescent="0.3">
      <c r="A2726" s="77"/>
      <c r="B2726" s="142"/>
      <c r="C2726" s="79"/>
      <c r="D2726" s="127"/>
      <c r="E2726" s="80"/>
      <c r="F2726" s="143"/>
      <c r="G2726" s="80">
        <f t="shared" si="19"/>
        <v>0</v>
      </c>
      <c r="H2726" s="133"/>
      <c r="I2726" s="162"/>
      <c r="J2726" s="81"/>
      <c r="K2726" s="144"/>
    </row>
    <row r="2727" spans="1:11" ht="16.5" x14ac:dyDescent="0.3">
      <c r="A2727" s="77">
        <v>43452</v>
      </c>
      <c r="B2727" s="142" t="s">
        <v>3628</v>
      </c>
      <c r="C2727" s="79" t="s">
        <v>38</v>
      </c>
      <c r="D2727" s="127" t="s">
        <v>887</v>
      </c>
      <c r="E2727" s="80">
        <v>36</v>
      </c>
      <c r="F2727" s="143">
        <v>230000.1</v>
      </c>
      <c r="G2727" s="80">
        <f t="shared" si="19"/>
        <v>8280003.6000000006</v>
      </c>
      <c r="H2727" s="133"/>
      <c r="I2727" s="162"/>
      <c r="J2727" s="81"/>
      <c r="K2727" s="144"/>
    </row>
    <row r="2728" spans="1:11" ht="16.5" x14ac:dyDescent="0.3">
      <c r="A2728" s="77"/>
      <c r="B2728" s="142"/>
      <c r="C2728" s="79"/>
      <c r="D2728" s="127" t="s">
        <v>1094</v>
      </c>
      <c r="E2728" s="80">
        <v>36</v>
      </c>
      <c r="F2728" s="143">
        <v>215000.5</v>
      </c>
      <c r="G2728" s="80">
        <f t="shared" si="19"/>
        <v>7740018</v>
      </c>
      <c r="H2728" s="133">
        <f>SUM(G2727:G2728)</f>
        <v>16020021.600000001</v>
      </c>
      <c r="I2728" s="162" t="s">
        <v>310</v>
      </c>
      <c r="J2728" s="81"/>
      <c r="K2728" s="144"/>
    </row>
    <row r="2729" spans="1:11" ht="16.5" x14ac:dyDescent="0.3">
      <c r="A2729" s="77"/>
      <c r="B2729" s="142"/>
      <c r="C2729" s="79"/>
      <c r="D2729" s="127"/>
      <c r="E2729" s="80"/>
      <c r="F2729" s="143"/>
      <c r="G2729" s="80">
        <f t="shared" si="19"/>
        <v>0</v>
      </c>
      <c r="H2729" s="133"/>
      <c r="I2729" s="162"/>
      <c r="J2729" s="81"/>
      <c r="K2729" s="144"/>
    </row>
    <row r="2730" spans="1:11" ht="16.5" x14ac:dyDescent="0.3">
      <c r="A2730" s="77">
        <v>43452</v>
      </c>
      <c r="B2730" s="142" t="s">
        <v>3629</v>
      </c>
      <c r="C2730" s="79" t="s">
        <v>284</v>
      </c>
      <c r="D2730" s="127" t="s">
        <v>887</v>
      </c>
      <c r="E2730" s="80">
        <v>36</v>
      </c>
      <c r="F2730" s="143">
        <v>230000.1</v>
      </c>
      <c r="G2730" s="80">
        <f t="shared" si="19"/>
        <v>8280003.6000000006</v>
      </c>
      <c r="H2730" s="133"/>
      <c r="I2730" s="162"/>
      <c r="J2730" s="81"/>
      <c r="K2730" s="144"/>
    </row>
    <row r="2731" spans="1:11" ht="16.5" x14ac:dyDescent="0.3">
      <c r="A2731" s="77"/>
      <c r="B2731" s="142"/>
      <c r="C2731" s="79"/>
      <c r="D2731" s="127" t="s">
        <v>1094</v>
      </c>
      <c r="E2731" s="80">
        <v>3</v>
      </c>
      <c r="F2731" s="143">
        <v>215000.5</v>
      </c>
      <c r="G2731" s="80">
        <f t="shared" si="19"/>
        <v>645001.5</v>
      </c>
      <c r="H2731" s="133">
        <f>SUM(G2730:G2731)</f>
        <v>8925005.1000000015</v>
      </c>
      <c r="I2731" s="162" t="s">
        <v>310</v>
      </c>
      <c r="J2731" s="81"/>
      <c r="K2731" s="144"/>
    </row>
    <row r="2732" spans="1:11" ht="16.5" x14ac:dyDescent="0.3">
      <c r="A2732" s="77"/>
      <c r="B2732" s="142"/>
      <c r="C2732" s="79"/>
      <c r="D2732" s="127"/>
      <c r="E2732" s="80"/>
      <c r="F2732" s="143"/>
      <c r="G2732" s="80">
        <f t="shared" si="19"/>
        <v>0</v>
      </c>
      <c r="H2732" s="133"/>
      <c r="I2732" s="162"/>
      <c r="J2732" s="81"/>
      <c r="K2732" s="144"/>
    </row>
    <row r="2733" spans="1:11" ht="16.5" x14ac:dyDescent="0.3">
      <c r="A2733" s="77">
        <v>43452</v>
      </c>
      <c r="B2733" s="142" t="s">
        <v>3630</v>
      </c>
      <c r="C2733" s="79" t="s">
        <v>2376</v>
      </c>
      <c r="D2733" s="127" t="s">
        <v>1094</v>
      </c>
      <c r="E2733" s="80">
        <v>4</v>
      </c>
      <c r="F2733" s="143">
        <v>215000.5</v>
      </c>
      <c r="G2733" s="80">
        <f t="shared" si="19"/>
        <v>860002</v>
      </c>
      <c r="H2733" s="133">
        <f>G2733</f>
        <v>860002</v>
      </c>
      <c r="I2733" s="162" t="s">
        <v>1215</v>
      </c>
      <c r="J2733" s="81"/>
      <c r="K2733" s="144"/>
    </row>
    <row r="2734" spans="1:11" ht="16.5" x14ac:dyDescent="0.3">
      <c r="A2734" s="77"/>
      <c r="B2734" s="142"/>
      <c r="C2734" s="79"/>
      <c r="D2734" s="127"/>
      <c r="E2734" s="80"/>
      <c r="F2734" s="143"/>
      <c r="G2734" s="80">
        <f t="shared" si="19"/>
        <v>0</v>
      </c>
      <c r="H2734" s="133"/>
      <c r="I2734" s="162"/>
      <c r="J2734" s="81"/>
      <c r="K2734" s="144"/>
    </row>
    <row r="2735" spans="1:11" ht="16.5" x14ac:dyDescent="0.3">
      <c r="A2735" s="77">
        <v>43452</v>
      </c>
      <c r="B2735" s="142" t="s">
        <v>3631</v>
      </c>
      <c r="C2735" s="79" t="s">
        <v>3632</v>
      </c>
      <c r="D2735" s="127" t="s">
        <v>1094</v>
      </c>
      <c r="E2735" s="80">
        <v>2</v>
      </c>
      <c r="F2735" s="143">
        <v>215000.5</v>
      </c>
      <c r="G2735" s="80">
        <f t="shared" si="19"/>
        <v>430001</v>
      </c>
      <c r="H2735" s="133">
        <f>G2735</f>
        <v>430001</v>
      </c>
      <c r="I2735" s="162" t="s">
        <v>1756</v>
      </c>
      <c r="J2735" s="81"/>
      <c r="K2735" s="144"/>
    </row>
    <row r="2736" spans="1:11" ht="16.5" x14ac:dyDescent="0.3">
      <c r="A2736" s="77"/>
      <c r="B2736" s="142"/>
      <c r="C2736" s="79"/>
      <c r="D2736" s="127"/>
      <c r="E2736" s="80"/>
      <c r="F2736" s="143"/>
      <c r="G2736" s="80">
        <f t="shared" si="19"/>
        <v>0</v>
      </c>
      <c r="H2736" s="133"/>
      <c r="I2736" s="162"/>
      <c r="J2736" s="81"/>
      <c r="K2736" s="144"/>
    </row>
    <row r="2737" spans="1:11" ht="16.5" x14ac:dyDescent="0.3">
      <c r="A2737" s="77">
        <v>43452</v>
      </c>
      <c r="B2737" s="142" t="s">
        <v>3633</v>
      </c>
      <c r="C2737" s="79" t="s">
        <v>3634</v>
      </c>
      <c r="D2737" s="127" t="s">
        <v>887</v>
      </c>
      <c r="E2737" s="80">
        <v>1</v>
      </c>
      <c r="F2737" s="143">
        <v>230000.1</v>
      </c>
      <c r="G2737" s="80">
        <f t="shared" si="19"/>
        <v>230000.1</v>
      </c>
      <c r="H2737" s="133"/>
      <c r="I2737" s="162"/>
      <c r="J2737" s="81"/>
      <c r="K2737" s="144"/>
    </row>
    <row r="2738" spans="1:11" ht="16.5" x14ac:dyDescent="0.3">
      <c r="A2738" s="77"/>
      <c r="B2738" s="142"/>
      <c r="C2738" s="79"/>
      <c r="D2738" s="127" t="s">
        <v>1094</v>
      </c>
      <c r="E2738" s="80">
        <v>1</v>
      </c>
      <c r="F2738" s="143">
        <v>215000.5</v>
      </c>
      <c r="G2738" s="80">
        <f t="shared" si="19"/>
        <v>215000.5</v>
      </c>
      <c r="H2738" s="133">
        <f>SUM(G2737:G2738)</f>
        <v>445000.6</v>
      </c>
      <c r="I2738" s="162" t="s">
        <v>314</v>
      </c>
      <c r="J2738" s="81"/>
      <c r="K2738" s="144"/>
    </row>
    <row r="2739" spans="1:11" ht="16.5" x14ac:dyDescent="0.3">
      <c r="A2739" s="77"/>
      <c r="B2739" s="142"/>
      <c r="C2739" s="79"/>
      <c r="D2739" s="127"/>
      <c r="E2739" s="80"/>
      <c r="F2739" s="143"/>
      <c r="G2739" s="80">
        <f t="shared" si="19"/>
        <v>0</v>
      </c>
      <c r="H2739" s="133"/>
      <c r="I2739" s="162"/>
      <c r="J2739" s="81"/>
      <c r="K2739" s="144"/>
    </row>
    <row r="2740" spans="1:11" ht="16.5" x14ac:dyDescent="0.3">
      <c r="A2740" s="77">
        <v>43452</v>
      </c>
      <c r="B2740" s="142" t="s">
        <v>3635</v>
      </c>
      <c r="C2740" s="79" t="s">
        <v>1033</v>
      </c>
      <c r="D2740" s="127" t="s">
        <v>1094</v>
      </c>
      <c r="E2740" s="80">
        <v>1</v>
      </c>
      <c r="F2740" s="143">
        <v>215000.5</v>
      </c>
      <c r="G2740" s="80">
        <f t="shared" si="19"/>
        <v>215000.5</v>
      </c>
      <c r="H2740" s="133">
        <f>G2740</f>
        <v>215000.5</v>
      </c>
      <c r="I2740" s="162" t="s">
        <v>309</v>
      </c>
      <c r="J2740" s="81"/>
      <c r="K2740" s="144"/>
    </row>
    <row r="2741" spans="1:11" ht="16.5" x14ac:dyDescent="0.3">
      <c r="A2741" s="77"/>
      <c r="B2741" s="142"/>
      <c r="C2741" s="79"/>
      <c r="D2741" s="127"/>
      <c r="E2741" s="80"/>
      <c r="F2741" s="143"/>
      <c r="G2741" s="80">
        <f t="shared" si="19"/>
        <v>0</v>
      </c>
      <c r="H2741" s="133"/>
      <c r="I2741" s="162"/>
      <c r="J2741" s="81"/>
      <c r="K2741" s="144"/>
    </row>
    <row r="2742" spans="1:11" ht="16.5" x14ac:dyDescent="0.3">
      <c r="A2742" s="83">
        <v>43455</v>
      </c>
      <c r="B2742" s="151" t="s">
        <v>3636</v>
      </c>
      <c r="C2742" s="85" t="s">
        <v>985</v>
      </c>
      <c r="D2742" s="152" t="s">
        <v>1719</v>
      </c>
      <c r="E2742" s="86">
        <v>48</v>
      </c>
      <c r="F2742" s="153">
        <v>70416.5</v>
      </c>
      <c r="G2742" s="86">
        <f t="shared" si="19"/>
        <v>3379992</v>
      </c>
      <c r="H2742" s="149"/>
      <c r="I2742" s="162"/>
      <c r="J2742" s="81"/>
      <c r="K2742" s="144"/>
    </row>
    <row r="2743" spans="1:11" ht="16.5" x14ac:dyDescent="0.3">
      <c r="A2743" s="83"/>
      <c r="B2743" s="151"/>
      <c r="C2743" s="85"/>
      <c r="D2743" s="152" t="s">
        <v>1720</v>
      </c>
      <c r="E2743" s="86">
        <v>12</v>
      </c>
      <c r="F2743" s="153">
        <v>140834.1</v>
      </c>
      <c r="G2743" s="86">
        <f t="shared" si="19"/>
        <v>1690009.2000000002</v>
      </c>
      <c r="H2743" s="149"/>
      <c r="I2743" s="162"/>
      <c r="J2743" s="81"/>
      <c r="K2743" s="144"/>
    </row>
    <row r="2744" spans="1:11" ht="16.5" x14ac:dyDescent="0.3">
      <c r="A2744" s="83"/>
      <c r="B2744" s="151"/>
      <c r="C2744" s="85"/>
      <c r="D2744" s="152" t="s">
        <v>1721</v>
      </c>
      <c r="E2744" s="86">
        <v>12</v>
      </c>
      <c r="F2744" s="153">
        <v>140834.1</v>
      </c>
      <c r="G2744" s="86">
        <f t="shared" si="19"/>
        <v>1690009.2000000002</v>
      </c>
      <c r="H2744" s="149"/>
      <c r="I2744" s="162"/>
      <c r="J2744" s="81"/>
      <c r="K2744" s="144"/>
    </row>
    <row r="2745" spans="1:11" ht="16.5" x14ac:dyDescent="0.3">
      <c r="A2745" s="83"/>
      <c r="B2745" s="151"/>
      <c r="C2745" s="85"/>
      <c r="D2745" s="152" t="s">
        <v>1725</v>
      </c>
      <c r="E2745" s="86">
        <v>48</v>
      </c>
      <c r="F2745" s="153">
        <v>70416.5</v>
      </c>
      <c r="G2745" s="86">
        <f t="shared" si="19"/>
        <v>3379992</v>
      </c>
      <c r="H2745" s="149"/>
      <c r="I2745" s="162"/>
      <c r="J2745" s="81"/>
      <c r="K2745" s="144"/>
    </row>
    <row r="2746" spans="1:11" ht="16.5" x14ac:dyDescent="0.3">
      <c r="A2746" s="83"/>
      <c r="B2746" s="151"/>
      <c r="C2746" s="85"/>
      <c r="D2746" s="152" t="s">
        <v>1933</v>
      </c>
      <c r="E2746" s="86">
        <v>48</v>
      </c>
      <c r="F2746" s="153">
        <v>70416.5</v>
      </c>
      <c r="G2746" s="86">
        <f t="shared" si="19"/>
        <v>3379992</v>
      </c>
      <c r="H2746" s="149"/>
      <c r="I2746" s="162"/>
      <c r="J2746" s="81"/>
      <c r="K2746" s="144"/>
    </row>
    <row r="2747" spans="1:11" ht="16.5" x14ac:dyDescent="0.3">
      <c r="A2747" s="83"/>
      <c r="B2747" s="151"/>
      <c r="C2747" s="85"/>
      <c r="D2747" s="152" t="s">
        <v>1930</v>
      </c>
      <c r="E2747" s="86">
        <v>72</v>
      </c>
      <c r="F2747" s="153">
        <v>70416.5</v>
      </c>
      <c r="G2747" s="86">
        <f t="shared" si="19"/>
        <v>5069988</v>
      </c>
      <c r="H2747" s="149">
        <f>SUM(G2742:G2747)</f>
        <v>18589982.399999999</v>
      </c>
      <c r="I2747" s="162" t="s">
        <v>2545</v>
      </c>
      <c r="J2747" s="81"/>
      <c r="K2747" s="144"/>
    </row>
    <row r="2748" spans="1:11" ht="16.5" x14ac:dyDescent="0.3">
      <c r="A2748" s="77"/>
      <c r="B2748" s="142"/>
      <c r="C2748" s="79"/>
      <c r="D2748" s="127"/>
      <c r="E2748" s="80"/>
      <c r="F2748" s="143"/>
      <c r="G2748" s="80">
        <f t="shared" si="19"/>
        <v>0</v>
      </c>
      <c r="H2748" s="133"/>
      <c r="I2748" s="162"/>
      <c r="J2748" s="81"/>
      <c r="K2748" s="144"/>
    </row>
    <row r="2749" spans="1:11" ht="16.5" x14ac:dyDescent="0.3">
      <c r="A2749" s="83">
        <v>43455</v>
      </c>
      <c r="B2749" s="151" t="s">
        <v>3637</v>
      </c>
      <c r="C2749" s="85" t="s">
        <v>1957</v>
      </c>
      <c r="D2749" s="152" t="s">
        <v>2494</v>
      </c>
      <c r="E2749" s="86">
        <v>10</v>
      </c>
      <c r="F2749" s="153">
        <v>621900.18000000005</v>
      </c>
      <c r="G2749" s="86">
        <f t="shared" si="19"/>
        <v>6219001.8000000007</v>
      </c>
      <c r="H2749" s="149"/>
      <c r="I2749" s="162"/>
      <c r="J2749" s="81"/>
      <c r="K2749" s="144"/>
    </row>
    <row r="2750" spans="1:11" ht="16.5" x14ac:dyDescent="0.3">
      <c r="A2750" s="83"/>
      <c r="B2750" s="151"/>
      <c r="C2750" s="85"/>
      <c r="D2750" s="152" t="s">
        <v>28</v>
      </c>
      <c r="E2750" s="86">
        <v>10</v>
      </c>
      <c r="F2750" s="153">
        <v>544500</v>
      </c>
      <c r="G2750" s="86">
        <f t="shared" si="19"/>
        <v>5445000</v>
      </c>
      <c r="H2750" s="149">
        <f>SUM(G2749:G2750)</f>
        <v>11664001.800000001</v>
      </c>
      <c r="I2750" s="162" t="s">
        <v>309</v>
      </c>
      <c r="J2750" s="81"/>
      <c r="K2750" s="144"/>
    </row>
    <row r="2751" spans="1:11" ht="16.5" x14ac:dyDescent="0.3">
      <c r="A2751" s="77"/>
      <c r="B2751" s="142"/>
      <c r="C2751" s="79"/>
      <c r="D2751" s="127"/>
      <c r="E2751" s="80"/>
      <c r="F2751" s="143"/>
      <c r="G2751" s="80">
        <f t="shared" si="19"/>
        <v>0</v>
      </c>
      <c r="H2751" s="133"/>
      <c r="I2751" s="162"/>
      <c r="J2751" s="81"/>
      <c r="K2751" s="144"/>
    </row>
    <row r="2752" spans="1:11" ht="16.5" x14ac:dyDescent="0.3">
      <c r="A2752" s="77">
        <v>43452</v>
      </c>
      <c r="B2752" s="142" t="s">
        <v>3638</v>
      </c>
      <c r="C2752" s="79" t="s">
        <v>57</v>
      </c>
      <c r="D2752" s="127" t="s">
        <v>31</v>
      </c>
      <c r="E2752" s="80">
        <v>1</v>
      </c>
      <c r="F2752" s="143">
        <v>529199.44999999995</v>
      </c>
      <c r="G2752" s="80">
        <f t="shared" si="19"/>
        <v>529199.44999999995</v>
      </c>
      <c r="H2752" s="133">
        <f>G2752</f>
        <v>529199.44999999995</v>
      </c>
      <c r="I2752" s="162" t="s">
        <v>309</v>
      </c>
      <c r="J2752" s="81"/>
      <c r="K2752" s="144"/>
    </row>
    <row r="2753" spans="1:11" ht="16.5" x14ac:dyDescent="0.3">
      <c r="A2753" s="77"/>
      <c r="B2753" s="142"/>
      <c r="C2753" s="79"/>
      <c r="D2753" s="127"/>
      <c r="E2753" s="80"/>
      <c r="F2753" s="143"/>
      <c r="G2753" s="80">
        <f t="shared" si="19"/>
        <v>0</v>
      </c>
      <c r="H2753" s="133"/>
      <c r="I2753" s="162"/>
      <c r="J2753" s="81"/>
      <c r="K2753" s="144"/>
    </row>
    <row r="2754" spans="1:11" ht="16.5" x14ac:dyDescent="0.3">
      <c r="A2754" s="77">
        <v>43452</v>
      </c>
      <c r="B2754" s="142" t="s">
        <v>3639</v>
      </c>
      <c r="C2754" s="79" t="s">
        <v>3640</v>
      </c>
      <c r="D2754" s="127" t="s">
        <v>3641</v>
      </c>
      <c r="E2754" s="80">
        <v>5</v>
      </c>
      <c r="F2754" s="143">
        <v>359099.62</v>
      </c>
      <c r="G2754" s="80">
        <f t="shared" si="19"/>
        <v>1795498.1</v>
      </c>
      <c r="H2754" s="133">
        <f>G2754</f>
        <v>1795498.1</v>
      </c>
      <c r="I2754" s="162" t="s">
        <v>2524</v>
      </c>
      <c r="J2754" s="81"/>
      <c r="K2754" s="144"/>
    </row>
    <row r="2755" spans="1:11" ht="16.5" x14ac:dyDescent="0.3">
      <c r="A2755" s="77"/>
      <c r="B2755" s="142"/>
      <c r="C2755" s="79"/>
      <c r="D2755" s="127"/>
      <c r="E2755" s="80"/>
      <c r="F2755" s="143"/>
      <c r="G2755" s="80">
        <f t="shared" si="19"/>
        <v>0</v>
      </c>
      <c r="H2755" s="133"/>
      <c r="I2755" s="162"/>
      <c r="J2755" s="81"/>
      <c r="K2755" s="144"/>
    </row>
    <row r="2756" spans="1:11" ht="16.5" x14ac:dyDescent="0.3">
      <c r="A2756" s="77">
        <v>43452</v>
      </c>
      <c r="B2756" s="142" t="s">
        <v>3642</v>
      </c>
      <c r="C2756" s="79" t="s">
        <v>3643</v>
      </c>
      <c r="D2756" s="127" t="s">
        <v>3315</v>
      </c>
      <c r="E2756" s="80">
        <v>12</v>
      </c>
      <c r="F2756" s="143">
        <v>274500.3</v>
      </c>
      <c r="G2756" s="80">
        <f t="shared" si="19"/>
        <v>3294003.5999999996</v>
      </c>
      <c r="H2756" s="133">
        <f>G2756</f>
        <v>3294003.5999999996</v>
      </c>
      <c r="I2756" s="162" t="s">
        <v>309</v>
      </c>
      <c r="J2756" s="81"/>
      <c r="K2756" s="144"/>
    </row>
    <row r="2757" spans="1:11" ht="16.5" x14ac:dyDescent="0.3">
      <c r="A2757" s="77"/>
      <c r="B2757" s="142"/>
      <c r="C2757" s="79"/>
      <c r="D2757" s="127"/>
      <c r="E2757" s="80"/>
      <c r="F2757" s="143"/>
      <c r="G2757" s="80">
        <f t="shared" si="19"/>
        <v>0</v>
      </c>
      <c r="H2757" s="133"/>
      <c r="I2757" s="162"/>
      <c r="J2757" s="81"/>
      <c r="K2757" s="144"/>
    </row>
    <row r="2758" spans="1:11" ht="16.5" x14ac:dyDescent="0.3">
      <c r="A2758" s="77">
        <v>43452</v>
      </c>
      <c r="B2758" s="142" t="s">
        <v>3644</v>
      </c>
      <c r="C2758" s="79" t="s">
        <v>3024</v>
      </c>
      <c r="D2758" s="127" t="s">
        <v>3645</v>
      </c>
      <c r="E2758" s="80">
        <v>12</v>
      </c>
      <c r="F2758" s="143">
        <v>156750</v>
      </c>
      <c r="G2758" s="80">
        <f t="shared" si="19"/>
        <v>1881000</v>
      </c>
      <c r="H2758" s="133"/>
      <c r="I2758" s="162"/>
      <c r="J2758" s="81"/>
      <c r="K2758" s="144"/>
    </row>
    <row r="2759" spans="1:11" ht="16.5" x14ac:dyDescent="0.3">
      <c r="A2759" s="77"/>
      <c r="B2759" s="142"/>
      <c r="C2759" s="79"/>
      <c r="D2759" s="127" t="s">
        <v>3646</v>
      </c>
      <c r="E2759" s="80">
        <v>12</v>
      </c>
      <c r="F2759" s="143">
        <v>156750</v>
      </c>
      <c r="G2759" s="80">
        <f t="shared" si="19"/>
        <v>1881000</v>
      </c>
      <c r="H2759" s="133"/>
      <c r="I2759" s="162"/>
      <c r="J2759" s="81"/>
      <c r="K2759" s="144"/>
    </row>
    <row r="2760" spans="1:11" ht="16.5" x14ac:dyDescent="0.3">
      <c r="A2760" s="77"/>
      <c r="B2760" s="142"/>
      <c r="C2760" s="79"/>
      <c r="D2760" s="127" t="s">
        <v>3647</v>
      </c>
      <c r="E2760" s="80">
        <v>12</v>
      </c>
      <c r="F2760" s="143">
        <v>156750</v>
      </c>
      <c r="G2760" s="80">
        <f t="shared" si="19"/>
        <v>1881000</v>
      </c>
      <c r="H2760" s="133">
        <f>SUM(G2758:G2760)</f>
        <v>5643000</v>
      </c>
      <c r="I2760" s="162" t="s">
        <v>1756</v>
      </c>
      <c r="J2760" s="81"/>
      <c r="K2760" s="144"/>
    </row>
    <row r="2761" spans="1:11" ht="16.5" x14ac:dyDescent="0.3">
      <c r="A2761" s="77"/>
      <c r="B2761" s="142"/>
      <c r="C2761" s="79"/>
      <c r="D2761" s="127"/>
      <c r="E2761" s="80"/>
      <c r="F2761" s="143"/>
      <c r="G2761" s="80">
        <f t="shared" si="19"/>
        <v>0</v>
      </c>
      <c r="H2761" s="133"/>
      <c r="I2761" s="162"/>
      <c r="J2761" s="81"/>
      <c r="K2761" s="144"/>
    </row>
    <row r="2762" spans="1:11" ht="16.5" x14ac:dyDescent="0.3">
      <c r="A2762" s="77">
        <v>43452</v>
      </c>
      <c r="B2762" s="142" t="s">
        <v>3648</v>
      </c>
      <c r="C2762" s="79" t="s">
        <v>3550</v>
      </c>
      <c r="D2762" s="127" t="s">
        <v>3495</v>
      </c>
      <c r="E2762" s="80">
        <v>72</v>
      </c>
      <c r="F2762" s="143">
        <v>944999.5</v>
      </c>
      <c r="G2762" s="80">
        <f t="shared" si="19"/>
        <v>68039964</v>
      </c>
      <c r="H2762" s="133">
        <f>G2762</f>
        <v>68039964</v>
      </c>
      <c r="I2762" s="162" t="s">
        <v>1756</v>
      </c>
      <c r="J2762" s="81"/>
      <c r="K2762" s="144"/>
    </row>
    <row r="2763" spans="1:11" ht="16.5" x14ac:dyDescent="0.3">
      <c r="A2763" s="77"/>
      <c r="B2763" s="142"/>
      <c r="C2763" s="79"/>
      <c r="D2763" s="127"/>
      <c r="E2763" s="80"/>
      <c r="F2763" s="143"/>
      <c r="G2763" s="80">
        <f t="shared" si="19"/>
        <v>0</v>
      </c>
      <c r="H2763" s="133"/>
      <c r="I2763" s="162"/>
      <c r="J2763" s="81"/>
      <c r="K2763" s="144"/>
    </row>
    <row r="2764" spans="1:11" ht="16.5" x14ac:dyDescent="0.3">
      <c r="A2764" s="77">
        <v>43452</v>
      </c>
      <c r="B2764" s="142" t="s">
        <v>3649</v>
      </c>
      <c r="C2764" s="79" t="s">
        <v>2006</v>
      </c>
      <c r="D2764" s="127" t="s">
        <v>3650</v>
      </c>
      <c r="E2764" s="80">
        <v>1</v>
      </c>
      <c r="F2764" s="143">
        <v>297999.90000000002</v>
      </c>
      <c r="G2764" s="80">
        <f t="shared" si="19"/>
        <v>297999.90000000002</v>
      </c>
      <c r="H2764" s="133">
        <f>G2764</f>
        <v>297999.90000000002</v>
      </c>
      <c r="I2764" s="162" t="s">
        <v>1215</v>
      </c>
      <c r="J2764" s="81"/>
      <c r="K2764" s="144"/>
    </row>
    <row r="2765" spans="1:11" ht="16.5" x14ac:dyDescent="0.3">
      <c r="A2765" s="77"/>
      <c r="B2765" s="142"/>
      <c r="C2765" s="79"/>
      <c r="D2765" s="127"/>
      <c r="E2765" s="80"/>
      <c r="F2765" s="143"/>
      <c r="G2765" s="80">
        <f t="shared" si="19"/>
        <v>0</v>
      </c>
      <c r="H2765" s="133"/>
      <c r="I2765" s="162"/>
      <c r="J2765" s="81"/>
      <c r="K2765" s="144"/>
    </row>
    <row r="2766" spans="1:11" ht="16.5" x14ac:dyDescent="0.3">
      <c r="A2766" s="77">
        <v>43452</v>
      </c>
      <c r="B2766" s="142" t="s">
        <v>3651</v>
      </c>
      <c r="C2766" s="79" t="s">
        <v>3652</v>
      </c>
      <c r="D2766" s="127" t="s">
        <v>2596</v>
      </c>
      <c r="E2766" s="80">
        <v>10</v>
      </c>
      <c r="F2766" s="143">
        <v>243000.5</v>
      </c>
      <c r="G2766" s="80">
        <f t="shared" si="19"/>
        <v>2430005</v>
      </c>
      <c r="H2766" s="133"/>
      <c r="I2766" s="162"/>
      <c r="J2766" s="81"/>
      <c r="K2766" s="144"/>
    </row>
    <row r="2767" spans="1:11" ht="16.5" x14ac:dyDescent="0.3">
      <c r="A2767" s="77"/>
      <c r="B2767" s="142"/>
      <c r="C2767" s="79"/>
      <c r="D2767" s="127" t="s">
        <v>3653</v>
      </c>
      <c r="E2767" s="80">
        <v>10</v>
      </c>
      <c r="F2767" s="143">
        <v>243000.5</v>
      </c>
      <c r="G2767" s="80">
        <f t="shared" si="19"/>
        <v>2430005</v>
      </c>
      <c r="H2767" s="133">
        <f>SUM(G2766:G2767)</f>
        <v>4860010</v>
      </c>
      <c r="I2767" s="162" t="s">
        <v>309</v>
      </c>
      <c r="J2767" s="81"/>
      <c r="K2767" s="144"/>
    </row>
    <row r="2768" spans="1:11" ht="16.5" x14ac:dyDescent="0.3">
      <c r="A2768" s="77"/>
      <c r="B2768" s="142"/>
      <c r="C2768" s="79"/>
      <c r="D2768" s="127"/>
      <c r="E2768" s="80"/>
      <c r="F2768" s="143"/>
      <c r="G2768" s="80">
        <f t="shared" si="19"/>
        <v>0</v>
      </c>
      <c r="H2768" s="133"/>
      <c r="I2768" s="162"/>
      <c r="J2768" s="81"/>
      <c r="K2768" s="144"/>
    </row>
    <row r="2769" spans="1:11" ht="16.5" x14ac:dyDescent="0.3">
      <c r="A2769" s="77">
        <v>43453</v>
      </c>
      <c r="B2769" s="142" t="s">
        <v>3654</v>
      </c>
      <c r="C2769" s="79" t="s">
        <v>1795</v>
      </c>
      <c r="D2769" s="127" t="s">
        <v>1930</v>
      </c>
      <c r="E2769" s="80">
        <v>1</v>
      </c>
      <c r="F2769" s="143">
        <v>76837.86</v>
      </c>
      <c r="G2769" s="80">
        <f t="shared" si="19"/>
        <v>76837.86</v>
      </c>
      <c r="H2769" s="133">
        <f>G2769</f>
        <v>76837.86</v>
      </c>
      <c r="I2769" s="162" t="s">
        <v>2524</v>
      </c>
      <c r="J2769" s="81"/>
      <c r="K2769" s="144"/>
    </row>
    <row r="2770" spans="1:11" ht="16.5" x14ac:dyDescent="0.3">
      <c r="A2770" s="77"/>
      <c r="B2770" s="142"/>
      <c r="C2770" s="79"/>
      <c r="D2770" s="127"/>
      <c r="E2770" s="80"/>
      <c r="F2770" s="143"/>
      <c r="G2770" s="80">
        <f t="shared" si="19"/>
        <v>0</v>
      </c>
      <c r="H2770" s="133"/>
      <c r="I2770" s="162"/>
      <c r="J2770" s="81"/>
      <c r="K2770" s="144"/>
    </row>
    <row r="2771" spans="1:11" ht="16.5" x14ac:dyDescent="0.3">
      <c r="A2771" s="77">
        <v>43453</v>
      </c>
      <c r="B2771" s="142" t="s">
        <v>3655</v>
      </c>
      <c r="C2771" s="79" t="s">
        <v>2240</v>
      </c>
      <c r="D2771" s="127" t="s">
        <v>28</v>
      </c>
      <c r="E2771" s="80">
        <v>2</v>
      </c>
      <c r="F2771" s="143">
        <v>544500</v>
      </c>
      <c r="G2771" s="80">
        <f t="shared" si="19"/>
        <v>1089000</v>
      </c>
      <c r="H2771" s="133"/>
      <c r="I2771" s="162"/>
      <c r="J2771" s="81"/>
      <c r="K2771" s="144"/>
    </row>
    <row r="2772" spans="1:11" ht="16.5" x14ac:dyDescent="0.3">
      <c r="A2772" s="77"/>
      <c r="B2772" s="142"/>
      <c r="C2772" s="79"/>
      <c r="D2772" s="127" t="s">
        <v>19</v>
      </c>
      <c r="E2772" s="80">
        <v>1</v>
      </c>
      <c r="F2772" s="143">
        <v>543400</v>
      </c>
      <c r="G2772" s="80">
        <f t="shared" si="19"/>
        <v>543400</v>
      </c>
      <c r="H2772" s="133"/>
      <c r="I2772" s="162"/>
      <c r="J2772" s="81"/>
      <c r="K2772" s="144"/>
    </row>
    <row r="2773" spans="1:11" ht="16.5" x14ac:dyDescent="0.3">
      <c r="A2773" s="77"/>
      <c r="B2773" s="142"/>
      <c r="C2773" s="79"/>
      <c r="D2773" s="127" t="s">
        <v>1725</v>
      </c>
      <c r="E2773" s="80">
        <v>4</v>
      </c>
      <c r="F2773" s="143">
        <v>76837.899999999994</v>
      </c>
      <c r="G2773" s="80">
        <f t="shared" si="19"/>
        <v>307351.59999999998</v>
      </c>
      <c r="H2773" s="133">
        <f>SUM(G2771:G2773)</f>
        <v>1939751.6</v>
      </c>
      <c r="I2773" s="162" t="s">
        <v>309</v>
      </c>
      <c r="J2773" s="81"/>
      <c r="K2773" s="144"/>
    </row>
    <row r="2774" spans="1:11" ht="16.5" x14ac:dyDescent="0.3">
      <c r="A2774" s="77"/>
      <c r="B2774" s="142"/>
      <c r="C2774" s="79"/>
      <c r="D2774" s="127"/>
      <c r="E2774" s="80"/>
      <c r="F2774" s="143"/>
      <c r="G2774" s="80">
        <f t="shared" si="19"/>
        <v>0</v>
      </c>
      <c r="H2774" s="133"/>
      <c r="I2774" s="162"/>
      <c r="J2774" s="81"/>
      <c r="K2774" s="144"/>
    </row>
    <row r="2775" spans="1:11" ht="16.5" x14ac:dyDescent="0.3">
      <c r="A2775" s="77">
        <v>43453</v>
      </c>
      <c r="B2775" s="142" t="s">
        <v>3656</v>
      </c>
      <c r="C2775" s="79" t="s">
        <v>3657</v>
      </c>
      <c r="D2775" s="127" t="s">
        <v>3658</v>
      </c>
      <c r="E2775" s="80">
        <v>12</v>
      </c>
      <c r="F2775" s="143">
        <v>207000.09</v>
      </c>
      <c r="G2775" s="80">
        <f t="shared" si="19"/>
        <v>2484001.08</v>
      </c>
      <c r="H2775" s="133">
        <f>G2775</f>
        <v>2484001.08</v>
      </c>
      <c r="I2775" s="162" t="s">
        <v>309</v>
      </c>
      <c r="J2775" s="81"/>
      <c r="K2775" s="144"/>
    </row>
    <row r="2776" spans="1:11" ht="16.5" x14ac:dyDescent="0.3">
      <c r="A2776" s="77"/>
      <c r="B2776" s="142"/>
      <c r="C2776" s="79"/>
      <c r="D2776" s="127"/>
      <c r="E2776" s="80"/>
      <c r="F2776" s="143"/>
      <c r="G2776" s="80">
        <f t="shared" si="19"/>
        <v>0</v>
      </c>
      <c r="H2776" s="133"/>
      <c r="I2776" s="162"/>
      <c r="J2776" s="81"/>
      <c r="K2776" s="144"/>
    </row>
    <row r="2777" spans="1:11" ht="16.5" x14ac:dyDescent="0.3">
      <c r="A2777" s="77">
        <v>43453</v>
      </c>
      <c r="B2777" s="142" t="s">
        <v>3659</v>
      </c>
      <c r="C2777" s="79" t="s">
        <v>244</v>
      </c>
      <c r="D2777" s="127" t="s">
        <v>3585</v>
      </c>
      <c r="E2777" s="80">
        <v>1</v>
      </c>
      <c r="F2777" s="143">
        <v>944999.45</v>
      </c>
      <c r="G2777" s="80">
        <f t="shared" si="19"/>
        <v>944999.45</v>
      </c>
      <c r="H2777" s="133">
        <f>G2777</f>
        <v>944999.45</v>
      </c>
      <c r="I2777" s="162" t="s">
        <v>309</v>
      </c>
      <c r="J2777" s="81"/>
      <c r="K2777" s="144"/>
    </row>
    <row r="2778" spans="1:11" ht="16.5" x14ac:dyDescent="0.3">
      <c r="A2778" s="77"/>
      <c r="B2778" s="142"/>
      <c r="C2778" s="79"/>
      <c r="D2778" s="127"/>
      <c r="E2778" s="80"/>
      <c r="F2778" s="143"/>
      <c r="G2778" s="80">
        <f t="shared" si="19"/>
        <v>0</v>
      </c>
      <c r="H2778" s="133"/>
      <c r="I2778" s="162"/>
      <c r="J2778" s="81"/>
      <c r="K2778" s="144"/>
    </row>
    <row r="2779" spans="1:11" ht="16.5" x14ac:dyDescent="0.3">
      <c r="A2779" s="77">
        <v>43453</v>
      </c>
      <c r="B2779" s="142" t="s">
        <v>3660</v>
      </c>
      <c r="C2779" s="79" t="s">
        <v>87</v>
      </c>
      <c r="D2779" s="127" t="s">
        <v>2073</v>
      </c>
      <c r="E2779" s="80">
        <v>5</v>
      </c>
      <c r="F2779" s="143">
        <v>240525.55</v>
      </c>
      <c r="G2779" s="80">
        <f t="shared" si="19"/>
        <v>1202627.75</v>
      </c>
      <c r="H2779" s="133">
        <f>G2779</f>
        <v>1202627.75</v>
      </c>
      <c r="I2779" s="162" t="s">
        <v>1756</v>
      </c>
      <c r="J2779" s="81"/>
      <c r="K2779" s="144"/>
    </row>
    <row r="2780" spans="1:11" ht="16.5" x14ac:dyDescent="0.3">
      <c r="A2780" s="77"/>
      <c r="B2780" s="142"/>
      <c r="C2780" s="79"/>
      <c r="D2780" s="127"/>
      <c r="E2780" s="80"/>
      <c r="F2780" s="143"/>
      <c r="G2780" s="80">
        <f t="shared" si="19"/>
        <v>0</v>
      </c>
      <c r="H2780" s="133"/>
      <c r="I2780" s="162"/>
      <c r="J2780" s="81"/>
      <c r="K2780" s="144"/>
    </row>
    <row r="2781" spans="1:11" ht="16.5" x14ac:dyDescent="0.3">
      <c r="A2781" s="77">
        <v>43453</v>
      </c>
      <c r="B2781" s="142" t="s">
        <v>3661</v>
      </c>
      <c r="C2781" s="79" t="s">
        <v>3662</v>
      </c>
      <c r="D2781" s="127" t="s">
        <v>20</v>
      </c>
      <c r="E2781" s="80">
        <v>2</v>
      </c>
      <c r="F2781" s="143">
        <v>544500</v>
      </c>
      <c r="G2781" s="80">
        <f t="shared" si="19"/>
        <v>1089000</v>
      </c>
      <c r="H2781" s="133"/>
      <c r="I2781" s="162"/>
      <c r="J2781" s="81"/>
      <c r="K2781" s="144"/>
    </row>
    <row r="2782" spans="1:11" ht="16.5" x14ac:dyDescent="0.3">
      <c r="A2782" s="77"/>
      <c r="B2782" s="142"/>
      <c r="C2782" s="79"/>
      <c r="D2782" s="127" t="s">
        <v>3663</v>
      </c>
      <c r="E2782" s="80">
        <v>2</v>
      </c>
      <c r="F2782" s="143">
        <v>215000.5</v>
      </c>
      <c r="G2782" s="80">
        <f t="shared" si="19"/>
        <v>430001</v>
      </c>
      <c r="H2782" s="133">
        <f>SUM(G2781:G2782)</f>
        <v>1519001</v>
      </c>
      <c r="I2782" s="162" t="s">
        <v>314</v>
      </c>
      <c r="J2782" s="81"/>
      <c r="K2782" s="144"/>
    </row>
    <row r="2783" spans="1:11" ht="16.5" x14ac:dyDescent="0.3">
      <c r="A2783" s="77"/>
      <c r="B2783" s="142"/>
      <c r="C2783" s="79"/>
      <c r="D2783" s="127"/>
      <c r="E2783" s="80"/>
      <c r="F2783" s="143"/>
      <c r="G2783" s="80">
        <f t="shared" si="19"/>
        <v>0</v>
      </c>
      <c r="H2783" s="133"/>
      <c r="I2783" s="162"/>
      <c r="J2783" s="81"/>
      <c r="K2783" s="144"/>
    </row>
    <row r="2784" spans="1:11" ht="16.5" x14ac:dyDescent="0.3">
      <c r="A2784" s="77">
        <v>43453</v>
      </c>
      <c r="B2784" s="142" t="s">
        <v>3664</v>
      </c>
      <c r="C2784" s="79" t="s">
        <v>3205</v>
      </c>
      <c r="D2784" s="127" t="s">
        <v>1357</v>
      </c>
      <c r="E2784" s="80">
        <v>2</v>
      </c>
      <c r="F2784" s="143">
        <v>1024199.45</v>
      </c>
      <c r="G2784" s="80">
        <f t="shared" si="19"/>
        <v>2048398.9</v>
      </c>
      <c r="H2784" s="133">
        <f>G2784</f>
        <v>2048398.9</v>
      </c>
      <c r="I2784" s="162" t="s">
        <v>1756</v>
      </c>
      <c r="J2784" s="81"/>
      <c r="K2784" s="144"/>
    </row>
    <row r="2785" spans="1:11" ht="16.5" x14ac:dyDescent="0.3">
      <c r="A2785" s="77"/>
      <c r="B2785" s="142"/>
      <c r="C2785" s="79"/>
      <c r="D2785" s="127"/>
      <c r="E2785" s="80"/>
      <c r="F2785" s="143"/>
      <c r="G2785" s="80">
        <f t="shared" si="19"/>
        <v>0</v>
      </c>
      <c r="H2785" s="133"/>
      <c r="I2785" s="162"/>
      <c r="J2785" s="81"/>
      <c r="K2785" s="144"/>
    </row>
    <row r="2786" spans="1:11" ht="16.5" x14ac:dyDescent="0.3">
      <c r="A2786" s="77">
        <v>43453</v>
      </c>
      <c r="B2786" s="142" t="s">
        <v>3665</v>
      </c>
      <c r="C2786" s="79" t="s">
        <v>556</v>
      </c>
      <c r="D2786" s="127" t="s">
        <v>273</v>
      </c>
      <c r="E2786" s="80">
        <v>1</v>
      </c>
      <c r="F2786" s="143">
        <v>1068999.8</v>
      </c>
      <c r="G2786" s="80">
        <f t="shared" si="19"/>
        <v>1068999.8</v>
      </c>
      <c r="H2786" s="133">
        <f>G2786</f>
        <v>1068999.8</v>
      </c>
      <c r="I2786" s="162" t="s">
        <v>314</v>
      </c>
      <c r="J2786" s="81"/>
      <c r="K2786" s="144"/>
    </row>
    <row r="2787" spans="1:11" ht="16.5" x14ac:dyDescent="0.3">
      <c r="A2787" s="77"/>
      <c r="B2787" s="142"/>
      <c r="C2787" s="79"/>
      <c r="D2787" s="127"/>
      <c r="E2787" s="80"/>
      <c r="F2787" s="143"/>
      <c r="G2787" s="80">
        <f t="shared" si="19"/>
        <v>0</v>
      </c>
      <c r="H2787" s="133"/>
      <c r="I2787" s="162"/>
      <c r="J2787" s="81"/>
      <c r="K2787" s="144"/>
    </row>
    <row r="2788" spans="1:11" ht="16.5" x14ac:dyDescent="0.3">
      <c r="A2788" s="77">
        <v>43453</v>
      </c>
      <c r="B2788" s="142" t="s">
        <v>3666</v>
      </c>
      <c r="C2788" s="79" t="s">
        <v>3667</v>
      </c>
      <c r="D2788" s="127" t="s">
        <v>1357</v>
      </c>
      <c r="E2788" s="80">
        <v>1</v>
      </c>
      <c r="F2788" s="143">
        <v>1024199.45</v>
      </c>
      <c r="G2788" s="80">
        <f t="shared" si="19"/>
        <v>1024199.45</v>
      </c>
      <c r="H2788" s="133">
        <f>G2788</f>
        <v>1024199.45</v>
      </c>
      <c r="I2788" s="162" t="s">
        <v>1756</v>
      </c>
      <c r="J2788" s="81"/>
      <c r="K2788" s="144"/>
    </row>
    <row r="2789" spans="1:11" ht="16.5" x14ac:dyDescent="0.3">
      <c r="A2789" s="77"/>
      <c r="B2789" s="142"/>
      <c r="C2789" s="79"/>
      <c r="D2789" s="127"/>
      <c r="E2789" s="80"/>
      <c r="F2789" s="143"/>
      <c r="G2789" s="80">
        <f t="shared" si="19"/>
        <v>0</v>
      </c>
      <c r="H2789" s="133"/>
      <c r="I2789" s="162"/>
      <c r="J2789" s="81"/>
      <c r="K2789" s="144"/>
    </row>
    <row r="2790" spans="1:11" ht="16.5" x14ac:dyDescent="0.3">
      <c r="A2790" s="77">
        <v>43453</v>
      </c>
      <c r="B2790" s="142" t="s">
        <v>3668</v>
      </c>
      <c r="C2790" s="79" t="s">
        <v>2688</v>
      </c>
      <c r="D2790" s="127" t="s">
        <v>3422</v>
      </c>
      <c r="E2790" s="80">
        <v>3</v>
      </c>
      <c r="F2790" s="143">
        <v>243000.55</v>
      </c>
      <c r="G2790" s="80">
        <f t="shared" si="19"/>
        <v>729001.64999999991</v>
      </c>
      <c r="H2790" s="133"/>
      <c r="I2790" s="162"/>
      <c r="J2790" s="81"/>
      <c r="K2790" s="144"/>
    </row>
    <row r="2791" spans="1:11" ht="16.5" x14ac:dyDescent="0.3">
      <c r="A2791" s="77"/>
      <c r="B2791" s="142"/>
      <c r="C2791" s="79"/>
      <c r="D2791" s="127" t="s">
        <v>2757</v>
      </c>
      <c r="E2791" s="80">
        <v>3</v>
      </c>
      <c r="F2791" s="143">
        <v>291650.09499999997</v>
      </c>
      <c r="G2791" s="80">
        <f t="shared" si="19"/>
        <v>874950.28499999992</v>
      </c>
      <c r="H2791" s="133">
        <f>SUM(G2790:G2791)</f>
        <v>1603951.9349999998</v>
      </c>
      <c r="I2791" s="162" t="s">
        <v>309</v>
      </c>
      <c r="J2791" s="81"/>
      <c r="K2791" s="144"/>
    </row>
    <row r="2792" spans="1:11" ht="16.5" x14ac:dyDescent="0.3">
      <c r="A2792" s="77"/>
      <c r="B2792" s="142"/>
      <c r="C2792" s="79"/>
      <c r="D2792" s="127"/>
      <c r="E2792" s="80"/>
      <c r="F2792" s="143"/>
      <c r="G2792" s="80">
        <f t="shared" si="19"/>
        <v>0</v>
      </c>
      <c r="H2792" s="133"/>
      <c r="I2792" s="162"/>
      <c r="J2792" s="81"/>
      <c r="K2792" s="144"/>
    </row>
    <row r="2793" spans="1:11" ht="16.5" x14ac:dyDescent="0.3">
      <c r="A2793" s="77">
        <v>43453</v>
      </c>
      <c r="B2793" s="142" t="s">
        <v>3669</v>
      </c>
      <c r="C2793" s="79" t="s">
        <v>3342</v>
      </c>
      <c r="D2793" s="127" t="s">
        <v>3670</v>
      </c>
      <c r="E2793" s="80">
        <v>48</v>
      </c>
      <c r="F2793" s="143">
        <v>169998.40132</v>
      </c>
      <c r="G2793" s="80">
        <f t="shared" si="19"/>
        <v>8159923.2633600002</v>
      </c>
      <c r="H2793" s="133">
        <f>G2793</f>
        <v>8159923.2633600002</v>
      </c>
      <c r="I2793" s="162" t="s">
        <v>1215</v>
      </c>
      <c r="J2793" s="81"/>
      <c r="K2793" s="144"/>
    </row>
    <row r="2794" spans="1:11" ht="16.5" x14ac:dyDescent="0.3">
      <c r="A2794" s="77"/>
      <c r="B2794" s="142"/>
      <c r="C2794" s="79"/>
      <c r="D2794" s="127"/>
      <c r="E2794" s="80"/>
      <c r="F2794" s="143"/>
      <c r="G2794" s="80">
        <f t="shared" si="19"/>
        <v>0</v>
      </c>
      <c r="H2794" s="133"/>
      <c r="I2794" s="162"/>
      <c r="J2794" s="81"/>
      <c r="K2794" s="144"/>
    </row>
    <row r="2795" spans="1:11" ht="16.5" x14ac:dyDescent="0.3">
      <c r="A2795" s="77">
        <v>43453</v>
      </c>
      <c r="B2795" s="142" t="s">
        <v>3671</v>
      </c>
      <c r="C2795" s="79" t="s">
        <v>3606</v>
      </c>
      <c r="D2795" s="127" t="s">
        <v>2482</v>
      </c>
      <c r="E2795" s="80">
        <v>2</v>
      </c>
      <c r="F2795" s="143">
        <v>215650.38</v>
      </c>
      <c r="G2795" s="80">
        <f t="shared" si="19"/>
        <v>431300.76</v>
      </c>
      <c r="H2795" s="133">
        <f>G2795</f>
        <v>431300.76</v>
      </c>
      <c r="I2795" s="162" t="s">
        <v>1756</v>
      </c>
      <c r="J2795" s="81"/>
      <c r="K2795" s="144"/>
    </row>
    <row r="2796" spans="1:11" ht="16.5" x14ac:dyDescent="0.3">
      <c r="A2796" s="77"/>
      <c r="B2796" s="142"/>
      <c r="C2796" s="79"/>
      <c r="D2796" s="127"/>
      <c r="E2796" s="80"/>
      <c r="F2796" s="143"/>
      <c r="G2796" s="80">
        <f t="shared" si="19"/>
        <v>0</v>
      </c>
      <c r="H2796" s="133" t="s">
        <v>1173</v>
      </c>
      <c r="I2796" s="162"/>
      <c r="J2796" s="81"/>
      <c r="K2796" s="144"/>
    </row>
    <row r="2797" spans="1:11" ht="16.5" x14ac:dyDescent="0.3">
      <c r="A2797" s="77">
        <v>43454</v>
      </c>
      <c r="B2797" s="142" t="s">
        <v>3672</v>
      </c>
      <c r="C2797" s="79" t="s">
        <v>3673</v>
      </c>
      <c r="D2797" s="127" t="s">
        <v>887</v>
      </c>
      <c r="E2797" s="80">
        <v>1</v>
      </c>
      <c r="F2797" s="143">
        <v>230000.1</v>
      </c>
      <c r="G2797" s="80">
        <f t="shared" si="19"/>
        <v>230000.1</v>
      </c>
      <c r="H2797" s="133">
        <f>G2797</f>
        <v>230000.1</v>
      </c>
      <c r="I2797" s="162" t="s">
        <v>2524</v>
      </c>
      <c r="J2797" s="81"/>
      <c r="K2797" s="144"/>
    </row>
    <row r="2798" spans="1:11" ht="16.5" x14ac:dyDescent="0.3">
      <c r="A2798" s="77"/>
      <c r="B2798" s="142"/>
      <c r="C2798" s="79"/>
      <c r="D2798" s="127"/>
      <c r="E2798" s="80"/>
      <c r="F2798" s="143"/>
      <c r="G2798" s="80">
        <f t="shared" si="19"/>
        <v>0</v>
      </c>
      <c r="H2798" s="133"/>
      <c r="I2798" s="162"/>
      <c r="J2798" s="81"/>
      <c r="K2798" s="144"/>
    </row>
    <row r="2799" spans="1:11" ht="16.5" x14ac:dyDescent="0.3">
      <c r="A2799" s="77">
        <v>43454</v>
      </c>
      <c r="B2799" s="142" t="s">
        <v>3674</v>
      </c>
      <c r="C2799" s="79" t="s">
        <v>258</v>
      </c>
      <c r="D2799" s="127" t="s">
        <v>20</v>
      </c>
      <c r="E2799" s="80">
        <v>5</v>
      </c>
      <c r="F2799" s="143">
        <v>544500</v>
      </c>
      <c r="G2799" s="80">
        <f t="shared" si="19"/>
        <v>2722500</v>
      </c>
      <c r="H2799" s="133">
        <f>G2799</f>
        <v>2722500</v>
      </c>
      <c r="I2799" s="162" t="s">
        <v>314</v>
      </c>
      <c r="J2799" s="81"/>
      <c r="K2799" s="144"/>
    </row>
    <row r="2800" spans="1:11" ht="16.5" x14ac:dyDescent="0.3">
      <c r="A2800" s="77"/>
      <c r="B2800" s="142"/>
      <c r="C2800" s="79"/>
      <c r="D2800" s="127"/>
      <c r="E2800" s="80"/>
      <c r="F2800" s="143"/>
      <c r="G2800" s="80">
        <f t="shared" si="19"/>
        <v>0</v>
      </c>
      <c r="H2800" s="133"/>
      <c r="I2800" s="162"/>
      <c r="J2800" s="81"/>
      <c r="K2800" s="144"/>
    </row>
    <row r="2801" spans="1:11" ht="16.5" x14ac:dyDescent="0.3">
      <c r="A2801" s="77">
        <v>43454</v>
      </c>
      <c r="B2801" s="142" t="s">
        <v>3675</v>
      </c>
      <c r="C2801" s="79" t="s">
        <v>985</v>
      </c>
      <c r="D2801" s="127" t="s">
        <v>206</v>
      </c>
      <c r="E2801" s="80">
        <v>120</v>
      </c>
      <c r="F2801" s="143">
        <v>55071.5</v>
      </c>
      <c r="G2801" s="80">
        <f t="shared" si="19"/>
        <v>6608580</v>
      </c>
      <c r="H2801" s="133"/>
      <c r="I2801" s="162"/>
      <c r="J2801" s="81"/>
      <c r="K2801" s="144"/>
    </row>
    <row r="2802" spans="1:11" ht="16.5" x14ac:dyDescent="0.3">
      <c r="A2802" s="77"/>
      <c r="B2802" s="142"/>
      <c r="C2802" s="79"/>
      <c r="D2802" s="127" t="s">
        <v>207</v>
      </c>
      <c r="E2802" s="80">
        <v>120</v>
      </c>
      <c r="F2802" s="143">
        <v>55071.5</v>
      </c>
      <c r="G2802" s="80">
        <f t="shared" si="19"/>
        <v>6608580</v>
      </c>
      <c r="H2802" s="133"/>
      <c r="I2802" s="162"/>
      <c r="J2802" s="81"/>
      <c r="K2802" s="144"/>
    </row>
    <row r="2803" spans="1:11" ht="16.5" x14ac:dyDescent="0.3">
      <c r="A2803" s="77"/>
      <c r="B2803" s="142"/>
      <c r="C2803" s="79"/>
      <c r="D2803" s="127" t="s">
        <v>200</v>
      </c>
      <c r="E2803" s="80">
        <v>120</v>
      </c>
      <c r="F2803" s="143">
        <v>55071.5</v>
      </c>
      <c r="G2803" s="80">
        <f t="shared" si="19"/>
        <v>6608580</v>
      </c>
      <c r="H2803" s="133"/>
      <c r="I2803" s="162"/>
      <c r="J2803" s="81"/>
      <c r="K2803" s="144"/>
    </row>
    <row r="2804" spans="1:11" ht="16.5" x14ac:dyDescent="0.3">
      <c r="A2804" s="77"/>
      <c r="B2804" s="142"/>
      <c r="C2804" s="79"/>
      <c r="D2804" s="127" t="s">
        <v>202</v>
      </c>
      <c r="E2804" s="80">
        <v>120</v>
      </c>
      <c r="F2804" s="143">
        <v>55071.5</v>
      </c>
      <c r="G2804" s="80">
        <f t="shared" si="19"/>
        <v>6608580</v>
      </c>
      <c r="H2804" s="133">
        <f>SUM(G2801:G2804)</f>
        <v>26434320</v>
      </c>
      <c r="I2804" s="162" t="s">
        <v>2545</v>
      </c>
      <c r="J2804" s="81"/>
      <c r="K2804" s="144"/>
    </row>
    <row r="2805" spans="1:11" ht="16.5" x14ac:dyDescent="0.3">
      <c r="A2805" s="77"/>
      <c r="B2805" s="142"/>
      <c r="C2805" s="79"/>
      <c r="D2805" s="127"/>
      <c r="E2805" s="80"/>
      <c r="F2805" s="143"/>
      <c r="G2805" s="80">
        <f t="shared" si="19"/>
        <v>0</v>
      </c>
      <c r="H2805" s="133"/>
      <c r="I2805" s="162"/>
      <c r="J2805" s="81"/>
      <c r="K2805" s="144"/>
    </row>
    <row r="2806" spans="1:11" ht="16.5" x14ac:dyDescent="0.3">
      <c r="A2806" s="77">
        <v>43454</v>
      </c>
      <c r="B2806" s="142" t="s">
        <v>3676</v>
      </c>
      <c r="C2806" s="79" t="s">
        <v>3677</v>
      </c>
      <c r="D2806" s="127" t="s">
        <v>1719</v>
      </c>
      <c r="E2806" s="80">
        <v>24</v>
      </c>
      <c r="F2806" s="143">
        <v>70416.5</v>
      </c>
      <c r="G2806" s="80">
        <f t="shared" si="19"/>
        <v>1689996</v>
      </c>
      <c r="H2806" s="133"/>
      <c r="I2806" s="162"/>
      <c r="J2806" s="81"/>
      <c r="K2806" s="144"/>
    </row>
    <row r="2807" spans="1:11" ht="16.5" x14ac:dyDescent="0.3">
      <c r="A2807" s="77"/>
      <c r="B2807" s="142"/>
      <c r="C2807" s="79"/>
      <c r="D2807" s="127" t="s">
        <v>1725</v>
      </c>
      <c r="E2807" s="80">
        <v>24</v>
      </c>
      <c r="F2807" s="143">
        <v>70416.5</v>
      </c>
      <c r="G2807" s="80">
        <f t="shared" si="19"/>
        <v>1689996</v>
      </c>
      <c r="H2807" s="133"/>
      <c r="I2807" s="162"/>
      <c r="J2807" s="81"/>
      <c r="K2807" s="144"/>
    </row>
    <row r="2808" spans="1:11" ht="16.5" x14ac:dyDescent="0.3">
      <c r="A2808" s="77"/>
      <c r="B2808" s="142"/>
      <c r="C2808" s="79"/>
      <c r="D2808" s="127" t="s">
        <v>1933</v>
      </c>
      <c r="E2808" s="80">
        <v>24</v>
      </c>
      <c r="F2808" s="143">
        <v>70416.5</v>
      </c>
      <c r="G2808" s="80">
        <f t="shared" si="19"/>
        <v>1689996</v>
      </c>
      <c r="H2808" s="133"/>
      <c r="I2808" s="162"/>
      <c r="J2808" s="81"/>
      <c r="K2808" s="144"/>
    </row>
    <row r="2809" spans="1:11" ht="16.5" x14ac:dyDescent="0.3">
      <c r="A2809" s="77"/>
      <c r="B2809" s="142"/>
      <c r="C2809" s="79"/>
      <c r="D2809" s="127" t="s">
        <v>1930</v>
      </c>
      <c r="E2809" s="80">
        <v>24</v>
      </c>
      <c r="F2809" s="143">
        <v>70416.5</v>
      </c>
      <c r="G2809" s="80">
        <f t="shared" si="19"/>
        <v>1689996</v>
      </c>
      <c r="H2809" s="133"/>
      <c r="I2809" s="162"/>
      <c r="J2809" s="81"/>
      <c r="K2809" s="144"/>
    </row>
    <row r="2810" spans="1:11" ht="16.5" x14ac:dyDescent="0.3">
      <c r="A2810" s="77"/>
      <c r="B2810" s="142"/>
      <c r="C2810" s="79"/>
      <c r="D2810" s="127" t="s">
        <v>1675</v>
      </c>
      <c r="E2810" s="80">
        <v>24</v>
      </c>
      <c r="F2810" s="143">
        <v>41666.9</v>
      </c>
      <c r="G2810" s="80">
        <f t="shared" si="19"/>
        <v>1000005.6000000001</v>
      </c>
      <c r="H2810" s="133">
        <f>SUM(G2806:G2810)</f>
        <v>7759989.5999999996</v>
      </c>
      <c r="I2810" s="162" t="s">
        <v>2545</v>
      </c>
      <c r="J2810" s="81"/>
      <c r="K2810" s="144"/>
    </row>
    <row r="2811" spans="1:11" ht="16.5" x14ac:dyDescent="0.3">
      <c r="A2811" s="77"/>
      <c r="B2811" s="142"/>
      <c r="C2811" s="79"/>
      <c r="D2811" s="127"/>
      <c r="E2811" s="80"/>
      <c r="F2811" s="143"/>
      <c r="G2811" s="80">
        <f t="shared" si="19"/>
        <v>0</v>
      </c>
      <c r="H2811" s="133"/>
      <c r="I2811" s="162"/>
      <c r="J2811" s="81"/>
      <c r="K2811" s="144"/>
    </row>
    <row r="2812" spans="1:11" ht="16.5" x14ac:dyDescent="0.3">
      <c r="A2812" s="77">
        <v>43454</v>
      </c>
      <c r="B2812" s="142" t="s">
        <v>3678</v>
      </c>
      <c r="C2812" s="79" t="s">
        <v>135</v>
      </c>
      <c r="D2812" s="127" t="s">
        <v>1357</v>
      </c>
      <c r="E2812" s="80">
        <v>6</v>
      </c>
      <c r="F2812" s="143">
        <v>1024199.45</v>
      </c>
      <c r="G2812" s="80">
        <f t="shared" si="19"/>
        <v>6145196.6999999993</v>
      </c>
      <c r="H2812" s="133"/>
      <c r="I2812" s="162"/>
      <c r="J2812" s="81"/>
      <c r="K2812" s="144"/>
    </row>
    <row r="2813" spans="1:11" ht="16.5" x14ac:dyDescent="0.3">
      <c r="A2813" s="77"/>
      <c r="B2813" s="142"/>
      <c r="C2813" s="79"/>
      <c r="D2813" s="127" t="s">
        <v>2213</v>
      </c>
      <c r="E2813" s="80">
        <v>4</v>
      </c>
      <c r="F2813" s="143">
        <v>1084500.55</v>
      </c>
      <c r="G2813" s="80">
        <f t="shared" si="19"/>
        <v>4338002.2</v>
      </c>
      <c r="H2813" s="133"/>
      <c r="I2813" s="162"/>
      <c r="J2813" s="81"/>
      <c r="K2813" s="144"/>
    </row>
    <row r="2814" spans="1:11" ht="16.5" x14ac:dyDescent="0.3">
      <c r="A2814" s="77"/>
      <c r="B2814" s="142"/>
      <c r="C2814" s="79"/>
      <c r="D2814" s="127" t="s">
        <v>3553</v>
      </c>
      <c r="E2814" s="80">
        <v>6</v>
      </c>
      <c r="F2814" s="143">
        <v>1444500.1</v>
      </c>
      <c r="G2814" s="80">
        <f t="shared" si="19"/>
        <v>8667000.6000000015</v>
      </c>
      <c r="H2814" s="133">
        <f>SUM(G2812:G2814)</f>
        <v>19150199.5</v>
      </c>
      <c r="I2814" s="162" t="s">
        <v>309</v>
      </c>
      <c r="J2814" s="81"/>
      <c r="K2814" s="144"/>
    </row>
    <row r="2815" spans="1:11" ht="16.5" x14ac:dyDescent="0.3">
      <c r="A2815" s="77"/>
      <c r="B2815" s="142"/>
      <c r="C2815" s="79"/>
      <c r="D2815" s="127"/>
      <c r="E2815" s="80"/>
      <c r="F2815" s="143"/>
      <c r="G2815" s="80">
        <f t="shared" si="19"/>
        <v>0</v>
      </c>
      <c r="H2815" s="133"/>
      <c r="I2815" s="162"/>
      <c r="J2815" s="81"/>
      <c r="K2815" s="144"/>
    </row>
    <row r="2816" spans="1:11" ht="16.5" x14ac:dyDescent="0.3">
      <c r="A2816" s="77">
        <v>43454</v>
      </c>
      <c r="B2816" s="142" t="s">
        <v>3679</v>
      </c>
      <c r="C2816" s="79" t="s">
        <v>2846</v>
      </c>
      <c r="D2816" s="127" t="s">
        <v>19</v>
      </c>
      <c r="E2816" s="80">
        <v>3</v>
      </c>
      <c r="F2816" s="143">
        <v>519999.7</v>
      </c>
      <c r="G2816" s="80">
        <f t="shared" si="19"/>
        <v>1559999.1</v>
      </c>
      <c r="H2816" s="133">
        <f>G2816</f>
        <v>1559999.1</v>
      </c>
      <c r="I2816" s="162" t="s">
        <v>2524</v>
      </c>
      <c r="J2816" s="81"/>
      <c r="K2816" s="144"/>
    </row>
    <row r="2817" spans="1:11" ht="16.5" x14ac:dyDescent="0.3">
      <c r="A2817" s="77"/>
      <c r="B2817" s="142"/>
      <c r="C2817" s="79"/>
      <c r="D2817" s="127"/>
      <c r="E2817" s="80"/>
      <c r="F2817" s="143"/>
      <c r="G2817" s="80">
        <f t="shared" si="19"/>
        <v>0</v>
      </c>
      <c r="H2817" s="133"/>
      <c r="I2817" s="162"/>
      <c r="J2817" s="81"/>
      <c r="K2817" s="144"/>
    </row>
    <row r="2818" spans="1:11" ht="16.5" x14ac:dyDescent="0.3">
      <c r="A2818" s="77">
        <v>43454</v>
      </c>
      <c r="B2818" s="142" t="s">
        <v>3680</v>
      </c>
      <c r="C2818" s="79" t="s">
        <v>3528</v>
      </c>
      <c r="D2818" s="127" t="s">
        <v>1914</v>
      </c>
      <c r="E2818" s="80">
        <v>60</v>
      </c>
      <c r="F2818" s="143">
        <v>169998.40132</v>
      </c>
      <c r="G2818" s="80">
        <f t="shared" si="19"/>
        <v>10199904.0792</v>
      </c>
      <c r="H2818" s="133">
        <f>G2818</f>
        <v>10199904.0792</v>
      </c>
      <c r="I2818" s="162" t="s">
        <v>1215</v>
      </c>
      <c r="J2818" s="81"/>
      <c r="K2818" s="144"/>
    </row>
    <row r="2819" spans="1:11" ht="16.5" x14ac:dyDescent="0.3">
      <c r="A2819" s="77"/>
      <c r="B2819" s="142"/>
      <c r="C2819" s="79"/>
      <c r="D2819" s="127"/>
      <c r="E2819" s="80"/>
      <c r="F2819" s="143"/>
      <c r="G2819" s="80">
        <f t="shared" si="19"/>
        <v>0</v>
      </c>
      <c r="H2819" s="133"/>
      <c r="I2819" s="162"/>
      <c r="J2819" s="81"/>
      <c r="K2819" s="144"/>
    </row>
    <row r="2820" spans="1:11" ht="16.5" x14ac:dyDescent="0.3">
      <c r="A2820" s="77">
        <v>43454</v>
      </c>
      <c r="B2820" s="142" t="s">
        <v>3681</v>
      </c>
      <c r="C2820" s="79" t="s">
        <v>3682</v>
      </c>
      <c r="D2820" s="127" t="s">
        <v>2482</v>
      </c>
      <c r="E2820" s="80">
        <v>4</v>
      </c>
      <c r="F2820" s="143">
        <v>215650.38</v>
      </c>
      <c r="G2820" s="80">
        <f t="shared" si="19"/>
        <v>862601.52</v>
      </c>
      <c r="H2820" s="133">
        <f>G2820</f>
        <v>862601.52</v>
      </c>
      <c r="I2820" s="162" t="s">
        <v>309</v>
      </c>
      <c r="J2820" s="81"/>
      <c r="K2820" s="144"/>
    </row>
    <row r="2821" spans="1:11" ht="16.5" x14ac:dyDescent="0.3">
      <c r="A2821" s="77"/>
      <c r="B2821" s="142"/>
      <c r="C2821" s="79"/>
      <c r="D2821" s="127"/>
      <c r="E2821" s="80"/>
      <c r="F2821" s="143"/>
      <c r="G2821" s="80">
        <f t="shared" si="19"/>
        <v>0</v>
      </c>
      <c r="H2821" s="133"/>
      <c r="I2821" s="162"/>
      <c r="J2821" s="81"/>
      <c r="K2821" s="144"/>
    </row>
    <row r="2822" spans="1:11" ht="16.5" x14ac:dyDescent="0.3">
      <c r="A2822" s="77">
        <v>43454</v>
      </c>
      <c r="B2822" s="142" t="s">
        <v>3683</v>
      </c>
      <c r="C2822" s="79" t="s">
        <v>30</v>
      </c>
      <c r="D2822" s="127" t="s">
        <v>31</v>
      </c>
      <c r="E2822" s="80">
        <v>2</v>
      </c>
      <c r="F2822" s="143">
        <v>529199.44999999995</v>
      </c>
      <c r="G2822" s="80">
        <f t="shared" si="19"/>
        <v>1058398.8999999999</v>
      </c>
      <c r="H2822" s="133">
        <f>G2822</f>
        <v>1058398.8999999999</v>
      </c>
      <c r="I2822" s="162" t="s">
        <v>309</v>
      </c>
      <c r="J2822" s="81"/>
      <c r="K2822" s="144"/>
    </row>
    <row r="2823" spans="1:11" ht="16.5" x14ac:dyDescent="0.3">
      <c r="A2823" s="77"/>
      <c r="B2823" s="142"/>
      <c r="C2823" s="79"/>
      <c r="D2823" s="127"/>
      <c r="E2823" s="80"/>
      <c r="F2823" s="143"/>
      <c r="G2823" s="80">
        <f t="shared" si="19"/>
        <v>0</v>
      </c>
      <c r="H2823" s="133"/>
      <c r="I2823" s="162"/>
      <c r="J2823" s="81"/>
      <c r="K2823" s="144"/>
    </row>
    <row r="2824" spans="1:11" ht="16.5" x14ac:dyDescent="0.3">
      <c r="A2824" s="77">
        <v>43454</v>
      </c>
      <c r="B2824" s="142" t="s">
        <v>3684</v>
      </c>
      <c r="C2824" s="79" t="s">
        <v>1957</v>
      </c>
      <c r="D2824" s="127" t="s">
        <v>2494</v>
      </c>
      <c r="E2824" s="80">
        <v>5</v>
      </c>
      <c r="F2824" s="143">
        <v>621900.18000000005</v>
      </c>
      <c r="G2824" s="80">
        <f t="shared" si="19"/>
        <v>3109500.9000000004</v>
      </c>
      <c r="H2824" s="133"/>
      <c r="I2824" s="162"/>
      <c r="J2824" s="81"/>
      <c r="K2824" s="144"/>
    </row>
    <row r="2825" spans="1:11" ht="16.5" x14ac:dyDescent="0.3">
      <c r="A2825" s="77"/>
      <c r="B2825" s="142"/>
      <c r="C2825" s="79"/>
      <c r="D2825" s="127" t="s">
        <v>28</v>
      </c>
      <c r="E2825" s="80">
        <v>4</v>
      </c>
      <c r="F2825" s="143">
        <v>544500</v>
      </c>
      <c r="G2825" s="80">
        <f t="shared" si="19"/>
        <v>2178000</v>
      </c>
      <c r="H2825" s="133">
        <f>SUM(G2824:G2825)</f>
        <v>5287500.9000000004</v>
      </c>
      <c r="I2825" s="162" t="s">
        <v>309</v>
      </c>
      <c r="J2825" s="81"/>
      <c r="K2825" s="144"/>
    </row>
    <row r="2826" spans="1:11" ht="16.5" x14ac:dyDescent="0.3">
      <c r="A2826" s="77"/>
      <c r="B2826" s="142"/>
      <c r="C2826" s="79"/>
      <c r="D2826" s="127"/>
      <c r="E2826" s="80"/>
      <c r="F2826" s="143"/>
      <c r="G2826" s="80">
        <f t="shared" ref="G2826:G3081" si="20">E2826*F2826</f>
        <v>0</v>
      </c>
      <c r="H2826" s="133"/>
      <c r="I2826" s="162"/>
      <c r="J2826" s="81"/>
      <c r="K2826" s="144"/>
    </row>
    <row r="2827" spans="1:11" ht="16.5" x14ac:dyDescent="0.3">
      <c r="A2827" s="77">
        <v>43454</v>
      </c>
      <c r="B2827" s="142" t="s">
        <v>3685</v>
      </c>
      <c r="C2827" s="79" t="s">
        <v>1981</v>
      </c>
      <c r="D2827" s="127" t="s">
        <v>887</v>
      </c>
      <c r="E2827" s="80">
        <v>3</v>
      </c>
      <c r="F2827" s="143">
        <v>230000.1</v>
      </c>
      <c r="G2827" s="80">
        <f t="shared" si="20"/>
        <v>690000.3</v>
      </c>
      <c r="H2827" s="133">
        <f>G2827</f>
        <v>690000.3</v>
      </c>
      <c r="I2827" s="162" t="s">
        <v>1756</v>
      </c>
      <c r="J2827" s="81"/>
      <c r="K2827" s="144"/>
    </row>
    <row r="2828" spans="1:11" ht="16.5" x14ac:dyDescent="0.3">
      <c r="A2828" s="77"/>
      <c r="B2828" s="142"/>
      <c r="C2828" s="79"/>
      <c r="D2828" s="127"/>
      <c r="E2828" s="80"/>
      <c r="F2828" s="143"/>
      <c r="G2828" s="80">
        <f t="shared" si="20"/>
        <v>0</v>
      </c>
      <c r="H2828" s="133"/>
      <c r="I2828" s="162"/>
      <c r="J2828" s="81"/>
      <c r="K2828" s="144"/>
    </row>
    <row r="2829" spans="1:11" ht="16.5" x14ac:dyDescent="0.3">
      <c r="A2829" s="77">
        <v>43454</v>
      </c>
      <c r="B2829" s="142" t="s">
        <v>3686</v>
      </c>
      <c r="C2829" s="79" t="s">
        <v>3687</v>
      </c>
      <c r="D2829" s="127" t="s">
        <v>1094</v>
      </c>
      <c r="E2829" s="80">
        <v>4</v>
      </c>
      <c r="F2829" s="143">
        <v>215000.5</v>
      </c>
      <c r="G2829" s="80">
        <f t="shared" si="20"/>
        <v>860002</v>
      </c>
      <c r="H2829" s="133">
        <f>G2829</f>
        <v>860002</v>
      </c>
      <c r="I2829" s="162" t="s">
        <v>309</v>
      </c>
      <c r="J2829" s="81"/>
      <c r="K2829" s="144"/>
    </row>
    <row r="2830" spans="1:11" ht="16.5" x14ac:dyDescent="0.3">
      <c r="A2830" s="77"/>
      <c r="B2830" s="142"/>
      <c r="C2830" s="79"/>
      <c r="D2830" s="127"/>
      <c r="E2830" s="80"/>
      <c r="F2830" s="143"/>
      <c r="G2830" s="80">
        <f t="shared" si="20"/>
        <v>0</v>
      </c>
      <c r="H2830" s="133"/>
      <c r="I2830" s="162"/>
      <c r="J2830" s="81"/>
      <c r="K2830" s="144"/>
    </row>
    <row r="2831" spans="1:11" ht="16.5" x14ac:dyDescent="0.3">
      <c r="A2831" s="77">
        <v>43454</v>
      </c>
      <c r="B2831" s="142" t="s">
        <v>3688</v>
      </c>
      <c r="C2831" s="79" t="s">
        <v>1019</v>
      </c>
      <c r="D2831" s="127" t="s">
        <v>3585</v>
      </c>
      <c r="E2831" s="80">
        <v>3</v>
      </c>
      <c r="F2831" s="143">
        <v>944999.45</v>
      </c>
      <c r="G2831" s="80">
        <f t="shared" si="20"/>
        <v>2834998.3499999996</v>
      </c>
      <c r="H2831" s="133">
        <f>G2831</f>
        <v>2834998.3499999996</v>
      </c>
      <c r="I2831" s="162" t="s">
        <v>309</v>
      </c>
      <c r="J2831" s="81"/>
      <c r="K2831" s="144"/>
    </row>
    <row r="2832" spans="1:11" ht="16.5" x14ac:dyDescent="0.3">
      <c r="A2832" s="77"/>
      <c r="B2832" s="142"/>
      <c r="C2832" s="79"/>
      <c r="D2832" s="127"/>
      <c r="E2832" s="80"/>
      <c r="F2832" s="143"/>
      <c r="G2832" s="80">
        <f t="shared" si="20"/>
        <v>0</v>
      </c>
      <c r="H2832" s="133"/>
      <c r="I2832" s="162"/>
      <c r="J2832" s="81"/>
      <c r="K2832" s="144"/>
    </row>
    <row r="2833" spans="1:11" ht="16.5" x14ac:dyDescent="0.3">
      <c r="A2833" s="77">
        <v>43454</v>
      </c>
      <c r="B2833" s="142" t="s">
        <v>3689</v>
      </c>
      <c r="C2833" s="79" t="s">
        <v>359</v>
      </c>
      <c r="D2833" s="127" t="s">
        <v>31</v>
      </c>
      <c r="E2833" s="80">
        <v>1</v>
      </c>
      <c r="F2833" s="143">
        <v>529199.44999999995</v>
      </c>
      <c r="G2833" s="80">
        <f t="shared" si="20"/>
        <v>529199.44999999995</v>
      </c>
      <c r="H2833" s="133">
        <f>G2833</f>
        <v>529199.44999999995</v>
      </c>
      <c r="I2833" s="162" t="s">
        <v>1756</v>
      </c>
      <c r="J2833" s="81"/>
      <c r="K2833" s="144"/>
    </row>
    <row r="2834" spans="1:11" ht="16.5" x14ac:dyDescent="0.3">
      <c r="A2834" s="77"/>
      <c r="B2834" s="142"/>
      <c r="C2834" s="79"/>
      <c r="D2834" s="127"/>
      <c r="E2834" s="80"/>
      <c r="F2834" s="143"/>
      <c r="G2834" s="80">
        <f t="shared" si="20"/>
        <v>0</v>
      </c>
      <c r="H2834" s="133"/>
      <c r="I2834" s="162"/>
      <c r="J2834" s="81"/>
      <c r="K2834" s="144"/>
    </row>
    <row r="2835" spans="1:11" ht="16.5" x14ac:dyDescent="0.3">
      <c r="A2835" s="77">
        <v>43454</v>
      </c>
      <c r="B2835" s="142" t="s">
        <v>3690</v>
      </c>
      <c r="C2835" s="79" t="s">
        <v>3691</v>
      </c>
      <c r="D2835" s="127" t="s">
        <v>887</v>
      </c>
      <c r="E2835" s="80">
        <v>3</v>
      </c>
      <c r="F2835" s="143">
        <v>230000.1</v>
      </c>
      <c r="G2835" s="80">
        <f t="shared" si="20"/>
        <v>690000.3</v>
      </c>
      <c r="H2835" s="133">
        <f>G2835</f>
        <v>690000.3</v>
      </c>
      <c r="I2835" s="162" t="s">
        <v>309</v>
      </c>
      <c r="J2835" s="81"/>
      <c r="K2835" s="144"/>
    </row>
    <row r="2836" spans="1:11" ht="16.5" x14ac:dyDescent="0.3">
      <c r="A2836" s="77"/>
      <c r="B2836" s="142"/>
      <c r="C2836" s="79"/>
      <c r="D2836" s="127"/>
      <c r="E2836" s="80"/>
      <c r="F2836" s="143"/>
      <c r="G2836" s="80">
        <f t="shared" si="20"/>
        <v>0</v>
      </c>
      <c r="H2836" s="133"/>
      <c r="I2836" s="162"/>
      <c r="J2836" s="81"/>
      <c r="K2836" s="144"/>
    </row>
    <row r="2837" spans="1:11" ht="16.5" x14ac:dyDescent="0.3">
      <c r="A2837" s="77">
        <v>43454</v>
      </c>
      <c r="B2837" s="142" t="s">
        <v>3692</v>
      </c>
      <c r="C2837" s="79" t="s">
        <v>3693</v>
      </c>
      <c r="D2837" s="127" t="s">
        <v>2482</v>
      </c>
      <c r="E2837" s="80">
        <v>1</v>
      </c>
      <c r="F2837" s="143">
        <v>215650.38</v>
      </c>
      <c r="G2837" s="80">
        <f t="shared" si="20"/>
        <v>215650.38</v>
      </c>
      <c r="H2837" s="133">
        <f>G2837</f>
        <v>215650.38</v>
      </c>
      <c r="I2837" s="162" t="s">
        <v>1756</v>
      </c>
      <c r="J2837" s="81"/>
      <c r="K2837" s="144"/>
    </row>
    <row r="2838" spans="1:11" ht="16.5" x14ac:dyDescent="0.3">
      <c r="A2838" s="77"/>
      <c r="B2838" s="142"/>
      <c r="C2838" s="79"/>
      <c r="D2838" s="127"/>
      <c r="E2838" s="80"/>
      <c r="F2838" s="143"/>
      <c r="G2838" s="80">
        <f t="shared" si="20"/>
        <v>0</v>
      </c>
      <c r="H2838" s="133"/>
      <c r="I2838" s="162"/>
      <c r="J2838" s="81"/>
      <c r="K2838" s="144"/>
    </row>
    <row r="2839" spans="1:11" ht="16.5" x14ac:dyDescent="0.3">
      <c r="A2839" s="77">
        <v>43454</v>
      </c>
      <c r="B2839" s="142" t="s">
        <v>3694</v>
      </c>
      <c r="C2839" s="79" t="s">
        <v>2759</v>
      </c>
      <c r="D2839" s="127" t="s">
        <v>3168</v>
      </c>
      <c r="E2839" s="80">
        <v>3</v>
      </c>
      <c r="F2839" s="143">
        <v>243000.5</v>
      </c>
      <c r="G2839" s="80">
        <f t="shared" si="20"/>
        <v>729001.5</v>
      </c>
      <c r="H2839" s="133"/>
      <c r="I2839" s="162"/>
      <c r="J2839" s="81"/>
      <c r="K2839" s="144"/>
    </row>
    <row r="2840" spans="1:11" ht="16.5" x14ac:dyDescent="0.3">
      <c r="A2840" s="77"/>
      <c r="B2840" s="142"/>
      <c r="C2840" s="79"/>
      <c r="D2840" s="127" t="s">
        <v>2653</v>
      </c>
      <c r="E2840" s="80">
        <v>3</v>
      </c>
      <c r="F2840" s="143">
        <v>243000.5</v>
      </c>
      <c r="G2840" s="80">
        <f t="shared" si="20"/>
        <v>729001.5</v>
      </c>
      <c r="H2840" s="133"/>
      <c r="I2840" s="162"/>
      <c r="J2840" s="81"/>
      <c r="K2840" s="144"/>
    </row>
    <row r="2841" spans="1:11" ht="16.5" x14ac:dyDescent="0.3">
      <c r="A2841" s="77"/>
      <c r="B2841" s="142"/>
      <c r="C2841" s="79"/>
      <c r="D2841" s="127" t="s">
        <v>3695</v>
      </c>
      <c r="E2841" s="80">
        <v>3</v>
      </c>
      <c r="F2841" s="143">
        <v>243000.5</v>
      </c>
      <c r="G2841" s="80">
        <f t="shared" si="20"/>
        <v>729001.5</v>
      </c>
      <c r="H2841" s="133"/>
      <c r="I2841" s="162"/>
      <c r="J2841" s="81"/>
      <c r="K2841" s="144"/>
    </row>
    <row r="2842" spans="1:11" ht="16.5" x14ac:dyDescent="0.3">
      <c r="A2842" s="77"/>
      <c r="B2842" s="142"/>
      <c r="C2842" s="79"/>
      <c r="D2842" s="127" t="s">
        <v>3263</v>
      </c>
      <c r="E2842" s="80">
        <v>3</v>
      </c>
      <c r="F2842" s="143">
        <v>251749.905</v>
      </c>
      <c r="G2842" s="80">
        <f t="shared" si="20"/>
        <v>755249.71499999997</v>
      </c>
      <c r="H2842" s="133">
        <f>SUM(G2839:G2842)</f>
        <v>2942254.2149999999</v>
      </c>
      <c r="I2842" s="162" t="s">
        <v>309</v>
      </c>
      <c r="J2842" s="81"/>
      <c r="K2842" s="144"/>
    </row>
    <row r="2843" spans="1:11" ht="16.5" x14ac:dyDescent="0.3">
      <c r="A2843" s="77"/>
      <c r="B2843" s="142"/>
      <c r="C2843" s="79"/>
      <c r="D2843" s="127"/>
      <c r="E2843" s="80"/>
      <c r="F2843" s="143"/>
      <c r="G2843" s="80">
        <f t="shared" si="20"/>
        <v>0</v>
      </c>
      <c r="H2843" s="133"/>
      <c r="I2843" s="162"/>
      <c r="J2843" s="81"/>
      <c r="K2843" s="144"/>
    </row>
    <row r="2844" spans="1:11" ht="16.5" x14ac:dyDescent="0.3">
      <c r="A2844" s="77">
        <v>43454</v>
      </c>
      <c r="B2844" s="142" t="s">
        <v>3696</v>
      </c>
      <c r="C2844" s="79" t="s">
        <v>3697</v>
      </c>
      <c r="D2844" s="127" t="s">
        <v>2482</v>
      </c>
      <c r="E2844" s="80">
        <v>2</v>
      </c>
      <c r="F2844" s="143">
        <v>215650.38</v>
      </c>
      <c r="G2844" s="80">
        <f t="shared" si="20"/>
        <v>431300.76</v>
      </c>
      <c r="H2844" s="133">
        <f>G2844</f>
        <v>431300.76</v>
      </c>
      <c r="I2844" s="162" t="s">
        <v>1756</v>
      </c>
      <c r="J2844" s="81"/>
      <c r="K2844" s="144"/>
    </row>
    <row r="2845" spans="1:11" ht="16.5" x14ac:dyDescent="0.3">
      <c r="A2845" s="77"/>
      <c r="B2845" s="142"/>
      <c r="C2845" s="79"/>
      <c r="D2845" s="127"/>
      <c r="E2845" s="80"/>
      <c r="F2845" s="143"/>
      <c r="G2845" s="80">
        <f t="shared" si="20"/>
        <v>0</v>
      </c>
      <c r="H2845" s="133"/>
      <c r="I2845" s="162"/>
      <c r="J2845" s="81"/>
      <c r="K2845" s="144"/>
    </row>
    <row r="2846" spans="1:11" ht="16.5" x14ac:dyDescent="0.3">
      <c r="A2846" s="77">
        <v>43454</v>
      </c>
      <c r="B2846" s="142" t="s">
        <v>3698</v>
      </c>
      <c r="C2846" s="79" t="s">
        <v>309</v>
      </c>
      <c r="D2846" s="127" t="s">
        <v>3699</v>
      </c>
      <c r="E2846" s="80">
        <v>1</v>
      </c>
      <c r="F2846" s="143">
        <v>161999.64000000001</v>
      </c>
      <c r="G2846" s="80">
        <f t="shared" si="20"/>
        <v>161999.64000000001</v>
      </c>
      <c r="H2846" s="133"/>
      <c r="I2846" s="162"/>
      <c r="J2846" s="81"/>
      <c r="K2846" s="144"/>
    </row>
    <row r="2847" spans="1:11" ht="16.5" x14ac:dyDescent="0.3">
      <c r="A2847" s="77"/>
      <c r="B2847" s="142"/>
      <c r="C2847" s="79"/>
      <c r="D2847" s="127" t="s">
        <v>3700</v>
      </c>
      <c r="E2847" s="80">
        <v>1</v>
      </c>
      <c r="F2847" s="143">
        <v>161999.64000000001</v>
      </c>
      <c r="G2847" s="80">
        <f t="shared" si="20"/>
        <v>161999.64000000001</v>
      </c>
      <c r="H2847" s="133"/>
      <c r="I2847" s="162"/>
      <c r="J2847" s="81"/>
      <c r="K2847" s="144"/>
    </row>
    <row r="2848" spans="1:11" ht="16.5" x14ac:dyDescent="0.3">
      <c r="A2848" s="77"/>
      <c r="B2848" s="142"/>
      <c r="C2848" s="79"/>
      <c r="D2848" s="127" t="s">
        <v>3701</v>
      </c>
      <c r="E2848" s="80">
        <v>1</v>
      </c>
      <c r="F2848" s="143">
        <v>161999.64000000001</v>
      </c>
      <c r="G2848" s="80">
        <f t="shared" si="20"/>
        <v>161999.64000000001</v>
      </c>
      <c r="H2848" s="133">
        <f>SUM(G2846:G2848)</f>
        <v>485998.92000000004</v>
      </c>
      <c r="I2848" s="162" t="s">
        <v>309</v>
      </c>
      <c r="J2848" s="81"/>
      <c r="K2848" s="144"/>
    </row>
    <row r="2849" spans="1:11" ht="16.5" x14ac:dyDescent="0.3">
      <c r="A2849" s="77"/>
      <c r="B2849" s="142"/>
      <c r="C2849" s="79"/>
      <c r="D2849" s="127"/>
      <c r="E2849" s="80"/>
      <c r="F2849" s="143"/>
      <c r="G2849" s="80">
        <f t="shared" si="20"/>
        <v>0</v>
      </c>
      <c r="H2849" s="133"/>
      <c r="I2849" s="162"/>
      <c r="J2849" s="81"/>
      <c r="K2849" s="144"/>
    </row>
    <row r="2850" spans="1:11" ht="16.5" x14ac:dyDescent="0.3">
      <c r="A2850" s="77">
        <v>43454</v>
      </c>
      <c r="B2850" s="142" t="s">
        <v>3702</v>
      </c>
      <c r="C2850" s="79" t="s">
        <v>1850</v>
      </c>
      <c r="D2850" s="127" t="s">
        <v>3703</v>
      </c>
      <c r="E2850" s="80">
        <v>3</v>
      </c>
      <c r="F2850" s="143">
        <v>2164500.36</v>
      </c>
      <c r="G2850" s="80">
        <f t="shared" si="20"/>
        <v>6493501.0800000001</v>
      </c>
      <c r="H2850" s="133">
        <f>G2850</f>
        <v>6493501.0800000001</v>
      </c>
      <c r="I2850" s="162" t="s">
        <v>1756</v>
      </c>
      <c r="J2850" s="81"/>
      <c r="K2850" s="144"/>
    </row>
    <row r="2851" spans="1:11" ht="16.5" x14ac:dyDescent="0.3">
      <c r="A2851" s="77"/>
      <c r="B2851" s="142"/>
      <c r="C2851" s="79"/>
      <c r="D2851" s="127"/>
      <c r="E2851" s="80"/>
      <c r="F2851" s="143"/>
      <c r="G2851" s="80">
        <f t="shared" si="20"/>
        <v>0</v>
      </c>
      <c r="H2851" s="133"/>
      <c r="I2851" s="162"/>
      <c r="J2851" s="81"/>
      <c r="K2851" s="144"/>
    </row>
    <row r="2852" spans="1:11" ht="16.5" x14ac:dyDescent="0.3">
      <c r="A2852" s="77">
        <v>43454</v>
      </c>
      <c r="B2852" s="142" t="s">
        <v>3704</v>
      </c>
      <c r="C2852" s="79" t="s">
        <v>811</v>
      </c>
      <c r="D2852" s="127" t="s">
        <v>3705</v>
      </c>
      <c r="E2852" s="80">
        <v>1</v>
      </c>
      <c r="F2852" s="143">
        <v>571000.1</v>
      </c>
      <c r="G2852" s="80">
        <f t="shared" si="20"/>
        <v>571000.1</v>
      </c>
      <c r="H2852" s="133">
        <f>G2852</f>
        <v>571000.1</v>
      </c>
      <c r="I2852" s="162" t="s">
        <v>1215</v>
      </c>
      <c r="J2852" s="81"/>
      <c r="K2852" s="144"/>
    </row>
    <row r="2853" spans="1:11" ht="16.5" x14ac:dyDescent="0.3">
      <c r="A2853" s="77"/>
      <c r="B2853" s="142"/>
      <c r="C2853" s="79"/>
      <c r="D2853" s="127"/>
      <c r="E2853" s="80"/>
      <c r="F2853" s="143"/>
      <c r="G2853" s="80">
        <f t="shared" si="20"/>
        <v>0</v>
      </c>
      <c r="H2853" s="133"/>
      <c r="I2853" s="162"/>
      <c r="J2853" s="81"/>
      <c r="K2853" s="144"/>
    </row>
    <row r="2854" spans="1:11" ht="16.5" x14ac:dyDescent="0.3">
      <c r="A2854" s="77">
        <v>43454</v>
      </c>
      <c r="B2854" s="142" t="s">
        <v>3706</v>
      </c>
      <c r="C2854" s="79" t="s">
        <v>3621</v>
      </c>
      <c r="D2854" s="127" t="s">
        <v>2073</v>
      </c>
      <c r="E2854" s="80">
        <v>2</v>
      </c>
      <c r="F2854" s="143">
        <v>240525.55</v>
      </c>
      <c r="G2854" s="80">
        <f t="shared" si="20"/>
        <v>481051.1</v>
      </c>
      <c r="H2854" s="133">
        <f>G2854</f>
        <v>481051.1</v>
      </c>
      <c r="I2854" s="162" t="s">
        <v>2524</v>
      </c>
      <c r="J2854" s="81"/>
      <c r="K2854" s="144"/>
    </row>
    <row r="2855" spans="1:11" ht="16.5" x14ac:dyDescent="0.3">
      <c r="A2855" s="77"/>
      <c r="B2855" s="142"/>
      <c r="C2855" s="79"/>
      <c r="D2855" s="127"/>
      <c r="E2855" s="80"/>
      <c r="F2855" s="143"/>
      <c r="G2855" s="80">
        <f t="shared" si="20"/>
        <v>0</v>
      </c>
      <c r="H2855" s="133"/>
      <c r="I2855" s="162"/>
      <c r="J2855" s="81"/>
      <c r="K2855" s="144"/>
    </row>
    <row r="2856" spans="1:11" ht="16.5" x14ac:dyDescent="0.3">
      <c r="A2856" s="77">
        <v>43454</v>
      </c>
      <c r="B2856" s="142" t="s">
        <v>3707</v>
      </c>
      <c r="C2856" s="79" t="s">
        <v>811</v>
      </c>
      <c r="D2856" s="127" t="s">
        <v>1094</v>
      </c>
      <c r="E2856" s="80">
        <v>1</v>
      </c>
      <c r="F2856" s="143">
        <v>215000.5</v>
      </c>
      <c r="G2856" s="80">
        <f t="shared" si="20"/>
        <v>215000.5</v>
      </c>
      <c r="H2856" s="133">
        <f>G2856</f>
        <v>215000.5</v>
      </c>
      <c r="I2856" s="162" t="s">
        <v>1215</v>
      </c>
      <c r="J2856" s="81"/>
      <c r="K2856" s="144"/>
    </row>
    <row r="2857" spans="1:11" ht="16.5" x14ac:dyDescent="0.3">
      <c r="A2857" s="77"/>
      <c r="B2857" s="142"/>
      <c r="C2857" s="79"/>
      <c r="D2857" s="127"/>
      <c r="E2857" s="80"/>
      <c r="F2857" s="143"/>
      <c r="G2857" s="80">
        <f t="shared" si="20"/>
        <v>0</v>
      </c>
      <c r="H2857" s="133"/>
      <c r="I2857" s="162"/>
      <c r="J2857" s="81"/>
      <c r="K2857" s="144"/>
    </row>
    <row r="2858" spans="1:11" ht="16.5" x14ac:dyDescent="0.3">
      <c r="A2858" s="77">
        <v>43454</v>
      </c>
      <c r="B2858" s="142" t="s">
        <v>3708</v>
      </c>
      <c r="C2858" s="79" t="s">
        <v>1642</v>
      </c>
      <c r="D2858" s="127" t="s">
        <v>1658</v>
      </c>
      <c r="E2858" s="80">
        <v>1</v>
      </c>
      <c r="F2858" s="143">
        <v>207000.09</v>
      </c>
      <c r="G2858" s="80">
        <f t="shared" si="20"/>
        <v>207000.09</v>
      </c>
      <c r="H2858" s="133">
        <f>G2858</f>
        <v>207000.09</v>
      </c>
      <c r="I2858" s="162" t="s">
        <v>2524</v>
      </c>
      <c r="J2858" s="81"/>
      <c r="K2858" s="144"/>
    </row>
    <row r="2859" spans="1:11" ht="16.5" x14ac:dyDescent="0.3">
      <c r="A2859" s="77"/>
      <c r="B2859" s="142"/>
      <c r="C2859" s="79"/>
      <c r="D2859" s="127"/>
      <c r="E2859" s="80"/>
      <c r="F2859" s="143"/>
      <c r="G2859" s="80">
        <f t="shared" si="20"/>
        <v>0</v>
      </c>
      <c r="H2859" s="133"/>
      <c r="I2859" s="162"/>
      <c r="J2859" s="81"/>
      <c r="K2859" s="144"/>
    </row>
    <row r="2860" spans="1:11" ht="16.5" x14ac:dyDescent="0.3">
      <c r="A2860" s="83">
        <v>43455</v>
      </c>
      <c r="B2860" s="151" t="s">
        <v>3709</v>
      </c>
      <c r="C2860" s="85" t="s">
        <v>1262</v>
      </c>
      <c r="D2860" s="152" t="s">
        <v>31</v>
      </c>
      <c r="E2860" s="86">
        <v>1</v>
      </c>
      <c r="F2860" s="153">
        <v>529199.44999999995</v>
      </c>
      <c r="G2860" s="86">
        <f t="shared" si="20"/>
        <v>529199.44999999995</v>
      </c>
      <c r="H2860" s="149"/>
      <c r="I2860" s="162"/>
      <c r="J2860" s="81"/>
      <c r="K2860" s="144"/>
    </row>
    <row r="2861" spans="1:11" ht="16.5" x14ac:dyDescent="0.3">
      <c r="A2861" s="83"/>
      <c r="B2861" s="151"/>
      <c r="C2861" s="85"/>
      <c r="D2861" s="152" t="s">
        <v>887</v>
      </c>
      <c r="E2861" s="86">
        <v>2</v>
      </c>
      <c r="F2861" s="153">
        <v>230000.1</v>
      </c>
      <c r="G2861" s="86">
        <f t="shared" si="20"/>
        <v>460000.2</v>
      </c>
      <c r="H2861" s="149">
        <f>SUM(G2860:G2861)</f>
        <v>989199.64999999991</v>
      </c>
      <c r="I2861" s="162" t="s">
        <v>309</v>
      </c>
      <c r="J2861" s="81"/>
      <c r="K2861" s="144"/>
    </row>
    <row r="2862" spans="1:11" ht="16.5" x14ac:dyDescent="0.3">
      <c r="A2862" s="77"/>
      <c r="B2862" s="142"/>
      <c r="C2862" s="79"/>
      <c r="D2862" s="127"/>
      <c r="E2862" s="80"/>
      <c r="F2862" s="143"/>
      <c r="G2862" s="80">
        <f t="shared" si="20"/>
        <v>0</v>
      </c>
      <c r="H2862" s="133"/>
      <c r="I2862" s="162"/>
      <c r="J2862" s="81"/>
      <c r="K2862" s="144"/>
    </row>
    <row r="2863" spans="1:11" ht="16.5" x14ac:dyDescent="0.3">
      <c r="A2863" s="77">
        <v>43455</v>
      </c>
      <c r="B2863" s="142" t="s">
        <v>3710</v>
      </c>
      <c r="C2863" s="79" t="s">
        <v>3693</v>
      </c>
      <c r="D2863" s="127" t="s">
        <v>1549</v>
      </c>
      <c r="E2863" s="80">
        <v>12</v>
      </c>
      <c r="F2863" s="143">
        <v>156750</v>
      </c>
      <c r="G2863" s="80">
        <f t="shared" si="20"/>
        <v>1881000</v>
      </c>
      <c r="H2863" s="133">
        <f>G2863</f>
        <v>1881000</v>
      </c>
      <c r="I2863" s="162" t="s">
        <v>1756</v>
      </c>
      <c r="J2863" s="81"/>
      <c r="K2863" s="144"/>
    </row>
    <row r="2864" spans="1:11" ht="16.5" x14ac:dyDescent="0.3">
      <c r="A2864" s="77"/>
      <c r="B2864" s="142"/>
      <c r="C2864" s="79"/>
      <c r="D2864" s="127"/>
      <c r="E2864" s="80"/>
      <c r="F2864" s="143"/>
      <c r="G2864" s="80">
        <f t="shared" si="20"/>
        <v>0</v>
      </c>
      <c r="H2864" s="133"/>
      <c r="I2864" s="162"/>
      <c r="J2864" s="81"/>
      <c r="K2864" s="144"/>
    </row>
    <row r="2865" spans="1:11" ht="16.5" x14ac:dyDescent="0.3">
      <c r="A2865" s="77">
        <v>43455</v>
      </c>
      <c r="B2865" s="142" t="s">
        <v>3711</v>
      </c>
      <c r="C2865" s="79" t="s">
        <v>2768</v>
      </c>
      <c r="D2865" s="127" t="s">
        <v>28</v>
      </c>
      <c r="E2865" s="80">
        <v>6</v>
      </c>
      <c r="F2865" s="143">
        <v>605000</v>
      </c>
      <c r="G2865" s="80">
        <f t="shared" si="20"/>
        <v>3630000</v>
      </c>
      <c r="H2865" s="133"/>
      <c r="I2865" s="162"/>
      <c r="J2865" s="81"/>
      <c r="K2865" s="144"/>
    </row>
    <row r="2866" spans="1:11" ht="16.5" x14ac:dyDescent="0.3">
      <c r="A2866" s="77"/>
      <c r="B2866" s="142"/>
      <c r="C2866" s="79"/>
      <c r="D2866" s="127" t="s">
        <v>1094</v>
      </c>
      <c r="E2866" s="80">
        <v>6</v>
      </c>
      <c r="F2866" s="143">
        <v>215000.5</v>
      </c>
      <c r="G2866" s="80">
        <f t="shared" si="20"/>
        <v>1290003</v>
      </c>
      <c r="H2866" s="133"/>
      <c r="I2866" s="162"/>
      <c r="J2866" s="81"/>
      <c r="K2866" s="144"/>
    </row>
    <row r="2867" spans="1:11" ht="16.5" x14ac:dyDescent="0.3">
      <c r="A2867" s="77"/>
      <c r="B2867" s="142"/>
      <c r="C2867" s="79"/>
      <c r="D2867" s="127" t="s">
        <v>20</v>
      </c>
      <c r="E2867" s="80">
        <v>3</v>
      </c>
      <c r="F2867" s="143">
        <v>605000</v>
      </c>
      <c r="G2867" s="80">
        <f t="shared" si="20"/>
        <v>1815000</v>
      </c>
      <c r="H2867" s="133"/>
      <c r="I2867" s="162"/>
      <c r="J2867" s="81"/>
      <c r="K2867" s="144"/>
    </row>
    <row r="2868" spans="1:11" ht="16.5" x14ac:dyDescent="0.3">
      <c r="A2868" s="77"/>
      <c r="B2868" s="142"/>
      <c r="C2868" s="79"/>
      <c r="D2868" s="127" t="s">
        <v>887</v>
      </c>
      <c r="E2868" s="80">
        <v>3</v>
      </c>
      <c r="F2868" s="143">
        <v>230000.1</v>
      </c>
      <c r="G2868" s="80">
        <f t="shared" si="20"/>
        <v>690000.3</v>
      </c>
      <c r="H2868" s="133"/>
      <c r="I2868" s="162"/>
      <c r="J2868" s="81"/>
      <c r="K2868" s="144"/>
    </row>
    <row r="2869" spans="1:11" ht="16.5" x14ac:dyDescent="0.3">
      <c r="A2869" s="77"/>
      <c r="B2869" s="142"/>
      <c r="C2869" s="79"/>
      <c r="D2869" s="127" t="s">
        <v>13</v>
      </c>
      <c r="E2869" s="80">
        <v>2</v>
      </c>
      <c r="F2869" s="143">
        <v>913000</v>
      </c>
      <c r="G2869" s="80">
        <f t="shared" si="20"/>
        <v>1826000</v>
      </c>
      <c r="H2869" s="133">
        <f>SUM(G2865:G2869)</f>
        <v>9251003.3000000007</v>
      </c>
      <c r="I2869" s="162" t="s">
        <v>314</v>
      </c>
      <c r="J2869" s="81"/>
      <c r="K2869" s="144"/>
    </row>
    <row r="2870" spans="1:11" ht="16.5" x14ac:dyDescent="0.3">
      <c r="A2870" s="77"/>
      <c r="B2870" s="142"/>
      <c r="C2870" s="79"/>
      <c r="D2870" s="127"/>
      <c r="E2870" s="80"/>
      <c r="F2870" s="143"/>
      <c r="G2870" s="80">
        <f t="shared" si="20"/>
        <v>0</v>
      </c>
      <c r="H2870" s="133"/>
      <c r="I2870" s="162"/>
      <c r="J2870" s="81"/>
      <c r="K2870" s="144"/>
    </row>
    <row r="2871" spans="1:11" ht="16.5" x14ac:dyDescent="0.3">
      <c r="A2871" s="77">
        <v>43455</v>
      </c>
      <c r="B2871" s="142" t="s">
        <v>3712</v>
      </c>
      <c r="C2871" s="79" t="s">
        <v>2768</v>
      </c>
      <c r="D2871" s="127" t="s">
        <v>273</v>
      </c>
      <c r="E2871" s="80">
        <v>2</v>
      </c>
      <c r="F2871" s="143">
        <v>1068999.8</v>
      </c>
      <c r="G2871" s="80">
        <f t="shared" si="20"/>
        <v>2137999.6</v>
      </c>
      <c r="H2871" s="133">
        <f>G2871</f>
        <v>2137999.6</v>
      </c>
      <c r="I2871" s="162" t="s">
        <v>314</v>
      </c>
      <c r="J2871" s="81"/>
      <c r="K2871" s="144"/>
    </row>
    <row r="2872" spans="1:11" ht="16.5" x14ac:dyDescent="0.3">
      <c r="A2872" s="77"/>
      <c r="B2872" s="142"/>
      <c r="C2872" s="79"/>
      <c r="D2872" s="127"/>
      <c r="E2872" s="80"/>
      <c r="F2872" s="143"/>
      <c r="G2872" s="80">
        <f t="shared" si="20"/>
        <v>0</v>
      </c>
      <c r="H2872" s="133"/>
      <c r="I2872" s="162"/>
      <c r="J2872" s="81"/>
      <c r="K2872" s="144"/>
    </row>
    <row r="2873" spans="1:11" ht="16.5" x14ac:dyDescent="0.3">
      <c r="A2873" s="77">
        <v>43455</v>
      </c>
      <c r="B2873" s="142" t="s">
        <v>3713</v>
      </c>
      <c r="C2873" s="79" t="s">
        <v>3714</v>
      </c>
      <c r="D2873" s="127" t="s">
        <v>887</v>
      </c>
      <c r="E2873" s="80">
        <v>1</v>
      </c>
      <c r="F2873" s="143">
        <v>230000.1</v>
      </c>
      <c r="G2873" s="80">
        <f t="shared" si="20"/>
        <v>230000.1</v>
      </c>
      <c r="H2873" s="133">
        <f>G2873</f>
        <v>230000.1</v>
      </c>
      <c r="I2873" s="162" t="s">
        <v>314</v>
      </c>
      <c r="J2873" s="81"/>
      <c r="K2873" s="144"/>
    </row>
    <row r="2874" spans="1:11" ht="16.5" x14ac:dyDescent="0.3">
      <c r="A2874" s="77"/>
      <c r="B2874" s="142"/>
      <c r="C2874" s="79"/>
      <c r="D2874" s="127"/>
      <c r="E2874" s="80"/>
      <c r="F2874" s="143"/>
      <c r="G2874" s="80">
        <f t="shared" si="20"/>
        <v>0</v>
      </c>
      <c r="H2874" s="133"/>
      <c r="I2874" s="162"/>
      <c r="J2874" s="81"/>
      <c r="K2874" s="144"/>
    </row>
    <row r="2875" spans="1:11" ht="16.5" x14ac:dyDescent="0.3">
      <c r="A2875" s="77">
        <v>43455</v>
      </c>
      <c r="B2875" s="142" t="s">
        <v>3715</v>
      </c>
      <c r="C2875" s="79" t="s">
        <v>703</v>
      </c>
      <c r="D2875" s="127" t="s">
        <v>391</v>
      </c>
      <c r="E2875" s="80">
        <v>3</v>
      </c>
      <c r="F2875" s="143">
        <v>562500.18000000005</v>
      </c>
      <c r="G2875" s="80">
        <f t="shared" si="20"/>
        <v>1687500.54</v>
      </c>
      <c r="H2875" s="133">
        <f>G2875</f>
        <v>1687500.54</v>
      </c>
      <c r="I2875" s="162" t="s">
        <v>314</v>
      </c>
      <c r="J2875" s="81"/>
      <c r="K2875" s="144"/>
    </row>
    <row r="2876" spans="1:11" ht="16.5" x14ac:dyDescent="0.3">
      <c r="A2876" s="77"/>
      <c r="B2876" s="142"/>
      <c r="C2876" s="79"/>
      <c r="D2876" s="127"/>
      <c r="E2876" s="80"/>
      <c r="F2876" s="143"/>
      <c r="G2876" s="80">
        <f t="shared" si="20"/>
        <v>0</v>
      </c>
      <c r="H2876" s="133"/>
      <c r="I2876" s="162"/>
      <c r="J2876" s="81"/>
      <c r="K2876" s="144"/>
    </row>
    <row r="2877" spans="1:11" ht="16.5" x14ac:dyDescent="0.3">
      <c r="A2877" s="77">
        <v>43455</v>
      </c>
      <c r="B2877" s="142" t="s">
        <v>3716</v>
      </c>
      <c r="C2877" s="79" t="s">
        <v>2948</v>
      </c>
      <c r="D2877" s="127" t="s">
        <v>887</v>
      </c>
      <c r="E2877" s="80">
        <v>2</v>
      </c>
      <c r="F2877" s="143">
        <v>230000.1</v>
      </c>
      <c r="G2877" s="80">
        <f t="shared" si="20"/>
        <v>460000.2</v>
      </c>
      <c r="H2877" s="133">
        <f>G2877</f>
        <v>460000.2</v>
      </c>
      <c r="I2877" s="162" t="s">
        <v>309</v>
      </c>
      <c r="J2877" s="81"/>
      <c r="K2877" s="144"/>
    </row>
    <row r="2878" spans="1:11" ht="16.5" x14ac:dyDescent="0.3">
      <c r="A2878" s="77"/>
      <c r="B2878" s="142"/>
      <c r="C2878" s="79"/>
      <c r="D2878" s="127"/>
      <c r="E2878" s="80"/>
      <c r="F2878" s="143"/>
      <c r="G2878" s="80">
        <f t="shared" si="20"/>
        <v>0</v>
      </c>
      <c r="H2878" s="133"/>
      <c r="I2878" s="162"/>
      <c r="J2878" s="81"/>
      <c r="K2878" s="144"/>
    </row>
    <row r="2879" spans="1:11" ht="16.5" x14ac:dyDescent="0.3">
      <c r="A2879" s="77">
        <v>43455</v>
      </c>
      <c r="B2879" s="142" t="s">
        <v>3096</v>
      </c>
      <c r="C2879" s="79" t="s">
        <v>3717</v>
      </c>
      <c r="D2879" s="127" t="s">
        <v>887</v>
      </c>
      <c r="E2879" s="80">
        <v>3</v>
      </c>
      <c r="F2879" s="143">
        <v>230000.1</v>
      </c>
      <c r="G2879" s="80">
        <f t="shared" si="20"/>
        <v>690000.3</v>
      </c>
      <c r="H2879" s="133"/>
      <c r="I2879" s="162"/>
      <c r="J2879" s="81"/>
      <c r="K2879" s="144"/>
    </row>
    <row r="2880" spans="1:11" ht="16.5" x14ac:dyDescent="0.3">
      <c r="A2880" s="77"/>
      <c r="B2880" s="142"/>
      <c r="C2880" s="79"/>
      <c r="D2880" s="127" t="s">
        <v>31</v>
      </c>
      <c r="E2880" s="80">
        <v>1</v>
      </c>
      <c r="F2880" s="143">
        <v>529199.44999999995</v>
      </c>
      <c r="G2880" s="80">
        <f t="shared" si="20"/>
        <v>529199.44999999995</v>
      </c>
      <c r="H2880" s="133">
        <f>SUM(G2879:G2880)</f>
        <v>1219199.75</v>
      </c>
      <c r="I2880" s="162" t="s">
        <v>1756</v>
      </c>
      <c r="J2880" s="81"/>
      <c r="K2880" s="144"/>
    </row>
    <row r="2881" spans="1:11" ht="16.5" x14ac:dyDescent="0.3">
      <c r="A2881" s="77"/>
      <c r="B2881" s="142"/>
      <c r="C2881" s="79"/>
      <c r="D2881" s="127"/>
      <c r="E2881" s="80"/>
      <c r="F2881" s="143"/>
      <c r="G2881" s="80">
        <f t="shared" si="20"/>
        <v>0</v>
      </c>
      <c r="H2881" s="133"/>
      <c r="I2881" s="162"/>
      <c r="J2881" s="81"/>
      <c r="K2881" s="144"/>
    </row>
    <row r="2882" spans="1:11" ht="16.5" x14ac:dyDescent="0.3">
      <c r="A2882" s="77">
        <v>43455</v>
      </c>
      <c r="B2882" s="142" t="s">
        <v>3718</v>
      </c>
      <c r="C2882" s="79" t="s">
        <v>3042</v>
      </c>
      <c r="D2882" s="127" t="s">
        <v>887</v>
      </c>
      <c r="E2882" s="80">
        <v>1</v>
      </c>
      <c r="F2882" s="143">
        <v>230000.1</v>
      </c>
      <c r="G2882" s="80">
        <f t="shared" si="20"/>
        <v>230000.1</v>
      </c>
      <c r="H2882" s="133">
        <f>G2882</f>
        <v>230000.1</v>
      </c>
      <c r="I2882" s="162" t="s">
        <v>1756</v>
      </c>
      <c r="J2882" s="81"/>
      <c r="K2882" s="144"/>
    </row>
    <row r="2883" spans="1:11" ht="16.5" x14ac:dyDescent="0.3">
      <c r="A2883" s="77"/>
      <c r="B2883" s="142"/>
      <c r="C2883" s="79"/>
      <c r="D2883" s="127"/>
      <c r="E2883" s="80"/>
      <c r="F2883" s="143"/>
      <c r="G2883" s="80">
        <f t="shared" si="20"/>
        <v>0</v>
      </c>
      <c r="H2883" s="133"/>
      <c r="I2883" s="162"/>
      <c r="J2883" s="81"/>
      <c r="K2883" s="144"/>
    </row>
    <row r="2884" spans="1:11" ht="16.5" x14ac:dyDescent="0.3">
      <c r="A2884" s="77">
        <v>43455</v>
      </c>
      <c r="B2884" s="142" t="s">
        <v>3719</v>
      </c>
      <c r="C2884" s="79" t="s">
        <v>3717</v>
      </c>
      <c r="D2884" s="127" t="s">
        <v>3471</v>
      </c>
      <c r="E2884" s="80">
        <v>3</v>
      </c>
      <c r="F2884" s="143">
        <v>121499.73</v>
      </c>
      <c r="G2884" s="80">
        <f t="shared" si="20"/>
        <v>364499.19</v>
      </c>
      <c r="H2884" s="133"/>
      <c r="I2884" s="162"/>
      <c r="J2884" s="81"/>
      <c r="K2884" s="144"/>
    </row>
    <row r="2885" spans="1:11" ht="16.5" x14ac:dyDescent="0.3">
      <c r="A2885" s="77"/>
      <c r="B2885" s="142"/>
      <c r="C2885" s="79"/>
      <c r="D2885" s="127" t="s">
        <v>3720</v>
      </c>
      <c r="E2885" s="80">
        <v>3</v>
      </c>
      <c r="F2885" s="143">
        <v>121499.73</v>
      </c>
      <c r="G2885" s="80">
        <f t="shared" si="20"/>
        <v>364499.19</v>
      </c>
      <c r="H2885" s="133">
        <f>SUM(G2884:G2885)</f>
        <v>728998.38</v>
      </c>
      <c r="I2885" s="162" t="s">
        <v>1756</v>
      </c>
      <c r="J2885" s="81"/>
      <c r="K2885" s="144"/>
    </row>
    <row r="2886" spans="1:11" ht="16.5" x14ac:dyDescent="0.3">
      <c r="A2886" s="77"/>
      <c r="B2886" s="142"/>
      <c r="C2886" s="79"/>
      <c r="D2886" s="127"/>
      <c r="E2886" s="80"/>
      <c r="F2886" s="143"/>
      <c r="G2886" s="80">
        <f t="shared" si="20"/>
        <v>0</v>
      </c>
      <c r="H2886" s="133"/>
      <c r="I2886" s="162"/>
      <c r="J2886" s="81"/>
      <c r="K2886" s="144"/>
    </row>
    <row r="2887" spans="1:11" ht="16.5" x14ac:dyDescent="0.3">
      <c r="A2887" s="77">
        <v>43455</v>
      </c>
      <c r="B2887" s="142" t="s">
        <v>3721</v>
      </c>
      <c r="C2887" s="79" t="s">
        <v>1262</v>
      </c>
      <c r="D2887" s="127" t="s">
        <v>31</v>
      </c>
      <c r="E2887" s="80">
        <v>1</v>
      </c>
      <c r="F2887" s="143">
        <v>529199.44999999995</v>
      </c>
      <c r="G2887" s="80">
        <f t="shared" si="20"/>
        <v>529199.44999999995</v>
      </c>
      <c r="H2887" s="133">
        <f>G2887</f>
        <v>529199.44999999995</v>
      </c>
      <c r="I2887" s="162" t="s">
        <v>309</v>
      </c>
      <c r="J2887" s="81"/>
      <c r="K2887" s="144"/>
    </row>
    <row r="2888" spans="1:11" ht="16.5" x14ac:dyDescent="0.3">
      <c r="A2888" s="77"/>
      <c r="B2888" s="142"/>
      <c r="C2888" s="79"/>
      <c r="D2888" s="127"/>
      <c r="E2888" s="80"/>
      <c r="F2888" s="143"/>
      <c r="G2888" s="80">
        <f t="shared" si="20"/>
        <v>0</v>
      </c>
      <c r="H2888" s="133"/>
      <c r="I2888" s="162"/>
      <c r="J2888" s="81"/>
      <c r="K2888" s="144"/>
    </row>
    <row r="2889" spans="1:11" ht="16.5" x14ac:dyDescent="0.3">
      <c r="A2889" s="77">
        <v>43455</v>
      </c>
      <c r="B2889" s="142" t="s">
        <v>3722</v>
      </c>
      <c r="C2889" s="79" t="s">
        <v>3723</v>
      </c>
      <c r="D2889" s="127" t="s">
        <v>3495</v>
      </c>
      <c r="E2889" s="80">
        <v>1</v>
      </c>
      <c r="F2889" s="143">
        <v>944999.45</v>
      </c>
      <c r="G2889" s="80">
        <f t="shared" si="20"/>
        <v>944999.45</v>
      </c>
      <c r="H2889" s="133">
        <f>G2889</f>
        <v>944999.45</v>
      </c>
      <c r="I2889" s="162" t="s">
        <v>314</v>
      </c>
      <c r="J2889" s="81"/>
      <c r="K2889" s="144"/>
    </row>
    <row r="2890" spans="1:11" ht="16.5" x14ac:dyDescent="0.3">
      <c r="A2890" s="77"/>
      <c r="B2890" s="142"/>
      <c r="C2890" s="79"/>
      <c r="D2890" s="127"/>
      <c r="E2890" s="80"/>
      <c r="F2890" s="143"/>
      <c r="G2890" s="80">
        <f t="shared" si="20"/>
        <v>0</v>
      </c>
      <c r="H2890" s="133"/>
      <c r="I2890" s="162"/>
      <c r="J2890" s="81"/>
      <c r="K2890" s="144"/>
    </row>
    <row r="2891" spans="1:11" ht="16.5" x14ac:dyDescent="0.3">
      <c r="A2891" s="77">
        <v>43455</v>
      </c>
      <c r="B2891" s="142" t="s">
        <v>3724</v>
      </c>
      <c r="C2891" s="79" t="s">
        <v>3205</v>
      </c>
      <c r="D2891" s="127" t="s">
        <v>2527</v>
      </c>
      <c r="E2891" s="80">
        <v>1</v>
      </c>
      <c r="F2891" s="143">
        <v>634499.91</v>
      </c>
      <c r="G2891" s="80">
        <f t="shared" si="20"/>
        <v>634499.91</v>
      </c>
      <c r="H2891" s="133"/>
      <c r="I2891" s="162"/>
      <c r="J2891" s="81"/>
      <c r="K2891" s="144"/>
    </row>
    <row r="2892" spans="1:11" ht="16.5" x14ac:dyDescent="0.3">
      <c r="A2892" s="77"/>
      <c r="B2892" s="142"/>
      <c r="C2892" s="79"/>
      <c r="D2892" s="127" t="s">
        <v>3725</v>
      </c>
      <c r="E2892" s="80">
        <v>1</v>
      </c>
      <c r="F2892" s="143">
        <v>1143900.55</v>
      </c>
      <c r="G2892" s="80">
        <f t="shared" si="20"/>
        <v>1143900.55</v>
      </c>
      <c r="H2892" s="133"/>
      <c r="I2892" s="162"/>
      <c r="J2892" s="81"/>
      <c r="K2892" s="144"/>
    </row>
    <row r="2893" spans="1:11" ht="16.5" x14ac:dyDescent="0.3">
      <c r="A2893" s="77"/>
      <c r="B2893" s="142"/>
      <c r="C2893" s="79"/>
      <c r="D2893" s="127" t="s">
        <v>2213</v>
      </c>
      <c r="E2893" s="80">
        <v>1</v>
      </c>
      <c r="F2893" s="143">
        <v>1084500.55</v>
      </c>
      <c r="G2893" s="80">
        <f t="shared" si="20"/>
        <v>1084500.55</v>
      </c>
      <c r="H2893" s="133"/>
      <c r="I2893" s="162"/>
      <c r="J2893" s="81"/>
      <c r="K2893" s="144"/>
    </row>
    <row r="2894" spans="1:11" ht="16.5" x14ac:dyDescent="0.3">
      <c r="A2894" s="77"/>
      <c r="B2894" s="142"/>
      <c r="C2894" s="79"/>
      <c r="D2894" s="127" t="s">
        <v>1358</v>
      </c>
      <c r="E2894" s="80">
        <v>1</v>
      </c>
      <c r="F2894" s="143">
        <v>1084500.55</v>
      </c>
      <c r="G2894" s="80">
        <f t="shared" si="20"/>
        <v>1084500.55</v>
      </c>
      <c r="H2894" s="133"/>
      <c r="I2894" s="162"/>
      <c r="J2894" s="81"/>
      <c r="K2894" s="144"/>
    </row>
    <row r="2895" spans="1:11" ht="16.5" x14ac:dyDescent="0.3">
      <c r="A2895" s="77"/>
      <c r="B2895" s="142"/>
      <c r="C2895" s="79"/>
      <c r="D2895" s="127" t="s">
        <v>1357</v>
      </c>
      <c r="E2895" s="80">
        <v>1</v>
      </c>
      <c r="F2895" s="143">
        <v>1024199.45</v>
      </c>
      <c r="G2895" s="80">
        <f t="shared" si="20"/>
        <v>1024199.45</v>
      </c>
      <c r="H2895" s="133"/>
      <c r="I2895" s="162"/>
      <c r="J2895" s="81"/>
      <c r="K2895" s="144"/>
    </row>
    <row r="2896" spans="1:11" ht="16.5" x14ac:dyDescent="0.3">
      <c r="A2896" s="77"/>
      <c r="B2896" s="142"/>
      <c r="C2896" s="79"/>
      <c r="D2896" s="127" t="s">
        <v>3193</v>
      </c>
      <c r="E2896" s="80">
        <v>1</v>
      </c>
      <c r="F2896" s="143">
        <v>814499.73</v>
      </c>
      <c r="G2896" s="80">
        <f t="shared" si="20"/>
        <v>814499.73</v>
      </c>
      <c r="H2896" s="133"/>
      <c r="I2896" s="162"/>
      <c r="J2896" s="81"/>
      <c r="K2896" s="144"/>
    </row>
    <row r="2897" spans="1:11" ht="16.5" x14ac:dyDescent="0.3">
      <c r="A2897" s="77"/>
      <c r="B2897" s="142"/>
      <c r="C2897" s="79"/>
      <c r="D2897" s="127" t="s">
        <v>3726</v>
      </c>
      <c r="E2897" s="80">
        <v>1</v>
      </c>
      <c r="F2897" s="143">
        <v>844199.73</v>
      </c>
      <c r="G2897" s="80">
        <f t="shared" si="20"/>
        <v>844199.73</v>
      </c>
      <c r="H2897" s="133">
        <f>SUM(G2891:G2897)</f>
        <v>6630300.4700000007</v>
      </c>
      <c r="I2897" s="162" t="s">
        <v>1756</v>
      </c>
      <c r="J2897" s="81"/>
      <c r="K2897" s="144"/>
    </row>
    <row r="2898" spans="1:11" ht="16.5" x14ac:dyDescent="0.3">
      <c r="A2898" s="77"/>
      <c r="B2898" s="142"/>
      <c r="C2898" s="79"/>
      <c r="D2898" s="127"/>
      <c r="E2898" s="80"/>
      <c r="F2898" s="143"/>
      <c r="G2898" s="80">
        <f t="shared" si="20"/>
        <v>0</v>
      </c>
      <c r="H2898" s="133"/>
      <c r="I2898" s="162"/>
      <c r="J2898" s="81"/>
      <c r="K2898" s="144"/>
    </row>
    <row r="2899" spans="1:11" ht="16.5" x14ac:dyDescent="0.3">
      <c r="A2899" s="77">
        <v>43455</v>
      </c>
      <c r="B2899" s="142" t="s">
        <v>3727</v>
      </c>
      <c r="C2899" s="79" t="s">
        <v>3728</v>
      </c>
      <c r="D2899" s="127" t="s">
        <v>2482</v>
      </c>
      <c r="E2899" s="80">
        <v>6</v>
      </c>
      <c r="F2899" s="143">
        <v>215650.38</v>
      </c>
      <c r="G2899" s="80">
        <f t="shared" si="20"/>
        <v>1293902.28</v>
      </c>
      <c r="H2899" s="133"/>
      <c r="I2899" s="162"/>
      <c r="J2899" s="81"/>
      <c r="K2899" s="144"/>
    </row>
    <row r="2900" spans="1:11" ht="16.5" x14ac:dyDescent="0.3">
      <c r="A2900" s="77"/>
      <c r="B2900" s="142"/>
      <c r="C2900" s="79"/>
      <c r="D2900" s="127" t="s">
        <v>3278</v>
      </c>
      <c r="E2900" s="80">
        <v>6</v>
      </c>
      <c r="F2900" s="143">
        <v>198000</v>
      </c>
      <c r="G2900" s="80">
        <f t="shared" si="20"/>
        <v>1188000</v>
      </c>
      <c r="H2900" s="133">
        <f>SUM(G2899:G2900)</f>
        <v>2481902.2800000003</v>
      </c>
      <c r="I2900" s="162" t="s">
        <v>309</v>
      </c>
      <c r="J2900" s="81"/>
      <c r="K2900" s="144"/>
    </row>
    <row r="2901" spans="1:11" ht="16.5" x14ac:dyDescent="0.3">
      <c r="A2901" s="77"/>
      <c r="B2901" s="142"/>
      <c r="C2901" s="79"/>
      <c r="D2901" s="127"/>
      <c r="E2901" s="80"/>
      <c r="F2901" s="143"/>
      <c r="G2901" s="80">
        <f t="shared" si="20"/>
        <v>0</v>
      </c>
      <c r="H2901" s="133"/>
      <c r="I2901" s="162"/>
      <c r="J2901" s="81"/>
      <c r="K2901" s="144"/>
    </row>
    <row r="2902" spans="1:11" ht="16.5" x14ac:dyDescent="0.3">
      <c r="A2902" s="77">
        <v>43455</v>
      </c>
      <c r="B2902" s="142" t="s">
        <v>3729</v>
      </c>
      <c r="C2902" s="79" t="s">
        <v>3730</v>
      </c>
      <c r="D2902" s="127" t="s">
        <v>1658</v>
      </c>
      <c r="E2902" s="80">
        <v>2</v>
      </c>
      <c r="F2902" s="143">
        <v>207000.09</v>
      </c>
      <c r="G2902" s="80">
        <f t="shared" si="20"/>
        <v>414000.18</v>
      </c>
      <c r="H2902" s="133"/>
      <c r="I2902" s="162"/>
      <c r="J2902" s="81"/>
      <c r="K2902" s="144"/>
    </row>
    <row r="2903" spans="1:11" ht="16.5" x14ac:dyDescent="0.3">
      <c r="A2903" s="77"/>
      <c r="B2903" s="142"/>
      <c r="C2903" s="79"/>
      <c r="D2903" s="127" t="s">
        <v>3168</v>
      </c>
      <c r="E2903" s="80">
        <v>1</v>
      </c>
      <c r="F2903" s="143">
        <v>243000.45</v>
      </c>
      <c r="G2903" s="80">
        <f t="shared" si="20"/>
        <v>243000.45</v>
      </c>
      <c r="H2903" s="133"/>
      <c r="I2903" s="162"/>
      <c r="J2903" s="81"/>
      <c r="K2903" s="144"/>
    </row>
    <row r="2904" spans="1:11" ht="16.5" x14ac:dyDescent="0.3">
      <c r="A2904" s="77"/>
      <c r="B2904" s="142"/>
      <c r="C2904" s="79"/>
      <c r="D2904" s="127" t="s">
        <v>887</v>
      </c>
      <c r="E2904" s="80">
        <v>2</v>
      </c>
      <c r="F2904" s="143">
        <v>230000.1</v>
      </c>
      <c r="G2904" s="80">
        <f t="shared" si="20"/>
        <v>460000.2</v>
      </c>
      <c r="H2904" s="133"/>
      <c r="I2904" s="162"/>
      <c r="J2904" s="81"/>
      <c r="K2904" s="144"/>
    </row>
    <row r="2905" spans="1:11" ht="16.5" x14ac:dyDescent="0.3">
      <c r="A2905" s="77"/>
      <c r="B2905" s="142"/>
      <c r="C2905" s="79"/>
      <c r="D2905" s="127" t="s">
        <v>2588</v>
      </c>
      <c r="E2905" s="80">
        <v>1</v>
      </c>
      <c r="F2905" s="143">
        <v>454500.09</v>
      </c>
      <c r="G2905" s="80">
        <f t="shared" si="20"/>
        <v>454500.09</v>
      </c>
      <c r="H2905" s="133">
        <f>SUM(G2902:G2905)</f>
        <v>1571500.9200000002</v>
      </c>
      <c r="I2905" s="162" t="s">
        <v>309</v>
      </c>
      <c r="J2905" s="81"/>
      <c r="K2905" s="144"/>
    </row>
    <row r="2906" spans="1:11" ht="16.5" x14ac:dyDescent="0.3">
      <c r="A2906" s="77"/>
      <c r="B2906" s="142"/>
      <c r="C2906" s="79"/>
      <c r="D2906" s="127"/>
      <c r="E2906" s="80"/>
      <c r="F2906" s="143"/>
      <c r="G2906" s="80">
        <f t="shared" si="20"/>
        <v>0</v>
      </c>
      <c r="H2906" s="133"/>
      <c r="I2906" s="162"/>
      <c r="J2906" s="81"/>
      <c r="K2906" s="144"/>
    </row>
    <row r="2907" spans="1:11" ht="16.5" x14ac:dyDescent="0.3">
      <c r="A2907" s="77">
        <v>43455</v>
      </c>
      <c r="B2907" s="142" t="s">
        <v>3731</v>
      </c>
      <c r="C2907" s="79" t="s">
        <v>3732</v>
      </c>
      <c r="D2907" s="127" t="s">
        <v>3168</v>
      </c>
      <c r="E2907" s="80">
        <v>2</v>
      </c>
      <c r="F2907" s="143">
        <v>243000.45</v>
      </c>
      <c r="G2907" s="80">
        <f t="shared" si="20"/>
        <v>486000.9</v>
      </c>
      <c r="H2907" s="133">
        <f>G2907</f>
        <v>486000.9</v>
      </c>
      <c r="I2907" s="162" t="s">
        <v>309</v>
      </c>
      <c r="J2907" s="81"/>
      <c r="K2907" s="144"/>
    </row>
    <row r="2908" spans="1:11" ht="16.5" x14ac:dyDescent="0.3">
      <c r="A2908" s="77"/>
      <c r="B2908" s="142"/>
      <c r="C2908" s="79"/>
      <c r="D2908" s="127"/>
      <c r="E2908" s="80"/>
      <c r="F2908" s="143"/>
      <c r="G2908" s="80">
        <f t="shared" si="20"/>
        <v>0</v>
      </c>
      <c r="H2908" s="133"/>
      <c r="I2908" s="162"/>
      <c r="J2908" s="81"/>
      <c r="K2908" s="144"/>
    </row>
    <row r="2909" spans="1:11" ht="16.5" x14ac:dyDescent="0.3">
      <c r="A2909" s="77">
        <v>43455</v>
      </c>
      <c r="B2909" s="142" t="s">
        <v>3733</v>
      </c>
      <c r="C2909" s="79" t="s">
        <v>3734</v>
      </c>
      <c r="D2909" s="127" t="s">
        <v>3735</v>
      </c>
      <c r="E2909" s="80">
        <v>4</v>
      </c>
      <c r="F2909" s="143">
        <v>284049.81</v>
      </c>
      <c r="G2909" s="80">
        <f t="shared" si="20"/>
        <v>1136199.24</v>
      </c>
      <c r="H2909" s="133">
        <f>G2909</f>
        <v>1136199.24</v>
      </c>
      <c r="I2909" s="162" t="s">
        <v>309</v>
      </c>
      <c r="J2909" s="81"/>
      <c r="K2909" s="144"/>
    </row>
    <row r="2910" spans="1:11" ht="16.5" x14ac:dyDescent="0.3">
      <c r="A2910" s="77"/>
      <c r="B2910" s="142"/>
      <c r="C2910" s="79"/>
      <c r="D2910" s="127"/>
      <c r="E2910" s="80"/>
      <c r="F2910" s="143"/>
      <c r="G2910" s="80">
        <f t="shared" si="20"/>
        <v>0</v>
      </c>
      <c r="H2910" s="133"/>
      <c r="I2910" s="162"/>
      <c r="J2910" s="81"/>
      <c r="K2910" s="144"/>
    </row>
    <row r="2911" spans="1:11" ht="16.5" x14ac:dyDescent="0.3">
      <c r="A2911" s="77">
        <v>43455</v>
      </c>
      <c r="B2911" s="142" t="s">
        <v>3736</v>
      </c>
      <c r="C2911" s="79" t="s">
        <v>301</v>
      </c>
      <c r="D2911" s="127" t="s">
        <v>3278</v>
      </c>
      <c r="E2911" s="80">
        <v>12</v>
      </c>
      <c r="F2911" s="143">
        <v>198000</v>
      </c>
      <c r="G2911" s="80">
        <f t="shared" si="20"/>
        <v>2376000</v>
      </c>
      <c r="H2911" s="133">
        <f>G2911</f>
        <v>2376000</v>
      </c>
      <c r="I2911" s="162" t="s">
        <v>309</v>
      </c>
      <c r="J2911" s="81"/>
      <c r="K2911" s="144"/>
    </row>
    <row r="2912" spans="1:11" ht="16.5" x14ac:dyDescent="0.3">
      <c r="A2912" s="77"/>
      <c r="B2912" s="142"/>
      <c r="C2912" s="79"/>
      <c r="D2912" s="127"/>
      <c r="E2912" s="80"/>
      <c r="F2912" s="143"/>
      <c r="G2912" s="80">
        <f t="shared" si="20"/>
        <v>0</v>
      </c>
      <c r="H2912" s="133"/>
      <c r="I2912" s="162"/>
      <c r="J2912" s="81"/>
      <c r="K2912" s="144"/>
    </row>
    <row r="2913" spans="1:11" ht="16.5" x14ac:dyDescent="0.3">
      <c r="A2913" s="77">
        <v>43455</v>
      </c>
      <c r="B2913" s="142" t="s">
        <v>3737</v>
      </c>
      <c r="C2913" s="79" t="s">
        <v>3621</v>
      </c>
      <c r="D2913" s="127" t="s">
        <v>2073</v>
      </c>
      <c r="E2913" s="80">
        <v>1</v>
      </c>
      <c r="F2913" s="143">
        <v>240525.55</v>
      </c>
      <c r="G2913" s="80">
        <f t="shared" si="20"/>
        <v>240525.55</v>
      </c>
      <c r="H2913" s="133">
        <f>G2913</f>
        <v>240525.55</v>
      </c>
      <c r="I2913" s="162" t="s">
        <v>2524</v>
      </c>
      <c r="J2913" s="81"/>
      <c r="K2913" s="144"/>
    </row>
    <row r="2914" spans="1:11" ht="16.5" x14ac:dyDescent="0.3">
      <c r="A2914" s="77"/>
      <c r="B2914" s="142"/>
      <c r="C2914" s="79"/>
      <c r="D2914" s="127"/>
      <c r="E2914" s="80"/>
      <c r="F2914" s="143"/>
      <c r="G2914" s="80">
        <f t="shared" si="20"/>
        <v>0</v>
      </c>
      <c r="H2914" s="133"/>
      <c r="I2914" s="162"/>
      <c r="J2914" s="81"/>
      <c r="K2914" s="144"/>
    </row>
    <row r="2915" spans="1:11" ht="16.5" x14ac:dyDescent="0.3">
      <c r="A2915" s="77">
        <v>43456</v>
      </c>
      <c r="B2915" s="142" t="s">
        <v>3738</v>
      </c>
      <c r="C2915" s="79" t="s">
        <v>3739</v>
      </c>
      <c r="D2915" s="127" t="s">
        <v>1658</v>
      </c>
      <c r="E2915" s="80">
        <v>2</v>
      </c>
      <c r="F2915" s="143">
        <v>207000.09</v>
      </c>
      <c r="G2915" s="80">
        <f t="shared" si="20"/>
        <v>414000.18</v>
      </c>
      <c r="H2915" s="133">
        <f>G2915</f>
        <v>414000.18</v>
      </c>
      <c r="I2915" s="162" t="s">
        <v>309</v>
      </c>
      <c r="J2915" s="81"/>
      <c r="K2915" s="144"/>
    </row>
    <row r="2916" spans="1:11" ht="16.5" x14ac:dyDescent="0.3">
      <c r="A2916" s="77"/>
      <c r="B2916" s="142"/>
      <c r="C2916" s="79"/>
      <c r="D2916" s="127"/>
      <c r="E2916" s="80"/>
      <c r="F2916" s="143"/>
      <c r="G2916" s="80">
        <f t="shared" si="20"/>
        <v>0</v>
      </c>
      <c r="H2916" s="133"/>
      <c r="I2916" s="162" t="s">
        <v>3740</v>
      </c>
      <c r="J2916" s="81"/>
      <c r="K2916" s="144"/>
    </row>
    <row r="2917" spans="1:11" ht="16.5" x14ac:dyDescent="0.3">
      <c r="A2917" s="77">
        <v>43456</v>
      </c>
      <c r="B2917" s="142" t="s">
        <v>3741</v>
      </c>
      <c r="C2917" s="79" t="s">
        <v>2871</v>
      </c>
      <c r="D2917" s="127" t="s">
        <v>3742</v>
      </c>
      <c r="E2917" s="80">
        <v>1</v>
      </c>
      <c r="F2917" s="143">
        <v>67416.800000000003</v>
      </c>
      <c r="G2917" s="80">
        <f t="shared" si="20"/>
        <v>67416.800000000003</v>
      </c>
      <c r="H2917" s="133">
        <f>G2917</f>
        <v>67416.800000000003</v>
      </c>
      <c r="I2917" s="162" t="s">
        <v>2524</v>
      </c>
      <c r="J2917" s="81"/>
      <c r="K2917" s="144"/>
    </row>
    <row r="2918" spans="1:11" ht="16.5" x14ac:dyDescent="0.3">
      <c r="A2918" s="77"/>
      <c r="B2918" s="142"/>
      <c r="C2918" s="79"/>
      <c r="D2918" s="127"/>
      <c r="E2918" s="80"/>
      <c r="F2918" s="143"/>
      <c r="G2918" s="80">
        <f t="shared" si="20"/>
        <v>0</v>
      </c>
      <c r="H2918" s="133"/>
      <c r="I2918" s="162" t="s">
        <v>3096</v>
      </c>
      <c r="J2918" s="81"/>
      <c r="K2918" s="144"/>
    </row>
    <row r="2919" spans="1:11" ht="16.5" x14ac:dyDescent="0.3">
      <c r="A2919" s="77">
        <v>43456</v>
      </c>
      <c r="B2919" s="142" t="s">
        <v>3743</v>
      </c>
      <c r="C2919" s="79" t="s">
        <v>3399</v>
      </c>
      <c r="D2919" s="127" t="s">
        <v>887</v>
      </c>
      <c r="E2919" s="80">
        <v>1</v>
      </c>
      <c r="F2919" s="143">
        <v>230000.1</v>
      </c>
      <c r="G2919" s="80">
        <f t="shared" si="20"/>
        <v>230000.1</v>
      </c>
      <c r="H2919" s="133">
        <f>G2919</f>
        <v>230000.1</v>
      </c>
      <c r="I2919" s="162" t="s">
        <v>2524</v>
      </c>
      <c r="J2919" s="81"/>
      <c r="K2919" s="144"/>
    </row>
    <row r="2920" spans="1:11" ht="16.5" x14ac:dyDescent="0.3">
      <c r="A2920" s="77"/>
      <c r="B2920" s="142"/>
      <c r="C2920" s="79"/>
      <c r="D2920" s="127"/>
      <c r="E2920" s="80"/>
      <c r="F2920" s="143"/>
      <c r="G2920" s="80">
        <f t="shared" si="20"/>
        <v>0</v>
      </c>
      <c r="H2920" s="133"/>
      <c r="I2920" s="162"/>
      <c r="J2920" s="81"/>
      <c r="K2920" s="144"/>
    </row>
    <row r="2921" spans="1:11" ht="16.5" x14ac:dyDescent="0.3">
      <c r="A2921" s="77">
        <v>43456</v>
      </c>
      <c r="B2921" s="142" t="s">
        <v>3744</v>
      </c>
      <c r="C2921" s="79" t="s">
        <v>57</v>
      </c>
      <c r="D2921" s="127" t="s">
        <v>31</v>
      </c>
      <c r="E2921" s="80">
        <v>1</v>
      </c>
      <c r="F2921" s="143">
        <v>529199.44999999995</v>
      </c>
      <c r="G2921" s="80">
        <f t="shared" si="20"/>
        <v>529199.44999999995</v>
      </c>
      <c r="H2921" s="133">
        <f>G2921</f>
        <v>529199.44999999995</v>
      </c>
      <c r="I2921" s="162" t="s">
        <v>309</v>
      </c>
      <c r="J2921" s="81"/>
      <c r="K2921" s="144"/>
    </row>
    <row r="2922" spans="1:11" ht="16.5" x14ac:dyDescent="0.3">
      <c r="A2922" s="77"/>
      <c r="B2922" s="142"/>
      <c r="C2922" s="79"/>
      <c r="D2922" s="127"/>
      <c r="E2922" s="80"/>
      <c r="F2922" s="143"/>
      <c r="G2922" s="80">
        <f t="shared" si="20"/>
        <v>0</v>
      </c>
      <c r="H2922" s="133"/>
      <c r="I2922" s="162"/>
      <c r="J2922" s="81"/>
      <c r="K2922" s="144"/>
    </row>
    <row r="2923" spans="1:11" ht="16.5" x14ac:dyDescent="0.3">
      <c r="A2923" s="77">
        <v>43456</v>
      </c>
      <c r="B2923" s="142" t="s">
        <v>3745</v>
      </c>
      <c r="C2923" s="79" t="s">
        <v>3182</v>
      </c>
      <c r="D2923" s="127" t="s">
        <v>1094</v>
      </c>
      <c r="E2923" s="80">
        <v>2</v>
      </c>
      <c r="F2923" s="143">
        <v>215000.5</v>
      </c>
      <c r="G2923" s="80">
        <f t="shared" si="20"/>
        <v>430001</v>
      </c>
      <c r="H2923" s="133">
        <f>G2923</f>
        <v>430001</v>
      </c>
      <c r="I2923" s="162" t="s">
        <v>309</v>
      </c>
      <c r="J2923" s="81"/>
      <c r="K2923" s="144"/>
    </row>
    <row r="2924" spans="1:11" ht="16.5" x14ac:dyDescent="0.3">
      <c r="A2924" s="77"/>
      <c r="B2924" s="142"/>
      <c r="C2924" s="79"/>
      <c r="D2924" s="127"/>
      <c r="E2924" s="80"/>
      <c r="F2924" s="143"/>
      <c r="G2924" s="80">
        <f t="shared" si="20"/>
        <v>0</v>
      </c>
      <c r="H2924" s="133"/>
      <c r="I2924" s="162"/>
      <c r="J2924" s="81"/>
      <c r="K2924" s="144"/>
    </row>
    <row r="2925" spans="1:11" ht="16.5" x14ac:dyDescent="0.3">
      <c r="A2925" s="77">
        <v>43456</v>
      </c>
      <c r="B2925" s="142" t="s">
        <v>3746</v>
      </c>
      <c r="C2925" s="79" t="s">
        <v>985</v>
      </c>
      <c r="D2925" s="127" t="s">
        <v>2073</v>
      </c>
      <c r="E2925" s="80">
        <v>60</v>
      </c>
      <c r="F2925" s="143">
        <v>222084.5</v>
      </c>
      <c r="G2925" s="80">
        <f t="shared" si="20"/>
        <v>13325070</v>
      </c>
      <c r="H2925" s="133">
        <f>G2925</f>
        <v>13325070</v>
      </c>
      <c r="I2925" s="162" t="s">
        <v>2545</v>
      </c>
      <c r="J2925" s="81"/>
      <c r="K2925" s="144"/>
    </row>
    <row r="2926" spans="1:11" ht="16.5" x14ac:dyDescent="0.3">
      <c r="A2926" s="77"/>
      <c r="B2926" s="142"/>
      <c r="C2926" s="79"/>
      <c r="D2926" s="127"/>
      <c r="E2926" s="80"/>
      <c r="F2926" s="143"/>
      <c r="G2926" s="80">
        <f t="shared" si="20"/>
        <v>0</v>
      </c>
      <c r="H2926" s="133"/>
      <c r="I2926" s="162"/>
      <c r="J2926" s="81"/>
      <c r="K2926" s="144"/>
    </row>
    <row r="2927" spans="1:11" ht="16.5" x14ac:dyDescent="0.3">
      <c r="A2927" s="77">
        <v>43456</v>
      </c>
      <c r="B2927" s="142" t="s">
        <v>3747</v>
      </c>
      <c r="C2927" s="79" t="s">
        <v>985</v>
      </c>
      <c r="D2927" s="127" t="s">
        <v>1719</v>
      </c>
      <c r="E2927" s="80">
        <v>48</v>
      </c>
      <c r="F2927" s="143">
        <v>70416.5</v>
      </c>
      <c r="G2927" s="80">
        <f t="shared" si="20"/>
        <v>3379992</v>
      </c>
      <c r="H2927" s="133"/>
      <c r="I2927" s="162"/>
      <c r="J2927" s="81"/>
      <c r="K2927" s="144"/>
    </row>
    <row r="2928" spans="1:11" ht="16.5" x14ac:dyDescent="0.3">
      <c r="A2928" s="77"/>
      <c r="B2928" s="142"/>
      <c r="C2928" s="79"/>
      <c r="D2928" s="127" t="s">
        <v>1720</v>
      </c>
      <c r="E2928" s="80">
        <v>24</v>
      </c>
      <c r="F2928" s="143">
        <v>140834.1</v>
      </c>
      <c r="G2928" s="80">
        <f t="shared" si="20"/>
        <v>3380018.4000000004</v>
      </c>
      <c r="H2928" s="133"/>
      <c r="I2928" s="162"/>
      <c r="J2928" s="81"/>
      <c r="K2928" s="144"/>
    </row>
    <row r="2929" spans="1:11" ht="16.5" x14ac:dyDescent="0.3">
      <c r="A2929" s="77"/>
      <c r="B2929" s="142"/>
      <c r="C2929" s="79"/>
      <c r="D2929" s="127" t="s">
        <v>1966</v>
      </c>
      <c r="E2929" s="80">
        <v>48</v>
      </c>
      <c r="F2929" s="143">
        <v>70416.5</v>
      </c>
      <c r="G2929" s="80">
        <f t="shared" si="20"/>
        <v>3379992</v>
      </c>
      <c r="H2929" s="133"/>
      <c r="I2929" s="162"/>
      <c r="J2929" s="81"/>
      <c r="K2929" s="144"/>
    </row>
    <row r="2930" spans="1:11" ht="16.5" x14ac:dyDescent="0.3">
      <c r="A2930" s="77"/>
      <c r="B2930" s="142"/>
      <c r="C2930" s="79"/>
      <c r="D2930" s="127" t="s">
        <v>1721</v>
      </c>
      <c r="E2930" s="80">
        <v>24</v>
      </c>
      <c r="F2930" s="143">
        <v>140834.1</v>
      </c>
      <c r="G2930" s="80">
        <f t="shared" si="20"/>
        <v>3380018.4000000004</v>
      </c>
      <c r="H2930" s="133"/>
      <c r="I2930" s="162"/>
      <c r="J2930" s="81"/>
      <c r="K2930" s="144"/>
    </row>
    <row r="2931" spans="1:11" ht="16.5" x14ac:dyDescent="0.3">
      <c r="A2931" s="77"/>
      <c r="B2931" s="142"/>
      <c r="C2931" s="79"/>
      <c r="D2931" s="127" t="s">
        <v>1914</v>
      </c>
      <c r="E2931" s="80">
        <v>24</v>
      </c>
      <c r="F2931" s="143">
        <v>140834.1</v>
      </c>
      <c r="G2931" s="80">
        <f t="shared" si="20"/>
        <v>3380018.4000000004</v>
      </c>
      <c r="H2931" s="133">
        <f>SUM(G2927:G2931)</f>
        <v>16900039.200000003</v>
      </c>
      <c r="I2931" s="162" t="s">
        <v>2545</v>
      </c>
      <c r="J2931" s="81"/>
      <c r="K2931" s="144"/>
    </row>
    <row r="2932" spans="1:11" ht="16.5" x14ac:dyDescent="0.3">
      <c r="A2932" s="77"/>
      <c r="B2932" s="142"/>
      <c r="C2932" s="79"/>
      <c r="D2932" s="127"/>
      <c r="E2932" s="80"/>
      <c r="F2932" s="143"/>
      <c r="G2932" s="80">
        <f t="shared" si="20"/>
        <v>0</v>
      </c>
      <c r="H2932" s="133"/>
      <c r="I2932" s="162"/>
      <c r="J2932" s="81"/>
      <c r="K2932" s="144"/>
    </row>
    <row r="2933" spans="1:11" ht="16.5" x14ac:dyDescent="0.3">
      <c r="A2933" s="77">
        <v>43456</v>
      </c>
      <c r="B2933" s="142" t="s">
        <v>3748</v>
      </c>
      <c r="C2933" s="79" t="s">
        <v>1403</v>
      </c>
      <c r="D2933" s="127" t="s">
        <v>1094</v>
      </c>
      <c r="E2933" s="80">
        <v>5</v>
      </c>
      <c r="F2933" s="143">
        <v>215000.5</v>
      </c>
      <c r="G2933" s="80">
        <f t="shared" si="20"/>
        <v>1075002.5</v>
      </c>
      <c r="H2933" s="133">
        <f>G2933</f>
        <v>1075002.5</v>
      </c>
      <c r="I2933" s="162" t="s">
        <v>1216</v>
      </c>
      <c r="J2933" s="81"/>
      <c r="K2933" s="144"/>
    </row>
    <row r="2934" spans="1:11" ht="16.5" x14ac:dyDescent="0.3">
      <c r="A2934" s="77"/>
      <c r="B2934" s="142"/>
      <c r="C2934" s="79"/>
      <c r="D2934" s="127"/>
      <c r="E2934" s="80"/>
      <c r="F2934" s="143"/>
      <c r="G2934" s="80">
        <f t="shared" si="20"/>
        <v>0</v>
      </c>
      <c r="H2934" s="133"/>
      <c r="I2934" s="162"/>
      <c r="J2934" s="81"/>
      <c r="K2934" s="144"/>
    </row>
    <row r="2935" spans="1:11" ht="16.5" x14ac:dyDescent="0.3">
      <c r="A2935" s="77">
        <v>43456</v>
      </c>
      <c r="B2935" s="142" t="s">
        <v>3749</v>
      </c>
      <c r="C2935" s="79" t="s">
        <v>38</v>
      </c>
      <c r="D2935" s="127" t="s">
        <v>1094</v>
      </c>
      <c r="E2935" s="80">
        <v>12</v>
      </c>
      <c r="F2935" s="143">
        <v>215000.5</v>
      </c>
      <c r="G2935" s="80">
        <f t="shared" si="20"/>
        <v>2580006</v>
      </c>
      <c r="H2935" s="133">
        <f>G2935</f>
        <v>2580006</v>
      </c>
      <c r="I2935" s="162" t="s">
        <v>310</v>
      </c>
      <c r="J2935" s="81"/>
      <c r="K2935" s="144"/>
    </row>
    <row r="2936" spans="1:11" ht="16.5" x14ac:dyDescent="0.3">
      <c r="A2936" s="77"/>
      <c r="B2936" s="142"/>
      <c r="C2936" s="79"/>
      <c r="D2936" s="127"/>
      <c r="E2936" s="80"/>
      <c r="F2936" s="143"/>
      <c r="G2936" s="80">
        <f t="shared" si="20"/>
        <v>0</v>
      </c>
      <c r="H2936" s="133"/>
      <c r="I2936" s="162"/>
      <c r="J2936" s="81"/>
      <c r="K2936" s="144"/>
    </row>
    <row r="2937" spans="1:11" ht="16.5" x14ac:dyDescent="0.3">
      <c r="A2937" s="77">
        <v>43456</v>
      </c>
      <c r="B2937" s="142" t="s">
        <v>3750</v>
      </c>
      <c r="C2937" s="79" t="s">
        <v>3751</v>
      </c>
      <c r="D2937" s="127" t="s">
        <v>1094</v>
      </c>
      <c r="E2937" s="80">
        <v>2</v>
      </c>
      <c r="F2937" s="143">
        <v>215000.5</v>
      </c>
      <c r="G2937" s="80">
        <f t="shared" si="20"/>
        <v>430001</v>
      </c>
      <c r="H2937" s="133">
        <f>G2937</f>
        <v>430001</v>
      </c>
      <c r="I2937" s="162" t="s">
        <v>2524</v>
      </c>
      <c r="J2937" s="81"/>
      <c r="K2937" s="144"/>
    </row>
    <row r="2938" spans="1:11" ht="16.5" x14ac:dyDescent="0.3">
      <c r="A2938" s="77"/>
      <c r="B2938" s="142"/>
      <c r="C2938" s="79"/>
      <c r="D2938" s="127"/>
      <c r="E2938" s="80"/>
      <c r="F2938" s="143"/>
      <c r="G2938" s="80">
        <f t="shared" si="20"/>
        <v>0</v>
      </c>
      <c r="H2938" s="133"/>
      <c r="I2938" s="162"/>
      <c r="J2938" s="81"/>
      <c r="K2938" s="144"/>
    </row>
    <row r="2939" spans="1:11" ht="16.5" x14ac:dyDescent="0.3">
      <c r="A2939" s="77">
        <v>43456</v>
      </c>
      <c r="B2939" s="142" t="s">
        <v>3752</v>
      </c>
      <c r="C2939" s="79" t="s">
        <v>894</v>
      </c>
      <c r="D2939" s="127" t="s">
        <v>31</v>
      </c>
      <c r="E2939" s="80">
        <v>1</v>
      </c>
      <c r="F2939" s="143">
        <v>588000</v>
      </c>
      <c r="G2939" s="80">
        <f t="shared" si="20"/>
        <v>588000</v>
      </c>
      <c r="H2939" s="133">
        <f>G2939</f>
        <v>588000</v>
      </c>
      <c r="I2939" s="162" t="s">
        <v>312</v>
      </c>
      <c r="J2939" s="81"/>
      <c r="K2939" s="144"/>
    </row>
    <row r="2940" spans="1:11" ht="16.5" x14ac:dyDescent="0.3">
      <c r="A2940" s="77"/>
      <c r="B2940" s="142"/>
      <c r="C2940" s="79"/>
      <c r="D2940" s="127"/>
      <c r="E2940" s="80"/>
      <c r="F2940" s="143"/>
      <c r="G2940" s="80">
        <f t="shared" si="20"/>
        <v>0</v>
      </c>
      <c r="H2940" s="133"/>
      <c r="I2940" s="162"/>
      <c r="J2940" s="81"/>
      <c r="K2940" s="144"/>
    </row>
    <row r="2941" spans="1:11" ht="16.5" x14ac:dyDescent="0.3">
      <c r="A2941" s="92">
        <v>43456</v>
      </c>
      <c r="B2941" s="145" t="s">
        <v>3753</v>
      </c>
      <c r="C2941" s="94" t="s">
        <v>2894</v>
      </c>
      <c r="D2941" s="128" t="s">
        <v>1970</v>
      </c>
      <c r="E2941" s="95">
        <v>24</v>
      </c>
      <c r="F2941" s="146">
        <v>0</v>
      </c>
      <c r="G2941" s="95"/>
      <c r="H2941" s="147">
        <f>G2941</f>
        <v>0</v>
      </c>
      <c r="I2941" s="162" t="s">
        <v>309</v>
      </c>
      <c r="J2941" s="81" t="s">
        <v>1667</v>
      </c>
      <c r="K2941" s="144"/>
    </row>
    <row r="2942" spans="1:11" ht="16.5" x14ac:dyDescent="0.3">
      <c r="A2942" s="77"/>
      <c r="B2942" s="142"/>
      <c r="C2942" s="79"/>
      <c r="D2942" s="127"/>
      <c r="E2942" s="80"/>
      <c r="F2942" s="143"/>
      <c r="G2942" s="80">
        <f t="shared" si="20"/>
        <v>0</v>
      </c>
      <c r="H2942" s="133"/>
      <c r="I2942" s="162"/>
      <c r="J2942" s="81"/>
      <c r="K2942" s="144"/>
    </row>
    <row r="2943" spans="1:11" ht="16.5" x14ac:dyDescent="0.3">
      <c r="A2943" s="77">
        <v>43456</v>
      </c>
      <c r="B2943" s="142" t="s">
        <v>3754</v>
      </c>
      <c r="C2943" s="79" t="s">
        <v>445</v>
      </c>
      <c r="D2943" s="127" t="s">
        <v>31</v>
      </c>
      <c r="E2943" s="80">
        <v>1</v>
      </c>
      <c r="F2943" s="143">
        <v>529199.44999999995</v>
      </c>
      <c r="G2943" s="80">
        <f t="shared" si="20"/>
        <v>529199.44999999995</v>
      </c>
      <c r="H2943" s="133">
        <f>G2943</f>
        <v>529199.44999999995</v>
      </c>
      <c r="I2943" s="162" t="s">
        <v>309</v>
      </c>
      <c r="J2943" s="81"/>
      <c r="K2943" s="144"/>
    </row>
    <row r="2944" spans="1:11" ht="16.5" x14ac:dyDescent="0.3">
      <c r="A2944" s="77"/>
      <c r="B2944" s="142"/>
      <c r="C2944" s="79"/>
      <c r="D2944" s="127"/>
      <c r="E2944" s="80"/>
      <c r="F2944" s="143"/>
      <c r="G2944" s="80">
        <f t="shared" si="20"/>
        <v>0</v>
      </c>
      <c r="H2944" s="133"/>
      <c r="I2944" s="162"/>
      <c r="J2944" s="81"/>
      <c r="K2944" s="144"/>
    </row>
    <row r="2945" spans="1:11" ht="16.5" x14ac:dyDescent="0.3">
      <c r="A2945" s="77">
        <v>43456</v>
      </c>
      <c r="B2945" s="142" t="s">
        <v>3755</v>
      </c>
      <c r="C2945" s="79" t="s">
        <v>3717</v>
      </c>
      <c r="D2945" s="127" t="s">
        <v>2482</v>
      </c>
      <c r="E2945" s="80">
        <v>1</v>
      </c>
      <c r="F2945" s="143">
        <v>215650.38</v>
      </c>
      <c r="G2945" s="80">
        <f t="shared" si="20"/>
        <v>215650.38</v>
      </c>
      <c r="H2945" s="133">
        <f>G2945</f>
        <v>215650.38</v>
      </c>
      <c r="I2945" s="162" t="s">
        <v>1756</v>
      </c>
      <c r="J2945" s="81"/>
      <c r="K2945" s="144"/>
    </row>
    <row r="2946" spans="1:11" ht="16.5" x14ac:dyDescent="0.3">
      <c r="A2946" s="77"/>
      <c r="B2946" s="142"/>
      <c r="C2946" s="79"/>
      <c r="D2946" s="127"/>
      <c r="E2946" s="80"/>
      <c r="F2946" s="143"/>
      <c r="G2946" s="80">
        <f t="shared" si="20"/>
        <v>0</v>
      </c>
      <c r="H2946" s="133"/>
      <c r="I2946" s="162"/>
      <c r="J2946" s="81"/>
      <c r="K2946" s="144"/>
    </row>
    <row r="2947" spans="1:11" ht="16.5" x14ac:dyDescent="0.3">
      <c r="A2947" s="77">
        <v>43456</v>
      </c>
      <c r="B2947" s="142" t="s">
        <v>3756</v>
      </c>
      <c r="C2947" s="79" t="s">
        <v>1520</v>
      </c>
      <c r="D2947" s="127" t="s">
        <v>1325</v>
      </c>
      <c r="E2947" s="80">
        <v>1</v>
      </c>
      <c r="F2947" s="143">
        <v>671000</v>
      </c>
      <c r="G2947" s="80">
        <f t="shared" si="20"/>
        <v>671000</v>
      </c>
      <c r="H2947" s="133">
        <f>G2947</f>
        <v>671000</v>
      </c>
      <c r="I2947" s="162" t="s">
        <v>309</v>
      </c>
      <c r="J2947" s="81"/>
      <c r="K2947" s="144"/>
    </row>
    <row r="2948" spans="1:11" ht="16.5" x14ac:dyDescent="0.3">
      <c r="A2948" s="77"/>
      <c r="B2948" s="142"/>
      <c r="C2948" s="79"/>
      <c r="D2948" s="127"/>
      <c r="E2948" s="80"/>
      <c r="F2948" s="143"/>
      <c r="G2948" s="80">
        <f t="shared" si="20"/>
        <v>0</v>
      </c>
      <c r="H2948" s="133"/>
      <c r="I2948" s="162"/>
      <c r="J2948" s="81"/>
      <c r="K2948" s="144"/>
    </row>
    <row r="2949" spans="1:11" ht="16.5" x14ac:dyDescent="0.3">
      <c r="A2949" s="83">
        <v>43456</v>
      </c>
      <c r="B2949" s="151" t="s">
        <v>3757</v>
      </c>
      <c r="C2949" s="85" t="s">
        <v>113</v>
      </c>
      <c r="D2949" s="152" t="s">
        <v>1658</v>
      </c>
      <c r="E2949" s="86">
        <v>1</v>
      </c>
      <c r="F2949" s="153">
        <v>207000.09</v>
      </c>
      <c r="G2949" s="86">
        <f t="shared" si="20"/>
        <v>207000.09</v>
      </c>
      <c r="H2949" s="149">
        <f>G2949</f>
        <v>207000.09</v>
      </c>
      <c r="I2949" s="162" t="s">
        <v>2524</v>
      </c>
      <c r="J2949" s="81"/>
      <c r="K2949" s="144"/>
    </row>
    <row r="2950" spans="1:11" ht="16.5" x14ac:dyDescent="0.3">
      <c r="A2950" s="77"/>
      <c r="B2950" s="142"/>
      <c r="C2950" s="79"/>
      <c r="D2950" s="127"/>
      <c r="E2950" s="80"/>
      <c r="F2950" s="143"/>
      <c r="G2950" s="80">
        <f t="shared" si="20"/>
        <v>0</v>
      </c>
      <c r="H2950" s="133"/>
      <c r="I2950" s="162"/>
      <c r="J2950" s="81"/>
      <c r="K2950" s="144"/>
    </row>
    <row r="2951" spans="1:11" ht="16.5" x14ac:dyDescent="0.3">
      <c r="A2951" s="77">
        <v>43456</v>
      </c>
      <c r="B2951" s="142" t="s">
        <v>3758</v>
      </c>
      <c r="C2951" s="79" t="s">
        <v>301</v>
      </c>
      <c r="D2951" s="127" t="s">
        <v>887</v>
      </c>
      <c r="E2951" s="80">
        <v>6</v>
      </c>
      <c r="F2951" s="143">
        <v>230000.1</v>
      </c>
      <c r="G2951" s="80">
        <f t="shared" si="20"/>
        <v>1380000.6</v>
      </c>
      <c r="H2951" s="133">
        <f>G2951</f>
        <v>1380000.6</v>
      </c>
      <c r="I2951" s="162" t="s">
        <v>309</v>
      </c>
      <c r="J2951" s="81"/>
      <c r="K2951" s="144"/>
    </row>
    <row r="2952" spans="1:11" ht="16.5" x14ac:dyDescent="0.3">
      <c r="A2952" s="77"/>
      <c r="B2952" s="142"/>
      <c r="C2952" s="79"/>
      <c r="D2952" s="127"/>
      <c r="E2952" s="80"/>
      <c r="F2952" s="143"/>
      <c r="G2952" s="80">
        <f t="shared" si="20"/>
        <v>0</v>
      </c>
      <c r="H2952" s="133"/>
      <c r="I2952" s="162"/>
      <c r="J2952" s="81"/>
      <c r="K2952" s="144"/>
    </row>
    <row r="2953" spans="1:11" ht="16.5" x14ac:dyDescent="0.3">
      <c r="A2953" s="77">
        <v>43456</v>
      </c>
      <c r="B2953" s="142" t="s">
        <v>3759</v>
      </c>
      <c r="C2953" s="79" t="s">
        <v>359</v>
      </c>
      <c r="D2953" s="127" t="s">
        <v>887</v>
      </c>
      <c r="E2953" s="80">
        <v>1</v>
      </c>
      <c r="F2953" s="143">
        <v>230000.1</v>
      </c>
      <c r="G2953" s="80">
        <f t="shared" si="20"/>
        <v>230000.1</v>
      </c>
      <c r="H2953" s="133">
        <f>G2953</f>
        <v>230000.1</v>
      </c>
      <c r="I2953" s="162" t="s">
        <v>1756</v>
      </c>
      <c r="J2953" s="81"/>
      <c r="K2953" s="144"/>
    </row>
    <row r="2954" spans="1:11" ht="16.5" x14ac:dyDescent="0.3">
      <c r="A2954" s="77"/>
      <c r="B2954" s="142"/>
      <c r="C2954" s="79"/>
      <c r="D2954" s="127"/>
      <c r="E2954" s="80"/>
      <c r="F2954" s="143"/>
      <c r="G2954" s="80">
        <f t="shared" si="20"/>
        <v>0</v>
      </c>
      <c r="H2954" s="133"/>
      <c r="I2954" s="162"/>
      <c r="J2954" s="81"/>
      <c r="K2954" s="144"/>
    </row>
    <row r="2955" spans="1:11" ht="16.5" x14ac:dyDescent="0.3">
      <c r="A2955" s="77">
        <v>43456</v>
      </c>
      <c r="B2955" s="142" t="s">
        <v>3760</v>
      </c>
      <c r="C2955" s="79" t="s">
        <v>3761</v>
      </c>
      <c r="D2955" s="127" t="s">
        <v>1363</v>
      </c>
      <c r="E2955" s="80">
        <v>2</v>
      </c>
      <c r="F2955" s="143">
        <v>529199.44999999995</v>
      </c>
      <c r="G2955" s="80">
        <f t="shared" si="20"/>
        <v>1058398.8999999999</v>
      </c>
      <c r="H2955" s="133">
        <f>G2955</f>
        <v>1058398.8999999999</v>
      </c>
      <c r="I2955" s="162" t="s">
        <v>309</v>
      </c>
      <c r="J2955" s="81"/>
      <c r="K2955" s="144"/>
    </row>
    <row r="2956" spans="1:11" ht="16.5" x14ac:dyDescent="0.3">
      <c r="A2956" s="77"/>
      <c r="B2956" s="142"/>
      <c r="C2956" s="79"/>
      <c r="D2956" s="127"/>
      <c r="E2956" s="80"/>
      <c r="F2956" s="143"/>
      <c r="G2956" s="80">
        <f t="shared" si="20"/>
        <v>0</v>
      </c>
      <c r="H2956" s="133"/>
      <c r="I2956" s="162"/>
      <c r="J2956" s="81"/>
      <c r="K2956" s="144"/>
    </row>
    <row r="2957" spans="1:11" ht="16.5" x14ac:dyDescent="0.3">
      <c r="A2957" s="77">
        <v>43456</v>
      </c>
      <c r="B2957" s="142" t="s">
        <v>3762</v>
      </c>
      <c r="C2957" s="79" t="s">
        <v>75</v>
      </c>
      <c r="D2957" s="127" t="s">
        <v>1094</v>
      </c>
      <c r="E2957" s="80">
        <v>1</v>
      </c>
      <c r="F2957" s="143">
        <v>215000.5</v>
      </c>
      <c r="G2957" s="80">
        <f t="shared" si="20"/>
        <v>215000.5</v>
      </c>
      <c r="H2957" s="133">
        <f>G2957</f>
        <v>215000.5</v>
      </c>
      <c r="I2957" s="162" t="s">
        <v>309</v>
      </c>
      <c r="J2957" s="81"/>
      <c r="K2957" s="144"/>
    </row>
    <row r="2958" spans="1:11" ht="16.5" x14ac:dyDescent="0.3">
      <c r="A2958" s="77"/>
      <c r="B2958" s="142"/>
      <c r="C2958" s="79"/>
      <c r="D2958" s="127"/>
      <c r="E2958" s="80"/>
      <c r="F2958" s="143"/>
      <c r="G2958" s="80">
        <f t="shared" si="20"/>
        <v>0</v>
      </c>
      <c r="H2958" s="133"/>
      <c r="I2958" s="162"/>
      <c r="J2958" s="81"/>
      <c r="K2958" s="144"/>
    </row>
    <row r="2959" spans="1:11" ht="16.5" x14ac:dyDescent="0.3">
      <c r="A2959" s="77">
        <v>43456</v>
      </c>
      <c r="B2959" s="142" t="s">
        <v>3763</v>
      </c>
      <c r="C2959" s="79" t="s">
        <v>113</v>
      </c>
      <c r="D2959" s="127" t="s">
        <v>1086</v>
      </c>
      <c r="E2959" s="80">
        <v>1</v>
      </c>
      <c r="F2959" s="143">
        <v>107499.7</v>
      </c>
      <c r="G2959" s="80">
        <f t="shared" si="20"/>
        <v>107499.7</v>
      </c>
      <c r="H2959" s="133">
        <f>G2959</f>
        <v>107499.7</v>
      </c>
      <c r="I2959" s="162" t="s">
        <v>2524</v>
      </c>
      <c r="J2959" s="81"/>
      <c r="K2959" s="144"/>
    </row>
    <row r="2960" spans="1:11" ht="16.5" x14ac:dyDescent="0.3">
      <c r="A2960" s="77"/>
      <c r="B2960" s="142"/>
      <c r="C2960" s="79"/>
      <c r="D2960" s="127"/>
      <c r="E2960" s="80"/>
      <c r="F2960" s="143"/>
      <c r="G2960" s="80">
        <f t="shared" si="20"/>
        <v>0</v>
      </c>
      <c r="H2960" s="133"/>
      <c r="I2960" s="162"/>
      <c r="J2960" s="81"/>
      <c r="K2960" s="144"/>
    </row>
    <row r="2961" spans="1:11" ht="16.5" x14ac:dyDescent="0.3">
      <c r="A2961" s="77">
        <v>43456</v>
      </c>
      <c r="B2961" s="142" t="s">
        <v>3764</v>
      </c>
      <c r="C2961" s="79" t="s">
        <v>2948</v>
      </c>
      <c r="D2961" s="127" t="s">
        <v>2875</v>
      </c>
      <c r="E2961" s="80">
        <v>2</v>
      </c>
      <c r="F2961" s="143">
        <v>1233900.3600000001</v>
      </c>
      <c r="G2961" s="80">
        <f t="shared" si="20"/>
        <v>2467800.7200000002</v>
      </c>
      <c r="H2961" s="133">
        <f>G2961</f>
        <v>2467800.7200000002</v>
      </c>
      <c r="I2961" s="162" t="s">
        <v>309</v>
      </c>
      <c r="J2961" s="81"/>
      <c r="K2961" s="144"/>
    </row>
    <row r="2962" spans="1:11" ht="16.5" x14ac:dyDescent="0.3">
      <c r="A2962" s="77"/>
      <c r="B2962" s="142"/>
      <c r="C2962" s="79"/>
      <c r="D2962" s="127"/>
      <c r="E2962" s="80"/>
      <c r="F2962" s="143"/>
      <c r="G2962" s="80">
        <f t="shared" si="20"/>
        <v>0</v>
      </c>
      <c r="H2962" s="133"/>
      <c r="I2962" s="162"/>
      <c r="J2962" s="81"/>
      <c r="K2962" s="144"/>
    </row>
    <row r="2963" spans="1:11" ht="16.5" x14ac:dyDescent="0.3">
      <c r="A2963" s="77">
        <v>43456</v>
      </c>
      <c r="B2963" s="142" t="s">
        <v>3765</v>
      </c>
      <c r="C2963" s="79" t="s">
        <v>1019</v>
      </c>
      <c r="D2963" s="127" t="s">
        <v>489</v>
      </c>
      <c r="E2963" s="80">
        <v>1</v>
      </c>
      <c r="F2963" s="143">
        <v>379049.71500000003</v>
      </c>
      <c r="G2963" s="80">
        <f t="shared" si="20"/>
        <v>379049.71500000003</v>
      </c>
      <c r="H2963" s="133"/>
      <c r="I2963" s="162"/>
      <c r="J2963" s="81"/>
      <c r="K2963" s="144"/>
    </row>
    <row r="2964" spans="1:11" ht="16.5" x14ac:dyDescent="0.3">
      <c r="A2964" s="77"/>
      <c r="B2964" s="142"/>
      <c r="C2964" s="79"/>
      <c r="D2964" s="127" t="s">
        <v>1693</v>
      </c>
      <c r="E2964" s="80">
        <v>3</v>
      </c>
      <c r="F2964" s="143">
        <v>198000</v>
      </c>
      <c r="G2964" s="80">
        <f t="shared" si="20"/>
        <v>594000</v>
      </c>
      <c r="H2964" s="133">
        <f>SUM(G2963:G2964)</f>
        <v>973049.71500000008</v>
      </c>
      <c r="I2964" s="162" t="s">
        <v>309</v>
      </c>
      <c r="J2964" s="81"/>
      <c r="K2964" s="144"/>
    </row>
    <row r="2965" spans="1:11" ht="16.5" x14ac:dyDescent="0.3">
      <c r="A2965" s="77"/>
      <c r="B2965" s="142"/>
      <c r="C2965" s="79"/>
      <c r="D2965" s="127"/>
      <c r="E2965" s="80"/>
      <c r="F2965" s="143"/>
      <c r="G2965" s="80">
        <f t="shared" si="20"/>
        <v>0</v>
      </c>
      <c r="H2965" s="133"/>
      <c r="I2965" s="162"/>
      <c r="J2965" s="81"/>
      <c r="K2965" s="144"/>
    </row>
    <row r="2966" spans="1:11" ht="16.5" x14ac:dyDescent="0.3">
      <c r="A2966" s="77">
        <v>43456</v>
      </c>
      <c r="B2966" s="142" t="s">
        <v>3766</v>
      </c>
      <c r="C2966" s="79" t="s">
        <v>3419</v>
      </c>
      <c r="D2966" s="127" t="s">
        <v>3420</v>
      </c>
      <c r="E2966" s="80">
        <v>6</v>
      </c>
      <c r="F2966" s="143">
        <v>302100.09499999997</v>
      </c>
      <c r="G2966" s="80">
        <f t="shared" si="20"/>
        <v>1812600.5699999998</v>
      </c>
      <c r="H2966" s="133">
        <f>G2966</f>
        <v>1812600.5699999998</v>
      </c>
      <c r="I2966" s="162" t="s">
        <v>1756</v>
      </c>
      <c r="J2966" s="81"/>
      <c r="K2966" s="144"/>
    </row>
    <row r="2967" spans="1:11" ht="16.5" x14ac:dyDescent="0.3">
      <c r="A2967" s="77"/>
      <c r="B2967" s="142"/>
      <c r="C2967" s="79"/>
      <c r="D2967" s="127"/>
      <c r="E2967" s="80"/>
      <c r="F2967" s="143"/>
      <c r="G2967" s="80">
        <f t="shared" si="20"/>
        <v>0</v>
      </c>
      <c r="H2967" s="133"/>
      <c r="I2967" s="162"/>
      <c r="J2967" s="81"/>
      <c r="K2967" s="144"/>
    </row>
    <row r="2968" spans="1:11" ht="16.5" x14ac:dyDescent="0.3">
      <c r="A2968" s="77">
        <v>43456</v>
      </c>
      <c r="B2968" s="142" t="s">
        <v>3767</v>
      </c>
      <c r="C2968" s="79" t="s">
        <v>2499</v>
      </c>
      <c r="D2968" s="127" t="s">
        <v>2482</v>
      </c>
      <c r="E2968" s="80">
        <v>10</v>
      </c>
      <c r="F2968" s="143">
        <v>227000.4</v>
      </c>
      <c r="G2968" s="80">
        <f t="shared" si="20"/>
        <v>2270004</v>
      </c>
      <c r="H2968" s="133">
        <f>G2968</f>
        <v>2270004</v>
      </c>
      <c r="I2968" s="162" t="s">
        <v>309</v>
      </c>
      <c r="J2968" s="81"/>
      <c r="K2968" s="144"/>
    </row>
    <row r="2969" spans="1:11" ht="16.5" x14ac:dyDescent="0.3">
      <c r="A2969" s="77"/>
      <c r="B2969" s="142"/>
      <c r="C2969" s="79"/>
      <c r="D2969" s="127"/>
      <c r="E2969" s="80"/>
      <c r="F2969" s="143"/>
      <c r="G2969" s="80">
        <f t="shared" si="20"/>
        <v>0</v>
      </c>
      <c r="H2969" s="133"/>
      <c r="I2969" s="162"/>
      <c r="J2969" s="81"/>
      <c r="K2969" s="144"/>
    </row>
    <row r="2970" spans="1:11" ht="16.5" x14ac:dyDescent="0.3">
      <c r="A2970" s="77">
        <v>43456</v>
      </c>
      <c r="B2970" s="142" t="s">
        <v>3768</v>
      </c>
      <c r="C2970" s="79" t="s">
        <v>3732</v>
      </c>
      <c r="D2970" s="127" t="s">
        <v>2728</v>
      </c>
      <c r="E2970" s="80">
        <v>2</v>
      </c>
      <c r="F2970" s="143">
        <v>243000.55</v>
      </c>
      <c r="G2970" s="80">
        <f t="shared" si="20"/>
        <v>486001.1</v>
      </c>
      <c r="H2970" s="133">
        <f>G2970</f>
        <v>486001.1</v>
      </c>
      <c r="I2970" s="162" t="s">
        <v>309</v>
      </c>
      <c r="J2970" s="81"/>
      <c r="K2970" s="144"/>
    </row>
    <row r="2971" spans="1:11" ht="16.5" x14ac:dyDescent="0.3">
      <c r="A2971" s="77"/>
      <c r="B2971" s="142"/>
      <c r="C2971" s="79"/>
      <c r="D2971" s="127"/>
      <c r="E2971" s="80"/>
      <c r="F2971" s="143"/>
      <c r="G2971" s="80">
        <f t="shared" si="20"/>
        <v>0</v>
      </c>
      <c r="H2971" s="133"/>
      <c r="I2971" s="162"/>
      <c r="J2971" s="81"/>
      <c r="K2971" s="144"/>
    </row>
    <row r="2972" spans="1:11" ht="16.5" x14ac:dyDescent="0.3">
      <c r="A2972" s="77">
        <v>43456</v>
      </c>
      <c r="B2972" s="142" t="s">
        <v>3769</v>
      </c>
      <c r="C2972" s="79" t="s">
        <v>1642</v>
      </c>
      <c r="D2972" s="127" t="s">
        <v>1094</v>
      </c>
      <c r="E2972" s="80">
        <v>2</v>
      </c>
      <c r="F2972" s="143">
        <v>215000.5</v>
      </c>
      <c r="G2972" s="80">
        <f t="shared" si="20"/>
        <v>430001</v>
      </c>
      <c r="H2972" s="133">
        <f>G2972</f>
        <v>430001</v>
      </c>
      <c r="I2972" s="162" t="s">
        <v>2524</v>
      </c>
      <c r="J2972" s="81"/>
      <c r="K2972" s="144"/>
    </row>
    <row r="2973" spans="1:11" ht="16.5" x14ac:dyDescent="0.3">
      <c r="A2973" s="77"/>
      <c r="B2973" s="142"/>
      <c r="C2973" s="79"/>
      <c r="D2973" s="127"/>
      <c r="E2973" s="80"/>
      <c r="F2973" s="143"/>
      <c r="G2973" s="80">
        <f t="shared" si="20"/>
        <v>0</v>
      </c>
      <c r="H2973" s="133"/>
      <c r="I2973" s="162"/>
      <c r="J2973" s="81"/>
      <c r="K2973" s="144"/>
    </row>
    <row r="2974" spans="1:11" ht="16.5" x14ac:dyDescent="0.3">
      <c r="A2974" s="77">
        <v>43456</v>
      </c>
      <c r="B2974" s="142" t="s">
        <v>3770</v>
      </c>
      <c r="C2974" s="79" t="s">
        <v>3771</v>
      </c>
      <c r="D2974" s="127" t="s">
        <v>3772</v>
      </c>
      <c r="E2974" s="80">
        <v>1</v>
      </c>
      <c r="F2974" s="143">
        <v>1081099.5249999999</v>
      </c>
      <c r="G2974" s="80">
        <f t="shared" si="20"/>
        <v>1081099.5249999999</v>
      </c>
      <c r="H2974" s="133"/>
      <c r="I2974" s="162"/>
      <c r="J2974" s="81"/>
      <c r="K2974" s="144"/>
    </row>
    <row r="2975" spans="1:11" ht="16.5" x14ac:dyDescent="0.3">
      <c r="A2975" s="77"/>
      <c r="B2975" s="142"/>
      <c r="C2975" s="79"/>
      <c r="D2975" s="127" t="s">
        <v>3773</v>
      </c>
      <c r="E2975" s="80">
        <v>1</v>
      </c>
      <c r="F2975" s="143">
        <v>1187500.3799999999</v>
      </c>
      <c r="G2975" s="80">
        <f t="shared" si="20"/>
        <v>1187500.3799999999</v>
      </c>
      <c r="H2975" s="133">
        <f>SUM(G2974:G2975)</f>
        <v>2268599.9049999998</v>
      </c>
      <c r="I2975" s="162" t="s">
        <v>1756</v>
      </c>
      <c r="J2975" s="81"/>
      <c r="K2975" s="144"/>
    </row>
    <row r="2976" spans="1:11" ht="16.5" x14ac:dyDescent="0.3">
      <c r="A2976" s="77"/>
      <c r="B2976" s="142"/>
      <c r="C2976" s="79"/>
      <c r="D2976" s="127"/>
      <c r="E2976" s="80"/>
      <c r="F2976" s="143"/>
      <c r="G2976" s="80">
        <f t="shared" si="20"/>
        <v>0</v>
      </c>
      <c r="H2976" s="133"/>
      <c r="I2976" s="162"/>
      <c r="J2976" s="81"/>
      <c r="K2976" s="144"/>
    </row>
    <row r="2977" spans="1:11" ht="16.5" x14ac:dyDescent="0.3">
      <c r="A2977" s="77">
        <v>43456</v>
      </c>
      <c r="B2977" s="142" t="s">
        <v>3774</v>
      </c>
      <c r="C2977" s="79" t="s">
        <v>325</v>
      </c>
      <c r="D2977" s="127" t="s">
        <v>887</v>
      </c>
      <c r="E2977" s="80">
        <v>1</v>
      </c>
      <c r="F2977" s="143">
        <v>230000.1</v>
      </c>
      <c r="G2977" s="80">
        <f t="shared" si="20"/>
        <v>230000.1</v>
      </c>
      <c r="H2977" s="133">
        <f>G2977</f>
        <v>230000.1</v>
      </c>
      <c r="I2977" s="162" t="s">
        <v>2524</v>
      </c>
      <c r="J2977" s="81"/>
      <c r="K2977" s="144"/>
    </row>
    <row r="2978" spans="1:11" ht="16.5" x14ac:dyDescent="0.3">
      <c r="A2978" s="77"/>
      <c r="B2978" s="142"/>
      <c r="C2978" s="79"/>
      <c r="D2978" s="127"/>
      <c r="E2978" s="80"/>
      <c r="F2978" s="143"/>
      <c r="G2978" s="80">
        <f t="shared" si="20"/>
        <v>0</v>
      </c>
      <c r="H2978" s="133"/>
      <c r="I2978" s="162"/>
      <c r="J2978" s="81"/>
      <c r="K2978" s="144"/>
    </row>
    <row r="2979" spans="1:11" ht="16.5" x14ac:dyDescent="0.3">
      <c r="A2979" s="77">
        <v>43456</v>
      </c>
      <c r="B2979" s="142" t="s">
        <v>3775</v>
      </c>
      <c r="C2979" s="79" t="s">
        <v>2600</v>
      </c>
      <c r="D2979" s="127" t="s">
        <v>1722</v>
      </c>
      <c r="E2979" s="80">
        <v>8</v>
      </c>
      <c r="F2979" s="143">
        <v>153674.70000000001</v>
      </c>
      <c r="G2979" s="80">
        <f t="shared" si="20"/>
        <v>1229397.6000000001</v>
      </c>
      <c r="H2979" s="133"/>
      <c r="I2979" s="162"/>
      <c r="J2979" s="81"/>
      <c r="K2979" s="144"/>
    </row>
    <row r="2980" spans="1:11" ht="16.5" x14ac:dyDescent="0.3">
      <c r="A2980" s="77"/>
      <c r="B2980" s="142"/>
      <c r="C2980" s="79"/>
      <c r="D2980" s="127" t="s">
        <v>1635</v>
      </c>
      <c r="E2980" s="80">
        <v>4</v>
      </c>
      <c r="F2980" s="143">
        <v>153674.70000000001</v>
      </c>
      <c r="G2980" s="80">
        <f t="shared" si="20"/>
        <v>614698.80000000005</v>
      </c>
      <c r="H2980" s="133">
        <f>SUM(G2979:G2980)</f>
        <v>1844096.4000000001</v>
      </c>
      <c r="I2980" s="162" t="s">
        <v>1756</v>
      </c>
      <c r="J2980" s="81"/>
      <c r="K2980" s="144"/>
    </row>
    <row r="2981" spans="1:11" ht="16.5" x14ac:dyDescent="0.3">
      <c r="A2981" s="77"/>
      <c r="B2981" s="142"/>
      <c r="C2981" s="79"/>
      <c r="D2981" s="127"/>
      <c r="E2981" s="80"/>
      <c r="F2981" s="143"/>
      <c r="G2981" s="80">
        <f t="shared" si="20"/>
        <v>0</v>
      </c>
      <c r="H2981" s="133"/>
      <c r="I2981" s="162"/>
      <c r="J2981" s="81"/>
      <c r="K2981" s="144"/>
    </row>
    <row r="2982" spans="1:11" ht="16.5" x14ac:dyDescent="0.3">
      <c r="A2982" s="77">
        <v>43456</v>
      </c>
      <c r="B2982" s="142" t="s">
        <v>3776</v>
      </c>
      <c r="C2982" s="79" t="s">
        <v>2370</v>
      </c>
      <c r="D2982" s="127" t="s">
        <v>887</v>
      </c>
      <c r="E2982" s="80">
        <v>2</v>
      </c>
      <c r="F2982" s="143">
        <v>230000.1</v>
      </c>
      <c r="G2982" s="80">
        <f t="shared" si="20"/>
        <v>460000.2</v>
      </c>
      <c r="H2982" s="133">
        <f>G2982</f>
        <v>460000.2</v>
      </c>
      <c r="I2982" s="162" t="s">
        <v>2524</v>
      </c>
      <c r="J2982" s="81"/>
      <c r="K2982" s="144"/>
    </row>
    <row r="2983" spans="1:11" ht="16.5" x14ac:dyDescent="0.3">
      <c r="A2983" s="77"/>
      <c r="B2983" s="142"/>
      <c r="C2983" s="79"/>
      <c r="D2983" s="127"/>
      <c r="E2983" s="80"/>
      <c r="F2983" s="143"/>
      <c r="G2983" s="80">
        <f t="shared" si="20"/>
        <v>0</v>
      </c>
      <c r="H2983" s="133"/>
      <c r="I2983" s="162"/>
      <c r="J2983" s="81"/>
      <c r="K2983" s="144"/>
    </row>
    <row r="2984" spans="1:11" ht="16.5" x14ac:dyDescent="0.3">
      <c r="A2984" s="92">
        <v>43458</v>
      </c>
      <c r="B2984" s="145" t="s">
        <v>3777</v>
      </c>
      <c r="C2984" s="94" t="s">
        <v>2327</v>
      </c>
      <c r="D2984" s="128" t="s">
        <v>1094</v>
      </c>
      <c r="E2984" s="95">
        <v>1</v>
      </c>
      <c r="F2984" s="146"/>
      <c r="G2984" s="95">
        <f t="shared" si="20"/>
        <v>0</v>
      </c>
      <c r="H2984" s="147"/>
      <c r="I2984" s="162" t="s">
        <v>1756</v>
      </c>
      <c r="J2984" s="81" t="s">
        <v>2126</v>
      </c>
      <c r="K2984" s="144"/>
    </row>
    <row r="2985" spans="1:11" ht="16.5" x14ac:dyDescent="0.3">
      <c r="A2985" s="77"/>
      <c r="B2985" s="142"/>
      <c r="C2985" s="79"/>
      <c r="D2985" s="127"/>
      <c r="E2985" s="80"/>
      <c r="F2985" s="143"/>
      <c r="G2985" s="80">
        <f t="shared" si="20"/>
        <v>0</v>
      </c>
      <c r="H2985" s="133"/>
      <c r="I2985" s="162"/>
      <c r="J2985" s="81"/>
      <c r="K2985" s="144"/>
    </row>
    <row r="2986" spans="1:11" ht="16.5" x14ac:dyDescent="0.3">
      <c r="A2986" s="77">
        <v>43458</v>
      </c>
      <c r="B2986" s="142" t="s">
        <v>3778</v>
      </c>
      <c r="C2986" s="79" t="s">
        <v>3355</v>
      </c>
      <c r="D2986" s="127" t="s">
        <v>19</v>
      </c>
      <c r="E2986" s="80">
        <v>2</v>
      </c>
      <c r="F2986" s="143">
        <v>543400</v>
      </c>
      <c r="G2986" s="80">
        <f t="shared" si="20"/>
        <v>1086800</v>
      </c>
      <c r="H2986" s="133"/>
      <c r="I2986" s="162"/>
      <c r="J2986" s="81"/>
      <c r="K2986" s="144"/>
    </row>
    <row r="2987" spans="1:11" ht="16.5" x14ac:dyDescent="0.3">
      <c r="A2987" s="77"/>
      <c r="B2987" s="142"/>
      <c r="C2987" s="79"/>
      <c r="D2987" s="127" t="s">
        <v>31</v>
      </c>
      <c r="E2987" s="80">
        <v>1</v>
      </c>
      <c r="F2987" s="143">
        <v>529199.44999999995</v>
      </c>
      <c r="G2987" s="80">
        <f t="shared" si="20"/>
        <v>529199.44999999995</v>
      </c>
      <c r="H2987" s="133"/>
      <c r="I2987" s="162"/>
      <c r="J2987" s="81"/>
      <c r="K2987" s="144"/>
    </row>
    <row r="2988" spans="1:11" ht="16.5" x14ac:dyDescent="0.3">
      <c r="A2988" s="77"/>
      <c r="B2988" s="142"/>
      <c r="C2988" s="79"/>
      <c r="D2988" s="127" t="s">
        <v>391</v>
      </c>
      <c r="E2988" s="80">
        <v>2</v>
      </c>
      <c r="F2988" s="143">
        <v>562500.18000000005</v>
      </c>
      <c r="G2988" s="80">
        <f t="shared" si="20"/>
        <v>1125000.3600000001</v>
      </c>
      <c r="H2988" s="133">
        <f>SUM(G2986:G2988)</f>
        <v>2740999.81</v>
      </c>
      <c r="I2988" s="162" t="s">
        <v>1756</v>
      </c>
      <c r="J2988" s="81"/>
      <c r="K2988" s="144"/>
    </row>
    <row r="2989" spans="1:11" ht="16.5" x14ac:dyDescent="0.3">
      <c r="A2989" s="77"/>
      <c r="B2989" s="142"/>
      <c r="C2989" s="79"/>
      <c r="D2989" s="127"/>
      <c r="E2989" s="80"/>
      <c r="F2989" s="143"/>
      <c r="G2989" s="80">
        <f t="shared" si="20"/>
        <v>0</v>
      </c>
      <c r="H2989" s="133"/>
      <c r="I2989" s="162"/>
      <c r="J2989" s="81"/>
      <c r="K2989" s="144"/>
    </row>
    <row r="2990" spans="1:11" ht="16.5" x14ac:dyDescent="0.3">
      <c r="A2990" s="77">
        <v>43458</v>
      </c>
      <c r="B2990" s="142" t="s">
        <v>3779</v>
      </c>
      <c r="C2990" s="79" t="s">
        <v>2640</v>
      </c>
      <c r="D2990" s="127" t="s">
        <v>1094</v>
      </c>
      <c r="E2990" s="80">
        <v>2</v>
      </c>
      <c r="F2990" s="143">
        <v>215000.5</v>
      </c>
      <c r="G2990" s="80">
        <f t="shared" si="20"/>
        <v>430001</v>
      </c>
      <c r="H2990" s="133">
        <f>G2990</f>
        <v>430001</v>
      </c>
      <c r="I2990" s="162" t="s">
        <v>1756</v>
      </c>
      <c r="J2990" s="81"/>
      <c r="K2990" s="144"/>
    </row>
    <row r="2991" spans="1:11" ht="16.5" x14ac:dyDescent="0.3">
      <c r="A2991" s="77"/>
      <c r="B2991" s="142"/>
      <c r="C2991" s="79"/>
      <c r="D2991" s="127"/>
      <c r="E2991" s="80"/>
      <c r="F2991" s="143"/>
      <c r="G2991" s="80">
        <f t="shared" si="20"/>
        <v>0</v>
      </c>
      <c r="H2991" s="133"/>
      <c r="I2991" s="162"/>
      <c r="J2991" s="81"/>
      <c r="K2991" s="144"/>
    </row>
    <row r="2992" spans="1:11" ht="16.5" x14ac:dyDescent="0.3">
      <c r="A2992" s="77">
        <v>43458</v>
      </c>
      <c r="B2992" s="142" t="s">
        <v>3780</v>
      </c>
      <c r="C2992" s="79" t="s">
        <v>1033</v>
      </c>
      <c r="D2992" s="127" t="s">
        <v>887</v>
      </c>
      <c r="E2992" s="80">
        <v>12</v>
      </c>
      <c r="F2992" s="143">
        <v>230000.1</v>
      </c>
      <c r="G2992" s="80">
        <f t="shared" si="20"/>
        <v>2760001.2</v>
      </c>
      <c r="H2992" s="133">
        <f>G2992</f>
        <v>2760001.2</v>
      </c>
      <c r="I2992" s="162" t="s">
        <v>309</v>
      </c>
      <c r="J2992" s="81"/>
      <c r="K2992" s="144"/>
    </row>
    <row r="2993" spans="1:11" ht="16.5" x14ac:dyDescent="0.3">
      <c r="A2993" s="77"/>
      <c r="B2993" s="142"/>
      <c r="C2993" s="79"/>
      <c r="D2993" s="127"/>
      <c r="E2993" s="80"/>
      <c r="F2993" s="143"/>
      <c r="G2993" s="80">
        <f t="shared" si="20"/>
        <v>0</v>
      </c>
      <c r="H2993" s="133"/>
      <c r="I2993" s="162"/>
      <c r="J2993" s="81"/>
      <c r="K2993" s="144"/>
    </row>
    <row r="2994" spans="1:11" ht="16.5" x14ac:dyDescent="0.3">
      <c r="A2994" s="77">
        <v>43458</v>
      </c>
      <c r="B2994" s="142" t="s">
        <v>3781</v>
      </c>
      <c r="C2994" s="79" t="s">
        <v>985</v>
      </c>
      <c r="D2994" s="127" t="s">
        <v>3782</v>
      </c>
      <c r="E2994" s="80">
        <v>60</v>
      </c>
      <c r="F2994" s="143">
        <v>550000</v>
      </c>
      <c r="G2994" s="80">
        <f t="shared" si="20"/>
        <v>33000000</v>
      </c>
      <c r="H2994" s="133">
        <f>G2994</f>
        <v>33000000</v>
      </c>
      <c r="I2994" s="162" t="s">
        <v>2545</v>
      </c>
      <c r="J2994" s="81"/>
      <c r="K2994" s="144"/>
    </row>
    <row r="2995" spans="1:11" ht="16.5" x14ac:dyDescent="0.3">
      <c r="A2995" s="77"/>
      <c r="B2995" s="142"/>
      <c r="C2995" s="79"/>
      <c r="D2995" s="127"/>
      <c r="E2995" s="80"/>
      <c r="F2995" s="143"/>
      <c r="G2995" s="80">
        <f t="shared" si="20"/>
        <v>0</v>
      </c>
      <c r="H2995" s="133"/>
      <c r="I2995" s="162"/>
      <c r="J2995" s="81"/>
      <c r="K2995" s="144"/>
    </row>
    <row r="2996" spans="1:11" ht="16.5" x14ac:dyDescent="0.3">
      <c r="A2996" s="77">
        <v>43458</v>
      </c>
      <c r="B2996" s="142" t="s">
        <v>3783</v>
      </c>
      <c r="C2996" s="79" t="s">
        <v>35</v>
      </c>
      <c r="D2996" s="127" t="s">
        <v>1938</v>
      </c>
      <c r="E2996" s="80">
        <v>6</v>
      </c>
      <c r="F2996" s="143">
        <v>150000.4</v>
      </c>
      <c r="G2996" s="80">
        <f t="shared" si="20"/>
        <v>900002.39999999991</v>
      </c>
      <c r="H2996" s="133">
        <f>G2996</f>
        <v>900002.39999999991</v>
      </c>
      <c r="I2996" s="162" t="s">
        <v>2524</v>
      </c>
      <c r="J2996" s="81"/>
      <c r="K2996" s="144"/>
    </row>
    <row r="2997" spans="1:11" ht="16.5" x14ac:dyDescent="0.3">
      <c r="A2997" s="77"/>
      <c r="B2997" s="142"/>
      <c r="C2997" s="79"/>
      <c r="D2997" s="127"/>
      <c r="E2997" s="80"/>
      <c r="F2997" s="143"/>
      <c r="G2997" s="80">
        <f t="shared" si="20"/>
        <v>0</v>
      </c>
      <c r="H2997" s="133"/>
      <c r="I2997" s="162"/>
      <c r="J2997" s="81"/>
      <c r="K2997" s="144"/>
    </row>
    <row r="2998" spans="1:11" ht="16.5" x14ac:dyDescent="0.3">
      <c r="A2998" s="77">
        <v>43458</v>
      </c>
      <c r="B2998" s="142" t="s">
        <v>3784</v>
      </c>
      <c r="C2998" s="79" t="s">
        <v>985</v>
      </c>
      <c r="D2998" s="127" t="s">
        <v>1851</v>
      </c>
      <c r="E2998" s="80">
        <v>48</v>
      </c>
      <c r="F2998" s="143">
        <v>70416.5</v>
      </c>
      <c r="G2998" s="80">
        <f t="shared" si="20"/>
        <v>3379992</v>
      </c>
      <c r="H2998" s="133"/>
      <c r="I2998" s="162"/>
      <c r="J2998" s="81"/>
      <c r="K2998" s="144"/>
    </row>
    <row r="2999" spans="1:11" ht="16.5" x14ac:dyDescent="0.3">
      <c r="A2999" s="77"/>
      <c r="B2999" s="142"/>
      <c r="C2999" s="79"/>
      <c r="D2999" s="127" t="s">
        <v>1721</v>
      </c>
      <c r="E2999" s="80">
        <v>24</v>
      </c>
      <c r="F2999" s="143">
        <v>140834.1</v>
      </c>
      <c r="G2999" s="80">
        <f t="shared" si="20"/>
        <v>3380018.4000000004</v>
      </c>
      <c r="H2999" s="133"/>
      <c r="I2999" s="162"/>
      <c r="J2999" s="81"/>
      <c r="K2999" s="144"/>
    </row>
    <row r="3000" spans="1:11" ht="16.5" x14ac:dyDescent="0.3">
      <c r="A3000" s="77"/>
      <c r="B3000" s="142"/>
      <c r="C3000" s="79"/>
      <c r="D3000" s="127" t="s">
        <v>1725</v>
      </c>
      <c r="E3000" s="80">
        <v>48</v>
      </c>
      <c r="F3000" s="143">
        <v>70416.5</v>
      </c>
      <c r="G3000" s="80">
        <f t="shared" si="20"/>
        <v>3379992</v>
      </c>
      <c r="H3000" s="133"/>
      <c r="I3000" s="162"/>
      <c r="J3000" s="81"/>
      <c r="K3000" s="144"/>
    </row>
    <row r="3001" spans="1:11" ht="16.5" x14ac:dyDescent="0.3">
      <c r="A3001" s="77"/>
      <c r="B3001" s="142"/>
      <c r="C3001" s="79"/>
      <c r="D3001" s="127" t="s">
        <v>1933</v>
      </c>
      <c r="E3001" s="80">
        <v>72</v>
      </c>
      <c r="F3001" s="143">
        <v>70416.5</v>
      </c>
      <c r="G3001" s="80">
        <f t="shared" si="20"/>
        <v>5069988</v>
      </c>
      <c r="H3001" s="133"/>
      <c r="I3001" s="162"/>
      <c r="J3001" s="81"/>
      <c r="K3001" s="144"/>
    </row>
    <row r="3002" spans="1:11" ht="16.5" x14ac:dyDescent="0.3">
      <c r="A3002" s="77"/>
      <c r="B3002" s="142"/>
      <c r="C3002" s="79"/>
      <c r="D3002" s="127" t="s">
        <v>1930</v>
      </c>
      <c r="E3002" s="80">
        <v>72</v>
      </c>
      <c r="F3002" s="143">
        <v>70416.5</v>
      </c>
      <c r="G3002" s="80">
        <f t="shared" si="20"/>
        <v>5069988</v>
      </c>
      <c r="H3002" s="133"/>
      <c r="I3002" s="162"/>
      <c r="J3002" s="81"/>
      <c r="K3002" s="144"/>
    </row>
    <row r="3003" spans="1:11" ht="16.5" x14ac:dyDescent="0.3">
      <c r="A3003" s="77"/>
      <c r="B3003" s="142"/>
      <c r="C3003" s="79"/>
      <c r="D3003" s="127" t="s">
        <v>1915</v>
      </c>
      <c r="E3003" s="80">
        <v>36</v>
      </c>
      <c r="F3003" s="143">
        <v>140834.1</v>
      </c>
      <c r="G3003" s="80">
        <f t="shared" si="20"/>
        <v>5070027.6000000006</v>
      </c>
      <c r="H3003" s="133">
        <f>SUM(G2998:G3003)</f>
        <v>25350006</v>
      </c>
      <c r="I3003" s="162" t="s">
        <v>2545</v>
      </c>
      <c r="J3003" s="81"/>
      <c r="K3003" s="144"/>
    </row>
    <row r="3004" spans="1:11" ht="16.5" x14ac:dyDescent="0.3">
      <c r="A3004" s="77"/>
      <c r="B3004" s="142"/>
      <c r="C3004" s="79"/>
      <c r="D3004" s="127"/>
      <c r="E3004" s="80"/>
      <c r="F3004" s="143"/>
      <c r="G3004" s="80">
        <f t="shared" si="20"/>
        <v>0</v>
      </c>
      <c r="H3004" s="133"/>
      <c r="I3004" s="162"/>
      <c r="J3004" s="81"/>
      <c r="K3004" s="144"/>
    </row>
    <row r="3005" spans="1:11" ht="16.5" x14ac:dyDescent="0.3">
      <c r="A3005" s="77">
        <v>43458</v>
      </c>
      <c r="B3005" s="142" t="s">
        <v>3785</v>
      </c>
      <c r="C3005" s="79" t="s">
        <v>985</v>
      </c>
      <c r="D3005" s="127" t="s">
        <v>1722</v>
      </c>
      <c r="E3005" s="80">
        <v>48</v>
      </c>
      <c r="F3005" s="143">
        <v>140834.1</v>
      </c>
      <c r="G3005" s="80">
        <f t="shared" si="20"/>
        <v>6760036.8000000007</v>
      </c>
      <c r="H3005" s="133"/>
      <c r="I3005" s="162"/>
      <c r="J3005" s="81"/>
      <c r="K3005" s="144"/>
    </row>
    <row r="3006" spans="1:11" ht="16.5" x14ac:dyDescent="0.3">
      <c r="A3006" s="77"/>
      <c r="B3006" s="142"/>
      <c r="C3006" s="79"/>
      <c r="D3006" s="127" t="s">
        <v>1915</v>
      </c>
      <c r="E3006" s="80">
        <v>48</v>
      </c>
      <c r="F3006" s="143">
        <v>140834.1</v>
      </c>
      <c r="G3006" s="80">
        <f t="shared" si="20"/>
        <v>6760036.8000000007</v>
      </c>
      <c r="H3006" s="133"/>
      <c r="I3006" s="162"/>
      <c r="J3006" s="81"/>
      <c r="K3006" s="144"/>
    </row>
    <row r="3007" spans="1:11" ht="16.5" x14ac:dyDescent="0.3">
      <c r="A3007" s="77"/>
      <c r="B3007" s="142"/>
      <c r="C3007" s="79"/>
      <c r="D3007" s="127" t="s">
        <v>1721</v>
      </c>
      <c r="E3007" s="80">
        <v>36</v>
      </c>
      <c r="F3007" s="143">
        <v>140834.1</v>
      </c>
      <c r="G3007" s="80">
        <f t="shared" si="20"/>
        <v>5070027.6000000006</v>
      </c>
      <c r="H3007" s="133"/>
      <c r="I3007" s="162"/>
      <c r="J3007" s="81"/>
      <c r="K3007" s="144"/>
    </row>
    <row r="3008" spans="1:11" ht="16.5" x14ac:dyDescent="0.3">
      <c r="A3008" s="77"/>
      <c r="B3008" s="142"/>
      <c r="C3008" s="79"/>
      <c r="D3008" s="127" t="s">
        <v>1675</v>
      </c>
      <c r="E3008" s="80">
        <v>48</v>
      </c>
      <c r="F3008" s="143">
        <v>41666.9</v>
      </c>
      <c r="G3008" s="80">
        <f t="shared" si="20"/>
        <v>2000011.2000000002</v>
      </c>
      <c r="H3008" s="133">
        <f>SUM(G3005:G3008)</f>
        <v>20590112.400000002</v>
      </c>
      <c r="I3008" s="162" t="s">
        <v>2545</v>
      </c>
      <c r="J3008" s="81"/>
      <c r="K3008" s="144"/>
    </row>
    <row r="3009" spans="1:11" ht="16.5" x14ac:dyDescent="0.3">
      <c r="A3009" s="77"/>
      <c r="B3009" s="142"/>
      <c r="C3009" s="79"/>
      <c r="D3009" s="127"/>
      <c r="E3009" s="80"/>
      <c r="F3009" s="143"/>
      <c r="G3009" s="80">
        <f t="shared" si="20"/>
        <v>0</v>
      </c>
      <c r="H3009" s="133"/>
      <c r="I3009" s="162"/>
      <c r="J3009" s="81"/>
      <c r="K3009" s="144"/>
    </row>
    <row r="3010" spans="1:11" ht="16.5" x14ac:dyDescent="0.3">
      <c r="A3010" s="77">
        <v>43458</v>
      </c>
      <c r="B3010" s="142" t="s">
        <v>3786</v>
      </c>
      <c r="C3010" s="79" t="s">
        <v>985</v>
      </c>
      <c r="D3010" s="127" t="s">
        <v>1933</v>
      </c>
      <c r="E3010" s="80">
        <v>72</v>
      </c>
      <c r="F3010" s="143">
        <v>70416.5</v>
      </c>
      <c r="G3010" s="80">
        <f t="shared" si="20"/>
        <v>5069988</v>
      </c>
      <c r="H3010" s="133"/>
      <c r="I3010" s="162"/>
      <c r="J3010" s="81"/>
      <c r="K3010" s="144"/>
    </row>
    <row r="3011" spans="1:11" ht="16.5" x14ac:dyDescent="0.3">
      <c r="A3011" s="77"/>
      <c r="B3011" s="142"/>
      <c r="C3011" s="79"/>
      <c r="D3011" s="127" t="s">
        <v>1930</v>
      </c>
      <c r="E3011" s="80">
        <v>72</v>
      </c>
      <c r="F3011" s="143">
        <v>70416.5</v>
      </c>
      <c r="G3011" s="80">
        <f t="shared" si="20"/>
        <v>5069988</v>
      </c>
      <c r="H3011" s="133"/>
      <c r="I3011" s="162"/>
      <c r="J3011" s="81"/>
      <c r="K3011" s="144"/>
    </row>
    <row r="3012" spans="1:11" ht="16.5" x14ac:dyDescent="0.3">
      <c r="A3012" s="77"/>
      <c r="B3012" s="142"/>
      <c r="C3012" s="79"/>
      <c r="D3012" s="127" t="s">
        <v>1719</v>
      </c>
      <c r="E3012" s="80">
        <v>48</v>
      </c>
      <c r="F3012" s="143">
        <v>70416.5</v>
      </c>
      <c r="G3012" s="80">
        <f t="shared" si="20"/>
        <v>3379992</v>
      </c>
      <c r="H3012" s="133"/>
      <c r="I3012" s="162"/>
      <c r="J3012" s="81"/>
      <c r="K3012" s="144"/>
    </row>
    <row r="3013" spans="1:11" ht="16.5" x14ac:dyDescent="0.3">
      <c r="A3013" s="77"/>
      <c r="B3013" s="142"/>
      <c r="C3013" s="79"/>
      <c r="D3013" s="127" t="s">
        <v>1725</v>
      </c>
      <c r="E3013" s="80">
        <v>48</v>
      </c>
      <c r="F3013" s="143">
        <v>70416.5</v>
      </c>
      <c r="G3013" s="80">
        <f t="shared" si="20"/>
        <v>3379992</v>
      </c>
      <c r="H3013" s="133"/>
      <c r="I3013" s="162"/>
      <c r="J3013" s="81"/>
      <c r="K3013" s="144"/>
    </row>
    <row r="3014" spans="1:11" ht="16.5" x14ac:dyDescent="0.3">
      <c r="A3014" s="77"/>
      <c r="B3014" s="142"/>
      <c r="C3014" s="79"/>
      <c r="D3014" s="127" t="s">
        <v>1966</v>
      </c>
      <c r="E3014" s="80">
        <v>72</v>
      </c>
      <c r="F3014" s="143">
        <v>70416.5</v>
      </c>
      <c r="G3014" s="80">
        <f t="shared" si="20"/>
        <v>5069988</v>
      </c>
      <c r="H3014" s="133">
        <f>SUM(G3010:G3014)</f>
        <v>21969948</v>
      </c>
      <c r="I3014" s="162" t="s">
        <v>2545</v>
      </c>
      <c r="J3014" s="81"/>
      <c r="K3014" s="144"/>
    </row>
    <row r="3015" spans="1:11" ht="16.5" x14ac:dyDescent="0.3">
      <c r="A3015" s="77"/>
      <c r="B3015" s="142"/>
      <c r="C3015" s="79"/>
      <c r="D3015" s="127"/>
      <c r="E3015" s="80"/>
      <c r="F3015" s="143"/>
      <c r="G3015" s="80">
        <f t="shared" si="20"/>
        <v>0</v>
      </c>
      <c r="H3015" s="133"/>
      <c r="I3015" s="162"/>
      <c r="J3015" s="81"/>
      <c r="K3015" s="144"/>
    </row>
    <row r="3016" spans="1:11" ht="16.5" x14ac:dyDescent="0.3">
      <c r="A3016" s="77">
        <v>43458</v>
      </c>
      <c r="B3016" s="142" t="s">
        <v>3787</v>
      </c>
      <c r="C3016" s="79" t="s">
        <v>3788</v>
      </c>
      <c r="D3016" s="127" t="s">
        <v>2073</v>
      </c>
      <c r="E3016" s="80">
        <v>2</v>
      </c>
      <c r="F3016" s="143">
        <v>240525.55</v>
      </c>
      <c r="G3016" s="80">
        <f t="shared" si="20"/>
        <v>481051.1</v>
      </c>
      <c r="H3016" s="133">
        <f>G3016</f>
        <v>481051.1</v>
      </c>
      <c r="I3016" s="162" t="s">
        <v>674</v>
      </c>
      <c r="J3016" s="81"/>
      <c r="K3016" s="144"/>
    </row>
    <row r="3017" spans="1:11" ht="16.5" x14ac:dyDescent="0.3">
      <c r="A3017" s="77"/>
      <c r="B3017" s="142"/>
      <c r="C3017" s="79"/>
      <c r="D3017" s="127"/>
      <c r="E3017" s="80"/>
      <c r="F3017" s="143"/>
      <c r="G3017" s="80">
        <f t="shared" si="20"/>
        <v>0</v>
      </c>
      <c r="H3017" s="133"/>
      <c r="I3017" s="162"/>
      <c r="J3017" s="81"/>
      <c r="K3017" s="144"/>
    </row>
    <row r="3018" spans="1:11" ht="16.5" x14ac:dyDescent="0.3">
      <c r="A3018" s="77">
        <v>43458</v>
      </c>
      <c r="B3018" s="142" t="s">
        <v>3789</v>
      </c>
      <c r="C3018" s="79" t="s">
        <v>3790</v>
      </c>
      <c r="D3018" s="127" t="s">
        <v>887</v>
      </c>
      <c r="E3018" s="80">
        <v>1</v>
      </c>
      <c r="F3018" s="143">
        <v>230000.1</v>
      </c>
      <c r="G3018" s="80">
        <f t="shared" si="20"/>
        <v>230000.1</v>
      </c>
      <c r="H3018" s="133">
        <f>G3018</f>
        <v>230000.1</v>
      </c>
      <c r="I3018" s="162" t="s">
        <v>1756</v>
      </c>
      <c r="J3018" s="81"/>
      <c r="K3018" s="144"/>
    </row>
    <row r="3019" spans="1:11" ht="16.5" x14ac:dyDescent="0.3">
      <c r="A3019" s="77"/>
      <c r="B3019" s="142"/>
      <c r="C3019" s="79"/>
      <c r="D3019" s="127"/>
      <c r="E3019" s="80"/>
      <c r="F3019" s="143"/>
      <c r="G3019" s="80">
        <f t="shared" si="20"/>
        <v>0</v>
      </c>
      <c r="H3019" s="133"/>
      <c r="I3019" s="162"/>
      <c r="J3019" s="81"/>
      <c r="K3019" s="144"/>
    </row>
    <row r="3020" spans="1:11" ht="16.5" x14ac:dyDescent="0.3">
      <c r="A3020" s="77">
        <v>43458</v>
      </c>
      <c r="B3020" s="142" t="s">
        <v>3791</v>
      </c>
      <c r="C3020" s="79" t="s">
        <v>3792</v>
      </c>
      <c r="D3020" s="127" t="s">
        <v>1094</v>
      </c>
      <c r="E3020" s="80">
        <v>2</v>
      </c>
      <c r="F3020" s="143">
        <v>215000.5</v>
      </c>
      <c r="G3020" s="80">
        <f t="shared" si="20"/>
        <v>430001</v>
      </c>
      <c r="H3020" s="133"/>
      <c r="I3020" s="162"/>
      <c r="J3020" s="81"/>
      <c r="K3020" s="144"/>
    </row>
    <row r="3021" spans="1:11" ht="16.5" x14ac:dyDescent="0.3">
      <c r="A3021" s="77"/>
      <c r="B3021" s="142"/>
      <c r="C3021" s="79"/>
      <c r="D3021" s="127" t="s">
        <v>887</v>
      </c>
      <c r="E3021" s="80">
        <v>2</v>
      </c>
      <c r="F3021" s="143">
        <v>230000.1</v>
      </c>
      <c r="G3021" s="80">
        <f t="shared" si="20"/>
        <v>460000.2</v>
      </c>
      <c r="H3021" s="133">
        <f>SUM(G3020:G3021)</f>
        <v>890001.2</v>
      </c>
      <c r="I3021" s="162" t="s">
        <v>2524</v>
      </c>
      <c r="J3021" s="81"/>
      <c r="K3021" s="144"/>
    </row>
    <row r="3022" spans="1:11" ht="16.5" x14ac:dyDescent="0.3">
      <c r="A3022" s="77"/>
      <c r="B3022" s="142"/>
      <c r="C3022" s="79"/>
      <c r="D3022" s="127"/>
      <c r="E3022" s="80"/>
      <c r="F3022" s="143"/>
      <c r="G3022" s="80">
        <f t="shared" si="20"/>
        <v>0</v>
      </c>
      <c r="H3022" s="133"/>
      <c r="I3022" s="162"/>
      <c r="J3022" s="81"/>
      <c r="K3022" s="144"/>
    </row>
    <row r="3023" spans="1:11" ht="16.5" x14ac:dyDescent="0.3">
      <c r="A3023" s="77">
        <v>43458</v>
      </c>
      <c r="B3023" s="142" t="s">
        <v>3793</v>
      </c>
      <c r="C3023" s="79" t="s">
        <v>3794</v>
      </c>
      <c r="D3023" s="127" t="s">
        <v>887</v>
      </c>
      <c r="E3023" s="80">
        <v>3</v>
      </c>
      <c r="F3023" s="143">
        <v>230000.1</v>
      </c>
      <c r="G3023" s="80">
        <f t="shared" si="20"/>
        <v>690000.3</v>
      </c>
      <c r="H3023" s="133">
        <f>G3023</f>
        <v>690000.3</v>
      </c>
      <c r="I3023" s="162" t="s">
        <v>2524</v>
      </c>
      <c r="J3023" s="81"/>
      <c r="K3023" s="144"/>
    </row>
    <row r="3024" spans="1:11" ht="16.5" x14ac:dyDescent="0.3">
      <c r="A3024" s="77"/>
      <c r="B3024" s="142"/>
      <c r="C3024" s="79"/>
      <c r="D3024" s="127"/>
      <c r="E3024" s="80"/>
      <c r="F3024" s="143"/>
      <c r="G3024" s="80">
        <f t="shared" si="20"/>
        <v>0</v>
      </c>
      <c r="H3024" s="133"/>
      <c r="I3024" s="162"/>
      <c r="J3024" s="81"/>
      <c r="K3024" s="144"/>
    </row>
    <row r="3025" spans="1:11" ht="16.5" x14ac:dyDescent="0.3">
      <c r="A3025" s="77">
        <v>43458</v>
      </c>
      <c r="B3025" s="142" t="s">
        <v>3795</v>
      </c>
      <c r="C3025" s="79" t="s">
        <v>87</v>
      </c>
      <c r="D3025" s="127" t="s">
        <v>2073</v>
      </c>
      <c r="E3025" s="80">
        <v>4</v>
      </c>
      <c r="F3025" s="143">
        <v>240525.55</v>
      </c>
      <c r="G3025" s="80">
        <f t="shared" si="20"/>
        <v>962102.2</v>
      </c>
      <c r="H3025" s="133">
        <f>G3025</f>
        <v>962102.2</v>
      </c>
      <c r="I3025" s="162"/>
      <c r="J3025" s="81"/>
      <c r="K3025" s="144"/>
    </row>
    <row r="3026" spans="1:11" ht="16.5" x14ac:dyDescent="0.3">
      <c r="A3026" s="77"/>
      <c r="B3026" s="142"/>
      <c r="C3026" s="79"/>
      <c r="D3026" s="127"/>
      <c r="E3026" s="80"/>
      <c r="F3026" s="143"/>
      <c r="G3026" s="80">
        <f t="shared" si="20"/>
        <v>0</v>
      </c>
      <c r="H3026" s="133"/>
      <c r="I3026" s="162"/>
      <c r="J3026" s="81"/>
      <c r="K3026" s="144"/>
    </row>
    <row r="3027" spans="1:11" ht="16.5" x14ac:dyDescent="0.3">
      <c r="A3027" s="77">
        <v>43458</v>
      </c>
      <c r="B3027" s="142" t="s">
        <v>3796</v>
      </c>
      <c r="C3027" s="79" t="s">
        <v>3797</v>
      </c>
      <c r="D3027" s="127" t="s">
        <v>391</v>
      </c>
      <c r="E3027" s="80">
        <v>2</v>
      </c>
      <c r="F3027" s="143">
        <v>562500.18000000005</v>
      </c>
      <c r="G3027" s="80">
        <f t="shared" si="20"/>
        <v>1125000.3600000001</v>
      </c>
      <c r="H3027" s="133"/>
      <c r="I3027" s="162"/>
      <c r="J3027" s="81"/>
      <c r="K3027" s="144"/>
    </row>
    <row r="3028" spans="1:11" ht="16.5" x14ac:dyDescent="0.3">
      <c r="A3028" s="77"/>
      <c r="B3028" s="142"/>
      <c r="C3028" s="79"/>
      <c r="D3028" s="127" t="s">
        <v>2494</v>
      </c>
      <c r="E3028" s="80">
        <v>2</v>
      </c>
      <c r="F3028" s="143">
        <v>621900.18000000005</v>
      </c>
      <c r="G3028" s="80">
        <f t="shared" si="20"/>
        <v>1243800.3600000001</v>
      </c>
      <c r="H3028" s="133"/>
      <c r="I3028" s="162"/>
      <c r="J3028" s="81"/>
      <c r="K3028" s="144"/>
    </row>
    <row r="3029" spans="1:11" ht="16.5" x14ac:dyDescent="0.3">
      <c r="A3029" s="77"/>
      <c r="B3029" s="142"/>
      <c r="C3029" s="79"/>
      <c r="D3029" s="127" t="s">
        <v>28</v>
      </c>
      <c r="E3029" s="80">
        <v>2</v>
      </c>
      <c r="F3029" s="143">
        <v>544500</v>
      </c>
      <c r="G3029" s="80">
        <f t="shared" si="20"/>
        <v>1089000</v>
      </c>
      <c r="H3029" s="133"/>
      <c r="I3029" s="162"/>
      <c r="J3029" s="81"/>
      <c r="K3029" s="144"/>
    </row>
    <row r="3030" spans="1:11" ht="16.5" x14ac:dyDescent="0.3">
      <c r="A3030" s="77"/>
      <c r="B3030" s="142"/>
      <c r="C3030" s="79"/>
      <c r="D3030" s="127" t="s">
        <v>19</v>
      </c>
      <c r="E3030" s="80">
        <v>2</v>
      </c>
      <c r="F3030" s="143">
        <v>543400</v>
      </c>
      <c r="G3030" s="80">
        <f t="shared" si="20"/>
        <v>1086800</v>
      </c>
      <c r="H3030" s="133"/>
      <c r="I3030" s="162"/>
      <c r="J3030" s="81"/>
      <c r="K3030" s="144"/>
    </row>
    <row r="3031" spans="1:11" ht="16.5" x14ac:dyDescent="0.3">
      <c r="A3031" s="77"/>
      <c r="B3031" s="142"/>
      <c r="C3031" s="79"/>
      <c r="D3031" s="127" t="s">
        <v>13</v>
      </c>
      <c r="E3031" s="80">
        <v>2</v>
      </c>
      <c r="F3031" s="143">
        <v>821700</v>
      </c>
      <c r="G3031" s="80">
        <f t="shared" si="20"/>
        <v>1643400</v>
      </c>
      <c r="H3031" s="133">
        <f>SUM(G3027:G3031)</f>
        <v>6188000.7200000007</v>
      </c>
      <c r="I3031" s="162" t="s">
        <v>309</v>
      </c>
      <c r="J3031" s="81"/>
      <c r="K3031" s="144"/>
    </row>
    <row r="3032" spans="1:11" ht="16.5" x14ac:dyDescent="0.3">
      <c r="A3032" s="77"/>
      <c r="B3032" s="142"/>
      <c r="C3032" s="79"/>
      <c r="D3032" s="127"/>
      <c r="E3032" s="80"/>
      <c r="F3032" s="143"/>
      <c r="G3032" s="80">
        <f t="shared" si="20"/>
        <v>0</v>
      </c>
      <c r="H3032" s="133"/>
      <c r="I3032" s="162"/>
      <c r="J3032" s="81"/>
      <c r="K3032" s="144"/>
    </row>
    <row r="3033" spans="1:11" ht="16.5" x14ac:dyDescent="0.3">
      <c r="A3033" s="77">
        <v>43458</v>
      </c>
      <c r="B3033" s="142" t="s">
        <v>3798</v>
      </c>
      <c r="C3033" s="79" t="s">
        <v>42</v>
      </c>
      <c r="D3033" s="127" t="s">
        <v>31</v>
      </c>
      <c r="E3033" s="80">
        <v>1</v>
      </c>
      <c r="F3033" s="143">
        <v>529199.44999999995</v>
      </c>
      <c r="G3033" s="80">
        <f t="shared" si="20"/>
        <v>529199.44999999995</v>
      </c>
      <c r="H3033" s="133">
        <f>G3033</f>
        <v>529199.44999999995</v>
      </c>
      <c r="I3033" s="162" t="s">
        <v>1756</v>
      </c>
      <c r="J3033" s="81"/>
      <c r="K3033" s="144"/>
    </row>
    <row r="3034" spans="1:11" ht="16.5" x14ac:dyDescent="0.3">
      <c r="A3034" s="77"/>
      <c r="B3034" s="142"/>
      <c r="C3034" s="79"/>
      <c r="D3034" s="127"/>
      <c r="E3034" s="80"/>
      <c r="F3034" s="143"/>
      <c r="G3034" s="80">
        <f t="shared" si="20"/>
        <v>0</v>
      </c>
      <c r="H3034" s="133"/>
      <c r="I3034" s="162"/>
      <c r="J3034" s="81"/>
      <c r="K3034" s="144"/>
    </row>
    <row r="3035" spans="1:11" ht="16.5" x14ac:dyDescent="0.3">
      <c r="A3035" s="77">
        <v>43458</v>
      </c>
      <c r="B3035" s="142" t="s">
        <v>3799</v>
      </c>
      <c r="C3035" s="79" t="s">
        <v>3800</v>
      </c>
      <c r="D3035" s="127" t="s">
        <v>1549</v>
      </c>
      <c r="E3035" s="80">
        <v>6</v>
      </c>
      <c r="F3035" s="143">
        <v>165000</v>
      </c>
      <c r="G3035" s="80">
        <f t="shared" si="20"/>
        <v>990000</v>
      </c>
      <c r="H3035" s="133">
        <f>G3035</f>
        <v>990000</v>
      </c>
      <c r="I3035" s="162" t="s">
        <v>314</v>
      </c>
      <c r="J3035" s="81"/>
      <c r="K3035" s="144"/>
    </row>
    <row r="3036" spans="1:11" ht="16.5" x14ac:dyDescent="0.3">
      <c r="A3036" s="77"/>
      <c r="B3036" s="142"/>
      <c r="C3036" s="79"/>
      <c r="D3036" s="127"/>
      <c r="E3036" s="80"/>
      <c r="F3036" s="143"/>
      <c r="G3036" s="80">
        <f t="shared" si="20"/>
        <v>0</v>
      </c>
      <c r="H3036" s="133"/>
      <c r="I3036" s="162"/>
      <c r="J3036" s="81"/>
      <c r="K3036" s="144"/>
    </row>
    <row r="3037" spans="1:11" ht="16.5" x14ac:dyDescent="0.3">
      <c r="A3037" s="77">
        <v>43458</v>
      </c>
      <c r="B3037" s="142" t="s">
        <v>3801</v>
      </c>
      <c r="C3037" s="79" t="s">
        <v>464</v>
      </c>
      <c r="D3037" s="127" t="s">
        <v>31</v>
      </c>
      <c r="E3037" s="80">
        <v>1</v>
      </c>
      <c r="F3037" s="143">
        <v>529199.44999999995</v>
      </c>
      <c r="G3037" s="80">
        <f t="shared" si="20"/>
        <v>529199.44999999995</v>
      </c>
      <c r="H3037" s="133">
        <f>G3037</f>
        <v>529199.44999999995</v>
      </c>
      <c r="I3037" s="162" t="s">
        <v>309</v>
      </c>
      <c r="J3037" s="81"/>
      <c r="K3037" s="144"/>
    </row>
    <row r="3038" spans="1:11" ht="16.5" x14ac:dyDescent="0.3">
      <c r="A3038" s="77"/>
      <c r="B3038" s="142"/>
      <c r="C3038" s="79"/>
      <c r="D3038" s="127"/>
      <c r="E3038" s="80"/>
      <c r="F3038" s="143"/>
      <c r="G3038" s="80">
        <f t="shared" si="20"/>
        <v>0</v>
      </c>
      <c r="H3038" s="133"/>
      <c r="I3038" s="162"/>
      <c r="J3038" s="81"/>
      <c r="K3038" s="144"/>
    </row>
    <row r="3039" spans="1:11" ht="16.5" x14ac:dyDescent="0.3">
      <c r="A3039" s="77">
        <v>43458</v>
      </c>
      <c r="B3039" s="142" t="s">
        <v>3802</v>
      </c>
      <c r="C3039" s="79" t="s">
        <v>100</v>
      </c>
      <c r="D3039" s="127" t="s">
        <v>3803</v>
      </c>
      <c r="E3039" s="80">
        <v>1</v>
      </c>
      <c r="F3039" s="143">
        <v>574200</v>
      </c>
      <c r="G3039" s="80">
        <f t="shared" si="20"/>
        <v>574200</v>
      </c>
      <c r="H3039" s="133">
        <f>G3039</f>
        <v>574200</v>
      </c>
      <c r="I3039" s="162" t="s">
        <v>314</v>
      </c>
      <c r="J3039" s="81"/>
      <c r="K3039" s="144"/>
    </row>
    <row r="3040" spans="1:11" ht="16.5" x14ac:dyDescent="0.3">
      <c r="A3040" s="77"/>
      <c r="B3040" s="142"/>
      <c r="C3040" s="79"/>
      <c r="D3040" s="127"/>
      <c r="E3040" s="80"/>
      <c r="F3040" s="143"/>
      <c r="G3040" s="80">
        <f t="shared" si="20"/>
        <v>0</v>
      </c>
      <c r="H3040" s="133"/>
      <c r="I3040" s="162"/>
      <c r="J3040" s="81"/>
      <c r="K3040" s="144"/>
    </row>
    <row r="3041" spans="1:11" ht="16.5" x14ac:dyDescent="0.3">
      <c r="A3041" s="77">
        <v>43458</v>
      </c>
      <c r="B3041" s="142" t="s">
        <v>3804</v>
      </c>
      <c r="C3041" s="79" t="s">
        <v>2129</v>
      </c>
      <c r="D3041" s="127" t="s">
        <v>2482</v>
      </c>
      <c r="E3041" s="80">
        <v>5</v>
      </c>
      <c r="F3041" s="143">
        <v>215650.38</v>
      </c>
      <c r="G3041" s="80">
        <f t="shared" si="20"/>
        <v>1078251.8999999999</v>
      </c>
      <c r="H3041" s="133">
        <f>G3041</f>
        <v>1078251.8999999999</v>
      </c>
      <c r="I3041" s="162" t="s">
        <v>309</v>
      </c>
      <c r="J3041" s="81"/>
      <c r="K3041" s="144"/>
    </row>
    <row r="3042" spans="1:11" ht="16.5" x14ac:dyDescent="0.3">
      <c r="A3042" s="77"/>
      <c r="B3042" s="142"/>
      <c r="C3042" s="79"/>
      <c r="D3042" s="127"/>
      <c r="E3042" s="80"/>
      <c r="F3042" s="143"/>
      <c r="G3042" s="80">
        <f t="shared" si="20"/>
        <v>0</v>
      </c>
      <c r="H3042" s="133"/>
      <c r="I3042" s="162"/>
      <c r="J3042" s="81"/>
      <c r="K3042" s="144"/>
    </row>
    <row r="3043" spans="1:11" ht="16.5" x14ac:dyDescent="0.3">
      <c r="A3043" s="77">
        <v>43458</v>
      </c>
      <c r="B3043" s="142" t="s">
        <v>3805</v>
      </c>
      <c r="C3043" s="79" t="s">
        <v>1005</v>
      </c>
      <c r="D3043" s="127" t="s">
        <v>3278</v>
      </c>
      <c r="E3043" s="80">
        <v>12</v>
      </c>
      <c r="F3043" s="143">
        <v>198000</v>
      </c>
      <c r="G3043" s="80">
        <f t="shared" si="20"/>
        <v>2376000</v>
      </c>
      <c r="H3043" s="133">
        <f>G3043</f>
        <v>2376000</v>
      </c>
      <c r="I3043" s="162" t="s">
        <v>309</v>
      </c>
      <c r="J3043" s="81"/>
      <c r="K3043" s="144"/>
    </row>
    <row r="3044" spans="1:11" ht="16.5" x14ac:dyDescent="0.3">
      <c r="A3044" s="77"/>
      <c r="B3044" s="142"/>
      <c r="C3044" s="79"/>
      <c r="D3044" s="127"/>
      <c r="E3044" s="80"/>
      <c r="F3044" s="143"/>
      <c r="G3044" s="80">
        <f t="shared" si="20"/>
        <v>0</v>
      </c>
      <c r="H3044" s="133"/>
      <c r="I3044" s="162"/>
      <c r="J3044" s="81"/>
      <c r="K3044" s="144"/>
    </row>
    <row r="3045" spans="1:11" ht="16.5" x14ac:dyDescent="0.3">
      <c r="A3045" s="77">
        <v>43458</v>
      </c>
      <c r="B3045" s="142" t="s">
        <v>3806</v>
      </c>
      <c r="C3045" s="79" t="s">
        <v>2727</v>
      </c>
      <c r="D3045" s="127" t="s">
        <v>3168</v>
      </c>
      <c r="E3045" s="80">
        <v>12</v>
      </c>
      <c r="F3045" s="143">
        <v>243000.5</v>
      </c>
      <c r="G3045" s="80">
        <f t="shared" si="20"/>
        <v>2916006</v>
      </c>
      <c r="H3045" s="133">
        <f>G3045</f>
        <v>2916006</v>
      </c>
      <c r="I3045" s="162" t="s">
        <v>309</v>
      </c>
      <c r="J3045" s="81"/>
      <c r="K3045" s="144"/>
    </row>
    <row r="3046" spans="1:11" ht="16.5" x14ac:dyDescent="0.3">
      <c r="A3046" s="77"/>
      <c r="B3046" s="142"/>
      <c r="C3046" s="79"/>
      <c r="D3046" s="127"/>
      <c r="E3046" s="80"/>
      <c r="F3046" s="143"/>
      <c r="G3046" s="80">
        <f t="shared" si="20"/>
        <v>0</v>
      </c>
      <c r="H3046" s="133"/>
      <c r="I3046" s="162"/>
      <c r="J3046" s="81"/>
      <c r="K3046" s="144"/>
    </row>
    <row r="3047" spans="1:11" ht="16.5" x14ac:dyDescent="0.3">
      <c r="A3047" s="77">
        <v>43458</v>
      </c>
      <c r="B3047" s="142" t="s">
        <v>3807</v>
      </c>
      <c r="C3047" s="79" t="s">
        <v>3808</v>
      </c>
      <c r="D3047" s="127" t="s">
        <v>2691</v>
      </c>
      <c r="E3047" s="80">
        <v>6</v>
      </c>
      <c r="F3047" s="143">
        <v>198000</v>
      </c>
      <c r="G3047" s="80">
        <f t="shared" si="20"/>
        <v>1188000</v>
      </c>
      <c r="H3047" s="133">
        <f>G3047</f>
        <v>1188000</v>
      </c>
      <c r="I3047" s="162" t="s">
        <v>309</v>
      </c>
      <c r="J3047" s="81"/>
      <c r="K3047" s="144"/>
    </row>
    <row r="3048" spans="1:11" ht="16.5" x14ac:dyDescent="0.3">
      <c r="A3048" s="77"/>
      <c r="B3048" s="142"/>
      <c r="C3048" s="79"/>
      <c r="D3048" s="127"/>
      <c r="E3048" s="80"/>
      <c r="F3048" s="143"/>
      <c r="G3048" s="80">
        <f t="shared" si="20"/>
        <v>0</v>
      </c>
      <c r="H3048" s="133"/>
      <c r="I3048" s="162"/>
      <c r="J3048" s="81"/>
      <c r="K3048" s="144"/>
    </row>
    <row r="3049" spans="1:11" ht="16.5" x14ac:dyDescent="0.3">
      <c r="A3049" s="77">
        <v>43458</v>
      </c>
      <c r="B3049" s="142" t="s">
        <v>3809</v>
      </c>
      <c r="C3049" s="79" t="s">
        <v>3621</v>
      </c>
      <c r="D3049" s="127" t="s">
        <v>2073</v>
      </c>
      <c r="E3049" s="80">
        <v>3</v>
      </c>
      <c r="F3049" s="143">
        <v>240525.55</v>
      </c>
      <c r="G3049" s="80">
        <f t="shared" si="20"/>
        <v>721576.64999999991</v>
      </c>
      <c r="H3049" s="133">
        <f>G3049</f>
        <v>721576.64999999991</v>
      </c>
      <c r="I3049" s="162" t="s">
        <v>2524</v>
      </c>
      <c r="J3049" s="81"/>
      <c r="K3049" s="144"/>
    </row>
    <row r="3050" spans="1:11" ht="16.5" x14ac:dyDescent="0.3">
      <c r="A3050" s="77"/>
      <c r="B3050" s="142"/>
      <c r="C3050" s="79"/>
      <c r="D3050" s="127"/>
      <c r="E3050" s="80"/>
      <c r="F3050" s="143"/>
      <c r="G3050" s="80">
        <f t="shared" si="20"/>
        <v>0</v>
      </c>
      <c r="H3050" s="133"/>
      <c r="I3050" s="162"/>
      <c r="J3050" s="81"/>
      <c r="K3050" s="144"/>
    </row>
    <row r="3051" spans="1:11" ht="16.5" x14ac:dyDescent="0.3">
      <c r="A3051" s="77">
        <v>43458</v>
      </c>
      <c r="B3051" s="142" t="s">
        <v>3810</v>
      </c>
      <c r="C3051" s="79" t="s">
        <v>3797</v>
      </c>
      <c r="D3051" s="127" t="s">
        <v>405</v>
      </c>
      <c r="E3051" s="80">
        <v>2</v>
      </c>
      <c r="F3051" s="143">
        <v>540000.55000000005</v>
      </c>
      <c r="G3051" s="80">
        <f t="shared" si="20"/>
        <v>1080001.1000000001</v>
      </c>
      <c r="H3051" s="133"/>
      <c r="I3051" s="162"/>
      <c r="J3051" s="81"/>
      <c r="K3051" s="144"/>
    </row>
    <row r="3052" spans="1:11" ht="16.5" x14ac:dyDescent="0.3">
      <c r="A3052" s="77"/>
      <c r="B3052" s="142"/>
      <c r="C3052" s="79"/>
      <c r="D3052" s="127" t="s">
        <v>3811</v>
      </c>
      <c r="E3052" s="80">
        <v>1</v>
      </c>
      <c r="F3052" s="143">
        <v>484200.09</v>
      </c>
      <c r="G3052" s="80">
        <f t="shared" si="20"/>
        <v>484200.09</v>
      </c>
      <c r="H3052" s="133">
        <f>SUM(G3051:G3053)</f>
        <v>1564201.1900000002</v>
      </c>
      <c r="I3052" s="162" t="s">
        <v>309</v>
      </c>
      <c r="J3052" s="81"/>
      <c r="K3052" s="144"/>
    </row>
    <row r="3053" spans="1:11" ht="16.5" x14ac:dyDescent="0.3">
      <c r="A3053" s="77"/>
      <c r="B3053" s="142"/>
      <c r="C3053" s="79"/>
      <c r="D3053" s="127"/>
      <c r="E3053" s="80"/>
      <c r="F3053" s="143"/>
      <c r="G3053" s="80">
        <f t="shared" si="20"/>
        <v>0</v>
      </c>
      <c r="H3053" s="133"/>
      <c r="I3053" s="162"/>
      <c r="J3053" s="81"/>
      <c r="K3053" s="144"/>
    </row>
    <row r="3054" spans="1:11" ht="16.5" x14ac:dyDescent="0.3">
      <c r="A3054" s="77">
        <v>43458</v>
      </c>
      <c r="B3054" s="142" t="s">
        <v>3812</v>
      </c>
      <c r="C3054" s="79" t="s">
        <v>3429</v>
      </c>
      <c r="D3054" s="127" t="s">
        <v>3213</v>
      </c>
      <c r="E3054" s="80">
        <v>5</v>
      </c>
      <c r="F3054" s="143">
        <v>283099.90500000003</v>
      </c>
      <c r="G3054" s="80">
        <f t="shared" si="20"/>
        <v>1415499.5250000001</v>
      </c>
      <c r="H3054" s="133"/>
      <c r="I3054" s="162"/>
      <c r="J3054" s="81"/>
      <c r="K3054" s="144"/>
    </row>
    <row r="3055" spans="1:11" ht="16.5" x14ac:dyDescent="0.3">
      <c r="A3055" s="77"/>
      <c r="B3055" s="142"/>
      <c r="C3055" s="79"/>
      <c r="D3055" s="127" t="s">
        <v>2757</v>
      </c>
      <c r="E3055" s="80">
        <v>5</v>
      </c>
      <c r="F3055" s="143">
        <v>291650.09499999997</v>
      </c>
      <c r="G3055" s="80">
        <f t="shared" si="20"/>
        <v>1458250.4749999999</v>
      </c>
      <c r="H3055" s="133">
        <f>SUM(G3054:G3055)</f>
        <v>2873750</v>
      </c>
      <c r="I3055" s="162" t="s">
        <v>309</v>
      </c>
      <c r="J3055" s="81"/>
      <c r="K3055" s="144"/>
    </row>
    <row r="3056" spans="1:11" ht="16.5" x14ac:dyDescent="0.3">
      <c r="A3056" s="77"/>
      <c r="B3056" s="142"/>
      <c r="C3056" s="79"/>
      <c r="D3056" s="127"/>
      <c r="E3056" s="80"/>
      <c r="F3056" s="143"/>
      <c r="G3056" s="80">
        <f t="shared" si="20"/>
        <v>0</v>
      </c>
      <c r="H3056" s="133"/>
      <c r="I3056" s="162"/>
      <c r="J3056" s="81"/>
      <c r="K3056" s="144"/>
    </row>
    <row r="3057" spans="1:11" ht="16.5" x14ac:dyDescent="0.3">
      <c r="A3057" s="77">
        <v>43458</v>
      </c>
      <c r="B3057" s="142" t="s">
        <v>3813</v>
      </c>
      <c r="C3057" s="79" t="s">
        <v>811</v>
      </c>
      <c r="D3057" s="127" t="s">
        <v>3814</v>
      </c>
      <c r="E3057" s="80">
        <v>1</v>
      </c>
      <c r="F3057" s="143">
        <v>369000.5</v>
      </c>
      <c r="G3057" s="80">
        <f t="shared" si="20"/>
        <v>369000.5</v>
      </c>
      <c r="H3057" s="133">
        <f>G3057</f>
        <v>369000.5</v>
      </c>
      <c r="I3057" s="162" t="s">
        <v>1215</v>
      </c>
      <c r="J3057" s="81"/>
      <c r="K3057" s="144"/>
    </row>
    <row r="3058" spans="1:11" ht="16.5" x14ac:dyDescent="0.3">
      <c r="A3058" s="77"/>
      <c r="B3058" s="142"/>
      <c r="C3058" s="79"/>
      <c r="D3058" s="127"/>
      <c r="E3058" s="80"/>
      <c r="F3058" s="143"/>
      <c r="G3058" s="80">
        <f t="shared" si="20"/>
        <v>0</v>
      </c>
      <c r="H3058" s="133"/>
      <c r="I3058" s="162"/>
      <c r="J3058" s="81"/>
      <c r="K3058" s="144"/>
    </row>
    <row r="3059" spans="1:11" ht="16.5" x14ac:dyDescent="0.3">
      <c r="A3059" s="77">
        <v>43458</v>
      </c>
      <c r="B3059" s="142" t="s">
        <v>3815</v>
      </c>
      <c r="C3059" s="79" t="s">
        <v>1920</v>
      </c>
      <c r="D3059" s="127" t="s">
        <v>1094</v>
      </c>
      <c r="E3059" s="80">
        <v>24</v>
      </c>
      <c r="F3059" s="143">
        <v>215000.5</v>
      </c>
      <c r="G3059" s="80">
        <f t="shared" si="20"/>
        <v>5160012</v>
      </c>
      <c r="H3059" s="133">
        <f>G3059</f>
        <v>5160012</v>
      </c>
      <c r="I3059" s="162" t="s">
        <v>1216</v>
      </c>
      <c r="J3059" s="81"/>
      <c r="K3059" s="144"/>
    </row>
    <row r="3060" spans="1:11" ht="16.5" x14ac:dyDescent="0.3">
      <c r="A3060" s="77"/>
      <c r="B3060" s="142"/>
      <c r="C3060" s="79"/>
      <c r="D3060" s="127"/>
      <c r="E3060" s="80"/>
      <c r="F3060" s="143"/>
      <c r="G3060" s="80">
        <f t="shared" si="20"/>
        <v>0</v>
      </c>
      <c r="H3060" s="133"/>
      <c r="I3060" s="162"/>
      <c r="J3060" s="81"/>
      <c r="K3060" s="144"/>
    </row>
    <row r="3061" spans="1:11" ht="16.5" x14ac:dyDescent="0.3">
      <c r="A3061" s="77">
        <v>43458</v>
      </c>
      <c r="B3061" s="142" t="s">
        <v>3816</v>
      </c>
      <c r="C3061" s="79" t="s">
        <v>1019</v>
      </c>
      <c r="D3061" s="127" t="s">
        <v>2756</v>
      </c>
      <c r="E3061" s="80">
        <v>2</v>
      </c>
      <c r="F3061" s="143">
        <v>243000.5</v>
      </c>
      <c r="G3061" s="80">
        <f t="shared" si="20"/>
        <v>486001</v>
      </c>
      <c r="H3061" s="133"/>
      <c r="I3061" s="162"/>
      <c r="J3061" s="81"/>
      <c r="K3061" s="144"/>
    </row>
    <row r="3062" spans="1:11" ht="16.5" x14ac:dyDescent="0.3">
      <c r="A3062" s="77"/>
      <c r="B3062" s="142"/>
      <c r="C3062" s="79"/>
      <c r="D3062" s="127" t="s">
        <v>2691</v>
      </c>
      <c r="E3062" s="80">
        <v>4</v>
      </c>
      <c r="F3062" s="143">
        <v>198000</v>
      </c>
      <c r="G3062" s="80">
        <f t="shared" si="20"/>
        <v>792000</v>
      </c>
      <c r="H3062" s="133"/>
      <c r="I3062" s="162"/>
      <c r="J3062" s="81"/>
      <c r="K3062" s="144"/>
    </row>
    <row r="3063" spans="1:11" ht="16.5" x14ac:dyDescent="0.3">
      <c r="A3063" s="77"/>
      <c r="B3063" s="142"/>
      <c r="C3063" s="79"/>
      <c r="D3063" s="127" t="s">
        <v>887</v>
      </c>
      <c r="E3063" s="80">
        <v>4</v>
      </c>
      <c r="F3063" s="143">
        <v>230000.1</v>
      </c>
      <c r="G3063" s="80">
        <f t="shared" si="20"/>
        <v>920000.4</v>
      </c>
      <c r="H3063" s="133"/>
      <c r="I3063" s="162"/>
      <c r="J3063" s="81"/>
      <c r="K3063" s="144"/>
    </row>
    <row r="3064" spans="1:11" ht="16.5" x14ac:dyDescent="0.3">
      <c r="A3064" s="77"/>
      <c r="B3064" s="142"/>
      <c r="C3064" s="79"/>
      <c r="D3064" s="127" t="s">
        <v>2757</v>
      </c>
      <c r="E3064" s="80">
        <v>2</v>
      </c>
      <c r="F3064" s="143">
        <v>291650.09499999997</v>
      </c>
      <c r="G3064" s="80">
        <f t="shared" si="20"/>
        <v>583300.18999999994</v>
      </c>
      <c r="H3064" s="133"/>
      <c r="I3064" s="162"/>
      <c r="J3064" s="81"/>
      <c r="K3064" s="144"/>
    </row>
    <row r="3065" spans="1:11" ht="16.5" x14ac:dyDescent="0.3">
      <c r="A3065" s="77"/>
      <c r="B3065" s="142"/>
      <c r="C3065" s="79"/>
      <c r="D3065" s="127" t="s">
        <v>2482</v>
      </c>
      <c r="E3065" s="80">
        <v>12</v>
      </c>
      <c r="F3065" s="143">
        <v>215650.38</v>
      </c>
      <c r="G3065" s="80">
        <f t="shared" si="20"/>
        <v>2587804.56</v>
      </c>
      <c r="H3065" s="133">
        <f>SUM(G3061:G3065)</f>
        <v>5369106.1500000004</v>
      </c>
      <c r="I3065" s="162" t="s">
        <v>309</v>
      </c>
      <c r="J3065" s="81"/>
      <c r="K3065" s="144"/>
    </row>
    <row r="3066" spans="1:11" ht="16.5" x14ac:dyDescent="0.3">
      <c r="A3066" s="77"/>
      <c r="B3066" s="142"/>
      <c r="C3066" s="79"/>
      <c r="D3066" s="127"/>
      <c r="E3066" s="80"/>
      <c r="F3066" s="143"/>
      <c r="G3066" s="80">
        <f t="shared" si="20"/>
        <v>0</v>
      </c>
      <c r="H3066" s="133"/>
      <c r="I3066" s="162"/>
      <c r="J3066" s="81"/>
      <c r="K3066" s="144"/>
    </row>
    <row r="3067" spans="1:11" ht="16.5" x14ac:dyDescent="0.3">
      <c r="A3067" s="77">
        <v>43458</v>
      </c>
      <c r="B3067" s="142" t="s">
        <v>3817</v>
      </c>
      <c r="C3067" s="79" t="s">
        <v>811</v>
      </c>
      <c r="D3067" s="127" t="s">
        <v>3263</v>
      </c>
      <c r="E3067" s="80">
        <v>12</v>
      </c>
      <c r="F3067" s="143">
        <v>264999.90000000002</v>
      </c>
      <c r="G3067" s="80">
        <f t="shared" si="20"/>
        <v>3179998.8000000003</v>
      </c>
      <c r="H3067" s="133">
        <f>G3067</f>
        <v>3179998.8000000003</v>
      </c>
      <c r="I3067" s="162" t="s">
        <v>1215</v>
      </c>
      <c r="J3067" s="81"/>
      <c r="K3067" s="144"/>
    </row>
    <row r="3068" spans="1:11" ht="16.5" x14ac:dyDescent="0.3">
      <c r="A3068" s="77"/>
      <c r="B3068" s="142"/>
      <c r="C3068" s="79"/>
      <c r="D3068" s="127"/>
      <c r="E3068" s="80"/>
      <c r="F3068" s="143"/>
      <c r="G3068" s="80">
        <f t="shared" si="20"/>
        <v>0</v>
      </c>
      <c r="H3068" s="133"/>
      <c r="I3068" s="162"/>
      <c r="J3068" s="81"/>
      <c r="K3068" s="144"/>
    </row>
    <row r="3069" spans="1:11" ht="16.5" x14ac:dyDescent="0.3">
      <c r="A3069" s="77">
        <v>43458</v>
      </c>
      <c r="B3069" s="142" t="s">
        <v>3818</v>
      </c>
      <c r="C3069" s="79" t="s">
        <v>3819</v>
      </c>
      <c r="D3069" s="127" t="s">
        <v>947</v>
      </c>
      <c r="E3069" s="80">
        <v>1</v>
      </c>
      <c r="F3069" s="143">
        <v>282150</v>
      </c>
      <c r="G3069" s="80">
        <f t="shared" si="20"/>
        <v>282150</v>
      </c>
      <c r="H3069" s="133"/>
      <c r="I3069" s="162"/>
      <c r="J3069" s="81"/>
      <c r="K3069" s="144"/>
    </row>
    <row r="3070" spans="1:11" ht="16.5" x14ac:dyDescent="0.3">
      <c r="A3070" s="77"/>
      <c r="B3070" s="142"/>
      <c r="C3070" s="79"/>
      <c r="D3070" s="127" t="s">
        <v>1606</v>
      </c>
      <c r="E3070" s="80">
        <v>4</v>
      </c>
      <c r="F3070" s="143">
        <v>270750.09499999997</v>
      </c>
      <c r="G3070" s="80">
        <f t="shared" si="20"/>
        <v>1083000.3799999999</v>
      </c>
      <c r="H3070" s="133">
        <f>SUM(G3069:G3070)</f>
        <v>1365150.38</v>
      </c>
      <c r="I3070" s="162" t="s">
        <v>309</v>
      </c>
      <c r="J3070" s="81"/>
      <c r="K3070" s="144"/>
    </row>
    <row r="3071" spans="1:11" ht="16.5" x14ac:dyDescent="0.3">
      <c r="A3071" s="77"/>
      <c r="B3071" s="142"/>
      <c r="C3071" s="79"/>
      <c r="D3071" s="127"/>
      <c r="E3071" s="80"/>
      <c r="F3071" s="143"/>
      <c r="G3071" s="80">
        <f t="shared" si="20"/>
        <v>0</v>
      </c>
      <c r="H3071" s="133"/>
      <c r="I3071" s="162"/>
      <c r="J3071" s="81"/>
      <c r="K3071" s="144"/>
    </row>
    <row r="3072" spans="1:11" ht="16.5" x14ac:dyDescent="0.3">
      <c r="A3072" s="77">
        <v>43458</v>
      </c>
      <c r="B3072" s="142" t="s">
        <v>3820</v>
      </c>
      <c r="C3072" s="79" t="s">
        <v>3821</v>
      </c>
      <c r="D3072" s="127" t="s">
        <v>3495</v>
      </c>
      <c r="E3072" s="80">
        <v>3</v>
      </c>
      <c r="F3072" s="143">
        <v>944999.45</v>
      </c>
      <c r="G3072" s="80">
        <f t="shared" si="20"/>
        <v>2834998.3499999996</v>
      </c>
      <c r="H3072" s="133">
        <f>G3072</f>
        <v>2834998.3499999996</v>
      </c>
      <c r="I3072" s="162" t="s">
        <v>309</v>
      </c>
      <c r="J3072" s="81"/>
      <c r="K3072" s="144"/>
    </row>
    <row r="3073" spans="1:11" ht="16.5" x14ac:dyDescent="0.3">
      <c r="A3073" s="77"/>
      <c r="B3073" s="142"/>
      <c r="C3073" s="79"/>
      <c r="D3073" s="127"/>
      <c r="E3073" s="80"/>
      <c r="F3073" s="143"/>
      <c r="G3073" s="80">
        <f t="shared" si="20"/>
        <v>0</v>
      </c>
      <c r="H3073" s="133"/>
      <c r="I3073" s="162"/>
      <c r="J3073" s="81"/>
      <c r="K3073" s="144"/>
    </row>
    <row r="3074" spans="1:11" ht="16.5" x14ac:dyDescent="0.3">
      <c r="A3074" s="77">
        <v>43458</v>
      </c>
      <c r="B3074" s="142" t="s">
        <v>3822</v>
      </c>
      <c r="C3074" s="79" t="s">
        <v>325</v>
      </c>
      <c r="D3074" s="127" t="s">
        <v>887</v>
      </c>
      <c r="E3074" s="80">
        <v>2</v>
      </c>
      <c r="F3074" s="143">
        <v>230000.1</v>
      </c>
      <c r="G3074" s="80">
        <f t="shared" si="20"/>
        <v>460000.2</v>
      </c>
      <c r="H3074" s="133">
        <f>G3074</f>
        <v>460000.2</v>
      </c>
      <c r="I3074" s="162" t="s">
        <v>2524</v>
      </c>
      <c r="J3074" s="81"/>
      <c r="K3074" s="144"/>
    </row>
    <row r="3075" spans="1:11" ht="16.5" x14ac:dyDescent="0.3">
      <c r="A3075" s="77"/>
      <c r="B3075" s="142"/>
      <c r="C3075" s="79"/>
      <c r="D3075" s="127"/>
      <c r="E3075" s="80"/>
      <c r="F3075" s="143"/>
      <c r="G3075" s="80">
        <f t="shared" si="20"/>
        <v>0</v>
      </c>
      <c r="H3075" s="133"/>
      <c r="I3075" s="162"/>
      <c r="J3075" s="81"/>
      <c r="K3075" s="144"/>
    </row>
    <row r="3076" spans="1:11" ht="16.5" x14ac:dyDescent="0.3">
      <c r="A3076" s="77">
        <v>43458</v>
      </c>
      <c r="B3076" s="142" t="s">
        <v>3823</v>
      </c>
      <c r="C3076" s="79" t="s">
        <v>1978</v>
      </c>
      <c r="D3076" s="127" t="s">
        <v>104</v>
      </c>
      <c r="E3076" s="80">
        <v>2</v>
      </c>
      <c r="F3076" s="143">
        <v>513900.09</v>
      </c>
      <c r="G3076" s="80">
        <f t="shared" si="20"/>
        <v>1027800.18</v>
      </c>
      <c r="H3076" s="133"/>
      <c r="I3076" s="162"/>
      <c r="J3076" s="81"/>
      <c r="K3076" s="144"/>
    </row>
    <row r="3077" spans="1:11" ht="16.5" x14ac:dyDescent="0.3">
      <c r="A3077" s="77"/>
      <c r="B3077" s="142"/>
      <c r="C3077" s="79"/>
      <c r="D3077" s="127" t="s">
        <v>31</v>
      </c>
      <c r="E3077" s="80">
        <v>2</v>
      </c>
      <c r="F3077" s="143">
        <v>529199.44999999995</v>
      </c>
      <c r="G3077" s="80">
        <f t="shared" si="20"/>
        <v>1058398.8999999999</v>
      </c>
      <c r="H3077" s="133">
        <f>SUM(G3076:G3077)</f>
        <v>2086199.08</v>
      </c>
      <c r="I3077" s="162" t="s">
        <v>1756</v>
      </c>
      <c r="J3077" s="81"/>
      <c r="K3077" s="144"/>
    </row>
    <row r="3078" spans="1:11" ht="16.5" x14ac:dyDescent="0.3">
      <c r="A3078" s="77"/>
      <c r="B3078" s="142"/>
      <c r="C3078" s="79"/>
      <c r="D3078" s="127"/>
      <c r="E3078" s="80"/>
      <c r="F3078" s="143"/>
      <c r="G3078" s="80">
        <f t="shared" si="20"/>
        <v>0</v>
      </c>
      <c r="H3078" s="133"/>
      <c r="I3078" s="162"/>
      <c r="J3078" s="81"/>
      <c r="K3078" s="144"/>
    </row>
    <row r="3079" spans="1:11" ht="16.5" x14ac:dyDescent="0.3">
      <c r="A3079" s="77">
        <v>43458</v>
      </c>
      <c r="B3079" s="142" t="s">
        <v>3824</v>
      </c>
      <c r="C3079" s="79" t="s">
        <v>2140</v>
      </c>
      <c r="D3079" s="127" t="s">
        <v>1549</v>
      </c>
      <c r="E3079" s="80">
        <v>1</v>
      </c>
      <c r="F3079" s="143">
        <v>165000</v>
      </c>
      <c r="G3079" s="80">
        <f t="shared" si="20"/>
        <v>165000</v>
      </c>
      <c r="H3079" s="133">
        <f>G3079</f>
        <v>165000</v>
      </c>
      <c r="I3079" s="162" t="s">
        <v>2524</v>
      </c>
      <c r="J3079" s="81"/>
      <c r="K3079" s="144"/>
    </row>
    <row r="3080" spans="1:11" ht="16.5" x14ac:dyDescent="0.3">
      <c r="A3080" s="77"/>
      <c r="B3080" s="142"/>
      <c r="C3080" s="79"/>
      <c r="D3080" s="127"/>
      <c r="E3080" s="80"/>
      <c r="F3080" s="143"/>
      <c r="G3080" s="80">
        <f t="shared" si="20"/>
        <v>0</v>
      </c>
      <c r="H3080" s="133"/>
      <c r="I3080" s="162"/>
      <c r="J3080" s="81"/>
      <c r="K3080" s="144"/>
    </row>
    <row r="3081" spans="1:11" ht="16.5" x14ac:dyDescent="0.3">
      <c r="A3081" s="77">
        <v>43458</v>
      </c>
      <c r="B3081" s="142" t="s">
        <v>3825</v>
      </c>
      <c r="C3081" s="79" t="s">
        <v>3826</v>
      </c>
      <c r="D3081" s="127" t="s">
        <v>2073</v>
      </c>
      <c r="E3081" s="80">
        <v>1</v>
      </c>
      <c r="F3081" s="143">
        <v>240525.55</v>
      </c>
      <c r="G3081" s="80">
        <f t="shared" si="20"/>
        <v>240525.55</v>
      </c>
      <c r="H3081" s="133">
        <f>G3081</f>
        <v>240525.55</v>
      </c>
      <c r="I3081" s="162" t="s">
        <v>2524</v>
      </c>
      <c r="J3081" s="81"/>
      <c r="K3081" s="144"/>
    </row>
    <row r="3082" spans="1:11" ht="16.5" x14ac:dyDescent="0.3">
      <c r="A3082" s="77"/>
      <c r="B3082" s="142"/>
      <c r="C3082" s="79"/>
      <c r="D3082" s="127"/>
      <c r="E3082" s="80"/>
      <c r="F3082" s="143"/>
      <c r="G3082" s="80">
        <f t="shared" ref="G3082:G3267" si="21">E3082*F3082</f>
        <v>0</v>
      </c>
      <c r="H3082" s="133"/>
      <c r="I3082" s="162"/>
      <c r="J3082" s="81"/>
      <c r="K3082" s="144"/>
    </row>
    <row r="3083" spans="1:11" ht="16.5" x14ac:dyDescent="0.3">
      <c r="A3083" s="77">
        <v>43458</v>
      </c>
      <c r="B3083" s="142" t="s">
        <v>3827</v>
      </c>
      <c r="C3083" s="79" t="s">
        <v>3828</v>
      </c>
      <c r="D3083" s="127" t="s">
        <v>2956</v>
      </c>
      <c r="E3083" s="80">
        <v>4</v>
      </c>
      <c r="F3083" s="143">
        <v>1264500.27</v>
      </c>
      <c r="G3083" s="80">
        <f t="shared" si="21"/>
        <v>5058001.08</v>
      </c>
      <c r="H3083" s="133">
        <f>G3083</f>
        <v>5058001.08</v>
      </c>
      <c r="I3083" s="162" t="s">
        <v>309</v>
      </c>
      <c r="J3083" s="81"/>
      <c r="K3083" s="144"/>
    </row>
    <row r="3084" spans="1:11" ht="16.5" x14ac:dyDescent="0.3">
      <c r="A3084" s="77"/>
      <c r="B3084" s="142"/>
      <c r="C3084" s="79"/>
      <c r="D3084" s="127"/>
      <c r="E3084" s="80"/>
      <c r="F3084" s="143"/>
      <c r="G3084" s="80">
        <f t="shared" si="21"/>
        <v>0</v>
      </c>
      <c r="H3084" s="133"/>
      <c r="I3084" s="162"/>
      <c r="J3084" s="81"/>
      <c r="K3084" s="144"/>
    </row>
    <row r="3085" spans="1:11" ht="16.5" x14ac:dyDescent="0.3">
      <c r="A3085" s="77">
        <v>43458</v>
      </c>
      <c r="B3085" s="142" t="s">
        <v>3829</v>
      </c>
      <c r="C3085" s="79" t="s">
        <v>3355</v>
      </c>
      <c r="D3085" s="127" t="s">
        <v>1094</v>
      </c>
      <c r="E3085" s="80">
        <v>12</v>
      </c>
      <c r="F3085" s="143">
        <v>215000.5</v>
      </c>
      <c r="G3085" s="80">
        <f t="shared" si="21"/>
        <v>2580006</v>
      </c>
      <c r="H3085" s="133"/>
      <c r="I3085" s="162"/>
      <c r="J3085" s="81"/>
      <c r="K3085" s="144"/>
    </row>
    <row r="3086" spans="1:11" ht="16.5" x14ac:dyDescent="0.3">
      <c r="A3086" s="77"/>
      <c r="B3086" s="142"/>
      <c r="C3086" s="79"/>
      <c r="D3086" s="127" t="s">
        <v>1094</v>
      </c>
      <c r="E3086" s="80">
        <v>1</v>
      </c>
      <c r="F3086" s="143">
        <v>0</v>
      </c>
      <c r="G3086" s="80">
        <v>0</v>
      </c>
      <c r="H3086" s="133">
        <f>SUM(G3085:G3086)</f>
        <v>2580006</v>
      </c>
      <c r="I3086" s="162" t="s">
        <v>1756</v>
      </c>
      <c r="J3086" s="81"/>
      <c r="K3086" s="144"/>
    </row>
    <row r="3087" spans="1:11" ht="16.5" x14ac:dyDescent="0.3">
      <c r="A3087" s="77"/>
      <c r="B3087" s="142"/>
      <c r="C3087" s="79"/>
      <c r="D3087" s="127"/>
      <c r="E3087" s="80"/>
      <c r="F3087" s="143"/>
      <c r="G3087" s="80">
        <f t="shared" si="21"/>
        <v>0</v>
      </c>
      <c r="H3087" s="133"/>
      <c r="I3087" s="162"/>
      <c r="J3087" s="81"/>
      <c r="K3087" s="144"/>
    </row>
    <row r="3088" spans="1:11" ht="16.5" x14ac:dyDescent="0.3">
      <c r="A3088" s="77">
        <v>43458</v>
      </c>
      <c r="B3088" s="142" t="s">
        <v>3830</v>
      </c>
      <c r="C3088" s="79" t="s">
        <v>3835</v>
      </c>
      <c r="D3088" s="127" t="s">
        <v>208</v>
      </c>
      <c r="E3088" s="80">
        <v>1</v>
      </c>
      <c r="F3088" s="143">
        <v>134999.70000000001</v>
      </c>
      <c r="G3088" s="80">
        <f t="shared" si="21"/>
        <v>134999.70000000001</v>
      </c>
      <c r="H3088" s="133">
        <f>G3088</f>
        <v>134999.70000000001</v>
      </c>
      <c r="I3088" s="162" t="s">
        <v>2524</v>
      </c>
      <c r="J3088" s="81"/>
      <c r="K3088" s="144"/>
    </row>
    <row r="3089" spans="1:11" ht="16.5" x14ac:dyDescent="0.3">
      <c r="A3089" s="77"/>
      <c r="B3089" s="142"/>
      <c r="C3089" s="79"/>
      <c r="D3089" s="127"/>
      <c r="E3089" s="80"/>
      <c r="F3089" s="143"/>
      <c r="G3089" s="80">
        <f t="shared" si="21"/>
        <v>0</v>
      </c>
      <c r="H3089" s="133"/>
      <c r="I3089" s="162"/>
      <c r="J3089" s="81"/>
      <c r="K3089" s="144"/>
    </row>
    <row r="3090" spans="1:11" ht="16.5" x14ac:dyDescent="0.3">
      <c r="A3090" s="77">
        <v>43458</v>
      </c>
      <c r="B3090" s="142" t="s">
        <v>3831</v>
      </c>
      <c r="C3090" s="79" t="s">
        <v>3173</v>
      </c>
      <c r="D3090" s="127" t="s">
        <v>2772</v>
      </c>
      <c r="E3090" s="80">
        <v>6</v>
      </c>
      <c r="F3090" s="143">
        <v>243000.5</v>
      </c>
      <c r="G3090" s="80">
        <f t="shared" si="21"/>
        <v>1458003</v>
      </c>
      <c r="H3090" s="133"/>
      <c r="I3090" s="162"/>
      <c r="J3090" s="81"/>
      <c r="K3090" s="144"/>
    </row>
    <row r="3091" spans="1:11" ht="16.5" x14ac:dyDescent="0.3">
      <c r="A3091" s="77"/>
      <c r="B3091" s="142"/>
      <c r="C3091" s="79"/>
      <c r="D3091" s="127" t="s">
        <v>2760</v>
      </c>
      <c r="E3091" s="80">
        <v>4</v>
      </c>
      <c r="F3091" s="143">
        <v>243000.5</v>
      </c>
      <c r="G3091" s="80">
        <f t="shared" si="21"/>
        <v>972002</v>
      </c>
      <c r="H3091" s="133">
        <f>SUM(G3090:G3091)</f>
        <v>2430005</v>
      </c>
      <c r="I3091" s="162" t="s">
        <v>309</v>
      </c>
      <c r="J3091" s="81"/>
      <c r="K3091" s="144"/>
    </row>
    <row r="3092" spans="1:11" ht="16.5" x14ac:dyDescent="0.3">
      <c r="A3092" s="77"/>
      <c r="B3092" s="142"/>
      <c r="C3092" s="79"/>
      <c r="D3092" s="127"/>
      <c r="E3092" s="80"/>
      <c r="F3092" s="143"/>
      <c r="G3092" s="80">
        <f t="shared" si="21"/>
        <v>0</v>
      </c>
      <c r="H3092" s="133"/>
      <c r="I3092" s="162"/>
      <c r="J3092" s="81"/>
      <c r="K3092" s="144"/>
    </row>
    <row r="3093" spans="1:11" ht="16.5" x14ac:dyDescent="0.3">
      <c r="A3093" s="77">
        <v>43458</v>
      </c>
      <c r="B3093" s="142" t="s">
        <v>3832</v>
      </c>
      <c r="C3093" s="79" t="s">
        <v>3833</v>
      </c>
      <c r="D3093" s="127" t="s">
        <v>2482</v>
      </c>
      <c r="E3093" s="80">
        <v>5</v>
      </c>
      <c r="F3093" s="143">
        <v>227000.4</v>
      </c>
      <c r="G3093" s="80">
        <f t="shared" si="21"/>
        <v>1135002</v>
      </c>
      <c r="H3093" s="133"/>
      <c r="I3093" s="162"/>
      <c r="J3093" s="81"/>
      <c r="K3093" s="144"/>
    </row>
    <row r="3094" spans="1:11" ht="16.5" x14ac:dyDescent="0.3">
      <c r="A3094" s="77"/>
      <c r="B3094" s="142"/>
      <c r="C3094" s="79"/>
      <c r="D3094" s="127" t="s">
        <v>1094</v>
      </c>
      <c r="E3094" s="80">
        <v>3</v>
      </c>
      <c r="F3094" s="143">
        <v>215000.5</v>
      </c>
      <c r="G3094" s="80">
        <f t="shared" si="21"/>
        <v>645001.5</v>
      </c>
      <c r="H3094" s="133"/>
      <c r="I3094" s="162"/>
      <c r="J3094" s="81"/>
      <c r="K3094" s="144"/>
    </row>
    <row r="3095" spans="1:11" ht="16.5" x14ac:dyDescent="0.3">
      <c r="A3095" s="77"/>
      <c r="B3095" s="142"/>
      <c r="C3095" s="79"/>
      <c r="D3095" s="127" t="s">
        <v>887</v>
      </c>
      <c r="E3095" s="80">
        <v>2</v>
      </c>
      <c r="F3095" s="143">
        <v>230000.1</v>
      </c>
      <c r="G3095" s="80">
        <f t="shared" si="21"/>
        <v>460000.2</v>
      </c>
      <c r="H3095" s="133"/>
      <c r="I3095" s="162"/>
      <c r="J3095" s="81"/>
      <c r="K3095" s="144"/>
    </row>
    <row r="3096" spans="1:11" ht="16.5" x14ac:dyDescent="0.3">
      <c r="A3096" s="77"/>
      <c r="B3096" s="142"/>
      <c r="C3096" s="79"/>
      <c r="D3096" s="127" t="s">
        <v>2677</v>
      </c>
      <c r="E3096" s="80">
        <v>2</v>
      </c>
      <c r="F3096" s="143">
        <v>297999.90000000002</v>
      </c>
      <c r="G3096" s="80">
        <f t="shared" si="21"/>
        <v>595999.80000000005</v>
      </c>
      <c r="H3096" s="133">
        <f>SUM(G3093:G3096)</f>
        <v>2836003.5</v>
      </c>
      <c r="I3096" s="162" t="s">
        <v>1756</v>
      </c>
      <c r="J3096" s="81"/>
      <c r="K3096" s="144"/>
    </row>
    <row r="3097" spans="1:11" ht="16.5" x14ac:dyDescent="0.3">
      <c r="A3097" s="77"/>
      <c r="B3097" s="142"/>
      <c r="C3097" s="79"/>
      <c r="D3097" s="127"/>
      <c r="E3097" s="80"/>
      <c r="F3097" s="143"/>
      <c r="G3097" s="80">
        <f t="shared" si="21"/>
        <v>0</v>
      </c>
      <c r="H3097" s="133"/>
      <c r="I3097" s="162"/>
      <c r="J3097" s="81"/>
      <c r="K3097" s="144"/>
    </row>
    <row r="3098" spans="1:11" ht="16.5" x14ac:dyDescent="0.3">
      <c r="A3098" s="77">
        <v>43458</v>
      </c>
      <c r="B3098" s="142" t="s">
        <v>3834</v>
      </c>
      <c r="C3098" s="79" t="s">
        <v>3794</v>
      </c>
      <c r="D3098" s="127" t="s">
        <v>2073</v>
      </c>
      <c r="E3098" s="80">
        <v>1</v>
      </c>
      <c r="F3098" s="143">
        <v>240525.55</v>
      </c>
      <c r="G3098" s="80">
        <f t="shared" si="21"/>
        <v>240525.55</v>
      </c>
      <c r="H3098" s="133">
        <f>G3098</f>
        <v>240525.55</v>
      </c>
      <c r="I3098" s="162" t="s">
        <v>2524</v>
      </c>
      <c r="J3098" s="81"/>
      <c r="K3098" s="144"/>
    </row>
    <row r="3099" spans="1:11" ht="16.5" x14ac:dyDescent="0.3">
      <c r="A3099" s="77"/>
      <c r="B3099" s="142"/>
      <c r="C3099" s="79"/>
      <c r="D3099" s="127"/>
      <c r="E3099" s="80"/>
      <c r="F3099" s="143"/>
      <c r="G3099" s="80">
        <f t="shared" si="21"/>
        <v>0</v>
      </c>
      <c r="H3099" s="133"/>
      <c r="I3099" s="162"/>
      <c r="J3099" s="81"/>
      <c r="K3099" s="144"/>
    </row>
    <row r="3100" spans="1:11" ht="16.5" x14ac:dyDescent="0.3">
      <c r="A3100" s="77">
        <v>43462</v>
      </c>
      <c r="B3100" s="142" t="s">
        <v>3836</v>
      </c>
      <c r="C3100" s="79" t="s">
        <v>985</v>
      </c>
      <c r="D3100" s="127" t="s">
        <v>1851</v>
      </c>
      <c r="E3100" s="80">
        <v>48</v>
      </c>
      <c r="F3100" s="143">
        <v>70416.5</v>
      </c>
      <c r="G3100" s="80">
        <f t="shared" si="21"/>
        <v>3379992</v>
      </c>
      <c r="H3100" s="133"/>
      <c r="I3100" s="162"/>
      <c r="J3100" s="81"/>
      <c r="K3100" s="144"/>
    </row>
    <row r="3101" spans="1:11" ht="16.5" x14ac:dyDescent="0.3">
      <c r="A3101" s="77"/>
      <c r="B3101" s="142"/>
      <c r="C3101" s="79"/>
      <c r="D3101" s="127" t="s">
        <v>1719</v>
      </c>
      <c r="E3101" s="80">
        <v>24</v>
      </c>
      <c r="F3101" s="143">
        <v>70416.5</v>
      </c>
      <c r="G3101" s="80">
        <f t="shared" si="21"/>
        <v>1689996</v>
      </c>
      <c r="H3101" s="133"/>
      <c r="I3101" s="162"/>
      <c r="J3101" s="81"/>
      <c r="K3101" s="144"/>
    </row>
    <row r="3102" spans="1:11" ht="16.5" x14ac:dyDescent="0.3">
      <c r="A3102" s="77"/>
      <c r="B3102" s="142"/>
      <c r="C3102" s="79"/>
      <c r="D3102" s="127" t="s">
        <v>1966</v>
      </c>
      <c r="E3102" s="80">
        <v>48</v>
      </c>
      <c r="F3102" s="143">
        <v>70416.5</v>
      </c>
      <c r="G3102" s="80">
        <f t="shared" si="21"/>
        <v>3379992</v>
      </c>
      <c r="H3102" s="133"/>
      <c r="I3102" s="162"/>
      <c r="J3102" s="81"/>
      <c r="K3102" s="144"/>
    </row>
    <row r="3103" spans="1:11" ht="16.5" x14ac:dyDescent="0.3">
      <c r="A3103" s="77"/>
      <c r="B3103" s="142"/>
      <c r="C3103" s="79"/>
      <c r="D3103" s="127" t="s">
        <v>1725</v>
      </c>
      <c r="E3103" s="80">
        <v>24</v>
      </c>
      <c r="F3103" s="143">
        <v>70416.5</v>
      </c>
      <c r="G3103" s="80">
        <f t="shared" si="21"/>
        <v>1689996</v>
      </c>
      <c r="H3103" s="133"/>
      <c r="I3103" s="162"/>
      <c r="J3103" s="81"/>
      <c r="K3103" s="144"/>
    </row>
    <row r="3104" spans="1:11" ht="16.5" x14ac:dyDescent="0.3">
      <c r="A3104" s="77"/>
      <c r="B3104" s="142"/>
      <c r="C3104" s="79"/>
      <c r="D3104" s="127" t="s">
        <v>1933</v>
      </c>
      <c r="E3104" s="80">
        <v>48</v>
      </c>
      <c r="F3104" s="143">
        <v>70416.5</v>
      </c>
      <c r="G3104" s="80">
        <f t="shared" si="21"/>
        <v>3379992</v>
      </c>
      <c r="H3104" s="133"/>
      <c r="I3104" s="162"/>
      <c r="J3104" s="81"/>
      <c r="K3104" s="144"/>
    </row>
    <row r="3105" spans="1:11" ht="16.5" x14ac:dyDescent="0.3">
      <c r="A3105" s="77"/>
      <c r="B3105" s="142"/>
      <c r="C3105" s="79"/>
      <c r="D3105" s="127" t="s">
        <v>1930</v>
      </c>
      <c r="E3105" s="80">
        <v>17</v>
      </c>
      <c r="F3105" s="143">
        <v>70416.5</v>
      </c>
      <c r="G3105" s="80">
        <f t="shared" si="21"/>
        <v>1197080.5</v>
      </c>
      <c r="H3105" s="133">
        <f>SUM(G3100:G3105)</f>
        <v>14717048.5</v>
      </c>
      <c r="I3105" s="162" t="s">
        <v>2545</v>
      </c>
      <c r="J3105" s="81"/>
      <c r="K3105" s="144"/>
    </row>
    <row r="3106" spans="1:11" ht="16.5" x14ac:dyDescent="0.3">
      <c r="A3106" s="77"/>
      <c r="B3106" s="142"/>
      <c r="C3106" s="79"/>
      <c r="D3106" s="127"/>
      <c r="E3106" s="80"/>
      <c r="F3106" s="143"/>
      <c r="G3106" s="80">
        <f t="shared" si="21"/>
        <v>0</v>
      </c>
      <c r="H3106" s="133"/>
      <c r="I3106" s="162"/>
      <c r="J3106" s="81"/>
      <c r="K3106" s="144"/>
    </row>
    <row r="3107" spans="1:11" ht="16.5" x14ac:dyDescent="0.3">
      <c r="A3107" s="77">
        <v>43462</v>
      </c>
      <c r="B3107" s="142" t="s">
        <v>3837</v>
      </c>
      <c r="C3107" s="79" t="s">
        <v>985</v>
      </c>
      <c r="D3107" s="127" t="s">
        <v>1635</v>
      </c>
      <c r="E3107" s="80">
        <v>12</v>
      </c>
      <c r="F3107" s="143">
        <v>140834.1</v>
      </c>
      <c r="G3107" s="80">
        <f t="shared" si="21"/>
        <v>1690009.2000000002</v>
      </c>
      <c r="H3107" s="133"/>
      <c r="I3107" s="162"/>
      <c r="J3107" s="81"/>
      <c r="K3107" s="144"/>
    </row>
    <row r="3108" spans="1:11" ht="16.5" x14ac:dyDescent="0.3">
      <c r="A3108" s="77"/>
      <c r="B3108" s="142"/>
      <c r="C3108" s="79"/>
      <c r="D3108" s="127" t="s">
        <v>1721</v>
      </c>
      <c r="E3108" s="80">
        <v>24</v>
      </c>
      <c r="F3108" s="143">
        <v>140834.1</v>
      </c>
      <c r="G3108" s="80">
        <f t="shared" si="21"/>
        <v>3380018.4000000004</v>
      </c>
      <c r="H3108" s="133"/>
      <c r="I3108" s="162"/>
      <c r="J3108" s="81"/>
      <c r="K3108" s="144"/>
    </row>
    <row r="3109" spans="1:11" ht="16.5" x14ac:dyDescent="0.3">
      <c r="A3109" s="77"/>
      <c r="B3109" s="142"/>
      <c r="C3109" s="79"/>
      <c r="D3109" s="127" t="s">
        <v>1914</v>
      </c>
      <c r="E3109" s="80">
        <v>12</v>
      </c>
      <c r="F3109" s="143">
        <v>140834.1</v>
      </c>
      <c r="G3109" s="80">
        <f t="shared" si="21"/>
        <v>1690009.2000000002</v>
      </c>
      <c r="H3109" s="133"/>
      <c r="I3109" s="162"/>
      <c r="J3109" s="81"/>
      <c r="K3109" s="144"/>
    </row>
    <row r="3110" spans="1:11" ht="16.5" x14ac:dyDescent="0.3">
      <c r="A3110" s="77"/>
      <c r="B3110" s="142"/>
      <c r="C3110" s="79"/>
      <c r="D3110" s="127" t="s">
        <v>1722</v>
      </c>
      <c r="E3110" s="80">
        <v>24</v>
      </c>
      <c r="F3110" s="143">
        <v>140834.1</v>
      </c>
      <c r="G3110" s="80">
        <f t="shared" si="21"/>
        <v>3380018.4000000004</v>
      </c>
      <c r="H3110" s="133"/>
      <c r="I3110" s="162"/>
      <c r="J3110" s="81"/>
      <c r="K3110" s="144"/>
    </row>
    <row r="3111" spans="1:11" ht="16.5" x14ac:dyDescent="0.3">
      <c r="A3111" s="77"/>
      <c r="B3111" s="142"/>
      <c r="C3111" s="79"/>
      <c r="D3111" s="127" t="s">
        <v>1915</v>
      </c>
      <c r="E3111" s="80">
        <v>24</v>
      </c>
      <c r="F3111" s="143">
        <v>140834.1</v>
      </c>
      <c r="G3111" s="80">
        <f t="shared" si="21"/>
        <v>3380018.4000000004</v>
      </c>
      <c r="H3111" s="133">
        <f>SUM(G3107:G3111)</f>
        <v>13520073.600000001</v>
      </c>
      <c r="I3111" s="162" t="s">
        <v>2545</v>
      </c>
      <c r="J3111" s="81"/>
      <c r="K3111" s="144"/>
    </row>
    <row r="3112" spans="1:11" ht="16.5" x14ac:dyDescent="0.3">
      <c r="A3112" s="77"/>
      <c r="B3112" s="142"/>
      <c r="C3112" s="79"/>
      <c r="D3112" s="127"/>
      <c r="E3112" s="80"/>
      <c r="F3112" s="143"/>
      <c r="G3112" s="80">
        <f t="shared" si="21"/>
        <v>0</v>
      </c>
      <c r="H3112" s="133"/>
      <c r="I3112" s="162"/>
      <c r="J3112" s="81"/>
      <c r="K3112" s="144"/>
    </row>
    <row r="3113" spans="1:11" ht="16.5" x14ac:dyDescent="0.3">
      <c r="A3113" s="77">
        <v>43462</v>
      </c>
      <c r="B3113" s="142" t="s">
        <v>3838</v>
      </c>
      <c r="C3113" s="79" t="s">
        <v>985</v>
      </c>
      <c r="D3113" s="127" t="s">
        <v>208</v>
      </c>
      <c r="E3113" s="80">
        <v>98</v>
      </c>
      <c r="F3113" s="143">
        <v>112612.5</v>
      </c>
      <c r="G3113" s="80">
        <f t="shared" si="21"/>
        <v>11036025</v>
      </c>
      <c r="H3113" s="133">
        <f>G3113</f>
        <v>11036025</v>
      </c>
      <c r="I3113" s="162" t="s">
        <v>2545</v>
      </c>
      <c r="J3113" s="81"/>
      <c r="K3113" s="144"/>
    </row>
    <row r="3114" spans="1:11" ht="16.5" x14ac:dyDescent="0.3">
      <c r="A3114" s="77"/>
      <c r="B3114" s="142"/>
      <c r="C3114" s="79"/>
      <c r="D3114" s="127"/>
      <c r="E3114" s="80"/>
      <c r="F3114" s="143"/>
      <c r="G3114" s="80">
        <f t="shared" si="21"/>
        <v>0</v>
      </c>
      <c r="H3114" s="133"/>
      <c r="I3114" s="162"/>
      <c r="J3114" s="81"/>
      <c r="K3114" s="144"/>
    </row>
    <row r="3115" spans="1:11" ht="16.5" x14ac:dyDescent="0.3">
      <c r="A3115" s="77">
        <v>43462</v>
      </c>
      <c r="B3115" s="142" t="s">
        <v>3839</v>
      </c>
      <c r="C3115" s="79" t="s">
        <v>3840</v>
      </c>
      <c r="D3115" s="127" t="s">
        <v>1094</v>
      </c>
      <c r="E3115" s="80">
        <v>6</v>
      </c>
      <c r="F3115" s="143">
        <v>215000.5</v>
      </c>
      <c r="G3115" s="80">
        <f t="shared" si="21"/>
        <v>1290003</v>
      </c>
      <c r="H3115" s="133"/>
      <c r="I3115" s="162"/>
      <c r="J3115" s="81"/>
      <c r="K3115" s="144"/>
    </row>
    <row r="3116" spans="1:11" ht="16.5" x14ac:dyDescent="0.3">
      <c r="A3116" s="77"/>
      <c r="B3116" s="142"/>
      <c r="C3116" s="79"/>
      <c r="D3116" s="127" t="s">
        <v>1086</v>
      </c>
      <c r="E3116" s="80">
        <v>6</v>
      </c>
      <c r="F3116" s="143">
        <v>107499.7</v>
      </c>
      <c r="G3116" s="80">
        <f t="shared" si="21"/>
        <v>644998.19999999995</v>
      </c>
      <c r="H3116" s="133"/>
      <c r="I3116" s="162"/>
      <c r="J3116" s="81"/>
      <c r="K3116" s="144"/>
    </row>
    <row r="3117" spans="1:11" ht="16.5" x14ac:dyDescent="0.3">
      <c r="A3117" s="77"/>
      <c r="B3117" s="142"/>
      <c r="C3117" s="79"/>
      <c r="D3117" s="127" t="s">
        <v>3841</v>
      </c>
      <c r="E3117" s="80">
        <v>3</v>
      </c>
      <c r="F3117" s="143">
        <v>230000.1</v>
      </c>
      <c r="G3117" s="80">
        <f t="shared" si="21"/>
        <v>690000.3</v>
      </c>
      <c r="H3117" s="133"/>
      <c r="I3117" s="162"/>
      <c r="J3117" s="81"/>
      <c r="K3117" s="144"/>
    </row>
    <row r="3118" spans="1:11" ht="16.5" x14ac:dyDescent="0.3">
      <c r="A3118" s="77"/>
      <c r="B3118" s="142"/>
      <c r="C3118" s="79"/>
      <c r="D3118" s="127" t="s">
        <v>2446</v>
      </c>
      <c r="E3118" s="80">
        <v>6</v>
      </c>
      <c r="F3118" s="143">
        <v>57349.599999999999</v>
      </c>
      <c r="G3118" s="80">
        <f t="shared" si="21"/>
        <v>344097.6</v>
      </c>
      <c r="H3118" s="133">
        <f>SUM(G3115:G3118)</f>
        <v>2969099.1</v>
      </c>
      <c r="I3118" s="162" t="s">
        <v>1215</v>
      </c>
      <c r="J3118" s="81"/>
      <c r="K3118" s="144"/>
    </row>
    <row r="3119" spans="1:11" ht="16.5" x14ac:dyDescent="0.3">
      <c r="A3119" s="77"/>
      <c r="B3119" s="142"/>
      <c r="C3119" s="79"/>
      <c r="D3119" s="127"/>
      <c r="E3119" s="80"/>
      <c r="F3119" s="143"/>
      <c r="G3119" s="80">
        <f t="shared" si="21"/>
        <v>0</v>
      </c>
      <c r="H3119" s="133"/>
      <c r="I3119" s="162"/>
      <c r="J3119" s="81"/>
      <c r="K3119" s="144"/>
    </row>
    <row r="3120" spans="1:11" ht="16.5" x14ac:dyDescent="0.3">
      <c r="A3120" s="77">
        <v>43462</v>
      </c>
      <c r="B3120" s="142" t="s">
        <v>3842</v>
      </c>
      <c r="C3120" s="79" t="s">
        <v>712</v>
      </c>
      <c r="D3120" s="127" t="s">
        <v>31</v>
      </c>
      <c r="E3120" s="80">
        <v>2</v>
      </c>
      <c r="F3120" s="143">
        <v>587999.5</v>
      </c>
      <c r="G3120" s="80">
        <f t="shared" si="21"/>
        <v>1175999</v>
      </c>
      <c r="H3120" s="133"/>
      <c r="I3120" s="162"/>
      <c r="J3120" s="81"/>
      <c r="K3120" s="144"/>
    </row>
    <row r="3121" spans="1:11" ht="16.5" x14ac:dyDescent="0.3">
      <c r="A3121" s="77"/>
      <c r="B3121" s="142"/>
      <c r="C3121" s="79"/>
      <c r="D3121" s="127" t="s">
        <v>1594</v>
      </c>
      <c r="E3121" s="80">
        <v>1</v>
      </c>
      <c r="F3121" s="143">
        <v>638000</v>
      </c>
      <c r="G3121" s="80">
        <f t="shared" si="21"/>
        <v>638000</v>
      </c>
      <c r="H3121" s="133"/>
      <c r="I3121" s="162"/>
      <c r="J3121" s="81"/>
      <c r="K3121" s="144"/>
    </row>
    <row r="3122" spans="1:11" ht="16.5" x14ac:dyDescent="0.3">
      <c r="A3122" s="77"/>
      <c r="B3122" s="142"/>
      <c r="C3122" s="79"/>
      <c r="D3122" s="127" t="s">
        <v>2364</v>
      </c>
      <c r="E3122" s="80">
        <v>1</v>
      </c>
      <c r="F3122" s="143">
        <v>170749.7</v>
      </c>
      <c r="G3122" s="80">
        <f t="shared" si="21"/>
        <v>170749.7</v>
      </c>
      <c r="H3122" s="133">
        <f>SUM(G3120:G3122)</f>
        <v>1984748.7</v>
      </c>
      <c r="I3122" s="162" t="s">
        <v>1271</v>
      </c>
      <c r="J3122" s="81"/>
      <c r="K3122" s="144"/>
    </row>
    <row r="3123" spans="1:11" ht="16.5" x14ac:dyDescent="0.3">
      <c r="A3123" s="77"/>
      <c r="B3123" s="142"/>
      <c r="C3123" s="79"/>
      <c r="D3123" s="127"/>
      <c r="E3123" s="80"/>
      <c r="F3123" s="143"/>
      <c r="G3123" s="80">
        <f t="shared" si="21"/>
        <v>0</v>
      </c>
      <c r="H3123" s="133"/>
      <c r="I3123" s="162"/>
      <c r="J3123" s="81"/>
      <c r="K3123" s="144"/>
    </row>
    <row r="3124" spans="1:11" ht="16.5" x14ac:dyDescent="0.3">
      <c r="A3124" s="77">
        <v>43462</v>
      </c>
      <c r="B3124" s="142" t="s">
        <v>3843</v>
      </c>
      <c r="C3124" s="79" t="s">
        <v>97</v>
      </c>
      <c r="D3124" s="127" t="s">
        <v>1094</v>
      </c>
      <c r="E3124" s="80">
        <v>2</v>
      </c>
      <c r="F3124" s="143">
        <v>215000.5</v>
      </c>
      <c r="G3124" s="80">
        <f t="shared" si="21"/>
        <v>430001</v>
      </c>
      <c r="H3124" s="133">
        <f>G3124</f>
        <v>430001</v>
      </c>
      <c r="I3124" s="162" t="s">
        <v>312</v>
      </c>
      <c r="J3124" s="81"/>
      <c r="K3124" s="144"/>
    </row>
    <row r="3125" spans="1:11" ht="16.5" x14ac:dyDescent="0.3">
      <c r="A3125" s="77"/>
      <c r="B3125" s="142"/>
      <c r="C3125" s="79"/>
      <c r="D3125" s="127"/>
      <c r="E3125" s="80"/>
      <c r="F3125" s="143"/>
      <c r="G3125" s="80">
        <f t="shared" si="21"/>
        <v>0</v>
      </c>
      <c r="H3125" s="133"/>
      <c r="I3125" s="162"/>
      <c r="J3125" s="81"/>
      <c r="K3125" s="144"/>
    </row>
    <row r="3126" spans="1:11" ht="16.5" x14ac:dyDescent="0.3">
      <c r="A3126" s="77">
        <v>43462</v>
      </c>
      <c r="B3126" s="142" t="s">
        <v>3844</v>
      </c>
      <c r="C3126" s="79" t="s">
        <v>284</v>
      </c>
      <c r="D3126" s="127" t="s">
        <v>1094</v>
      </c>
      <c r="E3126" s="80">
        <v>6</v>
      </c>
      <c r="F3126" s="143">
        <v>215000.5</v>
      </c>
      <c r="G3126" s="80">
        <f t="shared" si="21"/>
        <v>1290003</v>
      </c>
      <c r="H3126" s="133">
        <f>G3126</f>
        <v>1290003</v>
      </c>
      <c r="I3126" s="162" t="s">
        <v>310</v>
      </c>
      <c r="J3126" s="81"/>
      <c r="K3126" s="144"/>
    </row>
    <row r="3127" spans="1:11" ht="16.5" x14ac:dyDescent="0.3">
      <c r="A3127" s="77"/>
      <c r="B3127" s="142"/>
      <c r="C3127" s="79"/>
      <c r="D3127" s="127"/>
      <c r="E3127" s="80"/>
      <c r="F3127" s="143"/>
      <c r="G3127" s="80">
        <f t="shared" si="21"/>
        <v>0</v>
      </c>
      <c r="H3127" s="133"/>
      <c r="I3127" s="162"/>
      <c r="J3127" s="81"/>
      <c r="K3127" s="144"/>
    </row>
    <row r="3128" spans="1:11" ht="16.5" x14ac:dyDescent="0.3">
      <c r="A3128" s="77">
        <v>43462</v>
      </c>
      <c r="B3128" s="142" t="s">
        <v>3845</v>
      </c>
      <c r="C3128" s="79" t="s">
        <v>797</v>
      </c>
      <c r="D3128" s="127" t="s">
        <v>20</v>
      </c>
      <c r="E3128" s="80">
        <v>1</v>
      </c>
      <c r="F3128" s="143">
        <v>605000</v>
      </c>
      <c r="G3128" s="80">
        <f t="shared" si="21"/>
        <v>605000</v>
      </c>
      <c r="H3128" s="133">
        <f>G3128</f>
        <v>605000</v>
      </c>
      <c r="I3128" s="162" t="s">
        <v>312</v>
      </c>
      <c r="J3128" s="81"/>
      <c r="K3128" s="144"/>
    </row>
    <row r="3129" spans="1:11" ht="16.5" x14ac:dyDescent="0.3">
      <c r="A3129" s="77"/>
      <c r="B3129" s="142"/>
      <c r="C3129" s="79"/>
      <c r="D3129" s="127"/>
      <c r="E3129" s="80"/>
      <c r="F3129" s="143"/>
      <c r="G3129" s="80">
        <f t="shared" si="21"/>
        <v>0</v>
      </c>
      <c r="H3129" s="133"/>
      <c r="I3129" s="162"/>
      <c r="J3129" s="81"/>
      <c r="K3129" s="144"/>
    </row>
    <row r="3130" spans="1:11" ht="16.5" x14ac:dyDescent="0.3">
      <c r="A3130" s="83">
        <v>43464</v>
      </c>
      <c r="B3130" s="151" t="s">
        <v>3846</v>
      </c>
      <c r="C3130" s="85" t="s">
        <v>1795</v>
      </c>
      <c r="D3130" s="152" t="s">
        <v>887</v>
      </c>
      <c r="E3130" s="86">
        <v>1</v>
      </c>
      <c r="F3130" s="153">
        <v>230000.1</v>
      </c>
      <c r="G3130" s="86">
        <f t="shared" si="21"/>
        <v>230000.1</v>
      </c>
      <c r="H3130" s="149">
        <f>G3130</f>
        <v>230000.1</v>
      </c>
      <c r="I3130" s="162" t="s">
        <v>2524</v>
      </c>
      <c r="J3130" s="81"/>
      <c r="K3130" s="144"/>
    </row>
    <row r="3131" spans="1:11" ht="16.5" x14ac:dyDescent="0.3">
      <c r="A3131" s="77"/>
      <c r="B3131" s="142"/>
      <c r="C3131" s="79"/>
      <c r="D3131" s="127"/>
      <c r="E3131" s="80"/>
      <c r="F3131" s="143"/>
      <c r="G3131" s="80">
        <f t="shared" si="21"/>
        <v>0</v>
      </c>
      <c r="H3131" s="133"/>
      <c r="I3131" s="162"/>
      <c r="J3131" s="81"/>
      <c r="K3131" s="144"/>
    </row>
    <row r="3132" spans="1:11" ht="16.5" x14ac:dyDescent="0.3">
      <c r="A3132" s="77">
        <v>43462</v>
      </c>
      <c r="B3132" s="142" t="s">
        <v>3847</v>
      </c>
      <c r="C3132" s="79" t="s">
        <v>3848</v>
      </c>
      <c r="D3132" s="127" t="s">
        <v>19</v>
      </c>
      <c r="E3132" s="80">
        <v>1</v>
      </c>
      <c r="F3132" s="143">
        <v>572000</v>
      </c>
      <c r="G3132" s="80">
        <f t="shared" si="21"/>
        <v>572000</v>
      </c>
      <c r="H3132" s="133">
        <f>G3132</f>
        <v>572000</v>
      </c>
      <c r="I3132" s="162" t="s">
        <v>312</v>
      </c>
      <c r="J3132" s="81"/>
      <c r="K3132" s="144"/>
    </row>
    <row r="3133" spans="1:11" ht="16.5" x14ac:dyDescent="0.3">
      <c r="A3133" s="77"/>
      <c r="B3133" s="142"/>
      <c r="C3133" s="79"/>
      <c r="D3133" s="127"/>
      <c r="E3133" s="80"/>
      <c r="F3133" s="143"/>
      <c r="G3133" s="80">
        <f t="shared" si="21"/>
        <v>0</v>
      </c>
      <c r="H3133" s="133"/>
      <c r="I3133" s="162"/>
      <c r="J3133" s="81"/>
      <c r="K3133" s="144"/>
    </row>
    <row r="3134" spans="1:11" ht="16.5" x14ac:dyDescent="0.3">
      <c r="A3134" s="77">
        <v>43462</v>
      </c>
      <c r="B3134" s="142" t="s">
        <v>3849</v>
      </c>
      <c r="C3134" s="79" t="s">
        <v>985</v>
      </c>
      <c r="D3134" s="127" t="s">
        <v>1340</v>
      </c>
      <c r="E3134" s="80">
        <v>120</v>
      </c>
      <c r="F3134" s="143">
        <v>41666.9</v>
      </c>
      <c r="G3134" s="80">
        <f t="shared" si="21"/>
        <v>5000028</v>
      </c>
      <c r="H3134" s="133">
        <f>G3134</f>
        <v>5000028</v>
      </c>
      <c r="I3134" s="162" t="s">
        <v>2545</v>
      </c>
      <c r="J3134" s="81"/>
      <c r="K3134" s="144"/>
    </row>
    <row r="3135" spans="1:11" ht="16.5" x14ac:dyDescent="0.3">
      <c r="A3135" s="77"/>
      <c r="B3135" s="142"/>
      <c r="C3135" s="79"/>
      <c r="D3135" s="127"/>
      <c r="E3135" s="80"/>
      <c r="F3135" s="143"/>
      <c r="G3135" s="80">
        <f t="shared" si="21"/>
        <v>0</v>
      </c>
      <c r="H3135" s="133"/>
      <c r="I3135" s="162" t="s">
        <v>1173</v>
      </c>
      <c r="J3135" s="81"/>
      <c r="K3135" s="144"/>
    </row>
    <row r="3136" spans="1:11" ht="16.5" x14ac:dyDescent="0.3">
      <c r="A3136" s="77">
        <v>43462</v>
      </c>
      <c r="B3136" s="142" t="s">
        <v>3850</v>
      </c>
      <c r="C3136" s="79" t="s">
        <v>1524</v>
      </c>
      <c r="D3136" s="127" t="s">
        <v>2444</v>
      </c>
      <c r="E3136" s="80">
        <v>2</v>
      </c>
      <c r="F3136" s="143">
        <v>230000.1</v>
      </c>
      <c r="G3136" s="80">
        <f t="shared" si="21"/>
        <v>460000.2</v>
      </c>
      <c r="H3136" s="133">
        <f>G3136</f>
        <v>460000.2</v>
      </c>
      <c r="I3136" s="162" t="s">
        <v>309</v>
      </c>
      <c r="J3136" s="81"/>
      <c r="K3136" s="144"/>
    </row>
    <row r="3137" spans="1:11" ht="16.5" x14ac:dyDescent="0.3">
      <c r="A3137" s="77"/>
      <c r="B3137" s="142"/>
      <c r="C3137" s="79"/>
      <c r="D3137" s="127"/>
      <c r="E3137" s="80"/>
      <c r="F3137" s="143"/>
      <c r="G3137" s="80">
        <f t="shared" si="21"/>
        <v>0</v>
      </c>
      <c r="H3137" s="133"/>
      <c r="I3137" s="162"/>
      <c r="J3137" s="81"/>
      <c r="K3137" s="144"/>
    </row>
    <row r="3138" spans="1:11" ht="16.5" x14ac:dyDescent="0.3">
      <c r="A3138" s="77">
        <v>43462</v>
      </c>
      <c r="B3138" s="142" t="s">
        <v>3851</v>
      </c>
      <c r="C3138" s="79" t="s">
        <v>726</v>
      </c>
      <c r="D3138" s="127" t="s">
        <v>3852</v>
      </c>
      <c r="E3138" s="80">
        <v>12</v>
      </c>
      <c r="F3138" s="143">
        <v>198000</v>
      </c>
      <c r="G3138" s="80">
        <f t="shared" si="21"/>
        <v>2376000</v>
      </c>
      <c r="H3138" s="133">
        <f>G3138</f>
        <v>2376000</v>
      </c>
      <c r="I3138" s="162" t="s">
        <v>309</v>
      </c>
      <c r="J3138" s="81"/>
      <c r="K3138" s="144"/>
    </row>
    <row r="3139" spans="1:11" ht="16.5" x14ac:dyDescent="0.3">
      <c r="A3139" s="77"/>
      <c r="B3139" s="142"/>
      <c r="C3139" s="79"/>
      <c r="D3139" s="127"/>
      <c r="E3139" s="80"/>
      <c r="F3139" s="143"/>
      <c r="G3139" s="80">
        <f t="shared" si="21"/>
        <v>0</v>
      </c>
      <c r="H3139" s="133"/>
      <c r="I3139" s="162"/>
      <c r="J3139" s="81"/>
      <c r="K3139" s="144"/>
    </row>
    <row r="3140" spans="1:11" ht="16.5" x14ac:dyDescent="0.3">
      <c r="A3140" s="77">
        <v>43462</v>
      </c>
      <c r="B3140" s="142" t="s">
        <v>3853</v>
      </c>
      <c r="C3140" s="79" t="s">
        <v>3854</v>
      </c>
      <c r="D3140" s="127" t="s">
        <v>887</v>
      </c>
      <c r="E3140" s="80">
        <v>24</v>
      </c>
      <c r="F3140" s="143">
        <v>230000.1</v>
      </c>
      <c r="G3140" s="80">
        <f t="shared" si="21"/>
        <v>5520002.4000000004</v>
      </c>
      <c r="H3140" s="133"/>
      <c r="I3140" s="162"/>
      <c r="J3140" s="81"/>
      <c r="K3140" s="144"/>
    </row>
    <row r="3141" spans="1:11" ht="16.5" x14ac:dyDescent="0.3">
      <c r="A3141" s="77"/>
      <c r="B3141" s="142"/>
      <c r="C3141" s="79"/>
      <c r="D3141" s="127" t="s">
        <v>1325</v>
      </c>
      <c r="E3141" s="80">
        <v>3</v>
      </c>
      <c r="F3141" s="143">
        <v>671000</v>
      </c>
      <c r="G3141" s="80">
        <f t="shared" si="21"/>
        <v>2013000</v>
      </c>
      <c r="H3141" s="133">
        <f>SUM(G3140:G3141)</f>
        <v>7533002.4000000004</v>
      </c>
      <c r="I3141" s="162" t="s">
        <v>309</v>
      </c>
      <c r="J3141" s="81"/>
      <c r="K3141" s="144"/>
    </row>
    <row r="3142" spans="1:11" ht="16.5" x14ac:dyDescent="0.3">
      <c r="A3142" s="77"/>
      <c r="B3142" s="142"/>
      <c r="C3142" s="79"/>
      <c r="D3142" s="127"/>
      <c r="E3142" s="80"/>
      <c r="F3142" s="143"/>
      <c r="G3142" s="80">
        <f t="shared" si="21"/>
        <v>0</v>
      </c>
      <c r="H3142" s="133"/>
      <c r="I3142" s="162"/>
      <c r="J3142" s="81"/>
      <c r="K3142" s="144"/>
    </row>
    <row r="3143" spans="1:11" ht="16.5" x14ac:dyDescent="0.3">
      <c r="A3143" s="77">
        <v>43462</v>
      </c>
      <c r="B3143" s="142" t="s">
        <v>3855</v>
      </c>
      <c r="C3143" s="79" t="s">
        <v>1434</v>
      </c>
      <c r="D3143" s="127" t="s">
        <v>3856</v>
      </c>
      <c r="E3143" s="80">
        <v>1</v>
      </c>
      <c r="F3143" s="143">
        <v>540000.55000000005</v>
      </c>
      <c r="G3143" s="80">
        <f t="shared" si="21"/>
        <v>540000.55000000005</v>
      </c>
      <c r="H3143" s="133"/>
      <c r="I3143" s="162"/>
      <c r="J3143" s="81"/>
      <c r="K3143" s="144"/>
    </row>
    <row r="3144" spans="1:11" ht="16.5" x14ac:dyDescent="0.3">
      <c r="A3144" s="77"/>
      <c r="B3144" s="142"/>
      <c r="C3144" s="79"/>
      <c r="D3144" s="127" t="s">
        <v>20</v>
      </c>
      <c r="E3144" s="80">
        <v>1</v>
      </c>
      <c r="F3144" s="143">
        <v>544500</v>
      </c>
      <c r="G3144" s="80">
        <f t="shared" si="21"/>
        <v>544500</v>
      </c>
      <c r="H3144" s="133"/>
      <c r="I3144" s="162"/>
      <c r="J3144" s="81"/>
      <c r="K3144" s="144"/>
    </row>
    <row r="3145" spans="1:11" ht="16.5" x14ac:dyDescent="0.3">
      <c r="A3145" s="77"/>
      <c r="B3145" s="142"/>
      <c r="C3145" s="79"/>
      <c r="D3145" s="127" t="s">
        <v>213</v>
      </c>
      <c r="E3145" s="80">
        <v>1</v>
      </c>
      <c r="F3145" s="143">
        <v>603000.09</v>
      </c>
      <c r="G3145" s="80">
        <f t="shared" si="21"/>
        <v>603000.09</v>
      </c>
      <c r="H3145" s="133">
        <f>SUM(G3143:G3145)</f>
        <v>1687500.6400000001</v>
      </c>
      <c r="I3145" s="162" t="s">
        <v>314</v>
      </c>
      <c r="J3145" s="81"/>
      <c r="K3145" s="144"/>
    </row>
    <row r="3146" spans="1:11" ht="16.5" x14ac:dyDescent="0.3">
      <c r="A3146" s="77"/>
      <c r="B3146" s="142"/>
      <c r="C3146" s="79"/>
      <c r="D3146" s="127"/>
      <c r="E3146" s="80"/>
      <c r="F3146" s="143"/>
      <c r="G3146" s="80">
        <f t="shared" si="21"/>
        <v>0</v>
      </c>
      <c r="H3146" s="133"/>
      <c r="I3146" s="162"/>
      <c r="J3146" s="81"/>
      <c r="K3146" s="144"/>
    </row>
    <row r="3147" spans="1:11" ht="16.5" x14ac:dyDescent="0.3">
      <c r="A3147" s="77">
        <v>43462</v>
      </c>
      <c r="B3147" s="142" t="s">
        <v>3857</v>
      </c>
      <c r="C3147" s="79" t="s">
        <v>258</v>
      </c>
      <c r="D3147" s="127" t="s">
        <v>391</v>
      </c>
      <c r="E3147" s="80">
        <v>12</v>
      </c>
      <c r="F3147" s="143">
        <v>562500.18000000005</v>
      </c>
      <c r="G3147" s="80">
        <f t="shared" si="21"/>
        <v>6750002.1600000001</v>
      </c>
      <c r="H3147" s="133">
        <f>G3147</f>
        <v>6750002.1600000001</v>
      </c>
      <c r="I3147" s="162" t="s">
        <v>314</v>
      </c>
      <c r="J3147" s="81"/>
      <c r="K3147" s="144"/>
    </row>
    <row r="3148" spans="1:11" ht="16.5" x14ac:dyDescent="0.3">
      <c r="A3148" s="77"/>
      <c r="B3148" s="142"/>
      <c r="C3148" s="79"/>
      <c r="D3148" s="127"/>
      <c r="E3148" s="80"/>
      <c r="F3148" s="143"/>
      <c r="G3148" s="80">
        <f t="shared" si="21"/>
        <v>0</v>
      </c>
      <c r="H3148" s="133"/>
      <c r="I3148" s="162"/>
      <c r="J3148" s="81"/>
      <c r="K3148" s="144"/>
    </row>
    <row r="3149" spans="1:11" ht="16.5" x14ac:dyDescent="0.3">
      <c r="A3149" s="77">
        <v>43462</v>
      </c>
      <c r="B3149" s="142" t="s">
        <v>3858</v>
      </c>
      <c r="C3149" s="79" t="s">
        <v>1226</v>
      </c>
      <c r="D3149" s="127" t="s">
        <v>887</v>
      </c>
      <c r="E3149" s="80">
        <v>1</v>
      </c>
      <c r="F3149" s="143">
        <v>230000.1</v>
      </c>
      <c r="G3149" s="80">
        <f t="shared" si="21"/>
        <v>230000.1</v>
      </c>
      <c r="H3149" s="133">
        <f>G3149</f>
        <v>230000.1</v>
      </c>
      <c r="I3149" s="162" t="s">
        <v>1215</v>
      </c>
      <c r="J3149" s="81"/>
      <c r="K3149" s="144"/>
    </row>
    <row r="3150" spans="1:11" ht="16.5" x14ac:dyDescent="0.3">
      <c r="A3150" s="77"/>
      <c r="B3150" s="142"/>
      <c r="C3150" s="79"/>
      <c r="D3150" s="127"/>
      <c r="E3150" s="80"/>
      <c r="F3150" s="143"/>
      <c r="G3150" s="80">
        <f t="shared" si="21"/>
        <v>0</v>
      </c>
      <c r="H3150" s="133"/>
      <c r="I3150" s="162"/>
      <c r="J3150" s="81"/>
      <c r="K3150" s="144"/>
    </row>
    <row r="3151" spans="1:11" ht="16.5" x14ac:dyDescent="0.3">
      <c r="A3151" s="77">
        <v>43462</v>
      </c>
      <c r="B3151" s="142" t="s">
        <v>3859</v>
      </c>
      <c r="C3151" s="79" t="s">
        <v>2443</v>
      </c>
      <c r="D3151" s="127" t="s">
        <v>1086</v>
      </c>
      <c r="E3151" s="80">
        <v>12</v>
      </c>
      <c r="F3151" s="143">
        <v>107499.7</v>
      </c>
      <c r="G3151" s="80">
        <f t="shared" si="21"/>
        <v>1289996.3999999999</v>
      </c>
      <c r="H3151" s="133">
        <f>G3151</f>
        <v>1289996.3999999999</v>
      </c>
      <c r="I3151" s="162" t="s">
        <v>1215</v>
      </c>
      <c r="J3151" s="81"/>
      <c r="K3151" s="144"/>
    </row>
    <row r="3152" spans="1:11" ht="16.5" x14ac:dyDescent="0.3">
      <c r="A3152" s="77"/>
      <c r="B3152" s="142"/>
      <c r="C3152" s="79"/>
      <c r="D3152" s="127"/>
      <c r="E3152" s="80"/>
      <c r="F3152" s="143"/>
      <c r="G3152" s="80">
        <f t="shared" si="21"/>
        <v>0</v>
      </c>
      <c r="H3152" s="133"/>
      <c r="I3152" s="162"/>
      <c r="J3152" s="81"/>
      <c r="K3152" s="144"/>
    </row>
    <row r="3153" spans="1:11" ht="16.5" x14ac:dyDescent="0.3">
      <c r="A3153" s="77">
        <v>43462</v>
      </c>
      <c r="B3153" s="142" t="s">
        <v>3860</v>
      </c>
      <c r="C3153" s="79" t="s">
        <v>2544</v>
      </c>
      <c r="D3153" s="127" t="s">
        <v>31</v>
      </c>
      <c r="E3153" s="80">
        <v>5</v>
      </c>
      <c r="F3153" s="143">
        <v>529199.44999999995</v>
      </c>
      <c r="G3153" s="80">
        <f t="shared" si="21"/>
        <v>2645997.25</v>
      </c>
      <c r="H3153" s="133">
        <f>G3153</f>
        <v>2645997.25</v>
      </c>
      <c r="I3153" s="162" t="s">
        <v>1756</v>
      </c>
      <c r="J3153" s="81"/>
      <c r="K3153" s="144"/>
    </row>
    <row r="3154" spans="1:11" ht="16.5" x14ac:dyDescent="0.3">
      <c r="A3154" s="77"/>
      <c r="B3154" s="142"/>
      <c r="C3154" s="79"/>
      <c r="D3154" s="127"/>
      <c r="E3154" s="80"/>
      <c r="F3154" s="143"/>
      <c r="G3154" s="80">
        <f t="shared" si="21"/>
        <v>0</v>
      </c>
      <c r="H3154" s="133"/>
      <c r="I3154" s="162"/>
      <c r="J3154" s="81"/>
      <c r="K3154" s="144"/>
    </row>
    <row r="3155" spans="1:11" ht="16.5" x14ac:dyDescent="0.3">
      <c r="A3155" s="77">
        <v>43462</v>
      </c>
      <c r="B3155" s="142" t="s">
        <v>3861</v>
      </c>
      <c r="C3155" s="79" t="s">
        <v>3862</v>
      </c>
      <c r="D3155" s="127" t="s">
        <v>1094</v>
      </c>
      <c r="E3155" s="80">
        <v>12</v>
      </c>
      <c r="F3155" s="143">
        <v>215000.5</v>
      </c>
      <c r="G3155" s="80">
        <f t="shared" si="21"/>
        <v>2580006</v>
      </c>
      <c r="H3155" s="133">
        <f>G3155</f>
        <v>2580006</v>
      </c>
      <c r="I3155" s="162" t="s">
        <v>309</v>
      </c>
      <c r="J3155" s="81"/>
      <c r="K3155" s="144"/>
    </row>
    <row r="3156" spans="1:11" ht="16.5" x14ac:dyDescent="0.3">
      <c r="A3156" s="77"/>
      <c r="B3156" s="142"/>
      <c r="C3156" s="79"/>
      <c r="D3156" s="127"/>
      <c r="E3156" s="80"/>
      <c r="F3156" s="143"/>
      <c r="G3156" s="80">
        <f t="shared" si="21"/>
        <v>0</v>
      </c>
      <c r="H3156" s="133"/>
      <c r="I3156" s="162"/>
      <c r="J3156" s="81"/>
      <c r="K3156" s="144"/>
    </row>
    <row r="3157" spans="1:11" ht="16.5" x14ac:dyDescent="0.3">
      <c r="A3157" s="77">
        <v>43462</v>
      </c>
      <c r="B3157" s="142" t="s">
        <v>3863</v>
      </c>
      <c r="C3157" s="79" t="s">
        <v>53</v>
      </c>
      <c r="D3157" s="127" t="s">
        <v>19</v>
      </c>
      <c r="E3157" s="80">
        <v>2</v>
      </c>
      <c r="F3157" s="143">
        <v>572000</v>
      </c>
      <c r="G3157" s="80">
        <f t="shared" si="21"/>
        <v>1144000</v>
      </c>
      <c r="H3157" s="133"/>
      <c r="I3157" s="162"/>
      <c r="J3157" s="81"/>
      <c r="K3157" s="144"/>
    </row>
    <row r="3158" spans="1:11" ht="16.5" x14ac:dyDescent="0.3">
      <c r="A3158" s="77"/>
      <c r="B3158" s="142"/>
      <c r="C3158" s="79"/>
      <c r="D3158" s="127" t="s">
        <v>13</v>
      </c>
      <c r="E3158" s="80">
        <v>2</v>
      </c>
      <c r="F3158" s="143">
        <v>913000</v>
      </c>
      <c r="G3158" s="80">
        <f t="shared" si="21"/>
        <v>1826000</v>
      </c>
      <c r="H3158" s="133">
        <f>SUM(G3157:G3158)</f>
        <v>2970000</v>
      </c>
      <c r="I3158" s="162" t="s">
        <v>310</v>
      </c>
      <c r="J3158" s="81"/>
      <c r="K3158" s="144"/>
    </row>
    <row r="3159" spans="1:11" ht="16.5" x14ac:dyDescent="0.3">
      <c r="A3159" s="77"/>
      <c r="B3159" s="142"/>
      <c r="C3159" s="79"/>
      <c r="D3159" s="127"/>
      <c r="E3159" s="80"/>
      <c r="F3159" s="143"/>
      <c r="G3159" s="80">
        <f t="shared" si="21"/>
        <v>0</v>
      </c>
      <c r="H3159" s="133"/>
      <c r="I3159" s="162"/>
      <c r="J3159" s="81"/>
      <c r="K3159" s="144"/>
    </row>
    <row r="3160" spans="1:11" ht="16.5" x14ac:dyDescent="0.3">
      <c r="A3160" s="77">
        <v>43462</v>
      </c>
      <c r="B3160" s="142" t="s">
        <v>3864</v>
      </c>
      <c r="C3160" s="79" t="s">
        <v>42</v>
      </c>
      <c r="D3160" s="127" t="s">
        <v>1094</v>
      </c>
      <c r="E3160" s="80">
        <v>12</v>
      </c>
      <c r="F3160" s="143">
        <v>215000.5</v>
      </c>
      <c r="G3160" s="80">
        <f t="shared" si="21"/>
        <v>2580006</v>
      </c>
      <c r="H3160" s="133"/>
      <c r="I3160" s="162"/>
      <c r="J3160" s="81"/>
      <c r="K3160" s="144"/>
    </row>
    <row r="3161" spans="1:11" ht="16.5" x14ac:dyDescent="0.3">
      <c r="A3161" s="77"/>
      <c r="B3161" s="142"/>
      <c r="C3161" s="79"/>
      <c r="D3161" s="127" t="s">
        <v>1094</v>
      </c>
      <c r="E3161" s="80">
        <v>1</v>
      </c>
      <c r="F3161" s="143">
        <v>0</v>
      </c>
      <c r="G3161" s="80">
        <f t="shared" si="21"/>
        <v>0</v>
      </c>
      <c r="H3161" s="133">
        <f>SUM(G3160:G3161)</f>
        <v>2580006</v>
      </c>
      <c r="I3161" s="162" t="s">
        <v>1756</v>
      </c>
      <c r="J3161" s="81"/>
      <c r="K3161" s="144"/>
    </row>
    <row r="3162" spans="1:11" ht="16.5" x14ac:dyDescent="0.3">
      <c r="A3162" s="77"/>
      <c r="B3162" s="142"/>
      <c r="C3162" s="79"/>
      <c r="D3162" s="127"/>
      <c r="E3162" s="80"/>
      <c r="F3162" s="143"/>
      <c r="G3162" s="80">
        <f t="shared" si="21"/>
        <v>0</v>
      </c>
      <c r="H3162" s="133"/>
      <c r="I3162" s="162"/>
      <c r="J3162" s="81"/>
      <c r="K3162" s="144"/>
    </row>
    <row r="3163" spans="1:11" ht="16.5" x14ac:dyDescent="0.3">
      <c r="A3163" s="77">
        <v>43462</v>
      </c>
      <c r="B3163" s="142" t="s">
        <v>3865</v>
      </c>
      <c r="C3163" s="79" t="s">
        <v>3890</v>
      </c>
      <c r="D3163" s="127" t="s">
        <v>391</v>
      </c>
      <c r="E3163" s="80">
        <v>1</v>
      </c>
      <c r="F3163" s="143">
        <v>562500.18000000005</v>
      </c>
      <c r="G3163" s="80">
        <f t="shared" si="21"/>
        <v>562500.18000000005</v>
      </c>
      <c r="H3163" s="133">
        <f>G3163</f>
        <v>562500.18000000005</v>
      </c>
      <c r="I3163" s="162" t="s">
        <v>309</v>
      </c>
      <c r="J3163" s="81"/>
      <c r="K3163" s="144"/>
    </row>
    <row r="3164" spans="1:11" ht="16.5" x14ac:dyDescent="0.3">
      <c r="A3164" s="77"/>
      <c r="B3164" s="142"/>
      <c r="C3164" s="79"/>
      <c r="D3164" s="127"/>
      <c r="E3164" s="80"/>
      <c r="F3164" s="143"/>
      <c r="G3164" s="80">
        <f t="shared" si="21"/>
        <v>0</v>
      </c>
      <c r="H3164" s="133"/>
      <c r="I3164" s="162"/>
      <c r="J3164" s="81"/>
      <c r="K3164" s="144"/>
    </row>
    <row r="3165" spans="1:11" ht="16.5" x14ac:dyDescent="0.3">
      <c r="A3165" s="77">
        <v>43462</v>
      </c>
      <c r="B3165" s="142" t="s">
        <v>3866</v>
      </c>
      <c r="C3165" s="79" t="s">
        <v>3867</v>
      </c>
      <c r="D3165" s="127" t="s">
        <v>1357</v>
      </c>
      <c r="E3165" s="80">
        <v>1</v>
      </c>
      <c r="F3165" s="143">
        <v>1024199.45</v>
      </c>
      <c r="G3165" s="80">
        <f t="shared" si="21"/>
        <v>1024199.45</v>
      </c>
      <c r="H3165" s="133"/>
      <c r="I3165" s="162"/>
      <c r="J3165" s="81"/>
      <c r="K3165" s="144"/>
    </row>
    <row r="3166" spans="1:11" ht="16.5" x14ac:dyDescent="0.3">
      <c r="A3166" s="77"/>
      <c r="B3166" s="142"/>
      <c r="C3166" s="79"/>
      <c r="D3166" s="127" t="s">
        <v>1857</v>
      </c>
      <c r="E3166" s="80">
        <v>4</v>
      </c>
      <c r="F3166" s="143">
        <v>693899.91</v>
      </c>
      <c r="G3166" s="80">
        <f t="shared" si="21"/>
        <v>2775599.64</v>
      </c>
      <c r="H3166" s="133"/>
      <c r="I3166" s="162"/>
      <c r="J3166" s="81"/>
      <c r="K3166" s="144"/>
    </row>
    <row r="3167" spans="1:11" ht="16.5" x14ac:dyDescent="0.3">
      <c r="A3167" s="77"/>
      <c r="B3167" s="142"/>
      <c r="C3167" s="79"/>
      <c r="D3167" s="127" t="s">
        <v>2213</v>
      </c>
      <c r="E3167" s="80">
        <v>2</v>
      </c>
      <c r="F3167" s="143">
        <v>1084500.55</v>
      </c>
      <c r="G3167" s="80">
        <f t="shared" si="21"/>
        <v>2169001.1</v>
      </c>
      <c r="H3167" s="133">
        <f>SUM(G3165:G3167)</f>
        <v>5968800.1899999995</v>
      </c>
      <c r="I3167" s="162" t="s">
        <v>1756</v>
      </c>
      <c r="J3167" s="81"/>
      <c r="K3167" s="144"/>
    </row>
    <row r="3168" spans="1:11" ht="16.5" x14ac:dyDescent="0.3">
      <c r="A3168" s="77"/>
      <c r="B3168" s="142"/>
      <c r="C3168" s="79"/>
      <c r="D3168" s="127"/>
      <c r="E3168" s="80"/>
      <c r="F3168" s="143"/>
      <c r="G3168" s="80">
        <f t="shared" si="21"/>
        <v>0</v>
      </c>
      <c r="H3168" s="133"/>
      <c r="I3168" s="162"/>
      <c r="J3168" s="81"/>
      <c r="K3168" s="144"/>
    </row>
    <row r="3169" spans="1:11" ht="16.5" x14ac:dyDescent="0.3">
      <c r="A3169" s="77">
        <v>43462</v>
      </c>
      <c r="B3169" s="142" t="s">
        <v>3868</v>
      </c>
      <c r="C3169" s="79" t="s">
        <v>3869</v>
      </c>
      <c r="D3169" s="127" t="s">
        <v>3870</v>
      </c>
      <c r="E3169" s="80">
        <v>2</v>
      </c>
      <c r="F3169" s="143">
        <v>2164500.36</v>
      </c>
      <c r="G3169" s="80">
        <f t="shared" si="21"/>
        <v>4329000.72</v>
      </c>
      <c r="H3169" s="133"/>
      <c r="I3169" s="162"/>
      <c r="J3169" s="81"/>
      <c r="K3169" s="144"/>
    </row>
    <row r="3170" spans="1:11" ht="16.5" x14ac:dyDescent="0.3">
      <c r="A3170" s="77"/>
      <c r="B3170" s="142"/>
      <c r="C3170" s="79"/>
      <c r="D3170" s="127" t="s">
        <v>3871</v>
      </c>
      <c r="E3170" s="80">
        <v>1</v>
      </c>
      <c r="F3170" s="143">
        <v>1323900.27</v>
      </c>
      <c r="G3170" s="80">
        <f t="shared" si="21"/>
        <v>1323900.27</v>
      </c>
      <c r="H3170" s="133">
        <f>SUM(G3169:G3170)</f>
        <v>5652900.9900000002</v>
      </c>
      <c r="I3170" s="162" t="s">
        <v>309</v>
      </c>
      <c r="J3170" s="81"/>
      <c r="K3170" s="144"/>
    </row>
    <row r="3171" spans="1:11" ht="16.5" x14ac:dyDescent="0.3">
      <c r="A3171" s="77"/>
      <c r="B3171" s="142"/>
      <c r="C3171" s="79"/>
      <c r="D3171" s="127"/>
      <c r="E3171" s="80"/>
      <c r="F3171" s="143"/>
      <c r="G3171" s="80">
        <f t="shared" si="21"/>
        <v>0</v>
      </c>
      <c r="H3171" s="133"/>
      <c r="I3171" s="162"/>
      <c r="J3171" s="81"/>
      <c r="K3171" s="144"/>
    </row>
    <row r="3172" spans="1:11" ht="16.5" x14ac:dyDescent="0.3">
      <c r="A3172" s="77">
        <v>43462</v>
      </c>
      <c r="B3172" s="142" t="s">
        <v>3872</v>
      </c>
      <c r="C3172" s="79" t="s">
        <v>3693</v>
      </c>
      <c r="D3172" s="127" t="s">
        <v>3645</v>
      </c>
      <c r="E3172" s="80">
        <v>12</v>
      </c>
      <c r="F3172" s="143">
        <v>156750</v>
      </c>
      <c r="G3172" s="80">
        <f t="shared" si="21"/>
        <v>1881000</v>
      </c>
      <c r="H3172" s="133"/>
      <c r="I3172" s="162"/>
      <c r="J3172" s="81"/>
      <c r="K3172" s="144"/>
    </row>
    <row r="3173" spans="1:11" ht="16.5" x14ac:dyDescent="0.3">
      <c r="A3173" s="77"/>
      <c r="B3173" s="142"/>
      <c r="C3173" s="79"/>
      <c r="D3173" s="127" t="s">
        <v>3873</v>
      </c>
      <c r="E3173" s="80">
        <v>20</v>
      </c>
      <c r="F3173" s="143">
        <v>156750</v>
      </c>
      <c r="G3173" s="80">
        <f t="shared" si="21"/>
        <v>3135000</v>
      </c>
      <c r="H3173" s="133"/>
      <c r="I3173" s="162"/>
      <c r="J3173" s="81"/>
      <c r="K3173" s="144"/>
    </row>
    <row r="3174" spans="1:11" ht="16.5" x14ac:dyDescent="0.3">
      <c r="A3174" s="77"/>
      <c r="B3174" s="142"/>
      <c r="C3174" s="79"/>
      <c r="D3174" s="127" t="s">
        <v>3647</v>
      </c>
      <c r="E3174" s="80">
        <v>12</v>
      </c>
      <c r="F3174" s="143">
        <v>156750</v>
      </c>
      <c r="G3174" s="80">
        <f t="shared" si="21"/>
        <v>1881000</v>
      </c>
      <c r="H3174" s="133">
        <f>SUM(G3172:G3174)</f>
        <v>6897000</v>
      </c>
      <c r="I3174" s="162" t="s">
        <v>1756</v>
      </c>
      <c r="J3174" s="81"/>
      <c r="K3174" s="144"/>
    </row>
    <row r="3175" spans="1:11" ht="16.5" x14ac:dyDescent="0.3">
      <c r="A3175" s="77"/>
      <c r="B3175" s="142"/>
      <c r="C3175" s="79"/>
      <c r="D3175" s="127"/>
      <c r="E3175" s="80"/>
      <c r="F3175" s="143"/>
      <c r="G3175" s="80">
        <f t="shared" si="21"/>
        <v>0</v>
      </c>
      <c r="H3175" s="133"/>
      <c r="I3175" s="162"/>
      <c r="J3175" s="81"/>
      <c r="K3175" s="144"/>
    </row>
    <row r="3176" spans="1:11" ht="16.5" x14ac:dyDescent="0.3">
      <c r="A3176" s="77">
        <v>43462</v>
      </c>
      <c r="B3176" s="142" t="s">
        <v>3874</v>
      </c>
      <c r="C3176" s="79" t="s">
        <v>3161</v>
      </c>
      <c r="D3176" s="127" t="s">
        <v>1094</v>
      </c>
      <c r="E3176" s="80">
        <v>12</v>
      </c>
      <c r="F3176" s="143">
        <v>215000.5</v>
      </c>
      <c r="G3176" s="80">
        <f t="shared" si="21"/>
        <v>2580006</v>
      </c>
      <c r="H3176" s="133">
        <f>G3176</f>
        <v>2580006</v>
      </c>
      <c r="I3176" s="162" t="s">
        <v>309</v>
      </c>
      <c r="J3176" s="81"/>
      <c r="K3176" s="144"/>
    </row>
    <row r="3177" spans="1:11" ht="16.5" x14ac:dyDescent="0.3">
      <c r="A3177" s="77"/>
      <c r="B3177" s="142"/>
      <c r="C3177" s="79"/>
      <c r="D3177" s="127"/>
      <c r="E3177" s="80"/>
      <c r="F3177" s="143"/>
      <c r="G3177" s="80">
        <f t="shared" si="21"/>
        <v>0</v>
      </c>
      <c r="H3177" s="133"/>
      <c r="I3177" s="162"/>
      <c r="J3177" s="81"/>
      <c r="K3177" s="144"/>
    </row>
    <row r="3178" spans="1:11" ht="16.5" x14ac:dyDescent="0.3">
      <c r="A3178" s="77">
        <v>43462</v>
      </c>
      <c r="B3178" s="142" t="s">
        <v>3875</v>
      </c>
      <c r="C3178" s="79" t="s">
        <v>57</v>
      </c>
      <c r="D3178" s="127" t="s">
        <v>31</v>
      </c>
      <c r="E3178" s="80">
        <v>1</v>
      </c>
      <c r="F3178" s="143">
        <v>529199.44999999995</v>
      </c>
      <c r="G3178" s="80">
        <f t="shared" si="21"/>
        <v>529199.44999999995</v>
      </c>
      <c r="H3178" s="133">
        <f>G3178</f>
        <v>529199.44999999995</v>
      </c>
      <c r="I3178" s="162" t="s">
        <v>309</v>
      </c>
      <c r="J3178" s="81"/>
      <c r="K3178" s="144"/>
    </row>
    <row r="3179" spans="1:11" ht="16.5" x14ac:dyDescent="0.3">
      <c r="A3179" s="77"/>
      <c r="B3179" s="142"/>
      <c r="C3179" s="79"/>
      <c r="D3179" s="127"/>
      <c r="E3179" s="80"/>
      <c r="F3179" s="143"/>
      <c r="G3179" s="80">
        <f t="shared" si="21"/>
        <v>0</v>
      </c>
      <c r="H3179" s="133"/>
      <c r="I3179" s="162"/>
      <c r="J3179" s="81"/>
      <c r="K3179" s="144"/>
    </row>
    <row r="3180" spans="1:11" ht="16.5" x14ac:dyDescent="0.3">
      <c r="A3180" s="77">
        <v>43462</v>
      </c>
      <c r="B3180" s="142" t="s">
        <v>3876</v>
      </c>
      <c r="C3180" s="79" t="s">
        <v>808</v>
      </c>
      <c r="D3180" s="127" t="s">
        <v>887</v>
      </c>
      <c r="E3180" s="80">
        <v>1</v>
      </c>
      <c r="F3180" s="143">
        <v>230000.1</v>
      </c>
      <c r="G3180" s="80">
        <f t="shared" si="21"/>
        <v>230000.1</v>
      </c>
      <c r="H3180" s="133">
        <f>G3180</f>
        <v>230000.1</v>
      </c>
      <c r="I3180" s="162" t="s">
        <v>309</v>
      </c>
      <c r="J3180" s="81"/>
      <c r="K3180" s="144"/>
    </row>
    <row r="3181" spans="1:11" ht="16.5" x14ac:dyDescent="0.3">
      <c r="A3181" s="77"/>
      <c r="B3181" s="142"/>
      <c r="C3181" s="79"/>
      <c r="D3181" s="127"/>
      <c r="E3181" s="80"/>
      <c r="F3181" s="143"/>
      <c r="G3181" s="80">
        <f t="shared" si="21"/>
        <v>0</v>
      </c>
      <c r="H3181" s="133"/>
      <c r="I3181" s="162"/>
      <c r="J3181" s="81"/>
      <c r="K3181" s="144"/>
    </row>
    <row r="3182" spans="1:11" ht="16.5" x14ac:dyDescent="0.3">
      <c r="A3182" s="77">
        <v>43462</v>
      </c>
      <c r="B3182" s="142" t="s">
        <v>3877</v>
      </c>
      <c r="C3182" s="79" t="s">
        <v>829</v>
      </c>
      <c r="D3182" s="127" t="s">
        <v>1606</v>
      </c>
      <c r="E3182" s="80">
        <v>6</v>
      </c>
      <c r="F3182" s="143">
        <v>270750.09499999997</v>
      </c>
      <c r="G3182" s="80">
        <f t="shared" si="21"/>
        <v>1624500.5699999998</v>
      </c>
      <c r="H3182" s="133"/>
      <c r="I3182" s="162"/>
      <c r="J3182" s="81"/>
      <c r="K3182" s="144"/>
    </row>
    <row r="3183" spans="1:11" ht="16.5" x14ac:dyDescent="0.3">
      <c r="A3183" s="77"/>
      <c r="B3183" s="142"/>
      <c r="C3183" s="79"/>
      <c r="D3183" s="127" t="s">
        <v>2760</v>
      </c>
      <c r="E3183" s="80">
        <v>6</v>
      </c>
      <c r="F3183" s="143">
        <v>243000.55</v>
      </c>
      <c r="G3183" s="80">
        <f t="shared" si="21"/>
        <v>1458003.2999999998</v>
      </c>
      <c r="H3183" s="133">
        <f>SUM(G3182:G3183)</f>
        <v>3082503.8699999996</v>
      </c>
      <c r="I3183" s="162" t="s">
        <v>309</v>
      </c>
      <c r="J3183" s="81"/>
      <c r="K3183" s="144"/>
    </row>
    <row r="3184" spans="1:11" ht="16.5" x14ac:dyDescent="0.3">
      <c r="A3184" s="77"/>
      <c r="B3184" s="142"/>
      <c r="C3184" s="79"/>
      <c r="D3184" s="127"/>
      <c r="E3184" s="80"/>
      <c r="F3184" s="143"/>
      <c r="G3184" s="80">
        <f t="shared" si="21"/>
        <v>0</v>
      </c>
      <c r="H3184" s="133"/>
      <c r="I3184" s="162"/>
      <c r="J3184" s="81"/>
      <c r="K3184" s="144"/>
    </row>
    <row r="3185" spans="1:11" ht="16.5" x14ac:dyDescent="0.3">
      <c r="A3185" s="77">
        <v>43462</v>
      </c>
      <c r="B3185" s="142" t="s">
        <v>3878</v>
      </c>
      <c r="C3185" s="79" t="s">
        <v>3621</v>
      </c>
      <c r="D3185" s="127" t="s">
        <v>2073</v>
      </c>
      <c r="E3185" s="80">
        <v>2</v>
      </c>
      <c r="F3185" s="143">
        <v>240525.55</v>
      </c>
      <c r="G3185" s="80">
        <f t="shared" si="21"/>
        <v>481051.1</v>
      </c>
      <c r="H3185" s="133">
        <f>G3185</f>
        <v>481051.1</v>
      </c>
      <c r="I3185" s="162" t="s">
        <v>2524</v>
      </c>
      <c r="J3185" s="81"/>
      <c r="K3185" s="144"/>
    </row>
    <row r="3186" spans="1:11" ht="16.5" x14ac:dyDescent="0.3">
      <c r="A3186" s="77"/>
      <c r="B3186" s="142"/>
      <c r="C3186" s="79"/>
      <c r="D3186" s="127"/>
      <c r="E3186" s="80"/>
      <c r="F3186" s="143"/>
      <c r="G3186" s="80">
        <f t="shared" si="21"/>
        <v>0</v>
      </c>
      <c r="H3186" s="133"/>
      <c r="I3186" s="162"/>
      <c r="J3186" s="81"/>
      <c r="K3186" s="144"/>
    </row>
    <row r="3187" spans="1:11" ht="16.5" x14ac:dyDescent="0.3">
      <c r="A3187" s="77">
        <v>43462</v>
      </c>
      <c r="B3187" s="142" t="s">
        <v>3879</v>
      </c>
      <c r="C3187" s="79" t="s">
        <v>301</v>
      </c>
      <c r="D3187" s="127" t="s">
        <v>3580</v>
      </c>
      <c r="E3187" s="80">
        <v>12</v>
      </c>
      <c r="F3187" s="143">
        <v>198000</v>
      </c>
      <c r="G3187" s="80">
        <f t="shared" si="21"/>
        <v>2376000</v>
      </c>
      <c r="H3187" s="133">
        <f>G3187</f>
        <v>2376000</v>
      </c>
      <c r="I3187" s="162" t="s">
        <v>309</v>
      </c>
      <c r="J3187" s="81"/>
      <c r="K3187" s="144"/>
    </row>
    <row r="3188" spans="1:11" ht="16.5" x14ac:dyDescent="0.3">
      <c r="A3188" s="77"/>
      <c r="B3188" s="142"/>
      <c r="C3188" s="79"/>
      <c r="D3188" s="127"/>
      <c r="E3188" s="80"/>
      <c r="F3188" s="143"/>
      <c r="G3188" s="80">
        <f t="shared" si="21"/>
        <v>0</v>
      </c>
      <c r="H3188" s="133"/>
      <c r="I3188" s="162"/>
      <c r="J3188" s="81"/>
      <c r="K3188" s="144"/>
    </row>
    <row r="3189" spans="1:11" ht="16.5" x14ac:dyDescent="0.3">
      <c r="A3189" s="77">
        <v>43462</v>
      </c>
      <c r="B3189" s="142" t="s">
        <v>3880</v>
      </c>
      <c r="C3189" s="79" t="s">
        <v>301</v>
      </c>
      <c r="D3189" s="127" t="s">
        <v>2844</v>
      </c>
      <c r="E3189" s="80">
        <v>24</v>
      </c>
      <c r="F3189" s="143">
        <v>198000</v>
      </c>
      <c r="G3189" s="80">
        <f t="shared" si="21"/>
        <v>4752000</v>
      </c>
      <c r="H3189" s="133">
        <f>G3189</f>
        <v>4752000</v>
      </c>
      <c r="I3189" s="162" t="s">
        <v>309</v>
      </c>
      <c r="J3189" s="81"/>
      <c r="K3189" s="144"/>
    </row>
    <row r="3190" spans="1:11" ht="16.5" x14ac:dyDescent="0.3">
      <c r="A3190" s="77"/>
      <c r="B3190" s="142"/>
      <c r="C3190" s="79"/>
      <c r="D3190" s="127"/>
      <c r="E3190" s="80"/>
      <c r="F3190" s="143"/>
      <c r="G3190" s="80">
        <f t="shared" si="21"/>
        <v>0</v>
      </c>
      <c r="H3190" s="133"/>
      <c r="I3190" s="162"/>
      <c r="J3190" s="81"/>
      <c r="K3190" s="144"/>
    </row>
    <row r="3191" spans="1:11" ht="16.5" x14ac:dyDescent="0.3">
      <c r="A3191" s="77">
        <v>43462</v>
      </c>
      <c r="B3191" s="142" t="s">
        <v>3881</v>
      </c>
      <c r="C3191" s="79" t="s">
        <v>3882</v>
      </c>
      <c r="D3191" s="127" t="s">
        <v>3495</v>
      </c>
      <c r="E3191" s="80">
        <v>4</v>
      </c>
      <c r="F3191" s="143">
        <v>944999.55</v>
      </c>
      <c r="G3191" s="80">
        <f t="shared" si="21"/>
        <v>3779998.2</v>
      </c>
      <c r="H3191" s="133"/>
      <c r="I3191" s="162"/>
      <c r="J3191" s="81"/>
      <c r="K3191" s="144"/>
    </row>
    <row r="3192" spans="1:11" ht="16.5" x14ac:dyDescent="0.3">
      <c r="A3192" s="77"/>
      <c r="B3192" s="142"/>
      <c r="C3192" s="79"/>
      <c r="D3192" s="127" t="s">
        <v>2478</v>
      </c>
      <c r="E3192" s="80">
        <v>2</v>
      </c>
      <c r="F3192" s="143">
        <v>506699.82</v>
      </c>
      <c r="G3192" s="80">
        <f t="shared" si="21"/>
        <v>1013399.64</v>
      </c>
      <c r="H3192" s="133">
        <f>SUM(G3191:G3192)</f>
        <v>4793397.84</v>
      </c>
      <c r="I3192" s="162" t="s">
        <v>1756</v>
      </c>
      <c r="J3192" s="81"/>
      <c r="K3192" s="144"/>
    </row>
    <row r="3193" spans="1:11" ht="16.5" x14ac:dyDescent="0.3">
      <c r="A3193" s="77"/>
      <c r="B3193" s="142"/>
      <c r="C3193" s="79"/>
      <c r="D3193" s="127"/>
      <c r="E3193" s="80"/>
      <c r="F3193" s="143"/>
      <c r="G3193" s="80">
        <f t="shared" si="21"/>
        <v>0</v>
      </c>
      <c r="H3193" s="133"/>
      <c r="I3193" s="162"/>
      <c r="J3193" s="81"/>
      <c r="K3193" s="144"/>
    </row>
    <row r="3194" spans="1:11" ht="16.5" x14ac:dyDescent="0.3">
      <c r="A3194" s="77">
        <v>43462</v>
      </c>
      <c r="B3194" s="142" t="s">
        <v>3883</v>
      </c>
      <c r="C3194" s="79" t="s">
        <v>1019</v>
      </c>
      <c r="D3194" s="127" t="s">
        <v>3567</v>
      </c>
      <c r="E3194" s="80">
        <v>2</v>
      </c>
      <c r="F3194" s="143">
        <v>198000</v>
      </c>
      <c r="G3194" s="80">
        <f t="shared" si="21"/>
        <v>396000</v>
      </c>
      <c r="H3194" s="133"/>
      <c r="I3194" s="162"/>
      <c r="J3194" s="81"/>
      <c r="K3194" s="144"/>
    </row>
    <row r="3195" spans="1:11" ht="16.5" x14ac:dyDescent="0.3">
      <c r="A3195" s="77"/>
      <c r="B3195" s="142"/>
      <c r="C3195" s="79"/>
      <c r="D3195" s="127" t="s">
        <v>3852</v>
      </c>
      <c r="E3195" s="80">
        <v>2</v>
      </c>
      <c r="F3195" s="143">
        <v>198000</v>
      </c>
      <c r="G3195" s="80">
        <f t="shared" si="21"/>
        <v>396000</v>
      </c>
      <c r="H3195" s="133"/>
      <c r="I3195" s="162"/>
      <c r="J3195" s="81"/>
      <c r="K3195" s="144"/>
    </row>
    <row r="3196" spans="1:11" ht="16.5" x14ac:dyDescent="0.3">
      <c r="A3196" s="77"/>
      <c r="B3196" s="142"/>
      <c r="C3196" s="79"/>
      <c r="D3196" s="127" t="s">
        <v>2756</v>
      </c>
      <c r="E3196" s="80">
        <v>3</v>
      </c>
      <c r="F3196" s="143">
        <v>243000.5</v>
      </c>
      <c r="G3196" s="80">
        <f t="shared" si="21"/>
        <v>729001.5</v>
      </c>
      <c r="H3196" s="133"/>
      <c r="I3196" s="162"/>
      <c r="J3196" s="81"/>
      <c r="K3196" s="144"/>
    </row>
    <row r="3197" spans="1:11" ht="16.5" x14ac:dyDescent="0.3">
      <c r="A3197" s="77"/>
      <c r="B3197" s="142"/>
      <c r="C3197" s="79"/>
      <c r="D3197" s="127" t="s">
        <v>2653</v>
      </c>
      <c r="E3197" s="80">
        <v>2</v>
      </c>
      <c r="F3197" s="143">
        <v>243000.5</v>
      </c>
      <c r="G3197" s="80">
        <f t="shared" si="21"/>
        <v>486001</v>
      </c>
      <c r="H3197" s="133">
        <f>SUM(G3194:G3197)</f>
        <v>2007002.5</v>
      </c>
      <c r="I3197" s="162" t="s">
        <v>309</v>
      </c>
      <c r="J3197" s="81"/>
      <c r="K3197" s="144"/>
    </row>
    <row r="3198" spans="1:11" ht="16.5" x14ac:dyDescent="0.3">
      <c r="A3198" s="77"/>
      <c r="B3198" s="142"/>
      <c r="C3198" s="79"/>
      <c r="D3198" s="127"/>
      <c r="E3198" s="80"/>
      <c r="F3198" s="143"/>
      <c r="G3198" s="80">
        <f t="shared" si="21"/>
        <v>0</v>
      </c>
      <c r="H3198" s="133"/>
      <c r="I3198" s="162"/>
      <c r="J3198" s="81"/>
      <c r="K3198" s="144"/>
    </row>
    <row r="3199" spans="1:11" ht="16.5" x14ac:dyDescent="0.3">
      <c r="A3199" s="77">
        <v>43462</v>
      </c>
      <c r="B3199" s="142" t="s">
        <v>3884</v>
      </c>
      <c r="C3199" s="79" t="s">
        <v>3643</v>
      </c>
      <c r="D3199" s="127" t="s">
        <v>2653</v>
      </c>
      <c r="E3199" s="80">
        <v>2</v>
      </c>
      <c r="F3199" s="143">
        <v>243000.5</v>
      </c>
      <c r="G3199" s="80">
        <f t="shared" si="21"/>
        <v>486001</v>
      </c>
      <c r="H3199" s="133">
        <f>G3199</f>
        <v>486001</v>
      </c>
      <c r="I3199" s="162" t="s">
        <v>309</v>
      </c>
      <c r="J3199" s="81"/>
      <c r="K3199" s="144"/>
    </row>
    <row r="3200" spans="1:11" ht="16.5" x14ac:dyDescent="0.3">
      <c r="A3200" s="77"/>
      <c r="B3200" s="142"/>
      <c r="C3200" s="79"/>
      <c r="D3200" s="127"/>
      <c r="E3200" s="80"/>
      <c r="F3200" s="143"/>
      <c r="G3200" s="80">
        <f t="shared" si="21"/>
        <v>0</v>
      </c>
      <c r="H3200" s="133"/>
      <c r="I3200" s="162"/>
      <c r="J3200" s="81"/>
      <c r="K3200" s="144"/>
    </row>
    <row r="3201" spans="1:11" ht="16.5" x14ac:dyDescent="0.3">
      <c r="A3201" s="77">
        <v>43462</v>
      </c>
      <c r="B3201" s="142" t="s">
        <v>3885</v>
      </c>
      <c r="C3201" s="79" t="s">
        <v>3886</v>
      </c>
      <c r="D3201" s="127" t="s">
        <v>1658</v>
      </c>
      <c r="E3201" s="80">
        <v>1</v>
      </c>
      <c r="F3201" s="143">
        <v>207000</v>
      </c>
      <c r="G3201" s="80">
        <f t="shared" si="21"/>
        <v>207000</v>
      </c>
      <c r="H3201" s="133">
        <f>G3201</f>
        <v>207000</v>
      </c>
      <c r="I3201" s="162" t="s">
        <v>314</v>
      </c>
      <c r="J3201" s="81"/>
      <c r="K3201" s="144"/>
    </row>
    <row r="3202" spans="1:11" ht="16.5" x14ac:dyDescent="0.3">
      <c r="A3202" s="77"/>
      <c r="B3202" s="142"/>
      <c r="C3202" s="79"/>
      <c r="D3202" s="127"/>
      <c r="E3202" s="80"/>
      <c r="F3202" s="143"/>
      <c r="G3202" s="80">
        <f t="shared" si="21"/>
        <v>0</v>
      </c>
      <c r="H3202" s="133"/>
      <c r="I3202" s="162"/>
      <c r="J3202" s="81"/>
      <c r="K3202" s="144"/>
    </row>
    <row r="3203" spans="1:11" ht="16.5" x14ac:dyDescent="0.3">
      <c r="A3203" s="77">
        <v>43462</v>
      </c>
      <c r="B3203" s="142" t="s">
        <v>3887</v>
      </c>
      <c r="C3203" s="79" t="s">
        <v>2688</v>
      </c>
      <c r="D3203" s="127" t="s">
        <v>2590</v>
      </c>
      <c r="E3203" s="80">
        <v>4</v>
      </c>
      <c r="F3203" s="143">
        <v>222299.715</v>
      </c>
      <c r="G3203" s="80">
        <f t="shared" si="21"/>
        <v>889198.86</v>
      </c>
      <c r="H3203" s="133"/>
      <c r="I3203" s="162"/>
      <c r="J3203" s="81"/>
      <c r="K3203" s="144"/>
    </row>
    <row r="3204" spans="1:11" ht="16.5" x14ac:dyDescent="0.3">
      <c r="A3204" s="77"/>
      <c r="B3204" s="142"/>
      <c r="C3204" s="79"/>
      <c r="D3204" s="127" t="s">
        <v>2757</v>
      </c>
      <c r="E3204" s="80">
        <v>2</v>
      </c>
      <c r="F3204" s="143">
        <v>291650.09499999997</v>
      </c>
      <c r="G3204" s="80">
        <f t="shared" si="21"/>
        <v>583300.18999999994</v>
      </c>
      <c r="H3204" s="133"/>
      <c r="I3204" s="162"/>
      <c r="J3204" s="81"/>
      <c r="K3204" s="144"/>
    </row>
    <row r="3205" spans="1:11" ht="16.5" x14ac:dyDescent="0.3">
      <c r="A3205" s="77"/>
      <c r="B3205" s="142"/>
      <c r="C3205" s="79"/>
      <c r="D3205" s="127" t="s">
        <v>3888</v>
      </c>
      <c r="E3205" s="80">
        <v>1</v>
      </c>
      <c r="F3205" s="143">
        <v>379049.71500000003</v>
      </c>
      <c r="G3205" s="80">
        <f t="shared" si="21"/>
        <v>379049.71500000003</v>
      </c>
      <c r="H3205" s="133"/>
      <c r="I3205" s="162"/>
      <c r="J3205" s="81"/>
      <c r="K3205" s="144"/>
    </row>
    <row r="3206" spans="1:11" ht="16.5" x14ac:dyDescent="0.3">
      <c r="A3206" s="77"/>
      <c r="B3206" s="142"/>
      <c r="C3206" s="79"/>
      <c r="D3206" s="127" t="s">
        <v>3585</v>
      </c>
      <c r="E3206" s="80">
        <v>4</v>
      </c>
      <c r="F3206" s="143">
        <v>944999.45</v>
      </c>
      <c r="G3206" s="80">
        <f t="shared" si="21"/>
        <v>3779997.8</v>
      </c>
      <c r="H3206" s="133">
        <f>SUM(G3203:G3206)</f>
        <v>5631546.5649999995</v>
      </c>
      <c r="I3206" s="162" t="s">
        <v>309</v>
      </c>
      <c r="J3206" s="81"/>
      <c r="K3206" s="144"/>
    </row>
    <row r="3207" spans="1:11" ht="16.5" x14ac:dyDescent="0.3">
      <c r="A3207" s="77"/>
      <c r="B3207" s="142"/>
      <c r="C3207" s="79"/>
      <c r="D3207" s="127"/>
      <c r="E3207" s="80"/>
      <c r="F3207" s="143"/>
      <c r="G3207" s="80">
        <f t="shared" si="21"/>
        <v>0</v>
      </c>
      <c r="H3207" s="133"/>
      <c r="I3207" s="162"/>
      <c r="J3207" s="81"/>
      <c r="K3207" s="144"/>
    </row>
    <row r="3208" spans="1:11" ht="16.5" x14ac:dyDescent="0.3">
      <c r="A3208" s="77">
        <v>43462</v>
      </c>
      <c r="B3208" s="142" t="s">
        <v>3889</v>
      </c>
      <c r="C3208" s="79" t="s">
        <v>985</v>
      </c>
      <c r="D3208" s="127" t="s">
        <v>2355</v>
      </c>
      <c r="E3208" s="80">
        <v>24</v>
      </c>
      <c r="F3208" s="143">
        <v>749999.8</v>
      </c>
      <c r="G3208" s="80">
        <f t="shared" si="21"/>
        <v>17999995.200000003</v>
      </c>
      <c r="H3208" s="133"/>
      <c r="I3208" s="162"/>
      <c r="J3208" s="81"/>
      <c r="K3208" s="144"/>
    </row>
    <row r="3209" spans="1:11" ht="16.5" x14ac:dyDescent="0.3">
      <c r="A3209" s="77"/>
      <c r="B3209" s="142"/>
      <c r="C3209" s="79"/>
      <c r="D3209" s="127" t="s">
        <v>405</v>
      </c>
      <c r="E3209" s="80">
        <v>60</v>
      </c>
      <c r="F3209" s="143">
        <v>480000.4</v>
      </c>
      <c r="G3209" s="80">
        <f t="shared" si="21"/>
        <v>28800024</v>
      </c>
      <c r="H3209" s="133">
        <f>SUM(G3208:G3209)</f>
        <v>46800019.200000003</v>
      </c>
      <c r="I3209" s="162" t="s">
        <v>2545</v>
      </c>
      <c r="J3209" s="81"/>
      <c r="K3209" s="144"/>
    </row>
    <row r="3210" spans="1:11" ht="16.5" x14ac:dyDescent="0.3">
      <c r="A3210" s="77"/>
      <c r="B3210" s="142"/>
      <c r="C3210" s="79"/>
      <c r="D3210" s="127"/>
      <c r="E3210" s="80"/>
      <c r="F3210" s="143"/>
      <c r="G3210" s="80">
        <f t="shared" si="21"/>
        <v>0</v>
      </c>
      <c r="H3210" s="133"/>
      <c r="I3210" s="162"/>
      <c r="J3210" s="81"/>
      <c r="K3210" s="144"/>
    </row>
    <row r="3211" spans="1:11" ht="16.5" x14ac:dyDescent="0.3">
      <c r="A3211" s="77">
        <v>43462</v>
      </c>
      <c r="B3211" s="142" t="s">
        <v>3891</v>
      </c>
      <c r="C3211" s="79" t="s">
        <v>3419</v>
      </c>
      <c r="D3211" s="127" t="s">
        <v>3893</v>
      </c>
      <c r="E3211" s="80">
        <v>3</v>
      </c>
      <c r="F3211" s="143">
        <v>1271100.3799999999</v>
      </c>
      <c r="G3211" s="80">
        <f t="shared" si="21"/>
        <v>3813301.1399999997</v>
      </c>
      <c r="H3211" s="133"/>
      <c r="I3211" s="162"/>
      <c r="J3211" s="81"/>
      <c r="K3211" s="144"/>
    </row>
    <row r="3212" spans="1:11" ht="16.5" x14ac:dyDescent="0.3">
      <c r="A3212" s="77"/>
      <c r="B3212" s="142"/>
      <c r="C3212" s="79"/>
      <c r="D3212" s="127" t="s">
        <v>3892</v>
      </c>
      <c r="E3212" s="80">
        <v>2</v>
      </c>
      <c r="F3212" s="143">
        <v>283099.90500000003</v>
      </c>
      <c r="G3212" s="80">
        <f t="shared" si="21"/>
        <v>566199.81000000006</v>
      </c>
      <c r="H3212" s="133"/>
      <c r="I3212" s="162"/>
      <c r="J3212" s="81"/>
      <c r="K3212" s="144"/>
    </row>
    <row r="3213" spans="1:11" ht="16.5" x14ac:dyDescent="0.3">
      <c r="A3213" s="77"/>
      <c r="B3213" s="142"/>
      <c r="C3213" s="79"/>
      <c r="D3213" s="127" t="s">
        <v>2482</v>
      </c>
      <c r="E3213" s="80">
        <v>1</v>
      </c>
      <c r="F3213" s="143">
        <v>215650.38</v>
      </c>
      <c r="G3213" s="80">
        <f t="shared" si="21"/>
        <v>215650.38</v>
      </c>
      <c r="H3213" s="133"/>
      <c r="I3213" s="162"/>
      <c r="J3213" s="81"/>
      <c r="K3213" s="144"/>
    </row>
    <row r="3214" spans="1:11" ht="16.5" x14ac:dyDescent="0.3">
      <c r="A3214" s="77"/>
      <c r="B3214" s="142"/>
      <c r="C3214" s="79"/>
      <c r="D3214" s="127" t="s">
        <v>1776</v>
      </c>
      <c r="E3214" s="80">
        <v>4</v>
      </c>
      <c r="F3214" s="143">
        <v>232749.715</v>
      </c>
      <c r="G3214" s="80">
        <f t="shared" si="21"/>
        <v>930998.86</v>
      </c>
      <c r="H3214" s="133"/>
      <c r="I3214" s="162"/>
      <c r="J3214" s="81"/>
      <c r="K3214" s="144"/>
    </row>
    <row r="3215" spans="1:11" ht="16.5" x14ac:dyDescent="0.3">
      <c r="A3215" s="77"/>
      <c r="B3215" s="142"/>
      <c r="C3215" s="79"/>
      <c r="D3215" s="127" t="s">
        <v>3197</v>
      </c>
      <c r="E3215" s="80">
        <v>2</v>
      </c>
      <c r="F3215" s="143">
        <v>308750.47499999998</v>
      </c>
      <c r="G3215" s="80">
        <f t="shared" si="21"/>
        <v>617500.94999999995</v>
      </c>
      <c r="H3215" s="133">
        <f>SUM(G3211:G3215)</f>
        <v>6143651.1399999997</v>
      </c>
      <c r="I3215" s="162" t="s">
        <v>1756</v>
      </c>
      <c r="J3215" s="81"/>
      <c r="K3215" s="144"/>
    </row>
    <row r="3216" spans="1:11" ht="16.5" x14ac:dyDescent="0.3">
      <c r="A3216" s="77"/>
      <c r="B3216" s="142"/>
      <c r="C3216" s="79"/>
      <c r="D3216" s="127"/>
      <c r="E3216" s="80"/>
      <c r="F3216" s="143"/>
      <c r="G3216" s="80">
        <f t="shared" si="21"/>
        <v>0</v>
      </c>
      <c r="H3216" s="133"/>
      <c r="I3216" s="162"/>
      <c r="J3216" s="81"/>
      <c r="K3216" s="144"/>
    </row>
    <row r="3217" spans="1:11" ht="16.5" x14ac:dyDescent="0.3">
      <c r="A3217" s="77">
        <v>43463</v>
      </c>
      <c r="B3217" s="142" t="s">
        <v>3894</v>
      </c>
      <c r="C3217" s="79" t="s">
        <v>258</v>
      </c>
      <c r="D3217" s="127" t="s">
        <v>20</v>
      </c>
      <c r="E3217" s="80">
        <v>8</v>
      </c>
      <c r="F3217" s="143">
        <v>544500</v>
      </c>
      <c r="G3217" s="80">
        <f t="shared" si="21"/>
        <v>4356000</v>
      </c>
      <c r="H3217" s="133">
        <f>G3217</f>
        <v>4356000</v>
      </c>
      <c r="I3217" s="162" t="s">
        <v>314</v>
      </c>
      <c r="J3217" s="81"/>
      <c r="K3217" s="144"/>
    </row>
    <row r="3218" spans="1:11" ht="16.5" x14ac:dyDescent="0.3">
      <c r="A3218" s="77"/>
      <c r="B3218" s="142"/>
      <c r="C3218" s="79"/>
      <c r="D3218" s="127"/>
      <c r="E3218" s="80"/>
      <c r="F3218" s="143"/>
      <c r="G3218" s="80">
        <f t="shared" si="21"/>
        <v>0</v>
      </c>
      <c r="H3218" s="133"/>
      <c r="I3218" s="162"/>
      <c r="J3218" s="81"/>
      <c r="K3218" s="144"/>
    </row>
    <row r="3219" spans="1:11" ht="16.5" x14ac:dyDescent="0.3">
      <c r="A3219" s="77">
        <v>43463</v>
      </c>
      <c r="B3219" s="142" t="s">
        <v>3895</v>
      </c>
      <c r="C3219" s="79" t="s">
        <v>1703</v>
      </c>
      <c r="D3219" s="127" t="s">
        <v>31</v>
      </c>
      <c r="E3219" s="80">
        <v>1</v>
      </c>
      <c r="F3219" s="143">
        <v>558599.52500000002</v>
      </c>
      <c r="G3219" s="80">
        <f t="shared" si="21"/>
        <v>558599.52500000002</v>
      </c>
      <c r="H3219" s="133"/>
      <c r="I3219" s="162"/>
      <c r="J3219" s="81"/>
      <c r="K3219" s="144"/>
    </row>
    <row r="3220" spans="1:11" ht="16.5" x14ac:dyDescent="0.3">
      <c r="A3220" s="77"/>
      <c r="B3220" s="142"/>
      <c r="C3220" s="79"/>
      <c r="D3220" s="127" t="s">
        <v>104</v>
      </c>
      <c r="E3220" s="80">
        <v>2</v>
      </c>
      <c r="F3220" s="143">
        <v>542450.09499999997</v>
      </c>
      <c r="G3220" s="80">
        <f t="shared" si="21"/>
        <v>1084900.19</v>
      </c>
      <c r="H3220" s="133">
        <f>SUM(G3219:G3220)</f>
        <v>1643499.7149999999</v>
      </c>
      <c r="I3220" s="162" t="s">
        <v>312</v>
      </c>
      <c r="J3220" s="81"/>
      <c r="K3220" s="144"/>
    </row>
    <row r="3221" spans="1:11" ht="16.5" x14ac:dyDescent="0.3">
      <c r="A3221" s="77"/>
      <c r="B3221" s="142"/>
      <c r="C3221" s="79"/>
      <c r="D3221" s="127"/>
      <c r="E3221" s="80"/>
      <c r="F3221" s="143"/>
      <c r="G3221" s="80">
        <f t="shared" si="21"/>
        <v>0</v>
      </c>
      <c r="H3221" s="133"/>
      <c r="I3221" s="162"/>
      <c r="J3221" s="81"/>
      <c r="K3221" s="144"/>
    </row>
    <row r="3222" spans="1:11" ht="16.5" x14ac:dyDescent="0.3">
      <c r="A3222" s="77">
        <v>43463</v>
      </c>
      <c r="B3222" s="142" t="s">
        <v>3896</v>
      </c>
      <c r="C3222" s="79" t="s">
        <v>720</v>
      </c>
      <c r="D3222" s="127" t="s">
        <v>3495</v>
      </c>
      <c r="E3222" s="80">
        <v>6</v>
      </c>
      <c r="F3222" s="143">
        <v>1049999.5</v>
      </c>
      <c r="G3222" s="80">
        <f t="shared" si="21"/>
        <v>6299997</v>
      </c>
      <c r="H3222" s="133">
        <f>G3222</f>
        <v>6299997</v>
      </c>
      <c r="I3222" s="162" t="s">
        <v>312</v>
      </c>
      <c r="J3222" s="81"/>
      <c r="K3222" s="144"/>
    </row>
    <row r="3223" spans="1:11" ht="16.5" x14ac:dyDescent="0.3">
      <c r="A3223" s="77"/>
      <c r="B3223" s="142"/>
      <c r="C3223" s="79"/>
      <c r="D3223" s="127"/>
      <c r="E3223" s="80"/>
      <c r="F3223" s="143"/>
      <c r="G3223" s="80">
        <f t="shared" si="21"/>
        <v>0</v>
      </c>
      <c r="H3223" s="133"/>
      <c r="I3223" s="162"/>
      <c r="J3223" s="81"/>
      <c r="K3223" s="144"/>
    </row>
    <row r="3224" spans="1:11" ht="16.5" x14ac:dyDescent="0.3">
      <c r="A3224" s="77">
        <v>43463</v>
      </c>
      <c r="B3224" s="142" t="s">
        <v>3897</v>
      </c>
      <c r="C3224" s="79" t="s">
        <v>1850</v>
      </c>
      <c r="D3224" s="127" t="s">
        <v>1325</v>
      </c>
      <c r="E3224" s="80">
        <v>6</v>
      </c>
      <c r="F3224" s="143">
        <v>603900</v>
      </c>
      <c r="G3224" s="80">
        <f t="shared" si="21"/>
        <v>3623400</v>
      </c>
      <c r="H3224" s="133">
        <f>G3224</f>
        <v>3623400</v>
      </c>
      <c r="I3224" s="162" t="s">
        <v>1756</v>
      </c>
      <c r="J3224" s="81"/>
      <c r="K3224" s="144"/>
    </row>
    <row r="3225" spans="1:11" ht="16.5" x14ac:dyDescent="0.3">
      <c r="A3225" s="77"/>
      <c r="B3225" s="142"/>
      <c r="C3225" s="79"/>
      <c r="D3225" s="127"/>
      <c r="E3225" s="80"/>
      <c r="F3225" s="143"/>
      <c r="G3225" s="80">
        <f t="shared" si="21"/>
        <v>0</v>
      </c>
      <c r="H3225" s="133"/>
      <c r="I3225" s="162"/>
      <c r="J3225" s="81"/>
      <c r="K3225" s="144"/>
    </row>
    <row r="3226" spans="1:11" ht="16.5" x14ac:dyDescent="0.3">
      <c r="A3226" s="77">
        <v>43463</v>
      </c>
      <c r="B3226" s="142" t="s">
        <v>3898</v>
      </c>
      <c r="C3226" s="79" t="s">
        <v>3899</v>
      </c>
      <c r="D3226" s="127" t="s">
        <v>104</v>
      </c>
      <c r="E3226" s="80">
        <v>2</v>
      </c>
      <c r="F3226" s="143">
        <v>513900.09</v>
      </c>
      <c r="G3226" s="80">
        <f t="shared" si="21"/>
        <v>1027800.18</v>
      </c>
      <c r="H3226" s="133">
        <f>G3226</f>
        <v>1027800.18</v>
      </c>
      <c r="I3226" s="162" t="s">
        <v>1756</v>
      </c>
      <c r="J3226" s="81"/>
      <c r="K3226" s="144"/>
    </row>
    <row r="3227" spans="1:11" ht="16.5" x14ac:dyDescent="0.3">
      <c r="A3227" s="77"/>
      <c r="B3227" s="142"/>
      <c r="C3227" s="79"/>
      <c r="D3227" s="127"/>
      <c r="E3227" s="80"/>
      <c r="F3227" s="143"/>
      <c r="G3227" s="80">
        <f t="shared" si="21"/>
        <v>0</v>
      </c>
      <c r="H3227" s="133"/>
      <c r="I3227" s="162"/>
      <c r="J3227" s="81"/>
      <c r="K3227" s="144"/>
    </row>
    <row r="3228" spans="1:11" ht="16.5" x14ac:dyDescent="0.3">
      <c r="A3228" s="77">
        <v>43463</v>
      </c>
      <c r="B3228" s="142" t="s">
        <v>3900</v>
      </c>
      <c r="C3228" s="79" t="s">
        <v>3826</v>
      </c>
      <c r="D3228" s="127" t="s">
        <v>2073</v>
      </c>
      <c r="E3228" s="80">
        <v>1</v>
      </c>
      <c r="F3228" s="143">
        <v>240525.55</v>
      </c>
      <c r="G3228" s="80">
        <f t="shared" si="21"/>
        <v>240525.55</v>
      </c>
      <c r="H3228" s="133">
        <f>G3228</f>
        <v>240525.55</v>
      </c>
      <c r="I3228" s="162" t="s">
        <v>2524</v>
      </c>
      <c r="J3228" s="81"/>
      <c r="K3228" s="144"/>
    </row>
    <row r="3229" spans="1:11" ht="16.5" x14ac:dyDescent="0.3">
      <c r="A3229" s="77"/>
      <c r="B3229" s="142"/>
      <c r="C3229" s="79"/>
      <c r="D3229" s="127"/>
      <c r="E3229" s="80"/>
      <c r="F3229" s="143"/>
      <c r="G3229" s="80">
        <f t="shared" si="21"/>
        <v>0</v>
      </c>
      <c r="H3229" s="133"/>
      <c r="I3229" s="162"/>
      <c r="J3229" s="81"/>
      <c r="K3229" s="144"/>
    </row>
    <row r="3230" spans="1:11" ht="16.5" x14ac:dyDescent="0.3">
      <c r="A3230" s="77">
        <v>43463</v>
      </c>
      <c r="B3230" s="142" t="s">
        <v>3901</v>
      </c>
      <c r="C3230" s="79" t="s">
        <v>3528</v>
      </c>
      <c r="D3230" s="127" t="s">
        <v>1914</v>
      </c>
      <c r="E3230" s="80">
        <v>60</v>
      </c>
      <c r="F3230" s="143">
        <v>169998.40132</v>
      </c>
      <c r="G3230" s="80">
        <f t="shared" si="21"/>
        <v>10199904.0792</v>
      </c>
      <c r="H3230" s="133">
        <f>G3230</f>
        <v>10199904.0792</v>
      </c>
      <c r="I3230" s="162" t="s">
        <v>1215</v>
      </c>
      <c r="J3230" s="81"/>
      <c r="K3230" s="144"/>
    </row>
    <row r="3231" spans="1:11" ht="16.5" x14ac:dyDescent="0.3">
      <c r="A3231" s="77"/>
      <c r="B3231" s="142"/>
      <c r="C3231" s="79"/>
      <c r="D3231" s="127"/>
      <c r="E3231" s="80"/>
      <c r="F3231" s="143"/>
      <c r="G3231" s="80">
        <f t="shared" si="21"/>
        <v>0</v>
      </c>
      <c r="H3231" s="133"/>
      <c r="I3231" s="162"/>
      <c r="J3231" s="81"/>
      <c r="K3231" s="144"/>
    </row>
    <row r="3232" spans="1:11" ht="16.5" x14ac:dyDescent="0.3">
      <c r="A3232" s="77">
        <v>43463</v>
      </c>
      <c r="B3232" s="142" t="s">
        <v>3902</v>
      </c>
      <c r="C3232" s="79" t="s">
        <v>1957</v>
      </c>
      <c r="D3232" s="127" t="s">
        <v>2494</v>
      </c>
      <c r="E3232" s="80">
        <v>10</v>
      </c>
      <c r="F3232" s="143">
        <v>621900.18000000005</v>
      </c>
      <c r="G3232" s="80">
        <f t="shared" si="21"/>
        <v>6219001.8000000007</v>
      </c>
      <c r="H3232" s="133"/>
      <c r="I3232" s="162"/>
      <c r="J3232" s="81"/>
      <c r="K3232" s="144"/>
    </row>
    <row r="3233" spans="1:11" ht="16.5" x14ac:dyDescent="0.3">
      <c r="A3233" s="77"/>
      <c r="B3233" s="142"/>
      <c r="C3233" s="79"/>
      <c r="D3233" s="127" t="s">
        <v>28</v>
      </c>
      <c r="E3233" s="80">
        <v>5</v>
      </c>
      <c r="F3233" s="143">
        <v>544500</v>
      </c>
      <c r="G3233" s="80">
        <f t="shared" si="21"/>
        <v>2722500</v>
      </c>
      <c r="H3233" s="133">
        <f>SUM(G3232:G3233)</f>
        <v>8941501.8000000007</v>
      </c>
      <c r="I3233" s="162" t="s">
        <v>309</v>
      </c>
      <c r="J3233" s="81"/>
      <c r="K3233" s="144"/>
    </row>
    <row r="3234" spans="1:11" ht="16.5" x14ac:dyDescent="0.3">
      <c r="A3234" s="77"/>
      <c r="B3234" s="142"/>
      <c r="C3234" s="79"/>
      <c r="D3234" s="127"/>
      <c r="E3234" s="80"/>
      <c r="F3234" s="143"/>
      <c r="G3234" s="80">
        <f t="shared" si="21"/>
        <v>0</v>
      </c>
      <c r="H3234" s="133"/>
      <c r="I3234" s="162"/>
      <c r="J3234" s="81"/>
      <c r="K3234" s="144"/>
    </row>
    <row r="3235" spans="1:11" ht="16.5" x14ac:dyDescent="0.3">
      <c r="A3235" s="77">
        <v>43463</v>
      </c>
      <c r="B3235" s="142" t="s">
        <v>3903</v>
      </c>
      <c r="C3235" s="79" t="s">
        <v>3355</v>
      </c>
      <c r="D3235" s="127" t="s">
        <v>887</v>
      </c>
      <c r="E3235" s="80">
        <v>12</v>
      </c>
      <c r="F3235" s="143">
        <v>230000.1</v>
      </c>
      <c r="G3235" s="80">
        <f t="shared" si="21"/>
        <v>2760001.2</v>
      </c>
      <c r="H3235" s="133"/>
      <c r="I3235" s="162"/>
      <c r="J3235" s="81"/>
      <c r="K3235" s="144"/>
    </row>
    <row r="3236" spans="1:11" ht="16.5" x14ac:dyDescent="0.3">
      <c r="A3236" s="77"/>
      <c r="B3236" s="142"/>
      <c r="C3236" s="79"/>
      <c r="D3236" s="127" t="s">
        <v>1094</v>
      </c>
      <c r="E3236" s="80">
        <v>12</v>
      </c>
      <c r="F3236" s="143">
        <v>215000.5</v>
      </c>
      <c r="G3236" s="80">
        <f t="shared" si="21"/>
        <v>2580006</v>
      </c>
      <c r="H3236" s="133"/>
      <c r="I3236" s="162"/>
      <c r="J3236" s="81"/>
      <c r="K3236" s="144"/>
    </row>
    <row r="3237" spans="1:11" ht="16.5" x14ac:dyDescent="0.3">
      <c r="A3237" s="77"/>
      <c r="B3237" s="142"/>
      <c r="C3237" s="79"/>
      <c r="D3237" s="127" t="s">
        <v>1094</v>
      </c>
      <c r="E3237" s="80">
        <v>1</v>
      </c>
      <c r="F3237" s="143">
        <v>0</v>
      </c>
      <c r="G3237" s="80">
        <f t="shared" si="21"/>
        <v>0</v>
      </c>
      <c r="H3237" s="133">
        <f>SUM(G3235:G3237)</f>
        <v>5340007.2</v>
      </c>
      <c r="I3237" s="162" t="s">
        <v>1756</v>
      </c>
      <c r="J3237" s="81"/>
      <c r="K3237" s="144"/>
    </row>
    <row r="3238" spans="1:11" ht="16.5" x14ac:dyDescent="0.3">
      <c r="A3238" s="77"/>
      <c r="B3238" s="142"/>
      <c r="C3238" s="79"/>
      <c r="D3238" s="127"/>
      <c r="E3238" s="80"/>
      <c r="F3238" s="143"/>
      <c r="G3238" s="80">
        <f t="shared" si="21"/>
        <v>0</v>
      </c>
      <c r="H3238" s="133"/>
      <c r="I3238" s="162"/>
      <c r="J3238" s="81"/>
      <c r="K3238" s="144"/>
    </row>
    <row r="3239" spans="1:11" ht="16.5" x14ac:dyDescent="0.3">
      <c r="A3239" s="77">
        <v>43463</v>
      </c>
      <c r="B3239" s="142" t="s">
        <v>3904</v>
      </c>
      <c r="C3239" s="79" t="s">
        <v>1083</v>
      </c>
      <c r="D3239" s="127" t="s">
        <v>887</v>
      </c>
      <c r="E3239" s="80">
        <v>3</v>
      </c>
      <c r="F3239" s="143">
        <v>230000.1</v>
      </c>
      <c r="G3239" s="80">
        <f t="shared" si="21"/>
        <v>690000.3</v>
      </c>
      <c r="H3239" s="133">
        <f>G3239</f>
        <v>690000.3</v>
      </c>
      <c r="I3239" s="162" t="s">
        <v>2524</v>
      </c>
      <c r="J3239" s="81"/>
      <c r="K3239" s="144"/>
    </row>
    <row r="3240" spans="1:11" ht="16.5" x14ac:dyDescent="0.3">
      <c r="A3240" s="77"/>
      <c r="B3240" s="142"/>
      <c r="C3240" s="79"/>
      <c r="D3240" s="127"/>
      <c r="E3240" s="80"/>
      <c r="F3240" s="143"/>
      <c r="G3240" s="80">
        <f t="shared" si="21"/>
        <v>0</v>
      </c>
      <c r="H3240" s="133"/>
      <c r="I3240" s="162"/>
      <c r="J3240" s="81"/>
      <c r="K3240" s="144"/>
    </row>
    <row r="3241" spans="1:11" ht="16.5" x14ac:dyDescent="0.3">
      <c r="A3241" s="77">
        <v>43463</v>
      </c>
      <c r="B3241" s="142" t="s">
        <v>3905</v>
      </c>
      <c r="C3241" s="79" t="s">
        <v>1083</v>
      </c>
      <c r="D3241" s="127" t="s">
        <v>2073</v>
      </c>
      <c r="E3241" s="80">
        <v>6</v>
      </c>
      <c r="F3241" s="143">
        <v>240525.55</v>
      </c>
      <c r="G3241" s="80">
        <f t="shared" si="21"/>
        <v>1443153.2999999998</v>
      </c>
      <c r="H3241" s="133">
        <f>G3241</f>
        <v>1443153.2999999998</v>
      </c>
      <c r="I3241" s="162" t="s">
        <v>2524</v>
      </c>
      <c r="J3241" s="81"/>
      <c r="K3241" s="144"/>
    </row>
    <row r="3242" spans="1:11" ht="16.5" x14ac:dyDescent="0.3">
      <c r="A3242" s="77"/>
      <c r="B3242" s="142"/>
      <c r="C3242" s="79"/>
      <c r="D3242" s="127"/>
      <c r="E3242" s="80"/>
      <c r="F3242" s="143"/>
      <c r="G3242" s="80">
        <f t="shared" si="21"/>
        <v>0</v>
      </c>
      <c r="H3242" s="133"/>
      <c r="I3242" s="162"/>
      <c r="J3242" s="81"/>
      <c r="K3242" s="144"/>
    </row>
    <row r="3243" spans="1:11" ht="16.5" x14ac:dyDescent="0.3">
      <c r="A3243" s="77">
        <v>43463</v>
      </c>
      <c r="B3243" s="142" t="s">
        <v>3906</v>
      </c>
      <c r="C3243" s="79" t="s">
        <v>237</v>
      </c>
      <c r="D3243" s="127" t="s">
        <v>1094</v>
      </c>
      <c r="E3243" s="80">
        <v>3</v>
      </c>
      <c r="F3243" s="143">
        <v>215000.5</v>
      </c>
      <c r="G3243" s="80">
        <f t="shared" si="21"/>
        <v>645001.5</v>
      </c>
      <c r="H3243" s="133">
        <f>G3243</f>
        <v>645001.5</v>
      </c>
      <c r="I3243" s="162" t="s">
        <v>309</v>
      </c>
      <c r="J3243" s="81"/>
      <c r="K3243" s="144"/>
    </row>
    <row r="3244" spans="1:11" ht="16.5" x14ac:dyDescent="0.3">
      <c r="A3244" s="77"/>
      <c r="B3244" s="142"/>
      <c r="C3244" s="79"/>
      <c r="D3244" s="127"/>
      <c r="E3244" s="80"/>
      <c r="F3244" s="143"/>
      <c r="G3244" s="80">
        <f t="shared" si="21"/>
        <v>0</v>
      </c>
      <c r="H3244" s="133"/>
      <c r="I3244" s="162"/>
      <c r="J3244" s="81"/>
      <c r="K3244" s="144"/>
    </row>
    <row r="3245" spans="1:11" ht="16.5" x14ac:dyDescent="0.3">
      <c r="A3245" s="77">
        <v>43463</v>
      </c>
      <c r="B3245" s="142" t="s">
        <v>3907</v>
      </c>
      <c r="C3245" s="79" t="s">
        <v>3908</v>
      </c>
      <c r="D3245" s="127" t="s">
        <v>1094</v>
      </c>
      <c r="E3245" s="80">
        <v>3</v>
      </c>
      <c r="F3245" s="143">
        <v>215000.5</v>
      </c>
      <c r="G3245" s="80">
        <f t="shared" si="21"/>
        <v>645001.5</v>
      </c>
      <c r="H3245" s="133"/>
      <c r="I3245" s="162"/>
      <c r="J3245" s="81"/>
      <c r="K3245" s="144"/>
    </row>
    <row r="3246" spans="1:11" ht="16.5" x14ac:dyDescent="0.3">
      <c r="A3246" s="77"/>
      <c r="B3246" s="142"/>
      <c r="C3246" s="79"/>
      <c r="D3246" s="127" t="s">
        <v>887</v>
      </c>
      <c r="E3246" s="80">
        <v>1</v>
      </c>
      <c r="F3246" s="143">
        <v>230000.1</v>
      </c>
      <c r="G3246" s="80">
        <f t="shared" si="21"/>
        <v>230000.1</v>
      </c>
      <c r="H3246" s="133">
        <f>SUM(G3245:G3246)</f>
        <v>875001.6</v>
      </c>
      <c r="I3246" s="162" t="s">
        <v>309</v>
      </c>
      <c r="J3246" s="81"/>
      <c r="K3246" s="144"/>
    </row>
    <row r="3247" spans="1:11" ht="16.5" x14ac:dyDescent="0.3">
      <c r="A3247" s="77"/>
      <c r="B3247" s="142"/>
      <c r="C3247" s="79"/>
      <c r="D3247" s="127"/>
      <c r="E3247" s="80"/>
      <c r="F3247" s="143"/>
      <c r="G3247" s="80">
        <f t="shared" si="21"/>
        <v>0</v>
      </c>
      <c r="H3247" s="133"/>
      <c r="I3247" s="162"/>
      <c r="J3247" s="81"/>
      <c r="K3247" s="144"/>
    </row>
    <row r="3248" spans="1:11" ht="16.5" x14ac:dyDescent="0.3">
      <c r="A3248" s="77">
        <v>43463</v>
      </c>
      <c r="B3248" s="142" t="s">
        <v>3909</v>
      </c>
      <c r="C3248" s="79" t="s">
        <v>244</v>
      </c>
      <c r="D3248" s="127" t="s">
        <v>13</v>
      </c>
      <c r="E3248" s="80">
        <v>3</v>
      </c>
      <c r="F3248" s="143">
        <v>821700</v>
      </c>
      <c r="G3248" s="80">
        <f t="shared" si="21"/>
        <v>2465100</v>
      </c>
      <c r="H3248" s="133">
        <f>G3248</f>
        <v>2465100</v>
      </c>
      <c r="I3248" s="162" t="s">
        <v>309</v>
      </c>
      <c r="J3248" s="81"/>
      <c r="K3248" s="144"/>
    </row>
    <row r="3249" spans="1:11" ht="16.5" x14ac:dyDescent="0.3">
      <c r="A3249" s="77"/>
      <c r="B3249" s="142"/>
      <c r="C3249" s="79"/>
      <c r="D3249" s="127"/>
      <c r="E3249" s="80"/>
      <c r="F3249" s="143"/>
      <c r="G3249" s="80">
        <f t="shared" si="21"/>
        <v>0</v>
      </c>
      <c r="H3249" s="133"/>
      <c r="I3249" s="162"/>
      <c r="J3249" s="81"/>
      <c r="K3249" s="144"/>
    </row>
    <row r="3250" spans="1:11" ht="16.5" x14ac:dyDescent="0.3">
      <c r="A3250" s="77">
        <v>43463</v>
      </c>
      <c r="B3250" s="142" t="s">
        <v>3910</v>
      </c>
      <c r="C3250" s="79" t="s">
        <v>3911</v>
      </c>
      <c r="D3250" s="127" t="s">
        <v>1094</v>
      </c>
      <c r="E3250" s="80">
        <v>1</v>
      </c>
      <c r="F3250" s="143">
        <v>215000.5</v>
      </c>
      <c r="G3250" s="80">
        <f t="shared" si="21"/>
        <v>215000.5</v>
      </c>
      <c r="H3250" s="133"/>
      <c r="I3250" s="162"/>
      <c r="J3250" s="81"/>
      <c r="K3250" s="144"/>
    </row>
    <row r="3251" spans="1:11" ht="16.5" x14ac:dyDescent="0.3">
      <c r="A3251" s="77"/>
      <c r="B3251" s="142"/>
      <c r="C3251" s="79"/>
      <c r="D3251" s="127" t="s">
        <v>2677</v>
      </c>
      <c r="E3251" s="80">
        <v>1</v>
      </c>
      <c r="F3251" s="143">
        <v>283099.90500000003</v>
      </c>
      <c r="G3251" s="80">
        <f t="shared" si="21"/>
        <v>283099.90500000003</v>
      </c>
      <c r="H3251" s="133">
        <f>SUM(G3250:G3251)</f>
        <v>498100.40500000003</v>
      </c>
      <c r="I3251" s="162" t="s">
        <v>1756</v>
      </c>
      <c r="J3251" s="81"/>
      <c r="K3251" s="144"/>
    </row>
    <row r="3252" spans="1:11" ht="16.5" x14ac:dyDescent="0.3">
      <c r="A3252" s="77"/>
      <c r="B3252" s="142"/>
      <c r="C3252" s="79"/>
      <c r="D3252" s="127"/>
      <c r="E3252" s="80"/>
      <c r="F3252" s="143"/>
      <c r="G3252" s="80">
        <f t="shared" si="21"/>
        <v>0</v>
      </c>
      <c r="H3252" s="133"/>
      <c r="I3252" s="162"/>
      <c r="J3252" s="81"/>
      <c r="K3252" s="144"/>
    </row>
    <row r="3253" spans="1:11" ht="16.5" x14ac:dyDescent="0.3">
      <c r="A3253" s="77">
        <v>43463</v>
      </c>
      <c r="B3253" s="142" t="s">
        <v>3912</v>
      </c>
      <c r="C3253" s="79" t="s">
        <v>556</v>
      </c>
      <c r="D3253" s="127" t="s">
        <v>1094</v>
      </c>
      <c r="E3253" s="80">
        <v>2</v>
      </c>
      <c r="F3253" s="143">
        <v>215000.5</v>
      </c>
      <c r="G3253" s="80">
        <f t="shared" si="21"/>
        <v>430001</v>
      </c>
      <c r="H3253" s="133">
        <f>G3253</f>
        <v>430001</v>
      </c>
      <c r="I3253" s="162" t="s">
        <v>314</v>
      </c>
      <c r="J3253" s="81"/>
      <c r="K3253" s="144"/>
    </row>
    <row r="3254" spans="1:11" ht="16.5" x14ac:dyDescent="0.3">
      <c r="A3254" s="77"/>
      <c r="B3254" s="142"/>
      <c r="C3254" s="79"/>
      <c r="D3254" s="127"/>
      <c r="E3254" s="80"/>
      <c r="F3254" s="143"/>
      <c r="G3254" s="80">
        <f t="shared" si="21"/>
        <v>0</v>
      </c>
      <c r="H3254" s="133"/>
      <c r="I3254" s="162"/>
      <c r="J3254" s="81"/>
      <c r="K3254" s="144"/>
    </row>
    <row r="3255" spans="1:11" ht="16.5" x14ac:dyDescent="0.3">
      <c r="A3255" s="77">
        <v>43463</v>
      </c>
      <c r="B3255" s="142" t="s">
        <v>3913</v>
      </c>
      <c r="C3255" s="79" t="s">
        <v>3914</v>
      </c>
      <c r="D3255" s="127" t="s">
        <v>2073</v>
      </c>
      <c r="E3255" s="80">
        <v>1</v>
      </c>
      <c r="F3255" s="143">
        <v>240525.55</v>
      </c>
      <c r="G3255" s="80">
        <f t="shared" si="21"/>
        <v>240525.55</v>
      </c>
      <c r="H3255" s="133">
        <f>G3255</f>
        <v>240525.55</v>
      </c>
      <c r="I3255" s="162" t="s">
        <v>2524</v>
      </c>
      <c r="J3255" s="81"/>
      <c r="K3255" s="144"/>
    </row>
    <row r="3256" spans="1:11" ht="16.5" x14ac:dyDescent="0.3">
      <c r="A3256" s="77"/>
      <c r="B3256" s="142"/>
      <c r="C3256" s="79"/>
      <c r="D3256" s="127"/>
      <c r="E3256" s="80"/>
      <c r="F3256" s="143"/>
      <c r="G3256" s="80">
        <f t="shared" si="21"/>
        <v>0</v>
      </c>
      <c r="H3256" s="133"/>
      <c r="I3256" s="162"/>
      <c r="J3256" s="81"/>
      <c r="K3256" s="144"/>
    </row>
    <row r="3257" spans="1:11" ht="16.5" x14ac:dyDescent="0.3">
      <c r="A3257" s="77">
        <v>43463</v>
      </c>
      <c r="B3257" s="142" t="s">
        <v>3915</v>
      </c>
      <c r="C3257" s="79" t="s">
        <v>3066</v>
      </c>
      <c r="D3257" s="127" t="s">
        <v>2073</v>
      </c>
      <c r="E3257" s="80">
        <v>1</v>
      </c>
      <c r="F3257" s="143">
        <v>240525.55</v>
      </c>
      <c r="G3257" s="80">
        <f t="shared" si="21"/>
        <v>240525.55</v>
      </c>
      <c r="H3257" s="133">
        <f>G3257</f>
        <v>240525.55</v>
      </c>
      <c r="I3257" s="162" t="s">
        <v>2524</v>
      </c>
      <c r="J3257" s="81"/>
      <c r="K3257" s="144"/>
    </row>
    <row r="3258" spans="1:11" ht="16.5" x14ac:dyDescent="0.3">
      <c r="A3258" s="77"/>
      <c r="B3258" s="142"/>
      <c r="C3258" s="79"/>
      <c r="D3258" s="127"/>
      <c r="E3258" s="80"/>
      <c r="F3258" s="143"/>
      <c r="G3258" s="80">
        <f t="shared" si="21"/>
        <v>0</v>
      </c>
      <c r="H3258" s="133"/>
      <c r="I3258" s="162"/>
      <c r="J3258" s="81"/>
      <c r="K3258" s="144"/>
    </row>
    <row r="3259" spans="1:11" ht="16.5" x14ac:dyDescent="0.3">
      <c r="A3259" s="77">
        <v>43463</v>
      </c>
      <c r="B3259" s="142" t="s">
        <v>3916</v>
      </c>
      <c r="C3259" s="79" t="s">
        <v>3066</v>
      </c>
      <c r="D3259" s="127" t="s">
        <v>2073</v>
      </c>
      <c r="E3259" s="80">
        <v>1</v>
      </c>
      <c r="F3259" s="143">
        <v>240525.55</v>
      </c>
      <c r="G3259" s="80">
        <f t="shared" si="21"/>
        <v>240525.55</v>
      </c>
      <c r="H3259" s="133">
        <f>G3259</f>
        <v>240525.55</v>
      </c>
      <c r="I3259" s="162" t="s">
        <v>2524</v>
      </c>
      <c r="J3259" s="81"/>
      <c r="K3259" s="144"/>
    </row>
    <row r="3260" spans="1:11" ht="16.5" x14ac:dyDescent="0.3">
      <c r="A3260" s="77"/>
      <c r="B3260" s="142"/>
      <c r="C3260" s="79"/>
      <c r="D3260" s="127"/>
      <c r="E3260" s="80"/>
      <c r="F3260" s="143"/>
      <c r="G3260" s="80">
        <f t="shared" si="21"/>
        <v>0</v>
      </c>
      <c r="H3260" s="133"/>
      <c r="I3260" s="162"/>
      <c r="J3260" s="81"/>
      <c r="K3260" s="144"/>
    </row>
    <row r="3261" spans="1:11" ht="16.5" x14ac:dyDescent="0.3">
      <c r="A3261" s="92">
        <v>43463</v>
      </c>
      <c r="B3261" s="145" t="s">
        <v>3917</v>
      </c>
      <c r="C3261" s="94" t="s">
        <v>149</v>
      </c>
      <c r="D3261" s="128" t="s">
        <v>3918</v>
      </c>
      <c r="E3261" s="95">
        <v>72</v>
      </c>
      <c r="F3261" s="146">
        <v>0</v>
      </c>
      <c r="G3261" s="95"/>
      <c r="H3261" s="147">
        <f>G3261</f>
        <v>0</v>
      </c>
      <c r="I3261" s="162" t="s">
        <v>310</v>
      </c>
      <c r="J3261" s="81" t="s">
        <v>1667</v>
      </c>
      <c r="K3261" s="144"/>
    </row>
    <row r="3262" spans="1:11" ht="16.5" x14ac:dyDescent="0.3">
      <c r="A3262" s="77"/>
      <c r="B3262" s="142"/>
      <c r="C3262" s="79"/>
      <c r="D3262" s="127"/>
      <c r="E3262" s="80"/>
      <c r="F3262" s="143"/>
      <c r="G3262" s="80">
        <f t="shared" si="21"/>
        <v>0</v>
      </c>
      <c r="H3262" s="133"/>
      <c r="I3262" s="162"/>
      <c r="J3262" s="81"/>
      <c r="K3262" s="144"/>
    </row>
    <row r="3263" spans="1:11" ht="16.5" x14ac:dyDescent="0.3">
      <c r="A3263" s="77">
        <v>43463</v>
      </c>
      <c r="B3263" s="142" t="s">
        <v>3919</v>
      </c>
      <c r="C3263" s="79" t="s">
        <v>3920</v>
      </c>
      <c r="D3263" s="127" t="s">
        <v>887</v>
      </c>
      <c r="E3263" s="80">
        <v>2</v>
      </c>
      <c r="F3263" s="143">
        <v>230000.1</v>
      </c>
      <c r="G3263" s="80">
        <f t="shared" si="21"/>
        <v>460000.2</v>
      </c>
      <c r="H3263" s="133">
        <f>G3263</f>
        <v>460000.2</v>
      </c>
      <c r="I3263" s="162" t="s">
        <v>1215</v>
      </c>
      <c r="J3263" s="81"/>
      <c r="K3263" s="144"/>
    </row>
    <row r="3264" spans="1:11" ht="16.5" x14ac:dyDescent="0.3">
      <c r="A3264" s="77"/>
      <c r="B3264" s="142"/>
      <c r="C3264" s="79"/>
      <c r="D3264" s="127"/>
      <c r="E3264" s="80"/>
      <c r="F3264" s="143"/>
      <c r="G3264" s="80">
        <f t="shared" si="21"/>
        <v>0</v>
      </c>
      <c r="H3264" s="133"/>
      <c r="I3264" s="162"/>
      <c r="J3264" s="81"/>
      <c r="K3264" s="144"/>
    </row>
    <row r="3265" spans="1:11" ht="16.5" x14ac:dyDescent="0.3">
      <c r="A3265" s="77">
        <v>43463</v>
      </c>
      <c r="B3265" s="142" t="s">
        <v>3921</v>
      </c>
      <c r="C3265" s="79" t="s">
        <v>3138</v>
      </c>
      <c r="D3265" s="127" t="s">
        <v>1094</v>
      </c>
      <c r="E3265" s="80">
        <v>3</v>
      </c>
      <c r="F3265" s="143">
        <v>215000.5</v>
      </c>
      <c r="G3265" s="80">
        <f t="shared" si="21"/>
        <v>645001.5</v>
      </c>
      <c r="H3265" s="133"/>
      <c r="I3265" s="162"/>
      <c r="J3265" s="81"/>
      <c r="K3265" s="144"/>
    </row>
    <row r="3266" spans="1:11" ht="16.5" x14ac:dyDescent="0.3">
      <c r="A3266" s="77"/>
      <c r="B3266" s="142"/>
      <c r="C3266" s="79"/>
      <c r="D3266" s="127" t="s">
        <v>887</v>
      </c>
      <c r="E3266" s="80">
        <v>3</v>
      </c>
      <c r="F3266" s="143">
        <v>230000.1</v>
      </c>
      <c r="G3266" s="80">
        <f t="shared" si="21"/>
        <v>690000.3</v>
      </c>
      <c r="H3266" s="133">
        <f>SUM(G3265:G3266)</f>
        <v>1335001.8</v>
      </c>
      <c r="I3266" s="162" t="s">
        <v>314</v>
      </c>
      <c r="J3266" s="81"/>
      <c r="K3266" s="144"/>
    </row>
    <row r="3267" spans="1:11" ht="16.5" x14ac:dyDescent="0.3">
      <c r="A3267" s="77"/>
      <c r="B3267" s="142"/>
      <c r="C3267" s="79"/>
      <c r="D3267" s="127"/>
      <c r="E3267" s="80"/>
      <c r="F3267" s="143"/>
      <c r="G3267" s="80">
        <f t="shared" si="21"/>
        <v>0</v>
      </c>
      <c r="H3267" s="133"/>
      <c r="I3267" s="162"/>
      <c r="J3267" s="81"/>
      <c r="K3267" s="144"/>
    </row>
    <row r="3268" spans="1:11" ht="16.5" x14ac:dyDescent="0.3">
      <c r="A3268" s="77">
        <v>43463</v>
      </c>
      <c r="B3268" s="142" t="s">
        <v>3922</v>
      </c>
      <c r="C3268" s="79" t="s">
        <v>3923</v>
      </c>
      <c r="D3268" s="127" t="s">
        <v>887</v>
      </c>
      <c r="E3268" s="80">
        <v>2</v>
      </c>
      <c r="F3268" s="143">
        <v>230000.1</v>
      </c>
      <c r="G3268" s="80">
        <f t="shared" ref="G3268:G3408" si="22">E3268*F3268</f>
        <v>460000.2</v>
      </c>
      <c r="H3268" s="133">
        <f>G3268</f>
        <v>460000.2</v>
      </c>
      <c r="I3268" s="162" t="s">
        <v>314</v>
      </c>
      <c r="J3268" s="81"/>
      <c r="K3268" s="144"/>
    </row>
    <row r="3269" spans="1:11" ht="16.5" x14ac:dyDescent="0.3">
      <c r="A3269" s="77"/>
      <c r="B3269" s="142"/>
      <c r="C3269" s="79"/>
      <c r="D3269" s="127"/>
      <c r="E3269" s="80"/>
      <c r="F3269" s="143"/>
      <c r="G3269" s="80">
        <f t="shared" si="22"/>
        <v>0</v>
      </c>
      <c r="H3269" s="133"/>
      <c r="I3269" s="162"/>
      <c r="J3269" s="81"/>
      <c r="K3269" s="144"/>
    </row>
    <row r="3270" spans="1:11" ht="16.5" x14ac:dyDescent="0.3">
      <c r="A3270" s="77">
        <v>43463</v>
      </c>
      <c r="B3270" s="142" t="s">
        <v>3924</v>
      </c>
      <c r="C3270" s="79" t="s">
        <v>593</v>
      </c>
      <c r="D3270" s="127" t="s">
        <v>1094</v>
      </c>
      <c r="E3270" s="80">
        <v>3</v>
      </c>
      <c r="F3270" s="143">
        <v>215000.5</v>
      </c>
      <c r="G3270" s="80">
        <f t="shared" si="22"/>
        <v>645001.5</v>
      </c>
      <c r="H3270" s="133">
        <f>G3270</f>
        <v>645001.5</v>
      </c>
      <c r="I3270" s="162" t="s">
        <v>312</v>
      </c>
      <c r="J3270" s="81"/>
      <c r="K3270" s="144"/>
    </row>
    <row r="3271" spans="1:11" ht="16.5" x14ac:dyDescent="0.3">
      <c r="A3271" s="77"/>
      <c r="B3271" s="142"/>
      <c r="C3271" s="79"/>
      <c r="D3271" s="127"/>
      <c r="E3271" s="80"/>
      <c r="F3271" s="143"/>
      <c r="G3271" s="80">
        <f t="shared" si="22"/>
        <v>0</v>
      </c>
      <c r="H3271" s="133"/>
      <c r="I3271" s="162"/>
      <c r="J3271" s="81"/>
      <c r="K3271" s="144"/>
    </row>
    <row r="3272" spans="1:11" ht="16.5" x14ac:dyDescent="0.3">
      <c r="A3272" s="77">
        <v>43463</v>
      </c>
      <c r="B3272" s="142" t="s">
        <v>3925</v>
      </c>
      <c r="C3272" s="79" t="s">
        <v>3926</v>
      </c>
      <c r="D3272" s="127" t="s">
        <v>887</v>
      </c>
      <c r="E3272" s="80">
        <v>1</v>
      </c>
      <c r="F3272" s="143">
        <v>230000.1</v>
      </c>
      <c r="G3272" s="80">
        <f t="shared" si="22"/>
        <v>230000.1</v>
      </c>
      <c r="H3272" s="133">
        <f>G3272</f>
        <v>230000.1</v>
      </c>
      <c r="I3272" s="162" t="s">
        <v>315</v>
      </c>
      <c r="J3272" s="81"/>
      <c r="K3272" s="144"/>
    </row>
    <row r="3273" spans="1:11" ht="16.5" x14ac:dyDescent="0.3">
      <c r="A3273" s="77"/>
      <c r="B3273" s="142"/>
      <c r="C3273" s="79"/>
      <c r="D3273" s="127"/>
      <c r="E3273" s="80"/>
      <c r="F3273" s="143"/>
      <c r="G3273" s="80">
        <f t="shared" si="22"/>
        <v>0</v>
      </c>
      <c r="H3273" s="133"/>
      <c r="I3273" s="162"/>
      <c r="J3273" s="81"/>
      <c r="K3273" s="144"/>
    </row>
    <row r="3274" spans="1:11" ht="16.5" x14ac:dyDescent="0.3">
      <c r="A3274" s="83">
        <v>43465</v>
      </c>
      <c r="B3274" s="151" t="s">
        <v>3927</v>
      </c>
      <c r="C3274" s="85" t="s">
        <v>1083</v>
      </c>
      <c r="D3274" s="152" t="s">
        <v>1094</v>
      </c>
      <c r="E3274" s="86">
        <v>12</v>
      </c>
      <c r="F3274" s="153">
        <v>215000.5</v>
      </c>
      <c r="G3274" s="86">
        <f t="shared" si="22"/>
        <v>2580006</v>
      </c>
      <c r="H3274" s="149"/>
      <c r="I3274" s="162"/>
      <c r="J3274" s="81"/>
      <c r="K3274" s="144"/>
    </row>
    <row r="3275" spans="1:11" ht="16.5" x14ac:dyDescent="0.3">
      <c r="A3275" s="83"/>
      <c r="B3275" s="151"/>
      <c r="C3275" s="85"/>
      <c r="D3275" s="152" t="s">
        <v>1094</v>
      </c>
      <c r="E3275" s="86">
        <v>1</v>
      </c>
      <c r="F3275" s="153">
        <v>0</v>
      </c>
      <c r="G3275" s="86">
        <f t="shared" si="22"/>
        <v>0</v>
      </c>
      <c r="H3275" s="149">
        <f>SUM(G3274:G3275)</f>
        <v>2580006</v>
      </c>
      <c r="I3275" s="162" t="s">
        <v>2524</v>
      </c>
      <c r="J3275" s="81"/>
      <c r="K3275" s="144"/>
    </row>
    <row r="3276" spans="1:11" ht="16.5" x14ac:dyDescent="0.3">
      <c r="A3276" s="77"/>
      <c r="B3276" s="142"/>
      <c r="C3276" s="79"/>
      <c r="D3276" s="127"/>
      <c r="E3276" s="80"/>
      <c r="F3276" s="143"/>
      <c r="G3276" s="80"/>
      <c r="H3276" s="133"/>
      <c r="I3276" s="162"/>
      <c r="J3276" s="81"/>
      <c r="K3276" s="144"/>
    </row>
    <row r="3277" spans="1:11" ht="16.5" x14ac:dyDescent="0.3">
      <c r="A3277" s="77">
        <v>43463</v>
      </c>
      <c r="B3277" s="142" t="s">
        <v>3928</v>
      </c>
      <c r="C3277" s="79" t="s">
        <v>1891</v>
      </c>
      <c r="D3277" s="127" t="s">
        <v>1094</v>
      </c>
      <c r="E3277" s="80">
        <v>2</v>
      </c>
      <c r="F3277" s="143">
        <v>215000.5</v>
      </c>
      <c r="G3277" s="80">
        <f t="shared" si="22"/>
        <v>430001</v>
      </c>
      <c r="H3277" s="133">
        <f>G3277</f>
        <v>430001</v>
      </c>
      <c r="I3277" s="162" t="s">
        <v>1756</v>
      </c>
      <c r="J3277" s="81"/>
      <c r="K3277" s="144"/>
    </row>
    <row r="3278" spans="1:11" ht="16.5" x14ac:dyDescent="0.3">
      <c r="A3278" s="77"/>
      <c r="B3278" s="142"/>
      <c r="C3278" s="79"/>
      <c r="D3278" s="127"/>
      <c r="E3278" s="80"/>
      <c r="F3278" s="143"/>
      <c r="G3278" s="80">
        <f t="shared" si="22"/>
        <v>0</v>
      </c>
      <c r="H3278" s="133"/>
      <c r="I3278" s="162"/>
      <c r="J3278" s="81"/>
      <c r="K3278" s="144"/>
    </row>
    <row r="3279" spans="1:11" ht="16.5" x14ac:dyDescent="0.3">
      <c r="A3279" s="77">
        <v>43463</v>
      </c>
      <c r="B3279" s="142" t="s">
        <v>3929</v>
      </c>
      <c r="C3279" s="79" t="s">
        <v>2846</v>
      </c>
      <c r="D3279" s="127" t="s">
        <v>213</v>
      </c>
      <c r="E3279" s="80">
        <v>2</v>
      </c>
      <c r="F3279" s="143">
        <v>574999.69999999995</v>
      </c>
      <c r="G3279" s="80">
        <f t="shared" si="22"/>
        <v>1149999.3999999999</v>
      </c>
      <c r="H3279" s="133">
        <f>G3279</f>
        <v>1149999.3999999999</v>
      </c>
      <c r="I3279" s="162"/>
      <c r="J3279" s="81"/>
      <c r="K3279" s="144"/>
    </row>
    <row r="3280" spans="1:11" ht="16.5" x14ac:dyDescent="0.3">
      <c r="A3280" s="77"/>
      <c r="B3280" s="142"/>
      <c r="C3280" s="79"/>
      <c r="D3280" s="127"/>
      <c r="E3280" s="80"/>
      <c r="F3280" s="143"/>
      <c r="G3280" s="80">
        <f t="shared" si="22"/>
        <v>0</v>
      </c>
      <c r="H3280" s="133"/>
      <c r="I3280" s="162"/>
      <c r="J3280" s="81"/>
      <c r="K3280" s="144"/>
    </row>
    <row r="3281" spans="1:11" ht="16.5" x14ac:dyDescent="0.3">
      <c r="A3281" s="77">
        <v>43463</v>
      </c>
      <c r="B3281" s="142" t="s">
        <v>3930</v>
      </c>
      <c r="C3281" s="79" t="s">
        <v>1403</v>
      </c>
      <c r="D3281" s="127" t="s">
        <v>1094</v>
      </c>
      <c r="E3281" s="80">
        <v>5</v>
      </c>
      <c r="F3281" s="143">
        <v>215000.5</v>
      </c>
      <c r="G3281" s="80">
        <f t="shared" si="22"/>
        <v>1075002.5</v>
      </c>
      <c r="H3281" s="133">
        <f>G3281</f>
        <v>1075002.5</v>
      </c>
      <c r="I3281" s="162" t="s">
        <v>1216</v>
      </c>
      <c r="J3281" s="81"/>
      <c r="K3281" s="144"/>
    </row>
    <row r="3282" spans="1:11" ht="16.5" x14ac:dyDescent="0.3">
      <c r="A3282" s="77"/>
      <c r="B3282" s="142"/>
      <c r="C3282" s="79"/>
      <c r="D3282" s="127"/>
      <c r="E3282" s="80"/>
      <c r="F3282" s="143"/>
      <c r="G3282" s="80">
        <f t="shared" si="22"/>
        <v>0</v>
      </c>
      <c r="H3282" s="133"/>
      <c r="I3282" s="162"/>
      <c r="J3282" s="81"/>
      <c r="K3282" s="144"/>
    </row>
    <row r="3283" spans="1:11" ht="16.5" x14ac:dyDescent="0.3">
      <c r="A3283" s="77">
        <v>43463</v>
      </c>
      <c r="B3283" s="142" t="s">
        <v>3931</v>
      </c>
      <c r="C3283" s="79" t="s">
        <v>2376</v>
      </c>
      <c r="D3283" s="127" t="s">
        <v>3401</v>
      </c>
      <c r="E3283" s="80">
        <v>1</v>
      </c>
      <c r="F3283" s="143">
        <v>649000</v>
      </c>
      <c r="G3283" s="80">
        <f t="shared" si="22"/>
        <v>649000</v>
      </c>
      <c r="H3283" s="133">
        <f>G3283</f>
        <v>649000</v>
      </c>
      <c r="I3283" s="162" t="s">
        <v>1215</v>
      </c>
      <c r="J3283" s="81"/>
      <c r="K3283" s="144"/>
    </row>
    <row r="3284" spans="1:11" ht="16.5" x14ac:dyDescent="0.3">
      <c r="A3284" s="77"/>
      <c r="B3284" s="142"/>
      <c r="C3284" s="79"/>
      <c r="D3284" s="127"/>
      <c r="E3284" s="80"/>
      <c r="F3284" s="143"/>
      <c r="G3284" s="80">
        <f t="shared" si="22"/>
        <v>0</v>
      </c>
      <c r="H3284" s="133"/>
      <c r="I3284" s="162"/>
      <c r="J3284" s="81"/>
      <c r="K3284" s="144"/>
    </row>
    <row r="3285" spans="1:11" ht="16.5" x14ac:dyDescent="0.3">
      <c r="A3285" s="77">
        <v>43463</v>
      </c>
      <c r="B3285" s="142" t="s">
        <v>3932</v>
      </c>
      <c r="C3285" s="79" t="s">
        <v>3933</v>
      </c>
      <c r="D3285" s="127" t="s">
        <v>3934</v>
      </c>
      <c r="E3285" s="80">
        <v>12</v>
      </c>
      <c r="F3285" s="143">
        <v>156750</v>
      </c>
      <c r="G3285" s="80">
        <f t="shared" si="22"/>
        <v>1881000</v>
      </c>
      <c r="H3285" s="133">
        <f>G3285</f>
        <v>1881000</v>
      </c>
      <c r="I3285" s="162" t="s">
        <v>1756</v>
      </c>
      <c r="J3285" s="81"/>
      <c r="K3285" s="144"/>
    </row>
    <row r="3286" spans="1:11" ht="16.5" x14ac:dyDescent="0.3">
      <c r="A3286" s="77"/>
      <c r="B3286" s="142"/>
      <c r="C3286" s="79"/>
      <c r="D3286" s="127"/>
      <c r="E3286" s="80"/>
      <c r="F3286" s="143"/>
      <c r="G3286" s="80">
        <f t="shared" si="22"/>
        <v>0</v>
      </c>
      <c r="H3286" s="133"/>
      <c r="I3286" s="162"/>
      <c r="J3286" s="81"/>
      <c r="K3286" s="144"/>
    </row>
    <row r="3287" spans="1:11" ht="16.5" x14ac:dyDescent="0.3">
      <c r="A3287" s="77">
        <v>43463</v>
      </c>
      <c r="B3287" s="142" t="s">
        <v>3935</v>
      </c>
      <c r="C3287" s="79" t="s">
        <v>3697</v>
      </c>
      <c r="D3287" s="127" t="s">
        <v>2482</v>
      </c>
      <c r="E3287" s="80">
        <v>4</v>
      </c>
      <c r="F3287" s="143">
        <v>215650.38</v>
      </c>
      <c r="G3287" s="80">
        <f t="shared" si="22"/>
        <v>862601.52</v>
      </c>
      <c r="H3287" s="133">
        <f>G3287</f>
        <v>862601.52</v>
      </c>
      <c r="I3287" s="162" t="s">
        <v>1756</v>
      </c>
      <c r="J3287" s="81"/>
      <c r="K3287" s="144"/>
    </row>
    <row r="3288" spans="1:11" ht="16.5" x14ac:dyDescent="0.3">
      <c r="A3288" s="77"/>
      <c r="B3288" s="142"/>
      <c r="C3288" s="79"/>
      <c r="D3288" s="127"/>
      <c r="E3288" s="80"/>
      <c r="F3288" s="143"/>
      <c r="G3288" s="80">
        <f t="shared" si="22"/>
        <v>0</v>
      </c>
      <c r="H3288" s="133"/>
      <c r="I3288" s="162"/>
      <c r="J3288" s="81"/>
      <c r="K3288" s="144"/>
    </row>
    <row r="3289" spans="1:11" ht="16.5" x14ac:dyDescent="0.3">
      <c r="A3289" s="77">
        <v>43463</v>
      </c>
      <c r="B3289" s="142" t="s">
        <v>3936</v>
      </c>
      <c r="C3289" s="79" t="s">
        <v>3937</v>
      </c>
      <c r="D3289" s="127" t="s">
        <v>2073</v>
      </c>
      <c r="E3289" s="80">
        <v>1</v>
      </c>
      <c r="F3289" s="143">
        <v>240525.55</v>
      </c>
      <c r="G3289" s="80">
        <f t="shared" si="22"/>
        <v>240525.55</v>
      </c>
      <c r="H3289" s="133">
        <f>G3289</f>
        <v>240525.55</v>
      </c>
      <c r="I3289" s="162" t="s">
        <v>2524</v>
      </c>
      <c r="J3289" s="81"/>
      <c r="K3289" s="144"/>
    </row>
    <row r="3290" spans="1:11" ht="16.5" x14ac:dyDescent="0.3">
      <c r="A3290" s="77"/>
      <c r="B3290" s="142"/>
      <c r="C3290" s="79"/>
      <c r="D3290" s="127"/>
      <c r="E3290" s="80"/>
      <c r="F3290" s="143"/>
      <c r="G3290" s="80">
        <f t="shared" si="22"/>
        <v>0</v>
      </c>
      <c r="H3290" s="133"/>
      <c r="I3290" s="162"/>
      <c r="J3290" s="81"/>
      <c r="K3290" s="144"/>
    </row>
    <row r="3291" spans="1:11" ht="16.5" x14ac:dyDescent="0.3">
      <c r="A3291" s="77">
        <v>43463</v>
      </c>
      <c r="B3291" s="142" t="s">
        <v>3938</v>
      </c>
      <c r="C3291" s="79" t="s">
        <v>3939</v>
      </c>
      <c r="D3291" s="127" t="s">
        <v>2772</v>
      </c>
      <c r="E3291" s="80">
        <v>2</v>
      </c>
      <c r="F3291" s="143">
        <v>243000.5</v>
      </c>
      <c r="G3291" s="80">
        <f t="shared" si="22"/>
        <v>486001</v>
      </c>
      <c r="H3291" s="133">
        <f>G3291</f>
        <v>486001</v>
      </c>
      <c r="I3291" s="162" t="s">
        <v>314</v>
      </c>
      <c r="J3291" s="81"/>
      <c r="K3291" s="144"/>
    </row>
    <row r="3292" spans="1:11" ht="16.5" x14ac:dyDescent="0.3">
      <c r="A3292" s="77"/>
      <c r="B3292" s="142"/>
      <c r="C3292" s="79"/>
      <c r="D3292" s="127"/>
      <c r="E3292" s="80"/>
      <c r="F3292" s="143"/>
      <c r="G3292" s="80">
        <f t="shared" si="22"/>
        <v>0</v>
      </c>
      <c r="H3292" s="133"/>
      <c r="I3292" s="162"/>
      <c r="J3292" s="81"/>
      <c r="K3292" s="144"/>
    </row>
    <row r="3293" spans="1:11" ht="16.5" x14ac:dyDescent="0.3">
      <c r="A3293" s="77">
        <v>43463</v>
      </c>
      <c r="B3293" s="142" t="s">
        <v>3940</v>
      </c>
      <c r="C3293" s="79" t="s">
        <v>359</v>
      </c>
      <c r="D3293" s="127" t="s">
        <v>887</v>
      </c>
      <c r="E3293" s="80">
        <v>1</v>
      </c>
      <c r="F3293" s="143">
        <v>230000.1</v>
      </c>
      <c r="G3293" s="80">
        <f t="shared" si="22"/>
        <v>230000.1</v>
      </c>
      <c r="H3293" s="133">
        <f>G3293</f>
        <v>230000.1</v>
      </c>
      <c r="I3293" s="162" t="s">
        <v>1756</v>
      </c>
      <c r="J3293" s="81"/>
      <c r="K3293" s="144"/>
    </row>
    <row r="3294" spans="1:11" ht="16.5" x14ac:dyDescent="0.3">
      <c r="A3294" s="77"/>
      <c r="B3294" s="142"/>
      <c r="C3294" s="79"/>
      <c r="D3294" s="127"/>
      <c r="E3294" s="80"/>
      <c r="F3294" s="143"/>
      <c r="G3294" s="80">
        <f t="shared" si="22"/>
        <v>0</v>
      </c>
      <c r="H3294" s="133"/>
      <c r="I3294" s="162"/>
      <c r="J3294" s="81"/>
      <c r="K3294" s="144"/>
    </row>
    <row r="3295" spans="1:11" ht="16.5" x14ac:dyDescent="0.3">
      <c r="A3295" s="77">
        <v>43463</v>
      </c>
      <c r="B3295" s="142" t="s">
        <v>3941</v>
      </c>
      <c r="C3295" s="79" t="s">
        <v>2640</v>
      </c>
      <c r="D3295" s="127" t="s">
        <v>3296</v>
      </c>
      <c r="E3295" s="80">
        <v>2</v>
      </c>
      <c r="F3295" s="143">
        <v>284049.81</v>
      </c>
      <c r="G3295" s="80">
        <f t="shared" si="22"/>
        <v>568099.62</v>
      </c>
      <c r="H3295" s="133"/>
      <c r="I3295" s="162"/>
      <c r="J3295" s="81"/>
      <c r="K3295" s="144"/>
    </row>
    <row r="3296" spans="1:11" ht="16.5" x14ac:dyDescent="0.3">
      <c r="A3296" s="77"/>
      <c r="B3296" s="142"/>
      <c r="C3296" s="79"/>
      <c r="D3296" s="127" t="s">
        <v>2482</v>
      </c>
      <c r="E3296" s="80">
        <v>2</v>
      </c>
      <c r="F3296" s="143">
        <v>215650.38</v>
      </c>
      <c r="G3296" s="80">
        <f t="shared" si="22"/>
        <v>431300.76</v>
      </c>
      <c r="H3296" s="133">
        <f>SUM(G3295:G3296)</f>
        <v>999400.38</v>
      </c>
      <c r="I3296" s="162" t="s">
        <v>1756</v>
      </c>
      <c r="J3296" s="81"/>
      <c r="K3296" s="144"/>
    </row>
    <row r="3297" spans="1:11" ht="16.5" x14ac:dyDescent="0.3">
      <c r="A3297" s="77"/>
      <c r="B3297" s="142"/>
      <c r="C3297" s="79"/>
      <c r="D3297" s="127"/>
      <c r="E3297" s="80"/>
      <c r="F3297" s="143"/>
      <c r="G3297" s="80">
        <f t="shared" si="22"/>
        <v>0</v>
      </c>
      <c r="H3297" s="133"/>
      <c r="I3297" s="162"/>
      <c r="J3297" s="81"/>
      <c r="K3297" s="144"/>
    </row>
    <row r="3298" spans="1:11" ht="16.5" x14ac:dyDescent="0.3">
      <c r="A3298" s="77">
        <v>43463</v>
      </c>
      <c r="B3298" s="142" t="s">
        <v>3942</v>
      </c>
      <c r="C3298" s="79" t="s">
        <v>2948</v>
      </c>
      <c r="D3298" s="127" t="s">
        <v>1094</v>
      </c>
      <c r="E3298" s="80">
        <v>4</v>
      </c>
      <c r="F3298" s="143">
        <v>215000.5</v>
      </c>
      <c r="G3298" s="80">
        <f t="shared" si="22"/>
        <v>860002</v>
      </c>
      <c r="H3298" s="133"/>
      <c r="I3298" s="162"/>
      <c r="J3298" s="81"/>
      <c r="K3298" s="144"/>
    </row>
    <row r="3299" spans="1:11" ht="16.5" x14ac:dyDescent="0.3">
      <c r="A3299" s="77"/>
      <c r="B3299" s="142"/>
      <c r="C3299" s="79"/>
      <c r="D3299" s="127" t="s">
        <v>2875</v>
      </c>
      <c r="E3299" s="80">
        <v>1</v>
      </c>
      <c r="F3299" s="143">
        <v>1233900.3600000001</v>
      </c>
      <c r="G3299" s="80">
        <f t="shared" si="22"/>
        <v>1233900.3600000001</v>
      </c>
      <c r="H3299" s="133">
        <f>SUM(G3298:G3299)</f>
        <v>2093902.36</v>
      </c>
      <c r="I3299" s="162" t="s">
        <v>309</v>
      </c>
      <c r="J3299" s="81"/>
      <c r="K3299" s="144"/>
    </row>
    <row r="3300" spans="1:11" ht="16.5" x14ac:dyDescent="0.3">
      <c r="A3300" s="77"/>
      <c r="B3300" s="142"/>
      <c r="C3300" s="79"/>
      <c r="D3300" s="127"/>
      <c r="E3300" s="80"/>
      <c r="F3300" s="143"/>
      <c r="G3300" s="80">
        <f t="shared" si="22"/>
        <v>0</v>
      </c>
      <c r="H3300" s="133"/>
      <c r="I3300" s="162"/>
      <c r="J3300" s="81"/>
      <c r="K3300" s="144"/>
    </row>
    <row r="3301" spans="1:11" ht="16.5" x14ac:dyDescent="0.3">
      <c r="A3301" s="77">
        <v>43464</v>
      </c>
      <c r="B3301" s="142" t="s">
        <v>3943</v>
      </c>
      <c r="C3301" s="79" t="s">
        <v>3732</v>
      </c>
      <c r="D3301" s="127" t="s">
        <v>2482</v>
      </c>
      <c r="E3301" s="80">
        <v>3</v>
      </c>
      <c r="F3301" s="143">
        <v>215650.38</v>
      </c>
      <c r="G3301" s="80">
        <f t="shared" si="22"/>
        <v>646951.14</v>
      </c>
      <c r="H3301" s="133">
        <f>G3301</f>
        <v>646951.14</v>
      </c>
      <c r="I3301" s="162" t="s">
        <v>309</v>
      </c>
      <c r="J3301" s="81"/>
      <c r="K3301" s="144"/>
    </row>
    <row r="3302" spans="1:11" ht="16.5" x14ac:dyDescent="0.3">
      <c r="A3302" s="77"/>
      <c r="B3302" s="142"/>
      <c r="C3302" s="79"/>
      <c r="D3302" s="127"/>
      <c r="E3302" s="80"/>
      <c r="F3302" s="143"/>
      <c r="G3302" s="80">
        <f t="shared" si="22"/>
        <v>0</v>
      </c>
      <c r="H3302" s="133"/>
      <c r="I3302" s="162"/>
      <c r="J3302" s="81"/>
      <c r="K3302" s="144"/>
    </row>
    <row r="3303" spans="1:11" ht="16.5" x14ac:dyDescent="0.3">
      <c r="A3303" s="77">
        <v>43464</v>
      </c>
      <c r="B3303" s="142" t="s">
        <v>3944</v>
      </c>
      <c r="C3303" s="79" t="s">
        <v>3945</v>
      </c>
      <c r="D3303" s="127" t="s">
        <v>1094</v>
      </c>
      <c r="E3303" s="80">
        <v>1</v>
      </c>
      <c r="F3303" s="143">
        <v>215000.5</v>
      </c>
      <c r="G3303" s="80">
        <f t="shared" si="22"/>
        <v>215000.5</v>
      </c>
      <c r="H3303" s="133">
        <f>G3303</f>
        <v>215000.5</v>
      </c>
      <c r="I3303" s="162" t="s">
        <v>1215</v>
      </c>
      <c r="J3303" s="81"/>
      <c r="K3303" s="144"/>
    </row>
    <row r="3304" spans="1:11" ht="16.5" x14ac:dyDescent="0.3">
      <c r="A3304" s="77"/>
      <c r="B3304" s="142"/>
      <c r="C3304" s="79"/>
      <c r="D3304" s="127"/>
      <c r="E3304" s="80"/>
      <c r="F3304" s="143"/>
      <c r="G3304" s="80">
        <f t="shared" si="22"/>
        <v>0</v>
      </c>
      <c r="H3304" s="133"/>
      <c r="I3304" s="162"/>
      <c r="J3304" s="81"/>
      <c r="K3304" s="144"/>
    </row>
    <row r="3305" spans="1:11" ht="16.5" x14ac:dyDescent="0.3">
      <c r="A3305" s="77">
        <v>43464</v>
      </c>
      <c r="B3305" s="142" t="s">
        <v>3946</v>
      </c>
      <c r="C3305" s="79" t="s">
        <v>38</v>
      </c>
      <c r="D3305" s="127" t="s">
        <v>887</v>
      </c>
      <c r="E3305" s="80">
        <v>24</v>
      </c>
      <c r="F3305" s="143">
        <v>230000.1</v>
      </c>
      <c r="G3305" s="80">
        <f t="shared" si="22"/>
        <v>5520002.4000000004</v>
      </c>
      <c r="H3305" s="133">
        <f>G3305</f>
        <v>5520002.4000000004</v>
      </c>
      <c r="I3305" s="162" t="s">
        <v>310</v>
      </c>
      <c r="J3305" s="81"/>
      <c r="K3305" s="144"/>
    </row>
    <row r="3306" spans="1:11" ht="16.5" x14ac:dyDescent="0.3">
      <c r="A3306" s="77"/>
      <c r="B3306" s="142"/>
      <c r="C3306" s="79"/>
      <c r="D3306" s="127"/>
      <c r="E3306" s="80"/>
      <c r="F3306" s="143"/>
      <c r="G3306" s="80">
        <f t="shared" si="22"/>
        <v>0</v>
      </c>
      <c r="H3306" s="133"/>
      <c r="I3306" s="162"/>
      <c r="J3306" s="81"/>
      <c r="K3306" s="144"/>
    </row>
    <row r="3307" spans="1:11" ht="16.5" x14ac:dyDescent="0.3">
      <c r="A3307" s="77">
        <v>43464</v>
      </c>
      <c r="B3307" s="142" t="s">
        <v>3947</v>
      </c>
      <c r="C3307" s="79" t="s">
        <v>691</v>
      </c>
      <c r="D3307" s="127" t="s">
        <v>887</v>
      </c>
      <c r="E3307" s="80">
        <v>1</v>
      </c>
      <c r="F3307" s="143">
        <v>230000.1</v>
      </c>
      <c r="G3307" s="80">
        <f t="shared" si="22"/>
        <v>230000.1</v>
      </c>
      <c r="H3307" s="133">
        <f>G3307</f>
        <v>230000.1</v>
      </c>
      <c r="I3307" s="162" t="s">
        <v>2524</v>
      </c>
      <c r="J3307" s="81"/>
      <c r="K3307" s="144"/>
    </row>
    <row r="3308" spans="1:11" ht="16.5" x14ac:dyDescent="0.3">
      <c r="A3308" s="77"/>
      <c r="B3308" s="142"/>
      <c r="C3308" s="79"/>
      <c r="D3308" s="127"/>
      <c r="E3308" s="80"/>
      <c r="F3308" s="143"/>
      <c r="G3308" s="80">
        <f t="shared" si="22"/>
        <v>0</v>
      </c>
      <c r="H3308" s="133"/>
      <c r="I3308" s="162"/>
      <c r="J3308" s="81"/>
      <c r="K3308" s="144"/>
    </row>
    <row r="3309" spans="1:11" ht="16.5" x14ac:dyDescent="0.3">
      <c r="A3309" s="77">
        <v>43464</v>
      </c>
      <c r="B3309" s="142" t="s">
        <v>3948</v>
      </c>
      <c r="C3309" s="79" t="s">
        <v>237</v>
      </c>
      <c r="D3309" s="127" t="s">
        <v>1094</v>
      </c>
      <c r="E3309" s="80">
        <v>2</v>
      </c>
      <c r="F3309" s="143">
        <v>215000.5</v>
      </c>
      <c r="G3309" s="80">
        <f t="shared" si="22"/>
        <v>430001</v>
      </c>
      <c r="H3309" s="133">
        <f>G3309</f>
        <v>430001</v>
      </c>
      <c r="I3309" s="162" t="s">
        <v>309</v>
      </c>
      <c r="J3309" s="81"/>
      <c r="K3309" s="144"/>
    </row>
    <row r="3310" spans="1:11" ht="16.5" x14ac:dyDescent="0.3">
      <c r="A3310" s="77"/>
      <c r="B3310" s="142"/>
      <c r="C3310" s="79"/>
      <c r="D3310" s="127"/>
      <c r="E3310" s="80"/>
      <c r="F3310" s="143"/>
      <c r="G3310" s="80">
        <f t="shared" si="22"/>
        <v>0</v>
      </c>
      <c r="H3310" s="133"/>
      <c r="I3310" s="162"/>
      <c r="J3310" s="81"/>
      <c r="K3310" s="144"/>
    </row>
    <row r="3311" spans="1:11" ht="16.5" x14ac:dyDescent="0.3">
      <c r="A3311" s="77">
        <v>43464</v>
      </c>
      <c r="B3311" s="142" t="s">
        <v>3949</v>
      </c>
      <c r="C3311" s="79" t="s">
        <v>359</v>
      </c>
      <c r="D3311" s="127" t="s">
        <v>887</v>
      </c>
      <c r="E3311" s="80">
        <v>2</v>
      </c>
      <c r="F3311" s="143">
        <v>230000.1</v>
      </c>
      <c r="G3311" s="80">
        <f t="shared" si="22"/>
        <v>460000.2</v>
      </c>
      <c r="H3311" s="133">
        <f>G3311</f>
        <v>460000.2</v>
      </c>
      <c r="I3311" s="162" t="s">
        <v>1756</v>
      </c>
      <c r="J3311" s="81"/>
      <c r="K3311" s="144"/>
    </row>
    <row r="3312" spans="1:11" ht="16.5" x14ac:dyDescent="0.3">
      <c r="A3312" s="77"/>
      <c r="B3312" s="142"/>
      <c r="C3312" s="79"/>
      <c r="D3312" s="127"/>
      <c r="E3312" s="80"/>
      <c r="F3312" s="143"/>
      <c r="G3312" s="80">
        <f t="shared" si="22"/>
        <v>0</v>
      </c>
      <c r="H3312" s="133"/>
      <c r="I3312" s="162"/>
      <c r="J3312" s="81"/>
      <c r="K3312" s="144"/>
    </row>
    <row r="3313" spans="1:11" ht="16.5" x14ac:dyDescent="0.3">
      <c r="A3313" s="77">
        <v>43464</v>
      </c>
      <c r="B3313" s="142" t="s">
        <v>3951</v>
      </c>
      <c r="C3313" s="79" t="s">
        <v>2430</v>
      </c>
      <c r="D3313" s="127" t="s">
        <v>887</v>
      </c>
      <c r="E3313" s="80">
        <v>1</v>
      </c>
      <c r="F3313" s="143">
        <v>230000.1</v>
      </c>
      <c r="G3313" s="80">
        <f t="shared" si="22"/>
        <v>230000.1</v>
      </c>
      <c r="H3313" s="133">
        <f>G3313</f>
        <v>230000.1</v>
      </c>
      <c r="I3313" s="162" t="s">
        <v>1756</v>
      </c>
      <c r="J3313" s="81"/>
      <c r="K3313" s="144"/>
    </row>
    <row r="3314" spans="1:11" ht="16.5" x14ac:dyDescent="0.3">
      <c r="A3314" s="77"/>
      <c r="B3314" s="142"/>
      <c r="C3314" s="79"/>
      <c r="D3314" s="127"/>
      <c r="E3314" s="80"/>
      <c r="F3314" s="143"/>
      <c r="G3314" s="80">
        <f t="shared" si="22"/>
        <v>0</v>
      </c>
      <c r="H3314" s="133"/>
      <c r="I3314" s="162"/>
      <c r="J3314" s="81"/>
      <c r="K3314" s="144"/>
    </row>
    <row r="3315" spans="1:11" ht="16.5" x14ac:dyDescent="0.3">
      <c r="A3315" s="77">
        <v>43464</v>
      </c>
      <c r="B3315" s="142" t="s">
        <v>3950</v>
      </c>
      <c r="C3315" s="79" t="s">
        <v>1524</v>
      </c>
      <c r="D3315" s="127" t="s">
        <v>1094</v>
      </c>
      <c r="E3315" s="80">
        <v>2</v>
      </c>
      <c r="F3315" s="143">
        <v>215000.5</v>
      </c>
      <c r="G3315" s="80">
        <f t="shared" si="22"/>
        <v>430001</v>
      </c>
      <c r="H3315" s="133"/>
      <c r="I3315" s="162"/>
      <c r="J3315" s="81"/>
      <c r="K3315" s="144"/>
    </row>
    <row r="3316" spans="1:11" ht="16.5" x14ac:dyDescent="0.3">
      <c r="A3316" s="77"/>
      <c r="B3316" s="142"/>
      <c r="C3316" s="79"/>
      <c r="D3316" s="127" t="s">
        <v>887</v>
      </c>
      <c r="E3316" s="80">
        <v>2</v>
      </c>
      <c r="F3316" s="143">
        <v>230000.1</v>
      </c>
      <c r="G3316" s="80">
        <f t="shared" si="22"/>
        <v>460000.2</v>
      </c>
      <c r="H3316" s="133">
        <f>SUM(G3315:G3316)</f>
        <v>890001.2</v>
      </c>
      <c r="I3316" s="162" t="s">
        <v>309</v>
      </c>
      <c r="J3316" s="81"/>
      <c r="K3316" s="144"/>
    </row>
    <row r="3317" spans="1:11" ht="16.5" x14ac:dyDescent="0.3">
      <c r="A3317" s="77"/>
      <c r="B3317" s="142"/>
      <c r="C3317" s="79"/>
      <c r="D3317" s="127"/>
      <c r="E3317" s="80"/>
      <c r="F3317" s="143"/>
      <c r="G3317" s="80">
        <f t="shared" si="22"/>
        <v>0</v>
      </c>
      <c r="H3317" s="133"/>
      <c r="I3317" s="162"/>
      <c r="J3317" s="81"/>
      <c r="K3317" s="144"/>
    </row>
    <row r="3318" spans="1:11" ht="16.5" x14ac:dyDescent="0.3">
      <c r="A3318" s="77">
        <v>43464</v>
      </c>
      <c r="B3318" s="142" t="s">
        <v>3952</v>
      </c>
      <c r="C3318" s="79" t="s">
        <v>3355</v>
      </c>
      <c r="D3318" s="127" t="s">
        <v>31</v>
      </c>
      <c r="E3318" s="80">
        <v>3</v>
      </c>
      <c r="F3318" s="143">
        <v>529199.44999999995</v>
      </c>
      <c r="G3318" s="80">
        <f t="shared" si="22"/>
        <v>1587598.3499999999</v>
      </c>
      <c r="H3318" s="133">
        <f>G3318</f>
        <v>1587598.3499999999</v>
      </c>
      <c r="I3318" s="162" t="s">
        <v>1756</v>
      </c>
      <c r="J3318" s="81"/>
      <c r="K3318" s="144"/>
    </row>
    <row r="3319" spans="1:11" ht="16.5" x14ac:dyDescent="0.3">
      <c r="A3319" s="77"/>
      <c r="B3319" s="142"/>
      <c r="C3319" s="79"/>
      <c r="D3319" s="127"/>
      <c r="E3319" s="80"/>
      <c r="F3319" s="143"/>
      <c r="G3319" s="80">
        <f t="shared" si="22"/>
        <v>0</v>
      </c>
      <c r="H3319" s="133"/>
      <c r="I3319" s="162"/>
      <c r="J3319" s="81"/>
      <c r="K3319" s="144"/>
    </row>
    <row r="3320" spans="1:11" ht="16.5" x14ac:dyDescent="0.3">
      <c r="A3320" s="77">
        <v>43464</v>
      </c>
      <c r="B3320" s="142" t="s">
        <v>3953</v>
      </c>
      <c r="C3320" s="79" t="s">
        <v>38</v>
      </c>
      <c r="D3320" s="127" t="s">
        <v>1094</v>
      </c>
      <c r="E3320" s="80">
        <v>36</v>
      </c>
      <c r="F3320" s="143">
        <v>215000.5</v>
      </c>
      <c r="G3320" s="80">
        <f t="shared" si="22"/>
        <v>7740018</v>
      </c>
      <c r="H3320" s="133"/>
      <c r="I3320" s="162"/>
      <c r="J3320" s="81"/>
      <c r="K3320" s="144"/>
    </row>
    <row r="3321" spans="1:11" ht="16.5" x14ac:dyDescent="0.3">
      <c r="A3321" s="77"/>
      <c r="B3321" s="142"/>
      <c r="C3321" s="79"/>
      <c r="D3321" s="127" t="s">
        <v>1094</v>
      </c>
      <c r="E3321" s="80">
        <v>3</v>
      </c>
      <c r="F3321" s="143">
        <v>0</v>
      </c>
      <c r="G3321" s="80">
        <f t="shared" si="22"/>
        <v>0</v>
      </c>
      <c r="H3321" s="133">
        <f>SUM(G3320:G3321)</f>
        <v>7740018</v>
      </c>
      <c r="I3321" s="162" t="s">
        <v>310</v>
      </c>
      <c r="J3321" s="81"/>
      <c r="K3321" s="144"/>
    </row>
    <row r="3322" spans="1:11" ht="16.5" x14ac:dyDescent="0.3">
      <c r="A3322" s="77"/>
      <c r="B3322" s="142"/>
      <c r="C3322" s="79"/>
      <c r="D3322" s="127"/>
      <c r="E3322" s="80"/>
      <c r="F3322" s="143"/>
      <c r="G3322" s="80">
        <f t="shared" si="22"/>
        <v>0</v>
      </c>
      <c r="H3322" s="133"/>
      <c r="I3322" s="162"/>
      <c r="J3322" s="81"/>
      <c r="K3322" s="144"/>
    </row>
    <row r="3323" spans="1:11" ht="16.5" x14ac:dyDescent="0.3">
      <c r="A3323" s="77">
        <v>43464</v>
      </c>
      <c r="B3323" s="142" t="s">
        <v>3954</v>
      </c>
      <c r="C3323" s="79" t="s">
        <v>3621</v>
      </c>
      <c r="D3323" s="127" t="s">
        <v>1094</v>
      </c>
      <c r="E3323" s="80">
        <v>1</v>
      </c>
      <c r="F3323" s="143">
        <v>215000.5</v>
      </c>
      <c r="G3323" s="80">
        <f t="shared" si="22"/>
        <v>215000.5</v>
      </c>
      <c r="H3323" s="133">
        <f>G3323</f>
        <v>215000.5</v>
      </c>
      <c r="I3323" s="162" t="s">
        <v>2524</v>
      </c>
      <c r="J3323" s="81"/>
      <c r="K3323" s="144"/>
    </row>
    <row r="3324" spans="1:11" ht="16.5" x14ac:dyDescent="0.3">
      <c r="A3324" s="77"/>
      <c r="B3324" s="142"/>
      <c r="C3324" s="79"/>
      <c r="D3324" s="127"/>
      <c r="E3324" s="80"/>
      <c r="F3324" s="143"/>
      <c r="G3324" s="80">
        <f t="shared" si="22"/>
        <v>0</v>
      </c>
      <c r="H3324" s="133"/>
      <c r="I3324" s="162"/>
      <c r="J3324" s="81"/>
      <c r="K3324" s="144"/>
    </row>
    <row r="3325" spans="1:11" ht="16.5" x14ac:dyDescent="0.3">
      <c r="A3325" s="77">
        <v>43464</v>
      </c>
      <c r="B3325" s="142" t="s">
        <v>3955</v>
      </c>
      <c r="C3325" s="79" t="s">
        <v>3956</v>
      </c>
      <c r="D3325" s="127" t="s">
        <v>1325</v>
      </c>
      <c r="E3325" s="80">
        <v>1</v>
      </c>
      <c r="F3325" s="143">
        <v>603900</v>
      </c>
      <c r="G3325" s="80">
        <f t="shared" si="22"/>
        <v>603900</v>
      </c>
      <c r="H3325" s="133">
        <f>G3325</f>
        <v>603900</v>
      </c>
      <c r="I3325" s="162" t="s">
        <v>314</v>
      </c>
      <c r="J3325" s="81"/>
      <c r="K3325" s="144"/>
    </row>
    <row r="3326" spans="1:11" ht="16.5" x14ac:dyDescent="0.3">
      <c r="A3326" s="77"/>
      <c r="B3326" s="142"/>
      <c r="C3326" s="79"/>
      <c r="D3326" s="127"/>
      <c r="E3326" s="80"/>
      <c r="F3326" s="143"/>
      <c r="G3326" s="80">
        <f t="shared" si="22"/>
        <v>0</v>
      </c>
      <c r="H3326" s="133"/>
      <c r="I3326" s="162"/>
      <c r="J3326" s="81"/>
      <c r="K3326" s="144"/>
    </row>
    <row r="3327" spans="1:11" ht="16.5" x14ac:dyDescent="0.3">
      <c r="A3327" s="77">
        <v>43464</v>
      </c>
      <c r="B3327" s="142" t="s">
        <v>3957</v>
      </c>
      <c r="C3327" s="79" t="s">
        <v>1645</v>
      </c>
      <c r="D3327" s="127" t="s">
        <v>2073</v>
      </c>
      <c r="E3327" s="80">
        <v>1</v>
      </c>
      <c r="F3327" s="143">
        <v>240525.55</v>
      </c>
      <c r="G3327" s="80">
        <f t="shared" si="22"/>
        <v>240525.55</v>
      </c>
      <c r="H3327" s="133"/>
      <c r="I3327" s="162"/>
      <c r="J3327" s="81"/>
      <c r="K3327" s="144"/>
    </row>
    <row r="3328" spans="1:11" ht="16.5" x14ac:dyDescent="0.3">
      <c r="A3328" s="77"/>
      <c r="B3328" s="142"/>
      <c r="C3328" s="79"/>
      <c r="D3328" s="127" t="s">
        <v>887</v>
      </c>
      <c r="E3328" s="80">
        <v>1</v>
      </c>
      <c r="F3328" s="143">
        <v>230000.1</v>
      </c>
      <c r="G3328" s="80">
        <f t="shared" si="22"/>
        <v>230000.1</v>
      </c>
      <c r="H3328" s="133">
        <f>SUM(G3327:G3328)</f>
        <v>470525.65</v>
      </c>
      <c r="I3328" s="162" t="s">
        <v>2524</v>
      </c>
      <c r="J3328" s="81"/>
      <c r="K3328" s="144"/>
    </row>
    <row r="3329" spans="1:11" ht="16.5" x14ac:dyDescent="0.3">
      <c r="A3329" s="77"/>
      <c r="B3329" s="142"/>
      <c r="C3329" s="79"/>
      <c r="D3329" s="127"/>
      <c r="E3329" s="80"/>
      <c r="F3329" s="143"/>
      <c r="G3329" s="80">
        <f t="shared" si="22"/>
        <v>0</v>
      </c>
      <c r="H3329" s="133"/>
      <c r="I3329" s="162"/>
      <c r="J3329" s="81"/>
      <c r="K3329" s="144"/>
    </row>
    <row r="3330" spans="1:11" ht="16.5" x14ac:dyDescent="0.3">
      <c r="A3330" s="77">
        <v>43464</v>
      </c>
      <c r="B3330" s="142" t="s">
        <v>3958</v>
      </c>
      <c r="C3330" s="79" t="s">
        <v>2779</v>
      </c>
      <c r="D3330" s="127" t="s">
        <v>887</v>
      </c>
      <c r="E3330" s="80">
        <v>2</v>
      </c>
      <c r="F3330" s="143">
        <v>230000.1</v>
      </c>
      <c r="G3330" s="80">
        <f t="shared" si="22"/>
        <v>460000.2</v>
      </c>
      <c r="H3330" s="133">
        <f>G3330</f>
        <v>460000.2</v>
      </c>
      <c r="I3330" s="162" t="s">
        <v>2524</v>
      </c>
      <c r="J3330" s="81"/>
      <c r="K3330" s="144"/>
    </row>
    <row r="3331" spans="1:11" ht="16.5" x14ac:dyDescent="0.3">
      <c r="A3331" s="77"/>
      <c r="B3331" s="142"/>
      <c r="C3331" s="79"/>
      <c r="D3331" s="127"/>
      <c r="E3331" s="80"/>
      <c r="F3331" s="143"/>
      <c r="G3331" s="80">
        <f t="shared" si="22"/>
        <v>0</v>
      </c>
      <c r="H3331" s="133"/>
      <c r="I3331" s="162"/>
      <c r="J3331" s="81"/>
      <c r="K3331" s="144"/>
    </row>
    <row r="3332" spans="1:11" ht="16.5" x14ac:dyDescent="0.3">
      <c r="A3332" s="77">
        <v>43464</v>
      </c>
      <c r="B3332" s="142" t="s">
        <v>3959</v>
      </c>
      <c r="C3332" s="79" t="s">
        <v>3419</v>
      </c>
      <c r="D3332" s="127" t="s">
        <v>3960</v>
      </c>
      <c r="E3332" s="80">
        <v>4</v>
      </c>
      <c r="F3332" s="143">
        <v>302100.09499999997</v>
      </c>
      <c r="G3332" s="80">
        <f t="shared" si="22"/>
        <v>1208400.3799999999</v>
      </c>
      <c r="H3332" s="133">
        <f>G3332</f>
        <v>1208400.3799999999</v>
      </c>
      <c r="I3332" s="162" t="s">
        <v>1756</v>
      </c>
      <c r="J3332" s="81"/>
      <c r="K3332" s="144"/>
    </row>
    <row r="3333" spans="1:11" ht="16.5" x14ac:dyDescent="0.3">
      <c r="A3333" s="77"/>
      <c r="B3333" s="142"/>
      <c r="C3333" s="79"/>
      <c r="D3333" s="127"/>
      <c r="E3333" s="80"/>
      <c r="F3333" s="143"/>
      <c r="G3333" s="80">
        <f t="shared" si="22"/>
        <v>0</v>
      </c>
      <c r="H3333" s="133"/>
      <c r="I3333" s="162"/>
      <c r="J3333" s="81"/>
      <c r="K3333" s="144"/>
    </row>
    <row r="3334" spans="1:11" ht="16.5" x14ac:dyDescent="0.3">
      <c r="A3334" s="77">
        <v>43464</v>
      </c>
      <c r="B3334" s="142" t="s">
        <v>3961</v>
      </c>
      <c r="C3334" s="79" t="s">
        <v>3908</v>
      </c>
      <c r="D3334" s="127" t="s">
        <v>2482</v>
      </c>
      <c r="E3334" s="80">
        <v>6</v>
      </c>
      <c r="F3334" s="143">
        <v>215650.38</v>
      </c>
      <c r="G3334" s="80">
        <f t="shared" si="22"/>
        <v>1293902.28</v>
      </c>
      <c r="H3334" s="133">
        <f>G3334</f>
        <v>1293902.28</v>
      </c>
      <c r="I3334" s="162" t="s">
        <v>309</v>
      </c>
      <c r="J3334" s="81"/>
      <c r="K3334" s="144"/>
    </row>
    <row r="3335" spans="1:11" ht="16.5" x14ac:dyDescent="0.3">
      <c r="A3335" s="77"/>
      <c r="B3335" s="142"/>
      <c r="C3335" s="79"/>
      <c r="D3335" s="127"/>
      <c r="E3335" s="80"/>
      <c r="F3335" s="143"/>
      <c r="G3335" s="80">
        <f t="shared" si="22"/>
        <v>0</v>
      </c>
      <c r="H3335" s="133"/>
      <c r="I3335" s="162"/>
      <c r="J3335" s="81"/>
      <c r="K3335" s="144"/>
    </row>
    <row r="3336" spans="1:11" ht="16.5" x14ac:dyDescent="0.3">
      <c r="A3336" s="77">
        <v>43464</v>
      </c>
      <c r="B3336" s="142" t="s">
        <v>3962</v>
      </c>
      <c r="C3336" s="79" t="s">
        <v>811</v>
      </c>
      <c r="D3336" s="127" t="s">
        <v>3892</v>
      </c>
      <c r="E3336" s="80">
        <v>2</v>
      </c>
      <c r="F3336" s="143">
        <v>297999.90000000002</v>
      </c>
      <c r="G3336" s="80">
        <f t="shared" si="22"/>
        <v>595999.80000000005</v>
      </c>
      <c r="H3336" s="133">
        <f>G3336</f>
        <v>595999.80000000005</v>
      </c>
      <c r="I3336" s="162" t="s">
        <v>1215</v>
      </c>
      <c r="J3336" s="81"/>
      <c r="K3336" s="144"/>
    </row>
    <row r="3337" spans="1:11" ht="16.5" x14ac:dyDescent="0.3">
      <c r="A3337" s="77"/>
      <c r="B3337" s="142"/>
      <c r="C3337" s="79"/>
      <c r="D3337" s="127"/>
      <c r="E3337" s="80"/>
      <c r="F3337" s="143"/>
      <c r="G3337" s="80">
        <f t="shared" si="22"/>
        <v>0</v>
      </c>
      <c r="H3337" s="133"/>
      <c r="I3337" s="162"/>
      <c r="J3337" s="81"/>
      <c r="K3337" s="144"/>
    </row>
    <row r="3338" spans="1:11" ht="16.5" x14ac:dyDescent="0.3">
      <c r="A3338" s="77">
        <v>43464</v>
      </c>
      <c r="B3338" s="142" t="s">
        <v>3963</v>
      </c>
      <c r="C3338" s="79" t="s">
        <v>3964</v>
      </c>
      <c r="D3338" s="127" t="s">
        <v>2482</v>
      </c>
      <c r="E3338" s="80">
        <v>1</v>
      </c>
      <c r="F3338" s="143">
        <v>215650.38</v>
      </c>
      <c r="G3338" s="80">
        <f t="shared" si="22"/>
        <v>215650.38</v>
      </c>
      <c r="H3338" s="133"/>
      <c r="I3338" s="162"/>
      <c r="J3338" s="81"/>
      <c r="K3338" s="144"/>
    </row>
    <row r="3339" spans="1:11" ht="16.5" x14ac:dyDescent="0.3">
      <c r="A3339" s="77"/>
      <c r="B3339" s="142"/>
      <c r="C3339" s="79"/>
      <c r="D3339" s="127" t="s">
        <v>2653</v>
      </c>
      <c r="E3339" s="80">
        <v>2</v>
      </c>
      <c r="F3339" s="143">
        <v>243000.5</v>
      </c>
      <c r="G3339" s="80">
        <f t="shared" si="22"/>
        <v>486001</v>
      </c>
      <c r="H3339" s="133">
        <f>SUM(G3338:G3339)</f>
        <v>701651.38</v>
      </c>
      <c r="I3339" s="162" t="s">
        <v>309</v>
      </c>
      <c r="J3339" s="81"/>
      <c r="K3339" s="144"/>
    </row>
    <row r="3340" spans="1:11" ht="16.5" x14ac:dyDescent="0.3">
      <c r="A3340" s="77"/>
      <c r="B3340" s="142"/>
      <c r="C3340" s="79"/>
      <c r="D3340" s="127"/>
      <c r="E3340" s="80"/>
      <c r="F3340" s="143"/>
      <c r="G3340" s="80">
        <f t="shared" si="22"/>
        <v>0</v>
      </c>
      <c r="H3340" s="133"/>
      <c r="I3340" s="162"/>
      <c r="J3340" s="81"/>
      <c r="K3340" s="144"/>
    </row>
    <row r="3341" spans="1:11" ht="16.5" x14ac:dyDescent="0.3">
      <c r="A3341" s="77">
        <v>43464</v>
      </c>
      <c r="B3341" s="142" t="s">
        <v>3965</v>
      </c>
      <c r="C3341" s="79" t="s">
        <v>3869</v>
      </c>
      <c r="D3341" s="127" t="s">
        <v>3252</v>
      </c>
      <c r="E3341" s="80">
        <v>2</v>
      </c>
      <c r="F3341" s="143">
        <v>1503900.09</v>
      </c>
      <c r="G3341" s="80">
        <f t="shared" si="22"/>
        <v>3007800.18</v>
      </c>
      <c r="H3341" s="133"/>
      <c r="I3341" s="162"/>
      <c r="J3341" s="81"/>
      <c r="K3341" s="144"/>
    </row>
    <row r="3342" spans="1:11" ht="16.5" x14ac:dyDescent="0.3">
      <c r="A3342" s="77"/>
      <c r="B3342" s="142"/>
      <c r="C3342" s="79"/>
      <c r="D3342" s="127" t="s">
        <v>2213</v>
      </c>
      <c r="E3342" s="80">
        <v>2</v>
      </c>
      <c r="F3342" s="143">
        <v>1084500.55</v>
      </c>
      <c r="G3342" s="80">
        <f t="shared" si="22"/>
        <v>2169001.1</v>
      </c>
      <c r="H3342" s="133">
        <f>SUM(G3341:G3342)</f>
        <v>5176801.2800000003</v>
      </c>
      <c r="I3342" s="162" t="s">
        <v>309</v>
      </c>
      <c r="J3342" s="81"/>
      <c r="K3342" s="144"/>
    </row>
    <row r="3343" spans="1:11" ht="16.5" x14ac:dyDescent="0.3">
      <c r="A3343" s="77"/>
      <c r="B3343" s="142"/>
      <c r="C3343" s="79"/>
      <c r="D3343" s="127"/>
      <c r="E3343" s="80"/>
      <c r="F3343" s="143"/>
      <c r="G3343" s="80">
        <f t="shared" si="22"/>
        <v>0</v>
      </c>
      <c r="H3343" s="133"/>
      <c r="I3343" s="162"/>
      <c r="J3343" s="81"/>
      <c r="K3343" s="144"/>
    </row>
    <row r="3344" spans="1:11" ht="16.5" x14ac:dyDescent="0.3">
      <c r="A3344" s="77">
        <v>43465</v>
      </c>
      <c r="B3344" s="142" t="s">
        <v>3966</v>
      </c>
      <c r="C3344" s="79" t="s">
        <v>2779</v>
      </c>
      <c r="D3344" s="127" t="s">
        <v>887</v>
      </c>
      <c r="E3344" s="80">
        <v>2</v>
      </c>
      <c r="F3344" s="143">
        <v>230000.1</v>
      </c>
      <c r="G3344" s="80">
        <f t="shared" si="22"/>
        <v>460000.2</v>
      </c>
      <c r="H3344" s="133">
        <f>G3344</f>
        <v>460000.2</v>
      </c>
      <c r="I3344" s="162" t="s">
        <v>2524</v>
      </c>
      <c r="J3344" s="81"/>
      <c r="K3344" s="144"/>
    </row>
    <row r="3345" spans="1:11" ht="16.5" x14ac:dyDescent="0.3">
      <c r="A3345" s="77"/>
      <c r="B3345" s="142"/>
      <c r="C3345" s="79"/>
      <c r="D3345" s="127"/>
      <c r="E3345" s="80"/>
      <c r="F3345" s="143"/>
      <c r="G3345" s="80">
        <f t="shared" si="22"/>
        <v>0</v>
      </c>
      <c r="H3345" s="133"/>
      <c r="I3345" s="162"/>
      <c r="J3345" s="81"/>
      <c r="K3345" s="144"/>
    </row>
    <row r="3346" spans="1:11" ht="16.5" x14ac:dyDescent="0.3">
      <c r="A3346" s="77">
        <v>43465</v>
      </c>
      <c r="B3346" s="142" t="s">
        <v>3967</v>
      </c>
      <c r="C3346" s="79" t="s">
        <v>284</v>
      </c>
      <c r="D3346" s="127" t="s">
        <v>1094</v>
      </c>
      <c r="E3346" s="80">
        <v>6</v>
      </c>
      <c r="F3346" s="143">
        <v>215000.5</v>
      </c>
      <c r="G3346" s="80">
        <f t="shared" si="22"/>
        <v>1290003</v>
      </c>
      <c r="H3346" s="133"/>
      <c r="I3346" s="162"/>
      <c r="J3346" s="81"/>
      <c r="K3346" s="144"/>
    </row>
    <row r="3347" spans="1:11" ht="16.5" x14ac:dyDescent="0.3">
      <c r="A3347" s="77"/>
      <c r="B3347" s="142"/>
      <c r="C3347" s="79"/>
      <c r="D3347" s="127" t="s">
        <v>887</v>
      </c>
      <c r="E3347" s="80">
        <v>24</v>
      </c>
      <c r="F3347" s="143">
        <v>230000.1</v>
      </c>
      <c r="G3347" s="80">
        <f t="shared" si="22"/>
        <v>5520002.4000000004</v>
      </c>
      <c r="H3347" s="133">
        <f>SUM(G3346:G3347)</f>
        <v>6810005.4000000004</v>
      </c>
      <c r="I3347" s="162" t="s">
        <v>310</v>
      </c>
      <c r="J3347" s="81"/>
      <c r="K3347" s="144"/>
    </row>
    <row r="3348" spans="1:11" ht="16.5" x14ac:dyDescent="0.3">
      <c r="A3348" s="77"/>
      <c r="B3348" s="142"/>
      <c r="C3348" s="79"/>
      <c r="D3348" s="127"/>
      <c r="E3348" s="80"/>
      <c r="F3348" s="143"/>
      <c r="G3348" s="80">
        <f t="shared" si="22"/>
        <v>0</v>
      </c>
      <c r="H3348" s="133"/>
      <c r="I3348" s="162"/>
      <c r="J3348" s="81"/>
      <c r="K3348" s="144"/>
    </row>
    <row r="3349" spans="1:11" ht="16.5" x14ac:dyDescent="0.3">
      <c r="A3349" s="77">
        <v>43465</v>
      </c>
      <c r="B3349" s="142" t="s">
        <v>3968</v>
      </c>
      <c r="C3349" s="79" t="s">
        <v>3908</v>
      </c>
      <c r="D3349" s="127" t="s">
        <v>887</v>
      </c>
      <c r="E3349" s="80">
        <v>2</v>
      </c>
      <c r="F3349" s="143">
        <v>230000.1</v>
      </c>
      <c r="G3349" s="80">
        <f t="shared" si="22"/>
        <v>460000.2</v>
      </c>
      <c r="H3349" s="133">
        <f>G3349</f>
        <v>460000.2</v>
      </c>
      <c r="I3349" s="162" t="s">
        <v>309</v>
      </c>
      <c r="J3349" s="81"/>
      <c r="K3349" s="144"/>
    </row>
    <row r="3350" spans="1:11" ht="16.5" x14ac:dyDescent="0.3">
      <c r="A3350" s="77"/>
      <c r="B3350" s="142"/>
      <c r="C3350" s="79"/>
      <c r="D3350" s="127"/>
      <c r="E3350" s="80"/>
      <c r="F3350" s="143"/>
      <c r="G3350" s="80">
        <f t="shared" si="22"/>
        <v>0</v>
      </c>
      <c r="H3350" s="133"/>
      <c r="I3350" s="162"/>
      <c r="J3350" s="81"/>
      <c r="K3350" s="144"/>
    </row>
    <row r="3351" spans="1:11" ht="16.5" x14ac:dyDescent="0.3">
      <c r="A3351" s="77">
        <v>43465</v>
      </c>
      <c r="B3351" s="142" t="s">
        <v>3969</v>
      </c>
      <c r="C3351" s="79" t="s">
        <v>284</v>
      </c>
      <c r="D3351" s="127" t="s">
        <v>887</v>
      </c>
      <c r="E3351" s="80">
        <v>12</v>
      </c>
      <c r="F3351" s="143">
        <v>230000.1</v>
      </c>
      <c r="G3351" s="80">
        <f t="shared" si="22"/>
        <v>2760001.2</v>
      </c>
      <c r="H3351" s="133">
        <f>G3351</f>
        <v>2760001.2</v>
      </c>
      <c r="I3351" s="162" t="s">
        <v>310</v>
      </c>
      <c r="J3351" s="81"/>
      <c r="K3351" s="144"/>
    </row>
    <row r="3352" spans="1:11" ht="16.5" x14ac:dyDescent="0.3">
      <c r="A3352" s="77"/>
      <c r="B3352" s="142"/>
      <c r="C3352" s="79"/>
      <c r="D3352" s="127"/>
      <c r="E3352" s="80"/>
      <c r="F3352" s="143"/>
      <c r="G3352" s="80">
        <f t="shared" si="22"/>
        <v>0</v>
      </c>
      <c r="H3352" s="133"/>
      <c r="I3352" s="162"/>
      <c r="J3352" s="81"/>
      <c r="K3352" s="144"/>
    </row>
    <row r="3353" spans="1:11" ht="16.5" x14ac:dyDescent="0.3">
      <c r="A3353" s="77">
        <v>43465</v>
      </c>
      <c r="B3353" s="142" t="s">
        <v>3970</v>
      </c>
      <c r="C3353" s="79" t="s">
        <v>3971</v>
      </c>
      <c r="D3353" s="127" t="s">
        <v>1325</v>
      </c>
      <c r="E3353" s="80">
        <v>1</v>
      </c>
      <c r="F3353" s="143">
        <v>603900</v>
      </c>
      <c r="G3353" s="80">
        <f t="shared" si="22"/>
        <v>603900</v>
      </c>
      <c r="H3353" s="133">
        <f>G3353</f>
        <v>603900</v>
      </c>
      <c r="I3353" s="162" t="s">
        <v>309</v>
      </c>
      <c r="J3353" s="81"/>
      <c r="K3353" s="144"/>
    </row>
    <row r="3354" spans="1:11" ht="16.5" x14ac:dyDescent="0.3">
      <c r="A3354" s="77"/>
      <c r="B3354" s="142"/>
      <c r="C3354" s="79"/>
      <c r="D3354" s="127"/>
      <c r="E3354" s="80"/>
      <c r="F3354" s="143"/>
      <c r="G3354" s="80">
        <f t="shared" si="22"/>
        <v>0</v>
      </c>
      <c r="H3354" s="133"/>
      <c r="I3354" s="162"/>
      <c r="J3354" s="81"/>
      <c r="K3354" s="144"/>
    </row>
    <row r="3355" spans="1:11" ht="16.5" x14ac:dyDescent="0.3">
      <c r="A3355" s="77">
        <v>43465</v>
      </c>
      <c r="B3355" s="142" t="s">
        <v>3972</v>
      </c>
      <c r="C3355" s="79" t="s">
        <v>2376</v>
      </c>
      <c r="D3355" s="127" t="s">
        <v>1094</v>
      </c>
      <c r="E3355" s="80">
        <v>5</v>
      </c>
      <c r="F3355" s="143">
        <v>215000.5</v>
      </c>
      <c r="G3355" s="80">
        <f t="shared" si="22"/>
        <v>1075002.5</v>
      </c>
      <c r="H3355" s="133">
        <f>G3355</f>
        <v>1075002.5</v>
      </c>
      <c r="I3355" s="162" t="s">
        <v>1215</v>
      </c>
      <c r="J3355" s="81"/>
      <c r="K3355" s="144"/>
    </row>
    <row r="3356" spans="1:11" ht="16.5" x14ac:dyDescent="0.3">
      <c r="A3356" s="77"/>
      <c r="B3356" s="142"/>
      <c r="C3356" s="79"/>
      <c r="D3356" s="127"/>
      <c r="E3356" s="80"/>
      <c r="F3356" s="143"/>
      <c r="G3356" s="80">
        <f t="shared" si="22"/>
        <v>0</v>
      </c>
      <c r="H3356" s="133"/>
      <c r="I3356" s="162"/>
      <c r="J3356" s="81"/>
      <c r="K3356" s="144"/>
    </row>
    <row r="3357" spans="1:11" ht="16.5" x14ac:dyDescent="0.3">
      <c r="A3357" s="77">
        <v>43465</v>
      </c>
      <c r="B3357" s="142" t="s">
        <v>3973</v>
      </c>
      <c r="C3357" s="79" t="s">
        <v>3355</v>
      </c>
      <c r="D3357" s="127" t="s">
        <v>19</v>
      </c>
      <c r="E3357" s="80">
        <v>3</v>
      </c>
      <c r="F3357" s="143">
        <v>543400</v>
      </c>
      <c r="G3357" s="80">
        <f t="shared" si="22"/>
        <v>1630200</v>
      </c>
      <c r="H3357" s="133">
        <f>G3357</f>
        <v>1630200</v>
      </c>
      <c r="I3357" s="162" t="s">
        <v>1756</v>
      </c>
      <c r="J3357" s="81"/>
      <c r="K3357" s="144"/>
    </row>
    <row r="3358" spans="1:11" ht="16.5" x14ac:dyDescent="0.3">
      <c r="A3358" s="77"/>
      <c r="B3358" s="142"/>
      <c r="C3358" s="79"/>
      <c r="D3358" s="127"/>
      <c r="E3358" s="80"/>
      <c r="F3358" s="143"/>
      <c r="G3358" s="80">
        <f t="shared" si="22"/>
        <v>0</v>
      </c>
      <c r="H3358" s="133"/>
      <c r="I3358" s="162"/>
      <c r="J3358" s="81"/>
      <c r="K3358" s="144"/>
    </row>
    <row r="3359" spans="1:11" ht="16.5" x14ac:dyDescent="0.3">
      <c r="A3359" s="77">
        <v>43465</v>
      </c>
      <c r="B3359" s="142" t="s">
        <v>3974</v>
      </c>
      <c r="C3359" s="79" t="s">
        <v>3975</v>
      </c>
      <c r="D3359" s="127" t="s">
        <v>2482</v>
      </c>
      <c r="E3359" s="80">
        <v>2</v>
      </c>
      <c r="F3359" s="143">
        <v>215650.38</v>
      </c>
      <c r="G3359" s="80">
        <f t="shared" si="22"/>
        <v>431300.76</v>
      </c>
      <c r="H3359" s="133">
        <f>G3359</f>
        <v>431300.76</v>
      </c>
      <c r="I3359" s="162" t="s">
        <v>309</v>
      </c>
      <c r="J3359" s="81"/>
      <c r="K3359" s="144"/>
    </row>
    <row r="3360" spans="1:11" ht="16.5" x14ac:dyDescent="0.3">
      <c r="A3360" s="77"/>
      <c r="B3360" s="142"/>
      <c r="C3360" s="79"/>
      <c r="D3360" s="127"/>
      <c r="E3360" s="80"/>
      <c r="F3360" s="143"/>
      <c r="G3360" s="80">
        <f t="shared" si="22"/>
        <v>0</v>
      </c>
      <c r="H3360" s="133"/>
      <c r="I3360" s="162"/>
      <c r="J3360" s="81"/>
      <c r="K3360" s="144"/>
    </row>
    <row r="3361" spans="1:11" ht="16.5" x14ac:dyDescent="0.3">
      <c r="A3361" s="77">
        <v>43465</v>
      </c>
      <c r="B3361" s="142" t="s">
        <v>3976</v>
      </c>
      <c r="C3361" s="79" t="s">
        <v>309</v>
      </c>
      <c r="D3361" s="127" t="s">
        <v>1915</v>
      </c>
      <c r="E3361" s="80">
        <v>1</v>
      </c>
      <c r="F3361" s="143">
        <v>153674.73000000001</v>
      </c>
      <c r="G3361" s="80">
        <f t="shared" si="22"/>
        <v>153674.73000000001</v>
      </c>
      <c r="H3361" s="133">
        <f>G3361</f>
        <v>153674.73000000001</v>
      </c>
      <c r="I3361" s="162" t="s">
        <v>309</v>
      </c>
      <c r="J3361" s="81"/>
      <c r="K3361" s="144"/>
    </row>
    <row r="3362" spans="1:11" ht="16.5" x14ac:dyDescent="0.3">
      <c r="A3362" s="77"/>
      <c r="B3362" s="142"/>
      <c r="C3362" s="79"/>
      <c r="D3362" s="127"/>
      <c r="E3362" s="80"/>
      <c r="F3362" s="143"/>
      <c r="G3362" s="80">
        <f t="shared" si="22"/>
        <v>0</v>
      </c>
      <c r="H3362" s="133"/>
      <c r="I3362" s="162"/>
      <c r="J3362" s="81"/>
      <c r="K3362" s="144"/>
    </row>
    <row r="3363" spans="1:11" ht="16.5" x14ac:dyDescent="0.3">
      <c r="A3363" s="77">
        <v>43465</v>
      </c>
      <c r="B3363" s="142" t="s">
        <v>3977</v>
      </c>
      <c r="C3363" s="79" t="s">
        <v>309</v>
      </c>
      <c r="D3363" s="127" t="s">
        <v>3978</v>
      </c>
      <c r="E3363" s="80">
        <v>2</v>
      </c>
      <c r="F3363" s="143">
        <v>153674.73000000001</v>
      </c>
      <c r="G3363" s="80">
        <f t="shared" si="22"/>
        <v>307349.46000000002</v>
      </c>
      <c r="H3363" s="133">
        <f>G3363</f>
        <v>307349.46000000002</v>
      </c>
      <c r="I3363" s="162" t="s">
        <v>309</v>
      </c>
      <c r="J3363" s="81"/>
      <c r="K3363" s="144"/>
    </row>
    <row r="3364" spans="1:11" ht="16.5" x14ac:dyDescent="0.3">
      <c r="A3364" s="77"/>
      <c r="B3364" s="142"/>
      <c r="C3364" s="79"/>
      <c r="D3364" s="127"/>
      <c r="E3364" s="80"/>
      <c r="F3364" s="143"/>
      <c r="G3364" s="80">
        <f t="shared" si="22"/>
        <v>0</v>
      </c>
      <c r="H3364" s="133"/>
      <c r="I3364" s="162"/>
      <c r="J3364" s="81"/>
      <c r="K3364" s="144"/>
    </row>
    <row r="3365" spans="1:11" ht="16.5" x14ac:dyDescent="0.3">
      <c r="A3365" s="77">
        <v>43465</v>
      </c>
      <c r="B3365" s="142" t="s">
        <v>3979</v>
      </c>
      <c r="C3365" s="79" t="s">
        <v>3980</v>
      </c>
      <c r="D3365" s="127" t="s">
        <v>887</v>
      </c>
      <c r="E3365" s="80">
        <v>15</v>
      </c>
      <c r="F3365" s="143">
        <v>230000.1</v>
      </c>
      <c r="G3365" s="80">
        <f t="shared" si="22"/>
        <v>3450001.5</v>
      </c>
      <c r="H3365" s="133">
        <f>G3365</f>
        <v>3450001.5</v>
      </c>
      <c r="I3365" s="162" t="s">
        <v>314</v>
      </c>
      <c r="J3365" s="81"/>
      <c r="K3365" s="144"/>
    </row>
    <row r="3366" spans="1:11" ht="16.5" x14ac:dyDescent="0.3">
      <c r="A3366" s="77"/>
      <c r="B3366" s="142"/>
      <c r="C3366" s="79"/>
      <c r="D3366" s="127"/>
      <c r="E3366" s="80"/>
      <c r="F3366" s="143"/>
      <c r="G3366" s="80">
        <f t="shared" si="22"/>
        <v>0</v>
      </c>
      <c r="H3366" s="133"/>
      <c r="I3366" s="162"/>
      <c r="J3366" s="81"/>
      <c r="K3366" s="144"/>
    </row>
    <row r="3367" spans="1:11" ht="16.5" x14ac:dyDescent="0.3">
      <c r="A3367" s="77">
        <v>43465</v>
      </c>
      <c r="B3367" s="142" t="s">
        <v>3981</v>
      </c>
      <c r="C3367" s="79" t="s">
        <v>3980</v>
      </c>
      <c r="D3367" s="127" t="s">
        <v>1094</v>
      </c>
      <c r="E3367" s="80">
        <v>24</v>
      </c>
      <c r="F3367" s="143">
        <v>215000.5</v>
      </c>
      <c r="G3367" s="80">
        <f t="shared" si="22"/>
        <v>5160012</v>
      </c>
      <c r="H3367" s="133"/>
      <c r="I3367" s="162"/>
      <c r="J3367" s="81"/>
      <c r="K3367" s="144"/>
    </row>
    <row r="3368" spans="1:11" ht="16.5" x14ac:dyDescent="0.3">
      <c r="A3368" s="77"/>
      <c r="B3368" s="142"/>
      <c r="C3368" s="79"/>
      <c r="D3368" s="127" t="s">
        <v>1094</v>
      </c>
      <c r="E3368" s="80">
        <v>2</v>
      </c>
      <c r="F3368" s="143">
        <v>0</v>
      </c>
      <c r="G3368" s="80">
        <f t="shared" si="22"/>
        <v>0</v>
      </c>
      <c r="H3368" s="133">
        <f>SUM(G3367:G3368)</f>
        <v>5160012</v>
      </c>
      <c r="I3368" s="162" t="s">
        <v>314</v>
      </c>
      <c r="J3368" s="81"/>
      <c r="K3368" s="144"/>
    </row>
    <row r="3369" spans="1:11" ht="16.5" x14ac:dyDescent="0.3">
      <c r="A3369" s="77"/>
      <c r="B3369" s="142"/>
      <c r="C3369" s="79"/>
      <c r="D3369" s="127"/>
      <c r="E3369" s="80"/>
      <c r="F3369" s="143"/>
      <c r="G3369" s="80">
        <f t="shared" si="22"/>
        <v>0</v>
      </c>
      <c r="H3369" s="133"/>
      <c r="I3369" s="162"/>
      <c r="J3369" s="81"/>
      <c r="K3369" s="144"/>
    </row>
    <row r="3370" spans="1:11" ht="16.5" x14ac:dyDescent="0.3">
      <c r="A3370" s="77">
        <v>43465</v>
      </c>
      <c r="B3370" s="142" t="s">
        <v>3982</v>
      </c>
      <c r="C3370" s="79" t="s">
        <v>3176</v>
      </c>
      <c r="D3370" s="127" t="s">
        <v>104</v>
      </c>
      <c r="E3370" s="80">
        <v>2</v>
      </c>
      <c r="F3370" s="143">
        <v>513900.09</v>
      </c>
      <c r="G3370" s="80">
        <f t="shared" si="22"/>
        <v>1027800.18</v>
      </c>
      <c r="H3370" s="133">
        <f>G3370</f>
        <v>1027800.18</v>
      </c>
      <c r="I3370" s="162" t="s">
        <v>1756</v>
      </c>
      <c r="J3370" s="81"/>
      <c r="K3370" s="144"/>
    </row>
    <row r="3371" spans="1:11" ht="16.5" x14ac:dyDescent="0.3">
      <c r="A3371" s="77"/>
      <c r="B3371" s="142"/>
      <c r="C3371" s="79"/>
      <c r="D3371" s="127"/>
      <c r="E3371" s="80"/>
      <c r="F3371" s="143"/>
      <c r="G3371" s="80">
        <f t="shared" si="22"/>
        <v>0</v>
      </c>
      <c r="H3371" s="133"/>
      <c r="I3371" s="162"/>
      <c r="J3371" s="81"/>
      <c r="K3371" s="144"/>
    </row>
    <row r="3372" spans="1:11" ht="16.5" x14ac:dyDescent="0.3">
      <c r="A3372" s="77">
        <v>43465</v>
      </c>
      <c r="B3372" s="142" t="s">
        <v>3983</v>
      </c>
      <c r="C3372" s="79" t="s">
        <v>301</v>
      </c>
      <c r="D3372" s="127" t="s">
        <v>2844</v>
      </c>
      <c r="E3372" s="80">
        <v>24</v>
      </c>
      <c r="F3372" s="143">
        <v>198000</v>
      </c>
      <c r="G3372" s="80">
        <f t="shared" si="22"/>
        <v>4752000</v>
      </c>
      <c r="H3372" s="133">
        <f>G3372</f>
        <v>4752000</v>
      </c>
      <c r="I3372" s="162" t="s">
        <v>309</v>
      </c>
      <c r="J3372" s="81"/>
      <c r="K3372" s="144"/>
    </row>
    <row r="3373" spans="1:11" ht="16.5" x14ac:dyDescent="0.3">
      <c r="A3373" s="77"/>
      <c r="B3373" s="142"/>
      <c r="C3373" s="79"/>
      <c r="D3373" s="127"/>
      <c r="E3373" s="80"/>
      <c r="F3373" s="143"/>
      <c r="G3373" s="80">
        <f t="shared" si="22"/>
        <v>0</v>
      </c>
      <c r="H3373" s="133"/>
      <c r="I3373" s="162"/>
      <c r="J3373" s="81"/>
      <c r="K3373" s="144"/>
    </row>
    <row r="3374" spans="1:11" ht="16.5" x14ac:dyDescent="0.3">
      <c r="A3374" s="77">
        <v>43465</v>
      </c>
      <c r="B3374" s="142" t="s">
        <v>3984</v>
      </c>
      <c r="C3374" s="79" t="s">
        <v>301</v>
      </c>
      <c r="D3374" s="127" t="s">
        <v>3278</v>
      </c>
      <c r="E3374" s="80">
        <v>24</v>
      </c>
      <c r="F3374" s="143">
        <v>198000</v>
      </c>
      <c r="G3374" s="80">
        <f t="shared" si="22"/>
        <v>4752000</v>
      </c>
      <c r="H3374" s="133">
        <f>G3374</f>
        <v>4752000</v>
      </c>
      <c r="I3374" s="162" t="s">
        <v>309</v>
      </c>
      <c r="J3374" s="81"/>
      <c r="K3374" s="144"/>
    </row>
    <row r="3375" spans="1:11" ht="16.5" x14ac:dyDescent="0.3">
      <c r="A3375" s="77"/>
      <c r="B3375" s="142"/>
      <c r="C3375" s="79"/>
      <c r="D3375" s="127"/>
      <c r="E3375" s="80"/>
      <c r="F3375" s="143"/>
      <c r="G3375" s="80">
        <f t="shared" si="22"/>
        <v>0</v>
      </c>
      <c r="H3375" s="133"/>
      <c r="I3375" s="162"/>
      <c r="J3375" s="81"/>
      <c r="K3375" s="144"/>
    </row>
    <row r="3376" spans="1:11" ht="16.5" x14ac:dyDescent="0.3">
      <c r="A3376" s="77">
        <v>43465</v>
      </c>
      <c r="B3376" s="142" t="s">
        <v>3985</v>
      </c>
      <c r="C3376" s="79" t="s">
        <v>3182</v>
      </c>
      <c r="D3376" s="127" t="s">
        <v>1094</v>
      </c>
      <c r="E3376" s="80">
        <v>2</v>
      </c>
      <c r="F3376" s="143">
        <v>215000.5</v>
      </c>
      <c r="G3376" s="80">
        <f t="shared" si="22"/>
        <v>430001</v>
      </c>
      <c r="H3376" s="133">
        <f>G3376</f>
        <v>430001</v>
      </c>
      <c r="I3376" s="162" t="s">
        <v>309</v>
      </c>
      <c r="J3376" s="81"/>
      <c r="K3376" s="144"/>
    </row>
    <row r="3377" spans="1:11" ht="16.5" x14ac:dyDescent="0.3">
      <c r="A3377" s="77"/>
      <c r="B3377" s="142"/>
      <c r="C3377" s="79"/>
      <c r="D3377" s="127"/>
      <c r="E3377" s="80"/>
      <c r="F3377" s="143"/>
      <c r="G3377" s="80">
        <f t="shared" si="22"/>
        <v>0</v>
      </c>
      <c r="H3377" s="133"/>
      <c r="I3377" s="162"/>
      <c r="J3377" s="81"/>
      <c r="K3377" s="144"/>
    </row>
    <row r="3378" spans="1:11" ht="16.5" x14ac:dyDescent="0.3">
      <c r="A3378" s="77">
        <v>43465</v>
      </c>
      <c r="B3378" s="142" t="s">
        <v>3986</v>
      </c>
      <c r="C3378" s="79" t="s">
        <v>3621</v>
      </c>
      <c r="D3378" s="127" t="s">
        <v>2094</v>
      </c>
      <c r="E3378" s="80">
        <v>4</v>
      </c>
      <c r="F3378" s="143">
        <v>240525.55</v>
      </c>
      <c r="G3378" s="80">
        <f t="shared" si="22"/>
        <v>962102.2</v>
      </c>
      <c r="H3378" s="133">
        <f>G3378</f>
        <v>962102.2</v>
      </c>
      <c r="I3378" s="162" t="s">
        <v>2524</v>
      </c>
      <c r="J3378" s="81"/>
      <c r="K3378" s="144"/>
    </row>
    <row r="3379" spans="1:11" ht="16.5" x14ac:dyDescent="0.3">
      <c r="A3379" s="77"/>
      <c r="B3379" s="142"/>
      <c r="C3379" s="79"/>
      <c r="D3379" s="127" t="s">
        <v>3096</v>
      </c>
      <c r="E3379" s="80"/>
      <c r="F3379" s="143"/>
      <c r="G3379" s="80">
        <f t="shared" si="22"/>
        <v>0</v>
      </c>
      <c r="H3379" s="133"/>
      <c r="I3379" s="162"/>
      <c r="J3379" s="81"/>
      <c r="K3379" s="144"/>
    </row>
    <row r="3380" spans="1:11" ht="16.5" x14ac:dyDescent="0.3">
      <c r="A3380" s="77">
        <v>43465</v>
      </c>
      <c r="B3380" s="142" t="s">
        <v>3987</v>
      </c>
      <c r="C3380" s="79" t="s">
        <v>3988</v>
      </c>
      <c r="D3380" s="127" t="s">
        <v>2588</v>
      </c>
      <c r="E3380" s="80">
        <v>1</v>
      </c>
      <c r="F3380" s="143">
        <v>454500.09</v>
      </c>
      <c r="G3380" s="80">
        <f t="shared" si="22"/>
        <v>454500.09</v>
      </c>
      <c r="H3380" s="133">
        <f>G3380</f>
        <v>454500.09</v>
      </c>
      <c r="I3380" s="162" t="s">
        <v>309</v>
      </c>
      <c r="J3380" s="81"/>
      <c r="K3380" s="144"/>
    </row>
    <row r="3381" spans="1:11" ht="16.5" x14ac:dyDescent="0.3">
      <c r="A3381" s="77"/>
      <c r="B3381" s="142"/>
      <c r="C3381" s="79"/>
      <c r="D3381" s="127"/>
      <c r="E3381" s="80"/>
      <c r="F3381" s="143"/>
      <c r="G3381" s="80">
        <f t="shared" si="22"/>
        <v>0</v>
      </c>
      <c r="H3381" s="133"/>
      <c r="I3381" s="162"/>
      <c r="J3381" s="81"/>
      <c r="K3381" s="144"/>
    </row>
    <row r="3382" spans="1:11" ht="16.5" x14ac:dyDescent="0.3">
      <c r="A3382" s="83">
        <v>43465</v>
      </c>
      <c r="B3382" s="151" t="s">
        <v>3989</v>
      </c>
      <c r="C3382" s="85" t="s">
        <v>3621</v>
      </c>
      <c r="D3382" s="152" t="s">
        <v>2073</v>
      </c>
      <c r="E3382" s="86">
        <v>1</v>
      </c>
      <c r="F3382" s="153">
        <v>240525.55</v>
      </c>
      <c r="G3382" s="86">
        <f t="shared" si="22"/>
        <v>240525.55</v>
      </c>
      <c r="H3382" s="149">
        <f>G3382</f>
        <v>240525.55</v>
      </c>
      <c r="I3382" s="162" t="s">
        <v>2524</v>
      </c>
      <c r="J3382" s="81"/>
      <c r="K3382" s="144"/>
    </row>
    <row r="3383" spans="1:11" ht="16.5" x14ac:dyDescent="0.3">
      <c r="A3383" s="77"/>
      <c r="B3383" s="142"/>
      <c r="C3383" s="79"/>
      <c r="D3383" s="127"/>
      <c r="E3383" s="80"/>
      <c r="F3383" s="143"/>
      <c r="G3383" s="80">
        <f t="shared" si="22"/>
        <v>0</v>
      </c>
      <c r="H3383" s="133"/>
      <c r="I3383" s="162"/>
      <c r="J3383" s="81"/>
      <c r="K3383" s="144"/>
    </row>
    <row r="3384" spans="1:11" ht="16.5" x14ac:dyDescent="0.3">
      <c r="A3384" s="77">
        <v>43465</v>
      </c>
      <c r="B3384" s="142" t="s">
        <v>3990</v>
      </c>
      <c r="C3384" s="79" t="s">
        <v>1019</v>
      </c>
      <c r="D3384" s="127" t="s">
        <v>2756</v>
      </c>
      <c r="E3384" s="80">
        <v>3</v>
      </c>
      <c r="F3384" s="143">
        <v>243000.5</v>
      </c>
      <c r="G3384" s="80">
        <f t="shared" si="22"/>
        <v>729001.5</v>
      </c>
      <c r="H3384" s="133"/>
      <c r="I3384" s="162"/>
      <c r="J3384" s="81"/>
      <c r="K3384" s="144"/>
    </row>
    <row r="3385" spans="1:11" ht="16.5" x14ac:dyDescent="0.3">
      <c r="A3385" s="77"/>
      <c r="B3385" s="142"/>
      <c r="C3385" s="79"/>
      <c r="D3385" s="127" t="s">
        <v>2725</v>
      </c>
      <c r="E3385" s="80">
        <v>3</v>
      </c>
      <c r="F3385" s="143">
        <v>198000</v>
      </c>
      <c r="G3385" s="80">
        <f t="shared" si="22"/>
        <v>594000</v>
      </c>
      <c r="H3385" s="133"/>
      <c r="I3385" s="162"/>
      <c r="J3385" s="81"/>
      <c r="K3385" s="144"/>
    </row>
    <row r="3386" spans="1:11" ht="16.5" x14ac:dyDescent="0.3">
      <c r="A3386" s="77"/>
      <c r="B3386" s="142"/>
      <c r="C3386" s="79"/>
      <c r="D3386" s="127" t="s">
        <v>2653</v>
      </c>
      <c r="E3386" s="80">
        <v>2</v>
      </c>
      <c r="F3386" s="143">
        <v>243000.5</v>
      </c>
      <c r="G3386" s="80">
        <f t="shared" si="22"/>
        <v>486001</v>
      </c>
      <c r="H3386" s="133"/>
      <c r="I3386" s="162"/>
      <c r="J3386" s="81"/>
      <c r="K3386" s="144"/>
    </row>
    <row r="3387" spans="1:11" ht="16.5" x14ac:dyDescent="0.3">
      <c r="A3387" s="77"/>
      <c r="B3387" s="142"/>
      <c r="C3387" s="79"/>
      <c r="D3387" s="127" t="s">
        <v>2423</v>
      </c>
      <c r="E3387" s="80">
        <v>3</v>
      </c>
      <c r="F3387" s="143">
        <v>232749.715</v>
      </c>
      <c r="G3387" s="80">
        <f t="shared" si="22"/>
        <v>698249.14500000002</v>
      </c>
      <c r="H3387" s="133"/>
      <c r="I3387" s="162"/>
      <c r="J3387" s="81"/>
      <c r="K3387" s="144"/>
    </row>
    <row r="3388" spans="1:11" ht="16.5" x14ac:dyDescent="0.3">
      <c r="A3388" s="77"/>
      <c r="B3388" s="142"/>
      <c r="C3388" s="79"/>
      <c r="D3388" s="127" t="s">
        <v>2757</v>
      </c>
      <c r="E3388" s="80">
        <v>2</v>
      </c>
      <c r="F3388" s="143">
        <v>291650.09499999997</v>
      </c>
      <c r="G3388" s="80">
        <f t="shared" si="22"/>
        <v>583300.18999999994</v>
      </c>
      <c r="H3388" s="133">
        <f>SUM(G3384:G3388)</f>
        <v>3090551.835</v>
      </c>
      <c r="I3388" s="162" t="s">
        <v>309</v>
      </c>
      <c r="J3388" s="81"/>
      <c r="K3388" s="144"/>
    </row>
    <row r="3389" spans="1:11" ht="16.5" x14ac:dyDescent="0.3">
      <c r="A3389" s="77"/>
      <c r="B3389" s="142"/>
      <c r="C3389" s="79"/>
      <c r="D3389" s="127"/>
      <c r="E3389" s="80"/>
      <c r="F3389" s="143"/>
      <c r="G3389" s="80">
        <f t="shared" si="22"/>
        <v>0</v>
      </c>
      <c r="H3389" s="133"/>
      <c r="I3389" s="162"/>
      <c r="J3389" s="81"/>
      <c r="K3389" s="144"/>
    </row>
    <row r="3390" spans="1:11" ht="16.5" x14ac:dyDescent="0.3">
      <c r="A3390" s="77">
        <v>43465</v>
      </c>
      <c r="B3390" s="142" t="s">
        <v>3991</v>
      </c>
      <c r="C3390" s="79" t="s">
        <v>2484</v>
      </c>
      <c r="D3390" s="127" t="s">
        <v>2073</v>
      </c>
      <c r="E3390" s="80">
        <v>1</v>
      </c>
      <c r="F3390" s="143">
        <v>240525.55</v>
      </c>
      <c r="G3390" s="80">
        <f t="shared" si="22"/>
        <v>240525.55</v>
      </c>
      <c r="H3390" s="133">
        <f>G3390</f>
        <v>240525.55</v>
      </c>
      <c r="I3390" s="162" t="s">
        <v>2524</v>
      </c>
      <c r="J3390" s="81"/>
      <c r="K3390" s="144"/>
    </row>
    <row r="3391" spans="1:11" ht="16.5" x14ac:dyDescent="0.3">
      <c r="A3391" s="77"/>
      <c r="B3391" s="142"/>
      <c r="C3391" s="79"/>
      <c r="D3391" s="127"/>
      <c r="E3391" s="80"/>
      <c r="F3391" s="143"/>
      <c r="G3391" s="80">
        <f t="shared" si="22"/>
        <v>0</v>
      </c>
      <c r="H3391" s="133"/>
      <c r="I3391" s="162"/>
      <c r="J3391" s="81"/>
      <c r="K3391" s="144"/>
    </row>
    <row r="3392" spans="1:11" ht="16.5" x14ac:dyDescent="0.3">
      <c r="A3392" s="77">
        <v>43465</v>
      </c>
      <c r="B3392" s="142" t="s">
        <v>3992</v>
      </c>
      <c r="C3392" s="79" t="s">
        <v>1795</v>
      </c>
      <c r="D3392" s="127" t="s">
        <v>1094</v>
      </c>
      <c r="E3392" s="80">
        <v>1</v>
      </c>
      <c r="F3392" s="143">
        <v>215000.5</v>
      </c>
      <c r="G3392" s="80">
        <f t="shared" si="22"/>
        <v>215000.5</v>
      </c>
      <c r="H3392" s="133"/>
      <c r="I3392" s="162"/>
      <c r="J3392" s="81"/>
      <c r="K3392" s="144"/>
    </row>
    <row r="3393" spans="1:11" ht="16.5" x14ac:dyDescent="0.3">
      <c r="A3393" s="77"/>
      <c r="B3393" s="142"/>
      <c r="C3393" s="79"/>
      <c r="D3393" s="127" t="s">
        <v>2073</v>
      </c>
      <c r="E3393" s="80">
        <v>3</v>
      </c>
      <c r="F3393" s="143">
        <v>240525.55</v>
      </c>
      <c r="G3393" s="80">
        <f t="shared" si="22"/>
        <v>721576.64999999991</v>
      </c>
      <c r="H3393" s="133">
        <f>SUM(G3392:G3393)</f>
        <v>936577.14999999991</v>
      </c>
      <c r="I3393" s="162" t="s">
        <v>2524</v>
      </c>
      <c r="J3393" s="81"/>
      <c r="K3393" s="144"/>
    </row>
    <row r="3394" spans="1:11" ht="16.5" x14ac:dyDescent="0.3">
      <c r="A3394" s="77"/>
      <c r="B3394" s="142"/>
      <c r="C3394" s="79"/>
      <c r="D3394" s="127"/>
      <c r="E3394" s="80"/>
      <c r="F3394" s="143"/>
      <c r="G3394" s="80">
        <f t="shared" si="22"/>
        <v>0</v>
      </c>
      <c r="H3394" s="133"/>
      <c r="I3394" s="162"/>
      <c r="J3394" s="81"/>
      <c r="K3394" s="144"/>
    </row>
    <row r="3395" spans="1:11" ht="16.5" x14ac:dyDescent="0.3">
      <c r="A3395" s="77">
        <v>43465</v>
      </c>
      <c r="B3395" s="142" t="s">
        <v>3993</v>
      </c>
      <c r="C3395" s="79" t="s">
        <v>325</v>
      </c>
      <c r="D3395" s="127" t="s">
        <v>887</v>
      </c>
      <c r="E3395" s="80">
        <v>3</v>
      </c>
      <c r="F3395" s="143">
        <v>230000.1</v>
      </c>
      <c r="G3395" s="80">
        <f t="shared" si="22"/>
        <v>690000.3</v>
      </c>
      <c r="H3395" s="133"/>
      <c r="I3395" s="162"/>
      <c r="J3395" s="81"/>
      <c r="K3395" s="144"/>
    </row>
    <row r="3396" spans="1:11" ht="16.5" x14ac:dyDescent="0.3">
      <c r="A3396" s="77"/>
      <c r="B3396" s="142"/>
      <c r="C3396" s="79"/>
      <c r="D3396" s="127" t="s">
        <v>1094</v>
      </c>
      <c r="E3396" s="80">
        <v>1</v>
      </c>
      <c r="F3396" s="143">
        <v>215000.5</v>
      </c>
      <c r="G3396" s="80">
        <f t="shared" si="22"/>
        <v>215000.5</v>
      </c>
      <c r="H3396" s="133">
        <f>SUM(G3395:G3396)</f>
        <v>905000.8</v>
      </c>
      <c r="I3396" s="162" t="s">
        <v>2524</v>
      </c>
      <c r="J3396" s="81"/>
      <c r="K3396" s="144"/>
    </row>
    <row r="3397" spans="1:11" ht="16.5" x14ac:dyDescent="0.3">
      <c r="A3397" s="77"/>
      <c r="B3397" s="142"/>
      <c r="C3397" s="79"/>
      <c r="D3397" s="127"/>
      <c r="E3397" s="80"/>
      <c r="F3397" s="143"/>
      <c r="G3397" s="80">
        <f t="shared" si="22"/>
        <v>0</v>
      </c>
      <c r="H3397" s="133"/>
      <c r="I3397" s="162"/>
      <c r="J3397" s="81"/>
      <c r="K3397" s="144"/>
    </row>
    <row r="3398" spans="1:11" ht="16.5" x14ac:dyDescent="0.3">
      <c r="A3398" s="77">
        <v>43465</v>
      </c>
      <c r="B3398" s="142" t="s">
        <v>3994</v>
      </c>
      <c r="C3398" s="79" t="s">
        <v>1642</v>
      </c>
      <c r="D3398" s="127" t="s">
        <v>887</v>
      </c>
      <c r="E3398" s="80">
        <v>1</v>
      </c>
      <c r="F3398" s="143">
        <v>230000.1</v>
      </c>
      <c r="G3398" s="80">
        <f t="shared" si="22"/>
        <v>230000.1</v>
      </c>
      <c r="H3398" s="133">
        <f>G3398</f>
        <v>230000.1</v>
      </c>
      <c r="I3398" s="162" t="s">
        <v>2524</v>
      </c>
      <c r="J3398" s="81"/>
      <c r="K3398" s="144"/>
    </row>
    <row r="3399" spans="1:11" ht="16.5" x14ac:dyDescent="0.3">
      <c r="A3399" s="77"/>
      <c r="B3399" s="142"/>
      <c r="C3399" s="79"/>
      <c r="D3399" s="127"/>
      <c r="E3399" s="80"/>
      <c r="F3399" s="143"/>
      <c r="G3399" s="80">
        <f t="shared" si="22"/>
        <v>0</v>
      </c>
      <c r="H3399" s="133"/>
      <c r="I3399" s="162"/>
      <c r="J3399" s="81"/>
      <c r="K3399" s="144"/>
    </row>
    <row r="3400" spans="1:11" ht="16.5" x14ac:dyDescent="0.3">
      <c r="A3400" s="77">
        <v>43465</v>
      </c>
      <c r="B3400" s="142" t="s">
        <v>3995</v>
      </c>
      <c r="C3400" s="79" t="s">
        <v>3996</v>
      </c>
      <c r="D3400" s="127" t="s">
        <v>887</v>
      </c>
      <c r="E3400" s="80">
        <v>2</v>
      </c>
      <c r="F3400" s="143">
        <v>230000.1</v>
      </c>
      <c r="G3400" s="80">
        <f t="shared" si="22"/>
        <v>460000.2</v>
      </c>
      <c r="H3400" s="133">
        <f>G3400</f>
        <v>460000.2</v>
      </c>
      <c r="I3400" s="162" t="s">
        <v>2524</v>
      </c>
      <c r="J3400" s="81"/>
      <c r="K3400" s="144"/>
    </row>
    <row r="3401" spans="1:11" ht="16.5" x14ac:dyDescent="0.3">
      <c r="A3401" s="77"/>
      <c r="B3401" s="142"/>
      <c r="C3401" s="79"/>
      <c r="D3401" s="127"/>
      <c r="E3401" s="80"/>
      <c r="F3401" s="143"/>
      <c r="G3401" s="80">
        <f t="shared" si="22"/>
        <v>0</v>
      </c>
      <c r="H3401" s="133"/>
      <c r="I3401" s="162"/>
      <c r="J3401" s="81"/>
      <c r="K3401" s="144"/>
    </row>
    <row r="3402" spans="1:11" ht="16.5" x14ac:dyDescent="0.3">
      <c r="A3402" s="77">
        <v>43465</v>
      </c>
      <c r="B3402" s="142" t="s">
        <v>3997</v>
      </c>
      <c r="C3402" s="79" t="s">
        <v>2484</v>
      </c>
      <c r="D3402" s="127" t="s">
        <v>1915</v>
      </c>
      <c r="E3402" s="80">
        <v>2</v>
      </c>
      <c r="F3402" s="143">
        <v>153674.73000000001</v>
      </c>
      <c r="G3402" s="80">
        <f t="shared" si="22"/>
        <v>307349.46000000002</v>
      </c>
      <c r="H3402" s="133">
        <f>G3402</f>
        <v>307349.46000000002</v>
      </c>
      <c r="I3402" s="162" t="s">
        <v>2524</v>
      </c>
      <c r="J3402" s="81"/>
      <c r="K3402" s="144"/>
    </row>
    <row r="3403" spans="1:11" ht="16.5" x14ac:dyDescent="0.3">
      <c r="A3403" s="77"/>
      <c r="B3403" s="142"/>
      <c r="C3403" s="79"/>
      <c r="D3403" s="127"/>
      <c r="E3403" s="80"/>
      <c r="F3403" s="143"/>
      <c r="G3403" s="80">
        <f t="shared" si="22"/>
        <v>0</v>
      </c>
      <c r="H3403" s="133"/>
      <c r="I3403" s="162"/>
      <c r="J3403" s="81"/>
      <c r="K3403" s="144"/>
    </row>
    <row r="3404" spans="1:11" ht="16.5" x14ac:dyDescent="0.3">
      <c r="A3404" s="77">
        <v>43465</v>
      </c>
      <c r="B3404" s="142" t="s">
        <v>3998</v>
      </c>
      <c r="C3404" s="79" t="s">
        <v>3618</v>
      </c>
      <c r="D3404" s="127" t="s">
        <v>1915</v>
      </c>
      <c r="E3404" s="80">
        <v>1</v>
      </c>
      <c r="F3404" s="143">
        <v>153674.73000000001</v>
      </c>
      <c r="G3404" s="80">
        <f t="shared" si="22"/>
        <v>153674.73000000001</v>
      </c>
      <c r="H3404" s="133">
        <f>G3404</f>
        <v>153674.73000000001</v>
      </c>
      <c r="I3404" s="162" t="s">
        <v>2545</v>
      </c>
      <c r="J3404" s="81"/>
      <c r="K3404" s="144"/>
    </row>
    <row r="3405" spans="1:11" ht="16.5" x14ac:dyDescent="0.3">
      <c r="A3405" s="77"/>
      <c r="B3405" s="142"/>
      <c r="C3405" s="79"/>
      <c r="D3405" s="127"/>
      <c r="E3405" s="80"/>
      <c r="F3405" s="143"/>
      <c r="G3405" s="80">
        <f t="shared" si="22"/>
        <v>0</v>
      </c>
      <c r="H3405" s="133"/>
      <c r="I3405" s="162"/>
      <c r="J3405" s="81"/>
      <c r="K3405" s="144"/>
    </row>
    <row r="3406" spans="1:11" ht="16.5" x14ac:dyDescent="0.3">
      <c r="A3406" s="77">
        <v>43465</v>
      </c>
      <c r="B3406" s="142" t="s">
        <v>3999</v>
      </c>
      <c r="C3406" s="79" t="s">
        <v>1744</v>
      </c>
      <c r="D3406" s="127" t="s">
        <v>2073</v>
      </c>
      <c r="E3406" s="80">
        <v>1</v>
      </c>
      <c r="F3406" s="143">
        <v>240525.55</v>
      </c>
      <c r="G3406" s="80">
        <f t="shared" si="22"/>
        <v>240525.55</v>
      </c>
      <c r="H3406" s="133">
        <f>G3406</f>
        <v>240525.55</v>
      </c>
      <c r="I3406" s="162" t="s">
        <v>2524</v>
      </c>
      <c r="J3406" s="81"/>
      <c r="K3406" s="144"/>
    </row>
    <row r="3407" spans="1:11" ht="16.5" x14ac:dyDescent="0.3">
      <c r="A3407" s="77"/>
      <c r="B3407" s="142"/>
      <c r="C3407" s="79"/>
      <c r="D3407" s="127"/>
      <c r="E3407" s="80"/>
      <c r="F3407" s="143"/>
      <c r="G3407" s="80">
        <f t="shared" si="22"/>
        <v>0</v>
      </c>
      <c r="H3407" s="133"/>
      <c r="I3407" s="162"/>
      <c r="J3407" s="81"/>
      <c r="K3407" s="144"/>
    </row>
    <row r="3408" spans="1:11" ht="16.5" x14ac:dyDescent="0.3">
      <c r="A3408" s="77">
        <v>43465</v>
      </c>
      <c r="B3408" s="142" t="s">
        <v>4000</v>
      </c>
      <c r="C3408" s="79" t="s">
        <v>3621</v>
      </c>
      <c r="D3408" s="127" t="s">
        <v>1094</v>
      </c>
      <c r="E3408" s="80">
        <v>1</v>
      </c>
      <c r="F3408" s="143">
        <v>215000.5</v>
      </c>
      <c r="G3408" s="80">
        <f t="shared" si="22"/>
        <v>215000.5</v>
      </c>
      <c r="H3408" s="133">
        <f>G3408</f>
        <v>215000.5</v>
      </c>
      <c r="I3408" s="162" t="s">
        <v>2524</v>
      </c>
      <c r="J3408" s="81"/>
      <c r="K3408" s="144"/>
    </row>
    <row r="3409" spans="1:11" ht="16.5" x14ac:dyDescent="0.3">
      <c r="A3409" s="77"/>
      <c r="B3409" s="142"/>
      <c r="C3409" s="79"/>
      <c r="D3409" s="127"/>
      <c r="E3409" s="80"/>
      <c r="F3409" s="143"/>
      <c r="G3409" s="80">
        <f t="shared" ref="G3409:G3427" si="23">E3409*F3409</f>
        <v>0</v>
      </c>
      <c r="H3409" s="133"/>
      <c r="I3409" s="162"/>
      <c r="J3409" s="81"/>
      <c r="K3409" s="144"/>
    </row>
    <row r="3410" spans="1:11" ht="16.5" x14ac:dyDescent="0.3">
      <c r="A3410" s="77">
        <v>43465</v>
      </c>
      <c r="B3410" s="142" t="s">
        <v>4001</v>
      </c>
      <c r="C3410" s="79" t="s">
        <v>4002</v>
      </c>
      <c r="D3410" s="127" t="s">
        <v>2073</v>
      </c>
      <c r="E3410" s="80">
        <v>1</v>
      </c>
      <c r="F3410" s="143">
        <v>240525.55</v>
      </c>
      <c r="G3410" s="80">
        <f t="shared" si="23"/>
        <v>240525.55</v>
      </c>
      <c r="H3410" s="133">
        <f>G3410</f>
        <v>240525.55</v>
      </c>
      <c r="I3410" s="162" t="s">
        <v>2524</v>
      </c>
      <c r="J3410" s="81"/>
      <c r="K3410" s="144"/>
    </row>
    <row r="3411" spans="1:11" ht="16.5" x14ac:dyDescent="0.3">
      <c r="A3411" s="77"/>
      <c r="B3411" s="142"/>
      <c r="C3411" s="79"/>
      <c r="D3411" s="127"/>
      <c r="E3411" s="80"/>
      <c r="F3411" s="143"/>
      <c r="G3411" s="80">
        <f t="shared" si="23"/>
        <v>0</v>
      </c>
      <c r="H3411" s="133"/>
      <c r="I3411" s="162"/>
      <c r="J3411" s="81"/>
      <c r="K3411" s="144"/>
    </row>
    <row r="3412" spans="1:11" ht="16.5" x14ac:dyDescent="0.3">
      <c r="A3412" s="77">
        <v>43465</v>
      </c>
      <c r="B3412" s="142" t="s">
        <v>4003</v>
      </c>
      <c r="C3412" s="79" t="s">
        <v>325</v>
      </c>
      <c r="D3412" s="127" t="s">
        <v>887</v>
      </c>
      <c r="E3412" s="80">
        <v>1</v>
      </c>
      <c r="F3412" s="143">
        <v>230000.1</v>
      </c>
      <c r="G3412" s="80">
        <f t="shared" si="23"/>
        <v>230000.1</v>
      </c>
      <c r="H3412" s="133"/>
      <c r="I3412" s="162"/>
      <c r="J3412" s="81"/>
      <c r="K3412" s="144"/>
    </row>
    <row r="3413" spans="1:11" ht="16.5" x14ac:dyDescent="0.3">
      <c r="A3413" s="77"/>
      <c r="B3413" s="142"/>
      <c r="C3413" s="79"/>
      <c r="D3413" s="127" t="s">
        <v>2073</v>
      </c>
      <c r="E3413" s="80">
        <v>2</v>
      </c>
      <c r="F3413" s="143">
        <v>240525.55</v>
      </c>
      <c r="G3413" s="80">
        <f t="shared" si="23"/>
        <v>481051.1</v>
      </c>
      <c r="H3413" s="133">
        <f>SUM(G3412:G3413)</f>
        <v>711051.2</v>
      </c>
      <c r="I3413" s="162" t="s">
        <v>2524</v>
      </c>
      <c r="J3413" s="81"/>
      <c r="K3413" s="144"/>
    </row>
    <row r="3414" spans="1:11" ht="16.5" x14ac:dyDescent="0.3">
      <c r="A3414" s="77"/>
      <c r="B3414" s="142"/>
      <c r="C3414" s="79"/>
      <c r="D3414" s="127"/>
      <c r="E3414" s="80"/>
      <c r="F3414" s="143"/>
      <c r="G3414" s="80">
        <f t="shared" si="23"/>
        <v>0</v>
      </c>
      <c r="H3414" s="133"/>
      <c r="I3414" s="162"/>
      <c r="J3414" s="81"/>
      <c r="K3414" s="144"/>
    </row>
    <row r="3415" spans="1:11" ht="16.5" x14ac:dyDescent="0.3">
      <c r="A3415" s="77">
        <v>43465</v>
      </c>
      <c r="B3415" s="142" t="s">
        <v>4004</v>
      </c>
      <c r="C3415" s="79" t="s">
        <v>113</v>
      </c>
      <c r="D3415" s="127" t="s">
        <v>887</v>
      </c>
      <c r="E3415" s="80">
        <v>1</v>
      </c>
      <c r="F3415" s="143">
        <v>230000.1</v>
      </c>
      <c r="G3415" s="80">
        <f t="shared" si="23"/>
        <v>230000.1</v>
      </c>
      <c r="H3415" s="133">
        <f>G3415</f>
        <v>230000.1</v>
      </c>
      <c r="I3415" s="162" t="s">
        <v>2524</v>
      </c>
      <c r="J3415" s="81"/>
      <c r="K3415" s="144"/>
    </row>
    <row r="3416" spans="1:11" ht="16.5" x14ac:dyDescent="0.3">
      <c r="A3416" s="77"/>
      <c r="B3416" s="142"/>
      <c r="C3416" s="79"/>
      <c r="D3416" s="127"/>
      <c r="E3416" s="80"/>
      <c r="F3416" s="143"/>
      <c r="G3416" s="80">
        <f t="shared" si="23"/>
        <v>0</v>
      </c>
      <c r="H3416" s="133"/>
      <c r="I3416" s="162"/>
      <c r="J3416" s="81"/>
      <c r="K3416" s="144"/>
    </row>
    <row r="3417" spans="1:11" ht="16.5" x14ac:dyDescent="0.3">
      <c r="A3417" s="77">
        <v>43465</v>
      </c>
      <c r="B3417" s="142" t="s">
        <v>4005</v>
      </c>
      <c r="C3417" s="79" t="s">
        <v>4006</v>
      </c>
      <c r="D3417" s="127" t="s">
        <v>2073</v>
      </c>
      <c r="E3417" s="80">
        <v>3</v>
      </c>
      <c r="F3417" s="143">
        <v>240525.55</v>
      </c>
      <c r="G3417" s="80">
        <f t="shared" si="23"/>
        <v>721576.64999999991</v>
      </c>
      <c r="H3417" s="133">
        <f>G3417</f>
        <v>721576.64999999991</v>
      </c>
      <c r="I3417" s="162" t="s">
        <v>2524</v>
      </c>
      <c r="J3417" s="81"/>
      <c r="K3417" s="144"/>
    </row>
    <row r="3418" spans="1:11" ht="16.5" x14ac:dyDescent="0.3">
      <c r="A3418" s="77"/>
      <c r="B3418" s="142"/>
      <c r="C3418" s="79"/>
      <c r="D3418" s="127"/>
      <c r="E3418" s="80"/>
      <c r="F3418" s="143"/>
      <c r="G3418" s="80">
        <f t="shared" si="23"/>
        <v>0</v>
      </c>
      <c r="H3418" s="133"/>
      <c r="I3418" s="162"/>
      <c r="J3418" s="81"/>
      <c r="K3418" s="144"/>
    </row>
    <row r="3419" spans="1:11" ht="16.5" x14ac:dyDescent="0.3">
      <c r="A3419" s="77">
        <v>43465</v>
      </c>
      <c r="B3419" s="142" t="s">
        <v>4007</v>
      </c>
      <c r="C3419" s="79" t="s">
        <v>3826</v>
      </c>
      <c r="D3419" s="127" t="s">
        <v>2073</v>
      </c>
      <c r="E3419" s="80">
        <v>1</v>
      </c>
      <c r="F3419" s="143">
        <v>240525.55</v>
      </c>
      <c r="G3419" s="80">
        <f t="shared" si="23"/>
        <v>240525.55</v>
      </c>
      <c r="H3419" s="133">
        <f>G3419</f>
        <v>240525.55</v>
      </c>
      <c r="I3419" s="162" t="s">
        <v>2524</v>
      </c>
      <c r="J3419" s="81"/>
      <c r="K3419" s="144"/>
    </row>
    <row r="3420" spans="1:11" ht="16.5" x14ac:dyDescent="0.3">
      <c r="A3420" s="77"/>
      <c r="B3420" s="142"/>
      <c r="C3420" s="79"/>
      <c r="D3420" s="127"/>
      <c r="E3420" s="80"/>
      <c r="F3420" s="143"/>
      <c r="G3420" s="80">
        <f t="shared" si="23"/>
        <v>0</v>
      </c>
      <c r="H3420" s="133"/>
      <c r="I3420" s="162"/>
      <c r="J3420" s="81"/>
      <c r="K3420" s="144"/>
    </row>
    <row r="3421" spans="1:11" ht="16.5" x14ac:dyDescent="0.3">
      <c r="A3421" s="77">
        <v>43465</v>
      </c>
      <c r="B3421" s="142" t="s">
        <v>4008</v>
      </c>
      <c r="C3421" s="79" t="s">
        <v>4009</v>
      </c>
      <c r="D3421" s="127" t="s">
        <v>2073</v>
      </c>
      <c r="E3421" s="80">
        <v>1</v>
      </c>
      <c r="F3421" s="143">
        <v>240525.55</v>
      </c>
      <c r="G3421" s="80">
        <f t="shared" si="23"/>
        <v>240525.55</v>
      </c>
      <c r="H3421" s="133">
        <f>G3421</f>
        <v>240525.55</v>
      </c>
      <c r="I3421" s="162" t="s">
        <v>2524</v>
      </c>
      <c r="J3421" s="81"/>
      <c r="K3421" s="144"/>
    </row>
    <row r="3422" spans="1:11" ht="16.5" x14ac:dyDescent="0.3">
      <c r="A3422" s="77"/>
      <c r="B3422" s="142"/>
      <c r="C3422" s="79"/>
      <c r="D3422" s="127"/>
      <c r="E3422" s="80"/>
      <c r="F3422" s="143"/>
      <c r="G3422" s="80">
        <f t="shared" si="23"/>
        <v>0</v>
      </c>
      <c r="H3422" s="133"/>
      <c r="I3422" s="162"/>
      <c r="J3422" s="81"/>
      <c r="K3422" s="144"/>
    </row>
    <row r="3423" spans="1:11" ht="16.5" x14ac:dyDescent="0.3">
      <c r="A3423" s="77">
        <v>43465</v>
      </c>
      <c r="B3423" s="142" t="s">
        <v>4010</v>
      </c>
      <c r="C3423" s="79" t="s">
        <v>3399</v>
      </c>
      <c r="D3423" s="127" t="s">
        <v>887</v>
      </c>
      <c r="E3423" s="80">
        <v>2</v>
      </c>
      <c r="F3423" s="143">
        <v>230000.1</v>
      </c>
      <c r="G3423" s="80">
        <f t="shared" si="23"/>
        <v>460000.2</v>
      </c>
      <c r="H3423" s="133">
        <f>G3423</f>
        <v>460000.2</v>
      </c>
      <c r="I3423" s="162" t="s">
        <v>2524</v>
      </c>
      <c r="J3423" s="81"/>
      <c r="K3423" s="144"/>
    </row>
    <row r="3424" spans="1:11" ht="16.5" x14ac:dyDescent="0.3">
      <c r="A3424" s="77"/>
      <c r="B3424" s="142"/>
      <c r="C3424" s="79"/>
      <c r="D3424" s="127"/>
      <c r="E3424" s="80"/>
      <c r="F3424" s="143"/>
      <c r="G3424" s="80">
        <f t="shared" si="23"/>
        <v>0</v>
      </c>
      <c r="H3424" s="133"/>
      <c r="I3424" s="162"/>
      <c r="J3424" s="81"/>
      <c r="K3424" s="144"/>
    </row>
    <row r="3425" spans="1:11" ht="16.5" x14ac:dyDescent="0.3">
      <c r="A3425" s="77">
        <v>43465</v>
      </c>
      <c r="B3425" s="142" t="s">
        <v>4011</v>
      </c>
      <c r="C3425" s="79" t="s">
        <v>691</v>
      </c>
      <c r="D3425" s="127" t="s">
        <v>2073</v>
      </c>
      <c r="E3425" s="80">
        <v>1</v>
      </c>
      <c r="F3425" s="143">
        <v>240525.5</v>
      </c>
      <c r="G3425" s="80">
        <f t="shared" si="23"/>
        <v>240525.5</v>
      </c>
      <c r="H3425" s="133">
        <f>G3425</f>
        <v>240525.5</v>
      </c>
      <c r="I3425" s="162" t="s">
        <v>2524</v>
      </c>
      <c r="J3425" s="81"/>
      <c r="K3425" s="144"/>
    </row>
    <row r="3426" spans="1:11" ht="16.5" x14ac:dyDescent="0.3">
      <c r="A3426" s="77"/>
      <c r="B3426" s="142"/>
      <c r="C3426" s="79"/>
      <c r="D3426" s="127"/>
      <c r="E3426" s="80"/>
      <c r="F3426" s="143"/>
      <c r="G3426" s="80">
        <f t="shared" si="23"/>
        <v>0</v>
      </c>
      <c r="H3426" s="133"/>
      <c r="I3426" s="162" t="s">
        <v>3096</v>
      </c>
      <c r="J3426" s="81"/>
      <c r="K3426" s="144"/>
    </row>
    <row r="3427" spans="1:11" ht="16.5" x14ac:dyDescent="0.3">
      <c r="A3427" s="77">
        <v>43465</v>
      </c>
      <c r="B3427" s="142" t="s">
        <v>4012</v>
      </c>
      <c r="C3427" s="79" t="s">
        <v>4002</v>
      </c>
      <c r="D3427" s="127" t="s">
        <v>1094</v>
      </c>
      <c r="E3427" s="80">
        <v>1</v>
      </c>
      <c r="F3427" s="143">
        <v>215000.5</v>
      </c>
      <c r="G3427" s="80">
        <f t="shared" si="23"/>
        <v>215000.5</v>
      </c>
      <c r="H3427" s="133">
        <f>G3427</f>
        <v>215000.5</v>
      </c>
      <c r="I3427" s="162" t="s">
        <v>2524</v>
      </c>
      <c r="J3427" s="81"/>
      <c r="K3427" s="14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304"/>
  <sheetViews>
    <sheetView topLeftCell="A4279" zoomScale="98" zoomScaleNormal="98" zoomScalePageLayoutView="98" workbookViewId="0">
      <selection activeCell="D4300" sqref="D4300"/>
    </sheetView>
  </sheetViews>
  <sheetFormatPr defaultColWidth="11" defaultRowHeight="15" x14ac:dyDescent="0.3"/>
  <cols>
    <col min="1" max="1" width="11.125" style="88" bestFit="1" customWidth="1"/>
    <col min="2" max="2" width="10.875" style="76" customWidth="1"/>
    <col min="3" max="3" width="29.5" style="89" customWidth="1"/>
    <col min="4" max="4" width="31.125" style="89" customWidth="1"/>
    <col min="5" max="5" width="6.5" style="90" customWidth="1"/>
    <col min="6" max="6" width="11.125" style="87" customWidth="1"/>
    <col min="7" max="7" width="12.875" style="87" customWidth="1"/>
    <col min="8" max="8" width="12.125" style="87" customWidth="1"/>
    <col min="9" max="9" width="11" style="90"/>
    <col min="10" max="10" width="11" style="76"/>
    <col min="11" max="11" width="12.125" style="87" bestFit="1" customWidth="1"/>
    <col min="12" max="16384" width="11" style="87"/>
  </cols>
  <sheetData>
    <row r="1" spans="1:11" s="76" customFormat="1" ht="29.25" customHeight="1" x14ac:dyDescent="0.3">
      <c r="A1" s="69" t="s">
        <v>0</v>
      </c>
      <c r="B1" s="70" t="s">
        <v>1</v>
      </c>
      <c r="C1" s="71" t="s">
        <v>2</v>
      </c>
      <c r="D1" s="71" t="s">
        <v>3</v>
      </c>
      <c r="E1" s="72" t="s">
        <v>4</v>
      </c>
      <c r="F1" s="72" t="s">
        <v>5</v>
      </c>
      <c r="G1" s="72" t="s">
        <v>6</v>
      </c>
      <c r="H1" s="72" t="s">
        <v>7</v>
      </c>
      <c r="I1" s="73" t="s">
        <v>8</v>
      </c>
      <c r="J1" s="74" t="s">
        <v>9</v>
      </c>
      <c r="K1" s="75" t="s">
        <v>10</v>
      </c>
    </row>
    <row r="2" spans="1:11" s="76" customFormat="1" ht="16.5" customHeight="1" x14ac:dyDescent="0.3">
      <c r="A2" s="77">
        <v>43344</v>
      </c>
      <c r="B2" s="78" t="s">
        <v>1673</v>
      </c>
      <c r="C2" s="79" t="s">
        <v>985</v>
      </c>
      <c r="D2" s="79" t="s">
        <v>576</v>
      </c>
      <c r="E2" s="80">
        <v>24</v>
      </c>
      <c r="F2" s="80">
        <v>66999.899999999994</v>
      </c>
      <c r="G2" s="80">
        <f>F2*E2</f>
        <v>1607997.5999999999</v>
      </c>
      <c r="H2" s="80"/>
      <c r="I2" s="171" t="s">
        <v>1213</v>
      </c>
      <c r="J2" s="81"/>
      <c r="K2" s="82"/>
    </row>
    <row r="3" spans="1:11" s="76" customFormat="1" ht="17.25" customHeight="1" x14ac:dyDescent="0.3">
      <c r="A3" s="77"/>
      <c r="B3" s="78"/>
      <c r="C3" s="79"/>
      <c r="D3" s="79" t="s">
        <v>640</v>
      </c>
      <c r="E3" s="80">
        <v>24</v>
      </c>
      <c r="F3" s="80">
        <v>66999.899999999994</v>
      </c>
      <c r="G3" s="80">
        <f t="shared" ref="G3:G43" si="0">F3*E3</f>
        <v>1607997.5999999999</v>
      </c>
      <c r="H3" s="80"/>
      <c r="I3" s="170"/>
      <c r="J3" s="81"/>
      <c r="K3" s="82"/>
    </row>
    <row r="4" spans="1:11" s="76" customFormat="1" ht="19.5" customHeight="1" x14ac:dyDescent="0.3">
      <c r="A4" s="77"/>
      <c r="B4" s="78"/>
      <c r="C4" s="79"/>
      <c r="D4" s="79" t="s">
        <v>1674</v>
      </c>
      <c r="E4" s="80">
        <v>48</v>
      </c>
      <c r="F4" s="80">
        <v>133999.79999999999</v>
      </c>
      <c r="G4" s="80">
        <f t="shared" si="0"/>
        <v>6431990.3999999994</v>
      </c>
      <c r="H4" s="80"/>
      <c r="I4" s="170"/>
      <c r="J4" s="81"/>
      <c r="K4" s="82"/>
    </row>
    <row r="5" spans="1:11" s="76" customFormat="1" ht="19.5" customHeight="1" x14ac:dyDescent="0.3">
      <c r="A5" s="77"/>
      <c r="B5" s="78"/>
      <c r="C5" s="79"/>
      <c r="D5" s="79" t="s">
        <v>548</v>
      </c>
      <c r="E5" s="80">
        <v>72</v>
      </c>
      <c r="F5" s="80">
        <v>66999.899999999994</v>
      </c>
      <c r="G5" s="80">
        <f t="shared" si="0"/>
        <v>4823992.8</v>
      </c>
      <c r="H5" s="80"/>
      <c r="I5" s="170"/>
      <c r="J5" s="81"/>
      <c r="K5" s="82"/>
    </row>
    <row r="6" spans="1:11" s="76" customFormat="1" ht="19.5" customHeight="1" x14ac:dyDescent="0.3">
      <c r="A6" s="77"/>
      <c r="B6" s="78"/>
      <c r="C6" s="79"/>
      <c r="D6" s="79" t="s">
        <v>578</v>
      </c>
      <c r="E6" s="80">
        <v>48</v>
      </c>
      <c r="F6" s="80">
        <v>66999.899999999994</v>
      </c>
      <c r="G6" s="80">
        <f t="shared" si="0"/>
        <v>3215995.1999999997</v>
      </c>
      <c r="H6" s="80"/>
      <c r="I6" s="170"/>
      <c r="J6" s="81"/>
      <c r="K6" s="82"/>
    </row>
    <row r="7" spans="1:11" s="76" customFormat="1" ht="19.5" customHeight="1" x14ac:dyDescent="0.3">
      <c r="A7" s="77"/>
      <c r="B7" s="78"/>
      <c r="C7" s="79"/>
      <c r="D7" s="79" t="s">
        <v>547</v>
      </c>
      <c r="E7" s="80">
        <v>72</v>
      </c>
      <c r="F7" s="80">
        <v>66999.899999999994</v>
      </c>
      <c r="G7" s="80">
        <f t="shared" si="0"/>
        <v>4823992.8</v>
      </c>
      <c r="H7" s="80"/>
      <c r="I7" s="170"/>
      <c r="J7" s="81"/>
      <c r="K7" s="82"/>
    </row>
    <row r="8" spans="1:11" s="76" customFormat="1" ht="19.5" customHeight="1" x14ac:dyDescent="0.3">
      <c r="A8" s="77"/>
      <c r="B8" s="78"/>
      <c r="C8" s="79"/>
      <c r="D8" s="79" t="s">
        <v>545</v>
      </c>
      <c r="E8" s="80">
        <v>24</v>
      </c>
      <c r="F8" s="80">
        <v>133999.79999999999</v>
      </c>
      <c r="G8" s="80">
        <f t="shared" si="0"/>
        <v>3215995.1999999997</v>
      </c>
      <c r="H8" s="80"/>
      <c r="I8" s="170"/>
      <c r="J8" s="81"/>
      <c r="K8" s="82"/>
    </row>
    <row r="9" spans="1:11" s="76" customFormat="1" ht="19.5" customHeight="1" x14ac:dyDescent="0.3">
      <c r="A9" s="77"/>
      <c r="B9" s="78"/>
      <c r="C9" s="79"/>
      <c r="D9" s="79" t="s">
        <v>1675</v>
      </c>
      <c r="E9" s="80">
        <v>60</v>
      </c>
      <c r="F9" s="80">
        <v>37999.5</v>
      </c>
      <c r="G9" s="80">
        <f t="shared" si="0"/>
        <v>2279970</v>
      </c>
      <c r="H9" s="80">
        <f>SUM(G2:G9)</f>
        <v>28007931.599999998</v>
      </c>
      <c r="I9" s="170"/>
      <c r="J9" s="81"/>
      <c r="K9" s="82"/>
    </row>
    <row r="10" spans="1:11" s="76" customFormat="1" ht="19.5" customHeight="1" x14ac:dyDescent="0.3">
      <c r="A10" s="77"/>
      <c r="B10" s="78"/>
      <c r="C10" s="79"/>
      <c r="D10" s="79"/>
      <c r="E10" s="80"/>
      <c r="F10" s="80"/>
      <c r="G10" s="80">
        <f t="shared" si="0"/>
        <v>0</v>
      </c>
      <c r="H10" s="80"/>
      <c r="I10" s="91"/>
      <c r="J10" s="81"/>
      <c r="K10" s="82"/>
    </row>
    <row r="11" spans="1:11" s="76" customFormat="1" ht="19.5" customHeight="1" x14ac:dyDescent="0.3">
      <c r="A11" s="77">
        <v>43344</v>
      </c>
      <c r="B11" s="78" t="s">
        <v>1676</v>
      </c>
      <c r="C11" s="79" t="s">
        <v>985</v>
      </c>
      <c r="D11" s="79" t="s">
        <v>547</v>
      </c>
      <c r="E11" s="80">
        <v>24</v>
      </c>
      <c r="F11" s="80">
        <v>66999.899999999994</v>
      </c>
      <c r="G11" s="80">
        <f t="shared" si="0"/>
        <v>1607997.5999999999</v>
      </c>
      <c r="H11" s="80"/>
      <c r="I11" s="170" t="s">
        <v>1213</v>
      </c>
      <c r="J11" s="81"/>
      <c r="K11" s="82"/>
    </row>
    <row r="12" spans="1:11" s="76" customFormat="1" ht="19.5" customHeight="1" x14ac:dyDescent="0.3">
      <c r="A12" s="77"/>
      <c r="B12" s="78"/>
      <c r="C12" s="79"/>
      <c r="D12" s="79" t="s">
        <v>542</v>
      </c>
      <c r="E12" s="80">
        <v>24</v>
      </c>
      <c r="F12" s="80">
        <v>133999.79999999999</v>
      </c>
      <c r="G12" s="80">
        <f t="shared" si="0"/>
        <v>3215995.1999999997</v>
      </c>
      <c r="H12" s="80"/>
      <c r="I12" s="170"/>
      <c r="J12" s="81"/>
      <c r="K12" s="82"/>
    </row>
    <row r="13" spans="1:11" s="76" customFormat="1" ht="19.5" customHeight="1" x14ac:dyDescent="0.3">
      <c r="A13" s="77"/>
      <c r="B13" s="78"/>
      <c r="C13" s="79"/>
      <c r="D13" s="79" t="s">
        <v>1674</v>
      </c>
      <c r="E13" s="80">
        <v>24</v>
      </c>
      <c r="F13" s="80">
        <v>133999.79999999999</v>
      </c>
      <c r="G13" s="80">
        <f t="shared" si="0"/>
        <v>3215995.1999999997</v>
      </c>
      <c r="H13" s="80">
        <f>SUM(G11:G13)</f>
        <v>8039988</v>
      </c>
      <c r="I13" s="170"/>
      <c r="J13" s="81"/>
      <c r="K13" s="82"/>
    </row>
    <row r="14" spans="1:11" s="76" customFormat="1" ht="19.5" customHeight="1" x14ac:dyDescent="0.3">
      <c r="A14" s="77"/>
      <c r="B14" s="78"/>
      <c r="C14" s="79"/>
      <c r="D14" s="79"/>
      <c r="E14" s="80"/>
      <c r="F14" s="80"/>
      <c r="G14" s="80">
        <f t="shared" si="0"/>
        <v>0</v>
      </c>
      <c r="H14" s="80"/>
      <c r="I14" s="91"/>
      <c r="J14" s="81"/>
      <c r="K14" s="82"/>
    </row>
    <row r="15" spans="1:11" s="76" customFormat="1" ht="19.5" customHeight="1" x14ac:dyDescent="0.3">
      <c r="A15" s="77">
        <v>43344</v>
      </c>
      <c r="B15" s="78" t="s">
        <v>1677</v>
      </c>
      <c r="C15" s="79" t="s">
        <v>48</v>
      </c>
      <c r="D15" s="79" t="s">
        <v>1678</v>
      </c>
      <c r="E15" s="80">
        <v>4</v>
      </c>
      <c r="F15" s="80">
        <v>637450</v>
      </c>
      <c r="G15" s="80">
        <f t="shared" si="0"/>
        <v>2549800</v>
      </c>
      <c r="H15" s="80">
        <f>G15</f>
        <v>2549800</v>
      </c>
      <c r="I15" s="91" t="s">
        <v>1216</v>
      </c>
      <c r="J15" s="81"/>
      <c r="K15" s="82"/>
    </row>
    <row r="16" spans="1:11" s="76" customFormat="1" ht="19.5" customHeight="1" x14ac:dyDescent="0.3">
      <c r="A16" s="77"/>
      <c r="B16" s="78"/>
      <c r="C16" s="79"/>
      <c r="D16" s="79"/>
      <c r="E16" s="80"/>
      <c r="F16" s="80"/>
      <c r="G16" s="80">
        <f t="shared" si="0"/>
        <v>0</v>
      </c>
      <c r="H16" s="80"/>
      <c r="I16" s="91"/>
      <c r="J16" s="81"/>
      <c r="K16" s="82"/>
    </row>
    <row r="17" spans="1:11" s="76" customFormat="1" ht="19.5" customHeight="1" x14ac:dyDescent="0.3">
      <c r="A17" s="77">
        <v>43344</v>
      </c>
      <c r="B17" s="78" t="s">
        <v>1679</v>
      </c>
      <c r="C17" s="79" t="s">
        <v>659</v>
      </c>
      <c r="D17" s="79" t="s">
        <v>20</v>
      </c>
      <c r="E17" s="80">
        <v>5</v>
      </c>
      <c r="F17" s="80">
        <v>542450.09499999997</v>
      </c>
      <c r="G17" s="80">
        <f t="shared" si="0"/>
        <v>2712250.4749999996</v>
      </c>
      <c r="H17" s="80"/>
      <c r="I17" s="170" t="s">
        <v>312</v>
      </c>
      <c r="J17" s="81"/>
      <c r="K17" s="82"/>
    </row>
    <row r="18" spans="1:11" s="76" customFormat="1" ht="19.5" customHeight="1" x14ac:dyDescent="0.3">
      <c r="A18" s="77"/>
      <c r="B18" s="78"/>
      <c r="C18" s="79"/>
      <c r="D18" s="79" t="s">
        <v>1680</v>
      </c>
      <c r="E18" s="80">
        <v>1</v>
      </c>
      <c r="F18" s="80">
        <v>1165650.4750000001</v>
      </c>
      <c r="G18" s="80">
        <f t="shared" si="0"/>
        <v>1165650.4750000001</v>
      </c>
      <c r="H18" s="80">
        <f>SUM(G17:G18)</f>
        <v>3877900.9499999997</v>
      </c>
      <c r="I18" s="170"/>
      <c r="J18" s="81"/>
      <c r="K18" s="82"/>
    </row>
    <row r="19" spans="1:11" s="76" customFormat="1" ht="19.5" customHeight="1" x14ac:dyDescent="0.3">
      <c r="A19" s="77"/>
      <c r="B19" s="78"/>
      <c r="C19" s="79"/>
      <c r="D19" s="79"/>
      <c r="E19" s="80"/>
      <c r="F19" s="80"/>
      <c r="G19" s="80">
        <f t="shared" si="0"/>
        <v>0</v>
      </c>
      <c r="H19" s="80"/>
      <c r="I19" s="91"/>
      <c r="J19" s="81"/>
      <c r="K19" s="82"/>
    </row>
    <row r="20" spans="1:11" s="76" customFormat="1" ht="19.5" customHeight="1" x14ac:dyDescent="0.3">
      <c r="A20" s="77">
        <v>43344</v>
      </c>
      <c r="B20" s="78" t="s">
        <v>1681</v>
      </c>
      <c r="C20" s="79" t="s">
        <v>1083</v>
      </c>
      <c r="D20" s="79" t="s">
        <v>162</v>
      </c>
      <c r="E20" s="80">
        <v>12</v>
      </c>
      <c r="F20" s="80">
        <v>216000.4</v>
      </c>
      <c r="G20" s="80">
        <f t="shared" si="0"/>
        <v>2592004.7999999998</v>
      </c>
      <c r="H20" s="80"/>
      <c r="I20" s="170" t="s">
        <v>1213</v>
      </c>
      <c r="J20" s="81"/>
      <c r="K20" s="82"/>
    </row>
    <row r="21" spans="1:11" s="76" customFormat="1" ht="19.5" customHeight="1" x14ac:dyDescent="0.3">
      <c r="A21" s="77"/>
      <c r="B21" s="78"/>
      <c r="C21" s="79"/>
      <c r="D21" s="79" t="s">
        <v>162</v>
      </c>
      <c r="E21" s="80">
        <v>2</v>
      </c>
      <c r="F21" s="80">
        <v>0</v>
      </c>
      <c r="G21" s="80">
        <f t="shared" si="0"/>
        <v>0</v>
      </c>
      <c r="H21" s="80">
        <f>SUM(G20:G21)</f>
        <v>2592004.7999999998</v>
      </c>
      <c r="I21" s="170"/>
      <c r="J21" s="81"/>
      <c r="K21" s="82"/>
    </row>
    <row r="22" spans="1:11" s="76" customFormat="1" ht="19.5" customHeight="1" x14ac:dyDescent="0.3">
      <c r="A22" s="77"/>
      <c r="B22" s="78"/>
      <c r="C22" s="79"/>
      <c r="D22" s="79"/>
      <c r="E22" s="80"/>
      <c r="F22" s="80"/>
      <c r="G22" s="80">
        <f t="shared" si="0"/>
        <v>0</v>
      </c>
      <c r="H22" s="80"/>
      <c r="I22" s="91"/>
      <c r="J22" s="81"/>
      <c r="K22" s="82"/>
    </row>
    <row r="23" spans="1:11" s="76" customFormat="1" ht="19.5" customHeight="1" x14ac:dyDescent="0.3">
      <c r="A23" s="77">
        <v>43344</v>
      </c>
      <c r="B23" s="78" t="s">
        <v>1682</v>
      </c>
      <c r="C23" s="79" t="s">
        <v>1166</v>
      </c>
      <c r="D23" s="79" t="s">
        <v>104</v>
      </c>
      <c r="E23" s="80">
        <v>3</v>
      </c>
      <c r="F23" s="80">
        <v>538000.1</v>
      </c>
      <c r="G23" s="80">
        <f t="shared" si="0"/>
        <v>1614000.2999999998</v>
      </c>
      <c r="H23" s="80">
        <f>G23</f>
        <v>1614000.2999999998</v>
      </c>
      <c r="I23" s="91" t="s">
        <v>312</v>
      </c>
      <c r="J23" s="81"/>
      <c r="K23" s="82"/>
    </row>
    <row r="24" spans="1:11" s="76" customFormat="1" ht="19.5" customHeight="1" x14ac:dyDescent="0.3">
      <c r="A24" s="77"/>
      <c r="B24" s="78"/>
      <c r="C24" s="79"/>
      <c r="D24" s="79"/>
      <c r="E24" s="80"/>
      <c r="F24" s="80"/>
      <c r="G24" s="80">
        <f t="shared" si="0"/>
        <v>0</v>
      </c>
      <c r="H24" s="80"/>
      <c r="I24" s="91"/>
      <c r="J24" s="81"/>
      <c r="K24" s="82"/>
    </row>
    <row r="25" spans="1:11" s="76" customFormat="1" ht="19.5" customHeight="1" x14ac:dyDescent="0.3">
      <c r="A25" s="77">
        <v>43344</v>
      </c>
      <c r="B25" s="78" t="s">
        <v>1683</v>
      </c>
      <c r="C25" s="79" t="s">
        <v>1684</v>
      </c>
      <c r="D25" s="79" t="s">
        <v>1658</v>
      </c>
      <c r="E25" s="80">
        <v>1</v>
      </c>
      <c r="F25" s="80">
        <v>218500.095</v>
      </c>
      <c r="G25" s="80">
        <f t="shared" si="0"/>
        <v>218500.095</v>
      </c>
      <c r="H25" s="80">
        <f>G25</f>
        <v>218500.095</v>
      </c>
      <c r="I25" s="91" t="s">
        <v>309</v>
      </c>
      <c r="J25" s="81"/>
      <c r="K25" s="82"/>
    </row>
    <row r="26" spans="1:11" s="76" customFormat="1" ht="19.5" customHeight="1" x14ac:dyDescent="0.3">
      <c r="A26" s="77"/>
      <c r="B26" s="78"/>
      <c r="C26" s="79"/>
      <c r="D26" s="79"/>
      <c r="E26" s="80"/>
      <c r="F26" s="80"/>
      <c r="G26" s="80">
        <f t="shared" si="0"/>
        <v>0</v>
      </c>
      <c r="H26" s="80"/>
      <c r="I26" s="91"/>
      <c r="J26" s="81"/>
      <c r="K26" s="82"/>
    </row>
    <row r="27" spans="1:11" s="76" customFormat="1" ht="19.5" customHeight="1" x14ac:dyDescent="0.3">
      <c r="A27" s="77">
        <v>43344</v>
      </c>
      <c r="B27" s="78" t="s">
        <v>1685</v>
      </c>
      <c r="C27" s="79" t="s">
        <v>1684</v>
      </c>
      <c r="D27" s="79" t="s">
        <v>1094</v>
      </c>
      <c r="E27" s="80">
        <v>2</v>
      </c>
      <c r="F27" s="80">
        <v>199999.8</v>
      </c>
      <c r="G27" s="80">
        <f t="shared" si="0"/>
        <v>399999.6</v>
      </c>
      <c r="H27" s="80">
        <f>G27</f>
        <v>399999.6</v>
      </c>
      <c r="I27" s="91" t="s">
        <v>309</v>
      </c>
      <c r="J27" s="81"/>
      <c r="K27" s="82"/>
    </row>
    <row r="28" spans="1:11" s="76" customFormat="1" ht="19.5" customHeight="1" x14ac:dyDescent="0.3">
      <c r="A28" s="77"/>
      <c r="B28" s="78"/>
      <c r="C28" s="79"/>
      <c r="D28" s="79"/>
      <c r="E28" s="80"/>
      <c r="F28" s="80"/>
      <c r="G28" s="80">
        <f t="shared" si="0"/>
        <v>0</v>
      </c>
      <c r="H28" s="80"/>
      <c r="I28" s="91"/>
      <c r="J28" s="81"/>
      <c r="K28" s="82"/>
    </row>
    <row r="29" spans="1:11" s="76" customFormat="1" ht="19.5" customHeight="1" x14ac:dyDescent="0.3">
      <c r="A29" s="77">
        <v>43344</v>
      </c>
      <c r="B29" s="78" t="s">
        <v>1686</v>
      </c>
      <c r="C29" s="79" t="s">
        <v>1473</v>
      </c>
      <c r="D29" s="79" t="s">
        <v>1094</v>
      </c>
      <c r="E29" s="80">
        <v>1</v>
      </c>
      <c r="F29" s="80">
        <v>199999.8</v>
      </c>
      <c r="G29" s="80">
        <f t="shared" si="0"/>
        <v>199999.8</v>
      </c>
      <c r="H29" s="80">
        <f>G29</f>
        <v>199999.8</v>
      </c>
      <c r="I29" s="91" t="s">
        <v>315</v>
      </c>
      <c r="J29" s="81"/>
      <c r="K29" s="82"/>
    </row>
    <row r="30" spans="1:11" s="76" customFormat="1" ht="19.5" customHeight="1" x14ac:dyDescent="0.3">
      <c r="A30" s="77"/>
      <c r="B30" s="78"/>
      <c r="C30" s="79"/>
      <c r="D30" s="79"/>
      <c r="E30" s="80"/>
      <c r="F30" s="80"/>
      <c r="G30" s="80">
        <f t="shared" si="0"/>
        <v>0</v>
      </c>
      <c r="H30" s="80"/>
      <c r="I30" s="91"/>
      <c r="J30" s="81"/>
      <c r="K30" s="82"/>
    </row>
    <row r="31" spans="1:11" s="76" customFormat="1" ht="19.5" customHeight="1" x14ac:dyDescent="0.3">
      <c r="A31" s="77">
        <v>43344</v>
      </c>
      <c r="B31" s="78" t="s">
        <v>1687</v>
      </c>
      <c r="C31" s="79" t="s">
        <v>1688</v>
      </c>
      <c r="D31" s="79" t="s">
        <v>887</v>
      </c>
      <c r="E31" s="80">
        <v>2</v>
      </c>
      <c r="F31" s="80">
        <v>215000.5</v>
      </c>
      <c r="G31" s="80">
        <f t="shared" si="0"/>
        <v>430001</v>
      </c>
      <c r="H31" s="80">
        <f>G31</f>
        <v>430001</v>
      </c>
      <c r="I31" s="91" t="s">
        <v>315</v>
      </c>
      <c r="J31" s="81"/>
      <c r="K31" s="82"/>
    </row>
    <row r="32" spans="1:11" s="76" customFormat="1" ht="19.5" customHeight="1" x14ac:dyDescent="0.3">
      <c r="A32" s="77"/>
      <c r="B32" s="78"/>
      <c r="C32" s="79"/>
      <c r="D32" s="79"/>
      <c r="E32" s="80"/>
      <c r="F32" s="80"/>
      <c r="G32" s="80">
        <f t="shared" si="0"/>
        <v>0</v>
      </c>
      <c r="H32" s="80"/>
      <c r="I32" s="91"/>
      <c r="J32" s="81"/>
      <c r="K32" s="82"/>
    </row>
    <row r="33" spans="1:11" s="76" customFormat="1" ht="19.5" customHeight="1" x14ac:dyDescent="0.3">
      <c r="A33" s="77">
        <v>43344</v>
      </c>
      <c r="B33" s="78" t="s">
        <v>1689</v>
      </c>
      <c r="C33" s="79" t="s">
        <v>53</v>
      </c>
      <c r="D33" s="79" t="s">
        <v>104</v>
      </c>
      <c r="E33" s="80">
        <v>4</v>
      </c>
      <c r="F33" s="80">
        <v>538000.1</v>
      </c>
      <c r="G33" s="80">
        <f t="shared" si="0"/>
        <v>2152000.4</v>
      </c>
      <c r="H33" s="80">
        <f>G33</f>
        <v>2152000.4</v>
      </c>
      <c r="I33" s="91" t="s">
        <v>310</v>
      </c>
      <c r="J33" s="81"/>
      <c r="K33" s="82"/>
    </row>
    <row r="34" spans="1:11" s="76" customFormat="1" ht="19.5" customHeight="1" x14ac:dyDescent="0.3">
      <c r="A34" s="77"/>
      <c r="B34" s="78"/>
      <c r="C34" s="79"/>
      <c r="D34" s="79"/>
      <c r="E34" s="80"/>
      <c r="F34" s="80"/>
      <c r="G34" s="80">
        <f t="shared" si="0"/>
        <v>0</v>
      </c>
      <c r="H34" s="80"/>
      <c r="I34" s="91"/>
      <c r="J34" s="81"/>
      <c r="K34" s="82"/>
    </row>
    <row r="35" spans="1:11" s="76" customFormat="1" ht="19.5" customHeight="1" x14ac:dyDescent="0.3">
      <c r="A35" s="77">
        <v>43344</v>
      </c>
      <c r="B35" s="78" t="s">
        <v>1691</v>
      </c>
      <c r="C35" s="79" t="s">
        <v>1690</v>
      </c>
      <c r="D35" s="79" t="s">
        <v>28</v>
      </c>
      <c r="E35" s="80">
        <v>1</v>
      </c>
      <c r="F35" s="80">
        <v>571000.1</v>
      </c>
      <c r="G35" s="80">
        <f t="shared" si="0"/>
        <v>571000.1</v>
      </c>
      <c r="H35" s="80">
        <f>G35</f>
        <v>571000.1</v>
      </c>
      <c r="I35" s="91" t="s">
        <v>1215</v>
      </c>
      <c r="J35" s="81"/>
      <c r="K35" s="82"/>
    </row>
    <row r="36" spans="1:11" s="76" customFormat="1" ht="19.5" customHeight="1" x14ac:dyDescent="0.3">
      <c r="A36" s="77"/>
      <c r="B36" s="78"/>
      <c r="C36" s="79"/>
      <c r="D36" s="79"/>
      <c r="E36" s="80"/>
      <c r="F36" s="80"/>
      <c r="G36" s="80">
        <f t="shared" si="0"/>
        <v>0</v>
      </c>
      <c r="H36" s="80"/>
      <c r="I36" s="91"/>
      <c r="J36" s="81"/>
      <c r="K36" s="82"/>
    </row>
    <row r="37" spans="1:11" s="76" customFormat="1" ht="19.5" customHeight="1" x14ac:dyDescent="0.3">
      <c r="A37" s="77">
        <v>43344</v>
      </c>
      <c r="B37" s="78" t="s">
        <v>1692</v>
      </c>
      <c r="C37" s="79" t="s">
        <v>813</v>
      </c>
      <c r="D37" s="79" t="s">
        <v>1693</v>
      </c>
      <c r="E37" s="80">
        <v>4</v>
      </c>
      <c r="F37" s="80">
        <v>275000</v>
      </c>
      <c r="G37" s="80">
        <f t="shared" si="0"/>
        <v>1100000</v>
      </c>
      <c r="H37" s="80"/>
      <c r="I37" s="172" t="s">
        <v>1215</v>
      </c>
      <c r="J37" s="81"/>
      <c r="K37" s="82"/>
    </row>
    <row r="38" spans="1:11" s="76" customFormat="1" ht="19.5" customHeight="1" x14ac:dyDescent="0.3">
      <c r="A38" s="77"/>
      <c r="B38" s="78"/>
      <c r="C38" s="79"/>
      <c r="D38" s="79" t="s">
        <v>773</v>
      </c>
      <c r="E38" s="80">
        <v>4</v>
      </c>
      <c r="F38" s="80">
        <v>295000.2</v>
      </c>
      <c r="G38" s="80">
        <f t="shared" si="0"/>
        <v>1180000.8</v>
      </c>
      <c r="H38" s="80"/>
      <c r="I38" s="172"/>
      <c r="J38" s="81"/>
      <c r="K38" s="82"/>
    </row>
    <row r="39" spans="1:11" s="76" customFormat="1" ht="19.5" customHeight="1" x14ac:dyDescent="0.3">
      <c r="A39" s="77"/>
      <c r="B39" s="78"/>
      <c r="C39" s="79"/>
      <c r="D39" s="79" t="s">
        <v>1694</v>
      </c>
      <c r="E39" s="80">
        <v>4</v>
      </c>
      <c r="F39" s="80">
        <v>275000</v>
      </c>
      <c r="G39" s="80">
        <f t="shared" si="0"/>
        <v>1100000</v>
      </c>
      <c r="H39" s="80"/>
      <c r="I39" s="172"/>
      <c r="J39" s="81"/>
      <c r="K39" s="82"/>
    </row>
    <row r="40" spans="1:11" s="76" customFormat="1" ht="19.5" customHeight="1" x14ac:dyDescent="0.3">
      <c r="A40" s="77"/>
      <c r="B40" s="78"/>
      <c r="C40" s="79"/>
      <c r="D40" s="79" t="s">
        <v>920</v>
      </c>
      <c r="E40" s="80">
        <v>4</v>
      </c>
      <c r="F40" s="80">
        <v>275000</v>
      </c>
      <c r="G40" s="80">
        <f t="shared" si="0"/>
        <v>1100000</v>
      </c>
      <c r="H40" s="80"/>
      <c r="I40" s="172"/>
      <c r="J40" s="81"/>
      <c r="K40" s="82"/>
    </row>
    <row r="41" spans="1:11" s="76" customFormat="1" ht="19.5" customHeight="1" x14ac:dyDescent="0.3">
      <c r="A41" s="77"/>
      <c r="B41" s="78"/>
      <c r="C41" s="79"/>
      <c r="D41" s="79" t="s">
        <v>1072</v>
      </c>
      <c r="E41" s="80">
        <v>4</v>
      </c>
      <c r="F41" s="80">
        <v>275000</v>
      </c>
      <c r="G41" s="80">
        <f t="shared" si="0"/>
        <v>1100000</v>
      </c>
      <c r="H41" s="80">
        <f>SUM(G37:G41)</f>
        <v>5580000.7999999998</v>
      </c>
      <c r="I41" s="172"/>
      <c r="J41" s="81"/>
      <c r="K41" s="82"/>
    </row>
    <row r="42" spans="1:11" s="76" customFormat="1" ht="19.5" customHeight="1" x14ac:dyDescent="0.3">
      <c r="A42" s="77"/>
      <c r="B42" s="78"/>
      <c r="C42" s="79"/>
      <c r="D42" s="79"/>
      <c r="E42" s="80"/>
      <c r="F42" s="80"/>
      <c r="G42" s="80">
        <f t="shared" si="0"/>
        <v>0</v>
      </c>
      <c r="H42" s="80"/>
      <c r="I42" s="91"/>
      <c r="J42" s="81"/>
      <c r="K42" s="82"/>
    </row>
    <row r="43" spans="1:11" s="76" customFormat="1" ht="19.5" customHeight="1" x14ac:dyDescent="0.3">
      <c r="A43" s="77">
        <v>43344</v>
      </c>
      <c r="B43" s="78" t="s">
        <v>1695</v>
      </c>
      <c r="C43" s="79" t="s">
        <v>1489</v>
      </c>
      <c r="D43" s="79" t="s">
        <v>887</v>
      </c>
      <c r="E43" s="80">
        <v>12</v>
      </c>
      <c r="F43" s="80">
        <v>215000.5</v>
      </c>
      <c r="G43" s="80">
        <f t="shared" si="0"/>
        <v>2580006</v>
      </c>
      <c r="H43" s="80">
        <f>G43</f>
        <v>2580006</v>
      </c>
      <c r="I43" s="91" t="s">
        <v>315</v>
      </c>
      <c r="J43" s="81"/>
      <c r="K43" s="82"/>
    </row>
    <row r="44" spans="1:11" s="76" customFormat="1" ht="19.5" customHeight="1" x14ac:dyDescent="0.3">
      <c r="A44" s="77"/>
      <c r="B44" s="78"/>
      <c r="C44" s="79"/>
      <c r="D44" s="79"/>
      <c r="E44" s="80"/>
      <c r="F44" s="80"/>
      <c r="G44" s="80"/>
      <c r="H44" s="80"/>
      <c r="I44" s="91"/>
      <c r="J44" s="81"/>
      <c r="K44" s="82"/>
    </row>
    <row r="45" spans="1:11" s="76" customFormat="1" ht="19.5" customHeight="1" x14ac:dyDescent="0.3">
      <c r="A45" s="77">
        <v>43346</v>
      </c>
      <c r="B45" s="78" t="s">
        <v>1697</v>
      </c>
      <c r="C45" s="79" t="s">
        <v>786</v>
      </c>
      <c r="D45" s="79" t="s">
        <v>405</v>
      </c>
      <c r="E45" s="80">
        <v>4</v>
      </c>
      <c r="F45" s="80">
        <v>570000.47499999998</v>
      </c>
      <c r="G45" s="80">
        <f t="shared" ref="G45:G51" si="1">E45*F45</f>
        <v>2280001.9</v>
      </c>
      <c r="H45" s="80">
        <f>G45</f>
        <v>2280001.9</v>
      </c>
      <c r="I45" s="91" t="s">
        <v>309</v>
      </c>
      <c r="J45" s="81"/>
      <c r="K45" s="82"/>
    </row>
    <row r="46" spans="1:11" s="76" customFormat="1" ht="19.5" customHeight="1" x14ac:dyDescent="0.3">
      <c r="A46" s="77"/>
      <c r="B46" s="78"/>
      <c r="C46" s="79"/>
      <c r="D46" s="79"/>
      <c r="E46" s="80"/>
      <c r="F46" s="80"/>
      <c r="G46" s="80">
        <f t="shared" si="1"/>
        <v>0</v>
      </c>
      <c r="H46" s="80"/>
      <c r="I46" s="91"/>
      <c r="J46" s="81"/>
      <c r="K46" s="82"/>
    </row>
    <row r="47" spans="1:11" s="76" customFormat="1" ht="19.5" customHeight="1" x14ac:dyDescent="0.3">
      <c r="A47" s="83">
        <v>43347</v>
      </c>
      <c r="B47" s="84" t="s">
        <v>1698</v>
      </c>
      <c r="C47" s="85" t="s">
        <v>53</v>
      </c>
      <c r="D47" s="85" t="s">
        <v>31</v>
      </c>
      <c r="E47" s="86">
        <v>3</v>
      </c>
      <c r="F47" s="86">
        <v>538000.1</v>
      </c>
      <c r="G47" s="86">
        <f t="shared" si="1"/>
        <v>1614000.2999999998</v>
      </c>
      <c r="H47" s="86"/>
      <c r="I47" s="173" t="s">
        <v>310</v>
      </c>
      <c r="J47" s="81"/>
      <c r="K47" s="82"/>
    </row>
    <row r="48" spans="1:11" s="76" customFormat="1" ht="19.5" customHeight="1" x14ac:dyDescent="0.3">
      <c r="A48" s="83"/>
      <c r="B48" s="84"/>
      <c r="C48" s="85"/>
      <c r="D48" s="85" t="s">
        <v>104</v>
      </c>
      <c r="E48" s="86">
        <v>3</v>
      </c>
      <c r="F48" s="86">
        <v>538000.1</v>
      </c>
      <c r="G48" s="86">
        <f t="shared" si="1"/>
        <v>1614000.2999999998</v>
      </c>
      <c r="H48" s="86">
        <f>SUM(G47:G48)</f>
        <v>3228000.5999999996</v>
      </c>
      <c r="I48" s="173"/>
      <c r="J48" s="81"/>
      <c r="K48" s="82"/>
    </row>
    <row r="49" spans="1:11" s="76" customFormat="1" ht="19.5" customHeight="1" x14ac:dyDescent="0.3">
      <c r="A49" s="77">
        <v>43346</v>
      </c>
      <c r="B49" s="78" t="s">
        <v>1699</v>
      </c>
      <c r="C49" s="79" t="s">
        <v>1617</v>
      </c>
      <c r="D49" s="79" t="s">
        <v>887</v>
      </c>
      <c r="E49" s="80">
        <v>1</v>
      </c>
      <c r="F49" s="80">
        <v>215000.5</v>
      </c>
      <c r="G49" s="80">
        <f t="shared" si="1"/>
        <v>215000.5</v>
      </c>
      <c r="H49" s="80">
        <f>G49</f>
        <v>215000.5</v>
      </c>
      <c r="I49" s="91" t="s">
        <v>314</v>
      </c>
      <c r="J49" s="81"/>
      <c r="K49" s="82"/>
    </row>
    <row r="50" spans="1:11" s="76" customFormat="1" ht="19.5" customHeight="1" x14ac:dyDescent="0.3">
      <c r="A50" s="77"/>
      <c r="B50" s="78"/>
      <c r="C50" s="79"/>
      <c r="D50" s="79"/>
      <c r="E50" s="80"/>
      <c r="F50" s="80"/>
      <c r="G50" s="80">
        <f t="shared" si="1"/>
        <v>0</v>
      </c>
      <c r="H50" s="80">
        <f t="shared" ref="H50" si="2">G50</f>
        <v>0</v>
      </c>
      <c r="I50" s="91"/>
      <c r="J50" s="81"/>
      <c r="K50" s="82"/>
    </row>
    <row r="51" spans="1:11" s="76" customFormat="1" ht="19.5" customHeight="1" x14ac:dyDescent="0.3">
      <c r="A51" s="77">
        <v>43346</v>
      </c>
      <c r="B51" s="78" t="s">
        <v>1700</v>
      </c>
      <c r="C51" s="79" t="s">
        <v>894</v>
      </c>
      <c r="D51" s="79" t="s">
        <v>1094</v>
      </c>
      <c r="E51" s="80">
        <v>1</v>
      </c>
      <c r="F51" s="80">
        <v>199999.8</v>
      </c>
      <c r="G51" s="80">
        <f t="shared" si="1"/>
        <v>199999.8</v>
      </c>
      <c r="H51" s="80"/>
      <c r="I51" s="170" t="s">
        <v>312</v>
      </c>
      <c r="J51" s="81"/>
      <c r="K51" s="82"/>
    </row>
    <row r="52" spans="1:11" s="76" customFormat="1" ht="19.5" customHeight="1" x14ac:dyDescent="0.3">
      <c r="A52" s="77"/>
      <c r="B52" s="78"/>
      <c r="C52" s="79"/>
      <c r="D52" s="79" t="s">
        <v>109</v>
      </c>
      <c r="E52" s="80">
        <v>4</v>
      </c>
      <c r="F52" s="80">
        <v>215000.5</v>
      </c>
      <c r="G52" s="80">
        <f>E52*F52</f>
        <v>860002</v>
      </c>
      <c r="H52" s="80">
        <f>SUM(G51:G52)</f>
        <v>1060001.8</v>
      </c>
      <c r="I52" s="170"/>
      <c r="J52" s="81"/>
      <c r="K52" s="82"/>
    </row>
    <row r="53" spans="1:11" s="76" customFormat="1" ht="19.5" customHeight="1" x14ac:dyDescent="0.3">
      <c r="A53" s="77"/>
      <c r="B53" s="78"/>
      <c r="C53" s="79"/>
      <c r="D53" s="79"/>
      <c r="E53" s="80"/>
      <c r="F53" s="80"/>
      <c r="G53" s="80">
        <f>E53*F53</f>
        <v>0</v>
      </c>
      <c r="H53" s="80"/>
      <c r="I53" s="91"/>
      <c r="J53" s="81"/>
      <c r="K53" s="82"/>
    </row>
    <row r="54" spans="1:11" s="76" customFormat="1" ht="19.5" customHeight="1" x14ac:dyDescent="0.3">
      <c r="A54" s="77">
        <v>43346</v>
      </c>
      <c r="B54" s="78" t="s">
        <v>1701</v>
      </c>
      <c r="C54" s="79" t="s">
        <v>97</v>
      </c>
      <c r="D54" s="79" t="s">
        <v>1094</v>
      </c>
      <c r="E54" s="80">
        <v>2</v>
      </c>
      <c r="F54" s="80">
        <v>199999.8</v>
      </c>
      <c r="G54" s="80">
        <f>E54*F54</f>
        <v>399999.6</v>
      </c>
      <c r="H54" s="80">
        <f>G54</f>
        <v>399999.6</v>
      </c>
      <c r="I54" s="91" t="s">
        <v>312</v>
      </c>
      <c r="J54" s="81"/>
      <c r="K54" s="82"/>
    </row>
    <row r="55" spans="1:11" s="76" customFormat="1" ht="19.5" customHeight="1" x14ac:dyDescent="0.3">
      <c r="A55" s="77"/>
      <c r="B55" s="78"/>
      <c r="C55" s="79"/>
      <c r="D55" s="79"/>
      <c r="E55" s="80"/>
      <c r="F55" s="80"/>
      <c r="G55" s="80">
        <f t="shared" ref="G55:G139" si="3">E55*F55</f>
        <v>0</v>
      </c>
      <c r="H55" s="80"/>
      <c r="I55" s="91"/>
      <c r="J55" s="81"/>
      <c r="K55" s="82"/>
    </row>
    <row r="56" spans="1:11" s="76" customFormat="1" ht="19.5" customHeight="1" x14ac:dyDescent="0.3">
      <c r="A56" s="77">
        <v>43346</v>
      </c>
      <c r="B56" s="78" t="s">
        <v>1702</v>
      </c>
      <c r="C56" s="79" t="s">
        <v>1703</v>
      </c>
      <c r="D56" s="79" t="s">
        <v>31</v>
      </c>
      <c r="E56" s="80">
        <v>1</v>
      </c>
      <c r="F56" s="80">
        <v>538000.1</v>
      </c>
      <c r="G56" s="80">
        <f t="shared" si="3"/>
        <v>538000.1</v>
      </c>
      <c r="H56" s="80">
        <f>G56</f>
        <v>538000.1</v>
      </c>
      <c r="I56" s="91" t="s">
        <v>312</v>
      </c>
      <c r="J56" s="81"/>
      <c r="K56" s="82"/>
    </row>
    <row r="57" spans="1:11" s="76" customFormat="1" ht="19.5" customHeight="1" x14ac:dyDescent="0.3">
      <c r="A57" s="77"/>
      <c r="B57" s="78"/>
      <c r="C57" s="79"/>
      <c r="D57" s="79"/>
      <c r="E57" s="80"/>
      <c r="F57" s="80"/>
      <c r="G57" s="80">
        <f t="shared" si="3"/>
        <v>0</v>
      </c>
      <c r="H57" s="80"/>
      <c r="I57" s="91"/>
      <c r="J57" s="81"/>
      <c r="K57" s="82"/>
    </row>
    <row r="58" spans="1:11" s="76" customFormat="1" ht="19.5" customHeight="1" x14ac:dyDescent="0.3">
      <c r="A58" s="77">
        <v>43346</v>
      </c>
      <c r="B58" s="78" t="s">
        <v>1704</v>
      </c>
      <c r="C58" s="79" t="s">
        <v>253</v>
      </c>
      <c r="D58" s="79" t="s">
        <v>109</v>
      </c>
      <c r="E58" s="80">
        <v>6</v>
      </c>
      <c r="F58" s="80">
        <v>215000.5</v>
      </c>
      <c r="G58" s="80">
        <f t="shared" si="3"/>
        <v>1290003</v>
      </c>
      <c r="H58" s="80">
        <f>G58</f>
        <v>1290003</v>
      </c>
      <c r="I58" s="91" t="s">
        <v>315</v>
      </c>
      <c r="J58" s="81"/>
      <c r="K58" s="82"/>
    </row>
    <row r="59" spans="1:11" s="76" customFormat="1" ht="19.5" customHeight="1" x14ac:dyDescent="0.3">
      <c r="A59" s="77"/>
      <c r="B59" s="78"/>
      <c r="C59" s="79"/>
      <c r="D59" s="79"/>
      <c r="E59" s="80"/>
      <c r="F59" s="80"/>
      <c r="G59" s="80">
        <f t="shared" si="3"/>
        <v>0</v>
      </c>
      <c r="H59" s="80"/>
      <c r="I59" s="91"/>
      <c r="J59" s="81"/>
      <c r="K59" s="82"/>
    </row>
    <row r="60" spans="1:11" s="76" customFormat="1" ht="19.5" customHeight="1" x14ac:dyDescent="0.3">
      <c r="A60" s="77">
        <v>43346</v>
      </c>
      <c r="B60" s="78" t="s">
        <v>1705</v>
      </c>
      <c r="C60" s="79" t="s">
        <v>1262</v>
      </c>
      <c r="D60" s="79" t="s">
        <v>887</v>
      </c>
      <c r="E60" s="80">
        <v>1</v>
      </c>
      <c r="F60" s="80">
        <v>215000.5</v>
      </c>
      <c r="G60" s="80">
        <f t="shared" si="3"/>
        <v>215000.5</v>
      </c>
      <c r="H60" s="80">
        <f>G60</f>
        <v>215000.5</v>
      </c>
      <c r="I60" s="91" t="s">
        <v>309</v>
      </c>
      <c r="J60" s="81"/>
      <c r="K60" s="82"/>
    </row>
    <row r="61" spans="1:11" s="76" customFormat="1" ht="19.5" customHeight="1" x14ac:dyDescent="0.3">
      <c r="A61" s="77"/>
      <c r="B61" s="78"/>
      <c r="C61" s="79"/>
      <c r="D61" s="79"/>
      <c r="E61" s="80"/>
      <c r="F61" s="80"/>
      <c r="G61" s="80">
        <f t="shared" si="3"/>
        <v>0</v>
      </c>
      <c r="H61" s="80"/>
      <c r="I61" s="91"/>
      <c r="J61" s="81"/>
      <c r="K61" s="82"/>
    </row>
    <row r="62" spans="1:11" s="76" customFormat="1" ht="19.5" customHeight="1" x14ac:dyDescent="0.3">
      <c r="A62" s="77">
        <v>43346</v>
      </c>
      <c r="B62" s="78" t="s">
        <v>1706</v>
      </c>
      <c r="C62" s="79" t="s">
        <v>237</v>
      </c>
      <c r="D62" s="79" t="s">
        <v>31</v>
      </c>
      <c r="E62" s="80">
        <v>2</v>
      </c>
      <c r="F62" s="80">
        <v>511100.09499999997</v>
      </c>
      <c r="G62" s="80">
        <f t="shared" si="3"/>
        <v>1022200.19</v>
      </c>
      <c r="H62" s="80"/>
      <c r="I62" s="170" t="s">
        <v>309</v>
      </c>
      <c r="J62" s="81"/>
      <c r="K62" s="82"/>
    </row>
    <row r="63" spans="1:11" s="76" customFormat="1" ht="19.5" customHeight="1" x14ac:dyDescent="0.3">
      <c r="A63" s="77"/>
      <c r="B63" s="78"/>
      <c r="C63" s="79"/>
      <c r="D63" s="79" t="s">
        <v>28</v>
      </c>
      <c r="E63" s="80">
        <v>2</v>
      </c>
      <c r="F63" s="80">
        <v>542450.09499999997</v>
      </c>
      <c r="G63" s="80">
        <f t="shared" si="3"/>
        <v>1084900.19</v>
      </c>
      <c r="H63" s="80">
        <f>SUM(G62:G63)</f>
        <v>2107100.38</v>
      </c>
      <c r="I63" s="170"/>
      <c r="J63" s="81"/>
      <c r="K63" s="82"/>
    </row>
    <row r="64" spans="1:11" s="76" customFormat="1" ht="19.5" customHeight="1" x14ac:dyDescent="0.3">
      <c r="A64" s="77"/>
      <c r="B64" s="78"/>
      <c r="C64" s="79"/>
      <c r="D64" s="79"/>
      <c r="E64" s="80"/>
      <c r="F64" s="80"/>
      <c r="G64" s="80">
        <f t="shared" si="3"/>
        <v>0</v>
      </c>
      <c r="H64" s="80"/>
      <c r="I64" s="91"/>
      <c r="J64" s="81"/>
      <c r="K64" s="82"/>
    </row>
    <row r="65" spans="1:11" s="76" customFormat="1" ht="19.5" customHeight="1" x14ac:dyDescent="0.3">
      <c r="A65" s="77">
        <v>43346</v>
      </c>
      <c r="B65" s="78" t="s">
        <v>1707</v>
      </c>
      <c r="C65" s="79" t="s">
        <v>955</v>
      </c>
      <c r="D65" s="79" t="s">
        <v>652</v>
      </c>
      <c r="E65" s="80">
        <v>2</v>
      </c>
      <c r="F65" s="80">
        <v>517000</v>
      </c>
      <c r="G65" s="80">
        <f t="shared" si="3"/>
        <v>1034000</v>
      </c>
      <c r="H65" s="80">
        <f>G65</f>
        <v>1034000</v>
      </c>
      <c r="I65" s="91" t="s">
        <v>309</v>
      </c>
      <c r="J65" s="81"/>
      <c r="K65" s="82"/>
    </row>
    <row r="66" spans="1:11" s="76" customFormat="1" ht="19.5" customHeight="1" x14ac:dyDescent="0.3">
      <c r="A66" s="77"/>
      <c r="B66" s="78"/>
      <c r="C66" s="79"/>
      <c r="D66" s="79"/>
      <c r="E66" s="80"/>
      <c r="F66" s="80"/>
      <c r="G66" s="80">
        <f t="shared" si="3"/>
        <v>0</v>
      </c>
      <c r="H66" s="80"/>
      <c r="I66" s="91"/>
      <c r="J66" s="81"/>
      <c r="K66" s="82"/>
    </row>
    <row r="67" spans="1:11" s="76" customFormat="1" ht="19.5" customHeight="1" x14ac:dyDescent="0.3">
      <c r="A67" s="77">
        <v>43346</v>
      </c>
      <c r="B67" s="78" t="s">
        <v>1708</v>
      </c>
      <c r="C67" s="79" t="s">
        <v>1524</v>
      </c>
      <c r="D67" s="79" t="s">
        <v>652</v>
      </c>
      <c r="E67" s="80">
        <v>1</v>
      </c>
      <c r="F67" s="80">
        <v>517000</v>
      </c>
      <c r="G67" s="80">
        <f t="shared" si="3"/>
        <v>517000</v>
      </c>
      <c r="H67" s="80">
        <f>G67</f>
        <v>517000</v>
      </c>
      <c r="I67" s="91" t="s">
        <v>309</v>
      </c>
      <c r="J67" s="81"/>
      <c r="K67" s="82"/>
    </row>
    <row r="68" spans="1:11" s="76" customFormat="1" ht="19.5" customHeight="1" x14ac:dyDescent="0.3">
      <c r="A68" s="77"/>
      <c r="B68" s="78"/>
      <c r="C68" s="79"/>
      <c r="D68" s="79"/>
      <c r="E68" s="80"/>
      <c r="F68" s="80"/>
      <c r="G68" s="80">
        <f t="shared" si="3"/>
        <v>0</v>
      </c>
      <c r="H68" s="80"/>
      <c r="I68" s="91"/>
      <c r="J68" s="81"/>
      <c r="K68" s="82"/>
    </row>
    <row r="69" spans="1:11" s="76" customFormat="1" ht="19.5" customHeight="1" x14ac:dyDescent="0.3">
      <c r="A69" s="77">
        <v>43346</v>
      </c>
      <c r="B69" s="78" t="s">
        <v>1709</v>
      </c>
      <c r="C69" s="79" t="s">
        <v>1710</v>
      </c>
      <c r="D69" s="79" t="s">
        <v>1094</v>
      </c>
      <c r="E69" s="80">
        <v>2</v>
      </c>
      <c r="F69" s="80">
        <v>199999.8</v>
      </c>
      <c r="G69" s="80">
        <f t="shared" si="3"/>
        <v>399999.6</v>
      </c>
      <c r="H69" s="80">
        <f>G69</f>
        <v>399999.6</v>
      </c>
      <c r="I69" s="91" t="s">
        <v>314</v>
      </c>
      <c r="J69" s="81"/>
      <c r="K69" s="82"/>
    </row>
    <row r="70" spans="1:11" s="76" customFormat="1" ht="19.5" customHeight="1" x14ac:dyDescent="0.3">
      <c r="A70" s="77"/>
      <c r="B70" s="78"/>
      <c r="C70" s="79"/>
      <c r="D70" s="79"/>
      <c r="E70" s="80"/>
      <c r="F70" s="80"/>
      <c r="G70" s="80">
        <f t="shared" si="3"/>
        <v>0</v>
      </c>
      <c r="H70" s="80"/>
      <c r="I70" s="91"/>
      <c r="J70" s="81"/>
      <c r="K70" s="82"/>
    </row>
    <row r="71" spans="1:11" s="76" customFormat="1" ht="19.5" customHeight="1" x14ac:dyDescent="0.3">
      <c r="A71" s="77">
        <v>43346</v>
      </c>
      <c r="B71" s="78" t="s">
        <v>1711</v>
      </c>
      <c r="C71" s="79" t="s">
        <v>220</v>
      </c>
      <c r="D71" s="79" t="s">
        <v>1511</v>
      </c>
      <c r="E71" s="80">
        <v>6</v>
      </c>
      <c r="F71" s="80">
        <v>330000</v>
      </c>
      <c r="G71" s="80">
        <f t="shared" si="3"/>
        <v>1980000</v>
      </c>
      <c r="H71" s="80">
        <f>G71</f>
        <v>1980000</v>
      </c>
      <c r="I71" s="91" t="s">
        <v>310</v>
      </c>
      <c r="J71" s="81"/>
      <c r="K71" s="82"/>
    </row>
    <row r="72" spans="1:11" s="76" customFormat="1" ht="19.5" customHeight="1" x14ac:dyDescent="0.3">
      <c r="A72" s="77"/>
      <c r="B72" s="78"/>
      <c r="C72" s="79"/>
      <c r="D72" s="79"/>
      <c r="E72" s="80"/>
      <c r="F72" s="80"/>
      <c r="G72" s="80">
        <f t="shared" si="3"/>
        <v>0</v>
      </c>
      <c r="H72" s="80"/>
      <c r="I72" s="91"/>
      <c r="J72" s="81"/>
      <c r="K72" s="82"/>
    </row>
    <row r="73" spans="1:11" s="76" customFormat="1" ht="19.5" customHeight="1" x14ac:dyDescent="0.3">
      <c r="A73" s="77">
        <v>43346</v>
      </c>
      <c r="B73" s="78" t="s">
        <v>1712</v>
      </c>
      <c r="C73" s="79" t="s">
        <v>1522</v>
      </c>
      <c r="D73" s="79" t="s">
        <v>541</v>
      </c>
      <c r="E73" s="80">
        <v>24</v>
      </c>
      <c r="F73" s="80">
        <v>148500</v>
      </c>
      <c r="G73" s="80">
        <f t="shared" si="3"/>
        <v>3564000</v>
      </c>
      <c r="H73" s="80">
        <f>G73</f>
        <v>3564000</v>
      </c>
      <c r="I73" s="91" t="s">
        <v>314</v>
      </c>
      <c r="J73" s="81"/>
      <c r="K73" s="82"/>
    </row>
    <row r="74" spans="1:11" s="76" customFormat="1" ht="19.5" customHeight="1" x14ac:dyDescent="0.3">
      <c r="A74" s="77"/>
      <c r="B74" s="78"/>
      <c r="C74" s="79"/>
      <c r="D74" s="79"/>
      <c r="E74" s="80"/>
      <c r="F74" s="80"/>
      <c r="G74" s="80">
        <f t="shared" si="3"/>
        <v>0</v>
      </c>
      <c r="H74" s="80"/>
      <c r="I74" s="91"/>
      <c r="J74" s="81"/>
      <c r="K74" s="82"/>
    </row>
    <row r="75" spans="1:11" s="76" customFormat="1" ht="19.5" customHeight="1" x14ac:dyDescent="0.3">
      <c r="A75" s="77">
        <v>43346</v>
      </c>
      <c r="B75" s="78" t="s">
        <v>1713</v>
      </c>
      <c r="C75" s="79" t="s">
        <v>875</v>
      </c>
      <c r="D75" s="79" t="s">
        <v>109</v>
      </c>
      <c r="E75" s="80">
        <v>2</v>
      </c>
      <c r="F75" s="80">
        <v>215000.5</v>
      </c>
      <c r="G75" s="80">
        <f t="shared" si="3"/>
        <v>430001</v>
      </c>
      <c r="H75" s="80">
        <f>G75</f>
        <v>430001</v>
      </c>
      <c r="I75" s="91" t="s">
        <v>309</v>
      </c>
      <c r="J75" s="81"/>
      <c r="K75" s="82"/>
    </row>
    <row r="76" spans="1:11" s="76" customFormat="1" ht="19.5" customHeight="1" x14ac:dyDescent="0.3">
      <c r="A76" s="77"/>
      <c r="B76" s="78"/>
      <c r="C76" s="79"/>
      <c r="D76" s="79"/>
      <c r="E76" s="80"/>
      <c r="F76" s="80"/>
      <c r="G76" s="80">
        <f t="shared" si="3"/>
        <v>0</v>
      </c>
      <c r="H76" s="80"/>
      <c r="I76" s="91"/>
      <c r="J76" s="81"/>
      <c r="K76" s="82"/>
    </row>
    <row r="77" spans="1:11" s="76" customFormat="1" ht="19.5" customHeight="1" x14ac:dyDescent="0.3">
      <c r="A77" s="77">
        <v>43346</v>
      </c>
      <c r="B77" s="78" t="s">
        <v>1714</v>
      </c>
      <c r="C77" s="79" t="s">
        <v>1083</v>
      </c>
      <c r="D77" s="79" t="s">
        <v>1715</v>
      </c>
      <c r="E77" s="80">
        <v>6</v>
      </c>
      <c r="F77" s="80">
        <v>0</v>
      </c>
      <c r="G77" s="80">
        <f t="shared" si="3"/>
        <v>0</v>
      </c>
      <c r="H77" s="80">
        <f>G77</f>
        <v>0</v>
      </c>
      <c r="I77" s="91" t="s">
        <v>1213</v>
      </c>
      <c r="J77" s="81" t="s">
        <v>1667</v>
      </c>
      <c r="K77" s="82"/>
    </row>
    <row r="78" spans="1:11" s="76" customFormat="1" ht="19.5" customHeight="1" x14ac:dyDescent="0.3">
      <c r="A78" s="77"/>
      <c r="B78" s="78"/>
      <c r="C78" s="79"/>
      <c r="D78" s="79"/>
      <c r="E78" s="80"/>
      <c r="F78" s="80"/>
      <c r="G78" s="80">
        <f t="shared" si="3"/>
        <v>0</v>
      </c>
      <c r="H78" s="80"/>
      <c r="I78" s="91"/>
      <c r="J78" s="81"/>
      <c r="K78" s="82"/>
    </row>
    <row r="79" spans="1:11" s="76" customFormat="1" ht="19.5" customHeight="1" x14ac:dyDescent="0.3">
      <c r="A79" s="77">
        <v>43347</v>
      </c>
      <c r="B79" s="78" t="s">
        <v>1716</v>
      </c>
      <c r="C79" s="79" t="s">
        <v>736</v>
      </c>
      <c r="D79" s="79" t="s">
        <v>31</v>
      </c>
      <c r="E79" s="80">
        <v>1</v>
      </c>
      <c r="F79" s="80">
        <v>511100.09499999997</v>
      </c>
      <c r="G79" s="80">
        <f t="shared" si="3"/>
        <v>511100.09499999997</v>
      </c>
      <c r="H79" s="80">
        <f>G79</f>
        <v>511100.09499999997</v>
      </c>
      <c r="I79" s="91" t="s">
        <v>309</v>
      </c>
      <c r="J79" s="81"/>
      <c r="K79" s="82"/>
    </row>
    <row r="80" spans="1:11" s="76" customFormat="1" ht="19.5" customHeight="1" x14ac:dyDescent="0.3">
      <c r="A80" s="77"/>
      <c r="B80" s="78"/>
      <c r="C80" s="79"/>
      <c r="D80" s="79"/>
      <c r="E80" s="80"/>
      <c r="F80" s="80"/>
      <c r="G80" s="80">
        <f t="shared" si="3"/>
        <v>0</v>
      </c>
      <c r="H80" s="80"/>
      <c r="I80" s="91"/>
      <c r="J80" s="81"/>
      <c r="K80" s="82"/>
    </row>
    <row r="81" spans="1:11" s="76" customFormat="1" ht="19.5" customHeight="1" x14ac:dyDescent="0.3">
      <c r="A81" s="77">
        <v>43347</v>
      </c>
      <c r="B81" s="78" t="s">
        <v>1717</v>
      </c>
      <c r="C81" s="79" t="s">
        <v>1617</v>
      </c>
      <c r="D81" s="79" t="s">
        <v>1094</v>
      </c>
      <c r="E81" s="80">
        <v>2</v>
      </c>
      <c r="F81" s="80">
        <v>199999.8</v>
      </c>
      <c r="G81" s="80">
        <f t="shared" si="3"/>
        <v>399999.6</v>
      </c>
      <c r="H81" s="80">
        <f>G81</f>
        <v>399999.6</v>
      </c>
      <c r="I81" s="91" t="s">
        <v>314</v>
      </c>
      <c r="J81" s="81"/>
      <c r="K81" s="82"/>
    </row>
    <row r="82" spans="1:11" s="76" customFormat="1" ht="19.5" customHeight="1" x14ac:dyDescent="0.3">
      <c r="A82" s="77"/>
      <c r="B82" s="78"/>
      <c r="C82" s="79"/>
      <c r="D82" s="79"/>
      <c r="E82" s="80"/>
      <c r="F82" s="80"/>
      <c r="G82" s="80">
        <f t="shared" si="3"/>
        <v>0</v>
      </c>
      <c r="H82" s="80"/>
      <c r="I82" s="91"/>
      <c r="J82" s="81"/>
      <c r="K82" s="82"/>
    </row>
    <row r="83" spans="1:11" s="76" customFormat="1" ht="19.5" customHeight="1" x14ac:dyDescent="0.3">
      <c r="A83" s="77">
        <v>43347</v>
      </c>
      <c r="B83" s="78" t="s">
        <v>1718</v>
      </c>
      <c r="C83" s="79" t="s">
        <v>985</v>
      </c>
      <c r="D83" s="79" t="s">
        <v>1719</v>
      </c>
      <c r="E83" s="80">
        <v>24</v>
      </c>
      <c r="F83" s="80">
        <v>66999.899999999994</v>
      </c>
      <c r="G83" s="80">
        <f t="shared" si="3"/>
        <v>1607997.5999999999</v>
      </c>
      <c r="H83" s="80"/>
      <c r="I83" s="170" t="s">
        <v>1213</v>
      </c>
      <c r="J83" s="81"/>
      <c r="K83" s="82"/>
    </row>
    <row r="84" spans="1:11" s="76" customFormat="1" ht="19.5" customHeight="1" x14ac:dyDescent="0.3">
      <c r="A84" s="77"/>
      <c r="B84" s="78"/>
      <c r="C84" s="79"/>
      <c r="D84" s="79" t="s">
        <v>1720</v>
      </c>
      <c r="E84" s="80">
        <v>12</v>
      </c>
      <c r="F84" s="80">
        <v>133999.79999999999</v>
      </c>
      <c r="G84" s="80">
        <f t="shared" si="3"/>
        <v>1607997.5999999999</v>
      </c>
      <c r="H84" s="80"/>
      <c r="I84" s="170"/>
      <c r="J84" s="81"/>
      <c r="K84" s="82"/>
    </row>
    <row r="85" spans="1:11" s="76" customFormat="1" ht="19.5" customHeight="1" x14ac:dyDescent="0.3">
      <c r="A85" s="77"/>
      <c r="B85" s="78"/>
      <c r="C85" s="79"/>
      <c r="D85" s="79" t="s">
        <v>1721</v>
      </c>
      <c r="E85" s="80">
        <v>12</v>
      </c>
      <c r="F85" s="80">
        <v>133999.79999999999</v>
      </c>
      <c r="G85" s="80">
        <f t="shared" si="3"/>
        <v>1607997.5999999999</v>
      </c>
      <c r="H85" s="80"/>
      <c r="I85" s="170"/>
      <c r="J85" s="81"/>
      <c r="K85" s="82"/>
    </row>
    <row r="86" spans="1:11" s="76" customFormat="1" ht="19.5" customHeight="1" x14ac:dyDescent="0.3">
      <c r="A86" s="77"/>
      <c r="B86" s="78"/>
      <c r="C86" s="79"/>
      <c r="D86" s="79" t="s">
        <v>1722</v>
      </c>
      <c r="E86" s="80">
        <v>12</v>
      </c>
      <c r="F86" s="80">
        <v>133999.79999999999</v>
      </c>
      <c r="G86" s="80">
        <f t="shared" si="3"/>
        <v>1607997.5999999999</v>
      </c>
      <c r="H86" s="80">
        <f>SUM(G83:G86)</f>
        <v>6431990.3999999994</v>
      </c>
      <c r="I86" s="170"/>
      <c r="J86" s="81"/>
      <c r="K86" s="82"/>
    </row>
    <row r="87" spans="1:11" s="76" customFormat="1" ht="19.5" customHeight="1" x14ac:dyDescent="0.3">
      <c r="A87" s="77"/>
      <c r="B87" s="78"/>
      <c r="C87" s="79"/>
      <c r="D87" s="79"/>
      <c r="E87" s="80"/>
      <c r="F87" s="80"/>
      <c r="G87" s="80">
        <f t="shared" si="3"/>
        <v>0</v>
      </c>
      <c r="H87" s="80"/>
      <c r="I87" s="91"/>
      <c r="J87" s="81"/>
      <c r="K87" s="82"/>
    </row>
    <row r="88" spans="1:11" s="76" customFormat="1" ht="19.5" customHeight="1" x14ac:dyDescent="0.3">
      <c r="A88" s="77">
        <v>43347</v>
      </c>
      <c r="B88" s="78" t="s">
        <v>1723</v>
      </c>
      <c r="C88" s="79" t="s">
        <v>87</v>
      </c>
      <c r="D88" s="79" t="s">
        <v>1724</v>
      </c>
      <c r="E88" s="80">
        <v>2</v>
      </c>
      <c r="F88" s="80">
        <v>0</v>
      </c>
      <c r="G88" s="80">
        <f t="shared" si="3"/>
        <v>0</v>
      </c>
      <c r="H88" s="80"/>
      <c r="I88" s="170" t="s">
        <v>674</v>
      </c>
      <c r="J88" s="81"/>
      <c r="K88" s="82"/>
    </row>
    <row r="89" spans="1:11" s="76" customFormat="1" ht="19.5" customHeight="1" x14ac:dyDescent="0.3">
      <c r="A89" s="77"/>
      <c r="B89" s="78"/>
      <c r="C89" s="79"/>
      <c r="D89" s="79" t="s">
        <v>1725</v>
      </c>
      <c r="E89" s="80">
        <v>2</v>
      </c>
      <c r="F89" s="80">
        <v>0</v>
      </c>
      <c r="G89" s="80">
        <f t="shared" si="3"/>
        <v>0</v>
      </c>
      <c r="H89" s="80">
        <f>SUM(G88:G89)</f>
        <v>0</v>
      </c>
      <c r="I89" s="170"/>
      <c r="J89" s="81" t="s">
        <v>673</v>
      </c>
      <c r="K89" s="82"/>
    </row>
    <row r="90" spans="1:11" s="76" customFormat="1" ht="19.5" customHeight="1" x14ac:dyDescent="0.3">
      <c r="A90" s="77"/>
      <c r="B90" s="78"/>
      <c r="C90" s="79"/>
      <c r="D90" s="79"/>
      <c r="E90" s="80"/>
      <c r="F90" s="80"/>
      <c r="G90" s="80">
        <f t="shared" si="3"/>
        <v>0</v>
      </c>
      <c r="H90" s="80"/>
      <c r="I90" s="91"/>
      <c r="J90" s="81"/>
      <c r="K90" s="82"/>
    </row>
    <row r="91" spans="1:11" s="76" customFormat="1" ht="19.5" customHeight="1" x14ac:dyDescent="0.3">
      <c r="A91" s="77">
        <v>43347</v>
      </c>
      <c r="B91" s="78" t="s">
        <v>1726</v>
      </c>
      <c r="C91" s="79" t="s">
        <v>1040</v>
      </c>
      <c r="D91" s="79" t="s">
        <v>1094</v>
      </c>
      <c r="E91" s="80">
        <v>4</v>
      </c>
      <c r="F91" s="80">
        <v>199999.8</v>
      </c>
      <c r="G91" s="80">
        <f t="shared" si="3"/>
        <v>799999.2</v>
      </c>
      <c r="H91" s="80">
        <f>G91</f>
        <v>799999.2</v>
      </c>
      <c r="I91" s="91" t="s">
        <v>309</v>
      </c>
      <c r="J91" s="81"/>
      <c r="K91" s="82"/>
    </row>
    <row r="92" spans="1:11" s="76" customFormat="1" ht="19.5" customHeight="1" x14ac:dyDescent="0.3">
      <c r="A92" s="77"/>
      <c r="B92" s="78"/>
      <c r="C92" s="79"/>
      <c r="D92" s="79"/>
      <c r="E92" s="80"/>
      <c r="F92" s="80"/>
      <c r="G92" s="80">
        <f t="shared" si="3"/>
        <v>0</v>
      </c>
      <c r="H92" s="80"/>
      <c r="I92" s="91"/>
      <c r="J92" s="81"/>
      <c r="K92" s="82"/>
    </row>
    <row r="93" spans="1:11" s="76" customFormat="1" ht="19.5" customHeight="1" x14ac:dyDescent="0.3">
      <c r="A93" s="77">
        <v>43347</v>
      </c>
      <c r="B93" s="78" t="s">
        <v>1727</v>
      </c>
      <c r="C93" s="79" t="s">
        <v>726</v>
      </c>
      <c r="D93" s="79" t="s">
        <v>1728</v>
      </c>
      <c r="E93" s="80">
        <v>1</v>
      </c>
      <c r="F93" s="80">
        <v>846450</v>
      </c>
      <c r="G93" s="80">
        <f t="shared" si="3"/>
        <v>846450</v>
      </c>
      <c r="H93" s="80">
        <f>G93</f>
        <v>846450</v>
      </c>
      <c r="I93" s="91" t="s">
        <v>309</v>
      </c>
      <c r="J93" s="81"/>
      <c r="K93" s="82"/>
    </row>
    <row r="94" spans="1:11" s="76" customFormat="1" ht="19.5" customHeight="1" x14ac:dyDescent="0.3">
      <c r="A94" s="77"/>
      <c r="B94" s="78"/>
      <c r="C94" s="79"/>
      <c r="D94" s="79"/>
      <c r="E94" s="80"/>
      <c r="F94" s="80"/>
      <c r="G94" s="80">
        <f t="shared" si="3"/>
        <v>0</v>
      </c>
      <c r="H94" s="80"/>
      <c r="I94" s="91"/>
      <c r="J94" s="81"/>
      <c r="K94" s="82"/>
    </row>
    <row r="95" spans="1:11" s="76" customFormat="1" ht="19.5" customHeight="1" x14ac:dyDescent="0.3">
      <c r="A95" s="77">
        <v>43347</v>
      </c>
      <c r="B95" s="78" t="s">
        <v>1729</v>
      </c>
      <c r="C95" s="79" t="s">
        <v>57</v>
      </c>
      <c r="D95" s="79" t="s">
        <v>31</v>
      </c>
      <c r="E95" s="80">
        <v>2</v>
      </c>
      <c r="F95" s="80">
        <v>511100.09499999997</v>
      </c>
      <c r="G95" s="80">
        <f t="shared" si="3"/>
        <v>1022200.19</v>
      </c>
      <c r="H95" s="80"/>
      <c r="I95" s="170" t="s">
        <v>309</v>
      </c>
      <c r="J95" s="81"/>
      <c r="K95" s="82"/>
    </row>
    <row r="96" spans="1:11" s="76" customFormat="1" ht="19.5" customHeight="1" x14ac:dyDescent="0.3">
      <c r="A96" s="77"/>
      <c r="B96" s="78"/>
      <c r="C96" s="79"/>
      <c r="D96" s="79" t="s">
        <v>28</v>
      </c>
      <c r="E96" s="80">
        <v>1</v>
      </c>
      <c r="F96" s="80">
        <v>542450.09499999997</v>
      </c>
      <c r="G96" s="80">
        <f t="shared" si="3"/>
        <v>542450.09499999997</v>
      </c>
      <c r="H96" s="80"/>
      <c r="I96" s="170"/>
      <c r="J96" s="81"/>
      <c r="K96" s="82"/>
    </row>
    <row r="97" spans="1:11" s="76" customFormat="1" ht="19.5" customHeight="1" x14ac:dyDescent="0.3">
      <c r="A97" s="77"/>
      <c r="B97" s="78"/>
      <c r="C97" s="79"/>
      <c r="D97" s="79" t="s">
        <v>19</v>
      </c>
      <c r="E97" s="80">
        <v>1</v>
      </c>
      <c r="F97" s="80">
        <v>517000</v>
      </c>
      <c r="G97" s="80">
        <f t="shared" si="3"/>
        <v>517000</v>
      </c>
      <c r="H97" s="80"/>
      <c r="I97" s="170"/>
      <c r="J97" s="81"/>
      <c r="K97" s="82"/>
    </row>
    <row r="98" spans="1:11" s="76" customFormat="1" ht="19.5" customHeight="1" x14ac:dyDescent="0.3">
      <c r="A98" s="77"/>
      <c r="B98" s="78"/>
      <c r="C98" s="79"/>
      <c r="D98" s="79" t="s">
        <v>1094</v>
      </c>
      <c r="E98" s="80">
        <v>2</v>
      </c>
      <c r="F98" s="80">
        <v>199999.8</v>
      </c>
      <c r="G98" s="80">
        <f t="shared" si="3"/>
        <v>399999.6</v>
      </c>
      <c r="H98" s="80">
        <f>SUM(G95:G98)</f>
        <v>2481649.8849999998</v>
      </c>
      <c r="I98" s="170"/>
      <c r="J98" s="81"/>
      <c r="K98" s="82"/>
    </row>
    <row r="99" spans="1:11" s="76" customFormat="1" ht="19.5" customHeight="1" x14ac:dyDescent="0.3">
      <c r="A99" s="77"/>
      <c r="B99" s="78"/>
      <c r="C99" s="79"/>
      <c r="D99" s="79"/>
      <c r="E99" s="80"/>
      <c r="F99" s="80"/>
      <c r="G99" s="80">
        <f t="shared" si="3"/>
        <v>0</v>
      </c>
      <c r="H99" s="80"/>
      <c r="I99" s="91"/>
      <c r="J99" s="81"/>
      <c r="K99" s="82"/>
    </row>
    <row r="100" spans="1:11" s="76" customFormat="1" ht="19.5" customHeight="1" x14ac:dyDescent="0.3">
      <c r="A100" s="77">
        <v>43347</v>
      </c>
      <c r="B100" s="78" t="s">
        <v>1730</v>
      </c>
      <c r="C100" s="79" t="s">
        <v>720</v>
      </c>
      <c r="D100" s="79" t="s">
        <v>1594</v>
      </c>
      <c r="E100" s="80">
        <v>3</v>
      </c>
      <c r="F100" s="80">
        <v>605000</v>
      </c>
      <c r="G100" s="80">
        <f t="shared" si="3"/>
        <v>1815000</v>
      </c>
      <c r="H100" s="80">
        <f>G100</f>
        <v>1815000</v>
      </c>
      <c r="I100" s="91" t="s">
        <v>312</v>
      </c>
      <c r="J100" s="81"/>
      <c r="K100" s="82"/>
    </row>
    <row r="101" spans="1:11" s="76" customFormat="1" ht="19.5" customHeight="1" x14ac:dyDescent="0.3">
      <c r="A101" s="77"/>
      <c r="B101" s="78"/>
      <c r="C101" s="79"/>
      <c r="D101" s="79"/>
      <c r="E101" s="80"/>
      <c r="F101" s="80"/>
      <c r="G101" s="80">
        <f t="shared" si="3"/>
        <v>0</v>
      </c>
      <c r="H101" s="80"/>
      <c r="I101" s="91"/>
      <c r="J101" s="81"/>
      <c r="K101" s="82"/>
    </row>
    <row r="102" spans="1:11" s="76" customFormat="1" ht="19.5" customHeight="1" x14ac:dyDescent="0.3">
      <c r="A102" s="77">
        <v>43347</v>
      </c>
      <c r="B102" s="78" t="s">
        <v>1731</v>
      </c>
      <c r="C102" s="79" t="s">
        <v>1118</v>
      </c>
      <c r="D102" s="79" t="s">
        <v>104</v>
      </c>
      <c r="E102" s="80">
        <v>3</v>
      </c>
      <c r="F102" s="80">
        <v>538000.1</v>
      </c>
      <c r="G102" s="80">
        <f t="shared" si="3"/>
        <v>1614000.2999999998</v>
      </c>
      <c r="H102" s="80">
        <f>G102</f>
        <v>1614000.2999999998</v>
      </c>
      <c r="I102" s="91" t="s">
        <v>1216</v>
      </c>
      <c r="J102" s="81"/>
      <c r="K102" s="82"/>
    </row>
    <row r="103" spans="1:11" s="76" customFormat="1" ht="19.5" customHeight="1" x14ac:dyDescent="0.3">
      <c r="A103" s="77"/>
      <c r="B103" s="78"/>
      <c r="C103" s="79"/>
      <c r="D103" s="79"/>
      <c r="E103" s="80"/>
      <c r="F103" s="80"/>
      <c r="G103" s="80">
        <f t="shared" si="3"/>
        <v>0</v>
      </c>
      <c r="H103" s="80"/>
      <c r="I103" s="91"/>
      <c r="J103" s="81"/>
      <c r="K103" s="82"/>
    </row>
    <row r="104" spans="1:11" s="76" customFormat="1" ht="19.5" customHeight="1" x14ac:dyDescent="0.3">
      <c r="A104" s="77">
        <v>43347</v>
      </c>
      <c r="B104" s="78" t="s">
        <v>1732</v>
      </c>
      <c r="C104" s="79" t="s">
        <v>38</v>
      </c>
      <c r="D104" s="79" t="s">
        <v>1094</v>
      </c>
      <c r="E104" s="80">
        <v>72</v>
      </c>
      <c r="F104" s="80">
        <v>199999.8</v>
      </c>
      <c r="G104" s="80">
        <f t="shared" si="3"/>
        <v>14399985.6</v>
      </c>
      <c r="H104" s="80"/>
      <c r="I104" s="170" t="s">
        <v>310</v>
      </c>
      <c r="J104" s="81"/>
      <c r="K104" s="82"/>
    </row>
    <row r="105" spans="1:11" s="76" customFormat="1" ht="19.5" customHeight="1" x14ac:dyDescent="0.3">
      <c r="A105" s="77"/>
      <c r="B105" s="78"/>
      <c r="C105" s="79"/>
      <c r="D105" s="79" t="s">
        <v>109</v>
      </c>
      <c r="E105" s="80">
        <v>24</v>
      </c>
      <c r="F105" s="80">
        <v>215000.5</v>
      </c>
      <c r="G105" s="80">
        <f t="shared" si="3"/>
        <v>5160012</v>
      </c>
      <c r="H105" s="80"/>
      <c r="I105" s="170"/>
      <c r="J105" s="81"/>
      <c r="K105" s="82"/>
    </row>
    <row r="106" spans="1:11" s="76" customFormat="1" ht="19.5" customHeight="1" x14ac:dyDescent="0.3">
      <c r="A106" s="77"/>
      <c r="B106" s="78"/>
      <c r="C106" s="79"/>
      <c r="D106" s="79" t="s">
        <v>19</v>
      </c>
      <c r="E106" s="80">
        <v>6</v>
      </c>
      <c r="F106" s="80">
        <v>517000</v>
      </c>
      <c r="G106" s="80">
        <f t="shared" si="3"/>
        <v>3102000</v>
      </c>
      <c r="H106" s="80"/>
      <c r="I106" s="170"/>
      <c r="J106" s="81"/>
      <c r="K106" s="82"/>
    </row>
    <row r="107" spans="1:11" s="76" customFormat="1" ht="19.5" customHeight="1" x14ac:dyDescent="0.3">
      <c r="A107" s="77"/>
      <c r="B107" s="78"/>
      <c r="C107" s="79"/>
      <c r="D107" s="79" t="s">
        <v>28</v>
      </c>
      <c r="E107" s="80">
        <v>2</v>
      </c>
      <c r="F107" s="80">
        <v>571000.1</v>
      </c>
      <c r="G107" s="80">
        <f t="shared" si="3"/>
        <v>1142000.2</v>
      </c>
      <c r="H107" s="80"/>
      <c r="I107" s="170"/>
      <c r="J107" s="81"/>
      <c r="K107" s="82"/>
    </row>
    <row r="108" spans="1:11" s="76" customFormat="1" ht="19.5" customHeight="1" x14ac:dyDescent="0.3">
      <c r="A108" s="77"/>
      <c r="B108" s="78"/>
      <c r="C108" s="79"/>
      <c r="D108" s="79" t="s">
        <v>1325</v>
      </c>
      <c r="E108" s="80">
        <v>3</v>
      </c>
      <c r="F108" s="80">
        <v>671000</v>
      </c>
      <c r="G108" s="80">
        <f t="shared" si="3"/>
        <v>2013000</v>
      </c>
      <c r="H108" s="80">
        <f>SUM(G104:G108)</f>
        <v>25816997.800000001</v>
      </c>
      <c r="I108" s="170"/>
      <c r="J108" s="81"/>
      <c r="K108" s="82"/>
    </row>
    <row r="109" spans="1:11" s="76" customFormat="1" ht="19.5" customHeight="1" x14ac:dyDescent="0.3">
      <c r="A109" s="77"/>
      <c r="B109" s="78"/>
      <c r="C109" s="79"/>
      <c r="D109" s="79"/>
      <c r="E109" s="80"/>
      <c r="F109" s="80"/>
      <c r="G109" s="80">
        <f t="shared" si="3"/>
        <v>0</v>
      </c>
      <c r="H109" s="80"/>
      <c r="I109" s="91"/>
      <c r="J109" s="81"/>
      <c r="K109" s="82"/>
    </row>
    <row r="110" spans="1:11" s="76" customFormat="1" ht="19.5" customHeight="1" x14ac:dyDescent="0.3">
      <c r="A110" s="77">
        <v>43347</v>
      </c>
      <c r="B110" s="78" t="s">
        <v>1733</v>
      </c>
      <c r="C110" s="79" t="s">
        <v>1734</v>
      </c>
      <c r="D110" s="79" t="s">
        <v>19</v>
      </c>
      <c r="E110" s="80">
        <v>1</v>
      </c>
      <c r="F110" s="80">
        <v>517000</v>
      </c>
      <c r="G110" s="80">
        <f t="shared" si="3"/>
        <v>517000</v>
      </c>
      <c r="H110" s="80">
        <f>G110</f>
        <v>517000</v>
      </c>
      <c r="I110" s="91" t="s">
        <v>309</v>
      </c>
      <c r="J110" s="81"/>
      <c r="K110" s="82"/>
    </row>
    <row r="111" spans="1:11" s="76" customFormat="1" ht="19.5" customHeight="1" x14ac:dyDescent="0.3">
      <c r="A111" s="77"/>
      <c r="B111" s="78"/>
      <c r="C111" s="79"/>
      <c r="D111" s="79"/>
      <c r="E111" s="80"/>
      <c r="F111" s="80"/>
      <c r="G111" s="80">
        <f t="shared" si="3"/>
        <v>0</v>
      </c>
      <c r="H111" s="80"/>
      <c r="I111" s="91"/>
      <c r="J111" s="81"/>
      <c r="K111" s="82"/>
    </row>
    <row r="112" spans="1:11" s="76" customFormat="1" ht="19.5" customHeight="1" x14ac:dyDescent="0.3">
      <c r="A112" s="77">
        <v>43347</v>
      </c>
      <c r="B112" s="78" t="s">
        <v>1735</v>
      </c>
      <c r="C112" s="79" t="s">
        <v>1118</v>
      </c>
      <c r="D112" s="79" t="s">
        <v>20</v>
      </c>
      <c r="E112" s="80">
        <v>2</v>
      </c>
      <c r="F112" s="80">
        <v>571000.1</v>
      </c>
      <c r="G112" s="80">
        <f t="shared" si="3"/>
        <v>1142000.2</v>
      </c>
      <c r="H112" s="80">
        <f>G112</f>
        <v>1142000.2</v>
      </c>
      <c r="I112" s="91" t="s">
        <v>1216</v>
      </c>
      <c r="J112" s="81"/>
      <c r="K112" s="82"/>
    </row>
    <row r="113" spans="1:11" s="76" customFormat="1" ht="19.5" customHeight="1" x14ac:dyDescent="0.3">
      <c r="A113" s="77"/>
      <c r="B113" s="78"/>
      <c r="C113" s="79"/>
      <c r="D113" s="79"/>
      <c r="E113" s="80"/>
      <c r="F113" s="80"/>
      <c r="G113" s="80">
        <f t="shared" si="3"/>
        <v>0</v>
      </c>
      <c r="H113" s="80"/>
      <c r="I113" s="91"/>
      <c r="J113" s="81"/>
      <c r="K113" s="82"/>
    </row>
    <row r="114" spans="1:11" s="76" customFormat="1" ht="19.5" customHeight="1" x14ac:dyDescent="0.3">
      <c r="A114" s="77">
        <v>43347</v>
      </c>
      <c r="B114" s="78" t="s">
        <v>1736</v>
      </c>
      <c r="C114" s="79" t="s">
        <v>284</v>
      </c>
      <c r="D114" s="79" t="s">
        <v>109</v>
      </c>
      <c r="E114" s="80">
        <v>12</v>
      </c>
      <c r="F114" s="80">
        <v>215000.5</v>
      </c>
      <c r="G114" s="80">
        <f t="shared" si="3"/>
        <v>2580006</v>
      </c>
      <c r="H114" s="80">
        <f>G114</f>
        <v>2580006</v>
      </c>
      <c r="I114" s="91" t="s">
        <v>310</v>
      </c>
      <c r="J114" s="81"/>
      <c r="K114" s="82"/>
    </row>
    <row r="115" spans="1:11" s="76" customFormat="1" ht="19.5" customHeight="1" x14ac:dyDescent="0.3">
      <c r="A115" s="77"/>
      <c r="B115" s="78"/>
      <c r="C115" s="79"/>
      <c r="D115" s="79"/>
      <c r="E115" s="80"/>
      <c r="F115" s="80"/>
      <c r="G115" s="80">
        <f t="shared" si="3"/>
        <v>0</v>
      </c>
      <c r="H115" s="80"/>
      <c r="I115" s="91"/>
      <c r="J115" s="81"/>
      <c r="K115" s="82"/>
    </row>
    <row r="116" spans="1:11" s="76" customFormat="1" ht="19.5" customHeight="1" x14ac:dyDescent="0.3">
      <c r="A116" s="77">
        <v>43347</v>
      </c>
      <c r="B116" s="78" t="s">
        <v>1737</v>
      </c>
      <c r="C116" s="79" t="s">
        <v>1738</v>
      </c>
      <c r="D116" s="79" t="s">
        <v>31</v>
      </c>
      <c r="E116" s="80">
        <v>1</v>
      </c>
      <c r="F116" s="80">
        <v>511100.09499999997</v>
      </c>
      <c r="G116" s="80">
        <f t="shared" si="3"/>
        <v>511100.09499999997</v>
      </c>
      <c r="H116" s="80">
        <f>G116</f>
        <v>511100.09499999997</v>
      </c>
      <c r="I116" s="91" t="s">
        <v>309</v>
      </c>
      <c r="J116" s="81"/>
      <c r="K116" s="82"/>
    </row>
    <row r="117" spans="1:11" s="76" customFormat="1" ht="19.5" customHeight="1" x14ac:dyDescent="0.3">
      <c r="A117" s="77"/>
      <c r="B117" s="78"/>
      <c r="C117" s="79"/>
      <c r="D117" s="79"/>
      <c r="E117" s="80"/>
      <c r="F117" s="80"/>
      <c r="G117" s="80">
        <f t="shared" si="3"/>
        <v>0</v>
      </c>
      <c r="H117" s="80"/>
      <c r="I117" s="91"/>
      <c r="J117" s="81"/>
      <c r="K117" s="82"/>
    </row>
    <row r="118" spans="1:11" s="76" customFormat="1" ht="19.5" customHeight="1" x14ac:dyDescent="0.3">
      <c r="A118" s="77">
        <v>43347</v>
      </c>
      <c r="B118" s="78" t="s">
        <v>1739</v>
      </c>
      <c r="C118" s="79" t="s">
        <v>1740</v>
      </c>
      <c r="D118" s="79" t="s">
        <v>31</v>
      </c>
      <c r="E118" s="80">
        <v>1</v>
      </c>
      <c r="F118" s="80">
        <v>511100.09499999997</v>
      </c>
      <c r="G118" s="80">
        <f t="shared" si="3"/>
        <v>511100.09499999997</v>
      </c>
      <c r="H118" s="80">
        <f>G118</f>
        <v>511100.09499999997</v>
      </c>
      <c r="I118" s="91" t="s">
        <v>309</v>
      </c>
      <c r="J118" s="81"/>
      <c r="K118" s="82"/>
    </row>
    <row r="119" spans="1:11" s="76" customFormat="1" ht="19.5" customHeight="1" x14ac:dyDescent="0.3">
      <c r="A119" s="77"/>
      <c r="B119" s="78"/>
      <c r="C119" s="79"/>
      <c r="D119" s="79"/>
      <c r="E119" s="80"/>
      <c r="F119" s="80"/>
      <c r="G119" s="80">
        <f t="shared" si="3"/>
        <v>0</v>
      </c>
      <c r="H119" s="80"/>
      <c r="I119" s="91"/>
      <c r="J119" s="81"/>
      <c r="K119" s="82"/>
    </row>
    <row r="120" spans="1:11" s="76" customFormat="1" ht="19.5" customHeight="1" x14ac:dyDescent="0.3">
      <c r="A120" s="77">
        <v>43347</v>
      </c>
      <c r="B120" s="78" t="s">
        <v>1741</v>
      </c>
      <c r="C120" s="79" t="s">
        <v>1742</v>
      </c>
      <c r="D120" s="79" t="s">
        <v>1678</v>
      </c>
      <c r="E120" s="80">
        <v>2</v>
      </c>
      <c r="F120" s="80">
        <v>671000</v>
      </c>
      <c r="G120" s="80">
        <f t="shared" si="3"/>
        <v>1342000</v>
      </c>
      <c r="H120" s="80"/>
      <c r="I120" s="170" t="s">
        <v>1216</v>
      </c>
      <c r="J120" s="81"/>
      <c r="K120" s="82"/>
    </row>
    <row r="121" spans="1:11" s="76" customFormat="1" ht="19.5" customHeight="1" x14ac:dyDescent="0.3">
      <c r="A121" s="77"/>
      <c r="B121" s="78"/>
      <c r="C121" s="79"/>
      <c r="D121" s="79" t="s">
        <v>31</v>
      </c>
      <c r="E121" s="80">
        <v>1</v>
      </c>
      <c r="F121" s="80">
        <v>538000.1</v>
      </c>
      <c r="G121" s="80">
        <f t="shared" si="3"/>
        <v>538000.1</v>
      </c>
      <c r="H121" s="80">
        <f>SUM(G120:G121)</f>
        <v>1880000.1</v>
      </c>
      <c r="I121" s="170"/>
      <c r="J121" s="81"/>
      <c r="K121" s="82"/>
    </row>
    <row r="122" spans="1:11" s="76" customFormat="1" ht="19.5" customHeight="1" x14ac:dyDescent="0.3">
      <c r="A122" s="77"/>
      <c r="B122" s="78"/>
      <c r="C122" s="79"/>
      <c r="D122" s="79"/>
      <c r="E122" s="80"/>
      <c r="F122" s="80"/>
      <c r="G122" s="80">
        <f t="shared" si="3"/>
        <v>0</v>
      </c>
      <c r="H122" s="80"/>
      <c r="I122" s="91"/>
      <c r="J122" s="81"/>
      <c r="K122" s="82" t="s">
        <v>1173</v>
      </c>
    </row>
    <row r="123" spans="1:11" s="76" customFormat="1" ht="19.5" customHeight="1" x14ac:dyDescent="0.3">
      <c r="A123" s="77">
        <v>43347</v>
      </c>
      <c r="B123" s="78" t="s">
        <v>1743</v>
      </c>
      <c r="C123" s="79" t="s">
        <v>1744</v>
      </c>
      <c r="D123" s="79" t="s">
        <v>1094</v>
      </c>
      <c r="E123" s="80">
        <v>1</v>
      </c>
      <c r="F123" s="80">
        <v>199999.8</v>
      </c>
      <c r="G123" s="80">
        <f t="shared" si="3"/>
        <v>199999.8</v>
      </c>
      <c r="H123" s="80">
        <f>G123</f>
        <v>199999.8</v>
      </c>
      <c r="I123" s="91" t="s">
        <v>1213</v>
      </c>
      <c r="J123" s="81"/>
      <c r="K123" s="82"/>
    </row>
    <row r="124" spans="1:11" s="76" customFormat="1" ht="19.5" customHeight="1" x14ac:dyDescent="0.3">
      <c r="A124" s="77"/>
      <c r="B124" s="78"/>
      <c r="C124" s="79"/>
      <c r="D124" s="79"/>
      <c r="E124" s="80"/>
      <c r="F124" s="80"/>
      <c r="G124" s="80">
        <f t="shared" si="3"/>
        <v>0</v>
      </c>
      <c r="H124" s="80"/>
      <c r="I124" s="91"/>
      <c r="J124" s="81"/>
      <c r="K124" s="82"/>
    </row>
    <row r="125" spans="1:11" s="76" customFormat="1" ht="19.5" customHeight="1" x14ac:dyDescent="0.3">
      <c r="A125" s="77">
        <v>43348</v>
      </c>
      <c r="B125" s="78" t="s">
        <v>1745</v>
      </c>
      <c r="C125" s="79" t="s">
        <v>1179</v>
      </c>
      <c r="D125" s="79" t="s">
        <v>31</v>
      </c>
      <c r="E125" s="80">
        <v>1</v>
      </c>
      <c r="F125" s="80">
        <v>538000.1</v>
      </c>
      <c r="G125" s="80">
        <f t="shared" si="3"/>
        <v>538000.1</v>
      </c>
      <c r="H125" s="80">
        <f>G125</f>
        <v>538000.1</v>
      </c>
      <c r="I125" s="91" t="s">
        <v>312</v>
      </c>
      <c r="J125" s="81"/>
      <c r="K125" s="82"/>
    </row>
    <row r="126" spans="1:11" s="76" customFormat="1" ht="19.5" customHeight="1" x14ac:dyDescent="0.3">
      <c r="A126" s="77"/>
      <c r="B126" s="78"/>
      <c r="C126" s="79"/>
      <c r="D126" s="79"/>
      <c r="E126" s="80"/>
      <c r="F126" s="80"/>
      <c r="G126" s="80">
        <f t="shared" si="3"/>
        <v>0</v>
      </c>
      <c r="H126" s="80"/>
      <c r="I126" s="91"/>
      <c r="J126" s="81"/>
      <c r="K126" s="82"/>
    </row>
    <row r="127" spans="1:11" s="76" customFormat="1" ht="19.5" customHeight="1" x14ac:dyDescent="0.3">
      <c r="A127" s="77">
        <v>43348</v>
      </c>
      <c r="B127" s="78" t="s">
        <v>1746</v>
      </c>
      <c r="C127" s="79" t="s">
        <v>258</v>
      </c>
      <c r="D127" s="79" t="s">
        <v>31</v>
      </c>
      <c r="E127" s="80">
        <v>5</v>
      </c>
      <c r="F127" s="80">
        <v>511100.09499999997</v>
      </c>
      <c r="G127" s="80">
        <f t="shared" si="3"/>
        <v>2555500.4749999996</v>
      </c>
      <c r="H127" s="80"/>
      <c r="I127" s="170" t="s">
        <v>314</v>
      </c>
      <c r="J127" s="81"/>
      <c r="K127" s="82"/>
    </row>
    <row r="128" spans="1:11" s="76" customFormat="1" ht="19.5" customHeight="1" x14ac:dyDescent="0.3">
      <c r="A128" s="77"/>
      <c r="B128" s="78"/>
      <c r="C128" s="79"/>
      <c r="D128" s="79" t="s">
        <v>109</v>
      </c>
      <c r="E128" s="80">
        <v>48</v>
      </c>
      <c r="F128" s="80">
        <v>215000.5</v>
      </c>
      <c r="G128" s="80">
        <f t="shared" si="3"/>
        <v>10320024</v>
      </c>
      <c r="H128" s="80">
        <f>SUM(G127:G128)</f>
        <v>12875524.475</v>
      </c>
      <c r="I128" s="170"/>
      <c r="J128" s="81"/>
      <c r="K128" s="82"/>
    </row>
    <row r="129" spans="1:11" s="76" customFormat="1" ht="19.5" customHeight="1" x14ac:dyDescent="0.3">
      <c r="A129" s="77"/>
      <c r="B129" s="78"/>
      <c r="C129" s="79"/>
      <c r="D129" s="79"/>
      <c r="E129" s="80"/>
      <c r="F129" s="80"/>
      <c r="G129" s="80">
        <f t="shared" si="3"/>
        <v>0</v>
      </c>
      <c r="H129" s="80"/>
      <c r="I129" s="91"/>
      <c r="J129" s="81"/>
      <c r="K129" s="82"/>
    </row>
    <row r="130" spans="1:11" s="76" customFormat="1" ht="19.5" customHeight="1" x14ac:dyDescent="0.3">
      <c r="A130" s="77">
        <v>43348</v>
      </c>
      <c r="B130" s="78" t="s">
        <v>1747</v>
      </c>
      <c r="C130" s="79" t="s">
        <v>258</v>
      </c>
      <c r="D130" s="79" t="s">
        <v>405</v>
      </c>
      <c r="E130" s="80">
        <v>4</v>
      </c>
      <c r="F130" s="80">
        <v>534849.81000000006</v>
      </c>
      <c r="G130" s="80">
        <f t="shared" si="3"/>
        <v>2139399.2400000002</v>
      </c>
      <c r="H130" s="80">
        <f>G130</f>
        <v>2139399.2400000002</v>
      </c>
      <c r="I130" s="91" t="s">
        <v>314</v>
      </c>
      <c r="J130" s="81"/>
      <c r="K130" s="82"/>
    </row>
    <row r="131" spans="1:11" s="76" customFormat="1" ht="19.5" customHeight="1" x14ac:dyDescent="0.3">
      <c r="A131" s="77"/>
      <c r="B131" s="78"/>
      <c r="C131" s="79"/>
      <c r="D131" s="79"/>
      <c r="E131" s="80"/>
      <c r="F131" s="80"/>
      <c r="G131" s="80">
        <f t="shared" si="3"/>
        <v>0</v>
      </c>
      <c r="H131" s="80"/>
      <c r="I131" s="91"/>
      <c r="J131" s="81"/>
      <c r="K131" s="82"/>
    </row>
    <row r="132" spans="1:11" s="76" customFormat="1" ht="19.5" customHeight="1" x14ac:dyDescent="0.3">
      <c r="A132" s="77">
        <v>43348</v>
      </c>
      <c r="B132" s="78" t="s">
        <v>1748</v>
      </c>
      <c r="C132" s="79" t="s">
        <v>1749</v>
      </c>
      <c r="D132" s="79" t="s">
        <v>1094</v>
      </c>
      <c r="E132" s="80">
        <v>48</v>
      </c>
      <c r="F132" s="80">
        <v>199999.8</v>
      </c>
      <c r="G132" s="80">
        <f t="shared" si="3"/>
        <v>9599990.3999999985</v>
      </c>
      <c r="H132" s="80"/>
      <c r="I132" s="170" t="s">
        <v>309</v>
      </c>
      <c r="J132" s="81"/>
      <c r="K132" s="82"/>
    </row>
    <row r="133" spans="1:11" s="76" customFormat="1" ht="19.5" customHeight="1" x14ac:dyDescent="0.3">
      <c r="A133" s="77"/>
      <c r="B133" s="78"/>
      <c r="C133" s="79"/>
      <c r="D133" s="79" t="s">
        <v>887</v>
      </c>
      <c r="E133" s="80">
        <v>12</v>
      </c>
      <c r="F133" s="80">
        <v>215000.5</v>
      </c>
      <c r="G133" s="80">
        <f t="shared" si="3"/>
        <v>2580006</v>
      </c>
      <c r="H133" s="80">
        <f>SUM(G132:G133)</f>
        <v>12179996.399999999</v>
      </c>
      <c r="I133" s="170"/>
      <c r="J133" s="81"/>
      <c r="K133" s="82"/>
    </row>
    <row r="134" spans="1:11" s="76" customFormat="1" ht="19.5" customHeight="1" x14ac:dyDescent="0.3">
      <c r="A134" s="77"/>
      <c r="B134" s="78"/>
      <c r="C134" s="79"/>
      <c r="D134" s="79"/>
      <c r="E134" s="80"/>
      <c r="F134" s="80"/>
      <c r="G134" s="80">
        <f t="shared" si="3"/>
        <v>0</v>
      </c>
      <c r="H134" s="80"/>
      <c r="I134" s="91"/>
      <c r="J134" s="81"/>
      <c r="K134" s="82"/>
    </row>
    <row r="135" spans="1:11" s="76" customFormat="1" ht="19.5" customHeight="1" x14ac:dyDescent="0.3">
      <c r="A135" s="77">
        <v>43348</v>
      </c>
      <c r="B135" s="78" t="s">
        <v>1750</v>
      </c>
      <c r="C135" s="79" t="s">
        <v>499</v>
      </c>
      <c r="D135" s="79" t="s">
        <v>1094</v>
      </c>
      <c r="E135" s="80">
        <v>2</v>
      </c>
      <c r="F135" s="80">
        <v>199999.8</v>
      </c>
      <c r="G135" s="80">
        <f t="shared" si="3"/>
        <v>399999.6</v>
      </c>
      <c r="H135" s="80">
        <f>G135</f>
        <v>399999.6</v>
      </c>
      <c r="I135" s="91" t="s">
        <v>309</v>
      </c>
      <c r="J135" s="81"/>
      <c r="K135" s="82"/>
    </row>
    <row r="136" spans="1:11" s="76" customFormat="1" ht="19.5" customHeight="1" x14ac:dyDescent="0.3">
      <c r="A136" s="77"/>
      <c r="B136" s="78"/>
      <c r="C136" s="79"/>
      <c r="D136" s="79"/>
      <c r="E136" s="80"/>
      <c r="F136" s="80"/>
      <c r="G136" s="80">
        <f t="shared" si="3"/>
        <v>0</v>
      </c>
      <c r="H136" s="80"/>
      <c r="I136" s="91"/>
      <c r="J136" s="81"/>
      <c r="K136" s="82"/>
    </row>
    <row r="137" spans="1:11" s="76" customFormat="1" ht="19.5" customHeight="1" x14ac:dyDescent="0.3">
      <c r="A137" s="77">
        <v>43348</v>
      </c>
      <c r="B137" s="78" t="s">
        <v>1751</v>
      </c>
      <c r="C137" s="79" t="s">
        <v>786</v>
      </c>
      <c r="D137" s="79" t="s">
        <v>1325</v>
      </c>
      <c r="E137" s="80">
        <v>6</v>
      </c>
      <c r="F137" s="80">
        <v>637450</v>
      </c>
      <c r="G137" s="80">
        <f t="shared" si="3"/>
        <v>3824700</v>
      </c>
      <c r="H137" s="80">
        <f>G137</f>
        <v>3824700</v>
      </c>
      <c r="I137" s="91" t="s">
        <v>309</v>
      </c>
      <c r="J137" s="81"/>
      <c r="K137" s="82"/>
    </row>
    <row r="138" spans="1:11" s="76" customFormat="1" ht="19.5" customHeight="1" x14ac:dyDescent="0.3">
      <c r="A138" s="77"/>
      <c r="B138" s="78"/>
      <c r="C138" s="79"/>
      <c r="D138" s="79"/>
      <c r="E138" s="80"/>
      <c r="F138" s="80"/>
      <c r="G138" s="80">
        <f t="shared" si="3"/>
        <v>0</v>
      </c>
      <c r="H138" s="80"/>
      <c r="I138" s="91"/>
      <c r="J138" s="81"/>
      <c r="K138" s="82"/>
    </row>
    <row r="139" spans="1:11" s="76" customFormat="1" ht="19.5" customHeight="1" x14ac:dyDescent="0.3">
      <c r="A139" s="77">
        <v>43348</v>
      </c>
      <c r="B139" s="78" t="s">
        <v>1752</v>
      </c>
      <c r="C139" s="79" t="s">
        <v>1753</v>
      </c>
      <c r="D139" s="79" t="s">
        <v>104</v>
      </c>
      <c r="E139" s="80">
        <v>1</v>
      </c>
      <c r="F139" s="80">
        <v>511100.09499999997</v>
      </c>
      <c r="G139" s="80">
        <f t="shared" si="3"/>
        <v>511100.09499999997</v>
      </c>
      <c r="H139" s="80"/>
      <c r="I139" s="170" t="s">
        <v>1756</v>
      </c>
      <c r="J139" s="81"/>
      <c r="K139" s="82"/>
    </row>
    <row r="140" spans="1:11" s="76" customFormat="1" ht="19.5" customHeight="1" x14ac:dyDescent="0.3">
      <c r="A140" s="77"/>
      <c r="B140" s="78"/>
      <c r="C140" s="79"/>
      <c r="D140" s="79" t="s">
        <v>31</v>
      </c>
      <c r="E140" s="80">
        <v>1</v>
      </c>
      <c r="F140" s="80">
        <v>511100.09499999997</v>
      </c>
      <c r="G140" s="80">
        <f t="shared" ref="G140:G479" si="4">E140*F140</f>
        <v>511100.09499999997</v>
      </c>
      <c r="H140" s="80"/>
      <c r="I140" s="170"/>
      <c r="J140" s="81"/>
      <c r="K140" s="82"/>
    </row>
    <row r="141" spans="1:11" s="76" customFormat="1" ht="19.5" customHeight="1" x14ac:dyDescent="0.3">
      <c r="A141" s="77"/>
      <c r="B141" s="78"/>
      <c r="C141" s="79"/>
      <c r="D141" s="79" t="s">
        <v>1094</v>
      </c>
      <c r="E141" s="80">
        <v>1</v>
      </c>
      <c r="F141" s="80">
        <v>199999.8</v>
      </c>
      <c r="G141" s="80">
        <f t="shared" si="4"/>
        <v>199999.8</v>
      </c>
      <c r="H141" s="80">
        <f>SUM(G139:G141)</f>
        <v>1222199.99</v>
      </c>
      <c r="I141" s="170"/>
      <c r="J141" s="81"/>
      <c r="K141" s="82"/>
    </row>
    <row r="142" spans="1:11" s="76" customFormat="1" ht="19.5" customHeight="1" x14ac:dyDescent="0.3">
      <c r="A142" s="77"/>
      <c r="B142" s="78"/>
      <c r="C142" s="79"/>
      <c r="D142" s="79"/>
      <c r="E142" s="80"/>
      <c r="F142" s="80"/>
      <c r="G142" s="80">
        <f t="shared" si="4"/>
        <v>0</v>
      </c>
      <c r="H142" s="80"/>
      <c r="I142" s="91"/>
      <c r="J142" s="81"/>
      <c r="K142" s="82"/>
    </row>
    <row r="143" spans="1:11" s="76" customFormat="1" ht="19.5" customHeight="1" x14ac:dyDescent="0.3">
      <c r="A143" s="77">
        <v>43348</v>
      </c>
      <c r="B143" s="78" t="s">
        <v>1754</v>
      </c>
      <c r="C143" s="79" t="s">
        <v>35</v>
      </c>
      <c r="D143" s="79" t="s">
        <v>1549</v>
      </c>
      <c r="E143" s="80">
        <v>60</v>
      </c>
      <c r="F143" s="80">
        <v>150000.4</v>
      </c>
      <c r="G143" s="80">
        <f t="shared" si="4"/>
        <v>9000024</v>
      </c>
      <c r="H143" s="80"/>
      <c r="I143" s="170" t="s">
        <v>1213</v>
      </c>
      <c r="J143" s="81"/>
      <c r="K143" s="82"/>
    </row>
    <row r="144" spans="1:11" s="76" customFormat="1" ht="19.5" customHeight="1" x14ac:dyDescent="0.3">
      <c r="A144" s="77"/>
      <c r="B144" s="78"/>
      <c r="C144" s="79"/>
      <c r="D144" s="79" t="s">
        <v>1755</v>
      </c>
      <c r="E144" s="80">
        <v>72</v>
      </c>
      <c r="F144" s="80">
        <v>150000.4</v>
      </c>
      <c r="G144" s="80">
        <f t="shared" si="4"/>
        <v>10800028.799999999</v>
      </c>
      <c r="H144" s="80">
        <f>SUM(G143:G144)</f>
        <v>19800052.799999997</v>
      </c>
      <c r="I144" s="170"/>
      <c r="J144" s="81"/>
      <c r="K144" s="82"/>
    </row>
    <row r="145" spans="1:11" s="76" customFormat="1" ht="19.5" customHeight="1" x14ac:dyDescent="0.3">
      <c r="A145" s="77"/>
      <c r="B145" s="78"/>
      <c r="C145" s="79"/>
      <c r="D145" s="79"/>
      <c r="E145" s="80"/>
      <c r="F145" s="80" t="s">
        <v>1696</v>
      </c>
      <c r="G145" s="80">
        <v>707500</v>
      </c>
      <c r="H145" s="80">
        <f>G145</f>
        <v>707500</v>
      </c>
      <c r="I145" s="91"/>
      <c r="J145" s="81"/>
      <c r="K145" s="82"/>
    </row>
    <row r="146" spans="1:11" s="76" customFormat="1" ht="19.5" customHeight="1" x14ac:dyDescent="0.3">
      <c r="A146" s="77">
        <v>43349</v>
      </c>
      <c r="B146" s="78" t="s">
        <v>1757</v>
      </c>
      <c r="C146" s="79" t="s">
        <v>678</v>
      </c>
      <c r="D146" s="79" t="s">
        <v>1094</v>
      </c>
      <c r="E146" s="80">
        <v>2</v>
      </c>
      <c r="F146" s="80">
        <v>199999.8</v>
      </c>
      <c r="G146" s="80">
        <f t="shared" si="4"/>
        <v>399999.6</v>
      </c>
      <c r="H146" s="80">
        <f>G146</f>
        <v>399999.6</v>
      </c>
      <c r="I146" s="91" t="s">
        <v>674</v>
      </c>
      <c r="J146" s="81"/>
      <c r="K146" s="82"/>
    </row>
    <row r="147" spans="1:11" s="76" customFormat="1" ht="19.5" customHeight="1" x14ac:dyDescent="0.3">
      <c r="A147" s="77"/>
      <c r="B147" s="78"/>
      <c r="C147" s="79"/>
      <c r="D147" s="79"/>
      <c r="E147" s="80"/>
      <c r="F147" s="80"/>
      <c r="G147" s="80">
        <f t="shared" si="4"/>
        <v>0</v>
      </c>
      <c r="H147" s="80"/>
      <c r="I147" s="91"/>
      <c r="J147" s="81"/>
      <c r="K147" s="82"/>
    </row>
    <row r="148" spans="1:11" s="76" customFormat="1" ht="19.5" customHeight="1" x14ac:dyDescent="0.3">
      <c r="A148" s="77">
        <v>43349</v>
      </c>
      <c r="B148" s="78" t="s">
        <v>1759</v>
      </c>
      <c r="C148" s="79" t="s">
        <v>648</v>
      </c>
      <c r="D148" s="79" t="s">
        <v>109</v>
      </c>
      <c r="E148" s="80">
        <v>3</v>
      </c>
      <c r="F148" s="80">
        <v>215000.5</v>
      </c>
      <c r="G148" s="80">
        <f t="shared" si="4"/>
        <v>645001.5</v>
      </c>
      <c r="H148" s="80"/>
      <c r="I148" s="170" t="s">
        <v>674</v>
      </c>
      <c r="J148" s="81"/>
      <c r="K148" s="82"/>
    </row>
    <row r="149" spans="1:11" s="76" customFormat="1" ht="19.5" customHeight="1" x14ac:dyDescent="0.3">
      <c r="A149" s="77"/>
      <c r="B149" s="78"/>
      <c r="C149" s="79"/>
      <c r="D149" s="79" t="s">
        <v>1094</v>
      </c>
      <c r="E149" s="80">
        <v>2</v>
      </c>
      <c r="F149" s="80">
        <v>199999.8</v>
      </c>
      <c r="G149" s="80">
        <f t="shared" si="4"/>
        <v>399999.6</v>
      </c>
      <c r="H149" s="80">
        <f>SUM(G148:G149)</f>
        <v>1045001.1</v>
      </c>
      <c r="I149" s="170"/>
      <c r="J149" s="81"/>
      <c r="K149" s="82"/>
    </row>
    <row r="150" spans="1:11" s="76" customFormat="1" ht="19.5" customHeight="1" x14ac:dyDescent="0.3">
      <c r="A150" s="77"/>
      <c r="B150" s="78"/>
      <c r="C150" s="79"/>
      <c r="D150" s="79"/>
      <c r="E150" s="80"/>
      <c r="F150" s="80"/>
      <c r="G150" s="80">
        <f t="shared" si="4"/>
        <v>0</v>
      </c>
      <c r="H150" s="80"/>
      <c r="I150" s="91"/>
      <c r="J150" s="81"/>
      <c r="K150" s="82"/>
    </row>
    <row r="151" spans="1:11" s="76" customFormat="1" ht="19.5" customHeight="1" x14ac:dyDescent="0.3">
      <c r="A151" s="77">
        <v>43349</v>
      </c>
      <c r="B151" s="78" t="s">
        <v>1760</v>
      </c>
      <c r="C151" s="79" t="s">
        <v>1761</v>
      </c>
      <c r="D151" s="79" t="s">
        <v>1762</v>
      </c>
      <c r="E151" s="80">
        <v>1</v>
      </c>
      <c r="F151" s="80">
        <v>0</v>
      </c>
      <c r="G151" s="80">
        <f t="shared" si="4"/>
        <v>0</v>
      </c>
      <c r="H151" s="80"/>
      <c r="I151" s="170" t="s">
        <v>674</v>
      </c>
      <c r="J151" s="81"/>
      <c r="K151" s="82"/>
    </row>
    <row r="152" spans="1:11" s="76" customFormat="1" ht="19.5" customHeight="1" x14ac:dyDescent="0.3">
      <c r="A152" s="77"/>
      <c r="B152" s="78"/>
      <c r="C152" s="79"/>
      <c r="D152" s="79" t="s">
        <v>1725</v>
      </c>
      <c r="E152" s="80">
        <v>1</v>
      </c>
      <c r="F152" s="80">
        <v>0</v>
      </c>
      <c r="G152" s="80">
        <f t="shared" si="4"/>
        <v>0</v>
      </c>
      <c r="H152" s="80"/>
      <c r="I152" s="170"/>
      <c r="J152" s="81" t="s">
        <v>673</v>
      </c>
      <c r="K152" s="82"/>
    </row>
    <row r="153" spans="1:11" s="76" customFormat="1" ht="19.5" customHeight="1" x14ac:dyDescent="0.3">
      <c r="A153" s="77"/>
      <c r="B153" s="78"/>
      <c r="C153" s="79"/>
      <c r="D153" s="79" t="s">
        <v>1763</v>
      </c>
      <c r="E153" s="80">
        <v>1</v>
      </c>
      <c r="F153" s="80">
        <v>0</v>
      </c>
      <c r="G153" s="80">
        <f t="shared" si="4"/>
        <v>0</v>
      </c>
      <c r="H153" s="80">
        <f>SUM(G151:G153)</f>
        <v>0</v>
      </c>
      <c r="I153" s="170"/>
      <c r="J153" s="81"/>
      <c r="K153" s="82"/>
    </row>
    <row r="154" spans="1:11" s="76" customFormat="1" ht="19.5" customHeight="1" x14ac:dyDescent="0.3">
      <c r="A154" s="77"/>
      <c r="B154" s="78"/>
      <c r="C154" s="79"/>
      <c r="D154" s="79"/>
      <c r="E154" s="80"/>
      <c r="F154" s="80"/>
      <c r="G154" s="80">
        <f t="shared" si="4"/>
        <v>0</v>
      </c>
      <c r="H154" s="80"/>
      <c r="I154" s="91"/>
      <c r="J154" s="81"/>
      <c r="K154" s="82"/>
    </row>
    <row r="155" spans="1:11" s="76" customFormat="1" ht="19.5" customHeight="1" x14ac:dyDescent="0.3">
      <c r="A155" s="77">
        <v>43349</v>
      </c>
      <c r="B155" s="78" t="s">
        <v>1764</v>
      </c>
      <c r="C155" s="79" t="s">
        <v>154</v>
      </c>
      <c r="D155" s="79" t="s">
        <v>104</v>
      </c>
      <c r="E155" s="80">
        <v>3</v>
      </c>
      <c r="F155" s="80">
        <v>511100.09499999997</v>
      </c>
      <c r="G155" s="80">
        <f t="shared" si="4"/>
        <v>1533300.2849999999</v>
      </c>
      <c r="H155" s="80">
        <f>G155</f>
        <v>1533300.2849999999</v>
      </c>
      <c r="I155" s="91" t="s">
        <v>309</v>
      </c>
      <c r="J155" s="81"/>
      <c r="K155" s="82"/>
    </row>
    <row r="156" spans="1:11" s="76" customFormat="1" ht="19.5" customHeight="1" x14ac:dyDescent="0.3">
      <c r="A156" s="77"/>
      <c r="B156" s="78"/>
      <c r="C156" s="79"/>
      <c r="D156" s="79"/>
      <c r="E156" s="80"/>
      <c r="F156" s="80"/>
      <c r="G156" s="80">
        <f t="shared" si="4"/>
        <v>0</v>
      </c>
      <c r="H156" s="80"/>
      <c r="I156" s="91"/>
      <c r="J156" s="81"/>
      <c r="K156" s="82"/>
    </row>
    <row r="157" spans="1:11" s="76" customFormat="1" ht="19.5" customHeight="1" x14ac:dyDescent="0.3">
      <c r="A157" s="77">
        <v>43349</v>
      </c>
      <c r="B157" s="78" t="s">
        <v>1758</v>
      </c>
      <c r="C157" s="79" t="s">
        <v>1321</v>
      </c>
      <c r="D157" s="79" t="s">
        <v>104</v>
      </c>
      <c r="E157" s="80">
        <v>3</v>
      </c>
      <c r="F157" s="80">
        <v>511100.09499999997</v>
      </c>
      <c r="G157" s="80">
        <f t="shared" si="4"/>
        <v>1533300.2849999999</v>
      </c>
      <c r="H157" s="80">
        <f>G157</f>
        <v>1533300.2849999999</v>
      </c>
      <c r="I157" s="91" t="s">
        <v>674</v>
      </c>
      <c r="J157" s="81"/>
      <c r="K157" s="82"/>
    </row>
    <row r="158" spans="1:11" s="76" customFormat="1" ht="19.5" customHeight="1" x14ac:dyDescent="0.3">
      <c r="A158" s="77"/>
      <c r="B158" s="78"/>
      <c r="C158" s="79"/>
      <c r="D158" s="79"/>
      <c r="E158" s="80"/>
      <c r="F158" s="80"/>
      <c r="G158" s="80">
        <f t="shared" si="4"/>
        <v>0</v>
      </c>
      <c r="H158" s="80"/>
      <c r="I158" s="91"/>
      <c r="J158" s="81"/>
      <c r="K158" s="82"/>
    </row>
    <row r="159" spans="1:11" s="76" customFormat="1" ht="19.5" customHeight="1" x14ac:dyDescent="0.3">
      <c r="A159" s="77">
        <v>43349</v>
      </c>
      <c r="B159" s="78" t="s">
        <v>1765</v>
      </c>
      <c r="C159" s="79" t="s">
        <v>63</v>
      </c>
      <c r="D159" s="79" t="s">
        <v>1094</v>
      </c>
      <c r="E159" s="80">
        <v>4</v>
      </c>
      <c r="F159" s="80">
        <v>199999.8</v>
      </c>
      <c r="G159" s="80">
        <f t="shared" si="4"/>
        <v>799999.2</v>
      </c>
      <c r="H159" s="80"/>
      <c r="I159" s="170" t="s">
        <v>309</v>
      </c>
      <c r="J159" s="81"/>
      <c r="K159" s="82"/>
    </row>
    <row r="160" spans="1:11" s="76" customFormat="1" ht="19.5" customHeight="1" x14ac:dyDescent="0.3">
      <c r="A160" s="77"/>
      <c r="B160" s="78"/>
      <c r="C160" s="79"/>
      <c r="D160" s="79" t="s">
        <v>1766</v>
      </c>
      <c r="E160" s="80">
        <v>1</v>
      </c>
      <c r="F160" s="80">
        <v>637450</v>
      </c>
      <c r="G160" s="80">
        <f t="shared" si="4"/>
        <v>637450</v>
      </c>
      <c r="H160" s="80">
        <f>SUM(G159:G160)</f>
        <v>1437449.2</v>
      </c>
      <c r="I160" s="170"/>
      <c r="J160" s="81"/>
      <c r="K160" s="82"/>
    </row>
    <row r="161" spans="1:11" s="76" customFormat="1" ht="19.5" customHeight="1" x14ac:dyDescent="0.3">
      <c r="A161" s="77"/>
      <c r="B161" s="78"/>
      <c r="C161" s="79"/>
      <c r="D161" s="79"/>
      <c r="E161" s="80"/>
      <c r="F161" s="80"/>
      <c r="G161" s="80">
        <f t="shared" si="4"/>
        <v>0</v>
      </c>
      <c r="H161" s="80"/>
      <c r="I161" s="91"/>
      <c r="J161" s="81"/>
      <c r="K161" s="82"/>
    </row>
    <row r="162" spans="1:11" s="76" customFormat="1" ht="19.5" customHeight="1" x14ac:dyDescent="0.3">
      <c r="A162" s="77">
        <v>43349</v>
      </c>
      <c r="B162" s="78" t="s">
        <v>1767</v>
      </c>
      <c r="C162" s="79" t="s">
        <v>442</v>
      </c>
      <c r="D162" s="79" t="s">
        <v>1094</v>
      </c>
      <c r="E162" s="80">
        <v>4</v>
      </c>
      <c r="F162" s="80">
        <v>199999.8</v>
      </c>
      <c r="G162" s="80">
        <f t="shared" si="4"/>
        <v>799999.2</v>
      </c>
      <c r="H162" s="80"/>
      <c r="I162" s="170" t="s">
        <v>312</v>
      </c>
      <c r="J162" s="81"/>
      <c r="K162" s="82"/>
    </row>
    <row r="163" spans="1:11" s="76" customFormat="1" ht="19.5" customHeight="1" x14ac:dyDescent="0.3">
      <c r="A163" s="77"/>
      <c r="B163" s="78"/>
      <c r="C163" s="79"/>
      <c r="D163" s="79" t="s">
        <v>887</v>
      </c>
      <c r="E163" s="80">
        <v>2</v>
      </c>
      <c r="F163" s="80">
        <v>215000.5</v>
      </c>
      <c r="G163" s="80">
        <f t="shared" si="4"/>
        <v>430001</v>
      </c>
      <c r="H163" s="80"/>
      <c r="I163" s="170"/>
      <c r="J163" s="81"/>
      <c r="K163" s="82"/>
    </row>
    <row r="164" spans="1:11" s="76" customFormat="1" ht="19.5" customHeight="1" x14ac:dyDescent="0.3">
      <c r="A164" s="77"/>
      <c r="B164" s="78"/>
      <c r="C164" s="79"/>
      <c r="D164" s="79" t="s">
        <v>109</v>
      </c>
      <c r="E164" s="80">
        <v>2</v>
      </c>
      <c r="F164" s="80">
        <v>215000.5</v>
      </c>
      <c r="G164" s="80">
        <f t="shared" si="4"/>
        <v>430001</v>
      </c>
      <c r="H164" s="80">
        <f>SUM(G162:G164)</f>
        <v>1660001.2</v>
      </c>
      <c r="I164" s="170"/>
      <c r="J164" s="81"/>
      <c r="K164" s="82"/>
    </row>
    <row r="165" spans="1:11" s="76" customFormat="1" ht="19.5" customHeight="1" x14ac:dyDescent="0.3">
      <c r="A165" s="77"/>
      <c r="B165" s="78"/>
      <c r="C165" s="79"/>
      <c r="D165" s="79"/>
      <c r="E165" s="80"/>
      <c r="F165" s="80"/>
      <c r="G165" s="80">
        <f t="shared" si="4"/>
        <v>0</v>
      </c>
      <c r="H165" s="80"/>
      <c r="I165" s="91"/>
      <c r="J165" s="81"/>
      <c r="K165" s="82"/>
    </row>
    <row r="166" spans="1:11" s="76" customFormat="1" ht="19.5" customHeight="1" x14ac:dyDescent="0.3">
      <c r="A166" s="77">
        <v>43349</v>
      </c>
      <c r="B166" s="78" t="s">
        <v>1768</v>
      </c>
      <c r="C166" s="79" t="s">
        <v>1769</v>
      </c>
      <c r="D166" s="79" t="s">
        <v>1770</v>
      </c>
      <c r="E166" s="80">
        <v>5</v>
      </c>
      <c r="F166" s="80">
        <v>242249.81</v>
      </c>
      <c r="G166" s="80">
        <f t="shared" si="4"/>
        <v>1211249.05</v>
      </c>
      <c r="H166" s="80"/>
      <c r="I166" s="170" t="s">
        <v>309</v>
      </c>
      <c r="J166" s="81"/>
      <c r="K166" s="82"/>
    </row>
    <row r="167" spans="1:11" s="76" customFormat="1" ht="19.5" customHeight="1" x14ac:dyDescent="0.3">
      <c r="A167" s="77"/>
      <c r="B167" s="78"/>
      <c r="C167" s="79"/>
      <c r="D167" s="79" t="s">
        <v>1771</v>
      </c>
      <c r="E167" s="80">
        <v>2</v>
      </c>
      <c r="F167" s="80">
        <v>242249.81</v>
      </c>
      <c r="G167" s="80">
        <f t="shared" si="4"/>
        <v>484499.62</v>
      </c>
      <c r="H167" s="80"/>
      <c r="I167" s="170"/>
      <c r="J167" s="81"/>
      <c r="K167" s="82"/>
    </row>
    <row r="168" spans="1:11" s="76" customFormat="1" ht="19.5" customHeight="1" x14ac:dyDescent="0.3">
      <c r="A168" s="77"/>
      <c r="B168" s="78"/>
      <c r="C168" s="79"/>
      <c r="D168" s="79" t="s">
        <v>1772</v>
      </c>
      <c r="E168" s="80">
        <v>5</v>
      </c>
      <c r="F168" s="80">
        <v>261250</v>
      </c>
      <c r="G168" s="80">
        <f t="shared" si="4"/>
        <v>1306250</v>
      </c>
      <c r="H168" s="80">
        <f>SUM(G166:G168)</f>
        <v>3001998.67</v>
      </c>
      <c r="I168" s="170"/>
      <c r="J168" s="81"/>
      <c r="K168" s="82"/>
    </row>
    <row r="169" spans="1:11" s="76" customFormat="1" ht="19.5" customHeight="1" x14ac:dyDescent="0.3">
      <c r="A169" s="77"/>
      <c r="B169" s="78"/>
      <c r="C169" s="79"/>
      <c r="D169" s="79"/>
      <c r="E169" s="80"/>
      <c r="F169" s="80"/>
      <c r="G169" s="80">
        <f t="shared" si="4"/>
        <v>0</v>
      </c>
      <c r="H169" s="80"/>
      <c r="I169" s="91"/>
      <c r="J169" s="81"/>
      <c r="K169" s="82"/>
    </row>
    <row r="170" spans="1:11" s="76" customFormat="1" ht="19.5" customHeight="1" x14ac:dyDescent="0.3">
      <c r="A170" s="77">
        <v>43350</v>
      </c>
      <c r="B170" s="78" t="s">
        <v>1773</v>
      </c>
      <c r="C170" s="79" t="s">
        <v>1774</v>
      </c>
      <c r="D170" s="79" t="s">
        <v>1775</v>
      </c>
      <c r="E170" s="80">
        <v>8</v>
      </c>
      <c r="F170" s="80">
        <v>254999.8</v>
      </c>
      <c r="G170" s="80">
        <f t="shared" si="4"/>
        <v>2039998.4</v>
      </c>
      <c r="H170" s="80"/>
      <c r="I170" s="170" t="s">
        <v>1215</v>
      </c>
      <c r="J170" s="81"/>
      <c r="K170" s="82"/>
    </row>
    <row r="171" spans="1:11" s="76" customFormat="1" ht="19.5" customHeight="1" x14ac:dyDescent="0.3">
      <c r="A171" s="77"/>
      <c r="B171" s="78"/>
      <c r="C171" s="79"/>
      <c r="D171" s="79" t="s">
        <v>1776</v>
      </c>
      <c r="E171" s="80">
        <v>4</v>
      </c>
      <c r="F171" s="80">
        <v>254999.8</v>
      </c>
      <c r="G171" s="80">
        <f t="shared" si="4"/>
        <v>1019999.2</v>
      </c>
      <c r="H171" s="80">
        <f>SUM(G170:G171)</f>
        <v>3059997.5999999996</v>
      </c>
      <c r="I171" s="170"/>
      <c r="J171" s="81"/>
      <c r="K171" s="82"/>
    </row>
    <row r="172" spans="1:11" s="76" customFormat="1" ht="19.5" customHeight="1" x14ac:dyDescent="0.3">
      <c r="A172" s="77"/>
      <c r="B172" s="78"/>
      <c r="C172" s="79"/>
      <c r="D172" s="79"/>
      <c r="E172" s="80"/>
      <c r="F172" s="80"/>
      <c r="G172" s="80">
        <f t="shared" si="4"/>
        <v>0</v>
      </c>
      <c r="H172" s="80"/>
      <c r="I172" s="91"/>
      <c r="J172" s="81"/>
      <c r="K172" s="82"/>
    </row>
    <row r="173" spans="1:11" s="76" customFormat="1" ht="19.5" customHeight="1" x14ac:dyDescent="0.3">
      <c r="A173" s="77">
        <v>43350</v>
      </c>
      <c r="B173" s="78" t="s">
        <v>1777</v>
      </c>
      <c r="C173" s="79" t="s">
        <v>1019</v>
      </c>
      <c r="D173" s="79" t="s">
        <v>104</v>
      </c>
      <c r="E173" s="80">
        <v>1</v>
      </c>
      <c r="F173" s="80">
        <v>511100.09499999997</v>
      </c>
      <c r="G173" s="80">
        <f t="shared" si="4"/>
        <v>511100.09499999997</v>
      </c>
      <c r="H173" s="80">
        <f>G173</f>
        <v>511100.09499999997</v>
      </c>
      <c r="I173" s="91" t="s">
        <v>309</v>
      </c>
      <c r="J173" s="81"/>
      <c r="K173" s="82"/>
    </row>
    <row r="174" spans="1:11" s="76" customFormat="1" ht="19.5" customHeight="1" x14ac:dyDescent="0.3">
      <c r="A174" s="77"/>
      <c r="B174" s="78"/>
      <c r="C174" s="79"/>
      <c r="D174" s="79"/>
      <c r="E174" s="80"/>
      <c r="F174" s="80"/>
      <c r="G174" s="80">
        <f t="shared" si="4"/>
        <v>0</v>
      </c>
      <c r="H174" s="80"/>
      <c r="I174" s="91"/>
      <c r="J174" s="81"/>
      <c r="K174" s="82"/>
    </row>
    <row r="175" spans="1:11" s="76" customFormat="1" ht="19.5" customHeight="1" x14ac:dyDescent="0.3">
      <c r="A175" s="77">
        <v>43350</v>
      </c>
      <c r="B175" s="78" t="s">
        <v>1778</v>
      </c>
      <c r="C175" s="79" t="s">
        <v>786</v>
      </c>
      <c r="D175" s="79" t="s">
        <v>405</v>
      </c>
      <c r="E175" s="80">
        <v>6</v>
      </c>
      <c r="F175" s="80">
        <v>570000.47499999998</v>
      </c>
      <c r="G175" s="80">
        <f t="shared" si="4"/>
        <v>3420002.8499999996</v>
      </c>
      <c r="H175" s="80">
        <f>G175</f>
        <v>3420002.8499999996</v>
      </c>
      <c r="I175" s="91" t="s">
        <v>309</v>
      </c>
      <c r="J175" s="81"/>
      <c r="K175" s="82"/>
    </row>
    <row r="176" spans="1:11" s="76" customFormat="1" ht="19.5" customHeight="1" x14ac:dyDescent="0.3">
      <c r="A176" s="77"/>
      <c r="B176" s="78"/>
      <c r="C176" s="79"/>
      <c r="D176" s="79"/>
      <c r="E176" s="80"/>
      <c r="F176" s="80"/>
      <c r="G176" s="80">
        <f t="shared" si="4"/>
        <v>0</v>
      </c>
      <c r="H176" s="80"/>
      <c r="I176" s="91"/>
      <c r="J176" s="81"/>
      <c r="K176" s="82"/>
    </row>
    <row r="177" spans="1:11" s="76" customFormat="1" ht="19.5" customHeight="1" x14ac:dyDescent="0.3">
      <c r="A177" s="77">
        <v>43350</v>
      </c>
      <c r="B177" s="78" t="s">
        <v>1779</v>
      </c>
      <c r="C177" s="79" t="s">
        <v>53</v>
      </c>
      <c r="D177" s="79" t="s">
        <v>104</v>
      </c>
      <c r="E177" s="80">
        <v>6</v>
      </c>
      <c r="F177" s="80">
        <v>538000.1</v>
      </c>
      <c r="G177" s="80">
        <f t="shared" si="4"/>
        <v>3228000.5999999996</v>
      </c>
      <c r="H177" s="80">
        <f>G177</f>
        <v>3228000.5999999996</v>
      </c>
      <c r="I177" s="91" t="s">
        <v>309</v>
      </c>
      <c r="J177" s="81"/>
      <c r="K177" s="82"/>
    </row>
    <row r="178" spans="1:11" s="76" customFormat="1" ht="19.5" customHeight="1" x14ac:dyDescent="0.3">
      <c r="A178" s="77"/>
      <c r="B178" s="78"/>
      <c r="C178" s="79"/>
      <c r="D178" s="79"/>
      <c r="E178" s="80"/>
      <c r="F178" s="80"/>
      <c r="G178" s="80">
        <f t="shared" si="4"/>
        <v>0</v>
      </c>
      <c r="H178" s="80"/>
      <c r="I178" s="91"/>
      <c r="J178" s="81"/>
      <c r="K178" s="82"/>
    </row>
    <row r="179" spans="1:11" s="76" customFormat="1" ht="19.5" customHeight="1" x14ac:dyDescent="0.3">
      <c r="A179" s="77">
        <v>43350</v>
      </c>
      <c r="B179" s="78" t="s">
        <v>1780</v>
      </c>
      <c r="C179" s="79" t="s">
        <v>63</v>
      </c>
      <c r="D179" s="79" t="s">
        <v>1325</v>
      </c>
      <c r="E179" s="80">
        <v>1</v>
      </c>
      <c r="F179" s="80">
        <v>637450</v>
      </c>
      <c r="G179" s="80">
        <f t="shared" si="4"/>
        <v>637450</v>
      </c>
      <c r="H179" s="80"/>
      <c r="I179" s="170" t="s">
        <v>309</v>
      </c>
      <c r="J179" s="81"/>
      <c r="K179" s="82"/>
    </row>
    <row r="180" spans="1:11" s="76" customFormat="1" ht="19.5" customHeight="1" x14ac:dyDescent="0.3">
      <c r="A180" s="77"/>
      <c r="B180" s="78"/>
      <c r="C180" s="79"/>
      <c r="D180" s="79" t="s">
        <v>31</v>
      </c>
      <c r="E180" s="80">
        <v>1</v>
      </c>
      <c r="F180" s="80">
        <v>511100.09499999997</v>
      </c>
      <c r="G180" s="80">
        <f t="shared" si="4"/>
        <v>511100.09499999997</v>
      </c>
      <c r="H180" s="80"/>
      <c r="I180" s="170"/>
      <c r="J180" s="81"/>
      <c r="K180" s="82"/>
    </row>
    <row r="181" spans="1:11" s="76" customFormat="1" ht="19.5" customHeight="1" x14ac:dyDescent="0.3">
      <c r="A181" s="77"/>
      <c r="B181" s="78"/>
      <c r="C181" s="79"/>
      <c r="D181" s="79" t="s">
        <v>1094</v>
      </c>
      <c r="E181" s="80">
        <v>12</v>
      </c>
      <c r="F181" s="80">
        <v>199999.8</v>
      </c>
      <c r="G181" s="80">
        <f t="shared" si="4"/>
        <v>2399997.5999999996</v>
      </c>
      <c r="H181" s="80">
        <f>SUM(G179:G181)</f>
        <v>3548547.6949999994</v>
      </c>
      <c r="I181" s="170"/>
      <c r="J181" s="81"/>
      <c r="K181" s="82"/>
    </row>
    <row r="182" spans="1:11" s="76" customFormat="1" ht="19.5" customHeight="1" x14ac:dyDescent="0.3">
      <c r="A182" s="77"/>
      <c r="B182" s="78"/>
      <c r="C182" s="79"/>
      <c r="D182" s="79"/>
      <c r="E182" s="80"/>
      <c r="F182" s="80"/>
      <c r="G182" s="80">
        <f t="shared" si="4"/>
        <v>0</v>
      </c>
      <c r="H182" s="80"/>
      <c r="I182" s="91"/>
      <c r="J182" s="81"/>
      <c r="K182" s="82"/>
    </row>
    <row r="183" spans="1:11" s="76" customFormat="1" ht="19.5" customHeight="1" x14ac:dyDescent="0.3">
      <c r="A183" s="77">
        <v>43350</v>
      </c>
      <c r="B183" s="78" t="s">
        <v>1781</v>
      </c>
      <c r="C183" s="79" t="s">
        <v>57</v>
      </c>
      <c r="D183" s="79" t="s">
        <v>31</v>
      </c>
      <c r="E183" s="80">
        <v>2</v>
      </c>
      <c r="F183" s="80">
        <v>511100.09499999997</v>
      </c>
      <c r="G183" s="80">
        <f t="shared" si="4"/>
        <v>1022200.19</v>
      </c>
      <c r="H183" s="80"/>
      <c r="I183" s="170" t="s">
        <v>309</v>
      </c>
      <c r="J183" s="81"/>
      <c r="K183" s="82"/>
    </row>
    <row r="184" spans="1:11" s="76" customFormat="1" ht="19.5" customHeight="1" x14ac:dyDescent="0.3">
      <c r="A184" s="77"/>
      <c r="B184" s="78"/>
      <c r="C184" s="79"/>
      <c r="D184" s="79" t="s">
        <v>19</v>
      </c>
      <c r="E184" s="80">
        <v>1</v>
      </c>
      <c r="F184" s="80">
        <v>517000</v>
      </c>
      <c r="G184" s="80">
        <f t="shared" si="4"/>
        <v>517000</v>
      </c>
      <c r="H184" s="80">
        <f>SUM(G183:G184)</f>
        <v>1539200.19</v>
      </c>
      <c r="I184" s="170"/>
      <c r="J184" s="81"/>
      <c r="K184" s="82"/>
    </row>
    <row r="185" spans="1:11" s="76" customFormat="1" ht="19.5" customHeight="1" x14ac:dyDescent="0.3">
      <c r="A185" s="77"/>
      <c r="B185" s="78"/>
      <c r="C185" s="79"/>
      <c r="D185" s="79"/>
      <c r="E185" s="80"/>
      <c r="F185" s="80"/>
      <c r="G185" s="80">
        <f t="shared" si="4"/>
        <v>0</v>
      </c>
      <c r="H185" s="80"/>
      <c r="I185" s="91"/>
      <c r="J185" s="81"/>
      <c r="K185" s="82"/>
    </row>
    <row r="186" spans="1:11" s="76" customFormat="1" ht="19.5" customHeight="1" x14ac:dyDescent="0.3">
      <c r="A186" s="77">
        <v>43350</v>
      </c>
      <c r="B186" s="78" t="s">
        <v>1782</v>
      </c>
      <c r="C186" s="79" t="s">
        <v>678</v>
      </c>
      <c r="D186" s="79" t="s">
        <v>1783</v>
      </c>
      <c r="E186" s="80">
        <v>1</v>
      </c>
      <c r="F186" s="80">
        <v>606100</v>
      </c>
      <c r="G186" s="80">
        <f t="shared" si="4"/>
        <v>606100</v>
      </c>
      <c r="H186" s="80">
        <f>G186</f>
        <v>606100</v>
      </c>
      <c r="I186" s="91" t="s">
        <v>674</v>
      </c>
      <c r="J186" s="81"/>
      <c r="K186" s="82"/>
    </row>
    <row r="187" spans="1:11" s="76" customFormat="1" ht="19.5" customHeight="1" x14ac:dyDescent="0.3">
      <c r="A187" s="77"/>
      <c r="B187" s="78"/>
      <c r="C187" s="79"/>
      <c r="D187" s="79"/>
      <c r="E187" s="80"/>
      <c r="F187" s="80"/>
      <c r="G187" s="80">
        <f t="shared" si="4"/>
        <v>0</v>
      </c>
      <c r="H187" s="80"/>
      <c r="I187" s="91"/>
      <c r="J187" s="81"/>
      <c r="K187" s="82"/>
    </row>
    <row r="188" spans="1:11" s="76" customFormat="1" ht="19.5" customHeight="1" x14ac:dyDescent="0.3">
      <c r="A188" s="77">
        <v>43350</v>
      </c>
      <c r="B188" s="78" t="s">
        <v>1784</v>
      </c>
      <c r="C188" s="79" t="s">
        <v>1785</v>
      </c>
      <c r="D188" s="79" t="s">
        <v>1094</v>
      </c>
      <c r="E188" s="80">
        <v>3</v>
      </c>
      <c r="F188" s="80">
        <v>199999.8</v>
      </c>
      <c r="G188" s="80">
        <f t="shared" si="4"/>
        <v>599999.39999999991</v>
      </c>
      <c r="H188" s="80">
        <f>G188</f>
        <v>599999.39999999991</v>
      </c>
      <c r="I188" s="91" t="s">
        <v>310</v>
      </c>
      <c r="J188" s="81"/>
      <c r="K188" s="82"/>
    </row>
    <row r="189" spans="1:11" s="76" customFormat="1" ht="19.5" customHeight="1" x14ac:dyDescent="0.3">
      <c r="A189" s="77"/>
      <c r="B189" s="78"/>
      <c r="C189" s="79"/>
      <c r="D189" s="79"/>
      <c r="E189" s="80"/>
      <c r="F189" s="80"/>
      <c r="G189" s="80">
        <f t="shared" si="4"/>
        <v>0</v>
      </c>
      <c r="H189" s="80"/>
      <c r="I189" s="91"/>
      <c r="J189" s="81"/>
      <c r="K189" s="82"/>
    </row>
    <row r="190" spans="1:11" s="76" customFormat="1" ht="19.5" customHeight="1" x14ac:dyDescent="0.3">
      <c r="A190" s="77">
        <v>43350</v>
      </c>
      <c r="B190" s="78" t="s">
        <v>1786</v>
      </c>
      <c r="C190" s="79" t="s">
        <v>1127</v>
      </c>
      <c r="D190" s="79" t="s">
        <v>969</v>
      </c>
      <c r="E190" s="80">
        <v>6</v>
      </c>
      <c r="F190" s="80">
        <v>0</v>
      </c>
      <c r="G190" s="80">
        <v>0</v>
      </c>
      <c r="H190" s="80"/>
      <c r="I190" s="170" t="s">
        <v>674</v>
      </c>
      <c r="J190" s="81"/>
      <c r="K190" s="82"/>
    </row>
    <row r="191" spans="1:11" s="76" customFormat="1" ht="19.5" customHeight="1" x14ac:dyDescent="0.3">
      <c r="A191" s="77"/>
      <c r="B191" s="78"/>
      <c r="C191" s="79"/>
      <c r="D191" s="79" t="s">
        <v>968</v>
      </c>
      <c r="E191" s="80">
        <v>4</v>
      </c>
      <c r="F191" s="80">
        <v>0</v>
      </c>
      <c r="G191" s="80">
        <v>0</v>
      </c>
      <c r="H191" s="80">
        <f>SUM(G190:G191)</f>
        <v>0</v>
      </c>
      <c r="I191" s="170"/>
      <c r="J191" s="81" t="s">
        <v>1787</v>
      </c>
      <c r="K191" s="82"/>
    </row>
    <row r="192" spans="1:11" s="76" customFormat="1" ht="19.5" customHeight="1" x14ac:dyDescent="0.3">
      <c r="A192" s="77"/>
      <c r="B192" s="78"/>
      <c r="C192" s="79"/>
      <c r="D192" s="79"/>
      <c r="E192" s="80"/>
      <c r="F192" s="80"/>
      <c r="G192" s="80">
        <f t="shared" si="4"/>
        <v>0</v>
      </c>
      <c r="H192" s="80"/>
      <c r="I192" s="91"/>
      <c r="J192" s="81"/>
      <c r="K192" s="82"/>
    </row>
    <row r="193" spans="1:11" s="76" customFormat="1" ht="19.5" customHeight="1" x14ac:dyDescent="0.3">
      <c r="A193" s="77">
        <v>43350</v>
      </c>
      <c r="B193" s="78" t="s">
        <v>1788</v>
      </c>
      <c r="C193" s="79" t="s">
        <v>1127</v>
      </c>
      <c r="D193" s="79" t="s">
        <v>969</v>
      </c>
      <c r="E193" s="80">
        <v>17</v>
      </c>
      <c r="F193" s="80">
        <v>28800.09</v>
      </c>
      <c r="G193" s="80">
        <f t="shared" si="4"/>
        <v>489601.53</v>
      </c>
      <c r="H193" s="80"/>
      <c r="I193" s="170" t="s">
        <v>674</v>
      </c>
      <c r="J193" s="81"/>
      <c r="K193" s="82"/>
    </row>
    <row r="194" spans="1:11" s="76" customFormat="1" ht="19.5" customHeight="1" x14ac:dyDescent="0.3">
      <c r="A194" s="77"/>
      <c r="B194" s="78"/>
      <c r="C194" s="79"/>
      <c r="D194" s="79" t="s">
        <v>969</v>
      </c>
      <c r="E194" s="80">
        <v>17</v>
      </c>
      <c r="F194" s="80">
        <v>0</v>
      </c>
      <c r="G194" s="80">
        <f t="shared" si="4"/>
        <v>0</v>
      </c>
      <c r="H194" s="80"/>
      <c r="I194" s="170"/>
      <c r="J194" s="81"/>
      <c r="K194" s="82"/>
    </row>
    <row r="195" spans="1:11" s="76" customFormat="1" ht="19.5" customHeight="1" x14ac:dyDescent="0.3">
      <c r="A195" s="77"/>
      <c r="B195" s="78"/>
      <c r="C195" s="79"/>
      <c r="D195" s="79" t="s">
        <v>968</v>
      </c>
      <c r="E195" s="80">
        <v>16</v>
      </c>
      <c r="F195" s="80">
        <v>0</v>
      </c>
      <c r="G195" s="80">
        <f t="shared" si="4"/>
        <v>0</v>
      </c>
      <c r="H195" s="80"/>
      <c r="I195" s="170"/>
      <c r="J195" s="81"/>
      <c r="K195" s="82"/>
    </row>
    <row r="196" spans="1:11" s="76" customFormat="1" ht="19.5" customHeight="1" x14ac:dyDescent="0.3">
      <c r="A196" s="77"/>
      <c r="B196" s="78"/>
      <c r="C196" s="79"/>
      <c r="D196" s="79" t="s">
        <v>968</v>
      </c>
      <c r="E196" s="80">
        <v>16</v>
      </c>
      <c r="F196" s="80">
        <v>28800.09</v>
      </c>
      <c r="G196" s="80">
        <f t="shared" si="4"/>
        <v>460801.44</v>
      </c>
      <c r="H196" s="80">
        <f>SUM(G193:G196)</f>
        <v>950402.97</v>
      </c>
      <c r="I196" s="170"/>
      <c r="J196" s="81"/>
      <c r="K196" s="82"/>
    </row>
    <row r="197" spans="1:11" s="76" customFormat="1" ht="19.5" customHeight="1" x14ac:dyDescent="0.3">
      <c r="A197" s="77"/>
      <c r="B197" s="78"/>
      <c r="C197" s="79"/>
      <c r="D197" s="79"/>
      <c r="E197" s="80"/>
      <c r="F197" s="80"/>
      <c r="G197" s="80">
        <f t="shared" si="4"/>
        <v>0</v>
      </c>
      <c r="H197" s="80"/>
      <c r="I197" s="91"/>
      <c r="J197" s="81"/>
      <c r="K197" s="82"/>
    </row>
    <row r="198" spans="1:11" s="76" customFormat="1" ht="19.5" customHeight="1" x14ac:dyDescent="0.3">
      <c r="A198" s="77">
        <v>43351</v>
      </c>
      <c r="B198" s="78" t="s">
        <v>1789</v>
      </c>
      <c r="C198" s="79" t="s">
        <v>53</v>
      </c>
      <c r="D198" s="79" t="s">
        <v>1678</v>
      </c>
      <c r="E198" s="80">
        <v>6</v>
      </c>
      <c r="F198" s="80">
        <v>671000</v>
      </c>
      <c r="G198" s="80">
        <f t="shared" si="4"/>
        <v>4026000</v>
      </c>
      <c r="H198" s="80">
        <f>G198</f>
        <v>4026000</v>
      </c>
      <c r="I198" s="91" t="s">
        <v>310</v>
      </c>
      <c r="J198" s="81"/>
      <c r="K198" s="82"/>
    </row>
    <row r="199" spans="1:11" s="76" customFormat="1" ht="19.5" customHeight="1" x14ac:dyDescent="0.3">
      <c r="A199" s="77"/>
      <c r="B199" s="78"/>
      <c r="C199" s="79"/>
      <c r="D199" s="79"/>
      <c r="E199" s="80"/>
      <c r="F199" s="80"/>
      <c r="G199" s="80">
        <f t="shared" si="4"/>
        <v>0</v>
      </c>
      <c r="H199" s="80"/>
      <c r="I199" s="91"/>
      <c r="J199" s="81"/>
      <c r="K199" s="82"/>
    </row>
    <row r="200" spans="1:11" s="76" customFormat="1" ht="19.5" customHeight="1" x14ac:dyDescent="0.3">
      <c r="A200" s="77">
        <v>43351</v>
      </c>
      <c r="B200" s="78" t="s">
        <v>1790</v>
      </c>
      <c r="C200" s="79" t="s">
        <v>678</v>
      </c>
      <c r="D200" s="79" t="s">
        <v>109</v>
      </c>
      <c r="E200" s="80">
        <v>1</v>
      </c>
      <c r="F200" s="80">
        <v>215000.5</v>
      </c>
      <c r="G200" s="80">
        <f t="shared" si="4"/>
        <v>215000.5</v>
      </c>
      <c r="H200" s="80"/>
      <c r="I200" s="170" t="s">
        <v>674</v>
      </c>
      <c r="J200" s="81"/>
      <c r="K200" s="82"/>
    </row>
    <row r="201" spans="1:11" s="76" customFormat="1" ht="19.5" customHeight="1" x14ac:dyDescent="0.3">
      <c r="A201" s="77"/>
      <c r="B201" s="78"/>
      <c r="C201" s="79"/>
      <c r="D201" s="79" t="s">
        <v>887</v>
      </c>
      <c r="E201" s="80">
        <v>1</v>
      </c>
      <c r="F201" s="80">
        <v>606100</v>
      </c>
      <c r="G201" s="80">
        <f t="shared" si="4"/>
        <v>606100</v>
      </c>
      <c r="H201" s="80">
        <f>SUM(G200:G201)</f>
        <v>821100.5</v>
      </c>
      <c r="I201" s="170"/>
      <c r="J201" s="81"/>
      <c r="K201" s="82"/>
    </row>
    <row r="202" spans="1:11" s="76" customFormat="1" ht="19.5" customHeight="1" x14ac:dyDescent="0.3">
      <c r="A202" s="77"/>
      <c r="B202" s="78"/>
      <c r="C202" s="79"/>
      <c r="D202" s="79"/>
      <c r="E202" s="80"/>
      <c r="F202" s="80"/>
      <c r="G202" s="80">
        <f t="shared" si="4"/>
        <v>0</v>
      </c>
      <c r="H202" s="80"/>
      <c r="I202" s="91"/>
      <c r="J202" s="81"/>
      <c r="K202" s="82"/>
    </row>
    <row r="203" spans="1:11" s="76" customFormat="1" ht="19.5" customHeight="1" x14ac:dyDescent="0.3">
      <c r="A203" s="77">
        <v>43351</v>
      </c>
      <c r="B203" s="78" t="s">
        <v>1791</v>
      </c>
      <c r="C203" s="79" t="s">
        <v>1460</v>
      </c>
      <c r="D203" s="79" t="s">
        <v>1511</v>
      </c>
      <c r="E203" s="80">
        <v>24</v>
      </c>
      <c r="F203" s="80">
        <v>279999.5</v>
      </c>
      <c r="G203" s="80">
        <f t="shared" si="4"/>
        <v>6719988</v>
      </c>
      <c r="H203" s="80">
        <f>G203</f>
        <v>6719988</v>
      </c>
      <c r="I203" s="91" t="s">
        <v>309</v>
      </c>
      <c r="J203" s="81"/>
      <c r="K203" s="82"/>
    </row>
    <row r="204" spans="1:11" s="76" customFormat="1" ht="19.5" customHeight="1" x14ac:dyDescent="0.3">
      <c r="A204" s="77"/>
      <c r="B204" s="78"/>
      <c r="C204" s="79"/>
      <c r="D204" s="79"/>
      <c r="E204" s="80"/>
      <c r="F204" s="80"/>
      <c r="G204" s="80">
        <f t="shared" si="4"/>
        <v>0</v>
      </c>
      <c r="H204" s="80"/>
      <c r="I204" s="91"/>
      <c r="J204" s="81"/>
      <c r="K204" s="82"/>
    </row>
    <row r="205" spans="1:11" s="76" customFormat="1" ht="19.5" customHeight="1" x14ac:dyDescent="0.3">
      <c r="A205" s="77">
        <v>43351</v>
      </c>
      <c r="B205" s="78" t="s">
        <v>1792</v>
      </c>
      <c r="C205" s="79" t="s">
        <v>1031</v>
      </c>
      <c r="D205" s="79" t="s">
        <v>1325</v>
      </c>
      <c r="E205" s="80">
        <v>2</v>
      </c>
      <c r="F205" s="80">
        <v>637450</v>
      </c>
      <c r="G205" s="80">
        <f t="shared" si="4"/>
        <v>1274900</v>
      </c>
      <c r="H205" s="80">
        <f>G205</f>
        <v>1274900</v>
      </c>
      <c r="I205" s="91" t="s">
        <v>309</v>
      </c>
      <c r="J205" s="81"/>
      <c r="K205" s="82"/>
    </row>
    <row r="206" spans="1:11" s="76" customFormat="1" ht="19.5" customHeight="1" x14ac:dyDescent="0.3">
      <c r="A206" s="77"/>
      <c r="B206" s="78"/>
      <c r="C206" s="79"/>
      <c r="D206" s="79"/>
      <c r="E206" s="80"/>
      <c r="F206" s="80"/>
      <c r="G206" s="80">
        <f t="shared" si="4"/>
        <v>0</v>
      </c>
      <c r="H206" s="80"/>
      <c r="I206" s="91"/>
      <c r="J206" s="81"/>
      <c r="K206" s="82"/>
    </row>
    <row r="207" spans="1:11" s="76" customFormat="1" ht="19.5" customHeight="1" x14ac:dyDescent="0.3">
      <c r="A207" s="77">
        <v>43351</v>
      </c>
      <c r="B207" s="78" t="s">
        <v>1793</v>
      </c>
      <c r="C207" s="79" t="s">
        <v>237</v>
      </c>
      <c r="D207" s="79" t="s">
        <v>1094</v>
      </c>
      <c r="E207" s="80">
        <v>1</v>
      </c>
      <c r="F207" s="80">
        <v>199999.8</v>
      </c>
      <c r="G207" s="80">
        <f t="shared" si="4"/>
        <v>199999.8</v>
      </c>
      <c r="H207" s="80"/>
      <c r="I207" s="170" t="s">
        <v>309</v>
      </c>
      <c r="J207" s="81"/>
      <c r="K207" s="82"/>
    </row>
    <row r="208" spans="1:11" s="76" customFormat="1" ht="19.5" customHeight="1" x14ac:dyDescent="0.3">
      <c r="A208" s="77"/>
      <c r="B208" s="78"/>
      <c r="C208" s="79"/>
      <c r="D208" s="79" t="s">
        <v>31</v>
      </c>
      <c r="E208" s="80">
        <v>1</v>
      </c>
      <c r="F208" s="80">
        <v>511100.09499999997</v>
      </c>
      <c r="G208" s="80">
        <f t="shared" si="4"/>
        <v>511100.09499999997</v>
      </c>
      <c r="H208" s="80">
        <f>SUM(G207:G208)</f>
        <v>711099.89500000002</v>
      </c>
      <c r="I208" s="170"/>
      <c r="J208" s="81"/>
      <c r="K208" s="82"/>
    </row>
    <row r="209" spans="1:11" s="76" customFormat="1" ht="19.5" customHeight="1" x14ac:dyDescent="0.3">
      <c r="A209" s="77"/>
      <c r="B209" s="78"/>
      <c r="C209" s="79"/>
      <c r="D209" s="79"/>
      <c r="E209" s="80"/>
      <c r="F209" s="80"/>
      <c r="G209" s="80">
        <f t="shared" si="4"/>
        <v>0</v>
      </c>
      <c r="H209" s="80"/>
      <c r="I209" s="91"/>
      <c r="J209" s="81"/>
      <c r="K209" s="82"/>
    </row>
    <row r="210" spans="1:11" s="76" customFormat="1" ht="19.5" customHeight="1" x14ac:dyDescent="0.3">
      <c r="A210" s="77">
        <v>43351</v>
      </c>
      <c r="B210" s="78" t="s">
        <v>1794</v>
      </c>
      <c r="C210" s="79" t="s">
        <v>1795</v>
      </c>
      <c r="D210" s="79" t="s">
        <v>887</v>
      </c>
      <c r="E210" s="80">
        <v>1</v>
      </c>
      <c r="F210" s="80">
        <v>215000.5</v>
      </c>
      <c r="G210" s="80">
        <f t="shared" si="4"/>
        <v>215000.5</v>
      </c>
      <c r="H210" s="80">
        <f>G210</f>
        <v>215000.5</v>
      </c>
      <c r="I210" s="91" t="s">
        <v>1213</v>
      </c>
      <c r="J210" s="81"/>
      <c r="K210" s="82"/>
    </row>
    <row r="211" spans="1:11" s="76" customFormat="1" ht="19.5" customHeight="1" x14ac:dyDescent="0.3">
      <c r="A211" s="77"/>
      <c r="B211" s="78"/>
      <c r="C211" s="79"/>
      <c r="D211" s="79"/>
      <c r="E211" s="80"/>
      <c r="F211" s="80"/>
      <c r="G211" s="80">
        <f t="shared" si="4"/>
        <v>0</v>
      </c>
      <c r="H211" s="80"/>
      <c r="I211" s="91"/>
      <c r="J211" s="81"/>
      <c r="K211" s="82"/>
    </row>
    <row r="212" spans="1:11" s="76" customFormat="1" ht="19.5" customHeight="1" x14ac:dyDescent="0.3">
      <c r="A212" s="77">
        <v>43353</v>
      </c>
      <c r="B212" s="78" t="s">
        <v>1796</v>
      </c>
      <c r="C212" s="79" t="s">
        <v>284</v>
      </c>
      <c r="D212" s="79" t="s">
        <v>31</v>
      </c>
      <c r="E212" s="80">
        <v>1</v>
      </c>
      <c r="F212" s="80">
        <v>538000.1</v>
      </c>
      <c r="G212" s="80">
        <f t="shared" si="4"/>
        <v>538000.1</v>
      </c>
      <c r="H212" s="80"/>
      <c r="I212" s="170" t="s">
        <v>310</v>
      </c>
      <c r="J212" s="81"/>
      <c r="K212" s="82"/>
    </row>
    <row r="213" spans="1:11" s="76" customFormat="1" ht="19.5" customHeight="1" x14ac:dyDescent="0.3">
      <c r="A213" s="77"/>
      <c r="B213" s="78"/>
      <c r="C213" s="79"/>
      <c r="D213" s="79" t="s">
        <v>887</v>
      </c>
      <c r="E213" s="80">
        <v>6</v>
      </c>
      <c r="F213" s="80">
        <v>215000.5</v>
      </c>
      <c r="G213" s="80">
        <f t="shared" si="4"/>
        <v>1290003</v>
      </c>
      <c r="H213" s="80"/>
      <c r="I213" s="170"/>
      <c r="J213" s="81"/>
      <c r="K213" s="82"/>
    </row>
    <row r="214" spans="1:11" s="76" customFormat="1" ht="19.5" customHeight="1" x14ac:dyDescent="0.3">
      <c r="A214" s="77"/>
      <c r="B214" s="78"/>
      <c r="C214" s="79"/>
      <c r="D214" s="79" t="s">
        <v>109</v>
      </c>
      <c r="E214" s="80">
        <v>12</v>
      </c>
      <c r="F214" s="80">
        <v>215000.5</v>
      </c>
      <c r="G214" s="80">
        <f t="shared" si="4"/>
        <v>2580006</v>
      </c>
      <c r="H214" s="80">
        <f>SUM(G212:G214)</f>
        <v>4408009.0999999996</v>
      </c>
      <c r="I214" s="170"/>
      <c r="J214" s="81"/>
      <c r="K214" s="82"/>
    </row>
    <row r="215" spans="1:11" s="76" customFormat="1" ht="19.5" customHeight="1" x14ac:dyDescent="0.3">
      <c r="A215" s="77"/>
      <c r="B215" s="78"/>
      <c r="C215" s="79"/>
      <c r="D215" s="79"/>
      <c r="E215" s="80"/>
      <c r="F215" s="80"/>
      <c r="G215" s="80">
        <f t="shared" si="4"/>
        <v>0</v>
      </c>
      <c r="H215" s="80"/>
      <c r="I215" s="91"/>
      <c r="J215" s="81"/>
      <c r="K215" s="82"/>
    </row>
    <row r="216" spans="1:11" s="76" customFormat="1" ht="19.5" customHeight="1" x14ac:dyDescent="0.3">
      <c r="A216" s="77">
        <v>43353</v>
      </c>
      <c r="B216" s="78" t="s">
        <v>1797</v>
      </c>
      <c r="C216" s="79" t="s">
        <v>678</v>
      </c>
      <c r="D216" s="79" t="s">
        <v>1783</v>
      </c>
      <c r="E216" s="80">
        <v>1</v>
      </c>
      <c r="F216" s="80">
        <v>606100</v>
      </c>
      <c r="G216" s="80">
        <f t="shared" si="4"/>
        <v>606100</v>
      </c>
      <c r="H216" s="80">
        <f>G216</f>
        <v>606100</v>
      </c>
      <c r="I216" s="91" t="s">
        <v>674</v>
      </c>
      <c r="J216" s="81"/>
      <c r="K216" s="82"/>
    </row>
    <row r="217" spans="1:11" s="76" customFormat="1" ht="19.5" customHeight="1" x14ac:dyDescent="0.3">
      <c r="A217" s="77"/>
      <c r="B217" s="78"/>
      <c r="C217" s="79"/>
      <c r="D217" s="79"/>
      <c r="E217" s="80"/>
      <c r="F217" s="80"/>
      <c r="G217" s="80">
        <f t="shared" si="4"/>
        <v>0</v>
      </c>
      <c r="H217" s="80"/>
      <c r="I217" s="91"/>
      <c r="J217" s="81"/>
      <c r="K217" s="82"/>
    </row>
    <row r="218" spans="1:11" s="76" customFormat="1" ht="19.5" customHeight="1" x14ac:dyDescent="0.3">
      <c r="A218" s="77">
        <v>43353</v>
      </c>
      <c r="B218" s="78" t="s">
        <v>1798</v>
      </c>
      <c r="C218" s="79" t="s">
        <v>1799</v>
      </c>
      <c r="D218" s="79" t="s">
        <v>162</v>
      </c>
      <c r="E218" s="80">
        <v>1</v>
      </c>
      <c r="F218" s="80">
        <v>199499.905</v>
      </c>
      <c r="G218" s="80">
        <f t="shared" si="4"/>
        <v>199499.905</v>
      </c>
      <c r="H218" s="80">
        <f>G218</f>
        <v>199499.905</v>
      </c>
      <c r="I218" s="91" t="s">
        <v>1756</v>
      </c>
      <c r="J218" s="81"/>
      <c r="K218" s="82"/>
    </row>
    <row r="219" spans="1:11" s="76" customFormat="1" ht="19.5" customHeight="1" x14ac:dyDescent="0.3">
      <c r="A219" s="77"/>
      <c r="B219" s="78"/>
      <c r="C219" s="79"/>
      <c r="D219" s="79"/>
      <c r="E219" s="80"/>
      <c r="F219" s="80"/>
      <c r="G219" s="80">
        <f t="shared" si="4"/>
        <v>0</v>
      </c>
      <c r="H219" s="80"/>
      <c r="I219" s="91"/>
      <c r="J219" s="81"/>
      <c r="K219" s="82"/>
    </row>
    <row r="220" spans="1:11" s="76" customFormat="1" ht="19.5" customHeight="1" x14ac:dyDescent="0.3">
      <c r="A220" s="77">
        <v>43353</v>
      </c>
      <c r="B220" s="78" t="s">
        <v>1800</v>
      </c>
      <c r="C220" s="79" t="s">
        <v>1179</v>
      </c>
      <c r="D220" s="79" t="s">
        <v>19</v>
      </c>
      <c r="E220" s="80">
        <v>1</v>
      </c>
      <c r="F220" s="80">
        <v>517000</v>
      </c>
      <c r="G220" s="80">
        <f t="shared" si="4"/>
        <v>517000</v>
      </c>
      <c r="H220" s="80">
        <f>G220</f>
        <v>517000</v>
      </c>
      <c r="I220" s="91" t="s">
        <v>312</v>
      </c>
      <c r="J220" s="81"/>
      <c r="K220" s="82"/>
    </row>
    <row r="221" spans="1:11" s="76" customFormat="1" ht="19.5" customHeight="1" x14ac:dyDescent="0.3">
      <c r="A221" s="77"/>
      <c r="B221" s="78"/>
      <c r="C221" s="79"/>
      <c r="D221" s="79"/>
      <c r="E221" s="80"/>
      <c r="F221" s="80"/>
      <c r="G221" s="80">
        <f t="shared" si="4"/>
        <v>0</v>
      </c>
      <c r="H221" s="80"/>
      <c r="I221" s="91"/>
      <c r="J221" s="81"/>
      <c r="K221" s="82"/>
    </row>
    <row r="222" spans="1:11" s="76" customFormat="1" ht="19.5" customHeight="1" x14ac:dyDescent="0.3">
      <c r="A222" s="77">
        <v>43353</v>
      </c>
      <c r="B222" s="78" t="s">
        <v>1801</v>
      </c>
      <c r="C222" s="79" t="s">
        <v>344</v>
      </c>
      <c r="D222" s="79" t="s">
        <v>28</v>
      </c>
      <c r="E222" s="80">
        <v>3</v>
      </c>
      <c r="F222" s="80">
        <v>542450.09499999997</v>
      </c>
      <c r="G222" s="80">
        <f t="shared" si="4"/>
        <v>1627350.2849999999</v>
      </c>
      <c r="H222" s="80"/>
      <c r="I222" s="170" t="s">
        <v>312</v>
      </c>
      <c r="J222" s="81"/>
      <c r="K222" s="82"/>
    </row>
    <row r="223" spans="1:11" s="76" customFormat="1" ht="19.5" customHeight="1" x14ac:dyDescent="0.3">
      <c r="A223" s="77"/>
      <c r="B223" s="78"/>
      <c r="C223" s="79"/>
      <c r="D223" s="79" t="s">
        <v>31</v>
      </c>
      <c r="E223" s="80">
        <v>3</v>
      </c>
      <c r="F223" s="80">
        <v>538000.1</v>
      </c>
      <c r="G223" s="80">
        <f t="shared" si="4"/>
        <v>1614000.2999999998</v>
      </c>
      <c r="H223" s="80"/>
      <c r="I223" s="170"/>
      <c r="J223" s="81"/>
      <c r="K223" s="82"/>
    </row>
    <row r="224" spans="1:11" s="76" customFormat="1" ht="19.5" customHeight="1" x14ac:dyDescent="0.3">
      <c r="A224" s="77"/>
      <c r="B224" s="78"/>
      <c r="C224" s="79"/>
      <c r="D224" s="79" t="s">
        <v>104</v>
      </c>
      <c r="E224" s="80">
        <v>2</v>
      </c>
      <c r="F224" s="80">
        <v>538000.1</v>
      </c>
      <c r="G224" s="80">
        <f t="shared" si="4"/>
        <v>1076000.2</v>
      </c>
      <c r="H224" s="80">
        <f>SUM(G222:G224)</f>
        <v>4317350.7850000001</v>
      </c>
      <c r="I224" s="170"/>
      <c r="J224" s="81"/>
      <c r="K224" s="82"/>
    </row>
    <row r="225" spans="1:11" s="76" customFormat="1" ht="19.5" customHeight="1" x14ac:dyDescent="0.3">
      <c r="A225" s="77"/>
      <c r="B225" s="78"/>
      <c r="C225" s="79"/>
      <c r="D225" s="79"/>
      <c r="E225" s="80"/>
      <c r="F225" s="80"/>
      <c r="G225" s="80">
        <f t="shared" si="4"/>
        <v>0</v>
      </c>
      <c r="H225" s="80"/>
      <c r="I225" s="91"/>
      <c r="J225" s="81"/>
      <c r="K225" s="82"/>
    </row>
    <row r="226" spans="1:11" s="76" customFormat="1" ht="19.5" customHeight="1" x14ac:dyDescent="0.3">
      <c r="A226" s="77">
        <v>43353</v>
      </c>
      <c r="B226" s="78" t="s">
        <v>1802</v>
      </c>
      <c r="C226" s="79" t="s">
        <v>42</v>
      </c>
      <c r="D226" s="79" t="s">
        <v>1094</v>
      </c>
      <c r="E226" s="80">
        <v>12</v>
      </c>
      <c r="F226" s="80">
        <v>199999.8</v>
      </c>
      <c r="G226" s="80">
        <f t="shared" si="4"/>
        <v>2399997.5999999996</v>
      </c>
      <c r="H226" s="80">
        <f>G226</f>
        <v>2399997.5999999996</v>
      </c>
      <c r="I226" s="91" t="s">
        <v>1756</v>
      </c>
      <c r="J226" s="81"/>
      <c r="K226" s="82"/>
    </row>
    <row r="227" spans="1:11" s="76" customFormat="1" ht="19.5" customHeight="1" x14ac:dyDescent="0.3">
      <c r="A227" s="77"/>
      <c r="B227" s="78"/>
      <c r="C227" s="79"/>
      <c r="D227" s="79"/>
      <c r="E227" s="80"/>
      <c r="F227" s="80"/>
      <c r="G227" s="80">
        <f t="shared" si="4"/>
        <v>0</v>
      </c>
      <c r="H227" s="80"/>
      <c r="I227" s="91"/>
      <c r="J227" s="81"/>
      <c r="K227" s="82"/>
    </row>
    <row r="228" spans="1:11" s="76" customFormat="1" ht="19.5" customHeight="1" x14ac:dyDescent="0.3">
      <c r="A228" s="77">
        <v>43353</v>
      </c>
      <c r="B228" s="78" t="s">
        <v>1803</v>
      </c>
      <c r="C228" s="79" t="s">
        <v>1360</v>
      </c>
      <c r="D228" s="79" t="s">
        <v>1094</v>
      </c>
      <c r="E228" s="80">
        <v>1</v>
      </c>
      <c r="F228" s="80">
        <v>199999.8</v>
      </c>
      <c r="G228" s="80">
        <f t="shared" si="4"/>
        <v>199999.8</v>
      </c>
      <c r="H228" s="80"/>
      <c r="I228" s="170" t="s">
        <v>309</v>
      </c>
      <c r="J228" s="81"/>
      <c r="K228" s="82"/>
    </row>
    <row r="229" spans="1:11" s="76" customFormat="1" ht="19.5" customHeight="1" x14ac:dyDescent="0.3">
      <c r="A229" s="77"/>
      <c r="B229" s="78"/>
      <c r="C229" s="79"/>
      <c r="D229" s="79" t="s">
        <v>887</v>
      </c>
      <c r="E229" s="80">
        <v>1</v>
      </c>
      <c r="F229" s="80">
        <v>215000.5</v>
      </c>
      <c r="G229" s="80">
        <f t="shared" si="4"/>
        <v>215000.5</v>
      </c>
      <c r="H229" s="80">
        <f>SUM(G228:G229)</f>
        <v>415000.3</v>
      </c>
      <c r="I229" s="170"/>
      <c r="J229" s="81"/>
      <c r="K229" s="82"/>
    </row>
    <row r="230" spans="1:11" s="76" customFormat="1" ht="19.5" customHeight="1" x14ac:dyDescent="0.3">
      <c r="A230" s="77"/>
      <c r="B230" s="78"/>
      <c r="C230" s="79"/>
      <c r="D230" s="79"/>
      <c r="E230" s="80"/>
      <c r="F230" s="80"/>
      <c r="G230" s="80">
        <f t="shared" si="4"/>
        <v>0</v>
      </c>
      <c r="H230" s="80"/>
      <c r="I230" s="91"/>
      <c r="J230" s="81"/>
      <c r="K230" s="82"/>
    </row>
    <row r="231" spans="1:11" s="76" customFormat="1" ht="19.5" customHeight="1" x14ac:dyDescent="0.3">
      <c r="A231" s="77">
        <v>43353</v>
      </c>
      <c r="B231" s="78" t="s">
        <v>1804</v>
      </c>
      <c r="C231" s="79" t="s">
        <v>1805</v>
      </c>
      <c r="D231" s="79" t="s">
        <v>1094</v>
      </c>
      <c r="E231" s="80">
        <v>1</v>
      </c>
      <c r="F231" s="80">
        <v>199999.8</v>
      </c>
      <c r="G231" s="80">
        <f t="shared" si="4"/>
        <v>199999.8</v>
      </c>
      <c r="H231" s="80"/>
      <c r="I231" s="170" t="s">
        <v>309</v>
      </c>
      <c r="J231" s="81"/>
      <c r="K231" s="82"/>
    </row>
    <row r="232" spans="1:11" s="76" customFormat="1" ht="19.5" customHeight="1" x14ac:dyDescent="0.3">
      <c r="A232" s="77"/>
      <c r="B232" s="78"/>
      <c r="C232" s="79"/>
      <c r="D232" s="79" t="s">
        <v>887</v>
      </c>
      <c r="E232" s="80">
        <v>1</v>
      </c>
      <c r="F232" s="80">
        <v>215000.5</v>
      </c>
      <c r="G232" s="80">
        <f t="shared" si="4"/>
        <v>215000.5</v>
      </c>
      <c r="H232" s="80">
        <f>SUM(G231:G232)</f>
        <v>415000.3</v>
      </c>
      <c r="I232" s="170"/>
      <c r="J232" s="81"/>
      <c r="K232" s="82"/>
    </row>
    <row r="233" spans="1:11" s="76" customFormat="1" ht="19.5" customHeight="1" x14ac:dyDescent="0.3">
      <c r="A233" s="77"/>
      <c r="B233" s="78"/>
      <c r="C233" s="79"/>
      <c r="D233" s="79"/>
      <c r="E233" s="80"/>
      <c r="F233" s="80"/>
      <c r="G233" s="80">
        <f t="shared" si="4"/>
        <v>0</v>
      </c>
      <c r="H233" s="80"/>
      <c r="I233" s="91"/>
      <c r="J233" s="81"/>
      <c r="K233" s="82"/>
    </row>
    <row r="234" spans="1:11" s="76" customFormat="1" ht="19.5" customHeight="1" x14ac:dyDescent="0.3">
      <c r="A234" s="77">
        <v>43353</v>
      </c>
      <c r="B234" s="78" t="s">
        <v>1806</v>
      </c>
      <c r="C234" s="79" t="s">
        <v>1799</v>
      </c>
      <c r="D234" s="79" t="s">
        <v>162</v>
      </c>
      <c r="E234" s="80">
        <v>1</v>
      </c>
      <c r="F234" s="80">
        <v>199499.905</v>
      </c>
      <c r="G234" s="80">
        <f t="shared" si="4"/>
        <v>199499.905</v>
      </c>
      <c r="H234" s="80">
        <f>G234</f>
        <v>199499.905</v>
      </c>
      <c r="I234" s="91" t="s">
        <v>1756</v>
      </c>
      <c r="J234" s="81"/>
      <c r="K234" s="82"/>
    </row>
    <row r="235" spans="1:11" s="76" customFormat="1" ht="19.5" customHeight="1" x14ac:dyDescent="0.3">
      <c r="A235" s="77"/>
      <c r="B235" s="78"/>
      <c r="C235" s="79"/>
      <c r="D235" s="79"/>
      <c r="E235" s="80"/>
      <c r="F235" s="80"/>
      <c r="G235" s="80">
        <f t="shared" si="4"/>
        <v>0</v>
      </c>
      <c r="H235" s="80"/>
      <c r="I235" s="91"/>
      <c r="J235" s="81"/>
      <c r="K235" s="82"/>
    </row>
    <row r="236" spans="1:11" s="76" customFormat="1" ht="19.5" customHeight="1" x14ac:dyDescent="0.3">
      <c r="A236" s="77">
        <v>43353</v>
      </c>
      <c r="B236" s="78" t="s">
        <v>1807</v>
      </c>
      <c r="C236" s="79" t="s">
        <v>953</v>
      </c>
      <c r="D236" s="79" t="s">
        <v>887</v>
      </c>
      <c r="E236" s="80">
        <v>1</v>
      </c>
      <c r="F236" s="80">
        <v>215000.5</v>
      </c>
      <c r="G236" s="80">
        <f t="shared" si="4"/>
        <v>215000.5</v>
      </c>
      <c r="H236" s="80"/>
      <c r="I236" s="170" t="s">
        <v>310</v>
      </c>
      <c r="J236" s="81"/>
      <c r="K236" s="82"/>
    </row>
    <row r="237" spans="1:11" s="76" customFormat="1" ht="19.5" customHeight="1" x14ac:dyDescent="0.3">
      <c r="A237" s="77"/>
      <c r="B237" s="78"/>
      <c r="C237" s="79"/>
      <c r="D237" s="79" t="s">
        <v>109</v>
      </c>
      <c r="E237" s="80">
        <v>2</v>
      </c>
      <c r="F237" s="80">
        <v>215000.5</v>
      </c>
      <c r="G237" s="80">
        <f t="shared" si="4"/>
        <v>430001</v>
      </c>
      <c r="H237" s="80">
        <f>SUM(G236:G237)</f>
        <v>645001.5</v>
      </c>
      <c r="I237" s="170"/>
      <c r="J237" s="81"/>
      <c r="K237" s="82"/>
    </row>
    <row r="238" spans="1:11" s="76" customFormat="1" ht="19.5" customHeight="1" x14ac:dyDescent="0.3">
      <c r="A238" s="77"/>
      <c r="B238" s="78"/>
      <c r="C238" s="79"/>
      <c r="D238" s="79"/>
      <c r="E238" s="80"/>
      <c r="F238" s="80"/>
      <c r="G238" s="80">
        <f t="shared" si="4"/>
        <v>0</v>
      </c>
      <c r="H238" s="80"/>
      <c r="I238" s="91"/>
      <c r="J238" s="81"/>
      <c r="K238" s="82"/>
    </row>
    <row r="239" spans="1:11" s="76" customFormat="1" ht="19.5" customHeight="1" x14ac:dyDescent="0.3">
      <c r="A239" s="77">
        <v>43353</v>
      </c>
      <c r="B239" s="78" t="s">
        <v>1808</v>
      </c>
      <c r="C239" s="79" t="s">
        <v>1809</v>
      </c>
      <c r="D239" s="79" t="s">
        <v>109</v>
      </c>
      <c r="E239" s="80">
        <v>1</v>
      </c>
      <c r="F239" s="80">
        <v>215000.5</v>
      </c>
      <c r="G239" s="80">
        <f t="shared" si="4"/>
        <v>215000.5</v>
      </c>
      <c r="H239" s="80">
        <f>G239</f>
        <v>215000.5</v>
      </c>
      <c r="I239" s="91" t="s">
        <v>309</v>
      </c>
      <c r="J239" s="81"/>
      <c r="K239" s="82"/>
    </row>
    <row r="240" spans="1:11" s="76" customFormat="1" ht="19.5" customHeight="1" x14ac:dyDescent="0.3">
      <c r="A240" s="77"/>
      <c r="B240" s="78"/>
      <c r="C240" s="79"/>
      <c r="D240" s="79"/>
      <c r="E240" s="80"/>
      <c r="F240" s="80"/>
      <c r="G240" s="80">
        <f t="shared" si="4"/>
        <v>0</v>
      </c>
      <c r="H240" s="80"/>
      <c r="I240" s="91"/>
      <c r="J240" s="81"/>
      <c r="K240" s="82"/>
    </row>
    <row r="241" spans="1:11" s="76" customFormat="1" ht="19.5" customHeight="1" x14ac:dyDescent="0.3">
      <c r="A241" s="77">
        <v>43353</v>
      </c>
      <c r="B241" s="78" t="s">
        <v>1810</v>
      </c>
      <c r="C241" s="79" t="s">
        <v>57</v>
      </c>
      <c r="D241" s="79" t="s">
        <v>1094</v>
      </c>
      <c r="E241" s="80">
        <v>2</v>
      </c>
      <c r="F241" s="80">
        <v>199999.8</v>
      </c>
      <c r="G241" s="80">
        <f t="shared" si="4"/>
        <v>399999.6</v>
      </c>
      <c r="H241" s="80"/>
      <c r="I241" s="170" t="s">
        <v>309</v>
      </c>
      <c r="J241" s="81"/>
      <c r="K241" s="82"/>
    </row>
    <row r="242" spans="1:11" s="76" customFormat="1" ht="19.5" customHeight="1" x14ac:dyDescent="0.3">
      <c r="A242" s="77"/>
      <c r="B242" s="78"/>
      <c r="C242" s="79"/>
      <c r="D242" s="79" t="s">
        <v>19</v>
      </c>
      <c r="E242" s="80">
        <v>1</v>
      </c>
      <c r="F242" s="80">
        <v>517000</v>
      </c>
      <c r="G242" s="80">
        <f t="shared" si="4"/>
        <v>517000</v>
      </c>
      <c r="H242" s="80">
        <f>SUM(G241:G242)</f>
        <v>916999.6</v>
      </c>
      <c r="I242" s="170"/>
      <c r="J242" s="81"/>
      <c r="K242" s="82"/>
    </row>
    <row r="243" spans="1:11" s="76" customFormat="1" ht="19.5" customHeight="1" x14ac:dyDescent="0.3">
      <c r="A243" s="77"/>
      <c r="B243" s="78"/>
      <c r="C243" s="79"/>
      <c r="D243" s="79"/>
      <c r="E243" s="80"/>
      <c r="F243" s="80"/>
      <c r="G243" s="80">
        <f t="shared" si="4"/>
        <v>0</v>
      </c>
      <c r="H243" s="80"/>
      <c r="I243" s="91"/>
      <c r="J243" s="81"/>
      <c r="K243" s="82"/>
    </row>
    <row r="244" spans="1:11" s="76" customFormat="1" ht="19.5" customHeight="1" x14ac:dyDescent="0.3">
      <c r="A244" s="77">
        <v>43353</v>
      </c>
      <c r="B244" s="78" t="s">
        <v>1811</v>
      </c>
      <c r="C244" s="79" t="s">
        <v>811</v>
      </c>
      <c r="D244" s="79" t="s">
        <v>162</v>
      </c>
      <c r="E244" s="80">
        <v>8</v>
      </c>
      <c r="F244" s="80">
        <v>240000.2</v>
      </c>
      <c r="G244" s="80">
        <f t="shared" si="4"/>
        <v>1920001.6</v>
      </c>
      <c r="H244" s="80">
        <f>G244</f>
        <v>1920001.6</v>
      </c>
      <c r="I244" s="91" t="s">
        <v>1215</v>
      </c>
      <c r="J244" s="81"/>
      <c r="K244" s="82"/>
    </row>
    <row r="245" spans="1:11" s="76" customFormat="1" ht="19.5" customHeight="1" x14ac:dyDescent="0.3">
      <c r="A245" s="77"/>
      <c r="B245" s="78"/>
      <c r="C245" s="79"/>
      <c r="D245" s="79"/>
      <c r="E245" s="80"/>
      <c r="F245" s="80"/>
      <c r="G245" s="80">
        <f t="shared" si="4"/>
        <v>0</v>
      </c>
      <c r="H245" s="80"/>
      <c r="I245" s="91"/>
      <c r="J245" s="81"/>
      <c r="K245" s="82"/>
    </row>
    <row r="246" spans="1:11" s="76" customFormat="1" ht="19.5" customHeight="1" x14ac:dyDescent="0.3">
      <c r="A246" s="77">
        <v>43353</v>
      </c>
      <c r="B246" s="78" t="s">
        <v>1812</v>
      </c>
      <c r="C246" s="79" t="s">
        <v>1813</v>
      </c>
      <c r="D246" s="79" t="s">
        <v>221</v>
      </c>
      <c r="E246" s="80">
        <v>4</v>
      </c>
      <c r="F246" s="80">
        <v>330000</v>
      </c>
      <c r="G246" s="80">
        <f t="shared" si="4"/>
        <v>1320000</v>
      </c>
      <c r="H246" s="80">
        <f>G246</f>
        <v>1320000</v>
      </c>
      <c r="I246" s="91" t="s">
        <v>310</v>
      </c>
      <c r="J246" s="81"/>
      <c r="K246" s="82"/>
    </row>
    <row r="247" spans="1:11" s="76" customFormat="1" ht="19.5" customHeight="1" x14ac:dyDescent="0.3">
      <c r="A247" s="77"/>
      <c r="B247" s="78"/>
      <c r="C247" s="79"/>
      <c r="D247" s="79"/>
      <c r="E247" s="80"/>
      <c r="F247" s="80"/>
      <c r="G247" s="80">
        <f t="shared" si="4"/>
        <v>0</v>
      </c>
      <c r="H247" s="80"/>
      <c r="I247" s="91"/>
      <c r="J247" s="81"/>
      <c r="K247" s="82"/>
    </row>
    <row r="248" spans="1:11" s="76" customFormat="1" ht="19.5" customHeight="1" x14ac:dyDescent="0.3">
      <c r="A248" s="77">
        <v>43353</v>
      </c>
      <c r="B248" s="78" t="s">
        <v>1814</v>
      </c>
      <c r="C248" s="79" t="s">
        <v>265</v>
      </c>
      <c r="D248" s="79" t="s">
        <v>109</v>
      </c>
      <c r="E248" s="80">
        <v>2</v>
      </c>
      <c r="F248" s="80">
        <v>215000.5</v>
      </c>
      <c r="G248" s="80">
        <f t="shared" si="4"/>
        <v>430001</v>
      </c>
      <c r="H248" s="80"/>
      <c r="I248" s="170" t="s">
        <v>310</v>
      </c>
      <c r="J248" s="81"/>
      <c r="K248" s="82"/>
    </row>
    <row r="249" spans="1:11" s="76" customFormat="1" ht="19.5" customHeight="1" x14ac:dyDescent="0.3">
      <c r="A249" s="77"/>
      <c r="B249" s="78"/>
      <c r="C249" s="79"/>
      <c r="D249" s="79" t="s">
        <v>1094</v>
      </c>
      <c r="E249" s="80">
        <v>2</v>
      </c>
      <c r="F249" s="80">
        <v>199999.8</v>
      </c>
      <c r="G249" s="80">
        <f t="shared" si="4"/>
        <v>399999.6</v>
      </c>
      <c r="H249" s="80">
        <f>SUM(G248:G249)</f>
        <v>830000.6</v>
      </c>
      <c r="I249" s="170"/>
      <c r="J249" s="81"/>
      <c r="K249" s="82"/>
    </row>
    <row r="250" spans="1:11" s="76" customFormat="1" ht="19.5" customHeight="1" x14ac:dyDescent="0.3">
      <c r="A250" s="77"/>
      <c r="B250" s="78"/>
      <c r="C250" s="79"/>
      <c r="D250" s="79"/>
      <c r="E250" s="80"/>
      <c r="F250" s="80"/>
      <c r="G250" s="80">
        <f t="shared" si="4"/>
        <v>0</v>
      </c>
      <c r="H250" s="80"/>
      <c r="I250" s="91"/>
      <c r="J250" s="81"/>
      <c r="K250" s="82"/>
    </row>
    <row r="251" spans="1:11" s="76" customFormat="1" ht="19.5" customHeight="1" x14ac:dyDescent="0.3">
      <c r="A251" s="77">
        <v>43353</v>
      </c>
      <c r="B251" s="78" t="s">
        <v>1815</v>
      </c>
      <c r="C251" s="79" t="s">
        <v>258</v>
      </c>
      <c r="D251" s="79" t="s">
        <v>1594</v>
      </c>
      <c r="E251" s="80">
        <v>3</v>
      </c>
      <c r="F251" s="80">
        <v>574750</v>
      </c>
      <c r="G251" s="80">
        <f t="shared" si="4"/>
        <v>1724250</v>
      </c>
      <c r="H251" s="80">
        <f>G251</f>
        <v>1724250</v>
      </c>
      <c r="I251" s="91" t="s">
        <v>314</v>
      </c>
      <c r="J251" s="81"/>
      <c r="K251" s="82"/>
    </row>
    <row r="252" spans="1:11" s="76" customFormat="1" ht="19.5" customHeight="1" x14ac:dyDescent="0.3">
      <c r="A252" s="77"/>
      <c r="B252" s="78"/>
      <c r="C252" s="79"/>
      <c r="D252" s="79"/>
      <c r="E252" s="80"/>
      <c r="F252" s="80"/>
      <c r="G252" s="80">
        <f t="shared" si="4"/>
        <v>0</v>
      </c>
      <c r="H252" s="80"/>
      <c r="I252" s="91"/>
      <c r="J252" s="81"/>
      <c r="K252" s="82"/>
    </row>
    <row r="253" spans="1:11" s="76" customFormat="1" ht="19.5" customHeight="1" x14ac:dyDescent="0.3">
      <c r="A253" s="77">
        <v>43353</v>
      </c>
      <c r="B253" s="78" t="s">
        <v>1816</v>
      </c>
      <c r="C253" s="79" t="s">
        <v>454</v>
      </c>
      <c r="D253" s="79" t="s">
        <v>109</v>
      </c>
      <c r="E253" s="80">
        <v>6</v>
      </c>
      <c r="F253" s="80">
        <v>215000.5</v>
      </c>
      <c r="G253" s="80">
        <f t="shared" si="4"/>
        <v>1290003</v>
      </c>
      <c r="H253" s="80"/>
      <c r="I253" s="170" t="s">
        <v>309</v>
      </c>
      <c r="J253" s="81"/>
      <c r="K253" s="82"/>
    </row>
    <row r="254" spans="1:11" s="76" customFormat="1" ht="19.5" customHeight="1" x14ac:dyDescent="0.3">
      <c r="A254" s="77"/>
      <c r="B254" s="78"/>
      <c r="C254" s="79"/>
      <c r="D254" s="79" t="s">
        <v>887</v>
      </c>
      <c r="E254" s="80">
        <v>6</v>
      </c>
      <c r="F254" s="80">
        <v>215000.5</v>
      </c>
      <c r="G254" s="80">
        <f t="shared" si="4"/>
        <v>1290003</v>
      </c>
      <c r="H254" s="80">
        <f>SUM(G253:G254)</f>
        <v>2580006</v>
      </c>
      <c r="I254" s="170"/>
      <c r="J254" s="81"/>
      <c r="K254" s="82"/>
    </row>
    <row r="255" spans="1:11" s="76" customFormat="1" ht="19.5" customHeight="1" x14ac:dyDescent="0.3">
      <c r="A255" s="77"/>
      <c r="B255" s="78"/>
      <c r="C255" s="79"/>
      <c r="D255" s="79"/>
      <c r="E255" s="80"/>
      <c r="F255" s="80"/>
      <c r="G255" s="80">
        <f t="shared" si="4"/>
        <v>0</v>
      </c>
      <c r="H255" s="80"/>
      <c r="I255" s="91"/>
      <c r="J255" s="81"/>
      <c r="K255" s="82"/>
    </row>
    <row r="256" spans="1:11" s="76" customFormat="1" ht="19.5" customHeight="1" x14ac:dyDescent="0.3">
      <c r="A256" s="77">
        <v>43353</v>
      </c>
      <c r="B256" s="78" t="s">
        <v>1817</v>
      </c>
      <c r="C256" s="79" t="s">
        <v>1019</v>
      </c>
      <c r="D256" s="79" t="s">
        <v>31</v>
      </c>
      <c r="E256" s="80">
        <v>1</v>
      </c>
      <c r="F256" s="80">
        <v>511100.09499999997</v>
      </c>
      <c r="G256" s="80">
        <f t="shared" si="4"/>
        <v>511100.09499999997</v>
      </c>
      <c r="H256" s="80"/>
      <c r="I256" s="170" t="s">
        <v>309</v>
      </c>
      <c r="J256" s="81"/>
      <c r="K256" s="82"/>
    </row>
    <row r="257" spans="1:11" s="76" customFormat="1" ht="19.5" customHeight="1" x14ac:dyDescent="0.3">
      <c r="A257" s="77"/>
      <c r="B257" s="78"/>
      <c r="C257" s="79"/>
      <c r="D257" s="79" t="s">
        <v>104</v>
      </c>
      <c r="E257" s="80">
        <v>1</v>
      </c>
      <c r="F257" s="80">
        <v>511100.09499999997</v>
      </c>
      <c r="G257" s="80">
        <f t="shared" si="4"/>
        <v>511100.09499999997</v>
      </c>
      <c r="H257" s="80">
        <f>SUM(G256:G257)</f>
        <v>1022200.19</v>
      </c>
      <c r="I257" s="170"/>
      <c r="J257" s="81"/>
      <c r="K257" s="82"/>
    </row>
    <row r="258" spans="1:11" s="76" customFormat="1" ht="19.5" customHeight="1" x14ac:dyDescent="0.3">
      <c r="A258" s="77"/>
      <c r="B258" s="78"/>
      <c r="C258" s="79"/>
      <c r="D258" s="79"/>
      <c r="E258" s="80"/>
      <c r="F258" s="80"/>
      <c r="G258" s="80">
        <f t="shared" si="4"/>
        <v>0</v>
      </c>
      <c r="H258" s="80"/>
      <c r="I258" s="91"/>
      <c r="J258" s="81"/>
      <c r="K258" s="82"/>
    </row>
    <row r="259" spans="1:11" s="76" customFormat="1" ht="19.5" customHeight="1" x14ac:dyDescent="0.3">
      <c r="A259" s="77">
        <v>43353</v>
      </c>
      <c r="B259" s="78" t="s">
        <v>1818</v>
      </c>
      <c r="C259" s="79" t="s">
        <v>53</v>
      </c>
      <c r="D259" s="79" t="s">
        <v>19</v>
      </c>
      <c r="E259" s="80">
        <v>2</v>
      </c>
      <c r="F259" s="80">
        <v>517000</v>
      </c>
      <c r="G259" s="80">
        <f t="shared" si="4"/>
        <v>1034000</v>
      </c>
      <c r="H259" s="80">
        <f>G259</f>
        <v>1034000</v>
      </c>
      <c r="I259" s="91" t="s">
        <v>310</v>
      </c>
      <c r="J259" s="81"/>
      <c r="K259" s="82"/>
    </row>
    <row r="260" spans="1:11" s="76" customFormat="1" ht="19.5" customHeight="1" x14ac:dyDescent="0.3">
      <c r="A260" s="77"/>
      <c r="B260" s="78"/>
      <c r="C260" s="79"/>
      <c r="D260" s="79"/>
      <c r="E260" s="80"/>
      <c r="F260" s="80"/>
      <c r="G260" s="80">
        <f t="shared" si="4"/>
        <v>0</v>
      </c>
      <c r="H260" s="80"/>
      <c r="I260" s="91"/>
      <c r="J260" s="81"/>
      <c r="K260" s="82"/>
    </row>
    <row r="261" spans="1:11" s="76" customFormat="1" ht="19.5" customHeight="1" x14ac:dyDescent="0.3">
      <c r="A261" s="77">
        <v>43353</v>
      </c>
      <c r="B261" s="78" t="s">
        <v>1819</v>
      </c>
      <c r="C261" s="79" t="s">
        <v>811</v>
      </c>
      <c r="D261" s="79" t="s">
        <v>162</v>
      </c>
      <c r="E261" s="80">
        <v>4</v>
      </c>
      <c r="F261" s="80">
        <v>240000.2</v>
      </c>
      <c r="G261" s="80">
        <f t="shared" si="4"/>
        <v>960000.8</v>
      </c>
      <c r="H261" s="80">
        <f>G261</f>
        <v>960000.8</v>
      </c>
      <c r="I261" s="91" t="s">
        <v>1215</v>
      </c>
      <c r="J261" s="81"/>
      <c r="K261" s="82"/>
    </row>
    <row r="262" spans="1:11" s="76" customFormat="1" ht="19.5" customHeight="1" x14ac:dyDescent="0.3">
      <c r="A262" s="77"/>
      <c r="B262" s="78"/>
      <c r="C262" s="79"/>
      <c r="D262" s="79"/>
      <c r="E262" s="80"/>
      <c r="F262" s="80"/>
      <c r="G262" s="80">
        <f t="shared" si="4"/>
        <v>0</v>
      </c>
      <c r="H262" s="80"/>
      <c r="I262" s="91"/>
      <c r="J262" s="81"/>
      <c r="K262" s="82"/>
    </row>
    <row r="263" spans="1:11" s="76" customFormat="1" ht="19.5" customHeight="1" x14ac:dyDescent="0.3">
      <c r="A263" s="77">
        <v>43353</v>
      </c>
      <c r="B263" s="78" t="s">
        <v>1820</v>
      </c>
      <c r="C263" s="79" t="s">
        <v>1821</v>
      </c>
      <c r="D263" s="79" t="s">
        <v>162</v>
      </c>
      <c r="E263" s="80">
        <v>2</v>
      </c>
      <c r="F263" s="80">
        <v>216000.4</v>
      </c>
      <c r="G263" s="80">
        <f t="shared" si="4"/>
        <v>432000.8</v>
      </c>
      <c r="H263" s="80">
        <f>G263</f>
        <v>432000.8</v>
      </c>
      <c r="I263" s="91" t="s">
        <v>309</v>
      </c>
      <c r="J263" s="81"/>
      <c r="K263" s="82"/>
    </row>
    <row r="264" spans="1:11" s="76" customFormat="1" ht="19.5" customHeight="1" x14ac:dyDescent="0.3">
      <c r="A264" s="77"/>
      <c r="B264" s="78"/>
      <c r="C264" s="79"/>
      <c r="D264" s="79"/>
      <c r="E264" s="80"/>
      <c r="F264" s="80"/>
      <c r="G264" s="80">
        <f t="shared" si="4"/>
        <v>0</v>
      </c>
      <c r="H264" s="80"/>
      <c r="I264" s="91"/>
      <c r="J264" s="81"/>
      <c r="K264" s="82"/>
    </row>
    <row r="265" spans="1:11" s="76" customFormat="1" ht="19.5" customHeight="1" x14ac:dyDescent="0.3">
      <c r="A265" s="77">
        <v>43355</v>
      </c>
      <c r="B265" s="78" t="s">
        <v>1822</v>
      </c>
      <c r="C265" s="79" t="s">
        <v>678</v>
      </c>
      <c r="D265" s="79" t="s">
        <v>1094</v>
      </c>
      <c r="E265" s="80">
        <v>3</v>
      </c>
      <c r="F265" s="80">
        <v>199999.8</v>
      </c>
      <c r="G265" s="80">
        <f t="shared" si="4"/>
        <v>599999.39999999991</v>
      </c>
      <c r="H265" s="80"/>
      <c r="I265" s="170" t="s">
        <v>674</v>
      </c>
      <c r="J265" s="81"/>
      <c r="K265" s="82"/>
    </row>
    <row r="266" spans="1:11" s="76" customFormat="1" ht="19.5" customHeight="1" x14ac:dyDescent="0.3">
      <c r="A266" s="77"/>
      <c r="B266" s="78"/>
      <c r="C266" s="79"/>
      <c r="D266" s="79" t="s">
        <v>1783</v>
      </c>
      <c r="E266" s="80">
        <v>3</v>
      </c>
      <c r="F266" s="80">
        <v>606100</v>
      </c>
      <c r="G266" s="80">
        <f t="shared" si="4"/>
        <v>1818300</v>
      </c>
      <c r="H266" s="80">
        <f>SUM(G265:G266)</f>
        <v>2418299.4</v>
      </c>
      <c r="I266" s="170"/>
      <c r="J266" s="81"/>
      <c r="K266" s="82"/>
    </row>
    <row r="267" spans="1:11" s="76" customFormat="1" ht="19.5" customHeight="1" x14ac:dyDescent="0.3">
      <c r="A267" s="77"/>
      <c r="B267" s="78"/>
      <c r="C267" s="79"/>
      <c r="D267" s="79"/>
      <c r="E267" s="80"/>
      <c r="F267" s="80"/>
      <c r="G267" s="80">
        <f t="shared" si="4"/>
        <v>0</v>
      </c>
      <c r="H267" s="80"/>
      <c r="I267" s="91"/>
      <c r="J267" s="81"/>
      <c r="K267" s="82"/>
    </row>
    <row r="268" spans="1:11" s="76" customFormat="1" ht="19.5" customHeight="1" x14ac:dyDescent="0.3">
      <c r="A268" s="77">
        <v>43355</v>
      </c>
      <c r="B268" s="78" t="s">
        <v>1823</v>
      </c>
      <c r="C268" s="79" t="s">
        <v>1799</v>
      </c>
      <c r="D268" s="79" t="s">
        <v>162</v>
      </c>
      <c r="E268" s="80">
        <v>2</v>
      </c>
      <c r="F268" s="80">
        <v>199499.905</v>
      </c>
      <c r="G268" s="80">
        <f t="shared" si="4"/>
        <v>398999.81</v>
      </c>
      <c r="H268" s="80">
        <f>G268</f>
        <v>398999.81</v>
      </c>
      <c r="I268" s="91" t="s">
        <v>1756</v>
      </c>
      <c r="J268" s="81"/>
      <c r="K268" s="82"/>
    </row>
    <row r="269" spans="1:11" s="76" customFormat="1" ht="19.5" customHeight="1" x14ac:dyDescent="0.3">
      <c r="A269" s="77"/>
      <c r="B269" s="78"/>
      <c r="C269" s="79"/>
      <c r="D269" s="79"/>
      <c r="E269" s="80"/>
      <c r="F269" s="80"/>
      <c r="G269" s="80">
        <f t="shared" si="4"/>
        <v>0</v>
      </c>
      <c r="H269" s="80"/>
      <c r="I269" s="91"/>
      <c r="J269" s="81"/>
      <c r="K269" s="82"/>
    </row>
    <row r="270" spans="1:11" s="76" customFormat="1" ht="19.5" customHeight="1" x14ac:dyDescent="0.3">
      <c r="A270" s="77">
        <v>43355</v>
      </c>
      <c r="B270" s="78" t="s">
        <v>1824</v>
      </c>
      <c r="C270" s="79" t="s">
        <v>556</v>
      </c>
      <c r="D270" s="79" t="s">
        <v>541</v>
      </c>
      <c r="E270" s="80">
        <v>2</v>
      </c>
      <c r="F270" s="80">
        <v>165000</v>
      </c>
      <c r="G270" s="80">
        <f t="shared" si="4"/>
        <v>330000</v>
      </c>
      <c r="H270" s="80"/>
      <c r="I270" s="170" t="s">
        <v>314</v>
      </c>
      <c r="J270" s="81"/>
      <c r="K270" s="82"/>
    </row>
    <row r="271" spans="1:11" s="76" customFormat="1" ht="19.5" customHeight="1" x14ac:dyDescent="0.3">
      <c r="A271" s="77"/>
      <c r="B271" s="78"/>
      <c r="C271" s="79"/>
      <c r="D271" s="79" t="s">
        <v>31</v>
      </c>
      <c r="E271" s="80">
        <v>1</v>
      </c>
      <c r="F271" s="80">
        <v>538000.1</v>
      </c>
      <c r="G271" s="80">
        <f t="shared" si="4"/>
        <v>538000.1</v>
      </c>
      <c r="H271" s="80">
        <f>SUM(G270:G271)</f>
        <v>868000.1</v>
      </c>
      <c r="I271" s="170"/>
      <c r="J271" s="81"/>
      <c r="K271" s="82"/>
    </row>
    <row r="272" spans="1:11" s="76" customFormat="1" ht="19.5" customHeight="1" x14ac:dyDescent="0.3">
      <c r="A272" s="77"/>
      <c r="B272" s="78"/>
      <c r="C272" s="79"/>
      <c r="D272" s="79"/>
      <c r="E272" s="80"/>
      <c r="F272" s="80"/>
      <c r="G272" s="80">
        <f t="shared" si="4"/>
        <v>0</v>
      </c>
      <c r="H272" s="80"/>
      <c r="I272" s="91"/>
      <c r="J272" s="81"/>
      <c r="K272" s="82"/>
    </row>
    <row r="273" spans="1:11" s="76" customFormat="1" ht="19.5" customHeight="1" x14ac:dyDescent="0.3">
      <c r="A273" s="77">
        <v>43355</v>
      </c>
      <c r="B273" s="78" t="s">
        <v>1825</v>
      </c>
      <c r="C273" s="79" t="s">
        <v>456</v>
      </c>
      <c r="D273" s="79" t="s">
        <v>1678</v>
      </c>
      <c r="E273" s="80">
        <v>3</v>
      </c>
      <c r="F273" s="80">
        <v>637450</v>
      </c>
      <c r="G273" s="80">
        <f t="shared" si="4"/>
        <v>1912350</v>
      </c>
      <c r="H273" s="80">
        <f>G273</f>
        <v>1912350</v>
      </c>
      <c r="I273" s="91" t="s">
        <v>312</v>
      </c>
      <c r="J273" s="81"/>
      <c r="K273" s="82"/>
    </row>
    <row r="274" spans="1:11" s="76" customFormat="1" ht="19.5" customHeight="1" x14ac:dyDescent="0.3">
      <c r="A274" s="77"/>
      <c r="B274" s="78"/>
      <c r="C274" s="79"/>
      <c r="D274" s="79"/>
      <c r="E274" s="80"/>
      <c r="F274" s="80"/>
      <c r="G274" s="80">
        <f t="shared" si="4"/>
        <v>0</v>
      </c>
      <c r="H274" s="80"/>
      <c r="I274" s="91"/>
      <c r="J274" s="81"/>
      <c r="K274" s="82"/>
    </row>
    <row r="275" spans="1:11" s="76" customFormat="1" ht="19.5" customHeight="1" x14ac:dyDescent="0.3">
      <c r="A275" s="77">
        <v>43355</v>
      </c>
      <c r="B275" s="78" t="s">
        <v>1826</v>
      </c>
      <c r="C275" s="79" t="s">
        <v>97</v>
      </c>
      <c r="D275" s="79" t="s">
        <v>1094</v>
      </c>
      <c r="E275" s="80">
        <v>1</v>
      </c>
      <c r="F275" s="80">
        <v>199999.8</v>
      </c>
      <c r="G275" s="80">
        <f t="shared" si="4"/>
        <v>199999.8</v>
      </c>
      <c r="H275" s="80">
        <f>G275</f>
        <v>199999.8</v>
      </c>
      <c r="I275" s="91" t="s">
        <v>312</v>
      </c>
      <c r="J275" s="81"/>
      <c r="K275" s="82"/>
    </row>
    <row r="276" spans="1:11" s="76" customFormat="1" ht="19.5" customHeight="1" x14ac:dyDescent="0.3">
      <c r="A276" s="77"/>
      <c r="B276" s="78"/>
      <c r="C276" s="79"/>
      <c r="D276" s="79"/>
      <c r="E276" s="80"/>
      <c r="F276" s="80"/>
      <c r="G276" s="80">
        <f t="shared" si="4"/>
        <v>0</v>
      </c>
      <c r="H276" s="80"/>
      <c r="I276" s="91"/>
      <c r="J276" s="81"/>
      <c r="K276" s="82"/>
    </row>
    <row r="277" spans="1:11" s="76" customFormat="1" ht="19.5" customHeight="1" x14ac:dyDescent="0.3">
      <c r="A277" s="77">
        <v>43355</v>
      </c>
      <c r="B277" s="78" t="s">
        <v>1827</v>
      </c>
      <c r="C277" s="79" t="s">
        <v>1828</v>
      </c>
      <c r="D277" s="79" t="s">
        <v>1094</v>
      </c>
      <c r="E277" s="80">
        <v>1</v>
      </c>
      <c r="F277" s="80">
        <v>199999.8</v>
      </c>
      <c r="G277" s="80">
        <f t="shared" si="4"/>
        <v>199999.8</v>
      </c>
      <c r="H277" s="80">
        <f>G277</f>
        <v>199999.8</v>
      </c>
      <c r="I277" s="91" t="s">
        <v>315</v>
      </c>
      <c r="J277" s="81"/>
      <c r="K277" s="82"/>
    </row>
    <row r="278" spans="1:11" s="76" customFormat="1" ht="19.5" customHeight="1" x14ac:dyDescent="0.3">
      <c r="A278" s="77"/>
      <c r="B278" s="78"/>
      <c r="C278" s="79"/>
      <c r="D278" s="79"/>
      <c r="E278" s="80"/>
      <c r="F278" s="80"/>
      <c r="G278" s="80">
        <f t="shared" si="4"/>
        <v>0</v>
      </c>
      <c r="H278" s="80"/>
      <c r="I278" s="91"/>
      <c r="J278" s="81"/>
      <c r="K278" s="82"/>
    </row>
    <row r="279" spans="1:11" s="76" customFormat="1" ht="19.5" customHeight="1" x14ac:dyDescent="0.3">
      <c r="A279" s="77">
        <v>43355</v>
      </c>
      <c r="B279" s="78" t="s">
        <v>1829</v>
      </c>
      <c r="C279" s="79" t="s">
        <v>38</v>
      </c>
      <c r="D279" s="79" t="s">
        <v>109</v>
      </c>
      <c r="E279" s="80">
        <v>12</v>
      </c>
      <c r="F279" s="80">
        <v>215000.5</v>
      </c>
      <c r="G279" s="80">
        <f t="shared" si="4"/>
        <v>2580006</v>
      </c>
      <c r="H279" s="80"/>
      <c r="I279" s="170" t="s">
        <v>310</v>
      </c>
      <c r="J279" s="81"/>
      <c r="K279" s="82"/>
    </row>
    <row r="280" spans="1:11" s="76" customFormat="1" ht="19.5" customHeight="1" x14ac:dyDescent="0.3">
      <c r="A280" s="77"/>
      <c r="B280" s="78"/>
      <c r="C280" s="79"/>
      <c r="D280" s="79" t="s">
        <v>1094</v>
      </c>
      <c r="E280" s="80">
        <v>72</v>
      </c>
      <c r="F280" s="80">
        <v>199999.8</v>
      </c>
      <c r="G280" s="80">
        <f t="shared" si="4"/>
        <v>14399985.6</v>
      </c>
      <c r="H280" s="80">
        <f>SUM(G279:G280)</f>
        <v>16979991.600000001</v>
      </c>
      <c r="I280" s="170"/>
      <c r="J280" s="81"/>
      <c r="K280" s="82"/>
    </row>
    <row r="281" spans="1:11" s="76" customFormat="1" ht="19.5" customHeight="1" x14ac:dyDescent="0.3">
      <c r="A281" s="77"/>
      <c r="B281" s="78"/>
      <c r="C281" s="79"/>
      <c r="D281" s="79"/>
      <c r="E281" s="80"/>
      <c r="F281" s="80"/>
      <c r="G281" s="80">
        <f t="shared" si="4"/>
        <v>0</v>
      </c>
      <c r="H281" s="80"/>
      <c r="I281" s="91"/>
      <c r="J281" s="81"/>
      <c r="K281" s="82"/>
    </row>
    <row r="282" spans="1:11" s="76" customFormat="1" ht="19.5" customHeight="1" x14ac:dyDescent="0.3">
      <c r="A282" s="77">
        <v>43355</v>
      </c>
      <c r="B282" s="78" t="s">
        <v>1830</v>
      </c>
      <c r="C282" s="79" t="s">
        <v>786</v>
      </c>
      <c r="D282" s="79" t="s">
        <v>1766</v>
      </c>
      <c r="E282" s="80">
        <v>6</v>
      </c>
      <c r="F282" s="80">
        <v>637450</v>
      </c>
      <c r="G282" s="80">
        <f t="shared" si="4"/>
        <v>3824700</v>
      </c>
      <c r="H282" s="80">
        <f>G282</f>
        <v>3824700</v>
      </c>
      <c r="I282" s="91" t="s">
        <v>309</v>
      </c>
      <c r="J282" s="81"/>
      <c r="K282" s="82"/>
    </row>
    <row r="283" spans="1:11" s="76" customFormat="1" ht="19.5" customHeight="1" x14ac:dyDescent="0.3">
      <c r="A283" s="77"/>
      <c r="B283" s="78"/>
      <c r="C283" s="79"/>
      <c r="D283" s="79"/>
      <c r="E283" s="80"/>
      <c r="F283" s="80"/>
      <c r="G283" s="80">
        <f t="shared" si="4"/>
        <v>0</v>
      </c>
      <c r="H283" s="80"/>
      <c r="I283" s="91"/>
      <c r="J283" s="81"/>
      <c r="K283" s="82"/>
    </row>
    <row r="284" spans="1:11" s="76" customFormat="1" ht="19.5" customHeight="1" x14ac:dyDescent="0.3">
      <c r="A284" s="77">
        <v>43355</v>
      </c>
      <c r="B284" s="78" t="s">
        <v>1831</v>
      </c>
      <c r="C284" s="79" t="s">
        <v>1832</v>
      </c>
      <c r="D284" s="79" t="s">
        <v>31</v>
      </c>
      <c r="E284" s="80">
        <v>1</v>
      </c>
      <c r="F284" s="80">
        <v>511100.09499999997</v>
      </c>
      <c r="G284" s="80">
        <f t="shared" si="4"/>
        <v>511100.09499999997</v>
      </c>
      <c r="H284" s="80">
        <f>G284</f>
        <v>511100.09499999997</v>
      </c>
      <c r="I284" s="91" t="s">
        <v>309</v>
      </c>
      <c r="J284" s="81"/>
      <c r="K284" s="82"/>
    </row>
    <row r="285" spans="1:11" s="76" customFormat="1" ht="19.5" customHeight="1" x14ac:dyDescent="0.3">
      <c r="A285" s="77"/>
      <c r="B285" s="78"/>
      <c r="C285" s="79"/>
      <c r="D285" s="79"/>
      <c r="E285" s="80"/>
      <c r="F285" s="80"/>
      <c r="G285" s="80">
        <f t="shared" si="4"/>
        <v>0</v>
      </c>
      <c r="H285" s="80"/>
      <c r="I285" s="91"/>
      <c r="J285" s="81"/>
      <c r="K285" s="82"/>
    </row>
    <row r="286" spans="1:11" s="76" customFormat="1" ht="19.5" customHeight="1" x14ac:dyDescent="0.3">
      <c r="A286" s="77">
        <v>43356</v>
      </c>
      <c r="B286" s="78" t="s">
        <v>1833</v>
      </c>
      <c r="C286" s="79" t="s">
        <v>1863</v>
      </c>
      <c r="D286" s="79" t="s">
        <v>19</v>
      </c>
      <c r="E286" s="80">
        <v>3</v>
      </c>
      <c r="F286" s="80">
        <v>517000</v>
      </c>
      <c r="G286" s="80">
        <f t="shared" si="4"/>
        <v>1551000</v>
      </c>
      <c r="H286" s="80">
        <f>G286</f>
        <v>1551000</v>
      </c>
      <c r="I286" s="91" t="s">
        <v>314</v>
      </c>
      <c r="J286" s="81"/>
      <c r="K286" s="82"/>
    </row>
    <row r="287" spans="1:11" s="76" customFormat="1" ht="19.5" customHeight="1" x14ac:dyDescent="0.3">
      <c r="A287" s="77"/>
      <c r="B287" s="78"/>
      <c r="C287" s="79"/>
      <c r="D287" s="79"/>
      <c r="E287" s="80"/>
      <c r="F287" s="80"/>
      <c r="G287" s="80">
        <f t="shared" si="4"/>
        <v>0</v>
      </c>
      <c r="H287" s="80"/>
      <c r="I287" s="91"/>
      <c r="J287" s="81"/>
      <c r="K287" s="82"/>
    </row>
    <row r="288" spans="1:11" s="76" customFormat="1" ht="19.5" customHeight="1" x14ac:dyDescent="0.3">
      <c r="A288" s="77">
        <v>43355</v>
      </c>
      <c r="B288" s="78" t="s">
        <v>1834</v>
      </c>
      <c r="C288" s="79" t="s">
        <v>1019</v>
      </c>
      <c r="D288" s="79" t="s">
        <v>104</v>
      </c>
      <c r="E288" s="80">
        <v>1</v>
      </c>
      <c r="F288" s="80">
        <v>511100.09499999997</v>
      </c>
      <c r="G288" s="80">
        <f t="shared" si="4"/>
        <v>511100.09499999997</v>
      </c>
      <c r="H288" s="80"/>
      <c r="I288" s="170" t="s">
        <v>309</v>
      </c>
      <c r="J288" s="81"/>
      <c r="K288" s="82"/>
    </row>
    <row r="289" spans="1:11" s="76" customFormat="1" ht="19.5" customHeight="1" x14ac:dyDescent="0.3">
      <c r="A289" s="77"/>
      <c r="B289" s="78"/>
      <c r="C289" s="79"/>
      <c r="D289" s="79" t="s">
        <v>162</v>
      </c>
      <c r="E289" s="80">
        <v>6</v>
      </c>
      <c r="F289" s="80">
        <v>199499.905</v>
      </c>
      <c r="G289" s="80">
        <f t="shared" si="4"/>
        <v>1196999.43</v>
      </c>
      <c r="H289" s="80">
        <f>SUM(G288:G289)</f>
        <v>1708099.5249999999</v>
      </c>
      <c r="I289" s="170"/>
      <c r="J289" s="81"/>
      <c r="K289" s="82"/>
    </row>
    <row r="290" spans="1:11" s="76" customFormat="1" ht="19.5" customHeight="1" x14ac:dyDescent="0.3">
      <c r="A290" s="77"/>
      <c r="B290" s="78"/>
      <c r="C290" s="79"/>
      <c r="D290" s="79"/>
      <c r="E290" s="80"/>
      <c r="F290" s="80"/>
      <c r="G290" s="80">
        <f t="shared" si="4"/>
        <v>0</v>
      </c>
      <c r="H290" s="80"/>
      <c r="I290" s="91"/>
      <c r="J290" s="81"/>
      <c r="K290" s="82"/>
    </row>
    <row r="291" spans="1:11" s="76" customFormat="1" ht="19.5" customHeight="1" x14ac:dyDescent="0.3">
      <c r="A291" s="77">
        <v>43355</v>
      </c>
      <c r="B291" s="78" t="s">
        <v>1835</v>
      </c>
      <c r="C291" s="79" t="s">
        <v>799</v>
      </c>
      <c r="D291" s="79" t="s">
        <v>1635</v>
      </c>
      <c r="E291" s="80">
        <v>2</v>
      </c>
      <c r="F291" s="80">
        <v>165000</v>
      </c>
      <c r="G291" s="80">
        <f t="shared" si="4"/>
        <v>330000</v>
      </c>
      <c r="H291" s="80"/>
      <c r="I291" s="170" t="s">
        <v>674</v>
      </c>
      <c r="J291" s="81"/>
      <c r="K291" s="82"/>
    </row>
    <row r="292" spans="1:11" s="76" customFormat="1" ht="19.5" customHeight="1" x14ac:dyDescent="0.3">
      <c r="A292" s="77"/>
      <c r="B292" s="78"/>
      <c r="C292" s="79"/>
      <c r="D292" s="79" t="s">
        <v>544</v>
      </c>
      <c r="E292" s="80">
        <v>1</v>
      </c>
      <c r="F292" s="80">
        <v>165000</v>
      </c>
      <c r="G292" s="80">
        <f t="shared" si="4"/>
        <v>165000</v>
      </c>
      <c r="H292" s="80">
        <f>SUM(G291:G292)</f>
        <v>495000</v>
      </c>
      <c r="I292" s="170"/>
      <c r="J292" s="81"/>
      <c r="K292" s="82"/>
    </row>
    <row r="293" spans="1:11" s="76" customFormat="1" ht="19.5" customHeight="1" x14ac:dyDescent="0.3">
      <c r="A293" s="77"/>
      <c r="B293" s="78"/>
      <c r="C293" s="79"/>
      <c r="D293" s="79"/>
      <c r="E293" s="80"/>
      <c r="F293" s="80"/>
      <c r="G293" s="80">
        <f t="shared" si="4"/>
        <v>0</v>
      </c>
      <c r="H293" s="80"/>
      <c r="I293" s="91"/>
      <c r="J293" s="81"/>
      <c r="K293" s="82"/>
    </row>
    <row r="294" spans="1:11" s="76" customFormat="1" ht="19.5" customHeight="1" x14ac:dyDescent="0.3">
      <c r="A294" s="77">
        <v>43355</v>
      </c>
      <c r="B294" s="78" t="s">
        <v>1836</v>
      </c>
      <c r="C294" s="79" t="s">
        <v>445</v>
      </c>
      <c r="D294" s="79" t="s">
        <v>109</v>
      </c>
      <c r="E294" s="80">
        <v>3</v>
      </c>
      <c r="F294" s="80">
        <v>215000.5</v>
      </c>
      <c r="G294" s="80">
        <f t="shared" si="4"/>
        <v>645001.5</v>
      </c>
      <c r="H294" s="80">
        <f>G294</f>
        <v>645001.5</v>
      </c>
      <c r="I294" s="91" t="s">
        <v>309</v>
      </c>
      <c r="J294" s="81"/>
      <c r="K294" s="82"/>
    </row>
    <row r="295" spans="1:11" s="76" customFormat="1" ht="19.5" customHeight="1" x14ac:dyDescent="0.3">
      <c r="A295" s="77"/>
      <c r="B295" s="78"/>
      <c r="C295" s="79"/>
      <c r="D295" s="79"/>
      <c r="E295" s="80"/>
      <c r="F295" s="80"/>
      <c r="G295" s="80">
        <f t="shared" si="4"/>
        <v>0</v>
      </c>
      <c r="H295" s="80"/>
      <c r="I295" s="91"/>
      <c r="J295" s="81"/>
      <c r="K295" s="82"/>
    </row>
    <row r="296" spans="1:11" s="76" customFormat="1" ht="19.5" customHeight="1" x14ac:dyDescent="0.3">
      <c r="A296" s="77">
        <v>43355</v>
      </c>
      <c r="B296" s="78" t="s">
        <v>1837</v>
      </c>
      <c r="C296" s="79" t="s">
        <v>1828</v>
      </c>
      <c r="D296" s="79" t="s">
        <v>1094</v>
      </c>
      <c r="E296" s="80">
        <v>1</v>
      </c>
      <c r="F296" s="80">
        <v>199999.8</v>
      </c>
      <c r="G296" s="80">
        <f t="shared" si="4"/>
        <v>199999.8</v>
      </c>
      <c r="H296" s="80">
        <f>G296</f>
        <v>199999.8</v>
      </c>
      <c r="I296" s="91" t="s">
        <v>315</v>
      </c>
      <c r="J296" s="81"/>
      <c r="K296" s="82"/>
    </row>
    <row r="297" spans="1:11" s="76" customFormat="1" ht="19.5" customHeight="1" x14ac:dyDescent="0.3">
      <c r="A297" s="77"/>
      <c r="B297" s="78"/>
      <c r="C297" s="79"/>
      <c r="D297" s="79"/>
      <c r="E297" s="80"/>
      <c r="F297" s="80"/>
      <c r="G297" s="80">
        <f t="shared" si="4"/>
        <v>0</v>
      </c>
      <c r="H297" s="80"/>
      <c r="I297" s="91"/>
      <c r="J297" s="81"/>
      <c r="K297" s="82"/>
    </row>
    <row r="298" spans="1:11" s="76" customFormat="1" ht="16.5" customHeight="1" x14ac:dyDescent="0.3">
      <c r="A298" s="77">
        <v>43355</v>
      </c>
      <c r="B298" s="78" t="s">
        <v>1838</v>
      </c>
      <c r="C298" s="79" t="s">
        <v>301</v>
      </c>
      <c r="D298" s="79" t="s">
        <v>1072</v>
      </c>
      <c r="E298" s="80">
        <v>12</v>
      </c>
      <c r="F298" s="80">
        <v>165000</v>
      </c>
      <c r="G298" s="80">
        <f t="shared" si="4"/>
        <v>1980000</v>
      </c>
      <c r="H298" s="80">
        <f>G298</f>
        <v>1980000</v>
      </c>
      <c r="I298" s="91" t="s">
        <v>309</v>
      </c>
      <c r="J298" s="81"/>
      <c r="K298" s="82"/>
    </row>
    <row r="299" spans="1:11" s="76" customFormat="1" ht="16.5" customHeight="1" x14ac:dyDescent="0.3">
      <c r="A299" s="77"/>
      <c r="B299" s="78"/>
      <c r="C299" s="79"/>
      <c r="D299" s="79"/>
      <c r="E299" s="80"/>
      <c r="F299" s="80"/>
      <c r="G299" s="80">
        <f t="shared" si="4"/>
        <v>0</v>
      </c>
      <c r="H299" s="80"/>
      <c r="I299" s="91"/>
      <c r="J299" s="81"/>
      <c r="K299" s="82"/>
    </row>
    <row r="300" spans="1:11" s="76" customFormat="1" ht="16.5" customHeight="1" x14ac:dyDescent="0.3">
      <c r="A300" s="77">
        <v>43355</v>
      </c>
      <c r="B300" s="78" t="s">
        <v>1839</v>
      </c>
      <c r="C300" s="79" t="s">
        <v>792</v>
      </c>
      <c r="D300" s="79" t="s">
        <v>1776</v>
      </c>
      <c r="E300" s="80">
        <v>2</v>
      </c>
      <c r="F300" s="80">
        <v>223249.62</v>
      </c>
      <c r="G300" s="80">
        <f t="shared" si="4"/>
        <v>446499.24</v>
      </c>
      <c r="H300" s="80">
        <f>G300</f>
        <v>446499.24</v>
      </c>
      <c r="I300" s="91" t="s">
        <v>1173</v>
      </c>
      <c r="J300" s="81"/>
      <c r="K300" s="82"/>
    </row>
    <row r="301" spans="1:11" s="76" customFormat="1" ht="16.5" customHeight="1" x14ac:dyDescent="0.3">
      <c r="A301" s="77"/>
      <c r="B301" s="78"/>
      <c r="C301" s="79"/>
      <c r="D301" s="79"/>
      <c r="E301" s="80"/>
      <c r="F301" s="80"/>
      <c r="G301" s="80">
        <f t="shared" si="4"/>
        <v>0</v>
      </c>
      <c r="H301" s="80"/>
      <c r="I301" s="91"/>
      <c r="J301" s="81"/>
      <c r="K301" s="82"/>
    </row>
    <row r="302" spans="1:11" s="76" customFormat="1" ht="16.5" customHeight="1" x14ac:dyDescent="0.3">
      <c r="A302" s="77">
        <v>43356</v>
      </c>
      <c r="B302" s="78" t="s">
        <v>1840</v>
      </c>
      <c r="C302" s="79" t="s">
        <v>720</v>
      </c>
      <c r="D302" s="79" t="s">
        <v>652</v>
      </c>
      <c r="E302" s="80">
        <v>2</v>
      </c>
      <c r="F302" s="80">
        <v>517000</v>
      </c>
      <c r="G302" s="80">
        <f t="shared" si="4"/>
        <v>1034000</v>
      </c>
      <c r="H302" s="80"/>
      <c r="I302" s="170" t="s">
        <v>312</v>
      </c>
      <c r="J302" s="81"/>
      <c r="K302" s="82"/>
    </row>
    <row r="303" spans="1:11" s="76" customFormat="1" ht="16.5" customHeight="1" x14ac:dyDescent="0.3">
      <c r="A303" s="77"/>
      <c r="B303" s="78"/>
      <c r="C303" s="79"/>
      <c r="D303" s="79" t="s">
        <v>28</v>
      </c>
      <c r="E303" s="80">
        <v>4</v>
      </c>
      <c r="F303" s="80">
        <v>571000.1</v>
      </c>
      <c r="G303" s="80">
        <f t="shared" si="4"/>
        <v>2284000.4</v>
      </c>
      <c r="H303" s="80"/>
      <c r="I303" s="170"/>
      <c r="J303" s="81"/>
      <c r="K303" s="82"/>
    </row>
    <row r="304" spans="1:11" s="76" customFormat="1" ht="16.5" customHeight="1" x14ac:dyDescent="0.3">
      <c r="A304" s="77"/>
      <c r="B304" s="78"/>
      <c r="C304" s="79"/>
      <c r="D304" s="79" t="s">
        <v>1678</v>
      </c>
      <c r="E304" s="80">
        <v>4</v>
      </c>
      <c r="F304" s="80">
        <v>671000</v>
      </c>
      <c r="G304" s="80">
        <f t="shared" si="4"/>
        <v>2684000</v>
      </c>
      <c r="H304" s="80">
        <f>SUM(G302:G304)</f>
        <v>6002000.4000000004</v>
      </c>
      <c r="I304" s="170"/>
      <c r="J304" s="81"/>
      <c r="K304" s="82"/>
    </row>
    <row r="305" spans="1:11" s="76" customFormat="1" ht="16.5" customHeight="1" x14ac:dyDescent="0.3">
      <c r="A305" s="77"/>
      <c r="B305" s="78"/>
      <c r="C305" s="79"/>
      <c r="D305" s="79"/>
      <c r="E305" s="80"/>
      <c r="F305" s="80"/>
      <c r="G305" s="80">
        <f t="shared" si="4"/>
        <v>0</v>
      </c>
      <c r="H305" s="80"/>
      <c r="I305" s="91"/>
      <c r="J305" s="81"/>
      <c r="K305" s="82"/>
    </row>
    <row r="306" spans="1:11" s="76" customFormat="1" ht="16.5" customHeight="1" x14ac:dyDescent="0.3">
      <c r="A306" s="77">
        <v>43356</v>
      </c>
      <c r="B306" s="78" t="s">
        <v>1841</v>
      </c>
      <c r="C306" s="79" t="s">
        <v>42</v>
      </c>
      <c r="D306" s="79" t="s">
        <v>28</v>
      </c>
      <c r="E306" s="80">
        <v>1</v>
      </c>
      <c r="F306" s="80">
        <v>571000.1</v>
      </c>
      <c r="G306" s="80">
        <f t="shared" si="4"/>
        <v>571000.1</v>
      </c>
      <c r="H306" s="80">
        <f>G306</f>
        <v>571000.1</v>
      </c>
      <c r="I306" s="91" t="s">
        <v>1756</v>
      </c>
      <c r="J306" s="81"/>
      <c r="K306" s="82"/>
    </row>
    <row r="307" spans="1:11" s="76" customFormat="1" ht="16.5" customHeight="1" x14ac:dyDescent="0.3">
      <c r="A307" s="77"/>
      <c r="B307" s="78"/>
      <c r="C307" s="79"/>
      <c r="D307" s="79"/>
      <c r="E307" s="80"/>
      <c r="F307" s="80"/>
      <c r="G307" s="80">
        <f t="shared" si="4"/>
        <v>0</v>
      </c>
      <c r="H307" s="80"/>
      <c r="I307" s="91"/>
      <c r="J307" s="81"/>
      <c r="K307" s="82"/>
    </row>
    <row r="308" spans="1:11" s="76" customFormat="1" ht="16.5" customHeight="1" x14ac:dyDescent="0.3">
      <c r="A308" s="77">
        <v>43356</v>
      </c>
      <c r="B308" s="78" t="s">
        <v>1842</v>
      </c>
      <c r="C308" s="79" t="s">
        <v>985</v>
      </c>
      <c r="D308" s="79" t="s">
        <v>1843</v>
      </c>
      <c r="E308" s="80">
        <v>24</v>
      </c>
      <c r="F308" s="80">
        <v>112612.5</v>
      </c>
      <c r="G308" s="80">
        <f t="shared" si="4"/>
        <v>2702700</v>
      </c>
      <c r="H308" s="80"/>
      <c r="I308" s="170" t="s">
        <v>1213</v>
      </c>
      <c r="J308" s="81"/>
      <c r="K308" s="82"/>
    </row>
    <row r="309" spans="1:11" s="76" customFormat="1" ht="16.5" customHeight="1" x14ac:dyDescent="0.3">
      <c r="A309" s="77"/>
      <c r="B309" s="78"/>
      <c r="C309" s="79"/>
      <c r="D309" s="79" t="s">
        <v>201</v>
      </c>
      <c r="E309" s="80">
        <v>24</v>
      </c>
      <c r="F309" s="80">
        <v>110378.4</v>
      </c>
      <c r="G309" s="80">
        <f t="shared" si="4"/>
        <v>2649081.5999999996</v>
      </c>
      <c r="H309" s="80"/>
      <c r="I309" s="170"/>
      <c r="J309" s="81"/>
      <c r="K309" s="82"/>
    </row>
    <row r="310" spans="1:11" s="76" customFormat="1" ht="16.5" customHeight="1" x14ac:dyDescent="0.3">
      <c r="A310" s="77"/>
      <c r="B310" s="78"/>
      <c r="C310" s="79"/>
      <c r="D310" s="79" t="s">
        <v>129</v>
      </c>
      <c r="E310" s="80">
        <v>45</v>
      </c>
      <c r="F310" s="80">
        <v>112612.5</v>
      </c>
      <c r="G310" s="80">
        <f t="shared" si="4"/>
        <v>5067562.5</v>
      </c>
      <c r="H310" s="80"/>
      <c r="I310" s="170"/>
      <c r="J310" s="81"/>
      <c r="K310" s="82"/>
    </row>
    <row r="311" spans="1:11" s="76" customFormat="1" ht="16.5" customHeight="1" x14ac:dyDescent="0.3">
      <c r="A311" s="77"/>
      <c r="B311" s="78"/>
      <c r="C311" s="79"/>
      <c r="D311" s="79" t="s">
        <v>205</v>
      </c>
      <c r="E311" s="80">
        <v>41</v>
      </c>
      <c r="F311" s="80">
        <v>112612.5</v>
      </c>
      <c r="G311" s="80">
        <f t="shared" si="4"/>
        <v>4617112.5</v>
      </c>
      <c r="H311" s="80"/>
      <c r="I311" s="170"/>
      <c r="J311" s="81"/>
      <c r="K311" s="82"/>
    </row>
    <row r="312" spans="1:11" s="76" customFormat="1" ht="16.5" customHeight="1" x14ac:dyDescent="0.3">
      <c r="A312" s="77"/>
      <c r="B312" s="78"/>
      <c r="C312" s="79"/>
      <c r="D312" s="79" t="s">
        <v>128</v>
      </c>
      <c r="E312" s="80">
        <v>60</v>
      </c>
      <c r="F312" s="80">
        <v>110378.4</v>
      </c>
      <c r="G312" s="80">
        <f t="shared" si="4"/>
        <v>6622704</v>
      </c>
      <c r="H312" s="80"/>
      <c r="I312" s="170"/>
      <c r="J312" s="81"/>
      <c r="K312" s="82"/>
    </row>
    <row r="313" spans="1:11" s="76" customFormat="1" ht="16.5" customHeight="1" x14ac:dyDescent="0.3">
      <c r="A313" s="77"/>
      <c r="B313" s="78"/>
      <c r="C313" s="79"/>
      <c r="D313" s="79" t="s">
        <v>208</v>
      </c>
      <c r="E313" s="80">
        <v>24</v>
      </c>
      <c r="F313" s="80">
        <v>112612.5</v>
      </c>
      <c r="G313" s="80">
        <f t="shared" si="4"/>
        <v>2702700</v>
      </c>
      <c r="H313" s="80">
        <f>SUM(G308:G313)</f>
        <v>24361860.600000001</v>
      </c>
      <c r="I313" s="170"/>
      <c r="J313" s="81"/>
      <c r="K313" s="82"/>
    </row>
    <row r="314" spans="1:11" s="76" customFormat="1" ht="16.5" customHeight="1" x14ac:dyDescent="0.3">
      <c r="A314" s="77"/>
      <c r="B314" s="78"/>
      <c r="C314" s="79"/>
      <c r="D314" s="79"/>
      <c r="E314" s="80"/>
      <c r="F314" s="80"/>
      <c r="G314" s="80">
        <f t="shared" si="4"/>
        <v>0</v>
      </c>
      <c r="H314" s="80"/>
      <c r="I314" s="91"/>
      <c r="J314" s="81"/>
      <c r="K314" s="82"/>
    </row>
    <row r="315" spans="1:11" s="76" customFormat="1" ht="16.5" customHeight="1" x14ac:dyDescent="0.3">
      <c r="A315" s="77">
        <v>43356</v>
      </c>
      <c r="B315" s="78" t="s">
        <v>1844</v>
      </c>
      <c r="C315" s="79" t="s">
        <v>985</v>
      </c>
      <c r="D315" s="79" t="s">
        <v>1845</v>
      </c>
      <c r="E315" s="80">
        <v>23</v>
      </c>
      <c r="F315" s="80">
        <v>54071.6</v>
      </c>
      <c r="G315" s="80">
        <f t="shared" si="4"/>
        <v>1243646.8</v>
      </c>
      <c r="H315" s="80"/>
      <c r="I315" s="170" t="s">
        <v>1213</v>
      </c>
      <c r="J315" s="81"/>
      <c r="K315" s="82"/>
    </row>
    <row r="316" spans="1:11" s="76" customFormat="1" ht="16.5" customHeight="1" x14ac:dyDescent="0.3">
      <c r="A316" s="77"/>
      <c r="B316" s="78"/>
      <c r="C316" s="79"/>
      <c r="D316" s="79" t="s">
        <v>200</v>
      </c>
      <c r="E316" s="80">
        <v>24</v>
      </c>
      <c r="F316" s="80">
        <v>53512.800000000003</v>
      </c>
      <c r="G316" s="80">
        <f t="shared" si="4"/>
        <v>1284307.2000000002</v>
      </c>
      <c r="H316" s="80"/>
      <c r="I316" s="170"/>
      <c r="J316" s="81"/>
      <c r="K316" s="82"/>
    </row>
    <row r="317" spans="1:11" s="76" customFormat="1" ht="16.5" customHeight="1" x14ac:dyDescent="0.3">
      <c r="A317" s="77"/>
      <c r="B317" s="78"/>
      <c r="C317" s="79"/>
      <c r="D317" s="79" t="s">
        <v>202</v>
      </c>
      <c r="E317" s="80">
        <v>24</v>
      </c>
      <c r="F317" s="80">
        <v>54071.6</v>
      </c>
      <c r="G317" s="80">
        <f t="shared" si="4"/>
        <v>1297718.3999999999</v>
      </c>
      <c r="H317" s="80"/>
      <c r="I317" s="170"/>
      <c r="J317" s="81"/>
      <c r="K317" s="82"/>
    </row>
    <row r="318" spans="1:11" s="76" customFormat="1" ht="16.5" customHeight="1" x14ac:dyDescent="0.3">
      <c r="A318" s="77"/>
      <c r="B318" s="78"/>
      <c r="C318" s="79"/>
      <c r="D318" s="79" t="s">
        <v>227</v>
      </c>
      <c r="E318" s="80">
        <v>24</v>
      </c>
      <c r="F318" s="80">
        <v>54071.6</v>
      </c>
      <c r="G318" s="80">
        <f t="shared" si="4"/>
        <v>1297718.3999999999</v>
      </c>
      <c r="H318" s="80"/>
      <c r="I318" s="170"/>
      <c r="J318" s="81"/>
      <c r="K318" s="82"/>
    </row>
    <row r="319" spans="1:11" s="76" customFormat="1" ht="16.5" customHeight="1" x14ac:dyDescent="0.3">
      <c r="A319" s="77"/>
      <c r="B319" s="78"/>
      <c r="C319" s="79"/>
      <c r="D319" s="79" t="s">
        <v>207</v>
      </c>
      <c r="E319" s="80">
        <v>24</v>
      </c>
      <c r="F319" s="80">
        <v>54071.6</v>
      </c>
      <c r="G319" s="80">
        <f t="shared" si="4"/>
        <v>1297718.3999999999</v>
      </c>
      <c r="H319" s="80">
        <f>SUM(G315:G319)</f>
        <v>6421109.1999999993</v>
      </c>
      <c r="I319" s="170"/>
      <c r="J319" s="81"/>
      <c r="K319" s="82"/>
    </row>
    <row r="320" spans="1:11" s="76" customFormat="1" ht="16.5" customHeight="1" x14ac:dyDescent="0.3">
      <c r="A320" s="77"/>
      <c r="B320" s="78"/>
      <c r="C320" s="79"/>
      <c r="D320" s="79"/>
      <c r="E320" s="80"/>
      <c r="F320" s="80"/>
      <c r="G320" s="80">
        <f t="shared" si="4"/>
        <v>0</v>
      </c>
      <c r="H320" s="80"/>
      <c r="I320" s="91"/>
      <c r="J320" s="81"/>
      <c r="K320" s="82"/>
    </row>
    <row r="321" spans="1:11" s="76" customFormat="1" ht="16.5" customHeight="1" x14ac:dyDescent="0.3">
      <c r="A321" s="77">
        <v>43356</v>
      </c>
      <c r="B321" s="78" t="s">
        <v>1846</v>
      </c>
      <c r="C321" s="79" t="s">
        <v>258</v>
      </c>
      <c r="D321" s="79" t="s">
        <v>1847</v>
      </c>
      <c r="E321" s="80">
        <v>2</v>
      </c>
      <c r="F321" s="80">
        <v>1015549.81</v>
      </c>
      <c r="G321" s="80">
        <f t="shared" si="4"/>
        <v>2031099.62</v>
      </c>
      <c r="H321" s="80">
        <f>G321</f>
        <v>2031099.62</v>
      </c>
      <c r="I321" s="91" t="s">
        <v>314</v>
      </c>
      <c r="J321" s="81"/>
      <c r="K321" s="82"/>
    </row>
    <row r="322" spans="1:11" s="76" customFormat="1" ht="16.5" customHeight="1" x14ac:dyDescent="0.3">
      <c r="A322" s="77"/>
      <c r="B322" s="78"/>
      <c r="C322" s="79"/>
      <c r="D322" s="79"/>
      <c r="E322" s="80"/>
      <c r="F322" s="80"/>
      <c r="G322" s="80">
        <f t="shared" si="4"/>
        <v>0</v>
      </c>
      <c r="H322" s="80"/>
      <c r="I322" s="91"/>
      <c r="J322" s="81"/>
      <c r="K322" s="82"/>
    </row>
    <row r="323" spans="1:11" s="76" customFormat="1" ht="16.5" customHeight="1" x14ac:dyDescent="0.3">
      <c r="A323" s="77">
        <v>43356</v>
      </c>
      <c r="B323" s="78" t="s">
        <v>1848</v>
      </c>
      <c r="C323" s="79" t="s">
        <v>894</v>
      </c>
      <c r="D323" s="79" t="s">
        <v>1094</v>
      </c>
      <c r="E323" s="80">
        <v>1</v>
      </c>
      <c r="F323" s="80">
        <v>199999.8</v>
      </c>
      <c r="G323" s="80">
        <f t="shared" si="4"/>
        <v>199999.8</v>
      </c>
      <c r="H323" s="80"/>
      <c r="I323" s="170" t="s">
        <v>312</v>
      </c>
      <c r="J323" s="81"/>
      <c r="K323" s="82"/>
    </row>
    <row r="324" spans="1:11" s="76" customFormat="1" ht="16.5" customHeight="1" x14ac:dyDescent="0.3">
      <c r="A324" s="77"/>
      <c r="B324" s="78"/>
      <c r="C324" s="79"/>
      <c r="D324" s="79" t="s">
        <v>109</v>
      </c>
      <c r="E324" s="80">
        <v>2</v>
      </c>
      <c r="F324" s="80">
        <v>215000.5</v>
      </c>
      <c r="G324" s="80">
        <f t="shared" si="4"/>
        <v>430001</v>
      </c>
      <c r="H324" s="80"/>
      <c r="I324" s="170"/>
      <c r="J324" s="81"/>
      <c r="K324" s="82"/>
    </row>
    <row r="325" spans="1:11" s="76" customFormat="1" ht="16.5" customHeight="1" x14ac:dyDescent="0.3">
      <c r="A325" s="77"/>
      <c r="B325" s="78"/>
      <c r="C325" s="79"/>
      <c r="D325" s="79" t="s">
        <v>887</v>
      </c>
      <c r="E325" s="80">
        <v>1</v>
      </c>
      <c r="F325" s="80">
        <v>215000.5</v>
      </c>
      <c r="G325" s="80">
        <f t="shared" si="4"/>
        <v>215000.5</v>
      </c>
      <c r="H325" s="80">
        <f>SUM(G323:G325)</f>
        <v>845001.3</v>
      </c>
      <c r="I325" s="170"/>
      <c r="J325" s="81"/>
      <c r="K325" s="82"/>
    </row>
    <row r="326" spans="1:11" s="76" customFormat="1" ht="16.5" customHeight="1" x14ac:dyDescent="0.3">
      <c r="A326" s="77"/>
      <c r="B326" s="78"/>
      <c r="C326" s="79"/>
      <c r="D326" s="79"/>
      <c r="E326" s="80"/>
      <c r="F326" s="80"/>
      <c r="G326" s="80">
        <f t="shared" si="4"/>
        <v>0</v>
      </c>
      <c r="H326" s="80"/>
      <c r="I326" s="91"/>
      <c r="J326" s="81"/>
      <c r="K326" s="82"/>
    </row>
    <row r="327" spans="1:11" s="76" customFormat="1" ht="16.5" customHeight="1" x14ac:dyDescent="0.3">
      <c r="A327" s="77">
        <v>43356</v>
      </c>
      <c r="B327" s="78" t="s">
        <v>1849</v>
      </c>
      <c r="C327" s="79" t="s">
        <v>1850</v>
      </c>
      <c r="D327" s="79" t="s">
        <v>1725</v>
      </c>
      <c r="E327" s="80">
        <v>1</v>
      </c>
      <c r="F327" s="80">
        <v>0</v>
      </c>
      <c r="G327" s="80">
        <f t="shared" si="4"/>
        <v>0</v>
      </c>
      <c r="H327" s="80"/>
      <c r="I327" s="170" t="s">
        <v>1756</v>
      </c>
      <c r="J327" s="81"/>
      <c r="K327" s="82"/>
    </row>
    <row r="328" spans="1:11" s="76" customFormat="1" ht="16.5" customHeight="1" x14ac:dyDescent="0.3">
      <c r="A328" s="77"/>
      <c r="B328" s="78"/>
      <c r="C328" s="79"/>
      <c r="D328" s="79" t="s">
        <v>1851</v>
      </c>
      <c r="E328" s="80">
        <v>1</v>
      </c>
      <c r="F328" s="80">
        <v>0</v>
      </c>
      <c r="G328" s="80">
        <f t="shared" si="4"/>
        <v>0</v>
      </c>
      <c r="H328" s="80">
        <f>SUM(G327:G328)</f>
        <v>0</v>
      </c>
      <c r="I328" s="170"/>
      <c r="J328" s="81" t="s">
        <v>673</v>
      </c>
      <c r="K328" s="82"/>
    </row>
    <row r="329" spans="1:11" s="76" customFormat="1" ht="16.5" customHeight="1" x14ac:dyDescent="0.3">
      <c r="A329" s="77"/>
      <c r="B329" s="78"/>
      <c r="C329" s="79"/>
      <c r="D329" s="79"/>
      <c r="E329" s="80"/>
      <c r="F329" s="80"/>
      <c r="G329" s="80">
        <f t="shared" si="4"/>
        <v>0</v>
      </c>
      <c r="H329" s="80"/>
      <c r="I329" s="91"/>
      <c r="J329" s="81"/>
      <c r="K329" s="82"/>
    </row>
    <row r="330" spans="1:11" s="76" customFormat="1" ht="16.5" customHeight="1" x14ac:dyDescent="0.3">
      <c r="A330" s="77">
        <v>43356</v>
      </c>
      <c r="B330" s="78" t="s">
        <v>1852</v>
      </c>
      <c r="C330" s="79" t="s">
        <v>1853</v>
      </c>
      <c r="D330" s="79" t="s">
        <v>1854</v>
      </c>
      <c r="E330" s="80">
        <v>2</v>
      </c>
      <c r="F330" s="80">
        <v>234000.36</v>
      </c>
      <c r="G330" s="80">
        <f t="shared" si="4"/>
        <v>468000.72</v>
      </c>
      <c r="H330" s="80">
        <f>G330</f>
        <v>468000.72</v>
      </c>
      <c r="I330" s="91" t="s">
        <v>674</v>
      </c>
      <c r="J330" s="81"/>
      <c r="K330" s="82"/>
    </row>
    <row r="331" spans="1:11" s="76" customFormat="1" ht="16.5" customHeight="1" x14ac:dyDescent="0.3">
      <c r="A331" s="77"/>
      <c r="B331" s="78"/>
      <c r="C331" s="79"/>
      <c r="D331" s="79"/>
      <c r="E331" s="80"/>
      <c r="F331" s="80"/>
      <c r="G331" s="80">
        <f t="shared" si="4"/>
        <v>0</v>
      </c>
      <c r="H331" s="80"/>
      <c r="I331" s="91"/>
      <c r="J331" s="81"/>
      <c r="K331" s="82"/>
    </row>
    <row r="332" spans="1:11" s="76" customFormat="1" ht="16.5" customHeight="1" x14ac:dyDescent="0.3">
      <c r="A332" s="77">
        <v>43356</v>
      </c>
      <c r="B332" s="78" t="s">
        <v>1855</v>
      </c>
      <c r="C332" s="79" t="s">
        <v>1856</v>
      </c>
      <c r="D332" s="79" t="s">
        <v>1857</v>
      </c>
      <c r="E332" s="80">
        <v>2</v>
      </c>
      <c r="F332" s="80">
        <v>701099.90500000003</v>
      </c>
      <c r="G332" s="80">
        <f t="shared" si="4"/>
        <v>1402199.81</v>
      </c>
      <c r="H332" s="80">
        <f>G332</f>
        <v>1402199.81</v>
      </c>
      <c r="I332" s="91" t="s">
        <v>309</v>
      </c>
      <c r="J332" s="81"/>
      <c r="K332" s="82"/>
    </row>
    <row r="333" spans="1:11" s="76" customFormat="1" ht="16.5" customHeight="1" x14ac:dyDescent="0.3">
      <c r="A333" s="77"/>
      <c r="B333" s="78"/>
      <c r="C333" s="79"/>
      <c r="D333" s="79"/>
      <c r="E333" s="80"/>
      <c r="F333" s="80"/>
      <c r="G333" s="80">
        <f t="shared" si="4"/>
        <v>0</v>
      </c>
      <c r="H333" s="80"/>
      <c r="I333" s="91"/>
      <c r="J333" s="81"/>
      <c r="K333" s="82"/>
    </row>
    <row r="334" spans="1:11" s="76" customFormat="1" ht="16.5" customHeight="1" x14ac:dyDescent="0.3">
      <c r="A334" s="77">
        <v>43356</v>
      </c>
      <c r="B334" s="78" t="s">
        <v>1858</v>
      </c>
      <c r="C334" s="79" t="s">
        <v>736</v>
      </c>
      <c r="D334" s="79" t="s">
        <v>31</v>
      </c>
      <c r="E334" s="80">
        <v>2</v>
      </c>
      <c r="F334" s="80">
        <v>511100.09499999997</v>
      </c>
      <c r="G334" s="80">
        <f t="shared" si="4"/>
        <v>1022200.19</v>
      </c>
      <c r="H334" s="80">
        <f>G334</f>
        <v>1022200.19</v>
      </c>
      <c r="I334" s="91" t="s">
        <v>309</v>
      </c>
      <c r="J334" s="81"/>
      <c r="K334" s="82"/>
    </row>
    <row r="335" spans="1:11" s="76" customFormat="1" ht="16.5" customHeight="1" x14ac:dyDescent="0.3">
      <c r="A335" s="77"/>
      <c r="B335" s="78"/>
      <c r="C335" s="79"/>
      <c r="D335" s="79"/>
      <c r="E335" s="80"/>
      <c r="F335" s="80"/>
      <c r="G335" s="80">
        <f t="shared" si="4"/>
        <v>0</v>
      </c>
      <c r="H335" s="80"/>
      <c r="I335" s="91"/>
      <c r="J335" s="81"/>
      <c r="K335" s="82"/>
    </row>
    <row r="336" spans="1:11" s="76" customFormat="1" ht="16.5" customHeight="1" x14ac:dyDescent="0.3">
      <c r="A336" s="77">
        <v>43356</v>
      </c>
      <c r="B336" s="78" t="s">
        <v>1859</v>
      </c>
      <c r="C336" s="79" t="s">
        <v>786</v>
      </c>
      <c r="D336" s="79" t="s">
        <v>405</v>
      </c>
      <c r="E336" s="80">
        <v>4</v>
      </c>
      <c r="F336" s="80">
        <v>570000.47499999998</v>
      </c>
      <c r="G336" s="80">
        <f t="shared" si="4"/>
        <v>2280001.9</v>
      </c>
      <c r="H336" s="80">
        <f>G336</f>
        <v>2280001.9</v>
      </c>
      <c r="I336" s="91" t="s">
        <v>309</v>
      </c>
      <c r="J336" s="81"/>
      <c r="K336" s="82"/>
    </row>
    <row r="337" spans="1:11" s="76" customFormat="1" ht="16.5" customHeight="1" x14ac:dyDescent="0.3">
      <c r="A337" s="77"/>
      <c r="B337" s="78"/>
      <c r="C337" s="79"/>
      <c r="D337" s="79"/>
      <c r="E337" s="80"/>
      <c r="F337" s="80"/>
      <c r="G337" s="80">
        <f t="shared" si="4"/>
        <v>0</v>
      </c>
      <c r="H337" s="80"/>
      <c r="I337" s="91"/>
      <c r="J337" s="81"/>
      <c r="K337" s="82"/>
    </row>
    <row r="338" spans="1:11" s="76" customFormat="1" ht="16.5" customHeight="1" x14ac:dyDescent="0.3">
      <c r="A338" s="77">
        <v>43356</v>
      </c>
      <c r="B338" s="78" t="s">
        <v>1860</v>
      </c>
      <c r="C338" s="79" t="s">
        <v>1019</v>
      </c>
      <c r="D338" s="79" t="s">
        <v>31</v>
      </c>
      <c r="E338" s="80">
        <v>2</v>
      </c>
      <c r="F338" s="80">
        <v>511100.09499999997</v>
      </c>
      <c r="G338" s="80">
        <f t="shared" si="4"/>
        <v>1022200.19</v>
      </c>
      <c r="H338" s="80"/>
      <c r="I338" s="170" t="s">
        <v>309</v>
      </c>
      <c r="J338" s="81"/>
      <c r="K338" s="82"/>
    </row>
    <row r="339" spans="1:11" s="76" customFormat="1" ht="16.5" customHeight="1" x14ac:dyDescent="0.3">
      <c r="A339" s="77"/>
      <c r="B339" s="78"/>
      <c r="C339" s="79"/>
      <c r="D339" s="79" t="s">
        <v>28</v>
      </c>
      <c r="E339" s="80">
        <v>1</v>
      </c>
      <c r="F339" s="80">
        <v>542450.09499999997</v>
      </c>
      <c r="G339" s="80">
        <f t="shared" si="4"/>
        <v>542450.09499999997</v>
      </c>
      <c r="H339" s="80">
        <f>SUM(G338:G339)</f>
        <v>1564650.2849999999</v>
      </c>
      <c r="I339" s="170"/>
      <c r="J339" s="81"/>
      <c r="K339" s="82"/>
    </row>
    <row r="340" spans="1:11" s="76" customFormat="1" ht="16.5" customHeight="1" x14ac:dyDescent="0.3">
      <c r="A340" s="77"/>
      <c r="B340" s="78"/>
      <c r="C340" s="79"/>
      <c r="D340" s="79"/>
      <c r="E340" s="80"/>
      <c r="F340" s="80"/>
      <c r="G340" s="80">
        <f t="shared" si="4"/>
        <v>0</v>
      </c>
      <c r="H340" s="80"/>
      <c r="I340" s="91"/>
      <c r="J340" s="81"/>
      <c r="K340" s="82"/>
    </row>
    <row r="341" spans="1:11" s="76" customFormat="1" ht="16.5" customHeight="1" x14ac:dyDescent="0.3">
      <c r="A341" s="77">
        <v>43356</v>
      </c>
      <c r="B341" s="78" t="s">
        <v>1861</v>
      </c>
      <c r="C341" s="79" t="s">
        <v>75</v>
      </c>
      <c r="D341" s="79" t="s">
        <v>1094</v>
      </c>
      <c r="E341" s="80">
        <v>2</v>
      </c>
      <c r="F341" s="80">
        <v>199999.8</v>
      </c>
      <c r="G341" s="80">
        <f t="shared" si="4"/>
        <v>399999.6</v>
      </c>
      <c r="H341" s="80">
        <f>G341</f>
        <v>399999.6</v>
      </c>
      <c r="I341" s="91" t="s">
        <v>309</v>
      </c>
      <c r="J341" s="81"/>
      <c r="K341" s="82"/>
    </row>
    <row r="342" spans="1:11" s="76" customFormat="1" ht="16.5" customHeight="1" x14ac:dyDescent="0.3">
      <c r="A342" s="77"/>
      <c r="B342" s="78"/>
      <c r="C342" s="79"/>
      <c r="D342" s="79"/>
      <c r="E342" s="80"/>
      <c r="F342" s="80"/>
      <c r="G342" s="80">
        <f t="shared" si="4"/>
        <v>0</v>
      </c>
      <c r="H342" s="80"/>
      <c r="I342" s="91"/>
      <c r="J342" s="81"/>
      <c r="K342" s="82"/>
    </row>
    <row r="343" spans="1:11" s="76" customFormat="1" ht="16.5" customHeight="1" x14ac:dyDescent="0.3">
      <c r="A343" s="77">
        <v>43356</v>
      </c>
      <c r="B343" s="78" t="s">
        <v>1862</v>
      </c>
      <c r="C343" s="79" t="s">
        <v>1570</v>
      </c>
      <c r="D343" s="79" t="s">
        <v>28</v>
      </c>
      <c r="E343" s="80">
        <v>3</v>
      </c>
      <c r="F343" s="80">
        <v>542450.09499999997</v>
      </c>
      <c r="G343" s="80">
        <f t="shared" si="4"/>
        <v>1627350.2849999999</v>
      </c>
      <c r="H343" s="80">
        <f>G343</f>
        <v>1627350.2849999999</v>
      </c>
      <c r="I343" s="91" t="s">
        <v>315</v>
      </c>
      <c r="J343" s="81"/>
      <c r="K343" s="82"/>
    </row>
    <row r="344" spans="1:11" s="76" customFormat="1" ht="16.5" customHeight="1" x14ac:dyDescent="0.3">
      <c r="A344" s="77"/>
      <c r="B344" s="78"/>
      <c r="C344" s="79"/>
      <c r="D344" s="79"/>
      <c r="E344" s="80"/>
      <c r="F344" s="80"/>
      <c r="G344" s="80">
        <f t="shared" si="4"/>
        <v>0</v>
      </c>
      <c r="H344" s="80"/>
      <c r="I344" s="91"/>
      <c r="J344" s="81"/>
      <c r="K344" s="82"/>
    </row>
    <row r="345" spans="1:11" s="76" customFormat="1" ht="16.5" customHeight="1" x14ac:dyDescent="0.3">
      <c r="A345" s="83">
        <v>43357</v>
      </c>
      <c r="B345" s="84" t="s">
        <v>1864</v>
      </c>
      <c r="C345" s="85" t="s">
        <v>985</v>
      </c>
      <c r="D345" s="85" t="s">
        <v>128</v>
      </c>
      <c r="E345" s="86">
        <v>24</v>
      </c>
      <c r="F345" s="86">
        <v>110378.4</v>
      </c>
      <c r="G345" s="86">
        <f t="shared" si="4"/>
        <v>2649081.5999999996</v>
      </c>
      <c r="H345" s="86"/>
      <c r="I345" s="170" t="s">
        <v>1213</v>
      </c>
      <c r="J345" s="81"/>
      <c r="K345" s="82"/>
    </row>
    <row r="346" spans="1:11" s="76" customFormat="1" ht="16.5" customHeight="1" x14ac:dyDescent="0.3">
      <c r="A346" s="83"/>
      <c r="B346" s="84"/>
      <c r="C346" s="85"/>
      <c r="D346" s="85" t="s">
        <v>200</v>
      </c>
      <c r="E346" s="86">
        <v>22</v>
      </c>
      <c r="F346" s="86">
        <v>53512.800000000003</v>
      </c>
      <c r="G346" s="86">
        <f t="shared" si="4"/>
        <v>1177281.6000000001</v>
      </c>
      <c r="H346" s="86"/>
      <c r="I346" s="170"/>
      <c r="J346" s="81"/>
      <c r="K346" s="82"/>
    </row>
    <row r="347" spans="1:11" s="76" customFormat="1" ht="16.5" customHeight="1" x14ac:dyDescent="0.3">
      <c r="A347" s="83"/>
      <c r="B347" s="84"/>
      <c r="C347" s="85"/>
      <c r="D347" s="85" t="s">
        <v>207</v>
      </c>
      <c r="E347" s="86">
        <v>22</v>
      </c>
      <c r="F347" s="86">
        <v>54071.6</v>
      </c>
      <c r="G347" s="86">
        <f t="shared" si="4"/>
        <v>1189575.2</v>
      </c>
      <c r="H347" s="86">
        <f>SUM(G345:G347)</f>
        <v>5015938.3999999994</v>
      </c>
      <c r="I347" s="170"/>
      <c r="J347" s="81"/>
      <c r="K347" s="82"/>
    </row>
    <row r="348" spans="1:11" s="76" customFormat="1" ht="16.5" customHeight="1" x14ac:dyDescent="0.3">
      <c r="A348" s="77"/>
      <c r="B348" s="78"/>
      <c r="C348" s="79"/>
      <c r="D348" s="79"/>
      <c r="E348" s="80"/>
      <c r="F348" s="80"/>
      <c r="G348" s="80">
        <f t="shared" si="4"/>
        <v>0</v>
      </c>
      <c r="H348" s="80"/>
      <c r="I348" s="91"/>
      <c r="J348" s="81"/>
      <c r="K348" s="82"/>
    </row>
    <row r="349" spans="1:11" s="76" customFormat="1" ht="16.5" customHeight="1" x14ac:dyDescent="0.3">
      <c r="A349" s="77">
        <v>43357</v>
      </c>
      <c r="B349" s="78" t="s">
        <v>1865</v>
      </c>
      <c r="C349" s="79" t="s">
        <v>1040</v>
      </c>
      <c r="D349" s="79" t="s">
        <v>1094</v>
      </c>
      <c r="E349" s="80">
        <v>5</v>
      </c>
      <c r="F349" s="80">
        <v>199999.8</v>
      </c>
      <c r="G349" s="80">
        <f t="shared" si="4"/>
        <v>999999</v>
      </c>
      <c r="H349" s="80">
        <f>G349</f>
        <v>999999</v>
      </c>
      <c r="I349" s="91" t="s">
        <v>309</v>
      </c>
      <c r="J349" s="81"/>
      <c r="K349" s="82"/>
    </row>
    <row r="350" spans="1:11" s="76" customFormat="1" ht="16.5" customHeight="1" x14ac:dyDescent="0.3">
      <c r="A350" s="77"/>
      <c r="B350" s="78"/>
      <c r="C350" s="79"/>
      <c r="D350" s="79"/>
      <c r="E350" s="80"/>
      <c r="F350" s="80"/>
      <c r="G350" s="80">
        <f t="shared" si="4"/>
        <v>0</v>
      </c>
      <c r="H350" s="80"/>
      <c r="I350" s="91"/>
      <c r="J350" s="81"/>
      <c r="K350" s="82"/>
    </row>
    <row r="351" spans="1:11" s="76" customFormat="1" ht="16.5" customHeight="1" x14ac:dyDescent="0.3">
      <c r="A351" s="77">
        <v>43357</v>
      </c>
      <c r="B351" s="78" t="s">
        <v>1866</v>
      </c>
      <c r="C351" s="79" t="s">
        <v>1118</v>
      </c>
      <c r="D351" s="79" t="s">
        <v>19</v>
      </c>
      <c r="E351" s="80">
        <v>3</v>
      </c>
      <c r="F351" s="80">
        <v>517000</v>
      </c>
      <c r="G351" s="80">
        <f t="shared" si="4"/>
        <v>1551000</v>
      </c>
      <c r="H351" s="80">
        <f>G351</f>
        <v>1551000</v>
      </c>
      <c r="I351" s="91" t="s">
        <v>1216</v>
      </c>
      <c r="J351" s="81"/>
      <c r="K351" s="82"/>
    </row>
    <row r="352" spans="1:11" s="76" customFormat="1" ht="16.5" customHeight="1" x14ac:dyDescent="0.3">
      <c r="A352" s="77"/>
      <c r="B352" s="78"/>
      <c r="C352" s="79"/>
      <c r="D352" s="79"/>
      <c r="E352" s="80"/>
      <c r="F352" s="80"/>
      <c r="G352" s="80">
        <f t="shared" si="4"/>
        <v>0</v>
      </c>
      <c r="H352" s="80"/>
      <c r="I352" s="91"/>
      <c r="J352" s="81"/>
      <c r="K352" s="82"/>
    </row>
    <row r="353" spans="1:11" s="76" customFormat="1" ht="16.5" customHeight="1" x14ac:dyDescent="0.3">
      <c r="A353" s="77">
        <v>43357</v>
      </c>
      <c r="B353" s="78" t="s">
        <v>1867</v>
      </c>
      <c r="C353" s="79" t="s">
        <v>1868</v>
      </c>
      <c r="D353" s="79" t="s">
        <v>1680</v>
      </c>
      <c r="E353" s="80">
        <v>2</v>
      </c>
      <c r="F353" s="80">
        <v>1165650.4750000001</v>
      </c>
      <c r="G353" s="80">
        <f t="shared" si="4"/>
        <v>2331300.9500000002</v>
      </c>
      <c r="H353" s="80">
        <f>G353</f>
        <v>2331300.9500000002</v>
      </c>
      <c r="I353" s="91" t="s">
        <v>309</v>
      </c>
      <c r="J353" s="81"/>
      <c r="K353" s="82"/>
    </row>
    <row r="354" spans="1:11" s="76" customFormat="1" ht="16.5" customHeight="1" x14ac:dyDescent="0.3">
      <c r="A354" s="77"/>
      <c r="B354" s="78"/>
      <c r="C354" s="79"/>
      <c r="D354" s="79"/>
      <c r="E354" s="80"/>
      <c r="F354" s="80"/>
      <c r="G354" s="80">
        <f t="shared" si="4"/>
        <v>0</v>
      </c>
      <c r="H354" s="80"/>
      <c r="I354" s="91"/>
      <c r="J354" s="81"/>
      <c r="K354" s="82"/>
    </row>
    <row r="355" spans="1:11" s="76" customFormat="1" ht="16.5" customHeight="1" x14ac:dyDescent="0.3">
      <c r="A355" s="77">
        <v>43357</v>
      </c>
      <c r="B355" s="78" t="s">
        <v>1869</v>
      </c>
      <c r="C355" s="79" t="s">
        <v>1403</v>
      </c>
      <c r="D355" s="79" t="s">
        <v>1094</v>
      </c>
      <c r="E355" s="80">
        <v>6</v>
      </c>
      <c r="F355" s="80">
        <v>199999.8</v>
      </c>
      <c r="G355" s="80">
        <f t="shared" si="4"/>
        <v>1199998.7999999998</v>
      </c>
      <c r="H355" s="80">
        <f>G355</f>
        <v>1199998.7999999998</v>
      </c>
      <c r="I355" s="91" t="s">
        <v>1216</v>
      </c>
      <c r="J355" s="81"/>
      <c r="K355" s="82"/>
    </row>
    <row r="356" spans="1:11" s="76" customFormat="1" ht="16.5" customHeight="1" x14ac:dyDescent="0.3">
      <c r="A356" s="77"/>
      <c r="B356" s="78"/>
      <c r="C356" s="79"/>
      <c r="D356" s="79"/>
      <c r="E356" s="80"/>
      <c r="F356" s="80"/>
      <c r="G356" s="80">
        <f t="shared" si="4"/>
        <v>0</v>
      </c>
      <c r="H356" s="80"/>
      <c r="I356" s="91"/>
      <c r="J356" s="81"/>
      <c r="K356" s="82"/>
    </row>
    <row r="357" spans="1:11" s="76" customFormat="1" ht="16.5" customHeight="1" x14ac:dyDescent="0.3">
      <c r="A357" s="77">
        <v>43357</v>
      </c>
      <c r="B357" s="78" t="s">
        <v>1870</v>
      </c>
      <c r="C357" s="79" t="s">
        <v>963</v>
      </c>
      <c r="D357" s="79" t="s">
        <v>1168</v>
      </c>
      <c r="E357" s="80">
        <v>1</v>
      </c>
      <c r="F357" s="80">
        <v>165000</v>
      </c>
      <c r="G357" s="80">
        <f t="shared" si="4"/>
        <v>165000</v>
      </c>
      <c r="H357" s="80">
        <f>G357</f>
        <v>165000</v>
      </c>
      <c r="I357" s="91" t="s">
        <v>310</v>
      </c>
      <c r="J357" s="81"/>
      <c r="K357" s="82"/>
    </row>
    <row r="358" spans="1:11" s="76" customFormat="1" ht="16.5" customHeight="1" x14ac:dyDescent="0.3">
      <c r="A358" s="77"/>
      <c r="B358" s="78"/>
      <c r="C358" s="79"/>
      <c r="D358" s="79"/>
      <c r="E358" s="80"/>
      <c r="F358" s="80"/>
      <c r="G358" s="80">
        <f t="shared" si="4"/>
        <v>0</v>
      </c>
      <c r="H358" s="80"/>
      <c r="I358" s="91"/>
      <c r="J358" s="81"/>
      <c r="K358" s="82"/>
    </row>
    <row r="359" spans="1:11" s="76" customFormat="1" ht="16.5" customHeight="1" x14ac:dyDescent="0.3">
      <c r="A359" s="77">
        <v>43357</v>
      </c>
      <c r="B359" s="78" t="s">
        <v>1871</v>
      </c>
      <c r="C359" s="79" t="s">
        <v>894</v>
      </c>
      <c r="D359" s="79" t="s">
        <v>31</v>
      </c>
      <c r="E359" s="80">
        <v>1</v>
      </c>
      <c r="F359" s="80">
        <v>538000.1</v>
      </c>
      <c r="G359" s="80">
        <f t="shared" si="4"/>
        <v>538000.1</v>
      </c>
      <c r="H359" s="80">
        <f>G359</f>
        <v>538000.1</v>
      </c>
      <c r="I359" s="91" t="s">
        <v>312</v>
      </c>
      <c r="J359" s="81"/>
      <c r="K359" s="82"/>
    </row>
    <row r="360" spans="1:11" s="76" customFormat="1" ht="16.5" customHeight="1" x14ac:dyDescent="0.3">
      <c r="A360" s="77"/>
      <c r="B360" s="78"/>
      <c r="C360" s="79"/>
      <c r="D360" s="79"/>
      <c r="E360" s="80"/>
      <c r="F360" s="80"/>
      <c r="G360" s="80">
        <f t="shared" si="4"/>
        <v>0</v>
      </c>
      <c r="H360" s="80"/>
      <c r="I360" s="91"/>
      <c r="J360" s="81"/>
      <c r="K360" s="82"/>
    </row>
    <row r="361" spans="1:11" s="76" customFormat="1" ht="16.5" customHeight="1" x14ac:dyDescent="0.3">
      <c r="A361" s="77">
        <v>43357</v>
      </c>
      <c r="B361" s="78" t="s">
        <v>1872</v>
      </c>
      <c r="C361" s="79" t="s">
        <v>778</v>
      </c>
      <c r="D361" s="79" t="s">
        <v>1094</v>
      </c>
      <c r="E361" s="80">
        <v>1</v>
      </c>
      <c r="F361" s="80">
        <v>199999.8</v>
      </c>
      <c r="G361" s="80">
        <f t="shared" si="4"/>
        <v>199999.8</v>
      </c>
      <c r="H361" s="80"/>
      <c r="I361" s="170" t="s">
        <v>312</v>
      </c>
      <c r="J361" s="81"/>
      <c r="K361" s="82"/>
    </row>
    <row r="362" spans="1:11" s="76" customFormat="1" ht="16.5" customHeight="1" x14ac:dyDescent="0.3">
      <c r="A362" s="77"/>
      <c r="B362" s="78"/>
      <c r="C362" s="79"/>
      <c r="D362" s="79" t="s">
        <v>887</v>
      </c>
      <c r="E362" s="80">
        <v>2</v>
      </c>
      <c r="F362" s="80">
        <v>215000.5</v>
      </c>
      <c r="G362" s="80">
        <f t="shared" si="4"/>
        <v>430001</v>
      </c>
      <c r="H362" s="80">
        <f>SUM(G361:G362)</f>
        <v>630000.80000000005</v>
      </c>
      <c r="I362" s="170"/>
      <c r="J362" s="81"/>
      <c r="K362" s="82"/>
    </row>
    <row r="363" spans="1:11" s="76" customFormat="1" ht="16.5" customHeight="1" x14ac:dyDescent="0.3">
      <c r="A363" s="77"/>
      <c r="B363" s="78"/>
      <c r="C363" s="79"/>
      <c r="D363" s="79"/>
      <c r="E363" s="80"/>
      <c r="F363" s="80"/>
      <c r="G363" s="80">
        <f t="shared" si="4"/>
        <v>0</v>
      </c>
      <c r="H363" s="80"/>
      <c r="I363" s="91"/>
      <c r="J363" s="81"/>
      <c r="K363" s="82"/>
    </row>
    <row r="364" spans="1:11" s="76" customFormat="1" ht="16.5" customHeight="1" x14ac:dyDescent="0.3">
      <c r="A364" s="77">
        <v>43357</v>
      </c>
      <c r="B364" s="78" t="s">
        <v>1873</v>
      </c>
      <c r="C364" s="79" t="s">
        <v>1019</v>
      </c>
      <c r="D364" s="79" t="s">
        <v>109</v>
      </c>
      <c r="E364" s="80">
        <v>2</v>
      </c>
      <c r="F364" s="80">
        <v>215000.5</v>
      </c>
      <c r="G364" s="80">
        <f t="shared" si="4"/>
        <v>430001</v>
      </c>
      <c r="H364" s="80"/>
      <c r="I364" s="170" t="s">
        <v>309</v>
      </c>
      <c r="J364" s="81"/>
      <c r="K364" s="82"/>
    </row>
    <row r="365" spans="1:11" s="76" customFormat="1" ht="16.5" customHeight="1" x14ac:dyDescent="0.3">
      <c r="A365" s="77"/>
      <c r="B365" s="78"/>
      <c r="C365" s="79"/>
      <c r="D365" s="79" t="s">
        <v>887</v>
      </c>
      <c r="E365" s="80">
        <v>2</v>
      </c>
      <c r="F365" s="80">
        <v>215000.5</v>
      </c>
      <c r="G365" s="80">
        <f t="shared" si="4"/>
        <v>430001</v>
      </c>
      <c r="H365" s="80">
        <f>SUM(G364:G365)</f>
        <v>860002</v>
      </c>
      <c r="I365" s="170"/>
      <c r="J365" s="81"/>
      <c r="K365" s="82"/>
    </row>
    <row r="366" spans="1:11" s="76" customFormat="1" ht="16.5" customHeight="1" x14ac:dyDescent="0.3">
      <c r="A366" s="77"/>
      <c r="B366" s="78"/>
      <c r="C366" s="79"/>
      <c r="D366" s="79"/>
      <c r="E366" s="80"/>
      <c r="F366" s="80"/>
      <c r="G366" s="80">
        <f t="shared" si="4"/>
        <v>0</v>
      </c>
      <c r="H366" s="80"/>
      <c r="I366" s="91"/>
      <c r="J366" s="81"/>
      <c r="K366" s="82"/>
    </row>
    <row r="367" spans="1:11" s="76" customFormat="1" ht="16.5" customHeight="1" x14ac:dyDescent="0.3">
      <c r="A367" s="77">
        <v>43357</v>
      </c>
      <c r="B367" s="78" t="s">
        <v>1874</v>
      </c>
      <c r="C367" s="79" t="s">
        <v>552</v>
      </c>
      <c r="D367" s="79" t="s">
        <v>887</v>
      </c>
      <c r="E367" s="80">
        <v>6</v>
      </c>
      <c r="F367" s="80">
        <v>215000.5</v>
      </c>
      <c r="G367" s="80">
        <f t="shared" si="4"/>
        <v>1290003</v>
      </c>
      <c r="H367" s="80">
        <f>G367</f>
        <v>1290003</v>
      </c>
      <c r="I367" s="91" t="s">
        <v>309</v>
      </c>
      <c r="J367" s="81"/>
      <c r="K367" s="82"/>
    </row>
    <row r="368" spans="1:11" s="76" customFormat="1" ht="16.5" customHeight="1" x14ac:dyDescent="0.3">
      <c r="A368" s="77"/>
      <c r="B368" s="78"/>
      <c r="C368" s="79"/>
      <c r="D368" s="79"/>
      <c r="E368" s="80"/>
      <c r="F368" s="80"/>
      <c r="G368" s="80">
        <f t="shared" si="4"/>
        <v>0</v>
      </c>
      <c r="H368" s="80"/>
      <c r="I368" s="91"/>
      <c r="J368" s="81"/>
      <c r="K368" s="82"/>
    </row>
    <row r="369" spans="1:11" s="76" customFormat="1" ht="16.5" customHeight="1" x14ac:dyDescent="0.3">
      <c r="A369" s="77">
        <v>43357</v>
      </c>
      <c r="B369" s="78" t="s">
        <v>1875</v>
      </c>
      <c r="C369" s="79" t="s">
        <v>57</v>
      </c>
      <c r="D369" s="79" t="s">
        <v>31</v>
      </c>
      <c r="E369" s="80">
        <v>3</v>
      </c>
      <c r="F369" s="80">
        <v>511100.09499999997</v>
      </c>
      <c r="G369" s="80">
        <f t="shared" si="4"/>
        <v>1533300.2849999999</v>
      </c>
      <c r="H369" s="80">
        <f>G369</f>
        <v>1533300.2849999999</v>
      </c>
      <c r="I369" s="91" t="s">
        <v>309</v>
      </c>
      <c r="J369" s="81"/>
      <c r="K369" s="82"/>
    </row>
    <row r="370" spans="1:11" s="76" customFormat="1" ht="16.5" customHeight="1" x14ac:dyDescent="0.3">
      <c r="A370" s="77"/>
      <c r="B370" s="78"/>
      <c r="C370" s="79"/>
      <c r="D370" s="79"/>
      <c r="E370" s="80"/>
      <c r="F370" s="80"/>
      <c r="G370" s="80">
        <f t="shared" si="4"/>
        <v>0</v>
      </c>
      <c r="H370" s="80"/>
      <c r="I370" s="91"/>
      <c r="J370" s="81"/>
      <c r="K370" s="82"/>
    </row>
    <row r="371" spans="1:11" s="76" customFormat="1" ht="16.5" customHeight="1" x14ac:dyDescent="0.3">
      <c r="A371" s="77">
        <v>43357</v>
      </c>
      <c r="B371" s="78" t="s">
        <v>1876</v>
      </c>
      <c r="C371" s="79" t="s">
        <v>1877</v>
      </c>
      <c r="D371" s="79" t="s">
        <v>104</v>
      </c>
      <c r="E371" s="80">
        <v>4</v>
      </c>
      <c r="F371" s="80">
        <v>538000.1</v>
      </c>
      <c r="G371" s="80">
        <f t="shared" si="4"/>
        <v>2152000.4</v>
      </c>
      <c r="H371" s="80"/>
      <c r="I371" s="170" t="s">
        <v>1215</v>
      </c>
      <c r="J371" s="81"/>
      <c r="K371" s="82"/>
    </row>
    <row r="372" spans="1:11" s="76" customFormat="1" ht="16.5" customHeight="1" x14ac:dyDescent="0.3">
      <c r="A372" s="77"/>
      <c r="B372" s="78"/>
      <c r="C372" s="79"/>
      <c r="D372" s="79" t="s">
        <v>887</v>
      </c>
      <c r="E372" s="80">
        <v>1</v>
      </c>
      <c r="F372" s="80">
        <v>215000.5</v>
      </c>
      <c r="G372" s="80">
        <f t="shared" si="4"/>
        <v>215000.5</v>
      </c>
      <c r="H372" s="80">
        <f>SUM(G371:G372)</f>
        <v>2367000.9</v>
      </c>
      <c r="I372" s="170"/>
      <c r="J372" s="81"/>
      <c r="K372" s="82"/>
    </row>
    <row r="373" spans="1:11" s="76" customFormat="1" ht="16.5" customHeight="1" x14ac:dyDescent="0.3">
      <c r="A373" s="77"/>
      <c r="B373" s="78"/>
      <c r="C373" s="79"/>
      <c r="D373" s="79"/>
      <c r="E373" s="80"/>
      <c r="F373" s="80"/>
      <c r="G373" s="80">
        <f t="shared" si="4"/>
        <v>0</v>
      </c>
      <c r="H373" s="80"/>
      <c r="I373" s="91"/>
      <c r="J373" s="81"/>
      <c r="K373" s="82"/>
    </row>
    <row r="374" spans="1:11" s="76" customFormat="1" ht="16.5" customHeight="1" x14ac:dyDescent="0.3">
      <c r="A374" s="77">
        <v>43357</v>
      </c>
      <c r="B374" s="78" t="s">
        <v>1878</v>
      </c>
      <c r="C374" s="79" t="s">
        <v>35</v>
      </c>
      <c r="D374" s="79" t="s">
        <v>66</v>
      </c>
      <c r="E374" s="80">
        <v>1</v>
      </c>
      <c r="F374" s="80">
        <v>413250.47499999998</v>
      </c>
      <c r="G374" s="80">
        <f t="shared" si="4"/>
        <v>413250.47499999998</v>
      </c>
      <c r="H374" s="80">
        <f>G374</f>
        <v>413250.47499999998</v>
      </c>
      <c r="I374" s="91" t="s">
        <v>1213</v>
      </c>
      <c r="J374" s="81"/>
      <c r="K374" s="82"/>
    </row>
    <row r="375" spans="1:11" s="76" customFormat="1" ht="16.5" customHeight="1" x14ac:dyDescent="0.3">
      <c r="A375" s="77"/>
      <c r="B375" s="78"/>
      <c r="C375" s="79"/>
      <c r="D375" s="79"/>
      <c r="E375" s="80"/>
      <c r="F375" s="80"/>
      <c r="G375" s="80">
        <f t="shared" si="4"/>
        <v>0</v>
      </c>
      <c r="H375" s="80"/>
      <c r="I375" s="91"/>
      <c r="J375" s="81"/>
      <c r="K375" s="82"/>
    </row>
    <row r="376" spans="1:11" s="76" customFormat="1" ht="16.5" customHeight="1" x14ac:dyDescent="0.3">
      <c r="A376" s="77">
        <v>43357</v>
      </c>
      <c r="B376" s="78" t="s">
        <v>1879</v>
      </c>
      <c r="C376" s="79" t="s">
        <v>811</v>
      </c>
      <c r="D376" s="79" t="s">
        <v>887</v>
      </c>
      <c r="E376" s="80">
        <v>1</v>
      </c>
      <c r="F376" s="80">
        <v>215000.5</v>
      </c>
      <c r="G376" s="80">
        <f t="shared" si="4"/>
        <v>215000.5</v>
      </c>
      <c r="H376" s="80">
        <f>G376</f>
        <v>215000.5</v>
      </c>
      <c r="I376" s="91" t="s">
        <v>1215</v>
      </c>
      <c r="J376" s="81"/>
      <c r="K376" s="82"/>
    </row>
    <row r="377" spans="1:11" s="76" customFormat="1" ht="16.5" customHeight="1" x14ac:dyDescent="0.3">
      <c r="A377" s="77"/>
      <c r="B377" s="78"/>
      <c r="C377" s="79"/>
      <c r="D377" s="79"/>
      <c r="E377" s="80"/>
      <c r="F377" s="80"/>
      <c r="G377" s="80">
        <f t="shared" si="4"/>
        <v>0</v>
      </c>
      <c r="H377" s="80"/>
      <c r="I377" s="91"/>
      <c r="J377" s="81"/>
      <c r="K377" s="82"/>
    </row>
    <row r="378" spans="1:11" s="76" customFormat="1" ht="16.5" customHeight="1" x14ac:dyDescent="0.3">
      <c r="A378" s="77">
        <v>43357</v>
      </c>
      <c r="B378" s="78" t="s">
        <v>1880</v>
      </c>
      <c r="C378" s="79" t="s">
        <v>811</v>
      </c>
      <c r="D378" s="79" t="s">
        <v>162</v>
      </c>
      <c r="E378" s="80">
        <v>4</v>
      </c>
      <c r="F378" s="80">
        <v>240000.2</v>
      </c>
      <c r="G378" s="80">
        <f t="shared" si="4"/>
        <v>960000.8</v>
      </c>
      <c r="H378" s="80">
        <f>G378</f>
        <v>960000.8</v>
      </c>
      <c r="I378" s="91" t="s">
        <v>1215</v>
      </c>
      <c r="J378" s="81"/>
      <c r="K378" s="82"/>
    </row>
    <row r="379" spans="1:11" s="76" customFormat="1" ht="16.5" customHeight="1" x14ac:dyDescent="0.3">
      <c r="A379" s="77"/>
      <c r="B379" s="78"/>
      <c r="C379" s="79"/>
      <c r="D379" s="79"/>
      <c r="E379" s="80"/>
      <c r="F379" s="80"/>
      <c r="G379" s="80">
        <f t="shared" si="4"/>
        <v>0</v>
      </c>
      <c r="H379" s="80"/>
      <c r="I379" s="91"/>
      <c r="J379" s="81"/>
      <c r="K379" s="82"/>
    </row>
    <row r="380" spans="1:11" s="76" customFormat="1" ht="16.5" customHeight="1" x14ac:dyDescent="0.3">
      <c r="A380" s="77">
        <v>43357</v>
      </c>
      <c r="B380" s="78" t="s">
        <v>1881</v>
      </c>
      <c r="C380" s="79" t="s">
        <v>1882</v>
      </c>
      <c r="D380" s="79" t="s">
        <v>1883</v>
      </c>
      <c r="E380" s="80">
        <v>2</v>
      </c>
      <c r="F380" s="80">
        <v>53512.800000000003</v>
      </c>
      <c r="G380" s="80">
        <f t="shared" si="4"/>
        <v>107025.60000000001</v>
      </c>
      <c r="H380" s="80">
        <f>G380</f>
        <v>107025.60000000001</v>
      </c>
      <c r="I380" s="91" t="s">
        <v>1213</v>
      </c>
      <c r="J380" s="81"/>
      <c r="K380" s="82"/>
    </row>
    <row r="381" spans="1:11" s="76" customFormat="1" ht="16.5" customHeight="1" x14ac:dyDescent="0.3">
      <c r="A381" s="77"/>
      <c r="B381" s="78"/>
      <c r="C381" s="79"/>
      <c r="D381" s="79"/>
      <c r="E381" s="80"/>
      <c r="F381" s="80"/>
      <c r="G381" s="80">
        <f t="shared" si="4"/>
        <v>0</v>
      </c>
      <c r="H381" s="80"/>
      <c r="I381" s="91"/>
      <c r="J381" s="81"/>
      <c r="K381" s="82"/>
    </row>
    <row r="382" spans="1:11" s="76" customFormat="1" ht="16.5" customHeight="1" x14ac:dyDescent="0.3">
      <c r="A382" s="77">
        <v>43357</v>
      </c>
      <c r="B382" s="78" t="s">
        <v>1884</v>
      </c>
      <c r="C382" s="79" t="s">
        <v>1642</v>
      </c>
      <c r="D382" s="79" t="s">
        <v>887</v>
      </c>
      <c r="E382" s="80">
        <v>2</v>
      </c>
      <c r="F382" s="80">
        <v>215000.5</v>
      </c>
      <c r="G382" s="80">
        <f t="shared" si="4"/>
        <v>430001</v>
      </c>
      <c r="H382" s="80">
        <f>G382</f>
        <v>430001</v>
      </c>
      <c r="I382" s="91" t="s">
        <v>1213</v>
      </c>
      <c r="J382" s="81"/>
      <c r="K382" s="82"/>
    </row>
    <row r="383" spans="1:11" s="76" customFormat="1" ht="16.5" customHeight="1" x14ac:dyDescent="0.3">
      <c r="A383" s="77"/>
      <c r="B383" s="78"/>
      <c r="C383" s="79"/>
      <c r="D383" s="79"/>
      <c r="E383" s="80"/>
      <c r="F383" s="80"/>
      <c r="G383" s="80">
        <f t="shared" si="4"/>
        <v>0</v>
      </c>
      <c r="H383" s="80"/>
      <c r="I383" s="91"/>
      <c r="J383" s="81"/>
      <c r="K383" s="82"/>
    </row>
    <row r="384" spans="1:11" s="76" customFormat="1" ht="16.5" customHeight="1" x14ac:dyDescent="0.3">
      <c r="A384" s="77">
        <v>43358</v>
      </c>
      <c r="B384" s="78" t="s">
        <v>1885</v>
      </c>
      <c r="C384" s="79" t="s">
        <v>985</v>
      </c>
      <c r="D384" s="79" t="s">
        <v>1843</v>
      </c>
      <c r="E384" s="80">
        <v>12</v>
      </c>
      <c r="F384" s="80">
        <v>112612.5</v>
      </c>
      <c r="G384" s="80">
        <f t="shared" si="4"/>
        <v>1351350</v>
      </c>
      <c r="H384" s="80"/>
      <c r="I384" s="170" t="s">
        <v>1213</v>
      </c>
      <c r="J384" s="81"/>
      <c r="K384" s="82"/>
    </row>
    <row r="385" spans="1:11" s="76" customFormat="1" ht="16.5" customHeight="1" x14ac:dyDescent="0.3">
      <c r="A385" s="77"/>
      <c r="B385" s="78"/>
      <c r="C385" s="79"/>
      <c r="D385" s="79" t="s">
        <v>201</v>
      </c>
      <c r="E385" s="80">
        <v>19</v>
      </c>
      <c r="F385" s="80">
        <v>110378.4</v>
      </c>
      <c r="G385" s="80">
        <f t="shared" si="4"/>
        <v>2097189.6</v>
      </c>
      <c r="H385" s="80"/>
      <c r="I385" s="170"/>
      <c r="J385" s="81"/>
      <c r="K385" s="82"/>
    </row>
    <row r="386" spans="1:11" s="76" customFormat="1" ht="16.5" customHeight="1" x14ac:dyDescent="0.3">
      <c r="A386" s="77"/>
      <c r="B386" s="78"/>
      <c r="C386" s="79"/>
      <c r="D386" s="79" t="s">
        <v>128</v>
      </c>
      <c r="E386" s="80">
        <v>60</v>
      </c>
      <c r="F386" s="80">
        <v>110378.4</v>
      </c>
      <c r="G386" s="80">
        <f t="shared" si="4"/>
        <v>6622704</v>
      </c>
      <c r="H386" s="80"/>
      <c r="I386" s="170"/>
      <c r="J386" s="81"/>
      <c r="K386" s="82"/>
    </row>
    <row r="387" spans="1:11" s="76" customFormat="1" ht="16.5" customHeight="1" x14ac:dyDescent="0.3">
      <c r="A387" s="77"/>
      <c r="B387" s="78"/>
      <c r="C387" s="79"/>
      <c r="D387" s="79" t="s">
        <v>208</v>
      </c>
      <c r="E387" s="80">
        <v>48</v>
      </c>
      <c r="F387" s="80">
        <v>112612.5</v>
      </c>
      <c r="G387" s="80">
        <f t="shared" si="4"/>
        <v>5405400</v>
      </c>
      <c r="H387" s="80">
        <f>SUM(G384:G387)</f>
        <v>15476643.6</v>
      </c>
      <c r="I387" s="170"/>
      <c r="J387" s="81"/>
      <c r="K387" s="82"/>
    </row>
    <row r="388" spans="1:11" s="76" customFormat="1" ht="16.5" customHeight="1" x14ac:dyDescent="0.3">
      <c r="A388" s="77"/>
      <c r="B388" s="78"/>
      <c r="C388" s="79"/>
      <c r="D388" s="79"/>
      <c r="E388" s="80"/>
      <c r="F388" s="80"/>
      <c r="G388" s="80">
        <f t="shared" si="4"/>
        <v>0</v>
      </c>
      <c r="H388" s="80"/>
      <c r="I388" s="91"/>
      <c r="J388" s="81"/>
      <c r="K388" s="82"/>
    </row>
    <row r="389" spans="1:11" s="76" customFormat="1" ht="16.5" customHeight="1" x14ac:dyDescent="0.3">
      <c r="A389" s="77">
        <v>43358</v>
      </c>
      <c r="B389" s="78" t="s">
        <v>1886</v>
      </c>
      <c r="C389" s="79" t="s">
        <v>985</v>
      </c>
      <c r="D389" s="79" t="s">
        <v>227</v>
      </c>
      <c r="E389" s="80">
        <v>72</v>
      </c>
      <c r="F389" s="80">
        <v>54071.6</v>
      </c>
      <c r="G389" s="80">
        <f t="shared" si="4"/>
        <v>3893155.1999999997</v>
      </c>
      <c r="H389" s="80"/>
      <c r="I389" s="170" t="s">
        <v>1213</v>
      </c>
      <c r="J389" s="81"/>
      <c r="K389" s="82"/>
    </row>
    <row r="390" spans="1:11" s="76" customFormat="1" ht="16.5" customHeight="1" x14ac:dyDescent="0.3">
      <c r="A390" s="77"/>
      <c r="B390" s="78"/>
      <c r="C390" s="79"/>
      <c r="D390" s="79" t="s">
        <v>1887</v>
      </c>
      <c r="E390" s="80">
        <v>72</v>
      </c>
      <c r="F390" s="80">
        <v>54071.6</v>
      </c>
      <c r="G390" s="80">
        <f t="shared" si="4"/>
        <v>3893155.1999999997</v>
      </c>
      <c r="H390" s="80"/>
      <c r="I390" s="170"/>
      <c r="J390" s="81"/>
      <c r="K390" s="82"/>
    </row>
    <row r="391" spans="1:11" s="76" customFormat="1" ht="16.5" customHeight="1" x14ac:dyDescent="0.3">
      <c r="A391" s="77"/>
      <c r="B391" s="78"/>
      <c r="C391" s="79"/>
      <c r="D391" s="79" t="s">
        <v>200</v>
      </c>
      <c r="E391" s="80">
        <v>22</v>
      </c>
      <c r="F391" s="80">
        <v>53512.800000000003</v>
      </c>
      <c r="G391" s="80">
        <f t="shared" si="4"/>
        <v>1177281.6000000001</v>
      </c>
      <c r="H391" s="80">
        <f>SUM(G389:G391)</f>
        <v>8963592</v>
      </c>
      <c r="I391" s="170"/>
      <c r="J391" s="81"/>
      <c r="K391" s="82"/>
    </row>
    <row r="392" spans="1:11" s="76" customFormat="1" ht="16.5" customHeight="1" x14ac:dyDescent="0.3">
      <c r="A392" s="77"/>
      <c r="B392" s="78"/>
      <c r="C392" s="79"/>
      <c r="D392" s="79"/>
      <c r="E392" s="80"/>
      <c r="F392" s="80"/>
      <c r="G392" s="80">
        <f t="shared" si="4"/>
        <v>0</v>
      </c>
      <c r="H392" s="80"/>
      <c r="I392" s="91"/>
      <c r="J392" s="81"/>
      <c r="K392" s="82"/>
    </row>
    <row r="393" spans="1:11" s="76" customFormat="1" ht="16.5" customHeight="1" x14ac:dyDescent="0.3">
      <c r="A393" s="77">
        <v>43358</v>
      </c>
      <c r="B393" s="78" t="s">
        <v>1888</v>
      </c>
      <c r="C393" s="79" t="s">
        <v>1889</v>
      </c>
      <c r="D393" s="79" t="s">
        <v>19</v>
      </c>
      <c r="E393" s="80">
        <v>1</v>
      </c>
      <c r="F393" s="80">
        <v>517000</v>
      </c>
      <c r="G393" s="80">
        <f t="shared" ref="G393:G401" si="5">E393*F393</f>
        <v>517000</v>
      </c>
      <c r="H393" s="80"/>
      <c r="I393" s="170" t="s">
        <v>314</v>
      </c>
      <c r="J393" s="81"/>
      <c r="K393" s="82"/>
    </row>
    <row r="394" spans="1:11" s="76" customFormat="1" ht="16.5" customHeight="1" x14ac:dyDescent="0.3">
      <c r="A394" s="77"/>
      <c r="B394" s="78"/>
      <c r="C394" s="79"/>
      <c r="D394" s="79" t="s">
        <v>1722</v>
      </c>
      <c r="E394" s="80">
        <v>1</v>
      </c>
      <c r="F394" s="80">
        <v>156750</v>
      </c>
      <c r="G394" s="80">
        <f t="shared" si="5"/>
        <v>156750</v>
      </c>
      <c r="H394" s="80"/>
      <c r="I394" s="170"/>
      <c r="J394" s="81"/>
      <c r="K394" s="82"/>
    </row>
    <row r="395" spans="1:11" s="76" customFormat="1" ht="16.5" customHeight="1" x14ac:dyDescent="0.3">
      <c r="A395" s="77"/>
      <c r="B395" s="78"/>
      <c r="C395" s="79"/>
      <c r="D395" s="79" t="s">
        <v>1635</v>
      </c>
      <c r="E395" s="80">
        <v>1</v>
      </c>
      <c r="F395" s="80">
        <v>156750</v>
      </c>
      <c r="G395" s="80">
        <f t="shared" si="5"/>
        <v>156750</v>
      </c>
      <c r="H395" s="80">
        <f>SUM(G393:G395)</f>
        <v>830500</v>
      </c>
      <c r="I395" s="170"/>
      <c r="J395" s="81"/>
      <c r="K395" s="82"/>
    </row>
    <row r="396" spans="1:11" s="76" customFormat="1" ht="16.5" customHeight="1" x14ac:dyDescent="0.3">
      <c r="A396" s="77"/>
      <c r="B396" s="78"/>
      <c r="C396" s="79"/>
      <c r="D396" s="79"/>
      <c r="E396" s="80"/>
      <c r="F396" s="80"/>
      <c r="G396" s="80">
        <f t="shared" si="5"/>
        <v>0</v>
      </c>
      <c r="H396" s="80"/>
      <c r="I396" s="91"/>
      <c r="J396" s="81"/>
      <c r="K396" s="82"/>
    </row>
    <row r="397" spans="1:11" s="76" customFormat="1" ht="16.5" customHeight="1" x14ac:dyDescent="0.3">
      <c r="A397" s="77">
        <v>43358</v>
      </c>
      <c r="B397" s="78" t="s">
        <v>1890</v>
      </c>
      <c r="C397" s="79" t="s">
        <v>1891</v>
      </c>
      <c r="D397" s="79" t="s">
        <v>104</v>
      </c>
      <c r="E397" s="80">
        <v>1</v>
      </c>
      <c r="F397" s="80">
        <v>538000.1</v>
      </c>
      <c r="G397" s="80">
        <f t="shared" si="5"/>
        <v>538000.1</v>
      </c>
      <c r="H397" s="80">
        <f>G397</f>
        <v>538000.1</v>
      </c>
      <c r="I397" s="91" t="s">
        <v>1756</v>
      </c>
      <c r="J397" s="81"/>
      <c r="K397" s="82"/>
    </row>
    <row r="398" spans="1:11" s="76" customFormat="1" ht="16.5" customHeight="1" x14ac:dyDescent="0.3">
      <c r="A398" s="77"/>
      <c r="B398" s="78"/>
      <c r="C398" s="79"/>
      <c r="D398" s="79"/>
      <c r="E398" s="80"/>
      <c r="F398" s="80"/>
      <c r="G398" s="80">
        <f t="shared" si="5"/>
        <v>0</v>
      </c>
      <c r="H398" s="80"/>
      <c r="I398" s="91"/>
      <c r="J398" s="81"/>
      <c r="K398" s="82"/>
    </row>
    <row r="399" spans="1:11" s="76" customFormat="1" ht="16.5" customHeight="1" x14ac:dyDescent="0.3">
      <c r="A399" s="77">
        <v>43358</v>
      </c>
      <c r="B399" s="78" t="s">
        <v>1892</v>
      </c>
      <c r="C399" s="79" t="s">
        <v>1893</v>
      </c>
      <c r="D399" s="79" t="s">
        <v>31</v>
      </c>
      <c r="E399" s="80">
        <v>1</v>
      </c>
      <c r="F399" s="80">
        <v>538000.1</v>
      </c>
      <c r="G399" s="80">
        <f t="shared" si="5"/>
        <v>538000.1</v>
      </c>
      <c r="H399" s="80"/>
      <c r="I399" s="170" t="s">
        <v>1756</v>
      </c>
      <c r="J399" s="81"/>
      <c r="K399" s="82"/>
    </row>
    <row r="400" spans="1:11" s="76" customFormat="1" ht="16.5" customHeight="1" x14ac:dyDescent="0.3">
      <c r="A400" s="77"/>
      <c r="B400" s="78"/>
      <c r="C400" s="79"/>
      <c r="D400" s="79" t="s">
        <v>405</v>
      </c>
      <c r="E400" s="80">
        <v>1</v>
      </c>
      <c r="F400" s="80">
        <v>600000.5</v>
      </c>
      <c r="G400" s="80">
        <f t="shared" si="5"/>
        <v>600000.5</v>
      </c>
      <c r="H400" s="80"/>
      <c r="I400" s="170"/>
      <c r="J400" s="81"/>
      <c r="K400" s="82"/>
    </row>
    <row r="401" spans="1:11" s="76" customFormat="1" ht="16.5" customHeight="1" x14ac:dyDescent="0.3">
      <c r="A401" s="77"/>
      <c r="B401" s="78"/>
      <c r="C401" s="79"/>
      <c r="D401" s="79" t="s">
        <v>1094</v>
      </c>
      <c r="E401" s="80">
        <v>24</v>
      </c>
      <c r="F401" s="80">
        <v>199999.8</v>
      </c>
      <c r="G401" s="80">
        <f t="shared" si="5"/>
        <v>4799995.1999999993</v>
      </c>
      <c r="H401" s="80">
        <f>SUM(G399:G401)</f>
        <v>5937995.7999999989</v>
      </c>
      <c r="I401" s="170"/>
      <c r="J401" s="81"/>
      <c r="K401" s="82"/>
    </row>
    <row r="402" spans="1:11" s="76" customFormat="1" ht="16.5" customHeight="1" x14ac:dyDescent="0.3">
      <c r="A402" s="77"/>
      <c r="B402" s="78"/>
      <c r="C402" s="79"/>
      <c r="D402" s="79"/>
      <c r="E402" s="80"/>
      <c r="F402" s="80"/>
      <c r="G402" s="80">
        <f t="shared" si="4"/>
        <v>0</v>
      </c>
      <c r="H402" s="80"/>
      <c r="I402" s="91"/>
      <c r="J402" s="81"/>
      <c r="K402" s="82"/>
    </row>
    <row r="403" spans="1:11" s="76" customFormat="1" ht="16.5" customHeight="1" x14ac:dyDescent="0.3">
      <c r="A403" s="77">
        <v>43358</v>
      </c>
      <c r="B403" s="78" t="s">
        <v>1894</v>
      </c>
      <c r="C403" s="79" t="s">
        <v>1307</v>
      </c>
      <c r="D403" s="79" t="s">
        <v>109</v>
      </c>
      <c r="E403" s="80">
        <v>1</v>
      </c>
      <c r="F403" s="80">
        <v>215000.5</v>
      </c>
      <c r="G403" s="80">
        <f t="shared" si="4"/>
        <v>215000.5</v>
      </c>
      <c r="H403" s="80">
        <f>G403</f>
        <v>215000.5</v>
      </c>
      <c r="I403" s="91" t="s">
        <v>1756</v>
      </c>
      <c r="J403" s="81"/>
      <c r="K403" s="82"/>
    </row>
    <row r="404" spans="1:11" s="76" customFormat="1" ht="16.5" customHeight="1" x14ac:dyDescent="0.3">
      <c r="A404" s="77"/>
      <c r="B404" s="78"/>
      <c r="C404" s="79"/>
      <c r="D404" s="79"/>
      <c r="E404" s="80"/>
      <c r="F404" s="80"/>
      <c r="G404" s="80">
        <f t="shared" ref="G404:G478" si="6">E404*F404</f>
        <v>0</v>
      </c>
      <c r="H404" s="80"/>
      <c r="I404" s="91"/>
      <c r="J404" s="81"/>
      <c r="K404" s="82"/>
    </row>
    <row r="405" spans="1:11" s="76" customFormat="1" ht="16.5" customHeight="1" x14ac:dyDescent="0.3">
      <c r="A405" s="77">
        <v>43358</v>
      </c>
      <c r="B405" s="78" t="s">
        <v>1895</v>
      </c>
      <c r="C405" s="79" t="s">
        <v>1896</v>
      </c>
      <c r="D405" s="79" t="s">
        <v>31</v>
      </c>
      <c r="E405" s="80">
        <v>1</v>
      </c>
      <c r="F405" s="80">
        <v>511100.09499999997</v>
      </c>
      <c r="G405" s="80">
        <f t="shared" si="6"/>
        <v>511100.09499999997</v>
      </c>
      <c r="H405" s="80"/>
      <c r="I405" s="170" t="s">
        <v>309</v>
      </c>
      <c r="J405" s="81"/>
      <c r="K405" s="82"/>
    </row>
    <row r="406" spans="1:11" s="76" customFormat="1" ht="16.5" customHeight="1" x14ac:dyDescent="0.3">
      <c r="A406" s="77"/>
      <c r="B406" s="78"/>
      <c r="C406" s="79"/>
      <c r="D406" s="79" t="s">
        <v>28</v>
      </c>
      <c r="E406" s="80">
        <v>1</v>
      </c>
      <c r="F406" s="80">
        <v>542450.09499999997</v>
      </c>
      <c r="G406" s="80">
        <f t="shared" si="6"/>
        <v>542450.09499999997</v>
      </c>
      <c r="H406" s="80"/>
      <c r="I406" s="170"/>
      <c r="J406" s="81"/>
      <c r="K406" s="82"/>
    </row>
    <row r="407" spans="1:11" s="76" customFormat="1" ht="16.5" customHeight="1" x14ac:dyDescent="0.3">
      <c r="A407" s="77"/>
      <c r="B407" s="78"/>
      <c r="C407" s="79"/>
      <c r="D407" s="79" t="s">
        <v>19</v>
      </c>
      <c r="E407" s="80">
        <v>1</v>
      </c>
      <c r="F407" s="80">
        <v>517000</v>
      </c>
      <c r="G407" s="80">
        <f t="shared" si="6"/>
        <v>517000</v>
      </c>
      <c r="H407" s="80">
        <f>SUM(G405:G407)</f>
        <v>1570550.19</v>
      </c>
      <c r="I407" s="170"/>
      <c r="J407" s="81"/>
      <c r="K407" s="82"/>
    </row>
    <row r="408" spans="1:11" s="76" customFormat="1" ht="16.5" customHeight="1" x14ac:dyDescent="0.3">
      <c r="A408" s="77"/>
      <c r="B408" s="78"/>
      <c r="C408" s="79"/>
      <c r="D408" s="79"/>
      <c r="E408" s="80"/>
      <c r="F408" s="80"/>
      <c r="G408" s="80">
        <f t="shared" si="6"/>
        <v>0</v>
      </c>
      <c r="H408" s="80"/>
      <c r="I408" s="91"/>
      <c r="J408" s="81"/>
      <c r="K408" s="82"/>
    </row>
    <row r="409" spans="1:11" s="76" customFormat="1" ht="16.5" customHeight="1" x14ac:dyDescent="0.3">
      <c r="A409" s="77">
        <v>43358</v>
      </c>
      <c r="B409" s="78" t="s">
        <v>1897</v>
      </c>
      <c r="C409" s="79" t="s">
        <v>634</v>
      </c>
      <c r="D409" s="79" t="s">
        <v>1720</v>
      </c>
      <c r="E409" s="80">
        <v>1</v>
      </c>
      <c r="F409" s="80">
        <v>156750</v>
      </c>
      <c r="G409" s="80">
        <f t="shared" si="6"/>
        <v>156750</v>
      </c>
      <c r="H409" s="80">
        <f>G409</f>
        <v>156750</v>
      </c>
      <c r="I409" s="91" t="s">
        <v>309</v>
      </c>
      <c r="J409" s="81"/>
      <c r="K409" s="82"/>
    </row>
    <row r="410" spans="1:11" s="76" customFormat="1" ht="16.5" customHeight="1" x14ac:dyDescent="0.3">
      <c r="A410" s="77"/>
      <c r="B410" s="78"/>
      <c r="C410" s="79"/>
      <c r="D410" s="79"/>
      <c r="E410" s="80"/>
      <c r="F410" s="80"/>
      <c r="G410" s="80">
        <f t="shared" si="6"/>
        <v>0</v>
      </c>
      <c r="H410" s="80"/>
      <c r="I410" s="91"/>
      <c r="J410" s="81"/>
      <c r="K410" s="82"/>
    </row>
    <row r="411" spans="1:11" s="76" customFormat="1" ht="16.5" customHeight="1" x14ac:dyDescent="0.3">
      <c r="A411" s="77">
        <v>43358</v>
      </c>
      <c r="B411" s="78" t="s">
        <v>1898</v>
      </c>
      <c r="C411" s="79" t="s">
        <v>663</v>
      </c>
      <c r="D411" s="79" t="s">
        <v>1094</v>
      </c>
      <c r="E411" s="80">
        <v>1</v>
      </c>
      <c r="F411" s="80">
        <v>199999.8</v>
      </c>
      <c r="G411" s="80">
        <f t="shared" si="6"/>
        <v>199999.8</v>
      </c>
      <c r="H411" s="80">
        <f>G411</f>
        <v>199999.8</v>
      </c>
      <c r="I411" s="91" t="s">
        <v>309</v>
      </c>
      <c r="J411" s="81"/>
      <c r="K411" s="82"/>
    </row>
    <row r="412" spans="1:11" s="76" customFormat="1" ht="16.5" customHeight="1" x14ac:dyDescent="0.3">
      <c r="A412" s="77"/>
      <c r="B412" s="78"/>
      <c r="C412" s="79"/>
      <c r="D412" s="79"/>
      <c r="E412" s="80"/>
      <c r="F412" s="80"/>
      <c r="G412" s="80">
        <f t="shared" si="6"/>
        <v>0</v>
      </c>
      <c r="H412" s="80"/>
      <c r="I412" s="91"/>
      <c r="J412" s="81"/>
      <c r="K412" s="82"/>
    </row>
    <row r="413" spans="1:11" s="76" customFormat="1" ht="16.5" customHeight="1" x14ac:dyDescent="0.3">
      <c r="A413" s="77">
        <v>43358</v>
      </c>
      <c r="B413" s="78" t="s">
        <v>1899</v>
      </c>
      <c r="C413" s="79" t="s">
        <v>359</v>
      </c>
      <c r="D413" s="79" t="s">
        <v>31</v>
      </c>
      <c r="E413" s="80">
        <v>1</v>
      </c>
      <c r="F413" s="80">
        <v>511100.09499999997</v>
      </c>
      <c r="G413" s="80">
        <f t="shared" si="6"/>
        <v>511100.09499999997</v>
      </c>
      <c r="H413" s="80">
        <f>G413</f>
        <v>511100.09499999997</v>
      </c>
      <c r="I413" s="91" t="s">
        <v>309</v>
      </c>
      <c r="J413" s="81"/>
      <c r="K413" s="82"/>
    </row>
    <row r="414" spans="1:11" s="76" customFormat="1" ht="16.5" customHeight="1" x14ac:dyDescent="0.3">
      <c r="A414" s="77"/>
      <c r="B414" s="78"/>
      <c r="C414" s="79"/>
      <c r="D414" s="79"/>
      <c r="E414" s="80"/>
      <c r="F414" s="80"/>
      <c r="G414" s="80">
        <f t="shared" si="6"/>
        <v>0</v>
      </c>
      <c r="H414" s="80"/>
      <c r="I414" s="91"/>
      <c r="J414" s="81"/>
      <c r="K414" s="82"/>
    </row>
    <row r="415" spans="1:11" s="76" customFormat="1" ht="16.5" customHeight="1" x14ac:dyDescent="0.3">
      <c r="A415" s="77">
        <v>43358</v>
      </c>
      <c r="B415" s="78" t="s">
        <v>1900</v>
      </c>
      <c r="C415" s="79" t="s">
        <v>786</v>
      </c>
      <c r="D415" s="79" t="s">
        <v>405</v>
      </c>
      <c r="E415" s="80">
        <v>6</v>
      </c>
      <c r="F415" s="80">
        <v>570000.47499999998</v>
      </c>
      <c r="G415" s="80">
        <f t="shared" si="6"/>
        <v>3420002.8499999996</v>
      </c>
      <c r="H415" s="80">
        <f>G415</f>
        <v>3420002.8499999996</v>
      </c>
      <c r="I415" s="91" t="s">
        <v>309</v>
      </c>
      <c r="J415" s="81"/>
      <c r="K415" s="82"/>
    </row>
    <row r="416" spans="1:11" s="76" customFormat="1" ht="16.5" customHeight="1" x14ac:dyDescent="0.3">
      <c r="A416" s="77"/>
      <c r="B416" s="78"/>
      <c r="C416" s="79"/>
      <c r="D416" s="79"/>
      <c r="E416" s="80"/>
      <c r="F416" s="80"/>
      <c r="G416" s="80">
        <f t="shared" si="6"/>
        <v>0</v>
      </c>
      <c r="H416" s="80"/>
      <c r="I416" s="91"/>
      <c r="J416" s="81"/>
      <c r="K416" s="82"/>
    </row>
    <row r="417" spans="1:11" s="76" customFormat="1" ht="16.5" customHeight="1" x14ac:dyDescent="0.3">
      <c r="A417" s="83">
        <v>43364</v>
      </c>
      <c r="B417" s="84" t="s">
        <v>1901</v>
      </c>
      <c r="C417" s="85" t="s">
        <v>1954</v>
      </c>
      <c r="D417" s="85" t="s">
        <v>1994</v>
      </c>
      <c r="E417" s="86">
        <v>1</v>
      </c>
      <c r="F417" s="86">
        <v>179999.6</v>
      </c>
      <c r="G417" s="86">
        <f t="shared" si="6"/>
        <v>179999.6</v>
      </c>
      <c r="H417" s="86">
        <f>G417</f>
        <v>179999.6</v>
      </c>
      <c r="I417" s="91" t="s">
        <v>674</v>
      </c>
      <c r="J417" s="81"/>
      <c r="K417" s="82"/>
    </row>
    <row r="418" spans="1:11" s="76" customFormat="1" ht="16.5" customHeight="1" x14ac:dyDescent="0.3">
      <c r="A418" s="77"/>
      <c r="B418" s="78"/>
      <c r="C418" s="79"/>
      <c r="D418" s="79"/>
      <c r="E418" s="80"/>
      <c r="F418" s="80"/>
      <c r="G418" s="80">
        <f t="shared" si="6"/>
        <v>0</v>
      </c>
      <c r="H418" s="80"/>
      <c r="I418" s="91"/>
      <c r="J418" s="81"/>
      <c r="K418" s="82"/>
    </row>
    <row r="419" spans="1:11" s="76" customFormat="1" ht="16.5" customHeight="1" x14ac:dyDescent="0.3">
      <c r="A419" s="77">
        <v>43358</v>
      </c>
      <c r="B419" s="78" t="s">
        <v>1902</v>
      </c>
      <c r="C419" s="79" t="s">
        <v>792</v>
      </c>
      <c r="D419" s="79" t="s">
        <v>1094</v>
      </c>
      <c r="E419" s="80">
        <v>3</v>
      </c>
      <c r="F419" s="80">
        <v>199999.8</v>
      </c>
      <c r="G419" s="80">
        <f t="shared" si="6"/>
        <v>599999.39999999991</v>
      </c>
      <c r="H419" s="80">
        <f>G419</f>
        <v>599999.39999999991</v>
      </c>
      <c r="I419" s="91" t="s">
        <v>310</v>
      </c>
      <c r="J419" s="81"/>
      <c r="K419" s="82"/>
    </row>
    <row r="420" spans="1:11" s="76" customFormat="1" ht="16.5" customHeight="1" x14ac:dyDescent="0.3">
      <c r="A420" s="77"/>
      <c r="B420" s="78"/>
      <c r="C420" s="79"/>
      <c r="D420" s="79"/>
      <c r="E420" s="80"/>
      <c r="F420" s="80"/>
      <c r="G420" s="80">
        <f t="shared" si="6"/>
        <v>0</v>
      </c>
      <c r="H420" s="80"/>
      <c r="I420" s="91"/>
      <c r="J420" s="81"/>
      <c r="K420" s="82"/>
    </row>
    <row r="421" spans="1:11" s="76" customFormat="1" ht="16.5" customHeight="1" x14ac:dyDescent="0.3">
      <c r="A421" s="77">
        <v>43358</v>
      </c>
      <c r="B421" s="78" t="s">
        <v>1903</v>
      </c>
      <c r="C421" s="79" t="s">
        <v>1891</v>
      </c>
      <c r="D421" s="79" t="s">
        <v>1094</v>
      </c>
      <c r="E421" s="80">
        <v>1</v>
      </c>
      <c r="F421" s="80">
        <v>199999.8</v>
      </c>
      <c r="G421" s="80">
        <f t="shared" si="6"/>
        <v>199999.8</v>
      </c>
      <c r="H421" s="80">
        <f>G421</f>
        <v>199999.8</v>
      </c>
      <c r="I421" s="91" t="s">
        <v>1756</v>
      </c>
      <c r="J421" s="81"/>
      <c r="K421" s="82"/>
    </row>
    <row r="422" spans="1:11" s="76" customFormat="1" ht="16.5" customHeight="1" x14ac:dyDescent="0.3">
      <c r="A422" s="77"/>
      <c r="B422" s="78"/>
      <c r="C422" s="79"/>
      <c r="D422" s="79"/>
      <c r="E422" s="80"/>
      <c r="F422" s="80"/>
      <c r="G422" s="80">
        <f t="shared" si="6"/>
        <v>0</v>
      </c>
      <c r="H422" s="80"/>
      <c r="I422" s="91"/>
      <c r="J422" s="81"/>
      <c r="K422" s="82"/>
    </row>
    <row r="423" spans="1:11" s="76" customFormat="1" ht="16.5" customHeight="1" x14ac:dyDescent="0.3">
      <c r="A423" s="77">
        <v>43358</v>
      </c>
      <c r="B423" s="78" t="s">
        <v>1904</v>
      </c>
      <c r="C423" s="79" t="s">
        <v>1853</v>
      </c>
      <c r="D423" s="79" t="s">
        <v>1854</v>
      </c>
      <c r="E423" s="80">
        <v>1</v>
      </c>
      <c r="F423" s="80">
        <v>234000.36</v>
      </c>
      <c r="G423" s="80">
        <f t="shared" si="6"/>
        <v>234000.36</v>
      </c>
      <c r="H423" s="80">
        <f>G423</f>
        <v>234000.36</v>
      </c>
      <c r="I423" s="91" t="s">
        <v>674</v>
      </c>
      <c r="J423" s="81"/>
      <c r="K423" s="82"/>
    </row>
    <row r="424" spans="1:11" s="76" customFormat="1" ht="16.5" customHeight="1" x14ac:dyDescent="0.3">
      <c r="A424" s="77"/>
      <c r="B424" s="78"/>
      <c r="C424" s="79"/>
      <c r="D424" s="79"/>
      <c r="E424" s="80"/>
      <c r="F424" s="80"/>
      <c r="G424" s="80">
        <f t="shared" si="6"/>
        <v>0</v>
      </c>
      <c r="H424" s="80"/>
      <c r="I424" s="91"/>
      <c r="J424" s="81"/>
      <c r="K424" s="82"/>
    </row>
    <row r="425" spans="1:11" s="76" customFormat="1" ht="16.5" customHeight="1" x14ac:dyDescent="0.3">
      <c r="A425" s="77">
        <v>43358</v>
      </c>
      <c r="B425" s="78" t="s">
        <v>1905</v>
      </c>
      <c r="C425" s="79" t="s">
        <v>53</v>
      </c>
      <c r="D425" s="79" t="s">
        <v>319</v>
      </c>
      <c r="E425" s="80">
        <v>4</v>
      </c>
      <c r="F425" s="80">
        <v>600000.5</v>
      </c>
      <c r="G425" s="80">
        <f t="shared" si="6"/>
        <v>2400002</v>
      </c>
      <c r="H425" s="80">
        <f>G425</f>
        <v>2400002</v>
      </c>
      <c r="I425" s="91" t="s">
        <v>310</v>
      </c>
      <c r="J425" s="81"/>
      <c r="K425" s="82"/>
    </row>
    <row r="426" spans="1:11" s="76" customFormat="1" ht="16.5" customHeight="1" x14ac:dyDescent="0.3">
      <c r="A426" s="77"/>
      <c r="B426" s="78"/>
      <c r="C426" s="79"/>
      <c r="D426" s="79"/>
      <c r="E426" s="80"/>
      <c r="F426" s="80"/>
      <c r="G426" s="80">
        <f t="shared" si="6"/>
        <v>0</v>
      </c>
      <c r="H426" s="80"/>
      <c r="I426" s="91"/>
      <c r="J426" s="81"/>
      <c r="K426" s="82"/>
    </row>
    <row r="427" spans="1:11" s="76" customFormat="1" ht="16.5" customHeight="1" x14ac:dyDescent="0.3">
      <c r="A427" s="77">
        <v>43361</v>
      </c>
      <c r="B427" s="78" t="s">
        <v>1906</v>
      </c>
      <c r="C427" s="79" t="s">
        <v>799</v>
      </c>
      <c r="D427" s="79" t="s">
        <v>951</v>
      </c>
      <c r="E427" s="80">
        <v>2</v>
      </c>
      <c r="F427" s="80">
        <v>165000</v>
      </c>
      <c r="G427" s="80">
        <f t="shared" si="6"/>
        <v>330000</v>
      </c>
      <c r="H427" s="80"/>
      <c r="I427" s="170" t="s">
        <v>674</v>
      </c>
      <c r="J427" s="81"/>
      <c r="K427" s="82"/>
    </row>
    <row r="428" spans="1:11" s="76" customFormat="1" ht="16.5" customHeight="1" x14ac:dyDescent="0.3">
      <c r="A428" s="77"/>
      <c r="B428" s="78"/>
      <c r="C428" s="79"/>
      <c r="D428" s="79" t="s">
        <v>1674</v>
      </c>
      <c r="E428" s="80">
        <v>2</v>
      </c>
      <c r="F428" s="80">
        <v>165000</v>
      </c>
      <c r="G428" s="80">
        <f t="shared" si="6"/>
        <v>330000</v>
      </c>
      <c r="H428" s="80">
        <f>SUM(G427:G428)</f>
        <v>660000</v>
      </c>
      <c r="I428" s="170"/>
      <c r="J428" s="81"/>
      <c r="K428" s="82"/>
    </row>
    <row r="429" spans="1:11" s="76" customFormat="1" ht="16.5" customHeight="1" x14ac:dyDescent="0.3">
      <c r="A429" s="77"/>
      <c r="B429" s="78"/>
      <c r="C429" s="79"/>
      <c r="D429" s="79"/>
      <c r="E429" s="80"/>
      <c r="F429" s="80"/>
      <c r="G429" s="80"/>
      <c r="H429" s="80"/>
      <c r="I429" s="91"/>
      <c r="J429" s="81"/>
      <c r="K429" s="82"/>
    </row>
    <row r="430" spans="1:11" s="76" customFormat="1" ht="16.5" customHeight="1" x14ac:dyDescent="0.3">
      <c r="A430" s="77">
        <v>43358</v>
      </c>
      <c r="B430" s="78" t="s">
        <v>1907</v>
      </c>
      <c r="C430" s="79" t="s">
        <v>1908</v>
      </c>
      <c r="D430" s="79" t="s">
        <v>1909</v>
      </c>
      <c r="E430" s="80">
        <v>10</v>
      </c>
      <c r="F430" s="80">
        <v>282150</v>
      </c>
      <c r="G430" s="80">
        <f t="shared" si="6"/>
        <v>2821500</v>
      </c>
      <c r="H430" s="80">
        <f>G430</f>
        <v>2821500</v>
      </c>
      <c r="I430" s="91" t="s">
        <v>309</v>
      </c>
      <c r="J430" s="81"/>
      <c r="K430" s="82"/>
    </row>
    <row r="431" spans="1:11" s="76" customFormat="1" ht="16.5" customHeight="1" x14ac:dyDescent="0.3">
      <c r="A431" s="77"/>
      <c r="B431" s="78"/>
      <c r="C431" s="79"/>
      <c r="D431" s="79"/>
      <c r="E431" s="80"/>
      <c r="F431" s="80"/>
      <c r="G431" s="80">
        <f t="shared" si="6"/>
        <v>0</v>
      </c>
      <c r="H431" s="80"/>
      <c r="I431" s="91"/>
      <c r="J431" s="81"/>
      <c r="K431" s="82"/>
    </row>
    <row r="432" spans="1:11" s="76" customFormat="1" ht="16.5" customHeight="1" x14ac:dyDescent="0.3">
      <c r="A432" s="83">
        <v>43358</v>
      </c>
      <c r="B432" s="84" t="s">
        <v>1910</v>
      </c>
      <c r="C432" s="85" t="s">
        <v>762</v>
      </c>
      <c r="D432" s="85" t="s">
        <v>887</v>
      </c>
      <c r="E432" s="86">
        <v>1</v>
      </c>
      <c r="F432" s="86">
        <v>215000.5</v>
      </c>
      <c r="G432" s="86">
        <f t="shared" si="6"/>
        <v>215000.5</v>
      </c>
      <c r="H432" s="86">
        <f>G432</f>
        <v>215000.5</v>
      </c>
      <c r="I432" s="91" t="s">
        <v>309</v>
      </c>
      <c r="J432" s="81"/>
      <c r="K432" s="82"/>
    </row>
    <row r="433" spans="1:11" s="76" customFormat="1" ht="16.5" customHeight="1" x14ac:dyDescent="0.3">
      <c r="A433" s="77"/>
      <c r="B433" s="78"/>
      <c r="C433" s="79"/>
      <c r="D433" s="79"/>
      <c r="E433" s="80"/>
      <c r="F433" s="80"/>
      <c r="G433" s="80">
        <f t="shared" si="6"/>
        <v>0</v>
      </c>
      <c r="H433" s="80"/>
      <c r="I433" s="91"/>
      <c r="J433" s="81"/>
      <c r="K433" s="82"/>
    </row>
    <row r="434" spans="1:11" s="76" customFormat="1" ht="16.5" customHeight="1" x14ac:dyDescent="0.3">
      <c r="A434" s="77">
        <v>43360</v>
      </c>
      <c r="B434" s="78" t="s">
        <v>1911</v>
      </c>
      <c r="C434" s="79" t="s">
        <v>985</v>
      </c>
      <c r="D434" s="79" t="s">
        <v>1674</v>
      </c>
      <c r="E434" s="80">
        <v>12</v>
      </c>
      <c r="F434" s="80">
        <v>133999.79999999999</v>
      </c>
      <c r="G434" s="80">
        <f t="shared" si="6"/>
        <v>1607997.5999999999</v>
      </c>
      <c r="H434" s="80">
        <f>G434</f>
        <v>1607997.5999999999</v>
      </c>
      <c r="I434" s="91" t="s">
        <v>1213</v>
      </c>
      <c r="J434" s="81"/>
      <c r="K434" s="82"/>
    </row>
    <row r="435" spans="1:11" s="76" customFormat="1" ht="16.5" customHeight="1" x14ac:dyDescent="0.3">
      <c r="A435" s="77"/>
      <c r="B435" s="78"/>
      <c r="C435" s="79"/>
      <c r="D435" s="79"/>
      <c r="E435" s="80"/>
      <c r="F435" s="80"/>
      <c r="G435" s="80">
        <f t="shared" si="6"/>
        <v>0</v>
      </c>
      <c r="H435" s="80"/>
      <c r="I435" s="91"/>
      <c r="J435" s="81"/>
      <c r="K435" s="82"/>
    </row>
    <row r="436" spans="1:11" s="76" customFormat="1" ht="16.5" customHeight="1" x14ac:dyDescent="0.3">
      <c r="A436" s="77">
        <v>43360</v>
      </c>
      <c r="B436" s="78" t="s">
        <v>1912</v>
      </c>
      <c r="C436" s="79" t="s">
        <v>985</v>
      </c>
      <c r="D436" s="79" t="s">
        <v>128</v>
      </c>
      <c r="E436" s="80">
        <v>64</v>
      </c>
      <c r="F436" s="80">
        <v>110378.4</v>
      </c>
      <c r="G436" s="80">
        <f t="shared" si="6"/>
        <v>7064217.5999999996</v>
      </c>
      <c r="H436" s="80"/>
      <c r="I436" s="170" t="s">
        <v>1213</v>
      </c>
      <c r="J436" s="81"/>
      <c r="K436" s="82"/>
    </row>
    <row r="437" spans="1:11" s="76" customFormat="1" ht="16.5" customHeight="1" x14ac:dyDescent="0.3">
      <c r="A437" s="77"/>
      <c r="B437" s="78"/>
      <c r="C437" s="79"/>
      <c r="D437" s="79" t="s">
        <v>208</v>
      </c>
      <c r="E437" s="80">
        <v>48</v>
      </c>
      <c r="F437" s="80">
        <v>112612.5</v>
      </c>
      <c r="G437" s="80">
        <f t="shared" si="6"/>
        <v>5405400</v>
      </c>
      <c r="H437" s="80">
        <f>SUM(G436:G437)</f>
        <v>12469617.6</v>
      </c>
      <c r="I437" s="170"/>
      <c r="J437" s="81"/>
      <c r="K437" s="82"/>
    </row>
    <row r="438" spans="1:11" s="76" customFormat="1" ht="16.5" customHeight="1" x14ac:dyDescent="0.3">
      <c r="A438" s="77"/>
      <c r="B438" s="78"/>
      <c r="C438" s="79"/>
      <c r="D438" s="79"/>
      <c r="E438" s="80"/>
      <c r="F438" s="80"/>
      <c r="G438" s="80">
        <f t="shared" si="6"/>
        <v>0</v>
      </c>
      <c r="H438" s="80"/>
      <c r="I438" s="91"/>
      <c r="J438" s="81"/>
      <c r="K438" s="82"/>
    </row>
    <row r="439" spans="1:11" s="76" customFormat="1" ht="16.5" customHeight="1" x14ac:dyDescent="0.3">
      <c r="A439" s="77">
        <v>43360</v>
      </c>
      <c r="B439" s="78" t="s">
        <v>1913</v>
      </c>
      <c r="C439" s="79" t="s">
        <v>985</v>
      </c>
      <c r="D439" s="79" t="s">
        <v>1635</v>
      </c>
      <c r="E439" s="80">
        <v>24</v>
      </c>
      <c r="F439" s="80">
        <v>133999.79999999999</v>
      </c>
      <c r="G439" s="80">
        <f t="shared" si="6"/>
        <v>3215995.1999999997</v>
      </c>
      <c r="H439" s="80"/>
      <c r="I439" s="170" t="s">
        <v>1213</v>
      </c>
      <c r="J439" s="81"/>
      <c r="K439" s="82"/>
    </row>
    <row r="440" spans="1:11" s="76" customFormat="1" ht="16.5" customHeight="1" x14ac:dyDescent="0.3">
      <c r="A440" s="77"/>
      <c r="B440" s="78"/>
      <c r="C440" s="79"/>
      <c r="D440" s="79" t="s">
        <v>1720</v>
      </c>
      <c r="E440" s="80">
        <v>24</v>
      </c>
      <c r="F440" s="80">
        <v>133999.79999999999</v>
      </c>
      <c r="G440" s="80">
        <f t="shared" si="6"/>
        <v>3215995.1999999997</v>
      </c>
      <c r="H440" s="80"/>
      <c r="I440" s="170"/>
      <c r="J440" s="81"/>
      <c r="K440" s="82"/>
    </row>
    <row r="441" spans="1:11" s="76" customFormat="1" ht="16.5" customHeight="1" x14ac:dyDescent="0.3">
      <c r="A441" s="77"/>
      <c r="B441" s="78"/>
      <c r="C441" s="79"/>
      <c r="D441" s="79" t="s">
        <v>1721</v>
      </c>
      <c r="E441" s="80">
        <v>48</v>
      </c>
      <c r="F441" s="80">
        <v>133999.79999999999</v>
      </c>
      <c r="G441" s="80">
        <f t="shared" si="6"/>
        <v>6431990.3999999994</v>
      </c>
      <c r="H441" s="80"/>
      <c r="I441" s="170"/>
      <c r="J441" s="81"/>
      <c r="K441" s="82"/>
    </row>
    <row r="442" spans="1:11" s="76" customFormat="1" ht="16.5" customHeight="1" x14ac:dyDescent="0.3">
      <c r="A442" s="77"/>
      <c r="B442" s="78"/>
      <c r="C442" s="79"/>
      <c r="D442" s="79" t="s">
        <v>1914</v>
      </c>
      <c r="E442" s="80">
        <v>12</v>
      </c>
      <c r="F442" s="80">
        <v>133999.79999999999</v>
      </c>
      <c r="G442" s="80">
        <f t="shared" si="6"/>
        <v>1607997.5999999999</v>
      </c>
      <c r="H442" s="80"/>
      <c r="I442" s="170"/>
      <c r="J442" s="81"/>
      <c r="K442" s="82"/>
    </row>
    <row r="443" spans="1:11" s="76" customFormat="1" ht="16.5" customHeight="1" x14ac:dyDescent="0.3">
      <c r="A443" s="77"/>
      <c r="B443" s="78"/>
      <c r="C443" s="79"/>
      <c r="D443" s="79" t="s">
        <v>1722</v>
      </c>
      <c r="E443" s="80">
        <v>48</v>
      </c>
      <c r="F443" s="80">
        <v>133999.79999999999</v>
      </c>
      <c r="G443" s="80">
        <f t="shared" si="6"/>
        <v>6431990.3999999994</v>
      </c>
      <c r="H443" s="80"/>
      <c r="I443" s="170"/>
      <c r="J443" s="81"/>
      <c r="K443" s="82"/>
    </row>
    <row r="444" spans="1:11" s="76" customFormat="1" ht="16.5" customHeight="1" x14ac:dyDescent="0.3">
      <c r="A444" s="77"/>
      <c r="B444" s="78"/>
      <c r="C444" s="79"/>
      <c r="D444" s="79" t="s">
        <v>1915</v>
      </c>
      <c r="E444" s="80">
        <v>12</v>
      </c>
      <c r="F444" s="80">
        <v>133999.79999999999</v>
      </c>
      <c r="G444" s="80">
        <f t="shared" si="6"/>
        <v>1607997.5999999999</v>
      </c>
      <c r="H444" s="80">
        <f>SUM(G439:G444)</f>
        <v>22511966.399999999</v>
      </c>
      <c r="I444" s="170"/>
      <c r="J444" s="81"/>
      <c r="K444" s="82"/>
    </row>
    <row r="445" spans="1:11" s="76" customFormat="1" ht="16.5" customHeight="1" x14ac:dyDescent="0.3">
      <c r="A445" s="77"/>
      <c r="B445" s="78"/>
      <c r="C445" s="79"/>
      <c r="D445" s="79"/>
      <c r="E445" s="80"/>
      <c r="F445" s="80"/>
      <c r="G445" s="80">
        <f t="shared" si="6"/>
        <v>0</v>
      </c>
      <c r="H445" s="80"/>
      <c r="I445" s="91"/>
      <c r="J445" s="81"/>
      <c r="K445" s="82"/>
    </row>
    <row r="446" spans="1:11" s="76" customFormat="1" ht="16.5" customHeight="1" x14ac:dyDescent="0.3">
      <c r="A446" s="77">
        <v>43360</v>
      </c>
      <c r="B446" s="78" t="s">
        <v>1916</v>
      </c>
      <c r="C446" s="79" t="s">
        <v>442</v>
      </c>
      <c r="D446" s="79" t="s">
        <v>1094</v>
      </c>
      <c r="E446" s="80">
        <v>2</v>
      </c>
      <c r="F446" s="80">
        <v>199999.8</v>
      </c>
      <c r="G446" s="80">
        <f t="shared" si="6"/>
        <v>399999.6</v>
      </c>
      <c r="H446" s="80"/>
      <c r="I446" s="170" t="s">
        <v>312</v>
      </c>
      <c r="J446" s="81"/>
      <c r="K446" s="82"/>
    </row>
    <row r="447" spans="1:11" s="76" customFormat="1" ht="16.5" customHeight="1" x14ac:dyDescent="0.3">
      <c r="A447" s="77"/>
      <c r="B447" s="78"/>
      <c r="C447" s="79"/>
      <c r="D447" s="79" t="s">
        <v>109</v>
      </c>
      <c r="E447" s="80">
        <v>2</v>
      </c>
      <c r="F447" s="80">
        <v>215000.5</v>
      </c>
      <c r="G447" s="80">
        <f t="shared" si="6"/>
        <v>430001</v>
      </c>
      <c r="H447" s="80"/>
      <c r="I447" s="170"/>
      <c r="J447" s="81"/>
      <c r="K447" s="82"/>
    </row>
    <row r="448" spans="1:11" s="76" customFormat="1" ht="16.5" customHeight="1" x14ac:dyDescent="0.3">
      <c r="A448" s="77"/>
      <c r="B448" s="78"/>
      <c r="C448" s="79"/>
      <c r="D448" s="79" t="s">
        <v>887</v>
      </c>
      <c r="E448" s="80">
        <v>1</v>
      </c>
      <c r="F448" s="80">
        <v>215000.5</v>
      </c>
      <c r="G448" s="80">
        <f t="shared" si="6"/>
        <v>215000.5</v>
      </c>
      <c r="H448" s="80">
        <f>SUM(G446:G448)</f>
        <v>1045001.1</v>
      </c>
      <c r="I448" s="170"/>
      <c r="J448" s="81"/>
      <c r="K448" s="82"/>
    </row>
    <row r="449" spans="1:11" s="76" customFormat="1" ht="16.5" customHeight="1" x14ac:dyDescent="0.3">
      <c r="A449" s="77"/>
      <c r="B449" s="78"/>
      <c r="C449" s="79"/>
      <c r="D449" s="79"/>
      <c r="E449" s="80"/>
      <c r="F449" s="80"/>
      <c r="G449" s="80">
        <f t="shared" si="6"/>
        <v>0</v>
      </c>
      <c r="H449" s="80"/>
      <c r="I449" s="91"/>
      <c r="J449" s="81"/>
      <c r="K449" s="82"/>
    </row>
    <row r="450" spans="1:11" s="76" customFormat="1" ht="16.5" customHeight="1" x14ac:dyDescent="0.3">
      <c r="A450" s="77">
        <v>43360</v>
      </c>
      <c r="B450" s="78" t="s">
        <v>1917</v>
      </c>
      <c r="C450" s="79" t="s">
        <v>315</v>
      </c>
      <c r="D450" s="79" t="s">
        <v>887</v>
      </c>
      <c r="E450" s="80">
        <v>1</v>
      </c>
      <c r="F450" s="80">
        <v>215000.5</v>
      </c>
      <c r="G450" s="80">
        <f t="shared" si="6"/>
        <v>215000.5</v>
      </c>
      <c r="H450" s="80">
        <f>G450</f>
        <v>215000.5</v>
      </c>
      <c r="I450" s="91" t="s">
        <v>315</v>
      </c>
      <c r="J450" s="81"/>
      <c r="K450" s="82"/>
    </row>
    <row r="451" spans="1:11" s="76" customFormat="1" ht="16.5" customHeight="1" x14ac:dyDescent="0.3">
      <c r="A451" s="77"/>
      <c r="B451" s="78"/>
      <c r="C451" s="79"/>
      <c r="D451" s="79"/>
      <c r="E451" s="80"/>
      <c r="F451" s="80"/>
      <c r="G451" s="80">
        <f t="shared" si="6"/>
        <v>0</v>
      </c>
      <c r="H451" s="80"/>
      <c r="I451" s="91"/>
      <c r="J451" s="81"/>
      <c r="K451" s="82"/>
    </row>
    <row r="452" spans="1:11" s="76" customFormat="1" ht="16.5" customHeight="1" x14ac:dyDescent="0.3">
      <c r="A452" s="77">
        <v>43360</v>
      </c>
      <c r="B452" s="78" t="s">
        <v>1918</v>
      </c>
      <c r="C452" s="79" t="s">
        <v>799</v>
      </c>
      <c r="D452" s="79" t="s">
        <v>541</v>
      </c>
      <c r="E452" s="80">
        <v>2</v>
      </c>
      <c r="F452" s="80">
        <v>165000</v>
      </c>
      <c r="G452" s="80">
        <f t="shared" si="6"/>
        <v>330000</v>
      </c>
      <c r="H452" s="80"/>
      <c r="I452" s="170" t="s">
        <v>674</v>
      </c>
      <c r="J452" s="81"/>
      <c r="K452" s="82"/>
    </row>
    <row r="453" spans="1:11" s="76" customFormat="1" ht="16.5" customHeight="1" x14ac:dyDescent="0.3">
      <c r="A453" s="77"/>
      <c r="B453" s="78"/>
      <c r="C453" s="79"/>
      <c r="D453" s="79" t="s">
        <v>544</v>
      </c>
      <c r="E453" s="80">
        <v>1</v>
      </c>
      <c r="F453" s="80">
        <v>165000</v>
      </c>
      <c r="G453" s="80">
        <f t="shared" si="6"/>
        <v>165000</v>
      </c>
      <c r="H453" s="80">
        <f>SUM(G452:G453)</f>
        <v>495000</v>
      </c>
      <c r="I453" s="170"/>
      <c r="J453" s="81"/>
      <c r="K453" s="82"/>
    </row>
    <row r="454" spans="1:11" s="76" customFormat="1" ht="16.5" customHeight="1" x14ac:dyDescent="0.3">
      <c r="A454" s="77"/>
      <c r="B454" s="78"/>
      <c r="C454" s="79"/>
      <c r="D454" s="79"/>
      <c r="E454" s="80"/>
      <c r="F454" s="80"/>
      <c r="G454" s="80">
        <f t="shared" si="6"/>
        <v>0</v>
      </c>
      <c r="H454" s="80"/>
      <c r="I454" s="91"/>
      <c r="J454" s="81"/>
      <c r="K454" s="82"/>
    </row>
    <row r="455" spans="1:11" s="76" customFormat="1" ht="16.5" customHeight="1" x14ac:dyDescent="0.3">
      <c r="A455" s="77">
        <v>43360</v>
      </c>
      <c r="B455" s="78" t="s">
        <v>1919</v>
      </c>
      <c r="C455" s="79" t="s">
        <v>1920</v>
      </c>
      <c r="D455" s="79" t="s">
        <v>1094</v>
      </c>
      <c r="E455" s="80">
        <v>6</v>
      </c>
      <c r="F455" s="80">
        <v>199999.8</v>
      </c>
      <c r="G455" s="80">
        <f t="shared" si="6"/>
        <v>1199998.7999999998</v>
      </c>
      <c r="H455" s="80">
        <f>G455</f>
        <v>1199998.7999999998</v>
      </c>
      <c r="I455" s="91" t="s">
        <v>1216</v>
      </c>
      <c r="J455" s="81"/>
      <c r="K455" s="82"/>
    </row>
    <row r="456" spans="1:11" s="76" customFormat="1" ht="16.5" customHeight="1" x14ac:dyDescent="0.3">
      <c r="A456" s="77"/>
      <c r="B456" s="78"/>
      <c r="C456" s="79"/>
      <c r="D456" s="79"/>
      <c r="E456" s="80"/>
      <c r="F456" s="80"/>
      <c r="G456" s="80">
        <f t="shared" si="6"/>
        <v>0</v>
      </c>
      <c r="H456" s="80"/>
      <c r="I456" s="91"/>
      <c r="J456" s="81"/>
      <c r="K456" s="82"/>
    </row>
    <row r="457" spans="1:11" s="76" customFormat="1" ht="16.5" customHeight="1" x14ac:dyDescent="0.3">
      <c r="A457" s="77">
        <v>43360</v>
      </c>
      <c r="B457" s="78" t="s">
        <v>1921</v>
      </c>
      <c r="C457" s="79" t="s">
        <v>1809</v>
      </c>
      <c r="D457" s="79" t="s">
        <v>109</v>
      </c>
      <c r="E457" s="80">
        <v>4</v>
      </c>
      <c r="F457" s="80">
        <v>215000.5</v>
      </c>
      <c r="G457" s="80">
        <f t="shared" si="6"/>
        <v>860002</v>
      </c>
      <c r="H457" s="80">
        <f>G457</f>
        <v>860002</v>
      </c>
      <c r="I457" s="91" t="s">
        <v>309</v>
      </c>
      <c r="J457" s="81"/>
      <c r="K457" s="82"/>
    </row>
    <row r="458" spans="1:11" s="76" customFormat="1" ht="16.5" customHeight="1" x14ac:dyDescent="0.3">
      <c r="A458" s="77"/>
      <c r="B458" s="78"/>
      <c r="C458" s="79"/>
      <c r="D458" s="79"/>
      <c r="E458" s="80"/>
      <c r="F458" s="80"/>
      <c r="G458" s="80">
        <f t="shared" si="6"/>
        <v>0</v>
      </c>
      <c r="H458" s="80"/>
      <c r="I458" s="91"/>
      <c r="J458" s="81"/>
      <c r="K458" s="82"/>
    </row>
    <row r="459" spans="1:11" s="76" customFormat="1" ht="16.5" customHeight="1" x14ac:dyDescent="0.3">
      <c r="A459" s="77">
        <v>43360</v>
      </c>
      <c r="B459" s="78" t="s">
        <v>1922</v>
      </c>
      <c r="C459" s="79" t="s">
        <v>117</v>
      </c>
      <c r="D459" s="79" t="s">
        <v>31</v>
      </c>
      <c r="E459" s="80">
        <v>3</v>
      </c>
      <c r="F459" s="80">
        <v>511100.09499999997</v>
      </c>
      <c r="G459" s="80">
        <f t="shared" si="6"/>
        <v>1533300.2849999999</v>
      </c>
      <c r="H459" s="80">
        <f>G459</f>
        <v>1533300.2849999999</v>
      </c>
      <c r="I459" s="91" t="s">
        <v>309</v>
      </c>
      <c r="J459" s="81"/>
      <c r="K459" s="82"/>
    </row>
    <row r="460" spans="1:11" s="76" customFormat="1" ht="16.5" customHeight="1" x14ac:dyDescent="0.3">
      <c r="A460" s="77"/>
      <c r="B460" s="78"/>
      <c r="C460" s="79"/>
      <c r="D460" s="79"/>
      <c r="E460" s="80"/>
      <c r="F460" s="80"/>
      <c r="G460" s="80">
        <f t="shared" si="6"/>
        <v>0</v>
      </c>
      <c r="H460" s="80"/>
      <c r="I460" s="91"/>
      <c r="J460" s="81"/>
      <c r="K460" s="82"/>
    </row>
    <row r="461" spans="1:11" s="76" customFormat="1" ht="16.5" customHeight="1" x14ac:dyDescent="0.3">
      <c r="A461" s="77">
        <v>43360</v>
      </c>
      <c r="B461" s="78" t="s">
        <v>1923</v>
      </c>
      <c r="C461" s="79" t="s">
        <v>940</v>
      </c>
      <c r="D461" s="79" t="s">
        <v>109</v>
      </c>
      <c r="E461" s="80">
        <v>12</v>
      </c>
      <c r="F461" s="80">
        <v>215000.5</v>
      </c>
      <c r="G461" s="80">
        <f t="shared" si="6"/>
        <v>2580006</v>
      </c>
      <c r="H461" s="80">
        <f>G461</f>
        <v>2580006</v>
      </c>
      <c r="I461" s="91" t="s">
        <v>309</v>
      </c>
      <c r="J461" s="81"/>
      <c r="K461" s="82"/>
    </row>
    <row r="462" spans="1:11" s="76" customFormat="1" ht="16.5" customHeight="1" x14ac:dyDescent="0.3">
      <c r="A462" s="77"/>
      <c r="B462" s="78"/>
      <c r="C462" s="79"/>
      <c r="D462" s="79"/>
      <c r="E462" s="80"/>
      <c r="F462" s="80"/>
      <c r="G462" s="80">
        <f t="shared" si="6"/>
        <v>0</v>
      </c>
      <c r="H462" s="80"/>
      <c r="I462" s="91"/>
      <c r="J462" s="81"/>
      <c r="K462" s="82"/>
    </row>
    <row r="463" spans="1:11" s="76" customFormat="1" ht="16.5" customHeight="1" x14ac:dyDescent="0.3">
      <c r="A463" s="77">
        <v>43360</v>
      </c>
      <c r="B463" s="78" t="s">
        <v>1924</v>
      </c>
      <c r="C463" s="79" t="s">
        <v>1925</v>
      </c>
      <c r="D463" s="79" t="s">
        <v>31</v>
      </c>
      <c r="E463" s="80">
        <v>2</v>
      </c>
      <c r="F463" s="80">
        <v>511100.09499999997</v>
      </c>
      <c r="G463" s="80">
        <f t="shared" si="6"/>
        <v>1022200.19</v>
      </c>
      <c r="H463" s="80"/>
      <c r="I463" s="170" t="s">
        <v>309</v>
      </c>
      <c r="J463" s="81"/>
      <c r="K463" s="82"/>
    </row>
    <row r="464" spans="1:11" s="76" customFormat="1" ht="16.5" customHeight="1" x14ac:dyDescent="0.3">
      <c r="A464" s="77"/>
      <c r="B464" s="78"/>
      <c r="C464" s="79"/>
      <c r="D464" s="79" t="s">
        <v>13</v>
      </c>
      <c r="E464" s="80">
        <v>2</v>
      </c>
      <c r="F464" s="80">
        <v>858000</v>
      </c>
      <c r="G464" s="80">
        <f t="shared" si="6"/>
        <v>1716000</v>
      </c>
      <c r="H464" s="80"/>
      <c r="I464" s="170"/>
      <c r="J464" s="81"/>
      <c r="K464" s="82"/>
    </row>
    <row r="465" spans="1:11" s="76" customFormat="1" ht="16.5" customHeight="1" x14ac:dyDescent="0.3">
      <c r="A465" s="77"/>
      <c r="B465" s="78"/>
      <c r="C465" s="79"/>
      <c r="D465" s="79" t="s">
        <v>1926</v>
      </c>
      <c r="E465" s="80">
        <v>1</v>
      </c>
      <c r="F465" s="80">
        <v>3804749.9049999998</v>
      </c>
      <c r="G465" s="80">
        <f t="shared" si="6"/>
        <v>3804749.9049999998</v>
      </c>
      <c r="H465" s="80">
        <f>SUM(G463:G465)</f>
        <v>6542950.0949999997</v>
      </c>
      <c r="I465" s="170"/>
      <c r="J465" s="81"/>
      <c r="K465" s="82"/>
    </row>
    <row r="466" spans="1:11" s="76" customFormat="1" ht="16.5" customHeight="1" x14ac:dyDescent="0.3">
      <c r="A466" s="77"/>
      <c r="B466" s="78"/>
      <c r="C466" s="79"/>
      <c r="D466" s="79"/>
      <c r="E466" s="80"/>
      <c r="F466" s="80"/>
      <c r="G466" s="80">
        <f t="shared" si="6"/>
        <v>0</v>
      </c>
      <c r="H466" s="80"/>
      <c r="I466" s="91"/>
      <c r="J466" s="81"/>
      <c r="K466" s="82"/>
    </row>
    <row r="467" spans="1:11" s="76" customFormat="1" ht="16.5" customHeight="1" x14ac:dyDescent="0.3">
      <c r="A467" s="77">
        <v>43360</v>
      </c>
      <c r="B467" s="78" t="s">
        <v>1927</v>
      </c>
      <c r="C467" s="79" t="s">
        <v>1042</v>
      </c>
      <c r="D467" s="79" t="s">
        <v>887</v>
      </c>
      <c r="E467" s="80">
        <v>1</v>
      </c>
      <c r="F467" s="80">
        <v>215000.5</v>
      </c>
      <c r="G467" s="80">
        <f t="shared" si="6"/>
        <v>215000.5</v>
      </c>
      <c r="H467" s="80">
        <f>G467</f>
        <v>215000.5</v>
      </c>
      <c r="I467" s="91" t="s">
        <v>1215</v>
      </c>
      <c r="J467" s="81"/>
      <c r="K467" s="82"/>
    </row>
    <row r="468" spans="1:11" s="76" customFormat="1" ht="16.5" customHeight="1" x14ac:dyDescent="0.3">
      <c r="A468" s="77"/>
      <c r="B468" s="78"/>
      <c r="C468" s="79"/>
      <c r="D468" s="79"/>
      <c r="E468" s="80"/>
      <c r="F468" s="80"/>
      <c r="G468" s="80">
        <f t="shared" si="6"/>
        <v>0</v>
      </c>
      <c r="H468" s="80"/>
      <c r="I468" s="91"/>
      <c r="J468" s="81"/>
      <c r="K468" s="82"/>
    </row>
    <row r="469" spans="1:11" s="76" customFormat="1" ht="16.5" customHeight="1" x14ac:dyDescent="0.3">
      <c r="A469" s="77">
        <v>43360</v>
      </c>
      <c r="B469" s="78" t="s">
        <v>1928</v>
      </c>
      <c r="C469" s="79" t="s">
        <v>87</v>
      </c>
      <c r="D469" s="79" t="s">
        <v>969</v>
      </c>
      <c r="E469" s="80">
        <v>24</v>
      </c>
      <c r="F469" s="80">
        <v>28800.09</v>
      </c>
      <c r="G469" s="80">
        <f t="shared" si="6"/>
        <v>691202.16</v>
      </c>
      <c r="H469" s="80"/>
      <c r="I469" s="170" t="s">
        <v>674</v>
      </c>
      <c r="J469" s="81"/>
      <c r="K469" s="82"/>
    </row>
    <row r="470" spans="1:11" s="76" customFormat="1" ht="16.5" customHeight="1" x14ac:dyDescent="0.3">
      <c r="A470" s="77"/>
      <c r="B470" s="78"/>
      <c r="C470" s="79"/>
      <c r="D470" s="79" t="s">
        <v>1854</v>
      </c>
      <c r="E470" s="80">
        <v>6</v>
      </c>
      <c r="F470" s="80">
        <v>234000.46</v>
      </c>
      <c r="G470" s="80">
        <f t="shared" si="6"/>
        <v>1404002.76</v>
      </c>
      <c r="H470" s="80">
        <f>SUM(G469:G470)</f>
        <v>2095204.92</v>
      </c>
      <c r="I470" s="170"/>
      <c r="J470" s="81"/>
      <c r="K470" s="82"/>
    </row>
    <row r="471" spans="1:11" s="76" customFormat="1" ht="16.5" customHeight="1" x14ac:dyDescent="0.3">
      <c r="A471" s="77"/>
      <c r="B471" s="78"/>
      <c r="C471" s="79"/>
      <c r="D471" s="79"/>
      <c r="E471" s="80"/>
      <c r="F471" s="80"/>
      <c r="G471" s="80">
        <f t="shared" si="6"/>
        <v>0</v>
      </c>
      <c r="H471" s="80"/>
      <c r="I471" s="91"/>
      <c r="J471" s="81"/>
      <c r="K471" s="82"/>
    </row>
    <row r="472" spans="1:11" s="76" customFormat="1" ht="16.5" customHeight="1" x14ac:dyDescent="0.3">
      <c r="A472" s="77">
        <v>43360</v>
      </c>
      <c r="B472" s="78" t="s">
        <v>1929</v>
      </c>
      <c r="C472" s="79" t="s">
        <v>1198</v>
      </c>
      <c r="D472" s="79" t="s">
        <v>982</v>
      </c>
      <c r="E472" s="80">
        <v>3</v>
      </c>
      <c r="F472" s="80">
        <v>34999.800000000003</v>
      </c>
      <c r="G472" s="80">
        <f t="shared" si="6"/>
        <v>104999.40000000001</v>
      </c>
      <c r="H472" s="80"/>
      <c r="I472" s="170" t="s">
        <v>1215</v>
      </c>
      <c r="J472" s="81"/>
      <c r="K472" s="82"/>
    </row>
    <row r="473" spans="1:11" s="76" customFormat="1" ht="16.5" customHeight="1" x14ac:dyDescent="0.3">
      <c r="A473" s="77"/>
      <c r="B473" s="78"/>
      <c r="C473" s="79"/>
      <c r="D473" s="79" t="s">
        <v>1930</v>
      </c>
      <c r="E473" s="80">
        <v>3</v>
      </c>
      <c r="F473" s="80">
        <v>85000.3</v>
      </c>
      <c r="G473" s="80">
        <f t="shared" si="6"/>
        <v>255000.90000000002</v>
      </c>
      <c r="H473" s="80"/>
      <c r="I473" s="170"/>
      <c r="J473" s="81"/>
      <c r="K473" s="82"/>
    </row>
    <row r="474" spans="1:11" s="76" customFormat="1" ht="16.5" customHeight="1" x14ac:dyDescent="0.3">
      <c r="A474" s="77"/>
      <c r="B474" s="78"/>
      <c r="C474" s="79"/>
      <c r="D474" s="79" t="s">
        <v>1931</v>
      </c>
      <c r="E474" s="80">
        <v>3</v>
      </c>
      <c r="F474" s="80">
        <v>59999.8</v>
      </c>
      <c r="G474" s="80">
        <f t="shared" si="6"/>
        <v>179999.40000000002</v>
      </c>
      <c r="H474" s="80"/>
      <c r="I474" s="170"/>
      <c r="J474" s="81"/>
      <c r="K474" s="82"/>
    </row>
    <row r="475" spans="1:11" s="76" customFormat="1" ht="16.5" customHeight="1" x14ac:dyDescent="0.3">
      <c r="A475" s="77"/>
      <c r="B475" s="78"/>
      <c r="C475" s="79"/>
      <c r="D475" s="79" t="s">
        <v>1932</v>
      </c>
      <c r="E475" s="80">
        <v>3</v>
      </c>
      <c r="F475" s="80">
        <v>59999.5</v>
      </c>
      <c r="G475" s="80">
        <f t="shared" si="6"/>
        <v>179998.5</v>
      </c>
      <c r="H475" s="80"/>
      <c r="I475" s="170"/>
      <c r="J475" s="81"/>
      <c r="K475" s="82"/>
    </row>
    <row r="476" spans="1:11" s="76" customFormat="1" ht="16.5" customHeight="1" x14ac:dyDescent="0.3">
      <c r="A476" s="77"/>
      <c r="B476" s="78"/>
      <c r="C476" s="79"/>
      <c r="D476" s="79" t="s">
        <v>1763</v>
      </c>
      <c r="E476" s="80">
        <v>3</v>
      </c>
      <c r="F476" s="80">
        <v>59999.5</v>
      </c>
      <c r="G476" s="80">
        <f t="shared" si="6"/>
        <v>179998.5</v>
      </c>
      <c r="H476" s="80"/>
      <c r="I476" s="170"/>
      <c r="J476" s="81"/>
      <c r="K476" s="82"/>
    </row>
    <row r="477" spans="1:11" s="76" customFormat="1" ht="16.5" customHeight="1" x14ac:dyDescent="0.3">
      <c r="A477" s="77"/>
      <c r="B477" s="78"/>
      <c r="C477" s="79"/>
      <c r="D477" s="79" t="s">
        <v>1722</v>
      </c>
      <c r="E477" s="80">
        <v>3</v>
      </c>
      <c r="F477" s="80">
        <v>165000</v>
      </c>
      <c r="G477" s="80">
        <f t="shared" si="6"/>
        <v>495000</v>
      </c>
      <c r="H477" s="80"/>
      <c r="I477" s="170"/>
      <c r="J477" s="81"/>
      <c r="K477" s="82"/>
    </row>
    <row r="478" spans="1:11" s="76" customFormat="1" ht="16.5" customHeight="1" x14ac:dyDescent="0.3">
      <c r="A478" s="77"/>
      <c r="B478" s="78"/>
      <c r="C478" s="79"/>
      <c r="D478" s="79" t="s">
        <v>1915</v>
      </c>
      <c r="E478" s="80">
        <v>3</v>
      </c>
      <c r="F478" s="80">
        <v>165000</v>
      </c>
      <c r="G478" s="80">
        <f t="shared" si="6"/>
        <v>495000</v>
      </c>
      <c r="H478" s="80"/>
      <c r="I478" s="170"/>
      <c r="J478" s="81"/>
      <c r="K478" s="82"/>
    </row>
    <row r="479" spans="1:11" s="76" customFormat="1" ht="16.5" customHeight="1" x14ac:dyDescent="0.3">
      <c r="A479" s="77"/>
      <c r="B479" s="78"/>
      <c r="C479" s="79"/>
      <c r="D479" s="79" t="s">
        <v>1933</v>
      </c>
      <c r="E479" s="80">
        <v>3</v>
      </c>
      <c r="F479" s="80">
        <v>85000</v>
      </c>
      <c r="G479" s="80">
        <f t="shared" si="4"/>
        <v>255000</v>
      </c>
      <c r="H479" s="80">
        <f>SUM(G472:G479)</f>
        <v>2144996.7000000002</v>
      </c>
      <c r="I479" s="170"/>
      <c r="J479" s="81"/>
      <c r="K479" s="82"/>
    </row>
    <row r="480" spans="1:11" s="76" customFormat="1" ht="16.5" customHeight="1" x14ac:dyDescent="0.3">
      <c r="A480" s="77"/>
      <c r="B480" s="78"/>
      <c r="C480" s="79"/>
      <c r="D480" s="79"/>
      <c r="E480" s="80"/>
      <c r="F480" s="80"/>
      <c r="G480" s="80">
        <f t="shared" ref="G480:G481" si="7">E480*F480</f>
        <v>0</v>
      </c>
      <c r="H480" s="80"/>
      <c r="I480" s="91"/>
      <c r="J480" s="81"/>
      <c r="K480" s="82"/>
    </row>
    <row r="481" spans="1:11" s="76" customFormat="1" ht="16.5" customHeight="1" x14ac:dyDescent="0.3">
      <c r="A481" s="77">
        <v>43361</v>
      </c>
      <c r="B481" s="78" t="s">
        <v>1934</v>
      </c>
      <c r="C481" s="79" t="s">
        <v>556</v>
      </c>
      <c r="D481" s="79" t="s">
        <v>319</v>
      </c>
      <c r="E481" s="80">
        <v>1</v>
      </c>
      <c r="F481" s="80">
        <v>600000.5</v>
      </c>
      <c r="G481" s="80">
        <f t="shared" si="7"/>
        <v>600000.5</v>
      </c>
      <c r="H481" s="80">
        <f>G481</f>
        <v>600000.5</v>
      </c>
      <c r="I481" s="91" t="s">
        <v>314</v>
      </c>
      <c r="J481" s="81"/>
      <c r="K481" s="82"/>
    </row>
    <row r="482" spans="1:11" s="76" customFormat="1" ht="16.5" customHeight="1" x14ac:dyDescent="0.3">
      <c r="A482" s="77"/>
      <c r="B482" s="78"/>
      <c r="C482" s="79"/>
      <c r="D482" s="79"/>
      <c r="E482" s="80"/>
      <c r="F482" s="80"/>
      <c r="G482" s="80">
        <f t="shared" ref="G482:G739" si="8">E482*F482</f>
        <v>0</v>
      </c>
      <c r="H482" s="80"/>
      <c r="I482" s="91"/>
      <c r="J482" s="81"/>
      <c r="K482" s="82"/>
    </row>
    <row r="483" spans="1:11" s="76" customFormat="1" ht="16.5" customHeight="1" x14ac:dyDescent="0.3">
      <c r="A483" s="77"/>
      <c r="B483" s="78"/>
      <c r="C483" s="79"/>
      <c r="D483" s="79"/>
      <c r="E483" s="80"/>
      <c r="F483" s="80"/>
      <c r="G483" s="80">
        <f t="shared" si="8"/>
        <v>0</v>
      </c>
      <c r="H483" s="80"/>
      <c r="I483" s="91"/>
      <c r="J483" s="81"/>
      <c r="K483" s="82"/>
    </row>
    <row r="484" spans="1:11" s="76" customFormat="1" ht="16.5" customHeight="1" x14ac:dyDescent="0.3">
      <c r="A484" s="77">
        <v>43360</v>
      </c>
      <c r="B484" s="78" t="s">
        <v>1935</v>
      </c>
      <c r="C484" s="79" t="s">
        <v>1936</v>
      </c>
      <c r="D484" s="79" t="s">
        <v>1937</v>
      </c>
      <c r="E484" s="80">
        <v>2</v>
      </c>
      <c r="F484" s="80">
        <v>169999.5</v>
      </c>
      <c r="G484" s="80">
        <f t="shared" si="8"/>
        <v>339999</v>
      </c>
      <c r="H484" s="80"/>
      <c r="I484" s="170" t="s">
        <v>1756</v>
      </c>
      <c r="J484" s="81"/>
      <c r="K484" s="82"/>
    </row>
    <row r="485" spans="1:11" s="76" customFormat="1" ht="16.5" customHeight="1" x14ac:dyDescent="0.3">
      <c r="A485" s="77"/>
      <c r="B485" s="78"/>
      <c r="C485" s="79"/>
      <c r="D485" s="79" t="s">
        <v>1938</v>
      </c>
      <c r="E485" s="80">
        <v>3</v>
      </c>
      <c r="F485" s="80">
        <v>169999.5</v>
      </c>
      <c r="G485" s="80">
        <f t="shared" si="8"/>
        <v>509998.5</v>
      </c>
      <c r="H485" s="80">
        <f>SUM(G484:G485)</f>
        <v>849997.5</v>
      </c>
      <c r="I485" s="170"/>
      <c r="J485" s="81"/>
      <c r="K485" s="82"/>
    </row>
    <row r="486" spans="1:11" s="76" customFormat="1" ht="16.5" customHeight="1" x14ac:dyDescent="0.3">
      <c r="A486" s="77"/>
      <c r="B486" s="78"/>
      <c r="C486" s="79"/>
      <c r="D486" s="79"/>
      <c r="E486" s="80"/>
      <c r="F486" s="80"/>
      <c r="G486" s="80">
        <f t="shared" si="8"/>
        <v>0</v>
      </c>
      <c r="H486" s="80"/>
      <c r="I486" s="91"/>
      <c r="J486" s="81"/>
      <c r="K486" s="82"/>
    </row>
    <row r="487" spans="1:11" s="76" customFormat="1" ht="16.5" customHeight="1" x14ac:dyDescent="0.3">
      <c r="A487" s="77">
        <v>43361</v>
      </c>
      <c r="B487" s="78" t="s">
        <v>1939</v>
      </c>
      <c r="C487" s="79" t="s">
        <v>1127</v>
      </c>
      <c r="D487" s="79" t="s">
        <v>1719</v>
      </c>
      <c r="E487" s="80">
        <v>6</v>
      </c>
      <c r="F487" s="80">
        <v>76500.27</v>
      </c>
      <c r="G487" s="80">
        <f t="shared" si="8"/>
        <v>459001.62</v>
      </c>
      <c r="H487" s="80"/>
      <c r="I487" s="170" t="s">
        <v>674</v>
      </c>
      <c r="J487" s="81"/>
      <c r="K487" s="82"/>
    </row>
    <row r="488" spans="1:11" s="76" customFormat="1" ht="16.5" customHeight="1" x14ac:dyDescent="0.3">
      <c r="A488" s="77"/>
      <c r="B488" s="78"/>
      <c r="C488" s="79"/>
      <c r="D488" s="79" t="s">
        <v>1854</v>
      </c>
      <c r="E488" s="80">
        <v>3</v>
      </c>
      <c r="F488" s="80">
        <v>234000.36</v>
      </c>
      <c r="G488" s="80">
        <f t="shared" si="8"/>
        <v>702001.08</v>
      </c>
      <c r="H488" s="80">
        <f>SUM(G487:G488)</f>
        <v>1161002.7</v>
      </c>
      <c r="I488" s="170"/>
      <c r="J488" s="81"/>
      <c r="K488" s="82"/>
    </row>
    <row r="489" spans="1:11" s="76" customFormat="1" ht="16.5" customHeight="1" x14ac:dyDescent="0.3">
      <c r="A489" s="77"/>
      <c r="B489" s="78"/>
      <c r="C489" s="79"/>
      <c r="D489" s="79"/>
      <c r="E489" s="80"/>
      <c r="F489" s="80"/>
      <c r="G489" s="80">
        <f t="shared" si="8"/>
        <v>0</v>
      </c>
      <c r="H489" s="80"/>
      <c r="I489" s="91"/>
      <c r="J489" s="81"/>
      <c r="K489" s="82"/>
    </row>
    <row r="490" spans="1:11" s="76" customFormat="1" ht="16.5" customHeight="1" x14ac:dyDescent="0.3">
      <c r="A490" s="77">
        <v>43361</v>
      </c>
      <c r="B490" s="78" t="s">
        <v>1940</v>
      </c>
      <c r="C490" s="79" t="s">
        <v>1893</v>
      </c>
      <c r="D490" s="79" t="s">
        <v>31</v>
      </c>
      <c r="E490" s="80">
        <v>1</v>
      </c>
      <c r="F490" s="80">
        <v>538000</v>
      </c>
      <c r="G490" s="80">
        <f t="shared" si="8"/>
        <v>538000</v>
      </c>
      <c r="H490" s="80"/>
      <c r="I490" s="170" t="s">
        <v>1756</v>
      </c>
      <c r="J490" s="81"/>
      <c r="K490" s="82"/>
    </row>
    <row r="491" spans="1:11" s="76" customFormat="1" ht="16.5" customHeight="1" x14ac:dyDescent="0.3">
      <c r="A491" s="77"/>
      <c r="B491" s="78"/>
      <c r="C491" s="79"/>
      <c r="D491" s="79" t="s">
        <v>405</v>
      </c>
      <c r="E491" s="80">
        <v>2</v>
      </c>
      <c r="F491" s="80">
        <v>600000.5</v>
      </c>
      <c r="G491" s="80">
        <f t="shared" si="8"/>
        <v>1200001</v>
      </c>
      <c r="H491" s="80"/>
      <c r="I491" s="170"/>
      <c r="J491" s="81"/>
      <c r="K491" s="82"/>
    </row>
    <row r="492" spans="1:11" s="76" customFormat="1" ht="16.5" customHeight="1" x14ac:dyDescent="0.3">
      <c r="A492" s="77"/>
      <c r="B492" s="78"/>
      <c r="C492" s="79"/>
      <c r="D492" s="79" t="s">
        <v>104</v>
      </c>
      <c r="E492" s="80">
        <v>2</v>
      </c>
      <c r="F492" s="80">
        <v>538000</v>
      </c>
      <c r="G492" s="80">
        <f t="shared" si="8"/>
        <v>1076000</v>
      </c>
      <c r="H492" s="80"/>
      <c r="I492" s="170"/>
      <c r="J492" s="81"/>
      <c r="K492" s="82"/>
    </row>
    <row r="493" spans="1:11" s="76" customFormat="1" ht="16.5" customHeight="1" x14ac:dyDescent="0.3">
      <c r="A493" s="77"/>
      <c r="B493" s="78"/>
      <c r="C493" s="79"/>
      <c r="D493" s="79" t="s">
        <v>887</v>
      </c>
      <c r="E493" s="80">
        <v>12</v>
      </c>
      <c r="F493" s="80">
        <v>215000.5</v>
      </c>
      <c r="G493" s="80">
        <f t="shared" si="8"/>
        <v>2580006</v>
      </c>
      <c r="H493" s="80"/>
      <c r="I493" s="170"/>
      <c r="J493" s="81"/>
      <c r="K493" s="82"/>
    </row>
    <row r="494" spans="1:11" s="76" customFormat="1" ht="16.5" customHeight="1" x14ac:dyDescent="0.3">
      <c r="A494" s="77"/>
      <c r="B494" s="78"/>
      <c r="C494" s="79"/>
      <c r="D494" s="79" t="s">
        <v>109</v>
      </c>
      <c r="E494" s="80">
        <v>6</v>
      </c>
      <c r="F494" s="80">
        <v>215000.5</v>
      </c>
      <c r="G494" s="80">
        <f t="shared" si="8"/>
        <v>1290003</v>
      </c>
      <c r="H494" s="80"/>
      <c r="I494" s="170"/>
      <c r="J494" s="81"/>
      <c r="K494" s="82"/>
    </row>
    <row r="495" spans="1:11" s="76" customFormat="1" ht="16.5" customHeight="1" x14ac:dyDescent="0.3">
      <c r="A495" s="77"/>
      <c r="B495" s="78"/>
      <c r="C495" s="79"/>
      <c r="D495" s="79" t="s">
        <v>1094</v>
      </c>
      <c r="E495" s="80">
        <v>6</v>
      </c>
      <c r="F495" s="80">
        <v>199999.8</v>
      </c>
      <c r="G495" s="80">
        <f t="shared" si="8"/>
        <v>1199998.7999999998</v>
      </c>
      <c r="H495" s="80">
        <f>SUM(G490:G495)</f>
        <v>7884008.7999999998</v>
      </c>
      <c r="I495" s="170"/>
      <c r="J495" s="81"/>
      <c r="K495" s="82"/>
    </row>
    <row r="496" spans="1:11" s="76" customFormat="1" ht="16.5" customHeight="1" x14ac:dyDescent="0.3">
      <c r="A496" s="77"/>
      <c r="B496" s="78"/>
      <c r="C496" s="79"/>
      <c r="D496" s="79"/>
      <c r="E496" s="80"/>
      <c r="F496" s="80"/>
      <c r="G496" s="80">
        <f t="shared" si="8"/>
        <v>0</v>
      </c>
      <c r="H496" s="80"/>
      <c r="I496" s="91"/>
      <c r="J496" s="81"/>
      <c r="K496" s="82"/>
    </row>
    <row r="497" spans="1:11" s="76" customFormat="1" ht="16.5" customHeight="1" x14ac:dyDescent="0.3">
      <c r="A497" s="77">
        <v>43361</v>
      </c>
      <c r="B497" s="78" t="s">
        <v>1941</v>
      </c>
      <c r="C497" s="79" t="s">
        <v>1828</v>
      </c>
      <c r="D497" s="79" t="s">
        <v>1094</v>
      </c>
      <c r="E497" s="80">
        <v>1</v>
      </c>
      <c r="F497" s="80">
        <v>199999.8</v>
      </c>
      <c r="G497" s="80">
        <f t="shared" si="8"/>
        <v>199999.8</v>
      </c>
      <c r="H497" s="80"/>
      <c r="I497" s="170" t="s">
        <v>315</v>
      </c>
      <c r="J497" s="81"/>
      <c r="K497" s="82"/>
    </row>
    <row r="498" spans="1:11" s="76" customFormat="1" ht="16.5" customHeight="1" x14ac:dyDescent="0.3">
      <c r="A498" s="77"/>
      <c r="B498" s="78"/>
      <c r="C498" s="79"/>
      <c r="D498" s="79" t="s">
        <v>887</v>
      </c>
      <c r="E498" s="80">
        <v>1</v>
      </c>
      <c r="F498" s="80">
        <v>215000.5</v>
      </c>
      <c r="G498" s="80">
        <f t="shared" si="8"/>
        <v>215000.5</v>
      </c>
      <c r="H498" s="80">
        <f>SUM(G497:G498)</f>
        <v>415000.3</v>
      </c>
      <c r="I498" s="170"/>
      <c r="J498" s="81"/>
      <c r="K498" s="82"/>
    </row>
    <row r="499" spans="1:11" s="76" customFormat="1" ht="16.5" customHeight="1" x14ac:dyDescent="0.3">
      <c r="A499" s="77"/>
      <c r="B499" s="78"/>
      <c r="C499" s="79"/>
      <c r="D499" s="79"/>
      <c r="E499" s="80"/>
      <c r="F499" s="80"/>
      <c r="G499" s="80">
        <f t="shared" si="8"/>
        <v>0</v>
      </c>
      <c r="H499" s="80"/>
      <c r="I499" s="91"/>
      <c r="J499" s="81"/>
      <c r="K499" s="82"/>
    </row>
    <row r="500" spans="1:11" s="76" customFormat="1" ht="16.5" customHeight="1" x14ac:dyDescent="0.3">
      <c r="A500" s="77">
        <v>43361</v>
      </c>
      <c r="B500" s="78" t="s">
        <v>1942</v>
      </c>
      <c r="C500" s="79" t="s">
        <v>1943</v>
      </c>
      <c r="D500" s="79" t="s">
        <v>109</v>
      </c>
      <c r="E500" s="80">
        <v>1</v>
      </c>
      <c r="F500" s="80">
        <v>215000.5</v>
      </c>
      <c r="G500" s="80">
        <f t="shared" si="8"/>
        <v>215000.5</v>
      </c>
      <c r="H500" s="80"/>
      <c r="I500" s="170" t="s">
        <v>1756</v>
      </c>
      <c r="J500" s="81"/>
      <c r="K500" s="82"/>
    </row>
    <row r="501" spans="1:11" s="76" customFormat="1" ht="16.5" customHeight="1" x14ac:dyDescent="0.3">
      <c r="A501" s="77"/>
      <c r="B501" s="78"/>
      <c r="C501" s="79"/>
      <c r="D501" s="79" t="s">
        <v>887</v>
      </c>
      <c r="E501" s="80">
        <v>1</v>
      </c>
      <c r="F501" s="80">
        <v>215000.5</v>
      </c>
      <c r="G501" s="80">
        <f t="shared" si="8"/>
        <v>215000.5</v>
      </c>
      <c r="H501" s="80"/>
      <c r="I501" s="170"/>
      <c r="J501" s="81"/>
      <c r="K501" s="82"/>
    </row>
    <row r="502" spans="1:11" s="76" customFormat="1" ht="16.5" customHeight="1" x14ac:dyDescent="0.3">
      <c r="A502" s="77"/>
      <c r="B502" s="78"/>
      <c r="C502" s="79"/>
      <c r="D502" s="79" t="s">
        <v>31</v>
      </c>
      <c r="E502" s="80">
        <v>1</v>
      </c>
      <c r="F502" s="80">
        <v>538000</v>
      </c>
      <c r="G502" s="80">
        <f t="shared" si="8"/>
        <v>538000</v>
      </c>
      <c r="H502" s="80">
        <f>SUM(G500:G502)</f>
        <v>968001</v>
      </c>
      <c r="I502" s="170"/>
      <c r="J502" s="81"/>
      <c r="K502" s="82"/>
    </row>
    <row r="503" spans="1:11" s="76" customFormat="1" ht="16.5" customHeight="1" x14ac:dyDescent="0.3">
      <c r="A503" s="77"/>
      <c r="B503" s="78"/>
      <c r="C503" s="79"/>
      <c r="D503" s="79"/>
      <c r="E503" s="80"/>
      <c r="F503" s="80"/>
      <c r="G503" s="80">
        <f t="shared" si="8"/>
        <v>0</v>
      </c>
      <c r="H503" s="80"/>
      <c r="I503" s="91"/>
      <c r="J503" s="81"/>
      <c r="K503" s="82"/>
    </row>
    <row r="504" spans="1:11" s="76" customFormat="1" ht="16.5" customHeight="1" x14ac:dyDescent="0.3">
      <c r="A504" s="83">
        <v>43361</v>
      </c>
      <c r="B504" s="84" t="s">
        <v>1944</v>
      </c>
      <c r="C504" s="85" t="s">
        <v>1936</v>
      </c>
      <c r="D504" s="85" t="s">
        <v>1635</v>
      </c>
      <c r="E504" s="86">
        <v>5</v>
      </c>
      <c r="F504" s="86">
        <v>165000</v>
      </c>
      <c r="G504" s="86">
        <f t="shared" si="8"/>
        <v>825000</v>
      </c>
      <c r="H504" s="86">
        <f>G504</f>
        <v>825000</v>
      </c>
      <c r="I504" s="91" t="s">
        <v>1756</v>
      </c>
      <c r="J504" s="81"/>
      <c r="K504" s="82"/>
    </row>
    <row r="505" spans="1:11" s="76" customFormat="1" ht="16.5" customHeight="1" x14ac:dyDescent="0.3">
      <c r="A505" s="77"/>
      <c r="B505" s="78"/>
      <c r="C505" s="79"/>
      <c r="D505" s="79"/>
      <c r="E505" s="80"/>
      <c r="F505" s="80"/>
      <c r="G505" s="80">
        <f t="shared" si="8"/>
        <v>0</v>
      </c>
      <c r="H505" s="80"/>
      <c r="I505" s="91"/>
      <c r="J505" s="81"/>
      <c r="K505" s="82"/>
    </row>
    <row r="506" spans="1:11" s="76" customFormat="1" ht="16.5" customHeight="1" x14ac:dyDescent="0.3">
      <c r="A506" s="92">
        <v>43361</v>
      </c>
      <c r="B506" s="93" t="s">
        <v>1945</v>
      </c>
      <c r="C506" s="94" t="s">
        <v>1946</v>
      </c>
      <c r="D506" s="94" t="s">
        <v>1094</v>
      </c>
      <c r="E506" s="95"/>
      <c r="F506" s="95"/>
      <c r="G506" s="95">
        <f t="shared" si="8"/>
        <v>0</v>
      </c>
      <c r="H506" s="95"/>
      <c r="I506" s="174" t="s">
        <v>309</v>
      </c>
      <c r="J506" s="81"/>
      <c r="K506" s="82"/>
    </row>
    <row r="507" spans="1:11" s="76" customFormat="1" ht="16.5" customHeight="1" x14ac:dyDescent="0.3">
      <c r="A507" s="92"/>
      <c r="B507" s="93"/>
      <c r="C507" s="94"/>
      <c r="D507" s="94" t="s">
        <v>19</v>
      </c>
      <c r="E507" s="95"/>
      <c r="F507" s="95"/>
      <c r="G507" s="95">
        <f t="shared" si="8"/>
        <v>0</v>
      </c>
      <c r="H507" s="95">
        <f>SUM(G506:G507)</f>
        <v>0</v>
      </c>
      <c r="I507" s="174"/>
      <c r="J507" s="81"/>
      <c r="K507" s="82"/>
    </row>
    <row r="508" spans="1:11" s="76" customFormat="1" ht="16.5" customHeight="1" x14ac:dyDescent="0.3">
      <c r="A508" s="77"/>
      <c r="B508" s="78"/>
      <c r="C508" s="79"/>
      <c r="D508" s="79"/>
      <c r="E508" s="80"/>
      <c r="F508" s="80"/>
      <c r="G508" s="80">
        <f t="shared" si="8"/>
        <v>0</v>
      </c>
      <c r="H508" s="80"/>
      <c r="I508" s="91"/>
      <c r="J508" s="81"/>
      <c r="K508" s="82"/>
    </row>
    <row r="509" spans="1:11" s="76" customFormat="1" ht="16.5" customHeight="1" x14ac:dyDescent="0.3">
      <c r="A509" s="77">
        <v>43361</v>
      </c>
      <c r="B509" s="78" t="s">
        <v>1947</v>
      </c>
      <c r="C509" s="79" t="s">
        <v>301</v>
      </c>
      <c r="D509" s="79" t="s">
        <v>1072</v>
      </c>
      <c r="E509" s="80">
        <v>12</v>
      </c>
      <c r="F509" s="80">
        <v>165000</v>
      </c>
      <c r="G509" s="80">
        <f t="shared" si="8"/>
        <v>1980000</v>
      </c>
      <c r="H509" s="80">
        <f>G509</f>
        <v>1980000</v>
      </c>
      <c r="I509" s="91" t="s">
        <v>309</v>
      </c>
      <c r="J509" s="81"/>
      <c r="K509" s="82"/>
    </row>
    <row r="510" spans="1:11" s="76" customFormat="1" ht="16.5" customHeight="1" x14ac:dyDescent="0.3">
      <c r="A510" s="77"/>
      <c r="B510" s="78"/>
      <c r="C510" s="79"/>
      <c r="D510" s="79"/>
      <c r="E510" s="80"/>
      <c r="F510" s="80"/>
      <c r="G510" s="80">
        <f t="shared" si="8"/>
        <v>0</v>
      </c>
      <c r="H510" s="80"/>
      <c r="I510" s="91"/>
      <c r="J510" s="81"/>
      <c r="K510" s="82"/>
    </row>
    <row r="511" spans="1:11" s="76" customFormat="1" ht="16.5" customHeight="1" x14ac:dyDescent="0.3">
      <c r="A511" s="77">
        <v>43361</v>
      </c>
      <c r="B511" s="78" t="s">
        <v>1948</v>
      </c>
      <c r="C511" s="79" t="s">
        <v>1949</v>
      </c>
      <c r="D511" s="79" t="s">
        <v>1094</v>
      </c>
      <c r="E511" s="80">
        <v>2</v>
      </c>
      <c r="F511" s="80">
        <v>0</v>
      </c>
      <c r="G511" s="80">
        <f t="shared" si="8"/>
        <v>0</v>
      </c>
      <c r="H511" s="80">
        <f>G511</f>
        <v>0</v>
      </c>
      <c r="I511" s="91" t="s">
        <v>1213</v>
      </c>
      <c r="J511" s="81"/>
      <c r="K511" s="82"/>
    </row>
    <row r="512" spans="1:11" s="76" customFormat="1" ht="16.5" customHeight="1" x14ac:dyDescent="0.3">
      <c r="A512" s="77"/>
      <c r="B512" s="78"/>
      <c r="C512" s="79"/>
      <c r="D512" s="79"/>
      <c r="E512" s="80"/>
      <c r="F512" s="80"/>
      <c r="G512" s="80">
        <f t="shared" si="8"/>
        <v>0</v>
      </c>
      <c r="H512" s="80"/>
      <c r="I512" s="91"/>
      <c r="J512" s="81"/>
      <c r="K512" s="82"/>
    </row>
    <row r="513" spans="1:11" s="76" customFormat="1" ht="16.5" customHeight="1" x14ac:dyDescent="0.3">
      <c r="A513" s="77">
        <v>43361</v>
      </c>
      <c r="B513" s="78" t="s">
        <v>1950</v>
      </c>
      <c r="C513" s="79" t="s">
        <v>113</v>
      </c>
      <c r="D513" s="79" t="s">
        <v>887</v>
      </c>
      <c r="E513" s="80">
        <v>1</v>
      </c>
      <c r="F513" s="80">
        <v>215000.5</v>
      </c>
      <c r="G513" s="80">
        <f t="shared" si="8"/>
        <v>215000.5</v>
      </c>
      <c r="H513" s="80">
        <f>G513</f>
        <v>215000.5</v>
      </c>
      <c r="I513" s="91" t="s">
        <v>1213</v>
      </c>
      <c r="J513" s="81"/>
      <c r="K513" s="82"/>
    </row>
    <row r="514" spans="1:11" s="76" customFormat="1" ht="16.5" customHeight="1" x14ac:dyDescent="0.3">
      <c r="A514" s="77"/>
      <c r="B514" s="78"/>
      <c r="C514" s="79"/>
      <c r="D514" s="79"/>
      <c r="E514" s="80"/>
      <c r="F514" s="80"/>
      <c r="G514" s="80">
        <f t="shared" si="8"/>
        <v>0</v>
      </c>
      <c r="H514" s="80"/>
      <c r="I514" s="91"/>
      <c r="J514" s="81"/>
      <c r="K514" s="82"/>
    </row>
    <row r="515" spans="1:11" s="76" customFormat="1" ht="16.5" customHeight="1" x14ac:dyDescent="0.3">
      <c r="A515" s="77">
        <v>43361</v>
      </c>
      <c r="B515" s="78" t="s">
        <v>1951</v>
      </c>
      <c r="C515" s="79" t="s">
        <v>1669</v>
      </c>
      <c r="D515" s="79" t="s">
        <v>887</v>
      </c>
      <c r="E515" s="80">
        <v>1</v>
      </c>
      <c r="F515" s="80">
        <v>215000.5</v>
      </c>
      <c r="G515" s="80">
        <f t="shared" si="8"/>
        <v>215000.5</v>
      </c>
      <c r="H515" s="80">
        <f>G515</f>
        <v>215000.5</v>
      </c>
      <c r="I515" s="91" t="s">
        <v>1213</v>
      </c>
      <c r="J515" s="81"/>
      <c r="K515" s="82"/>
    </row>
    <row r="516" spans="1:11" s="76" customFormat="1" ht="16.5" customHeight="1" x14ac:dyDescent="0.3">
      <c r="A516" s="77"/>
      <c r="B516" s="78"/>
      <c r="C516" s="79"/>
      <c r="D516" s="79"/>
      <c r="E516" s="80"/>
      <c r="F516" s="80"/>
      <c r="G516" s="80">
        <f t="shared" si="8"/>
        <v>0</v>
      </c>
      <c r="H516" s="80"/>
      <c r="I516" s="91"/>
      <c r="J516" s="81"/>
      <c r="K516" s="82"/>
    </row>
    <row r="517" spans="1:11" s="76" customFormat="1" ht="16.5" customHeight="1" x14ac:dyDescent="0.3">
      <c r="A517" s="77">
        <v>43361</v>
      </c>
      <c r="B517" s="78" t="s">
        <v>1952</v>
      </c>
      <c r="C517" s="79" t="s">
        <v>1645</v>
      </c>
      <c r="D517" s="79" t="s">
        <v>1094</v>
      </c>
      <c r="E517" s="80">
        <v>1</v>
      </c>
      <c r="F517" s="80">
        <v>199999.8</v>
      </c>
      <c r="G517" s="80">
        <f t="shared" si="8"/>
        <v>199999.8</v>
      </c>
      <c r="H517" s="80">
        <f>G517</f>
        <v>199999.8</v>
      </c>
      <c r="I517" s="91" t="s">
        <v>1213</v>
      </c>
      <c r="J517" s="81"/>
      <c r="K517" s="82"/>
    </row>
    <row r="518" spans="1:11" s="76" customFormat="1" ht="16.5" customHeight="1" x14ac:dyDescent="0.3">
      <c r="A518" s="77"/>
      <c r="B518" s="78"/>
      <c r="C518" s="79"/>
      <c r="D518" s="79"/>
      <c r="E518" s="80"/>
      <c r="F518" s="80"/>
      <c r="G518" s="80">
        <f t="shared" si="8"/>
        <v>0</v>
      </c>
      <c r="H518" s="80"/>
      <c r="I518" s="91"/>
      <c r="J518" s="81"/>
      <c r="K518" s="82"/>
    </row>
    <row r="519" spans="1:11" s="76" customFormat="1" ht="16.5" customHeight="1" x14ac:dyDescent="0.3">
      <c r="A519" s="77">
        <v>43362</v>
      </c>
      <c r="B519" s="78" t="s">
        <v>1953</v>
      </c>
      <c r="C519" s="79" t="s">
        <v>1954</v>
      </c>
      <c r="D519" s="79" t="s">
        <v>1955</v>
      </c>
      <c r="E519" s="80">
        <v>1</v>
      </c>
      <c r="F519" s="80">
        <v>220000</v>
      </c>
      <c r="G519" s="80">
        <f t="shared" si="8"/>
        <v>220000</v>
      </c>
      <c r="H519" s="80">
        <f>G519</f>
        <v>220000</v>
      </c>
      <c r="I519" s="91" t="s">
        <v>674</v>
      </c>
      <c r="J519" s="81"/>
      <c r="K519" s="82"/>
    </row>
    <row r="520" spans="1:11" s="76" customFormat="1" ht="16.5" customHeight="1" x14ac:dyDescent="0.3">
      <c r="A520" s="77"/>
      <c r="B520" s="78"/>
      <c r="C520" s="79"/>
      <c r="D520" s="79"/>
      <c r="E520" s="80"/>
      <c r="F520" s="80"/>
      <c r="G520" s="80">
        <f t="shared" si="8"/>
        <v>0</v>
      </c>
      <c r="H520" s="80"/>
      <c r="I520" s="91"/>
      <c r="J520" s="81"/>
      <c r="K520" s="82"/>
    </row>
    <row r="521" spans="1:11" s="76" customFormat="1" ht="16.5" customHeight="1" x14ac:dyDescent="0.3">
      <c r="A521" s="77">
        <v>43362</v>
      </c>
      <c r="B521" s="78" t="s">
        <v>1956</v>
      </c>
      <c r="C521" s="79" t="s">
        <v>1957</v>
      </c>
      <c r="D521" s="79" t="s">
        <v>1678</v>
      </c>
      <c r="E521" s="80">
        <v>5</v>
      </c>
      <c r="F521" s="80">
        <v>637450</v>
      </c>
      <c r="G521" s="80">
        <f t="shared" si="8"/>
        <v>3187250</v>
      </c>
      <c r="H521" s="80"/>
      <c r="I521" s="170" t="s">
        <v>309</v>
      </c>
      <c r="J521" s="81"/>
      <c r="K521" s="82"/>
    </row>
    <row r="522" spans="1:11" s="76" customFormat="1" ht="16.5" customHeight="1" x14ac:dyDescent="0.3">
      <c r="A522" s="77"/>
      <c r="B522" s="78"/>
      <c r="C522" s="79"/>
      <c r="D522" s="79" t="s">
        <v>319</v>
      </c>
      <c r="E522" s="80">
        <v>3</v>
      </c>
      <c r="F522" s="80">
        <v>570000.47499999998</v>
      </c>
      <c r="G522" s="80">
        <f t="shared" si="8"/>
        <v>1710001.4249999998</v>
      </c>
      <c r="H522" s="80"/>
      <c r="I522" s="170"/>
      <c r="J522" s="81"/>
      <c r="K522" s="82"/>
    </row>
    <row r="523" spans="1:11" s="76" customFormat="1" ht="16.5" customHeight="1" x14ac:dyDescent="0.3">
      <c r="A523" s="77"/>
      <c r="B523" s="78"/>
      <c r="C523" s="79"/>
      <c r="D523" s="79" t="s">
        <v>28</v>
      </c>
      <c r="E523" s="80">
        <v>3</v>
      </c>
      <c r="F523" s="80">
        <v>542450.09499999997</v>
      </c>
      <c r="G523" s="80">
        <f t="shared" si="8"/>
        <v>1627350.2849999999</v>
      </c>
      <c r="H523" s="80">
        <f>SUM(G521:G523)</f>
        <v>6524601.71</v>
      </c>
      <c r="I523" s="170"/>
      <c r="J523" s="81"/>
      <c r="K523" s="82"/>
    </row>
    <row r="524" spans="1:11" s="76" customFormat="1" ht="16.5" customHeight="1" x14ac:dyDescent="0.3">
      <c r="A524" s="77"/>
      <c r="B524" s="78"/>
      <c r="C524" s="79"/>
      <c r="D524" s="79"/>
      <c r="E524" s="80"/>
      <c r="F524" s="80"/>
      <c r="G524" s="80">
        <f t="shared" si="8"/>
        <v>0</v>
      </c>
      <c r="H524" s="80"/>
      <c r="I524" s="91"/>
      <c r="J524" s="81"/>
      <c r="K524" s="82"/>
    </row>
    <row r="525" spans="1:11" s="76" customFormat="1" ht="16.5" customHeight="1" x14ac:dyDescent="0.3">
      <c r="A525" s="77">
        <v>43362</v>
      </c>
      <c r="B525" s="78" t="s">
        <v>1958</v>
      </c>
      <c r="C525" s="79" t="s">
        <v>38</v>
      </c>
      <c r="D525" s="79" t="s">
        <v>1094</v>
      </c>
      <c r="E525" s="80">
        <v>48</v>
      </c>
      <c r="F525" s="80">
        <v>199999.8</v>
      </c>
      <c r="G525" s="80">
        <f t="shared" si="8"/>
        <v>9599990.3999999985</v>
      </c>
      <c r="H525" s="80"/>
      <c r="I525" s="170" t="s">
        <v>310</v>
      </c>
      <c r="J525" s="81"/>
      <c r="K525" s="82"/>
    </row>
    <row r="526" spans="1:11" s="76" customFormat="1" ht="16.5" customHeight="1" x14ac:dyDescent="0.3">
      <c r="A526" s="77"/>
      <c r="B526" s="78"/>
      <c r="C526" s="79"/>
      <c r="D526" s="79" t="s">
        <v>887</v>
      </c>
      <c r="E526" s="80">
        <v>12</v>
      </c>
      <c r="F526" s="80">
        <v>215000.5</v>
      </c>
      <c r="G526" s="80">
        <f t="shared" si="8"/>
        <v>2580006</v>
      </c>
      <c r="H526" s="80">
        <f>SUM(G525:G526)</f>
        <v>12179996.399999999</v>
      </c>
      <c r="I526" s="170"/>
      <c r="J526" s="81"/>
      <c r="K526" s="82"/>
    </row>
    <row r="527" spans="1:11" s="76" customFormat="1" ht="16.5" customHeight="1" x14ac:dyDescent="0.3">
      <c r="A527" s="77"/>
      <c r="B527" s="78"/>
      <c r="C527" s="79"/>
      <c r="D527" s="79"/>
      <c r="E527" s="80"/>
      <c r="F527" s="80"/>
      <c r="G527" s="80">
        <f t="shared" si="8"/>
        <v>0</v>
      </c>
      <c r="H527" s="80"/>
      <c r="I527" s="91"/>
      <c r="J527" s="81"/>
      <c r="K527" s="82"/>
    </row>
    <row r="528" spans="1:11" s="76" customFormat="1" ht="16.5" customHeight="1" x14ac:dyDescent="0.3">
      <c r="A528" s="77">
        <v>43362</v>
      </c>
      <c r="B528" s="78" t="s">
        <v>1959</v>
      </c>
      <c r="C528" s="79" t="s">
        <v>75</v>
      </c>
      <c r="D528" s="79" t="s">
        <v>1094</v>
      </c>
      <c r="E528" s="80">
        <v>2</v>
      </c>
      <c r="F528" s="80">
        <v>199999.8</v>
      </c>
      <c r="G528" s="80">
        <f t="shared" si="8"/>
        <v>399999.6</v>
      </c>
      <c r="H528" s="80">
        <f>G528</f>
        <v>399999.6</v>
      </c>
      <c r="I528" s="91" t="s">
        <v>309</v>
      </c>
      <c r="J528" s="81"/>
      <c r="K528" s="82"/>
    </row>
    <row r="529" spans="1:11" s="76" customFormat="1" ht="16.5" customHeight="1" x14ac:dyDescent="0.3">
      <c r="A529" s="77"/>
      <c r="B529" s="78"/>
      <c r="C529" s="79"/>
      <c r="D529" s="79"/>
      <c r="E529" s="80"/>
      <c r="F529" s="80"/>
      <c r="G529" s="80">
        <f t="shared" si="8"/>
        <v>0</v>
      </c>
      <c r="H529" s="80"/>
      <c r="I529" s="91"/>
      <c r="J529" s="81"/>
      <c r="K529" s="82"/>
    </row>
    <row r="530" spans="1:11" s="76" customFormat="1" ht="16.5" customHeight="1" x14ac:dyDescent="0.3">
      <c r="A530" s="77">
        <v>43363</v>
      </c>
      <c r="B530" s="78" t="s">
        <v>1965</v>
      </c>
      <c r="C530" s="79" t="s">
        <v>985</v>
      </c>
      <c r="D530" s="79" t="s">
        <v>1966</v>
      </c>
      <c r="E530" s="80">
        <v>24</v>
      </c>
      <c r="F530" s="80">
        <v>66999.899999999994</v>
      </c>
      <c r="G530" s="80">
        <f t="shared" si="8"/>
        <v>1607997.5999999999</v>
      </c>
      <c r="H530" s="80"/>
      <c r="I530" s="170" t="s">
        <v>1213</v>
      </c>
      <c r="J530" s="81"/>
      <c r="K530" s="82"/>
    </row>
    <row r="531" spans="1:11" s="76" customFormat="1" ht="16.5" customHeight="1" x14ac:dyDescent="0.3">
      <c r="A531" s="77"/>
      <c r="B531" s="78"/>
      <c r="C531" s="79"/>
      <c r="D531" s="79" t="s">
        <v>1725</v>
      </c>
      <c r="E531" s="80">
        <v>24</v>
      </c>
      <c r="F531" s="80">
        <v>66999.899999999994</v>
      </c>
      <c r="G531" s="80">
        <f t="shared" si="8"/>
        <v>1607997.5999999999</v>
      </c>
      <c r="H531" s="80"/>
      <c r="I531" s="170"/>
      <c r="J531" s="81"/>
      <c r="K531" s="82"/>
    </row>
    <row r="532" spans="1:11" s="76" customFormat="1" ht="16.5" customHeight="1" x14ac:dyDescent="0.3">
      <c r="A532" s="77"/>
      <c r="B532" s="78"/>
      <c r="C532" s="79"/>
      <c r="D532" s="79" t="s">
        <v>1933</v>
      </c>
      <c r="E532" s="80">
        <v>24</v>
      </c>
      <c r="F532" s="80">
        <v>66999.899999999994</v>
      </c>
      <c r="G532" s="80">
        <f t="shared" si="8"/>
        <v>1607997.5999999999</v>
      </c>
      <c r="H532" s="80"/>
      <c r="I532" s="170"/>
      <c r="J532" s="81"/>
      <c r="K532" s="82"/>
    </row>
    <row r="533" spans="1:11" s="76" customFormat="1" ht="16.5" customHeight="1" x14ac:dyDescent="0.3">
      <c r="A533" s="77"/>
      <c r="B533" s="78"/>
      <c r="C533" s="79"/>
      <c r="D533" s="79" t="s">
        <v>1930</v>
      </c>
      <c r="E533" s="80">
        <v>24</v>
      </c>
      <c r="F533" s="80">
        <v>66999.899999999994</v>
      </c>
      <c r="G533" s="80">
        <f t="shared" si="8"/>
        <v>1607997.5999999999</v>
      </c>
      <c r="H533" s="80"/>
      <c r="I533" s="170"/>
      <c r="J533" s="81"/>
      <c r="K533" s="82"/>
    </row>
    <row r="534" spans="1:11" s="76" customFormat="1" ht="16.5" customHeight="1" x14ac:dyDescent="0.3">
      <c r="A534" s="77"/>
      <c r="B534" s="78"/>
      <c r="C534" s="79"/>
      <c r="D534" s="79" t="s">
        <v>208</v>
      </c>
      <c r="E534" s="80">
        <v>36</v>
      </c>
      <c r="F534" s="80">
        <v>112612.5</v>
      </c>
      <c r="G534" s="80">
        <f t="shared" si="8"/>
        <v>4054050</v>
      </c>
      <c r="H534" s="80">
        <f>SUM(G530:G534)</f>
        <v>10486040.399999999</v>
      </c>
      <c r="I534" s="170"/>
      <c r="J534" s="81"/>
      <c r="K534" s="82"/>
    </row>
    <row r="535" spans="1:11" s="76" customFormat="1" ht="16.5" customHeight="1" x14ac:dyDescent="0.3">
      <c r="A535" s="77"/>
      <c r="B535" s="78"/>
      <c r="C535" s="79"/>
      <c r="D535" s="79"/>
      <c r="E535" s="80"/>
      <c r="F535" s="80"/>
      <c r="G535" s="80">
        <f t="shared" si="8"/>
        <v>0</v>
      </c>
      <c r="H535" s="80"/>
      <c r="I535" s="91"/>
      <c r="J535" s="81"/>
      <c r="K535" s="82"/>
    </row>
    <row r="536" spans="1:11" s="76" customFormat="1" ht="16.5" customHeight="1" x14ac:dyDescent="0.3">
      <c r="A536" s="77">
        <v>43362</v>
      </c>
      <c r="B536" s="78" t="s">
        <v>1960</v>
      </c>
      <c r="C536" s="79" t="s">
        <v>57</v>
      </c>
      <c r="D536" s="79" t="s">
        <v>405</v>
      </c>
      <c r="E536" s="80">
        <v>1</v>
      </c>
      <c r="F536" s="80">
        <v>570000.47499999998</v>
      </c>
      <c r="G536" s="80">
        <f t="shared" si="8"/>
        <v>570000.47499999998</v>
      </c>
      <c r="H536" s="80">
        <f>G536</f>
        <v>570000.47499999998</v>
      </c>
      <c r="I536" s="91" t="s">
        <v>309</v>
      </c>
      <c r="J536" s="81"/>
      <c r="K536" s="82"/>
    </row>
    <row r="537" spans="1:11" s="76" customFormat="1" ht="16.5" customHeight="1" x14ac:dyDescent="0.3">
      <c r="A537" s="77"/>
      <c r="B537" s="78"/>
      <c r="C537" s="79"/>
      <c r="D537" s="79"/>
      <c r="E537" s="80"/>
      <c r="F537" s="80"/>
      <c r="G537" s="80">
        <f t="shared" si="8"/>
        <v>0</v>
      </c>
      <c r="H537" s="80"/>
      <c r="I537" s="91"/>
      <c r="J537" s="81"/>
      <c r="K537" s="82"/>
    </row>
    <row r="538" spans="1:11" s="76" customFormat="1" ht="16.5" customHeight="1" x14ac:dyDescent="0.3">
      <c r="A538" s="77">
        <v>43362</v>
      </c>
      <c r="B538" s="78" t="s">
        <v>1961</v>
      </c>
      <c r="C538" s="79" t="s">
        <v>894</v>
      </c>
      <c r="D538" s="79" t="s">
        <v>109</v>
      </c>
      <c r="E538" s="80">
        <v>3</v>
      </c>
      <c r="F538" s="80">
        <v>215000.5</v>
      </c>
      <c r="G538" s="80">
        <f t="shared" si="8"/>
        <v>645001.5</v>
      </c>
      <c r="H538" s="80"/>
      <c r="I538" s="170" t="s">
        <v>312</v>
      </c>
      <c r="J538" s="81"/>
      <c r="K538" s="82"/>
    </row>
    <row r="539" spans="1:11" s="76" customFormat="1" ht="16.5" customHeight="1" x14ac:dyDescent="0.3">
      <c r="A539" s="77"/>
      <c r="B539" s="78"/>
      <c r="C539" s="79"/>
      <c r="D539" s="79" t="s">
        <v>887</v>
      </c>
      <c r="E539" s="80">
        <v>1</v>
      </c>
      <c r="F539" s="80">
        <v>215000.5</v>
      </c>
      <c r="G539" s="80">
        <f t="shared" si="8"/>
        <v>215000.5</v>
      </c>
      <c r="H539" s="80">
        <f>SUM(G538:G539)</f>
        <v>860002</v>
      </c>
      <c r="I539" s="170"/>
      <c r="J539" s="81"/>
      <c r="K539" s="82"/>
    </row>
    <row r="540" spans="1:11" s="76" customFormat="1" ht="16.5" customHeight="1" x14ac:dyDescent="0.3">
      <c r="A540" s="77"/>
      <c r="B540" s="78"/>
      <c r="C540" s="79"/>
      <c r="D540" s="79"/>
      <c r="E540" s="80"/>
      <c r="F540" s="80"/>
      <c r="G540" s="80">
        <f t="shared" si="8"/>
        <v>0</v>
      </c>
      <c r="H540" s="80"/>
      <c r="I540" s="91"/>
      <c r="J540" s="81"/>
      <c r="K540" s="82"/>
    </row>
    <row r="541" spans="1:11" s="76" customFormat="1" ht="16.5" customHeight="1" x14ac:dyDescent="0.3">
      <c r="A541" s="77">
        <v>43362</v>
      </c>
      <c r="B541" s="78" t="s">
        <v>1962</v>
      </c>
      <c r="C541" s="79" t="s">
        <v>1963</v>
      </c>
      <c r="D541" s="79" t="s">
        <v>1094</v>
      </c>
      <c r="E541" s="80">
        <v>36</v>
      </c>
      <c r="F541" s="80">
        <v>199999.8</v>
      </c>
      <c r="G541" s="80">
        <f t="shared" si="8"/>
        <v>7199992.7999999998</v>
      </c>
      <c r="H541" s="80"/>
      <c r="I541" s="170" t="s">
        <v>309</v>
      </c>
      <c r="J541" s="81"/>
      <c r="K541" s="82"/>
    </row>
    <row r="542" spans="1:11" s="76" customFormat="1" ht="16.5" customHeight="1" x14ac:dyDescent="0.3">
      <c r="A542" s="77"/>
      <c r="B542" s="78"/>
      <c r="C542" s="79"/>
      <c r="D542" s="79" t="s">
        <v>109</v>
      </c>
      <c r="E542" s="80">
        <v>12</v>
      </c>
      <c r="F542" s="80">
        <v>215000.5</v>
      </c>
      <c r="G542" s="80">
        <f t="shared" si="8"/>
        <v>2580006</v>
      </c>
      <c r="H542" s="80">
        <f>SUM(G541:G542)</f>
        <v>9779998.8000000007</v>
      </c>
      <c r="I542" s="170"/>
      <c r="J542" s="81"/>
      <c r="K542" s="82"/>
    </row>
    <row r="543" spans="1:11" s="76" customFormat="1" ht="16.5" customHeight="1" x14ac:dyDescent="0.3">
      <c r="A543" s="77"/>
      <c r="B543" s="78"/>
      <c r="C543" s="79"/>
      <c r="D543" s="79"/>
      <c r="E543" s="80"/>
      <c r="F543" s="80"/>
      <c r="G543" s="80">
        <f t="shared" si="8"/>
        <v>0</v>
      </c>
      <c r="H543" s="80"/>
      <c r="I543" s="91"/>
      <c r="J543" s="81"/>
      <c r="K543" s="82"/>
    </row>
    <row r="544" spans="1:11" s="76" customFormat="1" ht="16.5" customHeight="1" x14ac:dyDescent="0.3">
      <c r="A544" s="77">
        <v>43363</v>
      </c>
      <c r="B544" s="78" t="s">
        <v>1964</v>
      </c>
      <c r="C544" s="79" t="s">
        <v>985</v>
      </c>
      <c r="D544" s="79" t="s">
        <v>1720</v>
      </c>
      <c r="E544" s="80">
        <v>12</v>
      </c>
      <c r="F544" s="80">
        <v>133999.79999999999</v>
      </c>
      <c r="G544" s="80">
        <f t="shared" si="8"/>
        <v>1607997.5999999999</v>
      </c>
      <c r="H544" s="80"/>
      <c r="I544" s="170" t="s">
        <v>1213</v>
      </c>
      <c r="J544" s="81"/>
      <c r="K544" s="82"/>
    </row>
    <row r="545" spans="1:11" s="76" customFormat="1" ht="16.5" customHeight="1" x14ac:dyDescent="0.3">
      <c r="A545" s="77"/>
      <c r="B545" s="78"/>
      <c r="C545" s="79"/>
      <c r="D545" s="79" t="s">
        <v>1721</v>
      </c>
      <c r="E545" s="80">
        <v>24</v>
      </c>
      <c r="F545" s="80">
        <v>133999.79999999999</v>
      </c>
      <c r="G545" s="80">
        <f t="shared" si="8"/>
        <v>3215995.1999999997</v>
      </c>
      <c r="H545" s="80"/>
      <c r="I545" s="170"/>
      <c r="J545" s="81"/>
      <c r="K545" s="82"/>
    </row>
    <row r="546" spans="1:11" s="76" customFormat="1" ht="16.5" customHeight="1" x14ac:dyDescent="0.3">
      <c r="A546" s="77"/>
      <c r="B546" s="78"/>
      <c r="C546" s="79"/>
      <c r="D546" s="79" t="s">
        <v>1914</v>
      </c>
      <c r="E546" s="80">
        <v>12</v>
      </c>
      <c r="F546" s="80">
        <v>133999.79999999999</v>
      </c>
      <c r="G546" s="80">
        <f t="shared" si="8"/>
        <v>1607997.5999999999</v>
      </c>
      <c r="H546" s="80"/>
      <c r="I546" s="170"/>
      <c r="J546" s="81"/>
      <c r="K546" s="82"/>
    </row>
    <row r="547" spans="1:11" s="76" customFormat="1" ht="16.5" customHeight="1" x14ac:dyDescent="0.3">
      <c r="A547" s="77"/>
      <c r="B547" s="78"/>
      <c r="C547" s="79"/>
      <c r="D547" s="79" t="s">
        <v>1722</v>
      </c>
      <c r="E547" s="80">
        <v>12</v>
      </c>
      <c r="F547" s="80">
        <v>133999.79999999999</v>
      </c>
      <c r="G547" s="80">
        <f t="shared" si="8"/>
        <v>1607997.5999999999</v>
      </c>
      <c r="H547" s="80"/>
      <c r="I547" s="170"/>
      <c r="J547" s="81"/>
      <c r="K547" s="82"/>
    </row>
    <row r="548" spans="1:11" s="76" customFormat="1" ht="16.5" customHeight="1" x14ac:dyDescent="0.3">
      <c r="A548" s="77"/>
      <c r="B548" s="78"/>
      <c r="C548" s="79"/>
      <c r="D548" s="79" t="s">
        <v>1915</v>
      </c>
      <c r="E548" s="80">
        <v>12</v>
      </c>
      <c r="F548" s="80">
        <v>133999.79999999999</v>
      </c>
      <c r="G548" s="80">
        <f t="shared" si="8"/>
        <v>1607997.5999999999</v>
      </c>
      <c r="H548" s="80">
        <f>SUM(G544:G548)</f>
        <v>9647985.5999999996</v>
      </c>
      <c r="I548" s="170"/>
      <c r="J548" s="81"/>
      <c r="K548" s="82"/>
    </row>
    <row r="549" spans="1:11" s="76" customFormat="1" ht="16.5" customHeight="1" x14ac:dyDescent="0.3">
      <c r="A549" s="77"/>
      <c r="B549" s="78"/>
      <c r="C549" s="79"/>
      <c r="D549" s="79"/>
      <c r="E549" s="80"/>
      <c r="F549" s="80"/>
      <c r="G549" s="80">
        <f t="shared" si="8"/>
        <v>0</v>
      </c>
      <c r="H549" s="80"/>
      <c r="I549" s="91"/>
      <c r="J549" s="81"/>
      <c r="K549" s="82"/>
    </row>
    <row r="550" spans="1:11" s="76" customFormat="1" ht="16.5" customHeight="1" x14ac:dyDescent="0.3">
      <c r="A550" s="77">
        <v>43363</v>
      </c>
      <c r="B550" s="78" t="s">
        <v>1967</v>
      </c>
      <c r="C550" s="79" t="s">
        <v>632</v>
      </c>
      <c r="D550" s="79" t="s">
        <v>31</v>
      </c>
      <c r="E550" s="80">
        <v>1</v>
      </c>
      <c r="F550" s="80">
        <v>511100.09499999997</v>
      </c>
      <c r="G550" s="80">
        <f t="shared" si="8"/>
        <v>511100.09499999997</v>
      </c>
      <c r="H550" s="80">
        <f>G550</f>
        <v>511100.09499999997</v>
      </c>
      <c r="I550" s="91" t="s">
        <v>312</v>
      </c>
      <c r="J550" s="81"/>
      <c r="K550" s="82"/>
    </row>
    <row r="551" spans="1:11" s="76" customFormat="1" ht="16.5" customHeight="1" x14ac:dyDescent="0.3">
      <c r="A551" s="77"/>
      <c r="B551" s="78"/>
      <c r="C551" s="79"/>
      <c r="D551" s="79"/>
      <c r="E551" s="80"/>
      <c r="F551" s="80"/>
      <c r="G551" s="80">
        <f t="shared" si="8"/>
        <v>0</v>
      </c>
      <c r="H551" s="80"/>
      <c r="I551" s="91"/>
      <c r="J551" s="81"/>
      <c r="K551" s="82"/>
    </row>
    <row r="552" spans="1:11" s="76" customFormat="1" ht="16.5" customHeight="1" x14ac:dyDescent="0.3">
      <c r="A552" s="77">
        <v>43363</v>
      </c>
      <c r="B552" s="78" t="s">
        <v>1968</v>
      </c>
      <c r="C552" s="79" t="s">
        <v>720</v>
      </c>
      <c r="D552" s="79" t="s">
        <v>1680</v>
      </c>
      <c r="E552" s="80">
        <v>3</v>
      </c>
      <c r="F552" s="80">
        <v>1227000.5</v>
      </c>
      <c r="G552" s="80">
        <f t="shared" si="8"/>
        <v>3681001.5</v>
      </c>
      <c r="H552" s="80">
        <f>G552</f>
        <v>3681001.5</v>
      </c>
      <c r="I552" s="91" t="s">
        <v>312</v>
      </c>
      <c r="J552" s="81"/>
      <c r="K552" s="82"/>
    </row>
    <row r="553" spans="1:11" s="76" customFormat="1" ht="16.5" customHeight="1" x14ac:dyDescent="0.3">
      <c r="A553" s="77"/>
      <c r="B553" s="78"/>
      <c r="C553" s="79"/>
      <c r="D553" s="79"/>
      <c r="E553" s="80"/>
      <c r="F553" s="80"/>
      <c r="G553" s="80">
        <f t="shared" si="8"/>
        <v>0</v>
      </c>
      <c r="H553" s="80"/>
      <c r="I553" s="91"/>
      <c r="J553" s="81"/>
      <c r="K553" s="82"/>
    </row>
    <row r="554" spans="1:11" s="76" customFormat="1" ht="16.5" customHeight="1" x14ac:dyDescent="0.3">
      <c r="A554" s="77">
        <v>43363</v>
      </c>
      <c r="B554" s="78" t="s">
        <v>1969</v>
      </c>
      <c r="C554" s="79" t="s">
        <v>989</v>
      </c>
      <c r="D554" s="79" t="s">
        <v>969</v>
      </c>
      <c r="E554" s="80">
        <v>24</v>
      </c>
      <c r="F554" s="80">
        <v>30400.095000000001</v>
      </c>
      <c r="G554" s="80">
        <f t="shared" si="8"/>
        <v>729602.28</v>
      </c>
      <c r="H554" s="80"/>
      <c r="I554" s="170" t="s">
        <v>1215</v>
      </c>
      <c r="J554" s="81"/>
      <c r="K554" s="82"/>
    </row>
    <row r="555" spans="1:11" s="76" customFormat="1" ht="16.5" customHeight="1" x14ac:dyDescent="0.3">
      <c r="A555" s="77"/>
      <c r="B555" s="78"/>
      <c r="C555" s="79"/>
      <c r="D555" s="79" t="s">
        <v>968</v>
      </c>
      <c r="E555" s="80">
        <v>24</v>
      </c>
      <c r="F555" s="80">
        <v>30400.095000000001</v>
      </c>
      <c r="G555" s="80">
        <f t="shared" si="8"/>
        <v>729602.28</v>
      </c>
      <c r="H555" s="80"/>
      <c r="I555" s="170"/>
      <c r="J555" s="81"/>
      <c r="K555" s="82"/>
    </row>
    <row r="556" spans="1:11" s="76" customFormat="1" ht="16.5" customHeight="1" x14ac:dyDescent="0.3">
      <c r="A556" s="77"/>
      <c r="B556" s="78"/>
      <c r="C556" s="79"/>
      <c r="D556" s="79" t="s">
        <v>1970</v>
      </c>
      <c r="E556" s="80">
        <v>24</v>
      </c>
      <c r="F556" s="80">
        <v>30400.095000000001</v>
      </c>
      <c r="G556" s="80">
        <f t="shared" si="8"/>
        <v>729602.28</v>
      </c>
      <c r="H556" s="80">
        <f>SUM(G554:G556)</f>
        <v>2188806.84</v>
      </c>
      <c r="I556" s="170"/>
      <c r="J556" s="81"/>
      <c r="K556" s="82"/>
    </row>
    <row r="557" spans="1:11" s="76" customFormat="1" ht="16.5" customHeight="1" x14ac:dyDescent="0.3">
      <c r="A557" s="77"/>
      <c r="B557" s="78"/>
      <c r="C557" s="79"/>
      <c r="D557" s="79"/>
      <c r="E557" s="80"/>
      <c r="F557" s="80"/>
      <c r="G557" s="80">
        <f t="shared" si="8"/>
        <v>0</v>
      </c>
      <c r="H557" s="80"/>
      <c r="I557" s="91"/>
      <c r="J557" s="81"/>
      <c r="K557" s="82"/>
    </row>
    <row r="558" spans="1:11" s="76" customFormat="1" ht="16.5" customHeight="1" x14ac:dyDescent="0.3">
      <c r="A558" s="77">
        <v>43363</v>
      </c>
      <c r="B558" s="78" t="s">
        <v>1971</v>
      </c>
      <c r="C558" s="79" t="s">
        <v>1974</v>
      </c>
      <c r="D558" s="79" t="s">
        <v>20</v>
      </c>
      <c r="E558" s="80">
        <v>1</v>
      </c>
      <c r="F558" s="80">
        <v>542450.09499999997</v>
      </c>
      <c r="G558" s="80">
        <f t="shared" si="8"/>
        <v>542450.09499999997</v>
      </c>
      <c r="H558" s="80">
        <f>G558</f>
        <v>542450.09499999997</v>
      </c>
      <c r="I558" s="91" t="s">
        <v>314</v>
      </c>
      <c r="J558" s="81"/>
      <c r="K558" s="82"/>
    </row>
    <row r="559" spans="1:11" s="76" customFormat="1" ht="16.5" customHeight="1" x14ac:dyDescent="0.3">
      <c r="A559" s="77"/>
      <c r="B559" s="78"/>
      <c r="C559" s="79"/>
      <c r="D559" s="79"/>
      <c r="E559" s="80"/>
      <c r="F559" s="80"/>
      <c r="G559" s="80">
        <f t="shared" si="8"/>
        <v>0</v>
      </c>
      <c r="H559" s="80"/>
      <c r="I559" s="91"/>
      <c r="J559" s="81"/>
      <c r="K559" s="82"/>
    </row>
    <row r="560" spans="1:11" s="76" customFormat="1" ht="16.5" customHeight="1" x14ac:dyDescent="0.3">
      <c r="A560" s="77">
        <v>43363</v>
      </c>
      <c r="B560" s="78" t="s">
        <v>1972</v>
      </c>
      <c r="C560" s="79" t="s">
        <v>253</v>
      </c>
      <c r="D560" s="79" t="s">
        <v>109</v>
      </c>
      <c r="E560" s="80">
        <v>6</v>
      </c>
      <c r="F560" s="80">
        <v>215000.5</v>
      </c>
      <c r="G560" s="80">
        <f t="shared" si="8"/>
        <v>1290003</v>
      </c>
      <c r="H560" s="80">
        <f>G560</f>
        <v>1290003</v>
      </c>
      <c r="I560" s="91" t="s">
        <v>315</v>
      </c>
      <c r="J560" s="81"/>
      <c r="K560" s="82"/>
    </row>
    <row r="561" spans="1:11" s="76" customFormat="1" ht="16.5" customHeight="1" x14ac:dyDescent="0.3">
      <c r="A561" s="77"/>
      <c r="B561" s="78"/>
      <c r="C561" s="79"/>
      <c r="D561" s="79"/>
      <c r="E561" s="80"/>
      <c r="F561" s="80"/>
      <c r="G561" s="80">
        <f t="shared" si="8"/>
        <v>0</v>
      </c>
      <c r="H561" s="80"/>
      <c r="I561" s="91"/>
      <c r="J561" s="81"/>
      <c r="K561" s="82"/>
    </row>
    <row r="562" spans="1:11" s="76" customFormat="1" ht="16.5" customHeight="1" x14ac:dyDescent="0.3">
      <c r="A562" s="77">
        <v>43363</v>
      </c>
      <c r="B562" s="78" t="s">
        <v>1973</v>
      </c>
      <c r="C562" s="79" t="s">
        <v>525</v>
      </c>
      <c r="D562" s="79" t="s">
        <v>19</v>
      </c>
      <c r="E562" s="80">
        <v>3</v>
      </c>
      <c r="F562" s="80">
        <v>517000</v>
      </c>
      <c r="G562" s="80">
        <f t="shared" si="8"/>
        <v>1551000</v>
      </c>
      <c r="H562" s="80">
        <f>G562</f>
        <v>1551000</v>
      </c>
      <c r="I562" s="91" t="s">
        <v>315</v>
      </c>
      <c r="J562" s="81"/>
      <c r="K562" s="82"/>
    </row>
    <row r="563" spans="1:11" s="76" customFormat="1" ht="16.5" customHeight="1" x14ac:dyDescent="0.3">
      <c r="A563" s="77"/>
      <c r="B563" s="78"/>
      <c r="C563" s="79"/>
      <c r="D563" s="79"/>
      <c r="E563" s="80"/>
      <c r="F563" s="80"/>
      <c r="G563" s="80">
        <f t="shared" si="8"/>
        <v>0</v>
      </c>
      <c r="H563" s="80"/>
      <c r="I563" s="91"/>
      <c r="J563" s="81"/>
      <c r="K563" s="82"/>
    </row>
    <row r="564" spans="1:11" s="76" customFormat="1" ht="16.5" customHeight="1" x14ac:dyDescent="0.3">
      <c r="A564" s="77">
        <v>43363</v>
      </c>
      <c r="B564" s="78" t="s">
        <v>1975</v>
      </c>
      <c r="C564" s="79" t="s">
        <v>1925</v>
      </c>
      <c r="D564" s="79" t="s">
        <v>1728</v>
      </c>
      <c r="E564" s="80">
        <v>2</v>
      </c>
      <c r="F564" s="80">
        <v>846450</v>
      </c>
      <c r="G564" s="80">
        <f t="shared" si="8"/>
        <v>1692900</v>
      </c>
      <c r="H564" s="80">
        <f>G564</f>
        <v>1692900</v>
      </c>
      <c r="I564" s="91" t="s">
        <v>309</v>
      </c>
      <c r="J564" s="81"/>
      <c r="K564" s="82"/>
    </row>
    <row r="565" spans="1:11" s="76" customFormat="1" ht="16.5" customHeight="1" x14ac:dyDescent="0.3">
      <c r="A565" s="77"/>
      <c r="B565" s="78"/>
      <c r="C565" s="79"/>
      <c r="D565" s="79"/>
      <c r="E565" s="80"/>
      <c r="F565" s="80"/>
      <c r="G565" s="80">
        <f t="shared" si="8"/>
        <v>0</v>
      </c>
      <c r="H565" s="80"/>
      <c r="I565" s="91"/>
      <c r="J565" s="81"/>
      <c r="K565" s="82"/>
    </row>
    <row r="566" spans="1:11" s="76" customFormat="1" ht="16.5" customHeight="1" x14ac:dyDescent="0.3">
      <c r="A566" s="77">
        <v>43363</v>
      </c>
      <c r="B566" s="78" t="s">
        <v>1976</v>
      </c>
      <c r="C566" s="79" t="s">
        <v>879</v>
      </c>
      <c r="D566" s="79" t="s">
        <v>1678</v>
      </c>
      <c r="E566" s="80">
        <v>1</v>
      </c>
      <c r="F566" s="80">
        <v>671000</v>
      </c>
      <c r="G566" s="80">
        <f t="shared" si="8"/>
        <v>671000</v>
      </c>
      <c r="H566" s="80"/>
      <c r="I566" s="170" t="s">
        <v>1216</v>
      </c>
      <c r="J566" s="81"/>
      <c r="K566" s="82"/>
    </row>
    <row r="567" spans="1:11" s="76" customFormat="1" ht="16.5" customHeight="1" x14ac:dyDescent="0.3">
      <c r="A567" s="77"/>
      <c r="B567" s="78"/>
      <c r="C567" s="79"/>
      <c r="D567" s="79" t="s">
        <v>28</v>
      </c>
      <c r="E567" s="80">
        <v>1</v>
      </c>
      <c r="F567" s="80">
        <v>605000</v>
      </c>
      <c r="G567" s="80">
        <f t="shared" si="8"/>
        <v>605000</v>
      </c>
      <c r="H567" s="80"/>
      <c r="I567" s="170"/>
      <c r="J567" s="81"/>
      <c r="K567" s="82"/>
    </row>
    <row r="568" spans="1:11" s="76" customFormat="1" ht="16.5" customHeight="1" x14ac:dyDescent="0.3">
      <c r="A568" s="77"/>
      <c r="B568" s="78"/>
      <c r="C568" s="79"/>
      <c r="D568" s="79" t="s">
        <v>19</v>
      </c>
      <c r="E568" s="80">
        <v>2</v>
      </c>
      <c r="F568" s="80">
        <v>517000</v>
      </c>
      <c r="G568" s="80">
        <f t="shared" si="8"/>
        <v>1034000</v>
      </c>
      <c r="H568" s="80"/>
      <c r="I568" s="170"/>
      <c r="J568" s="81"/>
      <c r="K568" s="82"/>
    </row>
    <row r="569" spans="1:11" s="76" customFormat="1" ht="16.5" customHeight="1" x14ac:dyDescent="0.3">
      <c r="A569" s="77"/>
      <c r="B569" s="78"/>
      <c r="C569" s="79"/>
      <c r="D569" s="79" t="s">
        <v>1094</v>
      </c>
      <c r="E569" s="80">
        <v>1</v>
      </c>
      <c r="F569" s="80">
        <v>199999.8</v>
      </c>
      <c r="G569" s="80">
        <f t="shared" si="8"/>
        <v>199999.8</v>
      </c>
      <c r="H569" s="80">
        <f>SUM(G566:G569)</f>
        <v>2509999.7999999998</v>
      </c>
      <c r="I569" s="170"/>
      <c r="J569" s="81"/>
      <c r="K569" s="82"/>
    </row>
    <row r="570" spans="1:11" s="76" customFormat="1" ht="16.5" customHeight="1" x14ac:dyDescent="0.3">
      <c r="A570" s="77"/>
      <c r="B570" s="78"/>
      <c r="C570" s="79"/>
      <c r="D570" s="79"/>
      <c r="E570" s="80"/>
      <c r="F570" s="80"/>
      <c r="G570" s="80">
        <f t="shared" si="8"/>
        <v>0</v>
      </c>
      <c r="H570" s="80"/>
      <c r="I570" s="91"/>
      <c r="J570" s="81"/>
      <c r="K570" s="82"/>
    </row>
    <row r="571" spans="1:11" s="76" customFormat="1" ht="16.5" customHeight="1" x14ac:dyDescent="0.3">
      <c r="A571" s="77">
        <v>43363</v>
      </c>
      <c r="B571" s="78" t="s">
        <v>1977</v>
      </c>
      <c r="C571" s="79" t="s">
        <v>1978</v>
      </c>
      <c r="D571" s="79" t="s">
        <v>104</v>
      </c>
      <c r="E571" s="80">
        <v>1</v>
      </c>
      <c r="F571" s="80">
        <v>511100.09499999997</v>
      </c>
      <c r="G571" s="80">
        <f t="shared" si="8"/>
        <v>511100.09499999997</v>
      </c>
      <c r="H571" s="80"/>
      <c r="I571" s="170" t="s">
        <v>1756</v>
      </c>
      <c r="J571" s="81"/>
      <c r="K571" s="82"/>
    </row>
    <row r="572" spans="1:11" s="76" customFormat="1" ht="16.5" customHeight="1" x14ac:dyDescent="0.3">
      <c r="A572" s="77"/>
      <c r="B572" s="78"/>
      <c r="C572" s="79"/>
      <c r="D572" s="79" t="s">
        <v>31</v>
      </c>
      <c r="E572" s="80">
        <v>1</v>
      </c>
      <c r="F572" s="80">
        <v>511100.09499999997</v>
      </c>
      <c r="G572" s="80">
        <f t="shared" si="8"/>
        <v>511100.09499999997</v>
      </c>
      <c r="H572" s="80"/>
      <c r="I572" s="170"/>
      <c r="J572" s="81"/>
      <c r="K572" s="82"/>
    </row>
    <row r="573" spans="1:11" s="76" customFormat="1" ht="16.5" customHeight="1" x14ac:dyDescent="0.3">
      <c r="A573" s="77"/>
      <c r="B573" s="78"/>
      <c r="C573" s="79"/>
      <c r="D573" s="79" t="s">
        <v>405</v>
      </c>
      <c r="E573" s="80">
        <v>1</v>
      </c>
      <c r="F573" s="80">
        <v>570000.47499999998</v>
      </c>
      <c r="G573" s="80">
        <f t="shared" si="8"/>
        <v>570000.47499999998</v>
      </c>
      <c r="H573" s="80">
        <f>SUM(G571:G573)</f>
        <v>1592200.665</v>
      </c>
      <c r="I573" s="170"/>
      <c r="J573" s="81"/>
      <c r="K573" s="82"/>
    </row>
    <row r="574" spans="1:11" s="76" customFormat="1" ht="16.5" customHeight="1" x14ac:dyDescent="0.3">
      <c r="A574" s="77"/>
      <c r="B574" s="78"/>
      <c r="C574" s="79"/>
      <c r="D574" s="79"/>
      <c r="E574" s="80"/>
      <c r="F574" s="80"/>
      <c r="G574" s="80">
        <f t="shared" si="8"/>
        <v>0</v>
      </c>
      <c r="H574" s="80"/>
      <c r="I574" s="91"/>
      <c r="J574" s="81"/>
      <c r="K574" s="82"/>
    </row>
    <row r="575" spans="1:11" s="76" customFormat="1" ht="16.5" customHeight="1" x14ac:dyDescent="0.3">
      <c r="A575" s="77">
        <v>43363</v>
      </c>
      <c r="B575" s="78" t="s">
        <v>1979</v>
      </c>
      <c r="C575" s="79" t="s">
        <v>53</v>
      </c>
      <c r="D575" s="79" t="s">
        <v>20</v>
      </c>
      <c r="E575" s="80">
        <v>3</v>
      </c>
      <c r="F575" s="80">
        <v>571000.1</v>
      </c>
      <c r="G575" s="80">
        <f t="shared" si="8"/>
        <v>1713000.2999999998</v>
      </c>
      <c r="H575" s="80">
        <f>G575</f>
        <v>1713000.2999999998</v>
      </c>
      <c r="I575" s="91" t="s">
        <v>310</v>
      </c>
      <c r="J575" s="81"/>
      <c r="K575" s="82"/>
    </row>
    <row r="576" spans="1:11" s="76" customFormat="1" ht="16.5" customHeight="1" x14ac:dyDescent="0.3">
      <c r="A576" s="77"/>
      <c r="B576" s="78"/>
      <c r="C576" s="79"/>
      <c r="D576" s="79"/>
      <c r="E576" s="80"/>
      <c r="F576" s="80"/>
      <c r="G576" s="80">
        <f t="shared" si="8"/>
        <v>0</v>
      </c>
      <c r="H576" s="80"/>
      <c r="I576" s="91"/>
      <c r="J576" s="81"/>
      <c r="K576" s="82"/>
    </row>
    <row r="577" spans="1:11" s="76" customFormat="1" ht="16.5" customHeight="1" x14ac:dyDescent="0.3">
      <c r="A577" s="77">
        <v>43363</v>
      </c>
      <c r="B577" s="78" t="s">
        <v>1980</v>
      </c>
      <c r="C577" s="79" t="s">
        <v>1981</v>
      </c>
      <c r="D577" s="79" t="s">
        <v>1937</v>
      </c>
      <c r="E577" s="80">
        <v>1</v>
      </c>
      <c r="F577" s="80">
        <v>0</v>
      </c>
      <c r="G577" s="80">
        <f t="shared" si="8"/>
        <v>0</v>
      </c>
      <c r="H577" s="80"/>
      <c r="I577" s="170" t="s">
        <v>1756</v>
      </c>
      <c r="J577" s="81"/>
      <c r="K577" s="82"/>
    </row>
    <row r="578" spans="1:11" s="76" customFormat="1" ht="16.5" customHeight="1" x14ac:dyDescent="0.3">
      <c r="A578" s="77"/>
      <c r="B578" s="78"/>
      <c r="C578" s="79"/>
      <c r="D578" s="79" t="s">
        <v>1938</v>
      </c>
      <c r="E578" s="80">
        <v>1</v>
      </c>
      <c r="F578" s="80">
        <v>0</v>
      </c>
      <c r="G578" s="80">
        <f t="shared" si="8"/>
        <v>0</v>
      </c>
      <c r="H578" s="80">
        <f>SUM(G577:G578)</f>
        <v>0</v>
      </c>
      <c r="I578" s="170"/>
      <c r="J578" s="81" t="s">
        <v>673</v>
      </c>
      <c r="K578" s="82"/>
    </row>
    <row r="579" spans="1:11" s="76" customFormat="1" ht="16.5" customHeight="1" x14ac:dyDescent="0.3">
      <c r="A579" s="77"/>
      <c r="B579" s="78"/>
      <c r="C579" s="79"/>
      <c r="D579" s="79"/>
      <c r="E579" s="80"/>
      <c r="F579" s="80"/>
      <c r="G579" s="80">
        <f t="shared" si="8"/>
        <v>0</v>
      </c>
      <c r="H579" s="80"/>
      <c r="I579" s="91"/>
      <c r="J579" s="81"/>
      <c r="K579" s="82"/>
    </row>
    <row r="580" spans="1:11" s="76" customFormat="1" ht="16.5" customHeight="1" x14ac:dyDescent="0.3">
      <c r="A580" s="77">
        <v>43363</v>
      </c>
      <c r="B580" s="78" t="s">
        <v>1982</v>
      </c>
      <c r="C580" s="79" t="s">
        <v>1978</v>
      </c>
      <c r="D580" s="79" t="s">
        <v>1724</v>
      </c>
      <c r="E580" s="80">
        <v>1</v>
      </c>
      <c r="F580" s="80">
        <v>0</v>
      </c>
      <c r="G580" s="80">
        <f t="shared" si="8"/>
        <v>0</v>
      </c>
      <c r="H580" s="80">
        <f>G580</f>
        <v>0</v>
      </c>
      <c r="I580" s="91" t="s">
        <v>1756</v>
      </c>
      <c r="J580" s="81" t="s">
        <v>673</v>
      </c>
      <c r="K580" s="82"/>
    </row>
    <row r="581" spans="1:11" s="76" customFormat="1" ht="16.5" customHeight="1" x14ac:dyDescent="0.3">
      <c r="A581" s="77"/>
      <c r="B581" s="78"/>
      <c r="C581" s="79"/>
      <c r="D581" s="79"/>
      <c r="E581" s="80"/>
      <c r="F581" s="80"/>
      <c r="G581" s="80">
        <f t="shared" si="8"/>
        <v>0</v>
      </c>
      <c r="H581" s="80"/>
      <c r="I581" s="91"/>
      <c r="J581" s="81"/>
      <c r="K581" s="82"/>
    </row>
    <row r="582" spans="1:11" s="76" customFormat="1" ht="16.5" customHeight="1" x14ac:dyDescent="0.3">
      <c r="A582" s="77">
        <v>43363</v>
      </c>
      <c r="B582" s="78" t="s">
        <v>1983</v>
      </c>
      <c r="C582" s="79" t="s">
        <v>1984</v>
      </c>
      <c r="D582" s="79" t="s">
        <v>28</v>
      </c>
      <c r="E582" s="80">
        <v>4</v>
      </c>
      <c r="F582" s="80">
        <v>542450.09499999997</v>
      </c>
      <c r="G582" s="80">
        <f t="shared" si="8"/>
        <v>2169800.38</v>
      </c>
      <c r="H582" s="80">
        <f>G582</f>
        <v>2169800.38</v>
      </c>
      <c r="I582" s="91" t="s">
        <v>1756</v>
      </c>
      <c r="J582" s="81"/>
      <c r="K582" s="82"/>
    </row>
    <row r="583" spans="1:11" s="76" customFormat="1" ht="16.5" customHeight="1" x14ac:dyDescent="0.3">
      <c r="A583" s="77"/>
      <c r="B583" s="78"/>
      <c r="C583" s="79"/>
      <c r="D583" s="79"/>
      <c r="E583" s="80"/>
      <c r="F583" s="80"/>
      <c r="G583" s="80">
        <f t="shared" si="8"/>
        <v>0</v>
      </c>
      <c r="H583" s="80"/>
      <c r="I583" s="91"/>
      <c r="J583" s="81"/>
      <c r="K583" s="82"/>
    </row>
    <row r="584" spans="1:11" s="76" customFormat="1" ht="16.5" customHeight="1" x14ac:dyDescent="0.3">
      <c r="A584" s="77">
        <v>43363</v>
      </c>
      <c r="B584" s="78" t="s">
        <v>1985</v>
      </c>
      <c r="C584" s="79" t="s">
        <v>1986</v>
      </c>
      <c r="D584" s="79" t="s">
        <v>405</v>
      </c>
      <c r="E584" s="80">
        <v>120</v>
      </c>
      <c r="F584" s="80">
        <v>570000.5</v>
      </c>
      <c r="G584" s="80">
        <f t="shared" si="8"/>
        <v>68400060</v>
      </c>
      <c r="H584" s="80">
        <f>G584</f>
        <v>68400060</v>
      </c>
      <c r="I584" s="91" t="s">
        <v>315</v>
      </c>
      <c r="J584" s="81"/>
      <c r="K584" s="82"/>
    </row>
    <row r="585" spans="1:11" s="76" customFormat="1" ht="16.5" customHeight="1" x14ac:dyDescent="0.3">
      <c r="A585" s="77"/>
      <c r="B585" s="78"/>
      <c r="C585" s="79"/>
      <c r="D585" s="79"/>
      <c r="E585" s="80"/>
      <c r="F585" s="80"/>
      <c r="G585" s="80">
        <f t="shared" si="8"/>
        <v>0</v>
      </c>
      <c r="H585" s="80"/>
      <c r="I585" s="91"/>
      <c r="J585" s="81"/>
      <c r="K585" s="82"/>
    </row>
    <row r="586" spans="1:11" s="76" customFormat="1" ht="16.5" customHeight="1" x14ac:dyDescent="0.3">
      <c r="A586" s="77">
        <v>43363</v>
      </c>
      <c r="B586" s="78" t="s">
        <v>1987</v>
      </c>
      <c r="C586" s="79" t="s">
        <v>73</v>
      </c>
      <c r="D586" s="79" t="s">
        <v>887</v>
      </c>
      <c r="E586" s="80">
        <v>12</v>
      </c>
      <c r="F586" s="80">
        <v>215000.5</v>
      </c>
      <c r="G586" s="80">
        <f t="shared" si="8"/>
        <v>2580006</v>
      </c>
      <c r="H586" s="80">
        <f>G586</f>
        <v>2580006</v>
      </c>
      <c r="I586" s="91" t="s">
        <v>309</v>
      </c>
      <c r="J586" s="81"/>
      <c r="K586" s="82"/>
    </row>
    <row r="587" spans="1:11" s="76" customFormat="1" ht="16.5" customHeight="1" x14ac:dyDescent="0.3">
      <c r="A587" s="77"/>
      <c r="B587" s="78"/>
      <c r="C587" s="79"/>
      <c r="D587" s="79"/>
      <c r="E587" s="80"/>
      <c r="F587" s="80"/>
      <c r="G587" s="80">
        <f t="shared" si="8"/>
        <v>0</v>
      </c>
      <c r="H587" s="80"/>
      <c r="I587" s="91"/>
      <c r="J587" s="81"/>
      <c r="K587" s="82"/>
    </row>
    <row r="588" spans="1:11" s="76" customFormat="1" ht="16.5" customHeight="1" x14ac:dyDescent="0.3">
      <c r="A588" s="77">
        <v>43363</v>
      </c>
      <c r="B588" s="78" t="s">
        <v>1988</v>
      </c>
      <c r="C588" s="79" t="s">
        <v>600</v>
      </c>
      <c r="D588" s="79" t="s">
        <v>319</v>
      </c>
      <c r="E588" s="80">
        <v>12</v>
      </c>
      <c r="F588" s="80">
        <v>625000.19999999995</v>
      </c>
      <c r="G588" s="80">
        <f t="shared" si="8"/>
        <v>7500002.3999999994</v>
      </c>
      <c r="H588" s="80">
        <f>G588</f>
        <v>7500002.3999999994</v>
      </c>
      <c r="I588" s="91" t="s">
        <v>1271</v>
      </c>
      <c r="J588" s="81"/>
      <c r="K588" s="82"/>
    </row>
    <row r="589" spans="1:11" s="76" customFormat="1" ht="16.5" customHeight="1" x14ac:dyDescent="0.3">
      <c r="A589" s="77"/>
      <c r="B589" s="78"/>
      <c r="C589" s="79"/>
      <c r="D589" s="79"/>
      <c r="E589" s="80"/>
      <c r="F589" s="80"/>
      <c r="G589" s="80">
        <f t="shared" si="8"/>
        <v>0</v>
      </c>
      <c r="H589" s="80"/>
      <c r="I589" s="91"/>
      <c r="J589" s="81"/>
      <c r="K589" s="82"/>
    </row>
    <row r="590" spans="1:11" s="76" customFormat="1" ht="16.5" customHeight="1" x14ac:dyDescent="0.3">
      <c r="A590" s="77">
        <v>43363</v>
      </c>
      <c r="B590" s="78" t="s">
        <v>1989</v>
      </c>
      <c r="C590" s="79" t="s">
        <v>808</v>
      </c>
      <c r="D590" s="79" t="s">
        <v>887</v>
      </c>
      <c r="E590" s="80">
        <v>1</v>
      </c>
      <c r="F590" s="80">
        <v>215000.5</v>
      </c>
      <c r="G590" s="80">
        <f t="shared" si="8"/>
        <v>215000.5</v>
      </c>
      <c r="H590" s="80"/>
      <c r="I590" s="170" t="s">
        <v>309</v>
      </c>
      <c r="J590" s="81"/>
      <c r="K590" s="82"/>
    </row>
    <row r="591" spans="1:11" s="76" customFormat="1" ht="16.5" customHeight="1" x14ac:dyDescent="0.3">
      <c r="A591" s="77"/>
      <c r="B591" s="78"/>
      <c r="C591" s="79"/>
      <c r="D591" s="79" t="s">
        <v>109</v>
      </c>
      <c r="E591" s="80">
        <v>2</v>
      </c>
      <c r="F591" s="80">
        <v>215000.5</v>
      </c>
      <c r="G591" s="80">
        <f t="shared" si="8"/>
        <v>430001</v>
      </c>
      <c r="H591" s="80">
        <f>SUM(G590:G591)</f>
        <v>645001.5</v>
      </c>
      <c r="I591" s="170"/>
      <c r="J591" s="81"/>
      <c r="K591" s="82"/>
    </row>
    <row r="592" spans="1:11" s="76" customFormat="1" ht="16.5" customHeight="1" x14ac:dyDescent="0.3">
      <c r="A592" s="77"/>
      <c r="B592" s="78"/>
      <c r="C592" s="79"/>
      <c r="D592" s="79"/>
      <c r="E592" s="80"/>
      <c r="F592" s="80"/>
      <c r="G592" s="80">
        <f t="shared" si="8"/>
        <v>0</v>
      </c>
      <c r="H592" s="80"/>
      <c r="I592" s="91"/>
      <c r="J592" s="81"/>
      <c r="K592" s="82"/>
    </row>
    <row r="593" spans="1:11" s="76" customFormat="1" ht="16.5" customHeight="1" x14ac:dyDescent="0.3">
      <c r="A593" s="77">
        <v>43364</v>
      </c>
      <c r="B593" s="78" t="s">
        <v>1990</v>
      </c>
      <c r="C593" s="79" t="s">
        <v>556</v>
      </c>
      <c r="D593" s="79" t="s">
        <v>1991</v>
      </c>
      <c r="E593" s="80">
        <v>2</v>
      </c>
      <c r="F593" s="80">
        <v>165000</v>
      </c>
      <c r="G593" s="80">
        <f t="shared" si="8"/>
        <v>330000</v>
      </c>
      <c r="H593" s="80">
        <f>G593</f>
        <v>330000</v>
      </c>
      <c r="I593" s="91" t="s">
        <v>314</v>
      </c>
      <c r="J593" s="81"/>
      <c r="K593" s="82"/>
    </row>
    <row r="594" spans="1:11" s="76" customFormat="1" ht="16.5" customHeight="1" x14ac:dyDescent="0.3">
      <c r="A594" s="77"/>
      <c r="B594" s="78"/>
      <c r="C594" s="79"/>
      <c r="D594" s="79"/>
      <c r="E594" s="80"/>
      <c r="F594" s="80"/>
      <c r="G594" s="80">
        <f t="shared" si="8"/>
        <v>0</v>
      </c>
      <c r="H594" s="80"/>
      <c r="I594" s="91"/>
      <c r="J594" s="81"/>
      <c r="K594" s="82"/>
    </row>
    <row r="595" spans="1:11" s="76" customFormat="1" ht="16.5" customHeight="1" x14ac:dyDescent="0.3">
      <c r="A595" s="77">
        <v>43364</v>
      </c>
      <c r="B595" s="78" t="s">
        <v>1992</v>
      </c>
      <c r="C595" s="79" t="s">
        <v>1993</v>
      </c>
      <c r="D595" s="79" t="s">
        <v>1994</v>
      </c>
      <c r="E595" s="80">
        <v>10</v>
      </c>
      <c r="F595" s="80">
        <v>179999.6</v>
      </c>
      <c r="G595" s="80">
        <f t="shared" si="8"/>
        <v>1799996</v>
      </c>
      <c r="H595" s="80">
        <f>G595</f>
        <v>1799996</v>
      </c>
      <c r="I595" s="91" t="s">
        <v>1756</v>
      </c>
      <c r="J595" s="81"/>
      <c r="K595" s="82"/>
    </row>
    <row r="596" spans="1:11" s="76" customFormat="1" ht="16.5" customHeight="1" x14ac:dyDescent="0.3">
      <c r="A596" s="77"/>
      <c r="B596" s="78"/>
      <c r="C596" s="79"/>
      <c r="D596" s="79"/>
      <c r="E596" s="80"/>
      <c r="F596" s="80"/>
      <c r="G596" s="80">
        <f t="shared" si="8"/>
        <v>0</v>
      </c>
      <c r="H596" s="80"/>
      <c r="I596" s="91"/>
      <c r="J596" s="81"/>
      <c r="K596" s="82"/>
    </row>
    <row r="597" spans="1:11" s="76" customFormat="1" ht="16.5" customHeight="1" x14ac:dyDescent="0.3">
      <c r="A597" s="77">
        <v>43364</v>
      </c>
      <c r="B597" s="78" t="s">
        <v>1995</v>
      </c>
      <c r="C597" s="79" t="s">
        <v>1083</v>
      </c>
      <c r="D597" s="79" t="s">
        <v>162</v>
      </c>
      <c r="E597" s="80">
        <v>1</v>
      </c>
      <c r="F597" s="80">
        <v>0</v>
      </c>
      <c r="G597" s="80">
        <f t="shared" si="8"/>
        <v>0</v>
      </c>
      <c r="H597" s="80"/>
      <c r="I597" s="170" t="s">
        <v>1213</v>
      </c>
      <c r="J597" s="81"/>
      <c r="K597" s="82"/>
    </row>
    <row r="598" spans="1:11" s="76" customFormat="1" ht="16.5" customHeight="1" x14ac:dyDescent="0.3">
      <c r="A598" s="77"/>
      <c r="B598" s="78"/>
      <c r="C598" s="79"/>
      <c r="D598" s="79" t="s">
        <v>162</v>
      </c>
      <c r="E598" s="80">
        <v>6</v>
      </c>
      <c r="F598" s="80">
        <v>216000.4</v>
      </c>
      <c r="G598" s="80">
        <f t="shared" si="8"/>
        <v>1296002.3999999999</v>
      </c>
      <c r="H598" s="80">
        <f>SUM(G597:G598)</f>
        <v>1296002.3999999999</v>
      </c>
      <c r="I598" s="170"/>
      <c r="J598" s="81"/>
      <c r="K598" s="82"/>
    </row>
    <row r="599" spans="1:11" s="76" customFormat="1" ht="16.5" customHeight="1" x14ac:dyDescent="0.3">
      <c r="A599" s="77"/>
      <c r="B599" s="78"/>
      <c r="C599" s="79"/>
      <c r="D599" s="79"/>
      <c r="E599" s="80"/>
      <c r="F599" s="80"/>
      <c r="G599" s="80">
        <f t="shared" si="8"/>
        <v>0</v>
      </c>
      <c r="H599" s="80"/>
      <c r="I599" s="91"/>
      <c r="J599" s="81"/>
      <c r="K599" s="82"/>
    </row>
    <row r="600" spans="1:11" s="76" customFormat="1" ht="16.5" customHeight="1" x14ac:dyDescent="0.3">
      <c r="A600" s="77">
        <v>43364</v>
      </c>
      <c r="B600" s="78" t="s">
        <v>1996</v>
      </c>
      <c r="C600" s="79" t="s">
        <v>985</v>
      </c>
      <c r="D600" s="79" t="s">
        <v>1720</v>
      </c>
      <c r="E600" s="80">
        <v>24</v>
      </c>
      <c r="F600" s="80">
        <v>133999.79999999999</v>
      </c>
      <c r="G600" s="80">
        <f t="shared" si="8"/>
        <v>3215995.1999999997</v>
      </c>
      <c r="H600" s="80"/>
      <c r="I600" s="170" t="s">
        <v>1213</v>
      </c>
      <c r="J600" s="81"/>
      <c r="K600" s="82"/>
    </row>
    <row r="601" spans="1:11" s="76" customFormat="1" ht="16.5" customHeight="1" x14ac:dyDescent="0.3">
      <c r="A601" s="77"/>
      <c r="B601" s="78"/>
      <c r="C601" s="79"/>
      <c r="D601" s="79" t="s">
        <v>1721</v>
      </c>
      <c r="E601" s="80">
        <v>60</v>
      </c>
      <c r="F601" s="80">
        <v>133999.79999999999</v>
      </c>
      <c r="G601" s="80">
        <f t="shared" si="8"/>
        <v>8039987.9999999991</v>
      </c>
      <c r="H601" s="80"/>
      <c r="I601" s="170"/>
      <c r="J601" s="81"/>
      <c r="K601" s="82"/>
    </row>
    <row r="602" spans="1:11" s="76" customFormat="1" ht="16.5" customHeight="1" x14ac:dyDescent="0.3">
      <c r="A602" s="77"/>
      <c r="B602" s="78"/>
      <c r="C602" s="79"/>
      <c r="D602" s="79" t="s">
        <v>1914</v>
      </c>
      <c r="E602" s="80">
        <v>24</v>
      </c>
      <c r="F602" s="80">
        <v>133999.79999999999</v>
      </c>
      <c r="G602" s="80">
        <f t="shared" si="8"/>
        <v>3215995.1999999997</v>
      </c>
      <c r="H602" s="80"/>
      <c r="I602" s="170"/>
      <c r="J602" s="81"/>
      <c r="K602" s="82"/>
    </row>
    <row r="603" spans="1:11" s="76" customFormat="1" ht="16.5" customHeight="1" x14ac:dyDescent="0.3">
      <c r="A603" s="77"/>
      <c r="B603" s="78"/>
      <c r="C603" s="79"/>
      <c r="D603" s="79" t="s">
        <v>1722</v>
      </c>
      <c r="E603" s="80">
        <v>24</v>
      </c>
      <c r="F603" s="80">
        <v>133999.79999999999</v>
      </c>
      <c r="G603" s="80">
        <f t="shared" si="8"/>
        <v>3215995.1999999997</v>
      </c>
      <c r="H603" s="80"/>
      <c r="I603" s="170"/>
      <c r="J603" s="81"/>
      <c r="K603" s="82"/>
    </row>
    <row r="604" spans="1:11" s="76" customFormat="1" ht="16.5" customHeight="1" x14ac:dyDescent="0.3">
      <c r="A604" s="77"/>
      <c r="B604" s="78"/>
      <c r="C604" s="79"/>
      <c r="D604" s="79" t="s">
        <v>1915</v>
      </c>
      <c r="E604" s="80">
        <v>36</v>
      </c>
      <c r="F604" s="80">
        <v>133999.79999999999</v>
      </c>
      <c r="G604" s="80">
        <f t="shared" si="8"/>
        <v>4823992.8</v>
      </c>
      <c r="H604" s="80"/>
      <c r="I604" s="170"/>
      <c r="J604" s="81"/>
      <c r="K604" s="82"/>
    </row>
    <row r="605" spans="1:11" s="76" customFormat="1" ht="16.5" customHeight="1" x14ac:dyDescent="0.3">
      <c r="A605" s="77"/>
      <c r="B605" s="78"/>
      <c r="C605" s="79"/>
      <c r="D605" s="79" t="s">
        <v>208</v>
      </c>
      <c r="E605" s="80">
        <v>60</v>
      </c>
      <c r="F605" s="80">
        <v>112612.5</v>
      </c>
      <c r="G605" s="80">
        <f t="shared" si="8"/>
        <v>6756750</v>
      </c>
      <c r="H605" s="80"/>
      <c r="I605" s="170"/>
      <c r="J605" s="81"/>
      <c r="K605" s="82"/>
    </row>
    <row r="606" spans="1:11" s="76" customFormat="1" ht="16.5" customHeight="1" x14ac:dyDescent="0.3">
      <c r="A606" s="77"/>
      <c r="B606" s="78"/>
      <c r="C606" s="79"/>
      <c r="D606" s="79" t="s">
        <v>199</v>
      </c>
      <c r="E606" s="80">
        <v>7</v>
      </c>
      <c r="F606" s="80">
        <v>112612.5</v>
      </c>
      <c r="G606" s="80">
        <f t="shared" si="8"/>
        <v>788287.5</v>
      </c>
      <c r="H606" s="80">
        <f>SUM(G600:G606)</f>
        <v>30057003.899999999</v>
      </c>
      <c r="I606" s="170"/>
      <c r="J606" s="81"/>
      <c r="K606" s="82"/>
    </row>
    <row r="607" spans="1:11" s="76" customFormat="1" ht="16.5" customHeight="1" x14ac:dyDescent="0.3">
      <c r="A607" s="77"/>
      <c r="B607" s="78"/>
      <c r="C607" s="79"/>
      <c r="D607" s="79"/>
      <c r="E607" s="80"/>
      <c r="F607" s="80"/>
      <c r="G607" s="80">
        <f t="shared" si="8"/>
        <v>0</v>
      </c>
      <c r="H607" s="80"/>
      <c r="I607" s="91"/>
      <c r="J607" s="81"/>
      <c r="K607" s="82"/>
    </row>
    <row r="608" spans="1:11" s="76" customFormat="1" ht="16.5" customHeight="1" x14ac:dyDescent="0.3">
      <c r="A608" s="77">
        <v>43364</v>
      </c>
      <c r="B608" s="78" t="s">
        <v>1997</v>
      </c>
      <c r="C608" s="79" t="s">
        <v>1998</v>
      </c>
      <c r="D608" s="79" t="s">
        <v>319</v>
      </c>
      <c r="E608" s="80">
        <v>36</v>
      </c>
      <c r="F608" s="80">
        <v>570000.5</v>
      </c>
      <c r="G608" s="80">
        <f t="shared" si="8"/>
        <v>20520018</v>
      </c>
      <c r="H608" s="80">
        <f>G608</f>
        <v>20520018</v>
      </c>
      <c r="I608" s="91" t="s">
        <v>309</v>
      </c>
      <c r="J608" s="81"/>
      <c r="K608" s="82"/>
    </row>
    <row r="609" spans="1:11" s="76" customFormat="1" ht="16.5" customHeight="1" x14ac:dyDescent="0.3">
      <c r="A609" s="77"/>
      <c r="B609" s="78"/>
      <c r="C609" s="79"/>
      <c r="D609" s="79"/>
      <c r="E609" s="80"/>
      <c r="F609" s="80"/>
      <c r="G609" s="80">
        <f t="shared" si="8"/>
        <v>0</v>
      </c>
      <c r="H609" s="80"/>
      <c r="I609" s="91"/>
      <c r="J609" s="81"/>
      <c r="K609" s="82"/>
    </row>
    <row r="610" spans="1:11" s="76" customFormat="1" ht="16.5" customHeight="1" x14ac:dyDescent="0.3">
      <c r="A610" s="77">
        <v>43364</v>
      </c>
      <c r="B610" s="78" t="s">
        <v>1999</v>
      </c>
      <c r="C610" s="79" t="s">
        <v>445</v>
      </c>
      <c r="D610" s="79" t="s">
        <v>109</v>
      </c>
      <c r="E610" s="80">
        <v>2</v>
      </c>
      <c r="F610" s="80">
        <v>215000.5</v>
      </c>
      <c r="G610" s="80">
        <f t="shared" si="8"/>
        <v>430001</v>
      </c>
      <c r="H610" s="80"/>
      <c r="I610" s="170" t="s">
        <v>309</v>
      </c>
      <c r="J610" s="81"/>
      <c r="K610" s="82"/>
    </row>
    <row r="611" spans="1:11" s="76" customFormat="1" ht="16.5" customHeight="1" x14ac:dyDescent="0.3">
      <c r="A611" s="77"/>
      <c r="B611" s="78"/>
      <c r="C611" s="79"/>
      <c r="D611" s="79" t="s">
        <v>887</v>
      </c>
      <c r="E611" s="80">
        <v>1</v>
      </c>
      <c r="F611" s="80">
        <v>215000.5</v>
      </c>
      <c r="G611" s="80">
        <f t="shared" si="8"/>
        <v>215000.5</v>
      </c>
      <c r="H611" s="80">
        <f>SUM(G610:G611)</f>
        <v>645001.5</v>
      </c>
      <c r="I611" s="170"/>
      <c r="J611" s="81"/>
      <c r="K611" s="82"/>
    </row>
    <row r="612" spans="1:11" s="76" customFormat="1" ht="16.5" customHeight="1" x14ac:dyDescent="0.3">
      <c r="A612" s="77"/>
      <c r="B612" s="78"/>
      <c r="C612" s="79"/>
      <c r="D612" s="79"/>
      <c r="E612" s="80"/>
      <c r="F612" s="80"/>
      <c r="G612" s="80">
        <f t="shared" si="8"/>
        <v>0</v>
      </c>
      <c r="H612" s="80"/>
      <c r="I612" s="91"/>
      <c r="J612" s="81"/>
      <c r="K612" s="82"/>
    </row>
    <row r="613" spans="1:11" s="76" customFormat="1" ht="16.5" customHeight="1" x14ac:dyDescent="0.3">
      <c r="A613" s="77">
        <v>43364</v>
      </c>
      <c r="B613" s="78" t="s">
        <v>2000</v>
      </c>
      <c r="C613" s="79" t="s">
        <v>1893</v>
      </c>
      <c r="D613" s="79" t="s">
        <v>1094</v>
      </c>
      <c r="E613" s="80">
        <v>12</v>
      </c>
      <c r="F613" s="80">
        <v>199999.8</v>
      </c>
      <c r="G613" s="80">
        <f t="shared" si="8"/>
        <v>2399997.5999999996</v>
      </c>
      <c r="H613" s="80"/>
      <c r="I613" s="170" t="s">
        <v>1756</v>
      </c>
      <c r="J613" s="81"/>
      <c r="K613" s="82"/>
    </row>
    <row r="614" spans="1:11" s="76" customFormat="1" ht="16.5" customHeight="1" x14ac:dyDescent="0.3">
      <c r="A614" s="77"/>
      <c r="B614" s="78"/>
      <c r="C614" s="79"/>
      <c r="D614" s="79" t="s">
        <v>887</v>
      </c>
      <c r="E614" s="80">
        <v>12</v>
      </c>
      <c r="F614" s="80">
        <v>215000.5</v>
      </c>
      <c r="G614" s="80">
        <f t="shared" si="8"/>
        <v>2580006</v>
      </c>
      <c r="H614" s="80"/>
      <c r="I614" s="170"/>
      <c r="J614" s="81"/>
      <c r="K614" s="82"/>
    </row>
    <row r="615" spans="1:11" s="76" customFormat="1" ht="16.5" customHeight="1" x14ac:dyDescent="0.3">
      <c r="A615" s="77"/>
      <c r="B615" s="78"/>
      <c r="C615" s="79"/>
      <c r="D615" s="79" t="s">
        <v>109</v>
      </c>
      <c r="E615" s="80">
        <v>6</v>
      </c>
      <c r="F615" s="80">
        <v>215000.5</v>
      </c>
      <c r="G615" s="80">
        <f t="shared" si="8"/>
        <v>1290003</v>
      </c>
      <c r="H615" s="80"/>
      <c r="I615" s="170"/>
      <c r="J615" s="81"/>
      <c r="K615" s="82"/>
    </row>
    <row r="616" spans="1:11" s="76" customFormat="1" ht="16.5" customHeight="1" x14ac:dyDescent="0.3">
      <c r="A616" s="77"/>
      <c r="B616" s="78"/>
      <c r="C616" s="79"/>
      <c r="D616" s="79" t="s">
        <v>31</v>
      </c>
      <c r="E616" s="80">
        <v>1</v>
      </c>
      <c r="F616" s="80">
        <v>538000.1</v>
      </c>
      <c r="G616" s="80">
        <f t="shared" si="8"/>
        <v>538000.1</v>
      </c>
      <c r="H616" s="80"/>
      <c r="I616" s="170"/>
      <c r="J616" s="81"/>
      <c r="K616" s="82"/>
    </row>
    <row r="617" spans="1:11" s="76" customFormat="1" ht="16.5" customHeight="1" x14ac:dyDescent="0.3">
      <c r="A617" s="77"/>
      <c r="B617" s="78"/>
      <c r="C617" s="79"/>
      <c r="D617" s="79" t="s">
        <v>405</v>
      </c>
      <c r="E617" s="80">
        <v>2</v>
      </c>
      <c r="F617" s="80">
        <v>600000.5</v>
      </c>
      <c r="G617" s="80">
        <f t="shared" si="8"/>
        <v>1200001</v>
      </c>
      <c r="H617" s="80">
        <f>SUM(G613:G617)</f>
        <v>8008007.6999999993</v>
      </c>
      <c r="I617" s="170"/>
      <c r="J617" s="81"/>
      <c r="K617" s="82"/>
    </row>
    <row r="618" spans="1:11" s="76" customFormat="1" ht="16.5" customHeight="1" x14ac:dyDescent="0.3">
      <c r="A618" s="77"/>
      <c r="B618" s="78"/>
      <c r="C618" s="79"/>
      <c r="D618" s="79"/>
      <c r="E618" s="80"/>
      <c r="F618" s="80"/>
      <c r="G618" s="80">
        <f t="shared" si="8"/>
        <v>0</v>
      </c>
      <c r="H618" s="80"/>
      <c r="I618" s="91"/>
      <c r="J618" s="81"/>
      <c r="K618" s="82"/>
    </row>
    <row r="619" spans="1:11" s="76" customFormat="1" ht="16.5" customHeight="1" x14ac:dyDescent="0.3">
      <c r="A619" s="77">
        <v>43364</v>
      </c>
      <c r="B619" s="78" t="s">
        <v>2001</v>
      </c>
      <c r="C619" s="79" t="s">
        <v>818</v>
      </c>
      <c r="D619" s="79" t="s">
        <v>109</v>
      </c>
      <c r="E619" s="80">
        <v>2</v>
      </c>
      <c r="F619" s="80">
        <v>215000.5</v>
      </c>
      <c r="G619" s="80">
        <f t="shared" si="8"/>
        <v>430001</v>
      </c>
      <c r="H619" s="80">
        <f>G619</f>
        <v>430001</v>
      </c>
      <c r="I619" s="91" t="s">
        <v>1216</v>
      </c>
      <c r="J619" s="81"/>
      <c r="K619" s="82"/>
    </row>
    <row r="620" spans="1:11" s="76" customFormat="1" ht="16.5" customHeight="1" x14ac:dyDescent="0.3">
      <c r="A620" s="77"/>
      <c r="B620" s="78"/>
      <c r="C620" s="79"/>
      <c r="D620" s="79"/>
      <c r="E620" s="80"/>
      <c r="F620" s="80"/>
      <c r="G620" s="80">
        <f t="shared" si="8"/>
        <v>0</v>
      </c>
      <c r="H620" s="80"/>
      <c r="I620" s="91"/>
      <c r="J620" s="81"/>
      <c r="K620" s="82"/>
    </row>
    <row r="621" spans="1:11" s="76" customFormat="1" ht="16.5" customHeight="1" x14ac:dyDescent="0.3">
      <c r="A621" s="77">
        <v>43364</v>
      </c>
      <c r="B621" s="78" t="s">
        <v>2002</v>
      </c>
      <c r="C621" s="79" t="s">
        <v>1981</v>
      </c>
      <c r="D621" s="79" t="s">
        <v>1094</v>
      </c>
      <c r="E621" s="80">
        <v>1</v>
      </c>
      <c r="F621" s="80">
        <v>199999.8</v>
      </c>
      <c r="G621" s="80">
        <f t="shared" si="8"/>
        <v>199999.8</v>
      </c>
      <c r="H621" s="80">
        <f>G621</f>
        <v>199999.8</v>
      </c>
      <c r="I621" s="91" t="s">
        <v>1756</v>
      </c>
      <c r="J621" s="81"/>
      <c r="K621" s="82"/>
    </row>
    <row r="622" spans="1:11" s="76" customFormat="1" ht="16.5" customHeight="1" x14ac:dyDescent="0.3">
      <c r="A622" s="77"/>
      <c r="B622" s="78"/>
      <c r="C622" s="79"/>
      <c r="D622" s="79"/>
      <c r="E622" s="80"/>
      <c r="F622" s="80"/>
      <c r="G622" s="80">
        <f t="shared" si="8"/>
        <v>0</v>
      </c>
      <c r="H622" s="80"/>
      <c r="I622" s="91"/>
      <c r="J622" s="81"/>
      <c r="K622" s="82"/>
    </row>
    <row r="623" spans="1:11" s="76" customFormat="1" ht="16.5" customHeight="1" x14ac:dyDescent="0.3">
      <c r="A623" s="77">
        <v>43364</v>
      </c>
      <c r="B623" s="78" t="s">
        <v>2003</v>
      </c>
      <c r="C623" s="79" t="s">
        <v>676</v>
      </c>
      <c r="D623" s="79" t="s">
        <v>1094</v>
      </c>
      <c r="E623" s="80">
        <v>12</v>
      </c>
      <c r="F623" s="80">
        <v>199999.8</v>
      </c>
      <c r="G623" s="80">
        <f t="shared" si="8"/>
        <v>2399997.5999999996</v>
      </c>
      <c r="H623" s="80">
        <f>G623</f>
        <v>2399997.5999999996</v>
      </c>
      <c r="I623" s="91" t="s">
        <v>312</v>
      </c>
      <c r="J623" s="81"/>
      <c r="K623" s="82"/>
    </row>
    <row r="624" spans="1:11" s="76" customFormat="1" ht="16.5" customHeight="1" x14ac:dyDescent="0.3">
      <c r="A624" s="77"/>
      <c r="B624" s="78"/>
      <c r="C624" s="79"/>
      <c r="D624" s="79"/>
      <c r="E624" s="80"/>
      <c r="F624" s="80"/>
      <c r="G624" s="80">
        <f t="shared" si="8"/>
        <v>0</v>
      </c>
      <c r="H624" s="80"/>
      <c r="I624" s="91"/>
      <c r="J624" s="81"/>
      <c r="K624" s="82"/>
    </row>
    <row r="625" spans="1:11" s="76" customFormat="1" ht="16.5" customHeight="1" x14ac:dyDescent="0.3">
      <c r="A625" s="77">
        <v>43364</v>
      </c>
      <c r="B625" s="78" t="s">
        <v>2004</v>
      </c>
      <c r="C625" s="79" t="s">
        <v>97</v>
      </c>
      <c r="D625" s="79" t="s">
        <v>1094</v>
      </c>
      <c r="E625" s="80">
        <v>1</v>
      </c>
      <c r="F625" s="80">
        <v>199999.8</v>
      </c>
      <c r="G625" s="80">
        <f t="shared" si="8"/>
        <v>199999.8</v>
      </c>
      <c r="H625" s="80">
        <f>G625</f>
        <v>199999.8</v>
      </c>
      <c r="I625" s="91" t="s">
        <v>312</v>
      </c>
      <c r="J625" s="81"/>
      <c r="K625" s="82"/>
    </row>
    <row r="626" spans="1:11" s="76" customFormat="1" ht="16.5" customHeight="1" x14ac:dyDescent="0.3">
      <c r="A626" s="77"/>
      <c r="B626" s="78"/>
      <c r="C626" s="79"/>
      <c r="D626" s="79"/>
      <c r="E626" s="80"/>
      <c r="F626" s="80"/>
      <c r="G626" s="80">
        <f t="shared" si="8"/>
        <v>0</v>
      </c>
      <c r="H626" s="80"/>
      <c r="I626" s="91"/>
      <c r="J626" s="81"/>
      <c r="K626" s="82"/>
    </row>
    <row r="627" spans="1:11" s="76" customFormat="1" ht="16.5" customHeight="1" x14ac:dyDescent="0.3">
      <c r="A627" s="77">
        <v>43364</v>
      </c>
      <c r="B627" s="78" t="s">
        <v>2005</v>
      </c>
      <c r="C627" s="79" t="s">
        <v>2006</v>
      </c>
      <c r="D627" s="79" t="s">
        <v>2007</v>
      </c>
      <c r="E627" s="80">
        <v>8</v>
      </c>
      <c r="F627" s="80">
        <v>254999.8</v>
      </c>
      <c r="G627" s="80">
        <f t="shared" si="8"/>
        <v>2039998.4</v>
      </c>
      <c r="H627" s="80"/>
      <c r="I627" s="170" t="s">
        <v>1215</v>
      </c>
      <c r="J627" s="81"/>
      <c r="K627" s="82"/>
    </row>
    <row r="628" spans="1:11" s="76" customFormat="1" ht="16.5" customHeight="1" x14ac:dyDescent="0.3">
      <c r="A628" s="77"/>
      <c r="B628" s="78"/>
      <c r="C628" s="79"/>
      <c r="D628" s="79" t="s">
        <v>2008</v>
      </c>
      <c r="E628" s="80">
        <v>4</v>
      </c>
      <c r="F628" s="80">
        <v>254999.8</v>
      </c>
      <c r="G628" s="80">
        <f t="shared" si="8"/>
        <v>1019999.2</v>
      </c>
      <c r="H628" s="80">
        <f>SUM(G627:G628)</f>
        <v>3059997.5999999996</v>
      </c>
      <c r="I628" s="170"/>
      <c r="J628" s="81"/>
      <c r="K628" s="82"/>
    </row>
    <row r="629" spans="1:11" s="76" customFormat="1" ht="16.5" customHeight="1" x14ac:dyDescent="0.3">
      <c r="A629" s="77"/>
      <c r="B629" s="78"/>
      <c r="C629" s="79"/>
      <c r="D629" s="79"/>
      <c r="E629" s="80"/>
      <c r="F629" s="80"/>
      <c r="G629" s="80"/>
      <c r="H629" s="80"/>
      <c r="I629" s="91"/>
      <c r="J629" s="81"/>
      <c r="K629" s="82"/>
    </row>
    <row r="630" spans="1:11" s="76" customFormat="1" ht="16.5" customHeight="1" x14ac:dyDescent="0.3">
      <c r="A630" s="77">
        <v>43364</v>
      </c>
      <c r="B630" s="78" t="s">
        <v>2009</v>
      </c>
      <c r="C630" s="79" t="s">
        <v>1936</v>
      </c>
      <c r="D630" s="79" t="s">
        <v>19</v>
      </c>
      <c r="E630" s="80">
        <v>1</v>
      </c>
      <c r="F630" s="80">
        <v>517000</v>
      </c>
      <c r="G630" s="80">
        <f t="shared" si="8"/>
        <v>517000</v>
      </c>
      <c r="H630" s="80">
        <f>G630</f>
        <v>517000</v>
      </c>
      <c r="I630" s="91"/>
      <c r="J630" s="81"/>
      <c r="K630" s="82"/>
    </row>
    <row r="631" spans="1:11" s="76" customFormat="1" ht="16.5" customHeight="1" x14ac:dyDescent="0.3">
      <c r="A631" s="77"/>
      <c r="B631" s="78"/>
      <c r="C631" s="79"/>
      <c r="D631" s="79"/>
      <c r="E631" s="80"/>
      <c r="F631" s="80"/>
      <c r="G631" s="80">
        <f t="shared" si="8"/>
        <v>0</v>
      </c>
      <c r="H631" s="80"/>
      <c r="I631" s="91"/>
      <c r="J631" s="81"/>
      <c r="K631" s="82"/>
    </row>
    <row r="632" spans="1:11" s="76" customFormat="1" ht="16.5" customHeight="1" x14ac:dyDescent="0.3">
      <c r="A632" s="77">
        <v>43364</v>
      </c>
      <c r="B632" s="78" t="s">
        <v>2010</v>
      </c>
      <c r="C632" s="79" t="s">
        <v>1019</v>
      </c>
      <c r="D632" s="79" t="s">
        <v>104</v>
      </c>
      <c r="E632" s="80">
        <v>2</v>
      </c>
      <c r="F632" s="80">
        <v>511100.09499999997</v>
      </c>
      <c r="G632" s="80">
        <f t="shared" si="8"/>
        <v>1022200.19</v>
      </c>
      <c r="H632" s="80">
        <f>G632</f>
        <v>1022200.19</v>
      </c>
      <c r="I632" s="91" t="s">
        <v>309</v>
      </c>
      <c r="J632" s="81"/>
      <c r="K632" s="82"/>
    </row>
    <row r="633" spans="1:11" s="76" customFormat="1" ht="16.5" customHeight="1" x14ac:dyDescent="0.3">
      <c r="A633" s="77"/>
      <c r="B633" s="78"/>
      <c r="C633" s="79"/>
      <c r="D633" s="79"/>
      <c r="E633" s="80"/>
      <c r="F633" s="80"/>
      <c r="G633" s="80">
        <f t="shared" si="8"/>
        <v>0</v>
      </c>
      <c r="H633" s="80"/>
      <c r="I633" s="91"/>
      <c r="J633" s="81"/>
      <c r="K633" s="82"/>
    </row>
    <row r="634" spans="1:11" s="76" customFormat="1" ht="16.5" customHeight="1" x14ac:dyDescent="0.3">
      <c r="A634" s="77">
        <v>43364</v>
      </c>
      <c r="B634" s="78" t="s">
        <v>2011</v>
      </c>
      <c r="C634" s="79" t="s">
        <v>2012</v>
      </c>
      <c r="D634" s="79" t="s">
        <v>1094</v>
      </c>
      <c r="E634" s="80">
        <v>2</v>
      </c>
      <c r="F634" s="80">
        <v>199999.8</v>
      </c>
      <c r="G634" s="80">
        <f t="shared" si="8"/>
        <v>399999.6</v>
      </c>
      <c r="H634" s="80">
        <f>G634</f>
        <v>399999.6</v>
      </c>
      <c r="I634" s="91" t="s">
        <v>309</v>
      </c>
      <c r="J634" s="81"/>
      <c r="K634" s="82"/>
    </row>
    <row r="635" spans="1:11" s="76" customFormat="1" ht="16.5" customHeight="1" x14ac:dyDescent="0.3">
      <c r="A635" s="77"/>
      <c r="B635" s="78"/>
      <c r="C635" s="79"/>
      <c r="D635" s="79"/>
      <c r="E635" s="80"/>
      <c r="F635" s="80"/>
      <c r="G635" s="80">
        <f t="shared" si="8"/>
        <v>0</v>
      </c>
      <c r="H635" s="80"/>
      <c r="I635" s="91"/>
      <c r="J635" s="81"/>
      <c r="K635" s="82"/>
    </row>
    <row r="636" spans="1:11" s="76" customFormat="1" ht="16.5" customHeight="1" x14ac:dyDescent="0.3">
      <c r="A636" s="77">
        <v>43364</v>
      </c>
      <c r="B636" s="78" t="s">
        <v>2013</v>
      </c>
      <c r="C636" s="79" t="s">
        <v>301</v>
      </c>
      <c r="D636" s="79" t="s">
        <v>1072</v>
      </c>
      <c r="E636" s="80">
        <v>12</v>
      </c>
      <c r="F636" s="80">
        <v>165000</v>
      </c>
      <c r="G636" s="80">
        <f t="shared" si="8"/>
        <v>1980000</v>
      </c>
      <c r="H636" s="80">
        <f>G636</f>
        <v>1980000</v>
      </c>
      <c r="I636" s="91" t="s">
        <v>309</v>
      </c>
      <c r="J636" s="81"/>
      <c r="K636" s="82"/>
    </row>
    <row r="637" spans="1:11" s="76" customFormat="1" ht="16.5" customHeight="1" x14ac:dyDescent="0.3">
      <c r="A637" s="77"/>
      <c r="B637" s="78"/>
      <c r="C637" s="79"/>
      <c r="D637" s="79"/>
      <c r="E637" s="80"/>
      <c r="F637" s="80"/>
      <c r="G637" s="80">
        <f t="shared" si="8"/>
        <v>0</v>
      </c>
      <c r="H637" s="80"/>
      <c r="I637" s="91"/>
      <c r="J637" s="81"/>
      <c r="K637" s="82"/>
    </row>
    <row r="638" spans="1:11" s="76" customFormat="1" ht="16.5" customHeight="1" x14ac:dyDescent="0.3">
      <c r="A638" s="77">
        <v>43364</v>
      </c>
      <c r="B638" s="78" t="s">
        <v>2014</v>
      </c>
      <c r="C638" s="79" t="s">
        <v>2015</v>
      </c>
      <c r="D638" s="79" t="s">
        <v>109</v>
      </c>
      <c r="E638" s="80">
        <v>8</v>
      </c>
      <c r="F638" s="80">
        <v>215000.5</v>
      </c>
      <c r="G638" s="80">
        <f t="shared" si="8"/>
        <v>1720004</v>
      </c>
      <c r="H638" s="80">
        <f>G638</f>
        <v>1720004</v>
      </c>
      <c r="I638" s="91" t="s">
        <v>1215</v>
      </c>
      <c r="J638" s="81"/>
      <c r="K638" s="82"/>
    </row>
    <row r="639" spans="1:11" s="76" customFormat="1" ht="16.5" customHeight="1" x14ac:dyDescent="0.3">
      <c r="A639" s="77"/>
      <c r="B639" s="78"/>
      <c r="C639" s="79"/>
      <c r="D639" s="79"/>
      <c r="E639" s="80"/>
      <c r="F639" s="80"/>
      <c r="G639" s="80">
        <f t="shared" si="8"/>
        <v>0</v>
      </c>
      <c r="H639" s="80"/>
      <c r="I639" s="91"/>
      <c r="J639" s="81"/>
      <c r="K639" s="82"/>
    </row>
    <row r="640" spans="1:11" s="76" customFormat="1" ht="16.5" customHeight="1" x14ac:dyDescent="0.3">
      <c r="A640" s="77">
        <v>43364</v>
      </c>
      <c r="B640" s="78" t="s">
        <v>2016</v>
      </c>
      <c r="C640" s="79" t="s">
        <v>38</v>
      </c>
      <c r="D640" s="79" t="s">
        <v>1094</v>
      </c>
      <c r="E640" s="80">
        <v>2</v>
      </c>
      <c r="F640" s="80">
        <v>199999.8</v>
      </c>
      <c r="G640" s="80">
        <f t="shared" si="8"/>
        <v>399999.6</v>
      </c>
      <c r="H640" s="80">
        <f>G640</f>
        <v>399999.6</v>
      </c>
      <c r="I640" s="91" t="s">
        <v>310</v>
      </c>
      <c r="J640" s="81"/>
      <c r="K640" s="82"/>
    </row>
    <row r="641" spans="1:11" s="76" customFormat="1" ht="16.5" customHeight="1" x14ac:dyDescent="0.3">
      <c r="A641" s="77"/>
      <c r="B641" s="78"/>
      <c r="C641" s="79"/>
      <c r="D641" s="79"/>
      <c r="E641" s="80"/>
      <c r="F641" s="80"/>
      <c r="G641" s="80">
        <f t="shared" si="8"/>
        <v>0</v>
      </c>
      <c r="H641" s="80"/>
      <c r="I641" s="91"/>
      <c r="J641" s="81"/>
      <c r="K641" s="82"/>
    </row>
    <row r="642" spans="1:11" s="76" customFormat="1" ht="16.5" customHeight="1" x14ac:dyDescent="0.3">
      <c r="A642" s="77">
        <v>43364</v>
      </c>
      <c r="B642" s="78" t="s">
        <v>2017</v>
      </c>
      <c r="C642" s="79" t="s">
        <v>284</v>
      </c>
      <c r="D642" s="79" t="s">
        <v>109</v>
      </c>
      <c r="E642" s="80">
        <v>12</v>
      </c>
      <c r="F642" s="80">
        <v>215000.5</v>
      </c>
      <c r="G642" s="80">
        <f t="shared" si="8"/>
        <v>2580006</v>
      </c>
      <c r="H642" s="80">
        <f>G642</f>
        <v>2580006</v>
      </c>
      <c r="I642" s="91" t="s">
        <v>310</v>
      </c>
      <c r="J642" s="81"/>
      <c r="K642" s="82"/>
    </row>
    <row r="643" spans="1:11" s="76" customFormat="1" ht="16.5" customHeight="1" x14ac:dyDescent="0.3">
      <c r="A643" s="77"/>
      <c r="B643" s="78"/>
      <c r="C643" s="79"/>
      <c r="D643" s="79"/>
      <c r="E643" s="80"/>
      <c r="F643" s="80"/>
      <c r="G643" s="80">
        <f t="shared" si="8"/>
        <v>0</v>
      </c>
      <c r="H643" s="80"/>
      <c r="I643" s="91"/>
      <c r="J643" s="81"/>
      <c r="K643" s="82"/>
    </row>
    <row r="644" spans="1:11" s="76" customFormat="1" ht="16.5" customHeight="1" x14ac:dyDescent="0.3">
      <c r="A644" s="77">
        <v>43365</v>
      </c>
      <c r="B644" s="78" t="s">
        <v>2018</v>
      </c>
      <c r="C644" s="79" t="s">
        <v>94</v>
      </c>
      <c r="D644" s="79" t="s">
        <v>20</v>
      </c>
      <c r="E644" s="80">
        <v>1</v>
      </c>
      <c r="F644" s="80">
        <v>571000.1</v>
      </c>
      <c r="G644" s="80">
        <f t="shared" si="8"/>
        <v>571000.1</v>
      </c>
      <c r="H644" s="80">
        <f>G644</f>
        <v>571000.1</v>
      </c>
      <c r="I644" s="91" t="s">
        <v>314</v>
      </c>
      <c r="J644" s="81"/>
      <c r="K644" s="82"/>
    </row>
    <row r="645" spans="1:11" s="76" customFormat="1" ht="16.5" customHeight="1" x14ac:dyDescent="0.3">
      <c r="A645" s="77"/>
      <c r="B645" s="78"/>
      <c r="C645" s="79"/>
      <c r="D645" s="79"/>
      <c r="E645" s="80"/>
      <c r="F645" s="80"/>
      <c r="G645" s="80">
        <f t="shared" si="8"/>
        <v>0</v>
      </c>
      <c r="H645" s="80"/>
      <c r="I645" s="91"/>
      <c r="J645" s="81"/>
      <c r="K645" s="82"/>
    </row>
    <row r="646" spans="1:11" s="76" customFormat="1" ht="16.5" customHeight="1" x14ac:dyDescent="0.3">
      <c r="A646" s="77">
        <v>43365</v>
      </c>
      <c r="B646" s="78" t="s">
        <v>2019</v>
      </c>
      <c r="C646" s="79" t="s">
        <v>1769</v>
      </c>
      <c r="D646" s="79" t="s">
        <v>2020</v>
      </c>
      <c r="E646" s="80">
        <v>5</v>
      </c>
      <c r="F646" s="80">
        <v>254999.8</v>
      </c>
      <c r="G646" s="80">
        <f t="shared" si="8"/>
        <v>1274999</v>
      </c>
      <c r="H646" s="80"/>
      <c r="I646" s="170" t="s">
        <v>309</v>
      </c>
      <c r="J646" s="81"/>
      <c r="K646" s="82"/>
    </row>
    <row r="647" spans="1:11" s="76" customFormat="1" ht="16.5" customHeight="1" x14ac:dyDescent="0.3">
      <c r="A647" s="77"/>
      <c r="B647" s="78"/>
      <c r="C647" s="79"/>
      <c r="D647" s="79" t="s">
        <v>2021</v>
      </c>
      <c r="E647" s="80">
        <v>5</v>
      </c>
      <c r="F647" s="80">
        <v>275000</v>
      </c>
      <c r="G647" s="80">
        <f t="shared" si="8"/>
        <v>1375000</v>
      </c>
      <c r="H647" s="80"/>
      <c r="I647" s="170"/>
      <c r="J647" s="81"/>
      <c r="K647" s="82"/>
    </row>
    <row r="648" spans="1:11" s="76" customFormat="1" ht="16.5" customHeight="1" x14ac:dyDescent="0.3">
      <c r="A648" s="77"/>
      <c r="B648" s="78"/>
      <c r="C648" s="79"/>
      <c r="D648" s="79" t="s">
        <v>2022</v>
      </c>
      <c r="E648" s="80">
        <v>2</v>
      </c>
      <c r="F648" s="80">
        <v>254999.8</v>
      </c>
      <c r="G648" s="80">
        <f t="shared" si="8"/>
        <v>509999.6</v>
      </c>
      <c r="H648" s="80">
        <f>SUM(G646:G648)</f>
        <v>3159998.6</v>
      </c>
      <c r="I648" s="170"/>
      <c r="J648" s="81"/>
      <c r="K648" s="82"/>
    </row>
    <row r="649" spans="1:11" s="76" customFormat="1" ht="16.5" customHeight="1" x14ac:dyDescent="0.3">
      <c r="A649" s="77"/>
      <c r="B649" s="78"/>
      <c r="C649" s="79"/>
      <c r="D649" s="79"/>
      <c r="E649" s="80"/>
      <c r="F649" s="80"/>
      <c r="G649" s="80">
        <f t="shared" si="8"/>
        <v>0</v>
      </c>
      <c r="H649" s="80"/>
      <c r="I649" s="91"/>
      <c r="J649" s="81"/>
      <c r="K649" s="82"/>
    </row>
    <row r="650" spans="1:11" s="76" customFormat="1" ht="16.5" customHeight="1" x14ac:dyDescent="0.3">
      <c r="A650" s="77">
        <v>43365</v>
      </c>
      <c r="B650" s="78" t="s">
        <v>2023</v>
      </c>
      <c r="C650" s="79" t="s">
        <v>676</v>
      </c>
      <c r="D650" s="79" t="s">
        <v>1094</v>
      </c>
      <c r="E650" s="80">
        <v>2</v>
      </c>
      <c r="F650" s="80">
        <v>199999.8</v>
      </c>
      <c r="G650" s="80">
        <f t="shared" si="8"/>
        <v>399999.6</v>
      </c>
      <c r="H650" s="80"/>
      <c r="I650" s="170" t="s">
        <v>312</v>
      </c>
      <c r="J650" s="81"/>
      <c r="K650" s="82"/>
    </row>
    <row r="651" spans="1:11" s="76" customFormat="1" ht="16.5" customHeight="1" x14ac:dyDescent="0.3">
      <c r="A651" s="77"/>
      <c r="B651" s="78"/>
      <c r="C651" s="79"/>
      <c r="D651" s="79" t="s">
        <v>1386</v>
      </c>
      <c r="E651" s="80">
        <v>2</v>
      </c>
      <c r="F651" s="80">
        <v>215000.5</v>
      </c>
      <c r="G651" s="80">
        <f t="shared" si="8"/>
        <v>430001</v>
      </c>
      <c r="H651" s="80"/>
      <c r="I651" s="170"/>
      <c r="J651" s="81"/>
      <c r="K651" s="82"/>
    </row>
    <row r="652" spans="1:11" s="76" customFormat="1" ht="16.5" customHeight="1" x14ac:dyDescent="0.3">
      <c r="A652" s="77"/>
      <c r="B652" s="78"/>
      <c r="C652" s="79"/>
      <c r="D652" s="79" t="s">
        <v>887</v>
      </c>
      <c r="E652" s="80">
        <v>1</v>
      </c>
      <c r="F652" s="80">
        <v>215000.5</v>
      </c>
      <c r="G652" s="80">
        <f t="shared" si="8"/>
        <v>215000.5</v>
      </c>
      <c r="H652" s="80">
        <f>SUM(G650:G652)</f>
        <v>1045001.1</v>
      </c>
      <c r="I652" s="170"/>
      <c r="J652" s="81"/>
      <c r="K652" s="82"/>
    </row>
    <row r="653" spans="1:11" s="76" customFormat="1" ht="16.5" customHeight="1" x14ac:dyDescent="0.3">
      <c r="A653" s="77"/>
      <c r="B653" s="78"/>
      <c r="C653" s="79"/>
      <c r="D653" s="79"/>
      <c r="E653" s="80"/>
      <c r="F653" s="80"/>
      <c r="G653" s="80">
        <f t="shared" si="8"/>
        <v>0</v>
      </c>
      <c r="H653" s="80"/>
      <c r="I653" s="91"/>
      <c r="J653" s="81"/>
      <c r="K653" s="82"/>
    </row>
    <row r="654" spans="1:11" s="76" customFormat="1" ht="16.5" customHeight="1" x14ac:dyDescent="0.3">
      <c r="A654" s="77">
        <v>43365</v>
      </c>
      <c r="B654" s="78" t="s">
        <v>2024</v>
      </c>
      <c r="C654" s="79" t="s">
        <v>786</v>
      </c>
      <c r="D654" s="79" t="s">
        <v>405</v>
      </c>
      <c r="E654" s="80">
        <v>6</v>
      </c>
      <c r="F654" s="80">
        <v>570000.47499999998</v>
      </c>
      <c r="G654" s="80">
        <f t="shared" si="8"/>
        <v>3420002.8499999996</v>
      </c>
      <c r="H654" s="80"/>
      <c r="I654" s="170" t="s">
        <v>309</v>
      </c>
      <c r="J654" s="81"/>
      <c r="K654" s="82"/>
    </row>
    <row r="655" spans="1:11" s="76" customFormat="1" ht="16.5" customHeight="1" x14ac:dyDescent="0.3">
      <c r="A655" s="77"/>
      <c r="B655" s="78"/>
      <c r="C655" s="79"/>
      <c r="D655" s="79" t="s">
        <v>1325</v>
      </c>
      <c r="E655" s="80">
        <v>6</v>
      </c>
      <c r="F655" s="80">
        <v>637450</v>
      </c>
      <c r="G655" s="80">
        <f t="shared" si="8"/>
        <v>3824700</v>
      </c>
      <c r="H655" s="80">
        <f>SUM(G654:G655)</f>
        <v>7244702.8499999996</v>
      </c>
      <c r="I655" s="170"/>
      <c r="J655" s="81"/>
      <c r="K655" s="82"/>
    </row>
    <row r="656" spans="1:11" s="76" customFormat="1" ht="16.5" customHeight="1" x14ac:dyDescent="0.3">
      <c r="A656" s="77"/>
      <c r="B656" s="78"/>
      <c r="C656" s="79"/>
      <c r="D656" s="79"/>
      <c r="E656" s="80"/>
      <c r="F656" s="80"/>
      <c r="G656" s="80">
        <f t="shared" si="8"/>
        <v>0</v>
      </c>
      <c r="H656" s="80"/>
      <c r="I656" s="91"/>
      <c r="J656" s="81"/>
      <c r="K656" s="82"/>
    </row>
    <row r="657" spans="1:11" s="76" customFormat="1" ht="16.5" customHeight="1" x14ac:dyDescent="0.3">
      <c r="A657" s="77">
        <v>43365</v>
      </c>
      <c r="B657" s="78" t="s">
        <v>2025</v>
      </c>
      <c r="C657" s="79" t="s">
        <v>799</v>
      </c>
      <c r="D657" s="79" t="s">
        <v>19</v>
      </c>
      <c r="E657" s="80">
        <v>1</v>
      </c>
      <c r="F657" s="80">
        <v>517000</v>
      </c>
      <c r="G657" s="80">
        <f t="shared" si="8"/>
        <v>517000</v>
      </c>
      <c r="H657" s="80"/>
      <c r="I657" s="170" t="s">
        <v>674</v>
      </c>
      <c r="J657" s="81"/>
      <c r="K657" s="82"/>
    </row>
    <row r="658" spans="1:11" s="76" customFormat="1" ht="16.5" customHeight="1" x14ac:dyDescent="0.3">
      <c r="A658" s="77"/>
      <c r="B658" s="78"/>
      <c r="C658" s="79"/>
      <c r="D658" s="79" t="s">
        <v>13</v>
      </c>
      <c r="E658" s="80">
        <v>1</v>
      </c>
      <c r="F658" s="80">
        <v>858000</v>
      </c>
      <c r="G658" s="80">
        <f t="shared" si="8"/>
        <v>858000</v>
      </c>
      <c r="H658" s="80"/>
      <c r="I658" s="170"/>
      <c r="J658" s="81"/>
      <c r="K658" s="82"/>
    </row>
    <row r="659" spans="1:11" s="76" customFormat="1" ht="16.5" customHeight="1" x14ac:dyDescent="0.3">
      <c r="A659" s="77"/>
      <c r="B659" s="78"/>
      <c r="C659" s="79"/>
      <c r="D659" s="79" t="s">
        <v>319</v>
      </c>
      <c r="E659" s="80">
        <v>1</v>
      </c>
      <c r="F659" s="80">
        <v>600000.5</v>
      </c>
      <c r="G659" s="80">
        <f t="shared" si="8"/>
        <v>600000.5</v>
      </c>
      <c r="H659" s="80"/>
      <c r="I659" s="170"/>
      <c r="J659" s="81"/>
      <c r="K659" s="82"/>
    </row>
    <row r="660" spans="1:11" s="76" customFormat="1" ht="16.5" customHeight="1" x14ac:dyDescent="0.3">
      <c r="A660" s="77"/>
      <c r="B660" s="78"/>
      <c r="C660" s="79"/>
      <c r="D660" s="79" t="s">
        <v>109</v>
      </c>
      <c r="E660" s="80">
        <v>1</v>
      </c>
      <c r="F660" s="80">
        <v>215000.5</v>
      </c>
      <c r="G660" s="80">
        <f t="shared" si="8"/>
        <v>215000.5</v>
      </c>
      <c r="H660" s="80"/>
      <c r="I660" s="170"/>
      <c r="J660" s="81"/>
      <c r="K660" s="82"/>
    </row>
    <row r="661" spans="1:11" s="76" customFormat="1" ht="16.5" customHeight="1" x14ac:dyDescent="0.3">
      <c r="A661" s="77"/>
      <c r="B661" s="78"/>
      <c r="C661" s="79"/>
      <c r="D661" s="79" t="s">
        <v>28</v>
      </c>
      <c r="E661" s="80">
        <v>1</v>
      </c>
      <c r="F661" s="80">
        <v>571000.1</v>
      </c>
      <c r="G661" s="80">
        <f t="shared" si="8"/>
        <v>571000.1</v>
      </c>
      <c r="H661" s="80"/>
      <c r="I661" s="170"/>
      <c r="J661" s="81"/>
      <c r="K661" s="82"/>
    </row>
    <row r="662" spans="1:11" s="76" customFormat="1" ht="16.5" customHeight="1" x14ac:dyDescent="0.3">
      <c r="A662" s="77"/>
      <c r="B662" s="78"/>
      <c r="C662" s="79"/>
      <c r="D662" s="79" t="s">
        <v>1678</v>
      </c>
      <c r="E662" s="80">
        <v>1</v>
      </c>
      <c r="F662" s="80">
        <v>671000.1</v>
      </c>
      <c r="G662" s="80">
        <f t="shared" si="8"/>
        <v>671000.1</v>
      </c>
      <c r="H662" s="80"/>
      <c r="I662" s="170"/>
      <c r="J662" s="81"/>
      <c r="K662" s="82"/>
    </row>
    <row r="663" spans="1:11" s="76" customFormat="1" ht="16.5" customHeight="1" x14ac:dyDescent="0.3">
      <c r="A663" s="77"/>
      <c r="B663" s="78"/>
      <c r="C663" s="79"/>
      <c r="D663" s="79" t="s">
        <v>1094</v>
      </c>
      <c r="E663" s="80">
        <v>1</v>
      </c>
      <c r="F663" s="80">
        <v>199999.8</v>
      </c>
      <c r="G663" s="80">
        <f t="shared" si="8"/>
        <v>199999.8</v>
      </c>
      <c r="H663" s="80"/>
      <c r="I663" s="170"/>
      <c r="J663" s="81"/>
      <c r="K663" s="82"/>
    </row>
    <row r="664" spans="1:11" s="76" customFormat="1" ht="16.5" customHeight="1" x14ac:dyDescent="0.3">
      <c r="A664" s="77"/>
      <c r="B664" s="78"/>
      <c r="C664" s="79"/>
      <c r="D664" s="79" t="s">
        <v>391</v>
      </c>
      <c r="E664" s="80">
        <v>1</v>
      </c>
      <c r="F664" s="80">
        <v>625000.19999999995</v>
      </c>
      <c r="G664" s="80">
        <f t="shared" si="8"/>
        <v>625000.19999999995</v>
      </c>
      <c r="H664" s="80">
        <f>SUM(G657:G664)</f>
        <v>4257001.2</v>
      </c>
      <c r="I664" s="170"/>
      <c r="J664" s="81"/>
      <c r="K664" s="82"/>
    </row>
    <row r="665" spans="1:11" s="76" customFormat="1" ht="16.5" customHeight="1" x14ac:dyDescent="0.3">
      <c r="A665" s="77"/>
      <c r="B665" s="78"/>
      <c r="C665" s="79"/>
      <c r="D665" s="79"/>
      <c r="E665" s="80"/>
      <c r="F665" s="80"/>
      <c r="G665" s="80">
        <f t="shared" si="8"/>
        <v>0</v>
      </c>
      <c r="H665" s="80"/>
      <c r="I665" s="91"/>
      <c r="J665" s="81"/>
      <c r="K665" s="82"/>
    </row>
    <row r="666" spans="1:11" s="76" customFormat="1" ht="16.5" customHeight="1" x14ac:dyDescent="0.3">
      <c r="A666" s="77">
        <v>43365</v>
      </c>
      <c r="B666" s="78" t="s">
        <v>2026</v>
      </c>
      <c r="C666" s="79" t="s">
        <v>53</v>
      </c>
      <c r="D666" s="79" t="s">
        <v>319</v>
      </c>
      <c r="E666" s="80">
        <v>2</v>
      </c>
      <c r="F666" s="80">
        <v>600000.5</v>
      </c>
      <c r="G666" s="80">
        <f t="shared" si="8"/>
        <v>1200001</v>
      </c>
      <c r="H666" s="80"/>
      <c r="I666" s="170" t="s">
        <v>310</v>
      </c>
      <c r="J666" s="81"/>
      <c r="K666" s="82"/>
    </row>
    <row r="667" spans="1:11" s="76" customFormat="1" ht="16.5" customHeight="1" x14ac:dyDescent="0.3">
      <c r="A667" s="77"/>
      <c r="B667" s="78"/>
      <c r="C667" s="79"/>
      <c r="D667" s="79" t="s">
        <v>104</v>
      </c>
      <c r="E667" s="80">
        <v>2</v>
      </c>
      <c r="F667" s="80">
        <v>538000</v>
      </c>
      <c r="G667" s="80">
        <f t="shared" si="8"/>
        <v>1076000</v>
      </c>
      <c r="H667" s="80">
        <f>SUM(G666:G667)</f>
        <v>2276001</v>
      </c>
      <c r="I667" s="170"/>
      <c r="J667" s="81"/>
      <c r="K667" s="82"/>
    </row>
    <row r="668" spans="1:11" s="76" customFormat="1" ht="16.5" customHeight="1" x14ac:dyDescent="0.3">
      <c r="A668" s="77"/>
      <c r="B668" s="78"/>
      <c r="C668" s="79"/>
      <c r="D668" s="79"/>
      <c r="E668" s="80"/>
      <c r="F668" s="80"/>
      <c r="G668" s="80">
        <f t="shared" si="8"/>
        <v>0</v>
      </c>
      <c r="H668" s="80"/>
      <c r="I668" s="91"/>
      <c r="J668" s="81"/>
      <c r="K668" s="82"/>
    </row>
    <row r="669" spans="1:11" s="76" customFormat="1" ht="16.5" customHeight="1" x14ac:dyDescent="0.3">
      <c r="A669" s="77">
        <v>43365</v>
      </c>
      <c r="B669" s="78" t="s">
        <v>2027</v>
      </c>
      <c r="C669" s="79" t="s">
        <v>1360</v>
      </c>
      <c r="D669" s="79" t="s">
        <v>1094</v>
      </c>
      <c r="E669" s="80">
        <v>1</v>
      </c>
      <c r="F669" s="80">
        <v>199999.8</v>
      </c>
      <c r="G669" s="80">
        <f t="shared" si="8"/>
        <v>199999.8</v>
      </c>
      <c r="H669" s="80">
        <f>G669</f>
        <v>199999.8</v>
      </c>
      <c r="I669" s="91" t="s">
        <v>309</v>
      </c>
      <c r="J669" s="81"/>
      <c r="K669" s="82"/>
    </row>
    <row r="670" spans="1:11" s="76" customFormat="1" ht="16.5" customHeight="1" x14ac:dyDescent="0.3">
      <c r="A670" s="77"/>
      <c r="B670" s="78"/>
      <c r="C670" s="79"/>
      <c r="D670" s="79"/>
      <c r="E670" s="80"/>
      <c r="F670" s="80"/>
      <c r="G670" s="80">
        <f t="shared" si="8"/>
        <v>0</v>
      </c>
      <c r="H670" s="80"/>
      <c r="I670" s="91"/>
      <c r="J670" s="81"/>
      <c r="K670" s="82"/>
    </row>
    <row r="671" spans="1:11" s="76" customFormat="1" ht="16.5" customHeight="1" x14ac:dyDescent="0.3">
      <c r="A671" s="77">
        <v>43367</v>
      </c>
      <c r="B671" s="78" t="s">
        <v>2028</v>
      </c>
      <c r="C671" s="79" t="s">
        <v>1410</v>
      </c>
      <c r="D671" s="79" t="s">
        <v>887</v>
      </c>
      <c r="E671" s="80">
        <v>2</v>
      </c>
      <c r="F671" s="80">
        <v>215000.5</v>
      </c>
      <c r="G671" s="80">
        <f t="shared" si="8"/>
        <v>430001</v>
      </c>
      <c r="H671" s="80">
        <f>G671</f>
        <v>430001</v>
      </c>
      <c r="I671" s="91" t="s">
        <v>1213</v>
      </c>
      <c r="J671" s="81"/>
      <c r="K671" s="82"/>
    </row>
    <row r="672" spans="1:11" s="76" customFormat="1" ht="16.5" customHeight="1" x14ac:dyDescent="0.3">
      <c r="A672" s="77"/>
      <c r="B672" s="78"/>
      <c r="C672" s="79"/>
      <c r="D672" s="79"/>
      <c r="E672" s="80"/>
      <c r="F672" s="80"/>
      <c r="G672" s="80">
        <f t="shared" si="8"/>
        <v>0</v>
      </c>
      <c r="H672" s="80"/>
      <c r="I672" s="91"/>
      <c r="J672" s="81"/>
      <c r="K672" s="82"/>
    </row>
    <row r="673" spans="1:11" s="76" customFormat="1" ht="16.5" customHeight="1" x14ac:dyDescent="0.3">
      <c r="A673" s="77">
        <v>43367</v>
      </c>
      <c r="B673" s="78" t="s">
        <v>2029</v>
      </c>
      <c r="C673" s="79" t="s">
        <v>985</v>
      </c>
      <c r="D673" s="79" t="s">
        <v>1635</v>
      </c>
      <c r="E673" s="80">
        <v>12</v>
      </c>
      <c r="F673" s="80">
        <v>133999.79999999999</v>
      </c>
      <c r="G673" s="80">
        <f t="shared" si="8"/>
        <v>1607997.5999999999</v>
      </c>
      <c r="H673" s="80"/>
      <c r="I673" s="170" t="s">
        <v>1213</v>
      </c>
      <c r="J673" s="81"/>
      <c r="K673" s="82"/>
    </row>
    <row r="674" spans="1:11" s="76" customFormat="1" ht="16.5" customHeight="1" x14ac:dyDescent="0.3">
      <c r="A674" s="77"/>
      <c r="B674" s="78"/>
      <c r="C674" s="79"/>
      <c r="D674" s="79" t="s">
        <v>1720</v>
      </c>
      <c r="E674" s="80">
        <v>12</v>
      </c>
      <c r="F674" s="80">
        <v>133999.79999999999</v>
      </c>
      <c r="G674" s="80">
        <f t="shared" si="8"/>
        <v>1607997.5999999999</v>
      </c>
      <c r="H674" s="80"/>
      <c r="I674" s="170"/>
      <c r="J674" s="81"/>
      <c r="K674" s="82"/>
    </row>
    <row r="675" spans="1:11" s="76" customFormat="1" ht="16.5" customHeight="1" x14ac:dyDescent="0.3">
      <c r="A675" s="77"/>
      <c r="B675" s="78"/>
      <c r="C675" s="79"/>
      <c r="D675" s="79" t="s">
        <v>1721</v>
      </c>
      <c r="E675" s="80">
        <v>24</v>
      </c>
      <c r="F675" s="80">
        <v>133999.79999999999</v>
      </c>
      <c r="G675" s="80">
        <f t="shared" si="8"/>
        <v>3215995.1999999997</v>
      </c>
      <c r="H675" s="80"/>
      <c r="I675" s="170"/>
      <c r="J675" s="81"/>
      <c r="K675" s="82"/>
    </row>
    <row r="676" spans="1:11" s="76" customFormat="1" ht="16.5" customHeight="1" x14ac:dyDescent="0.3">
      <c r="A676" s="77"/>
      <c r="B676" s="78"/>
      <c r="C676" s="79"/>
      <c r="D676" s="79" t="s">
        <v>1914</v>
      </c>
      <c r="E676" s="80">
        <v>12</v>
      </c>
      <c r="F676" s="80">
        <v>133999.79999999999</v>
      </c>
      <c r="G676" s="80">
        <f t="shared" si="8"/>
        <v>1607997.5999999999</v>
      </c>
      <c r="H676" s="80"/>
      <c r="I676" s="170"/>
      <c r="J676" s="81"/>
      <c r="K676" s="82"/>
    </row>
    <row r="677" spans="1:11" s="76" customFormat="1" ht="16.5" customHeight="1" x14ac:dyDescent="0.3">
      <c r="A677" s="77"/>
      <c r="B677" s="78"/>
      <c r="C677" s="79"/>
      <c r="D677" s="79" t="s">
        <v>1722</v>
      </c>
      <c r="E677" s="80">
        <v>12</v>
      </c>
      <c r="F677" s="80">
        <v>133999.79999999999</v>
      </c>
      <c r="G677" s="80">
        <f t="shared" si="8"/>
        <v>1607997.5999999999</v>
      </c>
      <c r="H677" s="80"/>
      <c r="I677" s="170"/>
      <c r="J677" s="81"/>
      <c r="K677" s="82"/>
    </row>
    <row r="678" spans="1:11" s="76" customFormat="1" ht="16.5" customHeight="1" x14ac:dyDescent="0.3">
      <c r="A678" s="77"/>
      <c r="B678" s="78"/>
      <c r="C678" s="79"/>
      <c r="D678" s="79" t="s">
        <v>1915</v>
      </c>
      <c r="E678" s="80">
        <v>12</v>
      </c>
      <c r="F678" s="80">
        <v>133999.79999999999</v>
      </c>
      <c r="G678" s="80">
        <f t="shared" si="8"/>
        <v>1607997.5999999999</v>
      </c>
      <c r="H678" s="80"/>
      <c r="I678" s="170"/>
      <c r="J678" s="81"/>
      <c r="K678" s="82"/>
    </row>
    <row r="679" spans="1:11" s="76" customFormat="1" ht="16.5" customHeight="1" x14ac:dyDescent="0.3">
      <c r="A679" s="77"/>
      <c r="B679" s="78"/>
      <c r="C679" s="79"/>
      <c r="D679" s="79" t="s">
        <v>208</v>
      </c>
      <c r="E679" s="80">
        <v>24</v>
      </c>
      <c r="F679" s="80">
        <v>112612.5</v>
      </c>
      <c r="G679" s="80">
        <f t="shared" si="8"/>
        <v>2702700</v>
      </c>
      <c r="H679" s="80">
        <f>SUM(G673:G679)</f>
        <v>13958683.199999999</v>
      </c>
      <c r="I679" s="170"/>
      <c r="J679" s="81"/>
      <c r="K679" s="82"/>
    </row>
    <row r="680" spans="1:11" s="76" customFormat="1" ht="16.5" customHeight="1" x14ac:dyDescent="0.3">
      <c r="A680" s="77"/>
      <c r="B680" s="78"/>
      <c r="C680" s="79"/>
      <c r="D680" s="79"/>
      <c r="E680" s="80"/>
      <c r="F680" s="80"/>
      <c r="G680" s="80">
        <f t="shared" si="8"/>
        <v>0</v>
      </c>
      <c r="H680" s="80"/>
      <c r="I680" s="91"/>
      <c r="J680" s="81"/>
      <c r="K680" s="82"/>
    </row>
    <row r="681" spans="1:11" s="76" customFormat="1" ht="16.5" customHeight="1" x14ac:dyDescent="0.3">
      <c r="A681" s="77">
        <v>43367</v>
      </c>
      <c r="B681" s="78" t="s">
        <v>2030</v>
      </c>
      <c r="C681" s="79" t="s">
        <v>985</v>
      </c>
      <c r="D681" s="79" t="s">
        <v>1719</v>
      </c>
      <c r="E681" s="80">
        <v>24</v>
      </c>
      <c r="F681" s="80">
        <v>66999.899999999994</v>
      </c>
      <c r="G681" s="80">
        <f t="shared" si="8"/>
        <v>1607997.5999999999</v>
      </c>
      <c r="H681" s="80"/>
      <c r="I681" s="170" t="s">
        <v>1213</v>
      </c>
      <c r="J681" s="81"/>
      <c r="K681" s="82"/>
    </row>
    <row r="682" spans="1:11" s="76" customFormat="1" ht="16.5" customHeight="1" x14ac:dyDescent="0.3">
      <c r="A682" s="77"/>
      <c r="B682" s="78"/>
      <c r="C682" s="79"/>
      <c r="D682" s="79" t="s">
        <v>1966</v>
      </c>
      <c r="E682" s="80">
        <v>24</v>
      </c>
      <c r="F682" s="80">
        <v>66999.899999999994</v>
      </c>
      <c r="G682" s="80">
        <f t="shared" si="8"/>
        <v>1607997.5999999999</v>
      </c>
      <c r="H682" s="80"/>
      <c r="I682" s="170"/>
      <c r="J682" s="81"/>
      <c r="K682" s="82"/>
    </row>
    <row r="683" spans="1:11" s="76" customFormat="1" ht="16.5" customHeight="1" x14ac:dyDescent="0.3">
      <c r="A683" s="77"/>
      <c r="B683" s="78"/>
      <c r="C683" s="79"/>
      <c r="D683" s="79" t="s">
        <v>1725</v>
      </c>
      <c r="E683" s="80">
        <v>24</v>
      </c>
      <c r="F683" s="80">
        <v>66999.899999999994</v>
      </c>
      <c r="G683" s="80">
        <f t="shared" si="8"/>
        <v>1607997.5999999999</v>
      </c>
      <c r="H683" s="80"/>
      <c r="I683" s="170"/>
      <c r="J683" s="81"/>
      <c r="K683" s="82"/>
    </row>
    <row r="684" spans="1:11" s="76" customFormat="1" ht="16.5" customHeight="1" x14ac:dyDescent="0.3">
      <c r="A684" s="77"/>
      <c r="B684" s="78"/>
      <c r="C684" s="79"/>
      <c r="D684" s="79" t="s">
        <v>1933</v>
      </c>
      <c r="E684" s="80">
        <v>24</v>
      </c>
      <c r="F684" s="80">
        <v>66999.899999999994</v>
      </c>
      <c r="G684" s="80">
        <f t="shared" si="8"/>
        <v>1607997.5999999999</v>
      </c>
      <c r="H684" s="80"/>
      <c r="I684" s="170"/>
      <c r="J684" s="81"/>
      <c r="K684" s="82"/>
    </row>
    <row r="685" spans="1:11" s="76" customFormat="1" ht="16.5" customHeight="1" x14ac:dyDescent="0.3">
      <c r="A685" s="77"/>
      <c r="B685" s="78"/>
      <c r="C685" s="79"/>
      <c r="D685" s="79" t="s">
        <v>1930</v>
      </c>
      <c r="E685" s="80">
        <v>24</v>
      </c>
      <c r="F685" s="80">
        <v>66999.899999999994</v>
      </c>
      <c r="G685" s="80">
        <f t="shared" si="8"/>
        <v>1607997.5999999999</v>
      </c>
      <c r="H685" s="80">
        <f>SUM(G681:G685)</f>
        <v>8039987.9999999991</v>
      </c>
      <c r="I685" s="170"/>
      <c r="J685" s="81"/>
      <c r="K685" s="82"/>
    </row>
    <row r="686" spans="1:11" s="76" customFormat="1" ht="16.5" customHeight="1" x14ac:dyDescent="0.3">
      <c r="A686" s="77"/>
      <c r="B686" s="78"/>
      <c r="C686" s="79"/>
      <c r="D686" s="79"/>
      <c r="E686" s="80"/>
      <c r="F686" s="80"/>
      <c r="G686" s="80">
        <f t="shared" si="8"/>
        <v>0</v>
      </c>
      <c r="H686" s="80"/>
      <c r="I686" s="91"/>
      <c r="J686" s="81"/>
      <c r="K686" s="82"/>
    </row>
    <row r="687" spans="1:11" s="76" customFormat="1" ht="16.5" customHeight="1" x14ac:dyDescent="0.3">
      <c r="A687" s="77">
        <v>43367</v>
      </c>
      <c r="B687" s="78" t="s">
        <v>2031</v>
      </c>
      <c r="C687" s="79" t="s">
        <v>87</v>
      </c>
      <c r="D687" s="79" t="s">
        <v>1854</v>
      </c>
      <c r="E687" s="80">
        <v>3</v>
      </c>
      <c r="F687" s="80">
        <v>234000.36</v>
      </c>
      <c r="G687" s="80">
        <f t="shared" si="8"/>
        <v>702001.08</v>
      </c>
      <c r="H687" s="80">
        <f>G687</f>
        <v>702001.08</v>
      </c>
      <c r="I687" s="91" t="s">
        <v>674</v>
      </c>
      <c r="J687" s="81"/>
      <c r="K687" s="82"/>
    </row>
    <row r="688" spans="1:11" s="76" customFormat="1" ht="16.5" customHeight="1" x14ac:dyDescent="0.3">
      <c r="A688" s="77"/>
      <c r="B688" s="78"/>
      <c r="C688" s="79"/>
      <c r="D688" s="79"/>
      <c r="E688" s="80"/>
      <c r="F688" s="80"/>
      <c r="G688" s="80">
        <f t="shared" si="8"/>
        <v>0</v>
      </c>
      <c r="H688" s="80"/>
      <c r="I688" s="91"/>
      <c r="J688" s="81"/>
      <c r="K688" s="82"/>
    </row>
    <row r="689" spans="1:11" s="76" customFormat="1" ht="16.5" customHeight="1" x14ac:dyDescent="0.3">
      <c r="A689" s="77">
        <v>43367</v>
      </c>
      <c r="B689" s="78" t="s">
        <v>2032</v>
      </c>
      <c r="C689" s="79" t="s">
        <v>1246</v>
      </c>
      <c r="D689" s="79" t="s">
        <v>109</v>
      </c>
      <c r="E689" s="80">
        <v>3</v>
      </c>
      <c r="F689" s="80">
        <v>215000.5</v>
      </c>
      <c r="G689" s="80">
        <f t="shared" si="8"/>
        <v>645001.5</v>
      </c>
      <c r="H689" s="80"/>
      <c r="I689" s="170" t="s">
        <v>309</v>
      </c>
      <c r="J689" s="81"/>
      <c r="K689" s="82"/>
    </row>
    <row r="690" spans="1:11" s="76" customFormat="1" ht="16.5" customHeight="1" x14ac:dyDescent="0.3">
      <c r="A690" s="77"/>
      <c r="B690" s="78"/>
      <c r="C690" s="79"/>
      <c r="D690" s="79" t="s">
        <v>887</v>
      </c>
      <c r="E690" s="80">
        <v>2</v>
      </c>
      <c r="F690" s="80">
        <v>215000.5</v>
      </c>
      <c r="G690" s="80">
        <f t="shared" si="8"/>
        <v>430001</v>
      </c>
      <c r="H690" s="80">
        <f>SUM(G689:G690)</f>
        <v>1075002.5</v>
      </c>
      <c r="I690" s="170"/>
      <c r="J690" s="81"/>
      <c r="K690" s="82"/>
    </row>
    <row r="691" spans="1:11" s="76" customFormat="1" ht="16.5" customHeight="1" x14ac:dyDescent="0.3">
      <c r="A691" s="77"/>
      <c r="B691" s="78"/>
      <c r="C691" s="79"/>
      <c r="D691" s="79"/>
      <c r="E691" s="80"/>
      <c r="F691" s="80"/>
      <c r="G691" s="80">
        <f t="shared" si="8"/>
        <v>0</v>
      </c>
      <c r="H691" s="80"/>
      <c r="I691" s="91"/>
      <c r="J691" s="81"/>
      <c r="K691" s="82"/>
    </row>
    <row r="692" spans="1:11" s="76" customFormat="1" ht="16.5" customHeight="1" x14ac:dyDescent="0.3">
      <c r="A692" s="77">
        <v>43367</v>
      </c>
      <c r="B692" s="78" t="s">
        <v>2033</v>
      </c>
      <c r="C692" s="79" t="s">
        <v>802</v>
      </c>
      <c r="D692" s="79" t="s">
        <v>31</v>
      </c>
      <c r="E692" s="80">
        <v>1</v>
      </c>
      <c r="F692" s="80">
        <v>511100.09499999997</v>
      </c>
      <c r="G692" s="80">
        <f t="shared" si="8"/>
        <v>511100.09499999997</v>
      </c>
      <c r="H692" s="80">
        <f>G692</f>
        <v>511100.09499999997</v>
      </c>
      <c r="I692" s="91" t="s">
        <v>309</v>
      </c>
      <c r="J692" s="81"/>
      <c r="K692" s="82"/>
    </row>
    <row r="693" spans="1:11" s="76" customFormat="1" ht="16.5" customHeight="1" x14ac:dyDescent="0.3">
      <c r="A693" s="77"/>
      <c r="B693" s="78"/>
      <c r="C693" s="79"/>
      <c r="D693" s="79"/>
      <c r="E693" s="80"/>
      <c r="F693" s="80"/>
      <c r="G693" s="80">
        <f t="shared" si="8"/>
        <v>0</v>
      </c>
      <c r="H693" s="80"/>
      <c r="I693" s="91"/>
      <c r="J693" s="81"/>
      <c r="K693" s="82"/>
    </row>
    <row r="694" spans="1:11" s="76" customFormat="1" ht="16.5" customHeight="1" x14ac:dyDescent="0.3">
      <c r="A694" s="77">
        <v>43367</v>
      </c>
      <c r="B694" s="78" t="s">
        <v>2034</v>
      </c>
      <c r="C694" s="79" t="s">
        <v>1019</v>
      </c>
      <c r="D694" s="79" t="s">
        <v>31</v>
      </c>
      <c r="E694" s="80">
        <v>1</v>
      </c>
      <c r="F694" s="80">
        <v>511100.09499999997</v>
      </c>
      <c r="G694" s="80">
        <f t="shared" si="8"/>
        <v>511100.09499999997</v>
      </c>
      <c r="H694" s="80"/>
      <c r="I694" s="170" t="s">
        <v>309</v>
      </c>
      <c r="J694" s="81"/>
      <c r="K694" s="82"/>
    </row>
    <row r="695" spans="1:11" s="76" customFormat="1" ht="16.5" customHeight="1" x14ac:dyDescent="0.3">
      <c r="A695" s="77"/>
      <c r="B695" s="78"/>
      <c r="C695" s="79"/>
      <c r="D695" s="79" t="s">
        <v>887</v>
      </c>
      <c r="E695" s="80">
        <v>4</v>
      </c>
      <c r="F695" s="80">
        <v>215000.5</v>
      </c>
      <c r="G695" s="80">
        <f t="shared" si="8"/>
        <v>860002</v>
      </c>
      <c r="H695" s="80"/>
      <c r="I695" s="170"/>
      <c r="J695" s="81"/>
      <c r="K695" s="82"/>
    </row>
    <row r="696" spans="1:11" s="76" customFormat="1" ht="16.5" customHeight="1" x14ac:dyDescent="0.3">
      <c r="A696" s="77"/>
      <c r="B696" s="78"/>
      <c r="C696" s="79"/>
      <c r="D696" s="79" t="s">
        <v>109</v>
      </c>
      <c r="E696" s="80">
        <v>2</v>
      </c>
      <c r="F696" s="80">
        <v>215000.5</v>
      </c>
      <c r="G696" s="80">
        <f t="shared" si="8"/>
        <v>430001</v>
      </c>
      <c r="H696" s="80">
        <f>SUM(G694:G696)</f>
        <v>1801103.095</v>
      </c>
      <c r="I696" s="170"/>
      <c r="J696" s="81"/>
      <c r="K696" s="82"/>
    </row>
    <row r="697" spans="1:11" s="76" customFormat="1" ht="16.5" customHeight="1" x14ac:dyDescent="0.3">
      <c r="A697" s="77"/>
      <c r="B697" s="78"/>
      <c r="C697" s="79"/>
      <c r="D697" s="79"/>
      <c r="E697" s="80"/>
      <c r="F697" s="80"/>
      <c r="G697" s="80">
        <f t="shared" si="8"/>
        <v>0</v>
      </c>
      <c r="H697" s="80"/>
      <c r="I697" s="91"/>
      <c r="J697" s="81"/>
      <c r="K697" s="82"/>
    </row>
    <row r="698" spans="1:11" s="76" customFormat="1" ht="16.5" customHeight="1" x14ac:dyDescent="0.3">
      <c r="A698" s="77">
        <v>43367</v>
      </c>
      <c r="B698" s="78" t="s">
        <v>2035</v>
      </c>
      <c r="C698" s="79" t="s">
        <v>1415</v>
      </c>
      <c r="D698" s="79" t="s">
        <v>391</v>
      </c>
      <c r="E698" s="80">
        <v>10</v>
      </c>
      <c r="F698" s="80">
        <v>562500.18000000005</v>
      </c>
      <c r="G698" s="80">
        <f t="shared" si="8"/>
        <v>5625001.8000000007</v>
      </c>
      <c r="H698" s="80">
        <f>G698</f>
        <v>5625001.8000000007</v>
      </c>
      <c r="I698" s="91" t="s">
        <v>309</v>
      </c>
      <c r="J698" s="81"/>
      <c r="K698" s="82"/>
    </row>
    <row r="699" spans="1:11" s="76" customFormat="1" ht="16.5" customHeight="1" x14ac:dyDescent="0.3">
      <c r="A699" s="77"/>
      <c r="B699" s="78"/>
      <c r="C699" s="79"/>
      <c r="D699" s="79"/>
      <c r="E699" s="80"/>
      <c r="F699" s="80"/>
      <c r="G699" s="80">
        <f t="shared" si="8"/>
        <v>0</v>
      </c>
      <c r="H699" s="80"/>
      <c r="I699" s="91"/>
      <c r="J699" s="81"/>
      <c r="K699" s="82"/>
    </row>
    <row r="700" spans="1:11" s="76" customFormat="1" ht="16.5" customHeight="1" x14ac:dyDescent="0.3">
      <c r="A700" s="77">
        <v>43367</v>
      </c>
      <c r="B700" s="78" t="s">
        <v>2036</v>
      </c>
      <c r="C700" s="79" t="s">
        <v>1657</v>
      </c>
      <c r="D700" s="79" t="s">
        <v>1658</v>
      </c>
      <c r="E700" s="80">
        <v>6</v>
      </c>
      <c r="F700" s="80">
        <v>218500.095</v>
      </c>
      <c r="G700" s="80">
        <f t="shared" si="8"/>
        <v>1311000.57</v>
      </c>
      <c r="H700" s="80">
        <f>G700</f>
        <v>1311000.57</v>
      </c>
      <c r="I700" s="91" t="s">
        <v>309</v>
      </c>
      <c r="J700" s="81"/>
      <c r="K700" s="82"/>
    </row>
    <row r="701" spans="1:11" s="76" customFormat="1" ht="16.5" customHeight="1" x14ac:dyDescent="0.3">
      <c r="A701" s="77"/>
      <c r="B701" s="78"/>
      <c r="C701" s="79"/>
      <c r="D701" s="79"/>
      <c r="E701" s="80"/>
      <c r="F701" s="80"/>
      <c r="G701" s="80">
        <f t="shared" si="8"/>
        <v>0</v>
      </c>
      <c r="H701" s="80"/>
      <c r="I701" s="91"/>
      <c r="J701" s="81"/>
      <c r="K701" s="82"/>
    </row>
    <row r="702" spans="1:11" s="76" customFormat="1" ht="16.5" customHeight="1" x14ac:dyDescent="0.3">
      <c r="A702" s="77">
        <v>43367</v>
      </c>
      <c r="B702" s="78" t="s">
        <v>2037</v>
      </c>
      <c r="C702" s="79" t="s">
        <v>1524</v>
      </c>
      <c r="D702" s="79" t="s">
        <v>31</v>
      </c>
      <c r="E702" s="80">
        <v>1</v>
      </c>
      <c r="F702" s="80">
        <v>538000.1</v>
      </c>
      <c r="G702" s="80">
        <f t="shared" si="8"/>
        <v>538000.1</v>
      </c>
      <c r="H702" s="80"/>
      <c r="I702" s="170" t="s">
        <v>309</v>
      </c>
      <c r="J702" s="81"/>
      <c r="K702" s="82"/>
    </row>
    <row r="703" spans="1:11" s="76" customFormat="1" ht="16.5" customHeight="1" x14ac:dyDescent="0.3">
      <c r="A703" s="77"/>
      <c r="B703" s="78"/>
      <c r="C703" s="79"/>
      <c r="D703" s="79" t="s">
        <v>1094</v>
      </c>
      <c r="E703" s="80">
        <v>3</v>
      </c>
      <c r="F703" s="80">
        <v>199999.8</v>
      </c>
      <c r="G703" s="80">
        <f t="shared" si="8"/>
        <v>599999.39999999991</v>
      </c>
      <c r="H703" s="80">
        <f>SUM(G702:G703)</f>
        <v>1137999.5</v>
      </c>
      <c r="I703" s="170"/>
      <c r="J703" s="81"/>
      <c r="K703" s="82"/>
    </row>
    <row r="704" spans="1:11" s="76" customFormat="1" ht="16.5" customHeight="1" x14ac:dyDescent="0.3">
      <c r="A704" s="77"/>
      <c r="B704" s="78"/>
      <c r="C704" s="79"/>
      <c r="D704" s="79"/>
      <c r="E704" s="80"/>
      <c r="F704" s="80"/>
      <c r="G704" s="80">
        <f t="shared" si="8"/>
        <v>0</v>
      </c>
      <c r="H704" s="80"/>
      <c r="I704" s="91"/>
      <c r="J704" s="81"/>
      <c r="K704" s="82"/>
    </row>
    <row r="705" spans="1:11" s="76" customFormat="1" ht="16.5" customHeight="1" x14ac:dyDescent="0.3">
      <c r="A705" s="77">
        <v>43367</v>
      </c>
      <c r="B705" s="78" t="s">
        <v>2038</v>
      </c>
      <c r="C705" s="79" t="s">
        <v>955</v>
      </c>
      <c r="D705" s="79" t="s">
        <v>31</v>
      </c>
      <c r="E705" s="80">
        <v>1</v>
      </c>
      <c r="F705" s="80">
        <v>511100.09499999997</v>
      </c>
      <c r="G705" s="80">
        <f t="shared" si="8"/>
        <v>511100.09499999997</v>
      </c>
      <c r="H705" s="80">
        <f>G705</f>
        <v>511100.09499999997</v>
      </c>
      <c r="I705" s="91" t="s">
        <v>309</v>
      </c>
      <c r="J705" s="81"/>
      <c r="K705" s="82"/>
    </row>
    <row r="706" spans="1:11" s="76" customFormat="1" ht="16.5" customHeight="1" x14ac:dyDescent="0.3">
      <c r="A706" s="77"/>
      <c r="B706" s="78"/>
      <c r="C706" s="79"/>
      <c r="D706" s="79"/>
      <c r="E706" s="80"/>
      <c r="F706" s="80"/>
      <c r="G706" s="80">
        <f t="shared" si="8"/>
        <v>0</v>
      </c>
      <c r="H706" s="80"/>
      <c r="I706" s="91"/>
      <c r="J706" s="81"/>
      <c r="K706" s="82"/>
    </row>
    <row r="707" spans="1:11" s="76" customFormat="1" ht="16.5" customHeight="1" x14ac:dyDescent="0.3">
      <c r="A707" s="77">
        <v>43367</v>
      </c>
      <c r="B707" s="78" t="s">
        <v>2039</v>
      </c>
      <c r="C707" s="79" t="s">
        <v>237</v>
      </c>
      <c r="D707" s="79" t="s">
        <v>109</v>
      </c>
      <c r="E707" s="80">
        <v>12</v>
      </c>
      <c r="F707" s="80">
        <v>215000.5</v>
      </c>
      <c r="G707" s="80">
        <f t="shared" si="8"/>
        <v>2580006</v>
      </c>
      <c r="H707" s="80"/>
      <c r="I707" s="170" t="s">
        <v>309</v>
      </c>
      <c r="J707" s="81"/>
      <c r="K707" s="82"/>
    </row>
    <row r="708" spans="1:11" s="76" customFormat="1" ht="16.5" customHeight="1" x14ac:dyDescent="0.3">
      <c r="A708" s="77"/>
      <c r="B708" s="78"/>
      <c r="C708" s="79"/>
      <c r="D708" s="79" t="s">
        <v>2040</v>
      </c>
      <c r="E708" s="80">
        <v>3</v>
      </c>
      <c r="F708" s="80">
        <v>215000.5</v>
      </c>
      <c r="G708" s="80">
        <f t="shared" si="8"/>
        <v>645001.5</v>
      </c>
      <c r="H708" s="80">
        <f>SUM(G707:G708)</f>
        <v>3225007.5</v>
      </c>
      <c r="I708" s="170"/>
      <c r="J708" s="81"/>
      <c r="K708" s="82"/>
    </row>
    <row r="709" spans="1:11" s="76" customFormat="1" ht="16.5" customHeight="1" x14ac:dyDescent="0.3">
      <c r="A709" s="77"/>
      <c r="B709" s="78"/>
      <c r="C709" s="79"/>
      <c r="D709" s="79"/>
      <c r="E709" s="80"/>
      <c r="F709" s="80"/>
      <c r="G709" s="80">
        <f t="shared" si="8"/>
        <v>0</v>
      </c>
      <c r="H709" s="80"/>
      <c r="I709" s="91"/>
      <c r="J709" s="81"/>
      <c r="K709" s="82"/>
    </row>
    <row r="710" spans="1:11" s="76" customFormat="1" ht="16.5" customHeight="1" x14ac:dyDescent="0.3">
      <c r="A710" s="77">
        <v>43367</v>
      </c>
      <c r="B710" s="78" t="s">
        <v>2041</v>
      </c>
      <c r="C710" s="79" t="s">
        <v>2042</v>
      </c>
      <c r="D710" s="79" t="s">
        <v>1325</v>
      </c>
      <c r="E710" s="80">
        <v>1</v>
      </c>
      <c r="F710" s="80">
        <v>671000</v>
      </c>
      <c r="G710" s="80">
        <f t="shared" si="8"/>
        <v>671000</v>
      </c>
      <c r="H710" s="80"/>
      <c r="I710" s="170" t="s">
        <v>315</v>
      </c>
      <c r="J710" s="81"/>
      <c r="K710" s="82"/>
    </row>
    <row r="711" spans="1:11" s="76" customFormat="1" ht="16.5" customHeight="1" x14ac:dyDescent="0.3">
      <c r="A711" s="77"/>
      <c r="B711" s="78"/>
      <c r="C711" s="79"/>
      <c r="D711" s="79" t="s">
        <v>104</v>
      </c>
      <c r="E711" s="80">
        <v>1</v>
      </c>
      <c r="F711" s="80">
        <v>538000.1</v>
      </c>
      <c r="G711" s="80">
        <f t="shared" si="8"/>
        <v>538000.1</v>
      </c>
      <c r="H711" s="80">
        <f>SUM(G710:G711)</f>
        <v>1209000.1000000001</v>
      </c>
      <c r="I711" s="170"/>
      <c r="J711" s="81"/>
      <c r="K711" s="82"/>
    </row>
    <row r="712" spans="1:11" s="76" customFormat="1" ht="16.5" customHeight="1" x14ac:dyDescent="0.3">
      <c r="A712" s="77"/>
      <c r="B712" s="78"/>
      <c r="C712" s="79"/>
      <c r="D712" s="79"/>
      <c r="E712" s="80"/>
      <c r="F712" s="80"/>
      <c r="G712" s="80">
        <f t="shared" si="8"/>
        <v>0</v>
      </c>
      <c r="H712" s="80"/>
      <c r="I712" s="91"/>
      <c r="J712" s="81"/>
      <c r="K712" s="82"/>
    </row>
    <row r="713" spans="1:11" s="76" customFormat="1" ht="16.5" customHeight="1" x14ac:dyDescent="0.3">
      <c r="A713" s="77">
        <v>43367</v>
      </c>
      <c r="B713" s="78" t="s">
        <v>2043</v>
      </c>
      <c r="C713" s="79" t="s">
        <v>2044</v>
      </c>
      <c r="D713" s="79" t="s">
        <v>319</v>
      </c>
      <c r="E713" s="80">
        <v>1</v>
      </c>
      <c r="F713" s="80">
        <v>570000.47499999998</v>
      </c>
      <c r="G713" s="80">
        <f t="shared" si="8"/>
        <v>570000.47499999998</v>
      </c>
      <c r="H713" s="80">
        <f>G713</f>
        <v>570000.47499999998</v>
      </c>
      <c r="I713" s="91" t="s">
        <v>315</v>
      </c>
      <c r="J713" s="81"/>
      <c r="K713" s="82"/>
    </row>
    <row r="714" spans="1:11" s="76" customFormat="1" ht="16.5" customHeight="1" x14ac:dyDescent="0.3">
      <c r="A714" s="77"/>
      <c r="B714" s="78"/>
      <c r="C714" s="79"/>
      <c r="D714" s="79"/>
      <c r="E714" s="80"/>
      <c r="F714" s="80"/>
      <c r="G714" s="80">
        <f t="shared" si="8"/>
        <v>0</v>
      </c>
      <c r="H714" s="80"/>
      <c r="I714" s="91"/>
      <c r="J714" s="81"/>
      <c r="K714" s="82"/>
    </row>
    <row r="715" spans="1:11" s="76" customFormat="1" ht="16.5" customHeight="1" x14ac:dyDescent="0.3">
      <c r="A715" s="77">
        <v>43367</v>
      </c>
      <c r="B715" s="78" t="s">
        <v>2045</v>
      </c>
      <c r="C715" s="79" t="s">
        <v>985</v>
      </c>
      <c r="D715" s="79" t="s">
        <v>1340</v>
      </c>
      <c r="E715" s="80">
        <v>60</v>
      </c>
      <c r="F715" s="80">
        <v>37999.5</v>
      </c>
      <c r="G715" s="80">
        <f t="shared" si="8"/>
        <v>2279970</v>
      </c>
      <c r="H715" s="80">
        <f>G715</f>
        <v>2279970</v>
      </c>
      <c r="I715" s="91" t="s">
        <v>1213</v>
      </c>
      <c r="J715" s="81"/>
      <c r="K715" s="82"/>
    </row>
    <row r="716" spans="1:11" s="76" customFormat="1" ht="16.5" customHeight="1" x14ac:dyDescent="0.3">
      <c r="A716" s="77"/>
      <c r="B716" s="78"/>
      <c r="C716" s="79"/>
      <c r="D716" s="79"/>
      <c r="E716" s="80"/>
      <c r="F716" s="80"/>
      <c r="G716" s="80">
        <f t="shared" si="8"/>
        <v>0</v>
      </c>
      <c r="H716" s="80"/>
      <c r="I716" s="91"/>
      <c r="J716" s="81"/>
      <c r="K716" s="82"/>
    </row>
    <row r="717" spans="1:11" s="76" customFormat="1" ht="16.5" customHeight="1" x14ac:dyDescent="0.3">
      <c r="A717" s="77">
        <v>43367</v>
      </c>
      <c r="B717" s="78" t="s">
        <v>2046</v>
      </c>
      <c r="C717" s="79" t="s">
        <v>818</v>
      </c>
      <c r="D717" s="79" t="s">
        <v>1728</v>
      </c>
      <c r="E717" s="80">
        <v>6</v>
      </c>
      <c r="F717" s="80">
        <v>891000</v>
      </c>
      <c r="G717" s="80">
        <f t="shared" si="8"/>
        <v>5346000</v>
      </c>
      <c r="H717" s="80"/>
      <c r="I717" s="170" t="s">
        <v>1216</v>
      </c>
      <c r="J717" s="81"/>
      <c r="K717" s="82"/>
    </row>
    <row r="718" spans="1:11" s="76" customFormat="1" ht="16.5" customHeight="1" x14ac:dyDescent="0.3">
      <c r="A718" s="77"/>
      <c r="B718" s="78"/>
      <c r="C718" s="79"/>
      <c r="D718" s="79" t="s">
        <v>1357</v>
      </c>
      <c r="E718" s="80">
        <v>6</v>
      </c>
      <c r="F718" s="80">
        <v>1081099.5249999999</v>
      </c>
      <c r="G718" s="80">
        <f t="shared" si="8"/>
        <v>6486597.1499999994</v>
      </c>
      <c r="H718" s="80"/>
      <c r="I718" s="170"/>
      <c r="J718" s="81"/>
      <c r="K718" s="82"/>
    </row>
    <row r="719" spans="1:11" s="76" customFormat="1" ht="16.5" customHeight="1" x14ac:dyDescent="0.3">
      <c r="A719" s="77"/>
      <c r="B719" s="78"/>
      <c r="C719" s="79"/>
      <c r="D719" s="79" t="s">
        <v>2047</v>
      </c>
      <c r="E719" s="80">
        <v>24</v>
      </c>
      <c r="F719" s="80">
        <v>477999.5</v>
      </c>
      <c r="G719" s="80">
        <f t="shared" si="8"/>
        <v>11471988</v>
      </c>
      <c r="H719" s="80">
        <f>SUM(G717:G719)</f>
        <v>23304585.149999999</v>
      </c>
      <c r="I719" s="170"/>
      <c r="J719" s="81"/>
      <c r="K719" s="82"/>
    </row>
    <row r="720" spans="1:11" s="76" customFormat="1" ht="16.5" customHeight="1" x14ac:dyDescent="0.3">
      <c r="A720" s="77"/>
      <c r="B720" s="78"/>
      <c r="C720" s="79"/>
      <c r="D720" s="79"/>
      <c r="E720" s="80"/>
      <c r="F720" s="80"/>
      <c r="G720" s="80">
        <f t="shared" si="8"/>
        <v>0</v>
      </c>
      <c r="H720" s="80"/>
      <c r="I720" s="91"/>
      <c r="J720" s="81"/>
      <c r="K720" s="82"/>
    </row>
    <row r="721" spans="1:11" s="76" customFormat="1" ht="16.5" customHeight="1" x14ac:dyDescent="0.3">
      <c r="A721" s="77">
        <v>43367</v>
      </c>
      <c r="B721" s="78" t="s">
        <v>2048</v>
      </c>
      <c r="C721" s="79" t="s">
        <v>1473</v>
      </c>
      <c r="D721" s="79" t="s">
        <v>1094</v>
      </c>
      <c r="E721" s="80">
        <v>2</v>
      </c>
      <c r="F721" s="80">
        <v>199999.8</v>
      </c>
      <c r="G721" s="80">
        <f t="shared" si="8"/>
        <v>399999.6</v>
      </c>
      <c r="H721" s="80">
        <f>G721</f>
        <v>399999.6</v>
      </c>
      <c r="I721" s="91" t="s">
        <v>315</v>
      </c>
      <c r="J721" s="81"/>
      <c r="K721" s="82"/>
    </row>
    <row r="722" spans="1:11" s="76" customFormat="1" ht="16.5" customHeight="1" x14ac:dyDescent="0.3">
      <c r="A722" s="77"/>
      <c r="B722" s="78"/>
      <c r="C722" s="79"/>
      <c r="D722" s="79"/>
      <c r="E722" s="80"/>
      <c r="F722" s="80"/>
      <c r="G722" s="80">
        <f t="shared" si="8"/>
        <v>0</v>
      </c>
      <c r="H722" s="80"/>
      <c r="I722" s="91"/>
      <c r="J722" s="81"/>
      <c r="K722" s="82"/>
    </row>
    <row r="723" spans="1:11" s="76" customFormat="1" ht="16.5" customHeight="1" x14ac:dyDescent="0.3">
      <c r="A723" s="77">
        <v>43367</v>
      </c>
      <c r="B723" s="78" t="s">
        <v>2049</v>
      </c>
      <c r="C723" s="79" t="s">
        <v>108</v>
      </c>
      <c r="D723" s="79" t="s">
        <v>109</v>
      </c>
      <c r="E723" s="80">
        <v>12</v>
      </c>
      <c r="F723" s="80">
        <v>215000.5</v>
      </c>
      <c r="G723" s="80">
        <f t="shared" si="8"/>
        <v>2580006</v>
      </c>
      <c r="H723" s="80">
        <f>G723</f>
        <v>2580006</v>
      </c>
      <c r="I723" s="91" t="s">
        <v>1213</v>
      </c>
      <c r="J723" s="81"/>
      <c r="K723" s="82"/>
    </row>
    <row r="724" spans="1:11" s="76" customFormat="1" ht="16.5" customHeight="1" x14ac:dyDescent="0.3">
      <c r="A724" s="77"/>
      <c r="B724" s="78"/>
      <c r="C724" s="79"/>
      <c r="D724" s="79"/>
      <c r="E724" s="80"/>
      <c r="F724" s="80"/>
      <c r="G724" s="80">
        <f t="shared" si="8"/>
        <v>0</v>
      </c>
      <c r="H724" s="80"/>
      <c r="I724" s="91"/>
      <c r="J724" s="81"/>
      <c r="K724" s="82"/>
    </row>
    <row r="725" spans="1:11" s="76" customFormat="1" ht="16.5" customHeight="1" x14ac:dyDescent="0.3">
      <c r="A725" s="77">
        <v>43367</v>
      </c>
      <c r="B725" s="78" t="s">
        <v>2050</v>
      </c>
      <c r="C725" s="79" t="s">
        <v>1198</v>
      </c>
      <c r="D725" s="79" t="s">
        <v>19</v>
      </c>
      <c r="E725" s="80">
        <v>3</v>
      </c>
      <c r="F725" s="80">
        <v>517000</v>
      </c>
      <c r="G725" s="80">
        <f t="shared" si="8"/>
        <v>1551000</v>
      </c>
      <c r="H725" s="80"/>
      <c r="I725" s="170" t="s">
        <v>1215</v>
      </c>
      <c r="J725" s="81"/>
      <c r="K725" s="82"/>
    </row>
    <row r="726" spans="1:11" s="76" customFormat="1" ht="16.5" customHeight="1" x14ac:dyDescent="0.3">
      <c r="A726" s="77"/>
      <c r="B726" s="78"/>
      <c r="C726" s="79"/>
      <c r="D726" s="79" t="s">
        <v>13</v>
      </c>
      <c r="E726" s="80">
        <v>2</v>
      </c>
      <c r="F726" s="80">
        <v>858000</v>
      </c>
      <c r="G726" s="80">
        <f t="shared" si="8"/>
        <v>1716000</v>
      </c>
      <c r="H726" s="80"/>
      <c r="I726" s="170"/>
      <c r="J726" s="81"/>
      <c r="K726" s="82"/>
    </row>
    <row r="727" spans="1:11" s="76" customFormat="1" ht="16.5" customHeight="1" x14ac:dyDescent="0.3">
      <c r="A727" s="77"/>
      <c r="B727" s="78"/>
      <c r="C727" s="79"/>
      <c r="D727" s="79" t="s">
        <v>1094</v>
      </c>
      <c r="E727" s="80">
        <v>3</v>
      </c>
      <c r="F727" s="80">
        <v>199999.8</v>
      </c>
      <c r="G727" s="80">
        <f t="shared" si="8"/>
        <v>599999.39999999991</v>
      </c>
      <c r="H727" s="80"/>
      <c r="I727" s="170"/>
      <c r="J727" s="81"/>
      <c r="K727" s="82"/>
    </row>
    <row r="728" spans="1:11" s="76" customFormat="1" ht="16.5" customHeight="1" x14ac:dyDescent="0.3">
      <c r="A728" s="77"/>
      <c r="B728" s="78"/>
      <c r="C728" s="79"/>
      <c r="D728" s="79" t="s">
        <v>1678</v>
      </c>
      <c r="E728" s="80">
        <v>2</v>
      </c>
      <c r="F728" s="80">
        <v>704550</v>
      </c>
      <c r="G728" s="80">
        <f t="shared" si="8"/>
        <v>1409100</v>
      </c>
      <c r="H728" s="80"/>
      <c r="I728" s="170"/>
      <c r="J728" s="81"/>
      <c r="K728" s="82"/>
    </row>
    <row r="729" spans="1:11" s="76" customFormat="1" ht="16.5" customHeight="1" x14ac:dyDescent="0.3">
      <c r="A729" s="77"/>
      <c r="B729" s="78"/>
      <c r="C729" s="79"/>
      <c r="D729" s="79" t="s">
        <v>887</v>
      </c>
      <c r="E729" s="80">
        <v>3</v>
      </c>
      <c r="F729" s="80">
        <v>215000.5</v>
      </c>
      <c r="G729" s="80">
        <f t="shared" si="8"/>
        <v>645001.5</v>
      </c>
      <c r="H729" s="80">
        <f>SUM(G725:G729)</f>
        <v>5921100.9000000004</v>
      </c>
      <c r="I729" s="170"/>
      <c r="J729" s="81"/>
      <c r="K729" s="82"/>
    </row>
    <row r="730" spans="1:11" s="76" customFormat="1" ht="16.5" customHeight="1" x14ac:dyDescent="0.3">
      <c r="A730" s="77"/>
      <c r="B730" s="78"/>
      <c r="C730" s="79"/>
      <c r="D730" s="79"/>
      <c r="E730" s="80"/>
      <c r="F730" s="80"/>
      <c r="G730" s="80">
        <f t="shared" si="8"/>
        <v>0</v>
      </c>
      <c r="H730" s="80"/>
      <c r="I730" s="91"/>
      <c r="J730" s="81"/>
      <c r="K730" s="82"/>
    </row>
    <row r="731" spans="1:11" s="76" customFormat="1" ht="16.5" customHeight="1" x14ac:dyDescent="0.3">
      <c r="A731" s="77">
        <v>43367</v>
      </c>
      <c r="B731" s="78" t="s">
        <v>2051</v>
      </c>
      <c r="C731" s="79" t="s">
        <v>265</v>
      </c>
      <c r="D731" s="79" t="s">
        <v>109</v>
      </c>
      <c r="E731" s="80">
        <v>1</v>
      </c>
      <c r="F731" s="80">
        <v>215000.5</v>
      </c>
      <c r="G731" s="80">
        <f t="shared" si="8"/>
        <v>215000.5</v>
      </c>
      <c r="H731" s="80"/>
      <c r="I731" s="170" t="s">
        <v>310</v>
      </c>
      <c r="J731" s="81"/>
      <c r="K731" s="82"/>
    </row>
    <row r="732" spans="1:11" s="76" customFormat="1" ht="16.5" customHeight="1" x14ac:dyDescent="0.3">
      <c r="A732" s="77"/>
      <c r="B732" s="78"/>
      <c r="C732" s="79"/>
      <c r="D732" s="79" t="s">
        <v>1094</v>
      </c>
      <c r="E732" s="80">
        <v>1</v>
      </c>
      <c r="F732" s="80">
        <v>199999.8</v>
      </c>
      <c r="G732" s="80">
        <f t="shared" ref="G732:G735" si="9">E732*F732</f>
        <v>199999.8</v>
      </c>
      <c r="H732" s="80">
        <f>SUM(G731:G732)</f>
        <v>415000.3</v>
      </c>
      <c r="I732" s="170"/>
      <c r="J732" s="81"/>
      <c r="K732" s="82"/>
    </row>
    <row r="733" spans="1:11" s="76" customFormat="1" ht="16.5" customHeight="1" x14ac:dyDescent="0.3">
      <c r="A733" s="77"/>
      <c r="B733" s="78"/>
      <c r="C733" s="79"/>
      <c r="D733" s="79"/>
      <c r="E733" s="80"/>
      <c r="F733" s="80"/>
      <c r="G733" s="80">
        <f t="shared" si="9"/>
        <v>0</v>
      </c>
      <c r="H733" s="80"/>
      <c r="I733" s="91"/>
      <c r="J733" s="81"/>
      <c r="K733" s="82"/>
    </row>
    <row r="734" spans="1:11" s="76" customFormat="1" ht="16.5" customHeight="1" x14ac:dyDescent="0.3">
      <c r="A734" s="77">
        <v>43367</v>
      </c>
      <c r="B734" s="78" t="s">
        <v>2052</v>
      </c>
      <c r="C734" s="79" t="s">
        <v>53</v>
      </c>
      <c r="D734" s="79" t="s">
        <v>31</v>
      </c>
      <c r="E734" s="80">
        <v>2</v>
      </c>
      <c r="F734" s="80">
        <v>538000.1</v>
      </c>
      <c r="G734" s="80">
        <f t="shared" si="9"/>
        <v>1076000.2</v>
      </c>
      <c r="H734" s="80"/>
      <c r="I734" s="170" t="s">
        <v>310</v>
      </c>
      <c r="J734" s="81"/>
      <c r="K734" s="82"/>
    </row>
    <row r="735" spans="1:11" s="76" customFormat="1" ht="16.5" customHeight="1" x14ac:dyDescent="0.3">
      <c r="A735" s="77"/>
      <c r="B735" s="78"/>
      <c r="C735" s="79"/>
      <c r="D735" s="79" t="s">
        <v>391</v>
      </c>
      <c r="E735" s="80">
        <v>6</v>
      </c>
      <c r="F735" s="80">
        <v>625000.19999999995</v>
      </c>
      <c r="G735" s="80">
        <f t="shared" si="9"/>
        <v>3750001.1999999997</v>
      </c>
      <c r="H735" s="80"/>
      <c r="I735" s="170"/>
      <c r="J735" s="81"/>
      <c r="K735" s="82"/>
    </row>
    <row r="736" spans="1:11" s="76" customFormat="1" ht="16.5" customHeight="1" x14ac:dyDescent="0.3">
      <c r="A736" s="77"/>
      <c r="B736" s="78"/>
      <c r="C736" s="79"/>
      <c r="D736" s="79" t="s">
        <v>1678</v>
      </c>
      <c r="E736" s="80">
        <v>6</v>
      </c>
      <c r="F736" s="80">
        <v>671000</v>
      </c>
      <c r="G736" s="80">
        <f t="shared" si="8"/>
        <v>4026000</v>
      </c>
      <c r="H736" s="80"/>
      <c r="I736" s="170"/>
      <c r="J736" s="81"/>
      <c r="K736" s="82"/>
    </row>
    <row r="737" spans="1:11" s="76" customFormat="1" ht="16.5" customHeight="1" x14ac:dyDescent="0.3">
      <c r="A737" s="77"/>
      <c r="B737" s="78"/>
      <c r="C737" s="79"/>
      <c r="D737" s="79" t="s">
        <v>19</v>
      </c>
      <c r="E737" s="80">
        <v>2</v>
      </c>
      <c r="F737" s="80">
        <v>517000</v>
      </c>
      <c r="G737" s="80">
        <f t="shared" si="8"/>
        <v>1034000</v>
      </c>
      <c r="H737" s="80">
        <f>SUM(G734:G737)</f>
        <v>9886001.3999999985</v>
      </c>
      <c r="I737" s="170"/>
      <c r="J737" s="81"/>
      <c r="K737" s="82"/>
    </row>
    <row r="738" spans="1:11" s="76" customFormat="1" ht="16.5" customHeight="1" x14ac:dyDescent="0.3">
      <c r="A738" s="77"/>
      <c r="B738" s="78"/>
      <c r="C738" s="79"/>
      <c r="D738" s="79"/>
      <c r="E738" s="80"/>
      <c r="F738" s="80"/>
      <c r="G738" s="80">
        <f t="shared" si="8"/>
        <v>0</v>
      </c>
      <c r="H738" s="80"/>
      <c r="I738" s="91"/>
      <c r="J738" s="81"/>
      <c r="K738" s="82"/>
    </row>
    <row r="739" spans="1:11" s="76" customFormat="1" ht="16.5" customHeight="1" x14ac:dyDescent="0.3">
      <c r="A739" s="77">
        <v>43367</v>
      </c>
      <c r="B739" s="78" t="s">
        <v>2053</v>
      </c>
      <c r="C739" s="79" t="s">
        <v>1893</v>
      </c>
      <c r="D739" s="79" t="s">
        <v>104</v>
      </c>
      <c r="E739" s="80">
        <v>3</v>
      </c>
      <c r="F739" s="80">
        <v>538000.1</v>
      </c>
      <c r="G739" s="80">
        <f t="shared" si="8"/>
        <v>1614000.2999999998</v>
      </c>
      <c r="H739" s="80"/>
      <c r="I739" s="170" t="s">
        <v>1756</v>
      </c>
      <c r="J739" s="81"/>
      <c r="K739" s="82"/>
    </row>
    <row r="740" spans="1:11" s="76" customFormat="1" ht="16.5" customHeight="1" x14ac:dyDescent="0.3">
      <c r="A740" s="77"/>
      <c r="B740" s="78"/>
      <c r="C740" s="79"/>
      <c r="D740" s="79" t="s">
        <v>1094</v>
      </c>
      <c r="E740" s="80">
        <v>6</v>
      </c>
      <c r="F740" s="80">
        <v>199999.8</v>
      </c>
      <c r="G740" s="80">
        <f t="shared" ref="G740:G802" si="10">E740*F740</f>
        <v>1199998.7999999998</v>
      </c>
      <c r="H740" s="80"/>
      <c r="I740" s="170"/>
      <c r="J740" s="81"/>
      <c r="K740" s="82"/>
    </row>
    <row r="741" spans="1:11" s="76" customFormat="1" ht="16.5" customHeight="1" x14ac:dyDescent="0.3">
      <c r="A741" s="77"/>
      <c r="B741" s="78"/>
      <c r="C741" s="79"/>
      <c r="D741" s="79" t="s">
        <v>887</v>
      </c>
      <c r="E741" s="80">
        <v>12</v>
      </c>
      <c r="F741" s="80">
        <v>215000.5</v>
      </c>
      <c r="G741" s="80">
        <f t="shared" si="10"/>
        <v>2580006</v>
      </c>
      <c r="H741" s="80">
        <f>SUM(G739:G741)</f>
        <v>5394005.0999999996</v>
      </c>
      <c r="I741" s="170"/>
      <c r="J741" s="81"/>
      <c r="K741" s="82"/>
    </row>
    <row r="742" spans="1:11" s="76" customFormat="1" ht="16.5" customHeight="1" x14ac:dyDescent="0.3">
      <c r="A742" s="77"/>
      <c r="B742" s="78"/>
      <c r="C742" s="79"/>
      <c r="D742" s="79"/>
      <c r="E742" s="80"/>
      <c r="F742" s="80"/>
      <c r="G742" s="80">
        <f t="shared" si="10"/>
        <v>0</v>
      </c>
      <c r="H742" s="80"/>
      <c r="I742" s="91"/>
      <c r="J742" s="81"/>
      <c r="K742" s="82"/>
    </row>
    <row r="743" spans="1:11" s="76" customFormat="1" ht="16.5" customHeight="1" x14ac:dyDescent="0.3">
      <c r="A743" s="77">
        <v>43367</v>
      </c>
      <c r="B743" s="78" t="s">
        <v>2054</v>
      </c>
      <c r="C743" s="79" t="s">
        <v>1813</v>
      </c>
      <c r="D743" s="79" t="s">
        <v>1511</v>
      </c>
      <c r="E743" s="80">
        <v>3</v>
      </c>
      <c r="F743" s="80">
        <v>330000</v>
      </c>
      <c r="G743" s="80">
        <f t="shared" si="10"/>
        <v>990000</v>
      </c>
      <c r="H743" s="80">
        <f>G743</f>
        <v>990000</v>
      </c>
      <c r="I743" s="91" t="s">
        <v>310</v>
      </c>
      <c r="J743" s="81"/>
      <c r="K743" s="82"/>
    </row>
    <row r="744" spans="1:11" s="76" customFormat="1" ht="16.5" customHeight="1" x14ac:dyDescent="0.3">
      <c r="A744" s="77"/>
      <c r="B744" s="78"/>
      <c r="C744" s="79"/>
      <c r="D744" s="79"/>
      <c r="E744" s="80"/>
      <c r="F744" s="80"/>
      <c r="G744" s="80">
        <f t="shared" si="10"/>
        <v>0</v>
      </c>
      <c r="H744" s="80"/>
      <c r="I744" s="91"/>
      <c r="J744" s="81"/>
      <c r="K744" s="82"/>
    </row>
    <row r="745" spans="1:11" s="76" customFormat="1" ht="16.5" customHeight="1" x14ac:dyDescent="0.3">
      <c r="A745" s="77">
        <v>43367</v>
      </c>
      <c r="B745" s="78" t="s">
        <v>2055</v>
      </c>
      <c r="C745" s="79" t="s">
        <v>762</v>
      </c>
      <c r="D745" s="79" t="s">
        <v>887</v>
      </c>
      <c r="E745" s="80">
        <v>1</v>
      </c>
      <c r="F745" s="80">
        <v>215000.5</v>
      </c>
      <c r="G745" s="80">
        <f t="shared" si="10"/>
        <v>215000.5</v>
      </c>
      <c r="H745" s="80">
        <f>G745</f>
        <v>215000.5</v>
      </c>
      <c r="I745" s="91" t="s">
        <v>309</v>
      </c>
      <c r="J745" s="81"/>
      <c r="K745" s="82"/>
    </row>
    <row r="746" spans="1:11" s="76" customFormat="1" ht="16.5" customHeight="1" x14ac:dyDescent="0.3">
      <c r="A746" s="77"/>
      <c r="B746" s="78"/>
      <c r="C746" s="79"/>
      <c r="D746" s="79"/>
      <c r="E746" s="80"/>
      <c r="F746" s="80"/>
      <c r="G746" s="80">
        <f t="shared" si="10"/>
        <v>0</v>
      </c>
      <c r="H746" s="80"/>
      <c r="I746" s="91"/>
      <c r="J746" s="81"/>
      <c r="K746" s="82"/>
    </row>
    <row r="747" spans="1:11" s="76" customFormat="1" ht="16.5" customHeight="1" x14ac:dyDescent="0.3">
      <c r="A747" s="77">
        <v>43367</v>
      </c>
      <c r="B747" s="78" t="s">
        <v>2056</v>
      </c>
      <c r="C747" s="79" t="s">
        <v>802</v>
      </c>
      <c r="D747" s="79" t="s">
        <v>1094</v>
      </c>
      <c r="E747" s="80">
        <v>1</v>
      </c>
      <c r="F747" s="80">
        <v>199999.8</v>
      </c>
      <c r="G747" s="80">
        <f t="shared" si="10"/>
        <v>199999.8</v>
      </c>
      <c r="H747" s="80">
        <f>G747</f>
        <v>199999.8</v>
      </c>
      <c r="I747" s="91" t="s">
        <v>309</v>
      </c>
      <c r="J747" s="81"/>
      <c r="K747" s="82"/>
    </row>
    <row r="748" spans="1:11" s="76" customFormat="1" ht="16.5" customHeight="1" x14ac:dyDescent="0.3">
      <c r="A748" s="77"/>
      <c r="B748" s="78"/>
      <c r="C748" s="79"/>
      <c r="D748" s="79"/>
      <c r="E748" s="80"/>
      <c r="F748" s="80"/>
      <c r="G748" s="80">
        <f t="shared" si="10"/>
        <v>0</v>
      </c>
      <c r="H748" s="80"/>
      <c r="I748" s="91"/>
      <c r="J748" s="81"/>
      <c r="K748" s="82"/>
    </row>
    <row r="749" spans="1:11" s="76" customFormat="1" ht="16.5" customHeight="1" x14ac:dyDescent="0.3">
      <c r="A749" s="77">
        <v>43368</v>
      </c>
      <c r="B749" s="78" t="s">
        <v>2057</v>
      </c>
      <c r="C749" s="79" t="s">
        <v>894</v>
      </c>
      <c r="D749" s="79" t="s">
        <v>109</v>
      </c>
      <c r="E749" s="80">
        <v>2</v>
      </c>
      <c r="F749" s="80">
        <v>215000.5</v>
      </c>
      <c r="G749" s="80">
        <f t="shared" si="10"/>
        <v>430001</v>
      </c>
      <c r="H749" s="80">
        <f>G749</f>
        <v>430001</v>
      </c>
      <c r="I749" s="91" t="s">
        <v>312</v>
      </c>
      <c r="J749" s="81"/>
      <c r="K749" s="82"/>
    </row>
    <row r="750" spans="1:11" s="76" customFormat="1" ht="16.5" customHeight="1" x14ac:dyDescent="0.3">
      <c r="A750" s="77"/>
      <c r="B750" s="78"/>
      <c r="C750" s="79"/>
      <c r="D750" s="79"/>
      <c r="E750" s="80"/>
      <c r="F750" s="80"/>
      <c r="G750" s="80">
        <f t="shared" si="10"/>
        <v>0</v>
      </c>
      <c r="H750" s="80"/>
      <c r="I750" s="91"/>
      <c r="J750" s="81"/>
      <c r="K750" s="82"/>
    </row>
    <row r="751" spans="1:11" s="76" customFormat="1" ht="16.5" customHeight="1" x14ac:dyDescent="0.3">
      <c r="A751" s="77">
        <v>43368</v>
      </c>
      <c r="B751" s="78" t="s">
        <v>2058</v>
      </c>
      <c r="C751" s="79" t="s">
        <v>985</v>
      </c>
      <c r="D751" s="79" t="s">
        <v>1721</v>
      </c>
      <c r="E751" s="80">
        <v>36</v>
      </c>
      <c r="F751" s="80">
        <v>133999.79999999999</v>
      </c>
      <c r="G751" s="80">
        <f t="shared" si="10"/>
        <v>4823992.8</v>
      </c>
      <c r="H751" s="80"/>
      <c r="I751" s="170" t="s">
        <v>1213</v>
      </c>
      <c r="J751" s="81"/>
      <c r="K751" s="82"/>
    </row>
    <row r="752" spans="1:11" s="76" customFormat="1" ht="16.5" customHeight="1" x14ac:dyDescent="0.3">
      <c r="A752" s="77"/>
      <c r="B752" s="78"/>
      <c r="C752" s="79"/>
      <c r="D752" s="79" t="s">
        <v>1914</v>
      </c>
      <c r="E752" s="80">
        <v>24</v>
      </c>
      <c r="F752" s="80">
        <v>133999.79999999999</v>
      </c>
      <c r="G752" s="80">
        <f t="shared" si="10"/>
        <v>3215995.1999999997</v>
      </c>
      <c r="H752" s="80"/>
      <c r="I752" s="170"/>
      <c r="J752" s="81"/>
      <c r="K752" s="82"/>
    </row>
    <row r="753" spans="1:11" s="76" customFormat="1" ht="16.5" customHeight="1" x14ac:dyDescent="0.3">
      <c r="A753" s="77"/>
      <c r="B753" s="78"/>
      <c r="C753" s="79"/>
      <c r="D753" s="79" t="s">
        <v>1915</v>
      </c>
      <c r="E753" s="80">
        <v>24</v>
      </c>
      <c r="F753" s="80">
        <v>133999.79999999999</v>
      </c>
      <c r="G753" s="80">
        <f t="shared" si="10"/>
        <v>3215995.1999999997</v>
      </c>
      <c r="H753" s="80">
        <f>SUM(G751:G753)</f>
        <v>11255983.199999999</v>
      </c>
      <c r="I753" s="170"/>
      <c r="J753" s="81"/>
      <c r="K753" s="82"/>
    </row>
    <row r="754" spans="1:11" s="76" customFormat="1" ht="16.5" customHeight="1" x14ac:dyDescent="0.3">
      <c r="A754" s="77"/>
      <c r="B754" s="78"/>
      <c r="C754" s="79"/>
      <c r="D754" s="79"/>
      <c r="E754" s="80"/>
      <c r="F754" s="80"/>
      <c r="G754" s="80">
        <f t="shared" si="10"/>
        <v>0</v>
      </c>
      <c r="H754" s="80"/>
      <c r="I754" s="91"/>
      <c r="J754" s="81"/>
      <c r="K754" s="82"/>
    </row>
    <row r="755" spans="1:11" s="76" customFormat="1" ht="16.5" customHeight="1" x14ac:dyDescent="0.3">
      <c r="A755" s="77">
        <v>43368</v>
      </c>
      <c r="B755" s="78" t="s">
        <v>2059</v>
      </c>
      <c r="C755" s="79" t="s">
        <v>1509</v>
      </c>
      <c r="D755" s="79" t="s">
        <v>109</v>
      </c>
      <c r="E755" s="80">
        <v>3</v>
      </c>
      <c r="F755" s="80">
        <v>215000.5</v>
      </c>
      <c r="G755" s="80">
        <f t="shared" si="10"/>
        <v>645001.5</v>
      </c>
      <c r="H755" s="80"/>
      <c r="I755" s="170" t="s">
        <v>674</v>
      </c>
      <c r="J755" s="81"/>
      <c r="K755" s="82"/>
    </row>
    <row r="756" spans="1:11" s="76" customFormat="1" ht="16.5" customHeight="1" x14ac:dyDescent="0.3">
      <c r="A756" s="77"/>
      <c r="B756" s="78"/>
      <c r="C756" s="79"/>
      <c r="D756" s="79" t="s">
        <v>1094</v>
      </c>
      <c r="E756" s="80">
        <v>3</v>
      </c>
      <c r="F756" s="80">
        <v>199999.8</v>
      </c>
      <c r="G756" s="80">
        <f t="shared" si="10"/>
        <v>599999.39999999991</v>
      </c>
      <c r="H756" s="80">
        <f>SUM(G755:G756)</f>
        <v>1245000.8999999999</v>
      </c>
      <c r="I756" s="170"/>
      <c r="J756" s="81"/>
      <c r="K756" s="82"/>
    </row>
    <row r="757" spans="1:11" s="76" customFormat="1" ht="16.5" customHeight="1" x14ac:dyDescent="0.3">
      <c r="A757" s="77"/>
      <c r="B757" s="78"/>
      <c r="C757" s="79"/>
      <c r="D757" s="79"/>
      <c r="E757" s="80"/>
      <c r="F757" s="80"/>
      <c r="G757" s="80">
        <f t="shared" si="10"/>
        <v>0</v>
      </c>
      <c r="H757" s="80"/>
      <c r="I757" s="91"/>
      <c r="J757" s="81"/>
      <c r="K757" s="82"/>
    </row>
    <row r="758" spans="1:11" s="76" customFormat="1" ht="16.5" customHeight="1" x14ac:dyDescent="0.3">
      <c r="A758" s="77">
        <v>43368</v>
      </c>
      <c r="B758" s="78" t="s">
        <v>2060</v>
      </c>
      <c r="C758" s="79" t="s">
        <v>301</v>
      </c>
      <c r="D758" s="79" t="s">
        <v>1072</v>
      </c>
      <c r="E758" s="80">
        <v>12</v>
      </c>
      <c r="F758" s="80">
        <v>165000</v>
      </c>
      <c r="G758" s="80">
        <f t="shared" si="10"/>
        <v>1980000</v>
      </c>
      <c r="H758" s="80">
        <f>G758</f>
        <v>1980000</v>
      </c>
      <c r="I758" s="91" t="s">
        <v>309</v>
      </c>
      <c r="J758" s="81"/>
      <c r="K758" s="82"/>
    </row>
    <row r="759" spans="1:11" s="76" customFormat="1" ht="16.5" customHeight="1" x14ac:dyDescent="0.3">
      <c r="A759" s="77"/>
      <c r="B759" s="78"/>
      <c r="C759" s="79"/>
      <c r="D759" s="79"/>
      <c r="E759" s="80"/>
      <c r="F759" s="80"/>
      <c r="G759" s="80">
        <f t="shared" si="10"/>
        <v>0</v>
      </c>
      <c r="H759" s="80"/>
      <c r="I759" s="91"/>
      <c r="J759" s="81"/>
      <c r="K759" s="82"/>
    </row>
    <row r="760" spans="1:11" s="76" customFormat="1" ht="16.5" customHeight="1" x14ac:dyDescent="0.3">
      <c r="A760" s="77">
        <v>43368</v>
      </c>
      <c r="B760" s="78" t="s">
        <v>2061</v>
      </c>
      <c r="C760" s="79" t="s">
        <v>46</v>
      </c>
      <c r="D760" s="79" t="s">
        <v>31</v>
      </c>
      <c r="E760" s="80">
        <v>1</v>
      </c>
      <c r="F760" s="80">
        <v>511100.09499999997</v>
      </c>
      <c r="G760" s="80">
        <f t="shared" si="10"/>
        <v>511100.09499999997</v>
      </c>
      <c r="H760" s="80">
        <f>G760</f>
        <v>511100.09499999997</v>
      </c>
      <c r="I760" s="91" t="s">
        <v>309</v>
      </c>
      <c r="J760" s="81"/>
      <c r="K760" s="82"/>
    </row>
    <row r="761" spans="1:11" s="76" customFormat="1" ht="16.5" customHeight="1" x14ac:dyDescent="0.3">
      <c r="A761" s="77"/>
      <c r="B761" s="78"/>
      <c r="C761" s="79"/>
      <c r="D761" s="79"/>
      <c r="E761" s="80"/>
      <c r="F761" s="80"/>
      <c r="G761" s="80">
        <f t="shared" si="10"/>
        <v>0</v>
      </c>
      <c r="H761" s="80"/>
      <c r="I761" s="91"/>
      <c r="J761" s="81"/>
      <c r="K761" s="82"/>
    </row>
    <row r="762" spans="1:11" s="76" customFormat="1" ht="16.5" customHeight="1" x14ac:dyDescent="0.3">
      <c r="A762" s="77">
        <v>43368</v>
      </c>
      <c r="B762" s="78" t="s">
        <v>2062</v>
      </c>
      <c r="C762" s="79" t="s">
        <v>2063</v>
      </c>
      <c r="D762" s="79" t="s">
        <v>405</v>
      </c>
      <c r="E762" s="80">
        <v>2</v>
      </c>
      <c r="F762" s="80">
        <v>570000.47499999998</v>
      </c>
      <c r="G762" s="80">
        <f t="shared" si="10"/>
        <v>1140000.95</v>
      </c>
      <c r="H762" s="80"/>
      <c r="I762" s="170" t="s">
        <v>309</v>
      </c>
      <c r="J762" s="81"/>
      <c r="K762" s="82"/>
    </row>
    <row r="763" spans="1:11" s="76" customFormat="1" ht="16.5" customHeight="1" x14ac:dyDescent="0.3">
      <c r="A763" s="77"/>
      <c r="B763" s="78"/>
      <c r="C763" s="79"/>
      <c r="D763" s="79" t="s">
        <v>391</v>
      </c>
      <c r="E763" s="80">
        <v>1</v>
      </c>
      <c r="F763" s="80">
        <v>562500.18000000005</v>
      </c>
      <c r="G763" s="80">
        <f t="shared" si="10"/>
        <v>562500.18000000005</v>
      </c>
      <c r="H763" s="80">
        <f>SUM(G762:G763)</f>
        <v>1702501.13</v>
      </c>
      <c r="I763" s="170"/>
      <c r="J763" s="81"/>
      <c r="K763" s="82"/>
    </row>
    <row r="764" spans="1:11" s="76" customFormat="1" ht="16.5" customHeight="1" x14ac:dyDescent="0.3">
      <c r="A764" s="77"/>
      <c r="B764" s="78"/>
      <c r="C764" s="79"/>
      <c r="D764" s="79"/>
      <c r="E764" s="80"/>
      <c r="F764" s="80"/>
      <c r="G764" s="80">
        <f t="shared" si="10"/>
        <v>0</v>
      </c>
      <c r="H764" s="80"/>
      <c r="I764" s="91"/>
      <c r="J764" s="81"/>
      <c r="K764" s="82"/>
    </row>
    <row r="765" spans="1:11" s="76" customFormat="1" ht="16.5" customHeight="1" x14ac:dyDescent="0.3">
      <c r="A765" s="77">
        <v>43368</v>
      </c>
      <c r="B765" s="78" t="s">
        <v>2064</v>
      </c>
      <c r="C765" s="79" t="s">
        <v>2065</v>
      </c>
      <c r="D765" s="79" t="s">
        <v>13</v>
      </c>
      <c r="E765" s="80">
        <v>24</v>
      </c>
      <c r="F765" s="80">
        <v>772200</v>
      </c>
      <c r="G765" s="80">
        <f t="shared" si="10"/>
        <v>18532800</v>
      </c>
      <c r="H765" s="80">
        <f>G765</f>
        <v>18532800</v>
      </c>
      <c r="I765" s="91" t="s">
        <v>1216</v>
      </c>
      <c r="J765" s="81"/>
      <c r="K765" s="82"/>
    </row>
    <row r="766" spans="1:11" s="76" customFormat="1" ht="16.5" customHeight="1" x14ac:dyDescent="0.3">
      <c r="A766" s="77"/>
      <c r="B766" s="78"/>
      <c r="C766" s="79"/>
      <c r="D766" s="79"/>
      <c r="E766" s="80"/>
      <c r="F766" s="80"/>
      <c r="G766" s="80">
        <f t="shared" si="10"/>
        <v>0</v>
      </c>
      <c r="H766" s="80"/>
      <c r="I766" s="91"/>
      <c r="J766" s="81"/>
      <c r="K766" s="82"/>
    </row>
    <row r="767" spans="1:11" s="76" customFormat="1" ht="16.5" customHeight="1" x14ac:dyDescent="0.3">
      <c r="A767" s="77">
        <v>43368</v>
      </c>
      <c r="B767" s="78" t="s">
        <v>2066</v>
      </c>
      <c r="C767" s="79" t="s">
        <v>2067</v>
      </c>
      <c r="D767" s="79" t="s">
        <v>1094</v>
      </c>
      <c r="E767" s="80">
        <v>8</v>
      </c>
      <c r="F767" s="80">
        <v>199999.8</v>
      </c>
      <c r="G767" s="80">
        <f t="shared" si="10"/>
        <v>1599998.4</v>
      </c>
      <c r="H767" s="80">
        <f>G767</f>
        <v>1599998.4</v>
      </c>
      <c r="I767" s="91"/>
      <c r="J767" s="81"/>
      <c r="K767" s="82"/>
    </row>
    <row r="768" spans="1:11" s="76" customFormat="1" ht="16.5" customHeight="1" x14ac:dyDescent="0.3">
      <c r="A768" s="77"/>
      <c r="B768" s="78"/>
      <c r="C768" s="79"/>
      <c r="D768" s="79"/>
      <c r="E768" s="80"/>
      <c r="F768" s="80"/>
      <c r="G768" s="80">
        <f t="shared" si="10"/>
        <v>0</v>
      </c>
      <c r="H768" s="80"/>
      <c r="I768" s="91"/>
      <c r="J768" s="81"/>
      <c r="K768" s="82"/>
    </row>
    <row r="769" spans="1:11" s="76" customFormat="1" ht="16.5" customHeight="1" x14ac:dyDescent="0.3">
      <c r="A769" s="77">
        <v>43368</v>
      </c>
      <c r="B769" s="78" t="s">
        <v>2068</v>
      </c>
      <c r="C769" s="79" t="s">
        <v>57</v>
      </c>
      <c r="D769" s="79" t="s">
        <v>1094</v>
      </c>
      <c r="E769" s="80">
        <v>2</v>
      </c>
      <c r="F769" s="80">
        <v>199999.8</v>
      </c>
      <c r="G769" s="80">
        <f t="shared" si="10"/>
        <v>399999.6</v>
      </c>
      <c r="H769" s="80">
        <f>G769</f>
        <v>399999.6</v>
      </c>
      <c r="I769" s="91" t="s">
        <v>309</v>
      </c>
      <c r="J769" s="81"/>
      <c r="K769" s="82"/>
    </row>
    <row r="770" spans="1:11" s="76" customFormat="1" ht="16.5" customHeight="1" x14ac:dyDescent="0.3">
      <c r="A770" s="77"/>
      <c r="B770" s="78"/>
      <c r="C770" s="79"/>
      <c r="D770" s="79"/>
      <c r="E770" s="80"/>
      <c r="F770" s="80"/>
      <c r="G770" s="80">
        <f t="shared" si="10"/>
        <v>0</v>
      </c>
      <c r="H770" s="80"/>
      <c r="I770" s="91"/>
      <c r="J770" s="81"/>
      <c r="K770" s="82"/>
    </row>
    <row r="771" spans="1:11" s="76" customFormat="1" ht="16.5" customHeight="1" x14ac:dyDescent="0.3">
      <c r="A771" s="77">
        <v>43368</v>
      </c>
      <c r="B771" s="78" t="s">
        <v>2069</v>
      </c>
      <c r="C771" s="79" t="s">
        <v>2070</v>
      </c>
      <c r="D771" s="79" t="s">
        <v>319</v>
      </c>
      <c r="E771" s="80">
        <v>2</v>
      </c>
      <c r="F771" s="80">
        <v>570000.47499999998</v>
      </c>
      <c r="G771" s="80">
        <f t="shared" si="10"/>
        <v>1140000.95</v>
      </c>
      <c r="H771" s="80">
        <f>G771</f>
        <v>1140000.95</v>
      </c>
      <c r="I771" s="91" t="s">
        <v>309</v>
      </c>
      <c r="J771" s="81"/>
      <c r="K771" s="82"/>
    </row>
    <row r="772" spans="1:11" s="76" customFormat="1" ht="16.5" customHeight="1" x14ac:dyDescent="0.3">
      <c r="A772" s="77"/>
      <c r="B772" s="78"/>
      <c r="C772" s="79"/>
      <c r="D772" s="79"/>
      <c r="E772" s="80"/>
      <c r="F772" s="80"/>
      <c r="G772" s="80">
        <f t="shared" si="10"/>
        <v>0</v>
      </c>
      <c r="H772" s="80"/>
      <c r="I772" s="91"/>
      <c r="J772" s="81"/>
      <c r="K772" s="82"/>
    </row>
    <row r="773" spans="1:11" s="76" customFormat="1" ht="16.5" customHeight="1" x14ac:dyDescent="0.3">
      <c r="A773" s="77">
        <v>43368</v>
      </c>
      <c r="B773" s="78" t="s">
        <v>2071</v>
      </c>
      <c r="C773" s="79" t="s">
        <v>415</v>
      </c>
      <c r="D773" s="79" t="s">
        <v>887</v>
      </c>
      <c r="E773" s="80">
        <v>4</v>
      </c>
      <c r="F773" s="80">
        <v>215000.5</v>
      </c>
      <c r="G773" s="80">
        <f t="shared" si="10"/>
        <v>860002</v>
      </c>
      <c r="H773" s="80">
        <f>G773</f>
        <v>860002</v>
      </c>
      <c r="I773" s="91" t="s">
        <v>314</v>
      </c>
      <c r="J773" s="81"/>
      <c r="K773" s="82"/>
    </row>
    <row r="774" spans="1:11" s="76" customFormat="1" ht="16.5" customHeight="1" x14ac:dyDescent="0.3">
      <c r="A774" s="77"/>
      <c r="B774" s="78"/>
      <c r="C774" s="79"/>
      <c r="D774" s="79"/>
      <c r="E774" s="80"/>
      <c r="F774" s="80"/>
      <c r="G774" s="80">
        <f t="shared" si="10"/>
        <v>0</v>
      </c>
      <c r="H774" s="80"/>
      <c r="I774" s="91"/>
      <c r="J774" s="81"/>
      <c r="K774" s="82"/>
    </row>
    <row r="775" spans="1:11" s="76" customFormat="1" ht="16.5" customHeight="1" x14ac:dyDescent="0.3">
      <c r="A775" s="77">
        <v>43368</v>
      </c>
      <c r="B775" s="78" t="s">
        <v>2072</v>
      </c>
      <c r="C775" s="79" t="s">
        <v>87</v>
      </c>
      <c r="D775" s="79" t="s">
        <v>2073</v>
      </c>
      <c r="E775" s="80">
        <v>3</v>
      </c>
      <c r="F775" s="80">
        <v>234000.36</v>
      </c>
      <c r="G775" s="80">
        <f t="shared" si="10"/>
        <v>702001.08</v>
      </c>
      <c r="H775" s="80">
        <f>G775</f>
        <v>702001.08</v>
      </c>
      <c r="I775" s="91" t="s">
        <v>674</v>
      </c>
      <c r="J775" s="81"/>
      <c r="K775" s="82"/>
    </row>
    <row r="776" spans="1:11" s="76" customFormat="1" ht="16.5" customHeight="1" x14ac:dyDescent="0.3">
      <c r="A776" s="77"/>
      <c r="B776" s="78"/>
      <c r="C776" s="79"/>
      <c r="D776" s="79"/>
      <c r="E776" s="80"/>
      <c r="F776" s="80"/>
      <c r="G776" s="80">
        <f t="shared" si="10"/>
        <v>0</v>
      </c>
      <c r="H776" s="80"/>
      <c r="I776" s="91"/>
      <c r="J776" s="81"/>
      <c r="K776" s="82"/>
    </row>
    <row r="777" spans="1:11" s="76" customFormat="1" ht="16.5" customHeight="1" x14ac:dyDescent="0.3">
      <c r="A777" s="77">
        <v>43368</v>
      </c>
      <c r="B777" s="78" t="s">
        <v>2074</v>
      </c>
      <c r="C777" s="79" t="s">
        <v>559</v>
      </c>
      <c r="D777" s="79" t="s">
        <v>19</v>
      </c>
      <c r="E777" s="80">
        <v>2</v>
      </c>
      <c r="F777" s="80">
        <v>517000</v>
      </c>
      <c r="G777" s="80">
        <f t="shared" si="10"/>
        <v>1034000</v>
      </c>
      <c r="H777" s="80">
        <f>G777</f>
        <v>1034000</v>
      </c>
      <c r="I777" s="91" t="s">
        <v>1213</v>
      </c>
      <c r="J777" s="81"/>
      <c r="K777" s="82"/>
    </row>
    <row r="778" spans="1:11" s="76" customFormat="1" ht="16.5" customHeight="1" x14ac:dyDescent="0.3">
      <c r="A778" s="77"/>
      <c r="B778" s="78"/>
      <c r="C778" s="79"/>
      <c r="D778" s="79"/>
      <c r="E778" s="80"/>
      <c r="F778" s="80"/>
      <c r="G778" s="80">
        <f t="shared" si="10"/>
        <v>0</v>
      </c>
      <c r="H778" s="80"/>
      <c r="I778" s="91"/>
      <c r="J778" s="81"/>
      <c r="K778" s="82"/>
    </row>
    <row r="779" spans="1:11" s="76" customFormat="1" ht="16.5" customHeight="1" x14ac:dyDescent="0.3">
      <c r="A779" s="77">
        <v>43368</v>
      </c>
      <c r="B779" s="78" t="s">
        <v>2075</v>
      </c>
      <c r="C779" s="79" t="s">
        <v>985</v>
      </c>
      <c r="D779" s="79" t="s">
        <v>1340</v>
      </c>
      <c r="E779" s="80">
        <v>120</v>
      </c>
      <c r="F779" s="80">
        <v>37999.5</v>
      </c>
      <c r="G779" s="80">
        <f t="shared" si="10"/>
        <v>4559940</v>
      </c>
      <c r="H779" s="80">
        <f>G779</f>
        <v>4559940</v>
      </c>
      <c r="I779" s="91" t="s">
        <v>1213</v>
      </c>
      <c r="J779" s="81"/>
      <c r="K779" s="82"/>
    </row>
    <row r="780" spans="1:11" s="76" customFormat="1" ht="16.5" customHeight="1" x14ac:dyDescent="0.3">
      <c r="A780" s="77"/>
      <c r="B780" s="78"/>
      <c r="C780" s="79"/>
      <c r="D780" s="79"/>
      <c r="E780" s="80"/>
      <c r="F780" s="80"/>
      <c r="G780" s="80">
        <f t="shared" si="10"/>
        <v>0</v>
      </c>
      <c r="H780" s="80"/>
      <c r="I780" s="91"/>
      <c r="J780" s="81"/>
      <c r="K780" s="82"/>
    </row>
    <row r="781" spans="1:11" s="76" customFormat="1" ht="16.5" customHeight="1" x14ac:dyDescent="0.3">
      <c r="A781" s="77">
        <v>43369</v>
      </c>
      <c r="B781" s="78" t="s">
        <v>2077</v>
      </c>
      <c r="C781" s="79" t="s">
        <v>38</v>
      </c>
      <c r="D781" s="79" t="s">
        <v>1094</v>
      </c>
      <c r="E781" s="80">
        <v>60</v>
      </c>
      <c r="F781" s="80">
        <v>199999.8</v>
      </c>
      <c r="G781" s="80">
        <f t="shared" si="10"/>
        <v>11999988</v>
      </c>
      <c r="H781" s="80">
        <f>G781</f>
        <v>11999988</v>
      </c>
      <c r="I781" s="91" t="s">
        <v>310</v>
      </c>
      <c r="J781" s="81"/>
      <c r="K781" s="82"/>
    </row>
    <row r="782" spans="1:11" s="76" customFormat="1" ht="16.5" customHeight="1" x14ac:dyDescent="0.3">
      <c r="A782" s="77"/>
      <c r="B782" s="78"/>
      <c r="C782" s="79"/>
      <c r="D782" s="79"/>
      <c r="E782" s="80"/>
      <c r="F782" s="80"/>
      <c r="G782" s="80">
        <f t="shared" si="10"/>
        <v>0</v>
      </c>
      <c r="H782" s="80"/>
      <c r="I782" s="91"/>
      <c r="J782" s="81"/>
      <c r="K782" s="82"/>
    </row>
    <row r="783" spans="1:11" s="76" customFormat="1" ht="16.5" customHeight="1" x14ac:dyDescent="0.3">
      <c r="A783" s="77">
        <v>43369</v>
      </c>
      <c r="B783" s="78" t="s">
        <v>2078</v>
      </c>
      <c r="C783" s="79" t="s">
        <v>985</v>
      </c>
      <c r="D783" s="79" t="s">
        <v>1721</v>
      </c>
      <c r="E783" s="80">
        <v>24</v>
      </c>
      <c r="F783" s="80">
        <v>133999.79999999999</v>
      </c>
      <c r="G783" s="80">
        <f t="shared" si="10"/>
        <v>3215995.1999999997</v>
      </c>
      <c r="H783" s="80">
        <f>G783</f>
        <v>3215995.1999999997</v>
      </c>
      <c r="I783" s="91" t="s">
        <v>1213</v>
      </c>
      <c r="J783" s="81"/>
      <c r="K783" s="82"/>
    </row>
    <row r="784" spans="1:11" s="76" customFormat="1" ht="16.5" customHeight="1" x14ac:dyDescent="0.3">
      <c r="A784" s="77"/>
      <c r="B784" s="78"/>
      <c r="C784" s="79"/>
      <c r="D784" s="79"/>
      <c r="E784" s="80"/>
      <c r="F784" s="80"/>
      <c r="G784" s="80">
        <f t="shared" si="10"/>
        <v>0</v>
      </c>
      <c r="H784" s="80"/>
      <c r="I784" s="91"/>
      <c r="J784" s="81"/>
      <c r="K784" s="82"/>
    </row>
    <row r="785" spans="1:11" s="76" customFormat="1" ht="16.5" customHeight="1" x14ac:dyDescent="0.3">
      <c r="A785" s="77">
        <v>43369</v>
      </c>
      <c r="B785" s="78" t="s">
        <v>2079</v>
      </c>
      <c r="C785" s="79" t="s">
        <v>1415</v>
      </c>
      <c r="D785" s="79" t="s">
        <v>2080</v>
      </c>
      <c r="E785" s="80">
        <v>11</v>
      </c>
      <c r="F785" s="80">
        <v>0</v>
      </c>
      <c r="G785" s="80">
        <v>0</v>
      </c>
      <c r="H785" s="80">
        <f>G785</f>
        <v>0</v>
      </c>
      <c r="I785" s="91" t="s">
        <v>309</v>
      </c>
      <c r="J785" s="81"/>
      <c r="K785" s="82"/>
    </row>
    <row r="786" spans="1:11" s="76" customFormat="1" ht="16.5" customHeight="1" x14ac:dyDescent="0.3">
      <c r="A786" s="77"/>
      <c r="B786" s="78"/>
      <c r="C786" s="79"/>
      <c r="D786" s="79"/>
      <c r="E786" s="80"/>
      <c r="F786" s="80"/>
      <c r="G786" s="80">
        <f t="shared" si="10"/>
        <v>0</v>
      </c>
      <c r="H786" s="80"/>
      <c r="I786" s="91"/>
      <c r="J786" s="81"/>
      <c r="K786" s="82"/>
    </row>
    <row r="787" spans="1:11" s="76" customFormat="1" ht="16.5" customHeight="1" x14ac:dyDescent="0.3">
      <c r="A787" s="77">
        <v>43369</v>
      </c>
      <c r="B787" s="78" t="s">
        <v>2081</v>
      </c>
      <c r="C787" s="79" t="s">
        <v>1447</v>
      </c>
      <c r="D787" s="79" t="s">
        <v>391</v>
      </c>
      <c r="E787" s="80">
        <v>1</v>
      </c>
      <c r="F787" s="80">
        <v>593750.18999999994</v>
      </c>
      <c r="G787" s="80">
        <f t="shared" si="10"/>
        <v>593750.18999999994</v>
      </c>
      <c r="H787" s="80">
        <f>G787</f>
        <v>593750.18999999994</v>
      </c>
      <c r="I787" s="91" t="s">
        <v>314</v>
      </c>
      <c r="J787" s="81"/>
      <c r="K787" s="82"/>
    </row>
    <row r="788" spans="1:11" s="76" customFormat="1" ht="16.5" customHeight="1" x14ac:dyDescent="0.3">
      <c r="A788" s="77"/>
      <c r="B788" s="78"/>
      <c r="C788" s="79"/>
      <c r="D788" s="79"/>
      <c r="E788" s="80"/>
      <c r="F788" s="80"/>
      <c r="G788" s="80">
        <f t="shared" si="10"/>
        <v>0</v>
      </c>
      <c r="H788" s="80"/>
      <c r="I788" s="91"/>
      <c r="J788" s="81"/>
      <c r="K788" s="82"/>
    </row>
    <row r="789" spans="1:11" s="76" customFormat="1" ht="16.5" customHeight="1" x14ac:dyDescent="0.3">
      <c r="A789" s="77">
        <v>43370</v>
      </c>
      <c r="B789" s="78" t="s">
        <v>2082</v>
      </c>
      <c r="C789" s="79" t="s">
        <v>1083</v>
      </c>
      <c r="D789" s="79" t="s">
        <v>162</v>
      </c>
      <c r="E789" s="80">
        <v>6</v>
      </c>
      <c r="F789" s="80">
        <v>216000.4</v>
      </c>
      <c r="G789" s="80">
        <f t="shared" si="10"/>
        <v>1296002.3999999999</v>
      </c>
      <c r="H789" s="80"/>
      <c r="I789" s="170" t="s">
        <v>1213</v>
      </c>
      <c r="J789" s="81"/>
      <c r="K789" s="82"/>
    </row>
    <row r="790" spans="1:11" s="76" customFormat="1" ht="16.5" customHeight="1" x14ac:dyDescent="0.3">
      <c r="A790" s="77"/>
      <c r="B790" s="78"/>
      <c r="C790" s="79"/>
      <c r="D790" s="79" t="s">
        <v>162</v>
      </c>
      <c r="E790" s="80">
        <v>1</v>
      </c>
      <c r="F790" s="80">
        <v>0</v>
      </c>
      <c r="G790" s="80">
        <f t="shared" si="10"/>
        <v>0</v>
      </c>
      <c r="H790" s="80">
        <f>SUM(G789:G790)</f>
        <v>1296002.3999999999</v>
      </c>
      <c r="I790" s="170"/>
      <c r="J790" s="81"/>
      <c r="K790" s="82"/>
    </row>
    <row r="791" spans="1:11" s="76" customFormat="1" ht="16.5" customHeight="1" x14ac:dyDescent="0.3">
      <c r="A791" s="77"/>
      <c r="B791" s="78"/>
      <c r="C791" s="79"/>
      <c r="D791" s="79"/>
      <c r="E791" s="80"/>
      <c r="F791" s="80"/>
      <c r="G791" s="80">
        <f t="shared" si="10"/>
        <v>0</v>
      </c>
      <c r="H791" s="80"/>
      <c r="I791" s="91"/>
      <c r="J791" s="81"/>
      <c r="K791" s="82"/>
    </row>
    <row r="792" spans="1:11" s="76" customFormat="1" ht="16.5" customHeight="1" x14ac:dyDescent="0.3">
      <c r="A792" s="77">
        <v>43370</v>
      </c>
      <c r="B792" s="78" t="s">
        <v>2083</v>
      </c>
      <c r="C792" s="79" t="s">
        <v>2084</v>
      </c>
      <c r="D792" s="79" t="s">
        <v>20</v>
      </c>
      <c r="E792" s="80">
        <v>5</v>
      </c>
      <c r="F792" s="80">
        <v>542450.09499999997</v>
      </c>
      <c r="G792" s="80">
        <f t="shared" si="10"/>
        <v>2712250.4749999996</v>
      </c>
      <c r="H792" s="80">
        <f>G792</f>
        <v>2712250.4749999996</v>
      </c>
      <c r="I792" s="91" t="s">
        <v>1756</v>
      </c>
      <c r="J792" s="81"/>
      <c r="K792" s="82"/>
    </row>
    <row r="793" spans="1:11" s="76" customFormat="1" ht="16.5" customHeight="1" x14ac:dyDescent="0.3">
      <c r="A793" s="77"/>
      <c r="B793" s="78"/>
      <c r="C793" s="79"/>
      <c r="D793" s="79"/>
      <c r="E793" s="80"/>
      <c r="F793" s="80"/>
      <c r="G793" s="80">
        <f t="shared" si="10"/>
        <v>0</v>
      </c>
      <c r="H793" s="80"/>
      <c r="I793" s="91"/>
      <c r="J793" s="81"/>
      <c r="K793" s="82"/>
    </row>
    <row r="794" spans="1:11" s="76" customFormat="1" ht="16.5" customHeight="1" x14ac:dyDescent="0.3">
      <c r="A794" s="77">
        <v>43370</v>
      </c>
      <c r="B794" s="78" t="s">
        <v>2085</v>
      </c>
      <c r="C794" s="79" t="s">
        <v>2086</v>
      </c>
      <c r="D794" s="79" t="s">
        <v>20</v>
      </c>
      <c r="E794" s="80">
        <v>1</v>
      </c>
      <c r="F794" s="80">
        <v>571000.1</v>
      </c>
      <c r="G794" s="80">
        <f t="shared" si="10"/>
        <v>571000.1</v>
      </c>
      <c r="H794" s="80">
        <f>G794</f>
        <v>571000.1</v>
      </c>
      <c r="I794" s="91" t="s">
        <v>1756</v>
      </c>
      <c r="J794" s="81"/>
      <c r="K794" s="82"/>
    </row>
    <row r="795" spans="1:11" s="76" customFormat="1" ht="16.5" customHeight="1" x14ac:dyDescent="0.3">
      <c r="A795" s="77"/>
      <c r="B795" s="78"/>
      <c r="C795" s="79"/>
      <c r="D795" s="79"/>
      <c r="E795" s="80"/>
      <c r="F795" s="80"/>
      <c r="G795" s="80">
        <f t="shared" si="10"/>
        <v>0</v>
      </c>
      <c r="H795" s="80"/>
      <c r="I795" s="91"/>
      <c r="J795" s="81"/>
      <c r="K795" s="82"/>
    </row>
    <row r="796" spans="1:11" s="76" customFormat="1" ht="16.5" customHeight="1" x14ac:dyDescent="0.3">
      <c r="A796" s="77">
        <v>43370</v>
      </c>
      <c r="B796" s="78" t="s">
        <v>2087</v>
      </c>
      <c r="C796" s="79" t="s">
        <v>1642</v>
      </c>
      <c r="D796" s="79" t="s">
        <v>1094</v>
      </c>
      <c r="E796" s="80">
        <v>1</v>
      </c>
      <c r="F796" s="80">
        <v>199999.8</v>
      </c>
      <c r="G796" s="80">
        <f t="shared" si="10"/>
        <v>199999.8</v>
      </c>
      <c r="H796" s="80">
        <f>G796</f>
        <v>199999.8</v>
      </c>
      <c r="I796" s="91" t="s">
        <v>1213</v>
      </c>
      <c r="J796" s="81"/>
      <c r="K796" s="82"/>
    </row>
    <row r="797" spans="1:11" s="76" customFormat="1" ht="16.5" customHeight="1" x14ac:dyDescent="0.3">
      <c r="A797" s="77"/>
      <c r="B797" s="78"/>
      <c r="C797" s="79"/>
      <c r="D797" s="79"/>
      <c r="E797" s="80"/>
      <c r="F797" s="80"/>
      <c r="G797" s="80">
        <f t="shared" si="10"/>
        <v>0</v>
      </c>
      <c r="H797" s="80"/>
      <c r="I797" s="91"/>
      <c r="J797" s="81"/>
      <c r="K797" s="82"/>
    </row>
    <row r="798" spans="1:11" s="76" customFormat="1" ht="16.5" customHeight="1" x14ac:dyDescent="0.3">
      <c r="A798" s="77">
        <v>43370</v>
      </c>
      <c r="B798" s="78" t="s">
        <v>2088</v>
      </c>
      <c r="C798" s="79" t="s">
        <v>442</v>
      </c>
      <c r="D798" s="79" t="s">
        <v>1094</v>
      </c>
      <c r="E798" s="80">
        <v>4</v>
      </c>
      <c r="F798" s="80">
        <v>199999.8</v>
      </c>
      <c r="G798" s="80">
        <f t="shared" si="10"/>
        <v>799999.2</v>
      </c>
      <c r="H798" s="80"/>
      <c r="I798" s="170" t="s">
        <v>312</v>
      </c>
      <c r="J798" s="81"/>
      <c r="K798" s="82"/>
    </row>
    <row r="799" spans="1:11" s="76" customFormat="1" ht="16.5" customHeight="1" x14ac:dyDescent="0.3">
      <c r="A799" s="77"/>
      <c r="B799" s="78"/>
      <c r="C799" s="79"/>
      <c r="D799" s="79" t="s">
        <v>887</v>
      </c>
      <c r="E799" s="80">
        <v>3</v>
      </c>
      <c r="F799" s="80">
        <v>215000.5</v>
      </c>
      <c r="G799" s="80">
        <f t="shared" si="10"/>
        <v>645001.5</v>
      </c>
      <c r="H799" s="80"/>
      <c r="I799" s="170"/>
      <c r="J799" s="81"/>
      <c r="K799" s="82"/>
    </row>
    <row r="800" spans="1:11" s="76" customFormat="1" ht="16.5" customHeight="1" x14ac:dyDescent="0.3">
      <c r="A800" s="77"/>
      <c r="B800" s="78"/>
      <c r="C800" s="79"/>
      <c r="D800" s="79" t="s">
        <v>109</v>
      </c>
      <c r="E800" s="80">
        <v>3</v>
      </c>
      <c r="F800" s="80">
        <v>215000.5</v>
      </c>
      <c r="G800" s="80">
        <f t="shared" si="10"/>
        <v>645001.5</v>
      </c>
      <c r="H800" s="80"/>
      <c r="I800" s="170"/>
      <c r="J800" s="81"/>
      <c r="K800" s="82"/>
    </row>
    <row r="801" spans="1:11" s="76" customFormat="1" ht="16.5" customHeight="1" x14ac:dyDescent="0.3">
      <c r="A801" s="77"/>
      <c r="B801" s="78"/>
      <c r="C801" s="79"/>
      <c r="D801" s="79" t="s">
        <v>104</v>
      </c>
      <c r="E801" s="80">
        <v>1</v>
      </c>
      <c r="F801" s="80">
        <v>511100.09499999997</v>
      </c>
      <c r="G801" s="80">
        <f t="shared" si="10"/>
        <v>511100.09499999997</v>
      </c>
      <c r="H801" s="80">
        <f>SUM(G798:G801)</f>
        <v>2601102.2949999999</v>
      </c>
      <c r="I801" s="170"/>
      <c r="J801" s="81"/>
      <c r="K801" s="82"/>
    </row>
    <row r="802" spans="1:11" s="76" customFormat="1" ht="16.5" customHeight="1" x14ac:dyDescent="0.3">
      <c r="A802" s="77"/>
      <c r="B802" s="78"/>
      <c r="C802" s="79"/>
      <c r="D802" s="79"/>
      <c r="E802" s="80"/>
      <c r="F802" s="80"/>
      <c r="G802" s="80">
        <f t="shared" si="10"/>
        <v>0</v>
      </c>
      <c r="H802" s="80"/>
      <c r="I802" s="91"/>
      <c r="J802" s="81"/>
      <c r="K802" s="82"/>
    </row>
    <row r="803" spans="1:11" s="76" customFormat="1" ht="16.5" customHeight="1" x14ac:dyDescent="0.3">
      <c r="A803" s="77">
        <v>43370</v>
      </c>
      <c r="B803" s="78" t="s">
        <v>2089</v>
      </c>
      <c r="C803" s="79" t="s">
        <v>811</v>
      </c>
      <c r="D803" s="79" t="s">
        <v>31</v>
      </c>
      <c r="E803" s="80">
        <v>1</v>
      </c>
      <c r="F803" s="80">
        <v>550000</v>
      </c>
      <c r="G803" s="80">
        <f t="shared" ref="G803:G878" si="11">E803*F803</f>
        <v>550000</v>
      </c>
      <c r="H803" s="80">
        <f>G803</f>
        <v>550000</v>
      </c>
      <c r="I803" s="91" t="s">
        <v>1215</v>
      </c>
      <c r="J803" s="81"/>
      <c r="K803" s="82"/>
    </row>
    <row r="804" spans="1:11" s="76" customFormat="1" ht="16.5" customHeight="1" x14ac:dyDescent="0.3">
      <c r="A804" s="77"/>
      <c r="B804" s="78"/>
      <c r="C804" s="79"/>
      <c r="D804" s="79"/>
      <c r="E804" s="80"/>
      <c r="F804" s="80"/>
      <c r="G804" s="80">
        <f t="shared" si="11"/>
        <v>0</v>
      </c>
      <c r="H804" s="80"/>
      <c r="I804" s="91"/>
      <c r="J804" s="81"/>
      <c r="K804" s="82"/>
    </row>
    <row r="805" spans="1:11" s="76" customFormat="1" ht="16.5" customHeight="1" x14ac:dyDescent="0.3">
      <c r="A805" s="77">
        <v>43370</v>
      </c>
      <c r="B805" s="78" t="s">
        <v>2090</v>
      </c>
      <c r="C805" s="79" t="s">
        <v>1877</v>
      </c>
      <c r="D805" s="79" t="s">
        <v>887</v>
      </c>
      <c r="E805" s="80">
        <v>1</v>
      </c>
      <c r="F805" s="80">
        <v>215000.5</v>
      </c>
      <c r="G805" s="80">
        <f t="shared" si="11"/>
        <v>215000.5</v>
      </c>
      <c r="H805" s="80">
        <f>G805</f>
        <v>215000.5</v>
      </c>
      <c r="I805" s="91" t="s">
        <v>1215</v>
      </c>
      <c r="J805" s="81"/>
      <c r="K805" s="82"/>
    </row>
    <row r="806" spans="1:11" s="76" customFormat="1" ht="16.5" customHeight="1" x14ac:dyDescent="0.3">
      <c r="A806" s="77"/>
      <c r="B806" s="78"/>
      <c r="C806" s="79"/>
      <c r="D806" s="79"/>
      <c r="E806" s="80"/>
      <c r="F806" s="80"/>
      <c r="G806" s="80">
        <f t="shared" si="11"/>
        <v>0</v>
      </c>
      <c r="H806" s="80"/>
      <c r="I806" s="91"/>
      <c r="J806" s="81"/>
      <c r="K806" s="82"/>
    </row>
    <row r="807" spans="1:11" s="76" customFormat="1" ht="16.5" customHeight="1" x14ac:dyDescent="0.3">
      <c r="A807" s="77">
        <v>43370</v>
      </c>
      <c r="B807" s="78" t="s">
        <v>2093</v>
      </c>
      <c r="C807" s="79" t="s">
        <v>1127</v>
      </c>
      <c r="D807" s="79" t="s">
        <v>969</v>
      </c>
      <c r="E807" s="80">
        <v>24</v>
      </c>
      <c r="F807" s="80">
        <v>28800.09</v>
      </c>
      <c r="G807" s="80">
        <f t="shared" si="11"/>
        <v>691202.16</v>
      </c>
      <c r="H807" s="80"/>
      <c r="I807" s="170" t="s">
        <v>674</v>
      </c>
      <c r="J807" s="81"/>
      <c r="K807" s="82"/>
    </row>
    <row r="808" spans="1:11" s="76" customFormat="1" ht="16.5" customHeight="1" x14ac:dyDescent="0.3">
      <c r="A808" s="77"/>
      <c r="B808" s="78"/>
      <c r="C808" s="79"/>
      <c r="D808" s="79" t="s">
        <v>968</v>
      </c>
      <c r="E808" s="80">
        <v>24</v>
      </c>
      <c r="F808" s="80">
        <v>28800.09</v>
      </c>
      <c r="G808" s="80">
        <f t="shared" si="11"/>
        <v>691202.16</v>
      </c>
      <c r="H808" s="80"/>
      <c r="I808" s="170"/>
      <c r="J808" s="81"/>
      <c r="K808" s="82"/>
    </row>
    <row r="809" spans="1:11" s="76" customFormat="1" ht="16.5" customHeight="1" x14ac:dyDescent="0.3">
      <c r="A809" s="77"/>
      <c r="B809" s="78"/>
      <c r="C809" s="79"/>
      <c r="D809" s="79" t="s">
        <v>2094</v>
      </c>
      <c r="E809" s="80">
        <v>6</v>
      </c>
      <c r="F809" s="80">
        <v>234000.46</v>
      </c>
      <c r="G809" s="80">
        <f t="shared" si="11"/>
        <v>1404002.76</v>
      </c>
      <c r="H809" s="80">
        <f>SUM(G807:G809)</f>
        <v>2786407.08</v>
      </c>
      <c r="I809" s="170"/>
      <c r="J809" s="81"/>
      <c r="K809" s="82"/>
    </row>
    <row r="810" spans="1:11" s="76" customFormat="1" ht="16.5" customHeight="1" x14ac:dyDescent="0.3">
      <c r="A810" s="77"/>
      <c r="B810" s="78"/>
      <c r="C810" s="79"/>
      <c r="D810" s="79"/>
      <c r="E810" s="80"/>
      <c r="F810" s="80"/>
      <c r="G810" s="80">
        <f t="shared" si="11"/>
        <v>0</v>
      </c>
      <c r="H810" s="80"/>
      <c r="I810" s="91"/>
      <c r="J810" s="81"/>
      <c r="K810" s="82"/>
    </row>
    <row r="811" spans="1:11" s="76" customFormat="1" ht="16.5" customHeight="1" x14ac:dyDescent="0.3">
      <c r="A811" s="77">
        <v>43370</v>
      </c>
      <c r="B811" s="78" t="s">
        <v>2091</v>
      </c>
      <c r="C811" s="79" t="s">
        <v>445</v>
      </c>
      <c r="D811" s="79" t="s">
        <v>109</v>
      </c>
      <c r="E811" s="80">
        <v>3</v>
      </c>
      <c r="F811" s="80">
        <v>215000.5</v>
      </c>
      <c r="G811" s="80">
        <f t="shared" si="11"/>
        <v>645001.5</v>
      </c>
      <c r="H811" s="80">
        <f>G811</f>
        <v>645001.5</v>
      </c>
      <c r="I811" s="91" t="s">
        <v>309</v>
      </c>
      <c r="J811" s="81"/>
      <c r="K811" s="82"/>
    </row>
    <row r="812" spans="1:11" s="76" customFormat="1" ht="16.5" customHeight="1" x14ac:dyDescent="0.3">
      <c r="A812" s="77"/>
      <c r="B812" s="78"/>
      <c r="C812" s="79"/>
      <c r="D812" s="79"/>
      <c r="E812" s="80"/>
      <c r="F812" s="80"/>
      <c r="G812" s="80">
        <f t="shared" si="11"/>
        <v>0</v>
      </c>
      <c r="H812" s="80"/>
      <c r="I812" s="91"/>
      <c r="J812" s="81"/>
      <c r="K812" s="82"/>
    </row>
    <row r="813" spans="1:11" s="76" customFormat="1" ht="16.5" customHeight="1" x14ac:dyDescent="0.3">
      <c r="A813" s="77">
        <v>43370</v>
      </c>
      <c r="B813" s="78" t="s">
        <v>2092</v>
      </c>
      <c r="C813" s="79" t="s">
        <v>1019</v>
      </c>
      <c r="D813" s="79" t="s">
        <v>31</v>
      </c>
      <c r="E813" s="80">
        <v>1</v>
      </c>
      <c r="F813" s="80">
        <v>511100.09499999997</v>
      </c>
      <c r="G813" s="80">
        <f t="shared" si="11"/>
        <v>511100.09499999997</v>
      </c>
      <c r="H813" s="80">
        <f>G813</f>
        <v>511100.09499999997</v>
      </c>
      <c r="I813" s="91" t="s">
        <v>309</v>
      </c>
      <c r="J813" s="81"/>
      <c r="K813" s="82"/>
    </row>
    <row r="814" spans="1:11" s="76" customFormat="1" ht="16.5" customHeight="1" x14ac:dyDescent="0.3">
      <c r="A814" s="77"/>
      <c r="B814" s="78"/>
      <c r="C814" s="79"/>
      <c r="D814" s="79"/>
      <c r="E814" s="80"/>
      <c r="F814" s="80"/>
      <c r="G814" s="80">
        <f t="shared" si="11"/>
        <v>0</v>
      </c>
      <c r="H814" s="80"/>
      <c r="I814" s="91"/>
      <c r="J814" s="81"/>
      <c r="K814" s="82"/>
    </row>
    <row r="815" spans="1:11" s="76" customFormat="1" ht="16.5" customHeight="1" x14ac:dyDescent="0.3">
      <c r="A815" s="77">
        <v>43370</v>
      </c>
      <c r="B815" s="78" t="s">
        <v>2095</v>
      </c>
      <c r="C815" s="79" t="s">
        <v>2096</v>
      </c>
      <c r="D815" s="79" t="s">
        <v>887</v>
      </c>
      <c r="E815" s="80">
        <v>1</v>
      </c>
      <c r="F815" s="80">
        <v>215000.5</v>
      </c>
      <c r="G815" s="80">
        <f t="shared" si="11"/>
        <v>215000.5</v>
      </c>
      <c r="H815" s="80">
        <f>G815</f>
        <v>215000.5</v>
      </c>
      <c r="I815" s="91" t="s">
        <v>1213</v>
      </c>
      <c r="J815" s="81"/>
      <c r="K815" s="82"/>
    </row>
    <row r="816" spans="1:11" s="76" customFormat="1" ht="16.5" customHeight="1" x14ac:dyDescent="0.3">
      <c r="A816" s="77"/>
      <c r="B816" s="78"/>
      <c r="C816" s="79"/>
      <c r="D816" s="79"/>
      <c r="E816" s="80"/>
      <c r="F816" s="80"/>
      <c r="G816" s="80">
        <f t="shared" si="11"/>
        <v>0</v>
      </c>
      <c r="H816" s="80"/>
      <c r="I816" s="91"/>
      <c r="J816" s="81"/>
      <c r="K816" s="82"/>
    </row>
    <row r="817" spans="1:11" s="76" customFormat="1" ht="16.5" customHeight="1" x14ac:dyDescent="0.3">
      <c r="A817" s="77">
        <v>43371</v>
      </c>
      <c r="B817" s="78" t="s">
        <v>2097</v>
      </c>
      <c r="C817" s="79" t="s">
        <v>42</v>
      </c>
      <c r="D817" s="79" t="s">
        <v>1094</v>
      </c>
      <c r="E817" s="80">
        <v>2</v>
      </c>
      <c r="F817" s="80">
        <v>199999.8</v>
      </c>
      <c r="G817" s="80">
        <f t="shared" si="11"/>
        <v>399999.6</v>
      </c>
      <c r="H817" s="80">
        <f>G817</f>
        <v>399999.6</v>
      </c>
      <c r="I817" s="91" t="s">
        <v>1756</v>
      </c>
      <c r="J817" s="81"/>
      <c r="K817" s="82"/>
    </row>
    <row r="818" spans="1:11" s="76" customFormat="1" ht="16.5" customHeight="1" x14ac:dyDescent="0.3">
      <c r="A818" s="77"/>
      <c r="B818" s="78"/>
      <c r="C818" s="79"/>
      <c r="D818" s="79"/>
      <c r="E818" s="80"/>
      <c r="F818" s="80"/>
      <c r="G818" s="80">
        <f t="shared" si="11"/>
        <v>0</v>
      </c>
      <c r="H818" s="80"/>
      <c r="I818" s="91"/>
      <c r="J818" s="81"/>
      <c r="K818" s="82"/>
    </row>
    <row r="819" spans="1:11" s="76" customFormat="1" ht="16.5" customHeight="1" x14ac:dyDescent="0.3">
      <c r="A819" s="77">
        <v>43371</v>
      </c>
      <c r="B819" s="78" t="s">
        <v>2098</v>
      </c>
      <c r="C819" s="79" t="s">
        <v>282</v>
      </c>
      <c r="D819" s="79" t="s">
        <v>391</v>
      </c>
      <c r="E819" s="80">
        <v>2</v>
      </c>
      <c r="F819" s="80">
        <v>625000.19999999995</v>
      </c>
      <c r="G819" s="80">
        <f t="shared" si="11"/>
        <v>1250000.3999999999</v>
      </c>
      <c r="H819" s="80"/>
      <c r="I819" s="170" t="s">
        <v>314</v>
      </c>
      <c r="J819" s="81"/>
      <c r="K819" s="82"/>
    </row>
    <row r="820" spans="1:11" s="76" customFormat="1" ht="16.5" customHeight="1" x14ac:dyDescent="0.3">
      <c r="A820" s="77"/>
      <c r="B820" s="78"/>
      <c r="C820" s="79"/>
      <c r="D820" s="79" t="s">
        <v>273</v>
      </c>
      <c r="E820" s="80">
        <v>4</v>
      </c>
      <c r="F820" s="80">
        <v>1067000</v>
      </c>
      <c r="G820" s="80">
        <f t="shared" si="11"/>
        <v>4268000</v>
      </c>
      <c r="H820" s="80"/>
      <c r="I820" s="170"/>
      <c r="J820" s="81"/>
      <c r="K820" s="82"/>
    </row>
    <row r="821" spans="1:11" s="76" customFormat="1" ht="16.5" customHeight="1" x14ac:dyDescent="0.3">
      <c r="A821" s="77"/>
      <c r="B821" s="78"/>
      <c r="C821" s="79"/>
      <c r="D821" s="79" t="s">
        <v>13</v>
      </c>
      <c r="E821" s="80">
        <v>4</v>
      </c>
      <c r="F821" s="80">
        <v>858000</v>
      </c>
      <c r="G821" s="80">
        <f t="shared" si="11"/>
        <v>3432000</v>
      </c>
      <c r="H821" s="80"/>
      <c r="I821" s="170"/>
      <c r="J821" s="81"/>
      <c r="K821" s="82"/>
    </row>
    <row r="822" spans="1:11" s="76" customFormat="1" ht="16.5" customHeight="1" x14ac:dyDescent="0.3">
      <c r="A822" s="77"/>
      <c r="B822" s="78"/>
      <c r="C822" s="79"/>
      <c r="D822" s="79" t="s">
        <v>19</v>
      </c>
      <c r="E822" s="80">
        <v>6</v>
      </c>
      <c r="F822" s="80">
        <v>517000</v>
      </c>
      <c r="G822" s="80">
        <f t="shared" si="11"/>
        <v>3102000</v>
      </c>
      <c r="H822" s="80">
        <f>SUM(G819:G822)</f>
        <v>12052000.4</v>
      </c>
      <c r="I822" s="170"/>
      <c r="J822" s="81"/>
      <c r="K822" s="82"/>
    </row>
    <row r="823" spans="1:11" s="76" customFormat="1" ht="16.5" customHeight="1" x14ac:dyDescent="0.3">
      <c r="A823" s="77"/>
      <c r="B823" s="78"/>
      <c r="C823" s="79"/>
      <c r="D823" s="79"/>
      <c r="E823" s="80"/>
      <c r="F823" s="80"/>
      <c r="G823" s="80">
        <f t="shared" si="11"/>
        <v>0</v>
      </c>
      <c r="H823" s="80"/>
      <c r="I823" s="91"/>
      <c r="J823" s="81"/>
      <c r="K823" s="82"/>
    </row>
    <row r="824" spans="1:11" s="76" customFormat="1" ht="16.5" customHeight="1" x14ac:dyDescent="0.3">
      <c r="A824" s="77">
        <v>43371</v>
      </c>
      <c r="B824" s="78" t="s">
        <v>2099</v>
      </c>
      <c r="C824" s="79" t="s">
        <v>797</v>
      </c>
      <c r="D824" s="79" t="s">
        <v>1094</v>
      </c>
      <c r="E824" s="80">
        <v>1</v>
      </c>
      <c r="F824" s="80">
        <v>199999.8</v>
      </c>
      <c r="G824" s="80">
        <f t="shared" si="11"/>
        <v>199999.8</v>
      </c>
      <c r="H824" s="80">
        <f>G824</f>
        <v>199999.8</v>
      </c>
      <c r="I824" s="91" t="s">
        <v>312</v>
      </c>
      <c r="J824" s="81"/>
      <c r="K824" s="82"/>
    </row>
    <row r="825" spans="1:11" s="76" customFormat="1" ht="16.5" customHeight="1" x14ac:dyDescent="0.3">
      <c r="A825" s="77"/>
      <c r="B825" s="78"/>
      <c r="C825" s="79"/>
      <c r="D825" s="79"/>
      <c r="E825" s="80"/>
      <c r="F825" s="80"/>
      <c r="G825" s="80">
        <f t="shared" si="11"/>
        <v>0</v>
      </c>
      <c r="H825" s="80"/>
      <c r="I825" s="91"/>
      <c r="J825" s="81"/>
      <c r="K825" s="82"/>
    </row>
    <row r="826" spans="1:11" s="76" customFormat="1" ht="16.5" customHeight="1" x14ac:dyDescent="0.3">
      <c r="A826" s="77">
        <v>43371</v>
      </c>
      <c r="B826" s="78" t="s">
        <v>2100</v>
      </c>
      <c r="C826" s="79" t="s">
        <v>712</v>
      </c>
      <c r="D826" s="79" t="s">
        <v>31</v>
      </c>
      <c r="E826" s="80">
        <v>1</v>
      </c>
      <c r="F826" s="80">
        <v>550000</v>
      </c>
      <c r="G826" s="80">
        <f t="shared" si="11"/>
        <v>550000</v>
      </c>
      <c r="H826" s="80">
        <f>G826</f>
        <v>550000</v>
      </c>
      <c r="I826" s="91" t="s">
        <v>1271</v>
      </c>
      <c r="J826" s="81"/>
      <c r="K826" s="82"/>
    </row>
    <row r="827" spans="1:11" s="76" customFormat="1" ht="16.5" customHeight="1" x14ac:dyDescent="0.3">
      <c r="A827" s="77"/>
      <c r="B827" s="78"/>
      <c r="C827" s="79"/>
      <c r="D827" s="79"/>
      <c r="E827" s="80"/>
      <c r="F827" s="80"/>
      <c r="G827" s="80">
        <f t="shared" si="11"/>
        <v>0</v>
      </c>
      <c r="H827" s="80"/>
      <c r="I827" s="91"/>
      <c r="J827" s="81"/>
      <c r="K827" s="82"/>
    </row>
    <row r="828" spans="1:11" s="76" customFormat="1" ht="16.5" customHeight="1" x14ac:dyDescent="0.3">
      <c r="A828" s="77">
        <v>43371</v>
      </c>
      <c r="B828" s="78" t="s">
        <v>2101</v>
      </c>
      <c r="C828" s="79" t="s">
        <v>2102</v>
      </c>
      <c r="D828" s="79" t="s">
        <v>2103</v>
      </c>
      <c r="E828" s="80">
        <v>12</v>
      </c>
      <c r="F828" s="80">
        <v>264999.90000000002</v>
      </c>
      <c r="G828" s="80">
        <f t="shared" si="11"/>
        <v>3179998.8000000003</v>
      </c>
      <c r="H828" s="80"/>
      <c r="I828" s="170" t="s">
        <v>314</v>
      </c>
      <c r="J828" s="81"/>
      <c r="K828" s="82"/>
    </row>
    <row r="829" spans="1:11" s="76" customFormat="1" ht="16.5" customHeight="1" x14ac:dyDescent="0.3">
      <c r="A829" s="77"/>
      <c r="B829" s="78"/>
      <c r="C829" s="79"/>
      <c r="D829" s="79" t="s">
        <v>2104</v>
      </c>
      <c r="E829" s="80">
        <v>12</v>
      </c>
      <c r="F829" s="80">
        <v>264999.90000000002</v>
      </c>
      <c r="G829" s="80">
        <f t="shared" si="11"/>
        <v>3179998.8000000003</v>
      </c>
      <c r="H829" s="80">
        <f>SUM(G828:G829)</f>
        <v>6359997.6000000006</v>
      </c>
      <c r="I829" s="170"/>
      <c r="J829" s="81"/>
      <c r="K829" s="82"/>
    </row>
    <row r="830" spans="1:11" s="76" customFormat="1" ht="16.5" customHeight="1" x14ac:dyDescent="0.3">
      <c r="A830" s="77"/>
      <c r="B830" s="78"/>
      <c r="C830" s="79"/>
      <c r="D830" s="79"/>
      <c r="E830" s="80"/>
      <c r="F830" s="80"/>
      <c r="G830" s="80">
        <f t="shared" si="11"/>
        <v>0</v>
      </c>
      <c r="H830" s="80"/>
      <c r="I830" s="91"/>
      <c r="J830" s="81"/>
      <c r="K830" s="82"/>
    </row>
    <row r="831" spans="1:11" s="76" customFormat="1" ht="16.5" customHeight="1" x14ac:dyDescent="0.3">
      <c r="A831" s="77">
        <v>43371</v>
      </c>
      <c r="B831" s="78" t="s">
        <v>2105</v>
      </c>
      <c r="C831" s="79" t="s">
        <v>315</v>
      </c>
      <c r="D831" s="79" t="s">
        <v>104</v>
      </c>
      <c r="E831" s="80">
        <v>1</v>
      </c>
      <c r="F831" s="80">
        <v>511100.09499999997</v>
      </c>
      <c r="G831" s="80">
        <f t="shared" si="11"/>
        <v>511100.09499999997</v>
      </c>
      <c r="H831" s="80">
        <f>G831</f>
        <v>511100.09499999997</v>
      </c>
      <c r="I831" s="91" t="s">
        <v>315</v>
      </c>
      <c r="J831" s="81"/>
      <c r="K831" s="82"/>
    </row>
    <row r="832" spans="1:11" s="76" customFormat="1" ht="16.5" customHeight="1" x14ac:dyDescent="0.3">
      <c r="A832" s="77"/>
      <c r="B832" s="78"/>
      <c r="C832" s="79"/>
      <c r="D832" s="79"/>
      <c r="E832" s="80"/>
      <c r="F832" s="80"/>
      <c r="G832" s="80">
        <f t="shared" si="11"/>
        <v>0</v>
      </c>
      <c r="H832" s="80"/>
      <c r="I832" s="91"/>
      <c r="J832" s="81"/>
      <c r="K832" s="82"/>
    </row>
    <row r="833" spans="1:11" s="76" customFormat="1" ht="16.5" customHeight="1" x14ac:dyDescent="0.3">
      <c r="A833" s="77">
        <v>43371</v>
      </c>
      <c r="B833" s="78" t="s">
        <v>2106</v>
      </c>
      <c r="C833" s="79" t="s">
        <v>1893</v>
      </c>
      <c r="D833" s="79" t="s">
        <v>1094</v>
      </c>
      <c r="E833" s="80">
        <v>24</v>
      </c>
      <c r="F833" s="80">
        <v>199999.8</v>
      </c>
      <c r="G833" s="80">
        <f t="shared" si="11"/>
        <v>4799995.1999999993</v>
      </c>
      <c r="H833" s="80"/>
      <c r="I833" s="170" t="s">
        <v>1756</v>
      </c>
      <c r="J833" s="81"/>
      <c r="K833" s="82"/>
    </row>
    <row r="834" spans="1:11" s="76" customFormat="1" ht="16.5" customHeight="1" x14ac:dyDescent="0.3">
      <c r="A834" s="77"/>
      <c r="B834" s="78"/>
      <c r="C834" s="79"/>
      <c r="D834" s="79" t="s">
        <v>109</v>
      </c>
      <c r="E834" s="80">
        <v>12</v>
      </c>
      <c r="F834" s="80">
        <v>215000.5</v>
      </c>
      <c r="G834" s="80">
        <f t="shared" si="11"/>
        <v>2580006</v>
      </c>
      <c r="H834" s="80"/>
      <c r="I834" s="170"/>
      <c r="J834" s="81"/>
      <c r="K834" s="82"/>
    </row>
    <row r="835" spans="1:11" s="76" customFormat="1" ht="16.5" customHeight="1" x14ac:dyDescent="0.3">
      <c r="A835" s="77"/>
      <c r="B835" s="78"/>
      <c r="C835" s="79"/>
      <c r="D835" s="79" t="s">
        <v>887</v>
      </c>
      <c r="E835" s="80">
        <v>12</v>
      </c>
      <c r="F835" s="80">
        <v>215000.5</v>
      </c>
      <c r="G835" s="80">
        <f t="shared" si="11"/>
        <v>2580006</v>
      </c>
      <c r="H835" s="80"/>
      <c r="I835" s="170"/>
      <c r="J835" s="81"/>
      <c r="K835" s="82"/>
    </row>
    <row r="836" spans="1:11" s="76" customFormat="1" ht="16.5" customHeight="1" x14ac:dyDescent="0.3">
      <c r="A836" s="77"/>
      <c r="B836" s="78"/>
      <c r="C836" s="79"/>
      <c r="D836" s="79" t="s">
        <v>1357</v>
      </c>
      <c r="E836" s="80">
        <v>1</v>
      </c>
      <c r="F836" s="80">
        <v>1137999.5</v>
      </c>
      <c r="G836" s="80">
        <f t="shared" si="11"/>
        <v>1137999.5</v>
      </c>
      <c r="H836" s="80">
        <f>SUM(G833:G836)</f>
        <v>11098006.699999999</v>
      </c>
      <c r="I836" s="170"/>
      <c r="J836" s="81"/>
      <c r="K836" s="82"/>
    </row>
    <row r="837" spans="1:11" s="76" customFormat="1" ht="16.5" customHeight="1" x14ac:dyDescent="0.3">
      <c r="A837" s="77"/>
      <c r="B837" s="78"/>
      <c r="C837" s="79"/>
      <c r="D837" s="79"/>
      <c r="E837" s="80"/>
      <c r="F837" s="80"/>
      <c r="G837" s="80">
        <f t="shared" si="11"/>
        <v>0</v>
      </c>
      <c r="H837" s="80"/>
      <c r="I837" s="91"/>
      <c r="J837" s="81"/>
      <c r="K837" s="82"/>
    </row>
    <row r="838" spans="1:11" s="76" customFormat="1" ht="16.5" customHeight="1" x14ac:dyDescent="0.3">
      <c r="A838" s="77">
        <v>43371</v>
      </c>
      <c r="B838" s="78" t="s">
        <v>2107</v>
      </c>
      <c r="C838" s="79" t="s">
        <v>63</v>
      </c>
      <c r="D838" s="79" t="s">
        <v>28</v>
      </c>
      <c r="E838" s="80">
        <v>4</v>
      </c>
      <c r="F838" s="80">
        <v>542450.09499999997</v>
      </c>
      <c r="G838" s="80">
        <f t="shared" si="11"/>
        <v>2169800.38</v>
      </c>
      <c r="H838" s="80">
        <f>G838</f>
        <v>2169800.38</v>
      </c>
      <c r="I838" s="91" t="s">
        <v>309</v>
      </c>
      <c r="J838" s="81"/>
      <c r="K838" s="82"/>
    </row>
    <row r="839" spans="1:11" s="76" customFormat="1" ht="16.5" customHeight="1" x14ac:dyDescent="0.3">
      <c r="A839" s="77"/>
      <c r="B839" s="78"/>
      <c r="C839" s="79"/>
      <c r="D839" s="79"/>
      <c r="E839" s="80"/>
      <c r="F839" s="80"/>
      <c r="G839" s="80">
        <f t="shared" si="11"/>
        <v>0</v>
      </c>
      <c r="H839" s="80"/>
      <c r="I839" s="91"/>
      <c r="J839" s="81"/>
      <c r="K839" s="82"/>
    </row>
    <row r="840" spans="1:11" s="76" customFormat="1" ht="16.5" customHeight="1" x14ac:dyDescent="0.3">
      <c r="A840" s="77">
        <v>43371</v>
      </c>
      <c r="B840" s="78" t="s">
        <v>2108</v>
      </c>
      <c r="C840" s="79" t="s">
        <v>63</v>
      </c>
      <c r="D840" s="79" t="s">
        <v>28</v>
      </c>
      <c r="E840" s="80">
        <v>2</v>
      </c>
      <c r="F840" s="80">
        <v>542450.09499999997</v>
      </c>
      <c r="G840" s="80">
        <f t="shared" si="11"/>
        <v>1084900.19</v>
      </c>
      <c r="H840" s="80">
        <f>G840</f>
        <v>1084900.19</v>
      </c>
      <c r="I840" s="91" t="s">
        <v>309</v>
      </c>
      <c r="J840" s="81"/>
      <c r="K840" s="82"/>
    </row>
    <row r="841" spans="1:11" s="76" customFormat="1" ht="16.5" customHeight="1" x14ac:dyDescent="0.3">
      <c r="A841" s="77"/>
      <c r="B841" s="78"/>
      <c r="C841" s="79"/>
      <c r="D841" s="79"/>
      <c r="E841" s="80"/>
      <c r="F841" s="80"/>
      <c r="G841" s="80">
        <f t="shared" si="11"/>
        <v>0</v>
      </c>
      <c r="H841" s="80"/>
      <c r="I841" s="91"/>
      <c r="J841" s="81"/>
      <c r="K841" s="82"/>
    </row>
    <row r="842" spans="1:11" s="76" customFormat="1" ht="16.5" customHeight="1" x14ac:dyDescent="0.3">
      <c r="A842" s="77">
        <v>43371</v>
      </c>
      <c r="B842" s="78" t="s">
        <v>2109</v>
      </c>
      <c r="C842" s="79" t="s">
        <v>415</v>
      </c>
      <c r="D842" s="79" t="s">
        <v>2110</v>
      </c>
      <c r="E842" s="80">
        <v>2</v>
      </c>
      <c r="F842" s="80">
        <v>574999.69999999995</v>
      </c>
      <c r="G842" s="80">
        <f t="shared" si="11"/>
        <v>1149999.3999999999</v>
      </c>
      <c r="H842" s="80">
        <f>G842</f>
        <v>1149999.3999999999</v>
      </c>
      <c r="I842" s="91" t="s">
        <v>314</v>
      </c>
      <c r="J842" s="81"/>
      <c r="K842" s="82"/>
    </row>
    <row r="843" spans="1:11" s="76" customFormat="1" ht="16.5" customHeight="1" x14ac:dyDescent="0.3">
      <c r="A843" s="77"/>
      <c r="B843" s="78"/>
      <c r="C843" s="79"/>
      <c r="D843" s="79"/>
      <c r="E843" s="80"/>
      <c r="F843" s="80"/>
      <c r="G843" s="80">
        <f t="shared" si="11"/>
        <v>0</v>
      </c>
      <c r="H843" s="80"/>
      <c r="I843" s="91"/>
      <c r="J843" s="81"/>
      <c r="K843" s="82"/>
    </row>
    <row r="844" spans="1:11" s="76" customFormat="1" ht="16.5" customHeight="1" x14ac:dyDescent="0.3">
      <c r="A844" s="77">
        <v>43371</v>
      </c>
      <c r="B844" s="78" t="s">
        <v>2111</v>
      </c>
      <c r="C844" s="79" t="s">
        <v>1403</v>
      </c>
      <c r="D844" s="79" t="s">
        <v>1094</v>
      </c>
      <c r="E844" s="80">
        <v>4</v>
      </c>
      <c r="F844" s="80">
        <v>199999.8</v>
      </c>
      <c r="G844" s="80">
        <f t="shared" si="11"/>
        <v>799999.2</v>
      </c>
      <c r="H844" s="80">
        <f>G844</f>
        <v>799999.2</v>
      </c>
      <c r="I844" s="91" t="s">
        <v>1216</v>
      </c>
      <c r="J844" s="81"/>
      <c r="K844" s="82"/>
    </row>
    <row r="845" spans="1:11" s="76" customFormat="1" ht="1.5" customHeight="1" x14ac:dyDescent="0.3">
      <c r="A845" s="77"/>
      <c r="B845" s="78"/>
      <c r="C845" s="79"/>
      <c r="D845" s="79"/>
      <c r="E845" s="80"/>
      <c r="F845" s="80"/>
      <c r="G845" s="80">
        <f t="shared" si="11"/>
        <v>0</v>
      </c>
      <c r="H845" s="80"/>
      <c r="I845" s="91"/>
      <c r="J845" s="81"/>
      <c r="K845" s="82"/>
    </row>
    <row r="846" spans="1:11" s="76" customFormat="1" ht="16.5" customHeight="1" x14ac:dyDescent="0.3">
      <c r="A846" s="77">
        <v>43371</v>
      </c>
      <c r="B846" s="78" t="s">
        <v>2112</v>
      </c>
      <c r="C846" s="79" t="s">
        <v>2113</v>
      </c>
      <c r="D846" s="79" t="s">
        <v>887</v>
      </c>
      <c r="E846" s="80">
        <v>4</v>
      </c>
      <c r="F846" s="80">
        <v>215000.5</v>
      </c>
      <c r="G846" s="80">
        <f t="shared" si="11"/>
        <v>860002</v>
      </c>
      <c r="H846" s="80">
        <f>G846</f>
        <v>860002</v>
      </c>
      <c r="I846" s="91" t="s">
        <v>309</v>
      </c>
      <c r="J846" s="81"/>
      <c r="K846" s="82"/>
    </row>
    <row r="847" spans="1:11" s="76" customFormat="1" ht="16.5" customHeight="1" x14ac:dyDescent="0.3">
      <c r="A847" s="77"/>
      <c r="B847" s="78"/>
      <c r="C847" s="79"/>
      <c r="D847" s="79"/>
      <c r="E847" s="80"/>
      <c r="F847" s="80"/>
      <c r="G847" s="80">
        <f t="shared" si="11"/>
        <v>0</v>
      </c>
      <c r="H847" s="80"/>
      <c r="I847" s="91"/>
      <c r="J847" s="81"/>
      <c r="K847" s="82"/>
    </row>
    <row r="848" spans="1:11" s="76" customFormat="1" ht="16.5" customHeight="1" x14ac:dyDescent="0.3">
      <c r="A848" s="77">
        <v>43371</v>
      </c>
      <c r="B848" s="78" t="s">
        <v>2114</v>
      </c>
      <c r="C848" s="79" t="s">
        <v>344</v>
      </c>
      <c r="D848" s="79" t="s">
        <v>28</v>
      </c>
      <c r="E848" s="80">
        <v>2</v>
      </c>
      <c r="F848" s="80">
        <v>542450.09499999997</v>
      </c>
      <c r="G848" s="80">
        <f t="shared" si="11"/>
        <v>1084900.19</v>
      </c>
      <c r="H848" s="80">
        <f>G848</f>
        <v>1084900.19</v>
      </c>
      <c r="I848" s="91" t="s">
        <v>312</v>
      </c>
      <c r="J848" s="81"/>
      <c r="K848" s="82"/>
    </row>
    <row r="849" spans="1:11" s="76" customFormat="1" ht="16.5" customHeight="1" x14ac:dyDescent="0.3">
      <c r="A849" s="77"/>
      <c r="B849" s="78"/>
      <c r="C849" s="79"/>
      <c r="D849" s="79"/>
      <c r="E849" s="80"/>
      <c r="F849" s="80"/>
      <c r="G849" s="80">
        <f t="shared" si="11"/>
        <v>0</v>
      </c>
      <c r="H849" s="80"/>
      <c r="I849" s="91" t="s">
        <v>1173</v>
      </c>
      <c r="J849" s="81"/>
      <c r="K849" s="82"/>
    </row>
    <row r="850" spans="1:11" s="76" customFormat="1" ht="16.5" customHeight="1" x14ac:dyDescent="0.3">
      <c r="A850" s="83">
        <v>43372</v>
      </c>
      <c r="B850" s="84" t="s">
        <v>2115</v>
      </c>
      <c r="C850" s="85" t="s">
        <v>2163</v>
      </c>
      <c r="D850" s="85" t="s">
        <v>319</v>
      </c>
      <c r="E850" s="86">
        <v>2</v>
      </c>
      <c r="F850" s="86">
        <v>570000.47499999998</v>
      </c>
      <c r="G850" s="86">
        <f t="shared" si="11"/>
        <v>1140000.95</v>
      </c>
      <c r="H850" s="86">
        <f>G850</f>
        <v>1140000.95</v>
      </c>
      <c r="I850" s="91" t="s">
        <v>315</v>
      </c>
      <c r="J850" s="81"/>
      <c r="K850" s="82"/>
    </row>
    <row r="851" spans="1:11" s="76" customFormat="1" ht="16.5" customHeight="1" x14ac:dyDescent="0.3">
      <c r="A851" s="77"/>
      <c r="B851" s="78"/>
      <c r="C851" s="79"/>
      <c r="D851" s="79"/>
      <c r="E851" s="80"/>
      <c r="F851" s="80"/>
      <c r="G851" s="80">
        <f t="shared" si="11"/>
        <v>0</v>
      </c>
      <c r="H851" s="80"/>
      <c r="I851" s="91"/>
      <c r="J851" s="81"/>
      <c r="K851" s="82"/>
    </row>
    <row r="852" spans="1:11" s="76" customFormat="1" ht="16.5" customHeight="1" x14ac:dyDescent="0.3">
      <c r="A852" s="77">
        <v>43372</v>
      </c>
      <c r="B852" s="78" t="s">
        <v>2116</v>
      </c>
      <c r="C852" s="79" t="s">
        <v>1570</v>
      </c>
      <c r="D852" s="79" t="s">
        <v>1094</v>
      </c>
      <c r="E852" s="80">
        <v>5</v>
      </c>
      <c r="F852" s="80">
        <v>199999.8</v>
      </c>
      <c r="G852" s="80">
        <f t="shared" si="11"/>
        <v>999999</v>
      </c>
      <c r="H852" s="80"/>
      <c r="I852" s="170" t="s">
        <v>315</v>
      </c>
      <c r="J852" s="81"/>
      <c r="K852" s="82"/>
    </row>
    <row r="853" spans="1:11" s="76" customFormat="1" ht="16.5" customHeight="1" x14ac:dyDescent="0.3">
      <c r="A853" s="77"/>
      <c r="B853" s="78"/>
      <c r="C853" s="79"/>
      <c r="D853" s="79" t="s">
        <v>109</v>
      </c>
      <c r="E853" s="80">
        <v>5</v>
      </c>
      <c r="F853" s="80">
        <v>215000.5</v>
      </c>
      <c r="G853" s="80">
        <f t="shared" si="11"/>
        <v>1075002.5</v>
      </c>
      <c r="H853" s="80"/>
      <c r="I853" s="170"/>
      <c r="J853" s="81"/>
      <c r="K853" s="82"/>
    </row>
    <row r="854" spans="1:11" s="76" customFormat="1" ht="16.5" customHeight="1" x14ac:dyDescent="0.3">
      <c r="A854" s="77"/>
      <c r="B854" s="78"/>
      <c r="C854" s="79"/>
      <c r="D854" s="79" t="s">
        <v>28</v>
      </c>
      <c r="E854" s="80">
        <v>5</v>
      </c>
      <c r="F854" s="80">
        <v>542450.09499999997</v>
      </c>
      <c r="G854" s="80">
        <f t="shared" si="11"/>
        <v>2712250.4749999996</v>
      </c>
      <c r="H854" s="80">
        <f>SUM(G852:G854)</f>
        <v>4787251.9749999996</v>
      </c>
      <c r="I854" s="170"/>
      <c r="J854" s="81"/>
      <c r="K854" s="82"/>
    </row>
    <row r="855" spans="1:11" s="76" customFormat="1" ht="16.5" customHeight="1" x14ac:dyDescent="0.3">
      <c r="A855" s="77"/>
      <c r="B855" s="78"/>
      <c r="C855" s="79"/>
      <c r="D855" s="79"/>
      <c r="E855" s="80"/>
      <c r="F855" s="80"/>
      <c r="G855" s="80">
        <f t="shared" si="11"/>
        <v>0</v>
      </c>
      <c r="H855" s="80"/>
      <c r="I855" s="91"/>
      <c r="J855" s="81"/>
      <c r="K855" s="82"/>
    </row>
    <row r="856" spans="1:11" s="76" customFormat="1" ht="16.5" customHeight="1" x14ac:dyDescent="0.3">
      <c r="A856" s="77">
        <v>43372</v>
      </c>
      <c r="B856" s="78" t="s">
        <v>2118</v>
      </c>
      <c r="C856" s="79" t="s">
        <v>1954</v>
      </c>
      <c r="D856" s="79" t="s">
        <v>2119</v>
      </c>
      <c r="E856" s="80">
        <v>25</v>
      </c>
      <c r="F856" s="80">
        <v>220000</v>
      </c>
      <c r="G856" s="80">
        <f t="shared" si="11"/>
        <v>5500000</v>
      </c>
      <c r="H856" s="80">
        <f>G856</f>
        <v>5500000</v>
      </c>
      <c r="I856" s="91" t="s">
        <v>674</v>
      </c>
      <c r="J856" s="81"/>
      <c r="K856" s="82"/>
    </row>
    <row r="857" spans="1:11" s="76" customFormat="1" ht="16.5" customHeight="1" x14ac:dyDescent="0.3">
      <c r="A857" s="77"/>
      <c r="B857" s="78"/>
      <c r="C857" s="79"/>
      <c r="D857" s="79"/>
      <c r="E857" s="80"/>
      <c r="F857" s="80"/>
      <c r="G857" s="80">
        <f t="shared" si="11"/>
        <v>0</v>
      </c>
      <c r="H857" s="80"/>
      <c r="I857" s="91"/>
      <c r="J857" s="81"/>
      <c r="K857" s="82"/>
    </row>
    <row r="858" spans="1:11" s="76" customFormat="1" ht="16.5" customHeight="1" x14ac:dyDescent="0.3">
      <c r="A858" s="77">
        <v>43372</v>
      </c>
      <c r="B858" s="78" t="s">
        <v>2121</v>
      </c>
      <c r="C858" s="79" t="s">
        <v>2084</v>
      </c>
      <c r="D858" s="79" t="s">
        <v>31</v>
      </c>
      <c r="E858" s="80">
        <v>1</v>
      </c>
      <c r="F858" s="80">
        <v>538000.1</v>
      </c>
      <c r="G858" s="80">
        <f t="shared" si="11"/>
        <v>538000.1</v>
      </c>
      <c r="H858" s="80"/>
      <c r="I858" s="91"/>
      <c r="J858" s="81"/>
      <c r="K858" s="82"/>
    </row>
    <row r="859" spans="1:11" s="76" customFormat="1" ht="16.5" customHeight="1" x14ac:dyDescent="0.3">
      <c r="A859" s="77"/>
      <c r="B859" s="78"/>
      <c r="C859" s="79"/>
      <c r="D859" s="79" t="s">
        <v>1937</v>
      </c>
      <c r="E859" s="80">
        <v>3</v>
      </c>
      <c r="F859" s="80">
        <v>169999.5</v>
      </c>
      <c r="G859" s="80">
        <f t="shared" si="11"/>
        <v>509998.5</v>
      </c>
      <c r="H859" s="80"/>
      <c r="I859" s="91"/>
      <c r="J859" s="81"/>
      <c r="K859" s="82"/>
    </row>
    <row r="860" spans="1:11" s="76" customFormat="1" ht="16.5" customHeight="1" x14ac:dyDescent="0.3">
      <c r="A860" s="77"/>
      <c r="B860" s="78"/>
      <c r="C860" s="79"/>
      <c r="D860" s="79" t="s">
        <v>1938</v>
      </c>
      <c r="E860" s="80">
        <v>3</v>
      </c>
      <c r="F860" s="80">
        <v>169999.5</v>
      </c>
      <c r="G860" s="80">
        <f t="shared" si="11"/>
        <v>509998.5</v>
      </c>
      <c r="H860" s="80">
        <f>SUM(G858:G860)</f>
        <v>1557997.1</v>
      </c>
      <c r="I860" s="91" t="s">
        <v>1756</v>
      </c>
      <c r="J860" s="81"/>
      <c r="K860" s="82"/>
    </row>
    <row r="861" spans="1:11" s="76" customFormat="1" ht="16.5" customHeight="1" x14ac:dyDescent="0.3">
      <c r="A861" s="77"/>
      <c r="B861" s="78"/>
      <c r="C861" s="79"/>
      <c r="D861" s="79"/>
      <c r="E861" s="80"/>
      <c r="F861" s="80"/>
      <c r="G861" s="80">
        <f t="shared" si="11"/>
        <v>0</v>
      </c>
      <c r="H861" s="80"/>
      <c r="I861" s="91"/>
      <c r="J861" s="81"/>
      <c r="K861" s="82"/>
    </row>
    <row r="862" spans="1:11" s="76" customFormat="1" ht="16.5" customHeight="1" x14ac:dyDescent="0.3">
      <c r="A862" s="77">
        <v>43372</v>
      </c>
      <c r="B862" s="78" t="s">
        <v>2122</v>
      </c>
      <c r="C862" s="79" t="s">
        <v>786</v>
      </c>
      <c r="D862" s="79" t="s">
        <v>405</v>
      </c>
      <c r="E862" s="80">
        <v>6</v>
      </c>
      <c r="F862" s="80">
        <v>570000.47499999998</v>
      </c>
      <c r="G862" s="80">
        <f t="shared" si="11"/>
        <v>3420002.8499999996</v>
      </c>
      <c r="H862" s="80">
        <f>G862</f>
        <v>3420002.8499999996</v>
      </c>
      <c r="I862" s="91" t="s">
        <v>309</v>
      </c>
      <c r="J862" s="81"/>
      <c r="K862" s="82"/>
    </row>
    <row r="863" spans="1:11" s="76" customFormat="1" ht="16.5" customHeight="1" x14ac:dyDescent="0.3">
      <c r="A863" s="77"/>
      <c r="B863" s="78"/>
      <c r="C863" s="79"/>
      <c r="D863" s="79"/>
      <c r="E863" s="80"/>
      <c r="F863" s="80"/>
      <c r="G863" s="80">
        <f t="shared" si="11"/>
        <v>0</v>
      </c>
      <c r="H863" s="80"/>
      <c r="I863" s="91"/>
      <c r="J863" s="81"/>
      <c r="K863" s="82"/>
    </row>
    <row r="864" spans="1:11" s="76" customFormat="1" ht="16.5" customHeight="1" x14ac:dyDescent="0.3">
      <c r="A864" s="77">
        <v>43372</v>
      </c>
      <c r="B864" s="78" t="s">
        <v>2123</v>
      </c>
      <c r="C864" s="79" t="s">
        <v>1957</v>
      </c>
      <c r="D864" s="79" t="s">
        <v>28</v>
      </c>
      <c r="E864" s="80">
        <v>3</v>
      </c>
      <c r="F864" s="80">
        <v>542450.09499999997</v>
      </c>
      <c r="G864" s="80">
        <f t="shared" si="11"/>
        <v>1627350.2849999999</v>
      </c>
      <c r="H864" s="80">
        <f>G864</f>
        <v>1627350.2849999999</v>
      </c>
      <c r="I864" s="91" t="s">
        <v>309</v>
      </c>
      <c r="J864" s="81"/>
      <c r="K864" s="82"/>
    </row>
    <row r="865" spans="1:11" s="76" customFormat="1" ht="16.5" customHeight="1" x14ac:dyDescent="0.3">
      <c r="A865" s="77"/>
      <c r="B865" s="78"/>
      <c r="C865" s="79"/>
      <c r="D865" s="79"/>
      <c r="E865" s="80"/>
      <c r="F865" s="80"/>
      <c r="G865" s="80">
        <f t="shared" si="11"/>
        <v>0</v>
      </c>
      <c r="H865" s="80"/>
      <c r="I865" s="91"/>
      <c r="J865" s="81"/>
      <c r="K865" s="82"/>
    </row>
    <row r="866" spans="1:11" s="76" customFormat="1" ht="16.5" customHeight="1" x14ac:dyDescent="0.3">
      <c r="A866" s="77">
        <v>43372</v>
      </c>
      <c r="B866" s="78" t="s">
        <v>2124</v>
      </c>
      <c r="C866" s="79" t="s">
        <v>1198</v>
      </c>
      <c r="D866" s="79" t="s">
        <v>1094</v>
      </c>
      <c r="E866" s="80">
        <v>12</v>
      </c>
      <c r="F866" s="80">
        <v>199999.8</v>
      </c>
      <c r="G866" s="80">
        <f t="shared" si="11"/>
        <v>2399997.5999999996</v>
      </c>
      <c r="H866" s="80"/>
      <c r="I866" s="91"/>
      <c r="J866" s="81"/>
      <c r="K866" s="82"/>
    </row>
    <row r="867" spans="1:11" s="76" customFormat="1" ht="16.5" customHeight="1" x14ac:dyDescent="0.3">
      <c r="A867" s="77"/>
      <c r="B867" s="78"/>
      <c r="C867" s="79"/>
      <c r="D867" s="79" t="s">
        <v>13</v>
      </c>
      <c r="E867" s="80">
        <v>2</v>
      </c>
      <c r="F867" s="80">
        <v>858000</v>
      </c>
      <c r="G867" s="80">
        <f t="shared" si="11"/>
        <v>1716000</v>
      </c>
      <c r="H867" s="80">
        <f>SUM(G866:G867)</f>
        <v>4115997.5999999996</v>
      </c>
      <c r="I867" s="91" t="s">
        <v>1215</v>
      </c>
      <c r="J867" s="81"/>
      <c r="K867" s="82"/>
    </row>
    <row r="868" spans="1:11" s="76" customFormat="1" ht="16.5" customHeight="1" x14ac:dyDescent="0.3">
      <c r="A868" s="77"/>
      <c r="B868" s="78"/>
      <c r="C868" s="79"/>
      <c r="D868" s="79"/>
      <c r="E868" s="80"/>
      <c r="F868" s="80"/>
      <c r="G868" s="80">
        <f t="shared" si="11"/>
        <v>0</v>
      </c>
      <c r="H868" s="80"/>
      <c r="I868" s="91"/>
      <c r="J868" s="81"/>
      <c r="K868" s="82"/>
    </row>
    <row r="869" spans="1:11" s="76" customFormat="1" ht="16.5" customHeight="1" x14ac:dyDescent="0.3">
      <c r="A869" s="77">
        <v>43372</v>
      </c>
      <c r="B869" s="78" t="s">
        <v>2125</v>
      </c>
      <c r="C869" s="79" t="s">
        <v>1296</v>
      </c>
      <c r="D869" s="79" t="s">
        <v>391</v>
      </c>
      <c r="E869" s="80">
        <v>1</v>
      </c>
      <c r="F869" s="80">
        <v>593750.18999999994</v>
      </c>
      <c r="G869" s="80">
        <f t="shared" si="11"/>
        <v>593750.18999999994</v>
      </c>
      <c r="H869" s="80"/>
      <c r="I869" s="91"/>
      <c r="J869" s="81"/>
      <c r="K869" s="82"/>
    </row>
    <row r="870" spans="1:11" s="76" customFormat="1" ht="16.5" customHeight="1" x14ac:dyDescent="0.3">
      <c r="A870" s="77"/>
      <c r="B870" s="78"/>
      <c r="C870" s="79"/>
      <c r="D870" s="79" t="s">
        <v>1678</v>
      </c>
      <c r="E870" s="80">
        <v>1</v>
      </c>
      <c r="F870" s="80">
        <v>637450</v>
      </c>
      <c r="G870" s="80">
        <f t="shared" si="11"/>
        <v>637450</v>
      </c>
      <c r="H870" s="80">
        <f>SUM(G869:G870)</f>
        <v>1231200.19</v>
      </c>
      <c r="I870" s="91" t="s">
        <v>315</v>
      </c>
      <c r="J870" s="81"/>
      <c r="K870" s="82"/>
    </row>
    <row r="871" spans="1:11" s="76" customFormat="1" ht="16.5" customHeight="1" x14ac:dyDescent="0.3">
      <c r="A871" s="77"/>
      <c r="B871" s="78"/>
      <c r="C871" s="79"/>
      <c r="D871" s="79"/>
      <c r="E871" s="80"/>
      <c r="F871" s="80"/>
      <c r="G871" s="80">
        <f t="shared" si="11"/>
        <v>0</v>
      </c>
      <c r="H871" s="80"/>
      <c r="I871" s="91"/>
      <c r="J871" s="81"/>
      <c r="K871" s="82"/>
    </row>
    <row r="872" spans="1:11" s="76" customFormat="1" ht="16.5" customHeight="1" x14ac:dyDescent="0.3">
      <c r="A872" s="77">
        <v>43372</v>
      </c>
      <c r="B872" s="78" t="s">
        <v>2127</v>
      </c>
      <c r="C872" s="79" t="s">
        <v>113</v>
      </c>
      <c r="D872" s="79" t="s">
        <v>1094</v>
      </c>
      <c r="E872" s="80">
        <v>1</v>
      </c>
      <c r="F872" s="80">
        <v>199999.8</v>
      </c>
      <c r="G872" s="80">
        <f t="shared" si="11"/>
        <v>199999.8</v>
      </c>
      <c r="H872" s="80">
        <f>G872</f>
        <v>199999.8</v>
      </c>
      <c r="I872" s="91" t="s">
        <v>1213</v>
      </c>
      <c r="J872" s="81"/>
      <c r="K872" s="82"/>
    </row>
    <row r="873" spans="1:11" s="76" customFormat="1" ht="16.5" customHeight="1" x14ac:dyDescent="0.3">
      <c r="A873" s="77"/>
      <c r="B873" s="78"/>
      <c r="C873" s="79"/>
      <c r="D873" s="79"/>
      <c r="E873" s="80"/>
      <c r="F873" s="80"/>
      <c r="G873" s="80">
        <f t="shared" si="11"/>
        <v>0</v>
      </c>
      <c r="H873" s="80"/>
      <c r="I873" s="91"/>
      <c r="J873" s="81"/>
      <c r="K873" s="82"/>
    </row>
    <row r="874" spans="1:11" s="76" customFormat="1" ht="16.5" customHeight="1" x14ac:dyDescent="0.3">
      <c r="A874" s="77">
        <v>43372</v>
      </c>
      <c r="B874" s="78" t="s">
        <v>2128</v>
      </c>
      <c r="C874" s="79" t="s">
        <v>2129</v>
      </c>
      <c r="D874" s="79" t="s">
        <v>28</v>
      </c>
      <c r="E874" s="80">
        <v>1</v>
      </c>
      <c r="F874" s="80">
        <v>542450.09499999997</v>
      </c>
      <c r="G874" s="80">
        <f t="shared" si="11"/>
        <v>542450.09499999997</v>
      </c>
      <c r="H874" s="80"/>
      <c r="I874" s="91"/>
      <c r="J874" s="81"/>
      <c r="K874" s="82"/>
    </row>
    <row r="875" spans="1:11" s="76" customFormat="1" ht="16.5" customHeight="1" x14ac:dyDescent="0.3">
      <c r="A875" s="77"/>
      <c r="B875" s="78"/>
      <c r="C875" s="79"/>
      <c r="D875" s="79" t="s">
        <v>1094</v>
      </c>
      <c r="E875" s="80">
        <v>1</v>
      </c>
      <c r="F875" s="80">
        <v>199999.8</v>
      </c>
      <c r="G875" s="80">
        <f t="shared" si="11"/>
        <v>199999.8</v>
      </c>
      <c r="H875" s="80">
        <f>SUM(G874:G875)</f>
        <v>742449.89500000002</v>
      </c>
      <c r="I875" s="91" t="s">
        <v>309</v>
      </c>
      <c r="J875" s="81"/>
      <c r="K875" s="82"/>
    </row>
    <row r="876" spans="1:11" s="76" customFormat="1" ht="16.5" customHeight="1" x14ac:dyDescent="0.3">
      <c r="A876" s="77"/>
      <c r="B876" s="78"/>
      <c r="C876" s="79"/>
      <c r="D876" s="79"/>
      <c r="E876" s="80"/>
      <c r="F876" s="80"/>
      <c r="G876" s="80">
        <f t="shared" si="11"/>
        <v>0</v>
      </c>
      <c r="H876" s="80"/>
      <c r="I876" s="91"/>
      <c r="J876" s="81"/>
      <c r="K876" s="82"/>
    </row>
    <row r="877" spans="1:11" s="76" customFormat="1" ht="16.5" customHeight="1" x14ac:dyDescent="0.3">
      <c r="A877" s="77">
        <v>43372</v>
      </c>
      <c r="B877" s="84" t="s">
        <v>2130</v>
      </c>
      <c r="C877" s="79" t="s">
        <v>113</v>
      </c>
      <c r="D877" s="79" t="s">
        <v>887</v>
      </c>
      <c r="E877" s="80">
        <v>2</v>
      </c>
      <c r="F877" s="80">
        <v>215000.5</v>
      </c>
      <c r="G877" s="80">
        <f t="shared" si="11"/>
        <v>430001</v>
      </c>
      <c r="H877" s="80">
        <f>G877</f>
        <v>430001</v>
      </c>
      <c r="I877" s="91" t="s">
        <v>1213</v>
      </c>
      <c r="J877" s="81"/>
      <c r="K877" s="82"/>
    </row>
    <row r="878" spans="1:11" s="76" customFormat="1" ht="16.5" customHeight="1" x14ac:dyDescent="0.3">
      <c r="A878" s="77"/>
      <c r="B878" s="78"/>
      <c r="C878" s="79"/>
      <c r="D878" s="79"/>
      <c r="E878" s="80"/>
      <c r="F878" s="80"/>
      <c r="G878" s="80">
        <f t="shared" si="11"/>
        <v>0</v>
      </c>
      <c r="H878" s="80"/>
      <c r="I878" s="91"/>
      <c r="J878" s="81"/>
      <c r="K878" s="82"/>
    </row>
    <row r="879" spans="1:11" customFormat="1" ht="16.5" x14ac:dyDescent="0.3">
      <c r="A879" s="77">
        <v>43374</v>
      </c>
      <c r="B879" s="78" t="s">
        <v>2133</v>
      </c>
      <c r="C879" s="79" t="s">
        <v>1853</v>
      </c>
      <c r="D879" s="127" t="s">
        <v>1854</v>
      </c>
      <c r="E879" s="80">
        <v>1</v>
      </c>
      <c r="F879" s="80">
        <v>234000.36</v>
      </c>
      <c r="G879" s="80">
        <f t="shared" ref="G879:G942" si="12">E879*F879</f>
        <v>234000.36</v>
      </c>
      <c r="H879" s="80">
        <f>G879</f>
        <v>234000.36</v>
      </c>
      <c r="I879" s="162" t="s">
        <v>674</v>
      </c>
      <c r="J879" s="81"/>
      <c r="K879" s="82"/>
    </row>
    <row r="880" spans="1:11" customFormat="1" ht="16.5" x14ac:dyDescent="0.3">
      <c r="A880" s="77"/>
      <c r="B880" s="78"/>
      <c r="C880" s="79"/>
      <c r="D880" s="127"/>
      <c r="E880" s="80"/>
      <c r="F880" s="80"/>
      <c r="G880" s="80">
        <f t="shared" si="12"/>
        <v>0</v>
      </c>
      <c r="H880" s="80"/>
      <c r="I880" s="162"/>
      <c r="J880" s="81"/>
      <c r="K880" s="82"/>
    </row>
    <row r="881" spans="1:11" customFormat="1" ht="16.5" x14ac:dyDescent="0.3">
      <c r="A881" s="77">
        <v>43374</v>
      </c>
      <c r="B881" s="78" t="s">
        <v>2134</v>
      </c>
      <c r="C881" s="79" t="s">
        <v>1617</v>
      </c>
      <c r="D881" s="127" t="s">
        <v>1094</v>
      </c>
      <c r="E881" s="80">
        <v>2</v>
      </c>
      <c r="F881" s="80">
        <v>199999.8</v>
      </c>
      <c r="G881" s="80">
        <f t="shared" si="12"/>
        <v>399999.6</v>
      </c>
      <c r="H881" s="80"/>
      <c r="I881" s="162"/>
      <c r="J881" s="81"/>
      <c r="K881" s="82"/>
    </row>
    <row r="882" spans="1:11" customFormat="1" ht="16.5" x14ac:dyDescent="0.3">
      <c r="A882" s="77"/>
      <c r="B882" s="78"/>
      <c r="C882" s="79"/>
      <c r="D882" s="127" t="s">
        <v>887</v>
      </c>
      <c r="E882" s="80">
        <v>1</v>
      </c>
      <c r="F882" s="80">
        <v>215000.5</v>
      </c>
      <c r="G882" s="80">
        <f t="shared" si="12"/>
        <v>215000.5</v>
      </c>
      <c r="H882" s="80">
        <f>SUM(G881:G882)</f>
        <v>615000.1</v>
      </c>
      <c r="I882" s="162" t="s">
        <v>314</v>
      </c>
      <c r="J882" s="81"/>
      <c r="K882" s="82"/>
    </row>
    <row r="883" spans="1:11" customFormat="1" ht="16.5" x14ac:dyDescent="0.3">
      <c r="A883" s="77"/>
      <c r="B883" s="78"/>
      <c r="C883" s="79"/>
      <c r="D883" s="127"/>
      <c r="E883" s="80"/>
      <c r="F883" s="80"/>
      <c r="G883" s="80">
        <f t="shared" si="12"/>
        <v>0</v>
      </c>
      <c r="H883" s="80"/>
      <c r="I883" s="162"/>
      <c r="J883" s="81"/>
      <c r="K883" s="82"/>
    </row>
    <row r="884" spans="1:11" customFormat="1" ht="16.5" x14ac:dyDescent="0.3">
      <c r="A884" s="77">
        <v>43374</v>
      </c>
      <c r="B884" s="78" t="s">
        <v>2135</v>
      </c>
      <c r="C884" s="79" t="s">
        <v>707</v>
      </c>
      <c r="D884" s="127" t="s">
        <v>19</v>
      </c>
      <c r="E884" s="80">
        <v>1</v>
      </c>
      <c r="F884" s="80">
        <v>517000</v>
      </c>
      <c r="G884" s="80">
        <f t="shared" si="12"/>
        <v>517000</v>
      </c>
      <c r="H884" s="80">
        <f>G884</f>
        <v>517000</v>
      </c>
      <c r="I884" s="162" t="s">
        <v>314</v>
      </c>
      <c r="J884" s="81"/>
      <c r="K884" s="82"/>
    </row>
    <row r="885" spans="1:11" customFormat="1" ht="16.5" x14ac:dyDescent="0.3">
      <c r="A885" s="77"/>
      <c r="B885" s="78"/>
      <c r="C885" s="79"/>
      <c r="D885" s="127"/>
      <c r="E885" s="80"/>
      <c r="F885" s="80"/>
      <c r="G885" s="80">
        <f t="shared" si="12"/>
        <v>0</v>
      </c>
      <c r="H885" s="80"/>
      <c r="I885" s="162"/>
      <c r="J885" s="81"/>
      <c r="K885" s="82"/>
    </row>
    <row r="886" spans="1:11" customFormat="1" ht="16.5" x14ac:dyDescent="0.3">
      <c r="A886" s="77">
        <v>43374</v>
      </c>
      <c r="B886" s="78" t="s">
        <v>2136</v>
      </c>
      <c r="C886" s="79" t="s">
        <v>1019</v>
      </c>
      <c r="D886" s="127" t="s">
        <v>104</v>
      </c>
      <c r="E886" s="80">
        <v>1</v>
      </c>
      <c r="F886" s="80">
        <v>511100.09499999997</v>
      </c>
      <c r="G886" s="80">
        <f t="shared" si="12"/>
        <v>511100.09499999997</v>
      </c>
      <c r="H886" s="80">
        <f>G886</f>
        <v>511100.09499999997</v>
      </c>
      <c r="I886" s="162" t="s">
        <v>309</v>
      </c>
      <c r="J886" s="81"/>
      <c r="K886" s="82"/>
    </row>
    <row r="887" spans="1:11" customFormat="1" ht="16.5" x14ac:dyDescent="0.3">
      <c r="A887" s="77"/>
      <c r="B887" s="78"/>
      <c r="C887" s="79"/>
      <c r="D887" s="127"/>
      <c r="E887" s="80"/>
      <c r="F887" s="80"/>
      <c r="G887" s="80">
        <f t="shared" si="12"/>
        <v>0</v>
      </c>
      <c r="H887" s="80"/>
      <c r="I887" s="162"/>
      <c r="J887" s="81"/>
      <c r="K887" s="82"/>
    </row>
    <row r="888" spans="1:11" customFormat="1" ht="16.5" x14ac:dyDescent="0.3">
      <c r="A888" s="77">
        <v>43374</v>
      </c>
      <c r="B888" s="78" t="s">
        <v>2137</v>
      </c>
      <c r="C888" s="79" t="s">
        <v>1246</v>
      </c>
      <c r="D888" s="127" t="s">
        <v>1914</v>
      </c>
      <c r="E888" s="80">
        <v>5</v>
      </c>
      <c r="F888" s="80">
        <v>148500</v>
      </c>
      <c r="G888" s="80">
        <f t="shared" si="12"/>
        <v>742500</v>
      </c>
      <c r="H888" s="80">
        <f>G888</f>
        <v>742500</v>
      </c>
      <c r="I888" s="162" t="s">
        <v>309</v>
      </c>
      <c r="J888" s="81"/>
      <c r="K888" s="82"/>
    </row>
    <row r="889" spans="1:11" customFormat="1" ht="16.5" x14ac:dyDescent="0.3">
      <c r="A889" s="77"/>
      <c r="B889" s="78"/>
      <c r="C889" s="79"/>
      <c r="D889" s="127"/>
      <c r="E889" s="80"/>
      <c r="F889" s="80"/>
      <c r="G889" s="80">
        <f t="shared" si="12"/>
        <v>0</v>
      </c>
      <c r="H889" s="80"/>
      <c r="I889" s="162"/>
      <c r="J889" s="81"/>
      <c r="K889" s="82"/>
    </row>
    <row r="890" spans="1:11" customFormat="1" ht="16.5" x14ac:dyDescent="0.3">
      <c r="A890" s="77">
        <v>43374</v>
      </c>
      <c r="B890" s="78" t="s">
        <v>2138</v>
      </c>
      <c r="C890" s="79" t="s">
        <v>985</v>
      </c>
      <c r="D890" s="127" t="s">
        <v>1966</v>
      </c>
      <c r="E890" s="80">
        <v>24</v>
      </c>
      <c r="F890" s="80">
        <v>66999.899999999994</v>
      </c>
      <c r="G890" s="80">
        <f t="shared" si="12"/>
        <v>1607997.5999999999</v>
      </c>
      <c r="H890" s="80"/>
      <c r="I890" s="162"/>
      <c r="J890" s="81"/>
      <c r="K890" s="82"/>
    </row>
    <row r="891" spans="1:11" customFormat="1" ht="16.5" x14ac:dyDescent="0.3">
      <c r="A891" s="77"/>
      <c r="B891" s="78"/>
      <c r="C891" s="79"/>
      <c r="D891" s="127" t="s">
        <v>1725</v>
      </c>
      <c r="E891" s="80">
        <v>24</v>
      </c>
      <c r="F891" s="80">
        <v>66999.899999999994</v>
      </c>
      <c r="G891" s="80">
        <f t="shared" si="12"/>
        <v>1607997.5999999999</v>
      </c>
      <c r="H891" s="80"/>
      <c r="I891" s="162"/>
      <c r="J891" s="81"/>
      <c r="K891" s="82"/>
    </row>
    <row r="892" spans="1:11" customFormat="1" ht="16.5" x14ac:dyDescent="0.3">
      <c r="A892" s="77"/>
      <c r="B892" s="78"/>
      <c r="C892" s="79"/>
      <c r="D892" s="127" t="s">
        <v>208</v>
      </c>
      <c r="E892" s="80">
        <v>36</v>
      </c>
      <c r="F892" s="80">
        <v>112612.5</v>
      </c>
      <c r="G892" s="80">
        <f t="shared" si="12"/>
        <v>4054050</v>
      </c>
      <c r="H892" s="80">
        <f>SUM(G890:G892)</f>
        <v>7270045.1999999993</v>
      </c>
      <c r="I892" s="162" t="s">
        <v>1213</v>
      </c>
      <c r="J892" s="81"/>
      <c r="K892" s="82"/>
    </row>
    <row r="893" spans="1:11" customFormat="1" ht="16.5" x14ac:dyDescent="0.3">
      <c r="A893" s="77"/>
      <c r="B893" s="78"/>
      <c r="C893" s="79"/>
      <c r="D893" s="127"/>
      <c r="E893" s="80"/>
      <c r="F893" s="80"/>
      <c r="G893" s="80">
        <f t="shared" si="12"/>
        <v>0</v>
      </c>
      <c r="H893" s="80"/>
      <c r="I893" s="162"/>
      <c r="J893" s="81"/>
      <c r="K893" s="82"/>
    </row>
    <row r="894" spans="1:11" customFormat="1" ht="16.5" x14ac:dyDescent="0.3">
      <c r="A894" s="77">
        <v>43374</v>
      </c>
      <c r="B894" s="78" t="s">
        <v>2139</v>
      </c>
      <c r="C894" s="79" t="s">
        <v>2140</v>
      </c>
      <c r="D894" s="127" t="s">
        <v>887</v>
      </c>
      <c r="E894" s="80">
        <v>2</v>
      </c>
      <c r="F894" s="80">
        <v>215000.5</v>
      </c>
      <c r="G894" s="80">
        <f t="shared" si="12"/>
        <v>430001</v>
      </c>
      <c r="H894" s="80">
        <f>G894</f>
        <v>430001</v>
      </c>
      <c r="I894" s="162" t="s">
        <v>1213</v>
      </c>
      <c r="J894" s="81"/>
      <c r="K894" s="82"/>
    </row>
    <row r="895" spans="1:11" customFormat="1" ht="16.5" x14ac:dyDescent="0.3">
      <c r="A895" s="77"/>
      <c r="B895" s="78"/>
      <c r="C895" s="79"/>
      <c r="D895" s="127"/>
      <c r="E895" s="80"/>
      <c r="F895" s="80"/>
      <c r="G895" s="80">
        <f t="shared" si="12"/>
        <v>0</v>
      </c>
      <c r="H895" s="80"/>
      <c r="I895" s="162"/>
      <c r="J895" s="81"/>
      <c r="K895" s="82"/>
    </row>
    <row r="896" spans="1:11" customFormat="1" ht="16.5" x14ac:dyDescent="0.3">
      <c r="A896" s="77">
        <v>43374</v>
      </c>
      <c r="B896" s="78" t="s">
        <v>2141</v>
      </c>
      <c r="C896" s="79" t="s">
        <v>1473</v>
      </c>
      <c r="D896" s="127" t="s">
        <v>109</v>
      </c>
      <c r="E896" s="80">
        <v>2</v>
      </c>
      <c r="F896" s="80">
        <v>215000.5</v>
      </c>
      <c r="G896" s="80">
        <f t="shared" si="12"/>
        <v>430001</v>
      </c>
      <c r="H896" s="80"/>
      <c r="I896" s="162"/>
      <c r="J896" s="81"/>
      <c r="K896" s="82"/>
    </row>
    <row r="897" spans="1:11" customFormat="1" ht="16.5" x14ac:dyDescent="0.3">
      <c r="A897" s="77"/>
      <c r="B897" s="78"/>
      <c r="C897" s="79"/>
      <c r="D897" s="127" t="s">
        <v>1094</v>
      </c>
      <c r="E897" s="80">
        <v>2</v>
      </c>
      <c r="F897" s="80">
        <v>199999.8</v>
      </c>
      <c r="G897" s="80">
        <f t="shared" si="12"/>
        <v>399999.6</v>
      </c>
      <c r="H897" s="80">
        <f>SUM(G896:G897)</f>
        <v>830000.6</v>
      </c>
      <c r="I897" s="162" t="s">
        <v>315</v>
      </c>
      <c r="J897" s="81"/>
      <c r="K897" s="82"/>
    </row>
    <row r="898" spans="1:11" customFormat="1" ht="16.5" x14ac:dyDescent="0.3">
      <c r="A898" s="77"/>
      <c r="B898" s="78"/>
      <c r="C898" s="79"/>
      <c r="D898" s="127"/>
      <c r="E898" s="80"/>
      <c r="F898" s="80"/>
      <c r="G898" s="80">
        <f t="shared" si="12"/>
        <v>0</v>
      </c>
      <c r="H898" s="80"/>
      <c r="I898" s="162"/>
      <c r="J898" s="81"/>
      <c r="K898" s="82"/>
    </row>
    <row r="899" spans="1:11" customFormat="1" ht="16.5" x14ac:dyDescent="0.3">
      <c r="A899" s="77">
        <v>43374</v>
      </c>
      <c r="B899" s="78" t="s">
        <v>2142</v>
      </c>
      <c r="C899" s="79" t="s">
        <v>1296</v>
      </c>
      <c r="D899" s="127" t="s">
        <v>319</v>
      </c>
      <c r="E899" s="80">
        <v>1</v>
      </c>
      <c r="F899" s="80">
        <v>570000.47499999998</v>
      </c>
      <c r="G899" s="80">
        <f t="shared" si="12"/>
        <v>570000.47499999998</v>
      </c>
      <c r="H899" s="80">
        <f>G899</f>
        <v>570000.47499999998</v>
      </c>
      <c r="I899" s="162" t="s">
        <v>315</v>
      </c>
      <c r="J899" s="81"/>
      <c r="K899" s="82"/>
    </row>
    <row r="900" spans="1:11" customFormat="1" ht="16.5" x14ac:dyDescent="0.3">
      <c r="A900" s="77"/>
      <c r="B900" s="78"/>
      <c r="C900" s="79"/>
      <c r="D900" s="127"/>
      <c r="E900" s="80"/>
      <c r="F900" s="80"/>
      <c r="G900" s="80">
        <f t="shared" si="12"/>
        <v>0</v>
      </c>
      <c r="H900" s="80"/>
      <c r="I900" s="162"/>
      <c r="J900" s="81"/>
      <c r="K900" s="82"/>
    </row>
    <row r="901" spans="1:11" customFormat="1" ht="16.5" x14ac:dyDescent="0.3">
      <c r="A901" s="77">
        <v>43374</v>
      </c>
      <c r="B901" s="78" t="s">
        <v>2143</v>
      </c>
      <c r="C901" s="79" t="s">
        <v>87</v>
      </c>
      <c r="D901" s="127" t="s">
        <v>1854</v>
      </c>
      <c r="E901" s="80">
        <v>3</v>
      </c>
      <c r="F901" s="80">
        <v>234000.36</v>
      </c>
      <c r="G901" s="80">
        <f t="shared" si="12"/>
        <v>702001.08</v>
      </c>
      <c r="H901" s="80">
        <f>G901</f>
        <v>702001.08</v>
      </c>
      <c r="I901" s="162" t="s">
        <v>674</v>
      </c>
      <c r="J901" s="81"/>
      <c r="K901" s="82"/>
    </row>
    <row r="902" spans="1:11" customFormat="1" ht="16.5" x14ac:dyDescent="0.3">
      <c r="A902" s="77"/>
      <c r="B902" s="78"/>
      <c r="C902" s="79"/>
      <c r="D902" s="127"/>
      <c r="E902" s="80"/>
      <c r="F902" s="80"/>
      <c r="G902" s="80">
        <f t="shared" si="12"/>
        <v>0</v>
      </c>
      <c r="H902" s="80"/>
      <c r="I902" s="162"/>
      <c r="J902" s="81"/>
      <c r="K902" s="82"/>
    </row>
    <row r="903" spans="1:11" customFormat="1" ht="16.5" x14ac:dyDescent="0.3">
      <c r="A903" s="77">
        <v>43374</v>
      </c>
      <c r="B903" s="78" t="s">
        <v>2144</v>
      </c>
      <c r="C903" s="79" t="s">
        <v>2145</v>
      </c>
      <c r="D903" s="127" t="s">
        <v>109</v>
      </c>
      <c r="E903" s="80">
        <v>6</v>
      </c>
      <c r="F903" s="80">
        <v>215000.5</v>
      </c>
      <c r="G903" s="80">
        <f t="shared" si="12"/>
        <v>1290003</v>
      </c>
      <c r="H903" s="80">
        <f>G903</f>
        <v>1290003</v>
      </c>
      <c r="I903" s="162" t="s">
        <v>309</v>
      </c>
      <c r="J903" s="81"/>
      <c r="K903" s="82"/>
    </row>
    <row r="904" spans="1:11" customFormat="1" ht="16.5" x14ac:dyDescent="0.3">
      <c r="A904" s="77"/>
      <c r="B904" s="78"/>
      <c r="C904" s="79"/>
      <c r="D904" s="127"/>
      <c r="E904" s="80"/>
      <c r="F904" s="80"/>
      <c r="G904" s="80">
        <f t="shared" si="12"/>
        <v>0</v>
      </c>
      <c r="H904" s="80"/>
      <c r="I904" s="162"/>
      <c r="J904" s="81"/>
      <c r="K904" s="82"/>
    </row>
    <row r="905" spans="1:11" customFormat="1" ht="16.5" x14ac:dyDescent="0.3">
      <c r="A905" s="77">
        <v>43374</v>
      </c>
      <c r="B905" s="78" t="s">
        <v>2146</v>
      </c>
      <c r="C905" s="79" t="s">
        <v>2086</v>
      </c>
      <c r="D905" s="127" t="s">
        <v>28</v>
      </c>
      <c r="E905" s="80">
        <v>1</v>
      </c>
      <c r="F905" s="80">
        <v>542450.09499999997</v>
      </c>
      <c r="G905" s="80">
        <f t="shared" si="12"/>
        <v>542450.09499999997</v>
      </c>
      <c r="H905" s="80"/>
      <c r="I905" s="162"/>
      <c r="J905" s="81"/>
      <c r="K905" s="82"/>
    </row>
    <row r="906" spans="1:11" customFormat="1" ht="16.5" x14ac:dyDescent="0.3">
      <c r="A906" s="77"/>
      <c r="B906" s="78"/>
      <c r="C906" s="79"/>
      <c r="D906" s="127" t="s">
        <v>1094</v>
      </c>
      <c r="E906" s="80">
        <v>1</v>
      </c>
      <c r="F906" s="80">
        <v>199999.8</v>
      </c>
      <c r="G906" s="80">
        <f t="shared" si="12"/>
        <v>199999.8</v>
      </c>
      <c r="H906" s="80"/>
      <c r="I906" s="162"/>
      <c r="J906" s="81"/>
      <c r="K906" s="82"/>
    </row>
    <row r="907" spans="1:11" customFormat="1" ht="16.5" x14ac:dyDescent="0.3">
      <c r="A907" s="77"/>
      <c r="B907" s="78"/>
      <c r="C907" s="79"/>
      <c r="D907" s="127" t="s">
        <v>20</v>
      </c>
      <c r="E907" s="80">
        <v>1</v>
      </c>
      <c r="F907" s="80">
        <v>571000.1</v>
      </c>
      <c r="G907" s="80">
        <f t="shared" si="12"/>
        <v>571000.1</v>
      </c>
      <c r="H907" s="80"/>
      <c r="I907" s="162"/>
      <c r="J907" s="81"/>
      <c r="K907" s="82"/>
    </row>
    <row r="908" spans="1:11" customFormat="1" ht="16.5" x14ac:dyDescent="0.3">
      <c r="A908" s="77"/>
      <c r="B908" s="78"/>
      <c r="C908" s="79"/>
      <c r="D908" s="127" t="s">
        <v>19</v>
      </c>
      <c r="E908" s="80">
        <v>1</v>
      </c>
      <c r="F908" s="80">
        <v>517000</v>
      </c>
      <c r="G908" s="80">
        <f t="shared" si="12"/>
        <v>517000</v>
      </c>
      <c r="H908" s="80"/>
      <c r="I908" s="162"/>
      <c r="J908" s="81"/>
      <c r="K908" s="82"/>
    </row>
    <row r="909" spans="1:11" customFormat="1" ht="16.5" x14ac:dyDescent="0.3">
      <c r="A909" s="77"/>
      <c r="B909" s="78"/>
      <c r="C909" s="79"/>
      <c r="D909" s="127" t="s">
        <v>31</v>
      </c>
      <c r="E909" s="80">
        <v>1</v>
      </c>
      <c r="F909" s="80">
        <v>511100.09499999997</v>
      </c>
      <c r="G909" s="80">
        <f t="shared" si="12"/>
        <v>511100.09499999997</v>
      </c>
      <c r="H909" s="80">
        <f>SUM(G905:G909)</f>
        <v>2341550.09</v>
      </c>
      <c r="I909" s="162" t="s">
        <v>1756</v>
      </c>
      <c r="J909" s="81"/>
      <c r="K909" s="82"/>
    </row>
    <row r="910" spans="1:11" customFormat="1" ht="16.5" x14ac:dyDescent="0.3">
      <c r="A910" s="77"/>
      <c r="B910" s="78"/>
      <c r="C910" s="79"/>
      <c r="D910" s="127"/>
      <c r="E910" s="80"/>
      <c r="F910" s="80"/>
      <c r="G910" s="80">
        <f t="shared" si="12"/>
        <v>0</v>
      </c>
      <c r="H910" s="80"/>
      <c r="I910" s="162"/>
      <c r="J910" s="81"/>
      <c r="K910" s="82"/>
    </row>
    <row r="911" spans="1:11" customFormat="1" ht="16.5" x14ac:dyDescent="0.3">
      <c r="A911" s="77">
        <v>43374</v>
      </c>
      <c r="B911" s="78" t="s">
        <v>2147</v>
      </c>
      <c r="C911" s="79" t="s">
        <v>2148</v>
      </c>
      <c r="D911" s="127" t="s">
        <v>1094</v>
      </c>
      <c r="E911" s="80">
        <v>2</v>
      </c>
      <c r="F911" s="80">
        <v>199999.8</v>
      </c>
      <c r="G911" s="80">
        <f t="shared" si="12"/>
        <v>399999.6</v>
      </c>
      <c r="H911" s="80">
        <f>G911</f>
        <v>399999.6</v>
      </c>
      <c r="I911" s="162" t="s">
        <v>309</v>
      </c>
      <c r="J911" s="81"/>
      <c r="K911" s="82"/>
    </row>
    <row r="912" spans="1:11" customFormat="1" ht="16.5" x14ac:dyDescent="0.3">
      <c r="A912" s="77"/>
      <c r="B912" s="78"/>
      <c r="C912" s="79"/>
      <c r="D912" s="127"/>
      <c r="E912" s="80"/>
      <c r="F912" s="80"/>
      <c r="G912" s="80">
        <f t="shared" si="12"/>
        <v>0</v>
      </c>
      <c r="H912" s="80"/>
      <c r="I912" s="162"/>
      <c r="J912" s="81"/>
      <c r="K912" s="82"/>
    </row>
    <row r="913" spans="1:11" customFormat="1" ht="16.5" x14ac:dyDescent="0.3">
      <c r="A913" s="77">
        <v>43374</v>
      </c>
      <c r="B913" s="78" t="s">
        <v>2149</v>
      </c>
      <c r="C913" s="79" t="s">
        <v>2150</v>
      </c>
      <c r="D913" s="127" t="s">
        <v>1325</v>
      </c>
      <c r="E913" s="80">
        <v>3</v>
      </c>
      <c r="F913" s="80">
        <v>671000</v>
      </c>
      <c r="G913" s="80">
        <f t="shared" si="12"/>
        <v>2013000</v>
      </c>
      <c r="H913" s="80">
        <f>G913</f>
        <v>2013000</v>
      </c>
      <c r="I913" s="162" t="s">
        <v>1216</v>
      </c>
      <c r="J913" s="81"/>
      <c r="K913" s="82"/>
    </row>
    <row r="914" spans="1:11" customFormat="1" ht="16.5" x14ac:dyDescent="0.3">
      <c r="A914" s="77"/>
      <c r="B914" s="78"/>
      <c r="C914" s="79"/>
      <c r="D914" s="127"/>
      <c r="E914" s="80"/>
      <c r="F914" s="80"/>
      <c r="G914" s="80">
        <f t="shared" si="12"/>
        <v>0</v>
      </c>
      <c r="H914" s="80"/>
      <c r="I914" s="162"/>
      <c r="J914" s="81"/>
      <c r="K914" s="82"/>
    </row>
    <row r="915" spans="1:11" customFormat="1" ht="16.5" x14ac:dyDescent="0.3">
      <c r="A915" s="77">
        <v>43374</v>
      </c>
      <c r="B915" s="78" t="s">
        <v>2151</v>
      </c>
      <c r="C915" s="79" t="s">
        <v>253</v>
      </c>
      <c r="D915" s="127" t="s">
        <v>109</v>
      </c>
      <c r="E915" s="80">
        <v>5</v>
      </c>
      <c r="F915" s="80">
        <v>215000.5</v>
      </c>
      <c r="G915" s="80">
        <f t="shared" si="12"/>
        <v>1075002.5</v>
      </c>
      <c r="H915" s="80">
        <f>G915</f>
        <v>1075002.5</v>
      </c>
      <c r="I915" s="162" t="s">
        <v>315</v>
      </c>
      <c r="J915" s="81"/>
      <c r="K915" s="82"/>
    </row>
    <row r="916" spans="1:11" customFormat="1" ht="16.5" x14ac:dyDescent="0.3">
      <c r="A916" s="77"/>
      <c r="B916" s="78"/>
      <c r="C916" s="79"/>
      <c r="D916" s="127"/>
      <c r="E916" s="80"/>
      <c r="F916" s="80"/>
      <c r="G916" s="80">
        <f t="shared" si="12"/>
        <v>0</v>
      </c>
      <c r="H916" s="80"/>
      <c r="I916" s="162"/>
      <c r="J916" s="81"/>
      <c r="K916" s="82"/>
    </row>
    <row r="917" spans="1:11" customFormat="1" ht="16.5" x14ac:dyDescent="0.3">
      <c r="A917" s="77">
        <v>43374</v>
      </c>
      <c r="B917" s="78" t="s">
        <v>2152</v>
      </c>
      <c r="C917" s="79" t="s">
        <v>2153</v>
      </c>
      <c r="D917" s="127" t="s">
        <v>20</v>
      </c>
      <c r="E917" s="80">
        <v>3</v>
      </c>
      <c r="F917" s="80">
        <v>571000.1</v>
      </c>
      <c r="G917" s="80">
        <f t="shared" si="12"/>
        <v>1713000.2999999998</v>
      </c>
      <c r="H917" s="80"/>
      <c r="I917" s="162"/>
      <c r="J917" s="81"/>
      <c r="K917" s="82"/>
    </row>
    <row r="918" spans="1:11" customFormat="1" ht="16.5" x14ac:dyDescent="0.3">
      <c r="A918" s="77"/>
      <c r="B918" s="78"/>
      <c r="C918" s="79"/>
      <c r="D918" s="127" t="s">
        <v>2154</v>
      </c>
      <c r="E918" s="80">
        <v>2</v>
      </c>
      <c r="F918" s="80">
        <v>712499.81</v>
      </c>
      <c r="G918" s="80">
        <f t="shared" si="12"/>
        <v>1424999.62</v>
      </c>
      <c r="H918" s="80"/>
      <c r="I918" s="162"/>
      <c r="J918" s="81"/>
      <c r="K918" s="82"/>
    </row>
    <row r="919" spans="1:11" customFormat="1" ht="16.5" x14ac:dyDescent="0.3">
      <c r="A919" s="77"/>
      <c r="B919" s="78"/>
      <c r="C919" s="79"/>
      <c r="D919" s="127" t="s">
        <v>13</v>
      </c>
      <c r="E919" s="80">
        <v>3</v>
      </c>
      <c r="F919" s="80">
        <v>858000</v>
      </c>
      <c r="G919" s="80">
        <f t="shared" si="12"/>
        <v>2574000</v>
      </c>
      <c r="H919" s="80"/>
      <c r="I919" s="162"/>
      <c r="J919" s="81"/>
      <c r="K919" s="82"/>
    </row>
    <row r="920" spans="1:11" customFormat="1" ht="16.5" x14ac:dyDescent="0.3">
      <c r="A920" s="77"/>
      <c r="B920" s="78"/>
      <c r="C920" s="79"/>
      <c r="D920" s="127" t="s">
        <v>319</v>
      </c>
      <c r="E920" s="80">
        <v>3</v>
      </c>
      <c r="F920" s="80">
        <v>570000.47499999998</v>
      </c>
      <c r="G920" s="80">
        <f t="shared" si="12"/>
        <v>1710001.4249999998</v>
      </c>
      <c r="H920" s="80"/>
      <c r="I920" s="162"/>
      <c r="J920" s="81"/>
      <c r="K920" s="82"/>
    </row>
    <row r="921" spans="1:11" customFormat="1" ht="16.5" x14ac:dyDescent="0.3">
      <c r="A921" s="77"/>
      <c r="B921" s="78"/>
      <c r="C921" s="79"/>
      <c r="D921" s="127" t="s">
        <v>2155</v>
      </c>
      <c r="E921" s="80">
        <v>2</v>
      </c>
      <c r="F921" s="80">
        <v>593750.18999999994</v>
      </c>
      <c r="G921" s="80">
        <f t="shared" si="12"/>
        <v>1187500.3799999999</v>
      </c>
      <c r="H921" s="80">
        <f>SUM(G917:G921)</f>
        <v>8609501.7249999996</v>
      </c>
      <c r="I921" s="162" t="s">
        <v>1216</v>
      </c>
      <c r="J921" s="81"/>
      <c r="K921" s="82"/>
    </row>
    <row r="922" spans="1:11" customFormat="1" ht="16.5" x14ac:dyDescent="0.3">
      <c r="A922" s="77"/>
      <c r="B922" s="78"/>
      <c r="C922" s="79"/>
      <c r="D922" s="127"/>
      <c r="E922" s="80"/>
      <c r="F922" s="80"/>
      <c r="G922" s="80">
        <f t="shared" si="12"/>
        <v>0</v>
      </c>
      <c r="H922" s="80"/>
      <c r="I922" s="162"/>
      <c r="J922" s="81"/>
      <c r="K922" s="82"/>
    </row>
    <row r="923" spans="1:11" customFormat="1" ht="16.5" x14ac:dyDescent="0.3">
      <c r="A923" s="77">
        <v>43374</v>
      </c>
      <c r="B923" s="78" t="s">
        <v>2158</v>
      </c>
      <c r="C923" s="79" t="s">
        <v>309</v>
      </c>
      <c r="D923" s="127" t="s">
        <v>887</v>
      </c>
      <c r="E923" s="80">
        <v>1</v>
      </c>
      <c r="F923" s="80">
        <v>215000.5</v>
      </c>
      <c r="G923" s="80">
        <f t="shared" si="12"/>
        <v>215000.5</v>
      </c>
      <c r="H923" s="80">
        <f>G923</f>
        <v>215000.5</v>
      </c>
      <c r="I923" s="162" t="s">
        <v>309</v>
      </c>
      <c r="J923" s="81"/>
      <c r="K923" s="82"/>
    </row>
    <row r="924" spans="1:11" customFormat="1" ht="16.5" x14ac:dyDescent="0.3">
      <c r="A924" s="77"/>
      <c r="B924" s="78"/>
      <c r="C924" s="79"/>
      <c r="D924" s="127"/>
      <c r="E924" s="80"/>
      <c r="F924" s="80"/>
      <c r="G924" s="80">
        <f t="shared" si="12"/>
        <v>0</v>
      </c>
      <c r="H924" s="80"/>
      <c r="I924" s="162"/>
      <c r="J924" s="81"/>
      <c r="K924" s="82"/>
    </row>
    <row r="925" spans="1:11" customFormat="1" ht="16.5" x14ac:dyDescent="0.3">
      <c r="A925" s="77">
        <v>43374</v>
      </c>
      <c r="B925" s="84" t="s">
        <v>2159</v>
      </c>
      <c r="C925" s="79" t="s">
        <v>1626</v>
      </c>
      <c r="D925" s="127" t="s">
        <v>887</v>
      </c>
      <c r="E925" s="80">
        <v>1</v>
      </c>
      <c r="F925" s="80">
        <v>215000.5</v>
      </c>
      <c r="G925" s="80">
        <f t="shared" si="12"/>
        <v>215000.5</v>
      </c>
      <c r="H925" s="80">
        <f>G925</f>
        <v>215000.5</v>
      </c>
      <c r="I925" s="162" t="s">
        <v>309</v>
      </c>
      <c r="J925" s="81"/>
      <c r="K925" s="82"/>
    </row>
    <row r="926" spans="1:11" customFormat="1" ht="16.5" x14ac:dyDescent="0.3">
      <c r="A926" s="77"/>
      <c r="B926" s="78"/>
      <c r="C926" s="79"/>
      <c r="D926" s="127"/>
      <c r="E926" s="80"/>
      <c r="F926" s="80"/>
      <c r="G926" s="80">
        <f t="shared" si="12"/>
        <v>0</v>
      </c>
      <c r="H926" s="80"/>
      <c r="I926" s="162"/>
      <c r="J926" s="81"/>
      <c r="K926" s="82"/>
    </row>
    <row r="927" spans="1:11" customFormat="1" ht="16.5" x14ac:dyDescent="0.3">
      <c r="A927" s="77">
        <v>43375</v>
      </c>
      <c r="B927" s="78" t="s">
        <v>2164</v>
      </c>
      <c r="C927" s="79" t="s">
        <v>1570</v>
      </c>
      <c r="D927" s="127" t="s">
        <v>109</v>
      </c>
      <c r="E927" s="80">
        <v>5</v>
      </c>
      <c r="F927" s="80">
        <v>215000.5</v>
      </c>
      <c r="G927" s="80">
        <f t="shared" si="12"/>
        <v>1075002.5</v>
      </c>
      <c r="H927" s="80"/>
      <c r="I927" s="162"/>
      <c r="J927" s="81"/>
      <c r="K927" s="82"/>
    </row>
    <row r="928" spans="1:11" customFormat="1" ht="16.5" x14ac:dyDescent="0.3">
      <c r="A928" s="77"/>
      <c r="B928" s="78"/>
      <c r="C928" s="79"/>
      <c r="D928" s="127" t="s">
        <v>28</v>
      </c>
      <c r="E928" s="80">
        <v>5</v>
      </c>
      <c r="F928" s="80">
        <v>542450.09499999997</v>
      </c>
      <c r="G928" s="80">
        <f t="shared" si="12"/>
        <v>2712250.4749999996</v>
      </c>
      <c r="H928" s="80">
        <f>SUM(G927:G928)</f>
        <v>3787252.9749999996</v>
      </c>
      <c r="I928" s="162" t="s">
        <v>315</v>
      </c>
      <c r="J928" s="81"/>
      <c r="K928" s="82"/>
    </row>
    <row r="929" spans="1:11" customFormat="1" ht="16.5" x14ac:dyDescent="0.3">
      <c r="A929" s="77"/>
      <c r="B929" s="78"/>
      <c r="C929" s="79"/>
      <c r="D929" s="127"/>
      <c r="E929" s="80"/>
      <c r="F929" s="80"/>
      <c r="G929" s="80">
        <f t="shared" si="12"/>
        <v>0</v>
      </c>
      <c r="H929" s="80"/>
      <c r="I929" s="162"/>
      <c r="J929" s="81"/>
      <c r="K929" s="82"/>
    </row>
    <row r="930" spans="1:11" customFormat="1" ht="16.5" x14ac:dyDescent="0.3">
      <c r="A930" s="77">
        <v>43375</v>
      </c>
      <c r="B930" s="78" t="s">
        <v>2165</v>
      </c>
      <c r="C930" s="79" t="s">
        <v>556</v>
      </c>
      <c r="D930" s="127" t="s">
        <v>28</v>
      </c>
      <c r="E930" s="80">
        <v>1</v>
      </c>
      <c r="F930" s="80">
        <v>571000.1</v>
      </c>
      <c r="G930" s="80">
        <f t="shared" si="12"/>
        <v>571000.1</v>
      </c>
      <c r="H930" s="80">
        <f>G930</f>
        <v>571000.1</v>
      </c>
      <c r="I930" s="162" t="s">
        <v>314</v>
      </c>
      <c r="J930" s="81"/>
      <c r="K930" s="82"/>
    </row>
    <row r="931" spans="1:11" customFormat="1" ht="16.5" x14ac:dyDescent="0.3">
      <c r="A931" s="77"/>
      <c r="B931" s="78"/>
      <c r="C931" s="79"/>
      <c r="D931" s="127"/>
      <c r="E931" s="80"/>
      <c r="F931" s="80"/>
      <c r="G931" s="80">
        <f t="shared" si="12"/>
        <v>0</v>
      </c>
      <c r="H931" s="80"/>
      <c r="I931" s="162"/>
      <c r="J931" s="81"/>
      <c r="K931" s="82"/>
    </row>
    <row r="932" spans="1:11" customFormat="1" ht="16.5" x14ac:dyDescent="0.3">
      <c r="A932" s="77">
        <v>43375</v>
      </c>
      <c r="B932" s="78" t="s">
        <v>2166</v>
      </c>
      <c r="C932" s="79" t="s">
        <v>2167</v>
      </c>
      <c r="D932" s="127" t="s">
        <v>1094</v>
      </c>
      <c r="E932" s="80">
        <v>12</v>
      </c>
      <c r="F932" s="80">
        <v>199999.8</v>
      </c>
      <c r="G932" s="80">
        <f t="shared" si="12"/>
        <v>2399997.5999999996</v>
      </c>
      <c r="H932" s="80">
        <f>G932</f>
        <v>2399997.5999999996</v>
      </c>
      <c r="I932" s="162" t="s">
        <v>1215</v>
      </c>
      <c r="J932" s="81"/>
      <c r="K932" s="82"/>
    </row>
    <row r="933" spans="1:11" customFormat="1" ht="16.5" x14ac:dyDescent="0.3">
      <c r="A933" s="77"/>
      <c r="B933" s="78"/>
      <c r="C933" s="79"/>
      <c r="D933" s="127"/>
      <c r="E933" s="80"/>
      <c r="F933" s="80"/>
      <c r="G933" s="80">
        <f t="shared" si="12"/>
        <v>0</v>
      </c>
      <c r="H933" s="80"/>
      <c r="I933" s="162"/>
      <c r="J933" s="81"/>
      <c r="K933" s="82"/>
    </row>
    <row r="934" spans="1:11" customFormat="1" ht="16.5" x14ac:dyDescent="0.3">
      <c r="A934" s="77">
        <v>43375</v>
      </c>
      <c r="B934" s="78" t="s">
        <v>2168</v>
      </c>
      <c r="C934" s="79" t="s">
        <v>559</v>
      </c>
      <c r="D934" s="127" t="s">
        <v>19</v>
      </c>
      <c r="E934" s="80">
        <v>1</v>
      </c>
      <c r="F934" s="80">
        <v>517000</v>
      </c>
      <c r="G934" s="80">
        <f t="shared" si="12"/>
        <v>517000</v>
      </c>
      <c r="H934" s="80">
        <f>G934</f>
        <v>517000</v>
      </c>
      <c r="I934" s="162" t="s">
        <v>1213</v>
      </c>
      <c r="J934" s="81"/>
      <c r="K934" s="82"/>
    </row>
    <row r="935" spans="1:11" customFormat="1" ht="16.5" x14ac:dyDescent="0.3">
      <c r="A935" s="77"/>
      <c r="B935" s="78"/>
      <c r="C935" s="79"/>
      <c r="D935" s="127"/>
      <c r="E935" s="80"/>
      <c r="F935" s="80"/>
      <c r="G935" s="80">
        <f t="shared" si="12"/>
        <v>0</v>
      </c>
      <c r="H935" s="80"/>
      <c r="I935" s="162"/>
      <c r="J935" s="81"/>
      <c r="K935" s="82"/>
    </row>
    <row r="936" spans="1:11" customFormat="1" ht="16.5" x14ac:dyDescent="0.3">
      <c r="A936" s="77">
        <v>43375</v>
      </c>
      <c r="B936" s="78" t="s">
        <v>2169</v>
      </c>
      <c r="C936" s="79" t="s">
        <v>149</v>
      </c>
      <c r="D936" s="127" t="s">
        <v>20</v>
      </c>
      <c r="E936" s="80">
        <v>12</v>
      </c>
      <c r="F936" s="80">
        <v>571000.1</v>
      </c>
      <c r="G936" s="80">
        <f t="shared" si="12"/>
        <v>6852001.1999999993</v>
      </c>
      <c r="H936" s="80">
        <f>G936</f>
        <v>6852001.1999999993</v>
      </c>
      <c r="I936" s="162" t="s">
        <v>310</v>
      </c>
      <c r="J936" s="81"/>
      <c r="K936" s="82"/>
    </row>
    <row r="937" spans="1:11" customFormat="1" ht="16.5" x14ac:dyDescent="0.3">
      <c r="A937" s="77"/>
      <c r="B937" s="78"/>
      <c r="C937" s="79"/>
      <c r="D937" s="127"/>
      <c r="E937" s="80"/>
      <c r="F937" s="80"/>
      <c r="G937" s="80">
        <f t="shared" si="12"/>
        <v>0</v>
      </c>
      <c r="H937" s="80"/>
      <c r="I937" s="162"/>
      <c r="J937" s="81"/>
      <c r="K937" s="82"/>
    </row>
    <row r="938" spans="1:11" customFormat="1" ht="16.5" x14ac:dyDescent="0.3">
      <c r="A938" s="77">
        <v>43375</v>
      </c>
      <c r="B938" s="78" t="s">
        <v>2170</v>
      </c>
      <c r="C938" s="79" t="s">
        <v>2171</v>
      </c>
      <c r="D938" s="127" t="s">
        <v>1094</v>
      </c>
      <c r="E938" s="80">
        <v>4</v>
      </c>
      <c r="F938" s="80">
        <v>199999.8</v>
      </c>
      <c r="G938" s="80">
        <f t="shared" si="12"/>
        <v>799999.2</v>
      </c>
      <c r="H938" s="80"/>
      <c r="I938" s="162"/>
      <c r="J938" s="81"/>
      <c r="K938" s="82"/>
    </row>
    <row r="939" spans="1:11" customFormat="1" ht="16.5" x14ac:dyDescent="0.3">
      <c r="A939" s="77"/>
      <c r="B939" s="78"/>
      <c r="C939" s="79"/>
      <c r="D939" s="127" t="s">
        <v>19</v>
      </c>
      <c r="E939" s="80">
        <v>1</v>
      </c>
      <c r="F939" s="80">
        <v>517000</v>
      </c>
      <c r="G939" s="80">
        <f t="shared" si="12"/>
        <v>517000</v>
      </c>
      <c r="H939" s="80">
        <f>SUM(G938:G939)</f>
        <v>1316999.2</v>
      </c>
      <c r="I939" s="162" t="s">
        <v>309</v>
      </c>
      <c r="J939" s="81"/>
      <c r="K939" s="82"/>
    </row>
    <row r="940" spans="1:11" customFormat="1" ht="16.5" x14ac:dyDescent="0.3">
      <c r="A940" s="77"/>
      <c r="B940" s="78"/>
      <c r="C940" s="79"/>
      <c r="D940" s="127"/>
      <c r="E940" s="80"/>
      <c r="F940" s="80"/>
      <c r="G940" s="80">
        <f t="shared" si="12"/>
        <v>0</v>
      </c>
      <c r="H940" s="80"/>
      <c r="I940" s="162"/>
      <c r="J940" s="81"/>
      <c r="K940" s="82"/>
    </row>
    <row r="941" spans="1:11" customFormat="1" ht="16.5" x14ac:dyDescent="0.3">
      <c r="A941" s="77">
        <v>43375</v>
      </c>
      <c r="B941" s="78" t="s">
        <v>2172</v>
      </c>
      <c r="C941" s="79" t="s">
        <v>2173</v>
      </c>
      <c r="D941" s="127" t="s">
        <v>1094</v>
      </c>
      <c r="E941" s="80">
        <v>2</v>
      </c>
      <c r="F941" s="80">
        <v>199999.8</v>
      </c>
      <c r="G941" s="80">
        <f t="shared" si="12"/>
        <v>399999.6</v>
      </c>
      <c r="H941" s="80">
        <f>G941</f>
        <v>399999.6</v>
      </c>
      <c r="I941" s="162" t="s">
        <v>309</v>
      </c>
      <c r="J941" s="81"/>
      <c r="K941" s="82"/>
    </row>
    <row r="942" spans="1:11" customFormat="1" ht="16.5" x14ac:dyDescent="0.3">
      <c r="A942" s="77"/>
      <c r="B942" s="78"/>
      <c r="C942" s="79"/>
      <c r="D942" s="127"/>
      <c r="E942" s="80"/>
      <c r="F942" s="80"/>
      <c r="G942" s="80">
        <f t="shared" si="12"/>
        <v>0</v>
      </c>
      <c r="H942" s="80"/>
      <c r="I942" s="162"/>
      <c r="J942" s="81"/>
      <c r="K942" s="82"/>
    </row>
    <row r="943" spans="1:11" customFormat="1" ht="16.5" x14ac:dyDescent="0.3">
      <c r="A943" s="77">
        <v>43375</v>
      </c>
      <c r="B943" s="78" t="s">
        <v>2174</v>
      </c>
      <c r="C943" s="79" t="s">
        <v>97</v>
      </c>
      <c r="D943" s="127" t="s">
        <v>1094</v>
      </c>
      <c r="E943" s="80">
        <v>2</v>
      </c>
      <c r="F943" s="80">
        <v>199999.8</v>
      </c>
      <c r="G943" s="80">
        <f t="shared" ref="G943:G1087" si="13">E943*F943</f>
        <v>399999.6</v>
      </c>
      <c r="H943" s="80">
        <f>G943</f>
        <v>399999.6</v>
      </c>
      <c r="I943" s="162" t="s">
        <v>312</v>
      </c>
      <c r="J943" s="81"/>
      <c r="K943" s="82"/>
    </row>
    <row r="944" spans="1:11" customFormat="1" ht="16.5" x14ac:dyDescent="0.3">
      <c r="A944" s="77"/>
      <c r="B944" s="78"/>
      <c r="C944" s="79"/>
      <c r="D944" s="127"/>
      <c r="E944" s="80"/>
      <c r="F944" s="80"/>
      <c r="G944" s="80">
        <f t="shared" si="13"/>
        <v>0</v>
      </c>
      <c r="H944" s="80"/>
      <c r="I944" s="162"/>
      <c r="J944" s="81"/>
      <c r="K944" s="82"/>
    </row>
    <row r="945" spans="1:11" customFormat="1" ht="16.5" x14ac:dyDescent="0.3">
      <c r="A945" s="77">
        <v>43375</v>
      </c>
      <c r="B945" s="78" t="s">
        <v>2175</v>
      </c>
      <c r="C945" s="79" t="s">
        <v>726</v>
      </c>
      <c r="D945" s="127" t="s">
        <v>1325</v>
      </c>
      <c r="E945" s="80">
        <v>2</v>
      </c>
      <c r="F945" s="80">
        <v>637450</v>
      </c>
      <c r="G945" s="80">
        <f t="shared" si="13"/>
        <v>1274900</v>
      </c>
      <c r="H945" s="80">
        <f>G945</f>
        <v>1274900</v>
      </c>
      <c r="I945" s="162" t="s">
        <v>309</v>
      </c>
      <c r="J945" s="81"/>
      <c r="K945" s="82"/>
    </row>
    <row r="946" spans="1:11" customFormat="1" ht="16.5" x14ac:dyDescent="0.3">
      <c r="A946" s="77"/>
      <c r="B946" s="78"/>
      <c r="C946" s="79"/>
      <c r="D946" s="127"/>
      <c r="E946" s="80"/>
      <c r="F946" s="80"/>
      <c r="G946" s="80">
        <f t="shared" si="13"/>
        <v>0</v>
      </c>
      <c r="H946" s="80"/>
      <c r="I946" s="162"/>
      <c r="J946" s="81"/>
      <c r="K946" s="82"/>
    </row>
    <row r="947" spans="1:11" customFormat="1" ht="16.5" x14ac:dyDescent="0.3">
      <c r="A947" s="77">
        <v>43375</v>
      </c>
      <c r="B947" s="78" t="s">
        <v>2176</v>
      </c>
      <c r="C947" s="79" t="s">
        <v>170</v>
      </c>
      <c r="D947" s="127" t="s">
        <v>20</v>
      </c>
      <c r="E947" s="80">
        <v>1</v>
      </c>
      <c r="F947" s="80">
        <v>542450.09499999997</v>
      </c>
      <c r="G947" s="80">
        <f t="shared" si="13"/>
        <v>542450.09499999997</v>
      </c>
      <c r="H947" s="80">
        <f>G947</f>
        <v>542450.09499999997</v>
      </c>
      <c r="I947" s="162" t="s">
        <v>309</v>
      </c>
      <c r="J947" s="81"/>
      <c r="K947" s="82"/>
    </row>
    <row r="948" spans="1:11" customFormat="1" ht="16.5" x14ac:dyDescent="0.3">
      <c r="A948" s="77"/>
      <c r="B948" s="78"/>
      <c r="C948" s="79"/>
      <c r="D948" s="127"/>
      <c r="E948" s="80"/>
      <c r="F948" s="80"/>
      <c r="G948" s="80">
        <f t="shared" si="13"/>
        <v>0</v>
      </c>
      <c r="H948" s="80"/>
      <c r="I948" s="162"/>
      <c r="J948" s="81"/>
      <c r="K948" s="82"/>
    </row>
    <row r="949" spans="1:11" customFormat="1" ht="16.5" x14ac:dyDescent="0.3">
      <c r="A949" s="77">
        <v>43375</v>
      </c>
      <c r="B949" s="78" t="s">
        <v>2177</v>
      </c>
      <c r="C949" s="79" t="s">
        <v>1460</v>
      </c>
      <c r="D949" s="127" t="s">
        <v>1511</v>
      </c>
      <c r="E949" s="80">
        <v>12</v>
      </c>
      <c r="F949" s="80">
        <v>285000.09999999998</v>
      </c>
      <c r="G949" s="80">
        <f t="shared" si="13"/>
        <v>3420001.1999999997</v>
      </c>
      <c r="H949" s="80">
        <f>G949</f>
        <v>3420001.1999999997</v>
      </c>
      <c r="I949" s="162" t="s">
        <v>309</v>
      </c>
      <c r="J949" s="81"/>
      <c r="K949" s="82"/>
    </row>
    <row r="950" spans="1:11" customFormat="1" ht="16.5" x14ac:dyDescent="0.3">
      <c r="A950" s="77"/>
      <c r="B950" s="78"/>
      <c r="C950" s="79"/>
      <c r="D950" s="127"/>
      <c r="E950" s="80"/>
      <c r="F950" s="80"/>
      <c r="G950" s="80">
        <f t="shared" si="13"/>
        <v>0</v>
      </c>
      <c r="H950" s="80"/>
      <c r="I950" s="162"/>
      <c r="J950" s="81"/>
      <c r="K950" s="82"/>
    </row>
    <row r="951" spans="1:11" customFormat="1" ht="16.5" x14ac:dyDescent="0.3">
      <c r="A951" s="77">
        <v>43375</v>
      </c>
      <c r="B951" s="78" t="s">
        <v>2178</v>
      </c>
      <c r="C951" s="79" t="s">
        <v>464</v>
      </c>
      <c r="D951" s="127" t="s">
        <v>31</v>
      </c>
      <c r="E951" s="80">
        <v>1</v>
      </c>
      <c r="F951" s="80">
        <v>511100.09499999997</v>
      </c>
      <c r="G951" s="80">
        <f t="shared" si="13"/>
        <v>511100.09499999997</v>
      </c>
      <c r="H951" s="80">
        <f>G951</f>
        <v>511100.09499999997</v>
      </c>
      <c r="I951" s="162" t="s">
        <v>309</v>
      </c>
      <c r="J951" s="81"/>
      <c r="K951" s="82"/>
    </row>
    <row r="952" spans="1:11" customFormat="1" ht="16.5" x14ac:dyDescent="0.3">
      <c r="A952" s="77"/>
      <c r="B952" s="78"/>
      <c r="C952" s="79"/>
      <c r="D952" s="127"/>
      <c r="E952" s="80"/>
      <c r="F952" s="80"/>
      <c r="G952" s="80">
        <f t="shared" si="13"/>
        <v>0</v>
      </c>
      <c r="H952" s="80"/>
      <c r="I952" s="162"/>
      <c r="J952" s="81"/>
      <c r="K952" s="82"/>
    </row>
    <row r="953" spans="1:11" customFormat="1" ht="16.5" x14ac:dyDescent="0.3">
      <c r="A953" s="77">
        <v>43375</v>
      </c>
      <c r="B953" s="78" t="s">
        <v>2179</v>
      </c>
      <c r="C953" s="79" t="s">
        <v>57</v>
      </c>
      <c r="D953" s="127" t="s">
        <v>1094</v>
      </c>
      <c r="E953" s="80">
        <v>2</v>
      </c>
      <c r="F953" s="80">
        <v>199999.8</v>
      </c>
      <c r="G953" s="80">
        <f t="shared" si="13"/>
        <v>399999.6</v>
      </c>
      <c r="H953" s="80">
        <f>G953</f>
        <v>399999.6</v>
      </c>
      <c r="I953" s="162" t="s">
        <v>309</v>
      </c>
      <c r="J953" s="81"/>
      <c r="K953" s="82"/>
    </row>
    <row r="954" spans="1:11" customFormat="1" ht="16.5" x14ac:dyDescent="0.3">
      <c r="A954" s="77"/>
      <c r="B954" s="78"/>
      <c r="C954" s="79"/>
      <c r="D954" s="127"/>
      <c r="E954" s="80"/>
      <c r="F954" s="80"/>
      <c r="G954" s="80">
        <f t="shared" si="13"/>
        <v>0</v>
      </c>
      <c r="H954" s="80"/>
      <c r="I954" s="162"/>
      <c r="J954" s="81"/>
      <c r="K954" s="82"/>
    </row>
    <row r="955" spans="1:11" customFormat="1" ht="16.5" x14ac:dyDescent="0.3">
      <c r="A955" s="77">
        <v>43375</v>
      </c>
      <c r="B955" s="78" t="s">
        <v>2180</v>
      </c>
      <c r="C955" s="79" t="s">
        <v>53</v>
      </c>
      <c r="D955" s="127" t="s">
        <v>2181</v>
      </c>
      <c r="E955" s="80">
        <v>12</v>
      </c>
      <c r="F955" s="80">
        <v>671000</v>
      </c>
      <c r="G955" s="80">
        <f t="shared" si="13"/>
        <v>8052000</v>
      </c>
      <c r="H955" s="80"/>
      <c r="I955" s="162"/>
      <c r="J955" s="81"/>
      <c r="K955" s="82"/>
    </row>
    <row r="956" spans="1:11" customFormat="1" ht="16.5" x14ac:dyDescent="0.3">
      <c r="A956" s="77"/>
      <c r="B956" s="78"/>
      <c r="C956" s="79"/>
      <c r="D956" s="127" t="s">
        <v>31</v>
      </c>
      <c r="E956" s="80">
        <v>3</v>
      </c>
      <c r="F956" s="80">
        <v>538000.1</v>
      </c>
      <c r="G956" s="80">
        <f t="shared" si="13"/>
        <v>1614000.2999999998</v>
      </c>
      <c r="H956" s="80"/>
      <c r="I956" s="162"/>
      <c r="J956" s="81"/>
      <c r="K956" s="82"/>
    </row>
    <row r="957" spans="1:11" customFormat="1" ht="16.5" x14ac:dyDescent="0.3">
      <c r="A957" s="77"/>
      <c r="B957" s="78"/>
      <c r="C957" s="79"/>
      <c r="D957" s="127" t="s">
        <v>20</v>
      </c>
      <c r="E957" s="80">
        <v>3</v>
      </c>
      <c r="F957" s="80">
        <v>571000.1</v>
      </c>
      <c r="G957" s="80">
        <f t="shared" si="13"/>
        <v>1713000.2999999998</v>
      </c>
      <c r="H957" s="80">
        <f>SUM(G955:G957)</f>
        <v>11379000.600000001</v>
      </c>
      <c r="I957" s="162" t="s">
        <v>310</v>
      </c>
      <c r="J957" s="81"/>
      <c r="K957" s="82"/>
    </row>
    <row r="958" spans="1:11" customFormat="1" ht="16.5" x14ac:dyDescent="0.3">
      <c r="A958" s="77"/>
      <c r="B958" s="78"/>
      <c r="C958" s="79"/>
      <c r="D958" s="127"/>
      <c r="E958" s="80"/>
      <c r="F958" s="80"/>
      <c r="G958" s="80">
        <f t="shared" si="13"/>
        <v>0</v>
      </c>
      <c r="H958" s="80"/>
      <c r="I958" s="162"/>
      <c r="J958" s="81"/>
      <c r="K958" s="82"/>
    </row>
    <row r="959" spans="1:11" customFormat="1" ht="16.5" x14ac:dyDescent="0.3">
      <c r="A959" s="77">
        <v>43375</v>
      </c>
      <c r="B959" s="78" t="s">
        <v>2182</v>
      </c>
      <c r="C959" s="79" t="s">
        <v>1893</v>
      </c>
      <c r="D959" s="127" t="s">
        <v>887</v>
      </c>
      <c r="E959" s="80">
        <v>24</v>
      </c>
      <c r="F959" s="80">
        <v>215000.5</v>
      </c>
      <c r="G959" s="80">
        <f t="shared" si="13"/>
        <v>5160012</v>
      </c>
      <c r="H959" s="80"/>
      <c r="I959" s="162"/>
      <c r="J959" s="81"/>
      <c r="K959" s="82"/>
    </row>
    <row r="960" spans="1:11" customFormat="1" ht="16.5" x14ac:dyDescent="0.3">
      <c r="A960" s="77"/>
      <c r="B960" s="78"/>
      <c r="C960" s="79"/>
      <c r="D960" s="127" t="s">
        <v>31</v>
      </c>
      <c r="E960" s="80">
        <v>1</v>
      </c>
      <c r="F960" s="80">
        <v>538000.1</v>
      </c>
      <c r="G960" s="80">
        <f t="shared" si="13"/>
        <v>538000.1</v>
      </c>
      <c r="H960" s="80">
        <f>SUM(G959:G960)</f>
        <v>5698012.0999999996</v>
      </c>
      <c r="I960" s="162" t="s">
        <v>1756</v>
      </c>
      <c r="J960" s="81"/>
      <c r="K960" s="82"/>
    </row>
    <row r="961" spans="1:11" customFormat="1" ht="16.5" x14ac:dyDescent="0.3">
      <c r="A961" s="77"/>
      <c r="B961" s="78"/>
      <c r="C961" s="79"/>
      <c r="D961" s="127"/>
      <c r="E961" s="80"/>
      <c r="F961" s="80"/>
      <c r="G961" s="80">
        <f t="shared" si="13"/>
        <v>0</v>
      </c>
      <c r="H961" s="80"/>
      <c r="I961" s="162"/>
      <c r="J961" s="81"/>
      <c r="K961" s="82"/>
    </row>
    <row r="962" spans="1:11" customFormat="1" ht="16.5" x14ac:dyDescent="0.3">
      <c r="A962" s="77">
        <v>43375</v>
      </c>
      <c r="B962" s="78" t="s">
        <v>2183</v>
      </c>
      <c r="C962" s="79" t="s">
        <v>42</v>
      </c>
      <c r="D962" s="127" t="s">
        <v>2119</v>
      </c>
      <c r="E962" s="80">
        <v>2</v>
      </c>
      <c r="F962" s="80">
        <v>209949.905</v>
      </c>
      <c r="G962" s="80">
        <f t="shared" si="13"/>
        <v>419899.81</v>
      </c>
      <c r="H962" s="80">
        <f>G962</f>
        <v>419899.81</v>
      </c>
      <c r="I962" s="162" t="s">
        <v>1756</v>
      </c>
      <c r="J962" s="81"/>
      <c r="K962" s="82"/>
    </row>
    <row r="963" spans="1:11" customFormat="1" ht="16.5" x14ac:dyDescent="0.3">
      <c r="A963" s="77"/>
      <c r="B963" s="78"/>
      <c r="C963" s="79"/>
      <c r="D963" s="127"/>
      <c r="E963" s="80"/>
      <c r="F963" s="80"/>
      <c r="G963" s="80">
        <f t="shared" si="13"/>
        <v>0</v>
      </c>
      <c r="H963" s="80"/>
      <c r="I963" s="162"/>
      <c r="J963" s="81"/>
      <c r="K963" s="82"/>
    </row>
    <row r="964" spans="1:11" customFormat="1" ht="16.5" x14ac:dyDescent="0.3">
      <c r="A964" s="77">
        <v>43375</v>
      </c>
      <c r="B964" s="78" t="s">
        <v>2184</v>
      </c>
      <c r="C964" s="79" t="s">
        <v>829</v>
      </c>
      <c r="D964" s="127" t="s">
        <v>1658</v>
      </c>
      <c r="E964" s="80">
        <v>3</v>
      </c>
      <c r="F964" s="80">
        <v>218500.095</v>
      </c>
      <c r="G964" s="80">
        <f t="shared" si="13"/>
        <v>655500.28500000003</v>
      </c>
      <c r="H964" s="80"/>
      <c r="I964" s="162"/>
      <c r="J964" s="81"/>
      <c r="K964" s="82"/>
    </row>
    <row r="965" spans="1:11" customFormat="1" ht="16.5" x14ac:dyDescent="0.3">
      <c r="A965" s="77"/>
      <c r="B965" s="78"/>
      <c r="C965" s="79"/>
      <c r="D965" s="127" t="s">
        <v>1606</v>
      </c>
      <c r="E965" s="80">
        <v>3</v>
      </c>
      <c r="F965" s="80">
        <v>267900.38</v>
      </c>
      <c r="G965" s="80">
        <f t="shared" si="13"/>
        <v>803701.14</v>
      </c>
      <c r="H965" s="80">
        <f>SUM(G964:G965)</f>
        <v>1459201.425</v>
      </c>
      <c r="I965" s="162" t="s">
        <v>309</v>
      </c>
      <c r="J965" s="81"/>
      <c r="K965" s="82"/>
    </row>
    <row r="966" spans="1:11" customFormat="1" ht="16.5" x14ac:dyDescent="0.3">
      <c r="A966" s="77"/>
      <c r="B966" s="78"/>
      <c r="C966" s="79"/>
      <c r="D966" s="127"/>
      <c r="E966" s="80"/>
      <c r="F966" s="80"/>
      <c r="G966" s="80">
        <f t="shared" si="13"/>
        <v>0</v>
      </c>
      <c r="H966" s="80"/>
      <c r="I966" s="162"/>
      <c r="J966" s="81"/>
      <c r="K966" s="82"/>
    </row>
    <row r="967" spans="1:11" customFormat="1" ht="16.5" x14ac:dyDescent="0.3">
      <c r="A967" s="77">
        <v>43375</v>
      </c>
      <c r="B967" s="78" t="s">
        <v>2185</v>
      </c>
      <c r="C967" s="79" t="s">
        <v>38</v>
      </c>
      <c r="D967" s="127" t="s">
        <v>1094</v>
      </c>
      <c r="E967" s="80">
        <v>60</v>
      </c>
      <c r="F967" s="80">
        <v>199999.8</v>
      </c>
      <c r="G967" s="80">
        <f t="shared" si="13"/>
        <v>11999988</v>
      </c>
      <c r="H967" s="80">
        <f>G967</f>
        <v>11999988</v>
      </c>
      <c r="I967" s="162" t="s">
        <v>310</v>
      </c>
      <c r="J967" s="81"/>
      <c r="K967" s="82"/>
    </row>
    <row r="968" spans="1:11" customFormat="1" ht="16.5" x14ac:dyDescent="0.3">
      <c r="A968" s="77"/>
      <c r="B968" s="78"/>
      <c r="C968" s="79"/>
      <c r="D968" s="127"/>
      <c r="E968" s="80"/>
      <c r="F968" s="80"/>
      <c r="G968" s="80">
        <f t="shared" si="13"/>
        <v>0</v>
      </c>
      <c r="H968" s="80"/>
      <c r="I968" s="162"/>
      <c r="J968" s="81"/>
      <c r="K968" s="82"/>
    </row>
    <row r="969" spans="1:11" customFormat="1" ht="16.5" x14ac:dyDescent="0.3">
      <c r="A969" s="77">
        <v>43375</v>
      </c>
      <c r="B969" s="78" t="s">
        <v>2186</v>
      </c>
      <c r="C969" s="79" t="s">
        <v>1642</v>
      </c>
      <c r="D969" s="127" t="s">
        <v>887</v>
      </c>
      <c r="E969" s="80">
        <v>1</v>
      </c>
      <c r="F969" s="80">
        <v>215000.5</v>
      </c>
      <c r="G969" s="80">
        <f t="shared" si="13"/>
        <v>215000.5</v>
      </c>
      <c r="H969" s="80">
        <f>G969</f>
        <v>215000.5</v>
      </c>
      <c r="I969" s="162" t="s">
        <v>1213</v>
      </c>
      <c r="J969" s="81"/>
      <c r="K969" s="82"/>
    </row>
    <row r="970" spans="1:11" customFormat="1" ht="16.5" x14ac:dyDescent="0.3">
      <c r="A970" s="77"/>
      <c r="B970" s="78"/>
      <c r="C970" s="79"/>
      <c r="D970" s="127"/>
      <c r="E970" s="80"/>
      <c r="F970" s="80"/>
      <c r="G970" s="80">
        <f t="shared" si="13"/>
        <v>0</v>
      </c>
      <c r="H970" s="80"/>
      <c r="I970" s="162"/>
      <c r="J970" s="81"/>
      <c r="K970" s="82"/>
    </row>
    <row r="971" spans="1:11" customFormat="1" ht="16.5" x14ac:dyDescent="0.3">
      <c r="A971" s="77">
        <v>43375</v>
      </c>
      <c r="B971" s="78" t="s">
        <v>2187</v>
      </c>
      <c r="C971" s="79" t="s">
        <v>2084</v>
      </c>
      <c r="D971" s="127" t="s">
        <v>1770</v>
      </c>
      <c r="E971" s="80">
        <v>1</v>
      </c>
      <c r="F971" s="80">
        <v>242249.81</v>
      </c>
      <c r="G971" s="80">
        <f t="shared" si="13"/>
        <v>242249.81</v>
      </c>
      <c r="H971" s="80"/>
      <c r="I971" s="162"/>
      <c r="J971" s="81"/>
      <c r="K971" s="82"/>
    </row>
    <row r="972" spans="1:11" customFormat="1" ht="16.5" x14ac:dyDescent="0.3">
      <c r="A972" s="77"/>
      <c r="B972" s="78"/>
      <c r="C972" s="79"/>
      <c r="D972" s="127" t="s">
        <v>2188</v>
      </c>
      <c r="E972" s="80">
        <v>1</v>
      </c>
      <c r="F972" s="80">
        <v>274549.71500000003</v>
      </c>
      <c r="G972" s="80">
        <f t="shared" si="13"/>
        <v>274549.71500000003</v>
      </c>
      <c r="H972" s="80"/>
      <c r="I972" s="162"/>
      <c r="J972" s="81"/>
      <c r="K972" s="82"/>
    </row>
    <row r="973" spans="1:11" customFormat="1" ht="16.5" x14ac:dyDescent="0.3">
      <c r="A973" s="77"/>
      <c r="B973" s="78"/>
      <c r="C973" s="79"/>
      <c r="D973" s="127" t="s">
        <v>2189</v>
      </c>
      <c r="E973" s="80">
        <v>1</v>
      </c>
      <c r="F973" s="80">
        <v>319200.47499999998</v>
      </c>
      <c r="G973" s="80">
        <f t="shared" si="13"/>
        <v>319200.47499999998</v>
      </c>
      <c r="H973" s="80"/>
      <c r="I973" s="162"/>
      <c r="J973" s="81"/>
      <c r="K973" s="82"/>
    </row>
    <row r="974" spans="1:11" customFormat="1" ht="16.5" x14ac:dyDescent="0.3">
      <c r="A974" s="77"/>
      <c r="B974" s="78"/>
      <c r="C974" s="79"/>
      <c r="D974" s="127" t="s">
        <v>2190</v>
      </c>
      <c r="E974" s="80">
        <v>1</v>
      </c>
      <c r="F974" s="80">
        <v>354350.09499999997</v>
      </c>
      <c r="G974" s="80">
        <f t="shared" si="13"/>
        <v>354350.09499999997</v>
      </c>
      <c r="H974" s="80"/>
      <c r="I974" s="162"/>
      <c r="J974" s="81"/>
      <c r="K974" s="82"/>
    </row>
    <row r="975" spans="1:11" customFormat="1" ht="16.5" x14ac:dyDescent="0.3">
      <c r="A975" s="77"/>
      <c r="B975" s="78"/>
      <c r="C975" s="79"/>
      <c r="D975" s="127" t="s">
        <v>2191</v>
      </c>
      <c r="E975" s="80">
        <v>1</v>
      </c>
      <c r="F975" s="80">
        <v>309700.38</v>
      </c>
      <c r="G975" s="80">
        <f t="shared" si="13"/>
        <v>309700.38</v>
      </c>
      <c r="H975" s="80"/>
      <c r="I975" s="162"/>
      <c r="J975" s="81"/>
      <c r="K975" s="82"/>
    </row>
    <row r="976" spans="1:11" customFormat="1" ht="16.5" x14ac:dyDescent="0.3">
      <c r="A976" s="77"/>
      <c r="B976" s="78"/>
      <c r="C976" s="79"/>
      <c r="D976" s="127" t="s">
        <v>2192</v>
      </c>
      <c r="E976" s="80">
        <v>1</v>
      </c>
      <c r="F976" s="80">
        <v>223249.62</v>
      </c>
      <c r="G976" s="80">
        <f t="shared" si="13"/>
        <v>223249.62</v>
      </c>
      <c r="H976" s="80">
        <f>SUM(G971:G976)</f>
        <v>1723300.0950000002</v>
      </c>
      <c r="I976" s="162" t="s">
        <v>1756</v>
      </c>
      <c r="J976" s="81"/>
      <c r="K976" s="82"/>
    </row>
    <row r="977" spans="1:11" customFormat="1" ht="16.5" x14ac:dyDescent="0.3">
      <c r="A977" s="77"/>
      <c r="B977" s="78"/>
      <c r="C977" s="79"/>
      <c r="D977" s="127"/>
      <c r="E977" s="80"/>
      <c r="F977" s="80"/>
      <c r="G977" s="80">
        <f t="shared" si="13"/>
        <v>0</v>
      </c>
      <c r="H977" s="80"/>
      <c r="I977" s="162"/>
      <c r="J977" s="81"/>
      <c r="K977" s="82"/>
    </row>
    <row r="978" spans="1:11" customFormat="1" ht="16.5" x14ac:dyDescent="0.3">
      <c r="A978" s="77">
        <v>43376</v>
      </c>
      <c r="B978" s="78" t="s">
        <v>2193</v>
      </c>
      <c r="C978" s="79" t="s">
        <v>720</v>
      </c>
      <c r="D978" s="127" t="s">
        <v>31</v>
      </c>
      <c r="E978" s="80">
        <v>2</v>
      </c>
      <c r="F978" s="80">
        <v>538000.1</v>
      </c>
      <c r="G978" s="80">
        <f t="shared" si="13"/>
        <v>1076000.2</v>
      </c>
      <c r="H978" s="80"/>
      <c r="I978" s="162"/>
      <c r="J978" s="81"/>
      <c r="K978" s="82"/>
    </row>
    <row r="979" spans="1:11" customFormat="1" ht="16.5" x14ac:dyDescent="0.3">
      <c r="A979" s="77"/>
      <c r="B979" s="78"/>
      <c r="C979" s="79"/>
      <c r="D979" s="127" t="s">
        <v>1678</v>
      </c>
      <c r="E979" s="80">
        <v>3</v>
      </c>
      <c r="F979" s="80">
        <v>671000</v>
      </c>
      <c r="G979" s="80">
        <f t="shared" si="13"/>
        <v>2013000</v>
      </c>
      <c r="H979" s="80">
        <f>SUM(G978:G979)</f>
        <v>3089000.2</v>
      </c>
      <c r="I979" s="162" t="s">
        <v>312</v>
      </c>
      <c r="J979" s="81"/>
      <c r="K979" s="82"/>
    </row>
    <row r="980" spans="1:11" customFormat="1" ht="16.5" x14ac:dyDescent="0.3">
      <c r="A980" s="77"/>
      <c r="B980" s="78"/>
      <c r="C980" s="79"/>
      <c r="D980" s="127"/>
      <c r="E980" s="80"/>
      <c r="F980" s="80"/>
      <c r="G980" s="80">
        <f t="shared" si="13"/>
        <v>0</v>
      </c>
      <c r="H980" s="80"/>
      <c r="I980" s="162"/>
      <c r="J980" s="81"/>
      <c r="K980" s="82"/>
    </row>
    <row r="981" spans="1:11" customFormat="1" ht="16.5" x14ac:dyDescent="0.3">
      <c r="A981" s="77">
        <v>43376</v>
      </c>
      <c r="B981" s="78" t="s">
        <v>2194</v>
      </c>
      <c r="C981" s="79" t="s">
        <v>77</v>
      </c>
      <c r="D981" s="127" t="s">
        <v>1594</v>
      </c>
      <c r="E981" s="80">
        <v>1</v>
      </c>
      <c r="F981" s="80">
        <v>574750</v>
      </c>
      <c r="G981" s="80">
        <f t="shared" si="13"/>
        <v>574750</v>
      </c>
      <c r="H981" s="80">
        <f>G981</f>
        <v>574750</v>
      </c>
      <c r="I981" s="162" t="s">
        <v>309</v>
      </c>
      <c r="J981" s="81"/>
      <c r="K981" s="82"/>
    </row>
    <row r="982" spans="1:11" customFormat="1" ht="16.5" x14ac:dyDescent="0.3">
      <c r="A982" s="77"/>
      <c r="B982" s="78"/>
      <c r="C982" s="79"/>
      <c r="D982" s="127"/>
      <c r="E982" s="80"/>
      <c r="F982" s="80"/>
      <c r="G982" s="80">
        <f t="shared" si="13"/>
        <v>0</v>
      </c>
      <c r="H982" s="80"/>
      <c r="I982" s="162"/>
      <c r="J982" s="81"/>
      <c r="K982" s="82"/>
    </row>
    <row r="983" spans="1:11" customFormat="1" ht="16.5" x14ac:dyDescent="0.3">
      <c r="A983" s="77">
        <v>43376</v>
      </c>
      <c r="B983" s="78" t="s">
        <v>2195</v>
      </c>
      <c r="C983" s="79" t="s">
        <v>886</v>
      </c>
      <c r="D983" s="127" t="s">
        <v>20</v>
      </c>
      <c r="E983" s="80">
        <v>1</v>
      </c>
      <c r="F983" s="80">
        <v>600000.5</v>
      </c>
      <c r="G983" s="80">
        <f t="shared" si="13"/>
        <v>600000.5</v>
      </c>
      <c r="H983" s="80">
        <f>G983</f>
        <v>600000.5</v>
      </c>
      <c r="I983" s="162" t="s">
        <v>1215</v>
      </c>
      <c r="J983" s="81"/>
      <c r="K983" s="82"/>
    </row>
    <row r="984" spans="1:11" customFormat="1" ht="16.5" x14ac:dyDescent="0.3">
      <c r="A984" s="77"/>
      <c r="B984" s="78"/>
      <c r="C984" s="79"/>
      <c r="D984" s="127"/>
      <c r="E984" s="80"/>
      <c r="F984" s="80"/>
      <c r="G984" s="80">
        <f t="shared" si="13"/>
        <v>0</v>
      </c>
      <c r="H984" s="80"/>
      <c r="I984" s="162"/>
      <c r="J984" s="81"/>
      <c r="K984" s="82"/>
    </row>
    <row r="985" spans="1:11" customFormat="1" ht="16.5" x14ac:dyDescent="0.3">
      <c r="A985" s="77">
        <v>43376</v>
      </c>
      <c r="B985" s="78" t="s">
        <v>2196</v>
      </c>
      <c r="C985" s="79" t="s">
        <v>347</v>
      </c>
      <c r="D985" s="127" t="s">
        <v>19</v>
      </c>
      <c r="E985" s="80">
        <v>2</v>
      </c>
      <c r="F985" s="80">
        <v>517000</v>
      </c>
      <c r="G985" s="80">
        <f t="shared" si="13"/>
        <v>1034000</v>
      </c>
      <c r="H985" s="80"/>
      <c r="I985" s="162"/>
      <c r="J985" s="81"/>
      <c r="K985" s="82"/>
    </row>
    <row r="986" spans="1:11" customFormat="1" ht="16.5" x14ac:dyDescent="0.3">
      <c r="A986" s="77"/>
      <c r="B986" s="78"/>
      <c r="C986" s="79"/>
      <c r="D986" s="127" t="s">
        <v>1094</v>
      </c>
      <c r="E986" s="80">
        <v>2</v>
      </c>
      <c r="F986" s="80">
        <v>199999.8</v>
      </c>
      <c r="G986" s="80">
        <f t="shared" si="13"/>
        <v>399999.6</v>
      </c>
      <c r="H986" s="80"/>
      <c r="I986" s="162"/>
      <c r="J986" s="81"/>
      <c r="K986" s="82"/>
    </row>
    <row r="987" spans="1:11" customFormat="1" ht="16.5" x14ac:dyDescent="0.3">
      <c r="A987" s="77"/>
      <c r="B987" s="78"/>
      <c r="C987" s="79"/>
      <c r="D987" s="127" t="s">
        <v>20</v>
      </c>
      <c r="E987" s="80">
        <v>2</v>
      </c>
      <c r="F987" s="80">
        <v>571000.1</v>
      </c>
      <c r="G987" s="80">
        <f t="shared" si="13"/>
        <v>1142000.2</v>
      </c>
      <c r="H987" s="80"/>
      <c r="I987" s="162"/>
      <c r="J987" s="81"/>
      <c r="K987" s="82"/>
    </row>
    <row r="988" spans="1:11" customFormat="1" ht="16.5" x14ac:dyDescent="0.3">
      <c r="A988" s="77"/>
      <c r="B988" s="78"/>
      <c r="C988" s="79"/>
      <c r="D988" s="127" t="s">
        <v>31</v>
      </c>
      <c r="E988" s="80">
        <v>1</v>
      </c>
      <c r="F988" s="80">
        <v>538000.1</v>
      </c>
      <c r="G988" s="80">
        <f t="shared" si="13"/>
        <v>538000.1</v>
      </c>
      <c r="H988" s="80">
        <f>SUM(G985:G988)</f>
        <v>3113999.9</v>
      </c>
      <c r="I988" s="162" t="s">
        <v>310</v>
      </c>
      <c r="J988" s="81"/>
      <c r="K988" s="82"/>
    </row>
    <row r="989" spans="1:11" customFormat="1" ht="16.5" x14ac:dyDescent="0.3">
      <c r="A989" s="77"/>
      <c r="B989" s="78"/>
      <c r="C989" s="79"/>
      <c r="D989" s="127"/>
      <c r="E989" s="80"/>
      <c r="F989" s="80"/>
      <c r="G989" s="80">
        <f t="shared" si="13"/>
        <v>0</v>
      </c>
      <c r="H989" s="80"/>
      <c r="I989" s="162"/>
      <c r="J989" s="81"/>
      <c r="K989" s="82"/>
    </row>
    <row r="990" spans="1:11" customFormat="1" ht="16.5" x14ac:dyDescent="0.3">
      <c r="A990" s="77">
        <v>43376</v>
      </c>
      <c r="B990" s="78" t="s">
        <v>2197</v>
      </c>
      <c r="C990" s="79" t="s">
        <v>77</v>
      </c>
      <c r="D990" s="127" t="s">
        <v>31</v>
      </c>
      <c r="E990" s="80">
        <v>9</v>
      </c>
      <c r="F990" s="80">
        <v>511100.09499999997</v>
      </c>
      <c r="G990" s="80">
        <f t="shared" si="13"/>
        <v>4599900.8549999995</v>
      </c>
      <c r="H990" s="80">
        <f>G990</f>
        <v>4599900.8549999995</v>
      </c>
      <c r="I990" s="162" t="s">
        <v>309</v>
      </c>
      <c r="J990" s="81"/>
      <c r="K990" s="82"/>
    </row>
    <row r="991" spans="1:11" customFormat="1" ht="16.5" x14ac:dyDescent="0.3">
      <c r="A991" s="77"/>
      <c r="B991" s="78"/>
      <c r="C991" s="79"/>
      <c r="D991" s="127"/>
      <c r="E991" s="80"/>
      <c r="F991" s="80"/>
      <c r="G991" s="80">
        <f t="shared" si="13"/>
        <v>0</v>
      </c>
      <c r="H991" s="80"/>
      <c r="I991" s="162"/>
      <c r="J991" s="81"/>
      <c r="K991" s="82"/>
    </row>
    <row r="992" spans="1:11" customFormat="1" ht="16.5" x14ac:dyDescent="0.3">
      <c r="A992" s="77">
        <v>43376</v>
      </c>
      <c r="B992" s="78" t="s">
        <v>2198</v>
      </c>
      <c r="C992" s="79" t="s">
        <v>2199</v>
      </c>
      <c r="D992" s="127" t="s">
        <v>1094</v>
      </c>
      <c r="E992" s="80">
        <v>2</v>
      </c>
      <c r="F992" s="80">
        <v>199999.8</v>
      </c>
      <c r="G992" s="80">
        <f t="shared" si="13"/>
        <v>399999.6</v>
      </c>
      <c r="H992" s="80"/>
      <c r="I992" s="162"/>
      <c r="J992" s="81"/>
      <c r="K992" s="82"/>
    </row>
    <row r="993" spans="1:11" customFormat="1" ht="16.5" x14ac:dyDescent="0.3">
      <c r="A993" s="77"/>
      <c r="B993" s="78"/>
      <c r="C993" s="79"/>
      <c r="D993" s="127" t="s">
        <v>887</v>
      </c>
      <c r="E993" s="80">
        <v>1</v>
      </c>
      <c r="F993" s="80">
        <v>215000.5</v>
      </c>
      <c r="G993" s="80">
        <f t="shared" si="13"/>
        <v>215000.5</v>
      </c>
      <c r="H993" s="80">
        <f>SUM(G992:G993)</f>
        <v>615000.1</v>
      </c>
      <c r="I993" s="162" t="s">
        <v>1756</v>
      </c>
      <c r="J993" s="81"/>
      <c r="K993" s="82"/>
    </row>
    <row r="994" spans="1:11" customFormat="1" ht="16.5" x14ac:dyDescent="0.3">
      <c r="A994" s="77"/>
      <c r="B994" s="78"/>
      <c r="C994" s="79"/>
      <c r="D994" s="127"/>
      <c r="E994" s="80"/>
      <c r="F994" s="80"/>
      <c r="G994" s="80">
        <f t="shared" si="13"/>
        <v>0</v>
      </c>
      <c r="H994" s="80"/>
      <c r="I994" s="162"/>
      <c r="J994" s="81"/>
      <c r="K994" s="82"/>
    </row>
    <row r="995" spans="1:11" customFormat="1" ht="16.5" x14ac:dyDescent="0.3">
      <c r="A995" s="77">
        <v>43376</v>
      </c>
      <c r="B995" s="78" t="s">
        <v>2200</v>
      </c>
      <c r="C995" s="79" t="s">
        <v>1893</v>
      </c>
      <c r="D995" s="127" t="s">
        <v>887</v>
      </c>
      <c r="E995" s="80">
        <v>12</v>
      </c>
      <c r="F995" s="80">
        <v>215000.5</v>
      </c>
      <c r="G995" s="80">
        <f t="shared" si="13"/>
        <v>2580006</v>
      </c>
      <c r="H995" s="80"/>
      <c r="I995" s="162"/>
      <c r="J995" s="81"/>
      <c r="K995" s="82"/>
    </row>
    <row r="996" spans="1:11" customFormat="1" ht="16.5" x14ac:dyDescent="0.3">
      <c r="A996" s="77"/>
      <c r="B996" s="78"/>
      <c r="C996" s="79"/>
      <c r="D996" s="127" t="s">
        <v>1094</v>
      </c>
      <c r="E996" s="80">
        <v>12</v>
      </c>
      <c r="F996" s="80">
        <v>199999.8</v>
      </c>
      <c r="G996" s="80">
        <f t="shared" si="13"/>
        <v>2399997.5999999996</v>
      </c>
      <c r="H996" s="80">
        <f>SUM(G995:G996)</f>
        <v>4980003.5999999996</v>
      </c>
      <c r="I996" s="162" t="s">
        <v>1756</v>
      </c>
      <c r="J996" s="81"/>
      <c r="K996" s="82"/>
    </row>
    <row r="997" spans="1:11" customFormat="1" ht="16.5" x14ac:dyDescent="0.3">
      <c r="A997" s="77"/>
      <c r="B997" s="78"/>
      <c r="C997" s="79"/>
      <c r="D997" s="127"/>
      <c r="E997" s="80"/>
      <c r="F997" s="80"/>
      <c r="G997" s="80">
        <f t="shared" si="13"/>
        <v>0</v>
      </c>
      <c r="H997" s="80"/>
      <c r="I997" s="162"/>
      <c r="J997" s="81"/>
      <c r="K997" s="82"/>
    </row>
    <row r="998" spans="1:11" customFormat="1" ht="16.5" x14ac:dyDescent="0.3">
      <c r="A998" s="77">
        <v>43376</v>
      </c>
      <c r="B998" s="78" t="s">
        <v>2201</v>
      </c>
      <c r="C998" s="79" t="s">
        <v>87</v>
      </c>
      <c r="D998" s="127" t="s">
        <v>2094</v>
      </c>
      <c r="E998" s="80">
        <v>3</v>
      </c>
      <c r="F998" s="80">
        <v>234000.36</v>
      </c>
      <c r="G998" s="80">
        <f t="shared" si="13"/>
        <v>702001.08</v>
      </c>
      <c r="H998" s="80">
        <f>G998</f>
        <v>702001.08</v>
      </c>
      <c r="I998" s="162" t="s">
        <v>674</v>
      </c>
      <c r="J998" s="81"/>
      <c r="K998" s="82"/>
    </row>
    <row r="999" spans="1:11" customFormat="1" ht="16.5" x14ac:dyDescent="0.3">
      <c r="A999" s="77"/>
      <c r="B999" s="78"/>
      <c r="C999" s="79"/>
      <c r="D999" s="127"/>
      <c r="E999" s="80"/>
      <c r="F999" s="80"/>
      <c r="G999" s="80">
        <f t="shared" si="13"/>
        <v>0</v>
      </c>
      <c r="H999" s="80"/>
      <c r="I999" s="162"/>
      <c r="J999" s="81"/>
      <c r="K999" s="82"/>
    </row>
    <row r="1000" spans="1:11" customFormat="1" ht="16.5" x14ac:dyDescent="0.3">
      <c r="A1000" s="77">
        <v>43376</v>
      </c>
      <c r="B1000" s="78" t="s">
        <v>2202</v>
      </c>
      <c r="C1000" s="79" t="s">
        <v>445</v>
      </c>
      <c r="D1000" s="127" t="s">
        <v>28</v>
      </c>
      <c r="E1000" s="80">
        <v>1</v>
      </c>
      <c r="F1000" s="80">
        <v>542450.09499999997</v>
      </c>
      <c r="G1000" s="80">
        <f t="shared" si="13"/>
        <v>542450.09499999997</v>
      </c>
      <c r="H1000" s="80">
        <f>G1000</f>
        <v>542450.09499999997</v>
      </c>
      <c r="I1000" s="162" t="s">
        <v>309</v>
      </c>
      <c r="J1000" s="81"/>
      <c r="K1000" s="82"/>
    </row>
    <row r="1001" spans="1:11" customFormat="1" ht="16.5" x14ac:dyDescent="0.3">
      <c r="A1001" s="77"/>
      <c r="B1001" s="78"/>
      <c r="C1001" s="79"/>
      <c r="D1001" s="127"/>
      <c r="E1001" s="80"/>
      <c r="F1001" s="80"/>
      <c r="G1001" s="80">
        <f t="shared" si="13"/>
        <v>0</v>
      </c>
      <c r="H1001" s="80"/>
      <c r="I1001" s="162"/>
      <c r="J1001" s="81"/>
      <c r="K1001" s="82"/>
    </row>
    <row r="1002" spans="1:11" customFormat="1" ht="16.5" x14ac:dyDescent="0.3">
      <c r="A1002" s="77">
        <v>43376</v>
      </c>
      <c r="B1002" s="78" t="s">
        <v>2203</v>
      </c>
      <c r="C1002" s="79" t="s">
        <v>2204</v>
      </c>
      <c r="D1002" s="127" t="s">
        <v>28</v>
      </c>
      <c r="E1002" s="80">
        <v>12</v>
      </c>
      <c r="F1002" s="80">
        <v>571000.1</v>
      </c>
      <c r="G1002" s="80">
        <f t="shared" si="13"/>
        <v>6852001.1999999993</v>
      </c>
      <c r="H1002" s="80">
        <f>G1002</f>
        <v>6852001.1999999993</v>
      </c>
      <c r="I1002" s="162" t="s">
        <v>1216</v>
      </c>
      <c r="J1002" s="81"/>
      <c r="K1002" s="82"/>
    </row>
    <row r="1003" spans="1:11" customFormat="1" ht="16.5" x14ac:dyDescent="0.3">
      <c r="A1003" s="77"/>
      <c r="B1003" s="78"/>
      <c r="C1003" s="79"/>
      <c r="D1003" s="127"/>
      <c r="E1003" s="80"/>
      <c r="F1003" s="80"/>
      <c r="G1003" s="80">
        <f t="shared" si="13"/>
        <v>0</v>
      </c>
      <c r="H1003" s="80"/>
      <c r="I1003" s="162"/>
      <c r="J1003" s="81"/>
      <c r="K1003" s="82"/>
    </row>
    <row r="1004" spans="1:11" customFormat="1" ht="16.5" x14ac:dyDescent="0.3">
      <c r="A1004" s="77">
        <v>43376</v>
      </c>
      <c r="B1004" s="78" t="s">
        <v>2205</v>
      </c>
      <c r="C1004" s="79" t="s">
        <v>2206</v>
      </c>
      <c r="D1004" s="127" t="s">
        <v>1678</v>
      </c>
      <c r="E1004" s="80">
        <v>3</v>
      </c>
      <c r="F1004" s="80">
        <v>671000</v>
      </c>
      <c r="G1004" s="80">
        <f t="shared" si="13"/>
        <v>2013000</v>
      </c>
      <c r="H1004" s="80">
        <f>G1004</f>
        <v>2013000</v>
      </c>
      <c r="I1004" s="162" t="s">
        <v>1216</v>
      </c>
      <c r="J1004" s="81"/>
      <c r="K1004" s="82"/>
    </row>
    <row r="1005" spans="1:11" customFormat="1" ht="16.5" x14ac:dyDescent="0.3">
      <c r="A1005" s="77"/>
      <c r="B1005" s="78"/>
      <c r="C1005" s="79"/>
      <c r="D1005" s="127"/>
      <c r="E1005" s="80"/>
      <c r="F1005" s="80"/>
      <c r="G1005" s="80">
        <f t="shared" si="13"/>
        <v>0</v>
      </c>
      <c r="H1005" s="80"/>
      <c r="I1005" s="162"/>
      <c r="J1005" s="81"/>
      <c r="K1005" s="82"/>
    </row>
    <row r="1006" spans="1:11" customFormat="1" ht="16.5" x14ac:dyDescent="0.3">
      <c r="A1006" s="77">
        <v>43376</v>
      </c>
      <c r="B1006" s="78" t="s">
        <v>2207</v>
      </c>
      <c r="C1006" s="79" t="s">
        <v>1805</v>
      </c>
      <c r="D1006" s="127" t="s">
        <v>104</v>
      </c>
      <c r="E1006" s="80">
        <v>1</v>
      </c>
      <c r="F1006" s="80">
        <v>538000.1</v>
      </c>
      <c r="G1006" s="80">
        <f t="shared" si="13"/>
        <v>538000.1</v>
      </c>
      <c r="H1006" s="80">
        <f>G1006</f>
        <v>538000.1</v>
      </c>
      <c r="I1006" s="162" t="s">
        <v>309</v>
      </c>
      <c r="J1006" s="81"/>
      <c r="K1006" s="82"/>
    </row>
    <row r="1007" spans="1:11" customFormat="1" ht="16.5" x14ac:dyDescent="0.3">
      <c r="A1007" s="77"/>
      <c r="B1007" s="78"/>
      <c r="C1007" s="79"/>
      <c r="D1007" s="127"/>
      <c r="E1007" s="80"/>
      <c r="F1007" s="80"/>
      <c r="G1007" s="80">
        <f t="shared" si="13"/>
        <v>0</v>
      </c>
      <c r="H1007" s="80"/>
      <c r="I1007" s="162"/>
      <c r="J1007" s="81"/>
      <c r="K1007" s="82"/>
    </row>
    <row r="1008" spans="1:11" customFormat="1" ht="16.5" x14ac:dyDescent="0.3">
      <c r="A1008" s="77">
        <v>43376</v>
      </c>
      <c r="B1008" s="78" t="s">
        <v>2208</v>
      </c>
      <c r="C1008" s="79" t="s">
        <v>778</v>
      </c>
      <c r="D1008" s="127" t="s">
        <v>1094</v>
      </c>
      <c r="E1008" s="80">
        <v>3</v>
      </c>
      <c r="F1008" s="80">
        <v>199999.8</v>
      </c>
      <c r="G1008" s="80">
        <f t="shared" si="13"/>
        <v>599999.39999999991</v>
      </c>
      <c r="H1008" s="80"/>
      <c r="I1008" s="162"/>
      <c r="J1008" s="81"/>
      <c r="K1008" s="82"/>
    </row>
    <row r="1009" spans="1:11" customFormat="1" ht="16.5" x14ac:dyDescent="0.3">
      <c r="A1009" s="77"/>
      <c r="B1009" s="78"/>
      <c r="C1009" s="79"/>
      <c r="D1009" s="127" t="s">
        <v>109</v>
      </c>
      <c r="E1009" s="80">
        <v>3</v>
      </c>
      <c r="F1009" s="80">
        <v>215000.5</v>
      </c>
      <c r="G1009" s="80">
        <f t="shared" si="13"/>
        <v>645001.5</v>
      </c>
      <c r="H1009" s="80">
        <f>SUM(G1008:G1009)</f>
        <v>1245000.8999999999</v>
      </c>
      <c r="I1009" s="162" t="s">
        <v>312</v>
      </c>
      <c r="J1009" s="81"/>
      <c r="K1009" s="82"/>
    </row>
    <row r="1010" spans="1:11" customFormat="1" ht="16.5" x14ac:dyDescent="0.3">
      <c r="A1010" s="77"/>
      <c r="B1010" s="78"/>
      <c r="C1010" s="79"/>
      <c r="D1010" s="127"/>
      <c r="E1010" s="80"/>
      <c r="F1010" s="80"/>
      <c r="G1010" s="80">
        <f t="shared" si="13"/>
        <v>0</v>
      </c>
      <c r="H1010" s="80"/>
      <c r="I1010" s="162"/>
      <c r="J1010" s="81"/>
      <c r="K1010" s="82"/>
    </row>
    <row r="1011" spans="1:11" customFormat="1" ht="16.5" x14ac:dyDescent="0.3">
      <c r="A1011" s="77">
        <v>43376</v>
      </c>
      <c r="B1011" s="78" t="s">
        <v>2209</v>
      </c>
      <c r="C1011" s="79" t="s">
        <v>1360</v>
      </c>
      <c r="D1011" s="127" t="s">
        <v>104</v>
      </c>
      <c r="E1011" s="80">
        <v>1</v>
      </c>
      <c r="F1011" s="80">
        <v>538000.1</v>
      </c>
      <c r="G1011" s="80">
        <f t="shared" si="13"/>
        <v>538000.1</v>
      </c>
      <c r="H1011" s="80">
        <f>G1011</f>
        <v>538000.1</v>
      </c>
      <c r="I1011" s="162" t="s">
        <v>309</v>
      </c>
      <c r="J1011" s="81"/>
      <c r="K1011" s="82"/>
    </row>
    <row r="1012" spans="1:11" customFormat="1" ht="16.5" x14ac:dyDescent="0.3">
      <c r="A1012" s="77"/>
      <c r="B1012" s="78"/>
      <c r="C1012" s="79"/>
      <c r="D1012" s="127"/>
      <c r="E1012" s="80"/>
      <c r="F1012" s="80"/>
      <c r="G1012" s="80">
        <f t="shared" si="13"/>
        <v>0</v>
      </c>
      <c r="H1012" s="80"/>
      <c r="I1012" s="162"/>
      <c r="J1012" s="81"/>
      <c r="K1012" s="82"/>
    </row>
    <row r="1013" spans="1:11" customFormat="1" ht="16.5" x14ac:dyDescent="0.3">
      <c r="A1013" s="77">
        <v>43376</v>
      </c>
      <c r="B1013" s="78" t="s">
        <v>2210</v>
      </c>
      <c r="C1013" s="79" t="s">
        <v>1139</v>
      </c>
      <c r="D1013" s="127" t="s">
        <v>887</v>
      </c>
      <c r="E1013" s="80">
        <v>2</v>
      </c>
      <c r="F1013" s="80">
        <v>215000.5</v>
      </c>
      <c r="G1013" s="80">
        <f t="shared" si="13"/>
        <v>430001</v>
      </c>
      <c r="H1013" s="80">
        <f>G1013</f>
        <v>430001</v>
      </c>
      <c r="I1013" s="162" t="s">
        <v>309</v>
      </c>
      <c r="J1013" s="81"/>
      <c r="K1013" s="82"/>
    </row>
    <row r="1014" spans="1:11" customFormat="1" ht="16.5" x14ac:dyDescent="0.3">
      <c r="A1014" s="77"/>
      <c r="B1014" s="78"/>
      <c r="C1014" s="79"/>
      <c r="D1014" s="127"/>
      <c r="E1014" s="80"/>
      <c r="F1014" s="80"/>
      <c r="G1014" s="80">
        <f t="shared" si="13"/>
        <v>0</v>
      </c>
      <c r="H1014" s="80"/>
      <c r="I1014" s="162"/>
      <c r="J1014" s="81"/>
      <c r="K1014" s="82"/>
    </row>
    <row r="1015" spans="1:11" customFormat="1" ht="16.5" x14ac:dyDescent="0.3">
      <c r="A1015" s="77">
        <v>43376</v>
      </c>
      <c r="B1015" s="78" t="s">
        <v>2211</v>
      </c>
      <c r="C1015" s="79" t="s">
        <v>244</v>
      </c>
      <c r="D1015" s="127" t="s">
        <v>31</v>
      </c>
      <c r="E1015" s="80">
        <v>2</v>
      </c>
      <c r="F1015" s="80">
        <v>511100.09499999997</v>
      </c>
      <c r="G1015" s="80">
        <f t="shared" si="13"/>
        <v>1022200.19</v>
      </c>
      <c r="H1015" s="80">
        <f>G1015</f>
        <v>1022200.19</v>
      </c>
      <c r="I1015" s="162" t="s">
        <v>309</v>
      </c>
      <c r="J1015" s="81"/>
      <c r="K1015" s="82"/>
    </row>
    <row r="1016" spans="1:11" customFormat="1" ht="16.5" x14ac:dyDescent="0.3">
      <c r="A1016" s="77"/>
      <c r="B1016" s="78"/>
      <c r="C1016" s="79"/>
      <c r="D1016" s="127"/>
      <c r="E1016" s="80"/>
      <c r="F1016" s="80"/>
      <c r="G1016" s="80">
        <f t="shared" si="13"/>
        <v>0</v>
      </c>
      <c r="H1016" s="80"/>
      <c r="I1016" s="162"/>
      <c r="J1016" s="81"/>
      <c r="K1016" s="82"/>
    </row>
    <row r="1017" spans="1:11" customFormat="1" ht="16.5" x14ac:dyDescent="0.3">
      <c r="A1017" s="77">
        <v>43376</v>
      </c>
      <c r="B1017" s="78" t="s">
        <v>2216</v>
      </c>
      <c r="C1017" s="79" t="s">
        <v>1194</v>
      </c>
      <c r="D1017" s="127" t="s">
        <v>1915</v>
      </c>
      <c r="E1017" s="80">
        <v>3</v>
      </c>
      <c r="F1017" s="80">
        <v>148500</v>
      </c>
      <c r="G1017" s="80">
        <f t="shared" si="13"/>
        <v>445500</v>
      </c>
      <c r="H1017" s="80">
        <f>G1017</f>
        <v>445500</v>
      </c>
      <c r="I1017" s="162" t="s">
        <v>1213</v>
      </c>
      <c r="J1017" s="81"/>
      <c r="K1017" s="82"/>
    </row>
    <row r="1018" spans="1:11" customFormat="1" ht="16.5" x14ac:dyDescent="0.3">
      <c r="A1018" s="77"/>
      <c r="B1018" s="78"/>
      <c r="C1018" s="79"/>
      <c r="D1018" s="127"/>
      <c r="E1018" s="80"/>
      <c r="F1018" s="80"/>
      <c r="G1018" s="80">
        <f t="shared" si="13"/>
        <v>0</v>
      </c>
      <c r="H1018" s="80"/>
      <c r="I1018" s="162"/>
      <c r="J1018" s="81"/>
      <c r="K1018" s="82"/>
    </row>
    <row r="1019" spans="1:11" customFormat="1" ht="16.5" x14ac:dyDescent="0.3">
      <c r="A1019" s="77">
        <v>43376</v>
      </c>
      <c r="B1019" s="78" t="s">
        <v>2212</v>
      </c>
      <c r="C1019" s="79" t="s">
        <v>12</v>
      </c>
      <c r="D1019" s="127" t="s">
        <v>28</v>
      </c>
      <c r="E1019" s="80">
        <v>24</v>
      </c>
      <c r="F1019" s="80">
        <v>542450.09</v>
      </c>
      <c r="G1019" s="80">
        <f t="shared" si="13"/>
        <v>13018802.16</v>
      </c>
      <c r="H1019" s="80"/>
      <c r="I1019" s="162"/>
      <c r="J1019" s="81"/>
      <c r="K1019" s="82"/>
    </row>
    <row r="1020" spans="1:11" customFormat="1" ht="16.5" x14ac:dyDescent="0.3">
      <c r="A1020" s="77"/>
      <c r="B1020" s="78"/>
      <c r="C1020" s="79"/>
      <c r="D1020" s="127" t="s">
        <v>2213</v>
      </c>
      <c r="E1020" s="80">
        <v>2</v>
      </c>
      <c r="F1020" s="80">
        <v>1049749.52</v>
      </c>
      <c r="G1020" s="80">
        <f t="shared" si="13"/>
        <v>2099499.04</v>
      </c>
      <c r="H1020" s="80">
        <f>SUM(G1019:G1020)</f>
        <v>15118301.199999999</v>
      </c>
      <c r="I1020" s="162" t="s">
        <v>309</v>
      </c>
      <c r="J1020" s="81"/>
      <c r="K1020" s="82"/>
    </row>
    <row r="1021" spans="1:11" customFormat="1" ht="16.5" x14ac:dyDescent="0.3">
      <c r="A1021" s="77"/>
      <c r="B1021" s="78"/>
      <c r="C1021" s="79"/>
      <c r="D1021" s="127"/>
      <c r="E1021" s="80"/>
      <c r="F1021" s="80"/>
      <c r="G1021" s="80">
        <f t="shared" si="13"/>
        <v>0</v>
      </c>
      <c r="H1021" s="80"/>
      <c r="I1021" s="162"/>
      <c r="J1021" s="81"/>
      <c r="K1021" s="82"/>
    </row>
    <row r="1022" spans="1:11" customFormat="1" ht="16.5" x14ac:dyDescent="0.3">
      <c r="A1022" s="77">
        <v>43376</v>
      </c>
      <c r="B1022" s="78" t="s">
        <v>2214</v>
      </c>
      <c r="C1022" s="79" t="s">
        <v>829</v>
      </c>
      <c r="D1022" s="127" t="s">
        <v>2215</v>
      </c>
      <c r="E1022" s="80">
        <v>2</v>
      </c>
      <c r="F1022" s="80">
        <v>764749.81</v>
      </c>
      <c r="G1022" s="80">
        <f t="shared" si="13"/>
        <v>1529499.62</v>
      </c>
      <c r="H1022" s="80">
        <f>G1022</f>
        <v>1529499.62</v>
      </c>
      <c r="I1022" s="162" t="s">
        <v>309</v>
      </c>
      <c r="J1022" s="81"/>
      <c r="K1022" s="82"/>
    </row>
    <row r="1023" spans="1:11" customFormat="1" ht="16.5" x14ac:dyDescent="0.3">
      <c r="A1023" s="77"/>
      <c r="B1023" s="78"/>
      <c r="C1023" s="79"/>
      <c r="D1023" s="127"/>
      <c r="E1023" s="80"/>
      <c r="F1023" s="80"/>
      <c r="G1023" s="80">
        <f t="shared" si="13"/>
        <v>0</v>
      </c>
      <c r="H1023" s="80"/>
      <c r="I1023" s="162"/>
      <c r="J1023" s="81"/>
      <c r="K1023" s="82"/>
    </row>
    <row r="1024" spans="1:11" customFormat="1" ht="16.5" x14ac:dyDescent="0.3">
      <c r="A1024" s="77">
        <v>43377</v>
      </c>
      <c r="B1024" s="78" t="s">
        <v>2217</v>
      </c>
      <c r="C1024" s="79" t="s">
        <v>985</v>
      </c>
      <c r="D1024" s="127" t="s">
        <v>1719</v>
      </c>
      <c r="E1024" s="80">
        <v>24</v>
      </c>
      <c r="F1024" s="80">
        <v>66999.899999999994</v>
      </c>
      <c r="G1024" s="80">
        <f t="shared" si="13"/>
        <v>1607997.5999999999</v>
      </c>
      <c r="H1024" s="80"/>
      <c r="I1024" s="162"/>
      <c r="J1024" s="81"/>
      <c r="K1024" s="82"/>
    </row>
    <row r="1025" spans="1:11" customFormat="1" ht="16.5" x14ac:dyDescent="0.3">
      <c r="A1025" s="77"/>
      <c r="B1025" s="78"/>
      <c r="C1025" s="79"/>
      <c r="D1025" s="127" t="s">
        <v>1721</v>
      </c>
      <c r="E1025" s="80">
        <v>24</v>
      </c>
      <c r="F1025" s="80">
        <v>133999.79999999999</v>
      </c>
      <c r="G1025" s="80">
        <f t="shared" si="13"/>
        <v>3215995.1999999997</v>
      </c>
      <c r="H1025" s="80"/>
      <c r="I1025" s="162"/>
      <c r="J1025" s="81"/>
      <c r="K1025" s="82"/>
    </row>
    <row r="1026" spans="1:11" customFormat="1" ht="16.5" x14ac:dyDescent="0.3">
      <c r="A1026" s="77"/>
      <c r="B1026" s="78"/>
      <c r="C1026" s="79"/>
      <c r="D1026" s="127" t="s">
        <v>1933</v>
      </c>
      <c r="E1026" s="80">
        <v>24</v>
      </c>
      <c r="F1026" s="80">
        <v>66999.899999999994</v>
      </c>
      <c r="G1026" s="80">
        <f t="shared" si="13"/>
        <v>1607997.5999999999</v>
      </c>
      <c r="H1026" s="80"/>
      <c r="I1026" s="162"/>
      <c r="J1026" s="81"/>
      <c r="K1026" s="82"/>
    </row>
    <row r="1027" spans="1:11" customFormat="1" ht="16.5" x14ac:dyDescent="0.3">
      <c r="A1027" s="77"/>
      <c r="B1027" s="78"/>
      <c r="C1027" s="79"/>
      <c r="D1027" s="127" t="s">
        <v>1722</v>
      </c>
      <c r="E1027" s="80">
        <v>24</v>
      </c>
      <c r="F1027" s="80">
        <v>133999.79999999999</v>
      </c>
      <c r="G1027" s="80">
        <f t="shared" si="13"/>
        <v>3215995.1999999997</v>
      </c>
      <c r="H1027" s="80"/>
      <c r="I1027" s="162"/>
      <c r="J1027" s="81"/>
      <c r="K1027" s="82"/>
    </row>
    <row r="1028" spans="1:11" customFormat="1" ht="16.5" x14ac:dyDescent="0.3">
      <c r="A1028" s="77"/>
      <c r="B1028" s="78"/>
      <c r="C1028" s="79"/>
      <c r="D1028" s="127" t="s">
        <v>1930</v>
      </c>
      <c r="E1028" s="80">
        <v>24</v>
      </c>
      <c r="F1028" s="80">
        <v>66999.899999999994</v>
      </c>
      <c r="G1028" s="80">
        <f t="shared" si="13"/>
        <v>1607997.5999999999</v>
      </c>
      <c r="H1028" s="80">
        <f>SUM(G1024:G1028)</f>
        <v>11255983.199999999</v>
      </c>
      <c r="I1028" s="162" t="s">
        <v>1213</v>
      </c>
      <c r="J1028" s="81"/>
      <c r="K1028" s="82"/>
    </row>
    <row r="1029" spans="1:11" customFormat="1" ht="16.5" x14ac:dyDescent="0.3">
      <c r="A1029" s="77"/>
      <c r="B1029" s="78"/>
      <c r="C1029" s="79"/>
      <c r="D1029" s="127"/>
      <c r="E1029" s="80"/>
      <c r="F1029" s="80"/>
      <c r="G1029" s="80">
        <f t="shared" si="13"/>
        <v>0</v>
      </c>
      <c r="H1029" s="80"/>
      <c r="I1029" s="162"/>
      <c r="J1029" s="81"/>
      <c r="K1029" s="82"/>
    </row>
    <row r="1030" spans="1:11" customFormat="1" ht="16.5" x14ac:dyDescent="0.3">
      <c r="A1030" s="77">
        <v>43377</v>
      </c>
      <c r="B1030" s="78" t="s">
        <v>2218</v>
      </c>
      <c r="C1030" s="79" t="s">
        <v>253</v>
      </c>
      <c r="D1030" s="127" t="s">
        <v>109</v>
      </c>
      <c r="E1030" s="80">
        <v>4</v>
      </c>
      <c r="F1030" s="80">
        <v>215000.5</v>
      </c>
      <c r="G1030" s="80">
        <f t="shared" si="13"/>
        <v>860002</v>
      </c>
      <c r="H1030" s="80">
        <f>G1030</f>
        <v>860002</v>
      </c>
      <c r="I1030" s="162" t="s">
        <v>315</v>
      </c>
      <c r="J1030" s="81"/>
      <c r="K1030" s="82"/>
    </row>
    <row r="1031" spans="1:11" customFormat="1" ht="16.5" x14ac:dyDescent="0.3">
      <c r="A1031" s="77"/>
      <c r="B1031" s="78"/>
      <c r="C1031" s="79"/>
      <c r="D1031" s="127"/>
      <c r="E1031" s="80"/>
      <c r="F1031" s="80"/>
      <c r="G1031" s="80">
        <f t="shared" si="13"/>
        <v>0</v>
      </c>
      <c r="H1031" s="80"/>
      <c r="I1031" s="162"/>
      <c r="J1031" s="81"/>
      <c r="K1031" s="82"/>
    </row>
    <row r="1032" spans="1:11" customFormat="1" ht="16.5" x14ac:dyDescent="0.3">
      <c r="A1032" s="77">
        <v>43377</v>
      </c>
      <c r="B1032" s="78" t="s">
        <v>2219</v>
      </c>
      <c r="C1032" s="79" t="s">
        <v>53</v>
      </c>
      <c r="D1032" s="127" t="s">
        <v>31</v>
      </c>
      <c r="E1032" s="80">
        <v>3</v>
      </c>
      <c r="F1032" s="80">
        <v>538000.1</v>
      </c>
      <c r="G1032" s="80">
        <f t="shared" si="13"/>
        <v>1614000.2999999998</v>
      </c>
      <c r="H1032" s="80">
        <f>G1032</f>
        <v>1614000.2999999998</v>
      </c>
      <c r="I1032" s="162" t="s">
        <v>309</v>
      </c>
      <c r="J1032" s="81"/>
      <c r="K1032" s="82"/>
    </row>
    <row r="1033" spans="1:11" customFormat="1" ht="16.5" x14ac:dyDescent="0.3">
      <c r="A1033" s="77"/>
      <c r="B1033" s="78"/>
      <c r="C1033" s="79"/>
      <c r="D1033" s="127"/>
      <c r="E1033" s="80"/>
      <c r="F1033" s="80"/>
      <c r="G1033" s="80">
        <f t="shared" si="13"/>
        <v>0</v>
      </c>
      <c r="H1033" s="80"/>
      <c r="I1033" s="162"/>
      <c r="J1033" s="81"/>
      <c r="K1033" s="82"/>
    </row>
    <row r="1034" spans="1:11" customFormat="1" ht="16.5" x14ac:dyDescent="0.3">
      <c r="A1034" s="77">
        <v>43377</v>
      </c>
      <c r="B1034" s="78" t="s">
        <v>2220</v>
      </c>
      <c r="C1034" s="79" t="s">
        <v>244</v>
      </c>
      <c r="D1034" s="127" t="s">
        <v>31</v>
      </c>
      <c r="E1034" s="80">
        <v>4</v>
      </c>
      <c r="F1034" s="80">
        <v>511100.09499999997</v>
      </c>
      <c r="G1034" s="80">
        <f t="shared" si="13"/>
        <v>2044400.38</v>
      </c>
      <c r="H1034" s="80">
        <f>G1034</f>
        <v>2044400.38</v>
      </c>
      <c r="I1034" s="162" t="s">
        <v>309</v>
      </c>
      <c r="J1034" s="81"/>
      <c r="K1034" s="82"/>
    </row>
    <row r="1035" spans="1:11" customFormat="1" ht="16.5" x14ac:dyDescent="0.3">
      <c r="A1035" s="77"/>
      <c r="B1035" s="78"/>
      <c r="C1035" s="79"/>
      <c r="D1035" s="127"/>
      <c r="E1035" s="80"/>
      <c r="F1035" s="80"/>
      <c r="G1035" s="80">
        <f t="shared" si="13"/>
        <v>0</v>
      </c>
      <c r="H1035" s="80"/>
      <c r="I1035" s="162"/>
      <c r="J1035" s="81"/>
      <c r="K1035" s="82"/>
    </row>
    <row r="1036" spans="1:11" customFormat="1" ht="16.5" x14ac:dyDescent="0.3">
      <c r="A1036" s="77">
        <v>43377</v>
      </c>
      <c r="B1036" s="78" t="s">
        <v>2221</v>
      </c>
      <c r="C1036" s="79" t="s">
        <v>2222</v>
      </c>
      <c r="D1036" s="127" t="s">
        <v>104</v>
      </c>
      <c r="E1036" s="80">
        <v>1</v>
      </c>
      <c r="F1036" s="80">
        <v>511100.09499999997</v>
      </c>
      <c r="G1036" s="80">
        <f t="shared" si="13"/>
        <v>511100.09499999997</v>
      </c>
      <c r="H1036" s="80">
        <f>G1036</f>
        <v>511100.09499999997</v>
      </c>
      <c r="I1036" s="162" t="s">
        <v>312</v>
      </c>
      <c r="J1036" s="81"/>
      <c r="K1036" s="82"/>
    </row>
    <row r="1037" spans="1:11" customFormat="1" ht="16.5" x14ac:dyDescent="0.3">
      <c r="A1037" s="77"/>
      <c r="B1037" s="78"/>
      <c r="C1037" s="79"/>
      <c r="D1037" s="127"/>
      <c r="E1037" s="80"/>
      <c r="F1037" s="80"/>
      <c r="G1037" s="80">
        <f t="shared" si="13"/>
        <v>0</v>
      </c>
      <c r="H1037" s="80"/>
      <c r="I1037" s="162"/>
      <c r="J1037" s="81"/>
      <c r="K1037" s="82"/>
    </row>
    <row r="1038" spans="1:11" customFormat="1" ht="16.5" x14ac:dyDescent="0.3">
      <c r="A1038" s="77">
        <v>43377</v>
      </c>
      <c r="B1038" s="78" t="s">
        <v>2223</v>
      </c>
      <c r="C1038" s="79" t="s">
        <v>808</v>
      </c>
      <c r="D1038" s="127" t="s">
        <v>20</v>
      </c>
      <c r="E1038" s="80">
        <v>1</v>
      </c>
      <c r="F1038" s="80">
        <v>542450.09499999997</v>
      </c>
      <c r="G1038" s="80">
        <f t="shared" si="13"/>
        <v>542450.09499999997</v>
      </c>
      <c r="H1038" s="80">
        <f>G1038</f>
        <v>542450.09499999997</v>
      </c>
      <c r="I1038" s="162" t="s">
        <v>309</v>
      </c>
      <c r="J1038" s="81"/>
      <c r="K1038" s="82"/>
    </row>
    <row r="1039" spans="1:11" customFormat="1" ht="16.5" x14ac:dyDescent="0.3">
      <c r="A1039" s="77"/>
      <c r="B1039" s="78"/>
      <c r="C1039" s="79"/>
      <c r="D1039" s="127"/>
      <c r="E1039" s="80"/>
      <c r="F1039" s="80"/>
      <c r="G1039" s="80">
        <f t="shared" si="13"/>
        <v>0</v>
      </c>
      <c r="H1039" s="80"/>
      <c r="I1039" s="162"/>
      <c r="J1039" s="81"/>
      <c r="K1039" s="82"/>
    </row>
    <row r="1040" spans="1:11" customFormat="1" ht="16.5" x14ac:dyDescent="0.3">
      <c r="A1040" s="77">
        <v>43377</v>
      </c>
      <c r="B1040" s="78" t="s">
        <v>2224</v>
      </c>
      <c r="C1040" s="79" t="s">
        <v>2225</v>
      </c>
      <c r="D1040" s="127" t="s">
        <v>319</v>
      </c>
      <c r="E1040" s="80">
        <v>1</v>
      </c>
      <c r="F1040" s="80">
        <v>570000.47499999998</v>
      </c>
      <c r="G1040" s="80">
        <f t="shared" si="13"/>
        <v>570000.47499999998</v>
      </c>
      <c r="H1040" s="80">
        <f>G1040</f>
        <v>570000.47499999998</v>
      </c>
      <c r="I1040" s="162" t="s">
        <v>309</v>
      </c>
      <c r="J1040" s="81"/>
      <c r="K1040" s="82"/>
    </row>
    <row r="1041" spans="1:11" customFormat="1" ht="16.5" x14ac:dyDescent="0.3">
      <c r="A1041" s="77"/>
      <c r="B1041" s="78"/>
      <c r="C1041" s="79"/>
      <c r="D1041" s="127"/>
      <c r="E1041" s="80"/>
      <c r="F1041" s="80"/>
      <c r="G1041" s="80">
        <f t="shared" si="13"/>
        <v>0</v>
      </c>
      <c r="H1041" s="80"/>
      <c r="I1041" s="162"/>
      <c r="J1041" s="81"/>
      <c r="K1041" s="82"/>
    </row>
    <row r="1042" spans="1:11" customFormat="1" ht="16.5" x14ac:dyDescent="0.3">
      <c r="A1042" s="77">
        <v>43377</v>
      </c>
      <c r="B1042" s="78" t="s">
        <v>2226</v>
      </c>
      <c r="C1042" s="79" t="s">
        <v>237</v>
      </c>
      <c r="D1042" s="127" t="s">
        <v>887</v>
      </c>
      <c r="E1042" s="80">
        <v>4</v>
      </c>
      <c r="F1042" s="80">
        <v>215000.5</v>
      </c>
      <c r="G1042" s="80">
        <f t="shared" si="13"/>
        <v>860002</v>
      </c>
      <c r="H1042" s="80">
        <f>G1042</f>
        <v>860002</v>
      </c>
      <c r="I1042" s="162" t="s">
        <v>309</v>
      </c>
      <c r="J1042" s="81"/>
      <c r="K1042" s="82"/>
    </row>
    <row r="1043" spans="1:11" customFormat="1" ht="16.5" x14ac:dyDescent="0.3">
      <c r="A1043" s="77"/>
      <c r="B1043" s="78"/>
      <c r="C1043" s="79"/>
      <c r="D1043" s="127"/>
      <c r="E1043" s="80"/>
      <c r="F1043" s="80"/>
      <c r="G1043" s="80">
        <f t="shared" si="13"/>
        <v>0</v>
      </c>
      <c r="H1043" s="80"/>
      <c r="I1043" s="162"/>
      <c r="J1043" s="81"/>
      <c r="K1043" s="82"/>
    </row>
    <row r="1044" spans="1:11" customFormat="1" ht="16.5" x14ac:dyDescent="0.3">
      <c r="A1044" s="77">
        <v>43377</v>
      </c>
      <c r="B1044" s="78" t="s">
        <v>2227</v>
      </c>
      <c r="C1044" s="79" t="s">
        <v>442</v>
      </c>
      <c r="D1044" s="127" t="s">
        <v>1094</v>
      </c>
      <c r="E1044" s="80">
        <v>3</v>
      </c>
      <c r="F1044" s="80">
        <v>199999.8</v>
      </c>
      <c r="G1044" s="80">
        <f t="shared" si="13"/>
        <v>599999.39999999991</v>
      </c>
      <c r="H1044" s="80"/>
      <c r="I1044" s="162"/>
      <c r="J1044" s="81"/>
      <c r="K1044" s="82"/>
    </row>
    <row r="1045" spans="1:11" customFormat="1" ht="16.5" x14ac:dyDescent="0.3">
      <c r="A1045" s="77"/>
      <c r="B1045" s="78"/>
      <c r="C1045" s="79"/>
      <c r="D1045" s="127" t="s">
        <v>104</v>
      </c>
      <c r="E1045" s="80">
        <v>1</v>
      </c>
      <c r="F1045" s="80">
        <v>511100.09499999997</v>
      </c>
      <c r="G1045" s="80">
        <f t="shared" si="13"/>
        <v>511100.09499999997</v>
      </c>
      <c r="H1045" s="80"/>
      <c r="I1045" s="162"/>
      <c r="J1045" s="81"/>
      <c r="K1045" s="82"/>
    </row>
    <row r="1046" spans="1:11" customFormat="1" ht="16.5" x14ac:dyDescent="0.3">
      <c r="A1046" s="77"/>
      <c r="B1046" s="78"/>
      <c r="C1046" s="79"/>
      <c r="D1046" s="127" t="s">
        <v>887</v>
      </c>
      <c r="E1046" s="80">
        <v>3</v>
      </c>
      <c r="F1046" s="80">
        <v>215000.5</v>
      </c>
      <c r="G1046" s="80">
        <f t="shared" si="13"/>
        <v>645001.5</v>
      </c>
      <c r="H1046" s="80"/>
      <c r="I1046" s="162"/>
      <c r="J1046" s="81"/>
      <c r="K1046" s="82"/>
    </row>
    <row r="1047" spans="1:11" customFormat="1" ht="16.5" x14ac:dyDescent="0.3">
      <c r="A1047" s="77"/>
      <c r="B1047" s="78"/>
      <c r="C1047" s="79"/>
      <c r="D1047" s="127" t="s">
        <v>109</v>
      </c>
      <c r="E1047" s="80">
        <v>3</v>
      </c>
      <c r="F1047" s="80">
        <v>215000.5</v>
      </c>
      <c r="G1047" s="80">
        <f t="shared" si="13"/>
        <v>645001.5</v>
      </c>
      <c r="H1047" s="80">
        <f>SUM(G1044:G1047)</f>
        <v>2401102.4950000001</v>
      </c>
      <c r="I1047" s="162" t="s">
        <v>312</v>
      </c>
      <c r="J1047" s="81"/>
      <c r="K1047" s="82"/>
    </row>
    <row r="1048" spans="1:11" customFormat="1" ht="16.5" x14ac:dyDescent="0.3">
      <c r="A1048" s="77"/>
      <c r="B1048" s="78"/>
      <c r="C1048" s="79"/>
      <c r="D1048" s="127"/>
      <c r="E1048" s="80"/>
      <c r="F1048" s="80"/>
      <c r="G1048" s="80">
        <f t="shared" si="13"/>
        <v>0</v>
      </c>
      <c r="H1048" s="80"/>
      <c r="I1048" s="162"/>
      <c r="J1048" s="81"/>
      <c r="K1048" s="82"/>
    </row>
    <row r="1049" spans="1:11" customFormat="1" ht="16.5" x14ac:dyDescent="0.3">
      <c r="A1049" s="77">
        <v>43377</v>
      </c>
      <c r="B1049" s="78" t="s">
        <v>2228</v>
      </c>
      <c r="C1049" s="79" t="s">
        <v>1019</v>
      </c>
      <c r="D1049" s="127" t="s">
        <v>104</v>
      </c>
      <c r="E1049" s="80">
        <v>1</v>
      </c>
      <c r="F1049" s="80">
        <v>511100.09499999997</v>
      </c>
      <c r="G1049" s="80">
        <f t="shared" si="13"/>
        <v>511100.09499999997</v>
      </c>
      <c r="H1049" s="80">
        <f>G1049</f>
        <v>511100.09499999997</v>
      </c>
      <c r="I1049" s="162" t="s">
        <v>309</v>
      </c>
      <c r="J1049" s="81"/>
      <c r="K1049" s="82"/>
    </row>
    <row r="1050" spans="1:11" customFormat="1" ht="16.5" x14ac:dyDescent="0.3">
      <c r="A1050" s="77"/>
      <c r="B1050" s="78"/>
      <c r="C1050" s="79"/>
      <c r="D1050" s="127"/>
      <c r="E1050" s="80"/>
      <c r="F1050" s="80"/>
      <c r="G1050" s="80">
        <f t="shared" si="13"/>
        <v>0</v>
      </c>
      <c r="H1050" s="80"/>
      <c r="I1050" s="162"/>
      <c r="J1050" s="81"/>
      <c r="K1050" s="82"/>
    </row>
    <row r="1051" spans="1:11" customFormat="1" ht="16.5" x14ac:dyDescent="0.3">
      <c r="A1051" s="77">
        <v>43377</v>
      </c>
      <c r="B1051" s="78" t="s">
        <v>2229</v>
      </c>
      <c r="C1051" s="79" t="s">
        <v>2230</v>
      </c>
      <c r="D1051" s="127" t="s">
        <v>20</v>
      </c>
      <c r="E1051" s="80">
        <v>12</v>
      </c>
      <c r="F1051" s="80">
        <v>574999.69999999995</v>
      </c>
      <c r="G1051" s="80">
        <f t="shared" si="13"/>
        <v>6899996.3999999994</v>
      </c>
      <c r="H1051" s="80">
        <f>G1051</f>
        <v>6899996.3999999994</v>
      </c>
      <c r="I1051" s="162" t="s">
        <v>1215</v>
      </c>
      <c r="J1051" s="81"/>
      <c r="K1051" s="82"/>
    </row>
    <row r="1052" spans="1:11" customFormat="1" ht="16.5" x14ac:dyDescent="0.3">
      <c r="A1052" s="77"/>
      <c r="B1052" s="78"/>
      <c r="C1052" s="79"/>
      <c r="D1052" s="127"/>
      <c r="E1052" s="80"/>
      <c r="F1052" s="80"/>
      <c r="G1052" s="80">
        <f t="shared" si="13"/>
        <v>0</v>
      </c>
      <c r="H1052" s="80"/>
      <c r="I1052" s="162"/>
      <c r="J1052" s="81"/>
      <c r="K1052" s="82"/>
    </row>
    <row r="1053" spans="1:11" customFormat="1" ht="16.5" x14ac:dyDescent="0.3">
      <c r="A1053" s="77">
        <v>43377</v>
      </c>
      <c r="B1053" s="78" t="s">
        <v>2231</v>
      </c>
      <c r="C1053" s="79" t="s">
        <v>1734</v>
      </c>
      <c r="D1053" s="127" t="s">
        <v>20</v>
      </c>
      <c r="E1053" s="80">
        <v>2</v>
      </c>
      <c r="F1053" s="80">
        <v>542450.09499999997</v>
      </c>
      <c r="G1053" s="80">
        <f t="shared" si="13"/>
        <v>1084900.19</v>
      </c>
      <c r="H1053" s="80">
        <f>G1053</f>
        <v>1084900.19</v>
      </c>
      <c r="I1053" s="162" t="s">
        <v>309</v>
      </c>
      <c r="J1053" s="81"/>
      <c r="K1053" s="82"/>
    </row>
    <row r="1054" spans="1:11" customFormat="1" ht="16.5" x14ac:dyDescent="0.3">
      <c r="A1054" s="77"/>
      <c r="B1054" s="78"/>
      <c r="C1054" s="79"/>
      <c r="D1054" s="127"/>
      <c r="E1054" s="80"/>
      <c r="F1054" s="80"/>
      <c r="G1054" s="80">
        <f t="shared" si="13"/>
        <v>0</v>
      </c>
      <c r="H1054" s="80"/>
      <c r="I1054" s="162"/>
      <c r="J1054" s="81"/>
      <c r="K1054" s="82"/>
    </row>
    <row r="1055" spans="1:11" customFormat="1" ht="16.5" x14ac:dyDescent="0.3">
      <c r="A1055" s="77">
        <v>43377</v>
      </c>
      <c r="B1055" s="78" t="s">
        <v>2232</v>
      </c>
      <c r="C1055" s="79" t="s">
        <v>559</v>
      </c>
      <c r="D1055" s="127" t="s">
        <v>19</v>
      </c>
      <c r="E1055" s="80">
        <v>2</v>
      </c>
      <c r="F1055" s="80">
        <v>517000</v>
      </c>
      <c r="G1055" s="80">
        <f t="shared" si="13"/>
        <v>1034000</v>
      </c>
      <c r="H1055" s="80">
        <f>G1055</f>
        <v>1034000</v>
      </c>
      <c r="I1055" s="162" t="s">
        <v>1213</v>
      </c>
      <c r="J1055" s="81"/>
      <c r="K1055" s="82"/>
    </row>
    <row r="1056" spans="1:11" customFormat="1" ht="16.5" x14ac:dyDescent="0.3">
      <c r="A1056" s="77"/>
      <c r="B1056" s="78"/>
      <c r="C1056" s="79"/>
      <c r="D1056" s="127"/>
      <c r="E1056" s="80"/>
      <c r="F1056" s="80"/>
      <c r="G1056" s="80">
        <f t="shared" si="13"/>
        <v>0</v>
      </c>
      <c r="H1056" s="80"/>
      <c r="I1056" s="162"/>
      <c r="J1056" s="81"/>
      <c r="K1056" s="82"/>
    </row>
    <row r="1057" spans="1:11" customFormat="1" ht="16.5" x14ac:dyDescent="0.3">
      <c r="A1057" s="77">
        <v>43377</v>
      </c>
      <c r="B1057" s="78" t="s">
        <v>2233</v>
      </c>
      <c r="C1057" s="79" t="s">
        <v>1957</v>
      </c>
      <c r="D1057" s="127" t="s">
        <v>2234</v>
      </c>
      <c r="E1057" s="80">
        <v>4</v>
      </c>
      <c r="F1057" s="80">
        <v>637450</v>
      </c>
      <c r="G1057" s="80">
        <f t="shared" si="13"/>
        <v>2549800</v>
      </c>
      <c r="H1057" s="80">
        <f>G1057</f>
        <v>2549800</v>
      </c>
      <c r="I1057" s="162" t="s">
        <v>309</v>
      </c>
      <c r="J1057" s="81"/>
      <c r="K1057" s="82"/>
    </row>
    <row r="1058" spans="1:11" customFormat="1" ht="16.5" x14ac:dyDescent="0.3">
      <c r="A1058" s="77"/>
      <c r="B1058" s="78"/>
      <c r="C1058" s="79"/>
      <c r="D1058" s="127"/>
      <c r="E1058" s="80"/>
      <c r="F1058" s="80"/>
      <c r="G1058" s="80">
        <f t="shared" si="13"/>
        <v>0</v>
      </c>
      <c r="H1058" s="80"/>
      <c r="I1058" s="162"/>
      <c r="J1058" s="81"/>
      <c r="K1058" s="82"/>
    </row>
    <row r="1059" spans="1:11" customFormat="1" ht="16.5" x14ac:dyDescent="0.3">
      <c r="A1059" s="77">
        <v>43377</v>
      </c>
      <c r="B1059" s="78" t="s">
        <v>2235</v>
      </c>
      <c r="C1059" s="79" t="s">
        <v>253</v>
      </c>
      <c r="D1059" s="127" t="s">
        <v>2047</v>
      </c>
      <c r="E1059" s="80">
        <v>4</v>
      </c>
      <c r="F1059" s="80">
        <v>477999.5</v>
      </c>
      <c r="G1059" s="80">
        <f t="shared" si="13"/>
        <v>1911998</v>
      </c>
      <c r="H1059" s="80">
        <f>G1059</f>
        <v>1911998</v>
      </c>
      <c r="I1059" s="162" t="s">
        <v>315</v>
      </c>
      <c r="J1059" s="81"/>
      <c r="K1059" s="82"/>
    </row>
    <row r="1060" spans="1:11" customFormat="1" ht="16.5" x14ac:dyDescent="0.3">
      <c r="A1060" s="77"/>
      <c r="B1060" s="78"/>
      <c r="C1060" s="79"/>
      <c r="D1060" s="127"/>
      <c r="E1060" s="80"/>
      <c r="F1060" s="80"/>
      <c r="G1060" s="80">
        <f t="shared" si="13"/>
        <v>0</v>
      </c>
      <c r="H1060" s="80"/>
      <c r="I1060" s="162"/>
      <c r="J1060" s="81"/>
      <c r="K1060" s="82"/>
    </row>
    <row r="1061" spans="1:11" customFormat="1" ht="16.5" x14ac:dyDescent="0.3">
      <c r="A1061" s="77">
        <v>43377</v>
      </c>
      <c r="B1061" s="78" t="s">
        <v>2236</v>
      </c>
      <c r="C1061" s="79" t="s">
        <v>2237</v>
      </c>
      <c r="D1061" s="127" t="s">
        <v>1358</v>
      </c>
      <c r="E1061" s="80">
        <v>2</v>
      </c>
      <c r="F1061" s="80">
        <v>1205000.5</v>
      </c>
      <c r="G1061" s="80">
        <f t="shared" si="13"/>
        <v>2410001</v>
      </c>
      <c r="H1061" s="80">
        <f>G1061</f>
        <v>2410001</v>
      </c>
      <c r="I1061" s="162" t="s">
        <v>1216</v>
      </c>
      <c r="J1061" s="81"/>
      <c r="K1061" s="82"/>
    </row>
    <row r="1062" spans="1:11" customFormat="1" ht="16.5" x14ac:dyDescent="0.3">
      <c r="A1062" s="77"/>
      <c r="B1062" s="78"/>
      <c r="C1062" s="79"/>
      <c r="D1062" s="127"/>
      <c r="E1062" s="80"/>
      <c r="F1062" s="80"/>
      <c r="G1062" s="80">
        <f t="shared" si="13"/>
        <v>0</v>
      </c>
      <c r="H1062" s="80"/>
      <c r="I1062" s="162"/>
      <c r="J1062" s="81"/>
      <c r="K1062" s="82"/>
    </row>
    <row r="1063" spans="1:11" customFormat="1" ht="16.5" x14ac:dyDescent="0.3">
      <c r="A1063" s="77">
        <v>43378</v>
      </c>
      <c r="B1063" s="78" t="s">
        <v>2238</v>
      </c>
      <c r="C1063" s="79" t="s">
        <v>113</v>
      </c>
      <c r="D1063" s="127" t="s">
        <v>1094</v>
      </c>
      <c r="E1063" s="80">
        <v>1</v>
      </c>
      <c r="F1063" s="80">
        <v>199999.8</v>
      </c>
      <c r="G1063" s="80">
        <f t="shared" si="13"/>
        <v>199999.8</v>
      </c>
      <c r="H1063" s="80">
        <f>G1063</f>
        <v>199999.8</v>
      </c>
      <c r="I1063" s="162" t="s">
        <v>1213</v>
      </c>
      <c r="J1063" s="81"/>
      <c r="K1063" s="82"/>
    </row>
    <row r="1064" spans="1:11" customFormat="1" ht="16.5" x14ac:dyDescent="0.3">
      <c r="A1064" s="77"/>
      <c r="B1064" s="78"/>
      <c r="C1064" s="79"/>
      <c r="D1064" s="127"/>
      <c r="E1064" s="80"/>
      <c r="F1064" s="80"/>
      <c r="G1064" s="80">
        <f t="shared" si="13"/>
        <v>0</v>
      </c>
      <c r="H1064" s="80"/>
      <c r="I1064" s="162"/>
      <c r="J1064" s="81"/>
      <c r="K1064" s="82"/>
    </row>
    <row r="1065" spans="1:11" customFormat="1" ht="16.5" x14ac:dyDescent="0.3">
      <c r="A1065" s="77">
        <v>43378</v>
      </c>
      <c r="B1065" s="78" t="s">
        <v>2239</v>
      </c>
      <c r="C1065" s="79" t="s">
        <v>2240</v>
      </c>
      <c r="D1065" s="127" t="s">
        <v>2241</v>
      </c>
      <c r="E1065" s="80">
        <v>3</v>
      </c>
      <c r="F1065" s="80">
        <v>570000.47499999998</v>
      </c>
      <c r="G1065" s="80">
        <f t="shared" si="13"/>
        <v>1710001.4249999998</v>
      </c>
      <c r="H1065" s="80">
        <f>G1065</f>
        <v>1710001.4249999998</v>
      </c>
      <c r="I1065" s="162" t="s">
        <v>1213</v>
      </c>
      <c r="J1065" s="81"/>
      <c r="K1065" s="82"/>
    </row>
    <row r="1066" spans="1:11" customFormat="1" ht="16.5" x14ac:dyDescent="0.3">
      <c r="A1066" s="77"/>
      <c r="B1066" s="78"/>
      <c r="C1066" s="79"/>
      <c r="D1066" s="127"/>
      <c r="E1066" s="80"/>
      <c r="F1066" s="80"/>
      <c r="G1066" s="80">
        <f t="shared" si="13"/>
        <v>0</v>
      </c>
      <c r="H1066" s="80"/>
      <c r="I1066" s="162"/>
      <c r="J1066" s="81"/>
      <c r="K1066" s="82"/>
    </row>
    <row r="1067" spans="1:11" customFormat="1" ht="16.5" x14ac:dyDescent="0.3">
      <c r="A1067" s="77">
        <v>43378</v>
      </c>
      <c r="B1067" s="78" t="s">
        <v>2242</v>
      </c>
      <c r="C1067" s="79" t="s">
        <v>1522</v>
      </c>
      <c r="D1067" s="127" t="s">
        <v>1722</v>
      </c>
      <c r="E1067" s="80">
        <v>12</v>
      </c>
      <c r="F1067" s="80">
        <v>148500</v>
      </c>
      <c r="G1067" s="80">
        <f t="shared" si="13"/>
        <v>1782000</v>
      </c>
      <c r="H1067" s="80"/>
      <c r="I1067" s="162"/>
      <c r="J1067" s="81"/>
      <c r="K1067" s="82"/>
    </row>
    <row r="1068" spans="1:11" customFormat="1" ht="16.5" x14ac:dyDescent="0.3">
      <c r="A1068" s="77"/>
      <c r="B1068" s="78"/>
      <c r="C1068" s="79"/>
      <c r="D1068" s="127" t="s">
        <v>1914</v>
      </c>
      <c r="E1068" s="80">
        <v>12</v>
      </c>
      <c r="F1068" s="80">
        <v>148500</v>
      </c>
      <c r="G1068" s="80">
        <f t="shared" si="13"/>
        <v>1782000</v>
      </c>
      <c r="H1068" s="80">
        <f>SUM(G1067:G1068)</f>
        <v>3564000</v>
      </c>
      <c r="I1068" s="162" t="s">
        <v>314</v>
      </c>
      <c r="J1068" s="81"/>
      <c r="K1068" s="82"/>
    </row>
    <row r="1069" spans="1:11" customFormat="1" ht="16.5" x14ac:dyDescent="0.3">
      <c r="A1069" s="77"/>
      <c r="B1069" s="78"/>
      <c r="C1069" s="79"/>
      <c r="D1069" s="127"/>
      <c r="E1069" s="80"/>
      <c r="F1069" s="80"/>
      <c r="G1069" s="80">
        <f t="shared" si="13"/>
        <v>0</v>
      </c>
      <c r="H1069" s="80"/>
      <c r="I1069" s="162"/>
      <c r="J1069" s="81"/>
      <c r="K1069" s="82"/>
    </row>
    <row r="1070" spans="1:11" customFormat="1" ht="16.5" x14ac:dyDescent="0.3">
      <c r="A1070" s="77">
        <v>43378</v>
      </c>
      <c r="B1070" s="78" t="s">
        <v>2243</v>
      </c>
      <c r="C1070" s="79" t="s">
        <v>1617</v>
      </c>
      <c r="D1070" s="127" t="s">
        <v>109</v>
      </c>
      <c r="E1070" s="80">
        <v>3</v>
      </c>
      <c r="F1070" s="80">
        <v>215000.5</v>
      </c>
      <c r="G1070" s="80">
        <f t="shared" si="13"/>
        <v>645001.5</v>
      </c>
      <c r="H1070" s="80">
        <f>G1070</f>
        <v>645001.5</v>
      </c>
      <c r="I1070" s="162" t="s">
        <v>314</v>
      </c>
      <c r="J1070" s="81"/>
      <c r="K1070" s="82"/>
    </row>
    <row r="1071" spans="1:11" customFormat="1" ht="16.5" x14ac:dyDescent="0.3">
      <c r="A1071" s="77"/>
      <c r="B1071" s="78"/>
      <c r="C1071" s="79"/>
      <c r="D1071" s="127"/>
      <c r="E1071" s="80"/>
      <c r="F1071" s="80"/>
      <c r="G1071" s="80">
        <f t="shared" si="13"/>
        <v>0</v>
      </c>
      <c r="H1071" s="80"/>
      <c r="I1071" s="162"/>
      <c r="J1071" s="81"/>
      <c r="K1071" s="82"/>
    </row>
    <row r="1072" spans="1:11" customFormat="1" ht="16.5" x14ac:dyDescent="0.3">
      <c r="A1072" s="77">
        <v>43378</v>
      </c>
      <c r="B1072" s="78" t="s">
        <v>2244</v>
      </c>
      <c r="C1072" s="79" t="s">
        <v>2084</v>
      </c>
      <c r="D1072" s="127" t="s">
        <v>2245</v>
      </c>
      <c r="E1072" s="80">
        <v>2</v>
      </c>
      <c r="F1072" s="80">
        <v>120000.1</v>
      </c>
      <c r="G1072" s="80">
        <f t="shared" si="13"/>
        <v>240000.2</v>
      </c>
      <c r="H1072" s="80">
        <f>G1072</f>
        <v>240000.2</v>
      </c>
      <c r="I1072" s="162" t="s">
        <v>1756</v>
      </c>
      <c r="J1072" s="81"/>
      <c r="K1072" s="82"/>
    </row>
    <row r="1073" spans="1:11" customFormat="1" ht="16.5" x14ac:dyDescent="0.3">
      <c r="A1073" s="77"/>
      <c r="B1073" s="78"/>
      <c r="C1073" s="79"/>
      <c r="D1073" s="127"/>
      <c r="E1073" s="80"/>
      <c r="F1073" s="80"/>
      <c r="G1073" s="80">
        <f t="shared" si="13"/>
        <v>0</v>
      </c>
      <c r="H1073" s="80"/>
      <c r="I1073" s="162"/>
      <c r="J1073" s="81"/>
      <c r="K1073" s="82"/>
    </row>
    <row r="1074" spans="1:11" customFormat="1" ht="16.5" x14ac:dyDescent="0.3">
      <c r="A1074" s="77">
        <v>43378</v>
      </c>
      <c r="B1074" s="78" t="s">
        <v>2246</v>
      </c>
      <c r="C1074" s="79" t="s">
        <v>985</v>
      </c>
      <c r="D1074" s="127" t="s">
        <v>1635</v>
      </c>
      <c r="E1074" s="80">
        <v>12</v>
      </c>
      <c r="F1074" s="80">
        <v>133999.79999999999</v>
      </c>
      <c r="G1074" s="80">
        <f t="shared" si="13"/>
        <v>1607997.5999999999</v>
      </c>
      <c r="H1074" s="80"/>
      <c r="I1074" s="162"/>
      <c r="J1074" s="81"/>
      <c r="K1074" s="82"/>
    </row>
    <row r="1075" spans="1:11" customFormat="1" ht="16.5" x14ac:dyDescent="0.3">
      <c r="A1075" s="77"/>
      <c r="B1075" s="78"/>
      <c r="C1075" s="79"/>
      <c r="D1075" s="127" t="s">
        <v>1914</v>
      </c>
      <c r="E1075" s="80">
        <v>12</v>
      </c>
      <c r="F1075" s="80">
        <v>133999.79999999999</v>
      </c>
      <c r="G1075" s="80">
        <f t="shared" si="13"/>
        <v>1607997.5999999999</v>
      </c>
      <c r="H1075" s="80"/>
      <c r="I1075" s="162"/>
      <c r="J1075" s="81"/>
      <c r="K1075" s="82"/>
    </row>
    <row r="1076" spans="1:11" customFormat="1" ht="16.5" x14ac:dyDescent="0.3">
      <c r="A1076" s="77"/>
      <c r="B1076" s="78"/>
      <c r="C1076" s="79"/>
      <c r="D1076" s="127" t="s">
        <v>1915</v>
      </c>
      <c r="E1076" s="80">
        <v>12</v>
      </c>
      <c r="F1076" s="80">
        <v>133999.79999999999</v>
      </c>
      <c r="G1076" s="80">
        <f t="shared" si="13"/>
        <v>1607997.5999999999</v>
      </c>
      <c r="H1076" s="80"/>
      <c r="I1076" s="162"/>
      <c r="J1076" s="81"/>
      <c r="K1076" s="82"/>
    </row>
    <row r="1077" spans="1:11" customFormat="1" ht="16.5" x14ac:dyDescent="0.3">
      <c r="A1077" s="77"/>
      <c r="B1077" s="78"/>
      <c r="C1077" s="79"/>
      <c r="D1077" s="127" t="s">
        <v>1721</v>
      </c>
      <c r="E1077" s="80">
        <v>12</v>
      </c>
      <c r="F1077" s="80">
        <v>133999.79999999999</v>
      </c>
      <c r="G1077" s="80">
        <f t="shared" si="13"/>
        <v>1607997.5999999999</v>
      </c>
      <c r="H1077" s="80"/>
      <c r="I1077" s="162"/>
      <c r="J1077" s="81"/>
      <c r="K1077" s="82"/>
    </row>
    <row r="1078" spans="1:11" customFormat="1" ht="16.5" x14ac:dyDescent="0.3">
      <c r="A1078" s="77"/>
      <c r="B1078" s="78"/>
      <c r="C1078" s="79"/>
      <c r="D1078" s="127" t="s">
        <v>208</v>
      </c>
      <c r="E1078" s="80">
        <v>24</v>
      </c>
      <c r="F1078" s="80">
        <v>112612.5</v>
      </c>
      <c r="G1078" s="80">
        <f t="shared" si="13"/>
        <v>2702700</v>
      </c>
      <c r="H1078" s="80">
        <f>SUM(G1074:G1078)</f>
        <v>9134690.3999999985</v>
      </c>
      <c r="I1078" s="162" t="s">
        <v>1213</v>
      </c>
      <c r="J1078" s="81"/>
      <c r="K1078" s="82"/>
    </row>
    <row r="1079" spans="1:11" customFormat="1" ht="16.5" x14ac:dyDescent="0.3">
      <c r="A1079" s="77"/>
      <c r="B1079" s="78"/>
      <c r="C1079" s="79"/>
      <c r="D1079" s="127"/>
      <c r="E1079" s="80"/>
      <c r="F1079" s="80"/>
      <c r="G1079" s="80">
        <f t="shared" si="13"/>
        <v>0</v>
      </c>
      <c r="H1079" s="80"/>
      <c r="I1079" s="162"/>
      <c r="J1079" s="81"/>
      <c r="K1079" s="82"/>
    </row>
    <row r="1080" spans="1:11" customFormat="1" ht="16.5" x14ac:dyDescent="0.3">
      <c r="A1080" s="77">
        <v>43378</v>
      </c>
      <c r="B1080" s="78" t="s">
        <v>2247</v>
      </c>
      <c r="C1080" s="79" t="s">
        <v>985</v>
      </c>
      <c r="D1080" s="127" t="s">
        <v>1930</v>
      </c>
      <c r="E1080" s="80">
        <v>24</v>
      </c>
      <c r="F1080" s="80">
        <v>66999.899999999994</v>
      </c>
      <c r="G1080" s="80">
        <f t="shared" si="13"/>
        <v>1607997.5999999999</v>
      </c>
      <c r="H1080" s="80"/>
      <c r="I1080" s="162"/>
      <c r="J1080" s="81"/>
      <c r="K1080" s="82"/>
    </row>
    <row r="1081" spans="1:11" customFormat="1" ht="16.5" x14ac:dyDescent="0.3">
      <c r="A1081" s="77"/>
      <c r="B1081" s="78"/>
      <c r="C1081" s="79"/>
      <c r="D1081" s="127" t="s">
        <v>1719</v>
      </c>
      <c r="E1081" s="80">
        <v>24</v>
      </c>
      <c r="F1081" s="80">
        <v>66999.899999999994</v>
      </c>
      <c r="G1081" s="80">
        <f t="shared" si="13"/>
        <v>1607997.5999999999</v>
      </c>
      <c r="H1081" s="80"/>
      <c r="I1081" s="162"/>
      <c r="J1081" s="81"/>
      <c r="K1081" s="82"/>
    </row>
    <row r="1082" spans="1:11" customFormat="1" ht="16.5" x14ac:dyDescent="0.3">
      <c r="A1082" s="77"/>
      <c r="B1082" s="78"/>
      <c r="C1082" s="79"/>
      <c r="D1082" s="127" t="s">
        <v>1933</v>
      </c>
      <c r="E1082" s="80">
        <v>24</v>
      </c>
      <c r="F1082" s="80">
        <v>66999.899999999994</v>
      </c>
      <c r="G1082" s="80">
        <f t="shared" si="13"/>
        <v>1607997.5999999999</v>
      </c>
      <c r="H1082" s="80"/>
      <c r="I1082" s="162"/>
      <c r="J1082" s="81"/>
      <c r="K1082" s="82"/>
    </row>
    <row r="1083" spans="1:11" customFormat="1" ht="16.5" x14ac:dyDescent="0.3">
      <c r="A1083" s="77"/>
      <c r="B1083" s="78"/>
      <c r="C1083" s="79"/>
      <c r="D1083" s="127" t="s">
        <v>1966</v>
      </c>
      <c r="E1083" s="80">
        <v>24</v>
      </c>
      <c r="F1083" s="80">
        <v>66999.899999999994</v>
      </c>
      <c r="G1083" s="80">
        <f t="shared" si="13"/>
        <v>1607997.5999999999</v>
      </c>
      <c r="H1083" s="80">
        <f>SUM(G1080:G1083)</f>
        <v>6431990.3999999994</v>
      </c>
      <c r="I1083" s="162" t="s">
        <v>1213</v>
      </c>
      <c r="J1083" s="81"/>
      <c r="K1083" s="82"/>
    </row>
    <row r="1084" spans="1:11" customFormat="1" ht="16.5" x14ac:dyDescent="0.3">
      <c r="A1084" s="77"/>
      <c r="B1084" s="78"/>
      <c r="C1084" s="79"/>
      <c r="D1084" s="127"/>
      <c r="E1084" s="80"/>
      <c r="F1084" s="80"/>
      <c r="G1084" s="80">
        <f t="shared" si="13"/>
        <v>0</v>
      </c>
      <c r="H1084" s="80"/>
      <c r="I1084" s="162"/>
      <c r="J1084" s="81"/>
      <c r="K1084" s="82"/>
    </row>
    <row r="1085" spans="1:11" customFormat="1" ht="16.5" x14ac:dyDescent="0.3">
      <c r="A1085" s="77">
        <v>43378</v>
      </c>
      <c r="B1085" s="78" t="s">
        <v>2248</v>
      </c>
      <c r="C1085" s="79" t="s">
        <v>359</v>
      </c>
      <c r="D1085" s="127" t="s">
        <v>31</v>
      </c>
      <c r="E1085" s="80">
        <v>1</v>
      </c>
      <c r="F1085" s="80">
        <v>511100.09499999997</v>
      </c>
      <c r="G1085" s="80">
        <f t="shared" si="13"/>
        <v>511100.09499999997</v>
      </c>
      <c r="H1085" s="80">
        <f>G1085</f>
        <v>511100.09499999997</v>
      </c>
      <c r="I1085" s="162" t="s">
        <v>1756</v>
      </c>
      <c r="J1085" s="81"/>
      <c r="K1085" s="82"/>
    </row>
    <row r="1086" spans="1:11" customFormat="1" ht="16.5" x14ac:dyDescent="0.3">
      <c r="A1086" s="77"/>
      <c r="B1086" s="78"/>
      <c r="C1086" s="79"/>
      <c r="D1086" s="127"/>
      <c r="E1086" s="80"/>
      <c r="F1086" s="80"/>
      <c r="G1086" s="80">
        <f t="shared" si="13"/>
        <v>0</v>
      </c>
      <c r="H1086" s="80"/>
      <c r="I1086" s="162"/>
      <c r="J1086" s="81"/>
      <c r="K1086" s="82"/>
    </row>
    <row r="1087" spans="1:11" customFormat="1" ht="16.5" x14ac:dyDescent="0.3">
      <c r="A1087" s="77">
        <v>43378</v>
      </c>
      <c r="B1087" s="78" t="s">
        <v>2249</v>
      </c>
      <c r="C1087" s="79" t="s">
        <v>258</v>
      </c>
      <c r="D1087" s="127" t="s">
        <v>2241</v>
      </c>
      <c r="E1087" s="80">
        <v>12</v>
      </c>
      <c r="F1087" s="80">
        <v>570000.47499999998</v>
      </c>
      <c r="G1087" s="80">
        <f t="shared" si="13"/>
        <v>6840005.6999999993</v>
      </c>
      <c r="H1087" s="80"/>
      <c r="I1087" s="162"/>
      <c r="J1087" s="81"/>
      <c r="K1087" s="82"/>
    </row>
    <row r="1088" spans="1:11" customFormat="1" ht="16.5" x14ac:dyDescent="0.3">
      <c r="A1088" s="77"/>
      <c r="B1088" s="78"/>
      <c r="C1088" s="79"/>
      <c r="D1088" s="127" t="s">
        <v>391</v>
      </c>
      <c r="E1088" s="80">
        <v>5</v>
      </c>
      <c r="F1088" s="80">
        <v>593750.18999999994</v>
      </c>
      <c r="G1088" s="80">
        <f>E1088*F1088</f>
        <v>2968750.9499999997</v>
      </c>
      <c r="H1088" s="80">
        <f>SUM(G1087:G1088)</f>
        <v>9808756.6499999985</v>
      </c>
      <c r="I1088" s="162" t="s">
        <v>314</v>
      </c>
      <c r="J1088" s="81"/>
      <c r="K1088" s="82"/>
    </row>
    <row r="1089" spans="1:11" customFormat="1" ht="16.5" x14ac:dyDescent="0.3">
      <c r="A1089" s="77"/>
      <c r="B1089" s="78"/>
      <c r="C1089" s="79"/>
      <c r="D1089" s="127"/>
      <c r="E1089" s="80"/>
      <c r="F1089" s="80"/>
      <c r="G1089" s="80">
        <f t="shared" ref="G1089:G1362" si="14">E1089*F1089</f>
        <v>0</v>
      </c>
      <c r="H1089" s="80"/>
      <c r="I1089" s="162"/>
      <c r="J1089" s="81"/>
      <c r="K1089" s="82"/>
    </row>
    <row r="1090" spans="1:11" customFormat="1" ht="16.5" x14ac:dyDescent="0.3">
      <c r="A1090" s="77">
        <v>43378</v>
      </c>
      <c r="B1090" s="78" t="s">
        <v>2250</v>
      </c>
      <c r="C1090" s="79" t="s">
        <v>2251</v>
      </c>
      <c r="D1090" s="127" t="s">
        <v>887</v>
      </c>
      <c r="E1090" s="80">
        <v>2</v>
      </c>
      <c r="F1090" s="80">
        <v>215000.5</v>
      </c>
      <c r="G1090" s="80">
        <f t="shared" si="14"/>
        <v>430001</v>
      </c>
      <c r="H1090" s="80">
        <f>G1090</f>
        <v>430001</v>
      </c>
      <c r="I1090" s="162" t="s">
        <v>310</v>
      </c>
      <c r="J1090" s="81"/>
      <c r="K1090" s="82"/>
    </row>
    <row r="1091" spans="1:11" customFormat="1" ht="16.5" x14ac:dyDescent="0.3">
      <c r="A1091" s="77"/>
      <c r="B1091" s="78"/>
      <c r="C1091" s="79"/>
      <c r="D1091" s="127"/>
      <c r="E1091" s="80"/>
      <c r="F1091" s="80"/>
      <c r="G1091" s="80">
        <f t="shared" si="14"/>
        <v>0</v>
      </c>
      <c r="H1091" s="80"/>
      <c r="I1091" s="162"/>
      <c r="J1091" s="81"/>
      <c r="K1091" s="82"/>
    </row>
    <row r="1092" spans="1:11" customFormat="1" ht="16.5" x14ac:dyDescent="0.3">
      <c r="A1092" s="77">
        <v>43378</v>
      </c>
      <c r="B1092" s="78" t="s">
        <v>2252</v>
      </c>
      <c r="C1092" s="79" t="s">
        <v>2253</v>
      </c>
      <c r="D1092" s="127" t="s">
        <v>2241</v>
      </c>
      <c r="E1092" s="80">
        <v>2</v>
      </c>
      <c r="F1092" s="80">
        <v>600000.5</v>
      </c>
      <c r="G1092" s="80">
        <f t="shared" si="14"/>
        <v>1200001</v>
      </c>
      <c r="H1092" s="80"/>
      <c r="I1092" s="162"/>
      <c r="J1092" s="81"/>
      <c r="K1092" s="82"/>
    </row>
    <row r="1093" spans="1:11" customFormat="1" ht="16.5" x14ac:dyDescent="0.3">
      <c r="A1093" s="77"/>
      <c r="B1093" s="78"/>
      <c r="C1093" s="79"/>
      <c r="D1093" s="127" t="s">
        <v>1282</v>
      </c>
      <c r="E1093" s="80">
        <v>2</v>
      </c>
      <c r="F1093" s="80">
        <v>250000.3</v>
      </c>
      <c r="G1093" s="80">
        <f t="shared" si="14"/>
        <v>500000.6</v>
      </c>
      <c r="H1093" s="80">
        <f>SUM(G1092:G1093)</f>
        <v>1700001.6</v>
      </c>
      <c r="I1093" s="162" t="s">
        <v>309</v>
      </c>
      <c r="J1093" s="81" t="s">
        <v>2268</v>
      </c>
      <c r="K1093" s="82"/>
    </row>
    <row r="1094" spans="1:11" customFormat="1" ht="16.5" x14ac:dyDescent="0.3">
      <c r="A1094" s="77"/>
      <c r="B1094" s="78"/>
      <c r="C1094" s="79"/>
      <c r="D1094" s="127"/>
      <c r="E1094" s="80"/>
      <c r="F1094" s="80"/>
      <c r="G1094" s="80">
        <f t="shared" si="14"/>
        <v>0</v>
      </c>
      <c r="H1094" s="80"/>
      <c r="I1094" s="162"/>
      <c r="J1094" s="81"/>
      <c r="K1094" s="82"/>
    </row>
    <row r="1095" spans="1:11" customFormat="1" ht="16.5" x14ac:dyDescent="0.3">
      <c r="A1095" s="77">
        <v>43378</v>
      </c>
      <c r="B1095" s="78" t="s">
        <v>2254</v>
      </c>
      <c r="C1095" s="79" t="s">
        <v>42</v>
      </c>
      <c r="D1095" s="127" t="s">
        <v>1094</v>
      </c>
      <c r="E1095" s="80">
        <v>12</v>
      </c>
      <c r="F1095" s="80">
        <v>199999.8</v>
      </c>
      <c r="G1095" s="80">
        <f t="shared" si="14"/>
        <v>2399997.5999999996</v>
      </c>
      <c r="H1095" s="80">
        <f>G1095</f>
        <v>2399997.5999999996</v>
      </c>
      <c r="I1095" s="162" t="s">
        <v>1756</v>
      </c>
      <c r="J1095" s="81"/>
      <c r="K1095" s="82"/>
    </row>
    <row r="1096" spans="1:11" customFormat="1" ht="16.5" x14ac:dyDescent="0.3">
      <c r="A1096" s="77"/>
      <c r="B1096" s="78"/>
      <c r="C1096" s="79"/>
      <c r="D1096" s="127"/>
      <c r="E1096" s="80"/>
      <c r="F1096" s="80"/>
      <c r="G1096" s="80">
        <f t="shared" si="14"/>
        <v>0</v>
      </c>
      <c r="H1096" s="80"/>
      <c r="I1096" s="162"/>
      <c r="J1096" s="81"/>
      <c r="K1096" s="82"/>
    </row>
    <row r="1097" spans="1:11" customFormat="1" ht="16.5" x14ac:dyDescent="0.3">
      <c r="A1097" s="77">
        <v>43378</v>
      </c>
      <c r="B1097" s="78" t="s">
        <v>2255</v>
      </c>
      <c r="C1097" s="79" t="s">
        <v>786</v>
      </c>
      <c r="D1097" s="127" t="s">
        <v>405</v>
      </c>
      <c r="E1097" s="80">
        <v>6</v>
      </c>
      <c r="F1097" s="80">
        <v>570000.47499999998</v>
      </c>
      <c r="G1097" s="80">
        <f t="shared" si="14"/>
        <v>3420002.8499999996</v>
      </c>
      <c r="H1097" s="80">
        <f>G1097</f>
        <v>3420002.8499999996</v>
      </c>
      <c r="I1097" s="162" t="s">
        <v>309</v>
      </c>
      <c r="J1097" s="81"/>
      <c r="K1097" s="82"/>
    </row>
    <row r="1098" spans="1:11" customFormat="1" ht="16.5" x14ac:dyDescent="0.3">
      <c r="A1098" s="77"/>
      <c r="B1098" s="78"/>
      <c r="C1098" s="79"/>
      <c r="D1098" s="127"/>
      <c r="E1098" s="80"/>
      <c r="F1098" s="80"/>
      <c r="G1098" s="80">
        <f t="shared" si="14"/>
        <v>0</v>
      </c>
      <c r="H1098" s="80"/>
      <c r="I1098" s="162"/>
      <c r="J1098" s="81"/>
      <c r="K1098" s="82"/>
    </row>
    <row r="1099" spans="1:11" customFormat="1" ht="16.5" x14ac:dyDescent="0.3">
      <c r="A1099" s="77">
        <v>43378</v>
      </c>
      <c r="B1099" s="78" t="s">
        <v>2256</v>
      </c>
      <c r="C1099" s="79" t="s">
        <v>552</v>
      </c>
      <c r="D1099" s="127" t="s">
        <v>887</v>
      </c>
      <c r="E1099" s="80">
        <v>4</v>
      </c>
      <c r="F1099" s="80">
        <v>215000.5</v>
      </c>
      <c r="G1099" s="80">
        <f t="shared" si="14"/>
        <v>860002</v>
      </c>
      <c r="H1099" s="80">
        <f>G1099</f>
        <v>860002</v>
      </c>
      <c r="I1099" s="162" t="s">
        <v>309</v>
      </c>
      <c r="J1099" s="81"/>
      <c r="K1099" s="82"/>
    </row>
    <row r="1100" spans="1:11" customFormat="1" ht="16.5" x14ac:dyDescent="0.3">
      <c r="A1100" s="77"/>
      <c r="B1100" s="78"/>
      <c r="C1100" s="79"/>
      <c r="D1100" s="127"/>
      <c r="E1100" s="80"/>
      <c r="F1100" s="80"/>
      <c r="G1100" s="80">
        <f t="shared" si="14"/>
        <v>0</v>
      </c>
      <c r="H1100" s="80"/>
      <c r="I1100" s="162"/>
      <c r="J1100" s="81"/>
      <c r="K1100" s="82"/>
    </row>
    <row r="1101" spans="1:11" customFormat="1" ht="16.5" x14ac:dyDescent="0.3">
      <c r="A1101" s="77">
        <v>43378</v>
      </c>
      <c r="B1101" s="78" t="s">
        <v>2257</v>
      </c>
      <c r="C1101" s="79" t="s">
        <v>648</v>
      </c>
      <c r="D1101" s="127" t="s">
        <v>109</v>
      </c>
      <c r="E1101" s="80">
        <v>3</v>
      </c>
      <c r="F1101" s="80">
        <v>215000.5</v>
      </c>
      <c r="G1101" s="80">
        <f t="shared" si="14"/>
        <v>645001.5</v>
      </c>
      <c r="H1101" s="80">
        <f>G1101</f>
        <v>645001.5</v>
      </c>
      <c r="I1101" s="162" t="s">
        <v>674</v>
      </c>
      <c r="J1101" s="81"/>
      <c r="K1101" s="82"/>
    </row>
    <row r="1102" spans="1:11" customFormat="1" ht="16.5" x14ac:dyDescent="0.3">
      <c r="A1102" s="77"/>
      <c r="B1102" s="78"/>
      <c r="C1102" s="79"/>
      <c r="D1102" s="127"/>
      <c r="E1102" s="80"/>
      <c r="F1102" s="80"/>
      <c r="G1102" s="80">
        <f t="shared" si="14"/>
        <v>0</v>
      </c>
      <c r="H1102" s="80"/>
      <c r="I1102" s="162"/>
      <c r="J1102" s="81"/>
      <c r="K1102" s="82"/>
    </row>
    <row r="1103" spans="1:11" customFormat="1" ht="16.5" x14ac:dyDescent="0.3">
      <c r="A1103" s="77">
        <v>43378</v>
      </c>
      <c r="B1103" s="78" t="s">
        <v>2258</v>
      </c>
      <c r="C1103" s="79" t="s">
        <v>1209</v>
      </c>
      <c r="D1103" s="127" t="s">
        <v>2259</v>
      </c>
      <c r="E1103" s="80">
        <v>12</v>
      </c>
      <c r="F1103" s="80">
        <v>535004.5</v>
      </c>
      <c r="G1103" s="80">
        <f t="shared" si="14"/>
        <v>6420054</v>
      </c>
      <c r="H1103" s="80">
        <f>G1103</f>
        <v>6420054</v>
      </c>
      <c r="I1103" s="162" t="s">
        <v>312</v>
      </c>
      <c r="J1103" s="81"/>
      <c r="K1103" s="82"/>
    </row>
    <row r="1104" spans="1:11" customFormat="1" ht="16.5" x14ac:dyDescent="0.3">
      <c r="A1104" s="77"/>
      <c r="B1104" s="78"/>
      <c r="C1104" s="79"/>
      <c r="D1104" s="127"/>
      <c r="E1104" s="80"/>
      <c r="F1104" s="80"/>
      <c r="G1104" s="80">
        <f t="shared" si="14"/>
        <v>0</v>
      </c>
      <c r="H1104" s="80"/>
      <c r="I1104" s="162"/>
      <c r="J1104" s="81"/>
      <c r="K1104" s="82"/>
    </row>
    <row r="1105" spans="1:11" customFormat="1" ht="16.5" x14ac:dyDescent="0.3">
      <c r="A1105" s="77">
        <v>43378</v>
      </c>
      <c r="B1105" s="78" t="s">
        <v>2260</v>
      </c>
      <c r="C1105" s="79" t="s">
        <v>2261</v>
      </c>
      <c r="D1105" s="127" t="s">
        <v>28</v>
      </c>
      <c r="E1105" s="80">
        <v>3</v>
      </c>
      <c r="F1105" s="80">
        <v>571000.1</v>
      </c>
      <c r="G1105" s="80">
        <f t="shared" si="14"/>
        <v>1713000.2999999998</v>
      </c>
      <c r="H1105" s="80">
        <f>G1105</f>
        <v>1713000.2999999998</v>
      </c>
      <c r="I1105" s="162" t="s">
        <v>312</v>
      </c>
      <c r="J1105" s="81"/>
      <c r="K1105" s="82"/>
    </row>
    <row r="1106" spans="1:11" customFormat="1" ht="16.5" x14ac:dyDescent="0.3">
      <c r="A1106" s="77"/>
      <c r="B1106" s="78"/>
      <c r="C1106" s="79"/>
      <c r="D1106" s="127"/>
      <c r="E1106" s="80"/>
      <c r="F1106" s="80"/>
      <c r="G1106" s="80">
        <f t="shared" si="14"/>
        <v>0</v>
      </c>
      <c r="H1106" s="80"/>
      <c r="I1106" s="162"/>
      <c r="J1106" s="81"/>
      <c r="K1106" s="82"/>
    </row>
    <row r="1107" spans="1:11" customFormat="1" ht="16.5" x14ac:dyDescent="0.3">
      <c r="A1107" s="77">
        <v>43378</v>
      </c>
      <c r="B1107" s="78" t="s">
        <v>2262</v>
      </c>
      <c r="C1107" s="79" t="s">
        <v>2263</v>
      </c>
      <c r="D1107" s="127" t="s">
        <v>887</v>
      </c>
      <c r="E1107" s="80">
        <v>13</v>
      </c>
      <c r="F1107" s="80">
        <v>215000.5</v>
      </c>
      <c r="G1107" s="80">
        <f t="shared" si="14"/>
        <v>2795006.5</v>
      </c>
      <c r="H1107" s="80"/>
      <c r="I1107" s="162"/>
      <c r="J1107" s="81"/>
      <c r="K1107" s="82"/>
    </row>
    <row r="1108" spans="1:11" customFormat="1" ht="16.5" x14ac:dyDescent="0.3">
      <c r="A1108" s="77"/>
      <c r="B1108" s="78"/>
      <c r="C1108" s="79"/>
      <c r="D1108" s="127" t="s">
        <v>1094</v>
      </c>
      <c r="E1108" s="80">
        <v>3</v>
      </c>
      <c r="F1108" s="80">
        <v>199999.8</v>
      </c>
      <c r="G1108" s="80">
        <f t="shared" si="14"/>
        <v>599999.39999999991</v>
      </c>
      <c r="H1108" s="80">
        <f>SUM(G1107:G1108)</f>
        <v>3395005.9</v>
      </c>
      <c r="I1108" s="162" t="s">
        <v>309</v>
      </c>
      <c r="J1108" s="81"/>
      <c r="K1108" s="82"/>
    </row>
    <row r="1109" spans="1:11" customFormat="1" ht="16.5" x14ac:dyDescent="0.3">
      <c r="A1109" s="77"/>
      <c r="B1109" s="78"/>
      <c r="C1109" s="79"/>
      <c r="D1109" s="127"/>
      <c r="E1109" s="80"/>
      <c r="F1109" s="80"/>
      <c r="G1109" s="80">
        <f t="shared" si="14"/>
        <v>0</v>
      </c>
      <c r="H1109" s="80"/>
      <c r="I1109" s="162"/>
      <c r="J1109" s="81"/>
      <c r="K1109" s="82"/>
    </row>
    <row r="1110" spans="1:11" customFormat="1" ht="16.5" x14ac:dyDescent="0.3">
      <c r="A1110" s="77">
        <v>43378</v>
      </c>
      <c r="B1110" s="78" t="s">
        <v>2264</v>
      </c>
      <c r="C1110" s="79" t="s">
        <v>1083</v>
      </c>
      <c r="D1110" s="127" t="s">
        <v>162</v>
      </c>
      <c r="E1110" s="80">
        <v>6</v>
      </c>
      <c r="F1110" s="80">
        <v>216000.4</v>
      </c>
      <c r="G1110" s="80">
        <f t="shared" si="14"/>
        <v>1296002.3999999999</v>
      </c>
      <c r="H1110" s="80"/>
      <c r="I1110" s="162"/>
      <c r="J1110" s="81"/>
      <c r="K1110" s="82"/>
    </row>
    <row r="1111" spans="1:11" customFormat="1" ht="16.5" x14ac:dyDescent="0.3">
      <c r="A1111" s="77"/>
      <c r="B1111" s="78"/>
      <c r="C1111" s="79"/>
      <c r="D1111" s="127" t="s">
        <v>162</v>
      </c>
      <c r="E1111" s="80">
        <v>1</v>
      </c>
      <c r="F1111" s="80">
        <v>0</v>
      </c>
      <c r="G1111" s="80">
        <f t="shared" si="14"/>
        <v>0</v>
      </c>
      <c r="H1111" s="80">
        <f>SUM(G1110:G1111)</f>
        <v>1296002.3999999999</v>
      </c>
      <c r="I1111" s="162" t="s">
        <v>1213</v>
      </c>
      <c r="J1111" s="81"/>
      <c r="K1111" s="82"/>
    </row>
    <row r="1112" spans="1:11" customFormat="1" ht="16.5" x14ac:dyDescent="0.3">
      <c r="A1112" s="77"/>
      <c r="B1112" s="78"/>
      <c r="C1112" s="79"/>
      <c r="D1112" s="127"/>
      <c r="E1112" s="80"/>
      <c r="F1112" s="80"/>
      <c r="G1112" s="80">
        <f t="shared" si="14"/>
        <v>0</v>
      </c>
      <c r="H1112" s="80"/>
      <c r="I1112" s="162"/>
      <c r="J1112" s="81"/>
      <c r="K1112" s="82"/>
    </row>
    <row r="1113" spans="1:11" customFormat="1" ht="16.5" x14ac:dyDescent="0.3">
      <c r="A1113" s="77">
        <v>43378</v>
      </c>
      <c r="B1113" s="78" t="s">
        <v>2265</v>
      </c>
      <c r="C1113" s="79" t="s">
        <v>477</v>
      </c>
      <c r="D1113" s="127" t="s">
        <v>405</v>
      </c>
      <c r="E1113" s="80">
        <v>6</v>
      </c>
      <c r="F1113" s="80">
        <v>570000.47499999998</v>
      </c>
      <c r="G1113" s="80">
        <f t="shared" si="14"/>
        <v>3420002.8499999996</v>
      </c>
      <c r="H1113" s="80">
        <f>G1113</f>
        <v>3420002.8499999996</v>
      </c>
      <c r="I1113" s="162" t="s">
        <v>674</v>
      </c>
      <c r="J1113" s="81"/>
      <c r="K1113" s="82"/>
    </row>
    <row r="1114" spans="1:11" customFormat="1" ht="16.5" x14ac:dyDescent="0.3">
      <c r="A1114" s="77"/>
      <c r="B1114" s="78"/>
      <c r="C1114" s="79"/>
      <c r="D1114" s="127"/>
      <c r="E1114" s="80"/>
      <c r="F1114" s="80"/>
      <c r="G1114" s="80">
        <f t="shared" si="14"/>
        <v>0</v>
      </c>
      <c r="H1114" s="80"/>
      <c r="I1114" s="162"/>
      <c r="J1114" s="81"/>
      <c r="K1114" s="82"/>
    </row>
    <row r="1115" spans="1:11" customFormat="1" ht="16.5" x14ac:dyDescent="0.3">
      <c r="A1115" s="77">
        <v>43378</v>
      </c>
      <c r="B1115" s="78" t="s">
        <v>2266</v>
      </c>
      <c r="C1115" s="79" t="s">
        <v>244</v>
      </c>
      <c r="D1115" s="127" t="s">
        <v>2241</v>
      </c>
      <c r="E1115" s="80">
        <v>6</v>
      </c>
      <c r="F1115" s="80">
        <v>570000.47499999998</v>
      </c>
      <c r="G1115" s="80">
        <f t="shared" si="14"/>
        <v>3420002.8499999996</v>
      </c>
      <c r="H1115" s="80">
        <f>G1115</f>
        <v>3420002.8499999996</v>
      </c>
      <c r="I1115" s="162" t="s">
        <v>309</v>
      </c>
      <c r="J1115" s="81"/>
      <c r="K1115" s="82"/>
    </row>
    <row r="1116" spans="1:11" customFormat="1" ht="16.5" x14ac:dyDescent="0.3">
      <c r="A1116" s="77"/>
      <c r="B1116" s="78"/>
      <c r="C1116" s="79"/>
      <c r="D1116" s="127"/>
      <c r="E1116" s="80"/>
      <c r="F1116" s="80"/>
      <c r="G1116" s="80">
        <f t="shared" si="14"/>
        <v>0</v>
      </c>
      <c r="H1116" s="80"/>
      <c r="I1116" s="162"/>
      <c r="J1116" s="81"/>
      <c r="K1116" s="82"/>
    </row>
    <row r="1117" spans="1:11" customFormat="1" ht="16.5" x14ac:dyDescent="0.3">
      <c r="A1117" s="77">
        <v>43378</v>
      </c>
      <c r="B1117" s="78" t="s">
        <v>2267</v>
      </c>
      <c r="C1117" s="79" t="s">
        <v>340</v>
      </c>
      <c r="D1117" s="127" t="s">
        <v>887</v>
      </c>
      <c r="E1117" s="80">
        <v>2</v>
      </c>
      <c r="F1117" s="80">
        <v>215000.5</v>
      </c>
      <c r="G1117" s="80">
        <f t="shared" si="14"/>
        <v>430001</v>
      </c>
      <c r="H1117" s="80"/>
      <c r="I1117" s="162"/>
      <c r="J1117" s="81"/>
      <c r="K1117" s="82"/>
    </row>
    <row r="1118" spans="1:11" customFormat="1" ht="16.5" x14ac:dyDescent="0.3">
      <c r="A1118" s="77"/>
      <c r="B1118" s="78"/>
      <c r="C1118" s="79"/>
      <c r="D1118" s="127" t="s">
        <v>1094</v>
      </c>
      <c r="E1118" s="80">
        <v>2</v>
      </c>
      <c r="F1118" s="80">
        <v>199999.8</v>
      </c>
      <c r="G1118" s="80">
        <f t="shared" si="14"/>
        <v>399999.6</v>
      </c>
      <c r="H1118" s="80">
        <f>SUM(G1117:G1118)</f>
        <v>830000.6</v>
      </c>
      <c r="I1118" s="162" t="s">
        <v>315</v>
      </c>
      <c r="J1118" s="81"/>
      <c r="K1118" s="82"/>
    </row>
    <row r="1119" spans="1:11" customFormat="1" ht="16.5" x14ac:dyDescent="0.3">
      <c r="A1119" s="77"/>
      <c r="B1119" s="78"/>
      <c r="C1119" s="79"/>
      <c r="D1119" s="127"/>
      <c r="E1119" s="80"/>
      <c r="F1119" s="80"/>
      <c r="G1119" s="80">
        <f t="shared" si="14"/>
        <v>0</v>
      </c>
      <c r="H1119" s="80"/>
      <c r="I1119" s="162"/>
      <c r="J1119" s="81"/>
      <c r="K1119" s="82"/>
    </row>
    <row r="1120" spans="1:11" customFormat="1" ht="16.5" x14ac:dyDescent="0.3">
      <c r="A1120" s="77">
        <v>43378</v>
      </c>
      <c r="B1120" s="78" t="s">
        <v>2269</v>
      </c>
      <c r="C1120" s="79" t="s">
        <v>1194</v>
      </c>
      <c r="D1120" s="127" t="s">
        <v>1915</v>
      </c>
      <c r="E1120" s="80">
        <v>1</v>
      </c>
      <c r="F1120" s="80">
        <v>148500</v>
      </c>
      <c r="G1120" s="80">
        <f t="shared" si="14"/>
        <v>148500</v>
      </c>
      <c r="H1120" s="80">
        <f>G1120</f>
        <v>148500</v>
      </c>
      <c r="I1120" s="162" t="s">
        <v>1213</v>
      </c>
      <c r="J1120" s="81"/>
      <c r="K1120" s="82"/>
    </row>
    <row r="1121" spans="1:11" customFormat="1" ht="16.5" x14ac:dyDescent="0.3">
      <c r="A1121" s="77"/>
      <c r="B1121" s="78"/>
      <c r="C1121" s="79"/>
      <c r="D1121" s="127"/>
      <c r="E1121" s="80"/>
      <c r="F1121" s="80"/>
      <c r="G1121" s="80">
        <f t="shared" si="14"/>
        <v>0</v>
      </c>
      <c r="H1121" s="80"/>
      <c r="I1121" s="162"/>
      <c r="J1121" s="81"/>
      <c r="K1121" s="82"/>
    </row>
    <row r="1122" spans="1:11" customFormat="1" ht="16.5" x14ac:dyDescent="0.3">
      <c r="A1122" s="77">
        <v>43378</v>
      </c>
      <c r="B1122" s="78" t="s">
        <v>2270</v>
      </c>
      <c r="C1122" s="79" t="s">
        <v>2271</v>
      </c>
      <c r="D1122" s="127" t="s">
        <v>1094</v>
      </c>
      <c r="E1122" s="80">
        <v>5</v>
      </c>
      <c r="F1122" s="80">
        <v>199999.8</v>
      </c>
      <c r="G1122" s="80">
        <f t="shared" si="14"/>
        <v>999999</v>
      </c>
      <c r="H1122" s="80">
        <f>G1122</f>
        <v>999999</v>
      </c>
      <c r="I1122" s="162" t="s">
        <v>314</v>
      </c>
      <c r="J1122" s="81"/>
      <c r="K1122" s="82"/>
    </row>
    <row r="1123" spans="1:11" customFormat="1" ht="16.5" x14ac:dyDescent="0.3">
      <c r="A1123" s="77"/>
      <c r="B1123" s="78"/>
      <c r="C1123" s="79"/>
      <c r="D1123" s="127"/>
      <c r="E1123" s="80"/>
      <c r="F1123" s="80"/>
      <c r="G1123" s="80">
        <f t="shared" si="14"/>
        <v>0</v>
      </c>
      <c r="H1123" s="80"/>
      <c r="I1123" s="162"/>
      <c r="J1123" s="81"/>
      <c r="K1123" s="82"/>
    </row>
    <row r="1124" spans="1:11" customFormat="1" ht="16.5" x14ac:dyDescent="0.3">
      <c r="A1124" s="92">
        <v>43378</v>
      </c>
      <c r="B1124" s="93" t="s">
        <v>2272</v>
      </c>
      <c r="C1124" s="94" t="s">
        <v>2273</v>
      </c>
      <c r="D1124" s="128" t="s">
        <v>969</v>
      </c>
      <c r="E1124" s="95">
        <v>37</v>
      </c>
      <c r="F1124" s="95">
        <v>25599.200000000001</v>
      </c>
      <c r="G1124" s="95"/>
      <c r="H1124" s="95"/>
      <c r="I1124" s="161"/>
      <c r="J1124" s="124"/>
      <c r="K1124" s="82"/>
    </row>
    <row r="1125" spans="1:11" customFormat="1" ht="16.5" x14ac:dyDescent="0.3">
      <c r="A1125" s="92"/>
      <c r="B1125" s="93"/>
      <c r="C1125" s="94"/>
      <c r="D1125" s="128" t="s">
        <v>968</v>
      </c>
      <c r="E1125" s="95">
        <v>44</v>
      </c>
      <c r="F1125" s="95">
        <v>25599.200000000001</v>
      </c>
      <c r="G1125" s="95"/>
      <c r="H1125" s="95">
        <f>SUM(G1124:G1125)</f>
        <v>0</v>
      </c>
      <c r="I1125" s="161" t="s">
        <v>1213</v>
      </c>
      <c r="J1125" s="124" t="s">
        <v>2126</v>
      </c>
      <c r="K1125" s="82"/>
    </row>
    <row r="1126" spans="1:11" customFormat="1" ht="16.5" x14ac:dyDescent="0.3">
      <c r="A1126" s="135"/>
      <c r="B1126" s="126"/>
      <c r="C1126" s="126"/>
      <c r="D1126" s="134" t="e">
        <f>+D265D249:D268D25D249:D1313</f>
        <v>#NAME?</v>
      </c>
      <c r="E1126" s="80"/>
      <c r="F1126" s="125"/>
      <c r="G1126" s="80">
        <f t="shared" si="14"/>
        <v>0</v>
      </c>
      <c r="H1126" s="80"/>
      <c r="I1126" s="133"/>
      <c r="J1126" s="132"/>
      <c r="K1126" s="125"/>
    </row>
    <row r="1127" spans="1:11" customFormat="1" ht="16.5" x14ac:dyDescent="0.3">
      <c r="A1127" s="135">
        <v>43378</v>
      </c>
      <c r="B1127" s="126" t="s">
        <v>2274</v>
      </c>
      <c r="C1127" s="126" t="s">
        <v>2271</v>
      </c>
      <c r="D1127" s="134" t="s">
        <v>1094</v>
      </c>
      <c r="E1127" s="80">
        <v>8</v>
      </c>
      <c r="F1127" s="125">
        <v>199999.8</v>
      </c>
      <c r="G1127" s="80">
        <f t="shared" si="14"/>
        <v>1599998.4</v>
      </c>
      <c r="H1127" s="80">
        <f>G1127</f>
        <v>1599998.4</v>
      </c>
      <c r="I1127" s="133" t="s">
        <v>314</v>
      </c>
      <c r="J1127" s="132"/>
      <c r="K1127" s="125"/>
    </row>
    <row r="1128" spans="1:11" customFormat="1" ht="16.5" x14ac:dyDescent="0.3">
      <c r="A1128" s="135"/>
      <c r="B1128" s="126"/>
      <c r="C1128" s="126"/>
      <c r="D1128" s="134"/>
      <c r="E1128" s="80"/>
      <c r="F1128" s="125"/>
      <c r="G1128" s="80">
        <f t="shared" si="14"/>
        <v>0</v>
      </c>
      <c r="H1128" s="80"/>
      <c r="I1128" s="133"/>
      <c r="J1128" s="132"/>
      <c r="K1128" s="125"/>
    </row>
    <row r="1129" spans="1:11" customFormat="1" ht="16.5" x14ac:dyDescent="0.3">
      <c r="A1129" s="135">
        <v>43378</v>
      </c>
      <c r="B1129" s="126" t="s">
        <v>2275</v>
      </c>
      <c r="C1129" s="126" t="s">
        <v>2276</v>
      </c>
      <c r="D1129" s="134" t="s">
        <v>1854</v>
      </c>
      <c r="E1129" s="80">
        <v>1</v>
      </c>
      <c r="F1129" s="125">
        <v>234000.36</v>
      </c>
      <c r="G1129" s="80">
        <f t="shared" si="14"/>
        <v>234000.36</v>
      </c>
      <c r="H1129" s="80"/>
      <c r="I1129" s="133"/>
      <c r="J1129" s="132"/>
      <c r="K1129" s="125"/>
    </row>
    <row r="1130" spans="1:11" customFormat="1" ht="16.5" x14ac:dyDescent="0.3">
      <c r="A1130" s="135"/>
      <c r="B1130" s="126"/>
      <c r="C1130" s="126"/>
      <c r="D1130" s="134" t="s">
        <v>1094</v>
      </c>
      <c r="E1130" s="80">
        <v>1</v>
      </c>
      <c r="F1130" s="125">
        <v>199999.8</v>
      </c>
      <c r="G1130" s="80">
        <f t="shared" si="14"/>
        <v>199999.8</v>
      </c>
      <c r="H1130" s="80">
        <f>SUM(G1129:G1130)</f>
        <v>434000.16</v>
      </c>
      <c r="I1130" s="133" t="s">
        <v>314</v>
      </c>
      <c r="J1130" s="132"/>
      <c r="K1130" s="125"/>
    </row>
    <row r="1131" spans="1:11" customFormat="1" ht="16.5" x14ac:dyDescent="0.3">
      <c r="A1131" s="135"/>
      <c r="B1131" s="126"/>
      <c r="C1131" s="126"/>
      <c r="D1131" s="134"/>
      <c r="E1131" s="80"/>
      <c r="F1131" s="125"/>
      <c r="G1131" s="80">
        <f t="shared" si="14"/>
        <v>0</v>
      </c>
      <c r="H1131" s="80"/>
      <c r="I1131" s="133"/>
      <c r="J1131" s="132"/>
      <c r="K1131" s="125"/>
    </row>
    <row r="1132" spans="1:11" customFormat="1" ht="16.5" x14ac:dyDescent="0.3">
      <c r="A1132" s="135">
        <v>43379</v>
      </c>
      <c r="B1132" s="126" t="s">
        <v>2277</v>
      </c>
      <c r="C1132" s="126" t="s">
        <v>985</v>
      </c>
      <c r="D1132" s="134" t="s">
        <v>1721</v>
      </c>
      <c r="E1132" s="80">
        <v>24</v>
      </c>
      <c r="F1132" s="125">
        <v>133999.79999999999</v>
      </c>
      <c r="G1132" s="80">
        <f t="shared" si="14"/>
        <v>3215995.1999999997</v>
      </c>
      <c r="H1132" s="80"/>
      <c r="I1132" s="133"/>
      <c r="J1132" s="132"/>
      <c r="K1132" s="125"/>
    </row>
    <row r="1133" spans="1:11" customFormat="1" ht="16.5" x14ac:dyDescent="0.3">
      <c r="A1133" s="135"/>
      <c r="B1133" s="126"/>
      <c r="C1133" s="126"/>
      <c r="D1133" s="134" t="s">
        <v>1914</v>
      </c>
      <c r="E1133" s="80">
        <v>24</v>
      </c>
      <c r="F1133" s="125">
        <v>133999.79999999999</v>
      </c>
      <c r="G1133" s="80">
        <f t="shared" si="14"/>
        <v>3215995.1999999997</v>
      </c>
      <c r="H1133" s="80"/>
      <c r="I1133" s="133"/>
      <c r="J1133" s="132"/>
      <c r="K1133" s="125"/>
    </row>
    <row r="1134" spans="1:11" customFormat="1" ht="16.5" x14ac:dyDescent="0.3">
      <c r="A1134" s="135"/>
      <c r="B1134" s="132"/>
      <c r="C1134" s="126"/>
      <c r="D1134" s="134" t="s">
        <v>1722</v>
      </c>
      <c r="E1134" s="80">
        <v>24</v>
      </c>
      <c r="F1134" s="125">
        <v>133999.79999999999</v>
      </c>
      <c r="G1134" s="80">
        <f t="shared" si="14"/>
        <v>3215995.1999999997</v>
      </c>
      <c r="H1134" s="80"/>
      <c r="I1134" s="133"/>
      <c r="J1134" s="132"/>
      <c r="K1134" s="125"/>
    </row>
    <row r="1135" spans="1:11" customFormat="1" ht="16.5" x14ac:dyDescent="0.3">
      <c r="A1135" s="135"/>
      <c r="B1135" s="132"/>
      <c r="C1135" s="126"/>
      <c r="D1135" s="134" t="s">
        <v>1915</v>
      </c>
      <c r="E1135" s="80">
        <v>24</v>
      </c>
      <c r="F1135" s="125">
        <v>133999.79999999999</v>
      </c>
      <c r="G1135" s="80">
        <f t="shared" si="14"/>
        <v>3215995.1999999997</v>
      </c>
      <c r="H1135" s="80"/>
      <c r="I1135" s="133"/>
      <c r="J1135" s="132"/>
      <c r="K1135" s="125"/>
    </row>
    <row r="1136" spans="1:11" customFormat="1" ht="16.5" x14ac:dyDescent="0.3">
      <c r="A1136" s="135"/>
      <c r="B1136" s="132"/>
      <c r="C1136" s="126"/>
      <c r="D1136" s="134" t="s">
        <v>1675</v>
      </c>
      <c r="E1136" s="80">
        <v>24</v>
      </c>
      <c r="F1136" s="125">
        <v>37999.5</v>
      </c>
      <c r="G1136" s="80">
        <f t="shared" si="14"/>
        <v>911988</v>
      </c>
      <c r="H1136" s="80"/>
      <c r="I1136" s="133"/>
      <c r="J1136" s="132"/>
      <c r="K1136" s="125"/>
    </row>
    <row r="1137" spans="1:11" customFormat="1" ht="16.5" x14ac:dyDescent="0.3">
      <c r="A1137" s="135"/>
      <c r="B1137" s="132"/>
      <c r="C1137" s="126"/>
      <c r="D1137" s="134" t="s">
        <v>1635</v>
      </c>
      <c r="E1137" s="80">
        <v>24</v>
      </c>
      <c r="F1137" s="125">
        <v>133999.79999999999</v>
      </c>
      <c r="G1137" s="80">
        <f t="shared" si="14"/>
        <v>3215995.1999999997</v>
      </c>
      <c r="H1137" s="80">
        <f>SUM(G1132:G1137)</f>
        <v>16991964</v>
      </c>
      <c r="I1137" s="133" t="s">
        <v>1213</v>
      </c>
      <c r="J1137" s="132"/>
      <c r="K1137" s="125"/>
    </row>
    <row r="1138" spans="1:11" customFormat="1" ht="16.5" x14ac:dyDescent="0.3">
      <c r="A1138" s="135"/>
      <c r="B1138" s="132"/>
      <c r="C1138" s="126"/>
      <c r="D1138" s="134"/>
      <c r="E1138" s="80"/>
      <c r="F1138" s="125"/>
      <c r="G1138" s="80">
        <f t="shared" si="14"/>
        <v>0</v>
      </c>
      <c r="H1138" s="80"/>
      <c r="I1138" s="133"/>
      <c r="J1138" s="132"/>
      <c r="K1138" s="125"/>
    </row>
    <row r="1139" spans="1:11" customFormat="1" ht="16.5" x14ac:dyDescent="0.3">
      <c r="A1139" s="135">
        <v>43379</v>
      </c>
      <c r="B1139" s="132" t="s">
        <v>2278</v>
      </c>
      <c r="C1139" s="126" t="s">
        <v>985</v>
      </c>
      <c r="D1139" s="134" t="s">
        <v>1725</v>
      </c>
      <c r="E1139" s="80">
        <v>24</v>
      </c>
      <c r="F1139" s="125">
        <v>66999.899999999994</v>
      </c>
      <c r="G1139" s="80">
        <f t="shared" si="14"/>
        <v>1607997.5999999999</v>
      </c>
      <c r="H1139" s="80"/>
      <c r="I1139" s="80"/>
      <c r="J1139" s="132"/>
      <c r="K1139" s="125"/>
    </row>
    <row r="1140" spans="1:11" customFormat="1" ht="16.5" x14ac:dyDescent="0.3">
      <c r="A1140" s="135"/>
      <c r="B1140" s="132"/>
      <c r="C1140" s="126"/>
      <c r="D1140" s="134" t="s">
        <v>1933</v>
      </c>
      <c r="E1140" s="80">
        <v>24</v>
      </c>
      <c r="F1140" s="125">
        <v>66999.899999999994</v>
      </c>
      <c r="G1140" s="80">
        <f t="shared" si="14"/>
        <v>1607997.5999999999</v>
      </c>
      <c r="H1140" s="80">
        <f>SUM(G1139:G1140)</f>
        <v>3215995.1999999997</v>
      </c>
      <c r="I1140" s="80" t="s">
        <v>1213</v>
      </c>
      <c r="J1140" s="132"/>
      <c r="K1140" s="125"/>
    </row>
    <row r="1141" spans="1:11" customFormat="1" ht="16.5" x14ac:dyDescent="0.3">
      <c r="A1141" s="135"/>
      <c r="B1141" s="132"/>
      <c r="C1141" s="126"/>
      <c r="D1141" s="134"/>
      <c r="E1141" s="80"/>
      <c r="F1141" s="125"/>
      <c r="G1141" s="80">
        <f t="shared" si="14"/>
        <v>0</v>
      </c>
      <c r="H1141" s="80"/>
      <c r="I1141" s="80"/>
      <c r="J1141" s="132"/>
      <c r="K1141" s="125"/>
    </row>
    <row r="1142" spans="1:11" customFormat="1" ht="16.5" x14ac:dyDescent="0.3">
      <c r="A1142" s="135">
        <v>43379</v>
      </c>
      <c r="B1142" s="132" t="s">
        <v>2279</v>
      </c>
      <c r="C1142" s="126" t="s">
        <v>1981</v>
      </c>
      <c r="D1142" s="134" t="s">
        <v>2280</v>
      </c>
      <c r="E1142" s="80">
        <v>12</v>
      </c>
      <c r="F1142" s="125">
        <v>169999.5</v>
      </c>
      <c r="G1142" s="80">
        <f t="shared" si="14"/>
        <v>2039994</v>
      </c>
      <c r="H1142" s="80"/>
      <c r="I1142" s="80"/>
      <c r="J1142" s="132"/>
      <c r="K1142" s="125"/>
    </row>
    <row r="1143" spans="1:11" customFormat="1" ht="16.5" x14ac:dyDescent="0.3">
      <c r="A1143" s="135"/>
      <c r="B1143" s="132"/>
      <c r="C1143" s="126"/>
      <c r="D1143" s="134" t="s">
        <v>2281</v>
      </c>
      <c r="E1143" s="80">
        <v>12</v>
      </c>
      <c r="F1143" s="125">
        <v>169999.5</v>
      </c>
      <c r="G1143" s="80">
        <f t="shared" si="14"/>
        <v>2039994</v>
      </c>
      <c r="H1143" s="80">
        <f>SUM(G1142:G1143)</f>
        <v>4079988</v>
      </c>
      <c r="I1143" s="80" t="s">
        <v>1756</v>
      </c>
      <c r="J1143" s="132"/>
      <c r="K1143" s="125"/>
    </row>
    <row r="1144" spans="1:11" customFormat="1" ht="16.5" x14ac:dyDescent="0.3">
      <c r="A1144" s="135"/>
      <c r="B1144" s="132"/>
      <c r="C1144" s="126"/>
      <c r="D1144" s="134"/>
      <c r="E1144" s="80"/>
      <c r="F1144" s="125"/>
      <c r="G1144" s="80">
        <f t="shared" si="14"/>
        <v>0</v>
      </c>
      <c r="H1144" s="80"/>
      <c r="I1144" s="80"/>
      <c r="J1144" s="132"/>
      <c r="K1144" s="125"/>
    </row>
    <row r="1145" spans="1:11" customFormat="1" ht="16.5" x14ac:dyDescent="0.3">
      <c r="A1145" s="135">
        <v>43379</v>
      </c>
      <c r="B1145" s="132" t="s">
        <v>2282</v>
      </c>
      <c r="C1145" s="126" t="s">
        <v>1893</v>
      </c>
      <c r="D1145" s="134" t="s">
        <v>109</v>
      </c>
      <c r="E1145" s="80">
        <v>6</v>
      </c>
      <c r="F1145" s="125">
        <v>215000.5</v>
      </c>
      <c r="G1145" s="80">
        <f t="shared" si="14"/>
        <v>1290003</v>
      </c>
      <c r="H1145" s="80"/>
      <c r="I1145" s="80"/>
      <c r="J1145" s="132"/>
      <c r="K1145" s="125"/>
    </row>
    <row r="1146" spans="1:11" customFormat="1" ht="16.5" x14ac:dyDescent="0.3">
      <c r="A1146" s="135"/>
      <c r="B1146" s="132"/>
      <c r="C1146" s="126"/>
      <c r="D1146" s="134" t="s">
        <v>887</v>
      </c>
      <c r="E1146" s="80">
        <v>6</v>
      </c>
      <c r="F1146" s="125">
        <v>215000.5</v>
      </c>
      <c r="G1146" s="80">
        <f t="shared" si="14"/>
        <v>1290003</v>
      </c>
      <c r="H1146" s="80"/>
      <c r="I1146" s="80"/>
      <c r="J1146" s="132"/>
      <c r="K1146" s="125"/>
    </row>
    <row r="1147" spans="1:11" customFormat="1" ht="16.5" x14ac:dyDescent="0.3">
      <c r="A1147" s="135"/>
      <c r="B1147" s="132"/>
      <c r="C1147" s="126"/>
      <c r="D1147" s="134" t="s">
        <v>31</v>
      </c>
      <c r="E1147" s="80">
        <v>1</v>
      </c>
      <c r="F1147" s="125">
        <v>538000.1</v>
      </c>
      <c r="G1147" s="80">
        <f t="shared" si="14"/>
        <v>538000.1</v>
      </c>
      <c r="H1147" s="80"/>
      <c r="I1147" s="80"/>
      <c r="J1147" s="132"/>
      <c r="K1147" s="125"/>
    </row>
    <row r="1148" spans="1:11" customFormat="1" ht="16.5" x14ac:dyDescent="0.3">
      <c r="A1148" s="135"/>
      <c r="B1148" s="132"/>
      <c r="C1148" s="126"/>
      <c r="D1148" s="134" t="s">
        <v>1094</v>
      </c>
      <c r="E1148" s="80">
        <v>12</v>
      </c>
      <c r="F1148" s="125">
        <v>199999.8</v>
      </c>
      <c r="G1148" s="80">
        <f t="shared" si="14"/>
        <v>2399997.5999999996</v>
      </c>
      <c r="H1148" s="80">
        <f>SUM(G1145:G1148)</f>
        <v>5518003.6999999993</v>
      </c>
      <c r="I1148" s="80" t="s">
        <v>1756</v>
      </c>
      <c r="J1148" s="132"/>
      <c r="K1148" s="125"/>
    </row>
    <row r="1149" spans="1:11" customFormat="1" ht="16.5" x14ac:dyDescent="0.3">
      <c r="A1149" s="135"/>
      <c r="B1149" s="132"/>
      <c r="C1149" s="126"/>
      <c r="D1149" s="134"/>
      <c r="E1149" s="80"/>
      <c r="F1149" s="125"/>
      <c r="G1149" s="80">
        <f t="shared" si="14"/>
        <v>0</v>
      </c>
      <c r="H1149" s="80"/>
      <c r="I1149" s="80"/>
      <c r="J1149" s="132"/>
      <c r="K1149" s="125"/>
    </row>
    <row r="1150" spans="1:11" customFormat="1" ht="16.5" x14ac:dyDescent="0.3">
      <c r="A1150" s="135">
        <v>43379</v>
      </c>
      <c r="B1150" s="132" t="s">
        <v>2283</v>
      </c>
      <c r="C1150" s="126" t="s">
        <v>804</v>
      </c>
      <c r="D1150" s="134" t="s">
        <v>1325</v>
      </c>
      <c r="E1150" s="80">
        <v>2</v>
      </c>
      <c r="F1150" s="125">
        <v>637450</v>
      </c>
      <c r="G1150" s="80">
        <f t="shared" si="14"/>
        <v>1274900</v>
      </c>
      <c r="H1150" s="80">
        <f>G1150</f>
        <v>1274900</v>
      </c>
      <c r="I1150" s="80" t="s">
        <v>312</v>
      </c>
      <c r="J1150" s="132"/>
      <c r="K1150" s="125"/>
    </row>
    <row r="1151" spans="1:11" customFormat="1" ht="16.5" x14ac:dyDescent="0.3">
      <c r="A1151" s="135"/>
      <c r="B1151" s="132"/>
      <c r="C1151" s="126"/>
      <c r="D1151" s="134"/>
      <c r="E1151" s="80"/>
      <c r="F1151" s="125"/>
      <c r="G1151" s="80">
        <f t="shared" si="14"/>
        <v>0</v>
      </c>
      <c r="H1151" s="80"/>
      <c r="I1151" s="80"/>
      <c r="J1151" s="132"/>
      <c r="K1151" s="125"/>
    </row>
    <row r="1152" spans="1:11" customFormat="1" ht="16.5" x14ac:dyDescent="0.3">
      <c r="A1152" s="135">
        <v>43379</v>
      </c>
      <c r="B1152" s="132" t="s">
        <v>2284</v>
      </c>
      <c r="C1152" s="126" t="s">
        <v>804</v>
      </c>
      <c r="D1152" s="134" t="s">
        <v>1325</v>
      </c>
      <c r="E1152" s="80">
        <v>6</v>
      </c>
      <c r="F1152" s="125">
        <v>637450</v>
      </c>
      <c r="G1152" s="80">
        <f t="shared" si="14"/>
        <v>3824700</v>
      </c>
      <c r="H1152" s="80">
        <f>G1152</f>
        <v>3824700</v>
      </c>
      <c r="I1152" s="80" t="s">
        <v>312</v>
      </c>
      <c r="J1152" s="132"/>
      <c r="K1152" s="125"/>
    </row>
    <row r="1153" spans="1:11" customFormat="1" ht="16.5" x14ac:dyDescent="0.3">
      <c r="A1153" s="135"/>
      <c r="B1153" s="132"/>
      <c r="C1153" s="126"/>
      <c r="D1153" s="134"/>
      <c r="E1153" s="80"/>
      <c r="F1153" s="125"/>
      <c r="G1153" s="80">
        <f t="shared" si="14"/>
        <v>0</v>
      </c>
      <c r="H1153" s="80"/>
      <c r="I1153" s="80"/>
      <c r="J1153" s="132"/>
      <c r="K1153" s="125"/>
    </row>
    <row r="1154" spans="1:11" customFormat="1" ht="16.5" x14ac:dyDescent="0.3">
      <c r="A1154" s="135">
        <v>43379</v>
      </c>
      <c r="B1154" s="132" t="s">
        <v>2285</v>
      </c>
      <c r="C1154" s="126" t="s">
        <v>2276</v>
      </c>
      <c r="D1154" s="134" t="s">
        <v>1094</v>
      </c>
      <c r="E1154" s="80">
        <v>1</v>
      </c>
      <c r="F1154" s="125">
        <v>199999.8</v>
      </c>
      <c r="G1154" s="80">
        <f t="shared" si="14"/>
        <v>199999.8</v>
      </c>
      <c r="H1154" s="80">
        <f>G1154</f>
        <v>199999.8</v>
      </c>
      <c r="I1154" s="80" t="s">
        <v>314</v>
      </c>
      <c r="J1154" s="132"/>
      <c r="K1154" s="125"/>
    </row>
    <row r="1155" spans="1:11" customFormat="1" ht="16.5" x14ac:dyDescent="0.3">
      <c r="A1155" s="135"/>
      <c r="B1155" s="132"/>
      <c r="C1155" s="126"/>
      <c r="D1155" s="134"/>
      <c r="E1155" s="80"/>
      <c r="F1155" s="125"/>
      <c r="G1155" s="80">
        <f t="shared" si="14"/>
        <v>0</v>
      </c>
      <c r="H1155" s="80"/>
      <c r="I1155" s="80"/>
      <c r="J1155" s="132"/>
      <c r="K1155" s="125"/>
    </row>
    <row r="1156" spans="1:11" customFormat="1" ht="16.5" x14ac:dyDescent="0.3">
      <c r="A1156" s="135">
        <v>43379</v>
      </c>
      <c r="B1156" s="132" t="s">
        <v>2286</v>
      </c>
      <c r="C1156" s="126" t="s">
        <v>284</v>
      </c>
      <c r="D1156" s="134" t="s">
        <v>1094</v>
      </c>
      <c r="E1156" s="80">
        <v>4</v>
      </c>
      <c r="F1156" s="125">
        <v>199999.8</v>
      </c>
      <c r="G1156" s="80">
        <f t="shared" si="14"/>
        <v>799999.2</v>
      </c>
      <c r="H1156" s="80"/>
      <c r="I1156" s="80"/>
      <c r="J1156" s="132"/>
      <c r="K1156" s="125"/>
    </row>
    <row r="1157" spans="1:11" customFormat="1" ht="16.5" x14ac:dyDescent="0.3">
      <c r="A1157" s="135"/>
      <c r="B1157" s="132"/>
      <c r="C1157" s="126"/>
      <c r="D1157" s="134" t="s">
        <v>109</v>
      </c>
      <c r="E1157" s="80">
        <v>12</v>
      </c>
      <c r="F1157" s="125">
        <v>215000.5</v>
      </c>
      <c r="G1157" s="80">
        <f t="shared" si="14"/>
        <v>2580006</v>
      </c>
      <c r="H1157" s="80"/>
      <c r="I1157" s="80"/>
      <c r="J1157" s="132"/>
      <c r="K1157" s="125"/>
    </row>
    <row r="1158" spans="1:11" customFormat="1" ht="16.5" x14ac:dyDescent="0.3">
      <c r="A1158" s="135"/>
      <c r="B1158" s="132"/>
      <c r="C1158" s="126"/>
      <c r="D1158" s="134" t="s">
        <v>887</v>
      </c>
      <c r="E1158" s="80">
        <v>6</v>
      </c>
      <c r="F1158" s="125">
        <v>215000.5</v>
      </c>
      <c r="G1158" s="80">
        <f t="shared" si="14"/>
        <v>1290003</v>
      </c>
      <c r="H1158" s="80">
        <f>SUM(G1156:G1158)</f>
        <v>4670008.2</v>
      </c>
      <c r="I1158" s="80" t="s">
        <v>310</v>
      </c>
      <c r="J1158" s="132"/>
      <c r="K1158" s="125"/>
    </row>
    <row r="1159" spans="1:11" customFormat="1" ht="16.5" x14ac:dyDescent="0.3">
      <c r="A1159" s="135"/>
      <c r="B1159" s="132"/>
      <c r="C1159" s="126"/>
      <c r="D1159" s="134"/>
      <c r="E1159" s="80"/>
      <c r="F1159" s="125"/>
      <c r="G1159" s="80">
        <f t="shared" si="14"/>
        <v>0</v>
      </c>
      <c r="H1159" s="80"/>
      <c r="I1159" s="80"/>
      <c r="J1159" s="132"/>
      <c r="K1159" s="125"/>
    </row>
    <row r="1160" spans="1:11" customFormat="1" ht="16.5" x14ac:dyDescent="0.3">
      <c r="A1160" s="135">
        <v>43379</v>
      </c>
      <c r="B1160" s="132" t="s">
        <v>2287</v>
      </c>
      <c r="C1160" s="126" t="s">
        <v>117</v>
      </c>
      <c r="D1160" s="134" t="s">
        <v>31</v>
      </c>
      <c r="E1160" s="80">
        <v>3</v>
      </c>
      <c r="F1160" s="125">
        <v>511100.09499999997</v>
      </c>
      <c r="G1160" s="80">
        <f t="shared" si="14"/>
        <v>1533300.2849999999</v>
      </c>
      <c r="H1160" s="80">
        <f>G1160</f>
        <v>1533300.2849999999</v>
      </c>
      <c r="I1160" s="80" t="s">
        <v>309</v>
      </c>
      <c r="J1160" s="132"/>
      <c r="K1160" s="125"/>
    </row>
    <row r="1161" spans="1:11" customFormat="1" ht="16.5" x14ac:dyDescent="0.3">
      <c r="A1161" s="135"/>
      <c r="B1161" s="132"/>
      <c r="C1161" s="126"/>
      <c r="D1161" s="134"/>
      <c r="E1161" s="80"/>
      <c r="F1161" s="125"/>
      <c r="G1161" s="80">
        <f t="shared" si="14"/>
        <v>0</v>
      </c>
      <c r="H1161" s="80"/>
      <c r="I1161" s="80"/>
      <c r="J1161" s="132"/>
      <c r="K1161" s="125"/>
    </row>
    <row r="1162" spans="1:11" customFormat="1" ht="16.5" x14ac:dyDescent="0.3">
      <c r="A1162" s="135">
        <v>43379</v>
      </c>
      <c r="B1162" s="132" t="s">
        <v>2288</v>
      </c>
      <c r="C1162" s="126" t="s">
        <v>97</v>
      </c>
      <c r="D1162" s="134" t="s">
        <v>1094</v>
      </c>
      <c r="E1162" s="80">
        <v>1</v>
      </c>
      <c r="F1162" s="125">
        <v>199999.8</v>
      </c>
      <c r="G1162" s="80">
        <f t="shared" si="14"/>
        <v>199999.8</v>
      </c>
      <c r="H1162" s="80">
        <f>G1162</f>
        <v>199999.8</v>
      </c>
      <c r="I1162" s="80" t="s">
        <v>312</v>
      </c>
      <c r="J1162" s="132"/>
      <c r="K1162" s="125"/>
    </row>
    <row r="1163" spans="1:11" customFormat="1" ht="16.5" x14ac:dyDescent="0.3">
      <c r="A1163" s="135"/>
      <c r="B1163" s="132"/>
      <c r="C1163" s="126"/>
      <c r="D1163" s="134"/>
      <c r="E1163" s="80"/>
      <c r="F1163" s="125"/>
      <c r="G1163" s="80">
        <f t="shared" si="14"/>
        <v>0</v>
      </c>
      <c r="H1163" s="80"/>
      <c r="I1163" s="80"/>
      <c r="J1163" s="132"/>
      <c r="K1163" s="125"/>
    </row>
    <row r="1164" spans="1:11" customFormat="1" ht="16.5" x14ac:dyDescent="0.3">
      <c r="A1164" s="135">
        <v>43379</v>
      </c>
      <c r="B1164" s="132" t="s">
        <v>2289</v>
      </c>
      <c r="C1164" s="126" t="s">
        <v>87</v>
      </c>
      <c r="D1164" s="134" t="s">
        <v>1854</v>
      </c>
      <c r="E1164" s="80">
        <v>4</v>
      </c>
      <c r="F1164" s="125">
        <v>234000.46</v>
      </c>
      <c r="G1164" s="80">
        <f t="shared" si="14"/>
        <v>936001.84</v>
      </c>
      <c r="H1164" s="80">
        <f>G1164</f>
        <v>936001.84</v>
      </c>
      <c r="I1164" s="80" t="s">
        <v>674</v>
      </c>
      <c r="J1164" s="132"/>
      <c r="K1164" s="125"/>
    </row>
    <row r="1165" spans="1:11" customFormat="1" ht="16.5" x14ac:dyDescent="0.3">
      <c r="A1165" s="135"/>
      <c r="B1165" s="132"/>
      <c r="C1165" s="126"/>
      <c r="D1165" s="134"/>
      <c r="E1165" s="80"/>
      <c r="F1165" s="125"/>
      <c r="G1165" s="80">
        <f t="shared" si="14"/>
        <v>0</v>
      </c>
      <c r="H1165" s="80"/>
      <c r="I1165" s="80"/>
      <c r="J1165" s="132"/>
      <c r="K1165" s="125"/>
    </row>
    <row r="1166" spans="1:11" customFormat="1" ht="16.5" x14ac:dyDescent="0.3">
      <c r="A1166" s="135">
        <v>43379</v>
      </c>
      <c r="B1166" s="132" t="s">
        <v>2290</v>
      </c>
      <c r="C1166" s="126" t="s">
        <v>1019</v>
      </c>
      <c r="D1166" s="134" t="s">
        <v>887</v>
      </c>
      <c r="E1166" s="80">
        <v>2</v>
      </c>
      <c r="F1166" s="125">
        <v>215000.5</v>
      </c>
      <c r="G1166" s="80">
        <f t="shared" si="14"/>
        <v>430001</v>
      </c>
      <c r="H1166" s="80"/>
      <c r="I1166" s="80"/>
      <c r="J1166" s="132"/>
      <c r="K1166" s="125"/>
    </row>
    <row r="1167" spans="1:11" customFormat="1" ht="16.5" x14ac:dyDescent="0.3">
      <c r="A1167" s="135"/>
      <c r="B1167" s="132"/>
      <c r="C1167" s="126"/>
      <c r="D1167" s="134" t="s">
        <v>104</v>
      </c>
      <c r="E1167" s="80">
        <v>1</v>
      </c>
      <c r="F1167" s="125">
        <v>511100.09499999997</v>
      </c>
      <c r="G1167" s="80">
        <f t="shared" si="14"/>
        <v>511100.09499999997</v>
      </c>
      <c r="H1167" s="80">
        <f>SUM(G1166:G1167)</f>
        <v>941101.09499999997</v>
      </c>
      <c r="I1167" s="80" t="s">
        <v>309</v>
      </c>
      <c r="J1167" s="132"/>
      <c r="K1167" s="125"/>
    </row>
    <row r="1168" spans="1:11" customFormat="1" ht="16.5" x14ac:dyDescent="0.3">
      <c r="A1168" s="135"/>
      <c r="B1168" s="132"/>
      <c r="C1168" s="126"/>
      <c r="D1168" s="134"/>
      <c r="E1168" s="80"/>
      <c r="F1168" s="125"/>
      <c r="G1168" s="80">
        <f t="shared" si="14"/>
        <v>0</v>
      </c>
      <c r="H1168" s="80"/>
      <c r="I1168" s="80"/>
      <c r="J1168" s="132"/>
      <c r="K1168" s="125"/>
    </row>
    <row r="1169" spans="1:11" customFormat="1" ht="16.5" x14ac:dyDescent="0.3">
      <c r="A1169" s="135">
        <v>43379</v>
      </c>
      <c r="B1169" s="132" t="s">
        <v>2291</v>
      </c>
      <c r="C1169" s="126" t="s">
        <v>2292</v>
      </c>
      <c r="D1169" s="134" t="s">
        <v>104</v>
      </c>
      <c r="E1169" s="80">
        <v>12</v>
      </c>
      <c r="F1169" s="125">
        <v>484200.09</v>
      </c>
      <c r="G1169" s="80">
        <f t="shared" si="14"/>
        <v>5810401.0800000001</v>
      </c>
      <c r="H1169" s="80">
        <f>G1169</f>
        <v>5810401.0800000001</v>
      </c>
      <c r="I1169" s="80" t="s">
        <v>309</v>
      </c>
      <c r="J1169" s="132"/>
      <c r="K1169" s="125"/>
    </row>
    <row r="1170" spans="1:11" customFormat="1" ht="16.5" x14ac:dyDescent="0.3">
      <c r="A1170" s="135"/>
      <c r="B1170" s="132"/>
      <c r="C1170" s="126"/>
      <c r="D1170" s="134"/>
      <c r="E1170" s="80"/>
      <c r="F1170" s="125"/>
      <c r="G1170" s="80">
        <f t="shared" si="14"/>
        <v>0</v>
      </c>
      <c r="H1170" s="80"/>
      <c r="I1170" s="80"/>
      <c r="J1170" s="132"/>
      <c r="K1170" s="125"/>
    </row>
    <row r="1171" spans="1:11" customFormat="1" ht="16.5" x14ac:dyDescent="0.3">
      <c r="A1171" s="135">
        <v>43379</v>
      </c>
      <c r="B1171" s="132" t="s">
        <v>2293</v>
      </c>
      <c r="C1171" s="126" t="s">
        <v>2199</v>
      </c>
      <c r="D1171" s="134" t="s">
        <v>1094</v>
      </c>
      <c r="E1171" s="80">
        <v>1</v>
      </c>
      <c r="F1171" s="125">
        <v>199999.8</v>
      </c>
      <c r="G1171" s="80">
        <f t="shared" si="14"/>
        <v>199999.8</v>
      </c>
      <c r="H1171" s="80"/>
      <c r="I1171" s="80"/>
      <c r="J1171" s="132"/>
      <c r="K1171" s="125"/>
    </row>
    <row r="1172" spans="1:11" customFormat="1" ht="16.5" x14ac:dyDescent="0.3">
      <c r="A1172" s="135"/>
      <c r="B1172" s="132"/>
      <c r="C1172" s="126"/>
      <c r="D1172" s="134" t="s">
        <v>887</v>
      </c>
      <c r="E1172" s="80">
        <v>1</v>
      </c>
      <c r="F1172" s="125">
        <v>215000.5</v>
      </c>
      <c r="G1172" s="80">
        <f t="shared" si="14"/>
        <v>215000.5</v>
      </c>
      <c r="H1172" s="80">
        <f>SUM(G1171:G1172)</f>
        <v>415000.3</v>
      </c>
      <c r="I1172" s="80" t="s">
        <v>1756</v>
      </c>
      <c r="J1172" s="132"/>
      <c r="K1172" s="125"/>
    </row>
    <row r="1173" spans="1:11" customFormat="1" ht="16.5" x14ac:dyDescent="0.3">
      <c r="A1173" s="135"/>
      <c r="B1173" s="132"/>
      <c r="C1173" s="126"/>
      <c r="D1173" s="134"/>
      <c r="E1173" s="80"/>
      <c r="F1173" s="125"/>
      <c r="G1173" s="80">
        <f t="shared" si="14"/>
        <v>0</v>
      </c>
      <c r="H1173" s="80"/>
      <c r="I1173" s="80"/>
      <c r="J1173" s="132"/>
      <c r="K1173" s="125"/>
    </row>
    <row r="1174" spans="1:11" customFormat="1" ht="16.5" x14ac:dyDescent="0.3">
      <c r="A1174" s="135">
        <v>43379</v>
      </c>
      <c r="B1174" s="132" t="s">
        <v>2294</v>
      </c>
      <c r="C1174" s="126" t="s">
        <v>57</v>
      </c>
      <c r="D1174" s="134" t="s">
        <v>31</v>
      </c>
      <c r="E1174" s="80">
        <v>2</v>
      </c>
      <c r="F1174" s="125">
        <v>511100.09499999997</v>
      </c>
      <c r="G1174" s="80">
        <f t="shared" si="14"/>
        <v>1022200.19</v>
      </c>
      <c r="H1174" s="80">
        <f>G1174</f>
        <v>1022200.19</v>
      </c>
      <c r="I1174" s="80" t="s">
        <v>309</v>
      </c>
      <c r="J1174" s="132"/>
      <c r="K1174" s="125"/>
    </row>
    <row r="1175" spans="1:11" customFormat="1" ht="16.5" x14ac:dyDescent="0.3">
      <c r="A1175" s="135"/>
      <c r="B1175" s="132"/>
      <c r="C1175" s="126"/>
      <c r="D1175" s="134"/>
      <c r="E1175" s="80"/>
      <c r="F1175" s="125"/>
      <c r="G1175" s="80">
        <f t="shared" si="14"/>
        <v>0</v>
      </c>
      <c r="H1175" s="80"/>
      <c r="I1175" s="80"/>
      <c r="J1175" s="132"/>
      <c r="K1175" s="125"/>
    </row>
    <row r="1176" spans="1:11" customFormat="1" ht="16.5" x14ac:dyDescent="0.3">
      <c r="A1176" s="135">
        <v>43379</v>
      </c>
      <c r="B1176" s="132" t="s">
        <v>2295</v>
      </c>
      <c r="C1176" s="126" t="s">
        <v>113</v>
      </c>
      <c r="D1176" s="134" t="s">
        <v>2094</v>
      </c>
      <c r="E1176" s="80">
        <v>1</v>
      </c>
      <c r="F1176" s="125">
        <v>234000.36</v>
      </c>
      <c r="G1176" s="80">
        <f t="shared" si="14"/>
        <v>234000.36</v>
      </c>
      <c r="H1176" s="80">
        <f>G1176</f>
        <v>234000.36</v>
      </c>
      <c r="I1176" s="80" t="s">
        <v>1213</v>
      </c>
      <c r="J1176" s="132"/>
      <c r="K1176" s="125"/>
    </row>
    <row r="1177" spans="1:11" customFormat="1" ht="16.5" x14ac:dyDescent="0.3">
      <c r="A1177" s="135"/>
      <c r="B1177" s="132"/>
      <c r="C1177" s="126"/>
      <c r="D1177" s="134"/>
      <c r="E1177" s="80"/>
      <c r="F1177" s="125"/>
      <c r="G1177" s="80">
        <f t="shared" si="14"/>
        <v>0</v>
      </c>
      <c r="H1177" s="80"/>
      <c r="I1177" s="80"/>
      <c r="J1177" s="132"/>
      <c r="K1177" s="125"/>
    </row>
    <row r="1178" spans="1:11" customFormat="1" ht="16.5" x14ac:dyDescent="0.3">
      <c r="A1178" s="135">
        <v>43379</v>
      </c>
      <c r="B1178" s="132" t="s">
        <v>2296</v>
      </c>
      <c r="C1178" s="126" t="s">
        <v>87</v>
      </c>
      <c r="D1178" s="134" t="s">
        <v>19</v>
      </c>
      <c r="E1178" s="80">
        <v>5</v>
      </c>
      <c r="F1178" s="125">
        <v>517000</v>
      </c>
      <c r="G1178" s="80">
        <f t="shared" si="14"/>
        <v>2585000</v>
      </c>
      <c r="H1178" s="80"/>
      <c r="I1178" s="80"/>
      <c r="J1178" s="132"/>
      <c r="K1178" s="125"/>
    </row>
    <row r="1179" spans="1:11" customFormat="1" ht="16.5" x14ac:dyDescent="0.3">
      <c r="A1179" s="135"/>
      <c r="B1179" s="132"/>
      <c r="C1179" s="126"/>
      <c r="D1179" s="134" t="s">
        <v>13</v>
      </c>
      <c r="E1179" s="80">
        <v>4</v>
      </c>
      <c r="F1179" s="125">
        <v>858000</v>
      </c>
      <c r="G1179" s="80">
        <f t="shared" si="14"/>
        <v>3432000</v>
      </c>
      <c r="H1179" s="80">
        <f>SUM(G1178:G1179)</f>
        <v>6017000</v>
      </c>
      <c r="I1179" s="80" t="s">
        <v>1216</v>
      </c>
      <c r="J1179" s="132"/>
      <c r="K1179" s="125"/>
    </row>
    <row r="1180" spans="1:11" customFormat="1" ht="16.5" x14ac:dyDescent="0.3">
      <c r="A1180" s="135"/>
      <c r="B1180" s="132"/>
      <c r="C1180" s="126"/>
      <c r="D1180" s="134"/>
      <c r="E1180" s="80"/>
      <c r="F1180" s="125"/>
      <c r="G1180" s="80">
        <f t="shared" si="14"/>
        <v>0</v>
      </c>
      <c r="H1180" s="80"/>
      <c r="I1180" s="80"/>
      <c r="J1180" s="132"/>
      <c r="K1180" s="125"/>
    </row>
    <row r="1181" spans="1:11" customFormat="1" ht="16.5" x14ac:dyDescent="0.3">
      <c r="A1181" s="135">
        <v>43381</v>
      </c>
      <c r="B1181" s="132" t="s">
        <v>2297</v>
      </c>
      <c r="C1181" s="126" t="s">
        <v>258</v>
      </c>
      <c r="D1181" s="134" t="s">
        <v>109</v>
      </c>
      <c r="E1181" s="80">
        <v>24</v>
      </c>
      <c r="F1181" s="125">
        <v>215000.5</v>
      </c>
      <c r="G1181" s="80">
        <f>E1181*F1181</f>
        <v>5160012</v>
      </c>
      <c r="H1181" s="80"/>
      <c r="I1181" s="80"/>
      <c r="J1181" s="132"/>
      <c r="K1181" s="125"/>
    </row>
    <row r="1182" spans="1:11" customFormat="1" ht="16.5" x14ac:dyDescent="0.3">
      <c r="A1182" s="135"/>
      <c r="B1182" s="132"/>
      <c r="C1182" s="126"/>
      <c r="D1182" s="134" t="s">
        <v>2298</v>
      </c>
      <c r="E1182" s="80">
        <v>2</v>
      </c>
      <c r="F1182" s="125">
        <v>1015549.81</v>
      </c>
      <c r="G1182" s="80">
        <f t="shared" ref="G1182:G1197" si="15">E1182*F1182</f>
        <v>2031099.62</v>
      </c>
      <c r="H1182" s="80">
        <f>SUM(G1181:G1182)</f>
        <v>7191111.6200000001</v>
      </c>
      <c r="I1182" s="80" t="s">
        <v>314</v>
      </c>
      <c r="J1182" s="132"/>
      <c r="K1182" s="125"/>
    </row>
    <row r="1183" spans="1:11" customFormat="1" ht="16.5" x14ac:dyDescent="0.3">
      <c r="A1183" s="135"/>
      <c r="B1183" s="132"/>
      <c r="C1183" s="126"/>
      <c r="D1183" s="134"/>
      <c r="E1183" s="80"/>
      <c r="F1183" s="125"/>
      <c r="G1183" s="80">
        <f t="shared" si="15"/>
        <v>0</v>
      </c>
      <c r="H1183" s="80"/>
      <c r="I1183" s="80"/>
      <c r="J1183" s="132"/>
      <c r="K1183" s="125"/>
    </row>
    <row r="1184" spans="1:11" customFormat="1" ht="16.5" x14ac:dyDescent="0.3">
      <c r="A1184" s="135">
        <v>43381</v>
      </c>
      <c r="B1184" s="132" t="s">
        <v>2299</v>
      </c>
      <c r="C1184" s="126" t="s">
        <v>985</v>
      </c>
      <c r="D1184" s="134" t="s">
        <v>1725</v>
      </c>
      <c r="E1184" s="80">
        <v>24</v>
      </c>
      <c r="F1184" s="125">
        <v>66999.899999999994</v>
      </c>
      <c r="G1184" s="80">
        <f t="shared" si="15"/>
        <v>1607997.5999999999</v>
      </c>
      <c r="H1184" s="80"/>
      <c r="I1184" s="80"/>
      <c r="J1184" s="132"/>
      <c r="K1184" s="125"/>
    </row>
    <row r="1185" spans="1:11" customFormat="1" ht="16.5" x14ac:dyDescent="0.3">
      <c r="A1185" s="135"/>
      <c r="B1185" s="132"/>
      <c r="C1185" s="126"/>
      <c r="D1185" s="134" t="s">
        <v>1966</v>
      </c>
      <c r="E1185" s="80">
        <v>24</v>
      </c>
      <c r="F1185" s="125">
        <v>66999.899999999994</v>
      </c>
      <c r="G1185" s="80">
        <f t="shared" si="15"/>
        <v>1607997.5999999999</v>
      </c>
      <c r="H1185" s="80"/>
      <c r="I1185" s="80"/>
      <c r="J1185" s="132"/>
      <c r="K1185" s="125"/>
    </row>
    <row r="1186" spans="1:11" customFormat="1" ht="16.5" x14ac:dyDescent="0.3">
      <c r="A1186" s="135"/>
      <c r="B1186" s="132"/>
      <c r="C1186" s="126"/>
      <c r="D1186" s="134" t="s">
        <v>1851</v>
      </c>
      <c r="E1186" s="80">
        <v>24</v>
      </c>
      <c r="F1186" s="125">
        <v>66999.899999999994</v>
      </c>
      <c r="G1186" s="80">
        <f t="shared" si="15"/>
        <v>1607997.5999999999</v>
      </c>
      <c r="H1186" s="80"/>
      <c r="I1186" s="80"/>
      <c r="J1186" s="132"/>
      <c r="K1186" s="125"/>
    </row>
    <row r="1187" spans="1:11" customFormat="1" ht="16.5" x14ac:dyDescent="0.3">
      <c r="A1187" s="135"/>
      <c r="B1187" s="132"/>
      <c r="C1187" s="126"/>
      <c r="D1187" s="134" t="s">
        <v>2300</v>
      </c>
      <c r="E1187" s="80">
        <v>48</v>
      </c>
      <c r="F1187" s="125">
        <v>66999.899999999994</v>
      </c>
      <c r="G1187" s="80">
        <f t="shared" si="15"/>
        <v>3215995.1999999997</v>
      </c>
      <c r="H1187" s="80"/>
      <c r="I1187" s="80"/>
      <c r="J1187" s="132"/>
      <c r="K1187" s="125"/>
    </row>
    <row r="1188" spans="1:11" customFormat="1" ht="16.5" x14ac:dyDescent="0.3">
      <c r="A1188" s="135"/>
      <c r="B1188" s="132"/>
      <c r="C1188" s="126"/>
      <c r="D1188" s="134" t="s">
        <v>1930</v>
      </c>
      <c r="E1188" s="80">
        <v>48</v>
      </c>
      <c r="F1188" s="125">
        <v>66999.899999999994</v>
      </c>
      <c r="G1188" s="80">
        <f t="shared" si="15"/>
        <v>3215995.1999999997</v>
      </c>
      <c r="H1188" s="80"/>
      <c r="I1188" s="80"/>
      <c r="J1188" s="132"/>
      <c r="K1188" s="125"/>
    </row>
    <row r="1189" spans="1:11" customFormat="1" ht="16.5" x14ac:dyDescent="0.3">
      <c r="A1189" s="135"/>
      <c r="B1189" s="132"/>
      <c r="C1189" s="126"/>
      <c r="D1189" s="134" t="s">
        <v>2301</v>
      </c>
      <c r="E1189" s="80">
        <v>12</v>
      </c>
      <c r="F1189" s="125">
        <v>133999.79999999999</v>
      </c>
      <c r="G1189" s="80">
        <f t="shared" si="15"/>
        <v>1607997.5999999999</v>
      </c>
      <c r="H1189" s="80">
        <f>SUM(G1184:G1189)</f>
        <v>12863980.799999999</v>
      </c>
      <c r="I1189" s="80" t="s">
        <v>1213</v>
      </c>
      <c r="J1189" s="132"/>
      <c r="K1189" s="125"/>
    </row>
    <row r="1190" spans="1:11" customFormat="1" ht="16.5" x14ac:dyDescent="0.3">
      <c r="A1190" s="135"/>
      <c r="B1190" s="132"/>
      <c r="C1190" s="126"/>
      <c r="D1190" s="134"/>
      <c r="E1190" s="80"/>
      <c r="F1190" s="125"/>
      <c r="G1190" s="80">
        <f t="shared" si="15"/>
        <v>0</v>
      </c>
      <c r="H1190" s="80"/>
      <c r="I1190" s="80"/>
      <c r="J1190" s="132"/>
      <c r="K1190" s="125"/>
    </row>
    <row r="1191" spans="1:11" customFormat="1" ht="16.5" x14ac:dyDescent="0.3">
      <c r="A1191" s="135">
        <v>43381</v>
      </c>
      <c r="B1191" s="132" t="s">
        <v>2302</v>
      </c>
      <c r="C1191" s="126" t="s">
        <v>2199</v>
      </c>
      <c r="D1191" s="134" t="s">
        <v>1094</v>
      </c>
      <c r="E1191" s="80">
        <v>1</v>
      </c>
      <c r="F1191" s="125">
        <v>199999.8</v>
      </c>
      <c r="G1191" s="80">
        <f t="shared" si="15"/>
        <v>199999.8</v>
      </c>
      <c r="H1191" s="80">
        <f>G1191</f>
        <v>199999.8</v>
      </c>
      <c r="I1191" s="80" t="s">
        <v>1756</v>
      </c>
      <c r="J1191" s="132"/>
      <c r="K1191" s="125"/>
    </row>
    <row r="1192" spans="1:11" customFormat="1" ht="16.5" x14ac:dyDescent="0.3">
      <c r="A1192" s="135"/>
      <c r="B1192" s="132"/>
      <c r="C1192" s="126"/>
      <c r="D1192" s="134"/>
      <c r="E1192" s="80"/>
      <c r="F1192" s="125"/>
      <c r="G1192" s="80">
        <f t="shared" si="15"/>
        <v>0</v>
      </c>
      <c r="H1192" s="80"/>
      <c r="I1192" s="80"/>
      <c r="J1192" s="132"/>
      <c r="K1192" s="125"/>
    </row>
    <row r="1193" spans="1:11" customFormat="1" ht="16.5" x14ac:dyDescent="0.3">
      <c r="A1193" s="135">
        <v>43381</v>
      </c>
      <c r="B1193" s="132" t="s">
        <v>2303</v>
      </c>
      <c r="C1193" s="126" t="s">
        <v>963</v>
      </c>
      <c r="D1193" s="134" t="s">
        <v>2301</v>
      </c>
      <c r="E1193" s="80">
        <v>1</v>
      </c>
      <c r="F1193" s="125">
        <v>165000</v>
      </c>
      <c r="G1193" s="80">
        <f t="shared" si="15"/>
        <v>165000</v>
      </c>
      <c r="H1193" s="80">
        <f>G1193</f>
        <v>165000</v>
      </c>
      <c r="I1193" s="80" t="s">
        <v>310</v>
      </c>
      <c r="J1193" s="132"/>
      <c r="K1193" s="125"/>
    </row>
    <row r="1194" spans="1:11" customFormat="1" ht="16.5" x14ac:dyDescent="0.3">
      <c r="A1194" s="135"/>
      <c r="B1194" s="132"/>
      <c r="C1194" s="126"/>
      <c r="D1194" s="134"/>
      <c r="E1194" s="80"/>
      <c r="F1194" s="125"/>
      <c r="G1194" s="80">
        <f t="shared" si="15"/>
        <v>0</v>
      </c>
      <c r="H1194" s="80"/>
      <c r="I1194" s="80"/>
      <c r="J1194" s="132"/>
      <c r="K1194" s="125"/>
    </row>
    <row r="1195" spans="1:11" customFormat="1" ht="16.5" x14ac:dyDescent="0.3">
      <c r="A1195" s="135">
        <v>43381</v>
      </c>
      <c r="B1195" s="132" t="s">
        <v>2304</v>
      </c>
      <c r="C1195" s="126" t="s">
        <v>359</v>
      </c>
      <c r="D1195" s="134" t="s">
        <v>31</v>
      </c>
      <c r="E1195" s="80">
        <v>1</v>
      </c>
      <c r="F1195" s="125">
        <v>558599.52500000002</v>
      </c>
      <c r="G1195" s="80">
        <f t="shared" si="15"/>
        <v>558599.52500000002</v>
      </c>
      <c r="H1195" s="80">
        <f>G1195</f>
        <v>558599.52500000002</v>
      </c>
      <c r="I1195" s="80" t="s">
        <v>1756</v>
      </c>
      <c r="J1195" s="132"/>
      <c r="K1195" s="125"/>
    </row>
    <row r="1196" spans="1:11" customFormat="1" ht="16.5" x14ac:dyDescent="0.3">
      <c r="A1196" s="135"/>
      <c r="B1196" s="132"/>
      <c r="C1196" s="126"/>
      <c r="D1196" s="134"/>
      <c r="E1196" s="80"/>
      <c r="F1196" s="125"/>
      <c r="G1196" s="80">
        <f t="shared" si="15"/>
        <v>0</v>
      </c>
      <c r="H1196" s="80"/>
      <c r="I1196" s="80"/>
      <c r="J1196" s="132"/>
      <c r="K1196" s="125"/>
    </row>
    <row r="1197" spans="1:11" customFormat="1" ht="16.5" x14ac:dyDescent="0.3">
      <c r="A1197" s="135">
        <v>43381</v>
      </c>
      <c r="B1197" s="132" t="s">
        <v>2305</v>
      </c>
      <c r="C1197" s="126" t="s">
        <v>376</v>
      </c>
      <c r="D1197" s="134" t="s">
        <v>28</v>
      </c>
      <c r="E1197" s="80">
        <v>12</v>
      </c>
      <c r="F1197" s="125">
        <v>513900.09</v>
      </c>
      <c r="G1197" s="80">
        <f t="shared" si="15"/>
        <v>6166801.0800000001</v>
      </c>
      <c r="H1197" s="80"/>
      <c r="I1197" s="80"/>
      <c r="J1197" s="132"/>
      <c r="K1197" s="125"/>
    </row>
    <row r="1198" spans="1:11" customFormat="1" ht="16.5" x14ac:dyDescent="0.3">
      <c r="A1198" s="135"/>
      <c r="B1198" s="132"/>
      <c r="C1198" s="126"/>
      <c r="D1198" s="134" t="s">
        <v>88</v>
      </c>
      <c r="E1198" s="80">
        <v>12</v>
      </c>
      <c r="F1198" s="125">
        <v>639000.5</v>
      </c>
      <c r="G1198" s="80">
        <f t="shared" si="14"/>
        <v>7668006</v>
      </c>
      <c r="H1198" s="80"/>
      <c r="I1198" s="80"/>
      <c r="J1198" s="132"/>
      <c r="K1198" s="125"/>
    </row>
    <row r="1199" spans="1:11" customFormat="1" ht="16.5" x14ac:dyDescent="0.3">
      <c r="A1199" s="135"/>
      <c r="B1199" s="132"/>
      <c r="C1199" s="126"/>
      <c r="D1199" s="134" t="s">
        <v>405</v>
      </c>
      <c r="E1199" s="80">
        <v>6</v>
      </c>
      <c r="F1199" s="125">
        <v>570000.47499999998</v>
      </c>
      <c r="G1199" s="80">
        <f t="shared" si="14"/>
        <v>3420002.8499999996</v>
      </c>
      <c r="H1199" s="80">
        <f>SUM(G1197:G1199)</f>
        <v>17254809.93</v>
      </c>
      <c r="I1199" s="80" t="s">
        <v>309</v>
      </c>
      <c r="J1199" s="132"/>
      <c r="K1199" s="125"/>
    </row>
    <row r="1200" spans="1:11" customFormat="1" ht="16.5" x14ac:dyDescent="0.3">
      <c r="A1200" s="135"/>
      <c r="B1200" s="132"/>
      <c r="C1200" s="126"/>
      <c r="D1200" s="134"/>
      <c r="E1200" s="80"/>
      <c r="F1200" s="125"/>
      <c r="G1200" s="80">
        <f t="shared" si="14"/>
        <v>0</v>
      </c>
      <c r="H1200" s="80"/>
      <c r="I1200" s="80"/>
      <c r="J1200" s="132"/>
      <c r="K1200" s="125"/>
    </row>
    <row r="1201" spans="1:11" customFormat="1" ht="16.5" x14ac:dyDescent="0.3">
      <c r="A1201" s="135">
        <v>43381</v>
      </c>
      <c r="B1201" s="132" t="s">
        <v>2306</v>
      </c>
      <c r="C1201" s="126" t="s">
        <v>1957</v>
      </c>
      <c r="D1201" s="134" t="s">
        <v>2241</v>
      </c>
      <c r="E1201" s="80">
        <v>4</v>
      </c>
      <c r="F1201" s="125">
        <v>570000.47499999998</v>
      </c>
      <c r="G1201" s="80">
        <f t="shared" si="14"/>
        <v>2280001.9</v>
      </c>
      <c r="H1201" s="80">
        <f>G1201</f>
        <v>2280001.9</v>
      </c>
      <c r="I1201" s="80" t="s">
        <v>309</v>
      </c>
      <c r="J1201" s="132"/>
      <c r="K1201" s="125"/>
    </row>
    <row r="1202" spans="1:11" customFormat="1" ht="16.5" x14ac:dyDescent="0.3">
      <c r="A1202" s="135"/>
      <c r="B1202" s="132"/>
      <c r="C1202" s="126"/>
      <c r="D1202" s="134"/>
      <c r="E1202" s="80"/>
      <c r="F1202" s="125"/>
      <c r="G1202" s="80">
        <f t="shared" si="14"/>
        <v>0</v>
      </c>
      <c r="H1202" s="80"/>
      <c r="I1202" s="80"/>
      <c r="J1202" s="132"/>
      <c r="K1202" s="125"/>
    </row>
    <row r="1203" spans="1:11" customFormat="1" ht="16.5" x14ac:dyDescent="0.3">
      <c r="A1203" s="135">
        <v>43381</v>
      </c>
      <c r="B1203" s="132" t="s">
        <v>2307</v>
      </c>
      <c r="C1203" s="126" t="s">
        <v>1809</v>
      </c>
      <c r="D1203" s="134" t="s">
        <v>109</v>
      </c>
      <c r="E1203" s="80">
        <v>5</v>
      </c>
      <c r="F1203" s="125">
        <v>215000.5</v>
      </c>
      <c r="G1203" s="80">
        <f t="shared" si="14"/>
        <v>1075002.5</v>
      </c>
      <c r="H1203" s="80">
        <f>G1203</f>
        <v>1075002.5</v>
      </c>
      <c r="I1203" s="80" t="s">
        <v>309</v>
      </c>
      <c r="J1203" s="132"/>
      <c r="K1203" s="125"/>
    </row>
    <row r="1204" spans="1:11" customFormat="1" ht="16.5" x14ac:dyDescent="0.3">
      <c r="A1204" s="135"/>
      <c r="B1204" s="132"/>
      <c r="C1204" s="126"/>
      <c r="D1204" s="134"/>
      <c r="E1204" s="80"/>
      <c r="F1204" s="125"/>
      <c r="G1204" s="80">
        <f t="shared" si="14"/>
        <v>0</v>
      </c>
      <c r="H1204" s="80"/>
      <c r="I1204" s="80"/>
      <c r="J1204" s="132"/>
      <c r="K1204" s="125"/>
    </row>
    <row r="1205" spans="1:11" customFormat="1" ht="16.5" x14ac:dyDescent="0.3">
      <c r="A1205" s="135">
        <v>43381</v>
      </c>
      <c r="B1205" s="132" t="s">
        <v>2308</v>
      </c>
      <c r="C1205" s="126" t="s">
        <v>786</v>
      </c>
      <c r="D1205" s="134" t="s">
        <v>405</v>
      </c>
      <c r="E1205" s="80">
        <v>6</v>
      </c>
      <c r="F1205" s="125">
        <v>540000.44999999995</v>
      </c>
      <c r="G1205" s="80">
        <f t="shared" si="14"/>
        <v>3240002.6999999997</v>
      </c>
      <c r="H1205" s="80"/>
      <c r="I1205" s="80"/>
      <c r="J1205" s="132"/>
      <c r="K1205" s="125"/>
    </row>
    <row r="1206" spans="1:11" customFormat="1" ht="16.5" x14ac:dyDescent="0.3">
      <c r="A1206" s="135"/>
      <c r="B1206" s="132"/>
      <c r="C1206" s="126"/>
      <c r="D1206" s="134" t="s">
        <v>2241</v>
      </c>
      <c r="E1206" s="80">
        <v>12</v>
      </c>
      <c r="F1206" s="125">
        <v>540000.5</v>
      </c>
      <c r="G1206" s="80">
        <f t="shared" si="14"/>
        <v>6480006</v>
      </c>
      <c r="H1206" s="80">
        <f>SUM(G1205:G1206)</f>
        <v>9720008.6999999993</v>
      </c>
      <c r="I1206" s="80" t="s">
        <v>309</v>
      </c>
      <c r="J1206" s="132"/>
      <c r="K1206" s="125"/>
    </row>
    <row r="1207" spans="1:11" customFormat="1" ht="16.5" x14ac:dyDescent="0.3">
      <c r="A1207" s="135"/>
      <c r="B1207" s="132"/>
      <c r="C1207" s="126"/>
      <c r="D1207" s="134"/>
      <c r="E1207" s="80"/>
      <c r="F1207" s="125"/>
      <c r="G1207" s="80">
        <f t="shared" si="14"/>
        <v>0</v>
      </c>
      <c r="H1207" s="80"/>
      <c r="I1207" s="80"/>
      <c r="J1207" s="132"/>
      <c r="K1207" s="125"/>
    </row>
    <row r="1208" spans="1:11" customFormat="1" ht="16.5" x14ac:dyDescent="0.3">
      <c r="A1208" s="135">
        <v>43381</v>
      </c>
      <c r="B1208" s="132" t="s">
        <v>2309</v>
      </c>
      <c r="C1208" s="126" t="s">
        <v>2310</v>
      </c>
      <c r="D1208" s="134" t="s">
        <v>104</v>
      </c>
      <c r="E1208" s="80">
        <v>1</v>
      </c>
      <c r="F1208" s="125">
        <v>542450.09499999997</v>
      </c>
      <c r="G1208" s="80">
        <f t="shared" si="14"/>
        <v>542450.09499999997</v>
      </c>
      <c r="H1208" s="80"/>
      <c r="I1208" s="80"/>
      <c r="J1208" s="132"/>
      <c r="K1208" s="125"/>
    </row>
    <row r="1209" spans="1:11" customFormat="1" ht="16.5" x14ac:dyDescent="0.3">
      <c r="A1209" s="135"/>
      <c r="B1209" s="132"/>
      <c r="C1209" s="126"/>
      <c r="D1209" s="134" t="s">
        <v>2311</v>
      </c>
      <c r="E1209" s="80">
        <v>2</v>
      </c>
      <c r="F1209" s="125">
        <v>199499.905</v>
      </c>
      <c r="G1209" s="80">
        <f t="shared" si="14"/>
        <v>398999.81</v>
      </c>
      <c r="H1209" s="80"/>
      <c r="I1209" s="80"/>
      <c r="J1209" s="132"/>
      <c r="K1209" s="125"/>
    </row>
    <row r="1210" spans="1:11" customFormat="1" ht="16.5" x14ac:dyDescent="0.3">
      <c r="A1210" s="135"/>
      <c r="B1210" s="132"/>
      <c r="C1210" s="126"/>
      <c r="D1210" s="134" t="s">
        <v>2312</v>
      </c>
      <c r="E1210" s="80">
        <v>4</v>
      </c>
      <c r="F1210" s="125">
        <v>170999.62</v>
      </c>
      <c r="G1210" s="80">
        <f t="shared" si="14"/>
        <v>683998.48</v>
      </c>
      <c r="H1210" s="80">
        <f>SUM(G1208:G1210)</f>
        <v>1625448.385</v>
      </c>
      <c r="I1210" s="80" t="s">
        <v>309</v>
      </c>
      <c r="J1210" s="132"/>
      <c r="K1210" s="125"/>
    </row>
    <row r="1211" spans="1:11" customFormat="1" ht="16.5" x14ac:dyDescent="0.3">
      <c r="A1211" s="135"/>
      <c r="B1211" s="132"/>
      <c r="C1211" s="126"/>
      <c r="D1211" s="134"/>
      <c r="E1211" s="80"/>
      <c r="F1211" s="125"/>
      <c r="G1211" s="80">
        <f t="shared" si="14"/>
        <v>0</v>
      </c>
      <c r="H1211" s="80"/>
      <c r="I1211" s="80"/>
      <c r="J1211" s="132"/>
      <c r="K1211" s="125"/>
    </row>
    <row r="1212" spans="1:11" customFormat="1" ht="16.5" x14ac:dyDescent="0.3">
      <c r="A1212" s="135">
        <v>43381</v>
      </c>
      <c r="B1212" s="132" t="s">
        <v>2313</v>
      </c>
      <c r="C1212" s="126" t="s">
        <v>253</v>
      </c>
      <c r="D1212" s="134" t="s">
        <v>109</v>
      </c>
      <c r="E1212" s="80">
        <v>6</v>
      </c>
      <c r="F1212" s="125">
        <v>215000.5</v>
      </c>
      <c r="G1212" s="80">
        <f t="shared" si="14"/>
        <v>1290003</v>
      </c>
      <c r="H1212" s="80">
        <f>G1212</f>
        <v>1290003</v>
      </c>
      <c r="I1212" s="80" t="s">
        <v>315</v>
      </c>
      <c r="J1212" s="132"/>
      <c r="K1212" s="125"/>
    </row>
    <row r="1213" spans="1:11" customFormat="1" ht="16.5" x14ac:dyDescent="0.3">
      <c r="A1213" s="135"/>
      <c r="B1213" s="132"/>
      <c r="C1213" s="126"/>
      <c r="D1213" s="134"/>
      <c r="E1213" s="80"/>
      <c r="F1213" s="125"/>
      <c r="G1213" s="80">
        <f t="shared" si="14"/>
        <v>0</v>
      </c>
      <c r="H1213" s="80"/>
      <c r="I1213" s="80"/>
      <c r="J1213" s="132"/>
      <c r="K1213" s="125"/>
    </row>
    <row r="1214" spans="1:11" customFormat="1" ht="16.5" x14ac:dyDescent="0.3">
      <c r="A1214" s="135">
        <v>43381</v>
      </c>
      <c r="B1214" s="132" t="s">
        <v>2314</v>
      </c>
      <c r="C1214" s="126" t="s">
        <v>301</v>
      </c>
      <c r="D1214" s="134" t="s">
        <v>1072</v>
      </c>
      <c r="E1214" s="80">
        <v>12</v>
      </c>
      <c r="F1214" s="125">
        <v>165000</v>
      </c>
      <c r="G1214" s="80">
        <f t="shared" si="14"/>
        <v>1980000</v>
      </c>
      <c r="H1214" s="80">
        <f>G1214</f>
        <v>1980000</v>
      </c>
      <c r="I1214" s="80" t="s">
        <v>309</v>
      </c>
      <c r="J1214" s="132"/>
      <c r="K1214" s="125"/>
    </row>
    <row r="1215" spans="1:11" customFormat="1" ht="16.5" x14ac:dyDescent="0.3">
      <c r="A1215" s="135"/>
      <c r="B1215" s="132"/>
      <c r="C1215" s="126"/>
      <c r="D1215" s="134"/>
      <c r="E1215" s="80"/>
      <c r="F1215" s="125"/>
      <c r="G1215" s="80">
        <f t="shared" si="14"/>
        <v>0</v>
      </c>
      <c r="H1215" s="80"/>
      <c r="I1215" s="80"/>
      <c r="J1215" s="132"/>
      <c r="K1215" s="125"/>
    </row>
    <row r="1216" spans="1:11" customFormat="1" ht="16.5" x14ac:dyDescent="0.3">
      <c r="A1216" s="135">
        <v>43382</v>
      </c>
      <c r="B1216" s="132" t="s">
        <v>2315</v>
      </c>
      <c r="C1216" s="126" t="s">
        <v>985</v>
      </c>
      <c r="D1216" s="134" t="s">
        <v>1851</v>
      </c>
      <c r="E1216" s="80">
        <v>24</v>
      </c>
      <c r="F1216" s="125">
        <v>66999.899999999994</v>
      </c>
      <c r="G1216" s="80">
        <f t="shared" si="14"/>
        <v>1607997.5999999999</v>
      </c>
      <c r="H1216" s="80"/>
      <c r="I1216" s="80"/>
      <c r="J1216" s="132"/>
      <c r="K1216" s="125"/>
    </row>
    <row r="1217" spans="1:11" customFormat="1" ht="16.5" x14ac:dyDescent="0.3">
      <c r="A1217" s="135"/>
      <c r="B1217" s="132"/>
      <c r="C1217" s="126"/>
      <c r="D1217" s="134" t="s">
        <v>2316</v>
      </c>
      <c r="E1217" s="80">
        <v>24</v>
      </c>
      <c r="F1217" s="125">
        <v>66999.899999999994</v>
      </c>
      <c r="G1217" s="80">
        <f t="shared" si="14"/>
        <v>1607997.5999999999</v>
      </c>
      <c r="H1217" s="80"/>
      <c r="I1217" s="80"/>
      <c r="J1217" s="132"/>
      <c r="K1217" s="125"/>
    </row>
    <row r="1218" spans="1:11" customFormat="1" ht="16.5" x14ac:dyDescent="0.3">
      <c r="A1218" s="135"/>
      <c r="B1218" s="132"/>
      <c r="C1218" s="126"/>
      <c r="D1218" s="134" t="s">
        <v>1725</v>
      </c>
      <c r="E1218" s="80">
        <v>24</v>
      </c>
      <c r="F1218" s="125">
        <v>66999.899999999994</v>
      </c>
      <c r="G1218" s="80">
        <f t="shared" si="14"/>
        <v>1607997.5999999999</v>
      </c>
      <c r="H1218" s="80"/>
      <c r="I1218" s="80"/>
      <c r="J1218" s="132"/>
      <c r="K1218" s="125"/>
    </row>
    <row r="1219" spans="1:11" customFormat="1" ht="16.5" x14ac:dyDescent="0.3">
      <c r="A1219" s="135"/>
      <c r="B1219" s="132"/>
      <c r="C1219" s="126"/>
      <c r="D1219" s="134" t="s">
        <v>1933</v>
      </c>
      <c r="E1219" s="80">
        <v>24</v>
      </c>
      <c r="F1219" s="125">
        <v>66999.899999999994</v>
      </c>
      <c r="G1219" s="80">
        <f t="shared" si="14"/>
        <v>1607997.5999999999</v>
      </c>
      <c r="H1219" s="80"/>
      <c r="I1219" s="80"/>
      <c r="J1219" s="132"/>
      <c r="K1219" s="125"/>
    </row>
    <row r="1220" spans="1:11" customFormat="1" ht="16.5" x14ac:dyDescent="0.3">
      <c r="A1220" s="135"/>
      <c r="B1220" s="132"/>
      <c r="C1220" s="126"/>
      <c r="D1220" s="134" t="s">
        <v>1930</v>
      </c>
      <c r="E1220" s="80">
        <v>24</v>
      </c>
      <c r="F1220" s="125">
        <v>66999.899999999994</v>
      </c>
      <c r="G1220" s="80">
        <f t="shared" si="14"/>
        <v>1607997.5999999999</v>
      </c>
      <c r="H1220" s="80">
        <f>SUM(G1216:G1220)</f>
        <v>8039987.9999999991</v>
      </c>
      <c r="I1220" s="80" t="s">
        <v>1213</v>
      </c>
      <c r="J1220" s="132"/>
      <c r="K1220" s="125"/>
    </row>
    <row r="1221" spans="1:11" customFormat="1" ht="16.5" x14ac:dyDescent="0.3">
      <c r="A1221" s="135"/>
      <c r="B1221" s="132"/>
      <c r="C1221" s="126"/>
      <c r="D1221" s="134"/>
      <c r="E1221" s="80"/>
      <c r="F1221" s="125"/>
      <c r="G1221" s="80">
        <f t="shared" si="14"/>
        <v>0</v>
      </c>
      <c r="H1221" s="80"/>
      <c r="I1221" s="80"/>
      <c r="J1221" s="132"/>
      <c r="K1221" s="125"/>
    </row>
    <row r="1222" spans="1:11" customFormat="1" ht="16.5" x14ac:dyDescent="0.3">
      <c r="A1222" s="135">
        <v>43382</v>
      </c>
      <c r="B1222" s="132" t="s">
        <v>2317</v>
      </c>
      <c r="C1222" s="126" t="s">
        <v>985</v>
      </c>
      <c r="D1222" s="134" t="s">
        <v>1721</v>
      </c>
      <c r="E1222" s="80">
        <v>24</v>
      </c>
      <c r="F1222" s="125">
        <v>133999.79999999999</v>
      </c>
      <c r="G1222" s="80">
        <f t="shared" si="14"/>
        <v>3215995.1999999997</v>
      </c>
      <c r="H1222" s="80"/>
      <c r="I1222" s="80"/>
      <c r="J1222" s="132"/>
      <c r="K1222" s="125"/>
    </row>
    <row r="1223" spans="1:11" customFormat="1" ht="16.5" x14ac:dyDescent="0.3">
      <c r="A1223" s="135"/>
      <c r="B1223" s="132"/>
      <c r="C1223" s="126"/>
      <c r="D1223" s="134" t="s">
        <v>2094</v>
      </c>
      <c r="E1223" s="80">
        <v>48</v>
      </c>
      <c r="F1223" s="125">
        <v>209999.9</v>
      </c>
      <c r="G1223" s="80">
        <f t="shared" si="14"/>
        <v>10079995.199999999</v>
      </c>
      <c r="H1223" s="80"/>
      <c r="I1223" s="80"/>
      <c r="J1223" s="132"/>
      <c r="K1223" s="125"/>
    </row>
    <row r="1224" spans="1:11" customFormat="1" ht="16.5" x14ac:dyDescent="0.3">
      <c r="A1224" s="135"/>
      <c r="B1224" s="132"/>
      <c r="C1224" s="126"/>
      <c r="D1224" s="134" t="s">
        <v>1914</v>
      </c>
      <c r="E1224" s="80">
        <v>24</v>
      </c>
      <c r="F1224" s="125">
        <v>133999.79999999999</v>
      </c>
      <c r="G1224" s="80">
        <f t="shared" si="14"/>
        <v>3215995.1999999997</v>
      </c>
      <c r="H1224" s="80">
        <f>SUM(G1222:G1224)</f>
        <v>16511985.599999998</v>
      </c>
      <c r="I1224" s="80" t="s">
        <v>1213</v>
      </c>
      <c r="J1224" s="132"/>
      <c r="K1224" s="125"/>
    </row>
    <row r="1225" spans="1:11" customFormat="1" ht="16.5" x14ac:dyDescent="0.3">
      <c r="A1225" s="135"/>
      <c r="B1225" s="132"/>
      <c r="C1225" s="126"/>
      <c r="D1225" s="134"/>
      <c r="E1225" s="80"/>
      <c r="F1225" s="125"/>
      <c r="G1225" s="80">
        <f t="shared" si="14"/>
        <v>0</v>
      </c>
      <c r="H1225" s="80"/>
      <c r="I1225" s="80"/>
      <c r="J1225" s="132"/>
      <c r="K1225" s="125"/>
    </row>
    <row r="1226" spans="1:11" customFormat="1" ht="16.5" x14ac:dyDescent="0.3">
      <c r="A1226" s="135">
        <v>43382</v>
      </c>
      <c r="B1226" s="132" t="s">
        <v>2318</v>
      </c>
      <c r="C1226" s="126" t="s">
        <v>1893</v>
      </c>
      <c r="D1226" s="134" t="s">
        <v>104</v>
      </c>
      <c r="E1226" s="80">
        <v>2</v>
      </c>
      <c r="F1226" s="125">
        <v>571000.1</v>
      </c>
      <c r="G1226" s="80">
        <f t="shared" si="14"/>
        <v>1142000.2</v>
      </c>
      <c r="H1226" s="80"/>
      <c r="I1226" s="80"/>
      <c r="J1226" s="132"/>
      <c r="K1226" s="125"/>
    </row>
    <row r="1227" spans="1:11" customFormat="1" ht="16.5" x14ac:dyDescent="0.3">
      <c r="A1227" s="135"/>
      <c r="B1227" s="132"/>
      <c r="C1227" s="126"/>
      <c r="D1227" s="134" t="s">
        <v>887</v>
      </c>
      <c r="E1227" s="80">
        <v>6</v>
      </c>
      <c r="F1227" s="125">
        <v>215000.5</v>
      </c>
      <c r="G1227" s="80">
        <f t="shared" si="14"/>
        <v>1290003</v>
      </c>
      <c r="H1227" s="80"/>
      <c r="I1227" s="80"/>
      <c r="J1227" s="132"/>
      <c r="K1227" s="125"/>
    </row>
    <row r="1228" spans="1:11" customFormat="1" ht="16.5" x14ac:dyDescent="0.3">
      <c r="A1228" s="135"/>
      <c r="B1228" s="132"/>
      <c r="C1228" s="126"/>
      <c r="D1228" s="134" t="s">
        <v>109</v>
      </c>
      <c r="E1228" s="80">
        <v>6</v>
      </c>
      <c r="F1228" s="125">
        <v>215000.5</v>
      </c>
      <c r="G1228" s="80">
        <f t="shared" si="14"/>
        <v>1290003</v>
      </c>
      <c r="H1228" s="80"/>
      <c r="I1228" s="80"/>
      <c r="J1228" s="132"/>
      <c r="K1228" s="125"/>
    </row>
    <row r="1229" spans="1:11" customFormat="1" ht="16.5" x14ac:dyDescent="0.3">
      <c r="A1229" s="135"/>
      <c r="B1229" s="132"/>
      <c r="C1229" s="126"/>
      <c r="D1229" s="134" t="s">
        <v>1094</v>
      </c>
      <c r="E1229" s="80">
        <v>6</v>
      </c>
      <c r="F1229" s="125">
        <v>199999.8</v>
      </c>
      <c r="G1229" s="80">
        <f t="shared" si="14"/>
        <v>1199998.7999999998</v>
      </c>
      <c r="H1229" s="80">
        <f>SUM(G1226:G1229)</f>
        <v>4922005</v>
      </c>
      <c r="I1229" s="80" t="s">
        <v>1756</v>
      </c>
      <c r="J1229" s="132"/>
      <c r="K1229" s="125"/>
    </row>
    <row r="1230" spans="1:11" customFormat="1" ht="16.5" x14ac:dyDescent="0.3">
      <c r="A1230" s="135"/>
      <c r="B1230" s="132"/>
      <c r="C1230" s="126"/>
      <c r="D1230" s="134"/>
      <c r="E1230" s="80"/>
      <c r="F1230" s="125"/>
      <c r="G1230" s="80">
        <f t="shared" si="14"/>
        <v>0</v>
      </c>
      <c r="H1230" s="80"/>
      <c r="I1230" s="80"/>
      <c r="J1230" s="132"/>
      <c r="K1230" s="125"/>
    </row>
    <row r="1231" spans="1:11" customFormat="1" ht="16.5" x14ac:dyDescent="0.3">
      <c r="A1231" s="135">
        <v>43382</v>
      </c>
      <c r="B1231" s="132" t="s">
        <v>2319</v>
      </c>
      <c r="C1231" s="126" t="s">
        <v>2320</v>
      </c>
      <c r="D1231" s="134" t="s">
        <v>19</v>
      </c>
      <c r="E1231" s="80">
        <v>1</v>
      </c>
      <c r="F1231" s="125">
        <v>544500</v>
      </c>
      <c r="G1231" s="80">
        <f t="shared" si="14"/>
        <v>544500</v>
      </c>
      <c r="H1231" s="80">
        <f>G1231</f>
        <v>544500</v>
      </c>
      <c r="I1231" s="80" t="s">
        <v>1756</v>
      </c>
      <c r="J1231" s="132"/>
      <c r="K1231" s="125"/>
    </row>
    <row r="1232" spans="1:11" customFormat="1" ht="16.5" x14ac:dyDescent="0.3">
      <c r="A1232" s="135"/>
      <c r="B1232" s="132"/>
      <c r="C1232" s="126"/>
      <c r="D1232" s="134"/>
      <c r="E1232" s="80"/>
      <c r="F1232" s="125"/>
      <c r="G1232" s="80">
        <f t="shared" si="14"/>
        <v>0</v>
      </c>
      <c r="H1232" s="80"/>
      <c r="I1232" s="80"/>
      <c r="J1232" s="132"/>
      <c r="K1232" s="125"/>
    </row>
    <row r="1233" spans="1:11" customFormat="1" ht="16.5" x14ac:dyDescent="0.3">
      <c r="A1233" s="135">
        <v>43382</v>
      </c>
      <c r="B1233" s="132" t="s">
        <v>2321</v>
      </c>
      <c r="C1233" s="126" t="s">
        <v>53</v>
      </c>
      <c r="D1233" s="134" t="s">
        <v>405</v>
      </c>
      <c r="E1233" s="80">
        <v>1</v>
      </c>
      <c r="F1233" s="125">
        <v>600000.5</v>
      </c>
      <c r="G1233" s="80">
        <f t="shared" si="14"/>
        <v>600000.5</v>
      </c>
      <c r="H1233" s="80">
        <f>G1233</f>
        <v>600000.5</v>
      </c>
      <c r="I1233" s="80" t="s">
        <v>310</v>
      </c>
      <c r="J1233" s="132"/>
      <c r="K1233" s="125"/>
    </row>
    <row r="1234" spans="1:11" customFormat="1" ht="16.5" x14ac:dyDescent="0.3">
      <c r="A1234" s="135"/>
      <c r="B1234" s="132"/>
      <c r="C1234" s="126"/>
      <c r="D1234" s="134"/>
      <c r="E1234" s="80"/>
      <c r="F1234" s="125"/>
      <c r="G1234" s="80">
        <f t="shared" si="14"/>
        <v>0</v>
      </c>
      <c r="H1234" s="80"/>
      <c r="I1234" s="80"/>
      <c r="J1234" s="132"/>
      <c r="K1234" s="125"/>
    </row>
    <row r="1235" spans="1:11" customFormat="1" ht="16.5" x14ac:dyDescent="0.3">
      <c r="A1235" s="135">
        <v>43382</v>
      </c>
      <c r="B1235" s="132" t="s">
        <v>2322</v>
      </c>
      <c r="C1235" s="126" t="s">
        <v>440</v>
      </c>
      <c r="D1235" s="134" t="s">
        <v>1914</v>
      </c>
      <c r="E1235" s="80">
        <v>2</v>
      </c>
      <c r="F1235" s="125">
        <v>148500</v>
      </c>
      <c r="G1235" s="80">
        <f t="shared" si="14"/>
        <v>297000</v>
      </c>
      <c r="H1235" s="80">
        <f>G1235</f>
        <v>297000</v>
      </c>
      <c r="I1235" s="80" t="s">
        <v>674</v>
      </c>
      <c r="J1235" s="132"/>
      <c r="K1235" s="125"/>
    </row>
    <row r="1236" spans="1:11" customFormat="1" ht="16.5" x14ac:dyDescent="0.3">
      <c r="A1236" s="135"/>
      <c r="B1236" s="132"/>
      <c r="C1236" s="126"/>
      <c r="D1236" s="134"/>
      <c r="E1236" s="80"/>
      <c r="F1236" s="125"/>
      <c r="G1236" s="80">
        <f t="shared" si="14"/>
        <v>0</v>
      </c>
      <c r="H1236" s="80"/>
      <c r="I1236" s="80"/>
      <c r="J1236" s="132"/>
      <c r="K1236" s="125"/>
    </row>
    <row r="1237" spans="1:11" customFormat="1" ht="16.5" x14ac:dyDescent="0.3">
      <c r="A1237" s="135">
        <v>43382</v>
      </c>
      <c r="B1237" s="132" t="s">
        <v>2323</v>
      </c>
      <c r="C1237" s="126" t="s">
        <v>87</v>
      </c>
      <c r="D1237" s="134" t="s">
        <v>1854</v>
      </c>
      <c r="E1237" s="80">
        <v>3</v>
      </c>
      <c r="F1237" s="125">
        <v>234000.36</v>
      </c>
      <c r="G1237" s="80">
        <f t="shared" si="14"/>
        <v>702001.08</v>
      </c>
      <c r="H1237" s="80">
        <f>G1237</f>
        <v>702001.08</v>
      </c>
      <c r="I1237" s="80" t="s">
        <v>674</v>
      </c>
      <c r="J1237" s="132"/>
      <c r="K1237" s="125"/>
    </row>
    <row r="1238" spans="1:11" customFormat="1" ht="16.5" x14ac:dyDescent="0.3">
      <c r="A1238" s="135"/>
      <c r="B1238" s="132"/>
      <c r="C1238" s="126"/>
      <c r="D1238" s="134"/>
      <c r="E1238" s="80"/>
      <c r="F1238" s="125"/>
      <c r="G1238" s="80">
        <f t="shared" si="14"/>
        <v>0</v>
      </c>
      <c r="H1238" s="80"/>
      <c r="I1238" s="80"/>
      <c r="J1238" s="132"/>
      <c r="K1238" s="125"/>
    </row>
    <row r="1239" spans="1:11" customFormat="1" ht="16.5" x14ac:dyDescent="0.3">
      <c r="A1239" s="135">
        <v>43382</v>
      </c>
      <c r="B1239" s="132" t="s">
        <v>2324</v>
      </c>
      <c r="C1239" s="126" t="s">
        <v>445</v>
      </c>
      <c r="D1239" s="134" t="s">
        <v>109</v>
      </c>
      <c r="E1239" s="80">
        <v>3</v>
      </c>
      <c r="F1239" s="125">
        <v>215000.5</v>
      </c>
      <c r="G1239" s="80">
        <f t="shared" si="14"/>
        <v>645001.5</v>
      </c>
      <c r="H1239" s="80">
        <f>G1239</f>
        <v>645001.5</v>
      </c>
      <c r="I1239" s="80" t="s">
        <v>309</v>
      </c>
      <c r="J1239" s="132"/>
      <c r="K1239" s="125"/>
    </row>
    <row r="1240" spans="1:11" customFormat="1" ht="16.5" x14ac:dyDescent="0.3">
      <c r="A1240" s="135"/>
      <c r="B1240" s="132"/>
      <c r="C1240" s="126"/>
      <c r="D1240" s="134"/>
      <c r="E1240" s="80"/>
      <c r="F1240" s="125"/>
      <c r="G1240" s="80">
        <f t="shared" si="14"/>
        <v>0</v>
      </c>
      <c r="H1240" s="80"/>
      <c r="I1240" s="80"/>
      <c r="J1240" s="132"/>
      <c r="K1240" s="125"/>
    </row>
    <row r="1241" spans="1:11" customFormat="1" ht="16.5" x14ac:dyDescent="0.3">
      <c r="A1241" s="135">
        <v>43382</v>
      </c>
      <c r="B1241" s="132" t="s">
        <v>2325</v>
      </c>
      <c r="C1241" s="126" t="s">
        <v>955</v>
      </c>
      <c r="D1241" s="134" t="s">
        <v>31</v>
      </c>
      <c r="E1241" s="80">
        <v>1</v>
      </c>
      <c r="F1241" s="125">
        <v>558599.52500000002</v>
      </c>
      <c r="G1241" s="80">
        <f t="shared" si="14"/>
        <v>558599.52500000002</v>
      </c>
      <c r="H1241" s="80"/>
      <c r="I1241" s="80"/>
      <c r="J1241" s="132"/>
      <c r="K1241" s="125"/>
    </row>
    <row r="1242" spans="1:11" customFormat="1" ht="16.5" x14ac:dyDescent="0.3">
      <c r="A1242" s="135"/>
      <c r="B1242" s="132"/>
      <c r="C1242" s="126"/>
      <c r="D1242" s="134" t="s">
        <v>20</v>
      </c>
      <c r="E1242" s="80">
        <v>1</v>
      </c>
      <c r="F1242" s="125">
        <v>574750</v>
      </c>
      <c r="G1242" s="80">
        <f t="shared" si="14"/>
        <v>574750</v>
      </c>
      <c r="H1242" s="80">
        <f>SUM(G1241:G1242)</f>
        <v>1133349.5249999999</v>
      </c>
      <c r="I1242" s="80" t="s">
        <v>309</v>
      </c>
      <c r="J1242" s="132"/>
      <c r="K1242" s="125"/>
    </row>
    <row r="1243" spans="1:11" customFormat="1" ht="16.5" x14ac:dyDescent="0.3">
      <c r="A1243" s="135"/>
      <c r="B1243" s="132"/>
      <c r="C1243" s="126"/>
      <c r="D1243" s="134"/>
      <c r="E1243" s="80"/>
      <c r="F1243" s="125"/>
      <c r="G1243" s="80">
        <f t="shared" si="14"/>
        <v>0</v>
      </c>
      <c r="H1243" s="80"/>
      <c r="I1243" s="80"/>
      <c r="J1243" s="132"/>
      <c r="K1243" s="125"/>
    </row>
    <row r="1244" spans="1:11" customFormat="1" ht="16.5" x14ac:dyDescent="0.3">
      <c r="A1244" s="135">
        <v>43382</v>
      </c>
      <c r="B1244" s="132" t="s">
        <v>2326</v>
      </c>
      <c r="C1244" s="126" t="s">
        <v>2327</v>
      </c>
      <c r="D1244" s="134" t="s">
        <v>19</v>
      </c>
      <c r="E1244" s="80">
        <v>1</v>
      </c>
      <c r="F1244" s="125">
        <v>544500</v>
      </c>
      <c r="G1244" s="80">
        <f t="shared" si="14"/>
        <v>544500</v>
      </c>
      <c r="H1244" s="80">
        <f>G1244</f>
        <v>544500</v>
      </c>
      <c r="I1244" s="80" t="s">
        <v>1756</v>
      </c>
      <c r="J1244" s="132"/>
      <c r="K1244" s="125"/>
    </row>
    <row r="1245" spans="1:11" customFormat="1" ht="16.5" x14ac:dyDescent="0.3">
      <c r="A1245" s="135"/>
      <c r="B1245" s="132"/>
      <c r="C1245" s="126"/>
      <c r="D1245" s="134"/>
      <c r="E1245" s="80"/>
      <c r="F1245" s="125"/>
      <c r="G1245" s="80">
        <f t="shared" si="14"/>
        <v>0</v>
      </c>
      <c r="H1245" s="80"/>
      <c r="I1245" s="80"/>
      <c r="J1245" s="132"/>
      <c r="K1245" s="125"/>
    </row>
    <row r="1246" spans="1:11" customFormat="1" ht="16.5" x14ac:dyDescent="0.3">
      <c r="A1246" s="135">
        <v>43382</v>
      </c>
      <c r="B1246" s="132" t="s">
        <v>2329</v>
      </c>
      <c r="C1246" s="126" t="s">
        <v>2330</v>
      </c>
      <c r="D1246" s="134" t="s">
        <v>28</v>
      </c>
      <c r="E1246" s="80">
        <v>1</v>
      </c>
      <c r="F1246" s="125">
        <v>544500</v>
      </c>
      <c r="G1246" s="80">
        <f t="shared" si="14"/>
        <v>544500</v>
      </c>
      <c r="H1246" s="80"/>
      <c r="I1246" s="80"/>
      <c r="J1246" s="132"/>
      <c r="K1246" s="125"/>
    </row>
    <row r="1247" spans="1:11" customFormat="1" ht="16.5" x14ac:dyDescent="0.3">
      <c r="A1247" s="135"/>
      <c r="B1247" s="132"/>
      <c r="C1247" s="126"/>
      <c r="D1247" s="134" t="s">
        <v>19</v>
      </c>
      <c r="E1247" s="80">
        <v>1</v>
      </c>
      <c r="F1247" s="125">
        <v>544500</v>
      </c>
      <c r="G1247" s="80">
        <f t="shared" si="14"/>
        <v>544500</v>
      </c>
      <c r="H1247" s="80">
        <f>SUM(G1246:G1247)</f>
        <v>1089000</v>
      </c>
      <c r="I1247" s="80" t="s">
        <v>315</v>
      </c>
      <c r="J1247" s="132"/>
      <c r="K1247" s="125"/>
    </row>
    <row r="1248" spans="1:11" customFormat="1" ht="16.5" x14ac:dyDescent="0.3">
      <c r="A1248" s="135"/>
      <c r="B1248" s="132"/>
      <c r="C1248" s="126"/>
      <c r="D1248" s="134"/>
      <c r="E1248" s="80"/>
      <c r="F1248" s="125"/>
      <c r="G1248" s="80">
        <f t="shared" si="14"/>
        <v>0</v>
      </c>
      <c r="H1248" s="80"/>
      <c r="I1248" s="80"/>
      <c r="J1248" s="132"/>
      <c r="K1248" s="125"/>
    </row>
    <row r="1249" spans="1:11" customFormat="1" ht="16.5" x14ac:dyDescent="0.3">
      <c r="A1249" s="135">
        <v>43382</v>
      </c>
      <c r="B1249" s="132" t="s">
        <v>2328</v>
      </c>
      <c r="C1249" s="126" t="s">
        <v>786</v>
      </c>
      <c r="D1249" s="134" t="s">
        <v>1325</v>
      </c>
      <c r="E1249" s="80">
        <v>6</v>
      </c>
      <c r="F1249" s="125">
        <v>603900</v>
      </c>
      <c r="G1249" s="80">
        <f t="shared" si="14"/>
        <v>3623400</v>
      </c>
      <c r="H1249" s="80">
        <f>G1249</f>
        <v>3623400</v>
      </c>
      <c r="I1249" s="80" t="s">
        <v>309</v>
      </c>
      <c r="J1249" s="132"/>
      <c r="K1249" s="125"/>
    </row>
    <row r="1250" spans="1:11" customFormat="1" ht="16.5" x14ac:dyDescent="0.3">
      <c r="A1250" s="135"/>
      <c r="B1250" s="132"/>
      <c r="C1250" s="126"/>
      <c r="D1250" s="134"/>
      <c r="E1250" s="80"/>
      <c r="F1250" s="125"/>
      <c r="G1250" s="80">
        <f t="shared" si="14"/>
        <v>0</v>
      </c>
      <c r="H1250" s="80"/>
      <c r="I1250" s="80"/>
      <c r="J1250" s="132"/>
      <c r="K1250" s="125"/>
    </row>
    <row r="1251" spans="1:11" customFormat="1" ht="16.5" x14ac:dyDescent="0.3">
      <c r="A1251" s="135">
        <v>43382</v>
      </c>
      <c r="B1251" s="132" t="s">
        <v>2331</v>
      </c>
      <c r="C1251" s="126" t="s">
        <v>38</v>
      </c>
      <c r="D1251" s="134" t="s">
        <v>1094</v>
      </c>
      <c r="E1251" s="80">
        <v>60</v>
      </c>
      <c r="F1251" s="125">
        <v>199999.8</v>
      </c>
      <c r="G1251" s="80">
        <f t="shared" si="14"/>
        <v>11999988</v>
      </c>
      <c r="H1251" s="80"/>
      <c r="I1251" s="80"/>
      <c r="J1251" s="132"/>
      <c r="K1251" s="125"/>
    </row>
    <row r="1252" spans="1:11" customFormat="1" ht="16.5" x14ac:dyDescent="0.3">
      <c r="A1252" s="135"/>
      <c r="B1252" s="132"/>
      <c r="C1252" s="126"/>
      <c r="D1252" s="134" t="s">
        <v>887</v>
      </c>
      <c r="E1252" s="80">
        <v>12</v>
      </c>
      <c r="F1252" s="125">
        <v>215000.5</v>
      </c>
      <c r="G1252" s="80">
        <f t="shared" si="14"/>
        <v>2580006</v>
      </c>
      <c r="H1252" s="80">
        <f>SUM(G1251:G1252)</f>
        <v>14579994</v>
      </c>
      <c r="I1252" s="80" t="s">
        <v>310</v>
      </c>
      <c r="J1252" s="132"/>
      <c r="K1252" s="125"/>
    </row>
    <row r="1253" spans="1:11" customFormat="1" ht="16.5" x14ac:dyDescent="0.3">
      <c r="A1253" s="135"/>
      <c r="B1253" s="132"/>
      <c r="C1253" s="126"/>
      <c r="D1253" s="134"/>
      <c r="E1253" s="80"/>
      <c r="F1253" s="125"/>
      <c r="G1253" s="80">
        <f t="shared" si="14"/>
        <v>0</v>
      </c>
      <c r="H1253" s="80"/>
      <c r="I1253" s="80"/>
      <c r="J1253" s="132"/>
      <c r="K1253" s="125"/>
    </row>
    <row r="1254" spans="1:11" customFormat="1" ht="16.5" x14ac:dyDescent="0.3">
      <c r="A1254" s="135">
        <v>43382</v>
      </c>
      <c r="B1254" s="132" t="s">
        <v>2332</v>
      </c>
      <c r="C1254" s="126" t="s">
        <v>720</v>
      </c>
      <c r="D1254" s="134" t="s">
        <v>20</v>
      </c>
      <c r="E1254" s="80">
        <v>5</v>
      </c>
      <c r="F1254" s="125">
        <v>620999.5</v>
      </c>
      <c r="G1254" s="80">
        <f t="shared" si="14"/>
        <v>3104997.5</v>
      </c>
      <c r="H1254" s="80"/>
      <c r="I1254" s="80" t="s">
        <v>2345</v>
      </c>
      <c r="J1254" s="132"/>
      <c r="K1254" s="125"/>
    </row>
    <row r="1255" spans="1:11" customFormat="1" ht="16.5" x14ac:dyDescent="0.3">
      <c r="A1255" s="135"/>
      <c r="B1255" s="132"/>
      <c r="C1255" s="126"/>
      <c r="D1255" s="134" t="s">
        <v>1094</v>
      </c>
      <c r="E1255" s="80">
        <v>5</v>
      </c>
      <c r="F1255" s="125">
        <v>199999.8</v>
      </c>
      <c r="G1255" s="80">
        <f t="shared" si="14"/>
        <v>999999</v>
      </c>
      <c r="H1255" s="80">
        <f>SUM(G1254:G1255)</f>
        <v>4104996.5</v>
      </c>
      <c r="I1255" s="80" t="s">
        <v>312</v>
      </c>
      <c r="J1255" s="132"/>
      <c r="K1255" s="125"/>
    </row>
    <row r="1256" spans="1:11" customFormat="1" ht="16.5" x14ac:dyDescent="0.3">
      <c r="A1256" s="135"/>
      <c r="B1256" s="132"/>
      <c r="C1256" s="126"/>
      <c r="D1256" s="134"/>
      <c r="E1256" s="80"/>
      <c r="F1256" s="125"/>
      <c r="G1256" s="80">
        <f t="shared" si="14"/>
        <v>0</v>
      </c>
      <c r="H1256" s="80"/>
      <c r="I1256" s="80"/>
      <c r="J1256" s="132"/>
      <c r="K1256" s="125"/>
    </row>
    <row r="1257" spans="1:11" customFormat="1" ht="16.5" x14ac:dyDescent="0.3">
      <c r="A1257" s="135">
        <v>43382</v>
      </c>
      <c r="B1257" s="132" t="s">
        <v>2333</v>
      </c>
      <c r="C1257" s="126" t="s">
        <v>1360</v>
      </c>
      <c r="D1257" s="134" t="s">
        <v>1094</v>
      </c>
      <c r="E1257" s="80">
        <v>1</v>
      </c>
      <c r="F1257" s="125">
        <v>199999.8</v>
      </c>
      <c r="G1257" s="80">
        <f t="shared" si="14"/>
        <v>199999.8</v>
      </c>
      <c r="H1257" s="80">
        <f>G1257</f>
        <v>199999.8</v>
      </c>
      <c r="I1257" s="80" t="s">
        <v>309</v>
      </c>
      <c r="J1257" s="132"/>
      <c r="K1257" s="125"/>
    </row>
    <row r="1258" spans="1:11" customFormat="1" ht="16.5" x14ac:dyDescent="0.3">
      <c r="A1258" s="135"/>
      <c r="B1258" s="132"/>
      <c r="C1258" s="126"/>
      <c r="D1258" s="134"/>
      <c r="E1258" s="80"/>
      <c r="F1258" s="125"/>
      <c r="G1258" s="80">
        <f t="shared" si="14"/>
        <v>0</v>
      </c>
      <c r="H1258" s="80"/>
      <c r="I1258" s="80"/>
      <c r="J1258" s="132"/>
      <c r="K1258" s="125"/>
    </row>
    <row r="1259" spans="1:11" customFormat="1" ht="16.5" x14ac:dyDescent="0.3">
      <c r="A1259" s="135">
        <v>43382</v>
      </c>
      <c r="B1259" s="132" t="s">
        <v>2334</v>
      </c>
      <c r="C1259" s="126" t="s">
        <v>2335</v>
      </c>
      <c r="D1259" s="134" t="s">
        <v>31</v>
      </c>
      <c r="E1259" s="80">
        <v>1</v>
      </c>
      <c r="F1259" s="125">
        <v>529199.55000000005</v>
      </c>
      <c r="G1259" s="80">
        <f t="shared" si="14"/>
        <v>529199.55000000005</v>
      </c>
      <c r="H1259" s="80"/>
      <c r="I1259" s="80"/>
      <c r="J1259" s="132"/>
      <c r="K1259" s="125"/>
    </row>
    <row r="1260" spans="1:11" customFormat="1" ht="16.5" x14ac:dyDescent="0.3">
      <c r="A1260" s="135"/>
      <c r="B1260" s="132"/>
      <c r="C1260" s="126"/>
      <c r="D1260" s="134" t="s">
        <v>391</v>
      </c>
      <c r="E1260" s="80">
        <v>1</v>
      </c>
      <c r="F1260" s="125">
        <v>562500.18000000005</v>
      </c>
      <c r="G1260" s="80">
        <f t="shared" si="14"/>
        <v>562500.18000000005</v>
      </c>
      <c r="H1260" s="80">
        <f>SUM(G1259:G1260)</f>
        <v>1091699.73</v>
      </c>
      <c r="I1260" s="80" t="s">
        <v>309</v>
      </c>
      <c r="J1260" s="132"/>
      <c r="K1260" s="125"/>
    </row>
    <row r="1261" spans="1:11" customFormat="1" ht="16.5" x14ac:dyDescent="0.3">
      <c r="A1261" s="135"/>
      <c r="B1261" s="132"/>
      <c r="C1261" s="126"/>
      <c r="D1261" s="134"/>
      <c r="E1261" s="80"/>
      <c r="F1261" s="125"/>
      <c r="G1261" s="80">
        <f t="shared" si="14"/>
        <v>0</v>
      </c>
      <c r="H1261" s="80"/>
      <c r="I1261" s="80"/>
      <c r="J1261" s="132"/>
      <c r="K1261" s="125"/>
    </row>
    <row r="1262" spans="1:11" customFormat="1" ht="16.5" x14ac:dyDescent="0.3">
      <c r="A1262" s="135">
        <v>43382</v>
      </c>
      <c r="B1262" s="132" t="s">
        <v>2336</v>
      </c>
      <c r="C1262" s="126" t="s">
        <v>2230</v>
      </c>
      <c r="D1262" s="134" t="s">
        <v>20</v>
      </c>
      <c r="E1262" s="80">
        <v>24</v>
      </c>
      <c r="F1262" s="125">
        <v>575004.1</v>
      </c>
      <c r="G1262" s="80">
        <f t="shared" si="14"/>
        <v>13800098.399999999</v>
      </c>
      <c r="H1262" s="80">
        <f>G1262</f>
        <v>13800098.399999999</v>
      </c>
      <c r="I1262" s="80" t="s">
        <v>1215</v>
      </c>
      <c r="J1262" s="132"/>
      <c r="K1262" s="125"/>
    </row>
    <row r="1263" spans="1:11" customFormat="1" ht="16.5" x14ac:dyDescent="0.3">
      <c r="A1263" s="135"/>
      <c r="B1263" s="132"/>
      <c r="C1263" s="126"/>
      <c r="D1263" s="134"/>
      <c r="E1263" s="80"/>
      <c r="F1263" s="125"/>
      <c r="G1263" s="80">
        <f t="shared" si="14"/>
        <v>0</v>
      </c>
      <c r="H1263" s="80"/>
      <c r="I1263" s="80"/>
      <c r="J1263" s="132"/>
      <c r="K1263" s="125"/>
    </row>
    <row r="1264" spans="1:11" customFormat="1" ht="16.5" x14ac:dyDescent="0.3">
      <c r="A1264" s="135">
        <v>43382</v>
      </c>
      <c r="B1264" s="132" t="s">
        <v>2337</v>
      </c>
      <c r="C1264" s="126" t="s">
        <v>42</v>
      </c>
      <c r="D1264" s="134" t="s">
        <v>2338</v>
      </c>
      <c r="E1264" s="80">
        <v>1</v>
      </c>
      <c r="F1264" s="125">
        <v>226100.38</v>
      </c>
      <c r="G1264" s="80">
        <f t="shared" si="14"/>
        <v>226100.38</v>
      </c>
      <c r="H1264" s="80">
        <f>G1264</f>
        <v>226100.38</v>
      </c>
      <c r="I1264" s="80" t="s">
        <v>1756</v>
      </c>
      <c r="J1264" s="132"/>
      <c r="K1264" s="125"/>
    </row>
    <row r="1265" spans="1:11" customFormat="1" ht="16.5" x14ac:dyDescent="0.3">
      <c r="A1265" s="135"/>
      <c r="B1265" s="132"/>
      <c r="C1265" s="126"/>
      <c r="D1265" s="134"/>
      <c r="E1265" s="80"/>
      <c r="F1265" s="125"/>
      <c r="G1265" s="80">
        <f t="shared" si="14"/>
        <v>0</v>
      </c>
      <c r="H1265" s="80"/>
      <c r="I1265" s="80"/>
      <c r="J1265" s="132"/>
      <c r="K1265" s="125"/>
    </row>
    <row r="1266" spans="1:11" customFormat="1" ht="16.5" x14ac:dyDescent="0.3">
      <c r="A1266" s="135">
        <v>43382</v>
      </c>
      <c r="B1266" s="132" t="s">
        <v>2339</v>
      </c>
      <c r="C1266" s="126" t="s">
        <v>1799</v>
      </c>
      <c r="D1266" s="134" t="s">
        <v>20</v>
      </c>
      <c r="E1266" s="80">
        <v>12</v>
      </c>
      <c r="F1266" s="125">
        <v>605000</v>
      </c>
      <c r="G1266" s="80">
        <f t="shared" si="14"/>
        <v>7260000</v>
      </c>
      <c r="H1266" s="80">
        <f>G1266</f>
        <v>7260000</v>
      </c>
      <c r="I1266" s="80" t="s">
        <v>1216</v>
      </c>
      <c r="J1266" s="132"/>
      <c r="K1266" s="125"/>
    </row>
    <row r="1267" spans="1:11" customFormat="1" ht="16.5" x14ac:dyDescent="0.3">
      <c r="A1267" s="135"/>
      <c r="B1267" s="132"/>
      <c r="C1267" s="126"/>
      <c r="D1267" s="134"/>
      <c r="E1267" s="80"/>
      <c r="F1267" s="125"/>
      <c r="G1267" s="80">
        <f t="shared" si="14"/>
        <v>0</v>
      </c>
      <c r="H1267" s="80"/>
      <c r="I1267" s="80"/>
      <c r="J1267" s="132"/>
      <c r="K1267" s="125"/>
    </row>
    <row r="1268" spans="1:11" customFormat="1" ht="16.5" x14ac:dyDescent="0.3">
      <c r="A1268" s="135">
        <v>43382</v>
      </c>
      <c r="B1268" s="132" t="s">
        <v>2340</v>
      </c>
      <c r="C1268" s="126" t="s">
        <v>1877</v>
      </c>
      <c r="D1268" s="134" t="s">
        <v>2341</v>
      </c>
      <c r="E1268" s="80">
        <v>1</v>
      </c>
      <c r="F1268" s="125">
        <v>571000.1</v>
      </c>
      <c r="G1268" s="80">
        <f t="shared" si="14"/>
        <v>571000.1</v>
      </c>
      <c r="H1268" s="80"/>
      <c r="I1268" s="80"/>
      <c r="J1268" s="132"/>
      <c r="K1268" s="125"/>
    </row>
    <row r="1269" spans="1:11" customFormat="1" ht="16.5" x14ac:dyDescent="0.3">
      <c r="A1269" s="135"/>
      <c r="B1269" s="132"/>
      <c r="C1269" s="126"/>
      <c r="D1269" s="134" t="s">
        <v>2342</v>
      </c>
      <c r="E1269" s="80">
        <v>1</v>
      </c>
      <c r="F1269" s="125">
        <v>571000.1</v>
      </c>
      <c r="G1269" s="80">
        <f t="shared" si="14"/>
        <v>571000.1</v>
      </c>
      <c r="H1269" s="80"/>
      <c r="I1269" s="80"/>
      <c r="J1269" s="132"/>
      <c r="K1269" s="125"/>
    </row>
    <row r="1270" spans="1:11" customFormat="1" ht="16.5" x14ac:dyDescent="0.3">
      <c r="A1270" s="135"/>
      <c r="B1270" s="132"/>
      <c r="C1270" s="126"/>
      <c r="D1270" s="134" t="s">
        <v>2343</v>
      </c>
      <c r="E1270" s="80">
        <v>1</v>
      </c>
      <c r="F1270" s="125">
        <v>538000.1</v>
      </c>
      <c r="G1270" s="80">
        <f t="shared" si="14"/>
        <v>538000.1</v>
      </c>
      <c r="H1270" s="80"/>
      <c r="I1270" s="80"/>
      <c r="J1270" s="132"/>
      <c r="K1270" s="125"/>
    </row>
    <row r="1271" spans="1:11" customFormat="1" ht="16.5" x14ac:dyDescent="0.3">
      <c r="A1271" s="135"/>
      <c r="B1271" s="132"/>
      <c r="C1271" s="126"/>
      <c r="D1271" s="134" t="s">
        <v>2047</v>
      </c>
      <c r="E1271" s="80">
        <v>1</v>
      </c>
      <c r="F1271" s="125">
        <v>505000.1</v>
      </c>
      <c r="G1271" s="80">
        <f t="shared" si="14"/>
        <v>505000.1</v>
      </c>
      <c r="H1271" s="80"/>
      <c r="I1271" s="80"/>
      <c r="J1271" s="132"/>
      <c r="K1271" s="125"/>
    </row>
    <row r="1272" spans="1:11" customFormat="1" ht="16.5" x14ac:dyDescent="0.3">
      <c r="A1272" s="135"/>
      <c r="B1272" s="132"/>
      <c r="C1272" s="126"/>
      <c r="D1272" s="134" t="s">
        <v>1094</v>
      </c>
      <c r="E1272" s="80">
        <v>1</v>
      </c>
      <c r="F1272" s="125">
        <v>199999.8</v>
      </c>
      <c r="G1272" s="80">
        <f t="shared" si="14"/>
        <v>199999.8</v>
      </c>
      <c r="H1272" s="80">
        <f>SUM(G1268:G1272)</f>
        <v>2385000.1999999997</v>
      </c>
      <c r="I1272" s="80" t="s">
        <v>1215</v>
      </c>
      <c r="J1272" s="132"/>
      <c r="K1272" s="125"/>
    </row>
    <row r="1273" spans="1:11" customFormat="1" ht="16.5" x14ac:dyDescent="0.3">
      <c r="A1273" s="135"/>
      <c r="B1273" s="132"/>
      <c r="C1273" s="126"/>
      <c r="D1273" s="134"/>
      <c r="E1273" s="80"/>
      <c r="F1273" s="125"/>
      <c r="G1273" s="80">
        <f t="shared" si="14"/>
        <v>0</v>
      </c>
      <c r="H1273" s="80"/>
      <c r="I1273" s="80"/>
      <c r="J1273" s="132"/>
      <c r="K1273" s="125"/>
    </row>
    <row r="1274" spans="1:11" customFormat="1" ht="16.5" x14ac:dyDescent="0.3">
      <c r="A1274" s="135">
        <v>43382</v>
      </c>
      <c r="B1274" s="132" t="s">
        <v>2344</v>
      </c>
      <c r="C1274" s="126" t="s">
        <v>1795</v>
      </c>
      <c r="D1274" s="134" t="s">
        <v>887</v>
      </c>
      <c r="E1274" s="80">
        <v>1</v>
      </c>
      <c r="F1274" s="125">
        <v>215000.5</v>
      </c>
      <c r="G1274" s="80">
        <f t="shared" si="14"/>
        <v>215000.5</v>
      </c>
      <c r="H1274" s="80">
        <f>G1274</f>
        <v>215000.5</v>
      </c>
      <c r="I1274" s="80" t="s">
        <v>1213</v>
      </c>
      <c r="J1274" s="132"/>
      <c r="K1274" s="125"/>
    </row>
    <row r="1275" spans="1:11" customFormat="1" ht="16.5" x14ac:dyDescent="0.3">
      <c r="A1275" s="135"/>
      <c r="B1275" s="132"/>
      <c r="C1275" s="126"/>
      <c r="D1275" s="134"/>
      <c r="E1275" s="80"/>
      <c r="F1275" s="125"/>
      <c r="G1275" s="80">
        <f t="shared" si="14"/>
        <v>0</v>
      </c>
      <c r="H1275" s="80"/>
      <c r="I1275" s="80"/>
      <c r="J1275" s="132"/>
      <c r="K1275" s="125"/>
    </row>
    <row r="1276" spans="1:11" customFormat="1" ht="16.5" x14ac:dyDescent="0.3">
      <c r="A1276" s="135">
        <v>43382</v>
      </c>
      <c r="B1276" s="132" t="s">
        <v>2346</v>
      </c>
      <c r="C1276" s="126" t="s">
        <v>1410</v>
      </c>
      <c r="D1276" s="134" t="s">
        <v>19</v>
      </c>
      <c r="E1276" s="80">
        <v>1</v>
      </c>
      <c r="F1276" s="125">
        <v>544500</v>
      </c>
      <c r="G1276" s="80">
        <f t="shared" si="14"/>
        <v>544500</v>
      </c>
      <c r="H1276" s="80">
        <f>G1276</f>
        <v>544500</v>
      </c>
      <c r="I1276" s="80" t="s">
        <v>1213</v>
      </c>
      <c r="J1276" s="132"/>
      <c r="K1276" s="125"/>
    </row>
    <row r="1277" spans="1:11" customFormat="1" ht="16.5" x14ac:dyDescent="0.3">
      <c r="A1277" s="135"/>
      <c r="B1277" s="132"/>
      <c r="C1277" s="126"/>
      <c r="D1277" s="134"/>
      <c r="E1277" s="80"/>
      <c r="F1277" s="125"/>
      <c r="G1277" s="80">
        <f t="shared" si="14"/>
        <v>0</v>
      </c>
      <c r="H1277" s="80"/>
      <c r="I1277" s="80"/>
      <c r="J1277" s="132"/>
      <c r="K1277" s="125"/>
    </row>
    <row r="1278" spans="1:11" customFormat="1" ht="16.5" x14ac:dyDescent="0.3">
      <c r="A1278" s="135">
        <v>43383</v>
      </c>
      <c r="B1278" s="132" t="s">
        <v>2347</v>
      </c>
      <c r="C1278" s="126" t="s">
        <v>1262</v>
      </c>
      <c r="D1278" s="134" t="s">
        <v>887</v>
      </c>
      <c r="E1278" s="80">
        <v>2</v>
      </c>
      <c r="F1278" s="125">
        <v>215000.5</v>
      </c>
      <c r="G1278" s="80">
        <f t="shared" si="14"/>
        <v>430001</v>
      </c>
      <c r="H1278" s="80">
        <f>G1278</f>
        <v>430001</v>
      </c>
      <c r="I1278" s="80" t="s">
        <v>309</v>
      </c>
      <c r="J1278" s="132"/>
      <c r="K1278" s="125"/>
    </row>
    <row r="1279" spans="1:11" customFormat="1" ht="16.5" x14ac:dyDescent="0.3">
      <c r="A1279" s="135"/>
      <c r="B1279" s="132"/>
      <c r="C1279" s="126"/>
      <c r="D1279" s="134"/>
      <c r="E1279" s="80"/>
      <c r="F1279" s="125"/>
      <c r="G1279" s="80">
        <f t="shared" si="14"/>
        <v>0</v>
      </c>
      <c r="H1279" s="80"/>
      <c r="I1279" s="80"/>
      <c r="J1279" s="132"/>
      <c r="K1279" s="125"/>
    </row>
    <row r="1280" spans="1:11" customFormat="1" ht="16.5" x14ac:dyDescent="0.3">
      <c r="A1280" s="135">
        <v>43383</v>
      </c>
      <c r="B1280" s="132" t="s">
        <v>2348</v>
      </c>
      <c r="C1280" s="126" t="s">
        <v>42</v>
      </c>
      <c r="D1280" s="134" t="s">
        <v>2259</v>
      </c>
      <c r="E1280" s="80">
        <v>1</v>
      </c>
      <c r="F1280" s="125">
        <v>507599.73</v>
      </c>
      <c r="G1280" s="80">
        <f t="shared" si="14"/>
        <v>507599.73</v>
      </c>
      <c r="H1280" s="80">
        <f>G1280</f>
        <v>507599.73</v>
      </c>
      <c r="I1280" s="80" t="s">
        <v>1756</v>
      </c>
      <c r="J1280" s="132"/>
      <c r="K1280" s="125"/>
    </row>
    <row r="1281" spans="1:11" customFormat="1" ht="16.5" x14ac:dyDescent="0.3">
      <c r="A1281" s="135"/>
      <c r="B1281" s="132"/>
      <c r="C1281" s="126"/>
      <c r="D1281" s="134"/>
      <c r="E1281" s="80"/>
      <c r="F1281" s="125"/>
      <c r="G1281" s="80">
        <f t="shared" si="14"/>
        <v>0</v>
      </c>
      <c r="H1281" s="80"/>
      <c r="I1281" s="80"/>
      <c r="J1281" s="132"/>
      <c r="K1281" s="125"/>
    </row>
    <row r="1282" spans="1:11" customFormat="1" ht="16.5" x14ac:dyDescent="0.3">
      <c r="A1282" s="135">
        <v>43383</v>
      </c>
      <c r="B1282" s="132" t="s">
        <v>2349</v>
      </c>
      <c r="C1282" s="126" t="s">
        <v>556</v>
      </c>
      <c r="D1282" s="134" t="s">
        <v>19</v>
      </c>
      <c r="E1282" s="80">
        <v>1</v>
      </c>
      <c r="F1282" s="125">
        <v>544500</v>
      </c>
      <c r="G1282" s="80">
        <f t="shared" si="14"/>
        <v>544500</v>
      </c>
      <c r="H1282" s="80">
        <f>G1282</f>
        <v>544500</v>
      </c>
      <c r="I1282" s="80" t="s">
        <v>314</v>
      </c>
      <c r="J1282" s="132"/>
      <c r="K1282" s="125"/>
    </row>
    <row r="1283" spans="1:11" customFormat="1" ht="16.5" x14ac:dyDescent="0.3">
      <c r="A1283" s="135"/>
      <c r="B1283" s="132"/>
      <c r="C1283" s="126"/>
      <c r="D1283" s="134"/>
      <c r="E1283" s="80"/>
      <c r="F1283" s="125"/>
      <c r="G1283" s="80">
        <f t="shared" si="14"/>
        <v>0</v>
      </c>
      <c r="H1283" s="80"/>
      <c r="I1283" s="80"/>
      <c r="J1283" s="132"/>
      <c r="K1283" s="125"/>
    </row>
    <row r="1284" spans="1:11" customFormat="1" ht="16.5" x14ac:dyDescent="0.3">
      <c r="A1284" s="135">
        <v>43383</v>
      </c>
      <c r="B1284" s="132" t="s">
        <v>2350</v>
      </c>
      <c r="C1284" s="126" t="s">
        <v>42</v>
      </c>
      <c r="D1284" s="134" t="s">
        <v>31</v>
      </c>
      <c r="E1284" s="80">
        <v>1</v>
      </c>
      <c r="F1284" s="125">
        <v>587999.5</v>
      </c>
      <c r="G1284" s="80">
        <f t="shared" si="14"/>
        <v>587999.5</v>
      </c>
      <c r="H1284" s="80">
        <f>G1284</f>
        <v>587999.5</v>
      </c>
      <c r="I1284" s="80" t="s">
        <v>1756</v>
      </c>
      <c r="J1284" s="132"/>
      <c r="K1284" s="125"/>
    </row>
    <row r="1285" spans="1:11" customFormat="1" ht="16.5" x14ac:dyDescent="0.3">
      <c r="A1285" s="135"/>
      <c r="B1285" s="132"/>
      <c r="C1285" s="126"/>
      <c r="D1285" s="134"/>
      <c r="E1285" s="80"/>
      <c r="F1285" s="125"/>
      <c r="G1285" s="80">
        <f t="shared" si="14"/>
        <v>0</v>
      </c>
      <c r="H1285" s="80"/>
      <c r="I1285" s="80"/>
      <c r="J1285" s="132"/>
      <c r="K1285" s="125"/>
    </row>
    <row r="1286" spans="1:11" customFormat="1" ht="16.5" x14ac:dyDescent="0.3">
      <c r="A1286" s="135">
        <v>43383</v>
      </c>
      <c r="B1286" s="132" t="s">
        <v>2351</v>
      </c>
      <c r="C1286" s="126" t="s">
        <v>2096</v>
      </c>
      <c r="D1286" s="134" t="s">
        <v>887</v>
      </c>
      <c r="E1286" s="80">
        <v>1</v>
      </c>
      <c r="F1286" s="125">
        <v>215000.5</v>
      </c>
      <c r="G1286" s="80">
        <f t="shared" si="14"/>
        <v>215000.5</v>
      </c>
      <c r="H1286" s="80">
        <f>G1286</f>
        <v>215000.5</v>
      </c>
      <c r="I1286" s="80" t="s">
        <v>1213</v>
      </c>
      <c r="J1286" s="132"/>
      <c r="K1286" s="125"/>
    </row>
    <row r="1287" spans="1:11" customFormat="1" ht="16.5" x14ac:dyDescent="0.3">
      <c r="A1287" s="135"/>
      <c r="B1287" s="132"/>
      <c r="C1287" s="126"/>
      <c r="D1287" s="134"/>
      <c r="E1287" s="80"/>
      <c r="F1287" s="125"/>
      <c r="G1287" s="80">
        <f t="shared" si="14"/>
        <v>0</v>
      </c>
      <c r="H1287" s="80"/>
      <c r="I1287" s="80"/>
      <c r="J1287" s="132"/>
      <c r="K1287" s="125"/>
    </row>
    <row r="1288" spans="1:11" customFormat="1" ht="16.5" x14ac:dyDescent="0.3">
      <c r="A1288" s="135">
        <v>43383</v>
      </c>
      <c r="B1288" s="132" t="s">
        <v>2352</v>
      </c>
      <c r="C1288" s="126" t="s">
        <v>2353</v>
      </c>
      <c r="D1288" s="134" t="s">
        <v>2241</v>
      </c>
      <c r="E1288" s="80">
        <v>5</v>
      </c>
      <c r="F1288" s="125">
        <v>600000.5</v>
      </c>
      <c r="G1288" s="80">
        <f t="shared" si="14"/>
        <v>3000002.5</v>
      </c>
      <c r="H1288" s="80">
        <f>G1288</f>
        <v>3000002.5</v>
      </c>
      <c r="I1288" s="80" t="s">
        <v>1216</v>
      </c>
      <c r="J1288" s="132"/>
      <c r="K1288" s="125"/>
    </row>
    <row r="1289" spans="1:11" customFormat="1" ht="16.5" x14ac:dyDescent="0.3">
      <c r="A1289" s="135"/>
      <c r="B1289" s="132"/>
      <c r="C1289" s="126"/>
      <c r="D1289" s="134"/>
      <c r="E1289" s="80"/>
      <c r="F1289" s="125"/>
      <c r="G1289" s="80">
        <f t="shared" si="14"/>
        <v>0</v>
      </c>
      <c r="H1289" s="80"/>
      <c r="I1289" s="80"/>
      <c r="J1289" s="132"/>
      <c r="K1289" s="125"/>
    </row>
    <row r="1290" spans="1:11" customFormat="1" ht="16.5" x14ac:dyDescent="0.3">
      <c r="A1290" s="135">
        <v>43383</v>
      </c>
      <c r="B1290" s="132" t="s">
        <v>2354</v>
      </c>
      <c r="C1290" s="126" t="s">
        <v>985</v>
      </c>
      <c r="D1290" s="134" t="s">
        <v>88</v>
      </c>
      <c r="E1290" s="80">
        <v>60</v>
      </c>
      <c r="F1290" s="125">
        <v>564999.6</v>
      </c>
      <c r="G1290" s="80">
        <f t="shared" si="14"/>
        <v>33899976</v>
      </c>
      <c r="H1290" s="80"/>
      <c r="I1290" s="80"/>
      <c r="J1290" s="132"/>
      <c r="K1290" s="125"/>
    </row>
    <row r="1291" spans="1:11" customFormat="1" ht="16.5" x14ac:dyDescent="0.3">
      <c r="A1291" s="135"/>
      <c r="B1291" s="132"/>
      <c r="C1291" s="126"/>
      <c r="D1291" s="134" t="s">
        <v>2355</v>
      </c>
      <c r="E1291" s="80">
        <v>120</v>
      </c>
      <c r="F1291" s="125">
        <v>759999.9</v>
      </c>
      <c r="G1291" s="80">
        <f t="shared" si="14"/>
        <v>91199988</v>
      </c>
      <c r="H1291" s="80">
        <f>SUM(G1290:G1291)</f>
        <v>125099964</v>
      </c>
      <c r="I1291" s="80" t="s">
        <v>1213</v>
      </c>
      <c r="J1291" s="132"/>
      <c r="K1291" s="125"/>
    </row>
    <row r="1292" spans="1:11" customFormat="1" ht="16.5" x14ac:dyDescent="0.3">
      <c r="A1292" s="135"/>
      <c r="B1292" s="132"/>
      <c r="C1292" s="126"/>
      <c r="D1292" s="134"/>
      <c r="E1292" s="80"/>
      <c r="F1292" s="125"/>
      <c r="G1292" s="80">
        <f t="shared" si="14"/>
        <v>0</v>
      </c>
      <c r="H1292" s="80"/>
      <c r="I1292" s="80"/>
      <c r="J1292" s="132"/>
      <c r="K1292" s="125"/>
    </row>
    <row r="1293" spans="1:11" customFormat="1" ht="16.5" x14ac:dyDescent="0.3">
      <c r="A1293" s="135">
        <v>43383</v>
      </c>
      <c r="B1293" s="132" t="s">
        <v>2356</v>
      </c>
      <c r="C1293" s="126" t="s">
        <v>1232</v>
      </c>
      <c r="D1293" s="134" t="s">
        <v>887</v>
      </c>
      <c r="E1293" s="80">
        <v>6</v>
      </c>
      <c r="F1293" s="125">
        <v>215000.5</v>
      </c>
      <c r="G1293" s="80">
        <f t="shared" si="14"/>
        <v>1290003</v>
      </c>
      <c r="H1293" s="80">
        <f>G1293</f>
        <v>1290003</v>
      </c>
      <c r="I1293" s="80" t="s">
        <v>314</v>
      </c>
      <c r="J1293" s="132"/>
      <c r="K1293" s="125"/>
    </row>
    <row r="1294" spans="1:11" customFormat="1" ht="16.5" x14ac:dyDescent="0.3">
      <c r="A1294" s="135"/>
      <c r="B1294" s="132"/>
      <c r="C1294" s="126"/>
      <c r="D1294" s="134"/>
      <c r="E1294" s="80"/>
      <c r="F1294" s="125"/>
      <c r="G1294" s="80">
        <f t="shared" si="14"/>
        <v>0</v>
      </c>
      <c r="H1294" s="80"/>
      <c r="I1294" s="80"/>
      <c r="J1294" s="132"/>
      <c r="K1294" s="125"/>
    </row>
    <row r="1295" spans="1:11" customFormat="1" ht="16.5" x14ac:dyDescent="0.3">
      <c r="A1295" s="135">
        <v>43383</v>
      </c>
      <c r="B1295" s="132" t="s">
        <v>2357</v>
      </c>
      <c r="C1295" s="126" t="s">
        <v>802</v>
      </c>
      <c r="D1295" s="134" t="s">
        <v>1094</v>
      </c>
      <c r="E1295" s="80">
        <v>1</v>
      </c>
      <c r="F1295" s="125">
        <v>199999.8</v>
      </c>
      <c r="G1295" s="80">
        <f t="shared" si="14"/>
        <v>199999.8</v>
      </c>
      <c r="H1295" s="80">
        <f>G1295</f>
        <v>199999.8</v>
      </c>
      <c r="I1295" s="80" t="s">
        <v>309</v>
      </c>
      <c r="J1295" s="132"/>
      <c r="K1295" s="125"/>
    </row>
    <row r="1296" spans="1:11" customFormat="1" ht="16.5" x14ac:dyDescent="0.3">
      <c r="A1296" s="135"/>
      <c r="B1296" s="132"/>
      <c r="C1296" s="126"/>
      <c r="D1296" s="134"/>
      <c r="E1296" s="80"/>
      <c r="F1296" s="125"/>
      <c r="G1296" s="80">
        <f t="shared" si="14"/>
        <v>0</v>
      </c>
      <c r="H1296" s="80"/>
      <c r="I1296" s="80"/>
      <c r="J1296" s="132"/>
      <c r="K1296" s="125"/>
    </row>
    <row r="1297" spans="1:11" customFormat="1" ht="16.5" x14ac:dyDescent="0.3">
      <c r="A1297" s="135">
        <v>43383</v>
      </c>
      <c r="B1297" s="132" t="s">
        <v>2358</v>
      </c>
      <c r="C1297" s="126" t="s">
        <v>75</v>
      </c>
      <c r="D1297" s="134" t="s">
        <v>1094</v>
      </c>
      <c r="E1297" s="80">
        <v>2</v>
      </c>
      <c r="F1297" s="125">
        <v>199999.8</v>
      </c>
      <c r="G1297" s="80">
        <f t="shared" si="14"/>
        <v>399999.6</v>
      </c>
      <c r="H1297" s="80">
        <f>G1297</f>
        <v>399999.6</v>
      </c>
      <c r="I1297" s="80" t="s">
        <v>309</v>
      </c>
      <c r="J1297" s="132"/>
      <c r="K1297" s="125"/>
    </row>
    <row r="1298" spans="1:11" customFormat="1" ht="16.5" x14ac:dyDescent="0.3">
      <c r="A1298" s="135"/>
      <c r="B1298" s="132"/>
      <c r="C1298" s="126"/>
      <c r="D1298" s="134"/>
      <c r="E1298" s="80"/>
      <c r="F1298" s="125"/>
      <c r="G1298" s="80">
        <f t="shared" si="14"/>
        <v>0</v>
      </c>
      <c r="H1298" s="80"/>
      <c r="I1298" s="80"/>
      <c r="J1298" s="132"/>
      <c r="K1298" s="125"/>
    </row>
    <row r="1299" spans="1:11" customFormat="1" ht="16.5" x14ac:dyDescent="0.3">
      <c r="A1299" s="135">
        <v>43383</v>
      </c>
      <c r="B1299" s="132" t="s">
        <v>2359</v>
      </c>
      <c r="C1299" s="126" t="s">
        <v>63</v>
      </c>
      <c r="D1299" s="134" t="s">
        <v>20</v>
      </c>
      <c r="E1299" s="80">
        <v>1</v>
      </c>
      <c r="F1299" s="125">
        <v>544500</v>
      </c>
      <c r="G1299" s="80">
        <f t="shared" si="14"/>
        <v>544500</v>
      </c>
      <c r="H1299" s="80"/>
      <c r="I1299" s="80"/>
      <c r="J1299" s="132"/>
      <c r="K1299" s="125"/>
    </row>
    <row r="1300" spans="1:11" customFormat="1" ht="16.5" x14ac:dyDescent="0.3">
      <c r="A1300" s="135"/>
      <c r="B1300" s="132"/>
      <c r="C1300" s="126"/>
      <c r="D1300" s="134" t="s">
        <v>1094</v>
      </c>
      <c r="E1300" s="80">
        <v>5</v>
      </c>
      <c r="F1300" s="125">
        <v>199999.8</v>
      </c>
      <c r="G1300" s="80">
        <f t="shared" si="14"/>
        <v>999999</v>
      </c>
      <c r="H1300" s="80">
        <f>SUM(G1299:G1300)</f>
        <v>1544499</v>
      </c>
      <c r="I1300" s="80" t="s">
        <v>309</v>
      </c>
      <c r="J1300" s="132"/>
      <c r="K1300" s="125"/>
    </row>
    <row r="1301" spans="1:11" customFormat="1" ht="16.5" x14ac:dyDescent="0.3">
      <c r="A1301" s="135"/>
      <c r="B1301" s="132"/>
      <c r="C1301" s="126"/>
      <c r="D1301" s="134"/>
      <c r="E1301" s="80"/>
      <c r="F1301" s="125"/>
      <c r="G1301" s="80">
        <f t="shared" si="14"/>
        <v>0</v>
      </c>
      <c r="H1301" s="80"/>
      <c r="I1301" s="80"/>
      <c r="J1301" s="132"/>
      <c r="K1301" s="125"/>
    </row>
    <row r="1302" spans="1:11" customFormat="1" ht="16.5" x14ac:dyDescent="0.3">
      <c r="A1302" s="135">
        <v>43383</v>
      </c>
      <c r="B1302" s="132" t="s">
        <v>2360</v>
      </c>
      <c r="C1302" s="126" t="s">
        <v>2361</v>
      </c>
      <c r="D1302" s="134" t="s">
        <v>1094</v>
      </c>
      <c r="E1302" s="80">
        <v>1</v>
      </c>
      <c r="F1302" s="125">
        <v>199999.8</v>
      </c>
      <c r="G1302" s="80">
        <f t="shared" si="14"/>
        <v>199999.8</v>
      </c>
      <c r="H1302" s="80">
        <f>G1302</f>
        <v>199999.8</v>
      </c>
      <c r="I1302" s="80" t="s">
        <v>312</v>
      </c>
      <c r="J1302" s="132"/>
      <c r="K1302" s="125"/>
    </row>
    <row r="1303" spans="1:11" customFormat="1" ht="16.5" x14ac:dyDescent="0.3">
      <c r="A1303" s="135"/>
      <c r="B1303" s="132"/>
      <c r="C1303" s="126"/>
      <c r="D1303" s="134"/>
      <c r="E1303" s="80"/>
      <c r="F1303" s="125"/>
      <c r="G1303" s="80">
        <f t="shared" si="14"/>
        <v>0</v>
      </c>
      <c r="H1303" s="80"/>
      <c r="I1303" s="80"/>
      <c r="J1303" s="132"/>
      <c r="K1303" s="125"/>
    </row>
    <row r="1304" spans="1:11" customFormat="1" ht="16.5" x14ac:dyDescent="0.3">
      <c r="A1304" s="135">
        <v>43383</v>
      </c>
      <c r="B1304" s="132" t="s">
        <v>2362</v>
      </c>
      <c r="C1304" s="126" t="s">
        <v>2363</v>
      </c>
      <c r="D1304" s="134" t="s">
        <v>2364</v>
      </c>
      <c r="E1304" s="80">
        <v>1</v>
      </c>
      <c r="F1304" s="125">
        <v>148500</v>
      </c>
      <c r="G1304" s="80">
        <f t="shared" si="14"/>
        <v>148500</v>
      </c>
      <c r="H1304" s="80">
        <f>G1304</f>
        <v>148500</v>
      </c>
      <c r="I1304" s="80" t="s">
        <v>1756</v>
      </c>
      <c r="J1304" s="132"/>
      <c r="K1304" s="125"/>
    </row>
    <row r="1305" spans="1:11" customFormat="1" ht="16.5" x14ac:dyDescent="0.3">
      <c r="A1305" s="135"/>
      <c r="B1305" s="132"/>
      <c r="C1305" s="126"/>
      <c r="D1305" s="134"/>
      <c r="E1305" s="80"/>
      <c r="F1305" s="125"/>
      <c r="G1305" s="80">
        <f t="shared" si="14"/>
        <v>0</v>
      </c>
      <c r="H1305" s="80"/>
      <c r="I1305" s="80"/>
      <c r="J1305" s="132"/>
      <c r="K1305" s="125"/>
    </row>
    <row r="1306" spans="1:11" customFormat="1" ht="16.5" x14ac:dyDescent="0.3">
      <c r="A1306" s="135">
        <v>43383</v>
      </c>
      <c r="B1306" s="132" t="s">
        <v>2365</v>
      </c>
      <c r="C1306" s="126" t="s">
        <v>251</v>
      </c>
      <c r="D1306" s="134" t="s">
        <v>31</v>
      </c>
      <c r="E1306" s="80">
        <v>2</v>
      </c>
      <c r="F1306" s="125">
        <v>529199.55000000005</v>
      </c>
      <c r="G1306" s="80">
        <f t="shared" si="14"/>
        <v>1058399.1000000001</v>
      </c>
      <c r="H1306" s="80">
        <f>G1306</f>
        <v>1058399.1000000001</v>
      </c>
      <c r="I1306" s="80" t="s">
        <v>309</v>
      </c>
      <c r="J1306" s="132"/>
      <c r="K1306" s="125"/>
    </row>
    <row r="1307" spans="1:11" customFormat="1" ht="16.5" x14ac:dyDescent="0.3">
      <c r="A1307" s="135"/>
      <c r="B1307" s="132"/>
      <c r="C1307" s="126"/>
      <c r="D1307" s="134"/>
      <c r="E1307" s="80"/>
      <c r="F1307" s="125"/>
      <c r="G1307" s="80">
        <f t="shared" si="14"/>
        <v>0</v>
      </c>
      <c r="H1307" s="80"/>
      <c r="I1307" s="80"/>
      <c r="J1307" s="132"/>
      <c r="K1307" s="125"/>
    </row>
    <row r="1308" spans="1:11" customFormat="1" ht="16.5" x14ac:dyDescent="0.3">
      <c r="A1308" s="135">
        <v>43383</v>
      </c>
      <c r="B1308" s="132" t="s">
        <v>2366</v>
      </c>
      <c r="C1308" s="126" t="s">
        <v>2367</v>
      </c>
      <c r="D1308" s="134" t="s">
        <v>1094</v>
      </c>
      <c r="E1308" s="80">
        <v>1</v>
      </c>
      <c r="F1308" s="125">
        <v>199999.8</v>
      </c>
      <c r="G1308" s="80">
        <f t="shared" si="14"/>
        <v>199999.8</v>
      </c>
      <c r="H1308" s="80"/>
      <c r="I1308" s="80"/>
      <c r="J1308" s="132"/>
      <c r="K1308" s="125"/>
    </row>
    <row r="1309" spans="1:11" customFormat="1" ht="16.5" x14ac:dyDescent="0.3">
      <c r="A1309" s="135"/>
      <c r="B1309" s="132"/>
      <c r="C1309" s="126"/>
      <c r="D1309" s="134" t="s">
        <v>887</v>
      </c>
      <c r="E1309" s="80">
        <v>1</v>
      </c>
      <c r="F1309" s="125">
        <v>215000.5</v>
      </c>
      <c r="G1309" s="80">
        <f t="shared" si="14"/>
        <v>215000.5</v>
      </c>
      <c r="H1309" s="80"/>
      <c r="I1309" s="80"/>
      <c r="J1309" s="132"/>
      <c r="K1309" s="125"/>
    </row>
    <row r="1310" spans="1:11" customFormat="1" ht="16.5" x14ac:dyDescent="0.3">
      <c r="A1310" s="135"/>
      <c r="B1310" s="132"/>
      <c r="C1310" s="126"/>
      <c r="D1310" s="134" t="s">
        <v>2368</v>
      </c>
      <c r="E1310" s="80">
        <v>1</v>
      </c>
      <c r="F1310" s="125">
        <v>571000.1</v>
      </c>
      <c r="G1310" s="80">
        <f t="shared" si="14"/>
        <v>571000.1</v>
      </c>
      <c r="H1310" s="80">
        <f>SUM(G1308:G1310)</f>
        <v>986000.39999999991</v>
      </c>
      <c r="I1310" s="80" t="s">
        <v>1215</v>
      </c>
      <c r="J1310" s="132"/>
      <c r="K1310" s="125"/>
    </row>
    <row r="1311" spans="1:11" customFormat="1" ht="16.5" x14ac:dyDescent="0.3">
      <c r="A1311" s="135"/>
      <c r="B1311" s="132"/>
      <c r="C1311" s="126"/>
      <c r="D1311" s="134"/>
      <c r="E1311" s="80"/>
      <c r="F1311" s="125"/>
      <c r="G1311" s="80">
        <f t="shared" si="14"/>
        <v>0</v>
      </c>
      <c r="H1311" s="80"/>
      <c r="I1311" s="80"/>
      <c r="J1311" s="132"/>
      <c r="K1311" s="125"/>
    </row>
    <row r="1312" spans="1:11" customFormat="1" ht="16.5" x14ac:dyDescent="0.3">
      <c r="A1312" s="135">
        <v>43383</v>
      </c>
      <c r="B1312" s="132" t="s">
        <v>2369</v>
      </c>
      <c r="C1312" s="126" t="s">
        <v>2370</v>
      </c>
      <c r="D1312" s="134" t="s">
        <v>2073</v>
      </c>
      <c r="E1312" s="80">
        <v>2</v>
      </c>
      <c r="F1312" s="125">
        <v>234000.36</v>
      </c>
      <c r="G1312" s="80">
        <f t="shared" si="14"/>
        <v>468000.72</v>
      </c>
      <c r="H1312" s="80">
        <f>G1312</f>
        <v>468000.72</v>
      </c>
      <c r="I1312" s="80" t="s">
        <v>1213</v>
      </c>
      <c r="J1312" s="132"/>
      <c r="K1312" s="125"/>
    </row>
    <row r="1313" spans="1:11" customFormat="1" ht="16.5" x14ac:dyDescent="0.3">
      <c r="A1313" s="135"/>
      <c r="B1313" s="132"/>
      <c r="C1313" s="126"/>
      <c r="D1313" s="134"/>
      <c r="E1313" s="80"/>
      <c r="F1313" s="125"/>
      <c r="G1313" s="80">
        <f t="shared" si="14"/>
        <v>0</v>
      </c>
      <c r="H1313" s="80"/>
      <c r="I1313" s="80"/>
      <c r="J1313" s="132"/>
      <c r="K1313" s="125"/>
    </row>
    <row r="1314" spans="1:11" customFormat="1" ht="16.5" x14ac:dyDescent="0.3">
      <c r="A1314" s="135">
        <v>43383</v>
      </c>
      <c r="B1314" s="132" t="s">
        <v>2371</v>
      </c>
      <c r="C1314" s="126" t="s">
        <v>1415</v>
      </c>
      <c r="D1314" s="134" t="s">
        <v>2372</v>
      </c>
      <c r="E1314" s="80">
        <v>7</v>
      </c>
      <c r="F1314" s="125">
        <v>1174500.3600000001</v>
      </c>
      <c r="G1314" s="80">
        <f t="shared" si="14"/>
        <v>8221502.5200000005</v>
      </c>
      <c r="H1314" s="80">
        <f>G1314</f>
        <v>8221502.5200000005</v>
      </c>
      <c r="I1314" s="80" t="s">
        <v>309</v>
      </c>
      <c r="J1314" s="132"/>
      <c r="K1314" s="125"/>
    </row>
    <row r="1315" spans="1:11" customFormat="1" ht="16.5" x14ac:dyDescent="0.3">
      <c r="A1315" s="135"/>
      <c r="B1315" s="132"/>
      <c r="C1315" s="126"/>
      <c r="D1315" s="134"/>
      <c r="E1315" s="80"/>
      <c r="F1315" s="125"/>
      <c r="G1315" s="80">
        <f t="shared" si="14"/>
        <v>0</v>
      </c>
      <c r="H1315" s="80"/>
      <c r="I1315" s="80"/>
      <c r="J1315" s="132"/>
      <c r="K1315" s="125"/>
    </row>
    <row r="1316" spans="1:11" customFormat="1" ht="16.5" x14ac:dyDescent="0.3">
      <c r="A1316" s="135">
        <v>43384</v>
      </c>
      <c r="B1316" s="132" t="s">
        <v>2373</v>
      </c>
      <c r="C1316" s="126" t="s">
        <v>802</v>
      </c>
      <c r="D1316" s="134" t="s">
        <v>1094</v>
      </c>
      <c r="E1316" s="80">
        <v>1</v>
      </c>
      <c r="F1316" s="125">
        <v>199999.8</v>
      </c>
      <c r="G1316" s="80">
        <f t="shared" si="14"/>
        <v>199999.8</v>
      </c>
      <c r="H1316" s="80"/>
      <c r="I1316" s="80"/>
      <c r="J1316" s="132"/>
      <c r="K1316" s="125"/>
    </row>
    <row r="1317" spans="1:11" customFormat="1" ht="16.5" x14ac:dyDescent="0.3">
      <c r="A1317" s="135"/>
      <c r="B1317" s="132"/>
      <c r="C1317" s="126"/>
      <c r="D1317" s="134" t="s">
        <v>109</v>
      </c>
      <c r="E1317" s="80">
        <v>1</v>
      </c>
      <c r="F1317" s="125">
        <v>215000.5</v>
      </c>
      <c r="G1317" s="80">
        <f t="shared" si="14"/>
        <v>215000.5</v>
      </c>
      <c r="H1317" s="80">
        <f>SUM(G1316:G1317)</f>
        <v>415000.3</v>
      </c>
      <c r="I1317" s="80" t="s">
        <v>309</v>
      </c>
      <c r="J1317" s="132"/>
      <c r="K1317" s="125"/>
    </row>
    <row r="1318" spans="1:11" customFormat="1" ht="16.5" x14ac:dyDescent="0.3">
      <c r="A1318" s="135"/>
      <c r="B1318" s="132"/>
      <c r="C1318" s="126"/>
      <c r="D1318" s="134"/>
      <c r="E1318" s="80"/>
      <c r="F1318" s="125"/>
      <c r="G1318" s="80">
        <f t="shared" si="14"/>
        <v>0</v>
      </c>
      <c r="H1318" s="80"/>
      <c r="I1318" s="80"/>
      <c r="J1318" s="132"/>
      <c r="K1318" s="125"/>
    </row>
    <row r="1319" spans="1:11" customFormat="1" ht="16.5" x14ac:dyDescent="0.3">
      <c r="A1319" s="135">
        <v>43384</v>
      </c>
      <c r="B1319" s="132" t="s">
        <v>2374</v>
      </c>
      <c r="C1319" s="126" t="s">
        <v>113</v>
      </c>
      <c r="D1319" s="134" t="s">
        <v>2073</v>
      </c>
      <c r="E1319" s="80">
        <v>1</v>
      </c>
      <c r="F1319" s="125">
        <v>234000.36</v>
      </c>
      <c r="G1319" s="80">
        <f t="shared" si="14"/>
        <v>234000.36</v>
      </c>
      <c r="H1319" s="80">
        <f>G1319</f>
        <v>234000.36</v>
      </c>
      <c r="I1319" s="80" t="s">
        <v>1213</v>
      </c>
      <c r="J1319" s="132"/>
      <c r="K1319" s="125"/>
    </row>
    <row r="1320" spans="1:11" customFormat="1" ht="16.5" x14ac:dyDescent="0.3">
      <c r="A1320" s="135"/>
      <c r="B1320" s="132"/>
      <c r="C1320" s="126"/>
      <c r="D1320" s="134"/>
      <c r="E1320" s="80"/>
      <c r="F1320" s="125"/>
      <c r="G1320" s="80">
        <f t="shared" si="14"/>
        <v>0</v>
      </c>
      <c r="H1320" s="80"/>
      <c r="I1320" s="80"/>
      <c r="J1320" s="132"/>
      <c r="K1320" s="125"/>
    </row>
    <row r="1321" spans="1:11" customFormat="1" ht="16.5" x14ac:dyDescent="0.3">
      <c r="A1321" s="135">
        <v>43384</v>
      </c>
      <c r="B1321" s="132" t="s">
        <v>2375</v>
      </c>
      <c r="C1321" s="126" t="s">
        <v>2376</v>
      </c>
      <c r="D1321" s="134" t="s">
        <v>1094</v>
      </c>
      <c r="E1321" s="80">
        <v>4</v>
      </c>
      <c r="F1321" s="125">
        <v>199999.8</v>
      </c>
      <c r="G1321" s="80">
        <f t="shared" si="14"/>
        <v>799999.2</v>
      </c>
      <c r="H1321" s="80"/>
      <c r="I1321" s="80"/>
      <c r="J1321" s="132"/>
      <c r="K1321" s="125"/>
    </row>
    <row r="1322" spans="1:11" customFormat="1" ht="16.5" x14ac:dyDescent="0.3">
      <c r="A1322" s="135"/>
      <c r="B1322" s="132"/>
      <c r="C1322" s="126"/>
      <c r="D1322" s="134" t="s">
        <v>109</v>
      </c>
      <c r="E1322" s="80">
        <v>3</v>
      </c>
      <c r="F1322" s="125">
        <v>215000.5</v>
      </c>
      <c r="G1322" s="80">
        <f t="shared" si="14"/>
        <v>645001.5</v>
      </c>
      <c r="H1322" s="80"/>
      <c r="I1322" s="80"/>
      <c r="J1322" s="132"/>
      <c r="K1322" s="125"/>
    </row>
    <row r="1323" spans="1:11" customFormat="1" ht="16.5" x14ac:dyDescent="0.3">
      <c r="A1323" s="135"/>
      <c r="B1323" s="132"/>
      <c r="C1323" s="126"/>
      <c r="D1323" s="134" t="s">
        <v>887</v>
      </c>
      <c r="E1323" s="80">
        <v>1</v>
      </c>
      <c r="F1323" s="125">
        <v>215000.5</v>
      </c>
      <c r="G1323" s="80">
        <f t="shared" si="14"/>
        <v>215000.5</v>
      </c>
      <c r="H1323" s="80">
        <f>SUM(G1321:G1323)</f>
        <v>1660001.2</v>
      </c>
      <c r="I1323" s="80" t="s">
        <v>1215</v>
      </c>
      <c r="J1323" s="132"/>
      <c r="K1323" s="125"/>
    </row>
    <row r="1324" spans="1:11" customFormat="1" ht="16.5" x14ac:dyDescent="0.3">
      <c r="A1324" s="135"/>
      <c r="B1324" s="132"/>
      <c r="C1324" s="126"/>
      <c r="D1324" s="134"/>
      <c r="E1324" s="80"/>
      <c r="F1324" s="125"/>
      <c r="G1324" s="80">
        <f t="shared" si="14"/>
        <v>0</v>
      </c>
      <c r="H1324" s="80"/>
      <c r="I1324" s="80"/>
      <c r="J1324" s="132"/>
      <c r="K1324" s="125"/>
    </row>
    <row r="1325" spans="1:11" customFormat="1" ht="16.5" x14ac:dyDescent="0.3">
      <c r="A1325" s="135">
        <v>43384</v>
      </c>
      <c r="B1325" s="132" t="s">
        <v>2377</v>
      </c>
      <c r="C1325" s="126" t="s">
        <v>569</v>
      </c>
      <c r="D1325" s="134" t="s">
        <v>1094</v>
      </c>
      <c r="E1325" s="80">
        <v>4</v>
      </c>
      <c r="F1325" s="125">
        <v>199999.8</v>
      </c>
      <c r="G1325" s="80">
        <f t="shared" si="14"/>
        <v>799999.2</v>
      </c>
      <c r="H1325" s="80">
        <f>G1325</f>
        <v>799999.2</v>
      </c>
      <c r="I1325" s="80" t="s">
        <v>312</v>
      </c>
      <c r="J1325" s="132"/>
      <c r="K1325" s="125"/>
    </row>
    <row r="1326" spans="1:11" customFormat="1" ht="16.5" x14ac:dyDescent="0.3">
      <c r="A1326" s="135"/>
      <c r="B1326" s="132"/>
      <c r="C1326" s="126"/>
      <c r="D1326" s="134"/>
      <c r="E1326" s="80"/>
      <c r="F1326" s="125"/>
      <c r="G1326" s="80">
        <f t="shared" si="14"/>
        <v>0</v>
      </c>
      <c r="H1326" s="80"/>
      <c r="I1326" s="80"/>
      <c r="J1326" s="132"/>
      <c r="K1326" s="125"/>
    </row>
    <row r="1327" spans="1:11" customFormat="1" ht="16.5" x14ac:dyDescent="0.3">
      <c r="A1327" s="135">
        <v>43384</v>
      </c>
      <c r="B1327" s="132" t="s">
        <v>2378</v>
      </c>
      <c r="C1327" s="126" t="s">
        <v>1957</v>
      </c>
      <c r="D1327" s="134" t="s">
        <v>2241</v>
      </c>
      <c r="E1327" s="80">
        <v>3</v>
      </c>
      <c r="F1327" s="125">
        <v>540000.55000000005</v>
      </c>
      <c r="G1327" s="80">
        <f t="shared" si="14"/>
        <v>1620001.6500000001</v>
      </c>
      <c r="H1327" s="80">
        <f>G1327</f>
        <v>1620001.6500000001</v>
      </c>
      <c r="I1327" s="80" t="s">
        <v>309</v>
      </c>
      <c r="J1327" s="132"/>
      <c r="K1327" s="125"/>
    </row>
    <row r="1328" spans="1:11" customFormat="1" ht="16.5" x14ac:dyDescent="0.3">
      <c r="A1328" s="135"/>
      <c r="B1328" s="132"/>
      <c r="C1328" s="126"/>
      <c r="D1328" s="134"/>
      <c r="E1328" s="80"/>
      <c r="F1328" s="125"/>
      <c r="G1328" s="80">
        <f t="shared" si="14"/>
        <v>0</v>
      </c>
      <c r="H1328" s="80"/>
      <c r="I1328" s="80"/>
      <c r="J1328" s="132"/>
      <c r="K1328" s="125"/>
    </row>
    <row r="1329" spans="1:11" customFormat="1" ht="16.5" x14ac:dyDescent="0.3">
      <c r="A1329" s="135">
        <v>43384</v>
      </c>
      <c r="B1329" s="132" t="s">
        <v>2379</v>
      </c>
      <c r="C1329" s="126" t="s">
        <v>1019</v>
      </c>
      <c r="D1329" s="134" t="s">
        <v>887</v>
      </c>
      <c r="E1329" s="80">
        <v>3</v>
      </c>
      <c r="F1329" s="125">
        <v>215000.5</v>
      </c>
      <c r="G1329" s="80">
        <f t="shared" si="14"/>
        <v>645001.5</v>
      </c>
      <c r="H1329" s="80">
        <f>G1329</f>
        <v>645001.5</v>
      </c>
      <c r="I1329" s="80" t="s">
        <v>309</v>
      </c>
      <c r="J1329" s="132"/>
      <c r="K1329" s="125"/>
    </row>
    <row r="1330" spans="1:11" customFormat="1" ht="16.5" x14ac:dyDescent="0.3">
      <c r="A1330" s="135"/>
      <c r="B1330" s="132"/>
      <c r="C1330" s="126"/>
      <c r="D1330" s="134"/>
      <c r="E1330" s="80"/>
      <c r="F1330" s="125"/>
      <c r="G1330" s="80">
        <f t="shared" si="14"/>
        <v>0</v>
      </c>
      <c r="H1330" s="80"/>
      <c r="I1330" s="80"/>
      <c r="J1330" s="132"/>
      <c r="K1330" s="125"/>
    </row>
    <row r="1331" spans="1:11" customFormat="1" ht="16.5" x14ac:dyDescent="0.3">
      <c r="A1331" s="135">
        <v>43384</v>
      </c>
      <c r="B1331" s="132" t="s">
        <v>2380</v>
      </c>
      <c r="C1331" s="126" t="s">
        <v>87</v>
      </c>
      <c r="D1331" s="134" t="s">
        <v>2073</v>
      </c>
      <c r="E1331" s="80">
        <v>4</v>
      </c>
      <c r="F1331" s="125">
        <v>234000.46</v>
      </c>
      <c r="G1331" s="80">
        <f t="shared" si="14"/>
        <v>936001.84</v>
      </c>
      <c r="H1331" s="80">
        <f>G1331</f>
        <v>936001.84</v>
      </c>
      <c r="I1331" s="80" t="s">
        <v>674</v>
      </c>
      <c r="J1331" s="132"/>
      <c r="K1331" s="125"/>
    </row>
    <row r="1332" spans="1:11" customFormat="1" ht="16.5" x14ac:dyDescent="0.3">
      <c r="A1332" s="135"/>
      <c r="B1332" s="132"/>
      <c r="C1332" s="126"/>
      <c r="D1332" s="134"/>
      <c r="E1332" s="80"/>
      <c r="F1332" s="125"/>
      <c r="G1332" s="80">
        <f t="shared" si="14"/>
        <v>0</v>
      </c>
      <c r="H1332" s="80"/>
      <c r="I1332" s="80"/>
      <c r="J1332" s="132"/>
      <c r="K1332" s="125"/>
    </row>
    <row r="1333" spans="1:11" customFormat="1" ht="16.5" x14ac:dyDescent="0.3">
      <c r="A1333" s="135">
        <v>43384</v>
      </c>
      <c r="B1333" s="132" t="s">
        <v>2381</v>
      </c>
      <c r="C1333" s="126" t="s">
        <v>799</v>
      </c>
      <c r="D1333" s="134" t="s">
        <v>1635</v>
      </c>
      <c r="E1333" s="80">
        <v>2</v>
      </c>
      <c r="F1333" s="125">
        <v>165000</v>
      </c>
      <c r="G1333" s="80">
        <f t="shared" si="14"/>
        <v>330000</v>
      </c>
      <c r="H1333" s="80"/>
      <c r="I1333" s="80"/>
      <c r="J1333" s="132"/>
      <c r="K1333" s="125"/>
    </row>
    <row r="1334" spans="1:11" customFormat="1" ht="16.5" x14ac:dyDescent="0.3">
      <c r="A1334" s="135"/>
      <c r="B1334" s="132"/>
      <c r="C1334" s="126"/>
      <c r="D1334" s="134" t="s">
        <v>1722</v>
      </c>
      <c r="E1334" s="80">
        <v>1</v>
      </c>
      <c r="F1334" s="125">
        <v>165000</v>
      </c>
      <c r="G1334" s="80">
        <f t="shared" si="14"/>
        <v>165000</v>
      </c>
      <c r="H1334" s="80"/>
      <c r="I1334" s="80"/>
      <c r="J1334" s="132"/>
      <c r="K1334" s="125"/>
    </row>
    <row r="1335" spans="1:11" customFormat="1" ht="16.5" x14ac:dyDescent="0.3">
      <c r="A1335" s="135"/>
      <c r="B1335" s="132"/>
      <c r="C1335" s="126"/>
      <c r="D1335" s="134" t="s">
        <v>2382</v>
      </c>
      <c r="E1335" s="80">
        <v>2</v>
      </c>
      <c r="F1335" s="125">
        <v>165000</v>
      </c>
      <c r="G1335" s="80">
        <f t="shared" si="14"/>
        <v>330000</v>
      </c>
      <c r="H1335" s="80"/>
      <c r="I1335" s="80"/>
      <c r="J1335" s="132"/>
      <c r="K1335" s="125"/>
    </row>
    <row r="1336" spans="1:11" customFormat="1" ht="16.5" x14ac:dyDescent="0.3">
      <c r="A1336" s="135"/>
      <c r="B1336" s="132"/>
      <c r="C1336" s="126"/>
      <c r="D1336" s="134" t="s">
        <v>2241</v>
      </c>
      <c r="E1336" s="80">
        <v>2</v>
      </c>
      <c r="F1336" s="125">
        <v>600000.5</v>
      </c>
      <c r="G1336" s="80">
        <f t="shared" si="14"/>
        <v>1200001</v>
      </c>
      <c r="H1336" s="80"/>
      <c r="I1336" s="80"/>
      <c r="J1336" s="132"/>
      <c r="K1336" s="125"/>
    </row>
    <row r="1337" spans="1:11" customFormat="1" ht="16.5" x14ac:dyDescent="0.3">
      <c r="A1337" s="135"/>
      <c r="B1337" s="132"/>
      <c r="C1337" s="126"/>
      <c r="D1337" s="134" t="s">
        <v>109</v>
      </c>
      <c r="E1337" s="80">
        <v>2</v>
      </c>
      <c r="F1337" s="125">
        <v>215000.5</v>
      </c>
      <c r="G1337" s="80">
        <f t="shared" si="14"/>
        <v>430001</v>
      </c>
      <c r="H1337" s="80">
        <f>SUM(G1333:G1337)</f>
        <v>2455002</v>
      </c>
      <c r="I1337" s="80" t="s">
        <v>674</v>
      </c>
      <c r="J1337" s="132"/>
      <c r="K1337" s="125"/>
    </row>
    <row r="1338" spans="1:11" customFormat="1" ht="16.5" x14ac:dyDescent="0.3">
      <c r="A1338" s="135"/>
      <c r="B1338" s="132"/>
      <c r="C1338" s="126"/>
      <c r="D1338" s="134"/>
      <c r="E1338" s="80"/>
      <c r="F1338" s="125"/>
      <c r="G1338" s="80">
        <f t="shared" si="14"/>
        <v>0</v>
      </c>
      <c r="H1338" s="80"/>
      <c r="I1338" s="80"/>
      <c r="J1338" s="132"/>
      <c r="K1338" s="125"/>
    </row>
    <row r="1339" spans="1:11" customFormat="1" ht="16.5" x14ac:dyDescent="0.3">
      <c r="A1339" s="135">
        <v>43384</v>
      </c>
      <c r="B1339" s="132" t="s">
        <v>2383</v>
      </c>
      <c r="C1339" s="126" t="s">
        <v>1753</v>
      </c>
      <c r="D1339" s="134" t="s">
        <v>19</v>
      </c>
      <c r="E1339" s="80">
        <v>1</v>
      </c>
      <c r="F1339" s="125">
        <v>544500</v>
      </c>
      <c r="G1339" s="80">
        <f t="shared" si="14"/>
        <v>544500</v>
      </c>
      <c r="H1339" s="80">
        <f>G1339</f>
        <v>544500</v>
      </c>
      <c r="I1339" s="80" t="s">
        <v>1756</v>
      </c>
      <c r="J1339" s="132"/>
      <c r="K1339" s="125"/>
    </row>
    <row r="1340" spans="1:11" customFormat="1" ht="16.5" x14ac:dyDescent="0.3">
      <c r="A1340" s="135"/>
      <c r="B1340" s="132"/>
      <c r="C1340" s="126"/>
      <c r="D1340" s="134"/>
      <c r="E1340" s="80"/>
      <c r="F1340" s="125"/>
      <c r="G1340" s="80">
        <f t="shared" si="14"/>
        <v>0</v>
      </c>
      <c r="H1340" s="80"/>
      <c r="I1340" s="80"/>
      <c r="J1340" s="132"/>
      <c r="K1340" s="125"/>
    </row>
    <row r="1341" spans="1:11" customFormat="1" ht="16.5" x14ac:dyDescent="0.3">
      <c r="A1341" s="135">
        <v>43384</v>
      </c>
      <c r="B1341" s="132" t="s">
        <v>2384</v>
      </c>
      <c r="C1341" s="126" t="s">
        <v>1753</v>
      </c>
      <c r="D1341" s="134" t="s">
        <v>1938</v>
      </c>
      <c r="E1341" s="80">
        <v>1</v>
      </c>
      <c r="F1341" s="125">
        <v>162450.47500000001</v>
      </c>
      <c r="G1341" s="80">
        <f t="shared" si="14"/>
        <v>162450.47500000001</v>
      </c>
      <c r="H1341" s="80"/>
      <c r="I1341" s="80"/>
      <c r="J1341" s="132"/>
      <c r="K1341" s="125"/>
    </row>
    <row r="1342" spans="1:11" customFormat="1" ht="16.5" x14ac:dyDescent="0.3">
      <c r="A1342" s="135"/>
      <c r="B1342" s="132"/>
      <c r="C1342" s="126"/>
      <c r="D1342" s="134" t="s">
        <v>1937</v>
      </c>
      <c r="E1342" s="80">
        <v>1</v>
      </c>
      <c r="F1342" s="125">
        <v>162450.47500000001</v>
      </c>
      <c r="G1342" s="80">
        <f t="shared" si="14"/>
        <v>162450.47500000001</v>
      </c>
      <c r="H1342" s="80">
        <f>SUM(G1341:G1342)</f>
        <v>324900.95</v>
      </c>
      <c r="I1342" s="80" t="s">
        <v>1756</v>
      </c>
      <c r="J1342" s="132"/>
      <c r="K1342" s="125"/>
    </row>
    <row r="1343" spans="1:11" customFormat="1" ht="16.5" x14ac:dyDescent="0.3">
      <c r="A1343" s="135"/>
      <c r="B1343" s="132"/>
      <c r="C1343" s="126"/>
      <c r="D1343" s="134"/>
      <c r="E1343" s="80"/>
      <c r="F1343" s="125"/>
      <c r="G1343" s="80">
        <f t="shared" si="14"/>
        <v>0</v>
      </c>
      <c r="H1343" s="80"/>
      <c r="I1343" s="80"/>
      <c r="J1343" s="132"/>
      <c r="K1343" s="125"/>
    </row>
    <row r="1344" spans="1:11" customFormat="1" ht="16.5" x14ac:dyDescent="0.3">
      <c r="A1344" s="135">
        <v>43384</v>
      </c>
      <c r="B1344" s="132" t="s">
        <v>2385</v>
      </c>
      <c r="C1344" s="126" t="s">
        <v>559</v>
      </c>
      <c r="D1344" s="134" t="s">
        <v>19</v>
      </c>
      <c r="E1344" s="80">
        <v>2</v>
      </c>
      <c r="F1344" s="125">
        <v>544500</v>
      </c>
      <c r="G1344" s="80">
        <f t="shared" si="14"/>
        <v>1089000</v>
      </c>
      <c r="H1344" s="80">
        <f>G1344</f>
        <v>1089000</v>
      </c>
      <c r="I1344" s="80" t="s">
        <v>1213</v>
      </c>
      <c r="J1344" s="132"/>
      <c r="K1344" s="125"/>
    </row>
    <row r="1345" spans="1:11" customFormat="1" ht="16.5" x14ac:dyDescent="0.3">
      <c r="A1345" s="135"/>
      <c r="B1345" s="132"/>
      <c r="C1345" s="126"/>
      <c r="D1345" s="134"/>
      <c r="E1345" s="80"/>
      <c r="F1345" s="125"/>
      <c r="G1345" s="80">
        <f t="shared" si="14"/>
        <v>0</v>
      </c>
      <c r="H1345" s="80"/>
      <c r="I1345" s="80"/>
      <c r="J1345" s="132"/>
      <c r="K1345" s="125"/>
    </row>
    <row r="1346" spans="1:11" customFormat="1" ht="16.5" x14ac:dyDescent="0.3">
      <c r="A1346" s="135">
        <v>43384</v>
      </c>
      <c r="B1346" s="132" t="s">
        <v>2386</v>
      </c>
      <c r="C1346" s="126" t="s">
        <v>811</v>
      </c>
      <c r="D1346" s="134" t="s">
        <v>2259</v>
      </c>
      <c r="E1346" s="80">
        <v>1</v>
      </c>
      <c r="F1346" s="125">
        <v>563999.69999999995</v>
      </c>
      <c r="G1346" s="80">
        <f t="shared" si="14"/>
        <v>563999.69999999995</v>
      </c>
      <c r="H1346" s="80">
        <f>G1346</f>
        <v>563999.69999999995</v>
      </c>
      <c r="I1346" s="80" t="s">
        <v>1215</v>
      </c>
      <c r="J1346" s="132"/>
      <c r="K1346" s="125"/>
    </row>
    <row r="1347" spans="1:11" customFormat="1" ht="16.5" x14ac:dyDescent="0.3">
      <c r="A1347" s="135"/>
      <c r="B1347" s="132"/>
      <c r="C1347" s="126"/>
      <c r="D1347" s="134"/>
      <c r="E1347" s="80"/>
      <c r="F1347" s="125"/>
      <c r="G1347" s="80">
        <f t="shared" si="14"/>
        <v>0</v>
      </c>
      <c r="H1347" s="80"/>
      <c r="I1347" s="80"/>
      <c r="J1347" s="132"/>
      <c r="K1347" s="125"/>
    </row>
    <row r="1348" spans="1:11" customFormat="1" ht="16.5" x14ac:dyDescent="0.3">
      <c r="A1348" s="135">
        <v>43384</v>
      </c>
      <c r="B1348" s="132" t="s">
        <v>2387</v>
      </c>
      <c r="C1348" s="126" t="s">
        <v>2388</v>
      </c>
      <c r="D1348" s="134" t="s">
        <v>1938</v>
      </c>
      <c r="E1348" s="80">
        <v>1</v>
      </c>
      <c r="F1348" s="125">
        <v>162450.47500000001</v>
      </c>
      <c r="G1348" s="80">
        <f t="shared" si="14"/>
        <v>162450.47500000001</v>
      </c>
      <c r="H1348" s="80"/>
      <c r="I1348" s="80"/>
      <c r="J1348" s="132"/>
      <c r="K1348" s="125"/>
    </row>
    <row r="1349" spans="1:11" customFormat="1" ht="16.5" x14ac:dyDescent="0.3">
      <c r="A1349" s="135"/>
      <c r="B1349" s="132"/>
      <c r="C1349" s="126"/>
      <c r="D1349" s="134" t="s">
        <v>1937</v>
      </c>
      <c r="E1349" s="80">
        <v>2</v>
      </c>
      <c r="F1349" s="125">
        <v>162450.47500000001</v>
      </c>
      <c r="G1349" s="80">
        <f t="shared" si="14"/>
        <v>324900.95</v>
      </c>
      <c r="H1349" s="80">
        <f>SUM(G1348:G1349)</f>
        <v>487351.42500000005</v>
      </c>
      <c r="I1349" s="80" t="s">
        <v>1756</v>
      </c>
      <c r="J1349" s="132"/>
      <c r="K1349" s="125"/>
    </row>
    <row r="1350" spans="1:11" customFormat="1" ht="16.5" x14ac:dyDescent="0.3">
      <c r="A1350" s="135"/>
      <c r="B1350" s="132"/>
      <c r="C1350" s="126"/>
      <c r="D1350" s="134"/>
      <c r="E1350" s="80"/>
      <c r="F1350" s="125"/>
      <c r="G1350" s="80">
        <f t="shared" si="14"/>
        <v>0</v>
      </c>
      <c r="H1350" s="80"/>
      <c r="I1350" s="80"/>
      <c r="J1350" s="132"/>
      <c r="K1350" s="125"/>
    </row>
    <row r="1351" spans="1:11" customFormat="1" ht="16.5" x14ac:dyDescent="0.3">
      <c r="A1351" s="135">
        <v>43384</v>
      </c>
      <c r="B1351" s="132" t="s">
        <v>2389</v>
      </c>
      <c r="C1351" s="126" t="s">
        <v>1957</v>
      </c>
      <c r="D1351" s="134" t="s">
        <v>28</v>
      </c>
      <c r="E1351" s="80">
        <v>3</v>
      </c>
      <c r="F1351" s="125">
        <v>544500</v>
      </c>
      <c r="G1351" s="80">
        <f t="shared" si="14"/>
        <v>1633500</v>
      </c>
      <c r="H1351" s="80">
        <f>G1351</f>
        <v>1633500</v>
      </c>
      <c r="I1351" s="80" t="s">
        <v>309</v>
      </c>
      <c r="J1351" s="132"/>
      <c r="K1351" s="125"/>
    </row>
    <row r="1352" spans="1:11" customFormat="1" ht="16.5" x14ac:dyDescent="0.3">
      <c r="A1352" s="135"/>
      <c r="B1352" s="132"/>
      <c r="C1352" s="126"/>
      <c r="D1352" s="134"/>
      <c r="E1352" s="80"/>
      <c r="F1352" s="125"/>
      <c r="G1352" s="80">
        <f t="shared" si="14"/>
        <v>0</v>
      </c>
      <c r="H1352" s="80"/>
      <c r="I1352" s="80"/>
      <c r="J1352" s="132"/>
      <c r="K1352" s="125"/>
    </row>
    <row r="1353" spans="1:11" customFormat="1" ht="16.5" x14ac:dyDescent="0.3">
      <c r="A1353" s="135">
        <v>43384</v>
      </c>
      <c r="B1353" s="132" t="s">
        <v>2390</v>
      </c>
      <c r="C1353" s="126" t="s">
        <v>42</v>
      </c>
      <c r="D1353" s="134" t="s">
        <v>1938</v>
      </c>
      <c r="E1353" s="80">
        <v>1</v>
      </c>
      <c r="F1353" s="125">
        <v>171000.5</v>
      </c>
      <c r="G1353" s="80">
        <f t="shared" si="14"/>
        <v>171000.5</v>
      </c>
      <c r="H1353" s="80"/>
      <c r="I1353" s="80"/>
      <c r="J1353" s="132"/>
      <c r="K1353" s="125"/>
    </row>
    <row r="1354" spans="1:11" customFormat="1" ht="16.5" x14ac:dyDescent="0.3">
      <c r="A1354" s="135"/>
      <c r="B1354" s="132"/>
      <c r="C1354" s="126"/>
      <c r="D1354" s="134" t="s">
        <v>1937</v>
      </c>
      <c r="E1354" s="80">
        <v>1</v>
      </c>
      <c r="F1354" s="125">
        <v>171000.5</v>
      </c>
      <c r="G1354" s="80">
        <f t="shared" si="14"/>
        <v>171000.5</v>
      </c>
      <c r="H1354" s="80">
        <f>SUM(G1353:G1354)</f>
        <v>342001</v>
      </c>
      <c r="I1354" s="80" t="s">
        <v>1756</v>
      </c>
      <c r="J1354" s="132"/>
      <c r="K1354" s="125"/>
    </row>
    <row r="1355" spans="1:11" customFormat="1" ht="16.5" x14ac:dyDescent="0.3">
      <c r="A1355" s="135"/>
      <c r="B1355" s="132"/>
      <c r="C1355" s="126"/>
      <c r="D1355" s="134"/>
      <c r="E1355" s="80"/>
      <c r="F1355" s="125"/>
      <c r="G1355" s="80">
        <f t="shared" si="14"/>
        <v>0</v>
      </c>
      <c r="H1355" s="80"/>
      <c r="I1355" s="80"/>
      <c r="J1355" s="132"/>
      <c r="K1355" s="125"/>
    </row>
    <row r="1356" spans="1:11" customFormat="1" ht="16.5" x14ac:dyDescent="0.3">
      <c r="A1356" s="135">
        <v>43384</v>
      </c>
      <c r="B1356" s="132" t="s">
        <v>2391</v>
      </c>
      <c r="C1356" s="126" t="s">
        <v>985</v>
      </c>
      <c r="D1356" s="134" t="s">
        <v>2073</v>
      </c>
      <c r="E1356" s="80">
        <v>60</v>
      </c>
      <c r="F1356" s="125">
        <v>209999.9</v>
      </c>
      <c r="G1356" s="80">
        <f t="shared" si="14"/>
        <v>12599994</v>
      </c>
      <c r="H1356" s="80">
        <f>G1356</f>
        <v>12599994</v>
      </c>
      <c r="I1356" s="80" t="s">
        <v>1213</v>
      </c>
      <c r="J1356" s="132"/>
      <c r="K1356" s="125"/>
    </row>
    <row r="1357" spans="1:11" customFormat="1" ht="16.5" x14ac:dyDescent="0.3">
      <c r="A1357" s="135"/>
      <c r="B1357" s="132"/>
      <c r="C1357" s="126"/>
      <c r="D1357" s="134"/>
      <c r="E1357" s="80"/>
      <c r="F1357" s="125"/>
      <c r="G1357" s="80">
        <f t="shared" si="14"/>
        <v>0</v>
      </c>
      <c r="H1357" s="80"/>
      <c r="I1357" s="80"/>
      <c r="J1357" s="132"/>
      <c r="K1357" s="125"/>
    </row>
    <row r="1358" spans="1:11" customFormat="1" ht="16.5" x14ac:dyDescent="0.3">
      <c r="A1358" s="135">
        <v>43385</v>
      </c>
      <c r="B1358" s="132" t="s">
        <v>2392</v>
      </c>
      <c r="C1358" s="126" t="s">
        <v>1083</v>
      </c>
      <c r="D1358" s="134" t="s">
        <v>2073</v>
      </c>
      <c r="E1358" s="80">
        <v>12</v>
      </c>
      <c r="F1358" s="125">
        <v>234000.4</v>
      </c>
      <c r="G1358" s="80">
        <f t="shared" si="14"/>
        <v>2808004.8</v>
      </c>
      <c r="H1358" s="80">
        <f>G1358</f>
        <v>2808004.8</v>
      </c>
      <c r="I1358" s="80" t="s">
        <v>1213</v>
      </c>
      <c r="J1358" s="132"/>
      <c r="K1358" s="125"/>
    </row>
    <row r="1359" spans="1:11" customFormat="1" ht="16.5" x14ac:dyDescent="0.3">
      <c r="A1359" s="135"/>
      <c r="B1359" s="132"/>
      <c r="C1359" s="126"/>
      <c r="D1359" s="134"/>
      <c r="E1359" s="80"/>
      <c r="F1359" s="125"/>
      <c r="G1359" s="80">
        <f t="shared" si="14"/>
        <v>0</v>
      </c>
      <c r="H1359" s="80"/>
      <c r="I1359" s="80"/>
      <c r="J1359" s="132"/>
      <c r="K1359" s="125"/>
    </row>
    <row r="1360" spans="1:11" customFormat="1" ht="16.5" x14ac:dyDescent="0.3">
      <c r="A1360" s="135">
        <v>43385</v>
      </c>
      <c r="B1360" s="132" t="s">
        <v>2393</v>
      </c>
      <c r="C1360" s="126" t="s">
        <v>1756</v>
      </c>
      <c r="D1360" s="134" t="s">
        <v>1938</v>
      </c>
      <c r="E1360" s="80">
        <v>1</v>
      </c>
      <c r="F1360" s="125">
        <v>162450.47500000001</v>
      </c>
      <c r="G1360" s="80">
        <f t="shared" si="14"/>
        <v>162450.47500000001</v>
      </c>
      <c r="H1360" s="80">
        <f>G1360</f>
        <v>162450.47500000001</v>
      </c>
      <c r="I1360" s="80" t="s">
        <v>1756</v>
      </c>
      <c r="J1360" s="132"/>
      <c r="K1360" s="125"/>
    </row>
    <row r="1361" spans="1:11" customFormat="1" ht="16.5" x14ac:dyDescent="0.3">
      <c r="A1361" s="135"/>
      <c r="B1361" s="132"/>
      <c r="C1361" s="126"/>
      <c r="D1361" s="134"/>
      <c r="E1361" s="80"/>
      <c r="F1361" s="125"/>
      <c r="G1361" s="80">
        <f t="shared" si="14"/>
        <v>0</v>
      </c>
      <c r="H1361" s="80"/>
      <c r="I1361" s="80"/>
      <c r="J1361" s="132"/>
      <c r="K1361" s="125"/>
    </row>
    <row r="1362" spans="1:11" customFormat="1" ht="16.5" x14ac:dyDescent="0.3">
      <c r="A1362" s="135">
        <v>43385</v>
      </c>
      <c r="B1362" s="132" t="s">
        <v>2394</v>
      </c>
      <c r="C1362" s="126" t="s">
        <v>1756</v>
      </c>
      <c r="D1362" s="134" t="s">
        <v>1938</v>
      </c>
      <c r="E1362" s="80">
        <v>1</v>
      </c>
      <c r="F1362" s="125">
        <v>162450.47500000001</v>
      </c>
      <c r="G1362" s="80">
        <f t="shared" si="14"/>
        <v>162450.47500000001</v>
      </c>
      <c r="H1362" s="80">
        <f>G1362</f>
        <v>162450.47500000001</v>
      </c>
      <c r="I1362" s="80" t="s">
        <v>1756</v>
      </c>
      <c r="J1362" s="132"/>
      <c r="K1362" s="125"/>
    </row>
    <row r="1363" spans="1:11" customFormat="1" ht="16.5" x14ac:dyDescent="0.3">
      <c r="A1363" s="135"/>
      <c r="B1363" s="132"/>
      <c r="C1363" s="126"/>
      <c r="D1363" s="134"/>
      <c r="E1363" s="80"/>
      <c r="F1363" s="125"/>
      <c r="G1363" s="80">
        <f t="shared" ref="G1363:G1426" si="16">E1363*F1363</f>
        <v>0</v>
      </c>
      <c r="H1363" s="80"/>
      <c r="I1363" s="80"/>
      <c r="J1363" s="132"/>
      <c r="K1363" s="125"/>
    </row>
    <row r="1364" spans="1:11" customFormat="1" ht="16.5" x14ac:dyDescent="0.3">
      <c r="A1364" s="135">
        <v>43385</v>
      </c>
      <c r="B1364" s="132" t="s">
        <v>2395</v>
      </c>
      <c r="C1364" s="126" t="s">
        <v>53</v>
      </c>
      <c r="D1364" s="134" t="s">
        <v>2396</v>
      </c>
      <c r="E1364" s="80">
        <v>5</v>
      </c>
      <c r="F1364" s="125">
        <v>571000.1</v>
      </c>
      <c r="G1364" s="80">
        <f t="shared" si="16"/>
        <v>2855000.5</v>
      </c>
      <c r="H1364" s="80">
        <f>G1364</f>
        <v>2855000.5</v>
      </c>
      <c r="I1364" s="80" t="s">
        <v>310</v>
      </c>
      <c r="J1364" s="132"/>
      <c r="K1364" s="125"/>
    </row>
    <row r="1365" spans="1:11" customFormat="1" ht="16.5" x14ac:dyDescent="0.3">
      <c r="A1365" s="135"/>
      <c r="B1365" s="132"/>
      <c r="C1365" s="126"/>
      <c r="D1365" s="134"/>
      <c r="E1365" s="80"/>
      <c r="F1365" s="125"/>
      <c r="G1365" s="80">
        <f t="shared" si="16"/>
        <v>0</v>
      </c>
      <c r="H1365" s="80"/>
      <c r="I1365" s="80"/>
      <c r="J1365" s="132"/>
      <c r="K1365" s="125"/>
    </row>
    <row r="1366" spans="1:11" customFormat="1" ht="16.5" x14ac:dyDescent="0.3">
      <c r="A1366" s="135">
        <v>43385</v>
      </c>
      <c r="B1366" s="132" t="s">
        <v>2397</v>
      </c>
      <c r="C1366" s="126" t="s">
        <v>720</v>
      </c>
      <c r="D1366" s="134" t="s">
        <v>28</v>
      </c>
      <c r="E1366" s="80">
        <v>5</v>
      </c>
      <c r="F1366" s="125">
        <v>605000</v>
      </c>
      <c r="G1366" s="80">
        <f t="shared" si="16"/>
        <v>3025000</v>
      </c>
      <c r="H1366" s="80">
        <f>G1366</f>
        <v>3025000</v>
      </c>
      <c r="I1366" s="80" t="s">
        <v>312</v>
      </c>
      <c r="J1366" s="132"/>
      <c r="K1366" s="125"/>
    </row>
    <row r="1367" spans="1:11" customFormat="1" ht="16.5" x14ac:dyDescent="0.3">
      <c r="A1367" s="135"/>
      <c r="B1367" s="132"/>
      <c r="C1367" s="126"/>
      <c r="D1367" s="134"/>
      <c r="E1367" s="80"/>
      <c r="F1367" s="125"/>
      <c r="G1367" s="80">
        <f t="shared" si="16"/>
        <v>0</v>
      </c>
      <c r="H1367" s="80"/>
      <c r="I1367" s="80"/>
      <c r="J1367" s="132"/>
      <c r="K1367" s="125"/>
    </row>
    <row r="1368" spans="1:11" customFormat="1" ht="16.5" x14ac:dyDescent="0.3">
      <c r="A1368" s="135">
        <v>43385</v>
      </c>
      <c r="B1368" s="132" t="s">
        <v>2398</v>
      </c>
      <c r="C1368" s="126" t="s">
        <v>315</v>
      </c>
      <c r="D1368" s="134" t="s">
        <v>887</v>
      </c>
      <c r="E1368" s="80">
        <v>1</v>
      </c>
      <c r="F1368" s="125">
        <v>215000.5</v>
      </c>
      <c r="G1368" s="80">
        <f t="shared" si="16"/>
        <v>215000.5</v>
      </c>
      <c r="H1368" s="80">
        <f>G1368</f>
        <v>215000.5</v>
      </c>
      <c r="I1368" s="80" t="s">
        <v>315</v>
      </c>
      <c r="J1368" s="132"/>
      <c r="K1368" s="125"/>
    </row>
    <row r="1369" spans="1:11" customFormat="1" ht="16.5" x14ac:dyDescent="0.3">
      <c r="A1369" s="135"/>
      <c r="B1369" s="132"/>
      <c r="C1369" s="126"/>
      <c r="D1369" s="134"/>
      <c r="E1369" s="80"/>
      <c r="F1369" s="125"/>
      <c r="G1369" s="80">
        <f t="shared" si="16"/>
        <v>0</v>
      </c>
      <c r="H1369" s="80"/>
      <c r="I1369" s="80"/>
      <c r="J1369" s="132"/>
      <c r="K1369" s="125"/>
    </row>
    <row r="1370" spans="1:11" customFormat="1" ht="16.5" x14ac:dyDescent="0.3">
      <c r="A1370" s="135">
        <v>43385</v>
      </c>
      <c r="B1370" s="132" t="s">
        <v>2399</v>
      </c>
      <c r="C1370" s="126" t="s">
        <v>985</v>
      </c>
      <c r="D1370" s="134" t="s">
        <v>1851</v>
      </c>
      <c r="E1370" s="80">
        <v>24</v>
      </c>
      <c r="F1370" s="125">
        <v>66999.899999999994</v>
      </c>
      <c r="G1370" s="80">
        <f t="shared" si="16"/>
        <v>1607997.5999999999</v>
      </c>
      <c r="H1370" s="80"/>
      <c r="I1370" s="80"/>
      <c r="J1370" s="132"/>
      <c r="K1370" s="125"/>
    </row>
    <row r="1371" spans="1:11" customFormat="1" ht="16.5" x14ac:dyDescent="0.3">
      <c r="A1371" s="135"/>
      <c r="B1371" s="132"/>
      <c r="C1371" s="126"/>
      <c r="D1371" s="134" t="s">
        <v>1721</v>
      </c>
      <c r="E1371" s="80">
        <v>24</v>
      </c>
      <c r="F1371" s="125">
        <v>133999.79999999999</v>
      </c>
      <c r="G1371" s="80">
        <f t="shared" si="16"/>
        <v>3215995.1999999997</v>
      </c>
      <c r="H1371" s="80"/>
      <c r="I1371" s="80"/>
      <c r="J1371" s="132"/>
      <c r="K1371" s="125"/>
    </row>
    <row r="1372" spans="1:11" customFormat="1" ht="16.5" x14ac:dyDescent="0.3">
      <c r="A1372" s="135"/>
      <c r="B1372" s="132"/>
      <c r="C1372" s="126"/>
      <c r="D1372" s="134" t="s">
        <v>1915</v>
      </c>
      <c r="E1372" s="80">
        <v>12</v>
      </c>
      <c r="F1372" s="125">
        <v>133999.79999999999</v>
      </c>
      <c r="G1372" s="80">
        <f t="shared" si="16"/>
        <v>1607997.5999999999</v>
      </c>
      <c r="H1372" s="80"/>
      <c r="I1372" s="80"/>
      <c r="J1372" s="132"/>
      <c r="K1372" s="125"/>
    </row>
    <row r="1373" spans="1:11" customFormat="1" ht="16.5" x14ac:dyDescent="0.3">
      <c r="A1373" s="135"/>
      <c r="B1373" s="132"/>
      <c r="C1373" s="126"/>
      <c r="D1373" s="134" t="s">
        <v>1340</v>
      </c>
      <c r="E1373" s="80">
        <v>60</v>
      </c>
      <c r="F1373" s="125">
        <v>37999.5</v>
      </c>
      <c r="G1373" s="80">
        <f t="shared" si="16"/>
        <v>2279970</v>
      </c>
      <c r="H1373" s="80">
        <f>SUM(G1370:G1373)</f>
        <v>8711960.3999999985</v>
      </c>
      <c r="I1373" s="80" t="s">
        <v>1213</v>
      </c>
      <c r="J1373" s="132"/>
      <c r="K1373" s="125"/>
    </row>
    <row r="1374" spans="1:11" customFormat="1" ht="16.5" x14ac:dyDescent="0.3">
      <c r="A1374" s="135"/>
      <c r="B1374" s="132"/>
      <c r="C1374" s="126"/>
      <c r="D1374" s="134"/>
      <c r="E1374" s="80"/>
      <c r="F1374" s="125"/>
      <c r="G1374" s="80">
        <f t="shared" si="16"/>
        <v>0</v>
      </c>
      <c r="H1374" s="80"/>
      <c r="I1374" s="80"/>
      <c r="J1374" s="132"/>
      <c r="K1374" s="125"/>
    </row>
    <row r="1375" spans="1:11" customFormat="1" ht="16.5" x14ac:dyDescent="0.3">
      <c r="A1375" s="135">
        <v>43385</v>
      </c>
      <c r="B1375" s="132" t="s">
        <v>2400</v>
      </c>
      <c r="C1375" s="126" t="s">
        <v>253</v>
      </c>
      <c r="D1375" s="134" t="s">
        <v>2047</v>
      </c>
      <c r="E1375" s="80">
        <v>6</v>
      </c>
      <c r="F1375" s="125">
        <v>505000.1</v>
      </c>
      <c r="G1375" s="80">
        <f t="shared" si="16"/>
        <v>3030000.5999999996</v>
      </c>
      <c r="H1375" s="80">
        <f>G1375</f>
        <v>3030000.5999999996</v>
      </c>
      <c r="I1375" s="80" t="s">
        <v>315</v>
      </c>
      <c r="J1375" s="132"/>
      <c r="K1375" s="125"/>
    </row>
    <row r="1376" spans="1:11" customFormat="1" ht="16.5" x14ac:dyDescent="0.3">
      <c r="A1376" s="135"/>
      <c r="B1376" s="132"/>
      <c r="C1376" s="126"/>
      <c r="D1376" s="134"/>
      <c r="E1376" s="80"/>
      <c r="F1376" s="125"/>
      <c r="G1376" s="80">
        <f t="shared" si="16"/>
        <v>0</v>
      </c>
      <c r="H1376" s="80"/>
      <c r="I1376" s="80"/>
      <c r="J1376" s="132"/>
      <c r="K1376" s="125"/>
    </row>
    <row r="1377" spans="1:11" customFormat="1" ht="16.5" x14ac:dyDescent="0.3">
      <c r="A1377" s="135">
        <v>43385</v>
      </c>
      <c r="B1377" s="132" t="s">
        <v>2401</v>
      </c>
      <c r="C1377" s="126" t="s">
        <v>1134</v>
      </c>
      <c r="D1377" s="134" t="s">
        <v>104</v>
      </c>
      <c r="E1377" s="80">
        <v>2</v>
      </c>
      <c r="F1377" s="125">
        <v>513900.09</v>
      </c>
      <c r="G1377" s="80">
        <f t="shared" si="16"/>
        <v>1027800.18</v>
      </c>
      <c r="H1377" s="80">
        <f>G1377</f>
        <v>1027800.18</v>
      </c>
      <c r="I1377" s="80" t="s">
        <v>309</v>
      </c>
      <c r="J1377" s="132"/>
      <c r="K1377" s="125"/>
    </row>
    <row r="1378" spans="1:11" customFormat="1" ht="16.5" x14ac:dyDescent="0.3">
      <c r="A1378" s="135"/>
      <c r="B1378" s="132"/>
      <c r="C1378" s="126"/>
      <c r="D1378" s="134"/>
      <c r="E1378" s="80"/>
      <c r="F1378" s="125"/>
      <c r="G1378" s="80">
        <f t="shared" si="16"/>
        <v>0</v>
      </c>
      <c r="H1378" s="80"/>
      <c r="I1378" s="80"/>
      <c r="J1378" s="132"/>
      <c r="K1378" s="125"/>
    </row>
    <row r="1379" spans="1:11" customFormat="1" ht="16.5" x14ac:dyDescent="0.3">
      <c r="A1379" s="135">
        <v>43385</v>
      </c>
      <c r="B1379" s="132" t="s">
        <v>2402</v>
      </c>
      <c r="C1379" s="126" t="s">
        <v>1031</v>
      </c>
      <c r="D1379" s="134" t="s">
        <v>2403</v>
      </c>
      <c r="E1379" s="80">
        <v>3</v>
      </c>
      <c r="F1379" s="125">
        <v>513900.09</v>
      </c>
      <c r="G1379" s="80">
        <f t="shared" si="16"/>
        <v>1541700.27</v>
      </c>
      <c r="H1379" s="80">
        <f>G1379</f>
        <v>1541700.27</v>
      </c>
      <c r="I1379" s="80" t="s">
        <v>309</v>
      </c>
      <c r="J1379" s="132"/>
      <c r="K1379" s="125"/>
    </row>
    <row r="1380" spans="1:11" customFormat="1" ht="16.5" x14ac:dyDescent="0.3">
      <c r="A1380" s="135"/>
      <c r="B1380" s="132"/>
      <c r="C1380" s="126"/>
      <c r="D1380" s="134"/>
      <c r="E1380" s="80"/>
      <c r="F1380" s="125"/>
      <c r="G1380" s="80">
        <f t="shared" si="16"/>
        <v>0</v>
      </c>
      <c r="H1380" s="80"/>
      <c r="I1380" s="80"/>
      <c r="J1380" s="132"/>
      <c r="K1380" s="125"/>
    </row>
    <row r="1381" spans="1:11" customFormat="1" ht="16.5" x14ac:dyDescent="0.3">
      <c r="A1381" s="135">
        <v>43385</v>
      </c>
      <c r="B1381" s="132" t="s">
        <v>2404</v>
      </c>
      <c r="C1381" s="126" t="s">
        <v>2405</v>
      </c>
      <c r="D1381" s="134" t="s">
        <v>969</v>
      </c>
      <c r="E1381" s="80">
        <v>24</v>
      </c>
      <c r="F1381" s="125">
        <v>28800.09</v>
      </c>
      <c r="G1381" s="80">
        <f t="shared" si="16"/>
        <v>691202.16</v>
      </c>
      <c r="H1381" s="80"/>
      <c r="I1381" s="80"/>
      <c r="J1381" s="132"/>
      <c r="K1381" s="125"/>
    </row>
    <row r="1382" spans="1:11" customFormat="1" ht="16.5" x14ac:dyDescent="0.3">
      <c r="A1382" s="135"/>
      <c r="B1382" s="132"/>
      <c r="C1382" s="126"/>
      <c r="D1382" s="134" t="s">
        <v>968</v>
      </c>
      <c r="E1382" s="80">
        <v>12</v>
      </c>
      <c r="F1382" s="125">
        <v>28800.15</v>
      </c>
      <c r="G1382" s="80">
        <f t="shared" si="16"/>
        <v>345601.80000000005</v>
      </c>
      <c r="H1382" s="80">
        <f>SUM(G1381:G1382)</f>
        <v>1036803.9600000001</v>
      </c>
      <c r="I1382" s="80" t="s">
        <v>674</v>
      </c>
      <c r="J1382" s="132"/>
      <c r="K1382" s="125"/>
    </row>
    <row r="1383" spans="1:11" customFormat="1" ht="16.5" x14ac:dyDescent="0.3">
      <c r="A1383" s="135"/>
      <c r="B1383" s="132"/>
      <c r="C1383" s="126"/>
      <c r="D1383" s="134"/>
      <c r="E1383" s="80"/>
      <c r="F1383" s="125"/>
      <c r="G1383" s="80">
        <f t="shared" si="16"/>
        <v>0</v>
      </c>
      <c r="H1383" s="80"/>
      <c r="I1383" s="80"/>
      <c r="J1383" s="132"/>
      <c r="K1383" s="125"/>
    </row>
    <row r="1384" spans="1:11" customFormat="1" ht="16.5" x14ac:dyDescent="0.3">
      <c r="A1384" s="135">
        <v>43385</v>
      </c>
      <c r="B1384" s="132" t="s">
        <v>2406</v>
      </c>
      <c r="C1384" s="126" t="s">
        <v>1019</v>
      </c>
      <c r="D1384" s="134" t="s">
        <v>109</v>
      </c>
      <c r="E1384" s="80">
        <v>2</v>
      </c>
      <c r="F1384" s="125">
        <v>215000.5</v>
      </c>
      <c r="G1384" s="80">
        <f t="shared" si="16"/>
        <v>430001</v>
      </c>
      <c r="H1384" s="80">
        <f>G1384</f>
        <v>430001</v>
      </c>
      <c r="I1384" s="80" t="s">
        <v>309</v>
      </c>
      <c r="J1384" s="132"/>
      <c r="K1384" s="125"/>
    </row>
    <row r="1385" spans="1:11" customFormat="1" ht="16.5" x14ac:dyDescent="0.3">
      <c r="A1385" s="135"/>
      <c r="B1385" s="132"/>
      <c r="C1385" s="126"/>
      <c r="D1385" s="134"/>
      <c r="E1385" s="80"/>
      <c r="F1385" s="125"/>
      <c r="G1385" s="80">
        <f t="shared" si="16"/>
        <v>0</v>
      </c>
      <c r="H1385" s="80"/>
      <c r="I1385" s="80"/>
      <c r="J1385" s="132"/>
      <c r="K1385" s="125"/>
    </row>
    <row r="1386" spans="1:11" customFormat="1" ht="16.5" x14ac:dyDescent="0.3">
      <c r="A1386" s="135">
        <v>43385</v>
      </c>
      <c r="B1386" s="132" t="s">
        <v>2407</v>
      </c>
      <c r="C1386" s="126" t="s">
        <v>2408</v>
      </c>
      <c r="D1386" s="134" t="s">
        <v>1094</v>
      </c>
      <c r="E1386" s="80">
        <v>12</v>
      </c>
      <c r="F1386" s="125">
        <v>199999.8</v>
      </c>
      <c r="G1386" s="80">
        <f t="shared" si="16"/>
        <v>2399997.5999999996</v>
      </c>
      <c r="H1386" s="80">
        <f>G1386</f>
        <v>2399997.5999999996</v>
      </c>
      <c r="I1386" s="80" t="s">
        <v>315</v>
      </c>
      <c r="J1386" s="132"/>
      <c r="K1386" s="125"/>
    </row>
    <row r="1387" spans="1:11" customFormat="1" ht="16.5" x14ac:dyDescent="0.3">
      <c r="A1387" s="135"/>
      <c r="B1387" s="132"/>
      <c r="C1387" s="126"/>
      <c r="D1387" s="134"/>
      <c r="E1387" s="80"/>
      <c r="F1387" s="125"/>
      <c r="G1387" s="80">
        <f t="shared" si="16"/>
        <v>0</v>
      </c>
      <c r="H1387" s="80"/>
      <c r="I1387" s="80"/>
      <c r="J1387" s="132"/>
      <c r="K1387" s="125"/>
    </row>
    <row r="1388" spans="1:11" customFormat="1" ht="16.5" x14ac:dyDescent="0.3">
      <c r="A1388" s="135">
        <v>43385</v>
      </c>
      <c r="B1388" s="132" t="s">
        <v>2409</v>
      </c>
      <c r="C1388" s="126" t="s">
        <v>1194</v>
      </c>
      <c r="D1388" s="134" t="s">
        <v>968</v>
      </c>
      <c r="E1388" s="80">
        <v>1</v>
      </c>
      <c r="F1388" s="125">
        <v>28800.09</v>
      </c>
      <c r="G1388" s="80">
        <f t="shared" si="16"/>
        <v>28800.09</v>
      </c>
      <c r="H1388" s="80">
        <f>G1388</f>
        <v>28800.09</v>
      </c>
      <c r="I1388" s="80" t="s">
        <v>1213</v>
      </c>
      <c r="J1388" s="132"/>
      <c r="K1388" s="125"/>
    </row>
    <row r="1389" spans="1:11" customFormat="1" ht="16.5" x14ac:dyDescent="0.3">
      <c r="A1389" s="135"/>
      <c r="B1389" s="132"/>
      <c r="C1389" s="126"/>
      <c r="D1389" s="134"/>
      <c r="E1389" s="80"/>
      <c r="F1389" s="125"/>
      <c r="G1389" s="80">
        <f t="shared" si="16"/>
        <v>0</v>
      </c>
      <c r="H1389" s="80"/>
      <c r="I1389" s="80"/>
      <c r="J1389" s="132"/>
      <c r="K1389" s="125"/>
    </row>
    <row r="1390" spans="1:11" customFormat="1" ht="16.5" x14ac:dyDescent="0.3">
      <c r="A1390" s="135">
        <v>43385</v>
      </c>
      <c r="B1390" s="132" t="s">
        <v>2410</v>
      </c>
      <c r="C1390" s="126" t="s">
        <v>301</v>
      </c>
      <c r="D1390" s="134" t="s">
        <v>1937</v>
      </c>
      <c r="E1390" s="80">
        <v>12</v>
      </c>
      <c r="F1390" s="125">
        <v>162450.47500000001</v>
      </c>
      <c r="G1390" s="80">
        <f t="shared" si="16"/>
        <v>1949405.7000000002</v>
      </c>
      <c r="H1390" s="80">
        <f>G1390</f>
        <v>1949405.7000000002</v>
      </c>
      <c r="I1390" s="80" t="s">
        <v>309</v>
      </c>
      <c r="J1390" s="132"/>
      <c r="K1390" s="125"/>
    </row>
    <row r="1391" spans="1:11" customFormat="1" ht="16.5" x14ac:dyDescent="0.3">
      <c r="A1391" s="135"/>
      <c r="B1391" s="132"/>
      <c r="C1391" s="126"/>
      <c r="D1391" s="134"/>
      <c r="E1391" s="80"/>
      <c r="F1391" s="125"/>
      <c r="G1391" s="80">
        <f t="shared" si="16"/>
        <v>0</v>
      </c>
      <c r="H1391" s="80"/>
      <c r="I1391" s="80"/>
      <c r="J1391" s="132"/>
      <c r="K1391" s="125"/>
    </row>
    <row r="1392" spans="1:11" customFormat="1" ht="16.5" x14ac:dyDescent="0.3">
      <c r="A1392" s="137">
        <v>43385</v>
      </c>
      <c r="B1392" s="138" t="s">
        <v>2411</v>
      </c>
      <c r="C1392" s="139" t="s">
        <v>301</v>
      </c>
      <c r="D1392" s="140" t="s">
        <v>1937</v>
      </c>
      <c r="E1392" s="86">
        <v>5</v>
      </c>
      <c r="F1392" s="141">
        <v>162450.47500000001</v>
      </c>
      <c r="G1392" s="86">
        <f t="shared" si="16"/>
        <v>812252.375</v>
      </c>
      <c r="H1392" s="86">
        <f>G1392</f>
        <v>812252.375</v>
      </c>
      <c r="I1392" s="80" t="s">
        <v>309</v>
      </c>
      <c r="J1392" s="132"/>
      <c r="K1392" s="125"/>
    </row>
    <row r="1393" spans="1:11" customFormat="1" ht="16.5" x14ac:dyDescent="0.3">
      <c r="A1393" s="135"/>
      <c r="B1393" s="132"/>
      <c r="C1393" s="126"/>
      <c r="D1393" s="134"/>
      <c r="E1393" s="80"/>
      <c r="F1393" s="125"/>
      <c r="G1393" s="80">
        <f t="shared" si="16"/>
        <v>0</v>
      </c>
      <c r="H1393" s="80"/>
      <c r="I1393" s="80"/>
      <c r="J1393" s="132"/>
      <c r="K1393" s="125"/>
    </row>
    <row r="1394" spans="1:11" customFormat="1" ht="16.5" x14ac:dyDescent="0.3">
      <c r="A1394" s="135">
        <v>43385</v>
      </c>
      <c r="B1394" s="132" t="s">
        <v>2412</v>
      </c>
      <c r="C1394" s="126" t="s">
        <v>325</v>
      </c>
      <c r="D1394" s="134" t="s">
        <v>1094</v>
      </c>
      <c r="E1394" s="80">
        <v>1</v>
      </c>
      <c r="F1394" s="125">
        <v>199999.8</v>
      </c>
      <c r="G1394" s="80">
        <f t="shared" si="16"/>
        <v>199999.8</v>
      </c>
      <c r="H1394" s="80">
        <f>G1394</f>
        <v>199999.8</v>
      </c>
      <c r="I1394" s="80" t="s">
        <v>1213</v>
      </c>
      <c r="J1394" s="132"/>
      <c r="K1394" s="125"/>
    </row>
    <row r="1395" spans="1:11" customFormat="1" ht="16.5" x14ac:dyDescent="0.3">
      <c r="A1395" s="135"/>
      <c r="B1395" s="132"/>
      <c r="C1395" s="126"/>
      <c r="D1395" s="134"/>
      <c r="E1395" s="80"/>
      <c r="F1395" s="125"/>
      <c r="G1395" s="80">
        <f t="shared" si="16"/>
        <v>0</v>
      </c>
      <c r="H1395" s="80"/>
      <c r="I1395" s="80"/>
      <c r="J1395" s="132"/>
      <c r="K1395" s="125"/>
    </row>
    <row r="1396" spans="1:11" customFormat="1" ht="16.5" x14ac:dyDescent="0.3">
      <c r="A1396" s="135">
        <v>43385</v>
      </c>
      <c r="B1396" s="132" t="s">
        <v>2413</v>
      </c>
      <c r="C1396" s="126" t="s">
        <v>2414</v>
      </c>
      <c r="D1396" s="134" t="s">
        <v>2415</v>
      </c>
      <c r="E1396" s="80">
        <v>1</v>
      </c>
      <c r="F1396" s="125">
        <v>209999.9</v>
      </c>
      <c r="G1396" s="80">
        <f t="shared" si="16"/>
        <v>209999.9</v>
      </c>
      <c r="H1396" s="80"/>
      <c r="I1396" s="80"/>
      <c r="J1396" s="132"/>
      <c r="K1396" s="125"/>
    </row>
    <row r="1397" spans="1:11" customFormat="1" ht="16.5" x14ac:dyDescent="0.3">
      <c r="A1397" s="135"/>
      <c r="B1397" s="132"/>
      <c r="C1397" s="126"/>
      <c r="D1397" s="134" t="s">
        <v>2416</v>
      </c>
      <c r="E1397" s="80">
        <v>1</v>
      </c>
      <c r="F1397" s="125">
        <v>231000</v>
      </c>
      <c r="G1397" s="80">
        <f t="shared" si="16"/>
        <v>231000</v>
      </c>
      <c r="H1397" s="80"/>
      <c r="I1397" s="80"/>
      <c r="J1397" s="126"/>
      <c r="K1397" s="125"/>
    </row>
    <row r="1398" spans="1:11" customFormat="1" ht="16.5" x14ac:dyDescent="0.3">
      <c r="A1398" s="135"/>
      <c r="B1398" s="132"/>
      <c r="C1398" s="126"/>
      <c r="D1398" s="134" t="s">
        <v>705</v>
      </c>
      <c r="E1398" s="80">
        <v>1</v>
      </c>
      <c r="F1398" s="125">
        <v>234999.6</v>
      </c>
      <c r="G1398" s="80">
        <f t="shared" si="16"/>
        <v>234999.6</v>
      </c>
      <c r="H1398" s="80"/>
      <c r="I1398" s="80"/>
      <c r="J1398" s="126"/>
      <c r="K1398" s="125"/>
    </row>
    <row r="1399" spans="1:11" customFormat="1" ht="16.5" x14ac:dyDescent="0.3">
      <c r="A1399" s="135"/>
      <c r="B1399" s="132"/>
      <c r="C1399" s="126"/>
      <c r="D1399" s="134" t="s">
        <v>2417</v>
      </c>
      <c r="E1399" s="80">
        <v>1</v>
      </c>
      <c r="F1399" s="125">
        <v>231000</v>
      </c>
      <c r="G1399" s="80">
        <f t="shared" si="16"/>
        <v>231000</v>
      </c>
      <c r="H1399" s="80">
        <f>SUM(G1396:G1399)</f>
        <v>906999.5</v>
      </c>
      <c r="I1399" s="80" t="s">
        <v>314</v>
      </c>
      <c r="J1399" s="126"/>
      <c r="K1399" s="125"/>
    </row>
    <row r="1400" spans="1:11" customFormat="1" ht="16.5" x14ac:dyDescent="0.3">
      <c r="A1400" s="135"/>
      <c r="B1400" s="132"/>
      <c r="C1400" s="126"/>
      <c r="D1400" s="134"/>
      <c r="E1400" s="80"/>
      <c r="F1400" s="125"/>
      <c r="G1400" s="80">
        <f t="shared" si="16"/>
        <v>0</v>
      </c>
      <c r="H1400" s="80"/>
      <c r="I1400" s="80"/>
      <c r="J1400" s="126"/>
      <c r="K1400" s="125"/>
    </row>
    <row r="1401" spans="1:11" customFormat="1" ht="16.5" x14ac:dyDescent="0.3">
      <c r="A1401" s="135">
        <v>43385</v>
      </c>
      <c r="B1401" s="132" t="s">
        <v>2418</v>
      </c>
      <c r="C1401" s="126" t="s">
        <v>1756</v>
      </c>
      <c r="D1401" s="134" t="s">
        <v>1937</v>
      </c>
      <c r="E1401" s="80">
        <v>1</v>
      </c>
      <c r="F1401" s="125">
        <v>171000.5</v>
      </c>
      <c r="G1401" s="80">
        <f t="shared" si="16"/>
        <v>171000.5</v>
      </c>
      <c r="H1401" s="80"/>
      <c r="I1401" s="80"/>
      <c r="J1401" s="126"/>
      <c r="K1401" s="125"/>
    </row>
    <row r="1402" spans="1:11" customFormat="1" ht="16.5" x14ac:dyDescent="0.3">
      <c r="A1402" s="135"/>
      <c r="B1402" s="132"/>
      <c r="C1402" s="126"/>
      <c r="D1402" s="134" t="s">
        <v>1938</v>
      </c>
      <c r="E1402" s="80">
        <v>2</v>
      </c>
      <c r="F1402" s="125">
        <v>171000.5</v>
      </c>
      <c r="G1402" s="80">
        <f t="shared" si="16"/>
        <v>342001</v>
      </c>
      <c r="H1402" s="80">
        <f>SUM(G1401:G1402)</f>
        <v>513001.5</v>
      </c>
      <c r="I1402" s="80" t="s">
        <v>1756</v>
      </c>
      <c r="J1402" s="126"/>
      <c r="K1402" s="125"/>
    </row>
    <row r="1403" spans="1:11" customFormat="1" ht="16.5" x14ac:dyDescent="0.3">
      <c r="A1403" s="135"/>
      <c r="B1403" s="132"/>
      <c r="C1403" s="126"/>
      <c r="D1403" s="134"/>
      <c r="E1403" s="80"/>
      <c r="F1403" s="125"/>
      <c r="G1403" s="80">
        <f t="shared" si="16"/>
        <v>0</v>
      </c>
      <c r="H1403" s="80"/>
      <c r="I1403" s="80"/>
      <c r="J1403" s="126"/>
      <c r="K1403" s="125"/>
    </row>
    <row r="1404" spans="1:11" customFormat="1" ht="16.5" x14ac:dyDescent="0.3">
      <c r="A1404" s="135">
        <v>43385</v>
      </c>
      <c r="B1404" s="132" t="s">
        <v>2419</v>
      </c>
      <c r="C1404" s="126" t="s">
        <v>813</v>
      </c>
      <c r="D1404" s="134" t="s">
        <v>1672</v>
      </c>
      <c r="E1404" s="80">
        <v>4</v>
      </c>
      <c r="F1404" s="125">
        <v>275000</v>
      </c>
      <c r="G1404" s="80">
        <f t="shared" si="16"/>
        <v>1100000</v>
      </c>
      <c r="H1404" s="80"/>
      <c r="I1404" s="80"/>
      <c r="J1404" s="126"/>
      <c r="K1404" s="125"/>
    </row>
    <row r="1405" spans="1:11" customFormat="1" ht="16.5" x14ac:dyDescent="0.3">
      <c r="A1405" s="135"/>
      <c r="B1405" s="132"/>
      <c r="C1405" s="126"/>
      <c r="D1405" s="134" t="s">
        <v>2119</v>
      </c>
      <c r="E1405" s="80">
        <v>4</v>
      </c>
      <c r="F1405" s="125">
        <v>275000</v>
      </c>
      <c r="G1405" s="80">
        <f t="shared" si="16"/>
        <v>1100000</v>
      </c>
      <c r="H1405" s="80"/>
      <c r="I1405" s="80"/>
      <c r="J1405" s="126"/>
      <c r="K1405" s="125"/>
    </row>
    <row r="1406" spans="1:11" customFormat="1" ht="16.5" x14ac:dyDescent="0.3">
      <c r="A1406" s="135"/>
      <c r="B1406" s="132"/>
      <c r="C1406" s="126"/>
      <c r="D1406" s="134" t="s">
        <v>1072</v>
      </c>
      <c r="E1406" s="80">
        <v>4</v>
      </c>
      <c r="F1406" s="125">
        <v>275000</v>
      </c>
      <c r="G1406" s="80">
        <f t="shared" si="16"/>
        <v>1100000</v>
      </c>
      <c r="H1406" s="80"/>
      <c r="I1406" s="80"/>
      <c r="J1406" s="126"/>
      <c r="K1406" s="125"/>
    </row>
    <row r="1407" spans="1:11" customFormat="1" ht="16.5" x14ac:dyDescent="0.3">
      <c r="A1407" s="135"/>
      <c r="B1407" s="132"/>
      <c r="C1407" s="126"/>
      <c r="D1407" s="134" t="s">
        <v>1755</v>
      </c>
      <c r="E1407" s="80">
        <v>4</v>
      </c>
      <c r="F1407" s="125">
        <v>275000</v>
      </c>
      <c r="G1407" s="80">
        <f t="shared" si="16"/>
        <v>1100000</v>
      </c>
      <c r="H1407" s="80"/>
      <c r="I1407" s="80"/>
      <c r="J1407" s="126"/>
      <c r="K1407" s="125"/>
    </row>
    <row r="1408" spans="1:11" customFormat="1" ht="16.5" x14ac:dyDescent="0.3">
      <c r="A1408" s="135"/>
      <c r="B1408" s="132"/>
      <c r="C1408" s="126"/>
      <c r="D1408" s="134" t="s">
        <v>1549</v>
      </c>
      <c r="E1408" s="80">
        <v>4</v>
      </c>
      <c r="F1408" s="125">
        <v>275000</v>
      </c>
      <c r="G1408" s="80">
        <f t="shared" si="16"/>
        <v>1100000</v>
      </c>
      <c r="H1408" s="80">
        <f>SUM(G1404:G1408)</f>
        <v>5500000</v>
      </c>
      <c r="I1408" s="80" t="s">
        <v>1215</v>
      </c>
      <c r="J1408" s="126"/>
      <c r="K1408" s="125"/>
    </row>
    <row r="1409" spans="1:11" customFormat="1" ht="16.5" x14ac:dyDescent="0.3">
      <c r="A1409" s="135"/>
      <c r="B1409" s="132"/>
      <c r="C1409" s="126"/>
      <c r="D1409" s="134"/>
      <c r="E1409" s="80"/>
      <c r="F1409" s="125"/>
      <c r="G1409" s="80">
        <f t="shared" si="16"/>
        <v>0</v>
      </c>
      <c r="H1409" s="80"/>
      <c r="I1409" s="80"/>
      <c r="J1409" s="126"/>
      <c r="K1409" s="125"/>
    </row>
    <row r="1410" spans="1:11" customFormat="1" ht="16.5" x14ac:dyDescent="0.3">
      <c r="A1410" s="135">
        <v>43385</v>
      </c>
      <c r="B1410" s="132" t="s">
        <v>2420</v>
      </c>
      <c r="C1410" s="126" t="s">
        <v>726</v>
      </c>
      <c r="D1410" s="134" t="s">
        <v>2421</v>
      </c>
      <c r="E1410" s="80">
        <v>2</v>
      </c>
      <c r="F1410" s="125">
        <v>904499.64</v>
      </c>
      <c r="G1410" s="80">
        <f t="shared" si="16"/>
        <v>1808999.28</v>
      </c>
      <c r="H1410" s="80">
        <f>G1410</f>
        <v>1808999.28</v>
      </c>
      <c r="I1410" s="80" t="s">
        <v>309</v>
      </c>
      <c r="J1410" s="126"/>
      <c r="K1410" s="125"/>
    </row>
    <row r="1411" spans="1:11" customFormat="1" ht="16.5" x14ac:dyDescent="0.3">
      <c r="A1411" s="135"/>
      <c r="B1411" s="132"/>
      <c r="C1411" s="126"/>
      <c r="D1411" s="134"/>
      <c r="E1411" s="80"/>
      <c r="F1411" s="125"/>
      <c r="G1411" s="80">
        <f t="shared" si="16"/>
        <v>0</v>
      </c>
      <c r="H1411" s="80"/>
      <c r="I1411" s="80"/>
      <c r="J1411" s="126"/>
      <c r="K1411" s="125"/>
    </row>
    <row r="1412" spans="1:11" customFormat="1" ht="16.5" x14ac:dyDescent="0.3">
      <c r="A1412" s="135">
        <v>43385</v>
      </c>
      <c r="B1412" s="132" t="s">
        <v>2422</v>
      </c>
      <c r="C1412" s="126" t="s">
        <v>813</v>
      </c>
      <c r="D1412" s="134" t="s">
        <v>1314</v>
      </c>
      <c r="E1412" s="80">
        <v>4</v>
      </c>
      <c r="F1412" s="125">
        <v>285000.09999999998</v>
      </c>
      <c r="G1412" s="80">
        <f t="shared" si="16"/>
        <v>1140000.3999999999</v>
      </c>
      <c r="H1412" s="80"/>
      <c r="I1412" s="80"/>
      <c r="J1412" s="126"/>
      <c r="K1412" s="125"/>
    </row>
    <row r="1413" spans="1:11" customFormat="1" ht="16.5" x14ac:dyDescent="0.3">
      <c r="A1413" s="135"/>
      <c r="B1413" s="132"/>
      <c r="C1413" s="126"/>
      <c r="D1413" s="134" t="s">
        <v>2423</v>
      </c>
      <c r="E1413" s="80">
        <v>4</v>
      </c>
      <c r="F1413" s="125">
        <v>285000.09999999998</v>
      </c>
      <c r="G1413" s="80">
        <f t="shared" si="16"/>
        <v>1140000.3999999999</v>
      </c>
      <c r="H1413" s="80"/>
      <c r="I1413" s="80"/>
      <c r="J1413" s="126"/>
      <c r="K1413" s="125"/>
    </row>
    <row r="1414" spans="1:11" customFormat="1" ht="16.5" x14ac:dyDescent="0.3">
      <c r="A1414" s="135"/>
      <c r="B1414" s="132"/>
      <c r="C1414" s="126"/>
      <c r="D1414" s="134" t="s">
        <v>1775</v>
      </c>
      <c r="E1414" s="80">
        <v>4</v>
      </c>
      <c r="F1414" s="125">
        <v>285000.09999999998</v>
      </c>
      <c r="G1414" s="80">
        <f t="shared" si="16"/>
        <v>1140000.3999999999</v>
      </c>
      <c r="H1414" s="80"/>
      <c r="I1414" s="80"/>
      <c r="J1414" s="126"/>
      <c r="K1414" s="125"/>
    </row>
    <row r="1415" spans="1:11" customFormat="1" ht="16.5" x14ac:dyDescent="0.3">
      <c r="A1415" s="135"/>
      <c r="B1415" s="132"/>
      <c r="C1415" s="126"/>
      <c r="D1415" s="134" t="s">
        <v>1439</v>
      </c>
      <c r="E1415" s="80">
        <v>4</v>
      </c>
      <c r="F1415" s="125">
        <v>275000</v>
      </c>
      <c r="G1415" s="80">
        <f t="shared" si="16"/>
        <v>1100000</v>
      </c>
      <c r="H1415" s="80"/>
      <c r="I1415" s="80"/>
      <c r="J1415" s="126"/>
      <c r="K1415" s="125"/>
    </row>
    <row r="1416" spans="1:11" customFormat="1" ht="16.5" x14ac:dyDescent="0.3">
      <c r="A1416" s="135"/>
      <c r="B1416" s="132"/>
      <c r="C1416" s="126"/>
      <c r="D1416" s="134" t="s">
        <v>1094</v>
      </c>
      <c r="E1416" s="80">
        <v>12</v>
      </c>
      <c r="F1416" s="125">
        <v>199999.8</v>
      </c>
      <c r="G1416" s="80">
        <f t="shared" si="16"/>
        <v>2399997.5999999996</v>
      </c>
      <c r="H1416" s="80">
        <f>SUM(G1412:G1416)</f>
        <v>6919998.7999999989</v>
      </c>
      <c r="I1416" s="80" t="s">
        <v>1215</v>
      </c>
      <c r="J1416" s="126"/>
      <c r="K1416" s="125"/>
    </row>
    <row r="1417" spans="1:11" customFormat="1" ht="16.5" x14ac:dyDescent="0.3">
      <c r="A1417" s="135"/>
      <c r="B1417" s="132"/>
      <c r="C1417" s="126"/>
      <c r="D1417" s="134"/>
      <c r="E1417" s="80"/>
      <c r="F1417" s="125"/>
      <c r="G1417" s="80">
        <f t="shared" si="16"/>
        <v>0</v>
      </c>
      <c r="H1417" s="80"/>
      <c r="I1417" s="80"/>
      <c r="J1417" s="126"/>
      <c r="K1417" s="125"/>
    </row>
    <row r="1418" spans="1:11" customFormat="1" ht="16.5" x14ac:dyDescent="0.3">
      <c r="A1418" s="135">
        <v>43385</v>
      </c>
      <c r="B1418" s="132" t="s">
        <v>2424</v>
      </c>
      <c r="C1418" s="126" t="s">
        <v>764</v>
      </c>
      <c r="D1418" s="134" t="s">
        <v>2425</v>
      </c>
      <c r="E1418" s="80">
        <v>4</v>
      </c>
      <c r="F1418" s="125">
        <v>275000</v>
      </c>
      <c r="G1418" s="80">
        <f t="shared" si="16"/>
        <v>1100000</v>
      </c>
      <c r="H1418" s="80"/>
      <c r="I1418" s="80"/>
      <c r="J1418" s="126"/>
      <c r="K1418" s="125"/>
    </row>
    <row r="1419" spans="1:11" customFormat="1" ht="16.5" x14ac:dyDescent="0.3">
      <c r="A1419" s="135"/>
      <c r="B1419" s="132"/>
      <c r="C1419" s="126"/>
      <c r="D1419" s="134" t="s">
        <v>2338</v>
      </c>
      <c r="E1419" s="80">
        <v>4</v>
      </c>
      <c r="F1419" s="125">
        <v>275000</v>
      </c>
      <c r="G1419" s="80">
        <f t="shared" si="16"/>
        <v>1100000</v>
      </c>
      <c r="H1419" s="80"/>
      <c r="I1419" s="80"/>
      <c r="J1419" s="126"/>
      <c r="K1419" s="125"/>
    </row>
    <row r="1420" spans="1:11" customFormat="1" ht="16.5" x14ac:dyDescent="0.3">
      <c r="A1420" s="135"/>
      <c r="B1420" s="132"/>
      <c r="C1420" s="126"/>
      <c r="D1420" s="134" t="s">
        <v>1072</v>
      </c>
      <c r="E1420" s="80">
        <v>4</v>
      </c>
      <c r="F1420" s="125">
        <v>275000</v>
      </c>
      <c r="G1420" s="80">
        <f t="shared" si="16"/>
        <v>1100000</v>
      </c>
      <c r="H1420" s="80"/>
      <c r="I1420" s="80"/>
      <c r="J1420" s="126"/>
      <c r="K1420" s="125"/>
    </row>
    <row r="1421" spans="1:11" customFormat="1" ht="16.5" x14ac:dyDescent="0.3">
      <c r="A1421" s="135"/>
      <c r="B1421" s="132"/>
      <c r="C1421" s="126"/>
      <c r="D1421" s="134" t="s">
        <v>1755</v>
      </c>
      <c r="E1421" s="80">
        <v>4</v>
      </c>
      <c r="F1421" s="125">
        <v>275000</v>
      </c>
      <c r="G1421" s="80">
        <f t="shared" si="16"/>
        <v>1100000</v>
      </c>
      <c r="H1421" s="80"/>
      <c r="I1421" s="80"/>
      <c r="J1421" s="126"/>
      <c r="K1421" s="125"/>
    </row>
    <row r="1422" spans="1:11" customFormat="1" ht="16.5" x14ac:dyDescent="0.3">
      <c r="A1422" s="135"/>
      <c r="B1422" s="132"/>
      <c r="C1422" s="126"/>
      <c r="D1422" s="134" t="s">
        <v>1549</v>
      </c>
      <c r="E1422" s="80">
        <v>4</v>
      </c>
      <c r="F1422" s="125">
        <v>275000</v>
      </c>
      <c r="G1422" s="80">
        <f t="shared" si="16"/>
        <v>1100000</v>
      </c>
      <c r="H1422" s="80">
        <f>SUM(G1418:G1422)</f>
        <v>5500000</v>
      </c>
      <c r="I1422" s="80" t="s">
        <v>1215</v>
      </c>
      <c r="J1422" s="126"/>
      <c r="K1422" s="125"/>
    </row>
    <row r="1423" spans="1:11" customFormat="1" ht="16.5" x14ac:dyDescent="0.3">
      <c r="A1423" s="135"/>
      <c r="B1423" s="132"/>
      <c r="C1423" s="126"/>
      <c r="D1423" s="134"/>
      <c r="E1423" s="80"/>
      <c r="F1423" s="125"/>
      <c r="G1423" s="80">
        <f t="shared" si="16"/>
        <v>0</v>
      </c>
      <c r="H1423" s="80"/>
      <c r="I1423" s="80"/>
      <c r="J1423" s="126"/>
      <c r="K1423" s="125"/>
    </row>
    <row r="1424" spans="1:11" customFormat="1" ht="16.5" x14ac:dyDescent="0.3">
      <c r="A1424" s="135">
        <v>43385</v>
      </c>
      <c r="B1424" s="132" t="s">
        <v>2426</v>
      </c>
      <c r="C1424" s="126" t="s">
        <v>764</v>
      </c>
      <c r="D1424" s="134" t="s">
        <v>1314</v>
      </c>
      <c r="E1424" s="80">
        <v>4</v>
      </c>
      <c r="F1424" s="125">
        <v>285000.09999999998</v>
      </c>
      <c r="G1424" s="80">
        <f t="shared" si="16"/>
        <v>1140000.3999999999</v>
      </c>
      <c r="H1424" s="80"/>
      <c r="I1424" s="80"/>
      <c r="J1424" s="126"/>
      <c r="K1424" s="125"/>
    </row>
    <row r="1425" spans="1:11" customFormat="1" ht="16.5" x14ac:dyDescent="0.3">
      <c r="A1425" s="135"/>
      <c r="B1425" s="132"/>
      <c r="C1425" s="126"/>
      <c r="D1425" s="134" t="s">
        <v>2423</v>
      </c>
      <c r="E1425" s="80">
        <v>4</v>
      </c>
      <c r="F1425" s="125">
        <v>285000.09999999998</v>
      </c>
      <c r="G1425" s="80">
        <f t="shared" si="16"/>
        <v>1140000.3999999999</v>
      </c>
      <c r="H1425" s="80"/>
      <c r="I1425" s="80"/>
      <c r="J1425" s="126"/>
      <c r="K1425" s="125"/>
    </row>
    <row r="1426" spans="1:11" customFormat="1" ht="16.5" x14ac:dyDescent="0.3">
      <c r="A1426" s="135"/>
      <c r="B1426" s="132"/>
      <c r="C1426" s="126"/>
      <c r="D1426" s="134" t="s">
        <v>1775</v>
      </c>
      <c r="E1426" s="80">
        <v>4</v>
      </c>
      <c r="F1426" s="125">
        <v>285000.09999999998</v>
      </c>
      <c r="G1426" s="80">
        <f t="shared" si="16"/>
        <v>1140000.3999999999</v>
      </c>
      <c r="H1426" s="80"/>
      <c r="I1426" s="80"/>
      <c r="J1426" s="126"/>
      <c r="K1426" s="125"/>
    </row>
    <row r="1427" spans="1:11" customFormat="1" ht="16.5" x14ac:dyDescent="0.3">
      <c r="A1427" s="135"/>
      <c r="B1427" s="132"/>
      <c r="C1427" s="126"/>
      <c r="D1427" s="134" t="s">
        <v>1439</v>
      </c>
      <c r="E1427" s="80">
        <v>3</v>
      </c>
      <c r="F1427" s="125">
        <v>275000</v>
      </c>
      <c r="G1427" s="80">
        <f t="shared" ref="G1427:G1534" si="17">E1427*F1427</f>
        <v>825000</v>
      </c>
      <c r="H1427" s="80"/>
      <c r="I1427" s="80"/>
      <c r="J1427" s="126"/>
      <c r="K1427" s="125"/>
    </row>
    <row r="1428" spans="1:11" customFormat="1" ht="16.5" x14ac:dyDescent="0.3">
      <c r="A1428" s="135"/>
      <c r="B1428" s="132"/>
      <c r="C1428" s="126"/>
      <c r="D1428" s="134" t="s">
        <v>1094</v>
      </c>
      <c r="E1428" s="80">
        <v>24</v>
      </c>
      <c r="F1428" s="125">
        <v>199999.8</v>
      </c>
      <c r="G1428" s="80">
        <f t="shared" si="17"/>
        <v>4799995.1999999993</v>
      </c>
      <c r="H1428" s="80"/>
      <c r="I1428" s="80"/>
      <c r="J1428" s="126"/>
      <c r="K1428" s="125"/>
    </row>
    <row r="1429" spans="1:11" customFormat="1" ht="16.5" x14ac:dyDescent="0.3">
      <c r="A1429" s="135"/>
      <c r="B1429" s="132"/>
      <c r="C1429" s="126"/>
      <c r="D1429" s="134" t="s">
        <v>887</v>
      </c>
      <c r="E1429" s="80">
        <v>12</v>
      </c>
      <c r="F1429" s="125">
        <v>215000.5</v>
      </c>
      <c r="G1429" s="80">
        <f t="shared" si="17"/>
        <v>2580006</v>
      </c>
      <c r="H1429" s="80">
        <f>SUM(G1424:G1429)</f>
        <v>11625002.399999999</v>
      </c>
      <c r="I1429" s="80" t="s">
        <v>1215</v>
      </c>
      <c r="J1429" s="126"/>
      <c r="K1429" s="125"/>
    </row>
    <row r="1430" spans="1:11" customFormat="1" ht="16.5" x14ac:dyDescent="0.3">
      <c r="A1430" s="135"/>
      <c r="B1430" s="132"/>
      <c r="C1430" s="126"/>
      <c r="D1430" s="134"/>
      <c r="E1430" s="80"/>
      <c r="F1430" s="125"/>
      <c r="G1430" s="80">
        <f t="shared" si="17"/>
        <v>0</v>
      </c>
      <c r="H1430" s="80"/>
      <c r="I1430" s="80"/>
      <c r="J1430" s="126"/>
      <c r="K1430" s="125"/>
    </row>
    <row r="1431" spans="1:11" customFormat="1" ht="16.5" x14ac:dyDescent="0.3">
      <c r="A1431" s="135">
        <v>43385</v>
      </c>
      <c r="B1431" s="132" t="s">
        <v>2427</v>
      </c>
      <c r="C1431" s="126" t="s">
        <v>764</v>
      </c>
      <c r="D1431" s="134" t="s">
        <v>1931</v>
      </c>
      <c r="E1431" s="80">
        <v>3</v>
      </c>
      <c r="F1431" s="125">
        <v>69999.600000000006</v>
      </c>
      <c r="G1431" s="80">
        <f t="shared" si="17"/>
        <v>209998.80000000002</v>
      </c>
      <c r="H1431" s="80"/>
      <c r="I1431" s="80"/>
      <c r="J1431" s="126"/>
      <c r="K1431" s="125"/>
    </row>
    <row r="1432" spans="1:11" customFormat="1" ht="16.5" x14ac:dyDescent="0.3">
      <c r="A1432" s="135"/>
      <c r="B1432" s="132"/>
      <c r="C1432" s="126"/>
      <c r="D1432" s="134" t="s">
        <v>1932</v>
      </c>
      <c r="E1432" s="80">
        <v>4</v>
      </c>
      <c r="F1432" s="125">
        <v>69999.600000000006</v>
      </c>
      <c r="G1432" s="80">
        <f t="shared" si="17"/>
        <v>279998.40000000002</v>
      </c>
      <c r="H1432" s="80"/>
      <c r="I1432" s="80"/>
      <c r="J1432" s="126"/>
      <c r="K1432" s="125"/>
    </row>
    <row r="1433" spans="1:11" customFormat="1" ht="16.5" x14ac:dyDescent="0.3">
      <c r="A1433" s="135"/>
      <c r="B1433" s="132"/>
      <c r="C1433" s="126"/>
      <c r="D1433" s="134" t="s">
        <v>1763</v>
      </c>
      <c r="E1433" s="80">
        <v>4</v>
      </c>
      <c r="F1433" s="125">
        <v>69999.600000000006</v>
      </c>
      <c r="G1433" s="80">
        <f t="shared" si="17"/>
        <v>279998.40000000002</v>
      </c>
      <c r="H1433" s="80"/>
      <c r="I1433" s="80"/>
      <c r="J1433" s="126"/>
      <c r="K1433" s="125"/>
    </row>
    <row r="1434" spans="1:11" customFormat="1" ht="16.5" x14ac:dyDescent="0.3">
      <c r="A1434" s="135"/>
      <c r="B1434" s="132"/>
      <c r="C1434" s="126"/>
      <c r="D1434" s="134" t="s">
        <v>2428</v>
      </c>
      <c r="E1434" s="80">
        <v>4</v>
      </c>
      <c r="F1434" s="136">
        <v>69999.600000000006</v>
      </c>
      <c r="G1434" s="80">
        <f t="shared" si="17"/>
        <v>279998.40000000002</v>
      </c>
      <c r="H1434" s="80"/>
      <c r="I1434" s="80"/>
      <c r="J1434" s="126"/>
      <c r="K1434" s="125"/>
    </row>
    <row r="1435" spans="1:11" customFormat="1" ht="16.5" x14ac:dyDescent="0.3">
      <c r="A1435" s="135"/>
      <c r="B1435" s="132"/>
      <c r="C1435" s="126"/>
      <c r="D1435" s="134" t="s">
        <v>980</v>
      </c>
      <c r="E1435" s="80">
        <v>4</v>
      </c>
      <c r="F1435" s="125">
        <v>40000.400000000001</v>
      </c>
      <c r="G1435" s="80">
        <f t="shared" si="17"/>
        <v>160001.60000000001</v>
      </c>
      <c r="H1435" s="80"/>
      <c r="I1435" s="80"/>
      <c r="J1435" s="126"/>
      <c r="K1435" s="125"/>
    </row>
    <row r="1436" spans="1:11" customFormat="1" ht="16.5" x14ac:dyDescent="0.3">
      <c r="A1436" s="135"/>
      <c r="B1436" s="132"/>
      <c r="C1436" s="126"/>
      <c r="D1436" s="134" t="s">
        <v>982</v>
      </c>
      <c r="E1436" s="80">
        <v>4</v>
      </c>
      <c r="F1436" s="125">
        <v>40000.400000000001</v>
      </c>
      <c r="G1436" s="80">
        <f t="shared" si="17"/>
        <v>160001.60000000001</v>
      </c>
      <c r="H1436" s="80">
        <f>SUM(G1431:G1436)</f>
        <v>1369997.2000000002</v>
      </c>
      <c r="I1436" s="80" t="s">
        <v>1215</v>
      </c>
      <c r="J1436" s="126"/>
      <c r="K1436" s="125"/>
    </row>
    <row r="1437" spans="1:11" customFormat="1" ht="16.5" x14ac:dyDescent="0.3">
      <c r="A1437" s="135"/>
      <c r="B1437" s="132"/>
      <c r="C1437" s="126"/>
      <c r="D1437" s="134"/>
      <c r="E1437" s="80"/>
      <c r="F1437" s="125"/>
      <c r="G1437" s="80">
        <f t="shared" si="17"/>
        <v>0</v>
      </c>
      <c r="H1437" s="80"/>
      <c r="I1437" s="80"/>
      <c r="J1437" s="126"/>
      <c r="K1437" s="125"/>
    </row>
    <row r="1438" spans="1:11" customFormat="1" ht="16.5" x14ac:dyDescent="0.3">
      <c r="A1438" s="135">
        <v>43386</v>
      </c>
      <c r="B1438" s="132" t="s">
        <v>2429</v>
      </c>
      <c r="C1438" s="126" t="s">
        <v>2430</v>
      </c>
      <c r="D1438" s="134" t="s">
        <v>887</v>
      </c>
      <c r="E1438" s="80">
        <v>2</v>
      </c>
      <c r="F1438" s="125">
        <v>215000.5</v>
      </c>
      <c r="G1438" s="80">
        <f t="shared" si="17"/>
        <v>430001</v>
      </c>
      <c r="H1438" s="80">
        <f>G1438</f>
        <v>430001</v>
      </c>
      <c r="I1438" s="80" t="s">
        <v>1756</v>
      </c>
      <c r="J1438" s="126"/>
      <c r="K1438" s="125"/>
    </row>
    <row r="1439" spans="1:11" customFormat="1" ht="16.5" x14ac:dyDescent="0.3">
      <c r="A1439" s="135"/>
      <c r="B1439" s="132"/>
      <c r="C1439" s="126"/>
      <c r="D1439" s="134"/>
      <c r="E1439" s="80"/>
      <c r="F1439" s="125"/>
      <c r="G1439" s="80">
        <f t="shared" si="17"/>
        <v>0</v>
      </c>
      <c r="H1439" s="80"/>
      <c r="I1439" s="80"/>
      <c r="J1439" s="126"/>
      <c r="K1439" s="125"/>
    </row>
    <row r="1440" spans="1:11" customFormat="1" ht="16.5" x14ac:dyDescent="0.3">
      <c r="A1440" s="135">
        <v>43386</v>
      </c>
      <c r="B1440" s="132" t="s">
        <v>2431</v>
      </c>
      <c r="C1440" s="126" t="s">
        <v>2432</v>
      </c>
      <c r="D1440" s="134" t="s">
        <v>1094</v>
      </c>
      <c r="E1440" s="80">
        <v>1</v>
      </c>
      <c r="F1440" s="125">
        <v>215000.5</v>
      </c>
      <c r="G1440" s="80">
        <f t="shared" si="17"/>
        <v>215000.5</v>
      </c>
      <c r="H1440" s="80"/>
      <c r="I1440" s="80"/>
      <c r="J1440" s="126"/>
      <c r="K1440" s="125"/>
    </row>
    <row r="1441" spans="1:11" customFormat="1" ht="16.5" x14ac:dyDescent="0.3">
      <c r="A1441" s="135"/>
      <c r="B1441" s="132"/>
      <c r="C1441" s="126"/>
      <c r="D1441" s="134" t="s">
        <v>19</v>
      </c>
      <c r="E1441" s="80">
        <v>1</v>
      </c>
      <c r="F1441" s="125">
        <v>572000</v>
      </c>
      <c r="G1441" s="80">
        <f t="shared" si="17"/>
        <v>572000</v>
      </c>
      <c r="H1441" s="80"/>
      <c r="I1441" s="80"/>
      <c r="J1441" s="126"/>
      <c r="K1441" s="125"/>
    </row>
    <row r="1442" spans="1:11" customFormat="1" ht="16.5" x14ac:dyDescent="0.3">
      <c r="A1442" s="135"/>
      <c r="B1442" s="132"/>
      <c r="C1442" s="126"/>
      <c r="D1442" s="134" t="s">
        <v>31</v>
      </c>
      <c r="E1442" s="80">
        <v>1</v>
      </c>
      <c r="F1442" s="125">
        <v>587999.5</v>
      </c>
      <c r="G1442" s="80">
        <f t="shared" si="17"/>
        <v>587999.5</v>
      </c>
      <c r="H1442" s="80">
        <f>SUM(G1440:G1442)</f>
        <v>1375000</v>
      </c>
      <c r="I1442" s="80" t="s">
        <v>312</v>
      </c>
      <c r="J1442" s="126"/>
      <c r="K1442" s="125"/>
    </row>
    <row r="1443" spans="1:11" customFormat="1" ht="16.5" x14ac:dyDescent="0.3">
      <c r="A1443" s="135"/>
      <c r="B1443" s="132"/>
      <c r="C1443" s="126"/>
      <c r="D1443" s="134"/>
      <c r="E1443" s="80"/>
      <c r="F1443" s="125"/>
      <c r="G1443" s="80">
        <f t="shared" si="17"/>
        <v>0</v>
      </c>
      <c r="H1443" s="80"/>
      <c r="I1443" s="80"/>
      <c r="J1443" s="126"/>
      <c r="K1443" s="125"/>
    </row>
    <row r="1444" spans="1:11" customFormat="1" ht="16.5" x14ac:dyDescent="0.3">
      <c r="A1444" s="135">
        <v>43386</v>
      </c>
      <c r="B1444" s="132" t="s">
        <v>2433</v>
      </c>
      <c r="C1444" s="126" t="s">
        <v>42</v>
      </c>
      <c r="D1444" s="134" t="s">
        <v>1938</v>
      </c>
      <c r="E1444" s="80">
        <v>5</v>
      </c>
      <c r="F1444" s="125">
        <v>171000.5</v>
      </c>
      <c r="G1444" s="80">
        <f t="shared" si="17"/>
        <v>855002.5</v>
      </c>
      <c r="H1444" s="80">
        <f>G1444</f>
        <v>855002.5</v>
      </c>
      <c r="I1444" s="80" t="s">
        <v>1756</v>
      </c>
      <c r="J1444" s="126"/>
      <c r="K1444" s="125"/>
    </row>
    <row r="1445" spans="1:11" customFormat="1" ht="16.5" x14ac:dyDescent="0.3">
      <c r="A1445" s="135"/>
      <c r="B1445" s="132"/>
      <c r="C1445" s="126"/>
      <c r="D1445" s="134"/>
      <c r="E1445" s="80"/>
      <c r="F1445" s="125"/>
      <c r="G1445" s="80">
        <f t="shared" si="17"/>
        <v>0</v>
      </c>
      <c r="H1445" s="80"/>
      <c r="I1445" s="80"/>
      <c r="J1445" s="126"/>
      <c r="K1445" s="125"/>
    </row>
    <row r="1446" spans="1:11" customFormat="1" ht="16.5" x14ac:dyDescent="0.3">
      <c r="A1446" s="135">
        <v>43386</v>
      </c>
      <c r="B1446" s="132" t="s">
        <v>2434</v>
      </c>
      <c r="C1446" s="126" t="s">
        <v>42</v>
      </c>
      <c r="D1446" s="134" t="s">
        <v>1937</v>
      </c>
      <c r="E1446" s="80">
        <v>1</v>
      </c>
      <c r="F1446" s="125">
        <v>171000.5</v>
      </c>
      <c r="G1446" s="80">
        <f t="shared" si="17"/>
        <v>171000.5</v>
      </c>
      <c r="H1446" s="80">
        <f>G1446</f>
        <v>171000.5</v>
      </c>
      <c r="I1446" s="80" t="s">
        <v>1756</v>
      </c>
      <c r="J1446" s="126"/>
      <c r="K1446" s="125"/>
    </row>
    <row r="1447" spans="1:11" customFormat="1" ht="16.5" x14ac:dyDescent="0.3">
      <c r="A1447" s="135"/>
      <c r="B1447" s="132"/>
      <c r="C1447" s="126"/>
      <c r="D1447" s="134"/>
      <c r="E1447" s="80"/>
      <c r="F1447" s="125"/>
      <c r="G1447" s="80">
        <f t="shared" si="17"/>
        <v>0</v>
      </c>
      <c r="H1447" s="80"/>
      <c r="I1447" s="80"/>
      <c r="J1447" s="126"/>
      <c r="K1447" s="125"/>
    </row>
    <row r="1448" spans="1:11" customFormat="1" ht="16.5" x14ac:dyDescent="0.3">
      <c r="A1448" s="135">
        <v>43386</v>
      </c>
      <c r="B1448" s="132" t="s">
        <v>2435</v>
      </c>
      <c r="C1448" s="126" t="s">
        <v>108</v>
      </c>
      <c r="D1448" s="134" t="s">
        <v>19</v>
      </c>
      <c r="E1448" s="80">
        <v>2</v>
      </c>
      <c r="F1448" s="125">
        <v>572000</v>
      </c>
      <c r="G1448" s="80">
        <f t="shared" si="17"/>
        <v>1144000</v>
      </c>
      <c r="H1448" s="80">
        <f>G1448</f>
        <v>1144000</v>
      </c>
      <c r="I1448" s="80" t="s">
        <v>309</v>
      </c>
      <c r="J1448" s="126"/>
      <c r="K1448" s="125"/>
    </row>
    <row r="1449" spans="1:11" customFormat="1" ht="16.5" x14ac:dyDescent="0.3">
      <c r="A1449" s="135"/>
      <c r="B1449" s="132"/>
      <c r="C1449" s="126"/>
      <c r="D1449" s="134"/>
      <c r="E1449" s="80"/>
      <c r="F1449" s="125"/>
      <c r="G1449" s="80">
        <f t="shared" si="17"/>
        <v>0</v>
      </c>
      <c r="H1449" s="80"/>
      <c r="I1449" s="80"/>
      <c r="J1449" s="126"/>
      <c r="K1449" s="125"/>
    </row>
    <row r="1450" spans="1:11" customFormat="1" ht="16.5" x14ac:dyDescent="0.3">
      <c r="A1450" s="135">
        <v>43386</v>
      </c>
      <c r="B1450" s="132" t="s">
        <v>2436</v>
      </c>
      <c r="C1450" s="126" t="s">
        <v>87</v>
      </c>
      <c r="D1450" s="134" t="s">
        <v>2437</v>
      </c>
      <c r="E1450" s="80">
        <v>4</v>
      </c>
      <c r="F1450" s="125">
        <v>234000.46</v>
      </c>
      <c r="G1450" s="80">
        <f t="shared" si="17"/>
        <v>936001.84</v>
      </c>
      <c r="H1450" s="80">
        <f>G1450</f>
        <v>936001.84</v>
      </c>
      <c r="I1450" s="80" t="s">
        <v>674</v>
      </c>
      <c r="J1450" s="126"/>
      <c r="K1450" s="125"/>
    </row>
    <row r="1451" spans="1:11" customFormat="1" ht="16.5" x14ac:dyDescent="0.3">
      <c r="A1451" s="135"/>
      <c r="B1451" s="132"/>
      <c r="C1451" s="126"/>
      <c r="D1451" s="134"/>
      <c r="E1451" s="80"/>
      <c r="F1451" s="125"/>
      <c r="G1451" s="80">
        <f t="shared" si="17"/>
        <v>0</v>
      </c>
      <c r="H1451" s="80"/>
      <c r="I1451" s="80"/>
      <c r="J1451" s="126"/>
      <c r="K1451" s="125"/>
    </row>
    <row r="1452" spans="1:11" customFormat="1" ht="16.5" x14ac:dyDescent="0.3">
      <c r="A1452" s="135">
        <v>43386</v>
      </c>
      <c r="B1452" s="132" t="s">
        <v>2438</v>
      </c>
      <c r="C1452" s="126" t="s">
        <v>678</v>
      </c>
      <c r="D1452" s="134" t="s">
        <v>1094</v>
      </c>
      <c r="E1452" s="80">
        <v>3</v>
      </c>
      <c r="F1452" s="125">
        <v>199999.8</v>
      </c>
      <c r="G1452" s="80">
        <f t="shared" si="17"/>
        <v>599999.39999999991</v>
      </c>
      <c r="H1452" s="80"/>
      <c r="I1452" s="80"/>
      <c r="J1452" s="126"/>
      <c r="K1452" s="125"/>
    </row>
    <row r="1453" spans="1:11" customFormat="1" ht="16.5" x14ac:dyDescent="0.3">
      <c r="A1453" s="135"/>
      <c r="B1453" s="132"/>
      <c r="C1453" s="126"/>
      <c r="D1453" s="134" t="s">
        <v>109</v>
      </c>
      <c r="E1453" s="80">
        <v>1</v>
      </c>
      <c r="F1453" s="125">
        <v>215000.5</v>
      </c>
      <c r="G1453" s="80">
        <f t="shared" si="17"/>
        <v>215000.5</v>
      </c>
      <c r="H1453" s="80">
        <f>SUM(G1452:G1453)</f>
        <v>814999.89999999991</v>
      </c>
      <c r="I1453" s="80" t="s">
        <v>674</v>
      </c>
      <c r="J1453" s="126"/>
      <c r="K1453" s="125"/>
    </row>
    <row r="1454" spans="1:11" customFormat="1" ht="16.5" x14ac:dyDescent="0.3">
      <c r="A1454" s="135"/>
      <c r="B1454" s="132"/>
      <c r="C1454" s="126"/>
      <c r="D1454" s="134"/>
      <c r="E1454" s="80"/>
      <c r="F1454" s="125"/>
      <c r="G1454" s="80">
        <f t="shared" si="17"/>
        <v>0</v>
      </c>
      <c r="H1454" s="80"/>
      <c r="I1454" s="80"/>
      <c r="J1454" s="126"/>
      <c r="K1454" s="125"/>
    </row>
    <row r="1455" spans="1:11" customFormat="1" ht="16.5" x14ac:dyDescent="0.3">
      <c r="A1455" s="135">
        <v>43386</v>
      </c>
      <c r="B1455" s="132" t="s">
        <v>2439</v>
      </c>
      <c r="C1455" s="126" t="s">
        <v>365</v>
      </c>
      <c r="D1455" s="134" t="s">
        <v>31</v>
      </c>
      <c r="E1455" s="80">
        <v>1</v>
      </c>
      <c r="F1455" s="125">
        <v>558599.52500000002</v>
      </c>
      <c r="G1455" s="80">
        <f t="shared" si="17"/>
        <v>558599.52500000002</v>
      </c>
      <c r="H1455" s="80">
        <f>G1455</f>
        <v>558599.52500000002</v>
      </c>
      <c r="I1455" s="80" t="s">
        <v>310</v>
      </c>
      <c r="J1455" s="126"/>
      <c r="K1455" s="125"/>
    </row>
    <row r="1456" spans="1:11" customFormat="1" ht="16.5" x14ac:dyDescent="0.3">
      <c r="A1456" s="135"/>
      <c r="B1456" s="132"/>
      <c r="C1456" s="126"/>
      <c r="D1456" s="134"/>
      <c r="E1456" s="80"/>
      <c r="F1456" s="125"/>
      <c r="G1456" s="80">
        <f t="shared" si="17"/>
        <v>0</v>
      </c>
      <c r="H1456" s="80"/>
      <c r="I1456" s="80"/>
      <c r="J1456" s="126"/>
      <c r="K1456" s="125"/>
    </row>
    <row r="1457" spans="1:11" customFormat="1" ht="16.5" x14ac:dyDescent="0.3">
      <c r="A1457" s="135">
        <v>43386</v>
      </c>
      <c r="B1457" s="132" t="s">
        <v>2440</v>
      </c>
      <c r="C1457" s="126" t="s">
        <v>1198</v>
      </c>
      <c r="D1457" s="134" t="s">
        <v>2441</v>
      </c>
      <c r="E1457" s="80">
        <v>12</v>
      </c>
      <c r="F1457" s="125">
        <v>85000.3</v>
      </c>
      <c r="G1457" s="80">
        <f t="shared" si="17"/>
        <v>1020003.6000000001</v>
      </c>
      <c r="H1457" s="80"/>
      <c r="I1457" s="80"/>
      <c r="J1457" s="126"/>
      <c r="K1457" s="125"/>
    </row>
    <row r="1458" spans="1:11" customFormat="1" ht="16.5" x14ac:dyDescent="0.3">
      <c r="A1458" s="135"/>
      <c r="B1458" s="132"/>
      <c r="C1458" s="126"/>
      <c r="D1458" s="134" t="s">
        <v>1932</v>
      </c>
      <c r="E1458" s="80">
        <v>12</v>
      </c>
      <c r="F1458" s="125">
        <v>59999.5</v>
      </c>
      <c r="G1458" s="80">
        <f t="shared" si="17"/>
        <v>719994</v>
      </c>
      <c r="H1458" s="80"/>
      <c r="I1458" s="80"/>
      <c r="J1458" s="126"/>
      <c r="K1458" s="125"/>
    </row>
    <row r="1459" spans="1:11" customFormat="1" ht="16.5" x14ac:dyDescent="0.3">
      <c r="A1459" s="135"/>
      <c r="B1459" s="132"/>
      <c r="C1459" s="126"/>
      <c r="D1459" s="134" t="s">
        <v>1722</v>
      </c>
      <c r="E1459" s="80">
        <v>3</v>
      </c>
      <c r="F1459" s="125">
        <v>165000</v>
      </c>
      <c r="G1459" s="80">
        <f t="shared" si="17"/>
        <v>495000</v>
      </c>
      <c r="H1459" s="80"/>
      <c r="I1459" s="80"/>
      <c r="J1459" s="126"/>
      <c r="K1459" s="125"/>
    </row>
    <row r="1460" spans="1:11" customFormat="1" ht="16.5" x14ac:dyDescent="0.3">
      <c r="A1460" s="135"/>
      <c r="B1460" s="132"/>
      <c r="C1460" s="126"/>
      <c r="D1460" s="134" t="s">
        <v>1915</v>
      </c>
      <c r="E1460" s="80">
        <v>3</v>
      </c>
      <c r="F1460" s="125">
        <v>165000</v>
      </c>
      <c r="G1460" s="80">
        <f t="shared" si="17"/>
        <v>495000</v>
      </c>
      <c r="H1460" s="80"/>
      <c r="I1460" s="80"/>
      <c r="J1460" s="126"/>
      <c r="K1460" s="125"/>
    </row>
    <row r="1461" spans="1:11" customFormat="1" ht="16.5" x14ac:dyDescent="0.3">
      <c r="A1461" s="135"/>
      <c r="B1461" s="132"/>
      <c r="C1461" s="126"/>
      <c r="D1461" s="134" t="s">
        <v>1763</v>
      </c>
      <c r="E1461" s="80">
        <v>3</v>
      </c>
      <c r="F1461" s="125">
        <v>59999.5</v>
      </c>
      <c r="G1461" s="80">
        <f t="shared" si="17"/>
        <v>179998.5</v>
      </c>
      <c r="H1461" s="80"/>
      <c r="I1461" s="80"/>
      <c r="J1461" s="126"/>
      <c r="K1461" s="125"/>
    </row>
    <row r="1462" spans="1:11" customFormat="1" ht="16.5" x14ac:dyDescent="0.3">
      <c r="A1462" s="135"/>
      <c r="B1462" s="132"/>
      <c r="C1462" s="126"/>
      <c r="D1462" s="134" t="s">
        <v>1966</v>
      </c>
      <c r="E1462" s="80">
        <v>3</v>
      </c>
      <c r="F1462" s="125">
        <v>85000.3</v>
      </c>
      <c r="G1462" s="80">
        <f t="shared" si="17"/>
        <v>255000.90000000002</v>
      </c>
      <c r="H1462" s="80"/>
      <c r="I1462" s="80"/>
      <c r="J1462" s="126"/>
      <c r="K1462" s="125"/>
    </row>
    <row r="1463" spans="1:11" customFormat="1" ht="16.5" x14ac:dyDescent="0.3">
      <c r="A1463" s="135"/>
      <c r="B1463" s="132"/>
      <c r="C1463" s="126"/>
      <c r="D1463" s="134" t="s">
        <v>1635</v>
      </c>
      <c r="E1463" s="80">
        <v>3</v>
      </c>
      <c r="F1463" s="125">
        <v>165000</v>
      </c>
      <c r="G1463" s="80">
        <f t="shared" si="17"/>
        <v>495000</v>
      </c>
      <c r="H1463" s="80">
        <f>SUM(G1457:G1463)</f>
        <v>3659997</v>
      </c>
      <c r="I1463" s="80" t="s">
        <v>1215</v>
      </c>
      <c r="J1463" s="126"/>
      <c r="K1463" s="125"/>
    </row>
    <row r="1464" spans="1:11" customFormat="1" ht="16.5" x14ac:dyDescent="0.3">
      <c r="A1464" s="135"/>
      <c r="B1464" s="132"/>
      <c r="C1464" s="126"/>
      <c r="D1464" s="134"/>
      <c r="E1464" s="80"/>
      <c r="F1464" s="125"/>
      <c r="G1464" s="80">
        <f t="shared" si="17"/>
        <v>0</v>
      </c>
      <c r="H1464" s="80"/>
      <c r="I1464" s="80"/>
      <c r="J1464" s="126"/>
      <c r="K1464" s="125"/>
    </row>
    <row r="1465" spans="1:11" customFormat="1" ht="16.5" x14ac:dyDescent="0.3">
      <c r="A1465" s="135">
        <v>43386</v>
      </c>
      <c r="B1465" s="132" t="s">
        <v>2442</v>
      </c>
      <c r="C1465" s="126" t="s">
        <v>2443</v>
      </c>
      <c r="D1465" s="134" t="s">
        <v>2444</v>
      </c>
      <c r="E1465" s="80">
        <v>6</v>
      </c>
      <c r="F1465" s="125">
        <v>215000.5</v>
      </c>
      <c r="G1465" s="80">
        <f t="shared" si="17"/>
        <v>1290003</v>
      </c>
      <c r="H1465" s="80"/>
      <c r="I1465" s="80"/>
      <c r="J1465" s="126"/>
      <c r="K1465" s="125"/>
    </row>
    <row r="1466" spans="1:11" customFormat="1" ht="16.5" x14ac:dyDescent="0.3">
      <c r="A1466" s="135"/>
      <c r="B1466" s="132"/>
      <c r="C1466" s="126"/>
      <c r="D1466" s="134" t="s">
        <v>1094</v>
      </c>
      <c r="E1466" s="80">
        <v>12</v>
      </c>
      <c r="F1466" s="125">
        <v>199999.8</v>
      </c>
      <c r="G1466" s="80">
        <f t="shared" si="17"/>
        <v>2399997.5999999996</v>
      </c>
      <c r="H1466" s="80"/>
      <c r="I1466" s="80"/>
      <c r="J1466" s="126"/>
      <c r="K1466" s="125"/>
    </row>
    <row r="1467" spans="1:11" customFormat="1" ht="16.5" x14ac:dyDescent="0.3">
      <c r="A1467" s="135"/>
      <c r="B1467" s="132"/>
      <c r="C1467" s="126"/>
      <c r="D1467" s="134" t="s">
        <v>2445</v>
      </c>
      <c r="E1467" s="80">
        <v>6</v>
      </c>
      <c r="F1467" s="125">
        <v>99999.9</v>
      </c>
      <c r="G1467" s="80">
        <f t="shared" si="17"/>
        <v>599999.39999999991</v>
      </c>
      <c r="H1467" s="80"/>
      <c r="I1467" s="80"/>
      <c r="J1467" s="126"/>
      <c r="K1467" s="125"/>
    </row>
    <row r="1468" spans="1:11" customFormat="1" ht="16.5" x14ac:dyDescent="0.3">
      <c r="A1468" s="135"/>
      <c r="B1468" s="132"/>
      <c r="C1468" s="126"/>
      <c r="D1468" s="134" t="s">
        <v>2446</v>
      </c>
      <c r="E1468" s="80">
        <v>3</v>
      </c>
      <c r="F1468" s="125">
        <v>57349.599999999999</v>
      </c>
      <c r="G1468" s="80">
        <f t="shared" si="17"/>
        <v>172048.8</v>
      </c>
      <c r="H1468" s="80">
        <f>SUM(G1465:G1468)</f>
        <v>4462048.8</v>
      </c>
      <c r="I1468" s="80" t="s">
        <v>1215</v>
      </c>
      <c r="J1468" s="126"/>
      <c r="K1468" s="125"/>
    </row>
    <row r="1469" spans="1:11" customFormat="1" ht="16.5" x14ac:dyDescent="0.3">
      <c r="A1469" s="135"/>
      <c r="B1469" s="132"/>
      <c r="C1469" s="126"/>
      <c r="D1469" s="134"/>
      <c r="E1469" s="80"/>
      <c r="F1469" s="125"/>
      <c r="G1469" s="80">
        <f t="shared" si="17"/>
        <v>0</v>
      </c>
      <c r="H1469" s="80"/>
      <c r="I1469" s="80"/>
      <c r="J1469" s="126"/>
      <c r="K1469" s="125"/>
    </row>
    <row r="1470" spans="1:11" customFormat="1" ht="16.5" x14ac:dyDescent="0.3">
      <c r="A1470" s="135">
        <v>43386</v>
      </c>
      <c r="B1470" s="132" t="s">
        <v>2447</v>
      </c>
      <c r="C1470" s="126" t="s">
        <v>57</v>
      </c>
      <c r="D1470" s="134" t="s">
        <v>1094</v>
      </c>
      <c r="E1470" s="80">
        <v>1</v>
      </c>
      <c r="F1470" s="125">
        <v>215000.5</v>
      </c>
      <c r="G1470" s="80">
        <f t="shared" si="17"/>
        <v>215000.5</v>
      </c>
      <c r="H1470" s="80"/>
      <c r="I1470" s="80"/>
      <c r="J1470" s="126"/>
      <c r="K1470" s="125"/>
    </row>
    <row r="1471" spans="1:11" customFormat="1" ht="16.5" x14ac:dyDescent="0.3">
      <c r="A1471" s="135"/>
      <c r="B1471" s="132"/>
      <c r="C1471" s="126"/>
      <c r="D1471" s="134" t="s">
        <v>19</v>
      </c>
      <c r="E1471" s="80">
        <v>1</v>
      </c>
      <c r="F1471" s="125">
        <v>572000</v>
      </c>
      <c r="G1471" s="80">
        <f t="shared" si="17"/>
        <v>572000</v>
      </c>
      <c r="H1471" s="80"/>
      <c r="I1471" s="80"/>
      <c r="J1471" s="126"/>
      <c r="K1471" s="125"/>
    </row>
    <row r="1472" spans="1:11" customFormat="1" ht="16.5" x14ac:dyDescent="0.3">
      <c r="A1472" s="135"/>
      <c r="B1472" s="132"/>
      <c r="C1472" s="126"/>
      <c r="D1472" s="134" t="s">
        <v>28</v>
      </c>
      <c r="E1472" s="80">
        <v>1</v>
      </c>
      <c r="F1472" s="125">
        <v>544500</v>
      </c>
      <c r="G1472" s="80">
        <f t="shared" si="17"/>
        <v>544500</v>
      </c>
      <c r="H1472" s="80">
        <f>SUM(G1470:G1472)</f>
        <v>1331500.5</v>
      </c>
      <c r="I1472" s="80" t="s">
        <v>309</v>
      </c>
      <c r="J1472" s="126"/>
      <c r="K1472" s="125"/>
    </row>
    <row r="1473" spans="1:11" customFormat="1" ht="16.5" x14ac:dyDescent="0.3">
      <c r="A1473" s="135"/>
      <c r="B1473" s="132"/>
      <c r="C1473" s="126"/>
      <c r="D1473" s="134"/>
      <c r="E1473" s="80"/>
      <c r="F1473" s="125"/>
      <c r="G1473" s="80">
        <f t="shared" si="17"/>
        <v>0</v>
      </c>
      <c r="H1473" s="80"/>
      <c r="I1473" s="80"/>
      <c r="J1473" s="126"/>
      <c r="K1473" s="125"/>
    </row>
    <row r="1474" spans="1:11" customFormat="1" ht="16.5" x14ac:dyDescent="0.3">
      <c r="A1474" s="135">
        <v>43386</v>
      </c>
      <c r="B1474" s="132" t="s">
        <v>2448</v>
      </c>
      <c r="C1474" s="126" t="s">
        <v>940</v>
      </c>
      <c r="D1474" s="134" t="s">
        <v>2449</v>
      </c>
      <c r="E1474" s="80">
        <v>6</v>
      </c>
      <c r="F1474" s="125">
        <v>230000.1</v>
      </c>
      <c r="G1474" s="80">
        <f t="shared" si="17"/>
        <v>1380000.6</v>
      </c>
      <c r="H1474" s="80">
        <f>G1474</f>
        <v>1380000.6</v>
      </c>
      <c r="I1474" s="80" t="s">
        <v>309</v>
      </c>
      <c r="J1474" s="126"/>
      <c r="K1474" s="125"/>
    </row>
    <row r="1475" spans="1:11" customFormat="1" ht="16.5" x14ac:dyDescent="0.3">
      <c r="A1475" s="135"/>
      <c r="B1475" s="132"/>
      <c r="C1475" s="126"/>
      <c r="D1475" s="134"/>
      <c r="E1475" s="80"/>
      <c r="F1475" s="125"/>
      <c r="G1475" s="80">
        <f t="shared" si="17"/>
        <v>0</v>
      </c>
      <c r="H1475" s="80"/>
      <c r="I1475" s="80"/>
      <c r="J1475" s="126"/>
      <c r="K1475" s="125"/>
    </row>
    <row r="1476" spans="1:11" customFormat="1" ht="16.5" x14ac:dyDescent="0.3">
      <c r="A1476" s="135">
        <v>43386</v>
      </c>
      <c r="B1476" s="132" t="s">
        <v>2450</v>
      </c>
      <c r="C1476" s="126" t="s">
        <v>2451</v>
      </c>
      <c r="D1476" s="134" t="s">
        <v>109</v>
      </c>
      <c r="E1476" s="80">
        <v>2</v>
      </c>
      <c r="F1476" s="125">
        <v>230000.1</v>
      </c>
      <c r="G1476" s="80">
        <f t="shared" si="17"/>
        <v>460000.2</v>
      </c>
      <c r="H1476" s="80">
        <f>G1476</f>
        <v>460000.2</v>
      </c>
      <c r="I1476" s="80" t="s">
        <v>314</v>
      </c>
      <c r="J1476" s="126"/>
      <c r="K1476" s="125"/>
    </row>
    <row r="1477" spans="1:11" customFormat="1" ht="16.5" x14ac:dyDescent="0.3">
      <c r="A1477" s="135"/>
      <c r="B1477" s="132"/>
      <c r="C1477" s="126"/>
      <c r="D1477" s="134"/>
      <c r="E1477" s="80"/>
      <c r="F1477" s="125"/>
      <c r="G1477" s="80">
        <f t="shared" si="17"/>
        <v>0</v>
      </c>
      <c r="H1477" s="80"/>
      <c r="I1477" s="80"/>
      <c r="J1477" s="126"/>
      <c r="K1477" s="125"/>
    </row>
    <row r="1478" spans="1:11" customFormat="1" ht="16.5" x14ac:dyDescent="0.3">
      <c r="A1478" s="135">
        <v>43386</v>
      </c>
      <c r="B1478" s="132" t="s">
        <v>2452</v>
      </c>
      <c r="C1478" s="126" t="s">
        <v>2453</v>
      </c>
      <c r="D1478" s="134" t="s">
        <v>1854</v>
      </c>
      <c r="E1478" s="80">
        <v>1</v>
      </c>
      <c r="F1478" s="125">
        <v>234000.36</v>
      </c>
      <c r="G1478" s="80">
        <f t="shared" si="17"/>
        <v>234000.36</v>
      </c>
      <c r="H1478" s="80">
        <f>G1478</f>
        <v>234000.36</v>
      </c>
      <c r="I1478" s="80" t="s">
        <v>2524</v>
      </c>
      <c r="J1478" s="126"/>
      <c r="K1478" s="125"/>
    </row>
    <row r="1479" spans="1:11" customFormat="1" ht="16.5" x14ac:dyDescent="0.3">
      <c r="A1479" s="135"/>
      <c r="B1479" s="132"/>
      <c r="C1479" s="126"/>
      <c r="D1479" s="134"/>
      <c r="E1479" s="80"/>
      <c r="F1479" s="125"/>
      <c r="G1479" s="80">
        <f t="shared" si="17"/>
        <v>0</v>
      </c>
      <c r="H1479" s="80"/>
      <c r="I1479" s="80"/>
      <c r="J1479" s="126"/>
      <c r="K1479" s="125"/>
    </row>
    <row r="1480" spans="1:11" customFormat="1" ht="16.5" x14ac:dyDescent="0.3">
      <c r="A1480" s="135">
        <v>43386</v>
      </c>
      <c r="B1480" s="132" t="s">
        <v>2454</v>
      </c>
      <c r="C1480" s="126" t="s">
        <v>2455</v>
      </c>
      <c r="D1480" s="134" t="s">
        <v>109</v>
      </c>
      <c r="E1480" s="80">
        <v>12</v>
      </c>
      <c r="F1480" s="125">
        <v>215000.5</v>
      </c>
      <c r="G1480" s="80">
        <f t="shared" si="17"/>
        <v>2580006</v>
      </c>
      <c r="H1480" s="80"/>
      <c r="I1480" s="80"/>
      <c r="J1480" s="126"/>
      <c r="K1480" s="125"/>
    </row>
    <row r="1481" spans="1:11" customFormat="1" ht="16.5" x14ac:dyDescent="0.3">
      <c r="A1481" s="135"/>
      <c r="B1481" s="132"/>
      <c r="C1481" s="126"/>
      <c r="D1481" s="134" t="s">
        <v>887</v>
      </c>
      <c r="E1481" s="80">
        <v>12</v>
      </c>
      <c r="F1481" s="125">
        <v>215000.5</v>
      </c>
      <c r="G1481" s="80">
        <f t="shared" si="17"/>
        <v>2580006</v>
      </c>
      <c r="H1481" s="80">
        <f>SUM(G1480:G1481)</f>
        <v>5160012</v>
      </c>
      <c r="I1481" s="80" t="s">
        <v>1216</v>
      </c>
      <c r="J1481" s="126"/>
      <c r="K1481" s="125"/>
    </row>
    <row r="1482" spans="1:11" customFormat="1" ht="16.5" x14ac:dyDescent="0.3">
      <c r="A1482" s="135"/>
      <c r="B1482" s="132"/>
      <c r="C1482" s="126"/>
      <c r="D1482" s="134"/>
      <c r="E1482" s="80"/>
      <c r="F1482" s="125"/>
      <c r="G1482" s="80">
        <f t="shared" si="17"/>
        <v>0</v>
      </c>
      <c r="H1482" s="80"/>
      <c r="I1482" s="80"/>
      <c r="J1482" s="126"/>
      <c r="K1482" s="125"/>
    </row>
    <row r="1483" spans="1:11" customFormat="1" ht="16.5" x14ac:dyDescent="0.3">
      <c r="A1483" s="135">
        <v>43386</v>
      </c>
      <c r="B1483" s="132" t="s">
        <v>2456</v>
      </c>
      <c r="C1483" s="126" t="s">
        <v>325</v>
      </c>
      <c r="D1483" s="134" t="s">
        <v>1854</v>
      </c>
      <c r="E1483" s="80">
        <v>1</v>
      </c>
      <c r="F1483" s="125">
        <v>234000.36</v>
      </c>
      <c r="G1483" s="80">
        <f t="shared" si="17"/>
        <v>234000.36</v>
      </c>
      <c r="H1483" s="80">
        <f>G1483</f>
        <v>234000.36</v>
      </c>
      <c r="I1483" s="80" t="s">
        <v>2524</v>
      </c>
      <c r="J1483" s="126"/>
      <c r="K1483" s="125"/>
    </row>
    <row r="1484" spans="1:11" customFormat="1" ht="16.5" x14ac:dyDescent="0.3">
      <c r="A1484" s="135"/>
      <c r="B1484" s="132"/>
      <c r="C1484" s="126"/>
      <c r="D1484" s="134"/>
      <c r="E1484" s="80"/>
      <c r="F1484" s="125"/>
      <c r="G1484" s="80">
        <f t="shared" si="17"/>
        <v>0</v>
      </c>
      <c r="H1484" s="80"/>
      <c r="I1484" s="80"/>
      <c r="J1484" s="126"/>
      <c r="K1484" s="125"/>
    </row>
    <row r="1485" spans="1:11" customFormat="1" ht="16.5" x14ac:dyDescent="0.3">
      <c r="A1485" s="135">
        <v>43388</v>
      </c>
      <c r="B1485" s="132" t="s">
        <v>2457</v>
      </c>
      <c r="C1485" s="126" t="s">
        <v>1019</v>
      </c>
      <c r="D1485" s="134" t="s">
        <v>104</v>
      </c>
      <c r="E1485" s="80">
        <v>1</v>
      </c>
      <c r="F1485" s="125">
        <v>513900.09</v>
      </c>
      <c r="G1485" s="80">
        <f t="shared" si="17"/>
        <v>513900.09</v>
      </c>
      <c r="H1485" s="80">
        <f>G1485</f>
        <v>513900.09</v>
      </c>
      <c r="I1485" s="80" t="s">
        <v>309</v>
      </c>
      <c r="J1485" s="126"/>
      <c r="K1485" s="125"/>
    </row>
    <row r="1486" spans="1:11" customFormat="1" ht="16.5" x14ac:dyDescent="0.3">
      <c r="A1486" s="135"/>
      <c r="B1486" s="132"/>
      <c r="C1486" s="126"/>
      <c r="D1486" s="134"/>
      <c r="E1486" s="80"/>
      <c r="F1486" s="125"/>
      <c r="G1486" s="80">
        <f t="shared" si="17"/>
        <v>0</v>
      </c>
      <c r="H1486" s="80"/>
      <c r="I1486" s="80"/>
      <c r="J1486" s="126"/>
      <c r="K1486" s="125"/>
    </row>
    <row r="1487" spans="1:11" customFormat="1" ht="16.5" x14ac:dyDescent="0.3">
      <c r="A1487" s="135">
        <v>43388</v>
      </c>
      <c r="B1487" s="132" t="s">
        <v>2458</v>
      </c>
      <c r="C1487" s="126" t="s">
        <v>2199</v>
      </c>
      <c r="D1487" s="134" t="s">
        <v>2459</v>
      </c>
      <c r="E1487" s="80">
        <v>1</v>
      </c>
      <c r="F1487" s="125">
        <v>513900.09</v>
      </c>
      <c r="G1487" s="80">
        <f t="shared" si="17"/>
        <v>513900.09</v>
      </c>
      <c r="H1487" s="80">
        <f>G1487</f>
        <v>513900.09</v>
      </c>
      <c r="I1487" s="80" t="s">
        <v>1756</v>
      </c>
      <c r="J1487" s="126"/>
      <c r="K1487" s="125"/>
    </row>
    <row r="1488" spans="1:11" customFormat="1" ht="16.5" x14ac:dyDescent="0.3">
      <c r="A1488" s="135"/>
      <c r="B1488" s="132"/>
      <c r="C1488" s="126"/>
      <c r="D1488" s="134"/>
      <c r="E1488" s="80"/>
      <c r="F1488" s="125"/>
      <c r="G1488" s="80">
        <f t="shared" si="17"/>
        <v>0</v>
      </c>
      <c r="H1488" s="80"/>
      <c r="I1488" s="80"/>
      <c r="J1488" s="126"/>
      <c r="K1488" s="125"/>
    </row>
    <row r="1489" spans="1:11" customFormat="1" ht="16.5" x14ac:dyDescent="0.3">
      <c r="A1489" s="135">
        <v>43388</v>
      </c>
      <c r="B1489" s="132" t="s">
        <v>2460</v>
      </c>
      <c r="C1489" s="126" t="s">
        <v>53</v>
      </c>
      <c r="D1489" s="134" t="s">
        <v>1678</v>
      </c>
      <c r="E1489" s="80">
        <v>12</v>
      </c>
      <c r="F1489" s="125">
        <v>691000.2</v>
      </c>
      <c r="G1489" s="80">
        <f t="shared" si="17"/>
        <v>8292002.3999999994</v>
      </c>
      <c r="H1489" s="80">
        <f>G1489</f>
        <v>8292002.3999999994</v>
      </c>
      <c r="I1489" s="80" t="s">
        <v>310</v>
      </c>
      <c r="J1489" s="126"/>
      <c r="K1489" s="125"/>
    </row>
    <row r="1490" spans="1:11" customFormat="1" ht="16.5" x14ac:dyDescent="0.3">
      <c r="A1490" s="135"/>
      <c r="B1490" s="132"/>
      <c r="C1490" s="126"/>
      <c r="D1490" s="134"/>
      <c r="E1490" s="80"/>
      <c r="F1490" s="125"/>
      <c r="G1490" s="80">
        <f t="shared" si="17"/>
        <v>0</v>
      </c>
      <c r="H1490" s="80"/>
      <c r="I1490" s="80"/>
      <c r="J1490" s="126"/>
      <c r="K1490" s="125"/>
    </row>
    <row r="1491" spans="1:11" customFormat="1" ht="16.5" x14ac:dyDescent="0.3">
      <c r="A1491" s="135">
        <v>43388</v>
      </c>
      <c r="B1491" s="132" t="s">
        <v>2461</v>
      </c>
      <c r="C1491" s="126" t="s">
        <v>1179</v>
      </c>
      <c r="D1491" s="134" t="s">
        <v>1094</v>
      </c>
      <c r="E1491" s="80">
        <v>3</v>
      </c>
      <c r="F1491" s="125">
        <v>215000.5</v>
      </c>
      <c r="G1491" s="80">
        <f t="shared" si="17"/>
        <v>645001.5</v>
      </c>
      <c r="H1491" s="80"/>
      <c r="I1491" s="80"/>
      <c r="J1491" s="126"/>
      <c r="K1491" s="125"/>
    </row>
    <row r="1492" spans="1:11" customFormat="1" ht="16.5" x14ac:dyDescent="0.3">
      <c r="A1492" s="135"/>
      <c r="B1492" s="132"/>
      <c r="C1492" s="126"/>
      <c r="D1492" s="134" t="s">
        <v>19</v>
      </c>
      <c r="E1492" s="80">
        <v>1</v>
      </c>
      <c r="F1492" s="125">
        <v>572000</v>
      </c>
      <c r="G1492" s="80">
        <f t="shared" si="17"/>
        <v>572000</v>
      </c>
      <c r="H1492" s="80">
        <f>SUM(G1491:G1492)</f>
        <v>1217001.5</v>
      </c>
      <c r="I1492" s="80" t="s">
        <v>1756</v>
      </c>
      <c r="J1492" s="126"/>
      <c r="K1492" s="125"/>
    </row>
    <row r="1493" spans="1:11" customFormat="1" ht="16.5" x14ac:dyDescent="0.3">
      <c r="A1493" s="135"/>
      <c r="B1493" s="132"/>
      <c r="C1493" s="126"/>
      <c r="D1493" s="134"/>
      <c r="E1493" s="80"/>
      <c r="F1493" s="125"/>
      <c r="G1493" s="80">
        <f t="shared" si="17"/>
        <v>0</v>
      </c>
      <c r="H1493" s="80"/>
      <c r="I1493" s="80"/>
      <c r="J1493" s="126"/>
      <c r="K1493" s="125"/>
    </row>
    <row r="1494" spans="1:11" customFormat="1" ht="16.5" x14ac:dyDescent="0.3">
      <c r="A1494" s="135">
        <v>43388</v>
      </c>
      <c r="B1494" s="132" t="s">
        <v>2462</v>
      </c>
      <c r="C1494" s="126" t="s">
        <v>442</v>
      </c>
      <c r="D1494" s="134" t="s">
        <v>104</v>
      </c>
      <c r="E1494" s="80">
        <v>1</v>
      </c>
      <c r="F1494" s="125">
        <v>542450.09499999997</v>
      </c>
      <c r="G1494" s="80">
        <f t="shared" si="17"/>
        <v>542450.09499999997</v>
      </c>
      <c r="H1494" s="80"/>
      <c r="I1494" s="80"/>
      <c r="J1494" s="126"/>
      <c r="K1494" s="125"/>
    </row>
    <row r="1495" spans="1:11" customFormat="1" ht="16.5" x14ac:dyDescent="0.3">
      <c r="A1495" s="135"/>
      <c r="B1495" s="132"/>
      <c r="C1495" s="126"/>
      <c r="D1495" s="134" t="s">
        <v>1094</v>
      </c>
      <c r="E1495" s="80">
        <v>2</v>
      </c>
      <c r="F1495" s="125">
        <v>215000.5</v>
      </c>
      <c r="G1495" s="80">
        <f t="shared" si="17"/>
        <v>430001</v>
      </c>
      <c r="H1495" s="80"/>
      <c r="I1495" s="80"/>
      <c r="J1495" s="126"/>
      <c r="K1495" s="125"/>
    </row>
    <row r="1496" spans="1:11" customFormat="1" ht="16.5" x14ac:dyDescent="0.3">
      <c r="A1496" s="135"/>
      <c r="B1496" s="132"/>
      <c r="C1496" s="126"/>
      <c r="D1496" s="134" t="s">
        <v>887</v>
      </c>
      <c r="E1496" s="80">
        <v>3</v>
      </c>
      <c r="F1496" s="125">
        <v>230000.1</v>
      </c>
      <c r="G1496" s="80">
        <f t="shared" si="17"/>
        <v>690000.3</v>
      </c>
      <c r="H1496" s="80"/>
      <c r="I1496" s="80"/>
      <c r="J1496" s="126"/>
      <c r="K1496" s="125"/>
    </row>
    <row r="1497" spans="1:11" customFormat="1" ht="16.5" x14ac:dyDescent="0.3">
      <c r="A1497" s="135"/>
      <c r="B1497" s="132"/>
      <c r="C1497" s="126"/>
      <c r="D1497" s="134" t="s">
        <v>109</v>
      </c>
      <c r="E1497" s="80">
        <v>2</v>
      </c>
      <c r="F1497" s="125">
        <v>230000.1</v>
      </c>
      <c r="G1497" s="80">
        <f t="shared" si="17"/>
        <v>460000.2</v>
      </c>
      <c r="H1497" s="80">
        <f>SUM(G1494:G1497)</f>
        <v>2122451.5950000002</v>
      </c>
      <c r="I1497" s="80" t="s">
        <v>312</v>
      </c>
      <c r="J1497" s="126"/>
      <c r="K1497" s="125"/>
    </row>
    <row r="1498" spans="1:11" customFormat="1" ht="16.5" x14ac:dyDescent="0.3">
      <c r="A1498" s="135"/>
      <c r="B1498" s="132"/>
      <c r="C1498" s="126"/>
      <c r="D1498" s="134"/>
      <c r="E1498" s="80"/>
      <c r="F1498" s="125"/>
      <c r="G1498" s="80">
        <f t="shared" si="17"/>
        <v>0</v>
      </c>
      <c r="H1498" s="80"/>
      <c r="I1498" s="80"/>
      <c r="J1498" s="126"/>
      <c r="K1498" s="125"/>
    </row>
    <row r="1499" spans="1:11" customFormat="1" ht="16.5" x14ac:dyDescent="0.3">
      <c r="A1499" s="135">
        <v>43388</v>
      </c>
      <c r="B1499" s="132" t="s">
        <v>2463</v>
      </c>
      <c r="C1499" s="126" t="s">
        <v>2464</v>
      </c>
      <c r="D1499" s="134" t="s">
        <v>1325</v>
      </c>
      <c r="E1499" s="80">
        <v>1</v>
      </c>
      <c r="F1499" s="125">
        <v>671000</v>
      </c>
      <c r="G1499" s="80">
        <f t="shared" si="17"/>
        <v>671000</v>
      </c>
      <c r="H1499" s="80">
        <f>G1499</f>
        <v>671000</v>
      </c>
      <c r="I1499" s="80" t="s">
        <v>1216</v>
      </c>
      <c r="J1499" s="126"/>
      <c r="K1499" s="125"/>
    </row>
    <row r="1500" spans="1:11" customFormat="1" ht="16.5" x14ac:dyDescent="0.3">
      <c r="A1500" s="135"/>
      <c r="B1500" s="132"/>
      <c r="C1500" s="126"/>
      <c r="D1500" s="134"/>
      <c r="E1500" s="80"/>
      <c r="F1500" s="125"/>
      <c r="G1500" s="80">
        <f t="shared" si="17"/>
        <v>0</v>
      </c>
      <c r="H1500" s="80"/>
      <c r="I1500" s="80"/>
      <c r="J1500" s="126"/>
      <c r="K1500" s="125"/>
    </row>
    <row r="1501" spans="1:11" customFormat="1" ht="16.5" x14ac:dyDescent="0.3">
      <c r="A1501" s="135">
        <v>43388</v>
      </c>
      <c r="B1501" s="132" t="s">
        <v>2465</v>
      </c>
      <c r="C1501" s="126" t="s">
        <v>786</v>
      </c>
      <c r="D1501" s="134" t="s">
        <v>405</v>
      </c>
      <c r="E1501" s="80">
        <v>4</v>
      </c>
      <c r="F1501" s="125">
        <v>540000.44999999995</v>
      </c>
      <c r="G1501" s="80">
        <f t="shared" si="17"/>
        <v>2160001.7999999998</v>
      </c>
      <c r="H1501" s="80">
        <f>G1501</f>
        <v>2160001.7999999998</v>
      </c>
      <c r="I1501" s="80" t="s">
        <v>309</v>
      </c>
      <c r="J1501" s="126"/>
      <c r="K1501" s="125"/>
    </row>
    <row r="1502" spans="1:11" customFormat="1" ht="16.5" x14ac:dyDescent="0.3">
      <c r="A1502" s="135"/>
      <c r="B1502" s="132"/>
      <c r="C1502" s="126"/>
      <c r="D1502" s="134"/>
      <c r="E1502" s="80"/>
      <c r="F1502" s="125"/>
      <c r="G1502" s="80">
        <f t="shared" si="17"/>
        <v>0</v>
      </c>
      <c r="H1502" s="80"/>
      <c r="I1502" s="80"/>
      <c r="J1502" s="126"/>
      <c r="K1502" s="125"/>
    </row>
    <row r="1503" spans="1:11" customFormat="1" ht="16.5" x14ac:dyDescent="0.3">
      <c r="A1503" s="135">
        <v>43388</v>
      </c>
      <c r="B1503" s="132" t="s">
        <v>2466</v>
      </c>
      <c r="C1503" s="126" t="s">
        <v>445</v>
      </c>
      <c r="D1503" s="134" t="s">
        <v>109</v>
      </c>
      <c r="E1503" s="80">
        <v>3</v>
      </c>
      <c r="F1503" s="125">
        <v>230000.1</v>
      </c>
      <c r="G1503" s="80">
        <f t="shared" si="17"/>
        <v>690000.3</v>
      </c>
      <c r="H1503" s="80">
        <f>G1503</f>
        <v>690000.3</v>
      </c>
      <c r="I1503" s="80" t="s">
        <v>309</v>
      </c>
      <c r="J1503" s="126"/>
      <c r="K1503" s="125"/>
    </row>
    <row r="1504" spans="1:11" customFormat="1" ht="16.5" x14ac:dyDescent="0.3">
      <c r="A1504" s="135"/>
      <c r="B1504" s="132"/>
      <c r="C1504" s="126"/>
      <c r="D1504" s="134"/>
      <c r="E1504" s="80"/>
      <c r="F1504" s="125"/>
      <c r="G1504" s="80">
        <f t="shared" si="17"/>
        <v>0</v>
      </c>
      <c r="H1504" s="80"/>
      <c r="I1504" s="80"/>
      <c r="J1504" s="126"/>
      <c r="K1504" s="125"/>
    </row>
    <row r="1505" spans="1:11" customFormat="1" ht="16.5" x14ac:dyDescent="0.3">
      <c r="A1505" s="135">
        <v>43388</v>
      </c>
      <c r="B1505" s="132" t="s">
        <v>2467</v>
      </c>
      <c r="C1505" s="126" t="s">
        <v>818</v>
      </c>
      <c r="D1505" s="134" t="s">
        <v>109</v>
      </c>
      <c r="E1505" s="80">
        <v>12</v>
      </c>
      <c r="F1505" s="125">
        <v>230000.1</v>
      </c>
      <c r="G1505" s="80">
        <f t="shared" si="17"/>
        <v>2760001.2</v>
      </c>
      <c r="H1505" s="80">
        <f>G1505</f>
        <v>2760001.2</v>
      </c>
      <c r="I1505" s="80" t="s">
        <v>1216</v>
      </c>
      <c r="J1505" s="126"/>
      <c r="K1505" s="125"/>
    </row>
    <row r="1506" spans="1:11" customFormat="1" ht="16.5" x14ac:dyDescent="0.3">
      <c r="A1506" s="135"/>
      <c r="B1506" s="132"/>
      <c r="C1506" s="126"/>
      <c r="D1506" s="134"/>
      <c r="E1506" s="80"/>
      <c r="F1506" s="125"/>
      <c r="G1506" s="80">
        <f t="shared" si="17"/>
        <v>0</v>
      </c>
      <c r="H1506" s="80"/>
      <c r="I1506" s="80"/>
      <c r="J1506" s="126"/>
      <c r="K1506" s="125"/>
    </row>
    <row r="1507" spans="1:11" customFormat="1" ht="16.5" x14ac:dyDescent="0.3">
      <c r="A1507" s="135">
        <v>43388</v>
      </c>
      <c r="B1507" s="132" t="s">
        <v>2468</v>
      </c>
      <c r="C1507" s="126" t="s">
        <v>258</v>
      </c>
      <c r="D1507" s="134" t="s">
        <v>391</v>
      </c>
      <c r="E1507" s="80">
        <v>6</v>
      </c>
      <c r="F1507" s="125">
        <v>625000.19999999995</v>
      </c>
      <c r="G1507" s="80">
        <f t="shared" si="17"/>
        <v>3750001.1999999997</v>
      </c>
      <c r="H1507" s="80">
        <f>G1507</f>
        <v>3750001.1999999997</v>
      </c>
      <c r="I1507" s="80" t="s">
        <v>314</v>
      </c>
      <c r="J1507" s="126"/>
      <c r="K1507" s="125"/>
    </row>
    <row r="1508" spans="1:11" customFormat="1" ht="16.5" x14ac:dyDescent="0.3">
      <c r="A1508" s="135"/>
      <c r="B1508" s="132"/>
      <c r="C1508" s="126"/>
      <c r="D1508" s="134"/>
      <c r="E1508" s="80"/>
      <c r="F1508" s="125"/>
      <c r="G1508" s="80">
        <f t="shared" si="17"/>
        <v>0</v>
      </c>
      <c r="H1508" s="80"/>
      <c r="I1508" s="80"/>
      <c r="J1508" s="126"/>
      <c r="K1508" s="125"/>
    </row>
    <row r="1509" spans="1:11" customFormat="1" ht="16.5" x14ac:dyDescent="0.3">
      <c r="A1509" s="137">
        <v>43396</v>
      </c>
      <c r="B1509" s="138" t="s">
        <v>2469</v>
      </c>
      <c r="C1509" s="139" t="s">
        <v>1669</v>
      </c>
      <c r="D1509" s="140" t="s">
        <v>887</v>
      </c>
      <c r="E1509" s="86">
        <v>1</v>
      </c>
      <c r="F1509" s="141">
        <v>230000.1</v>
      </c>
      <c r="G1509" s="86">
        <f t="shared" si="17"/>
        <v>230000.1</v>
      </c>
      <c r="H1509" s="86">
        <f>G1509</f>
        <v>230000.1</v>
      </c>
      <c r="I1509" s="80" t="s">
        <v>2524</v>
      </c>
      <c r="J1509" s="126"/>
      <c r="K1509" s="125"/>
    </row>
    <row r="1510" spans="1:11" customFormat="1" ht="16.5" x14ac:dyDescent="0.3">
      <c r="A1510" s="135"/>
      <c r="B1510" s="132"/>
      <c r="C1510" s="126"/>
      <c r="D1510" s="134"/>
      <c r="E1510" s="80"/>
      <c r="F1510" s="125"/>
      <c r="G1510" s="80">
        <f t="shared" si="17"/>
        <v>0</v>
      </c>
      <c r="H1510" s="80"/>
      <c r="I1510" s="80"/>
      <c r="J1510" s="126"/>
      <c r="K1510" s="125"/>
    </row>
    <row r="1511" spans="1:11" customFormat="1" ht="16.5" x14ac:dyDescent="0.3">
      <c r="A1511" s="137">
        <v>43397</v>
      </c>
      <c r="B1511" s="138" t="s">
        <v>2470</v>
      </c>
      <c r="C1511" s="139" t="s">
        <v>2657</v>
      </c>
      <c r="D1511" s="140" t="s">
        <v>2215</v>
      </c>
      <c r="E1511" s="86">
        <v>1</v>
      </c>
      <c r="F1511" s="141">
        <v>891099.71499999997</v>
      </c>
      <c r="G1511" s="86">
        <f t="shared" si="17"/>
        <v>891099.71499999997</v>
      </c>
      <c r="H1511" s="86"/>
      <c r="I1511" s="80"/>
      <c r="J1511" s="126"/>
      <c r="K1511" s="125"/>
    </row>
    <row r="1512" spans="1:11" customFormat="1" ht="16.5" x14ac:dyDescent="0.3">
      <c r="A1512" s="137"/>
      <c r="B1512" s="138"/>
      <c r="C1512" s="139"/>
      <c r="D1512" s="140" t="s">
        <v>1937</v>
      </c>
      <c r="E1512" s="86">
        <v>3</v>
      </c>
      <c r="F1512" s="141">
        <v>171000.5</v>
      </c>
      <c r="G1512" s="86">
        <f t="shared" si="17"/>
        <v>513001.5</v>
      </c>
      <c r="H1512" s="86"/>
      <c r="I1512" s="80"/>
      <c r="J1512" s="126"/>
      <c r="K1512" s="125"/>
    </row>
    <row r="1513" spans="1:11" customFormat="1" ht="16.5" x14ac:dyDescent="0.3">
      <c r="A1513" s="137"/>
      <c r="B1513" s="138"/>
      <c r="C1513" s="139"/>
      <c r="D1513" s="140" t="s">
        <v>1072</v>
      </c>
      <c r="E1513" s="86">
        <v>3</v>
      </c>
      <c r="F1513" s="141">
        <v>165000</v>
      </c>
      <c r="G1513" s="86">
        <f t="shared" si="17"/>
        <v>495000</v>
      </c>
      <c r="H1513" s="86"/>
      <c r="I1513" s="80"/>
      <c r="J1513" s="126"/>
      <c r="K1513" s="125"/>
    </row>
    <row r="1514" spans="1:11" customFormat="1" ht="16.5" x14ac:dyDescent="0.3">
      <c r="A1514" s="137"/>
      <c r="B1514" s="138"/>
      <c r="C1514" s="139"/>
      <c r="D1514" s="140" t="s">
        <v>2658</v>
      </c>
      <c r="E1514" s="86">
        <v>2</v>
      </c>
      <c r="F1514" s="141">
        <v>391399.52500000002</v>
      </c>
      <c r="G1514" s="86">
        <f t="shared" si="17"/>
        <v>782799.05</v>
      </c>
      <c r="H1514" s="86"/>
      <c r="I1514" s="80"/>
      <c r="J1514" s="126"/>
      <c r="K1514" s="125"/>
    </row>
    <row r="1515" spans="1:11" customFormat="1" ht="16.5" x14ac:dyDescent="0.3">
      <c r="A1515" s="137"/>
      <c r="B1515" s="138"/>
      <c r="C1515" s="139"/>
      <c r="D1515" s="140" t="s">
        <v>2659</v>
      </c>
      <c r="E1515" s="86">
        <v>4</v>
      </c>
      <c r="F1515" s="141">
        <v>219450</v>
      </c>
      <c r="G1515" s="86">
        <f t="shared" si="17"/>
        <v>877800</v>
      </c>
      <c r="H1515" s="86">
        <f>SUM(G1511:G1515)</f>
        <v>3559700.2649999997</v>
      </c>
      <c r="I1515" s="80" t="s">
        <v>309</v>
      </c>
      <c r="J1515" s="126"/>
      <c r="K1515" s="125"/>
    </row>
    <row r="1516" spans="1:11" customFormat="1" ht="16.5" x14ac:dyDescent="0.3">
      <c r="A1516" s="135"/>
      <c r="B1516" s="132"/>
      <c r="C1516" s="126"/>
      <c r="D1516" s="134"/>
      <c r="E1516" s="80"/>
      <c r="F1516" s="125"/>
      <c r="G1516" s="80">
        <f t="shared" si="17"/>
        <v>0</v>
      </c>
      <c r="H1516" s="80"/>
      <c r="I1516" s="80"/>
      <c r="J1516" s="126"/>
      <c r="K1516" s="125"/>
    </row>
    <row r="1517" spans="1:11" customFormat="1" ht="16.5" x14ac:dyDescent="0.3">
      <c r="A1517" s="135">
        <v>43388</v>
      </c>
      <c r="B1517" s="132" t="s">
        <v>2471</v>
      </c>
      <c r="C1517" s="126" t="s">
        <v>1031</v>
      </c>
      <c r="D1517" s="134" t="s">
        <v>109</v>
      </c>
      <c r="E1517" s="80">
        <v>12</v>
      </c>
      <c r="F1517" s="125">
        <v>230000.1</v>
      </c>
      <c r="G1517" s="80">
        <f t="shared" si="17"/>
        <v>2760001.2</v>
      </c>
      <c r="H1517" s="80"/>
      <c r="I1517" s="80"/>
      <c r="J1517" s="126"/>
      <c r="K1517" s="125"/>
    </row>
    <row r="1518" spans="1:11" customFormat="1" ht="16.5" x14ac:dyDescent="0.3">
      <c r="A1518" s="135"/>
      <c r="B1518" s="132"/>
      <c r="C1518" s="126"/>
      <c r="D1518" s="134" t="s">
        <v>20</v>
      </c>
      <c r="E1518" s="80">
        <v>1</v>
      </c>
      <c r="F1518" s="125">
        <v>544500</v>
      </c>
      <c r="G1518" s="80">
        <f t="shared" si="17"/>
        <v>544500</v>
      </c>
      <c r="H1518" s="80">
        <f>SUM(G1517:G1518)</f>
        <v>3304501.2</v>
      </c>
      <c r="I1518" s="80" t="s">
        <v>309</v>
      </c>
      <c r="J1518" s="126"/>
      <c r="K1518" s="125"/>
    </row>
    <row r="1519" spans="1:11" customFormat="1" ht="16.5" x14ac:dyDescent="0.3">
      <c r="A1519" s="135"/>
      <c r="B1519" s="132"/>
      <c r="C1519" s="126"/>
      <c r="D1519" s="134"/>
      <c r="E1519" s="80"/>
      <c r="F1519" s="125"/>
      <c r="G1519" s="80">
        <f t="shared" si="17"/>
        <v>0</v>
      </c>
      <c r="H1519" s="80"/>
      <c r="I1519" s="80"/>
      <c r="J1519" s="126"/>
      <c r="K1519" s="125"/>
    </row>
    <row r="1520" spans="1:11" customFormat="1" ht="16.5" x14ac:dyDescent="0.3">
      <c r="A1520" s="135">
        <v>43388</v>
      </c>
      <c r="B1520" s="132" t="s">
        <v>2472</v>
      </c>
      <c r="C1520" s="126" t="s">
        <v>2473</v>
      </c>
      <c r="D1520" s="134" t="s">
        <v>1094</v>
      </c>
      <c r="E1520" s="80">
        <v>2</v>
      </c>
      <c r="F1520" s="125">
        <v>215000.5</v>
      </c>
      <c r="G1520" s="80">
        <f t="shared" si="17"/>
        <v>430001</v>
      </c>
      <c r="H1520" s="80">
        <f>G1520</f>
        <v>430001</v>
      </c>
      <c r="I1520" s="80" t="s">
        <v>312</v>
      </c>
      <c r="J1520" s="126"/>
      <c r="K1520" s="125"/>
    </row>
    <row r="1521" spans="1:11" customFormat="1" ht="16.5" x14ac:dyDescent="0.3">
      <c r="A1521" s="135"/>
      <c r="B1521" s="132"/>
      <c r="C1521" s="126"/>
      <c r="D1521" s="134"/>
      <c r="E1521" s="80"/>
      <c r="F1521" s="125"/>
      <c r="G1521" s="80">
        <f t="shared" si="17"/>
        <v>0</v>
      </c>
      <c r="H1521" s="80"/>
      <c r="I1521" s="80"/>
      <c r="J1521" s="126"/>
      <c r="K1521" s="125"/>
    </row>
    <row r="1522" spans="1:11" customFormat="1" ht="16.5" x14ac:dyDescent="0.3">
      <c r="A1522" s="135">
        <v>43388</v>
      </c>
      <c r="B1522" s="132" t="s">
        <v>2474</v>
      </c>
      <c r="C1522" s="126" t="s">
        <v>63</v>
      </c>
      <c r="D1522" s="134" t="s">
        <v>20</v>
      </c>
      <c r="E1522" s="80">
        <v>2</v>
      </c>
      <c r="F1522" s="125">
        <v>549945</v>
      </c>
      <c r="G1522" s="80">
        <f t="shared" si="17"/>
        <v>1099890</v>
      </c>
      <c r="H1522" s="80">
        <f>G1522</f>
        <v>1099890</v>
      </c>
      <c r="I1522" s="80" t="s">
        <v>309</v>
      </c>
      <c r="J1522" s="126"/>
      <c r="K1522" s="125"/>
    </row>
    <row r="1523" spans="1:11" customFormat="1" ht="16.5" x14ac:dyDescent="0.3">
      <c r="A1523" s="135"/>
      <c r="B1523" s="132"/>
      <c r="C1523" s="126"/>
      <c r="D1523" s="134"/>
      <c r="E1523" s="80"/>
      <c r="F1523" s="125"/>
      <c r="G1523" s="80">
        <f t="shared" si="17"/>
        <v>0</v>
      </c>
      <c r="H1523" s="80"/>
      <c r="I1523" s="80"/>
      <c r="J1523" s="126"/>
      <c r="K1523" s="125"/>
    </row>
    <row r="1524" spans="1:11" customFormat="1" ht="16.5" x14ac:dyDescent="0.3">
      <c r="A1524" s="135">
        <v>43388</v>
      </c>
      <c r="B1524" s="132" t="s">
        <v>2475</v>
      </c>
      <c r="C1524" s="126" t="s">
        <v>42</v>
      </c>
      <c r="D1524" s="134" t="s">
        <v>20</v>
      </c>
      <c r="E1524" s="80">
        <v>1</v>
      </c>
      <c r="F1524" s="125">
        <v>605000</v>
      </c>
      <c r="G1524" s="80">
        <f t="shared" si="17"/>
        <v>605000</v>
      </c>
      <c r="H1524" s="80">
        <f>G1524</f>
        <v>605000</v>
      </c>
      <c r="I1524" s="80" t="s">
        <v>1756</v>
      </c>
      <c r="J1524" s="126"/>
      <c r="K1524" s="125"/>
    </row>
    <row r="1525" spans="1:11" customFormat="1" ht="16.5" x14ac:dyDescent="0.3">
      <c r="A1525" s="135"/>
      <c r="B1525" s="132"/>
      <c r="C1525" s="126"/>
      <c r="D1525" s="134"/>
      <c r="E1525" s="80"/>
      <c r="F1525" s="125"/>
      <c r="G1525" s="80">
        <f t="shared" si="17"/>
        <v>0</v>
      </c>
      <c r="H1525" s="80"/>
      <c r="I1525" s="80"/>
      <c r="J1525" s="126"/>
      <c r="K1525" s="125"/>
    </row>
    <row r="1526" spans="1:11" customFormat="1" ht="16.5" x14ac:dyDescent="0.3">
      <c r="A1526" s="135">
        <v>43388</v>
      </c>
      <c r="B1526" s="132" t="s">
        <v>2476</v>
      </c>
      <c r="C1526" s="126" t="s">
        <v>57</v>
      </c>
      <c r="D1526" s="134" t="s">
        <v>1094</v>
      </c>
      <c r="E1526" s="80">
        <v>2</v>
      </c>
      <c r="F1526" s="125">
        <v>215000.5</v>
      </c>
      <c r="G1526" s="80">
        <f t="shared" si="17"/>
        <v>430001</v>
      </c>
      <c r="H1526" s="80">
        <f>G1526</f>
        <v>430001</v>
      </c>
      <c r="I1526" s="80" t="s">
        <v>309</v>
      </c>
      <c r="J1526" s="126"/>
      <c r="K1526" s="125"/>
    </row>
    <row r="1527" spans="1:11" customFormat="1" ht="16.5" x14ac:dyDescent="0.3">
      <c r="A1527" s="135"/>
      <c r="B1527" s="132"/>
      <c r="C1527" s="126"/>
      <c r="D1527" s="134"/>
      <c r="E1527" s="80"/>
      <c r="F1527" s="125"/>
      <c r="G1527" s="80">
        <f t="shared" si="17"/>
        <v>0</v>
      </c>
      <c r="H1527" s="80"/>
      <c r="I1527" s="80"/>
      <c r="J1527" s="126"/>
      <c r="K1527" s="125"/>
    </row>
    <row r="1528" spans="1:11" customFormat="1" ht="16.5" x14ac:dyDescent="0.3">
      <c r="A1528" s="135">
        <v>43388</v>
      </c>
      <c r="B1528" s="132" t="s">
        <v>2477</v>
      </c>
      <c r="C1528" s="126" t="s">
        <v>2376</v>
      </c>
      <c r="D1528" s="134" t="s">
        <v>109</v>
      </c>
      <c r="E1528" s="80">
        <v>4</v>
      </c>
      <c r="F1528" s="125">
        <v>230000.1</v>
      </c>
      <c r="G1528" s="80">
        <f t="shared" si="17"/>
        <v>920000.4</v>
      </c>
      <c r="H1528" s="80"/>
      <c r="I1528" s="80"/>
      <c r="J1528" s="126"/>
      <c r="K1528" s="125"/>
    </row>
    <row r="1529" spans="1:11" customFormat="1" ht="16.5" x14ac:dyDescent="0.3">
      <c r="A1529" s="135"/>
      <c r="B1529" s="132"/>
      <c r="C1529" s="126"/>
      <c r="D1529" s="134" t="s">
        <v>1094</v>
      </c>
      <c r="E1529" s="80">
        <v>4</v>
      </c>
      <c r="F1529" s="125">
        <v>215000.5</v>
      </c>
      <c r="G1529" s="80">
        <f t="shared" si="17"/>
        <v>860002</v>
      </c>
      <c r="H1529" s="80"/>
      <c r="I1529" s="80"/>
      <c r="J1529" s="126"/>
      <c r="K1529" s="125"/>
    </row>
    <row r="1530" spans="1:11" customFormat="1" ht="16.5" x14ac:dyDescent="0.3">
      <c r="A1530" s="135"/>
      <c r="B1530" s="132"/>
      <c r="C1530" s="126"/>
      <c r="D1530" s="134" t="s">
        <v>2478</v>
      </c>
      <c r="E1530" s="80">
        <v>1</v>
      </c>
      <c r="F1530" s="125">
        <v>562999.80000000005</v>
      </c>
      <c r="G1530" s="80">
        <f t="shared" si="17"/>
        <v>562999.80000000005</v>
      </c>
      <c r="H1530" s="80"/>
      <c r="I1530" s="80"/>
      <c r="J1530" s="126"/>
      <c r="K1530" s="125"/>
    </row>
    <row r="1531" spans="1:11" customFormat="1" ht="16.5" x14ac:dyDescent="0.3">
      <c r="A1531" s="135"/>
      <c r="B1531" s="132"/>
      <c r="C1531" s="126"/>
      <c r="D1531" s="134" t="s">
        <v>2047</v>
      </c>
      <c r="E1531" s="80">
        <v>1</v>
      </c>
      <c r="F1531" s="125">
        <v>505000.1</v>
      </c>
      <c r="G1531" s="80">
        <f t="shared" si="17"/>
        <v>505000.1</v>
      </c>
      <c r="H1531" s="80"/>
      <c r="I1531" s="80"/>
      <c r="J1531" s="126"/>
      <c r="K1531" s="125"/>
    </row>
    <row r="1532" spans="1:11" customFormat="1" ht="16.5" x14ac:dyDescent="0.3">
      <c r="A1532" s="135"/>
      <c r="B1532" s="132"/>
      <c r="C1532" s="126"/>
      <c r="D1532" s="134" t="s">
        <v>2479</v>
      </c>
      <c r="E1532" s="80">
        <v>1</v>
      </c>
      <c r="F1532" s="125">
        <v>505000.1</v>
      </c>
      <c r="G1532" s="80">
        <f t="shared" si="17"/>
        <v>505000.1</v>
      </c>
      <c r="H1532" s="80">
        <f>SUM(G1528:G1532)</f>
        <v>3353002.4000000004</v>
      </c>
      <c r="I1532" s="80" t="s">
        <v>1215</v>
      </c>
      <c r="J1532" s="126"/>
      <c r="K1532" s="125"/>
    </row>
    <row r="1533" spans="1:11" customFormat="1" ht="16.5" x14ac:dyDescent="0.3">
      <c r="A1533" s="135"/>
      <c r="B1533" s="132"/>
      <c r="C1533" s="126"/>
      <c r="D1533" s="134"/>
      <c r="E1533" s="80"/>
      <c r="F1533" s="125"/>
      <c r="G1533" s="80">
        <f t="shared" si="17"/>
        <v>0</v>
      </c>
      <c r="H1533" s="80"/>
      <c r="I1533" s="80"/>
      <c r="J1533" s="126"/>
      <c r="K1533" s="125"/>
    </row>
    <row r="1534" spans="1:11" customFormat="1" ht="16.5" x14ac:dyDescent="0.3">
      <c r="A1534" s="135">
        <v>43388</v>
      </c>
      <c r="B1534" s="132" t="s">
        <v>2480</v>
      </c>
      <c r="C1534" s="126" t="s">
        <v>2481</v>
      </c>
      <c r="D1534" s="134" t="s">
        <v>2482</v>
      </c>
      <c r="E1534" s="80">
        <v>12</v>
      </c>
      <c r="F1534" s="125">
        <v>204300.4</v>
      </c>
      <c r="G1534" s="80">
        <f t="shared" si="17"/>
        <v>2451604.7999999998</v>
      </c>
      <c r="H1534" s="80">
        <f>G1534</f>
        <v>2451604.7999999998</v>
      </c>
      <c r="I1534" s="80" t="s">
        <v>309</v>
      </c>
      <c r="J1534" s="126"/>
      <c r="K1534" s="125"/>
    </row>
    <row r="1535" spans="1:11" customFormat="1" ht="16.5" x14ac:dyDescent="0.3">
      <c r="A1535" s="135"/>
      <c r="B1535" s="132"/>
      <c r="C1535" s="126"/>
      <c r="D1535" s="134"/>
      <c r="E1535" s="80"/>
      <c r="F1535" s="125"/>
      <c r="G1535" s="80">
        <f t="shared" ref="G1535:G1643" si="18">E1535*F1535</f>
        <v>0</v>
      </c>
      <c r="H1535" s="80"/>
      <c r="I1535" s="80"/>
      <c r="J1535" s="126"/>
      <c r="K1535" s="125"/>
    </row>
    <row r="1536" spans="1:11" customFormat="1" ht="16.5" x14ac:dyDescent="0.3">
      <c r="A1536" s="135">
        <v>43388</v>
      </c>
      <c r="B1536" s="132" t="s">
        <v>2483</v>
      </c>
      <c r="C1536" s="126" t="s">
        <v>2484</v>
      </c>
      <c r="D1536" s="134" t="s">
        <v>2073</v>
      </c>
      <c r="E1536" s="80">
        <v>1</v>
      </c>
      <c r="F1536" s="125">
        <v>234000</v>
      </c>
      <c r="G1536" s="80">
        <f t="shared" si="18"/>
        <v>234000</v>
      </c>
      <c r="H1536" s="80">
        <f>G1536</f>
        <v>234000</v>
      </c>
      <c r="I1536" s="80" t="s">
        <v>2524</v>
      </c>
      <c r="J1536" s="126"/>
      <c r="K1536" s="125"/>
    </row>
    <row r="1537" spans="1:11" customFormat="1" ht="16.5" x14ac:dyDescent="0.3">
      <c r="A1537" s="135"/>
      <c r="B1537" s="132"/>
      <c r="C1537" s="126"/>
      <c r="D1537" s="134"/>
      <c r="E1537" s="80"/>
      <c r="F1537" s="125"/>
      <c r="G1537" s="80">
        <f t="shared" si="18"/>
        <v>0</v>
      </c>
      <c r="H1537" s="80"/>
      <c r="I1537" s="80"/>
      <c r="J1537" s="126"/>
      <c r="K1537" s="125"/>
    </row>
    <row r="1538" spans="1:11" customFormat="1" ht="16.5" x14ac:dyDescent="0.3">
      <c r="A1538" s="135">
        <v>43389</v>
      </c>
      <c r="B1538" s="132" t="s">
        <v>2488</v>
      </c>
      <c r="C1538" s="126" t="s">
        <v>2489</v>
      </c>
      <c r="D1538" s="134" t="s">
        <v>1094</v>
      </c>
      <c r="E1538" s="80">
        <v>2</v>
      </c>
      <c r="F1538" s="125">
        <v>215000.5</v>
      </c>
      <c r="G1538" s="80">
        <f t="shared" si="18"/>
        <v>430001</v>
      </c>
      <c r="H1538" s="80"/>
      <c r="I1538" s="80"/>
      <c r="J1538" s="126"/>
      <c r="K1538" s="125"/>
    </row>
    <row r="1539" spans="1:11" customFormat="1" ht="16.5" x14ac:dyDescent="0.3">
      <c r="A1539" s="135"/>
      <c r="B1539" s="132"/>
      <c r="C1539" s="126"/>
      <c r="D1539" s="134" t="s">
        <v>28</v>
      </c>
      <c r="E1539" s="80">
        <v>2</v>
      </c>
      <c r="F1539" s="125">
        <v>544500</v>
      </c>
      <c r="G1539" s="80">
        <f t="shared" si="18"/>
        <v>1089000</v>
      </c>
      <c r="H1539" s="80"/>
      <c r="I1539" s="80"/>
      <c r="J1539" s="126"/>
      <c r="K1539" s="125"/>
    </row>
    <row r="1540" spans="1:11" customFormat="1" ht="16.5" x14ac:dyDescent="0.3">
      <c r="A1540" s="135"/>
      <c r="B1540" s="132"/>
      <c r="C1540" s="126"/>
      <c r="D1540" s="134" t="s">
        <v>20</v>
      </c>
      <c r="E1540" s="80">
        <v>1</v>
      </c>
      <c r="F1540" s="125">
        <v>544500</v>
      </c>
      <c r="G1540" s="80">
        <f t="shared" si="18"/>
        <v>544500</v>
      </c>
      <c r="H1540" s="80">
        <f>SUM(G1538:G1540)</f>
        <v>2063501</v>
      </c>
      <c r="I1540" s="80" t="s">
        <v>314</v>
      </c>
      <c r="J1540" s="126"/>
      <c r="K1540" s="125"/>
    </row>
    <row r="1541" spans="1:11" customFormat="1" ht="16.5" x14ac:dyDescent="0.3">
      <c r="A1541" s="135"/>
      <c r="B1541" s="132"/>
      <c r="C1541" s="126"/>
      <c r="D1541" s="134"/>
      <c r="E1541" s="80"/>
      <c r="F1541" s="125"/>
      <c r="G1541" s="80">
        <f t="shared" si="18"/>
        <v>0</v>
      </c>
      <c r="H1541" s="80"/>
      <c r="I1541" s="80"/>
      <c r="J1541" s="126"/>
      <c r="K1541" s="125"/>
    </row>
    <row r="1542" spans="1:11" customFormat="1" ht="16.5" x14ac:dyDescent="0.3">
      <c r="A1542" s="137">
        <v>43389</v>
      </c>
      <c r="B1542" s="138" t="s">
        <v>2485</v>
      </c>
      <c r="C1542" s="139" t="s">
        <v>42</v>
      </c>
      <c r="D1542" s="140" t="s">
        <v>1094</v>
      </c>
      <c r="E1542" s="86">
        <v>12</v>
      </c>
      <c r="F1542" s="141">
        <v>215000.5</v>
      </c>
      <c r="G1542" s="86">
        <f t="shared" si="18"/>
        <v>2580006</v>
      </c>
      <c r="H1542" s="86">
        <f>G1542</f>
        <v>2580006</v>
      </c>
      <c r="I1542" s="80" t="s">
        <v>1756</v>
      </c>
      <c r="J1542" s="126"/>
      <c r="K1542" s="125"/>
    </row>
    <row r="1543" spans="1:11" customFormat="1" ht="16.5" x14ac:dyDescent="0.3">
      <c r="A1543" s="135"/>
      <c r="B1543" s="132"/>
      <c r="C1543" s="126"/>
      <c r="D1543" s="134"/>
      <c r="E1543" s="80"/>
      <c r="F1543" s="125"/>
      <c r="G1543" s="80">
        <f t="shared" si="18"/>
        <v>0</v>
      </c>
      <c r="H1543" s="80"/>
      <c r="I1543" s="80"/>
      <c r="J1543" s="126"/>
      <c r="K1543" s="125"/>
    </row>
    <row r="1544" spans="1:11" customFormat="1" ht="16.5" x14ac:dyDescent="0.3">
      <c r="A1544" s="135">
        <v>43389</v>
      </c>
      <c r="B1544" s="132" t="s">
        <v>2486</v>
      </c>
      <c r="C1544" s="126" t="s">
        <v>284</v>
      </c>
      <c r="D1544" s="134" t="s">
        <v>109</v>
      </c>
      <c r="E1544" s="80">
        <v>12</v>
      </c>
      <c r="F1544" s="125">
        <v>230000.1</v>
      </c>
      <c r="G1544" s="80">
        <f t="shared" si="18"/>
        <v>2760001.2</v>
      </c>
      <c r="H1544" s="80">
        <f>G1544</f>
        <v>2760001.2</v>
      </c>
      <c r="I1544" s="80" t="s">
        <v>310</v>
      </c>
      <c r="J1544" s="126"/>
      <c r="K1544" s="125"/>
    </row>
    <row r="1545" spans="1:11" customFormat="1" ht="16.5" x14ac:dyDescent="0.3">
      <c r="A1545" s="135"/>
      <c r="B1545" s="132"/>
      <c r="C1545" s="126"/>
      <c r="D1545" s="134"/>
      <c r="E1545" s="80"/>
      <c r="F1545" s="125"/>
      <c r="G1545" s="80">
        <f t="shared" si="18"/>
        <v>0</v>
      </c>
      <c r="H1545" s="80"/>
      <c r="I1545" s="80"/>
      <c r="J1545" s="126"/>
      <c r="K1545" s="125"/>
    </row>
    <row r="1546" spans="1:11" customFormat="1" ht="16.5" x14ac:dyDescent="0.3">
      <c r="A1546" s="135">
        <v>43389</v>
      </c>
      <c r="B1546" s="132" t="s">
        <v>2487</v>
      </c>
      <c r="C1546" s="126" t="s">
        <v>53</v>
      </c>
      <c r="D1546" s="134" t="s">
        <v>31</v>
      </c>
      <c r="E1546" s="80">
        <v>3</v>
      </c>
      <c r="F1546" s="125">
        <v>587999.5</v>
      </c>
      <c r="G1546" s="80">
        <f t="shared" si="18"/>
        <v>1763998.5</v>
      </c>
      <c r="H1546" s="80"/>
      <c r="I1546" s="80"/>
      <c r="J1546" s="126"/>
      <c r="K1546" s="125"/>
    </row>
    <row r="1547" spans="1:11" customFormat="1" ht="16.5" x14ac:dyDescent="0.3">
      <c r="A1547" s="135"/>
      <c r="B1547" s="132"/>
      <c r="C1547" s="126"/>
      <c r="D1547" s="134" t="s">
        <v>2241</v>
      </c>
      <c r="E1547" s="80">
        <v>2</v>
      </c>
      <c r="F1547" s="125">
        <v>600000.5</v>
      </c>
      <c r="G1547" s="80">
        <f t="shared" si="18"/>
        <v>1200001</v>
      </c>
      <c r="H1547" s="80">
        <f>SUM(G1546:G1547)</f>
        <v>2963999.5</v>
      </c>
      <c r="I1547" s="80" t="s">
        <v>314</v>
      </c>
      <c r="J1547" s="126"/>
      <c r="K1547" s="125"/>
    </row>
    <row r="1548" spans="1:11" customFormat="1" ht="16.5" x14ac:dyDescent="0.3">
      <c r="A1548" s="135"/>
      <c r="B1548" s="132"/>
      <c r="C1548" s="126"/>
      <c r="D1548" s="134"/>
      <c r="E1548" s="80"/>
      <c r="F1548" s="125"/>
      <c r="G1548" s="80">
        <f t="shared" si="18"/>
        <v>0</v>
      </c>
      <c r="H1548" s="80"/>
      <c r="I1548" s="80"/>
      <c r="J1548" s="126"/>
      <c r="K1548" s="125"/>
    </row>
    <row r="1549" spans="1:11" customFormat="1" ht="16.5" x14ac:dyDescent="0.3">
      <c r="A1549" s="135">
        <v>43389</v>
      </c>
      <c r="B1549" s="132" t="s">
        <v>2490</v>
      </c>
      <c r="C1549" s="126" t="s">
        <v>2491</v>
      </c>
      <c r="D1549" s="134" t="s">
        <v>1094</v>
      </c>
      <c r="E1549" s="80">
        <v>5</v>
      </c>
      <c r="F1549" s="125">
        <v>215000.5</v>
      </c>
      <c r="G1549" s="80">
        <f t="shared" si="18"/>
        <v>1075002.5</v>
      </c>
      <c r="H1549" s="80">
        <f>G1549</f>
        <v>1075002.5</v>
      </c>
      <c r="I1549" s="80" t="s">
        <v>1215</v>
      </c>
      <c r="J1549" s="126"/>
      <c r="K1549" s="125"/>
    </row>
    <row r="1550" spans="1:11" customFormat="1" ht="16.5" x14ac:dyDescent="0.3">
      <c r="A1550" s="135"/>
      <c r="B1550" s="132"/>
      <c r="C1550" s="126"/>
      <c r="D1550" s="134"/>
      <c r="E1550" s="80"/>
      <c r="F1550" s="125"/>
      <c r="G1550" s="80">
        <f t="shared" si="18"/>
        <v>0</v>
      </c>
      <c r="H1550" s="80"/>
      <c r="I1550" s="80"/>
      <c r="J1550" s="126"/>
      <c r="K1550" s="125"/>
    </row>
    <row r="1551" spans="1:11" customFormat="1" ht="16.5" x14ac:dyDescent="0.3">
      <c r="A1551" s="135">
        <v>43389</v>
      </c>
      <c r="B1551" s="132" t="s">
        <v>2492</v>
      </c>
      <c r="C1551" s="126" t="s">
        <v>2129</v>
      </c>
      <c r="D1551" s="134" t="s">
        <v>19</v>
      </c>
      <c r="E1551" s="80">
        <v>1</v>
      </c>
      <c r="F1551" s="125">
        <v>514800</v>
      </c>
      <c r="G1551" s="80">
        <f t="shared" si="18"/>
        <v>514800</v>
      </c>
      <c r="H1551" s="80">
        <f>G1551</f>
        <v>514800</v>
      </c>
      <c r="I1551" s="80" t="s">
        <v>309</v>
      </c>
      <c r="J1551" s="126"/>
      <c r="K1551" s="125"/>
    </row>
    <row r="1552" spans="1:11" customFormat="1" ht="16.5" x14ac:dyDescent="0.3">
      <c r="A1552" s="135"/>
      <c r="B1552" s="132"/>
      <c r="C1552" s="126"/>
      <c r="D1552" s="134"/>
      <c r="E1552" s="80"/>
      <c r="F1552" s="125"/>
      <c r="G1552" s="80">
        <f t="shared" si="18"/>
        <v>0</v>
      </c>
      <c r="H1552" s="80"/>
      <c r="I1552" s="80"/>
      <c r="J1552" s="126"/>
      <c r="K1552" s="125"/>
    </row>
    <row r="1553" spans="1:11" customFormat="1" ht="16.5" x14ac:dyDescent="0.3">
      <c r="A1553" s="135">
        <v>43389</v>
      </c>
      <c r="B1553" s="132" t="s">
        <v>2493</v>
      </c>
      <c r="C1553" s="126" t="s">
        <v>1957</v>
      </c>
      <c r="D1553" s="134" t="s">
        <v>2494</v>
      </c>
      <c r="E1553" s="80">
        <v>5</v>
      </c>
      <c r="F1553" s="125">
        <v>621900.18000000005</v>
      </c>
      <c r="G1553" s="80">
        <f t="shared" si="18"/>
        <v>3109500.9000000004</v>
      </c>
      <c r="H1553" s="80"/>
      <c r="I1553" s="80"/>
      <c r="J1553" s="126"/>
      <c r="K1553" s="125"/>
    </row>
    <row r="1554" spans="1:11" customFormat="1" ht="16.5" x14ac:dyDescent="0.3">
      <c r="A1554" s="135"/>
      <c r="B1554" s="132"/>
      <c r="C1554" s="126"/>
      <c r="D1554" s="134" t="s">
        <v>2241</v>
      </c>
      <c r="E1554" s="80">
        <v>2</v>
      </c>
      <c r="F1554" s="125">
        <v>540000.44999999995</v>
      </c>
      <c r="G1554" s="80">
        <f t="shared" si="18"/>
        <v>1080000.8999999999</v>
      </c>
      <c r="H1554" s="80"/>
      <c r="I1554" s="80"/>
      <c r="J1554" s="126"/>
      <c r="K1554" s="125"/>
    </row>
    <row r="1555" spans="1:11" customFormat="1" ht="16.5" x14ac:dyDescent="0.3">
      <c r="A1555" s="135"/>
      <c r="B1555" s="132"/>
      <c r="C1555" s="126"/>
      <c r="D1555" s="134" t="s">
        <v>28</v>
      </c>
      <c r="E1555" s="80">
        <v>2</v>
      </c>
      <c r="F1555" s="125">
        <v>544500</v>
      </c>
      <c r="G1555" s="80">
        <f t="shared" si="18"/>
        <v>1089000</v>
      </c>
      <c r="H1555" s="80">
        <f>SUM(G1553:G1555)</f>
        <v>5278501.8000000007</v>
      </c>
      <c r="I1555" s="80" t="s">
        <v>309</v>
      </c>
      <c r="J1555" s="126"/>
      <c r="K1555" s="125"/>
    </row>
    <row r="1556" spans="1:11" customFormat="1" ht="16.5" x14ac:dyDescent="0.3">
      <c r="A1556" s="135"/>
      <c r="B1556" s="132"/>
      <c r="C1556" s="126"/>
      <c r="D1556" s="134"/>
      <c r="E1556" s="80"/>
      <c r="F1556" s="125"/>
      <c r="G1556" s="80">
        <f t="shared" si="18"/>
        <v>0</v>
      </c>
      <c r="H1556" s="80"/>
      <c r="I1556" s="80"/>
      <c r="J1556" s="126"/>
      <c r="K1556" s="125"/>
    </row>
    <row r="1557" spans="1:11" customFormat="1" ht="16.5" x14ac:dyDescent="0.3">
      <c r="A1557" s="135">
        <v>43389</v>
      </c>
      <c r="B1557" s="132" t="s">
        <v>2495</v>
      </c>
      <c r="C1557" s="126" t="s">
        <v>678</v>
      </c>
      <c r="D1557" s="134" t="s">
        <v>1094</v>
      </c>
      <c r="E1557" s="80">
        <v>2</v>
      </c>
      <c r="F1557" s="125">
        <v>215000.5</v>
      </c>
      <c r="G1557" s="80">
        <f t="shared" si="18"/>
        <v>430001</v>
      </c>
      <c r="H1557" s="80">
        <f>G1557</f>
        <v>430001</v>
      </c>
      <c r="I1557" s="80" t="s">
        <v>674</v>
      </c>
      <c r="J1557" s="126"/>
      <c r="K1557" s="125"/>
    </row>
    <row r="1558" spans="1:11" customFormat="1" ht="16.5" x14ac:dyDescent="0.3">
      <c r="A1558" s="135"/>
      <c r="B1558" s="132"/>
      <c r="C1558" s="126"/>
      <c r="D1558" s="134"/>
      <c r="E1558" s="80"/>
      <c r="F1558" s="125"/>
      <c r="G1558" s="80">
        <f t="shared" si="18"/>
        <v>0</v>
      </c>
      <c r="H1558" s="80"/>
      <c r="I1558" s="80"/>
      <c r="J1558" s="126"/>
      <c r="K1558" s="125"/>
    </row>
    <row r="1559" spans="1:11" customFormat="1" ht="16.5" x14ac:dyDescent="0.3">
      <c r="A1559" s="135">
        <v>43389</v>
      </c>
      <c r="B1559" s="132" t="s">
        <v>2496</v>
      </c>
      <c r="C1559" s="126" t="s">
        <v>1893</v>
      </c>
      <c r="D1559" s="134" t="s">
        <v>1094</v>
      </c>
      <c r="E1559" s="80">
        <v>36</v>
      </c>
      <c r="F1559" s="125">
        <v>215000.5</v>
      </c>
      <c r="G1559" s="80">
        <f t="shared" si="18"/>
        <v>7740018</v>
      </c>
      <c r="H1559" s="80"/>
      <c r="I1559" s="80"/>
      <c r="J1559" s="126"/>
      <c r="K1559" s="125"/>
    </row>
    <row r="1560" spans="1:11" customFormat="1" ht="16.5" x14ac:dyDescent="0.3">
      <c r="A1560" s="135"/>
      <c r="B1560" s="132"/>
      <c r="C1560" s="126"/>
      <c r="D1560" s="134" t="s">
        <v>109</v>
      </c>
      <c r="E1560" s="80">
        <v>24</v>
      </c>
      <c r="F1560" s="125">
        <v>230000.1</v>
      </c>
      <c r="G1560" s="80">
        <f t="shared" si="18"/>
        <v>5520002.4000000004</v>
      </c>
      <c r="H1560" s="80"/>
      <c r="I1560" s="80"/>
      <c r="J1560" s="126"/>
      <c r="K1560" s="125"/>
    </row>
    <row r="1561" spans="1:11" customFormat="1" ht="16.5" x14ac:dyDescent="0.3">
      <c r="A1561" s="135"/>
      <c r="B1561" s="132"/>
      <c r="C1561" s="126"/>
      <c r="D1561" s="134" t="s">
        <v>887</v>
      </c>
      <c r="E1561" s="80">
        <v>24</v>
      </c>
      <c r="F1561" s="125">
        <v>230000.1</v>
      </c>
      <c r="G1561" s="80">
        <f t="shared" si="18"/>
        <v>5520002.4000000004</v>
      </c>
      <c r="H1561" s="80">
        <f>SUM(G1559:G1561)</f>
        <v>18780022.800000001</v>
      </c>
      <c r="I1561" s="80" t="s">
        <v>1756</v>
      </c>
      <c r="J1561" s="126"/>
      <c r="K1561" s="125"/>
    </row>
    <row r="1562" spans="1:11" customFormat="1" ht="16.5" x14ac:dyDescent="0.3">
      <c r="A1562" s="135"/>
      <c r="B1562" s="132"/>
      <c r="C1562" s="126"/>
      <c r="D1562" s="134"/>
      <c r="E1562" s="80"/>
      <c r="F1562" s="125"/>
      <c r="G1562" s="80">
        <f t="shared" si="18"/>
        <v>0</v>
      </c>
      <c r="H1562" s="80"/>
      <c r="I1562" s="80"/>
      <c r="J1562" s="126"/>
      <c r="K1562" s="125"/>
    </row>
    <row r="1563" spans="1:11" customFormat="1" ht="16.5" x14ac:dyDescent="0.3">
      <c r="A1563" s="135">
        <v>43389</v>
      </c>
      <c r="B1563" s="132" t="s">
        <v>2497</v>
      </c>
      <c r="C1563" s="126" t="s">
        <v>820</v>
      </c>
      <c r="D1563" s="134" t="s">
        <v>1094</v>
      </c>
      <c r="E1563" s="80">
        <v>5</v>
      </c>
      <c r="F1563" s="125">
        <v>215000.5</v>
      </c>
      <c r="G1563" s="80">
        <f t="shared" si="18"/>
        <v>1075002.5</v>
      </c>
      <c r="H1563" s="80"/>
      <c r="I1563" s="80"/>
      <c r="J1563" s="126"/>
      <c r="K1563" s="125"/>
    </row>
    <row r="1564" spans="1:11" customFormat="1" ht="16.5" x14ac:dyDescent="0.3">
      <c r="A1564" s="135"/>
      <c r="B1564" s="132"/>
      <c r="C1564" s="126"/>
      <c r="D1564" s="134" t="s">
        <v>887</v>
      </c>
      <c r="E1564" s="80">
        <v>4</v>
      </c>
      <c r="F1564" s="125">
        <v>230000.1</v>
      </c>
      <c r="G1564" s="80">
        <f t="shared" si="18"/>
        <v>920000.4</v>
      </c>
      <c r="H1564" s="80">
        <f>SUM(G1563:G1564)</f>
        <v>1995002.9</v>
      </c>
      <c r="I1564" s="80" t="s">
        <v>1215</v>
      </c>
      <c r="J1564" s="126"/>
      <c r="K1564" s="125"/>
    </row>
    <row r="1565" spans="1:11" customFormat="1" ht="16.5" x14ac:dyDescent="0.3">
      <c r="A1565" s="135"/>
      <c r="B1565" s="132"/>
      <c r="C1565" s="126"/>
      <c r="D1565" s="134"/>
      <c r="E1565" s="80"/>
      <c r="F1565" s="125"/>
      <c r="G1565" s="80">
        <f t="shared" si="18"/>
        <v>0</v>
      </c>
      <c r="H1565" s="80"/>
      <c r="I1565" s="80"/>
      <c r="J1565" s="126"/>
      <c r="K1565" s="125"/>
    </row>
    <row r="1566" spans="1:11" customFormat="1" ht="16.5" x14ac:dyDescent="0.3">
      <c r="A1566" s="135">
        <v>43389</v>
      </c>
      <c r="B1566" s="132" t="s">
        <v>2498</v>
      </c>
      <c r="C1566" s="126" t="s">
        <v>2499</v>
      </c>
      <c r="D1566" s="134" t="s">
        <v>2482</v>
      </c>
      <c r="E1566" s="80">
        <v>1</v>
      </c>
      <c r="F1566" s="125">
        <v>204300.36</v>
      </c>
      <c r="G1566" s="80">
        <f t="shared" si="18"/>
        <v>204300.36</v>
      </c>
      <c r="H1566" s="80">
        <f>G1566</f>
        <v>204300.36</v>
      </c>
      <c r="I1566" s="80" t="s">
        <v>309</v>
      </c>
      <c r="J1566" s="126"/>
      <c r="K1566" s="125"/>
    </row>
    <row r="1567" spans="1:11" customFormat="1" ht="16.5" x14ac:dyDescent="0.3">
      <c r="A1567" s="135"/>
      <c r="B1567" s="132"/>
      <c r="C1567" s="126"/>
      <c r="D1567" s="134"/>
      <c r="E1567" s="80"/>
      <c r="F1567" s="125"/>
      <c r="G1567" s="80">
        <f t="shared" si="18"/>
        <v>0</v>
      </c>
      <c r="H1567" s="80"/>
      <c r="I1567" s="80"/>
      <c r="J1567" s="126"/>
      <c r="K1567" s="125"/>
    </row>
    <row r="1568" spans="1:11" customFormat="1" ht="16.5" x14ac:dyDescent="0.3">
      <c r="A1568" s="135">
        <v>43389</v>
      </c>
      <c r="B1568" s="132" t="s">
        <v>2500</v>
      </c>
      <c r="C1568" s="126" t="s">
        <v>2501</v>
      </c>
      <c r="D1568" s="134" t="s">
        <v>31</v>
      </c>
      <c r="E1568" s="80">
        <v>1</v>
      </c>
      <c r="F1568" s="125">
        <v>558600</v>
      </c>
      <c r="G1568" s="80">
        <f t="shared" si="18"/>
        <v>558600</v>
      </c>
      <c r="H1568" s="80">
        <f>G1568</f>
        <v>558600</v>
      </c>
      <c r="I1568" s="80" t="s">
        <v>312</v>
      </c>
      <c r="J1568" s="126"/>
      <c r="K1568" s="125"/>
    </row>
    <row r="1569" spans="1:11" customFormat="1" ht="16.5" x14ac:dyDescent="0.3">
      <c r="A1569" s="135"/>
      <c r="B1569" s="132"/>
      <c r="C1569" s="126"/>
      <c r="D1569" s="134"/>
      <c r="E1569" s="80"/>
      <c r="F1569" s="125"/>
      <c r="G1569" s="80">
        <f t="shared" si="18"/>
        <v>0</v>
      </c>
      <c r="H1569" s="80"/>
      <c r="I1569" s="80"/>
      <c r="J1569" s="126"/>
      <c r="K1569" s="125"/>
    </row>
    <row r="1570" spans="1:11" customFormat="1" ht="16.5" x14ac:dyDescent="0.3">
      <c r="A1570" s="137">
        <v>43389</v>
      </c>
      <c r="B1570" s="138" t="s">
        <v>2502</v>
      </c>
      <c r="C1570" s="139" t="s">
        <v>1460</v>
      </c>
      <c r="D1570" s="140" t="s">
        <v>28</v>
      </c>
      <c r="E1570" s="86">
        <v>6</v>
      </c>
      <c r="F1570" s="141">
        <v>574750</v>
      </c>
      <c r="G1570" s="86">
        <f t="shared" si="18"/>
        <v>3448500</v>
      </c>
      <c r="H1570" s="86"/>
      <c r="I1570" s="80"/>
      <c r="J1570" s="126"/>
      <c r="K1570" s="125"/>
    </row>
    <row r="1571" spans="1:11" customFormat="1" ht="16.5" x14ac:dyDescent="0.3">
      <c r="A1571" s="137"/>
      <c r="B1571" s="138"/>
      <c r="C1571" s="139"/>
      <c r="D1571" s="140" t="s">
        <v>1325</v>
      </c>
      <c r="E1571" s="86">
        <v>2</v>
      </c>
      <c r="F1571" s="141">
        <v>637450</v>
      </c>
      <c r="G1571" s="86">
        <f t="shared" si="18"/>
        <v>1274900</v>
      </c>
      <c r="H1571" s="86"/>
      <c r="I1571" s="80"/>
      <c r="J1571" s="126"/>
      <c r="K1571" s="125"/>
    </row>
    <row r="1572" spans="1:11" customFormat="1" ht="16.5" x14ac:dyDescent="0.3">
      <c r="A1572" s="137"/>
      <c r="B1572" s="138"/>
      <c r="C1572" s="139"/>
      <c r="D1572" s="140" t="s">
        <v>887</v>
      </c>
      <c r="E1572" s="86">
        <v>24</v>
      </c>
      <c r="F1572" s="141">
        <v>230000.1</v>
      </c>
      <c r="G1572" s="86">
        <f t="shared" si="18"/>
        <v>5520002.4000000004</v>
      </c>
      <c r="H1572" s="86">
        <f>SUM(G1570:G1572)</f>
        <v>10243402.4</v>
      </c>
      <c r="I1572" s="80" t="s">
        <v>309</v>
      </c>
      <c r="J1572" s="126"/>
      <c r="K1572" s="125"/>
    </row>
    <row r="1573" spans="1:11" customFormat="1" ht="16.5" x14ac:dyDescent="0.3">
      <c r="A1573" s="135"/>
      <c r="B1573" s="132"/>
      <c r="C1573" s="126"/>
      <c r="D1573" s="134"/>
      <c r="E1573" s="80"/>
      <c r="F1573" s="125"/>
      <c r="G1573" s="80">
        <f t="shared" si="18"/>
        <v>0</v>
      </c>
      <c r="H1573" s="80"/>
      <c r="I1573" s="80"/>
      <c r="J1573" s="126"/>
      <c r="K1573" s="125"/>
    </row>
    <row r="1574" spans="1:11" customFormat="1" ht="16.5" x14ac:dyDescent="0.3">
      <c r="A1574" s="135">
        <v>43389</v>
      </c>
      <c r="B1574" s="132" t="s">
        <v>2503</v>
      </c>
      <c r="C1574" s="126" t="s">
        <v>1019</v>
      </c>
      <c r="D1574" s="134" t="s">
        <v>887</v>
      </c>
      <c r="E1574" s="80">
        <v>4</v>
      </c>
      <c r="F1574" s="125">
        <v>230000.1</v>
      </c>
      <c r="G1574" s="80">
        <f t="shared" si="18"/>
        <v>920000.4</v>
      </c>
      <c r="H1574" s="80">
        <f>G1574</f>
        <v>920000.4</v>
      </c>
      <c r="I1574" s="80" t="s">
        <v>309</v>
      </c>
      <c r="J1574" s="126"/>
      <c r="K1574" s="125"/>
    </row>
    <row r="1575" spans="1:11" customFormat="1" ht="16.5" x14ac:dyDescent="0.3">
      <c r="A1575" s="135"/>
      <c r="B1575" s="132"/>
      <c r="C1575" s="126"/>
      <c r="D1575" s="134"/>
      <c r="E1575" s="80"/>
      <c r="F1575" s="125"/>
      <c r="G1575" s="80">
        <f t="shared" si="18"/>
        <v>0</v>
      </c>
      <c r="H1575" s="80"/>
      <c r="I1575" s="80"/>
      <c r="J1575" s="126"/>
      <c r="K1575" s="125"/>
    </row>
    <row r="1576" spans="1:11" customFormat="1" ht="16.5" x14ac:dyDescent="0.3">
      <c r="A1576" s="135">
        <v>43389</v>
      </c>
      <c r="B1576" s="132" t="s">
        <v>2504</v>
      </c>
      <c r="C1576" s="126" t="s">
        <v>44</v>
      </c>
      <c r="D1576" s="134" t="s">
        <v>1094</v>
      </c>
      <c r="E1576" s="80">
        <v>3</v>
      </c>
      <c r="F1576" s="125">
        <v>215000.5</v>
      </c>
      <c r="G1576" s="80">
        <f t="shared" si="18"/>
        <v>645001.5</v>
      </c>
      <c r="H1576" s="80">
        <f>G1576</f>
        <v>645001.5</v>
      </c>
      <c r="I1576" s="80" t="s">
        <v>309</v>
      </c>
      <c r="J1576" s="126"/>
      <c r="K1576" s="125"/>
    </row>
    <row r="1577" spans="1:11" customFormat="1" ht="16.5" x14ac:dyDescent="0.3">
      <c r="A1577" s="135"/>
      <c r="B1577" s="132"/>
      <c r="C1577" s="126"/>
      <c r="D1577" s="134"/>
      <c r="E1577" s="80"/>
      <c r="F1577" s="125"/>
      <c r="G1577" s="80">
        <f t="shared" si="18"/>
        <v>0</v>
      </c>
      <c r="H1577" s="80"/>
      <c r="I1577" s="80"/>
      <c r="J1577" s="126"/>
      <c r="K1577" s="125"/>
    </row>
    <row r="1578" spans="1:11" customFormat="1" ht="16.5" x14ac:dyDescent="0.3">
      <c r="A1578" s="135">
        <v>43389</v>
      </c>
      <c r="B1578" s="132" t="s">
        <v>2505</v>
      </c>
      <c r="C1578" s="126" t="s">
        <v>170</v>
      </c>
      <c r="D1578" s="134" t="s">
        <v>109</v>
      </c>
      <c r="E1578" s="80">
        <v>3</v>
      </c>
      <c r="F1578" s="125">
        <v>230000.1</v>
      </c>
      <c r="G1578" s="80">
        <f t="shared" si="18"/>
        <v>690000.3</v>
      </c>
      <c r="H1578" s="80">
        <f>G1578</f>
        <v>690000.3</v>
      </c>
      <c r="I1578" s="80" t="s">
        <v>309</v>
      </c>
      <c r="J1578" s="126"/>
      <c r="K1578" s="125"/>
    </row>
    <row r="1579" spans="1:11" customFormat="1" ht="16.5" x14ac:dyDescent="0.3">
      <c r="A1579" s="135"/>
      <c r="B1579" s="132"/>
      <c r="C1579" s="126"/>
      <c r="D1579" s="134"/>
      <c r="E1579" s="80"/>
      <c r="F1579" s="125"/>
      <c r="G1579" s="80">
        <f t="shared" si="18"/>
        <v>0</v>
      </c>
      <c r="H1579" s="80"/>
      <c r="I1579" s="80"/>
      <c r="J1579" s="126"/>
      <c r="K1579" s="125"/>
    </row>
    <row r="1580" spans="1:11" customFormat="1" ht="16.5" x14ac:dyDescent="0.3">
      <c r="A1580" s="135">
        <v>43389</v>
      </c>
      <c r="B1580" s="132" t="s">
        <v>2506</v>
      </c>
      <c r="C1580" s="126" t="s">
        <v>2507</v>
      </c>
      <c r="D1580" s="134" t="s">
        <v>2508</v>
      </c>
      <c r="E1580" s="80">
        <v>1</v>
      </c>
      <c r="F1580" s="125">
        <v>391399.52500000002</v>
      </c>
      <c r="G1580" s="80">
        <f t="shared" si="18"/>
        <v>391399.52500000002</v>
      </c>
      <c r="H1580" s="80"/>
      <c r="I1580" s="80"/>
      <c r="J1580" s="126"/>
      <c r="K1580" s="125"/>
    </row>
    <row r="1581" spans="1:11" customFormat="1" ht="16.5" x14ac:dyDescent="0.3">
      <c r="A1581" s="135"/>
      <c r="B1581" s="132"/>
      <c r="C1581" s="126"/>
      <c r="D1581" s="134" t="s">
        <v>1755</v>
      </c>
      <c r="E1581" s="80">
        <v>1</v>
      </c>
      <c r="F1581" s="125">
        <v>165000</v>
      </c>
      <c r="G1581" s="80">
        <f t="shared" si="18"/>
        <v>165000</v>
      </c>
      <c r="H1581" s="80"/>
      <c r="I1581" s="80"/>
      <c r="J1581" s="126"/>
      <c r="K1581" s="125"/>
    </row>
    <row r="1582" spans="1:11" customFormat="1" ht="16.5" x14ac:dyDescent="0.3">
      <c r="A1582" s="135"/>
      <c r="B1582" s="132"/>
      <c r="C1582" s="126"/>
      <c r="D1582" s="134" t="s">
        <v>1549</v>
      </c>
      <c r="E1582" s="80">
        <v>1</v>
      </c>
      <c r="F1582" s="125">
        <v>165000</v>
      </c>
      <c r="G1582" s="80">
        <f t="shared" si="18"/>
        <v>165000</v>
      </c>
      <c r="H1582" s="80"/>
      <c r="I1582" s="80"/>
      <c r="J1582" s="126"/>
      <c r="K1582" s="125"/>
    </row>
    <row r="1583" spans="1:11" customFormat="1" ht="16.5" x14ac:dyDescent="0.3">
      <c r="A1583" s="135"/>
      <c r="B1583" s="132"/>
      <c r="C1583" s="126"/>
      <c r="D1583" s="134" t="s">
        <v>2509</v>
      </c>
      <c r="E1583" s="80">
        <v>1</v>
      </c>
      <c r="F1583" s="125">
        <v>219450</v>
      </c>
      <c r="G1583" s="80">
        <f t="shared" si="18"/>
        <v>219450</v>
      </c>
      <c r="H1583" s="80"/>
      <c r="I1583" s="80"/>
      <c r="J1583" s="126"/>
      <c r="K1583" s="125"/>
    </row>
    <row r="1584" spans="1:11" customFormat="1" ht="16.5" x14ac:dyDescent="0.3">
      <c r="A1584" s="135"/>
      <c r="B1584" s="132"/>
      <c r="C1584" s="126"/>
      <c r="D1584" s="134" t="s">
        <v>2510</v>
      </c>
      <c r="E1584" s="80">
        <v>1</v>
      </c>
      <c r="F1584" s="125">
        <v>165000</v>
      </c>
      <c r="G1584" s="80">
        <f t="shared" si="18"/>
        <v>165000</v>
      </c>
      <c r="H1584" s="80"/>
      <c r="I1584" s="80"/>
      <c r="J1584" s="126"/>
      <c r="K1584" s="125"/>
    </row>
    <row r="1585" spans="1:11" customFormat="1" ht="16.5" x14ac:dyDescent="0.3">
      <c r="A1585" s="135"/>
      <c r="B1585" s="132"/>
      <c r="C1585" s="126"/>
      <c r="D1585" s="134" t="s">
        <v>1937</v>
      </c>
      <c r="E1585" s="80">
        <v>1</v>
      </c>
      <c r="F1585" s="125">
        <v>171000.5</v>
      </c>
      <c r="G1585" s="80">
        <f t="shared" si="18"/>
        <v>171000.5</v>
      </c>
      <c r="H1585" s="80"/>
      <c r="I1585" s="80"/>
      <c r="J1585" s="126"/>
      <c r="K1585" s="125"/>
    </row>
    <row r="1586" spans="1:11" customFormat="1" ht="16.5" x14ac:dyDescent="0.3">
      <c r="A1586" s="135"/>
      <c r="B1586" s="132"/>
      <c r="C1586" s="126"/>
      <c r="D1586" s="134" t="s">
        <v>2511</v>
      </c>
      <c r="E1586" s="80">
        <v>1</v>
      </c>
      <c r="F1586" s="125">
        <v>219450</v>
      </c>
      <c r="G1586" s="80">
        <f t="shared" si="18"/>
        <v>219450</v>
      </c>
      <c r="H1586" s="80">
        <f>SUM(G1580:G1586)</f>
        <v>1496300.0249999999</v>
      </c>
      <c r="I1586" s="80" t="s">
        <v>309</v>
      </c>
      <c r="J1586" s="126"/>
      <c r="K1586" s="125"/>
    </row>
    <row r="1587" spans="1:11" customFormat="1" ht="16.5" x14ac:dyDescent="0.3">
      <c r="A1587" s="135"/>
      <c r="B1587" s="132"/>
      <c r="C1587" s="126"/>
      <c r="D1587" s="134"/>
      <c r="E1587" s="80"/>
      <c r="F1587" s="125"/>
      <c r="G1587" s="80">
        <f t="shared" si="18"/>
        <v>0</v>
      </c>
      <c r="H1587" s="80"/>
      <c r="I1587" s="80"/>
      <c r="J1587" s="126"/>
      <c r="K1587" s="125"/>
    </row>
    <row r="1588" spans="1:11" customFormat="1" ht="16.5" x14ac:dyDescent="0.3">
      <c r="A1588" s="135">
        <v>43389</v>
      </c>
      <c r="B1588" s="132" t="s">
        <v>2512</v>
      </c>
      <c r="C1588" s="126" t="s">
        <v>2513</v>
      </c>
      <c r="D1588" s="134" t="s">
        <v>1094</v>
      </c>
      <c r="E1588" s="80">
        <v>4</v>
      </c>
      <c r="F1588" s="125">
        <v>215000.5</v>
      </c>
      <c r="G1588" s="80">
        <f t="shared" si="18"/>
        <v>860002</v>
      </c>
      <c r="H1588" s="80">
        <f>G1588</f>
        <v>860002</v>
      </c>
      <c r="I1588" s="80" t="s">
        <v>315</v>
      </c>
      <c r="J1588" s="126"/>
      <c r="K1588" s="125"/>
    </row>
    <row r="1589" spans="1:11" customFormat="1" ht="16.5" x14ac:dyDescent="0.3">
      <c r="A1589" s="135"/>
      <c r="B1589" s="132"/>
      <c r="C1589" s="126"/>
      <c r="D1589" s="134"/>
      <c r="E1589" s="80"/>
      <c r="F1589" s="125"/>
      <c r="G1589" s="80">
        <f t="shared" si="18"/>
        <v>0</v>
      </c>
      <c r="H1589" s="80"/>
      <c r="I1589" s="80"/>
      <c r="J1589" s="126"/>
      <c r="K1589" s="125"/>
    </row>
    <row r="1590" spans="1:11" customFormat="1" ht="16.5" x14ac:dyDescent="0.3">
      <c r="A1590" s="135">
        <v>43389</v>
      </c>
      <c r="B1590" s="132" t="s">
        <v>2514</v>
      </c>
      <c r="C1590" s="126" t="s">
        <v>38</v>
      </c>
      <c r="D1590" s="134" t="s">
        <v>1094</v>
      </c>
      <c r="E1590" s="80">
        <v>72</v>
      </c>
      <c r="F1590" s="125">
        <v>215000.5</v>
      </c>
      <c r="G1590" s="80">
        <f t="shared" si="18"/>
        <v>15480036</v>
      </c>
      <c r="H1590" s="80">
        <f>G1590</f>
        <v>15480036</v>
      </c>
      <c r="I1590" s="80" t="s">
        <v>310</v>
      </c>
      <c r="J1590" s="126"/>
      <c r="K1590" s="125"/>
    </row>
    <row r="1591" spans="1:11" customFormat="1" ht="16.5" x14ac:dyDescent="0.3">
      <c r="A1591" s="135"/>
      <c r="B1591" s="132"/>
      <c r="C1591" s="126"/>
      <c r="D1591" s="134"/>
      <c r="E1591" s="80"/>
      <c r="F1591" s="125"/>
      <c r="G1591" s="80">
        <f t="shared" si="18"/>
        <v>0</v>
      </c>
      <c r="H1591" s="80"/>
      <c r="I1591" s="80"/>
      <c r="J1591" s="126"/>
      <c r="K1591" s="125"/>
    </row>
    <row r="1592" spans="1:11" customFormat="1" ht="16.5" x14ac:dyDescent="0.3">
      <c r="A1592" s="135">
        <v>43389</v>
      </c>
      <c r="B1592" s="132" t="s">
        <v>2515</v>
      </c>
      <c r="C1592" s="126" t="s">
        <v>30</v>
      </c>
      <c r="D1592" s="134" t="s">
        <v>31</v>
      </c>
      <c r="E1592" s="80">
        <v>2</v>
      </c>
      <c r="F1592" s="125">
        <v>529199.55000000005</v>
      </c>
      <c r="G1592" s="80">
        <f t="shared" si="18"/>
        <v>1058399.1000000001</v>
      </c>
      <c r="H1592" s="80"/>
      <c r="I1592" s="80"/>
      <c r="J1592" s="126"/>
      <c r="K1592" s="125"/>
    </row>
    <row r="1593" spans="1:11" customFormat="1" ht="16.5" x14ac:dyDescent="0.3">
      <c r="A1593" s="135"/>
      <c r="B1593" s="132"/>
      <c r="C1593" s="126"/>
      <c r="D1593" s="134" t="s">
        <v>20</v>
      </c>
      <c r="E1593" s="80">
        <v>3</v>
      </c>
      <c r="F1593" s="125">
        <v>544500</v>
      </c>
      <c r="G1593" s="80">
        <f t="shared" si="18"/>
        <v>1633500</v>
      </c>
      <c r="H1593" s="80">
        <f>SUM(G1592:G1593)</f>
        <v>2691899.1</v>
      </c>
      <c r="I1593" s="80" t="s">
        <v>309</v>
      </c>
      <c r="J1593" s="126"/>
      <c r="K1593" s="125"/>
    </row>
    <row r="1594" spans="1:11" customFormat="1" ht="16.5" x14ac:dyDescent="0.3">
      <c r="A1594" s="135"/>
      <c r="B1594" s="132"/>
      <c r="C1594" s="126"/>
      <c r="D1594" s="134"/>
      <c r="E1594" s="80"/>
      <c r="F1594" s="125"/>
      <c r="G1594" s="80">
        <f t="shared" si="18"/>
        <v>0</v>
      </c>
      <c r="H1594" s="80"/>
      <c r="I1594" s="80"/>
      <c r="J1594" s="126"/>
      <c r="K1594" s="125"/>
    </row>
    <row r="1595" spans="1:11" customFormat="1" ht="16.5" x14ac:dyDescent="0.3">
      <c r="A1595" s="135">
        <v>43389</v>
      </c>
      <c r="B1595" s="132" t="s">
        <v>2516</v>
      </c>
      <c r="C1595" s="126" t="s">
        <v>2517</v>
      </c>
      <c r="D1595" s="134" t="s">
        <v>2482</v>
      </c>
      <c r="E1595" s="80">
        <v>24</v>
      </c>
      <c r="F1595" s="125">
        <v>204300.4</v>
      </c>
      <c r="G1595" s="80">
        <f t="shared" si="18"/>
        <v>4903209.5999999996</v>
      </c>
      <c r="H1595" s="80">
        <f>G1595</f>
        <v>4903209.5999999996</v>
      </c>
      <c r="I1595" s="80" t="s">
        <v>309</v>
      </c>
      <c r="J1595" s="126"/>
      <c r="K1595" s="125"/>
    </row>
    <row r="1596" spans="1:11" customFormat="1" ht="16.5" x14ac:dyDescent="0.3">
      <c r="A1596" s="135"/>
      <c r="B1596" s="132"/>
      <c r="C1596" s="126"/>
      <c r="D1596" s="134"/>
      <c r="E1596" s="80"/>
      <c r="F1596" s="125"/>
      <c r="G1596" s="80">
        <f t="shared" si="18"/>
        <v>0</v>
      </c>
      <c r="H1596" s="80"/>
      <c r="I1596" s="80"/>
      <c r="J1596" s="126"/>
      <c r="K1596" s="125"/>
    </row>
    <row r="1597" spans="1:11" customFormat="1" ht="16.5" x14ac:dyDescent="0.3">
      <c r="A1597" s="135">
        <v>43389</v>
      </c>
      <c r="B1597" s="132" t="s">
        <v>2518</v>
      </c>
      <c r="C1597" s="126" t="s">
        <v>2086</v>
      </c>
      <c r="D1597" s="134" t="s">
        <v>28</v>
      </c>
      <c r="E1597" s="80">
        <v>1</v>
      </c>
      <c r="F1597" s="125">
        <v>574750</v>
      </c>
      <c r="G1597" s="80">
        <f t="shared" si="18"/>
        <v>574750</v>
      </c>
      <c r="H1597" s="80">
        <f>G1597</f>
        <v>574750</v>
      </c>
      <c r="I1597" s="80" t="s">
        <v>1756</v>
      </c>
      <c r="J1597" s="126"/>
      <c r="K1597" s="125"/>
    </row>
    <row r="1598" spans="1:11" customFormat="1" ht="16.5" x14ac:dyDescent="0.3">
      <c r="A1598" s="135"/>
      <c r="B1598" s="132"/>
      <c r="C1598" s="126"/>
      <c r="D1598" s="134"/>
      <c r="E1598" s="80"/>
      <c r="F1598" s="125"/>
      <c r="G1598" s="80">
        <f t="shared" si="18"/>
        <v>0</v>
      </c>
      <c r="H1598" s="80"/>
      <c r="I1598" s="80"/>
      <c r="J1598" s="126"/>
      <c r="K1598" s="125"/>
    </row>
    <row r="1599" spans="1:11" customFormat="1" ht="16.5" x14ac:dyDescent="0.3">
      <c r="A1599" s="135">
        <v>43389</v>
      </c>
      <c r="B1599" s="132" t="s">
        <v>2519</v>
      </c>
      <c r="C1599" s="126" t="s">
        <v>2153</v>
      </c>
      <c r="D1599" s="134" t="s">
        <v>2154</v>
      </c>
      <c r="E1599" s="80">
        <v>3</v>
      </c>
      <c r="F1599" s="125">
        <v>804999.8</v>
      </c>
      <c r="G1599" s="80">
        <f t="shared" si="18"/>
        <v>2414999.4000000004</v>
      </c>
      <c r="H1599" s="80">
        <f>G1599</f>
        <v>2414999.4000000004</v>
      </c>
      <c r="I1599" s="80" t="s">
        <v>1216</v>
      </c>
      <c r="J1599" s="126"/>
      <c r="K1599" s="125"/>
    </row>
    <row r="1600" spans="1:11" customFormat="1" ht="16.5" x14ac:dyDescent="0.3">
      <c r="A1600" s="135"/>
      <c r="B1600" s="132"/>
      <c r="C1600" s="126"/>
      <c r="D1600" s="134"/>
      <c r="E1600" s="80"/>
      <c r="F1600" s="125"/>
      <c r="G1600" s="80">
        <f t="shared" si="18"/>
        <v>0</v>
      </c>
      <c r="H1600" s="80"/>
      <c r="I1600" s="80"/>
      <c r="J1600" s="126"/>
      <c r="K1600" s="125"/>
    </row>
    <row r="1601" spans="1:11" customFormat="1" ht="16.5" x14ac:dyDescent="0.3">
      <c r="A1601" s="135">
        <v>43389</v>
      </c>
      <c r="B1601" s="132" t="s">
        <v>2520</v>
      </c>
      <c r="C1601" s="126" t="s">
        <v>1769</v>
      </c>
      <c r="D1601" s="134" t="s">
        <v>1772</v>
      </c>
      <c r="E1601" s="80">
        <v>12</v>
      </c>
      <c r="F1601" s="125">
        <v>250199.7</v>
      </c>
      <c r="G1601" s="80">
        <f t="shared" si="18"/>
        <v>3002396.4000000004</v>
      </c>
      <c r="H1601" s="80">
        <f>G1601</f>
        <v>3002396.4000000004</v>
      </c>
      <c r="I1601" s="80" t="s">
        <v>309</v>
      </c>
      <c r="J1601" s="126"/>
      <c r="K1601" s="125"/>
    </row>
    <row r="1602" spans="1:11" customFormat="1" ht="16.5" x14ac:dyDescent="0.3">
      <c r="A1602" s="135"/>
      <c r="B1602" s="132"/>
      <c r="C1602" s="126"/>
      <c r="D1602" s="134"/>
      <c r="E1602" s="80"/>
      <c r="F1602" s="125"/>
      <c r="G1602" s="80">
        <f t="shared" si="18"/>
        <v>0</v>
      </c>
      <c r="H1602" s="80"/>
      <c r="I1602" s="80"/>
      <c r="J1602" s="126"/>
      <c r="K1602" s="125"/>
    </row>
    <row r="1603" spans="1:11" customFormat="1" ht="16.5" x14ac:dyDescent="0.3">
      <c r="A1603" s="135">
        <v>43389</v>
      </c>
      <c r="B1603" s="132" t="s">
        <v>2521</v>
      </c>
      <c r="C1603" s="126" t="s">
        <v>2491</v>
      </c>
      <c r="D1603" s="134" t="s">
        <v>1094</v>
      </c>
      <c r="E1603" s="80">
        <v>1</v>
      </c>
      <c r="F1603" s="125">
        <v>215000.5</v>
      </c>
      <c r="G1603" s="80">
        <f t="shared" si="18"/>
        <v>215000.5</v>
      </c>
      <c r="H1603" s="80">
        <f>G1603</f>
        <v>215000.5</v>
      </c>
      <c r="I1603" s="80" t="s">
        <v>1215</v>
      </c>
      <c r="J1603" s="126"/>
      <c r="K1603" s="125"/>
    </row>
    <row r="1604" spans="1:11" customFormat="1" ht="16.5" x14ac:dyDescent="0.3">
      <c r="A1604" s="135"/>
      <c r="B1604" s="132"/>
      <c r="C1604" s="126"/>
      <c r="D1604" s="134"/>
      <c r="E1604" s="80"/>
      <c r="F1604" s="125"/>
      <c r="G1604" s="80">
        <f t="shared" si="18"/>
        <v>0</v>
      </c>
      <c r="H1604" s="80"/>
      <c r="I1604" s="80"/>
      <c r="J1604" s="126"/>
      <c r="K1604" s="125"/>
    </row>
    <row r="1605" spans="1:11" customFormat="1" ht="16.5" x14ac:dyDescent="0.3">
      <c r="A1605" s="135">
        <v>43389</v>
      </c>
      <c r="B1605" s="132" t="s">
        <v>2522</v>
      </c>
      <c r="C1605" s="126" t="s">
        <v>811</v>
      </c>
      <c r="D1605" s="134" t="s">
        <v>2523</v>
      </c>
      <c r="E1605" s="80">
        <v>1</v>
      </c>
      <c r="F1605" s="125">
        <v>571000.1</v>
      </c>
      <c r="G1605" s="80">
        <f t="shared" si="18"/>
        <v>571000.1</v>
      </c>
      <c r="H1605" s="80">
        <f>G1605</f>
        <v>571000.1</v>
      </c>
      <c r="I1605" s="80" t="s">
        <v>1215</v>
      </c>
      <c r="J1605" s="126"/>
      <c r="K1605" s="125"/>
    </row>
    <row r="1606" spans="1:11" customFormat="1" ht="16.5" x14ac:dyDescent="0.3">
      <c r="A1606" s="135"/>
      <c r="B1606" s="132"/>
      <c r="C1606" s="126"/>
      <c r="D1606" s="134"/>
      <c r="E1606" s="80"/>
      <c r="F1606" s="125"/>
      <c r="G1606" s="80">
        <f t="shared" si="18"/>
        <v>0</v>
      </c>
      <c r="H1606" s="80"/>
      <c r="I1606" s="80"/>
      <c r="J1606" s="126"/>
      <c r="K1606" s="125"/>
    </row>
    <row r="1607" spans="1:11" customFormat="1" ht="16.5" x14ac:dyDescent="0.3">
      <c r="A1607" s="135">
        <v>43389</v>
      </c>
      <c r="B1607" s="132" t="s">
        <v>2525</v>
      </c>
      <c r="C1607" s="126" t="s">
        <v>2006</v>
      </c>
      <c r="D1607" s="134" t="s">
        <v>2526</v>
      </c>
      <c r="E1607" s="80">
        <v>1</v>
      </c>
      <c r="F1607" s="125">
        <v>571000.1</v>
      </c>
      <c r="G1607" s="80">
        <f t="shared" si="18"/>
        <v>571000.1</v>
      </c>
      <c r="H1607" s="80"/>
      <c r="I1607" s="80"/>
      <c r="J1607" s="126"/>
      <c r="K1607" s="125"/>
    </row>
    <row r="1608" spans="1:11" customFormat="1" ht="16.5" x14ac:dyDescent="0.3">
      <c r="A1608" s="135"/>
      <c r="B1608" s="132"/>
      <c r="C1608" s="126"/>
      <c r="D1608" s="134" t="s">
        <v>1857</v>
      </c>
      <c r="E1608" s="80">
        <v>1</v>
      </c>
      <c r="F1608" s="125">
        <v>770999.9</v>
      </c>
      <c r="G1608" s="80">
        <f t="shared" si="18"/>
        <v>770999.9</v>
      </c>
      <c r="H1608" s="80"/>
      <c r="I1608" s="80"/>
      <c r="J1608" s="126"/>
      <c r="K1608" s="125"/>
    </row>
    <row r="1609" spans="1:11" customFormat="1" ht="16.5" x14ac:dyDescent="0.3">
      <c r="A1609" s="135"/>
      <c r="B1609" s="132"/>
      <c r="C1609" s="126"/>
      <c r="D1609" s="134" t="s">
        <v>2527</v>
      </c>
      <c r="E1609" s="80">
        <v>1</v>
      </c>
      <c r="F1609" s="125">
        <v>704999.9</v>
      </c>
      <c r="G1609" s="80">
        <f t="shared" si="18"/>
        <v>704999.9</v>
      </c>
      <c r="H1609" s="80">
        <f>SUM(G1607:G1609)</f>
        <v>2046999.9</v>
      </c>
      <c r="I1609" s="80" t="s">
        <v>1215</v>
      </c>
      <c r="J1609" s="126"/>
      <c r="K1609" s="125"/>
    </row>
    <row r="1610" spans="1:11" customFormat="1" ht="16.5" x14ac:dyDescent="0.3">
      <c r="A1610" s="135"/>
      <c r="B1610" s="132"/>
      <c r="C1610" s="126"/>
      <c r="D1610" s="134"/>
      <c r="E1610" s="80"/>
      <c r="F1610" s="125"/>
      <c r="G1610" s="80">
        <f t="shared" si="18"/>
        <v>0</v>
      </c>
      <c r="H1610" s="80"/>
      <c r="I1610" s="80"/>
      <c r="J1610" s="126"/>
      <c r="K1610" s="125"/>
    </row>
    <row r="1611" spans="1:11" customFormat="1" ht="16.5" x14ac:dyDescent="0.3">
      <c r="A1611" s="135">
        <v>43389</v>
      </c>
      <c r="B1611" s="132" t="s">
        <v>2528</v>
      </c>
      <c r="C1611" s="126" t="s">
        <v>2006</v>
      </c>
      <c r="D1611" s="134" t="s">
        <v>1775</v>
      </c>
      <c r="E1611" s="80">
        <v>4</v>
      </c>
      <c r="F1611" s="125">
        <v>244999.7</v>
      </c>
      <c r="G1611" s="80">
        <f t="shared" si="18"/>
        <v>979998.8</v>
      </c>
      <c r="H1611" s="80"/>
      <c r="I1611" s="80"/>
      <c r="J1611" s="126"/>
      <c r="K1611" s="125"/>
    </row>
    <row r="1612" spans="1:11" customFormat="1" ht="16.5" x14ac:dyDescent="0.3">
      <c r="A1612" s="135"/>
      <c r="B1612" s="132"/>
      <c r="C1612" s="126"/>
      <c r="D1612" s="134" t="s">
        <v>1314</v>
      </c>
      <c r="E1612" s="80">
        <v>2</v>
      </c>
      <c r="F1612" s="125">
        <v>244999.7</v>
      </c>
      <c r="G1612" s="80">
        <f t="shared" si="18"/>
        <v>489999.4</v>
      </c>
      <c r="H1612" s="80">
        <f>SUM(G1611:G1612)</f>
        <v>1469998.2000000002</v>
      </c>
      <c r="I1612" s="80" t="s">
        <v>1215</v>
      </c>
      <c r="J1612" s="126"/>
      <c r="K1612" s="125"/>
    </row>
    <row r="1613" spans="1:11" customFormat="1" ht="16.5" x14ac:dyDescent="0.3">
      <c r="A1613" s="135"/>
      <c r="B1613" s="132"/>
      <c r="C1613" s="126"/>
      <c r="D1613" s="134"/>
      <c r="E1613" s="80"/>
      <c r="F1613" s="125"/>
      <c r="G1613" s="80">
        <f t="shared" si="18"/>
        <v>0</v>
      </c>
      <c r="H1613" s="80"/>
      <c r="I1613" s="80"/>
      <c r="J1613" s="126"/>
      <c r="K1613" s="125"/>
    </row>
    <row r="1614" spans="1:11" customFormat="1" ht="16.5" x14ac:dyDescent="0.3">
      <c r="A1614" s="137">
        <v>43390</v>
      </c>
      <c r="B1614" s="138" t="s">
        <v>2529</v>
      </c>
      <c r="C1614" s="139" t="s">
        <v>1957</v>
      </c>
      <c r="D1614" s="140" t="s">
        <v>2547</v>
      </c>
      <c r="E1614" s="86">
        <v>3</v>
      </c>
      <c r="F1614" s="141">
        <v>283099.90500000003</v>
      </c>
      <c r="G1614" s="86">
        <f t="shared" si="18"/>
        <v>849299.71500000008</v>
      </c>
      <c r="H1614" s="86">
        <f>G1614</f>
        <v>849299.71500000008</v>
      </c>
      <c r="I1614" s="80" t="s">
        <v>309</v>
      </c>
      <c r="J1614" s="126"/>
      <c r="K1614" s="125"/>
    </row>
    <row r="1615" spans="1:11" customFormat="1" ht="16.5" x14ac:dyDescent="0.3">
      <c r="A1615" s="135"/>
      <c r="B1615" s="132"/>
      <c r="C1615" s="126"/>
      <c r="D1615" s="134"/>
      <c r="E1615" s="80"/>
      <c r="F1615" s="125"/>
      <c r="G1615" s="80">
        <f t="shared" si="18"/>
        <v>0</v>
      </c>
      <c r="H1615" s="80"/>
      <c r="I1615" s="80"/>
      <c r="J1615" s="126"/>
      <c r="K1615" s="125"/>
    </row>
    <row r="1616" spans="1:11" customFormat="1" ht="16.5" x14ac:dyDescent="0.3">
      <c r="A1616" s="135">
        <v>43390</v>
      </c>
      <c r="B1616" s="132" t="s">
        <v>2530</v>
      </c>
      <c r="C1616" s="126" t="s">
        <v>648</v>
      </c>
      <c r="D1616" s="134" t="s">
        <v>109</v>
      </c>
      <c r="E1616" s="80">
        <v>4</v>
      </c>
      <c r="F1616" s="125">
        <v>230000.1</v>
      </c>
      <c r="G1616" s="80">
        <f t="shared" si="18"/>
        <v>920000.4</v>
      </c>
      <c r="H1616" s="80"/>
      <c r="I1616" s="80"/>
      <c r="J1616" s="126"/>
      <c r="K1616" s="125"/>
    </row>
    <row r="1617" spans="1:11" customFormat="1" ht="16.5" x14ac:dyDescent="0.3">
      <c r="A1617" s="135"/>
      <c r="B1617" s="132"/>
      <c r="C1617" s="126"/>
      <c r="D1617" s="134" t="s">
        <v>887</v>
      </c>
      <c r="E1617" s="80">
        <v>2</v>
      </c>
      <c r="F1617" s="125">
        <v>230000.1</v>
      </c>
      <c r="G1617" s="80">
        <f t="shared" si="18"/>
        <v>460000.2</v>
      </c>
      <c r="H1617" s="80"/>
      <c r="I1617" s="80"/>
      <c r="J1617" s="126"/>
      <c r="K1617" s="125"/>
    </row>
    <row r="1618" spans="1:11" customFormat="1" ht="16.5" x14ac:dyDescent="0.3">
      <c r="A1618" s="135"/>
      <c r="B1618" s="132"/>
      <c r="C1618" s="126"/>
      <c r="D1618" s="134" t="s">
        <v>1094</v>
      </c>
      <c r="E1618" s="80">
        <v>4</v>
      </c>
      <c r="F1618" s="125">
        <v>215000.5</v>
      </c>
      <c r="G1618" s="80">
        <f t="shared" si="18"/>
        <v>860002</v>
      </c>
      <c r="H1618" s="80">
        <f>SUM(G1616:G1618)</f>
        <v>2240002.6</v>
      </c>
      <c r="I1618" s="80" t="s">
        <v>674</v>
      </c>
      <c r="J1618" s="126"/>
      <c r="K1618" s="125"/>
    </row>
    <row r="1619" spans="1:11" customFormat="1" ht="16.5" x14ac:dyDescent="0.3">
      <c r="A1619" s="135"/>
      <c r="B1619" s="132"/>
      <c r="C1619" s="126"/>
      <c r="D1619" s="134"/>
      <c r="E1619" s="80"/>
      <c r="F1619" s="125"/>
      <c r="G1619" s="80">
        <f t="shared" si="18"/>
        <v>0</v>
      </c>
      <c r="H1619" s="80"/>
      <c r="I1619" s="80"/>
      <c r="J1619" s="126"/>
      <c r="K1619" s="125"/>
    </row>
    <row r="1620" spans="1:11" customFormat="1" ht="16.5" x14ac:dyDescent="0.3">
      <c r="A1620" s="135">
        <v>43390</v>
      </c>
      <c r="B1620" s="132" t="s">
        <v>2531</v>
      </c>
      <c r="C1620" s="126" t="s">
        <v>1403</v>
      </c>
      <c r="D1620" s="134" t="s">
        <v>1094</v>
      </c>
      <c r="E1620" s="80">
        <v>6</v>
      </c>
      <c r="F1620" s="125">
        <v>215000.5</v>
      </c>
      <c r="G1620" s="80">
        <f t="shared" si="18"/>
        <v>1290003</v>
      </c>
      <c r="H1620" s="80">
        <f>G1620</f>
        <v>1290003</v>
      </c>
      <c r="I1620" s="80" t="s">
        <v>1216</v>
      </c>
      <c r="J1620" s="126"/>
      <c r="K1620" s="125"/>
    </row>
    <row r="1621" spans="1:11" customFormat="1" ht="16.5" x14ac:dyDescent="0.3">
      <c r="A1621" s="135"/>
      <c r="B1621" s="132"/>
      <c r="C1621" s="126"/>
      <c r="D1621" s="134"/>
      <c r="E1621" s="80"/>
      <c r="F1621" s="125"/>
      <c r="G1621" s="80">
        <f t="shared" si="18"/>
        <v>0</v>
      </c>
      <c r="H1621" s="80"/>
      <c r="I1621" s="80"/>
      <c r="J1621" s="126"/>
      <c r="K1621" s="125"/>
    </row>
    <row r="1622" spans="1:11" customFormat="1" ht="16.5" x14ac:dyDescent="0.3">
      <c r="A1622" s="135">
        <v>43390</v>
      </c>
      <c r="B1622" s="132" t="s">
        <v>2532</v>
      </c>
      <c r="C1622" s="126" t="s">
        <v>63</v>
      </c>
      <c r="D1622" s="134" t="s">
        <v>28</v>
      </c>
      <c r="E1622" s="80">
        <v>3</v>
      </c>
      <c r="F1622" s="125">
        <v>544500</v>
      </c>
      <c r="G1622" s="80">
        <f t="shared" si="18"/>
        <v>1633500</v>
      </c>
      <c r="H1622" s="80"/>
      <c r="I1622" s="80"/>
      <c r="J1622" s="126"/>
      <c r="K1622" s="125"/>
    </row>
    <row r="1623" spans="1:11" customFormat="1" ht="16.5" x14ac:dyDescent="0.3">
      <c r="A1623" s="135"/>
      <c r="B1623" s="132"/>
      <c r="C1623" s="126"/>
      <c r="D1623" s="134" t="s">
        <v>1094</v>
      </c>
      <c r="E1623" s="80">
        <v>4</v>
      </c>
      <c r="F1623" s="125">
        <v>215000.5</v>
      </c>
      <c r="G1623" s="80">
        <f t="shared" si="18"/>
        <v>860002</v>
      </c>
      <c r="H1623" s="80">
        <f>SUM(G1622:G1623)</f>
        <v>2493502</v>
      </c>
      <c r="I1623" s="80" t="s">
        <v>309</v>
      </c>
      <c r="J1623" s="126"/>
      <c r="K1623" s="125"/>
    </row>
    <row r="1624" spans="1:11" customFormat="1" ht="16.5" x14ac:dyDescent="0.3">
      <c r="A1624" s="135"/>
      <c r="B1624" s="132"/>
      <c r="C1624" s="126"/>
      <c r="D1624" s="134"/>
      <c r="E1624" s="80"/>
      <c r="F1624" s="125"/>
      <c r="G1624" s="80">
        <f t="shared" si="18"/>
        <v>0</v>
      </c>
      <c r="H1624" s="80"/>
      <c r="I1624" s="80"/>
      <c r="J1624" s="126"/>
      <c r="K1624" s="125"/>
    </row>
    <row r="1625" spans="1:11" customFormat="1" ht="16.5" x14ac:dyDescent="0.3">
      <c r="A1625" s="135">
        <v>43390</v>
      </c>
      <c r="B1625" s="132" t="s">
        <v>2533</v>
      </c>
      <c r="C1625" s="126" t="s">
        <v>42</v>
      </c>
      <c r="D1625" s="134" t="s">
        <v>1549</v>
      </c>
      <c r="E1625" s="80">
        <v>2</v>
      </c>
      <c r="F1625" s="125">
        <v>165000</v>
      </c>
      <c r="G1625" s="80">
        <f t="shared" si="18"/>
        <v>330000</v>
      </c>
      <c r="H1625" s="80">
        <f>G1625</f>
        <v>330000</v>
      </c>
      <c r="I1625" s="80" t="s">
        <v>1756</v>
      </c>
      <c r="J1625" s="126"/>
      <c r="K1625" s="125"/>
    </row>
    <row r="1626" spans="1:11" customFormat="1" ht="16.5" x14ac:dyDescent="0.3">
      <c r="A1626" s="135"/>
      <c r="B1626" s="132"/>
      <c r="C1626" s="126"/>
      <c r="D1626" s="134"/>
      <c r="E1626" s="80"/>
      <c r="F1626" s="125"/>
      <c r="G1626" s="80">
        <f t="shared" si="18"/>
        <v>0</v>
      </c>
      <c r="H1626" s="80"/>
      <c r="I1626" s="80"/>
      <c r="J1626" s="126"/>
      <c r="K1626" s="125"/>
    </row>
    <row r="1627" spans="1:11" customFormat="1" ht="16.5" x14ac:dyDescent="0.3">
      <c r="A1627" s="135">
        <v>43390</v>
      </c>
      <c r="B1627" s="132" t="s">
        <v>2534</v>
      </c>
      <c r="C1627" s="126" t="s">
        <v>2263</v>
      </c>
      <c r="D1627" s="134" t="s">
        <v>1094</v>
      </c>
      <c r="E1627" s="80">
        <v>7</v>
      </c>
      <c r="F1627" s="125">
        <v>215000.5</v>
      </c>
      <c r="G1627" s="80">
        <f t="shared" si="18"/>
        <v>1505003.5</v>
      </c>
      <c r="H1627" s="80">
        <f>G1627</f>
        <v>1505003.5</v>
      </c>
      <c r="I1627" s="80" t="s">
        <v>309</v>
      </c>
      <c r="J1627" s="126"/>
      <c r="K1627" s="125"/>
    </row>
    <row r="1628" spans="1:11" customFormat="1" ht="16.5" x14ac:dyDescent="0.3">
      <c r="A1628" s="135"/>
      <c r="B1628" s="132"/>
      <c r="C1628" s="126"/>
      <c r="D1628" s="134"/>
      <c r="E1628" s="80"/>
      <c r="F1628" s="125"/>
      <c r="G1628" s="80">
        <f t="shared" si="18"/>
        <v>0</v>
      </c>
      <c r="H1628" s="80"/>
      <c r="I1628" s="80"/>
      <c r="J1628" s="126"/>
      <c r="K1628" s="125"/>
    </row>
    <row r="1629" spans="1:11" customFormat="1" ht="16.5" x14ac:dyDescent="0.3">
      <c r="A1629" s="135">
        <v>43390</v>
      </c>
      <c r="B1629" s="132" t="s">
        <v>2535</v>
      </c>
      <c r="C1629" s="126" t="s">
        <v>359</v>
      </c>
      <c r="D1629" s="134" t="s">
        <v>31</v>
      </c>
      <c r="E1629" s="80">
        <v>1</v>
      </c>
      <c r="F1629" s="125">
        <v>529199.44999999995</v>
      </c>
      <c r="G1629" s="80">
        <f t="shared" si="18"/>
        <v>529199.44999999995</v>
      </c>
      <c r="H1629" s="80">
        <f>G1629</f>
        <v>529199.44999999995</v>
      </c>
      <c r="I1629" s="80" t="s">
        <v>1756</v>
      </c>
      <c r="J1629" s="126"/>
      <c r="K1629" s="125"/>
    </row>
    <row r="1630" spans="1:11" customFormat="1" ht="16.5" x14ac:dyDescent="0.3">
      <c r="A1630" s="135"/>
      <c r="B1630" s="132"/>
      <c r="C1630" s="126"/>
      <c r="D1630" s="134"/>
      <c r="E1630" s="80"/>
      <c r="F1630" s="125"/>
      <c r="G1630" s="80">
        <f t="shared" si="18"/>
        <v>0</v>
      </c>
      <c r="H1630" s="80"/>
      <c r="I1630" s="80"/>
      <c r="J1630" s="126"/>
      <c r="K1630" s="125"/>
    </row>
    <row r="1631" spans="1:11" customFormat="1" ht="16.5" x14ac:dyDescent="0.3">
      <c r="A1631" s="135">
        <v>43390</v>
      </c>
      <c r="B1631" s="132" t="s">
        <v>2536</v>
      </c>
      <c r="C1631" s="126" t="s">
        <v>1957</v>
      </c>
      <c r="D1631" s="134" t="s">
        <v>2482</v>
      </c>
      <c r="E1631" s="80">
        <v>3</v>
      </c>
      <c r="F1631" s="125">
        <v>204300.36</v>
      </c>
      <c r="G1631" s="80">
        <f t="shared" si="18"/>
        <v>612901.07999999996</v>
      </c>
      <c r="H1631" s="80">
        <f>G1631</f>
        <v>612901.07999999996</v>
      </c>
      <c r="I1631" s="80" t="s">
        <v>309</v>
      </c>
      <c r="J1631" s="126"/>
      <c r="K1631" s="125"/>
    </row>
    <row r="1632" spans="1:11" customFormat="1" ht="16.5" x14ac:dyDescent="0.3">
      <c r="A1632" s="135"/>
      <c r="B1632" s="132"/>
      <c r="C1632" s="126"/>
      <c r="D1632" s="134"/>
      <c r="E1632" s="80"/>
      <c r="F1632" s="125"/>
      <c r="G1632" s="80">
        <f t="shared" si="18"/>
        <v>0</v>
      </c>
      <c r="H1632" s="80"/>
      <c r="I1632" s="80"/>
      <c r="J1632" s="126"/>
      <c r="K1632" s="125"/>
    </row>
    <row r="1633" spans="1:11" customFormat="1" ht="16.5" x14ac:dyDescent="0.3">
      <c r="A1633" s="135">
        <v>43390</v>
      </c>
      <c r="B1633" s="132" t="s">
        <v>2537</v>
      </c>
      <c r="C1633" s="126" t="s">
        <v>985</v>
      </c>
      <c r="D1633" s="134" t="s">
        <v>1635</v>
      </c>
      <c r="E1633" s="80">
        <v>24</v>
      </c>
      <c r="F1633" s="125">
        <v>133999.79999999999</v>
      </c>
      <c r="G1633" s="80">
        <f t="shared" si="18"/>
        <v>3215995.1999999997</v>
      </c>
      <c r="H1633" s="80"/>
      <c r="I1633" s="80"/>
      <c r="J1633" s="126"/>
      <c r="K1633" s="125"/>
    </row>
    <row r="1634" spans="1:11" customFormat="1" ht="16.5" x14ac:dyDescent="0.3">
      <c r="A1634" s="135"/>
      <c r="B1634" s="132"/>
      <c r="C1634" s="126"/>
      <c r="D1634" s="134" t="s">
        <v>1720</v>
      </c>
      <c r="E1634" s="80">
        <v>24</v>
      </c>
      <c r="F1634" s="125">
        <v>133999.79999999999</v>
      </c>
      <c r="G1634" s="80">
        <f t="shared" si="18"/>
        <v>3215995.1999999997</v>
      </c>
      <c r="H1634" s="80"/>
      <c r="I1634" s="80"/>
      <c r="J1634" s="126"/>
      <c r="K1634" s="125"/>
    </row>
    <row r="1635" spans="1:11" customFormat="1" ht="16.5" x14ac:dyDescent="0.3">
      <c r="A1635" s="135"/>
      <c r="B1635" s="132"/>
      <c r="C1635" s="126"/>
      <c r="D1635" s="134" t="s">
        <v>1721</v>
      </c>
      <c r="E1635" s="80">
        <v>24</v>
      </c>
      <c r="F1635" s="125">
        <v>133999.79999999999</v>
      </c>
      <c r="G1635" s="80">
        <f t="shared" si="18"/>
        <v>3215995.1999999997</v>
      </c>
      <c r="H1635" s="80"/>
      <c r="I1635" s="80"/>
      <c r="J1635" s="126"/>
      <c r="K1635" s="125"/>
    </row>
    <row r="1636" spans="1:11" customFormat="1" ht="16.5" x14ac:dyDescent="0.3">
      <c r="A1636" s="135"/>
      <c r="B1636" s="132"/>
      <c r="C1636" s="126"/>
      <c r="D1636" s="134" t="s">
        <v>1854</v>
      </c>
      <c r="E1636" s="80">
        <v>48</v>
      </c>
      <c r="F1636" s="125">
        <v>209999.9</v>
      </c>
      <c r="G1636" s="80">
        <f t="shared" si="18"/>
        <v>10079995.199999999</v>
      </c>
      <c r="H1636" s="80"/>
      <c r="I1636" s="80"/>
      <c r="J1636" s="126"/>
      <c r="K1636" s="125"/>
    </row>
    <row r="1637" spans="1:11" customFormat="1" ht="16.5" x14ac:dyDescent="0.3">
      <c r="A1637" s="135"/>
      <c r="B1637" s="132"/>
      <c r="C1637" s="126"/>
      <c r="D1637" s="134" t="s">
        <v>1914</v>
      </c>
      <c r="E1637" s="80">
        <v>24</v>
      </c>
      <c r="F1637" s="125">
        <v>133999.79999999999</v>
      </c>
      <c r="G1637" s="80">
        <f t="shared" si="18"/>
        <v>3215995.1999999997</v>
      </c>
      <c r="H1637" s="80"/>
      <c r="I1637" s="80"/>
      <c r="J1637" s="126"/>
      <c r="K1637" s="125"/>
    </row>
    <row r="1638" spans="1:11" customFormat="1" ht="16.5" x14ac:dyDescent="0.3">
      <c r="A1638" s="135"/>
      <c r="B1638" s="132"/>
      <c r="C1638" s="126"/>
      <c r="D1638" s="134" t="s">
        <v>1722</v>
      </c>
      <c r="E1638" s="80">
        <v>24</v>
      </c>
      <c r="F1638" s="125">
        <v>133999.79999999999</v>
      </c>
      <c r="G1638" s="80">
        <f t="shared" si="18"/>
        <v>3215995.1999999997</v>
      </c>
      <c r="H1638" s="80"/>
      <c r="I1638" s="80"/>
      <c r="J1638" s="126"/>
      <c r="K1638" s="125"/>
    </row>
    <row r="1639" spans="1:11" customFormat="1" ht="16.5" x14ac:dyDescent="0.3">
      <c r="A1639" s="135"/>
      <c r="B1639" s="132"/>
      <c r="C1639" s="126"/>
      <c r="D1639" s="134" t="s">
        <v>1915</v>
      </c>
      <c r="E1639" s="80">
        <v>24</v>
      </c>
      <c r="F1639" s="125">
        <v>133999.79999999999</v>
      </c>
      <c r="G1639" s="80">
        <f t="shared" si="18"/>
        <v>3215995.1999999997</v>
      </c>
      <c r="H1639" s="80">
        <f>SUM(G1633:G1639)</f>
        <v>29375966.399999995</v>
      </c>
      <c r="I1639" s="80" t="s">
        <v>2545</v>
      </c>
      <c r="J1639" s="126"/>
      <c r="K1639" s="125"/>
    </row>
    <row r="1640" spans="1:11" customFormat="1" ht="16.5" x14ac:dyDescent="0.3">
      <c r="A1640" s="135"/>
      <c r="B1640" s="132"/>
      <c r="C1640" s="126"/>
      <c r="D1640" s="134"/>
      <c r="E1640" s="80"/>
      <c r="F1640" s="125"/>
      <c r="G1640" s="80">
        <f t="shared" si="18"/>
        <v>0</v>
      </c>
      <c r="H1640" s="80"/>
      <c r="I1640" s="80"/>
      <c r="J1640" s="126"/>
      <c r="K1640" s="125"/>
    </row>
    <row r="1641" spans="1:11" customFormat="1" ht="16.5" x14ac:dyDescent="0.3">
      <c r="A1641" s="135">
        <v>43390</v>
      </c>
      <c r="B1641" s="132" t="s">
        <v>2538</v>
      </c>
      <c r="C1641" s="126" t="s">
        <v>985</v>
      </c>
      <c r="D1641" s="134" t="s">
        <v>1851</v>
      </c>
      <c r="E1641" s="80">
        <v>24</v>
      </c>
      <c r="F1641" s="125">
        <v>66999.899999999994</v>
      </c>
      <c r="G1641" s="80">
        <f t="shared" si="18"/>
        <v>1607997.5999999999</v>
      </c>
      <c r="H1641" s="133"/>
      <c r="I1641" s="80"/>
      <c r="J1641" s="126"/>
      <c r="K1641" s="125"/>
    </row>
    <row r="1642" spans="1:11" customFormat="1" ht="16.5" x14ac:dyDescent="0.3">
      <c r="A1642" s="135"/>
      <c r="B1642" s="132"/>
      <c r="C1642" s="126"/>
      <c r="D1642" s="134" t="s">
        <v>1719</v>
      </c>
      <c r="E1642" s="80">
        <v>24</v>
      </c>
      <c r="F1642" s="125">
        <v>66999.899999999994</v>
      </c>
      <c r="G1642" s="80">
        <f t="shared" si="18"/>
        <v>1607997.5999999999</v>
      </c>
      <c r="H1642" s="133"/>
      <c r="I1642" s="80"/>
      <c r="J1642" s="126"/>
      <c r="K1642" s="125"/>
    </row>
    <row r="1643" spans="1:11" customFormat="1" ht="16.5" x14ac:dyDescent="0.3">
      <c r="A1643" s="135"/>
      <c r="B1643" s="132"/>
      <c r="C1643" s="126"/>
      <c r="D1643" s="134" t="s">
        <v>1966</v>
      </c>
      <c r="E1643" s="80">
        <v>48</v>
      </c>
      <c r="F1643" s="125">
        <v>66999.899999999994</v>
      </c>
      <c r="G1643" s="80">
        <f t="shared" si="18"/>
        <v>3215995.1999999997</v>
      </c>
      <c r="H1643" s="133"/>
      <c r="I1643" s="80"/>
      <c r="J1643" s="126"/>
      <c r="K1643" s="125"/>
    </row>
    <row r="1644" spans="1:11" customFormat="1" ht="16.5" x14ac:dyDescent="0.3">
      <c r="A1644" s="135"/>
      <c r="B1644" s="132"/>
      <c r="C1644" s="126"/>
      <c r="D1644" s="134" t="s">
        <v>2539</v>
      </c>
      <c r="E1644" s="80">
        <v>24</v>
      </c>
      <c r="F1644" s="125">
        <v>66999.899999999994</v>
      </c>
      <c r="G1644" s="80">
        <f t="shared" ref="G1644:G1898" si="19">E1644*F1644</f>
        <v>1607997.5999999999</v>
      </c>
      <c r="H1644" s="133"/>
      <c r="I1644" s="80"/>
      <c r="J1644" s="126"/>
      <c r="K1644" s="125"/>
    </row>
    <row r="1645" spans="1:11" customFormat="1" ht="16.5" x14ac:dyDescent="0.3">
      <c r="A1645" s="135"/>
      <c r="B1645" s="132"/>
      <c r="C1645" s="126"/>
      <c r="D1645" s="134" t="s">
        <v>1933</v>
      </c>
      <c r="E1645" s="80">
        <v>48</v>
      </c>
      <c r="F1645" s="125">
        <v>66999.899999999994</v>
      </c>
      <c r="G1645" s="80">
        <f t="shared" si="19"/>
        <v>3215995.1999999997</v>
      </c>
      <c r="H1645" s="133"/>
      <c r="I1645" s="80"/>
      <c r="J1645" s="126"/>
      <c r="K1645" s="125"/>
    </row>
    <row r="1646" spans="1:11" customFormat="1" ht="16.5" x14ac:dyDescent="0.3">
      <c r="A1646" s="135"/>
      <c r="B1646" s="132"/>
      <c r="C1646" s="126"/>
      <c r="D1646" s="134" t="s">
        <v>1930</v>
      </c>
      <c r="E1646" s="80">
        <v>48</v>
      </c>
      <c r="F1646" s="125">
        <v>66999.899999999994</v>
      </c>
      <c r="G1646" s="80">
        <f t="shared" si="19"/>
        <v>3215995.1999999997</v>
      </c>
      <c r="H1646" s="133">
        <f>SUM(G1641:G1646)</f>
        <v>14471978.399999999</v>
      </c>
      <c r="I1646" s="80" t="s">
        <v>2545</v>
      </c>
      <c r="J1646" s="126"/>
      <c r="K1646" s="125"/>
    </row>
    <row r="1647" spans="1:11" customFormat="1" ht="16.5" x14ac:dyDescent="0.3">
      <c r="A1647" s="135"/>
      <c r="B1647" s="132"/>
      <c r="C1647" s="126"/>
      <c r="D1647" s="134"/>
      <c r="E1647" s="80"/>
      <c r="F1647" s="125"/>
      <c r="G1647" s="80">
        <f t="shared" si="19"/>
        <v>0</v>
      </c>
      <c r="H1647" s="133"/>
      <c r="I1647" s="80"/>
      <c r="J1647" s="126"/>
      <c r="K1647" s="125"/>
    </row>
    <row r="1648" spans="1:11" customFormat="1" ht="16.5" x14ac:dyDescent="0.3">
      <c r="A1648" s="135">
        <v>43390</v>
      </c>
      <c r="B1648" s="132" t="s">
        <v>2540</v>
      </c>
      <c r="C1648" s="126" t="s">
        <v>2376</v>
      </c>
      <c r="D1648" s="134" t="s">
        <v>1094</v>
      </c>
      <c r="E1648" s="80">
        <v>4</v>
      </c>
      <c r="F1648" s="125">
        <v>215000.5</v>
      </c>
      <c r="G1648" s="80">
        <f t="shared" si="19"/>
        <v>860002</v>
      </c>
      <c r="H1648" s="133"/>
      <c r="I1648" s="80"/>
      <c r="J1648" s="126"/>
      <c r="K1648" s="125"/>
    </row>
    <row r="1649" spans="1:11" customFormat="1" ht="16.5" x14ac:dyDescent="0.3">
      <c r="A1649" s="135"/>
      <c r="B1649" s="132"/>
      <c r="C1649" s="126"/>
      <c r="D1649" s="134" t="s">
        <v>109</v>
      </c>
      <c r="E1649" s="80">
        <v>2</v>
      </c>
      <c r="F1649" s="125">
        <v>230000.1</v>
      </c>
      <c r="G1649" s="80">
        <f t="shared" si="19"/>
        <v>460000.2</v>
      </c>
      <c r="H1649" s="133">
        <f>SUM(G1648:G1649)</f>
        <v>1320002.2</v>
      </c>
      <c r="I1649" s="80" t="s">
        <v>1215</v>
      </c>
      <c r="J1649" s="126"/>
      <c r="K1649" s="125"/>
    </row>
    <row r="1650" spans="1:11" customFormat="1" ht="16.5" x14ac:dyDescent="0.3">
      <c r="A1650" s="135"/>
      <c r="B1650" s="132"/>
      <c r="C1650" s="126"/>
      <c r="D1650" s="134"/>
      <c r="E1650" s="80"/>
      <c r="F1650" s="125"/>
      <c r="G1650" s="80">
        <f t="shared" si="19"/>
        <v>0</v>
      </c>
      <c r="H1650" s="133"/>
      <c r="I1650" s="80"/>
      <c r="J1650" s="126"/>
      <c r="K1650" s="125"/>
    </row>
    <row r="1651" spans="1:11" customFormat="1" ht="16.5" x14ac:dyDescent="0.3">
      <c r="A1651" s="135">
        <v>43390</v>
      </c>
      <c r="B1651" s="132" t="s">
        <v>2541</v>
      </c>
      <c r="C1651" s="126" t="s">
        <v>904</v>
      </c>
      <c r="D1651" s="134" t="s">
        <v>2542</v>
      </c>
      <c r="E1651" s="80">
        <v>2</v>
      </c>
      <c r="F1651" s="125">
        <v>1081099.5249999999</v>
      </c>
      <c r="G1651" s="80">
        <f t="shared" si="19"/>
        <v>2162199.0499999998</v>
      </c>
      <c r="H1651" s="133">
        <f>G1651</f>
        <v>2162199.0499999998</v>
      </c>
      <c r="I1651" s="80" t="s">
        <v>1216</v>
      </c>
      <c r="J1651" s="126"/>
      <c r="K1651" s="125"/>
    </row>
    <row r="1652" spans="1:11" customFormat="1" ht="16.5" x14ac:dyDescent="0.3">
      <c r="A1652" s="135"/>
      <c r="B1652" s="132"/>
      <c r="C1652" s="126"/>
      <c r="D1652" s="134"/>
      <c r="E1652" s="80"/>
      <c r="F1652" s="125"/>
      <c r="G1652" s="80">
        <f t="shared" si="19"/>
        <v>0</v>
      </c>
      <c r="H1652" s="133"/>
      <c r="I1652" s="80"/>
      <c r="J1652" s="126"/>
      <c r="K1652" s="125"/>
    </row>
    <row r="1653" spans="1:11" customFormat="1" ht="16.5" x14ac:dyDescent="0.3">
      <c r="A1653" s="135">
        <v>43390</v>
      </c>
      <c r="B1653" s="132" t="s">
        <v>2543</v>
      </c>
      <c r="C1653" s="126" t="s">
        <v>2544</v>
      </c>
      <c r="D1653" s="134" t="s">
        <v>104</v>
      </c>
      <c r="E1653" s="80">
        <v>24</v>
      </c>
      <c r="F1653" s="125">
        <v>513900.09</v>
      </c>
      <c r="G1653" s="80">
        <f t="shared" si="19"/>
        <v>12333602.16</v>
      </c>
      <c r="H1653" s="133">
        <f>G1653</f>
        <v>12333602.16</v>
      </c>
      <c r="I1653" s="80" t="s">
        <v>1756</v>
      </c>
      <c r="J1653" s="126"/>
      <c r="K1653" s="125"/>
    </row>
    <row r="1654" spans="1:11" customFormat="1" ht="16.5" x14ac:dyDescent="0.3">
      <c r="A1654" s="135"/>
      <c r="B1654" s="132"/>
      <c r="C1654" s="126"/>
      <c r="D1654" s="134"/>
      <c r="E1654" s="80"/>
      <c r="F1654" s="125"/>
      <c r="G1654" s="80">
        <f t="shared" si="19"/>
        <v>0</v>
      </c>
      <c r="H1654" s="133"/>
      <c r="I1654" s="80"/>
      <c r="J1654" s="126"/>
      <c r="K1654" s="125"/>
    </row>
    <row r="1655" spans="1:11" customFormat="1" ht="16.5" x14ac:dyDescent="0.3">
      <c r="A1655" s="135">
        <v>43390</v>
      </c>
      <c r="B1655" s="132" t="s">
        <v>2546</v>
      </c>
      <c r="C1655" s="126" t="s">
        <v>1271</v>
      </c>
      <c r="D1655" s="134" t="s">
        <v>2482</v>
      </c>
      <c r="E1655" s="80">
        <v>1</v>
      </c>
      <c r="F1655" s="125">
        <v>227000.4</v>
      </c>
      <c r="G1655" s="80">
        <f t="shared" si="19"/>
        <v>227000.4</v>
      </c>
      <c r="H1655" s="133">
        <f>G1655</f>
        <v>227000.4</v>
      </c>
      <c r="I1655" s="80" t="s">
        <v>1271</v>
      </c>
      <c r="J1655" s="126"/>
      <c r="K1655" s="125"/>
    </row>
    <row r="1656" spans="1:11" customFormat="1" ht="16.5" x14ac:dyDescent="0.3">
      <c r="A1656" s="135"/>
      <c r="B1656" s="132"/>
      <c r="C1656" s="126"/>
      <c r="D1656" s="134"/>
      <c r="E1656" s="80"/>
      <c r="F1656" s="125"/>
      <c r="G1656" s="80">
        <f t="shared" si="19"/>
        <v>0</v>
      </c>
      <c r="H1656" s="133"/>
      <c r="I1656" s="80"/>
      <c r="J1656" s="126"/>
      <c r="K1656" s="125"/>
    </row>
    <row r="1657" spans="1:11" customFormat="1" ht="16.5" x14ac:dyDescent="0.3">
      <c r="A1657" s="135">
        <v>43391</v>
      </c>
      <c r="B1657" s="132" t="s">
        <v>2548</v>
      </c>
      <c r="C1657" s="126" t="s">
        <v>1083</v>
      </c>
      <c r="D1657" s="134" t="s">
        <v>31</v>
      </c>
      <c r="E1657" s="80">
        <v>6</v>
      </c>
      <c r="F1657" s="125">
        <v>529199.55000000005</v>
      </c>
      <c r="G1657" s="80">
        <f t="shared" si="19"/>
        <v>3175197.3000000003</v>
      </c>
      <c r="H1657" s="133">
        <f>G1657</f>
        <v>3175197.3000000003</v>
      </c>
      <c r="I1657" s="80" t="s">
        <v>2524</v>
      </c>
      <c r="J1657" s="126"/>
      <c r="K1657" s="125"/>
    </row>
    <row r="1658" spans="1:11" customFormat="1" ht="16.5" x14ac:dyDescent="0.3">
      <c r="A1658" s="135"/>
      <c r="B1658" s="132"/>
      <c r="C1658" s="126"/>
      <c r="D1658" s="134"/>
      <c r="E1658" s="80"/>
      <c r="F1658" s="125"/>
      <c r="G1658" s="80">
        <f t="shared" si="19"/>
        <v>0</v>
      </c>
      <c r="H1658" s="133"/>
      <c r="I1658" s="80"/>
      <c r="J1658" s="126"/>
      <c r="K1658" s="125"/>
    </row>
    <row r="1659" spans="1:11" customFormat="1" ht="16.5" x14ac:dyDescent="0.3">
      <c r="A1659" s="135">
        <v>43391</v>
      </c>
      <c r="B1659" s="132" t="s">
        <v>2549</v>
      </c>
      <c r="C1659" s="126" t="s">
        <v>985</v>
      </c>
      <c r="D1659" s="134" t="s">
        <v>1340</v>
      </c>
      <c r="E1659" s="80">
        <v>120</v>
      </c>
      <c r="F1659" s="125">
        <v>37999.5</v>
      </c>
      <c r="G1659" s="80">
        <f t="shared" si="19"/>
        <v>4559940</v>
      </c>
      <c r="H1659" s="133">
        <f>G1659</f>
        <v>4559940</v>
      </c>
      <c r="I1659" s="80" t="s">
        <v>2545</v>
      </c>
      <c r="J1659" s="126"/>
      <c r="K1659" s="125"/>
    </row>
    <row r="1660" spans="1:11" customFormat="1" ht="16.5" x14ac:dyDescent="0.3">
      <c r="A1660" s="135"/>
      <c r="B1660" s="132"/>
      <c r="C1660" s="126"/>
      <c r="D1660" s="134"/>
      <c r="E1660" s="80"/>
      <c r="F1660" s="125"/>
      <c r="G1660" s="80">
        <f t="shared" si="19"/>
        <v>0</v>
      </c>
      <c r="H1660" s="133"/>
      <c r="I1660" s="80"/>
      <c r="J1660" s="126"/>
      <c r="K1660" s="125"/>
    </row>
    <row r="1661" spans="1:11" customFormat="1" ht="16.5" x14ac:dyDescent="0.3">
      <c r="A1661" s="135">
        <v>43391</v>
      </c>
      <c r="B1661" s="132" t="s">
        <v>2550</v>
      </c>
      <c r="C1661" s="126" t="s">
        <v>117</v>
      </c>
      <c r="D1661" s="134" t="s">
        <v>31</v>
      </c>
      <c r="E1661" s="80">
        <v>3</v>
      </c>
      <c r="F1661" s="125">
        <v>529199.44999999995</v>
      </c>
      <c r="G1661" s="80">
        <f t="shared" si="19"/>
        <v>1587598.3499999999</v>
      </c>
      <c r="H1661" s="133"/>
      <c r="I1661" s="80"/>
      <c r="J1661" s="126"/>
      <c r="K1661" s="125"/>
    </row>
    <row r="1662" spans="1:11" customFormat="1" ht="16.5" x14ac:dyDescent="0.3">
      <c r="A1662" s="135"/>
      <c r="B1662" s="132"/>
      <c r="C1662" s="126"/>
      <c r="D1662" s="134" t="s">
        <v>20</v>
      </c>
      <c r="E1662" s="80">
        <v>1</v>
      </c>
      <c r="F1662" s="125">
        <v>544500</v>
      </c>
      <c r="G1662" s="80">
        <f t="shared" si="19"/>
        <v>544500</v>
      </c>
      <c r="H1662" s="133">
        <f>SUM(G1661:G1662)</f>
        <v>2132098.3499999996</v>
      </c>
      <c r="I1662" s="80" t="s">
        <v>309</v>
      </c>
      <c r="J1662" s="126"/>
      <c r="K1662" s="125"/>
    </row>
    <row r="1663" spans="1:11" customFormat="1" ht="16.5" x14ac:dyDescent="0.3">
      <c r="A1663" s="135"/>
      <c r="B1663" s="132"/>
      <c r="C1663" s="126"/>
      <c r="D1663" s="134"/>
      <c r="E1663" s="80"/>
      <c r="F1663" s="125"/>
      <c r="G1663" s="80">
        <f t="shared" si="19"/>
        <v>0</v>
      </c>
      <c r="H1663" s="133"/>
      <c r="I1663" s="80"/>
      <c r="J1663" s="126"/>
      <c r="K1663" s="125"/>
    </row>
    <row r="1664" spans="1:11" customFormat="1" ht="16.5" x14ac:dyDescent="0.3">
      <c r="A1664" s="135">
        <v>43391</v>
      </c>
      <c r="B1664" s="132" t="s">
        <v>2551</v>
      </c>
      <c r="C1664" s="126" t="s">
        <v>1019</v>
      </c>
      <c r="D1664" s="134" t="s">
        <v>31</v>
      </c>
      <c r="E1664" s="80">
        <v>1</v>
      </c>
      <c r="F1664" s="125">
        <v>529199.44999999995</v>
      </c>
      <c r="G1664" s="80">
        <f t="shared" si="19"/>
        <v>529199.44999999995</v>
      </c>
      <c r="H1664" s="133">
        <f>G1664</f>
        <v>529199.44999999995</v>
      </c>
      <c r="I1664" s="80" t="s">
        <v>309</v>
      </c>
      <c r="J1664" s="126"/>
      <c r="K1664" s="125"/>
    </row>
    <row r="1665" spans="1:11" customFormat="1" ht="16.5" x14ac:dyDescent="0.3">
      <c r="A1665" s="135"/>
      <c r="B1665" s="132"/>
      <c r="C1665" s="126"/>
      <c r="D1665" s="134"/>
      <c r="E1665" s="80"/>
      <c r="F1665" s="125"/>
      <c r="G1665" s="80">
        <f t="shared" si="19"/>
        <v>0</v>
      </c>
      <c r="H1665" s="133"/>
      <c r="I1665" s="80"/>
      <c r="J1665" s="126"/>
      <c r="K1665" s="125"/>
    </row>
    <row r="1666" spans="1:11" customFormat="1" ht="16.5" x14ac:dyDescent="0.3">
      <c r="A1666" s="135">
        <v>43391</v>
      </c>
      <c r="B1666" s="132" t="s">
        <v>2552</v>
      </c>
      <c r="C1666" s="126" t="s">
        <v>359</v>
      </c>
      <c r="D1666" s="134" t="s">
        <v>1094</v>
      </c>
      <c r="E1666" s="80">
        <v>4</v>
      </c>
      <c r="F1666" s="125">
        <v>215000.5</v>
      </c>
      <c r="G1666" s="80">
        <f t="shared" si="19"/>
        <v>860002</v>
      </c>
      <c r="H1666" s="133">
        <f>G1666</f>
        <v>860002</v>
      </c>
      <c r="I1666" s="80" t="s">
        <v>1756</v>
      </c>
      <c r="J1666" s="126"/>
      <c r="K1666" s="125"/>
    </row>
    <row r="1667" spans="1:11" customFormat="1" ht="16.5" x14ac:dyDescent="0.3">
      <c r="A1667" s="135"/>
      <c r="B1667" s="132"/>
      <c r="C1667" s="126"/>
      <c r="D1667" s="134"/>
      <c r="E1667" s="80"/>
      <c r="F1667" s="125"/>
      <c r="G1667" s="80">
        <f t="shared" si="19"/>
        <v>0</v>
      </c>
      <c r="H1667" s="133"/>
      <c r="I1667" s="80"/>
      <c r="J1667" s="126"/>
      <c r="K1667" s="125"/>
    </row>
    <row r="1668" spans="1:11" customFormat="1" ht="16.5" x14ac:dyDescent="0.3">
      <c r="A1668" s="135">
        <v>43391</v>
      </c>
      <c r="B1668" s="132" t="s">
        <v>2553</v>
      </c>
      <c r="C1668" s="126" t="s">
        <v>263</v>
      </c>
      <c r="D1668" s="134" t="s">
        <v>19</v>
      </c>
      <c r="E1668" s="80">
        <v>1</v>
      </c>
      <c r="F1668" s="125">
        <v>572000</v>
      </c>
      <c r="G1668" s="80">
        <f t="shared" si="19"/>
        <v>572000</v>
      </c>
      <c r="H1668" s="133">
        <f>G1668</f>
        <v>572000</v>
      </c>
      <c r="I1668" s="80" t="s">
        <v>1216</v>
      </c>
      <c r="J1668" s="126"/>
      <c r="K1668" s="125"/>
    </row>
    <row r="1669" spans="1:11" customFormat="1" ht="16.5" x14ac:dyDescent="0.3">
      <c r="A1669" s="135"/>
      <c r="B1669" s="132"/>
      <c r="C1669" s="126"/>
      <c r="D1669" s="134"/>
      <c r="E1669" s="80"/>
      <c r="F1669" s="125"/>
      <c r="G1669" s="80">
        <f t="shared" si="19"/>
        <v>0</v>
      </c>
      <c r="H1669" s="133"/>
      <c r="I1669" s="80"/>
      <c r="J1669" s="126"/>
      <c r="K1669" s="125"/>
    </row>
    <row r="1670" spans="1:11" customFormat="1" ht="16.5" x14ac:dyDescent="0.3">
      <c r="A1670" s="135">
        <v>43391</v>
      </c>
      <c r="B1670" s="132" t="s">
        <v>2554</v>
      </c>
      <c r="C1670" s="126" t="s">
        <v>1877</v>
      </c>
      <c r="D1670" s="134" t="s">
        <v>1094</v>
      </c>
      <c r="E1670" s="80">
        <v>1</v>
      </c>
      <c r="F1670" s="125">
        <v>215000.5</v>
      </c>
      <c r="G1670" s="80">
        <f t="shared" si="19"/>
        <v>215000.5</v>
      </c>
      <c r="H1670" s="133">
        <f>G1670</f>
        <v>215000.5</v>
      </c>
      <c r="I1670" s="80" t="s">
        <v>1215</v>
      </c>
      <c r="J1670" s="126"/>
      <c r="K1670" s="125"/>
    </row>
    <row r="1671" spans="1:11" customFormat="1" ht="16.5" x14ac:dyDescent="0.3">
      <c r="A1671" s="135"/>
      <c r="B1671" s="132"/>
      <c r="C1671" s="126"/>
      <c r="D1671" s="134"/>
      <c r="E1671" s="80"/>
      <c r="F1671" s="125"/>
      <c r="G1671" s="80">
        <f t="shared" si="19"/>
        <v>0</v>
      </c>
      <c r="H1671" s="133"/>
      <c r="I1671" s="80"/>
      <c r="J1671" s="126"/>
      <c r="K1671" s="125"/>
    </row>
    <row r="1672" spans="1:11" customFormat="1" ht="16.5" x14ac:dyDescent="0.3">
      <c r="A1672" s="135">
        <v>43391</v>
      </c>
      <c r="B1672" s="132" t="s">
        <v>2555</v>
      </c>
      <c r="C1672" s="126" t="s">
        <v>2556</v>
      </c>
      <c r="D1672" s="134" t="s">
        <v>405</v>
      </c>
      <c r="E1672" s="80">
        <v>4</v>
      </c>
      <c r="F1672" s="125">
        <v>540000.44999999995</v>
      </c>
      <c r="G1672" s="80">
        <f t="shared" si="19"/>
        <v>2160001.7999999998</v>
      </c>
      <c r="H1672" s="133">
        <f>G1672</f>
        <v>2160001.7999999998</v>
      </c>
      <c r="I1672" s="80" t="s">
        <v>1756</v>
      </c>
      <c r="J1672" s="126"/>
      <c r="K1672" s="125"/>
    </row>
    <row r="1673" spans="1:11" customFormat="1" ht="16.5" x14ac:dyDescent="0.3">
      <c r="A1673" s="135"/>
      <c r="B1673" s="132"/>
      <c r="C1673" s="126"/>
      <c r="D1673" s="134"/>
      <c r="E1673" s="80"/>
      <c r="F1673" s="125"/>
      <c r="G1673" s="80">
        <f t="shared" si="19"/>
        <v>0</v>
      </c>
      <c r="H1673" s="133"/>
      <c r="I1673" s="80"/>
      <c r="J1673" s="126"/>
      <c r="K1673" s="125"/>
    </row>
    <row r="1674" spans="1:11" customFormat="1" ht="16.5" x14ac:dyDescent="0.3">
      <c r="A1674" s="135">
        <v>43391</v>
      </c>
      <c r="B1674" s="132" t="s">
        <v>2557</v>
      </c>
      <c r="C1674" s="126" t="s">
        <v>2558</v>
      </c>
      <c r="D1674" s="134" t="s">
        <v>31</v>
      </c>
      <c r="E1674" s="80">
        <v>2</v>
      </c>
      <c r="F1674" s="125">
        <v>587999.5</v>
      </c>
      <c r="G1674" s="80">
        <f t="shared" si="19"/>
        <v>1175999</v>
      </c>
      <c r="H1674" s="133">
        <f>G1674</f>
        <v>1175999</v>
      </c>
      <c r="I1674" s="80" t="s">
        <v>1216</v>
      </c>
      <c r="J1674" s="126"/>
      <c r="K1674" s="125"/>
    </row>
    <row r="1675" spans="1:11" customFormat="1" ht="16.5" x14ac:dyDescent="0.3">
      <c r="A1675" s="135"/>
      <c r="B1675" s="132"/>
      <c r="C1675" s="126"/>
      <c r="D1675" s="134"/>
      <c r="E1675" s="80"/>
      <c r="F1675" s="125"/>
      <c r="G1675" s="80">
        <f t="shared" si="19"/>
        <v>0</v>
      </c>
      <c r="H1675" s="133"/>
      <c r="I1675" s="80"/>
      <c r="J1675" s="126"/>
      <c r="K1675" s="125"/>
    </row>
    <row r="1676" spans="1:11" customFormat="1" ht="16.5" x14ac:dyDescent="0.3">
      <c r="A1676" s="135">
        <v>43391</v>
      </c>
      <c r="B1676" s="132" t="s">
        <v>2559</v>
      </c>
      <c r="C1676" s="126" t="s">
        <v>1005</v>
      </c>
      <c r="D1676" s="134" t="s">
        <v>1325</v>
      </c>
      <c r="E1676" s="80">
        <v>3</v>
      </c>
      <c r="F1676" s="125">
        <v>603900</v>
      </c>
      <c r="G1676" s="80">
        <f t="shared" si="19"/>
        <v>1811700</v>
      </c>
      <c r="H1676" s="133">
        <f>G1676</f>
        <v>1811700</v>
      </c>
      <c r="I1676" s="80" t="s">
        <v>309</v>
      </c>
      <c r="J1676" s="126"/>
      <c r="K1676" s="125"/>
    </row>
    <row r="1677" spans="1:11" customFormat="1" ht="16.5" x14ac:dyDescent="0.3">
      <c r="A1677" s="135"/>
      <c r="B1677" s="132"/>
      <c r="C1677" s="126"/>
      <c r="D1677" s="134"/>
      <c r="E1677" s="80"/>
      <c r="F1677" s="125"/>
      <c r="G1677" s="80">
        <f t="shared" si="19"/>
        <v>0</v>
      </c>
      <c r="H1677" s="133"/>
      <c r="I1677" s="80"/>
      <c r="J1677" s="126"/>
      <c r="K1677" s="125"/>
    </row>
    <row r="1678" spans="1:11" customFormat="1" ht="16.5" x14ac:dyDescent="0.3">
      <c r="A1678" s="135">
        <v>43391</v>
      </c>
      <c r="B1678" s="132" t="s">
        <v>2560</v>
      </c>
      <c r="C1678" s="126" t="s">
        <v>676</v>
      </c>
      <c r="D1678" s="134" t="s">
        <v>1094</v>
      </c>
      <c r="E1678" s="80">
        <v>5</v>
      </c>
      <c r="F1678" s="125">
        <v>215000.5</v>
      </c>
      <c r="G1678" s="80">
        <f t="shared" si="19"/>
        <v>1075002.5</v>
      </c>
      <c r="H1678" s="133">
        <f>G1678</f>
        <v>1075002.5</v>
      </c>
      <c r="I1678" s="80" t="s">
        <v>312</v>
      </c>
      <c r="J1678" s="126"/>
      <c r="K1678" s="125"/>
    </row>
    <row r="1679" spans="1:11" customFormat="1" ht="16.5" x14ac:dyDescent="0.3">
      <c r="A1679" s="135"/>
      <c r="B1679" s="132"/>
      <c r="C1679" s="126"/>
      <c r="D1679" s="134"/>
      <c r="E1679" s="80"/>
      <c r="F1679" s="125"/>
      <c r="G1679" s="80">
        <f t="shared" si="19"/>
        <v>0</v>
      </c>
      <c r="H1679" s="133"/>
      <c r="I1679" s="80"/>
      <c r="J1679" s="126"/>
      <c r="K1679" s="125"/>
    </row>
    <row r="1680" spans="1:11" customFormat="1" ht="16.5" x14ac:dyDescent="0.3">
      <c r="A1680" s="135">
        <v>43391</v>
      </c>
      <c r="B1680" s="132" t="s">
        <v>2561</v>
      </c>
      <c r="C1680" s="126" t="s">
        <v>786</v>
      </c>
      <c r="D1680" s="134" t="s">
        <v>2562</v>
      </c>
      <c r="E1680" s="80">
        <v>12</v>
      </c>
      <c r="F1680" s="125">
        <v>513900.09</v>
      </c>
      <c r="G1680" s="80">
        <f t="shared" si="19"/>
        <v>6166801.0800000001</v>
      </c>
      <c r="H1680" s="133">
        <f>G1680</f>
        <v>6166801.0800000001</v>
      </c>
      <c r="I1680" s="80" t="s">
        <v>309</v>
      </c>
      <c r="J1680" s="126"/>
      <c r="K1680" s="125"/>
    </row>
    <row r="1681" spans="1:11" customFormat="1" ht="16.5" x14ac:dyDescent="0.3">
      <c r="A1681" s="135"/>
      <c r="B1681" s="132"/>
      <c r="C1681" s="126"/>
      <c r="D1681" s="134"/>
      <c r="E1681" s="80"/>
      <c r="F1681" s="125"/>
      <c r="G1681" s="80">
        <f t="shared" si="19"/>
        <v>0</v>
      </c>
      <c r="H1681" s="133"/>
      <c r="I1681" s="80"/>
      <c r="J1681" s="126"/>
      <c r="K1681" s="125"/>
    </row>
    <row r="1682" spans="1:11" customFormat="1" ht="16.5" x14ac:dyDescent="0.3">
      <c r="A1682" s="135">
        <v>43391</v>
      </c>
      <c r="B1682" s="132" t="s">
        <v>2563</v>
      </c>
      <c r="C1682" s="126" t="s">
        <v>301</v>
      </c>
      <c r="D1682" s="134" t="s">
        <v>2119</v>
      </c>
      <c r="E1682" s="80">
        <v>12</v>
      </c>
      <c r="F1682" s="125">
        <v>214200.4</v>
      </c>
      <c r="G1682" s="80">
        <f t="shared" si="19"/>
        <v>2570404.7999999998</v>
      </c>
      <c r="H1682" s="133"/>
      <c r="I1682" s="80"/>
      <c r="J1682" s="126"/>
      <c r="K1682" s="125"/>
    </row>
    <row r="1683" spans="1:11" customFormat="1" ht="16.5" x14ac:dyDescent="0.3">
      <c r="A1683" s="135"/>
      <c r="B1683" s="132"/>
      <c r="C1683" s="126"/>
      <c r="D1683" s="134" t="s">
        <v>1101</v>
      </c>
      <c r="E1683" s="80">
        <v>12</v>
      </c>
      <c r="F1683" s="125">
        <v>214200.4</v>
      </c>
      <c r="G1683" s="80">
        <f t="shared" si="19"/>
        <v>2570404.7999999998</v>
      </c>
      <c r="H1683" s="133">
        <f>SUM(G1682:G1683)</f>
        <v>5140809.5999999996</v>
      </c>
      <c r="I1683" s="80" t="s">
        <v>309</v>
      </c>
      <c r="J1683" s="126"/>
      <c r="K1683" s="125"/>
    </row>
    <row r="1684" spans="1:11" customFormat="1" ht="16.5" x14ac:dyDescent="0.3">
      <c r="A1684" s="135"/>
      <c r="B1684" s="132"/>
      <c r="C1684" s="126"/>
      <c r="D1684" s="134"/>
      <c r="E1684" s="80"/>
      <c r="F1684" s="125"/>
      <c r="G1684" s="80">
        <f t="shared" si="19"/>
        <v>0</v>
      </c>
      <c r="H1684" s="133"/>
      <c r="I1684" s="80"/>
      <c r="J1684" s="126"/>
      <c r="K1684" s="125"/>
    </row>
    <row r="1685" spans="1:11" customFormat="1" ht="16.5" x14ac:dyDescent="0.3">
      <c r="A1685" s="135">
        <v>43391</v>
      </c>
      <c r="B1685" s="132" t="s">
        <v>2564</v>
      </c>
      <c r="C1685" s="126" t="s">
        <v>1019</v>
      </c>
      <c r="D1685" s="134" t="s">
        <v>60</v>
      </c>
      <c r="E1685" s="80">
        <v>2</v>
      </c>
      <c r="F1685" s="125">
        <v>291650.09499999997</v>
      </c>
      <c r="G1685" s="80">
        <f t="shared" si="19"/>
        <v>583300.18999999994</v>
      </c>
      <c r="H1685" s="133"/>
      <c r="I1685" s="80"/>
      <c r="J1685" s="126"/>
      <c r="K1685" s="125"/>
    </row>
    <row r="1686" spans="1:11" customFormat="1" ht="16.5" x14ac:dyDescent="0.3">
      <c r="A1686" s="135"/>
      <c r="B1686" s="132"/>
      <c r="C1686" s="126"/>
      <c r="D1686" s="134" t="s">
        <v>489</v>
      </c>
      <c r="E1686" s="80">
        <v>1</v>
      </c>
      <c r="F1686" s="125">
        <v>379049.71500000003</v>
      </c>
      <c r="G1686" s="80">
        <f t="shared" si="19"/>
        <v>379049.71500000003</v>
      </c>
      <c r="H1686" s="133">
        <f>SUM(G1685:G1686)</f>
        <v>962349.90500000003</v>
      </c>
      <c r="I1686" s="80" t="s">
        <v>309</v>
      </c>
      <c r="J1686" s="126"/>
      <c r="K1686" s="125"/>
    </row>
    <row r="1687" spans="1:11" customFormat="1" ht="16.5" x14ac:dyDescent="0.3">
      <c r="A1687" s="135"/>
      <c r="B1687" s="132"/>
      <c r="C1687" s="126"/>
      <c r="D1687" s="134"/>
      <c r="E1687" s="80"/>
      <c r="F1687" s="125"/>
      <c r="G1687" s="80">
        <f t="shared" si="19"/>
        <v>0</v>
      </c>
      <c r="H1687" s="133"/>
      <c r="I1687" s="80"/>
      <c r="J1687" s="126"/>
      <c r="K1687" s="125"/>
    </row>
    <row r="1688" spans="1:11" customFormat="1" ht="16.5" x14ac:dyDescent="0.3">
      <c r="A1688" s="135">
        <v>43392</v>
      </c>
      <c r="B1688" s="132" t="s">
        <v>2565</v>
      </c>
      <c r="C1688" s="126" t="s">
        <v>97</v>
      </c>
      <c r="D1688" s="134" t="s">
        <v>1094</v>
      </c>
      <c r="E1688" s="80">
        <v>2</v>
      </c>
      <c r="F1688" s="125">
        <v>215000.5</v>
      </c>
      <c r="G1688" s="80">
        <f t="shared" si="19"/>
        <v>430001</v>
      </c>
      <c r="H1688" s="133">
        <f>G1688</f>
        <v>430001</v>
      </c>
      <c r="I1688" s="80" t="s">
        <v>312</v>
      </c>
      <c r="J1688" s="126"/>
      <c r="K1688" s="125"/>
    </row>
    <row r="1689" spans="1:11" customFormat="1" ht="16.5" x14ac:dyDescent="0.3">
      <c r="A1689" s="135"/>
      <c r="B1689" s="132"/>
      <c r="C1689" s="126"/>
      <c r="D1689" s="134"/>
      <c r="E1689" s="80"/>
      <c r="F1689" s="125"/>
      <c r="G1689" s="80">
        <f t="shared" si="19"/>
        <v>0</v>
      </c>
      <c r="H1689" s="133"/>
      <c r="I1689" s="80"/>
      <c r="J1689" s="126"/>
      <c r="K1689" s="125"/>
    </row>
    <row r="1690" spans="1:11" customFormat="1" ht="16.5" x14ac:dyDescent="0.3">
      <c r="A1690" s="135">
        <v>43392</v>
      </c>
      <c r="B1690" s="132" t="s">
        <v>2566</v>
      </c>
      <c r="C1690" s="126" t="s">
        <v>108</v>
      </c>
      <c r="D1690" s="134" t="s">
        <v>109</v>
      </c>
      <c r="E1690" s="80">
        <v>12</v>
      </c>
      <c r="F1690" s="125">
        <v>230000.1</v>
      </c>
      <c r="G1690" s="80">
        <f t="shared" si="19"/>
        <v>2760001.2</v>
      </c>
      <c r="H1690" s="133">
        <f>G1690</f>
        <v>2760001.2</v>
      </c>
      <c r="I1690" s="80" t="s">
        <v>309</v>
      </c>
      <c r="J1690" s="126"/>
      <c r="K1690" s="125"/>
    </row>
    <row r="1691" spans="1:11" customFormat="1" ht="16.5" x14ac:dyDescent="0.3">
      <c r="A1691" s="135"/>
      <c r="B1691" s="132"/>
      <c r="C1691" s="126"/>
      <c r="D1691" s="134"/>
      <c r="E1691" s="80"/>
      <c r="F1691" s="125"/>
      <c r="G1691" s="80">
        <f t="shared" si="19"/>
        <v>0</v>
      </c>
      <c r="H1691" s="133"/>
      <c r="I1691" s="80"/>
      <c r="J1691" s="126"/>
      <c r="K1691" s="125"/>
    </row>
    <row r="1692" spans="1:11" customFormat="1" ht="16.5" x14ac:dyDescent="0.3">
      <c r="A1692" s="135">
        <v>43392</v>
      </c>
      <c r="B1692" s="132" t="s">
        <v>2567</v>
      </c>
      <c r="C1692" s="126" t="s">
        <v>1756</v>
      </c>
      <c r="D1692" s="134" t="s">
        <v>109</v>
      </c>
      <c r="E1692" s="80">
        <v>6</v>
      </c>
      <c r="F1692" s="125">
        <v>230000.1</v>
      </c>
      <c r="G1692" s="80">
        <f t="shared" si="19"/>
        <v>1380000.6</v>
      </c>
      <c r="H1692" s="133">
        <f>G1692</f>
        <v>1380000.6</v>
      </c>
      <c r="I1692" s="80" t="s">
        <v>1756</v>
      </c>
      <c r="J1692" s="126"/>
      <c r="K1692" s="125"/>
    </row>
    <row r="1693" spans="1:11" customFormat="1" ht="16.5" x14ac:dyDescent="0.3">
      <c r="A1693" s="135"/>
      <c r="B1693" s="132"/>
      <c r="C1693" s="126"/>
      <c r="D1693" s="134"/>
      <c r="E1693" s="80"/>
      <c r="F1693" s="125"/>
      <c r="G1693" s="80">
        <f t="shared" si="19"/>
        <v>0</v>
      </c>
      <c r="H1693" s="133"/>
      <c r="I1693" s="80"/>
      <c r="J1693" s="126"/>
      <c r="K1693" s="125"/>
    </row>
    <row r="1694" spans="1:11" customFormat="1" ht="16.5" x14ac:dyDescent="0.3">
      <c r="A1694" s="135">
        <v>43392</v>
      </c>
      <c r="B1694" s="132" t="s">
        <v>2568</v>
      </c>
      <c r="C1694" s="126" t="s">
        <v>1981</v>
      </c>
      <c r="D1694" s="134" t="s">
        <v>887</v>
      </c>
      <c r="E1694" s="80">
        <v>6</v>
      </c>
      <c r="F1694" s="125">
        <v>230000.1</v>
      </c>
      <c r="G1694" s="80">
        <f t="shared" si="19"/>
        <v>1380000.6</v>
      </c>
      <c r="H1694" s="133">
        <f>G1694</f>
        <v>1380000.6</v>
      </c>
      <c r="I1694" s="80" t="s">
        <v>1756</v>
      </c>
      <c r="J1694" s="126"/>
      <c r="K1694" s="125"/>
    </row>
    <row r="1695" spans="1:11" customFormat="1" ht="16.5" x14ac:dyDescent="0.3">
      <c r="A1695" s="135"/>
      <c r="B1695" s="132"/>
      <c r="C1695" s="126"/>
      <c r="D1695" s="134"/>
      <c r="E1695" s="80"/>
      <c r="F1695" s="125"/>
      <c r="G1695" s="80">
        <f t="shared" si="19"/>
        <v>0</v>
      </c>
      <c r="H1695" s="133"/>
      <c r="I1695" s="80"/>
      <c r="J1695" s="126"/>
      <c r="K1695" s="125"/>
    </row>
    <row r="1696" spans="1:11" customFormat="1" ht="16.5" x14ac:dyDescent="0.3">
      <c r="A1696" s="135">
        <v>43392</v>
      </c>
      <c r="B1696" s="132" t="s">
        <v>2569</v>
      </c>
      <c r="C1696" s="126" t="s">
        <v>1981</v>
      </c>
      <c r="D1696" s="134" t="s">
        <v>20</v>
      </c>
      <c r="E1696" s="80">
        <v>1</v>
      </c>
      <c r="F1696" s="125">
        <v>605000</v>
      </c>
      <c r="G1696" s="80">
        <f t="shared" si="19"/>
        <v>605000</v>
      </c>
      <c r="H1696" s="133">
        <f>G1696</f>
        <v>605000</v>
      </c>
      <c r="I1696" s="80" t="s">
        <v>1756</v>
      </c>
      <c r="J1696" s="126"/>
      <c r="K1696" s="125"/>
    </row>
    <row r="1697" spans="1:11" customFormat="1" ht="16.5" x14ac:dyDescent="0.3">
      <c r="A1697" s="135"/>
      <c r="B1697" s="132"/>
      <c r="C1697" s="126"/>
      <c r="D1697" s="134"/>
      <c r="E1697" s="80"/>
      <c r="F1697" s="125"/>
      <c r="G1697" s="80">
        <f t="shared" si="19"/>
        <v>0</v>
      </c>
      <c r="H1697" s="133"/>
      <c r="I1697" s="80"/>
      <c r="J1697" s="126"/>
      <c r="K1697" s="125"/>
    </row>
    <row r="1698" spans="1:11" customFormat="1" ht="16.5" x14ac:dyDescent="0.3">
      <c r="A1698" s="135">
        <v>43392</v>
      </c>
      <c r="B1698" s="132" t="s">
        <v>2570</v>
      </c>
      <c r="C1698" s="126" t="s">
        <v>2571</v>
      </c>
      <c r="D1698" s="134" t="s">
        <v>887</v>
      </c>
      <c r="E1698" s="80">
        <v>1</v>
      </c>
      <c r="F1698" s="125">
        <v>230000.1</v>
      </c>
      <c r="G1698" s="80">
        <f t="shared" si="19"/>
        <v>230000.1</v>
      </c>
      <c r="H1698" s="133">
        <f>G1698</f>
        <v>230000.1</v>
      </c>
      <c r="I1698" s="80" t="s">
        <v>314</v>
      </c>
      <c r="J1698" s="126"/>
      <c r="K1698" s="125"/>
    </row>
    <row r="1699" spans="1:11" customFormat="1" ht="16.5" x14ac:dyDescent="0.3">
      <c r="A1699" s="135"/>
      <c r="B1699" s="132"/>
      <c r="C1699" s="126"/>
      <c r="D1699" s="134"/>
      <c r="E1699" s="80"/>
      <c r="F1699" s="125"/>
      <c r="G1699" s="80">
        <f t="shared" si="19"/>
        <v>0</v>
      </c>
      <c r="H1699" s="133"/>
      <c r="I1699" s="80"/>
      <c r="J1699" s="126"/>
      <c r="K1699" s="125"/>
    </row>
    <row r="1700" spans="1:11" customFormat="1" ht="16.5" x14ac:dyDescent="0.3">
      <c r="A1700" s="135">
        <v>43392</v>
      </c>
      <c r="B1700" s="132" t="s">
        <v>2572</v>
      </c>
      <c r="C1700" s="126" t="s">
        <v>53</v>
      </c>
      <c r="D1700" s="134" t="s">
        <v>19</v>
      </c>
      <c r="E1700" s="80">
        <v>3</v>
      </c>
      <c r="F1700" s="125">
        <v>572000</v>
      </c>
      <c r="G1700" s="80">
        <f t="shared" si="19"/>
        <v>1716000</v>
      </c>
      <c r="H1700" s="133"/>
      <c r="I1700" s="80"/>
      <c r="J1700" s="126"/>
      <c r="K1700" s="125"/>
    </row>
    <row r="1701" spans="1:11" customFormat="1" ht="16.5" x14ac:dyDescent="0.3">
      <c r="A1701" s="135"/>
      <c r="B1701" s="132"/>
      <c r="C1701" s="126"/>
      <c r="D1701" s="134" t="s">
        <v>13</v>
      </c>
      <c r="E1701" s="80">
        <v>3</v>
      </c>
      <c r="F1701" s="125">
        <v>913000</v>
      </c>
      <c r="G1701" s="80">
        <f t="shared" si="19"/>
        <v>2739000</v>
      </c>
      <c r="H1701" s="133">
        <f>SUM(G1700:G1701)</f>
        <v>4455000</v>
      </c>
      <c r="I1701" s="80" t="s">
        <v>310</v>
      </c>
      <c r="J1701" s="126"/>
      <c r="K1701" s="125"/>
    </row>
    <row r="1702" spans="1:11" customFormat="1" ht="16.5" x14ac:dyDescent="0.3">
      <c r="A1702" s="135"/>
      <c r="B1702" s="132"/>
      <c r="C1702" s="126"/>
      <c r="D1702" s="134"/>
      <c r="E1702" s="80"/>
      <c r="F1702" s="125"/>
      <c r="G1702" s="80">
        <f t="shared" si="19"/>
        <v>0</v>
      </c>
      <c r="H1702" s="133"/>
      <c r="I1702" s="80"/>
      <c r="J1702" s="126"/>
      <c r="K1702" s="125"/>
    </row>
    <row r="1703" spans="1:11" customFormat="1" ht="16.5" x14ac:dyDescent="0.3">
      <c r="A1703" s="135">
        <v>43392</v>
      </c>
      <c r="B1703" s="132" t="s">
        <v>2573</v>
      </c>
      <c r="C1703" s="126" t="s">
        <v>1246</v>
      </c>
      <c r="D1703" s="134" t="s">
        <v>1914</v>
      </c>
      <c r="E1703" s="80">
        <v>7</v>
      </c>
      <c r="F1703" s="125">
        <v>148500</v>
      </c>
      <c r="G1703" s="80">
        <f t="shared" si="19"/>
        <v>1039500</v>
      </c>
      <c r="H1703" s="133">
        <f>G1703</f>
        <v>1039500</v>
      </c>
      <c r="I1703" s="80" t="s">
        <v>309</v>
      </c>
      <c r="J1703" s="126"/>
      <c r="K1703" s="125"/>
    </row>
    <row r="1704" spans="1:11" customFormat="1" ht="16.5" x14ac:dyDescent="0.3">
      <c r="A1704" s="135"/>
      <c r="B1704" s="132"/>
      <c r="C1704" s="126"/>
      <c r="D1704" s="134"/>
      <c r="E1704" s="80"/>
      <c r="F1704" s="125"/>
      <c r="G1704" s="80">
        <f t="shared" si="19"/>
        <v>0</v>
      </c>
      <c r="H1704" s="133"/>
      <c r="I1704" s="80"/>
      <c r="J1704" s="126"/>
      <c r="K1704" s="125"/>
    </row>
    <row r="1705" spans="1:11" customFormat="1" ht="16.5" x14ac:dyDescent="0.3">
      <c r="A1705" s="135">
        <v>43392</v>
      </c>
      <c r="B1705" s="132" t="s">
        <v>2574</v>
      </c>
      <c r="C1705" s="126" t="s">
        <v>309</v>
      </c>
      <c r="D1705" s="134" t="s">
        <v>887</v>
      </c>
      <c r="E1705" s="80">
        <v>1</v>
      </c>
      <c r="F1705" s="125">
        <v>230000.1</v>
      </c>
      <c r="G1705" s="80">
        <f t="shared" si="19"/>
        <v>230000.1</v>
      </c>
      <c r="H1705" s="133">
        <f>G1705</f>
        <v>230000.1</v>
      </c>
      <c r="I1705" s="80" t="s">
        <v>309</v>
      </c>
      <c r="J1705" s="126"/>
      <c r="K1705" s="125"/>
    </row>
    <row r="1706" spans="1:11" customFormat="1" ht="16.5" x14ac:dyDescent="0.3">
      <c r="A1706" s="135"/>
      <c r="B1706" s="132"/>
      <c r="C1706" s="126"/>
      <c r="D1706" s="134"/>
      <c r="E1706" s="80"/>
      <c r="F1706" s="125"/>
      <c r="G1706" s="80">
        <f t="shared" si="19"/>
        <v>0</v>
      </c>
      <c r="H1706" s="133"/>
      <c r="I1706" s="80"/>
      <c r="J1706" s="126"/>
      <c r="K1706" s="125"/>
    </row>
    <row r="1707" spans="1:11" customFormat="1" ht="16.5" x14ac:dyDescent="0.3">
      <c r="A1707" s="135">
        <v>43392</v>
      </c>
      <c r="B1707" s="132" t="s">
        <v>2575</v>
      </c>
      <c r="C1707" s="126" t="s">
        <v>442</v>
      </c>
      <c r="D1707" s="134" t="s">
        <v>104</v>
      </c>
      <c r="E1707" s="80">
        <v>1</v>
      </c>
      <c r="F1707" s="125">
        <v>542450.09499999997</v>
      </c>
      <c r="G1707" s="80">
        <f t="shared" si="19"/>
        <v>542450.09499999997</v>
      </c>
      <c r="H1707" s="133"/>
      <c r="I1707" s="80"/>
      <c r="J1707" s="126"/>
      <c r="K1707" s="125"/>
    </row>
    <row r="1708" spans="1:11" customFormat="1" ht="16.5" x14ac:dyDescent="0.3">
      <c r="A1708" s="135"/>
      <c r="B1708" s="132"/>
      <c r="C1708" s="126"/>
      <c r="D1708" s="134" t="s">
        <v>1094</v>
      </c>
      <c r="E1708" s="80">
        <v>1</v>
      </c>
      <c r="F1708" s="125">
        <v>215000.5</v>
      </c>
      <c r="G1708" s="80">
        <f t="shared" si="19"/>
        <v>215000.5</v>
      </c>
      <c r="H1708" s="133"/>
      <c r="I1708" s="80"/>
      <c r="J1708" s="126"/>
      <c r="K1708" s="125"/>
    </row>
    <row r="1709" spans="1:11" customFormat="1" ht="16.5" x14ac:dyDescent="0.3">
      <c r="A1709" s="135"/>
      <c r="B1709" s="132"/>
      <c r="C1709" s="126"/>
      <c r="D1709" s="134" t="s">
        <v>887</v>
      </c>
      <c r="E1709" s="80">
        <v>3</v>
      </c>
      <c r="F1709" s="125">
        <v>230000.1</v>
      </c>
      <c r="G1709" s="80">
        <f t="shared" si="19"/>
        <v>690000.3</v>
      </c>
      <c r="H1709" s="133">
        <f>SUM(G1707:G1709)</f>
        <v>1447450.895</v>
      </c>
      <c r="I1709" s="80" t="s">
        <v>312</v>
      </c>
      <c r="J1709" s="126"/>
      <c r="K1709" s="125"/>
    </row>
    <row r="1710" spans="1:11" customFormat="1" ht="16.5" x14ac:dyDescent="0.3">
      <c r="A1710" s="135"/>
      <c r="B1710" s="132"/>
      <c r="C1710" s="126"/>
      <c r="D1710" s="134"/>
      <c r="E1710" s="80"/>
      <c r="F1710" s="125"/>
      <c r="G1710" s="80">
        <f t="shared" si="19"/>
        <v>0</v>
      </c>
      <c r="H1710" s="133"/>
      <c r="I1710" s="80"/>
      <c r="J1710" s="126"/>
      <c r="K1710" s="125"/>
    </row>
    <row r="1711" spans="1:11" customFormat="1" ht="16.5" x14ac:dyDescent="0.3">
      <c r="A1711" s="135">
        <v>43392</v>
      </c>
      <c r="B1711" s="132" t="s">
        <v>2576</v>
      </c>
      <c r="C1711" s="126" t="s">
        <v>253</v>
      </c>
      <c r="D1711" s="134" t="s">
        <v>109</v>
      </c>
      <c r="E1711" s="80">
        <v>4</v>
      </c>
      <c r="F1711" s="125">
        <v>230000.1</v>
      </c>
      <c r="G1711" s="80">
        <f t="shared" si="19"/>
        <v>920000.4</v>
      </c>
      <c r="H1711" s="133">
        <f>G1711</f>
        <v>920000.4</v>
      </c>
      <c r="I1711" s="80" t="s">
        <v>315</v>
      </c>
      <c r="J1711" s="126"/>
      <c r="K1711" s="125"/>
    </row>
    <row r="1712" spans="1:11" customFormat="1" ht="16.5" x14ac:dyDescent="0.3">
      <c r="A1712" s="135"/>
      <c r="B1712" s="132"/>
      <c r="C1712" s="126"/>
      <c r="D1712" s="134"/>
      <c r="E1712" s="80"/>
      <c r="F1712" s="125"/>
      <c r="G1712" s="80">
        <f t="shared" si="19"/>
        <v>0</v>
      </c>
      <c r="H1712" s="133"/>
      <c r="I1712" s="80"/>
      <c r="J1712" s="126"/>
      <c r="K1712" s="125"/>
    </row>
    <row r="1713" spans="1:11" customFormat="1" ht="16.5" x14ac:dyDescent="0.3">
      <c r="A1713" s="135">
        <v>43392</v>
      </c>
      <c r="B1713" s="132" t="s">
        <v>2577</v>
      </c>
      <c r="C1713" s="126" t="s">
        <v>2578</v>
      </c>
      <c r="D1713" s="134" t="s">
        <v>109</v>
      </c>
      <c r="E1713" s="80">
        <v>2</v>
      </c>
      <c r="F1713" s="125">
        <v>230000.1</v>
      </c>
      <c r="G1713" s="80">
        <f t="shared" si="19"/>
        <v>460000.2</v>
      </c>
      <c r="H1713" s="133">
        <f>G1713</f>
        <v>460000.2</v>
      </c>
      <c r="I1713" s="80" t="s">
        <v>315</v>
      </c>
      <c r="J1713" s="126"/>
      <c r="K1713" s="125"/>
    </row>
    <row r="1714" spans="1:11" customFormat="1" ht="16.5" x14ac:dyDescent="0.3">
      <c r="A1714" s="135"/>
      <c r="B1714" s="132"/>
      <c r="C1714" s="126"/>
      <c r="D1714" s="134"/>
      <c r="E1714" s="80"/>
      <c r="F1714" s="125"/>
      <c r="G1714" s="80">
        <f t="shared" si="19"/>
        <v>0</v>
      </c>
      <c r="H1714" s="133"/>
      <c r="I1714" s="80"/>
      <c r="J1714" s="126"/>
      <c r="K1714" s="125"/>
    </row>
    <row r="1715" spans="1:11" customFormat="1" ht="16.5" x14ac:dyDescent="0.3">
      <c r="A1715" s="135">
        <v>43392</v>
      </c>
      <c r="B1715" s="132" t="s">
        <v>2579</v>
      </c>
      <c r="C1715" s="126" t="s">
        <v>2376</v>
      </c>
      <c r="D1715" s="134" t="s">
        <v>1094</v>
      </c>
      <c r="E1715" s="80">
        <v>6</v>
      </c>
      <c r="F1715" s="125">
        <v>215000.5</v>
      </c>
      <c r="G1715" s="80">
        <f t="shared" si="19"/>
        <v>1290003</v>
      </c>
      <c r="H1715" s="133"/>
      <c r="I1715" s="80"/>
      <c r="J1715" s="126"/>
      <c r="K1715" s="125"/>
    </row>
    <row r="1716" spans="1:11" customFormat="1" ht="16.5" x14ac:dyDescent="0.3">
      <c r="A1716" s="135"/>
      <c r="B1716" s="132"/>
      <c r="C1716" s="126"/>
      <c r="D1716" s="134" t="s">
        <v>887</v>
      </c>
      <c r="E1716" s="80">
        <v>3</v>
      </c>
      <c r="F1716" s="125">
        <v>230000.1</v>
      </c>
      <c r="G1716" s="80">
        <f t="shared" si="19"/>
        <v>690000.3</v>
      </c>
      <c r="H1716" s="133"/>
      <c r="I1716" s="80"/>
      <c r="J1716" s="126"/>
      <c r="K1716" s="125"/>
    </row>
    <row r="1717" spans="1:11" customFormat="1" ht="16.5" x14ac:dyDescent="0.3">
      <c r="A1717" s="135"/>
      <c r="B1717" s="132"/>
      <c r="C1717" s="126"/>
      <c r="D1717" s="134" t="s">
        <v>109</v>
      </c>
      <c r="E1717" s="80">
        <v>1</v>
      </c>
      <c r="F1717" s="125">
        <v>230000.1</v>
      </c>
      <c r="G1717" s="80">
        <f t="shared" si="19"/>
        <v>230000.1</v>
      </c>
      <c r="H1717" s="133">
        <f>SUM(G1715:G1717)</f>
        <v>2210003.4</v>
      </c>
      <c r="I1717" s="80" t="s">
        <v>1215</v>
      </c>
      <c r="J1717" s="126"/>
      <c r="K1717" s="125"/>
    </row>
    <row r="1718" spans="1:11" customFormat="1" ht="16.5" x14ac:dyDescent="0.3">
      <c r="A1718" s="135"/>
      <c r="B1718" s="132"/>
      <c r="C1718" s="126"/>
      <c r="D1718" s="134"/>
      <c r="E1718" s="80"/>
      <c r="F1718" s="125"/>
      <c r="G1718" s="80">
        <f t="shared" si="19"/>
        <v>0</v>
      </c>
      <c r="H1718" s="133"/>
      <c r="I1718" s="80"/>
      <c r="J1718" s="126"/>
      <c r="K1718" s="125"/>
    </row>
    <row r="1719" spans="1:11" customFormat="1" ht="16.5" x14ac:dyDescent="0.3">
      <c r="A1719" s="135">
        <v>43392</v>
      </c>
      <c r="B1719" s="132" t="s">
        <v>2580</v>
      </c>
      <c r="C1719" s="126" t="s">
        <v>2571</v>
      </c>
      <c r="D1719" s="134" t="s">
        <v>1094</v>
      </c>
      <c r="E1719" s="80">
        <v>1</v>
      </c>
      <c r="F1719" s="125">
        <v>215000.5</v>
      </c>
      <c r="G1719" s="80">
        <f t="shared" si="19"/>
        <v>215000.5</v>
      </c>
      <c r="H1719" s="133">
        <f>G1719</f>
        <v>215000.5</v>
      </c>
      <c r="I1719" s="80" t="s">
        <v>314</v>
      </c>
      <c r="J1719" s="126"/>
      <c r="K1719" s="125"/>
    </row>
    <row r="1720" spans="1:11" customFormat="1" ht="16.5" x14ac:dyDescent="0.3">
      <c r="A1720" s="135"/>
      <c r="B1720" s="132"/>
      <c r="C1720" s="126"/>
      <c r="D1720" s="134"/>
      <c r="E1720" s="80"/>
      <c r="F1720" s="125"/>
      <c r="G1720" s="80">
        <f t="shared" si="19"/>
        <v>0</v>
      </c>
      <c r="H1720" s="133"/>
      <c r="I1720" s="80"/>
      <c r="J1720" s="126"/>
      <c r="K1720" s="125"/>
    </row>
    <row r="1721" spans="1:11" customFormat="1" ht="16.5" x14ac:dyDescent="0.3">
      <c r="A1721" s="135">
        <v>43392</v>
      </c>
      <c r="B1721" s="132" t="s">
        <v>2581</v>
      </c>
      <c r="C1721" s="126" t="s">
        <v>90</v>
      </c>
      <c r="D1721" s="134" t="s">
        <v>1325</v>
      </c>
      <c r="E1721" s="80">
        <v>1</v>
      </c>
      <c r="F1721" s="125">
        <v>603900</v>
      </c>
      <c r="G1721" s="80">
        <f t="shared" si="19"/>
        <v>603900</v>
      </c>
      <c r="H1721" s="133">
        <f>G1721</f>
        <v>603900</v>
      </c>
      <c r="I1721" s="80" t="s">
        <v>309</v>
      </c>
      <c r="J1721" s="126"/>
      <c r="K1721" s="125"/>
    </row>
    <row r="1722" spans="1:11" customFormat="1" ht="16.5" x14ac:dyDescent="0.3">
      <c r="A1722" s="135"/>
      <c r="B1722" s="132"/>
      <c r="C1722" s="126"/>
      <c r="D1722" s="134"/>
      <c r="E1722" s="80"/>
      <c r="F1722" s="125"/>
      <c r="G1722" s="80">
        <f t="shared" si="19"/>
        <v>0</v>
      </c>
      <c r="H1722" s="133"/>
      <c r="I1722" s="80"/>
      <c r="J1722" s="126"/>
      <c r="K1722" s="125"/>
    </row>
    <row r="1723" spans="1:11" customFormat="1" ht="16.5" x14ac:dyDescent="0.3">
      <c r="A1723" s="135">
        <v>43392</v>
      </c>
      <c r="B1723" s="132" t="s">
        <v>2582</v>
      </c>
      <c r="C1723" s="126" t="s">
        <v>301</v>
      </c>
      <c r="D1723" s="134" t="s">
        <v>2583</v>
      </c>
      <c r="E1723" s="80">
        <v>12</v>
      </c>
      <c r="F1723" s="125">
        <v>214200.36</v>
      </c>
      <c r="G1723" s="80">
        <f t="shared" si="19"/>
        <v>2570404.3199999998</v>
      </c>
      <c r="H1723" s="133"/>
      <c r="I1723" s="80"/>
      <c r="J1723" s="126"/>
      <c r="K1723" s="125"/>
    </row>
    <row r="1724" spans="1:11" customFormat="1" ht="16.5" x14ac:dyDescent="0.3">
      <c r="A1724" s="135"/>
      <c r="B1724" s="132"/>
      <c r="C1724" s="126"/>
      <c r="D1724" s="134" t="s">
        <v>1775</v>
      </c>
      <c r="E1724" s="80">
        <v>12</v>
      </c>
      <c r="F1724" s="125">
        <v>220499.73</v>
      </c>
      <c r="G1724" s="80">
        <f t="shared" si="19"/>
        <v>2645996.7600000002</v>
      </c>
      <c r="H1724" s="133">
        <f>SUM(G1723:G1724)</f>
        <v>5216401.08</v>
      </c>
      <c r="I1724" s="80" t="s">
        <v>309</v>
      </c>
      <c r="J1724" s="126"/>
      <c r="K1724" s="125"/>
    </row>
    <row r="1725" spans="1:11" customFormat="1" ht="16.5" x14ac:dyDescent="0.3">
      <c r="A1725" s="135"/>
      <c r="B1725" s="132"/>
      <c r="C1725" s="126"/>
      <c r="D1725" s="134"/>
      <c r="E1725" s="80"/>
      <c r="F1725" s="125"/>
      <c r="G1725" s="80">
        <f t="shared" si="19"/>
        <v>0</v>
      </c>
      <c r="H1725" s="133"/>
      <c r="I1725" s="80"/>
      <c r="J1725" s="126"/>
      <c r="K1725" s="125"/>
    </row>
    <row r="1726" spans="1:11" customFormat="1" ht="16.5" x14ac:dyDescent="0.3">
      <c r="A1726" s="135">
        <v>43392</v>
      </c>
      <c r="B1726" s="132" t="s">
        <v>2584</v>
      </c>
      <c r="C1726" s="126" t="s">
        <v>559</v>
      </c>
      <c r="D1726" s="134" t="s">
        <v>19</v>
      </c>
      <c r="E1726" s="80">
        <v>2</v>
      </c>
      <c r="F1726" s="125">
        <v>543400</v>
      </c>
      <c r="G1726" s="80">
        <f t="shared" si="19"/>
        <v>1086800</v>
      </c>
      <c r="H1726" s="133">
        <f>G1726</f>
        <v>1086800</v>
      </c>
      <c r="I1726" s="80" t="s">
        <v>2524</v>
      </c>
      <c r="J1726" s="126"/>
      <c r="K1726" s="125"/>
    </row>
    <row r="1727" spans="1:11" customFormat="1" ht="16.5" x14ac:dyDescent="0.3">
      <c r="A1727" s="135"/>
      <c r="B1727" s="132"/>
      <c r="C1727" s="126"/>
      <c r="D1727" s="134"/>
      <c r="E1727" s="80"/>
      <c r="F1727" s="125"/>
      <c r="G1727" s="80">
        <f t="shared" si="19"/>
        <v>0</v>
      </c>
      <c r="H1727" s="133"/>
      <c r="I1727" s="80"/>
      <c r="J1727" s="126"/>
      <c r="K1727" s="125"/>
    </row>
    <row r="1728" spans="1:11" customFormat="1" ht="16.5" x14ac:dyDescent="0.3">
      <c r="A1728" s="135">
        <v>43392</v>
      </c>
      <c r="B1728" s="132" t="s">
        <v>2585</v>
      </c>
      <c r="C1728" s="126" t="s">
        <v>2586</v>
      </c>
      <c r="D1728" s="134" t="s">
        <v>887</v>
      </c>
      <c r="E1728" s="80">
        <v>4</v>
      </c>
      <c r="F1728" s="125">
        <v>230000.1</v>
      </c>
      <c r="G1728" s="80">
        <f t="shared" si="19"/>
        <v>920000.4</v>
      </c>
      <c r="H1728" s="133">
        <f>G1728</f>
        <v>920000.4</v>
      </c>
      <c r="I1728" s="80" t="s">
        <v>309</v>
      </c>
      <c r="J1728" s="126"/>
      <c r="K1728" s="125"/>
    </row>
    <row r="1729" spans="1:11" customFormat="1" ht="16.5" x14ac:dyDescent="0.3">
      <c r="A1729" s="135"/>
      <c r="B1729" s="132"/>
      <c r="C1729" s="126"/>
      <c r="D1729" s="134"/>
      <c r="E1729" s="80"/>
      <c r="F1729" s="125"/>
      <c r="G1729" s="80">
        <f t="shared" si="19"/>
        <v>0</v>
      </c>
      <c r="H1729" s="133"/>
      <c r="I1729" s="80"/>
      <c r="J1729" s="126"/>
      <c r="K1729" s="125"/>
    </row>
    <row r="1730" spans="1:11" customFormat="1" ht="16.5" x14ac:dyDescent="0.3">
      <c r="A1730" s="135">
        <v>43392</v>
      </c>
      <c r="B1730" s="132" t="s">
        <v>2587</v>
      </c>
      <c r="C1730" s="126" t="s">
        <v>634</v>
      </c>
      <c r="D1730" s="134" t="s">
        <v>2588</v>
      </c>
      <c r="E1730" s="80">
        <v>2</v>
      </c>
      <c r="F1730" s="125">
        <v>454500.09</v>
      </c>
      <c r="G1730" s="80">
        <f t="shared" si="19"/>
        <v>909000.18</v>
      </c>
      <c r="H1730" s="133">
        <f>G1730</f>
        <v>909000.18</v>
      </c>
      <c r="I1730" s="80" t="s">
        <v>309</v>
      </c>
      <c r="J1730" s="126"/>
      <c r="K1730" s="125"/>
    </row>
    <row r="1731" spans="1:11" customFormat="1" ht="16.5" x14ac:dyDescent="0.3">
      <c r="A1731" s="135"/>
      <c r="B1731" s="132"/>
      <c r="C1731" s="126"/>
      <c r="D1731" s="134"/>
      <c r="E1731" s="80"/>
      <c r="F1731" s="125"/>
      <c r="G1731" s="80">
        <f t="shared" si="19"/>
        <v>0</v>
      </c>
      <c r="H1731" s="133"/>
      <c r="I1731" s="80"/>
      <c r="J1731" s="126"/>
      <c r="K1731" s="125"/>
    </row>
    <row r="1732" spans="1:11" customFormat="1" ht="16.5" x14ac:dyDescent="0.3">
      <c r="A1732" s="135">
        <v>43392</v>
      </c>
      <c r="B1732" s="132" t="s">
        <v>2589</v>
      </c>
      <c r="C1732" s="126" t="s">
        <v>1019</v>
      </c>
      <c r="D1732" s="134" t="s">
        <v>2590</v>
      </c>
      <c r="E1732" s="80">
        <v>4</v>
      </c>
      <c r="F1732" s="125">
        <v>222299.715</v>
      </c>
      <c r="G1732" s="80">
        <f t="shared" si="19"/>
        <v>889198.86</v>
      </c>
      <c r="H1732" s="133">
        <f>G1732</f>
        <v>889198.86</v>
      </c>
      <c r="I1732" s="80" t="s">
        <v>309</v>
      </c>
      <c r="J1732" s="126"/>
      <c r="K1732" s="125"/>
    </row>
    <row r="1733" spans="1:11" customFormat="1" ht="16.5" x14ac:dyDescent="0.3">
      <c r="A1733" s="135"/>
      <c r="B1733" s="132"/>
      <c r="C1733" s="126"/>
      <c r="D1733" s="134"/>
      <c r="E1733" s="80"/>
      <c r="F1733" s="125"/>
      <c r="G1733" s="80">
        <f t="shared" si="19"/>
        <v>0</v>
      </c>
      <c r="H1733" s="133"/>
      <c r="I1733" s="80"/>
      <c r="J1733" s="126"/>
      <c r="K1733" s="125"/>
    </row>
    <row r="1734" spans="1:11" customFormat="1" ht="16.5" x14ac:dyDescent="0.3">
      <c r="A1734" s="135">
        <v>43392</v>
      </c>
      <c r="B1734" s="132" t="s">
        <v>2591</v>
      </c>
      <c r="C1734" s="126" t="s">
        <v>2592</v>
      </c>
      <c r="D1734" s="134" t="s">
        <v>1775</v>
      </c>
      <c r="E1734" s="80">
        <v>3</v>
      </c>
      <c r="F1734" s="125">
        <v>232749.715</v>
      </c>
      <c r="G1734" s="80">
        <f t="shared" si="19"/>
        <v>698249.14500000002</v>
      </c>
      <c r="H1734" s="133"/>
      <c r="I1734" s="80"/>
      <c r="J1734" s="126"/>
      <c r="K1734" s="125"/>
    </row>
    <row r="1735" spans="1:11" customFormat="1" ht="16.5" x14ac:dyDescent="0.3">
      <c r="A1735" s="135"/>
      <c r="B1735" s="132"/>
      <c r="C1735" s="126"/>
      <c r="D1735" s="134" t="s">
        <v>1314</v>
      </c>
      <c r="E1735" s="80">
        <v>2</v>
      </c>
      <c r="F1735" s="125">
        <v>232749.715</v>
      </c>
      <c r="G1735" s="80">
        <f t="shared" si="19"/>
        <v>465499.43</v>
      </c>
      <c r="H1735" s="133"/>
      <c r="I1735" s="80"/>
      <c r="J1735" s="126"/>
      <c r="K1735" s="125"/>
    </row>
    <row r="1736" spans="1:11" customFormat="1" ht="16.5" x14ac:dyDescent="0.3">
      <c r="A1736" s="135"/>
      <c r="B1736" s="132"/>
      <c r="C1736" s="126"/>
      <c r="D1736" s="134" t="s">
        <v>2593</v>
      </c>
      <c r="E1736" s="80">
        <v>2</v>
      </c>
      <c r="F1736" s="125">
        <v>256500.47500000001</v>
      </c>
      <c r="G1736" s="80">
        <f t="shared" si="19"/>
        <v>513000.95</v>
      </c>
      <c r="H1736" s="133">
        <f>SUM(G1734:G1736)</f>
        <v>1676749.5249999999</v>
      </c>
      <c r="I1736" s="80" t="s">
        <v>309</v>
      </c>
      <c r="J1736" s="126"/>
      <c r="K1736" s="125"/>
    </row>
    <row r="1737" spans="1:11" customFormat="1" ht="16.5" x14ac:dyDescent="0.3">
      <c r="A1737" s="135"/>
      <c r="B1737" s="132"/>
      <c r="C1737" s="126"/>
      <c r="D1737" s="134"/>
      <c r="E1737" s="80"/>
      <c r="F1737" s="125"/>
      <c r="G1737" s="80">
        <f t="shared" si="19"/>
        <v>0</v>
      </c>
      <c r="H1737" s="133"/>
      <c r="I1737" s="80"/>
      <c r="J1737" s="126"/>
      <c r="K1737" s="125"/>
    </row>
    <row r="1738" spans="1:11" customFormat="1" ht="16.5" x14ac:dyDescent="0.3">
      <c r="A1738" s="135">
        <v>43392</v>
      </c>
      <c r="B1738" s="132" t="s">
        <v>2594</v>
      </c>
      <c r="C1738" s="126" t="s">
        <v>2592</v>
      </c>
      <c r="D1738" s="134" t="s">
        <v>2595</v>
      </c>
      <c r="E1738" s="80">
        <v>3</v>
      </c>
      <c r="F1738" s="125">
        <v>239976.44440000001</v>
      </c>
      <c r="G1738" s="80">
        <f t="shared" si="19"/>
        <v>719929.33319999999</v>
      </c>
      <c r="H1738" s="133"/>
      <c r="I1738" s="80"/>
      <c r="J1738" s="126"/>
      <c r="K1738" s="125"/>
    </row>
    <row r="1739" spans="1:11" customFormat="1" ht="16.5" x14ac:dyDescent="0.3">
      <c r="A1739" s="135"/>
      <c r="B1739" s="132"/>
      <c r="C1739" s="126"/>
      <c r="D1739" s="134" t="s">
        <v>2596</v>
      </c>
      <c r="E1739" s="80">
        <v>2</v>
      </c>
      <c r="F1739" s="125">
        <v>239976.44440000001</v>
      </c>
      <c r="G1739" s="80">
        <f t="shared" si="19"/>
        <v>479952.88880000002</v>
      </c>
      <c r="H1739" s="133">
        <f>SUM(G1738:G1739)</f>
        <v>1199882.2220000001</v>
      </c>
      <c r="I1739" s="80" t="s">
        <v>309</v>
      </c>
      <c r="J1739" s="126"/>
      <c r="K1739" s="125"/>
    </row>
    <row r="1740" spans="1:11" customFormat="1" ht="16.5" x14ac:dyDescent="0.3">
      <c r="A1740" s="135"/>
      <c r="B1740" s="132"/>
      <c r="C1740" s="126"/>
      <c r="D1740" s="134"/>
      <c r="E1740" s="80"/>
      <c r="F1740" s="125"/>
      <c r="G1740" s="80">
        <f t="shared" si="19"/>
        <v>0</v>
      </c>
      <c r="H1740" s="133"/>
      <c r="I1740" s="80"/>
      <c r="J1740" s="126"/>
      <c r="K1740" s="125"/>
    </row>
    <row r="1741" spans="1:11" customFormat="1" ht="16.5" x14ac:dyDescent="0.3">
      <c r="A1741" s="135">
        <v>43392</v>
      </c>
      <c r="B1741" s="132" t="s">
        <v>2597</v>
      </c>
      <c r="C1741" s="126" t="s">
        <v>2598</v>
      </c>
      <c r="D1741" s="134" t="s">
        <v>2073</v>
      </c>
      <c r="E1741" s="80">
        <v>1</v>
      </c>
      <c r="F1741" s="125">
        <v>234000.36</v>
      </c>
      <c r="G1741" s="80">
        <f t="shared" si="19"/>
        <v>234000.36</v>
      </c>
      <c r="H1741" s="133">
        <f>G1741</f>
        <v>234000.36</v>
      </c>
      <c r="I1741" s="80" t="s">
        <v>314</v>
      </c>
      <c r="J1741" s="126"/>
      <c r="K1741" s="125"/>
    </row>
    <row r="1742" spans="1:11" customFormat="1" ht="16.5" x14ac:dyDescent="0.3">
      <c r="A1742" s="135"/>
      <c r="B1742" s="132"/>
      <c r="C1742" s="126"/>
      <c r="D1742" s="134"/>
      <c r="E1742" s="80"/>
      <c r="F1742" s="125"/>
      <c r="G1742" s="80">
        <f t="shared" si="19"/>
        <v>0</v>
      </c>
      <c r="H1742" s="133"/>
      <c r="I1742" s="80"/>
      <c r="J1742" s="126"/>
      <c r="K1742" s="125"/>
    </row>
    <row r="1743" spans="1:11" customFormat="1" ht="16.5" x14ac:dyDescent="0.3">
      <c r="A1743" s="135">
        <v>43392</v>
      </c>
      <c r="B1743" s="132" t="s">
        <v>2599</v>
      </c>
      <c r="C1743" s="126" t="s">
        <v>2600</v>
      </c>
      <c r="D1743" s="134" t="s">
        <v>1635</v>
      </c>
      <c r="E1743" s="80">
        <v>10</v>
      </c>
      <c r="F1743" s="125">
        <v>148500</v>
      </c>
      <c r="G1743" s="80">
        <f t="shared" si="19"/>
        <v>1485000</v>
      </c>
      <c r="H1743" s="133"/>
      <c r="I1743" s="80"/>
      <c r="J1743" s="126"/>
      <c r="K1743" s="125"/>
    </row>
    <row r="1744" spans="1:11" customFormat="1" ht="16.5" x14ac:dyDescent="0.3">
      <c r="A1744" s="135"/>
      <c r="B1744" s="132"/>
      <c r="C1744" s="126"/>
      <c r="D1744" s="134" t="s">
        <v>1722</v>
      </c>
      <c r="E1744" s="80">
        <v>2</v>
      </c>
      <c r="F1744" s="125">
        <v>148500</v>
      </c>
      <c r="G1744" s="80">
        <f t="shared" si="19"/>
        <v>297000</v>
      </c>
      <c r="H1744" s="133">
        <f>SUM(G1743:G1744)</f>
        <v>1782000</v>
      </c>
      <c r="I1744" s="80" t="s">
        <v>1756</v>
      </c>
      <c r="J1744" s="126"/>
      <c r="K1744" s="125"/>
    </row>
    <row r="1745" spans="1:11" customFormat="1" ht="16.5" x14ac:dyDescent="0.3">
      <c r="A1745" s="135"/>
      <c r="B1745" s="132"/>
      <c r="C1745" s="126"/>
      <c r="D1745" s="134"/>
      <c r="E1745" s="80"/>
      <c r="F1745" s="125"/>
      <c r="G1745" s="80">
        <f t="shared" si="19"/>
        <v>0</v>
      </c>
      <c r="H1745" s="133"/>
      <c r="I1745" s="80"/>
      <c r="J1745" s="126"/>
      <c r="K1745" s="125"/>
    </row>
    <row r="1746" spans="1:11" customFormat="1" ht="16.5" x14ac:dyDescent="0.3">
      <c r="A1746" s="135">
        <v>43393</v>
      </c>
      <c r="B1746" s="132" t="s">
        <v>2601</v>
      </c>
      <c r="C1746" s="126" t="s">
        <v>75</v>
      </c>
      <c r="D1746" s="134" t="s">
        <v>31</v>
      </c>
      <c r="E1746" s="80">
        <v>1</v>
      </c>
      <c r="F1746" s="125">
        <v>529199.44999999995</v>
      </c>
      <c r="G1746" s="80">
        <f t="shared" si="19"/>
        <v>529199.44999999995</v>
      </c>
      <c r="H1746" s="133">
        <f>G1746</f>
        <v>529199.44999999995</v>
      </c>
      <c r="I1746" s="80" t="s">
        <v>309</v>
      </c>
      <c r="J1746" s="126"/>
      <c r="K1746" s="125"/>
    </row>
    <row r="1747" spans="1:11" customFormat="1" ht="16.5" x14ac:dyDescent="0.3">
      <c r="A1747" s="135"/>
      <c r="B1747" s="132"/>
      <c r="C1747" s="126"/>
      <c r="D1747" s="134"/>
      <c r="E1747" s="80"/>
      <c r="F1747" s="125"/>
      <c r="G1747" s="80">
        <f t="shared" si="19"/>
        <v>0</v>
      </c>
      <c r="H1747" s="133"/>
      <c r="I1747" s="80"/>
      <c r="J1747" s="126"/>
      <c r="K1747" s="125"/>
    </row>
    <row r="1748" spans="1:11" customFormat="1" ht="16.5" x14ac:dyDescent="0.3">
      <c r="A1748" s="135">
        <v>43393</v>
      </c>
      <c r="B1748" s="132" t="s">
        <v>2602</v>
      </c>
      <c r="C1748" s="126" t="s">
        <v>1893</v>
      </c>
      <c r="D1748" s="134" t="s">
        <v>19</v>
      </c>
      <c r="E1748" s="80">
        <v>4</v>
      </c>
      <c r="F1748" s="125">
        <v>572000</v>
      </c>
      <c r="G1748" s="80">
        <f t="shared" si="19"/>
        <v>2288000</v>
      </c>
      <c r="H1748" s="133"/>
      <c r="I1748" s="80"/>
      <c r="J1748" s="126"/>
      <c r="K1748" s="125"/>
    </row>
    <row r="1749" spans="1:11" customFormat="1" ht="16.5" x14ac:dyDescent="0.3">
      <c r="A1749" s="135"/>
      <c r="B1749" s="132"/>
      <c r="C1749" s="126"/>
      <c r="D1749" s="134" t="s">
        <v>1094</v>
      </c>
      <c r="E1749" s="80">
        <v>24</v>
      </c>
      <c r="F1749" s="125">
        <v>215000.5</v>
      </c>
      <c r="G1749" s="80">
        <f t="shared" si="19"/>
        <v>5160012</v>
      </c>
      <c r="H1749" s="133"/>
      <c r="I1749" s="80"/>
      <c r="J1749" s="126"/>
      <c r="K1749" s="125"/>
    </row>
    <row r="1750" spans="1:11" customFormat="1" ht="16.5" x14ac:dyDescent="0.3">
      <c r="A1750" s="135"/>
      <c r="B1750" s="132"/>
      <c r="C1750" s="126"/>
      <c r="D1750" s="134" t="s">
        <v>1325</v>
      </c>
      <c r="E1750" s="80">
        <v>2</v>
      </c>
      <c r="F1750" s="125">
        <v>671000</v>
      </c>
      <c r="G1750" s="80">
        <f t="shared" si="19"/>
        <v>1342000</v>
      </c>
      <c r="H1750" s="133"/>
      <c r="I1750" s="80"/>
      <c r="J1750" s="126"/>
      <c r="K1750" s="125"/>
    </row>
    <row r="1751" spans="1:11" customFormat="1" ht="16.5" x14ac:dyDescent="0.3">
      <c r="A1751" s="135"/>
      <c r="B1751" s="132"/>
      <c r="C1751" s="126"/>
      <c r="D1751" s="134" t="s">
        <v>2444</v>
      </c>
      <c r="E1751" s="80">
        <v>24</v>
      </c>
      <c r="F1751" s="125">
        <v>230000.1</v>
      </c>
      <c r="G1751" s="80">
        <f t="shared" si="19"/>
        <v>5520002.4000000004</v>
      </c>
      <c r="H1751" s="133"/>
      <c r="I1751" s="80"/>
      <c r="J1751" s="126"/>
      <c r="K1751" s="125"/>
    </row>
    <row r="1752" spans="1:11" customFormat="1" ht="16.5" x14ac:dyDescent="0.3">
      <c r="A1752" s="135"/>
      <c r="B1752" s="132"/>
      <c r="C1752" s="126"/>
      <c r="D1752" s="134" t="s">
        <v>109</v>
      </c>
      <c r="E1752" s="80">
        <v>12</v>
      </c>
      <c r="F1752" s="125">
        <v>230000.1</v>
      </c>
      <c r="G1752" s="80">
        <f t="shared" si="19"/>
        <v>2760001.2</v>
      </c>
      <c r="H1752" s="133"/>
      <c r="I1752" s="80"/>
      <c r="J1752" s="126"/>
      <c r="K1752" s="125"/>
    </row>
    <row r="1753" spans="1:11" customFormat="1" ht="16.5" x14ac:dyDescent="0.3">
      <c r="A1753" s="135"/>
      <c r="B1753" s="132"/>
      <c r="C1753" s="126"/>
      <c r="D1753" s="134" t="s">
        <v>31</v>
      </c>
      <c r="E1753" s="80">
        <v>1</v>
      </c>
      <c r="F1753" s="125">
        <v>587999.5</v>
      </c>
      <c r="G1753" s="80">
        <f t="shared" si="19"/>
        <v>587999.5</v>
      </c>
      <c r="H1753" s="133">
        <f>SUM(G1748:G1753)</f>
        <v>17658015.100000001</v>
      </c>
      <c r="I1753" s="80" t="s">
        <v>1756</v>
      </c>
      <c r="J1753" s="126"/>
      <c r="K1753" s="125"/>
    </row>
    <row r="1754" spans="1:11" customFormat="1" ht="16.5" x14ac:dyDescent="0.3">
      <c r="A1754" s="135"/>
      <c r="B1754" s="132"/>
      <c r="C1754" s="126"/>
      <c r="D1754" s="134"/>
      <c r="E1754" s="80"/>
      <c r="F1754" s="125"/>
      <c r="G1754" s="80">
        <f t="shared" si="19"/>
        <v>0</v>
      </c>
      <c r="H1754" s="133"/>
      <c r="I1754" s="80"/>
      <c r="J1754" s="126"/>
      <c r="K1754" s="125"/>
    </row>
    <row r="1755" spans="1:11" customFormat="1" ht="16.5" x14ac:dyDescent="0.3">
      <c r="A1755" s="135">
        <v>43393</v>
      </c>
      <c r="B1755" s="132" t="s">
        <v>2603</v>
      </c>
      <c r="C1755" s="126" t="s">
        <v>390</v>
      </c>
      <c r="D1755" s="134" t="s">
        <v>768</v>
      </c>
      <c r="E1755" s="80">
        <v>12</v>
      </c>
      <c r="F1755" s="125">
        <v>240000.2</v>
      </c>
      <c r="G1755" s="80">
        <f t="shared" si="19"/>
        <v>2880002.4000000004</v>
      </c>
      <c r="H1755" s="133">
        <f>G1755</f>
        <v>2880002.4000000004</v>
      </c>
      <c r="I1755" s="80" t="s">
        <v>309</v>
      </c>
      <c r="J1755" s="126"/>
      <c r="K1755" s="125"/>
    </row>
    <row r="1756" spans="1:11" customFormat="1" ht="16.5" x14ac:dyDescent="0.3">
      <c r="A1756" s="135"/>
      <c r="B1756" s="132"/>
      <c r="C1756" s="126"/>
      <c r="D1756" s="134"/>
      <c r="E1756" s="80"/>
      <c r="F1756" s="125"/>
      <c r="G1756" s="80">
        <f t="shared" si="19"/>
        <v>0</v>
      </c>
      <c r="H1756" s="133"/>
      <c r="I1756" s="80"/>
      <c r="J1756" s="126"/>
      <c r="K1756" s="125"/>
    </row>
    <row r="1757" spans="1:11" customFormat="1" ht="16.5" x14ac:dyDescent="0.3">
      <c r="A1757" s="135">
        <v>43393</v>
      </c>
      <c r="B1757" s="132" t="s">
        <v>2605</v>
      </c>
      <c r="C1757" s="126" t="s">
        <v>2604</v>
      </c>
      <c r="D1757" s="134" t="s">
        <v>1937</v>
      </c>
      <c r="E1757" s="80">
        <v>6</v>
      </c>
      <c r="F1757" s="125">
        <v>171000.5</v>
      </c>
      <c r="G1757" s="80">
        <f t="shared" si="19"/>
        <v>1026003</v>
      </c>
      <c r="H1757" s="133"/>
      <c r="I1757" s="80"/>
      <c r="J1757" s="126"/>
      <c r="K1757" s="125"/>
    </row>
    <row r="1758" spans="1:11" customFormat="1" ht="16.5" x14ac:dyDescent="0.3">
      <c r="A1758" s="135"/>
      <c r="B1758" s="132"/>
      <c r="C1758" s="126"/>
      <c r="D1758" s="134" t="s">
        <v>1938</v>
      </c>
      <c r="E1758" s="80">
        <v>6</v>
      </c>
      <c r="F1758" s="125">
        <v>171000.5</v>
      </c>
      <c r="G1758" s="80">
        <f t="shared" si="19"/>
        <v>1026003</v>
      </c>
      <c r="H1758" s="133"/>
      <c r="I1758" s="80"/>
      <c r="J1758" s="126"/>
      <c r="K1758" s="125"/>
    </row>
    <row r="1759" spans="1:11" customFormat="1" ht="16.5" x14ac:dyDescent="0.3">
      <c r="A1759" s="135"/>
      <c r="B1759" s="132"/>
      <c r="C1759" s="126"/>
      <c r="D1759" s="134" t="s">
        <v>2482</v>
      </c>
      <c r="E1759" s="80">
        <v>2</v>
      </c>
      <c r="F1759" s="125">
        <v>215650.38</v>
      </c>
      <c r="G1759" s="80">
        <f t="shared" si="19"/>
        <v>431300.76</v>
      </c>
      <c r="H1759" s="133"/>
      <c r="I1759" s="80"/>
      <c r="J1759" s="126"/>
      <c r="K1759" s="125"/>
    </row>
    <row r="1760" spans="1:11" customFormat="1" ht="16.5" x14ac:dyDescent="0.3">
      <c r="A1760" s="135"/>
      <c r="B1760" s="132"/>
      <c r="C1760" s="126"/>
      <c r="D1760" s="134" t="s">
        <v>1072</v>
      </c>
      <c r="E1760" s="80">
        <v>2</v>
      </c>
      <c r="F1760" s="125">
        <v>165000</v>
      </c>
      <c r="G1760" s="80">
        <f t="shared" si="19"/>
        <v>330000</v>
      </c>
      <c r="H1760" s="133"/>
      <c r="I1760" s="80"/>
      <c r="J1760" s="126"/>
      <c r="K1760" s="125"/>
    </row>
    <row r="1761" spans="1:11" customFormat="1" ht="16.5" x14ac:dyDescent="0.3">
      <c r="A1761" s="135"/>
      <c r="B1761" s="132"/>
      <c r="C1761" s="126"/>
      <c r="D1761" s="134" t="s">
        <v>1549</v>
      </c>
      <c r="E1761" s="80">
        <v>2</v>
      </c>
      <c r="F1761" s="125">
        <v>165000</v>
      </c>
      <c r="G1761" s="80">
        <f t="shared" si="19"/>
        <v>330000</v>
      </c>
      <c r="H1761" s="133">
        <f>SUM(G1757:G1761)</f>
        <v>3143306.76</v>
      </c>
      <c r="I1761" s="80" t="s">
        <v>309</v>
      </c>
      <c r="J1761" s="126"/>
      <c r="K1761" s="125"/>
    </row>
    <row r="1762" spans="1:11" customFormat="1" ht="16.5" x14ac:dyDescent="0.3">
      <c r="A1762" s="135"/>
      <c r="B1762" s="132"/>
      <c r="C1762" s="126"/>
      <c r="D1762" s="134"/>
      <c r="E1762" s="80"/>
      <c r="F1762" s="125"/>
      <c r="G1762" s="80">
        <f t="shared" si="19"/>
        <v>0</v>
      </c>
      <c r="H1762" s="133"/>
      <c r="I1762" s="80"/>
      <c r="J1762" s="126"/>
      <c r="K1762" s="125"/>
    </row>
    <row r="1763" spans="1:11" customFormat="1" ht="16.5" x14ac:dyDescent="0.3">
      <c r="A1763" s="135">
        <v>43393</v>
      </c>
      <c r="B1763" s="132" t="s">
        <v>2606</v>
      </c>
      <c r="C1763" s="126" t="s">
        <v>1756</v>
      </c>
      <c r="D1763" s="134" t="s">
        <v>1938</v>
      </c>
      <c r="E1763" s="80">
        <v>2</v>
      </c>
      <c r="F1763" s="125">
        <v>171000.5</v>
      </c>
      <c r="G1763" s="80">
        <f t="shared" si="19"/>
        <v>342001</v>
      </c>
      <c r="H1763" s="133">
        <f>G1763</f>
        <v>342001</v>
      </c>
      <c r="I1763" s="80" t="s">
        <v>1756</v>
      </c>
      <c r="J1763" s="126"/>
      <c r="K1763" s="125"/>
    </row>
    <row r="1764" spans="1:11" customFormat="1" ht="16.5" x14ac:dyDescent="0.3">
      <c r="A1764" s="135"/>
      <c r="B1764" s="132"/>
      <c r="C1764" s="126"/>
      <c r="D1764" s="134"/>
      <c r="E1764" s="80"/>
      <c r="F1764" s="125"/>
      <c r="G1764" s="80">
        <f t="shared" si="19"/>
        <v>0</v>
      </c>
      <c r="H1764" s="133"/>
      <c r="I1764" s="80"/>
      <c r="J1764" s="126"/>
      <c r="K1764" s="125"/>
    </row>
    <row r="1765" spans="1:11" customFormat="1" ht="16.5" x14ac:dyDescent="0.3">
      <c r="A1765" s="135">
        <v>43393</v>
      </c>
      <c r="B1765" s="132" t="s">
        <v>2607</v>
      </c>
      <c r="C1765" s="126" t="s">
        <v>1019</v>
      </c>
      <c r="D1765" s="134" t="s">
        <v>104</v>
      </c>
      <c r="E1765" s="80">
        <v>1</v>
      </c>
      <c r="F1765" s="125">
        <v>513900.09</v>
      </c>
      <c r="G1765" s="80">
        <f t="shared" si="19"/>
        <v>513900.09</v>
      </c>
      <c r="H1765" s="133"/>
      <c r="I1765" s="80"/>
      <c r="J1765" s="126"/>
      <c r="K1765" s="125"/>
    </row>
    <row r="1766" spans="1:11" customFormat="1" ht="16.5" x14ac:dyDescent="0.3">
      <c r="A1766" s="135"/>
      <c r="B1766" s="132"/>
      <c r="C1766" s="126"/>
      <c r="D1766" s="134" t="s">
        <v>109</v>
      </c>
      <c r="E1766" s="80">
        <v>2</v>
      </c>
      <c r="F1766" s="125">
        <v>230000.1</v>
      </c>
      <c r="G1766" s="80">
        <f t="shared" si="19"/>
        <v>460000.2</v>
      </c>
      <c r="H1766" s="133">
        <f>SUM(G1765:G1766)</f>
        <v>973900.29</v>
      </c>
      <c r="I1766" s="80" t="s">
        <v>309</v>
      </c>
      <c r="J1766" s="126"/>
      <c r="K1766" s="125"/>
    </row>
    <row r="1767" spans="1:11" customFormat="1" ht="16.5" x14ac:dyDescent="0.3">
      <c r="A1767" s="135"/>
      <c r="B1767" s="132"/>
      <c r="C1767" s="126"/>
      <c r="D1767" s="134"/>
      <c r="E1767" s="80"/>
      <c r="F1767" s="125"/>
      <c r="G1767" s="80">
        <f t="shared" si="19"/>
        <v>0</v>
      </c>
      <c r="H1767" s="133"/>
      <c r="I1767" s="80"/>
      <c r="J1767" s="126"/>
      <c r="K1767" s="125"/>
    </row>
    <row r="1768" spans="1:11" customFormat="1" ht="16.5" x14ac:dyDescent="0.3">
      <c r="A1768" s="135">
        <v>43393</v>
      </c>
      <c r="B1768" s="132" t="s">
        <v>2608</v>
      </c>
      <c r="C1768" s="126" t="s">
        <v>1134</v>
      </c>
      <c r="D1768" s="134" t="s">
        <v>104</v>
      </c>
      <c r="E1768" s="80">
        <v>2</v>
      </c>
      <c r="F1768" s="125">
        <v>513900.09</v>
      </c>
      <c r="G1768" s="80">
        <f t="shared" si="19"/>
        <v>1027800.18</v>
      </c>
      <c r="H1768" s="133">
        <f>G1768</f>
        <v>1027800.18</v>
      </c>
      <c r="I1768" s="80" t="s">
        <v>309</v>
      </c>
      <c r="J1768" s="126"/>
      <c r="K1768" s="125"/>
    </row>
    <row r="1769" spans="1:11" customFormat="1" ht="16.5" x14ac:dyDescent="0.3">
      <c r="A1769" s="135"/>
      <c r="B1769" s="132"/>
      <c r="C1769" s="126"/>
      <c r="D1769" s="134"/>
      <c r="E1769" s="80"/>
      <c r="F1769" s="125"/>
      <c r="G1769" s="80">
        <f t="shared" si="19"/>
        <v>0</v>
      </c>
      <c r="H1769" s="133"/>
      <c r="I1769" s="80"/>
      <c r="J1769" s="126"/>
      <c r="K1769" s="125"/>
    </row>
    <row r="1770" spans="1:11" customFormat="1" ht="16.5" x14ac:dyDescent="0.3">
      <c r="A1770" s="137">
        <v>43397</v>
      </c>
      <c r="B1770" s="138" t="s">
        <v>2609</v>
      </c>
      <c r="C1770" s="139" t="s">
        <v>53</v>
      </c>
      <c r="D1770" s="140" t="s">
        <v>2494</v>
      </c>
      <c r="E1770" s="86">
        <v>12</v>
      </c>
      <c r="F1770" s="141">
        <v>691000.2</v>
      </c>
      <c r="G1770" s="86">
        <f t="shared" si="19"/>
        <v>8292002.3999999994</v>
      </c>
      <c r="H1770" s="149">
        <f>G1770</f>
        <v>8292002.3999999994</v>
      </c>
      <c r="I1770" s="80" t="s">
        <v>310</v>
      </c>
      <c r="J1770" s="126"/>
      <c r="K1770" s="125"/>
    </row>
    <row r="1771" spans="1:11" customFormat="1" ht="16.5" x14ac:dyDescent="0.3">
      <c r="A1771" s="135"/>
      <c r="B1771" s="132"/>
      <c r="C1771" s="126"/>
      <c r="D1771" s="134"/>
      <c r="E1771" s="80"/>
      <c r="F1771" s="125"/>
      <c r="G1771" s="80">
        <f t="shared" si="19"/>
        <v>0</v>
      </c>
      <c r="H1771" s="133"/>
      <c r="I1771" s="80"/>
      <c r="J1771" s="126"/>
      <c r="K1771" s="125"/>
    </row>
    <row r="1772" spans="1:11" customFormat="1" ht="16.5" x14ac:dyDescent="0.3">
      <c r="A1772" s="135">
        <v>43393</v>
      </c>
      <c r="B1772" s="132" t="s">
        <v>2610</v>
      </c>
      <c r="C1772" s="126" t="s">
        <v>445</v>
      </c>
      <c r="D1772" s="134" t="s">
        <v>109</v>
      </c>
      <c r="E1772" s="80">
        <v>3</v>
      </c>
      <c r="F1772" s="125">
        <v>230000.1</v>
      </c>
      <c r="G1772" s="80">
        <f t="shared" si="19"/>
        <v>690000.3</v>
      </c>
      <c r="H1772" s="133">
        <f>G1772</f>
        <v>690000.3</v>
      </c>
      <c r="I1772" s="80" t="s">
        <v>309</v>
      </c>
      <c r="J1772" s="126"/>
      <c r="K1772" s="125"/>
    </row>
    <row r="1773" spans="1:11" customFormat="1" ht="16.5" x14ac:dyDescent="0.3">
      <c r="A1773" s="135"/>
      <c r="B1773" s="132"/>
      <c r="C1773" s="126"/>
      <c r="D1773" s="134"/>
      <c r="E1773" s="80"/>
      <c r="F1773" s="125"/>
      <c r="G1773" s="80">
        <f t="shared" si="19"/>
        <v>0</v>
      </c>
      <c r="H1773" s="133"/>
      <c r="I1773" s="80"/>
      <c r="J1773" s="126"/>
      <c r="K1773" s="125"/>
    </row>
    <row r="1774" spans="1:11" customFormat="1" ht="16.5" x14ac:dyDescent="0.3">
      <c r="A1774" s="135">
        <v>43393</v>
      </c>
      <c r="B1774" s="132" t="s">
        <v>2611</v>
      </c>
      <c r="C1774" s="126" t="s">
        <v>829</v>
      </c>
      <c r="D1774" s="134" t="s">
        <v>1094</v>
      </c>
      <c r="E1774" s="80">
        <v>2</v>
      </c>
      <c r="F1774" s="125">
        <v>215000.5</v>
      </c>
      <c r="G1774" s="80">
        <f t="shared" si="19"/>
        <v>430001</v>
      </c>
      <c r="H1774" s="133">
        <f>G1774</f>
        <v>430001</v>
      </c>
      <c r="I1774" s="80" t="s">
        <v>309</v>
      </c>
      <c r="J1774" s="126"/>
      <c r="K1774" s="125"/>
    </row>
    <row r="1775" spans="1:11" customFormat="1" ht="16.5" x14ac:dyDescent="0.3">
      <c r="A1775" s="135"/>
      <c r="B1775" s="132"/>
      <c r="C1775" s="126"/>
      <c r="D1775" s="134"/>
      <c r="E1775" s="80"/>
      <c r="F1775" s="125"/>
      <c r="G1775" s="80">
        <f t="shared" si="19"/>
        <v>0</v>
      </c>
      <c r="H1775" s="133"/>
      <c r="I1775" s="80"/>
      <c r="J1775" s="126"/>
      <c r="K1775" s="125"/>
    </row>
    <row r="1776" spans="1:11" customFormat="1" ht="16.5" x14ac:dyDescent="0.3">
      <c r="A1776" s="135">
        <v>43393</v>
      </c>
      <c r="B1776" s="132" t="s">
        <v>2612</v>
      </c>
      <c r="C1776" s="126" t="s">
        <v>57</v>
      </c>
      <c r="D1776" s="134" t="s">
        <v>19</v>
      </c>
      <c r="E1776" s="80">
        <v>1</v>
      </c>
      <c r="F1776" s="125">
        <v>543400</v>
      </c>
      <c r="G1776" s="80">
        <f t="shared" si="19"/>
        <v>543400</v>
      </c>
      <c r="H1776" s="133"/>
      <c r="I1776" s="80"/>
      <c r="J1776" s="126"/>
      <c r="K1776" s="125"/>
    </row>
    <row r="1777" spans="1:11" customFormat="1" ht="16.5" x14ac:dyDescent="0.3">
      <c r="A1777" s="135"/>
      <c r="B1777" s="132"/>
      <c r="C1777" s="126"/>
      <c r="D1777" s="134" t="s">
        <v>1094</v>
      </c>
      <c r="E1777" s="80">
        <v>2</v>
      </c>
      <c r="F1777" s="125">
        <v>215000.5</v>
      </c>
      <c r="G1777" s="80">
        <f t="shared" si="19"/>
        <v>430001</v>
      </c>
      <c r="H1777" s="133">
        <f>SUM(G1776:G1777)</f>
        <v>973401</v>
      </c>
      <c r="I1777" s="80" t="s">
        <v>309</v>
      </c>
      <c r="J1777" s="126"/>
      <c r="K1777" s="125"/>
    </row>
    <row r="1778" spans="1:11" customFormat="1" ht="16.5" x14ac:dyDescent="0.3">
      <c r="A1778" s="135"/>
      <c r="B1778" s="132"/>
      <c r="C1778" s="126"/>
      <c r="D1778" s="134"/>
      <c r="E1778" s="80"/>
      <c r="F1778" s="125"/>
      <c r="G1778" s="80">
        <f t="shared" si="19"/>
        <v>0</v>
      </c>
      <c r="H1778" s="133"/>
      <c r="I1778" s="80"/>
      <c r="J1778" s="126"/>
      <c r="K1778" s="125"/>
    </row>
    <row r="1779" spans="1:11" customFormat="1" ht="16.5" x14ac:dyDescent="0.3">
      <c r="A1779" s="135">
        <v>43393</v>
      </c>
      <c r="B1779" s="132" t="s">
        <v>2613</v>
      </c>
      <c r="C1779" s="126" t="s">
        <v>100</v>
      </c>
      <c r="D1779" s="134" t="s">
        <v>2444</v>
      </c>
      <c r="E1779" s="80">
        <v>2</v>
      </c>
      <c r="F1779" s="125">
        <v>230000.1</v>
      </c>
      <c r="G1779" s="80">
        <f t="shared" si="19"/>
        <v>460000.2</v>
      </c>
      <c r="H1779" s="133"/>
      <c r="I1779" s="80"/>
      <c r="J1779" s="126"/>
      <c r="K1779" s="125"/>
    </row>
    <row r="1780" spans="1:11" customFormat="1" ht="16.5" x14ac:dyDescent="0.3">
      <c r="A1780" s="135"/>
      <c r="B1780" s="132"/>
      <c r="C1780" s="126"/>
      <c r="D1780" s="134" t="s">
        <v>1325</v>
      </c>
      <c r="E1780" s="80">
        <v>1</v>
      </c>
      <c r="F1780" s="125">
        <v>603900</v>
      </c>
      <c r="G1780" s="80">
        <f t="shared" si="19"/>
        <v>603900</v>
      </c>
      <c r="H1780" s="133"/>
      <c r="I1780" s="80"/>
      <c r="J1780" s="126"/>
      <c r="K1780" s="125"/>
    </row>
    <row r="1781" spans="1:11" customFormat="1" ht="16.5" x14ac:dyDescent="0.3">
      <c r="A1781" s="135"/>
      <c r="B1781" s="132"/>
      <c r="C1781" s="126"/>
      <c r="D1781" s="134" t="s">
        <v>2588</v>
      </c>
      <c r="E1781" s="80">
        <v>1</v>
      </c>
      <c r="F1781" s="125">
        <v>454500.09</v>
      </c>
      <c r="G1781" s="80">
        <f t="shared" si="19"/>
        <v>454500.09</v>
      </c>
      <c r="H1781" s="133">
        <f>SUM(G1779:G1781)</f>
        <v>1518400.29</v>
      </c>
      <c r="I1781" s="80" t="s">
        <v>314</v>
      </c>
      <c r="J1781" s="126"/>
      <c r="K1781" s="125"/>
    </row>
    <row r="1782" spans="1:11" customFormat="1" ht="16.5" x14ac:dyDescent="0.3">
      <c r="A1782" s="135"/>
      <c r="B1782" s="132"/>
      <c r="C1782" s="126"/>
      <c r="D1782" s="134"/>
      <c r="E1782" s="80"/>
      <c r="F1782" s="125"/>
      <c r="G1782" s="80">
        <f t="shared" si="19"/>
        <v>0</v>
      </c>
      <c r="H1782" s="133"/>
      <c r="I1782" s="80"/>
      <c r="J1782" s="126"/>
      <c r="K1782" s="125"/>
    </row>
    <row r="1783" spans="1:11" customFormat="1" ht="16.5" x14ac:dyDescent="0.3">
      <c r="A1783" s="135">
        <v>43393</v>
      </c>
      <c r="B1783" s="132" t="s">
        <v>2614</v>
      </c>
      <c r="C1783" s="126" t="s">
        <v>985</v>
      </c>
      <c r="D1783" s="134" t="s">
        <v>273</v>
      </c>
      <c r="E1783" s="80">
        <v>35</v>
      </c>
      <c r="F1783" s="125">
        <v>855200.5</v>
      </c>
      <c r="G1783" s="80">
        <f t="shared" si="19"/>
        <v>29932017.5</v>
      </c>
      <c r="H1783" s="133">
        <f>G1783</f>
        <v>29932017.5</v>
      </c>
      <c r="I1783" s="80" t="s">
        <v>2545</v>
      </c>
      <c r="J1783" s="126"/>
      <c r="K1783" s="125"/>
    </row>
    <row r="1784" spans="1:11" customFormat="1" ht="16.5" x14ac:dyDescent="0.3">
      <c r="A1784" s="135"/>
      <c r="B1784" s="132"/>
      <c r="C1784" s="126"/>
      <c r="D1784" s="134"/>
      <c r="E1784" s="80"/>
      <c r="F1784" s="125"/>
      <c r="G1784" s="80">
        <f t="shared" si="19"/>
        <v>0</v>
      </c>
      <c r="H1784" s="133"/>
      <c r="I1784" s="80"/>
      <c r="J1784" s="126"/>
      <c r="K1784" s="125"/>
    </row>
    <row r="1785" spans="1:11" customFormat="1" ht="16.5" x14ac:dyDescent="0.3">
      <c r="A1785" s="135">
        <v>43395</v>
      </c>
      <c r="B1785" s="132" t="s">
        <v>2615</v>
      </c>
      <c r="C1785" s="126" t="s">
        <v>1540</v>
      </c>
      <c r="D1785" s="134" t="s">
        <v>28</v>
      </c>
      <c r="E1785" s="80">
        <v>6</v>
      </c>
      <c r="F1785" s="125">
        <v>605000</v>
      </c>
      <c r="G1785" s="80">
        <f t="shared" si="19"/>
        <v>3630000</v>
      </c>
      <c r="H1785" s="133">
        <f>G1785</f>
        <v>3630000</v>
      </c>
      <c r="I1785" s="80" t="s">
        <v>312</v>
      </c>
      <c r="J1785" s="126"/>
      <c r="K1785" s="125"/>
    </row>
    <row r="1786" spans="1:11" customFormat="1" ht="16.5" x14ac:dyDescent="0.3">
      <c r="A1786" s="135"/>
      <c r="B1786" s="132"/>
      <c r="C1786" s="126"/>
      <c r="D1786" s="134"/>
      <c r="E1786" s="80"/>
      <c r="F1786" s="125"/>
      <c r="G1786" s="80">
        <f t="shared" si="19"/>
        <v>0</v>
      </c>
      <c r="H1786" s="133"/>
      <c r="I1786" s="80"/>
      <c r="J1786" s="126"/>
      <c r="K1786" s="125"/>
    </row>
    <row r="1787" spans="1:11" customFormat="1" ht="16.5" x14ac:dyDescent="0.3">
      <c r="A1787" s="135">
        <v>43395</v>
      </c>
      <c r="B1787" s="132" t="s">
        <v>2616</v>
      </c>
      <c r="C1787" s="126" t="s">
        <v>2617</v>
      </c>
      <c r="D1787" s="134" t="s">
        <v>19</v>
      </c>
      <c r="E1787" s="80">
        <v>2</v>
      </c>
      <c r="F1787" s="125">
        <v>514800</v>
      </c>
      <c r="G1787" s="80">
        <f t="shared" si="19"/>
        <v>1029600</v>
      </c>
      <c r="H1787" s="133">
        <f>G1787</f>
        <v>1029600</v>
      </c>
      <c r="I1787" s="80" t="s">
        <v>1756</v>
      </c>
      <c r="J1787" s="126"/>
      <c r="K1787" s="125"/>
    </row>
    <row r="1788" spans="1:11" customFormat="1" ht="16.5" x14ac:dyDescent="0.3">
      <c r="A1788" s="135"/>
      <c r="B1788" s="132"/>
      <c r="C1788" s="126"/>
      <c r="D1788" s="134"/>
      <c r="E1788" s="80"/>
      <c r="F1788" s="125"/>
      <c r="G1788" s="80">
        <f t="shared" si="19"/>
        <v>0</v>
      </c>
      <c r="H1788" s="133"/>
      <c r="I1788" s="80"/>
      <c r="J1788" s="126"/>
      <c r="K1788" s="125"/>
    </row>
    <row r="1789" spans="1:11" customFormat="1" ht="16.5" x14ac:dyDescent="0.3">
      <c r="A1789" s="135">
        <v>43395</v>
      </c>
      <c r="B1789" s="132" t="s">
        <v>2618</v>
      </c>
      <c r="C1789" s="126" t="s">
        <v>2619</v>
      </c>
      <c r="D1789" s="134" t="s">
        <v>104</v>
      </c>
      <c r="E1789" s="80">
        <v>1</v>
      </c>
      <c r="F1789" s="125">
        <v>513900.09</v>
      </c>
      <c r="G1789" s="80">
        <f t="shared" si="19"/>
        <v>513900.09</v>
      </c>
      <c r="H1789" s="133">
        <f>G1789</f>
        <v>513900.09</v>
      </c>
      <c r="I1789" s="80" t="s">
        <v>314</v>
      </c>
      <c r="J1789" s="126"/>
      <c r="K1789" s="125"/>
    </row>
    <row r="1790" spans="1:11" customFormat="1" ht="16.5" x14ac:dyDescent="0.3">
      <c r="A1790" s="135"/>
      <c r="B1790" s="132"/>
      <c r="C1790" s="126"/>
      <c r="D1790" s="134"/>
      <c r="E1790" s="80"/>
      <c r="F1790" s="125"/>
      <c r="G1790" s="80">
        <f t="shared" si="19"/>
        <v>0</v>
      </c>
      <c r="H1790" s="133"/>
      <c r="I1790" s="80"/>
      <c r="J1790" s="126"/>
      <c r="K1790" s="125"/>
    </row>
    <row r="1791" spans="1:11" customFormat="1" ht="16.5" x14ac:dyDescent="0.3">
      <c r="A1791" s="135">
        <v>43395</v>
      </c>
      <c r="B1791" s="132" t="s">
        <v>2620</v>
      </c>
      <c r="C1791" s="126" t="s">
        <v>2544</v>
      </c>
      <c r="D1791" s="134" t="s">
        <v>20</v>
      </c>
      <c r="E1791" s="80">
        <v>3</v>
      </c>
      <c r="F1791" s="125">
        <v>544500</v>
      </c>
      <c r="G1791" s="80">
        <f t="shared" si="19"/>
        <v>1633500</v>
      </c>
      <c r="H1791" s="133">
        <f>G1791</f>
        <v>1633500</v>
      </c>
      <c r="I1791" s="80" t="s">
        <v>1756</v>
      </c>
      <c r="J1791" s="126"/>
      <c r="K1791" s="125"/>
    </row>
    <row r="1792" spans="1:11" customFormat="1" ht="16.5" x14ac:dyDescent="0.3">
      <c r="A1792" s="135"/>
      <c r="B1792" s="132"/>
      <c r="C1792" s="126"/>
      <c r="D1792" s="134"/>
      <c r="E1792" s="80"/>
      <c r="F1792" s="125"/>
      <c r="G1792" s="80">
        <f t="shared" si="19"/>
        <v>0</v>
      </c>
      <c r="H1792" s="133"/>
      <c r="I1792" s="80"/>
      <c r="J1792" s="126"/>
      <c r="K1792" s="125"/>
    </row>
    <row r="1793" spans="1:11" customFormat="1" ht="16.5" x14ac:dyDescent="0.3">
      <c r="A1793" s="135">
        <v>43395</v>
      </c>
      <c r="B1793" s="132" t="s">
        <v>2621</v>
      </c>
      <c r="C1793" s="126" t="s">
        <v>1083</v>
      </c>
      <c r="D1793" s="134" t="s">
        <v>2094</v>
      </c>
      <c r="E1793" s="80">
        <v>6</v>
      </c>
      <c r="F1793" s="125">
        <v>234000.36</v>
      </c>
      <c r="G1793" s="80">
        <f t="shared" si="19"/>
        <v>1404002.16</v>
      </c>
      <c r="H1793" s="133">
        <f>G1793</f>
        <v>1404002.16</v>
      </c>
      <c r="I1793" s="80" t="s">
        <v>2524</v>
      </c>
      <c r="J1793" s="126"/>
      <c r="K1793" s="125"/>
    </row>
    <row r="1794" spans="1:11" customFormat="1" ht="16.5" x14ac:dyDescent="0.3">
      <c r="A1794" s="135"/>
      <c r="B1794" s="132"/>
      <c r="C1794" s="126"/>
      <c r="D1794" s="134"/>
      <c r="E1794" s="80"/>
      <c r="F1794" s="125"/>
      <c r="G1794" s="80">
        <f t="shared" si="19"/>
        <v>0</v>
      </c>
      <c r="H1794" s="133"/>
      <c r="I1794" s="80"/>
      <c r="J1794" s="126"/>
      <c r="K1794" s="125"/>
    </row>
    <row r="1795" spans="1:11" customFormat="1" ht="16.5" x14ac:dyDescent="0.3">
      <c r="A1795" s="135">
        <v>43395</v>
      </c>
      <c r="B1795" s="132" t="s">
        <v>2622</v>
      </c>
      <c r="C1795" s="126" t="s">
        <v>1031</v>
      </c>
      <c r="D1795" s="134" t="s">
        <v>2459</v>
      </c>
      <c r="E1795" s="80">
        <v>2</v>
      </c>
      <c r="F1795" s="125">
        <v>513900.09</v>
      </c>
      <c r="G1795" s="80">
        <f t="shared" si="19"/>
        <v>1027800.18</v>
      </c>
      <c r="H1795" s="133">
        <f>G1795</f>
        <v>1027800.18</v>
      </c>
      <c r="I1795" s="80" t="s">
        <v>309</v>
      </c>
      <c r="J1795" s="126"/>
      <c r="K1795" s="125"/>
    </row>
    <row r="1796" spans="1:11" customFormat="1" ht="16.5" x14ac:dyDescent="0.3">
      <c r="A1796" s="135"/>
      <c r="B1796" s="132"/>
      <c r="C1796" s="126"/>
      <c r="D1796" s="134"/>
      <c r="E1796" s="80"/>
      <c r="F1796" s="125"/>
      <c r="G1796" s="80">
        <f t="shared" si="19"/>
        <v>0</v>
      </c>
      <c r="H1796" s="133"/>
      <c r="I1796" s="80"/>
      <c r="J1796" s="126"/>
      <c r="K1796" s="125"/>
    </row>
    <row r="1797" spans="1:11" customFormat="1" ht="16.5" x14ac:dyDescent="0.3">
      <c r="A1797" s="135">
        <v>43395</v>
      </c>
      <c r="B1797" s="132" t="s">
        <v>2623</v>
      </c>
      <c r="C1797" s="126" t="s">
        <v>676</v>
      </c>
      <c r="D1797" s="134" t="s">
        <v>109</v>
      </c>
      <c r="E1797" s="80">
        <v>2</v>
      </c>
      <c r="F1797" s="125">
        <v>230000.1</v>
      </c>
      <c r="G1797" s="80">
        <f t="shared" si="19"/>
        <v>460000.2</v>
      </c>
      <c r="H1797" s="133">
        <f>G1797</f>
        <v>460000.2</v>
      </c>
      <c r="I1797" s="80" t="s">
        <v>312</v>
      </c>
      <c r="J1797" s="126"/>
      <c r="K1797" s="125"/>
    </row>
    <row r="1798" spans="1:11" customFormat="1" ht="16.5" x14ac:dyDescent="0.3">
      <c r="A1798" s="135"/>
      <c r="B1798" s="132"/>
      <c r="C1798" s="126"/>
      <c r="D1798" s="134"/>
      <c r="E1798" s="80"/>
      <c r="F1798" s="125"/>
      <c r="G1798" s="80">
        <f t="shared" si="19"/>
        <v>0</v>
      </c>
      <c r="H1798" s="133"/>
      <c r="I1798" s="80"/>
      <c r="J1798" s="126"/>
      <c r="K1798" s="125"/>
    </row>
    <row r="1799" spans="1:11" customFormat="1" ht="16.5" x14ac:dyDescent="0.3">
      <c r="A1799" s="135">
        <v>43395</v>
      </c>
      <c r="B1799" s="132" t="s">
        <v>2624</v>
      </c>
      <c r="C1799" s="126" t="s">
        <v>284</v>
      </c>
      <c r="D1799" s="134" t="s">
        <v>109</v>
      </c>
      <c r="E1799" s="80">
        <v>24</v>
      </c>
      <c r="F1799" s="125">
        <v>230000.1</v>
      </c>
      <c r="G1799" s="80">
        <f t="shared" si="19"/>
        <v>5520002.4000000004</v>
      </c>
      <c r="H1799" s="133"/>
      <c r="I1799" s="80"/>
      <c r="J1799" s="126"/>
      <c r="K1799" s="125"/>
    </row>
    <row r="1800" spans="1:11" customFormat="1" ht="16.5" x14ac:dyDescent="0.3">
      <c r="A1800" s="135"/>
      <c r="B1800" s="132"/>
      <c r="C1800" s="126"/>
      <c r="D1800" s="134" t="s">
        <v>104</v>
      </c>
      <c r="E1800" s="80">
        <v>1</v>
      </c>
      <c r="F1800" s="125">
        <v>571000.1</v>
      </c>
      <c r="G1800" s="80">
        <f t="shared" si="19"/>
        <v>571000.1</v>
      </c>
      <c r="H1800" s="133">
        <f>SUM(G1799:G1800)</f>
        <v>6091002.5</v>
      </c>
      <c r="I1800" s="80" t="s">
        <v>310</v>
      </c>
      <c r="J1800" s="126"/>
      <c r="K1800" s="125"/>
    </row>
    <row r="1801" spans="1:11" customFormat="1" ht="16.5" x14ac:dyDescent="0.3">
      <c r="A1801" s="135"/>
      <c r="B1801" s="132"/>
      <c r="C1801" s="126"/>
      <c r="D1801" s="134"/>
      <c r="E1801" s="80"/>
      <c r="F1801" s="125"/>
      <c r="G1801" s="80">
        <f t="shared" si="19"/>
        <v>0</v>
      </c>
      <c r="H1801" s="133"/>
      <c r="I1801" s="80"/>
      <c r="J1801" s="126"/>
      <c r="K1801" s="125"/>
    </row>
    <row r="1802" spans="1:11" customFormat="1" ht="16.5" x14ac:dyDescent="0.3">
      <c r="A1802" s="135">
        <v>43395</v>
      </c>
      <c r="B1802" s="132" t="s">
        <v>2625</v>
      </c>
      <c r="C1802" s="126" t="s">
        <v>57</v>
      </c>
      <c r="D1802" s="134" t="s">
        <v>31</v>
      </c>
      <c r="E1802" s="80">
        <v>2</v>
      </c>
      <c r="F1802" s="125">
        <v>529199.55000000005</v>
      </c>
      <c r="G1802" s="80">
        <f t="shared" si="19"/>
        <v>1058399.1000000001</v>
      </c>
      <c r="H1802" s="133">
        <f>G1802</f>
        <v>1058399.1000000001</v>
      </c>
      <c r="I1802" s="80" t="s">
        <v>309</v>
      </c>
      <c r="J1802" s="126"/>
      <c r="K1802" s="125"/>
    </row>
    <row r="1803" spans="1:11" customFormat="1" ht="16.5" x14ac:dyDescent="0.3">
      <c r="A1803" s="135"/>
      <c r="B1803" s="132"/>
      <c r="C1803" s="126"/>
      <c r="D1803" s="134"/>
      <c r="E1803" s="80"/>
      <c r="F1803" s="125"/>
      <c r="G1803" s="80">
        <f t="shared" si="19"/>
        <v>0</v>
      </c>
      <c r="H1803" s="133"/>
      <c r="I1803" s="80"/>
      <c r="J1803" s="126"/>
      <c r="K1803" s="125"/>
    </row>
    <row r="1804" spans="1:11" customFormat="1" ht="16.5" x14ac:dyDescent="0.3">
      <c r="A1804" s="135">
        <v>43395</v>
      </c>
      <c r="B1804" s="132" t="s">
        <v>2626</v>
      </c>
      <c r="C1804" s="126" t="s">
        <v>2544</v>
      </c>
      <c r="D1804" s="134" t="s">
        <v>31</v>
      </c>
      <c r="E1804" s="80">
        <v>5</v>
      </c>
      <c r="F1804" s="125">
        <v>529199.44999999995</v>
      </c>
      <c r="G1804" s="80">
        <f t="shared" si="19"/>
        <v>2645997.25</v>
      </c>
      <c r="H1804" s="133">
        <f>G1804</f>
        <v>2645997.25</v>
      </c>
      <c r="I1804" s="80" t="s">
        <v>309</v>
      </c>
      <c r="J1804" s="126"/>
      <c r="K1804" s="125"/>
    </row>
    <row r="1805" spans="1:11" customFormat="1" ht="16.5" x14ac:dyDescent="0.3">
      <c r="A1805" s="135"/>
      <c r="B1805" s="132"/>
      <c r="C1805" s="126"/>
      <c r="D1805" s="134"/>
      <c r="E1805" s="80"/>
      <c r="F1805" s="125"/>
      <c r="G1805" s="80">
        <f t="shared" si="19"/>
        <v>0</v>
      </c>
      <c r="H1805" s="133"/>
      <c r="I1805" s="80"/>
      <c r="J1805" s="126"/>
      <c r="K1805" s="125"/>
    </row>
    <row r="1806" spans="1:11" customFormat="1" ht="16.5" x14ac:dyDescent="0.3">
      <c r="A1806" s="135">
        <v>43395</v>
      </c>
      <c r="B1806" s="132" t="s">
        <v>2627</v>
      </c>
      <c r="C1806" s="126" t="s">
        <v>985</v>
      </c>
      <c r="D1806" s="134" t="s">
        <v>1854</v>
      </c>
      <c r="E1806" s="80">
        <v>60</v>
      </c>
      <c r="F1806" s="125">
        <v>209999.9</v>
      </c>
      <c r="G1806" s="80">
        <f t="shared" si="19"/>
        <v>12599994</v>
      </c>
      <c r="H1806" s="133">
        <f>G1806</f>
        <v>12599994</v>
      </c>
      <c r="I1806" s="80" t="s">
        <v>2545</v>
      </c>
      <c r="J1806" s="126"/>
      <c r="K1806" s="125"/>
    </row>
    <row r="1807" spans="1:11" customFormat="1" ht="16.5" x14ac:dyDescent="0.3">
      <c r="A1807" s="135"/>
      <c r="B1807" s="132"/>
      <c r="C1807" s="126"/>
      <c r="D1807" s="134"/>
      <c r="E1807" s="80"/>
      <c r="F1807" s="125"/>
      <c r="G1807" s="80">
        <f t="shared" si="19"/>
        <v>0</v>
      </c>
      <c r="H1807" s="133"/>
      <c r="I1807" s="80"/>
      <c r="J1807" s="126"/>
      <c r="K1807" s="125"/>
    </row>
    <row r="1808" spans="1:11" customFormat="1" ht="16.5" x14ac:dyDescent="0.3">
      <c r="A1808" s="135">
        <v>43395</v>
      </c>
      <c r="B1808" s="132" t="s">
        <v>2628</v>
      </c>
      <c r="C1808" s="126" t="s">
        <v>786</v>
      </c>
      <c r="D1808" s="134" t="s">
        <v>405</v>
      </c>
      <c r="E1808" s="80">
        <v>6</v>
      </c>
      <c r="F1808" s="125">
        <v>540000.55000000005</v>
      </c>
      <c r="G1808" s="80">
        <f t="shared" si="19"/>
        <v>3240003.3000000003</v>
      </c>
      <c r="H1808" s="133"/>
      <c r="I1808" s="80"/>
      <c r="J1808" s="126"/>
      <c r="K1808" s="125"/>
    </row>
    <row r="1809" spans="1:11" customFormat="1" ht="16.5" x14ac:dyDescent="0.3">
      <c r="A1809" s="135"/>
      <c r="B1809" s="132"/>
      <c r="C1809" s="126"/>
      <c r="D1809" s="134" t="s">
        <v>2629</v>
      </c>
      <c r="E1809" s="80">
        <v>6</v>
      </c>
      <c r="F1809" s="125">
        <v>513900.09</v>
      </c>
      <c r="G1809" s="80">
        <f t="shared" si="19"/>
        <v>3083400.54</v>
      </c>
      <c r="H1809" s="133">
        <f>SUM(G1808:G1809)</f>
        <v>6323403.8399999999</v>
      </c>
      <c r="I1809" s="80" t="s">
        <v>309</v>
      </c>
      <c r="J1809" s="126"/>
      <c r="K1809" s="125"/>
    </row>
    <row r="1810" spans="1:11" customFormat="1" ht="16.5" x14ac:dyDescent="0.3">
      <c r="A1810" s="135"/>
      <c r="B1810" s="132"/>
      <c r="C1810" s="126"/>
      <c r="D1810" s="134"/>
      <c r="E1810" s="80"/>
      <c r="F1810" s="125"/>
      <c r="G1810" s="80">
        <f t="shared" si="19"/>
        <v>0</v>
      </c>
      <c r="H1810" s="133"/>
      <c r="I1810" s="80"/>
      <c r="J1810" s="126"/>
      <c r="K1810" s="125"/>
    </row>
    <row r="1811" spans="1:11" customFormat="1" ht="16.5" x14ac:dyDescent="0.3">
      <c r="A1811" s="135">
        <v>43395</v>
      </c>
      <c r="B1811" s="132" t="s">
        <v>2630</v>
      </c>
      <c r="C1811" s="126" t="s">
        <v>2517</v>
      </c>
      <c r="D1811" s="134" t="s">
        <v>2631</v>
      </c>
      <c r="E1811" s="80">
        <v>14</v>
      </c>
      <c r="F1811" s="125">
        <v>204300.46</v>
      </c>
      <c r="G1811" s="80">
        <f t="shared" si="19"/>
        <v>2860206.44</v>
      </c>
      <c r="H1811" s="133">
        <f>G1811</f>
        <v>2860206.44</v>
      </c>
      <c r="I1811" s="80" t="s">
        <v>309</v>
      </c>
      <c r="J1811" s="126"/>
      <c r="K1811" s="125"/>
    </row>
    <row r="1812" spans="1:11" customFormat="1" ht="16.5" x14ac:dyDescent="0.3">
      <c r="A1812" s="135"/>
      <c r="B1812" s="132"/>
      <c r="C1812" s="126"/>
      <c r="D1812" s="134"/>
      <c r="E1812" s="80"/>
      <c r="F1812" s="125"/>
      <c r="G1812" s="80">
        <f t="shared" si="19"/>
        <v>0</v>
      </c>
      <c r="H1812" s="133"/>
      <c r="I1812" s="80"/>
      <c r="J1812" s="126"/>
      <c r="K1812" s="125"/>
    </row>
    <row r="1813" spans="1:11" customFormat="1" ht="16.5" x14ac:dyDescent="0.3">
      <c r="A1813" s="135">
        <v>43395</v>
      </c>
      <c r="B1813" s="132" t="s">
        <v>2632</v>
      </c>
      <c r="C1813" s="126" t="s">
        <v>253</v>
      </c>
      <c r="D1813" s="134" t="s">
        <v>109</v>
      </c>
      <c r="E1813" s="80">
        <v>5</v>
      </c>
      <c r="F1813" s="125">
        <v>230000.1</v>
      </c>
      <c r="G1813" s="80">
        <f t="shared" si="19"/>
        <v>1150000.5</v>
      </c>
      <c r="H1813" s="133">
        <f>G1813</f>
        <v>1150000.5</v>
      </c>
      <c r="I1813" s="80" t="s">
        <v>315</v>
      </c>
      <c r="J1813" s="126"/>
      <c r="K1813" s="125"/>
    </row>
    <row r="1814" spans="1:11" customFormat="1" ht="16.5" x14ac:dyDescent="0.3">
      <c r="A1814" s="135"/>
      <c r="B1814" s="132"/>
      <c r="C1814" s="126"/>
      <c r="D1814" s="134"/>
      <c r="E1814" s="80"/>
      <c r="F1814" s="125"/>
      <c r="G1814" s="80">
        <f t="shared" si="19"/>
        <v>0</v>
      </c>
      <c r="H1814" s="133"/>
      <c r="I1814" s="80"/>
      <c r="J1814" s="126"/>
      <c r="K1814" s="125"/>
    </row>
    <row r="1815" spans="1:11" customFormat="1" ht="16.5" x14ac:dyDescent="0.3">
      <c r="A1815" s="135">
        <v>43395</v>
      </c>
      <c r="B1815" s="132" t="s">
        <v>2633</v>
      </c>
      <c r="C1815" s="126" t="s">
        <v>42</v>
      </c>
      <c r="D1815" s="134" t="s">
        <v>1094</v>
      </c>
      <c r="E1815" s="80">
        <v>8</v>
      </c>
      <c r="F1815" s="125">
        <v>215000.5</v>
      </c>
      <c r="G1815" s="80">
        <f t="shared" si="19"/>
        <v>1720004</v>
      </c>
      <c r="H1815" s="133">
        <f>G1815</f>
        <v>1720004</v>
      </c>
      <c r="I1815" s="80" t="s">
        <v>1756</v>
      </c>
      <c r="J1815" s="126"/>
      <c r="K1815" s="125"/>
    </row>
    <row r="1816" spans="1:11" customFormat="1" ht="16.5" x14ac:dyDescent="0.3">
      <c r="A1816" s="135"/>
      <c r="B1816" s="132"/>
      <c r="C1816" s="126"/>
      <c r="D1816" s="134"/>
      <c r="E1816" s="80"/>
      <c r="F1816" s="125"/>
      <c r="G1816" s="80">
        <f t="shared" si="19"/>
        <v>0</v>
      </c>
      <c r="H1816" s="133"/>
      <c r="I1816" s="80"/>
      <c r="J1816" s="126"/>
      <c r="K1816" s="125"/>
    </row>
    <row r="1817" spans="1:11" customFormat="1" ht="16.5" x14ac:dyDescent="0.3">
      <c r="A1817" s="135">
        <v>43395</v>
      </c>
      <c r="B1817" s="132" t="s">
        <v>2634</v>
      </c>
      <c r="C1817" s="126" t="s">
        <v>35</v>
      </c>
      <c r="D1817" s="134" t="s">
        <v>2635</v>
      </c>
      <c r="E1817" s="80">
        <v>80</v>
      </c>
      <c r="F1817" s="125">
        <v>75000.2</v>
      </c>
      <c r="G1817" s="80">
        <f t="shared" si="19"/>
        <v>6000016</v>
      </c>
      <c r="H1817" s="133">
        <f>G1817</f>
        <v>6000016</v>
      </c>
      <c r="I1817" s="80" t="s">
        <v>2524</v>
      </c>
      <c r="J1817" s="126"/>
      <c r="K1817" s="125"/>
    </row>
    <row r="1818" spans="1:11" customFormat="1" ht="16.5" x14ac:dyDescent="0.3">
      <c r="A1818" s="135"/>
      <c r="B1818" s="132"/>
      <c r="C1818" s="126"/>
      <c r="D1818" s="134"/>
      <c r="E1818" s="80"/>
      <c r="F1818" s="125"/>
      <c r="G1818" s="80">
        <f t="shared" si="19"/>
        <v>0</v>
      </c>
      <c r="H1818" s="133"/>
      <c r="I1818" s="80"/>
      <c r="J1818" s="126"/>
      <c r="K1818" s="125"/>
    </row>
    <row r="1819" spans="1:11" customFormat="1" ht="16.5" x14ac:dyDescent="0.3">
      <c r="A1819" s="135">
        <v>43396</v>
      </c>
      <c r="B1819" s="132" t="s">
        <v>2636</v>
      </c>
      <c r="C1819" s="126" t="s">
        <v>2370</v>
      </c>
      <c r="D1819" s="134" t="s">
        <v>2073</v>
      </c>
      <c r="E1819" s="80">
        <v>2</v>
      </c>
      <c r="F1819" s="125">
        <v>234000.36</v>
      </c>
      <c r="G1819" s="80">
        <f t="shared" si="19"/>
        <v>468000.72</v>
      </c>
      <c r="H1819" s="133">
        <f>G1819</f>
        <v>468000.72</v>
      </c>
      <c r="I1819" s="80" t="s">
        <v>2524</v>
      </c>
      <c r="J1819" s="126"/>
      <c r="K1819" s="125"/>
    </row>
    <row r="1820" spans="1:11" customFormat="1" ht="16.5" x14ac:dyDescent="0.3">
      <c r="A1820" s="135"/>
      <c r="B1820" s="132"/>
      <c r="C1820" s="126"/>
      <c r="D1820" s="134"/>
      <c r="E1820" s="80"/>
      <c r="F1820" s="125"/>
      <c r="G1820" s="80">
        <f t="shared" si="19"/>
        <v>0</v>
      </c>
      <c r="H1820" s="133"/>
      <c r="I1820" s="80"/>
      <c r="J1820" s="126"/>
      <c r="K1820" s="125"/>
    </row>
    <row r="1821" spans="1:11" customFormat="1" ht="16.5" x14ac:dyDescent="0.3">
      <c r="A1821" s="137">
        <v>43396</v>
      </c>
      <c r="B1821" s="138" t="s">
        <v>2637</v>
      </c>
      <c r="C1821" s="139" t="s">
        <v>1978</v>
      </c>
      <c r="D1821" s="140" t="s">
        <v>20</v>
      </c>
      <c r="E1821" s="86">
        <v>1</v>
      </c>
      <c r="F1821" s="141">
        <v>574750</v>
      </c>
      <c r="G1821" s="86">
        <f t="shared" si="19"/>
        <v>574750</v>
      </c>
      <c r="H1821" s="149"/>
      <c r="I1821" s="80"/>
      <c r="J1821" s="126"/>
      <c r="K1821" s="125"/>
    </row>
    <row r="1822" spans="1:11" customFormat="1" ht="16.5" x14ac:dyDescent="0.3">
      <c r="A1822" s="137"/>
      <c r="B1822" s="138"/>
      <c r="C1822" s="139"/>
      <c r="D1822" s="140" t="s">
        <v>104</v>
      </c>
      <c r="E1822" s="86">
        <v>2</v>
      </c>
      <c r="F1822" s="141">
        <v>542450.09499999997</v>
      </c>
      <c r="G1822" s="86">
        <f t="shared" si="19"/>
        <v>1084900.19</v>
      </c>
      <c r="H1822" s="149">
        <f>SUM(G1821:G1822)</f>
        <v>1659650.19</v>
      </c>
      <c r="I1822" s="80" t="s">
        <v>1756</v>
      </c>
      <c r="J1822" s="126"/>
      <c r="K1822" s="125"/>
    </row>
    <row r="1823" spans="1:11" customFormat="1" ht="16.5" x14ac:dyDescent="0.3">
      <c r="A1823" s="135"/>
      <c r="B1823" s="132"/>
      <c r="C1823" s="126"/>
      <c r="D1823" s="134"/>
      <c r="E1823" s="80"/>
      <c r="F1823" s="125"/>
      <c r="G1823" s="80">
        <f t="shared" si="19"/>
        <v>0</v>
      </c>
      <c r="H1823" s="133"/>
      <c r="I1823" s="80"/>
      <c r="J1823" s="126"/>
      <c r="K1823" s="125"/>
    </row>
    <row r="1824" spans="1:11" customFormat="1" ht="16.5" x14ac:dyDescent="0.3">
      <c r="A1824" s="135">
        <v>43396</v>
      </c>
      <c r="B1824" s="132" t="s">
        <v>2638</v>
      </c>
      <c r="C1824" s="126" t="s">
        <v>2367</v>
      </c>
      <c r="D1824" s="134" t="s">
        <v>1094</v>
      </c>
      <c r="E1824" s="80">
        <v>1</v>
      </c>
      <c r="F1824" s="125">
        <v>215000.5</v>
      </c>
      <c r="G1824" s="80">
        <f t="shared" si="19"/>
        <v>215000.5</v>
      </c>
      <c r="H1824" s="133">
        <f>G1824</f>
        <v>215000.5</v>
      </c>
      <c r="I1824" s="80" t="s">
        <v>1215</v>
      </c>
      <c r="J1824" s="126"/>
      <c r="K1824" s="125"/>
    </row>
    <row r="1825" spans="1:11" customFormat="1" ht="16.5" x14ac:dyDescent="0.3">
      <c r="A1825" s="135"/>
      <c r="B1825" s="132"/>
      <c r="C1825" s="126"/>
      <c r="D1825" s="134"/>
      <c r="E1825" s="80"/>
      <c r="F1825" s="125"/>
      <c r="G1825" s="80">
        <f t="shared" si="19"/>
        <v>0</v>
      </c>
      <c r="H1825" s="133"/>
      <c r="I1825" s="80"/>
      <c r="J1825" s="126"/>
      <c r="K1825" s="125"/>
    </row>
    <row r="1826" spans="1:11" customFormat="1" ht="16.5" x14ac:dyDescent="0.3">
      <c r="A1826" s="135">
        <v>43396</v>
      </c>
      <c r="B1826" s="132" t="s">
        <v>2639</v>
      </c>
      <c r="C1826" s="126" t="s">
        <v>2640</v>
      </c>
      <c r="D1826" s="134" t="s">
        <v>2631</v>
      </c>
      <c r="E1826" s="80">
        <v>1</v>
      </c>
      <c r="F1826" s="125">
        <v>215650.38</v>
      </c>
      <c r="G1826" s="80">
        <f t="shared" si="19"/>
        <v>215650.38</v>
      </c>
      <c r="H1826" s="133">
        <f>G1826</f>
        <v>215650.38</v>
      </c>
      <c r="I1826" s="80" t="s">
        <v>1756</v>
      </c>
      <c r="J1826" s="126"/>
      <c r="K1826" s="125"/>
    </row>
    <row r="1827" spans="1:11" customFormat="1" ht="16.5" x14ac:dyDescent="0.3">
      <c r="A1827" s="135"/>
      <c r="B1827" s="132"/>
      <c r="C1827" s="126"/>
      <c r="D1827" s="134"/>
      <c r="E1827" s="80"/>
      <c r="F1827" s="125"/>
      <c r="G1827" s="80">
        <f t="shared" si="19"/>
        <v>0</v>
      </c>
      <c r="H1827" s="133"/>
      <c r="I1827" s="80"/>
      <c r="J1827" s="126"/>
      <c r="K1827" s="125"/>
    </row>
    <row r="1828" spans="1:11" customFormat="1" ht="16.5" x14ac:dyDescent="0.3">
      <c r="A1828" s="135">
        <v>43396</v>
      </c>
      <c r="B1828" s="132" t="s">
        <v>2641</v>
      </c>
      <c r="C1828" s="126" t="s">
        <v>1480</v>
      </c>
      <c r="D1828" s="134" t="s">
        <v>31</v>
      </c>
      <c r="E1828" s="80">
        <v>1</v>
      </c>
      <c r="F1828" s="125">
        <v>529199.44999999995</v>
      </c>
      <c r="G1828" s="80">
        <f t="shared" si="19"/>
        <v>529199.44999999995</v>
      </c>
      <c r="H1828" s="133">
        <f>G1828</f>
        <v>529199.44999999995</v>
      </c>
      <c r="I1828" s="80" t="s">
        <v>314</v>
      </c>
      <c r="J1828" s="126"/>
      <c r="K1828" s="125"/>
    </row>
    <row r="1829" spans="1:11" customFormat="1" ht="16.5" x14ac:dyDescent="0.3">
      <c r="A1829" s="135"/>
      <c r="B1829" s="132"/>
      <c r="C1829" s="126"/>
      <c r="D1829" s="134"/>
      <c r="E1829" s="80"/>
      <c r="F1829" s="125"/>
      <c r="G1829" s="80">
        <f t="shared" si="19"/>
        <v>0</v>
      </c>
      <c r="H1829" s="133"/>
      <c r="I1829" s="80"/>
      <c r="J1829" s="126"/>
      <c r="K1829" s="125"/>
    </row>
    <row r="1830" spans="1:11" customFormat="1" ht="16.5" x14ac:dyDescent="0.3">
      <c r="A1830" s="135">
        <v>43396</v>
      </c>
      <c r="B1830" s="132" t="s">
        <v>2642</v>
      </c>
      <c r="C1830" s="126" t="s">
        <v>38</v>
      </c>
      <c r="D1830" s="134" t="s">
        <v>1094</v>
      </c>
      <c r="E1830" s="80">
        <v>48</v>
      </c>
      <c r="F1830" s="125">
        <v>215000.5</v>
      </c>
      <c r="G1830" s="80">
        <f t="shared" si="19"/>
        <v>10320024</v>
      </c>
      <c r="H1830" s="133">
        <f>G1830</f>
        <v>10320024</v>
      </c>
      <c r="I1830" s="80" t="s">
        <v>310</v>
      </c>
      <c r="J1830" s="126"/>
      <c r="K1830" s="125"/>
    </row>
    <row r="1831" spans="1:11" customFormat="1" ht="16.5" x14ac:dyDescent="0.3">
      <c r="A1831" s="135"/>
      <c r="B1831" s="132"/>
      <c r="C1831" s="126"/>
      <c r="D1831" s="134"/>
      <c r="E1831" s="80"/>
      <c r="F1831" s="125"/>
      <c r="G1831" s="80">
        <f t="shared" si="19"/>
        <v>0</v>
      </c>
      <c r="H1831" s="133"/>
      <c r="I1831" s="80"/>
      <c r="J1831" s="126"/>
      <c r="K1831" s="125"/>
    </row>
    <row r="1832" spans="1:11" customFormat="1" ht="16.5" x14ac:dyDescent="0.3">
      <c r="A1832" s="135">
        <v>43396</v>
      </c>
      <c r="B1832" s="132" t="s">
        <v>2643</v>
      </c>
      <c r="C1832" s="126" t="s">
        <v>87</v>
      </c>
      <c r="D1832" s="134" t="s">
        <v>2073</v>
      </c>
      <c r="E1832" s="80">
        <v>4</v>
      </c>
      <c r="F1832" s="125">
        <v>234000.46</v>
      </c>
      <c r="G1832" s="80">
        <f t="shared" si="19"/>
        <v>936001.84</v>
      </c>
      <c r="H1832" s="133">
        <f>G1832</f>
        <v>936001.84</v>
      </c>
      <c r="I1832" s="80" t="s">
        <v>674</v>
      </c>
      <c r="J1832" s="126"/>
      <c r="K1832" s="125"/>
    </row>
    <row r="1833" spans="1:11" customFormat="1" ht="16.5" x14ac:dyDescent="0.3">
      <c r="A1833" s="135"/>
      <c r="B1833" s="132"/>
      <c r="C1833" s="126"/>
      <c r="D1833" s="134"/>
      <c r="E1833" s="80"/>
      <c r="F1833" s="125"/>
      <c r="G1833" s="80">
        <f t="shared" si="19"/>
        <v>0</v>
      </c>
      <c r="H1833" s="133"/>
      <c r="I1833" s="80"/>
      <c r="J1833" s="126"/>
      <c r="K1833" s="125"/>
    </row>
    <row r="1834" spans="1:11" customFormat="1" ht="16.5" x14ac:dyDescent="0.3">
      <c r="A1834" s="135">
        <v>43396</v>
      </c>
      <c r="B1834" s="132" t="s">
        <v>2644</v>
      </c>
      <c r="C1834" s="126" t="s">
        <v>1957</v>
      </c>
      <c r="D1834" s="134" t="s">
        <v>28</v>
      </c>
      <c r="E1834" s="80">
        <v>3</v>
      </c>
      <c r="F1834" s="125">
        <v>544500</v>
      </c>
      <c r="G1834" s="80">
        <f t="shared" si="19"/>
        <v>1633500</v>
      </c>
      <c r="H1834" s="133"/>
      <c r="I1834" s="80"/>
      <c r="J1834" s="126"/>
      <c r="K1834" s="125"/>
    </row>
    <row r="1835" spans="1:11" customFormat="1" ht="16.5" x14ac:dyDescent="0.3">
      <c r="A1835" s="135"/>
      <c r="B1835" s="132"/>
      <c r="C1835" s="126"/>
      <c r="D1835" s="134" t="s">
        <v>2494</v>
      </c>
      <c r="E1835" s="80">
        <v>5</v>
      </c>
      <c r="F1835" s="125">
        <v>621900.18000000005</v>
      </c>
      <c r="G1835" s="80">
        <f t="shared" si="19"/>
        <v>3109500.9000000004</v>
      </c>
      <c r="H1835" s="133"/>
      <c r="I1835" s="80"/>
      <c r="J1835" s="126"/>
      <c r="K1835" s="125"/>
    </row>
    <row r="1836" spans="1:11" customFormat="1" ht="16.5" x14ac:dyDescent="0.3">
      <c r="A1836" s="135"/>
      <c r="B1836" s="132"/>
      <c r="C1836" s="126"/>
      <c r="D1836" s="134" t="s">
        <v>2241</v>
      </c>
      <c r="E1836" s="80">
        <v>5</v>
      </c>
      <c r="F1836" s="125">
        <v>540000.55000000005</v>
      </c>
      <c r="G1836" s="80">
        <f t="shared" si="19"/>
        <v>2700002.75</v>
      </c>
      <c r="H1836" s="133">
        <f>SUM(G1834:G1836)</f>
        <v>7443003.6500000004</v>
      </c>
      <c r="I1836" s="80" t="s">
        <v>309</v>
      </c>
      <c r="J1836" s="126"/>
      <c r="K1836" s="125"/>
    </row>
    <row r="1837" spans="1:11" customFormat="1" ht="16.5" x14ac:dyDescent="0.3">
      <c r="A1837" s="135"/>
      <c r="B1837" s="132"/>
      <c r="C1837" s="126"/>
      <c r="D1837" s="134"/>
      <c r="E1837" s="80"/>
      <c r="F1837" s="125"/>
      <c r="G1837" s="80">
        <f t="shared" si="19"/>
        <v>0</v>
      </c>
      <c r="H1837" s="133"/>
      <c r="I1837" s="80"/>
      <c r="J1837" s="126"/>
      <c r="K1837" s="125"/>
    </row>
    <row r="1838" spans="1:11" customFormat="1" ht="16.5" x14ac:dyDescent="0.3">
      <c r="A1838" s="135">
        <v>43396</v>
      </c>
      <c r="B1838" s="132" t="s">
        <v>2645</v>
      </c>
      <c r="C1838" s="126" t="s">
        <v>2646</v>
      </c>
      <c r="D1838" s="134" t="s">
        <v>28</v>
      </c>
      <c r="E1838" s="80">
        <v>3</v>
      </c>
      <c r="F1838" s="125">
        <v>544500</v>
      </c>
      <c r="G1838" s="80">
        <f t="shared" si="19"/>
        <v>1633500</v>
      </c>
      <c r="H1838" s="133"/>
      <c r="I1838" s="80"/>
      <c r="J1838" s="126"/>
      <c r="K1838" s="125"/>
    </row>
    <row r="1839" spans="1:11" customFormat="1" ht="16.5" x14ac:dyDescent="0.3">
      <c r="A1839" s="135"/>
      <c r="B1839" s="132"/>
      <c r="C1839" s="126"/>
      <c r="D1839" s="134" t="s">
        <v>1325</v>
      </c>
      <c r="E1839" s="80">
        <v>1</v>
      </c>
      <c r="F1839" s="125">
        <v>603900</v>
      </c>
      <c r="G1839" s="80">
        <f t="shared" si="19"/>
        <v>603900</v>
      </c>
      <c r="H1839" s="133">
        <f>SUM(G1838:G1839)</f>
        <v>2237400</v>
      </c>
      <c r="I1839" s="80" t="s">
        <v>309</v>
      </c>
      <c r="J1839" s="126"/>
      <c r="K1839" s="125"/>
    </row>
    <row r="1840" spans="1:11" customFormat="1" ht="16.5" x14ac:dyDescent="0.3">
      <c r="A1840" s="135"/>
      <c r="B1840" s="132"/>
      <c r="C1840" s="126"/>
      <c r="D1840" s="134"/>
      <c r="E1840" s="80"/>
      <c r="F1840" s="125"/>
      <c r="G1840" s="80">
        <f t="shared" si="19"/>
        <v>0</v>
      </c>
      <c r="H1840" s="133"/>
      <c r="I1840" s="80"/>
      <c r="J1840" s="126"/>
      <c r="K1840" s="125"/>
    </row>
    <row r="1841" spans="1:11" customFormat="1" ht="16.5" x14ac:dyDescent="0.3">
      <c r="A1841" s="135">
        <v>43396</v>
      </c>
      <c r="B1841" s="132" t="s">
        <v>2647</v>
      </c>
      <c r="C1841" s="126" t="s">
        <v>1230</v>
      </c>
      <c r="D1841" s="134" t="s">
        <v>1325</v>
      </c>
      <c r="E1841" s="80">
        <v>1</v>
      </c>
      <c r="F1841" s="125">
        <v>671000</v>
      </c>
      <c r="G1841" s="80">
        <f t="shared" si="19"/>
        <v>671000</v>
      </c>
      <c r="H1841" s="133">
        <f>G1841</f>
        <v>671000</v>
      </c>
      <c r="I1841" s="80" t="s">
        <v>315</v>
      </c>
      <c r="J1841" s="126"/>
      <c r="K1841" s="125"/>
    </row>
    <row r="1842" spans="1:11" customFormat="1" ht="16.5" x14ac:dyDescent="0.3">
      <c r="A1842" s="135"/>
      <c r="B1842" s="132"/>
      <c r="C1842" s="126"/>
      <c r="D1842" s="134"/>
      <c r="E1842" s="80"/>
      <c r="F1842" s="125"/>
      <c r="G1842" s="80">
        <f t="shared" si="19"/>
        <v>0</v>
      </c>
      <c r="H1842" s="133"/>
      <c r="I1842" s="80"/>
      <c r="J1842" s="126"/>
      <c r="K1842" s="125"/>
    </row>
    <row r="1843" spans="1:11" customFormat="1" ht="16.5" x14ac:dyDescent="0.3">
      <c r="A1843" s="135">
        <v>43396</v>
      </c>
      <c r="B1843" s="132" t="s">
        <v>2648</v>
      </c>
      <c r="C1843" s="126" t="s">
        <v>904</v>
      </c>
      <c r="D1843" s="134" t="s">
        <v>2213</v>
      </c>
      <c r="E1843" s="80">
        <v>1</v>
      </c>
      <c r="F1843" s="125">
        <v>1144750.4750000001</v>
      </c>
      <c r="G1843" s="80">
        <f t="shared" si="19"/>
        <v>1144750.4750000001</v>
      </c>
      <c r="H1843" s="133">
        <f>G1843</f>
        <v>1144750.4750000001</v>
      </c>
      <c r="I1843" s="80" t="s">
        <v>1216</v>
      </c>
      <c r="J1843" s="126"/>
      <c r="K1843" s="125"/>
    </row>
    <row r="1844" spans="1:11" customFormat="1" ht="16.5" x14ac:dyDescent="0.3">
      <c r="A1844" s="135"/>
      <c r="B1844" s="132"/>
      <c r="C1844" s="126"/>
      <c r="D1844" s="134"/>
      <c r="E1844" s="80"/>
      <c r="F1844" s="125"/>
      <c r="G1844" s="80">
        <f t="shared" si="19"/>
        <v>0</v>
      </c>
      <c r="H1844" s="133"/>
      <c r="I1844" s="80"/>
      <c r="J1844" s="126"/>
      <c r="K1844" s="125"/>
    </row>
    <row r="1845" spans="1:11" customFormat="1" ht="16.5" x14ac:dyDescent="0.3">
      <c r="A1845" s="135">
        <v>43396</v>
      </c>
      <c r="B1845" s="132" t="s">
        <v>2649</v>
      </c>
      <c r="C1845" s="126" t="s">
        <v>720</v>
      </c>
      <c r="D1845" s="134" t="s">
        <v>28</v>
      </c>
      <c r="E1845" s="80">
        <v>3</v>
      </c>
      <c r="F1845" s="125">
        <v>605000</v>
      </c>
      <c r="G1845" s="80">
        <f t="shared" si="19"/>
        <v>1815000</v>
      </c>
      <c r="H1845" s="133">
        <f>G1845</f>
        <v>1815000</v>
      </c>
      <c r="I1845" s="80" t="s">
        <v>312</v>
      </c>
      <c r="J1845" s="126"/>
      <c r="K1845" s="125"/>
    </row>
    <row r="1846" spans="1:11" customFormat="1" ht="16.5" x14ac:dyDescent="0.3">
      <c r="A1846" s="135"/>
      <c r="B1846" s="132"/>
      <c r="C1846" s="126"/>
      <c r="D1846" s="134"/>
      <c r="E1846" s="80"/>
      <c r="F1846" s="125"/>
      <c r="G1846" s="80">
        <f t="shared" si="19"/>
        <v>0</v>
      </c>
      <c r="H1846" s="133"/>
      <c r="I1846" s="80"/>
      <c r="J1846" s="126"/>
      <c r="K1846" s="125"/>
    </row>
    <row r="1847" spans="1:11" customFormat="1" ht="16.5" x14ac:dyDescent="0.3">
      <c r="A1847" s="135">
        <v>43396</v>
      </c>
      <c r="B1847" s="132" t="s">
        <v>2650</v>
      </c>
      <c r="C1847" s="126" t="s">
        <v>2651</v>
      </c>
      <c r="D1847" s="134" t="s">
        <v>20</v>
      </c>
      <c r="E1847" s="80">
        <v>2</v>
      </c>
      <c r="F1847" s="125">
        <v>605000</v>
      </c>
      <c r="G1847" s="80">
        <f t="shared" si="19"/>
        <v>1210000</v>
      </c>
      <c r="H1847" s="133">
        <f>G1847</f>
        <v>1210000</v>
      </c>
      <c r="I1847" s="80" t="s">
        <v>312</v>
      </c>
      <c r="J1847" s="126"/>
      <c r="K1847" s="125"/>
    </row>
    <row r="1848" spans="1:11" customFormat="1" ht="16.5" x14ac:dyDescent="0.3">
      <c r="A1848" s="135"/>
      <c r="B1848" s="132"/>
      <c r="C1848" s="126"/>
      <c r="D1848" s="134"/>
      <c r="E1848" s="80"/>
      <c r="F1848" s="125"/>
      <c r="G1848" s="80">
        <f t="shared" si="19"/>
        <v>0</v>
      </c>
      <c r="H1848" s="133"/>
      <c r="I1848" s="80"/>
      <c r="J1848" s="126"/>
      <c r="K1848" s="125"/>
    </row>
    <row r="1849" spans="1:11" customFormat="1" ht="16.5" x14ac:dyDescent="0.3">
      <c r="A1849" s="135">
        <v>43396</v>
      </c>
      <c r="B1849" s="132" t="s">
        <v>2652</v>
      </c>
      <c r="C1849" s="126" t="s">
        <v>1019</v>
      </c>
      <c r="D1849" s="134" t="s">
        <v>769</v>
      </c>
      <c r="E1849" s="80">
        <v>4</v>
      </c>
      <c r="F1849" s="125">
        <v>198000</v>
      </c>
      <c r="G1849" s="80">
        <f t="shared" si="19"/>
        <v>792000</v>
      </c>
      <c r="H1849" s="133"/>
      <c r="I1849" s="80"/>
      <c r="J1849" s="126"/>
      <c r="K1849" s="125"/>
    </row>
    <row r="1850" spans="1:11" customFormat="1" ht="16.5" x14ac:dyDescent="0.3">
      <c r="A1850" s="135"/>
      <c r="B1850" s="132"/>
      <c r="C1850" s="126"/>
      <c r="D1850" s="134" t="s">
        <v>104</v>
      </c>
      <c r="E1850" s="80">
        <v>1</v>
      </c>
      <c r="F1850" s="125">
        <v>513900.09</v>
      </c>
      <c r="G1850" s="80">
        <f t="shared" si="19"/>
        <v>513900.09</v>
      </c>
      <c r="H1850" s="133"/>
      <c r="I1850" s="80"/>
      <c r="J1850" s="126"/>
      <c r="K1850" s="125"/>
    </row>
    <row r="1851" spans="1:11" customFormat="1" ht="16.5" x14ac:dyDescent="0.3">
      <c r="A1851" s="135"/>
      <c r="B1851" s="132"/>
      <c r="C1851" s="126"/>
      <c r="D1851" s="134" t="s">
        <v>489</v>
      </c>
      <c r="E1851" s="80">
        <v>1</v>
      </c>
      <c r="F1851" s="125">
        <v>379049.71500000003</v>
      </c>
      <c r="G1851" s="80">
        <f t="shared" si="19"/>
        <v>379049.71500000003</v>
      </c>
      <c r="H1851" s="133"/>
      <c r="I1851" s="80"/>
      <c r="J1851" s="126"/>
      <c r="K1851" s="125"/>
    </row>
    <row r="1852" spans="1:11" customFormat="1" ht="16.5" x14ac:dyDescent="0.3">
      <c r="A1852" s="135"/>
      <c r="B1852" s="132"/>
      <c r="C1852" s="126"/>
      <c r="D1852" s="134" t="s">
        <v>60</v>
      </c>
      <c r="E1852" s="80">
        <v>1</v>
      </c>
      <c r="F1852" s="125">
        <v>291650.09499999997</v>
      </c>
      <c r="G1852" s="80">
        <f t="shared" si="19"/>
        <v>291650.09499999997</v>
      </c>
      <c r="H1852" s="133"/>
      <c r="I1852" s="80"/>
      <c r="J1852" s="126"/>
      <c r="K1852" s="125"/>
    </row>
    <row r="1853" spans="1:11" customFormat="1" ht="16.5" x14ac:dyDescent="0.3">
      <c r="A1853" s="135"/>
      <c r="B1853" s="132"/>
      <c r="C1853" s="126"/>
      <c r="D1853" s="134" t="s">
        <v>2653</v>
      </c>
      <c r="E1853" s="80">
        <v>2</v>
      </c>
      <c r="F1853" s="125">
        <v>243000.45</v>
      </c>
      <c r="G1853" s="80">
        <f t="shared" si="19"/>
        <v>486000.9</v>
      </c>
      <c r="H1853" s="133"/>
      <c r="I1853" s="80"/>
      <c r="J1853" s="126"/>
      <c r="K1853" s="125"/>
    </row>
    <row r="1854" spans="1:11" customFormat="1" ht="16.5" x14ac:dyDescent="0.3">
      <c r="A1854" s="135"/>
      <c r="B1854" s="132"/>
      <c r="C1854" s="126"/>
      <c r="D1854" s="134" t="s">
        <v>2482</v>
      </c>
      <c r="E1854" s="80">
        <v>12</v>
      </c>
      <c r="F1854" s="125">
        <v>204300.45</v>
      </c>
      <c r="G1854" s="80">
        <f t="shared" si="19"/>
        <v>2451605.4000000004</v>
      </c>
      <c r="H1854" s="133">
        <f>SUM(G1849:G1854)</f>
        <v>4914206.2000000011</v>
      </c>
      <c r="I1854" s="80" t="s">
        <v>309</v>
      </c>
      <c r="J1854" s="126"/>
      <c r="K1854" s="125"/>
    </row>
    <row r="1855" spans="1:11" customFormat="1" ht="16.5" x14ac:dyDescent="0.3">
      <c r="A1855" s="135"/>
      <c r="B1855" s="132"/>
      <c r="C1855" s="126"/>
      <c r="D1855" s="134"/>
      <c r="E1855" s="80"/>
      <c r="F1855" s="125"/>
      <c r="G1855" s="80">
        <f t="shared" si="19"/>
        <v>0</v>
      </c>
      <c r="H1855" s="133"/>
      <c r="I1855" s="80"/>
      <c r="J1855" s="126"/>
      <c r="K1855" s="125"/>
    </row>
    <row r="1856" spans="1:11" customFormat="1" ht="16.5" x14ac:dyDescent="0.3">
      <c r="A1856" s="135">
        <v>43396</v>
      </c>
      <c r="B1856" s="132" t="s">
        <v>2654</v>
      </c>
      <c r="C1856" s="126" t="s">
        <v>42</v>
      </c>
      <c r="D1856" s="134" t="s">
        <v>887</v>
      </c>
      <c r="E1856" s="80">
        <v>1</v>
      </c>
      <c r="F1856" s="125">
        <v>230000.1</v>
      </c>
      <c r="G1856" s="80">
        <f t="shared" si="19"/>
        <v>230000.1</v>
      </c>
      <c r="H1856" s="133"/>
      <c r="I1856" s="80"/>
      <c r="J1856" s="126"/>
      <c r="K1856" s="125"/>
    </row>
    <row r="1857" spans="1:11" customFormat="1" ht="16.5" x14ac:dyDescent="0.3">
      <c r="A1857" s="135"/>
      <c r="B1857" s="132"/>
      <c r="C1857" s="126"/>
      <c r="D1857" s="134" t="s">
        <v>2338</v>
      </c>
      <c r="E1857" s="80">
        <v>2</v>
      </c>
      <c r="F1857" s="125">
        <v>238000.4</v>
      </c>
      <c r="G1857" s="80">
        <f t="shared" si="19"/>
        <v>476000.8</v>
      </c>
      <c r="H1857" s="133">
        <f>SUM(G1856:G1857)</f>
        <v>706000.9</v>
      </c>
      <c r="I1857" s="80" t="s">
        <v>1756</v>
      </c>
      <c r="J1857" s="126"/>
      <c r="K1857" s="125"/>
    </row>
    <row r="1858" spans="1:11" customFormat="1" ht="16.5" x14ac:dyDescent="0.3">
      <c r="A1858" s="135"/>
      <c r="B1858" s="132"/>
      <c r="C1858" s="126"/>
      <c r="D1858" s="134"/>
      <c r="E1858" s="80"/>
      <c r="F1858" s="125"/>
      <c r="G1858" s="80">
        <f t="shared" si="19"/>
        <v>0</v>
      </c>
      <c r="H1858" s="133"/>
      <c r="I1858" s="80"/>
      <c r="J1858" s="126"/>
      <c r="K1858" s="125"/>
    </row>
    <row r="1859" spans="1:11" customFormat="1" ht="16.5" x14ac:dyDescent="0.3">
      <c r="A1859" s="135">
        <v>43396</v>
      </c>
      <c r="B1859" s="132" t="s">
        <v>2655</v>
      </c>
      <c r="C1859" s="126" t="s">
        <v>1877</v>
      </c>
      <c r="D1859" s="134" t="s">
        <v>887</v>
      </c>
      <c r="E1859" s="80">
        <v>1</v>
      </c>
      <c r="F1859" s="125">
        <v>230000.1</v>
      </c>
      <c r="G1859" s="80">
        <f t="shared" si="19"/>
        <v>230000.1</v>
      </c>
      <c r="H1859" s="133"/>
      <c r="I1859" s="80"/>
      <c r="J1859" s="126"/>
      <c r="K1859" s="125"/>
    </row>
    <row r="1860" spans="1:11" customFormat="1" ht="16.5" x14ac:dyDescent="0.3">
      <c r="A1860" s="135"/>
      <c r="B1860" s="132"/>
      <c r="C1860" s="126"/>
      <c r="D1860" s="134" t="s">
        <v>2656</v>
      </c>
      <c r="E1860" s="80">
        <v>2</v>
      </c>
      <c r="F1860" s="125">
        <v>571000.1</v>
      </c>
      <c r="G1860" s="80">
        <f t="shared" si="19"/>
        <v>1142000.2</v>
      </c>
      <c r="H1860" s="133">
        <f>SUM(G1859:G1860)</f>
        <v>1372000.3</v>
      </c>
      <c r="I1860" s="80" t="s">
        <v>1215</v>
      </c>
      <c r="J1860" s="126"/>
      <c r="K1860" s="125"/>
    </row>
    <row r="1861" spans="1:11" customFormat="1" ht="16.5" x14ac:dyDescent="0.3">
      <c r="A1861" s="135"/>
      <c r="B1861" s="132"/>
      <c r="C1861" s="126"/>
      <c r="D1861" s="134"/>
      <c r="E1861" s="80"/>
      <c r="F1861" s="125"/>
      <c r="G1861" s="80">
        <f t="shared" si="19"/>
        <v>0</v>
      </c>
      <c r="H1861" s="133"/>
      <c r="I1861" s="80"/>
      <c r="J1861" s="126"/>
      <c r="K1861" s="125"/>
    </row>
    <row r="1862" spans="1:11" customFormat="1" ht="16.5" x14ac:dyDescent="0.3">
      <c r="A1862" s="135">
        <v>43397</v>
      </c>
      <c r="B1862" s="132" t="s">
        <v>2660</v>
      </c>
      <c r="C1862" s="126" t="s">
        <v>1226</v>
      </c>
      <c r="D1862" s="134" t="s">
        <v>887</v>
      </c>
      <c r="E1862" s="80">
        <v>1</v>
      </c>
      <c r="F1862" s="125">
        <v>230000.1</v>
      </c>
      <c r="G1862" s="80">
        <f t="shared" si="19"/>
        <v>230000.1</v>
      </c>
      <c r="H1862" s="133">
        <f>G1862</f>
        <v>230000.1</v>
      </c>
      <c r="I1862" s="80" t="s">
        <v>1215</v>
      </c>
      <c r="J1862" s="126"/>
      <c r="K1862" s="125"/>
    </row>
    <row r="1863" spans="1:11" customFormat="1" ht="16.5" x14ac:dyDescent="0.3">
      <c r="A1863" s="135"/>
      <c r="B1863" s="132"/>
      <c r="C1863" s="126"/>
      <c r="D1863" s="134"/>
      <c r="E1863" s="80"/>
      <c r="F1863" s="125"/>
      <c r="G1863" s="80">
        <f t="shared" si="19"/>
        <v>0</v>
      </c>
      <c r="H1863" s="133"/>
      <c r="I1863" s="80"/>
      <c r="J1863" s="126"/>
      <c r="K1863" s="125"/>
    </row>
    <row r="1864" spans="1:11" customFormat="1" ht="16.5" x14ac:dyDescent="0.3">
      <c r="A1864" s="135">
        <v>43397</v>
      </c>
      <c r="B1864" s="132" t="s">
        <v>2661</v>
      </c>
      <c r="C1864" s="126" t="s">
        <v>2240</v>
      </c>
      <c r="D1864" s="134" t="s">
        <v>1725</v>
      </c>
      <c r="E1864" s="80">
        <v>5</v>
      </c>
      <c r="F1864" s="125">
        <v>76500.37</v>
      </c>
      <c r="G1864" s="80">
        <f t="shared" si="19"/>
        <v>382501.85</v>
      </c>
      <c r="H1864" s="133">
        <f>G1864</f>
        <v>382501.85</v>
      </c>
      <c r="I1864" s="80" t="s">
        <v>2524</v>
      </c>
      <c r="J1864" s="126"/>
      <c r="K1864" s="125"/>
    </row>
    <row r="1865" spans="1:11" customFormat="1" ht="16.5" x14ac:dyDescent="0.3">
      <c r="A1865" s="135"/>
      <c r="B1865" s="132"/>
      <c r="C1865" s="126"/>
      <c r="D1865" s="134"/>
      <c r="E1865" s="80"/>
      <c r="F1865" s="125"/>
      <c r="G1865" s="80">
        <f t="shared" si="19"/>
        <v>0</v>
      </c>
      <c r="H1865" s="133"/>
      <c r="I1865" s="80"/>
      <c r="J1865" s="126"/>
      <c r="K1865" s="125"/>
    </row>
    <row r="1866" spans="1:11" customFormat="1" ht="16.5" x14ac:dyDescent="0.3">
      <c r="A1866" s="135">
        <v>43397</v>
      </c>
      <c r="B1866" s="132" t="s">
        <v>2662</v>
      </c>
      <c r="C1866" s="126" t="s">
        <v>2240</v>
      </c>
      <c r="D1866" s="134" t="s">
        <v>2241</v>
      </c>
      <c r="E1866" s="80">
        <v>2</v>
      </c>
      <c r="F1866" s="125">
        <v>570000.47499999998</v>
      </c>
      <c r="G1866" s="80">
        <f t="shared" si="19"/>
        <v>1140000.95</v>
      </c>
      <c r="H1866" s="133">
        <f>G1866</f>
        <v>1140000.95</v>
      </c>
      <c r="I1866" s="80" t="s">
        <v>2524</v>
      </c>
      <c r="J1866" s="126"/>
      <c r="K1866" s="125"/>
    </row>
    <row r="1867" spans="1:11" customFormat="1" ht="16.5" x14ac:dyDescent="0.3">
      <c r="A1867" s="135"/>
      <c r="B1867" s="132"/>
      <c r="C1867" s="126"/>
      <c r="D1867" s="134"/>
      <c r="E1867" s="80"/>
      <c r="F1867" s="125"/>
      <c r="G1867" s="80">
        <f t="shared" si="19"/>
        <v>0</v>
      </c>
      <c r="H1867" s="133"/>
      <c r="I1867" s="80"/>
      <c r="J1867" s="126"/>
      <c r="K1867" s="125"/>
    </row>
    <row r="1868" spans="1:11" customFormat="1" ht="16.5" x14ac:dyDescent="0.3">
      <c r="A1868" s="135">
        <v>43397</v>
      </c>
      <c r="B1868" s="132" t="s">
        <v>2663</v>
      </c>
      <c r="C1868" s="126" t="s">
        <v>552</v>
      </c>
      <c r="D1868" s="134" t="s">
        <v>887</v>
      </c>
      <c r="E1868" s="80">
        <v>4</v>
      </c>
      <c r="F1868" s="125">
        <v>230000.1</v>
      </c>
      <c r="G1868" s="80">
        <f t="shared" si="19"/>
        <v>920000.4</v>
      </c>
      <c r="H1868" s="133">
        <f>G1868</f>
        <v>920000.4</v>
      </c>
      <c r="I1868" s="80" t="s">
        <v>309</v>
      </c>
      <c r="J1868" s="126"/>
      <c r="K1868" s="125"/>
    </row>
    <row r="1869" spans="1:11" customFormat="1" ht="16.5" x14ac:dyDescent="0.3">
      <c r="A1869" s="135"/>
      <c r="B1869" s="132"/>
      <c r="C1869" s="126"/>
      <c r="D1869" s="134"/>
      <c r="E1869" s="80"/>
      <c r="F1869" s="125"/>
      <c r="G1869" s="80">
        <f t="shared" si="19"/>
        <v>0</v>
      </c>
      <c r="H1869" s="133"/>
      <c r="I1869" s="80"/>
      <c r="J1869" s="126"/>
      <c r="K1869" s="125"/>
    </row>
    <row r="1870" spans="1:11" customFormat="1" ht="16.5" x14ac:dyDescent="0.3">
      <c r="A1870" s="135">
        <v>43397</v>
      </c>
      <c r="B1870" s="132" t="s">
        <v>2664</v>
      </c>
      <c r="C1870" s="126" t="s">
        <v>2665</v>
      </c>
      <c r="D1870" s="134" t="s">
        <v>109</v>
      </c>
      <c r="E1870" s="80">
        <v>3</v>
      </c>
      <c r="F1870" s="125">
        <v>230000.1</v>
      </c>
      <c r="G1870" s="80">
        <f t="shared" si="19"/>
        <v>690000.3</v>
      </c>
      <c r="H1870" s="133">
        <f>G1870</f>
        <v>690000.3</v>
      </c>
      <c r="I1870" s="80" t="s">
        <v>309</v>
      </c>
      <c r="J1870" s="126"/>
      <c r="K1870" s="125"/>
    </row>
    <row r="1871" spans="1:11" customFormat="1" ht="16.5" x14ac:dyDescent="0.3">
      <c r="A1871" s="135"/>
      <c r="B1871" s="132"/>
      <c r="C1871" s="126"/>
      <c r="D1871" s="134"/>
      <c r="E1871" s="80"/>
      <c r="F1871" s="125"/>
      <c r="G1871" s="80">
        <f t="shared" si="19"/>
        <v>0</v>
      </c>
      <c r="H1871" s="133"/>
      <c r="I1871" s="80"/>
      <c r="J1871" s="126"/>
      <c r="K1871" s="125"/>
    </row>
    <row r="1872" spans="1:11" customFormat="1" ht="16.5" x14ac:dyDescent="0.3">
      <c r="A1872" s="135">
        <v>43397</v>
      </c>
      <c r="B1872" s="132" t="s">
        <v>2666</v>
      </c>
      <c r="C1872" s="126" t="s">
        <v>2667</v>
      </c>
      <c r="D1872" s="134" t="s">
        <v>1937</v>
      </c>
      <c r="E1872" s="80">
        <v>1</v>
      </c>
      <c r="F1872" s="125">
        <v>171000.5</v>
      </c>
      <c r="G1872" s="80">
        <f t="shared" si="19"/>
        <v>171000.5</v>
      </c>
      <c r="H1872" s="133"/>
      <c r="I1872" s="80"/>
      <c r="J1872" s="126"/>
      <c r="K1872" s="125"/>
    </row>
    <row r="1873" spans="1:11" customFormat="1" ht="16.5" x14ac:dyDescent="0.3">
      <c r="A1873" s="135"/>
      <c r="B1873" s="132"/>
      <c r="C1873" s="126"/>
      <c r="D1873" s="134" t="s">
        <v>1938</v>
      </c>
      <c r="E1873" s="80">
        <v>1</v>
      </c>
      <c r="F1873" s="125">
        <v>171000.5</v>
      </c>
      <c r="G1873" s="80">
        <f t="shared" si="19"/>
        <v>171000.5</v>
      </c>
      <c r="H1873" s="133">
        <f>SUM(G1872:G1873)</f>
        <v>342001</v>
      </c>
      <c r="I1873" s="80" t="s">
        <v>1756</v>
      </c>
      <c r="J1873" s="126"/>
      <c r="K1873" s="125"/>
    </row>
    <row r="1874" spans="1:11" customFormat="1" ht="16.5" x14ac:dyDescent="0.3">
      <c r="A1874" s="135"/>
      <c r="B1874" s="132"/>
      <c r="C1874" s="126"/>
      <c r="D1874" s="134"/>
      <c r="E1874" s="80"/>
      <c r="F1874" s="125"/>
      <c r="G1874" s="80">
        <f t="shared" si="19"/>
        <v>0</v>
      </c>
      <c r="H1874" s="133"/>
      <c r="I1874" s="80"/>
      <c r="J1874" s="126"/>
      <c r="K1874" s="125"/>
    </row>
    <row r="1875" spans="1:11" customFormat="1" ht="16.5" x14ac:dyDescent="0.3">
      <c r="A1875" s="135">
        <v>43397</v>
      </c>
      <c r="B1875" s="132" t="s">
        <v>2668</v>
      </c>
      <c r="C1875" s="126" t="s">
        <v>720</v>
      </c>
      <c r="D1875" s="134" t="s">
        <v>19</v>
      </c>
      <c r="E1875" s="80">
        <v>3</v>
      </c>
      <c r="F1875" s="125">
        <v>572000</v>
      </c>
      <c r="G1875" s="80">
        <f t="shared" si="19"/>
        <v>1716000</v>
      </c>
      <c r="H1875" s="133"/>
      <c r="I1875" s="80"/>
      <c r="J1875" s="126"/>
      <c r="K1875" s="125"/>
    </row>
    <row r="1876" spans="1:11" customFormat="1" ht="16.5" x14ac:dyDescent="0.3">
      <c r="A1876" s="135"/>
      <c r="B1876" s="132"/>
      <c r="C1876" s="126"/>
      <c r="D1876" s="134" t="s">
        <v>13</v>
      </c>
      <c r="E1876" s="80">
        <v>3</v>
      </c>
      <c r="F1876" s="125">
        <v>913000</v>
      </c>
      <c r="G1876" s="80">
        <f t="shared" si="19"/>
        <v>2739000</v>
      </c>
      <c r="H1876" s="133">
        <f>SUM(G1875:G1876)</f>
        <v>4455000</v>
      </c>
      <c r="I1876" s="80" t="s">
        <v>312</v>
      </c>
      <c r="J1876" s="126"/>
      <c r="K1876" s="125"/>
    </row>
    <row r="1877" spans="1:11" customFormat="1" ht="16.5" x14ac:dyDescent="0.3">
      <c r="A1877" s="135"/>
      <c r="B1877" s="132"/>
      <c r="C1877" s="126"/>
      <c r="D1877" s="134"/>
      <c r="E1877" s="80"/>
      <c r="F1877" s="125"/>
      <c r="G1877" s="80">
        <f t="shared" si="19"/>
        <v>0</v>
      </c>
      <c r="H1877" s="133"/>
      <c r="I1877" s="80"/>
      <c r="J1877" s="126"/>
      <c r="K1877" s="125"/>
    </row>
    <row r="1878" spans="1:11" customFormat="1" ht="16.5" x14ac:dyDescent="0.3">
      <c r="A1878" s="135">
        <v>43397</v>
      </c>
      <c r="B1878" s="132" t="s">
        <v>2669</v>
      </c>
      <c r="C1878" s="126" t="s">
        <v>2640</v>
      </c>
      <c r="D1878" s="134" t="s">
        <v>1094</v>
      </c>
      <c r="E1878" s="80">
        <v>2</v>
      </c>
      <c r="F1878" s="125">
        <v>215000.5</v>
      </c>
      <c r="G1878" s="80">
        <f t="shared" si="19"/>
        <v>430001</v>
      </c>
      <c r="H1878" s="133">
        <f>G1878</f>
        <v>430001</v>
      </c>
      <c r="I1878" s="80" t="s">
        <v>1756</v>
      </c>
      <c r="J1878" s="126"/>
      <c r="K1878" s="125"/>
    </row>
    <row r="1879" spans="1:11" customFormat="1" ht="16.5" x14ac:dyDescent="0.3">
      <c r="A1879" s="135"/>
      <c r="B1879" s="132"/>
      <c r="C1879" s="126"/>
      <c r="D1879" s="134"/>
      <c r="E1879" s="80"/>
      <c r="F1879" s="125"/>
      <c r="G1879" s="80">
        <f t="shared" si="19"/>
        <v>0</v>
      </c>
      <c r="H1879" s="133"/>
      <c r="I1879" s="80"/>
      <c r="J1879" s="126"/>
      <c r="K1879" s="125"/>
    </row>
    <row r="1880" spans="1:11" customFormat="1" ht="16.5" x14ac:dyDescent="0.3">
      <c r="A1880" s="135">
        <v>43397</v>
      </c>
      <c r="B1880" s="132" t="s">
        <v>2670</v>
      </c>
      <c r="C1880" s="126" t="s">
        <v>2671</v>
      </c>
      <c r="D1880" s="134" t="s">
        <v>887</v>
      </c>
      <c r="E1880" s="80">
        <v>12</v>
      </c>
      <c r="F1880" s="125">
        <v>230000.1</v>
      </c>
      <c r="G1880" s="80">
        <f t="shared" si="19"/>
        <v>2760001.2</v>
      </c>
      <c r="H1880" s="133"/>
      <c r="I1880" s="80"/>
      <c r="J1880" s="126"/>
      <c r="K1880" s="125"/>
    </row>
    <row r="1881" spans="1:11" customFormat="1" ht="16.5" x14ac:dyDescent="0.3">
      <c r="A1881" s="135"/>
      <c r="B1881" s="132"/>
      <c r="C1881" s="126"/>
      <c r="D1881" s="134" t="s">
        <v>1094</v>
      </c>
      <c r="E1881" s="80">
        <v>12</v>
      </c>
      <c r="F1881" s="125">
        <v>215000.5</v>
      </c>
      <c r="G1881" s="80">
        <f t="shared" si="19"/>
        <v>2580006</v>
      </c>
      <c r="H1881" s="133"/>
      <c r="I1881" s="80"/>
      <c r="J1881" s="126"/>
      <c r="K1881" s="125"/>
    </row>
    <row r="1882" spans="1:11" customFormat="1" ht="16.5" x14ac:dyDescent="0.3">
      <c r="A1882" s="135"/>
      <c r="B1882" s="132"/>
      <c r="C1882" s="126"/>
      <c r="D1882" s="134" t="s">
        <v>31</v>
      </c>
      <c r="E1882" s="80">
        <v>2</v>
      </c>
      <c r="F1882" s="125">
        <v>558599.52500000002</v>
      </c>
      <c r="G1882" s="80">
        <f t="shared" si="19"/>
        <v>1117199.05</v>
      </c>
      <c r="H1882" s="133">
        <f>SUM(G1880:G1882)</f>
        <v>6457206.25</v>
      </c>
      <c r="I1882" s="80" t="s">
        <v>1756</v>
      </c>
      <c r="J1882" s="126"/>
      <c r="K1882" s="125"/>
    </row>
    <row r="1883" spans="1:11" customFormat="1" ht="16.5" x14ac:dyDescent="0.3">
      <c r="A1883" s="135"/>
      <c r="B1883" s="132"/>
      <c r="C1883" s="126"/>
      <c r="D1883" s="134"/>
      <c r="E1883" s="80"/>
      <c r="F1883" s="125"/>
      <c r="G1883" s="80">
        <f t="shared" si="19"/>
        <v>0</v>
      </c>
      <c r="H1883" s="133"/>
      <c r="I1883" s="80"/>
      <c r="J1883" s="126"/>
      <c r="K1883" s="125"/>
    </row>
    <row r="1884" spans="1:11" customFormat="1" ht="16.5" x14ac:dyDescent="0.3">
      <c r="A1884" s="135">
        <v>43397</v>
      </c>
      <c r="B1884" s="132" t="s">
        <v>2672</v>
      </c>
      <c r="C1884" s="126" t="s">
        <v>2673</v>
      </c>
      <c r="D1884" s="134" t="s">
        <v>2674</v>
      </c>
      <c r="E1884" s="80">
        <v>2</v>
      </c>
      <c r="F1884" s="125">
        <v>308750.47499999998</v>
      </c>
      <c r="G1884" s="80">
        <f t="shared" si="19"/>
        <v>617500.94999999995</v>
      </c>
      <c r="H1884" s="133"/>
      <c r="I1884" s="80"/>
      <c r="J1884" s="126"/>
      <c r="K1884" s="125"/>
    </row>
    <row r="1885" spans="1:11" customFormat="1" ht="16.5" x14ac:dyDescent="0.3">
      <c r="A1885" s="135"/>
      <c r="B1885" s="132"/>
      <c r="C1885" s="126"/>
      <c r="D1885" s="134" t="s">
        <v>2675</v>
      </c>
      <c r="E1885" s="80">
        <v>1</v>
      </c>
      <c r="F1885" s="125">
        <v>289750.28499999997</v>
      </c>
      <c r="G1885" s="80">
        <f t="shared" si="19"/>
        <v>289750.28499999997</v>
      </c>
      <c r="H1885" s="133"/>
      <c r="I1885" s="80"/>
      <c r="J1885" s="126"/>
      <c r="K1885" s="125"/>
    </row>
    <row r="1886" spans="1:11" customFormat="1" ht="16.5" x14ac:dyDescent="0.3">
      <c r="A1886" s="135"/>
      <c r="B1886" s="132"/>
      <c r="C1886" s="126"/>
      <c r="D1886" s="134" t="s">
        <v>2676</v>
      </c>
      <c r="E1886" s="80">
        <v>1</v>
      </c>
      <c r="F1886" s="125">
        <v>289750.28499999997</v>
      </c>
      <c r="G1886" s="80">
        <f t="shared" si="19"/>
        <v>289750.28499999997</v>
      </c>
      <c r="H1886" s="133"/>
      <c r="I1886" s="80"/>
      <c r="J1886" s="126"/>
      <c r="K1886" s="125"/>
    </row>
    <row r="1887" spans="1:11" customFormat="1" ht="16.5" x14ac:dyDescent="0.3">
      <c r="A1887" s="135"/>
      <c r="B1887" s="132"/>
      <c r="C1887" s="126"/>
      <c r="D1887" s="134" t="s">
        <v>2677</v>
      </c>
      <c r="E1887" s="80">
        <v>1</v>
      </c>
      <c r="F1887" s="125">
        <v>283099.90500000003</v>
      </c>
      <c r="G1887" s="80">
        <f t="shared" si="19"/>
        <v>283099.90500000003</v>
      </c>
      <c r="H1887" s="133">
        <f>SUM(G1884:G1887)</f>
        <v>1480101.4249999998</v>
      </c>
      <c r="I1887" s="80" t="s">
        <v>309</v>
      </c>
      <c r="J1887" s="126"/>
      <c r="K1887" s="125"/>
    </row>
    <row r="1888" spans="1:11" customFormat="1" ht="16.5" x14ac:dyDescent="0.3">
      <c r="A1888" s="135"/>
      <c r="B1888" s="132"/>
      <c r="C1888" s="126"/>
      <c r="D1888" s="134"/>
      <c r="E1888" s="80"/>
      <c r="F1888" s="125"/>
      <c r="G1888" s="80">
        <f t="shared" si="19"/>
        <v>0</v>
      </c>
      <c r="H1888" s="133"/>
      <c r="I1888" s="80"/>
      <c r="J1888" s="126"/>
      <c r="K1888" s="125"/>
    </row>
    <row r="1889" spans="1:11" customFormat="1" ht="16.5" x14ac:dyDescent="0.3">
      <c r="A1889" s="135">
        <v>43397</v>
      </c>
      <c r="B1889" s="132" t="s">
        <v>2678</v>
      </c>
      <c r="C1889" s="126" t="s">
        <v>2600</v>
      </c>
      <c r="D1889" s="134" t="s">
        <v>1635</v>
      </c>
      <c r="E1889" s="80">
        <v>9</v>
      </c>
      <c r="F1889" s="125">
        <v>148500</v>
      </c>
      <c r="G1889" s="80">
        <f t="shared" si="19"/>
        <v>1336500</v>
      </c>
      <c r="H1889" s="133"/>
      <c r="I1889" s="80"/>
      <c r="J1889" s="126"/>
      <c r="K1889" s="125"/>
    </row>
    <row r="1890" spans="1:11" customFormat="1" ht="16.5" x14ac:dyDescent="0.3">
      <c r="A1890" s="135"/>
      <c r="B1890" s="132"/>
      <c r="C1890" s="126"/>
      <c r="D1890" s="134" t="s">
        <v>1722</v>
      </c>
      <c r="E1890" s="80">
        <v>5</v>
      </c>
      <c r="F1890" s="125">
        <v>148500</v>
      </c>
      <c r="G1890" s="80">
        <f t="shared" si="19"/>
        <v>742500</v>
      </c>
      <c r="H1890" s="133">
        <f>SUM(G1889:G1890)</f>
        <v>2079000</v>
      </c>
      <c r="I1890" s="80" t="s">
        <v>1756</v>
      </c>
      <c r="J1890" s="126"/>
      <c r="K1890" s="125"/>
    </row>
    <row r="1891" spans="1:11" customFormat="1" ht="16.5" x14ac:dyDescent="0.3">
      <c r="A1891" s="135"/>
      <c r="B1891" s="132"/>
      <c r="C1891" s="126"/>
      <c r="D1891" s="134"/>
      <c r="E1891" s="80"/>
      <c r="F1891" s="125"/>
      <c r="G1891" s="80">
        <f t="shared" si="19"/>
        <v>0</v>
      </c>
      <c r="H1891" s="133"/>
      <c r="I1891" s="80"/>
      <c r="J1891" s="126"/>
      <c r="K1891" s="125"/>
    </row>
    <row r="1892" spans="1:11" customFormat="1" ht="16.5" x14ac:dyDescent="0.3">
      <c r="A1892" s="135">
        <v>43397</v>
      </c>
      <c r="B1892" s="132" t="s">
        <v>2679</v>
      </c>
      <c r="C1892" s="126" t="s">
        <v>2484</v>
      </c>
      <c r="D1892" s="134" t="s">
        <v>887</v>
      </c>
      <c r="E1892" s="80">
        <v>3</v>
      </c>
      <c r="F1892" s="125">
        <v>230000.1</v>
      </c>
      <c r="G1892" s="80">
        <f t="shared" si="19"/>
        <v>690000.3</v>
      </c>
      <c r="H1892" s="133">
        <f>G1892</f>
        <v>690000.3</v>
      </c>
      <c r="I1892" s="80" t="s">
        <v>2524</v>
      </c>
      <c r="J1892" s="126"/>
      <c r="K1892" s="125"/>
    </row>
    <row r="1893" spans="1:11" customFormat="1" ht="16.5" x14ac:dyDescent="0.3">
      <c r="A1893" s="135"/>
      <c r="B1893" s="132"/>
      <c r="C1893" s="126"/>
      <c r="D1893" s="134"/>
      <c r="E1893" s="80"/>
      <c r="F1893" s="125"/>
      <c r="G1893" s="80">
        <f t="shared" si="19"/>
        <v>0</v>
      </c>
      <c r="H1893" s="133"/>
      <c r="I1893" s="80"/>
      <c r="J1893" s="126"/>
      <c r="K1893" s="125"/>
    </row>
    <row r="1894" spans="1:11" customFormat="1" ht="16.5" x14ac:dyDescent="0.3">
      <c r="A1894" s="135">
        <v>43398</v>
      </c>
      <c r="B1894" s="132" t="s">
        <v>2680</v>
      </c>
      <c r="C1894" s="126" t="s">
        <v>2681</v>
      </c>
      <c r="D1894" s="134" t="s">
        <v>109</v>
      </c>
      <c r="E1894" s="80">
        <v>1</v>
      </c>
      <c r="F1894" s="125">
        <v>230000.1</v>
      </c>
      <c r="G1894" s="80">
        <f t="shared" si="19"/>
        <v>230000.1</v>
      </c>
      <c r="H1894" s="133"/>
      <c r="I1894" s="80"/>
      <c r="J1894" s="126"/>
      <c r="K1894" s="125"/>
    </row>
    <row r="1895" spans="1:11" customFormat="1" ht="16.5" x14ac:dyDescent="0.3">
      <c r="A1895" s="135"/>
      <c r="B1895" s="132"/>
      <c r="C1895" s="126"/>
      <c r="D1895" s="134" t="s">
        <v>1094</v>
      </c>
      <c r="E1895" s="80">
        <v>2</v>
      </c>
      <c r="F1895" s="125">
        <v>215000.5</v>
      </c>
      <c r="G1895" s="80">
        <f t="shared" si="19"/>
        <v>430001</v>
      </c>
      <c r="H1895" s="133"/>
      <c r="I1895" s="80"/>
      <c r="J1895" s="126"/>
      <c r="K1895" s="125"/>
    </row>
    <row r="1896" spans="1:11" customFormat="1" ht="16.5" x14ac:dyDescent="0.3">
      <c r="A1896" s="135"/>
      <c r="B1896" s="132"/>
      <c r="C1896" s="126"/>
      <c r="D1896" s="134" t="s">
        <v>19</v>
      </c>
      <c r="E1896" s="80">
        <v>1</v>
      </c>
      <c r="F1896" s="125">
        <v>514800</v>
      </c>
      <c r="G1896" s="80">
        <f t="shared" si="19"/>
        <v>514800</v>
      </c>
      <c r="H1896" s="133"/>
      <c r="I1896" s="80"/>
      <c r="J1896" s="126"/>
      <c r="K1896" s="125"/>
    </row>
    <row r="1897" spans="1:11" customFormat="1" ht="16.5" x14ac:dyDescent="0.3">
      <c r="A1897" s="135"/>
      <c r="B1897" s="132"/>
      <c r="C1897" s="126"/>
      <c r="D1897" s="134" t="s">
        <v>2382</v>
      </c>
      <c r="E1897" s="80">
        <v>1</v>
      </c>
      <c r="F1897" s="125">
        <v>165000</v>
      </c>
      <c r="G1897" s="80">
        <f t="shared" si="19"/>
        <v>165000</v>
      </c>
      <c r="H1897" s="133">
        <f>SUM(G1894:G1897)</f>
        <v>1339801.1000000001</v>
      </c>
      <c r="I1897" s="80" t="s">
        <v>314</v>
      </c>
      <c r="J1897" s="126"/>
      <c r="K1897" s="125"/>
    </row>
    <row r="1898" spans="1:11" customFormat="1" ht="16.5" x14ac:dyDescent="0.3">
      <c r="A1898" s="135"/>
      <c r="B1898" s="132"/>
      <c r="C1898" s="126"/>
      <c r="D1898" s="134"/>
      <c r="E1898" s="80"/>
      <c r="F1898" s="125"/>
      <c r="G1898" s="80">
        <f t="shared" si="19"/>
        <v>0</v>
      </c>
      <c r="H1898" s="133"/>
      <c r="I1898" s="80"/>
      <c r="J1898" s="126"/>
      <c r="K1898" s="125"/>
    </row>
    <row r="1899" spans="1:11" customFormat="1" ht="16.5" x14ac:dyDescent="0.3">
      <c r="A1899" s="135">
        <v>43398</v>
      </c>
      <c r="B1899" s="132" t="s">
        <v>2682</v>
      </c>
      <c r="C1899" s="126" t="s">
        <v>1605</v>
      </c>
      <c r="D1899" s="134" t="s">
        <v>1937</v>
      </c>
      <c r="E1899" s="80">
        <v>1</v>
      </c>
      <c r="F1899" s="125">
        <v>171000.5</v>
      </c>
      <c r="G1899" s="80">
        <f t="shared" ref="G1899:G1962" si="20">E1899*F1899</f>
        <v>171000.5</v>
      </c>
      <c r="H1899" s="133">
        <f>G1899</f>
        <v>171000.5</v>
      </c>
      <c r="I1899" s="80" t="s">
        <v>309</v>
      </c>
      <c r="J1899" s="126"/>
      <c r="K1899" s="125"/>
    </row>
    <row r="1900" spans="1:11" customFormat="1" ht="16.5" x14ac:dyDescent="0.3">
      <c r="A1900" s="135"/>
      <c r="B1900" s="132"/>
      <c r="C1900" s="126"/>
      <c r="D1900" s="134"/>
      <c r="E1900" s="80"/>
      <c r="F1900" s="125"/>
      <c r="G1900" s="80">
        <f t="shared" si="20"/>
        <v>0</v>
      </c>
      <c r="H1900" s="133"/>
      <c r="I1900" s="80"/>
      <c r="J1900" s="126"/>
      <c r="K1900" s="125"/>
    </row>
    <row r="1901" spans="1:11" customFormat="1" ht="16.5" x14ac:dyDescent="0.3">
      <c r="A1901" s="135">
        <v>43398</v>
      </c>
      <c r="B1901" s="132" t="s">
        <v>2683</v>
      </c>
      <c r="C1901" s="126" t="s">
        <v>2657</v>
      </c>
      <c r="D1901" s="134" t="s">
        <v>1549</v>
      </c>
      <c r="E1901" s="80">
        <v>2</v>
      </c>
      <c r="F1901" s="125">
        <v>165000</v>
      </c>
      <c r="G1901" s="80">
        <f t="shared" si="20"/>
        <v>330000</v>
      </c>
      <c r="H1901" s="133">
        <f>G1901</f>
        <v>330000</v>
      </c>
      <c r="I1901" s="80" t="s">
        <v>309</v>
      </c>
      <c r="J1901" s="126"/>
      <c r="K1901" s="125"/>
    </row>
    <row r="1902" spans="1:11" customFormat="1" ht="16.5" x14ac:dyDescent="0.3">
      <c r="A1902" s="135"/>
      <c r="B1902" s="132"/>
      <c r="C1902" s="126"/>
      <c r="D1902" s="134"/>
      <c r="E1902" s="80"/>
      <c r="F1902" s="125"/>
      <c r="G1902" s="80">
        <f t="shared" si="20"/>
        <v>0</v>
      </c>
      <c r="H1902" s="133"/>
      <c r="I1902" s="80"/>
      <c r="J1902" s="126"/>
      <c r="K1902" s="125"/>
    </row>
    <row r="1903" spans="1:11" customFormat="1" ht="16.5" x14ac:dyDescent="0.3">
      <c r="A1903" s="135">
        <v>43398</v>
      </c>
      <c r="B1903" s="132" t="s">
        <v>2684</v>
      </c>
      <c r="C1903" s="126" t="s">
        <v>244</v>
      </c>
      <c r="D1903" s="134" t="s">
        <v>2241</v>
      </c>
      <c r="E1903" s="80">
        <v>12</v>
      </c>
      <c r="F1903" s="125">
        <v>540000.5</v>
      </c>
      <c r="G1903" s="80">
        <f t="shared" si="20"/>
        <v>6480006</v>
      </c>
      <c r="H1903" s="133">
        <f>G1903</f>
        <v>6480006</v>
      </c>
      <c r="I1903" s="80" t="s">
        <v>309</v>
      </c>
      <c r="J1903" s="126"/>
      <c r="K1903" s="125"/>
    </row>
    <row r="1904" spans="1:11" customFormat="1" ht="16.5" x14ac:dyDescent="0.3">
      <c r="A1904" s="135"/>
      <c r="B1904" s="132"/>
      <c r="C1904" s="126"/>
      <c r="D1904" s="134"/>
      <c r="E1904" s="80"/>
      <c r="F1904" s="125"/>
      <c r="G1904" s="80">
        <f t="shared" si="20"/>
        <v>0</v>
      </c>
      <c r="H1904" s="133"/>
      <c r="I1904" s="80"/>
      <c r="J1904" s="126"/>
      <c r="K1904" s="125"/>
    </row>
    <row r="1905" spans="1:11" customFormat="1" ht="16.5" x14ac:dyDescent="0.3">
      <c r="A1905" s="135">
        <v>43398</v>
      </c>
      <c r="B1905" s="132" t="s">
        <v>2685</v>
      </c>
      <c r="C1905" s="126" t="s">
        <v>2276</v>
      </c>
      <c r="D1905" s="134" t="s">
        <v>887</v>
      </c>
      <c r="E1905" s="80">
        <v>4</v>
      </c>
      <c r="F1905" s="125">
        <v>230000.1</v>
      </c>
      <c r="G1905" s="80">
        <f t="shared" si="20"/>
        <v>920000.4</v>
      </c>
      <c r="H1905" s="133">
        <f>G1905</f>
        <v>920000.4</v>
      </c>
      <c r="I1905" s="80" t="s">
        <v>314</v>
      </c>
      <c r="J1905" s="126"/>
      <c r="K1905" s="125"/>
    </row>
    <row r="1906" spans="1:11" customFormat="1" ht="16.5" x14ac:dyDescent="0.3">
      <c r="A1906" s="135"/>
      <c r="B1906" s="132"/>
      <c r="C1906" s="126"/>
      <c r="D1906" s="134"/>
      <c r="E1906" s="80"/>
      <c r="F1906" s="125"/>
      <c r="G1906" s="80">
        <f t="shared" si="20"/>
        <v>0</v>
      </c>
      <c r="H1906" s="133"/>
      <c r="I1906" s="80"/>
      <c r="J1906" s="126"/>
      <c r="K1906" s="125"/>
    </row>
    <row r="1907" spans="1:11" customFormat="1" ht="16.5" x14ac:dyDescent="0.3">
      <c r="A1907" s="135">
        <v>43398</v>
      </c>
      <c r="B1907" s="132" t="s">
        <v>2686</v>
      </c>
      <c r="C1907" s="126" t="s">
        <v>42</v>
      </c>
      <c r="D1907" s="134" t="s">
        <v>1094</v>
      </c>
      <c r="E1907" s="80">
        <v>12</v>
      </c>
      <c r="F1907" s="125">
        <v>215000.5</v>
      </c>
      <c r="G1907" s="80">
        <f t="shared" si="20"/>
        <v>2580006</v>
      </c>
      <c r="H1907" s="133">
        <f>G1907</f>
        <v>2580006</v>
      </c>
      <c r="I1907" s="80" t="s">
        <v>1756</v>
      </c>
      <c r="J1907" s="126"/>
      <c r="K1907" s="125"/>
    </row>
    <row r="1908" spans="1:11" customFormat="1" ht="16.5" x14ac:dyDescent="0.3">
      <c r="A1908" s="135"/>
      <c r="B1908" s="132"/>
      <c r="C1908" s="126"/>
      <c r="D1908" s="134"/>
      <c r="E1908" s="80"/>
      <c r="F1908" s="125"/>
      <c r="G1908" s="80">
        <f t="shared" si="20"/>
        <v>0</v>
      </c>
      <c r="H1908" s="133"/>
      <c r="I1908" s="80"/>
      <c r="J1908" s="126"/>
      <c r="K1908" s="125"/>
    </row>
    <row r="1909" spans="1:11" customFormat="1" ht="16.5" x14ac:dyDescent="0.3">
      <c r="A1909" s="135">
        <v>43398</v>
      </c>
      <c r="B1909" s="132" t="s">
        <v>2687</v>
      </c>
      <c r="C1909" s="126" t="s">
        <v>2688</v>
      </c>
      <c r="D1909" s="134" t="s">
        <v>109</v>
      </c>
      <c r="E1909" s="80">
        <v>2</v>
      </c>
      <c r="F1909" s="125">
        <v>230000.1</v>
      </c>
      <c r="G1909" s="80">
        <f t="shared" si="20"/>
        <v>460000.2</v>
      </c>
      <c r="H1909" s="133"/>
      <c r="I1909" s="80"/>
      <c r="J1909" s="126"/>
      <c r="K1909" s="125"/>
    </row>
    <row r="1910" spans="1:11" customFormat="1" ht="16.5" x14ac:dyDescent="0.3">
      <c r="A1910" s="135"/>
      <c r="B1910" s="132"/>
      <c r="C1910" s="126"/>
      <c r="D1910" s="134" t="s">
        <v>31</v>
      </c>
      <c r="E1910" s="80">
        <v>1</v>
      </c>
      <c r="F1910" s="125">
        <v>529199.55000000005</v>
      </c>
      <c r="G1910" s="80">
        <f t="shared" si="20"/>
        <v>529199.55000000005</v>
      </c>
      <c r="H1910" s="133"/>
      <c r="I1910" s="80"/>
      <c r="J1910" s="126"/>
      <c r="K1910" s="125"/>
    </row>
    <row r="1911" spans="1:11" customFormat="1" ht="16.5" x14ac:dyDescent="0.3">
      <c r="A1911" s="135"/>
      <c r="B1911" s="132"/>
      <c r="C1911" s="126"/>
      <c r="D1911" s="134" t="s">
        <v>104</v>
      </c>
      <c r="E1911" s="80">
        <v>1</v>
      </c>
      <c r="F1911" s="125">
        <v>513900.09</v>
      </c>
      <c r="G1911" s="80">
        <f t="shared" si="20"/>
        <v>513900.09</v>
      </c>
      <c r="H1911" s="133">
        <f>SUM(G1909:G1911)</f>
        <v>1503099.84</v>
      </c>
      <c r="I1911" s="80" t="s">
        <v>309</v>
      </c>
      <c r="J1911" s="126"/>
      <c r="K1911" s="125"/>
    </row>
    <row r="1912" spans="1:11" customFormat="1" ht="16.5" x14ac:dyDescent="0.3">
      <c r="A1912" s="135"/>
      <c r="B1912" s="132"/>
      <c r="C1912" s="126"/>
      <c r="D1912" s="134"/>
      <c r="E1912" s="80"/>
      <c r="F1912" s="125"/>
      <c r="G1912" s="80">
        <f t="shared" si="20"/>
        <v>0</v>
      </c>
      <c r="H1912" s="133"/>
      <c r="I1912" s="80"/>
      <c r="J1912" s="126"/>
      <c r="K1912" s="125"/>
    </row>
    <row r="1913" spans="1:11" customFormat="1" ht="16.5" x14ac:dyDescent="0.3">
      <c r="A1913" s="135">
        <v>43398</v>
      </c>
      <c r="B1913" s="132" t="s">
        <v>2689</v>
      </c>
      <c r="C1913" s="126" t="s">
        <v>778</v>
      </c>
      <c r="D1913" s="134" t="s">
        <v>1094</v>
      </c>
      <c r="E1913" s="80">
        <v>1</v>
      </c>
      <c r="F1913" s="125">
        <v>215000.5</v>
      </c>
      <c r="G1913" s="80">
        <f t="shared" si="20"/>
        <v>215000.5</v>
      </c>
      <c r="H1913" s="133"/>
      <c r="I1913" s="80"/>
      <c r="J1913" s="126"/>
      <c r="K1913" s="125"/>
    </row>
    <row r="1914" spans="1:11" customFormat="1" ht="16.5" x14ac:dyDescent="0.3">
      <c r="A1914" s="135"/>
      <c r="B1914" s="132"/>
      <c r="C1914" s="126"/>
      <c r="D1914" s="134" t="s">
        <v>887</v>
      </c>
      <c r="E1914" s="80">
        <v>2</v>
      </c>
      <c r="F1914" s="125">
        <v>230000.1</v>
      </c>
      <c r="G1914" s="80">
        <f t="shared" si="20"/>
        <v>460000.2</v>
      </c>
      <c r="H1914" s="133">
        <f>SUM(G1913:G1914)</f>
        <v>675000.7</v>
      </c>
      <c r="I1914" s="80" t="s">
        <v>312</v>
      </c>
      <c r="J1914" s="126"/>
      <c r="K1914" s="125"/>
    </row>
    <row r="1915" spans="1:11" customFormat="1" ht="16.5" x14ac:dyDescent="0.3">
      <c r="A1915" s="135"/>
      <c r="B1915" s="132"/>
      <c r="C1915" s="126"/>
      <c r="D1915" s="134"/>
      <c r="E1915" s="80"/>
      <c r="F1915" s="125"/>
      <c r="G1915" s="80">
        <f t="shared" si="20"/>
        <v>0</v>
      </c>
      <c r="H1915" s="133"/>
      <c r="I1915" s="80"/>
      <c r="J1915" s="126"/>
      <c r="K1915" s="125"/>
    </row>
    <row r="1916" spans="1:11" customFormat="1" ht="16.5" x14ac:dyDescent="0.3">
      <c r="A1916" s="135">
        <v>43398</v>
      </c>
      <c r="B1916" s="132" t="s">
        <v>2690</v>
      </c>
      <c r="C1916" s="126" t="s">
        <v>2012</v>
      </c>
      <c r="D1916" s="134" t="s">
        <v>2691</v>
      </c>
      <c r="E1916" s="80">
        <v>2</v>
      </c>
      <c r="F1916" s="125">
        <v>198000</v>
      </c>
      <c r="G1916" s="80">
        <f t="shared" si="20"/>
        <v>396000</v>
      </c>
      <c r="H1916" s="133">
        <f>G1916</f>
        <v>396000</v>
      </c>
      <c r="I1916" s="80" t="s">
        <v>309</v>
      </c>
      <c r="J1916" s="126"/>
      <c r="K1916" s="125"/>
    </row>
    <row r="1917" spans="1:11" customFormat="1" ht="16.5" x14ac:dyDescent="0.3">
      <c r="A1917" s="135"/>
      <c r="B1917" s="132"/>
      <c r="C1917" s="126"/>
      <c r="D1917" s="134"/>
      <c r="E1917" s="80"/>
      <c r="F1917" s="125"/>
      <c r="G1917" s="80">
        <f t="shared" si="20"/>
        <v>0</v>
      </c>
      <c r="H1917" s="133"/>
      <c r="I1917" s="80"/>
      <c r="J1917" s="126"/>
      <c r="K1917" s="125"/>
    </row>
    <row r="1918" spans="1:11" customFormat="1" ht="16.5" x14ac:dyDescent="0.3">
      <c r="A1918" s="135">
        <v>43398</v>
      </c>
      <c r="B1918" s="132" t="s">
        <v>2692</v>
      </c>
      <c r="C1918" s="126" t="s">
        <v>445</v>
      </c>
      <c r="D1918" s="134" t="s">
        <v>109</v>
      </c>
      <c r="E1918" s="80">
        <v>2</v>
      </c>
      <c r="F1918" s="125">
        <v>230000.1</v>
      </c>
      <c r="G1918" s="80">
        <f t="shared" si="20"/>
        <v>460000.2</v>
      </c>
      <c r="H1918" s="133">
        <f>G1918</f>
        <v>460000.2</v>
      </c>
      <c r="I1918" s="80" t="s">
        <v>309</v>
      </c>
      <c r="J1918" s="126"/>
      <c r="K1918" s="125"/>
    </row>
    <row r="1919" spans="1:11" customFormat="1" ht="16.5" x14ac:dyDescent="0.3">
      <c r="A1919" s="135"/>
      <c r="B1919" s="132"/>
      <c r="C1919" s="126"/>
      <c r="D1919" s="134"/>
      <c r="E1919" s="80"/>
      <c r="F1919" s="125"/>
      <c r="G1919" s="80">
        <f t="shared" si="20"/>
        <v>0</v>
      </c>
      <c r="H1919" s="133"/>
      <c r="I1919" s="80"/>
      <c r="J1919" s="126"/>
      <c r="K1919" s="125"/>
    </row>
    <row r="1920" spans="1:11" customFormat="1" ht="16.5" x14ac:dyDescent="0.3">
      <c r="A1920" s="135">
        <v>43398</v>
      </c>
      <c r="B1920" s="132" t="s">
        <v>2693</v>
      </c>
      <c r="C1920" s="126" t="s">
        <v>251</v>
      </c>
      <c r="D1920" s="134" t="s">
        <v>19</v>
      </c>
      <c r="E1920" s="80">
        <v>1</v>
      </c>
      <c r="F1920" s="125">
        <v>543400</v>
      </c>
      <c r="G1920" s="80">
        <f t="shared" si="20"/>
        <v>543400</v>
      </c>
      <c r="H1920" s="133">
        <f>G1920</f>
        <v>543400</v>
      </c>
      <c r="I1920" s="80" t="s">
        <v>309</v>
      </c>
      <c r="J1920" s="126"/>
      <c r="K1920" s="125"/>
    </row>
    <row r="1921" spans="1:11" customFormat="1" ht="16.5" x14ac:dyDescent="0.3">
      <c r="A1921" s="135"/>
      <c r="B1921" s="132"/>
      <c r="C1921" s="126"/>
      <c r="D1921" s="134"/>
      <c r="E1921" s="80"/>
      <c r="F1921" s="125"/>
      <c r="G1921" s="80">
        <f t="shared" si="20"/>
        <v>0</v>
      </c>
      <c r="H1921" s="133"/>
      <c r="I1921" s="80"/>
      <c r="J1921" s="126"/>
      <c r="K1921" s="125"/>
    </row>
    <row r="1922" spans="1:11" customFormat="1" ht="16.5" x14ac:dyDescent="0.3">
      <c r="A1922" s="135">
        <v>43398</v>
      </c>
      <c r="B1922" s="132" t="s">
        <v>2694</v>
      </c>
      <c r="C1922" s="126" t="s">
        <v>559</v>
      </c>
      <c r="D1922" s="134" t="s">
        <v>19</v>
      </c>
      <c r="E1922" s="80">
        <v>2</v>
      </c>
      <c r="F1922" s="125">
        <v>543400</v>
      </c>
      <c r="G1922" s="80">
        <f t="shared" si="20"/>
        <v>1086800</v>
      </c>
      <c r="H1922" s="133">
        <f>G1922</f>
        <v>1086800</v>
      </c>
      <c r="I1922" s="80" t="s">
        <v>2524</v>
      </c>
      <c r="J1922" s="126"/>
      <c r="K1922" s="125"/>
    </row>
    <row r="1923" spans="1:11" customFormat="1" ht="16.5" x14ac:dyDescent="0.3">
      <c r="A1923" s="135"/>
      <c r="B1923" s="132"/>
      <c r="C1923" s="126"/>
      <c r="D1923" s="134"/>
      <c r="E1923" s="80"/>
      <c r="F1923" s="125"/>
      <c r="G1923" s="80">
        <f t="shared" si="20"/>
        <v>0</v>
      </c>
      <c r="H1923" s="133"/>
      <c r="I1923" s="80"/>
      <c r="J1923" s="126"/>
      <c r="K1923" s="125"/>
    </row>
    <row r="1924" spans="1:11" customFormat="1" ht="16.5" x14ac:dyDescent="0.3">
      <c r="A1924" s="135">
        <v>43398</v>
      </c>
      <c r="B1924" s="132" t="s">
        <v>2695</v>
      </c>
      <c r="C1924" s="126" t="s">
        <v>2696</v>
      </c>
      <c r="D1924" s="134" t="s">
        <v>31</v>
      </c>
      <c r="E1924" s="80">
        <v>6</v>
      </c>
      <c r="F1924" s="125">
        <v>529199.55000000005</v>
      </c>
      <c r="G1924" s="80">
        <f t="shared" si="20"/>
        <v>3175197.3000000003</v>
      </c>
      <c r="H1924" s="133">
        <f>G1924</f>
        <v>3175197.3000000003</v>
      </c>
      <c r="I1924" s="80" t="s">
        <v>309</v>
      </c>
      <c r="J1924" s="126"/>
      <c r="K1924" s="125"/>
    </row>
    <row r="1925" spans="1:11" customFormat="1" ht="16.5" x14ac:dyDescent="0.3">
      <c r="A1925" s="135"/>
      <c r="B1925" s="132"/>
      <c r="C1925" s="126"/>
      <c r="D1925" s="134"/>
      <c r="E1925" s="80"/>
      <c r="F1925" s="125"/>
      <c r="G1925" s="80">
        <f t="shared" si="20"/>
        <v>0</v>
      </c>
      <c r="H1925" s="133"/>
      <c r="I1925" s="80"/>
      <c r="J1925" s="126"/>
      <c r="K1925" s="125"/>
    </row>
    <row r="1926" spans="1:11" customFormat="1" ht="16.5" x14ac:dyDescent="0.3">
      <c r="A1926" s="135">
        <v>43398</v>
      </c>
      <c r="B1926" s="132" t="s">
        <v>2697</v>
      </c>
      <c r="C1926" s="126" t="s">
        <v>786</v>
      </c>
      <c r="D1926" s="134" t="s">
        <v>2698</v>
      </c>
      <c r="E1926" s="80">
        <v>6</v>
      </c>
      <c r="F1926" s="125">
        <v>513900.09</v>
      </c>
      <c r="G1926" s="80">
        <f t="shared" si="20"/>
        <v>3083400.54</v>
      </c>
      <c r="H1926" s="133">
        <f>G1926</f>
        <v>3083400.54</v>
      </c>
      <c r="I1926" s="80" t="s">
        <v>309</v>
      </c>
      <c r="J1926" s="126"/>
      <c r="K1926" s="125"/>
    </row>
    <row r="1927" spans="1:11" customFormat="1" ht="16.5" x14ac:dyDescent="0.3">
      <c r="A1927" s="135"/>
      <c r="B1927" s="132"/>
      <c r="C1927" s="126"/>
      <c r="D1927" s="134"/>
      <c r="E1927" s="80"/>
      <c r="F1927" s="125"/>
      <c r="G1927" s="80">
        <f t="shared" si="20"/>
        <v>0</v>
      </c>
      <c r="H1927" s="133"/>
      <c r="I1927" s="80"/>
      <c r="J1927" s="126"/>
      <c r="K1927" s="125"/>
    </row>
    <row r="1928" spans="1:11" customFormat="1" ht="16.5" x14ac:dyDescent="0.3">
      <c r="A1928" s="135">
        <v>43398</v>
      </c>
      <c r="B1928" s="132" t="s">
        <v>2699</v>
      </c>
      <c r="C1928" s="126" t="s">
        <v>2617</v>
      </c>
      <c r="D1928" s="134" t="s">
        <v>31</v>
      </c>
      <c r="E1928" s="80">
        <v>2</v>
      </c>
      <c r="F1928" s="125">
        <v>529199.55000000005</v>
      </c>
      <c r="G1928" s="80">
        <f t="shared" si="20"/>
        <v>1058399.1000000001</v>
      </c>
      <c r="H1928" s="133">
        <f>G1928</f>
        <v>1058399.1000000001</v>
      </c>
      <c r="I1928" s="80" t="s">
        <v>1756</v>
      </c>
      <c r="J1928" s="126"/>
      <c r="K1928" s="125"/>
    </row>
    <row r="1929" spans="1:11" customFormat="1" ht="16.5" x14ac:dyDescent="0.3">
      <c r="A1929" s="135"/>
      <c r="B1929" s="132"/>
      <c r="C1929" s="126"/>
      <c r="D1929" s="134"/>
      <c r="E1929" s="80"/>
      <c r="F1929" s="125"/>
      <c r="G1929" s="80">
        <f t="shared" si="20"/>
        <v>0</v>
      </c>
      <c r="H1929" s="133"/>
      <c r="I1929" s="80"/>
      <c r="J1929" s="126"/>
      <c r="K1929" s="125"/>
    </row>
    <row r="1930" spans="1:11" customFormat="1" ht="16.5" x14ac:dyDescent="0.3">
      <c r="A1930" s="135">
        <v>43398</v>
      </c>
      <c r="B1930" s="132" t="s">
        <v>2700</v>
      </c>
      <c r="C1930" s="126" t="s">
        <v>2044</v>
      </c>
      <c r="D1930" s="134" t="s">
        <v>31</v>
      </c>
      <c r="E1930" s="80">
        <v>1</v>
      </c>
      <c r="F1930" s="125">
        <v>529199.55000000005</v>
      </c>
      <c r="G1930" s="80">
        <f t="shared" si="20"/>
        <v>529199.55000000005</v>
      </c>
      <c r="H1930" s="133">
        <f>G1930</f>
        <v>529199.55000000005</v>
      </c>
      <c r="I1930" s="80" t="s">
        <v>315</v>
      </c>
      <c r="J1930" s="126"/>
      <c r="K1930" s="125"/>
    </row>
    <row r="1931" spans="1:11" customFormat="1" ht="16.5" x14ac:dyDescent="0.3">
      <c r="A1931" s="135"/>
      <c r="B1931" s="132"/>
      <c r="C1931" s="126"/>
      <c r="D1931" s="134"/>
      <c r="E1931" s="80"/>
      <c r="F1931" s="125"/>
      <c r="G1931" s="80">
        <f t="shared" si="20"/>
        <v>0</v>
      </c>
      <c r="H1931" s="133"/>
      <c r="I1931" s="80"/>
      <c r="J1931" s="126"/>
      <c r="K1931" s="125"/>
    </row>
    <row r="1932" spans="1:11" customFormat="1" ht="16.5" x14ac:dyDescent="0.3">
      <c r="A1932" s="135">
        <v>43398</v>
      </c>
      <c r="B1932" s="132" t="s">
        <v>2701</v>
      </c>
      <c r="C1932" s="126" t="s">
        <v>2702</v>
      </c>
      <c r="D1932" s="134" t="s">
        <v>2674</v>
      </c>
      <c r="E1932" s="80">
        <v>4</v>
      </c>
      <c r="F1932" s="125">
        <v>308750.47499999998</v>
      </c>
      <c r="G1932" s="80">
        <f t="shared" si="20"/>
        <v>1235001.8999999999</v>
      </c>
      <c r="H1932" s="133"/>
      <c r="I1932" s="80"/>
      <c r="J1932" s="126"/>
      <c r="K1932" s="125"/>
    </row>
    <row r="1933" spans="1:11" customFormat="1" ht="16.5" x14ac:dyDescent="0.3">
      <c r="A1933" s="135"/>
      <c r="B1933" s="132"/>
      <c r="C1933" s="126"/>
      <c r="D1933" s="134" t="s">
        <v>2703</v>
      </c>
      <c r="E1933" s="80">
        <v>4</v>
      </c>
      <c r="F1933" s="125">
        <v>308750.47499999998</v>
      </c>
      <c r="G1933" s="80">
        <f t="shared" si="20"/>
        <v>1235001.8999999999</v>
      </c>
      <c r="H1933" s="133">
        <f>SUM(G1932:G1933)</f>
        <v>2470003.7999999998</v>
      </c>
      <c r="I1933" s="80" t="s">
        <v>309</v>
      </c>
      <c r="J1933" s="126"/>
      <c r="K1933" s="125"/>
    </row>
    <row r="1934" spans="1:11" customFormat="1" ht="16.5" x14ac:dyDescent="0.3">
      <c r="A1934" s="135"/>
      <c r="B1934" s="132"/>
      <c r="C1934" s="126"/>
      <c r="D1934" s="134"/>
      <c r="E1934" s="80"/>
      <c r="F1934" s="125"/>
      <c r="G1934" s="80">
        <f t="shared" si="20"/>
        <v>0</v>
      </c>
      <c r="H1934" s="133"/>
      <c r="I1934" s="80"/>
      <c r="J1934" s="126"/>
      <c r="K1934" s="125"/>
    </row>
    <row r="1935" spans="1:11" customFormat="1" ht="16.5" x14ac:dyDescent="0.3">
      <c r="A1935" s="135">
        <v>43399</v>
      </c>
      <c r="B1935" s="132" t="s">
        <v>2704</v>
      </c>
      <c r="C1935" s="126" t="s">
        <v>985</v>
      </c>
      <c r="D1935" s="134" t="s">
        <v>1719</v>
      </c>
      <c r="E1935" s="80">
        <v>24</v>
      </c>
      <c r="F1935" s="125">
        <v>66999.899999999994</v>
      </c>
      <c r="G1935" s="80">
        <f t="shared" si="20"/>
        <v>1607997.5999999999</v>
      </c>
      <c r="H1935" s="133"/>
      <c r="I1935" s="80"/>
      <c r="J1935" s="126"/>
      <c r="K1935" s="125"/>
    </row>
    <row r="1936" spans="1:11" customFormat="1" ht="16.5" x14ac:dyDescent="0.3">
      <c r="A1936" s="135"/>
      <c r="B1936" s="132"/>
      <c r="C1936" s="126"/>
      <c r="D1936" s="134" t="s">
        <v>902</v>
      </c>
      <c r="E1936" s="80">
        <v>24</v>
      </c>
      <c r="F1936" s="125">
        <v>66999.899999999994</v>
      </c>
      <c r="G1936" s="80">
        <f t="shared" si="20"/>
        <v>1607997.5999999999</v>
      </c>
      <c r="H1936" s="133"/>
      <c r="I1936" s="80"/>
      <c r="J1936" s="126"/>
      <c r="K1936" s="125"/>
    </row>
    <row r="1937" spans="1:11" customFormat="1" ht="16.5" x14ac:dyDescent="0.3">
      <c r="A1937" s="135"/>
      <c r="B1937" s="132"/>
      <c r="C1937" s="126"/>
      <c r="D1937" s="134" t="s">
        <v>1933</v>
      </c>
      <c r="E1937" s="80">
        <v>24</v>
      </c>
      <c r="F1937" s="125">
        <v>66999.899999999994</v>
      </c>
      <c r="G1937" s="80">
        <f t="shared" si="20"/>
        <v>1607997.5999999999</v>
      </c>
      <c r="H1937" s="133"/>
      <c r="I1937" s="80"/>
      <c r="J1937" s="126"/>
      <c r="K1937" s="125"/>
    </row>
    <row r="1938" spans="1:11" customFormat="1" ht="16.5" x14ac:dyDescent="0.3">
      <c r="A1938" s="135"/>
      <c r="B1938" s="132"/>
      <c r="C1938" s="126"/>
      <c r="D1938" s="134" t="s">
        <v>1930</v>
      </c>
      <c r="E1938" s="80">
        <v>48</v>
      </c>
      <c r="F1938" s="125">
        <v>66999.899999999994</v>
      </c>
      <c r="G1938" s="80">
        <f t="shared" si="20"/>
        <v>3215995.1999999997</v>
      </c>
      <c r="H1938" s="133">
        <f>SUM(G1935:G1938)</f>
        <v>8039988</v>
      </c>
      <c r="I1938" s="80" t="s">
        <v>2545</v>
      </c>
      <c r="J1938" s="126"/>
      <c r="K1938" s="125"/>
    </row>
    <row r="1939" spans="1:11" customFormat="1" ht="16.5" x14ac:dyDescent="0.3">
      <c r="A1939" s="135"/>
      <c r="B1939" s="132"/>
      <c r="C1939" s="126"/>
      <c r="D1939" s="134"/>
      <c r="E1939" s="80"/>
      <c r="F1939" s="125"/>
      <c r="G1939" s="80">
        <f t="shared" si="20"/>
        <v>0</v>
      </c>
      <c r="H1939" s="133"/>
      <c r="I1939" s="80"/>
      <c r="J1939" s="126"/>
      <c r="K1939" s="125"/>
    </row>
    <row r="1940" spans="1:11" customFormat="1" ht="16.5" x14ac:dyDescent="0.3">
      <c r="A1940" s="135">
        <v>43399</v>
      </c>
      <c r="B1940" s="132" t="s">
        <v>2705</v>
      </c>
      <c r="C1940" s="126" t="s">
        <v>985</v>
      </c>
      <c r="D1940" s="134" t="s">
        <v>1721</v>
      </c>
      <c r="E1940" s="80">
        <v>24</v>
      </c>
      <c r="F1940" s="125">
        <v>133999.79999999999</v>
      </c>
      <c r="G1940" s="80">
        <f t="shared" si="20"/>
        <v>3215995.1999999997</v>
      </c>
      <c r="H1940" s="133"/>
      <c r="I1940" s="80"/>
      <c r="J1940" s="126"/>
      <c r="K1940" s="125"/>
    </row>
    <row r="1941" spans="1:11" customFormat="1" ht="16.5" x14ac:dyDescent="0.3">
      <c r="A1941" s="135"/>
      <c r="B1941" s="132"/>
      <c r="C1941" s="126"/>
      <c r="D1941" s="134" t="s">
        <v>1914</v>
      </c>
      <c r="E1941" s="80">
        <v>24</v>
      </c>
      <c r="F1941" s="125">
        <v>133999.79999999999</v>
      </c>
      <c r="G1941" s="80">
        <f t="shared" si="20"/>
        <v>3215995.1999999997</v>
      </c>
      <c r="H1941" s="133"/>
      <c r="I1941" s="80"/>
      <c r="J1941" s="126"/>
      <c r="K1941" s="125"/>
    </row>
    <row r="1942" spans="1:11" customFormat="1" ht="16.5" x14ac:dyDescent="0.3">
      <c r="A1942" s="135"/>
      <c r="B1942" s="132"/>
      <c r="C1942" s="126"/>
      <c r="D1942" s="134" t="s">
        <v>1722</v>
      </c>
      <c r="E1942" s="80">
        <v>24</v>
      </c>
      <c r="F1942" s="125">
        <v>133999.79999999999</v>
      </c>
      <c r="G1942" s="80">
        <f t="shared" si="20"/>
        <v>3215995.1999999997</v>
      </c>
      <c r="H1942" s="133">
        <f>SUM(G1940:G1942)</f>
        <v>9647985.5999999996</v>
      </c>
      <c r="I1942" s="80" t="s">
        <v>2545</v>
      </c>
      <c r="J1942" s="126"/>
      <c r="K1942" s="125"/>
    </row>
    <row r="1943" spans="1:11" customFormat="1" ht="16.5" x14ac:dyDescent="0.3">
      <c r="A1943" s="135"/>
      <c r="B1943" s="132"/>
      <c r="C1943" s="126"/>
      <c r="D1943" s="134"/>
      <c r="E1943" s="80"/>
      <c r="F1943" s="125"/>
      <c r="G1943" s="80">
        <f t="shared" si="20"/>
        <v>0</v>
      </c>
      <c r="H1943" s="133"/>
      <c r="I1943" s="80"/>
      <c r="J1943" s="126"/>
      <c r="K1943" s="125"/>
    </row>
    <row r="1944" spans="1:11" customFormat="1" ht="16.5" x14ac:dyDescent="0.3">
      <c r="A1944" s="135">
        <v>43399</v>
      </c>
      <c r="B1944" s="132" t="s">
        <v>2706</v>
      </c>
      <c r="C1944" s="126" t="s">
        <v>1134</v>
      </c>
      <c r="D1944" s="134" t="s">
        <v>1325</v>
      </c>
      <c r="E1944" s="80">
        <v>1</v>
      </c>
      <c r="F1944" s="125">
        <v>603900</v>
      </c>
      <c r="G1944" s="80">
        <f t="shared" si="20"/>
        <v>603900</v>
      </c>
      <c r="H1944" s="133"/>
      <c r="I1944" s="80"/>
      <c r="J1944" s="126"/>
      <c r="K1944" s="125"/>
    </row>
    <row r="1945" spans="1:11" customFormat="1" ht="16.5" x14ac:dyDescent="0.3">
      <c r="A1945" s="135"/>
      <c r="B1945" s="132"/>
      <c r="C1945" s="126"/>
      <c r="D1945" s="134" t="s">
        <v>28</v>
      </c>
      <c r="E1945" s="80">
        <v>6</v>
      </c>
      <c r="F1945" s="125">
        <v>544500</v>
      </c>
      <c r="G1945" s="80">
        <f t="shared" si="20"/>
        <v>3267000</v>
      </c>
      <c r="H1945" s="133">
        <f>SUM(G1944:G1945)</f>
        <v>3870900</v>
      </c>
      <c r="I1945" s="80" t="s">
        <v>309</v>
      </c>
      <c r="J1945" s="126"/>
      <c r="K1945" s="125"/>
    </row>
    <row r="1946" spans="1:11" customFormat="1" ht="16.5" x14ac:dyDescent="0.3">
      <c r="A1946" s="135"/>
      <c r="B1946" s="132"/>
      <c r="C1946" s="126"/>
      <c r="D1946" s="134"/>
      <c r="E1946" s="80"/>
      <c r="F1946" s="125"/>
      <c r="G1946" s="80">
        <f t="shared" si="20"/>
        <v>0</v>
      </c>
      <c r="H1946" s="133"/>
      <c r="I1946" s="80"/>
      <c r="J1946" s="126"/>
      <c r="K1946" s="125"/>
    </row>
    <row r="1947" spans="1:11" customFormat="1" ht="16.5" x14ac:dyDescent="0.3">
      <c r="A1947" s="135">
        <v>43399</v>
      </c>
      <c r="B1947" s="132" t="s">
        <v>2707</v>
      </c>
      <c r="C1947" s="126" t="s">
        <v>2376</v>
      </c>
      <c r="D1947" s="134" t="s">
        <v>109</v>
      </c>
      <c r="E1947" s="80">
        <v>5</v>
      </c>
      <c r="F1947" s="125">
        <v>230000.1</v>
      </c>
      <c r="G1947" s="80">
        <f t="shared" si="20"/>
        <v>1150000.5</v>
      </c>
      <c r="H1947" s="133">
        <f>G1947</f>
        <v>1150000.5</v>
      </c>
      <c r="I1947" s="80" t="s">
        <v>1215</v>
      </c>
      <c r="J1947" s="126"/>
      <c r="K1947" s="125"/>
    </row>
    <row r="1948" spans="1:11" customFormat="1" ht="16.5" x14ac:dyDescent="0.3">
      <c r="A1948" s="135"/>
      <c r="B1948" s="132"/>
      <c r="C1948" s="126"/>
      <c r="D1948" s="134"/>
      <c r="E1948" s="80"/>
      <c r="F1948" s="125"/>
      <c r="G1948" s="80">
        <f t="shared" si="20"/>
        <v>0</v>
      </c>
      <c r="H1948" s="133"/>
      <c r="I1948" s="80"/>
      <c r="J1948" s="126"/>
      <c r="K1948" s="125"/>
    </row>
    <row r="1949" spans="1:11" customFormat="1" ht="16.5" x14ac:dyDescent="0.3">
      <c r="A1949" s="135">
        <v>43399</v>
      </c>
      <c r="B1949" s="132" t="s">
        <v>2708</v>
      </c>
      <c r="C1949" s="126" t="s">
        <v>2709</v>
      </c>
      <c r="D1949" s="134" t="s">
        <v>20</v>
      </c>
      <c r="E1949" s="80">
        <v>1</v>
      </c>
      <c r="F1949" s="125">
        <v>544500</v>
      </c>
      <c r="G1949" s="80">
        <f t="shared" si="20"/>
        <v>544500</v>
      </c>
      <c r="H1949" s="133"/>
      <c r="I1949" s="80"/>
      <c r="J1949" s="126"/>
      <c r="K1949" s="125"/>
    </row>
    <row r="1950" spans="1:11" customFormat="1" ht="16.5" x14ac:dyDescent="0.3">
      <c r="A1950" s="135"/>
      <c r="B1950" s="132"/>
      <c r="C1950" s="126"/>
      <c r="D1950" s="134" t="s">
        <v>31</v>
      </c>
      <c r="E1950" s="80">
        <v>1</v>
      </c>
      <c r="F1950" s="125">
        <v>529199.44999999995</v>
      </c>
      <c r="G1950" s="80">
        <f t="shared" si="20"/>
        <v>529199.44999999995</v>
      </c>
      <c r="H1950" s="133">
        <f>SUM(G1949:G1950)</f>
        <v>1073699.45</v>
      </c>
      <c r="I1950" s="80" t="s">
        <v>1756</v>
      </c>
      <c r="J1950" s="126"/>
      <c r="K1950" s="125"/>
    </row>
    <row r="1951" spans="1:11" customFormat="1" ht="16.5" x14ac:dyDescent="0.3">
      <c r="A1951" s="135"/>
      <c r="B1951" s="132"/>
      <c r="C1951" s="126"/>
      <c r="D1951" s="134"/>
      <c r="E1951" s="80"/>
      <c r="F1951" s="125"/>
      <c r="G1951" s="80">
        <f t="shared" si="20"/>
        <v>0</v>
      </c>
      <c r="H1951" s="133"/>
      <c r="I1951" s="80"/>
      <c r="J1951" s="126"/>
      <c r="K1951" s="125"/>
    </row>
    <row r="1952" spans="1:11" customFormat="1" ht="16.5" x14ac:dyDescent="0.3">
      <c r="A1952" s="135">
        <v>43399</v>
      </c>
      <c r="B1952" s="132" t="s">
        <v>2710</v>
      </c>
      <c r="C1952" s="126" t="s">
        <v>2711</v>
      </c>
      <c r="D1952" s="134" t="s">
        <v>815</v>
      </c>
      <c r="E1952" s="80">
        <v>24</v>
      </c>
      <c r="F1952" s="125">
        <v>198000</v>
      </c>
      <c r="G1952" s="80">
        <f t="shared" si="20"/>
        <v>4752000</v>
      </c>
      <c r="H1952" s="133">
        <f>G1952</f>
        <v>4752000</v>
      </c>
      <c r="I1952" s="80" t="s">
        <v>309</v>
      </c>
      <c r="J1952" s="126"/>
      <c r="K1952" s="125"/>
    </row>
    <row r="1953" spans="1:11" customFormat="1" ht="16.5" x14ac:dyDescent="0.3">
      <c r="A1953" s="135"/>
      <c r="B1953" s="132"/>
      <c r="C1953" s="126"/>
      <c r="D1953" s="134"/>
      <c r="E1953" s="80"/>
      <c r="F1953" s="125"/>
      <c r="G1953" s="80">
        <f t="shared" si="20"/>
        <v>0</v>
      </c>
      <c r="H1953" s="133"/>
      <c r="I1953" s="80"/>
      <c r="J1953" s="126"/>
      <c r="K1953" s="125"/>
    </row>
    <row r="1954" spans="1:11" customFormat="1" ht="16.5" x14ac:dyDescent="0.3">
      <c r="A1954" s="135">
        <v>43399</v>
      </c>
      <c r="B1954" s="132" t="s">
        <v>2712</v>
      </c>
      <c r="C1954" s="126" t="s">
        <v>87</v>
      </c>
      <c r="D1954" s="134" t="s">
        <v>1854</v>
      </c>
      <c r="E1954" s="80">
        <v>4</v>
      </c>
      <c r="F1954" s="125">
        <v>234000.46</v>
      </c>
      <c r="G1954" s="80">
        <f t="shared" si="20"/>
        <v>936001.84</v>
      </c>
      <c r="H1954" s="133">
        <f>G1954</f>
        <v>936001.84</v>
      </c>
      <c r="I1954" s="80" t="s">
        <v>674</v>
      </c>
      <c r="J1954" s="126"/>
      <c r="K1954" s="125"/>
    </row>
    <row r="1955" spans="1:11" customFormat="1" ht="16.5" x14ac:dyDescent="0.3">
      <c r="A1955" s="135"/>
      <c r="B1955" s="132"/>
      <c r="C1955" s="126"/>
      <c r="D1955" s="134"/>
      <c r="E1955" s="80"/>
      <c r="F1955" s="125"/>
      <c r="G1955" s="80">
        <f t="shared" si="20"/>
        <v>0</v>
      </c>
      <c r="H1955" s="133"/>
      <c r="I1955" s="80"/>
      <c r="J1955" s="126"/>
      <c r="K1955" s="125"/>
    </row>
    <row r="1956" spans="1:11" customFormat="1" ht="16.5" x14ac:dyDescent="0.3">
      <c r="A1956" s="135">
        <v>43399</v>
      </c>
      <c r="B1956" s="132" t="s">
        <v>2713</v>
      </c>
      <c r="C1956" s="126" t="s">
        <v>301</v>
      </c>
      <c r="D1956" s="134" t="s">
        <v>816</v>
      </c>
      <c r="E1956" s="80">
        <v>24</v>
      </c>
      <c r="F1956" s="125">
        <v>198000</v>
      </c>
      <c r="G1956" s="80">
        <f t="shared" si="20"/>
        <v>4752000</v>
      </c>
      <c r="H1956" s="133">
        <f>G1956</f>
        <v>4752000</v>
      </c>
      <c r="I1956" s="80" t="s">
        <v>309</v>
      </c>
      <c r="J1956" s="126"/>
      <c r="K1956" s="125"/>
    </row>
    <row r="1957" spans="1:11" customFormat="1" ht="16.5" x14ac:dyDescent="0.3">
      <c r="A1957" s="135"/>
      <c r="B1957" s="132"/>
      <c r="C1957" s="126"/>
      <c r="D1957" s="134"/>
      <c r="E1957" s="80"/>
      <c r="F1957" s="125"/>
      <c r="G1957" s="80">
        <f t="shared" si="20"/>
        <v>0</v>
      </c>
      <c r="H1957" s="133"/>
      <c r="I1957" s="80"/>
      <c r="J1957" s="126"/>
      <c r="K1957" s="125"/>
    </row>
    <row r="1958" spans="1:11" customFormat="1" ht="16.5" x14ac:dyDescent="0.3">
      <c r="A1958" s="135">
        <v>43399</v>
      </c>
      <c r="B1958" s="132" t="s">
        <v>2714</v>
      </c>
      <c r="C1958" s="126" t="s">
        <v>263</v>
      </c>
      <c r="D1958" s="134" t="s">
        <v>19</v>
      </c>
      <c r="E1958" s="80">
        <v>1</v>
      </c>
      <c r="F1958" s="125">
        <v>572000</v>
      </c>
      <c r="G1958" s="80">
        <f t="shared" si="20"/>
        <v>572000</v>
      </c>
      <c r="H1958" s="133">
        <f>G1958</f>
        <v>572000</v>
      </c>
      <c r="I1958" s="80" t="s">
        <v>1216</v>
      </c>
      <c r="J1958" s="126"/>
      <c r="K1958" s="125"/>
    </row>
    <row r="1959" spans="1:11" customFormat="1" ht="16.5" x14ac:dyDescent="0.3">
      <c r="A1959" s="135"/>
      <c r="B1959" s="132"/>
      <c r="C1959" s="126"/>
      <c r="D1959" s="134"/>
      <c r="E1959" s="80"/>
      <c r="F1959" s="125"/>
      <c r="G1959" s="80">
        <f t="shared" si="20"/>
        <v>0</v>
      </c>
      <c r="H1959" s="133"/>
      <c r="I1959" s="80"/>
      <c r="J1959" s="126"/>
      <c r="K1959" s="125"/>
    </row>
    <row r="1960" spans="1:11" customFormat="1" ht="16.5" x14ac:dyDescent="0.3">
      <c r="A1960" s="135">
        <v>43399</v>
      </c>
      <c r="B1960" s="132" t="s">
        <v>2715</v>
      </c>
      <c r="C1960" s="126" t="s">
        <v>2716</v>
      </c>
      <c r="D1960" s="134" t="s">
        <v>104</v>
      </c>
      <c r="E1960" s="80">
        <v>2</v>
      </c>
      <c r="F1960" s="125">
        <v>513900.09</v>
      </c>
      <c r="G1960" s="80">
        <f t="shared" si="20"/>
        <v>1027800.18</v>
      </c>
      <c r="H1960" s="133">
        <f>G1960</f>
        <v>1027800.18</v>
      </c>
      <c r="I1960" s="80" t="s">
        <v>309</v>
      </c>
      <c r="J1960" s="126"/>
      <c r="K1960" s="125"/>
    </row>
    <row r="1961" spans="1:11" customFormat="1" ht="16.5" x14ac:dyDescent="0.3">
      <c r="A1961" s="135"/>
      <c r="B1961" s="132"/>
      <c r="C1961" s="126"/>
      <c r="D1961" s="134"/>
      <c r="E1961" s="80"/>
      <c r="F1961" s="125"/>
      <c r="G1961" s="80">
        <f t="shared" si="20"/>
        <v>0</v>
      </c>
      <c r="H1961" s="133"/>
      <c r="I1961" s="80"/>
      <c r="J1961" s="126"/>
      <c r="K1961" s="125"/>
    </row>
    <row r="1962" spans="1:11" customFormat="1" ht="16.5" x14ac:dyDescent="0.3">
      <c r="A1962" s="135">
        <v>43399</v>
      </c>
      <c r="B1962" s="132" t="s">
        <v>2717</v>
      </c>
      <c r="C1962" s="126" t="s">
        <v>57</v>
      </c>
      <c r="D1962" s="134" t="s">
        <v>19</v>
      </c>
      <c r="E1962" s="80">
        <v>1</v>
      </c>
      <c r="F1962" s="125">
        <v>543400</v>
      </c>
      <c r="G1962" s="80">
        <f t="shared" si="20"/>
        <v>543400</v>
      </c>
      <c r="H1962" s="133">
        <f>G1962</f>
        <v>543400</v>
      </c>
      <c r="I1962" s="80" t="s">
        <v>309</v>
      </c>
      <c r="J1962" s="126"/>
      <c r="K1962" s="125"/>
    </row>
    <row r="1963" spans="1:11" customFormat="1" ht="16.5" x14ac:dyDescent="0.3">
      <c r="A1963" s="135"/>
      <c r="B1963" s="132"/>
      <c r="C1963" s="126"/>
      <c r="D1963" s="134"/>
      <c r="E1963" s="80"/>
      <c r="F1963" s="125"/>
      <c r="G1963" s="80">
        <f t="shared" ref="G1963:G2026" si="21">E1963*F1963</f>
        <v>0</v>
      </c>
      <c r="H1963" s="133"/>
      <c r="I1963" s="80"/>
      <c r="J1963" s="126"/>
      <c r="K1963" s="125"/>
    </row>
    <row r="1964" spans="1:11" customFormat="1" ht="16.5" x14ac:dyDescent="0.3">
      <c r="A1964" s="135">
        <v>43399</v>
      </c>
      <c r="B1964" s="132" t="s">
        <v>2718</v>
      </c>
      <c r="C1964" s="126" t="s">
        <v>325</v>
      </c>
      <c r="D1964" s="134" t="s">
        <v>1854</v>
      </c>
      <c r="E1964" s="80">
        <v>1</v>
      </c>
      <c r="F1964" s="125">
        <v>234000</v>
      </c>
      <c r="G1964" s="80">
        <f t="shared" si="21"/>
        <v>234000</v>
      </c>
      <c r="H1964" s="133">
        <f>G1964</f>
        <v>234000</v>
      </c>
      <c r="I1964" s="80" t="s">
        <v>2524</v>
      </c>
      <c r="J1964" s="126"/>
      <c r="K1964" s="125"/>
    </row>
    <row r="1965" spans="1:11" customFormat="1" ht="16.5" x14ac:dyDescent="0.3">
      <c r="A1965" s="135"/>
      <c r="B1965" s="132"/>
      <c r="C1965" s="126"/>
      <c r="D1965" s="134"/>
      <c r="E1965" s="80"/>
      <c r="F1965" s="125"/>
      <c r="G1965" s="80">
        <f t="shared" si="21"/>
        <v>0</v>
      </c>
      <c r="H1965" s="133"/>
      <c r="I1965" s="80"/>
      <c r="J1965" s="126"/>
      <c r="K1965" s="125"/>
    </row>
    <row r="1966" spans="1:11" customFormat="1" ht="16.5" x14ac:dyDescent="0.3">
      <c r="A1966" s="135">
        <v>43399</v>
      </c>
      <c r="B1966" s="132" t="s">
        <v>2719</v>
      </c>
      <c r="C1966" s="126" t="s">
        <v>2720</v>
      </c>
      <c r="D1966" s="134" t="s">
        <v>2721</v>
      </c>
      <c r="E1966" s="80">
        <v>12</v>
      </c>
      <c r="F1966" s="125">
        <v>287999.90999999997</v>
      </c>
      <c r="G1966" s="80">
        <f t="shared" si="21"/>
        <v>3455998.92</v>
      </c>
      <c r="H1966" s="133">
        <f>G1966</f>
        <v>3455998.92</v>
      </c>
      <c r="I1966" s="80" t="s">
        <v>309</v>
      </c>
      <c r="J1966" s="126"/>
      <c r="K1966" s="125"/>
    </row>
    <row r="1967" spans="1:11" customFormat="1" ht="16.5" x14ac:dyDescent="0.3">
      <c r="A1967" s="135"/>
      <c r="B1967" s="132"/>
      <c r="C1967" s="126"/>
      <c r="D1967" s="134"/>
      <c r="E1967" s="80"/>
      <c r="F1967" s="125"/>
      <c r="G1967" s="80">
        <f t="shared" si="21"/>
        <v>0</v>
      </c>
      <c r="H1967" s="133"/>
      <c r="I1967" s="80"/>
      <c r="J1967" s="126"/>
      <c r="K1967" s="125"/>
    </row>
    <row r="1968" spans="1:11" customFormat="1" ht="16.5" x14ac:dyDescent="0.3">
      <c r="A1968" s="135">
        <v>43399</v>
      </c>
      <c r="B1968" s="132" t="s">
        <v>2722</v>
      </c>
      <c r="C1968" s="126" t="s">
        <v>550</v>
      </c>
      <c r="D1968" s="134" t="s">
        <v>2192</v>
      </c>
      <c r="E1968" s="80">
        <v>12</v>
      </c>
      <c r="F1968" s="125">
        <v>220499.73</v>
      </c>
      <c r="G1968" s="80">
        <f t="shared" si="21"/>
        <v>2645996.7600000002</v>
      </c>
      <c r="H1968" s="133"/>
      <c r="I1968" s="80"/>
      <c r="J1968" s="126"/>
      <c r="K1968" s="125"/>
    </row>
    <row r="1969" spans="1:11" customFormat="1" ht="16.5" x14ac:dyDescent="0.3">
      <c r="A1969" s="135"/>
      <c r="B1969" s="132"/>
      <c r="C1969" s="126"/>
      <c r="D1969" s="134" t="s">
        <v>1314</v>
      </c>
      <c r="E1969" s="80">
        <v>12</v>
      </c>
      <c r="F1969" s="125">
        <v>220499.65</v>
      </c>
      <c r="G1969" s="80">
        <f t="shared" si="21"/>
        <v>2645995.7999999998</v>
      </c>
      <c r="H1969" s="133">
        <f>SUM(G1968:G1969)</f>
        <v>5291992.5600000005</v>
      </c>
      <c r="I1969" s="80" t="s">
        <v>309</v>
      </c>
      <c r="J1969" s="126"/>
      <c r="K1969" s="125"/>
    </row>
    <row r="1970" spans="1:11" customFormat="1" ht="16.5" x14ac:dyDescent="0.3">
      <c r="A1970" s="135"/>
      <c r="B1970" s="132"/>
      <c r="C1970" s="126"/>
      <c r="D1970" s="134"/>
      <c r="E1970" s="80"/>
      <c r="F1970" s="125"/>
      <c r="G1970" s="80">
        <f t="shared" si="21"/>
        <v>0</v>
      </c>
      <c r="H1970" s="133"/>
      <c r="I1970" s="80"/>
      <c r="J1970" s="126"/>
      <c r="K1970" s="125"/>
    </row>
    <row r="1971" spans="1:11" customFormat="1" ht="16.5" x14ac:dyDescent="0.3">
      <c r="A1971" s="135">
        <v>43400</v>
      </c>
      <c r="B1971" s="132" t="s">
        <v>2723</v>
      </c>
      <c r="C1971" s="126" t="s">
        <v>2171</v>
      </c>
      <c r="D1971" s="134" t="s">
        <v>2241</v>
      </c>
      <c r="E1971" s="80">
        <v>5</v>
      </c>
      <c r="F1971" s="125">
        <v>540000.55000000005</v>
      </c>
      <c r="G1971" s="80">
        <f t="shared" si="21"/>
        <v>2700002.75</v>
      </c>
      <c r="H1971" s="133">
        <f>G1971</f>
        <v>2700002.75</v>
      </c>
      <c r="I1971" s="80" t="s">
        <v>309</v>
      </c>
      <c r="J1971" s="126"/>
      <c r="K1971" s="125"/>
    </row>
    <row r="1972" spans="1:11" customFormat="1" ht="16.5" x14ac:dyDescent="0.3">
      <c r="A1972" s="135"/>
      <c r="B1972" s="132"/>
      <c r="C1972" s="126"/>
      <c r="D1972" s="134"/>
      <c r="E1972" s="80"/>
      <c r="F1972" s="125"/>
      <c r="G1972" s="80">
        <f t="shared" si="21"/>
        <v>0</v>
      </c>
      <c r="H1972" s="133"/>
      <c r="I1972" s="80"/>
      <c r="J1972" s="126"/>
      <c r="K1972" s="125"/>
    </row>
    <row r="1973" spans="1:11" customFormat="1" ht="16.5" x14ac:dyDescent="0.3">
      <c r="A1973" s="135">
        <v>43400</v>
      </c>
      <c r="B1973" s="132" t="s">
        <v>2724</v>
      </c>
      <c r="C1973" s="126" t="s">
        <v>1019</v>
      </c>
      <c r="D1973" s="134" t="s">
        <v>2653</v>
      </c>
      <c r="E1973" s="80">
        <v>2</v>
      </c>
      <c r="F1973" s="125">
        <v>243000.45</v>
      </c>
      <c r="G1973" s="80">
        <f t="shared" si="21"/>
        <v>486000.9</v>
      </c>
      <c r="H1973" s="133"/>
      <c r="I1973" s="80"/>
      <c r="J1973" s="126"/>
      <c r="K1973" s="125"/>
    </row>
    <row r="1974" spans="1:11" customFormat="1" ht="16.5" x14ac:dyDescent="0.3">
      <c r="A1974" s="135"/>
      <c r="B1974" s="132"/>
      <c r="C1974" s="126"/>
      <c r="D1974" s="134" t="s">
        <v>2725</v>
      </c>
      <c r="E1974" s="80">
        <v>2</v>
      </c>
      <c r="F1974" s="125">
        <v>198000</v>
      </c>
      <c r="G1974" s="80">
        <f t="shared" si="21"/>
        <v>396000</v>
      </c>
      <c r="H1974" s="133">
        <f>SUM(G1973:G1974)</f>
        <v>882000.9</v>
      </c>
      <c r="I1974" s="80" t="s">
        <v>309</v>
      </c>
      <c r="J1974" s="126"/>
      <c r="K1974" s="125"/>
    </row>
    <row r="1975" spans="1:11" customFormat="1" ht="16.5" x14ac:dyDescent="0.3">
      <c r="A1975" s="135"/>
      <c r="B1975" s="132"/>
      <c r="C1975" s="126"/>
      <c r="D1975" s="134"/>
      <c r="E1975" s="80"/>
      <c r="F1975" s="125"/>
      <c r="G1975" s="80">
        <f t="shared" si="21"/>
        <v>0</v>
      </c>
      <c r="H1975" s="133"/>
      <c r="I1975" s="80"/>
      <c r="J1975" s="126"/>
      <c r="K1975" s="125"/>
    </row>
    <row r="1976" spans="1:11" customFormat="1" ht="16.5" x14ac:dyDescent="0.3">
      <c r="A1976" s="135">
        <v>43400</v>
      </c>
      <c r="B1976" s="132" t="s">
        <v>2726</v>
      </c>
      <c r="C1976" s="126" t="s">
        <v>2727</v>
      </c>
      <c r="D1976" s="134" t="s">
        <v>2728</v>
      </c>
      <c r="E1976" s="80">
        <v>6</v>
      </c>
      <c r="F1976" s="125">
        <v>243000.45</v>
      </c>
      <c r="G1976" s="80">
        <f t="shared" si="21"/>
        <v>1458002.7000000002</v>
      </c>
      <c r="H1976" s="133">
        <f>G1976</f>
        <v>1458002.7000000002</v>
      </c>
      <c r="I1976" s="80" t="s">
        <v>309</v>
      </c>
      <c r="J1976" s="126"/>
      <c r="K1976" s="125"/>
    </row>
    <row r="1977" spans="1:11" customFormat="1" ht="16.5" x14ac:dyDescent="0.3">
      <c r="A1977" s="135"/>
      <c r="B1977" s="132"/>
      <c r="C1977" s="126"/>
      <c r="D1977" s="134"/>
      <c r="E1977" s="80"/>
      <c r="F1977" s="125"/>
      <c r="G1977" s="80">
        <f t="shared" si="21"/>
        <v>0</v>
      </c>
      <c r="H1977" s="133"/>
      <c r="I1977" s="80"/>
      <c r="J1977" s="126"/>
      <c r="K1977" s="125"/>
    </row>
    <row r="1978" spans="1:11" customFormat="1" ht="16.5" x14ac:dyDescent="0.3">
      <c r="A1978" s="135">
        <v>43400</v>
      </c>
      <c r="B1978" s="132" t="s">
        <v>2729</v>
      </c>
      <c r="C1978" s="126" t="s">
        <v>57</v>
      </c>
      <c r="D1978" s="134" t="s">
        <v>19</v>
      </c>
      <c r="E1978" s="80">
        <v>1</v>
      </c>
      <c r="F1978" s="125">
        <v>543400</v>
      </c>
      <c r="G1978" s="80">
        <f t="shared" si="21"/>
        <v>543400</v>
      </c>
      <c r="H1978" s="133"/>
      <c r="I1978" s="80"/>
      <c r="J1978" s="126"/>
      <c r="K1978" s="125"/>
    </row>
    <row r="1979" spans="1:11" customFormat="1" ht="16.5" x14ac:dyDescent="0.3">
      <c r="A1979" s="135"/>
      <c r="B1979" s="132"/>
      <c r="C1979" s="126"/>
      <c r="D1979" s="134" t="s">
        <v>1094</v>
      </c>
      <c r="E1979" s="80">
        <v>1</v>
      </c>
      <c r="F1979" s="125">
        <v>215000.5</v>
      </c>
      <c r="G1979" s="80">
        <f t="shared" si="21"/>
        <v>215000.5</v>
      </c>
      <c r="H1979" s="133">
        <f>SUM(G1978:G1979)</f>
        <v>758400.5</v>
      </c>
      <c r="I1979" s="80" t="s">
        <v>309</v>
      </c>
      <c r="J1979" s="126"/>
      <c r="K1979" s="125"/>
    </row>
    <row r="1980" spans="1:11" customFormat="1" ht="16.5" x14ac:dyDescent="0.3">
      <c r="A1980" s="135"/>
      <c r="B1980" s="132"/>
      <c r="C1980" s="126"/>
      <c r="D1980" s="134"/>
      <c r="E1980" s="80"/>
      <c r="F1980" s="125"/>
      <c r="G1980" s="80">
        <f t="shared" si="21"/>
        <v>0</v>
      </c>
      <c r="H1980" s="133"/>
      <c r="I1980" s="80"/>
      <c r="J1980" s="126"/>
      <c r="K1980" s="125"/>
    </row>
    <row r="1981" spans="1:11" customFormat="1" ht="16.5" x14ac:dyDescent="0.3">
      <c r="A1981" s="135">
        <v>43400</v>
      </c>
      <c r="B1981" s="132" t="s">
        <v>2730</v>
      </c>
      <c r="C1981" s="126" t="s">
        <v>2731</v>
      </c>
      <c r="D1981" s="134" t="s">
        <v>31</v>
      </c>
      <c r="E1981" s="80">
        <v>5</v>
      </c>
      <c r="F1981" s="125">
        <v>587999.5</v>
      </c>
      <c r="G1981" s="80">
        <f t="shared" si="21"/>
        <v>2939997.5</v>
      </c>
      <c r="H1981" s="133">
        <f>G1981</f>
        <v>2939997.5</v>
      </c>
      <c r="I1981" s="80" t="s">
        <v>1216</v>
      </c>
      <c r="J1981" s="126"/>
      <c r="K1981" s="125"/>
    </row>
    <row r="1982" spans="1:11" customFormat="1" ht="16.5" x14ac:dyDescent="0.3">
      <c r="A1982" s="135"/>
      <c r="B1982" s="132"/>
      <c r="C1982" s="126"/>
      <c r="D1982" s="134"/>
      <c r="E1982" s="80"/>
      <c r="F1982" s="125"/>
      <c r="G1982" s="80">
        <f t="shared" si="21"/>
        <v>0</v>
      </c>
      <c r="H1982" s="133"/>
      <c r="I1982" s="80"/>
      <c r="J1982" s="126"/>
      <c r="K1982" s="125"/>
    </row>
    <row r="1983" spans="1:11" customFormat="1" ht="16.5" x14ac:dyDescent="0.3">
      <c r="A1983" s="135">
        <v>43400</v>
      </c>
      <c r="B1983" s="132" t="s">
        <v>2732</v>
      </c>
      <c r="C1983" s="126" t="s">
        <v>1360</v>
      </c>
      <c r="D1983" s="134" t="s">
        <v>1094</v>
      </c>
      <c r="E1983" s="80">
        <v>1</v>
      </c>
      <c r="F1983" s="125">
        <v>215000.5</v>
      </c>
      <c r="G1983" s="80">
        <f t="shared" si="21"/>
        <v>215000.5</v>
      </c>
      <c r="H1983" s="133">
        <f>G1983</f>
        <v>215000.5</v>
      </c>
      <c r="I1983" s="80" t="s">
        <v>309</v>
      </c>
      <c r="J1983" s="126"/>
      <c r="K1983" s="125"/>
    </row>
    <row r="1984" spans="1:11" customFormat="1" ht="16.5" x14ac:dyDescent="0.3">
      <c r="A1984" s="135"/>
      <c r="B1984" s="132"/>
      <c r="C1984" s="126"/>
      <c r="D1984" s="134"/>
      <c r="E1984" s="80"/>
      <c r="F1984" s="125"/>
      <c r="G1984" s="80">
        <f t="shared" si="21"/>
        <v>0</v>
      </c>
      <c r="H1984" s="133"/>
      <c r="I1984" s="80"/>
      <c r="J1984" s="126"/>
      <c r="K1984" s="125"/>
    </row>
    <row r="1985" spans="1:11" customFormat="1" ht="16.5" x14ac:dyDescent="0.3">
      <c r="A1985" s="135">
        <v>43400</v>
      </c>
      <c r="B1985" s="132" t="s">
        <v>2733</v>
      </c>
      <c r="C1985" s="126" t="s">
        <v>1360</v>
      </c>
      <c r="D1985" s="134" t="s">
        <v>1094</v>
      </c>
      <c r="E1985" s="80">
        <v>1</v>
      </c>
      <c r="F1985" s="125">
        <v>215000.5</v>
      </c>
      <c r="G1985" s="80">
        <f t="shared" si="21"/>
        <v>215000.5</v>
      </c>
      <c r="H1985" s="133">
        <f>G1985</f>
        <v>215000.5</v>
      </c>
      <c r="I1985" s="80" t="s">
        <v>309</v>
      </c>
      <c r="J1985" s="126"/>
      <c r="K1985" s="125"/>
    </row>
    <row r="1986" spans="1:11" customFormat="1" ht="16.5" x14ac:dyDescent="0.3">
      <c r="A1986" s="135"/>
      <c r="B1986" s="132"/>
      <c r="C1986" s="126"/>
      <c r="D1986" s="134"/>
      <c r="E1986" s="80"/>
      <c r="F1986" s="125"/>
      <c r="G1986" s="80">
        <f t="shared" si="21"/>
        <v>0</v>
      </c>
      <c r="H1986" s="133"/>
      <c r="I1986" s="80"/>
      <c r="J1986" s="126"/>
      <c r="K1986" s="125"/>
    </row>
    <row r="1987" spans="1:11" customFormat="1" ht="16.5" x14ac:dyDescent="0.3">
      <c r="A1987" s="135">
        <v>43400</v>
      </c>
      <c r="B1987" s="132" t="s">
        <v>2734</v>
      </c>
      <c r="C1987" s="126" t="s">
        <v>1360</v>
      </c>
      <c r="D1987" s="134" t="s">
        <v>887</v>
      </c>
      <c r="E1987" s="80">
        <v>1</v>
      </c>
      <c r="F1987" s="125">
        <v>230000.1</v>
      </c>
      <c r="G1987" s="80">
        <f t="shared" si="21"/>
        <v>230000.1</v>
      </c>
      <c r="H1987" s="133">
        <f>G1987</f>
        <v>230000.1</v>
      </c>
      <c r="I1987" s="80" t="s">
        <v>309</v>
      </c>
      <c r="J1987" s="126"/>
      <c r="K1987" s="125"/>
    </row>
    <row r="1988" spans="1:11" customFormat="1" ht="16.5" x14ac:dyDescent="0.3">
      <c r="A1988" s="135"/>
      <c r="B1988" s="132"/>
      <c r="C1988" s="126"/>
      <c r="D1988" s="134"/>
      <c r="E1988" s="80"/>
      <c r="F1988" s="125"/>
      <c r="G1988" s="80">
        <f t="shared" si="21"/>
        <v>0</v>
      </c>
      <c r="H1988" s="133"/>
      <c r="I1988" s="80"/>
      <c r="J1988" s="126"/>
      <c r="K1988" s="125"/>
    </row>
    <row r="1989" spans="1:11" customFormat="1" ht="16.5" x14ac:dyDescent="0.3">
      <c r="A1989" s="137">
        <v>43400</v>
      </c>
      <c r="B1989" s="138" t="s">
        <v>2735</v>
      </c>
      <c r="C1989" s="139" t="s">
        <v>2376</v>
      </c>
      <c r="D1989" s="140" t="s">
        <v>31</v>
      </c>
      <c r="E1989" s="86">
        <v>1</v>
      </c>
      <c r="F1989" s="141">
        <v>587999.5</v>
      </c>
      <c r="G1989" s="86">
        <f t="shared" si="21"/>
        <v>587999.5</v>
      </c>
      <c r="H1989" s="149"/>
      <c r="I1989" s="80"/>
      <c r="J1989" s="126"/>
      <c r="K1989" s="125"/>
    </row>
    <row r="1990" spans="1:11" customFormat="1" ht="16.5" x14ac:dyDescent="0.3">
      <c r="A1990" s="137"/>
      <c r="B1990" s="138"/>
      <c r="C1990" s="139"/>
      <c r="D1990" s="140" t="s">
        <v>1094</v>
      </c>
      <c r="E1990" s="86">
        <v>3</v>
      </c>
      <c r="F1990" s="141">
        <v>215000.5</v>
      </c>
      <c r="G1990" s="86">
        <f t="shared" si="21"/>
        <v>645001.5</v>
      </c>
      <c r="H1990" s="149">
        <f>SUM(G1989:G1990)</f>
        <v>1233001</v>
      </c>
      <c r="I1990" s="80" t="s">
        <v>1215</v>
      </c>
      <c r="J1990" s="126"/>
      <c r="K1990" s="125"/>
    </row>
    <row r="1991" spans="1:11" customFormat="1" ht="16.5" x14ac:dyDescent="0.3">
      <c r="A1991" s="135"/>
      <c r="B1991" s="132"/>
      <c r="C1991" s="126"/>
      <c r="D1991" s="134"/>
      <c r="E1991" s="80"/>
      <c r="F1991" s="125"/>
      <c r="G1991" s="80">
        <f t="shared" si="21"/>
        <v>0</v>
      </c>
      <c r="H1991" s="133"/>
      <c r="I1991" s="80"/>
      <c r="J1991" s="126"/>
      <c r="K1991" s="125"/>
    </row>
    <row r="1992" spans="1:11" customFormat="1" ht="16.5" x14ac:dyDescent="0.3">
      <c r="A1992" s="135">
        <v>43400</v>
      </c>
      <c r="B1992" s="132" t="s">
        <v>2736</v>
      </c>
      <c r="C1992" s="126" t="s">
        <v>2140</v>
      </c>
      <c r="D1992" s="134" t="s">
        <v>887</v>
      </c>
      <c r="E1992" s="80">
        <v>1</v>
      </c>
      <c r="F1992" s="125">
        <v>230000.1</v>
      </c>
      <c r="G1992" s="80">
        <f t="shared" si="21"/>
        <v>230000.1</v>
      </c>
      <c r="H1992" s="133">
        <f>G1992</f>
        <v>230000.1</v>
      </c>
      <c r="I1992" s="80" t="s">
        <v>2524</v>
      </c>
      <c r="J1992" s="126"/>
      <c r="K1992" s="125"/>
    </row>
    <row r="1993" spans="1:11" customFormat="1" ht="16.5" x14ac:dyDescent="0.3">
      <c r="A1993" s="135"/>
      <c r="B1993" s="132"/>
      <c r="C1993" s="126"/>
      <c r="D1993" s="134"/>
      <c r="E1993" s="80"/>
      <c r="F1993" s="125"/>
      <c r="G1993" s="80">
        <f t="shared" si="21"/>
        <v>0</v>
      </c>
      <c r="H1993" s="133"/>
      <c r="I1993" s="80"/>
      <c r="J1993" s="126"/>
      <c r="K1993" s="125"/>
    </row>
    <row r="1994" spans="1:11" customFormat="1" ht="16.5" x14ac:dyDescent="0.3">
      <c r="A1994" s="135">
        <v>43400</v>
      </c>
      <c r="B1994" s="132" t="s">
        <v>2737</v>
      </c>
      <c r="C1994" s="126" t="s">
        <v>113</v>
      </c>
      <c r="D1994" s="134" t="s">
        <v>887</v>
      </c>
      <c r="E1994" s="80">
        <v>2</v>
      </c>
      <c r="F1994" s="125">
        <v>230000.1</v>
      </c>
      <c r="G1994" s="80">
        <f t="shared" si="21"/>
        <v>460000.2</v>
      </c>
      <c r="H1994" s="133">
        <f>G1994</f>
        <v>460000.2</v>
      </c>
      <c r="I1994" s="80" t="s">
        <v>2524</v>
      </c>
      <c r="J1994" s="126"/>
      <c r="K1994" s="125"/>
    </row>
    <row r="1995" spans="1:11" customFormat="1" ht="16.5" x14ac:dyDescent="0.3">
      <c r="A1995" s="135"/>
      <c r="B1995" s="132"/>
      <c r="C1995" s="126"/>
      <c r="D1995" s="134"/>
      <c r="E1995" s="80"/>
      <c r="F1995" s="125"/>
      <c r="G1995" s="80">
        <f t="shared" si="21"/>
        <v>0</v>
      </c>
      <c r="H1995" s="133"/>
      <c r="I1995" s="80"/>
      <c r="J1995" s="126"/>
      <c r="K1995" s="125"/>
    </row>
    <row r="1996" spans="1:11" customFormat="1" ht="16.5" x14ac:dyDescent="0.3">
      <c r="A1996" s="135">
        <v>43400</v>
      </c>
      <c r="B1996" s="132" t="s">
        <v>2738</v>
      </c>
      <c r="C1996" s="126" t="s">
        <v>2443</v>
      </c>
      <c r="D1996" s="134" t="s">
        <v>1094</v>
      </c>
      <c r="E1996" s="80">
        <v>12</v>
      </c>
      <c r="F1996" s="125">
        <v>215000.5</v>
      </c>
      <c r="G1996" s="80">
        <f t="shared" si="21"/>
        <v>2580006</v>
      </c>
      <c r="H1996" s="133"/>
      <c r="I1996" s="80"/>
      <c r="J1996" s="126"/>
      <c r="K1996" s="125"/>
    </row>
    <row r="1997" spans="1:11" customFormat="1" ht="16.5" x14ac:dyDescent="0.3">
      <c r="A1997" s="135"/>
      <c r="B1997" s="132"/>
      <c r="C1997" s="126"/>
      <c r="D1997" s="134" t="s">
        <v>1086</v>
      </c>
      <c r="E1997" s="80">
        <v>12</v>
      </c>
      <c r="F1997" s="125">
        <v>107499.7</v>
      </c>
      <c r="G1997" s="80">
        <f t="shared" si="21"/>
        <v>1289996.3999999999</v>
      </c>
      <c r="H1997" s="133"/>
      <c r="I1997" s="80"/>
      <c r="J1997" s="126"/>
      <c r="K1997" s="125"/>
    </row>
    <row r="1998" spans="1:11" customFormat="1" ht="16.5" x14ac:dyDescent="0.3">
      <c r="A1998" s="135"/>
      <c r="B1998" s="132"/>
      <c r="C1998" s="126"/>
      <c r="D1998" s="134" t="s">
        <v>2446</v>
      </c>
      <c r="E1998" s="80">
        <v>24</v>
      </c>
      <c r="F1998" s="125">
        <v>57349.599999999999</v>
      </c>
      <c r="G1998" s="80">
        <f t="shared" si="21"/>
        <v>1376390.4</v>
      </c>
      <c r="H1998" s="133">
        <f>SUM(G1996:G1998)</f>
        <v>5246392.8</v>
      </c>
      <c r="I1998" s="80" t="s">
        <v>1215</v>
      </c>
      <c r="J1998" s="126"/>
      <c r="K1998" s="125"/>
    </row>
    <row r="1999" spans="1:11" customFormat="1" ht="16.5" x14ac:dyDescent="0.3">
      <c r="A1999" s="135"/>
      <c r="B1999" s="132"/>
      <c r="C1999" s="126"/>
      <c r="D1999" s="134"/>
      <c r="E1999" s="80"/>
      <c r="F1999" s="125"/>
      <c r="G1999" s="80">
        <f t="shared" si="21"/>
        <v>0</v>
      </c>
      <c r="H1999" s="133"/>
      <c r="I1999" s="80"/>
      <c r="J1999" s="126"/>
      <c r="K1999" s="125"/>
    </row>
    <row r="2000" spans="1:11" customFormat="1" ht="16.5" x14ac:dyDescent="0.3">
      <c r="A2000" s="135">
        <v>43400</v>
      </c>
      <c r="B2000" s="132" t="s">
        <v>2739</v>
      </c>
      <c r="C2000" s="126" t="s">
        <v>113</v>
      </c>
      <c r="D2000" s="134" t="s">
        <v>1094</v>
      </c>
      <c r="E2000" s="80">
        <v>1</v>
      </c>
      <c r="F2000" s="125">
        <v>215000.5</v>
      </c>
      <c r="G2000" s="80">
        <f t="shared" si="21"/>
        <v>215000.5</v>
      </c>
      <c r="H2000" s="133">
        <f>G2000</f>
        <v>215000.5</v>
      </c>
      <c r="I2000" s="80" t="s">
        <v>2524</v>
      </c>
      <c r="J2000" s="126"/>
      <c r="K2000" s="125"/>
    </row>
    <row r="2001" spans="1:11" customFormat="1" ht="16.5" x14ac:dyDescent="0.3">
      <c r="A2001" s="135"/>
      <c r="B2001" s="132"/>
      <c r="C2001" s="126"/>
      <c r="D2001" s="134"/>
      <c r="E2001" s="80"/>
      <c r="F2001" s="125"/>
      <c r="G2001" s="80">
        <f t="shared" si="21"/>
        <v>0</v>
      </c>
      <c r="H2001" s="133"/>
      <c r="I2001" s="80"/>
      <c r="J2001" s="126"/>
      <c r="K2001" s="125"/>
    </row>
    <row r="2002" spans="1:11" customFormat="1" ht="16.5" x14ac:dyDescent="0.3">
      <c r="A2002" s="135">
        <v>43402</v>
      </c>
      <c r="B2002" s="132" t="s">
        <v>2740</v>
      </c>
      <c r="C2002" s="126" t="s">
        <v>985</v>
      </c>
      <c r="D2002" s="134" t="s">
        <v>1851</v>
      </c>
      <c r="E2002" s="80">
        <v>24</v>
      </c>
      <c r="F2002" s="125">
        <v>66999.899999999994</v>
      </c>
      <c r="G2002" s="80">
        <f t="shared" si="21"/>
        <v>1607997.5999999999</v>
      </c>
      <c r="H2002" s="133"/>
      <c r="I2002" s="80"/>
      <c r="J2002" s="126"/>
      <c r="K2002" s="125"/>
    </row>
    <row r="2003" spans="1:11" customFormat="1" ht="16.5" x14ac:dyDescent="0.3">
      <c r="A2003" s="135"/>
      <c r="B2003" s="132"/>
      <c r="C2003" s="126"/>
      <c r="D2003" s="134" t="s">
        <v>1635</v>
      </c>
      <c r="E2003" s="80">
        <v>24</v>
      </c>
      <c r="F2003" s="125">
        <v>133999.79999999999</v>
      </c>
      <c r="G2003" s="80">
        <f t="shared" si="21"/>
        <v>3215995.1999999997</v>
      </c>
      <c r="H2003" s="133"/>
      <c r="I2003" s="80"/>
      <c r="J2003" s="126"/>
      <c r="K2003" s="125"/>
    </row>
    <row r="2004" spans="1:11" customFormat="1" ht="16.5" x14ac:dyDescent="0.3">
      <c r="A2004" s="135"/>
      <c r="B2004" s="132"/>
      <c r="C2004" s="126"/>
      <c r="D2004" s="134" t="s">
        <v>1933</v>
      </c>
      <c r="E2004" s="80">
        <v>24</v>
      </c>
      <c r="F2004" s="125">
        <v>66999.899999999994</v>
      </c>
      <c r="G2004" s="80">
        <f t="shared" si="21"/>
        <v>1607997.5999999999</v>
      </c>
      <c r="H2004" s="133">
        <f>SUM(G2002:G2004)</f>
        <v>6431990.3999999994</v>
      </c>
      <c r="I2004" s="80" t="s">
        <v>2545</v>
      </c>
      <c r="J2004" s="126"/>
      <c r="K2004" s="125"/>
    </row>
    <row r="2005" spans="1:11" customFormat="1" ht="16.5" x14ac:dyDescent="0.3">
      <c r="A2005" s="135"/>
      <c r="B2005" s="132"/>
      <c r="C2005" s="126"/>
      <c r="D2005" s="134"/>
      <c r="E2005" s="80"/>
      <c r="F2005" s="125"/>
      <c r="G2005" s="80">
        <f t="shared" si="21"/>
        <v>0</v>
      </c>
      <c r="H2005" s="133"/>
      <c r="I2005" s="80"/>
      <c r="J2005" s="126"/>
      <c r="K2005" s="125"/>
    </row>
    <row r="2006" spans="1:11" customFormat="1" ht="16.5" x14ac:dyDescent="0.3">
      <c r="A2006" s="135">
        <v>43402</v>
      </c>
      <c r="B2006" s="132" t="s">
        <v>2741</v>
      </c>
      <c r="C2006" s="126" t="s">
        <v>53</v>
      </c>
      <c r="D2006" s="134" t="s">
        <v>19</v>
      </c>
      <c r="E2006" s="80">
        <v>1</v>
      </c>
      <c r="F2006" s="125">
        <v>572000</v>
      </c>
      <c r="G2006" s="80">
        <f t="shared" si="21"/>
        <v>572000</v>
      </c>
      <c r="H2006" s="133"/>
      <c r="I2006" s="80"/>
      <c r="J2006" s="126"/>
      <c r="K2006" s="125"/>
    </row>
    <row r="2007" spans="1:11" customFormat="1" ht="16.5" x14ac:dyDescent="0.3">
      <c r="A2007" s="135"/>
      <c r="B2007" s="132"/>
      <c r="C2007" s="126"/>
      <c r="D2007" s="134" t="s">
        <v>31</v>
      </c>
      <c r="E2007" s="80">
        <v>2</v>
      </c>
      <c r="F2007" s="125">
        <v>587999.5</v>
      </c>
      <c r="G2007" s="80">
        <f t="shared" si="21"/>
        <v>1175999</v>
      </c>
      <c r="H2007" s="133">
        <f>SUM(G2006:G2007)</f>
        <v>1747999</v>
      </c>
      <c r="I2007" s="80" t="s">
        <v>310</v>
      </c>
      <c r="J2007" s="126"/>
      <c r="K2007" s="125"/>
    </row>
    <row r="2008" spans="1:11" customFormat="1" ht="16.5" x14ac:dyDescent="0.3">
      <c r="A2008" s="135"/>
      <c r="B2008" s="132"/>
      <c r="C2008" s="126"/>
      <c r="D2008" s="134"/>
      <c r="E2008" s="80"/>
      <c r="F2008" s="125"/>
      <c r="G2008" s="80">
        <f t="shared" si="21"/>
        <v>0</v>
      </c>
      <c r="H2008" s="133"/>
      <c r="I2008" s="80"/>
      <c r="J2008" s="126"/>
      <c r="K2008" s="125"/>
    </row>
    <row r="2009" spans="1:11" customFormat="1" ht="16.5" x14ac:dyDescent="0.3">
      <c r="A2009" s="135">
        <v>43402</v>
      </c>
      <c r="B2009" s="132" t="s">
        <v>2742</v>
      </c>
      <c r="C2009" s="126" t="s">
        <v>347</v>
      </c>
      <c r="D2009" s="134" t="s">
        <v>31</v>
      </c>
      <c r="E2009" s="80">
        <v>3</v>
      </c>
      <c r="F2009" s="125">
        <v>587999.5</v>
      </c>
      <c r="G2009" s="80">
        <f t="shared" si="21"/>
        <v>1763998.5</v>
      </c>
      <c r="H2009" s="133">
        <f>G2009</f>
        <v>1763998.5</v>
      </c>
      <c r="I2009" s="80" t="s">
        <v>310</v>
      </c>
      <c r="J2009" s="126"/>
      <c r="K2009" s="125"/>
    </row>
    <row r="2010" spans="1:11" customFormat="1" ht="16.5" x14ac:dyDescent="0.3">
      <c r="A2010" s="135"/>
      <c r="B2010" s="132"/>
      <c r="C2010" s="126"/>
      <c r="D2010" s="134"/>
      <c r="E2010" s="80"/>
      <c r="F2010" s="125"/>
      <c r="G2010" s="80">
        <f t="shared" si="21"/>
        <v>0</v>
      </c>
      <c r="H2010" s="133"/>
      <c r="I2010" s="80"/>
      <c r="J2010" s="126"/>
      <c r="K2010" s="125"/>
    </row>
    <row r="2011" spans="1:11" customFormat="1" ht="16.5" x14ac:dyDescent="0.3">
      <c r="A2011" s="135">
        <v>43402</v>
      </c>
      <c r="B2011" s="132" t="s">
        <v>2743</v>
      </c>
      <c r="C2011" s="126" t="s">
        <v>2744</v>
      </c>
      <c r="D2011" s="134" t="s">
        <v>19</v>
      </c>
      <c r="E2011" s="80">
        <v>1</v>
      </c>
      <c r="F2011" s="125">
        <v>514800</v>
      </c>
      <c r="G2011" s="80">
        <f t="shared" si="21"/>
        <v>514800</v>
      </c>
      <c r="H2011" s="133"/>
      <c r="I2011" s="80"/>
      <c r="J2011" s="126"/>
      <c r="K2011" s="125"/>
    </row>
    <row r="2012" spans="1:11" customFormat="1" ht="16.5" x14ac:dyDescent="0.3">
      <c r="A2012" s="135"/>
      <c r="B2012" s="132"/>
      <c r="C2012" s="126"/>
      <c r="D2012" s="134" t="s">
        <v>31</v>
      </c>
      <c r="E2012" s="80">
        <v>1</v>
      </c>
      <c r="F2012" s="125">
        <v>529199.55000000005</v>
      </c>
      <c r="G2012" s="80">
        <f t="shared" si="21"/>
        <v>529199.55000000005</v>
      </c>
      <c r="H2012" s="133"/>
      <c r="I2012" s="80"/>
      <c r="J2012" s="126"/>
      <c r="K2012" s="125"/>
    </row>
    <row r="2013" spans="1:11" customFormat="1" ht="16.5" x14ac:dyDescent="0.3">
      <c r="A2013" s="135"/>
      <c r="B2013" s="132"/>
      <c r="C2013" s="126"/>
      <c r="D2013" s="134" t="s">
        <v>104</v>
      </c>
      <c r="E2013" s="80">
        <v>1</v>
      </c>
      <c r="F2013" s="125">
        <v>513900.09</v>
      </c>
      <c r="G2013" s="80">
        <f t="shared" si="21"/>
        <v>513900.09</v>
      </c>
      <c r="H2013" s="133">
        <f>SUM(G2011:G2013)</f>
        <v>1557899.6400000001</v>
      </c>
      <c r="I2013" s="80" t="s">
        <v>1756</v>
      </c>
      <c r="J2013" s="126"/>
      <c r="K2013" s="125"/>
    </row>
    <row r="2014" spans="1:11" customFormat="1" ht="16.5" x14ac:dyDescent="0.3">
      <c r="A2014" s="135"/>
      <c r="B2014" s="132"/>
      <c r="C2014" s="126"/>
      <c r="D2014" s="134"/>
      <c r="E2014" s="80"/>
      <c r="F2014" s="125"/>
      <c r="G2014" s="80">
        <f t="shared" si="21"/>
        <v>0</v>
      </c>
      <c r="H2014" s="133"/>
      <c r="I2014" s="80"/>
      <c r="J2014" s="126"/>
      <c r="K2014" s="125"/>
    </row>
    <row r="2015" spans="1:11" customFormat="1" ht="16.5" x14ac:dyDescent="0.3">
      <c r="A2015" s="135">
        <v>43402</v>
      </c>
      <c r="B2015" s="132" t="s">
        <v>2745</v>
      </c>
      <c r="C2015" s="126" t="s">
        <v>2746</v>
      </c>
      <c r="D2015" s="134" t="s">
        <v>31</v>
      </c>
      <c r="E2015" s="80">
        <v>1</v>
      </c>
      <c r="F2015" s="125">
        <v>529199.44999999995</v>
      </c>
      <c r="G2015" s="80">
        <f t="shared" si="21"/>
        <v>529199.44999999995</v>
      </c>
      <c r="H2015" s="133">
        <f>G2015</f>
        <v>529199.44999999995</v>
      </c>
      <c r="I2015" s="80" t="s">
        <v>315</v>
      </c>
      <c r="J2015" s="126"/>
      <c r="K2015" s="125"/>
    </row>
    <row r="2016" spans="1:11" customFormat="1" ht="16.5" x14ac:dyDescent="0.3">
      <c r="A2016" s="135"/>
      <c r="B2016" s="132"/>
      <c r="C2016" s="126"/>
      <c r="D2016" s="134"/>
      <c r="E2016" s="80"/>
      <c r="F2016" s="125"/>
      <c r="G2016" s="80">
        <f t="shared" si="21"/>
        <v>0</v>
      </c>
      <c r="H2016" s="133"/>
      <c r="I2016" s="80"/>
      <c r="J2016" s="126"/>
      <c r="K2016" s="125"/>
    </row>
    <row r="2017" spans="1:11" customFormat="1" ht="16.5" x14ac:dyDescent="0.3">
      <c r="A2017" s="135">
        <v>43402</v>
      </c>
      <c r="B2017" s="132" t="s">
        <v>2747</v>
      </c>
      <c r="C2017" s="126" t="s">
        <v>442</v>
      </c>
      <c r="D2017" s="134" t="s">
        <v>109</v>
      </c>
      <c r="E2017" s="80">
        <v>2</v>
      </c>
      <c r="F2017" s="125">
        <v>230000.1</v>
      </c>
      <c r="G2017" s="80">
        <f t="shared" si="21"/>
        <v>460000.2</v>
      </c>
      <c r="H2017" s="133"/>
      <c r="I2017" s="80"/>
      <c r="J2017" s="126"/>
      <c r="K2017" s="125"/>
    </row>
    <row r="2018" spans="1:11" customFormat="1" ht="16.5" x14ac:dyDescent="0.3">
      <c r="A2018" s="135"/>
      <c r="B2018" s="132"/>
      <c r="C2018" s="126"/>
      <c r="D2018" s="134" t="s">
        <v>887</v>
      </c>
      <c r="E2018" s="80">
        <v>1</v>
      </c>
      <c r="F2018" s="125">
        <v>230000.1</v>
      </c>
      <c r="G2018" s="80">
        <f t="shared" si="21"/>
        <v>230000.1</v>
      </c>
      <c r="H2018" s="133">
        <f>SUM(G2017:G2018)</f>
        <v>690000.3</v>
      </c>
      <c r="I2018" s="80" t="s">
        <v>312</v>
      </c>
      <c r="J2018" s="126"/>
      <c r="K2018" s="125"/>
    </row>
    <row r="2019" spans="1:11" customFormat="1" ht="16.5" x14ac:dyDescent="0.3">
      <c r="A2019" s="135"/>
      <c r="B2019" s="132"/>
      <c r="C2019" s="126"/>
      <c r="D2019" s="134"/>
      <c r="E2019" s="80"/>
      <c r="F2019" s="125"/>
      <c r="G2019" s="80">
        <f t="shared" si="21"/>
        <v>0</v>
      </c>
      <c r="H2019" s="133"/>
      <c r="I2019" s="80"/>
      <c r="J2019" s="126"/>
      <c r="K2019" s="125"/>
    </row>
    <row r="2020" spans="1:11" customFormat="1" ht="16.5" x14ac:dyDescent="0.3">
      <c r="A2020" s="135">
        <v>43402</v>
      </c>
      <c r="B2020" s="132" t="s">
        <v>2748</v>
      </c>
      <c r="C2020" s="126" t="s">
        <v>2749</v>
      </c>
      <c r="D2020" s="134" t="s">
        <v>2750</v>
      </c>
      <c r="E2020" s="80">
        <v>6</v>
      </c>
      <c r="F2020" s="125">
        <v>243000.45</v>
      </c>
      <c r="G2020" s="80">
        <f t="shared" si="21"/>
        <v>1458002.7000000002</v>
      </c>
      <c r="H2020" s="133"/>
      <c r="I2020" s="80"/>
      <c r="J2020" s="126"/>
      <c r="K2020" s="125"/>
    </row>
    <row r="2021" spans="1:11" customFormat="1" ht="16.5" x14ac:dyDescent="0.3">
      <c r="A2021" s="135"/>
      <c r="B2021" s="132"/>
      <c r="C2021" s="126"/>
      <c r="D2021" s="134" t="s">
        <v>2653</v>
      </c>
      <c r="E2021" s="80">
        <v>6</v>
      </c>
      <c r="F2021" s="125">
        <v>243000.55</v>
      </c>
      <c r="G2021" s="80">
        <f t="shared" si="21"/>
        <v>1458003.2999999998</v>
      </c>
      <c r="H2021" s="133">
        <f>SUM(G2020:G2021)</f>
        <v>2916006</v>
      </c>
      <c r="I2021" s="80" t="s">
        <v>309</v>
      </c>
      <c r="J2021" s="126"/>
      <c r="K2021" s="125"/>
    </row>
    <row r="2022" spans="1:11" customFormat="1" ht="16.5" x14ac:dyDescent="0.3">
      <c r="A2022" s="135"/>
      <c r="B2022" s="132"/>
      <c r="C2022" s="126"/>
      <c r="D2022" s="134"/>
      <c r="E2022" s="80"/>
      <c r="F2022" s="125"/>
      <c r="G2022" s="80">
        <f t="shared" si="21"/>
        <v>0</v>
      </c>
      <c r="H2022" s="133"/>
      <c r="I2022" s="80"/>
      <c r="J2022" s="126"/>
      <c r="K2022" s="125"/>
    </row>
    <row r="2023" spans="1:11" customFormat="1" ht="16.5" x14ac:dyDescent="0.3">
      <c r="A2023" s="135">
        <v>43402</v>
      </c>
      <c r="B2023" s="132" t="s">
        <v>2751</v>
      </c>
      <c r="C2023" s="126" t="s">
        <v>1957</v>
      </c>
      <c r="D2023" s="134" t="s">
        <v>2494</v>
      </c>
      <c r="E2023" s="80">
        <v>5</v>
      </c>
      <c r="F2023" s="125">
        <v>621900.18000000005</v>
      </c>
      <c r="G2023" s="80">
        <f t="shared" si="21"/>
        <v>3109500.9000000004</v>
      </c>
      <c r="H2023" s="133"/>
      <c r="I2023" s="80"/>
      <c r="J2023" s="126"/>
      <c r="K2023" s="125"/>
    </row>
    <row r="2024" spans="1:11" customFormat="1" ht="16.5" x14ac:dyDescent="0.3">
      <c r="A2024" s="135"/>
      <c r="B2024" s="132"/>
      <c r="C2024" s="126"/>
      <c r="D2024" s="134" t="s">
        <v>2752</v>
      </c>
      <c r="E2024" s="80">
        <v>2</v>
      </c>
      <c r="F2024" s="125">
        <v>513900.09</v>
      </c>
      <c r="G2024" s="80">
        <f t="shared" si="21"/>
        <v>1027800.18</v>
      </c>
      <c r="H2024" s="133">
        <f>SUM(G2023:G2024)</f>
        <v>4137301.0800000005</v>
      </c>
      <c r="I2024" s="80" t="s">
        <v>309</v>
      </c>
      <c r="J2024" s="126"/>
      <c r="K2024" s="125"/>
    </row>
    <row r="2025" spans="1:11" customFormat="1" ht="16.5" x14ac:dyDescent="0.3">
      <c r="A2025" s="135"/>
      <c r="B2025" s="132"/>
      <c r="C2025" s="126"/>
      <c r="D2025" s="134"/>
      <c r="E2025" s="80"/>
      <c r="F2025" s="125"/>
      <c r="G2025" s="80">
        <f t="shared" si="21"/>
        <v>0</v>
      </c>
      <c r="H2025" s="133"/>
      <c r="I2025" s="80"/>
      <c r="J2025" s="126"/>
      <c r="K2025" s="125"/>
    </row>
    <row r="2026" spans="1:11" customFormat="1" ht="16.5" x14ac:dyDescent="0.3">
      <c r="A2026" s="135">
        <v>43402</v>
      </c>
      <c r="B2026" s="132" t="s">
        <v>2753</v>
      </c>
      <c r="C2026" s="126" t="s">
        <v>2473</v>
      </c>
      <c r="D2026" s="134" t="s">
        <v>31</v>
      </c>
      <c r="E2026" s="80">
        <v>3</v>
      </c>
      <c r="F2026" s="125">
        <v>587999.5</v>
      </c>
      <c r="G2026" s="80">
        <f t="shared" si="21"/>
        <v>1763998.5</v>
      </c>
      <c r="H2026" s="133"/>
      <c r="I2026" s="80"/>
      <c r="J2026" s="126"/>
      <c r="K2026" s="125"/>
    </row>
    <row r="2027" spans="1:11" customFormat="1" ht="16.5" x14ac:dyDescent="0.3">
      <c r="A2027" s="135"/>
      <c r="B2027" s="132"/>
      <c r="C2027" s="126"/>
      <c r="D2027" s="134" t="s">
        <v>20</v>
      </c>
      <c r="E2027" s="80">
        <v>2</v>
      </c>
      <c r="F2027" s="125">
        <v>605000</v>
      </c>
      <c r="G2027" s="80">
        <f t="shared" ref="G2027:G2099" si="22">E2027*F2027</f>
        <v>1210000</v>
      </c>
      <c r="H2027" s="133">
        <f>SUM(G2026:G2027)</f>
        <v>2973998.5</v>
      </c>
      <c r="I2027" s="80" t="s">
        <v>312</v>
      </c>
      <c r="J2027" s="126"/>
      <c r="K2027" s="125"/>
    </row>
    <row r="2028" spans="1:11" customFormat="1" ht="16.5" x14ac:dyDescent="0.3">
      <c r="A2028" s="135"/>
      <c r="B2028" s="132"/>
      <c r="C2028" s="126"/>
      <c r="D2028" s="134"/>
      <c r="E2028" s="80"/>
      <c r="F2028" s="125"/>
      <c r="G2028" s="80">
        <f t="shared" si="22"/>
        <v>0</v>
      </c>
      <c r="H2028" s="133"/>
      <c r="I2028" s="80"/>
      <c r="J2028" s="126"/>
      <c r="K2028" s="125"/>
    </row>
    <row r="2029" spans="1:11" customFormat="1" ht="16.5" x14ac:dyDescent="0.3">
      <c r="A2029" s="135">
        <v>43402</v>
      </c>
      <c r="B2029" s="132" t="s">
        <v>2754</v>
      </c>
      <c r="C2029" s="126" t="s">
        <v>309</v>
      </c>
      <c r="D2029" s="134" t="s">
        <v>2728</v>
      </c>
      <c r="E2029" s="80">
        <v>1</v>
      </c>
      <c r="F2029" s="125">
        <v>243000.45</v>
      </c>
      <c r="G2029" s="80">
        <f t="shared" si="22"/>
        <v>243000.45</v>
      </c>
      <c r="H2029" s="133"/>
      <c r="I2029" s="80"/>
      <c r="J2029" s="126"/>
      <c r="K2029" s="125"/>
    </row>
    <row r="2030" spans="1:11" customFormat="1" ht="16.5" x14ac:dyDescent="0.3">
      <c r="A2030" s="135"/>
      <c r="B2030" s="132"/>
      <c r="C2030" s="126"/>
      <c r="D2030" s="134" t="s">
        <v>2653</v>
      </c>
      <c r="E2030" s="80">
        <v>1</v>
      </c>
      <c r="F2030" s="125">
        <v>243000.45</v>
      </c>
      <c r="G2030" s="80">
        <f t="shared" si="22"/>
        <v>243000.45</v>
      </c>
      <c r="H2030" s="133">
        <f>SUM(G2029:G2030)</f>
        <v>486000.9</v>
      </c>
      <c r="I2030" s="80" t="s">
        <v>309</v>
      </c>
      <c r="J2030" s="126"/>
      <c r="K2030" s="125"/>
    </row>
    <row r="2031" spans="1:11" customFormat="1" ht="16.5" x14ac:dyDescent="0.3">
      <c r="A2031" s="135"/>
      <c r="B2031" s="132"/>
      <c r="C2031" s="126"/>
      <c r="D2031" s="134"/>
      <c r="E2031" s="80"/>
      <c r="F2031" s="125"/>
      <c r="G2031" s="80">
        <f t="shared" si="22"/>
        <v>0</v>
      </c>
      <c r="H2031" s="133"/>
      <c r="I2031" s="80"/>
      <c r="J2031" s="126"/>
      <c r="K2031" s="125"/>
    </row>
    <row r="2032" spans="1:11" customFormat="1" ht="16.5" x14ac:dyDescent="0.3">
      <c r="A2032" s="135">
        <v>43402</v>
      </c>
      <c r="B2032" s="132" t="s">
        <v>2755</v>
      </c>
      <c r="C2032" s="126" t="s">
        <v>1019</v>
      </c>
      <c r="D2032" s="134" t="s">
        <v>104</v>
      </c>
      <c r="E2032" s="80">
        <v>2</v>
      </c>
      <c r="F2032" s="125">
        <v>513900.09</v>
      </c>
      <c r="G2032" s="80">
        <f t="shared" si="22"/>
        <v>1027800.18</v>
      </c>
      <c r="H2032" s="133"/>
      <c r="I2032" s="80"/>
      <c r="J2032" s="126"/>
      <c r="K2032" s="125"/>
    </row>
    <row r="2033" spans="1:11" customFormat="1" ht="16.5" x14ac:dyDescent="0.3">
      <c r="A2033" s="135"/>
      <c r="B2033" s="132"/>
      <c r="C2033" s="126"/>
      <c r="D2033" s="134" t="s">
        <v>2590</v>
      </c>
      <c r="E2033" s="80">
        <v>4</v>
      </c>
      <c r="F2033" s="125">
        <v>222299.715</v>
      </c>
      <c r="G2033" s="80">
        <f t="shared" si="22"/>
        <v>889198.86</v>
      </c>
      <c r="H2033" s="133"/>
      <c r="I2033" s="80"/>
      <c r="J2033" s="126"/>
      <c r="K2033" s="125"/>
    </row>
    <row r="2034" spans="1:11" customFormat="1" ht="16.5" x14ac:dyDescent="0.3">
      <c r="A2034" s="135"/>
      <c r="B2034" s="132"/>
      <c r="C2034" s="126"/>
      <c r="D2034" s="134" t="s">
        <v>2756</v>
      </c>
      <c r="E2034" s="80">
        <v>2</v>
      </c>
      <c r="F2034" s="125">
        <v>243000.45</v>
      </c>
      <c r="G2034" s="80">
        <f t="shared" si="22"/>
        <v>486000.9</v>
      </c>
      <c r="H2034" s="133"/>
      <c r="I2034" s="80"/>
      <c r="J2034" s="126"/>
      <c r="K2034" s="125"/>
    </row>
    <row r="2035" spans="1:11" customFormat="1" ht="16.5" x14ac:dyDescent="0.3">
      <c r="A2035" s="135"/>
      <c r="B2035" s="132"/>
      <c r="C2035" s="126"/>
      <c r="D2035" s="134" t="s">
        <v>2757</v>
      </c>
      <c r="E2035" s="80">
        <v>2</v>
      </c>
      <c r="F2035" s="125">
        <v>291650.09499999997</v>
      </c>
      <c r="G2035" s="80">
        <f t="shared" si="22"/>
        <v>583300.18999999994</v>
      </c>
      <c r="H2035" s="133">
        <f>SUM(G2032:G2035)</f>
        <v>2986300.13</v>
      </c>
      <c r="I2035" s="80" t="s">
        <v>309</v>
      </c>
      <c r="J2035" s="126"/>
      <c r="K2035" s="125"/>
    </row>
    <row r="2036" spans="1:11" customFormat="1" ht="16.5" x14ac:dyDescent="0.3">
      <c r="A2036" s="135"/>
      <c r="B2036" s="132"/>
      <c r="C2036" s="126"/>
      <c r="D2036" s="134"/>
      <c r="E2036" s="80"/>
      <c r="F2036" s="125"/>
      <c r="G2036" s="80">
        <f t="shared" si="22"/>
        <v>0</v>
      </c>
      <c r="H2036" s="133"/>
      <c r="I2036" s="80"/>
      <c r="J2036" s="126"/>
      <c r="K2036" s="125"/>
    </row>
    <row r="2037" spans="1:11" customFormat="1" ht="16.5" x14ac:dyDescent="0.3">
      <c r="A2037" s="135">
        <v>43403</v>
      </c>
      <c r="B2037" s="132" t="s">
        <v>2758</v>
      </c>
      <c r="C2037" s="126" t="s">
        <v>2759</v>
      </c>
      <c r="D2037" s="134" t="s">
        <v>2653</v>
      </c>
      <c r="E2037" s="80">
        <v>6</v>
      </c>
      <c r="F2037" s="125">
        <v>243000.55</v>
      </c>
      <c r="G2037" s="80">
        <f t="shared" si="22"/>
        <v>1458003.2999999998</v>
      </c>
      <c r="H2037" s="133"/>
      <c r="I2037" s="80"/>
      <c r="J2037" s="126"/>
      <c r="K2037" s="125"/>
    </row>
    <row r="2038" spans="1:11" customFormat="1" ht="16.5" x14ac:dyDescent="0.3">
      <c r="A2038" s="135"/>
      <c r="B2038" s="132"/>
      <c r="C2038" s="126"/>
      <c r="D2038" s="134" t="s">
        <v>2760</v>
      </c>
      <c r="E2038" s="80">
        <v>6</v>
      </c>
      <c r="F2038" s="125">
        <v>243000.55</v>
      </c>
      <c r="G2038" s="80">
        <f t="shared" si="22"/>
        <v>1458003.2999999998</v>
      </c>
      <c r="H2038" s="133"/>
      <c r="I2038" s="80"/>
      <c r="J2038" s="126"/>
      <c r="K2038" s="125"/>
    </row>
    <row r="2039" spans="1:11" customFormat="1" ht="16.5" x14ac:dyDescent="0.3">
      <c r="A2039" s="135"/>
      <c r="B2039" s="132"/>
      <c r="C2039" s="126"/>
      <c r="D2039" s="134" t="s">
        <v>2756</v>
      </c>
      <c r="E2039" s="80">
        <v>6</v>
      </c>
      <c r="F2039" s="125">
        <v>243000.55</v>
      </c>
      <c r="G2039" s="80">
        <f t="shared" si="22"/>
        <v>1458003.2999999998</v>
      </c>
      <c r="H2039" s="133"/>
      <c r="I2039" s="80"/>
      <c r="J2039" s="126"/>
      <c r="K2039" s="125"/>
    </row>
    <row r="2040" spans="1:11" customFormat="1" ht="16.5" x14ac:dyDescent="0.3">
      <c r="A2040" s="135"/>
      <c r="B2040" s="132"/>
      <c r="C2040" s="126"/>
      <c r="D2040" s="134" t="s">
        <v>2761</v>
      </c>
      <c r="E2040" s="80">
        <v>6</v>
      </c>
      <c r="F2040" s="125">
        <v>287999.59999999998</v>
      </c>
      <c r="G2040" s="80">
        <f t="shared" si="22"/>
        <v>1727997.5999999999</v>
      </c>
      <c r="H2040" s="133">
        <f>SUM(G2037:G2040)</f>
        <v>6102007.4999999991</v>
      </c>
      <c r="I2040" s="80" t="s">
        <v>309</v>
      </c>
      <c r="J2040" s="126"/>
      <c r="K2040" s="125"/>
    </row>
    <row r="2041" spans="1:11" customFormat="1" ht="16.5" x14ac:dyDescent="0.3">
      <c r="A2041" s="135"/>
      <c r="B2041" s="132"/>
      <c r="C2041" s="126"/>
      <c r="D2041" s="134"/>
      <c r="E2041" s="80"/>
      <c r="F2041" s="125"/>
      <c r="G2041" s="80">
        <f t="shared" si="22"/>
        <v>0</v>
      </c>
      <c r="H2041" s="133"/>
      <c r="I2041" s="80"/>
      <c r="J2041" s="126"/>
      <c r="K2041" s="125"/>
    </row>
    <row r="2042" spans="1:11" customFormat="1" ht="16.5" x14ac:dyDescent="0.3">
      <c r="A2042" s="135">
        <v>43403</v>
      </c>
      <c r="B2042" s="132" t="s">
        <v>2762</v>
      </c>
      <c r="C2042" s="126" t="s">
        <v>117</v>
      </c>
      <c r="D2042" s="134" t="s">
        <v>31</v>
      </c>
      <c r="E2042" s="80">
        <v>5</v>
      </c>
      <c r="F2042" s="125">
        <v>529199.44999999995</v>
      </c>
      <c r="G2042" s="80">
        <f t="shared" si="22"/>
        <v>2645997.25</v>
      </c>
      <c r="H2042" s="133">
        <f>G2042</f>
        <v>2645997.25</v>
      </c>
      <c r="I2042" s="80" t="s">
        <v>309</v>
      </c>
      <c r="J2042" s="126"/>
      <c r="K2042" s="125"/>
    </row>
    <row r="2043" spans="1:11" customFormat="1" ht="16.5" x14ac:dyDescent="0.3">
      <c r="A2043" s="135"/>
      <c r="B2043" s="132"/>
      <c r="C2043" s="126"/>
      <c r="D2043" s="134"/>
      <c r="E2043" s="80"/>
      <c r="F2043" s="125"/>
      <c r="G2043" s="80">
        <f t="shared" si="22"/>
        <v>0</v>
      </c>
      <c r="H2043" s="133"/>
      <c r="I2043" s="80"/>
      <c r="J2043" s="126"/>
      <c r="K2043" s="125"/>
    </row>
    <row r="2044" spans="1:11" customFormat="1" ht="16.5" x14ac:dyDescent="0.3">
      <c r="A2044" s="135">
        <v>43403</v>
      </c>
      <c r="B2044" s="132" t="s">
        <v>2763</v>
      </c>
      <c r="C2044" s="126" t="s">
        <v>63</v>
      </c>
      <c r="D2044" s="134" t="s">
        <v>1094</v>
      </c>
      <c r="E2044" s="80">
        <v>5</v>
      </c>
      <c r="F2044" s="125">
        <v>215000.5</v>
      </c>
      <c r="G2044" s="80">
        <f t="shared" si="22"/>
        <v>1075002.5</v>
      </c>
      <c r="H2044" s="133">
        <f>G2044</f>
        <v>1075002.5</v>
      </c>
      <c r="I2044" s="80" t="s">
        <v>309</v>
      </c>
      <c r="J2044" s="126"/>
      <c r="K2044" s="125"/>
    </row>
    <row r="2045" spans="1:11" customFormat="1" ht="16.5" x14ac:dyDescent="0.3">
      <c r="A2045" s="135"/>
      <c r="B2045" s="132"/>
      <c r="C2045" s="126"/>
      <c r="D2045" s="134"/>
      <c r="E2045" s="80"/>
      <c r="F2045" s="125"/>
      <c r="G2045" s="80">
        <f t="shared" si="22"/>
        <v>0</v>
      </c>
      <c r="H2045" s="133"/>
      <c r="I2045" s="80"/>
      <c r="J2045" s="126"/>
      <c r="K2045" s="125"/>
    </row>
    <row r="2046" spans="1:11" customFormat="1" ht="16.5" x14ac:dyDescent="0.3">
      <c r="A2046" s="135">
        <v>43403</v>
      </c>
      <c r="B2046" s="132" t="s">
        <v>2764</v>
      </c>
      <c r="C2046" s="126" t="s">
        <v>42</v>
      </c>
      <c r="D2046" s="134" t="s">
        <v>104</v>
      </c>
      <c r="E2046" s="80">
        <v>1</v>
      </c>
      <c r="F2046" s="125">
        <v>513900.09</v>
      </c>
      <c r="G2046" s="80">
        <f t="shared" si="22"/>
        <v>513900.09</v>
      </c>
      <c r="H2046" s="133"/>
      <c r="I2046" s="80"/>
      <c r="J2046" s="126"/>
      <c r="K2046" s="125"/>
    </row>
    <row r="2047" spans="1:11" customFormat="1" ht="16.5" x14ac:dyDescent="0.3">
      <c r="A2047" s="135"/>
      <c r="B2047" s="132"/>
      <c r="C2047" s="126"/>
      <c r="D2047" s="134" t="s">
        <v>31</v>
      </c>
      <c r="E2047" s="80">
        <v>1</v>
      </c>
      <c r="F2047" s="125">
        <v>529199.55000000005</v>
      </c>
      <c r="G2047" s="80">
        <f t="shared" si="22"/>
        <v>529199.55000000005</v>
      </c>
      <c r="H2047" s="133"/>
      <c r="I2047" s="80"/>
      <c r="J2047" s="126"/>
      <c r="K2047" s="125"/>
    </row>
    <row r="2048" spans="1:11" customFormat="1" ht="16.5" x14ac:dyDescent="0.3">
      <c r="A2048" s="135"/>
      <c r="B2048" s="132"/>
      <c r="C2048" s="126"/>
      <c r="D2048" s="134" t="s">
        <v>2245</v>
      </c>
      <c r="E2048" s="80">
        <v>2</v>
      </c>
      <c r="F2048" s="125">
        <v>120000.1</v>
      </c>
      <c r="G2048" s="80">
        <f t="shared" si="22"/>
        <v>240000.2</v>
      </c>
      <c r="H2048" s="133">
        <f>SUM(G2046:G2048)</f>
        <v>1283099.8400000001</v>
      </c>
      <c r="I2048" s="80" t="s">
        <v>1756</v>
      </c>
      <c r="J2048" s="126"/>
      <c r="K2048" s="125"/>
    </row>
    <row r="2049" spans="1:11" customFormat="1" ht="16.5" x14ac:dyDescent="0.3">
      <c r="A2049" s="135"/>
      <c r="B2049" s="132"/>
      <c r="C2049" s="126"/>
      <c r="D2049" s="134"/>
      <c r="E2049" s="80"/>
      <c r="F2049" s="125"/>
      <c r="G2049" s="80">
        <f t="shared" si="22"/>
        <v>0</v>
      </c>
      <c r="H2049" s="133"/>
      <c r="I2049" s="80"/>
      <c r="J2049" s="126"/>
      <c r="K2049" s="125"/>
    </row>
    <row r="2050" spans="1:11" customFormat="1" ht="16.5" x14ac:dyDescent="0.3">
      <c r="A2050" s="135">
        <v>43403</v>
      </c>
      <c r="B2050" s="132" t="s">
        <v>2765</v>
      </c>
      <c r="C2050" s="126" t="s">
        <v>1617</v>
      </c>
      <c r="D2050" s="134" t="s">
        <v>109</v>
      </c>
      <c r="E2050" s="80">
        <v>1</v>
      </c>
      <c r="F2050" s="125">
        <v>230000.1</v>
      </c>
      <c r="G2050" s="80">
        <f t="shared" si="22"/>
        <v>230000.1</v>
      </c>
      <c r="H2050" s="133"/>
      <c r="I2050" s="80"/>
      <c r="J2050" s="126"/>
      <c r="K2050" s="125"/>
    </row>
    <row r="2051" spans="1:11" customFormat="1" ht="16.5" x14ac:dyDescent="0.3">
      <c r="A2051" s="135"/>
      <c r="B2051" s="132"/>
      <c r="C2051" s="126"/>
      <c r="D2051" s="134" t="s">
        <v>1094</v>
      </c>
      <c r="E2051" s="80">
        <v>1</v>
      </c>
      <c r="F2051" s="125">
        <v>215000.5</v>
      </c>
      <c r="G2051" s="80">
        <f t="shared" si="22"/>
        <v>215000.5</v>
      </c>
      <c r="H2051" s="133">
        <f>SUM(G2050:G2051)</f>
        <v>445000.6</v>
      </c>
      <c r="I2051" s="80" t="s">
        <v>314</v>
      </c>
      <c r="J2051" s="126"/>
      <c r="K2051" s="125"/>
    </row>
    <row r="2052" spans="1:11" customFormat="1" ht="16.5" x14ac:dyDescent="0.3">
      <c r="A2052" s="135"/>
      <c r="B2052" s="132"/>
      <c r="C2052" s="126"/>
      <c r="D2052" s="134"/>
      <c r="E2052" s="80"/>
      <c r="F2052" s="125"/>
      <c r="G2052" s="80">
        <f t="shared" si="22"/>
        <v>0</v>
      </c>
      <c r="H2052" s="133"/>
      <c r="I2052" s="80"/>
      <c r="J2052" s="126"/>
      <c r="K2052" s="125"/>
    </row>
    <row r="2053" spans="1:11" customFormat="1" ht="16.5" x14ac:dyDescent="0.3">
      <c r="A2053" s="135">
        <v>43403</v>
      </c>
      <c r="B2053" s="132" t="s">
        <v>2766</v>
      </c>
      <c r="C2053" s="126" t="s">
        <v>2681</v>
      </c>
      <c r="D2053" s="134" t="s">
        <v>19</v>
      </c>
      <c r="E2053" s="80">
        <v>1</v>
      </c>
      <c r="F2053" s="125">
        <v>514800</v>
      </c>
      <c r="G2053" s="80">
        <f t="shared" si="22"/>
        <v>514800</v>
      </c>
      <c r="H2053" s="133"/>
      <c r="I2053" s="80"/>
      <c r="J2053" s="126"/>
      <c r="K2053" s="125"/>
    </row>
    <row r="2054" spans="1:11" customFormat="1" ht="16.5" x14ac:dyDescent="0.3">
      <c r="A2054" s="135"/>
      <c r="B2054" s="132"/>
      <c r="C2054" s="126"/>
      <c r="D2054" s="134" t="s">
        <v>109</v>
      </c>
      <c r="E2054" s="80">
        <v>3</v>
      </c>
      <c r="F2054" s="125">
        <v>230000.1</v>
      </c>
      <c r="G2054" s="80">
        <f t="shared" si="22"/>
        <v>690000.3</v>
      </c>
      <c r="H2054" s="133"/>
      <c r="I2054" s="80"/>
      <c r="J2054" s="126"/>
      <c r="K2054" s="125"/>
    </row>
    <row r="2055" spans="1:11" customFormat="1" ht="16.5" x14ac:dyDescent="0.3">
      <c r="A2055" s="135"/>
      <c r="B2055" s="132"/>
      <c r="C2055" s="126"/>
      <c r="D2055" s="134" t="s">
        <v>887</v>
      </c>
      <c r="E2055" s="80">
        <v>2</v>
      </c>
      <c r="F2055" s="125">
        <v>230000.1</v>
      </c>
      <c r="G2055" s="80">
        <f t="shared" si="22"/>
        <v>460000.2</v>
      </c>
      <c r="H2055" s="133">
        <f>SUM(G2053:G2055)</f>
        <v>1664800.5</v>
      </c>
      <c r="I2055" s="80" t="s">
        <v>314</v>
      </c>
      <c r="J2055" s="126"/>
      <c r="K2055" s="125"/>
    </row>
    <row r="2056" spans="1:11" customFormat="1" ht="16.5" x14ac:dyDescent="0.3">
      <c r="A2056" s="135"/>
      <c r="B2056" s="132"/>
      <c r="C2056" s="126"/>
      <c r="D2056" s="134"/>
      <c r="E2056" s="80"/>
      <c r="F2056" s="125"/>
      <c r="G2056" s="80">
        <f t="shared" si="22"/>
        <v>0</v>
      </c>
      <c r="H2056" s="133"/>
      <c r="I2056" s="80"/>
      <c r="J2056" s="126"/>
      <c r="K2056" s="125"/>
    </row>
    <row r="2057" spans="1:11" customFormat="1" ht="16.5" x14ac:dyDescent="0.3">
      <c r="A2057" s="135">
        <v>43403</v>
      </c>
      <c r="B2057" s="132" t="s">
        <v>2767</v>
      </c>
      <c r="C2057" s="126" t="s">
        <v>2768</v>
      </c>
      <c r="D2057" s="134" t="s">
        <v>2241</v>
      </c>
      <c r="E2057" s="80">
        <v>12</v>
      </c>
      <c r="F2057" s="125">
        <v>600000.5</v>
      </c>
      <c r="G2057" s="80">
        <f t="shared" si="22"/>
        <v>7200006</v>
      </c>
      <c r="H2057" s="133">
        <f>G2057</f>
        <v>7200006</v>
      </c>
      <c r="I2057" s="80" t="s">
        <v>314</v>
      </c>
      <c r="J2057" s="126"/>
      <c r="K2057" s="125"/>
    </row>
    <row r="2058" spans="1:11" customFormat="1" ht="16.5" x14ac:dyDescent="0.3">
      <c r="A2058" s="135"/>
      <c r="B2058" s="132"/>
      <c r="C2058" s="126"/>
      <c r="D2058" s="134"/>
      <c r="E2058" s="80"/>
      <c r="F2058" s="125"/>
      <c r="G2058" s="80">
        <f t="shared" si="22"/>
        <v>0</v>
      </c>
      <c r="H2058" s="133"/>
      <c r="I2058" s="80"/>
      <c r="J2058" s="126"/>
      <c r="K2058" s="125"/>
    </row>
    <row r="2059" spans="1:11" customFormat="1" ht="16.5" x14ac:dyDescent="0.3">
      <c r="A2059" s="135">
        <v>43403</v>
      </c>
      <c r="B2059" s="132" t="s">
        <v>2769</v>
      </c>
      <c r="C2059" s="126" t="s">
        <v>97</v>
      </c>
      <c r="D2059" s="134" t="s">
        <v>1094</v>
      </c>
      <c r="E2059" s="80">
        <v>1</v>
      </c>
      <c r="F2059" s="125">
        <v>215000.5</v>
      </c>
      <c r="G2059" s="80">
        <f t="shared" si="22"/>
        <v>215000.5</v>
      </c>
      <c r="H2059" s="133">
        <f>G2059</f>
        <v>215000.5</v>
      </c>
      <c r="I2059" s="80" t="s">
        <v>312</v>
      </c>
      <c r="J2059" s="126"/>
      <c r="K2059" s="125"/>
    </row>
    <row r="2060" spans="1:11" customFormat="1" ht="16.5" x14ac:dyDescent="0.3">
      <c r="A2060" s="135"/>
      <c r="B2060" s="132"/>
      <c r="C2060" s="126"/>
      <c r="D2060" s="134"/>
      <c r="E2060" s="80"/>
      <c r="F2060" s="125"/>
      <c r="G2060" s="80">
        <f t="shared" si="22"/>
        <v>0</v>
      </c>
      <c r="H2060" s="133"/>
      <c r="I2060" s="80"/>
      <c r="J2060" s="126"/>
      <c r="K2060" s="125"/>
    </row>
    <row r="2061" spans="1:11" customFormat="1" ht="16.5" x14ac:dyDescent="0.3">
      <c r="A2061" s="135">
        <v>43403</v>
      </c>
      <c r="B2061" s="132" t="s">
        <v>2770</v>
      </c>
      <c r="C2061" s="126" t="s">
        <v>2771</v>
      </c>
      <c r="D2061" s="134" t="s">
        <v>2772</v>
      </c>
      <c r="E2061" s="80">
        <v>1</v>
      </c>
      <c r="F2061" s="125">
        <v>243000.55</v>
      </c>
      <c r="G2061" s="80">
        <f t="shared" si="22"/>
        <v>243000.55</v>
      </c>
      <c r="H2061" s="133">
        <f>G2061</f>
        <v>243000.55</v>
      </c>
      <c r="I2061" s="80" t="s">
        <v>309</v>
      </c>
      <c r="J2061" s="126"/>
      <c r="K2061" s="125"/>
    </row>
    <row r="2062" spans="1:11" customFormat="1" ht="16.5" x14ac:dyDescent="0.3">
      <c r="A2062" s="135"/>
      <c r="B2062" s="132"/>
      <c r="C2062" s="126"/>
      <c r="D2062" s="134"/>
      <c r="E2062" s="80"/>
      <c r="F2062" s="125"/>
      <c r="G2062" s="80">
        <f t="shared" si="22"/>
        <v>0</v>
      </c>
      <c r="H2062" s="133"/>
      <c r="I2062" s="80"/>
      <c r="J2062" s="126"/>
      <c r="K2062" s="125"/>
    </row>
    <row r="2063" spans="1:11" customFormat="1" ht="16.5" x14ac:dyDescent="0.3">
      <c r="A2063" s="135">
        <v>43403</v>
      </c>
      <c r="B2063" s="132" t="s">
        <v>2773</v>
      </c>
      <c r="C2063" s="126" t="s">
        <v>2604</v>
      </c>
      <c r="D2063" s="134" t="s">
        <v>1549</v>
      </c>
      <c r="E2063" s="80">
        <v>2</v>
      </c>
      <c r="F2063" s="125">
        <v>165000</v>
      </c>
      <c r="G2063" s="80">
        <f t="shared" si="22"/>
        <v>330000</v>
      </c>
      <c r="H2063" s="133"/>
      <c r="I2063" s="80"/>
      <c r="J2063" s="126"/>
      <c r="K2063" s="125"/>
    </row>
    <row r="2064" spans="1:11" customFormat="1" ht="16.5" x14ac:dyDescent="0.3">
      <c r="A2064" s="135"/>
      <c r="B2064" s="132"/>
      <c r="C2064" s="126"/>
      <c r="D2064" s="134" t="s">
        <v>1072</v>
      </c>
      <c r="E2064" s="80">
        <v>6</v>
      </c>
      <c r="F2064" s="125">
        <v>165000</v>
      </c>
      <c r="G2064" s="80">
        <f t="shared" si="22"/>
        <v>990000</v>
      </c>
      <c r="H2064" s="133"/>
      <c r="I2064" s="80"/>
      <c r="J2064" s="126"/>
      <c r="K2064" s="125"/>
    </row>
    <row r="2065" spans="1:11" customFormat="1" ht="16.5" x14ac:dyDescent="0.3">
      <c r="A2065" s="135"/>
      <c r="B2065" s="132"/>
      <c r="C2065" s="126"/>
      <c r="D2065" s="134" t="s">
        <v>2482</v>
      </c>
      <c r="E2065" s="80">
        <v>2</v>
      </c>
      <c r="F2065" s="125">
        <v>215650.38</v>
      </c>
      <c r="G2065" s="80">
        <f t="shared" si="22"/>
        <v>431300.76</v>
      </c>
      <c r="H2065" s="133">
        <f>SUM(G2063:G2065)</f>
        <v>1751300.76</v>
      </c>
      <c r="I2065" s="80" t="s">
        <v>309</v>
      </c>
      <c r="J2065" s="126"/>
      <c r="K2065" s="125"/>
    </row>
    <row r="2066" spans="1:11" customFormat="1" ht="16.5" x14ac:dyDescent="0.3">
      <c r="A2066" s="135"/>
      <c r="B2066" s="132"/>
      <c r="C2066" s="126"/>
      <c r="D2066" s="134"/>
      <c r="E2066" s="80"/>
      <c r="F2066" s="125"/>
      <c r="G2066" s="80">
        <f t="shared" si="22"/>
        <v>0</v>
      </c>
      <c r="H2066" s="133"/>
      <c r="I2066" s="80"/>
      <c r="J2066" s="126"/>
      <c r="K2066" s="125"/>
    </row>
    <row r="2067" spans="1:11" customFormat="1" ht="16.5" x14ac:dyDescent="0.3">
      <c r="A2067" s="135">
        <v>43403</v>
      </c>
      <c r="B2067" s="132" t="s">
        <v>2774</v>
      </c>
      <c r="C2067" s="126" t="s">
        <v>57</v>
      </c>
      <c r="D2067" s="134" t="s">
        <v>31</v>
      </c>
      <c r="E2067" s="148">
        <v>2</v>
      </c>
      <c r="F2067" s="125">
        <v>529199.55000000005</v>
      </c>
      <c r="G2067" s="80">
        <f t="shared" si="22"/>
        <v>1058399.1000000001</v>
      </c>
      <c r="H2067" s="133">
        <f>G2067</f>
        <v>1058399.1000000001</v>
      </c>
      <c r="I2067" s="80" t="s">
        <v>309</v>
      </c>
      <c r="J2067" s="126"/>
      <c r="K2067" s="125"/>
    </row>
    <row r="2068" spans="1:11" customFormat="1" ht="16.5" x14ac:dyDescent="0.3">
      <c r="A2068" s="135"/>
      <c r="B2068" s="132"/>
      <c r="C2068" s="126"/>
      <c r="D2068" s="134"/>
      <c r="E2068" s="80"/>
      <c r="F2068" s="125"/>
      <c r="G2068" s="80">
        <f t="shared" si="22"/>
        <v>0</v>
      </c>
      <c r="H2068" s="133"/>
      <c r="I2068" s="80"/>
      <c r="J2068" s="126"/>
      <c r="K2068" s="125"/>
    </row>
    <row r="2069" spans="1:11" customFormat="1" ht="16.5" x14ac:dyDescent="0.3">
      <c r="A2069" s="135">
        <v>43403</v>
      </c>
      <c r="B2069" s="132" t="s">
        <v>2775</v>
      </c>
      <c r="C2069" s="126" t="s">
        <v>1893</v>
      </c>
      <c r="D2069" s="134" t="s">
        <v>887</v>
      </c>
      <c r="E2069" s="80">
        <v>12</v>
      </c>
      <c r="F2069" s="125">
        <v>230000.1</v>
      </c>
      <c r="G2069" s="80">
        <f t="shared" si="22"/>
        <v>2760001.2</v>
      </c>
      <c r="H2069" s="133">
        <f>G2069</f>
        <v>2760001.2</v>
      </c>
      <c r="I2069" s="80" t="s">
        <v>1756</v>
      </c>
      <c r="J2069" s="126"/>
      <c r="K2069" s="125"/>
    </row>
    <row r="2070" spans="1:11" customFormat="1" ht="16.5" x14ac:dyDescent="0.3">
      <c r="A2070" s="135"/>
      <c r="B2070" s="132"/>
      <c r="C2070" s="126"/>
      <c r="D2070" s="134"/>
      <c r="E2070" s="80"/>
      <c r="F2070" s="125"/>
      <c r="G2070" s="80">
        <f t="shared" si="22"/>
        <v>0</v>
      </c>
      <c r="H2070" s="133"/>
      <c r="I2070" s="80"/>
      <c r="J2070" s="126"/>
      <c r="K2070" s="125"/>
    </row>
    <row r="2071" spans="1:11" customFormat="1" ht="16.5" x14ac:dyDescent="0.3">
      <c r="A2071" s="135">
        <v>43404</v>
      </c>
      <c r="B2071" s="132" t="s">
        <v>2776</v>
      </c>
      <c r="C2071" s="126" t="s">
        <v>2768</v>
      </c>
      <c r="D2071" s="134" t="s">
        <v>28</v>
      </c>
      <c r="E2071" s="80">
        <v>6</v>
      </c>
      <c r="F2071" s="125">
        <v>605000</v>
      </c>
      <c r="G2071" s="80">
        <f t="shared" si="22"/>
        <v>3630000</v>
      </c>
      <c r="H2071" s="133">
        <f>G2071</f>
        <v>3630000</v>
      </c>
      <c r="I2071" s="80" t="s">
        <v>314</v>
      </c>
      <c r="J2071" s="126"/>
      <c r="K2071" s="125"/>
    </row>
    <row r="2072" spans="1:11" customFormat="1" ht="16.5" x14ac:dyDescent="0.3">
      <c r="A2072" s="135"/>
      <c r="B2072" s="132"/>
      <c r="C2072" s="126"/>
      <c r="D2072" s="134"/>
      <c r="E2072" s="80"/>
      <c r="F2072" s="125"/>
      <c r="G2072" s="80">
        <f t="shared" si="22"/>
        <v>0</v>
      </c>
      <c r="H2072" s="133"/>
      <c r="I2072" s="80"/>
      <c r="J2072" s="126"/>
      <c r="K2072" s="125"/>
    </row>
    <row r="2073" spans="1:11" customFormat="1" ht="16.5" x14ac:dyDescent="0.3">
      <c r="A2073" s="135">
        <v>43403</v>
      </c>
      <c r="B2073" s="132" t="s">
        <v>2777</v>
      </c>
      <c r="C2073" s="126" t="s">
        <v>2600</v>
      </c>
      <c r="D2073" s="134" t="s">
        <v>1635</v>
      </c>
      <c r="E2073" s="80">
        <v>12</v>
      </c>
      <c r="F2073" s="125">
        <v>148500</v>
      </c>
      <c r="G2073" s="80">
        <f t="shared" si="22"/>
        <v>1782000</v>
      </c>
      <c r="H2073" s="133">
        <f>G2073</f>
        <v>1782000</v>
      </c>
      <c r="I2073" s="80" t="s">
        <v>1756</v>
      </c>
      <c r="J2073" s="126"/>
      <c r="K2073" s="125"/>
    </row>
    <row r="2074" spans="1:11" customFormat="1" ht="16.5" x14ac:dyDescent="0.3">
      <c r="A2074" s="135"/>
      <c r="B2074" s="132"/>
      <c r="C2074" s="126"/>
      <c r="D2074" s="134"/>
      <c r="E2074" s="80"/>
      <c r="F2074" s="125"/>
      <c r="G2074" s="80">
        <f t="shared" si="22"/>
        <v>0</v>
      </c>
      <c r="H2074" s="133"/>
      <c r="I2074" s="80"/>
      <c r="J2074" s="126"/>
      <c r="K2074" s="125"/>
    </row>
    <row r="2075" spans="1:11" customFormat="1" ht="16.5" x14ac:dyDescent="0.3">
      <c r="A2075" s="135">
        <v>43403</v>
      </c>
      <c r="B2075" s="132" t="s">
        <v>2778</v>
      </c>
      <c r="C2075" s="126" t="s">
        <v>2779</v>
      </c>
      <c r="D2075" s="134" t="s">
        <v>1094</v>
      </c>
      <c r="E2075" s="80">
        <v>1</v>
      </c>
      <c r="F2075" s="125">
        <v>215000.5</v>
      </c>
      <c r="G2075" s="80">
        <f t="shared" si="22"/>
        <v>215000.5</v>
      </c>
      <c r="H2075" s="133">
        <f>G2075</f>
        <v>215000.5</v>
      </c>
      <c r="I2075" s="80" t="s">
        <v>2524</v>
      </c>
      <c r="J2075" s="126"/>
      <c r="K2075" s="125"/>
    </row>
    <row r="2076" spans="1:11" customFormat="1" ht="16.5" x14ac:dyDescent="0.3">
      <c r="A2076" s="135"/>
      <c r="B2076" s="132"/>
      <c r="C2076" s="126"/>
      <c r="D2076" s="134"/>
      <c r="E2076" s="80"/>
      <c r="F2076" s="125"/>
      <c r="G2076" s="80">
        <f t="shared" si="22"/>
        <v>0</v>
      </c>
      <c r="H2076" s="133"/>
      <c r="I2076" s="80"/>
      <c r="J2076" s="126"/>
      <c r="K2076" s="125"/>
    </row>
    <row r="2077" spans="1:11" customFormat="1" ht="16.5" x14ac:dyDescent="0.3">
      <c r="A2077" s="135">
        <v>43404</v>
      </c>
      <c r="B2077" s="132" t="s">
        <v>2780</v>
      </c>
      <c r="C2077" s="126" t="s">
        <v>2781</v>
      </c>
      <c r="D2077" s="134" t="s">
        <v>2782</v>
      </c>
      <c r="E2077" s="80">
        <v>6</v>
      </c>
      <c r="F2077" s="125">
        <v>232750</v>
      </c>
      <c r="G2077" s="80">
        <v>1396498</v>
      </c>
      <c r="H2077" s="133">
        <v>1396498</v>
      </c>
      <c r="I2077" s="80" t="s">
        <v>2781</v>
      </c>
      <c r="J2077" s="126"/>
      <c r="K2077" s="125"/>
    </row>
    <row r="2078" spans="1:11" customFormat="1" ht="16.5" x14ac:dyDescent="0.3">
      <c r="A2078" s="135"/>
      <c r="B2078" s="132"/>
      <c r="C2078" s="126"/>
      <c r="D2078" s="134"/>
      <c r="E2078" s="80"/>
      <c r="F2078" s="125"/>
      <c r="G2078" s="80" t="s">
        <v>2783</v>
      </c>
      <c r="H2078" s="133"/>
      <c r="I2078" s="80"/>
      <c r="J2078" s="126"/>
      <c r="K2078" s="125"/>
    </row>
    <row r="2079" spans="1:11" customFormat="1" ht="16.5" x14ac:dyDescent="0.3">
      <c r="A2079" s="135">
        <v>43404</v>
      </c>
      <c r="B2079" s="132" t="s">
        <v>2784</v>
      </c>
      <c r="C2079" s="126" t="s">
        <v>2785</v>
      </c>
      <c r="D2079" s="134" t="s">
        <v>2786</v>
      </c>
      <c r="E2079" s="80">
        <v>12</v>
      </c>
      <c r="F2079" s="125">
        <v>230000</v>
      </c>
      <c r="G2079" s="80">
        <v>2760001</v>
      </c>
      <c r="H2079" s="133"/>
      <c r="I2079" s="80"/>
      <c r="J2079" s="126"/>
      <c r="K2079" s="125"/>
    </row>
    <row r="2080" spans="1:11" customFormat="1" ht="16.5" x14ac:dyDescent="0.3">
      <c r="A2080" s="135"/>
      <c r="B2080" s="132"/>
      <c r="C2080" s="126"/>
      <c r="D2080" s="134" t="s">
        <v>2787</v>
      </c>
      <c r="E2080" s="80">
        <v>72</v>
      </c>
      <c r="F2080" s="125">
        <v>215001</v>
      </c>
      <c r="G2080" s="80">
        <v>15480036</v>
      </c>
      <c r="H2080" s="133">
        <v>18240037</v>
      </c>
      <c r="I2080" s="80" t="s">
        <v>2788</v>
      </c>
      <c r="J2080" s="126"/>
      <c r="K2080" s="125"/>
    </row>
    <row r="2081" spans="1:11" customFormat="1" ht="16.5" x14ac:dyDescent="0.3">
      <c r="A2081" s="135"/>
      <c r="B2081" s="132"/>
      <c r="C2081" s="126"/>
      <c r="D2081" s="134"/>
      <c r="E2081" s="80"/>
      <c r="F2081" s="125"/>
      <c r="G2081" s="80" t="s">
        <v>2783</v>
      </c>
      <c r="H2081" s="133"/>
      <c r="I2081" s="80"/>
      <c r="J2081" s="126"/>
      <c r="K2081" s="125"/>
    </row>
    <row r="2082" spans="1:11" customFormat="1" ht="16.5" x14ac:dyDescent="0.3">
      <c r="A2082" s="135">
        <v>43404</v>
      </c>
      <c r="B2082" s="132" t="s">
        <v>2789</v>
      </c>
      <c r="C2082" s="126" t="s">
        <v>2790</v>
      </c>
      <c r="D2082" s="134" t="s">
        <v>2791</v>
      </c>
      <c r="E2082" s="80">
        <v>2</v>
      </c>
      <c r="F2082" s="125">
        <v>165000</v>
      </c>
      <c r="G2082" s="80">
        <v>330000</v>
      </c>
      <c r="H2082" s="133">
        <v>330000</v>
      </c>
      <c r="I2082" s="80" t="s">
        <v>2781</v>
      </c>
      <c r="J2082" s="126"/>
      <c r="K2082" s="125"/>
    </row>
    <row r="2083" spans="1:11" customFormat="1" ht="16.5" x14ac:dyDescent="0.3">
      <c r="A2083" s="135"/>
      <c r="B2083" s="132"/>
      <c r="C2083" s="126"/>
      <c r="D2083" s="134"/>
      <c r="E2083" s="80"/>
      <c r="F2083" s="125"/>
      <c r="G2083" s="80" t="s">
        <v>2783</v>
      </c>
      <c r="H2083" s="133"/>
      <c r="I2083" s="80"/>
      <c r="J2083" s="126"/>
      <c r="K2083" s="125"/>
    </row>
    <row r="2084" spans="1:11" customFormat="1" ht="16.5" x14ac:dyDescent="0.3">
      <c r="A2084" s="135">
        <v>43404</v>
      </c>
      <c r="B2084" s="132" t="s">
        <v>2792</v>
      </c>
      <c r="C2084" s="126" t="s">
        <v>2793</v>
      </c>
      <c r="D2084" s="134" t="s">
        <v>2794</v>
      </c>
      <c r="E2084" s="80">
        <v>4</v>
      </c>
      <c r="F2084" s="125">
        <v>171001</v>
      </c>
      <c r="G2084" s="80">
        <v>684002</v>
      </c>
      <c r="H2084" s="133"/>
      <c r="I2084" s="80"/>
      <c r="J2084" s="126"/>
      <c r="K2084" s="125"/>
    </row>
    <row r="2085" spans="1:11" customFormat="1" ht="16.5" x14ac:dyDescent="0.3">
      <c r="A2085" s="135"/>
      <c r="B2085" s="132"/>
      <c r="C2085" s="126"/>
      <c r="D2085" s="134" t="s">
        <v>2795</v>
      </c>
      <c r="E2085" s="80">
        <v>2</v>
      </c>
      <c r="F2085" s="125">
        <v>171001</v>
      </c>
      <c r="G2085" s="80">
        <v>342001</v>
      </c>
      <c r="H2085" s="133">
        <v>1026003</v>
      </c>
      <c r="I2085" s="80" t="s">
        <v>2796</v>
      </c>
      <c r="J2085" s="126"/>
      <c r="K2085" s="125"/>
    </row>
    <row r="2086" spans="1:11" customFormat="1" ht="16.5" x14ac:dyDescent="0.3">
      <c r="A2086" s="135"/>
      <c r="B2086" s="132"/>
      <c r="C2086" s="126"/>
      <c r="D2086" s="134"/>
      <c r="E2086" s="80"/>
      <c r="F2086" s="125"/>
      <c r="G2086" s="80" t="s">
        <v>2783</v>
      </c>
      <c r="H2086" s="133"/>
      <c r="I2086" s="80"/>
      <c r="J2086" s="126"/>
      <c r="K2086" s="125"/>
    </row>
    <row r="2087" spans="1:11" customFormat="1" ht="16.5" x14ac:dyDescent="0.3">
      <c r="A2087" s="135">
        <v>43404</v>
      </c>
      <c r="B2087" s="132" t="s">
        <v>2797</v>
      </c>
      <c r="C2087" s="126" t="s">
        <v>2798</v>
      </c>
      <c r="D2087" s="134" t="s">
        <v>2799</v>
      </c>
      <c r="E2087" s="80">
        <v>1</v>
      </c>
      <c r="F2087" s="125">
        <v>540000</v>
      </c>
      <c r="G2087" s="80">
        <v>540000</v>
      </c>
      <c r="H2087" s="133"/>
      <c r="I2087" s="80"/>
      <c r="J2087" s="126"/>
      <c r="K2087" s="125"/>
    </row>
    <row r="2088" spans="1:11" customFormat="1" ht="16.5" x14ac:dyDescent="0.3">
      <c r="A2088" s="135"/>
      <c r="B2088" s="132"/>
      <c r="C2088" s="126"/>
      <c r="D2088" s="134" t="s">
        <v>2800</v>
      </c>
      <c r="E2088" s="80">
        <v>1</v>
      </c>
      <c r="F2088" s="125">
        <v>215001</v>
      </c>
      <c r="G2088" s="80">
        <v>215001</v>
      </c>
      <c r="H2088" s="133">
        <v>755001</v>
      </c>
      <c r="I2088" s="80" t="s">
        <v>2781</v>
      </c>
      <c r="J2088" s="126"/>
      <c r="K2088" s="125"/>
    </row>
    <row r="2089" spans="1:11" customFormat="1" ht="16.5" x14ac:dyDescent="0.3">
      <c r="A2089" s="135"/>
      <c r="B2089" s="132"/>
      <c r="C2089" s="126"/>
      <c r="D2089" s="134"/>
      <c r="E2089" s="80"/>
      <c r="F2089" s="125"/>
      <c r="G2089" s="80" t="s">
        <v>2783</v>
      </c>
      <c r="H2089" s="133"/>
      <c r="I2089" s="80"/>
      <c r="J2089" s="126"/>
      <c r="K2089" s="125"/>
    </row>
    <row r="2090" spans="1:11" customFormat="1" ht="16.5" x14ac:dyDescent="0.3">
      <c r="A2090" s="135">
        <v>43404</v>
      </c>
      <c r="B2090" s="132" t="s">
        <v>2801</v>
      </c>
      <c r="C2090" s="126" t="s">
        <v>2802</v>
      </c>
      <c r="D2090" s="134" t="s">
        <v>2795</v>
      </c>
      <c r="E2090" s="80">
        <v>2</v>
      </c>
      <c r="F2090" s="125">
        <v>171001</v>
      </c>
      <c r="G2090" s="80">
        <v>342001</v>
      </c>
      <c r="H2090" s="133">
        <v>342001</v>
      </c>
      <c r="I2090" s="80" t="s">
        <v>2803</v>
      </c>
      <c r="J2090" s="126"/>
      <c r="K2090" s="125"/>
    </row>
    <row r="2091" spans="1:11" customFormat="1" ht="16.5" x14ac:dyDescent="0.3">
      <c r="A2091" s="135"/>
      <c r="B2091" s="132"/>
      <c r="C2091" s="126"/>
      <c r="D2091" s="134"/>
      <c r="E2091" s="80"/>
      <c r="F2091" s="125"/>
      <c r="G2091" s="80" t="s">
        <v>2783</v>
      </c>
      <c r="H2091" s="133"/>
      <c r="I2091" s="80"/>
      <c r="J2091" s="126"/>
      <c r="K2091" s="125"/>
    </row>
    <row r="2092" spans="1:11" customFormat="1" ht="16.5" x14ac:dyDescent="0.3">
      <c r="A2092" s="135">
        <v>43404</v>
      </c>
      <c r="B2092" s="132" t="s">
        <v>2804</v>
      </c>
      <c r="C2092" s="126" t="s">
        <v>2805</v>
      </c>
      <c r="D2092" s="134" t="s">
        <v>2806</v>
      </c>
      <c r="E2092" s="80">
        <v>60</v>
      </c>
      <c r="F2092" s="125">
        <v>500000</v>
      </c>
      <c r="G2092" s="80">
        <v>29999970</v>
      </c>
      <c r="H2092" s="133">
        <v>29999970</v>
      </c>
      <c r="I2092" s="80" t="s">
        <v>2807</v>
      </c>
      <c r="J2092" s="126"/>
      <c r="K2092" s="125"/>
    </row>
    <row r="2093" spans="1:11" customFormat="1" ht="16.5" x14ac:dyDescent="0.3">
      <c r="A2093" s="135"/>
      <c r="B2093" s="132"/>
      <c r="C2093" s="126"/>
      <c r="D2093" s="134"/>
      <c r="E2093" s="80"/>
      <c r="F2093" s="125"/>
      <c r="G2093" s="80" t="s">
        <v>2783</v>
      </c>
      <c r="H2093" s="133"/>
      <c r="I2093" s="80"/>
      <c r="J2093" s="126"/>
      <c r="K2093" s="125"/>
    </row>
    <row r="2094" spans="1:11" customFormat="1" ht="16.5" x14ac:dyDescent="0.3">
      <c r="A2094" s="135">
        <v>43404</v>
      </c>
      <c r="B2094" s="132" t="s">
        <v>2808</v>
      </c>
      <c r="C2094" s="126" t="s">
        <v>2781</v>
      </c>
      <c r="D2094" s="134" t="s">
        <v>2809</v>
      </c>
      <c r="E2094" s="80">
        <v>3</v>
      </c>
      <c r="F2094" s="125">
        <v>215650</v>
      </c>
      <c r="G2094" s="80">
        <v>646951</v>
      </c>
      <c r="H2094" s="133">
        <v>646951</v>
      </c>
      <c r="I2094" s="80" t="s">
        <v>2781</v>
      </c>
      <c r="J2094" s="126"/>
      <c r="K2094" s="125"/>
    </row>
    <row r="2095" spans="1:11" customFormat="1" ht="16.5" x14ac:dyDescent="0.3">
      <c r="A2095" s="135"/>
      <c r="B2095" s="132"/>
      <c r="C2095" s="126"/>
      <c r="D2095" s="134"/>
      <c r="E2095" s="80"/>
      <c r="F2095" s="125"/>
      <c r="G2095" s="80" t="s">
        <v>2783</v>
      </c>
      <c r="H2095" s="133"/>
      <c r="I2095" s="80"/>
      <c r="J2095" s="126"/>
      <c r="K2095" s="125"/>
    </row>
    <row r="2096" spans="1:11" customFormat="1" ht="16.5" x14ac:dyDescent="0.3">
      <c r="A2096" s="135">
        <v>43404</v>
      </c>
      <c r="B2096" s="132" t="s">
        <v>2810</v>
      </c>
      <c r="C2096" s="126" t="s">
        <v>2811</v>
      </c>
      <c r="D2096" s="134" t="s">
        <v>2812</v>
      </c>
      <c r="E2096" s="80">
        <v>2</v>
      </c>
      <c r="F2096" s="125">
        <v>588000</v>
      </c>
      <c r="G2096" s="80">
        <v>1175999</v>
      </c>
      <c r="H2096" s="133">
        <v>1175999</v>
      </c>
      <c r="I2096" s="80" t="s">
        <v>2796</v>
      </c>
      <c r="J2096" s="126"/>
      <c r="K2096" s="125"/>
    </row>
    <row r="2097" spans="1:11" customFormat="1" ht="16.5" x14ac:dyDescent="0.3">
      <c r="A2097" s="135"/>
      <c r="B2097" s="132"/>
      <c r="C2097" s="126"/>
      <c r="D2097" s="134"/>
      <c r="E2097" s="80"/>
      <c r="F2097" s="125"/>
      <c r="G2097" s="80" t="s">
        <v>2783</v>
      </c>
      <c r="H2097" s="133"/>
      <c r="I2097" s="80"/>
      <c r="J2097" s="126"/>
      <c r="K2097" s="125"/>
    </row>
    <row r="2098" spans="1:11" customFormat="1" ht="16.5" x14ac:dyDescent="0.3">
      <c r="A2098" s="135">
        <v>43404</v>
      </c>
      <c r="B2098" s="132" t="s">
        <v>2813</v>
      </c>
      <c r="C2098" s="126" t="s">
        <v>2814</v>
      </c>
      <c r="D2098" s="134" t="s">
        <v>2815</v>
      </c>
      <c r="E2098" s="80">
        <v>1</v>
      </c>
      <c r="F2098" s="125">
        <v>234000</v>
      </c>
      <c r="G2098" s="80">
        <v>234000</v>
      </c>
      <c r="H2098" s="133">
        <v>234000</v>
      </c>
      <c r="I2098" s="80" t="s">
        <v>2524</v>
      </c>
      <c r="J2098" s="126"/>
      <c r="K2098" s="125"/>
    </row>
    <row r="2099" spans="1:11" customFormat="1" ht="16.5" x14ac:dyDescent="0.3">
      <c r="A2099" s="135"/>
      <c r="B2099" s="132"/>
      <c r="C2099" s="126"/>
      <c r="D2099" s="134"/>
      <c r="E2099" s="80"/>
      <c r="F2099" s="125"/>
      <c r="G2099" s="80">
        <f t="shared" si="22"/>
        <v>0</v>
      </c>
      <c r="H2099" s="133"/>
      <c r="I2099" s="80"/>
      <c r="J2099" s="126"/>
      <c r="K2099" s="125"/>
    </row>
    <row r="2100" spans="1:11" customFormat="1" ht="16.5" x14ac:dyDescent="0.3">
      <c r="A2100" s="77">
        <v>43405</v>
      </c>
      <c r="B2100" s="78" t="s">
        <v>2816</v>
      </c>
      <c r="C2100" s="79" t="s">
        <v>253</v>
      </c>
      <c r="D2100" s="127" t="s">
        <v>109</v>
      </c>
      <c r="E2100" s="126">
        <v>4</v>
      </c>
      <c r="F2100" s="80">
        <v>230000.1</v>
      </c>
      <c r="G2100" s="80">
        <f t="shared" ref="G2100:G2159" si="23">E2100*F2100</f>
        <v>920000.4</v>
      </c>
      <c r="H2100" s="80">
        <f>G2100</f>
        <v>920000.4</v>
      </c>
      <c r="I2100" s="162" t="s">
        <v>315</v>
      </c>
      <c r="J2100" s="81"/>
      <c r="K2100" s="82"/>
    </row>
    <row r="2101" spans="1:11" customFormat="1" ht="16.5" x14ac:dyDescent="0.3">
      <c r="A2101" s="77"/>
      <c r="B2101" s="142"/>
      <c r="C2101" s="79"/>
      <c r="D2101" s="127"/>
      <c r="E2101" s="126"/>
      <c r="F2101" s="143"/>
      <c r="G2101" s="80">
        <f t="shared" si="23"/>
        <v>0</v>
      </c>
      <c r="H2101" s="133"/>
      <c r="I2101" s="162"/>
      <c r="J2101" s="81"/>
      <c r="K2101" s="144"/>
    </row>
    <row r="2102" spans="1:11" customFormat="1" ht="16.5" x14ac:dyDescent="0.3">
      <c r="A2102" s="77">
        <v>43405</v>
      </c>
      <c r="B2102" s="142" t="s">
        <v>2817</v>
      </c>
      <c r="C2102" s="79" t="s">
        <v>38</v>
      </c>
      <c r="D2102" s="127" t="s">
        <v>1094</v>
      </c>
      <c r="E2102" s="126">
        <v>24</v>
      </c>
      <c r="F2102" s="143">
        <v>215000.5</v>
      </c>
      <c r="G2102" s="80">
        <f t="shared" si="23"/>
        <v>5160012</v>
      </c>
      <c r="H2102" s="133">
        <f>G2102</f>
        <v>5160012</v>
      </c>
      <c r="I2102" s="162" t="s">
        <v>310</v>
      </c>
      <c r="J2102" s="81"/>
      <c r="K2102" s="144"/>
    </row>
    <row r="2103" spans="1:11" customFormat="1" ht="16.5" x14ac:dyDescent="0.3">
      <c r="A2103" s="77"/>
      <c r="B2103" s="142"/>
      <c r="C2103" s="79"/>
      <c r="D2103" s="127"/>
      <c r="E2103" s="126"/>
      <c r="F2103" s="143"/>
      <c r="G2103" s="80">
        <f t="shared" si="23"/>
        <v>0</v>
      </c>
      <c r="H2103" s="133"/>
      <c r="I2103" s="162"/>
      <c r="J2103" s="81"/>
      <c r="K2103" s="144"/>
    </row>
    <row r="2104" spans="1:11" customFormat="1" ht="16.5" x14ac:dyDescent="0.3">
      <c r="A2104" s="77">
        <v>43405</v>
      </c>
      <c r="B2104" s="142" t="s">
        <v>2818</v>
      </c>
      <c r="C2104" s="79" t="s">
        <v>1809</v>
      </c>
      <c r="D2104" s="127" t="s">
        <v>109</v>
      </c>
      <c r="E2104" s="126">
        <v>4</v>
      </c>
      <c r="F2104" s="143">
        <v>230000.1</v>
      </c>
      <c r="G2104" s="80">
        <f t="shared" si="23"/>
        <v>920000.4</v>
      </c>
      <c r="H2104" s="133">
        <f>G2104</f>
        <v>920000.4</v>
      </c>
      <c r="I2104" s="162" t="s">
        <v>309</v>
      </c>
      <c r="J2104" s="81"/>
      <c r="K2104" s="144"/>
    </row>
    <row r="2105" spans="1:11" customFormat="1" ht="16.5" x14ac:dyDescent="0.3">
      <c r="A2105" s="77"/>
      <c r="B2105" s="142"/>
      <c r="C2105" s="79"/>
      <c r="D2105" s="127"/>
      <c r="E2105" s="126"/>
      <c r="F2105" s="143"/>
      <c r="G2105" s="80">
        <f t="shared" si="23"/>
        <v>0</v>
      </c>
      <c r="H2105" s="133"/>
      <c r="I2105" s="162"/>
      <c r="J2105" s="81"/>
      <c r="K2105" s="144"/>
    </row>
    <row r="2106" spans="1:11" customFormat="1" ht="16.5" x14ac:dyDescent="0.3">
      <c r="A2106" s="77">
        <v>43405</v>
      </c>
      <c r="B2106" s="142" t="s">
        <v>2819</v>
      </c>
      <c r="C2106" s="79" t="s">
        <v>1077</v>
      </c>
      <c r="D2106" s="127" t="s">
        <v>19</v>
      </c>
      <c r="E2106" s="126">
        <v>2</v>
      </c>
      <c r="F2106" s="143">
        <v>514800</v>
      </c>
      <c r="G2106" s="80">
        <f t="shared" si="23"/>
        <v>1029600</v>
      </c>
      <c r="H2106" s="133">
        <f>G2106</f>
        <v>1029600</v>
      </c>
      <c r="I2106" s="162" t="s">
        <v>1756</v>
      </c>
      <c r="J2106" s="81"/>
      <c r="K2106" s="144"/>
    </row>
    <row r="2107" spans="1:11" customFormat="1" ht="16.5" x14ac:dyDescent="0.3">
      <c r="A2107" s="77"/>
      <c r="B2107" s="142"/>
      <c r="C2107" s="79"/>
      <c r="D2107" s="127"/>
      <c r="E2107" s="126"/>
      <c r="F2107" s="143"/>
      <c r="G2107" s="80">
        <f t="shared" si="23"/>
        <v>0</v>
      </c>
      <c r="H2107" s="133"/>
      <c r="I2107" s="162"/>
      <c r="J2107" s="81"/>
      <c r="K2107" s="144"/>
    </row>
    <row r="2108" spans="1:11" customFormat="1" ht="16.5" x14ac:dyDescent="0.3">
      <c r="A2108" s="77">
        <v>43405</v>
      </c>
      <c r="B2108" s="142" t="s">
        <v>2820</v>
      </c>
      <c r="C2108" s="79" t="s">
        <v>309</v>
      </c>
      <c r="D2108" s="127" t="s">
        <v>815</v>
      </c>
      <c r="E2108" s="126">
        <v>1</v>
      </c>
      <c r="F2108" s="143">
        <v>198000</v>
      </c>
      <c r="G2108" s="80">
        <f t="shared" si="23"/>
        <v>198000</v>
      </c>
      <c r="H2108" s="133"/>
      <c r="I2108" s="162"/>
      <c r="J2108" s="81"/>
      <c r="K2108" s="144"/>
    </row>
    <row r="2109" spans="1:11" customFormat="1" ht="16.5" x14ac:dyDescent="0.3">
      <c r="A2109" s="77"/>
      <c r="B2109" s="142"/>
      <c r="C2109" s="79"/>
      <c r="D2109" s="127" t="s">
        <v>816</v>
      </c>
      <c r="E2109" s="126">
        <v>1</v>
      </c>
      <c r="F2109" s="143">
        <v>198000</v>
      </c>
      <c r="G2109" s="80">
        <f t="shared" si="23"/>
        <v>198000</v>
      </c>
      <c r="H2109" s="133">
        <f>SUM(G2108:G2109)</f>
        <v>396000</v>
      </c>
      <c r="I2109" s="162" t="s">
        <v>309</v>
      </c>
      <c r="J2109" s="81"/>
      <c r="K2109" s="144"/>
    </row>
    <row r="2110" spans="1:11" customFormat="1" ht="16.5" x14ac:dyDescent="0.3">
      <c r="A2110" s="77"/>
      <c r="B2110" s="142"/>
      <c r="C2110" s="79"/>
      <c r="D2110" s="127"/>
      <c r="E2110" s="126"/>
      <c r="F2110" s="143"/>
      <c r="G2110" s="80">
        <f t="shared" si="23"/>
        <v>0</v>
      </c>
      <c r="H2110" s="133"/>
      <c r="I2110" s="162"/>
      <c r="J2110" s="81"/>
      <c r="K2110" s="144"/>
    </row>
    <row r="2111" spans="1:11" customFormat="1" ht="16.5" x14ac:dyDescent="0.3">
      <c r="A2111" s="77">
        <v>43405</v>
      </c>
      <c r="B2111" s="142" t="s">
        <v>2821</v>
      </c>
      <c r="C2111" s="79" t="s">
        <v>2129</v>
      </c>
      <c r="D2111" s="127" t="s">
        <v>1094</v>
      </c>
      <c r="E2111" s="126">
        <v>2</v>
      </c>
      <c r="F2111" s="143">
        <v>215000.5</v>
      </c>
      <c r="G2111" s="80">
        <f t="shared" si="23"/>
        <v>430001</v>
      </c>
      <c r="H2111" s="133">
        <f>G2111</f>
        <v>430001</v>
      </c>
      <c r="I2111" s="162" t="s">
        <v>309</v>
      </c>
      <c r="J2111" s="81"/>
      <c r="K2111" s="144"/>
    </row>
    <row r="2112" spans="1:11" customFormat="1" ht="16.5" x14ac:dyDescent="0.3">
      <c r="A2112" s="77"/>
      <c r="B2112" s="142"/>
      <c r="C2112" s="79"/>
      <c r="D2112" s="127"/>
      <c r="E2112" s="126"/>
      <c r="F2112" s="143"/>
      <c r="G2112" s="80">
        <f t="shared" si="23"/>
        <v>0</v>
      </c>
      <c r="H2112" s="133"/>
      <c r="I2112" s="162"/>
      <c r="J2112" s="81"/>
      <c r="K2112" s="144"/>
    </row>
    <row r="2113" spans="1:11" customFormat="1" ht="16.5" x14ac:dyDescent="0.3">
      <c r="A2113" s="77">
        <v>43405</v>
      </c>
      <c r="B2113" s="142" t="s">
        <v>2822</v>
      </c>
      <c r="C2113" s="79" t="s">
        <v>1473</v>
      </c>
      <c r="D2113" s="127" t="s">
        <v>1094</v>
      </c>
      <c r="E2113" s="126">
        <v>2</v>
      </c>
      <c r="F2113" s="143">
        <v>215000.5</v>
      </c>
      <c r="G2113" s="80">
        <f t="shared" si="23"/>
        <v>430001</v>
      </c>
      <c r="H2113" s="133">
        <f>G2113</f>
        <v>430001</v>
      </c>
      <c r="I2113" s="162" t="s">
        <v>315</v>
      </c>
      <c r="J2113" s="81"/>
      <c r="K2113" s="144"/>
    </row>
    <row r="2114" spans="1:11" customFormat="1" ht="16.5" x14ac:dyDescent="0.3">
      <c r="A2114" s="77"/>
      <c r="B2114" s="142"/>
      <c r="C2114" s="79"/>
      <c r="D2114" s="127"/>
      <c r="E2114" s="126"/>
      <c r="F2114" s="143"/>
      <c r="G2114" s="80">
        <f t="shared" si="23"/>
        <v>0</v>
      </c>
      <c r="H2114" s="133"/>
      <c r="I2114" s="162"/>
      <c r="J2114" s="81"/>
      <c r="K2114" s="144"/>
    </row>
    <row r="2115" spans="1:11" customFormat="1" ht="16.5" x14ac:dyDescent="0.3">
      <c r="A2115" s="77">
        <v>43405</v>
      </c>
      <c r="B2115" s="142" t="s">
        <v>2823</v>
      </c>
      <c r="C2115" s="79" t="s">
        <v>12</v>
      </c>
      <c r="D2115" s="127" t="s">
        <v>31</v>
      </c>
      <c r="E2115" s="126">
        <v>6</v>
      </c>
      <c r="F2115" s="143">
        <v>529199.55000000005</v>
      </c>
      <c r="G2115" s="80">
        <f t="shared" si="23"/>
        <v>3175197.3000000003</v>
      </c>
      <c r="H2115" s="133">
        <f>G2115</f>
        <v>3175197.3000000003</v>
      </c>
      <c r="I2115" s="162" t="s">
        <v>309</v>
      </c>
      <c r="J2115" s="81"/>
      <c r="K2115" s="144"/>
    </row>
    <row r="2116" spans="1:11" customFormat="1" ht="16.5" x14ac:dyDescent="0.3">
      <c r="A2116" s="77"/>
      <c r="B2116" s="142"/>
      <c r="C2116" s="79"/>
      <c r="D2116" s="127"/>
      <c r="E2116" s="126"/>
      <c r="F2116" s="143"/>
      <c r="G2116" s="80">
        <f t="shared" si="23"/>
        <v>0</v>
      </c>
      <c r="H2116" s="133"/>
      <c r="I2116" s="162"/>
      <c r="J2116" s="81"/>
      <c r="K2116" s="144"/>
    </row>
    <row r="2117" spans="1:11" customFormat="1" ht="16.5" x14ac:dyDescent="0.3">
      <c r="A2117" s="77">
        <v>43405</v>
      </c>
      <c r="B2117" s="142" t="s">
        <v>2824</v>
      </c>
      <c r="C2117" s="79" t="s">
        <v>786</v>
      </c>
      <c r="D2117" s="127" t="s">
        <v>1325</v>
      </c>
      <c r="E2117" s="126">
        <v>6</v>
      </c>
      <c r="F2117" s="143">
        <v>603900</v>
      </c>
      <c r="G2117" s="80">
        <f t="shared" si="23"/>
        <v>3623400</v>
      </c>
      <c r="H2117" s="133">
        <f>G2117</f>
        <v>3623400</v>
      </c>
      <c r="I2117" s="162" t="s">
        <v>309</v>
      </c>
      <c r="J2117" s="81"/>
      <c r="K2117" s="144"/>
    </row>
    <row r="2118" spans="1:11" customFormat="1" ht="16.5" x14ac:dyDescent="0.3">
      <c r="A2118" s="77"/>
      <c r="B2118" s="142"/>
      <c r="C2118" s="79"/>
      <c r="D2118" s="127"/>
      <c r="E2118" s="126"/>
      <c r="F2118" s="143"/>
      <c r="G2118" s="80">
        <f t="shared" si="23"/>
        <v>0</v>
      </c>
      <c r="H2118" s="133"/>
      <c r="I2118" s="162"/>
      <c r="J2118" s="81"/>
      <c r="K2118" s="144"/>
    </row>
    <row r="2119" spans="1:11" customFormat="1" ht="16.5" x14ac:dyDescent="0.3">
      <c r="A2119" s="77">
        <v>43405</v>
      </c>
      <c r="B2119" s="142" t="s">
        <v>2825</v>
      </c>
      <c r="C2119" s="79" t="s">
        <v>559</v>
      </c>
      <c r="D2119" s="127" t="s">
        <v>19</v>
      </c>
      <c r="E2119" s="126">
        <v>2</v>
      </c>
      <c r="F2119" s="143">
        <v>543400</v>
      </c>
      <c r="G2119" s="80">
        <f t="shared" si="23"/>
        <v>1086800</v>
      </c>
      <c r="H2119" s="133">
        <f>G2119</f>
        <v>1086800</v>
      </c>
      <c r="I2119" s="162" t="s">
        <v>2524</v>
      </c>
      <c r="J2119" s="81"/>
      <c r="K2119" s="144"/>
    </row>
    <row r="2120" spans="1:11" customFormat="1" ht="16.5" x14ac:dyDescent="0.3">
      <c r="A2120" s="77"/>
      <c r="B2120" s="142"/>
      <c r="C2120" s="79"/>
      <c r="D2120" s="127"/>
      <c r="E2120" s="126"/>
      <c r="F2120" s="143"/>
      <c r="G2120" s="80">
        <f t="shared" si="23"/>
        <v>0</v>
      </c>
      <c r="H2120" s="133"/>
      <c r="I2120" s="162"/>
      <c r="J2120" s="81"/>
      <c r="K2120" s="144"/>
    </row>
    <row r="2121" spans="1:11" customFormat="1" ht="16.5" x14ac:dyDescent="0.3">
      <c r="A2121" s="77">
        <v>43405</v>
      </c>
      <c r="B2121" s="142" t="s">
        <v>2826</v>
      </c>
      <c r="C2121" s="79" t="s">
        <v>499</v>
      </c>
      <c r="D2121" s="127" t="s">
        <v>1094</v>
      </c>
      <c r="E2121" s="126">
        <v>2</v>
      </c>
      <c r="F2121" s="143">
        <v>215000.5</v>
      </c>
      <c r="G2121" s="80">
        <f t="shared" si="23"/>
        <v>430001</v>
      </c>
      <c r="H2121" s="133">
        <f>G2121</f>
        <v>430001</v>
      </c>
      <c r="I2121" s="162" t="s">
        <v>309</v>
      </c>
      <c r="J2121" s="81"/>
      <c r="K2121" s="144"/>
    </row>
    <row r="2122" spans="1:11" customFormat="1" ht="16.5" x14ac:dyDescent="0.3">
      <c r="A2122" s="77"/>
      <c r="B2122" s="142"/>
      <c r="C2122" s="79"/>
      <c r="D2122" s="127"/>
      <c r="E2122" s="126"/>
      <c r="F2122" s="143"/>
      <c r="G2122" s="80">
        <f t="shared" si="23"/>
        <v>0</v>
      </c>
      <c r="H2122" s="133"/>
      <c r="I2122" s="162"/>
      <c r="J2122" s="81"/>
      <c r="K2122" s="144"/>
    </row>
    <row r="2123" spans="1:11" customFormat="1" ht="16.5" x14ac:dyDescent="0.3">
      <c r="A2123" s="77">
        <v>43405</v>
      </c>
      <c r="B2123" s="142" t="s">
        <v>2827</v>
      </c>
      <c r="C2123" s="79" t="s">
        <v>989</v>
      </c>
      <c r="D2123" s="127" t="s">
        <v>990</v>
      </c>
      <c r="E2123" s="126">
        <v>12</v>
      </c>
      <c r="F2123" s="143">
        <v>33249.81</v>
      </c>
      <c r="G2123" s="80">
        <f t="shared" si="23"/>
        <v>398997.72</v>
      </c>
      <c r="H2123" s="133"/>
      <c r="I2123" s="162"/>
      <c r="J2123" s="81"/>
      <c r="K2123" s="144"/>
    </row>
    <row r="2124" spans="1:11" customFormat="1" ht="16.5" x14ac:dyDescent="0.3">
      <c r="A2124" s="77"/>
      <c r="B2124" s="142"/>
      <c r="C2124" s="79"/>
      <c r="D2124" s="127" t="s">
        <v>969</v>
      </c>
      <c r="E2124" s="126">
        <v>1</v>
      </c>
      <c r="F2124" s="143">
        <v>30400.095000000001</v>
      </c>
      <c r="G2124" s="80">
        <f t="shared" si="23"/>
        <v>30400.095000000001</v>
      </c>
      <c r="H2124" s="133"/>
      <c r="I2124" s="162"/>
      <c r="J2124" s="81"/>
      <c r="K2124" s="144"/>
    </row>
    <row r="2125" spans="1:11" customFormat="1" ht="16.5" x14ac:dyDescent="0.3">
      <c r="A2125" s="77"/>
      <c r="B2125" s="142"/>
      <c r="C2125" s="79"/>
      <c r="D2125" s="127" t="s">
        <v>982</v>
      </c>
      <c r="E2125" s="126">
        <v>12</v>
      </c>
      <c r="F2125" s="143">
        <v>33249.75</v>
      </c>
      <c r="G2125" s="80">
        <f t="shared" si="23"/>
        <v>398997</v>
      </c>
      <c r="H2125" s="133">
        <f>SUM(G2123:G2125)</f>
        <v>828394.81499999994</v>
      </c>
      <c r="I2125" s="162" t="s">
        <v>1215</v>
      </c>
      <c r="J2125" s="81"/>
      <c r="K2125" s="144"/>
    </row>
    <row r="2126" spans="1:11" customFormat="1" ht="16.5" x14ac:dyDescent="0.3">
      <c r="A2126" s="77"/>
      <c r="B2126" s="142"/>
      <c r="C2126" s="79"/>
      <c r="D2126" s="127"/>
      <c r="E2126" s="126"/>
      <c r="F2126" s="143"/>
      <c r="G2126" s="80">
        <f t="shared" si="23"/>
        <v>0</v>
      </c>
      <c r="H2126" s="133"/>
      <c r="I2126" s="162"/>
      <c r="J2126" s="81"/>
      <c r="K2126" s="144"/>
    </row>
    <row r="2127" spans="1:11" customFormat="1" ht="16.5" x14ac:dyDescent="0.3">
      <c r="A2127" s="77">
        <v>43405</v>
      </c>
      <c r="B2127" s="142" t="s">
        <v>2828</v>
      </c>
      <c r="C2127" s="79" t="s">
        <v>390</v>
      </c>
      <c r="D2127" s="127" t="s">
        <v>2653</v>
      </c>
      <c r="E2127" s="126">
        <v>6</v>
      </c>
      <c r="F2127" s="143">
        <v>243000.45</v>
      </c>
      <c r="G2127" s="80">
        <f t="shared" si="23"/>
        <v>1458002.7000000002</v>
      </c>
      <c r="H2127" s="133">
        <f>G2127</f>
        <v>1458002.7000000002</v>
      </c>
      <c r="I2127" s="162" t="s">
        <v>309</v>
      </c>
      <c r="J2127" s="81"/>
      <c r="K2127" s="144"/>
    </row>
    <row r="2128" spans="1:11" customFormat="1" ht="16.5" x14ac:dyDescent="0.3">
      <c r="A2128" s="77"/>
      <c r="B2128" s="142"/>
      <c r="C2128" s="79"/>
      <c r="D2128" s="127"/>
      <c r="E2128" s="126"/>
      <c r="F2128" s="143"/>
      <c r="G2128" s="80">
        <f t="shared" si="23"/>
        <v>0</v>
      </c>
      <c r="H2128" s="133"/>
      <c r="I2128" s="162"/>
      <c r="J2128" s="81"/>
      <c r="K2128" s="144"/>
    </row>
    <row r="2129" spans="1:11" customFormat="1" ht="16.5" x14ac:dyDescent="0.3">
      <c r="A2129" s="77">
        <v>43405</v>
      </c>
      <c r="B2129" s="142" t="s">
        <v>2829</v>
      </c>
      <c r="C2129" s="79" t="s">
        <v>1856</v>
      </c>
      <c r="D2129" s="127" t="s">
        <v>2830</v>
      </c>
      <c r="E2129" s="126">
        <v>12</v>
      </c>
      <c r="F2129" s="143">
        <v>243000.5</v>
      </c>
      <c r="G2129" s="80">
        <f t="shared" si="23"/>
        <v>2916006</v>
      </c>
      <c r="H2129" s="133">
        <f>G2129</f>
        <v>2916006</v>
      </c>
      <c r="I2129" s="162" t="s">
        <v>309</v>
      </c>
      <c r="J2129" s="81"/>
      <c r="K2129" s="144"/>
    </row>
    <row r="2130" spans="1:11" customFormat="1" ht="16.5" x14ac:dyDescent="0.3">
      <c r="A2130" s="77"/>
      <c r="B2130" s="142"/>
      <c r="C2130" s="79"/>
      <c r="D2130" s="127"/>
      <c r="E2130" s="126"/>
      <c r="F2130" s="143"/>
      <c r="G2130" s="80">
        <f t="shared" si="23"/>
        <v>0</v>
      </c>
      <c r="H2130" s="133"/>
      <c r="I2130" s="162"/>
      <c r="J2130" s="81"/>
      <c r="K2130" s="144"/>
    </row>
    <row r="2131" spans="1:11" customFormat="1" ht="16.5" x14ac:dyDescent="0.3">
      <c r="A2131" s="77">
        <v>43406</v>
      </c>
      <c r="B2131" s="142" t="s">
        <v>2831</v>
      </c>
      <c r="C2131" s="79" t="s">
        <v>42</v>
      </c>
      <c r="D2131" s="127" t="s">
        <v>1771</v>
      </c>
      <c r="E2131" s="126">
        <v>1</v>
      </c>
      <c r="F2131" s="143">
        <v>251749.905</v>
      </c>
      <c r="G2131" s="80">
        <f t="shared" si="23"/>
        <v>251749.905</v>
      </c>
      <c r="H2131" s="133"/>
      <c r="I2131" s="162"/>
      <c r="J2131" s="81"/>
      <c r="K2131" s="144"/>
    </row>
    <row r="2132" spans="1:11" customFormat="1" ht="16.5" x14ac:dyDescent="0.3">
      <c r="A2132" s="77"/>
      <c r="B2132" s="142"/>
      <c r="C2132" s="79"/>
      <c r="D2132" s="127" t="s">
        <v>2832</v>
      </c>
      <c r="E2132" s="126">
        <v>1</v>
      </c>
      <c r="F2132" s="143">
        <v>260300.095</v>
      </c>
      <c r="G2132" s="80">
        <f t="shared" si="23"/>
        <v>260300.095</v>
      </c>
      <c r="H2132" s="133"/>
      <c r="I2132" s="162"/>
      <c r="J2132" s="81"/>
      <c r="K2132" s="144"/>
    </row>
    <row r="2133" spans="1:11" customFormat="1" ht="16.5" x14ac:dyDescent="0.3">
      <c r="A2133" s="77"/>
      <c r="B2133" s="142"/>
      <c r="C2133" s="79"/>
      <c r="D2133" s="127" t="s">
        <v>2833</v>
      </c>
      <c r="E2133" s="126">
        <v>1</v>
      </c>
      <c r="F2133" s="143">
        <v>308750.47499999998</v>
      </c>
      <c r="G2133" s="80">
        <f t="shared" si="23"/>
        <v>308750.47499999998</v>
      </c>
      <c r="H2133" s="133"/>
      <c r="I2133" s="162"/>
      <c r="J2133" s="81"/>
      <c r="K2133" s="144"/>
    </row>
    <row r="2134" spans="1:11" customFormat="1" ht="16.5" x14ac:dyDescent="0.3">
      <c r="A2134" s="77"/>
      <c r="B2134" s="142"/>
      <c r="C2134" s="79"/>
      <c r="D2134" s="127" t="s">
        <v>2677</v>
      </c>
      <c r="E2134" s="126">
        <v>1</v>
      </c>
      <c r="F2134" s="143">
        <v>283099.90500000003</v>
      </c>
      <c r="G2134" s="80">
        <f t="shared" si="23"/>
        <v>283099.90500000003</v>
      </c>
      <c r="H2134" s="133"/>
      <c r="I2134" s="162"/>
      <c r="J2134" s="81"/>
      <c r="K2134" s="144"/>
    </row>
    <row r="2135" spans="1:11" customFormat="1" ht="16.5" x14ac:dyDescent="0.3">
      <c r="A2135" s="77"/>
      <c r="B2135" s="142"/>
      <c r="C2135" s="79"/>
      <c r="D2135" s="127" t="s">
        <v>1775</v>
      </c>
      <c r="E2135" s="126">
        <v>1</v>
      </c>
      <c r="F2135" s="143">
        <v>232749.72500000001</v>
      </c>
      <c r="G2135" s="80">
        <f t="shared" si="23"/>
        <v>232749.72500000001</v>
      </c>
      <c r="H2135" s="133"/>
      <c r="I2135" s="162"/>
      <c r="J2135" s="81"/>
      <c r="K2135" s="144"/>
    </row>
    <row r="2136" spans="1:11" customFormat="1" ht="16.5" x14ac:dyDescent="0.3">
      <c r="A2136" s="77"/>
      <c r="B2136" s="142"/>
      <c r="C2136" s="79"/>
      <c r="D2136" s="127" t="s">
        <v>2834</v>
      </c>
      <c r="E2136" s="126">
        <v>1</v>
      </c>
      <c r="F2136" s="143">
        <v>350550.48</v>
      </c>
      <c r="G2136" s="80">
        <f t="shared" si="23"/>
        <v>350550.48</v>
      </c>
      <c r="H2136" s="133"/>
      <c r="I2136" s="162"/>
      <c r="J2136" s="81"/>
      <c r="K2136" s="144"/>
    </row>
    <row r="2137" spans="1:11" customFormat="1" ht="16.5" x14ac:dyDescent="0.3">
      <c r="A2137" s="77"/>
      <c r="B2137" s="142"/>
      <c r="C2137" s="79"/>
      <c r="D2137" s="127" t="s">
        <v>2835</v>
      </c>
      <c r="E2137" s="126">
        <v>1</v>
      </c>
      <c r="F2137" s="143">
        <v>283099.92</v>
      </c>
      <c r="G2137" s="80">
        <f t="shared" si="23"/>
        <v>283099.92</v>
      </c>
      <c r="H2137" s="133">
        <f>SUM(G2131:G2137)</f>
        <v>1970300.5049999999</v>
      </c>
      <c r="I2137" s="162" t="s">
        <v>1756</v>
      </c>
      <c r="J2137" s="81"/>
      <c r="K2137" s="144"/>
    </row>
    <row r="2138" spans="1:11" customFormat="1" ht="16.5" x14ac:dyDescent="0.3">
      <c r="A2138" s="77"/>
      <c r="B2138" s="142"/>
      <c r="C2138" s="79"/>
      <c r="D2138" s="127"/>
      <c r="E2138" s="126"/>
      <c r="F2138" s="143"/>
      <c r="G2138" s="80">
        <f t="shared" si="23"/>
        <v>0</v>
      </c>
      <c r="H2138" s="133"/>
      <c r="I2138" s="162"/>
      <c r="J2138" s="81"/>
      <c r="K2138" s="144"/>
    </row>
    <row r="2139" spans="1:11" customFormat="1" ht="16.5" x14ac:dyDescent="0.3">
      <c r="A2139" s="77">
        <v>43406</v>
      </c>
      <c r="B2139" s="142" t="s">
        <v>2836</v>
      </c>
      <c r="C2139" s="79" t="s">
        <v>1509</v>
      </c>
      <c r="D2139" s="127" t="s">
        <v>1094</v>
      </c>
      <c r="E2139" s="126">
        <v>4</v>
      </c>
      <c r="F2139" s="143">
        <v>215000.5</v>
      </c>
      <c r="G2139" s="80">
        <f t="shared" si="23"/>
        <v>860002</v>
      </c>
      <c r="H2139" s="133">
        <f>G2139</f>
        <v>860002</v>
      </c>
      <c r="I2139" s="162" t="s">
        <v>309</v>
      </c>
      <c r="J2139" s="81"/>
      <c r="K2139" s="144"/>
    </row>
    <row r="2140" spans="1:11" customFormat="1" ht="16.5" x14ac:dyDescent="0.3">
      <c r="A2140" s="77"/>
      <c r="B2140" s="142"/>
      <c r="C2140" s="79"/>
      <c r="D2140" s="127"/>
      <c r="E2140" s="126"/>
      <c r="F2140" s="143"/>
      <c r="G2140" s="80">
        <f t="shared" si="23"/>
        <v>0</v>
      </c>
      <c r="H2140" s="133"/>
      <c r="I2140" s="162"/>
      <c r="J2140" s="81"/>
      <c r="K2140" s="144"/>
    </row>
    <row r="2141" spans="1:11" customFormat="1" ht="16.5" x14ac:dyDescent="0.3">
      <c r="A2141" s="77">
        <v>43406</v>
      </c>
      <c r="B2141" s="142" t="s">
        <v>2837</v>
      </c>
      <c r="C2141" s="79" t="s">
        <v>53</v>
      </c>
      <c r="D2141" s="127" t="s">
        <v>2494</v>
      </c>
      <c r="E2141" s="126">
        <v>6</v>
      </c>
      <c r="F2141" s="143">
        <v>691000.2</v>
      </c>
      <c r="G2141" s="80">
        <f t="shared" si="23"/>
        <v>4146001.1999999997</v>
      </c>
      <c r="H2141" s="133"/>
      <c r="I2141" s="162"/>
      <c r="J2141" s="81"/>
      <c r="K2141" s="144"/>
    </row>
    <row r="2142" spans="1:11" customFormat="1" ht="16.5" x14ac:dyDescent="0.3">
      <c r="A2142" s="77"/>
      <c r="B2142" s="142"/>
      <c r="C2142" s="79"/>
      <c r="D2142" s="127" t="s">
        <v>19</v>
      </c>
      <c r="E2142" s="126">
        <v>2</v>
      </c>
      <c r="F2142" s="143">
        <v>572000</v>
      </c>
      <c r="G2142" s="80">
        <f t="shared" si="23"/>
        <v>1144000</v>
      </c>
      <c r="H2142" s="133"/>
      <c r="I2142" s="162"/>
      <c r="J2142" s="81"/>
      <c r="K2142" s="144"/>
    </row>
    <row r="2143" spans="1:11" customFormat="1" ht="16.5" x14ac:dyDescent="0.3">
      <c r="A2143" s="77"/>
      <c r="B2143" s="142"/>
      <c r="C2143" s="79"/>
      <c r="D2143" s="127" t="s">
        <v>13</v>
      </c>
      <c r="E2143" s="126">
        <v>1</v>
      </c>
      <c r="F2143" s="143">
        <v>913000</v>
      </c>
      <c r="G2143" s="80">
        <f t="shared" si="23"/>
        <v>913000</v>
      </c>
      <c r="H2143" s="133">
        <f>SUM(G2141:G2143)</f>
        <v>6203001.1999999993</v>
      </c>
      <c r="I2143" s="162" t="s">
        <v>310</v>
      </c>
      <c r="J2143" s="81"/>
      <c r="K2143" s="144"/>
    </row>
    <row r="2144" spans="1:11" customFormat="1" ht="16.5" x14ac:dyDescent="0.3">
      <c r="A2144" s="77"/>
      <c r="B2144" s="142"/>
      <c r="C2144" s="79"/>
      <c r="D2144" s="127"/>
      <c r="E2144" s="126"/>
      <c r="F2144" s="143"/>
      <c r="G2144" s="80">
        <f t="shared" si="23"/>
        <v>0</v>
      </c>
      <c r="H2144" s="133"/>
      <c r="I2144" s="162"/>
      <c r="J2144" s="81"/>
      <c r="K2144" s="144"/>
    </row>
    <row r="2145" spans="1:11" customFormat="1" ht="16.5" x14ac:dyDescent="0.3">
      <c r="A2145" s="77">
        <v>43406</v>
      </c>
      <c r="B2145" s="142" t="s">
        <v>2838</v>
      </c>
      <c r="C2145" s="79" t="s">
        <v>1019</v>
      </c>
      <c r="D2145" s="127" t="s">
        <v>104</v>
      </c>
      <c r="E2145" s="126">
        <v>2</v>
      </c>
      <c r="F2145" s="143">
        <v>513900.09</v>
      </c>
      <c r="G2145" s="80">
        <f t="shared" si="23"/>
        <v>1027800.18</v>
      </c>
      <c r="H2145" s="133"/>
      <c r="I2145" s="162"/>
      <c r="J2145" s="81"/>
      <c r="K2145" s="144"/>
    </row>
    <row r="2146" spans="1:11" customFormat="1" ht="16.5" x14ac:dyDescent="0.3">
      <c r="A2146" s="77"/>
      <c r="B2146" s="142"/>
      <c r="C2146" s="79"/>
      <c r="D2146" s="127" t="s">
        <v>2839</v>
      </c>
      <c r="E2146" s="126">
        <v>1</v>
      </c>
      <c r="F2146" s="143">
        <v>379049.71500000003</v>
      </c>
      <c r="G2146" s="80">
        <f t="shared" si="23"/>
        <v>379049.71500000003</v>
      </c>
      <c r="H2146" s="133">
        <f>SUM(G2145:G2146)</f>
        <v>1406849.895</v>
      </c>
      <c r="I2146" s="162" t="s">
        <v>309</v>
      </c>
      <c r="J2146" s="81"/>
      <c r="K2146" s="144"/>
    </row>
    <row r="2147" spans="1:11" customFormat="1" ht="16.5" x14ac:dyDescent="0.3">
      <c r="A2147" s="77"/>
      <c r="B2147" s="142"/>
      <c r="C2147" s="79"/>
      <c r="D2147" s="127"/>
      <c r="E2147" s="126"/>
      <c r="F2147" s="143"/>
      <c r="G2147" s="80">
        <f t="shared" si="23"/>
        <v>0</v>
      </c>
      <c r="H2147" s="133"/>
      <c r="I2147" s="162"/>
      <c r="J2147" s="81"/>
      <c r="K2147" s="144"/>
    </row>
    <row r="2148" spans="1:11" customFormat="1" ht="16.5" x14ac:dyDescent="0.3">
      <c r="A2148" s="77">
        <v>43406</v>
      </c>
      <c r="B2148" s="142" t="s">
        <v>2840</v>
      </c>
      <c r="C2148" s="79" t="s">
        <v>2556</v>
      </c>
      <c r="D2148" s="127" t="s">
        <v>391</v>
      </c>
      <c r="E2148" s="126">
        <v>4</v>
      </c>
      <c r="F2148" s="143">
        <v>562500.18000000005</v>
      </c>
      <c r="G2148" s="80">
        <f t="shared" si="23"/>
        <v>2250000.7200000002</v>
      </c>
      <c r="H2148" s="133"/>
      <c r="I2148" s="162"/>
      <c r="J2148" s="81"/>
      <c r="K2148" s="144"/>
    </row>
    <row r="2149" spans="1:11" customFormat="1" ht="16.5" x14ac:dyDescent="0.3">
      <c r="A2149" s="77"/>
      <c r="B2149" s="142"/>
      <c r="C2149" s="79"/>
      <c r="D2149" s="127" t="s">
        <v>104</v>
      </c>
      <c r="E2149" s="126">
        <v>4</v>
      </c>
      <c r="F2149" s="143">
        <v>513900.09</v>
      </c>
      <c r="G2149" s="80">
        <f t="shared" si="23"/>
        <v>2055600.36</v>
      </c>
      <c r="H2149" s="133">
        <f>SUM(G2148:G2149)</f>
        <v>4305601.08</v>
      </c>
      <c r="I2149" s="162" t="s">
        <v>1756</v>
      </c>
      <c r="J2149" s="81"/>
      <c r="K2149" s="144"/>
    </row>
    <row r="2150" spans="1:11" customFormat="1" ht="16.5" x14ac:dyDescent="0.3">
      <c r="A2150" s="77"/>
      <c r="B2150" s="142"/>
      <c r="C2150" s="79"/>
      <c r="D2150" s="127"/>
      <c r="E2150" s="126"/>
      <c r="F2150" s="143"/>
      <c r="G2150" s="80">
        <f t="shared" si="23"/>
        <v>0</v>
      </c>
      <c r="H2150" s="133"/>
      <c r="I2150" s="162"/>
      <c r="J2150" s="81"/>
      <c r="K2150" s="144"/>
    </row>
    <row r="2151" spans="1:11" customFormat="1" ht="16.5" x14ac:dyDescent="0.3">
      <c r="A2151" s="77">
        <v>43406</v>
      </c>
      <c r="B2151" s="142" t="s">
        <v>2841</v>
      </c>
      <c r="C2151" s="79" t="s">
        <v>2063</v>
      </c>
      <c r="D2151" s="127" t="s">
        <v>391</v>
      </c>
      <c r="E2151" s="126">
        <v>2</v>
      </c>
      <c r="F2151" s="143">
        <v>562500.18000000005</v>
      </c>
      <c r="G2151" s="80">
        <f t="shared" si="23"/>
        <v>1125000.3600000001</v>
      </c>
      <c r="H2151" s="133">
        <f>G2151</f>
        <v>1125000.3600000001</v>
      </c>
      <c r="I2151" s="162" t="s">
        <v>309</v>
      </c>
      <c r="J2151" s="81"/>
      <c r="K2151" s="144"/>
    </row>
    <row r="2152" spans="1:11" customFormat="1" ht="16.5" x14ac:dyDescent="0.3">
      <c r="A2152" s="77"/>
      <c r="B2152" s="142"/>
      <c r="C2152" s="79"/>
      <c r="D2152" s="127"/>
      <c r="E2152" s="126"/>
      <c r="F2152" s="143"/>
      <c r="G2152" s="80">
        <f t="shared" si="23"/>
        <v>0</v>
      </c>
      <c r="H2152" s="133"/>
      <c r="I2152" s="162"/>
      <c r="J2152" s="81"/>
      <c r="K2152" s="144"/>
    </row>
    <row r="2153" spans="1:11" customFormat="1" ht="16.5" x14ac:dyDescent="0.3">
      <c r="A2153" s="77">
        <v>43406</v>
      </c>
      <c r="B2153" s="142" t="s">
        <v>2826</v>
      </c>
      <c r="C2153" s="79" t="s">
        <v>2225</v>
      </c>
      <c r="D2153" s="127" t="s">
        <v>2241</v>
      </c>
      <c r="E2153" s="126">
        <v>1</v>
      </c>
      <c r="F2153" s="143">
        <v>540000.55000000005</v>
      </c>
      <c r="G2153" s="80">
        <f t="shared" si="23"/>
        <v>540000.55000000005</v>
      </c>
      <c r="H2153" s="133">
        <f>G2153</f>
        <v>540000.55000000005</v>
      </c>
      <c r="I2153" s="162" t="s">
        <v>309</v>
      </c>
      <c r="J2153" s="81"/>
      <c r="K2153" s="144"/>
    </row>
    <row r="2154" spans="1:11" customFormat="1" ht="16.5" x14ac:dyDescent="0.3">
      <c r="A2154" s="77"/>
      <c r="B2154" s="142"/>
      <c r="C2154" s="79"/>
      <c r="D2154" s="127"/>
      <c r="E2154" s="126"/>
      <c r="F2154" s="143"/>
      <c r="G2154" s="80">
        <f t="shared" si="23"/>
        <v>0</v>
      </c>
      <c r="H2154" s="133"/>
      <c r="I2154" s="162"/>
      <c r="J2154" s="81"/>
      <c r="K2154" s="144"/>
    </row>
    <row r="2155" spans="1:11" customFormat="1" ht="16.5" x14ac:dyDescent="0.3">
      <c r="A2155" s="77">
        <v>43406</v>
      </c>
      <c r="B2155" s="142" t="s">
        <v>2842</v>
      </c>
      <c r="C2155" s="79" t="s">
        <v>63</v>
      </c>
      <c r="D2155" s="127" t="s">
        <v>2241</v>
      </c>
      <c r="E2155" s="126">
        <v>1</v>
      </c>
      <c r="F2155" s="143">
        <v>540000.44999999995</v>
      </c>
      <c r="G2155" s="80">
        <f t="shared" si="23"/>
        <v>540000.44999999995</v>
      </c>
      <c r="H2155" s="133"/>
      <c r="I2155" s="162"/>
      <c r="J2155" s="81"/>
      <c r="K2155" s="144"/>
    </row>
    <row r="2156" spans="1:11" customFormat="1" ht="16.5" x14ac:dyDescent="0.3">
      <c r="A2156" s="77"/>
      <c r="B2156" s="142"/>
      <c r="C2156" s="79"/>
      <c r="D2156" s="127" t="s">
        <v>1094</v>
      </c>
      <c r="E2156" s="126">
        <v>1</v>
      </c>
      <c r="F2156" s="143">
        <v>215000.5</v>
      </c>
      <c r="G2156" s="80">
        <f t="shared" si="23"/>
        <v>215000.5</v>
      </c>
      <c r="H2156" s="133">
        <f>SUM(G2155:G2156)</f>
        <v>755000.95</v>
      </c>
      <c r="I2156" s="162" t="s">
        <v>309</v>
      </c>
      <c r="J2156" s="81"/>
      <c r="K2156" s="144"/>
    </row>
    <row r="2157" spans="1:11" customFormat="1" ht="16.5" x14ac:dyDescent="0.3">
      <c r="A2157" s="77"/>
      <c r="B2157" s="142"/>
      <c r="C2157" s="79"/>
      <c r="D2157" s="127"/>
      <c r="E2157" s="126"/>
      <c r="F2157" s="143"/>
      <c r="G2157" s="80">
        <f t="shared" si="23"/>
        <v>0</v>
      </c>
      <c r="H2157" s="133"/>
      <c r="I2157" s="162"/>
      <c r="J2157" s="81"/>
      <c r="K2157" s="144"/>
    </row>
    <row r="2158" spans="1:11" customFormat="1" ht="16.5" x14ac:dyDescent="0.3">
      <c r="A2158" s="77">
        <v>43406</v>
      </c>
      <c r="B2158" s="142" t="s">
        <v>2843</v>
      </c>
      <c r="C2158" s="79" t="s">
        <v>301</v>
      </c>
      <c r="D2158" s="127" t="s">
        <v>2844</v>
      </c>
      <c r="E2158" s="126">
        <v>21</v>
      </c>
      <c r="F2158" s="143">
        <v>198000</v>
      </c>
      <c r="G2158" s="80">
        <f t="shared" si="23"/>
        <v>4158000</v>
      </c>
      <c r="H2158" s="133">
        <f>G2158</f>
        <v>4158000</v>
      </c>
      <c r="I2158" s="162" t="s">
        <v>309</v>
      </c>
      <c r="J2158" s="81"/>
      <c r="K2158" s="144"/>
    </row>
    <row r="2159" spans="1:11" customFormat="1" ht="16.5" x14ac:dyDescent="0.3">
      <c r="A2159" s="77"/>
      <c r="B2159" s="142"/>
      <c r="C2159" s="79"/>
      <c r="D2159" s="127"/>
      <c r="E2159" s="126"/>
      <c r="F2159" s="143"/>
      <c r="G2159" s="80">
        <f t="shared" si="23"/>
        <v>0</v>
      </c>
      <c r="H2159" s="133"/>
      <c r="I2159" s="162"/>
      <c r="J2159" s="81"/>
      <c r="K2159" s="144"/>
    </row>
    <row r="2160" spans="1:11" customFormat="1" ht="16.5" x14ac:dyDescent="0.3">
      <c r="A2160" s="92">
        <v>43406</v>
      </c>
      <c r="B2160" s="145" t="s">
        <v>2845</v>
      </c>
      <c r="C2160" s="94" t="s">
        <v>2846</v>
      </c>
      <c r="D2160" s="128" t="s">
        <v>768</v>
      </c>
      <c r="E2160" s="131">
        <v>12</v>
      </c>
      <c r="F2160" s="146"/>
      <c r="G2160" s="95"/>
      <c r="H2160" s="147"/>
      <c r="I2160" s="161"/>
      <c r="J2160" s="81"/>
      <c r="K2160" s="144"/>
    </row>
    <row r="2161" spans="1:11" customFormat="1" ht="16.5" x14ac:dyDescent="0.3">
      <c r="A2161" s="92"/>
      <c r="B2161" s="145"/>
      <c r="C2161" s="94"/>
      <c r="D2161" s="128" t="s">
        <v>2653</v>
      </c>
      <c r="E2161" s="131">
        <v>10</v>
      </c>
      <c r="F2161" s="146"/>
      <c r="G2161" s="95"/>
      <c r="H2161" s="147"/>
      <c r="I2161" s="161"/>
      <c r="J2161" s="81"/>
      <c r="K2161" s="144"/>
    </row>
    <row r="2162" spans="1:11" customFormat="1" ht="16.5" x14ac:dyDescent="0.3">
      <c r="A2162" s="92"/>
      <c r="B2162" s="145"/>
      <c r="C2162" s="94"/>
      <c r="D2162" s="128" t="s">
        <v>2728</v>
      </c>
      <c r="E2162" s="131">
        <v>5</v>
      </c>
      <c r="F2162" s="146"/>
      <c r="G2162" s="95"/>
      <c r="H2162" s="147"/>
      <c r="I2162" s="161"/>
      <c r="J2162" s="81"/>
      <c r="K2162" s="144"/>
    </row>
    <row r="2163" spans="1:11" customFormat="1" ht="16.5" x14ac:dyDescent="0.3">
      <c r="A2163" s="92"/>
      <c r="B2163" s="145"/>
      <c r="C2163" s="94"/>
      <c r="D2163" s="128" t="s">
        <v>2847</v>
      </c>
      <c r="E2163" s="131">
        <v>16</v>
      </c>
      <c r="F2163" s="146"/>
      <c r="G2163" s="95"/>
      <c r="H2163" s="147"/>
      <c r="I2163" s="161"/>
      <c r="J2163" s="81"/>
      <c r="K2163" s="144"/>
    </row>
    <row r="2164" spans="1:11" customFormat="1" ht="16.5" x14ac:dyDescent="0.3">
      <c r="A2164" s="92"/>
      <c r="B2164" s="145"/>
      <c r="C2164" s="94"/>
      <c r="D2164" s="128" t="s">
        <v>2750</v>
      </c>
      <c r="E2164" s="131">
        <v>11</v>
      </c>
      <c r="F2164" s="146"/>
      <c r="G2164" s="95"/>
      <c r="H2164" s="147"/>
      <c r="I2164" s="161"/>
      <c r="J2164" s="81"/>
      <c r="K2164" s="144"/>
    </row>
    <row r="2165" spans="1:11" customFormat="1" ht="16.5" x14ac:dyDescent="0.3">
      <c r="A2165" s="92"/>
      <c r="B2165" s="145"/>
      <c r="C2165" s="94"/>
      <c r="D2165" s="128" t="s">
        <v>2848</v>
      </c>
      <c r="E2165" s="131">
        <v>36</v>
      </c>
      <c r="F2165" s="146"/>
      <c r="G2165" s="95"/>
      <c r="H2165" s="147"/>
      <c r="I2165" s="161"/>
      <c r="J2165" s="81"/>
      <c r="K2165" s="144"/>
    </row>
    <row r="2166" spans="1:11" customFormat="1" ht="16.5" x14ac:dyDescent="0.3">
      <c r="A2166" s="92"/>
      <c r="B2166" s="145"/>
      <c r="C2166" s="94"/>
      <c r="D2166" s="128" t="s">
        <v>815</v>
      </c>
      <c r="E2166" s="131">
        <v>8</v>
      </c>
      <c r="F2166" s="146"/>
      <c r="G2166" s="95"/>
      <c r="H2166" s="147"/>
      <c r="I2166" s="161" t="s">
        <v>2524</v>
      </c>
      <c r="J2166" s="81" t="s">
        <v>2126</v>
      </c>
      <c r="K2166" s="144"/>
    </row>
    <row r="2167" spans="1:11" customFormat="1" ht="16.5" x14ac:dyDescent="0.3">
      <c r="A2167" s="77"/>
      <c r="B2167" s="142"/>
      <c r="C2167" s="79"/>
      <c r="D2167" s="127"/>
      <c r="E2167" s="126"/>
      <c r="F2167" s="143"/>
      <c r="G2167" s="80">
        <f t="shared" ref="G2167:G2427" si="24">E2167*F2167</f>
        <v>0</v>
      </c>
      <c r="H2167" s="133"/>
      <c r="I2167" s="162"/>
      <c r="J2167" s="81"/>
      <c r="K2167" s="144"/>
    </row>
    <row r="2168" spans="1:11" customFormat="1" ht="16.5" x14ac:dyDescent="0.3">
      <c r="A2168" s="92">
        <v>43406</v>
      </c>
      <c r="B2168" s="145" t="s">
        <v>2849</v>
      </c>
      <c r="C2168" s="94" t="s">
        <v>2846</v>
      </c>
      <c r="D2168" s="128" t="s">
        <v>1693</v>
      </c>
      <c r="E2168" s="131">
        <v>10</v>
      </c>
      <c r="F2168" s="146"/>
      <c r="G2168" s="95"/>
      <c r="H2168" s="147"/>
      <c r="I2168" s="161"/>
      <c r="J2168" s="81"/>
      <c r="K2168" s="144"/>
    </row>
    <row r="2169" spans="1:11" customFormat="1" ht="16.5" x14ac:dyDescent="0.3">
      <c r="A2169" s="92"/>
      <c r="B2169" s="145"/>
      <c r="C2169" s="94"/>
      <c r="D2169" s="128" t="s">
        <v>769</v>
      </c>
      <c r="E2169" s="131">
        <v>6</v>
      </c>
      <c r="F2169" s="146"/>
      <c r="G2169" s="95"/>
      <c r="H2169" s="147"/>
      <c r="I2169" s="161"/>
      <c r="J2169" s="81"/>
      <c r="K2169" s="144"/>
    </row>
    <row r="2170" spans="1:11" customFormat="1" ht="16.5" x14ac:dyDescent="0.3">
      <c r="A2170" s="92"/>
      <c r="B2170" s="145"/>
      <c r="C2170" s="94"/>
      <c r="D2170" s="128" t="s">
        <v>2850</v>
      </c>
      <c r="E2170" s="131">
        <v>12</v>
      </c>
      <c r="F2170" s="146"/>
      <c r="G2170" s="95"/>
      <c r="H2170" s="147"/>
      <c r="I2170" s="161"/>
      <c r="J2170" s="81"/>
      <c r="K2170" s="144"/>
    </row>
    <row r="2171" spans="1:11" customFormat="1" ht="16.5" x14ac:dyDescent="0.3">
      <c r="A2171" s="92"/>
      <c r="B2171" s="145"/>
      <c r="C2171" s="94"/>
      <c r="D2171" s="128" t="s">
        <v>771</v>
      </c>
      <c r="E2171" s="131">
        <v>12</v>
      </c>
      <c r="F2171" s="146"/>
      <c r="G2171" s="95"/>
      <c r="H2171" s="147"/>
      <c r="I2171" s="161"/>
      <c r="J2171" s="81"/>
      <c r="K2171" s="144"/>
    </row>
    <row r="2172" spans="1:11" customFormat="1" ht="16.5" x14ac:dyDescent="0.3">
      <c r="A2172" s="92"/>
      <c r="B2172" s="145"/>
      <c r="C2172" s="94"/>
      <c r="D2172" s="128" t="s">
        <v>2851</v>
      </c>
      <c r="E2172" s="131">
        <v>10</v>
      </c>
      <c r="F2172" s="146"/>
      <c r="G2172" s="95"/>
      <c r="H2172" s="147"/>
      <c r="I2172" s="161"/>
      <c r="J2172" s="81"/>
      <c r="K2172" s="144"/>
    </row>
    <row r="2173" spans="1:11" customFormat="1" ht="16.5" x14ac:dyDescent="0.3">
      <c r="A2173" s="92"/>
      <c r="B2173" s="145"/>
      <c r="C2173" s="94"/>
      <c r="D2173" s="128" t="s">
        <v>773</v>
      </c>
      <c r="E2173" s="131">
        <v>12</v>
      </c>
      <c r="F2173" s="146"/>
      <c r="G2173" s="95"/>
      <c r="H2173" s="147"/>
      <c r="I2173" s="161" t="s">
        <v>2524</v>
      </c>
      <c r="J2173" s="81" t="s">
        <v>2126</v>
      </c>
      <c r="K2173" s="144"/>
    </row>
    <row r="2174" spans="1:11" customFormat="1" ht="16.5" x14ac:dyDescent="0.3">
      <c r="A2174" s="77"/>
      <c r="B2174" s="142"/>
      <c r="C2174" s="79"/>
      <c r="D2174" s="127"/>
      <c r="E2174" s="126"/>
      <c r="F2174" s="143"/>
      <c r="G2174" s="80">
        <f t="shared" si="24"/>
        <v>0</v>
      </c>
      <c r="H2174" s="133"/>
      <c r="I2174" s="162"/>
      <c r="J2174" s="81"/>
      <c r="K2174" s="144"/>
    </row>
    <row r="2175" spans="1:11" customFormat="1" ht="16.5" x14ac:dyDescent="0.3">
      <c r="A2175" s="77">
        <v>43407</v>
      </c>
      <c r="B2175" s="142" t="s">
        <v>2852</v>
      </c>
      <c r="C2175" s="79" t="s">
        <v>2853</v>
      </c>
      <c r="D2175" s="127" t="s">
        <v>104</v>
      </c>
      <c r="E2175" s="126">
        <v>1</v>
      </c>
      <c r="F2175" s="143">
        <v>571000.1</v>
      </c>
      <c r="G2175" s="80">
        <f t="shared" si="24"/>
        <v>571000.1</v>
      </c>
      <c r="H2175" s="133">
        <f>G2175</f>
        <v>571000.1</v>
      </c>
      <c r="I2175" s="162" t="s">
        <v>1215</v>
      </c>
      <c r="J2175" s="81"/>
      <c r="K2175" s="144"/>
    </row>
    <row r="2176" spans="1:11" customFormat="1" ht="16.5" x14ac:dyDescent="0.3">
      <c r="A2176" s="77"/>
      <c r="B2176" s="142"/>
      <c r="C2176" s="79"/>
      <c r="D2176" s="127"/>
      <c r="E2176" s="126"/>
      <c r="F2176" s="143"/>
      <c r="G2176" s="80">
        <f t="shared" si="24"/>
        <v>0</v>
      </c>
      <c r="H2176" s="133"/>
      <c r="I2176" s="162"/>
      <c r="J2176" s="81"/>
      <c r="K2176" s="144"/>
    </row>
    <row r="2177" spans="1:11" customFormat="1" ht="16.5" x14ac:dyDescent="0.3">
      <c r="A2177" s="77">
        <v>43407</v>
      </c>
      <c r="B2177" s="142" t="s">
        <v>2854</v>
      </c>
      <c r="C2177" s="79" t="s">
        <v>359</v>
      </c>
      <c r="D2177" s="127" t="s">
        <v>31</v>
      </c>
      <c r="E2177" s="126">
        <v>1</v>
      </c>
      <c r="F2177" s="143">
        <v>529199.44999999995</v>
      </c>
      <c r="G2177" s="80">
        <f t="shared" si="24"/>
        <v>529199.44999999995</v>
      </c>
      <c r="H2177" s="133">
        <f>G2177</f>
        <v>529199.44999999995</v>
      </c>
      <c r="I2177" s="162" t="s">
        <v>1756</v>
      </c>
      <c r="J2177" s="81"/>
      <c r="K2177" s="144"/>
    </row>
    <row r="2178" spans="1:11" customFormat="1" ht="16.5" x14ac:dyDescent="0.3">
      <c r="A2178" s="77"/>
      <c r="B2178" s="142"/>
      <c r="C2178" s="79"/>
      <c r="D2178" s="127"/>
      <c r="E2178" s="126"/>
      <c r="F2178" s="143"/>
      <c r="G2178" s="80">
        <f t="shared" si="24"/>
        <v>0</v>
      </c>
      <c r="H2178" s="133"/>
      <c r="I2178" s="162"/>
      <c r="J2178" s="81"/>
      <c r="K2178" s="144"/>
    </row>
    <row r="2179" spans="1:11" customFormat="1" ht="16.5" x14ac:dyDescent="0.3">
      <c r="A2179" s="77">
        <v>43407</v>
      </c>
      <c r="B2179" s="142" t="s">
        <v>2855</v>
      </c>
      <c r="C2179" s="79" t="s">
        <v>2856</v>
      </c>
      <c r="D2179" s="127" t="s">
        <v>28</v>
      </c>
      <c r="E2179" s="126">
        <v>2</v>
      </c>
      <c r="F2179" s="143">
        <v>605000</v>
      </c>
      <c r="G2179" s="80">
        <f t="shared" si="24"/>
        <v>1210000</v>
      </c>
      <c r="H2179" s="133">
        <f>G2179</f>
        <v>1210000</v>
      </c>
      <c r="I2179" s="162" t="s">
        <v>1216</v>
      </c>
      <c r="J2179" s="81"/>
      <c r="K2179" s="144"/>
    </row>
    <row r="2180" spans="1:11" customFormat="1" ht="16.5" x14ac:dyDescent="0.3">
      <c r="A2180" s="77"/>
      <c r="B2180" s="142"/>
      <c r="C2180" s="79"/>
      <c r="D2180" s="127"/>
      <c r="E2180" s="126"/>
      <c r="F2180" s="143"/>
      <c r="G2180" s="80">
        <f t="shared" si="24"/>
        <v>0</v>
      </c>
      <c r="H2180" s="133"/>
      <c r="I2180" s="162"/>
      <c r="J2180" s="81"/>
      <c r="K2180" s="144"/>
    </row>
    <row r="2181" spans="1:11" customFormat="1" ht="16.5" x14ac:dyDescent="0.3">
      <c r="A2181" s="83">
        <v>43407</v>
      </c>
      <c r="B2181" s="151" t="s">
        <v>2857</v>
      </c>
      <c r="C2181" s="85" t="s">
        <v>2376</v>
      </c>
      <c r="D2181" s="152" t="s">
        <v>109</v>
      </c>
      <c r="E2181" s="139">
        <v>3</v>
      </c>
      <c r="F2181" s="153">
        <v>230000.1</v>
      </c>
      <c r="G2181" s="86">
        <f t="shared" si="24"/>
        <v>690000.3</v>
      </c>
      <c r="H2181" s="149"/>
      <c r="I2181" s="162"/>
      <c r="J2181" s="81"/>
      <c r="K2181" s="144"/>
    </row>
    <row r="2182" spans="1:11" customFormat="1" ht="16.5" x14ac:dyDescent="0.3">
      <c r="A2182" s="83"/>
      <c r="B2182" s="151"/>
      <c r="C2182" s="85"/>
      <c r="D2182" s="152" t="s">
        <v>31</v>
      </c>
      <c r="E2182" s="139">
        <v>1</v>
      </c>
      <c r="F2182" s="153">
        <v>587999.5</v>
      </c>
      <c r="G2182" s="86">
        <f t="shared" si="24"/>
        <v>587999.5</v>
      </c>
      <c r="H2182" s="149">
        <f>SUM(G2181:G2182)</f>
        <v>1277999.8</v>
      </c>
      <c r="I2182" s="162" t="s">
        <v>1215</v>
      </c>
      <c r="J2182" s="81"/>
      <c r="K2182" s="144"/>
    </row>
    <row r="2183" spans="1:11" customFormat="1" ht="16.5" x14ac:dyDescent="0.3">
      <c r="A2183" s="77"/>
      <c r="B2183" s="142"/>
      <c r="C2183" s="79"/>
      <c r="D2183" s="127"/>
      <c r="E2183" s="126"/>
      <c r="F2183" s="143"/>
      <c r="G2183" s="80">
        <f t="shared" si="24"/>
        <v>0</v>
      </c>
      <c r="H2183" s="133"/>
      <c r="I2183" s="162"/>
      <c r="J2183" s="81"/>
      <c r="K2183" s="144"/>
    </row>
    <row r="2184" spans="1:11" customFormat="1" ht="16.5" x14ac:dyDescent="0.3">
      <c r="A2184" s="77">
        <v>43407</v>
      </c>
      <c r="B2184" s="142" t="s">
        <v>2858</v>
      </c>
      <c r="C2184" s="79" t="s">
        <v>2859</v>
      </c>
      <c r="D2184" s="127" t="s">
        <v>20</v>
      </c>
      <c r="E2184" s="126">
        <v>1</v>
      </c>
      <c r="F2184" s="143">
        <v>544500</v>
      </c>
      <c r="G2184" s="80">
        <f t="shared" si="24"/>
        <v>544500</v>
      </c>
      <c r="H2184" s="133">
        <f>G2184</f>
        <v>544500</v>
      </c>
      <c r="I2184" s="162" t="s">
        <v>309</v>
      </c>
      <c r="J2184" s="81"/>
      <c r="K2184" s="144"/>
    </row>
    <row r="2185" spans="1:11" customFormat="1" ht="16.5" x14ac:dyDescent="0.3">
      <c r="A2185" s="77"/>
      <c r="B2185" s="142"/>
      <c r="C2185" s="79"/>
      <c r="D2185" s="127"/>
      <c r="E2185" s="126"/>
      <c r="F2185" s="143"/>
      <c r="G2185" s="80">
        <f t="shared" si="24"/>
        <v>0</v>
      </c>
      <c r="H2185" s="133"/>
      <c r="I2185" s="162"/>
      <c r="J2185" s="81"/>
      <c r="K2185" s="144"/>
    </row>
    <row r="2186" spans="1:11" customFormat="1" ht="16.5" x14ac:dyDescent="0.3">
      <c r="A2186" s="77">
        <v>43407</v>
      </c>
      <c r="B2186" s="142" t="s">
        <v>2860</v>
      </c>
      <c r="C2186" s="79" t="s">
        <v>2619</v>
      </c>
      <c r="D2186" s="127" t="s">
        <v>104</v>
      </c>
      <c r="E2186" s="126">
        <v>2</v>
      </c>
      <c r="F2186" s="143">
        <v>571000.1</v>
      </c>
      <c r="G2186" s="80">
        <f t="shared" si="24"/>
        <v>1142000.2</v>
      </c>
      <c r="H2186" s="133">
        <f>G2186</f>
        <v>1142000.2</v>
      </c>
      <c r="I2186" s="162" t="s">
        <v>314</v>
      </c>
      <c r="J2186" s="81"/>
      <c r="K2186" s="144"/>
    </row>
    <row r="2187" spans="1:11" customFormat="1" ht="16.5" x14ac:dyDescent="0.3">
      <c r="A2187" s="77"/>
      <c r="B2187" s="142"/>
      <c r="C2187" s="79"/>
      <c r="D2187" s="127"/>
      <c r="E2187" s="126"/>
      <c r="F2187" s="143"/>
      <c r="G2187" s="80">
        <f t="shared" si="24"/>
        <v>0</v>
      </c>
      <c r="H2187" s="133"/>
      <c r="I2187" s="162"/>
      <c r="J2187" s="81"/>
      <c r="K2187" s="144"/>
    </row>
    <row r="2188" spans="1:11" customFormat="1" ht="16.5" x14ac:dyDescent="0.3">
      <c r="A2188" s="77">
        <v>43407</v>
      </c>
      <c r="B2188" s="142" t="s">
        <v>2861</v>
      </c>
      <c r="C2188" s="79" t="s">
        <v>75</v>
      </c>
      <c r="D2188" s="127" t="s">
        <v>1094</v>
      </c>
      <c r="E2188" s="126">
        <v>1</v>
      </c>
      <c r="F2188" s="143">
        <v>215000.5</v>
      </c>
      <c r="G2188" s="80">
        <f t="shared" si="24"/>
        <v>215000.5</v>
      </c>
      <c r="H2188" s="133">
        <f>G2188</f>
        <v>215000.5</v>
      </c>
      <c r="I2188" s="162" t="s">
        <v>309</v>
      </c>
      <c r="J2188" s="81"/>
      <c r="K2188" s="144"/>
    </row>
    <row r="2189" spans="1:11" customFormat="1" ht="16.5" x14ac:dyDescent="0.3">
      <c r="A2189" s="77"/>
      <c r="B2189" s="142"/>
      <c r="C2189" s="79"/>
      <c r="D2189" s="127"/>
      <c r="E2189" s="126"/>
      <c r="F2189" s="143"/>
      <c r="G2189" s="80">
        <f t="shared" si="24"/>
        <v>0</v>
      </c>
      <c r="H2189" s="133"/>
      <c r="I2189" s="162"/>
      <c r="J2189" s="81"/>
      <c r="K2189" s="144"/>
    </row>
    <row r="2190" spans="1:11" customFormat="1" ht="16.5" x14ac:dyDescent="0.3">
      <c r="A2190" s="77">
        <v>43407</v>
      </c>
      <c r="B2190" s="142" t="s">
        <v>2862</v>
      </c>
      <c r="C2190" s="79" t="s">
        <v>1981</v>
      </c>
      <c r="D2190" s="127" t="s">
        <v>31</v>
      </c>
      <c r="E2190" s="126">
        <v>1</v>
      </c>
      <c r="F2190" s="143">
        <v>587999.5</v>
      </c>
      <c r="G2190" s="80">
        <f t="shared" si="24"/>
        <v>587999.5</v>
      </c>
      <c r="H2190" s="133">
        <f>G2190</f>
        <v>587999.5</v>
      </c>
      <c r="I2190" s="162" t="s">
        <v>1756</v>
      </c>
      <c r="J2190" s="81"/>
      <c r="K2190" s="144"/>
    </row>
    <row r="2191" spans="1:11" customFormat="1" ht="16.5" x14ac:dyDescent="0.3">
      <c r="A2191" s="77"/>
      <c r="B2191" s="142"/>
      <c r="C2191" s="79"/>
      <c r="D2191" s="127"/>
      <c r="E2191" s="126"/>
      <c r="F2191" s="143"/>
      <c r="G2191" s="80">
        <f t="shared" si="24"/>
        <v>0</v>
      </c>
      <c r="H2191" s="133"/>
      <c r="I2191" s="162"/>
      <c r="J2191" s="81"/>
      <c r="K2191" s="144"/>
    </row>
    <row r="2192" spans="1:11" customFormat="1" ht="16.5" x14ac:dyDescent="0.3">
      <c r="A2192" s="77">
        <v>43407</v>
      </c>
      <c r="B2192" s="142" t="s">
        <v>2863</v>
      </c>
      <c r="C2192" s="79" t="s">
        <v>97</v>
      </c>
      <c r="D2192" s="127" t="s">
        <v>1094</v>
      </c>
      <c r="E2192" s="126">
        <v>2</v>
      </c>
      <c r="F2192" s="143">
        <v>215000.5</v>
      </c>
      <c r="G2192" s="80">
        <f t="shared" si="24"/>
        <v>430001</v>
      </c>
      <c r="H2192" s="133">
        <f>G2192</f>
        <v>430001</v>
      </c>
      <c r="I2192" s="162" t="s">
        <v>312</v>
      </c>
      <c r="J2192" s="81"/>
      <c r="K2192" s="144"/>
    </row>
    <row r="2193" spans="1:11" customFormat="1" ht="16.5" x14ac:dyDescent="0.3">
      <c r="A2193" s="77"/>
      <c r="B2193" s="142"/>
      <c r="C2193" s="79"/>
      <c r="D2193" s="127"/>
      <c r="E2193" s="126"/>
      <c r="F2193" s="143"/>
      <c r="G2193" s="80">
        <f t="shared" si="24"/>
        <v>0</v>
      </c>
      <c r="H2193" s="133"/>
      <c r="I2193" s="162"/>
      <c r="J2193" s="81"/>
      <c r="K2193" s="144"/>
    </row>
    <row r="2194" spans="1:11" customFormat="1" ht="16.5" x14ac:dyDescent="0.3">
      <c r="A2194" s="77">
        <v>43407</v>
      </c>
      <c r="B2194" s="142" t="s">
        <v>2864</v>
      </c>
      <c r="C2194" s="79" t="s">
        <v>1473</v>
      </c>
      <c r="D2194" s="127" t="s">
        <v>109</v>
      </c>
      <c r="E2194" s="126">
        <v>2</v>
      </c>
      <c r="F2194" s="143">
        <v>230000.1</v>
      </c>
      <c r="G2194" s="80">
        <f t="shared" si="24"/>
        <v>460000.2</v>
      </c>
      <c r="H2194" s="133">
        <f>G2194</f>
        <v>460000.2</v>
      </c>
      <c r="I2194" s="162" t="s">
        <v>315</v>
      </c>
      <c r="J2194" s="81"/>
      <c r="K2194" s="144"/>
    </row>
    <row r="2195" spans="1:11" customFormat="1" ht="16.5" x14ac:dyDescent="0.3">
      <c r="A2195" s="77"/>
      <c r="B2195" s="142"/>
      <c r="C2195" s="79"/>
      <c r="D2195" s="127"/>
      <c r="E2195" s="126"/>
      <c r="F2195" s="143"/>
      <c r="G2195" s="80">
        <f t="shared" si="24"/>
        <v>0</v>
      </c>
      <c r="H2195" s="133"/>
      <c r="I2195" s="162"/>
      <c r="J2195" s="81"/>
      <c r="K2195" s="144"/>
    </row>
    <row r="2196" spans="1:11" customFormat="1" ht="16.5" x14ac:dyDescent="0.3">
      <c r="A2196" s="77">
        <v>43407</v>
      </c>
      <c r="B2196" s="142" t="s">
        <v>2865</v>
      </c>
      <c r="C2196" s="79" t="s">
        <v>301</v>
      </c>
      <c r="D2196" s="127" t="s">
        <v>816</v>
      </c>
      <c r="E2196" s="126">
        <v>15</v>
      </c>
      <c r="F2196" s="143">
        <v>198000</v>
      </c>
      <c r="G2196" s="80">
        <f t="shared" si="24"/>
        <v>2970000</v>
      </c>
      <c r="H2196" s="133">
        <f>G2196</f>
        <v>2970000</v>
      </c>
      <c r="I2196" s="162" t="s">
        <v>309</v>
      </c>
      <c r="J2196" s="81"/>
      <c r="K2196" s="144"/>
    </row>
    <row r="2197" spans="1:11" customFormat="1" ht="16.5" x14ac:dyDescent="0.3">
      <c r="A2197" s="77"/>
      <c r="B2197" s="142"/>
      <c r="C2197" s="79"/>
      <c r="D2197" s="127"/>
      <c r="E2197" s="126"/>
      <c r="F2197" s="143"/>
      <c r="G2197" s="80">
        <f t="shared" si="24"/>
        <v>0</v>
      </c>
      <c r="H2197" s="133"/>
      <c r="I2197" s="162"/>
      <c r="J2197" s="81"/>
      <c r="K2197" s="144"/>
    </row>
    <row r="2198" spans="1:11" customFormat="1" ht="16.5" x14ac:dyDescent="0.3">
      <c r="A2198" s="77">
        <v>43407</v>
      </c>
      <c r="B2198" s="142" t="s">
        <v>2866</v>
      </c>
      <c r="C2198" s="79" t="s">
        <v>2867</v>
      </c>
      <c r="D2198" s="127" t="s">
        <v>104</v>
      </c>
      <c r="E2198" s="126">
        <v>1</v>
      </c>
      <c r="F2198" s="143">
        <v>513900.09</v>
      </c>
      <c r="G2198" s="80">
        <f t="shared" si="24"/>
        <v>513900.09</v>
      </c>
      <c r="H2198" s="133">
        <f>G2198</f>
        <v>513900.09</v>
      </c>
      <c r="I2198" s="162" t="s">
        <v>1756</v>
      </c>
      <c r="J2198" s="81"/>
      <c r="K2198" s="144"/>
    </row>
    <row r="2199" spans="1:11" customFormat="1" ht="16.5" x14ac:dyDescent="0.3">
      <c r="A2199" s="77"/>
      <c r="B2199" s="142"/>
      <c r="C2199" s="79"/>
      <c r="D2199" s="127"/>
      <c r="E2199" s="126"/>
      <c r="F2199" s="143"/>
      <c r="G2199" s="80">
        <f t="shared" si="24"/>
        <v>0</v>
      </c>
      <c r="H2199" s="133"/>
      <c r="I2199" s="162"/>
      <c r="J2199" s="81"/>
      <c r="K2199" s="144"/>
    </row>
    <row r="2200" spans="1:11" customFormat="1" ht="16.5" x14ac:dyDescent="0.3">
      <c r="A2200" s="77">
        <v>43407</v>
      </c>
      <c r="B2200" s="142" t="s">
        <v>2868</v>
      </c>
      <c r="C2200" s="79" t="s">
        <v>2869</v>
      </c>
      <c r="D2200" s="127" t="s">
        <v>1854</v>
      </c>
      <c r="E2200" s="126">
        <v>1</v>
      </c>
      <c r="F2200" s="143">
        <v>234000.36</v>
      </c>
      <c r="G2200" s="80">
        <f t="shared" si="24"/>
        <v>234000.36</v>
      </c>
      <c r="H2200" s="133">
        <f>G2200</f>
        <v>234000.36</v>
      </c>
      <c r="I2200" s="162" t="s">
        <v>2524</v>
      </c>
      <c r="J2200" s="81"/>
      <c r="K2200" s="144"/>
    </row>
    <row r="2201" spans="1:11" customFormat="1" ht="16.5" x14ac:dyDescent="0.3">
      <c r="A2201" s="77"/>
      <c r="B2201" s="142"/>
      <c r="C2201" s="79"/>
      <c r="D2201" s="127"/>
      <c r="E2201" s="126"/>
      <c r="F2201" s="143"/>
      <c r="G2201" s="80">
        <f t="shared" si="24"/>
        <v>0</v>
      </c>
      <c r="H2201" s="133"/>
      <c r="I2201" s="162"/>
      <c r="J2201" s="81"/>
      <c r="K2201" s="144"/>
    </row>
    <row r="2202" spans="1:11" customFormat="1" ht="16.5" x14ac:dyDescent="0.3">
      <c r="A2202" s="77">
        <v>43407</v>
      </c>
      <c r="B2202" s="142" t="s">
        <v>2870</v>
      </c>
      <c r="C2202" s="79" t="s">
        <v>2871</v>
      </c>
      <c r="D2202" s="127" t="s">
        <v>1720</v>
      </c>
      <c r="E2202" s="126">
        <v>1</v>
      </c>
      <c r="F2202" s="143">
        <v>165000</v>
      </c>
      <c r="G2202" s="80">
        <f t="shared" si="24"/>
        <v>165000</v>
      </c>
      <c r="H2202" s="133">
        <f>G2202</f>
        <v>165000</v>
      </c>
      <c r="I2202" s="162" t="s">
        <v>2524</v>
      </c>
      <c r="J2202" s="81"/>
      <c r="K2202" s="144"/>
    </row>
    <row r="2203" spans="1:11" customFormat="1" ht="16.5" x14ac:dyDescent="0.3">
      <c r="A2203" s="77"/>
      <c r="B2203" s="142"/>
      <c r="C2203" s="79"/>
      <c r="D2203" s="127"/>
      <c r="E2203" s="126"/>
      <c r="F2203" s="143"/>
      <c r="G2203" s="80">
        <f t="shared" si="24"/>
        <v>0</v>
      </c>
      <c r="H2203" s="133"/>
      <c r="I2203" s="162"/>
      <c r="J2203" s="81"/>
      <c r="K2203" s="144"/>
    </row>
    <row r="2204" spans="1:11" customFormat="1" ht="16.5" x14ac:dyDescent="0.3">
      <c r="A2204" s="77">
        <v>43407</v>
      </c>
      <c r="B2204" s="142" t="s">
        <v>2872</v>
      </c>
      <c r="C2204" s="79" t="s">
        <v>253</v>
      </c>
      <c r="D2204" s="127" t="s">
        <v>109</v>
      </c>
      <c r="E2204" s="126">
        <v>3</v>
      </c>
      <c r="F2204" s="143">
        <v>230000.1</v>
      </c>
      <c r="G2204" s="80">
        <f t="shared" si="24"/>
        <v>690000.3</v>
      </c>
      <c r="H2204" s="133"/>
      <c r="I2204" s="162"/>
      <c r="J2204" s="81"/>
      <c r="K2204" s="144"/>
    </row>
    <row r="2205" spans="1:11" customFormat="1" ht="16.5" x14ac:dyDescent="0.3">
      <c r="A2205" s="77"/>
      <c r="B2205" s="142"/>
      <c r="C2205" s="79"/>
      <c r="D2205" s="127" t="s">
        <v>2047</v>
      </c>
      <c r="E2205" s="126">
        <v>3</v>
      </c>
      <c r="F2205" s="143">
        <v>505000.1</v>
      </c>
      <c r="G2205" s="80">
        <f t="shared" si="24"/>
        <v>1515000.2999999998</v>
      </c>
      <c r="H2205" s="133">
        <f>SUM(G2204:G2205)</f>
        <v>2205000.5999999996</v>
      </c>
      <c r="I2205" s="162" t="s">
        <v>315</v>
      </c>
      <c r="J2205" s="81"/>
      <c r="K2205" s="144"/>
    </row>
    <row r="2206" spans="1:11" customFormat="1" ht="16.5" x14ac:dyDescent="0.3">
      <c r="A2206" s="77"/>
      <c r="B2206" s="142"/>
      <c r="C2206" s="79"/>
      <c r="D2206" s="127"/>
      <c r="E2206" s="126"/>
      <c r="F2206" s="143"/>
      <c r="G2206" s="80">
        <f t="shared" si="24"/>
        <v>0</v>
      </c>
      <c r="H2206" s="133"/>
      <c r="I2206" s="162"/>
      <c r="J2206" s="81"/>
      <c r="K2206" s="144"/>
    </row>
    <row r="2207" spans="1:11" customFormat="1" ht="16.5" x14ac:dyDescent="0.3">
      <c r="A2207" s="77">
        <v>43407</v>
      </c>
      <c r="B2207" s="142" t="s">
        <v>2873</v>
      </c>
      <c r="C2207" s="79" t="s">
        <v>2874</v>
      </c>
      <c r="D2207" s="127" t="s">
        <v>2875</v>
      </c>
      <c r="E2207" s="126">
        <v>1</v>
      </c>
      <c r="F2207" s="143">
        <v>1233900.3600000001</v>
      </c>
      <c r="G2207" s="80">
        <f t="shared" si="24"/>
        <v>1233900.3600000001</v>
      </c>
      <c r="H2207" s="133">
        <f>G2207</f>
        <v>1233900.3600000001</v>
      </c>
      <c r="I2207" s="162" t="s">
        <v>315</v>
      </c>
      <c r="J2207" s="81"/>
      <c r="K2207" s="144"/>
    </row>
    <row r="2208" spans="1:11" customFormat="1" ht="16.5" x14ac:dyDescent="0.3">
      <c r="A2208" s="77"/>
      <c r="B2208" s="142"/>
      <c r="C2208" s="79"/>
      <c r="D2208" s="127"/>
      <c r="E2208" s="126"/>
      <c r="F2208" s="143"/>
      <c r="G2208" s="80">
        <f t="shared" si="24"/>
        <v>0</v>
      </c>
      <c r="H2208" s="133"/>
      <c r="I2208" s="162"/>
      <c r="J2208" s="81"/>
      <c r="K2208" s="144"/>
    </row>
    <row r="2209" spans="1:11" customFormat="1" ht="16.5" x14ac:dyDescent="0.3">
      <c r="A2209" s="77">
        <v>43407</v>
      </c>
      <c r="B2209" s="142" t="s">
        <v>2876</v>
      </c>
      <c r="C2209" s="79" t="s">
        <v>2556</v>
      </c>
      <c r="D2209" s="127" t="s">
        <v>2635</v>
      </c>
      <c r="E2209" s="126">
        <v>20</v>
      </c>
      <c r="F2209" s="143">
        <v>79999.7</v>
      </c>
      <c r="G2209" s="80">
        <f t="shared" si="24"/>
        <v>1599994</v>
      </c>
      <c r="H2209" s="133">
        <f>G2209</f>
        <v>1599994</v>
      </c>
      <c r="I2209" s="162" t="s">
        <v>1756</v>
      </c>
      <c r="J2209" s="81"/>
      <c r="K2209" s="144"/>
    </row>
    <row r="2210" spans="1:11" customFormat="1" ht="16.5" x14ac:dyDescent="0.3">
      <c r="A2210" s="77"/>
      <c r="B2210" s="142"/>
      <c r="C2210" s="79"/>
      <c r="D2210" s="127"/>
      <c r="E2210" s="126"/>
      <c r="F2210" s="143"/>
      <c r="G2210" s="80">
        <f t="shared" si="24"/>
        <v>0</v>
      </c>
      <c r="H2210" s="133"/>
      <c r="I2210" s="162"/>
      <c r="J2210" s="81"/>
      <c r="K2210" s="144"/>
    </row>
    <row r="2211" spans="1:11" customFormat="1" ht="16.5" x14ac:dyDescent="0.3">
      <c r="A2211" s="77">
        <v>43407</v>
      </c>
      <c r="B2211" s="142" t="s">
        <v>2877</v>
      </c>
      <c r="C2211" s="79" t="s">
        <v>42</v>
      </c>
      <c r="D2211" s="127" t="s">
        <v>2878</v>
      </c>
      <c r="E2211" s="126">
        <v>1</v>
      </c>
      <c r="F2211" s="143">
        <v>308750.47499999998</v>
      </c>
      <c r="G2211" s="80">
        <f t="shared" si="24"/>
        <v>308750.47499999998</v>
      </c>
      <c r="H2211" s="133"/>
      <c r="I2211" s="162"/>
      <c r="J2211" s="81"/>
      <c r="K2211" s="144"/>
    </row>
    <row r="2212" spans="1:11" customFormat="1" ht="16.5" x14ac:dyDescent="0.3">
      <c r="A2212" s="77"/>
      <c r="B2212" s="142"/>
      <c r="C2212" s="79"/>
      <c r="D2212" s="127" t="s">
        <v>2879</v>
      </c>
      <c r="E2212" s="126">
        <v>3</v>
      </c>
      <c r="F2212" s="143">
        <v>232749.715</v>
      </c>
      <c r="G2212" s="80">
        <f t="shared" si="24"/>
        <v>698249.14500000002</v>
      </c>
      <c r="H2212" s="133">
        <f>SUM(G2211:G2212)</f>
        <v>1006999.62</v>
      </c>
      <c r="I2212" s="162" t="s">
        <v>1756</v>
      </c>
      <c r="J2212" s="81"/>
      <c r="K2212" s="144"/>
    </row>
    <row r="2213" spans="1:11" customFormat="1" ht="16.5" x14ac:dyDescent="0.3">
      <c r="A2213" s="77"/>
      <c r="B2213" s="142"/>
      <c r="C2213" s="79"/>
      <c r="D2213" s="127"/>
      <c r="E2213" s="126"/>
      <c r="F2213" s="143"/>
      <c r="G2213" s="80">
        <f t="shared" si="24"/>
        <v>0</v>
      </c>
      <c r="H2213" s="133"/>
      <c r="I2213" s="162"/>
      <c r="J2213" s="81"/>
      <c r="K2213" s="144"/>
    </row>
    <row r="2214" spans="1:11" customFormat="1" ht="16.5" x14ac:dyDescent="0.3">
      <c r="A2214" s="77">
        <v>43407</v>
      </c>
      <c r="B2214" s="142" t="s">
        <v>2880</v>
      </c>
      <c r="C2214" s="79" t="s">
        <v>2640</v>
      </c>
      <c r="D2214" s="127" t="s">
        <v>1094</v>
      </c>
      <c r="E2214" s="126">
        <v>3</v>
      </c>
      <c r="F2214" s="143">
        <v>215000.5</v>
      </c>
      <c r="G2214" s="80">
        <f t="shared" si="24"/>
        <v>645001.5</v>
      </c>
      <c r="H2214" s="133">
        <f>G2214</f>
        <v>645001.5</v>
      </c>
      <c r="I2214" s="162" t="s">
        <v>1756</v>
      </c>
      <c r="J2214" s="81"/>
      <c r="K2214" s="144"/>
    </row>
    <row r="2215" spans="1:11" customFormat="1" ht="16.5" x14ac:dyDescent="0.3">
      <c r="A2215" s="77"/>
      <c r="B2215" s="142"/>
      <c r="C2215" s="79"/>
      <c r="D2215" s="127"/>
      <c r="E2215" s="126"/>
      <c r="F2215" s="143"/>
      <c r="G2215" s="80">
        <f t="shared" si="24"/>
        <v>0</v>
      </c>
      <c r="H2215" s="133"/>
      <c r="I2215" s="162"/>
      <c r="J2215" s="81"/>
      <c r="K2215" s="144"/>
    </row>
    <row r="2216" spans="1:11" customFormat="1" ht="16.5" x14ac:dyDescent="0.3">
      <c r="A2216" s="77">
        <v>43407</v>
      </c>
      <c r="B2216" s="142" t="s">
        <v>2881</v>
      </c>
      <c r="C2216" s="79" t="s">
        <v>2882</v>
      </c>
      <c r="D2216" s="127" t="s">
        <v>1635</v>
      </c>
      <c r="E2216" s="126">
        <v>12</v>
      </c>
      <c r="F2216" s="143">
        <v>148500</v>
      </c>
      <c r="G2216" s="80">
        <f t="shared" si="24"/>
        <v>1782000</v>
      </c>
      <c r="H2216" s="133">
        <f>G2216</f>
        <v>1782000</v>
      </c>
      <c r="I2216" s="162" t="s">
        <v>1756</v>
      </c>
      <c r="J2216" s="81"/>
      <c r="K2216" s="144"/>
    </row>
    <row r="2217" spans="1:11" customFormat="1" ht="16.5" x14ac:dyDescent="0.3">
      <c r="A2217" s="77"/>
      <c r="B2217" s="142"/>
      <c r="C2217" s="79"/>
      <c r="D2217" s="127"/>
      <c r="E2217" s="126"/>
      <c r="F2217" s="143"/>
      <c r="G2217" s="80">
        <f t="shared" si="24"/>
        <v>0</v>
      </c>
      <c r="H2217" s="133"/>
      <c r="I2217" s="162"/>
      <c r="J2217" s="81"/>
      <c r="K2217" s="144"/>
    </row>
    <row r="2218" spans="1:11" customFormat="1" ht="16.5" x14ac:dyDescent="0.3">
      <c r="A2218" s="77">
        <v>43407</v>
      </c>
      <c r="B2218" s="142" t="s">
        <v>2883</v>
      </c>
      <c r="C2218" s="79" t="s">
        <v>1795</v>
      </c>
      <c r="D2218" s="127" t="s">
        <v>1854</v>
      </c>
      <c r="E2218" s="126">
        <v>1</v>
      </c>
      <c r="F2218" s="143">
        <v>234000</v>
      </c>
      <c r="G2218" s="80">
        <f t="shared" si="24"/>
        <v>234000</v>
      </c>
      <c r="H2218" s="133">
        <f>G2218</f>
        <v>234000</v>
      </c>
      <c r="I2218" s="162" t="s">
        <v>2524</v>
      </c>
      <c r="J2218" s="81"/>
      <c r="K2218" s="144"/>
    </row>
    <row r="2219" spans="1:11" customFormat="1" ht="16.5" x14ac:dyDescent="0.3">
      <c r="A2219" s="77"/>
      <c r="B2219" s="142"/>
      <c r="C2219" s="79"/>
      <c r="D2219" s="127"/>
      <c r="E2219" s="126"/>
      <c r="F2219" s="143"/>
      <c r="G2219" s="80">
        <f t="shared" si="24"/>
        <v>0</v>
      </c>
      <c r="H2219" s="133"/>
      <c r="I2219" s="162"/>
      <c r="J2219" s="81"/>
      <c r="K2219" s="144"/>
    </row>
    <row r="2220" spans="1:11" customFormat="1" ht="16.5" x14ac:dyDescent="0.3">
      <c r="A2220" s="77">
        <v>43409</v>
      </c>
      <c r="B2220" s="142" t="s">
        <v>2884</v>
      </c>
      <c r="C2220" s="79" t="s">
        <v>1246</v>
      </c>
      <c r="D2220" s="127" t="s">
        <v>1914</v>
      </c>
      <c r="E2220" s="126">
        <v>12</v>
      </c>
      <c r="F2220" s="143">
        <v>148500</v>
      </c>
      <c r="G2220" s="80">
        <f t="shared" si="24"/>
        <v>1782000</v>
      </c>
      <c r="H2220" s="133">
        <f>G2220</f>
        <v>1782000</v>
      </c>
      <c r="I2220" s="162" t="s">
        <v>309</v>
      </c>
      <c r="J2220" s="81"/>
      <c r="K2220" s="144"/>
    </row>
    <row r="2221" spans="1:11" customFormat="1" ht="16.5" x14ac:dyDescent="0.3">
      <c r="A2221" s="77"/>
      <c r="B2221" s="142"/>
      <c r="C2221" s="79"/>
      <c r="D2221" s="127"/>
      <c r="E2221" s="126"/>
      <c r="F2221" s="143"/>
      <c r="G2221" s="80">
        <f t="shared" si="24"/>
        <v>0</v>
      </c>
      <c r="H2221" s="133"/>
      <c r="I2221" s="162"/>
      <c r="J2221" s="81"/>
      <c r="K2221" s="144"/>
    </row>
    <row r="2222" spans="1:11" customFormat="1" ht="16.5" x14ac:dyDescent="0.3">
      <c r="A2222" s="83">
        <v>43409</v>
      </c>
      <c r="B2222" s="151" t="s">
        <v>2885</v>
      </c>
      <c r="C2222" s="85" t="s">
        <v>2886</v>
      </c>
      <c r="D2222" s="152" t="s">
        <v>1094</v>
      </c>
      <c r="E2222" s="139">
        <v>1</v>
      </c>
      <c r="F2222" s="153">
        <v>215000.5</v>
      </c>
      <c r="G2222" s="86">
        <f t="shared" si="24"/>
        <v>215000.5</v>
      </c>
      <c r="H2222" s="149"/>
      <c r="I2222" s="162"/>
      <c r="J2222" s="81"/>
      <c r="K2222" s="144"/>
    </row>
    <row r="2223" spans="1:11" customFormat="1" ht="16.5" x14ac:dyDescent="0.3">
      <c r="A2223" s="83"/>
      <c r="B2223" s="151"/>
      <c r="C2223" s="85"/>
      <c r="D2223" s="152" t="s">
        <v>109</v>
      </c>
      <c r="E2223" s="139">
        <v>1</v>
      </c>
      <c r="F2223" s="153">
        <v>230000.1</v>
      </c>
      <c r="G2223" s="86">
        <f t="shared" si="24"/>
        <v>230000.1</v>
      </c>
      <c r="H2223" s="149">
        <f>SUM(G2222:G2223)</f>
        <v>445000.6</v>
      </c>
      <c r="I2223" s="162" t="s">
        <v>309</v>
      </c>
      <c r="J2223" s="81"/>
      <c r="K2223" s="144"/>
    </row>
    <row r="2224" spans="1:11" customFormat="1" ht="16.5" x14ac:dyDescent="0.3">
      <c r="A2224" s="77"/>
      <c r="B2224" s="142"/>
      <c r="C2224" s="79"/>
      <c r="D2224" s="127"/>
      <c r="E2224" s="126"/>
      <c r="F2224" s="143"/>
      <c r="G2224" s="80">
        <f t="shared" si="24"/>
        <v>0</v>
      </c>
      <c r="H2224" s="133"/>
      <c r="I2224" s="162"/>
      <c r="J2224" s="81"/>
      <c r="K2224" s="144"/>
    </row>
    <row r="2225" spans="1:11" customFormat="1" ht="16.5" x14ac:dyDescent="0.3">
      <c r="A2225" s="77">
        <v>43409</v>
      </c>
      <c r="B2225" s="142" t="s">
        <v>2887</v>
      </c>
      <c r="C2225" s="79" t="s">
        <v>2888</v>
      </c>
      <c r="D2225" s="127" t="s">
        <v>31</v>
      </c>
      <c r="E2225" s="126">
        <v>1</v>
      </c>
      <c r="F2225" s="143">
        <v>529199.44999999995</v>
      </c>
      <c r="G2225" s="80">
        <f t="shared" si="24"/>
        <v>529199.44999999995</v>
      </c>
      <c r="H2225" s="133">
        <f>G2225</f>
        <v>529199.44999999995</v>
      </c>
      <c r="I2225" s="162" t="s">
        <v>1756</v>
      </c>
      <c r="J2225" s="81"/>
      <c r="K2225" s="144"/>
    </row>
    <row r="2226" spans="1:11" customFormat="1" ht="16.5" x14ac:dyDescent="0.3">
      <c r="A2226" s="77"/>
      <c r="B2226" s="142"/>
      <c r="C2226" s="79"/>
      <c r="D2226" s="127"/>
      <c r="E2226" s="126"/>
      <c r="F2226" s="143"/>
      <c r="G2226" s="80">
        <f t="shared" si="24"/>
        <v>0</v>
      </c>
      <c r="H2226" s="133"/>
      <c r="I2226" s="162"/>
      <c r="J2226" s="81"/>
      <c r="K2226" s="144"/>
    </row>
    <row r="2227" spans="1:11" customFormat="1" ht="16.5" x14ac:dyDescent="0.3">
      <c r="A2227" s="77">
        <v>43409</v>
      </c>
      <c r="B2227" s="142" t="s">
        <v>2889</v>
      </c>
      <c r="C2227" s="79" t="s">
        <v>87</v>
      </c>
      <c r="D2227" s="127" t="s">
        <v>2073</v>
      </c>
      <c r="E2227" s="126">
        <v>4</v>
      </c>
      <c r="F2227" s="143">
        <v>234000.46</v>
      </c>
      <c r="G2227" s="80">
        <f t="shared" si="24"/>
        <v>936001.84</v>
      </c>
      <c r="H2227" s="133">
        <f>G2227</f>
        <v>936001.84</v>
      </c>
      <c r="I2227" s="162" t="s">
        <v>1756</v>
      </c>
      <c r="J2227" s="81"/>
      <c r="K2227" s="144"/>
    </row>
    <row r="2228" spans="1:11" customFormat="1" ht="16.5" x14ac:dyDescent="0.3">
      <c r="A2228" s="77"/>
      <c r="B2228" s="142"/>
      <c r="C2228" s="79"/>
      <c r="D2228" s="127"/>
      <c r="E2228" s="126"/>
      <c r="F2228" s="143"/>
      <c r="G2228" s="80">
        <f t="shared" si="24"/>
        <v>0</v>
      </c>
      <c r="H2228" s="133"/>
      <c r="I2228" s="162"/>
      <c r="J2228" s="81"/>
      <c r="K2228" s="144"/>
    </row>
    <row r="2229" spans="1:11" customFormat="1" ht="16.5" x14ac:dyDescent="0.3">
      <c r="A2229" s="77">
        <v>43409</v>
      </c>
      <c r="B2229" s="142" t="s">
        <v>2890</v>
      </c>
      <c r="C2229" s="79" t="s">
        <v>1403</v>
      </c>
      <c r="D2229" s="127" t="s">
        <v>1094</v>
      </c>
      <c r="E2229" s="126">
        <v>6</v>
      </c>
      <c r="F2229" s="143">
        <v>215000.5</v>
      </c>
      <c r="G2229" s="80">
        <f t="shared" si="24"/>
        <v>1290003</v>
      </c>
      <c r="H2229" s="133">
        <f>G2229</f>
        <v>1290003</v>
      </c>
      <c r="I2229" s="162" t="s">
        <v>1216</v>
      </c>
      <c r="J2229" s="81"/>
      <c r="K2229" s="144"/>
    </row>
    <row r="2230" spans="1:11" customFormat="1" ht="16.5" x14ac:dyDescent="0.3">
      <c r="A2230" s="77"/>
      <c r="B2230" s="142"/>
      <c r="C2230" s="79"/>
      <c r="D2230" s="127"/>
      <c r="E2230" s="126"/>
      <c r="F2230" s="143"/>
      <c r="G2230" s="80">
        <f t="shared" si="24"/>
        <v>0</v>
      </c>
      <c r="H2230" s="133"/>
      <c r="I2230" s="162"/>
      <c r="J2230" s="81"/>
      <c r="K2230" s="144"/>
    </row>
    <row r="2231" spans="1:11" customFormat="1" ht="16.5" x14ac:dyDescent="0.3">
      <c r="A2231" s="77">
        <v>43409</v>
      </c>
      <c r="B2231" s="142" t="s">
        <v>2891</v>
      </c>
      <c r="C2231" s="79" t="s">
        <v>38</v>
      </c>
      <c r="D2231" s="127" t="s">
        <v>1094</v>
      </c>
      <c r="E2231" s="126">
        <v>48</v>
      </c>
      <c r="F2231" s="143">
        <v>215000.5</v>
      </c>
      <c r="G2231" s="80">
        <f t="shared" si="24"/>
        <v>10320024</v>
      </c>
      <c r="H2231" s="133"/>
      <c r="I2231" s="162"/>
      <c r="J2231" s="81"/>
      <c r="K2231" s="144"/>
    </row>
    <row r="2232" spans="1:11" customFormat="1" ht="16.5" x14ac:dyDescent="0.3">
      <c r="A2232" s="77"/>
      <c r="B2232" s="142"/>
      <c r="C2232" s="79"/>
      <c r="D2232" s="127" t="s">
        <v>109</v>
      </c>
      <c r="E2232" s="126">
        <v>12</v>
      </c>
      <c r="F2232" s="143">
        <v>230000.1</v>
      </c>
      <c r="G2232" s="80">
        <f t="shared" si="24"/>
        <v>2760001.2</v>
      </c>
      <c r="H2232" s="133"/>
      <c r="I2232" s="162"/>
      <c r="J2232" s="81"/>
      <c r="K2232" s="144"/>
    </row>
    <row r="2233" spans="1:11" customFormat="1" ht="16.5" x14ac:dyDescent="0.3">
      <c r="A2233" s="77"/>
      <c r="B2233" s="142"/>
      <c r="C2233" s="79"/>
      <c r="D2233" s="127" t="s">
        <v>887</v>
      </c>
      <c r="E2233" s="126">
        <v>12</v>
      </c>
      <c r="F2233" s="143">
        <v>230000.1</v>
      </c>
      <c r="G2233" s="80">
        <f t="shared" si="24"/>
        <v>2760001.2</v>
      </c>
      <c r="H2233" s="133">
        <f>SUM(G2231:G2233)</f>
        <v>15840026.399999999</v>
      </c>
      <c r="I2233" s="162" t="s">
        <v>310</v>
      </c>
      <c r="J2233" s="81"/>
      <c r="K2233" s="144"/>
    </row>
    <row r="2234" spans="1:11" customFormat="1" ht="16.5" x14ac:dyDescent="0.3">
      <c r="A2234" s="77"/>
      <c r="B2234" s="142"/>
      <c r="C2234" s="79"/>
      <c r="D2234" s="127"/>
      <c r="E2234" s="126"/>
      <c r="F2234" s="143"/>
      <c r="G2234" s="80">
        <f t="shared" si="24"/>
        <v>0</v>
      </c>
      <c r="H2234" s="133"/>
      <c r="I2234" s="162"/>
      <c r="J2234" s="81"/>
      <c r="K2234" s="144"/>
    </row>
    <row r="2235" spans="1:11" customFormat="1" ht="16.5" x14ac:dyDescent="0.3">
      <c r="A2235" s="77">
        <v>43409</v>
      </c>
      <c r="B2235" s="142" t="s">
        <v>2892</v>
      </c>
      <c r="C2235" s="79" t="s">
        <v>1520</v>
      </c>
      <c r="D2235" s="127" t="s">
        <v>1325</v>
      </c>
      <c r="E2235" s="126">
        <v>1</v>
      </c>
      <c r="F2235" s="143">
        <v>603900</v>
      </c>
      <c r="G2235" s="80">
        <f t="shared" si="24"/>
        <v>603900</v>
      </c>
      <c r="H2235" s="133">
        <f>G2235</f>
        <v>603900</v>
      </c>
      <c r="I2235" s="162" t="s">
        <v>309</v>
      </c>
      <c r="J2235" s="81"/>
      <c r="K2235" s="144"/>
    </row>
    <row r="2236" spans="1:11" customFormat="1" ht="16.5" x14ac:dyDescent="0.3">
      <c r="A2236" s="77"/>
      <c r="B2236" s="142"/>
      <c r="C2236" s="79"/>
      <c r="D2236" s="127"/>
      <c r="E2236" s="126"/>
      <c r="F2236" s="143"/>
      <c r="G2236" s="80">
        <f t="shared" si="24"/>
        <v>0</v>
      </c>
      <c r="H2236" s="133"/>
      <c r="I2236" s="162"/>
      <c r="J2236" s="81"/>
      <c r="K2236" s="144"/>
    </row>
    <row r="2237" spans="1:11" customFormat="1" ht="16.5" x14ac:dyDescent="0.3">
      <c r="A2237" s="77">
        <v>43409</v>
      </c>
      <c r="B2237" s="142" t="s">
        <v>2893</v>
      </c>
      <c r="C2237" s="79" t="s">
        <v>2894</v>
      </c>
      <c r="D2237" s="127" t="s">
        <v>19</v>
      </c>
      <c r="E2237" s="126">
        <v>1</v>
      </c>
      <c r="F2237" s="143">
        <v>543400</v>
      </c>
      <c r="G2237" s="80">
        <f t="shared" si="24"/>
        <v>543400</v>
      </c>
      <c r="H2237" s="133">
        <f>G2237</f>
        <v>543400</v>
      </c>
      <c r="I2237" s="162" t="s">
        <v>309</v>
      </c>
      <c r="J2237" s="81"/>
      <c r="K2237" s="144"/>
    </row>
    <row r="2238" spans="1:11" customFormat="1" ht="16.5" x14ac:dyDescent="0.3">
      <c r="A2238" s="77"/>
      <c r="B2238" s="142"/>
      <c r="C2238" s="79"/>
      <c r="D2238" s="127"/>
      <c r="E2238" s="126"/>
      <c r="F2238" s="143"/>
      <c r="G2238" s="80">
        <f t="shared" si="24"/>
        <v>0</v>
      </c>
      <c r="H2238" s="133"/>
      <c r="I2238" s="162"/>
      <c r="J2238" s="81"/>
      <c r="K2238" s="144"/>
    </row>
    <row r="2239" spans="1:11" customFormat="1" ht="16.5" x14ac:dyDescent="0.3">
      <c r="A2239" s="77">
        <v>43409</v>
      </c>
      <c r="B2239" s="142" t="s">
        <v>2895</v>
      </c>
      <c r="C2239" s="79" t="s">
        <v>2646</v>
      </c>
      <c r="D2239" s="127" t="s">
        <v>31</v>
      </c>
      <c r="E2239" s="126">
        <v>1</v>
      </c>
      <c r="F2239" s="143">
        <v>529199.44999999995</v>
      </c>
      <c r="G2239" s="80">
        <f t="shared" si="24"/>
        <v>529199.44999999995</v>
      </c>
      <c r="H2239" s="133">
        <f>G2239</f>
        <v>529199.44999999995</v>
      </c>
      <c r="I2239" s="162" t="s">
        <v>309</v>
      </c>
      <c r="J2239" s="81"/>
      <c r="K2239" s="144"/>
    </row>
    <row r="2240" spans="1:11" customFormat="1" ht="16.5" x14ac:dyDescent="0.3">
      <c r="A2240" s="77"/>
      <c r="B2240" s="142"/>
      <c r="C2240" s="79"/>
      <c r="D2240" s="127"/>
      <c r="E2240" s="126"/>
      <c r="F2240" s="143"/>
      <c r="G2240" s="80">
        <f t="shared" si="24"/>
        <v>0</v>
      </c>
      <c r="H2240" s="133"/>
      <c r="I2240" s="162"/>
      <c r="J2240" s="81"/>
      <c r="K2240" s="144"/>
    </row>
    <row r="2241" spans="1:11" customFormat="1" ht="16.5" x14ac:dyDescent="0.3">
      <c r="A2241" s="77">
        <v>43409</v>
      </c>
      <c r="B2241" s="142" t="s">
        <v>2896</v>
      </c>
      <c r="C2241" s="79" t="s">
        <v>1957</v>
      </c>
      <c r="D2241" s="127" t="s">
        <v>28</v>
      </c>
      <c r="E2241" s="126">
        <v>5</v>
      </c>
      <c r="F2241" s="143">
        <v>544500</v>
      </c>
      <c r="G2241" s="80">
        <f t="shared" si="24"/>
        <v>2722500</v>
      </c>
      <c r="H2241" s="133"/>
      <c r="I2241" s="162"/>
      <c r="J2241" s="81"/>
      <c r="K2241" s="144"/>
    </row>
    <row r="2242" spans="1:11" customFormat="1" ht="16.5" x14ac:dyDescent="0.3">
      <c r="A2242" s="77"/>
      <c r="B2242" s="142"/>
      <c r="C2242" s="79"/>
      <c r="D2242" s="127" t="s">
        <v>2494</v>
      </c>
      <c r="E2242" s="126">
        <v>6</v>
      </c>
      <c r="F2242" s="143">
        <v>621900.18000000005</v>
      </c>
      <c r="G2242" s="80">
        <f t="shared" si="24"/>
        <v>3731401.08</v>
      </c>
      <c r="H2242" s="133"/>
      <c r="I2242" s="162"/>
      <c r="J2242" s="81"/>
      <c r="K2242" s="144"/>
    </row>
    <row r="2243" spans="1:11" customFormat="1" ht="16.5" x14ac:dyDescent="0.3">
      <c r="A2243" s="77"/>
      <c r="B2243" s="142"/>
      <c r="C2243" s="79"/>
      <c r="D2243" s="127" t="s">
        <v>2241</v>
      </c>
      <c r="E2243" s="126">
        <v>4</v>
      </c>
      <c r="F2243" s="143">
        <v>540000.55000000005</v>
      </c>
      <c r="G2243" s="80">
        <f t="shared" si="24"/>
        <v>2160002.2000000002</v>
      </c>
      <c r="H2243" s="133"/>
      <c r="I2243" s="162"/>
      <c r="J2243" s="81"/>
      <c r="K2243" s="144"/>
    </row>
    <row r="2244" spans="1:11" customFormat="1" ht="16.5" x14ac:dyDescent="0.3">
      <c r="A2244" s="77"/>
      <c r="B2244" s="142"/>
      <c r="C2244" s="79"/>
      <c r="D2244" s="127" t="s">
        <v>1094</v>
      </c>
      <c r="E2244" s="126">
        <v>3</v>
      </c>
      <c r="F2244" s="143">
        <v>215000.5</v>
      </c>
      <c r="G2244" s="80">
        <f t="shared" si="24"/>
        <v>645001.5</v>
      </c>
      <c r="H2244" s="133">
        <f>SUM(G2241:G2244)</f>
        <v>9258904.7800000012</v>
      </c>
      <c r="I2244" s="162" t="s">
        <v>309</v>
      </c>
      <c r="J2244" s="81"/>
      <c r="K2244" s="144"/>
    </row>
    <row r="2245" spans="1:11" customFormat="1" ht="16.5" x14ac:dyDescent="0.3">
      <c r="A2245" s="77"/>
      <c r="B2245" s="142"/>
      <c r="C2245" s="79"/>
      <c r="D2245" s="127"/>
      <c r="E2245" s="126"/>
      <c r="F2245" s="143"/>
      <c r="G2245" s="80">
        <f t="shared" si="24"/>
        <v>0</v>
      </c>
      <c r="H2245" s="133"/>
      <c r="I2245" s="162"/>
      <c r="J2245" s="81"/>
      <c r="K2245" s="144"/>
    </row>
    <row r="2246" spans="1:11" customFormat="1" ht="16.5" x14ac:dyDescent="0.3">
      <c r="A2246" s="77">
        <v>43409</v>
      </c>
      <c r="B2246" s="142" t="s">
        <v>2897</v>
      </c>
      <c r="C2246" s="79" t="s">
        <v>2640</v>
      </c>
      <c r="D2246" s="127" t="s">
        <v>1094</v>
      </c>
      <c r="E2246" s="126">
        <v>1</v>
      </c>
      <c r="F2246" s="143">
        <v>215000.5</v>
      </c>
      <c r="G2246" s="80">
        <f t="shared" si="24"/>
        <v>215000.5</v>
      </c>
      <c r="H2246" s="133">
        <f>G2246</f>
        <v>215000.5</v>
      </c>
      <c r="I2246" s="162" t="s">
        <v>1756</v>
      </c>
      <c r="J2246" s="81"/>
      <c r="K2246" s="144"/>
    </row>
    <row r="2247" spans="1:11" customFormat="1" ht="16.5" x14ac:dyDescent="0.3">
      <c r="A2247" s="77"/>
      <c r="B2247" s="142"/>
      <c r="C2247" s="79"/>
      <c r="D2247" s="127"/>
      <c r="E2247" s="126"/>
      <c r="F2247" s="143"/>
      <c r="G2247" s="80">
        <f t="shared" si="24"/>
        <v>0</v>
      </c>
      <c r="H2247" s="133"/>
      <c r="I2247" s="162"/>
      <c r="J2247" s="81"/>
      <c r="K2247" s="144"/>
    </row>
    <row r="2248" spans="1:11" customFormat="1" ht="16.5" x14ac:dyDescent="0.3">
      <c r="A2248" s="77">
        <v>43409</v>
      </c>
      <c r="B2248" s="142" t="s">
        <v>2898</v>
      </c>
      <c r="C2248" s="79" t="s">
        <v>2899</v>
      </c>
      <c r="D2248" s="127" t="s">
        <v>815</v>
      </c>
      <c r="E2248" s="126">
        <v>6</v>
      </c>
      <c r="F2248" s="143">
        <v>198000</v>
      </c>
      <c r="G2248" s="80">
        <f t="shared" si="24"/>
        <v>1188000</v>
      </c>
      <c r="H2248" s="133">
        <f>G2248</f>
        <v>1188000</v>
      </c>
      <c r="I2248" s="162" t="s">
        <v>309</v>
      </c>
      <c r="J2248" s="81"/>
      <c r="K2248" s="144"/>
    </row>
    <row r="2249" spans="1:11" customFormat="1" ht="16.5" x14ac:dyDescent="0.3">
      <c r="A2249" s="77"/>
      <c r="B2249" s="142"/>
      <c r="C2249" s="79"/>
      <c r="D2249" s="127"/>
      <c r="E2249" s="126"/>
      <c r="F2249" s="143"/>
      <c r="G2249" s="80">
        <f t="shared" si="24"/>
        <v>0</v>
      </c>
      <c r="H2249" s="133"/>
      <c r="I2249" s="162"/>
      <c r="J2249" s="81"/>
      <c r="K2249" s="144"/>
    </row>
    <row r="2250" spans="1:11" customFormat="1" ht="16.5" x14ac:dyDescent="0.3">
      <c r="A2250" s="77">
        <v>43409</v>
      </c>
      <c r="B2250" s="142" t="s">
        <v>2900</v>
      </c>
      <c r="C2250" s="79" t="s">
        <v>2901</v>
      </c>
      <c r="D2250" s="127" t="s">
        <v>1314</v>
      </c>
      <c r="E2250" s="126">
        <v>1</v>
      </c>
      <c r="F2250" s="143">
        <v>232749.715</v>
      </c>
      <c r="G2250" s="80">
        <f t="shared" si="24"/>
        <v>232749.715</v>
      </c>
      <c r="H2250" s="133"/>
      <c r="I2250" s="162"/>
      <c r="J2250" s="81"/>
      <c r="K2250" s="144"/>
    </row>
    <row r="2251" spans="1:11" customFormat="1" ht="16.5" x14ac:dyDescent="0.3">
      <c r="A2251" s="77"/>
      <c r="B2251" s="142"/>
      <c r="C2251" s="79"/>
      <c r="D2251" s="127" t="s">
        <v>1094</v>
      </c>
      <c r="E2251" s="126">
        <v>1</v>
      </c>
      <c r="F2251" s="143">
        <v>215000.5</v>
      </c>
      <c r="G2251" s="80">
        <f t="shared" si="24"/>
        <v>215000.5</v>
      </c>
      <c r="H2251" s="133"/>
      <c r="I2251" s="162"/>
      <c r="J2251" s="81"/>
      <c r="K2251" s="144"/>
    </row>
    <row r="2252" spans="1:11" customFormat="1" ht="16.5" x14ac:dyDescent="0.3">
      <c r="A2252" s="77"/>
      <c r="B2252" s="142"/>
      <c r="C2252" s="79"/>
      <c r="D2252" s="127" t="s">
        <v>109</v>
      </c>
      <c r="E2252" s="126">
        <v>1</v>
      </c>
      <c r="F2252" s="143">
        <v>230000.1</v>
      </c>
      <c r="G2252" s="80">
        <f t="shared" si="24"/>
        <v>230000.1</v>
      </c>
      <c r="H2252" s="133">
        <f>SUM(G2250:G2252)</f>
        <v>677750.31499999994</v>
      </c>
      <c r="I2252" s="162" t="s">
        <v>1756</v>
      </c>
      <c r="J2252" s="81"/>
      <c r="K2252" s="144"/>
    </row>
    <row r="2253" spans="1:11" customFormat="1" ht="16.5" x14ac:dyDescent="0.3">
      <c r="A2253" s="77"/>
      <c r="B2253" s="142"/>
      <c r="C2253" s="79"/>
      <c r="D2253" s="127"/>
      <c r="E2253" s="126"/>
      <c r="F2253" s="143"/>
      <c r="G2253" s="80">
        <f t="shared" si="24"/>
        <v>0</v>
      </c>
      <c r="H2253" s="133"/>
      <c r="I2253" s="162"/>
      <c r="J2253" s="81"/>
      <c r="K2253" s="144"/>
    </row>
    <row r="2254" spans="1:11" customFormat="1" ht="16.5" x14ac:dyDescent="0.3">
      <c r="A2254" s="77">
        <v>43410</v>
      </c>
      <c r="B2254" s="142" t="s">
        <v>2902</v>
      </c>
      <c r="C2254" s="79" t="s">
        <v>2065</v>
      </c>
      <c r="D2254" s="127" t="s">
        <v>1728</v>
      </c>
      <c r="E2254" s="126">
        <v>12</v>
      </c>
      <c r="F2254" s="143">
        <v>875000.5</v>
      </c>
      <c r="G2254" s="80">
        <f t="shared" si="24"/>
        <v>10500006</v>
      </c>
      <c r="H2254" s="133">
        <f>G2254</f>
        <v>10500006</v>
      </c>
      <c r="I2254" s="162" t="s">
        <v>2524</v>
      </c>
      <c r="J2254" s="81"/>
      <c r="K2254" s="144"/>
    </row>
    <row r="2255" spans="1:11" customFormat="1" ht="16.5" x14ac:dyDescent="0.3">
      <c r="A2255" s="77"/>
      <c r="B2255" s="142"/>
      <c r="C2255" s="79"/>
      <c r="D2255" s="127"/>
      <c r="E2255" s="126"/>
      <c r="F2255" s="143"/>
      <c r="G2255" s="80">
        <f t="shared" si="24"/>
        <v>0</v>
      </c>
      <c r="H2255" s="133"/>
      <c r="I2255" s="162"/>
      <c r="J2255" s="81"/>
      <c r="K2255" s="144"/>
    </row>
    <row r="2256" spans="1:11" customFormat="1" ht="16.5" x14ac:dyDescent="0.3">
      <c r="A2256" s="77">
        <v>43410</v>
      </c>
      <c r="B2256" s="142" t="s">
        <v>2903</v>
      </c>
      <c r="C2256" s="79" t="s">
        <v>2430</v>
      </c>
      <c r="D2256" s="127" t="s">
        <v>1094</v>
      </c>
      <c r="E2256" s="126">
        <v>1</v>
      </c>
      <c r="F2256" s="143">
        <v>215000.5</v>
      </c>
      <c r="G2256" s="80">
        <f t="shared" si="24"/>
        <v>215000.5</v>
      </c>
      <c r="H2256" s="133">
        <f>G2256</f>
        <v>215000.5</v>
      </c>
      <c r="I2256" s="162" t="s">
        <v>1756</v>
      </c>
      <c r="J2256" s="81"/>
      <c r="K2256" s="144"/>
    </row>
    <row r="2257" spans="1:11" customFormat="1" ht="16.5" x14ac:dyDescent="0.3">
      <c r="A2257" s="77"/>
      <c r="B2257" s="142"/>
      <c r="C2257" s="79"/>
      <c r="D2257" s="127"/>
      <c r="E2257" s="126"/>
      <c r="F2257" s="143"/>
      <c r="G2257" s="80">
        <f t="shared" si="24"/>
        <v>0</v>
      </c>
      <c r="H2257" s="133"/>
      <c r="I2257" s="162"/>
      <c r="J2257" s="81"/>
      <c r="K2257" s="144"/>
    </row>
    <row r="2258" spans="1:11" customFormat="1" ht="16.5" x14ac:dyDescent="0.3">
      <c r="A2258" s="77">
        <v>43410</v>
      </c>
      <c r="B2258" s="142" t="s">
        <v>2904</v>
      </c>
      <c r="C2258" s="79" t="s">
        <v>258</v>
      </c>
      <c r="D2258" s="127" t="s">
        <v>31</v>
      </c>
      <c r="E2258" s="126">
        <v>4</v>
      </c>
      <c r="F2258" s="143">
        <v>558599.52500000002</v>
      </c>
      <c r="G2258" s="80">
        <f t="shared" si="24"/>
        <v>2234398.1</v>
      </c>
      <c r="H2258" s="133">
        <f>G2258</f>
        <v>2234398.1</v>
      </c>
      <c r="I2258" s="162" t="s">
        <v>314</v>
      </c>
      <c r="J2258" s="81"/>
      <c r="K2258" s="144"/>
    </row>
    <row r="2259" spans="1:11" customFormat="1" ht="16.5" x14ac:dyDescent="0.3">
      <c r="A2259" s="77"/>
      <c r="B2259" s="142"/>
      <c r="C2259" s="79"/>
      <c r="D2259" s="127"/>
      <c r="E2259" s="126"/>
      <c r="F2259" s="143"/>
      <c r="G2259" s="80">
        <f t="shared" si="24"/>
        <v>0</v>
      </c>
      <c r="H2259" s="133"/>
      <c r="I2259" s="162"/>
      <c r="J2259" s="81"/>
      <c r="K2259" s="144"/>
    </row>
    <row r="2260" spans="1:11" customFormat="1" ht="16.5" x14ac:dyDescent="0.3">
      <c r="A2260" s="77">
        <v>43410</v>
      </c>
      <c r="B2260" s="142" t="s">
        <v>2905</v>
      </c>
      <c r="C2260" s="79" t="s">
        <v>258</v>
      </c>
      <c r="D2260" s="127" t="s">
        <v>1594</v>
      </c>
      <c r="E2260" s="126">
        <v>3</v>
      </c>
      <c r="F2260" s="143">
        <v>574200</v>
      </c>
      <c r="G2260" s="80">
        <f t="shared" si="24"/>
        <v>1722600</v>
      </c>
      <c r="H2260" s="133">
        <f>G2260</f>
        <v>1722600</v>
      </c>
      <c r="I2260" s="162" t="s">
        <v>314</v>
      </c>
      <c r="J2260" s="81"/>
      <c r="K2260" s="144"/>
    </row>
    <row r="2261" spans="1:11" customFormat="1" ht="16.5" x14ac:dyDescent="0.3">
      <c r="A2261" s="77"/>
      <c r="B2261" s="142"/>
      <c r="C2261" s="79"/>
      <c r="D2261" s="127"/>
      <c r="E2261" s="126"/>
      <c r="F2261" s="143"/>
      <c r="G2261" s="80">
        <f t="shared" si="24"/>
        <v>0</v>
      </c>
      <c r="H2261" s="133"/>
      <c r="I2261" s="162"/>
      <c r="J2261" s="81"/>
      <c r="K2261" s="144"/>
    </row>
    <row r="2262" spans="1:11" customFormat="1" ht="16.5" x14ac:dyDescent="0.3">
      <c r="A2262" s="77">
        <v>43410</v>
      </c>
      <c r="B2262" s="142" t="s">
        <v>2906</v>
      </c>
      <c r="C2262" s="79" t="s">
        <v>258</v>
      </c>
      <c r="D2262" s="127" t="s">
        <v>273</v>
      </c>
      <c r="E2262" s="126">
        <v>2</v>
      </c>
      <c r="F2262" s="143">
        <v>1015549.81</v>
      </c>
      <c r="G2262" s="80">
        <f t="shared" si="24"/>
        <v>2031099.62</v>
      </c>
      <c r="H2262" s="133">
        <f>G2262</f>
        <v>2031099.62</v>
      </c>
      <c r="I2262" s="162" t="s">
        <v>314</v>
      </c>
      <c r="J2262" s="81"/>
      <c r="K2262" s="144"/>
    </row>
    <row r="2263" spans="1:11" customFormat="1" ht="16.5" x14ac:dyDescent="0.3">
      <c r="A2263" s="77"/>
      <c r="B2263" s="142"/>
      <c r="C2263" s="79"/>
      <c r="D2263" s="127"/>
      <c r="E2263" s="126"/>
      <c r="F2263" s="143"/>
      <c r="G2263" s="80">
        <f t="shared" si="24"/>
        <v>0</v>
      </c>
      <c r="H2263" s="133"/>
      <c r="I2263" s="162"/>
      <c r="J2263" s="81"/>
      <c r="K2263" s="144"/>
    </row>
    <row r="2264" spans="1:11" customFormat="1" ht="16.5" x14ac:dyDescent="0.3">
      <c r="A2264" s="77">
        <v>43410</v>
      </c>
      <c r="B2264" s="142" t="s">
        <v>2907</v>
      </c>
      <c r="C2264" s="79" t="s">
        <v>1605</v>
      </c>
      <c r="D2264" s="127" t="s">
        <v>946</v>
      </c>
      <c r="E2264" s="126">
        <v>24</v>
      </c>
      <c r="F2264" s="143">
        <v>232199.5</v>
      </c>
      <c r="G2264" s="80">
        <f t="shared" si="24"/>
        <v>5572788</v>
      </c>
      <c r="H2264" s="133">
        <f>G2264</f>
        <v>5572788</v>
      </c>
      <c r="I2264" s="162" t="s">
        <v>309</v>
      </c>
      <c r="J2264" s="81"/>
      <c r="K2264" s="144"/>
    </row>
    <row r="2265" spans="1:11" customFormat="1" ht="16.5" x14ac:dyDescent="0.3">
      <c r="A2265" s="77"/>
      <c r="B2265" s="142"/>
      <c r="C2265" s="79"/>
      <c r="D2265" s="127"/>
      <c r="E2265" s="126"/>
      <c r="F2265" s="143"/>
      <c r="G2265" s="80">
        <f t="shared" si="24"/>
        <v>0</v>
      </c>
      <c r="H2265" s="133"/>
      <c r="I2265" s="162"/>
      <c r="J2265" s="81"/>
      <c r="K2265" s="144"/>
    </row>
    <row r="2266" spans="1:11" customFormat="1" ht="16.5" x14ac:dyDescent="0.3">
      <c r="A2266" s="77">
        <v>43410</v>
      </c>
      <c r="B2266" s="142" t="s">
        <v>2908</v>
      </c>
      <c r="C2266" s="79" t="s">
        <v>2909</v>
      </c>
      <c r="D2266" s="127" t="s">
        <v>768</v>
      </c>
      <c r="E2266" s="126">
        <v>12</v>
      </c>
      <c r="F2266" s="143">
        <v>243000.5</v>
      </c>
      <c r="G2266" s="80">
        <f t="shared" si="24"/>
        <v>2916006</v>
      </c>
      <c r="H2266" s="133">
        <f>G2266</f>
        <v>2916006</v>
      </c>
      <c r="I2266" s="162" t="s">
        <v>309</v>
      </c>
      <c r="J2266" s="81"/>
      <c r="K2266" s="144"/>
    </row>
    <row r="2267" spans="1:11" customFormat="1" ht="16.5" x14ac:dyDescent="0.3">
      <c r="A2267" s="77"/>
      <c r="B2267" s="142"/>
      <c r="C2267" s="79"/>
      <c r="D2267" s="127"/>
      <c r="E2267" s="126"/>
      <c r="F2267" s="143"/>
      <c r="G2267" s="80">
        <f t="shared" si="24"/>
        <v>0</v>
      </c>
      <c r="H2267" s="133"/>
      <c r="I2267" s="162"/>
      <c r="J2267" s="81"/>
      <c r="K2267" s="144"/>
    </row>
    <row r="2268" spans="1:11" customFormat="1" ht="16.5" x14ac:dyDescent="0.3">
      <c r="A2268" s="77">
        <v>43410</v>
      </c>
      <c r="B2268" s="142" t="s">
        <v>2910</v>
      </c>
      <c r="C2268" s="79" t="s">
        <v>985</v>
      </c>
      <c r="D2268" s="127" t="s">
        <v>1340</v>
      </c>
      <c r="E2268" s="126">
        <v>36</v>
      </c>
      <c r="F2268" s="143">
        <v>37999.5</v>
      </c>
      <c r="G2268" s="80">
        <f t="shared" si="24"/>
        <v>1367982</v>
      </c>
      <c r="H2268" s="133"/>
      <c r="I2268" s="162"/>
      <c r="J2268" s="81"/>
      <c r="K2268" s="144"/>
    </row>
    <row r="2269" spans="1:11" customFormat="1" ht="16.5" x14ac:dyDescent="0.3">
      <c r="A2269" s="77"/>
      <c r="B2269" s="142"/>
      <c r="C2269" s="79"/>
      <c r="D2269" s="127" t="s">
        <v>1635</v>
      </c>
      <c r="E2269" s="126">
        <v>24</v>
      </c>
      <c r="F2269" s="143">
        <v>133999.79999999999</v>
      </c>
      <c r="G2269" s="80">
        <f t="shared" si="24"/>
        <v>3215995.1999999997</v>
      </c>
      <c r="H2269" s="133"/>
      <c r="I2269" s="162"/>
      <c r="J2269" s="81"/>
      <c r="K2269" s="144"/>
    </row>
    <row r="2270" spans="1:11" customFormat="1" ht="16.5" x14ac:dyDescent="0.3">
      <c r="A2270" s="77"/>
      <c r="B2270" s="142"/>
      <c r="C2270" s="79"/>
      <c r="D2270" s="127" t="s">
        <v>1720</v>
      </c>
      <c r="E2270" s="126">
        <v>24</v>
      </c>
      <c r="F2270" s="143">
        <v>133999.79999999999</v>
      </c>
      <c r="G2270" s="80">
        <f t="shared" si="24"/>
        <v>3215995.1999999997</v>
      </c>
      <c r="H2270" s="133"/>
      <c r="I2270" s="162"/>
      <c r="J2270" s="81"/>
      <c r="K2270" s="144"/>
    </row>
    <row r="2271" spans="1:11" customFormat="1" ht="16.5" x14ac:dyDescent="0.3">
      <c r="A2271" s="77"/>
      <c r="B2271" s="142"/>
      <c r="C2271" s="79"/>
      <c r="D2271" s="127" t="s">
        <v>1721</v>
      </c>
      <c r="E2271" s="126">
        <v>24</v>
      </c>
      <c r="F2271" s="143">
        <v>133999.79999999999</v>
      </c>
      <c r="G2271" s="80">
        <f t="shared" si="24"/>
        <v>3215995.1999999997</v>
      </c>
      <c r="H2271" s="133"/>
      <c r="I2271" s="162"/>
      <c r="J2271" s="81"/>
      <c r="K2271" s="144"/>
    </row>
    <row r="2272" spans="1:11" customFormat="1" ht="16.5" x14ac:dyDescent="0.3">
      <c r="A2272" s="77"/>
      <c r="B2272" s="142"/>
      <c r="C2272" s="79"/>
      <c r="D2272" s="127" t="s">
        <v>2073</v>
      </c>
      <c r="E2272" s="126">
        <v>60</v>
      </c>
      <c r="F2272" s="143">
        <v>209999.9</v>
      </c>
      <c r="G2272" s="80">
        <f t="shared" si="24"/>
        <v>12599994</v>
      </c>
      <c r="H2272" s="133"/>
      <c r="I2272" s="162"/>
      <c r="J2272" s="81"/>
      <c r="K2272" s="144"/>
    </row>
    <row r="2273" spans="1:11" customFormat="1" ht="16.5" x14ac:dyDescent="0.3">
      <c r="A2273" s="77"/>
      <c r="B2273" s="142"/>
      <c r="C2273" s="79"/>
      <c r="D2273" s="127" t="s">
        <v>1914</v>
      </c>
      <c r="E2273" s="126">
        <v>12</v>
      </c>
      <c r="F2273" s="143">
        <v>133999.79999999999</v>
      </c>
      <c r="G2273" s="80">
        <f t="shared" si="24"/>
        <v>1607997.5999999999</v>
      </c>
      <c r="H2273" s="133"/>
      <c r="I2273" s="162"/>
      <c r="J2273" s="81"/>
      <c r="K2273" s="144"/>
    </row>
    <row r="2274" spans="1:11" customFormat="1" ht="16.5" x14ac:dyDescent="0.3">
      <c r="A2274" s="77"/>
      <c r="B2274" s="142"/>
      <c r="C2274" s="79"/>
      <c r="D2274" s="127" t="s">
        <v>1722</v>
      </c>
      <c r="E2274" s="126">
        <v>36</v>
      </c>
      <c r="F2274" s="143">
        <v>133999.79999999999</v>
      </c>
      <c r="G2274" s="80">
        <f t="shared" si="24"/>
        <v>4823992.8</v>
      </c>
      <c r="H2274" s="133"/>
      <c r="I2274" s="162"/>
      <c r="J2274" s="81"/>
      <c r="K2274" s="144"/>
    </row>
    <row r="2275" spans="1:11" customFormat="1" ht="16.5" x14ac:dyDescent="0.3">
      <c r="A2275" s="77"/>
      <c r="B2275" s="142"/>
      <c r="C2275" s="79"/>
      <c r="D2275" s="127" t="s">
        <v>1915</v>
      </c>
      <c r="E2275" s="126">
        <v>24</v>
      </c>
      <c r="F2275" s="143">
        <v>133999.79999999999</v>
      </c>
      <c r="G2275" s="80">
        <f t="shared" si="24"/>
        <v>3215995.1999999997</v>
      </c>
      <c r="H2275" s="133">
        <f>SUM(G2268:G2275)</f>
        <v>33263947.199999999</v>
      </c>
      <c r="I2275" s="162" t="s">
        <v>2545</v>
      </c>
      <c r="J2275" s="81"/>
      <c r="K2275" s="144"/>
    </row>
    <row r="2276" spans="1:11" customFormat="1" ht="16.5" x14ac:dyDescent="0.3">
      <c r="A2276" s="77"/>
      <c r="B2276" s="142"/>
      <c r="C2276" s="79"/>
      <c r="D2276" s="127"/>
      <c r="E2276" s="126"/>
      <c r="F2276" s="143"/>
      <c r="G2276" s="80">
        <f t="shared" si="24"/>
        <v>0</v>
      </c>
      <c r="H2276" s="133"/>
      <c r="I2276" s="162"/>
      <c r="J2276" s="81"/>
      <c r="K2276" s="144"/>
    </row>
    <row r="2277" spans="1:11" customFormat="1" ht="16.5" x14ac:dyDescent="0.3">
      <c r="A2277" s="77">
        <v>43410</v>
      </c>
      <c r="B2277" s="142" t="s">
        <v>2911</v>
      </c>
      <c r="C2277" s="79" t="s">
        <v>985</v>
      </c>
      <c r="D2277" s="127" t="s">
        <v>1719</v>
      </c>
      <c r="E2277" s="126">
        <v>24</v>
      </c>
      <c r="F2277" s="143">
        <v>66999.899999999994</v>
      </c>
      <c r="G2277" s="80">
        <f t="shared" si="24"/>
        <v>1607997.5999999999</v>
      </c>
      <c r="H2277" s="133"/>
      <c r="I2277" s="162"/>
      <c r="J2277" s="81"/>
      <c r="K2277" s="144"/>
    </row>
    <row r="2278" spans="1:11" customFormat="1" ht="16.5" x14ac:dyDescent="0.3">
      <c r="A2278" s="77"/>
      <c r="B2278" s="142"/>
      <c r="C2278" s="79"/>
      <c r="D2278" s="127" t="s">
        <v>1933</v>
      </c>
      <c r="E2278" s="126">
        <v>24</v>
      </c>
      <c r="F2278" s="143">
        <v>66999.899999999994</v>
      </c>
      <c r="G2278" s="80">
        <f t="shared" si="24"/>
        <v>1607997.5999999999</v>
      </c>
      <c r="H2278" s="133"/>
      <c r="I2278" s="162"/>
      <c r="J2278" s="81"/>
      <c r="K2278" s="144"/>
    </row>
    <row r="2279" spans="1:11" customFormat="1" ht="16.5" x14ac:dyDescent="0.3">
      <c r="A2279" s="77"/>
      <c r="B2279" s="142"/>
      <c r="C2279" s="79"/>
      <c r="D2279" s="127" t="s">
        <v>1930</v>
      </c>
      <c r="E2279" s="126">
        <v>48</v>
      </c>
      <c r="F2279" s="143">
        <v>66999.899999999994</v>
      </c>
      <c r="G2279" s="80">
        <f t="shared" si="24"/>
        <v>3215995.1999999997</v>
      </c>
      <c r="H2279" s="133">
        <f>SUM(G2277:G2279)</f>
        <v>6431990.3999999994</v>
      </c>
      <c r="I2279" s="162" t="s">
        <v>2545</v>
      </c>
      <c r="J2279" s="81"/>
      <c r="K2279" s="144"/>
    </row>
    <row r="2280" spans="1:11" customFormat="1" ht="16.5" x14ac:dyDescent="0.3">
      <c r="A2280" s="77"/>
      <c r="B2280" s="142"/>
      <c r="C2280" s="79"/>
      <c r="D2280" s="127"/>
      <c r="E2280" s="126"/>
      <c r="F2280" s="143"/>
      <c r="G2280" s="80">
        <f t="shared" si="24"/>
        <v>0</v>
      </c>
      <c r="H2280" s="133"/>
      <c r="I2280" s="162"/>
      <c r="J2280" s="81"/>
      <c r="K2280" s="144"/>
    </row>
    <row r="2281" spans="1:11" customFormat="1" ht="16.5" x14ac:dyDescent="0.3">
      <c r="A2281" s="77">
        <v>43410</v>
      </c>
      <c r="B2281" s="142" t="s">
        <v>2912</v>
      </c>
      <c r="C2281" s="79" t="s">
        <v>359</v>
      </c>
      <c r="D2281" s="127" t="s">
        <v>31</v>
      </c>
      <c r="E2281" s="126">
        <v>1</v>
      </c>
      <c r="F2281" s="143">
        <v>529199.44999999995</v>
      </c>
      <c r="G2281" s="80">
        <f t="shared" si="24"/>
        <v>529199.44999999995</v>
      </c>
      <c r="H2281" s="133">
        <f>G2281</f>
        <v>529199.44999999995</v>
      </c>
      <c r="I2281" s="162" t="s">
        <v>1756</v>
      </c>
      <c r="J2281" s="81"/>
      <c r="K2281" s="144"/>
    </row>
    <row r="2282" spans="1:11" customFormat="1" ht="16.5" x14ac:dyDescent="0.3">
      <c r="A2282" s="77"/>
      <c r="B2282" s="142"/>
      <c r="C2282" s="79"/>
      <c r="D2282" s="127"/>
      <c r="E2282" s="126"/>
      <c r="F2282" s="143"/>
      <c r="G2282" s="80">
        <f t="shared" si="24"/>
        <v>0</v>
      </c>
      <c r="H2282" s="133"/>
      <c r="I2282" s="162"/>
      <c r="J2282" s="81"/>
      <c r="K2282" s="144"/>
    </row>
    <row r="2283" spans="1:11" customFormat="1" ht="16.5" x14ac:dyDescent="0.3">
      <c r="A2283" s="77">
        <v>43410</v>
      </c>
      <c r="B2283" s="142" t="s">
        <v>2913</v>
      </c>
      <c r="C2283" s="79" t="s">
        <v>53</v>
      </c>
      <c r="D2283" s="127" t="s">
        <v>2494</v>
      </c>
      <c r="E2283" s="126">
        <v>12</v>
      </c>
      <c r="F2283" s="143">
        <v>691000.2</v>
      </c>
      <c r="G2283" s="80">
        <f t="shared" si="24"/>
        <v>8292002.3999999994</v>
      </c>
      <c r="H2283" s="133"/>
      <c r="I2283" s="162"/>
      <c r="J2283" s="81"/>
      <c r="K2283" s="144"/>
    </row>
    <row r="2284" spans="1:11" customFormat="1" ht="16.5" x14ac:dyDescent="0.3">
      <c r="A2284" s="77"/>
      <c r="B2284" s="142"/>
      <c r="C2284" s="79"/>
      <c r="D2284" s="127" t="s">
        <v>31</v>
      </c>
      <c r="E2284" s="126">
        <v>6</v>
      </c>
      <c r="F2284" s="143">
        <v>587999.5</v>
      </c>
      <c r="G2284" s="80">
        <f t="shared" si="24"/>
        <v>3527997</v>
      </c>
      <c r="H2284" s="133"/>
      <c r="I2284" s="162"/>
      <c r="J2284" s="81"/>
      <c r="K2284" s="144"/>
    </row>
    <row r="2285" spans="1:11" customFormat="1" ht="16.5" x14ac:dyDescent="0.3">
      <c r="A2285" s="77"/>
      <c r="B2285" s="142"/>
      <c r="C2285" s="79"/>
      <c r="D2285" s="127" t="s">
        <v>2241</v>
      </c>
      <c r="E2285" s="126">
        <v>6</v>
      </c>
      <c r="F2285" s="143">
        <v>600000.5</v>
      </c>
      <c r="G2285" s="80">
        <f t="shared" si="24"/>
        <v>3600003</v>
      </c>
      <c r="H2285" s="133"/>
      <c r="I2285" s="162"/>
      <c r="J2285" s="81"/>
      <c r="K2285" s="144"/>
    </row>
    <row r="2286" spans="1:11" customFormat="1" ht="16.5" x14ac:dyDescent="0.3">
      <c r="A2286" s="77"/>
      <c r="B2286" s="142"/>
      <c r="C2286" s="79"/>
      <c r="D2286" s="127" t="s">
        <v>104</v>
      </c>
      <c r="E2286" s="126">
        <v>6</v>
      </c>
      <c r="F2286" s="143">
        <v>571000.1</v>
      </c>
      <c r="G2286" s="80">
        <f t="shared" si="24"/>
        <v>3426000.5999999996</v>
      </c>
      <c r="H2286" s="133">
        <f>SUM(G2283:G2286)</f>
        <v>18846003</v>
      </c>
      <c r="I2286" s="162" t="s">
        <v>310</v>
      </c>
      <c r="J2286" s="81"/>
      <c r="K2286" s="144"/>
    </row>
    <row r="2287" spans="1:11" customFormat="1" ht="16.5" x14ac:dyDescent="0.3">
      <c r="A2287" s="77"/>
      <c r="B2287" s="142"/>
      <c r="C2287" s="79"/>
      <c r="D2287" s="127"/>
      <c r="E2287" s="126"/>
      <c r="F2287" s="143"/>
      <c r="G2287" s="80">
        <f t="shared" si="24"/>
        <v>0</v>
      </c>
      <c r="H2287" s="133"/>
      <c r="I2287" s="162"/>
      <c r="J2287" s="81"/>
      <c r="K2287" s="144"/>
    </row>
    <row r="2288" spans="1:11" customFormat="1" ht="16.5" x14ac:dyDescent="0.3">
      <c r="A2288" s="77">
        <v>43410</v>
      </c>
      <c r="B2288" s="142" t="s">
        <v>2914</v>
      </c>
      <c r="C2288" s="79" t="s">
        <v>2376</v>
      </c>
      <c r="D2288" s="127" t="s">
        <v>887</v>
      </c>
      <c r="E2288" s="126">
        <v>2</v>
      </c>
      <c r="F2288" s="143">
        <v>230000.1</v>
      </c>
      <c r="G2288" s="80">
        <f t="shared" si="24"/>
        <v>460000.2</v>
      </c>
      <c r="H2288" s="133">
        <f>G2288</f>
        <v>460000.2</v>
      </c>
      <c r="I2288" s="162" t="s">
        <v>1215</v>
      </c>
      <c r="J2288" s="81"/>
      <c r="K2288" s="144"/>
    </row>
    <row r="2289" spans="1:11" customFormat="1" ht="16.5" x14ac:dyDescent="0.3">
      <c r="A2289" s="77"/>
      <c r="B2289" s="142"/>
      <c r="C2289" s="79"/>
      <c r="D2289" s="127"/>
      <c r="E2289" s="126"/>
      <c r="F2289" s="143"/>
      <c r="G2289" s="80">
        <f t="shared" si="24"/>
        <v>0</v>
      </c>
      <c r="H2289" s="133"/>
      <c r="I2289" s="162"/>
      <c r="J2289" s="81"/>
      <c r="K2289" s="144"/>
    </row>
    <row r="2290" spans="1:11" customFormat="1" ht="16.5" x14ac:dyDescent="0.3">
      <c r="A2290" s="77">
        <v>43410</v>
      </c>
      <c r="B2290" s="142" t="s">
        <v>2915</v>
      </c>
      <c r="C2290" s="79" t="s">
        <v>2586</v>
      </c>
      <c r="D2290" s="127" t="s">
        <v>887</v>
      </c>
      <c r="E2290" s="126">
        <v>2</v>
      </c>
      <c r="F2290" s="143">
        <v>230000.1</v>
      </c>
      <c r="G2290" s="80">
        <f t="shared" si="24"/>
        <v>460000.2</v>
      </c>
      <c r="H2290" s="133">
        <f>G2290</f>
        <v>460000.2</v>
      </c>
      <c r="I2290" s="162" t="s">
        <v>309</v>
      </c>
      <c r="J2290" s="81"/>
      <c r="K2290" s="144"/>
    </row>
    <row r="2291" spans="1:11" customFormat="1" ht="16.5" x14ac:dyDescent="0.3">
      <c r="A2291" s="77"/>
      <c r="B2291" s="142"/>
      <c r="C2291" s="79"/>
      <c r="D2291" s="127"/>
      <c r="E2291" s="126"/>
      <c r="F2291" s="143"/>
      <c r="G2291" s="80">
        <f t="shared" si="24"/>
        <v>0</v>
      </c>
      <c r="H2291" s="133"/>
      <c r="I2291" s="162"/>
      <c r="J2291" s="81"/>
      <c r="K2291" s="144"/>
    </row>
    <row r="2292" spans="1:11" customFormat="1" ht="16.5" x14ac:dyDescent="0.3">
      <c r="A2292" s="77">
        <v>43410</v>
      </c>
      <c r="B2292" s="142" t="s">
        <v>2916</v>
      </c>
      <c r="C2292" s="79" t="s">
        <v>2592</v>
      </c>
      <c r="D2292" s="127" t="s">
        <v>2917</v>
      </c>
      <c r="E2292" s="126">
        <v>2</v>
      </c>
      <c r="F2292" s="143">
        <v>215650.38</v>
      </c>
      <c r="G2292" s="80">
        <f t="shared" si="24"/>
        <v>431300.76</v>
      </c>
      <c r="H2292" s="133">
        <f>G2292</f>
        <v>431300.76</v>
      </c>
      <c r="I2292" s="162" t="s">
        <v>309</v>
      </c>
      <c r="J2292" s="81"/>
      <c r="K2292" s="144"/>
    </row>
    <row r="2293" spans="1:11" customFormat="1" ht="16.5" x14ac:dyDescent="0.3">
      <c r="A2293" s="77"/>
      <c r="B2293" s="142"/>
      <c r="C2293" s="79"/>
      <c r="D2293" s="127"/>
      <c r="E2293" s="126"/>
      <c r="F2293" s="143"/>
      <c r="G2293" s="80">
        <f t="shared" si="24"/>
        <v>0</v>
      </c>
      <c r="H2293" s="133"/>
      <c r="I2293" s="162"/>
      <c r="J2293" s="81"/>
      <c r="K2293" s="144"/>
    </row>
    <row r="2294" spans="1:11" customFormat="1" ht="16.5" x14ac:dyDescent="0.3">
      <c r="A2294" s="77">
        <v>43410</v>
      </c>
      <c r="B2294" s="142" t="s">
        <v>2918</v>
      </c>
      <c r="C2294" s="79" t="s">
        <v>445</v>
      </c>
      <c r="D2294" s="127" t="s">
        <v>109</v>
      </c>
      <c r="E2294" s="126">
        <v>2</v>
      </c>
      <c r="F2294" s="143">
        <v>230000.1</v>
      </c>
      <c r="G2294" s="80">
        <f t="shared" si="24"/>
        <v>460000.2</v>
      </c>
      <c r="H2294" s="133">
        <f>G2294</f>
        <v>460000.2</v>
      </c>
      <c r="I2294" s="162" t="s">
        <v>309</v>
      </c>
      <c r="J2294" s="81"/>
      <c r="K2294" s="144"/>
    </row>
    <row r="2295" spans="1:11" customFormat="1" ht="16.5" x14ac:dyDescent="0.3">
      <c r="A2295" s="77"/>
      <c r="B2295" s="142"/>
      <c r="C2295" s="79"/>
      <c r="D2295" s="127"/>
      <c r="E2295" s="126"/>
      <c r="F2295" s="143"/>
      <c r="G2295" s="80">
        <f t="shared" si="24"/>
        <v>0</v>
      </c>
      <c r="H2295" s="133"/>
      <c r="I2295" s="162"/>
      <c r="J2295" s="81"/>
      <c r="K2295" s="144"/>
    </row>
    <row r="2296" spans="1:11" customFormat="1" ht="16.5" x14ac:dyDescent="0.3">
      <c r="A2296" s="77">
        <v>43410</v>
      </c>
      <c r="B2296" s="142" t="s">
        <v>2919</v>
      </c>
      <c r="C2296" s="79" t="s">
        <v>244</v>
      </c>
      <c r="D2296" s="127" t="s">
        <v>20</v>
      </c>
      <c r="E2296" s="126">
        <v>6</v>
      </c>
      <c r="F2296" s="143">
        <v>544500</v>
      </c>
      <c r="G2296" s="80">
        <f t="shared" si="24"/>
        <v>3267000</v>
      </c>
      <c r="H2296" s="133">
        <f>G2296</f>
        <v>3267000</v>
      </c>
      <c r="I2296" s="162" t="s">
        <v>309</v>
      </c>
      <c r="J2296" s="81"/>
      <c r="K2296" s="144"/>
    </row>
    <row r="2297" spans="1:11" customFormat="1" ht="16.5" x14ac:dyDescent="0.3">
      <c r="A2297" s="77"/>
      <c r="B2297" s="142"/>
      <c r="C2297" s="79"/>
      <c r="D2297" s="127"/>
      <c r="E2297" s="126"/>
      <c r="F2297" s="143"/>
      <c r="G2297" s="80">
        <f t="shared" si="24"/>
        <v>0</v>
      </c>
      <c r="H2297" s="133"/>
      <c r="I2297" s="162"/>
      <c r="J2297" s="81"/>
      <c r="K2297" s="144"/>
    </row>
    <row r="2298" spans="1:11" customFormat="1" ht="16.5" x14ac:dyDescent="0.3">
      <c r="A2298" s="77">
        <v>43410</v>
      </c>
      <c r="B2298" s="142" t="s">
        <v>2920</v>
      </c>
      <c r="C2298" s="79" t="s">
        <v>1734</v>
      </c>
      <c r="D2298" s="127" t="s">
        <v>1094</v>
      </c>
      <c r="E2298" s="126">
        <v>3</v>
      </c>
      <c r="F2298" s="143">
        <v>215000.5</v>
      </c>
      <c r="G2298" s="80">
        <f t="shared" si="24"/>
        <v>645001.5</v>
      </c>
      <c r="H2298" s="133">
        <f>G2298</f>
        <v>645001.5</v>
      </c>
      <c r="I2298" s="162" t="s">
        <v>309</v>
      </c>
      <c r="J2298" s="81"/>
      <c r="K2298" s="144"/>
    </row>
    <row r="2299" spans="1:11" customFormat="1" ht="16.5" x14ac:dyDescent="0.3">
      <c r="A2299" s="77"/>
      <c r="B2299" s="142"/>
      <c r="C2299" s="79"/>
      <c r="D2299" s="127"/>
      <c r="E2299" s="126"/>
      <c r="F2299" s="143"/>
      <c r="G2299" s="80">
        <f t="shared" si="24"/>
        <v>0</v>
      </c>
      <c r="H2299" s="133"/>
      <c r="I2299" s="162"/>
      <c r="J2299" s="81"/>
      <c r="K2299" s="144"/>
    </row>
    <row r="2300" spans="1:11" customFormat="1" ht="16.5" x14ac:dyDescent="0.3">
      <c r="A2300" s="77">
        <v>43410</v>
      </c>
      <c r="B2300" s="142" t="s">
        <v>2921</v>
      </c>
      <c r="C2300" s="79" t="s">
        <v>251</v>
      </c>
      <c r="D2300" s="127" t="s">
        <v>31</v>
      </c>
      <c r="E2300" s="126">
        <v>1</v>
      </c>
      <c r="F2300" s="143">
        <v>529199.55000000005</v>
      </c>
      <c r="G2300" s="80">
        <f t="shared" si="24"/>
        <v>529199.55000000005</v>
      </c>
      <c r="H2300" s="133"/>
      <c r="I2300" s="162"/>
      <c r="J2300" s="81"/>
      <c r="K2300" s="144"/>
    </row>
    <row r="2301" spans="1:11" customFormat="1" ht="16.5" x14ac:dyDescent="0.3">
      <c r="A2301" s="77"/>
      <c r="B2301" s="142"/>
      <c r="C2301" s="79"/>
      <c r="D2301" s="127" t="s">
        <v>1094</v>
      </c>
      <c r="E2301" s="126">
        <v>1</v>
      </c>
      <c r="F2301" s="143">
        <v>215000.5</v>
      </c>
      <c r="G2301" s="80">
        <f t="shared" si="24"/>
        <v>215000.5</v>
      </c>
      <c r="H2301" s="133"/>
      <c r="I2301" s="162"/>
      <c r="J2301" s="81"/>
      <c r="K2301" s="144"/>
    </row>
    <row r="2302" spans="1:11" customFormat="1" ht="16.5" x14ac:dyDescent="0.3">
      <c r="A2302" s="77"/>
      <c r="B2302" s="142"/>
      <c r="C2302" s="79"/>
      <c r="D2302" s="127" t="s">
        <v>20</v>
      </c>
      <c r="E2302" s="126">
        <v>1</v>
      </c>
      <c r="F2302" s="143">
        <v>544500</v>
      </c>
      <c r="G2302" s="80">
        <f t="shared" si="24"/>
        <v>544500</v>
      </c>
      <c r="H2302" s="133">
        <f>SUM(G2300:G2302)</f>
        <v>1288700.05</v>
      </c>
      <c r="I2302" s="162" t="s">
        <v>309</v>
      </c>
      <c r="J2302" s="81"/>
      <c r="K2302" s="144"/>
    </row>
    <row r="2303" spans="1:11" customFormat="1" ht="16.5" x14ac:dyDescent="0.3">
      <c r="A2303" s="77"/>
      <c r="B2303" s="142"/>
      <c r="C2303" s="79"/>
      <c r="D2303" s="127"/>
      <c r="E2303" s="126"/>
      <c r="F2303" s="143"/>
      <c r="G2303" s="80">
        <f t="shared" si="24"/>
        <v>0</v>
      </c>
      <c r="H2303" s="133"/>
      <c r="I2303" s="162"/>
      <c r="J2303" s="81"/>
      <c r="K2303" s="144"/>
    </row>
    <row r="2304" spans="1:11" customFormat="1" ht="16.5" x14ac:dyDescent="0.3">
      <c r="A2304" s="77">
        <v>43410</v>
      </c>
      <c r="B2304" s="142" t="s">
        <v>2922</v>
      </c>
      <c r="C2304" s="79" t="s">
        <v>2923</v>
      </c>
      <c r="D2304" s="127" t="s">
        <v>2760</v>
      </c>
      <c r="E2304" s="126">
        <v>1</v>
      </c>
      <c r="F2304" s="143">
        <v>243000.45</v>
      </c>
      <c r="G2304" s="80">
        <f t="shared" si="24"/>
        <v>243000.45</v>
      </c>
      <c r="H2304" s="133"/>
      <c r="I2304" s="162"/>
      <c r="J2304" s="81"/>
      <c r="K2304" s="144"/>
    </row>
    <row r="2305" spans="1:11" customFormat="1" ht="16.5" x14ac:dyDescent="0.3">
      <c r="A2305" s="77"/>
      <c r="B2305" s="142"/>
      <c r="C2305" s="79"/>
      <c r="D2305" s="127" t="s">
        <v>2653</v>
      </c>
      <c r="E2305" s="126">
        <v>1</v>
      </c>
      <c r="F2305" s="143">
        <v>243000.45</v>
      </c>
      <c r="G2305" s="80">
        <f t="shared" si="24"/>
        <v>243000.45</v>
      </c>
      <c r="H2305" s="133"/>
      <c r="I2305" s="162"/>
      <c r="J2305" s="81"/>
      <c r="K2305" s="144"/>
    </row>
    <row r="2306" spans="1:11" customFormat="1" ht="16.5" x14ac:dyDescent="0.3">
      <c r="A2306" s="77"/>
      <c r="B2306" s="142"/>
      <c r="C2306" s="79"/>
      <c r="D2306" s="127" t="s">
        <v>2761</v>
      </c>
      <c r="E2306" s="126">
        <v>1</v>
      </c>
      <c r="F2306" s="143">
        <v>287999.90999999997</v>
      </c>
      <c r="G2306" s="80">
        <f t="shared" si="24"/>
        <v>287999.90999999997</v>
      </c>
      <c r="H2306" s="133"/>
      <c r="I2306" s="162"/>
      <c r="J2306" s="81"/>
      <c r="K2306" s="144"/>
    </row>
    <row r="2307" spans="1:11" customFormat="1" ht="16.5" x14ac:dyDescent="0.3">
      <c r="A2307" s="77"/>
      <c r="B2307" s="142"/>
      <c r="C2307" s="79"/>
      <c r="D2307" s="127" t="s">
        <v>2924</v>
      </c>
      <c r="E2307" s="126">
        <v>1</v>
      </c>
      <c r="F2307" s="143">
        <v>287999.90999999997</v>
      </c>
      <c r="G2307" s="80">
        <f t="shared" si="24"/>
        <v>287999.90999999997</v>
      </c>
      <c r="H2307" s="133">
        <f>SUM(G2304:G2307)</f>
        <v>1062000.72</v>
      </c>
      <c r="I2307" s="162" t="s">
        <v>309</v>
      </c>
      <c r="J2307" s="81"/>
      <c r="K2307" s="144"/>
    </row>
    <row r="2308" spans="1:11" customFormat="1" ht="16.5" x14ac:dyDescent="0.3">
      <c r="A2308" s="77"/>
      <c r="B2308" s="142"/>
      <c r="C2308" s="79"/>
      <c r="D2308" s="127"/>
      <c r="E2308" s="126"/>
      <c r="F2308" s="143"/>
      <c r="G2308" s="80">
        <f t="shared" si="24"/>
        <v>0</v>
      </c>
      <c r="H2308" s="133"/>
      <c r="I2308" s="162"/>
      <c r="J2308" s="81"/>
      <c r="K2308" s="144"/>
    </row>
    <row r="2309" spans="1:11" customFormat="1" ht="16.5" x14ac:dyDescent="0.3">
      <c r="A2309" s="77">
        <v>43410</v>
      </c>
      <c r="B2309" s="142" t="s">
        <v>2925</v>
      </c>
      <c r="C2309" s="79" t="s">
        <v>2926</v>
      </c>
      <c r="D2309" s="127" t="s">
        <v>31</v>
      </c>
      <c r="E2309" s="126">
        <v>1</v>
      </c>
      <c r="F2309" s="143">
        <v>529199.44999999995</v>
      </c>
      <c r="G2309" s="80">
        <f t="shared" si="24"/>
        <v>529199.44999999995</v>
      </c>
      <c r="H2309" s="133">
        <f>G2309</f>
        <v>529199.44999999995</v>
      </c>
      <c r="I2309" s="162" t="s">
        <v>1756</v>
      </c>
      <c r="J2309" s="81"/>
      <c r="K2309" s="144"/>
    </row>
    <row r="2310" spans="1:11" customFormat="1" ht="16.5" x14ac:dyDescent="0.3">
      <c r="A2310" s="77"/>
      <c r="B2310" s="142"/>
      <c r="C2310" s="79"/>
      <c r="D2310" s="127"/>
      <c r="E2310" s="126"/>
      <c r="F2310" s="143"/>
      <c r="G2310" s="80">
        <f t="shared" si="24"/>
        <v>0</v>
      </c>
      <c r="H2310" s="133"/>
      <c r="I2310" s="162"/>
      <c r="J2310" s="81"/>
      <c r="K2310" s="144"/>
    </row>
    <row r="2311" spans="1:11" customFormat="1" ht="16.5" x14ac:dyDescent="0.3">
      <c r="A2311" s="77">
        <v>43410</v>
      </c>
      <c r="B2311" s="142" t="s">
        <v>2927</v>
      </c>
      <c r="C2311" s="79" t="s">
        <v>253</v>
      </c>
      <c r="D2311" s="127" t="s">
        <v>2047</v>
      </c>
      <c r="E2311" s="126">
        <v>2</v>
      </c>
      <c r="F2311" s="143">
        <v>505000.1</v>
      </c>
      <c r="G2311" s="80">
        <f t="shared" si="24"/>
        <v>1010000.2</v>
      </c>
      <c r="H2311" s="133">
        <f>G2311</f>
        <v>1010000.2</v>
      </c>
      <c r="I2311" s="162" t="s">
        <v>315</v>
      </c>
      <c r="J2311" s="81"/>
      <c r="K2311" s="144"/>
    </row>
    <row r="2312" spans="1:11" customFormat="1" ht="16.5" x14ac:dyDescent="0.3">
      <c r="A2312" s="77"/>
      <c r="B2312" s="142"/>
      <c r="C2312" s="79"/>
      <c r="D2312" s="127"/>
      <c r="E2312" s="126"/>
      <c r="F2312" s="143"/>
      <c r="G2312" s="80">
        <f t="shared" si="24"/>
        <v>0</v>
      </c>
      <c r="H2312" s="133"/>
      <c r="I2312" s="162"/>
      <c r="J2312" s="81"/>
      <c r="K2312" s="144"/>
    </row>
    <row r="2313" spans="1:11" customFormat="1" ht="16.5" x14ac:dyDescent="0.3">
      <c r="A2313" s="77">
        <v>43410</v>
      </c>
      <c r="B2313" s="142" t="s">
        <v>2928</v>
      </c>
      <c r="C2313" s="79" t="s">
        <v>2720</v>
      </c>
      <c r="D2313" s="127" t="s">
        <v>1775</v>
      </c>
      <c r="E2313" s="126">
        <v>1</v>
      </c>
      <c r="F2313" s="143">
        <v>232749.715</v>
      </c>
      <c r="G2313" s="80">
        <f t="shared" si="24"/>
        <v>232749.715</v>
      </c>
      <c r="H2313" s="133"/>
      <c r="I2313" s="162"/>
      <c r="J2313" s="81"/>
      <c r="K2313" s="144"/>
    </row>
    <row r="2314" spans="1:11" customFormat="1" ht="16.5" x14ac:dyDescent="0.3">
      <c r="A2314" s="77"/>
      <c r="B2314" s="142"/>
      <c r="C2314" s="79"/>
      <c r="D2314" s="127" t="s">
        <v>2851</v>
      </c>
      <c r="E2314" s="126">
        <v>1</v>
      </c>
      <c r="F2314" s="143">
        <v>243000.45</v>
      </c>
      <c r="G2314" s="80">
        <f t="shared" si="24"/>
        <v>243000.45</v>
      </c>
      <c r="H2314" s="133">
        <f>SUM(G2313:G2314)</f>
        <v>475750.16500000004</v>
      </c>
      <c r="I2314" s="162" t="s">
        <v>309</v>
      </c>
      <c r="J2314" s="81"/>
      <c r="K2314" s="144"/>
    </row>
    <row r="2315" spans="1:11" customFormat="1" ht="16.5" x14ac:dyDescent="0.3">
      <c r="A2315" s="77"/>
      <c r="B2315" s="142"/>
      <c r="C2315" s="79"/>
      <c r="D2315" s="127"/>
      <c r="E2315" s="126"/>
      <c r="F2315" s="143"/>
      <c r="G2315" s="80">
        <f t="shared" si="24"/>
        <v>0</v>
      </c>
      <c r="H2315" s="133"/>
      <c r="I2315" s="162"/>
      <c r="J2315" s="81"/>
      <c r="K2315" s="144"/>
    </row>
    <row r="2316" spans="1:11" customFormat="1" ht="16.5" x14ac:dyDescent="0.3">
      <c r="A2316" s="77">
        <v>43410</v>
      </c>
      <c r="B2316" s="142" t="s">
        <v>2929</v>
      </c>
      <c r="C2316" s="79" t="s">
        <v>2640</v>
      </c>
      <c r="D2316" s="127" t="s">
        <v>1938</v>
      </c>
      <c r="E2316" s="126">
        <v>1</v>
      </c>
      <c r="F2316" s="143">
        <v>171000.5</v>
      </c>
      <c r="G2316" s="80">
        <f t="shared" si="24"/>
        <v>171000.5</v>
      </c>
      <c r="H2316" s="133"/>
      <c r="I2316" s="162"/>
      <c r="J2316" s="81"/>
      <c r="K2316" s="144"/>
    </row>
    <row r="2317" spans="1:11" customFormat="1" ht="16.5" x14ac:dyDescent="0.3">
      <c r="A2317" s="77"/>
      <c r="B2317" s="142"/>
      <c r="C2317" s="79"/>
      <c r="D2317" s="127" t="s">
        <v>2750</v>
      </c>
      <c r="E2317" s="126">
        <v>1</v>
      </c>
      <c r="F2317" s="143">
        <v>256500.47500000001</v>
      </c>
      <c r="G2317" s="80">
        <f t="shared" si="24"/>
        <v>256500.47500000001</v>
      </c>
      <c r="H2317" s="133"/>
      <c r="I2317" s="162"/>
      <c r="J2317" s="81"/>
      <c r="K2317" s="144"/>
    </row>
    <row r="2318" spans="1:11" customFormat="1" ht="16.5" x14ac:dyDescent="0.3">
      <c r="A2318" s="77"/>
      <c r="B2318" s="142"/>
      <c r="C2318" s="79"/>
      <c r="D2318" s="127" t="s">
        <v>946</v>
      </c>
      <c r="E2318" s="126">
        <v>1</v>
      </c>
      <c r="F2318" s="143">
        <v>245099.52499999999</v>
      </c>
      <c r="G2318" s="80">
        <f t="shared" si="24"/>
        <v>245099.52499999999</v>
      </c>
      <c r="H2318" s="133">
        <f>SUM(G2316:G2318)</f>
        <v>672600.5</v>
      </c>
      <c r="I2318" s="162" t="s">
        <v>1756</v>
      </c>
      <c r="J2318" s="81"/>
      <c r="K2318" s="144"/>
    </row>
    <row r="2319" spans="1:11" customFormat="1" ht="16.5" x14ac:dyDescent="0.3">
      <c r="A2319" s="77"/>
      <c r="B2319" s="142"/>
      <c r="C2319" s="79"/>
      <c r="D2319" s="127"/>
      <c r="E2319" s="126"/>
      <c r="F2319" s="143"/>
      <c r="G2319" s="80">
        <f t="shared" si="24"/>
        <v>0</v>
      </c>
      <c r="H2319" s="133"/>
      <c r="I2319" s="162"/>
      <c r="J2319" s="81"/>
      <c r="K2319" s="144"/>
    </row>
    <row r="2320" spans="1:11" customFormat="1" ht="16.5" x14ac:dyDescent="0.3">
      <c r="A2320" s="77">
        <v>43410</v>
      </c>
      <c r="B2320" s="142" t="s">
        <v>2930</v>
      </c>
      <c r="C2320" s="79" t="s">
        <v>1669</v>
      </c>
      <c r="D2320" s="127" t="s">
        <v>887</v>
      </c>
      <c r="E2320" s="126">
        <v>1</v>
      </c>
      <c r="F2320" s="143">
        <v>230000</v>
      </c>
      <c r="G2320" s="80">
        <f t="shared" si="24"/>
        <v>230000</v>
      </c>
      <c r="H2320" s="133">
        <f>G2320</f>
        <v>230000</v>
      </c>
      <c r="I2320" s="162" t="s">
        <v>2524</v>
      </c>
      <c r="J2320" s="81"/>
      <c r="K2320" s="144"/>
    </row>
    <row r="2321" spans="1:11" customFormat="1" ht="16.5" x14ac:dyDescent="0.3">
      <c r="A2321" s="77"/>
      <c r="B2321" s="142"/>
      <c r="C2321" s="79"/>
      <c r="D2321" s="127"/>
      <c r="E2321" s="126"/>
      <c r="F2321" s="143"/>
      <c r="G2321" s="80">
        <f t="shared" si="24"/>
        <v>0</v>
      </c>
      <c r="H2321" s="133"/>
      <c r="I2321" s="162"/>
      <c r="J2321" s="81"/>
      <c r="K2321" s="144"/>
    </row>
    <row r="2322" spans="1:11" customFormat="1" ht="16.5" x14ac:dyDescent="0.3">
      <c r="A2322" s="77">
        <v>43410</v>
      </c>
      <c r="B2322" s="142" t="s">
        <v>2931</v>
      </c>
      <c r="C2322" s="79" t="s">
        <v>2869</v>
      </c>
      <c r="D2322" s="127" t="s">
        <v>2073</v>
      </c>
      <c r="E2322" s="126">
        <v>1</v>
      </c>
      <c r="F2322" s="143">
        <v>234000</v>
      </c>
      <c r="G2322" s="80">
        <f t="shared" si="24"/>
        <v>234000</v>
      </c>
      <c r="H2322" s="133">
        <f>G2322</f>
        <v>234000</v>
      </c>
      <c r="I2322" s="162" t="s">
        <v>2524</v>
      </c>
      <c r="J2322" s="81"/>
      <c r="K2322" s="144"/>
    </row>
    <row r="2323" spans="1:11" customFormat="1" ht="16.5" x14ac:dyDescent="0.3">
      <c r="A2323" s="77"/>
      <c r="B2323" s="142"/>
      <c r="C2323" s="79"/>
      <c r="D2323" s="127"/>
      <c r="E2323" s="126"/>
      <c r="F2323" s="143"/>
      <c r="G2323" s="80">
        <f t="shared" si="24"/>
        <v>0</v>
      </c>
      <c r="H2323" s="133"/>
      <c r="I2323" s="162"/>
      <c r="J2323" s="81"/>
      <c r="K2323" s="144"/>
    </row>
    <row r="2324" spans="1:11" customFormat="1" ht="16.5" x14ac:dyDescent="0.3">
      <c r="A2324" s="77">
        <v>43411</v>
      </c>
      <c r="B2324" s="142" t="s">
        <v>2932</v>
      </c>
      <c r="C2324" s="79" t="s">
        <v>2933</v>
      </c>
      <c r="D2324" s="127" t="s">
        <v>2934</v>
      </c>
      <c r="E2324" s="126">
        <v>18</v>
      </c>
      <c r="F2324" s="143">
        <v>256500.09</v>
      </c>
      <c r="G2324" s="80">
        <f t="shared" si="24"/>
        <v>4617001.62</v>
      </c>
      <c r="H2324" s="133">
        <f>G2324</f>
        <v>4617001.62</v>
      </c>
      <c r="I2324" s="162" t="s">
        <v>2524</v>
      </c>
      <c r="J2324" s="81"/>
      <c r="K2324" s="144"/>
    </row>
    <row r="2325" spans="1:11" customFormat="1" ht="16.5" x14ac:dyDescent="0.3">
      <c r="A2325" s="77"/>
      <c r="B2325" s="142"/>
      <c r="C2325" s="79"/>
      <c r="D2325" s="127"/>
      <c r="E2325" s="126"/>
      <c r="F2325" s="143"/>
      <c r="G2325" s="80">
        <f t="shared" si="24"/>
        <v>0</v>
      </c>
      <c r="H2325" s="133"/>
      <c r="I2325" s="162"/>
      <c r="J2325" s="81"/>
      <c r="K2325" s="144"/>
    </row>
    <row r="2326" spans="1:11" customFormat="1" ht="16.5" x14ac:dyDescent="0.3">
      <c r="A2326" s="77">
        <v>43411</v>
      </c>
      <c r="B2326" s="142" t="s">
        <v>2935</v>
      </c>
      <c r="C2326" s="79" t="s">
        <v>2936</v>
      </c>
      <c r="D2326" s="127" t="s">
        <v>104</v>
      </c>
      <c r="E2326" s="126">
        <v>3</v>
      </c>
      <c r="F2326" s="143">
        <v>542450.09499999997</v>
      </c>
      <c r="G2326" s="80">
        <f t="shared" si="24"/>
        <v>1627350.2849999999</v>
      </c>
      <c r="H2326" s="133">
        <f>G2326</f>
        <v>1627350.2849999999</v>
      </c>
      <c r="I2326" s="162" t="s">
        <v>312</v>
      </c>
      <c r="J2326" s="81"/>
      <c r="K2326" s="144"/>
    </row>
    <row r="2327" spans="1:11" customFormat="1" ht="16.5" x14ac:dyDescent="0.3">
      <c r="A2327" s="77"/>
      <c r="B2327" s="142"/>
      <c r="C2327" s="79"/>
      <c r="D2327" s="127"/>
      <c r="E2327" s="126"/>
      <c r="F2327" s="143"/>
      <c r="G2327" s="80">
        <f t="shared" si="24"/>
        <v>0</v>
      </c>
      <c r="H2327" s="133"/>
      <c r="I2327" s="162"/>
      <c r="J2327" s="81"/>
      <c r="K2327" s="144"/>
    </row>
    <row r="2328" spans="1:11" customFormat="1" ht="16.5" x14ac:dyDescent="0.3">
      <c r="A2328" s="77">
        <v>43411</v>
      </c>
      <c r="B2328" s="142" t="s">
        <v>2937</v>
      </c>
      <c r="C2328" s="79" t="s">
        <v>2938</v>
      </c>
      <c r="D2328" s="127" t="s">
        <v>391</v>
      </c>
      <c r="E2328" s="126">
        <v>1</v>
      </c>
      <c r="F2328" s="143">
        <v>562500.18000000005</v>
      </c>
      <c r="G2328" s="80">
        <f t="shared" si="24"/>
        <v>562500.18000000005</v>
      </c>
      <c r="H2328" s="133">
        <f>G2328</f>
        <v>562500.18000000005</v>
      </c>
      <c r="I2328" s="162" t="s">
        <v>309</v>
      </c>
      <c r="J2328" s="81"/>
      <c r="K2328" s="144"/>
    </row>
    <row r="2329" spans="1:11" customFormat="1" ht="16.5" x14ac:dyDescent="0.3">
      <c r="A2329" s="77"/>
      <c r="B2329" s="142"/>
      <c r="C2329" s="79"/>
      <c r="D2329" s="127"/>
      <c r="E2329" s="126"/>
      <c r="F2329" s="143"/>
      <c r="G2329" s="80">
        <f t="shared" si="24"/>
        <v>0</v>
      </c>
      <c r="H2329" s="133"/>
      <c r="I2329" s="162"/>
      <c r="J2329" s="81"/>
      <c r="K2329" s="144"/>
    </row>
    <row r="2330" spans="1:11" customFormat="1" ht="16.5" x14ac:dyDescent="0.3">
      <c r="A2330" s="77">
        <v>43411</v>
      </c>
      <c r="B2330" s="142" t="s">
        <v>2939</v>
      </c>
      <c r="C2330" s="79" t="s">
        <v>2240</v>
      </c>
      <c r="D2330" s="127" t="s">
        <v>2494</v>
      </c>
      <c r="E2330" s="126">
        <v>2</v>
      </c>
      <c r="F2330" s="143">
        <v>621900.18000000005</v>
      </c>
      <c r="G2330" s="80">
        <f t="shared" si="24"/>
        <v>1243800.3600000001</v>
      </c>
      <c r="H2330" s="133"/>
      <c r="I2330" s="162"/>
      <c r="J2330" s="81"/>
      <c r="K2330" s="144"/>
    </row>
    <row r="2331" spans="1:11" customFormat="1" ht="16.5" x14ac:dyDescent="0.3">
      <c r="A2331" s="77"/>
      <c r="B2331" s="142"/>
      <c r="C2331" s="79"/>
      <c r="D2331" s="127" t="s">
        <v>1725</v>
      </c>
      <c r="E2331" s="126">
        <v>5</v>
      </c>
      <c r="F2331" s="143">
        <v>76500.27</v>
      </c>
      <c r="G2331" s="80">
        <f t="shared" si="24"/>
        <v>382501.35000000003</v>
      </c>
      <c r="H2331" s="133">
        <f>SUM(G2330:G2331)</f>
        <v>1626301.7100000002</v>
      </c>
      <c r="I2331" s="162" t="s">
        <v>2524</v>
      </c>
      <c r="J2331" s="81"/>
      <c r="K2331" s="144"/>
    </row>
    <row r="2332" spans="1:11" customFormat="1" ht="16.5" x14ac:dyDescent="0.3">
      <c r="A2332" s="77"/>
      <c r="B2332" s="142"/>
      <c r="C2332" s="79"/>
      <c r="D2332" s="127"/>
      <c r="E2332" s="126"/>
      <c r="F2332" s="143"/>
      <c r="G2332" s="80">
        <f t="shared" si="24"/>
        <v>0</v>
      </c>
      <c r="H2332" s="133"/>
      <c r="I2332" s="162"/>
      <c r="J2332" s="81"/>
      <c r="K2332" s="144"/>
    </row>
    <row r="2333" spans="1:11" customFormat="1" ht="16.5" x14ac:dyDescent="0.3">
      <c r="A2333" s="77">
        <v>43411</v>
      </c>
      <c r="B2333" s="142" t="s">
        <v>2940</v>
      </c>
      <c r="C2333" s="79" t="s">
        <v>2327</v>
      </c>
      <c r="D2333" s="127" t="s">
        <v>1094</v>
      </c>
      <c r="E2333" s="126">
        <v>1</v>
      </c>
      <c r="F2333" s="143">
        <v>215000.5</v>
      </c>
      <c r="G2333" s="80">
        <f t="shared" si="24"/>
        <v>215000.5</v>
      </c>
      <c r="H2333" s="133">
        <f>G2333</f>
        <v>215000.5</v>
      </c>
      <c r="I2333" s="162" t="s">
        <v>1756</v>
      </c>
      <c r="J2333" s="81"/>
      <c r="K2333" s="144"/>
    </row>
    <row r="2334" spans="1:11" customFormat="1" ht="16.5" x14ac:dyDescent="0.3">
      <c r="A2334" s="77"/>
      <c r="B2334" s="142"/>
      <c r="C2334" s="79"/>
      <c r="D2334" s="127"/>
      <c r="E2334" s="126"/>
      <c r="F2334" s="143"/>
      <c r="G2334" s="80">
        <f t="shared" si="24"/>
        <v>0</v>
      </c>
      <c r="H2334" s="133"/>
      <c r="I2334" s="162"/>
      <c r="J2334" s="81"/>
      <c r="K2334" s="144"/>
    </row>
    <row r="2335" spans="1:11" customFormat="1" ht="16.5" x14ac:dyDescent="0.3">
      <c r="A2335" s="77">
        <v>43411</v>
      </c>
      <c r="B2335" s="142" t="s">
        <v>2941</v>
      </c>
      <c r="C2335" s="79" t="s">
        <v>1083</v>
      </c>
      <c r="D2335" s="127" t="s">
        <v>2073</v>
      </c>
      <c r="E2335" s="126">
        <v>6</v>
      </c>
      <c r="F2335" s="143">
        <v>234000.36</v>
      </c>
      <c r="G2335" s="80">
        <f t="shared" si="24"/>
        <v>1404002.16</v>
      </c>
      <c r="H2335" s="133">
        <f>G2335</f>
        <v>1404002.16</v>
      </c>
      <c r="I2335" s="162" t="s">
        <v>2524</v>
      </c>
      <c r="J2335" s="81"/>
      <c r="K2335" s="144"/>
    </row>
    <row r="2336" spans="1:11" customFormat="1" ht="16.5" x14ac:dyDescent="0.3">
      <c r="A2336" s="77"/>
      <c r="B2336" s="142"/>
      <c r="C2336" s="79"/>
      <c r="D2336" s="127"/>
      <c r="E2336" s="126"/>
      <c r="F2336" s="143"/>
      <c r="G2336" s="80">
        <f t="shared" si="24"/>
        <v>0</v>
      </c>
      <c r="H2336" s="133"/>
      <c r="I2336" s="162"/>
      <c r="J2336" s="81"/>
      <c r="K2336" s="144"/>
    </row>
    <row r="2337" spans="1:11" customFormat="1" ht="16.5" x14ac:dyDescent="0.3">
      <c r="A2337" s="77">
        <v>43411</v>
      </c>
      <c r="B2337" s="142" t="s">
        <v>2942</v>
      </c>
      <c r="C2337" s="79" t="s">
        <v>2943</v>
      </c>
      <c r="D2337" s="127" t="s">
        <v>2944</v>
      </c>
      <c r="E2337" s="126">
        <v>1</v>
      </c>
      <c r="F2337" s="143">
        <v>619200.55000000005</v>
      </c>
      <c r="G2337" s="80">
        <f t="shared" si="24"/>
        <v>619200.55000000005</v>
      </c>
      <c r="H2337" s="133"/>
      <c r="I2337" s="162"/>
      <c r="J2337" s="81"/>
      <c r="K2337" s="144"/>
    </row>
    <row r="2338" spans="1:11" customFormat="1" ht="16.5" x14ac:dyDescent="0.3">
      <c r="A2338" s="77"/>
      <c r="B2338" s="142"/>
      <c r="C2338" s="79"/>
      <c r="D2338" s="127" t="s">
        <v>1325</v>
      </c>
      <c r="E2338" s="126">
        <v>1</v>
      </c>
      <c r="F2338" s="143">
        <v>603900</v>
      </c>
      <c r="G2338" s="80">
        <f t="shared" si="24"/>
        <v>603900</v>
      </c>
      <c r="H2338" s="133">
        <f>SUM(G2337:G2338)</f>
        <v>1223100.55</v>
      </c>
      <c r="I2338" s="162" t="s">
        <v>1756</v>
      </c>
      <c r="J2338" s="81"/>
      <c r="K2338" s="144"/>
    </row>
    <row r="2339" spans="1:11" customFormat="1" ht="16.5" x14ac:dyDescent="0.3">
      <c r="A2339" s="77"/>
      <c r="B2339" s="142"/>
      <c r="C2339" s="79"/>
      <c r="D2339" s="127"/>
      <c r="E2339" s="126"/>
      <c r="F2339" s="143"/>
      <c r="G2339" s="80">
        <f t="shared" si="24"/>
        <v>0</v>
      </c>
      <c r="H2339" s="133"/>
      <c r="I2339" s="162"/>
      <c r="J2339" s="81"/>
      <c r="K2339" s="144"/>
    </row>
    <row r="2340" spans="1:11" customFormat="1" ht="16.5" x14ac:dyDescent="0.3">
      <c r="A2340" s="77">
        <v>43411</v>
      </c>
      <c r="B2340" s="142" t="s">
        <v>2945</v>
      </c>
      <c r="C2340" s="79" t="s">
        <v>301</v>
      </c>
      <c r="D2340" s="127" t="s">
        <v>815</v>
      </c>
      <c r="E2340" s="126">
        <v>12</v>
      </c>
      <c r="F2340" s="143">
        <v>198000</v>
      </c>
      <c r="G2340" s="80">
        <f t="shared" si="24"/>
        <v>2376000</v>
      </c>
      <c r="H2340" s="133">
        <f>G2340</f>
        <v>2376000</v>
      </c>
      <c r="I2340" s="162" t="s">
        <v>309</v>
      </c>
      <c r="J2340" s="81"/>
      <c r="K2340" s="144"/>
    </row>
    <row r="2341" spans="1:11" customFormat="1" ht="16.5" x14ac:dyDescent="0.3">
      <c r="A2341" s="77"/>
      <c r="B2341" s="142"/>
      <c r="C2341" s="79"/>
      <c r="D2341" s="127"/>
      <c r="E2341" s="126"/>
      <c r="F2341" s="143"/>
      <c r="G2341" s="80">
        <f t="shared" si="24"/>
        <v>0</v>
      </c>
      <c r="H2341" s="133"/>
      <c r="I2341" s="162"/>
      <c r="J2341" s="81"/>
      <c r="K2341" s="144"/>
    </row>
    <row r="2342" spans="1:11" customFormat="1" ht="16.5" x14ac:dyDescent="0.3">
      <c r="A2342" s="77">
        <v>43411</v>
      </c>
      <c r="B2342" s="142" t="s">
        <v>2946</v>
      </c>
      <c r="C2342" s="79" t="s">
        <v>57</v>
      </c>
      <c r="D2342" s="127" t="s">
        <v>1094</v>
      </c>
      <c r="E2342" s="126">
        <v>2</v>
      </c>
      <c r="F2342" s="143">
        <v>215000.5</v>
      </c>
      <c r="G2342" s="80">
        <f t="shared" si="24"/>
        <v>430001</v>
      </c>
      <c r="H2342" s="133">
        <f>G2342</f>
        <v>430001</v>
      </c>
      <c r="I2342" s="162" t="s">
        <v>309</v>
      </c>
      <c r="J2342" s="81"/>
      <c r="K2342" s="144"/>
    </row>
    <row r="2343" spans="1:11" customFormat="1" ht="16.5" x14ac:dyDescent="0.3">
      <c r="A2343" s="77"/>
      <c r="B2343" s="142"/>
      <c r="C2343" s="79"/>
      <c r="D2343" s="127"/>
      <c r="E2343" s="126"/>
      <c r="F2343" s="143"/>
      <c r="G2343" s="80">
        <f t="shared" si="24"/>
        <v>0</v>
      </c>
      <c r="H2343" s="133"/>
      <c r="I2343" s="162"/>
      <c r="J2343" s="81"/>
      <c r="K2343" s="144"/>
    </row>
    <row r="2344" spans="1:11" customFormat="1" ht="16.5" x14ac:dyDescent="0.3">
      <c r="A2344" s="77">
        <v>43411</v>
      </c>
      <c r="B2344" s="142" t="s">
        <v>2947</v>
      </c>
      <c r="C2344" s="79" t="s">
        <v>2948</v>
      </c>
      <c r="D2344" s="127" t="s">
        <v>2949</v>
      </c>
      <c r="E2344" s="126">
        <v>1</v>
      </c>
      <c r="F2344" s="143">
        <v>2164500.36</v>
      </c>
      <c r="G2344" s="80">
        <f t="shared" si="24"/>
        <v>2164500.36</v>
      </c>
      <c r="H2344" s="133"/>
      <c r="I2344" s="162"/>
      <c r="J2344" s="81"/>
      <c r="K2344" s="144"/>
    </row>
    <row r="2345" spans="1:11" customFormat="1" ht="16.5" x14ac:dyDescent="0.3">
      <c r="A2345" s="77"/>
      <c r="B2345" s="142"/>
      <c r="C2345" s="79"/>
      <c r="D2345" s="127" t="s">
        <v>2950</v>
      </c>
      <c r="E2345" s="126">
        <v>1</v>
      </c>
      <c r="F2345" s="143">
        <v>783899.82</v>
      </c>
      <c r="G2345" s="80">
        <f t="shared" si="24"/>
        <v>783899.82</v>
      </c>
      <c r="H2345" s="133">
        <f>SUM(G2344:G2345)</f>
        <v>2948400.1799999997</v>
      </c>
      <c r="I2345" s="162" t="s">
        <v>309</v>
      </c>
      <c r="J2345" s="81"/>
      <c r="K2345" s="144"/>
    </row>
    <row r="2346" spans="1:11" customFormat="1" ht="16.5" x14ac:dyDescent="0.3">
      <c r="A2346" s="77"/>
      <c r="B2346" s="142"/>
      <c r="C2346" s="79"/>
      <c r="D2346" s="127"/>
      <c r="E2346" s="126"/>
      <c r="F2346" s="143"/>
      <c r="G2346" s="80">
        <f t="shared" si="24"/>
        <v>0</v>
      </c>
      <c r="H2346" s="133"/>
      <c r="I2346" s="162"/>
      <c r="J2346" s="81"/>
      <c r="K2346" s="144"/>
    </row>
    <row r="2347" spans="1:11" customFormat="1" ht="16.5" x14ac:dyDescent="0.3">
      <c r="A2347" s="77">
        <v>43411</v>
      </c>
      <c r="B2347" s="142" t="s">
        <v>2951</v>
      </c>
      <c r="C2347" s="79" t="s">
        <v>2640</v>
      </c>
      <c r="D2347" s="127" t="s">
        <v>2750</v>
      </c>
      <c r="E2347" s="126">
        <v>1</v>
      </c>
      <c r="F2347" s="143">
        <v>256500.47500000001</v>
      </c>
      <c r="G2347" s="80">
        <f t="shared" si="24"/>
        <v>256500.47500000001</v>
      </c>
      <c r="H2347" s="133">
        <f>G2347</f>
        <v>256500.47500000001</v>
      </c>
      <c r="I2347" s="162" t="s">
        <v>1756</v>
      </c>
      <c r="J2347" s="81"/>
      <c r="K2347" s="144"/>
    </row>
    <row r="2348" spans="1:11" customFormat="1" ht="16.5" x14ac:dyDescent="0.3">
      <c r="A2348" s="77"/>
      <c r="B2348" s="142"/>
      <c r="C2348" s="79"/>
      <c r="D2348" s="127"/>
      <c r="E2348" s="126"/>
      <c r="F2348" s="143"/>
      <c r="G2348" s="80">
        <f t="shared" si="24"/>
        <v>0</v>
      </c>
      <c r="H2348" s="133"/>
      <c r="I2348" s="162"/>
      <c r="J2348" s="81"/>
      <c r="K2348" s="144"/>
    </row>
    <row r="2349" spans="1:11" customFormat="1" ht="16.5" x14ac:dyDescent="0.3">
      <c r="A2349" s="77">
        <v>43412</v>
      </c>
      <c r="B2349" s="142" t="s">
        <v>2952</v>
      </c>
      <c r="C2349" s="79" t="s">
        <v>1447</v>
      </c>
      <c r="D2349" s="127" t="s">
        <v>1635</v>
      </c>
      <c r="E2349" s="126">
        <v>1</v>
      </c>
      <c r="F2349" s="143">
        <v>156748.22459999999</v>
      </c>
      <c r="G2349" s="80">
        <f t="shared" si="24"/>
        <v>156748.22459999999</v>
      </c>
      <c r="H2349" s="133"/>
      <c r="I2349" s="162"/>
      <c r="J2349" s="81"/>
      <c r="K2349" s="144"/>
    </row>
    <row r="2350" spans="1:11" customFormat="1" ht="16.5" x14ac:dyDescent="0.3">
      <c r="A2350" s="77"/>
      <c r="B2350" s="142"/>
      <c r="C2350" s="79"/>
      <c r="D2350" s="127" t="s">
        <v>19</v>
      </c>
      <c r="E2350" s="126">
        <v>1</v>
      </c>
      <c r="F2350" s="143">
        <v>543400</v>
      </c>
      <c r="G2350" s="80">
        <f t="shared" si="24"/>
        <v>543400</v>
      </c>
      <c r="H2350" s="133"/>
      <c r="I2350" s="162"/>
      <c r="J2350" s="81"/>
      <c r="K2350" s="144"/>
    </row>
    <row r="2351" spans="1:11" customFormat="1" ht="16.5" x14ac:dyDescent="0.3">
      <c r="A2351" s="77"/>
      <c r="B2351" s="142"/>
      <c r="C2351" s="79"/>
      <c r="D2351" s="127" t="s">
        <v>2494</v>
      </c>
      <c r="E2351" s="126">
        <v>1</v>
      </c>
      <c r="F2351" s="143">
        <v>621900.18000000005</v>
      </c>
      <c r="G2351" s="80">
        <f t="shared" si="24"/>
        <v>621900.18000000005</v>
      </c>
      <c r="H2351" s="133">
        <f>SUM(G2349:G2351)</f>
        <v>1322048.4046</v>
      </c>
      <c r="I2351" s="162" t="s">
        <v>314</v>
      </c>
      <c r="J2351" s="81"/>
      <c r="K2351" s="144"/>
    </row>
    <row r="2352" spans="1:11" customFormat="1" ht="16.5" x14ac:dyDescent="0.3">
      <c r="A2352" s="77"/>
      <c r="B2352" s="142"/>
      <c r="C2352" s="79"/>
      <c r="D2352" s="127"/>
      <c r="E2352" s="126"/>
      <c r="F2352" s="143"/>
      <c r="G2352" s="80">
        <f t="shared" si="24"/>
        <v>0</v>
      </c>
      <c r="H2352" s="133"/>
      <c r="I2352" s="162"/>
      <c r="J2352" s="81"/>
      <c r="K2352" s="144"/>
    </row>
    <row r="2353" spans="1:11" customFormat="1" ht="16.5" x14ac:dyDescent="0.3">
      <c r="A2353" s="77">
        <v>43412</v>
      </c>
      <c r="B2353" s="142" t="s">
        <v>2953</v>
      </c>
      <c r="C2353" s="79" t="s">
        <v>559</v>
      </c>
      <c r="D2353" s="127" t="s">
        <v>19</v>
      </c>
      <c r="E2353" s="126">
        <v>2</v>
      </c>
      <c r="F2353" s="143">
        <v>543400</v>
      </c>
      <c r="G2353" s="80">
        <f t="shared" si="24"/>
        <v>1086800</v>
      </c>
      <c r="H2353" s="133">
        <f>G2353</f>
        <v>1086800</v>
      </c>
      <c r="I2353" s="162" t="s">
        <v>2524</v>
      </c>
      <c r="J2353" s="81"/>
      <c r="K2353" s="144"/>
    </row>
    <row r="2354" spans="1:11" customFormat="1" ht="16.5" x14ac:dyDescent="0.3">
      <c r="A2354" s="77"/>
      <c r="B2354" s="142"/>
      <c r="C2354" s="79"/>
      <c r="D2354" s="127"/>
      <c r="E2354" s="126"/>
      <c r="F2354" s="143"/>
      <c r="G2354" s="80">
        <f t="shared" si="24"/>
        <v>0</v>
      </c>
      <c r="H2354" s="133"/>
      <c r="I2354" s="162"/>
      <c r="J2354" s="81"/>
      <c r="K2354" s="144"/>
    </row>
    <row r="2355" spans="1:11" customFormat="1" ht="16.5" x14ac:dyDescent="0.3">
      <c r="A2355" s="77">
        <v>43412</v>
      </c>
      <c r="B2355" s="142" t="s">
        <v>2954</v>
      </c>
      <c r="C2355" s="79" t="s">
        <v>2619</v>
      </c>
      <c r="D2355" s="127" t="s">
        <v>1325</v>
      </c>
      <c r="E2355" s="126">
        <v>1</v>
      </c>
      <c r="F2355" s="143">
        <v>603900</v>
      </c>
      <c r="G2355" s="80">
        <f t="shared" si="24"/>
        <v>603900</v>
      </c>
      <c r="H2355" s="133">
        <f>G2355</f>
        <v>603900</v>
      </c>
      <c r="I2355" s="162" t="s">
        <v>314</v>
      </c>
      <c r="J2355" s="81"/>
      <c r="K2355" s="144"/>
    </row>
    <row r="2356" spans="1:11" customFormat="1" ht="16.5" x14ac:dyDescent="0.3">
      <c r="A2356" s="77"/>
      <c r="B2356" s="142"/>
      <c r="C2356" s="79"/>
      <c r="D2356" s="127"/>
      <c r="E2356" s="126"/>
      <c r="F2356" s="143"/>
      <c r="G2356" s="80">
        <f t="shared" si="24"/>
        <v>0</v>
      </c>
      <c r="H2356" s="133"/>
      <c r="I2356" s="162"/>
      <c r="J2356" s="81"/>
      <c r="K2356" s="144"/>
    </row>
    <row r="2357" spans="1:11" customFormat="1" ht="16.5" x14ac:dyDescent="0.3">
      <c r="A2357" s="77">
        <v>43412</v>
      </c>
      <c r="B2357" s="142" t="s">
        <v>2955</v>
      </c>
      <c r="C2357" s="79" t="s">
        <v>2063</v>
      </c>
      <c r="D2357" s="127" t="s">
        <v>391</v>
      </c>
      <c r="E2357" s="126">
        <v>1</v>
      </c>
      <c r="F2357" s="143">
        <v>562500.28</v>
      </c>
      <c r="G2357" s="80">
        <f t="shared" si="24"/>
        <v>562500.28</v>
      </c>
      <c r="H2357" s="133"/>
      <c r="I2357" s="162"/>
      <c r="J2357" s="81"/>
      <c r="K2357" s="144"/>
    </row>
    <row r="2358" spans="1:11" customFormat="1" ht="16.5" x14ac:dyDescent="0.3">
      <c r="A2358" s="77"/>
      <c r="B2358" s="142"/>
      <c r="C2358" s="79"/>
      <c r="D2358" s="127" t="s">
        <v>2956</v>
      </c>
      <c r="E2358" s="126">
        <v>1</v>
      </c>
      <c r="F2358" s="143">
        <v>1264500.27</v>
      </c>
      <c r="G2358" s="80">
        <f t="shared" si="24"/>
        <v>1264500.27</v>
      </c>
      <c r="H2358" s="133">
        <f>SUM(G2357:G2358)</f>
        <v>1827000.55</v>
      </c>
      <c r="I2358" s="162" t="s">
        <v>309</v>
      </c>
      <c r="J2358" s="81"/>
      <c r="K2358" s="144"/>
    </row>
    <row r="2359" spans="1:11" customFormat="1" ht="16.5" x14ac:dyDescent="0.3">
      <c r="A2359" s="77"/>
      <c r="B2359" s="142"/>
      <c r="C2359" s="79"/>
      <c r="D2359" s="127"/>
      <c r="E2359" s="126"/>
      <c r="F2359" s="143"/>
      <c r="G2359" s="80">
        <f t="shared" si="24"/>
        <v>0</v>
      </c>
      <c r="H2359" s="133"/>
      <c r="I2359" s="162"/>
      <c r="J2359" s="81"/>
      <c r="K2359" s="144"/>
    </row>
    <row r="2360" spans="1:11" customFormat="1" ht="16.5" x14ac:dyDescent="0.3">
      <c r="A2360" s="77">
        <v>43412</v>
      </c>
      <c r="B2360" s="142" t="s">
        <v>2957</v>
      </c>
      <c r="C2360" s="79" t="s">
        <v>253</v>
      </c>
      <c r="D2360" s="127" t="s">
        <v>109</v>
      </c>
      <c r="E2360" s="126">
        <v>3</v>
      </c>
      <c r="F2360" s="143">
        <v>230000.1</v>
      </c>
      <c r="G2360" s="80">
        <f t="shared" si="24"/>
        <v>690000.3</v>
      </c>
      <c r="H2360" s="133">
        <f>G2360</f>
        <v>690000.3</v>
      </c>
      <c r="I2360" s="162" t="s">
        <v>315</v>
      </c>
      <c r="J2360" s="81"/>
      <c r="K2360" s="144"/>
    </row>
    <row r="2361" spans="1:11" customFormat="1" ht="16.5" x14ac:dyDescent="0.3">
      <c r="A2361" s="77"/>
      <c r="B2361" s="142"/>
      <c r="C2361" s="79"/>
      <c r="D2361" s="127"/>
      <c r="E2361" s="126"/>
      <c r="F2361" s="143"/>
      <c r="G2361" s="80">
        <f t="shared" si="24"/>
        <v>0</v>
      </c>
      <c r="H2361" s="133"/>
      <c r="I2361" s="162"/>
      <c r="J2361" s="81"/>
      <c r="K2361" s="144"/>
    </row>
    <row r="2362" spans="1:11" customFormat="1" ht="16.5" x14ac:dyDescent="0.3">
      <c r="A2362" s="77">
        <v>43412</v>
      </c>
      <c r="B2362" s="142" t="s">
        <v>2958</v>
      </c>
      <c r="C2362" s="79" t="s">
        <v>387</v>
      </c>
      <c r="D2362" s="127" t="s">
        <v>104</v>
      </c>
      <c r="E2362" s="126">
        <v>1</v>
      </c>
      <c r="F2362" s="143">
        <v>513900.09</v>
      </c>
      <c r="G2362" s="80">
        <f t="shared" si="24"/>
        <v>513900.09</v>
      </c>
      <c r="H2362" s="133">
        <f>G2362</f>
        <v>513900.09</v>
      </c>
      <c r="I2362" s="162" t="s">
        <v>309</v>
      </c>
      <c r="J2362" s="81"/>
      <c r="K2362" s="144"/>
    </row>
    <row r="2363" spans="1:11" customFormat="1" ht="16.5" x14ac:dyDescent="0.3">
      <c r="A2363" s="77"/>
      <c r="B2363" s="142"/>
      <c r="C2363" s="79"/>
      <c r="D2363" s="127"/>
      <c r="E2363" s="126"/>
      <c r="F2363" s="143"/>
      <c r="G2363" s="80">
        <f t="shared" si="24"/>
        <v>0</v>
      </c>
      <c r="H2363" s="133"/>
      <c r="I2363" s="162"/>
      <c r="J2363" s="81"/>
      <c r="K2363" s="144"/>
    </row>
    <row r="2364" spans="1:11" customFormat="1" ht="16.5" x14ac:dyDescent="0.3">
      <c r="A2364" s="77">
        <v>43412</v>
      </c>
      <c r="B2364" s="142" t="s">
        <v>2959</v>
      </c>
      <c r="C2364" s="79" t="s">
        <v>2853</v>
      </c>
      <c r="D2364" s="127" t="s">
        <v>19</v>
      </c>
      <c r="E2364" s="126">
        <v>1</v>
      </c>
      <c r="F2364" s="143">
        <v>572000</v>
      </c>
      <c r="G2364" s="80">
        <f t="shared" si="24"/>
        <v>572000</v>
      </c>
      <c r="H2364" s="133">
        <f>G2364</f>
        <v>572000</v>
      </c>
      <c r="I2364" s="162" t="s">
        <v>1215</v>
      </c>
      <c r="J2364" s="81"/>
      <c r="K2364" s="144"/>
    </row>
    <row r="2365" spans="1:11" customFormat="1" ht="16.5" x14ac:dyDescent="0.3">
      <c r="A2365" s="77"/>
      <c r="B2365" s="142"/>
      <c r="C2365" s="79"/>
      <c r="D2365" s="127"/>
      <c r="E2365" s="126"/>
      <c r="F2365" s="143"/>
      <c r="G2365" s="80">
        <f t="shared" si="24"/>
        <v>0</v>
      </c>
      <c r="H2365" s="133"/>
      <c r="I2365" s="162"/>
      <c r="J2365" s="81"/>
      <c r="K2365" s="144"/>
    </row>
    <row r="2366" spans="1:11" customFormat="1" ht="16.5" x14ac:dyDescent="0.3">
      <c r="A2366" s="77">
        <v>43412</v>
      </c>
      <c r="B2366" s="142" t="s">
        <v>2960</v>
      </c>
      <c r="C2366" s="79" t="s">
        <v>693</v>
      </c>
      <c r="D2366" s="127" t="s">
        <v>31</v>
      </c>
      <c r="E2366" s="126">
        <v>2</v>
      </c>
      <c r="F2366" s="143">
        <v>529199.55000000005</v>
      </c>
      <c r="G2366" s="80">
        <f t="shared" si="24"/>
        <v>1058399.1000000001</v>
      </c>
      <c r="H2366" s="133">
        <f>G2366</f>
        <v>1058399.1000000001</v>
      </c>
      <c r="I2366" s="162" t="s">
        <v>309</v>
      </c>
      <c r="J2366" s="81"/>
      <c r="K2366" s="144"/>
    </row>
    <row r="2367" spans="1:11" customFormat="1" ht="16.5" x14ac:dyDescent="0.3">
      <c r="A2367" s="77"/>
      <c r="B2367" s="142"/>
      <c r="C2367" s="79"/>
      <c r="D2367" s="127"/>
      <c r="E2367" s="126"/>
      <c r="F2367" s="143"/>
      <c r="G2367" s="80">
        <f t="shared" si="24"/>
        <v>0</v>
      </c>
      <c r="H2367" s="133"/>
      <c r="I2367" s="162"/>
      <c r="J2367" s="81"/>
      <c r="K2367" s="144"/>
    </row>
    <row r="2368" spans="1:11" customFormat="1" ht="16.5" x14ac:dyDescent="0.3">
      <c r="A2368" s="77">
        <v>43412</v>
      </c>
      <c r="B2368" s="142" t="s">
        <v>2961</v>
      </c>
      <c r="C2368" s="79" t="s">
        <v>2962</v>
      </c>
      <c r="D2368" s="127" t="s">
        <v>1461</v>
      </c>
      <c r="E2368" s="126">
        <v>12</v>
      </c>
      <c r="F2368" s="143">
        <v>1104300.51</v>
      </c>
      <c r="G2368" s="80">
        <f t="shared" si="24"/>
        <v>13251606.120000001</v>
      </c>
      <c r="H2368" s="133">
        <f>G2368</f>
        <v>13251606.120000001</v>
      </c>
      <c r="I2368" s="162" t="s">
        <v>309</v>
      </c>
      <c r="J2368" s="81"/>
      <c r="K2368" s="144"/>
    </row>
    <row r="2369" spans="1:11" customFormat="1" ht="16.5" x14ac:dyDescent="0.3">
      <c r="A2369" s="77"/>
      <c r="B2369" s="142"/>
      <c r="C2369" s="79"/>
      <c r="D2369" s="127"/>
      <c r="E2369" s="126"/>
      <c r="F2369" s="143"/>
      <c r="G2369" s="80">
        <f t="shared" si="24"/>
        <v>0</v>
      </c>
      <c r="H2369" s="133"/>
      <c r="I2369" s="162"/>
      <c r="J2369" s="81"/>
      <c r="K2369" s="144"/>
    </row>
    <row r="2370" spans="1:11" customFormat="1" ht="16.5" x14ac:dyDescent="0.3">
      <c r="A2370" s="77">
        <v>43412</v>
      </c>
      <c r="B2370" s="142" t="s">
        <v>2963</v>
      </c>
      <c r="C2370" s="79" t="s">
        <v>48</v>
      </c>
      <c r="D2370" s="127" t="s">
        <v>2494</v>
      </c>
      <c r="E2370" s="126">
        <v>3</v>
      </c>
      <c r="F2370" s="143">
        <v>656450.18999999994</v>
      </c>
      <c r="G2370" s="80">
        <f t="shared" si="24"/>
        <v>1969350.5699999998</v>
      </c>
      <c r="H2370" s="133">
        <f>G2370</f>
        <v>1969350.5699999998</v>
      </c>
      <c r="I2370" s="162" t="s">
        <v>1756</v>
      </c>
      <c r="J2370" s="81"/>
      <c r="K2370" s="144"/>
    </row>
    <row r="2371" spans="1:11" customFormat="1" ht="16.5" x14ac:dyDescent="0.3">
      <c r="A2371" s="77"/>
      <c r="B2371" s="142"/>
      <c r="C2371" s="79"/>
      <c r="D2371" s="127"/>
      <c r="E2371" s="126"/>
      <c r="F2371" s="143"/>
      <c r="G2371" s="80">
        <f t="shared" si="24"/>
        <v>0</v>
      </c>
      <c r="H2371" s="133"/>
      <c r="I2371" s="162"/>
      <c r="J2371" s="81"/>
      <c r="K2371" s="144"/>
    </row>
    <row r="2372" spans="1:11" customFormat="1" ht="16.5" x14ac:dyDescent="0.3">
      <c r="A2372" s="77">
        <v>43413</v>
      </c>
      <c r="B2372" s="142" t="s">
        <v>2964</v>
      </c>
      <c r="C2372" s="79" t="s">
        <v>985</v>
      </c>
      <c r="D2372" s="127" t="s">
        <v>1966</v>
      </c>
      <c r="E2372" s="126">
        <v>24</v>
      </c>
      <c r="F2372" s="143">
        <v>66999.899999999994</v>
      </c>
      <c r="G2372" s="80">
        <f t="shared" si="24"/>
        <v>1607997.5999999999</v>
      </c>
      <c r="H2372" s="133"/>
      <c r="I2372" s="162"/>
      <c r="J2372" s="81"/>
      <c r="K2372" s="144"/>
    </row>
    <row r="2373" spans="1:11" customFormat="1" ht="16.5" x14ac:dyDescent="0.3">
      <c r="A2373" s="77"/>
      <c r="B2373" s="142"/>
      <c r="C2373" s="79"/>
      <c r="D2373" s="127" t="s">
        <v>1721</v>
      </c>
      <c r="E2373" s="126">
        <v>24</v>
      </c>
      <c r="F2373" s="143">
        <v>133999.79999999999</v>
      </c>
      <c r="G2373" s="80">
        <f t="shared" si="24"/>
        <v>3215995.1999999997</v>
      </c>
      <c r="H2373" s="133"/>
      <c r="I2373" s="162"/>
      <c r="J2373" s="81"/>
      <c r="K2373" s="144"/>
    </row>
    <row r="2374" spans="1:11" customFormat="1" ht="16.5" x14ac:dyDescent="0.3">
      <c r="A2374" s="77"/>
      <c r="B2374" s="142"/>
      <c r="C2374" s="79"/>
      <c r="D2374" s="127" t="s">
        <v>1725</v>
      </c>
      <c r="E2374" s="126">
        <v>24</v>
      </c>
      <c r="F2374" s="143">
        <v>66999.899999999994</v>
      </c>
      <c r="G2374" s="80">
        <f t="shared" si="24"/>
        <v>1607997.5999999999</v>
      </c>
      <c r="H2374" s="133"/>
      <c r="I2374" s="162"/>
      <c r="J2374" s="81"/>
      <c r="K2374" s="144"/>
    </row>
    <row r="2375" spans="1:11" customFormat="1" ht="16.5" x14ac:dyDescent="0.3">
      <c r="A2375" s="77"/>
      <c r="B2375" s="142"/>
      <c r="C2375" s="79"/>
      <c r="D2375" s="127" t="s">
        <v>1930</v>
      </c>
      <c r="E2375" s="126">
        <v>24</v>
      </c>
      <c r="F2375" s="143">
        <v>66999.899999999994</v>
      </c>
      <c r="G2375" s="80">
        <f t="shared" si="24"/>
        <v>1607997.5999999999</v>
      </c>
      <c r="H2375" s="133">
        <f>SUM(G2372:G2375)</f>
        <v>8039987.9999999991</v>
      </c>
      <c r="I2375" s="162" t="s">
        <v>2545</v>
      </c>
      <c r="J2375" s="81"/>
      <c r="K2375" s="144"/>
    </row>
    <row r="2376" spans="1:11" customFormat="1" ht="16.5" x14ac:dyDescent="0.3">
      <c r="A2376" s="77"/>
      <c r="B2376" s="142"/>
      <c r="C2376" s="79"/>
      <c r="D2376" s="127"/>
      <c r="E2376" s="126"/>
      <c r="F2376" s="143"/>
      <c r="G2376" s="80">
        <f t="shared" si="24"/>
        <v>0</v>
      </c>
      <c r="H2376" s="133"/>
      <c r="I2376" s="162"/>
      <c r="J2376" s="81"/>
      <c r="K2376" s="144"/>
    </row>
    <row r="2377" spans="1:11" customFormat="1" ht="16.5" x14ac:dyDescent="0.3">
      <c r="A2377" s="77">
        <v>43413</v>
      </c>
      <c r="B2377" s="142" t="s">
        <v>2965</v>
      </c>
      <c r="C2377" s="79" t="s">
        <v>359</v>
      </c>
      <c r="D2377" s="127" t="s">
        <v>1094</v>
      </c>
      <c r="E2377" s="126">
        <v>3</v>
      </c>
      <c r="F2377" s="143">
        <v>215000.5</v>
      </c>
      <c r="G2377" s="80">
        <f t="shared" si="24"/>
        <v>645001.5</v>
      </c>
      <c r="H2377" s="133">
        <f>G2377</f>
        <v>645001.5</v>
      </c>
      <c r="I2377" s="162" t="s">
        <v>1756</v>
      </c>
      <c r="J2377" s="81"/>
      <c r="K2377" s="144"/>
    </row>
    <row r="2378" spans="1:11" customFormat="1" ht="16.5" x14ac:dyDescent="0.3">
      <c r="A2378" s="77"/>
      <c r="B2378" s="142"/>
      <c r="C2378" s="79"/>
      <c r="D2378" s="127"/>
      <c r="E2378" s="126"/>
      <c r="F2378" s="143"/>
      <c r="G2378" s="80">
        <f t="shared" si="24"/>
        <v>0</v>
      </c>
      <c r="H2378" s="133"/>
      <c r="I2378" s="162"/>
      <c r="J2378" s="81"/>
      <c r="K2378" s="144"/>
    </row>
    <row r="2379" spans="1:11" customFormat="1" ht="16.5" x14ac:dyDescent="0.3">
      <c r="A2379" s="77">
        <v>43413</v>
      </c>
      <c r="B2379" s="142" t="s">
        <v>2966</v>
      </c>
      <c r="C2379" s="79" t="s">
        <v>1978</v>
      </c>
      <c r="D2379" s="127" t="s">
        <v>31</v>
      </c>
      <c r="E2379" s="126">
        <v>1</v>
      </c>
      <c r="F2379" s="143">
        <v>529199.44999999995</v>
      </c>
      <c r="G2379" s="80">
        <f t="shared" si="24"/>
        <v>529199.44999999995</v>
      </c>
      <c r="H2379" s="133">
        <f>G2379</f>
        <v>529199.44999999995</v>
      </c>
      <c r="I2379" s="162" t="s">
        <v>1756</v>
      </c>
      <c r="J2379" s="81"/>
      <c r="K2379" s="144"/>
    </row>
    <row r="2380" spans="1:11" customFormat="1" ht="16.5" x14ac:dyDescent="0.3">
      <c r="A2380" s="77"/>
      <c r="B2380" s="142"/>
      <c r="C2380" s="79"/>
      <c r="D2380" s="127"/>
      <c r="E2380" s="126"/>
      <c r="F2380" s="143"/>
      <c r="G2380" s="80">
        <f t="shared" si="24"/>
        <v>0</v>
      </c>
      <c r="H2380" s="133"/>
      <c r="I2380" s="162"/>
      <c r="J2380" s="81"/>
      <c r="K2380" s="144"/>
    </row>
    <row r="2381" spans="1:11" customFormat="1" ht="16.5" x14ac:dyDescent="0.3">
      <c r="A2381" s="77">
        <v>43413</v>
      </c>
      <c r="B2381" s="142" t="s">
        <v>2967</v>
      </c>
      <c r="C2381" s="79" t="s">
        <v>2968</v>
      </c>
      <c r="D2381" s="127" t="s">
        <v>1094</v>
      </c>
      <c r="E2381" s="126">
        <v>2</v>
      </c>
      <c r="F2381" s="143">
        <v>215000.5</v>
      </c>
      <c r="G2381" s="80">
        <f t="shared" si="24"/>
        <v>430001</v>
      </c>
      <c r="H2381" s="133"/>
      <c r="I2381" s="162"/>
      <c r="J2381" s="81"/>
      <c r="K2381" s="144"/>
    </row>
    <row r="2382" spans="1:11" customFormat="1" ht="16.5" x14ac:dyDescent="0.3">
      <c r="A2382" s="77"/>
      <c r="B2382" s="142"/>
      <c r="C2382" s="79"/>
      <c r="D2382" s="127" t="s">
        <v>109</v>
      </c>
      <c r="E2382" s="126">
        <v>1</v>
      </c>
      <c r="F2382" s="143">
        <v>230000.1</v>
      </c>
      <c r="G2382" s="80">
        <f t="shared" si="24"/>
        <v>230000.1</v>
      </c>
      <c r="H2382" s="133">
        <f>SUM(G2381:G2382)</f>
        <v>660001.1</v>
      </c>
      <c r="I2382" s="162" t="s">
        <v>309</v>
      </c>
      <c r="J2382" s="81"/>
      <c r="K2382" s="144"/>
    </row>
    <row r="2383" spans="1:11" customFormat="1" ht="16.5" x14ac:dyDescent="0.3">
      <c r="A2383" s="77"/>
      <c r="B2383" s="142"/>
      <c r="C2383" s="79"/>
      <c r="D2383" s="127"/>
      <c r="E2383" s="126"/>
      <c r="F2383" s="143"/>
      <c r="G2383" s="80">
        <f t="shared" si="24"/>
        <v>0</v>
      </c>
      <c r="H2383" s="133"/>
      <c r="I2383" s="162"/>
      <c r="J2383" s="81"/>
      <c r="K2383" s="144"/>
    </row>
    <row r="2384" spans="1:11" customFormat="1" ht="16.5" x14ac:dyDescent="0.3">
      <c r="A2384" s="77">
        <v>43413</v>
      </c>
      <c r="B2384" s="142" t="s">
        <v>2969</v>
      </c>
      <c r="C2384" s="79" t="s">
        <v>1480</v>
      </c>
      <c r="D2384" s="127" t="s">
        <v>405</v>
      </c>
      <c r="E2384" s="126">
        <v>1</v>
      </c>
      <c r="F2384" s="143">
        <v>540000.55000000005</v>
      </c>
      <c r="G2384" s="80">
        <f t="shared" si="24"/>
        <v>540000.55000000005</v>
      </c>
      <c r="H2384" s="133"/>
      <c r="I2384" s="162"/>
      <c r="J2384" s="81"/>
      <c r="K2384" s="144"/>
    </row>
    <row r="2385" spans="1:11" customFormat="1" ht="16.5" x14ac:dyDescent="0.3">
      <c r="A2385" s="77"/>
      <c r="B2385" s="142"/>
      <c r="C2385" s="79"/>
      <c r="D2385" s="127" t="s">
        <v>1325</v>
      </c>
      <c r="E2385" s="126">
        <v>1</v>
      </c>
      <c r="F2385" s="143">
        <v>603900</v>
      </c>
      <c r="G2385" s="80">
        <f t="shared" si="24"/>
        <v>603900</v>
      </c>
      <c r="H2385" s="133">
        <f>SUM(G2384:G2385)</f>
        <v>1143900.55</v>
      </c>
      <c r="I2385" s="162" t="s">
        <v>314</v>
      </c>
      <c r="J2385" s="81"/>
      <c r="K2385" s="144"/>
    </row>
    <row r="2386" spans="1:11" customFormat="1" ht="16.5" x14ac:dyDescent="0.3">
      <c r="A2386" s="77"/>
      <c r="B2386" s="142"/>
      <c r="C2386" s="79"/>
      <c r="D2386" s="127"/>
      <c r="E2386" s="126"/>
      <c r="F2386" s="143"/>
      <c r="G2386" s="80">
        <f t="shared" si="24"/>
        <v>0</v>
      </c>
      <c r="H2386" s="133"/>
      <c r="I2386" s="162"/>
      <c r="J2386" s="81"/>
      <c r="K2386" s="144"/>
    </row>
    <row r="2387" spans="1:11" customFormat="1" ht="16.5" x14ac:dyDescent="0.3">
      <c r="A2387" s="77">
        <v>43413</v>
      </c>
      <c r="B2387" s="142" t="s">
        <v>2970</v>
      </c>
      <c r="C2387" s="79" t="s">
        <v>1524</v>
      </c>
      <c r="D2387" s="127" t="s">
        <v>31</v>
      </c>
      <c r="E2387" s="126">
        <v>1</v>
      </c>
      <c r="F2387" s="143">
        <v>587999.5</v>
      </c>
      <c r="G2387" s="80">
        <f t="shared" si="24"/>
        <v>587999.5</v>
      </c>
      <c r="H2387" s="133"/>
      <c r="I2387" s="162"/>
      <c r="J2387" s="81"/>
      <c r="K2387" s="144"/>
    </row>
    <row r="2388" spans="1:11" customFormat="1" ht="16.5" x14ac:dyDescent="0.3">
      <c r="A2388" s="77"/>
      <c r="B2388" s="142"/>
      <c r="C2388" s="79"/>
      <c r="D2388" s="127" t="s">
        <v>1094</v>
      </c>
      <c r="E2388" s="126">
        <v>1</v>
      </c>
      <c r="F2388" s="143">
        <v>215000.5</v>
      </c>
      <c r="G2388" s="80">
        <f t="shared" si="24"/>
        <v>215000.5</v>
      </c>
      <c r="H2388" s="133">
        <f>SUM(G2387:G2388)</f>
        <v>803000</v>
      </c>
      <c r="I2388" s="162" t="s">
        <v>309</v>
      </c>
      <c r="J2388" s="81"/>
      <c r="K2388" s="144"/>
    </row>
    <row r="2389" spans="1:11" customFormat="1" ht="16.5" x14ac:dyDescent="0.3">
      <c r="A2389" s="77"/>
      <c r="B2389" s="142"/>
      <c r="C2389" s="79"/>
      <c r="D2389" s="127"/>
      <c r="E2389" s="126"/>
      <c r="F2389" s="143"/>
      <c r="G2389" s="80">
        <f t="shared" si="24"/>
        <v>0</v>
      </c>
      <c r="H2389" s="133"/>
      <c r="I2389" s="162"/>
      <c r="J2389" s="81"/>
      <c r="K2389" s="144"/>
    </row>
    <row r="2390" spans="1:11" customFormat="1" ht="16.5" x14ac:dyDescent="0.3">
      <c r="A2390" s="77">
        <v>43413</v>
      </c>
      <c r="B2390" s="142" t="s">
        <v>2971</v>
      </c>
      <c r="C2390" s="79" t="s">
        <v>2972</v>
      </c>
      <c r="D2390" s="127" t="s">
        <v>1755</v>
      </c>
      <c r="E2390" s="126">
        <v>8</v>
      </c>
      <c r="F2390" s="143">
        <v>165000</v>
      </c>
      <c r="G2390" s="80">
        <f t="shared" si="24"/>
        <v>1320000</v>
      </c>
      <c r="H2390" s="133">
        <f>G2390</f>
        <v>1320000</v>
      </c>
      <c r="I2390" s="162" t="s">
        <v>1756</v>
      </c>
      <c r="J2390" s="81"/>
      <c r="K2390" s="144"/>
    </row>
    <row r="2391" spans="1:11" customFormat="1" ht="16.5" x14ac:dyDescent="0.3">
      <c r="A2391" s="77"/>
      <c r="B2391" s="142"/>
      <c r="C2391" s="79"/>
      <c r="D2391" s="127"/>
      <c r="E2391" s="126"/>
      <c r="F2391" s="143"/>
      <c r="G2391" s="80">
        <f t="shared" si="24"/>
        <v>0</v>
      </c>
      <c r="H2391" s="133"/>
      <c r="I2391" s="162"/>
      <c r="J2391" s="81"/>
      <c r="K2391" s="144"/>
    </row>
    <row r="2392" spans="1:11" customFormat="1" ht="16.5" x14ac:dyDescent="0.3">
      <c r="A2392" s="77">
        <v>43413</v>
      </c>
      <c r="B2392" s="142" t="s">
        <v>2973</v>
      </c>
      <c r="C2392" s="79" t="s">
        <v>2974</v>
      </c>
      <c r="D2392" s="127" t="s">
        <v>1549</v>
      </c>
      <c r="E2392" s="126">
        <v>2</v>
      </c>
      <c r="F2392" s="143">
        <v>165000</v>
      </c>
      <c r="G2392" s="80">
        <f t="shared" si="24"/>
        <v>330000</v>
      </c>
      <c r="H2392" s="133">
        <f>G2392</f>
        <v>330000</v>
      </c>
      <c r="I2392" s="162" t="s">
        <v>1756</v>
      </c>
      <c r="J2392" s="81"/>
      <c r="K2392" s="144"/>
    </row>
    <row r="2393" spans="1:11" customFormat="1" ht="16.5" x14ac:dyDescent="0.3">
      <c r="A2393" s="77"/>
      <c r="B2393" s="142"/>
      <c r="C2393" s="79"/>
      <c r="D2393" s="127"/>
      <c r="E2393" s="126"/>
      <c r="F2393" s="143"/>
      <c r="G2393" s="80">
        <f t="shared" si="24"/>
        <v>0</v>
      </c>
      <c r="H2393" s="133"/>
      <c r="I2393" s="162"/>
      <c r="J2393" s="81"/>
      <c r="K2393" s="144"/>
    </row>
    <row r="2394" spans="1:11" customFormat="1" ht="16.5" x14ac:dyDescent="0.3">
      <c r="A2394" s="77">
        <v>43413</v>
      </c>
      <c r="B2394" s="142" t="s">
        <v>2975</v>
      </c>
      <c r="C2394" s="79" t="s">
        <v>1005</v>
      </c>
      <c r="D2394" s="127" t="s">
        <v>1325</v>
      </c>
      <c r="E2394" s="126">
        <v>1</v>
      </c>
      <c r="F2394" s="143">
        <v>603900</v>
      </c>
      <c r="G2394" s="80">
        <f t="shared" si="24"/>
        <v>603900</v>
      </c>
      <c r="H2394" s="133">
        <f>G2394</f>
        <v>603900</v>
      </c>
      <c r="I2394" s="162" t="s">
        <v>309</v>
      </c>
      <c r="J2394" s="81"/>
      <c r="K2394" s="144"/>
    </row>
    <row r="2395" spans="1:11" customFormat="1" ht="16.5" x14ac:dyDescent="0.3">
      <c r="A2395" s="77"/>
      <c r="B2395" s="142"/>
      <c r="C2395" s="79"/>
      <c r="D2395" s="127"/>
      <c r="E2395" s="126"/>
      <c r="F2395" s="143"/>
      <c r="G2395" s="80">
        <f t="shared" si="24"/>
        <v>0</v>
      </c>
      <c r="H2395" s="133"/>
      <c r="I2395" s="162"/>
      <c r="J2395" s="81"/>
      <c r="K2395" s="144"/>
    </row>
    <row r="2396" spans="1:11" customFormat="1" ht="16.5" x14ac:dyDescent="0.3">
      <c r="A2396" s="77">
        <v>43413</v>
      </c>
      <c r="B2396" s="142" t="s">
        <v>2976</v>
      </c>
      <c r="C2396" s="79" t="s">
        <v>1262</v>
      </c>
      <c r="D2396" s="127" t="s">
        <v>887</v>
      </c>
      <c r="E2396" s="126">
        <v>2</v>
      </c>
      <c r="F2396" s="143">
        <v>230000.1</v>
      </c>
      <c r="G2396" s="80">
        <f t="shared" si="24"/>
        <v>460000.2</v>
      </c>
      <c r="H2396" s="133">
        <f>G2396</f>
        <v>460000.2</v>
      </c>
      <c r="I2396" s="162" t="s">
        <v>309</v>
      </c>
      <c r="J2396" s="81"/>
      <c r="K2396" s="144"/>
    </row>
    <row r="2397" spans="1:11" customFormat="1" ht="16.5" x14ac:dyDescent="0.3">
      <c r="A2397" s="77"/>
      <c r="B2397" s="142"/>
      <c r="C2397" s="79"/>
      <c r="D2397" s="127"/>
      <c r="E2397" s="126"/>
      <c r="F2397" s="143"/>
      <c r="G2397" s="80">
        <f t="shared" si="24"/>
        <v>0</v>
      </c>
      <c r="H2397" s="133"/>
      <c r="I2397" s="162"/>
      <c r="J2397" s="81"/>
      <c r="K2397" s="144"/>
    </row>
    <row r="2398" spans="1:11" customFormat="1" ht="16.5" x14ac:dyDescent="0.3">
      <c r="A2398" s="77">
        <v>43413</v>
      </c>
      <c r="B2398" s="142" t="s">
        <v>2977</v>
      </c>
      <c r="C2398" s="79" t="s">
        <v>2600</v>
      </c>
      <c r="D2398" s="127" t="s">
        <v>1635</v>
      </c>
      <c r="E2398" s="126">
        <v>7</v>
      </c>
      <c r="F2398" s="143">
        <v>153674.73000000001</v>
      </c>
      <c r="G2398" s="80">
        <f t="shared" si="24"/>
        <v>1075723.1100000001</v>
      </c>
      <c r="H2398" s="133"/>
      <c r="I2398" s="162"/>
      <c r="J2398" s="81"/>
      <c r="K2398" s="144"/>
    </row>
    <row r="2399" spans="1:11" customFormat="1" ht="16.5" x14ac:dyDescent="0.3">
      <c r="A2399" s="77"/>
      <c r="B2399" s="142"/>
      <c r="C2399" s="79"/>
      <c r="D2399" s="127" t="s">
        <v>2978</v>
      </c>
      <c r="E2399" s="126">
        <v>5</v>
      </c>
      <c r="F2399" s="143">
        <v>153674.65</v>
      </c>
      <c r="G2399" s="80">
        <f t="shared" si="24"/>
        <v>768373.25</v>
      </c>
      <c r="H2399" s="133">
        <f>SUM(G2398:G2399)</f>
        <v>1844096.36</v>
      </c>
      <c r="I2399" s="162" t="s">
        <v>1756</v>
      </c>
      <c r="J2399" s="81"/>
      <c r="K2399" s="144"/>
    </row>
    <row r="2400" spans="1:11" customFormat="1" ht="16.5" x14ac:dyDescent="0.3">
      <c r="A2400" s="77"/>
      <c r="B2400" s="142"/>
      <c r="C2400" s="79"/>
      <c r="D2400" s="127"/>
      <c r="E2400" s="126"/>
      <c r="F2400" s="143"/>
      <c r="G2400" s="80">
        <f t="shared" si="24"/>
        <v>0</v>
      </c>
      <c r="H2400" s="133"/>
      <c r="I2400" s="162"/>
      <c r="J2400" s="81"/>
      <c r="K2400" s="144"/>
    </row>
    <row r="2401" spans="1:11" customFormat="1" ht="16.5" x14ac:dyDescent="0.3">
      <c r="A2401" s="77">
        <v>43413</v>
      </c>
      <c r="B2401" s="142" t="s">
        <v>2979</v>
      </c>
      <c r="C2401" s="79" t="s">
        <v>2933</v>
      </c>
      <c r="D2401" s="127" t="s">
        <v>2980</v>
      </c>
      <c r="E2401" s="126">
        <v>6</v>
      </c>
      <c r="F2401" s="143">
        <v>219450</v>
      </c>
      <c r="G2401" s="80">
        <f t="shared" si="24"/>
        <v>1316700</v>
      </c>
      <c r="H2401" s="133">
        <f>G2401</f>
        <v>1316700</v>
      </c>
      <c r="I2401" s="162" t="s">
        <v>2524</v>
      </c>
      <c r="J2401" s="81"/>
      <c r="K2401" s="144"/>
    </row>
    <row r="2402" spans="1:11" customFormat="1" ht="16.5" x14ac:dyDescent="0.3">
      <c r="A2402" s="77"/>
      <c r="B2402" s="142"/>
      <c r="C2402" s="79"/>
      <c r="D2402" s="127"/>
      <c r="E2402" s="126"/>
      <c r="F2402" s="143"/>
      <c r="G2402" s="80">
        <f t="shared" si="24"/>
        <v>0</v>
      </c>
      <c r="H2402" s="133"/>
      <c r="I2402" s="162"/>
      <c r="J2402" s="81"/>
      <c r="K2402" s="144"/>
    </row>
    <row r="2403" spans="1:11" customFormat="1" ht="16.5" x14ac:dyDescent="0.3">
      <c r="A2403" s="77">
        <v>43413</v>
      </c>
      <c r="B2403" s="142" t="s">
        <v>2981</v>
      </c>
      <c r="C2403" s="79" t="s">
        <v>2376</v>
      </c>
      <c r="D2403" s="127" t="s">
        <v>1358</v>
      </c>
      <c r="E2403" s="126">
        <v>1</v>
      </c>
      <c r="F2403" s="143">
        <v>1205000.5</v>
      </c>
      <c r="G2403" s="80">
        <f t="shared" si="24"/>
        <v>1205000.5</v>
      </c>
      <c r="H2403" s="133">
        <f>G2403</f>
        <v>1205000.5</v>
      </c>
      <c r="I2403" s="162" t="s">
        <v>1215</v>
      </c>
      <c r="J2403" s="81"/>
      <c r="K2403" s="144"/>
    </row>
    <row r="2404" spans="1:11" customFormat="1" ht="16.5" x14ac:dyDescent="0.3">
      <c r="A2404" s="77"/>
      <c r="B2404" s="142"/>
      <c r="C2404" s="79"/>
      <c r="D2404" s="127"/>
      <c r="E2404" s="126"/>
      <c r="F2404" s="143"/>
      <c r="G2404" s="80">
        <f t="shared" si="24"/>
        <v>0</v>
      </c>
      <c r="H2404" s="133"/>
      <c r="I2404" s="162"/>
      <c r="J2404" s="81"/>
      <c r="K2404" s="144"/>
    </row>
    <row r="2405" spans="1:11" customFormat="1" ht="16.5" x14ac:dyDescent="0.3">
      <c r="A2405" s="77">
        <v>43413</v>
      </c>
      <c r="B2405" s="142" t="s">
        <v>2982</v>
      </c>
      <c r="C2405" s="79" t="s">
        <v>2972</v>
      </c>
      <c r="D2405" s="127" t="s">
        <v>1100</v>
      </c>
      <c r="E2405" s="126">
        <v>2</v>
      </c>
      <c r="F2405" s="143">
        <v>226100.38</v>
      </c>
      <c r="G2405" s="80">
        <f t="shared" si="24"/>
        <v>452200.76</v>
      </c>
      <c r="H2405" s="133"/>
      <c r="I2405" s="162"/>
      <c r="J2405" s="81"/>
      <c r="K2405" s="144"/>
    </row>
    <row r="2406" spans="1:11" customFormat="1" ht="16.5" x14ac:dyDescent="0.3">
      <c r="A2406" s="77"/>
      <c r="B2406" s="142"/>
      <c r="C2406" s="79"/>
      <c r="D2406" s="127" t="s">
        <v>1101</v>
      </c>
      <c r="E2406" s="126">
        <v>2</v>
      </c>
      <c r="F2406" s="143">
        <v>226100.38</v>
      </c>
      <c r="G2406" s="80">
        <f t="shared" si="24"/>
        <v>452200.76</v>
      </c>
      <c r="H2406" s="133">
        <f>SUM(G2405:G2406)</f>
        <v>904401.52</v>
      </c>
      <c r="I2406" s="162" t="s">
        <v>1756</v>
      </c>
      <c r="J2406" s="81"/>
      <c r="K2406" s="144"/>
    </row>
    <row r="2407" spans="1:11" customFormat="1" ht="16.5" x14ac:dyDescent="0.3">
      <c r="A2407" s="77"/>
      <c r="B2407" s="142"/>
      <c r="C2407" s="79"/>
      <c r="D2407" s="127"/>
      <c r="E2407" s="126"/>
      <c r="F2407" s="143"/>
      <c r="G2407" s="80">
        <f t="shared" si="24"/>
        <v>0</v>
      </c>
      <c r="H2407" s="133"/>
      <c r="I2407" s="162"/>
      <c r="J2407" s="81"/>
      <c r="K2407" s="144"/>
    </row>
    <row r="2408" spans="1:11" customFormat="1" ht="16.5" x14ac:dyDescent="0.3">
      <c r="A2408" s="77">
        <v>43413</v>
      </c>
      <c r="B2408" s="142" t="s">
        <v>2983</v>
      </c>
      <c r="C2408" s="79" t="s">
        <v>2720</v>
      </c>
      <c r="D2408" s="127" t="s">
        <v>2984</v>
      </c>
      <c r="E2408" s="126">
        <v>12</v>
      </c>
      <c r="F2408" s="143">
        <v>287999.90999999997</v>
      </c>
      <c r="G2408" s="80">
        <f t="shared" si="24"/>
        <v>3455998.92</v>
      </c>
      <c r="H2408" s="133">
        <f>G2408</f>
        <v>3455998.92</v>
      </c>
      <c r="I2408" s="162" t="s">
        <v>309</v>
      </c>
      <c r="J2408" s="81"/>
      <c r="K2408" s="144"/>
    </row>
    <row r="2409" spans="1:11" customFormat="1" ht="16.5" x14ac:dyDescent="0.3">
      <c r="A2409" s="77"/>
      <c r="B2409" s="142"/>
      <c r="C2409" s="79"/>
      <c r="D2409" s="127"/>
      <c r="E2409" s="126"/>
      <c r="F2409" s="143"/>
      <c r="G2409" s="80">
        <f t="shared" si="24"/>
        <v>0</v>
      </c>
      <c r="H2409" s="133"/>
      <c r="I2409" s="162"/>
      <c r="J2409" s="81"/>
      <c r="K2409" s="144"/>
    </row>
    <row r="2410" spans="1:11" customFormat="1" ht="16.5" x14ac:dyDescent="0.3">
      <c r="A2410" s="77">
        <v>43413</v>
      </c>
      <c r="B2410" s="142" t="s">
        <v>2985</v>
      </c>
      <c r="C2410" s="79" t="s">
        <v>2986</v>
      </c>
      <c r="D2410" s="127" t="s">
        <v>2987</v>
      </c>
      <c r="E2410" s="126">
        <v>2</v>
      </c>
      <c r="F2410" s="143">
        <v>370499.52500000002</v>
      </c>
      <c r="G2410" s="80">
        <f t="shared" si="24"/>
        <v>740999.05</v>
      </c>
      <c r="H2410" s="133"/>
      <c r="I2410" s="162"/>
      <c r="J2410" s="81"/>
      <c r="K2410" s="144"/>
    </row>
    <row r="2411" spans="1:11" customFormat="1" ht="16.5" x14ac:dyDescent="0.3">
      <c r="A2411" s="77"/>
      <c r="B2411" s="142"/>
      <c r="C2411" s="79"/>
      <c r="D2411" s="127" t="s">
        <v>2988</v>
      </c>
      <c r="E2411" s="126">
        <v>2</v>
      </c>
      <c r="F2411" s="143">
        <v>308750.47499999998</v>
      </c>
      <c r="G2411" s="80">
        <f t="shared" si="24"/>
        <v>617500.94999999995</v>
      </c>
      <c r="H2411" s="133"/>
      <c r="I2411" s="162"/>
      <c r="J2411" s="81"/>
      <c r="K2411" s="144"/>
    </row>
    <row r="2412" spans="1:11" customFormat="1" ht="16.5" x14ac:dyDescent="0.3">
      <c r="A2412" s="77"/>
      <c r="B2412" s="142"/>
      <c r="C2412" s="79"/>
      <c r="D2412" s="127" t="s">
        <v>947</v>
      </c>
      <c r="E2412" s="126">
        <v>2</v>
      </c>
      <c r="F2412" s="143">
        <v>282150</v>
      </c>
      <c r="G2412" s="80">
        <f t="shared" si="24"/>
        <v>564300</v>
      </c>
      <c r="H2412" s="133"/>
      <c r="I2412" s="162"/>
      <c r="J2412" s="81"/>
      <c r="K2412" s="144"/>
    </row>
    <row r="2413" spans="1:11" customFormat="1" ht="16.5" x14ac:dyDescent="0.3">
      <c r="A2413" s="77"/>
      <c r="B2413" s="142"/>
      <c r="C2413" s="79"/>
      <c r="D2413" s="127" t="s">
        <v>1606</v>
      </c>
      <c r="E2413" s="126">
        <v>2</v>
      </c>
      <c r="F2413" s="143">
        <v>270750.09499999997</v>
      </c>
      <c r="G2413" s="80">
        <f t="shared" si="24"/>
        <v>541500.18999999994</v>
      </c>
      <c r="H2413" s="133">
        <f>SUM(G2410:G2413)</f>
        <v>2464300.19</v>
      </c>
      <c r="I2413" s="162" t="s">
        <v>309</v>
      </c>
      <c r="J2413" s="81"/>
      <c r="K2413" s="144"/>
    </row>
    <row r="2414" spans="1:11" customFormat="1" ht="16.5" x14ac:dyDescent="0.3">
      <c r="A2414" s="77"/>
      <c r="B2414" s="142"/>
      <c r="C2414" s="79"/>
      <c r="D2414" s="127"/>
      <c r="E2414" s="126"/>
      <c r="F2414" s="143"/>
      <c r="G2414" s="80">
        <f t="shared" si="24"/>
        <v>0</v>
      </c>
      <c r="H2414" s="133"/>
      <c r="I2414" s="162"/>
      <c r="J2414" s="81"/>
      <c r="K2414" s="144"/>
    </row>
    <row r="2415" spans="1:11" customFormat="1" ht="16.5" x14ac:dyDescent="0.3">
      <c r="A2415" s="77">
        <v>43413</v>
      </c>
      <c r="B2415" s="142" t="s">
        <v>2989</v>
      </c>
      <c r="C2415" s="79" t="s">
        <v>2990</v>
      </c>
      <c r="D2415" s="127" t="s">
        <v>2991</v>
      </c>
      <c r="E2415" s="126">
        <v>2</v>
      </c>
      <c r="F2415" s="143">
        <v>1049999.5</v>
      </c>
      <c r="G2415" s="80">
        <f t="shared" si="24"/>
        <v>2099999</v>
      </c>
      <c r="H2415" s="133"/>
      <c r="I2415" s="162"/>
      <c r="J2415" s="81"/>
      <c r="K2415" s="144"/>
    </row>
    <row r="2416" spans="1:11" customFormat="1" ht="16.5" x14ac:dyDescent="0.3">
      <c r="A2416" s="77"/>
      <c r="B2416" s="142"/>
      <c r="C2416" s="79"/>
      <c r="D2416" s="127" t="s">
        <v>1926</v>
      </c>
      <c r="E2416" s="126">
        <v>1</v>
      </c>
      <c r="F2416" s="143">
        <v>4004999.9</v>
      </c>
      <c r="G2416" s="80">
        <f t="shared" si="24"/>
        <v>4004999.9</v>
      </c>
      <c r="H2416" s="133">
        <f>SUM(G2415:G2416)</f>
        <v>6104998.9000000004</v>
      </c>
      <c r="I2416" s="162" t="s">
        <v>314</v>
      </c>
      <c r="J2416" s="81"/>
      <c r="K2416" s="144"/>
    </row>
    <row r="2417" spans="1:11" customFormat="1" ht="16.5" x14ac:dyDescent="0.3">
      <c r="A2417" s="77"/>
      <c r="B2417" s="142"/>
      <c r="C2417" s="79"/>
      <c r="D2417" s="127"/>
      <c r="E2417" s="126"/>
      <c r="F2417" s="143"/>
      <c r="G2417" s="80">
        <f t="shared" si="24"/>
        <v>0</v>
      </c>
      <c r="H2417" s="133"/>
      <c r="I2417" s="162"/>
      <c r="J2417" s="81"/>
      <c r="K2417" s="144"/>
    </row>
    <row r="2418" spans="1:11" customFormat="1" ht="16.5" x14ac:dyDescent="0.3">
      <c r="A2418" s="77">
        <v>43414</v>
      </c>
      <c r="B2418" s="142" t="s">
        <v>2992</v>
      </c>
      <c r="C2418" s="79" t="s">
        <v>1642</v>
      </c>
      <c r="D2418" s="127" t="s">
        <v>1094</v>
      </c>
      <c r="E2418" s="126">
        <v>1</v>
      </c>
      <c r="F2418" s="143">
        <v>215000.5</v>
      </c>
      <c r="G2418" s="80">
        <f t="shared" si="24"/>
        <v>215000.5</v>
      </c>
      <c r="H2418" s="133">
        <f>G2418</f>
        <v>215000.5</v>
      </c>
      <c r="I2418" s="162" t="s">
        <v>2524</v>
      </c>
      <c r="J2418" s="81"/>
      <c r="K2418" s="144"/>
    </row>
    <row r="2419" spans="1:11" customFormat="1" ht="16.5" x14ac:dyDescent="0.3">
      <c r="A2419" s="77"/>
      <c r="B2419" s="142"/>
      <c r="C2419" s="79"/>
      <c r="D2419" s="127"/>
      <c r="E2419" s="126"/>
      <c r="F2419" s="143"/>
      <c r="G2419" s="80">
        <f t="shared" si="24"/>
        <v>0</v>
      </c>
      <c r="H2419" s="133"/>
      <c r="I2419" s="162"/>
      <c r="J2419" s="81"/>
      <c r="K2419" s="144"/>
    </row>
    <row r="2420" spans="1:11" customFormat="1" ht="16.5" x14ac:dyDescent="0.3">
      <c r="A2420" s="77">
        <v>43414</v>
      </c>
      <c r="B2420" s="142" t="s">
        <v>2993</v>
      </c>
      <c r="C2420" s="79" t="s">
        <v>2779</v>
      </c>
      <c r="D2420" s="127" t="s">
        <v>887</v>
      </c>
      <c r="E2420" s="126">
        <v>1</v>
      </c>
      <c r="F2420" s="143">
        <v>230000.1</v>
      </c>
      <c r="G2420" s="80">
        <f t="shared" si="24"/>
        <v>230000.1</v>
      </c>
      <c r="H2420" s="133">
        <f>G2420</f>
        <v>230000.1</v>
      </c>
      <c r="I2420" s="162" t="s">
        <v>2524</v>
      </c>
      <c r="J2420" s="81"/>
      <c r="K2420" s="144"/>
    </row>
    <row r="2421" spans="1:11" customFormat="1" ht="16.5" x14ac:dyDescent="0.3">
      <c r="A2421" s="77"/>
      <c r="B2421" s="142"/>
      <c r="C2421" s="79"/>
      <c r="D2421" s="127"/>
      <c r="E2421" s="126"/>
      <c r="F2421" s="143"/>
      <c r="G2421" s="80">
        <f t="shared" si="24"/>
        <v>0</v>
      </c>
      <c r="H2421" s="133"/>
      <c r="I2421" s="162"/>
      <c r="J2421" s="81"/>
      <c r="K2421" s="144"/>
    </row>
    <row r="2422" spans="1:11" customFormat="1" ht="16.5" x14ac:dyDescent="0.3">
      <c r="A2422" s="77">
        <v>43414</v>
      </c>
      <c r="B2422" s="142" t="s">
        <v>2994</v>
      </c>
      <c r="C2422" s="79" t="s">
        <v>2995</v>
      </c>
      <c r="D2422" s="127" t="s">
        <v>2653</v>
      </c>
      <c r="E2422" s="126">
        <v>6</v>
      </c>
      <c r="F2422" s="143">
        <v>243000.45</v>
      </c>
      <c r="G2422" s="80">
        <f t="shared" si="24"/>
        <v>1458002.7000000002</v>
      </c>
      <c r="H2422" s="133"/>
      <c r="I2422" s="162"/>
      <c r="J2422" s="81"/>
      <c r="K2422" s="144"/>
    </row>
    <row r="2423" spans="1:11" customFormat="1" ht="16.5" x14ac:dyDescent="0.3">
      <c r="A2423" s="77"/>
      <c r="B2423" s="142"/>
      <c r="C2423" s="79"/>
      <c r="D2423" s="127" t="s">
        <v>2772</v>
      </c>
      <c r="E2423" s="126">
        <v>6</v>
      </c>
      <c r="F2423" s="143">
        <v>243000.55</v>
      </c>
      <c r="G2423" s="80">
        <f t="shared" si="24"/>
        <v>1458003.2999999998</v>
      </c>
      <c r="H2423" s="133">
        <f>SUM(G2422:G2423)</f>
        <v>2916006</v>
      </c>
      <c r="I2423" s="162" t="s">
        <v>309</v>
      </c>
      <c r="J2423" s="81"/>
      <c r="K2423" s="144"/>
    </row>
    <row r="2424" spans="1:11" customFormat="1" ht="16.5" x14ac:dyDescent="0.3">
      <c r="A2424" s="77"/>
      <c r="B2424" s="142"/>
      <c r="C2424" s="79"/>
      <c r="D2424" s="127"/>
      <c r="E2424" s="126"/>
      <c r="F2424" s="143"/>
      <c r="G2424" s="80">
        <f t="shared" si="24"/>
        <v>0</v>
      </c>
      <c r="H2424" s="133"/>
      <c r="I2424" s="162"/>
      <c r="J2424" s="81"/>
      <c r="K2424" s="144"/>
    </row>
    <row r="2425" spans="1:11" customFormat="1" ht="16.5" x14ac:dyDescent="0.3">
      <c r="A2425" s="77">
        <v>43414</v>
      </c>
      <c r="B2425" s="142" t="s">
        <v>2996</v>
      </c>
      <c r="C2425" s="79" t="s">
        <v>141</v>
      </c>
      <c r="D2425" s="127" t="s">
        <v>1094</v>
      </c>
      <c r="E2425" s="126">
        <v>3</v>
      </c>
      <c r="F2425" s="143">
        <v>215000.5</v>
      </c>
      <c r="G2425" s="80">
        <f t="shared" si="24"/>
        <v>645001.5</v>
      </c>
      <c r="H2425" s="133">
        <f>G2425</f>
        <v>645001.5</v>
      </c>
      <c r="I2425" s="162" t="s">
        <v>312</v>
      </c>
      <c r="J2425" s="81"/>
      <c r="K2425" s="144"/>
    </row>
    <row r="2426" spans="1:11" customFormat="1" ht="16.5" x14ac:dyDescent="0.3">
      <c r="A2426" s="77"/>
      <c r="B2426" s="142"/>
      <c r="C2426" s="79"/>
      <c r="D2426" s="127"/>
      <c r="E2426" s="126"/>
      <c r="F2426" s="143"/>
      <c r="G2426" s="80">
        <f t="shared" si="24"/>
        <v>0</v>
      </c>
      <c r="H2426" s="133"/>
      <c r="I2426" s="162"/>
      <c r="J2426" s="81"/>
      <c r="K2426" s="144"/>
    </row>
    <row r="2427" spans="1:11" customFormat="1" ht="16.5" x14ac:dyDescent="0.3">
      <c r="A2427" s="77">
        <v>43414</v>
      </c>
      <c r="B2427" s="142" t="s">
        <v>2997</v>
      </c>
      <c r="C2427" s="79" t="s">
        <v>2894</v>
      </c>
      <c r="D2427" s="127" t="s">
        <v>109</v>
      </c>
      <c r="E2427" s="126">
        <v>12</v>
      </c>
      <c r="F2427" s="143">
        <v>230000.1</v>
      </c>
      <c r="G2427" s="80">
        <f t="shared" si="24"/>
        <v>2760001.2</v>
      </c>
      <c r="H2427" s="133">
        <f>G2427</f>
        <v>2760001.2</v>
      </c>
      <c r="I2427" s="162" t="s">
        <v>309</v>
      </c>
      <c r="J2427" s="81"/>
      <c r="K2427" s="144"/>
    </row>
    <row r="2428" spans="1:11" customFormat="1" ht="16.5" x14ac:dyDescent="0.3">
      <c r="A2428" s="77"/>
      <c r="B2428" s="142"/>
      <c r="C2428" s="79"/>
      <c r="D2428" s="127"/>
      <c r="E2428" s="126"/>
      <c r="F2428" s="143"/>
      <c r="G2428" s="80">
        <f t="shared" ref="G2428:G2576" si="25">E2428*F2428</f>
        <v>0</v>
      </c>
      <c r="H2428" s="133"/>
      <c r="I2428" s="162"/>
      <c r="J2428" s="81"/>
      <c r="K2428" s="144"/>
    </row>
    <row r="2429" spans="1:11" customFormat="1" ht="16.5" x14ac:dyDescent="0.3">
      <c r="A2429" s="77">
        <v>43414</v>
      </c>
      <c r="B2429" s="142" t="s">
        <v>2998</v>
      </c>
      <c r="C2429" s="79" t="s">
        <v>359</v>
      </c>
      <c r="D2429" s="127" t="s">
        <v>31</v>
      </c>
      <c r="E2429" s="126">
        <v>1</v>
      </c>
      <c r="F2429" s="143">
        <v>529199.44999999995</v>
      </c>
      <c r="G2429" s="80">
        <f t="shared" si="25"/>
        <v>529199.44999999995</v>
      </c>
      <c r="H2429" s="133">
        <f>G2429</f>
        <v>529199.44999999995</v>
      </c>
      <c r="I2429" s="162" t="s">
        <v>1756</v>
      </c>
      <c r="J2429" s="81"/>
      <c r="K2429" s="144"/>
    </row>
    <row r="2430" spans="1:11" customFormat="1" ht="16.5" x14ac:dyDescent="0.3">
      <c r="A2430" s="77"/>
      <c r="B2430" s="142"/>
      <c r="C2430" s="79"/>
      <c r="D2430" s="127"/>
      <c r="E2430" s="126"/>
      <c r="F2430" s="143"/>
      <c r="G2430" s="80">
        <f t="shared" si="25"/>
        <v>0</v>
      </c>
      <c r="H2430" s="133"/>
      <c r="I2430" s="162"/>
      <c r="J2430" s="81"/>
      <c r="K2430" s="144"/>
    </row>
    <row r="2431" spans="1:11" customFormat="1" ht="16.5" x14ac:dyDescent="0.3">
      <c r="A2431" s="77">
        <v>43414</v>
      </c>
      <c r="B2431" s="142" t="s">
        <v>2999</v>
      </c>
      <c r="C2431" s="79" t="s">
        <v>1520</v>
      </c>
      <c r="D2431" s="127" t="s">
        <v>1720</v>
      </c>
      <c r="E2431" s="126">
        <v>1</v>
      </c>
      <c r="F2431" s="143">
        <v>153674.73000000001</v>
      </c>
      <c r="G2431" s="80">
        <f t="shared" si="25"/>
        <v>153674.73000000001</v>
      </c>
      <c r="H2431" s="133">
        <f>G2431</f>
        <v>153674.73000000001</v>
      </c>
      <c r="I2431" s="162" t="s">
        <v>309</v>
      </c>
      <c r="J2431" s="81"/>
      <c r="K2431" s="144"/>
    </row>
    <row r="2432" spans="1:11" customFormat="1" ht="16.5" x14ac:dyDescent="0.3">
      <c r="A2432" s="77"/>
      <c r="B2432" s="142"/>
      <c r="C2432" s="79"/>
      <c r="D2432" s="127"/>
      <c r="E2432" s="126"/>
      <c r="F2432" s="143"/>
      <c r="G2432" s="80">
        <f t="shared" si="25"/>
        <v>0</v>
      </c>
      <c r="H2432" s="133"/>
      <c r="I2432" s="162"/>
      <c r="J2432" s="81"/>
      <c r="K2432" s="144"/>
    </row>
    <row r="2433" spans="1:11" customFormat="1" ht="16.5" x14ac:dyDescent="0.3">
      <c r="A2433" s="77">
        <v>43414</v>
      </c>
      <c r="B2433" s="142" t="s">
        <v>3000</v>
      </c>
      <c r="C2433" s="79" t="s">
        <v>57</v>
      </c>
      <c r="D2433" s="127" t="s">
        <v>1094</v>
      </c>
      <c r="E2433" s="126">
        <v>1</v>
      </c>
      <c r="F2433" s="143">
        <v>215000.5</v>
      </c>
      <c r="G2433" s="80">
        <f t="shared" si="25"/>
        <v>215000.5</v>
      </c>
      <c r="H2433" s="133">
        <f>G2433</f>
        <v>215000.5</v>
      </c>
      <c r="I2433" s="162" t="s">
        <v>309</v>
      </c>
      <c r="J2433" s="81"/>
      <c r="K2433" s="144"/>
    </row>
    <row r="2434" spans="1:11" customFormat="1" ht="16.5" x14ac:dyDescent="0.3">
      <c r="A2434" s="77"/>
      <c r="B2434" s="142"/>
      <c r="C2434" s="79"/>
      <c r="D2434" s="127"/>
      <c r="E2434" s="126"/>
      <c r="F2434" s="143"/>
      <c r="G2434" s="80">
        <f t="shared" si="25"/>
        <v>0</v>
      </c>
      <c r="H2434" s="133"/>
      <c r="I2434" s="162"/>
      <c r="J2434" s="81"/>
      <c r="K2434" s="144"/>
    </row>
    <row r="2435" spans="1:11" customFormat="1" ht="16.5" x14ac:dyDescent="0.3">
      <c r="A2435" s="77">
        <v>43414</v>
      </c>
      <c r="B2435" s="142" t="s">
        <v>3001</v>
      </c>
      <c r="C2435" s="79" t="s">
        <v>253</v>
      </c>
      <c r="D2435" s="127" t="s">
        <v>109</v>
      </c>
      <c r="E2435" s="126">
        <v>4</v>
      </c>
      <c r="F2435" s="143">
        <v>230000.1</v>
      </c>
      <c r="G2435" s="80">
        <f t="shared" si="25"/>
        <v>920000.4</v>
      </c>
      <c r="H2435" s="133">
        <f>G2435</f>
        <v>920000.4</v>
      </c>
      <c r="I2435" s="162" t="s">
        <v>315</v>
      </c>
      <c r="J2435" s="81"/>
      <c r="K2435" s="144"/>
    </row>
    <row r="2436" spans="1:11" customFormat="1" ht="16.5" x14ac:dyDescent="0.3">
      <c r="A2436" s="77"/>
      <c r="B2436" s="142"/>
      <c r="C2436" s="79"/>
      <c r="D2436" s="127"/>
      <c r="E2436" s="126"/>
      <c r="F2436" s="143"/>
      <c r="G2436" s="80">
        <f t="shared" si="25"/>
        <v>0</v>
      </c>
      <c r="H2436" s="133"/>
      <c r="I2436" s="162"/>
      <c r="J2436" s="81"/>
      <c r="K2436" s="144"/>
    </row>
    <row r="2437" spans="1:11" customFormat="1" ht="16.5" x14ac:dyDescent="0.3">
      <c r="A2437" s="77">
        <v>43414</v>
      </c>
      <c r="B2437" s="142" t="s">
        <v>3002</v>
      </c>
      <c r="C2437" s="79" t="s">
        <v>3003</v>
      </c>
      <c r="D2437" s="127" t="s">
        <v>2944</v>
      </c>
      <c r="E2437" s="126">
        <v>1</v>
      </c>
      <c r="F2437" s="143">
        <v>619200.55000000005</v>
      </c>
      <c r="G2437" s="80">
        <f t="shared" si="25"/>
        <v>619200.55000000005</v>
      </c>
      <c r="H2437" s="133"/>
      <c r="I2437" s="162"/>
      <c r="J2437" s="81"/>
      <c r="K2437" s="144"/>
    </row>
    <row r="2438" spans="1:11" customFormat="1" ht="16.5" x14ac:dyDescent="0.3">
      <c r="A2438" s="77"/>
      <c r="B2438" s="142"/>
      <c r="C2438" s="79"/>
      <c r="D2438" s="127" t="s">
        <v>1325</v>
      </c>
      <c r="E2438" s="126">
        <v>1</v>
      </c>
      <c r="F2438" s="143">
        <v>603900</v>
      </c>
      <c r="G2438" s="80">
        <f t="shared" si="25"/>
        <v>603900</v>
      </c>
      <c r="H2438" s="133">
        <f>SUM(G2437:G2438)</f>
        <v>1223100.55</v>
      </c>
      <c r="I2438" s="162" t="s">
        <v>1756</v>
      </c>
      <c r="J2438" s="81"/>
      <c r="K2438" s="144"/>
    </row>
    <row r="2439" spans="1:11" customFormat="1" ht="16.5" x14ac:dyDescent="0.3">
      <c r="A2439" s="77"/>
      <c r="B2439" s="142"/>
      <c r="C2439" s="79"/>
      <c r="D2439" s="127"/>
      <c r="E2439" s="126"/>
      <c r="F2439" s="143"/>
      <c r="G2439" s="80">
        <f t="shared" si="25"/>
        <v>0</v>
      </c>
      <c r="H2439" s="133"/>
      <c r="I2439" s="162"/>
      <c r="J2439" s="81"/>
      <c r="K2439" s="144"/>
    </row>
    <row r="2440" spans="1:11" customFormat="1" ht="16.5" x14ac:dyDescent="0.3">
      <c r="A2440" s="77">
        <v>43414</v>
      </c>
      <c r="B2440" s="142" t="s">
        <v>3004</v>
      </c>
      <c r="C2440" s="79" t="s">
        <v>2974</v>
      </c>
      <c r="D2440" s="127" t="s">
        <v>2878</v>
      </c>
      <c r="E2440" s="126">
        <v>2</v>
      </c>
      <c r="F2440" s="143">
        <v>308750.47499999998</v>
      </c>
      <c r="G2440" s="80">
        <f t="shared" si="25"/>
        <v>617500.94999999995</v>
      </c>
      <c r="H2440" s="133"/>
      <c r="I2440" s="162"/>
      <c r="J2440" s="81"/>
      <c r="K2440" s="144"/>
    </row>
    <row r="2441" spans="1:11" customFormat="1" ht="16.5" x14ac:dyDescent="0.3">
      <c r="A2441" s="77"/>
      <c r="B2441" s="142"/>
      <c r="C2441" s="79"/>
      <c r="D2441" s="127" t="s">
        <v>1776</v>
      </c>
      <c r="E2441" s="126">
        <v>4</v>
      </c>
      <c r="F2441" s="143">
        <v>232749.715</v>
      </c>
      <c r="G2441" s="80">
        <f t="shared" si="25"/>
        <v>930998.86</v>
      </c>
      <c r="H2441" s="133">
        <f>SUM(G2440:G2441)</f>
        <v>1548499.81</v>
      </c>
      <c r="I2441" s="162" t="s">
        <v>1756</v>
      </c>
      <c r="J2441" s="81"/>
      <c r="K2441" s="144"/>
    </row>
    <row r="2442" spans="1:11" customFormat="1" ht="16.5" x14ac:dyDescent="0.3">
      <c r="A2442" s="77"/>
      <c r="B2442" s="142"/>
      <c r="C2442" s="79"/>
      <c r="D2442" s="127"/>
      <c r="E2442" s="126"/>
      <c r="F2442" s="143"/>
      <c r="G2442" s="80">
        <f t="shared" si="25"/>
        <v>0</v>
      </c>
      <c r="H2442" s="133"/>
      <c r="I2442" s="162"/>
      <c r="J2442" s="81"/>
      <c r="K2442" s="144"/>
    </row>
    <row r="2443" spans="1:11" customFormat="1" ht="16.5" x14ac:dyDescent="0.3">
      <c r="A2443" s="77">
        <v>43414</v>
      </c>
      <c r="B2443" s="142" t="s">
        <v>3005</v>
      </c>
      <c r="C2443" s="79" t="s">
        <v>3006</v>
      </c>
      <c r="D2443" s="127" t="s">
        <v>3007</v>
      </c>
      <c r="E2443" s="126">
        <v>6</v>
      </c>
      <c r="F2443" s="143">
        <v>283099.90500000003</v>
      </c>
      <c r="G2443" s="80">
        <f t="shared" si="25"/>
        <v>1698599.4300000002</v>
      </c>
      <c r="H2443" s="133"/>
      <c r="I2443" s="162"/>
      <c r="J2443" s="81"/>
      <c r="K2443" s="144"/>
    </row>
    <row r="2444" spans="1:11" customFormat="1" ht="16.5" x14ac:dyDescent="0.3">
      <c r="A2444" s="77"/>
      <c r="B2444" s="142"/>
      <c r="C2444" s="79"/>
      <c r="D2444" s="127" t="s">
        <v>3008</v>
      </c>
      <c r="E2444" s="126">
        <v>6</v>
      </c>
      <c r="F2444" s="143">
        <v>283099.90500000003</v>
      </c>
      <c r="G2444" s="80">
        <f t="shared" si="25"/>
        <v>1698599.4300000002</v>
      </c>
      <c r="H2444" s="133">
        <f>SUM(G2443:G2444)</f>
        <v>3397198.8600000003</v>
      </c>
      <c r="I2444" s="162" t="s">
        <v>309</v>
      </c>
      <c r="J2444" s="81"/>
      <c r="K2444" s="144"/>
    </row>
    <row r="2445" spans="1:11" customFormat="1" ht="16.5" x14ac:dyDescent="0.3">
      <c r="A2445" s="77"/>
      <c r="B2445" s="142"/>
      <c r="C2445" s="79"/>
      <c r="D2445" s="127"/>
      <c r="E2445" s="126"/>
      <c r="F2445" s="143"/>
      <c r="G2445" s="80">
        <f t="shared" si="25"/>
        <v>0</v>
      </c>
      <c r="H2445" s="133"/>
      <c r="I2445" s="162"/>
      <c r="J2445" s="81"/>
      <c r="K2445" s="144"/>
    </row>
    <row r="2446" spans="1:11" customFormat="1" ht="16.5" x14ac:dyDescent="0.3">
      <c r="A2446" s="77">
        <v>43414</v>
      </c>
      <c r="B2446" s="142" t="s">
        <v>3009</v>
      </c>
      <c r="C2446" s="79" t="s">
        <v>3010</v>
      </c>
      <c r="D2446" s="127" t="s">
        <v>2154</v>
      </c>
      <c r="E2446" s="126">
        <v>1</v>
      </c>
      <c r="F2446" s="143">
        <v>683100</v>
      </c>
      <c r="G2446" s="80">
        <f t="shared" si="25"/>
        <v>683100</v>
      </c>
      <c r="H2446" s="133">
        <f>G2446</f>
        <v>683100</v>
      </c>
      <c r="I2446" s="162" t="s">
        <v>315</v>
      </c>
      <c r="J2446" s="81"/>
      <c r="K2446" s="144"/>
    </row>
    <row r="2447" spans="1:11" customFormat="1" ht="16.5" x14ac:dyDescent="0.3">
      <c r="A2447" s="77"/>
      <c r="B2447" s="142"/>
      <c r="C2447" s="79"/>
      <c r="D2447" s="127"/>
      <c r="E2447" s="126"/>
      <c r="F2447" s="143"/>
      <c r="G2447" s="80">
        <f t="shared" si="25"/>
        <v>0</v>
      </c>
      <c r="H2447" s="133"/>
      <c r="I2447" s="162"/>
      <c r="J2447" s="81"/>
      <c r="K2447" s="144"/>
    </row>
    <row r="2448" spans="1:11" customFormat="1" ht="16.5" x14ac:dyDescent="0.3">
      <c r="A2448" s="77">
        <v>43414</v>
      </c>
      <c r="B2448" s="142" t="s">
        <v>3011</v>
      </c>
      <c r="C2448" s="79" t="s">
        <v>1019</v>
      </c>
      <c r="D2448" s="127" t="s">
        <v>2482</v>
      </c>
      <c r="E2448" s="126">
        <v>18</v>
      </c>
      <c r="F2448" s="143">
        <v>204300.36</v>
      </c>
      <c r="G2448" s="80">
        <f t="shared" si="25"/>
        <v>3677406.4799999995</v>
      </c>
      <c r="H2448" s="133"/>
      <c r="I2448" s="162"/>
      <c r="J2448" s="81"/>
      <c r="K2448" s="144"/>
    </row>
    <row r="2449" spans="1:11" customFormat="1" ht="16.5" x14ac:dyDescent="0.3">
      <c r="A2449" s="77"/>
      <c r="B2449" s="142"/>
      <c r="C2449" s="79"/>
      <c r="D2449" s="127" t="s">
        <v>60</v>
      </c>
      <c r="E2449" s="126">
        <v>18</v>
      </c>
      <c r="F2449" s="143">
        <v>276300.09000000003</v>
      </c>
      <c r="G2449" s="80">
        <f t="shared" si="25"/>
        <v>4973401.62</v>
      </c>
      <c r="H2449" s="133"/>
      <c r="I2449" s="162"/>
      <c r="J2449" s="81"/>
      <c r="K2449" s="144"/>
    </row>
    <row r="2450" spans="1:11" customFormat="1" ht="16.5" x14ac:dyDescent="0.3">
      <c r="A2450" s="77"/>
      <c r="B2450" s="142"/>
      <c r="C2450" s="79"/>
      <c r="D2450" s="127" t="s">
        <v>2653</v>
      </c>
      <c r="E2450" s="126">
        <v>18</v>
      </c>
      <c r="F2450" s="143">
        <v>243000.55</v>
      </c>
      <c r="G2450" s="80">
        <f t="shared" si="25"/>
        <v>4374009.8999999994</v>
      </c>
      <c r="H2450" s="133"/>
      <c r="I2450" s="162"/>
      <c r="J2450" s="81"/>
      <c r="K2450" s="144"/>
    </row>
    <row r="2451" spans="1:11" customFormat="1" ht="16.5" x14ac:dyDescent="0.3">
      <c r="A2451" s="77"/>
      <c r="B2451" s="142"/>
      <c r="C2451" s="79"/>
      <c r="D2451" s="127" t="s">
        <v>2590</v>
      </c>
      <c r="E2451" s="126">
        <v>12</v>
      </c>
      <c r="F2451" s="143">
        <v>210599.73</v>
      </c>
      <c r="G2451" s="80">
        <f t="shared" si="25"/>
        <v>2527196.7600000002</v>
      </c>
      <c r="H2451" s="133">
        <f>SUM(G2448:G2451)</f>
        <v>15552014.76</v>
      </c>
      <c r="I2451" s="162" t="s">
        <v>309</v>
      </c>
      <c r="J2451" s="81"/>
      <c r="K2451" s="144"/>
    </row>
    <row r="2452" spans="1:11" customFormat="1" ht="16.5" x14ac:dyDescent="0.3">
      <c r="A2452" s="77"/>
      <c r="B2452" s="142"/>
      <c r="C2452" s="79"/>
      <c r="D2452" s="127"/>
      <c r="E2452" s="126"/>
      <c r="F2452" s="143"/>
      <c r="G2452" s="80">
        <f t="shared" si="25"/>
        <v>0</v>
      </c>
      <c r="H2452" s="133"/>
      <c r="I2452" s="162"/>
      <c r="J2452" s="81"/>
      <c r="K2452" s="144"/>
    </row>
    <row r="2453" spans="1:11" customFormat="1" ht="16.5" x14ac:dyDescent="0.3">
      <c r="A2453" s="77">
        <v>43416</v>
      </c>
      <c r="B2453" s="142" t="s">
        <v>3012</v>
      </c>
      <c r="C2453" s="79" t="s">
        <v>1936</v>
      </c>
      <c r="D2453" s="127" t="s">
        <v>19</v>
      </c>
      <c r="E2453" s="126">
        <v>1</v>
      </c>
      <c r="F2453" s="143">
        <v>514800.45</v>
      </c>
      <c r="G2453" s="80">
        <f t="shared" si="25"/>
        <v>514800.45</v>
      </c>
      <c r="H2453" s="133">
        <f>G2453</f>
        <v>514800.45</v>
      </c>
      <c r="I2453" s="162" t="s">
        <v>1756</v>
      </c>
      <c r="J2453" s="81"/>
      <c r="K2453" s="144"/>
    </row>
    <row r="2454" spans="1:11" customFormat="1" ht="16.5" x14ac:dyDescent="0.3">
      <c r="A2454" s="77"/>
      <c r="B2454" s="142"/>
      <c r="C2454" s="79"/>
      <c r="D2454" s="127"/>
      <c r="E2454" s="126"/>
      <c r="F2454" s="143"/>
      <c r="G2454" s="80">
        <f t="shared" si="25"/>
        <v>0</v>
      </c>
      <c r="H2454" s="133"/>
      <c r="I2454" s="162"/>
      <c r="J2454" s="81"/>
      <c r="K2454" s="144"/>
    </row>
    <row r="2455" spans="1:11" customFormat="1" ht="16.5" x14ac:dyDescent="0.3">
      <c r="A2455" s="77">
        <v>43416</v>
      </c>
      <c r="B2455" s="142" t="s">
        <v>3013</v>
      </c>
      <c r="C2455" s="79" t="s">
        <v>2681</v>
      </c>
      <c r="D2455" s="127" t="s">
        <v>109</v>
      </c>
      <c r="E2455" s="126">
        <v>3</v>
      </c>
      <c r="F2455" s="143">
        <v>230000.1</v>
      </c>
      <c r="G2455" s="80">
        <f t="shared" si="25"/>
        <v>690000.3</v>
      </c>
      <c r="H2455" s="133"/>
      <c r="I2455" s="162"/>
      <c r="J2455" s="81"/>
      <c r="K2455" s="144"/>
    </row>
    <row r="2456" spans="1:11" customFormat="1" ht="16.5" x14ac:dyDescent="0.3">
      <c r="A2456" s="77"/>
      <c r="B2456" s="142"/>
      <c r="C2456" s="79"/>
      <c r="D2456" s="127" t="s">
        <v>1915</v>
      </c>
      <c r="E2456" s="126">
        <v>2</v>
      </c>
      <c r="F2456" s="143">
        <v>170749.7</v>
      </c>
      <c r="G2456" s="80">
        <f t="shared" si="25"/>
        <v>341499.4</v>
      </c>
      <c r="H2456" s="133">
        <f>SUM(G2455:G2456)</f>
        <v>1031499.7000000001</v>
      </c>
      <c r="I2456" s="162" t="s">
        <v>314</v>
      </c>
      <c r="J2456" s="81"/>
      <c r="K2456" s="144"/>
    </row>
    <row r="2457" spans="1:11" customFormat="1" ht="16.5" x14ac:dyDescent="0.3">
      <c r="A2457" s="77"/>
      <c r="B2457" s="142"/>
      <c r="C2457" s="79"/>
      <c r="D2457" s="127"/>
      <c r="E2457" s="126"/>
      <c r="F2457" s="143"/>
      <c r="G2457" s="80">
        <f t="shared" si="25"/>
        <v>0</v>
      </c>
      <c r="H2457" s="133"/>
      <c r="I2457" s="162"/>
      <c r="J2457" s="81"/>
      <c r="K2457" s="144"/>
    </row>
    <row r="2458" spans="1:11" customFormat="1" ht="16.5" x14ac:dyDescent="0.3">
      <c r="A2458" s="77">
        <v>43416</v>
      </c>
      <c r="B2458" s="142" t="s">
        <v>3014</v>
      </c>
      <c r="C2458" s="79" t="s">
        <v>2744</v>
      </c>
      <c r="D2458" s="127" t="s">
        <v>31</v>
      </c>
      <c r="E2458" s="126">
        <v>1</v>
      </c>
      <c r="F2458" s="143">
        <v>529199.44999999995</v>
      </c>
      <c r="G2458" s="80">
        <f t="shared" si="25"/>
        <v>529199.44999999995</v>
      </c>
      <c r="H2458" s="133"/>
      <c r="I2458" s="162"/>
      <c r="J2458" s="81"/>
      <c r="K2458" s="144"/>
    </row>
    <row r="2459" spans="1:11" customFormat="1" ht="16.5" x14ac:dyDescent="0.3">
      <c r="A2459" s="77"/>
      <c r="B2459" s="142"/>
      <c r="C2459" s="79"/>
      <c r="D2459" s="127" t="s">
        <v>19</v>
      </c>
      <c r="E2459" s="126">
        <v>1</v>
      </c>
      <c r="F2459" s="143">
        <v>514800</v>
      </c>
      <c r="G2459" s="80">
        <f t="shared" si="25"/>
        <v>514800</v>
      </c>
      <c r="H2459" s="133">
        <f>SUM(G2458:G2459)</f>
        <v>1043999.45</v>
      </c>
      <c r="I2459" s="162" t="s">
        <v>1756</v>
      </c>
      <c r="J2459" s="81"/>
      <c r="K2459" s="144"/>
    </row>
    <row r="2460" spans="1:11" customFormat="1" ht="16.5" x14ac:dyDescent="0.3">
      <c r="A2460" s="77"/>
      <c r="B2460" s="142"/>
      <c r="C2460" s="79"/>
      <c r="D2460" s="127"/>
      <c r="E2460" s="126"/>
      <c r="F2460" s="143"/>
      <c r="G2460" s="80">
        <f t="shared" si="25"/>
        <v>0</v>
      </c>
      <c r="H2460" s="133"/>
      <c r="I2460" s="162"/>
      <c r="J2460" s="81"/>
      <c r="K2460" s="144"/>
    </row>
    <row r="2461" spans="1:11" customFormat="1" ht="16.5" x14ac:dyDescent="0.3">
      <c r="A2461" s="77">
        <v>43416</v>
      </c>
      <c r="B2461" s="142" t="s">
        <v>3015</v>
      </c>
      <c r="C2461" s="79" t="s">
        <v>312</v>
      </c>
      <c r="D2461" s="127" t="s">
        <v>1094</v>
      </c>
      <c r="E2461" s="126">
        <v>1</v>
      </c>
      <c r="F2461" s="143">
        <v>215000.5</v>
      </c>
      <c r="G2461" s="80">
        <f t="shared" si="25"/>
        <v>215000.5</v>
      </c>
      <c r="H2461" s="133">
        <f>G2461</f>
        <v>215000.5</v>
      </c>
      <c r="I2461" s="162" t="s">
        <v>312</v>
      </c>
      <c r="J2461" s="81"/>
      <c r="K2461" s="144"/>
    </row>
    <row r="2462" spans="1:11" customFormat="1" ht="16.5" x14ac:dyDescent="0.3">
      <c r="A2462" s="77"/>
      <c r="B2462" s="142"/>
      <c r="C2462" s="79"/>
      <c r="D2462" s="127"/>
      <c r="E2462" s="126"/>
      <c r="F2462" s="143"/>
      <c r="G2462" s="80">
        <f t="shared" si="25"/>
        <v>0</v>
      </c>
      <c r="H2462" s="133"/>
      <c r="I2462" s="162"/>
      <c r="J2462" s="81"/>
      <c r="K2462" s="144"/>
    </row>
    <row r="2463" spans="1:11" customFormat="1" ht="16.5" x14ac:dyDescent="0.3">
      <c r="A2463" s="77">
        <v>43416</v>
      </c>
      <c r="B2463" s="142" t="s">
        <v>3016</v>
      </c>
      <c r="C2463" s="79" t="s">
        <v>442</v>
      </c>
      <c r="D2463" s="127" t="s">
        <v>104</v>
      </c>
      <c r="E2463" s="126">
        <v>1</v>
      </c>
      <c r="F2463" s="143">
        <v>542450.09499999997</v>
      </c>
      <c r="G2463" s="80">
        <f t="shared" si="25"/>
        <v>542450.09499999997</v>
      </c>
      <c r="H2463" s="133"/>
      <c r="I2463" s="162"/>
      <c r="J2463" s="81"/>
      <c r="K2463" s="144"/>
    </row>
    <row r="2464" spans="1:11" customFormat="1" ht="16.5" x14ac:dyDescent="0.3">
      <c r="A2464" s="77"/>
      <c r="B2464" s="142"/>
      <c r="C2464" s="79"/>
      <c r="D2464" s="127" t="s">
        <v>1094</v>
      </c>
      <c r="E2464" s="126">
        <v>3</v>
      </c>
      <c r="F2464" s="143">
        <v>215000.5</v>
      </c>
      <c r="G2464" s="80">
        <f t="shared" si="25"/>
        <v>645001.5</v>
      </c>
      <c r="H2464" s="133"/>
      <c r="I2464" s="162"/>
      <c r="J2464" s="81"/>
      <c r="K2464" s="144"/>
    </row>
    <row r="2465" spans="1:11" customFormat="1" ht="16.5" x14ac:dyDescent="0.3">
      <c r="A2465" s="77"/>
      <c r="B2465" s="142"/>
      <c r="C2465" s="79"/>
      <c r="D2465" s="127" t="s">
        <v>887</v>
      </c>
      <c r="E2465" s="126">
        <v>2</v>
      </c>
      <c r="F2465" s="143">
        <v>230000.1</v>
      </c>
      <c r="G2465" s="80">
        <f t="shared" si="25"/>
        <v>460000.2</v>
      </c>
      <c r="H2465" s="133"/>
      <c r="I2465" s="162"/>
      <c r="J2465" s="81"/>
      <c r="K2465" s="144"/>
    </row>
    <row r="2466" spans="1:11" customFormat="1" ht="16.5" x14ac:dyDescent="0.3">
      <c r="A2466" s="77"/>
      <c r="B2466" s="142"/>
      <c r="C2466" s="79"/>
      <c r="D2466" s="127" t="s">
        <v>109</v>
      </c>
      <c r="E2466" s="126">
        <v>2</v>
      </c>
      <c r="F2466" s="143">
        <v>230000.1</v>
      </c>
      <c r="G2466" s="80">
        <f t="shared" si="25"/>
        <v>460000.2</v>
      </c>
      <c r="H2466" s="133">
        <f>SUM(G2463:G2466)</f>
        <v>2107451.9950000001</v>
      </c>
      <c r="I2466" s="162" t="s">
        <v>312</v>
      </c>
      <c r="J2466" s="81"/>
      <c r="K2466" s="144"/>
    </row>
    <row r="2467" spans="1:11" customFormat="1" ht="16.5" x14ac:dyDescent="0.3">
      <c r="A2467" s="77"/>
      <c r="B2467" s="142"/>
      <c r="C2467" s="79"/>
      <c r="D2467" s="127"/>
      <c r="E2467" s="126"/>
      <c r="F2467" s="143"/>
      <c r="G2467" s="80">
        <f t="shared" si="25"/>
        <v>0</v>
      </c>
      <c r="H2467" s="133"/>
      <c r="I2467" s="162"/>
      <c r="J2467" s="81"/>
      <c r="K2467" s="144"/>
    </row>
    <row r="2468" spans="1:11" customFormat="1" ht="16.5" x14ac:dyDescent="0.3">
      <c r="A2468" s="77">
        <v>43416</v>
      </c>
      <c r="B2468" s="142" t="s">
        <v>3017</v>
      </c>
      <c r="C2468" s="79" t="s">
        <v>2376</v>
      </c>
      <c r="D2468" s="127" t="s">
        <v>1094</v>
      </c>
      <c r="E2468" s="126">
        <v>3</v>
      </c>
      <c r="F2468" s="143">
        <v>215000.5</v>
      </c>
      <c r="G2468" s="80">
        <f t="shared" si="25"/>
        <v>645001.5</v>
      </c>
      <c r="H2468" s="133"/>
      <c r="I2468" s="162"/>
      <c r="J2468" s="81"/>
      <c r="K2468" s="144"/>
    </row>
    <row r="2469" spans="1:11" customFormat="1" ht="16.5" x14ac:dyDescent="0.3">
      <c r="A2469" s="77"/>
      <c r="B2469" s="142"/>
      <c r="C2469" s="79"/>
      <c r="D2469" s="127" t="s">
        <v>109</v>
      </c>
      <c r="E2469" s="126">
        <v>2</v>
      </c>
      <c r="F2469" s="143">
        <v>230000.1</v>
      </c>
      <c r="G2469" s="80">
        <f t="shared" si="25"/>
        <v>460000.2</v>
      </c>
      <c r="H2469" s="133">
        <f>SUM(G2468:G2469)</f>
        <v>1105001.7</v>
      </c>
      <c r="I2469" s="162" t="s">
        <v>1215</v>
      </c>
      <c r="J2469" s="81"/>
      <c r="K2469" s="144"/>
    </row>
    <row r="2470" spans="1:11" customFormat="1" ht="16.5" x14ac:dyDescent="0.3">
      <c r="A2470" s="77"/>
      <c r="B2470" s="142"/>
      <c r="C2470" s="79"/>
      <c r="D2470" s="127"/>
      <c r="E2470" s="126"/>
      <c r="F2470" s="143"/>
      <c r="G2470" s="80">
        <f t="shared" si="25"/>
        <v>0</v>
      </c>
      <c r="H2470" s="133"/>
      <c r="I2470" s="162"/>
      <c r="J2470" s="81"/>
      <c r="K2470" s="144"/>
    </row>
    <row r="2471" spans="1:11" customFormat="1" ht="16.5" x14ac:dyDescent="0.3">
      <c r="A2471" s="77">
        <v>43416</v>
      </c>
      <c r="B2471" s="142" t="s">
        <v>3018</v>
      </c>
      <c r="C2471" s="79" t="s">
        <v>985</v>
      </c>
      <c r="D2471" s="127" t="s">
        <v>1635</v>
      </c>
      <c r="E2471" s="126">
        <v>24</v>
      </c>
      <c r="F2471" s="143">
        <v>133999.79999999999</v>
      </c>
      <c r="G2471" s="80">
        <f t="shared" si="25"/>
        <v>3215995.1999999997</v>
      </c>
      <c r="H2471" s="133"/>
      <c r="I2471" s="162"/>
      <c r="J2471" s="81"/>
      <c r="K2471" s="144"/>
    </row>
    <row r="2472" spans="1:11" customFormat="1" ht="16.5" x14ac:dyDescent="0.3">
      <c r="A2472" s="77"/>
      <c r="B2472" s="142"/>
      <c r="C2472" s="79"/>
      <c r="D2472" s="127" t="s">
        <v>1966</v>
      </c>
      <c r="E2472" s="126">
        <v>24</v>
      </c>
      <c r="F2472" s="143">
        <v>66999.899999999994</v>
      </c>
      <c r="G2472" s="80">
        <f t="shared" si="25"/>
        <v>1607997.5999999999</v>
      </c>
      <c r="H2472" s="133"/>
      <c r="I2472" s="162"/>
      <c r="J2472" s="81"/>
      <c r="K2472" s="144"/>
    </row>
    <row r="2473" spans="1:11" customFormat="1" ht="16.5" x14ac:dyDescent="0.3">
      <c r="A2473" s="77"/>
      <c r="B2473" s="142"/>
      <c r="C2473" s="79"/>
      <c r="D2473" s="127" t="s">
        <v>1721</v>
      </c>
      <c r="E2473" s="126">
        <v>36</v>
      </c>
      <c r="F2473" s="143">
        <v>133999.79999999999</v>
      </c>
      <c r="G2473" s="80">
        <f t="shared" si="25"/>
        <v>4823992.8</v>
      </c>
      <c r="H2473" s="133"/>
      <c r="I2473" s="162"/>
      <c r="J2473" s="81"/>
      <c r="K2473" s="144"/>
    </row>
    <row r="2474" spans="1:11" customFormat="1" ht="16.5" x14ac:dyDescent="0.3">
      <c r="A2474" s="77"/>
      <c r="B2474" s="142"/>
      <c r="C2474" s="79"/>
      <c r="D2474" s="127" t="s">
        <v>1725</v>
      </c>
      <c r="E2474" s="126">
        <v>24</v>
      </c>
      <c r="F2474" s="143">
        <v>66999.899999999994</v>
      </c>
      <c r="G2474" s="80">
        <f t="shared" si="25"/>
        <v>1607997.5999999999</v>
      </c>
      <c r="H2474" s="133"/>
      <c r="I2474" s="162"/>
      <c r="J2474" s="81"/>
      <c r="K2474" s="144"/>
    </row>
    <row r="2475" spans="1:11" customFormat="1" ht="16.5" x14ac:dyDescent="0.3">
      <c r="A2475" s="77"/>
      <c r="B2475" s="142"/>
      <c r="C2475" s="79"/>
      <c r="D2475" s="127" t="s">
        <v>1722</v>
      </c>
      <c r="E2475" s="126">
        <v>12</v>
      </c>
      <c r="F2475" s="143">
        <v>133999.79999999999</v>
      </c>
      <c r="G2475" s="80">
        <f t="shared" si="25"/>
        <v>1607997.5999999999</v>
      </c>
      <c r="H2475" s="133"/>
      <c r="I2475" s="162"/>
      <c r="J2475" s="81"/>
      <c r="K2475" s="144"/>
    </row>
    <row r="2476" spans="1:11" customFormat="1" ht="16.5" x14ac:dyDescent="0.3">
      <c r="A2476" s="77"/>
      <c r="B2476" s="142"/>
      <c r="C2476" s="79"/>
      <c r="D2476" s="127" t="s">
        <v>1930</v>
      </c>
      <c r="E2476" s="126">
        <v>24</v>
      </c>
      <c r="F2476" s="143">
        <v>66999.899999999994</v>
      </c>
      <c r="G2476" s="80">
        <f t="shared" si="25"/>
        <v>1607997.5999999999</v>
      </c>
      <c r="H2476" s="133"/>
      <c r="I2476" s="162"/>
      <c r="J2476" s="81"/>
      <c r="K2476" s="144"/>
    </row>
    <row r="2477" spans="1:11" customFormat="1" ht="16.5" x14ac:dyDescent="0.3">
      <c r="A2477" s="77"/>
      <c r="B2477" s="142"/>
      <c r="C2477" s="79"/>
      <c r="D2477" s="127" t="s">
        <v>1340</v>
      </c>
      <c r="E2477" s="126">
        <v>120</v>
      </c>
      <c r="F2477" s="143">
        <v>37999.5</v>
      </c>
      <c r="G2477" s="80">
        <f t="shared" si="25"/>
        <v>4559940</v>
      </c>
      <c r="H2477" s="133">
        <f>SUM(G2471:G2477)</f>
        <v>19031918.399999999</v>
      </c>
      <c r="I2477" s="162" t="s">
        <v>2545</v>
      </c>
      <c r="J2477" s="81"/>
      <c r="K2477" s="144"/>
    </row>
    <row r="2478" spans="1:11" customFormat="1" ht="16.5" x14ac:dyDescent="0.3">
      <c r="A2478" s="77"/>
      <c r="B2478" s="142"/>
      <c r="C2478" s="79"/>
      <c r="D2478" s="127"/>
      <c r="E2478" s="126"/>
      <c r="F2478" s="143"/>
      <c r="G2478" s="80">
        <f t="shared" si="25"/>
        <v>0</v>
      </c>
      <c r="H2478" s="133"/>
      <c r="I2478" s="162"/>
      <c r="J2478" s="81"/>
      <c r="K2478" s="144"/>
    </row>
    <row r="2479" spans="1:11" customFormat="1" ht="16.5" x14ac:dyDescent="0.3">
      <c r="A2479" s="77">
        <v>43416</v>
      </c>
      <c r="B2479" s="142" t="s">
        <v>3019</v>
      </c>
      <c r="C2479" s="79" t="s">
        <v>1460</v>
      </c>
      <c r="D2479" s="127" t="s">
        <v>1461</v>
      </c>
      <c r="E2479" s="126">
        <v>2</v>
      </c>
      <c r="F2479" s="143">
        <v>1165650.4750000001</v>
      </c>
      <c r="G2479" s="80">
        <f t="shared" si="25"/>
        <v>2331300.9500000002</v>
      </c>
      <c r="H2479" s="133"/>
      <c r="I2479" s="162"/>
      <c r="J2479" s="81"/>
      <c r="K2479" s="144"/>
    </row>
    <row r="2480" spans="1:11" customFormat="1" ht="16.5" x14ac:dyDescent="0.3">
      <c r="A2480" s="77"/>
      <c r="B2480" s="142"/>
      <c r="C2480" s="79"/>
      <c r="D2480" s="127" t="s">
        <v>887</v>
      </c>
      <c r="E2480" s="126">
        <v>24</v>
      </c>
      <c r="F2480" s="143">
        <v>230000.1</v>
      </c>
      <c r="G2480" s="80">
        <f t="shared" si="25"/>
        <v>5520002.4000000004</v>
      </c>
      <c r="H2480" s="133"/>
      <c r="I2480" s="162"/>
      <c r="J2480" s="81"/>
      <c r="K2480" s="144"/>
    </row>
    <row r="2481" spans="1:11" customFormat="1" ht="16.5" x14ac:dyDescent="0.3">
      <c r="A2481" s="77"/>
      <c r="B2481" s="142"/>
      <c r="C2481" s="79"/>
      <c r="D2481" s="127" t="s">
        <v>3020</v>
      </c>
      <c r="E2481" s="126">
        <v>2</v>
      </c>
      <c r="F2481" s="143">
        <v>570000.47499999998</v>
      </c>
      <c r="G2481" s="80">
        <f t="shared" si="25"/>
        <v>1140000.95</v>
      </c>
      <c r="H2481" s="133"/>
      <c r="I2481" s="162"/>
      <c r="J2481" s="81"/>
      <c r="K2481" s="144"/>
    </row>
    <row r="2482" spans="1:11" customFormat="1" ht="16.5" x14ac:dyDescent="0.3">
      <c r="A2482" s="77"/>
      <c r="B2482" s="142"/>
      <c r="C2482" s="79"/>
      <c r="D2482" s="127" t="s">
        <v>405</v>
      </c>
      <c r="E2482" s="126">
        <v>2</v>
      </c>
      <c r="F2482" s="143">
        <v>570000.47499999998</v>
      </c>
      <c r="G2482" s="80">
        <f t="shared" si="25"/>
        <v>1140000.95</v>
      </c>
      <c r="H2482" s="133">
        <f>SUM(G2479:G2482)</f>
        <v>10131305.25</v>
      </c>
      <c r="I2482" s="162" t="s">
        <v>309</v>
      </c>
      <c r="J2482" s="81"/>
      <c r="K2482" s="144"/>
    </row>
    <row r="2483" spans="1:11" customFormat="1" ht="16.5" x14ac:dyDescent="0.3">
      <c r="A2483" s="77"/>
      <c r="B2483" s="142"/>
      <c r="C2483" s="79"/>
      <c r="D2483" s="127"/>
      <c r="E2483" s="126"/>
      <c r="F2483" s="143"/>
      <c r="G2483" s="80">
        <f t="shared" si="25"/>
        <v>0</v>
      </c>
      <c r="H2483" s="133"/>
      <c r="I2483" s="162"/>
      <c r="J2483" s="81"/>
      <c r="K2483" s="144"/>
    </row>
    <row r="2484" spans="1:11" customFormat="1" ht="16.5" x14ac:dyDescent="0.3">
      <c r="A2484" s="77">
        <v>43416</v>
      </c>
      <c r="B2484" s="142" t="s">
        <v>3021</v>
      </c>
      <c r="C2484" s="79" t="s">
        <v>53</v>
      </c>
      <c r="D2484" s="127" t="s">
        <v>104</v>
      </c>
      <c r="E2484" s="126">
        <v>6</v>
      </c>
      <c r="F2484" s="143">
        <v>571000.1</v>
      </c>
      <c r="G2484" s="80">
        <f t="shared" si="25"/>
        <v>3426000.5999999996</v>
      </c>
      <c r="H2484" s="133"/>
      <c r="I2484" s="162"/>
      <c r="J2484" s="81"/>
      <c r="K2484" s="144"/>
    </row>
    <row r="2485" spans="1:11" customFormat="1" ht="16.5" x14ac:dyDescent="0.3">
      <c r="A2485" s="77"/>
      <c r="B2485" s="142"/>
      <c r="C2485" s="79"/>
      <c r="D2485" s="127" t="s">
        <v>391</v>
      </c>
      <c r="E2485" s="126">
        <v>6</v>
      </c>
      <c r="F2485" s="143">
        <v>625000.19999999995</v>
      </c>
      <c r="G2485" s="80">
        <f t="shared" si="25"/>
        <v>3750001.1999999997</v>
      </c>
      <c r="H2485" s="133">
        <f>SUM(G2484:G2485)</f>
        <v>7176001.7999999989</v>
      </c>
      <c r="I2485" s="162" t="s">
        <v>310</v>
      </c>
      <c r="J2485" s="81"/>
      <c r="K2485" s="144"/>
    </row>
    <row r="2486" spans="1:11" customFormat="1" ht="16.5" x14ac:dyDescent="0.3">
      <c r="A2486" s="77"/>
      <c r="B2486" s="142"/>
      <c r="C2486" s="79"/>
      <c r="D2486" s="127"/>
      <c r="E2486" s="126"/>
      <c r="F2486" s="143"/>
      <c r="G2486" s="80">
        <f t="shared" si="25"/>
        <v>0</v>
      </c>
      <c r="H2486" s="133"/>
      <c r="I2486" s="162"/>
      <c r="J2486" s="81"/>
      <c r="K2486" s="144"/>
    </row>
    <row r="2487" spans="1:11" customFormat="1" ht="16.5" x14ac:dyDescent="0.3">
      <c r="A2487" s="83">
        <v>43417</v>
      </c>
      <c r="B2487" s="151" t="s">
        <v>3022</v>
      </c>
      <c r="C2487" s="85" t="s">
        <v>955</v>
      </c>
      <c r="D2487" s="152" t="s">
        <v>1094</v>
      </c>
      <c r="E2487" s="139">
        <v>1</v>
      </c>
      <c r="F2487" s="153">
        <v>215000.5</v>
      </c>
      <c r="G2487" s="86">
        <f t="shared" si="25"/>
        <v>215000.5</v>
      </c>
      <c r="H2487" s="149">
        <f>G2487</f>
        <v>215000.5</v>
      </c>
      <c r="I2487" s="162" t="s">
        <v>309</v>
      </c>
      <c r="J2487" s="81"/>
      <c r="K2487" s="144"/>
    </row>
    <row r="2488" spans="1:11" customFormat="1" ht="16.5" x14ac:dyDescent="0.3">
      <c r="A2488" s="77"/>
      <c r="B2488" s="142"/>
      <c r="C2488" s="79"/>
      <c r="D2488" s="127"/>
      <c r="E2488" s="126"/>
      <c r="F2488" s="143"/>
      <c r="G2488" s="80">
        <f t="shared" si="25"/>
        <v>0</v>
      </c>
      <c r="H2488" s="133"/>
      <c r="I2488" s="162"/>
      <c r="J2488" s="81"/>
      <c r="K2488" s="144"/>
    </row>
    <row r="2489" spans="1:11" customFormat="1" ht="16.5" x14ac:dyDescent="0.3">
      <c r="A2489" s="77">
        <v>43416</v>
      </c>
      <c r="B2489" s="142" t="s">
        <v>3023</v>
      </c>
      <c r="C2489" s="79" t="s">
        <v>3024</v>
      </c>
      <c r="D2489" s="127" t="s">
        <v>1776</v>
      </c>
      <c r="E2489" s="126">
        <v>2</v>
      </c>
      <c r="F2489" s="143">
        <v>232749.715</v>
      </c>
      <c r="G2489" s="80">
        <f t="shared" si="25"/>
        <v>465499.43</v>
      </c>
      <c r="H2489" s="133"/>
      <c r="I2489" s="162"/>
      <c r="J2489" s="81"/>
      <c r="K2489" s="144"/>
    </row>
    <row r="2490" spans="1:11" customFormat="1" ht="16.5" x14ac:dyDescent="0.3">
      <c r="A2490" s="77"/>
      <c r="B2490" s="142"/>
      <c r="C2490" s="79"/>
      <c r="D2490" s="127" t="s">
        <v>1775</v>
      </c>
      <c r="E2490" s="126">
        <v>2</v>
      </c>
      <c r="F2490" s="143">
        <v>232749.715</v>
      </c>
      <c r="G2490" s="80">
        <f t="shared" si="25"/>
        <v>465499.43</v>
      </c>
      <c r="H2490" s="133">
        <f>SUM(G2489:G2490)</f>
        <v>930998.86</v>
      </c>
      <c r="I2490" s="162" t="s">
        <v>1756</v>
      </c>
      <c r="J2490" s="81"/>
      <c r="K2490" s="144"/>
    </row>
    <row r="2491" spans="1:11" customFormat="1" ht="16.5" x14ac:dyDescent="0.3">
      <c r="A2491" s="77"/>
      <c r="B2491" s="142"/>
      <c r="C2491" s="79"/>
      <c r="D2491" s="127"/>
      <c r="E2491" s="126"/>
      <c r="F2491" s="143"/>
      <c r="G2491" s="80">
        <f t="shared" si="25"/>
        <v>0</v>
      </c>
      <c r="H2491" s="133"/>
      <c r="I2491" s="162"/>
      <c r="J2491" s="81"/>
      <c r="K2491" s="144"/>
    </row>
    <row r="2492" spans="1:11" customFormat="1" ht="16.5" x14ac:dyDescent="0.3">
      <c r="A2492" s="77">
        <v>43416</v>
      </c>
      <c r="B2492" s="142" t="s">
        <v>3025</v>
      </c>
      <c r="C2492" s="79" t="s">
        <v>985</v>
      </c>
      <c r="D2492" s="127" t="s">
        <v>1720</v>
      </c>
      <c r="E2492" s="126">
        <v>24</v>
      </c>
      <c r="F2492" s="143">
        <v>133999.79999999999</v>
      </c>
      <c r="G2492" s="80">
        <f t="shared" si="25"/>
        <v>3215995.1999999997</v>
      </c>
      <c r="H2492" s="133"/>
      <c r="I2492" s="162"/>
      <c r="J2492" s="81"/>
      <c r="K2492" s="144"/>
    </row>
    <row r="2493" spans="1:11" customFormat="1" ht="16.5" x14ac:dyDescent="0.3">
      <c r="A2493" s="77"/>
      <c r="B2493" s="142"/>
      <c r="C2493" s="79"/>
      <c r="D2493" s="127" t="s">
        <v>1721</v>
      </c>
      <c r="E2493" s="126">
        <v>24</v>
      </c>
      <c r="F2493" s="143">
        <v>133999.79999999999</v>
      </c>
      <c r="G2493" s="80">
        <f t="shared" si="25"/>
        <v>3215995.1999999997</v>
      </c>
      <c r="H2493" s="133"/>
      <c r="I2493" s="162"/>
      <c r="J2493" s="81"/>
      <c r="K2493" s="144"/>
    </row>
    <row r="2494" spans="1:11" customFormat="1" ht="16.5" x14ac:dyDescent="0.3">
      <c r="A2494" s="77"/>
      <c r="B2494" s="142"/>
      <c r="C2494" s="79"/>
      <c r="D2494" s="127" t="s">
        <v>1915</v>
      </c>
      <c r="E2494" s="126">
        <v>72</v>
      </c>
      <c r="F2494" s="143">
        <v>133999.79999999999</v>
      </c>
      <c r="G2494" s="80">
        <f t="shared" si="25"/>
        <v>9647985.5999999996</v>
      </c>
      <c r="H2494" s="133">
        <f>SUM(G2492:G2494)</f>
        <v>16079976</v>
      </c>
      <c r="I2494" s="162" t="s">
        <v>2545</v>
      </c>
      <c r="J2494" s="81"/>
      <c r="K2494" s="144"/>
    </row>
    <row r="2495" spans="1:11" customFormat="1" ht="16.5" x14ac:dyDescent="0.3">
      <c r="A2495" s="77"/>
      <c r="B2495" s="142"/>
      <c r="C2495" s="79"/>
      <c r="D2495" s="127"/>
      <c r="E2495" s="126"/>
      <c r="F2495" s="143"/>
      <c r="G2495" s="80">
        <f t="shared" si="25"/>
        <v>0</v>
      </c>
      <c r="H2495" s="133"/>
      <c r="I2495" s="162"/>
      <c r="J2495" s="81"/>
      <c r="K2495" s="144"/>
    </row>
    <row r="2496" spans="1:11" customFormat="1" ht="16.5" x14ac:dyDescent="0.3">
      <c r="A2496" s="77">
        <v>43416</v>
      </c>
      <c r="B2496" s="142" t="s">
        <v>3026</v>
      </c>
      <c r="C2496" s="79" t="s">
        <v>985</v>
      </c>
      <c r="D2496" s="127" t="s">
        <v>1719</v>
      </c>
      <c r="E2496" s="126">
        <v>24</v>
      </c>
      <c r="F2496" s="143">
        <v>66999.899999999994</v>
      </c>
      <c r="G2496" s="80">
        <f t="shared" si="25"/>
        <v>1607997.5999999999</v>
      </c>
      <c r="H2496" s="133"/>
      <c r="I2496" s="162"/>
      <c r="J2496" s="81"/>
      <c r="K2496" s="144"/>
    </row>
    <row r="2497" spans="1:11" customFormat="1" ht="16.5" x14ac:dyDescent="0.3">
      <c r="A2497" s="77"/>
      <c r="B2497" s="142"/>
      <c r="C2497" s="79"/>
      <c r="D2497" s="127" t="s">
        <v>1966</v>
      </c>
      <c r="E2497" s="126">
        <v>24</v>
      </c>
      <c r="F2497" s="143">
        <v>66999.899999999994</v>
      </c>
      <c r="G2497" s="80">
        <f t="shared" si="25"/>
        <v>1607997.5999999999</v>
      </c>
      <c r="H2497" s="133"/>
      <c r="I2497" s="162"/>
      <c r="J2497" s="81"/>
      <c r="K2497" s="144"/>
    </row>
    <row r="2498" spans="1:11" customFormat="1" ht="16.5" x14ac:dyDescent="0.3">
      <c r="A2498" s="77"/>
      <c r="B2498" s="142"/>
      <c r="C2498" s="79"/>
      <c r="D2498" s="127" t="s">
        <v>1725</v>
      </c>
      <c r="E2498" s="126">
        <v>48</v>
      </c>
      <c r="F2498" s="143">
        <v>66999.899999999994</v>
      </c>
      <c r="G2498" s="80">
        <f t="shared" si="25"/>
        <v>3215995.1999999997</v>
      </c>
      <c r="H2498" s="133"/>
      <c r="I2498" s="162"/>
      <c r="J2498" s="81"/>
      <c r="K2498" s="144"/>
    </row>
    <row r="2499" spans="1:11" customFormat="1" ht="16.5" x14ac:dyDescent="0.3">
      <c r="A2499" s="77"/>
      <c r="B2499" s="142"/>
      <c r="C2499" s="79"/>
      <c r="D2499" s="127" t="s">
        <v>1930</v>
      </c>
      <c r="E2499" s="126">
        <v>72</v>
      </c>
      <c r="F2499" s="143">
        <v>66999.899999999994</v>
      </c>
      <c r="G2499" s="80">
        <f t="shared" si="25"/>
        <v>4823992.8</v>
      </c>
      <c r="H2499" s="133">
        <f>SUM(G2496:G2499)</f>
        <v>11255983.199999999</v>
      </c>
      <c r="I2499" s="162" t="s">
        <v>2545</v>
      </c>
      <c r="J2499" s="81"/>
      <c r="K2499" s="144"/>
    </row>
    <row r="2500" spans="1:11" customFormat="1" ht="16.5" x14ac:dyDescent="0.3">
      <c r="A2500" s="77"/>
      <c r="B2500" s="142"/>
      <c r="C2500" s="79"/>
      <c r="D2500" s="127"/>
      <c r="E2500" s="126"/>
      <c r="F2500" s="143"/>
      <c r="G2500" s="80">
        <f t="shared" si="25"/>
        <v>0</v>
      </c>
      <c r="H2500" s="133"/>
      <c r="I2500" s="162"/>
      <c r="J2500" s="81"/>
      <c r="K2500" s="144"/>
    </row>
    <row r="2501" spans="1:11" customFormat="1" ht="16.5" x14ac:dyDescent="0.3">
      <c r="A2501" s="92">
        <v>43417</v>
      </c>
      <c r="B2501" s="145" t="s">
        <v>3027</v>
      </c>
      <c r="C2501" s="94" t="s">
        <v>985</v>
      </c>
      <c r="D2501" s="128" t="s">
        <v>109</v>
      </c>
      <c r="E2501" s="131">
        <v>47</v>
      </c>
      <c r="F2501" s="146">
        <v>0</v>
      </c>
      <c r="G2501" s="95">
        <v>0</v>
      </c>
      <c r="H2501" s="147">
        <f>G2501</f>
        <v>0</v>
      </c>
      <c r="I2501" s="162" t="s">
        <v>2545</v>
      </c>
      <c r="J2501" s="81" t="s">
        <v>2126</v>
      </c>
      <c r="K2501" s="144"/>
    </row>
    <row r="2502" spans="1:11" customFormat="1" ht="16.5" x14ac:dyDescent="0.3">
      <c r="A2502" s="77"/>
      <c r="B2502" s="142"/>
      <c r="C2502" s="79"/>
      <c r="D2502" s="127"/>
      <c r="E2502" s="126"/>
      <c r="F2502" s="143"/>
      <c r="G2502" s="80">
        <f t="shared" si="25"/>
        <v>0</v>
      </c>
      <c r="H2502" s="133"/>
      <c r="I2502" s="162"/>
      <c r="J2502" s="81"/>
      <c r="K2502" s="144"/>
    </row>
    <row r="2503" spans="1:11" customFormat="1" ht="16.5" x14ac:dyDescent="0.3">
      <c r="A2503" s="77">
        <v>43417</v>
      </c>
      <c r="B2503" s="142" t="s">
        <v>3028</v>
      </c>
      <c r="C2503" s="79" t="s">
        <v>1850</v>
      </c>
      <c r="D2503" s="127" t="s">
        <v>1325</v>
      </c>
      <c r="E2503" s="126">
        <v>3</v>
      </c>
      <c r="F2503" s="143">
        <v>603900</v>
      </c>
      <c r="G2503" s="80">
        <f t="shared" si="25"/>
        <v>1811700</v>
      </c>
      <c r="H2503" s="133"/>
      <c r="I2503" s="162"/>
      <c r="J2503" s="81"/>
      <c r="K2503" s="144"/>
    </row>
    <row r="2504" spans="1:11" customFormat="1" ht="16.5" x14ac:dyDescent="0.3">
      <c r="A2504" s="77"/>
      <c r="B2504" s="142"/>
      <c r="C2504" s="79"/>
      <c r="D2504" s="127" t="s">
        <v>3029</v>
      </c>
      <c r="E2504" s="126">
        <v>3</v>
      </c>
      <c r="F2504" s="143">
        <v>1233900.3600000001</v>
      </c>
      <c r="G2504" s="80">
        <f t="shared" si="25"/>
        <v>3701701.08</v>
      </c>
      <c r="H2504" s="133">
        <f>SUM(G2503:G2504)</f>
        <v>5513401.0800000001</v>
      </c>
      <c r="I2504" s="162" t="s">
        <v>1756</v>
      </c>
      <c r="J2504" s="81"/>
      <c r="K2504" s="144"/>
    </row>
    <row r="2505" spans="1:11" customFormat="1" ht="16.5" x14ac:dyDescent="0.3">
      <c r="A2505" s="77"/>
      <c r="B2505" s="142"/>
      <c r="C2505" s="79"/>
      <c r="D2505" s="127"/>
      <c r="E2505" s="126"/>
      <c r="F2505" s="143"/>
      <c r="G2505" s="80">
        <f t="shared" si="25"/>
        <v>0</v>
      </c>
      <c r="H2505" s="133"/>
      <c r="I2505" s="162"/>
      <c r="J2505" s="81"/>
      <c r="K2505" s="144"/>
    </row>
    <row r="2506" spans="1:11" customFormat="1" ht="16.5" x14ac:dyDescent="0.3">
      <c r="A2506" s="77">
        <v>43417</v>
      </c>
      <c r="B2506" s="142" t="s">
        <v>3030</v>
      </c>
      <c r="C2506" s="79" t="s">
        <v>3031</v>
      </c>
      <c r="D2506" s="127" t="s">
        <v>3032</v>
      </c>
      <c r="E2506" s="126">
        <v>6</v>
      </c>
      <c r="F2506" s="143">
        <v>270750.09499999997</v>
      </c>
      <c r="G2506" s="80">
        <f t="shared" si="25"/>
        <v>1624500.5699999998</v>
      </c>
      <c r="H2506" s="133"/>
      <c r="I2506" s="162"/>
      <c r="J2506" s="81"/>
      <c r="K2506" s="144"/>
    </row>
    <row r="2507" spans="1:11" customFormat="1" ht="16.5" x14ac:dyDescent="0.3">
      <c r="A2507" s="77"/>
      <c r="B2507" s="142"/>
      <c r="C2507" s="79"/>
      <c r="D2507" s="127" t="s">
        <v>3033</v>
      </c>
      <c r="E2507" s="126">
        <v>6</v>
      </c>
      <c r="F2507" s="143">
        <v>283099.90500000003</v>
      </c>
      <c r="G2507" s="80">
        <f t="shared" si="25"/>
        <v>1698599.4300000002</v>
      </c>
      <c r="H2507" s="133">
        <f>SUM(G2506:G2507)</f>
        <v>3323100</v>
      </c>
      <c r="I2507" s="162" t="s">
        <v>309</v>
      </c>
      <c r="J2507" s="81"/>
      <c r="K2507" s="144"/>
    </row>
    <row r="2508" spans="1:11" customFormat="1" ht="16.5" x14ac:dyDescent="0.3">
      <c r="A2508" s="77"/>
      <c r="B2508" s="142"/>
      <c r="C2508" s="79"/>
      <c r="D2508" s="127"/>
      <c r="E2508" s="126"/>
      <c r="F2508" s="143"/>
      <c r="G2508" s="80">
        <f t="shared" si="25"/>
        <v>0</v>
      </c>
      <c r="H2508" s="133"/>
      <c r="I2508" s="162"/>
      <c r="J2508" s="81"/>
      <c r="K2508" s="144"/>
    </row>
    <row r="2509" spans="1:11" customFormat="1" ht="16.5" x14ac:dyDescent="0.3">
      <c r="A2509" s="77">
        <v>43417</v>
      </c>
      <c r="B2509" s="142" t="s">
        <v>3034</v>
      </c>
      <c r="C2509" s="79" t="s">
        <v>1226</v>
      </c>
      <c r="D2509" s="127" t="s">
        <v>3035</v>
      </c>
      <c r="E2509" s="126">
        <v>1</v>
      </c>
      <c r="F2509" s="143">
        <v>338000.3</v>
      </c>
      <c r="G2509" s="80">
        <f t="shared" si="25"/>
        <v>338000.3</v>
      </c>
      <c r="H2509" s="133"/>
      <c r="I2509" s="162"/>
      <c r="J2509" s="81"/>
      <c r="K2509" s="144"/>
    </row>
    <row r="2510" spans="1:11" customFormat="1" ht="16.5" x14ac:dyDescent="0.3">
      <c r="A2510" s="77"/>
      <c r="B2510" s="142"/>
      <c r="C2510" s="79"/>
      <c r="D2510" s="127" t="s">
        <v>3036</v>
      </c>
      <c r="E2510" s="126">
        <v>1</v>
      </c>
      <c r="F2510" s="143">
        <v>444999.5</v>
      </c>
      <c r="G2510" s="80">
        <f t="shared" si="25"/>
        <v>444999.5</v>
      </c>
      <c r="H2510" s="133">
        <f>SUM(G2509:G2510)</f>
        <v>782999.8</v>
      </c>
      <c r="I2510" s="162" t="s">
        <v>1215</v>
      </c>
      <c r="J2510" s="81"/>
      <c r="K2510" s="144"/>
    </row>
    <row r="2511" spans="1:11" customFormat="1" ht="16.5" x14ac:dyDescent="0.3">
      <c r="A2511" s="77"/>
      <c r="B2511" s="142"/>
      <c r="C2511" s="79"/>
      <c r="D2511" s="127"/>
      <c r="E2511" s="126"/>
      <c r="F2511" s="143"/>
      <c r="G2511" s="80">
        <f t="shared" si="25"/>
        <v>0</v>
      </c>
      <c r="H2511" s="133"/>
      <c r="I2511" s="162"/>
      <c r="J2511" s="81"/>
      <c r="K2511" s="144"/>
    </row>
    <row r="2512" spans="1:11" customFormat="1" ht="16.5" x14ac:dyDescent="0.3">
      <c r="A2512" s="77">
        <v>43417</v>
      </c>
      <c r="B2512" s="142" t="s">
        <v>3037</v>
      </c>
      <c r="C2512" s="79" t="s">
        <v>108</v>
      </c>
      <c r="D2512" s="127" t="s">
        <v>109</v>
      </c>
      <c r="E2512" s="126">
        <v>12</v>
      </c>
      <c r="F2512" s="143">
        <v>230000.1</v>
      </c>
      <c r="G2512" s="80">
        <f t="shared" si="25"/>
        <v>2760001.2</v>
      </c>
      <c r="H2512" s="133">
        <f>G2512</f>
        <v>2760001.2</v>
      </c>
      <c r="I2512" s="162" t="s">
        <v>309</v>
      </c>
      <c r="J2512" s="81"/>
      <c r="K2512" s="144"/>
    </row>
    <row r="2513" spans="1:11" customFormat="1" ht="16.5" x14ac:dyDescent="0.3">
      <c r="A2513" s="77"/>
      <c r="B2513" s="142"/>
      <c r="C2513" s="79"/>
      <c r="D2513" s="127"/>
      <c r="E2513" s="126"/>
      <c r="F2513" s="143"/>
      <c r="G2513" s="80">
        <f t="shared" si="25"/>
        <v>0</v>
      </c>
      <c r="H2513" s="133"/>
      <c r="I2513" s="162"/>
      <c r="J2513" s="81"/>
      <c r="K2513" s="144"/>
    </row>
    <row r="2514" spans="1:11" customFormat="1" ht="16.5" x14ac:dyDescent="0.3">
      <c r="A2514" s="77">
        <v>43417</v>
      </c>
      <c r="B2514" s="142" t="s">
        <v>3038</v>
      </c>
      <c r="C2514" s="79" t="s">
        <v>38</v>
      </c>
      <c r="D2514" s="127" t="s">
        <v>1094</v>
      </c>
      <c r="E2514" s="126">
        <v>12</v>
      </c>
      <c r="F2514" s="143">
        <v>215000.5</v>
      </c>
      <c r="G2514" s="80">
        <f t="shared" si="25"/>
        <v>2580006</v>
      </c>
      <c r="H2514" s="133">
        <f>G2514</f>
        <v>2580006</v>
      </c>
      <c r="I2514" s="162" t="s">
        <v>314</v>
      </c>
      <c r="J2514" s="81"/>
      <c r="K2514" s="144"/>
    </row>
    <row r="2515" spans="1:11" customFormat="1" ht="16.5" x14ac:dyDescent="0.3">
      <c r="A2515" s="77"/>
      <c r="B2515" s="142"/>
      <c r="C2515" s="79"/>
      <c r="D2515" s="127"/>
      <c r="E2515" s="126"/>
      <c r="F2515" s="143"/>
      <c r="G2515" s="80">
        <f t="shared" si="25"/>
        <v>0</v>
      </c>
      <c r="H2515" s="133"/>
      <c r="I2515" s="162"/>
      <c r="J2515" s="81"/>
      <c r="K2515" s="144"/>
    </row>
    <row r="2516" spans="1:11" customFormat="1" ht="16.5" x14ac:dyDescent="0.3">
      <c r="A2516" s="77">
        <v>43417</v>
      </c>
      <c r="B2516" s="142" t="s">
        <v>3039</v>
      </c>
      <c r="C2516" s="79" t="s">
        <v>3040</v>
      </c>
      <c r="D2516" s="127" t="s">
        <v>1094</v>
      </c>
      <c r="E2516" s="126">
        <v>24</v>
      </c>
      <c r="F2516" s="143">
        <v>215000.5</v>
      </c>
      <c r="G2516" s="80">
        <f t="shared" si="25"/>
        <v>5160012</v>
      </c>
      <c r="H2516" s="133">
        <f>G2516</f>
        <v>5160012</v>
      </c>
      <c r="I2516" s="162" t="s">
        <v>1215</v>
      </c>
      <c r="J2516" s="81"/>
      <c r="K2516" s="144"/>
    </row>
    <row r="2517" spans="1:11" customFormat="1" ht="16.5" x14ac:dyDescent="0.3">
      <c r="A2517" s="77"/>
      <c r="B2517" s="142"/>
      <c r="C2517" s="79"/>
      <c r="D2517" s="127"/>
      <c r="E2517" s="126"/>
      <c r="F2517" s="143"/>
      <c r="G2517" s="80">
        <f t="shared" si="25"/>
        <v>0</v>
      </c>
      <c r="H2517" s="133"/>
      <c r="I2517" s="162"/>
      <c r="J2517" s="81"/>
      <c r="K2517" s="144"/>
    </row>
    <row r="2518" spans="1:11" customFormat="1" ht="16.5" x14ac:dyDescent="0.3">
      <c r="A2518" s="77">
        <v>43417</v>
      </c>
      <c r="B2518" s="142" t="s">
        <v>3041</v>
      </c>
      <c r="C2518" s="79" t="s">
        <v>3042</v>
      </c>
      <c r="D2518" s="127" t="s">
        <v>31</v>
      </c>
      <c r="E2518" s="126">
        <v>1</v>
      </c>
      <c r="F2518" s="143">
        <v>529199.44999999995</v>
      </c>
      <c r="G2518" s="80">
        <f t="shared" si="25"/>
        <v>529199.44999999995</v>
      </c>
      <c r="H2518" s="133">
        <f>G2518</f>
        <v>529199.44999999995</v>
      </c>
      <c r="I2518" s="162" t="s">
        <v>1756</v>
      </c>
      <c r="J2518" s="81"/>
      <c r="K2518" s="144"/>
    </row>
    <row r="2519" spans="1:11" customFormat="1" ht="16.5" x14ac:dyDescent="0.3">
      <c r="A2519" s="77"/>
      <c r="B2519" s="142"/>
      <c r="C2519" s="79"/>
      <c r="D2519" s="127"/>
      <c r="E2519" s="126"/>
      <c r="F2519" s="143"/>
      <c r="G2519" s="80">
        <f t="shared" si="25"/>
        <v>0</v>
      </c>
      <c r="H2519" s="133"/>
      <c r="I2519" s="162"/>
      <c r="J2519" s="81"/>
      <c r="K2519" s="144"/>
    </row>
    <row r="2520" spans="1:11" customFormat="1" ht="16.5" x14ac:dyDescent="0.3">
      <c r="A2520" s="77">
        <v>43417</v>
      </c>
      <c r="B2520" s="142" t="s">
        <v>3043</v>
      </c>
      <c r="C2520" s="79" t="s">
        <v>63</v>
      </c>
      <c r="D2520" s="127" t="s">
        <v>1094</v>
      </c>
      <c r="E2520" s="126">
        <v>8</v>
      </c>
      <c r="F2520" s="143">
        <v>215000.5</v>
      </c>
      <c r="G2520" s="80">
        <f t="shared" si="25"/>
        <v>1720004</v>
      </c>
      <c r="H2520" s="133">
        <f>G2520</f>
        <v>1720004</v>
      </c>
      <c r="I2520" s="162" t="s">
        <v>309</v>
      </c>
      <c r="J2520" s="81"/>
      <c r="K2520" s="144"/>
    </row>
    <row r="2521" spans="1:11" customFormat="1" ht="16.5" x14ac:dyDescent="0.3">
      <c r="A2521" s="77"/>
      <c r="B2521" s="142"/>
      <c r="C2521" s="79"/>
      <c r="D2521" s="127"/>
      <c r="E2521" s="126"/>
      <c r="F2521" s="143"/>
      <c r="G2521" s="80">
        <f t="shared" si="25"/>
        <v>0</v>
      </c>
      <c r="H2521" s="133"/>
      <c r="I2521" s="162"/>
      <c r="J2521" s="81"/>
      <c r="K2521" s="144"/>
    </row>
    <row r="2522" spans="1:11" customFormat="1" ht="16.5" x14ac:dyDescent="0.3">
      <c r="A2522" s="77">
        <v>43417</v>
      </c>
      <c r="B2522" s="142" t="s">
        <v>3044</v>
      </c>
      <c r="C2522" s="79" t="s">
        <v>75</v>
      </c>
      <c r="D2522" s="127" t="s">
        <v>1094</v>
      </c>
      <c r="E2522" s="126">
        <v>2</v>
      </c>
      <c r="F2522" s="143">
        <v>215000.5</v>
      </c>
      <c r="G2522" s="80">
        <f t="shared" si="25"/>
        <v>430001</v>
      </c>
      <c r="H2522" s="133">
        <f>G2522</f>
        <v>430001</v>
      </c>
      <c r="I2522" s="162" t="s">
        <v>309</v>
      </c>
      <c r="J2522" s="81"/>
      <c r="K2522" s="144"/>
    </row>
    <row r="2523" spans="1:11" customFormat="1" ht="16.5" x14ac:dyDescent="0.3">
      <c r="A2523" s="77"/>
      <c r="B2523" s="142"/>
      <c r="C2523" s="79"/>
      <c r="D2523" s="127"/>
      <c r="E2523" s="126"/>
      <c r="F2523" s="143"/>
      <c r="G2523" s="80">
        <f t="shared" si="25"/>
        <v>0</v>
      </c>
      <c r="H2523" s="133"/>
      <c r="I2523" s="162"/>
      <c r="J2523" s="81"/>
      <c r="K2523" s="144"/>
    </row>
    <row r="2524" spans="1:11" customFormat="1" ht="16.5" x14ac:dyDescent="0.3">
      <c r="A2524" s="77">
        <v>43417</v>
      </c>
      <c r="B2524" s="142" t="s">
        <v>3045</v>
      </c>
      <c r="C2524" s="79" t="s">
        <v>3046</v>
      </c>
      <c r="D2524" s="127" t="s">
        <v>887</v>
      </c>
      <c r="E2524" s="126">
        <v>4</v>
      </c>
      <c r="F2524" s="143">
        <v>230000.1</v>
      </c>
      <c r="G2524" s="80">
        <f t="shared" si="25"/>
        <v>920000.4</v>
      </c>
      <c r="H2524" s="133">
        <f>G2524</f>
        <v>920000.4</v>
      </c>
      <c r="I2524" s="162" t="s">
        <v>2524</v>
      </c>
      <c r="J2524" s="81"/>
      <c r="K2524" s="144"/>
    </row>
    <row r="2525" spans="1:11" customFormat="1" ht="16.5" x14ac:dyDescent="0.3">
      <c r="A2525" s="77"/>
      <c r="B2525" s="142"/>
      <c r="C2525" s="79"/>
      <c r="D2525" s="127"/>
      <c r="E2525" s="126"/>
      <c r="F2525" s="143"/>
      <c r="G2525" s="80">
        <f t="shared" si="25"/>
        <v>0</v>
      </c>
      <c r="H2525" s="133"/>
      <c r="I2525" s="162"/>
      <c r="J2525" s="81"/>
      <c r="K2525" s="144"/>
    </row>
    <row r="2526" spans="1:11" customFormat="1" ht="16.5" x14ac:dyDescent="0.3">
      <c r="A2526" s="77">
        <v>43417</v>
      </c>
      <c r="B2526" s="142" t="s">
        <v>3047</v>
      </c>
      <c r="C2526" s="79" t="s">
        <v>3048</v>
      </c>
      <c r="D2526" s="127" t="s">
        <v>2757</v>
      </c>
      <c r="E2526" s="126">
        <v>12</v>
      </c>
      <c r="F2526" s="143">
        <v>276300.09000000003</v>
      </c>
      <c r="G2526" s="80">
        <f t="shared" si="25"/>
        <v>3315601.08</v>
      </c>
      <c r="H2526" s="133"/>
      <c r="I2526" s="162"/>
      <c r="J2526" s="81"/>
      <c r="K2526" s="144"/>
    </row>
    <row r="2527" spans="1:11" customFormat="1" ht="16.5" x14ac:dyDescent="0.3">
      <c r="A2527" s="77"/>
      <c r="B2527" s="142"/>
      <c r="C2527" s="79"/>
      <c r="D2527" s="127" t="s">
        <v>3049</v>
      </c>
      <c r="E2527" s="126">
        <v>6</v>
      </c>
      <c r="F2527" s="143">
        <v>369549.62</v>
      </c>
      <c r="G2527" s="80">
        <f t="shared" si="25"/>
        <v>2217297.7199999997</v>
      </c>
      <c r="H2527" s="133"/>
      <c r="I2527" s="162"/>
      <c r="J2527" s="81"/>
      <c r="K2527" s="144"/>
    </row>
    <row r="2528" spans="1:11" customFormat="1" ht="16.5" x14ac:dyDescent="0.3">
      <c r="A2528" s="77"/>
      <c r="B2528" s="142"/>
      <c r="C2528" s="79"/>
      <c r="D2528" s="127" t="s">
        <v>3050</v>
      </c>
      <c r="E2528" s="126">
        <v>2</v>
      </c>
      <c r="F2528" s="143">
        <v>354350.09499999997</v>
      </c>
      <c r="G2528" s="80">
        <f t="shared" si="25"/>
        <v>708700.19</v>
      </c>
      <c r="H2528" s="133"/>
      <c r="I2528" s="162"/>
      <c r="J2528" s="81"/>
      <c r="K2528" s="144"/>
    </row>
    <row r="2529" spans="1:11" customFormat="1" ht="16.5" x14ac:dyDescent="0.3">
      <c r="A2529" s="77"/>
      <c r="B2529" s="142"/>
      <c r="C2529" s="79"/>
      <c r="D2529" s="127" t="s">
        <v>3051</v>
      </c>
      <c r="E2529" s="126">
        <v>2</v>
      </c>
      <c r="F2529" s="143">
        <v>460749.90500000003</v>
      </c>
      <c r="G2529" s="80">
        <f t="shared" si="25"/>
        <v>921499.81</v>
      </c>
      <c r="H2529" s="133"/>
      <c r="I2529" s="162"/>
      <c r="J2529" s="81"/>
      <c r="K2529" s="144"/>
    </row>
    <row r="2530" spans="1:11" customFormat="1" ht="16.5" x14ac:dyDescent="0.3">
      <c r="A2530" s="77"/>
      <c r="B2530" s="142"/>
      <c r="C2530" s="79"/>
      <c r="D2530" s="127" t="s">
        <v>2653</v>
      </c>
      <c r="E2530" s="126">
        <v>2</v>
      </c>
      <c r="F2530" s="143">
        <v>243000.45</v>
      </c>
      <c r="G2530" s="80">
        <f t="shared" si="25"/>
        <v>486000.9</v>
      </c>
      <c r="H2530" s="133">
        <f>SUM(G2526:G2530)</f>
        <v>7649099.7000000011</v>
      </c>
      <c r="I2530" s="162" t="s">
        <v>309</v>
      </c>
      <c r="J2530" s="81"/>
      <c r="K2530" s="144"/>
    </row>
    <row r="2531" spans="1:11" customFormat="1" ht="16.5" x14ac:dyDescent="0.3">
      <c r="A2531" s="77"/>
      <c r="B2531" s="142"/>
      <c r="C2531" s="79"/>
      <c r="D2531" s="127"/>
      <c r="E2531" s="126"/>
      <c r="F2531" s="143"/>
      <c r="G2531" s="80">
        <f t="shared" si="25"/>
        <v>0</v>
      </c>
      <c r="H2531" s="133"/>
      <c r="I2531" s="162"/>
      <c r="J2531" s="81"/>
      <c r="K2531" s="144"/>
    </row>
    <row r="2532" spans="1:11" customFormat="1" ht="16.5" x14ac:dyDescent="0.3">
      <c r="A2532" s="77">
        <v>43418</v>
      </c>
      <c r="B2532" s="142" t="s">
        <v>3052</v>
      </c>
      <c r="C2532" s="79" t="s">
        <v>3053</v>
      </c>
      <c r="D2532" s="127" t="s">
        <v>13</v>
      </c>
      <c r="E2532" s="126">
        <v>2</v>
      </c>
      <c r="F2532" s="143">
        <v>821700</v>
      </c>
      <c r="G2532" s="80">
        <f t="shared" si="25"/>
        <v>1643400</v>
      </c>
      <c r="H2532" s="133"/>
      <c r="I2532" s="162"/>
      <c r="J2532" s="81"/>
      <c r="K2532" s="144"/>
    </row>
    <row r="2533" spans="1:11" customFormat="1" ht="16.5" x14ac:dyDescent="0.3">
      <c r="A2533" s="77"/>
      <c r="B2533" s="142"/>
      <c r="C2533" s="79"/>
      <c r="D2533" s="127" t="s">
        <v>1094</v>
      </c>
      <c r="E2533" s="126">
        <v>8</v>
      </c>
      <c r="F2533" s="143">
        <v>215000.5</v>
      </c>
      <c r="G2533" s="80">
        <f t="shared" si="25"/>
        <v>1720004</v>
      </c>
      <c r="H2533" s="133"/>
      <c r="I2533" s="162"/>
      <c r="J2533" s="81"/>
      <c r="K2533" s="144"/>
    </row>
    <row r="2534" spans="1:11" customFormat="1" ht="16.5" x14ac:dyDescent="0.3">
      <c r="A2534" s="77"/>
      <c r="B2534" s="142"/>
      <c r="C2534" s="79"/>
      <c r="D2534" s="127" t="s">
        <v>20</v>
      </c>
      <c r="E2534" s="126">
        <v>1</v>
      </c>
      <c r="F2534" s="143">
        <v>544500</v>
      </c>
      <c r="G2534" s="80">
        <f t="shared" si="25"/>
        <v>544500</v>
      </c>
      <c r="H2534" s="133">
        <f>SUM(G2532:G2534)</f>
        <v>3907904</v>
      </c>
      <c r="I2534" s="162" t="s">
        <v>314</v>
      </c>
      <c r="J2534" s="81"/>
      <c r="K2534" s="144"/>
    </row>
    <row r="2535" spans="1:11" customFormat="1" ht="16.5" x14ac:dyDescent="0.3">
      <c r="A2535" s="77"/>
      <c r="B2535" s="142"/>
      <c r="C2535" s="79"/>
      <c r="D2535" s="127"/>
      <c r="E2535" s="126"/>
      <c r="F2535" s="143"/>
      <c r="G2535" s="80">
        <f t="shared" si="25"/>
        <v>0</v>
      </c>
      <c r="H2535" s="133"/>
      <c r="I2535" s="162"/>
      <c r="J2535" s="81"/>
      <c r="K2535" s="144"/>
    </row>
    <row r="2536" spans="1:11" customFormat="1" ht="16.5" x14ac:dyDescent="0.3">
      <c r="A2536" s="77">
        <v>43418</v>
      </c>
      <c r="B2536" s="142" t="s">
        <v>3054</v>
      </c>
      <c r="C2536" s="79" t="s">
        <v>1617</v>
      </c>
      <c r="D2536" s="127" t="s">
        <v>887</v>
      </c>
      <c r="E2536" s="126">
        <v>1</v>
      </c>
      <c r="F2536" s="143">
        <v>230000.1</v>
      </c>
      <c r="G2536" s="80">
        <f t="shared" si="25"/>
        <v>230000.1</v>
      </c>
      <c r="H2536" s="133">
        <f>G2536</f>
        <v>230000.1</v>
      </c>
      <c r="I2536" s="162" t="s">
        <v>314</v>
      </c>
      <c r="J2536" s="81"/>
      <c r="K2536" s="144"/>
    </row>
    <row r="2537" spans="1:11" customFormat="1" ht="16.5" x14ac:dyDescent="0.3">
      <c r="A2537" s="77"/>
      <c r="B2537" s="142"/>
      <c r="C2537" s="79"/>
      <c r="D2537" s="127"/>
      <c r="E2537" s="126"/>
      <c r="F2537" s="143"/>
      <c r="G2537" s="80">
        <f t="shared" si="25"/>
        <v>0</v>
      </c>
      <c r="H2537" s="133"/>
      <c r="I2537" s="162"/>
      <c r="J2537" s="81"/>
      <c r="K2537" s="144"/>
    </row>
    <row r="2538" spans="1:11" customFormat="1" ht="16.5" x14ac:dyDescent="0.3">
      <c r="A2538" s="83">
        <v>43419</v>
      </c>
      <c r="B2538" s="151" t="s">
        <v>3055</v>
      </c>
      <c r="C2538" s="85" t="s">
        <v>3109</v>
      </c>
      <c r="D2538" s="152" t="s">
        <v>769</v>
      </c>
      <c r="E2538" s="139">
        <v>8</v>
      </c>
      <c r="F2538" s="153">
        <v>198000</v>
      </c>
      <c r="G2538" s="86">
        <f t="shared" si="25"/>
        <v>1584000</v>
      </c>
      <c r="H2538" s="149"/>
      <c r="I2538" s="162"/>
      <c r="J2538" s="81"/>
      <c r="K2538" s="144"/>
    </row>
    <row r="2539" spans="1:11" customFormat="1" ht="16.5" x14ac:dyDescent="0.3">
      <c r="A2539" s="83"/>
      <c r="B2539" s="151"/>
      <c r="C2539" s="85"/>
      <c r="D2539" s="152" t="s">
        <v>1693</v>
      </c>
      <c r="E2539" s="139">
        <v>4</v>
      </c>
      <c r="F2539" s="153">
        <v>198000</v>
      </c>
      <c r="G2539" s="86">
        <f t="shared" si="25"/>
        <v>792000</v>
      </c>
      <c r="H2539" s="149">
        <f>SUM(G2538:G2539)</f>
        <v>2376000</v>
      </c>
      <c r="I2539" s="162" t="s">
        <v>309</v>
      </c>
      <c r="J2539" s="81"/>
      <c r="K2539" s="144"/>
    </row>
    <row r="2540" spans="1:11" customFormat="1" ht="16.5" x14ac:dyDescent="0.3">
      <c r="A2540" s="77"/>
      <c r="B2540" s="142"/>
      <c r="C2540" s="79"/>
      <c r="D2540" s="127"/>
      <c r="E2540" s="126"/>
      <c r="F2540" s="143"/>
      <c r="G2540" s="80"/>
      <c r="H2540" s="133"/>
      <c r="I2540" s="162"/>
      <c r="J2540" s="81"/>
      <c r="K2540" s="144"/>
    </row>
    <row r="2541" spans="1:11" customFormat="1" ht="16.5" x14ac:dyDescent="0.3">
      <c r="A2541" s="77">
        <v>43418</v>
      </c>
      <c r="B2541" s="142" t="s">
        <v>3056</v>
      </c>
      <c r="C2541" s="79" t="s">
        <v>42</v>
      </c>
      <c r="D2541" s="127" t="s">
        <v>1094</v>
      </c>
      <c r="E2541" s="126">
        <v>12</v>
      </c>
      <c r="F2541" s="143">
        <v>215000.5</v>
      </c>
      <c r="G2541" s="80">
        <f t="shared" si="25"/>
        <v>2580006</v>
      </c>
      <c r="H2541" s="133">
        <f>G2541</f>
        <v>2580006</v>
      </c>
      <c r="I2541" s="162" t="s">
        <v>1756</v>
      </c>
      <c r="J2541" s="81"/>
      <c r="K2541" s="144"/>
    </row>
    <row r="2542" spans="1:11" customFormat="1" ht="16.5" x14ac:dyDescent="0.3">
      <c r="A2542" s="77"/>
      <c r="B2542" s="142"/>
      <c r="C2542" s="79"/>
      <c r="D2542" s="127"/>
      <c r="E2542" s="126"/>
      <c r="F2542" s="143"/>
      <c r="G2542" s="80">
        <f t="shared" si="25"/>
        <v>0</v>
      </c>
      <c r="H2542" s="133"/>
      <c r="I2542" s="162"/>
      <c r="J2542" s="81"/>
      <c r="K2542" s="144"/>
    </row>
    <row r="2543" spans="1:11" customFormat="1" ht="16.5" x14ac:dyDescent="0.3">
      <c r="A2543" s="77">
        <v>43418</v>
      </c>
      <c r="B2543" s="142" t="s">
        <v>3057</v>
      </c>
      <c r="C2543" s="79" t="s">
        <v>1753</v>
      </c>
      <c r="D2543" s="127" t="s">
        <v>31</v>
      </c>
      <c r="E2543" s="126">
        <v>1</v>
      </c>
      <c r="F2543" s="143">
        <v>529199.44999999995</v>
      </c>
      <c r="G2543" s="80">
        <f t="shared" si="25"/>
        <v>529199.44999999995</v>
      </c>
      <c r="H2543" s="133">
        <f>G2543</f>
        <v>529199.44999999995</v>
      </c>
      <c r="I2543" s="162" t="s">
        <v>1756</v>
      </c>
      <c r="J2543" s="81"/>
      <c r="K2543" s="144"/>
    </row>
    <row r="2544" spans="1:11" customFormat="1" ht="16.5" x14ac:dyDescent="0.3">
      <c r="A2544" s="77"/>
      <c r="B2544" s="142"/>
      <c r="C2544" s="79"/>
      <c r="D2544" s="127"/>
      <c r="E2544" s="126"/>
      <c r="F2544" s="143"/>
      <c r="G2544" s="80">
        <f t="shared" si="25"/>
        <v>0</v>
      </c>
      <c r="H2544" s="133"/>
      <c r="I2544" s="162"/>
      <c r="J2544" s="81"/>
      <c r="K2544" s="144"/>
    </row>
    <row r="2545" spans="1:11" customFormat="1" ht="16.5" x14ac:dyDescent="0.3">
      <c r="A2545" s="77">
        <v>43418</v>
      </c>
      <c r="B2545" s="142" t="s">
        <v>3058</v>
      </c>
      <c r="C2545" s="79" t="s">
        <v>3059</v>
      </c>
      <c r="D2545" s="127" t="s">
        <v>31</v>
      </c>
      <c r="E2545" s="126">
        <v>2</v>
      </c>
      <c r="F2545" s="143">
        <v>529199.44999999995</v>
      </c>
      <c r="G2545" s="80">
        <f t="shared" si="25"/>
        <v>1058398.8999999999</v>
      </c>
      <c r="H2545" s="133">
        <f>G2545</f>
        <v>1058398.8999999999</v>
      </c>
      <c r="I2545" s="162" t="s">
        <v>314</v>
      </c>
      <c r="J2545" s="81"/>
      <c r="K2545" s="144"/>
    </row>
    <row r="2546" spans="1:11" customFormat="1" ht="16.5" x14ac:dyDescent="0.3">
      <c r="A2546" s="77"/>
      <c r="B2546" s="142"/>
      <c r="C2546" s="79"/>
      <c r="D2546" s="127"/>
      <c r="E2546" s="126"/>
      <c r="F2546" s="143"/>
      <c r="G2546" s="80">
        <f t="shared" si="25"/>
        <v>0</v>
      </c>
      <c r="H2546" s="133"/>
      <c r="I2546" s="162"/>
      <c r="J2546" s="81"/>
      <c r="K2546" s="144"/>
    </row>
    <row r="2547" spans="1:11" customFormat="1" ht="16.5" x14ac:dyDescent="0.3">
      <c r="A2547" s="77">
        <v>43418</v>
      </c>
      <c r="B2547" s="142" t="s">
        <v>3060</v>
      </c>
      <c r="C2547" s="79" t="s">
        <v>2499</v>
      </c>
      <c r="D2547" s="127" t="s">
        <v>2482</v>
      </c>
      <c r="E2547" s="126">
        <v>16</v>
      </c>
      <c r="F2547" s="143">
        <v>204300.36</v>
      </c>
      <c r="G2547" s="80">
        <f t="shared" si="25"/>
        <v>3268805.76</v>
      </c>
      <c r="H2547" s="133">
        <f>G2547</f>
        <v>3268805.76</v>
      </c>
      <c r="I2547" s="162" t="s">
        <v>309</v>
      </c>
      <c r="J2547" s="81"/>
      <c r="K2547" s="144"/>
    </row>
    <row r="2548" spans="1:11" customFormat="1" ht="16.5" x14ac:dyDescent="0.3">
      <c r="A2548" s="77"/>
      <c r="B2548" s="142"/>
      <c r="C2548" s="79"/>
      <c r="D2548" s="127"/>
      <c r="E2548" s="126"/>
      <c r="F2548" s="143"/>
      <c r="G2548" s="80">
        <f t="shared" si="25"/>
        <v>0</v>
      </c>
      <c r="H2548" s="133"/>
      <c r="I2548" s="162"/>
      <c r="J2548" s="81"/>
      <c r="K2548" s="144"/>
    </row>
    <row r="2549" spans="1:11" customFormat="1" ht="16.5" x14ac:dyDescent="0.3">
      <c r="A2549" s="77">
        <v>43418</v>
      </c>
      <c r="B2549" s="142" t="s">
        <v>3061</v>
      </c>
      <c r="C2549" s="79" t="s">
        <v>1019</v>
      </c>
      <c r="D2549" s="127" t="s">
        <v>2583</v>
      </c>
      <c r="E2549" s="126">
        <v>2</v>
      </c>
      <c r="F2549" s="143">
        <v>214200.36</v>
      </c>
      <c r="G2549" s="80">
        <f t="shared" si="25"/>
        <v>428400.72</v>
      </c>
      <c r="H2549" s="133"/>
      <c r="I2549" s="162"/>
      <c r="J2549" s="81"/>
      <c r="K2549" s="144"/>
    </row>
    <row r="2550" spans="1:11" customFormat="1" ht="16.5" x14ac:dyDescent="0.3">
      <c r="A2550" s="77"/>
      <c r="B2550" s="142"/>
      <c r="C2550" s="79"/>
      <c r="D2550" s="127" t="s">
        <v>1693</v>
      </c>
      <c r="E2550" s="126">
        <v>2</v>
      </c>
      <c r="F2550" s="143">
        <v>198000</v>
      </c>
      <c r="G2550" s="80">
        <f t="shared" si="25"/>
        <v>396000</v>
      </c>
      <c r="H2550" s="133"/>
      <c r="I2550" s="162"/>
      <c r="J2550" s="81"/>
      <c r="K2550" s="144"/>
    </row>
    <row r="2551" spans="1:11" customFormat="1" ht="16.5" x14ac:dyDescent="0.3">
      <c r="A2551" s="77"/>
      <c r="B2551" s="142"/>
      <c r="C2551" s="79"/>
      <c r="D2551" s="127" t="s">
        <v>887</v>
      </c>
      <c r="E2551" s="126">
        <v>5</v>
      </c>
      <c r="F2551" s="143">
        <v>230000.1</v>
      </c>
      <c r="G2551" s="80">
        <f t="shared" si="25"/>
        <v>1150000.5</v>
      </c>
      <c r="H2551" s="133"/>
      <c r="I2551" s="162"/>
      <c r="J2551" s="81"/>
      <c r="K2551" s="144"/>
    </row>
    <row r="2552" spans="1:11" customFormat="1" ht="16.5" x14ac:dyDescent="0.3">
      <c r="A2552" s="77"/>
      <c r="B2552" s="142"/>
      <c r="C2552" s="79"/>
      <c r="D2552" s="127" t="s">
        <v>31</v>
      </c>
      <c r="E2552" s="126">
        <v>1</v>
      </c>
      <c r="F2552" s="143">
        <v>529199.55000000005</v>
      </c>
      <c r="G2552" s="80">
        <f t="shared" si="25"/>
        <v>529199.55000000005</v>
      </c>
      <c r="H2552" s="133">
        <f>SUM(G2549:G2552)</f>
        <v>2503600.77</v>
      </c>
      <c r="I2552" s="162" t="s">
        <v>309</v>
      </c>
      <c r="J2552" s="81"/>
      <c r="K2552" s="144"/>
    </row>
    <row r="2553" spans="1:11" customFormat="1" ht="16.5" x14ac:dyDescent="0.3">
      <c r="A2553" s="77"/>
      <c r="B2553" s="142"/>
      <c r="C2553" s="79"/>
      <c r="D2553" s="127"/>
      <c r="E2553" s="126"/>
      <c r="F2553" s="143"/>
      <c r="G2553" s="80">
        <f t="shared" si="25"/>
        <v>0</v>
      </c>
      <c r="H2553" s="133"/>
      <c r="I2553" s="162"/>
      <c r="J2553" s="81"/>
      <c r="K2553" s="144"/>
    </row>
    <row r="2554" spans="1:11" customFormat="1" ht="16.5" x14ac:dyDescent="0.3">
      <c r="A2554" s="77">
        <v>43418</v>
      </c>
      <c r="B2554" s="142" t="s">
        <v>3062</v>
      </c>
      <c r="C2554" s="79" t="s">
        <v>3063</v>
      </c>
      <c r="D2554" s="127" t="s">
        <v>769</v>
      </c>
      <c r="E2554" s="126">
        <v>12</v>
      </c>
      <c r="F2554" s="143">
        <v>198000</v>
      </c>
      <c r="G2554" s="80">
        <f t="shared" si="25"/>
        <v>2376000</v>
      </c>
      <c r="H2554" s="133">
        <f>G2554</f>
        <v>2376000</v>
      </c>
      <c r="I2554" s="162" t="s">
        <v>309</v>
      </c>
      <c r="J2554" s="81"/>
      <c r="K2554" s="144"/>
    </row>
    <row r="2555" spans="1:11" customFormat="1" ht="16.5" x14ac:dyDescent="0.3">
      <c r="A2555" s="77"/>
      <c r="B2555" s="142"/>
      <c r="C2555" s="79"/>
      <c r="D2555" s="127"/>
      <c r="E2555" s="126"/>
      <c r="F2555" s="143"/>
      <c r="G2555" s="80">
        <f t="shared" si="25"/>
        <v>0</v>
      </c>
      <c r="H2555" s="133"/>
      <c r="I2555" s="162"/>
      <c r="J2555" s="81"/>
      <c r="K2555" s="144"/>
    </row>
    <row r="2556" spans="1:11" customFormat="1" ht="16.5" x14ac:dyDescent="0.3">
      <c r="A2556" s="77">
        <v>43418</v>
      </c>
      <c r="B2556" s="142" t="s">
        <v>3064</v>
      </c>
      <c r="C2556" s="79" t="s">
        <v>2899</v>
      </c>
      <c r="D2556" s="127" t="s">
        <v>815</v>
      </c>
      <c r="E2556" s="126">
        <v>6</v>
      </c>
      <c r="F2556" s="143">
        <v>198000</v>
      </c>
      <c r="G2556" s="80">
        <f t="shared" si="25"/>
        <v>1188000</v>
      </c>
      <c r="H2556" s="133">
        <f>G2556</f>
        <v>1188000</v>
      </c>
      <c r="I2556" s="162" t="s">
        <v>309</v>
      </c>
      <c r="J2556" s="81"/>
      <c r="K2556" s="144"/>
    </row>
    <row r="2557" spans="1:11" customFormat="1" ht="16.5" x14ac:dyDescent="0.3">
      <c r="A2557" s="77"/>
      <c r="B2557" s="142"/>
      <c r="C2557" s="79"/>
      <c r="D2557" s="127"/>
      <c r="E2557" s="126"/>
      <c r="F2557" s="143"/>
      <c r="G2557" s="80">
        <f t="shared" si="25"/>
        <v>0</v>
      </c>
      <c r="H2557" s="133"/>
      <c r="I2557" s="162"/>
      <c r="J2557" s="81"/>
      <c r="K2557" s="144"/>
    </row>
    <row r="2558" spans="1:11" customFormat="1" ht="16.5" x14ac:dyDescent="0.3">
      <c r="A2558" s="77">
        <v>43418</v>
      </c>
      <c r="B2558" s="142" t="s">
        <v>3065</v>
      </c>
      <c r="C2558" s="79" t="s">
        <v>3066</v>
      </c>
      <c r="D2558" s="127" t="s">
        <v>2073</v>
      </c>
      <c r="E2558" s="126">
        <v>1</v>
      </c>
      <c r="F2558" s="143">
        <v>240525.55</v>
      </c>
      <c r="G2558" s="80">
        <f t="shared" si="25"/>
        <v>240525.55</v>
      </c>
      <c r="H2558" s="133">
        <f>G2558</f>
        <v>240525.55</v>
      </c>
      <c r="I2558" s="162" t="s">
        <v>2524</v>
      </c>
      <c r="J2558" s="81"/>
      <c r="K2558" s="144"/>
    </row>
    <row r="2559" spans="1:11" customFormat="1" ht="16.5" x14ac:dyDescent="0.3">
      <c r="A2559" s="77"/>
      <c r="B2559" s="142"/>
      <c r="C2559" s="79"/>
      <c r="D2559" s="127"/>
      <c r="E2559" s="126"/>
      <c r="F2559" s="143"/>
      <c r="G2559" s="80">
        <f t="shared" si="25"/>
        <v>0</v>
      </c>
      <c r="H2559" s="133"/>
      <c r="I2559" s="162"/>
      <c r="J2559" s="81"/>
      <c r="K2559" s="144"/>
    </row>
    <row r="2560" spans="1:11" customFormat="1" ht="16.5" x14ac:dyDescent="0.3">
      <c r="A2560" s="77">
        <v>43418</v>
      </c>
      <c r="B2560" s="142" t="s">
        <v>3067</v>
      </c>
      <c r="C2560" s="79" t="s">
        <v>35</v>
      </c>
      <c r="D2560" s="127" t="s">
        <v>1938</v>
      </c>
      <c r="E2560" s="126">
        <v>360</v>
      </c>
      <c r="F2560" s="143">
        <v>150000.4</v>
      </c>
      <c r="G2560" s="80">
        <f t="shared" si="25"/>
        <v>54000144</v>
      </c>
      <c r="H2560" s="133">
        <f>G2560</f>
        <v>54000144</v>
      </c>
      <c r="I2560" s="162" t="s">
        <v>2524</v>
      </c>
      <c r="J2560" s="81" t="s">
        <v>2524</v>
      </c>
      <c r="K2560" s="144"/>
    </row>
    <row r="2561" spans="1:11" customFormat="1" ht="16.5" x14ac:dyDescent="0.3">
      <c r="A2561" s="77"/>
      <c r="B2561" s="142"/>
      <c r="C2561" s="79"/>
      <c r="D2561" s="127"/>
      <c r="E2561" s="126"/>
      <c r="F2561" s="143"/>
      <c r="G2561" s="80">
        <f t="shared" si="25"/>
        <v>0</v>
      </c>
      <c r="H2561" s="133"/>
      <c r="I2561" s="162"/>
      <c r="J2561" s="81"/>
      <c r="K2561" s="144"/>
    </row>
    <row r="2562" spans="1:11" customFormat="1" ht="16.5" x14ac:dyDescent="0.3">
      <c r="A2562" s="77">
        <v>43418</v>
      </c>
      <c r="B2562" s="142" t="s">
        <v>3068</v>
      </c>
      <c r="C2562" s="79" t="s">
        <v>1005</v>
      </c>
      <c r="D2562" s="127" t="s">
        <v>815</v>
      </c>
      <c r="E2562" s="126">
        <v>12</v>
      </c>
      <c r="F2562" s="143">
        <v>198000</v>
      </c>
      <c r="G2562" s="80">
        <f t="shared" si="25"/>
        <v>2376000</v>
      </c>
      <c r="H2562" s="133">
        <f>G2562</f>
        <v>2376000</v>
      </c>
      <c r="I2562" s="162" t="s">
        <v>309</v>
      </c>
      <c r="J2562" s="81"/>
      <c r="K2562" s="144"/>
    </row>
    <row r="2563" spans="1:11" customFormat="1" ht="16.5" x14ac:dyDescent="0.3">
      <c r="A2563" s="77"/>
      <c r="B2563" s="142"/>
      <c r="C2563" s="79"/>
      <c r="D2563" s="127"/>
      <c r="E2563" s="126"/>
      <c r="F2563" s="143"/>
      <c r="G2563" s="80">
        <f t="shared" si="25"/>
        <v>0</v>
      </c>
      <c r="H2563" s="133"/>
      <c r="I2563" s="162"/>
      <c r="J2563" s="81"/>
      <c r="K2563" s="144"/>
    </row>
    <row r="2564" spans="1:11" customFormat="1" ht="16.5" x14ac:dyDescent="0.3">
      <c r="A2564" s="77">
        <v>43418</v>
      </c>
      <c r="B2564" s="142" t="s">
        <v>3069</v>
      </c>
      <c r="C2564" s="79" t="s">
        <v>1005</v>
      </c>
      <c r="D2564" s="127" t="s">
        <v>816</v>
      </c>
      <c r="E2564" s="126">
        <v>12</v>
      </c>
      <c r="F2564" s="143">
        <v>198000</v>
      </c>
      <c r="G2564" s="80">
        <f t="shared" si="25"/>
        <v>2376000</v>
      </c>
      <c r="H2564" s="133">
        <f>G2564</f>
        <v>2376000</v>
      </c>
      <c r="I2564" s="162" t="s">
        <v>309</v>
      </c>
      <c r="J2564" s="81"/>
      <c r="K2564" s="144"/>
    </row>
    <row r="2565" spans="1:11" customFormat="1" ht="16.5" x14ac:dyDescent="0.3">
      <c r="A2565" s="77"/>
      <c r="B2565" s="142"/>
      <c r="C2565" s="79"/>
      <c r="D2565" s="127"/>
      <c r="E2565" s="126"/>
      <c r="F2565" s="143"/>
      <c r="G2565" s="80">
        <f t="shared" si="25"/>
        <v>0</v>
      </c>
      <c r="H2565" s="133"/>
      <c r="I2565" s="162"/>
      <c r="J2565" s="81"/>
      <c r="K2565" s="144"/>
    </row>
    <row r="2566" spans="1:11" customFormat="1" ht="16.5" x14ac:dyDescent="0.3">
      <c r="A2566" s="77">
        <v>43419</v>
      </c>
      <c r="B2566" s="142" t="s">
        <v>3070</v>
      </c>
      <c r="C2566" s="79" t="s">
        <v>113</v>
      </c>
      <c r="D2566" s="127" t="s">
        <v>1854</v>
      </c>
      <c r="E2566" s="126">
        <v>1</v>
      </c>
      <c r="F2566" s="143">
        <v>240525.55</v>
      </c>
      <c r="G2566" s="80">
        <f t="shared" si="25"/>
        <v>240525.55</v>
      </c>
      <c r="H2566" s="133">
        <f>G2566</f>
        <v>240525.55</v>
      </c>
      <c r="I2566" s="162" t="s">
        <v>2524</v>
      </c>
      <c r="J2566" s="81"/>
      <c r="K2566" s="144"/>
    </row>
    <row r="2567" spans="1:11" customFormat="1" ht="16.5" x14ac:dyDescent="0.3">
      <c r="A2567" s="77"/>
      <c r="B2567" s="142"/>
      <c r="C2567" s="79"/>
      <c r="D2567" s="127"/>
      <c r="E2567" s="126"/>
      <c r="F2567" s="143"/>
      <c r="G2567" s="80">
        <f t="shared" si="25"/>
        <v>0</v>
      </c>
      <c r="H2567" s="133"/>
      <c r="I2567" s="162"/>
      <c r="J2567" s="81"/>
      <c r="K2567" s="144"/>
    </row>
    <row r="2568" spans="1:11" customFormat="1" ht="16.5" x14ac:dyDescent="0.3">
      <c r="A2568" s="77">
        <v>43419</v>
      </c>
      <c r="B2568" s="142" t="s">
        <v>3071</v>
      </c>
      <c r="C2568" s="79" t="s">
        <v>985</v>
      </c>
      <c r="D2568" s="127" t="s">
        <v>1720</v>
      </c>
      <c r="E2568" s="126">
        <v>36</v>
      </c>
      <c r="F2568" s="143">
        <v>133999.79999999999</v>
      </c>
      <c r="G2568" s="80">
        <f t="shared" si="25"/>
        <v>4823992.8</v>
      </c>
      <c r="H2568" s="133"/>
      <c r="I2568" s="162"/>
      <c r="J2568" s="81"/>
      <c r="K2568" s="144"/>
    </row>
    <row r="2569" spans="1:11" customFormat="1" ht="16.5" x14ac:dyDescent="0.3">
      <c r="A2569" s="77"/>
      <c r="B2569" s="142"/>
      <c r="C2569" s="79"/>
      <c r="D2569" s="127" t="s">
        <v>1721</v>
      </c>
      <c r="E2569" s="126">
        <v>118</v>
      </c>
      <c r="F2569" s="143">
        <v>133999.79999999999</v>
      </c>
      <c r="G2569" s="80">
        <f t="shared" si="25"/>
        <v>15811976.399999999</v>
      </c>
      <c r="H2569" s="133"/>
      <c r="I2569" s="162"/>
      <c r="J2569" s="81"/>
      <c r="K2569" s="144"/>
    </row>
    <row r="2570" spans="1:11" customFormat="1" ht="16.5" x14ac:dyDescent="0.3">
      <c r="A2570" s="77"/>
      <c r="B2570" s="142"/>
      <c r="C2570" s="79"/>
      <c r="D2570" s="127" t="s">
        <v>1914</v>
      </c>
      <c r="E2570" s="126">
        <v>120</v>
      </c>
      <c r="F2570" s="143">
        <v>133999.79999999999</v>
      </c>
      <c r="G2570" s="80">
        <f t="shared" si="25"/>
        <v>16079975.999999998</v>
      </c>
      <c r="H2570" s="133"/>
      <c r="I2570" s="162"/>
      <c r="J2570" s="81"/>
      <c r="K2570" s="144"/>
    </row>
    <row r="2571" spans="1:11" customFormat="1" ht="16.5" x14ac:dyDescent="0.3">
      <c r="A2571" s="77"/>
      <c r="B2571" s="142"/>
      <c r="C2571" s="79"/>
      <c r="D2571" s="127" t="s">
        <v>1722</v>
      </c>
      <c r="E2571" s="126">
        <v>120</v>
      </c>
      <c r="F2571" s="143">
        <v>133999.79999999999</v>
      </c>
      <c r="G2571" s="80">
        <f t="shared" si="25"/>
        <v>16079975.999999998</v>
      </c>
      <c r="H2571" s="133"/>
      <c r="I2571" s="162"/>
      <c r="J2571" s="81"/>
      <c r="K2571" s="144"/>
    </row>
    <row r="2572" spans="1:11" customFormat="1" ht="16.5" x14ac:dyDescent="0.3">
      <c r="A2572" s="77"/>
      <c r="B2572" s="142"/>
      <c r="C2572" s="79"/>
      <c r="D2572" s="127" t="s">
        <v>1915</v>
      </c>
      <c r="E2572" s="126">
        <v>175</v>
      </c>
      <c r="F2572" s="143">
        <v>133999.79999999999</v>
      </c>
      <c r="G2572" s="80">
        <f t="shared" si="25"/>
        <v>23449964.999999996</v>
      </c>
      <c r="H2572" s="133"/>
      <c r="I2572" s="162"/>
      <c r="J2572" s="81"/>
      <c r="K2572" s="144"/>
    </row>
    <row r="2573" spans="1:11" customFormat="1" ht="16.5" x14ac:dyDescent="0.3">
      <c r="A2573" s="77"/>
      <c r="B2573" s="142"/>
      <c r="C2573" s="79"/>
      <c r="D2573" s="127" t="s">
        <v>1340</v>
      </c>
      <c r="E2573" s="126">
        <v>120</v>
      </c>
      <c r="F2573" s="143">
        <v>37999.5</v>
      </c>
      <c r="G2573" s="80">
        <f t="shared" si="25"/>
        <v>4559940</v>
      </c>
      <c r="H2573" s="133">
        <f>SUM(G2568:G2573)</f>
        <v>80805826.199999988</v>
      </c>
      <c r="I2573" s="162" t="s">
        <v>2545</v>
      </c>
      <c r="J2573" s="81"/>
      <c r="K2573" s="144"/>
    </row>
    <row r="2574" spans="1:11" customFormat="1" ht="16.5" x14ac:dyDescent="0.3">
      <c r="A2574" s="77"/>
      <c r="B2574" s="142"/>
      <c r="C2574" s="79"/>
      <c r="D2574" s="127"/>
      <c r="E2574" s="126"/>
      <c r="F2574" s="143"/>
      <c r="G2574" s="80">
        <f t="shared" si="25"/>
        <v>0</v>
      </c>
      <c r="H2574" s="133"/>
      <c r="I2574" s="162"/>
      <c r="J2574" s="81"/>
      <c r="K2574" s="144"/>
    </row>
    <row r="2575" spans="1:11" customFormat="1" ht="16.5" x14ac:dyDescent="0.3">
      <c r="A2575" s="77">
        <v>43419</v>
      </c>
      <c r="B2575" s="142" t="s">
        <v>3072</v>
      </c>
      <c r="C2575" s="79" t="s">
        <v>985</v>
      </c>
      <c r="D2575" s="127" t="s">
        <v>1719</v>
      </c>
      <c r="E2575" s="126">
        <v>114</v>
      </c>
      <c r="F2575" s="143">
        <v>66999.899999999994</v>
      </c>
      <c r="G2575" s="80">
        <f t="shared" si="25"/>
        <v>7637988.5999999996</v>
      </c>
      <c r="H2575" s="133"/>
      <c r="I2575" s="162"/>
      <c r="J2575" s="81"/>
      <c r="K2575" s="144"/>
    </row>
    <row r="2576" spans="1:11" customFormat="1" ht="16.5" x14ac:dyDescent="0.3">
      <c r="A2576" s="77"/>
      <c r="B2576" s="142"/>
      <c r="C2576" s="79"/>
      <c r="D2576" s="127" t="s">
        <v>1966</v>
      </c>
      <c r="E2576" s="126">
        <v>120</v>
      </c>
      <c r="F2576" s="143">
        <v>66999.899999999994</v>
      </c>
      <c r="G2576" s="80">
        <f t="shared" si="25"/>
        <v>8039987.9999999991</v>
      </c>
      <c r="H2576" s="133"/>
      <c r="I2576" s="162"/>
      <c r="J2576" s="81"/>
      <c r="K2576" s="144"/>
    </row>
    <row r="2577" spans="1:11" customFormat="1" ht="16.5" x14ac:dyDescent="0.3">
      <c r="A2577" s="77"/>
      <c r="B2577" s="142"/>
      <c r="C2577" s="79"/>
      <c r="D2577" s="127" t="s">
        <v>1725</v>
      </c>
      <c r="E2577" s="126">
        <v>171</v>
      </c>
      <c r="F2577" s="143">
        <v>66999.899999999994</v>
      </c>
      <c r="G2577" s="80">
        <f t="shared" ref="G2577:G2729" si="26">E2577*F2577</f>
        <v>11456982.899999999</v>
      </c>
      <c r="H2577" s="133"/>
      <c r="I2577" s="162"/>
      <c r="J2577" s="81"/>
      <c r="K2577" s="144"/>
    </row>
    <row r="2578" spans="1:11" customFormat="1" ht="16.5" x14ac:dyDescent="0.3">
      <c r="A2578" s="77"/>
      <c r="B2578" s="142"/>
      <c r="C2578" s="79"/>
      <c r="D2578" s="127" t="s">
        <v>1933</v>
      </c>
      <c r="E2578" s="126">
        <v>194</v>
      </c>
      <c r="F2578" s="143">
        <v>66999.899999999994</v>
      </c>
      <c r="G2578" s="80">
        <f t="shared" si="26"/>
        <v>12997980.6</v>
      </c>
      <c r="H2578" s="133"/>
      <c r="I2578" s="162"/>
      <c r="J2578" s="81"/>
      <c r="K2578" s="144"/>
    </row>
    <row r="2579" spans="1:11" customFormat="1" ht="16.5" x14ac:dyDescent="0.3">
      <c r="A2579" s="77"/>
      <c r="B2579" s="142"/>
      <c r="C2579" s="79"/>
      <c r="D2579" s="127" t="s">
        <v>1930</v>
      </c>
      <c r="E2579" s="126">
        <v>21</v>
      </c>
      <c r="F2579" s="143">
        <v>66999.899999999994</v>
      </c>
      <c r="G2579" s="80">
        <f t="shared" si="26"/>
        <v>1406997.9</v>
      </c>
      <c r="H2579" s="133">
        <f>SUM(G2575:G2579)</f>
        <v>41539937.999999993</v>
      </c>
      <c r="I2579" s="162" t="s">
        <v>2545</v>
      </c>
      <c r="J2579" s="81"/>
      <c r="K2579" s="144"/>
    </row>
    <row r="2580" spans="1:11" customFormat="1" ht="16.5" x14ac:dyDescent="0.3">
      <c r="A2580" s="77"/>
      <c r="B2580" s="142"/>
      <c r="C2580" s="79"/>
      <c r="D2580" s="127"/>
      <c r="E2580" s="126"/>
      <c r="F2580" s="143"/>
      <c r="G2580" s="80">
        <f t="shared" si="26"/>
        <v>0</v>
      </c>
      <c r="H2580" s="133"/>
      <c r="I2580" s="162"/>
      <c r="J2580" s="81"/>
      <c r="K2580" s="144"/>
    </row>
    <row r="2581" spans="1:11" customFormat="1" ht="16.5" x14ac:dyDescent="0.3">
      <c r="A2581" s="77">
        <v>43419</v>
      </c>
      <c r="B2581" s="142" t="s">
        <v>3073</v>
      </c>
      <c r="C2581" s="79" t="s">
        <v>3074</v>
      </c>
      <c r="D2581" s="127" t="s">
        <v>848</v>
      </c>
      <c r="E2581" s="126">
        <v>2</v>
      </c>
      <c r="F2581" s="143">
        <v>962099.82</v>
      </c>
      <c r="G2581" s="80">
        <f t="shared" si="26"/>
        <v>1924199.64</v>
      </c>
      <c r="H2581" s="133">
        <f>G2581</f>
        <v>1924199.64</v>
      </c>
      <c r="I2581" s="162" t="s">
        <v>314</v>
      </c>
      <c r="J2581" s="81"/>
      <c r="K2581" s="144"/>
    </row>
    <row r="2582" spans="1:11" customFormat="1" ht="16.5" x14ac:dyDescent="0.3">
      <c r="A2582" s="77"/>
      <c r="B2582" s="142"/>
      <c r="C2582" s="79"/>
      <c r="D2582" s="127"/>
      <c r="E2582" s="126"/>
      <c r="F2582" s="143"/>
      <c r="G2582" s="80">
        <f t="shared" si="26"/>
        <v>0</v>
      </c>
      <c r="H2582" s="133"/>
      <c r="I2582" s="162"/>
      <c r="J2582" s="81"/>
      <c r="K2582" s="144"/>
    </row>
    <row r="2583" spans="1:11" customFormat="1" ht="16.5" x14ac:dyDescent="0.3">
      <c r="A2583" s="77">
        <v>43419</v>
      </c>
      <c r="B2583" s="142" t="s">
        <v>3075</v>
      </c>
      <c r="C2583" s="79" t="s">
        <v>1877</v>
      </c>
      <c r="D2583" s="127" t="s">
        <v>2527</v>
      </c>
      <c r="E2583" s="126">
        <v>1</v>
      </c>
      <c r="F2583" s="143">
        <v>704999.9</v>
      </c>
      <c r="G2583" s="80">
        <f t="shared" si="26"/>
        <v>704999.9</v>
      </c>
      <c r="H2583" s="133"/>
      <c r="I2583" s="162"/>
      <c r="J2583" s="81"/>
      <c r="K2583" s="144"/>
    </row>
    <row r="2584" spans="1:11" customFormat="1" ht="16.5" x14ac:dyDescent="0.3">
      <c r="A2584" s="77"/>
      <c r="B2584" s="142"/>
      <c r="C2584" s="79"/>
      <c r="D2584" s="127" t="s">
        <v>1094</v>
      </c>
      <c r="E2584" s="126">
        <v>1</v>
      </c>
      <c r="F2584" s="143">
        <v>215000.5</v>
      </c>
      <c r="G2584" s="80">
        <f t="shared" si="26"/>
        <v>215000.5</v>
      </c>
      <c r="H2584" s="133">
        <f>SUM(G2583:G2584)</f>
        <v>920000.4</v>
      </c>
      <c r="I2584" s="162" t="s">
        <v>1215</v>
      </c>
      <c r="J2584" s="81"/>
      <c r="K2584" s="144"/>
    </row>
    <row r="2585" spans="1:11" customFormat="1" ht="16.5" x14ac:dyDescent="0.3">
      <c r="A2585" s="77"/>
      <c r="B2585" s="142"/>
      <c r="C2585" s="79"/>
      <c r="D2585" s="127"/>
      <c r="E2585" s="126"/>
      <c r="F2585" s="143"/>
      <c r="G2585" s="80">
        <f t="shared" si="26"/>
        <v>0</v>
      </c>
      <c r="H2585" s="133"/>
      <c r="I2585" s="162"/>
      <c r="J2585" s="81"/>
      <c r="K2585" s="144"/>
    </row>
    <row r="2586" spans="1:11" customFormat="1" ht="16.5" x14ac:dyDescent="0.3">
      <c r="A2586" s="77">
        <v>43419</v>
      </c>
      <c r="B2586" s="142" t="s">
        <v>3076</v>
      </c>
      <c r="C2586" s="79" t="s">
        <v>3077</v>
      </c>
      <c r="D2586" s="127" t="s">
        <v>31</v>
      </c>
      <c r="E2586" s="126">
        <v>2</v>
      </c>
      <c r="F2586" s="143">
        <v>529199.44999999995</v>
      </c>
      <c r="G2586" s="80">
        <f t="shared" si="26"/>
        <v>1058398.8999999999</v>
      </c>
      <c r="H2586" s="133">
        <f>G2586</f>
        <v>1058398.8999999999</v>
      </c>
      <c r="I2586" s="162" t="s">
        <v>314</v>
      </c>
      <c r="J2586" s="81"/>
      <c r="K2586" s="144"/>
    </row>
    <row r="2587" spans="1:11" customFormat="1" ht="16.5" x14ac:dyDescent="0.3">
      <c r="A2587" s="77"/>
      <c r="B2587" s="142"/>
      <c r="C2587" s="79"/>
      <c r="D2587" s="127"/>
      <c r="E2587" s="126"/>
      <c r="F2587" s="143"/>
      <c r="G2587" s="80">
        <f t="shared" si="26"/>
        <v>0</v>
      </c>
      <c r="H2587" s="133"/>
      <c r="I2587" s="162"/>
      <c r="J2587" s="81"/>
      <c r="K2587" s="144"/>
    </row>
    <row r="2588" spans="1:11" customFormat="1" ht="16.5" x14ac:dyDescent="0.3">
      <c r="A2588" s="77">
        <v>43419</v>
      </c>
      <c r="B2588" s="142" t="s">
        <v>3078</v>
      </c>
      <c r="C2588" s="79" t="s">
        <v>589</v>
      </c>
      <c r="D2588" s="127" t="s">
        <v>31</v>
      </c>
      <c r="E2588" s="126">
        <v>1</v>
      </c>
      <c r="F2588" s="143">
        <v>529199.44999999995</v>
      </c>
      <c r="G2588" s="80">
        <f t="shared" si="26"/>
        <v>529199.44999999995</v>
      </c>
      <c r="H2588" s="133">
        <f>G2588</f>
        <v>529199.44999999995</v>
      </c>
      <c r="I2588" s="162" t="s">
        <v>309</v>
      </c>
      <c r="J2588" s="81"/>
      <c r="K2588" s="144"/>
    </row>
    <row r="2589" spans="1:11" customFormat="1" ht="16.5" x14ac:dyDescent="0.3">
      <c r="A2589" s="77"/>
      <c r="B2589" s="142"/>
      <c r="C2589" s="79"/>
      <c r="D2589" s="127"/>
      <c r="E2589" s="126"/>
      <c r="F2589" s="143"/>
      <c r="G2589" s="80">
        <f t="shared" si="26"/>
        <v>0</v>
      </c>
      <c r="H2589" s="133"/>
      <c r="I2589" s="162"/>
      <c r="J2589" s="81"/>
      <c r="K2589" s="144"/>
    </row>
    <row r="2590" spans="1:11" customFormat="1" ht="16.5" x14ac:dyDescent="0.3">
      <c r="A2590" s="77">
        <v>43419</v>
      </c>
      <c r="B2590" s="142" t="s">
        <v>3079</v>
      </c>
      <c r="C2590" s="79" t="s">
        <v>820</v>
      </c>
      <c r="D2590" s="127" t="s">
        <v>1094</v>
      </c>
      <c r="E2590" s="126">
        <v>5</v>
      </c>
      <c r="F2590" s="143">
        <v>215000.5</v>
      </c>
      <c r="G2590" s="80">
        <f t="shared" si="26"/>
        <v>1075002.5</v>
      </c>
      <c r="H2590" s="133"/>
      <c r="I2590" s="162"/>
      <c r="J2590" s="81"/>
      <c r="K2590" s="144"/>
    </row>
    <row r="2591" spans="1:11" customFormat="1" ht="16.5" x14ac:dyDescent="0.3">
      <c r="A2591" s="77"/>
      <c r="B2591" s="142"/>
      <c r="C2591" s="79"/>
      <c r="D2591" s="127" t="s">
        <v>887</v>
      </c>
      <c r="E2591" s="126">
        <v>3</v>
      </c>
      <c r="F2591" s="143">
        <v>230000.1</v>
      </c>
      <c r="G2591" s="80">
        <f t="shared" si="26"/>
        <v>690000.3</v>
      </c>
      <c r="H2591" s="133">
        <f>SUM(G2590:G2591)</f>
        <v>1765002.8</v>
      </c>
      <c r="I2591" s="162" t="s">
        <v>1215</v>
      </c>
      <c r="J2591" s="81"/>
      <c r="K2591" s="144"/>
    </row>
    <row r="2592" spans="1:11" customFormat="1" ht="16.5" x14ac:dyDescent="0.3">
      <c r="A2592" s="77"/>
      <c r="B2592" s="142"/>
      <c r="C2592" s="79"/>
      <c r="D2592" s="127"/>
      <c r="E2592" s="126"/>
      <c r="F2592" s="143"/>
      <c r="G2592" s="80">
        <f t="shared" si="26"/>
        <v>0</v>
      </c>
      <c r="H2592" s="133"/>
      <c r="I2592" s="162"/>
      <c r="J2592" s="81"/>
      <c r="K2592" s="144"/>
    </row>
    <row r="2593" spans="1:11" customFormat="1" ht="16.5" x14ac:dyDescent="0.3">
      <c r="A2593" s="77">
        <v>43419</v>
      </c>
      <c r="B2593" s="142" t="s">
        <v>3080</v>
      </c>
      <c r="C2593" s="79" t="s">
        <v>1896</v>
      </c>
      <c r="D2593" s="127" t="s">
        <v>31</v>
      </c>
      <c r="E2593" s="126">
        <v>1</v>
      </c>
      <c r="F2593" s="143">
        <v>529199.44999999995</v>
      </c>
      <c r="G2593" s="80">
        <f t="shared" si="26"/>
        <v>529199.44999999995</v>
      </c>
      <c r="H2593" s="133">
        <f>G2593</f>
        <v>529199.44999999995</v>
      </c>
      <c r="I2593" s="162" t="s">
        <v>309</v>
      </c>
      <c r="J2593" s="81"/>
      <c r="K2593" s="144"/>
    </row>
    <row r="2594" spans="1:11" customFormat="1" ht="16.5" x14ac:dyDescent="0.3">
      <c r="A2594" s="77"/>
      <c r="B2594" s="142"/>
      <c r="C2594" s="79"/>
      <c r="D2594" s="127"/>
      <c r="E2594" s="126"/>
      <c r="F2594" s="143"/>
      <c r="G2594" s="80">
        <f t="shared" si="26"/>
        <v>0</v>
      </c>
      <c r="H2594" s="133"/>
      <c r="I2594" s="162"/>
      <c r="J2594" s="81"/>
      <c r="K2594" s="144"/>
    </row>
    <row r="2595" spans="1:11" customFormat="1" ht="16.5" x14ac:dyDescent="0.3">
      <c r="A2595" s="77">
        <v>43419</v>
      </c>
      <c r="B2595" s="142" t="s">
        <v>3081</v>
      </c>
      <c r="C2595" s="79" t="s">
        <v>253</v>
      </c>
      <c r="D2595" s="127" t="s">
        <v>2047</v>
      </c>
      <c r="E2595" s="126">
        <v>2</v>
      </c>
      <c r="F2595" s="143">
        <v>505000.1</v>
      </c>
      <c r="G2595" s="80">
        <f t="shared" si="26"/>
        <v>1010000.2</v>
      </c>
      <c r="H2595" s="133">
        <f>G2595</f>
        <v>1010000.2</v>
      </c>
      <c r="I2595" s="162" t="s">
        <v>315</v>
      </c>
      <c r="J2595" s="81"/>
      <c r="K2595" s="144"/>
    </row>
    <row r="2596" spans="1:11" customFormat="1" ht="16.5" x14ac:dyDescent="0.3">
      <c r="A2596" s="77"/>
      <c r="B2596" s="142"/>
      <c r="C2596" s="79"/>
      <c r="D2596" s="127"/>
      <c r="E2596" s="126"/>
      <c r="F2596" s="143"/>
      <c r="G2596" s="80">
        <f t="shared" si="26"/>
        <v>0</v>
      </c>
      <c r="H2596" s="133"/>
      <c r="I2596" s="162"/>
      <c r="J2596" s="81"/>
      <c r="K2596" s="144"/>
    </row>
    <row r="2597" spans="1:11" customFormat="1" ht="16.5" x14ac:dyDescent="0.3">
      <c r="A2597" s="77">
        <v>43419</v>
      </c>
      <c r="B2597" s="142" t="s">
        <v>3082</v>
      </c>
      <c r="C2597" s="79" t="s">
        <v>676</v>
      </c>
      <c r="D2597" s="127" t="s">
        <v>1094</v>
      </c>
      <c r="E2597" s="126">
        <v>12</v>
      </c>
      <c r="F2597" s="143">
        <v>215000.5</v>
      </c>
      <c r="G2597" s="80">
        <f t="shared" si="26"/>
        <v>2580006</v>
      </c>
      <c r="H2597" s="133">
        <f>G2597</f>
        <v>2580006</v>
      </c>
      <c r="I2597" s="162" t="s">
        <v>312</v>
      </c>
      <c r="J2597" s="81"/>
      <c r="K2597" s="144"/>
    </row>
    <row r="2598" spans="1:11" customFormat="1" ht="16.5" x14ac:dyDescent="0.3">
      <c r="A2598" s="77"/>
      <c r="B2598" s="142"/>
      <c r="C2598" s="79"/>
      <c r="D2598" s="127"/>
      <c r="E2598" s="126"/>
      <c r="F2598" s="143"/>
      <c r="G2598" s="80">
        <f t="shared" si="26"/>
        <v>0</v>
      </c>
      <c r="H2598" s="133"/>
      <c r="I2598" s="162"/>
      <c r="J2598" s="81"/>
      <c r="K2598" s="144"/>
    </row>
    <row r="2599" spans="1:11" customFormat="1" ht="16.5" x14ac:dyDescent="0.3">
      <c r="A2599" s="77">
        <v>43419</v>
      </c>
      <c r="B2599" s="142" t="s">
        <v>3083</v>
      </c>
      <c r="C2599" s="79" t="s">
        <v>989</v>
      </c>
      <c r="D2599" s="127" t="s">
        <v>982</v>
      </c>
      <c r="E2599" s="126">
        <v>5</v>
      </c>
      <c r="F2599" s="143">
        <v>32062.69</v>
      </c>
      <c r="G2599" s="80">
        <f t="shared" si="26"/>
        <v>160313.44999999998</v>
      </c>
      <c r="H2599" s="133"/>
      <c r="I2599" s="162"/>
      <c r="J2599" s="81"/>
      <c r="K2599" s="144"/>
    </row>
    <row r="2600" spans="1:11" customFormat="1" ht="16.5" x14ac:dyDescent="0.3">
      <c r="A2600" s="77"/>
      <c r="B2600" s="142"/>
      <c r="C2600" s="79"/>
      <c r="D2600" s="127" t="s">
        <v>980</v>
      </c>
      <c r="E2600" s="126">
        <v>5</v>
      </c>
      <c r="F2600" s="143">
        <v>32062.69</v>
      </c>
      <c r="G2600" s="80">
        <f t="shared" si="26"/>
        <v>160313.44999999998</v>
      </c>
      <c r="H2600" s="133"/>
      <c r="I2600" s="162"/>
      <c r="J2600" s="81"/>
      <c r="K2600" s="144"/>
    </row>
    <row r="2601" spans="1:11" customFormat="1" ht="16.5" x14ac:dyDescent="0.3">
      <c r="A2601" s="77"/>
      <c r="B2601" s="142"/>
      <c r="C2601" s="79"/>
      <c r="D2601" s="127" t="s">
        <v>1763</v>
      </c>
      <c r="E2601" s="126">
        <v>12</v>
      </c>
      <c r="F2601" s="143">
        <v>57594.21</v>
      </c>
      <c r="G2601" s="80">
        <f t="shared" si="26"/>
        <v>691130.52</v>
      </c>
      <c r="H2601" s="133">
        <f>SUM(G2599:G2601)</f>
        <v>1011757.4199999999</v>
      </c>
      <c r="I2601" s="162" t="s">
        <v>1215</v>
      </c>
      <c r="J2601" s="81"/>
      <c r="K2601" s="144"/>
    </row>
    <row r="2602" spans="1:11" customFormat="1" ht="16.5" x14ac:dyDescent="0.3">
      <c r="A2602" s="77"/>
      <c r="B2602" s="142"/>
      <c r="C2602" s="79"/>
      <c r="D2602" s="127"/>
      <c r="E2602" s="126"/>
      <c r="F2602" s="143"/>
      <c r="G2602" s="80">
        <f t="shared" si="26"/>
        <v>0</v>
      </c>
      <c r="H2602" s="133"/>
      <c r="I2602" s="162"/>
      <c r="J2602" s="81"/>
      <c r="K2602" s="144"/>
    </row>
    <row r="2603" spans="1:11" customFormat="1" ht="16.5" x14ac:dyDescent="0.3">
      <c r="A2603" s="77">
        <v>43419</v>
      </c>
      <c r="B2603" s="142" t="s">
        <v>3084</v>
      </c>
      <c r="C2603" s="79" t="s">
        <v>3085</v>
      </c>
      <c r="D2603" s="127" t="s">
        <v>1094</v>
      </c>
      <c r="E2603" s="126">
        <v>12</v>
      </c>
      <c r="F2603" s="143">
        <v>215000.5</v>
      </c>
      <c r="G2603" s="80">
        <f t="shared" si="26"/>
        <v>2580006</v>
      </c>
      <c r="H2603" s="133"/>
      <c r="I2603" s="162"/>
      <c r="J2603" s="81"/>
      <c r="K2603" s="144"/>
    </row>
    <row r="2604" spans="1:11" customFormat="1" ht="16.5" x14ac:dyDescent="0.3">
      <c r="A2604" s="77"/>
      <c r="B2604" s="142"/>
      <c r="C2604" s="79"/>
      <c r="D2604" s="127" t="s">
        <v>887</v>
      </c>
      <c r="E2604" s="126">
        <v>12</v>
      </c>
      <c r="F2604" s="143">
        <v>230000.1</v>
      </c>
      <c r="G2604" s="80">
        <f t="shared" si="26"/>
        <v>2760001.2</v>
      </c>
      <c r="H2604" s="133"/>
      <c r="I2604" s="162"/>
      <c r="J2604" s="81"/>
      <c r="K2604" s="144"/>
    </row>
    <row r="2605" spans="1:11" customFormat="1" ht="16.5" x14ac:dyDescent="0.3">
      <c r="A2605" s="77"/>
      <c r="B2605" s="142"/>
      <c r="C2605" s="79"/>
      <c r="D2605" s="127" t="s">
        <v>1775</v>
      </c>
      <c r="E2605" s="126">
        <v>4</v>
      </c>
      <c r="F2605" s="143">
        <v>285000.09999999998</v>
      </c>
      <c r="G2605" s="80">
        <f t="shared" si="26"/>
        <v>1140000.3999999999</v>
      </c>
      <c r="H2605" s="133"/>
      <c r="I2605" s="162"/>
      <c r="J2605" s="81"/>
      <c r="K2605" s="144"/>
    </row>
    <row r="2606" spans="1:11" customFormat="1" ht="16.5" x14ac:dyDescent="0.3">
      <c r="A2606" s="77"/>
      <c r="B2606" s="142"/>
      <c r="C2606" s="79"/>
      <c r="D2606" s="127" t="s">
        <v>773</v>
      </c>
      <c r="E2606" s="126">
        <v>4</v>
      </c>
      <c r="F2606" s="143">
        <v>295000.2</v>
      </c>
      <c r="G2606" s="80">
        <f t="shared" si="26"/>
        <v>1180000.8</v>
      </c>
      <c r="H2606" s="133">
        <f>SUM(G2603:G2606)</f>
        <v>7660008.3999999994</v>
      </c>
      <c r="I2606" s="162" t="s">
        <v>1215</v>
      </c>
      <c r="J2606" s="81"/>
      <c r="K2606" s="144"/>
    </row>
    <row r="2607" spans="1:11" customFormat="1" ht="16.5" x14ac:dyDescent="0.3">
      <c r="A2607" s="77"/>
      <c r="B2607" s="142"/>
      <c r="C2607" s="79"/>
      <c r="D2607" s="127"/>
      <c r="E2607" s="126"/>
      <c r="F2607" s="143"/>
      <c r="G2607" s="80">
        <f t="shared" si="26"/>
        <v>0</v>
      </c>
      <c r="H2607" s="133"/>
      <c r="I2607" s="162"/>
      <c r="J2607" s="81"/>
      <c r="K2607" s="144"/>
    </row>
    <row r="2608" spans="1:11" customFormat="1" ht="16.5" x14ac:dyDescent="0.3">
      <c r="A2608" s="77">
        <v>43419</v>
      </c>
      <c r="B2608" s="142" t="s">
        <v>3086</v>
      </c>
      <c r="C2608" s="79" t="s">
        <v>1226</v>
      </c>
      <c r="D2608" s="127" t="s">
        <v>3035</v>
      </c>
      <c r="E2608" s="126">
        <v>2</v>
      </c>
      <c r="F2608" s="143">
        <v>338000.3</v>
      </c>
      <c r="G2608" s="80">
        <f t="shared" si="26"/>
        <v>676000.6</v>
      </c>
      <c r="H2608" s="133">
        <f>G2608</f>
        <v>676000.6</v>
      </c>
      <c r="I2608" s="162" t="s">
        <v>1215</v>
      </c>
      <c r="J2608" s="81"/>
      <c r="K2608" s="144"/>
    </row>
    <row r="2609" spans="1:11" customFormat="1" ht="16.5" x14ac:dyDescent="0.3">
      <c r="A2609" s="77"/>
      <c r="B2609" s="142"/>
      <c r="C2609" s="79"/>
      <c r="D2609" s="127"/>
      <c r="E2609" s="126"/>
      <c r="F2609" s="143"/>
      <c r="G2609" s="80">
        <f t="shared" si="26"/>
        <v>0</v>
      </c>
      <c r="H2609" s="133"/>
      <c r="I2609" s="162"/>
      <c r="J2609" s="81"/>
      <c r="K2609" s="144"/>
    </row>
    <row r="2610" spans="1:11" customFormat="1" ht="16.5" x14ac:dyDescent="0.3">
      <c r="A2610" s="77">
        <v>43419</v>
      </c>
      <c r="B2610" s="142" t="s">
        <v>3087</v>
      </c>
      <c r="C2610" s="79" t="s">
        <v>1660</v>
      </c>
      <c r="D2610" s="127" t="s">
        <v>3088</v>
      </c>
      <c r="E2610" s="126">
        <v>2</v>
      </c>
      <c r="F2610" s="143">
        <v>283099.90500000003</v>
      </c>
      <c r="G2610" s="80">
        <f t="shared" si="26"/>
        <v>566199.81000000006</v>
      </c>
      <c r="H2610" s="133"/>
      <c r="I2610" s="162"/>
      <c r="J2610" s="81"/>
      <c r="K2610" s="144"/>
    </row>
    <row r="2611" spans="1:11" customFormat="1" ht="16.5" x14ac:dyDescent="0.3">
      <c r="A2611" s="77"/>
      <c r="B2611" s="142"/>
      <c r="C2611" s="79"/>
      <c r="D2611" s="127" t="s">
        <v>2988</v>
      </c>
      <c r="E2611" s="126">
        <v>3</v>
      </c>
      <c r="F2611" s="143">
        <v>308750.47499999998</v>
      </c>
      <c r="G2611" s="80">
        <f t="shared" si="26"/>
        <v>926251.42499999993</v>
      </c>
      <c r="H2611" s="133">
        <f>SUM(G2610:G2611)</f>
        <v>1492451.2349999999</v>
      </c>
      <c r="I2611" s="162" t="s">
        <v>309</v>
      </c>
      <c r="J2611" s="81"/>
      <c r="K2611" s="144"/>
    </row>
    <row r="2612" spans="1:11" customFormat="1" ht="16.5" x14ac:dyDescent="0.3">
      <c r="A2612" s="77"/>
      <c r="B2612" s="142"/>
      <c r="C2612" s="79"/>
      <c r="D2612" s="127"/>
      <c r="E2612" s="126"/>
      <c r="F2612" s="143"/>
      <c r="G2612" s="80">
        <f t="shared" si="26"/>
        <v>0</v>
      </c>
      <c r="H2612" s="133"/>
      <c r="I2612" s="162"/>
      <c r="J2612" s="81"/>
      <c r="K2612" s="144"/>
    </row>
    <row r="2613" spans="1:11" customFormat="1" ht="16.5" x14ac:dyDescent="0.3">
      <c r="A2613" s="77">
        <v>43419</v>
      </c>
      <c r="B2613" s="142" t="s">
        <v>3089</v>
      </c>
      <c r="C2613" s="79" t="s">
        <v>1626</v>
      </c>
      <c r="D2613" s="127" t="s">
        <v>2588</v>
      </c>
      <c r="E2613" s="126">
        <v>1</v>
      </c>
      <c r="F2613" s="143">
        <v>454500.09</v>
      </c>
      <c r="G2613" s="80">
        <f t="shared" si="26"/>
        <v>454500.09</v>
      </c>
      <c r="H2613" s="133"/>
      <c r="I2613" s="162"/>
      <c r="J2613" s="81"/>
      <c r="K2613" s="144"/>
    </row>
    <row r="2614" spans="1:11" customFormat="1" ht="16.5" x14ac:dyDescent="0.3">
      <c r="A2614" s="77"/>
      <c r="B2614" s="142"/>
      <c r="C2614" s="79"/>
      <c r="D2614" s="127" t="s">
        <v>3090</v>
      </c>
      <c r="E2614" s="126">
        <v>1</v>
      </c>
      <c r="F2614" s="143">
        <v>513900.09</v>
      </c>
      <c r="G2614" s="80">
        <f t="shared" si="26"/>
        <v>513900.09</v>
      </c>
      <c r="H2614" s="133">
        <f>SUM(G2613:G2614)</f>
        <v>968400.18</v>
      </c>
      <c r="I2614" s="162" t="s">
        <v>309</v>
      </c>
      <c r="J2614" s="81"/>
      <c r="K2614" s="144"/>
    </row>
    <row r="2615" spans="1:11" customFormat="1" ht="16.5" x14ac:dyDescent="0.3">
      <c r="A2615" s="77"/>
      <c r="B2615" s="142"/>
      <c r="C2615" s="79"/>
      <c r="D2615" s="127"/>
      <c r="E2615" s="126"/>
      <c r="F2615" s="143"/>
      <c r="G2615" s="80">
        <f t="shared" si="26"/>
        <v>0</v>
      </c>
      <c r="H2615" s="133"/>
      <c r="I2615" s="162"/>
      <c r="J2615" s="81"/>
      <c r="K2615" s="144"/>
    </row>
    <row r="2616" spans="1:11" customFormat="1" ht="16.5" x14ac:dyDescent="0.3">
      <c r="A2616" s="92">
        <v>43419</v>
      </c>
      <c r="B2616" s="145" t="s">
        <v>3091</v>
      </c>
      <c r="C2616" s="94" t="s">
        <v>35</v>
      </c>
      <c r="D2616" s="128" t="s">
        <v>1938</v>
      </c>
      <c r="E2616" s="131">
        <v>1</v>
      </c>
      <c r="F2616" s="146">
        <v>0</v>
      </c>
      <c r="G2616" s="95">
        <f t="shared" si="26"/>
        <v>0</v>
      </c>
      <c r="H2616" s="147"/>
      <c r="I2616" s="162"/>
      <c r="J2616" s="81"/>
      <c r="K2616" s="144"/>
    </row>
    <row r="2617" spans="1:11" customFormat="1" ht="16.5" x14ac:dyDescent="0.3">
      <c r="A2617" s="92"/>
      <c r="B2617" s="145"/>
      <c r="C2617" s="94"/>
      <c r="D2617" s="128" t="s">
        <v>1937</v>
      </c>
      <c r="E2617" s="131">
        <v>1</v>
      </c>
      <c r="F2617" s="146">
        <v>0</v>
      </c>
      <c r="G2617" s="95">
        <f t="shared" si="26"/>
        <v>0</v>
      </c>
      <c r="H2617" s="147">
        <f>SUM(G2616:G2617)</f>
        <v>0</v>
      </c>
      <c r="I2617" s="162" t="s">
        <v>2524</v>
      </c>
      <c r="J2617" s="81" t="s">
        <v>1667</v>
      </c>
      <c r="K2617" s="144"/>
    </row>
    <row r="2618" spans="1:11" customFormat="1" ht="16.5" x14ac:dyDescent="0.3">
      <c r="A2618" s="77"/>
      <c r="B2618" s="142"/>
      <c r="C2618" s="79"/>
      <c r="D2618" s="127"/>
      <c r="E2618" s="126"/>
      <c r="F2618" s="143"/>
      <c r="G2618" s="80">
        <f t="shared" si="26"/>
        <v>0</v>
      </c>
      <c r="H2618" s="133"/>
      <c r="I2618" s="162"/>
      <c r="J2618" s="81"/>
      <c r="K2618" s="144"/>
    </row>
    <row r="2619" spans="1:11" customFormat="1" ht="16.5" x14ac:dyDescent="0.3">
      <c r="A2619" s="77">
        <v>43419</v>
      </c>
      <c r="B2619" s="142" t="s">
        <v>3092</v>
      </c>
      <c r="C2619" s="79" t="s">
        <v>3093</v>
      </c>
      <c r="D2619" s="127" t="s">
        <v>3033</v>
      </c>
      <c r="E2619" s="126">
        <v>1</v>
      </c>
      <c r="F2619" s="143">
        <v>283099.90500000003</v>
      </c>
      <c r="G2619" s="80">
        <f t="shared" si="26"/>
        <v>283099.90500000003</v>
      </c>
      <c r="H2619" s="133"/>
      <c r="I2619" s="162"/>
      <c r="J2619" s="81"/>
      <c r="K2619" s="144"/>
    </row>
    <row r="2620" spans="1:11" customFormat="1" ht="16.5" x14ac:dyDescent="0.3">
      <c r="A2620" s="77"/>
      <c r="B2620" s="142"/>
      <c r="C2620" s="79"/>
      <c r="D2620" s="127" t="s">
        <v>3094</v>
      </c>
      <c r="E2620" s="126">
        <v>1</v>
      </c>
      <c r="F2620" s="143">
        <v>283099.90500000003</v>
      </c>
      <c r="G2620" s="80">
        <f t="shared" si="26"/>
        <v>283099.90500000003</v>
      </c>
      <c r="H2620" s="133">
        <f>SUM(G2619:G2620)</f>
        <v>566199.81000000006</v>
      </c>
      <c r="I2620" s="162" t="s">
        <v>309</v>
      </c>
      <c r="J2620" s="81"/>
      <c r="K2620" s="144"/>
    </row>
    <row r="2621" spans="1:11" customFormat="1" ht="16.5" x14ac:dyDescent="0.3">
      <c r="A2621" s="77"/>
      <c r="B2621" s="142"/>
      <c r="C2621" s="79"/>
      <c r="D2621" s="127"/>
      <c r="E2621" s="126"/>
      <c r="F2621" s="143"/>
      <c r="G2621" s="80">
        <f t="shared" si="26"/>
        <v>0</v>
      </c>
      <c r="H2621" s="133"/>
      <c r="I2621" s="162"/>
      <c r="J2621" s="81"/>
      <c r="K2621" s="144"/>
    </row>
    <row r="2622" spans="1:11" customFormat="1" ht="16.5" x14ac:dyDescent="0.3">
      <c r="A2622" s="77">
        <v>43419</v>
      </c>
      <c r="B2622" s="142" t="s">
        <v>3095</v>
      </c>
      <c r="C2622" s="79" t="s">
        <v>57</v>
      </c>
      <c r="D2622" s="127" t="s">
        <v>31</v>
      </c>
      <c r="E2622" s="126">
        <v>1</v>
      </c>
      <c r="F2622" s="143">
        <v>529199.44999999995</v>
      </c>
      <c r="G2622" s="80">
        <f t="shared" si="26"/>
        <v>529199.44999999995</v>
      </c>
      <c r="H2622" s="133">
        <f>G2622</f>
        <v>529199.44999999995</v>
      </c>
      <c r="I2622" s="162" t="s">
        <v>309</v>
      </c>
      <c r="J2622" s="81" t="s">
        <v>3096</v>
      </c>
      <c r="K2622" s="144"/>
    </row>
    <row r="2623" spans="1:11" customFormat="1" ht="16.5" x14ac:dyDescent="0.3">
      <c r="A2623" s="77"/>
      <c r="B2623" s="142"/>
      <c r="C2623" s="79"/>
      <c r="D2623" s="127"/>
      <c r="E2623" s="126"/>
      <c r="F2623" s="143"/>
      <c r="G2623" s="80">
        <f t="shared" si="26"/>
        <v>0</v>
      </c>
      <c r="H2623" s="133"/>
      <c r="I2623" s="162"/>
      <c r="J2623" s="81"/>
      <c r="K2623" s="144"/>
    </row>
    <row r="2624" spans="1:11" customFormat="1" ht="16.5" x14ac:dyDescent="0.3">
      <c r="A2624" s="77">
        <v>43420</v>
      </c>
      <c r="B2624" s="142" t="s">
        <v>3097</v>
      </c>
      <c r="C2624" s="79" t="s">
        <v>3098</v>
      </c>
      <c r="D2624" s="127" t="s">
        <v>1938</v>
      </c>
      <c r="E2624" s="126">
        <v>1</v>
      </c>
      <c r="F2624" s="143">
        <v>150000.1</v>
      </c>
      <c r="G2624" s="80">
        <f t="shared" si="26"/>
        <v>150000.1</v>
      </c>
      <c r="H2624" s="133">
        <f>G2624</f>
        <v>150000.1</v>
      </c>
      <c r="I2624" s="162" t="s">
        <v>2524</v>
      </c>
      <c r="J2624" s="81"/>
      <c r="K2624" s="144"/>
    </row>
    <row r="2625" spans="1:11" customFormat="1" ht="16.5" x14ac:dyDescent="0.3">
      <c r="A2625" s="77"/>
      <c r="B2625" s="142"/>
      <c r="C2625" s="79"/>
      <c r="D2625" s="127"/>
      <c r="E2625" s="126"/>
      <c r="F2625" s="143"/>
      <c r="G2625" s="80">
        <f t="shared" si="26"/>
        <v>0</v>
      </c>
      <c r="H2625" s="133"/>
      <c r="I2625" s="162"/>
      <c r="J2625" s="81"/>
      <c r="K2625" s="144"/>
    </row>
    <row r="2626" spans="1:11" customFormat="1" ht="16.5" x14ac:dyDescent="0.3">
      <c r="A2626" s="77">
        <v>43420</v>
      </c>
      <c r="B2626" s="142" t="s">
        <v>3099</v>
      </c>
      <c r="C2626" s="79" t="s">
        <v>2709</v>
      </c>
      <c r="D2626" s="127" t="s">
        <v>31</v>
      </c>
      <c r="E2626" s="126">
        <v>2</v>
      </c>
      <c r="F2626" s="143">
        <v>529199.44999999995</v>
      </c>
      <c r="G2626" s="80">
        <f t="shared" si="26"/>
        <v>1058398.8999999999</v>
      </c>
      <c r="H2626" s="133">
        <f>G2626</f>
        <v>1058398.8999999999</v>
      </c>
      <c r="I2626" s="162" t="s">
        <v>1756</v>
      </c>
      <c r="J2626" s="81"/>
      <c r="K2626" s="144"/>
    </row>
    <row r="2627" spans="1:11" customFormat="1" ht="16.5" x14ac:dyDescent="0.3">
      <c r="A2627" s="77"/>
      <c r="B2627" s="142"/>
      <c r="C2627" s="79"/>
      <c r="D2627" s="127"/>
      <c r="E2627" s="126"/>
      <c r="F2627" s="143"/>
      <c r="G2627" s="80">
        <f t="shared" si="26"/>
        <v>0</v>
      </c>
      <c r="H2627" s="133"/>
      <c r="I2627" s="162"/>
      <c r="J2627" s="81"/>
      <c r="K2627" s="144"/>
    </row>
    <row r="2628" spans="1:11" customFormat="1" ht="16.5" x14ac:dyDescent="0.3">
      <c r="A2628" s="77">
        <v>43420</v>
      </c>
      <c r="B2628" s="142" t="s">
        <v>3100</v>
      </c>
      <c r="C2628" s="79" t="s">
        <v>3101</v>
      </c>
      <c r="D2628" s="127" t="s">
        <v>13</v>
      </c>
      <c r="E2628" s="126">
        <v>1</v>
      </c>
      <c r="F2628" s="143">
        <v>821700</v>
      </c>
      <c r="G2628" s="80">
        <f t="shared" si="26"/>
        <v>821700</v>
      </c>
      <c r="H2628" s="133">
        <f>G2628</f>
        <v>821700</v>
      </c>
      <c r="I2628" s="162" t="s">
        <v>309</v>
      </c>
      <c r="J2628" s="81"/>
      <c r="K2628" s="144"/>
    </row>
    <row r="2629" spans="1:11" customFormat="1" ht="16.5" x14ac:dyDescent="0.3">
      <c r="A2629" s="77"/>
      <c r="B2629" s="142"/>
      <c r="C2629" s="79"/>
      <c r="D2629" s="127"/>
      <c r="E2629" s="126"/>
      <c r="F2629" s="143"/>
      <c r="G2629" s="80">
        <f t="shared" si="26"/>
        <v>0</v>
      </c>
      <c r="H2629" s="133"/>
      <c r="I2629" s="162"/>
      <c r="J2629" s="81"/>
      <c r="K2629" s="144"/>
    </row>
    <row r="2630" spans="1:11" customFormat="1" ht="16.5" x14ac:dyDescent="0.3">
      <c r="A2630" s="77">
        <v>43420</v>
      </c>
      <c r="B2630" s="142" t="s">
        <v>3102</v>
      </c>
      <c r="C2630" s="79" t="s">
        <v>1957</v>
      </c>
      <c r="D2630" s="127" t="s">
        <v>2494</v>
      </c>
      <c r="E2630" s="126">
        <v>6</v>
      </c>
      <c r="F2630" s="143">
        <v>621900.18000000005</v>
      </c>
      <c r="G2630" s="80">
        <f t="shared" si="26"/>
        <v>3731401.08</v>
      </c>
      <c r="H2630" s="133">
        <f>G2630</f>
        <v>3731401.08</v>
      </c>
      <c r="I2630" s="162" t="s">
        <v>309</v>
      </c>
      <c r="J2630" s="81"/>
      <c r="K2630" s="144"/>
    </row>
    <row r="2631" spans="1:11" customFormat="1" ht="16.5" x14ac:dyDescent="0.3">
      <c r="A2631" s="77"/>
      <c r="B2631" s="142"/>
      <c r="C2631" s="79"/>
      <c r="D2631" s="127"/>
      <c r="E2631" s="126"/>
      <c r="F2631" s="143"/>
      <c r="G2631" s="80">
        <f t="shared" si="26"/>
        <v>0</v>
      </c>
      <c r="H2631" s="133"/>
      <c r="I2631" s="162"/>
      <c r="J2631" s="81"/>
      <c r="K2631" s="144"/>
    </row>
    <row r="2632" spans="1:11" customFormat="1" ht="16.5" x14ac:dyDescent="0.3">
      <c r="A2632" s="77">
        <v>43420</v>
      </c>
      <c r="B2632" s="142" t="s">
        <v>3103</v>
      </c>
      <c r="C2632" s="79" t="s">
        <v>2640</v>
      </c>
      <c r="D2632" s="127" t="s">
        <v>887</v>
      </c>
      <c r="E2632" s="126">
        <v>3</v>
      </c>
      <c r="F2632" s="143">
        <v>230000.1</v>
      </c>
      <c r="G2632" s="80">
        <f t="shared" si="26"/>
        <v>690000.3</v>
      </c>
      <c r="H2632" s="133"/>
      <c r="I2632" s="162"/>
      <c r="J2632" s="81"/>
      <c r="K2632" s="144"/>
    </row>
    <row r="2633" spans="1:11" customFormat="1" ht="16.5" x14ac:dyDescent="0.3">
      <c r="A2633" s="77"/>
      <c r="B2633" s="142"/>
      <c r="C2633" s="79"/>
      <c r="D2633" s="127" t="s">
        <v>1094</v>
      </c>
      <c r="E2633" s="126">
        <v>2</v>
      </c>
      <c r="F2633" s="143">
        <v>215000.5</v>
      </c>
      <c r="G2633" s="80">
        <f t="shared" si="26"/>
        <v>430001</v>
      </c>
      <c r="H2633" s="133">
        <f>SUM(G2632:G2633)</f>
        <v>1120001.3</v>
      </c>
      <c r="I2633" s="162" t="s">
        <v>1756</v>
      </c>
      <c r="J2633" s="81"/>
      <c r="K2633" s="144"/>
    </row>
    <row r="2634" spans="1:11" customFormat="1" ht="16.5" x14ac:dyDescent="0.3">
      <c r="A2634" s="77"/>
      <c r="B2634" s="142"/>
      <c r="C2634" s="79"/>
      <c r="D2634" s="127"/>
      <c r="E2634" s="126"/>
      <c r="F2634" s="143"/>
      <c r="G2634" s="80">
        <f t="shared" si="26"/>
        <v>0</v>
      </c>
      <c r="H2634" s="133"/>
      <c r="I2634" s="162"/>
      <c r="J2634" s="81"/>
      <c r="K2634" s="144"/>
    </row>
    <row r="2635" spans="1:11" customFormat="1" ht="16.5" x14ac:dyDescent="0.3">
      <c r="A2635" s="77">
        <v>43420</v>
      </c>
      <c r="B2635" s="142" t="s">
        <v>3104</v>
      </c>
      <c r="C2635" s="79" t="s">
        <v>1226</v>
      </c>
      <c r="D2635" s="127" t="s">
        <v>887</v>
      </c>
      <c r="E2635" s="126">
        <v>1</v>
      </c>
      <c r="F2635" s="143">
        <v>230000.1</v>
      </c>
      <c r="G2635" s="80">
        <f t="shared" si="26"/>
        <v>230000.1</v>
      </c>
      <c r="H2635" s="133">
        <f>G2635</f>
        <v>230000.1</v>
      </c>
      <c r="I2635" s="162" t="s">
        <v>1215</v>
      </c>
      <c r="J2635" s="81"/>
      <c r="K2635" s="144"/>
    </row>
    <row r="2636" spans="1:11" customFormat="1" ht="16.5" x14ac:dyDescent="0.3">
      <c r="A2636" s="77"/>
      <c r="B2636" s="142"/>
      <c r="C2636" s="79"/>
      <c r="D2636" s="127"/>
      <c r="E2636" s="126"/>
      <c r="F2636" s="143"/>
      <c r="G2636" s="80">
        <f t="shared" si="26"/>
        <v>0</v>
      </c>
      <c r="H2636" s="133"/>
      <c r="I2636" s="162"/>
      <c r="J2636" s="81"/>
      <c r="K2636" s="144"/>
    </row>
    <row r="2637" spans="1:11" customFormat="1" ht="16.5" x14ac:dyDescent="0.3">
      <c r="A2637" s="77">
        <v>43420</v>
      </c>
      <c r="B2637" s="142" t="s">
        <v>3105</v>
      </c>
      <c r="C2637" s="79" t="s">
        <v>3106</v>
      </c>
      <c r="D2637" s="127" t="s">
        <v>3020</v>
      </c>
      <c r="E2637" s="126">
        <v>1</v>
      </c>
      <c r="F2637" s="143">
        <v>540000.44999999995</v>
      </c>
      <c r="G2637" s="80">
        <f t="shared" si="26"/>
        <v>540000.44999999995</v>
      </c>
      <c r="H2637" s="133"/>
      <c r="I2637" s="162"/>
      <c r="J2637" s="81"/>
      <c r="K2637" s="144"/>
    </row>
    <row r="2638" spans="1:11" customFormat="1" ht="16.5" x14ac:dyDescent="0.3">
      <c r="A2638" s="77"/>
      <c r="B2638" s="142"/>
      <c r="C2638" s="79"/>
      <c r="D2638" s="127" t="s">
        <v>19</v>
      </c>
      <c r="E2638" s="126">
        <v>1</v>
      </c>
      <c r="F2638" s="143">
        <v>514800</v>
      </c>
      <c r="G2638" s="80">
        <f t="shared" si="26"/>
        <v>514800</v>
      </c>
      <c r="H2638" s="133"/>
      <c r="I2638" s="162"/>
      <c r="J2638" s="81"/>
      <c r="K2638" s="144"/>
    </row>
    <row r="2639" spans="1:11" customFormat="1" ht="16.5" x14ac:dyDescent="0.3">
      <c r="A2639" s="77"/>
      <c r="B2639" s="142"/>
      <c r="C2639" s="79"/>
      <c r="D2639" s="127" t="s">
        <v>1094</v>
      </c>
      <c r="E2639" s="126">
        <v>1</v>
      </c>
      <c r="F2639" s="143">
        <v>215000.5</v>
      </c>
      <c r="G2639" s="80">
        <f t="shared" si="26"/>
        <v>215000.5</v>
      </c>
      <c r="H2639" s="133">
        <f>SUM(G2637:G2639)</f>
        <v>1269800.95</v>
      </c>
      <c r="I2639" s="162" t="s">
        <v>314</v>
      </c>
      <c r="J2639" s="81"/>
      <c r="K2639" s="144"/>
    </row>
    <row r="2640" spans="1:11" customFormat="1" ht="16.5" x14ac:dyDescent="0.3">
      <c r="A2640" s="77"/>
      <c r="B2640" s="142"/>
      <c r="C2640" s="79"/>
      <c r="D2640" s="127"/>
      <c r="E2640" s="126"/>
      <c r="F2640" s="143"/>
      <c r="G2640" s="80">
        <f t="shared" si="26"/>
        <v>0</v>
      </c>
      <c r="H2640" s="133"/>
      <c r="I2640" s="162"/>
      <c r="J2640" s="81"/>
      <c r="K2640" s="144"/>
    </row>
    <row r="2641" spans="1:11" customFormat="1" ht="16.5" x14ac:dyDescent="0.3">
      <c r="A2641" s="77">
        <v>43420</v>
      </c>
      <c r="B2641" s="142" t="s">
        <v>3107</v>
      </c>
      <c r="C2641" s="79" t="s">
        <v>301</v>
      </c>
      <c r="D2641" s="127" t="s">
        <v>815</v>
      </c>
      <c r="E2641" s="126">
        <v>12</v>
      </c>
      <c r="F2641" s="143">
        <v>198000</v>
      </c>
      <c r="G2641" s="80">
        <f t="shared" si="26"/>
        <v>2376000</v>
      </c>
      <c r="H2641" s="133"/>
      <c r="I2641" s="162"/>
      <c r="J2641" s="81"/>
      <c r="K2641" s="144"/>
    </row>
    <row r="2642" spans="1:11" customFormat="1" ht="16.5" x14ac:dyDescent="0.3">
      <c r="A2642" s="77"/>
      <c r="B2642" s="142"/>
      <c r="C2642" s="79"/>
      <c r="D2642" s="127" t="s">
        <v>816</v>
      </c>
      <c r="E2642" s="126">
        <v>12</v>
      </c>
      <c r="F2642" s="143">
        <v>198000</v>
      </c>
      <c r="G2642" s="80">
        <f t="shared" si="26"/>
        <v>2376000</v>
      </c>
      <c r="H2642" s="133">
        <f>SUM(G2641:G2642)</f>
        <v>4752000</v>
      </c>
      <c r="I2642" s="162" t="s">
        <v>309</v>
      </c>
      <c r="J2642" s="81"/>
      <c r="K2642" s="144"/>
    </row>
    <row r="2643" spans="1:11" customFormat="1" ht="16.5" x14ac:dyDescent="0.3">
      <c r="A2643" s="77"/>
      <c r="B2643" s="142"/>
      <c r="C2643" s="79"/>
      <c r="D2643" s="127"/>
      <c r="E2643" s="126"/>
      <c r="F2643" s="143"/>
      <c r="G2643" s="80">
        <f t="shared" si="26"/>
        <v>0</v>
      </c>
      <c r="H2643" s="133"/>
      <c r="I2643" s="162"/>
      <c r="J2643" s="81"/>
      <c r="K2643" s="144"/>
    </row>
    <row r="2644" spans="1:11" customFormat="1" ht="16.5" x14ac:dyDescent="0.3">
      <c r="A2644" s="77">
        <v>43420</v>
      </c>
      <c r="B2644" s="142" t="s">
        <v>3108</v>
      </c>
      <c r="C2644" s="79" t="s">
        <v>1893</v>
      </c>
      <c r="D2644" s="127" t="s">
        <v>19</v>
      </c>
      <c r="E2644" s="126">
        <v>4</v>
      </c>
      <c r="F2644" s="143">
        <v>572000</v>
      </c>
      <c r="G2644" s="80">
        <f t="shared" si="26"/>
        <v>2288000</v>
      </c>
      <c r="H2644" s="133"/>
      <c r="I2644" s="162"/>
      <c r="J2644" s="81"/>
      <c r="K2644" s="144"/>
    </row>
    <row r="2645" spans="1:11" customFormat="1" ht="16.5" x14ac:dyDescent="0.3">
      <c r="A2645" s="77"/>
      <c r="B2645" s="142"/>
      <c r="C2645" s="79"/>
      <c r="D2645" s="127" t="s">
        <v>1094</v>
      </c>
      <c r="E2645" s="126">
        <v>30</v>
      </c>
      <c r="F2645" s="143">
        <v>215000.5</v>
      </c>
      <c r="G2645" s="80">
        <f t="shared" si="26"/>
        <v>6450015</v>
      </c>
      <c r="H2645" s="133"/>
      <c r="I2645" s="162"/>
      <c r="J2645" s="81"/>
      <c r="K2645" s="144"/>
    </row>
    <row r="2646" spans="1:11" customFormat="1" ht="16.5" x14ac:dyDescent="0.3">
      <c r="A2646" s="77"/>
      <c r="B2646" s="142"/>
      <c r="C2646" s="79"/>
      <c r="D2646" s="127" t="s">
        <v>887</v>
      </c>
      <c r="E2646" s="126">
        <v>30</v>
      </c>
      <c r="F2646" s="143">
        <v>230000.1</v>
      </c>
      <c r="G2646" s="80">
        <f t="shared" si="26"/>
        <v>6900003</v>
      </c>
      <c r="H2646" s="133"/>
      <c r="I2646" s="162"/>
      <c r="J2646" s="81"/>
      <c r="K2646" s="144"/>
    </row>
    <row r="2647" spans="1:11" customFormat="1" ht="16.5" x14ac:dyDescent="0.3">
      <c r="A2647" s="77"/>
      <c r="B2647" s="142"/>
      <c r="C2647" s="79"/>
      <c r="D2647" s="127" t="s">
        <v>31</v>
      </c>
      <c r="E2647" s="126">
        <v>2</v>
      </c>
      <c r="F2647" s="143">
        <v>587999.5</v>
      </c>
      <c r="G2647" s="80">
        <f t="shared" si="26"/>
        <v>1175999</v>
      </c>
      <c r="H2647" s="133">
        <f>SUM(G2644:G2647)</f>
        <v>16814017</v>
      </c>
      <c r="I2647" s="162" t="s">
        <v>1756</v>
      </c>
      <c r="J2647" s="81"/>
      <c r="K2647" s="144"/>
    </row>
    <row r="2648" spans="1:11" customFormat="1" ht="16.5" x14ac:dyDescent="0.3">
      <c r="A2648" s="77"/>
      <c r="B2648" s="142"/>
      <c r="C2648" s="79"/>
      <c r="D2648" s="127"/>
      <c r="E2648" s="126"/>
      <c r="F2648" s="143"/>
      <c r="G2648" s="80">
        <f t="shared" si="26"/>
        <v>0</v>
      </c>
      <c r="H2648" s="133"/>
      <c r="I2648" s="162"/>
      <c r="J2648" s="81"/>
      <c r="K2648" s="144"/>
    </row>
    <row r="2649" spans="1:11" customFormat="1" ht="16.5" x14ac:dyDescent="0.3">
      <c r="A2649" s="77">
        <v>43420</v>
      </c>
      <c r="B2649" s="142" t="s">
        <v>3110</v>
      </c>
      <c r="C2649" s="79" t="s">
        <v>3111</v>
      </c>
      <c r="D2649" s="127" t="s">
        <v>31</v>
      </c>
      <c r="E2649" s="126">
        <v>4</v>
      </c>
      <c r="F2649" s="143">
        <v>529199.44999999995</v>
      </c>
      <c r="G2649" s="80">
        <f t="shared" si="26"/>
        <v>2116797.7999999998</v>
      </c>
      <c r="H2649" s="133">
        <f>G2649</f>
        <v>2116797.7999999998</v>
      </c>
      <c r="I2649" s="162" t="s">
        <v>309</v>
      </c>
      <c r="J2649" s="81"/>
      <c r="K2649" s="144"/>
    </row>
    <row r="2650" spans="1:11" customFormat="1" ht="16.5" x14ac:dyDescent="0.3">
      <c r="A2650" s="77"/>
      <c r="B2650" s="142"/>
      <c r="C2650" s="79"/>
      <c r="D2650" s="127"/>
      <c r="E2650" s="126"/>
      <c r="F2650" s="143"/>
      <c r="G2650" s="80">
        <f t="shared" si="26"/>
        <v>0</v>
      </c>
      <c r="H2650" s="133"/>
      <c r="I2650" s="162"/>
      <c r="J2650" s="81"/>
      <c r="K2650" s="144"/>
    </row>
    <row r="2651" spans="1:11" customFormat="1" ht="16.5" x14ac:dyDescent="0.3">
      <c r="A2651" s="77">
        <v>43420</v>
      </c>
      <c r="B2651" s="142" t="s">
        <v>3112</v>
      </c>
      <c r="C2651" s="79" t="s">
        <v>2006</v>
      </c>
      <c r="D2651" s="127" t="s">
        <v>1094</v>
      </c>
      <c r="E2651" s="126">
        <v>4</v>
      </c>
      <c r="F2651" s="143">
        <v>215000.5</v>
      </c>
      <c r="G2651" s="80">
        <f t="shared" si="26"/>
        <v>860002</v>
      </c>
      <c r="H2651" s="133">
        <f>G2651</f>
        <v>860002</v>
      </c>
      <c r="I2651" s="162" t="s">
        <v>1215</v>
      </c>
      <c r="J2651" s="81"/>
      <c r="K2651" s="144"/>
    </row>
    <row r="2652" spans="1:11" customFormat="1" ht="16.5" x14ac:dyDescent="0.3">
      <c r="A2652" s="77"/>
      <c r="B2652" s="142"/>
      <c r="C2652" s="79"/>
      <c r="D2652" s="127"/>
      <c r="E2652" s="126"/>
      <c r="F2652" s="143"/>
      <c r="G2652" s="80">
        <f t="shared" si="26"/>
        <v>0</v>
      </c>
      <c r="H2652" s="133"/>
      <c r="I2652" s="162"/>
      <c r="J2652" s="81"/>
      <c r="K2652" s="144"/>
    </row>
    <row r="2653" spans="1:11" customFormat="1" ht="16.5" x14ac:dyDescent="0.3">
      <c r="A2653" s="77">
        <v>43420</v>
      </c>
      <c r="B2653" s="142" t="s">
        <v>3113</v>
      </c>
      <c r="C2653" s="79" t="s">
        <v>2986</v>
      </c>
      <c r="D2653" s="127" t="s">
        <v>1606</v>
      </c>
      <c r="E2653" s="126">
        <v>4</v>
      </c>
      <c r="F2653" s="143">
        <v>270750.09499999997</v>
      </c>
      <c r="G2653" s="80">
        <f t="shared" si="26"/>
        <v>1083000.3799999999</v>
      </c>
      <c r="H2653" s="133"/>
      <c r="I2653" s="162"/>
      <c r="J2653" s="81"/>
      <c r="K2653" s="144"/>
    </row>
    <row r="2654" spans="1:11" customFormat="1" ht="16.5" x14ac:dyDescent="0.3">
      <c r="A2654" s="77"/>
      <c r="B2654" s="142"/>
      <c r="C2654" s="79"/>
      <c r="D2654" s="127" t="s">
        <v>2674</v>
      </c>
      <c r="E2654" s="126">
        <v>1</v>
      </c>
      <c r="F2654" s="143">
        <v>308750.47499999998</v>
      </c>
      <c r="G2654" s="80">
        <f t="shared" si="26"/>
        <v>308750.47499999998</v>
      </c>
      <c r="H2654" s="133"/>
      <c r="I2654" s="162"/>
      <c r="J2654" s="81"/>
      <c r="K2654" s="144"/>
    </row>
    <row r="2655" spans="1:11" customFormat="1" ht="16.5" x14ac:dyDescent="0.3">
      <c r="A2655" s="77"/>
      <c r="B2655" s="142"/>
      <c r="C2655" s="79"/>
      <c r="D2655" s="127" t="s">
        <v>3114</v>
      </c>
      <c r="E2655" s="126">
        <v>1</v>
      </c>
      <c r="F2655" s="143">
        <v>498750.28499999997</v>
      </c>
      <c r="G2655" s="80">
        <f t="shared" si="26"/>
        <v>498750.28499999997</v>
      </c>
      <c r="H2655" s="133"/>
      <c r="I2655" s="162"/>
      <c r="J2655" s="81"/>
      <c r="K2655" s="144"/>
    </row>
    <row r="2656" spans="1:11" customFormat="1" ht="16.5" x14ac:dyDescent="0.3">
      <c r="A2656" s="77"/>
      <c r="B2656" s="142"/>
      <c r="C2656" s="79"/>
      <c r="D2656" s="127" t="s">
        <v>2192</v>
      </c>
      <c r="E2656" s="126">
        <v>2</v>
      </c>
      <c r="F2656" s="143">
        <v>232749.715</v>
      </c>
      <c r="G2656" s="80">
        <f t="shared" si="26"/>
        <v>465499.43</v>
      </c>
      <c r="H2656" s="133">
        <f>SUM(G2653:G2656)</f>
        <v>2356000.5699999998</v>
      </c>
      <c r="I2656" s="162" t="s">
        <v>309</v>
      </c>
      <c r="J2656" s="81"/>
      <c r="K2656" s="144"/>
    </row>
    <row r="2657" spans="1:11" customFormat="1" ht="16.5" x14ac:dyDescent="0.3">
      <c r="A2657" s="77"/>
      <c r="B2657" s="142"/>
      <c r="C2657" s="79"/>
      <c r="D2657" s="127"/>
      <c r="E2657" s="126"/>
      <c r="F2657" s="143"/>
      <c r="G2657" s="80">
        <f t="shared" si="26"/>
        <v>0</v>
      </c>
      <c r="H2657" s="133"/>
      <c r="I2657" s="162"/>
      <c r="J2657" s="81"/>
      <c r="K2657" s="144"/>
    </row>
    <row r="2658" spans="1:11" customFormat="1" ht="16.5" x14ac:dyDescent="0.3">
      <c r="A2658" s="77">
        <v>43421</v>
      </c>
      <c r="B2658" s="142" t="s">
        <v>3115</v>
      </c>
      <c r="C2658" s="79" t="s">
        <v>3116</v>
      </c>
      <c r="D2658" s="127" t="s">
        <v>3117</v>
      </c>
      <c r="E2658" s="126">
        <v>1</v>
      </c>
      <c r="F2658" s="143">
        <v>215000.5</v>
      </c>
      <c r="G2658" s="80">
        <f t="shared" si="26"/>
        <v>215000.5</v>
      </c>
      <c r="H2658" s="133">
        <f>G2658</f>
        <v>215000.5</v>
      </c>
      <c r="I2658" s="162" t="s">
        <v>309</v>
      </c>
      <c r="J2658" s="81"/>
      <c r="K2658" s="144"/>
    </row>
    <row r="2659" spans="1:11" customFormat="1" ht="16.5" x14ac:dyDescent="0.3">
      <c r="A2659" s="77"/>
      <c r="B2659" s="142"/>
      <c r="C2659" s="79"/>
      <c r="D2659" s="127"/>
      <c r="E2659" s="126"/>
      <c r="F2659" s="143"/>
      <c r="G2659" s="80">
        <f t="shared" si="26"/>
        <v>0</v>
      </c>
      <c r="H2659" s="133"/>
      <c r="I2659" s="162"/>
      <c r="J2659" s="81"/>
      <c r="K2659" s="144"/>
    </row>
    <row r="2660" spans="1:11" customFormat="1" ht="16.5" x14ac:dyDescent="0.3">
      <c r="A2660" s="77">
        <v>43421</v>
      </c>
      <c r="B2660" s="142" t="s">
        <v>3118</v>
      </c>
      <c r="C2660" s="79" t="s">
        <v>258</v>
      </c>
      <c r="D2660" s="127" t="s">
        <v>3020</v>
      </c>
      <c r="E2660" s="126">
        <v>12</v>
      </c>
      <c r="F2660" s="143">
        <v>540000.55000000005</v>
      </c>
      <c r="G2660" s="80">
        <f t="shared" si="26"/>
        <v>6480006.6000000006</v>
      </c>
      <c r="H2660" s="133"/>
      <c r="I2660" s="162"/>
      <c r="J2660" s="81"/>
      <c r="K2660" s="144"/>
    </row>
    <row r="2661" spans="1:11" customFormat="1" ht="16.5" x14ac:dyDescent="0.3">
      <c r="A2661" s="77"/>
      <c r="B2661" s="142"/>
      <c r="C2661" s="79"/>
      <c r="D2661" s="127" t="s">
        <v>13</v>
      </c>
      <c r="E2661" s="126">
        <v>2</v>
      </c>
      <c r="F2661" s="143">
        <v>821700</v>
      </c>
      <c r="G2661" s="80">
        <f t="shared" si="26"/>
        <v>1643400</v>
      </c>
      <c r="H2661" s="133"/>
      <c r="I2661" s="162"/>
      <c r="J2661" s="81"/>
      <c r="K2661" s="144"/>
    </row>
    <row r="2662" spans="1:11" customFormat="1" ht="16.5" x14ac:dyDescent="0.3">
      <c r="A2662" s="77"/>
      <c r="B2662" s="142"/>
      <c r="C2662" s="79"/>
      <c r="D2662" s="127" t="s">
        <v>405</v>
      </c>
      <c r="E2662" s="126">
        <v>3</v>
      </c>
      <c r="F2662" s="143">
        <v>540000.55000000005</v>
      </c>
      <c r="G2662" s="80">
        <f t="shared" si="26"/>
        <v>1620001.6500000001</v>
      </c>
      <c r="H2662" s="133">
        <f>SUM(G2660:G2662)</f>
        <v>9743408.25</v>
      </c>
      <c r="I2662" s="162" t="s">
        <v>314</v>
      </c>
      <c r="J2662" s="81"/>
      <c r="K2662" s="144"/>
    </row>
    <row r="2663" spans="1:11" customFormat="1" ht="16.5" x14ac:dyDescent="0.3">
      <c r="A2663" s="77"/>
      <c r="B2663" s="142"/>
      <c r="C2663" s="79"/>
      <c r="D2663" s="127"/>
      <c r="E2663" s="126"/>
      <c r="F2663" s="143"/>
      <c r="G2663" s="80">
        <f t="shared" si="26"/>
        <v>0</v>
      </c>
      <c r="H2663" s="133"/>
      <c r="I2663" s="162"/>
      <c r="J2663" s="81"/>
      <c r="K2663" s="144"/>
    </row>
    <row r="2664" spans="1:11" customFormat="1" ht="16.5" x14ac:dyDescent="0.3">
      <c r="A2664" s="77">
        <v>43421</v>
      </c>
      <c r="B2664" s="142" t="s">
        <v>3119</v>
      </c>
      <c r="C2664" s="79" t="s">
        <v>1893</v>
      </c>
      <c r="D2664" s="127" t="s">
        <v>19</v>
      </c>
      <c r="E2664" s="126">
        <v>2</v>
      </c>
      <c r="F2664" s="143">
        <v>572000</v>
      </c>
      <c r="G2664" s="80">
        <f t="shared" si="26"/>
        <v>1144000</v>
      </c>
      <c r="H2664" s="133"/>
      <c r="I2664" s="162"/>
      <c r="J2664" s="81"/>
      <c r="K2664" s="144"/>
    </row>
    <row r="2665" spans="1:11" customFormat="1" ht="16.5" x14ac:dyDescent="0.3">
      <c r="A2665" s="77"/>
      <c r="B2665" s="142"/>
      <c r="C2665" s="79"/>
      <c r="D2665" s="127" t="s">
        <v>1094</v>
      </c>
      <c r="E2665" s="126">
        <v>12</v>
      </c>
      <c r="F2665" s="143">
        <v>215000.5</v>
      </c>
      <c r="G2665" s="80">
        <f t="shared" si="26"/>
        <v>2580006</v>
      </c>
      <c r="H2665" s="133"/>
      <c r="I2665" s="162"/>
      <c r="J2665" s="81"/>
      <c r="K2665" s="144"/>
    </row>
    <row r="2666" spans="1:11" customFormat="1" ht="16.5" x14ac:dyDescent="0.3">
      <c r="A2666" s="77"/>
      <c r="B2666" s="142"/>
      <c r="C2666" s="79"/>
      <c r="D2666" s="127" t="s">
        <v>1003</v>
      </c>
      <c r="E2666" s="126">
        <v>10</v>
      </c>
      <c r="F2666" s="143">
        <v>230000.1</v>
      </c>
      <c r="G2666" s="80">
        <f t="shared" si="26"/>
        <v>2300001</v>
      </c>
      <c r="H2666" s="133">
        <f>SUM(G2664:G2666)</f>
        <v>6024007</v>
      </c>
      <c r="I2666" s="162" t="s">
        <v>1756</v>
      </c>
      <c r="J2666" s="81"/>
      <c r="K2666" s="144"/>
    </row>
    <row r="2667" spans="1:11" customFormat="1" ht="16.5" x14ac:dyDescent="0.3">
      <c r="A2667" s="77"/>
      <c r="B2667" s="142"/>
      <c r="C2667" s="79"/>
      <c r="D2667" s="127"/>
      <c r="E2667" s="126"/>
      <c r="F2667" s="143"/>
      <c r="G2667" s="80">
        <f t="shared" si="26"/>
        <v>0</v>
      </c>
      <c r="H2667" s="133"/>
      <c r="I2667" s="162"/>
      <c r="J2667" s="81"/>
      <c r="K2667" s="144"/>
    </row>
    <row r="2668" spans="1:11" customFormat="1" ht="16.5" x14ac:dyDescent="0.3">
      <c r="A2668" s="77">
        <v>43421</v>
      </c>
      <c r="B2668" s="142" t="s">
        <v>3120</v>
      </c>
      <c r="C2668" s="79" t="s">
        <v>3121</v>
      </c>
      <c r="D2668" s="127" t="s">
        <v>887</v>
      </c>
      <c r="E2668" s="126">
        <v>12</v>
      </c>
      <c r="F2668" s="143">
        <v>230000.1</v>
      </c>
      <c r="G2668" s="80">
        <f t="shared" si="26"/>
        <v>2760001.2</v>
      </c>
      <c r="H2668" s="133">
        <f>G2668</f>
        <v>2760001.2</v>
      </c>
      <c r="I2668" s="162" t="s">
        <v>309</v>
      </c>
      <c r="J2668" s="81"/>
      <c r="K2668" s="144"/>
    </row>
    <row r="2669" spans="1:11" customFormat="1" ht="16.5" x14ac:dyDescent="0.3">
      <c r="A2669" s="77"/>
      <c r="B2669" s="142"/>
      <c r="C2669" s="79"/>
      <c r="D2669" s="127"/>
      <c r="E2669" s="126"/>
      <c r="F2669" s="143"/>
      <c r="G2669" s="80">
        <f t="shared" si="26"/>
        <v>0</v>
      </c>
      <c r="H2669" s="133"/>
      <c r="I2669" s="162"/>
      <c r="J2669" s="81"/>
      <c r="K2669" s="144"/>
    </row>
    <row r="2670" spans="1:11" customFormat="1" ht="16.5" x14ac:dyDescent="0.3">
      <c r="A2670" s="77">
        <v>43421</v>
      </c>
      <c r="B2670" s="142" t="s">
        <v>3122</v>
      </c>
      <c r="C2670" s="79" t="s">
        <v>117</v>
      </c>
      <c r="D2670" s="127" t="s">
        <v>31</v>
      </c>
      <c r="E2670" s="126">
        <v>1</v>
      </c>
      <c r="F2670" s="143">
        <v>529199.44999999995</v>
      </c>
      <c r="G2670" s="80">
        <f t="shared" si="26"/>
        <v>529199.44999999995</v>
      </c>
      <c r="H2670" s="133">
        <f>G2670</f>
        <v>529199.44999999995</v>
      </c>
      <c r="I2670" s="162" t="s">
        <v>309</v>
      </c>
      <c r="J2670" s="81"/>
      <c r="K2670" s="144"/>
    </row>
    <row r="2671" spans="1:11" customFormat="1" ht="16.5" x14ac:dyDescent="0.3">
      <c r="A2671" s="77"/>
      <c r="B2671" s="142"/>
      <c r="C2671" s="79"/>
      <c r="D2671" s="127"/>
      <c r="E2671" s="126"/>
      <c r="F2671" s="143"/>
      <c r="G2671" s="80">
        <f t="shared" si="26"/>
        <v>0</v>
      </c>
      <c r="H2671" s="133"/>
      <c r="I2671" s="162"/>
      <c r="J2671" s="81"/>
      <c r="K2671" s="144"/>
    </row>
    <row r="2672" spans="1:11" customFormat="1" ht="16.5" x14ac:dyDescent="0.3">
      <c r="A2672" s="92">
        <v>43421</v>
      </c>
      <c r="B2672" s="145" t="s">
        <v>3123</v>
      </c>
      <c r="C2672" s="94" t="s">
        <v>676</v>
      </c>
      <c r="D2672" s="128" t="s">
        <v>1094</v>
      </c>
      <c r="E2672" s="131">
        <v>1</v>
      </c>
      <c r="F2672" s="146">
        <v>0</v>
      </c>
      <c r="G2672" s="95">
        <v>0</v>
      </c>
      <c r="H2672" s="147">
        <f>G2672</f>
        <v>0</v>
      </c>
      <c r="I2672" s="162" t="s">
        <v>312</v>
      </c>
      <c r="J2672" s="81" t="s">
        <v>1667</v>
      </c>
      <c r="K2672" s="144"/>
    </row>
    <row r="2673" spans="1:11" customFormat="1" ht="16.5" x14ac:dyDescent="0.3">
      <c r="A2673" s="77"/>
      <c r="B2673" s="142"/>
      <c r="C2673" s="79"/>
      <c r="D2673" s="127"/>
      <c r="E2673" s="126"/>
      <c r="F2673" s="143"/>
      <c r="G2673" s="80">
        <f t="shared" si="26"/>
        <v>0</v>
      </c>
      <c r="H2673" s="133"/>
      <c r="I2673" s="162"/>
      <c r="J2673" s="81"/>
      <c r="K2673" s="144"/>
    </row>
    <row r="2674" spans="1:11" customFormat="1" ht="16.5" x14ac:dyDescent="0.3">
      <c r="A2674" s="77">
        <v>43421</v>
      </c>
      <c r="B2674" s="142" t="s">
        <v>3125</v>
      </c>
      <c r="C2674" s="79" t="s">
        <v>3126</v>
      </c>
      <c r="D2674" s="127" t="s">
        <v>946</v>
      </c>
      <c r="E2674" s="126">
        <v>12</v>
      </c>
      <c r="F2674" s="143">
        <v>232199.5</v>
      </c>
      <c r="G2674" s="80">
        <f t="shared" si="26"/>
        <v>2786394</v>
      </c>
      <c r="H2674" s="133">
        <f>G2674</f>
        <v>2786394</v>
      </c>
      <c r="I2674" s="162" t="s">
        <v>309</v>
      </c>
      <c r="J2674" s="81"/>
      <c r="K2674" s="144"/>
    </row>
    <row r="2675" spans="1:11" customFormat="1" ht="16.5" x14ac:dyDescent="0.3">
      <c r="A2675" s="77"/>
      <c r="B2675" s="142"/>
      <c r="C2675" s="79"/>
      <c r="D2675" s="127"/>
      <c r="E2675" s="126"/>
      <c r="F2675" s="143"/>
      <c r="G2675" s="80">
        <f t="shared" si="26"/>
        <v>0</v>
      </c>
      <c r="H2675" s="133"/>
      <c r="I2675" s="162"/>
      <c r="J2675" s="81"/>
      <c r="K2675" s="144"/>
    </row>
    <row r="2676" spans="1:11" customFormat="1" ht="16.5" x14ac:dyDescent="0.3">
      <c r="A2676" s="77">
        <v>43421</v>
      </c>
      <c r="B2676" s="142" t="s">
        <v>3124</v>
      </c>
      <c r="C2676" s="79" t="s">
        <v>3024</v>
      </c>
      <c r="D2676" s="127" t="s">
        <v>2878</v>
      </c>
      <c r="E2676" s="126">
        <v>7</v>
      </c>
      <c r="F2676" s="143">
        <v>308750.47499999998</v>
      </c>
      <c r="G2676" s="80">
        <f t="shared" si="26"/>
        <v>2161253.3249999997</v>
      </c>
      <c r="H2676" s="133"/>
      <c r="I2676" s="162"/>
      <c r="J2676" s="81"/>
      <c r="K2676" s="144"/>
    </row>
    <row r="2677" spans="1:11" customFormat="1" ht="16.5" x14ac:dyDescent="0.3">
      <c r="A2677" s="77"/>
      <c r="B2677" s="142"/>
      <c r="C2677" s="79"/>
      <c r="D2677" s="127" t="s">
        <v>3127</v>
      </c>
      <c r="E2677" s="126">
        <v>1</v>
      </c>
      <c r="F2677" s="143">
        <v>302100.09499999997</v>
      </c>
      <c r="G2677" s="80">
        <f t="shared" si="26"/>
        <v>302100.09499999997</v>
      </c>
      <c r="H2677" s="133"/>
      <c r="I2677" s="162"/>
      <c r="J2677" s="81"/>
      <c r="K2677" s="144"/>
    </row>
    <row r="2678" spans="1:11" customFormat="1" ht="16.5" x14ac:dyDescent="0.3">
      <c r="A2678" s="77"/>
      <c r="B2678" s="142"/>
      <c r="C2678" s="79"/>
      <c r="D2678" s="127" t="s">
        <v>1776</v>
      </c>
      <c r="E2678" s="126">
        <v>4</v>
      </c>
      <c r="F2678" s="143">
        <v>232749.715</v>
      </c>
      <c r="G2678" s="80">
        <f t="shared" si="26"/>
        <v>930998.86</v>
      </c>
      <c r="H2678" s="133">
        <f>SUM(G2676:G2678)</f>
        <v>3394352.28</v>
      </c>
      <c r="I2678" s="162" t="s">
        <v>1756</v>
      </c>
      <c r="J2678" s="81"/>
      <c r="K2678" s="144"/>
    </row>
    <row r="2679" spans="1:11" customFormat="1" ht="16.5" x14ac:dyDescent="0.3">
      <c r="A2679" s="77"/>
      <c r="B2679" s="142"/>
      <c r="C2679" s="79"/>
      <c r="D2679" s="127"/>
      <c r="E2679" s="126"/>
      <c r="F2679" s="143"/>
      <c r="G2679" s="80">
        <f t="shared" si="26"/>
        <v>0</v>
      </c>
      <c r="H2679" s="133"/>
      <c r="I2679" s="162"/>
      <c r="J2679" s="81"/>
      <c r="K2679" s="144"/>
    </row>
    <row r="2680" spans="1:11" customFormat="1" ht="16.5" x14ac:dyDescent="0.3">
      <c r="A2680" s="77">
        <v>43421</v>
      </c>
      <c r="B2680" s="142" t="s">
        <v>3128</v>
      </c>
      <c r="C2680" s="79" t="s">
        <v>464</v>
      </c>
      <c r="D2680" s="127" t="s">
        <v>19</v>
      </c>
      <c r="E2680" s="126">
        <v>1</v>
      </c>
      <c r="F2680" s="143">
        <v>543400</v>
      </c>
      <c r="G2680" s="80">
        <f t="shared" si="26"/>
        <v>543400</v>
      </c>
      <c r="H2680" s="133">
        <f>G2680</f>
        <v>543400</v>
      </c>
      <c r="I2680" s="162" t="s">
        <v>309</v>
      </c>
      <c r="J2680" s="81"/>
      <c r="K2680" s="144"/>
    </row>
    <row r="2681" spans="1:11" customFormat="1" ht="16.5" x14ac:dyDescent="0.3">
      <c r="A2681" s="77"/>
      <c r="B2681" s="142"/>
      <c r="C2681" s="79"/>
      <c r="D2681" s="127"/>
      <c r="E2681" s="126"/>
      <c r="F2681" s="143"/>
      <c r="G2681" s="80">
        <f t="shared" si="26"/>
        <v>0</v>
      </c>
      <c r="H2681" s="133"/>
      <c r="I2681" s="162"/>
      <c r="J2681" s="81"/>
      <c r="K2681" s="144"/>
    </row>
    <row r="2682" spans="1:11" customFormat="1" ht="16.5" x14ac:dyDescent="0.3">
      <c r="A2682" s="77">
        <v>43421</v>
      </c>
      <c r="B2682" s="142" t="s">
        <v>3129</v>
      </c>
      <c r="C2682" s="79" t="s">
        <v>1019</v>
      </c>
      <c r="D2682" s="127" t="s">
        <v>31</v>
      </c>
      <c r="E2682" s="126">
        <v>1</v>
      </c>
      <c r="F2682" s="143">
        <v>529199.44999999995</v>
      </c>
      <c r="G2682" s="80">
        <f t="shared" si="26"/>
        <v>529199.44999999995</v>
      </c>
      <c r="H2682" s="133"/>
      <c r="I2682" s="162"/>
      <c r="J2682" s="81"/>
      <c r="K2682" s="144"/>
    </row>
    <row r="2683" spans="1:11" customFormat="1" ht="16.5" x14ac:dyDescent="0.3">
      <c r="A2683" s="77"/>
      <c r="B2683" s="142"/>
      <c r="C2683" s="79"/>
      <c r="D2683" s="127" t="s">
        <v>2847</v>
      </c>
      <c r="E2683" s="126">
        <v>3</v>
      </c>
      <c r="F2683" s="143">
        <v>243000.45</v>
      </c>
      <c r="G2683" s="80">
        <f t="shared" si="26"/>
        <v>729001.35000000009</v>
      </c>
      <c r="H2683" s="133">
        <f>SUM(G2682:G2683)</f>
        <v>1258200.8</v>
      </c>
      <c r="I2683" s="162" t="s">
        <v>309</v>
      </c>
      <c r="J2683" s="81"/>
      <c r="K2683" s="144"/>
    </row>
    <row r="2684" spans="1:11" customFormat="1" ht="16.5" x14ac:dyDescent="0.3">
      <c r="A2684" s="77"/>
      <c r="B2684" s="142"/>
      <c r="C2684" s="79"/>
      <c r="D2684" s="127"/>
      <c r="E2684" s="126"/>
      <c r="F2684" s="143"/>
      <c r="G2684" s="80">
        <f t="shared" si="26"/>
        <v>0</v>
      </c>
      <c r="H2684" s="133"/>
      <c r="I2684" s="162"/>
      <c r="J2684" s="81"/>
      <c r="K2684" s="144"/>
    </row>
    <row r="2685" spans="1:11" customFormat="1" ht="16.5" x14ac:dyDescent="0.3">
      <c r="A2685" s="77">
        <v>43421</v>
      </c>
      <c r="B2685" s="142" t="s">
        <v>3130</v>
      </c>
      <c r="C2685" s="79" t="s">
        <v>2948</v>
      </c>
      <c r="D2685" s="127" t="s">
        <v>1325</v>
      </c>
      <c r="E2685" s="126">
        <v>1</v>
      </c>
      <c r="F2685" s="143">
        <v>1104300.55</v>
      </c>
      <c r="G2685" s="80">
        <f t="shared" si="26"/>
        <v>1104300.55</v>
      </c>
      <c r="H2685" s="133">
        <f>G2685</f>
        <v>1104300.55</v>
      </c>
      <c r="I2685" s="162" t="s">
        <v>309</v>
      </c>
      <c r="J2685" s="81"/>
      <c r="K2685" s="144"/>
    </row>
    <row r="2686" spans="1:11" customFormat="1" ht="16.5" x14ac:dyDescent="0.3">
      <c r="A2686" s="77"/>
      <c r="B2686" s="142"/>
      <c r="C2686" s="79"/>
      <c r="D2686" s="127"/>
      <c r="E2686" s="126"/>
      <c r="F2686" s="143"/>
      <c r="G2686" s="80">
        <f t="shared" si="26"/>
        <v>0</v>
      </c>
      <c r="H2686" s="133"/>
      <c r="I2686" s="162"/>
      <c r="J2686" s="81"/>
      <c r="K2686" s="144"/>
    </row>
    <row r="2687" spans="1:11" customFormat="1" ht="16.5" x14ac:dyDescent="0.3">
      <c r="A2687" s="77">
        <v>43423</v>
      </c>
      <c r="B2687" s="142" t="s">
        <v>3131</v>
      </c>
      <c r="C2687" s="79" t="s">
        <v>38</v>
      </c>
      <c r="D2687" s="127" t="s">
        <v>1094</v>
      </c>
      <c r="E2687" s="126">
        <v>36</v>
      </c>
      <c r="F2687" s="143">
        <v>215000.5</v>
      </c>
      <c r="G2687" s="80">
        <f t="shared" si="26"/>
        <v>7740018</v>
      </c>
      <c r="H2687" s="133">
        <f>G2687</f>
        <v>7740018</v>
      </c>
      <c r="I2687" s="162" t="s">
        <v>310</v>
      </c>
      <c r="J2687" s="81"/>
      <c r="K2687" s="144"/>
    </row>
    <row r="2688" spans="1:11" customFormat="1" ht="16.5" x14ac:dyDescent="0.3">
      <c r="A2688" s="77"/>
      <c r="B2688" s="142"/>
      <c r="C2688" s="79"/>
      <c r="D2688" s="127"/>
      <c r="E2688" s="126"/>
      <c r="F2688" s="143"/>
      <c r="G2688" s="80">
        <f t="shared" si="26"/>
        <v>0</v>
      </c>
      <c r="H2688" s="133"/>
      <c r="I2688" s="162"/>
      <c r="J2688" s="81"/>
      <c r="K2688" s="144"/>
    </row>
    <row r="2689" spans="1:11" customFormat="1" ht="16.5" x14ac:dyDescent="0.3">
      <c r="A2689" s="77">
        <v>43423</v>
      </c>
      <c r="B2689" s="142" t="s">
        <v>3132</v>
      </c>
      <c r="C2689" s="79" t="s">
        <v>811</v>
      </c>
      <c r="D2689" s="127" t="s">
        <v>1094</v>
      </c>
      <c r="E2689" s="126">
        <v>1</v>
      </c>
      <c r="F2689" s="143">
        <v>215000.5</v>
      </c>
      <c r="G2689" s="80">
        <f t="shared" si="26"/>
        <v>215000.5</v>
      </c>
      <c r="H2689" s="133"/>
      <c r="I2689" s="162"/>
      <c r="J2689" s="81"/>
      <c r="K2689" s="144"/>
    </row>
    <row r="2690" spans="1:11" customFormat="1" ht="16.5" x14ac:dyDescent="0.3">
      <c r="A2690" s="77"/>
      <c r="B2690" s="142"/>
      <c r="C2690" s="79"/>
      <c r="D2690" s="127" t="s">
        <v>1720</v>
      </c>
      <c r="E2690" s="126">
        <v>1</v>
      </c>
      <c r="F2690" s="143">
        <v>170749.7</v>
      </c>
      <c r="G2690" s="80">
        <f t="shared" si="26"/>
        <v>170749.7</v>
      </c>
      <c r="H2690" s="133">
        <f>SUM(G2689:G2690)</f>
        <v>385750.2</v>
      </c>
      <c r="I2690" s="162" t="s">
        <v>1215</v>
      </c>
      <c r="J2690" s="81"/>
      <c r="K2690" s="144"/>
    </row>
    <row r="2691" spans="1:11" customFormat="1" ht="16.5" x14ac:dyDescent="0.3">
      <c r="A2691" s="77"/>
      <c r="B2691" s="142"/>
      <c r="C2691" s="79"/>
      <c r="D2691" s="127"/>
      <c r="E2691" s="126"/>
      <c r="F2691" s="143"/>
      <c r="G2691" s="80">
        <f t="shared" si="26"/>
        <v>0</v>
      </c>
      <c r="H2691" s="133"/>
      <c r="I2691" s="162"/>
      <c r="J2691" s="81"/>
      <c r="K2691" s="144"/>
    </row>
    <row r="2692" spans="1:11" customFormat="1" ht="16.5" x14ac:dyDescent="0.3">
      <c r="A2692" s="77">
        <v>43423</v>
      </c>
      <c r="B2692" s="142" t="s">
        <v>3133</v>
      </c>
      <c r="C2692" s="79" t="s">
        <v>989</v>
      </c>
      <c r="D2692" s="127" t="s">
        <v>980</v>
      </c>
      <c r="E2692" s="126">
        <v>7</v>
      </c>
      <c r="F2692" s="143">
        <v>32062.69</v>
      </c>
      <c r="G2692" s="80">
        <f t="shared" si="26"/>
        <v>224438.83</v>
      </c>
      <c r="H2692" s="133">
        <f>G2692</f>
        <v>224438.83</v>
      </c>
      <c r="I2692" s="162" t="s">
        <v>1215</v>
      </c>
      <c r="J2692" s="81"/>
      <c r="K2692" s="144"/>
    </row>
    <row r="2693" spans="1:11" customFormat="1" ht="16.5" x14ac:dyDescent="0.3">
      <c r="A2693" s="77"/>
      <c r="B2693" s="142"/>
      <c r="C2693" s="79"/>
      <c r="D2693" s="127"/>
      <c r="E2693" s="126"/>
      <c r="F2693" s="143"/>
      <c r="G2693" s="80">
        <f t="shared" si="26"/>
        <v>0</v>
      </c>
      <c r="H2693" s="133"/>
      <c r="I2693" s="162"/>
      <c r="J2693" s="81"/>
      <c r="K2693" s="144"/>
    </row>
    <row r="2694" spans="1:11" customFormat="1" ht="16.5" x14ac:dyDescent="0.3">
      <c r="A2694" s="77">
        <v>43423</v>
      </c>
      <c r="B2694" s="142" t="s">
        <v>3134</v>
      </c>
      <c r="C2694" s="79" t="s">
        <v>359</v>
      </c>
      <c r="D2694" s="127" t="s">
        <v>31</v>
      </c>
      <c r="E2694" s="126">
        <v>1</v>
      </c>
      <c r="F2694" s="143">
        <v>529199.44999999995</v>
      </c>
      <c r="G2694" s="80">
        <f t="shared" si="26"/>
        <v>529199.44999999995</v>
      </c>
      <c r="H2694" s="133">
        <f>G2694</f>
        <v>529199.44999999995</v>
      </c>
      <c r="I2694" s="162" t="s">
        <v>1756</v>
      </c>
      <c r="J2694" s="81"/>
      <c r="K2694" s="144"/>
    </row>
    <row r="2695" spans="1:11" customFormat="1" ht="16.5" x14ac:dyDescent="0.3">
      <c r="A2695" s="77"/>
      <c r="B2695" s="142"/>
      <c r="C2695" s="79"/>
      <c r="D2695" s="127"/>
      <c r="E2695" s="126"/>
      <c r="F2695" s="143"/>
      <c r="G2695" s="80">
        <f t="shared" si="26"/>
        <v>0</v>
      </c>
      <c r="H2695" s="133"/>
      <c r="I2695" s="162"/>
      <c r="J2695" s="81"/>
      <c r="K2695" s="144"/>
    </row>
    <row r="2696" spans="1:11" customFormat="1" ht="16.5" x14ac:dyDescent="0.3">
      <c r="A2696" s="77">
        <v>43423</v>
      </c>
      <c r="B2696" s="142" t="s">
        <v>3135</v>
      </c>
      <c r="C2696" s="79" t="s">
        <v>87</v>
      </c>
      <c r="D2696" s="127" t="s">
        <v>1854</v>
      </c>
      <c r="E2696" s="126">
        <v>3</v>
      </c>
      <c r="F2696" s="143">
        <v>240525.55</v>
      </c>
      <c r="G2696" s="80">
        <f t="shared" si="26"/>
        <v>721576.64999999991</v>
      </c>
      <c r="H2696" s="133">
        <f>G2696</f>
        <v>721576.64999999991</v>
      </c>
      <c r="I2696" s="162" t="s">
        <v>1756</v>
      </c>
      <c r="J2696" s="81"/>
      <c r="K2696" s="144"/>
    </row>
    <row r="2697" spans="1:11" customFormat="1" ht="16.5" x14ac:dyDescent="0.3">
      <c r="A2697" s="77"/>
      <c r="B2697" s="142"/>
      <c r="C2697" s="79"/>
      <c r="D2697" s="127"/>
      <c r="E2697" s="126"/>
      <c r="F2697" s="143"/>
      <c r="G2697" s="80">
        <f t="shared" si="26"/>
        <v>0</v>
      </c>
      <c r="H2697" s="133"/>
      <c r="I2697" s="162"/>
      <c r="J2697" s="81"/>
      <c r="K2697" s="144"/>
    </row>
    <row r="2698" spans="1:11" customFormat="1" ht="16.5" x14ac:dyDescent="0.3">
      <c r="A2698" s="77">
        <v>43423</v>
      </c>
      <c r="B2698" s="142" t="s">
        <v>3136</v>
      </c>
      <c r="C2698" s="79" t="s">
        <v>2096</v>
      </c>
      <c r="D2698" s="127" t="s">
        <v>887</v>
      </c>
      <c r="E2698" s="126">
        <v>3</v>
      </c>
      <c r="F2698" s="143">
        <v>230000.1</v>
      </c>
      <c r="G2698" s="80">
        <f t="shared" si="26"/>
        <v>690000.3</v>
      </c>
      <c r="H2698" s="133">
        <f>G2698</f>
        <v>690000.3</v>
      </c>
      <c r="I2698" s="162" t="s">
        <v>2524</v>
      </c>
      <c r="J2698" s="81"/>
      <c r="K2698" s="144"/>
    </row>
    <row r="2699" spans="1:11" customFormat="1" ht="16.5" x14ac:dyDescent="0.3">
      <c r="A2699" s="77"/>
      <c r="B2699" s="142"/>
      <c r="C2699" s="79"/>
      <c r="D2699" s="127"/>
      <c r="E2699" s="126"/>
      <c r="F2699" s="143"/>
      <c r="G2699" s="80">
        <f t="shared" si="26"/>
        <v>0</v>
      </c>
      <c r="H2699" s="133"/>
      <c r="I2699" s="162"/>
      <c r="J2699" s="81"/>
      <c r="K2699" s="144"/>
    </row>
    <row r="2700" spans="1:11" customFormat="1" ht="16.5" x14ac:dyDescent="0.3">
      <c r="A2700" s="77">
        <v>43423</v>
      </c>
      <c r="B2700" s="142" t="s">
        <v>3137</v>
      </c>
      <c r="C2700" s="79" t="s">
        <v>3138</v>
      </c>
      <c r="D2700" s="127" t="s">
        <v>1094</v>
      </c>
      <c r="E2700" s="126">
        <v>10</v>
      </c>
      <c r="F2700" s="143">
        <v>215000.5</v>
      </c>
      <c r="G2700" s="80">
        <f t="shared" si="26"/>
        <v>2150005</v>
      </c>
      <c r="H2700" s="133"/>
      <c r="I2700" s="162"/>
      <c r="J2700" s="81"/>
      <c r="K2700" s="144"/>
    </row>
    <row r="2701" spans="1:11" customFormat="1" ht="16.5" x14ac:dyDescent="0.3">
      <c r="A2701" s="77"/>
      <c r="B2701" s="142"/>
      <c r="C2701" s="79"/>
      <c r="D2701" s="127" t="s">
        <v>887</v>
      </c>
      <c r="E2701" s="126">
        <v>3</v>
      </c>
      <c r="F2701" s="143">
        <v>230000.1</v>
      </c>
      <c r="G2701" s="80">
        <f t="shared" si="26"/>
        <v>690000.3</v>
      </c>
      <c r="H2701" s="133">
        <f>SUM(G2700:G2701)</f>
        <v>2840005.3</v>
      </c>
      <c r="I2701" s="162" t="s">
        <v>314</v>
      </c>
      <c r="J2701" s="81"/>
      <c r="K2701" s="144"/>
    </row>
    <row r="2702" spans="1:11" customFormat="1" ht="16.5" x14ac:dyDescent="0.3">
      <c r="A2702" s="77"/>
      <c r="B2702" s="142"/>
      <c r="C2702" s="79"/>
      <c r="D2702" s="127"/>
      <c r="E2702" s="126"/>
      <c r="F2702" s="143"/>
      <c r="G2702" s="80">
        <f t="shared" si="26"/>
        <v>0</v>
      </c>
      <c r="H2702" s="133"/>
      <c r="I2702" s="162"/>
      <c r="J2702" s="81"/>
      <c r="K2702" s="144"/>
    </row>
    <row r="2703" spans="1:11" customFormat="1" ht="16.5" x14ac:dyDescent="0.3">
      <c r="A2703" s="77">
        <v>43423</v>
      </c>
      <c r="B2703" s="142" t="s">
        <v>3139</v>
      </c>
      <c r="C2703" s="79" t="s">
        <v>3140</v>
      </c>
      <c r="D2703" s="127" t="s">
        <v>887</v>
      </c>
      <c r="E2703" s="126">
        <v>3</v>
      </c>
      <c r="F2703" s="143">
        <v>250000.3</v>
      </c>
      <c r="G2703" s="80">
        <f t="shared" si="26"/>
        <v>750000.89999999991</v>
      </c>
      <c r="H2703" s="133">
        <f>G2703</f>
        <v>750000.89999999991</v>
      </c>
      <c r="I2703" s="162" t="s">
        <v>3146</v>
      </c>
      <c r="J2703" s="81"/>
      <c r="K2703" s="144"/>
    </row>
    <row r="2704" spans="1:11" customFormat="1" ht="16.5" x14ac:dyDescent="0.3">
      <c r="A2704" s="77"/>
      <c r="B2704" s="142"/>
      <c r="C2704" s="79"/>
      <c r="D2704" s="127"/>
      <c r="E2704" s="126"/>
      <c r="F2704" s="143"/>
      <c r="G2704" s="80">
        <f t="shared" si="26"/>
        <v>0</v>
      </c>
      <c r="H2704" s="133"/>
      <c r="I2704" s="162"/>
      <c r="J2704" s="81"/>
      <c r="K2704" s="144"/>
    </row>
    <row r="2705" spans="1:11" customFormat="1" ht="16.5" x14ac:dyDescent="0.3">
      <c r="A2705" s="77">
        <v>43423</v>
      </c>
      <c r="B2705" s="142" t="s">
        <v>3141</v>
      </c>
      <c r="C2705" s="79" t="s">
        <v>1057</v>
      </c>
      <c r="D2705" s="127" t="s">
        <v>2382</v>
      </c>
      <c r="E2705" s="126">
        <v>4</v>
      </c>
      <c r="F2705" s="143">
        <v>170749.7</v>
      </c>
      <c r="G2705" s="80">
        <f t="shared" si="26"/>
        <v>682998.8</v>
      </c>
      <c r="H2705" s="133">
        <f>G2705</f>
        <v>682998.8</v>
      </c>
      <c r="I2705" s="162" t="s">
        <v>3146</v>
      </c>
      <c r="J2705" s="81"/>
      <c r="K2705" s="144"/>
    </row>
    <row r="2706" spans="1:11" customFormat="1" ht="16.5" x14ac:dyDescent="0.3">
      <c r="A2706" s="77"/>
      <c r="B2706" s="142"/>
      <c r="C2706" s="79"/>
      <c r="D2706" s="127"/>
      <c r="E2706" s="126"/>
      <c r="F2706" s="143"/>
      <c r="G2706" s="80">
        <f t="shared" si="26"/>
        <v>0</v>
      </c>
      <c r="H2706" s="133"/>
      <c r="I2706" s="162"/>
      <c r="J2706" s="81"/>
      <c r="K2706" s="144"/>
    </row>
    <row r="2707" spans="1:11" customFormat="1" ht="16.5" x14ac:dyDescent="0.3">
      <c r="A2707" s="77">
        <v>43423</v>
      </c>
      <c r="B2707" s="142" t="s">
        <v>3142</v>
      </c>
      <c r="C2707" s="79" t="s">
        <v>3143</v>
      </c>
      <c r="D2707" s="127" t="s">
        <v>19</v>
      </c>
      <c r="E2707" s="126">
        <v>1</v>
      </c>
      <c r="F2707" s="143">
        <v>514800</v>
      </c>
      <c r="G2707" s="80">
        <f t="shared" si="26"/>
        <v>514800</v>
      </c>
      <c r="H2707" s="133">
        <f>G2707</f>
        <v>514800</v>
      </c>
      <c r="I2707" s="162" t="s">
        <v>315</v>
      </c>
      <c r="J2707" s="81"/>
      <c r="K2707" s="144"/>
    </row>
    <row r="2708" spans="1:11" customFormat="1" ht="16.5" x14ac:dyDescent="0.3">
      <c r="A2708" s="77"/>
      <c r="B2708" s="142"/>
      <c r="C2708" s="79"/>
      <c r="D2708" s="127"/>
      <c r="E2708" s="126"/>
      <c r="F2708" s="143"/>
      <c r="G2708" s="80">
        <f t="shared" si="26"/>
        <v>0</v>
      </c>
      <c r="H2708" s="133"/>
      <c r="I2708" s="162"/>
      <c r="J2708" s="81"/>
      <c r="K2708" s="144"/>
    </row>
    <row r="2709" spans="1:11" customFormat="1" ht="16.5" x14ac:dyDescent="0.3">
      <c r="A2709" s="77">
        <v>43423</v>
      </c>
      <c r="B2709" s="142" t="s">
        <v>3144</v>
      </c>
      <c r="C2709" s="79" t="s">
        <v>3145</v>
      </c>
      <c r="D2709" s="127" t="s">
        <v>887</v>
      </c>
      <c r="E2709" s="126">
        <v>1</v>
      </c>
      <c r="F2709" s="143">
        <v>230000.1</v>
      </c>
      <c r="G2709" s="80">
        <f t="shared" si="26"/>
        <v>230000.1</v>
      </c>
      <c r="H2709" s="133">
        <f>G2709</f>
        <v>230000.1</v>
      </c>
      <c r="I2709" s="162" t="s">
        <v>2524</v>
      </c>
      <c r="J2709" s="81"/>
      <c r="K2709" s="144"/>
    </row>
    <row r="2710" spans="1:11" customFormat="1" ht="16.5" x14ac:dyDescent="0.3">
      <c r="A2710" s="77"/>
      <c r="B2710" s="142"/>
      <c r="C2710" s="79"/>
      <c r="D2710" s="127"/>
      <c r="E2710" s="126"/>
      <c r="F2710" s="143"/>
      <c r="G2710" s="80">
        <f t="shared" si="26"/>
        <v>0</v>
      </c>
      <c r="H2710" s="133"/>
      <c r="I2710" s="162"/>
      <c r="J2710" s="81"/>
      <c r="K2710" s="144"/>
    </row>
    <row r="2711" spans="1:11" customFormat="1" ht="16.5" x14ac:dyDescent="0.3">
      <c r="A2711" s="77">
        <v>43423</v>
      </c>
      <c r="B2711" s="142" t="s">
        <v>3147</v>
      </c>
      <c r="C2711" s="79" t="s">
        <v>113</v>
      </c>
      <c r="D2711" s="127" t="s">
        <v>887</v>
      </c>
      <c r="E2711" s="126">
        <v>1</v>
      </c>
      <c r="F2711" s="143">
        <v>230000.1</v>
      </c>
      <c r="G2711" s="80">
        <f t="shared" si="26"/>
        <v>230000.1</v>
      </c>
      <c r="H2711" s="133">
        <f>G2711</f>
        <v>230000.1</v>
      </c>
      <c r="I2711" s="162" t="s">
        <v>2524</v>
      </c>
      <c r="J2711" s="81"/>
      <c r="K2711" s="144"/>
    </row>
    <row r="2712" spans="1:11" customFormat="1" ht="16.5" x14ac:dyDescent="0.3">
      <c r="A2712" s="77"/>
      <c r="B2712" s="142"/>
      <c r="C2712" s="79"/>
      <c r="D2712" s="127"/>
      <c r="E2712" s="126"/>
      <c r="F2712" s="143"/>
      <c r="G2712" s="80">
        <f t="shared" si="26"/>
        <v>0</v>
      </c>
      <c r="H2712" s="133"/>
      <c r="I2712" s="162"/>
      <c r="J2712" s="81"/>
      <c r="K2712" s="144"/>
    </row>
    <row r="2713" spans="1:11" customFormat="1" ht="16.5" x14ac:dyDescent="0.3">
      <c r="A2713" s="77">
        <v>43423</v>
      </c>
      <c r="B2713" s="142" t="s">
        <v>3148</v>
      </c>
      <c r="C2713" s="79" t="s">
        <v>1893</v>
      </c>
      <c r="D2713" s="127" t="s">
        <v>887</v>
      </c>
      <c r="E2713" s="126">
        <v>12</v>
      </c>
      <c r="F2713" s="143">
        <v>230000.1</v>
      </c>
      <c r="G2713" s="80">
        <f t="shared" si="26"/>
        <v>2760001.2</v>
      </c>
      <c r="H2713" s="133"/>
      <c r="I2713" s="162"/>
      <c r="J2713" s="81"/>
      <c r="K2713" s="144"/>
    </row>
    <row r="2714" spans="1:11" customFormat="1" ht="16.5" x14ac:dyDescent="0.3">
      <c r="A2714" s="77"/>
      <c r="B2714" s="142"/>
      <c r="C2714" s="79"/>
      <c r="D2714" s="127" t="s">
        <v>104</v>
      </c>
      <c r="E2714" s="126">
        <v>2</v>
      </c>
      <c r="F2714" s="143">
        <v>571000.1</v>
      </c>
      <c r="G2714" s="80">
        <f t="shared" si="26"/>
        <v>1142000.2</v>
      </c>
      <c r="H2714" s="133">
        <f>SUM(G2713:G2714)</f>
        <v>3902001.4000000004</v>
      </c>
      <c r="I2714" s="162" t="s">
        <v>1756</v>
      </c>
      <c r="J2714" s="81"/>
      <c r="K2714" s="144"/>
    </row>
    <row r="2715" spans="1:11" customFormat="1" ht="16.5" x14ac:dyDescent="0.3">
      <c r="A2715" s="77"/>
      <c r="B2715" s="142"/>
      <c r="C2715" s="79"/>
      <c r="D2715" s="127"/>
      <c r="E2715" s="126"/>
      <c r="F2715" s="143"/>
      <c r="G2715" s="80">
        <f t="shared" si="26"/>
        <v>0</v>
      </c>
      <c r="H2715" s="133"/>
      <c r="I2715" s="162"/>
      <c r="J2715" s="81"/>
      <c r="K2715" s="144"/>
    </row>
    <row r="2716" spans="1:11" customFormat="1" ht="16.5" x14ac:dyDescent="0.3">
      <c r="A2716" s="77">
        <v>43423</v>
      </c>
      <c r="B2716" s="142" t="s">
        <v>3149</v>
      </c>
      <c r="C2716" s="79" t="s">
        <v>1957</v>
      </c>
      <c r="D2716" s="127" t="s">
        <v>3150</v>
      </c>
      <c r="E2716" s="126">
        <v>3</v>
      </c>
      <c r="F2716" s="143">
        <v>283099.90500000003</v>
      </c>
      <c r="G2716" s="80">
        <f t="shared" si="26"/>
        <v>849299.71500000008</v>
      </c>
      <c r="H2716" s="133"/>
      <c r="I2716" s="162"/>
      <c r="J2716" s="81"/>
      <c r="K2716" s="144"/>
    </row>
    <row r="2717" spans="1:11" customFormat="1" ht="16.5" x14ac:dyDescent="0.3">
      <c r="A2717" s="77"/>
      <c r="B2717" s="142"/>
      <c r="C2717" s="79"/>
      <c r="D2717" s="127" t="s">
        <v>773</v>
      </c>
      <c r="E2717" s="126">
        <v>3</v>
      </c>
      <c r="F2717" s="143">
        <v>198000</v>
      </c>
      <c r="G2717" s="80">
        <f t="shared" si="26"/>
        <v>594000</v>
      </c>
      <c r="H2717" s="133">
        <f>SUM(G2716:G2717)</f>
        <v>1443299.7150000001</v>
      </c>
      <c r="I2717" s="162" t="s">
        <v>309</v>
      </c>
      <c r="J2717" s="81"/>
      <c r="K2717" s="144"/>
    </row>
    <row r="2718" spans="1:11" customFormat="1" ht="16.5" x14ac:dyDescent="0.3">
      <c r="A2718" s="77"/>
      <c r="B2718" s="142"/>
      <c r="C2718" s="79"/>
      <c r="D2718" s="127"/>
      <c r="E2718" s="126"/>
      <c r="F2718" s="143"/>
      <c r="G2718" s="80">
        <f t="shared" si="26"/>
        <v>0</v>
      </c>
      <c r="H2718" s="133"/>
      <c r="I2718" s="162"/>
      <c r="J2718" s="81"/>
      <c r="K2718" s="144"/>
    </row>
    <row r="2719" spans="1:11" customFormat="1" ht="16.5" x14ac:dyDescent="0.3">
      <c r="A2719" s="77">
        <v>43423</v>
      </c>
      <c r="B2719" s="142" t="s">
        <v>3151</v>
      </c>
      <c r="C2719" s="79" t="s">
        <v>3152</v>
      </c>
      <c r="D2719" s="127" t="s">
        <v>3153</v>
      </c>
      <c r="E2719" s="126">
        <v>12</v>
      </c>
      <c r="F2719" s="143">
        <v>324000.3</v>
      </c>
      <c r="G2719" s="80">
        <f t="shared" si="26"/>
        <v>3888003.5999999996</v>
      </c>
      <c r="H2719" s="133">
        <f>G2719</f>
        <v>3888003.5999999996</v>
      </c>
      <c r="I2719" s="162" t="s">
        <v>309</v>
      </c>
      <c r="J2719" s="81"/>
      <c r="K2719" s="144"/>
    </row>
    <row r="2720" spans="1:11" customFormat="1" ht="16.5" x14ac:dyDescent="0.3">
      <c r="A2720" s="77"/>
      <c r="B2720" s="142"/>
      <c r="C2720" s="79"/>
      <c r="D2720" s="127"/>
      <c r="E2720" s="126"/>
      <c r="F2720" s="143"/>
      <c r="G2720" s="80">
        <f t="shared" si="26"/>
        <v>0</v>
      </c>
      <c r="H2720" s="133"/>
      <c r="I2720" s="162"/>
      <c r="J2720" s="81"/>
      <c r="K2720" s="144"/>
    </row>
    <row r="2721" spans="1:11" customFormat="1" ht="16.5" x14ac:dyDescent="0.3">
      <c r="A2721" s="77">
        <v>43425</v>
      </c>
      <c r="B2721" s="142" t="s">
        <v>3154</v>
      </c>
      <c r="C2721" s="79" t="s">
        <v>258</v>
      </c>
      <c r="D2721" s="127" t="s">
        <v>31</v>
      </c>
      <c r="E2721" s="126">
        <v>3</v>
      </c>
      <c r="F2721" s="143">
        <v>529199.44999999995</v>
      </c>
      <c r="G2721" s="80">
        <f t="shared" si="26"/>
        <v>1587598.3499999999</v>
      </c>
      <c r="H2721" s="133">
        <f>G2721</f>
        <v>1587598.3499999999</v>
      </c>
      <c r="I2721" s="162" t="s">
        <v>314</v>
      </c>
      <c r="J2721" s="81"/>
      <c r="K2721" s="144"/>
    </row>
    <row r="2722" spans="1:11" customFormat="1" ht="16.5" x14ac:dyDescent="0.3">
      <c r="A2722" s="77"/>
      <c r="B2722" s="142"/>
      <c r="C2722" s="79"/>
      <c r="D2722" s="127"/>
      <c r="E2722" s="126"/>
      <c r="F2722" s="143"/>
      <c r="G2722" s="80">
        <f t="shared" si="26"/>
        <v>0</v>
      </c>
      <c r="H2722" s="133"/>
      <c r="I2722" s="162"/>
      <c r="J2722" s="81"/>
      <c r="K2722" s="144"/>
    </row>
    <row r="2723" spans="1:11" customFormat="1" ht="16.5" x14ac:dyDescent="0.3">
      <c r="A2723" s="77">
        <v>43425</v>
      </c>
      <c r="B2723" s="142" t="s">
        <v>3155</v>
      </c>
      <c r="C2723" s="79" t="s">
        <v>556</v>
      </c>
      <c r="D2723" s="127" t="s">
        <v>19</v>
      </c>
      <c r="E2723" s="126">
        <v>1</v>
      </c>
      <c r="F2723" s="143">
        <v>572000</v>
      </c>
      <c r="G2723" s="80">
        <f t="shared" si="26"/>
        <v>572000</v>
      </c>
      <c r="H2723" s="133">
        <f>G2723</f>
        <v>572000</v>
      </c>
      <c r="I2723" s="162" t="s">
        <v>314</v>
      </c>
      <c r="J2723" s="81"/>
      <c r="K2723" s="144"/>
    </row>
    <row r="2724" spans="1:11" customFormat="1" ht="16.5" x14ac:dyDescent="0.3">
      <c r="A2724" s="77"/>
      <c r="B2724" s="142"/>
      <c r="C2724" s="79"/>
      <c r="D2724" s="127"/>
      <c r="E2724" s="126"/>
      <c r="F2724" s="143"/>
      <c r="G2724" s="80">
        <f t="shared" si="26"/>
        <v>0</v>
      </c>
      <c r="H2724" s="133"/>
      <c r="I2724" s="162"/>
      <c r="J2724" s="81"/>
      <c r="K2724" s="144"/>
    </row>
    <row r="2725" spans="1:11" customFormat="1" ht="16.5" x14ac:dyDescent="0.3">
      <c r="A2725" s="77">
        <v>43425</v>
      </c>
      <c r="B2725" s="142" t="s">
        <v>3156</v>
      </c>
      <c r="C2725" s="79" t="s">
        <v>38</v>
      </c>
      <c r="D2725" s="127" t="s">
        <v>887</v>
      </c>
      <c r="E2725" s="126">
        <v>12</v>
      </c>
      <c r="F2725" s="143">
        <v>230000.1</v>
      </c>
      <c r="G2725" s="80">
        <f t="shared" si="26"/>
        <v>2760001.2</v>
      </c>
      <c r="H2725" s="133">
        <f>G2725</f>
        <v>2760001.2</v>
      </c>
      <c r="I2725" s="162" t="s">
        <v>310</v>
      </c>
      <c r="J2725" s="81"/>
      <c r="K2725" s="144"/>
    </row>
    <row r="2726" spans="1:11" customFormat="1" ht="16.5" x14ac:dyDescent="0.3">
      <c r="A2726" s="77"/>
      <c r="B2726" s="142"/>
      <c r="C2726" s="79"/>
      <c r="D2726" s="127"/>
      <c r="E2726" s="126"/>
      <c r="F2726" s="143"/>
      <c r="G2726" s="80">
        <f t="shared" si="26"/>
        <v>0</v>
      </c>
      <c r="H2726" s="133"/>
      <c r="I2726" s="162"/>
      <c r="J2726" s="81"/>
      <c r="K2726" s="144"/>
    </row>
    <row r="2727" spans="1:11" customFormat="1" ht="16.5" x14ac:dyDescent="0.3">
      <c r="A2727" s="77">
        <v>43425</v>
      </c>
      <c r="B2727" s="142" t="s">
        <v>3157</v>
      </c>
      <c r="C2727" s="79" t="s">
        <v>3158</v>
      </c>
      <c r="D2727" s="127" t="s">
        <v>104</v>
      </c>
      <c r="E2727" s="126">
        <v>12</v>
      </c>
      <c r="F2727" s="143">
        <v>513900.09</v>
      </c>
      <c r="G2727" s="80">
        <f t="shared" si="26"/>
        <v>6166801.0800000001</v>
      </c>
      <c r="H2727" s="133"/>
      <c r="I2727" s="162"/>
      <c r="J2727" s="81"/>
      <c r="K2727" s="144"/>
    </row>
    <row r="2728" spans="1:11" customFormat="1" ht="16.5" x14ac:dyDescent="0.3">
      <c r="A2728" s="77"/>
      <c r="B2728" s="142"/>
      <c r="C2728" s="79"/>
      <c r="D2728" s="127" t="s">
        <v>2494</v>
      </c>
      <c r="E2728" s="126">
        <v>12</v>
      </c>
      <c r="F2728" s="143">
        <v>621900.18000000005</v>
      </c>
      <c r="G2728" s="80">
        <f t="shared" si="26"/>
        <v>7462802.1600000001</v>
      </c>
      <c r="H2728" s="133"/>
      <c r="I2728" s="162"/>
      <c r="J2728" s="81"/>
      <c r="K2728" s="144"/>
    </row>
    <row r="2729" spans="1:11" customFormat="1" ht="16.5" x14ac:dyDescent="0.3">
      <c r="A2729" s="77"/>
      <c r="B2729" s="142"/>
      <c r="C2729" s="79"/>
      <c r="D2729" s="127" t="s">
        <v>3020</v>
      </c>
      <c r="E2729" s="126">
        <v>12</v>
      </c>
      <c r="F2729" s="143">
        <v>540000.55000000005</v>
      </c>
      <c r="G2729" s="80">
        <f t="shared" si="26"/>
        <v>6480006.6000000006</v>
      </c>
      <c r="H2729" s="133">
        <f>SUM(G2727:G2729)</f>
        <v>20109609.84</v>
      </c>
      <c r="I2729" s="162" t="s">
        <v>1756</v>
      </c>
      <c r="J2729" s="81"/>
      <c r="K2729" s="144"/>
    </row>
    <row r="2730" spans="1:11" customFormat="1" ht="16.5" x14ac:dyDescent="0.3">
      <c r="A2730" s="77"/>
      <c r="B2730" s="142"/>
      <c r="C2730" s="79"/>
      <c r="D2730" s="127"/>
      <c r="E2730" s="126"/>
      <c r="F2730" s="143"/>
      <c r="G2730" s="80">
        <f t="shared" ref="G2730:G2984" si="27">E2730*F2730</f>
        <v>0</v>
      </c>
      <c r="H2730" s="133"/>
      <c r="I2730" s="162"/>
      <c r="J2730" s="81"/>
      <c r="K2730" s="144"/>
    </row>
    <row r="2731" spans="1:11" customFormat="1" ht="16.5" x14ac:dyDescent="0.3">
      <c r="A2731" s="77">
        <v>43425</v>
      </c>
      <c r="B2731" s="142" t="s">
        <v>3159</v>
      </c>
      <c r="C2731" s="79" t="s">
        <v>1893</v>
      </c>
      <c r="D2731" s="127" t="s">
        <v>1094</v>
      </c>
      <c r="E2731" s="126">
        <v>12</v>
      </c>
      <c r="F2731" s="143">
        <v>215000.5</v>
      </c>
      <c r="G2731" s="80">
        <f t="shared" si="27"/>
        <v>2580006</v>
      </c>
      <c r="H2731" s="133">
        <f>G2731</f>
        <v>2580006</v>
      </c>
      <c r="I2731" s="162" t="s">
        <v>1756</v>
      </c>
      <c r="J2731" s="81"/>
      <c r="K2731" s="144"/>
    </row>
    <row r="2732" spans="1:11" customFormat="1" ht="16.5" x14ac:dyDescent="0.3">
      <c r="A2732" s="77"/>
      <c r="B2732" s="142"/>
      <c r="C2732" s="79"/>
      <c r="D2732" s="127"/>
      <c r="E2732" s="126"/>
      <c r="F2732" s="143"/>
      <c r="G2732" s="80">
        <f t="shared" si="27"/>
        <v>0</v>
      </c>
      <c r="H2732" s="133"/>
      <c r="I2732" s="162"/>
      <c r="J2732" s="81"/>
      <c r="K2732" s="144"/>
    </row>
    <row r="2733" spans="1:11" customFormat="1" ht="16.5" x14ac:dyDescent="0.3">
      <c r="A2733" s="77">
        <v>43425</v>
      </c>
      <c r="B2733" s="142" t="s">
        <v>3160</v>
      </c>
      <c r="C2733" s="79" t="s">
        <v>3161</v>
      </c>
      <c r="D2733" s="127" t="s">
        <v>31</v>
      </c>
      <c r="E2733" s="126">
        <v>1</v>
      </c>
      <c r="F2733" s="143">
        <v>529199.44999999995</v>
      </c>
      <c r="G2733" s="80">
        <f t="shared" si="27"/>
        <v>529199.44999999995</v>
      </c>
      <c r="H2733" s="133">
        <f>G2733</f>
        <v>529199.44999999995</v>
      </c>
      <c r="I2733" s="162" t="s">
        <v>309</v>
      </c>
      <c r="J2733" s="81"/>
      <c r="K2733" s="144"/>
    </row>
    <row r="2734" spans="1:11" customFormat="1" ht="16.5" x14ac:dyDescent="0.3">
      <c r="A2734" s="77"/>
      <c r="B2734" s="142"/>
      <c r="C2734" s="79"/>
      <c r="D2734" s="127"/>
      <c r="E2734" s="126"/>
      <c r="F2734" s="143"/>
      <c r="G2734" s="80">
        <f t="shared" si="27"/>
        <v>0</v>
      </c>
      <c r="H2734" s="133"/>
      <c r="I2734" s="162"/>
      <c r="J2734" s="81"/>
      <c r="K2734" s="144"/>
    </row>
    <row r="2735" spans="1:11" customFormat="1" ht="16.5" x14ac:dyDescent="0.3">
      <c r="A2735" s="77">
        <v>43425</v>
      </c>
      <c r="B2735" s="142" t="s">
        <v>3162</v>
      </c>
      <c r="C2735" s="79" t="s">
        <v>712</v>
      </c>
      <c r="D2735" s="127" t="s">
        <v>31</v>
      </c>
      <c r="E2735" s="126">
        <v>1</v>
      </c>
      <c r="F2735" s="143">
        <v>588000</v>
      </c>
      <c r="G2735" s="80">
        <f t="shared" si="27"/>
        <v>588000</v>
      </c>
      <c r="H2735" s="133">
        <f>G2735</f>
        <v>588000</v>
      </c>
      <c r="I2735" s="162" t="s">
        <v>3146</v>
      </c>
      <c r="J2735" s="81"/>
      <c r="K2735" s="144"/>
    </row>
    <row r="2736" spans="1:11" customFormat="1" ht="16.5" x14ac:dyDescent="0.3">
      <c r="A2736" s="77"/>
      <c r="B2736" s="142"/>
      <c r="C2736" s="79"/>
      <c r="D2736" s="127"/>
      <c r="E2736" s="126"/>
      <c r="F2736" s="143"/>
      <c r="G2736" s="80">
        <f t="shared" si="27"/>
        <v>0</v>
      </c>
      <c r="H2736" s="133"/>
      <c r="I2736" s="162"/>
      <c r="J2736" s="81"/>
      <c r="K2736" s="144"/>
    </row>
    <row r="2737" spans="1:11" customFormat="1" ht="16.5" x14ac:dyDescent="0.3">
      <c r="A2737" s="77">
        <v>43425</v>
      </c>
      <c r="B2737" s="142" t="s">
        <v>3163</v>
      </c>
      <c r="C2737" s="79" t="s">
        <v>79</v>
      </c>
      <c r="D2737" s="127" t="s">
        <v>815</v>
      </c>
      <c r="E2737" s="126">
        <v>24</v>
      </c>
      <c r="F2737" s="143">
        <v>198000</v>
      </c>
      <c r="G2737" s="80">
        <f t="shared" si="27"/>
        <v>4752000</v>
      </c>
      <c r="H2737" s="133">
        <f>G2737</f>
        <v>4752000</v>
      </c>
      <c r="I2737" s="162" t="s">
        <v>309</v>
      </c>
      <c r="J2737" s="81"/>
      <c r="K2737" s="144"/>
    </row>
    <row r="2738" spans="1:11" customFormat="1" ht="16.5" x14ac:dyDescent="0.3">
      <c r="A2738" s="77"/>
      <c r="B2738" s="142"/>
      <c r="C2738" s="79"/>
      <c r="D2738" s="127"/>
      <c r="E2738" s="126"/>
      <c r="F2738" s="143"/>
      <c r="G2738" s="80">
        <f t="shared" si="27"/>
        <v>0</v>
      </c>
      <c r="H2738" s="133"/>
      <c r="I2738" s="162"/>
      <c r="J2738" s="81"/>
      <c r="K2738" s="144"/>
    </row>
    <row r="2739" spans="1:11" customFormat="1" ht="16.5" x14ac:dyDescent="0.3">
      <c r="A2739" s="77">
        <v>43425</v>
      </c>
      <c r="B2739" s="142" t="s">
        <v>3164</v>
      </c>
      <c r="C2739" s="79" t="s">
        <v>3165</v>
      </c>
      <c r="D2739" s="127" t="s">
        <v>2482</v>
      </c>
      <c r="E2739" s="126">
        <v>1</v>
      </c>
      <c r="F2739" s="143">
        <v>215650.38</v>
      </c>
      <c r="G2739" s="80">
        <f t="shared" si="27"/>
        <v>215650.38</v>
      </c>
      <c r="H2739" s="133"/>
      <c r="I2739" s="162"/>
      <c r="J2739" s="81"/>
      <c r="K2739" s="144"/>
    </row>
    <row r="2740" spans="1:11" customFormat="1" ht="16.5" x14ac:dyDescent="0.3">
      <c r="A2740" s="77"/>
      <c r="B2740" s="142"/>
      <c r="C2740" s="79"/>
      <c r="D2740" s="127" t="s">
        <v>2988</v>
      </c>
      <c r="E2740" s="126">
        <v>1</v>
      </c>
      <c r="F2740" s="143">
        <v>308750.47499999998</v>
      </c>
      <c r="G2740" s="80">
        <f t="shared" si="27"/>
        <v>308750.47499999998</v>
      </c>
      <c r="H2740" s="133"/>
      <c r="I2740" s="162"/>
      <c r="J2740" s="81"/>
      <c r="K2740" s="144"/>
    </row>
    <row r="2741" spans="1:11" customFormat="1" ht="16.5" x14ac:dyDescent="0.3">
      <c r="A2741" s="77"/>
      <c r="B2741" s="142"/>
      <c r="C2741" s="79"/>
      <c r="D2741" s="127" t="s">
        <v>1606</v>
      </c>
      <c r="E2741" s="126">
        <v>1</v>
      </c>
      <c r="F2741" s="143">
        <v>270750.09499999997</v>
      </c>
      <c r="G2741" s="80">
        <f t="shared" si="27"/>
        <v>270750.09499999997</v>
      </c>
      <c r="H2741" s="133">
        <f>SUM(G2739:G2741)</f>
        <v>795150.95</v>
      </c>
      <c r="I2741" s="162" t="s">
        <v>309</v>
      </c>
      <c r="J2741" s="81"/>
      <c r="K2741" s="144"/>
    </row>
    <row r="2742" spans="1:11" customFormat="1" ht="16.5" x14ac:dyDescent="0.3">
      <c r="A2742" s="77"/>
      <c r="B2742" s="142"/>
      <c r="C2742" s="79"/>
      <c r="D2742" s="127"/>
      <c r="E2742" s="126"/>
      <c r="F2742" s="143"/>
      <c r="G2742" s="80">
        <f t="shared" si="27"/>
        <v>0</v>
      </c>
      <c r="H2742" s="133"/>
      <c r="I2742" s="162"/>
      <c r="J2742" s="81"/>
      <c r="K2742" s="144"/>
    </row>
    <row r="2743" spans="1:11" customFormat="1" ht="16.5" x14ac:dyDescent="0.3">
      <c r="A2743" s="77">
        <v>43425</v>
      </c>
      <c r="B2743" s="142" t="s">
        <v>3166</v>
      </c>
      <c r="C2743" s="79" t="s">
        <v>97</v>
      </c>
      <c r="D2743" s="127" t="s">
        <v>1094</v>
      </c>
      <c r="E2743" s="126">
        <v>2</v>
      </c>
      <c r="F2743" s="143">
        <v>215000.5</v>
      </c>
      <c r="G2743" s="80">
        <f t="shared" si="27"/>
        <v>430001</v>
      </c>
      <c r="H2743" s="133">
        <f>G2743</f>
        <v>430001</v>
      </c>
      <c r="I2743" s="162" t="s">
        <v>312</v>
      </c>
      <c r="J2743" s="81"/>
      <c r="K2743" s="144"/>
    </row>
    <row r="2744" spans="1:11" customFormat="1" ht="16.5" x14ac:dyDescent="0.3">
      <c r="A2744" s="77"/>
      <c r="B2744" s="142"/>
      <c r="C2744" s="79"/>
      <c r="D2744" s="127"/>
      <c r="E2744" s="126"/>
      <c r="F2744" s="143"/>
      <c r="G2744" s="80">
        <f t="shared" si="27"/>
        <v>0</v>
      </c>
      <c r="H2744" s="133"/>
      <c r="I2744" s="162"/>
      <c r="J2744" s="81"/>
      <c r="K2744" s="144"/>
    </row>
    <row r="2745" spans="1:11" customFormat="1" ht="16.5" x14ac:dyDescent="0.3">
      <c r="A2745" s="77">
        <v>43425</v>
      </c>
      <c r="B2745" s="142" t="s">
        <v>3167</v>
      </c>
      <c r="C2745" s="79" t="s">
        <v>2727</v>
      </c>
      <c r="D2745" s="127" t="s">
        <v>3168</v>
      </c>
      <c r="E2745" s="126">
        <v>6</v>
      </c>
      <c r="F2745" s="143">
        <v>243000.45</v>
      </c>
      <c r="G2745" s="80">
        <f t="shared" si="27"/>
        <v>1458002.7000000002</v>
      </c>
      <c r="H2745" s="133">
        <f>G2745</f>
        <v>1458002.7000000002</v>
      </c>
      <c r="I2745" s="162" t="s">
        <v>309</v>
      </c>
      <c r="J2745" s="81"/>
      <c r="K2745" s="144"/>
    </row>
    <row r="2746" spans="1:11" customFormat="1" ht="16.5" x14ac:dyDescent="0.3">
      <c r="A2746" s="77"/>
      <c r="B2746" s="142"/>
      <c r="C2746" s="79"/>
      <c r="D2746" s="127"/>
      <c r="E2746" s="126"/>
      <c r="F2746" s="143"/>
      <c r="G2746" s="80">
        <f t="shared" si="27"/>
        <v>0</v>
      </c>
      <c r="H2746" s="133"/>
      <c r="I2746" s="162"/>
      <c r="J2746" s="81"/>
      <c r="K2746" s="144"/>
    </row>
    <row r="2747" spans="1:11" customFormat="1" ht="16.5" x14ac:dyDescent="0.3">
      <c r="A2747" s="77">
        <v>43425</v>
      </c>
      <c r="B2747" s="142" t="s">
        <v>3169</v>
      </c>
      <c r="C2747" s="79" t="s">
        <v>1019</v>
      </c>
      <c r="D2747" s="127" t="s">
        <v>2847</v>
      </c>
      <c r="E2747" s="126">
        <v>3</v>
      </c>
      <c r="F2747" s="143">
        <v>243000.55</v>
      </c>
      <c r="G2747" s="80">
        <f t="shared" si="27"/>
        <v>729001.64999999991</v>
      </c>
      <c r="H2747" s="133">
        <f>G2747</f>
        <v>729001.64999999991</v>
      </c>
      <c r="I2747" s="162" t="s">
        <v>309</v>
      </c>
      <c r="J2747" s="81"/>
      <c r="K2747" s="144"/>
    </row>
    <row r="2748" spans="1:11" customFormat="1" ht="16.5" x14ac:dyDescent="0.3">
      <c r="A2748" s="77"/>
      <c r="B2748" s="142"/>
      <c r="C2748" s="79"/>
      <c r="D2748" s="127"/>
      <c r="E2748" s="126"/>
      <c r="F2748" s="143"/>
      <c r="G2748" s="80">
        <f t="shared" si="27"/>
        <v>0</v>
      </c>
      <c r="H2748" s="133"/>
      <c r="I2748" s="162"/>
      <c r="J2748" s="81"/>
      <c r="K2748" s="144"/>
    </row>
    <row r="2749" spans="1:11" customFormat="1" ht="16.5" x14ac:dyDescent="0.3">
      <c r="A2749" s="77">
        <v>43425</v>
      </c>
      <c r="B2749" s="142" t="s">
        <v>3170</v>
      </c>
      <c r="C2749" s="79" t="s">
        <v>301</v>
      </c>
      <c r="D2749" s="127" t="s">
        <v>2844</v>
      </c>
      <c r="E2749" s="126">
        <v>12</v>
      </c>
      <c r="F2749" s="143">
        <v>198000</v>
      </c>
      <c r="G2749" s="80">
        <f t="shared" si="27"/>
        <v>2376000</v>
      </c>
      <c r="H2749" s="133">
        <f>G2749</f>
        <v>2376000</v>
      </c>
      <c r="I2749" s="162" t="s">
        <v>309</v>
      </c>
      <c r="J2749" s="81"/>
      <c r="K2749" s="144"/>
    </row>
    <row r="2750" spans="1:11" customFormat="1" ht="16.5" x14ac:dyDescent="0.3">
      <c r="A2750" s="77"/>
      <c r="B2750" s="142"/>
      <c r="C2750" s="79"/>
      <c r="D2750" s="127"/>
      <c r="E2750" s="126"/>
      <c r="F2750" s="143"/>
      <c r="G2750" s="80">
        <f t="shared" si="27"/>
        <v>0</v>
      </c>
      <c r="H2750" s="133"/>
      <c r="I2750" s="162"/>
      <c r="J2750" s="81"/>
      <c r="K2750" s="144"/>
    </row>
    <row r="2751" spans="1:11" customFormat="1" ht="16.5" x14ac:dyDescent="0.3">
      <c r="A2751" s="77">
        <v>43425</v>
      </c>
      <c r="B2751" s="142" t="s">
        <v>3171</v>
      </c>
      <c r="C2751" s="79" t="s">
        <v>1064</v>
      </c>
      <c r="D2751" s="127" t="s">
        <v>769</v>
      </c>
      <c r="E2751" s="126">
        <v>4</v>
      </c>
      <c r="F2751" s="143">
        <v>198000</v>
      </c>
      <c r="G2751" s="80">
        <f t="shared" si="27"/>
        <v>792000</v>
      </c>
      <c r="H2751" s="133">
        <f>G2751</f>
        <v>792000</v>
      </c>
      <c r="I2751" s="162" t="s">
        <v>309</v>
      </c>
      <c r="J2751" s="81"/>
      <c r="K2751" s="144"/>
    </row>
    <row r="2752" spans="1:11" customFormat="1" ht="16.5" x14ac:dyDescent="0.3">
      <c r="A2752" s="77"/>
      <c r="B2752" s="142"/>
      <c r="C2752" s="79"/>
      <c r="D2752" s="127"/>
      <c r="E2752" s="126"/>
      <c r="F2752" s="143"/>
      <c r="G2752" s="80">
        <f t="shared" si="27"/>
        <v>0</v>
      </c>
      <c r="H2752" s="133"/>
      <c r="I2752" s="162"/>
      <c r="J2752" s="81"/>
      <c r="K2752" s="144"/>
    </row>
    <row r="2753" spans="1:11" customFormat="1" ht="16.5" x14ac:dyDescent="0.3">
      <c r="A2753" s="77">
        <v>43425</v>
      </c>
      <c r="B2753" s="142" t="s">
        <v>3172</v>
      </c>
      <c r="C2753" s="79" t="s">
        <v>3173</v>
      </c>
      <c r="D2753" s="127" t="s">
        <v>2750</v>
      </c>
      <c r="E2753" s="126">
        <v>6</v>
      </c>
      <c r="F2753" s="143">
        <v>243000.45</v>
      </c>
      <c r="G2753" s="80">
        <f t="shared" si="27"/>
        <v>1458002.7000000002</v>
      </c>
      <c r="H2753" s="133">
        <f>G2753</f>
        <v>1458002.7000000002</v>
      </c>
      <c r="I2753" s="162" t="s">
        <v>309</v>
      </c>
      <c r="J2753" s="81"/>
      <c r="K2753" s="144"/>
    </row>
    <row r="2754" spans="1:11" customFormat="1" ht="16.5" x14ac:dyDescent="0.3">
      <c r="A2754" s="77"/>
      <c r="B2754" s="142"/>
      <c r="C2754" s="79"/>
      <c r="D2754" s="127"/>
      <c r="E2754" s="126"/>
      <c r="F2754" s="143"/>
      <c r="G2754" s="80">
        <f t="shared" si="27"/>
        <v>0</v>
      </c>
      <c r="H2754" s="133"/>
      <c r="I2754" s="162"/>
      <c r="J2754" s="81"/>
      <c r="K2754" s="144"/>
    </row>
    <row r="2755" spans="1:11" customFormat="1" ht="16.5" x14ac:dyDescent="0.3">
      <c r="A2755" s="77">
        <v>43425</v>
      </c>
      <c r="B2755" s="142" t="s">
        <v>3174</v>
      </c>
      <c r="C2755" s="79" t="s">
        <v>2948</v>
      </c>
      <c r="D2755" s="127" t="s">
        <v>2950</v>
      </c>
      <c r="E2755" s="126">
        <v>1</v>
      </c>
      <c r="F2755" s="143">
        <v>783899.82</v>
      </c>
      <c r="G2755" s="80">
        <f t="shared" si="27"/>
        <v>783899.82</v>
      </c>
      <c r="H2755" s="133">
        <f>G2755</f>
        <v>783899.82</v>
      </c>
      <c r="I2755" s="162" t="s">
        <v>309</v>
      </c>
      <c r="J2755" s="81"/>
      <c r="K2755" s="144"/>
    </row>
    <row r="2756" spans="1:11" customFormat="1" ht="16.5" x14ac:dyDescent="0.3">
      <c r="A2756" s="77"/>
      <c r="B2756" s="142"/>
      <c r="C2756" s="79"/>
      <c r="D2756" s="127"/>
      <c r="E2756" s="126"/>
      <c r="F2756" s="143"/>
      <c r="G2756" s="80">
        <f t="shared" si="27"/>
        <v>0</v>
      </c>
      <c r="H2756" s="133"/>
      <c r="I2756" s="162"/>
      <c r="J2756" s="81"/>
      <c r="K2756" s="144"/>
    </row>
    <row r="2757" spans="1:11" customFormat="1" ht="16.5" x14ac:dyDescent="0.3">
      <c r="A2757" s="77">
        <v>43425</v>
      </c>
      <c r="B2757" s="142" t="s">
        <v>3175</v>
      </c>
      <c r="C2757" s="79" t="s">
        <v>3176</v>
      </c>
      <c r="D2757" s="127" t="s">
        <v>31</v>
      </c>
      <c r="E2757" s="126">
        <v>1</v>
      </c>
      <c r="F2757" s="143">
        <v>529199.44999999995</v>
      </c>
      <c r="G2757" s="80">
        <f t="shared" si="27"/>
        <v>529199.44999999995</v>
      </c>
      <c r="H2757" s="133"/>
      <c r="I2757" s="162"/>
      <c r="J2757" s="81"/>
      <c r="K2757" s="144"/>
    </row>
    <row r="2758" spans="1:11" customFormat="1" ht="16.5" x14ac:dyDescent="0.3">
      <c r="A2758" s="77"/>
      <c r="B2758" s="142"/>
      <c r="C2758" s="79"/>
      <c r="D2758" s="127" t="s">
        <v>1094</v>
      </c>
      <c r="E2758" s="126">
        <v>1</v>
      </c>
      <c r="F2758" s="143">
        <v>215000.5</v>
      </c>
      <c r="G2758" s="80">
        <f t="shared" si="27"/>
        <v>215000.5</v>
      </c>
      <c r="H2758" s="133"/>
      <c r="I2758" s="162"/>
      <c r="J2758" s="81"/>
      <c r="K2758" s="144"/>
    </row>
    <row r="2759" spans="1:11" customFormat="1" ht="16.5" x14ac:dyDescent="0.3">
      <c r="A2759" s="77"/>
      <c r="B2759" s="142"/>
      <c r="C2759" s="79"/>
      <c r="D2759" s="127" t="s">
        <v>19</v>
      </c>
      <c r="E2759" s="126">
        <v>1</v>
      </c>
      <c r="F2759" s="143">
        <v>514800</v>
      </c>
      <c r="G2759" s="80">
        <f t="shared" si="27"/>
        <v>514800</v>
      </c>
      <c r="H2759" s="133">
        <f>SUM(G2757:G2759)</f>
        <v>1258999.95</v>
      </c>
      <c r="I2759" s="162" t="s">
        <v>1756</v>
      </c>
      <c r="J2759" s="81" t="s">
        <v>3096</v>
      </c>
      <c r="K2759" s="144"/>
    </row>
    <row r="2760" spans="1:11" customFormat="1" ht="16.5" x14ac:dyDescent="0.3">
      <c r="A2760" s="77"/>
      <c r="B2760" s="142"/>
      <c r="C2760" s="79"/>
      <c r="D2760" s="127"/>
      <c r="E2760" s="126"/>
      <c r="F2760" s="143"/>
      <c r="G2760" s="80">
        <f t="shared" si="27"/>
        <v>0</v>
      </c>
      <c r="H2760" s="133"/>
      <c r="I2760" s="162"/>
      <c r="J2760" s="81"/>
      <c r="K2760" s="144"/>
    </row>
    <row r="2761" spans="1:11" customFormat="1" ht="16.5" x14ac:dyDescent="0.3">
      <c r="A2761" s="77">
        <v>43426</v>
      </c>
      <c r="B2761" s="142" t="s">
        <v>3177</v>
      </c>
      <c r="C2761" s="79" t="s">
        <v>1642</v>
      </c>
      <c r="D2761" s="127" t="s">
        <v>887</v>
      </c>
      <c r="E2761" s="126">
        <v>2</v>
      </c>
      <c r="F2761" s="143">
        <v>230000.1</v>
      </c>
      <c r="G2761" s="80">
        <f t="shared" si="27"/>
        <v>460000.2</v>
      </c>
      <c r="H2761" s="133">
        <f>G2761</f>
        <v>460000.2</v>
      </c>
      <c r="I2761" s="162" t="s">
        <v>2524</v>
      </c>
      <c r="J2761" s="81"/>
      <c r="K2761" s="144"/>
    </row>
    <row r="2762" spans="1:11" customFormat="1" ht="16.5" x14ac:dyDescent="0.3">
      <c r="A2762" s="77"/>
      <c r="B2762" s="142"/>
      <c r="C2762" s="79"/>
      <c r="D2762" s="127"/>
      <c r="E2762" s="126"/>
      <c r="F2762" s="143"/>
      <c r="G2762" s="80">
        <f t="shared" si="27"/>
        <v>0</v>
      </c>
      <c r="H2762" s="133"/>
      <c r="I2762" s="162"/>
      <c r="J2762" s="81"/>
      <c r="K2762" s="144"/>
    </row>
    <row r="2763" spans="1:11" customFormat="1" ht="16.5" x14ac:dyDescent="0.3">
      <c r="A2763" s="77">
        <v>43426</v>
      </c>
      <c r="B2763" s="142" t="s">
        <v>3178</v>
      </c>
      <c r="C2763" s="79" t="s">
        <v>1642</v>
      </c>
      <c r="D2763" s="127" t="s">
        <v>1854</v>
      </c>
      <c r="E2763" s="126">
        <v>5</v>
      </c>
      <c r="F2763" s="143">
        <v>240525.55</v>
      </c>
      <c r="G2763" s="80">
        <f t="shared" si="27"/>
        <v>1202627.75</v>
      </c>
      <c r="H2763" s="133">
        <f>G2763</f>
        <v>1202627.75</v>
      </c>
      <c r="I2763" s="162" t="s">
        <v>2524</v>
      </c>
      <c r="J2763" s="81"/>
      <c r="K2763" s="144"/>
    </row>
    <row r="2764" spans="1:11" customFormat="1" ht="16.5" x14ac:dyDescent="0.3">
      <c r="A2764" s="77"/>
      <c r="B2764" s="142"/>
      <c r="C2764" s="79"/>
      <c r="D2764" s="127"/>
      <c r="E2764" s="126"/>
      <c r="F2764" s="143"/>
      <c r="G2764" s="80">
        <f t="shared" si="27"/>
        <v>0</v>
      </c>
      <c r="H2764" s="133"/>
      <c r="I2764" s="162"/>
      <c r="J2764" s="81"/>
      <c r="K2764" s="144"/>
    </row>
    <row r="2765" spans="1:11" customFormat="1" ht="16.5" x14ac:dyDescent="0.3">
      <c r="A2765" s="77">
        <v>43426</v>
      </c>
      <c r="B2765" s="142" t="s">
        <v>3179</v>
      </c>
      <c r="C2765" s="79" t="s">
        <v>552</v>
      </c>
      <c r="D2765" s="127" t="s">
        <v>887</v>
      </c>
      <c r="E2765" s="126">
        <v>2</v>
      </c>
      <c r="F2765" s="143">
        <v>230000.1</v>
      </c>
      <c r="G2765" s="80">
        <f t="shared" si="27"/>
        <v>460000.2</v>
      </c>
      <c r="H2765" s="133">
        <f>G2765</f>
        <v>460000.2</v>
      </c>
      <c r="I2765" s="162" t="s">
        <v>309</v>
      </c>
      <c r="J2765" s="81"/>
      <c r="K2765" s="144"/>
    </row>
    <row r="2766" spans="1:11" customFormat="1" ht="16.5" x14ac:dyDescent="0.3">
      <c r="A2766" s="77"/>
      <c r="B2766" s="142"/>
      <c r="C2766" s="79"/>
      <c r="D2766" s="127"/>
      <c r="E2766" s="126"/>
      <c r="F2766" s="143"/>
      <c r="G2766" s="80">
        <f t="shared" si="27"/>
        <v>0</v>
      </c>
      <c r="H2766" s="133"/>
      <c r="I2766" s="162"/>
      <c r="J2766" s="81"/>
      <c r="K2766" s="144"/>
    </row>
    <row r="2767" spans="1:11" customFormat="1" ht="16.5" x14ac:dyDescent="0.3">
      <c r="A2767" s="77">
        <v>43426</v>
      </c>
      <c r="B2767" s="142" t="s">
        <v>3180</v>
      </c>
      <c r="C2767" s="79" t="s">
        <v>1850</v>
      </c>
      <c r="D2767" s="127" t="s">
        <v>1325</v>
      </c>
      <c r="E2767" s="126">
        <v>3</v>
      </c>
      <c r="F2767" s="143">
        <v>603900</v>
      </c>
      <c r="G2767" s="80">
        <f t="shared" si="27"/>
        <v>1811700</v>
      </c>
      <c r="H2767" s="133">
        <f>G2767</f>
        <v>1811700</v>
      </c>
      <c r="I2767" s="162" t="s">
        <v>1756</v>
      </c>
      <c r="J2767" s="81"/>
      <c r="K2767" s="144"/>
    </row>
    <row r="2768" spans="1:11" customFormat="1" ht="16.5" x14ac:dyDescent="0.3">
      <c r="A2768" s="77"/>
      <c r="B2768" s="142"/>
      <c r="C2768" s="79"/>
      <c r="D2768" s="127"/>
      <c r="E2768" s="126"/>
      <c r="F2768" s="143"/>
      <c r="G2768" s="80">
        <f t="shared" si="27"/>
        <v>0</v>
      </c>
      <c r="H2768" s="133"/>
      <c r="I2768" s="162"/>
      <c r="J2768" s="81"/>
      <c r="K2768" s="144"/>
    </row>
    <row r="2769" spans="1:11" customFormat="1" ht="16.5" x14ac:dyDescent="0.3">
      <c r="A2769" s="77">
        <v>43426</v>
      </c>
      <c r="B2769" s="142" t="s">
        <v>3181</v>
      </c>
      <c r="C2769" s="79" t="s">
        <v>3182</v>
      </c>
      <c r="D2769" s="127" t="s">
        <v>1094</v>
      </c>
      <c r="E2769" s="126">
        <v>2</v>
      </c>
      <c r="F2769" s="143">
        <v>215000.5</v>
      </c>
      <c r="G2769" s="80">
        <f t="shared" si="27"/>
        <v>430001</v>
      </c>
      <c r="H2769" s="133">
        <f>G2769</f>
        <v>430001</v>
      </c>
      <c r="I2769" s="162" t="s">
        <v>309</v>
      </c>
      <c r="J2769" s="81"/>
      <c r="K2769" s="144"/>
    </row>
    <row r="2770" spans="1:11" customFormat="1" ht="16.5" x14ac:dyDescent="0.3">
      <c r="A2770" s="77"/>
      <c r="B2770" s="142"/>
      <c r="C2770" s="79"/>
      <c r="D2770" s="127"/>
      <c r="E2770" s="126"/>
      <c r="F2770" s="143"/>
      <c r="G2770" s="80">
        <f t="shared" si="27"/>
        <v>0</v>
      </c>
      <c r="H2770" s="133"/>
      <c r="I2770" s="162"/>
      <c r="J2770" s="81"/>
      <c r="K2770" s="144"/>
    </row>
    <row r="2771" spans="1:11" customFormat="1" ht="16.5" x14ac:dyDescent="0.3">
      <c r="A2771" s="77">
        <v>43426</v>
      </c>
      <c r="B2771" s="142" t="s">
        <v>3183</v>
      </c>
      <c r="C2771" s="79" t="s">
        <v>38</v>
      </c>
      <c r="D2771" s="127" t="s">
        <v>3184</v>
      </c>
      <c r="E2771" s="126">
        <v>12</v>
      </c>
      <c r="F2771" s="143">
        <v>230000.1</v>
      </c>
      <c r="G2771" s="80">
        <f t="shared" si="27"/>
        <v>2760001.2</v>
      </c>
      <c r="H2771" s="133">
        <f>G2771</f>
        <v>2760001.2</v>
      </c>
      <c r="I2771" s="162" t="s">
        <v>310</v>
      </c>
      <c r="J2771" s="81"/>
      <c r="K2771" s="144"/>
    </row>
    <row r="2772" spans="1:11" customFormat="1" ht="16.5" x14ac:dyDescent="0.3">
      <c r="A2772" s="77"/>
      <c r="B2772" s="142"/>
      <c r="C2772" s="79"/>
      <c r="D2772" s="127"/>
      <c r="E2772" s="126"/>
      <c r="F2772" s="143"/>
      <c r="G2772" s="80">
        <f t="shared" si="27"/>
        <v>0</v>
      </c>
      <c r="H2772" s="133"/>
      <c r="I2772" s="162"/>
      <c r="J2772" s="81"/>
      <c r="K2772" s="144"/>
    </row>
    <row r="2773" spans="1:11" customFormat="1" ht="16.5" x14ac:dyDescent="0.3">
      <c r="A2773" s="77">
        <v>43426</v>
      </c>
      <c r="B2773" s="142" t="s">
        <v>3185</v>
      </c>
      <c r="C2773" s="79" t="s">
        <v>3186</v>
      </c>
      <c r="D2773" s="127" t="s">
        <v>3187</v>
      </c>
      <c r="E2773" s="126">
        <v>6</v>
      </c>
      <c r="F2773" s="143">
        <v>308750.47499999998</v>
      </c>
      <c r="G2773" s="80">
        <f t="shared" si="27"/>
        <v>1852502.8499999999</v>
      </c>
      <c r="H2773" s="133">
        <f>G2773</f>
        <v>1852502.8499999999</v>
      </c>
      <c r="I2773" s="162" t="s">
        <v>309</v>
      </c>
      <c r="J2773" s="81"/>
      <c r="K2773" s="144"/>
    </row>
    <row r="2774" spans="1:11" customFormat="1" ht="16.5" x14ac:dyDescent="0.3">
      <c r="A2774" s="77"/>
      <c r="B2774" s="142"/>
      <c r="C2774" s="79"/>
      <c r="D2774" s="127"/>
      <c r="E2774" s="126"/>
      <c r="F2774" s="143"/>
      <c r="G2774" s="80">
        <f t="shared" si="27"/>
        <v>0</v>
      </c>
      <c r="H2774" s="133"/>
      <c r="I2774" s="162"/>
      <c r="J2774" s="81"/>
      <c r="K2774" s="144"/>
    </row>
    <row r="2775" spans="1:11" customFormat="1" ht="16.5" x14ac:dyDescent="0.3">
      <c r="A2775" s="77">
        <v>43426</v>
      </c>
      <c r="B2775" s="142" t="s">
        <v>3188</v>
      </c>
      <c r="C2775" s="79" t="s">
        <v>1019</v>
      </c>
      <c r="D2775" s="127" t="s">
        <v>3189</v>
      </c>
      <c r="E2775" s="126">
        <v>12</v>
      </c>
      <c r="F2775" s="143">
        <v>220499.7</v>
      </c>
      <c r="G2775" s="80">
        <f t="shared" si="27"/>
        <v>2645996.4000000004</v>
      </c>
      <c r="H2775" s="133">
        <f>G2775</f>
        <v>2645996.4000000004</v>
      </c>
      <c r="I2775" s="162" t="s">
        <v>309</v>
      </c>
      <c r="J2775" s="81"/>
      <c r="K2775" s="144"/>
    </row>
    <row r="2776" spans="1:11" customFormat="1" ht="16.5" x14ac:dyDescent="0.3">
      <c r="A2776" s="77"/>
      <c r="B2776" s="142"/>
      <c r="C2776" s="79"/>
      <c r="D2776" s="127"/>
      <c r="E2776" s="126"/>
      <c r="F2776" s="143"/>
      <c r="G2776" s="80">
        <f t="shared" si="27"/>
        <v>0</v>
      </c>
      <c r="H2776" s="133"/>
      <c r="I2776" s="162"/>
      <c r="J2776" s="81"/>
      <c r="K2776" s="144"/>
    </row>
    <row r="2777" spans="1:11" customFormat="1" ht="16.5" x14ac:dyDescent="0.3">
      <c r="A2777" s="77">
        <v>43426</v>
      </c>
      <c r="B2777" s="142" t="s">
        <v>3190</v>
      </c>
      <c r="C2777" s="79" t="s">
        <v>253</v>
      </c>
      <c r="D2777" s="127" t="s">
        <v>887</v>
      </c>
      <c r="E2777" s="126">
        <v>6</v>
      </c>
      <c r="F2777" s="143">
        <v>230000.1</v>
      </c>
      <c r="G2777" s="80">
        <f t="shared" si="27"/>
        <v>1380000.6</v>
      </c>
      <c r="H2777" s="133">
        <f>G2777</f>
        <v>1380000.6</v>
      </c>
      <c r="I2777" s="162" t="s">
        <v>315</v>
      </c>
      <c r="J2777" s="81"/>
      <c r="K2777" s="144"/>
    </row>
    <row r="2778" spans="1:11" customFormat="1" ht="16.5" x14ac:dyDescent="0.3">
      <c r="A2778" s="77"/>
      <c r="B2778" s="142"/>
      <c r="C2778" s="79"/>
      <c r="D2778" s="127"/>
      <c r="E2778" s="126"/>
      <c r="F2778" s="143"/>
      <c r="G2778" s="80">
        <f t="shared" si="27"/>
        <v>0</v>
      </c>
      <c r="H2778" s="133"/>
      <c r="I2778" s="162"/>
      <c r="J2778" s="81"/>
      <c r="K2778" s="144"/>
    </row>
    <row r="2779" spans="1:11" customFormat="1" ht="16.5" x14ac:dyDescent="0.3">
      <c r="A2779" s="77">
        <v>43426</v>
      </c>
      <c r="B2779" s="142" t="s">
        <v>3191</v>
      </c>
      <c r="C2779" s="79" t="s">
        <v>1893</v>
      </c>
      <c r="D2779" s="127" t="s">
        <v>1094</v>
      </c>
      <c r="E2779" s="126">
        <v>12</v>
      </c>
      <c r="F2779" s="143">
        <v>215000.5</v>
      </c>
      <c r="G2779" s="80">
        <f t="shared" si="27"/>
        <v>2580006</v>
      </c>
      <c r="H2779" s="133"/>
      <c r="I2779" s="162"/>
      <c r="J2779" s="81"/>
      <c r="K2779" s="144"/>
    </row>
    <row r="2780" spans="1:11" customFormat="1" ht="16.5" x14ac:dyDescent="0.3">
      <c r="A2780" s="77"/>
      <c r="B2780" s="142"/>
      <c r="C2780" s="79"/>
      <c r="D2780" s="127" t="s">
        <v>887</v>
      </c>
      <c r="E2780" s="126">
        <v>12</v>
      </c>
      <c r="F2780" s="143">
        <v>230000.1</v>
      </c>
      <c r="G2780" s="80">
        <f t="shared" si="27"/>
        <v>2760001.2</v>
      </c>
      <c r="H2780" s="133"/>
      <c r="I2780" s="162"/>
      <c r="J2780" s="81"/>
      <c r="K2780" s="144"/>
    </row>
    <row r="2781" spans="1:11" customFormat="1" ht="16.5" x14ac:dyDescent="0.3">
      <c r="A2781" s="77"/>
      <c r="B2781" s="142"/>
      <c r="C2781" s="79"/>
      <c r="D2781" s="127" t="s">
        <v>19</v>
      </c>
      <c r="E2781" s="126">
        <v>3</v>
      </c>
      <c r="F2781" s="143">
        <v>543400</v>
      </c>
      <c r="G2781" s="80">
        <f t="shared" si="27"/>
        <v>1630200</v>
      </c>
      <c r="H2781" s="133">
        <f>SUM(G2779:G2781)</f>
        <v>6970207.2000000002</v>
      </c>
      <c r="I2781" s="162" t="s">
        <v>1756</v>
      </c>
      <c r="J2781" s="81"/>
      <c r="K2781" s="144"/>
    </row>
    <row r="2782" spans="1:11" customFormat="1" ht="16.5" x14ac:dyDescent="0.3">
      <c r="A2782" s="77"/>
      <c r="B2782" s="142"/>
      <c r="C2782" s="79"/>
      <c r="D2782" s="127"/>
      <c r="E2782" s="126"/>
      <c r="F2782" s="143"/>
      <c r="G2782" s="80">
        <f t="shared" si="27"/>
        <v>0</v>
      </c>
      <c r="H2782" s="133"/>
      <c r="I2782" s="162"/>
      <c r="J2782" s="81"/>
      <c r="K2782" s="144"/>
    </row>
    <row r="2783" spans="1:11" customFormat="1" ht="16.5" x14ac:dyDescent="0.3">
      <c r="A2783" s="77">
        <v>43426</v>
      </c>
      <c r="B2783" s="142" t="s">
        <v>3192</v>
      </c>
      <c r="C2783" s="79" t="s">
        <v>135</v>
      </c>
      <c r="D2783" s="127" t="s">
        <v>104</v>
      </c>
      <c r="E2783" s="126">
        <v>8</v>
      </c>
      <c r="F2783" s="143">
        <v>513900.09</v>
      </c>
      <c r="G2783" s="80">
        <f t="shared" si="27"/>
        <v>4111200.72</v>
      </c>
      <c r="H2783" s="133"/>
      <c r="I2783" s="162"/>
      <c r="J2783" s="81"/>
      <c r="K2783" s="144"/>
    </row>
    <row r="2784" spans="1:11" customFormat="1" ht="16.5" x14ac:dyDescent="0.3">
      <c r="A2784" s="77"/>
      <c r="B2784" s="142"/>
      <c r="C2784" s="79"/>
      <c r="D2784" s="127" t="s">
        <v>2213</v>
      </c>
      <c r="E2784" s="126">
        <v>8</v>
      </c>
      <c r="F2784" s="143">
        <v>1084500.45</v>
      </c>
      <c r="G2784" s="80">
        <f t="shared" si="27"/>
        <v>8676003.5999999996</v>
      </c>
      <c r="H2784" s="133"/>
      <c r="I2784" s="162"/>
      <c r="J2784" s="81"/>
      <c r="K2784" s="144"/>
    </row>
    <row r="2785" spans="1:11" customFormat="1" ht="16.5" x14ac:dyDescent="0.3">
      <c r="A2785" s="77"/>
      <c r="B2785" s="142"/>
      <c r="C2785" s="79"/>
      <c r="D2785" s="127" t="s">
        <v>1357</v>
      </c>
      <c r="E2785" s="126">
        <v>8</v>
      </c>
      <c r="F2785" s="143">
        <v>1024199.55</v>
      </c>
      <c r="G2785" s="80">
        <f t="shared" si="27"/>
        <v>8193596.4000000004</v>
      </c>
      <c r="H2785" s="133"/>
      <c r="I2785" s="162"/>
      <c r="J2785" s="81"/>
      <c r="K2785" s="144"/>
    </row>
    <row r="2786" spans="1:11" customFormat="1" ht="16.5" x14ac:dyDescent="0.3">
      <c r="A2786" s="77"/>
      <c r="B2786" s="142"/>
      <c r="C2786" s="79"/>
      <c r="D2786" s="127" t="s">
        <v>1068</v>
      </c>
      <c r="E2786" s="126">
        <v>4</v>
      </c>
      <c r="F2786" s="143">
        <v>1024199.55</v>
      </c>
      <c r="G2786" s="80">
        <f t="shared" si="27"/>
        <v>4096798.2</v>
      </c>
      <c r="H2786" s="133"/>
      <c r="I2786" s="162"/>
      <c r="J2786" s="81"/>
      <c r="K2786" s="144"/>
    </row>
    <row r="2787" spans="1:11" customFormat="1" ht="16.5" x14ac:dyDescent="0.3">
      <c r="A2787" s="77"/>
      <c r="B2787" s="142"/>
      <c r="C2787" s="79"/>
      <c r="D2787" s="127" t="s">
        <v>3193</v>
      </c>
      <c r="E2787" s="126">
        <v>4</v>
      </c>
      <c r="F2787" s="143">
        <v>814499.73</v>
      </c>
      <c r="G2787" s="80">
        <f t="shared" si="27"/>
        <v>3257998.92</v>
      </c>
      <c r="H2787" s="133">
        <f>SUM(G2783:G2787)</f>
        <v>28335597.839999996</v>
      </c>
      <c r="I2787" s="162" t="s">
        <v>309</v>
      </c>
      <c r="J2787" s="81"/>
      <c r="K2787" s="144"/>
    </row>
    <row r="2788" spans="1:11" customFormat="1" ht="16.5" x14ac:dyDescent="0.3">
      <c r="A2788" s="77"/>
      <c r="B2788" s="142"/>
      <c r="C2788" s="79"/>
      <c r="D2788" s="127"/>
      <c r="E2788" s="126"/>
      <c r="F2788" s="143"/>
      <c r="G2788" s="80">
        <f t="shared" si="27"/>
        <v>0</v>
      </c>
      <c r="H2788" s="133"/>
      <c r="I2788" s="162"/>
      <c r="J2788" s="81"/>
      <c r="K2788" s="144"/>
    </row>
    <row r="2789" spans="1:11" customFormat="1" ht="16.5" x14ac:dyDescent="0.3">
      <c r="A2789" s="77">
        <v>43426</v>
      </c>
      <c r="B2789" s="142" t="s">
        <v>3194</v>
      </c>
      <c r="C2789" s="79" t="s">
        <v>1019</v>
      </c>
      <c r="D2789" s="127" t="s">
        <v>769</v>
      </c>
      <c r="E2789" s="126">
        <v>2</v>
      </c>
      <c r="F2789" s="143">
        <v>198000</v>
      </c>
      <c r="G2789" s="80">
        <f t="shared" si="27"/>
        <v>396000</v>
      </c>
      <c r="H2789" s="133"/>
      <c r="I2789" s="162"/>
      <c r="J2789" s="81"/>
      <c r="K2789" s="144"/>
    </row>
    <row r="2790" spans="1:11" customFormat="1" ht="16.5" x14ac:dyDescent="0.3">
      <c r="A2790" s="77"/>
      <c r="B2790" s="142"/>
      <c r="C2790" s="79"/>
      <c r="D2790" s="127" t="s">
        <v>1693</v>
      </c>
      <c r="E2790" s="126">
        <v>2</v>
      </c>
      <c r="F2790" s="143">
        <v>198000</v>
      </c>
      <c r="G2790" s="80">
        <f t="shared" si="27"/>
        <v>396000</v>
      </c>
      <c r="H2790" s="133">
        <f>SUM(G2789:G2790)</f>
        <v>792000</v>
      </c>
      <c r="I2790" s="162" t="s">
        <v>309</v>
      </c>
      <c r="J2790" s="81"/>
      <c r="K2790" s="144"/>
    </row>
    <row r="2791" spans="1:11" customFormat="1" ht="16.5" x14ac:dyDescent="0.3">
      <c r="A2791" s="77"/>
      <c r="B2791" s="142"/>
      <c r="C2791" s="79"/>
      <c r="D2791" s="127"/>
      <c r="E2791" s="126"/>
      <c r="F2791" s="143"/>
      <c r="G2791" s="80">
        <f t="shared" si="27"/>
        <v>0</v>
      </c>
      <c r="H2791" s="133"/>
      <c r="I2791" s="162"/>
      <c r="J2791" s="81"/>
      <c r="K2791" s="144"/>
    </row>
    <row r="2792" spans="1:11" customFormat="1" ht="16.5" x14ac:dyDescent="0.3">
      <c r="A2792" s="77">
        <v>43426</v>
      </c>
      <c r="B2792" s="142" t="s">
        <v>3195</v>
      </c>
      <c r="C2792" s="79" t="s">
        <v>2657</v>
      </c>
      <c r="D2792" s="127" t="s">
        <v>2659</v>
      </c>
      <c r="E2792" s="126">
        <v>3</v>
      </c>
      <c r="F2792" s="143">
        <v>219450</v>
      </c>
      <c r="G2792" s="80">
        <f t="shared" si="27"/>
        <v>658350</v>
      </c>
      <c r="H2792" s="133"/>
      <c r="I2792" s="162"/>
      <c r="J2792" s="81"/>
      <c r="K2792" s="144"/>
    </row>
    <row r="2793" spans="1:11" customFormat="1" ht="16.5" x14ac:dyDescent="0.3">
      <c r="A2793" s="77"/>
      <c r="B2793" s="142"/>
      <c r="C2793" s="79"/>
      <c r="D2793" s="127" t="s">
        <v>1937</v>
      </c>
      <c r="E2793" s="126">
        <v>3</v>
      </c>
      <c r="F2793" s="143">
        <v>162450.47500000001</v>
      </c>
      <c r="G2793" s="80">
        <f t="shared" si="27"/>
        <v>487351.42500000005</v>
      </c>
      <c r="H2793" s="133">
        <f>SUM(G2792:G2793)</f>
        <v>1145701.425</v>
      </c>
      <c r="I2793" s="162" t="s">
        <v>309</v>
      </c>
      <c r="J2793" s="81"/>
      <c r="K2793" s="144"/>
    </row>
    <row r="2794" spans="1:11" customFormat="1" ht="16.5" x14ac:dyDescent="0.3">
      <c r="A2794" s="77"/>
      <c r="B2794" s="142"/>
      <c r="C2794" s="79"/>
      <c r="D2794" s="127"/>
      <c r="E2794" s="126"/>
      <c r="F2794" s="143"/>
      <c r="G2794" s="80">
        <f t="shared" si="27"/>
        <v>0</v>
      </c>
      <c r="H2794" s="133"/>
      <c r="I2794" s="162"/>
      <c r="J2794" s="81"/>
      <c r="K2794" s="144"/>
    </row>
    <row r="2795" spans="1:11" customFormat="1" ht="16.5" x14ac:dyDescent="0.3">
      <c r="A2795" s="83">
        <v>43426</v>
      </c>
      <c r="B2795" s="151" t="s">
        <v>3196</v>
      </c>
      <c r="C2795" s="85" t="s">
        <v>3024</v>
      </c>
      <c r="D2795" s="152" t="s">
        <v>3197</v>
      </c>
      <c r="E2795" s="139">
        <v>7</v>
      </c>
      <c r="F2795" s="153">
        <v>292500.45</v>
      </c>
      <c r="G2795" s="86">
        <f t="shared" si="27"/>
        <v>2047503.1500000001</v>
      </c>
      <c r="H2795" s="149"/>
      <c r="I2795" s="162"/>
      <c r="J2795" s="81"/>
      <c r="K2795" s="144"/>
    </row>
    <row r="2796" spans="1:11" customFormat="1" ht="16.5" x14ac:dyDescent="0.3">
      <c r="A2796" s="83"/>
      <c r="B2796" s="151"/>
      <c r="C2796" s="85"/>
      <c r="D2796" s="152" t="s">
        <v>3127</v>
      </c>
      <c r="E2796" s="139">
        <v>7</v>
      </c>
      <c r="F2796" s="153">
        <v>286200.09000000003</v>
      </c>
      <c r="G2796" s="86">
        <f t="shared" si="27"/>
        <v>2003400.6300000001</v>
      </c>
      <c r="H2796" s="149">
        <f>SUM(G2795:G2796)</f>
        <v>4050903.7800000003</v>
      </c>
      <c r="I2796" s="162" t="s">
        <v>1756</v>
      </c>
      <c r="J2796" s="81"/>
      <c r="K2796" s="144"/>
    </row>
    <row r="2797" spans="1:11" customFormat="1" ht="16.5" x14ac:dyDescent="0.3">
      <c r="A2797" s="77"/>
      <c r="B2797" s="142"/>
      <c r="C2797" s="79"/>
      <c r="D2797" s="127"/>
      <c r="E2797" s="126"/>
      <c r="F2797" s="143"/>
      <c r="G2797" s="80">
        <f t="shared" si="27"/>
        <v>0</v>
      </c>
      <c r="H2797" s="133"/>
      <c r="I2797" s="162"/>
      <c r="J2797" s="81"/>
      <c r="K2797" s="144"/>
    </row>
    <row r="2798" spans="1:11" customFormat="1" ht="16.5" x14ac:dyDescent="0.3">
      <c r="A2798" s="77">
        <v>43427</v>
      </c>
      <c r="B2798" s="142" t="s">
        <v>3198</v>
      </c>
      <c r="C2798" s="79" t="s">
        <v>1957</v>
      </c>
      <c r="D2798" s="127" t="s">
        <v>2494</v>
      </c>
      <c r="E2798" s="126">
        <v>4</v>
      </c>
      <c r="F2798" s="143">
        <v>621900.18000000005</v>
      </c>
      <c r="G2798" s="80">
        <f t="shared" si="27"/>
        <v>2487600.7200000002</v>
      </c>
      <c r="H2798" s="133"/>
      <c r="I2798" s="162"/>
      <c r="J2798" s="81"/>
      <c r="K2798" s="144"/>
    </row>
    <row r="2799" spans="1:11" customFormat="1" ht="16.5" x14ac:dyDescent="0.3">
      <c r="A2799" s="77"/>
      <c r="B2799" s="142"/>
      <c r="C2799" s="79"/>
      <c r="D2799" s="127" t="s">
        <v>1094</v>
      </c>
      <c r="E2799" s="126">
        <v>3</v>
      </c>
      <c r="F2799" s="143">
        <v>215000.5</v>
      </c>
      <c r="G2799" s="80">
        <f t="shared" si="27"/>
        <v>645001.5</v>
      </c>
      <c r="H2799" s="133">
        <f>SUM(G2798:G2799)</f>
        <v>3132602.22</v>
      </c>
      <c r="I2799" s="162" t="s">
        <v>309</v>
      </c>
      <c r="J2799" s="81"/>
      <c r="K2799" s="144"/>
    </row>
    <row r="2800" spans="1:11" customFormat="1" ht="16.5" x14ac:dyDescent="0.3">
      <c r="A2800" s="77"/>
      <c r="B2800" s="142"/>
      <c r="C2800" s="79"/>
      <c r="D2800" s="127"/>
      <c r="E2800" s="126"/>
      <c r="F2800" s="143"/>
      <c r="G2800" s="80">
        <f t="shared" si="27"/>
        <v>0</v>
      </c>
      <c r="H2800" s="133"/>
      <c r="I2800" s="162"/>
      <c r="J2800" s="81"/>
      <c r="K2800" s="144"/>
    </row>
    <row r="2801" spans="1:11" customFormat="1" ht="16.5" x14ac:dyDescent="0.3">
      <c r="A2801" s="77">
        <v>43427</v>
      </c>
      <c r="B2801" s="142" t="s">
        <v>3199</v>
      </c>
      <c r="C2801" s="79" t="s">
        <v>53</v>
      </c>
      <c r="D2801" s="127" t="s">
        <v>31</v>
      </c>
      <c r="E2801" s="126">
        <v>2</v>
      </c>
      <c r="F2801" s="143">
        <v>529199.44999999995</v>
      </c>
      <c r="G2801" s="80">
        <f t="shared" si="27"/>
        <v>1058398.8999999999</v>
      </c>
      <c r="H2801" s="133">
        <f>G2801</f>
        <v>1058398.8999999999</v>
      </c>
      <c r="I2801" s="162" t="s">
        <v>310</v>
      </c>
      <c r="J2801" s="81"/>
      <c r="K2801" s="144"/>
    </row>
    <row r="2802" spans="1:11" customFormat="1" ht="16.5" x14ac:dyDescent="0.3">
      <c r="A2802" s="77"/>
      <c r="B2802" s="142"/>
      <c r="C2802" s="79"/>
      <c r="D2802" s="127"/>
      <c r="E2802" s="126"/>
      <c r="F2802" s="143"/>
      <c r="G2802" s="80">
        <f t="shared" si="27"/>
        <v>0</v>
      </c>
      <c r="H2802" s="133"/>
      <c r="I2802" s="162"/>
      <c r="J2802" s="81"/>
      <c r="K2802" s="144"/>
    </row>
    <row r="2803" spans="1:11" customFormat="1" ht="16.5" x14ac:dyDescent="0.3">
      <c r="A2803" s="77">
        <v>43427</v>
      </c>
      <c r="B2803" s="154" t="s">
        <v>3200</v>
      </c>
      <c r="C2803" s="79" t="s">
        <v>3201</v>
      </c>
      <c r="D2803" s="127" t="s">
        <v>1325</v>
      </c>
      <c r="E2803" s="126">
        <v>2</v>
      </c>
      <c r="F2803" s="143">
        <v>603900</v>
      </c>
      <c r="G2803" s="80">
        <f t="shared" si="27"/>
        <v>1207800</v>
      </c>
      <c r="H2803" s="133">
        <f>G2803</f>
        <v>1207800</v>
      </c>
      <c r="I2803" s="162" t="s">
        <v>309</v>
      </c>
      <c r="J2803" s="81"/>
      <c r="K2803" s="144"/>
    </row>
    <row r="2804" spans="1:11" customFormat="1" ht="16.5" x14ac:dyDescent="0.3">
      <c r="A2804" s="77"/>
      <c r="B2804" s="142"/>
      <c r="C2804" s="79"/>
      <c r="D2804" s="127"/>
      <c r="E2804" s="126"/>
      <c r="F2804" s="143"/>
      <c r="G2804" s="80">
        <f t="shared" si="27"/>
        <v>0</v>
      </c>
      <c r="H2804" s="133"/>
      <c r="I2804" s="162"/>
      <c r="J2804" s="81"/>
      <c r="K2804" s="144"/>
    </row>
    <row r="2805" spans="1:11" customFormat="1" ht="16.5" x14ac:dyDescent="0.3">
      <c r="A2805" s="77">
        <v>43427</v>
      </c>
      <c r="B2805" s="142" t="s">
        <v>3202</v>
      </c>
      <c r="C2805" s="79" t="s">
        <v>1893</v>
      </c>
      <c r="D2805" s="127" t="s">
        <v>1728</v>
      </c>
      <c r="E2805" s="126">
        <v>1</v>
      </c>
      <c r="F2805" s="143">
        <v>831600</v>
      </c>
      <c r="G2805" s="80">
        <f t="shared" si="27"/>
        <v>831600</v>
      </c>
      <c r="H2805" s="133"/>
      <c r="I2805" s="162"/>
      <c r="J2805" s="81"/>
      <c r="K2805" s="144"/>
    </row>
    <row r="2806" spans="1:11" customFormat="1" ht="16.5" x14ac:dyDescent="0.3">
      <c r="A2806" s="77"/>
      <c r="B2806" s="142"/>
      <c r="C2806" s="79"/>
      <c r="D2806" s="127" t="s">
        <v>31</v>
      </c>
      <c r="E2806" s="126">
        <v>2</v>
      </c>
      <c r="F2806" s="143">
        <v>529199.44999999995</v>
      </c>
      <c r="G2806" s="80">
        <f t="shared" si="27"/>
        <v>1058398.8999999999</v>
      </c>
      <c r="H2806" s="133">
        <f>SUM(G2805:G2806)</f>
        <v>1889998.9</v>
      </c>
      <c r="I2806" s="162" t="s">
        <v>1756</v>
      </c>
      <c r="J2806" s="81"/>
      <c r="K2806" s="144"/>
    </row>
    <row r="2807" spans="1:11" customFormat="1" ht="16.5" x14ac:dyDescent="0.3">
      <c r="A2807" s="77"/>
      <c r="B2807" s="142"/>
      <c r="C2807" s="79"/>
      <c r="D2807" s="127"/>
      <c r="E2807" s="126"/>
      <c r="F2807" s="143"/>
      <c r="G2807" s="80">
        <f t="shared" si="27"/>
        <v>0</v>
      </c>
      <c r="H2807" s="133"/>
      <c r="I2807" s="162"/>
      <c r="J2807" s="81"/>
      <c r="K2807" s="144"/>
    </row>
    <row r="2808" spans="1:11" customFormat="1" ht="16.5" x14ac:dyDescent="0.3">
      <c r="A2808" s="77">
        <v>43427</v>
      </c>
      <c r="B2808" s="142" t="s">
        <v>3203</v>
      </c>
      <c r="C2808" s="79" t="s">
        <v>359</v>
      </c>
      <c r="D2808" s="127" t="s">
        <v>1094</v>
      </c>
      <c r="E2808" s="126">
        <v>2</v>
      </c>
      <c r="F2808" s="143">
        <v>215000.5</v>
      </c>
      <c r="G2808" s="80">
        <f t="shared" si="27"/>
        <v>430001</v>
      </c>
      <c r="H2808" s="133">
        <f>G2808</f>
        <v>430001</v>
      </c>
      <c r="I2808" s="162" t="s">
        <v>1756</v>
      </c>
      <c r="J2808" s="81"/>
      <c r="K2808" s="144"/>
    </row>
    <row r="2809" spans="1:11" customFormat="1" ht="16.5" x14ac:dyDescent="0.3">
      <c r="A2809" s="77"/>
      <c r="B2809" s="142"/>
      <c r="C2809" s="79"/>
      <c r="D2809" s="127"/>
      <c r="E2809" s="126"/>
      <c r="F2809" s="143"/>
      <c r="G2809" s="80">
        <f t="shared" si="27"/>
        <v>0</v>
      </c>
      <c r="H2809" s="133"/>
      <c r="I2809" s="162"/>
      <c r="J2809" s="81"/>
      <c r="K2809" s="144"/>
    </row>
    <row r="2810" spans="1:11" customFormat="1" ht="16.5" x14ac:dyDescent="0.3">
      <c r="A2810" s="77">
        <v>43427</v>
      </c>
      <c r="B2810" s="142" t="s">
        <v>3204</v>
      </c>
      <c r="C2810" s="79" t="s">
        <v>3205</v>
      </c>
      <c r="D2810" s="127" t="s">
        <v>3206</v>
      </c>
      <c r="E2810" s="126">
        <v>1</v>
      </c>
      <c r="F2810" s="143">
        <v>1084500.55</v>
      </c>
      <c r="G2810" s="80">
        <f t="shared" si="27"/>
        <v>1084500.55</v>
      </c>
      <c r="H2810" s="133">
        <f>G2810</f>
        <v>1084500.55</v>
      </c>
      <c r="I2810" s="162" t="s">
        <v>1756</v>
      </c>
      <c r="J2810" s="81"/>
      <c r="K2810" s="144"/>
    </row>
    <row r="2811" spans="1:11" customFormat="1" ht="16.5" x14ac:dyDescent="0.3">
      <c r="A2811" s="77"/>
      <c r="B2811" s="142"/>
      <c r="C2811" s="79"/>
      <c r="D2811" s="127"/>
      <c r="E2811" s="126"/>
      <c r="F2811" s="143"/>
      <c r="G2811" s="80">
        <f t="shared" si="27"/>
        <v>0</v>
      </c>
      <c r="H2811" s="133"/>
      <c r="I2811" s="162"/>
      <c r="J2811" s="81"/>
      <c r="K2811" s="144"/>
    </row>
    <row r="2812" spans="1:11" customFormat="1" ht="16.5" x14ac:dyDescent="0.3">
      <c r="A2812" s="77">
        <v>43427</v>
      </c>
      <c r="B2812" s="142" t="s">
        <v>3207</v>
      </c>
      <c r="C2812" s="79" t="s">
        <v>1896</v>
      </c>
      <c r="D2812" s="127" t="s">
        <v>31</v>
      </c>
      <c r="E2812" s="126">
        <v>1</v>
      </c>
      <c r="F2812" s="143">
        <v>529199.44999999995</v>
      </c>
      <c r="G2812" s="80">
        <f t="shared" si="27"/>
        <v>529199.44999999995</v>
      </c>
      <c r="H2812" s="133">
        <f>G2812</f>
        <v>529199.44999999995</v>
      </c>
      <c r="I2812" s="162" t="s">
        <v>309</v>
      </c>
      <c r="J2812" s="81"/>
      <c r="K2812" s="144"/>
    </row>
    <row r="2813" spans="1:11" customFormat="1" ht="16.5" x14ac:dyDescent="0.3">
      <c r="A2813" s="77"/>
      <c r="B2813" s="142"/>
      <c r="C2813" s="79"/>
      <c r="D2813" s="127"/>
      <c r="E2813" s="126"/>
      <c r="F2813" s="143"/>
      <c r="G2813" s="80">
        <f t="shared" si="27"/>
        <v>0</v>
      </c>
      <c r="H2813" s="133"/>
      <c r="I2813" s="162"/>
      <c r="J2813" s="81"/>
      <c r="K2813" s="144"/>
    </row>
    <row r="2814" spans="1:11" customFormat="1" ht="16.5" x14ac:dyDescent="0.3">
      <c r="A2814" s="77">
        <v>43427</v>
      </c>
      <c r="B2814" s="142" t="s">
        <v>3208</v>
      </c>
      <c r="C2814" s="79" t="s">
        <v>3209</v>
      </c>
      <c r="D2814" s="127" t="s">
        <v>391</v>
      </c>
      <c r="E2814" s="126">
        <v>1</v>
      </c>
      <c r="F2814" s="143">
        <v>562500</v>
      </c>
      <c r="G2814" s="80">
        <f t="shared" si="27"/>
        <v>562500</v>
      </c>
      <c r="H2814" s="133">
        <f>G2814</f>
        <v>562500</v>
      </c>
      <c r="I2814" s="162" t="s">
        <v>309</v>
      </c>
      <c r="J2814" s="81"/>
      <c r="K2814" s="144"/>
    </row>
    <row r="2815" spans="1:11" customFormat="1" ht="16.5" x14ac:dyDescent="0.3">
      <c r="A2815" s="77"/>
      <c r="B2815" s="142"/>
      <c r="C2815" s="79"/>
      <c r="D2815" s="127"/>
      <c r="E2815" s="126"/>
      <c r="F2815" s="143"/>
      <c r="G2815" s="80">
        <f t="shared" si="27"/>
        <v>0</v>
      </c>
      <c r="H2815" s="133"/>
      <c r="I2815" s="162"/>
      <c r="J2815" s="81"/>
      <c r="K2815" s="144"/>
    </row>
    <row r="2816" spans="1:11" customFormat="1" ht="16.5" x14ac:dyDescent="0.3">
      <c r="A2816" s="77">
        <v>43427</v>
      </c>
      <c r="B2816" s="142" t="s">
        <v>3210</v>
      </c>
      <c r="C2816" s="79" t="s">
        <v>2720</v>
      </c>
      <c r="D2816" s="127" t="s">
        <v>3211</v>
      </c>
      <c r="E2816" s="126">
        <v>3</v>
      </c>
      <c r="F2816" s="143">
        <v>287999.90999999997</v>
      </c>
      <c r="G2816" s="80">
        <f t="shared" si="27"/>
        <v>863999.73</v>
      </c>
      <c r="H2816" s="133"/>
      <c r="I2816" s="162"/>
      <c r="J2816" s="81"/>
      <c r="K2816" s="144"/>
    </row>
    <row r="2817" spans="1:11" customFormat="1" ht="16.5" x14ac:dyDescent="0.3">
      <c r="A2817" s="77"/>
      <c r="B2817" s="142"/>
      <c r="C2817" s="79"/>
      <c r="D2817" s="127" t="s">
        <v>3212</v>
      </c>
      <c r="E2817" s="126">
        <v>1</v>
      </c>
      <c r="F2817" s="143">
        <v>283099.90500000003</v>
      </c>
      <c r="G2817" s="80">
        <f t="shared" si="27"/>
        <v>283099.90500000003</v>
      </c>
      <c r="H2817" s="133"/>
      <c r="I2817" s="162"/>
      <c r="J2817" s="81"/>
      <c r="K2817" s="144"/>
    </row>
    <row r="2818" spans="1:11" customFormat="1" ht="16.5" x14ac:dyDescent="0.3">
      <c r="A2818" s="77"/>
      <c r="B2818" s="142"/>
      <c r="C2818" s="79"/>
      <c r="D2818" s="127" t="s">
        <v>3213</v>
      </c>
      <c r="E2818" s="126">
        <v>1</v>
      </c>
      <c r="F2818" s="143">
        <v>283099.90500000003</v>
      </c>
      <c r="G2818" s="80">
        <f t="shared" si="27"/>
        <v>283099.90500000003</v>
      </c>
      <c r="H2818" s="133">
        <f>SUM(G2816:G2818)</f>
        <v>1430199.54</v>
      </c>
      <c r="I2818" s="162" t="s">
        <v>309</v>
      </c>
      <c r="J2818" s="81"/>
      <c r="K2818" s="144"/>
    </row>
    <row r="2819" spans="1:11" customFormat="1" ht="16.5" x14ac:dyDescent="0.3">
      <c r="A2819" s="77"/>
      <c r="B2819" s="142"/>
      <c r="C2819" s="79"/>
      <c r="D2819" s="127"/>
      <c r="E2819" s="126"/>
      <c r="F2819" s="143"/>
      <c r="G2819" s="80">
        <f t="shared" si="27"/>
        <v>0</v>
      </c>
      <c r="H2819" s="133"/>
      <c r="I2819" s="162"/>
      <c r="J2819" s="81"/>
      <c r="K2819" s="144"/>
    </row>
    <row r="2820" spans="1:11" customFormat="1" ht="16.5" x14ac:dyDescent="0.3">
      <c r="A2820" s="77">
        <v>43427</v>
      </c>
      <c r="B2820" s="142" t="s">
        <v>3214</v>
      </c>
      <c r="C2820" s="79" t="s">
        <v>3215</v>
      </c>
      <c r="D2820" s="127" t="s">
        <v>1775</v>
      </c>
      <c r="E2820" s="126">
        <v>1</v>
      </c>
      <c r="F2820" s="143">
        <v>232749.715</v>
      </c>
      <c r="G2820" s="80">
        <f t="shared" si="27"/>
        <v>232749.715</v>
      </c>
      <c r="H2820" s="133"/>
      <c r="I2820" s="162"/>
      <c r="J2820" s="81"/>
      <c r="K2820" s="144"/>
    </row>
    <row r="2821" spans="1:11" customFormat="1" ht="16.5" x14ac:dyDescent="0.3">
      <c r="A2821" s="77"/>
      <c r="B2821" s="142"/>
      <c r="C2821" s="79"/>
      <c r="D2821" s="127" t="s">
        <v>1770</v>
      </c>
      <c r="E2821" s="126">
        <v>1</v>
      </c>
      <c r="F2821" s="143">
        <v>251749.905</v>
      </c>
      <c r="G2821" s="80">
        <f t="shared" si="27"/>
        <v>251749.905</v>
      </c>
      <c r="H2821" s="133"/>
      <c r="I2821" s="162"/>
      <c r="J2821" s="81"/>
      <c r="K2821" s="144"/>
    </row>
    <row r="2822" spans="1:11" customFormat="1" ht="16.5" x14ac:dyDescent="0.3">
      <c r="A2822" s="77"/>
      <c r="B2822" s="142"/>
      <c r="C2822" s="79"/>
      <c r="D2822" s="127" t="s">
        <v>3216</v>
      </c>
      <c r="E2822" s="126">
        <v>2</v>
      </c>
      <c r="F2822" s="143">
        <v>223249.62</v>
      </c>
      <c r="G2822" s="80">
        <f t="shared" si="27"/>
        <v>446499.24</v>
      </c>
      <c r="H2822" s="133"/>
      <c r="I2822" s="162"/>
      <c r="J2822" s="81"/>
      <c r="K2822" s="144"/>
    </row>
    <row r="2823" spans="1:11" customFormat="1" ht="16.5" x14ac:dyDescent="0.3">
      <c r="A2823" s="77"/>
      <c r="B2823" s="142"/>
      <c r="C2823" s="79"/>
      <c r="D2823" s="127" t="s">
        <v>3217</v>
      </c>
      <c r="E2823" s="126">
        <v>2</v>
      </c>
      <c r="F2823" s="143">
        <v>222299.715</v>
      </c>
      <c r="G2823" s="80">
        <f t="shared" si="27"/>
        <v>444599.43</v>
      </c>
      <c r="H2823" s="133"/>
      <c r="I2823" s="162"/>
      <c r="J2823" s="81"/>
      <c r="K2823" s="144"/>
    </row>
    <row r="2824" spans="1:11" customFormat="1" ht="16.5" x14ac:dyDescent="0.3">
      <c r="A2824" s="77"/>
      <c r="B2824" s="142"/>
      <c r="C2824" s="79"/>
      <c r="D2824" s="127" t="s">
        <v>3218</v>
      </c>
      <c r="E2824" s="126">
        <v>2</v>
      </c>
      <c r="F2824" s="143">
        <v>219450</v>
      </c>
      <c r="G2824" s="80">
        <f t="shared" si="27"/>
        <v>438900</v>
      </c>
      <c r="H2824" s="133"/>
      <c r="I2824" s="162"/>
      <c r="J2824" s="81"/>
      <c r="K2824" s="144"/>
    </row>
    <row r="2825" spans="1:11" customFormat="1" ht="16.5" x14ac:dyDescent="0.3">
      <c r="A2825" s="77"/>
      <c r="B2825" s="142"/>
      <c r="C2825" s="79"/>
      <c r="D2825" s="127" t="s">
        <v>2482</v>
      </c>
      <c r="E2825" s="126">
        <v>1</v>
      </c>
      <c r="F2825" s="143">
        <v>215650.38</v>
      </c>
      <c r="G2825" s="80">
        <f t="shared" si="27"/>
        <v>215650.38</v>
      </c>
      <c r="H2825" s="133">
        <f>SUM(G2820:G2825)</f>
        <v>2030148.67</v>
      </c>
      <c r="I2825" s="162" t="s">
        <v>309</v>
      </c>
      <c r="J2825" s="81"/>
      <c r="K2825" s="144"/>
    </row>
    <row r="2826" spans="1:11" customFormat="1" ht="16.5" x14ac:dyDescent="0.3">
      <c r="A2826" s="77"/>
      <c r="B2826" s="142"/>
      <c r="C2826" s="79"/>
      <c r="D2826" s="127"/>
      <c r="E2826" s="126"/>
      <c r="F2826" s="143"/>
      <c r="G2826" s="80">
        <f t="shared" si="27"/>
        <v>0</v>
      </c>
      <c r="H2826" s="133"/>
      <c r="I2826" s="162"/>
      <c r="J2826" s="81"/>
      <c r="K2826" s="144"/>
    </row>
    <row r="2827" spans="1:11" customFormat="1" ht="16.5" x14ac:dyDescent="0.3">
      <c r="A2827" s="77">
        <v>43427</v>
      </c>
      <c r="B2827" s="142" t="s">
        <v>3219</v>
      </c>
      <c r="C2827" s="79" t="s">
        <v>2657</v>
      </c>
      <c r="D2827" s="127" t="s">
        <v>2482</v>
      </c>
      <c r="E2827" s="126">
        <v>2</v>
      </c>
      <c r="F2827" s="143">
        <v>215650.38</v>
      </c>
      <c r="G2827" s="80">
        <f t="shared" si="27"/>
        <v>431300.76</v>
      </c>
      <c r="H2827" s="133">
        <f>G2827</f>
        <v>431300.76</v>
      </c>
      <c r="I2827" s="162" t="s">
        <v>309</v>
      </c>
      <c r="J2827" s="81"/>
      <c r="K2827" s="144"/>
    </row>
    <row r="2828" spans="1:11" customFormat="1" ht="16.5" x14ac:dyDescent="0.3">
      <c r="A2828" s="77"/>
      <c r="B2828" s="142"/>
      <c r="C2828" s="79"/>
      <c r="D2828" s="127"/>
      <c r="E2828" s="126"/>
      <c r="F2828" s="143"/>
      <c r="G2828" s="80">
        <f t="shared" si="27"/>
        <v>0</v>
      </c>
      <c r="H2828" s="133"/>
      <c r="I2828" s="162"/>
      <c r="J2828" s="81"/>
      <c r="K2828" s="144"/>
    </row>
    <row r="2829" spans="1:11" customFormat="1" ht="16.5" x14ac:dyDescent="0.3">
      <c r="A2829" s="77">
        <v>43427</v>
      </c>
      <c r="B2829" s="142" t="s">
        <v>3220</v>
      </c>
      <c r="C2829" s="79" t="s">
        <v>2006</v>
      </c>
      <c r="D2829" s="127" t="s">
        <v>1094</v>
      </c>
      <c r="E2829" s="126">
        <v>36</v>
      </c>
      <c r="F2829" s="143">
        <v>215000.5</v>
      </c>
      <c r="G2829" s="80">
        <f t="shared" si="27"/>
        <v>7740018</v>
      </c>
      <c r="H2829" s="133">
        <f>G2829</f>
        <v>7740018</v>
      </c>
      <c r="I2829" s="162" t="s">
        <v>1215</v>
      </c>
      <c r="J2829" s="81"/>
      <c r="K2829" s="144"/>
    </row>
    <row r="2830" spans="1:11" customFormat="1" ht="16.5" x14ac:dyDescent="0.3">
      <c r="A2830" s="77"/>
      <c r="B2830" s="142"/>
      <c r="C2830" s="79"/>
      <c r="D2830" s="127"/>
      <c r="E2830" s="126"/>
      <c r="F2830" s="143"/>
      <c r="G2830" s="80">
        <f t="shared" si="27"/>
        <v>0</v>
      </c>
      <c r="H2830" s="133"/>
      <c r="I2830" s="162"/>
      <c r="J2830" s="81"/>
      <c r="K2830" s="144"/>
    </row>
    <row r="2831" spans="1:11" customFormat="1" ht="16.5" x14ac:dyDescent="0.3">
      <c r="A2831" s="77">
        <v>43428</v>
      </c>
      <c r="B2831" s="142" t="s">
        <v>3221</v>
      </c>
      <c r="C2831" s="79" t="s">
        <v>3215</v>
      </c>
      <c r="D2831" s="127" t="s">
        <v>1775</v>
      </c>
      <c r="E2831" s="126">
        <v>4</v>
      </c>
      <c r="F2831" s="143">
        <v>232749.715</v>
      </c>
      <c r="G2831" s="80">
        <f t="shared" si="27"/>
        <v>930998.86</v>
      </c>
      <c r="H2831" s="133">
        <f>G2831</f>
        <v>930998.86</v>
      </c>
      <c r="I2831" s="162" t="s">
        <v>309</v>
      </c>
      <c r="J2831" s="81"/>
      <c r="K2831" s="144"/>
    </row>
    <row r="2832" spans="1:11" customFormat="1" ht="16.5" x14ac:dyDescent="0.3">
      <c r="A2832" s="77"/>
      <c r="B2832" s="142"/>
      <c r="C2832" s="79"/>
      <c r="D2832" s="127"/>
      <c r="E2832" s="126"/>
      <c r="F2832" s="143"/>
      <c r="G2832" s="80">
        <f t="shared" si="27"/>
        <v>0</v>
      </c>
      <c r="H2832" s="133"/>
      <c r="I2832" s="162"/>
      <c r="J2832" s="81"/>
      <c r="K2832" s="144"/>
    </row>
    <row r="2833" spans="1:11" customFormat="1" ht="16.5" x14ac:dyDescent="0.3">
      <c r="A2833" s="77">
        <v>43428</v>
      </c>
      <c r="B2833" s="142" t="s">
        <v>3222</v>
      </c>
      <c r="C2833" s="79" t="s">
        <v>2995</v>
      </c>
      <c r="D2833" s="127" t="s">
        <v>2653</v>
      </c>
      <c r="E2833" s="126">
        <v>6</v>
      </c>
      <c r="F2833" s="143">
        <v>243000.5</v>
      </c>
      <c r="G2833" s="80">
        <f t="shared" si="27"/>
        <v>1458003</v>
      </c>
      <c r="H2833" s="133"/>
      <c r="I2833" s="162"/>
      <c r="J2833" s="81"/>
      <c r="K2833" s="144"/>
    </row>
    <row r="2834" spans="1:11" customFormat="1" ht="16.5" x14ac:dyDescent="0.3">
      <c r="A2834" s="77"/>
      <c r="B2834" s="142"/>
      <c r="C2834" s="79"/>
      <c r="D2834" s="127" t="s">
        <v>2772</v>
      </c>
      <c r="E2834" s="126">
        <v>6</v>
      </c>
      <c r="F2834" s="143">
        <v>243000.5</v>
      </c>
      <c r="G2834" s="80">
        <f t="shared" si="27"/>
        <v>1458003</v>
      </c>
      <c r="H2834" s="133">
        <f>SUM(G2833:G2834)</f>
        <v>2916006</v>
      </c>
      <c r="I2834" s="162" t="s">
        <v>309</v>
      </c>
      <c r="J2834" s="81"/>
      <c r="K2834" s="144"/>
    </row>
    <row r="2835" spans="1:11" customFormat="1" ht="16.5" x14ac:dyDescent="0.3">
      <c r="A2835" s="77"/>
      <c r="B2835" s="142"/>
      <c r="C2835" s="79"/>
      <c r="D2835" s="127"/>
      <c r="E2835" s="126"/>
      <c r="F2835" s="143"/>
      <c r="G2835" s="80">
        <f t="shared" si="27"/>
        <v>0</v>
      </c>
      <c r="H2835" s="133"/>
      <c r="I2835" s="162"/>
      <c r="J2835" s="81"/>
      <c r="K2835" s="144"/>
    </row>
    <row r="2836" spans="1:11" customFormat="1" ht="16.5" x14ac:dyDescent="0.3">
      <c r="A2836" s="77">
        <v>43428</v>
      </c>
      <c r="B2836" s="142" t="s">
        <v>3223</v>
      </c>
      <c r="C2836" s="79" t="s">
        <v>309</v>
      </c>
      <c r="D2836" s="127" t="s">
        <v>2482</v>
      </c>
      <c r="E2836" s="126">
        <v>2</v>
      </c>
      <c r="F2836" s="143">
        <v>215650.38</v>
      </c>
      <c r="G2836" s="80">
        <f t="shared" si="27"/>
        <v>431300.76</v>
      </c>
      <c r="H2836" s="133">
        <f>G2836</f>
        <v>431300.76</v>
      </c>
      <c r="I2836" s="162" t="s">
        <v>309</v>
      </c>
      <c r="J2836" s="81"/>
      <c r="K2836" s="144"/>
    </row>
    <row r="2837" spans="1:11" customFormat="1" ht="16.5" x14ac:dyDescent="0.3">
      <c r="A2837" s="77"/>
      <c r="B2837" s="142"/>
      <c r="C2837" s="79"/>
      <c r="D2837" s="127"/>
      <c r="E2837" s="126"/>
      <c r="F2837" s="143"/>
      <c r="G2837" s="80">
        <f t="shared" si="27"/>
        <v>0</v>
      </c>
      <c r="H2837" s="133"/>
      <c r="I2837" s="162"/>
      <c r="J2837" s="81"/>
      <c r="K2837" s="144"/>
    </row>
    <row r="2838" spans="1:11" customFormat="1" ht="16.5" x14ac:dyDescent="0.3">
      <c r="A2838" s="77">
        <v>43428</v>
      </c>
      <c r="B2838" s="142" t="s">
        <v>3224</v>
      </c>
      <c r="C2838" s="79" t="s">
        <v>648</v>
      </c>
      <c r="D2838" s="127" t="s">
        <v>1094</v>
      </c>
      <c r="E2838" s="126">
        <v>3</v>
      </c>
      <c r="F2838" s="143">
        <v>215000.5</v>
      </c>
      <c r="G2838" s="80">
        <f t="shared" si="27"/>
        <v>645001.5</v>
      </c>
      <c r="H2838" s="133">
        <f>G2838</f>
        <v>645001.5</v>
      </c>
      <c r="I2838" s="162" t="s">
        <v>309</v>
      </c>
      <c r="J2838" s="81"/>
      <c r="K2838" s="144"/>
    </row>
    <row r="2839" spans="1:11" customFormat="1" ht="16.5" x14ac:dyDescent="0.3">
      <c r="A2839" s="77"/>
      <c r="B2839" s="142"/>
      <c r="C2839" s="79"/>
      <c r="D2839" s="127"/>
      <c r="E2839" s="126"/>
      <c r="F2839" s="143"/>
      <c r="G2839" s="80">
        <f t="shared" si="27"/>
        <v>0</v>
      </c>
      <c r="H2839" s="133"/>
      <c r="I2839" s="162"/>
      <c r="J2839" s="81"/>
      <c r="K2839" s="144"/>
    </row>
    <row r="2840" spans="1:11" customFormat="1" ht="16.5" x14ac:dyDescent="0.3">
      <c r="A2840" s="77">
        <v>43428</v>
      </c>
      <c r="B2840" s="142" t="s">
        <v>3225</v>
      </c>
      <c r="C2840" s="79" t="s">
        <v>797</v>
      </c>
      <c r="D2840" s="127" t="s">
        <v>20</v>
      </c>
      <c r="E2840" s="126">
        <v>1</v>
      </c>
      <c r="F2840" s="143">
        <v>605000</v>
      </c>
      <c r="G2840" s="80">
        <f t="shared" si="27"/>
        <v>605000</v>
      </c>
      <c r="H2840" s="133">
        <f>G2840</f>
        <v>605000</v>
      </c>
      <c r="I2840" s="162" t="s">
        <v>312</v>
      </c>
      <c r="J2840" s="81"/>
      <c r="K2840" s="144"/>
    </row>
    <row r="2841" spans="1:11" customFormat="1" ht="16.5" x14ac:dyDescent="0.3">
      <c r="A2841" s="77"/>
      <c r="B2841" s="142"/>
      <c r="C2841" s="79"/>
      <c r="D2841" s="127"/>
      <c r="E2841" s="126"/>
      <c r="F2841" s="143"/>
      <c r="G2841" s="80">
        <f t="shared" si="27"/>
        <v>0</v>
      </c>
      <c r="H2841" s="133"/>
      <c r="I2841" s="162"/>
      <c r="J2841" s="81"/>
      <c r="K2841" s="144"/>
    </row>
    <row r="2842" spans="1:11" customFormat="1" ht="16.5" x14ac:dyDescent="0.3">
      <c r="A2842" s="77">
        <v>43428</v>
      </c>
      <c r="B2842" s="142" t="s">
        <v>3226</v>
      </c>
      <c r="C2842" s="79" t="s">
        <v>2759</v>
      </c>
      <c r="D2842" s="127" t="s">
        <v>1770</v>
      </c>
      <c r="E2842" s="126">
        <v>3</v>
      </c>
      <c r="F2842" s="143">
        <v>251749.905</v>
      </c>
      <c r="G2842" s="80">
        <f t="shared" si="27"/>
        <v>755249.71499999997</v>
      </c>
      <c r="H2842" s="133"/>
      <c r="I2842" s="162"/>
      <c r="J2842" s="81"/>
      <c r="K2842" s="144"/>
    </row>
    <row r="2843" spans="1:11" customFormat="1" ht="16.5" x14ac:dyDescent="0.3">
      <c r="A2843" s="77"/>
      <c r="B2843" s="142"/>
      <c r="C2843" s="79"/>
      <c r="D2843" s="127" t="s">
        <v>1314</v>
      </c>
      <c r="E2843" s="126">
        <v>3</v>
      </c>
      <c r="F2843" s="143">
        <v>232749.715</v>
      </c>
      <c r="G2843" s="80">
        <f t="shared" si="27"/>
        <v>698249.14500000002</v>
      </c>
      <c r="H2843" s="133"/>
      <c r="I2843" s="162"/>
      <c r="J2843" s="81"/>
      <c r="K2843" s="144"/>
    </row>
    <row r="2844" spans="1:11" customFormat="1" ht="16.5" x14ac:dyDescent="0.3">
      <c r="A2844" s="77"/>
      <c r="B2844" s="142"/>
      <c r="C2844" s="79"/>
      <c r="D2844" s="127" t="s">
        <v>3168</v>
      </c>
      <c r="E2844" s="126">
        <v>3</v>
      </c>
      <c r="F2844" s="143">
        <v>243000.45</v>
      </c>
      <c r="G2844" s="80">
        <f t="shared" si="27"/>
        <v>729001.35000000009</v>
      </c>
      <c r="H2844" s="133"/>
      <c r="I2844" s="162"/>
      <c r="J2844" s="81"/>
      <c r="K2844" s="144"/>
    </row>
    <row r="2845" spans="1:11" customFormat="1" ht="16.5" x14ac:dyDescent="0.3">
      <c r="A2845" s="77"/>
      <c r="B2845" s="142"/>
      <c r="C2845" s="79"/>
      <c r="D2845" s="127" t="s">
        <v>2653</v>
      </c>
      <c r="E2845" s="126">
        <v>3</v>
      </c>
      <c r="F2845" s="143">
        <v>243000.45</v>
      </c>
      <c r="G2845" s="80">
        <f t="shared" si="27"/>
        <v>729001.35000000009</v>
      </c>
      <c r="H2845" s="133">
        <f>SUM(G2842:G2845)</f>
        <v>2911501.56</v>
      </c>
      <c r="I2845" s="162" t="s">
        <v>309</v>
      </c>
      <c r="J2845" s="81"/>
      <c r="K2845" s="144"/>
    </row>
    <row r="2846" spans="1:11" customFormat="1" ht="16.5" x14ac:dyDescent="0.3">
      <c r="A2846" s="77"/>
      <c r="B2846" s="142"/>
      <c r="C2846" s="79"/>
      <c r="D2846" s="127"/>
      <c r="E2846" s="126"/>
      <c r="F2846" s="143"/>
      <c r="G2846" s="80">
        <f t="shared" si="27"/>
        <v>0</v>
      </c>
      <c r="H2846" s="133"/>
      <c r="I2846" s="162"/>
      <c r="J2846" s="81"/>
      <c r="K2846" s="144"/>
    </row>
    <row r="2847" spans="1:11" customFormat="1" ht="16.5" x14ac:dyDescent="0.3">
      <c r="A2847" s="77">
        <v>43428</v>
      </c>
      <c r="B2847" s="142" t="s">
        <v>3227</v>
      </c>
      <c r="C2847" s="79" t="s">
        <v>3205</v>
      </c>
      <c r="D2847" s="127" t="s">
        <v>1606</v>
      </c>
      <c r="E2847" s="126">
        <v>12</v>
      </c>
      <c r="F2847" s="143">
        <v>256500.09</v>
      </c>
      <c r="G2847" s="80">
        <f t="shared" si="27"/>
        <v>3078001.08</v>
      </c>
      <c r="H2847" s="133">
        <f>G2847</f>
        <v>3078001.08</v>
      </c>
      <c r="I2847" s="162" t="s">
        <v>1756</v>
      </c>
      <c r="J2847" s="81"/>
      <c r="K2847" s="144"/>
    </row>
    <row r="2848" spans="1:11" customFormat="1" ht="16.5" x14ac:dyDescent="0.3">
      <c r="A2848" s="77"/>
      <c r="B2848" s="142"/>
      <c r="C2848" s="79"/>
      <c r="D2848" s="127"/>
      <c r="E2848" s="126"/>
      <c r="F2848" s="143"/>
      <c r="G2848" s="80">
        <f t="shared" si="27"/>
        <v>0</v>
      </c>
      <c r="H2848" s="133"/>
      <c r="I2848" s="162"/>
      <c r="J2848" s="81"/>
      <c r="K2848" s="144"/>
    </row>
    <row r="2849" spans="1:11" customFormat="1" ht="16.5" x14ac:dyDescent="0.3">
      <c r="A2849" s="77">
        <v>43428</v>
      </c>
      <c r="B2849" s="142" t="s">
        <v>3228</v>
      </c>
      <c r="C2849" s="79" t="s">
        <v>57</v>
      </c>
      <c r="D2849" s="127" t="s">
        <v>31</v>
      </c>
      <c r="E2849" s="126">
        <v>1</v>
      </c>
      <c r="F2849" s="143">
        <v>529199.44999999995</v>
      </c>
      <c r="G2849" s="80">
        <f t="shared" si="27"/>
        <v>529199.44999999995</v>
      </c>
      <c r="H2849" s="133"/>
      <c r="I2849" s="162"/>
      <c r="J2849" s="81"/>
      <c r="K2849" s="144"/>
    </row>
    <row r="2850" spans="1:11" customFormat="1" ht="16.5" x14ac:dyDescent="0.3">
      <c r="A2850" s="77"/>
      <c r="B2850" s="142"/>
      <c r="C2850" s="79"/>
      <c r="D2850" s="127" t="s">
        <v>19</v>
      </c>
      <c r="E2850" s="126">
        <v>1</v>
      </c>
      <c r="F2850" s="143">
        <v>543400</v>
      </c>
      <c r="G2850" s="80">
        <f t="shared" si="27"/>
        <v>543400</v>
      </c>
      <c r="H2850" s="133"/>
      <c r="I2850" s="162"/>
      <c r="J2850" s="81"/>
      <c r="K2850" s="144"/>
    </row>
    <row r="2851" spans="1:11" customFormat="1" ht="16.5" x14ac:dyDescent="0.3">
      <c r="A2851" s="77"/>
      <c r="B2851" s="142"/>
      <c r="C2851" s="79"/>
      <c r="D2851" s="127" t="s">
        <v>1094</v>
      </c>
      <c r="E2851" s="126">
        <v>1</v>
      </c>
      <c r="F2851" s="143">
        <v>215000.5</v>
      </c>
      <c r="G2851" s="80">
        <f t="shared" si="27"/>
        <v>215000.5</v>
      </c>
      <c r="H2851" s="133">
        <f>SUM(G2849:G2851)</f>
        <v>1287599.95</v>
      </c>
      <c r="I2851" s="162" t="s">
        <v>309</v>
      </c>
      <c r="J2851" s="81"/>
      <c r="K2851" s="144"/>
    </row>
    <row r="2852" spans="1:11" customFormat="1" ht="16.5" x14ac:dyDescent="0.3">
      <c r="A2852" s="77"/>
      <c r="B2852" s="142"/>
      <c r="C2852" s="79"/>
      <c r="D2852" s="127"/>
      <c r="E2852" s="126"/>
      <c r="F2852" s="143"/>
      <c r="G2852" s="80">
        <f t="shared" si="27"/>
        <v>0</v>
      </c>
      <c r="H2852" s="133"/>
      <c r="I2852" s="162"/>
      <c r="J2852" s="81"/>
      <c r="K2852" s="144"/>
    </row>
    <row r="2853" spans="1:11" customFormat="1" ht="16.5" x14ac:dyDescent="0.3">
      <c r="A2853" s="77">
        <v>43428</v>
      </c>
      <c r="B2853" s="142" t="s">
        <v>3229</v>
      </c>
      <c r="C2853" s="79" t="s">
        <v>2948</v>
      </c>
      <c r="D2853" s="127" t="s">
        <v>2494</v>
      </c>
      <c r="E2853" s="126">
        <v>3</v>
      </c>
      <c r="F2853" s="143">
        <v>621900.18000000005</v>
      </c>
      <c r="G2853" s="80">
        <f t="shared" si="27"/>
        <v>1865700.54</v>
      </c>
      <c r="H2853" s="133">
        <f>G2853</f>
        <v>1865700.54</v>
      </c>
      <c r="I2853" s="162" t="s">
        <v>309</v>
      </c>
      <c r="J2853" s="81"/>
      <c r="K2853" s="144"/>
    </row>
    <row r="2854" spans="1:11" customFormat="1" ht="16.5" x14ac:dyDescent="0.3">
      <c r="A2854" s="77"/>
      <c r="B2854" s="142"/>
      <c r="C2854" s="79"/>
      <c r="D2854" s="127"/>
      <c r="E2854" s="126"/>
      <c r="F2854" s="143"/>
      <c r="G2854" s="80">
        <f t="shared" si="27"/>
        <v>0</v>
      </c>
      <c r="H2854" s="133"/>
      <c r="I2854" s="162"/>
      <c r="J2854" s="81"/>
      <c r="K2854" s="144"/>
    </row>
    <row r="2855" spans="1:11" customFormat="1" ht="16.5" x14ac:dyDescent="0.3">
      <c r="A2855" s="83">
        <v>43430</v>
      </c>
      <c r="B2855" s="151" t="s">
        <v>3230</v>
      </c>
      <c r="C2855" s="85" t="s">
        <v>121</v>
      </c>
      <c r="D2855" s="152" t="s">
        <v>19</v>
      </c>
      <c r="E2855" s="139">
        <v>3</v>
      </c>
      <c r="F2855" s="153">
        <v>513900.24400000001</v>
      </c>
      <c r="G2855" s="86">
        <f t="shared" si="27"/>
        <v>1541700.7320000001</v>
      </c>
      <c r="H2855" s="149">
        <f>G2855</f>
        <v>1541700.7320000001</v>
      </c>
      <c r="I2855" s="162" t="s">
        <v>314</v>
      </c>
      <c r="J2855" s="81"/>
      <c r="K2855" s="144"/>
    </row>
    <row r="2856" spans="1:11" customFormat="1" ht="16.5" x14ac:dyDescent="0.3">
      <c r="A2856" s="77"/>
      <c r="B2856" s="142"/>
      <c r="C2856" s="79"/>
      <c r="D2856" s="127"/>
      <c r="E2856" s="126"/>
      <c r="F2856" s="143"/>
      <c r="G2856" s="80">
        <f t="shared" si="27"/>
        <v>0</v>
      </c>
      <c r="H2856" s="133"/>
      <c r="I2856" s="162"/>
      <c r="J2856" s="81"/>
      <c r="K2856" s="144"/>
    </row>
    <row r="2857" spans="1:11" customFormat="1" ht="16.5" x14ac:dyDescent="0.3">
      <c r="A2857" s="77">
        <v>43430</v>
      </c>
      <c r="B2857" s="142" t="s">
        <v>3231</v>
      </c>
      <c r="C2857" s="79" t="s">
        <v>3173</v>
      </c>
      <c r="D2857" s="127" t="s">
        <v>1658</v>
      </c>
      <c r="E2857" s="126">
        <v>2</v>
      </c>
      <c r="F2857" s="143">
        <v>218500.095</v>
      </c>
      <c r="G2857" s="80">
        <f t="shared" si="27"/>
        <v>437000.19</v>
      </c>
      <c r="H2857" s="133"/>
      <c r="I2857" s="162"/>
      <c r="J2857" s="81"/>
      <c r="K2857" s="144"/>
    </row>
    <row r="2858" spans="1:11" customFormat="1" ht="16.5" x14ac:dyDescent="0.3">
      <c r="A2858" s="77"/>
      <c r="B2858" s="142"/>
      <c r="C2858" s="79"/>
      <c r="D2858" s="127" t="s">
        <v>2482</v>
      </c>
      <c r="E2858" s="126">
        <v>4</v>
      </c>
      <c r="F2858" s="143">
        <v>215650.38</v>
      </c>
      <c r="G2858" s="80">
        <f t="shared" si="27"/>
        <v>862601.52</v>
      </c>
      <c r="H2858" s="133">
        <f>SUM(G2857:G2858)</f>
        <v>1299601.71</v>
      </c>
      <c r="I2858" s="162" t="s">
        <v>309</v>
      </c>
      <c r="J2858" s="81"/>
      <c r="K2858" s="144"/>
    </row>
    <row r="2859" spans="1:11" customFormat="1" ht="16.5" x14ac:dyDescent="0.3">
      <c r="A2859" s="77"/>
      <c r="B2859" s="142"/>
      <c r="C2859" s="79"/>
      <c r="D2859" s="127"/>
      <c r="E2859" s="126"/>
      <c r="F2859" s="143"/>
      <c r="G2859" s="80">
        <f t="shared" si="27"/>
        <v>0</v>
      </c>
      <c r="H2859" s="133"/>
      <c r="I2859" s="162"/>
      <c r="J2859" s="81"/>
      <c r="K2859" s="144"/>
    </row>
    <row r="2860" spans="1:11" customFormat="1" ht="16.5" x14ac:dyDescent="0.3">
      <c r="A2860" s="77">
        <v>43430</v>
      </c>
      <c r="B2860" s="142" t="s">
        <v>3232</v>
      </c>
      <c r="C2860" s="79" t="s">
        <v>284</v>
      </c>
      <c r="D2860" s="127" t="s">
        <v>887</v>
      </c>
      <c r="E2860" s="126">
        <v>6</v>
      </c>
      <c r="F2860" s="143">
        <v>230000.1</v>
      </c>
      <c r="G2860" s="80">
        <f t="shared" si="27"/>
        <v>1380000.6</v>
      </c>
      <c r="H2860" s="133">
        <f>G2860</f>
        <v>1380000.6</v>
      </c>
      <c r="I2860" s="162" t="s">
        <v>310</v>
      </c>
      <c r="J2860" s="81"/>
      <c r="K2860" s="144"/>
    </row>
    <row r="2861" spans="1:11" customFormat="1" ht="16.5" x14ac:dyDescent="0.3">
      <c r="A2861" s="77"/>
      <c r="B2861" s="142"/>
      <c r="C2861" s="79"/>
      <c r="D2861" s="127"/>
      <c r="E2861" s="126"/>
      <c r="F2861" s="143"/>
      <c r="G2861" s="80">
        <f t="shared" si="27"/>
        <v>0</v>
      </c>
      <c r="H2861" s="133"/>
      <c r="I2861" s="162"/>
      <c r="J2861" s="81"/>
      <c r="K2861" s="144"/>
    </row>
    <row r="2862" spans="1:11" customFormat="1" ht="16.5" x14ac:dyDescent="0.3">
      <c r="A2862" s="77">
        <v>43430</v>
      </c>
      <c r="B2862" s="142" t="s">
        <v>3233</v>
      </c>
      <c r="C2862" s="79" t="s">
        <v>38</v>
      </c>
      <c r="D2862" s="127" t="s">
        <v>1094</v>
      </c>
      <c r="E2862" s="126">
        <v>12</v>
      </c>
      <c r="F2862" s="143">
        <v>215000.5</v>
      </c>
      <c r="G2862" s="80">
        <f t="shared" si="27"/>
        <v>2580006</v>
      </c>
      <c r="H2862" s="133">
        <f>G2862</f>
        <v>2580006</v>
      </c>
      <c r="I2862" s="162" t="s">
        <v>310</v>
      </c>
      <c r="J2862" s="81"/>
      <c r="K2862" s="144"/>
    </row>
    <row r="2863" spans="1:11" customFormat="1" ht="16.5" x14ac:dyDescent="0.3">
      <c r="A2863" s="77"/>
      <c r="B2863" s="142"/>
      <c r="C2863" s="79"/>
      <c r="D2863" s="127"/>
      <c r="E2863" s="126"/>
      <c r="F2863" s="143"/>
      <c r="G2863" s="80">
        <f t="shared" si="27"/>
        <v>0</v>
      </c>
      <c r="H2863" s="133"/>
      <c r="I2863" s="162"/>
      <c r="J2863" s="81"/>
      <c r="K2863" s="144"/>
    </row>
    <row r="2864" spans="1:11" customFormat="1" ht="16.5" x14ac:dyDescent="0.3">
      <c r="A2864" s="77">
        <v>43430</v>
      </c>
      <c r="B2864" s="142" t="s">
        <v>3234</v>
      </c>
      <c r="C2864" s="79" t="s">
        <v>3235</v>
      </c>
      <c r="D2864" s="127" t="s">
        <v>887</v>
      </c>
      <c r="E2864" s="126">
        <v>1</v>
      </c>
      <c r="F2864" s="143">
        <v>230000.1</v>
      </c>
      <c r="G2864" s="80">
        <f t="shared" si="27"/>
        <v>230000.1</v>
      </c>
      <c r="H2864" s="133">
        <f>G2864</f>
        <v>230000.1</v>
      </c>
      <c r="I2864" s="162" t="s">
        <v>312</v>
      </c>
      <c r="J2864" s="81"/>
      <c r="K2864" s="144"/>
    </row>
    <row r="2865" spans="1:11" customFormat="1" ht="16.5" x14ac:dyDescent="0.3">
      <c r="A2865" s="77"/>
      <c r="B2865" s="142"/>
      <c r="C2865" s="79"/>
      <c r="D2865" s="127"/>
      <c r="E2865" s="126"/>
      <c r="F2865" s="143"/>
      <c r="G2865" s="80">
        <f t="shared" si="27"/>
        <v>0</v>
      </c>
      <c r="H2865" s="133"/>
      <c r="I2865" s="162"/>
      <c r="J2865" s="81"/>
      <c r="K2865" s="144"/>
    </row>
    <row r="2866" spans="1:11" customFormat="1" ht="16.5" x14ac:dyDescent="0.3">
      <c r="A2866" s="77">
        <v>43430</v>
      </c>
      <c r="B2866" s="142" t="s">
        <v>3236</v>
      </c>
      <c r="C2866" s="79" t="s">
        <v>3237</v>
      </c>
      <c r="D2866" s="127" t="s">
        <v>31</v>
      </c>
      <c r="E2866" s="126">
        <v>6</v>
      </c>
      <c r="F2866" s="143">
        <v>587999.5</v>
      </c>
      <c r="G2866" s="80">
        <f t="shared" si="27"/>
        <v>3527997</v>
      </c>
      <c r="H2866" s="133">
        <f>G2866</f>
        <v>3527997</v>
      </c>
      <c r="I2866" s="162" t="s">
        <v>3146</v>
      </c>
      <c r="J2866" s="81"/>
      <c r="K2866" s="144"/>
    </row>
    <row r="2867" spans="1:11" customFormat="1" ht="16.5" x14ac:dyDescent="0.3">
      <c r="A2867" s="77"/>
      <c r="B2867" s="142"/>
      <c r="C2867" s="79"/>
      <c r="D2867" s="127"/>
      <c r="E2867" s="126"/>
      <c r="F2867" s="143"/>
      <c r="G2867" s="80">
        <f t="shared" si="27"/>
        <v>0</v>
      </c>
      <c r="H2867" s="133"/>
      <c r="I2867" s="162"/>
      <c r="J2867" s="81"/>
      <c r="K2867" s="144"/>
    </row>
    <row r="2868" spans="1:11" customFormat="1" ht="16.5" x14ac:dyDescent="0.3">
      <c r="A2868" s="77">
        <v>43430</v>
      </c>
      <c r="B2868" s="142" t="s">
        <v>3238</v>
      </c>
      <c r="C2868" s="79" t="s">
        <v>1893</v>
      </c>
      <c r="D2868" s="127" t="s">
        <v>1282</v>
      </c>
      <c r="E2868" s="126">
        <v>12</v>
      </c>
      <c r="F2868" s="143">
        <v>215000.5</v>
      </c>
      <c r="G2868" s="80">
        <f t="shared" si="27"/>
        <v>2580006</v>
      </c>
      <c r="H2868" s="133"/>
      <c r="I2868" s="162"/>
      <c r="J2868" s="81"/>
      <c r="K2868" s="144"/>
    </row>
    <row r="2869" spans="1:11" customFormat="1" ht="16.5" x14ac:dyDescent="0.3">
      <c r="A2869" s="77"/>
      <c r="B2869" s="142"/>
      <c r="C2869" s="79"/>
      <c r="D2869" s="127" t="s">
        <v>887</v>
      </c>
      <c r="E2869" s="126">
        <v>12</v>
      </c>
      <c r="F2869" s="143">
        <v>230000.1</v>
      </c>
      <c r="G2869" s="80">
        <f t="shared" si="27"/>
        <v>2760001.2</v>
      </c>
      <c r="H2869" s="133">
        <f>SUM(G2868:G2869)</f>
        <v>5340007.2</v>
      </c>
      <c r="I2869" s="162" t="s">
        <v>1756</v>
      </c>
      <c r="J2869" s="81"/>
      <c r="K2869" s="144"/>
    </row>
    <row r="2870" spans="1:11" customFormat="1" ht="16.5" x14ac:dyDescent="0.3">
      <c r="A2870" s="77"/>
      <c r="B2870" s="142"/>
      <c r="C2870" s="79"/>
      <c r="D2870" s="127"/>
      <c r="E2870" s="126"/>
      <c r="F2870" s="143"/>
      <c r="G2870" s="80">
        <f t="shared" si="27"/>
        <v>0</v>
      </c>
      <c r="H2870" s="133"/>
      <c r="I2870" s="162"/>
      <c r="J2870" s="81"/>
      <c r="K2870" s="144"/>
    </row>
    <row r="2871" spans="1:11" customFormat="1" ht="16.5" x14ac:dyDescent="0.3">
      <c r="A2871" s="83">
        <v>43431</v>
      </c>
      <c r="B2871" s="151" t="s">
        <v>3239</v>
      </c>
      <c r="C2871" s="85" t="s">
        <v>87</v>
      </c>
      <c r="D2871" s="152" t="s">
        <v>2073</v>
      </c>
      <c r="E2871" s="139">
        <v>3</v>
      </c>
      <c r="F2871" s="153">
        <v>240525.55</v>
      </c>
      <c r="G2871" s="86">
        <f t="shared" si="27"/>
        <v>721576.64999999991</v>
      </c>
      <c r="H2871" s="149">
        <f>G2871</f>
        <v>721576.64999999991</v>
      </c>
      <c r="I2871" s="162" t="s">
        <v>1756</v>
      </c>
      <c r="J2871" s="81"/>
      <c r="K2871" s="144"/>
    </row>
    <row r="2872" spans="1:11" customFormat="1" ht="16.5" x14ac:dyDescent="0.3">
      <c r="A2872" s="77"/>
      <c r="B2872" s="142"/>
      <c r="C2872" s="79"/>
      <c r="D2872" s="127"/>
      <c r="E2872" s="126"/>
      <c r="F2872" s="143"/>
      <c r="G2872" s="80">
        <f t="shared" si="27"/>
        <v>0</v>
      </c>
      <c r="H2872" s="133"/>
      <c r="I2872" s="162"/>
      <c r="J2872" s="81"/>
      <c r="K2872" s="144"/>
    </row>
    <row r="2873" spans="1:11" customFormat="1" ht="16.5" x14ac:dyDescent="0.3">
      <c r="A2873" s="77">
        <v>43430</v>
      </c>
      <c r="B2873" s="142" t="s">
        <v>3240</v>
      </c>
      <c r="C2873" s="79" t="s">
        <v>3241</v>
      </c>
      <c r="D2873" s="127" t="s">
        <v>3242</v>
      </c>
      <c r="E2873" s="126">
        <v>4</v>
      </c>
      <c r="F2873" s="143">
        <v>198000</v>
      </c>
      <c r="G2873" s="80">
        <f t="shared" si="27"/>
        <v>792000</v>
      </c>
      <c r="H2873" s="133"/>
      <c r="I2873" s="162"/>
      <c r="J2873" s="81"/>
      <c r="K2873" s="144"/>
    </row>
    <row r="2874" spans="1:11" customFormat="1" ht="16.5" x14ac:dyDescent="0.3">
      <c r="A2874" s="77"/>
      <c r="B2874" s="142"/>
      <c r="C2874" s="79"/>
      <c r="D2874" s="127" t="s">
        <v>1693</v>
      </c>
      <c r="E2874" s="126">
        <v>4</v>
      </c>
      <c r="F2874" s="143">
        <v>198000</v>
      </c>
      <c r="G2874" s="80">
        <f t="shared" si="27"/>
        <v>792000</v>
      </c>
      <c r="H2874" s="133"/>
      <c r="I2874" s="162"/>
      <c r="J2874" s="81"/>
      <c r="K2874" s="144"/>
    </row>
    <row r="2875" spans="1:11" customFormat="1" ht="16.5" x14ac:dyDescent="0.3">
      <c r="A2875" s="77"/>
      <c r="B2875" s="142"/>
      <c r="C2875" s="79"/>
      <c r="D2875" s="127" t="s">
        <v>2847</v>
      </c>
      <c r="E2875" s="126">
        <v>4</v>
      </c>
      <c r="F2875" s="143">
        <v>243000.45</v>
      </c>
      <c r="G2875" s="80">
        <f t="shared" si="27"/>
        <v>972001.8</v>
      </c>
      <c r="H2875" s="133">
        <f>SUM(G2873:G2875)</f>
        <v>2556001.7999999998</v>
      </c>
      <c r="I2875" s="162" t="s">
        <v>309</v>
      </c>
      <c r="J2875" s="81"/>
      <c r="K2875" s="144"/>
    </row>
    <row r="2876" spans="1:11" customFormat="1" ht="16.5" x14ac:dyDescent="0.3">
      <c r="A2876" s="77"/>
      <c r="B2876" s="142"/>
      <c r="C2876" s="79"/>
      <c r="D2876" s="127"/>
      <c r="E2876" s="126"/>
      <c r="F2876" s="143"/>
      <c r="G2876" s="80">
        <f t="shared" si="27"/>
        <v>0</v>
      </c>
      <c r="H2876" s="133"/>
      <c r="I2876" s="162"/>
      <c r="J2876" s="81"/>
      <c r="K2876" s="144"/>
    </row>
    <row r="2877" spans="1:11" customFormat="1" ht="16.5" x14ac:dyDescent="0.3">
      <c r="A2877" s="77">
        <v>43430</v>
      </c>
      <c r="B2877" s="142" t="s">
        <v>3243</v>
      </c>
      <c r="C2877" s="79" t="s">
        <v>811</v>
      </c>
      <c r="D2877" s="127" t="s">
        <v>2372</v>
      </c>
      <c r="E2877" s="126">
        <v>2</v>
      </c>
      <c r="F2877" s="143">
        <v>1243000</v>
      </c>
      <c r="G2877" s="80">
        <f t="shared" si="27"/>
        <v>2486000</v>
      </c>
      <c r="H2877" s="133">
        <f>G2877</f>
        <v>2486000</v>
      </c>
      <c r="I2877" s="162" t="s">
        <v>1215</v>
      </c>
      <c r="J2877" s="81"/>
      <c r="K2877" s="144"/>
    </row>
    <row r="2878" spans="1:11" customFormat="1" ht="16.5" x14ac:dyDescent="0.3">
      <c r="A2878" s="77"/>
      <c r="B2878" s="142"/>
      <c r="C2878" s="79"/>
      <c r="D2878" s="127"/>
      <c r="E2878" s="126"/>
      <c r="F2878" s="143"/>
      <c r="G2878" s="80">
        <f t="shared" si="27"/>
        <v>0</v>
      </c>
      <c r="H2878" s="133"/>
      <c r="I2878" s="162"/>
      <c r="J2878" s="81"/>
      <c r="K2878" s="144"/>
    </row>
    <row r="2879" spans="1:11" customFormat="1" ht="16.5" x14ac:dyDescent="0.3">
      <c r="A2879" s="77">
        <v>43430</v>
      </c>
      <c r="B2879" s="142" t="s">
        <v>3244</v>
      </c>
      <c r="C2879" s="79" t="s">
        <v>1296</v>
      </c>
      <c r="D2879" s="127" t="s">
        <v>2494</v>
      </c>
      <c r="E2879" s="126">
        <v>1</v>
      </c>
      <c r="F2879" s="143">
        <v>621900.18000000005</v>
      </c>
      <c r="G2879" s="80">
        <f t="shared" si="27"/>
        <v>621900.18000000005</v>
      </c>
      <c r="H2879" s="133">
        <f>G2879</f>
        <v>621900.18000000005</v>
      </c>
      <c r="I2879" s="162" t="s">
        <v>315</v>
      </c>
      <c r="J2879" s="81"/>
      <c r="K2879" s="144"/>
    </row>
    <row r="2880" spans="1:11" customFormat="1" ht="16.5" x14ac:dyDescent="0.3">
      <c r="A2880" s="77"/>
      <c r="B2880" s="142"/>
      <c r="C2880" s="79"/>
      <c r="D2880" s="127"/>
      <c r="E2880" s="126"/>
      <c r="F2880" s="143"/>
      <c r="G2880" s="80">
        <f t="shared" si="27"/>
        <v>0</v>
      </c>
      <c r="H2880" s="133"/>
      <c r="I2880" s="162"/>
      <c r="J2880" s="81"/>
      <c r="K2880" s="144"/>
    </row>
    <row r="2881" spans="1:11" customFormat="1" ht="16.5" x14ac:dyDescent="0.3">
      <c r="A2881" s="77">
        <v>43431</v>
      </c>
      <c r="B2881" s="142" t="s">
        <v>3245</v>
      </c>
      <c r="C2881" s="79" t="s">
        <v>1396</v>
      </c>
      <c r="D2881" s="127" t="s">
        <v>405</v>
      </c>
      <c r="E2881" s="126">
        <v>1</v>
      </c>
      <c r="F2881" s="143">
        <v>540000.55000000005</v>
      </c>
      <c r="G2881" s="80">
        <f t="shared" si="27"/>
        <v>540000.55000000005</v>
      </c>
      <c r="H2881" s="133">
        <f>G2881</f>
        <v>540000.55000000005</v>
      </c>
      <c r="I2881" s="162" t="s">
        <v>314</v>
      </c>
      <c r="J2881" s="81"/>
      <c r="K2881" s="144"/>
    </row>
    <row r="2882" spans="1:11" customFormat="1" ht="16.5" x14ac:dyDescent="0.3">
      <c r="A2882" s="77"/>
      <c r="B2882" s="142"/>
      <c r="C2882" s="79"/>
      <c r="D2882" s="127"/>
      <c r="E2882" s="126"/>
      <c r="F2882" s="143"/>
      <c r="G2882" s="80">
        <f t="shared" si="27"/>
        <v>0</v>
      </c>
      <c r="H2882" s="133"/>
      <c r="I2882" s="162"/>
      <c r="J2882" s="81"/>
      <c r="K2882" s="144"/>
    </row>
    <row r="2883" spans="1:11" customFormat="1" ht="16.5" x14ac:dyDescent="0.3">
      <c r="A2883" s="77">
        <v>43431</v>
      </c>
      <c r="B2883" s="142" t="s">
        <v>3246</v>
      </c>
      <c r="C2883" s="79" t="s">
        <v>53</v>
      </c>
      <c r="D2883" s="127" t="s">
        <v>2494</v>
      </c>
      <c r="E2883" s="126">
        <v>6</v>
      </c>
      <c r="F2883" s="143">
        <v>691000.2</v>
      </c>
      <c r="G2883" s="80">
        <f t="shared" si="27"/>
        <v>4146001.1999999997</v>
      </c>
      <c r="H2883" s="133">
        <f>G2883</f>
        <v>4146001.1999999997</v>
      </c>
      <c r="I2883" s="162" t="s">
        <v>310</v>
      </c>
      <c r="J2883" s="81"/>
      <c r="K2883" s="144"/>
    </row>
    <row r="2884" spans="1:11" customFormat="1" ht="16.5" x14ac:dyDescent="0.3">
      <c r="A2884" s="77"/>
      <c r="B2884" s="142"/>
      <c r="C2884" s="79"/>
      <c r="D2884" s="127"/>
      <c r="E2884" s="126"/>
      <c r="F2884" s="143"/>
      <c r="G2884" s="80">
        <f t="shared" si="27"/>
        <v>0</v>
      </c>
      <c r="H2884" s="133"/>
      <c r="I2884" s="162"/>
      <c r="J2884" s="81"/>
      <c r="K2884" s="144"/>
    </row>
    <row r="2885" spans="1:11" customFormat="1" ht="16.5" x14ac:dyDescent="0.3">
      <c r="A2885" s="77">
        <v>43431</v>
      </c>
      <c r="B2885" s="142" t="s">
        <v>3247</v>
      </c>
      <c r="C2885" s="79" t="s">
        <v>390</v>
      </c>
      <c r="D2885" s="127" t="s">
        <v>2772</v>
      </c>
      <c r="E2885" s="126">
        <v>6</v>
      </c>
      <c r="F2885" s="143">
        <v>243000.5</v>
      </c>
      <c r="G2885" s="80">
        <f t="shared" si="27"/>
        <v>1458003</v>
      </c>
      <c r="H2885" s="133"/>
      <c r="I2885" s="162"/>
      <c r="J2885" s="81"/>
      <c r="K2885" s="144"/>
    </row>
    <row r="2886" spans="1:11" customFormat="1" ht="16.5" x14ac:dyDescent="0.3">
      <c r="A2886" s="77"/>
      <c r="B2886" s="142"/>
      <c r="C2886" s="79"/>
      <c r="D2886" s="127" t="s">
        <v>2653</v>
      </c>
      <c r="E2886" s="126">
        <v>6</v>
      </c>
      <c r="F2886" s="143">
        <v>243000.5</v>
      </c>
      <c r="G2886" s="80">
        <f t="shared" si="27"/>
        <v>1458003</v>
      </c>
      <c r="H2886" s="133">
        <f>SUM(G2885:G2886)</f>
        <v>2916006</v>
      </c>
      <c r="I2886" s="162" t="s">
        <v>309</v>
      </c>
      <c r="J2886" s="81"/>
      <c r="K2886" s="144"/>
    </row>
    <row r="2887" spans="1:11" customFormat="1" ht="16.5" x14ac:dyDescent="0.3">
      <c r="A2887" s="77"/>
      <c r="B2887" s="142"/>
      <c r="C2887" s="79"/>
      <c r="D2887" s="127"/>
      <c r="E2887" s="126"/>
      <c r="F2887" s="143"/>
      <c r="G2887" s="80">
        <f t="shared" si="27"/>
        <v>0</v>
      </c>
      <c r="H2887" s="133"/>
      <c r="I2887" s="162"/>
      <c r="J2887" s="81"/>
      <c r="K2887" s="144"/>
    </row>
    <row r="2888" spans="1:11" customFormat="1" ht="16.5" x14ac:dyDescent="0.3">
      <c r="A2888" s="77">
        <v>43431</v>
      </c>
      <c r="B2888" s="142" t="s">
        <v>3248</v>
      </c>
      <c r="C2888" s="79" t="s">
        <v>253</v>
      </c>
      <c r="D2888" s="127" t="s">
        <v>887</v>
      </c>
      <c r="E2888" s="126">
        <v>4</v>
      </c>
      <c r="F2888" s="143">
        <v>230000.1</v>
      </c>
      <c r="G2888" s="80">
        <f t="shared" si="27"/>
        <v>920000.4</v>
      </c>
      <c r="H2888" s="133">
        <f>G2888</f>
        <v>920000.4</v>
      </c>
      <c r="I2888" s="162" t="s">
        <v>315</v>
      </c>
      <c r="J2888" s="81"/>
      <c r="K2888" s="144"/>
    </row>
    <row r="2889" spans="1:11" customFormat="1" ht="16.5" x14ac:dyDescent="0.3">
      <c r="A2889" s="77"/>
      <c r="B2889" s="142"/>
      <c r="C2889" s="79"/>
      <c r="D2889" s="127"/>
      <c r="E2889" s="126"/>
      <c r="F2889" s="143"/>
      <c r="G2889" s="80">
        <f t="shared" si="27"/>
        <v>0</v>
      </c>
      <c r="H2889" s="133"/>
      <c r="I2889" s="162"/>
      <c r="J2889" s="81"/>
      <c r="K2889" s="144"/>
    </row>
    <row r="2890" spans="1:11" customFormat="1" ht="16.5" x14ac:dyDescent="0.3">
      <c r="A2890" s="77">
        <v>43431</v>
      </c>
      <c r="B2890" s="142" t="s">
        <v>3249</v>
      </c>
      <c r="C2890" s="79" t="s">
        <v>2592</v>
      </c>
      <c r="D2890" s="127" t="s">
        <v>3250</v>
      </c>
      <c r="E2890" s="126">
        <v>2</v>
      </c>
      <c r="F2890" s="143">
        <v>260300.095</v>
      </c>
      <c r="G2890" s="80">
        <f t="shared" si="27"/>
        <v>520600.19</v>
      </c>
      <c r="H2890" s="133"/>
      <c r="I2890" s="162"/>
      <c r="J2890" s="81"/>
      <c r="K2890" s="144"/>
    </row>
    <row r="2891" spans="1:11" customFormat="1" ht="16.5" x14ac:dyDescent="0.3">
      <c r="A2891" s="77"/>
      <c r="B2891" s="142"/>
      <c r="C2891" s="79"/>
      <c r="D2891" s="127" t="s">
        <v>2677</v>
      </c>
      <c r="E2891" s="126">
        <v>2</v>
      </c>
      <c r="F2891" s="143">
        <v>283099.90500000003</v>
      </c>
      <c r="G2891" s="80">
        <f t="shared" si="27"/>
        <v>566199.81000000006</v>
      </c>
      <c r="H2891" s="133"/>
      <c r="I2891" s="162"/>
      <c r="J2891" s="81"/>
      <c r="K2891" s="144"/>
    </row>
    <row r="2892" spans="1:11" customFormat="1" ht="16.5" x14ac:dyDescent="0.3">
      <c r="A2892" s="77"/>
      <c r="B2892" s="142"/>
      <c r="C2892" s="79"/>
      <c r="D2892" s="127" t="s">
        <v>2482</v>
      </c>
      <c r="E2892" s="126">
        <v>2</v>
      </c>
      <c r="F2892" s="143">
        <v>215650.38</v>
      </c>
      <c r="G2892" s="80">
        <f t="shared" si="27"/>
        <v>431300.76</v>
      </c>
      <c r="H2892" s="133">
        <f>SUM(G2890:G2892)</f>
        <v>1518100.76</v>
      </c>
      <c r="I2892" s="162" t="s">
        <v>309</v>
      </c>
      <c r="J2892" s="81"/>
      <c r="K2892" s="144"/>
    </row>
    <row r="2893" spans="1:11" customFormat="1" ht="16.5" x14ac:dyDescent="0.3">
      <c r="A2893" s="77"/>
      <c r="B2893" s="142"/>
      <c r="C2893" s="79"/>
      <c r="D2893" s="127"/>
      <c r="E2893" s="126"/>
      <c r="F2893" s="143"/>
      <c r="G2893" s="80">
        <f t="shared" si="27"/>
        <v>0</v>
      </c>
      <c r="H2893" s="133"/>
      <c r="I2893" s="162"/>
      <c r="J2893" s="81"/>
      <c r="K2893" s="144"/>
    </row>
    <row r="2894" spans="1:11" customFormat="1" ht="16.5" x14ac:dyDescent="0.3">
      <c r="A2894" s="77">
        <v>43431</v>
      </c>
      <c r="B2894" s="142" t="s">
        <v>3251</v>
      </c>
      <c r="C2894" s="79" t="s">
        <v>1850</v>
      </c>
      <c r="D2894" s="127" t="s">
        <v>1325</v>
      </c>
      <c r="E2894" s="126">
        <v>3</v>
      </c>
      <c r="F2894" s="143">
        <v>603900</v>
      </c>
      <c r="G2894" s="80">
        <f t="shared" si="27"/>
        <v>1811700</v>
      </c>
      <c r="H2894" s="133"/>
      <c r="I2894" s="162"/>
      <c r="J2894" s="81"/>
      <c r="K2894" s="144"/>
    </row>
    <row r="2895" spans="1:11" customFormat="1" ht="16.5" x14ac:dyDescent="0.3">
      <c r="A2895" s="77"/>
      <c r="B2895" s="142"/>
      <c r="C2895" s="79"/>
      <c r="D2895" s="127" t="s">
        <v>3252</v>
      </c>
      <c r="E2895" s="126">
        <v>3</v>
      </c>
      <c r="F2895" s="143">
        <v>1503900.09</v>
      </c>
      <c r="G2895" s="80">
        <f t="shared" si="27"/>
        <v>4511700.2700000005</v>
      </c>
      <c r="H2895" s="133">
        <f>SUM(G2894:G2895)</f>
        <v>6323400.2700000005</v>
      </c>
      <c r="I2895" s="162" t="s">
        <v>1756</v>
      </c>
      <c r="J2895" s="81"/>
      <c r="K2895" s="144"/>
    </row>
    <row r="2896" spans="1:11" customFormat="1" ht="16.5" x14ac:dyDescent="0.3">
      <c r="A2896" s="77"/>
      <c r="B2896" s="142"/>
      <c r="C2896" s="79"/>
      <c r="D2896" s="127"/>
      <c r="E2896" s="126"/>
      <c r="F2896" s="143"/>
      <c r="G2896" s="80">
        <f t="shared" si="27"/>
        <v>0</v>
      </c>
      <c r="H2896" s="133"/>
      <c r="I2896" s="162"/>
      <c r="J2896" s="81"/>
      <c r="K2896" s="144"/>
    </row>
    <row r="2897" spans="1:11" customFormat="1" ht="16.5" x14ac:dyDescent="0.3">
      <c r="A2897" s="77">
        <v>43432</v>
      </c>
      <c r="B2897" s="142" t="s">
        <v>3253</v>
      </c>
      <c r="C2897" s="79" t="s">
        <v>985</v>
      </c>
      <c r="D2897" s="127" t="s">
        <v>391</v>
      </c>
      <c r="E2897" s="126">
        <v>60</v>
      </c>
      <c r="F2897" s="143">
        <v>525000.30000000005</v>
      </c>
      <c r="G2897" s="80">
        <f t="shared" si="27"/>
        <v>31500018.000000004</v>
      </c>
      <c r="H2897" s="133"/>
      <c r="I2897" s="162"/>
      <c r="J2897" s="81"/>
      <c r="K2897" s="144"/>
    </row>
    <row r="2898" spans="1:11" customFormat="1" ht="16.5" x14ac:dyDescent="0.3">
      <c r="A2898" s="77"/>
      <c r="B2898" s="142"/>
      <c r="C2898" s="79"/>
      <c r="D2898" s="127" t="s">
        <v>213</v>
      </c>
      <c r="E2898" s="126">
        <v>60</v>
      </c>
      <c r="F2898" s="143">
        <v>574999.69999999995</v>
      </c>
      <c r="G2898" s="80">
        <f t="shared" si="27"/>
        <v>34499982</v>
      </c>
      <c r="H2898" s="133"/>
      <c r="I2898" s="162"/>
      <c r="J2898" s="81"/>
      <c r="K2898" s="144"/>
    </row>
    <row r="2899" spans="1:11" customFormat="1" ht="16.5" x14ac:dyDescent="0.3">
      <c r="A2899" s="77"/>
      <c r="B2899" s="142"/>
      <c r="C2899" s="79"/>
      <c r="D2899" s="127" t="s">
        <v>3254</v>
      </c>
      <c r="E2899" s="126">
        <v>120</v>
      </c>
      <c r="F2899" s="143">
        <v>550000</v>
      </c>
      <c r="G2899" s="80">
        <f t="shared" si="27"/>
        <v>66000000</v>
      </c>
      <c r="H2899" s="133"/>
      <c r="I2899" s="162"/>
      <c r="J2899" s="81"/>
      <c r="K2899" s="144"/>
    </row>
    <row r="2900" spans="1:11" customFormat="1" ht="16.5" x14ac:dyDescent="0.3">
      <c r="A2900" s="77"/>
      <c r="B2900" s="142"/>
      <c r="C2900" s="79"/>
      <c r="D2900" s="127" t="s">
        <v>2355</v>
      </c>
      <c r="E2900" s="126">
        <v>60</v>
      </c>
      <c r="F2900" s="143">
        <v>749999.8</v>
      </c>
      <c r="G2900" s="80">
        <f t="shared" si="27"/>
        <v>44999988</v>
      </c>
      <c r="H2900" s="133"/>
      <c r="I2900" s="162"/>
      <c r="J2900" s="81"/>
      <c r="K2900" s="144"/>
    </row>
    <row r="2901" spans="1:11" customFormat="1" ht="16.5" x14ac:dyDescent="0.3">
      <c r="A2901" s="77"/>
      <c r="B2901" s="142"/>
      <c r="C2901" s="79"/>
      <c r="D2901" s="127" t="s">
        <v>165</v>
      </c>
      <c r="E2901" s="126">
        <v>24</v>
      </c>
      <c r="F2901" s="143">
        <v>690000.3</v>
      </c>
      <c r="G2901" s="80">
        <f t="shared" si="27"/>
        <v>16560007.200000001</v>
      </c>
      <c r="H2901" s="133">
        <f>SUM(G2897:G2901)</f>
        <v>193559995.19999999</v>
      </c>
      <c r="I2901" s="162" t="s">
        <v>2545</v>
      </c>
      <c r="J2901" s="81"/>
      <c r="K2901" s="144"/>
    </row>
    <row r="2902" spans="1:11" customFormat="1" ht="16.5" x14ac:dyDescent="0.3">
      <c r="A2902" s="77"/>
      <c r="B2902" s="142"/>
      <c r="C2902" s="79"/>
      <c r="D2902" s="127"/>
      <c r="E2902" s="126"/>
      <c r="F2902" s="143"/>
      <c r="G2902" s="80">
        <f t="shared" si="27"/>
        <v>0</v>
      </c>
      <c r="H2902" s="133"/>
      <c r="I2902" s="162"/>
      <c r="J2902" s="81"/>
      <c r="K2902" s="144"/>
    </row>
    <row r="2903" spans="1:11" customFormat="1" ht="16.5" x14ac:dyDescent="0.3">
      <c r="A2903" s="77">
        <v>43432</v>
      </c>
      <c r="B2903" s="142" t="s">
        <v>3255</v>
      </c>
      <c r="C2903" s="79" t="s">
        <v>985</v>
      </c>
      <c r="D2903" s="127" t="s">
        <v>1930</v>
      </c>
      <c r="E2903" s="126">
        <v>48</v>
      </c>
      <c r="F2903" s="143">
        <v>70416.5</v>
      </c>
      <c r="G2903" s="80">
        <f t="shared" si="27"/>
        <v>3379992</v>
      </c>
      <c r="H2903" s="133"/>
      <c r="I2903" s="162"/>
      <c r="J2903" s="81"/>
      <c r="K2903" s="144"/>
    </row>
    <row r="2904" spans="1:11" customFormat="1" ht="16.5" x14ac:dyDescent="0.3">
      <c r="A2904" s="77"/>
      <c r="B2904" s="142"/>
      <c r="C2904" s="79"/>
      <c r="D2904" s="127" t="s">
        <v>1725</v>
      </c>
      <c r="E2904" s="126">
        <v>48</v>
      </c>
      <c r="F2904" s="143">
        <v>70416.5</v>
      </c>
      <c r="G2904" s="80">
        <f t="shared" si="27"/>
        <v>3379992</v>
      </c>
      <c r="H2904" s="133"/>
      <c r="I2904" s="162"/>
      <c r="J2904" s="81"/>
      <c r="K2904" s="144"/>
    </row>
    <row r="2905" spans="1:11" customFormat="1" ht="16.5" x14ac:dyDescent="0.3">
      <c r="A2905" s="77"/>
      <c r="B2905" s="142"/>
      <c r="C2905" s="79"/>
      <c r="D2905" s="127" t="s">
        <v>1851</v>
      </c>
      <c r="E2905" s="126">
        <v>24</v>
      </c>
      <c r="F2905" s="143">
        <v>70416.5</v>
      </c>
      <c r="G2905" s="80">
        <f t="shared" si="27"/>
        <v>1689996</v>
      </c>
      <c r="H2905" s="133"/>
      <c r="I2905" s="162"/>
      <c r="J2905" s="81"/>
      <c r="K2905" s="144"/>
    </row>
    <row r="2906" spans="1:11" customFormat="1" ht="16.5" x14ac:dyDescent="0.3">
      <c r="A2906" s="77"/>
      <c r="B2906" s="142"/>
      <c r="C2906" s="79"/>
      <c r="D2906" s="127" t="s">
        <v>1933</v>
      </c>
      <c r="E2906" s="126">
        <v>24</v>
      </c>
      <c r="F2906" s="143">
        <v>70416.5</v>
      </c>
      <c r="G2906" s="80">
        <f t="shared" si="27"/>
        <v>1689996</v>
      </c>
      <c r="H2906" s="133"/>
      <c r="I2906" s="162"/>
      <c r="J2906" s="81"/>
      <c r="K2906" s="144"/>
    </row>
    <row r="2907" spans="1:11" customFormat="1" ht="16.5" x14ac:dyDescent="0.3">
      <c r="A2907" s="77"/>
      <c r="B2907" s="142"/>
      <c r="C2907" s="79"/>
      <c r="D2907" s="127" t="s">
        <v>1721</v>
      </c>
      <c r="E2907" s="126">
        <v>24</v>
      </c>
      <c r="F2907" s="143">
        <v>140834.1</v>
      </c>
      <c r="G2907" s="80">
        <f t="shared" si="27"/>
        <v>3380018.4000000004</v>
      </c>
      <c r="H2907" s="133"/>
      <c r="I2907" s="162"/>
      <c r="J2907" s="81"/>
      <c r="K2907" s="144"/>
    </row>
    <row r="2908" spans="1:11" customFormat="1" ht="16.5" x14ac:dyDescent="0.3">
      <c r="A2908" s="77"/>
      <c r="B2908" s="142"/>
      <c r="C2908" s="79"/>
      <c r="D2908" s="127" t="s">
        <v>1914</v>
      </c>
      <c r="E2908" s="126">
        <v>24</v>
      </c>
      <c r="F2908" s="143">
        <v>140834.1</v>
      </c>
      <c r="G2908" s="80">
        <f t="shared" si="27"/>
        <v>3380018.4000000004</v>
      </c>
      <c r="H2908" s="133"/>
      <c r="I2908" s="162"/>
      <c r="J2908" s="81"/>
      <c r="K2908" s="144"/>
    </row>
    <row r="2909" spans="1:11" customFormat="1" ht="16.5" x14ac:dyDescent="0.3">
      <c r="A2909" s="77"/>
      <c r="B2909" s="142"/>
      <c r="C2909" s="79"/>
      <c r="D2909" s="127" t="s">
        <v>1915</v>
      </c>
      <c r="E2909" s="126">
        <v>36</v>
      </c>
      <c r="F2909" s="143">
        <v>140834.1</v>
      </c>
      <c r="G2909" s="80">
        <f t="shared" si="27"/>
        <v>5070027.6000000006</v>
      </c>
      <c r="H2909" s="133">
        <f>SUM(G2903:G2909)</f>
        <v>21970040.400000002</v>
      </c>
      <c r="I2909" s="162" t="s">
        <v>2545</v>
      </c>
      <c r="J2909" s="81"/>
      <c r="K2909" s="144"/>
    </row>
    <row r="2910" spans="1:11" customFormat="1" ht="16.5" x14ac:dyDescent="0.3">
      <c r="A2910" s="77"/>
      <c r="B2910" s="142"/>
      <c r="C2910" s="79"/>
      <c r="D2910" s="127"/>
      <c r="E2910" s="126"/>
      <c r="F2910" s="143"/>
      <c r="G2910" s="80">
        <f t="shared" si="27"/>
        <v>0</v>
      </c>
      <c r="H2910" s="133"/>
      <c r="I2910" s="162"/>
      <c r="J2910" s="81"/>
      <c r="K2910" s="144"/>
    </row>
    <row r="2911" spans="1:11" customFormat="1" ht="16.5" x14ac:dyDescent="0.3">
      <c r="A2911" s="77">
        <v>43432</v>
      </c>
      <c r="B2911" s="142" t="s">
        <v>3256</v>
      </c>
      <c r="C2911" s="79" t="s">
        <v>829</v>
      </c>
      <c r="D2911" s="127" t="s">
        <v>20</v>
      </c>
      <c r="E2911" s="126">
        <v>1</v>
      </c>
      <c r="F2911" s="143">
        <v>544500</v>
      </c>
      <c r="G2911" s="80">
        <f t="shared" si="27"/>
        <v>544500</v>
      </c>
      <c r="H2911" s="133">
        <f>G2911</f>
        <v>544500</v>
      </c>
      <c r="I2911" s="162" t="s">
        <v>309</v>
      </c>
      <c r="J2911" s="81"/>
      <c r="K2911" s="144"/>
    </row>
    <row r="2912" spans="1:11" customFormat="1" ht="16.5" x14ac:dyDescent="0.3">
      <c r="A2912" s="77"/>
      <c r="B2912" s="142"/>
      <c r="C2912" s="79"/>
      <c r="D2912" s="127"/>
      <c r="E2912" s="126"/>
      <c r="F2912" s="143"/>
      <c r="G2912" s="80">
        <f t="shared" si="27"/>
        <v>0</v>
      </c>
      <c r="H2912" s="133"/>
      <c r="I2912" s="162"/>
      <c r="J2912" s="81"/>
      <c r="K2912" s="144"/>
    </row>
    <row r="2913" spans="1:11" customFormat="1" ht="16.5" x14ac:dyDescent="0.3">
      <c r="A2913" s="77">
        <v>43432</v>
      </c>
      <c r="B2913" s="142" t="s">
        <v>3257</v>
      </c>
      <c r="C2913" s="79" t="s">
        <v>1978</v>
      </c>
      <c r="D2913" s="127" t="s">
        <v>104</v>
      </c>
      <c r="E2913" s="126">
        <v>2</v>
      </c>
      <c r="F2913" s="143">
        <v>542450.09499999997</v>
      </c>
      <c r="G2913" s="80">
        <f t="shared" si="27"/>
        <v>1084900.19</v>
      </c>
      <c r="H2913" s="133"/>
      <c r="I2913" s="162"/>
      <c r="J2913" s="81"/>
      <c r="K2913" s="144"/>
    </row>
    <row r="2914" spans="1:11" customFormat="1" ht="16.5" x14ac:dyDescent="0.3">
      <c r="A2914" s="77"/>
      <c r="B2914" s="142"/>
      <c r="C2914" s="79"/>
      <c r="D2914" s="127" t="s">
        <v>20</v>
      </c>
      <c r="E2914" s="126">
        <v>1</v>
      </c>
      <c r="F2914" s="143">
        <v>574750</v>
      </c>
      <c r="G2914" s="80">
        <f t="shared" si="27"/>
        <v>574750</v>
      </c>
      <c r="H2914" s="133">
        <f>SUM(G2913:G2914)</f>
        <v>1659650.19</v>
      </c>
      <c r="I2914" s="162" t="s">
        <v>1756</v>
      </c>
      <c r="J2914" s="81"/>
      <c r="K2914" s="144"/>
    </row>
    <row r="2915" spans="1:11" customFormat="1" ht="16.5" x14ac:dyDescent="0.3">
      <c r="A2915" s="77"/>
      <c r="B2915" s="142"/>
      <c r="C2915" s="79"/>
      <c r="D2915" s="127"/>
      <c r="E2915" s="126"/>
      <c r="F2915" s="143"/>
      <c r="G2915" s="80">
        <f t="shared" si="27"/>
        <v>0</v>
      </c>
      <c r="H2915" s="133"/>
      <c r="I2915" s="162"/>
      <c r="J2915" s="81"/>
      <c r="K2915" s="144"/>
    </row>
    <row r="2916" spans="1:11" customFormat="1" ht="16.5" x14ac:dyDescent="0.3">
      <c r="A2916" s="77">
        <v>43432</v>
      </c>
      <c r="B2916" s="142" t="s">
        <v>3258</v>
      </c>
      <c r="C2916" s="79" t="s">
        <v>1019</v>
      </c>
      <c r="D2916" s="127" t="s">
        <v>887</v>
      </c>
      <c r="E2916" s="126">
        <v>4</v>
      </c>
      <c r="F2916" s="143">
        <v>230000.1</v>
      </c>
      <c r="G2916" s="80">
        <f t="shared" si="27"/>
        <v>920000.4</v>
      </c>
      <c r="H2916" s="133">
        <f>G2916</f>
        <v>920000.4</v>
      </c>
      <c r="I2916" s="162" t="s">
        <v>309</v>
      </c>
      <c r="J2916" s="81"/>
      <c r="K2916" s="144"/>
    </row>
    <row r="2917" spans="1:11" customFormat="1" ht="16.5" x14ac:dyDescent="0.3">
      <c r="A2917" s="77"/>
      <c r="B2917" s="142"/>
      <c r="C2917" s="79"/>
      <c r="D2917" s="127"/>
      <c r="E2917" s="126"/>
      <c r="F2917" s="143"/>
      <c r="G2917" s="80">
        <f t="shared" si="27"/>
        <v>0</v>
      </c>
      <c r="H2917" s="133"/>
      <c r="I2917" s="162"/>
      <c r="J2917" s="81"/>
      <c r="K2917" s="144"/>
    </row>
    <row r="2918" spans="1:11" customFormat="1" ht="16.5" x14ac:dyDescent="0.3">
      <c r="A2918" s="77">
        <v>43432</v>
      </c>
      <c r="B2918" s="142" t="s">
        <v>3259</v>
      </c>
      <c r="C2918" s="79" t="s">
        <v>57</v>
      </c>
      <c r="D2918" s="127" t="s">
        <v>1094</v>
      </c>
      <c r="E2918" s="126">
        <v>1</v>
      </c>
      <c r="F2918" s="143">
        <v>215000.5</v>
      </c>
      <c r="G2918" s="80">
        <f t="shared" si="27"/>
        <v>215000.5</v>
      </c>
      <c r="H2918" s="133"/>
      <c r="I2918" s="162"/>
      <c r="J2918" s="81"/>
      <c r="K2918" s="144"/>
    </row>
    <row r="2919" spans="1:11" customFormat="1" ht="16.5" x14ac:dyDescent="0.3">
      <c r="A2919" s="77"/>
      <c r="B2919" s="142"/>
      <c r="C2919" s="79"/>
      <c r="D2919" s="127" t="s">
        <v>31</v>
      </c>
      <c r="E2919" s="126">
        <v>1</v>
      </c>
      <c r="F2919" s="143">
        <v>529199.44999999995</v>
      </c>
      <c r="G2919" s="80">
        <f t="shared" si="27"/>
        <v>529199.44999999995</v>
      </c>
      <c r="H2919" s="133">
        <f>SUM(G2918:G2919)</f>
        <v>744199.95</v>
      </c>
      <c r="I2919" s="162" t="s">
        <v>309</v>
      </c>
      <c r="J2919" s="81"/>
      <c r="K2919" s="144"/>
    </row>
    <row r="2920" spans="1:11" customFormat="1" ht="16.5" x14ac:dyDescent="0.3">
      <c r="A2920" s="77"/>
      <c r="B2920" s="142"/>
      <c r="C2920" s="79"/>
      <c r="D2920" s="127"/>
      <c r="E2920" s="126"/>
      <c r="F2920" s="143"/>
      <c r="G2920" s="80">
        <f t="shared" si="27"/>
        <v>0</v>
      </c>
      <c r="H2920" s="133"/>
      <c r="I2920" s="162"/>
      <c r="J2920" s="81"/>
      <c r="K2920" s="144"/>
    </row>
    <row r="2921" spans="1:11" customFormat="1" ht="16.5" x14ac:dyDescent="0.3">
      <c r="A2921" s="77">
        <v>43432</v>
      </c>
      <c r="B2921" s="142" t="s">
        <v>3260</v>
      </c>
      <c r="C2921" s="79" t="s">
        <v>3205</v>
      </c>
      <c r="D2921" s="127" t="s">
        <v>3261</v>
      </c>
      <c r="E2921" s="126">
        <v>24</v>
      </c>
      <c r="F2921" s="143">
        <v>156750</v>
      </c>
      <c r="G2921" s="80">
        <f t="shared" si="27"/>
        <v>3762000</v>
      </c>
      <c r="H2921" s="133">
        <f>G2921</f>
        <v>3762000</v>
      </c>
      <c r="I2921" s="162" t="s">
        <v>1756</v>
      </c>
      <c r="J2921" s="81"/>
      <c r="K2921" s="144"/>
    </row>
    <row r="2922" spans="1:11" customFormat="1" ht="16.5" x14ac:dyDescent="0.3">
      <c r="A2922" s="77"/>
      <c r="B2922" s="142"/>
      <c r="C2922" s="79"/>
      <c r="D2922" s="127"/>
      <c r="E2922" s="126"/>
      <c r="F2922" s="143"/>
      <c r="G2922" s="80">
        <f t="shared" si="27"/>
        <v>0</v>
      </c>
      <c r="H2922" s="133"/>
      <c r="I2922" s="162"/>
      <c r="J2922" s="81"/>
      <c r="K2922" s="144"/>
    </row>
    <row r="2923" spans="1:11" customFormat="1" ht="16.5" x14ac:dyDescent="0.3">
      <c r="A2923" s="83">
        <v>43432</v>
      </c>
      <c r="B2923" s="151" t="s">
        <v>3262</v>
      </c>
      <c r="C2923" s="85" t="s">
        <v>3267</v>
      </c>
      <c r="D2923" s="152" t="s">
        <v>3263</v>
      </c>
      <c r="E2923" s="139">
        <v>6</v>
      </c>
      <c r="F2923" s="153">
        <v>251749.905</v>
      </c>
      <c r="G2923" s="86">
        <f t="shared" si="27"/>
        <v>1510499.43</v>
      </c>
      <c r="H2923" s="149">
        <f>G2923</f>
        <v>1510499.43</v>
      </c>
      <c r="I2923" s="163" t="s">
        <v>3265</v>
      </c>
      <c r="J2923" s="155"/>
      <c r="K2923" s="156"/>
    </row>
    <row r="2924" spans="1:11" customFormat="1" ht="16.5" x14ac:dyDescent="0.3">
      <c r="A2924" s="77"/>
      <c r="B2924" s="142"/>
      <c r="C2924" s="79"/>
      <c r="D2924" s="127"/>
      <c r="E2924" s="126"/>
      <c r="F2924" s="143"/>
      <c r="G2924" s="80">
        <f t="shared" si="27"/>
        <v>0</v>
      </c>
      <c r="H2924" s="133"/>
      <c r="I2924" s="162"/>
      <c r="J2924" s="81"/>
      <c r="K2924" s="144"/>
    </row>
    <row r="2925" spans="1:11" customFormat="1" ht="16.5" x14ac:dyDescent="0.3">
      <c r="A2925" s="77">
        <v>43432</v>
      </c>
      <c r="B2925" s="142" t="s">
        <v>3264</v>
      </c>
      <c r="C2925" s="79" t="s">
        <v>2768</v>
      </c>
      <c r="D2925" s="127" t="s">
        <v>31</v>
      </c>
      <c r="E2925" s="126">
        <v>3</v>
      </c>
      <c r="F2925" s="143">
        <v>587999.5</v>
      </c>
      <c r="G2925" s="80">
        <f t="shared" si="27"/>
        <v>1763998.5</v>
      </c>
      <c r="H2925" s="133"/>
      <c r="I2925" s="162"/>
      <c r="J2925" s="81"/>
      <c r="K2925" s="144"/>
    </row>
    <row r="2926" spans="1:11" customFormat="1" ht="16.5" x14ac:dyDescent="0.3">
      <c r="A2926" s="77"/>
      <c r="B2926" s="142"/>
      <c r="C2926" s="79"/>
      <c r="D2926" s="127" t="s">
        <v>19</v>
      </c>
      <c r="E2926" s="126">
        <v>3</v>
      </c>
      <c r="F2926" s="143">
        <v>572000</v>
      </c>
      <c r="G2926" s="80">
        <f t="shared" si="27"/>
        <v>1716000</v>
      </c>
      <c r="H2926" s="133"/>
      <c r="I2926" s="162"/>
      <c r="J2926" s="81"/>
      <c r="K2926" s="144"/>
    </row>
    <row r="2927" spans="1:11" customFormat="1" ht="16.5" x14ac:dyDescent="0.3">
      <c r="A2927" s="77"/>
      <c r="B2927" s="142"/>
      <c r="C2927" s="79"/>
      <c r="D2927" s="127" t="s">
        <v>405</v>
      </c>
      <c r="E2927" s="126">
        <v>3</v>
      </c>
      <c r="F2927" s="143">
        <v>600000.5</v>
      </c>
      <c r="G2927" s="80">
        <f t="shared" si="27"/>
        <v>1800001.5</v>
      </c>
      <c r="H2927" s="133"/>
      <c r="I2927" s="162"/>
      <c r="J2927" s="81"/>
      <c r="K2927" s="144"/>
    </row>
    <row r="2928" spans="1:11" customFormat="1" ht="16.5" x14ac:dyDescent="0.3">
      <c r="A2928" s="77"/>
      <c r="B2928" s="142"/>
      <c r="C2928" s="79"/>
      <c r="D2928" s="127" t="s">
        <v>2956</v>
      </c>
      <c r="E2928" s="126">
        <v>3</v>
      </c>
      <c r="F2928" s="143">
        <v>1405000.3</v>
      </c>
      <c r="G2928" s="80">
        <f t="shared" si="27"/>
        <v>4215000.9000000004</v>
      </c>
      <c r="H2928" s="133">
        <f>SUM(G2925:G2928)</f>
        <v>9495000.9000000004</v>
      </c>
      <c r="I2928" s="162" t="s">
        <v>314</v>
      </c>
      <c r="J2928" s="81"/>
      <c r="K2928" s="144"/>
    </row>
    <row r="2929" spans="1:11" customFormat="1" ht="16.5" x14ac:dyDescent="0.3">
      <c r="A2929" s="77"/>
      <c r="B2929" s="142"/>
      <c r="C2929" s="79"/>
      <c r="D2929" s="127"/>
      <c r="E2929" s="126"/>
      <c r="F2929" s="143"/>
      <c r="G2929" s="80">
        <f t="shared" si="27"/>
        <v>0</v>
      </c>
      <c r="H2929" s="133"/>
      <c r="I2929" s="162"/>
      <c r="J2929" s="81"/>
      <c r="K2929" s="144"/>
    </row>
    <row r="2930" spans="1:11" customFormat="1" ht="16.5" x14ac:dyDescent="0.3">
      <c r="A2930" s="77">
        <v>43432</v>
      </c>
      <c r="B2930" s="142" t="s">
        <v>3266</v>
      </c>
      <c r="C2930" s="79" t="s">
        <v>1893</v>
      </c>
      <c r="D2930" s="127" t="s">
        <v>31</v>
      </c>
      <c r="E2930" s="126">
        <v>1</v>
      </c>
      <c r="F2930" s="143">
        <v>558599.52500000002</v>
      </c>
      <c r="G2930" s="80">
        <f t="shared" si="27"/>
        <v>558599.52500000002</v>
      </c>
      <c r="H2930" s="133"/>
      <c r="I2930" s="162"/>
      <c r="J2930" s="81"/>
      <c r="K2930" s="144"/>
    </row>
    <row r="2931" spans="1:11" customFormat="1" ht="16.5" x14ac:dyDescent="0.3">
      <c r="A2931" s="77"/>
      <c r="B2931" s="142"/>
      <c r="C2931" s="79"/>
      <c r="D2931" s="127" t="s">
        <v>19</v>
      </c>
      <c r="E2931" s="126">
        <v>2</v>
      </c>
      <c r="F2931" s="143">
        <v>543400</v>
      </c>
      <c r="G2931" s="80">
        <f t="shared" si="27"/>
        <v>1086800</v>
      </c>
      <c r="H2931" s="133">
        <f>SUM(G2930:G2931)</f>
        <v>1645399.5249999999</v>
      </c>
      <c r="I2931" s="162" t="s">
        <v>1756</v>
      </c>
      <c r="J2931" s="81"/>
      <c r="K2931" s="144"/>
    </row>
    <row r="2932" spans="1:11" customFormat="1" ht="16.5" x14ac:dyDescent="0.3">
      <c r="A2932" s="77"/>
      <c r="B2932" s="142"/>
      <c r="C2932" s="79"/>
      <c r="D2932" s="127"/>
      <c r="E2932" s="126"/>
      <c r="F2932" s="143"/>
      <c r="G2932" s="80">
        <f t="shared" si="27"/>
        <v>0</v>
      </c>
      <c r="H2932" s="133"/>
      <c r="I2932" s="162"/>
      <c r="J2932" s="81"/>
      <c r="K2932" s="144"/>
    </row>
    <row r="2933" spans="1:11" customFormat="1" ht="16.5" x14ac:dyDescent="0.3">
      <c r="A2933" s="83">
        <v>43434</v>
      </c>
      <c r="B2933" s="151" t="s">
        <v>3268</v>
      </c>
      <c r="C2933" s="85" t="s">
        <v>3205</v>
      </c>
      <c r="D2933" s="152" t="s">
        <v>20</v>
      </c>
      <c r="E2933" s="139">
        <v>24</v>
      </c>
      <c r="F2933" s="153">
        <v>544500</v>
      </c>
      <c r="G2933" s="86">
        <f t="shared" si="27"/>
        <v>13068000</v>
      </c>
      <c r="H2933" s="149">
        <f>G2933</f>
        <v>13068000</v>
      </c>
      <c r="I2933" s="162" t="s">
        <v>1756</v>
      </c>
      <c r="J2933" s="81"/>
      <c r="K2933" s="144"/>
    </row>
    <row r="2934" spans="1:11" customFormat="1" ht="16.5" x14ac:dyDescent="0.3">
      <c r="A2934" s="77"/>
      <c r="B2934" s="142"/>
      <c r="C2934" s="79"/>
      <c r="D2934" s="127"/>
      <c r="E2934" s="126"/>
      <c r="F2934" s="143"/>
      <c r="G2934" s="80">
        <f t="shared" si="27"/>
        <v>0</v>
      </c>
      <c r="H2934" s="133"/>
      <c r="I2934" s="162"/>
      <c r="J2934" s="81"/>
      <c r="K2934" s="144"/>
    </row>
    <row r="2935" spans="1:11" customFormat="1" ht="16.5" x14ac:dyDescent="0.3">
      <c r="A2935" s="77">
        <v>43433</v>
      </c>
      <c r="B2935" s="142" t="s">
        <v>3269</v>
      </c>
      <c r="C2935" s="79" t="s">
        <v>3270</v>
      </c>
      <c r="D2935" s="127" t="s">
        <v>3020</v>
      </c>
      <c r="E2935" s="126">
        <v>2</v>
      </c>
      <c r="F2935" s="143">
        <v>540000.55000000005</v>
      </c>
      <c r="G2935" s="80">
        <f t="shared" si="27"/>
        <v>1080001.1000000001</v>
      </c>
      <c r="H2935" s="133"/>
      <c r="I2935" s="162"/>
      <c r="J2935" s="81"/>
      <c r="K2935" s="144"/>
    </row>
    <row r="2936" spans="1:11" customFormat="1" ht="16.5" x14ac:dyDescent="0.3">
      <c r="A2936" s="77"/>
      <c r="B2936" s="142"/>
      <c r="C2936" s="79"/>
      <c r="D2936" s="127" t="s">
        <v>19</v>
      </c>
      <c r="E2936" s="126">
        <v>2</v>
      </c>
      <c r="F2936" s="143">
        <v>514800</v>
      </c>
      <c r="G2936" s="80">
        <f t="shared" si="27"/>
        <v>1029600</v>
      </c>
      <c r="H2936" s="133"/>
      <c r="I2936" s="162"/>
      <c r="J2936" s="81"/>
      <c r="K2936" s="144"/>
    </row>
    <row r="2937" spans="1:11" customFormat="1" ht="16.5" x14ac:dyDescent="0.3">
      <c r="A2937" s="77"/>
      <c r="B2937" s="142"/>
      <c r="C2937" s="79"/>
      <c r="D2937" s="127" t="s">
        <v>20</v>
      </c>
      <c r="E2937" s="126">
        <v>2</v>
      </c>
      <c r="F2937" s="143">
        <v>544500</v>
      </c>
      <c r="G2937" s="80">
        <f t="shared" si="27"/>
        <v>1089000</v>
      </c>
      <c r="H2937" s="133" t="s">
        <v>3096</v>
      </c>
      <c r="I2937" s="162"/>
      <c r="J2937" s="81"/>
      <c r="K2937" s="144"/>
    </row>
    <row r="2938" spans="1:11" customFormat="1" ht="16.5" x14ac:dyDescent="0.3">
      <c r="A2938" s="77"/>
      <c r="B2938" s="142"/>
      <c r="C2938" s="79"/>
      <c r="D2938" s="127" t="s">
        <v>2494</v>
      </c>
      <c r="E2938" s="126">
        <v>2</v>
      </c>
      <c r="F2938" s="143">
        <v>621900.18000000005</v>
      </c>
      <c r="G2938" s="80">
        <f t="shared" si="27"/>
        <v>1243800.3600000001</v>
      </c>
      <c r="H2938" s="133"/>
      <c r="I2938" s="162"/>
      <c r="J2938" s="81"/>
      <c r="K2938" s="144"/>
    </row>
    <row r="2939" spans="1:11" customFormat="1" ht="16.5" x14ac:dyDescent="0.3">
      <c r="A2939" s="77"/>
      <c r="B2939" s="142"/>
      <c r="C2939" s="79"/>
      <c r="D2939" s="127" t="s">
        <v>2629</v>
      </c>
      <c r="E2939" s="126">
        <v>2</v>
      </c>
      <c r="F2939" s="143">
        <v>513900.09</v>
      </c>
      <c r="G2939" s="80">
        <f t="shared" si="27"/>
        <v>1027800.18</v>
      </c>
      <c r="H2939" s="133"/>
      <c r="I2939" s="162"/>
      <c r="J2939" s="81"/>
      <c r="K2939" s="144"/>
    </row>
    <row r="2940" spans="1:11" customFormat="1" ht="16.5" x14ac:dyDescent="0.3">
      <c r="A2940" s="77"/>
      <c r="B2940" s="142"/>
      <c r="C2940" s="79"/>
      <c r="D2940" s="127" t="s">
        <v>28</v>
      </c>
      <c r="E2940" s="126">
        <v>2</v>
      </c>
      <c r="F2940" s="143">
        <v>544500</v>
      </c>
      <c r="G2940" s="80">
        <f t="shared" si="27"/>
        <v>1089000</v>
      </c>
      <c r="H2940" s="133">
        <f>SUM(G2935:G2940)</f>
        <v>6559201.6399999997</v>
      </c>
      <c r="I2940" s="162" t="s">
        <v>309</v>
      </c>
      <c r="J2940" s="81"/>
      <c r="K2940" s="144"/>
    </row>
    <row r="2941" spans="1:11" customFormat="1" ht="16.5" x14ac:dyDescent="0.3">
      <c r="A2941" s="77"/>
      <c r="B2941" s="142"/>
      <c r="C2941" s="79"/>
      <c r="D2941" s="127"/>
      <c r="E2941" s="126"/>
      <c r="F2941" s="143"/>
      <c r="G2941" s="80">
        <f t="shared" si="27"/>
        <v>0</v>
      </c>
      <c r="H2941" s="133"/>
      <c r="I2941" s="162"/>
      <c r="J2941" s="81"/>
      <c r="K2941" s="144"/>
    </row>
    <row r="2942" spans="1:11" customFormat="1" ht="16.5" x14ac:dyDescent="0.3">
      <c r="A2942" s="77">
        <v>43433</v>
      </c>
      <c r="B2942" s="142" t="s">
        <v>3271</v>
      </c>
      <c r="C2942" s="79" t="s">
        <v>3270</v>
      </c>
      <c r="D2942" s="127" t="s">
        <v>1094</v>
      </c>
      <c r="E2942" s="126">
        <v>2</v>
      </c>
      <c r="F2942" s="143">
        <v>215000.5</v>
      </c>
      <c r="G2942" s="80">
        <f t="shared" si="27"/>
        <v>430001</v>
      </c>
      <c r="H2942" s="133">
        <f>G2942</f>
        <v>430001</v>
      </c>
      <c r="I2942" s="162" t="s">
        <v>309</v>
      </c>
      <c r="J2942" s="81"/>
      <c r="K2942" s="144"/>
    </row>
    <row r="2943" spans="1:11" customFormat="1" ht="16.5" x14ac:dyDescent="0.3">
      <c r="A2943" s="77"/>
      <c r="B2943" s="142"/>
      <c r="C2943" s="79"/>
      <c r="D2943" s="127"/>
      <c r="E2943" s="126"/>
      <c r="F2943" s="143"/>
      <c r="G2943" s="80">
        <f t="shared" si="27"/>
        <v>0</v>
      </c>
      <c r="H2943" s="133"/>
      <c r="I2943" s="162"/>
      <c r="J2943" s="81"/>
      <c r="K2943" s="144"/>
    </row>
    <row r="2944" spans="1:11" customFormat="1" ht="16.5" x14ac:dyDescent="0.3">
      <c r="A2944" s="77">
        <v>43433</v>
      </c>
      <c r="B2944" s="142" t="s">
        <v>3272</v>
      </c>
      <c r="C2944" s="79" t="s">
        <v>3273</v>
      </c>
      <c r="D2944" s="127" t="s">
        <v>31</v>
      </c>
      <c r="E2944" s="126">
        <v>1</v>
      </c>
      <c r="F2944" s="143">
        <v>529199.44999999995</v>
      </c>
      <c r="G2944" s="80">
        <f t="shared" si="27"/>
        <v>529199.44999999995</v>
      </c>
      <c r="H2944" s="133">
        <f>G2944</f>
        <v>529199.44999999995</v>
      </c>
      <c r="I2944" s="162" t="s">
        <v>309</v>
      </c>
      <c r="J2944" s="81"/>
      <c r="K2944" s="144"/>
    </row>
    <row r="2945" spans="1:11" customFormat="1" ht="16.5" x14ac:dyDescent="0.3">
      <c r="A2945" s="77"/>
      <c r="B2945" s="142"/>
      <c r="C2945" s="79"/>
      <c r="D2945" s="127"/>
      <c r="E2945" s="126"/>
      <c r="F2945" s="143"/>
      <c r="G2945" s="80">
        <f t="shared" si="27"/>
        <v>0</v>
      </c>
      <c r="H2945" s="133"/>
      <c r="I2945" s="162"/>
      <c r="J2945" s="81"/>
      <c r="K2945" s="144"/>
    </row>
    <row r="2946" spans="1:11" customFormat="1" ht="16.5" x14ac:dyDescent="0.3">
      <c r="A2946" s="77">
        <v>43433</v>
      </c>
      <c r="B2946" s="142" t="s">
        <v>3274</v>
      </c>
      <c r="C2946" s="79" t="s">
        <v>2376</v>
      </c>
      <c r="D2946" s="127" t="s">
        <v>887</v>
      </c>
      <c r="E2946" s="126">
        <v>1</v>
      </c>
      <c r="F2946" s="143">
        <v>230000.1</v>
      </c>
      <c r="G2946" s="80">
        <f t="shared" si="27"/>
        <v>230000.1</v>
      </c>
      <c r="H2946" s="133"/>
      <c r="I2946" s="162"/>
      <c r="J2946" s="81"/>
      <c r="K2946" s="144"/>
    </row>
    <row r="2947" spans="1:11" customFormat="1" ht="16.5" x14ac:dyDescent="0.3">
      <c r="A2947" s="77"/>
      <c r="B2947" s="142"/>
      <c r="C2947" s="79"/>
      <c r="D2947" s="127" t="s">
        <v>31</v>
      </c>
      <c r="E2947" s="126">
        <v>1</v>
      </c>
      <c r="F2947" s="143">
        <v>587999.5</v>
      </c>
      <c r="G2947" s="80">
        <f t="shared" si="27"/>
        <v>587999.5</v>
      </c>
      <c r="H2947" s="133">
        <f>SUM(G2946:G2947)</f>
        <v>817999.6</v>
      </c>
      <c r="I2947" s="162" t="s">
        <v>1215</v>
      </c>
      <c r="J2947" s="81"/>
      <c r="K2947" s="144"/>
    </row>
    <row r="2948" spans="1:11" customFormat="1" ht="16.5" x14ac:dyDescent="0.3">
      <c r="A2948" s="77"/>
      <c r="B2948" s="142"/>
      <c r="C2948" s="79"/>
      <c r="D2948" s="127"/>
      <c r="E2948" s="126"/>
      <c r="F2948" s="143"/>
      <c r="G2948" s="80">
        <f t="shared" si="27"/>
        <v>0</v>
      </c>
      <c r="H2948" s="133"/>
      <c r="I2948" s="162"/>
      <c r="J2948" s="81"/>
      <c r="K2948" s="144"/>
    </row>
    <row r="2949" spans="1:11" customFormat="1" ht="16.5" x14ac:dyDescent="0.3">
      <c r="A2949" s="77">
        <v>43433</v>
      </c>
      <c r="B2949" s="142" t="s">
        <v>3275</v>
      </c>
      <c r="C2949" s="79" t="s">
        <v>3176</v>
      </c>
      <c r="D2949" s="127" t="s">
        <v>104</v>
      </c>
      <c r="E2949" s="126">
        <v>1</v>
      </c>
      <c r="F2949" s="143">
        <v>513900.09</v>
      </c>
      <c r="G2949" s="80">
        <f t="shared" si="27"/>
        <v>513900.09</v>
      </c>
      <c r="H2949" s="133"/>
      <c r="I2949" s="162"/>
      <c r="J2949" s="81"/>
      <c r="K2949" s="144"/>
    </row>
    <row r="2950" spans="1:11" customFormat="1" ht="16.5" x14ac:dyDescent="0.3">
      <c r="A2950" s="77"/>
      <c r="B2950" s="142"/>
      <c r="C2950" s="79"/>
      <c r="D2950" s="127" t="s">
        <v>887</v>
      </c>
      <c r="E2950" s="126">
        <v>1</v>
      </c>
      <c r="F2950" s="143">
        <v>230000.1</v>
      </c>
      <c r="G2950" s="80">
        <f t="shared" si="27"/>
        <v>230000.1</v>
      </c>
      <c r="H2950" s="133">
        <f>SUM(G2949:G2950)</f>
        <v>743900.19000000006</v>
      </c>
      <c r="I2950" s="162" t="s">
        <v>1756</v>
      </c>
      <c r="J2950" s="81"/>
      <c r="K2950" s="144"/>
    </row>
    <row r="2951" spans="1:11" customFormat="1" ht="16.5" x14ac:dyDescent="0.3">
      <c r="A2951" s="77"/>
      <c r="B2951" s="142"/>
      <c r="C2951" s="79"/>
      <c r="D2951" s="127"/>
      <c r="E2951" s="126"/>
      <c r="F2951" s="143"/>
      <c r="G2951" s="80">
        <f t="shared" si="27"/>
        <v>0</v>
      </c>
      <c r="H2951" s="133"/>
      <c r="I2951" s="162"/>
      <c r="J2951" s="81"/>
      <c r="K2951" s="144"/>
    </row>
    <row r="2952" spans="1:11" customFormat="1" ht="16.5" x14ac:dyDescent="0.3">
      <c r="A2952" s="77">
        <v>43433</v>
      </c>
      <c r="B2952" s="142" t="s">
        <v>3276</v>
      </c>
      <c r="C2952" s="79" t="s">
        <v>1893</v>
      </c>
      <c r="D2952" s="127" t="s">
        <v>1325</v>
      </c>
      <c r="E2952" s="126">
        <v>3</v>
      </c>
      <c r="F2952" s="143">
        <v>637450</v>
      </c>
      <c r="G2952" s="80">
        <f t="shared" si="27"/>
        <v>1912350</v>
      </c>
      <c r="H2952" s="133">
        <f>G2952</f>
        <v>1912350</v>
      </c>
      <c r="I2952" s="162" t="s">
        <v>1756</v>
      </c>
      <c r="J2952" s="81"/>
      <c r="K2952" s="144"/>
    </row>
    <row r="2953" spans="1:11" customFormat="1" ht="16.5" x14ac:dyDescent="0.3">
      <c r="A2953" s="77"/>
      <c r="B2953" s="142"/>
      <c r="C2953" s="79"/>
      <c r="D2953" s="127"/>
      <c r="E2953" s="126"/>
      <c r="F2953" s="143"/>
      <c r="G2953" s="80">
        <f t="shared" si="27"/>
        <v>0</v>
      </c>
      <c r="H2953" s="133"/>
      <c r="I2953" s="162"/>
      <c r="J2953" s="81"/>
      <c r="K2953" s="144"/>
    </row>
    <row r="2954" spans="1:11" customFormat="1" ht="16.5" x14ac:dyDescent="0.3">
      <c r="A2954" s="77">
        <v>43433</v>
      </c>
      <c r="B2954" s="142" t="s">
        <v>3277</v>
      </c>
      <c r="C2954" s="79" t="s">
        <v>1005</v>
      </c>
      <c r="D2954" s="127" t="s">
        <v>2844</v>
      </c>
      <c r="E2954" s="126">
        <v>12</v>
      </c>
      <c r="F2954" s="143">
        <v>198000</v>
      </c>
      <c r="G2954" s="80">
        <f t="shared" si="27"/>
        <v>2376000</v>
      </c>
      <c r="H2954" s="133"/>
      <c r="I2954" s="162"/>
      <c r="J2954" s="81"/>
      <c r="K2954" s="144"/>
    </row>
    <row r="2955" spans="1:11" customFormat="1" ht="16.5" x14ac:dyDescent="0.3">
      <c r="A2955" s="77"/>
      <c r="B2955" s="142"/>
      <c r="C2955" s="79"/>
      <c r="D2955" s="127" t="s">
        <v>3278</v>
      </c>
      <c r="E2955" s="126">
        <v>12</v>
      </c>
      <c r="F2955" s="143">
        <v>198000</v>
      </c>
      <c r="G2955" s="80">
        <f t="shared" si="27"/>
        <v>2376000</v>
      </c>
      <c r="H2955" s="133">
        <f>SUM(G2954:G2955)</f>
        <v>4752000</v>
      </c>
      <c r="I2955" s="162" t="s">
        <v>309</v>
      </c>
      <c r="J2955" s="81"/>
      <c r="K2955" s="144"/>
    </row>
    <row r="2956" spans="1:11" customFormat="1" ht="16.5" x14ac:dyDescent="0.3">
      <c r="A2956" s="77"/>
      <c r="B2956" s="142"/>
      <c r="C2956" s="79"/>
      <c r="D2956" s="127"/>
      <c r="E2956" s="126"/>
      <c r="F2956" s="143"/>
      <c r="G2956" s="80">
        <f t="shared" si="27"/>
        <v>0</v>
      </c>
      <c r="H2956" s="133"/>
      <c r="I2956" s="162"/>
      <c r="J2956" s="81"/>
      <c r="K2956" s="144"/>
    </row>
    <row r="2957" spans="1:11" customFormat="1" ht="16.5" x14ac:dyDescent="0.3">
      <c r="A2957" s="77">
        <v>43433</v>
      </c>
      <c r="B2957" s="142" t="s">
        <v>3279</v>
      </c>
      <c r="C2957" s="79" t="s">
        <v>3280</v>
      </c>
      <c r="D2957" s="127" t="s">
        <v>3281</v>
      </c>
      <c r="E2957" s="126">
        <v>1</v>
      </c>
      <c r="F2957" s="143">
        <v>1530000.55</v>
      </c>
      <c r="G2957" s="80">
        <f t="shared" si="27"/>
        <v>1530000.55</v>
      </c>
      <c r="H2957" s="133">
        <f>G2957</f>
        <v>1530000.55</v>
      </c>
      <c r="I2957" s="162" t="s">
        <v>314</v>
      </c>
      <c r="J2957" s="81"/>
      <c r="K2957" s="144"/>
    </row>
    <row r="2958" spans="1:11" customFormat="1" ht="16.5" x14ac:dyDescent="0.3">
      <c r="A2958" s="77"/>
      <c r="B2958" s="142"/>
      <c r="C2958" s="79"/>
      <c r="D2958" s="127"/>
      <c r="E2958" s="126"/>
      <c r="F2958" s="143"/>
      <c r="G2958" s="80">
        <f t="shared" si="27"/>
        <v>0</v>
      </c>
      <c r="H2958" s="133"/>
      <c r="I2958" s="162"/>
      <c r="J2958" s="81"/>
      <c r="K2958" s="144"/>
    </row>
    <row r="2959" spans="1:11" customFormat="1" ht="16.5" x14ac:dyDescent="0.3">
      <c r="A2959" s="77">
        <v>43433</v>
      </c>
      <c r="B2959" s="142" t="s">
        <v>3282</v>
      </c>
      <c r="C2959" s="79" t="s">
        <v>3283</v>
      </c>
      <c r="D2959" s="127" t="s">
        <v>31</v>
      </c>
      <c r="E2959" s="126">
        <v>1</v>
      </c>
      <c r="F2959" s="143">
        <v>529199.44999999995</v>
      </c>
      <c r="G2959" s="80">
        <f t="shared" si="27"/>
        <v>529199.44999999995</v>
      </c>
      <c r="H2959" s="133">
        <f>G2959</f>
        <v>529199.44999999995</v>
      </c>
      <c r="I2959" s="162" t="s">
        <v>309</v>
      </c>
      <c r="J2959" s="81"/>
      <c r="K2959" s="144"/>
    </row>
    <row r="2960" spans="1:11" customFormat="1" ht="16.5" x14ac:dyDescent="0.3">
      <c r="A2960" s="77"/>
      <c r="B2960" s="142"/>
      <c r="C2960" s="79"/>
      <c r="D2960" s="127"/>
      <c r="E2960" s="126"/>
      <c r="F2960" s="143"/>
      <c r="G2960" s="80">
        <f t="shared" si="27"/>
        <v>0</v>
      </c>
      <c r="H2960" s="133"/>
      <c r="I2960" s="162"/>
      <c r="J2960" s="81"/>
      <c r="K2960" s="144"/>
    </row>
    <row r="2961" spans="1:11" customFormat="1" ht="16.5" x14ac:dyDescent="0.3">
      <c r="A2961" s="77">
        <v>43433</v>
      </c>
      <c r="B2961" s="142" t="s">
        <v>3284</v>
      </c>
      <c r="C2961" s="79" t="s">
        <v>1226</v>
      </c>
      <c r="D2961" s="127" t="s">
        <v>3035</v>
      </c>
      <c r="E2961" s="126">
        <v>2</v>
      </c>
      <c r="F2961" s="143">
        <v>338000.3</v>
      </c>
      <c r="G2961" s="80">
        <f t="shared" si="27"/>
        <v>676000.6</v>
      </c>
      <c r="H2961" s="133">
        <f>G2961</f>
        <v>676000.6</v>
      </c>
      <c r="I2961" s="162" t="s">
        <v>1215</v>
      </c>
      <c r="J2961" s="81"/>
      <c r="K2961" s="144"/>
    </row>
    <row r="2962" spans="1:11" customFormat="1" ht="16.5" x14ac:dyDescent="0.3">
      <c r="A2962" s="77"/>
      <c r="B2962" s="142"/>
      <c r="C2962" s="79"/>
      <c r="D2962" s="127"/>
      <c r="E2962" s="126"/>
      <c r="F2962" s="143"/>
      <c r="G2962" s="80">
        <f t="shared" si="27"/>
        <v>0</v>
      </c>
      <c r="H2962" s="133"/>
      <c r="I2962" s="162"/>
      <c r="J2962" s="81"/>
      <c r="K2962" s="144"/>
    </row>
    <row r="2963" spans="1:11" customFormat="1" ht="16.5" x14ac:dyDescent="0.3">
      <c r="A2963" s="77">
        <v>43433</v>
      </c>
      <c r="B2963" s="142" t="s">
        <v>3285</v>
      </c>
      <c r="C2963" s="79" t="s">
        <v>3286</v>
      </c>
      <c r="D2963" s="127" t="s">
        <v>2750</v>
      </c>
      <c r="E2963" s="126">
        <v>1</v>
      </c>
      <c r="F2963" s="143">
        <v>243000.45</v>
      </c>
      <c r="G2963" s="80">
        <f t="shared" si="27"/>
        <v>243000.45</v>
      </c>
      <c r="H2963" s="133"/>
      <c r="I2963" s="162"/>
      <c r="J2963" s="81"/>
      <c r="K2963" s="144"/>
    </row>
    <row r="2964" spans="1:11" customFormat="1" ht="16.5" x14ac:dyDescent="0.3">
      <c r="A2964" s="77"/>
      <c r="B2964" s="142"/>
      <c r="C2964" s="79"/>
      <c r="D2964" s="127" t="s">
        <v>2653</v>
      </c>
      <c r="E2964" s="126">
        <v>2</v>
      </c>
      <c r="F2964" s="143">
        <v>243000.45</v>
      </c>
      <c r="G2964" s="80">
        <f t="shared" si="27"/>
        <v>486000.9</v>
      </c>
      <c r="H2964" s="133"/>
      <c r="I2964" s="162"/>
      <c r="J2964" s="81"/>
      <c r="K2964" s="144"/>
    </row>
    <row r="2965" spans="1:11" customFormat="1" ht="16.5" x14ac:dyDescent="0.3">
      <c r="A2965" s="77"/>
      <c r="B2965" s="142"/>
      <c r="C2965" s="79"/>
      <c r="D2965" s="127" t="s">
        <v>3287</v>
      </c>
      <c r="E2965" s="126">
        <v>1</v>
      </c>
      <c r="F2965" s="143">
        <v>243000.45</v>
      </c>
      <c r="G2965" s="80">
        <f t="shared" si="27"/>
        <v>243000.45</v>
      </c>
      <c r="H2965" s="133">
        <f>SUM(G2963:G2965)</f>
        <v>972001.8</v>
      </c>
      <c r="I2965" s="162" t="s">
        <v>309</v>
      </c>
      <c r="J2965" s="81"/>
      <c r="K2965" s="144"/>
    </row>
    <row r="2966" spans="1:11" customFormat="1" ht="16.5" x14ac:dyDescent="0.3">
      <c r="A2966" s="77"/>
      <c r="B2966" s="142"/>
      <c r="C2966" s="79"/>
      <c r="D2966" s="127"/>
      <c r="E2966" s="126"/>
      <c r="F2966" s="143"/>
      <c r="G2966" s="80">
        <f t="shared" si="27"/>
        <v>0</v>
      </c>
      <c r="H2966" s="133"/>
      <c r="I2966" s="162"/>
      <c r="J2966" s="81"/>
      <c r="K2966" s="144"/>
    </row>
    <row r="2967" spans="1:11" customFormat="1" ht="16.5" x14ac:dyDescent="0.3">
      <c r="A2967" s="77">
        <v>43433</v>
      </c>
      <c r="B2967" s="142" t="s">
        <v>3288</v>
      </c>
      <c r="C2967" s="79" t="s">
        <v>3289</v>
      </c>
      <c r="D2967" s="127" t="s">
        <v>1857</v>
      </c>
      <c r="E2967" s="126">
        <v>1</v>
      </c>
      <c r="F2967" s="143">
        <v>693899.91</v>
      </c>
      <c r="G2967" s="80">
        <f t="shared" si="27"/>
        <v>693899.91</v>
      </c>
      <c r="H2967" s="133">
        <f>G2967</f>
        <v>693899.91</v>
      </c>
      <c r="I2967" s="162" t="s">
        <v>309</v>
      </c>
      <c r="J2967" s="81"/>
      <c r="K2967" s="144"/>
    </row>
    <row r="2968" spans="1:11" customFormat="1" ht="16.5" x14ac:dyDescent="0.3">
      <c r="A2968" s="77"/>
      <c r="B2968" s="142"/>
      <c r="C2968" s="79"/>
      <c r="D2968" s="127"/>
      <c r="E2968" s="126"/>
      <c r="F2968" s="143"/>
      <c r="G2968" s="80">
        <f t="shared" si="27"/>
        <v>0</v>
      </c>
      <c r="H2968" s="133"/>
      <c r="I2968" s="162"/>
      <c r="J2968" s="81"/>
      <c r="K2968" s="144"/>
    </row>
    <row r="2969" spans="1:11" customFormat="1" ht="16.5" x14ac:dyDescent="0.3">
      <c r="A2969" s="83">
        <v>43433</v>
      </c>
      <c r="B2969" s="151" t="s">
        <v>3290</v>
      </c>
      <c r="C2969" s="85" t="s">
        <v>3380</v>
      </c>
      <c r="D2969" s="152" t="s">
        <v>2213</v>
      </c>
      <c r="E2969" s="139">
        <v>3</v>
      </c>
      <c r="F2969" s="153">
        <v>1205000.5</v>
      </c>
      <c r="G2969" s="86">
        <f t="shared" si="27"/>
        <v>3615001.5</v>
      </c>
      <c r="H2969" s="149"/>
      <c r="I2969" s="162"/>
      <c r="J2969" s="81"/>
      <c r="K2969" s="144"/>
    </row>
    <row r="2970" spans="1:11" customFormat="1" ht="16.5" x14ac:dyDescent="0.3">
      <c r="A2970" s="83"/>
      <c r="B2970" s="151"/>
      <c r="C2970" s="85"/>
      <c r="D2970" s="152" t="s">
        <v>3291</v>
      </c>
      <c r="E2970" s="139">
        <v>3</v>
      </c>
      <c r="F2970" s="153">
        <v>1405000.3</v>
      </c>
      <c r="G2970" s="86">
        <f t="shared" si="27"/>
        <v>4215000.9000000004</v>
      </c>
      <c r="H2970" s="149"/>
      <c r="I2970" s="162"/>
      <c r="J2970" s="81"/>
      <c r="K2970" s="144"/>
    </row>
    <row r="2971" spans="1:11" customFormat="1" ht="16.5" x14ac:dyDescent="0.3">
      <c r="A2971" s="83"/>
      <c r="B2971" s="151"/>
      <c r="C2971" s="85"/>
      <c r="D2971" s="152" t="s">
        <v>3281</v>
      </c>
      <c r="E2971" s="139">
        <v>1</v>
      </c>
      <c r="F2971" s="153">
        <v>1700000.5</v>
      </c>
      <c r="G2971" s="86">
        <f t="shared" si="27"/>
        <v>1700000.5</v>
      </c>
      <c r="H2971" s="149"/>
      <c r="I2971" s="162"/>
      <c r="J2971" s="81"/>
      <c r="K2971" s="144"/>
    </row>
    <row r="2972" spans="1:11" customFormat="1" ht="16.5" x14ac:dyDescent="0.3">
      <c r="A2972" s="83"/>
      <c r="B2972" s="151"/>
      <c r="C2972" s="85"/>
      <c r="D2972" s="152" t="s">
        <v>3292</v>
      </c>
      <c r="E2972" s="139">
        <v>1</v>
      </c>
      <c r="F2972" s="153">
        <v>3493000.5</v>
      </c>
      <c r="G2972" s="86">
        <f t="shared" si="27"/>
        <v>3493000.5</v>
      </c>
      <c r="H2972" s="149">
        <f>SUM(G2969:G2972)</f>
        <v>13023003.4</v>
      </c>
      <c r="I2972" s="162" t="s">
        <v>1756</v>
      </c>
      <c r="J2972" s="81"/>
      <c r="K2972" s="144"/>
    </row>
    <row r="2973" spans="1:11" customFormat="1" ht="16.5" x14ac:dyDescent="0.3">
      <c r="A2973" s="77"/>
      <c r="B2973" s="142"/>
      <c r="C2973" s="79"/>
      <c r="D2973" s="127"/>
      <c r="E2973" s="126"/>
      <c r="F2973" s="143"/>
      <c r="G2973" s="80">
        <f t="shared" si="27"/>
        <v>0</v>
      </c>
      <c r="H2973" s="133"/>
      <c r="I2973" s="162"/>
      <c r="J2973" s="81"/>
      <c r="K2973" s="144"/>
    </row>
    <row r="2974" spans="1:11" customFormat="1" ht="16.5" x14ac:dyDescent="0.3">
      <c r="A2974" s="77">
        <v>43433</v>
      </c>
      <c r="B2974" s="142" t="s">
        <v>3293</v>
      </c>
      <c r="C2974" s="79" t="s">
        <v>2140</v>
      </c>
      <c r="D2974" s="127" t="s">
        <v>1915</v>
      </c>
      <c r="E2974" s="126">
        <v>1</v>
      </c>
      <c r="F2974" s="143">
        <v>153674.73000000001</v>
      </c>
      <c r="G2974" s="80">
        <f t="shared" si="27"/>
        <v>153674.73000000001</v>
      </c>
      <c r="H2974" s="133">
        <f>G2974</f>
        <v>153674.73000000001</v>
      </c>
      <c r="I2974" s="162" t="s">
        <v>2524</v>
      </c>
      <c r="J2974" s="81"/>
      <c r="K2974" s="144"/>
    </row>
    <row r="2975" spans="1:11" customFormat="1" ht="16.5" x14ac:dyDescent="0.3">
      <c r="A2975" s="77"/>
      <c r="B2975" s="142"/>
      <c r="C2975" s="79"/>
      <c r="D2975" s="127"/>
      <c r="E2975" s="126"/>
      <c r="F2975" s="143"/>
      <c r="G2975" s="80">
        <f t="shared" si="27"/>
        <v>0</v>
      </c>
      <c r="H2975" s="133"/>
      <c r="I2975" s="162"/>
      <c r="J2975" s="81"/>
      <c r="K2975" s="144"/>
    </row>
    <row r="2976" spans="1:11" customFormat="1" ht="16.5" x14ac:dyDescent="0.3">
      <c r="A2976" s="77">
        <v>43433</v>
      </c>
      <c r="B2976" s="142" t="s">
        <v>3294</v>
      </c>
      <c r="C2976" s="79" t="s">
        <v>1154</v>
      </c>
      <c r="D2976" s="127" t="s">
        <v>19</v>
      </c>
      <c r="E2976" s="126">
        <v>1</v>
      </c>
      <c r="F2976" s="143">
        <v>514800</v>
      </c>
      <c r="G2976" s="80">
        <f t="shared" si="27"/>
        <v>514800</v>
      </c>
      <c r="H2976" s="133">
        <f>G2976</f>
        <v>514800</v>
      </c>
      <c r="I2976" s="162" t="s">
        <v>2545</v>
      </c>
      <c r="J2976" s="81"/>
      <c r="K2976" s="144"/>
    </row>
    <row r="2977" spans="1:11" customFormat="1" ht="16.5" x14ac:dyDescent="0.3">
      <c r="A2977" s="77"/>
      <c r="B2977" s="142"/>
      <c r="C2977" s="79"/>
      <c r="D2977" s="127"/>
      <c r="E2977" s="126"/>
      <c r="F2977" s="143"/>
      <c r="G2977" s="80">
        <f t="shared" si="27"/>
        <v>0</v>
      </c>
      <c r="H2977" s="133"/>
      <c r="I2977" s="162"/>
      <c r="J2977" s="81"/>
      <c r="K2977" s="144"/>
    </row>
    <row r="2978" spans="1:11" customFormat="1" ht="16.5" x14ac:dyDescent="0.3">
      <c r="A2978" s="77">
        <v>43433</v>
      </c>
      <c r="B2978" s="142" t="s">
        <v>3295</v>
      </c>
      <c r="C2978" s="79" t="s">
        <v>2640</v>
      </c>
      <c r="D2978" s="127" t="s">
        <v>1094</v>
      </c>
      <c r="E2978" s="126">
        <v>5</v>
      </c>
      <c r="F2978" s="143">
        <v>215000.5</v>
      </c>
      <c r="G2978" s="80">
        <f t="shared" si="27"/>
        <v>1075002.5</v>
      </c>
      <c r="H2978" s="133"/>
      <c r="I2978" s="162"/>
      <c r="J2978" s="81"/>
      <c r="K2978" s="144"/>
    </row>
    <row r="2979" spans="1:11" customFormat="1" ht="16.5" x14ac:dyDescent="0.3">
      <c r="A2979" s="77"/>
      <c r="B2979" s="142"/>
      <c r="C2979" s="79"/>
      <c r="D2979" s="127" t="s">
        <v>3296</v>
      </c>
      <c r="E2979" s="126">
        <v>1</v>
      </c>
      <c r="F2979" s="143">
        <v>284049.81</v>
      </c>
      <c r="G2979" s="80">
        <f t="shared" si="27"/>
        <v>284049.81</v>
      </c>
      <c r="H2979" s="133"/>
      <c r="I2979" s="162"/>
      <c r="J2979" s="81"/>
      <c r="K2979" s="144"/>
    </row>
    <row r="2980" spans="1:11" customFormat="1" ht="16.5" x14ac:dyDescent="0.3">
      <c r="A2980" s="77"/>
      <c r="B2980" s="142"/>
      <c r="C2980" s="79"/>
      <c r="D2980" s="127" t="s">
        <v>2593</v>
      </c>
      <c r="E2980" s="126">
        <v>1</v>
      </c>
      <c r="F2980" s="143">
        <v>256500.47500000001</v>
      </c>
      <c r="G2980" s="80">
        <f t="shared" si="27"/>
        <v>256500.47500000001</v>
      </c>
      <c r="H2980" s="133"/>
      <c r="I2980" s="162"/>
      <c r="J2980" s="81"/>
      <c r="K2980" s="144"/>
    </row>
    <row r="2981" spans="1:11" customFormat="1" ht="16.5" x14ac:dyDescent="0.3">
      <c r="A2981" s="77"/>
      <c r="B2981" s="142"/>
      <c r="C2981" s="79"/>
      <c r="D2981" s="127" t="s">
        <v>2482</v>
      </c>
      <c r="E2981" s="126">
        <v>2</v>
      </c>
      <c r="F2981" s="143">
        <v>215650.38</v>
      </c>
      <c r="G2981" s="80">
        <f t="shared" si="27"/>
        <v>431300.76</v>
      </c>
      <c r="H2981" s="133"/>
      <c r="I2981" s="162"/>
      <c r="J2981" s="81"/>
      <c r="K2981" s="144"/>
    </row>
    <row r="2982" spans="1:11" customFormat="1" ht="16.5" x14ac:dyDescent="0.3">
      <c r="A2982" s="77"/>
      <c r="B2982" s="142"/>
      <c r="C2982" s="79"/>
      <c r="D2982" s="127" t="s">
        <v>1938</v>
      </c>
      <c r="E2982" s="126">
        <v>1</v>
      </c>
      <c r="F2982" s="143">
        <v>171000.5</v>
      </c>
      <c r="G2982" s="80">
        <f t="shared" si="27"/>
        <v>171000.5</v>
      </c>
      <c r="H2982" s="133">
        <f>SUM(G2978:G2982)</f>
        <v>2217854.0449999999</v>
      </c>
      <c r="I2982" s="162" t="s">
        <v>1756</v>
      </c>
      <c r="J2982" s="81"/>
      <c r="K2982" s="144"/>
    </row>
    <row r="2983" spans="1:11" customFormat="1" ht="16.5" x14ac:dyDescent="0.3">
      <c r="A2983" s="77"/>
      <c r="B2983" s="142"/>
      <c r="C2983" s="79"/>
      <c r="D2983" s="127"/>
      <c r="E2983" s="126"/>
      <c r="F2983" s="143"/>
      <c r="G2983" s="80">
        <f t="shared" si="27"/>
        <v>0</v>
      </c>
      <c r="H2983" s="133"/>
      <c r="I2983" s="162"/>
      <c r="J2983" s="81"/>
      <c r="K2983" s="144"/>
    </row>
    <row r="2984" spans="1:11" customFormat="1" ht="16.5" x14ac:dyDescent="0.3">
      <c r="A2984" s="77">
        <v>43433</v>
      </c>
      <c r="B2984" s="142" t="s">
        <v>3297</v>
      </c>
      <c r="C2984" s="79" t="s">
        <v>325</v>
      </c>
      <c r="D2984" s="127" t="s">
        <v>1854</v>
      </c>
      <c r="E2984" s="126">
        <v>1</v>
      </c>
      <c r="F2984" s="143">
        <v>240525.55</v>
      </c>
      <c r="G2984" s="80">
        <f t="shared" si="27"/>
        <v>240525.55</v>
      </c>
      <c r="H2984" s="133">
        <f>G2984</f>
        <v>240525.55</v>
      </c>
      <c r="I2984" s="162" t="s">
        <v>2524</v>
      </c>
      <c r="J2984" s="81"/>
      <c r="K2984" s="144"/>
    </row>
    <row r="2985" spans="1:11" customFormat="1" ht="16.5" x14ac:dyDescent="0.3">
      <c r="A2985" s="77"/>
      <c r="B2985" s="142"/>
      <c r="C2985" s="79"/>
      <c r="D2985" s="127"/>
      <c r="E2985" s="126"/>
      <c r="F2985" s="143"/>
      <c r="G2985" s="80">
        <f t="shared" ref="G2985:G3048" si="28">E2985*F2985</f>
        <v>0</v>
      </c>
      <c r="H2985" s="133"/>
      <c r="I2985" s="162" t="s">
        <v>1173</v>
      </c>
      <c r="J2985" s="81"/>
      <c r="K2985" s="144"/>
    </row>
    <row r="2986" spans="1:11" customFormat="1" ht="16.5" x14ac:dyDescent="0.3">
      <c r="A2986" s="77">
        <v>43434</v>
      </c>
      <c r="B2986" s="142" t="s">
        <v>3300</v>
      </c>
      <c r="C2986" s="79" t="s">
        <v>3298</v>
      </c>
      <c r="D2986" s="127" t="s">
        <v>887</v>
      </c>
      <c r="E2986" s="126">
        <v>1</v>
      </c>
      <c r="F2986" s="143">
        <v>230000.1</v>
      </c>
      <c r="G2986" s="80">
        <f t="shared" si="28"/>
        <v>230000.1</v>
      </c>
      <c r="H2986" s="133">
        <f>G2986</f>
        <v>230000.1</v>
      </c>
      <c r="I2986" s="162" t="s">
        <v>2524</v>
      </c>
      <c r="J2986" s="81"/>
      <c r="K2986" s="144"/>
    </row>
    <row r="2987" spans="1:11" customFormat="1" ht="16.5" x14ac:dyDescent="0.3">
      <c r="A2987" s="77"/>
      <c r="B2987" s="142"/>
      <c r="C2987" s="79"/>
      <c r="D2987" s="127"/>
      <c r="E2987" s="126"/>
      <c r="F2987" s="143"/>
      <c r="G2987" s="80">
        <f t="shared" si="28"/>
        <v>0</v>
      </c>
      <c r="H2987" s="133"/>
      <c r="I2987" s="162" t="s">
        <v>1173</v>
      </c>
      <c r="J2987" s="81"/>
      <c r="K2987" s="144"/>
    </row>
    <row r="2988" spans="1:11" customFormat="1" ht="16.5" x14ac:dyDescent="0.3">
      <c r="A2988" s="77">
        <v>43434</v>
      </c>
      <c r="B2988" s="142" t="s">
        <v>3299</v>
      </c>
      <c r="C2988" s="79" t="s">
        <v>985</v>
      </c>
      <c r="D2988" s="127" t="s">
        <v>1851</v>
      </c>
      <c r="E2988" s="126">
        <v>24</v>
      </c>
      <c r="F2988" s="143">
        <v>70416.5</v>
      </c>
      <c r="G2988" s="80">
        <f t="shared" si="28"/>
        <v>1689996</v>
      </c>
      <c r="H2988" s="133"/>
      <c r="I2988" s="162"/>
      <c r="J2988" s="81"/>
      <c r="K2988" s="144"/>
    </row>
    <row r="2989" spans="1:11" customFormat="1" ht="16.5" x14ac:dyDescent="0.3">
      <c r="A2989" s="77"/>
      <c r="B2989" s="142"/>
      <c r="C2989" s="79"/>
      <c r="D2989" s="127" t="s">
        <v>1966</v>
      </c>
      <c r="E2989" s="126">
        <v>24</v>
      </c>
      <c r="F2989" s="143">
        <v>70416.5</v>
      </c>
      <c r="G2989" s="80">
        <f t="shared" si="28"/>
        <v>1689996</v>
      </c>
      <c r="H2989" s="133"/>
      <c r="I2989" s="162"/>
      <c r="J2989" s="81"/>
      <c r="K2989" s="144"/>
    </row>
    <row r="2990" spans="1:11" customFormat="1" ht="16.5" x14ac:dyDescent="0.3">
      <c r="A2990" s="77"/>
      <c r="B2990" s="142"/>
      <c r="C2990" s="79"/>
      <c r="D2990" s="127" t="s">
        <v>1930</v>
      </c>
      <c r="E2990" s="126">
        <v>48</v>
      </c>
      <c r="F2990" s="143">
        <v>70416.5</v>
      </c>
      <c r="G2990" s="80">
        <f t="shared" si="28"/>
        <v>3379992</v>
      </c>
      <c r="H2990" s="133"/>
      <c r="I2990" s="162"/>
      <c r="J2990" s="81"/>
      <c r="K2990" s="144"/>
    </row>
    <row r="2991" spans="1:11" customFormat="1" ht="16.5" x14ac:dyDescent="0.3">
      <c r="A2991" s="77"/>
      <c r="B2991" s="142"/>
      <c r="C2991" s="79"/>
      <c r="D2991" s="127" t="s">
        <v>1635</v>
      </c>
      <c r="E2991" s="126">
        <v>12</v>
      </c>
      <c r="F2991" s="143">
        <v>140834.1</v>
      </c>
      <c r="G2991" s="80">
        <f t="shared" si="28"/>
        <v>1690009.2000000002</v>
      </c>
      <c r="H2991" s="133"/>
      <c r="I2991" s="162"/>
      <c r="J2991" s="81"/>
      <c r="K2991" s="144"/>
    </row>
    <row r="2992" spans="1:11" customFormat="1" ht="16.5" x14ac:dyDescent="0.3">
      <c r="A2992" s="77"/>
      <c r="B2992" s="142"/>
      <c r="C2992" s="79"/>
      <c r="D2992" s="127" t="s">
        <v>1915</v>
      </c>
      <c r="E2992" s="126">
        <v>24</v>
      </c>
      <c r="F2992" s="143">
        <v>140834.1</v>
      </c>
      <c r="G2992" s="80">
        <f t="shared" si="28"/>
        <v>3380018.4000000004</v>
      </c>
      <c r="H2992" s="133"/>
      <c r="I2992" s="162"/>
      <c r="J2992" s="81"/>
      <c r="K2992" s="144"/>
    </row>
    <row r="2993" spans="1:11" customFormat="1" ht="16.5" x14ac:dyDescent="0.3">
      <c r="A2993" s="77"/>
      <c r="B2993" s="142"/>
      <c r="C2993" s="79"/>
      <c r="D2993" s="127" t="s">
        <v>1675</v>
      </c>
      <c r="E2993" s="126">
        <v>120</v>
      </c>
      <c r="F2993" s="143">
        <v>41666.9</v>
      </c>
      <c r="G2993" s="80">
        <f t="shared" si="28"/>
        <v>5000028</v>
      </c>
      <c r="H2993" s="133">
        <f>SUM(G2988:G2993)</f>
        <v>16830039.600000001</v>
      </c>
      <c r="I2993" s="162" t="s">
        <v>2545</v>
      </c>
      <c r="J2993" s="81"/>
      <c r="K2993" s="144"/>
    </row>
    <row r="2994" spans="1:11" customFormat="1" ht="16.5" x14ac:dyDescent="0.3">
      <c r="A2994" s="77"/>
      <c r="B2994" s="142"/>
      <c r="C2994" s="79"/>
      <c r="D2994" s="127"/>
      <c r="E2994" s="126"/>
      <c r="F2994" s="143"/>
      <c r="G2994" s="80">
        <f t="shared" si="28"/>
        <v>0</v>
      </c>
      <c r="H2994" s="133"/>
      <c r="I2994" s="162"/>
      <c r="J2994" s="81"/>
      <c r="K2994" s="144"/>
    </row>
    <row r="2995" spans="1:11" customFormat="1" ht="16.5" x14ac:dyDescent="0.3">
      <c r="A2995" s="77">
        <v>43434</v>
      </c>
      <c r="B2995" s="142" t="s">
        <v>3301</v>
      </c>
      <c r="C2995" s="79" t="s">
        <v>2544</v>
      </c>
      <c r="D2995" s="127" t="s">
        <v>1094</v>
      </c>
      <c r="E2995" s="126">
        <v>2</v>
      </c>
      <c r="F2995" s="143">
        <v>215000.5</v>
      </c>
      <c r="G2995" s="80">
        <f t="shared" si="28"/>
        <v>430001</v>
      </c>
      <c r="H2995" s="133">
        <f>G2995</f>
        <v>430001</v>
      </c>
      <c r="I2995" s="162" t="s">
        <v>1756</v>
      </c>
      <c r="J2995" s="81"/>
      <c r="K2995" s="144"/>
    </row>
    <row r="2996" spans="1:11" customFormat="1" ht="16.5" x14ac:dyDescent="0.3">
      <c r="A2996" s="77"/>
      <c r="B2996" s="142"/>
      <c r="C2996" s="79"/>
      <c r="D2996" s="127"/>
      <c r="E2996" s="126"/>
      <c r="F2996" s="143"/>
      <c r="G2996" s="80">
        <f t="shared" si="28"/>
        <v>0</v>
      </c>
      <c r="H2996" s="133"/>
      <c r="I2996" s="162"/>
      <c r="J2996" s="81"/>
      <c r="K2996" s="144"/>
    </row>
    <row r="2997" spans="1:11" customFormat="1" ht="16.5" x14ac:dyDescent="0.3">
      <c r="A2997" s="77">
        <v>43434</v>
      </c>
      <c r="B2997" s="142" t="s">
        <v>3302</v>
      </c>
      <c r="C2997" s="79" t="s">
        <v>1524</v>
      </c>
      <c r="D2997" s="127" t="s">
        <v>19</v>
      </c>
      <c r="E2997" s="126">
        <v>1</v>
      </c>
      <c r="F2997" s="143">
        <v>543400</v>
      </c>
      <c r="G2997" s="80">
        <f t="shared" si="28"/>
        <v>543400</v>
      </c>
      <c r="H2997" s="133">
        <f>G2997</f>
        <v>543400</v>
      </c>
      <c r="I2997" s="162" t="s">
        <v>309</v>
      </c>
      <c r="J2997" s="81"/>
      <c r="K2997" s="144"/>
    </row>
    <row r="2998" spans="1:11" customFormat="1" ht="16.5" x14ac:dyDescent="0.3">
      <c r="A2998" s="77"/>
      <c r="B2998" s="142"/>
      <c r="C2998" s="79"/>
      <c r="D2998" s="127"/>
      <c r="E2998" s="126"/>
      <c r="F2998" s="143"/>
      <c r="G2998" s="80">
        <f t="shared" si="28"/>
        <v>0</v>
      </c>
      <c r="H2998" s="133"/>
      <c r="I2998" s="162"/>
      <c r="J2998" s="81"/>
      <c r="K2998" s="144"/>
    </row>
    <row r="2999" spans="1:11" customFormat="1" ht="16.5" x14ac:dyDescent="0.3">
      <c r="A2999" s="77">
        <v>43434</v>
      </c>
      <c r="B2999" s="142" t="s">
        <v>3303</v>
      </c>
      <c r="C2999" s="79" t="s">
        <v>3304</v>
      </c>
      <c r="D2999" s="127" t="s">
        <v>391</v>
      </c>
      <c r="E2999" s="126">
        <v>1</v>
      </c>
      <c r="F2999" s="143">
        <v>562500.18000000005</v>
      </c>
      <c r="G2999" s="80">
        <f t="shared" si="28"/>
        <v>562500.18000000005</v>
      </c>
      <c r="H2999" s="133">
        <f>G2999</f>
        <v>562500.18000000005</v>
      </c>
      <c r="I2999" s="162" t="s">
        <v>309</v>
      </c>
      <c r="J2999" s="81"/>
      <c r="K2999" s="144"/>
    </row>
    <row r="3000" spans="1:11" customFormat="1" ht="16.5" x14ac:dyDescent="0.3">
      <c r="A3000" s="77"/>
      <c r="B3000" s="142"/>
      <c r="C3000" s="79"/>
      <c r="D3000" s="127"/>
      <c r="E3000" s="126"/>
      <c r="F3000" s="143"/>
      <c r="G3000" s="80">
        <f t="shared" si="28"/>
        <v>0</v>
      </c>
      <c r="H3000" s="133"/>
      <c r="I3000" s="162"/>
      <c r="J3000" s="81"/>
      <c r="K3000" s="144"/>
    </row>
    <row r="3001" spans="1:11" customFormat="1" ht="16.5" x14ac:dyDescent="0.3">
      <c r="A3001" s="77">
        <v>43434</v>
      </c>
      <c r="B3001" s="142" t="s">
        <v>3305</v>
      </c>
      <c r="C3001" s="79" t="s">
        <v>2640</v>
      </c>
      <c r="D3001" s="127" t="s">
        <v>887</v>
      </c>
      <c r="E3001" s="126">
        <v>1</v>
      </c>
      <c r="F3001" s="143">
        <v>230000.1</v>
      </c>
      <c r="G3001" s="80">
        <f t="shared" si="28"/>
        <v>230000.1</v>
      </c>
      <c r="H3001" s="133">
        <f>G3001</f>
        <v>230000.1</v>
      </c>
      <c r="I3001" s="162" t="s">
        <v>1756</v>
      </c>
      <c r="J3001" s="81"/>
      <c r="K3001" s="144"/>
    </row>
    <row r="3002" spans="1:11" customFormat="1" ht="16.5" x14ac:dyDescent="0.3">
      <c r="A3002" s="77"/>
      <c r="B3002" s="142"/>
      <c r="C3002" s="79"/>
      <c r="D3002" s="127"/>
      <c r="E3002" s="126"/>
      <c r="F3002" s="143"/>
      <c r="G3002" s="80">
        <f t="shared" si="28"/>
        <v>0</v>
      </c>
      <c r="H3002" s="133"/>
      <c r="I3002" s="162"/>
      <c r="J3002" s="81"/>
      <c r="K3002" s="144"/>
    </row>
    <row r="3003" spans="1:11" customFormat="1" ht="16.5" x14ac:dyDescent="0.3">
      <c r="A3003" s="77">
        <v>43434</v>
      </c>
      <c r="B3003" s="142" t="s">
        <v>3306</v>
      </c>
      <c r="C3003" s="79" t="s">
        <v>1756</v>
      </c>
      <c r="D3003" s="127" t="s">
        <v>1549</v>
      </c>
      <c r="E3003" s="126">
        <v>2</v>
      </c>
      <c r="F3003" s="143">
        <v>165000</v>
      </c>
      <c r="G3003" s="80">
        <f t="shared" si="28"/>
        <v>330000</v>
      </c>
      <c r="H3003" s="133">
        <f>G3003</f>
        <v>330000</v>
      </c>
      <c r="I3003" s="162" t="s">
        <v>1756</v>
      </c>
      <c r="J3003" s="81"/>
      <c r="K3003" s="144"/>
    </row>
    <row r="3004" spans="1:11" customFormat="1" ht="16.5" x14ac:dyDescent="0.3">
      <c r="A3004" s="77"/>
      <c r="B3004" s="142"/>
      <c r="C3004" s="79"/>
      <c r="D3004" s="127"/>
      <c r="E3004" s="126"/>
      <c r="F3004" s="143"/>
      <c r="G3004" s="80">
        <f t="shared" si="28"/>
        <v>0</v>
      </c>
      <c r="H3004" s="133"/>
      <c r="I3004" s="162"/>
      <c r="J3004" s="81"/>
      <c r="K3004" s="144"/>
    </row>
    <row r="3005" spans="1:11" customFormat="1" ht="16.5" x14ac:dyDescent="0.3">
      <c r="A3005" s="77">
        <v>43434</v>
      </c>
      <c r="B3005" s="142" t="s">
        <v>3307</v>
      </c>
      <c r="C3005" s="79" t="s">
        <v>503</v>
      </c>
      <c r="D3005" s="127" t="s">
        <v>13</v>
      </c>
      <c r="E3005" s="126">
        <v>2</v>
      </c>
      <c r="F3005" s="143">
        <v>821700</v>
      </c>
      <c r="G3005" s="80">
        <f t="shared" si="28"/>
        <v>1643400</v>
      </c>
      <c r="H3005" s="133"/>
      <c r="I3005" s="162"/>
      <c r="J3005" s="81"/>
      <c r="K3005" s="144"/>
    </row>
    <row r="3006" spans="1:11" customFormat="1" ht="16.5" x14ac:dyDescent="0.3">
      <c r="A3006" s="77"/>
      <c r="B3006" s="142"/>
      <c r="C3006" s="79"/>
      <c r="D3006" s="127" t="s">
        <v>19</v>
      </c>
      <c r="E3006" s="126">
        <v>2</v>
      </c>
      <c r="F3006" s="143">
        <v>514800</v>
      </c>
      <c r="G3006" s="80">
        <f t="shared" si="28"/>
        <v>1029600</v>
      </c>
      <c r="H3006" s="133"/>
      <c r="I3006" s="162"/>
      <c r="J3006" s="81"/>
      <c r="K3006" s="144"/>
    </row>
    <row r="3007" spans="1:11" customFormat="1" ht="16.5" x14ac:dyDescent="0.3">
      <c r="A3007" s="77"/>
      <c r="B3007" s="142"/>
      <c r="C3007" s="79"/>
      <c r="D3007" s="127" t="s">
        <v>1094</v>
      </c>
      <c r="E3007" s="126">
        <v>3</v>
      </c>
      <c r="F3007" s="143">
        <v>215000.5</v>
      </c>
      <c r="G3007" s="80">
        <f t="shared" si="28"/>
        <v>645001.5</v>
      </c>
      <c r="H3007" s="133"/>
      <c r="I3007" s="162"/>
      <c r="J3007" s="81"/>
      <c r="K3007" s="144"/>
    </row>
    <row r="3008" spans="1:11" customFormat="1" ht="16.5" x14ac:dyDescent="0.3">
      <c r="A3008" s="77"/>
      <c r="B3008" s="142"/>
      <c r="C3008" s="79"/>
      <c r="D3008" s="127" t="s">
        <v>28</v>
      </c>
      <c r="E3008" s="126">
        <v>2</v>
      </c>
      <c r="F3008" s="143">
        <v>544500</v>
      </c>
      <c r="G3008" s="80">
        <f t="shared" si="28"/>
        <v>1089000</v>
      </c>
      <c r="H3008" s="133">
        <f>SUM(G3005:G3008)</f>
        <v>4407001.5</v>
      </c>
      <c r="I3008" s="162" t="s">
        <v>312</v>
      </c>
      <c r="J3008" s="81"/>
      <c r="K3008" s="144"/>
    </row>
    <row r="3009" spans="1:11" customFormat="1" ht="16.5" x14ac:dyDescent="0.3">
      <c r="A3009" s="77"/>
      <c r="B3009" s="142"/>
      <c r="C3009" s="79"/>
      <c r="D3009" s="127"/>
      <c r="E3009" s="126"/>
      <c r="F3009" s="143"/>
      <c r="G3009" s="80">
        <f t="shared" si="28"/>
        <v>0</v>
      </c>
      <c r="H3009" s="133"/>
      <c r="I3009" s="162"/>
      <c r="J3009" s="81"/>
      <c r="K3009" s="144"/>
    </row>
    <row r="3010" spans="1:11" customFormat="1" ht="16.5" x14ac:dyDescent="0.3">
      <c r="A3010" s="77">
        <v>43434</v>
      </c>
      <c r="B3010" s="142" t="s">
        <v>3308</v>
      </c>
      <c r="C3010" s="79" t="s">
        <v>1893</v>
      </c>
      <c r="D3010" s="127" t="s">
        <v>887</v>
      </c>
      <c r="E3010" s="126">
        <v>24</v>
      </c>
      <c r="F3010" s="143">
        <v>230000.1</v>
      </c>
      <c r="G3010" s="80">
        <f t="shared" si="28"/>
        <v>5520002.4000000004</v>
      </c>
      <c r="H3010" s="133"/>
      <c r="I3010" s="162"/>
      <c r="J3010" s="81"/>
      <c r="K3010" s="144"/>
    </row>
    <row r="3011" spans="1:11" customFormat="1" ht="16.5" x14ac:dyDescent="0.3">
      <c r="A3011" s="77"/>
      <c r="B3011" s="142"/>
      <c r="C3011" s="79"/>
      <c r="D3011" s="127" t="s">
        <v>1094</v>
      </c>
      <c r="E3011" s="126">
        <v>12</v>
      </c>
      <c r="F3011" s="143">
        <v>215000.5</v>
      </c>
      <c r="G3011" s="80">
        <f t="shared" si="28"/>
        <v>2580006</v>
      </c>
      <c r="H3011" s="133"/>
      <c r="I3011" s="162"/>
      <c r="J3011" s="81"/>
      <c r="K3011" s="144"/>
    </row>
    <row r="3012" spans="1:11" customFormat="1" ht="16.5" x14ac:dyDescent="0.3">
      <c r="A3012" s="77"/>
      <c r="B3012" s="142"/>
      <c r="C3012" s="79"/>
      <c r="D3012" s="127" t="s">
        <v>31</v>
      </c>
      <c r="E3012" s="126">
        <v>1</v>
      </c>
      <c r="F3012" s="143">
        <v>558599.52500000002</v>
      </c>
      <c r="G3012" s="80">
        <f t="shared" si="28"/>
        <v>558599.52500000002</v>
      </c>
      <c r="H3012" s="133">
        <f>SUM(G3010:G3012)</f>
        <v>8658607.9250000007</v>
      </c>
      <c r="I3012" s="162" t="s">
        <v>1756</v>
      </c>
      <c r="J3012" s="81"/>
      <c r="K3012" s="144"/>
    </row>
    <row r="3013" spans="1:11" customFormat="1" ht="16.5" x14ac:dyDescent="0.3">
      <c r="A3013" s="77"/>
      <c r="B3013" s="142"/>
      <c r="C3013" s="79"/>
      <c r="D3013" s="127"/>
      <c r="E3013" s="126"/>
      <c r="F3013" s="143"/>
      <c r="G3013" s="80">
        <f t="shared" si="28"/>
        <v>0</v>
      </c>
      <c r="H3013" s="133"/>
      <c r="I3013" s="162"/>
      <c r="J3013" s="81"/>
      <c r="K3013" s="144"/>
    </row>
    <row r="3014" spans="1:11" customFormat="1" ht="16.5" x14ac:dyDescent="0.3">
      <c r="A3014" s="77">
        <v>43434</v>
      </c>
      <c r="B3014" s="142" t="s">
        <v>3309</v>
      </c>
      <c r="C3014" s="79" t="s">
        <v>1019</v>
      </c>
      <c r="D3014" s="127" t="s">
        <v>2847</v>
      </c>
      <c r="E3014" s="126">
        <v>4</v>
      </c>
      <c r="F3014" s="143">
        <v>243000.45</v>
      </c>
      <c r="G3014" s="80">
        <f t="shared" si="28"/>
        <v>972001.8</v>
      </c>
      <c r="H3014" s="133"/>
      <c r="I3014" s="162"/>
      <c r="J3014" s="81"/>
      <c r="K3014" s="144"/>
    </row>
    <row r="3015" spans="1:11" customFormat="1" ht="16.5" x14ac:dyDescent="0.3">
      <c r="A3015" s="77"/>
      <c r="B3015" s="142"/>
      <c r="C3015" s="79"/>
      <c r="D3015" s="127" t="s">
        <v>887</v>
      </c>
      <c r="E3015" s="126">
        <v>4</v>
      </c>
      <c r="F3015" s="143">
        <v>230000.1</v>
      </c>
      <c r="G3015" s="80">
        <f t="shared" si="28"/>
        <v>920000.4</v>
      </c>
      <c r="H3015" s="133">
        <f>SUM(G3014:G3015)</f>
        <v>1892002.2000000002</v>
      </c>
      <c r="I3015" s="162" t="s">
        <v>309</v>
      </c>
      <c r="J3015" s="81"/>
      <c r="K3015" s="144"/>
    </row>
    <row r="3016" spans="1:11" customFormat="1" ht="16.5" x14ac:dyDescent="0.3">
      <c r="A3016" s="77"/>
      <c r="B3016" s="142"/>
      <c r="C3016" s="79"/>
      <c r="D3016" s="127"/>
      <c r="E3016" s="126"/>
      <c r="F3016" s="143"/>
      <c r="G3016" s="80">
        <f t="shared" si="28"/>
        <v>0</v>
      </c>
      <c r="H3016" s="133"/>
      <c r="I3016" s="162"/>
      <c r="J3016" s="81"/>
      <c r="K3016" s="144"/>
    </row>
    <row r="3017" spans="1:11" customFormat="1" ht="16.5" x14ac:dyDescent="0.3">
      <c r="A3017" s="77">
        <v>43434</v>
      </c>
      <c r="B3017" s="142" t="s">
        <v>3310</v>
      </c>
      <c r="C3017" s="79" t="s">
        <v>829</v>
      </c>
      <c r="D3017" s="127" t="s">
        <v>2760</v>
      </c>
      <c r="E3017" s="126">
        <v>1</v>
      </c>
      <c r="F3017" s="143">
        <v>243000.5</v>
      </c>
      <c r="G3017" s="80">
        <f t="shared" si="28"/>
        <v>243000.5</v>
      </c>
      <c r="H3017" s="133"/>
      <c r="I3017" s="162"/>
      <c r="J3017" s="81"/>
      <c r="K3017" s="144"/>
    </row>
    <row r="3018" spans="1:11" customFormat="1" ht="16.5" x14ac:dyDescent="0.3">
      <c r="A3018" s="77"/>
      <c r="B3018" s="142"/>
      <c r="C3018" s="79"/>
      <c r="D3018" s="127" t="s">
        <v>2653</v>
      </c>
      <c r="E3018" s="126">
        <v>1</v>
      </c>
      <c r="F3018" s="143">
        <v>243000.5</v>
      </c>
      <c r="G3018" s="80">
        <f t="shared" si="28"/>
        <v>243000.5</v>
      </c>
      <c r="H3018" s="133"/>
      <c r="I3018" s="162"/>
      <c r="J3018" s="81"/>
      <c r="K3018" s="144"/>
    </row>
    <row r="3019" spans="1:11" customFormat="1" ht="16.5" x14ac:dyDescent="0.3">
      <c r="A3019" s="77"/>
      <c r="B3019" s="142"/>
      <c r="C3019" s="79"/>
      <c r="D3019" s="127" t="s">
        <v>2756</v>
      </c>
      <c r="E3019" s="126">
        <v>1</v>
      </c>
      <c r="F3019" s="143">
        <v>243000.5</v>
      </c>
      <c r="G3019" s="80">
        <f t="shared" si="28"/>
        <v>243000.5</v>
      </c>
      <c r="H3019" s="133"/>
      <c r="I3019" s="162"/>
      <c r="J3019" s="81"/>
      <c r="K3019" s="144"/>
    </row>
    <row r="3020" spans="1:11" customFormat="1" ht="16.5" x14ac:dyDescent="0.3">
      <c r="A3020" s="77"/>
      <c r="B3020" s="142"/>
      <c r="C3020" s="79"/>
      <c r="D3020" s="127" t="s">
        <v>2772</v>
      </c>
      <c r="E3020" s="126">
        <v>1</v>
      </c>
      <c r="F3020" s="143">
        <v>243000.5</v>
      </c>
      <c r="G3020" s="80">
        <f t="shared" si="28"/>
        <v>243000.5</v>
      </c>
      <c r="H3020" s="133"/>
      <c r="I3020" s="162"/>
      <c r="J3020" s="81"/>
      <c r="K3020" s="144"/>
    </row>
    <row r="3021" spans="1:11" customFormat="1" ht="16.5" x14ac:dyDescent="0.3">
      <c r="A3021" s="77"/>
      <c r="B3021" s="142"/>
      <c r="C3021" s="79"/>
      <c r="D3021" s="127" t="s">
        <v>3168</v>
      </c>
      <c r="E3021" s="126">
        <v>1</v>
      </c>
      <c r="F3021" s="143">
        <v>243000.5</v>
      </c>
      <c r="G3021" s="80">
        <f t="shared" si="28"/>
        <v>243000.5</v>
      </c>
      <c r="H3021" s="133">
        <f>SUM(G3017:G3021)</f>
        <v>1215002.5</v>
      </c>
      <c r="I3021" s="162" t="s">
        <v>309</v>
      </c>
      <c r="J3021" s="81"/>
      <c r="K3021" s="144"/>
    </row>
    <row r="3022" spans="1:11" customFormat="1" ht="16.5" x14ac:dyDescent="0.3">
      <c r="A3022" s="77"/>
      <c r="B3022" s="142"/>
      <c r="C3022" s="79"/>
      <c r="D3022" s="127"/>
      <c r="E3022" s="126"/>
      <c r="F3022" s="143"/>
      <c r="G3022" s="80">
        <f t="shared" si="28"/>
        <v>0</v>
      </c>
      <c r="H3022" s="133"/>
      <c r="I3022" s="162"/>
      <c r="J3022" s="81"/>
      <c r="K3022" s="144"/>
    </row>
    <row r="3023" spans="1:11" customFormat="1" ht="16.5" x14ac:dyDescent="0.3">
      <c r="A3023" s="77">
        <v>43434</v>
      </c>
      <c r="B3023" s="142" t="s">
        <v>3311</v>
      </c>
      <c r="C3023" s="79" t="s">
        <v>2673</v>
      </c>
      <c r="D3023" s="127" t="s">
        <v>2677</v>
      </c>
      <c r="E3023" s="126">
        <v>1</v>
      </c>
      <c r="F3023" s="143">
        <v>283099.90500000003</v>
      </c>
      <c r="G3023" s="80">
        <f t="shared" si="28"/>
        <v>283099.90500000003</v>
      </c>
      <c r="H3023" s="133"/>
      <c r="I3023" s="162"/>
      <c r="J3023" s="81"/>
      <c r="K3023" s="144"/>
    </row>
    <row r="3024" spans="1:11" customFormat="1" ht="16.5" x14ac:dyDescent="0.3">
      <c r="A3024" s="77"/>
      <c r="B3024" s="142"/>
      <c r="C3024" s="79"/>
      <c r="D3024" s="127" t="s">
        <v>3312</v>
      </c>
      <c r="E3024" s="126">
        <v>1</v>
      </c>
      <c r="F3024" s="143">
        <v>226100.38</v>
      </c>
      <c r="G3024" s="80">
        <f t="shared" si="28"/>
        <v>226100.38</v>
      </c>
      <c r="H3024" s="133"/>
      <c r="I3024" s="162"/>
      <c r="J3024" s="81"/>
      <c r="K3024" s="144"/>
    </row>
    <row r="3025" spans="1:11" customFormat="1" ht="16.5" x14ac:dyDescent="0.3">
      <c r="A3025" s="77"/>
      <c r="B3025" s="142"/>
      <c r="C3025" s="79"/>
      <c r="D3025" s="127" t="s">
        <v>3313</v>
      </c>
      <c r="E3025" s="126">
        <v>2</v>
      </c>
      <c r="F3025" s="143">
        <v>308750.47499999998</v>
      </c>
      <c r="G3025" s="80">
        <f t="shared" si="28"/>
        <v>617500.94999999995</v>
      </c>
      <c r="H3025" s="133"/>
      <c r="I3025" s="162"/>
      <c r="J3025" s="81"/>
      <c r="K3025" s="144"/>
    </row>
    <row r="3026" spans="1:11" customFormat="1" ht="16.5" x14ac:dyDescent="0.3">
      <c r="A3026" s="77"/>
      <c r="B3026" s="142"/>
      <c r="C3026" s="79"/>
      <c r="D3026" s="127" t="s">
        <v>3314</v>
      </c>
      <c r="E3026" s="126">
        <v>1</v>
      </c>
      <c r="F3026" s="143">
        <v>289750.28499999997</v>
      </c>
      <c r="G3026" s="80">
        <f t="shared" si="28"/>
        <v>289750.28499999997</v>
      </c>
      <c r="H3026" s="133"/>
      <c r="I3026" s="162"/>
      <c r="J3026" s="81"/>
      <c r="K3026" s="144"/>
    </row>
    <row r="3027" spans="1:11" customFormat="1" ht="16.5" x14ac:dyDescent="0.3">
      <c r="A3027" s="77"/>
      <c r="B3027" s="142"/>
      <c r="C3027" s="79"/>
      <c r="D3027" s="127" t="s">
        <v>3315</v>
      </c>
      <c r="E3027" s="126">
        <v>1</v>
      </c>
      <c r="F3027" s="143">
        <v>289750.28499999997</v>
      </c>
      <c r="G3027" s="80">
        <f t="shared" si="28"/>
        <v>289750.28499999997</v>
      </c>
      <c r="H3027" s="133">
        <f>SUM(G3023:G3027)</f>
        <v>1706201.8049999997</v>
      </c>
      <c r="I3027" s="162" t="s">
        <v>309</v>
      </c>
      <c r="J3027" s="81"/>
      <c r="K3027" s="144"/>
    </row>
    <row r="3028" spans="1:11" customFormat="1" ht="16.5" x14ac:dyDescent="0.3">
      <c r="A3028" s="77"/>
      <c r="B3028" s="142"/>
      <c r="C3028" s="79"/>
      <c r="D3028" s="127"/>
      <c r="E3028" s="126"/>
      <c r="F3028" s="143"/>
      <c r="G3028" s="80">
        <f t="shared" si="28"/>
        <v>0</v>
      </c>
      <c r="H3028" s="133"/>
      <c r="I3028" s="162"/>
      <c r="J3028" s="81"/>
      <c r="K3028" s="144"/>
    </row>
    <row r="3029" spans="1:11" customFormat="1" ht="16.5" x14ac:dyDescent="0.3">
      <c r="A3029" s="77">
        <v>43434</v>
      </c>
      <c r="B3029" s="142" t="s">
        <v>3316</v>
      </c>
      <c r="C3029" s="79" t="s">
        <v>985</v>
      </c>
      <c r="D3029" s="127" t="s">
        <v>2073</v>
      </c>
      <c r="E3029" s="126">
        <v>60</v>
      </c>
      <c r="F3029" s="143">
        <v>222084.5</v>
      </c>
      <c r="G3029" s="80">
        <f t="shared" si="28"/>
        <v>13325070</v>
      </c>
      <c r="H3029" s="133">
        <f>G3029</f>
        <v>13325070</v>
      </c>
      <c r="I3029" s="162" t="s">
        <v>2545</v>
      </c>
      <c r="J3029" s="81"/>
      <c r="K3029" s="144"/>
    </row>
    <row r="3030" spans="1:11" customFormat="1" ht="16.5" x14ac:dyDescent="0.3">
      <c r="A3030" s="77"/>
      <c r="B3030" s="142"/>
      <c r="C3030" s="79"/>
      <c r="D3030" s="127"/>
      <c r="E3030" s="126"/>
      <c r="F3030" s="143"/>
      <c r="G3030" s="80">
        <f t="shared" si="28"/>
        <v>0</v>
      </c>
      <c r="H3030" s="133"/>
      <c r="I3030" s="162"/>
      <c r="J3030" s="81"/>
      <c r="K3030" s="144"/>
    </row>
    <row r="3031" spans="1:11" customFormat="1" ht="16.5" x14ac:dyDescent="0.3">
      <c r="A3031" s="77">
        <v>43435</v>
      </c>
      <c r="B3031" s="142" t="s">
        <v>3317</v>
      </c>
      <c r="C3031" s="79" t="s">
        <v>2640</v>
      </c>
      <c r="D3031" s="127" t="s">
        <v>3318</v>
      </c>
      <c r="E3031" s="80">
        <v>1</v>
      </c>
      <c r="F3031" s="143">
        <v>223249.62</v>
      </c>
      <c r="G3031" s="80">
        <f t="shared" si="28"/>
        <v>223249.62</v>
      </c>
      <c r="H3031" s="133"/>
      <c r="I3031" s="162"/>
      <c r="J3031" s="81"/>
      <c r="K3031" s="144"/>
    </row>
    <row r="3032" spans="1:11" customFormat="1" ht="16.5" x14ac:dyDescent="0.3">
      <c r="A3032" s="77"/>
      <c r="B3032" s="142"/>
      <c r="C3032" s="79"/>
      <c r="D3032" s="127" t="s">
        <v>3319</v>
      </c>
      <c r="E3032" s="80">
        <v>1</v>
      </c>
      <c r="F3032" s="143">
        <v>171000.5</v>
      </c>
      <c r="G3032" s="80">
        <f t="shared" si="28"/>
        <v>171000.5</v>
      </c>
      <c r="H3032" s="133">
        <f>SUM(G3031:G3032)</f>
        <v>394250.12</v>
      </c>
      <c r="I3032" s="162" t="s">
        <v>1756</v>
      </c>
      <c r="J3032" s="81"/>
      <c r="K3032" s="144"/>
    </row>
    <row r="3033" spans="1:11" customFormat="1" ht="16.5" x14ac:dyDescent="0.3">
      <c r="A3033" s="77"/>
      <c r="B3033" s="142"/>
      <c r="C3033" s="79"/>
      <c r="D3033" s="127"/>
      <c r="E3033" s="80"/>
      <c r="F3033" s="143"/>
      <c r="G3033" s="80">
        <f t="shared" si="28"/>
        <v>0</v>
      </c>
      <c r="H3033" s="133"/>
      <c r="I3033" s="162"/>
      <c r="J3033" s="81"/>
      <c r="K3033" s="144"/>
    </row>
    <row r="3034" spans="1:11" customFormat="1" ht="16.5" x14ac:dyDescent="0.3">
      <c r="A3034" s="77">
        <v>43435</v>
      </c>
      <c r="B3034" s="142" t="s">
        <v>3320</v>
      </c>
      <c r="C3034" s="79" t="s">
        <v>3321</v>
      </c>
      <c r="D3034" s="127" t="s">
        <v>19</v>
      </c>
      <c r="E3034" s="80">
        <v>5</v>
      </c>
      <c r="F3034" s="143">
        <v>514800</v>
      </c>
      <c r="G3034" s="80">
        <f t="shared" si="28"/>
        <v>2574000</v>
      </c>
      <c r="H3034" s="133"/>
      <c r="I3034" s="162"/>
      <c r="J3034" s="81"/>
      <c r="K3034" s="144"/>
    </row>
    <row r="3035" spans="1:11" customFormat="1" ht="16.5" x14ac:dyDescent="0.3">
      <c r="A3035" s="77"/>
      <c r="B3035" s="142"/>
      <c r="C3035" s="79"/>
      <c r="D3035" s="127" t="s">
        <v>2756</v>
      </c>
      <c r="E3035" s="80">
        <v>2</v>
      </c>
      <c r="F3035" s="143">
        <v>243000.45</v>
      </c>
      <c r="G3035" s="80">
        <f t="shared" si="28"/>
        <v>486000.9</v>
      </c>
      <c r="H3035" s="133"/>
      <c r="I3035" s="162"/>
      <c r="J3035" s="81"/>
      <c r="K3035" s="144"/>
    </row>
    <row r="3036" spans="1:11" customFormat="1" ht="16.5" x14ac:dyDescent="0.3">
      <c r="A3036" s="77"/>
      <c r="B3036" s="142"/>
      <c r="C3036" s="79"/>
      <c r="D3036" s="127" t="s">
        <v>2653</v>
      </c>
      <c r="E3036" s="80">
        <v>2</v>
      </c>
      <c r="F3036" s="143">
        <v>243000.45</v>
      </c>
      <c r="G3036" s="80">
        <f t="shared" si="28"/>
        <v>486000.9</v>
      </c>
      <c r="H3036" s="133"/>
      <c r="I3036" s="162"/>
      <c r="J3036" s="81"/>
      <c r="K3036" s="144"/>
    </row>
    <row r="3037" spans="1:11" customFormat="1" ht="16.5" x14ac:dyDescent="0.3">
      <c r="A3037" s="77"/>
      <c r="B3037" s="142"/>
      <c r="C3037" s="79"/>
      <c r="D3037" s="127" t="s">
        <v>3168</v>
      </c>
      <c r="E3037" s="80">
        <v>2</v>
      </c>
      <c r="F3037" s="143">
        <v>243000.45</v>
      </c>
      <c r="G3037" s="80">
        <f t="shared" si="28"/>
        <v>486000.9</v>
      </c>
      <c r="H3037" s="133">
        <f>SUM(G3034:G3037)</f>
        <v>4032002.6999999997</v>
      </c>
      <c r="I3037" s="162" t="s">
        <v>309</v>
      </c>
      <c r="J3037" s="81"/>
      <c r="K3037" s="144"/>
    </row>
    <row r="3038" spans="1:11" customFormat="1" ht="16.5" x14ac:dyDescent="0.3">
      <c r="A3038" s="77"/>
      <c r="B3038" s="142"/>
      <c r="C3038" s="79"/>
      <c r="D3038" s="127"/>
      <c r="E3038" s="80"/>
      <c r="F3038" s="143"/>
      <c r="G3038" s="80">
        <f t="shared" si="28"/>
        <v>0</v>
      </c>
      <c r="H3038" s="133"/>
      <c r="I3038" s="162"/>
      <c r="J3038" s="81"/>
      <c r="K3038" s="144"/>
    </row>
    <row r="3039" spans="1:11" customFormat="1" ht="16.5" x14ac:dyDescent="0.3">
      <c r="A3039" s="77">
        <v>43435</v>
      </c>
      <c r="B3039" s="142" t="s">
        <v>3322</v>
      </c>
      <c r="C3039" s="79" t="s">
        <v>1077</v>
      </c>
      <c r="D3039" s="127" t="s">
        <v>19</v>
      </c>
      <c r="E3039" s="80">
        <v>4</v>
      </c>
      <c r="F3039" s="143">
        <v>514800</v>
      </c>
      <c r="G3039" s="80">
        <f t="shared" si="28"/>
        <v>2059200</v>
      </c>
      <c r="H3039" s="133"/>
      <c r="I3039" s="162"/>
      <c r="J3039" s="81"/>
      <c r="K3039" s="144"/>
    </row>
    <row r="3040" spans="1:11" customFormat="1" ht="16.5" x14ac:dyDescent="0.3">
      <c r="A3040" s="77"/>
      <c r="B3040" s="142"/>
      <c r="C3040" s="79"/>
      <c r="D3040" s="127" t="s">
        <v>31</v>
      </c>
      <c r="E3040" s="80">
        <v>2</v>
      </c>
      <c r="F3040" s="143">
        <v>529199.44999999995</v>
      </c>
      <c r="G3040" s="80">
        <f t="shared" si="28"/>
        <v>1058398.8999999999</v>
      </c>
      <c r="H3040" s="133">
        <f>SUM(G3039:G3040)</f>
        <v>3117598.9</v>
      </c>
      <c r="I3040" s="162" t="s">
        <v>1756</v>
      </c>
      <c r="J3040" s="81"/>
      <c r="K3040" s="144"/>
    </row>
    <row r="3041" spans="1:11" customFormat="1" ht="16.5" x14ac:dyDescent="0.3">
      <c r="A3041" s="77"/>
      <c r="B3041" s="142"/>
      <c r="C3041" s="79"/>
      <c r="D3041" s="127"/>
      <c r="E3041" s="80"/>
      <c r="F3041" s="143"/>
      <c r="G3041" s="80">
        <f t="shared" si="28"/>
        <v>0</v>
      </c>
      <c r="H3041" s="133"/>
      <c r="I3041" s="162"/>
      <c r="J3041" s="81"/>
      <c r="K3041" s="144"/>
    </row>
    <row r="3042" spans="1:11" customFormat="1" ht="16.5" x14ac:dyDescent="0.3">
      <c r="A3042" s="77">
        <v>43435</v>
      </c>
      <c r="B3042" s="142" t="s">
        <v>3323</v>
      </c>
      <c r="C3042" s="79" t="s">
        <v>53</v>
      </c>
      <c r="D3042" s="127" t="s">
        <v>2494</v>
      </c>
      <c r="E3042" s="80">
        <v>12</v>
      </c>
      <c r="F3042" s="143">
        <v>691000.2</v>
      </c>
      <c r="G3042" s="80">
        <f t="shared" si="28"/>
        <v>8292002.3999999994</v>
      </c>
      <c r="H3042" s="133"/>
      <c r="I3042" s="162"/>
      <c r="J3042" s="81"/>
      <c r="K3042" s="144"/>
    </row>
    <row r="3043" spans="1:11" customFormat="1" ht="16.5" x14ac:dyDescent="0.3">
      <c r="A3043" s="77"/>
      <c r="B3043" s="142"/>
      <c r="C3043" s="79"/>
      <c r="D3043" s="127" t="s">
        <v>104</v>
      </c>
      <c r="E3043" s="80">
        <v>12</v>
      </c>
      <c r="F3043" s="143">
        <v>571000.1</v>
      </c>
      <c r="G3043" s="80">
        <f t="shared" si="28"/>
        <v>6852001.1999999993</v>
      </c>
      <c r="H3043" s="133">
        <f>SUM(G3042:G3043)</f>
        <v>15144003.599999998</v>
      </c>
      <c r="I3043" s="162" t="s">
        <v>310</v>
      </c>
      <c r="J3043" s="81"/>
      <c r="K3043" s="144"/>
    </row>
    <row r="3044" spans="1:11" customFormat="1" ht="16.5" x14ac:dyDescent="0.3">
      <c r="A3044" s="77"/>
      <c r="B3044" s="142"/>
      <c r="C3044" s="79"/>
      <c r="D3044" s="127"/>
      <c r="E3044" s="80"/>
      <c r="F3044" s="143"/>
      <c r="G3044" s="80">
        <f t="shared" si="28"/>
        <v>0</v>
      </c>
      <c r="H3044" s="133"/>
      <c r="I3044" s="162"/>
      <c r="J3044" s="81"/>
      <c r="K3044" s="144"/>
    </row>
    <row r="3045" spans="1:11" customFormat="1" ht="16.5" x14ac:dyDescent="0.3">
      <c r="A3045" s="77">
        <v>43435</v>
      </c>
      <c r="B3045" s="142" t="s">
        <v>3324</v>
      </c>
      <c r="C3045" s="79" t="s">
        <v>75</v>
      </c>
      <c r="D3045" s="127" t="s">
        <v>1094</v>
      </c>
      <c r="E3045" s="80">
        <v>1</v>
      </c>
      <c r="F3045" s="143">
        <v>215000.5</v>
      </c>
      <c r="G3045" s="80">
        <f t="shared" si="28"/>
        <v>215000.5</v>
      </c>
      <c r="H3045" s="133">
        <f>G3045</f>
        <v>215000.5</v>
      </c>
      <c r="I3045" s="162" t="s">
        <v>309</v>
      </c>
      <c r="J3045" s="81"/>
      <c r="K3045" s="144"/>
    </row>
    <row r="3046" spans="1:11" customFormat="1" ht="16.5" x14ac:dyDescent="0.3">
      <c r="A3046" s="77"/>
      <c r="B3046" s="142"/>
      <c r="C3046" s="79"/>
      <c r="D3046" s="127"/>
      <c r="E3046" s="80"/>
      <c r="F3046" s="143"/>
      <c r="G3046" s="80">
        <f t="shared" si="28"/>
        <v>0</v>
      </c>
      <c r="H3046" s="133"/>
      <c r="I3046" s="162"/>
      <c r="J3046" s="81"/>
      <c r="K3046" s="144"/>
    </row>
    <row r="3047" spans="1:11" customFormat="1" ht="16.5" x14ac:dyDescent="0.3">
      <c r="A3047" s="77">
        <v>43435</v>
      </c>
      <c r="B3047" s="142" t="s">
        <v>3325</v>
      </c>
      <c r="C3047" s="79" t="s">
        <v>3326</v>
      </c>
      <c r="D3047" s="127" t="s">
        <v>887</v>
      </c>
      <c r="E3047" s="80">
        <v>2</v>
      </c>
      <c r="F3047" s="143">
        <v>230000.1</v>
      </c>
      <c r="G3047" s="80">
        <f t="shared" si="28"/>
        <v>460000.2</v>
      </c>
      <c r="H3047" s="133">
        <f>G3047</f>
        <v>460000.2</v>
      </c>
      <c r="I3047" s="162" t="s">
        <v>315</v>
      </c>
      <c r="J3047" s="81"/>
      <c r="K3047" s="144"/>
    </row>
    <row r="3048" spans="1:11" customFormat="1" ht="16.5" x14ac:dyDescent="0.3">
      <c r="A3048" s="77"/>
      <c r="B3048" s="142"/>
      <c r="C3048" s="79"/>
      <c r="D3048" s="127"/>
      <c r="E3048" s="80"/>
      <c r="F3048" s="143"/>
      <c r="G3048" s="80">
        <f t="shared" si="28"/>
        <v>0</v>
      </c>
      <c r="H3048" s="133"/>
      <c r="I3048" s="162"/>
      <c r="J3048" s="81"/>
      <c r="K3048" s="144"/>
    </row>
    <row r="3049" spans="1:11" customFormat="1" ht="16.5" x14ac:dyDescent="0.3">
      <c r="A3049" s="77">
        <v>43435</v>
      </c>
      <c r="B3049" s="142" t="s">
        <v>3327</v>
      </c>
      <c r="C3049" s="79" t="s">
        <v>3328</v>
      </c>
      <c r="D3049" s="127" t="s">
        <v>1094</v>
      </c>
      <c r="E3049" s="80">
        <v>12</v>
      </c>
      <c r="F3049" s="143">
        <v>215000.5</v>
      </c>
      <c r="G3049" s="80">
        <f t="shared" ref="G3049:G3303" si="29">E3049*F3049</f>
        <v>2580006</v>
      </c>
      <c r="H3049" s="133"/>
      <c r="I3049" s="162"/>
      <c r="J3049" s="81"/>
      <c r="K3049" s="144"/>
    </row>
    <row r="3050" spans="1:11" customFormat="1" ht="16.5" x14ac:dyDescent="0.3">
      <c r="A3050" s="77"/>
      <c r="B3050" s="142"/>
      <c r="C3050" s="79"/>
      <c r="D3050" s="127" t="s">
        <v>887</v>
      </c>
      <c r="E3050" s="80">
        <v>12</v>
      </c>
      <c r="F3050" s="143">
        <v>230000.1</v>
      </c>
      <c r="G3050" s="80">
        <f t="shared" si="29"/>
        <v>2760001.2</v>
      </c>
      <c r="H3050" s="133">
        <f>SUM(G3049:G3050)</f>
        <v>5340007.2</v>
      </c>
      <c r="I3050" s="162" t="s">
        <v>1756</v>
      </c>
      <c r="J3050" s="81"/>
      <c r="K3050" s="144"/>
    </row>
    <row r="3051" spans="1:11" customFormat="1" ht="16.5" x14ac:dyDescent="0.3">
      <c r="A3051" s="77"/>
      <c r="B3051" s="142"/>
      <c r="C3051" s="79"/>
      <c r="D3051" s="127"/>
      <c r="E3051" s="80"/>
      <c r="F3051" s="143"/>
      <c r="G3051" s="80">
        <f t="shared" si="29"/>
        <v>0</v>
      </c>
      <c r="H3051" s="133"/>
      <c r="I3051" s="162"/>
      <c r="J3051" s="81"/>
      <c r="K3051" s="144"/>
    </row>
    <row r="3052" spans="1:11" customFormat="1" ht="16.5" x14ac:dyDescent="0.3">
      <c r="A3052" s="77">
        <v>43435</v>
      </c>
      <c r="B3052" s="142" t="s">
        <v>3329</v>
      </c>
      <c r="C3052" s="79" t="s">
        <v>48</v>
      </c>
      <c r="D3052" s="127" t="s">
        <v>2494</v>
      </c>
      <c r="E3052" s="80">
        <v>4</v>
      </c>
      <c r="F3052" s="143">
        <v>621900.18000000005</v>
      </c>
      <c r="G3052" s="80">
        <f t="shared" si="29"/>
        <v>2487600.7200000002</v>
      </c>
      <c r="H3052" s="133">
        <f>G3052</f>
        <v>2487600.7200000002</v>
      </c>
      <c r="I3052" s="162" t="s">
        <v>1756</v>
      </c>
      <c r="J3052" s="81"/>
      <c r="K3052" s="144"/>
    </row>
    <row r="3053" spans="1:11" customFormat="1" ht="16.5" x14ac:dyDescent="0.3">
      <c r="A3053" s="77"/>
      <c r="B3053" s="142"/>
      <c r="C3053" s="79"/>
      <c r="D3053" s="127"/>
      <c r="E3053" s="80"/>
      <c r="F3053" s="143"/>
      <c r="G3053" s="80">
        <f t="shared" si="29"/>
        <v>0</v>
      </c>
      <c r="H3053" s="133"/>
      <c r="I3053" s="162"/>
      <c r="J3053" s="81"/>
      <c r="K3053" s="144"/>
    </row>
    <row r="3054" spans="1:11" customFormat="1" ht="16.5" x14ac:dyDescent="0.3">
      <c r="A3054" s="77">
        <v>43435</v>
      </c>
      <c r="B3054" s="142" t="s">
        <v>3330</v>
      </c>
      <c r="C3054" s="79" t="s">
        <v>1360</v>
      </c>
      <c r="D3054" s="127" t="s">
        <v>887</v>
      </c>
      <c r="E3054" s="80">
        <v>1</v>
      </c>
      <c r="F3054" s="143">
        <v>230000.1</v>
      </c>
      <c r="G3054" s="80">
        <f t="shared" si="29"/>
        <v>230000.1</v>
      </c>
      <c r="H3054" s="133">
        <f>G3054</f>
        <v>230000.1</v>
      </c>
      <c r="I3054" s="162" t="s">
        <v>309</v>
      </c>
      <c r="J3054" s="81"/>
      <c r="K3054" s="144"/>
    </row>
    <row r="3055" spans="1:11" customFormat="1" ht="16.5" x14ac:dyDescent="0.3">
      <c r="A3055" s="77"/>
      <c r="B3055" s="142"/>
      <c r="C3055" s="79"/>
      <c r="D3055" s="127"/>
      <c r="E3055" s="80"/>
      <c r="F3055" s="143"/>
      <c r="G3055" s="80">
        <f t="shared" si="29"/>
        <v>0</v>
      </c>
      <c r="H3055" s="133"/>
      <c r="I3055" s="162"/>
      <c r="J3055" s="81"/>
      <c r="K3055" s="144"/>
    </row>
    <row r="3056" spans="1:11" customFormat="1" ht="16.5" x14ac:dyDescent="0.3">
      <c r="A3056" s="77">
        <v>43435</v>
      </c>
      <c r="B3056" s="142" t="s">
        <v>3331</v>
      </c>
      <c r="C3056" s="79" t="s">
        <v>3024</v>
      </c>
      <c r="D3056" s="127" t="s">
        <v>3332</v>
      </c>
      <c r="E3056" s="80">
        <v>2</v>
      </c>
      <c r="F3056" s="143">
        <v>302100.09499999997</v>
      </c>
      <c r="G3056" s="80">
        <f t="shared" si="29"/>
        <v>604200.18999999994</v>
      </c>
      <c r="H3056" s="133"/>
      <c r="I3056" s="162"/>
      <c r="J3056" s="81"/>
      <c r="K3056" s="144"/>
    </row>
    <row r="3057" spans="1:11" customFormat="1" ht="16.5" x14ac:dyDescent="0.3">
      <c r="A3057" s="77"/>
      <c r="B3057" s="142"/>
      <c r="C3057" s="79"/>
      <c r="D3057" s="127" t="s">
        <v>3197</v>
      </c>
      <c r="E3057" s="80">
        <v>2</v>
      </c>
      <c r="F3057" s="143">
        <v>308750.47499999998</v>
      </c>
      <c r="G3057" s="80">
        <f t="shared" si="29"/>
        <v>617500.94999999995</v>
      </c>
      <c r="H3057" s="133">
        <f>SUM(G3056:G3057)</f>
        <v>1221701.1399999999</v>
      </c>
      <c r="I3057" s="162" t="s">
        <v>1756</v>
      </c>
      <c r="J3057" s="81"/>
      <c r="K3057" s="144"/>
    </row>
    <row r="3058" spans="1:11" customFormat="1" ht="16.5" x14ac:dyDescent="0.3">
      <c r="A3058" s="77"/>
      <c r="B3058" s="142"/>
      <c r="C3058" s="79"/>
      <c r="D3058" s="127"/>
      <c r="E3058" s="80"/>
      <c r="F3058" s="143"/>
      <c r="G3058" s="80">
        <f t="shared" si="29"/>
        <v>0</v>
      </c>
      <c r="H3058" s="133"/>
      <c r="I3058" s="162"/>
      <c r="J3058" s="81"/>
      <c r="K3058" s="144"/>
    </row>
    <row r="3059" spans="1:11" customFormat="1" ht="16.5" x14ac:dyDescent="0.3">
      <c r="A3059" s="77">
        <v>43435</v>
      </c>
      <c r="B3059" s="142" t="s">
        <v>3333</v>
      </c>
      <c r="C3059" s="79" t="s">
        <v>2006</v>
      </c>
      <c r="D3059" s="127" t="s">
        <v>3334</v>
      </c>
      <c r="E3059" s="80">
        <v>4</v>
      </c>
      <c r="F3059" s="143">
        <v>1155000</v>
      </c>
      <c r="G3059" s="80">
        <f t="shared" si="29"/>
        <v>4620000</v>
      </c>
      <c r="H3059" s="133">
        <f>G3059</f>
        <v>4620000</v>
      </c>
      <c r="I3059" s="162" t="s">
        <v>1215</v>
      </c>
      <c r="J3059" s="81"/>
      <c r="K3059" s="144"/>
    </row>
    <row r="3060" spans="1:11" customFormat="1" ht="16.5" x14ac:dyDescent="0.3">
      <c r="A3060" s="77"/>
      <c r="B3060" s="142"/>
      <c r="C3060" s="79"/>
      <c r="D3060" s="127"/>
      <c r="E3060" s="80"/>
      <c r="F3060" s="143"/>
      <c r="G3060" s="80">
        <f t="shared" si="29"/>
        <v>0</v>
      </c>
      <c r="H3060" s="133"/>
      <c r="I3060" s="162"/>
      <c r="J3060" s="81"/>
      <c r="K3060" s="144"/>
    </row>
    <row r="3061" spans="1:11" customFormat="1" ht="16.5" x14ac:dyDescent="0.3">
      <c r="A3061" s="77">
        <v>43435</v>
      </c>
      <c r="B3061" s="142" t="s">
        <v>3335</v>
      </c>
      <c r="C3061" s="79" t="s">
        <v>3336</v>
      </c>
      <c r="D3061" s="127" t="s">
        <v>2590</v>
      </c>
      <c r="E3061" s="80">
        <v>1</v>
      </c>
      <c r="F3061" s="143">
        <v>222299.715</v>
      </c>
      <c r="G3061" s="80">
        <f t="shared" si="29"/>
        <v>222299.715</v>
      </c>
      <c r="H3061" s="133"/>
      <c r="I3061" s="162"/>
      <c r="J3061" s="81"/>
      <c r="K3061" s="144"/>
    </row>
    <row r="3062" spans="1:11" customFormat="1" ht="16.5" x14ac:dyDescent="0.3">
      <c r="A3062" s="77"/>
      <c r="B3062" s="142"/>
      <c r="C3062" s="79"/>
      <c r="D3062" s="127" t="s">
        <v>1549</v>
      </c>
      <c r="E3062" s="80">
        <v>1</v>
      </c>
      <c r="F3062" s="143">
        <v>165000</v>
      </c>
      <c r="G3062" s="80">
        <f t="shared" si="29"/>
        <v>165000</v>
      </c>
      <c r="H3062" s="133">
        <f>SUM(G3061:G3062)</f>
        <v>387299.71499999997</v>
      </c>
      <c r="I3062" s="162" t="s">
        <v>309</v>
      </c>
      <c r="J3062" s="81"/>
      <c r="K3062" s="144"/>
    </row>
    <row r="3063" spans="1:11" customFormat="1" ht="16.5" x14ac:dyDescent="0.3">
      <c r="A3063" s="77"/>
      <c r="B3063" s="142"/>
      <c r="C3063" s="79"/>
      <c r="D3063" s="127"/>
      <c r="E3063" s="80"/>
      <c r="F3063" s="143"/>
      <c r="G3063" s="80">
        <f t="shared" si="29"/>
        <v>0</v>
      </c>
      <c r="H3063" s="133"/>
      <c r="I3063" s="162"/>
      <c r="J3063" s="81"/>
      <c r="K3063" s="144"/>
    </row>
    <row r="3064" spans="1:11" customFormat="1" ht="16.5" x14ac:dyDescent="0.3">
      <c r="A3064" s="77">
        <v>43435</v>
      </c>
      <c r="B3064" s="142" t="s">
        <v>3337</v>
      </c>
      <c r="C3064" s="79" t="s">
        <v>1877</v>
      </c>
      <c r="D3064" s="127" t="s">
        <v>2482</v>
      </c>
      <c r="E3064" s="80">
        <v>2</v>
      </c>
      <c r="F3064" s="143">
        <v>227000.4</v>
      </c>
      <c r="G3064" s="80">
        <f t="shared" si="29"/>
        <v>454000.8</v>
      </c>
      <c r="H3064" s="133"/>
      <c r="I3064" s="162"/>
      <c r="J3064" s="81"/>
      <c r="K3064" s="144"/>
    </row>
    <row r="3065" spans="1:11" customFormat="1" ht="16.5" x14ac:dyDescent="0.3">
      <c r="A3065" s="77"/>
      <c r="B3065" s="142"/>
      <c r="C3065" s="79"/>
      <c r="D3065" s="127" t="s">
        <v>1123</v>
      </c>
      <c r="E3065" s="80">
        <v>1</v>
      </c>
      <c r="F3065" s="143">
        <v>297999.90000000002</v>
      </c>
      <c r="G3065" s="80">
        <f t="shared" si="29"/>
        <v>297999.90000000002</v>
      </c>
      <c r="H3065" s="133"/>
      <c r="I3065" s="162"/>
      <c r="J3065" s="81"/>
      <c r="K3065" s="144"/>
    </row>
    <row r="3066" spans="1:11" customFormat="1" ht="16.5" x14ac:dyDescent="0.3">
      <c r="A3066" s="77"/>
      <c r="B3066" s="142"/>
      <c r="C3066" s="79"/>
      <c r="D3066" s="127" t="s">
        <v>1606</v>
      </c>
      <c r="E3066" s="80">
        <v>1</v>
      </c>
      <c r="F3066" s="143">
        <v>285000.09999999998</v>
      </c>
      <c r="G3066" s="80">
        <f t="shared" si="29"/>
        <v>285000.09999999998</v>
      </c>
      <c r="H3066" s="133">
        <f>SUM(G3064:G3066)</f>
        <v>1037000.7999999999</v>
      </c>
      <c r="I3066" s="162" t="s">
        <v>1215</v>
      </c>
      <c r="J3066" s="81"/>
      <c r="K3066" s="144"/>
    </row>
    <row r="3067" spans="1:11" customFormat="1" ht="16.5" x14ac:dyDescent="0.3">
      <c r="A3067" s="77"/>
      <c r="B3067" s="142"/>
      <c r="C3067" s="79"/>
      <c r="D3067" s="127"/>
      <c r="E3067" s="80"/>
      <c r="F3067" s="143"/>
      <c r="G3067" s="80">
        <f t="shared" si="29"/>
        <v>0</v>
      </c>
      <c r="H3067" s="133"/>
      <c r="I3067" s="162"/>
      <c r="J3067" s="81"/>
      <c r="K3067" s="144"/>
    </row>
    <row r="3068" spans="1:11" customFormat="1" ht="16.5" x14ac:dyDescent="0.3">
      <c r="A3068" s="77">
        <v>43435</v>
      </c>
      <c r="B3068" s="142" t="s">
        <v>3338</v>
      </c>
      <c r="C3068" s="79" t="s">
        <v>1795</v>
      </c>
      <c r="D3068" s="127" t="s">
        <v>887</v>
      </c>
      <c r="E3068" s="80">
        <v>1</v>
      </c>
      <c r="F3068" s="143">
        <v>230000.1</v>
      </c>
      <c r="G3068" s="80">
        <f t="shared" si="29"/>
        <v>230000.1</v>
      </c>
      <c r="H3068" s="133">
        <f>G3068</f>
        <v>230000.1</v>
      </c>
      <c r="I3068" s="162" t="s">
        <v>2524</v>
      </c>
      <c r="J3068" s="81"/>
      <c r="K3068" s="144"/>
    </row>
    <row r="3069" spans="1:11" customFormat="1" ht="16.5" x14ac:dyDescent="0.3">
      <c r="A3069" s="77"/>
      <c r="B3069" s="142"/>
      <c r="C3069" s="79"/>
      <c r="D3069" s="127"/>
      <c r="E3069" s="80"/>
      <c r="F3069" s="143"/>
      <c r="G3069" s="80">
        <f t="shared" si="29"/>
        <v>0</v>
      </c>
      <c r="H3069" s="133"/>
      <c r="I3069" s="162"/>
      <c r="J3069" s="81"/>
      <c r="K3069" s="144"/>
    </row>
    <row r="3070" spans="1:11" customFormat="1" ht="16.5" x14ac:dyDescent="0.3">
      <c r="A3070" s="77">
        <v>43435</v>
      </c>
      <c r="B3070" s="142" t="s">
        <v>3339</v>
      </c>
      <c r="C3070" s="79" t="s">
        <v>1669</v>
      </c>
      <c r="D3070" s="127" t="s">
        <v>2073</v>
      </c>
      <c r="E3070" s="80">
        <v>1</v>
      </c>
      <c r="F3070" s="143">
        <v>240525.55</v>
      </c>
      <c r="G3070" s="80">
        <f t="shared" si="29"/>
        <v>240525.55</v>
      </c>
      <c r="H3070" s="133">
        <f>G3070</f>
        <v>240525.55</v>
      </c>
      <c r="I3070" s="162" t="s">
        <v>2524</v>
      </c>
      <c r="J3070" s="81"/>
      <c r="K3070" s="144"/>
    </row>
    <row r="3071" spans="1:11" customFormat="1" ht="16.5" x14ac:dyDescent="0.3">
      <c r="A3071" s="77"/>
      <c r="B3071" s="142"/>
      <c r="C3071" s="79"/>
      <c r="D3071" s="127"/>
      <c r="E3071" s="80"/>
      <c r="F3071" s="143"/>
      <c r="G3071" s="80">
        <f t="shared" si="29"/>
        <v>0</v>
      </c>
      <c r="H3071" s="133"/>
      <c r="I3071" s="162"/>
      <c r="J3071" s="81"/>
      <c r="K3071" s="144"/>
    </row>
    <row r="3072" spans="1:11" customFormat="1" ht="16.5" x14ac:dyDescent="0.3">
      <c r="A3072" s="77">
        <v>43437</v>
      </c>
      <c r="B3072" s="142" t="s">
        <v>3340</v>
      </c>
      <c r="C3072" s="79" t="s">
        <v>1083</v>
      </c>
      <c r="D3072" s="127" t="s">
        <v>1854</v>
      </c>
      <c r="E3072" s="80">
        <v>6</v>
      </c>
      <c r="F3072" s="143">
        <v>240525.45</v>
      </c>
      <c r="G3072" s="80">
        <f t="shared" si="29"/>
        <v>1443152.7000000002</v>
      </c>
      <c r="H3072" s="133">
        <f>G3072</f>
        <v>1443152.7000000002</v>
      </c>
      <c r="I3072" s="162" t="s">
        <v>2524</v>
      </c>
      <c r="J3072" s="81"/>
      <c r="K3072" s="144"/>
    </row>
    <row r="3073" spans="1:11" customFormat="1" ht="16.5" x14ac:dyDescent="0.3">
      <c r="A3073" s="77"/>
      <c r="B3073" s="142"/>
      <c r="C3073" s="79"/>
      <c r="D3073" s="127"/>
      <c r="E3073" s="80"/>
      <c r="F3073" s="143"/>
      <c r="G3073" s="80">
        <f t="shared" si="29"/>
        <v>0</v>
      </c>
      <c r="H3073" s="133"/>
      <c r="I3073" s="162"/>
      <c r="J3073" s="81"/>
      <c r="K3073" s="144"/>
    </row>
    <row r="3074" spans="1:11" customFormat="1" ht="16.5" x14ac:dyDescent="0.3">
      <c r="A3074" s="77">
        <v>43437</v>
      </c>
      <c r="B3074" s="142" t="s">
        <v>3341</v>
      </c>
      <c r="C3074" s="79" t="s">
        <v>3342</v>
      </c>
      <c r="D3074" s="127" t="s">
        <v>1914</v>
      </c>
      <c r="E3074" s="80">
        <v>24</v>
      </c>
      <c r="F3074" s="143">
        <v>169998.40132</v>
      </c>
      <c r="G3074" s="80">
        <f t="shared" si="29"/>
        <v>4079961.6316800001</v>
      </c>
      <c r="H3074" s="133">
        <f>G3074</f>
        <v>4079961.6316800001</v>
      </c>
      <c r="I3074" s="162" t="s">
        <v>1215</v>
      </c>
      <c r="J3074" s="81"/>
      <c r="K3074" s="144"/>
    </row>
    <row r="3075" spans="1:11" customFormat="1" ht="16.5" x14ac:dyDescent="0.3">
      <c r="A3075" s="77"/>
      <c r="B3075" s="142"/>
      <c r="C3075" s="79"/>
      <c r="D3075" s="127"/>
      <c r="E3075" s="80"/>
      <c r="F3075" s="143"/>
      <c r="G3075" s="80">
        <f t="shared" si="29"/>
        <v>0</v>
      </c>
      <c r="H3075" s="133"/>
      <c r="I3075" s="162"/>
      <c r="J3075" s="81"/>
      <c r="K3075" s="144"/>
    </row>
    <row r="3076" spans="1:11" customFormat="1" ht="16.5" x14ac:dyDescent="0.3">
      <c r="A3076" s="77">
        <v>43437</v>
      </c>
      <c r="B3076" s="142" t="s">
        <v>3343</v>
      </c>
      <c r="C3076" s="79" t="s">
        <v>2376</v>
      </c>
      <c r="D3076" s="127" t="s">
        <v>1094</v>
      </c>
      <c r="E3076" s="80">
        <v>2</v>
      </c>
      <c r="F3076" s="143">
        <v>215000.5</v>
      </c>
      <c r="G3076" s="80">
        <f t="shared" si="29"/>
        <v>430001</v>
      </c>
      <c r="H3076" s="133"/>
      <c r="I3076" s="162"/>
      <c r="J3076" s="81"/>
      <c r="K3076" s="144"/>
    </row>
    <row r="3077" spans="1:11" customFormat="1" ht="16.5" x14ac:dyDescent="0.3">
      <c r="A3077" s="77"/>
      <c r="B3077" s="142"/>
      <c r="C3077" s="79"/>
      <c r="D3077" s="127" t="s">
        <v>887</v>
      </c>
      <c r="E3077" s="80">
        <v>1</v>
      </c>
      <c r="F3077" s="143">
        <v>230000.1</v>
      </c>
      <c r="G3077" s="80">
        <f t="shared" si="29"/>
        <v>230000.1</v>
      </c>
      <c r="H3077" s="133">
        <f>SUM(G3076:G3077)</f>
        <v>660001.1</v>
      </c>
      <c r="I3077" s="162" t="s">
        <v>1215</v>
      </c>
      <c r="J3077" s="81"/>
      <c r="K3077" s="144"/>
    </row>
    <row r="3078" spans="1:11" customFormat="1" ht="16.5" x14ac:dyDescent="0.3">
      <c r="A3078" s="77"/>
      <c r="B3078" s="142"/>
      <c r="C3078" s="79"/>
      <c r="D3078" s="127"/>
      <c r="E3078" s="80"/>
      <c r="F3078" s="143"/>
      <c r="G3078" s="80">
        <f t="shared" si="29"/>
        <v>0</v>
      </c>
      <c r="H3078" s="133"/>
      <c r="I3078" s="162"/>
      <c r="J3078" s="81"/>
      <c r="K3078" s="144"/>
    </row>
    <row r="3079" spans="1:11" customFormat="1" ht="16.5" x14ac:dyDescent="0.3">
      <c r="A3079" s="77">
        <v>43437</v>
      </c>
      <c r="B3079" s="142" t="s">
        <v>3344</v>
      </c>
      <c r="C3079" s="79" t="s">
        <v>3345</v>
      </c>
      <c r="D3079" s="127" t="s">
        <v>887</v>
      </c>
      <c r="E3079" s="80">
        <v>6</v>
      </c>
      <c r="F3079" s="143">
        <v>230000.1</v>
      </c>
      <c r="G3079" s="80">
        <f t="shared" si="29"/>
        <v>1380000.6</v>
      </c>
      <c r="H3079" s="133">
        <f>G3079</f>
        <v>1380000.6</v>
      </c>
      <c r="I3079" s="162" t="s">
        <v>1756</v>
      </c>
      <c r="J3079" s="81"/>
      <c r="K3079" s="144"/>
    </row>
    <row r="3080" spans="1:11" customFormat="1" ht="16.5" x14ac:dyDescent="0.3">
      <c r="A3080" s="77"/>
      <c r="B3080" s="142"/>
      <c r="C3080" s="79"/>
      <c r="D3080" s="127"/>
      <c r="E3080" s="80"/>
      <c r="F3080" s="143"/>
      <c r="G3080" s="80">
        <f t="shared" si="29"/>
        <v>0</v>
      </c>
      <c r="H3080" s="133"/>
      <c r="I3080" s="162"/>
      <c r="J3080" s="81"/>
      <c r="K3080" s="144"/>
    </row>
    <row r="3081" spans="1:11" customFormat="1" ht="16.5" x14ac:dyDescent="0.3">
      <c r="A3081" s="77">
        <v>43437</v>
      </c>
      <c r="B3081" s="142" t="s">
        <v>3346</v>
      </c>
      <c r="C3081" s="79" t="s">
        <v>2327</v>
      </c>
      <c r="D3081" s="127" t="s">
        <v>31</v>
      </c>
      <c r="E3081" s="80">
        <v>1</v>
      </c>
      <c r="F3081" s="143">
        <v>558599.52500000002</v>
      </c>
      <c r="G3081" s="80">
        <f t="shared" si="29"/>
        <v>558599.52500000002</v>
      </c>
      <c r="H3081" s="133"/>
      <c r="I3081" s="162"/>
      <c r="J3081" s="81"/>
      <c r="K3081" s="144"/>
    </row>
    <row r="3082" spans="1:11" customFormat="1" ht="16.5" x14ac:dyDescent="0.3">
      <c r="A3082" s="77"/>
      <c r="B3082" s="142"/>
      <c r="C3082" s="79"/>
      <c r="D3082" s="127" t="s">
        <v>1094</v>
      </c>
      <c r="E3082" s="80">
        <v>1</v>
      </c>
      <c r="F3082" s="143">
        <v>215000.5</v>
      </c>
      <c r="G3082" s="80">
        <f t="shared" si="29"/>
        <v>215000.5</v>
      </c>
      <c r="H3082" s="133">
        <f>SUM(G3081:G3082)</f>
        <v>773600.02500000002</v>
      </c>
      <c r="I3082" s="162" t="s">
        <v>1756</v>
      </c>
      <c r="J3082" s="81"/>
      <c r="K3082" s="144"/>
    </row>
    <row r="3083" spans="1:11" customFormat="1" ht="16.5" x14ac:dyDescent="0.3">
      <c r="A3083" s="77"/>
      <c r="B3083" s="142"/>
      <c r="C3083" s="79"/>
      <c r="D3083" s="127"/>
      <c r="E3083" s="80"/>
      <c r="F3083" s="143"/>
      <c r="G3083" s="80">
        <f t="shared" si="29"/>
        <v>0</v>
      </c>
      <c r="H3083" s="133"/>
      <c r="I3083" s="162"/>
      <c r="J3083" s="81"/>
      <c r="K3083" s="144"/>
    </row>
    <row r="3084" spans="1:11" customFormat="1" ht="16.5" x14ac:dyDescent="0.3">
      <c r="A3084" s="83">
        <v>43437</v>
      </c>
      <c r="B3084" s="151" t="s">
        <v>3347</v>
      </c>
      <c r="C3084" s="85" t="s">
        <v>2556</v>
      </c>
      <c r="D3084" s="152" t="s">
        <v>405</v>
      </c>
      <c r="E3084" s="86">
        <v>2</v>
      </c>
      <c r="F3084" s="153">
        <v>540000.5</v>
      </c>
      <c r="G3084" s="86">
        <f t="shared" si="29"/>
        <v>1080001</v>
      </c>
      <c r="H3084" s="149"/>
      <c r="I3084" s="162"/>
      <c r="J3084" s="81"/>
      <c r="K3084" s="144"/>
    </row>
    <row r="3085" spans="1:11" customFormat="1" ht="16.5" x14ac:dyDescent="0.3">
      <c r="A3085" s="83"/>
      <c r="B3085" s="151"/>
      <c r="C3085" s="85"/>
      <c r="D3085" s="152" t="s">
        <v>19</v>
      </c>
      <c r="E3085" s="86">
        <v>24</v>
      </c>
      <c r="F3085" s="153">
        <v>514800</v>
      </c>
      <c r="G3085" s="86">
        <f t="shared" si="29"/>
        <v>12355200</v>
      </c>
      <c r="H3085" s="149">
        <f>SUM(G3084:G3085)</f>
        <v>13435201</v>
      </c>
      <c r="I3085" s="162" t="s">
        <v>1756</v>
      </c>
      <c r="J3085" s="81"/>
      <c r="K3085" s="144"/>
    </row>
    <row r="3086" spans="1:11" customFormat="1" ht="16.5" x14ac:dyDescent="0.3">
      <c r="A3086" s="77"/>
      <c r="B3086" s="142"/>
      <c r="C3086" s="79"/>
      <c r="D3086" s="127"/>
      <c r="E3086" s="80"/>
      <c r="F3086" s="143"/>
      <c r="G3086" s="80">
        <f t="shared" si="29"/>
        <v>0</v>
      </c>
      <c r="H3086" s="133"/>
      <c r="I3086" s="162"/>
      <c r="J3086" s="81"/>
      <c r="K3086" s="144"/>
    </row>
    <row r="3087" spans="1:11" customFormat="1" ht="16.5" x14ac:dyDescent="0.3">
      <c r="A3087" s="77">
        <v>43437</v>
      </c>
      <c r="B3087" s="142" t="s">
        <v>3348</v>
      </c>
      <c r="C3087" s="79" t="s">
        <v>2619</v>
      </c>
      <c r="D3087" s="127" t="s">
        <v>104</v>
      </c>
      <c r="E3087" s="80">
        <v>2</v>
      </c>
      <c r="F3087" s="143">
        <v>513900.09</v>
      </c>
      <c r="G3087" s="80">
        <f t="shared" si="29"/>
        <v>1027800.18</v>
      </c>
      <c r="H3087" s="133">
        <f>G3087</f>
        <v>1027800.18</v>
      </c>
      <c r="I3087" s="162" t="s">
        <v>314</v>
      </c>
      <c r="J3087" s="81"/>
      <c r="K3087" s="144"/>
    </row>
    <row r="3088" spans="1:11" customFormat="1" ht="16.5" x14ac:dyDescent="0.3">
      <c r="A3088" s="77"/>
      <c r="B3088" s="142"/>
      <c r="C3088" s="79"/>
      <c r="D3088" s="127"/>
      <c r="E3088" s="80"/>
      <c r="F3088" s="143"/>
      <c r="G3088" s="80">
        <f t="shared" si="29"/>
        <v>0</v>
      </c>
      <c r="H3088" s="133"/>
      <c r="I3088" s="162"/>
      <c r="J3088" s="81"/>
      <c r="K3088" s="144"/>
    </row>
    <row r="3089" spans="1:11" customFormat="1" ht="16.5" x14ac:dyDescent="0.3">
      <c r="A3089" s="77">
        <v>43437</v>
      </c>
      <c r="B3089" s="142" t="s">
        <v>3349</v>
      </c>
      <c r="C3089" s="79" t="s">
        <v>1179</v>
      </c>
      <c r="D3089" s="127" t="s">
        <v>19</v>
      </c>
      <c r="E3089" s="80">
        <v>1</v>
      </c>
      <c r="F3089" s="143">
        <v>572000</v>
      </c>
      <c r="G3089" s="80">
        <f t="shared" si="29"/>
        <v>572000</v>
      </c>
      <c r="H3089" s="133">
        <f>G3089</f>
        <v>572000</v>
      </c>
      <c r="I3089" s="162" t="s">
        <v>312</v>
      </c>
      <c r="J3089" s="81"/>
      <c r="K3089" s="144"/>
    </row>
    <row r="3090" spans="1:11" customFormat="1" ht="16.5" x14ac:dyDescent="0.3">
      <c r="A3090" s="77"/>
      <c r="B3090" s="142"/>
      <c r="C3090" s="79"/>
      <c r="D3090" s="127"/>
      <c r="E3090" s="80"/>
      <c r="F3090" s="143"/>
      <c r="G3090" s="80">
        <f t="shared" si="29"/>
        <v>0</v>
      </c>
      <c r="H3090" s="133"/>
      <c r="I3090" s="162"/>
      <c r="J3090" s="81"/>
      <c r="K3090" s="144"/>
    </row>
    <row r="3091" spans="1:11" customFormat="1" ht="16.5" x14ac:dyDescent="0.3">
      <c r="A3091" s="77">
        <v>43437</v>
      </c>
      <c r="B3091" s="142" t="s">
        <v>3350</v>
      </c>
      <c r="C3091" s="79" t="s">
        <v>301</v>
      </c>
      <c r="D3091" s="127" t="s">
        <v>2844</v>
      </c>
      <c r="E3091" s="80">
        <v>12</v>
      </c>
      <c r="F3091" s="143">
        <v>198000</v>
      </c>
      <c r="G3091" s="80">
        <f t="shared" si="29"/>
        <v>2376000</v>
      </c>
      <c r="H3091" s="133"/>
      <c r="I3091" s="162"/>
      <c r="J3091" s="81"/>
      <c r="K3091" s="144"/>
    </row>
    <row r="3092" spans="1:11" customFormat="1" ht="16.5" x14ac:dyDescent="0.3">
      <c r="A3092" s="77"/>
      <c r="B3092" s="142"/>
      <c r="C3092" s="79"/>
      <c r="D3092" s="127" t="s">
        <v>3278</v>
      </c>
      <c r="E3092" s="80">
        <v>12</v>
      </c>
      <c r="F3092" s="143">
        <v>198000</v>
      </c>
      <c r="G3092" s="80">
        <f t="shared" si="29"/>
        <v>2376000</v>
      </c>
      <c r="H3092" s="133">
        <f>SUM(G3091:G3092)</f>
        <v>4752000</v>
      </c>
      <c r="I3092" s="162" t="s">
        <v>309</v>
      </c>
      <c r="J3092" s="81"/>
      <c r="K3092" s="144"/>
    </row>
    <row r="3093" spans="1:11" customFormat="1" ht="16.5" x14ac:dyDescent="0.3">
      <c r="A3093" s="77"/>
      <c r="B3093" s="142"/>
      <c r="C3093" s="79"/>
      <c r="D3093" s="127"/>
      <c r="E3093" s="80"/>
      <c r="F3093" s="143"/>
      <c r="G3093" s="80">
        <f t="shared" si="29"/>
        <v>0</v>
      </c>
      <c r="H3093" s="133"/>
      <c r="I3093" s="162"/>
      <c r="J3093" s="81"/>
      <c r="K3093" s="144"/>
    </row>
    <row r="3094" spans="1:11" customFormat="1" ht="16.5" x14ac:dyDescent="0.3">
      <c r="A3094" s="77">
        <v>43437</v>
      </c>
      <c r="B3094" s="142" t="s">
        <v>3351</v>
      </c>
      <c r="C3094" s="79" t="s">
        <v>1957</v>
      </c>
      <c r="D3094" s="127" t="s">
        <v>2494</v>
      </c>
      <c r="E3094" s="80">
        <v>5</v>
      </c>
      <c r="F3094" s="143">
        <v>621900.18000000005</v>
      </c>
      <c r="G3094" s="80">
        <f t="shared" si="29"/>
        <v>3109500.9000000004</v>
      </c>
      <c r="H3094" s="133"/>
      <c r="I3094" s="162"/>
      <c r="J3094" s="81"/>
      <c r="K3094" s="144"/>
    </row>
    <row r="3095" spans="1:11" customFormat="1" ht="16.5" x14ac:dyDescent="0.3">
      <c r="A3095" s="77"/>
      <c r="B3095" s="142"/>
      <c r="C3095" s="79"/>
      <c r="D3095" s="127" t="s">
        <v>28</v>
      </c>
      <c r="E3095" s="80">
        <v>4</v>
      </c>
      <c r="F3095" s="143">
        <v>544500</v>
      </c>
      <c r="G3095" s="80">
        <f t="shared" si="29"/>
        <v>2178000</v>
      </c>
      <c r="H3095" s="133">
        <f>SUM(G3094:G3095)</f>
        <v>5287500.9000000004</v>
      </c>
      <c r="I3095" s="162" t="s">
        <v>309</v>
      </c>
      <c r="J3095" s="81"/>
      <c r="K3095" s="144"/>
    </row>
    <row r="3096" spans="1:11" customFormat="1" ht="16.5" x14ac:dyDescent="0.3">
      <c r="A3096" s="77"/>
      <c r="B3096" s="142"/>
      <c r="C3096" s="79"/>
      <c r="D3096" s="127"/>
      <c r="E3096" s="80"/>
      <c r="F3096" s="143"/>
      <c r="G3096" s="80">
        <f t="shared" si="29"/>
        <v>0</v>
      </c>
      <c r="H3096" s="133"/>
      <c r="I3096" s="162"/>
      <c r="J3096" s="81"/>
      <c r="K3096" s="144"/>
    </row>
    <row r="3097" spans="1:11" customFormat="1" ht="16.5" x14ac:dyDescent="0.3">
      <c r="A3097" s="77">
        <v>43437</v>
      </c>
      <c r="B3097" s="142" t="s">
        <v>3352</v>
      </c>
      <c r="C3097" s="79" t="s">
        <v>1127</v>
      </c>
      <c r="D3097" s="127" t="s">
        <v>1725</v>
      </c>
      <c r="E3097" s="80">
        <v>12</v>
      </c>
      <c r="F3097" s="143">
        <v>81106.649999999994</v>
      </c>
      <c r="G3097" s="80">
        <f t="shared" si="29"/>
        <v>973279.79999999993</v>
      </c>
      <c r="H3097" s="133"/>
      <c r="I3097" s="162"/>
      <c r="J3097" s="81"/>
      <c r="K3097" s="144"/>
    </row>
    <row r="3098" spans="1:11" customFormat="1" ht="16.5" x14ac:dyDescent="0.3">
      <c r="A3098" s="77"/>
      <c r="B3098" s="142"/>
      <c r="C3098" s="79"/>
      <c r="D3098" s="127" t="s">
        <v>1719</v>
      </c>
      <c r="E3098" s="80">
        <v>12</v>
      </c>
      <c r="F3098" s="143">
        <v>81106.649999999994</v>
      </c>
      <c r="G3098" s="80">
        <f t="shared" si="29"/>
        <v>973279.79999999993</v>
      </c>
      <c r="H3098" s="133">
        <f>SUM(G3097:G3098)</f>
        <v>1946559.5999999999</v>
      </c>
      <c r="I3098" s="162" t="s">
        <v>309</v>
      </c>
      <c r="J3098" s="81"/>
      <c r="K3098" s="144"/>
    </row>
    <row r="3099" spans="1:11" customFormat="1" ht="16.5" x14ac:dyDescent="0.3">
      <c r="A3099" s="77"/>
      <c r="B3099" s="142"/>
      <c r="C3099" s="79"/>
      <c r="D3099" s="127"/>
      <c r="E3099" s="80"/>
      <c r="F3099" s="143"/>
      <c r="G3099" s="80">
        <f t="shared" si="29"/>
        <v>0</v>
      </c>
      <c r="H3099" s="133"/>
      <c r="I3099" s="162"/>
      <c r="J3099" s="81"/>
      <c r="K3099" s="144"/>
    </row>
    <row r="3100" spans="1:11" customFormat="1" ht="16.5" x14ac:dyDescent="0.3">
      <c r="A3100" s="77">
        <v>43437</v>
      </c>
      <c r="B3100" s="142" t="s">
        <v>3353</v>
      </c>
      <c r="C3100" s="79" t="s">
        <v>2709</v>
      </c>
      <c r="D3100" s="127" t="s">
        <v>31</v>
      </c>
      <c r="E3100" s="80">
        <v>2</v>
      </c>
      <c r="F3100" s="143">
        <v>529199.44999999995</v>
      </c>
      <c r="G3100" s="80">
        <f t="shared" si="29"/>
        <v>1058398.8999999999</v>
      </c>
      <c r="H3100" s="133">
        <f>G3100</f>
        <v>1058398.8999999999</v>
      </c>
      <c r="I3100" s="162" t="s">
        <v>1756</v>
      </c>
      <c r="J3100" s="81"/>
      <c r="K3100" s="144"/>
    </row>
    <row r="3101" spans="1:11" customFormat="1" ht="16.5" x14ac:dyDescent="0.3">
      <c r="A3101" s="77"/>
      <c r="B3101" s="142"/>
      <c r="C3101" s="79"/>
      <c r="D3101" s="127"/>
      <c r="E3101" s="80"/>
      <c r="F3101" s="143"/>
      <c r="G3101" s="80">
        <f t="shared" si="29"/>
        <v>0</v>
      </c>
      <c r="H3101" s="133"/>
      <c r="I3101" s="162"/>
      <c r="J3101" s="81"/>
      <c r="K3101" s="144"/>
    </row>
    <row r="3102" spans="1:11" customFormat="1" ht="16.5" x14ac:dyDescent="0.3">
      <c r="A3102" s="77">
        <v>43437</v>
      </c>
      <c r="B3102" s="142" t="s">
        <v>3354</v>
      </c>
      <c r="C3102" s="79" t="s">
        <v>3355</v>
      </c>
      <c r="D3102" s="127" t="s">
        <v>19</v>
      </c>
      <c r="E3102" s="80">
        <v>2</v>
      </c>
      <c r="F3102" s="143">
        <v>514800</v>
      </c>
      <c r="G3102" s="80">
        <f t="shared" si="29"/>
        <v>1029600</v>
      </c>
      <c r="H3102" s="133"/>
      <c r="I3102" s="162"/>
      <c r="J3102" s="81"/>
      <c r="K3102" s="144"/>
    </row>
    <row r="3103" spans="1:11" customFormat="1" ht="16.5" x14ac:dyDescent="0.3">
      <c r="A3103" s="77"/>
      <c r="B3103" s="142"/>
      <c r="C3103" s="79"/>
      <c r="D3103" s="127" t="s">
        <v>3020</v>
      </c>
      <c r="E3103" s="80">
        <v>1</v>
      </c>
      <c r="F3103" s="143">
        <v>540000.44999999995</v>
      </c>
      <c r="G3103" s="80">
        <f t="shared" si="29"/>
        <v>540000.44999999995</v>
      </c>
      <c r="H3103" s="133"/>
      <c r="I3103" s="162"/>
      <c r="J3103" s="81"/>
      <c r="K3103" s="144"/>
    </row>
    <row r="3104" spans="1:11" customFormat="1" ht="16.5" x14ac:dyDescent="0.3">
      <c r="A3104" s="77"/>
      <c r="B3104" s="142"/>
      <c r="C3104" s="79"/>
      <c r="D3104" s="127" t="s">
        <v>391</v>
      </c>
      <c r="E3104" s="80">
        <v>1</v>
      </c>
      <c r="F3104" s="143">
        <v>562500.18999999994</v>
      </c>
      <c r="G3104" s="80">
        <f t="shared" si="29"/>
        <v>562500.18999999994</v>
      </c>
      <c r="H3104" s="133">
        <f>SUM(G3102:G3104)</f>
        <v>2132100.6399999997</v>
      </c>
      <c r="I3104" s="162" t="s">
        <v>1756</v>
      </c>
      <c r="J3104" s="81"/>
      <c r="K3104" s="144"/>
    </row>
    <row r="3105" spans="1:11" customFormat="1" ht="16.5" x14ac:dyDescent="0.3">
      <c r="A3105" s="77"/>
      <c r="B3105" s="142"/>
      <c r="C3105" s="79"/>
      <c r="D3105" s="127"/>
      <c r="E3105" s="80"/>
      <c r="F3105" s="143"/>
      <c r="G3105" s="80">
        <f t="shared" si="29"/>
        <v>0</v>
      </c>
      <c r="H3105" s="133"/>
      <c r="I3105" s="162"/>
      <c r="J3105" s="81"/>
      <c r="K3105" s="144"/>
    </row>
    <row r="3106" spans="1:11" customFormat="1" ht="16.5" x14ac:dyDescent="0.3">
      <c r="A3106" s="77">
        <v>43437</v>
      </c>
      <c r="B3106" s="142" t="s">
        <v>3356</v>
      </c>
      <c r="C3106" s="79" t="s">
        <v>3031</v>
      </c>
      <c r="D3106" s="127" t="s">
        <v>2847</v>
      </c>
      <c r="E3106" s="80">
        <v>12</v>
      </c>
      <c r="F3106" s="143">
        <v>243000.5</v>
      </c>
      <c r="G3106" s="80">
        <f t="shared" si="29"/>
        <v>2916006</v>
      </c>
      <c r="H3106" s="133">
        <f>G3106</f>
        <v>2916006</v>
      </c>
      <c r="I3106" s="162" t="s">
        <v>309</v>
      </c>
      <c r="J3106" s="81"/>
      <c r="K3106" s="144"/>
    </row>
    <row r="3107" spans="1:11" customFormat="1" ht="16.5" x14ac:dyDescent="0.3">
      <c r="A3107" s="77"/>
      <c r="B3107" s="142"/>
      <c r="C3107" s="79"/>
      <c r="D3107" s="127"/>
      <c r="E3107" s="80"/>
      <c r="F3107" s="143"/>
      <c r="G3107" s="80">
        <f t="shared" si="29"/>
        <v>0</v>
      </c>
      <c r="H3107" s="133"/>
      <c r="I3107" s="162"/>
      <c r="J3107" s="81"/>
      <c r="K3107" s="144"/>
    </row>
    <row r="3108" spans="1:11" customFormat="1" ht="16.5" x14ac:dyDescent="0.3">
      <c r="A3108" s="77">
        <v>43437</v>
      </c>
      <c r="B3108" s="142" t="s">
        <v>3357</v>
      </c>
      <c r="C3108" s="79" t="s">
        <v>3358</v>
      </c>
      <c r="D3108" s="127" t="s">
        <v>2725</v>
      </c>
      <c r="E3108" s="80">
        <v>24</v>
      </c>
      <c r="F3108" s="143">
        <v>198000</v>
      </c>
      <c r="G3108" s="80">
        <f t="shared" si="29"/>
        <v>4752000</v>
      </c>
      <c r="H3108" s="133">
        <f>G3108</f>
        <v>4752000</v>
      </c>
      <c r="I3108" s="162" t="s">
        <v>309</v>
      </c>
      <c r="J3108" s="81"/>
      <c r="K3108" s="144"/>
    </row>
    <row r="3109" spans="1:11" customFormat="1" ht="16.5" x14ac:dyDescent="0.3">
      <c r="A3109" s="77"/>
      <c r="B3109" s="142"/>
      <c r="C3109" s="79"/>
      <c r="D3109" s="127"/>
      <c r="E3109" s="80"/>
      <c r="F3109" s="143"/>
      <c r="G3109" s="80">
        <f t="shared" si="29"/>
        <v>0</v>
      </c>
      <c r="H3109" s="133"/>
      <c r="I3109" s="162"/>
      <c r="J3109" s="81"/>
      <c r="K3109" s="144"/>
    </row>
    <row r="3110" spans="1:11" customFormat="1" ht="16.5" x14ac:dyDescent="0.3">
      <c r="A3110" s="77">
        <v>43437</v>
      </c>
      <c r="B3110" s="142" t="s">
        <v>3359</v>
      </c>
      <c r="C3110" s="79" t="s">
        <v>2688</v>
      </c>
      <c r="D3110" s="127" t="s">
        <v>887</v>
      </c>
      <c r="E3110" s="80">
        <v>2</v>
      </c>
      <c r="F3110" s="143">
        <v>230000.1</v>
      </c>
      <c r="G3110" s="80">
        <f t="shared" si="29"/>
        <v>460000.2</v>
      </c>
      <c r="H3110" s="133"/>
      <c r="I3110" s="162"/>
      <c r="J3110" s="81"/>
      <c r="K3110" s="144"/>
    </row>
    <row r="3111" spans="1:11" customFormat="1" ht="16.5" x14ac:dyDescent="0.3">
      <c r="A3111" s="77"/>
      <c r="B3111" s="142"/>
      <c r="C3111" s="79"/>
      <c r="D3111" s="127" t="s">
        <v>2756</v>
      </c>
      <c r="E3111" s="80">
        <v>2</v>
      </c>
      <c r="F3111" s="143">
        <v>243000.45</v>
      </c>
      <c r="G3111" s="80">
        <f t="shared" si="29"/>
        <v>486000.9</v>
      </c>
      <c r="H3111" s="133">
        <f>SUM(G3110:G3111)</f>
        <v>946001.10000000009</v>
      </c>
      <c r="I3111" s="162" t="s">
        <v>309</v>
      </c>
      <c r="J3111" s="81"/>
      <c r="K3111" s="144"/>
    </row>
    <row r="3112" spans="1:11" customFormat="1" ht="16.5" x14ac:dyDescent="0.3">
      <c r="A3112" s="77"/>
      <c r="B3112" s="142"/>
      <c r="C3112" s="79"/>
      <c r="D3112" s="127"/>
      <c r="E3112" s="80"/>
      <c r="F3112" s="143"/>
      <c r="G3112" s="80">
        <f t="shared" si="29"/>
        <v>0</v>
      </c>
      <c r="H3112" s="133"/>
      <c r="I3112" s="162"/>
      <c r="J3112" s="81"/>
      <c r="K3112" s="144"/>
    </row>
    <row r="3113" spans="1:11" customFormat="1" ht="16.5" x14ac:dyDescent="0.3">
      <c r="A3113" s="77">
        <v>43437</v>
      </c>
      <c r="B3113" s="142" t="s">
        <v>3360</v>
      </c>
      <c r="C3113" s="79" t="s">
        <v>985</v>
      </c>
      <c r="D3113" s="127" t="s">
        <v>3020</v>
      </c>
      <c r="E3113" s="80">
        <v>60</v>
      </c>
      <c r="F3113" s="143">
        <v>499999.5</v>
      </c>
      <c r="G3113" s="80">
        <f t="shared" si="29"/>
        <v>29999970</v>
      </c>
      <c r="H3113" s="133">
        <f>G3113</f>
        <v>29999970</v>
      </c>
      <c r="I3113" s="162" t="s">
        <v>2545</v>
      </c>
      <c r="J3113" s="81"/>
      <c r="K3113" s="144"/>
    </row>
    <row r="3114" spans="1:11" customFormat="1" ht="16.5" x14ac:dyDescent="0.3">
      <c r="A3114" s="77"/>
      <c r="B3114" s="142"/>
      <c r="C3114" s="79"/>
      <c r="D3114" s="127"/>
      <c r="E3114" s="80"/>
      <c r="F3114" s="143"/>
      <c r="G3114" s="80">
        <f t="shared" si="29"/>
        <v>0</v>
      </c>
      <c r="H3114" s="133"/>
      <c r="I3114" s="162"/>
      <c r="J3114" s="81"/>
      <c r="K3114" s="144"/>
    </row>
    <row r="3115" spans="1:11" customFormat="1" ht="16.5" x14ac:dyDescent="0.3">
      <c r="A3115" s="77">
        <v>43438</v>
      </c>
      <c r="B3115" s="142" t="s">
        <v>3361</v>
      </c>
      <c r="C3115" s="79" t="s">
        <v>1642</v>
      </c>
      <c r="D3115" s="127" t="s">
        <v>887</v>
      </c>
      <c r="E3115" s="80">
        <v>1</v>
      </c>
      <c r="F3115" s="143">
        <v>230000.1</v>
      </c>
      <c r="G3115" s="80">
        <f t="shared" si="29"/>
        <v>230000.1</v>
      </c>
      <c r="H3115" s="133">
        <f>G3115</f>
        <v>230000.1</v>
      </c>
      <c r="I3115" s="162" t="s">
        <v>2524</v>
      </c>
      <c r="J3115" s="81"/>
      <c r="K3115" s="144"/>
    </row>
    <row r="3116" spans="1:11" customFormat="1" ht="16.5" x14ac:dyDescent="0.3">
      <c r="A3116" s="77"/>
      <c r="B3116" s="142"/>
      <c r="C3116" s="79"/>
      <c r="D3116" s="127"/>
      <c r="E3116" s="80"/>
      <c r="F3116" s="143"/>
      <c r="G3116" s="80">
        <f t="shared" si="29"/>
        <v>0</v>
      </c>
      <c r="H3116" s="133"/>
      <c r="I3116" s="162"/>
      <c r="J3116" s="81"/>
      <c r="K3116" s="144"/>
    </row>
    <row r="3117" spans="1:11" customFormat="1" ht="16.5" x14ac:dyDescent="0.3">
      <c r="A3117" s="77">
        <v>43438</v>
      </c>
      <c r="B3117" s="142" t="s">
        <v>3362</v>
      </c>
      <c r="C3117" s="79" t="s">
        <v>726</v>
      </c>
      <c r="D3117" s="127" t="s">
        <v>20</v>
      </c>
      <c r="E3117" s="80">
        <v>2</v>
      </c>
      <c r="F3117" s="143">
        <v>544500</v>
      </c>
      <c r="G3117" s="80">
        <f t="shared" si="29"/>
        <v>1089000</v>
      </c>
      <c r="H3117" s="133"/>
      <c r="I3117" s="162"/>
      <c r="J3117" s="81"/>
      <c r="K3117" s="144"/>
    </row>
    <row r="3118" spans="1:11" customFormat="1" ht="16.5" x14ac:dyDescent="0.3">
      <c r="A3118" s="77"/>
      <c r="B3118" s="142"/>
      <c r="C3118" s="79"/>
      <c r="D3118" s="127" t="s">
        <v>1325</v>
      </c>
      <c r="E3118" s="80">
        <v>2</v>
      </c>
      <c r="F3118" s="143">
        <v>603900</v>
      </c>
      <c r="G3118" s="80">
        <f t="shared" si="29"/>
        <v>1207800</v>
      </c>
      <c r="H3118" s="133"/>
      <c r="I3118" s="162"/>
      <c r="J3118" s="81"/>
      <c r="K3118" s="144"/>
    </row>
    <row r="3119" spans="1:11" customFormat="1" ht="16.5" x14ac:dyDescent="0.3">
      <c r="A3119" s="77"/>
      <c r="B3119" s="142"/>
      <c r="C3119" s="79"/>
      <c r="D3119" s="127" t="s">
        <v>3363</v>
      </c>
      <c r="E3119" s="80">
        <v>2</v>
      </c>
      <c r="F3119" s="143">
        <v>540000.44999999995</v>
      </c>
      <c r="G3119" s="80">
        <f t="shared" si="29"/>
        <v>1080000.8999999999</v>
      </c>
      <c r="H3119" s="133">
        <f>SUM(G3117:G3119)</f>
        <v>3376800.9</v>
      </c>
      <c r="I3119" s="162" t="s">
        <v>309</v>
      </c>
      <c r="J3119" s="81"/>
      <c r="K3119" s="144"/>
    </row>
    <row r="3120" spans="1:11" customFormat="1" ht="16.5" x14ac:dyDescent="0.3">
      <c r="A3120" s="77"/>
      <c r="B3120" s="142"/>
      <c r="C3120" s="79"/>
      <c r="D3120" s="127"/>
      <c r="E3120" s="80"/>
      <c r="F3120" s="143"/>
      <c r="G3120" s="80">
        <f t="shared" si="29"/>
        <v>0</v>
      </c>
      <c r="H3120" s="133"/>
      <c r="I3120" s="162"/>
      <c r="J3120" s="81"/>
      <c r="K3120" s="144"/>
    </row>
    <row r="3121" spans="1:11" customFormat="1" ht="16.5" x14ac:dyDescent="0.3">
      <c r="A3121" s="77">
        <v>43438</v>
      </c>
      <c r="B3121" s="142" t="s">
        <v>3364</v>
      </c>
      <c r="C3121" s="79" t="s">
        <v>258</v>
      </c>
      <c r="D3121" s="127" t="s">
        <v>3020</v>
      </c>
      <c r="E3121" s="80">
        <v>12</v>
      </c>
      <c r="F3121" s="143">
        <v>540000.44999999995</v>
      </c>
      <c r="G3121" s="80">
        <f t="shared" si="29"/>
        <v>6480005.3999999994</v>
      </c>
      <c r="H3121" s="133"/>
      <c r="I3121" s="162"/>
      <c r="J3121" s="81"/>
      <c r="K3121" s="144"/>
    </row>
    <row r="3122" spans="1:11" customFormat="1" ht="16.5" x14ac:dyDescent="0.3">
      <c r="A3122" s="77"/>
      <c r="B3122" s="142"/>
      <c r="C3122" s="79"/>
      <c r="D3122" s="127" t="s">
        <v>31</v>
      </c>
      <c r="E3122" s="80">
        <v>4</v>
      </c>
      <c r="F3122" s="143">
        <v>529199.55000000005</v>
      </c>
      <c r="G3122" s="80">
        <f t="shared" si="29"/>
        <v>2116798.2000000002</v>
      </c>
      <c r="H3122" s="133"/>
      <c r="I3122" s="162"/>
      <c r="J3122" s="81"/>
      <c r="K3122" s="144"/>
    </row>
    <row r="3123" spans="1:11" customFormat="1" ht="16.5" x14ac:dyDescent="0.3">
      <c r="A3123" s="77"/>
      <c r="B3123" s="142"/>
      <c r="C3123" s="79"/>
      <c r="D3123" s="127" t="s">
        <v>391</v>
      </c>
      <c r="E3123" s="80">
        <v>6</v>
      </c>
      <c r="F3123" s="143">
        <v>562500.18000000005</v>
      </c>
      <c r="G3123" s="80">
        <f t="shared" si="29"/>
        <v>3375001.08</v>
      </c>
      <c r="H3123" s="133">
        <f>SUM(G3121:G3123)</f>
        <v>11971804.68</v>
      </c>
      <c r="I3123" s="162" t="s">
        <v>314</v>
      </c>
      <c r="J3123" s="81"/>
      <c r="K3123" s="144"/>
    </row>
    <row r="3124" spans="1:11" customFormat="1" ht="16.5" x14ac:dyDescent="0.3">
      <c r="A3124" s="77"/>
      <c r="B3124" s="142"/>
      <c r="C3124" s="79"/>
      <c r="D3124" s="127"/>
      <c r="E3124" s="80"/>
      <c r="F3124" s="143"/>
      <c r="G3124" s="80">
        <f t="shared" si="29"/>
        <v>0</v>
      </c>
      <c r="H3124" s="133"/>
      <c r="I3124" s="162"/>
      <c r="J3124" s="81"/>
      <c r="K3124" s="144"/>
    </row>
    <row r="3125" spans="1:11" customFormat="1" ht="16.5" x14ac:dyDescent="0.3">
      <c r="A3125" s="77">
        <v>43438</v>
      </c>
      <c r="B3125" s="142" t="s">
        <v>3365</v>
      </c>
      <c r="C3125" s="79" t="s">
        <v>3342</v>
      </c>
      <c r="D3125" s="127" t="s">
        <v>1914</v>
      </c>
      <c r="E3125" s="80">
        <v>36</v>
      </c>
      <c r="F3125" s="143">
        <v>169998.40132</v>
      </c>
      <c r="G3125" s="80">
        <f t="shared" si="29"/>
        <v>6119942.4475199999</v>
      </c>
      <c r="H3125" s="133">
        <f>G3125</f>
        <v>6119942.4475199999</v>
      </c>
      <c r="I3125" s="162" t="s">
        <v>1215</v>
      </c>
      <c r="J3125" s="81"/>
      <c r="K3125" s="144"/>
    </row>
    <row r="3126" spans="1:11" customFormat="1" ht="16.5" x14ac:dyDescent="0.3">
      <c r="A3126" s="77"/>
      <c r="B3126" s="142"/>
      <c r="C3126" s="79"/>
      <c r="D3126" s="127"/>
      <c r="E3126" s="80"/>
      <c r="F3126" s="143"/>
      <c r="G3126" s="80">
        <f t="shared" si="29"/>
        <v>0</v>
      </c>
      <c r="H3126" s="133"/>
      <c r="I3126" s="162"/>
      <c r="J3126" s="81"/>
      <c r="K3126" s="144"/>
    </row>
    <row r="3127" spans="1:11" customFormat="1" ht="16.5" x14ac:dyDescent="0.3">
      <c r="A3127" s="77">
        <v>43438</v>
      </c>
      <c r="B3127" s="142" t="s">
        <v>3366</v>
      </c>
      <c r="C3127" s="79" t="s">
        <v>1734</v>
      </c>
      <c r="D3127" s="127" t="s">
        <v>848</v>
      </c>
      <c r="E3127" s="80">
        <v>1</v>
      </c>
      <c r="F3127" s="143">
        <v>962099.82</v>
      </c>
      <c r="G3127" s="80">
        <f t="shared" si="29"/>
        <v>962099.82</v>
      </c>
      <c r="H3127" s="133">
        <f>G3127</f>
        <v>962099.82</v>
      </c>
      <c r="I3127" s="162" t="s">
        <v>309</v>
      </c>
      <c r="J3127" s="81"/>
      <c r="K3127" s="144"/>
    </row>
    <row r="3128" spans="1:11" customFormat="1" ht="16.5" x14ac:dyDescent="0.3">
      <c r="A3128" s="77"/>
      <c r="B3128" s="142"/>
      <c r="C3128" s="79"/>
      <c r="D3128" s="127"/>
      <c r="E3128" s="80"/>
      <c r="F3128" s="143"/>
      <c r="G3128" s="80">
        <f t="shared" si="29"/>
        <v>0</v>
      </c>
      <c r="H3128" s="133"/>
      <c r="I3128" s="162"/>
      <c r="J3128" s="81"/>
      <c r="K3128" s="144"/>
    </row>
    <row r="3129" spans="1:11" customFormat="1" ht="16.5" x14ac:dyDescent="0.3">
      <c r="A3129" s="77">
        <v>43438</v>
      </c>
      <c r="B3129" s="142" t="s">
        <v>3367</v>
      </c>
      <c r="C3129" s="79" t="s">
        <v>3368</v>
      </c>
      <c r="D3129" s="127" t="s">
        <v>3369</v>
      </c>
      <c r="E3129" s="80">
        <v>5</v>
      </c>
      <c r="F3129" s="143">
        <v>198000</v>
      </c>
      <c r="G3129" s="80">
        <f t="shared" si="29"/>
        <v>990000</v>
      </c>
      <c r="H3129" s="133">
        <f>G3129</f>
        <v>990000</v>
      </c>
      <c r="I3129" s="162" t="s">
        <v>309</v>
      </c>
      <c r="J3129" s="81"/>
      <c r="K3129" s="144"/>
    </row>
    <row r="3130" spans="1:11" customFormat="1" ht="16.5" x14ac:dyDescent="0.3">
      <c r="A3130" s="77"/>
      <c r="B3130" s="142"/>
      <c r="C3130" s="79"/>
      <c r="D3130" s="127"/>
      <c r="E3130" s="80"/>
      <c r="F3130" s="143"/>
      <c r="G3130" s="80">
        <f t="shared" si="29"/>
        <v>0</v>
      </c>
      <c r="H3130" s="133"/>
      <c r="I3130" s="162"/>
      <c r="J3130" s="81"/>
      <c r="K3130" s="144"/>
    </row>
    <row r="3131" spans="1:11" customFormat="1" ht="16.5" x14ac:dyDescent="0.3">
      <c r="A3131" s="77">
        <v>43438</v>
      </c>
      <c r="B3131" s="142" t="s">
        <v>3370</v>
      </c>
      <c r="C3131" s="79" t="s">
        <v>15</v>
      </c>
      <c r="D3131" s="127" t="s">
        <v>3369</v>
      </c>
      <c r="E3131" s="80">
        <v>4</v>
      </c>
      <c r="F3131" s="143">
        <v>198000</v>
      </c>
      <c r="G3131" s="80">
        <f t="shared" si="29"/>
        <v>792000</v>
      </c>
      <c r="H3131" s="133">
        <f>G3131</f>
        <v>792000</v>
      </c>
      <c r="I3131" s="162" t="s">
        <v>309</v>
      </c>
      <c r="J3131" s="81"/>
      <c r="K3131" s="144"/>
    </row>
    <row r="3132" spans="1:11" customFormat="1" ht="16.5" x14ac:dyDescent="0.3">
      <c r="A3132" s="77"/>
      <c r="B3132" s="142"/>
      <c r="C3132" s="79"/>
      <c r="D3132" s="127"/>
      <c r="E3132" s="80"/>
      <c r="F3132" s="143"/>
      <c r="G3132" s="80">
        <f t="shared" si="29"/>
        <v>0</v>
      </c>
      <c r="H3132" s="133"/>
      <c r="I3132" s="162"/>
      <c r="J3132" s="81"/>
      <c r="K3132" s="144"/>
    </row>
    <row r="3133" spans="1:11" customFormat="1" ht="16.5" x14ac:dyDescent="0.3">
      <c r="A3133" s="77">
        <v>43438</v>
      </c>
      <c r="B3133" s="142" t="s">
        <v>3371</v>
      </c>
      <c r="C3133" s="79" t="s">
        <v>464</v>
      </c>
      <c r="D3133" s="127" t="s">
        <v>19</v>
      </c>
      <c r="E3133" s="80">
        <v>2</v>
      </c>
      <c r="F3133" s="143">
        <v>514800</v>
      </c>
      <c r="G3133" s="80">
        <f t="shared" si="29"/>
        <v>1029600</v>
      </c>
      <c r="H3133" s="133">
        <f>G3133</f>
        <v>1029600</v>
      </c>
      <c r="I3133" s="162" t="s">
        <v>309</v>
      </c>
      <c r="J3133" s="81"/>
      <c r="K3133" s="144"/>
    </row>
    <row r="3134" spans="1:11" customFormat="1" ht="16.5" x14ac:dyDescent="0.3">
      <c r="A3134" s="77"/>
      <c r="B3134" s="142"/>
      <c r="C3134" s="79"/>
      <c r="D3134" s="127"/>
      <c r="E3134" s="80"/>
      <c r="F3134" s="143"/>
      <c r="G3134" s="80">
        <f t="shared" si="29"/>
        <v>0</v>
      </c>
      <c r="H3134" s="133"/>
      <c r="I3134" s="162"/>
      <c r="J3134" s="81"/>
      <c r="K3134" s="144"/>
    </row>
    <row r="3135" spans="1:11" customFormat="1" ht="16.5" x14ac:dyDescent="0.3">
      <c r="A3135" s="77">
        <v>43438</v>
      </c>
      <c r="B3135" s="142" t="s">
        <v>3372</v>
      </c>
      <c r="C3135" s="79" t="s">
        <v>1040</v>
      </c>
      <c r="D3135" s="127" t="s">
        <v>1094</v>
      </c>
      <c r="E3135" s="80">
        <v>3</v>
      </c>
      <c r="F3135" s="143">
        <v>215000.5</v>
      </c>
      <c r="G3135" s="80">
        <f t="shared" si="29"/>
        <v>645001.5</v>
      </c>
      <c r="H3135" s="133">
        <f>G3135</f>
        <v>645001.5</v>
      </c>
      <c r="I3135" s="162" t="s">
        <v>309</v>
      </c>
      <c r="J3135" s="81"/>
      <c r="K3135" s="144"/>
    </row>
    <row r="3136" spans="1:11" customFormat="1" ht="16.5" x14ac:dyDescent="0.3">
      <c r="A3136" s="77"/>
      <c r="B3136" s="142"/>
      <c r="C3136" s="79"/>
      <c r="D3136" s="127"/>
      <c r="E3136" s="80"/>
      <c r="F3136" s="143"/>
      <c r="G3136" s="80">
        <f t="shared" si="29"/>
        <v>0</v>
      </c>
      <c r="H3136" s="133"/>
      <c r="I3136" s="162"/>
      <c r="J3136" s="81"/>
      <c r="K3136" s="144"/>
    </row>
    <row r="3137" spans="1:11" customFormat="1" ht="16.5" x14ac:dyDescent="0.3">
      <c r="A3137" s="77">
        <v>43438</v>
      </c>
      <c r="B3137" s="142" t="s">
        <v>3373</v>
      </c>
      <c r="C3137" s="79" t="s">
        <v>284</v>
      </c>
      <c r="D3137" s="127" t="s">
        <v>887</v>
      </c>
      <c r="E3137" s="80">
        <v>12</v>
      </c>
      <c r="F3137" s="143">
        <v>230000.1</v>
      </c>
      <c r="G3137" s="80">
        <f t="shared" si="29"/>
        <v>2760001.2</v>
      </c>
      <c r="H3137" s="133">
        <f>G3137</f>
        <v>2760001.2</v>
      </c>
      <c r="I3137" s="162" t="s">
        <v>310</v>
      </c>
      <c r="J3137" s="81"/>
      <c r="K3137" s="144"/>
    </row>
    <row r="3138" spans="1:11" customFormat="1" ht="16.5" x14ac:dyDescent="0.3">
      <c r="A3138" s="77"/>
      <c r="B3138" s="142"/>
      <c r="C3138" s="79"/>
      <c r="D3138" s="127"/>
      <c r="E3138" s="80"/>
      <c r="F3138" s="143"/>
      <c r="G3138" s="80">
        <f t="shared" si="29"/>
        <v>0</v>
      </c>
      <c r="H3138" s="133"/>
      <c r="I3138" s="162"/>
      <c r="J3138" s="81"/>
      <c r="K3138" s="144"/>
    </row>
    <row r="3139" spans="1:11" customFormat="1" ht="16.5" x14ac:dyDescent="0.3">
      <c r="A3139" s="77">
        <v>43438</v>
      </c>
      <c r="B3139" s="142" t="s">
        <v>3374</v>
      </c>
      <c r="C3139" s="79" t="s">
        <v>57</v>
      </c>
      <c r="D3139" s="127" t="s">
        <v>1094</v>
      </c>
      <c r="E3139" s="80">
        <v>1</v>
      </c>
      <c r="F3139" s="143">
        <v>215000.5</v>
      </c>
      <c r="G3139" s="80">
        <f t="shared" si="29"/>
        <v>215000.5</v>
      </c>
      <c r="H3139" s="133">
        <f>G3139</f>
        <v>215000.5</v>
      </c>
      <c r="I3139" s="162" t="s">
        <v>309</v>
      </c>
      <c r="J3139" s="81"/>
      <c r="K3139" s="144"/>
    </row>
    <row r="3140" spans="1:11" customFormat="1" ht="16.5" x14ac:dyDescent="0.3">
      <c r="A3140" s="77"/>
      <c r="B3140" s="142"/>
      <c r="C3140" s="79"/>
      <c r="D3140" s="127"/>
      <c r="E3140" s="80"/>
      <c r="F3140" s="143"/>
      <c r="G3140" s="80">
        <f t="shared" si="29"/>
        <v>0</v>
      </c>
      <c r="H3140" s="133"/>
      <c r="I3140" s="162"/>
      <c r="J3140" s="81"/>
      <c r="K3140" s="144"/>
    </row>
    <row r="3141" spans="1:11" customFormat="1" ht="16.5" x14ac:dyDescent="0.3">
      <c r="A3141" s="77">
        <v>43438</v>
      </c>
      <c r="B3141" s="142" t="s">
        <v>3375</v>
      </c>
      <c r="C3141" s="79" t="s">
        <v>985</v>
      </c>
      <c r="D3141" s="127" t="s">
        <v>1340</v>
      </c>
      <c r="E3141" s="80">
        <v>120</v>
      </c>
      <c r="F3141" s="143">
        <v>41666.9</v>
      </c>
      <c r="G3141" s="80">
        <f t="shared" si="29"/>
        <v>5000028</v>
      </c>
      <c r="H3141" s="133">
        <f>G3141</f>
        <v>5000028</v>
      </c>
      <c r="I3141" s="162" t="s">
        <v>2545</v>
      </c>
      <c r="J3141" s="81"/>
      <c r="K3141" s="144"/>
    </row>
    <row r="3142" spans="1:11" customFormat="1" ht="16.5" x14ac:dyDescent="0.3">
      <c r="A3142" s="77"/>
      <c r="B3142" s="142"/>
      <c r="C3142" s="79"/>
      <c r="D3142" s="127"/>
      <c r="E3142" s="80"/>
      <c r="F3142" s="143"/>
      <c r="G3142" s="80">
        <f t="shared" si="29"/>
        <v>0</v>
      </c>
      <c r="H3142" s="133"/>
      <c r="I3142" s="162"/>
      <c r="J3142" s="81"/>
      <c r="K3142" s="144"/>
    </row>
    <row r="3143" spans="1:11" customFormat="1" ht="16.5" x14ac:dyDescent="0.3">
      <c r="A3143" s="77">
        <v>43438</v>
      </c>
      <c r="B3143" s="142" t="s">
        <v>3376</v>
      </c>
      <c r="C3143" s="79" t="s">
        <v>365</v>
      </c>
      <c r="D3143" s="127" t="s">
        <v>1094</v>
      </c>
      <c r="E3143" s="80">
        <v>1</v>
      </c>
      <c r="F3143" s="143">
        <v>215000.5</v>
      </c>
      <c r="G3143" s="80">
        <f t="shared" si="29"/>
        <v>215000.5</v>
      </c>
      <c r="H3143" s="133">
        <f>G3143</f>
        <v>215000.5</v>
      </c>
      <c r="I3143" s="162" t="s">
        <v>310</v>
      </c>
      <c r="J3143" s="81"/>
      <c r="K3143" s="144"/>
    </row>
    <row r="3144" spans="1:11" customFormat="1" ht="16.5" x14ac:dyDescent="0.3">
      <c r="A3144" s="77"/>
      <c r="B3144" s="142"/>
      <c r="C3144" s="79"/>
      <c r="D3144" s="127"/>
      <c r="E3144" s="80"/>
      <c r="F3144" s="143"/>
      <c r="G3144" s="80">
        <f t="shared" si="29"/>
        <v>0</v>
      </c>
      <c r="H3144" s="133"/>
      <c r="I3144" s="162"/>
      <c r="J3144" s="81"/>
      <c r="K3144" s="144"/>
    </row>
    <row r="3145" spans="1:11" customFormat="1" ht="16.5" x14ac:dyDescent="0.3">
      <c r="A3145" s="77">
        <v>43438</v>
      </c>
      <c r="B3145" s="142" t="s">
        <v>3377</v>
      </c>
      <c r="C3145" s="79" t="s">
        <v>2867</v>
      </c>
      <c r="D3145" s="127" t="s">
        <v>20</v>
      </c>
      <c r="E3145" s="80">
        <v>3</v>
      </c>
      <c r="F3145" s="143">
        <v>544500</v>
      </c>
      <c r="G3145" s="80">
        <f t="shared" si="29"/>
        <v>1633500</v>
      </c>
      <c r="H3145" s="133"/>
      <c r="I3145" s="162"/>
      <c r="J3145" s="81"/>
      <c r="K3145" s="144"/>
    </row>
    <row r="3146" spans="1:11" customFormat="1" ht="16.5" x14ac:dyDescent="0.3">
      <c r="A3146" s="77"/>
      <c r="B3146" s="142"/>
      <c r="C3146" s="79"/>
      <c r="D3146" s="127" t="s">
        <v>104</v>
      </c>
      <c r="E3146" s="80">
        <v>2</v>
      </c>
      <c r="F3146" s="143">
        <v>513900.09</v>
      </c>
      <c r="G3146" s="80">
        <f t="shared" si="29"/>
        <v>1027800.18</v>
      </c>
      <c r="H3146" s="133">
        <f>SUM(G3145:G3146)</f>
        <v>2661300.1800000002</v>
      </c>
      <c r="I3146" s="162" t="s">
        <v>1756</v>
      </c>
      <c r="J3146" s="81"/>
      <c r="K3146" s="144"/>
    </row>
    <row r="3147" spans="1:11" customFormat="1" ht="16.5" x14ac:dyDescent="0.3">
      <c r="A3147" s="77"/>
      <c r="B3147" s="142"/>
      <c r="C3147" s="79"/>
      <c r="D3147" s="127"/>
      <c r="E3147" s="80"/>
      <c r="F3147" s="143"/>
      <c r="G3147" s="80">
        <f t="shared" si="29"/>
        <v>0</v>
      </c>
      <c r="H3147" s="133"/>
      <c r="I3147" s="162"/>
      <c r="J3147" s="81"/>
      <c r="K3147" s="144"/>
    </row>
    <row r="3148" spans="1:11" customFormat="1" ht="16.5" x14ac:dyDescent="0.3">
      <c r="A3148" s="77">
        <v>43438</v>
      </c>
      <c r="B3148" s="142" t="s">
        <v>3378</v>
      </c>
      <c r="C3148" s="79" t="s">
        <v>35</v>
      </c>
      <c r="D3148" s="127" t="s">
        <v>1938</v>
      </c>
      <c r="E3148" s="80">
        <v>240</v>
      </c>
      <c r="F3148" s="143">
        <v>150000.4</v>
      </c>
      <c r="G3148" s="80">
        <f t="shared" si="29"/>
        <v>36000096</v>
      </c>
      <c r="H3148" s="133">
        <f>G3148</f>
        <v>36000096</v>
      </c>
      <c r="I3148" s="162" t="s">
        <v>2524</v>
      </c>
      <c r="J3148" s="81"/>
      <c r="K3148" s="144"/>
    </row>
    <row r="3149" spans="1:11" customFormat="1" ht="16.5" x14ac:dyDescent="0.3">
      <c r="A3149" s="77"/>
      <c r="B3149" s="142"/>
      <c r="C3149" s="79"/>
      <c r="D3149" s="127"/>
      <c r="E3149" s="80"/>
      <c r="F3149" s="143"/>
      <c r="G3149" s="80">
        <f t="shared" si="29"/>
        <v>0</v>
      </c>
      <c r="H3149" s="133"/>
      <c r="I3149" s="162"/>
      <c r="J3149" s="81"/>
      <c r="K3149" s="144"/>
    </row>
    <row r="3150" spans="1:11" customFormat="1" ht="16.5" x14ac:dyDescent="0.3">
      <c r="A3150" s="77">
        <v>43438</v>
      </c>
      <c r="B3150" s="142" t="s">
        <v>3379</v>
      </c>
      <c r="C3150" s="79" t="s">
        <v>985</v>
      </c>
      <c r="D3150" s="127" t="s">
        <v>2355</v>
      </c>
      <c r="E3150" s="80">
        <v>120</v>
      </c>
      <c r="F3150" s="143">
        <v>749999.8</v>
      </c>
      <c r="G3150" s="80">
        <f t="shared" si="29"/>
        <v>89999976</v>
      </c>
      <c r="H3150" s="133">
        <f>G3150</f>
        <v>89999976</v>
      </c>
      <c r="I3150" s="162" t="s">
        <v>2545</v>
      </c>
      <c r="J3150" s="81"/>
      <c r="K3150" s="144"/>
    </row>
    <row r="3151" spans="1:11" customFormat="1" ht="16.5" x14ac:dyDescent="0.3">
      <c r="A3151" s="77"/>
      <c r="B3151" s="142"/>
      <c r="C3151" s="79"/>
      <c r="D3151" s="127"/>
      <c r="E3151" s="80"/>
      <c r="F3151" s="143"/>
      <c r="G3151" s="80">
        <f t="shared" si="29"/>
        <v>0</v>
      </c>
      <c r="H3151" s="133"/>
      <c r="I3151" s="162"/>
      <c r="J3151" s="81"/>
      <c r="K3151" s="144"/>
    </row>
    <row r="3152" spans="1:11" customFormat="1" ht="16.5" x14ac:dyDescent="0.3">
      <c r="A3152" s="77">
        <v>43438</v>
      </c>
      <c r="B3152" s="142" t="s">
        <v>3381</v>
      </c>
      <c r="C3152" s="79" t="s">
        <v>559</v>
      </c>
      <c r="D3152" s="127" t="s">
        <v>19</v>
      </c>
      <c r="E3152" s="80">
        <v>2</v>
      </c>
      <c r="F3152" s="143">
        <v>543400</v>
      </c>
      <c r="G3152" s="80">
        <f t="shared" si="29"/>
        <v>1086800</v>
      </c>
      <c r="H3152" s="133">
        <f>G3152</f>
        <v>1086800</v>
      </c>
      <c r="I3152" s="162" t="s">
        <v>2524</v>
      </c>
      <c r="J3152" s="81"/>
      <c r="K3152" s="144"/>
    </row>
    <row r="3153" spans="1:11" customFormat="1" ht="16.5" x14ac:dyDescent="0.3">
      <c r="A3153" s="77"/>
      <c r="B3153" s="142"/>
      <c r="C3153" s="79"/>
      <c r="D3153" s="127"/>
      <c r="E3153" s="80"/>
      <c r="F3153" s="143"/>
      <c r="G3153" s="80">
        <f t="shared" si="29"/>
        <v>0</v>
      </c>
      <c r="H3153" s="133"/>
      <c r="I3153" s="162"/>
      <c r="J3153" s="81"/>
      <c r="K3153" s="144"/>
    </row>
    <row r="3154" spans="1:11" customFormat="1" ht="16.5" x14ac:dyDescent="0.3">
      <c r="A3154" s="77">
        <v>43438</v>
      </c>
      <c r="B3154" s="142" t="s">
        <v>3382</v>
      </c>
      <c r="C3154" s="79" t="s">
        <v>3383</v>
      </c>
      <c r="D3154" s="127" t="s">
        <v>19</v>
      </c>
      <c r="E3154" s="80">
        <v>3</v>
      </c>
      <c r="F3154" s="143">
        <v>572000</v>
      </c>
      <c r="G3154" s="80">
        <f t="shared" si="29"/>
        <v>1716000</v>
      </c>
      <c r="H3154" s="133">
        <f>G3154</f>
        <v>1716000</v>
      </c>
      <c r="I3154" s="162" t="s">
        <v>2524</v>
      </c>
      <c r="J3154" s="81"/>
      <c r="K3154" s="144"/>
    </row>
    <row r="3155" spans="1:11" customFormat="1" ht="16.5" x14ac:dyDescent="0.3">
      <c r="A3155" s="77"/>
      <c r="B3155" s="142"/>
      <c r="C3155" s="79"/>
      <c r="D3155" s="127"/>
      <c r="E3155" s="80"/>
      <c r="F3155" s="143"/>
      <c r="G3155" s="80">
        <f t="shared" si="29"/>
        <v>0</v>
      </c>
      <c r="H3155" s="133"/>
      <c r="I3155" s="162"/>
      <c r="J3155" s="81"/>
      <c r="K3155" s="144"/>
    </row>
    <row r="3156" spans="1:11" customFormat="1" ht="16.5" x14ac:dyDescent="0.3">
      <c r="A3156" s="77">
        <v>43439</v>
      </c>
      <c r="B3156" s="142" t="s">
        <v>3384</v>
      </c>
      <c r="C3156" s="79" t="s">
        <v>1795</v>
      </c>
      <c r="D3156" s="127" t="s">
        <v>1094</v>
      </c>
      <c r="E3156" s="80">
        <v>1</v>
      </c>
      <c r="F3156" s="143">
        <v>215000.5</v>
      </c>
      <c r="G3156" s="80">
        <f t="shared" si="29"/>
        <v>215000.5</v>
      </c>
      <c r="H3156" s="133">
        <f>G3156</f>
        <v>215000.5</v>
      </c>
      <c r="I3156" s="162" t="s">
        <v>2524</v>
      </c>
      <c r="J3156" s="81"/>
      <c r="K3156" s="144"/>
    </row>
    <row r="3157" spans="1:11" customFormat="1" ht="16.5" x14ac:dyDescent="0.3">
      <c r="A3157" s="77"/>
      <c r="B3157" s="142"/>
      <c r="C3157" s="79"/>
      <c r="D3157" s="127"/>
      <c r="E3157" s="80"/>
      <c r="F3157" s="143"/>
      <c r="G3157" s="80">
        <f t="shared" si="29"/>
        <v>0</v>
      </c>
      <c r="H3157" s="133"/>
      <c r="I3157" s="162"/>
      <c r="J3157" s="81"/>
      <c r="K3157" s="144"/>
    </row>
    <row r="3158" spans="1:11" customFormat="1" ht="16.5" x14ac:dyDescent="0.3">
      <c r="A3158" s="77">
        <v>43439</v>
      </c>
      <c r="B3158" s="142" t="s">
        <v>3385</v>
      </c>
      <c r="C3158" s="79" t="s">
        <v>3386</v>
      </c>
      <c r="D3158" s="127" t="s">
        <v>1094</v>
      </c>
      <c r="E3158" s="80">
        <v>1</v>
      </c>
      <c r="F3158" s="143">
        <v>215000.5</v>
      </c>
      <c r="G3158" s="80">
        <f t="shared" si="29"/>
        <v>215000.5</v>
      </c>
      <c r="H3158" s="133">
        <f>G3158</f>
        <v>215000.5</v>
      </c>
      <c r="I3158" s="162" t="s">
        <v>309</v>
      </c>
      <c r="J3158" s="81"/>
      <c r="K3158" s="144"/>
    </row>
    <row r="3159" spans="1:11" customFormat="1" ht="16.5" x14ac:dyDescent="0.3">
      <c r="A3159" s="77"/>
      <c r="B3159" s="142"/>
      <c r="C3159" s="79"/>
      <c r="D3159" s="127"/>
      <c r="E3159" s="80"/>
      <c r="F3159" s="143"/>
      <c r="G3159" s="80">
        <f t="shared" si="29"/>
        <v>0</v>
      </c>
      <c r="H3159" s="133"/>
      <c r="I3159" s="162"/>
      <c r="J3159" s="81"/>
      <c r="K3159" s="144"/>
    </row>
    <row r="3160" spans="1:11" customFormat="1" ht="16.5" x14ac:dyDescent="0.3">
      <c r="A3160" s="77">
        <v>43439</v>
      </c>
      <c r="B3160" s="142" t="s">
        <v>3387</v>
      </c>
      <c r="C3160" s="79" t="s">
        <v>3389</v>
      </c>
      <c r="D3160" s="127" t="s">
        <v>19</v>
      </c>
      <c r="E3160" s="80">
        <v>1</v>
      </c>
      <c r="F3160" s="143">
        <v>514800</v>
      </c>
      <c r="G3160" s="80">
        <f t="shared" si="29"/>
        <v>514800</v>
      </c>
      <c r="H3160" s="133">
        <f>G3160</f>
        <v>514800</v>
      </c>
      <c r="I3160" s="162" t="s">
        <v>312</v>
      </c>
      <c r="J3160" s="81"/>
      <c r="K3160" s="144"/>
    </row>
    <row r="3161" spans="1:11" customFormat="1" ht="16.5" x14ac:dyDescent="0.3">
      <c r="A3161" s="77"/>
      <c r="B3161" s="142"/>
      <c r="C3161" s="79"/>
      <c r="D3161" s="127"/>
      <c r="E3161" s="80"/>
      <c r="F3161" s="143"/>
      <c r="G3161" s="80">
        <f t="shared" si="29"/>
        <v>0</v>
      </c>
      <c r="H3161" s="133"/>
      <c r="I3161" s="162"/>
      <c r="J3161" s="81"/>
      <c r="K3161" s="144"/>
    </row>
    <row r="3162" spans="1:11" customFormat="1" ht="16.5" x14ac:dyDescent="0.3">
      <c r="A3162" s="77">
        <v>43439</v>
      </c>
      <c r="B3162" s="142" t="s">
        <v>3388</v>
      </c>
      <c r="C3162" s="79" t="s">
        <v>359</v>
      </c>
      <c r="D3162" s="127" t="s">
        <v>104</v>
      </c>
      <c r="E3162" s="80">
        <v>1</v>
      </c>
      <c r="F3162" s="143">
        <v>513900.09</v>
      </c>
      <c r="G3162" s="80">
        <f t="shared" si="29"/>
        <v>513900.09</v>
      </c>
      <c r="H3162" s="133"/>
      <c r="I3162" s="162"/>
      <c r="J3162" s="81"/>
      <c r="K3162" s="144"/>
    </row>
    <row r="3163" spans="1:11" customFormat="1" ht="16.5" x14ac:dyDescent="0.3">
      <c r="A3163" s="77"/>
      <c r="B3163" s="142"/>
      <c r="C3163" s="79"/>
      <c r="D3163" s="127" t="s">
        <v>31</v>
      </c>
      <c r="E3163" s="80">
        <v>1</v>
      </c>
      <c r="F3163" s="143">
        <v>529199.44999999995</v>
      </c>
      <c r="G3163" s="80">
        <f t="shared" si="29"/>
        <v>529199.44999999995</v>
      </c>
      <c r="H3163" s="133">
        <f>SUM(G3162:G3163)</f>
        <v>1043099.54</v>
      </c>
      <c r="I3163" s="162" t="s">
        <v>1756</v>
      </c>
      <c r="J3163" s="81"/>
      <c r="K3163" s="144"/>
    </row>
    <row r="3164" spans="1:11" customFormat="1" ht="16.5" x14ac:dyDescent="0.3">
      <c r="A3164" s="77"/>
      <c r="B3164" s="142"/>
      <c r="C3164" s="79"/>
      <c r="D3164" s="127"/>
      <c r="E3164" s="80"/>
      <c r="F3164" s="143"/>
      <c r="G3164" s="80">
        <f t="shared" si="29"/>
        <v>0</v>
      </c>
      <c r="H3164" s="133"/>
      <c r="I3164" s="162"/>
      <c r="J3164" s="81"/>
      <c r="K3164" s="144"/>
    </row>
    <row r="3165" spans="1:11" customFormat="1" ht="16.5" x14ac:dyDescent="0.3">
      <c r="A3165" s="77">
        <v>43439</v>
      </c>
      <c r="B3165" s="142" t="s">
        <v>3390</v>
      </c>
      <c r="C3165" s="79" t="s">
        <v>985</v>
      </c>
      <c r="D3165" s="127" t="s">
        <v>1851</v>
      </c>
      <c r="E3165" s="80">
        <v>48</v>
      </c>
      <c r="F3165" s="143">
        <v>70416.5</v>
      </c>
      <c r="G3165" s="80">
        <f t="shared" si="29"/>
        <v>3379992</v>
      </c>
      <c r="H3165" s="133"/>
      <c r="I3165" s="162"/>
      <c r="J3165" s="81"/>
      <c r="K3165" s="144"/>
    </row>
    <row r="3166" spans="1:11" customFormat="1" ht="16.5" x14ac:dyDescent="0.3">
      <c r="A3166" s="77"/>
      <c r="B3166" s="142"/>
      <c r="C3166" s="79"/>
      <c r="D3166" s="127" t="s">
        <v>1635</v>
      </c>
      <c r="E3166" s="80">
        <v>24</v>
      </c>
      <c r="F3166" s="143">
        <v>140834.1</v>
      </c>
      <c r="G3166" s="80">
        <f t="shared" si="29"/>
        <v>3380018.4000000004</v>
      </c>
      <c r="H3166" s="133"/>
      <c r="I3166" s="162"/>
      <c r="J3166" s="81"/>
      <c r="K3166" s="144"/>
    </row>
    <row r="3167" spans="1:11" customFormat="1" ht="16.5" x14ac:dyDescent="0.3">
      <c r="A3167" s="77"/>
      <c r="B3167" s="142"/>
      <c r="C3167" s="79"/>
      <c r="D3167" s="127" t="s">
        <v>1966</v>
      </c>
      <c r="E3167" s="80">
        <v>48</v>
      </c>
      <c r="F3167" s="143">
        <v>70416.5</v>
      </c>
      <c r="G3167" s="80">
        <f t="shared" si="29"/>
        <v>3379992</v>
      </c>
      <c r="H3167" s="133"/>
      <c r="I3167" s="162"/>
      <c r="J3167" s="81"/>
      <c r="K3167" s="144"/>
    </row>
    <row r="3168" spans="1:11" customFormat="1" ht="16.5" x14ac:dyDescent="0.3">
      <c r="A3168" s="77"/>
      <c r="B3168" s="142"/>
      <c r="C3168" s="79"/>
      <c r="D3168" s="127" t="s">
        <v>1933</v>
      </c>
      <c r="E3168" s="80">
        <v>72</v>
      </c>
      <c r="F3168" s="143">
        <v>70416.5</v>
      </c>
      <c r="G3168" s="80">
        <f t="shared" si="29"/>
        <v>5069988</v>
      </c>
      <c r="H3168" s="133"/>
      <c r="I3168" s="162"/>
      <c r="J3168" s="81"/>
      <c r="K3168" s="144"/>
    </row>
    <row r="3169" spans="1:11" customFormat="1" ht="16.5" x14ac:dyDescent="0.3">
      <c r="A3169" s="77"/>
      <c r="B3169" s="142"/>
      <c r="C3169" s="79"/>
      <c r="D3169" s="127" t="s">
        <v>1930</v>
      </c>
      <c r="E3169" s="80">
        <v>48</v>
      </c>
      <c r="F3169" s="143">
        <v>70416.5</v>
      </c>
      <c r="G3169" s="80">
        <f t="shared" si="29"/>
        <v>3379992</v>
      </c>
      <c r="H3169" s="133"/>
      <c r="I3169" s="162"/>
      <c r="J3169" s="81"/>
      <c r="K3169" s="144"/>
    </row>
    <row r="3170" spans="1:11" customFormat="1" ht="16.5" x14ac:dyDescent="0.3">
      <c r="A3170" s="77"/>
      <c r="B3170" s="142"/>
      <c r="C3170" s="79"/>
      <c r="D3170" s="127" t="s">
        <v>1915</v>
      </c>
      <c r="E3170" s="80">
        <v>12</v>
      </c>
      <c r="F3170" s="143">
        <v>140834.1</v>
      </c>
      <c r="G3170" s="80">
        <f t="shared" si="29"/>
        <v>1690009.2000000002</v>
      </c>
      <c r="H3170" s="133">
        <f>SUM(G3165:G3170)</f>
        <v>20279991.599999998</v>
      </c>
      <c r="I3170" s="162" t="s">
        <v>2545</v>
      </c>
      <c r="J3170" s="81"/>
      <c r="K3170" s="144"/>
    </row>
    <row r="3171" spans="1:11" customFormat="1" ht="16.5" x14ac:dyDescent="0.3">
      <c r="A3171" s="77"/>
      <c r="B3171" s="142"/>
      <c r="C3171" s="79"/>
      <c r="D3171" s="127"/>
      <c r="E3171" s="80"/>
      <c r="F3171" s="143"/>
      <c r="G3171" s="80">
        <f t="shared" si="29"/>
        <v>0</v>
      </c>
      <c r="H3171" s="133"/>
      <c r="I3171" s="162"/>
      <c r="J3171" s="81"/>
      <c r="K3171" s="144"/>
    </row>
    <row r="3172" spans="1:11" customFormat="1" ht="16.5" x14ac:dyDescent="0.3">
      <c r="A3172" s="77">
        <v>43439</v>
      </c>
      <c r="B3172" s="142" t="s">
        <v>3391</v>
      </c>
      <c r="C3172" s="79" t="s">
        <v>3392</v>
      </c>
      <c r="D3172" s="127" t="s">
        <v>31</v>
      </c>
      <c r="E3172" s="80">
        <v>1</v>
      </c>
      <c r="F3172" s="143">
        <v>529199.44999999995</v>
      </c>
      <c r="G3172" s="80">
        <f t="shared" si="29"/>
        <v>529199.44999999995</v>
      </c>
      <c r="H3172" s="133">
        <f>G3172</f>
        <v>529199.44999999995</v>
      </c>
      <c r="I3172" s="162" t="s">
        <v>309</v>
      </c>
      <c r="J3172" s="81"/>
      <c r="K3172" s="144"/>
    </row>
    <row r="3173" spans="1:11" customFormat="1" ht="16.5" x14ac:dyDescent="0.3">
      <c r="A3173" s="77"/>
      <c r="B3173" s="142"/>
      <c r="C3173" s="79"/>
      <c r="D3173" s="127"/>
      <c r="E3173" s="80"/>
      <c r="F3173" s="143"/>
      <c r="G3173" s="80">
        <f t="shared" si="29"/>
        <v>0</v>
      </c>
      <c r="H3173" s="133"/>
      <c r="I3173" s="162"/>
      <c r="J3173" s="81"/>
      <c r="K3173" s="144"/>
    </row>
    <row r="3174" spans="1:11" customFormat="1" ht="16.5" x14ac:dyDescent="0.3">
      <c r="A3174" s="77">
        <v>43439</v>
      </c>
      <c r="B3174" s="142" t="s">
        <v>3393</v>
      </c>
      <c r="C3174" s="79" t="s">
        <v>325</v>
      </c>
      <c r="D3174" s="127" t="s">
        <v>1094</v>
      </c>
      <c r="E3174" s="80">
        <v>1</v>
      </c>
      <c r="F3174" s="143">
        <v>215000.5</v>
      </c>
      <c r="G3174" s="80">
        <f t="shared" si="29"/>
        <v>215000.5</v>
      </c>
      <c r="H3174" s="133">
        <f>G3174</f>
        <v>215000.5</v>
      </c>
      <c r="I3174" s="162" t="s">
        <v>2524</v>
      </c>
      <c r="J3174" s="81"/>
      <c r="K3174" s="144"/>
    </row>
    <row r="3175" spans="1:11" customFormat="1" ht="16.5" x14ac:dyDescent="0.3">
      <c r="A3175" s="77"/>
      <c r="B3175" s="142"/>
      <c r="C3175" s="79"/>
      <c r="D3175" s="127"/>
      <c r="E3175" s="80"/>
      <c r="F3175" s="143"/>
      <c r="G3175" s="80">
        <f t="shared" si="29"/>
        <v>0</v>
      </c>
      <c r="H3175" s="133"/>
      <c r="I3175" s="162"/>
      <c r="J3175" s="81"/>
      <c r="K3175" s="144"/>
    </row>
    <row r="3176" spans="1:11" customFormat="1" ht="16.5" x14ac:dyDescent="0.3">
      <c r="A3176" s="77">
        <v>43439</v>
      </c>
      <c r="B3176" s="142" t="s">
        <v>3394</v>
      </c>
      <c r="C3176" s="79" t="s">
        <v>57</v>
      </c>
      <c r="D3176" s="127" t="s">
        <v>31</v>
      </c>
      <c r="E3176" s="80">
        <v>1</v>
      </c>
      <c r="F3176" s="143">
        <v>529199.44999999995</v>
      </c>
      <c r="G3176" s="80">
        <f t="shared" si="29"/>
        <v>529199.44999999995</v>
      </c>
      <c r="H3176" s="133"/>
      <c r="I3176" s="162"/>
      <c r="J3176" s="81"/>
      <c r="K3176" s="144"/>
    </row>
    <row r="3177" spans="1:11" customFormat="1" ht="16.5" x14ac:dyDescent="0.3">
      <c r="A3177" s="77"/>
      <c r="B3177" s="142"/>
      <c r="C3177" s="79"/>
      <c r="D3177" s="127" t="s">
        <v>1282</v>
      </c>
      <c r="E3177" s="80">
        <v>1</v>
      </c>
      <c r="F3177" s="143">
        <v>215000.5</v>
      </c>
      <c r="G3177" s="80">
        <f t="shared" si="29"/>
        <v>215000.5</v>
      </c>
      <c r="H3177" s="133">
        <f>SUM(G3176:G3177)</f>
        <v>744199.95</v>
      </c>
      <c r="I3177" s="162" t="s">
        <v>309</v>
      </c>
      <c r="J3177" s="81"/>
      <c r="K3177" s="144"/>
    </row>
    <row r="3178" spans="1:11" customFormat="1" ht="16.5" x14ac:dyDescent="0.3">
      <c r="A3178" s="77"/>
      <c r="B3178" s="142"/>
      <c r="C3178" s="79"/>
      <c r="D3178" s="127"/>
      <c r="E3178" s="80"/>
      <c r="F3178" s="143"/>
      <c r="G3178" s="80">
        <f t="shared" si="29"/>
        <v>0</v>
      </c>
      <c r="H3178" s="133"/>
      <c r="I3178" s="162"/>
      <c r="J3178" s="81"/>
      <c r="K3178" s="144"/>
    </row>
    <row r="3179" spans="1:11" customFormat="1" ht="16.5" x14ac:dyDescent="0.3">
      <c r="A3179" s="77">
        <v>43439</v>
      </c>
      <c r="B3179" s="142" t="s">
        <v>3395</v>
      </c>
      <c r="C3179" s="79" t="s">
        <v>1893</v>
      </c>
      <c r="D3179" s="127" t="s">
        <v>887</v>
      </c>
      <c r="E3179" s="80">
        <v>12</v>
      </c>
      <c r="F3179" s="143">
        <v>230000.1</v>
      </c>
      <c r="G3179" s="80">
        <f t="shared" si="29"/>
        <v>2760001.2</v>
      </c>
      <c r="H3179" s="133"/>
      <c r="I3179" s="162"/>
      <c r="J3179" s="81"/>
      <c r="K3179" s="144"/>
    </row>
    <row r="3180" spans="1:11" customFormat="1" ht="16.5" x14ac:dyDescent="0.3">
      <c r="A3180" s="77"/>
      <c r="B3180" s="142"/>
      <c r="C3180" s="79"/>
      <c r="D3180" s="127" t="s">
        <v>1094</v>
      </c>
      <c r="E3180" s="80">
        <v>12</v>
      </c>
      <c r="F3180" s="143">
        <v>215000.5</v>
      </c>
      <c r="G3180" s="80">
        <f t="shared" si="29"/>
        <v>2580006</v>
      </c>
      <c r="H3180" s="133"/>
      <c r="I3180" s="162"/>
      <c r="J3180" s="81"/>
      <c r="K3180" s="144"/>
    </row>
    <row r="3181" spans="1:11" customFormat="1" ht="16.5" x14ac:dyDescent="0.3">
      <c r="A3181" s="77"/>
      <c r="B3181" s="142"/>
      <c r="C3181" s="79"/>
      <c r="D3181" s="127" t="s">
        <v>104</v>
      </c>
      <c r="E3181" s="80">
        <v>3</v>
      </c>
      <c r="F3181" s="143">
        <v>542450.09499999997</v>
      </c>
      <c r="G3181" s="80">
        <f t="shared" si="29"/>
        <v>1627350.2849999999</v>
      </c>
      <c r="H3181" s="133">
        <f>SUM(G3179:G3181)</f>
        <v>6967357.4850000003</v>
      </c>
      <c r="I3181" s="162" t="s">
        <v>1756</v>
      </c>
      <c r="J3181" s="81"/>
      <c r="K3181" s="144"/>
    </row>
    <row r="3182" spans="1:11" customFormat="1" ht="16.5" x14ac:dyDescent="0.3">
      <c r="A3182" s="77"/>
      <c r="B3182" s="142"/>
      <c r="C3182" s="79"/>
      <c r="D3182" s="127"/>
      <c r="E3182" s="80"/>
      <c r="F3182" s="143"/>
      <c r="G3182" s="80">
        <f t="shared" si="29"/>
        <v>0</v>
      </c>
      <c r="H3182" s="133"/>
      <c r="I3182" s="162"/>
      <c r="J3182" s="81"/>
      <c r="K3182" s="144"/>
    </row>
    <row r="3183" spans="1:11" customFormat="1" ht="16.5" x14ac:dyDescent="0.3">
      <c r="A3183" s="77">
        <v>43439</v>
      </c>
      <c r="B3183" s="142" t="s">
        <v>3396</v>
      </c>
      <c r="C3183" s="79" t="s">
        <v>2986</v>
      </c>
      <c r="D3183" s="127" t="s">
        <v>2192</v>
      </c>
      <c r="E3183" s="80">
        <v>2</v>
      </c>
      <c r="F3183" s="143">
        <v>232749.715</v>
      </c>
      <c r="G3183" s="80">
        <f t="shared" si="29"/>
        <v>465499.43</v>
      </c>
      <c r="H3183" s="133"/>
      <c r="I3183" s="162"/>
      <c r="J3183" s="81"/>
      <c r="K3183" s="144"/>
    </row>
    <row r="3184" spans="1:11" customFormat="1" ht="16.5" x14ac:dyDescent="0.3">
      <c r="A3184" s="77"/>
      <c r="B3184" s="142"/>
      <c r="C3184" s="79"/>
      <c r="D3184" s="127" t="s">
        <v>3397</v>
      </c>
      <c r="E3184" s="80">
        <v>2</v>
      </c>
      <c r="F3184" s="143">
        <v>284049.81</v>
      </c>
      <c r="G3184" s="80">
        <f t="shared" si="29"/>
        <v>568099.62</v>
      </c>
      <c r="H3184" s="133"/>
      <c r="I3184" s="162"/>
      <c r="J3184" s="81"/>
      <c r="K3184" s="144"/>
    </row>
    <row r="3185" spans="1:11" customFormat="1" ht="16.5" x14ac:dyDescent="0.3">
      <c r="A3185" s="77"/>
      <c r="B3185" s="142"/>
      <c r="C3185" s="79"/>
      <c r="D3185" s="127" t="s">
        <v>2653</v>
      </c>
      <c r="E3185" s="80">
        <v>2</v>
      </c>
      <c r="F3185" s="143">
        <v>243000.45</v>
      </c>
      <c r="G3185" s="80">
        <f t="shared" si="29"/>
        <v>486000.9</v>
      </c>
      <c r="H3185" s="133">
        <f>SUM(G3183:G3185)</f>
        <v>1519599.9500000002</v>
      </c>
      <c r="I3185" s="162" t="s">
        <v>309</v>
      </c>
      <c r="J3185" s="81"/>
      <c r="K3185" s="144"/>
    </row>
    <row r="3186" spans="1:11" customFormat="1" ht="16.5" x14ac:dyDescent="0.3">
      <c r="A3186" s="77"/>
      <c r="B3186" s="142"/>
      <c r="C3186" s="79"/>
      <c r="D3186" s="127"/>
      <c r="E3186" s="80"/>
      <c r="F3186" s="143"/>
      <c r="G3186" s="80">
        <f t="shared" si="29"/>
        <v>0</v>
      </c>
      <c r="H3186" s="133"/>
      <c r="I3186" s="162"/>
      <c r="J3186" s="81"/>
      <c r="K3186" s="144"/>
    </row>
    <row r="3187" spans="1:11" customFormat="1" ht="16.5" x14ac:dyDescent="0.3">
      <c r="A3187" s="77">
        <v>43440</v>
      </c>
      <c r="B3187" s="142" t="s">
        <v>3398</v>
      </c>
      <c r="C3187" s="79" t="s">
        <v>3399</v>
      </c>
      <c r="D3187" s="127" t="s">
        <v>887</v>
      </c>
      <c r="E3187" s="80">
        <v>1</v>
      </c>
      <c r="F3187" s="143">
        <v>230000.1</v>
      </c>
      <c r="G3187" s="80">
        <f t="shared" si="29"/>
        <v>230000.1</v>
      </c>
      <c r="H3187" s="133">
        <f>G3187</f>
        <v>230000.1</v>
      </c>
      <c r="I3187" s="162" t="s">
        <v>2524</v>
      </c>
      <c r="J3187" s="81"/>
      <c r="K3187" s="144"/>
    </row>
    <row r="3188" spans="1:11" customFormat="1" ht="16.5" x14ac:dyDescent="0.3">
      <c r="A3188" s="77"/>
      <c r="B3188" s="142"/>
      <c r="C3188" s="79"/>
      <c r="D3188" s="127"/>
      <c r="E3188" s="80"/>
      <c r="F3188" s="143"/>
      <c r="G3188" s="80">
        <f t="shared" si="29"/>
        <v>0</v>
      </c>
      <c r="H3188" s="133"/>
      <c r="I3188" s="162"/>
      <c r="J3188" s="81"/>
      <c r="K3188" s="144"/>
    </row>
    <row r="3189" spans="1:11" customFormat="1" ht="16.5" x14ac:dyDescent="0.3">
      <c r="A3189" s="77">
        <v>43440</v>
      </c>
      <c r="B3189" s="142" t="s">
        <v>3400</v>
      </c>
      <c r="C3189" s="79" t="s">
        <v>2376</v>
      </c>
      <c r="D3189" s="127" t="s">
        <v>3401</v>
      </c>
      <c r="E3189" s="80">
        <v>1</v>
      </c>
      <c r="F3189" s="143">
        <v>649000</v>
      </c>
      <c r="G3189" s="80">
        <f t="shared" si="29"/>
        <v>649000</v>
      </c>
      <c r="H3189" s="133">
        <f>G3189</f>
        <v>649000</v>
      </c>
      <c r="I3189" s="162" t="s">
        <v>1215</v>
      </c>
      <c r="J3189" s="81"/>
      <c r="K3189" s="144"/>
    </row>
    <row r="3190" spans="1:11" customFormat="1" ht="16.5" x14ac:dyDescent="0.3">
      <c r="A3190" s="77"/>
      <c r="B3190" s="142"/>
      <c r="C3190" s="79"/>
      <c r="D3190" s="127"/>
      <c r="E3190" s="80"/>
      <c r="F3190" s="143"/>
      <c r="G3190" s="80">
        <f t="shared" si="29"/>
        <v>0</v>
      </c>
      <c r="H3190" s="133"/>
      <c r="I3190" s="162"/>
      <c r="J3190" s="81"/>
      <c r="K3190" s="144"/>
    </row>
    <row r="3191" spans="1:11" customFormat="1" ht="16.5" x14ac:dyDescent="0.3">
      <c r="A3191" s="77">
        <v>43440</v>
      </c>
      <c r="B3191" s="142" t="s">
        <v>3402</v>
      </c>
      <c r="C3191" s="79" t="s">
        <v>3403</v>
      </c>
      <c r="D3191" s="127" t="s">
        <v>2757</v>
      </c>
      <c r="E3191" s="80">
        <v>12</v>
      </c>
      <c r="F3191" s="143">
        <v>276300.09000000003</v>
      </c>
      <c r="G3191" s="80">
        <f t="shared" si="29"/>
        <v>3315601.08</v>
      </c>
      <c r="H3191" s="133">
        <f>G3191</f>
        <v>3315601.08</v>
      </c>
      <c r="I3191" s="162" t="s">
        <v>309</v>
      </c>
      <c r="J3191" s="81"/>
      <c r="K3191" s="144"/>
    </row>
    <row r="3192" spans="1:11" customFormat="1" ht="16.5" x14ac:dyDescent="0.3">
      <c r="A3192" s="77"/>
      <c r="B3192" s="142"/>
      <c r="C3192" s="79"/>
      <c r="D3192" s="127"/>
      <c r="E3192" s="80"/>
      <c r="F3192" s="143"/>
      <c r="G3192" s="80">
        <f t="shared" si="29"/>
        <v>0</v>
      </c>
      <c r="H3192" s="133"/>
      <c r="I3192" s="162"/>
      <c r="J3192" s="81"/>
      <c r="K3192" s="144"/>
    </row>
    <row r="3193" spans="1:11" customFormat="1" ht="16.5" x14ac:dyDescent="0.3">
      <c r="A3193" s="77">
        <v>43440</v>
      </c>
      <c r="B3193" s="142" t="s">
        <v>3404</v>
      </c>
      <c r="C3193" s="79" t="s">
        <v>3405</v>
      </c>
      <c r="D3193" s="127" t="s">
        <v>3406</v>
      </c>
      <c r="E3193" s="80">
        <v>3</v>
      </c>
      <c r="F3193" s="143">
        <v>1015549.81</v>
      </c>
      <c r="G3193" s="80">
        <f t="shared" si="29"/>
        <v>3046649.43</v>
      </c>
      <c r="H3193" s="133">
        <f>G3193</f>
        <v>3046649.43</v>
      </c>
      <c r="I3193" s="162" t="s">
        <v>1271</v>
      </c>
      <c r="J3193" s="81"/>
      <c r="K3193" s="144"/>
    </row>
    <row r="3194" spans="1:11" customFormat="1" ht="16.5" x14ac:dyDescent="0.3">
      <c r="A3194" s="77"/>
      <c r="B3194" s="142"/>
      <c r="C3194" s="79"/>
      <c r="D3194" s="127"/>
      <c r="E3194" s="80"/>
      <c r="F3194" s="143"/>
      <c r="G3194" s="80">
        <f t="shared" si="29"/>
        <v>0</v>
      </c>
      <c r="H3194" s="133"/>
      <c r="I3194" s="162"/>
      <c r="J3194" s="81"/>
      <c r="K3194" s="144"/>
    </row>
    <row r="3195" spans="1:11" customFormat="1" ht="16.5" x14ac:dyDescent="0.3">
      <c r="A3195" s="77">
        <v>43440</v>
      </c>
      <c r="B3195" s="142" t="s">
        <v>3407</v>
      </c>
      <c r="C3195" s="79" t="s">
        <v>1179</v>
      </c>
      <c r="D3195" s="127" t="s">
        <v>31</v>
      </c>
      <c r="E3195" s="80">
        <v>1</v>
      </c>
      <c r="F3195" s="143">
        <v>529199.44999999995</v>
      </c>
      <c r="G3195" s="80">
        <f t="shared" si="29"/>
        <v>529199.44999999995</v>
      </c>
      <c r="H3195" s="133">
        <f>G3195</f>
        <v>529199.44999999995</v>
      </c>
      <c r="I3195" s="162" t="s">
        <v>312</v>
      </c>
      <c r="J3195" s="81"/>
      <c r="K3195" s="144"/>
    </row>
    <row r="3196" spans="1:11" customFormat="1" ht="16.5" x14ac:dyDescent="0.3">
      <c r="A3196" s="77"/>
      <c r="B3196" s="142"/>
      <c r="C3196" s="79"/>
      <c r="D3196" s="127"/>
      <c r="E3196" s="80"/>
      <c r="F3196" s="143"/>
      <c r="G3196" s="80">
        <f t="shared" si="29"/>
        <v>0</v>
      </c>
      <c r="H3196" s="133"/>
      <c r="I3196" s="162"/>
      <c r="J3196" s="81"/>
      <c r="K3196" s="144"/>
    </row>
    <row r="3197" spans="1:11" customFormat="1" ht="16.5" x14ac:dyDescent="0.3">
      <c r="A3197" s="77">
        <v>43440</v>
      </c>
      <c r="B3197" s="142" t="s">
        <v>3408</v>
      </c>
      <c r="C3197" s="79" t="s">
        <v>2376</v>
      </c>
      <c r="D3197" s="127" t="s">
        <v>1094</v>
      </c>
      <c r="E3197" s="80">
        <v>3</v>
      </c>
      <c r="F3197" s="143">
        <v>215000.5</v>
      </c>
      <c r="G3197" s="80">
        <f t="shared" si="29"/>
        <v>645001.5</v>
      </c>
      <c r="H3197" s="133">
        <f>G3197</f>
        <v>645001.5</v>
      </c>
      <c r="I3197" s="162" t="s">
        <v>1215</v>
      </c>
      <c r="J3197" s="81"/>
      <c r="K3197" s="144"/>
    </row>
    <row r="3198" spans="1:11" customFormat="1" ht="16.5" x14ac:dyDescent="0.3">
      <c r="A3198" s="77"/>
      <c r="B3198" s="142"/>
      <c r="C3198" s="79"/>
      <c r="D3198" s="127"/>
      <c r="E3198" s="80"/>
      <c r="F3198" s="143"/>
      <c r="G3198" s="80">
        <f t="shared" si="29"/>
        <v>0</v>
      </c>
      <c r="H3198" s="133"/>
      <c r="I3198" s="162"/>
      <c r="J3198" s="81"/>
      <c r="K3198" s="144"/>
    </row>
    <row r="3199" spans="1:11" customFormat="1" ht="16.5" x14ac:dyDescent="0.3">
      <c r="A3199" s="77">
        <v>43440</v>
      </c>
      <c r="B3199" s="142" t="s">
        <v>3409</v>
      </c>
      <c r="C3199" s="79" t="s">
        <v>253</v>
      </c>
      <c r="D3199" s="127" t="s">
        <v>887</v>
      </c>
      <c r="E3199" s="80">
        <v>4</v>
      </c>
      <c r="F3199" s="143">
        <v>230000.1</v>
      </c>
      <c r="G3199" s="80">
        <f t="shared" si="29"/>
        <v>920000.4</v>
      </c>
      <c r="H3199" s="133">
        <f>G3199</f>
        <v>920000.4</v>
      </c>
      <c r="I3199" s="162" t="s">
        <v>315</v>
      </c>
      <c r="J3199" s="81"/>
      <c r="K3199" s="144"/>
    </row>
    <row r="3200" spans="1:11" customFormat="1" ht="16.5" x14ac:dyDescent="0.3">
      <c r="A3200" s="77"/>
      <c r="B3200" s="142"/>
      <c r="C3200" s="79"/>
      <c r="D3200" s="127"/>
      <c r="E3200" s="80"/>
      <c r="F3200" s="143"/>
      <c r="G3200" s="80">
        <f t="shared" si="29"/>
        <v>0</v>
      </c>
      <c r="H3200" s="133"/>
      <c r="I3200" s="162"/>
      <c r="J3200" s="81"/>
      <c r="K3200" s="144"/>
    </row>
    <row r="3201" spans="1:11" customFormat="1" ht="16.5" x14ac:dyDescent="0.3">
      <c r="A3201" s="77">
        <v>43440</v>
      </c>
      <c r="B3201" s="142" t="s">
        <v>3410</v>
      </c>
      <c r="C3201" s="79" t="s">
        <v>3205</v>
      </c>
      <c r="D3201" s="127" t="s">
        <v>3411</v>
      </c>
      <c r="E3201" s="80">
        <v>2</v>
      </c>
      <c r="F3201" s="143">
        <v>1024199.55</v>
      </c>
      <c r="G3201" s="80">
        <f t="shared" si="29"/>
        <v>2048399.1</v>
      </c>
      <c r="H3201" s="133">
        <f>G3201</f>
        <v>2048399.1</v>
      </c>
      <c r="I3201" s="162" t="s">
        <v>1756</v>
      </c>
      <c r="J3201" s="81"/>
      <c r="K3201" s="144"/>
    </row>
    <row r="3202" spans="1:11" customFormat="1" ht="16.5" x14ac:dyDescent="0.3">
      <c r="A3202" s="77"/>
      <c r="B3202" s="142"/>
      <c r="C3202" s="79"/>
      <c r="D3202" s="127"/>
      <c r="E3202" s="80"/>
      <c r="F3202" s="143"/>
      <c r="G3202" s="80">
        <f t="shared" si="29"/>
        <v>0</v>
      </c>
      <c r="H3202" s="133"/>
      <c r="I3202" s="162"/>
      <c r="J3202" s="81"/>
      <c r="K3202" s="144"/>
    </row>
    <row r="3203" spans="1:11" customFormat="1" ht="16.5" x14ac:dyDescent="0.3">
      <c r="A3203" s="77">
        <v>43440</v>
      </c>
      <c r="B3203" s="142" t="s">
        <v>3412</v>
      </c>
      <c r="C3203" s="79" t="s">
        <v>390</v>
      </c>
      <c r="D3203" s="127" t="s">
        <v>3413</v>
      </c>
      <c r="E3203" s="80">
        <v>1</v>
      </c>
      <c r="F3203" s="143">
        <v>179999.6</v>
      </c>
      <c r="G3203" s="80">
        <f t="shared" si="29"/>
        <v>179999.6</v>
      </c>
      <c r="H3203" s="133"/>
      <c r="I3203" s="162"/>
      <c r="J3203" s="81"/>
      <c r="K3203" s="144"/>
    </row>
    <row r="3204" spans="1:11" customFormat="1" ht="16.5" x14ac:dyDescent="0.3">
      <c r="A3204" s="77"/>
      <c r="B3204" s="142"/>
      <c r="C3204" s="79"/>
      <c r="D3204" s="127" t="s">
        <v>3414</v>
      </c>
      <c r="E3204" s="80">
        <v>1</v>
      </c>
      <c r="F3204" s="143">
        <v>179999.6</v>
      </c>
      <c r="G3204" s="80">
        <f t="shared" si="29"/>
        <v>179999.6</v>
      </c>
      <c r="H3204" s="133"/>
      <c r="I3204" s="162"/>
      <c r="J3204" s="81"/>
      <c r="K3204" s="144"/>
    </row>
    <row r="3205" spans="1:11" customFormat="1" ht="16.5" x14ac:dyDescent="0.3">
      <c r="A3205" s="77"/>
      <c r="B3205" s="142"/>
      <c r="C3205" s="79"/>
      <c r="D3205" s="127" t="s">
        <v>3415</v>
      </c>
      <c r="E3205" s="80">
        <v>1</v>
      </c>
      <c r="F3205" s="143">
        <v>179999.6</v>
      </c>
      <c r="G3205" s="80">
        <f t="shared" si="29"/>
        <v>179999.6</v>
      </c>
      <c r="H3205" s="133">
        <f>SUM(G3203:G3205)</f>
        <v>539998.80000000005</v>
      </c>
      <c r="I3205" s="162" t="s">
        <v>309</v>
      </c>
      <c r="J3205" s="81"/>
      <c r="K3205" s="144"/>
    </row>
    <row r="3206" spans="1:11" customFormat="1" ht="16.5" x14ac:dyDescent="0.3">
      <c r="A3206" s="77"/>
      <c r="B3206" s="142"/>
      <c r="C3206" s="79"/>
      <c r="D3206" s="127"/>
      <c r="E3206" s="80"/>
      <c r="F3206" s="143"/>
      <c r="G3206" s="80">
        <f t="shared" si="29"/>
        <v>0</v>
      </c>
      <c r="H3206" s="133"/>
      <c r="I3206" s="162"/>
      <c r="J3206" s="81"/>
      <c r="K3206" s="144"/>
    </row>
    <row r="3207" spans="1:11" customFormat="1" ht="16.5" x14ac:dyDescent="0.3">
      <c r="A3207" s="77">
        <v>43440</v>
      </c>
      <c r="B3207" s="142" t="s">
        <v>3416</v>
      </c>
      <c r="C3207" s="79" t="s">
        <v>2640</v>
      </c>
      <c r="D3207" s="127" t="s">
        <v>2677</v>
      </c>
      <c r="E3207" s="80">
        <v>4</v>
      </c>
      <c r="F3207" s="143">
        <v>283099.90500000003</v>
      </c>
      <c r="G3207" s="80">
        <f t="shared" si="29"/>
        <v>1132399.6200000001</v>
      </c>
      <c r="H3207" s="133">
        <f>G3207</f>
        <v>1132399.6200000001</v>
      </c>
      <c r="I3207" s="162" t="s">
        <v>1756</v>
      </c>
      <c r="J3207" s="81"/>
      <c r="K3207" s="144"/>
    </row>
    <row r="3208" spans="1:11" customFormat="1" ht="16.5" x14ac:dyDescent="0.3">
      <c r="A3208" s="77"/>
      <c r="B3208" s="142"/>
      <c r="C3208" s="79"/>
      <c r="D3208" s="127"/>
      <c r="E3208" s="80"/>
      <c r="F3208" s="143"/>
      <c r="G3208" s="80">
        <f t="shared" si="29"/>
        <v>0</v>
      </c>
      <c r="H3208" s="133"/>
      <c r="I3208" s="162"/>
      <c r="J3208" s="81"/>
      <c r="K3208" s="144"/>
    </row>
    <row r="3209" spans="1:11" customFormat="1" ht="16.5" x14ac:dyDescent="0.3">
      <c r="A3209" s="77">
        <v>43440</v>
      </c>
      <c r="B3209" s="142" t="s">
        <v>3417</v>
      </c>
      <c r="C3209" s="79" t="s">
        <v>53</v>
      </c>
      <c r="D3209" s="127" t="s">
        <v>2494</v>
      </c>
      <c r="E3209" s="80">
        <v>12</v>
      </c>
      <c r="F3209" s="143">
        <v>691000.2</v>
      </c>
      <c r="G3209" s="80">
        <f t="shared" si="29"/>
        <v>8292002.3999999994</v>
      </c>
      <c r="H3209" s="133"/>
      <c r="I3209" s="162"/>
      <c r="J3209" s="81"/>
      <c r="K3209" s="144"/>
    </row>
    <row r="3210" spans="1:11" customFormat="1" ht="16.5" x14ac:dyDescent="0.3">
      <c r="A3210" s="77"/>
      <c r="B3210" s="142"/>
      <c r="C3210" s="79"/>
      <c r="D3210" s="127" t="s">
        <v>20</v>
      </c>
      <c r="E3210" s="80">
        <v>3</v>
      </c>
      <c r="F3210" s="143">
        <v>605000</v>
      </c>
      <c r="G3210" s="80">
        <f t="shared" si="29"/>
        <v>1815000</v>
      </c>
      <c r="H3210" s="133">
        <f>SUM(G3209:G3210)</f>
        <v>10107002.399999999</v>
      </c>
      <c r="I3210" s="162" t="s">
        <v>310</v>
      </c>
      <c r="J3210" s="81"/>
      <c r="K3210" s="144"/>
    </row>
    <row r="3211" spans="1:11" customFormat="1" ht="16.5" x14ac:dyDescent="0.3">
      <c r="A3211" s="77"/>
      <c r="B3211" s="142"/>
      <c r="C3211" s="79"/>
      <c r="D3211" s="127"/>
      <c r="E3211" s="80"/>
      <c r="F3211" s="143"/>
      <c r="G3211" s="80">
        <f t="shared" si="29"/>
        <v>0</v>
      </c>
      <c r="H3211" s="133"/>
      <c r="I3211" s="162"/>
      <c r="J3211" s="81"/>
      <c r="K3211" s="144"/>
    </row>
    <row r="3212" spans="1:11" customFormat="1" ht="16.5" x14ac:dyDescent="0.3">
      <c r="A3212" s="77">
        <v>43440</v>
      </c>
      <c r="B3212" s="142" t="s">
        <v>3418</v>
      </c>
      <c r="C3212" s="79" t="s">
        <v>3419</v>
      </c>
      <c r="D3212" s="127" t="s">
        <v>3197</v>
      </c>
      <c r="E3212" s="80">
        <v>4</v>
      </c>
      <c r="F3212" s="143">
        <v>308750.47499999998</v>
      </c>
      <c r="G3212" s="80">
        <f t="shared" si="29"/>
        <v>1235001.8999999999</v>
      </c>
      <c r="H3212" s="133"/>
      <c r="I3212" s="162"/>
      <c r="J3212" s="81"/>
      <c r="K3212" s="144"/>
    </row>
    <row r="3213" spans="1:11" customFormat="1" ht="16.5" x14ac:dyDescent="0.3">
      <c r="A3213" s="77"/>
      <c r="B3213" s="142"/>
      <c r="C3213" s="79"/>
      <c r="D3213" s="127" t="s">
        <v>3420</v>
      </c>
      <c r="E3213" s="80">
        <v>2</v>
      </c>
      <c r="F3213" s="143">
        <v>302100.09499999997</v>
      </c>
      <c r="G3213" s="80">
        <f t="shared" si="29"/>
        <v>604200.18999999994</v>
      </c>
      <c r="H3213" s="133"/>
      <c r="I3213" s="162"/>
      <c r="J3213" s="81"/>
      <c r="K3213" s="144"/>
    </row>
    <row r="3214" spans="1:11" customFormat="1" ht="16.5" x14ac:dyDescent="0.3">
      <c r="A3214" s="77"/>
      <c r="B3214" s="142"/>
      <c r="C3214" s="79"/>
      <c r="D3214" s="127" t="s">
        <v>1776</v>
      </c>
      <c r="E3214" s="80">
        <v>4</v>
      </c>
      <c r="F3214" s="143">
        <v>232749.715</v>
      </c>
      <c r="G3214" s="80">
        <f t="shared" si="29"/>
        <v>930998.86</v>
      </c>
      <c r="H3214" s="133">
        <f>SUM(G3212:G3214)</f>
        <v>2770200.9499999997</v>
      </c>
      <c r="I3214" s="162" t="s">
        <v>1756</v>
      </c>
      <c r="J3214" s="81"/>
      <c r="K3214" s="144"/>
    </row>
    <row r="3215" spans="1:11" customFormat="1" ht="16.5" x14ac:dyDescent="0.3">
      <c r="A3215" s="77"/>
      <c r="B3215" s="142"/>
      <c r="C3215" s="79"/>
      <c r="D3215" s="127"/>
      <c r="E3215" s="80"/>
      <c r="F3215" s="143"/>
      <c r="G3215" s="80">
        <f t="shared" si="29"/>
        <v>0</v>
      </c>
      <c r="H3215" s="133"/>
      <c r="I3215" s="162"/>
      <c r="J3215" s="81"/>
      <c r="K3215" s="144"/>
    </row>
    <row r="3216" spans="1:11" customFormat="1" ht="16.5" x14ac:dyDescent="0.3">
      <c r="A3216" s="77">
        <v>43440</v>
      </c>
      <c r="B3216" s="142" t="s">
        <v>3421</v>
      </c>
      <c r="C3216" s="79" t="s">
        <v>3321</v>
      </c>
      <c r="D3216" s="127" t="s">
        <v>2653</v>
      </c>
      <c r="E3216" s="80">
        <v>1</v>
      </c>
      <c r="F3216" s="143">
        <v>243000.5</v>
      </c>
      <c r="G3216" s="80">
        <f t="shared" si="29"/>
        <v>243000.5</v>
      </c>
      <c r="H3216" s="133"/>
      <c r="I3216" s="162"/>
      <c r="J3216" s="81"/>
      <c r="K3216" s="144"/>
    </row>
    <row r="3217" spans="1:11" customFormat="1" ht="16.5" x14ac:dyDescent="0.3">
      <c r="A3217" s="77"/>
      <c r="B3217" s="142"/>
      <c r="C3217" s="79"/>
      <c r="D3217" s="127" t="s">
        <v>3422</v>
      </c>
      <c r="E3217" s="80">
        <v>2</v>
      </c>
      <c r="F3217" s="143">
        <v>243000.5</v>
      </c>
      <c r="G3217" s="80">
        <f t="shared" si="29"/>
        <v>486001</v>
      </c>
      <c r="H3217" s="133"/>
      <c r="I3217" s="162"/>
      <c r="J3217" s="81"/>
      <c r="K3217" s="144"/>
    </row>
    <row r="3218" spans="1:11" customFormat="1" ht="16.5" x14ac:dyDescent="0.3">
      <c r="A3218" s="77"/>
      <c r="B3218" s="142"/>
      <c r="C3218" s="79"/>
      <c r="D3218" s="127" t="s">
        <v>19</v>
      </c>
      <c r="E3218" s="80">
        <v>3</v>
      </c>
      <c r="F3218" s="143">
        <v>514800</v>
      </c>
      <c r="G3218" s="80">
        <f t="shared" si="29"/>
        <v>1544400</v>
      </c>
      <c r="H3218" s="133">
        <f>SUM(G3216:G3218)</f>
        <v>2273401.5</v>
      </c>
      <c r="I3218" s="162" t="s">
        <v>309</v>
      </c>
      <c r="J3218" s="81"/>
      <c r="K3218" s="144"/>
    </row>
    <row r="3219" spans="1:11" customFormat="1" ht="16.5" x14ac:dyDescent="0.3">
      <c r="A3219" s="77"/>
      <c r="B3219" s="142"/>
      <c r="C3219" s="79"/>
      <c r="D3219" s="127"/>
      <c r="E3219" s="80"/>
      <c r="F3219" s="143"/>
      <c r="G3219" s="80">
        <f t="shared" si="29"/>
        <v>0</v>
      </c>
      <c r="H3219" s="133"/>
      <c r="I3219" s="162"/>
      <c r="J3219" s="81"/>
      <c r="K3219" s="144"/>
    </row>
    <row r="3220" spans="1:11" customFormat="1" ht="16.5" x14ac:dyDescent="0.3">
      <c r="A3220" s="77">
        <v>43440</v>
      </c>
      <c r="B3220" s="142" t="s">
        <v>3423</v>
      </c>
      <c r="C3220" s="79" t="s">
        <v>390</v>
      </c>
      <c r="D3220" s="127" t="s">
        <v>3424</v>
      </c>
      <c r="E3220" s="80">
        <v>2</v>
      </c>
      <c r="F3220" s="143">
        <v>243000.45</v>
      </c>
      <c r="G3220" s="80">
        <f t="shared" si="29"/>
        <v>486000.9</v>
      </c>
      <c r="H3220" s="133"/>
      <c r="I3220" s="162"/>
      <c r="J3220" s="81"/>
      <c r="K3220" s="144"/>
    </row>
    <row r="3221" spans="1:11" customFormat="1" ht="16.5" x14ac:dyDescent="0.3">
      <c r="A3221" s="77"/>
      <c r="B3221" s="142"/>
      <c r="C3221" s="79"/>
      <c r="D3221" s="127" t="s">
        <v>2772</v>
      </c>
      <c r="E3221" s="80">
        <v>1</v>
      </c>
      <c r="F3221" s="143">
        <v>243000.45</v>
      </c>
      <c r="G3221" s="80">
        <f t="shared" si="29"/>
        <v>243000.45</v>
      </c>
      <c r="H3221" s="133"/>
      <c r="I3221" s="162"/>
      <c r="J3221" s="81"/>
      <c r="K3221" s="144"/>
    </row>
    <row r="3222" spans="1:11" customFormat="1" ht="16.5" x14ac:dyDescent="0.3">
      <c r="A3222" s="77"/>
      <c r="B3222" s="142"/>
      <c r="C3222" s="79"/>
      <c r="D3222" s="127" t="s">
        <v>31</v>
      </c>
      <c r="E3222" s="80">
        <v>1</v>
      </c>
      <c r="F3222" s="143">
        <v>529199.44999999995</v>
      </c>
      <c r="G3222" s="80">
        <f t="shared" si="29"/>
        <v>529199.44999999995</v>
      </c>
      <c r="H3222" s="133">
        <f>SUM(G3220:G3222)</f>
        <v>1258200.8</v>
      </c>
      <c r="I3222" s="162" t="s">
        <v>309</v>
      </c>
      <c r="J3222" s="81"/>
      <c r="K3222" s="144"/>
    </row>
    <row r="3223" spans="1:11" customFormat="1" ht="16.5" x14ac:dyDescent="0.3">
      <c r="A3223" s="77"/>
      <c r="B3223" s="142"/>
      <c r="C3223" s="79"/>
      <c r="D3223" s="127"/>
      <c r="E3223" s="80"/>
      <c r="F3223" s="143"/>
      <c r="G3223" s="80">
        <f t="shared" si="29"/>
        <v>0</v>
      </c>
      <c r="H3223" s="133"/>
      <c r="I3223" s="162"/>
      <c r="J3223" s="81"/>
      <c r="K3223" s="144"/>
    </row>
    <row r="3224" spans="1:11" customFormat="1" ht="16.5" x14ac:dyDescent="0.3">
      <c r="A3224" s="77">
        <v>43440</v>
      </c>
      <c r="B3224" s="142" t="s">
        <v>3425</v>
      </c>
      <c r="C3224" s="79" t="s">
        <v>3426</v>
      </c>
      <c r="D3224" s="127" t="s">
        <v>3213</v>
      </c>
      <c r="E3224" s="80">
        <v>1</v>
      </c>
      <c r="F3224" s="143">
        <v>283099.91499999998</v>
      </c>
      <c r="G3224" s="80">
        <f t="shared" si="29"/>
        <v>283099.91499999998</v>
      </c>
      <c r="H3224" s="133"/>
      <c r="I3224" s="162"/>
      <c r="J3224" s="81"/>
      <c r="K3224" s="144"/>
    </row>
    <row r="3225" spans="1:11" customFormat="1" ht="16.5" x14ac:dyDescent="0.3">
      <c r="A3225" s="77"/>
      <c r="B3225" s="142"/>
      <c r="C3225" s="79"/>
      <c r="D3225" s="127" t="s">
        <v>3035</v>
      </c>
      <c r="E3225" s="80">
        <v>1</v>
      </c>
      <c r="F3225" s="143">
        <v>321100.09499999997</v>
      </c>
      <c r="G3225" s="80">
        <f t="shared" si="29"/>
        <v>321100.09499999997</v>
      </c>
      <c r="H3225" s="133"/>
      <c r="I3225" s="162"/>
      <c r="J3225" s="81"/>
      <c r="K3225" s="144"/>
    </row>
    <row r="3226" spans="1:11" customFormat="1" ht="16.5" x14ac:dyDescent="0.3">
      <c r="A3226" s="77"/>
      <c r="B3226" s="142"/>
      <c r="C3226" s="79"/>
      <c r="D3226" s="127" t="s">
        <v>2653</v>
      </c>
      <c r="E3226" s="80">
        <v>1</v>
      </c>
      <c r="F3226" s="143">
        <v>256500.48000000001</v>
      </c>
      <c r="G3226" s="80">
        <f t="shared" si="29"/>
        <v>256500.48000000001</v>
      </c>
      <c r="H3226" s="133"/>
      <c r="I3226" s="162"/>
      <c r="J3226" s="81"/>
      <c r="K3226" s="144"/>
    </row>
    <row r="3227" spans="1:11" customFormat="1" ht="16.5" x14ac:dyDescent="0.3">
      <c r="A3227" s="77"/>
      <c r="B3227" s="142"/>
      <c r="C3227" s="79"/>
      <c r="D3227" s="127" t="s">
        <v>3427</v>
      </c>
      <c r="E3227" s="80">
        <v>1</v>
      </c>
      <c r="F3227" s="143">
        <v>260300.095</v>
      </c>
      <c r="G3227" s="80">
        <f t="shared" si="29"/>
        <v>260300.095</v>
      </c>
      <c r="H3227" s="133"/>
      <c r="I3227" s="162"/>
      <c r="J3227" s="81"/>
      <c r="K3227" s="144"/>
    </row>
    <row r="3228" spans="1:11" customFormat="1" ht="16.5" x14ac:dyDescent="0.3">
      <c r="A3228" s="77"/>
      <c r="B3228" s="142"/>
      <c r="C3228" s="79"/>
      <c r="D3228" s="127" t="s">
        <v>3088</v>
      </c>
      <c r="E3228" s="80">
        <v>1</v>
      </c>
      <c r="F3228" s="143">
        <v>283099.91499999998</v>
      </c>
      <c r="G3228" s="80">
        <f t="shared" si="29"/>
        <v>283099.91499999998</v>
      </c>
      <c r="H3228" s="133">
        <f>SUM(G3224:G3228)</f>
        <v>1404100.5</v>
      </c>
      <c r="I3228" s="162" t="s">
        <v>309</v>
      </c>
      <c r="J3228" s="81"/>
      <c r="K3228" s="144"/>
    </row>
    <row r="3229" spans="1:11" customFormat="1" ht="16.5" x14ac:dyDescent="0.3">
      <c r="A3229" s="77"/>
      <c r="B3229" s="142"/>
      <c r="C3229" s="79"/>
      <c r="D3229" s="127"/>
      <c r="E3229" s="80"/>
      <c r="F3229" s="143"/>
      <c r="G3229" s="80">
        <f t="shared" si="29"/>
        <v>0</v>
      </c>
      <c r="H3229" s="133"/>
      <c r="I3229" s="162"/>
      <c r="J3229" s="81"/>
      <c r="K3229" s="144"/>
    </row>
    <row r="3230" spans="1:11" customFormat="1" ht="16.5" x14ac:dyDescent="0.3">
      <c r="A3230" s="77">
        <v>43440</v>
      </c>
      <c r="B3230" s="142" t="s">
        <v>3428</v>
      </c>
      <c r="C3230" s="79" t="s">
        <v>3429</v>
      </c>
      <c r="D3230" s="127" t="s">
        <v>3168</v>
      </c>
      <c r="E3230" s="80">
        <v>1</v>
      </c>
      <c r="F3230" s="143">
        <v>256500.47500000001</v>
      </c>
      <c r="G3230" s="80">
        <f t="shared" si="29"/>
        <v>256500.47500000001</v>
      </c>
      <c r="H3230" s="133"/>
      <c r="I3230" s="162"/>
      <c r="J3230" s="81"/>
      <c r="K3230" s="144"/>
    </row>
    <row r="3231" spans="1:11" customFormat="1" ht="16.5" x14ac:dyDescent="0.3">
      <c r="A3231" s="77"/>
      <c r="B3231" s="142"/>
      <c r="C3231" s="79"/>
      <c r="D3231" s="127" t="s">
        <v>3197</v>
      </c>
      <c r="E3231" s="80">
        <v>1</v>
      </c>
      <c r="F3231" s="143">
        <v>308750.47499999998</v>
      </c>
      <c r="G3231" s="80">
        <f t="shared" si="29"/>
        <v>308750.47499999998</v>
      </c>
      <c r="H3231" s="133"/>
      <c r="I3231" s="162"/>
      <c r="J3231" s="81"/>
      <c r="K3231" s="144"/>
    </row>
    <row r="3232" spans="1:11" customFormat="1" ht="16.5" x14ac:dyDescent="0.3">
      <c r="A3232" s="77"/>
      <c r="B3232" s="142"/>
      <c r="C3232" s="79"/>
      <c r="D3232" s="127" t="s">
        <v>3430</v>
      </c>
      <c r="E3232" s="80">
        <v>1</v>
      </c>
      <c r="F3232" s="143">
        <v>319200.47499999998</v>
      </c>
      <c r="G3232" s="80">
        <f t="shared" si="29"/>
        <v>319200.47499999998</v>
      </c>
      <c r="H3232" s="133"/>
      <c r="I3232" s="162"/>
      <c r="J3232" s="81"/>
      <c r="K3232" s="144"/>
    </row>
    <row r="3233" spans="1:11" customFormat="1" ht="16.5" x14ac:dyDescent="0.3">
      <c r="A3233" s="77"/>
      <c r="B3233" s="142"/>
      <c r="C3233" s="79"/>
      <c r="D3233" s="127" t="s">
        <v>3189</v>
      </c>
      <c r="E3233" s="80">
        <v>1</v>
      </c>
      <c r="F3233" s="143">
        <v>232749.715</v>
      </c>
      <c r="G3233" s="80">
        <f t="shared" si="29"/>
        <v>232749.715</v>
      </c>
      <c r="H3233" s="133">
        <f>SUM(G3230:G3233)</f>
        <v>1117201.1399999999</v>
      </c>
      <c r="I3233" s="162" t="s">
        <v>309</v>
      </c>
      <c r="J3233" s="81"/>
      <c r="K3233" s="144"/>
    </row>
    <row r="3234" spans="1:11" customFormat="1" ht="16.5" x14ac:dyDescent="0.3">
      <c r="A3234" s="77"/>
      <c r="B3234" s="142"/>
      <c r="C3234" s="79"/>
      <c r="D3234" s="127"/>
      <c r="E3234" s="80"/>
      <c r="F3234" s="143"/>
      <c r="G3234" s="80">
        <f t="shared" si="29"/>
        <v>0</v>
      </c>
      <c r="H3234" s="133"/>
      <c r="I3234" s="162"/>
      <c r="J3234" s="81"/>
      <c r="K3234" s="144"/>
    </row>
    <row r="3235" spans="1:11" customFormat="1" ht="16.5" x14ac:dyDescent="0.3">
      <c r="A3235" s="77">
        <v>43440</v>
      </c>
      <c r="B3235" s="142" t="s">
        <v>3431</v>
      </c>
      <c r="C3235" s="79" t="s">
        <v>3432</v>
      </c>
      <c r="D3235" s="127" t="s">
        <v>2756</v>
      </c>
      <c r="E3235" s="80">
        <v>8</v>
      </c>
      <c r="F3235" s="143">
        <v>243000.5</v>
      </c>
      <c r="G3235" s="80">
        <f t="shared" si="29"/>
        <v>1944004</v>
      </c>
      <c r="H3235" s="133"/>
      <c r="I3235" s="162"/>
      <c r="J3235" s="81"/>
      <c r="K3235" s="144"/>
    </row>
    <row r="3236" spans="1:11" customFormat="1" ht="16.5" x14ac:dyDescent="0.3">
      <c r="A3236" s="77"/>
      <c r="B3236" s="142"/>
      <c r="C3236" s="79"/>
      <c r="D3236" s="127" t="s">
        <v>2772</v>
      </c>
      <c r="E3236" s="80">
        <v>8</v>
      </c>
      <c r="F3236" s="143">
        <v>243000.5</v>
      </c>
      <c r="G3236" s="80">
        <f t="shared" si="29"/>
        <v>1944004</v>
      </c>
      <c r="H3236" s="133"/>
      <c r="I3236" s="162"/>
      <c r="J3236" s="81"/>
      <c r="K3236" s="144"/>
    </row>
    <row r="3237" spans="1:11" customFormat="1" ht="16.5" x14ac:dyDescent="0.3">
      <c r="A3237" s="77"/>
      <c r="B3237" s="142"/>
      <c r="C3237" s="79"/>
      <c r="D3237" s="127" t="s">
        <v>3424</v>
      </c>
      <c r="E3237" s="80">
        <v>2</v>
      </c>
      <c r="F3237" s="143">
        <v>243000.5</v>
      </c>
      <c r="G3237" s="80">
        <f t="shared" si="29"/>
        <v>486001</v>
      </c>
      <c r="H3237" s="133">
        <f>SUM(G3235:G3237)</f>
        <v>4374009</v>
      </c>
      <c r="I3237" s="162" t="s">
        <v>309</v>
      </c>
      <c r="J3237" s="81"/>
      <c r="K3237" s="144"/>
    </row>
    <row r="3238" spans="1:11" customFormat="1" ht="16.5" x14ac:dyDescent="0.3">
      <c r="A3238" s="77"/>
      <c r="B3238" s="142"/>
      <c r="C3238" s="79"/>
      <c r="D3238" s="127"/>
      <c r="E3238" s="80"/>
      <c r="F3238" s="143"/>
      <c r="G3238" s="80">
        <f t="shared" si="29"/>
        <v>0</v>
      </c>
      <c r="H3238" s="133"/>
      <c r="I3238" s="162"/>
      <c r="J3238" s="81"/>
      <c r="K3238" s="144"/>
    </row>
    <row r="3239" spans="1:11" customFormat="1" ht="16.5" x14ac:dyDescent="0.3">
      <c r="A3239" s="77">
        <v>43441</v>
      </c>
      <c r="B3239" s="142" t="s">
        <v>3433</v>
      </c>
      <c r="C3239" s="79" t="s">
        <v>2370</v>
      </c>
      <c r="D3239" s="127" t="s">
        <v>887</v>
      </c>
      <c r="E3239" s="80">
        <v>1</v>
      </c>
      <c r="F3239" s="143">
        <v>230000.1</v>
      </c>
      <c r="G3239" s="80">
        <f t="shared" si="29"/>
        <v>230000.1</v>
      </c>
      <c r="H3239" s="133">
        <f>G3239</f>
        <v>230000.1</v>
      </c>
      <c r="I3239" s="162" t="s">
        <v>2524</v>
      </c>
      <c r="J3239" s="81"/>
      <c r="K3239" s="144"/>
    </row>
    <row r="3240" spans="1:11" customFormat="1" ht="16.5" x14ac:dyDescent="0.3">
      <c r="A3240" s="77"/>
      <c r="B3240" s="142"/>
      <c r="C3240" s="79"/>
      <c r="D3240" s="127"/>
      <c r="E3240" s="80"/>
      <c r="F3240" s="143"/>
      <c r="G3240" s="80">
        <f t="shared" si="29"/>
        <v>0</v>
      </c>
      <c r="H3240" s="133"/>
      <c r="I3240" s="162"/>
      <c r="J3240" s="81"/>
      <c r="K3240" s="144"/>
    </row>
    <row r="3241" spans="1:11" customFormat="1" ht="16.5" x14ac:dyDescent="0.3">
      <c r="A3241" s="77">
        <v>43441</v>
      </c>
      <c r="B3241" s="142" t="s">
        <v>3434</v>
      </c>
      <c r="C3241" s="79" t="s">
        <v>1460</v>
      </c>
      <c r="D3241" s="127" t="s">
        <v>887</v>
      </c>
      <c r="E3241" s="80">
        <v>24</v>
      </c>
      <c r="F3241" s="143">
        <v>230000.1</v>
      </c>
      <c r="G3241" s="80">
        <f t="shared" si="29"/>
        <v>5520002.4000000004</v>
      </c>
      <c r="H3241" s="133">
        <f>G3241</f>
        <v>5520002.4000000004</v>
      </c>
      <c r="I3241" s="162" t="s">
        <v>309</v>
      </c>
      <c r="J3241" s="81"/>
      <c r="K3241" s="144"/>
    </row>
    <row r="3242" spans="1:11" customFormat="1" ht="16.5" x14ac:dyDescent="0.3">
      <c r="A3242" s="77"/>
      <c r="B3242" s="142"/>
      <c r="C3242" s="79"/>
      <c r="D3242" s="127"/>
      <c r="E3242" s="80"/>
      <c r="F3242" s="143"/>
      <c r="G3242" s="80">
        <f t="shared" si="29"/>
        <v>0</v>
      </c>
      <c r="H3242" s="133"/>
      <c r="I3242" s="162"/>
      <c r="J3242" s="81"/>
      <c r="K3242" s="144"/>
    </row>
    <row r="3243" spans="1:11" customFormat="1" ht="16.5" x14ac:dyDescent="0.3">
      <c r="A3243" s="77">
        <v>43441</v>
      </c>
      <c r="B3243" s="142" t="s">
        <v>3435</v>
      </c>
      <c r="C3243" s="79" t="s">
        <v>2640</v>
      </c>
      <c r="D3243" s="127" t="s">
        <v>2677</v>
      </c>
      <c r="E3243" s="80">
        <v>2</v>
      </c>
      <c r="F3243" s="143">
        <v>283099.90500000003</v>
      </c>
      <c r="G3243" s="80">
        <f t="shared" si="29"/>
        <v>566199.81000000006</v>
      </c>
      <c r="H3243" s="133"/>
      <c r="I3243" s="162"/>
      <c r="J3243" s="81"/>
      <c r="K3243" s="144"/>
    </row>
    <row r="3244" spans="1:11" customFormat="1" ht="16.5" x14ac:dyDescent="0.3">
      <c r="A3244" s="77"/>
      <c r="B3244" s="142"/>
      <c r="C3244" s="79"/>
      <c r="D3244" s="127" t="s">
        <v>3436</v>
      </c>
      <c r="E3244" s="80">
        <v>2</v>
      </c>
      <c r="F3244" s="143">
        <v>283099.90500000003</v>
      </c>
      <c r="G3244" s="80">
        <f t="shared" si="29"/>
        <v>566199.81000000006</v>
      </c>
      <c r="H3244" s="133">
        <f>SUM(G3243:G3244)</f>
        <v>1132399.6200000001</v>
      </c>
      <c r="I3244" s="162" t="s">
        <v>1756</v>
      </c>
      <c r="J3244" s="81"/>
      <c r="K3244" s="144"/>
    </row>
    <row r="3245" spans="1:11" customFormat="1" ht="16.5" x14ac:dyDescent="0.3">
      <c r="A3245" s="77"/>
      <c r="B3245" s="142"/>
      <c r="C3245" s="79"/>
      <c r="D3245" s="127"/>
      <c r="E3245" s="80"/>
      <c r="F3245" s="143"/>
      <c r="G3245" s="80">
        <f t="shared" si="29"/>
        <v>0</v>
      </c>
      <c r="H3245" s="133"/>
      <c r="I3245" s="162"/>
      <c r="J3245" s="81"/>
      <c r="K3245" s="144"/>
    </row>
    <row r="3246" spans="1:11" customFormat="1" ht="16.5" x14ac:dyDescent="0.3">
      <c r="A3246" s="77">
        <v>43440</v>
      </c>
      <c r="B3246" s="142" t="s">
        <v>3437</v>
      </c>
      <c r="C3246" s="79" t="s">
        <v>3438</v>
      </c>
      <c r="D3246" s="127" t="s">
        <v>3406</v>
      </c>
      <c r="E3246" s="80">
        <v>2</v>
      </c>
      <c r="F3246" s="143">
        <v>800000.3</v>
      </c>
      <c r="G3246" s="80">
        <f t="shared" si="29"/>
        <v>1600000.6</v>
      </c>
      <c r="H3246" s="133">
        <f>G3246</f>
        <v>1600000.6</v>
      </c>
      <c r="I3246" s="162" t="s">
        <v>2524</v>
      </c>
      <c r="J3246" s="81"/>
      <c r="K3246" s="144"/>
    </row>
    <row r="3247" spans="1:11" customFormat="1" ht="16.5" x14ac:dyDescent="0.3">
      <c r="A3247" s="77"/>
      <c r="B3247" s="142"/>
      <c r="C3247" s="79"/>
      <c r="D3247" s="127"/>
      <c r="E3247" s="80"/>
      <c r="F3247" s="143"/>
      <c r="G3247" s="80">
        <f t="shared" si="29"/>
        <v>0</v>
      </c>
      <c r="H3247" s="133"/>
      <c r="I3247" s="162"/>
      <c r="J3247" s="81"/>
      <c r="K3247" s="144"/>
    </row>
    <row r="3248" spans="1:11" customFormat="1" ht="16.5" x14ac:dyDescent="0.3">
      <c r="A3248" s="77">
        <v>43441</v>
      </c>
      <c r="B3248" s="142" t="s">
        <v>3439</v>
      </c>
      <c r="C3248" s="79" t="s">
        <v>3440</v>
      </c>
      <c r="D3248" s="127" t="s">
        <v>2691</v>
      </c>
      <c r="E3248" s="80">
        <v>24</v>
      </c>
      <c r="F3248" s="143">
        <v>198000</v>
      </c>
      <c r="G3248" s="80">
        <f t="shared" si="29"/>
        <v>4752000</v>
      </c>
      <c r="H3248" s="133"/>
      <c r="I3248" s="162"/>
      <c r="J3248" s="81"/>
      <c r="K3248" s="144"/>
    </row>
    <row r="3249" spans="1:11" customFormat="1" ht="16.5" x14ac:dyDescent="0.3">
      <c r="A3249" s="77"/>
      <c r="B3249" s="142"/>
      <c r="C3249" s="79"/>
      <c r="D3249" s="127" t="s">
        <v>2725</v>
      </c>
      <c r="E3249" s="80">
        <v>12</v>
      </c>
      <c r="F3249" s="143">
        <v>198000</v>
      </c>
      <c r="G3249" s="80">
        <f t="shared" si="29"/>
        <v>2376000</v>
      </c>
      <c r="H3249" s="133"/>
      <c r="I3249" s="162"/>
      <c r="J3249" s="81"/>
      <c r="K3249" s="144"/>
    </row>
    <row r="3250" spans="1:11" customFormat="1" ht="16.5" x14ac:dyDescent="0.3">
      <c r="A3250" s="77"/>
      <c r="B3250" s="142"/>
      <c r="C3250" s="79"/>
      <c r="D3250" s="127" t="s">
        <v>3441</v>
      </c>
      <c r="E3250" s="80">
        <v>12</v>
      </c>
      <c r="F3250" s="143">
        <v>198000</v>
      </c>
      <c r="G3250" s="80">
        <f t="shared" si="29"/>
        <v>2376000</v>
      </c>
      <c r="H3250" s="133">
        <f>SUM(G3248:G3250)</f>
        <v>9504000</v>
      </c>
      <c r="I3250" s="162" t="s">
        <v>309</v>
      </c>
      <c r="J3250" s="81"/>
      <c r="K3250" s="144"/>
    </row>
    <row r="3251" spans="1:11" customFormat="1" ht="16.5" x14ac:dyDescent="0.3">
      <c r="A3251" s="77"/>
      <c r="B3251" s="142"/>
      <c r="C3251" s="79"/>
      <c r="D3251" s="127"/>
      <c r="E3251" s="80"/>
      <c r="F3251" s="143"/>
      <c r="G3251" s="80">
        <f t="shared" si="29"/>
        <v>0</v>
      </c>
      <c r="H3251" s="133"/>
      <c r="I3251" s="162"/>
      <c r="J3251" s="81"/>
      <c r="K3251" s="144"/>
    </row>
    <row r="3252" spans="1:11" customFormat="1" ht="16.5" x14ac:dyDescent="0.3">
      <c r="A3252" s="77">
        <v>43441</v>
      </c>
      <c r="B3252" s="142" t="s">
        <v>3442</v>
      </c>
      <c r="C3252" s="79" t="s">
        <v>3419</v>
      </c>
      <c r="D3252" s="127" t="s">
        <v>3443</v>
      </c>
      <c r="E3252" s="80">
        <v>2</v>
      </c>
      <c r="F3252" s="143">
        <v>254599.62</v>
      </c>
      <c r="G3252" s="80">
        <f t="shared" si="29"/>
        <v>509199.24</v>
      </c>
      <c r="H3252" s="133">
        <f>G3252</f>
        <v>509199.24</v>
      </c>
      <c r="I3252" s="162" t="s">
        <v>1756</v>
      </c>
      <c r="J3252" s="81"/>
      <c r="K3252" s="144"/>
    </row>
    <row r="3253" spans="1:11" customFormat="1" ht="16.5" x14ac:dyDescent="0.3">
      <c r="A3253" s="77"/>
      <c r="B3253" s="142"/>
      <c r="C3253" s="79"/>
      <c r="D3253" s="127"/>
      <c r="E3253" s="80"/>
      <c r="F3253" s="143"/>
      <c r="G3253" s="80">
        <f t="shared" si="29"/>
        <v>0</v>
      </c>
      <c r="H3253" s="133"/>
      <c r="I3253" s="162"/>
      <c r="J3253" s="81"/>
      <c r="K3253" s="144"/>
    </row>
    <row r="3254" spans="1:11" customFormat="1" ht="16.5" x14ac:dyDescent="0.3">
      <c r="A3254" s="77">
        <v>43441</v>
      </c>
      <c r="B3254" s="142" t="s">
        <v>3444</v>
      </c>
      <c r="C3254" s="79" t="s">
        <v>985</v>
      </c>
      <c r="D3254" s="127" t="s">
        <v>2073</v>
      </c>
      <c r="E3254" s="80">
        <v>12</v>
      </c>
      <c r="F3254" s="143">
        <v>222084.5</v>
      </c>
      <c r="G3254" s="80">
        <f t="shared" si="29"/>
        <v>2665014</v>
      </c>
      <c r="H3254" s="133"/>
      <c r="I3254" s="162"/>
      <c r="J3254" s="81"/>
      <c r="K3254" s="144"/>
    </row>
    <row r="3255" spans="1:11" customFormat="1" ht="16.5" x14ac:dyDescent="0.3">
      <c r="A3255" s="77"/>
      <c r="B3255" s="142"/>
      <c r="C3255" s="79"/>
      <c r="D3255" s="127" t="s">
        <v>1915</v>
      </c>
      <c r="E3255" s="80">
        <v>12</v>
      </c>
      <c r="F3255" s="143">
        <v>140834.1</v>
      </c>
      <c r="G3255" s="80">
        <f t="shared" si="29"/>
        <v>1690009.2000000002</v>
      </c>
      <c r="H3255" s="133"/>
      <c r="I3255" s="162"/>
      <c r="J3255" s="81"/>
      <c r="K3255" s="144"/>
    </row>
    <row r="3256" spans="1:11" customFormat="1" ht="16.5" x14ac:dyDescent="0.3">
      <c r="A3256" s="77"/>
      <c r="B3256" s="142"/>
      <c r="C3256" s="79"/>
      <c r="D3256" s="127" t="s">
        <v>1635</v>
      </c>
      <c r="E3256" s="80">
        <v>12</v>
      </c>
      <c r="F3256" s="143">
        <v>140834.1</v>
      </c>
      <c r="G3256" s="80">
        <f t="shared" si="29"/>
        <v>1690009.2000000002</v>
      </c>
      <c r="H3256" s="133"/>
      <c r="I3256" s="162"/>
      <c r="J3256" s="81"/>
      <c r="K3256" s="144"/>
    </row>
    <row r="3257" spans="1:11" customFormat="1" ht="16.5" x14ac:dyDescent="0.3">
      <c r="A3257" s="77"/>
      <c r="B3257" s="142"/>
      <c r="C3257" s="79"/>
      <c r="D3257" s="127" t="s">
        <v>1720</v>
      </c>
      <c r="E3257" s="80">
        <v>12</v>
      </c>
      <c r="F3257" s="143">
        <v>140834.1</v>
      </c>
      <c r="G3257" s="80">
        <f t="shared" si="29"/>
        <v>1690009.2000000002</v>
      </c>
      <c r="H3257" s="133"/>
      <c r="I3257" s="162"/>
      <c r="J3257" s="81"/>
      <c r="K3257" s="144"/>
    </row>
    <row r="3258" spans="1:11" customFormat="1" ht="16.5" x14ac:dyDescent="0.3">
      <c r="A3258" s="77"/>
      <c r="B3258" s="142"/>
      <c r="C3258" s="79"/>
      <c r="D3258" s="127" t="s">
        <v>1721</v>
      </c>
      <c r="E3258" s="80">
        <v>12</v>
      </c>
      <c r="F3258" s="143">
        <v>140834.1</v>
      </c>
      <c r="G3258" s="80">
        <f t="shared" si="29"/>
        <v>1690009.2000000002</v>
      </c>
      <c r="H3258" s="133"/>
      <c r="I3258" s="162"/>
      <c r="J3258" s="81"/>
      <c r="K3258" s="144"/>
    </row>
    <row r="3259" spans="1:11" customFormat="1" ht="16.5" x14ac:dyDescent="0.3">
      <c r="A3259" s="77"/>
      <c r="B3259" s="142"/>
      <c r="C3259" s="79"/>
      <c r="D3259" s="127" t="s">
        <v>1914</v>
      </c>
      <c r="E3259" s="80">
        <v>12</v>
      </c>
      <c r="F3259" s="143">
        <v>140834.1</v>
      </c>
      <c r="G3259" s="80">
        <f t="shared" si="29"/>
        <v>1690009.2000000002</v>
      </c>
      <c r="H3259" s="133"/>
      <c r="I3259" s="162"/>
      <c r="J3259" s="81"/>
      <c r="K3259" s="144"/>
    </row>
    <row r="3260" spans="1:11" customFormat="1" ht="16.5" x14ac:dyDescent="0.3">
      <c r="A3260" s="77"/>
      <c r="B3260" s="142"/>
      <c r="C3260" s="79"/>
      <c r="D3260" s="127" t="s">
        <v>1722</v>
      </c>
      <c r="E3260" s="80">
        <v>12</v>
      </c>
      <c r="F3260" s="143">
        <v>140834.1</v>
      </c>
      <c r="G3260" s="80">
        <f t="shared" si="29"/>
        <v>1690009.2000000002</v>
      </c>
      <c r="H3260" s="133">
        <f>SUM(G3254:G3260)</f>
        <v>12805069.199999999</v>
      </c>
      <c r="I3260" s="162" t="s">
        <v>2545</v>
      </c>
      <c r="J3260" s="81"/>
      <c r="K3260" s="144"/>
    </row>
    <row r="3261" spans="1:11" customFormat="1" ht="16.5" x14ac:dyDescent="0.3">
      <c r="A3261" s="77"/>
      <c r="B3261" s="142"/>
      <c r="C3261" s="79"/>
      <c r="D3261" s="127"/>
      <c r="E3261" s="80"/>
      <c r="F3261" s="143"/>
      <c r="G3261" s="80">
        <f t="shared" si="29"/>
        <v>0</v>
      </c>
      <c r="H3261" s="133"/>
      <c r="I3261" s="162"/>
      <c r="J3261" s="81"/>
      <c r="K3261" s="144"/>
    </row>
    <row r="3262" spans="1:11" customFormat="1" ht="16.5" x14ac:dyDescent="0.3">
      <c r="A3262" s="77">
        <v>43441</v>
      </c>
      <c r="B3262" s="142" t="s">
        <v>3445</v>
      </c>
      <c r="C3262" s="79" t="s">
        <v>985</v>
      </c>
      <c r="D3262" s="127" t="s">
        <v>1851</v>
      </c>
      <c r="E3262" s="80">
        <v>24</v>
      </c>
      <c r="F3262" s="143">
        <v>70416.5</v>
      </c>
      <c r="G3262" s="80">
        <f t="shared" si="29"/>
        <v>1689996</v>
      </c>
      <c r="H3262" s="133"/>
      <c r="I3262" s="162"/>
      <c r="J3262" s="81"/>
      <c r="K3262" s="144"/>
    </row>
    <row r="3263" spans="1:11" customFormat="1" ht="16.5" x14ac:dyDescent="0.3">
      <c r="A3263" s="77"/>
      <c r="B3263" s="142"/>
      <c r="C3263" s="79"/>
      <c r="D3263" s="127" t="s">
        <v>1719</v>
      </c>
      <c r="E3263" s="80">
        <v>24</v>
      </c>
      <c r="F3263" s="143">
        <v>70416.5</v>
      </c>
      <c r="G3263" s="80">
        <f t="shared" si="29"/>
        <v>1689996</v>
      </c>
      <c r="H3263" s="133"/>
      <c r="I3263" s="162"/>
      <c r="J3263" s="81"/>
      <c r="K3263" s="144"/>
    </row>
    <row r="3264" spans="1:11" customFormat="1" ht="16.5" x14ac:dyDescent="0.3">
      <c r="A3264" s="77"/>
      <c r="B3264" s="142"/>
      <c r="C3264" s="79"/>
      <c r="D3264" s="127" t="s">
        <v>1966</v>
      </c>
      <c r="E3264" s="80">
        <v>24</v>
      </c>
      <c r="F3264" s="143">
        <v>70416.5</v>
      </c>
      <c r="G3264" s="80">
        <f t="shared" si="29"/>
        <v>1689996</v>
      </c>
      <c r="H3264" s="133"/>
      <c r="I3264" s="162"/>
      <c r="J3264" s="81"/>
      <c r="K3264" s="144"/>
    </row>
    <row r="3265" spans="1:11" customFormat="1" ht="16.5" x14ac:dyDescent="0.3">
      <c r="A3265" s="77"/>
      <c r="B3265" s="142"/>
      <c r="C3265" s="79"/>
      <c r="D3265" s="127" t="s">
        <v>1933</v>
      </c>
      <c r="E3265" s="80">
        <v>24</v>
      </c>
      <c r="F3265" s="143">
        <v>70416.5</v>
      </c>
      <c r="G3265" s="80">
        <f t="shared" si="29"/>
        <v>1689996</v>
      </c>
      <c r="H3265" s="133"/>
      <c r="I3265" s="162"/>
      <c r="J3265" s="81"/>
      <c r="K3265" s="144"/>
    </row>
    <row r="3266" spans="1:11" customFormat="1" ht="16.5" x14ac:dyDescent="0.3">
      <c r="A3266" s="77"/>
      <c r="B3266" s="142"/>
      <c r="C3266" s="79"/>
      <c r="D3266" s="127" t="s">
        <v>1930</v>
      </c>
      <c r="E3266" s="80">
        <v>24</v>
      </c>
      <c r="F3266" s="143">
        <v>70416.5</v>
      </c>
      <c r="G3266" s="80">
        <f t="shared" si="29"/>
        <v>1689996</v>
      </c>
      <c r="H3266" s="133"/>
      <c r="I3266" s="162"/>
      <c r="J3266" s="81"/>
      <c r="K3266" s="144"/>
    </row>
    <row r="3267" spans="1:11" customFormat="1" ht="16.5" x14ac:dyDescent="0.3">
      <c r="A3267" s="77"/>
      <c r="B3267" s="142"/>
      <c r="C3267" s="79"/>
      <c r="D3267" s="127" t="s">
        <v>1725</v>
      </c>
      <c r="E3267" s="80">
        <v>24</v>
      </c>
      <c r="F3267" s="143">
        <v>70416.5</v>
      </c>
      <c r="G3267" s="80">
        <f t="shared" si="29"/>
        <v>1689996</v>
      </c>
      <c r="H3267" s="133"/>
      <c r="I3267" s="162"/>
      <c r="J3267" s="81"/>
      <c r="K3267" s="144"/>
    </row>
    <row r="3268" spans="1:11" customFormat="1" ht="16.5" x14ac:dyDescent="0.3">
      <c r="A3268" s="77"/>
      <c r="B3268" s="142"/>
      <c r="C3268" s="79"/>
      <c r="D3268" s="127" t="s">
        <v>1340</v>
      </c>
      <c r="E3268" s="80">
        <v>24</v>
      </c>
      <c r="F3268" s="143">
        <v>41666.9</v>
      </c>
      <c r="G3268" s="80">
        <f t="shared" si="29"/>
        <v>1000005.6000000001</v>
      </c>
      <c r="H3268" s="133">
        <f>SUM(G3262:G3268)</f>
        <v>11139981.6</v>
      </c>
      <c r="I3268" s="162" t="s">
        <v>2545</v>
      </c>
      <c r="J3268" s="81"/>
      <c r="K3268" s="144"/>
    </row>
    <row r="3269" spans="1:11" customFormat="1" ht="16.5" x14ac:dyDescent="0.3">
      <c r="A3269" s="77"/>
      <c r="B3269" s="142"/>
      <c r="C3269" s="79"/>
      <c r="D3269" s="127"/>
      <c r="E3269" s="80"/>
      <c r="F3269" s="143"/>
      <c r="G3269" s="80">
        <f t="shared" si="29"/>
        <v>0</v>
      </c>
      <c r="H3269" s="133"/>
      <c r="I3269" s="162"/>
      <c r="J3269" s="81"/>
      <c r="K3269" s="144"/>
    </row>
    <row r="3270" spans="1:11" customFormat="1" ht="16.5" x14ac:dyDescent="0.3">
      <c r="A3270" s="77">
        <v>43441</v>
      </c>
      <c r="B3270" s="142" t="s">
        <v>3446</v>
      </c>
      <c r="C3270" s="79" t="s">
        <v>3138</v>
      </c>
      <c r="D3270" s="127" t="s">
        <v>887</v>
      </c>
      <c r="E3270" s="80">
        <v>6</v>
      </c>
      <c r="F3270" s="143">
        <v>230000.1</v>
      </c>
      <c r="G3270" s="80">
        <f t="shared" si="29"/>
        <v>1380000.6</v>
      </c>
      <c r="H3270" s="133">
        <f>G3270</f>
        <v>1380000.6</v>
      </c>
      <c r="I3270" s="162" t="s">
        <v>314</v>
      </c>
      <c r="J3270" s="81"/>
      <c r="K3270" s="144"/>
    </row>
    <row r="3271" spans="1:11" customFormat="1" ht="16.5" x14ac:dyDescent="0.3">
      <c r="A3271" s="77"/>
      <c r="B3271" s="142"/>
      <c r="C3271" s="79"/>
      <c r="D3271" s="127"/>
      <c r="E3271" s="80"/>
      <c r="F3271" s="143"/>
      <c r="G3271" s="80">
        <f t="shared" si="29"/>
        <v>0</v>
      </c>
      <c r="H3271" s="133"/>
      <c r="I3271" s="162"/>
      <c r="J3271" s="81"/>
      <c r="K3271" s="144"/>
    </row>
    <row r="3272" spans="1:11" customFormat="1" ht="16.5" x14ac:dyDescent="0.3">
      <c r="A3272" s="77">
        <v>43441</v>
      </c>
      <c r="B3272" s="142" t="s">
        <v>3447</v>
      </c>
      <c r="C3272" s="79" t="s">
        <v>3328</v>
      </c>
      <c r="D3272" s="127" t="s">
        <v>887</v>
      </c>
      <c r="E3272" s="80">
        <v>12</v>
      </c>
      <c r="F3272" s="143">
        <v>230000.1</v>
      </c>
      <c r="G3272" s="80">
        <f t="shared" si="29"/>
        <v>2760001.2</v>
      </c>
      <c r="H3272" s="133">
        <f>G3272</f>
        <v>2760001.2</v>
      </c>
      <c r="I3272" s="162" t="s">
        <v>1756</v>
      </c>
      <c r="J3272" s="81"/>
      <c r="K3272" s="144"/>
    </row>
    <row r="3273" spans="1:11" customFormat="1" ht="16.5" x14ac:dyDescent="0.3">
      <c r="A3273" s="77"/>
      <c r="B3273" s="142"/>
      <c r="C3273" s="79"/>
      <c r="D3273" s="127"/>
      <c r="E3273" s="80"/>
      <c r="F3273" s="143"/>
      <c r="G3273" s="80">
        <f t="shared" si="29"/>
        <v>0</v>
      </c>
      <c r="H3273" s="133"/>
      <c r="I3273" s="162"/>
      <c r="J3273" s="81"/>
      <c r="K3273" s="144"/>
    </row>
    <row r="3274" spans="1:11" customFormat="1" ht="16.5" x14ac:dyDescent="0.3">
      <c r="A3274" s="77">
        <v>43441</v>
      </c>
      <c r="B3274" s="142" t="s">
        <v>3448</v>
      </c>
      <c r="C3274" s="79" t="s">
        <v>42</v>
      </c>
      <c r="D3274" s="127" t="s">
        <v>1094</v>
      </c>
      <c r="E3274" s="80">
        <v>12</v>
      </c>
      <c r="F3274" s="143">
        <v>215000.5</v>
      </c>
      <c r="G3274" s="80">
        <f t="shared" si="29"/>
        <v>2580006</v>
      </c>
      <c r="H3274" s="133">
        <f>G3274</f>
        <v>2580006</v>
      </c>
      <c r="I3274" s="162" t="s">
        <v>1756</v>
      </c>
      <c r="J3274" s="81"/>
      <c r="K3274" s="144"/>
    </row>
    <row r="3275" spans="1:11" customFormat="1" ht="16.5" x14ac:dyDescent="0.3">
      <c r="A3275" s="77"/>
      <c r="B3275" s="142"/>
      <c r="C3275" s="79"/>
      <c r="D3275" s="127"/>
      <c r="E3275" s="80"/>
      <c r="F3275" s="143"/>
      <c r="G3275" s="80">
        <f t="shared" si="29"/>
        <v>0</v>
      </c>
      <c r="H3275" s="133"/>
      <c r="I3275" s="162"/>
      <c r="J3275" s="81"/>
      <c r="K3275" s="144"/>
    </row>
    <row r="3276" spans="1:11" customFormat="1" ht="16.5" x14ac:dyDescent="0.3">
      <c r="A3276" s="77">
        <v>43441</v>
      </c>
      <c r="B3276" s="142" t="s">
        <v>3449</v>
      </c>
      <c r="C3276" s="79" t="s">
        <v>797</v>
      </c>
      <c r="D3276" s="127" t="s">
        <v>1094</v>
      </c>
      <c r="E3276" s="80">
        <v>1</v>
      </c>
      <c r="F3276" s="143">
        <v>215000.5</v>
      </c>
      <c r="G3276" s="80">
        <f t="shared" si="29"/>
        <v>215000.5</v>
      </c>
      <c r="H3276" s="133">
        <f>G3276</f>
        <v>215000.5</v>
      </c>
      <c r="I3276" s="162" t="s">
        <v>312</v>
      </c>
      <c r="J3276" s="81"/>
      <c r="K3276" s="144"/>
    </row>
    <row r="3277" spans="1:11" customFormat="1" ht="16.5" x14ac:dyDescent="0.3">
      <c r="A3277" s="77"/>
      <c r="B3277" s="142"/>
      <c r="C3277" s="79"/>
      <c r="D3277" s="127"/>
      <c r="E3277" s="80"/>
      <c r="F3277" s="143"/>
      <c r="G3277" s="80">
        <f t="shared" si="29"/>
        <v>0</v>
      </c>
      <c r="H3277" s="133"/>
      <c r="I3277" s="162"/>
      <c r="J3277" s="81"/>
      <c r="K3277" s="144"/>
    </row>
    <row r="3278" spans="1:11" customFormat="1" ht="16.5" x14ac:dyDescent="0.3">
      <c r="A3278" s="77">
        <v>43441</v>
      </c>
      <c r="B3278" s="142" t="s">
        <v>3450</v>
      </c>
      <c r="C3278" s="79" t="s">
        <v>503</v>
      </c>
      <c r="D3278" s="127" t="s">
        <v>1094</v>
      </c>
      <c r="E3278" s="80">
        <v>2</v>
      </c>
      <c r="F3278" s="143">
        <v>215000.5</v>
      </c>
      <c r="G3278" s="80">
        <f t="shared" si="29"/>
        <v>430001</v>
      </c>
      <c r="H3278" s="133">
        <f>G3278</f>
        <v>430001</v>
      </c>
      <c r="I3278" s="162" t="s">
        <v>312</v>
      </c>
      <c r="J3278" s="81"/>
      <c r="K3278" s="144"/>
    </row>
    <row r="3279" spans="1:11" customFormat="1" ht="16.5" x14ac:dyDescent="0.3">
      <c r="A3279" s="77"/>
      <c r="B3279" s="142"/>
      <c r="C3279" s="79"/>
      <c r="D3279" s="127"/>
      <c r="E3279" s="80"/>
      <c r="F3279" s="143"/>
      <c r="G3279" s="80">
        <f t="shared" si="29"/>
        <v>0</v>
      </c>
      <c r="H3279" s="133"/>
      <c r="I3279" s="162"/>
      <c r="J3279" s="81"/>
      <c r="K3279" s="144"/>
    </row>
    <row r="3280" spans="1:11" customFormat="1" ht="16.5" x14ac:dyDescent="0.3">
      <c r="A3280" s="77">
        <v>43441</v>
      </c>
      <c r="B3280" s="142" t="s">
        <v>3451</v>
      </c>
      <c r="C3280" s="79" t="s">
        <v>2640</v>
      </c>
      <c r="D3280" s="127" t="s">
        <v>2482</v>
      </c>
      <c r="E3280" s="80">
        <v>12</v>
      </c>
      <c r="F3280" s="143">
        <v>204300.45</v>
      </c>
      <c r="G3280" s="80">
        <f t="shared" si="29"/>
        <v>2451605.4000000004</v>
      </c>
      <c r="H3280" s="133">
        <f>G3280</f>
        <v>2451605.4000000004</v>
      </c>
      <c r="I3280" s="162" t="s">
        <v>1756</v>
      </c>
      <c r="J3280" s="81"/>
      <c r="K3280" s="144"/>
    </row>
    <row r="3281" spans="1:11" customFormat="1" ht="16.5" x14ac:dyDescent="0.3">
      <c r="A3281" s="77"/>
      <c r="B3281" s="142"/>
      <c r="C3281" s="79"/>
      <c r="D3281" s="127"/>
      <c r="E3281" s="80"/>
      <c r="F3281" s="143"/>
      <c r="G3281" s="80">
        <f t="shared" si="29"/>
        <v>0</v>
      </c>
      <c r="H3281" s="133"/>
      <c r="I3281" s="162"/>
      <c r="J3281" s="81"/>
      <c r="K3281" s="144"/>
    </row>
    <row r="3282" spans="1:11" customFormat="1" ht="16.5" x14ac:dyDescent="0.3">
      <c r="A3282" s="77">
        <v>43441</v>
      </c>
      <c r="B3282" s="142" t="s">
        <v>3452</v>
      </c>
      <c r="C3282" s="79" t="s">
        <v>464</v>
      </c>
      <c r="D3282" s="127" t="s">
        <v>19</v>
      </c>
      <c r="E3282" s="80">
        <v>2</v>
      </c>
      <c r="F3282" s="143">
        <v>514800</v>
      </c>
      <c r="G3282" s="80">
        <f t="shared" si="29"/>
        <v>1029600</v>
      </c>
      <c r="H3282" s="133">
        <f>G3282</f>
        <v>1029600</v>
      </c>
      <c r="I3282" s="162" t="s">
        <v>309</v>
      </c>
      <c r="J3282" s="81"/>
      <c r="K3282" s="144"/>
    </row>
    <row r="3283" spans="1:11" customFormat="1" ht="16.5" x14ac:dyDescent="0.3">
      <c r="A3283" s="77"/>
      <c r="B3283" s="142"/>
      <c r="C3283" s="79"/>
      <c r="D3283" s="127"/>
      <c r="E3283" s="80"/>
      <c r="F3283" s="143"/>
      <c r="G3283" s="80">
        <f t="shared" si="29"/>
        <v>0</v>
      </c>
      <c r="H3283" s="133"/>
      <c r="I3283" s="162"/>
      <c r="J3283" s="81"/>
      <c r="K3283" s="144"/>
    </row>
    <row r="3284" spans="1:11" customFormat="1" ht="16.5" x14ac:dyDescent="0.3">
      <c r="A3284" s="77">
        <v>43441</v>
      </c>
      <c r="B3284" s="142" t="s">
        <v>3453</v>
      </c>
      <c r="C3284" s="79" t="s">
        <v>1019</v>
      </c>
      <c r="D3284" s="127" t="s">
        <v>887</v>
      </c>
      <c r="E3284" s="80">
        <v>4</v>
      </c>
      <c r="F3284" s="143">
        <v>230000.1</v>
      </c>
      <c r="G3284" s="80">
        <f t="shared" si="29"/>
        <v>920000.4</v>
      </c>
      <c r="H3284" s="133">
        <f>G3284</f>
        <v>920000.4</v>
      </c>
      <c r="I3284" s="162" t="s">
        <v>309</v>
      </c>
      <c r="J3284" s="81"/>
      <c r="K3284" s="144"/>
    </row>
    <row r="3285" spans="1:11" customFormat="1" ht="16.5" x14ac:dyDescent="0.3">
      <c r="A3285" s="77"/>
      <c r="B3285" s="142"/>
      <c r="C3285" s="79"/>
      <c r="D3285" s="127"/>
      <c r="E3285" s="80"/>
      <c r="F3285" s="143"/>
      <c r="G3285" s="80">
        <f t="shared" si="29"/>
        <v>0</v>
      </c>
      <c r="H3285" s="133"/>
      <c r="I3285" s="162"/>
      <c r="J3285" s="81"/>
      <c r="K3285" s="144"/>
    </row>
    <row r="3286" spans="1:11" customFormat="1" ht="16.5" x14ac:dyDescent="0.3">
      <c r="A3286" s="77">
        <v>43441</v>
      </c>
      <c r="B3286" s="142" t="s">
        <v>3454</v>
      </c>
      <c r="C3286" s="79" t="s">
        <v>3455</v>
      </c>
      <c r="D3286" s="127" t="s">
        <v>1072</v>
      </c>
      <c r="E3286" s="80">
        <v>6</v>
      </c>
      <c r="F3286" s="143">
        <v>165000</v>
      </c>
      <c r="G3286" s="80">
        <f t="shared" si="29"/>
        <v>990000</v>
      </c>
      <c r="H3286" s="133">
        <f>G3286</f>
        <v>990000</v>
      </c>
      <c r="I3286" s="162" t="s">
        <v>309</v>
      </c>
      <c r="J3286" s="81"/>
      <c r="K3286" s="144"/>
    </row>
    <row r="3287" spans="1:11" customFormat="1" ht="16.5" x14ac:dyDescent="0.3">
      <c r="A3287" s="77"/>
      <c r="B3287" s="142"/>
      <c r="C3287" s="79"/>
      <c r="D3287" s="127"/>
      <c r="E3287" s="80"/>
      <c r="F3287" s="143"/>
      <c r="G3287" s="80">
        <f t="shared" si="29"/>
        <v>0</v>
      </c>
      <c r="H3287" s="133"/>
      <c r="I3287" s="162"/>
      <c r="J3287" s="81"/>
      <c r="K3287" s="144"/>
    </row>
    <row r="3288" spans="1:11" customFormat="1" ht="16.5" x14ac:dyDescent="0.3">
      <c r="A3288" s="77">
        <v>43441</v>
      </c>
      <c r="B3288" s="142" t="s">
        <v>3456</v>
      </c>
      <c r="C3288" s="79" t="s">
        <v>2065</v>
      </c>
      <c r="D3288" s="127" t="s">
        <v>2956</v>
      </c>
      <c r="E3288" s="80">
        <v>12</v>
      </c>
      <c r="F3288" s="143">
        <v>1250000.3999999999</v>
      </c>
      <c r="G3288" s="80">
        <f t="shared" si="29"/>
        <v>15000004.799999999</v>
      </c>
      <c r="H3288" s="133"/>
      <c r="I3288" s="162"/>
      <c r="J3288" s="81"/>
      <c r="K3288" s="144"/>
    </row>
    <row r="3289" spans="1:11" customFormat="1" ht="16.5" x14ac:dyDescent="0.3">
      <c r="A3289" s="77"/>
      <c r="B3289" s="142"/>
      <c r="C3289" s="79"/>
      <c r="D3289" s="127" t="s">
        <v>1500</v>
      </c>
      <c r="E3289" s="80">
        <v>4</v>
      </c>
      <c r="F3289" s="143">
        <v>525000.30000000005</v>
      </c>
      <c r="G3289" s="80">
        <f t="shared" si="29"/>
        <v>2100001.2000000002</v>
      </c>
      <c r="H3289" s="133">
        <f>SUM(G3288:G3289)</f>
        <v>17100006</v>
      </c>
      <c r="I3289" s="162" t="s">
        <v>2524</v>
      </c>
      <c r="J3289" s="81"/>
      <c r="K3289" s="144"/>
    </row>
    <row r="3290" spans="1:11" customFormat="1" ht="16.5" x14ac:dyDescent="0.3">
      <c r="A3290" s="77"/>
      <c r="B3290" s="142"/>
      <c r="C3290" s="79"/>
      <c r="D3290" s="127"/>
      <c r="E3290" s="80"/>
      <c r="F3290" s="143"/>
      <c r="G3290" s="80">
        <f t="shared" si="29"/>
        <v>0</v>
      </c>
      <c r="H3290" s="133"/>
      <c r="I3290" s="162"/>
      <c r="J3290" s="81"/>
      <c r="K3290" s="144"/>
    </row>
    <row r="3291" spans="1:11" customFormat="1" ht="16.5" x14ac:dyDescent="0.3">
      <c r="A3291" s="77">
        <v>43441</v>
      </c>
      <c r="B3291" s="142" t="s">
        <v>3457</v>
      </c>
      <c r="C3291" s="79" t="s">
        <v>3458</v>
      </c>
      <c r="D3291" s="127" t="s">
        <v>2635</v>
      </c>
      <c r="E3291" s="80">
        <v>20</v>
      </c>
      <c r="F3291" s="143">
        <v>79999.7</v>
      </c>
      <c r="G3291" s="80">
        <f t="shared" si="29"/>
        <v>1599994</v>
      </c>
      <c r="H3291" s="133">
        <f>G3291</f>
        <v>1599994</v>
      </c>
      <c r="I3291" s="162" t="s">
        <v>1756</v>
      </c>
      <c r="J3291" s="81"/>
      <c r="K3291" s="144"/>
    </row>
    <row r="3292" spans="1:11" customFormat="1" ht="16.5" x14ac:dyDescent="0.3">
      <c r="A3292" s="77"/>
      <c r="B3292" s="142"/>
      <c r="C3292" s="79"/>
      <c r="D3292" s="127"/>
      <c r="E3292" s="80"/>
      <c r="F3292" s="143"/>
      <c r="G3292" s="80">
        <f t="shared" si="29"/>
        <v>0</v>
      </c>
      <c r="H3292" s="133"/>
      <c r="I3292" s="162"/>
      <c r="J3292" s="81"/>
      <c r="K3292" s="144"/>
    </row>
    <row r="3293" spans="1:11" customFormat="1" ht="16.5" x14ac:dyDescent="0.3">
      <c r="A3293" s="77">
        <v>43441</v>
      </c>
      <c r="B3293" s="142" t="s">
        <v>3459</v>
      </c>
      <c r="C3293" s="79" t="s">
        <v>1850</v>
      </c>
      <c r="D3293" s="127" t="s">
        <v>1325</v>
      </c>
      <c r="E3293" s="80">
        <v>3</v>
      </c>
      <c r="F3293" s="143">
        <v>603900</v>
      </c>
      <c r="G3293" s="80">
        <f t="shared" si="29"/>
        <v>1811700</v>
      </c>
      <c r="H3293" s="133"/>
      <c r="I3293" s="162"/>
      <c r="J3293" s="81"/>
      <c r="K3293" s="144"/>
    </row>
    <row r="3294" spans="1:11" customFormat="1" ht="16.5" x14ac:dyDescent="0.3">
      <c r="A3294" s="77"/>
      <c r="B3294" s="142"/>
      <c r="C3294" s="79"/>
      <c r="D3294" s="127" t="s">
        <v>2944</v>
      </c>
      <c r="E3294" s="80">
        <v>3</v>
      </c>
      <c r="F3294" s="143">
        <v>619200.55000000005</v>
      </c>
      <c r="G3294" s="80">
        <f t="shared" si="29"/>
        <v>1857601.6500000001</v>
      </c>
      <c r="H3294" s="133">
        <f>SUM(G3293:G3294)</f>
        <v>3669301.6500000004</v>
      </c>
      <c r="I3294" s="162" t="s">
        <v>1756</v>
      </c>
      <c r="J3294" s="81"/>
      <c r="K3294" s="144"/>
    </row>
    <row r="3295" spans="1:11" customFormat="1" ht="16.5" x14ac:dyDescent="0.3">
      <c r="A3295" s="77"/>
      <c r="B3295" s="142"/>
      <c r="C3295" s="79"/>
      <c r="D3295" s="127"/>
      <c r="E3295" s="80"/>
      <c r="F3295" s="143"/>
      <c r="G3295" s="80">
        <f t="shared" si="29"/>
        <v>0</v>
      </c>
      <c r="H3295" s="133"/>
      <c r="I3295" s="162"/>
      <c r="J3295" s="81"/>
      <c r="K3295" s="144"/>
    </row>
    <row r="3296" spans="1:11" customFormat="1" ht="16.5" x14ac:dyDescent="0.3">
      <c r="A3296" s="77">
        <v>43441</v>
      </c>
      <c r="B3296" s="142" t="s">
        <v>3460</v>
      </c>
      <c r="C3296" s="79" t="s">
        <v>2640</v>
      </c>
      <c r="D3296" s="127" t="s">
        <v>3296</v>
      </c>
      <c r="E3296" s="80">
        <v>1</v>
      </c>
      <c r="F3296" s="143">
        <v>284049.81</v>
      </c>
      <c r="G3296" s="80">
        <f>E3296*F3296</f>
        <v>284049.81</v>
      </c>
      <c r="H3296" s="133"/>
      <c r="I3296" s="162"/>
      <c r="J3296" s="81"/>
      <c r="K3296" s="144"/>
    </row>
    <row r="3297" spans="1:11" customFormat="1" ht="16.5" x14ac:dyDescent="0.3">
      <c r="A3297" s="77"/>
      <c r="B3297" s="142"/>
      <c r="C3297" s="79"/>
      <c r="D3297" s="127" t="s">
        <v>3397</v>
      </c>
      <c r="E3297" s="80">
        <v>1</v>
      </c>
      <c r="F3297" s="143">
        <v>284049.81</v>
      </c>
      <c r="G3297" s="80">
        <f t="shared" ref="G3297:G3447" si="30">E3297*F3297</f>
        <v>284049.81</v>
      </c>
      <c r="H3297" s="150">
        <f>SUM(G3296:G3297)</f>
        <v>568099.62</v>
      </c>
      <c r="I3297" s="162" t="s">
        <v>1756</v>
      </c>
      <c r="J3297" s="81"/>
      <c r="K3297" s="144"/>
    </row>
    <row r="3298" spans="1:11" customFormat="1" ht="16.5" x14ac:dyDescent="0.3">
      <c r="A3298" s="77"/>
      <c r="B3298" s="142"/>
      <c r="C3298" s="79"/>
      <c r="D3298" s="127"/>
      <c r="E3298" s="80"/>
      <c r="F3298" s="143"/>
      <c r="G3298" s="80">
        <f t="shared" si="30"/>
        <v>0</v>
      </c>
      <c r="H3298" s="133"/>
      <c r="I3298" s="162"/>
      <c r="J3298" s="81"/>
      <c r="K3298" s="144"/>
    </row>
    <row r="3299" spans="1:11" customFormat="1" ht="16.5" x14ac:dyDescent="0.3">
      <c r="A3299" s="77">
        <v>43441</v>
      </c>
      <c r="B3299" s="142" t="s">
        <v>3461</v>
      </c>
      <c r="C3299" s="79" t="s">
        <v>720</v>
      </c>
      <c r="D3299" s="127" t="s">
        <v>3462</v>
      </c>
      <c r="E3299" s="80">
        <v>3</v>
      </c>
      <c r="F3299" s="143">
        <v>638000</v>
      </c>
      <c r="G3299" s="80">
        <f t="shared" si="30"/>
        <v>1914000</v>
      </c>
      <c r="H3299" s="133"/>
      <c r="I3299" s="162"/>
      <c r="J3299" s="81"/>
      <c r="K3299" s="144"/>
    </row>
    <row r="3300" spans="1:11" customFormat="1" ht="16.5" x14ac:dyDescent="0.3">
      <c r="A3300" s="77"/>
      <c r="B3300" s="142"/>
      <c r="C3300" s="79"/>
      <c r="D3300" s="127" t="s">
        <v>3463</v>
      </c>
      <c r="E3300" s="80">
        <v>2</v>
      </c>
      <c r="F3300" s="143">
        <v>1227000.5</v>
      </c>
      <c r="G3300" s="80">
        <f t="shared" si="30"/>
        <v>2454001</v>
      </c>
      <c r="H3300" s="133">
        <f>SUM(G3299:G3300)</f>
        <v>4368001</v>
      </c>
      <c r="I3300" s="162" t="s">
        <v>312</v>
      </c>
      <c r="J3300" s="81"/>
      <c r="K3300" s="144"/>
    </row>
    <row r="3301" spans="1:11" customFormat="1" ht="16.5" x14ac:dyDescent="0.3">
      <c r="A3301" s="77"/>
      <c r="B3301" s="142"/>
      <c r="C3301" s="79"/>
      <c r="D3301" s="127"/>
      <c r="E3301" s="80"/>
      <c r="F3301" s="143"/>
      <c r="G3301" s="80">
        <f t="shared" si="30"/>
        <v>0</v>
      </c>
      <c r="H3301" s="133"/>
      <c r="I3301" s="162"/>
      <c r="J3301" s="81"/>
      <c r="K3301" s="144"/>
    </row>
    <row r="3302" spans="1:11" customFormat="1" ht="16.5" x14ac:dyDescent="0.3">
      <c r="A3302" s="77">
        <v>43441</v>
      </c>
      <c r="B3302" s="142" t="s">
        <v>3464</v>
      </c>
      <c r="C3302" s="79" t="s">
        <v>3286</v>
      </c>
      <c r="D3302" s="127" t="s">
        <v>2653</v>
      </c>
      <c r="E3302" s="80">
        <v>4</v>
      </c>
      <c r="F3302" s="143">
        <v>243000.45</v>
      </c>
      <c r="G3302" s="80">
        <f t="shared" si="30"/>
        <v>972001.8</v>
      </c>
      <c r="H3302" s="133"/>
      <c r="I3302" s="162"/>
      <c r="J3302" s="81"/>
      <c r="K3302" s="144"/>
    </row>
    <row r="3303" spans="1:11" customFormat="1" ht="16.5" x14ac:dyDescent="0.3">
      <c r="A3303" s="77"/>
      <c r="B3303" s="142"/>
      <c r="C3303" s="79"/>
      <c r="D3303" s="127" t="s">
        <v>2756</v>
      </c>
      <c r="E3303" s="80">
        <v>3</v>
      </c>
      <c r="F3303" s="143">
        <v>243000.45</v>
      </c>
      <c r="G3303" s="80">
        <f t="shared" si="30"/>
        <v>729001.35000000009</v>
      </c>
      <c r="H3303" s="133"/>
      <c r="I3303" s="162"/>
      <c r="J3303" s="81"/>
      <c r="K3303" s="144"/>
    </row>
    <row r="3304" spans="1:11" customFormat="1" ht="16.5" x14ac:dyDescent="0.3">
      <c r="A3304" s="77"/>
      <c r="B3304" s="142"/>
      <c r="C3304" s="79"/>
      <c r="D3304" s="127" t="s">
        <v>2772</v>
      </c>
      <c r="E3304" s="80">
        <v>3</v>
      </c>
      <c r="F3304" s="143">
        <v>243000.45</v>
      </c>
      <c r="G3304" s="80">
        <f t="shared" si="30"/>
        <v>729001.35000000009</v>
      </c>
      <c r="H3304" s="133">
        <f>SUM(G3302:G3304)</f>
        <v>2430004.5</v>
      </c>
      <c r="I3304" s="162" t="s">
        <v>309</v>
      </c>
      <c r="J3304" s="81"/>
      <c r="K3304" s="144"/>
    </row>
    <row r="3305" spans="1:11" customFormat="1" ht="16.5" x14ac:dyDescent="0.3">
      <c r="A3305" s="77"/>
      <c r="B3305" s="142"/>
      <c r="C3305" s="79"/>
      <c r="D3305" s="127"/>
      <c r="E3305" s="80"/>
      <c r="F3305" s="143"/>
      <c r="G3305" s="80">
        <f t="shared" si="30"/>
        <v>0</v>
      </c>
      <c r="H3305" s="133"/>
      <c r="I3305" s="162"/>
      <c r="J3305" s="81"/>
      <c r="K3305" s="144"/>
    </row>
    <row r="3306" spans="1:11" customFormat="1" ht="16.5" x14ac:dyDescent="0.3">
      <c r="A3306" s="77">
        <v>43441</v>
      </c>
      <c r="B3306" s="142" t="s">
        <v>3465</v>
      </c>
      <c r="C3306" s="79" t="s">
        <v>2600</v>
      </c>
      <c r="D3306" s="127" t="s">
        <v>1635</v>
      </c>
      <c r="E3306" s="80">
        <v>8</v>
      </c>
      <c r="F3306" s="143">
        <v>153674.70000000001</v>
      </c>
      <c r="G3306" s="80">
        <f t="shared" si="30"/>
        <v>1229397.6000000001</v>
      </c>
      <c r="H3306" s="133"/>
      <c r="I3306" s="162"/>
      <c r="J3306" s="81"/>
      <c r="K3306" s="144"/>
    </row>
    <row r="3307" spans="1:11" customFormat="1" ht="16.5" x14ac:dyDescent="0.3">
      <c r="A3307" s="77"/>
      <c r="B3307" s="142"/>
      <c r="C3307" s="79"/>
      <c r="D3307" s="127" t="s">
        <v>1722</v>
      </c>
      <c r="E3307" s="80">
        <v>4</v>
      </c>
      <c r="F3307" s="143">
        <v>153674.70000000001</v>
      </c>
      <c r="G3307" s="80">
        <f t="shared" si="30"/>
        <v>614698.80000000005</v>
      </c>
      <c r="H3307" s="133">
        <f>SUM(G3306:G3307)</f>
        <v>1844096.4000000001</v>
      </c>
      <c r="I3307" s="162" t="s">
        <v>1756</v>
      </c>
      <c r="J3307" s="81"/>
      <c r="K3307" s="144"/>
    </row>
    <row r="3308" spans="1:11" customFormat="1" ht="16.5" x14ac:dyDescent="0.3">
      <c r="A3308" s="77"/>
      <c r="B3308" s="142"/>
      <c r="C3308" s="79"/>
      <c r="D3308" s="127"/>
      <c r="E3308" s="80"/>
      <c r="F3308" s="143"/>
      <c r="G3308" s="80">
        <f t="shared" si="30"/>
        <v>0</v>
      </c>
      <c r="H3308" s="133"/>
      <c r="I3308" s="162"/>
      <c r="J3308" s="81"/>
      <c r="K3308" s="144"/>
    </row>
    <row r="3309" spans="1:11" customFormat="1" ht="16.5" x14ac:dyDescent="0.3">
      <c r="A3309" s="77">
        <v>43441</v>
      </c>
      <c r="B3309" s="142" t="s">
        <v>3466</v>
      </c>
      <c r="C3309" s="79" t="s">
        <v>2640</v>
      </c>
      <c r="D3309" s="127" t="s">
        <v>2593</v>
      </c>
      <c r="E3309" s="80">
        <v>2</v>
      </c>
      <c r="F3309" s="143">
        <v>256500.47500000001</v>
      </c>
      <c r="G3309" s="80">
        <f t="shared" si="30"/>
        <v>513000.95</v>
      </c>
      <c r="H3309" s="133"/>
      <c r="I3309" s="162"/>
      <c r="J3309" s="81"/>
      <c r="K3309" s="144"/>
    </row>
    <row r="3310" spans="1:11" customFormat="1" ht="16.5" x14ac:dyDescent="0.3">
      <c r="A3310" s="77"/>
      <c r="B3310" s="142"/>
      <c r="C3310" s="79"/>
      <c r="D3310" s="127" t="s">
        <v>3467</v>
      </c>
      <c r="E3310" s="80">
        <v>1</v>
      </c>
      <c r="F3310" s="143">
        <v>284049.81</v>
      </c>
      <c r="G3310" s="80">
        <f t="shared" si="30"/>
        <v>284049.81</v>
      </c>
      <c r="H3310" s="133">
        <f>SUM(G3309:G3310)</f>
        <v>797050.76</v>
      </c>
      <c r="I3310" s="162" t="s">
        <v>1756</v>
      </c>
      <c r="J3310" s="81"/>
      <c r="K3310" s="144"/>
    </row>
    <row r="3311" spans="1:11" customFormat="1" ht="16.5" x14ac:dyDescent="0.3">
      <c r="A3311" s="77"/>
      <c r="B3311" s="142"/>
      <c r="C3311" s="79"/>
      <c r="D3311" s="127"/>
      <c r="E3311" s="80"/>
      <c r="F3311" s="143"/>
      <c r="G3311" s="80">
        <f t="shared" si="30"/>
        <v>0</v>
      </c>
      <c r="H3311" s="133"/>
      <c r="I3311" s="162"/>
      <c r="J3311" s="81"/>
      <c r="K3311" s="144"/>
    </row>
    <row r="3312" spans="1:11" customFormat="1" ht="16.5" x14ac:dyDescent="0.3">
      <c r="A3312" s="77">
        <v>43442</v>
      </c>
      <c r="B3312" s="142" t="s">
        <v>3468</v>
      </c>
      <c r="C3312" s="79" t="s">
        <v>811</v>
      </c>
      <c r="D3312" s="127" t="s">
        <v>3469</v>
      </c>
      <c r="E3312" s="80">
        <v>1</v>
      </c>
      <c r="F3312" s="143">
        <v>710000.5</v>
      </c>
      <c r="G3312" s="80">
        <f t="shared" si="30"/>
        <v>710000.5</v>
      </c>
      <c r="H3312" s="133">
        <f>G3312</f>
        <v>710000.5</v>
      </c>
      <c r="I3312" s="162" t="s">
        <v>1215</v>
      </c>
      <c r="J3312" s="81"/>
      <c r="K3312" s="144"/>
    </row>
    <row r="3313" spans="1:11" customFormat="1" ht="16.5" x14ac:dyDescent="0.3">
      <c r="A3313" s="77"/>
      <c r="B3313" s="142"/>
      <c r="C3313" s="79"/>
      <c r="D3313" s="127"/>
      <c r="E3313" s="80"/>
      <c r="F3313" s="143"/>
      <c r="G3313" s="80">
        <f t="shared" si="30"/>
        <v>0</v>
      </c>
      <c r="H3313" s="133"/>
      <c r="I3313" s="162"/>
      <c r="J3313" s="81"/>
      <c r="K3313" s="144"/>
    </row>
    <row r="3314" spans="1:11" customFormat="1" ht="16.5" x14ac:dyDescent="0.3">
      <c r="A3314" s="92">
        <v>43442</v>
      </c>
      <c r="B3314" s="145" t="s">
        <v>3470</v>
      </c>
      <c r="C3314" s="94" t="s">
        <v>249</v>
      </c>
      <c r="D3314" s="128" t="s">
        <v>3471</v>
      </c>
      <c r="E3314" s="95">
        <v>2</v>
      </c>
      <c r="F3314" s="146">
        <v>0</v>
      </c>
      <c r="G3314" s="95">
        <v>0</v>
      </c>
      <c r="H3314" s="147">
        <f>G3314</f>
        <v>0</v>
      </c>
      <c r="I3314" s="162" t="s">
        <v>314</v>
      </c>
      <c r="J3314" s="81" t="s">
        <v>1667</v>
      </c>
      <c r="K3314" s="144"/>
    </row>
    <row r="3315" spans="1:11" customFormat="1" ht="16.5" x14ac:dyDescent="0.3">
      <c r="A3315" s="77"/>
      <c r="B3315" s="142"/>
      <c r="C3315" s="79"/>
      <c r="D3315" s="127"/>
      <c r="E3315" s="80"/>
      <c r="F3315" s="143"/>
      <c r="G3315" s="80">
        <f t="shared" si="30"/>
        <v>0</v>
      </c>
      <c r="H3315" s="133"/>
      <c r="I3315" s="162"/>
      <c r="J3315" s="81"/>
      <c r="K3315" s="144"/>
    </row>
    <row r="3316" spans="1:11" customFormat="1" ht="16.5" x14ac:dyDescent="0.3">
      <c r="A3316" s="92">
        <v>43442</v>
      </c>
      <c r="B3316" s="145" t="s">
        <v>3472</v>
      </c>
      <c r="C3316" s="94" t="s">
        <v>170</v>
      </c>
      <c r="D3316" s="128" t="s">
        <v>1937</v>
      </c>
      <c r="E3316" s="95">
        <v>2</v>
      </c>
      <c r="F3316" s="146">
        <v>0</v>
      </c>
      <c r="G3316" s="95">
        <v>0</v>
      </c>
      <c r="H3316" s="147">
        <f>G3316</f>
        <v>0</v>
      </c>
      <c r="I3316" s="162" t="s">
        <v>309</v>
      </c>
      <c r="J3316" s="81" t="s">
        <v>1667</v>
      </c>
      <c r="K3316" s="144"/>
    </row>
    <row r="3317" spans="1:11" customFormat="1" ht="16.5" x14ac:dyDescent="0.3">
      <c r="A3317" s="77"/>
      <c r="B3317" s="142"/>
      <c r="C3317" s="79"/>
      <c r="D3317" s="127"/>
      <c r="E3317" s="80"/>
      <c r="F3317" s="143"/>
      <c r="G3317" s="80">
        <f t="shared" si="30"/>
        <v>0</v>
      </c>
      <c r="H3317" s="133"/>
      <c r="I3317" s="162"/>
      <c r="J3317" s="81"/>
      <c r="K3317" s="144"/>
    </row>
    <row r="3318" spans="1:11" customFormat="1" ht="16.5" x14ac:dyDescent="0.3">
      <c r="A3318" s="77">
        <v>43442</v>
      </c>
      <c r="B3318" s="142" t="s">
        <v>3473</v>
      </c>
      <c r="C3318" s="79" t="s">
        <v>2933</v>
      </c>
      <c r="D3318" s="127" t="s">
        <v>3474</v>
      </c>
      <c r="E3318" s="80">
        <v>1</v>
      </c>
      <c r="F3318" s="143">
        <v>1503900.09</v>
      </c>
      <c r="G3318" s="80">
        <f t="shared" si="30"/>
        <v>1503900.09</v>
      </c>
      <c r="H3318" s="133">
        <f>G3318</f>
        <v>1503900.09</v>
      </c>
      <c r="I3318" s="162" t="s">
        <v>2524</v>
      </c>
      <c r="J3318" s="81"/>
      <c r="K3318" s="144"/>
    </row>
    <row r="3319" spans="1:11" customFormat="1" ht="16.5" x14ac:dyDescent="0.3">
      <c r="A3319" s="77"/>
      <c r="B3319" s="142"/>
      <c r="C3319" s="79"/>
      <c r="D3319" s="127"/>
      <c r="E3319" s="80"/>
      <c r="F3319" s="143"/>
      <c r="G3319" s="80">
        <f t="shared" si="30"/>
        <v>0</v>
      </c>
      <c r="H3319" s="133"/>
      <c r="I3319" s="162"/>
      <c r="J3319" s="81"/>
      <c r="K3319" s="144"/>
    </row>
    <row r="3320" spans="1:11" customFormat="1" ht="16.5" x14ac:dyDescent="0.3">
      <c r="A3320" s="77">
        <v>43442</v>
      </c>
      <c r="B3320" s="142" t="s">
        <v>3475</v>
      </c>
      <c r="C3320" s="79" t="s">
        <v>2640</v>
      </c>
      <c r="D3320" s="127" t="s">
        <v>3476</v>
      </c>
      <c r="E3320" s="80">
        <v>2</v>
      </c>
      <c r="F3320" s="143">
        <v>284049.81</v>
      </c>
      <c r="G3320" s="80">
        <f t="shared" si="30"/>
        <v>568099.62</v>
      </c>
      <c r="H3320" s="133">
        <f>G3320</f>
        <v>568099.62</v>
      </c>
      <c r="I3320" s="162" t="s">
        <v>1756</v>
      </c>
      <c r="J3320" s="81"/>
      <c r="K3320" s="144"/>
    </row>
    <row r="3321" spans="1:11" customFormat="1" ht="16.5" x14ac:dyDescent="0.3">
      <c r="A3321" s="77"/>
      <c r="B3321" s="142"/>
      <c r="C3321" s="79"/>
      <c r="D3321" s="127"/>
      <c r="E3321" s="80"/>
      <c r="F3321" s="143"/>
      <c r="G3321" s="80">
        <f t="shared" si="30"/>
        <v>0</v>
      </c>
      <c r="H3321" s="133"/>
      <c r="I3321" s="162"/>
      <c r="J3321" s="81"/>
      <c r="K3321" s="144"/>
    </row>
    <row r="3322" spans="1:11" customFormat="1" ht="16.5" x14ac:dyDescent="0.3">
      <c r="A3322" s="77">
        <v>43442</v>
      </c>
      <c r="B3322" s="142" t="s">
        <v>3477</v>
      </c>
      <c r="C3322" s="79" t="s">
        <v>3478</v>
      </c>
      <c r="D3322" s="127" t="s">
        <v>2725</v>
      </c>
      <c r="E3322" s="80">
        <v>12</v>
      </c>
      <c r="F3322" s="143">
        <v>198000</v>
      </c>
      <c r="G3322" s="80">
        <f t="shared" si="30"/>
        <v>2376000</v>
      </c>
      <c r="H3322" s="133">
        <f>G3322</f>
        <v>2376000</v>
      </c>
      <c r="I3322" s="162" t="s">
        <v>309</v>
      </c>
      <c r="J3322" s="81"/>
      <c r="K3322" s="144"/>
    </row>
    <row r="3323" spans="1:11" customFormat="1" ht="16.5" x14ac:dyDescent="0.3">
      <c r="A3323" s="77"/>
      <c r="B3323" s="142"/>
      <c r="C3323" s="79"/>
      <c r="D3323" s="127"/>
      <c r="E3323" s="80"/>
      <c r="F3323" s="143"/>
      <c r="G3323" s="80">
        <f t="shared" si="30"/>
        <v>0</v>
      </c>
      <c r="H3323" s="133"/>
      <c r="I3323" s="162"/>
      <c r="J3323" s="81"/>
      <c r="K3323" s="144"/>
    </row>
    <row r="3324" spans="1:11" customFormat="1" ht="16.5" x14ac:dyDescent="0.3">
      <c r="A3324" s="77">
        <v>43442</v>
      </c>
      <c r="B3324" s="142" t="s">
        <v>3479</v>
      </c>
      <c r="C3324" s="79" t="s">
        <v>3527</v>
      </c>
      <c r="D3324" s="127" t="s">
        <v>1914</v>
      </c>
      <c r="E3324" s="80">
        <v>36</v>
      </c>
      <c r="F3324" s="143">
        <v>169998.40132</v>
      </c>
      <c r="G3324" s="80">
        <f t="shared" si="30"/>
        <v>6119942.4475199999</v>
      </c>
      <c r="H3324" s="133">
        <f>G3324</f>
        <v>6119942.4475199999</v>
      </c>
      <c r="I3324" s="162" t="s">
        <v>1215</v>
      </c>
      <c r="J3324" s="81"/>
      <c r="K3324" s="144"/>
    </row>
    <row r="3325" spans="1:11" customFormat="1" ht="16.5" x14ac:dyDescent="0.3">
      <c r="A3325" s="77"/>
      <c r="B3325" s="142"/>
      <c r="C3325" s="79"/>
      <c r="D3325" s="127"/>
      <c r="E3325" s="80"/>
      <c r="F3325" s="143"/>
      <c r="G3325" s="80">
        <f t="shared" si="30"/>
        <v>0</v>
      </c>
      <c r="H3325" s="133"/>
      <c r="I3325" s="162"/>
      <c r="J3325" s="81"/>
      <c r="K3325" s="144"/>
    </row>
    <row r="3326" spans="1:11" customFormat="1" ht="16.5" x14ac:dyDescent="0.3">
      <c r="A3326" s="77">
        <v>43442</v>
      </c>
      <c r="B3326" s="142" t="s">
        <v>3480</v>
      </c>
      <c r="C3326" s="79" t="s">
        <v>75</v>
      </c>
      <c r="D3326" s="127" t="s">
        <v>1094</v>
      </c>
      <c r="E3326" s="80">
        <v>2</v>
      </c>
      <c r="F3326" s="143">
        <v>215000.5</v>
      </c>
      <c r="G3326" s="80">
        <f t="shared" si="30"/>
        <v>430001</v>
      </c>
      <c r="H3326" s="133">
        <f>G3326</f>
        <v>430001</v>
      </c>
      <c r="I3326" s="162" t="s">
        <v>309</v>
      </c>
      <c r="J3326" s="81"/>
      <c r="K3326" s="144"/>
    </row>
    <row r="3327" spans="1:11" customFormat="1" ht="16.5" x14ac:dyDescent="0.3">
      <c r="A3327" s="77"/>
      <c r="B3327" s="142"/>
      <c r="C3327" s="79"/>
      <c r="D3327" s="127"/>
      <c r="E3327" s="80"/>
      <c r="F3327" s="143"/>
      <c r="G3327" s="80">
        <f t="shared" si="30"/>
        <v>0</v>
      </c>
      <c r="H3327" s="133"/>
      <c r="I3327" s="162"/>
      <c r="J3327" s="81"/>
      <c r="K3327" s="144"/>
    </row>
    <row r="3328" spans="1:11" customFormat="1" ht="16.5" x14ac:dyDescent="0.3">
      <c r="A3328" s="77">
        <v>43442</v>
      </c>
      <c r="B3328" s="142" t="s">
        <v>3481</v>
      </c>
      <c r="C3328" s="79" t="s">
        <v>646</v>
      </c>
      <c r="D3328" s="127" t="s">
        <v>1094</v>
      </c>
      <c r="E3328" s="80">
        <v>6</v>
      </c>
      <c r="F3328" s="143">
        <v>215000.5</v>
      </c>
      <c r="G3328" s="80">
        <f t="shared" si="30"/>
        <v>1290003</v>
      </c>
      <c r="H3328" s="133">
        <f>G3328</f>
        <v>1290003</v>
      </c>
      <c r="I3328" s="162" t="s">
        <v>309</v>
      </c>
      <c r="J3328" s="81"/>
      <c r="K3328" s="144"/>
    </row>
    <row r="3329" spans="1:11" customFormat="1" ht="16.5" x14ac:dyDescent="0.3">
      <c r="A3329" s="77"/>
      <c r="B3329" s="142"/>
      <c r="C3329" s="79"/>
      <c r="D3329" s="127"/>
      <c r="E3329" s="80"/>
      <c r="F3329" s="143"/>
      <c r="G3329" s="80">
        <f t="shared" si="30"/>
        <v>0</v>
      </c>
      <c r="H3329" s="133"/>
      <c r="I3329" s="162"/>
      <c r="J3329" s="81"/>
      <c r="K3329" s="144"/>
    </row>
    <row r="3330" spans="1:11" customFormat="1" ht="16.5" x14ac:dyDescent="0.3">
      <c r="A3330" s="77">
        <v>43442</v>
      </c>
      <c r="B3330" s="142" t="s">
        <v>3482</v>
      </c>
      <c r="C3330" s="79" t="s">
        <v>1271</v>
      </c>
      <c r="D3330" s="127" t="s">
        <v>1094</v>
      </c>
      <c r="E3330" s="80">
        <v>1</v>
      </c>
      <c r="F3330" s="143">
        <v>215000.5</v>
      </c>
      <c r="G3330" s="80">
        <f t="shared" si="30"/>
        <v>215000.5</v>
      </c>
      <c r="H3330" s="133"/>
      <c r="I3330" s="162"/>
      <c r="J3330" s="81"/>
      <c r="K3330" s="144"/>
    </row>
    <row r="3331" spans="1:11" customFormat="1" ht="16.5" x14ac:dyDescent="0.3">
      <c r="A3331" s="77"/>
      <c r="B3331" s="142"/>
      <c r="C3331" s="79"/>
      <c r="D3331" s="127" t="s">
        <v>887</v>
      </c>
      <c r="E3331" s="80">
        <v>1</v>
      </c>
      <c r="F3331" s="143">
        <v>230000.1</v>
      </c>
      <c r="G3331" s="80">
        <f t="shared" si="30"/>
        <v>230000.1</v>
      </c>
      <c r="H3331" s="133">
        <f>SUM(G3330:G3331)</f>
        <v>445000.6</v>
      </c>
      <c r="I3331" s="162" t="s">
        <v>1271</v>
      </c>
      <c r="J3331" s="81"/>
      <c r="K3331" s="144"/>
    </row>
    <row r="3332" spans="1:11" customFormat="1" ht="16.5" x14ac:dyDescent="0.3">
      <c r="A3332" s="77"/>
      <c r="B3332" s="142"/>
      <c r="C3332" s="79"/>
      <c r="D3332" s="127"/>
      <c r="E3332" s="80"/>
      <c r="F3332" s="143"/>
      <c r="G3332" s="80">
        <f t="shared" si="30"/>
        <v>0</v>
      </c>
      <c r="H3332" s="133"/>
      <c r="I3332" s="162"/>
      <c r="J3332" s="81"/>
      <c r="K3332" s="144"/>
    </row>
    <row r="3333" spans="1:11" customFormat="1" ht="16.5" x14ac:dyDescent="0.3">
      <c r="A3333" s="77">
        <v>43442</v>
      </c>
      <c r="B3333" s="142" t="s">
        <v>3483</v>
      </c>
      <c r="C3333" s="79" t="s">
        <v>1215</v>
      </c>
      <c r="D3333" s="127" t="s">
        <v>887</v>
      </c>
      <c r="E3333" s="80">
        <v>1</v>
      </c>
      <c r="F3333" s="143">
        <v>230000.1</v>
      </c>
      <c r="G3333" s="80">
        <f t="shared" si="30"/>
        <v>230000.1</v>
      </c>
      <c r="H3333" s="133"/>
      <c r="I3333" s="162"/>
      <c r="J3333" s="81"/>
      <c r="K3333" s="144"/>
    </row>
    <row r="3334" spans="1:11" customFormat="1" ht="16.5" x14ac:dyDescent="0.3">
      <c r="A3334" s="77"/>
      <c r="B3334" s="142"/>
      <c r="C3334" s="79"/>
      <c r="D3334" s="127" t="s">
        <v>1094</v>
      </c>
      <c r="E3334" s="80">
        <v>1</v>
      </c>
      <c r="F3334" s="143">
        <v>215000.5</v>
      </c>
      <c r="G3334" s="80">
        <f t="shared" si="30"/>
        <v>215000.5</v>
      </c>
      <c r="H3334" s="133"/>
      <c r="I3334" s="162"/>
      <c r="J3334" s="81"/>
      <c r="K3334" s="144"/>
    </row>
    <row r="3335" spans="1:11" customFormat="1" ht="16.5" x14ac:dyDescent="0.3">
      <c r="A3335" s="77"/>
      <c r="B3335" s="142"/>
      <c r="C3335" s="79"/>
      <c r="D3335" s="127" t="s">
        <v>31</v>
      </c>
      <c r="E3335" s="80">
        <v>1</v>
      </c>
      <c r="F3335" s="143">
        <v>529199.44999999995</v>
      </c>
      <c r="G3335" s="80">
        <f t="shared" si="30"/>
        <v>529199.44999999995</v>
      </c>
      <c r="H3335" s="133">
        <f>SUM(G3333:G3335)</f>
        <v>974200.04999999993</v>
      </c>
      <c r="I3335" s="162" t="s">
        <v>1215</v>
      </c>
      <c r="J3335" s="81"/>
      <c r="K3335" s="144"/>
    </row>
    <row r="3336" spans="1:11" customFormat="1" ht="16.5" x14ac:dyDescent="0.3">
      <c r="A3336" s="77"/>
      <c r="B3336" s="142"/>
      <c r="C3336" s="79"/>
      <c r="D3336" s="127"/>
      <c r="E3336" s="80"/>
      <c r="F3336" s="143"/>
      <c r="G3336" s="80">
        <f t="shared" si="30"/>
        <v>0</v>
      </c>
      <c r="H3336" s="133"/>
      <c r="I3336" s="162"/>
      <c r="J3336" s="81"/>
      <c r="K3336" s="144"/>
    </row>
    <row r="3337" spans="1:11" customFormat="1" ht="16.5" x14ac:dyDescent="0.3">
      <c r="A3337" s="77">
        <v>43442</v>
      </c>
      <c r="B3337" s="142" t="s">
        <v>3484</v>
      </c>
      <c r="C3337" s="79" t="s">
        <v>3528</v>
      </c>
      <c r="D3337" s="127" t="s">
        <v>1914</v>
      </c>
      <c r="E3337" s="80">
        <v>36</v>
      </c>
      <c r="F3337" s="143">
        <v>169998.40132</v>
      </c>
      <c r="G3337" s="80">
        <f t="shared" si="30"/>
        <v>6119942.4475199999</v>
      </c>
      <c r="H3337" s="133">
        <f>G3337</f>
        <v>6119942.4475199999</v>
      </c>
      <c r="I3337" s="162" t="s">
        <v>1215</v>
      </c>
      <c r="J3337" s="81"/>
      <c r="K3337" s="144"/>
    </row>
    <row r="3338" spans="1:11" customFormat="1" ht="16.5" x14ac:dyDescent="0.3">
      <c r="A3338" s="77"/>
      <c r="B3338" s="142"/>
      <c r="C3338" s="79"/>
      <c r="D3338" s="127"/>
      <c r="E3338" s="80"/>
      <c r="F3338" s="143"/>
      <c r="G3338" s="80">
        <f t="shared" si="30"/>
        <v>0</v>
      </c>
      <c r="H3338" s="133"/>
      <c r="I3338" s="162"/>
      <c r="J3338" s="81"/>
      <c r="K3338" s="144"/>
    </row>
    <row r="3339" spans="1:11" customFormat="1" ht="16.5" x14ac:dyDescent="0.3">
      <c r="A3339" s="77">
        <v>43442</v>
      </c>
      <c r="B3339" s="142" t="s">
        <v>3485</v>
      </c>
      <c r="C3339" s="79" t="s">
        <v>3342</v>
      </c>
      <c r="D3339" s="127" t="s">
        <v>1914</v>
      </c>
      <c r="E3339" s="80">
        <v>48</v>
      </c>
      <c r="F3339" s="143">
        <v>169998.40132</v>
      </c>
      <c r="G3339" s="80">
        <f t="shared" si="30"/>
        <v>8159923.2633600002</v>
      </c>
      <c r="H3339" s="133">
        <f>G3339</f>
        <v>8159923.2633600002</v>
      </c>
      <c r="I3339" s="162" t="s">
        <v>1215</v>
      </c>
      <c r="J3339" s="81"/>
      <c r="K3339" s="144"/>
    </row>
    <row r="3340" spans="1:11" customFormat="1" ht="16.5" x14ac:dyDescent="0.3">
      <c r="A3340" s="77"/>
      <c r="B3340" s="142"/>
      <c r="C3340" s="79"/>
      <c r="D3340" s="127"/>
      <c r="E3340" s="80"/>
      <c r="F3340" s="143"/>
      <c r="G3340" s="80">
        <f t="shared" si="30"/>
        <v>0</v>
      </c>
      <c r="H3340" s="133"/>
      <c r="I3340" s="162"/>
      <c r="J3340" s="81"/>
      <c r="K3340" s="144"/>
    </row>
    <row r="3341" spans="1:11" customFormat="1" ht="16.5" x14ac:dyDescent="0.3">
      <c r="A3341" s="77">
        <v>43442</v>
      </c>
      <c r="B3341" s="142" t="s">
        <v>3486</v>
      </c>
      <c r="C3341" s="79" t="s">
        <v>1769</v>
      </c>
      <c r="D3341" s="127" t="s">
        <v>3263</v>
      </c>
      <c r="E3341" s="80">
        <v>9</v>
      </c>
      <c r="F3341" s="143">
        <v>251749.905</v>
      </c>
      <c r="G3341" s="80">
        <f t="shared" si="30"/>
        <v>2265749.145</v>
      </c>
      <c r="H3341" s="133"/>
      <c r="I3341" s="162"/>
      <c r="J3341" s="81"/>
      <c r="K3341" s="144"/>
    </row>
    <row r="3342" spans="1:11" customFormat="1" ht="16.5" x14ac:dyDescent="0.3">
      <c r="A3342" s="77"/>
      <c r="B3342" s="142"/>
      <c r="C3342" s="79"/>
      <c r="D3342" s="127" t="s">
        <v>1772</v>
      </c>
      <c r="E3342" s="80">
        <v>9</v>
      </c>
      <c r="F3342" s="143">
        <v>264099.70500000002</v>
      </c>
      <c r="G3342" s="80">
        <f t="shared" si="30"/>
        <v>2376897.3450000002</v>
      </c>
      <c r="H3342" s="133">
        <f>SUM(G3341:G3342)</f>
        <v>4642646.49</v>
      </c>
      <c r="I3342" s="162" t="s">
        <v>309</v>
      </c>
      <c r="J3342" s="81"/>
      <c r="K3342" s="144"/>
    </row>
    <row r="3343" spans="1:11" customFormat="1" ht="16.5" x14ac:dyDescent="0.3">
      <c r="A3343" s="77"/>
      <c r="B3343" s="142"/>
      <c r="C3343" s="79"/>
      <c r="D3343" s="127"/>
      <c r="E3343" s="80"/>
      <c r="F3343" s="143"/>
      <c r="G3343" s="80">
        <f t="shared" si="30"/>
        <v>0</v>
      </c>
      <c r="H3343" s="133"/>
      <c r="I3343" s="162"/>
      <c r="J3343" s="81"/>
      <c r="K3343" s="144"/>
    </row>
    <row r="3344" spans="1:11" customFormat="1" ht="16.5" x14ac:dyDescent="0.3">
      <c r="A3344" s="77">
        <v>43442</v>
      </c>
      <c r="B3344" s="142" t="s">
        <v>3487</v>
      </c>
      <c r="C3344" s="79" t="s">
        <v>2948</v>
      </c>
      <c r="D3344" s="127" t="s">
        <v>1094</v>
      </c>
      <c r="E3344" s="80">
        <v>2</v>
      </c>
      <c r="F3344" s="143">
        <v>215000.5</v>
      </c>
      <c r="G3344" s="80">
        <f t="shared" si="30"/>
        <v>430001</v>
      </c>
      <c r="H3344" s="133">
        <f>G3344</f>
        <v>430001</v>
      </c>
      <c r="I3344" s="162" t="s">
        <v>309</v>
      </c>
      <c r="J3344" s="81"/>
      <c r="K3344" s="144"/>
    </row>
    <row r="3345" spans="1:11" customFormat="1" ht="16.5" x14ac:dyDescent="0.3">
      <c r="A3345" s="77"/>
      <c r="B3345" s="142"/>
      <c r="C3345" s="79"/>
      <c r="D3345" s="127"/>
      <c r="E3345" s="80"/>
      <c r="F3345" s="143"/>
      <c r="G3345" s="80">
        <f t="shared" si="30"/>
        <v>0</v>
      </c>
      <c r="H3345" s="133"/>
      <c r="I3345" s="162"/>
      <c r="J3345" s="81"/>
      <c r="K3345" s="144"/>
    </row>
    <row r="3346" spans="1:11" customFormat="1" ht="16.5" x14ac:dyDescent="0.3">
      <c r="A3346" s="77">
        <v>43444</v>
      </c>
      <c r="B3346" s="142" t="s">
        <v>3488</v>
      </c>
      <c r="C3346" s="79" t="s">
        <v>985</v>
      </c>
      <c r="D3346" s="127" t="s">
        <v>2094</v>
      </c>
      <c r="E3346" s="80">
        <v>60</v>
      </c>
      <c r="F3346" s="143">
        <v>222084.5</v>
      </c>
      <c r="G3346" s="80">
        <f t="shared" si="30"/>
        <v>13325070</v>
      </c>
      <c r="H3346" s="133"/>
      <c r="I3346" s="162"/>
      <c r="J3346" s="81"/>
      <c r="K3346" s="144"/>
    </row>
    <row r="3347" spans="1:11" customFormat="1" ht="16.5" x14ac:dyDescent="0.3">
      <c r="A3347" s="77"/>
      <c r="B3347" s="142"/>
      <c r="C3347" s="79"/>
      <c r="D3347" s="127" t="s">
        <v>1340</v>
      </c>
      <c r="E3347" s="80">
        <v>120</v>
      </c>
      <c r="F3347" s="143">
        <v>41666.9</v>
      </c>
      <c r="G3347" s="80">
        <f t="shared" si="30"/>
        <v>5000028</v>
      </c>
      <c r="H3347" s="133">
        <f>SUM(G3346:G3347)</f>
        <v>18325098</v>
      </c>
      <c r="I3347" s="162" t="s">
        <v>2545</v>
      </c>
      <c r="J3347" s="81"/>
      <c r="K3347" s="144"/>
    </row>
    <row r="3348" spans="1:11" customFormat="1" ht="16.5" x14ac:dyDescent="0.3">
      <c r="A3348" s="77"/>
      <c r="B3348" s="142"/>
      <c r="C3348" s="79"/>
      <c r="D3348" s="127"/>
      <c r="E3348" s="80"/>
      <c r="F3348" s="143"/>
      <c r="G3348" s="80">
        <f t="shared" si="30"/>
        <v>0</v>
      </c>
      <c r="H3348" s="133"/>
      <c r="I3348" s="162"/>
      <c r="J3348" s="81"/>
      <c r="K3348" s="144"/>
    </row>
    <row r="3349" spans="1:11" customFormat="1" ht="16.5" x14ac:dyDescent="0.3">
      <c r="A3349" s="77">
        <v>43444</v>
      </c>
      <c r="B3349" s="142" t="s">
        <v>3489</v>
      </c>
      <c r="C3349" s="79" t="s">
        <v>38</v>
      </c>
      <c r="D3349" s="127" t="s">
        <v>887</v>
      </c>
      <c r="E3349" s="80">
        <v>12</v>
      </c>
      <c r="F3349" s="143">
        <v>230000.1</v>
      </c>
      <c r="G3349" s="80">
        <f t="shared" si="30"/>
        <v>2760001.2</v>
      </c>
      <c r="H3349" s="133">
        <f>G3349</f>
        <v>2760001.2</v>
      </c>
      <c r="I3349" s="162" t="s">
        <v>310</v>
      </c>
      <c r="J3349" s="81"/>
      <c r="K3349" s="144"/>
    </row>
    <row r="3350" spans="1:11" customFormat="1" ht="16.5" x14ac:dyDescent="0.3">
      <c r="A3350" s="77"/>
      <c r="B3350" s="142"/>
      <c r="C3350" s="79"/>
      <c r="D3350" s="127"/>
      <c r="E3350" s="80"/>
      <c r="F3350" s="143"/>
      <c r="G3350" s="80">
        <f t="shared" si="30"/>
        <v>0</v>
      </c>
      <c r="H3350" s="133"/>
      <c r="I3350" s="162"/>
      <c r="J3350" s="81"/>
      <c r="K3350" s="144"/>
    </row>
    <row r="3351" spans="1:11" customFormat="1" ht="16.5" x14ac:dyDescent="0.3">
      <c r="A3351" s="77">
        <v>43444</v>
      </c>
      <c r="B3351" s="142" t="s">
        <v>3490</v>
      </c>
      <c r="C3351" s="79" t="s">
        <v>1669</v>
      </c>
      <c r="D3351" s="127" t="s">
        <v>2073</v>
      </c>
      <c r="E3351" s="80">
        <v>3</v>
      </c>
      <c r="F3351" s="143">
        <v>240525.55</v>
      </c>
      <c r="G3351" s="80">
        <f t="shared" si="30"/>
        <v>721576.64999999991</v>
      </c>
      <c r="H3351" s="133">
        <f>G3351</f>
        <v>721576.64999999991</v>
      </c>
      <c r="I3351" s="162" t="s">
        <v>2524</v>
      </c>
      <c r="J3351" s="81"/>
      <c r="K3351" s="144"/>
    </row>
    <row r="3352" spans="1:11" customFormat="1" ht="16.5" x14ac:dyDescent="0.3">
      <c r="A3352" s="77"/>
      <c r="B3352" s="142"/>
      <c r="C3352" s="79"/>
      <c r="D3352" s="127"/>
      <c r="E3352" s="80"/>
      <c r="F3352" s="143"/>
      <c r="G3352" s="80">
        <f t="shared" si="30"/>
        <v>0</v>
      </c>
      <c r="H3352" s="133"/>
      <c r="I3352" s="162"/>
      <c r="J3352" s="81"/>
      <c r="K3352" s="144"/>
    </row>
    <row r="3353" spans="1:11" customFormat="1" ht="16.5" x14ac:dyDescent="0.3">
      <c r="A3353" s="77">
        <v>43444</v>
      </c>
      <c r="B3353" s="142" t="s">
        <v>3491</v>
      </c>
      <c r="C3353" s="79" t="s">
        <v>3527</v>
      </c>
      <c r="D3353" s="127" t="s">
        <v>1914</v>
      </c>
      <c r="E3353" s="80">
        <v>36</v>
      </c>
      <c r="F3353" s="143">
        <v>169998.40132</v>
      </c>
      <c r="G3353" s="80">
        <f t="shared" si="30"/>
        <v>6119942.4475199999</v>
      </c>
      <c r="H3353" s="133">
        <f>G3353</f>
        <v>6119942.4475199999</v>
      </c>
      <c r="I3353" s="162" t="s">
        <v>1215</v>
      </c>
      <c r="J3353" s="81"/>
      <c r="K3353" s="144"/>
    </row>
    <row r="3354" spans="1:11" customFormat="1" ht="16.5" x14ac:dyDescent="0.3">
      <c r="A3354" s="77"/>
      <c r="B3354" s="142"/>
      <c r="C3354" s="79"/>
      <c r="D3354" s="127"/>
      <c r="E3354" s="80"/>
      <c r="F3354" s="143"/>
      <c r="G3354" s="80">
        <f t="shared" si="30"/>
        <v>0</v>
      </c>
      <c r="H3354" s="133"/>
      <c r="I3354" s="162"/>
      <c r="J3354" s="81"/>
      <c r="K3354" s="144"/>
    </row>
    <row r="3355" spans="1:11" customFormat="1" ht="16.5" x14ac:dyDescent="0.3">
      <c r="A3355" s="77">
        <v>43444</v>
      </c>
      <c r="B3355" s="142" t="s">
        <v>3492</v>
      </c>
      <c r="C3355" s="79" t="s">
        <v>3493</v>
      </c>
      <c r="D3355" s="127" t="s">
        <v>1003</v>
      </c>
      <c r="E3355" s="80">
        <v>1</v>
      </c>
      <c r="F3355" s="143">
        <v>230000.1</v>
      </c>
      <c r="G3355" s="80">
        <f t="shared" si="30"/>
        <v>230000.1</v>
      </c>
      <c r="H3355" s="133">
        <f>G3355</f>
        <v>230000.1</v>
      </c>
      <c r="I3355" s="162" t="s">
        <v>309</v>
      </c>
      <c r="J3355" s="81"/>
      <c r="K3355" s="144"/>
    </row>
    <row r="3356" spans="1:11" customFormat="1" ht="16.5" x14ac:dyDescent="0.3">
      <c r="A3356" s="77"/>
      <c r="B3356" s="142"/>
      <c r="C3356" s="79"/>
      <c r="D3356" s="127"/>
      <c r="E3356" s="80"/>
      <c r="F3356" s="143"/>
      <c r="G3356" s="80">
        <f t="shared" si="30"/>
        <v>0</v>
      </c>
      <c r="H3356" s="133"/>
      <c r="I3356" s="162"/>
      <c r="J3356" s="81"/>
      <c r="K3356" s="144"/>
    </row>
    <row r="3357" spans="1:11" customFormat="1" ht="16.5" x14ac:dyDescent="0.3">
      <c r="A3357" s="77">
        <v>43444</v>
      </c>
      <c r="B3357" s="142" t="s">
        <v>3494</v>
      </c>
      <c r="C3357" s="79" t="s">
        <v>1019</v>
      </c>
      <c r="D3357" s="127" t="s">
        <v>3495</v>
      </c>
      <c r="E3357" s="80">
        <v>2</v>
      </c>
      <c r="F3357" s="143">
        <v>944999.45299999998</v>
      </c>
      <c r="G3357" s="80">
        <f t="shared" si="30"/>
        <v>1889998.906</v>
      </c>
      <c r="H3357" s="133">
        <f>G3357</f>
        <v>1889998.906</v>
      </c>
      <c r="I3357" s="162" t="s">
        <v>309</v>
      </c>
      <c r="J3357" s="81"/>
      <c r="K3357" s="144"/>
    </row>
    <row r="3358" spans="1:11" customFormat="1" ht="16.5" x14ac:dyDescent="0.3">
      <c r="A3358" s="77"/>
      <c r="B3358" s="142"/>
      <c r="C3358" s="79"/>
      <c r="D3358" s="127"/>
      <c r="E3358" s="80"/>
      <c r="F3358" s="143"/>
      <c r="G3358" s="80">
        <f t="shared" si="30"/>
        <v>0</v>
      </c>
      <c r="H3358" s="133"/>
      <c r="I3358" s="162"/>
      <c r="J3358" s="81"/>
      <c r="K3358" s="144"/>
    </row>
    <row r="3359" spans="1:11" customFormat="1" ht="16.5" x14ac:dyDescent="0.3">
      <c r="A3359" s="77">
        <v>43444</v>
      </c>
      <c r="B3359" s="142" t="s">
        <v>3496</v>
      </c>
      <c r="C3359" s="79" t="s">
        <v>1520</v>
      </c>
      <c r="D3359" s="127" t="s">
        <v>1720</v>
      </c>
      <c r="E3359" s="80">
        <v>1</v>
      </c>
      <c r="F3359" s="143">
        <v>170749.7</v>
      </c>
      <c r="G3359" s="80">
        <f t="shared" si="30"/>
        <v>170749.7</v>
      </c>
      <c r="H3359" s="133">
        <f>G3359</f>
        <v>170749.7</v>
      </c>
      <c r="I3359" s="162" t="s">
        <v>309</v>
      </c>
      <c r="J3359" s="81"/>
      <c r="K3359" s="144"/>
    </row>
    <row r="3360" spans="1:11" customFormat="1" ht="16.5" x14ac:dyDescent="0.3">
      <c r="A3360" s="77"/>
      <c r="B3360" s="142"/>
      <c r="C3360" s="79"/>
      <c r="D3360" s="127"/>
      <c r="E3360" s="80"/>
      <c r="F3360" s="143"/>
      <c r="G3360" s="80">
        <f t="shared" si="30"/>
        <v>0</v>
      </c>
      <c r="H3360" s="133"/>
      <c r="I3360" s="162" t="s">
        <v>1173</v>
      </c>
      <c r="J3360" s="81"/>
      <c r="K3360" s="144"/>
    </row>
    <row r="3361" spans="1:11" customFormat="1" ht="16.5" x14ac:dyDescent="0.3">
      <c r="A3361" s="77">
        <v>43444</v>
      </c>
      <c r="B3361" s="142" t="s">
        <v>3497</v>
      </c>
      <c r="C3361" s="79" t="s">
        <v>559</v>
      </c>
      <c r="D3361" s="127" t="s">
        <v>19</v>
      </c>
      <c r="E3361" s="80">
        <v>2</v>
      </c>
      <c r="F3361" s="143">
        <v>543400</v>
      </c>
      <c r="G3361" s="80">
        <f t="shared" si="30"/>
        <v>1086800</v>
      </c>
      <c r="H3361" s="133">
        <f>G3361</f>
        <v>1086800</v>
      </c>
      <c r="I3361" s="162" t="s">
        <v>2524</v>
      </c>
      <c r="J3361" s="81"/>
      <c r="K3361" s="144"/>
    </row>
    <row r="3362" spans="1:11" customFormat="1" ht="16.5" x14ac:dyDescent="0.3">
      <c r="A3362" s="77"/>
      <c r="B3362" s="142"/>
      <c r="C3362" s="79"/>
      <c r="D3362" s="127"/>
      <c r="E3362" s="80"/>
      <c r="F3362" s="143"/>
      <c r="G3362" s="80">
        <f t="shared" si="30"/>
        <v>0</v>
      </c>
      <c r="H3362" s="133"/>
      <c r="I3362" s="162"/>
      <c r="J3362" s="81"/>
      <c r="K3362" s="144"/>
    </row>
    <row r="3363" spans="1:11" customFormat="1" ht="16.5" x14ac:dyDescent="0.3">
      <c r="A3363" s="77">
        <v>43444</v>
      </c>
      <c r="B3363" s="142" t="s">
        <v>3498</v>
      </c>
      <c r="C3363" s="79" t="s">
        <v>2640</v>
      </c>
      <c r="D3363" s="127" t="s">
        <v>2677</v>
      </c>
      <c r="E3363" s="80">
        <v>24</v>
      </c>
      <c r="F3363" s="143">
        <v>268199.90999999997</v>
      </c>
      <c r="G3363" s="80">
        <f t="shared" si="30"/>
        <v>6436797.8399999999</v>
      </c>
      <c r="H3363" s="133">
        <f>G3363</f>
        <v>6436797.8399999999</v>
      </c>
      <c r="I3363" s="162" t="s">
        <v>1756</v>
      </c>
      <c r="J3363" s="81"/>
      <c r="K3363" s="144"/>
    </row>
    <row r="3364" spans="1:11" customFormat="1" ht="16.5" x14ac:dyDescent="0.3">
      <c r="A3364" s="77"/>
      <c r="B3364" s="142"/>
      <c r="C3364" s="79"/>
      <c r="D3364" s="127"/>
      <c r="E3364" s="80"/>
      <c r="F3364" s="143"/>
      <c r="G3364" s="80">
        <f t="shared" si="30"/>
        <v>0</v>
      </c>
      <c r="H3364" s="133"/>
      <c r="I3364" s="162"/>
      <c r="J3364" s="81"/>
      <c r="K3364" s="144"/>
    </row>
    <row r="3365" spans="1:11" customFormat="1" ht="16.5" x14ac:dyDescent="0.3">
      <c r="A3365" s="77">
        <v>43444</v>
      </c>
      <c r="B3365" s="142" t="s">
        <v>3499</v>
      </c>
      <c r="C3365" s="79" t="s">
        <v>2688</v>
      </c>
      <c r="D3365" s="127" t="s">
        <v>887</v>
      </c>
      <c r="E3365" s="80">
        <v>2</v>
      </c>
      <c r="F3365" s="143">
        <v>230000.1</v>
      </c>
      <c r="G3365" s="80">
        <f t="shared" si="30"/>
        <v>460000.2</v>
      </c>
      <c r="H3365" s="133"/>
      <c r="I3365" s="162"/>
      <c r="J3365" s="81"/>
      <c r="K3365" s="144"/>
    </row>
    <row r="3366" spans="1:11" customFormat="1" ht="16.5" x14ac:dyDescent="0.3">
      <c r="A3366" s="77"/>
      <c r="B3366" s="142"/>
      <c r="C3366" s="79"/>
      <c r="D3366" s="127" t="s">
        <v>104</v>
      </c>
      <c r="E3366" s="80">
        <v>1</v>
      </c>
      <c r="F3366" s="143">
        <v>513900.09</v>
      </c>
      <c r="G3366" s="80">
        <f t="shared" si="30"/>
        <v>513900.09</v>
      </c>
      <c r="H3366" s="133"/>
      <c r="I3366" s="162"/>
      <c r="J3366" s="81"/>
      <c r="K3366" s="144"/>
    </row>
    <row r="3367" spans="1:11" customFormat="1" ht="16.5" x14ac:dyDescent="0.3">
      <c r="A3367" s="77"/>
      <c r="B3367" s="142"/>
      <c r="C3367" s="79"/>
      <c r="D3367" s="127" t="s">
        <v>2423</v>
      </c>
      <c r="E3367" s="80">
        <v>12</v>
      </c>
      <c r="F3367" s="143">
        <v>220499.73</v>
      </c>
      <c r="G3367" s="80">
        <f t="shared" si="30"/>
        <v>2645996.7600000002</v>
      </c>
      <c r="H3367" s="133">
        <f>SUM(G3365:G3367)</f>
        <v>3619897.0500000003</v>
      </c>
      <c r="I3367" s="162" t="s">
        <v>309</v>
      </c>
      <c r="J3367" s="81"/>
      <c r="K3367" s="144"/>
    </row>
    <row r="3368" spans="1:11" customFormat="1" ht="16.5" x14ac:dyDescent="0.3">
      <c r="A3368" s="77"/>
      <c r="B3368" s="142"/>
      <c r="C3368" s="79"/>
      <c r="D3368" s="127"/>
      <c r="E3368" s="80"/>
      <c r="F3368" s="143"/>
      <c r="G3368" s="80">
        <f t="shared" si="30"/>
        <v>0</v>
      </c>
      <c r="H3368" s="133"/>
      <c r="I3368" s="162"/>
      <c r="J3368" s="81"/>
      <c r="K3368" s="144"/>
    </row>
    <row r="3369" spans="1:11" customFormat="1" ht="16.5" x14ac:dyDescent="0.3">
      <c r="A3369" s="77">
        <v>43383</v>
      </c>
      <c r="B3369" s="142" t="s">
        <v>3500</v>
      </c>
      <c r="C3369" s="79" t="s">
        <v>3501</v>
      </c>
      <c r="D3369" s="127" t="s">
        <v>2494</v>
      </c>
      <c r="E3369" s="80">
        <v>2</v>
      </c>
      <c r="F3369" s="143">
        <v>656450.18999999994</v>
      </c>
      <c r="G3369" s="80">
        <f t="shared" si="30"/>
        <v>1312900.3799999999</v>
      </c>
      <c r="H3369" s="133">
        <f>G3369</f>
        <v>1312900.3799999999</v>
      </c>
      <c r="I3369" s="162" t="s">
        <v>315</v>
      </c>
      <c r="J3369" s="81"/>
      <c r="K3369" s="144"/>
    </row>
    <row r="3370" spans="1:11" customFormat="1" ht="16.5" x14ac:dyDescent="0.3">
      <c r="A3370" s="77"/>
      <c r="B3370" s="142"/>
      <c r="C3370" s="79"/>
      <c r="D3370" s="127"/>
      <c r="E3370" s="80"/>
      <c r="F3370" s="143"/>
      <c r="G3370" s="80">
        <f t="shared" si="30"/>
        <v>0</v>
      </c>
      <c r="H3370" s="133"/>
      <c r="I3370" s="162"/>
      <c r="J3370" s="81"/>
      <c r="K3370" s="144"/>
    </row>
    <row r="3371" spans="1:11" customFormat="1" ht="16.5" x14ac:dyDescent="0.3">
      <c r="A3371" s="77">
        <v>43444</v>
      </c>
      <c r="B3371" s="142" t="s">
        <v>3502</v>
      </c>
      <c r="C3371" s="79" t="s">
        <v>2995</v>
      </c>
      <c r="D3371" s="127" t="s">
        <v>2750</v>
      </c>
      <c r="E3371" s="80">
        <v>12</v>
      </c>
      <c r="F3371" s="143">
        <v>243000.5</v>
      </c>
      <c r="G3371" s="80">
        <f t="shared" si="30"/>
        <v>2916006</v>
      </c>
      <c r="H3371" s="133"/>
      <c r="I3371" s="162"/>
      <c r="J3371" s="81"/>
      <c r="K3371" s="144"/>
    </row>
    <row r="3372" spans="1:11" customFormat="1" ht="16.5" x14ac:dyDescent="0.3">
      <c r="A3372" s="77"/>
      <c r="B3372" s="142"/>
      <c r="C3372" s="79"/>
      <c r="D3372" s="127" t="s">
        <v>2653</v>
      </c>
      <c r="E3372" s="80">
        <v>12</v>
      </c>
      <c r="F3372" s="143">
        <v>243000.5</v>
      </c>
      <c r="G3372" s="80">
        <f t="shared" si="30"/>
        <v>2916006</v>
      </c>
      <c r="H3372" s="133">
        <f>SUM(G3371:G3372)</f>
        <v>5832012</v>
      </c>
      <c r="I3372" s="162" t="s">
        <v>309</v>
      </c>
      <c r="J3372" s="81"/>
      <c r="K3372" s="144"/>
    </row>
    <row r="3373" spans="1:11" customFormat="1" ht="16.5" x14ac:dyDescent="0.3">
      <c r="A3373" s="77"/>
      <c r="B3373" s="142"/>
      <c r="C3373" s="79"/>
      <c r="D3373" s="127"/>
      <c r="E3373" s="80"/>
      <c r="F3373" s="143"/>
      <c r="G3373" s="80">
        <f t="shared" si="30"/>
        <v>0</v>
      </c>
      <c r="H3373" s="133"/>
      <c r="I3373" s="162"/>
      <c r="J3373" s="81"/>
      <c r="K3373" s="144"/>
    </row>
    <row r="3374" spans="1:11" customFormat="1" ht="16.5" x14ac:dyDescent="0.3">
      <c r="A3374" s="77">
        <v>43444</v>
      </c>
      <c r="B3374" s="142" t="s">
        <v>3503</v>
      </c>
      <c r="C3374" s="79" t="s">
        <v>764</v>
      </c>
      <c r="D3374" s="127" t="s">
        <v>1094</v>
      </c>
      <c r="E3374" s="80">
        <v>12</v>
      </c>
      <c r="F3374" s="143">
        <v>215000.5</v>
      </c>
      <c r="G3374" s="80">
        <f t="shared" si="30"/>
        <v>2580006</v>
      </c>
      <c r="H3374" s="133"/>
      <c r="I3374" s="162"/>
      <c r="J3374" s="81"/>
      <c r="K3374" s="144"/>
    </row>
    <row r="3375" spans="1:11" customFormat="1" ht="16.5" x14ac:dyDescent="0.3">
      <c r="A3375" s="77"/>
      <c r="B3375" s="142"/>
      <c r="C3375" s="79"/>
      <c r="D3375" s="127" t="s">
        <v>2596</v>
      </c>
      <c r="E3375" s="80">
        <v>3</v>
      </c>
      <c r="F3375" s="143">
        <v>270000.5</v>
      </c>
      <c r="G3375" s="80">
        <f t="shared" si="30"/>
        <v>810001.5</v>
      </c>
      <c r="H3375" s="133"/>
      <c r="I3375" s="162"/>
      <c r="J3375" s="81"/>
      <c r="K3375" s="144"/>
    </row>
    <row r="3376" spans="1:11" customFormat="1" ht="16.5" x14ac:dyDescent="0.3">
      <c r="A3376" s="77"/>
      <c r="B3376" s="142"/>
      <c r="C3376" s="79"/>
      <c r="D3376" s="127" t="s">
        <v>2756</v>
      </c>
      <c r="E3376" s="80">
        <v>3</v>
      </c>
      <c r="F3376" s="143">
        <v>270000.5</v>
      </c>
      <c r="G3376" s="80">
        <f t="shared" si="30"/>
        <v>810001.5</v>
      </c>
      <c r="H3376" s="133"/>
      <c r="I3376" s="162"/>
      <c r="J3376" s="81"/>
      <c r="K3376" s="144"/>
    </row>
    <row r="3377" spans="1:11" customFormat="1" ht="16.5" x14ac:dyDescent="0.3">
      <c r="A3377" s="77"/>
      <c r="B3377" s="142"/>
      <c r="C3377" s="79"/>
      <c r="D3377" s="127" t="s">
        <v>2760</v>
      </c>
      <c r="E3377" s="80">
        <v>3</v>
      </c>
      <c r="F3377" s="143">
        <v>270000.5</v>
      </c>
      <c r="G3377" s="80">
        <f t="shared" si="30"/>
        <v>810001.5</v>
      </c>
      <c r="H3377" s="133">
        <f>SUM(G3374:G3377)</f>
        <v>5010010.5</v>
      </c>
      <c r="I3377" s="162" t="s">
        <v>1215</v>
      </c>
      <c r="J3377" s="81"/>
      <c r="K3377" s="144"/>
    </row>
    <row r="3378" spans="1:11" customFormat="1" ht="16.5" x14ac:dyDescent="0.3">
      <c r="A3378" s="77"/>
      <c r="B3378" s="142"/>
      <c r="C3378" s="79"/>
      <c r="D3378" s="127"/>
      <c r="E3378" s="80"/>
      <c r="F3378" s="143"/>
      <c r="G3378" s="80">
        <f t="shared" si="30"/>
        <v>0</v>
      </c>
      <c r="H3378" s="133"/>
      <c r="I3378" s="162"/>
      <c r="J3378" s="81"/>
      <c r="K3378" s="144"/>
    </row>
    <row r="3379" spans="1:11" customFormat="1" ht="16.5" x14ac:dyDescent="0.3">
      <c r="A3379" s="77">
        <v>43444</v>
      </c>
      <c r="B3379" s="142" t="s">
        <v>3504</v>
      </c>
      <c r="C3379" s="79" t="s">
        <v>1850</v>
      </c>
      <c r="D3379" s="127" t="s">
        <v>1728</v>
      </c>
      <c r="E3379" s="80">
        <v>3</v>
      </c>
      <c r="F3379" s="143">
        <v>831600</v>
      </c>
      <c r="G3379" s="80">
        <f t="shared" si="30"/>
        <v>2494800</v>
      </c>
      <c r="H3379" s="133">
        <f>G3379</f>
        <v>2494800</v>
      </c>
      <c r="I3379" s="162" t="s">
        <v>1756</v>
      </c>
      <c r="J3379" s="81"/>
      <c r="K3379" s="144"/>
    </row>
    <row r="3380" spans="1:11" customFormat="1" ht="16.5" x14ac:dyDescent="0.3">
      <c r="A3380" s="77"/>
      <c r="B3380" s="142"/>
      <c r="C3380" s="79"/>
      <c r="D3380" s="127"/>
      <c r="E3380" s="80"/>
      <c r="F3380" s="143"/>
      <c r="G3380" s="80">
        <f t="shared" si="30"/>
        <v>0</v>
      </c>
      <c r="H3380" s="133" t="s">
        <v>1173</v>
      </c>
      <c r="I3380" s="162"/>
      <c r="J3380" s="81"/>
      <c r="K3380" s="144"/>
    </row>
    <row r="3381" spans="1:11" customFormat="1" ht="16.5" x14ac:dyDescent="0.3">
      <c r="A3381" s="77">
        <v>43445</v>
      </c>
      <c r="B3381" s="142" t="s">
        <v>3505</v>
      </c>
      <c r="C3381" s="79" t="s">
        <v>2206</v>
      </c>
      <c r="D3381" s="127" t="s">
        <v>2494</v>
      </c>
      <c r="E3381" s="80">
        <v>4</v>
      </c>
      <c r="F3381" s="143">
        <v>656450.18999999994</v>
      </c>
      <c r="G3381" s="80">
        <f t="shared" si="30"/>
        <v>2625800.7599999998</v>
      </c>
      <c r="H3381" s="133">
        <f>G3381</f>
        <v>2625800.7599999998</v>
      </c>
      <c r="I3381" s="162" t="s">
        <v>1216</v>
      </c>
      <c r="J3381" s="81"/>
      <c r="K3381" s="144"/>
    </row>
    <row r="3382" spans="1:11" customFormat="1" ht="16.5" x14ac:dyDescent="0.3">
      <c r="A3382" s="77"/>
      <c r="B3382" s="142"/>
      <c r="C3382" s="79"/>
      <c r="D3382" s="127"/>
      <c r="E3382" s="80"/>
      <c r="F3382" s="143"/>
      <c r="G3382" s="80">
        <f t="shared" si="30"/>
        <v>0</v>
      </c>
      <c r="H3382" s="133"/>
      <c r="I3382" s="162"/>
      <c r="J3382" s="81"/>
      <c r="K3382" s="144"/>
    </row>
    <row r="3383" spans="1:11" customFormat="1" ht="16.5" x14ac:dyDescent="0.3">
      <c r="A3383" s="77">
        <v>43445</v>
      </c>
      <c r="B3383" s="142" t="s">
        <v>3506</v>
      </c>
      <c r="C3383" s="79" t="s">
        <v>1520</v>
      </c>
      <c r="D3383" s="127" t="s">
        <v>1720</v>
      </c>
      <c r="E3383" s="80">
        <v>1</v>
      </c>
      <c r="F3383" s="143">
        <v>170749.7</v>
      </c>
      <c r="G3383" s="80">
        <f t="shared" si="30"/>
        <v>170749.7</v>
      </c>
      <c r="H3383" s="133">
        <f>G3383</f>
        <v>170749.7</v>
      </c>
      <c r="I3383" s="162" t="s">
        <v>309</v>
      </c>
      <c r="J3383" s="81"/>
      <c r="K3383" s="144"/>
    </row>
    <row r="3384" spans="1:11" customFormat="1" ht="16.5" x14ac:dyDescent="0.3">
      <c r="A3384" s="77"/>
      <c r="B3384" s="142"/>
      <c r="C3384" s="79"/>
      <c r="D3384" s="127"/>
      <c r="E3384" s="80"/>
      <c r="F3384" s="143"/>
      <c r="G3384" s="80">
        <f t="shared" si="30"/>
        <v>0</v>
      </c>
      <c r="H3384" s="133"/>
      <c r="I3384" s="162"/>
      <c r="J3384" s="81"/>
      <c r="K3384" s="144"/>
    </row>
    <row r="3385" spans="1:11" customFormat="1" ht="16.5" x14ac:dyDescent="0.3">
      <c r="A3385" s="77">
        <v>43445</v>
      </c>
      <c r="B3385" s="142" t="s">
        <v>3507</v>
      </c>
      <c r="C3385" s="79" t="s">
        <v>365</v>
      </c>
      <c r="D3385" s="127" t="s">
        <v>104</v>
      </c>
      <c r="E3385" s="80">
        <v>1</v>
      </c>
      <c r="F3385" s="143">
        <v>542450.09499999997</v>
      </c>
      <c r="G3385" s="80">
        <f t="shared" si="30"/>
        <v>542450.09499999997</v>
      </c>
      <c r="H3385" s="133">
        <f>G3385</f>
        <v>542450.09499999997</v>
      </c>
      <c r="I3385" s="162" t="s">
        <v>310</v>
      </c>
      <c r="J3385" s="81"/>
      <c r="K3385" s="144"/>
    </row>
    <row r="3386" spans="1:11" customFormat="1" ht="16.5" x14ac:dyDescent="0.3">
      <c r="A3386" s="77"/>
      <c r="B3386" s="142"/>
      <c r="C3386" s="79"/>
      <c r="D3386" s="127"/>
      <c r="E3386" s="80"/>
      <c r="F3386" s="143"/>
      <c r="G3386" s="80">
        <f t="shared" si="30"/>
        <v>0</v>
      </c>
      <c r="H3386" s="133"/>
      <c r="I3386" s="162"/>
      <c r="J3386" s="81"/>
      <c r="K3386" s="144"/>
    </row>
    <row r="3387" spans="1:11" customFormat="1" ht="16.5" x14ac:dyDescent="0.3">
      <c r="A3387" s="77">
        <v>43445</v>
      </c>
      <c r="B3387" s="142" t="s">
        <v>3508</v>
      </c>
      <c r="C3387" s="79" t="s">
        <v>985</v>
      </c>
      <c r="D3387" s="127" t="s">
        <v>3254</v>
      </c>
      <c r="E3387" s="80">
        <v>120</v>
      </c>
      <c r="F3387" s="143">
        <v>550000</v>
      </c>
      <c r="G3387" s="80">
        <f t="shared" si="30"/>
        <v>66000000</v>
      </c>
      <c r="H3387" s="133"/>
      <c r="I3387" s="162"/>
      <c r="J3387" s="81"/>
      <c r="K3387" s="144"/>
    </row>
    <row r="3388" spans="1:11" customFormat="1" ht="16.5" x14ac:dyDescent="0.3">
      <c r="A3388" s="77"/>
      <c r="B3388" s="142"/>
      <c r="C3388" s="79"/>
      <c r="D3388" s="127" t="s">
        <v>213</v>
      </c>
      <c r="E3388" s="80">
        <v>60</v>
      </c>
      <c r="F3388" s="143">
        <v>574999.69999999995</v>
      </c>
      <c r="G3388" s="80">
        <f t="shared" si="30"/>
        <v>34499982</v>
      </c>
      <c r="H3388" s="133">
        <f>SUM(G3387:G3388)</f>
        <v>100499982</v>
      </c>
      <c r="I3388" s="162" t="s">
        <v>2545</v>
      </c>
      <c r="J3388" s="81"/>
      <c r="K3388" s="144"/>
    </row>
    <row r="3389" spans="1:11" customFormat="1" ht="16.5" x14ac:dyDescent="0.3">
      <c r="A3389" s="77"/>
      <c r="B3389" s="142"/>
      <c r="C3389" s="79"/>
      <c r="D3389" s="127"/>
      <c r="E3389" s="80"/>
      <c r="F3389" s="143"/>
      <c r="G3389" s="80">
        <f t="shared" si="30"/>
        <v>0</v>
      </c>
      <c r="H3389" s="133"/>
      <c r="I3389" s="162"/>
      <c r="J3389" s="81"/>
      <c r="K3389" s="144"/>
    </row>
    <row r="3390" spans="1:11" customFormat="1" ht="16.5" x14ac:dyDescent="0.3">
      <c r="A3390" s="77">
        <v>43445</v>
      </c>
      <c r="B3390" s="142" t="s">
        <v>3509</v>
      </c>
      <c r="C3390" s="79" t="s">
        <v>2846</v>
      </c>
      <c r="D3390" s="127" t="s">
        <v>19</v>
      </c>
      <c r="E3390" s="80">
        <v>12</v>
      </c>
      <c r="F3390" s="143">
        <v>503000.3</v>
      </c>
      <c r="G3390" s="80">
        <f t="shared" si="30"/>
        <v>6036003.5999999996</v>
      </c>
      <c r="H3390" s="133">
        <f>G3390</f>
        <v>6036003.5999999996</v>
      </c>
      <c r="I3390" s="162" t="s">
        <v>2524</v>
      </c>
      <c r="J3390" s="81"/>
      <c r="K3390" s="144"/>
    </row>
    <row r="3391" spans="1:11" customFormat="1" ht="16.5" x14ac:dyDescent="0.3">
      <c r="A3391" s="77"/>
      <c r="B3391" s="142"/>
      <c r="C3391" s="79"/>
      <c r="D3391" s="127"/>
      <c r="E3391" s="80"/>
      <c r="F3391" s="143"/>
      <c r="G3391" s="80">
        <f t="shared" si="30"/>
        <v>0</v>
      </c>
      <c r="H3391" s="133"/>
      <c r="I3391" s="162"/>
      <c r="J3391" s="81"/>
      <c r="K3391" s="144"/>
    </row>
    <row r="3392" spans="1:11" customFormat="1" ht="16.5" x14ac:dyDescent="0.3">
      <c r="A3392" s="77">
        <v>43445</v>
      </c>
      <c r="B3392" s="142" t="s">
        <v>3510</v>
      </c>
      <c r="C3392" s="79" t="s">
        <v>985</v>
      </c>
      <c r="D3392" s="127" t="s">
        <v>1966</v>
      </c>
      <c r="E3392" s="80">
        <v>72</v>
      </c>
      <c r="F3392" s="143">
        <v>70416.5</v>
      </c>
      <c r="G3392" s="80">
        <f t="shared" si="30"/>
        <v>5069988</v>
      </c>
      <c r="H3392" s="133"/>
      <c r="I3392" s="162"/>
      <c r="J3392" s="81"/>
      <c r="K3392" s="144"/>
    </row>
    <row r="3393" spans="1:11" customFormat="1" ht="16.5" x14ac:dyDescent="0.3">
      <c r="A3393" s="77"/>
      <c r="B3393" s="142"/>
      <c r="C3393" s="79"/>
      <c r="D3393" s="127" t="s">
        <v>1930</v>
      </c>
      <c r="E3393" s="80">
        <v>72</v>
      </c>
      <c r="F3393" s="143">
        <v>70416.5</v>
      </c>
      <c r="G3393" s="80">
        <f t="shared" si="30"/>
        <v>5069988</v>
      </c>
      <c r="H3393" s="133">
        <f>SUM(G3392:G3393)</f>
        <v>10139976</v>
      </c>
      <c r="I3393" s="162" t="s">
        <v>2545</v>
      </c>
      <c r="J3393" s="81"/>
      <c r="K3393" s="144"/>
    </row>
    <row r="3394" spans="1:11" customFormat="1" ht="16.5" x14ac:dyDescent="0.3">
      <c r="A3394" s="77"/>
      <c r="B3394" s="142"/>
      <c r="C3394" s="79"/>
      <c r="D3394" s="127"/>
      <c r="E3394" s="80"/>
      <c r="F3394" s="143"/>
      <c r="G3394" s="80">
        <f t="shared" si="30"/>
        <v>0</v>
      </c>
      <c r="H3394" s="133"/>
      <c r="I3394" s="162"/>
      <c r="J3394" s="81"/>
      <c r="K3394" s="144"/>
    </row>
    <row r="3395" spans="1:11" customFormat="1" ht="16.5" x14ac:dyDescent="0.3">
      <c r="A3395" s="77">
        <v>43445</v>
      </c>
      <c r="B3395" s="142" t="s">
        <v>3511</v>
      </c>
      <c r="C3395" s="79" t="s">
        <v>2225</v>
      </c>
      <c r="D3395" s="127" t="s">
        <v>2494</v>
      </c>
      <c r="E3395" s="80">
        <v>1</v>
      </c>
      <c r="F3395" s="143">
        <v>621900.18000000005</v>
      </c>
      <c r="G3395" s="80">
        <f t="shared" si="30"/>
        <v>621900.18000000005</v>
      </c>
      <c r="H3395" s="133">
        <f>G3395</f>
        <v>621900.18000000005</v>
      </c>
      <c r="I3395" s="162" t="s">
        <v>309</v>
      </c>
      <c r="J3395" s="81"/>
      <c r="K3395" s="144"/>
    </row>
    <row r="3396" spans="1:11" customFormat="1" ht="16.5" x14ac:dyDescent="0.3">
      <c r="A3396" s="77"/>
      <c r="B3396" s="142"/>
      <c r="C3396" s="79"/>
      <c r="D3396" s="127"/>
      <c r="E3396" s="80"/>
      <c r="F3396" s="143"/>
      <c r="G3396" s="80">
        <f t="shared" si="30"/>
        <v>0</v>
      </c>
      <c r="H3396" s="133"/>
      <c r="I3396" s="162"/>
      <c r="J3396" s="81"/>
      <c r="K3396" s="144"/>
    </row>
    <row r="3397" spans="1:11" customFormat="1" ht="16.5" x14ac:dyDescent="0.3">
      <c r="A3397" s="77">
        <v>43445</v>
      </c>
      <c r="B3397" s="142" t="s">
        <v>3512</v>
      </c>
      <c r="C3397" s="79" t="s">
        <v>73</v>
      </c>
      <c r="D3397" s="127" t="s">
        <v>3495</v>
      </c>
      <c r="E3397" s="80">
        <v>8</v>
      </c>
      <c r="F3397" s="143">
        <v>944999.55</v>
      </c>
      <c r="G3397" s="80">
        <f t="shared" si="30"/>
        <v>7559996.4000000004</v>
      </c>
      <c r="H3397" s="133">
        <f>G3397</f>
        <v>7559996.4000000004</v>
      </c>
      <c r="I3397" s="162" t="s">
        <v>309</v>
      </c>
      <c r="J3397" s="81"/>
      <c r="K3397" s="144"/>
    </row>
    <row r="3398" spans="1:11" customFormat="1" ht="16.5" x14ac:dyDescent="0.3">
      <c r="A3398" s="77"/>
      <c r="B3398" s="142"/>
      <c r="C3398" s="79"/>
      <c r="D3398" s="127"/>
      <c r="E3398" s="80"/>
      <c r="F3398" s="143"/>
      <c r="G3398" s="80">
        <f t="shared" si="30"/>
        <v>0</v>
      </c>
      <c r="H3398" s="133"/>
      <c r="I3398" s="162"/>
      <c r="J3398" s="81"/>
      <c r="K3398" s="144"/>
    </row>
    <row r="3399" spans="1:11" customFormat="1" ht="16.5" x14ac:dyDescent="0.3">
      <c r="A3399" s="77">
        <v>43445</v>
      </c>
      <c r="B3399" s="142" t="s">
        <v>3513</v>
      </c>
      <c r="C3399" s="79" t="s">
        <v>1198</v>
      </c>
      <c r="D3399" s="127" t="s">
        <v>1931</v>
      </c>
      <c r="E3399" s="80">
        <v>6</v>
      </c>
      <c r="F3399" s="143">
        <v>60625.4</v>
      </c>
      <c r="G3399" s="80">
        <f t="shared" si="30"/>
        <v>363752.4</v>
      </c>
      <c r="H3399" s="133"/>
      <c r="I3399" s="162"/>
      <c r="J3399" s="81"/>
      <c r="K3399" s="144"/>
    </row>
    <row r="3400" spans="1:11" customFormat="1" ht="16.5" x14ac:dyDescent="0.3">
      <c r="A3400" s="77"/>
      <c r="B3400" s="142"/>
      <c r="C3400" s="79"/>
      <c r="D3400" s="127" t="s">
        <v>1930</v>
      </c>
      <c r="E3400" s="80">
        <v>6</v>
      </c>
      <c r="F3400" s="143">
        <v>85375.4</v>
      </c>
      <c r="G3400" s="80">
        <f t="shared" si="30"/>
        <v>512252.39999999997</v>
      </c>
      <c r="H3400" s="133"/>
      <c r="I3400" s="162"/>
      <c r="J3400" s="81"/>
      <c r="K3400" s="144"/>
    </row>
    <row r="3401" spans="1:11" customFormat="1" ht="16.5" x14ac:dyDescent="0.3">
      <c r="A3401" s="77"/>
      <c r="B3401" s="142"/>
      <c r="C3401" s="79"/>
      <c r="D3401" s="127" t="s">
        <v>1932</v>
      </c>
      <c r="E3401" s="80">
        <v>6</v>
      </c>
      <c r="F3401" s="143">
        <v>60625.4</v>
      </c>
      <c r="G3401" s="80">
        <f t="shared" si="30"/>
        <v>363752.4</v>
      </c>
      <c r="H3401" s="133"/>
      <c r="I3401" s="162"/>
      <c r="J3401" s="81"/>
      <c r="K3401" s="144"/>
    </row>
    <row r="3402" spans="1:11" customFormat="1" ht="16.5" x14ac:dyDescent="0.3">
      <c r="A3402" s="77"/>
      <c r="B3402" s="142"/>
      <c r="C3402" s="79"/>
      <c r="D3402" s="127" t="s">
        <v>1933</v>
      </c>
      <c r="E3402" s="80">
        <v>6</v>
      </c>
      <c r="F3402" s="143">
        <v>85375.4</v>
      </c>
      <c r="G3402" s="80">
        <f t="shared" si="30"/>
        <v>512252.39999999997</v>
      </c>
      <c r="H3402" s="133"/>
      <c r="I3402" s="162"/>
      <c r="J3402" s="81"/>
      <c r="K3402" s="144"/>
    </row>
    <row r="3403" spans="1:11" customFormat="1" ht="16.5" x14ac:dyDescent="0.3">
      <c r="A3403" s="77"/>
      <c r="B3403" s="142"/>
      <c r="C3403" s="79"/>
      <c r="D3403" s="127" t="s">
        <v>1763</v>
      </c>
      <c r="E3403" s="80">
        <v>6</v>
      </c>
      <c r="F3403" s="143">
        <v>60625.4</v>
      </c>
      <c r="G3403" s="80">
        <f t="shared" si="30"/>
        <v>363752.4</v>
      </c>
      <c r="H3403" s="133"/>
      <c r="I3403" s="162"/>
      <c r="J3403" s="81"/>
      <c r="K3403" s="144"/>
    </row>
    <row r="3404" spans="1:11" customFormat="1" ht="16.5" x14ac:dyDescent="0.3">
      <c r="A3404" s="77"/>
      <c r="B3404" s="142"/>
      <c r="C3404" s="79"/>
      <c r="D3404" s="127" t="s">
        <v>1966</v>
      </c>
      <c r="E3404" s="80">
        <v>6</v>
      </c>
      <c r="F3404" s="143">
        <v>85375.4</v>
      </c>
      <c r="G3404" s="80">
        <f t="shared" si="30"/>
        <v>512252.39999999997</v>
      </c>
      <c r="H3404" s="133"/>
      <c r="I3404" s="162"/>
      <c r="J3404" s="81"/>
      <c r="K3404" s="144"/>
    </row>
    <row r="3405" spans="1:11" customFormat="1" ht="16.5" x14ac:dyDescent="0.3">
      <c r="A3405" s="77"/>
      <c r="B3405" s="142"/>
      <c r="C3405" s="79"/>
      <c r="D3405" s="127" t="s">
        <v>1915</v>
      </c>
      <c r="E3405" s="80">
        <v>3</v>
      </c>
      <c r="F3405" s="143">
        <v>170749.7</v>
      </c>
      <c r="G3405" s="80">
        <f t="shared" si="30"/>
        <v>512249.10000000003</v>
      </c>
      <c r="H3405" s="133">
        <f>SUM(G3399:G3405)</f>
        <v>3140263.5</v>
      </c>
      <c r="I3405" s="162" t="s">
        <v>1215</v>
      </c>
      <c r="J3405" s="81"/>
      <c r="K3405" s="144"/>
    </row>
    <row r="3406" spans="1:11" customFormat="1" ht="16.5" x14ac:dyDescent="0.3">
      <c r="A3406" s="77"/>
      <c r="B3406" s="142"/>
      <c r="C3406" s="79"/>
      <c r="D3406" s="127"/>
      <c r="E3406" s="80"/>
      <c r="F3406" s="143"/>
      <c r="G3406" s="80">
        <f t="shared" si="30"/>
        <v>0</v>
      </c>
      <c r="H3406" s="133"/>
      <c r="I3406" s="162"/>
      <c r="J3406" s="81"/>
      <c r="K3406" s="144"/>
    </row>
    <row r="3407" spans="1:11" customFormat="1" ht="16.5" x14ac:dyDescent="0.3">
      <c r="A3407" s="77">
        <v>43445</v>
      </c>
      <c r="B3407" s="142" t="s">
        <v>3514</v>
      </c>
      <c r="C3407" s="79" t="s">
        <v>1198</v>
      </c>
      <c r="D3407" s="127" t="s">
        <v>1086</v>
      </c>
      <c r="E3407" s="80">
        <v>6</v>
      </c>
      <c r="F3407" s="143">
        <v>107499.7</v>
      </c>
      <c r="G3407" s="80">
        <f t="shared" si="30"/>
        <v>644998.19999999995</v>
      </c>
      <c r="H3407" s="133"/>
      <c r="I3407" s="162"/>
      <c r="J3407" s="81"/>
      <c r="K3407" s="144"/>
    </row>
    <row r="3408" spans="1:11" customFormat="1" ht="16.5" x14ac:dyDescent="0.3">
      <c r="A3408" s="77"/>
      <c r="B3408" s="142"/>
      <c r="C3408" s="79"/>
      <c r="D3408" s="127" t="s">
        <v>1094</v>
      </c>
      <c r="E3408" s="80">
        <v>4</v>
      </c>
      <c r="F3408" s="143">
        <v>215000.5</v>
      </c>
      <c r="G3408" s="80">
        <f t="shared" si="30"/>
        <v>860002</v>
      </c>
      <c r="H3408" s="133">
        <f>SUM(G3407:G3408)</f>
        <v>1505000.2</v>
      </c>
      <c r="I3408" s="162" t="s">
        <v>1215</v>
      </c>
      <c r="J3408" s="81"/>
      <c r="K3408" s="144"/>
    </row>
    <row r="3409" spans="1:11" customFormat="1" ht="16.5" x14ac:dyDescent="0.3">
      <c r="A3409" s="77"/>
      <c r="B3409" s="142"/>
      <c r="C3409" s="79"/>
      <c r="D3409" s="127"/>
      <c r="E3409" s="80"/>
      <c r="F3409" s="143"/>
      <c r="G3409" s="80">
        <f t="shared" si="30"/>
        <v>0</v>
      </c>
      <c r="H3409" s="133"/>
      <c r="I3409" s="162"/>
      <c r="J3409" s="81"/>
      <c r="K3409" s="144"/>
    </row>
    <row r="3410" spans="1:11" customFormat="1" ht="16.5" x14ac:dyDescent="0.3">
      <c r="A3410" s="77">
        <v>43445</v>
      </c>
      <c r="B3410" s="142" t="s">
        <v>3515</v>
      </c>
      <c r="C3410" s="79" t="s">
        <v>2727</v>
      </c>
      <c r="D3410" s="127" t="s">
        <v>3168</v>
      </c>
      <c r="E3410" s="80">
        <v>6</v>
      </c>
      <c r="F3410" s="143">
        <v>243000.45</v>
      </c>
      <c r="G3410" s="80">
        <f t="shared" si="30"/>
        <v>1458002.7000000002</v>
      </c>
      <c r="H3410" s="133">
        <f>G3410</f>
        <v>1458002.7000000002</v>
      </c>
      <c r="I3410" s="162" t="s">
        <v>309</v>
      </c>
      <c r="J3410" s="81"/>
      <c r="K3410" s="144"/>
    </row>
    <row r="3411" spans="1:11" customFormat="1" ht="16.5" x14ac:dyDescent="0.3">
      <c r="A3411" s="77"/>
      <c r="B3411" s="142"/>
      <c r="C3411" s="79"/>
      <c r="D3411" s="127"/>
      <c r="E3411" s="80"/>
      <c r="F3411" s="143"/>
      <c r="G3411" s="80">
        <f t="shared" si="30"/>
        <v>0</v>
      </c>
      <c r="H3411" s="133"/>
      <c r="I3411" s="162"/>
      <c r="J3411" s="81"/>
      <c r="K3411" s="144"/>
    </row>
    <row r="3412" spans="1:11" customFormat="1" ht="16.5" x14ac:dyDescent="0.3">
      <c r="A3412" s="77">
        <v>43445</v>
      </c>
      <c r="B3412" s="142" t="s">
        <v>3516</v>
      </c>
      <c r="C3412" s="79" t="s">
        <v>559</v>
      </c>
      <c r="D3412" s="127" t="s">
        <v>1094</v>
      </c>
      <c r="E3412" s="80">
        <v>2</v>
      </c>
      <c r="F3412" s="143">
        <v>215000.5</v>
      </c>
      <c r="G3412" s="80">
        <f t="shared" si="30"/>
        <v>430001</v>
      </c>
      <c r="H3412" s="133">
        <f>G3412</f>
        <v>430001</v>
      </c>
      <c r="I3412" s="162" t="s">
        <v>2524</v>
      </c>
      <c r="J3412" s="81"/>
      <c r="K3412" s="144"/>
    </row>
    <row r="3413" spans="1:11" customFormat="1" ht="16.5" x14ac:dyDescent="0.3">
      <c r="A3413" s="77"/>
      <c r="B3413" s="142"/>
      <c r="C3413" s="79"/>
      <c r="D3413" s="127"/>
      <c r="E3413" s="80"/>
      <c r="F3413" s="143"/>
      <c r="G3413" s="80">
        <f t="shared" si="30"/>
        <v>0</v>
      </c>
      <c r="H3413" s="133"/>
      <c r="I3413" s="162"/>
      <c r="J3413" s="81"/>
      <c r="K3413" s="144"/>
    </row>
    <row r="3414" spans="1:11" customFormat="1" ht="16.5" x14ac:dyDescent="0.3">
      <c r="A3414" s="77">
        <v>43445</v>
      </c>
      <c r="B3414" s="142" t="s">
        <v>3517</v>
      </c>
      <c r="C3414" s="79" t="s">
        <v>35</v>
      </c>
      <c r="D3414" s="127" t="s">
        <v>66</v>
      </c>
      <c r="E3414" s="80">
        <v>24</v>
      </c>
      <c r="F3414" s="143">
        <v>399999.6</v>
      </c>
      <c r="G3414" s="80">
        <f t="shared" si="30"/>
        <v>9599990.3999999985</v>
      </c>
      <c r="H3414" s="133">
        <f>G3414</f>
        <v>9599990.3999999985</v>
      </c>
      <c r="I3414" s="162" t="s">
        <v>2524</v>
      </c>
      <c r="J3414" s="81"/>
      <c r="K3414" s="144"/>
    </row>
    <row r="3415" spans="1:11" customFormat="1" ht="16.5" x14ac:dyDescent="0.3">
      <c r="A3415" s="77"/>
      <c r="B3415" s="142"/>
      <c r="C3415" s="79"/>
      <c r="D3415" s="127"/>
      <c r="E3415" s="80"/>
      <c r="F3415" s="143"/>
      <c r="G3415" s="80">
        <f t="shared" si="30"/>
        <v>0</v>
      </c>
      <c r="H3415" s="133"/>
      <c r="I3415" s="162"/>
      <c r="J3415" s="81"/>
      <c r="K3415" s="144"/>
    </row>
    <row r="3416" spans="1:11" customFormat="1" ht="16.5" x14ac:dyDescent="0.3">
      <c r="A3416" s="77">
        <v>43445</v>
      </c>
      <c r="B3416" s="142" t="s">
        <v>3518</v>
      </c>
      <c r="C3416" s="79" t="s">
        <v>3399</v>
      </c>
      <c r="D3416" s="127" t="s">
        <v>887</v>
      </c>
      <c r="E3416" s="80">
        <v>1</v>
      </c>
      <c r="F3416" s="143">
        <v>230000.1</v>
      </c>
      <c r="G3416" s="80">
        <f t="shared" si="30"/>
        <v>230000.1</v>
      </c>
      <c r="H3416" s="133">
        <f>G3416</f>
        <v>230000.1</v>
      </c>
      <c r="I3416" s="162" t="s">
        <v>2524</v>
      </c>
      <c r="J3416" s="81" t="s">
        <v>1173</v>
      </c>
      <c r="K3416" s="144"/>
    </row>
    <row r="3417" spans="1:11" customFormat="1" ht="16.5" x14ac:dyDescent="0.3">
      <c r="A3417" s="77"/>
      <c r="B3417" s="142"/>
      <c r="C3417" s="79"/>
      <c r="D3417" s="127"/>
      <c r="E3417" s="80"/>
      <c r="F3417" s="143"/>
      <c r="G3417" s="80">
        <f t="shared" si="30"/>
        <v>0</v>
      </c>
      <c r="H3417" s="133"/>
      <c r="I3417" s="162"/>
      <c r="J3417" s="81"/>
      <c r="K3417" s="144"/>
    </row>
    <row r="3418" spans="1:11" customFormat="1" ht="16.5" x14ac:dyDescent="0.3">
      <c r="A3418" s="77">
        <v>43445</v>
      </c>
      <c r="B3418" s="142" t="s">
        <v>3519</v>
      </c>
      <c r="C3418" s="79" t="s">
        <v>2640</v>
      </c>
      <c r="D3418" s="127" t="s">
        <v>2835</v>
      </c>
      <c r="E3418" s="80">
        <v>3</v>
      </c>
      <c r="F3418" s="143">
        <v>283099.90500000003</v>
      </c>
      <c r="G3418" s="80">
        <f t="shared" si="30"/>
        <v>849299.71500000008</v>
      </c>
      <c r="H3418" s="133"/>
      <c r="I3418" s="162"/>
      <c r="J3418" s="81"/>
      <c r="K3418" s="144"/>
    </row>
    <row r="3419" spans="1:11" customFormat="1" ht="16.5" x14ac:dyDescent="0.3">
      <c r="A3419" s="77"/>
      <c r="B3419" s="142"/>
      <c r="C3419" s="79"/>
      <c r="D3419" s="127" t="s">
        <v>3520</v>
      </c>
      <c r="E3419" s="80">
        <v>1</v>
      </c>
      <c r="F3419" s="143">
        <v>283099.90500000003</v>
      </c>
      <c r="G3419" s="80">
        <f t="shared" si="30"/>
        <v>283099.90500000003</v>
      </c>
      <c r="H3419" s="133">
        <f>SUM(G3418:G3419)</f>
        <v>1132399.6200000001</v>
      </c>
      <c r="I3419" s="162" t="s">
        <v>1756</v>
      </c>
      <c r="J3419" s="81"/>
      <c r="K3419" s="144"/>
    </row>
    <row r="3420" spans="1:11" customFormat="1" ht="16.5" x14ac:dyDescent="0.3">
      <c r="A3420" s="77"/>
      <c r="B3420" s="142"/>
      <c r="C3420" s="79"/>
      <c r="D3420" s="127"/>
      <c r="E3420" s="80"/>
      <c r="F3420" s="143"/>
      <c r="G3420" s="80">
        <f t="shared" si="30"/>
        <v>0</v>
      </c>
      <c r="H3420" s="133"/>
      <c r="I3420" s="162"/>
      <c r="J3420" s="81"/>
      <c r="K3420" s="144"/>
    </row>
    <row r="3421" spans="1:11" customFormat="1" ht="16.5" x14ac:dyDescent="0.3">
      <c r="A3421" s="77">
        <v>43445</v>
      </c>
      <c r="B3421" s="142" t="s">
        <v>3521</v>
      </c>
      <c r="C3421" s="79" t="s">
        <v>42</v>
      </c>
      <c r="D3421" s="127" t="s">
        <v>2372</v>
      </c>
      <c r="E3421" s="80">
        <v>8</v>
      </c>
      <c r="F3421" s="143">
        <v>1118700</v>
      </c>
      <c r="G3421" s="80">
        <f t="shared" si="30"/>
        <v>8949600</v>
      </c>
      <c r="H3421" s="133">
        <f>G3421</f>
        <v>8949600</v>
      </c>
      <c r="I3421" s="162" t="s">
        <v>1756</v>
      </c>
      <c r="J3421" s="81"/>
      <c r="K3421" s="144"/>
    </row>
    <row r="3422" spans="1:11" customFormat="1" ht="16.5" x14ac:dyDescent="0.3">
      <c r="A3422" s="77"/>
      <c r="B3422" s="142"/>
      <c r="C3422" s="79"/>
      <c r="D3422" s="127"/>
      <c r="E3422" s="80"/>
      <c r="F3422" s="143"/>
      <c r="G3422" s="80">
        <f t="shared" si="30"/>
        <v>0</v>
      </c>
      <c r="H3422" s="133"/>
      <c r="I3422" s="162"/>
      <c r="J3422" s="81"/>
      <c r="K3422" s="144"/>
    </row>
    <row r="3423" spans="1:11" customFormat="1" ht="16.5" x14ac:dyDescent="0.3">
      <c r="A3423" s="77">
        <v>43446</v>
      </c>
      <c r="B3423" s="142" t="s">
        <v>3522</v>
      </c>
      <c r="C3423" s="79" t="s">
        <v>2640</v>
      </c>
      <c r="D3423" s="127" t="s">
        <v>2482</v>
      </c>
      <c r="E3423" s="80">
        <v>12</v>
      </c>
      <c r="F3423" s="143">
        <v>204300.45</v>
      </c>
      <c r="G3423" s="80">
        <f t="shared" si="30"/>
        <v>2451605.4000000004</v>
      </c>
      <c r="H3423" s="133">
        <f>G3423</f>
        <v>2451605.4000000004</v>
      </c>
      <c r="I3423" s="162" t="s">
        <v>1756</v>
      </c>
      <c r="J3423" s="81"/>
      <c r="K3423" s="144"/>
    </row>
    <row r="3424" spans="1:11" customFormat="1" ht="16.5" x14ac:dyDescent="0.3">
      <c r="A3424" s="77"/>
      <c r="B3424" s="142"/>
      <c r="C3424" s="79"/>
      <c r="D3424" s="127"/>
      <c r="E3424" s="80"/>
      <c r="F3424" s="143"/>
      <c r="G3424" s="80">
        <f t="shared" si="30"/>
        <v>0</v>
      </c>
      <c r="H3424" s="133"/>
      <c r="I3424" s="162" t="s">
        <v>1173</v>
      </c>
      <c r="J3424" s="81"/>
      <c r="K3424" s="144"/>
    </row>
    <row r="3425" spans="1:11" customFormat="1" ht="16.5" x14ac:dyDescent="0.3">
      <c r="A3425" s="77">
        <v>43446</v>
      </c>
      <c r="B3425" s="142" t="s">
        <v>3523</v>
      </c>
      <c r="C3425" s="79" t="s">
        <v>703</v>
      </c>
      <c r="D3425" s="127" t="s">
        <v>3524</v>
      </c>
      <c r="E3425" s="80">
        <v>1</v>
      </c>
      <c r="F3425" s="143">
        <v>764999.73</v>
      </c>
      <c r="G3425" s="80">
        <f t="shared" si="30"/>
        <v>764999.73</v>
      </c>
      <c r="H3425" s="133"/>
      <c r="I3425" s="162"/>
      <c r="J3425" s="81"/>
      <c r="K3425" s="144"/>
    </row>
    <row r="3426" spans="1:11" customFormat="1" ht="16.5" x14ac:dyDescent="0.3">
      <c r="A3426" s="77"/>
      <c r="B3426" s="142"/>
      <c r="C3426" s="79"/>
      <c r="D3426" s="127" t="s">
        <v>31</v>
      </c>
      <c r="E3426" s="80">
        <v>1</v>
      </c>
      <c r="F3426" s="143">
        <v>529199.44999999995</v>
      </c>
      <c r="G3426" s="80">
        <f t="shared" si="30"/>
        <v>529199.44999999995</v>
      </c>
      <c r="H3426" s="133"/>
      <c r="I3426" s="162"/>
      <c r="J3426" s="81"/>
      <c r="K3426" s="144"/>
    </row>
    <row r="3427" spans="1:11" customFormat="1" ht="16.5" x14ac:dyDescent="0.3">
      <c r="A3427" s="77"/>
      <c r="B3427" s="142"/>
      <c r="C3427" s="79"/>
      <c r="D3427" s="127" t="s">
        <v>104</v>
      </c>
      <c r="E3427" s="80">
        <v>1</v>
      </c>
      <c r="F3427" s="143">
        <v>513900.09</v>
      </c>
      <c r="G3427" s="80">
        <f t="shared" si="30"/>
        <v>513900.09</v>
      </c>
      <c r="H3427" s="133">
        <f>SUM(G3425:G3427)</f>
        <v>1808099.27</v>
      </c>
      <c r="I3427" s="162" t="s">
        <v>314</v>
      </c>
      <c r="J3427" s="81"/>
      <c r="K3427" s="144"/>
    </row>
    <row r="3428" spans="1:11" customFormat="1" ht="16.5" x14ac:dyDescent="0.3">
      <c r="A3428" s="77"/>
      <c r="B3428" s="142"/>
      <c r="C3428" s="79"/>
      <c r="D3428" s="127"/>
      <c r="E3428" s="80"/>
      <c r="F3428" s="143"/>
      <c r="G3428" s="80">
        <f t="shared" si="30"/>
        <v>0</v>
      </c>
      <c r="H3428" s="133"/>
      <c r="I3428" s="162"/>
      <c r="J3428" s="81"/>
      <c r="K3428" s="144"/>
    </row>
    <row r="3429" spans="1:11" customFormat="1" ht="16.5" x14ac:dyDescent="0.3">
      <c r="A3429" s="77">
        <v>43446</v>
      </c>
      <c r="B3429" s="142" t="s">
        <v>3525</v>
      </c>
      <c r="C3429" s="79" t="s">
        <v>3526</v>
      </c>
      <c r="D3429" s="127" t="s">
        <v>1325</v>
      </c>
      <c r="E3429" s="80">
        <v>3</v>
      </c>
      <c r="F3429" s="143">
        <v>603900</v>
      </c>
      <c r="G3429" s="80">
        <f t="shared" si="30"/>
        <v>1811700</v>
      </c>
      <c r="H3429" s="133">
        <f>G3429</f>
        <v>1811700</v>
      </c>
      <c r="I3429" s="162" t="s">
        <v>1756</v>
      </c>
      <c r="J3429" s="81"/>
      <c r="K3429" s="144"/>
    </row>
    <row r="3430" spans="1:11" customFormat="1" ht="16.5" x14ac:dyDescent="0.3">
      <c r="A3430" s="77"/>
      <c r="B3430" s="142"/>
      <c r="C3430" s="79"/>
      <c r="D3430" s="127"/>
      <c r="E3430" s="80"/>
      <c r="F3430" s="143"/>
      <c r="G3430" s="80">
        <f t="shared" si="30"/>
        <v>0</v>
      </c>
      <c r="H3430" s="133"/>
      <c r="I3430" s="162"/>
      <c r="J3430" s="81"/>
      <c r="K3430" s="144"/>
    </row>
    <row r="3431" spans="1:11" customFormat="1" ht="16.5" x14ac:dyDescent="0.3">
      <c r="A3431" s="77">
        <v>43446</v>
      </c>
      <c r="B3431" s="142" t="s">
        <v>3529</v>
      </c>
      <c r="C3431" s="79" t="s">
        <v>2933</v>
      </c>
      <c r="D3431" s="127" t="s">
        <v>3530</v>
      </c>
      <c r="E3431" s="80">
        <v>6</v>
      </c>
      <c r="F3431" s="143">
        <v>219450</v>
      </c>
      <c r="G3431" s="80">
        <f t="shared" si="30"/>
        <v>1316700</v>
      </c>
      <c r="H3431" s="133"/>
      <c r="I3431" s="162"/>
      <c r="J3431" s="81"/>
      <c r="K3431" s="144"/>
    </row>
    <row r="3432" spans="1:11" customFormat="1" ht="16.5" x14ac:dyDescent="0.3">
      <c r="A3432" s="77"/>
      <c r="B3432" s="142"/>
      <c r="C3432" s="79"/>
      <c r="D3432" s="127" t="s">
        <v>3531</v>
      </c>
      <c r="E3432" s="80">
        <v>6</v>
      </c>
      <c r="F3432" s="143">
        <v>222299.715</v>
      </c>
      <c r="G3432" s="80">
        <f t="shared" si="30"/>
        <v>1333798.29</v>
      </c>
      <c r="H3432" s="133">
        <f>SUM(G3431:G3432)</f>
        <v>2650498.29</v>
      </c>
      <c r="I3432" s="162" t="s">
        <v>2524</v>
      </c>
      <c r="J3432" s="81"/>
      <c r="K3432" s="144"/>
    </row>
    <row r="3433" spans="1:11" customFormat="1" ht="16.5" x14ac:dyDescent="0.3">
      <c r="A3433" s="77"/>
      <c r="B3433" s="142"/>
      <c r="C3433" s="79"/>
      <c r="D3433" s="127"/>
      <c r="E3433" s="80"/>
      <c r="F3433" s="143"/>
      <c r="G3433" s="80"/>
      <c r="H3433" s="133"/>
      <c r="I3433" s="162"/>
      <c r="J3433" s="81"/>
      <c r="K3433" s="144"/>
    </row>
    <row r="3434" spans="1:11" customFormat="1" ht="16.5" x14ac:dyDescent="0.3">
      <c r="A3434" s="83">
        <v>43447</v>
      </c>
      <c r="B3434" s="151" t="s">
        <v>3532</v>
      </c>
      <c r="C3434" s="85" t="s">
        <v>3549</v>
      </c>
      <c r="D3434" s="152" t="s">
        <v>1094</v>
      </c>
      <c r="E3434" s="86">
        <v>1</v>
      </c>
      <c r="F3434" s="153">
        <v>215000.5</v>
      </c>
      <c r="G3434" s="86">
        <f t="shared" si="30"/>
        <v>215000.5</v>
      </c>
      <c r="H3434" s="149">
        <f>G3434</f>
        <v>215000.5</v>
      </c>
      <c r="I3434" s="162" t="s">
        <v>309</v>
      </c>
      <c r="J3434" s="81"/>
      <c r="K3434" s="144"/>
    </row>
    <row r="3435" spans="1:11" customFormat="1" ht="16.5" x14ac:dyDescent="0.3">
      <c r="A3435" s="77"/>
      <c r="B3435" s="142"/>
      <c r="C3435" s="79"/>
      <c r="D3435" s="127"/>
      <c r="E3435" s="80"/>
      <c r="F3435" s="143"/>
      <c r="G3435" s="80">
        <f t="shared" si="30"/>
        <v>0</v>
      </c>
      <c r="H3435" s="133"/>
      <c r="I3435" s="162"/>
      <c r="J3435" s="81"/>
      <c r="K3435" s="144"/>
    </row>
    <row r="3436" spans="1:11" customFormat="1" ht="16.5" x14ac:dyDescent="0.3">
      <c r="A3436" s="77">
        <v>43446</v>
      </c>
      <c r="B3436" s="142" t="s">
        <v>3533</v>
      </c>
      <c r="C3436" s="79" t="s">
        <v>3534</v>
      </c>
      <c r="D3436" s="127" t="s">
        <v>1094</v>
      </c>
      <c r="E3436" s="80">
        <v>3</v>
      </c>
      <c r="F3436" s="143">
        <v>215000.5</v>
      </c>
      <c r="G3436" s="80">
        <f t="shared" si="30"/>
        <v>645001.5</v>
      </c>
      <c r="H3436" s="133">
        <f>G3436</f>
        <v>645001.5</v>
      </c>
      <c r="I3436" s="162" t="s">
        <v>312</v>
      </c>
      <c r="J3436" s="81"/>
      <c r="K3436" s="144"/>
    </row>
    <row r="3437" spans="1:11" customFormat="1" ht="16.5" x14ac:dyDescent="0.3">
      <c r="A3437" s="77"/>
      <c r="B3437" s="142"/>
      <c r="C3437" s="79"/>
      <c r="D3437" s="127"/>
      <c r="E3437" s="80"/>
      <c r="F3437" s="143"/>
      <c r="G3437" s="80">
        <f t="shared" si="30"/>
        <v>0</v>
      </c>
      <c r="H3437" s="133"/>
      <c r="I3437" s="162"/>
      <c r="J3437" s="81"/>
      <c r="K3437" s="144"/>
    </row>
    <row r="3438" spans="1:11" customFormat="1" ht="16.5" x14ac:dyDescent="0.3">
      <c r="A3438" s="77">
        <v>43446</v>
      </c>
      <c r="B3438" s="142" t="s">
        <v>3535</v>
      </c>
      <c r="C3438" s="79" t="s">
        <v>811</v>
      </c>
      <c r="D3438" s="127" t="s">
        <v>1094</v>
      </c>
      <c r="E3438" s="80">
        <v>2</v>
      </c>
      <c r="F3438" s="143">
        <v>215000.5</v>
      </c>
      <c r="G3438" s="80">
        <f t="shared" si="30"/>
        <v>430001</v>
      </c>
      <c r="H3438" s="133">
        <f>G3438</f>
        <v>430001</v>
      </c>
      <c r="I3438" s="162" t="s">
        <v>1215</v>
      </c>
      <c r="J3438" s="81"/>
      <c r="K3438" s="144"/>
    </row>
    <row r="3439" spans="1:11" customFormat="1" ht="16.5" x14ac:dyDescent="0.3">
      <c r="A3439" s="77"/>
      <c r="B3439" s="142"/>
      <c r="C3439" s="79"/>
      <c r="D3439" s="127"/>
      <c r="E3439" s="80"/>
      <c r="F3439" s="143"/>
      <c r="G3439" s="80">
        <f t="shared" si="30"/>
        <v>0</v>
      </c>
      <c r="H3439" s="133"/>
      <c r="I3439" s="162"/>
      <c r="J3439" s="81"/>
      <c r="K3439" s="144"/>
    </row>
    <row r="3440" spans="1:11" customFormat="1" ht="16.5" x14ac:dyDescent="0.3">
      <c r="A3440" s="77">
        <v>43446</v>
      </c>
      <c r="B3440" s="142" t="s">
        <v>3536</v>
      </c>
      <c r="C3440" s="79" t="s">
        <v>2640</v>
      </c>
      <c r="D3440" s="127" t="s">
        <v>1094</v>
      </c>
      <c r="E3440" s="80">
        <v>2</v>
      </c>
      <c r="F3440" s="143">
        <v>215000.5</v>
      </c>
      <c r="G3440" s="80">
        <f t="shared" si="30"/>
        <v>430001</v>
      </c>
      <c r="H3440" s="133"/>
      <c r="I3440" s="162"/>
      <c r="J3440" s="81"/>
      <c r="K3440" s="144"/>
    </row>
    <row r="3441" spans="1:11" customFormat="1" ht="16.5" x14ac:dyDescent="0.3">
      <c r="A3441" s="77"/>
      <c r="B3441" s="142"/>
      <c r="C3441" s="79"/>
      <c r="D3441" s="127" t="s">
        <v>3436</v>
      </c>
      <c r="E3441" s="80">
        <v>3</v>
      </c>
      <c r="F3441" s="143">
        <v>283099.90500000003</v>
      </c>
      <c r="G3441" s="80">
        <f t="shared" si="30"/>
        <v>849299.71500000008</v>
      </c>
      <c r="H3441" s="133"/>
      <c r="I3441" s="162"/>
      <c r="J3441" s="81"/>
      <c r="K3441" s="144"/>
    </row>
    <row r="3442" spans="1:11" customFormat="1" ht="16.5" x14ac:dyDescent="0.3">
      <c r="A3442" s="77"/>
      <c r="B3442" s="142"/>
      <c r="C3442" s="79"/>
      <c r="D3442" s="127" t="s">
        <v>2677</v>
      </c>
      <c r="E3442" s="80">
        <v>3</v>
      </c>
      <c r="F3442" s="143">
        <v>283099.90500000003</v>
      </c>
      <c r="G3442" s="80">
        <f t="shared" si="30"/>
        <v>849299.71500000008</v>
      </c>
      <c r="H3442" s="133">
        <f>SUM(G3440:G3442)</f>
        <v>2128600.4300000002</v>
      </c>
      <c r="I3442" s="162" t="s">
        <v>1756</v>
      </c>
      <c r="J3442" s="81"/>
      <c r="K3442" s="144"/>
    </row>
    <row r="3443" spans="1:11" customFormat="1" ht="16.5" x14ac:dyDescent="0.3">
      <c r="A3443" s="77"/>
      <c r="B3443" s="142"/>
      <c r="C3443" s="79"/>
      <c r="D3443" s="127"/>
      <c r="E3443" s="80"/>
      <c r="F3443" s="143"/>
      <c r="G3443" s="80">
        <f t="shared" si="30"/>
        <v>0</v>
      </c>
      <c r="H3443" s="133"/>
      <c r="I3443" s="162"/>
      <c r="J3443" s="81"/>
      <c r="K3443" s="144"/>
    </row>
    <row r="3444" spans="1:11" customFormat="1" ht="16.5" x14ac:dyDescent="0.3">
      <c r="A3444" s="77">
        <v>43447</v>
      </c>
      <c r="B3444" s="142" t="s">
        <v>3537</v>
      </c>
      <c r="C3444" s="79" t="s">
        <v>2558</v>
      </c>
      <c r="D3444" s="127" t="s">
        <v>31</v>
      </c>
      <c r="E3444" s="80">
        <v>3</v>
      </c>
      <c r="F3444" s="143">
        <v>549955.93235000002</v>
      </c>
      <c r="G3444" s="80">
        <f t="shared" si="30"/>
        <v>1649867.7970500002</v>
      </c>
      <c r="H3444" s="133">
        <f>G3444</f>
        <v>1649867.7970500002</v>
      </c>
      <c r="I3444" s="162" t="s">
        <v>1216</v>
      </c>
      <c r="J3444" s="81"/>
      <c r="K3444" s="144"/>
    </row>
    <row r="3445" spans="1:11" customFormat="1" ht="16.5" x14ac:dyDescent="0.3">
      <c r="A3445" s="77"/>
      <c r="B3445" s="142"/>
      <c r="C3445" s="79"/>
      <c r="D3445" s="127"/>
      <c r="E3445" s="80"/>
      <c r="F3445" s="143"/>
      <c r="G3445" s="80">
        <f t="shared" si="30"/>
        <v>0</v>
      </c>
      <c r="H3445" s="133"/>
      <c r="I3445" s="162"/>
      <c r="J3445" s="81"/>
      <c r="K3445" s="144"/>
    </row>
    <row r="3446" spans="1:11" customFormat="1" ht="16.5" x14ac:dyDescent="0.3">
      <c r="A3446" s="77">
        <v>43447</v>
      </c>
      <c r="B3446" s="142" t="s">
        <v>3538</v>
      </c>
      <c r="C3446" s="79" t="s">
        <v>985</v>
      </c>
      <c r="D3446" s="127" t="s">
        <v>1851</v>
      </c>
      <c r="E3446" s="80">
        <v>24</v>
      </c>
      <c r="F3446" s="143">
        <v>70416.5</v>
      </c>
      <c r="G3446" s="80">
        <f t="shared" si="30"/>
        <v>1689996</v>
      </c>
      <c r="H3446" s="133"/>
      <c r="I3446" s="162"/>
      <c r="J3446" s="81"/>
      <c r="K3446" s="144"/>
    </row>
    <row r="3447" spans="1:11" customFormat="1" ht="16.5" x14ac:dyDescent="0.3">
      <c r="A3447" s="77"/>
      <c r="B3447" s="142"/>
      <c r="C3447" s="79"/>
      <c r="D3447" s="127" t="s">
        <v>1719</v>
      </c>
      <c r="E3447" s="80">
        <v>24</v>
      </c>
      <c r="F3447" s="143">
        <v>70416.5</v>
      </c>
      <c r="G3447" s="80">
        <f t="shared" si="30"/>
        <v>1689996</v>
      </c>
      <c r="H3447" s="133"/>
      <c r="I3447" s="162"/>
      <c r="J3447" s="81"/>
      <c r="K3447" s="144"/>
    </row>
    <row r="3448" spans="1:11" customFormat="1" ht="16.5" x14ac:dyDescent="0.3">
      <c r="A3448" s="77"/>
      <c r="B3448" s="142"/>
      <c r="C3448" s="79"/>
      <c r="D3448" s="127" t="s">
        <v>1966</v>
      </c>
      <c r="E3448" s="80">
        <v>24</v>
      </c>
      <c r="F3448" s="143">
        <v>70416.5</v>
      </c>
      <c r="G3448" s="80">
        <f t="shared" ref="G3448:G3702" si="31">E3448*F3448</f>
        <v>1689996</v>
      </c>
      <c r="H3448" s="133"/>
      <c r="I3448" s="162"/>
      <c r="J3448" s="81"/>
      <c r="K3448" s="144"/>
    </row>
    <row r="3449" spans="1:11" customFormat="1" ht="16.5" x14ac:dyDescent="0.3">
      <c r="A3449" s="77"/>
      <c r="B3449" s="142"/>
      <c r="C3449" s="79"/>
      <c r="D3449" s="127" t="s">
        <v>1933</v>
      </c>
      <c r="E3449" s="80">
        <v>24</v>
      </c>
      <c r="F3449" s="143">
        <v>70416.5</v>
      </c>
      <c r="G3449" s="80">
        <f t="shared" si="31"/>
        <v>1689996</v>
      </c>
      <c r="H3449" s="133"/>
      <c r="I3449" s="162"/>
      <c r="J3449" s="81"/>
      <c r="K3449" s="144"/>
    </row>
    <row r="3450" spans="1:11" customFormat="1" ht="16.5" x14ac:dyDescent="0.3">
      <c r="A3450" s="77"/>
      <c r="B3450" s="142"/>
      <c r="C3450" s="79"/>
      <c r="D3450" s="127" t="s">
        <v>1930</v>
      </c>
      <c r="E3450" s="80">
        <v>48</v>
      </c>
      <c r="F3450" s="143">
        <v>70416.5</v>
      </c>
      <c r="G3450" s="80">
        <f t="shared" si="31"/>
        <v>3379992</v>
      </c>
      <c r="H3450" s="133"/>
      <c r="I3450" s="162"/>
      <c r="J3450" s="81"/>
      <c r="K3450" s="144"/>
    </row>
    <row r="3451" spans="1:11" customFormat="1" ht="16.5" x14ac:dyDescent="0.3">
      <c r="A3451" s="77"/>
      <c r="B3451" s="142"/>
      <c r="C3451" s="79"/>
      <c r="D3451" s="127" t="s">
        <v>1721</v>
      </c>
      <c r="E3451" s="80">
        <v>24</v>
      </c>
      <c r="F3451" s="143">
        <v>140834.1</v>
      </c>
      <c r="G3451" s="80">
        <f t="shared" si="31"/>
        <v>3380018.4000000004</v>
      </c>
      <c r="H3451" s="133"/>
      <c r="I3451" s="162"/>
      <c r="J3451" s="81"/>
      <c r="K3451" s="144"/>
    </row>
    <row r="3452" spans="1:11" customFormat="1" ht="16.5" x14ac:dyDescent="0.3">
      <c r="A3452" s="77"/>
      <c r="B3452" s="142"/>
      <c r="C3452" s="79"/>
      <c r="D3452" s="127" t="s">
        <v>1915</v>
      </c>
      <c r="E3452" s="80">
        <v>12</v>
      </c>
      <c r="F3452" s="143">
        <v>140834.1</v>
      </c>
      <c r="G3452" s="80">
        <f t="shared" si="31"/>
        <v>1690009.2000000002</v>
      </c>
      <c r="H3452" s="133">
        <f>SUM(G3446:G3452)</f>
        <v>15210003.600000001</v>
      </c>
      <c r="I3452" s="162" t="s">
        <v>2545</v>
      </c>
      <c r="J3452" s="81"/>
      <c r="K3452" s="144"/>
    </row>
    <row r="3453" spans="1:11" customFormat="1" ht="16.5" x14ac:dyDescent="0.3">
      <c r="A3453" s="77"/>
      <c r="B3453" s="142"/>
      <c r="C3453" s="79"/>
      <c r="D3453" s="127"/>
      <c r="E3453" s="80"/>
      <c r="F3453" s="143"/>
      <c r="G3453" s="80">
        <f t="shared" si="31"/>
        <v>0</v>
      </c>
      <c r="H3453" s="133"/>
      <c r="I3453" s="162"/>
      <c r="J3453" s="81"/>
      <c r="K3453" s="144"/>
    </row>
    <row r="3454" spans="1:11" customFormat="1" ht="16.5" x14ac:dyDescent="0.3">
      <c r="A3454" s="77">
        <v>43447</v>
      </c>
      <c r="B3454" s="142" t="s">
        <v>3539</v>
      </c>
      <c r="C3454" s="79" t="s">
        <v>3540</v>
      </c>
      <c r="D3454" s="127" t="s">
        <v>3495</v>
      </c>
      <c r="E3454" s="80">
        <v>30</v>
      </c>
      <c r="F3454" s="143">
        <v>944999.5</v>
      </c>
      <c r="G3454" s="80">
        <f t="shared" si="31"/>
        <v>28349985</v>
      </c>
      <c r="H3454" s="133">
        <f>G3454</f>
        <v>28349985</v>
      </c>
      <c r="I3454" s="162" t="s">
        <v>1756</v>
      </c>
      <c r="J3454" s="81"/>
      <c r="K3454" s="144"/>
    </row>
    <row r="3455" spans="1:11" customFormat="1" ht="16.5" x14ac:dyDescent="0.3">
      <c r="A3455" s="77"/>
      <c r="B3455" s="142"/>
      <c r="C3455" s="79"/>
      <c r="D3455" s="127"/>
      <c r="E3455" s="80"/>
      <c r="F3455" s="143"/>
      <c r="G3455" s="80">
        <f t="shared" si="31"/>
        <v>0</v>
      </c>
      <c r="H3455" s="133"/>
      <c r="I3455" s="162"/>
      <c r="J3455" s="81"/>
      <c r="K3455" s="144"/>
    </row>
    <row r="3456" spans="1:11" customFormat="1" ht="16.5" x14ac:dyDescent="0.3">
      <c r="A3456" s="77">
        <v>43447</v>
      </c>
      <c r="B3456" s="142" t="s">
        <v>3541</v>
      </c>
      <c r="C3456" s="79" t="s">
        <v>3542</v>
      </c>
      <c r="D3456" s="127" t="s">
        <v>1325</v>
      </c>
      <c r="E3456" s="80">
        <v>1</v>
      </c>
      <c r="F3456" s="143">
        <v>603900</v>
      </c>
      <c r="G3456" s="80">
        <f t="shared" si="31"/>
        <v>603900</v>
      </c>
      <c r="H3456" s="133"/>
      <c r="I3456" s="162"/>
      <c r="J3456" s="81"/>
      <c r="K3456" s="144"/>
    </row>
    <row r="3457" spans="1:11" customFormat="1" ht="16.5" x14ac:dyDescent="0.3">
      <c r="A3457" s="77"/>
      <c r="B3457" s="142"/>
      <c r="C3457" s="79"/>
      <c r="D3457" s="127" t="s">
        <v>31</v>
      </c>
      <c r="E3457" s="80">
        <v>2</v>
      </c>
      <c r="F3457" s="143">
        <v>529199.44999999995</v>
      </c>
      <c r="G3457" s="80">
        <f t="shared" si="31"/>
        <v>1058398.8999999999</v>
      </c>
      <c r="H3457" s="133"/>
      <c r="I3457" s="162"/>
      <c r="J3457" s="81"/>
      <c r="K3457" s="144"/>
    </row>
    <row r="3458" spans="1:11" customFormat="1" ht="16.5" x14ac:dyDescent="0.3">
      <c r="A3458" s="77"/>
      <c r="B3458" s="142"/>
      <c r="C3458" s="79"/>
      <c r="D3458" s="127" t="s">
        <v>104</v>
      </c>
      <c r="E3458" s="80">
        <v>1</v>
      </c>
      <c r="F3458" s="143">
        <v>513900.09</v>
      </c>
      <c r="G3458" s="80">
        <f t="shared" si="31"/>
        <v>513900.09</v>
      </c>
      <c r="H3458" s="133">
        <f>SUM(G3456:G3458)</f>
        <v>2176198.9899999998</v>
      </c>
      <c r="I3458" s="162" t="s">
        <v>309</v>
      </c>
      <c r="J3458" s="81"/>
      <c r="K3458" s="144"/>
    </row>
    <row r="3459" spans="1:11" customFormat="1" ht="16.5" x14ac:dyDescent="0.3">
      <c r="A3459" s="77"/>
      <c r="B3459" s="142"/>
      <c r="C3459" s="79"/>
      <c r="D3459" s="127"/>
      <c r="E3459" s="80"/>
      <c r="F3459" s="143"/>
      <c r="G3459" s="80">
        <f t="shared" si="31"/>
        <v>0</v>
      </c>
      <c r="H3459" s="133"/>
      <c r="I3459" s="162"/>
      <c r="J3459" s="81"/>
      <c r="K3459" s="144"/>
    </row>
    <row r="3460" spans="1:11" customFormat="1" ht="16.5" x14ac:dyDescent="0.3">
      <c r="A3460" s="77">
        <v>43447</v>
      </c>
      <c r="B3460" s="142" t="s">
        <v>3543</v>
      </c>
      <c r="C3460" s="79" t="s">
        <v>2968</v>
      </c>
      <c r="D3460" s="127" t="s">
        <v>1094</v>
      </c>
      <c r="E3460" s="80">
        <v>2</v>
      </c>
      <c r="F3460" s="143">
        <v>215000.5</v>
      </c>
      <c r="G3460" s="80">
        <f t="shared" si="31"/>
        <v>430001</v>
      </c>
      <c r="H3460" s="133">
        <f>G3460</f>
        <v>430001</v>
      </c>
      <c r="I3460" s="162" t="s">
        <v>309</v>
      </c>
      <c r="J3460" s="81"/>
      <c r="K3460" s="144"/>
    </row>
    <row r="3461" spans="1:11" customFormat="1" ht="16.5" x14ac:dyDescent="0.3">
      <c r="A3461" s="77"/>
      <c r="B3461" s="142"/>
      <c r="C3461" s="79"/>
      <c r="D3461" s="127"/>
      <c r="E3461" s="80"/>
      <c r="F3461" s="143"/>
      <c r="G3461" s="80">
        <f t="shared" si="31"/>
        <v>0</v>
      </c>
      <c r="H3461" s="133"/>
      <c r="I3461" s="162"/>
      <c r="J3461" s="81"/>
      <c r="K3461" s="144"/>
    </row>
    <row r="3462" spans="1:11" customFormat="1" ht="16.5" x14ac:dyDescent="0.3">
      <c r="A3462" s="77">
        <v>43447</v>
      </c>
      <c r="B3462" s="142" t="s">
        <v>3544</v>
      </c>
      <c r="C3462" s="79" t="s">
        <v>3545</v>
      </c>
      <c r="D3462" s="127" t="s">
        <v>1094</v>
      </c>
      <c r="E3462" s="80">
        <v>4</v>
      </c>
      <c r="F3462" s="143">
        <v>215000.5</v>
      </c>
      <c r="G3462" s="80">
        <f t="shared" si="31"/>
        <v>860002</v>
      </c>
      <c r="H3462" s="133">
        <f>G3462</f>
        <v>860002</v>
      </c>
      <c r="I3462" s="162" t="s">
        <v>1216</v>
      </c>
      <c r="J3462" s="81"/>
      <c r="K3462" s="144"/>
    </row>
    <row r="3463" spans="1:11" customFormat="1" ht="16.5" x14ac:dyDescent="0.3">
      <c r="A3463" s="77"/>
      <c r="B3463" s="142"/>
      <c r="C3463" s="79"/>
      <c r="D3463" s="127"/>
      <c r="E3463" s="80"/>
      <c r="F3463" s="143"/>
      <c r="G3463" s="80">
        <f t="shared" si="31"/>
        <v>0</v>
      </c>
      <c r="H3463" s="133"/>
      <c r="I3463" s="162"/>
      <c r="J3463" s="81"/>
      <c r="K3463" s="144"/>
    </row>
    <row r="3464" spans="1:11" customFormat="1" ht="16.5" x14ac:dyDescent="0.3">
      <c r="A3464" s="77">
        <v>43447</v>
      </c>
      <c r="B3464" s="142" t="s">
        <v>3546</v>
      </c>
      <c r="C3464" s="79" t="s">
        <v>1019</v>
      </c>
      <c r="D3464" s="127" t="s">
        <v>887</v>
      </c>
      <c r="E3464" s="80">
        <v>4</v>
      </c>
      <c r="F3464" s="143">
        <v>230000.1</v>
      </c>
      <c r="G3464" s="80">
        <f t="shared" si="31"/>
        <v>920000.4</v>
      </c>
      <c r="H3464" s="133"/>
      <c r="I3464" s="162"/>
      <c r="J3464" s="81"/>
      <c r="K3464" s="144"/>
    </row>
    <row r="3465" spans="1:11" customFormat="1" ht="16.5" x14ac:dyDescent="0.3">
      <c r="A3465" s="77"/>
      <c r="B3465" s="142"/>
      <c r="C3465" s="79"/>
      <c r="D3465" s="127" t="s">
        <v>3495</v>
      </c>
      <c r="E3465" s="80">
        <v>1</v>
      </c>
      <c r="F3465" s="143">
        <v>944999.55</v>
      </c>
      <c r="G3465" s="80">
        <f t="shared" si="31"/>
        <v>944999.55</v>
      </c>
      <c r="H3465" s="133">
        <f>SUM(G3464:G3465)</f>
        <v>1864999.9500000002</v>
      </c>
      <c r="I3465" s="162" t="s">
        <v>309</v>
      </c>
      <c r="J3465" s="81"/>
      <c r="K3465" s="144"/>
    </row>
    <row r="3466" spans="1:11" customFormat="1" ht="16.5" x14ac:dyDescent="0.3">
      <c r="A3466" s="77"/>
      <c r="B3466" s="142"/>
      <c r="C3466" s="79"/>
      <c r="D3466" s="127"/>
      <c r="E3466" s="80"/>
      <c r="F3466" s="143"/>
      <c r="G3466" s="80">
        <f t="shared" si="31"/>
        <v>0</v>
      </c>
      <c r="H3466" s="133"/>
      <c r="I3466" s="162"/>
      <c r="J3466" s="81"/>
      <c r="K3466" s="144"/>
    </row>
    <row r="3467" spans="1:11" customFormat="1" ht="16.5" x14ac:dyDescent="0.3">
      <c r="A3467" s="77">
        <v>43447</v>
      </c>
      <c r="B3467" s="142" t="s">
        <v>3547</v>
      </c>
      <c r="C3467" s="79" t="s">
        <v>253</v>
      </c>
      <c r="D3467" s="127" t="s">
        <v>887</v>
      </c>
      <c r="E3467" s="80">
        <v>3</v>
      </c>
      <c r="F3467" s="143">
        <v>230000.1</v>
      </c>
      <c r="G3467" s="80">
        <f t="shared" si="31"/>
        <v>690000.3</v>
      </c>
      <c r="H3467" s="133">
        <f>G3467</f>
        <v>690000.3</v>
      </c>
      <c r="I3467" s="162" t="s">
        <v>315</v>
      </c>
      <c r="J3467" s="81"/>
      <c r="K3467" s="144"/>
    </row>
    <row r="3468" spans="1:11" customFormat="1" ht="16.5" x14ac:dyDescent="0.3">
      <c r="A3468" s="77"/>
      <c r="B3468" s="142"/>
      <c r="C3468" s="79"/>
      <c r="D3468" s="127"/>
      <c r="E3468" s="80"/>
      <c r="F3468" s="143"/>
      <c r="G3468" s="80">
        <f t="shared" si="31"/>
        <v>0</v>
      </c>
      <c r="H3468" s="133"/>
      <c r="I3468" s="162"/>
      <c r="J3468" s="81"/>
      <c r="K3468" s="144"/>
    </row>
    <row r="3469" spans="1:11" customFormat="1" ht="16.5" x14ac:dyDescent="0.3">
      <c r="A3469" s="77">
        <v>43447</v>
      </c>
      <c r="B3469" s="142" t="s">
        <v>3548</v>
      </c>
      <c r="C3469" s="79" t="s">
        <v>3550</v>
      </c>
      <c r="D3469" s="127" t="s">
        <v>1325</v>
      </c>
      <c r="E3469" s="80">
        <v>12</v>
      </c>
      <c r="F3469" s="143">
        <v>1104300.5</v>
      </c>
      <c r="G3469" s="80">
        <f t="shared" si="31"/>
        <v>13251606</v>
      </c>
      <c r="H3469" s="133">
        <f>G3469</f>
        <v>13251606</v>
      </c>
      <c r="I3469" s="162" t="s">
        <v>1756</v>
      </c>
      <c r="J3469" s="81"/>
      <c r="K3469" s="144"/>
    </row>
    <row r="3470" spans="1:11" customFormat="1" ht="16.5" x14ac:dyDescent="0.3">
      <c r="A3470" s="77"/>
      <c r="B3470" s="142"/>
      <c r="C3470" s="79"/>
      <c r="D3470" s="127"/>
      <c r="E3470" s="80"/>
      <c r="F3470" s="143"/>
      <c r="G3470" s="80">
        <f t="shared" si="31"/>
        <v>0</v>
      </c>
      <c r="H3470" s="133"/>
      <c r="I3470" s="162"/>
      <c r="J3470" s="81"/>
      <c r="K3470" s="144"/>
    </row>
    <row r="3471" spans="1:11" customFormat="1" ht="16.5" x14ac:dyDescent="0.3">
      <c r="A3471" s="77">
        <v>43447</v>
      </c>
      <c r="B3471" s="142" t="s">
        <v>3551</v>
      </c>
      <c r="C3471" s="79" t="s">
        <v>2129</v>
      </c>
      <c r="D3471" s="127" t="s">
        <v>887</v>
      </c>
      <c r="E3471" s="80">
        <v>2</v>
      </c>
      <c r="F3471" s="143">
        <v>230000.1</v>
      </c>
      <c r="G3471" s="80">
        <f t="shared" si="31"/>
        <v>460000.2</v>
      </c>
      <c r="H3471" s="133"/>
      <c r="I3471" s="162"/>
      <c r="J3471" s="81"/>
      <c r="K3471" s="144"/>
    </row>
    <row r="3472" spans="1:11" customFormat="1" ht="16.5" x14ac:dyDescent="0.3">
      <c r="A3472" s="77"/>
      <c r="B3472" s="142"/>
      <c r="C3472" s="79"/>
      <c r="D3472" s="127" t="s">
        <v>1094</v>
      </c>
      <c r="E3472" s="80">
        <v>2</v>
      </c>
      <c r="F3472" s="143">
        <v>215000.5</v>
      </c>
      <c r="G3472" s="80">
        <f t="shared" si="31"/>
        <v>430001</v>
      </c>
      <c r="H3472" s="133"/>
      <c r="I3472" s="162"/>
      <c r="J3472" s="81"/>
      <c r="K3472" s="144"/>
    </row>
    <row r="3473" spans="1:11" customFormat="1" ht="16.5" x14ac:dyDescent="0.3">
      <c r="A3473" s="77"/>
      <c r="B3473" s="142"/>
      <c r="C3473" s="79"/>
      <c r="D3473" s="127" t="s">
        <v>31</v>
      </c>
      <c r="E3473" s="80">
        <v>1</v>
      </c>
      <c r="F3473" s="143">
        <v>529199.44999999995</v>
      </c>
      <c r="G3473" s="80">
        <f t="shared" si="31"/>
        <v>529199.44999999995</v>
      </c>
      <c r="H3473" s="133">
        <f>SUM(G3471:G3473)</f>
        <v>1419200.65</v>
      </c>
      <c r="I3473" s="162" t="s">
        <v>309</v>
      </c>
      <c r="J3473" s="81"/>
      <c r="K3473" s="144"/>
    </row>
    <row r="3474" spans="1:11" customFormat="1" ht="16.5" x14ac:dyDescent="0.3">
      <c r="A3474" s="77"/>
      <c r="B3474" s="142"/>
      <c r="C3474" s="79"/>
      <c r="D3474" s="127"/>
      <c r="E3474" s="80"/>
      <c r="F3474" s="143"/>
      <c r="G3474" s="80">
        <f t="shared" si="31"/>
        <v>0</v>
      </c>
      <c r="H3474" s="133"/>
      <c r="I3474" s="162"/>
      <c r="J3474" s="81"/>
      <c r="K3474" s="144"/>
    </row>
    <row r="3475" spans="1:11" customFormat="1" ht="16.5" x14ac:dyDescent="0.3">
      <c r="A3475" s="77">
        <v>43447</v>
      </c>
      <c r="B3475" s="142" t="s">
        <v>3552</v>
      </c>
      <c r="C3475" s="79" t="s">
        <v>1134</v>
      </c>
      <c r="D3475" s="127" t="s">
        <v>3553</v>
      </c>
      <c r="E3475" s="80">
        <v>2</v>
      </c>
      <c r="F3475" s="143">
        <v>1444500.09</v>
      </c>
      <c r="G3475" s="80">
        <f t="shared" si="31"/>
        <v>2889000.18</v>
      </c>
      <c r="H3475" s="133"/>
      <c r="I3475" s="162"/>
      <c r="J3475" s="81"/>
      <c r="K3475" s="144"/>
    </row>
    <row r="3476" spans="1:11" customFormat="1" ht="16.5" x14ac:dyDescent="0.3">
      <c r="A3476" s="77"/>
      <c r="B3476" s="142"/>
      <c r="C3476" s="79"/>
      <c r="D3476" s="127" t="s">
        <v>3554</v>
      </c>
      <c r="E3476" s="80">
        <v>2</v>
      </c>
      <c r="F3476" s="143">
        <v>783899.82</v>
      </c>
      <c r="G3476" s="80">
        <f t="shared" si="31"/>
        <v>1567799.64</v>
      </c>
      <c r="H3476" s="133">
        <f>SUM(G3475:G3476)</f>
        <v>4456799.82</v>
      </c>
      <c r="I3476" s="162" t="s">
        <v>309</v>
      </c>
      <c r="J3476" s="81"/>
      <c r="K3476" s="144"/>
    </row>
    <row r="3477" spans="1:11" customFormat="1" ht="16.5" x14ac:dyDescent="0.3">
      <c r="A3477" s="77"/>
      <c r="B3477" s="142"/>
      <c r="C3477" s="79"/>
      <c r="D3477" s="127"/>
      <c r="E3477" s="80"/>
      <c r="F3477" s="143"/>
      <c r="G3477" s="80">
        <f t="shared" si="31"/>
        <v>0</v>
      </c>
      <c r="H3477" s="133"/>
      <c r="I3477" s="162"/>
      <c r="J3477" s="81"/>
      <c r="K3477" s="144"/>
    </row>
    <row r="3478" spans="1:11" customFormat="1" ht="16.5" x14ac:dyDescent="0.3">
      <c r="A3478" s="77">
        <v>43447</v>
      </c>
      <c r="B3478" s="142" t="s">
        <v>3555</v>
      </c>
      <c r="C3478" s="79" t="s">
        <v>2129</v>
      </c>
      <c r="D3478" s="127" t="s">
        <v>2482</v>
      </c>
      <c r="E3478" s="80">
        <v>1</v>
      </c>
      <c r="F3478" s="143">
        <v>215650.38</v>
      </c>
      <c r="G3478" s="80">
        <f t="shared" si="31"/>
        <v>215650.38</v>
      </c>
      <c r="H3478" s="133">
        <f>G3478</f>
        <v>215650.38</v>
      </c>
      <c r="I3478" s="162" t="s">
        <v>309</v>
      </c>
      <c r="J3478" s="81"/>
      <c r="K3478" s="144"/>
    </row>
    <row r="3479" spans="1:11" customFormat="1" ht="16.5" x14ac:dyDescent="0.3">
      <c r="A3479" s="77"/>
      <c r="B3479" s="142"/>
      <c r="C3479" s="79"/>
      <c r="D3479" s="127"/>
      <c r="E3479" s="80"/>
      <c r="F3479" s="143"/>
      <c r="G3479" s="80">
        <f t="shared" si="31"/>
        <v>0</v>
      </c>
      <c r="H3479" s="133"/>
      <c r="I3479" s="162"/>
      <c r="J3479" s="81"/>
      <c r="K3479" s="144"/>
    </row>
    <row r="3480" spans="1:11" customFormat="1" ht="16.5" x14ac:dyDescent="0.3">
      <c r="A3480" s="77">
        <v>43448</v>
      </c>
      <c r="B3480" s="142" t="s">
        <v>3556</v>
      </c>
      <c r="C3480" s="79" t="s">
        <v>985</v>
      </c>
      <c r="D3480" s="127" t="s">
        <v>1340</v>
      </c>
      <c r="E3480" s="80">
        <v>240</v>
      </c>
      <c r="F3480" s="143">
        <v>41666.9</v>
      </c>
      <c r="G3480" s="80">
        <f t="shared" si="31"/>
        <v>10000056</v>
      </c>
      <c r="H3480" s="133">
        <f>G3480</f>
        <v>10000056</v>
      </c>
      <c r="I3480" s="162" t="s">
        <v>2545</v>
      </c>
      <c r="J3480" s="81"/>
      <c r="K3480" s="144"/>
    </row>
    <row r="3481" spans="1:11" customFormat="1" ht="16.5" x14ac:dyDescent="0.3">
      <c r="A3481" s="77"/>
      <c r="B3481" s="142"/>
      <c r="C3481" s="79"/>
      <c r="D3481" s="127"/>
      <c r="E3481" s="80"/>
      <c r="F3481" s="143"/>
      <c r="G3481" s="80">
        <f t="shared" si="31"/>
        <v>0</v>
      </c>
      <c r="H3481" s="133"/>
      <c r="I3481" s="162"/>
      <c r="J3481" s="81"/>
      <c r="K3481" s="144"/>
    </row>
    <row r="3482" spans="1:11" customFormat="1" ht="16.5" x14ac:dyDescent="0.3">
      <c r="A3482" s="77">
        <v>43448</v>
      </c>
      <c r="B3482" s="142" t="s">
        <v>3557</v>
      </c>
      <c r="C3482" s="79" t="s">
        <v>3527</v>
      </c>
      <c r="D3482" s="127" t="s">
        <v>1914</v>
      </c>
      <c r="E3482" s="80">
        <v>36</v>
      </c>
      <c r="F3482" s="143">
        <v>169998.40132</v>
      </c>
      <c r="G3482" s="80">
        <f t="shared" si="31"/>
        <v>6119942.4475199999</v>
      </c>
      <c r="H3482" s="133">
        <f>G3482</f>
        <v>6119942.4475199999</v>
      </c>
      <c r="I3482" s="162" t="s">
        <v>1215</v>
      </c>
      <c r="J3482" s="81"/>
      <c r="K3482" s="144"/>
    </row>
    <row r="3483" spans="1:11" customFormat="1" ht="16.5" x14ac:dyDescent="0.3">
      <c r="A3483" s="77"/>
      <c r="B3483" s="142"/>
      <c r="C3483" s="79"/>
      <c r="D3483" s="127"/>
      <c r="E3483" s="80"/>
      <c r="F3483" s="143"/>
      <c r="G3483" s="80">
        <f t="shared" si="31"/>
        <v>0</v>
      </c>
      <c r="H3483" s="133"/>
      <c r="I3483" s="162"/>
      <c r="J3483" s="81"/>
      <c r="K3483" s="144"/>
    </row>
    <row r="3484" spans="1:11" customFormat="1" ht="16.5" x14ac:dyDescent="0.3">
      <c r="A3484" s="77">
        <v>43448</v>
      </c>
      <c r="B3484" s="142" t="s">
        <v>3558</v>
      </c>
      <c r="C3484" s="79" t="s">
        <v>301</v>
      </c>
      <c r="D3484" s="127" t="s">
        <v>3278</v>
      </c>
      <c r="E3484" s="80">
        <v>12</v>
      </c>
      <c r="F3484" s="143">
        <v>198000</v>
      </c>
      <c r="G3484" s="80">
        <f t="shared" si="31"/>
        <v>2376000</v>
      </c>
      <c r="H3484" s="133">
        <f>G3484</f>
        <v>2376000</v>
      </c>
      <c r="I3484" s="162" t="s">
        <v>309</v>
      </c>
      <c r="J3484" s="81"/>
      <c r="K3484" s="144"/>
    </row>
    <row r="3485" spans="1:11" customFormat="1" ht="16.5" x14ac:dyDescent="0.3">
      <c r="A3485" s="77"/>
      <c r="B3485" s="142"/>
      <c r="C3485" s="79"/>
      <c r="D3485" s="127"/>
      <c r="E3485" s="80"/>
      <c r="F3485" s="143"/>
      <c r="G3485" s="80">
        <f t="shared" si="31"/>
        <v>0</v>
      </c>
      <c r="H3485" s="133"/>
      <c r="I3485" s="162"/>
      <c r="J3485" s="81"/>
      <c r="K3485" s="144"/>
    </row>
    <row r="3486" spans="1:11" customFormat="1" ht="16.5" x14ac:dyDescent="0.3">
      <c r="A3486" s="77">
        <v>43448</v>
      </c>
      <c r="B3486" s="142" t="s">
        <v>3559</v>
      </c>
      <c r="C3486" s="79" t="s">
        <v>301</v>
      </c>
      <c r="D3486" s="127" t="s">
        <v>2844</v>
      </c>
      <c r="E3486" s="80">
        <v>12</v>
      </c>
      <c r="F3486" s="143">
        <v>198000</v>
      </c>
      <c r="G3486" s="80">
        <f t="shared" si="31"/>
        <v>2376000</v>
      </c>
      <c r="H3486" s="133">
        <f>G3486</f>
        <v>2376000</v>
      </c>
      <c r="I3486" s="162" t="s">
        <v>309</v>
      </c>
      <c r="J3486" s="81"/>
      <c r="K3486" s="144"/>
    </row>
    <row r="3487" spans="1:11" customFormat="1" ht="16.5" x14ac:dyDescent="0.3">
      <c r="A3487" s="77"/>
      <c r="B3487" s="142"/>
      <c r="C3487" s="79"/>
      <c r="D3487" s="127"/>
      <c r="E3487" s="80"/>
      <c r="F3487" s="143"/>
      <c r="G3487" s="80">
        <f t="shared" si="31"/>
        <v>0</v>
      </c>
      <c r="H3487" s="133"/>
      <c r="I3487" s="162"/>
      <c r="J3487" s="81"/>
      <c r="K3487" s="144"/>
    </row>
    <row r="3488" spans="1:11" customFormat="1" ht="16.5" x14ac:dyDescent="0.3">
      <c r="A3488" s="77">
        <v>43448</v>
      </c>
      <c r="B3488" s="142" t="s">
        <v>3560</v>
      </c>
      <c r="C3488" s="79" t="s">
        <v>3561</v>
      </c>
      <c r="D3488" s="127" t="s">
        <v>3562</v>
      </c>
      <c r="E3488" s="80">
        <v>15</v>
      </c>
      <c r="F3488" s="143">
        <v>198000</v>
      </c>
      <c r="G3488" s="80">
        <f t="shared" si="31"/>
        <v>2970000</v>
      </c>
      <c r="H3488" s="133">
        <f>G3488</f>
        <v>2970000</v>
      </c>
      <c r="I3488" s="162" t="s">
        <v>309</v>
      </c>
      <c r="J3488" s="81"/>
      <c r="K3488" s="144"/>
    </row>
    <row r="3489" spans="1:11" customFormat="1" ht="16.5" x14ac:dyDescent="0.3">
      <c r="A3489" s="77"/>
      <c r="B3489" s="142"/>
      <c r="C3489" s="79"/>
      <c r="D3489" s="127"/>
      <c r="E3489" s="80"/>
      <c r="F3489" s="143"/>
      <c r="G3489" s="80">
        <f t="shared" si="31"/>
        <v>0</v>
      </c>
      <c r="H3489" s="133"/>
      <c r="I3489" s="162"/>
      <c r="J3489" s="81"/>
      <c r="K3489" s="144"/>
    </row>
    <row r="3490" spans="1:11" customFormat="1" ht="16.5" x14ac:dyDescent="0.3">
      <c r="A3490" s="77">
        <v>43448</v>
      </c>
      <c r="B3490" s="142" t="s">
        <v>3563</v>
      </c>
      <c r="C3490" s="79" t="s">
        <v>1957</v>
      </c>
      <c r="D3490" s="127" t="s">
        <v>2494</v>
      </c>
      <c r="E3490" s="80">
        <v>5</v>
      </c>
      <c r="F3490" s="143">
        <v>621900.18000000005</v>
      </c>
      <c r="G3490" s="80">
        <f t="shared" si="31"/>
        <v>3109500.9000000004</v>
      </c>
      <c r="H3490" s="133"/>
      <c r="I3490" s="162"/>
      <c r="J3490" s="81"/>
      <c r="K3490" s="144"/>
    </row>
    <row r="3491" spans="1:11" customFormat="1" ht="16.5" x14ac:dyDescent="0.3">
      <c r="A3491" s="77"/>
      <c r="B3491" s="142"/>
      <c r="C3491" s="79"/>
      <c r="D3491" s="127" t="s">
        <v>28</v>
      </c>
      <c r="E3491" s="80">
        <v>4</v>
      </c>
      <c r="F3491" s="143">
        <v>544500</v>
      </c>
      <c r="G3491" s="80">
        <f t="shared" si="31"/>
        <v>2178000</v>
      </c>
      <c r="H3491" s="133">
        <f>SUM(G3490:G3491)</f>
        <v>5287500.9000000004</v>
      </c>
      <c r="I3491" s="162" t="s">
        <v>309</v>
      </c>
      <c r="J3491" s="81"/>
      <c r="K3491" s="144"/>
    </row>
    <row r="3492" spans="1:11" customFormat="1" ht="16.5" x14ac:dyDescent="0.3">
      <c r="A3492" s="77"/>
      <c r="B3492" s="142"/>
      <c r="C3492" s="79"/>
      <c r="D3492" s="127"/>
      <c r="E3492" s="80"/>
      <c r="F3492" s="143"/>
      <c r="G3492" s="80">
        <f t="shared" si="31"/>
        <v>0</v>
      </c>
      <c r="H3492" s="133"/>
      <c r="I3492" s="162"/>
      <c r="J3492" s="81"/>
      <c r="K3492" s="144"/>
    </row>
    <row r="3493" spans="1:11" customFormat="1" ht="16.5" x14ac:dyDescent="0.3">
      <c r="A3493" s="77">
        <v>43448</v>
      </c>
      <c r="B3493" s="142" t="s">
        <v>3564</v>
      </c>
      <c r="C3493" s="79" t="s">
        <v>2006</v>
      </c>
      <c r="D3493" s="127" t="s">
        <v>2980</v>
      </c>
      <c r="E3493" s="80">
        <v>1</v>
      </c>
      <c r="F3493" s="143">
        <v>231000</v>
      </c>
      <c r="G3493" s="80">
        <f t="shared" si="31"/>
        <v>231000</v>
      </c>
      <c r="H3493" s="133">
        <f>G3493</f>
        <v>231000</v>
      </c>
      <c r="I3493" s="162" t="s">
        <v>1215</v>
      </c>
      <c r="J3493" s="81"/>
      <c r="K3493" s="144"/>
    </row>
    <row r="3494" spans="1:11" customFormat="1" ht="16.5" x14ac:dyDescent="0.3">
      <c r="A3494" s="77"/>
      <c r="B3494" s="142"/>
      <c r="C3494" s="79"/>
      <c r="D3494" s="127"/>
      <c r="E3494" s="80"/>
      <c r="F3494" s="143"/>
      <c r="G3494" s="80">
        <f t="shared" si="31"/>
        <v>0</v>
      </c>
      <c r="H3494" s="133"/>
      <c r="I3494" s="162"/>
      <c r="J3494" s="81"/>
      <c r="K3494" s="144"/>
    </row>
    <row r="3495" spans="1:11" customFormat="1" ht="16.5" x14ac:dyDescent="0.3">
      <c r="A3495" s="77">
        <v>43448</v>
      </c>
      <c r="B3495" s="142" t="s">
        <v>3565</v>
      </c>
      <c r="C3495" s="79" t="s">
        <v>1005</v>
      </c>
      <c r="D3495" s="127" t="s">
        <v>3278</v>
      </c>
      <c r="E3495" s="80">
        <v>12</v>
      </c>
      <c r="F3495" s="143">
        <v>198000</v>
      </c>
      <c r="G3495" s="80">
        <f t="shared" si="31"/>
        <v>2376000</v>
      </c>
      <c r="H3495" s="133"/>
      <c r="I3495" s="162"/>
      <c r="J3495" s="81"/>
      <c r="K3495" s="144"/>
    </row>
    <row r="3496" spans="1:11" customFormat="1" ht="16.5" x14ac:dyDescent="0.3">
      <c r="A3496" s="77"/>
      <c r="B3496" s="142"/>
      <c r="C3496" s="79"/>
      <c r="D3496" s="127" t="s">
        <v>2844</v>
      </c>
      <c r="E3496" s="80">
        <v>6</v>
      </c>
      <c r="F3496" s="143">
        <v>198000</v>
      </c>
      <c r="G3496" s="80">
        <f t="shared" si="31"/>
        <v>1188000</v>
      </c>
      <c r="H3496" s="133"/>
      <c r="I3496" s="162"/>
      <c r="J3496" s="81"/>
      <c r="K3496" s="144"/>
    </row>
    <row r="3497" spans="1:11" customFormat="1" ht="16.5" x14ac:dyDescent="0.3">
      <c r="A3497" s="77"/>
      <c r="B3497" s="142"/>
      <c r="C3497" s="79"/>
      <c r="D3497" s="127" t="s">
        <v>1325</v>
      </c>
      <c r="E3497" s="80">
        <v>1</v>
      </c>
      <c r="F3497" s="143">
        <v>603900</v>
      </c>
      <c r="G3497" s="80">
        <f t="shared" si="31"/>
        <v>603900</v>
      </c>
      <c r="H3497" s="133">
        <f>SUM(G3495:G3497)</f>
        <v>4167900</v>
      </c>
      <c r="I3497" s="162" t="s">
        <v>309</v>
      </c>
      <c r="J3497" s="81"/>
      <c r="K3497" s="144"/>
    </row>
    <row r="3498" spans="1:11" customFormat="1" ht="16.5" x14ac:dyDescent="0.3">
      <c r="A3498" s="77"/>
      <c r="B3498" s="142"/>
      <c r="C3498" s="79"/>
      <c r="D3498" s="127"/>
      <c r="E3498" s="80"/>
      <c r="F3498" s="143"/>
      <c r="G3498" s="80">
        <f t="shared" si="31"/>
        <v>0</v>
      </c>
      <c r="H3498" s="133"/>
      <c r="I3498" s="162"/>
      <c r="J3498" s="81"/>
      <c r="K3498" s="144"/>
    </row>
    <row r="3499" spans="1:11" customFormat="1" ht="16.5" x14ac:dyDescent="0.3">
      <c r="A3499" s="77">
        <v>43448</v>
      </c>
      <c r="B3499" s="142" t="s">
        <v>3566</v>
      </c>
      <c r="C3499" s="79" t="s">
        <v>3561</v>
      </c>
      <c r="D3499" s="127" t="s">
        <v>3567</v>
      </c>
      <c r="E3499" s="80">
        <v>24</v>
      </c>
      <c r="F3499" s="143">
        <v>198000</v>
      </c>
      <c r="G3499" s="80">
        <f t="shared" si="31"/>
        <v>4752000</v>
      </c>
      <c r="H3499" s="133"/>
      <c r="I3499" s="162"/>
      <c r="J3499" s="81"/>
      <c r="K3499" s="144"/>
    </row>
    <row r="3500" spans="1:11" customFormat="1" ht="16.5" x14ac:dyDescent="0.3">
      <c r="A3500" s="77"/>
      <c r="B3500" s="142"/>
      <c r="C3500" s="79"/>
      <c r="D3500" s="127" t="s">
        <v>3568</v>
      </c>
      <c r="E3500" s="80">
        <v>15</v>
      </c>
      <c r="F3500" s="143">
        <v>161999.6</v>
      </c>
      <c r="G3500" s="80">
        <f t="shared" si="31"/>
        <v>2429994</v>
      </c>
      <c r="H3500" s="133">
        <f>SUM(G3499:G3500)</f>
        <v>7181994</v>
      </c>
      <c r="I3500" s="162" t="s">
        <v>309</v>
      </c>
      <c r="J3500" s="81"/>
      <c r="K3500" s="144"/>
    </row>
    <row r="3501" spans="1:11" customFormat="1" ht="16.5" x14ac:dyDescent="0.3">
      <c r="A3501" s="77"/>
      <c r="B3501" s="142"/>
      <c r="C3501" s="79"/>
      <c r="D3501" s="127"/>
      <c r="E3501" s="80"/>
      <c r="F3501" s="143"/>
      <c r="G3501" s="80">
        <f t="shared" si="31"/>
        <v>0</v>
      </c>
      <c r="H3501" s="133"/>
      <c r="I3501" s="162"/>
      <c r="J3501" s="81"/>
      <c r="K3501" s="144"/>
    </row>
    <row r="3502" spans="1:11" customFormat="1" ht="16.5" x14ac:dyDescent="0.3">
      <c r="A3502" s="77">
        <v>43448</v>
      </c>
      <c r="B3502" s="142" t="s">
        <v>3569</v>
      </c>
      <c r="C3502" s="79" t="s">
        <v>2779</v>
      </c>
      <c r="D3502" s="127" t="s">
        <v>887</v>
      </c>
      <c r="E3502" s="80">
        <v>1</v>
      </c>
      <c r="F3502" s="143">
        <v>230000.1</v>
      </c>
      <c r="G3502" s="80">
        <f t="shared" si="31"/>
        <v>230000.1</v>
      </c>
      <c r="H3502" s="133">
        <f>G3502</f>
        <v>230000.1</v>
      </c>
      <c r="I3502" s="162" t="s">
        <v>2524</v>
      </c>
      <c r="J3502" s="81"/>
      <c r="K3502" s="144"/>
    </row>
    <row r="3503" spans="1:11" customFormat="1" ht="16.5" x14ac:dyDescent="0.3">
      <c r="A3503" s="77"/>
      <c r="B3503" s="142"/>
      <c r="C3503" s="79"/>
      <c r="D3503" s="127"/>
      <c r="E3503" s="80"/>
      <c r="F3503" s="143"/>
      <c r="G3503" s="80">
        <f t="shared" si="31"/>
        <v>0</v>
      </c>
      <c r="H3503" s="133"/>
      <c r="I3503" s="162"/>
      <c r="J3503" s="81"/>
      <c r="K3503" s="144"/>
    </row>
    <row r="3504" spans="1:11" customFormat="1" ht="16.5" x14ac:dyDescent="0.3">
      <c r="A3504" s="77">
        <v>43448</v>
      </c>
      <c r="B3504" s="142" t="s">
        <v>3570</v>
      </c>
      <c r="C3504" s="79" t="s">
        <v>1957</v>
      </c>
      <c r="D3504" s="127" t="s">
        <v>3571</v>
      </c>
      <c r="E3504" s="80">
        <v>24</v>
      </c>
      <c r="F3504" s="143">
        <v>39000.5</v>
      </c>
      <c r="G3504" s="80">
        <f t="shared" si="31"/>
        <v>936012</v>
      </c>
      <c r="H3504" s="133"/>
      <c r="I3504" s="162"/>
      <c r="J3504" s="81"/>
      <c r="K3504" s="144"/>
    </row>
    <row r="3505" spans="1:11" customFormat="1" ht="16.5" x14ac:dyDescent="0.3">
      <c r="A3505" s="77"/>
      <c r="B3505" s="142"/>
      <c r="C3505" s="79"/>
      <c r="D3505" s="127" t="s">
        <v>3572</v>
      </c>
      <c r="E3505" s="80">
        <v>24</v>
      </c>
      <c r="F3505" s="143">
        <v>39000.5</v>
      </c>
      <c r="G3505" s="80">
        <f t="shared" si="31"/>
        <v>936012</v>
      </c>
      <c r="H3505" s="133">
        <f>SUM(G3504:G3505)</f>
        <v>1872024</v>
      </c>
      <c r="I3505" s="162" t="s">
        <v>309</v>
      </c>
      <c r="J3505" s="81"/>
      <c r="K3505" s="144"/>
    </row>
    <row r="3506" spans="1:11" customFormat="1" ht="16.5" x14ac:dyDescent="0.3">
      <c r="A3506" s="77"/>
      <c r="B3506" s="142"/>
      <c r="C3506" s="79"/>
      <c r="D3506" s="127"/>
      <c r="E3506" s="80"/>
      <c r="F3506" s="143"/>
      <c r="G3506" s="80">
        <f t="shared" si="31"/>
        <v>0</v>
      </c>
      <c r="H3506" s="133"/>
      <c r="I3506" s="162"/>
      <c r="J3506" s="81"/>
      <c r="K3506" s="144"/>
    </row>
    <row r="3507" spans="1:11" customFormat="1" ht="16.5" x14ac:dyDescent="0.3">
      <c r="A3507" s="77">
        <v>43448</v>
      </c>
      <c r="B3507" s="142" t="s">
        <v>3573</v>
      </c>
      <c r="C3507" s="79" t="s">
        <v>3419</v>
      </c>
      <c r="D3507" s="127" t="s">
        <v>3553</v>
      </c>
      <c r="E3507" s="80">
        <v>1</v>
      </c>
      <c r="F3507" s="143">
        <v>1444500.09</v>
      </c>
      <c r="G3507" s="80">
        <f t="shared" si="31"/>
        <v>1444500.09</v>
      </c>
      <c r="H3507" s="133">
        <f>G3507</f>
        <v>1444500.09</v>
      </c>
      <c r="I3507" s="162" t="s">
        <v>1756</v>
      </c>
      <c r="J3507" s="81"/>
      <c r="K3507" s="144"/>
    </row>
    <row r="3508" spans="1:11" customFormat="1" ht="16.5" x14ac:dyDescent="0.3">
      <c r="A3508" s="77"/>
      <c r="B3508" s="142"/>
      <c r="C3508" s="79"/>
      <c r="D3508" s="127"/>
      <c r="E3508" s="80"/>
      <c r="F3508" s="143"/>
      <c r="G3508" s="80">
        <f t="shared" si="31"/>
        <v>0</v>
      </c>
      <c r="H3508" s="133"/>
      <c r="I3508" s="162"/>
      <c r="J3508" s="81"/>
      <c r="K3508" s="144"/>
    </row>
    <row r="3509" spans="1:11" customFormat="1" ht="16.5" x14ac:dyDescent="0.3">
      <c r="A3509" s="77">
        <v>43448</v>
      </c>
      <c r="B3509" s="142" t="s">
        <v>3574</v>
      </c>
      <c r="C3509" s="79" t="s">
        <v>1769</v>
      </c>
      <c r="D3509" s="127" t="s">
        <v>3263</v>
      </c>
      <c r="E3509" s="80">
        <v>3</v>
      </c>
      <c r="F3509" s="143">
        <v>251749.905</v>
      </c>
      <c r="G3509" s="80">
        <f t="shared" si="31"/>
        <v>755249.71499999997</v>
      </c>
      <c r="H3509" s="133"/>
      <c r="I3509" s="162"/>
      <c r="J3509" s="81"/>
      <c r="K3509" s="144"/>
    </row>
    <row r="3510" spans="1:11" customFormat="1" ht="16.5" x14ac:dyDescent="0.3">
      <c r="A3510" s="77"/>
      <c r="B3510" s="142"/>
      <c r="C3510" s="79"/>
      <c r="D3510" s="127" t="s">
        <v>1772</v>
      </c>
      <c r="E3510" s="80">
        <v>3</v>
      </c>
      <c r="F3510" s="143">
        <v>264099.71500000003</v>
      </c>
      <c r="G3510" s="80">
        <f t="shared" si="31"/>
        <v>792299.14500000002</v>
      </c>
      <c r="H3510" s="133">
        <f>SUM(G3509:G3510)</f>
        <v>1547548.8599999999</v>
      </c>
      <c r="I3510" s="162" t="s">
        <v>309</v>
      </c>
      <c r="J3510" s="81"/>
      <c r="K3510" s="144"/>
    </row>
    <row r="3511" spans="1:11" customFormat="1" ht="16.5" x14ac:dyDescent="0.3">
      <c r="A3511" s="77"/>
      <c r="B3511" s="142"/>
      <c r="C3511" s="79"/>
      <c r="D3511" s="127"/>
      <c r="E3511" s="80"/>
      <c r="F3511" s="143"/>
      <c r="G3511" s="80">
        <f t="shared" si="31"/>
        <v>0</v>
      </c>
      <c r="H3511" s="133"/>
      <c r="I3511" s="162"/>
      <c r="J3511" s="81"/>
      <c r="K3511" s="144"/>
    </row>
    <row r="3512" spans="1:11" customFormat="1" ht="16.5" x14ac:dyDescent="0.3">
      <c r="A3512" s="77">
        <v>43448</v>
      </c>
      <c r="B3512" s="142" t="s">
        <v>3575</v>
      </c>
      <c r="C3512" s="79" t="s">
        <v>3176</v>
      </c>
      <c r="D3512" s="127" t="s">
        <v>887</v>
      </c>
      <c r="E3512" s="80">
        <v>3</v>
      </c>
      <c r="F3512" s="143">
        <v>230000.1</v>
      </c>
      <c r="G3512" s="80">
        <f t="shared" si="31"/>
        <v>690000.3</v>
      </c>
      <c r="H3512" s="133">
        <f>G3512</f>
        <v>690000.3</v>
      </c>
      <c r="I3512" s="162" t="s">
        <v>1756</v>
      </c>
      <c r="J3512" s="81"/>
      <c r="K3512" s="144"/>
    </row>
    <row r="3513" spans="1:11" customFormat="1" ht="16.5" x14ac:dyDescent="0.3">
      <c r="A3513" s="77"/>
      <c r="B3513" s="142"/>
      <c r="C3513" s="79"/>
      <c r="D3513" s="127"/>
      <c r="E3513" s="80"/>
      <c r="F3513" s="143"/>
      <c r="G3513" s="80">
        <f t="shared" si="31"/>
        <v>0</v>
      </c>
      <c r="H3513" s="133"/>
      <c r="I3513" s="162"/>
      <c r="J3513" s="81"/>
      <c r="K3513" s="144"/>
    </row>
    <row r="3514" spans="1:11" customFormat="1" ht="16.5" x14ac:dyDescent="0.3">
      <c r="A3514" s="77">
        <v>43448</v>
      </c>
      <c r="B3514" s="142" t="s">
        <v>3576</v>
      </c>
      <c r="C3514" s="79" t="s">
        <v>3419</v>
      </c>
      <c r="D3514" s="127" t="s">
        <v>3197</v>
      </c>
      <c r="E3514" s="80">
        <v>4</v>
      </c>
      <c r="F3514" s="143">
        <v>308750.47499999998</v>
      </c>
      <c r="G3514" s="80">
        <f t="shared" si="31"/>
        <v>1235001.8999999999</v>
      </c>
      <c r="H3514" s="133"/>
      <c r="I3514" s="162"/>
      <c r="J3514" s="81"/>
      <c r="K3514" s="144"/>
    </row>
    <row r="3515" spans="1:11" customFormat="1" ht="16.5" x14ac:dyDescent="0.3">
      <c r="A3515" s="77"/>
      <c r="B3515" s="142"/>
      <c r="C3515" s="79"/>
      <c r="D3515" s="127" t="s">
        <v>3420</v>
      </c>
      <c r="E3515" s="80">
        <v>2</v>
      </c>
      <c r="F3515" s="143">
        <v>302100.09499999997</v>
      </c>
      <c r="G3515" s="80">
        <f t="shared" si="31"/>
        <v>604200.18999999994</v>
      </c>
      <c r="H3515" s="133">
        <f>SUM(G3514:G3515)</f>
        <v>1839202.0899999999</v>
      </c>
      <c r="I3515" s="162" t="s">
        <v>1756</v>
      </c>
      <c r="J3515" s="81"/>
      <c r="K3515" s="144"/>
    </row>
    <row r="3516" spans="1:11" customFormat="1" ht="16.5" x14ac:dyDescent="0.3">
      <c r="A3516" s="77"/>
      <c r="B3516" s="142"/>
      <c r="C3516" s="79"/>
      <c r="D3516" s="127"/>
      <c r="E3516" s="80"/>
      <c r="F3516" s="143"/>
      <c r="G3516" s="80">
        <f t="shared" si="31"/>
        <v>0</v>
      </c>
      <c r="H3516" s="133"/>
      <c r="I3516" s="157"/>
      <c r="J3516" s="81"/>
      <c r="K3516" s="144"/>
    </row>
    <row r="3517" spans="1:11" customFormat="1" ht="16.5" x14ac:dyDescent="0.3">
      <c r="A3517" s="77">
        <v>43449</v>
      </c>
      <c r="B3517" s="142" t="s">
        <v>3577</v>
      </c>
      <c r="C3517" s="79" t="s">
        <v>2768</v>
      </c>
      <c r="D3517" s="127" t="s">
        <v>2944</v>
      </c>
      <c r="E3517" s="80">
        <v>3</v>
      </c>
      <c r="F3517" s="143">
        <v>688000.5</v>
      </c>
      <c r="G3517" s="80">
        <f t="shared" si="31"/>
        <v>2064001.5</v>
      </c>
      <c r="H3517" s="133"/>
      <c r="I3517" s="157"/>
      <c r="J3517" s="81"/>
      <c r="K3517" s="144"/>
    </row>
    <row r="3518" spans="1:11" customFormat="1" ht="16.5" x14ac:dyDescent="0.3">
      <c r="A3518" s="77"/>
      <c r="B3518" s="142"/>
      <c r="C3518" s="79"/>
      <c r="D3518" s="127" t="s">
        <v>3291</v>
      </c>
      <c r="E3518" s="80">
        <v>3</v>
      </c>
      <c r="F3518" s="143">
        <v>1405000.3</v>
      </c>
      <c r="G3518" s="80">
        <f t="shared" si="31"/>
        <v>4215000.9000000004</v>
      </c>
      <c r="H3518" s="133">
        <f>SUM(G3517:G3518)</f>
        <v>6279002.4000000004</v>
      </c>
      <c r="I3518" s="162" t="s">
        <v>314</v>
      </c>
      <c r="J3518" s="81"/>
      <c r="K3518" s="144"/>
    </row>
    <row r="3519" spans="1:11" customFormat="1" ht="16.5" x14ac:dyDescent="0.3">
      <c r="A3519" s="77"/>
      <c r="B3519" s="142"/>
      <c r="C3519" s="79"/>
      <c r="D3519" s="127"/>
      <c r="E3519" s="80"/>
      <c r="F3519" s="143"/>
      <c r="G3519" s="80">
        <f t="shared" si="31"/>
        <v>0</v>
      </c>
      <c r="H3519" s="133"/>
      <c r="I3519" s="162"/>
      <c r="J3519" s="81"/>
      <c r="K3519" s="144"/>
    </row>
    <row r="3520" spans="1:11" customFormat="1" ht="16.5" x14ac:dyDescent="0.3">
      <c r="A3520" s="77">
        <v>43449</v>
      </c>
      <c r="B3520" s="142" t="s">
        <v>3578</v>
      </c>
      <c r="C3520" s="79" t="s">
        <v>3579</v>
      </c>
      <c r="D3520" s="127" t="s">
        <v>3580</v>
      </c>
      <c r="E3520" s="80">
        <v>1</v>
      </c>
      <c r="F3520" s="143">
        <v>198000</v>
      </c>
      <c r="G3520" s="80">
        <f t="shared" si="31"/>
        <v>198000</v>
      </c>
      <c r="H3520" s="133"/>
      <c r="I3520" s="162"/>
      <c r="J3520" s="81"/>
      <c r="K3520" s="144"/>
    </row>
    <row r="3521" spans="1:11" customFormat="1" ht="16.5" x14ac:dyDescent="0.3">
      <c r="A3521" s="77"/>
      <c r="B3521" s="142"/>
      <c r="C3521" s="79"/>
      <c r="D3521" s="127" t="s">
        <v>2844</v>
      </c>
      <c r="E3521" s="80">
        <v>1</v>
      </c>
      <c r="F3521" s="143">
        <v>198000</v>
      </c>
      <c r="G3521" s="80">
        <f t="shared" si="31"/>
        <v>198000</v>
      </c>
      <c r="H3521" s="133">
        <f>SUM(G3520:G3521)</f>
        <v>396000</v>
      </c>
      <c r="I3521" s="162" t="s">
        <v>309</v>
      </c>
      <c r="J3521" s="81"/>
      <c r="K3521" s="144"/>
    </row>
    <row r="3522" spans="1:11" customFormat="1" ht="16.5" x14ac:dyDescent="0.3">
      <c r="A3522" s="77"/>
      <c r="B3522" s="142"/>
      <c r="C3522" s="79"/>
      <c r="D3522" s="127"/>
      <c r="E3522" s="80"/>
      <c r="F3522" s="143"/>
      <c r="G3522" s="80">
        <f t="shared" si="31"/>
        <v>0</v>
      </c>
      <c r="H3522" s="133"/>
      <c r="I3522" s="162"/>
      <c r="J3522" s="81"/>
      <c r="K3522" s="144"/>
    </row>
    <row r="3523" spans="1:11" customFormat="1" ht="16.5" x14ac:dyDescent="0.3">
      <c r="A3523" s="77">
        <v>43449</v>
      </c>
      <c r="B3523" s="142" t="s">
        <v>3581</v>
      </c>
      <c r="C3523" s="79" t="s">
        <v>390</v>
      </c>
      <c r="D3523" s="127" t="s">
        <v>2653</v>
      </c>
      <c r="E3523" s="80">
        <v>12</v>
      </c>
      <c r="F3523" s="143">
        <v>243000.5</v>
      </c>
      <c r="G3523" s="80">
        <f t="shared" si="31"/>
        <v>2916006</v>
      </c>
      <c r="H3523" s="133"/>
      <c r="I3523" s="162"/>
      <c r="J3523" s="81"/>
      <c r="K3523" s="144"/>
    </row>
    <row r="3524" spans="1:11" customFormat="1" ht="16.5" x14ac:dyDescent="0.3">
      <c r="A3524" s="77"/>
      <c r="B3524" s="142"/>
      <c r="C3524" s="79"/>
      <c r="D3524" s="127" t="s">
        <v>2772</v>
      </c>
      <c r="E3524" s="80">
        <v>12</v>
      </c>
      <c r="F3524" s="143">
        <v>243000.5</v>
      </c>
      <c r="G3524" s="80">
        <f t="shared" si="31"/>
        <v>2916006</v>
      </c>
      <c r="H3524" s="133">
        <f>SUM(G3523:G3524)</f>
        <v>5832012</v>
      </c>
      <c r="I3524" s="162" t="s">
        <v>309</v>
      </c>
      <c r="J3524" s="81"/>
      <c r="K3524" s="144"/>
    </row>
    <row r="3525" spans="1:11" customFormat="1" ht="16.5" x14ac:dyDescent="0.3">
      <c r="A3525" s="77"/>
      <c r="B3525" s="142"/>
      <c r="C3525" s="79"/>
      <c r="D3525" s="127"/>
      <c r="E3525" s="80"/>
      <c r="F3525" s="143"/>
      <c r="G3525" s="80">
        <f t="shared" si="31"/>
        <v>0</v>
      </c>
      <c r="H3525" s="133"/>
      <c r="I3525" s="162"/>
      <c r="J3525" s="81"/>
      <c r="K3525" s="144"/>
    </row>
    <row r="3526" spans="1:11" customFormat="1" ht="16.5" x14ac:dyDescent="0.3">
      <c r="A3526" s="77">
        <v>43449</v>
      </c>
      <c r="B3526" s="142" t="s">
        <v>3582</v>
      </c>
      <c r="C3526" s="79" t="s">
        <v>2619</v>
      </c>
      <c r="D3526" s="127" t="s">
        <v>104</v>
      </c>
      <c r="E3526" s="80">
        <v>2</v>
      </c>
      <c r="F3526" s="143">
        <v>513900.09</v>
      </c>
      <c r="G3526" s="80">
        <f t="shared" si="31"/>
        <v>1027800.18</v>
      </c>
      <c r="H3526" s="133">
        <f>G3526</f>
        <v>1027800.18</v>
      </c>
      <c r="I3526" s="162" t="s">
        <v>314</v>
      </c>
      <c r="J3526" s="81"/>
      <c r="K3526" s="144"/>
    </row>
    <row r="3527" spans="1:11" customFormat="1" ht="16.5" x14ac:dyDescent="0.3">
      <c r="A3527" s="77"/>
      <c r="B3527" s="142"/>
      <c r="C3527" s="79"/>
      <c r="D3527" s="127"/>
      <c r="E3527" s="80"/>
      <c r="F3527" s="143"/>
      <c r="G3527" s="80">
        <f t="shared" si="31"/>
        <v>0</v>
      </c>
      <c r="H3527" s="133"/>
      <c r="I3527" s="162"/>
      <c r="J3527" s="81"/>
      <c r="K3527" s="144"/>
    </row>
    <row r="3528" spans="1:11" customFormat="1" ht="16.5" x14ac:dyDescent="0.3">
      <c r="A3528" s="77">
        <v>43449</v>
      </c>
      <c r="B3528" s="142" t="s">
        <v>3583</v>
      </c>
      <c r="C3528" s="79" t="s">
        <v>646</v>
      </c>
      <c r="D3528" s="127" t="s">
        <v>1094</v>
      </c>
      <c r="E3528" s="80">
        <v>12</v>
      </c>
      <c r="F3528" s="143">
        <v>215000.5</v>
      </c>
      <c r="G3528" s="80">
        <f t="shared" si="31"/>
        <v>2580006</v>
      </c>
      <c r="H3528" s="133">
        <f>G3528</f>
        <v>2580006</v>
      </c>
      <c r="I3528" s="162" t="s">
        <v>309</v>
      </c>
      <c r="J3528" s="81"/>
      <c r="K3528" s="144"/>
    </row>
    <row r="3529" spans="1:11" customFormat="1" ht="16.5" x14ac:dyDescent="0.3">
      <c r="A3529" s="77"/>
      <c r="B3529" s="142"/>
      <c r="C3529" s="79"/>
      <c r="D3529" s="127"/>
      <c r="E3529" s="80"/>
      <c r="F3529" s="143"/>
      <c r="G3529" s="80">
        <f t="shared" si="31"/>
        <v>0</v>
      </c>
      <c r="H3529" s="133"/>
      <c r="I3529" s="162"/>
      <c r="J3529" s="81"/>
      <c r="K3529" s="144"/>
    </row>
    <row r="3530" spans="1:11" customFormat="1" ht="16.5" x14ac:dyDescent="0.3">
      <c r="A3530" s="77">
        <v>43449</v>
      </c>
      <c r="B3530" s="142" t="s">
        <v>3584</v>
      </c>
      <c r="C3530" s="79" t="s">
        <v>3138</v>
      </c>
      <c r="D3530" s="127" t="s">
        <v>3585</v>
      </c>
      <c r="E3530" s="80">
        <v>3</v>
      </c>
      <c r="F3530" s="143">
        <v>989939.52859999996</v>
      </c>
      <c r="G3530" s="80">
        <f t="shared" si="31"/>
        <v>2969818.5858</v>
      </c>
      <c r="H3530" s="133">
        <f>G3530</f>
        <v>2969818.5858</v>
      </c>
      <c r="I3530" s="162" t="s">
        <v>314</v>
      </c>
      <c r="J3530" s="81"/>
      <c r="K3530" s="144"/>
    </row>
    <row r="3531" spans="1:11" customFormat="1" ht="16.5" x14ac:dyDescent="0.3">
      <c r="A3531" s="77"/>
      <c r="B3531" s="142"/>
      <c r="C3531" s="79"/>
      <c r="D3531" s="127"/>
      <c r="E3531" s="80"/>
      <c r="F3531" s="143"/>
      <c r="G3531" s="80">
        <f t="shared" si="31"/>
        <v>0</v>
      </c>
      <c r="H3531" s="133"/>
      <c r="I3531" s="162"/>
      <c r="J3531" s="81"/>
      <c r="K3531" s="144"/>
    </row>
    <row r="3532" spans="1:11" customFormat="1" ht="16.5" x14ac:dyDescent="0.3">
      <c r="A3532" s="77">
        <v>43449</v>
      </c>
      <c r="B3532" s="142" t="s">
        <v>3586</v>
      </c>
      <c r="C3532" s="79" t="s">
        <v>3527</v>
      </c>
      <c r="D3532" s="127" t="s">
        <v>1914</v>
      </c>
      <c r="E3532" s="80">
        <v>36</v>
      </c>
      <c r="F3532" s="143">
        <v>169998.40132</v>
      </c>
      <c r="G3532" s="80">
        <f t="shared" si="31"/>
        <v>6119942.4475199999</v>
      </c>
      <c r="H3532" s="133">
        <f>G3532</f>
        <v>6119942.4475199999</v>
      </c>
      <c r="I3532" s="162" t="s">
        <v>1215</v>
      </c>
      <c r="J3532" s="81"/>
      <c r="K3532" s="144"/>
    </row>
    <row r="3533" spans="1:11" customFormat="1" ht="16.5" x14ac:dyDescent="0.3">
      <c r="A3533" s="77"/>
      <c r="B3533" s="142"/>
      <c r="C3533" s="79"/>
      <c r="D3533" s="127"/>
      <c r="E3533" s="80"/>
      <c r="F3533" s="143"/>
      <c r="G3533" s="80">
        <f t="shared" si="31"/>
        <v>0</v>
      </c>
      <c r="H3533" s="133"/>
      <c r="I3533" s="162"/>
      <c r="J3533" s="81"/>
      <c r="K3533" s="144"/>
    </row>
    <row r="3534" spans="1:11" customFormat="1" ht="16.5" x14ac:dyDescent="0.3">
      <c r="A3534" s="77">
        <v>43449</v>
      </c>
      <c r="B3534" s="142" t="s">
        <v>3587</v>
      </c>
      <c r="C3534" s="79" t="s">
        <v>3588</v>
      </c>
      <c r="D3534" s="127" t="s">
        <v>1340</v>
      </c>
      <c r="E3534" s="80">
        <v>6</v>
      </c>
      <c r="F3534" s="143">
        <v>41325.599999999999</v>
      </c>
      <c r="G3534" s="80">
        <f t="shared" si="31"/>
        <v>247953.59999999998</v>
      </c>
      <c r="H3534" s="133">
        <f>G3534</f>
        <v>247953.59999999998</v>
      </c>
      <c r="I3534" s="162" t="s">
        <v>2545</v>
      </c>
      <c r="J3534" s="81"/>
      <c r="K3534" s="144"/>
    </row>
    <row r="3535" spans="1:11" customFormat="1" ht="16.5" x14ac:dyDescent="0.3">
      <c r="A3535" s="77"/>
      <c r="B3535" s="142"/>
      <c r="C3535" s="79"/>
      <c r="D3535" s="127"/>
      <c r="E3535" s="80"/>
      <c r="F3535" s="143"/>
      <c r="G3535" s="80">
        <f t="shared" si="31"/>
        <v>0</v>
      </c>
      <c r="H3535" s="133"/>
      <c r="I3535" s="162"/>
      <c r="J3535" s="81"/>
      <c r="K3535" s="144"/>
    </row>
    <row r="3536" spans="1:11" customFormat="1" ht="16.5" x14ac:dyDescent="0.3">
      <c r="A3536" s="77">
        <v>43449</v>
      </c>
      <c r="B3536" s="142" t="s">
        <v>3589</v>
      </c>
      <c r="C3536" s="79" t="s">
        <v>2370</v>
      </c>
      <c r="D3536" s="127" t="s">
        <v>887</v>
      </c>
      <c r="E3536" s="80">
        <v>1</v>
      </c>
      <c r="F3536" s="143">
        <v>230000.1</v>
      </c>
      <c r="G3536" s="80">
        <f t="shared" si="31"/>
        <v>230000.1</v>
      </c>
      <c r="H3536" s="133">
        <f>G3536</f>
        <v>230000.1</v>
      </c>
      <c r="I3536" s="162" t="s">
        <v>2524</v>
      </c>
      <c r="J3536" s="81"/>
      <c r="K3536" s="144"/>
    </row>
    <row r="3537" spans="1:11" customFormat="1" ht="16.5" x14ac:dyDescent="0.3">
      <c r="A3537" s="77"/>
      <c r="B3537" s="142"/>
      <c r="C3537" s="79"/>
      <c r="D3537" s="127"/>
      <c r="E3537" s="80"/>
      <c r="F3537" s="143"/>
      <c r="G3537" s="80">
        <f t="shared" si="31"/>
        <v>0</v>
      </c>
      <c r="H3537" s="133"/>
      <c r="I3537" s="162"/>
      <c r="J3537" s="81"/>
      <c r="K3537" s="144"/>
    </row>
    <row r="3538" spans="1:11" customFormat="1" ht="16.5" x14ac:dyDescent="0.3">
      <c r="A3538" s="77">
        <v>43449</v>
      </c>
      <c r="B3538" s="142" t="s">
        <v>3590</v>
      </c>
      <c r="C3538" s="79" t="s">
        <v>2640</v>
      </c>
      <c r="D3538" s="127" t="s">
        <v>3296</v>
      </c>
      <c r="E3538" s="80">
        <v>4</v>
      </c>
      <c r="F3538" s="143">
        <v>284049.81</v>
      </c>
      <c r="G3538" s="80">
        <f t="shared" si="31"/>
        <v>1136199.24</v>
      </c>
      <c r="H3538" s="133">
        <f>G3538</f>
        <v>1136199.24</v>
      </c>
      <c r="I3538" s="162" t="s">
        <v>1756</v>
      </c>
      <c r="J3538" s="81"/>
      <c r="K3538" s="144"/>
    </row>
    <row r="3539" spans="1:11" customFormat="1" ht="16.5" x14ac:dyDescent="0.3">
      <c r="A3539" s="77"/>
      <c r="B3539" s="142"/>
      <c r="C3539" s="79"/>
      <c r="D3539" s="127"/>
      <c r="E3539" s="80"/>
      <c r="F3539" s="143"/>
      <c r="G3539" s="80">
        <f t="shared" si="31"/>
        <v>0</v>
      </c>
      <c r="H3539" s="133"/>
      <c r="I3539" s="162" t="s">
        <v>1173</v>
      </c>
      <c r="J3539" s="81"/>
      <c r="K3539" s="144"/>
    </row>
    <row r="3540" spans="1:11" customFormat="1" ht="16.5" x14ac:dyDescent="0.3">
      <c r="A3540" s="77">
        <v>43451</v>
      </c>
      <c r="B3540" s="142" t="s">
        <v>3591</v>
      </c>
      <c r="C3540" s="79" t="s">
        <v>3592</v>
      </c>
      <c r="D3540" s="127" t="s">
        <v>1094</v>
      </c>
      <c r="E3540" s="80">
        <v>12</v>
      </c>
      <c r="F3540" s="143">
        <v>215000.5</v>
      </c>
      <c r="G3540" s="80">
        <f t="shared" si="31"/>
        <v>2580006</v>
      </c>
      <c r="H3540" s="133"/>
      <c r="I3540" s="162"/>
      <c r="J3540" s="81"/>
      <c r="K3540" s="144"/>
    </row>
    <row r="3541" spans="1:11" customFormat="1" ht="16.5" x14ac:dyDescent="0.3">
      <c r="A3541" s="77"/>
      <c r="B3541" s="142"/>
      <c r="C3541" s="79"/>
      <c r="D3541" s="127" t="s">
        <v>887</v>
      </c>
      <c r="E3541" s="80">
        <v>12</v>
      </c>
      <c r="F3541" s="143">
        <v>230000.1</v>
      </c>
      <c r="G3541" s="80">
        <f t="shared" si="31"/>
        <v>2760001.2</v>
      </c>
      <c r="H3541" s="133">
        <f>SUM(G3540:G3541)</f>
        <v>5340007.2</v>
      </c>
      <c r="I3541" s="162" t="s">
        <v>1215</v>
      </c>
      <c r="J3541" s="81"/>
      <c r="K3541" s="144"/>
    </row>
    <row r="3542" spans="1:11" customFormat="1" ht="16.5" x14ac:dyDescent="0.3">
      <c r="A3542" s="77"/>
      <c r="B3542" s="142"/>
      <c r="C3542" s="79"/>
      <c r="D3542" s="127"/>
      <c r="E3542" s="80"/>
      <c r="F3542" s="143"/>
      <c r="G3542" s="80">
        <f t="shared" si="31"/>
        <v>0</v>
      </c>
      <c r="H3542" s="133"/>
      <c r="I3542" s="162"/>
      <c r="J3542" s="81"/>
      <c r="K3542" s="144"/>
    </row>
    <row r="3543" spans="1:11" customFormat="1" ht="16.5" x14ac:dyDescent="0.3">
      <c r="A3543" s="77">
        <v>43451</v>
      </c>
      <c r="B3543" s="142" t="s">
        <v>3593</v>
      </c>
      <c r="C3543" s="79" t="s">
        <v>556</v>
      </c>
      <c r="D3543" s="127" t="s">
        <v>887</v>
      </c>
      <c r="E3543" s="80">
        <v>5</v>
      </c>
      <c r="F3543" s="143">
        <v>230000.1</v>
      </c>
      <c r="G3543" s="80">
        <f t="shared" si="31"/>
        <v>1150000.5</v>
      </c>
      <c r="H3543" s="133"/>
      <c r="I3543" s="162"/>
      <c r="J3543" s="81"/>
      <c r="K3543" s="144"/>
    </row>
    <row r="3544" spans="1:11" customFormat="1" ht="16.5" x14ac:dyDescent="0.3">
      <c r="A3544" s="77"/>
      <c r="B3544" s="142"/>
      <c r="C3544" s="79"/>
      <c r="D3544" s="127" t="s">
        <v>2382</v>
      </c>
      <c r="E3544" s="80">
        <v>5</v>
      </c>
      <c r="F3544" s="143">
        <v>170749.7</v>
      </c>
      <c r="G3544" s="80">
        <f t="shared" si="31"/>
        <v>853748.5</v>
      </c>
      <c r="H3544" s="133"/>
      <c r="I3544" s="162"/>
      <c r="J3544" s="81"/>
      <c r="K3544" s="144"/>
    </row>
    <row r="3545" spans="1:11" customFormat="1" ht="16.5" x14ac:dyDescent="0.3">
      <c r="A3545" s="77"/>
      <c r="B3545" s="142"/>
      <c r="C3545" s="79"/>
      <c r="D3545" s="127" t="s">
        <v>1094</v>
      </c>
      <c r="E3545" s="80">
        <v>5</v>
      </c>
      <c r="F3545" s="143">
        <v>215000.5</v>
      </c>
      <c r="G3545" s="80">
        <f t="shared" si="31"/>
        <v>1075002.5</v>
      </c>
      <c r="H3545" s="133">
        <f>SUM(G3543:G3545)</f>
        <v>3078751.5</v>
      </c>
      <c r="I3545" s="162" t="s">
        <v>314</v>
      </c>
      <c r="J3545" s="81"/>
      <c r="K3545" s="144"/>
    </row>
    <row r="3546" spans="1:11" customFormat="1" ht="16.5" x14ac:dyDescent="0.3">
      <c r="A3546" s="77"/>
      <c r="B3546" s="142"/>
      <c r="C3546" s="79"/>
      <c r="D3546" s="127"/>
      <c r="E3546" s="80"/>
      <c r="F3546" s="143"/>
      <c r="G3546" s="80">
        <f t="shared" si="31"/>
        <v>0</v>
      </c>
      <c r="H3546" s="133"/>
      <c r="I3546" s="162"/>
      <c r="J3546" s="81"/>
      <c r="K3546" s="144"/>
    </row>
    <row r="3547" spans="1:11" customFormat="1" ht="16.5" x14ac:dyDescent="0.3">
      <c r="A3547" s="77">
        <v>43451</v>
      </c>
      <c r="B3547" s="142" t="s">
        <v>3594</v>
      </c>
      <c r="C3547" s="79" t="s">
        <v>3592</v>
      </c>
      <c r="D3547" s="127" t="s">
        <v>1086</v>
      </c>
      <c r="E3547" s="80">
        <v>12</v>
      </c>
      <c r="F3547" s="143">
        <v>107499.7</v>
      </c>
      <c r="G3547" s="80">
        <f t="shared" si="31"/>
        <v>1289996.3999999999</v>
      </c>
      <c r="H3547" s="133">
        <f>G3547</f>
        <v>1289996.3999999999</v>
      </c>
      <c r="I3547" s="162" t="s">
        <v>1215</v>
      </c>
      <c r="J3547" s="81"/>
      <c r="K3547" s="144"/>
    </row>
    <row r="3548" spans="1:11" customFormat="1" ht="16.5" x14ac:dyDescent="0.3">
      <c r="A3548" s="77"/>
      <c r="B3548" s="142"/>
      <c r="C3548" s="79"/>
      <c r="D3548" s="127"/>
      <c r="E3548" s="80"/>
      <c r="F3548" s="143"/>
      <c r="G3548" s="80">
        <f t="shared" si="31"/>
        <v>0</v>
      </c>
      <c r="H3548" s="133"/>
      <c r="I3548" s="162"/>
      <c r="J3548" s="81"/>
      <c r="K3548" s="144"/>
    </row>
    <row r="3549" spans="1:11" customFormat="1" ht="16.5" x14ac:dyDescent="0.3">
      <c r="A3549" s="77">
        <v>43451</v>
      </c>
      <c r="B3549" s="142" t="s">
        <v>3595</v>
      </c>
      <c r="C3549" s="79" t="s">
        <v>3596</v>
      </c>
      <c r="D3549" s="127" t="s">
        <v>3278</v>
      </c>
      <c r="E3549" s="80">
        <v>6</v>
      </c>
      <c r="F3549" s="143">
        <v>198000</v>
      </c>
      <c r="G3549" s="80">
        <f t="shared" si="31"/>
        <v>1188000</v>
      </c>
      <c r="H3549" s="133">
        <f>G3549</f>
        <v>1188000</v>
      </c>
      <c r="I3549" s="162" t="s">
        <v>309</v>
      </c>
      <c r="J3549" s="81"/>
      <c r="K3549" s="144"/>
    </row>
    <row r="3550" spans="1:11" customFormat="1" ht="16.5" x14ac:dyDescent="0.3">
      <c r="A3550" s="77"/>
      <c r="B3550" s="142"/>
      <c r="C3550" s="79"/>
      <c r="D3550" s="127"/>
      <c r="E3550" s="80"/>
      <c r="F3550" s="143"/>
      <c r="G3550" s="80">
        <f t="shared" si="31"/>
        <v>0</v>
      </c>
      <c r="H3550" s="133"/>
      <c r="I3550" s="162"/>
      <c r="J3550" s="81"/>
      <c r="K3550" s="144"/>
    </row>
    <row r="3551" spans="1:11" customFormat="1" ht="16.5" x14ac:dyDescent="0.3">
      <c r="A3551" s="77">
        <v>43451</v>
      </c>
      <c r="B3551" s="142" t="s">
        <v>3597</v>
      </c>
      <c r="C3551" s="79" t="s">
        <v>3493</v>
      </c>
      <c r="D3551" s="127" t="s">
        <v>1094</v>
      </c>
      <c r="E3551" s="80">
        <v>1</v>
      </c>
      <c r="F3551" s="143">
        <v>215000.5</v>
      </c>
      <c r="G3551" s="80">
        <f t="shared" si="31"/>
        <v>215000.5</v>
      </c>
      <c r="H3551" s="133">
        <f>G3551</f>
        <v>215000.5</v>
      </c>
      <c r="I3551" s="162" t="s">
        <v>309</v>
      </c>
      <c r="J3551" s="81"/>
      <c r="K3551" s="144"/>
    </row>
    <row r="3552" spans="1:11" customFormat="1" ht="16.5" x14ac:dyDescent="0.3">
      <c r="A3552" s="77"/>
      <c r="B3552" s="142"/>
      <c r="C3552" s="79"/>
      <c r="D3552" s="127"/>
      <c r="E3552" s="80"/>
      <c r="F3552" s="143"/>
      <c r="G3552" s="80">
        <f t="shared" si="31"/>
        <v>0</v>
      </c>
      <c r="H3552" s="133"/>
      <c r="I3552" s="162"/>
      <c r="J3552" s="81"/>
      <c r="K3552" s="144"/>
    </row>
    <row r="3553" spans="1:11" customFormat="1" ht="16.5" x14ac:dyDescent="0.3">
      <c r="A3553" s="77">
        <v>43451</v>
      </c>
      <c r="B3553" s="142" t="s">
        <v>3598</v>
      </c>
      <c r="C3553" s="79" t="s">
        <v>3599</v>
      </c>
      <c r="D3553" s="127" t="s">
        <v>2482</v>
      </c>
      <c r="E3553" s="80">
        <v>2</v>
      </c>
      <c r="F3553" s="143">
        <v>215650.38</v>
      </c>
      <c r="G3553" s="80">
        <f t="shared" si="31"/>
        <v>431300.76</v>
      </c>
      <c r="H3553" s="133">
        <f>G3553</f>
        <v>431300.76</v>
      </c>
      <c r="I3553" s="162" t="s">
        <v>309</v>
      </c>
      <c r="J3553" s="81"/>
      <c r="K3553" s="144"/>
    </row>
    <row r="3554" spans="1:11" customFormat="1" ht="16.5" x14ac:dyDescent="0.3">
      <c r="A3554" s="77"/>
      <c r="B3554" s="142"/>
      <c r="C3554" s="79"/>
      <c r="D3554" s="127"/>
      <c r="E3554" s="80"/>
      <c r="F3554" s="143"/>
      <c r="G3554" s="80">
        <f t="shared" si="31"/>
        <v>0</v>
      </c>
      <c r="H3554" s="133"/>
      <c r="I3554" s="162"/>
      <c r="J3554" s="81"/>
      <c r="K3554" s="144"/>
    </row>
    <row r="3555" spans="1:11" customFormat="1" ht="16.5" x14ac:dyDescent="0.3">
      <c r="A3555" s="77">
        <v>43451</v>
      </c>
      <c r="B3555" s="142" t="s">
        <v>3600</v>
      </c>
      <c r="C3555" s="79" t="s">
        <v>3601</v>
      </c>
      <c r="D3555" s="127" t="s">
        <v>887</v>
      </c>
      <c r="E3555" s="80">
        <v>2</v>
      </c>
      <c r="F3555" s="143">
        <v>230000.1</v>
      </c>
      <c r="G3555" s="80">
        <f t="shared" si="31"/>
        <v>460000.2</v>
      </c>
      <c r="H3555" s="133">
        <f>G3555</f>
        <v>460000.2</v>
      </c>
      <c r="I3555" s="162" t="s">
        <v>1756</v>
      </c>
      <c r="J3555" s="81"/>
      <c r="K3555" s="144"/>
    </row>
    <row r="3556" spans="1:11" customFormat="1" ht="16.5" x14ac:dyDescent="0.3">
      <c r="A3556" s="77"/>
      <c r="B3556" s="142"/>
      <c r="C3556" s="79"/>
      <c r="D3556" s="127"/>
      <c r="E3556" s="80"/>
      <c r="F3556" s="143"/>
      <c r="G3556" s="80">
        <f t="shared" si="31"/>
        <v>0</v>
      </c>
      <c r="H3556" s="133"/>
      <c r="I3556" s="162"/>
      <c r="J3556" s="81"/>
      <c r="K3556" s="144"/>
    </row>
    <row r="3557" spans="1:11" customFormat="1" ht="16.5" x14ac:dyDescent="0.3">
      <c r="A3557" s="77">
        <v>43451</v>
      </c>
      <c r="B3557" s="142" t="s">
        <v>3602</v>
      </c>
      <c r="C3557" s="79" t="s">
        <v>1019</v>
      </c>
      <c r="D3557" s="127" t="s">
        <v>887</v>
      </c>
      <c r="E3557" s="80">
        <v>6</v>
      </c>
      <c r="F3557" s="143">
        <v>230000.1</v>
      </c>
      <c r="G3557" s="80">
        <f t="shared" si="31"/>
        <v>1380000.6</v>
      </c>
      <c r="H3557" s="133">
        <f>G3557</f>
        <v>1380000.6</v>
      </c>
      <c r="I3557" s="162" t="s">
        <v>309</v>
      </c>
      <c r="J3557" s="81"/>
      <c r="K3557" s="144"/>
    </row>
    <row r="3558" spans="1:11" customFormat="1" ht="16.5" x14ac:dyDescent="0.3">
      <c r="A3558" s="77"/>
      <c r="B3558" s="142"/>
      <c r="C3558" s="79"/>
      <c r="D3558" s="127"/>
      <c r="E3558" s="80"/>
      <c r="F3558" s="143"/>
      <c r="G3558" s="80">
        <f t="shared" si="31"/>
        <v>0</v>
      </c>
      <c r="H3558" s="133"/>
      <c r="I3558" s="162"/>
      <c r="J3558" s="81"/>
      <c r="K3558" s="144"/>
    </row>
    <row r="3559" spans="1:11" customFormat="1" ht="16.5" x14ac:dyDescent="0.3">
      <c r="A3559" s="77">
        <v>43451</v>
      </c>
      <c r="B3559" s="142" t="s">
        <v>3603</v>
      </c>
      <c r="C3559" s="79" t="s">
        <v>35</v>
      </c>
      <c r="D3559" s="127" t="s">
        <v>1938</v>
      </c>
      <c r="E3559" s="80">
        <v>6</v>
      </c>
      <c r="F3559" s="143">
        <v>150000.4</v>
      </c>
      <c r="G3559" s="80">
        <f t="shared" si="31"/>
        <v>900002.39999999991</v>
      </c>
      <c r="H3559" s="133">
        <f>G3559</f>
        <v>900002.39999999991</v>
      </c>
      <c r="I3559" s="162" t="s">
        <v>2524</v>
      </c>
      <c r="J3559" s="81"/>
      <c r="K3559" s="144"/>
    </row>
    <row r="3560" spans="1:11" customFormat="1" ht="16.5" x14ac:dyDescent="0.3">
      <c r="A3560" s="77"/>
      <c r="B3560" s="142"/>
      <c r="C3560" s="79"/>
      <c r="D3560" s="127"/>
      <c r="E3560" s="80"/>
      <c r="F3560" s="143"/>
      <c r="G3560" s="80">
        <f t="shared" si="31"/>
        <v>0</v>
      </c>
      <c r="H3560" s="133"/>
      <c r="I3560" s="162"/>
      <c r="J3560" s="81"/>
      <c r="K3560" s="144"/>
    </row>
    <row r="3561" spans="1:11" customFormat="1" ht="16.5" x14ac:dyDescent="0.3">
      <c r="A3561" s="77">
        <v>43451</v>
      </c>
      <c r="B3561" s="142" t="s">
        <v>3604</v>
      </c>
      <c r="C3561" s="79" t="s">
        <v>2376</v>
      </c>
      <c r="D3561" s="127" t="s">
        <v>3401</v>
      </c>
      <c r="E3561" s="80">
        <v>1</v>
      </c>
      <c r="F3561" s="143">
        <v>649000</v>
      </c>
      <c r="G3561" s="80">
        <f t="shared" si="31"/>
        <v>649000</v>
      </c>
      <c r="H3561" s="133">
        <f>G3561</f>
        <v>649000</v>
      </c>
      <c r="I3561" s="162" t="s">
        <v>1215</v>
      </c>
      <c r="J3561" s="81"/>
      <c r="K3561" s="144"/>
    </row>
    <row r="3562" spans="1:11" customFormat="1" ht="16.5" x14ac:dyDescent="0.3">
      <c r="A3562" s="77"/>
      <c r="B3562" s="142"/>
      <c r="C3562" s="79"/>
      <c r="D3562" s="127"/>
      <c r="E3562" s="80"/>
      <c r="F3562" s="143"/>
      <c r="G3562" s="80">
        <f t="shared" si="31"/>
        <v>0</v>
      </c>
      <c r="H3562" s="133"/>
      <c r="I3562" s="162"/>
      <c r="J3562" s="81"/>
      <c r="K3562" s="144"/>
    </row>
    <row r="3563" spans="1:11" customFormat="1" ht="16.5" x14ac:dyDescent="0.3">
      <c r="A3563" s="77">
        <v>43451</v>
      </c>
      <c r="B3563" s="142" t="s">
        <v>3605</v>
      </c>
      <c r="C3563" s="79" t="s">
        <v>3606</v>
      </c>
      <c r="D3563" s="127" t="s">
        <v>2482</v>
      </c>
      <c r="E3563" s="80">
        <v>2</v>
      </c>
      <c r="F3563" s="143">
        <v>215650.38</v>
      </c>
      <c r="G3563" s="80">
        <f t="shared" si="31"/>
        <v>431300.76</v>
      </c>
      <c r="H3563" s="133"/>
      <c r="I3563" s="162"/>
      <c r="J3563" s="81"/>
      <c r="K3563" s="144"/>
    </row>
    <row r="3564" spans="1:11" customFormat="1" ht="16.5" x14ac:dyDescent="0.3">
      <c r="A3564" s="77"/>
      <c r="B3564" s="142"/>
      <c r="C3564" s="79"/>
      <c r="D3564" s="127" t="s">
        <v>1606</v>
      </c>
      <c r="E3564" s="80">
        <v>1</v>
      </c>
      <c r="F3564" s="143">
        <v>270750.09499999997</v>
      </c>
      <c r="G3564" s="80">
        <f t="shared" si="31"/>
        <v>270750.09499999997</v>
      </c>
      <c r="H3564" s="133">
        <f>SUM(G3563:G3564)</f>
        <v>702050.85499999998</v>
      </c>
      <c r="I3564" s="162" t="s">
        <v>1756</v>
      </c>
      <c r="J3564" s="81"/>
      <c r="K3564" s="144"/>
    </row>
    <row r="3565" spans="1:11" customFormat="1" ht="16.5" x14ac:dyDescent="0.3">
      <c r="A3565" s="77"/>
      <c r="B3565" s="142"/>
      <c r="C3565" s="79"/>
      <c r="D3565" s="127"/>
      <c r="E3565" s="80"/>
      <c r="F3565" s="143"/>
      <c r="G3565" s="80">
        <f t="shared" si="31"/>
        <v>0</v>
      </c>
      <c r="H3565" s="133"/>
      <c r="I3565" s="162"/>
      <c r="J3565" s="81"/>
      <c r="K3565" s="144"/>
    </row>
    <row r="3566" spans="1:11" customFormat="1" ht="16.5" x14ac:dyDescent="0.3">
      <c r="A3566" s="77">
        <v>43451</v>
      </c>
      <c r="B3566" s="142" t="s">
        <v>3607</v>
      </c>
      <c r="C3566" s="79" t="s">
        <v>1850</v>
      </c>
      <c r="D3566" s="127" t="s">
        <v>1728</v>
      </c>
      <c r="E3566" s="80">
        <v>6</v>
      </c>
      <c r="F3566" s="143">
        <v>831600</v>
      </c>
      <c r="G3566" s="80">
        <f t="shared" si="31"/>
        <v>4989600</v>
      </c>
      <c r="H3566" s="133"/>
      <c r="I3566" s="162"/>
      <c r="J3566" s="81"/>
      <c r="K3566" s="144"/>
    </row>
    <row r="3567" spans="1:11" customFormat="1" ht="16.5" x14ac:dyDescent="0.3">
      <c r="A3567" s="77"/>
      <c r="B3567" s="142"/>
      <c r="C3567" s="79"/>
      <c r="D3567" s="127" t="s">
        <v>1325</v>
      </c>
      <c r="E3567" s="80">
        <v>3</v>
      </c>
      <c r="F3567" s="143">
        <v>603900</v>
      </c>
      <c r="G3567" s="80">
        <f t="shared" si="31"/>
        <v>1811700</v>
      </c>
      <c r="H3567" s="133">
        <f>SUM(G3566:G3567)</f>
        <v>6801300</v>
      </c>
      <c r="I3567" s="162" t="s">
        <v>1756</v>
      </c>
      <c r="J3567" s="81"/>
      <c r="K3567" s="144"/>
    </row>
    <row r="3568" spans="1:11" customFormat="1" ht="16.5" x14ac:dyDescent="0.3">
      <c r="A3568" s="77"/>
      <c r="B3568" s="142"/>
      <c r="C3568" s="79"/>
      <c r="D3568" s="127"/>
      <c r="E3568" s="80"/>
      <c r="F3568" s="143"/>
      <c r="G3568" s="80">
        <f t="shared" si="31"/>
        <v>0</v>
      </c>
      <c r="H3568" s="133"/>
      <c r="I3568" s="162"/>
      <c r="J3568" s="81"/>
      <c r="K3568" s="144"/>
    </row>
    <row r="3569" spans="1:11" customFormat="1" ht="16.5" x14ac:dyDescent="0.3">
      <c r="A3569" s="77">
        <v>43451</v>
      </c>
      <c r="B3569" s="142" t="s">
        <v>3608</v>
      </c>
      <c r="C3569" s="79" t="s">
        <v>57</v>
      </c>
      <c r="D3569" s="127" t="s">
        <v>1094</v>
      </c>
      <c r="E3569" s="80">
        <v>2</v>
      </c>
      <c r="F3569" s="143">
        <v>215000.5</v>
      </c>
      <c r="G3569" s="80">
        <f t="shared" si="31"/>
        <v>430001</v>
      </c>
      <c r="H3569" s="133">
        <f>G3569</f>
        <v>430001</v>
      </c>
      <c r="I3569" s="162" t="s">
        <v>309</v>
      </c>
      <c r="J3569" s="81"/>
      <c r="K3569" s="144"/>
    </row>
    <row r="3570" spans="1:11" customFormat="1" ht="16.5" x14ac:dyDescent="0.3">
      <c r="A3570" s="77"/>
      <c r="B3570" s="142"/>
      <c r="C3570" s="79"/>
      <c r="D3570" s="127"/>
      <c r="E3570" s="80"/>
      <c r="F3570" s="143"/>
      <c r="G3570" s="80">
        <f t="shared" si="31"/>
        <v>0</v>
      </c>
      <c r="H3570" s="133"/>
      <c r="I3570" s="162"/>
      <c r="J3570" s="81"/>
      <c r="K3570" s="144"/>
    </row>
    <row r="3571" spans="1:11" customFormat="1" ht="16.5" x14ac:dyDescent="0.3">
      <c r="A3571" s="77">
        <v>43451</v>
      </c>
      <c r="B3571" s="142" t="s">
        <v>3609</v>
      </c>
      <c r="C3571" s="79" t="s">
        <v>53</v>
      </c>
      <c r="D3571" s="127" t="s">
        <v>31</v>
      </c>
      <c r="E3571" s="80">
        <v>2</v>
      </c>
      <c r="F3571" s="143">
        <v>587999.5</v>
      </c>
      <c r="G3571" s="80">
        <f t="shared" si="31"/>
        <v>1175999</v>
      </c>
      <c r="H3571" s="133"/>
      <c r="I3571" s="162"/>
      <c r="J3571" s="81"/>
      <c r="K3571" s="144"/>
    </row>
    <row r="3572" spans="1:11" customFormat="1" ht="16.5" x14ac:dyDescent="0.3">
      <c r="A3572" s="77"/>
      <c r="B3572" s="142"/>
      <c r="C3572" s="79"/>
      <c r="D3572" s="127" t="s">
        <v>19</v>
      </c>
      <c r="E3572" s="80">
        <v>1</v>
      </c>
      <c r="F3572" s="143">
        <v>572000</v>
      </c>
      <c r="G3572" s="80">
        <f t="shared" si="31"/>
        <v>572000</v>
      </c>
      <c r="H3572" s="133"/>
      <c r="I3572" s="162"/>
      <c r="J3572" s="81"/>
      <c r="K3572" s="144"/>
    </row>
    <row r="3573" spans="1:11" customFormat="1" ht="16.5" x14ac:dyDescent="0.3">
      <c r="A3573" s="77"/>
      <c r="B3573" s="142"/>
      <c r="C3573" s="79"/>
      <c r="D3573" s="127" t="s">
        <v>13</v>
      </c>
      <c r="E3573" s="80">
        <v>1</v>
      </c>
      <c r="F3573" s="143">
        <v>913000</v>
      </c>
      <c r="G3573" s="80">
        <f t="shared" si="31"/>
        <v>913000</v>
      </c>
      <c r="H3573" s="133"/>
      <c r="I3573" s="162"/>
      <c r="J3573" s="81"/>
      <c r="K3573" s="144"/>
    </row>
    <row r="3574" spans="1:11" customFormat="1" ht="16.5" x14ac:dyDescent="0.3">
      <c r="A3574" s="77"/>
      <c r="B3574" s="142"/>
      <c r="C3574" s="79"/>
      <c r="D3574" s="127" t="s">
        <v>273</v>
      </c>
      <c r="E3574" s="80">
        <v>1</v>
      </c>
      <c r="F3574" s="143">
        <v>1068999.8</v>
      </c>
      <c r="G3574" s="80">
        <f t="shared" si="31"/>
        <v>1068999.8</v>
      </c>
      <c r="H3574" s="133">
        <f>SUM(G3571:G3574)</f>
        <v>3729998.8</v>
      </c>
      <c r="I3574" s="162" t="s">
        <v>310</v>
      </c>
      <c r="J3574" s="81"/>
      <c r="K3574" s="144"/>
    </row>
    <row r="3575" spans="1:11" customFormat="1" ht="16.5" x14ac:dyDescent="0.3">
      <c r="A3575" s="77"/>
      <c r="B3575" s="142"/>
      <c r="C3575" s="79"/>
      <c r="D3575" s="127"/>
      <c r="E3575" s="80"/>
      <c r="F3575" s="143"/>
      <c r="G3575" s="80">
        <f t="shared" si="31"/>
        <v>0</v>
      </c>
      <c r="H3575" s="133"/>
      <c r="I3575" s="162"/>
      <c r="J3575" s="81"/>
      <c r="K3575" s="144"/>
    </row>
    <row r="3576" spans="1:11" customFormat="1" ht="16.5" x14ac:dyDescent="0.3">
      <c r="A3576" s="77">
        <v>43451</v>
      </c>
      <c r="B3576" s="142" t="s">
        <v>3610</v>
      </c>
      <c r="C3576" s="79" t="s">
        <v>3611</v>
      </c>
      <c r="D3576" s="127" t="s">
        <v>2653</v>
      </c>
      <c r="E3576" s="80">
        <v>12</v>
      </c>
      <c r="F3576" s="143">
        <v>243000.5</v>
      </c>
      <c r="G3576" s="80">
        <f t="shared" si="31"/>
        <v>2916006</v>
      </c>
      <c r="H3576" s="133">
        <f>G3576</f>
        <v>2916006</v>
      </c>
      <c r="I3576" s="162" t="s">
        <v>309</v>
      </c>
      <c r="J3576" s="81"/>
      <c r="K3576" s="144"/>
    </row>
    <row r="3577" spans="1:11" customFormat="1" ht="16.5" x14ac:dyDescent="0.3">
      <c r="A3577" s="77"/>
      <c r="B3577" s="142"/>
      <c r="C3577" s="79"/>
      <c r="D3577" s="127"/>
      <c r="E3577" s="80"/>
      <c r="F3577" s="143"/>
      <c r="G3577" s="80">
        <f t="shared" si="31"/>
        <v>0</v>
      </c>
      <c r="H3577" s="133"/>
      <c r="I3577" s="162"/>
      <c r="J3577" s="81"/>
      <c r="K3577" s="144"/>
    </row>
    <row r="3578" spans="1:11" customFormat="1" ht="16.5" x14ac:dyDescent="0.3">
      <c r="A3578" s="77">
        <v>43451</v>
      </c>
      <c r="B3578" s="142" t="s">
        <v>3612</v>
      </c>
      <c r="C3578" s="79" t="s">
        <v>3613</v>
      </c>
      <c r="D3578" s="127" t="s">
        <v>2653</v>
      </c>
      <c r="E3578" s="80">
        <v>24</v>
      </c>
      <c r="F3578" s="143">
        <v>243000.5</v>
      </c>
      <c r="G3578" s="80">
        <f t="shared" si="31"/>
        <v>5832012</v>
      </c>
      <c r="H3578" s="133"/>
      <c r="I3578" s="162"/>
      <c r="J3578" s="81"/>
      <c r="K3578" s="144"/>
    </row>
    <row r="3579" spans="1:11" customFormat="1" ht="16.5" x14ac:dyDescent="0.3">
      <c r="A3579" s="77"/>
      <c r="B3579" s="142"/>
      <c r="C3579" s="79"/>
      <c r="D3579" s="127" t="s">
        <v>2772</v>
      </c>
      <c r="E3579" s="80">
        <v>12</v>
      </c>
      <c r="F3579" s="143">
        <v>243000.5</v>
      </c>
      <c r="G3579" s="80">
        <f t="shared" si="31"/>
        <v>2916006</v>
      </c>
      <c r="H3579" s="133"/>
      <c r="I3579" s="162"/>
      <c r="J3579" s="81"/>
      <c r="K3579" s="144"/>
    </row>
    <row r="3580" spans="1:11" customFormat="1" ht="16.5" x14ac:dyDescent="0.3">
      <c r="A3580" s="77"/>
      <c r="B3580" s="142"/>
      <c r="C3580" s="79"/>
      <c r="D3580" s="127" t="s">
        <v>2756</v>
      </c>
      <c r="E3580" s="80">
        <v>12</v>
      </c>
      <c r="F3580" s="143">
        <v>243000.5</v>
      </c>
      <c r="G3580" s="80">
        <f t="shared" si="31"/>
        <v>2916006</v>
      </c>
      <c r="H3580" s="133">
        <f>SUM(G3578:G3580)</f>
        <v>11664024</v>
      </c>
      <c r="I3580" s="162" t="s">
        <v>309</v>
      </c>
      <c r="J3580" s="81"/>
      <c r="K3580" s="144"/>
    </row>
    <row r="3581" spans="1:11" customFormat="1" ht="16.5" x14ac:dyDescent="0.3">
      <c r="A3581" s="77"/>
      <c r="B3581" s="142"/>
      <c r="C3581" s="79"/>
      <c r="D3581" s="127"/>
      <c r="E3581" s="80"/>
      <c r="F3581" s="143"/>
      <c r="G3581" s="80">
        <f t="shared" si="31"/>
        <v>0</v>
      </c>
      <c r="H3581" s="133"/>
      <c r="I3581" s="162"/>
      <c r="J3581" s="81"/>
      <c r="K3581" s="144"/>
    </row>
    <row r="3582" spans="1:11" customFormat="1" ht="16.5" x14ac:dyDescent="0.3">
      <c r="A3582" s="77">
        <v>43451</v>
      </c>
      <c r="B3582" s="142" t="s">
        <v>3614</v>
      </c>
      <c r="C3582" s="79" t="s">
        <v>53</v>
      </c>
      <c r="D3582" s="127" t="s">
        <v>20</v>
      </c>
      <c r="E3582" s="80">
        <v>3</v>
      </c>
      <c r="F3582" s="143">
        <v>605000</v>
      </c>
      <c r="G3582" s="80">
        <f t="shared" si="31"/>
        <v>1815000</v>
      </c>
      <c r="H3582" s="133">
        <f>G3582</f>
        <v>1815000</v>
      </c>
      <c r="I3582" s="162" t="s">
        <v>310</v>
      </c>
      <c r="J3582" s="81"/>
      <c r="K3582" s="144"/>
    </row>
    <row r="3583" spans="1:11" customFormat="1" ht="16.5" x14ac:dyDescent="0.3">
      <c r="A3583" s="77"/>
      <c r="B3583" s="142"/>
      <c r="C3583" s="79"/>
      <c r="D3583" s="127"/>
      <c r="E3583" s="80"/>
      <c r="F3583" s="143"/>
      <c r="G3583" s="80">
        <f t="shared" si="31"/>
        <v>0</v>
      </c>
      <c r="H3583" s="133"/>
      <c r="I3583" s="162"/>
      <c r="J3583" s="81"/>
      <c r="K3583" s="144"/>
    </row>
    <row r="3584" spans="1:11" customFormat="1" ht="16.5" x14ac:dyDescent="0.3">
      <c r="A3584" s="77">
        <v>43451</v>
      </c>
      <c r="B3584" s="142" t="s">
        <v>3615</v>
      </c>
      <c r="C3584" s="79" t="s">
        <v>3616</v>
      </c>
      <c r="D3584" s="127" t="s">
        <v>1094</v>
      </c>
      <c r="E3584" s="80">
        <v>2</v>
      </c>
      <c r="F3584" s="143">
        <v>215000.5</v>
      </c>
      <c r="G3584" s="80">
        <f t="shared" si="31"/>
        <v>430001</v>
      </c>
      <c r="H3584" s="133"/>
      <c r="I3584" s="162"/>
      <c r="J3584" s="81"/>
      <c r="K3584" s="144"/>
    </row>
    <row r="3585" spans="1:11" customFormat="1" ht="16.5" x14ac:dyDescent="0.3">
      <c r="A3585" s="77"/>
      <c r="B3585" s="142"/>
      <c r="C3585" s="79"/>
      <c r="D3585" s="127" t="s">
        <v>31</v>
      </c>
      <c r="E3585" s="80">
        <v>2</v>
      </c>
      <c r="F3585" s="143">
        <v>587999.5</v>
      </c>
      <c r="G3585" s="80">
        <f t="shared" si="31"/>
        <v>1175999</v>
      </c>
      <c r="H3585" s="133">
        <f>SUM(G3584:G3585)</f>
        <v>1606000</v>
      </c>
      <c r="I3585" s="162" t="s">
        <v>310</v>
      </c>
      <c r="J3585" s="81"/>
      <c r="K3585" s="144"/>
    </row>
    <row r="3586" spans="1:11" customFormat="1" ht="16.5" x14ac:dyDescent="0.3">
      <c r="A3586" s="77"/>
      <c r="B3586" s="142"/>
      <c r="C3586" s="79"/>
      <c r="D3586" s="127"/>
      <c r="E3586" s="80"/>
      <c r="F3586" s="143"/>
      <c r="G3586" s="80">
        <f t="shared" si="31"/>
        <v>0</v>
      </c>
      <c r="H3586" s="133"/>
      <c r="I3586" s="162"/>
      <c r="J3586" s="81"/>
      <c r="K3586" s="144"/>
    </row>
    <row r="3587" spans="1:11" customFormat="1" ht="16.5" x14ac:dyDescent="0.3">
      <c r="A3587" s="77">
        <v>43451</v>
      </c>
      <c r="B3587" s="142" t="s">
        <v>3617</v>
      </c>
      <c r="C3587" s="79" t="s">
        <v>3618</v>
      </c>
      <c r="D3587" s="127" t="s">
        <v>2073</v>
      </c>
      <c r="E3587" s="80">
        <v>1</v>
      </c>
      <c r="F3587" s="143">
        <v>240525.5</v>
      </c>
      <c r="G3587" s="80">
        <f t="shared" si="31"/>
        <v>240525.5</v>
      </c>
      <c r="H3587" s="133">
        <f>G3587</f>
        <v>240525.5</v>
      </c>
      <c r="I3587" s="162" t="s">
        <v>2545</v>
      </c>
      <c r="J3587" s="81"/>
      <c r="K3587" s="144"/>
    </row>
    <row r="3588" spans="1:11" customFormat="1" ht="16.5" x14ac:dyDescent="0.3">
      <c r="A3588" s="77"/>
      <c r="B3588" s="142"/>
      <c r="C3588" s="79"/>
      <c r="D3588" s="127"/>
      <c r="E3588" s="80"/>
      <c r="F3588" s="143"/>
      <c r="G3588" s="80">
        <f t="shared" si="31"/>
        <v>0</v>
      </c>
      <c r="H3588" s="133"/>
      <c r="I3588" s="162"/>
      <c r="J3588" s="81"/>
      <c r="K3588" s="144"/>
    </row>
    <row r="3589" spans="1:11" customFormat="1" ht="16.5" x14ac:dyDescent="0.3">
      <c r="A3589" s="77">
        <v>43451</v>
      </c>
      <c r="B3589" s="142" t="s">
        <v>3619</v>
      </c>
      <c r="C3589" s="79" t="s">
        <v>325</v>
      </c>
      <c r="D3589" s="127" t="s">
        <v>887</v>
      </c>
      <c r="E3589" s="80">
        <v>1</v>
      </c>
      <c r="F3589" s="143">
        <v>230000.1</v>
      </c>
      <c r="G3589" s="80">
        <f t="shared" si="31"/>
        <v>230000.1</v>
      </c>
      <c r="H3589" s="133">
        <f>G3589</f>
        <v>230000.1</v>
      </c>
      <c r="I3589" s="162" t="s">
        <v>2524</v>
      </c>
      <c r="J3589" s="81"/>
      <c r="K3589" s="144"/>
    </row>
    <row r="3590" spans="1:11" customFormat="1" ht="16.5" x14ac:dyDescent="0.3">
      <c r="A3590" s="77"/>
      <c r="B3590" s="142"/>
      <c r="C3590" s="79"/>
      <c r="D3590" s="127"/>
      <c r="E3590" s="80"/>
      <c r="F3590" s="143"/>
      <c r="G3590" s="80">
        <f t="shared" si="31"/>
        <v>0</v>
      </c>
      <c r="H3590" s="133"/>
      <c r="I3590" s="162"/>
      <c r="J3590" s="81"/>
      <c r="K3590" s="144"/>
    </row>
    <row r="3591" spans="1:11" customFormat="1" ht="16.5" x14ac:dyDescent="0.3">
      <c r="A3591" s="77">
        <v>43451</v>
      </c>
      <c r="B3591" s="142" t="s">
        <v>3620</v>
      </c>
      <c r="C3591" s="79" t="s">
        <v>3621</v>
      </c>
      <c r="D3591" s="127" t="s">
        <v>1094</v>
      </c>
      <c r="E3591" s="80">
        <v>2</v>
      </c>
      <c r="F3591" s="143">
        <v>215000.5</v>
      </c>
      <c r="G3591" s="80">
        <f t="shared" si="31"/>
        <v>430001</v>
      </c>
      <c r="H3591" s="133">
        <f>G3591</f>
        <v>430001</v>
      </c>
      <c r="I3591" s="162" t="s">
        <v>2524</v>
      </c>
      <c r="J3591" s="81"/>
      <c r="K3591" s="144"/>
    </row>
    <row r="3592" spans="1:11" customFormat="1" ht="16.5" x14ac:dyDescent="0.3">
      <c r="A3592" s="77"/>
      <c r="B3592" s="142"/>
      <c r="C3592" s="79"/>
      <c r="D3592" s="127"/>
      <c r="E3592" s="80"/>
      <c r="F3592" s="143"/>
      <c r="G3592" s="80">
        <f t="shared" si="31"/>
        <v>0</v>
      </c>
      <c r="H3592" s="133"/>
      <c r="I3592" s="162"/>
      <c r="J3592" s="81"/>
      <c r="K3592" s="144"/>
    </row>
    <row r="3593" spans="1:11" customFormat="1" ht="16.5" x14ac:dyDescent="0.3">
      <c r="A3593" s="77">
        <v>43451</v>
      </c>
      <c r="B3593" s="142" t="s">
        <v>3622</v>
      </c>
      <c r="C3593" s="79" t="s">
        <v>3066</v>
      </c>
      <c r="D3593" s="127" t="s">
        <v>2073</v>
      </c>
      <c r="E3593" s="80">
        <v>1</v>
      </c>
      <c r="F3593" s="143">
        <v>240525.5</v>
      </c>
      <c r="G3593" s="80">
        <f t="shared" si="31"/>
        <v>240525.5</v>
      </c>
      <c r="H3593" s="133">
        <f>G3593</f>
        <v>240525.5</v>
      </c>
      <c r="I3593" s="162" t="s">
        <v>2524</v>
      </c>
      <c r="J3593" s="81"/>
      <c r="K3593" s="144"/>
    </row>
    <row r="3594" spans="1:11" customFormat="1" ht="16.5" x14ac:dyDescent="0.3">
      <c r="A3594" s="77"/>
      <c r="B3594" s="142"/>
      <c r="C3594" s="79"/>
      <c r="D3594" s="127"/>
      <c r="E3594" s="80"/>
      <c r="F3594" s="143"/>
      <c r="G3594" s="80">
        <f t="shared" si="31"/>
        <v>0</v>
      </c>
      <c r="H3594" s="133"/>
      <c r="I3594" s="162"/>
      <c r="J3594" s="81"/>
      <c r="K3594" s="144"/>
    </row>
    <row r="3595" spans="1:11" customFormat="1" ht="16.5" x14ac:dyDescent="0.3">
      <c r="A3595" s="77">
        <v>43451</v>
      </c>
      <c r="B3595" s="142" t="s">
        <v>3623</v>
      </c>
      <c r="C3595" s="79" t="s">
        <v>985</v>
      </c>
      <c r="D3595" s="127" t="s">
        <v>3624</v>
      </c>
      <c r="E3595" s="80">
        <v>53</v>
      </c>
      <c r="F3595" s="143">
        <v>539999.9</v>
      </c>
      <c r="G3595" s="80">
        <f t="shared" si="31"/>
        <v>28619994.700000003</v>
      </c>
      <c r="H3595" s="133"/>
      <c r="I3595" s="162"/>
      <c r="J3595" s="81"/>
      <c r="K3595" s="144"/>
    </row>
    <row r="3596" spans="1:11" customFormat="1" ht="16.5" x14ac:dyDescent="0.3">
      <c r="A3596" s="77"/>
      <c r="B3596" s="142"/>
      <c r="C3596" s="79"/>
      <c r="D3596" s="127" t="s">
        <v>496</v>
      </c>
      <c r="E3596" s="80">
        <v>60</v>
      </c>
      <c r="F3596" s="143">
        <v>575999.6</v>
      </c>
      <c r="G3596" s="80">
        <f t="shared" si="31"/>
        <v>34559976</v>
      </c>
      <c r="H3596" s="133">
        <f>SUM(G3595:G3596)</f>
        <v>63179970.700000003</v>
      </c>
      <c r="I3596" s="162" t="s">
        <v>2545</v>
      </c>
      <c r="J3596" s="81"/>
      <c r="K3596" s="144"/>
    </row>
    <row r="3597" spans="1:11" customFormat="1" ht="16.5" x14ac:dyDescent="0.3">
      <c r="A3597" s="77"/>
      <c r="B3597" s="142"/>
      <c r="C3597" s="79"/>
      <c r="D3597" s="127"/>
      <c r="E3597" s="80"/>
      <c r="F3597" s="143"/>
      <c r="G3597" s="80">
        <f t="shared" si="31"/>
        <v>0</v>
      </c>
      <c r="H3597" s="133"/>
      <c r="I3597" s="162"/>
      <c r="J3597" s="81"/>
      <c r="K3597" s="144"/>
    </row>
    <row r="3598" spans="1:11" customFormat="1" ht="16.5" x14ac:dyDescent="0.3">
      <c r="A3598" s="77">
        <v>43452</v>
      </c>
      <c r="B3598" s="142" t="s">
        <v>3625</v>
      </c>
      <c r="C3598" s="79" t="s">
        <v>316</v>
      </c>
      <c r="D3598" s="127" t="s">
        <v>3424</v>
      </c>
      <c r="E3598" s="80">
        <v>6</v>
      </c>
      <c r="F3598" s="143">
        <v>243000.45</v>
      </c>
      <c r="G3598" s="80">
        <f t="shared" si="31"/>
        <v>1458002.7000000002</v>
      </c>
      <c r="H3598" s="133">
        <f>G3598</f>
        <v>1458002.7000000002</v>
      </c>
      <c r="I3598" s="162" t="s">
        <v>2545</v>
      </c>
      <c r="J3598" s="81"/>
      <c r="K3598" s="144"/>
    </row>
    <row r="3599" spans="1:11" customFormat="1" ht="16.5" x14ac:dyDescent="0.3">
      <c r="A3599" s="77"/>
      <c r="B3599" s="142"/>
      <c r="C3599" s="79"/>
      <c r="D3599" s="127"/>
      <c r="E3599" s="80"/>
      <c r="F3599" s="143"/>
      <c r="G3599" s="80">
        <f t="shared" si="31"/>
        <v>0</v>
      </c>
      <c r="H3599" s="133"/>
      <c r="I3599" s="162"/>
      <c r="J3599" s="81"/>
      <c r="K3599" s="144"/>
    </row>
    <row r="3600" spans="1:11" customFormat="1" ht="16.5" x14ac:dyDescent="0.3">
      <c r="A3600" s="77">
        <v>43452</v>
      </c>
      <c r="B3600" s="142" t="s">
        <v>3626</v>
      </c>
      <c r="C3600" s="79" t="s">
        <v>2484</v>
      </c>
      <c r="D3600" s="127" t="s">
        <v>887</v>
      </c>
      <c r="E3600" s="80">
        <v>1</v>
      </c>
      <c r="F3600" s="143">
        <v>230000.1</v>
      </c>
      <c r="G3600" s="80">
        <f t="shared" si="31"/>
        <v>230000.1</v>
      </c>
      <c r="H3600" s="133">
        <f>G3600</f>
        <v>230000.1</v>
      </c>
      <c r="I3600" s="162" t="s">
        <v>2524</v>
      </c>
      <c r="J3600" s="81"/>
      <c r="K3600" s="144"/>
    </row>
    <row r="3601" spans="1:11" customFormat="1" ht="16.5" x14ac:dyDescent="0.3">
      <c r="A3601" s="77"/>
      <c r="B3601" s="142"/>
      <c r="C3601" s="79"/>
      <c r="D3601" s="127"/>
      <c r="E3601" s="80"/>
      <c r="F3601" s="143"/>
      <c r="G3601" s="80">
        <f t="shared" si="31"/>
        <v>0</v>
      </c>
      <c r="H3601" s="133"/>
      <c r="I3601" s="162"/>
      <c r="J3601" s="81"/>
      <c r="K3601" s="144"/>
    </row>
    <row r="3602" spans="1:11" customFormat="1" ht="16.5" x14ac:dyDescent="0.3">
      <c r="A3602" s="77">
        <v>43452</v>
      </c>
      <c r="B3602" s="142" t="s">
        <v>3627</v>
      </c>
      <c r="C3602" s="79" t="s">
        <v>253</v>
      </c>
      <c r="D3602" s="127" t="s">
        <v>887</v>
      </c>
      <c r="E3602" s="80">
        <v>10</v>
      </c>
      <c r="F3602" s="143">
        <v>230000.1</v>
      </c>
      <c r="G3602" s="80">
        <f t="shared" si="31"/>
        <v>2300001</v>
      </c>
      <c r="H3602" s="133">
        <f>G3602</f>
        <v>2300001</v>
      </c>
      <c r="I3602" s="162" t="s">
        <v>315</v>
      </c>
      <c r="J3602" s="81"/>
      <c r="K3602" s="144"/>
    </row>
    <row r="3603" spans="1:11" customFormat="1" ht="16.5" x14ac:dyDescent="0.3">
      <c r="A3603" s="77"/>
      <c r="B3603" s="142"/>
      <c r="C3603" s="79"/>
      <c r="D3603" s="127"/>
      <c r="E3603" s="80"/>
      <c r="F3603" s="143"/>
      <c r="G3603" s="80">
        <f t="shared" si="31"/>
        <v>0</v>
      </c>
      <c r="H3603" s="133"/>
      <c r="I3603" s="162"/>
      <c r="J3603" s="81"/>
      <c r="K3603" s="144"/>
    </row>
    <row r="3604" spans="1:11" customFormat="1" ht="16.5" x14ac:dyDescent="0.3">
      <c r="A3604" s="77">
        <v>43452</v>
      </c>
      <c r="B3604" s="142" t="s">
        <v>3628</v>
      </c>
      <c r="C3604" s="79" t="s">
        <v>38</v>
      </c>
      <c r="D3604" s="127" t="s">
        <v>887</v>
      </c>
      <c r="E3604" s="80">
        <v>36</v>
      </c>
      <c r="F3604" s="143">
        <v>230000.1</v>
      </c>
      <c r="G3604" s="80">
        <f t="shared" si="31"/>
        <v>8280003.6000000006</v>
      </c>
      <c r="H3604" s="133"/>
      <c r="I3604" s="162"/>
      <c r="J3604" s="81"/>
      <c r="K3604" s="144"/>
    </row>
    <row r="3605" spans="1:11" customFormat="1" ht="16.5" x14ac:dyDescent="0.3">
      <c r="A3605" s="77"/>
      <c r="B3605" s="142"/>
      <c r="C3605" s="79"/>
      <c r="D3605" s="127" t="s">
        <v>1094</v>
      </c>
      <c r="E3605" s="80">
        <v>36</v>
      </c>
      <c r="F3605" s="143">
        <v>215000.5</v>
      </c>
      <c r="G3605" s="80">
        <f t="shared" si="31"/>
        <v>7740018</v>
      </c>
      <c r="H3605" s="133">
        <f>SUM(G3604:G3605)</f>
        <v>16020021.600000001</v>
      </c>
      <c r="I3605" s="162" t="s">
        <v>310</v>
      </c>
      <c r="J3605" s="81"/>
      <c r="K3605" s="144"/>
    </row>
    <row r="3606" spans="1:11" customFormat="1" ht="16.5" x14ac:dyDescent="0.3">
      <c r="A3606" s="77"/>
      <c r="B3606" s="142"/>
      <c r="C3606" s="79"/>
      <c r="D3606" s="127"/>
      <c r="E3606" s="80"/>
      <c r="F3606" s="143"/>
      <c r="G3606" s="80">
        <f t="shared" si="31"/>
        <v>0</v>
      </c>
      <c r="H3606" s="133"/>
      <c r="I3606" s="162"/>
      <c r="J3606" s="81"/>
      <c r="K3606" s="144"/>
    </row>
    <row r="3607" spans="1:11" customFormat="1" ht="16.5" x14ac:dyDescent="0.3">
      <c r="A3607" s="77">
        <v>43452</v>
      </c>
      <c r="B3607" s="142" t="s">
        <v>3629</v>
      </c>
      <c r="C3607" s="79" t="s">
        <v>284</v>
      </c>
      <c r="D3607" s="127" t="s">
        <v>887</v>
      </c>
      <c r="E3607" s="80">
        <v>36</v>
      </c>
      <c r="F3607" s="143">
        <v>230000.1</v>
      </c>
      <c r="G3607" s="80">
        <f t="shared" si="31"/>
        <v>8280003.6000000006</v>
      </c>
      <c r="H3607" s="133"/>
      <c r="I3607" s="162"/>
      <c r="J3607" s="81"/>
      <c r="K3607" s="144"/>
    </row>
    <row r="3608" spans="1:11" customFormat="1" ht="16.5" x14ac:dyDescent="0.3">
      <c r="A3608" s="77"/>
      <c r="B3608" s="142"/>
      <c r="C3608" s="79"/>
      <c r="D3608" s="127" t="s">
        <v>1094</v>
      </c>
      <c r="E3608" s="80">
        <v>3</v>
      </c>
      <c r="F3608" s="143">
        <v>215000.5</v>
      </c>
      <c r="G3608" s="80">
        <f t="shared" si="31"/>
        <v>645001.5</v>
      </c>
      <c r="H3608" s="133">
        <f>SUM(G3607:G3608)</f>
        <v>8925005.1000000015</v>
      </c>
      <c r="I3608" s="162" t="s">
        <v>310</v>
      </c>
      <c r="J3608" s="81"/>
      <c r="K3608" s="144"/>
    </row>
    <row r="3609" spans="1:11" customFormat="1" ht="16.5" x14ac:dyDescent="0.3">
      <c r="A3609" s="77"/>
      <c r="B3609" s="142"/>
      <c r="C3609" s="79"/>
      <c r="D3609" s="127"/>
      <c r="E3609" s="80"/>
      <c r="F3609" s="143"/>
      <c r="G3609" s="80">
        <f t="shared" si="31"/>
        <v>0</v>
      </c>
      <c r="H3609" s="133"/>
      <c r="I3609" s="162"/>
      <c r="J3609" s="81"/>
      <c r="K3609" s="144"/>
    </row>
    <row r="3610" spans="1:11" customFormat="1" ht="16.5" x14ac:dyDescent="0.3">
      <c r="A3610" s="77">
        <v>43452</v>
      </c>
      <c r="B3610" s="142" t="s">
        <v>3630</v>
      </c>
      <c r="C3610" s="79" t="s">
        <v>2376</v>
      </c>
      <c r="D3610" s="127" t="s">
        <v>1094</v>
      </c>
      <c r="E3610" s="80">
        <v>4</v>
      </c>
      <c r="F3610" s="143">
        <v>215000.5</v>
      </c>
      <c r="G3610" s="80">
        <f t="shared" si="31"/>
        <v>860002</v>
      </c>
      <c r="H3610" s="133">
        <f>G3610</f>
        <v>860002</v>
      </c>
      <c r="I3610" s="162" t="s">
        <v>1215</v>
      </c>
      <c r="J3610" s="81"/>
      <c r="K3610" s="144"/>
    </row>
    <row r="3611" spans="1:11" customFormat="1" ht="16.5" x14ac:dyDescent="0.3">
      <c r="A3611" s="77"/>
      <c r="B3611" s="142"/>
      <c r="C3611" s="79"/>
      <c r="D3611" s="127"/>
      <c r="E3611" s="80"/>
      <c r="F3611" s="143"/>
      <c r="G3611" s="80">
        <f t="shared" si="31"/>
        <v>0</v>
      </c>
      <c r="H3611" s="133"/>
      <c r="I3611" s="162"/>
      <c r="J3611" s="81"/>
      <c r="K3611" s="144"/>
    </row>
    <row r="3612" spans="1:11" customFormat="1" ht="16.5" x14ac:dyDescent="0.3">
      <c r="A3612" s="77">
        <v>43452</v>
      </c>
      <c r="B3612" s="142" t="s">
        <v>3631</v>
      </c>
      <c r="C3612" s="79" t="s">
        <v>3632</v>
      </c>
      <c r="D3612" s="127" t="s">
        <v>1094</v>
      </c>
      <c r="E3612" s="80">
        <v>2</v>
      </c>
      <c r="F3612" s="143">
        <v>215000.5</v>
      </c>
      <c r="G3612" s="80">
        <f t="shared" si="31"/>
        <v>430001</v>
      </c>
      <c r="H3612" s="133">
        <f>G3612</f>
        <v>430001</v>
      </c>
      <c r="I3612" s="162" t="s">
        <v>1756</v>
      </c>
      <c r="J3612" s="81"/>
      <c r="K3612" s="144"/>
    </row>
    <row r="3613" spans="1:11" customFormat="1" ht="16.5" x14ac:dyDescent="0.3">
      <c r="A3613" s="77"/>
      <c r="B3613" s="142"/>
      <c r="C3613" s="79"/>
      <c r="D3613" s="127"/>
      <c r="E3613" s="80"/>
      <c r="F3613" s="143"/>
      <c r="G3613" s="80">
        <f t="shared" si="31"/>
        <v>0</v>
      </c>
      <c r="H3613" s="133"/>
      <c r="I3613" s="162"/>
      <c r="J3613" s="81"/>
      <c r="K3613" s="144"/>
    </row>
    <row r="3614" spans="1:11" customFormat="1" ht="16.5" x14ac:dyDescent="0.3">
      <c r="A3614" s="77">
        <v>43452</v>
      </c>
      <c r="B3614" s="142" t="s">
        <v>3633</v>
      </c>
      <c r="C3614" s="79" t="s">
        <v>3634</v>
      </c>
      <c r="D3614" s="127" t="s">
        <v>887</v>
      </c>
      <c r="E3614" s="80">
        <v>1</v>
      </c>
      <c r="F3614" s="143">
        <v>230000.1</v>
      </c>
      <c r="G3614" s="80">
        <f t="shared" si="31"/>
        <v>230000.1</v>
      </c>
      <c r="H3614" s="133"/>
      <c r="I3614" s="162"/>
      <c r="J3614" s="81"/>
      <c r="K3614" s="144"/>
    </row>
    <row r="3615" spans="1:11" customFormat="1" ht="16.5" x14ac:dyDescent="0.3">
      <c r="A3615" s="77"/>
      <c r="B3615" s="142"/>
      <c r="C3615" s="79"/>
      <c r="D3615" s="127" t="s">
        <v>1094</v>
      </c>
      <c r="E3615" s="80">
        <v>1</v>
      </c>
      <c r="F3615" s="143">
        <v>215000.5</v>
      </c>
      <c r="G3615" s="80">
        <f t="shared" si="31"/>
        <v>215000.5</v>
      </c>
      <c r="H3615" s="133">
        <f>SUM(G3614:G3615)</f>
        <v>445000.6</v>
      </c>
      <c r="I3615" s="162" t="s">
        <v>314</v>
      </c>
      <c r="J3615" s="81"/>
      <c r="K3615" s="144"/>
    </row>
    <row r="3616" spans="1:11" customFormat="1" ht="16.5" x14ac:dyDescent="0.3">
      <c r="A3616" s="77"/>
      <c r="B3616" s="142"/>
      <c r="C3616" s="79"/>
      <c r="D3616" s="127"/>
      <c r="E3616" s="80"/>
      <c r="F3616" s="143"/>
      <c r="G3616" s="80">
        <f t="shared" si="31"/>
        <v>0</v>
      </c>
      <c r="H3616" s="133"/>
      <c r="I3616" s="162"/>
      <c r="J3616" s="81"/>
      <c r="K3616" s="144"/>
    </row>
    <row r="3617" spans="1:11" customFormat="1" ht="16.5" x14ac:dyDescent="0.3">
      <c r="A3617" s="77">
        <v>43452</v>
      </c>
      <c r="B3617" s="142" t="s">
        <v>3635</v>
      </c>
      <c r="C3617" s="79" t="s">
        <v>1033</v>
      </c>
      <c r="D3617" s="127" t="s">
        <v>1094</v>
      </c>
      <c r="E3617" s="80">
        <v>1</v>
      </c>
      <c r="F3617" s="143">
        <v>215000.5</v>
      </c>
      <c r="G3617" s="80">
        <f t="shared" si="31"/>
        <v>215000.5</v>
      </c>
      <c r="H3617" s="133">
        <f>G3617</f>
        <v>215000.5</v>
      </c>
      <c r="I3617" s="162" t="s">
        <v>309</v>
      </c>
      <c r="J3617" s="81"/>
      <c r="K3617" s="144"/>
    </row>
    <row r="3618" spans="1:11" customFormat="1" ht="16.5" x14ac:dyDescent="0.3">
      <c r="A3618" s="77"/>
      <c r="B3618" s="142"/>
      <c r="C3618" s="79"/>
      <c r="D3618" s="127"/>
      <c r="E3618" s="80"/>
      <c r="F3618" s="143"/>
      <c r="G3618" s="80">
        <f t="shared" si="31"/>
        <v>0</v>
      </c>
      <c r="H3618" s="133"/>
      <c r="I3618" s="162"/>
      <c r="J3618" s="81"/>
      <c r="K3618" s="144"/>
    </row>
    <row r="3619" spans="1:11" customFormat="1" ht="16.5" x14ac:dyDescent="0.3">
      <c r="A3619" s="83">
        <v>43455</v>
      </c>
      <c r="B3619" s="151" t="s">
        <v>3636</v>
      </c>
      <c r="C3619" s="85" t="s">
        <v>985</v>
      </c>
      <c r="D3619" s="152" t="s">
        <v>1719</v>
      </c>
      <c r="E3619" s="86">
        <v>48</v>
      </c>
      <c r="F3619" s="153">
        <v>70416.5</v>
      </c>
      <c r="G3619" s="86">
        <f t="shared" si="31"/>
        <v>3379992</v>
      </c>
      <c r="H3619" s="149"/>
      <c r="I3619" s="162"/>
      <c r="J3619" s="81"/>
      <c r="K3619" s="144"/>
    </row>
    <row r="3620" spans="1:11" customFormat="1" ht="16.5" x14ac:dyDescent="0.3">
      <c r="A3620" s="83"/>
      <c r="B3620" s="151"/>
      <c r="C3620" s="85"/>
      <c r="D3620" s="152" t="s">
        <v>1720</v>
      </c>
      <c r="E3620" s="86">
        <v>12</v>
      </c>
      <c r="F3620" s="153">
        <v>140834.1</v>
      </c>
      <c r="G3620" s="86">
        <f t="shared" si="31"/>
        <v>1690009.2000000002</v>
      </c>
      <c r="H3620" s="149"/>
      <c r="I3620" s="162"/>
      <c r="J3620" s="81"/>
      <c r="K3620" s="144"/>
    </row>
    <row r="3621" spans="1:11" customFormat="1" ht="16.5" x14ac:dyDescent="0.3">
      <c r="A3621" s="83"/>
      <c r="B3621" s="151"/>
      <c r="C3621" s="85"/>
      <c r="D3621" s="152" t="s">
        <v>1721</v>
      </c>
      <c r="E3621" s="86">
        <v>12</v>
      </c>
      <c r="F3621" s="153">
        <v>140834.1</v>
      </c>
      <c r="G3621" s="86">
        <f t="shared" si="31"/>
        <v>1690009.2000000002</v>
      </c>
      <c r="H3621" s="149"/>
      <c r="I3621" s="162"/>
      <c r="J3621" s="81"/>
      <c r="K3621" s="144"/>
    </row>
    <row r="3622" spans="1:11" customFormat="1" ht="16.5" x14ac:dyDescent="0.3">
      <c r="A3622" s="83"/>
      <c r="B3622" s="151"/>
      <c r="C3622" s="85"/>
      <c r="D3622" s="152" t="s">
        <v>1725</v>
      </c>
      <c r="E3622" s="86">
        <v>48</v>
      </c>
      <c r="F3622" s="153">
        <v>70416.5</v>
      </c>
      <c r="G3622" s="86">
        <f t="shared" si="31"/>
        <v>3379992</v>
      </c>
      <c r="H3622" s="149"/>
      <c r="I3622" s="162"/>
      <c r="J3622" s="81"/>
      <c r="K3622" s="144"/>
    </row>
    <row r="3623" spans="1:11" customFormat="1" ht="16.5" x14ac:dyDescent="0.3">
      <c r="A3623" s="83"/>
      <c r="B3623" s="151"/>
      <c r="C3623" s="85"/>
      <c r="D3623" s="152" t="s">
        <v>1933</v>
      </c>
      <c r="E3623" s="86">
        <v>48</v>
      </c>
      <c r="F3623" s="153">
        <v>70416.5</v>
      </c>
      <c r="G3623" s="86">
        <f t="shared" si="31"/>
        <v>3379992</v>
      </c>
      <c r="H3623" s="149"/>
      <c r="I3623" s="162"/>
      <c r="J3623" s="81"/>
      <c r="K3623" s="144"/>
    </row>
    <row r="3624" spans="1:11" customFormat="1" ht="16.5" x14ac:dyDescent="0.3">
      <c r="A3624" s="83"/>
      <c r="B3624" s="151"/>
      <c r="C3624" s="85"/>
      <c r="D3624" s="152" t="s">
        <v>1930</v>
      </c>
      <c r="E3624" s="86">
        <v>72</v>
      </c>
      <c r="F3624" s="153">
        <v>70416.5</v>
      </c>
      <c r="G3624" s="86">
        <f t="shared" si="31"/>
        <v>5069988</v>
      </c>
      <c r="H3624" s="149">
        <f>SUM(G3619:G3624)</f>
        <v>18589982.399999999</v>
      </c>
      <c r="I3624" s="162" t="s">
        <v>2545</v>
      </c>
      <c r="J3624" s="81"/>
      <c r="K3624" s="144"/>
    </row>
    <row r="3625" spans="1:11" customFormat="1" ht="16.5" x14ac:dyDescent="0.3">
      <c r="A3625" s="77"/>
      <c r="B3625" s="142"/>
      <c r="C3625" s="79"/>
      <c r="D3625" s="127"/>
      <c r="E3625" s="80"/>
      <c r="F3625" s="143"/>
      <c r="G3625" s="80">
        <f t="shared" si="31"/>
        <v>0</v>
      </c>
      <c r="H3625" s="133"/>
      <c r="I3625" s="162"/>
      <c r="J3625" s="81"/>
      <c r="K3625" s="144"/>
    </row>
    <row r="3626" spans="1:11" customFormat="1" ht="16.5" x14ac:dyDescent="0.3">
      <c r="A3626" s="83">
        <v>43455</v>
      </c>
      <c r="B3626" s="151" t="s">
        <v>3637</v>
      </c>
      <c r="C3626" s="85" t="s">
        <v>1957</v>
      </c>
      <c r="D3626" s="152" t="s">
        <v>2494</v>
      </c>
      <c r="E3626" s="86">
        <v>10</v>
      </c>
      <c r="F3626" s="153">
        <v>621900.18000000005</v>
      </c>
      <c r="G3626" s="86">
        <f t="shared" si="31"/>
        <v>6219001.8000000007</v>
      </c>
      <c r="H3626" s="149"/>
      <c r="I3626" s="162"/>
      <c r="J3626" s="81"/>
      <c r="K3626" s="144"/>
    </row>
    <row r="3627" spans="1:11" customFormat="1" ht="16.5" x14ac:dyDescent="0.3">
      <c r="A3627" s="83"/>
      <c r="B3627" s="151"/>
      <c r="C3627" s="85"/>
      <c r="D3627" s="152" t="s">
        <v>28</v>
      </c>
      <c r="E3627" s="86">
        <v>10</v>
      </c>
      <c r="F3627" s="153">
        <v>544500</v>
      </c>
      <c r="G3627" s="86">
        <f t="shared" si="31"/>
        <v>5445000</v>
      </c>
      <c r="H3627" s="149">
        <f>SUM(G3626:G3627)</f>
        <v>11664001.800000001</v>
      </c>
      <c r="I3627" s="162" t="s">
        <v>309</v>
      </c>
      <c r="J3627" s="81"/>
      <c r="K3627" s="144"/>
    </row>
    <row r="3628" spans="1:11" customFormat="1" ht="16.5" x14ac:dyDescent="0.3">
      <c r="A3628" s="77"/>
      <c r="B3628" s="142"/>
      <c r="C3628" s="79"/>
      <c r="D3628" s="127"/>
      <c r="E3628" s="80"/>
      <c r="F3628" s="143"/>
      <c r="G3628" s="80">
        <f t="shared" si="31"/>
        <v>0</v>
      </c>
      <c r="H3628" s="133"/>
      <c r="I3628" s="162"/>
      <c r="J3628" s="81"/>
      <c r="K3628" s="144"/>
    </row>
    <row r="3629" spans="1:11" customFormat="1" ht="16.5" x14ac:dyDescent="0.3">
      <c r="A3629" s="77">
        <v>43452</v>
      </c>
      <c r="B3629" s="142" t="s">
        <v>3638</v>
      </c>
      <c r="C3629" s="79" t="s">
        <v>57</v>
      </c>
      <c r="D3629" s="127" t="s">
        <v>31</v>
      </c>
      <c r="E3629" s="80">
        <v>1</v>
      </c>
      <c r="F3629" s="143">
        <v>529199.44999999995</v>
      </c>
      <c r="G3629" s="80">
        <f t="shared" si="31"/>
        <v>529199.44999999995</v>
      </c>
      <c r="H3629" s="133">
        <f>G3629</f>
        <v>529199.44999999995</v>
      </c>
      <c r="I3629" s="162" t="s">
        <v>309</v>
      </c>
      <c r="J3629" s="81"/>
      <c r="K3629" s="144"/>
    </row>
    <row r="3630" spans="1:11" customFormat="1" ht="16.5" x14ac:dyDescent="0.3">
      <c r="A3630" s="77"/>
      <c r="B3630" s="142"/>
      <c r="C3630" s="79"/>
      <c r="D3630" s="127"/>
      <c r="E3630" s="80"/>
      <c r="F3630" s="143"/>
      <c r="G3630" s="80">
        <f t="shared" si="31"/>
        <v>0</v>
      </c>
      <c r="H3630" s="133"/>
      <c r="I3630" s="162"/>
      <c r="J3630" s="81"/>
      <c r="K3630" s="144"/>
    </row>
    <row r="3631" spans="1:11" customFormat="1" ht="16.5" x14ac:dyDescent="0.3">
      <c r="A3631" s="77">
        <v>43452</v>
      </c>
      <c r="B3631" s="142" t="s">
        <v>3639</v>
      </c>
      <c r="C3631" s="79" t="s">
        <v>3640</v>
      </c>
      <c r="D3631" s="127" t="s">
        <v>3641</v>
      </c>
      <c r="E3631" s="80">
        <v>5</v>
      </c>
      <c r="F3631" s="143">
        <v>359099.62</v>
      </c>
      <c r="G3631" s="80">
        <f t="shared" si="31"/>
        <v>1795498.1</v>
      </c>
      <c r="H3631" s="133">
        <f>G3631</f>
        <v>1795498.1</v>
      </c>
      <c r="I3631" s="162" t="s">
        <v>2524</v>
      </c>
      <c r="J3631" s="81"/>
      <c r="K3631" s="144"/>
    </row>
    <row r="3632" spans="1:11" customFormat="1" ht="16.5" x14ac:dyDescent="0.3">
      <c r="A3632" s="77"/>
      <c r="B3632" s="142"/>
      <c r="C3632" s="79"/>
      <c r="D3632" s="127"/>
      <c r="E3632" s="80"/>
      <c r="F3632" s="143"/>
      <c r="G3632" s="80">
        <f t="shared" si="31"/>
        <v>0</v>
      </c>
      <c r="H3632" s="133"/>
      <c r="I3632" s="162"/>
      <c r="J3632" s="81"/>
      <c r="K3632" s="144"/>
    </row>
    <row r="3633" spans="1:11" customFormat="1" ht="16.5" x14ac:dyDescent="0.3">
      <c r="A3633" s="77">
        <v>43452</v>
      </c>
      <c r="B3633" s="142" t="s">
        <v>3642</v>
      </c>
      <c r="C3633" s="79" t="s">
        <v>3643</v>
      </c>
      <c r="D3633" s="127" t="s">
        <v>3315</v>
      </c>
      <c r="E3633" s="80">
        <v>12</v>
      </c>
      <c r="F3633" s="143">
        <v>274500.3</v>
      </c>
      <c r="G3633" s="80">
        <f t="shared" si="31"/>
        <v>3294003.5999999996</v>
      </c>
      <c r="H3633" s="133">
        <f>G3633</f>
        <v>3294003.5999999996</v>
      </c>
      <c r="I3633" s="162" t="s">
        <v>309</v>
      </c>
      <c r="J3633" s="81"/>
      <c r="K3633" s="144"/>
    </row>
    <row r="3634" spans="1:11" customFormat="1" ht="16.5" x14ac:dyDescent="0.3">
      <c r="A3634" s="77"/>
      <c r="B3634" s="142"/>
      <c r="C3634" s="79"/>
      <c r="D3634" s="127"/>
      <c r="E3634" s="80"/>
      <c r="F3634" s="143"/>
      <c r="G3634" s="80">
        <f t="shared" si="31"/>
        <v>0</v>
      </c>
      <c r="H3634" s="133"/>
      <c r="I3634" s="162"/>
      <c r="J3634" s="81"/>
      <c r="K3634" s="144"/>
    </row>
    <row r="3635" spans="1:11" customFormat="1" ht="16.5" x14ac:dyDescent="0.3">
      <c r="A3635" s="77">
        <v>43452</v>
      </c>
      <c r="B3635" s="142" t="s">
        <v>3644</v>
      </c>
      <c r="C3635" s="79" t="s">
        <v>3024</v>
      </c>
      <c r="D3635" s="127" t="s">
        <v>3645</v>
      </c>
      <c r="E3635" s="80">
        <v>12</v>
      </c>
      <c r="F3635" s="143">
        <v>156750</v>
      </c>
      <c r="G3635" s="80">
        <f t="shared" si="31"/>
        <v>1881000</v>
      </c>
      <c r="H3635" s="133"/>
      <c r="I3635" s="162"/>
      <c r="J3635" s="81"/>
      <c r="K3635" s="144"/>
    </row>
    <row r="3636" spans="1:11" customFormat="1" ht="16.5" x14ac:dyDescent="0.3">
      <c r="A3636" s="77"/>
      <c r="B3636" s="142"/>
      <c r="C3636" s="79"/>
      <c r="D3636" s="127" t="s">
        <v>3646</v>
      </c>
      <c r="E3636" s="80">
        <v>12</v>
      </c>
      <c r="F3636" s="143">
        <v>156750</v>
      </c>
      <c r="G3636" s="80">
        <f t="shared" si="31"/>
        <v>1881000</v>
      </c>
      <c r="H3636" s="133"/>
      <c r="I3636" s="162"/>
      <c r="J3636" s="81"/>
      <c r="K3636" s="144"/>
    </row>
    <row r="3637" spans="1:11" customFormat="1" ht="16.5" x14ac:dyDescent="0.3">
      <c r="A3637" s="77"/>
      <c r="B3637" s="142"/>
      <c r="C3637" s="79"/>
      <c r="D3637" s="127" t="s">
        <v>3647</v>
      </c>
      <c r="E3637" s="80">
        <v>12</v>
      </c>
      <c r="F3637" s="143">
        <v>156750</v>
      </c>
      <c r="G3637" s="80">
        <f t="shared" si="31"/>
        <v>1881000</v>
      </c>
      <c r="H3637" s="133">
        <f>SUM(G3635:G3637)</f>
        <v>5643000</v>
      </c>
      <c r="I3637" s="162" t="s">
        <v>1756</v>
      </c>
      <c r="J3637" s="81"/>
      <c r="K3637" s="144"/>
    </row>
    <row r="3638" spans="1:11" customFormat="1" ht="16.5" x14ac:dyDescent="0.3">
      <c r="A3638" s="77"/>
      <c r="B3638" s="142"/>
      <c r="C3638" s="79"/>
      <c r="D3638" s="127"/>
      <c r="E3638" s="80"/>
      <c r="F3638" s="143"/>
      <c r="G3638" s="80">
        <f t="shared" si="31"/>
        <v>0</v>
      </c>
      <c r="H3638" s="133"/>
      <c r="I3638" s="162"/>
      <c r="J3638" s="81"/>
      <c r="K3638" s="144"/>
    </row>
    <row r="3639" spans="1:11" customFormat="1" ht="16.5" x14ac:dyDescent="0.3">
      <c r="A3639" s="77">
        <v>43452</v>
      </c>
      <c r="B3639" s="142" t="s">
        <v>3648</v>
      </c>
      <c r="C3639" s="79" t="s">
        <v>3550</v>
      </c>
      <c r="D3639" s="127" t="s">
        <v>3495</v>
      </c>
      <c r="E3639" s="80">
        <v>72</v>
      </c>
      <c r="F3639" s="143">
        <v>944999.5</v>
      </c>
      <c r="G3639" s="80">
        <f t="shared" si="31"/>
        <v>68039964</v>
      </c>
      <c r="H3639" s="133">
        <f>G3639</f>
        <v>68039964</v>
      </c>
      <c r="I3639" s="162" t="s">
        <v>1756</v>
      </c>
      <c r="J3639" s="81"/>
      <c r="K3639" s="144"/>
    </row>
    <row r="3640" spans="1:11" customFormat="1" ht="16.5" x14ac:dyDescent="0.3">
      <c r="A3640" s="77"/>
      <c r="B3640" s="142"/>
      <c r="C3640" s="79"/>
      <c r="D3640" s="127"/>
      <c r="E3640" s="80"/>
      <c r="F3640" s="143"/>
      <c r="G3640" s="80">
        <f t="shared" si="31"/>
        <v>0</v>
      </c>
      <c r="H3640" s="133"/>
      <c r="I3640" s="162"/>
      <c r="J3640" s="81"/>
      <c r="K3640" s="144"/>
    </row>
    <row r="3641" spans="1:11" customFormat="1" ht="16.5" x14ac:dyDescent="0.3">
      <c r="A3641" s="77">
        <v>43452</v>
      </c>
      <c r="B3641" s="142" t="s">
        <v>3649</v>
      </c>
      <c r="C3641" s="79" t="s">
        <v>2006</v>
      </c>
      <c r="D3641" s="127" t="s">
        <v>3650</v>
      </c>
      <c r="E3641" s="80">
        <v>1</v>
      </c>
      <c r="F3641" s="143">
        <v>297999.90000000002</v>
      </c>
      <c r="G3641" s="80">
        <f t="shared" si="31"/>
        <v>297999.90000000002</v>
      </c>
      <c r="H3641" s="133">
        <f>G3641</f>
        <v>297999.90000000002</v>
      </c>
      <c r="I3641" s="162" t="s">
        <v>1215</v>
      </c>
      <c r="J3641" s="81"/>
      <c r="K3641" s="144"/>
    </row>
    <row r="3642" spans="1:11" customFormat="1" ht="16.5" x14ac:dyDescent="0.3">
      <c r="A3642" s="77"/>
      <c r="B3642" s="142"/>
      <c r="C3642" s="79"/>
      <c r="D3642" s="127"/>
      <c r="E3642" s="80"/>
      <c r="F3642" s="143"/>
      <c r="G3642" s="80">
        <f t="shared" si="31"/>
        <v>0</v>
      </c>
      <c r="H3642" s="133"/>
      <c r="I3642" s="162"/>
      <c r="J3642" s="81"/>
      <c r="K3642" s="144"/>
    </row>
    <row r="3643" spans="1:11" customFormat="1" ht="16.5" x14ac:dyDescent="0.3">
      <c r="A3643" s="77">
        <v>43452</v>
      </c>
      <c r="B3643" s="142" t="s">
        <v>3651</v>
      </c>
      <c r="C3643" s="79" t="s">
        <v>3652</v>
      </c>
      <c r="D3643" s="127" t="s">
        <v>2596</v>
      </c>
      <c r="E3643" s="80">
        <v>10</v>
      </c>
      <c r="F3643" s="143">
        <v>243000.5</v>
      </c>
      <c r="G3643" s="80">
        <f t="shared" si="31"/>
        <v>2430005</v>
      </c>
      <c r="H3643" s="133"/>
      <c r="I3643" s="162"/>
      <c r="J3643" s="81"/>
      <c r="K3643" s="144"/>
    </row>
    <row r="3644" spans="1:11" customFormat="1" ht="16.5" x14ac:dyDescent="0.3">
      <c r="A3644" s="77"/>
      <c r="B3644" s="142"/>
      <c r="C3644" s="79"/>
      <c r="D3644" s="127" t="s">
        <v>3653</v>
      </c>
      <c r="E3644" s="80">
        <v>10</v>
      </c>
      <c r="F3644" s="143">
        <v>243000.5</v>
      </c>
      <c r="G3644" s="80">
        <f t="shared" si="31"/>
        <v>2430005</v>
      </c>
      <c r="H3644" s="133">
        <f>SUM(G3643:G3644)</f>
        <v>4860010</v>
      </c>
      <c r="I3644" s="162" t="s">
        <v>309</v>
      </c>
      <c r="J3644" s="81"/>
      <c r="K3644" s="144"/>
    </row>
    <row r="3645" spans="1:11" customFormat="1" ht="16.5" x14ac:dyDescent="0.3">
      <c r="A3645" s="77"/>
      <c r="B3645" s="142"/>
      <c r="C3645" s="79"/>
      <c r="D3645" s="127"/>
      <c r="E3645" s="80"/>
      <c r="F3645" s="143"/>
      <c r="G3645" s="80">
        <f t="shared" si="31"/>
        <v>0</v>
      </c>
      <c r="H3645" s="133"/>
      <c r="I3645" s="162"/>
      <c r="J3645" s="81"/>
      <c r="K3645" s="144"/>
    </row>
    <row r="3646" spans="1:11" customFormat="1" ht="16.5" x14ac:dyDescent="0.3">
      <c r="A3646" s="77">
        <v>43453</v>
      </c>
      <c r="B3646" s="142" t="s">
        <v>3654</v>
      </c>
      <c r="C3646" s="79" t="s">
        <v>1795</v>
      </c>
      <c r="D3646" s="127" t="s">
        <v>1930</v>
      </c>
      <c r="E3646" s="80">
        <v>1</v>
      </c>
      <c r="F3646" s="143">
        <v>76837.86</v>
      </c>
      <c r="G3646" s="80">
        <f t="shared" si="31"/>
        <v>76837.86</v>
      </c>
      <c r="H3646" s="133">
        <f>G3646</f>
        <v>76837.86</v>
      </c>
      <c r="I3646" s="162" t="s">
        <v>2524</v>
      </c>
      <c r="J3646" s="81"/>
      <c r="K3646" s="144"/>
    </row>
    <row r="3647" spans="1:11" customFormat="1" ht="16.5" x14ac:dyDescent="0.3">
      <c r="A3647" s="77"/>
      <c r="B3647" s="142"/>
      <c r="C3647" s="79"/>
      <c r="D3647" s="127"/>
      <c r="E3647" s="80"/>
      <c r="F3647" s="143"/>
      <c r="G3647" s="80">
        <f t="shared" si="31"/>
        <v>0</v>
      </c>
      <c r="H3647" s="133"/>
      <c r="I3647" s="162"/>
      <c r="J3647" s="81"/>
      <c r="K3647" s="144"/>
    </row>
    <row r="3648" spans="1:11" customFormat="1" ht="16.5" x14ac:dyDescent="0.3">
      <c r="A3648" s="77">
        <v>43453</v>
      </c>
      <c r="B3648" s="142" t="s">
        <v>3655</v>
      </c>
      <c r="C3648" s="79" t="s">
        <v>2240</v>
      </c>
      <c r="D3648" s="127" t="s">
        <v>28</v>
      </c>
      <c r="E3648" s="80">
        <v>2</v>
      </c>
      <c r="F3648" s="143">
        <v>544500</v>
      </c>
      <c r="G3648" s="80">
        <f t="shared" si="31"/>
        <v>1089000</v>
      </c>
      <c r="H3648" s="133"/>
      <c r="I3648" s="162"/>
      <c r="J3648" s="81"/>
      <c r="K3648" s="144"/>
    </row>
    <row r="3649" spans="1:11" customFormat="1" ht="16.5" x14ac:dyDescent="0.3">
      <c r="A3649" s="77"/>
      <c r="B3649" s="142"/>
      <c r="C3649" s="79"/>
      <c r="D3649" s="127" t="s">
        <v>19</v>
      </c>
      <c r="E3649" s="80">
        <v>1</v>
      </c>
      <c r="F3649" s="143">
        <v>543400</v>
      </c>
      <c r="G3649" s="80">
        <f t="shared" si="31"/>
        <v>543400</v>
      </c>
      <c r="H3649" s="133"/>
      <c r="I3649" s="162"/>
      <c r="J3649" s="81"/>
      <c r="K3649" s="144"/>
    </row>
    <row r="3650" spans="1:11" customFormat="1" ht="16.5" x14ac:dyDescent="0.3">
      <c r="A3650" s="77"/>
      <c r="B3650" s="142"/>
      <c r="C3650" s="79"/>
      <c r="D3650" s="127" t="s">
        <v>1725</v>
      </c>
      <c r="E3650" s="80">
        <v>4</v>
      </c>
      <c r="F3650" s="143">
        <v>76837.899999999994</v>
      </c>
      <c r="G3650" s="80">
        <f t="shared" si="31"/>
        <v>307351.59999999998</v>
      </c>
      <c r="H3650" s="133">
        <f>SUM(G3648:G3650)</f>
        <v>1939751.6</v>
      </c>
      <c r="I3650" s="162" t="s">
        <v>309</v>
      </c>
      <c r="J3650" s="81"/>
      <c r="K3650" s="144"/>
    </row>
    <row r="3651" spans="1:11" customFormat="1" ht="16.5" x14ac:dyDescent="0.3">
      <c r="A3651" s="77"/>
      <c r="B3651" s="142"/>
      <c r="C3651" s="79"/>
      <c r="D3651" s="127"/>
      <c r="E3651" s="80"/>
      <c r="F3651" s="143"/>
      <c r="G3651" s="80">
        <f t="shared" si="31"/>
        <v>0</v>
      </c>
      <c r="H3651" s="133"/>
      <c r="I3651" s="162"/>
      <c r="J3651" s="81"/>
      <c r="K3651" s="144"/>
    </row>
    <row r="3652" spans="1:11" customFormat="1" ht="16.5" x14ac:dyDescent="0.3">
      <c r="A3652" s="77">
        <v>43453</v>
      </c>
      <c r="B3652" s="142" t="s">
        <v>3656</v>
      </c>
      <c r="C3652" s="79" t="s">
        <v>3657</v>
      </c>
      <c r="D3652" s="127" t="s">
        <v>3658</v>
      </c>
      <c r="E3652" s="80">
        <v>12</v>
      </c>
      <c r="F3652" s="143">
        <v>207000.09</v>
      </c>
      <c r="G3652" s="80">
        <f t="shared" si="31"/>
        <v>2484001.08</v>
      </c>
      <c r="H3652" s="133">
        <f>G3652</f>
        <v>2484001.08</v>
      </c>
      <c r="I3652" s="162" t="s">
        <v>309</v>
      </c>
      <c r="J3652" s="81"/>
      <c r="K3652" s="144"/>
    </row>
    <row r="3653" spans="1:11" customFormat="1" ht="16.5" x14ac:dyDescent="0.3">
      <c r="A3653" s="77"/>
      <c r="B3653" s="142"/>
      <c r="C3653" s="79"/>
      <c r="D3653" s="127"/>
      <c r="E3653" s="80"/>
      <c r="F3653" s="143"/>
      <c r="G3653" s="80">
        <f t="shared" si="31"/>
        <v>0</v>
      </c>
      <c r="H3653" s="133"/>
      <c r="I3653" s="162"/>
      <c r="J3653" s="81"/>
      <c r="K3653" s="144"/>
    </row>
    <row r="3654" spans="1:11" customFormat="1" ht="16.5" x14ac:dyDescent="0.3">
      <c r="A3654" s="77">
        <v>43453</v>
      </c>
      <c r="B3654" s="142" t="s">
        <v>3659</v>
      </c>
      <c r="C3654" s="79" t="s">
        <v>244</v>
      </c>
      <c r="D3654" s="127" t="s">
        <v>3585</v>
      </c>
      <c r="E3654" s="80">
        <v>1</v>
      </c>
      <c r="F3654" s="143">
        <v>944999.45</v>
      </c>
      <c r="G3654" s="80">
        <f t="shared" si="31"/>
        <v>944999.45</v>
      </c>
      <c r="H3654" s="133">
        <f>G3654</f>
        <v>944999.45</v>
      </c>
      <c r="I3654" s="162" t="s">
        <v>309</v>
      </c>
      <c r="J3654" s="81"/>
      <c r="K3654" s="144"/>
    </row>
    <row r="3655" spans="1:11" customFormat="1" ht="16.5" x14ac:dyDescent="0.3">
      <c r="A3655" s="77"/>
      <c r="B3655" s="142"/>
      <c r="C3655" s="79"/>
      <c r="D3655" s="127"/>
      <c r="E3655" s="80"/>
      <c r="F3655" s="143"/>
      <c r="G3655" s="80">
        <f t="shared" si="31"/>
        <v>0</v>
      </c>
      <c r="H3655" s="133"/>
      <c r="I3655" s="162"/>
      <c r="J3655" s="81"/>
      <c r="K3655" s="144"/>
    </row>
    <row r="3656" spans="1:11" customFormat="1" ht="16.5" x14ac:dyDescent="0.3">
      <c r="A3656" s="77">
        <v>43453</v>
      </c>
      <c r="B3656" s="142" t="s">
        <v>3660</v>
      </c>
      <c r="C3656" s="79" t="s">
        <v>87</v>
      </c>
      <c r="D3656" s="127" t="s">
        <v>2073</v>
      </c>
      <c r="E3656" s="80">
        <v>5</v>
      </c>
      <c r="F3656" s="143">
        <v>240525.55</v>
      </c>
      <c r="G3656" s="80">
        <f t="shared" si="31"/>
        <v>1202627.75</v>
      </c>
      <c r="H3656" s="133">
        <f>G3656</f>
        <v>1202627.75</v>
      </c>
      <c r="I3656" s="162" t="s">
        <v>1756</v>
      </c>
      <c r="J3656" s="81"/>
      <c r="K3656" s="144"/>
    </row>
    <row r="3657" spans="1:11" customFormat="1" ht="16.5" x14ac:dyDescent="0.3">
      <c r="A3657" s="77"/>
      <c r="B3657" s="142"/>
      <c r="C3657" s="79"/>
      <c r="D3657" s="127"/>
      <c r="E3657" s="80"/>
      <c r="F3657" s="143"/>
      <c r="G3657" s="80">
        <f t="shared" si="31"/>
        <v>0</v>
      </c>
      <c r="H3657" s="133"/>
      <c r="I3657" s="162"/>
      <c r="J3657" s="81"/>
      <c r="K3657" s="144"/>
    </row>
    <row r="3658" spans="1:11" customFormat="1" ht="16.5" x14ac:dyDescent="0.3">
      <c r="A3658" s="77">
        <v>43453</v>
      </c>
      <c r="B3658" s="142" t="s">
        <v>3661</v>
      </c>
      <c r="C3658" s="79" t="s">
        <v>3662</v>
      </c>
      <c r="D3658" s="127" t="s">
        <v>20</v>
      </c>
      <c r="E3658" s="80">
        <v>2</v>
      </c>
      <c r="F3658" s="143">
        <v>544500</v>
      </c>
      <c r="G3658" s="80">
        <f t="shared" si="31"/>
        <v>1089000</v>
      </c>
      <c r="H3658" s="133"/>
      <c r="I3658" s="162"/>
      <c r="J3658" s="81"/>
      <c r="K3658" s="144"/>
    </row>
    <row r="3659" spans="1:11" customFormat="1" ht="16.5" x14ac:dyDescent="0.3">
      <c r="A3659" s="77"/>
      <c r="B3659" s="142"/>
      <c r="C3659" s="79"/>
      <c r="D3659" s="127" t="s">
        <v>3663</v>
      </c>
      <c r="E3659" s="80">
        <v>2</v>
      </c>
      <c r="F3659" s="143">
        <v>215000.5</v>
      </c>
      <c r="G3659" s="80">
        <f t="shared" si="31"/>
        <v>430001</v>
      </c>
      <c r="H3659" s="133">
        <f>SUM(G3658:G3659)</f>
        <v>1519001</v>
      </c>
      <c r="I3659" s="162" t="s">
        <v>314</v>
      </c>
      <c r="J3659" s="81"/>
      <c r="K3659" s="144"/>
    </row>
    <row r="3660" spans="1:11" customFormat="1" ht="16.5" x14ac:dyDescent="0.3">
      <c r="A3660" s="77"/>
      <c r="B3660" s="142"/>
      <c r="C3660" s="79"/>
      <c r="D3660" s="127"/>
      <c r="E3660" s="80"/>
      <c r="F3660" s="143"/>
      <c r="G3660" s="80">
        <f t="shared" si="31"/>
        <v>0</v>
      </c>
      <c r="H3660" s="133"/>
      <c r="I3660" s="162"/>
      <c r="J3660" s="81"/>
      <c r="K3660" s="144"/>
    </row>
    <row r="3661" spans="1:11" customFormat="1" ht="16.5" x14ac:dyDescent="0.3">
      <c r="A3661" s="77">
        <v>43453</v>
      </c>
      <c r="B3661" s="142" t="s">
        <v>3664</v>
      </c>
      <c r="C3661" s="79" t="s">
        <v>3205</v>
      </c>
      <c r="D3661" s="127" t="s">
        <v>1357</v>
      </c>
      <c r="E3661" s="80">
        <v>2</v>
      </c>
      <c r="F3661" s="143">
        <v>1024199.45</v>
      </c>
      <c r="G3661" s="80">
        <f t="shared" si="31"/>
        <v>2048398.9</v>
      </c>
      <c r="H3661" s="133">
        <f>G3661</f>
        <v>2048398.9</v>
      </c>
      <c r="I3661" s="162" t="s">
        <v>1756</v>
      </c>
      <c r="J3661" s="81"/>
      <c r="K3661" s="144"/>
    </row>
    <row r="3662" spans="1:11" customFormat="1" ht="16.5" x14ac:dyDescent="0.3">
      <c r="A3662" s="77"/>
      <c r="B3662" s="142"/>
      <c r="C3662" s="79"/>
      <c r="D3662" s="127"/>
      <c r="E3662" s="80"/>
      <c r="F3662" s="143"/>
      <c r="G3662" s="80">
        <f t="shared" si="31"/>
        <v>0</v>
      </c>
      <c r="H3662" s="133"/>
      <c r="I3662" s="162"/>
      <c r="J3662" s="81"/>
      <c r="K3662" s="144"/>
    </row>
    <row r="3663" spans="1:11" customFormat="1" ht="16.5" x14ac:dyDescent="0.3">
      <c r="A3663" s="77">
        <v>43453</v>
      </c>
      <c r="B3663" s="142" t="s">
        <v>3665</v>
      </c>
      <c r="C3663" s="79" t="s">
        <v>556</v>
      </c>
      <c r="D3663" s="127" t="s">
        <v>273</v>
      </c>
      <c r="E3663" s="80">
        <v>1</v>
      </c>
      <c r="F3663" s="143">
        <v>1068999.8</v>
      </c>
      <c r="G3663" s="80">
        <f t="shared" si="31"/>
        <v>1068999.8</v>
      </c>
      <c r="H3663" s="133">
        <f>G3663</f>
        <v>1068999.8</v>
      </c>
      <c r="I3663" s="162" t="s">
        <v>314</v>
      </c>
      <c r="J3663" s="81"/>
      <c r="K3663" s="144"/>
    </row>
    <row r="3664" spans="1:11" customFormat="1" ht="16.5" x14ac:dyDescent="0.3">
      <c r="A3664" s="77"/>
      <c r="B3664" s="142"/>
      <c r="C3664" s="79"/>
      <c r="D3664" s="127"/>
      <c r="E3664" s="80"/>
      <c r="F3664" s="143"/>
      <c r="G3664" s="80">
        <f t="shared" si="31"/>
        <v>0</v>
      </c>
      <c r="H3664" s="133"/>
      <c r="I3664" s="162"/>
      <c r="J3664" s="81"/>
      <c r="K3664" s="144"/>
    </row>
    <row r="3665" spans="1:11" customFormat="1" ht="16.5" x14ac:dyDescent="0.3">
      <c r="A3665" s="77">
        <v>43453</v>
      </c>
      <c r="B3665" s="142" t="s">
        <v>3666</v>
      </c>
      <c r="C3665" s="79" t="s">
        <v>3667</v>
      </c>
      <c r="D3665" s="127" t="s">
        <v>1357</v>
      </c>
      <c r="E3665" s="80">
        <v>1</v>
      </c>
      <c r="F3665" s="143">
        <v>1024199.45</v>
      </c>
      <c r="G3665" s="80">
        <f t="shared" si="31"/>
        <v>1024199.45</v>
      </c>
      <c r="H3665" s="133">
        <f>G3665</f>
        <v>1024199.45</v>
      </c>
      <c r="I3665" s="162" t="s">
        <v>1756</v>
      </c>
      <c r="J3665" s="81"/>
      <c r="K3665" s="144"/>
    </row>
    <row r="3666" spans="1:11" customFormat="1" ht="16.5" x14ac:dyDescent="0.3">
      <c r="A3666" s="77"/>
      <c r="B3666" s="142"/>
      <c r="C3666" s="79"/>
      <c r="D3666" s="127"/>
      <c r="E3666" s="80"/>
      <c r="F3666" s="143"/>
      <c r="G3666" s="80">
        <f t="shared" si="31"/>
        <v>0</v>
      </c>
      <c r="H3666" s="133"/>
      <c r="I3666" s="162"/>
      <c r="J3666" s="81"/>
      <c r="K3666" s="144"/>
    </row>
    <row r="3667" spans="1:11" customFormat="1" ht="16.5" x14ac:dyDescent="0.3">
      <c r="A3667" s="77">
        <v>43453</v>
      </c>
      <c r="B3667" s="142" t="s">
        <v>3668</v>
      </c>
      <c r="C3667" s="79" t="s">
        <v>2688</v>
      </c>
      <c r="D3667" s="127" t="s">
        <v>3422</v>
      </c>
      <c r="E3667" s="80">
        <v>3</v>
      </c>
      <c r="F3667" s="143">
        <v>243000.55</v>
      </c>
      <c r="G3667" s="80">
        <f t="shared" si="31"/>
        <v>729001.64999999991</v>
      </c>
      <c r="H3667" s="133"/>
      <c r="I3667" s="162"/>
      <c r="J3667" s="81"/>
      <c r="K3667" s="144"/>
    </row>
    <row r="3668" spans="1:11" customFormat="1" ht="16.5" x14ac:dyDescent="0.3">
      <c r="A3668" s="77"/>
      <c r="B3668" s="142"/>
      <c r="C3668" s="79"/>
      <c r="D3668" s="127" t="s">
        <v>2757</v>
      </c>
      <c r="E3668" s="80">
        <v>3</v>
      </c>
      <c r="F3668" s="143">
        <v>291650.09499999997</v>
      </c>
      <c r="G3668" s="80">
        <f t="shared" si="31"/>
        <v>874950.28499999992</v>
      </c>
      <c r="H3668" s="133">
        <f>SUM(G3667:G3668)</f>
        <v>1603951.9349999998</v>
      </c>
      <c r="I3668" s="162" t="s">
        <v>309</v>
      </c>
      <c r="J3668" s="81"/>
      <c r="K3668" s="144"/>
    </row>
    <row r="3669" spans="1:11" customFormat="1" ht="16.5" x14ac:dyDescent="0.3">
      <c r="A3669" s="77"/>
      <c r="B3669" s="142"/>
      <c r="C3669" s="79"/>
      <c r="D3669" s="127"/>
      <c r="E3669" s="80"/>
      <c r="F3669" s="143"/>
      <c r="G3669" s="80">
        <f t="shared" si="31"/>
        <v>0</v>
      </c>
      <c r="H3669" s="133"/>
      <c r="I3669" s="162"/>
      <c r="J3669" s="81"/>
      <c r="K3669" s="144"/>
    </row>
    <row r="3670" spans="1:11" customFormat="1" ht="16.5" x14ac:dyDescent="0.3">
      <c r="A3670" s="77">
        <v>43453</v>
      </c>
      <c r="B3670" s="142" t="s">
        <v>3669</v>
      </c>
      <c r="C3670" s="79" t="s">
        <v>3342</v>
      </c>
      <c r="D3670" s="127" t="s">
        <v>3670</v>
      </c>
      <c r="E3670" s="80">
        <v>48</v>
      </c>
      <c r="F3670" s="143">
        <v>169998.40132</v>
      </c>
      <c r="G3670" s="80">
        <f t="shared" si="31"/>
        <v>8159923.2633600002</v>
      </c>
      <c r="H3670" s="133">
        <f>G3670</f>
        <v>8159923.2633600002</v>
      </c>
      <c r="I3670" s="162" t="s">
        <v>1215</v>
      </c>
      <c r="J3670" s="81"/>
      <c r="K3670" s="144"/>
    </row>
    <row r="3671" spans="1:11" customFormat="1" ht="16.5" x14ac:dyDescent="0.3">
      <c r="A3671" s="77"/>
      <c r="B3671" s="142"/>
      <c r="C3671" s="79"/>
      <c r="D3671" s="127"/>
      <c r="E3671" s="80"/>
      <c r="F3671" s="143"/>
      <c r="G3671" s="80">
        <f t="shared" si="31"/>
        <v>0</v>
      </c>
      <c r="H3671" s="133"/>
      <c r="I3671" s="162"/>
      <c r="J3671" s="81"/>
      <c r="K3671" s="144"/>
    </row>
    <row r="3672" spans="1:11" customFormat="1" ht="16.5" x14ac:dyDescent="0.3">
      <c r="A3672" s="77">
        <v>43453</v>
      </c>
      <c r="B3672" s="142" t="s">
        <v>3671</v>
      </c>
      <c r="C3672" s="79" t="s">
        <v>3606</v>
      </c>
      <c r="D3672" s="127" t="s">
        <v>2482</v>
      </c>
      <c r="E3672" s="80">
        <v>2</v>
      </c>
      <c r="F3672" s="143">
        <v>215650.38</v>
      </c>
      <c r="G3672" s="80">
        <f t="shared" si="31"/>
        <v>431300.76</v>
      </c>
      <c r="H3672" s="133">
        <f>G3672</f>
        <v>431300.76</v>
      </c>
      <c r="I3672" s="162" t="s">
        <v>1756</v>
      </c>
      <c r="J3672" s="81"/>
      <c r="K3672" s="144"/>
    </row>
    <row r="3673" spans="1:11" customFormat="1" ht="16.5" x14ac:dyDescent="0.3">
      <c r="A3673" s="77"/>
      <c r="B3673" s="142"/>
      <c r="C3673" s="79"/>
      <c r="D3673" s="127"/>
      <c r="E3673" s="80"/>
      <c r="F3673" s="143"/>
      <c r="G3673" s="80">
        <f t="shared" si="31"/>
        <v>0</v>
      </c>
      <c r="H3673" s="133" t="s">
        <v>1173</v>
      </c>
      <c r="I3673" s="162"/>
      <c r="J3673" s="81"/>
      <c r="K3673" s="144"/>
    </row>
    <row r="3674" spans="1:11" customFormat="1" ht="16.5" x14ac:dyDescent="0.3">
      <c r="A3674" s="77">
        <v>43454</v>
      </c>
      <c r="B3674" s="142" t="s">
        <v>3672</v>
      </c>
      <c r="C3674" s="79" t="s">
        <v>3673</v>
      </c>
      <c r="D3674" s="127" t="s">
        <v>887</v>
      </c>
      <c r="E3674" s="80">
        <v>1</v>
      </c>
      <c r="F3674" s="143">
        <v>230000.1</v>
      </c>
      <c r="G3674" s="80">
        <f t="shared" si="31"/>
        <v>230000.1</v>
      </c>
      <c r="H3674" s="133">
        <f>G3674</f>
        <v>230000.1</v>
      </c>
      <c r="I3674" s="162" t="s">
        <v>2524</v>
      </c>
      <c r="J3674" s="81"/>
      <c r="K3674" s="144"/>
    </row>
    <row r="3675" spans="1:11" customFormat="1" ht="16.5" x14ac:dyDescent="0.3">
      <c r="A3675" s="77"/>
      <c r="B3675" s="142"/>
      <c r="C3675" s="79"/>
      <c r="D3675" s="127"/>
      <c r="E3675" s="80"/>
      <c r="F3675" s="143"/>
      <c r="G3675" s="80">
        <f t="shared" si="31"/>
        <v>0</v>
      </c>
      <c r="H3675" s="133"/>
      <c r="I3675" s="162"/>
      <c r="J3675" s="81"/>
      <c r="K3675" s="144"/>
    </row>
    <row r="3676" spans="1:11" customFormat="1" ht="16.5" x14ac:dyDescent="0.3">
      <c r="A3676" s="77">
        <v>43454</v>
      </c>
      <c r="B3676" s="142" t="s">
        <v>3674</v>
      </c>
      <c r="C3676" s="79" t="s">
        <v>258</v>
      </c>
      <c r="D3676" s="127" t="s">
        <v>20</v>
      </c>
      <c r="E3676" s="80">
        <v>5</v>
      </c>
      <c r="F3676" s="143">
        <v>544500</v>
      </c>
      <c r="G3676" s="80">
        <f t="shared" si="31"/>
        <v>2722500</v>
      </c>
      <c r="H3676" s="133">
        <f>G3676</f>
        <v>2722500</v>
      </c>
      <c r="I3676" s="162" t="s">
        <v>314</v>
      </c>
      <c r="J3676" s="81"/>
      <c r="K3676" s="144"/>
    </row>
    <row r="3677" spans="1:11" customFormat="1" ht="16.5" x14ac:dyDescent="0.3">
      <c r="A3677" s="77"/>
      <c r="B3677" s="142"/>
      <c r="C3677" s="79"/>
      <c r="D3677" s="127"/>
      <c r="E3677" s="80"/>
      <c r="F3677" s="143"/>
      <c r="G3677" s="80">
        <f t="shared" si="31"/>
        <v>0</v>
      </c>
      <c r="H3677" s="133"/>
      <c r="I3677" s="162"/>
      <c r="J3677" s="81"/>
      <c r="K3677" s="144"/>
    </row>
    <row r="3678" spans="1:11" customFormat="1" ht="16.5" x14ac:dyDescent="0.3">
      <c r="A3678" s="77">
        <v>43454</v>
      </c>
      <c r="B3678" s="142" t="s">
        <v>3675</v>
      </c>
      <c r="C3678" s="79" t="s">
        <v>985</v>
      </c>
      <c r="D3678" s="127" t="s">
        <v>206</v>
      </c>
      <c r="E3678" s="80">
        <v>120</v>
      </c>
      <c r="F3678" s="143">
        <v>55071.5</v>
      </c>
      <c r="G3678" s="80">
        <f t="shared" si="31"/>
        <v>6608580</v>
      </c>
      <c r="H3678" s="133"/>
      <c r="I3678" s="162"/>
      <c r="J3678" s="81"/>
      <c r="K3678" s="144"/>
    </row>
    <row r="3679" spans="1:11" customFormat="1" ht="16.5" x14ac:dyDescent="0.3">
      <c r="A3679" s="77"/>
      <c r="B3679" s="142"/>
      <c r="C3679" s="79"/>
      <c r="D3679" s="127" t="s">
        <v>207</v>
      </c>
      <c r="E3679" s="80">
        <v>120</v>
      </c>
      <c r="F3679" s="143">
        <v>55071.5</v>
      </c>
      <c r="G3679" s="80">
        <f t="shared" si="31"/>
        <v>6608580</v>
      </c>
      <c r="H3679" s="133"/>
      <c r="I3679" s="162"/>
      <c r="J3679" s="81"/>
      <c r="K3679" s="144"/>
    </row>
    <row r="3680" spans="1:11" customFormat="1" ht="16.5" x14ac:dyDescent="0.3">
      <c r="A3680" s="77"/>
      <c r="B3680" s="142"/>
      <c r="C3680" s="79"/>
      <c r="D3680" s="127" t="s">
        <v>200</v>
      </c>
      <c r="E3680" s="80">
        <v>120</v>
      </c>
      <c r="F3680" s="143">
        <v>55071.5</v>
      </c>
      <c r="G3680" s="80">
        <f t="shared" si="31"/>
        <v>6608580</v>
      </c>
      <c r="H3680" s="133"/>
      <c r="I3680" s="162"/>
      <c r="J3680" s="81"/>
      <c r="K3680" s="144"/>
    </row>
    <row r="3681" spans="1:11" customFormat="1" ht="16.5" x14ac:dyDescent="0.3">
      <c r="A3681" s="77"/>
      <c r="B3681" s="142"/>
      <c r="C3681" s="79"/>
      <c r="D3681" s="127" t="s">
        <v>202</v>
      </c>
      <c r="E3681" s="80">
        <v>120</v>
      </c>
      <c r="F3681" s="143">
        <v>55071.5</v>
      </c>
      <c r="G3681" s="80">
        <f t="shared" si="31"/>
        <v>6608580</v>
      </c>
      <c r="H3681" s="133">
        <f>SUM(G3678:G3681)</f>
        <v>26434320</v>
      </c>
      <c r="I3681" s="162" t="s">
        <v>2545</v>
      </c>
      <c r="J3681" s="81"/>
      <c r="K3681" s="144"/>
    </row>
    <row r="3682" spans="1:11" customFormat="1" ht="16.5" x14ac:dyDescent="0.3">
      <c r="A3682" s="77"/>
      <c r="B3682" s="142"/>
      <c r="C3682" s="79"/>
      <c r="D3682" s="127"/>
      <c r="E3682" s="80"/>
      <c r="F3682" s="143"/>
      <c r="G3682" s="80">
        <f t="shared" si="31"/>
        <v>0</v>
      </c>
      <c r="H3682" s="133"/>
      <c r="I3682" s="162"/>
      <c r="J3682" s="81"/>
      <c r="K3682" s="144"/>
    </row>
    <row r="3683" spans="1:11" customFormat="1" ht="16.5" x14ac:dyDescent="0.3">
      <c r="A3683" s="77">
        <v>43454</v>
      </c>
      <c r="B3683" s="142" t="s">
        <v>3676</v>
      </c>
      <c r="C3683" s="79" t="s">
        <v>3677</v>
      </c>
      <c r="D3683" s="127" t="s">
        <v>1719</v>
      </c>
      <c r="E3683" s="80">
        <v>24</v>
      </c>
      <c r="F3683" s="143">
        <v>70416.5</v>
      </c>
      <c r="G3683" s="80">
        <f t="shared" si="31"/>
        <v>1689996</v>
      </c>
      <c r="H3683" s="133"/>
      <c r="I3683" s="162"/>
      <c r="J3683" s="81"/>
      <c r="K3683" s="144"/>
    </row>
    <row r="3684" spans="1:11" customFormat="1" ht="16.5" x14ac:dyDescent="0.3">
      <c r="A3684" s="77"/>
      <c r="B3684" s="142"/>
      <c r="C3684" s="79"/>
      <c r="D3684" s="127" t="s">
        <v>1725</v>
      </c>
      <c r="E3684" s="80">
        <v>24</v>
      </c>
      <c r="F3684" s="143">
        <v>70416.5</v>
      </c>
      <c r="G3684" s="80">
        <f t="shared" si="31"/>
        <v>1689996</v>
      </c>
      <c r="H3684" s="133"/>
      <c r="I3684" s="162"/>
      <c r="J3684" s="81"/>
      <c r="K3684" s="144"/>
    </row>
    <row r="3685" spans="1:11" customFormat="1" ht="16.5" x14ac:dyDescent="0.3">
      <c r="A3685" s="77"/>
      <c r="B3685" s="142"/>
      <c r="C3685" s="79"/>
      <c r="D3685" s="127" t="s">
        <v>1933</v>
      </c>
      <c r="E3685" s="80">
        <v>24</v>
      </c>
      <c r="F3685" s="143">
        <v>70416.5</v>
      </c>
      <c r="G3685" s="80">
        <f t="shared" si="31"/>
        <v>1689996</v>
      </c>
      <c r="H3685" s="133"/>
      <c r="I3685" s="162"/>
      <c r="J3685" s="81"/>
      <c r="K3685" s="144"/>
    </row>
    <row r="3686" spans="1:11" customFormat="1" ht="16.5" x14ac:dyDescent="0.3">
      <c r="A3686" s="77"/>
      <c r="B3686" s="142"/>
      <c r="C3686" s="79"/>
      <c r="D3686" s="127" t="s">
        <v>1930</v>
      </c>
      <c r="E3686" s="80">
        <v>24</v>
      </c>
      <c r="F3686" s="143">
        <v>70416.5</v>
      </c>
      <c r="G3686" s="80">
        <f t="shared" si="31"/>
        <v>1689996</v>
      </c>
      <c r="H3686" s="133"/>
      <c r="I3686" s="162"/>
      <c r="J3686" s="81"/>
      <c r="K3686" s="144"/>
    </row>
    <row r="3687" spans="1:11" customFormat="1" ht="16.5" x14ac:dyDescent="0.3">
      <c r="A3687" s="77"/>
      <c r="B3687" s="142"/>
      <c r="C3687" s="79"/>
      <c r="D3687" s="127" t="s">
        <v>1675</v>
      </c>
      <c r="E3687" s="80">
        <v>24</v>
      </c>
      <c r="F3687" s="143">
        <v>41666.9</v>
      </c>
      <c r="G3687" s="80">
        <f t="shared" si="31"/>
        <v>1000005.6000000001</v>
      </c>
      <c r="H3687" s="133">
        <f>SUM(G3683:G3687)</f>
        <v>7759989.5999999996</v>
      </c>
      <c r="I3687" s="162" t="s">
        <v>2545</v>
      </c>
      <c r="J3687" s="81"/>
      <c r="K3687" s="144"/>
    </row>
    <row r="3688" spans="1:11" customFormat="1" ht="16.5" x14ac:dyDescent="0.3">
      <c r="A3688" s="77"/>
      <c r="B3688" s="142"/>
      <c r="C3688" s="79"/>
      <c r="D3688" s="127"/>
      <c r="E3688" s="80"/>
      <c r="F3688" s="143"/>
      <c r="G3688" s="80">
        <f t="shared" si="31"/>
        <v>0</v>
      </c>
      <c r="H3688" s="133"/>
      <c r="I3688" s="162"/>
      <c r="J3688" s="81"/>
      <c r="K3688" s="144"/>
    </row>
    <row r="3689" spans="1:11" customFormat="1" ht="16.5" x14ac:dyDescent="0.3">
      <c r="A3689" s="77">
        <v>43454</v>
      </c>
      <c r="B3689" s="142" t="s">
        <v>3678</v>
      </c>
      <c r="C3689" s="79" t="s">
        <v>135</v>
      </c>
      <c r="D3689" s="127" t="s">
        <v>1357</v>
      </c>
      <c r="E3689" s="80">
        <v>6</v>
      </c>
      <c r="F3689" s="143">
        <v>1024199.45</v>
      </c>
      <c r="G3689" s="80">
        <f t="shared" si="31"/>
        <v>6145196.6999999993</v>
      </c>
      <c r="H3689" s="133"/>
      <c r="I3689" s="162"/>
      <c r="J3689" s="81"/>
      <c r="K3689" s="144"/>
    </row>
    <row r="3690" spans="1:11" customFormat="1" ht="16.5" x14ac:dyDescent="0.3">
      <c r="A3690" s="77"/>
      <c r="B3690" s="142"/>
      <c r="C3690" s="79"/>
      <c r="D3690" s="127" t="s">
        <v>2213</v>
      </c>
      <c r="E3690" s="80">
        <v>4</v>
      </c>
      <c r="F3690" s="143">
        <v>1084500.55</v>
      </c>
      <c r="G3690" s="80">
        <f t="shared" si="31"/>
        <v>4338002.2</v>
      </c>
      <c r="H3690" s="133"/>
      <c r="I3690" s="162"/>
      <c r="J3690" s="81"/>
      <c r="K3690" s="144"/>
    </row>
    <row r="3691" spans="1:11" customFormat="1" ht="16.5" x14ac:dyDescent="0.3">
      <c r="A3691" s="77"/>
      <c r="B3691" s="142"/>
      <c r="C3691" s="79"/>
      <c r="D3691" s="127" t="s">
        <v>3553</v>
      </c>
      <c r="E3691" s="80">
        <v>6</v>
      </c>
      <c r="F3691" s="143">
        <v>1444500.1</v>
      </c>
      <c r="G3691" s="80">
        <f t="shared" si="31"/>
        <v>8667000.6000000015</v>
      </c>
      <c r="H3691" s="133">
        <f>SUM(G3689:G3691)</f>
        <v>19150199.5</v>
      </c>
      <c r="I3691" s="162" t="s">
        <v>309</v>
      </c>
      <c r="J3691" s="81"/>
      <c r="K3691" s="144"/>
    </row>
    <row r="3692" spans="1:11" customFormat="1" ht="16.5" x14ac:dyDescent="0.3">
      <c r="A3692" s="77"/>
      <c r="B3692" s="142"/>
      <c r="C3692" s="79"/>
      <c r="D3692" s="127"/>
      <c r="E3692" s="80"/>
      <c r="F3692" s="143"/>
      <c r="G3692" s="80">
        <f t="shared" si="31"/>
        <v>0</v>
      </c>
      <c r="H3692" s="133"/>
      <c r="I3692" s="162"/>
      <c r="J3692" s="81"/>
      <c r="K3692" s="144"/>
    </row>
    <row r="3693" spans="1:11" customFormat="1" ht="16.5" x14ac:dyDescent="0.3">
      <c r="A3693" s="77">
        <v>43454</v>
      </c>
      <c r="B3693" s="142" t="s">
        <v>3679</v>
      </c>
      <c r="C3693" s="79" t="s">
        <v>2846</v>
      </c>
      <c r="D3693" s="127" t="s">
        <v>19</v>
      </c>
      <c r="E3693" s="80">
        <v>3</v>
      </c>
      <c r="F3693" s="143">
        <v>519999.7</v>
      </c>
      <c r="G3693" s="80">
        <f t="shared" si="31"/>
        <v>1559999.1</v>
      </c>
      <c r="H3693" s="133">
        <f>G3693</f>
        <v>1559999.1</v>
      </c>
      <c r="I3693" s="162" t="s">
        <v>2524</v>
      </c>
      <c r="J3693" s="81"/>
      <c r="K3693" s="144"/>
    </row>
    <row r="3694" spans="1:11" customFormat="1" ht="16.5" x14ac:dyDescent="0.3">
      <c r="A3694" s="77"/>
      <c r="B3694" s="142"/>
      <c r="C3694" s="79"/>
      <c r="D3694" s="127"/>
      <c r="E3694" s="80"/>
      <c r="F3694" s="143"/>
      <c r="G3694" s="80">
        <f t="shared" si="31"/>
        <v>0</v>
      </c>
      <c r="H3694" s="133"/>
      <c r="I3694" s="162"/>
      <c r="J3694" s="81"/>
      <c r="K3694" s="144"/>
    </row>
    <row r="3695" spans="1:11" customFormat="1" ht="16.5" x14ac:dyDescent="0.3">
      <c r="A3695" s="77">
        <v>43454</v>
      </c>
      <c r="B3695" s="142" t="s">
        <v>3680</v>
      </c>
      <c r="C3695" s="79" t="s">
        <v>3528</v>
      </c>
      <c r="D3695" s="127" t="s">
        <v>1914</v>
      </c>
      <c r="E3695" s="80">
        <v>60</v>
      </c>
      <c r="F3695" s="143">
        <v>169998.40132</v>
      </c>
      <c r="G3695" s="80">
        <f t="shared" si="31"/>
        <v>10199904.0792</v>
      </c>
      <c r="H3695" s="133">
        <f>G3695</f>
        <v>10199904.0792</v>
      </c>
      <c r="I3695" s="162" t="s">
        <v>1215</v>
      </c>
      <c r="J3695" s="81"/>
      <c r="K3695" s="144"/>
    </row>
    <row r="3696" spans="1:11" customFormat="1" ht="16.5" x14ac:dyDescent="0.3">
      <c r="A3696" s="77"/>
      <c r="B3696" s="142"/>
      <c r="C3696" s="79"/>
      <c r="D3696" s="127"/>
      <c r="E3696" s="80"/>
      <c r="F3696" s="143"/>
      <c r="G3696" s="80">
        <f t="shared" si="31"/>
        <v>0</v>
      </c>
      <c r="H3696" s="133"/>
      <c r="I3696" s="162"/>
      <c r="J3696" s="81"/>
      <c r="K3696" s="144"/>
    </row>
    <row r="3697" spans="1:11" customFormat="1" ht="16.5" x14ac:dyDescent="0.3">
      <c r="A3697" s="77">
        <v>43454</v>
      </c>
      <c r="B3697" s="142" t="s">
        <v>3681</v>
      </c>
      <c r="C3697" s="79" t="s">
        <v>3682</v>
      </c>
      <c r="D3697" s="127" t="s">
        <v>2482</v>
      </c>
      <c r="E3697" s="80">
        <v>4</v>
      </c>
      <c r="F3697" s="143">
        <v>215650.38</v>
      </c>
      <c r="G3697" s="80">
        <f t="shared" si="31"/>
        <v>862601.52</v>
      </c>
      <c r="H3697" s="133">
        <f>G3697</f>
        <v>862601.52</v>
      </c>
      <c r="I3697" s="162" t="s">
        <v>309</v>
      </c>
      <c r="J3697" s="81"/>
      <c r="K3697" s="144"/>
    </row>
    <row r="3698" spans="1:11" customFormat="1" ht="16.5" x14ac:dyDescent="0.3">
      <c r="A3698" s="77"/>
      <c r="B3698" s="142"/>
      <c r="C3698" s="79"/>
      <c r="D3698" s="127"/>
      <c r="E3698" s="80"/>
      <c r="F3698" s="143"/>
      <c r="G3698" s="80">
        <f t="shared" si="31"/>
        <v>0</v>
      </c>
      <c r="H3698" s="133"/>
      <c r="I3698" s="162"/>
      <c r="J3698" s="81"/>
      <c r="K3698" s="144"/>
    </row>
    <row r="3699" spans="1:11" customFormat="1" ht="16.5" x14ac:dyDescent="0.3">
      <c r="A3699" s="77">
        <v>43454</v>
      </c>
      <c r="B3699" s="142" t="s">
        <v>3683</v>
      </c>
      <c r="C3699" s="79" t="s">
        <v>30</v>
      </c>
      <c r="D3699" s="127" t="s">
        <v>31</v>
      </c>
      <c r="E3699" s="80">
        <v>2</v>
      </c>
      <c r="F3699" s="143">
        <v>529199.44999999995</v>
      </c>
      <c r="G3699" s="80">
        <f t="shared" si="31"/>
        <v>1058398.8999999999</v>
      </c>
      <c r="H3699" s="133">
        <f>G3699</f>
        <v>1058398.8999999999</v>
      </c>
      <c r="I3699" s="162" t="s">
        <v>309</v>
      </c>
      <c r="J3699" s="81"/>
      <c r="K3699" s="144"/>
    </row>
    <row r="3700" spans="1:11" customFormat="1" ht="16.5" x14ac:dyDescent="0.3">
      <c r="A3700" s="77"/>
      <c r="B3700" s="142"/>
      <c r="C3700" s="79"/>
      <c r="D3700" s="127"/>
      <c r="E3700" s="80"/>
      <c r="F3700" s="143"/>
      <c r="G3700" s="80">
        <f t="shared" si="31"/>
        <v>0</v>
      </c>
      <c r="H3700" s="133"/>
      <c r="I3700" s="162"/>
      <c r="J3700" s="81"/>
      <c r="K3700" s="144"/>
    </row>
    <row r="3701" spans="1:11" customFormat="1" ht="16.5" x14ac:dyDescent="0.3">
      <c r="A3701" s="77">
        <v>43454</v>
      </c>
      <c r="B3701" s="142" t="s">
        <v>3684</v>
      </c>
      <c r="C3701" s="79" t="s">
        <v>1957</v>
      </c>
      <c r="D3701" s="127" t="s">
        <v>2494</v>
      </c>
      <c r="E3701" s="80">
        <v>5</v>
      </c>
      <c r="F3701" s="143">
        <v>621900.18000000005</v>
      </c>
      <c r="G3701" s="80">
        <f t="shared" si="31"/>
        <v>3109500.9000000004</v>
      </c>
      <c r="H3701" s="133"/>
      <c r="I3701" s="162"/>
      <c r="J3701" s="81"/>
      <c r="K3701" s="144"/>
    </row>
    <row r="3702" spans="1:11" customFormat="1" ht="16.5" x14ac:dyDescent="0.3">
      <c r="A3702" s="77"/>
      <c r="B3702" s="142"/>
      <c r="C3702" s="79"/>
      <c r="D3702" s="127" t="s">
        <v>28</v>
      </c>
      <c r="E3702" s="80">
        <v>4</v>
      </c>
      <c r="F3702" s="143">
        <v>544500</v>
      </c>
      <c r="G3702" s="80">
        <f t="shared" si="31"/>
        <v>2178000</v>
      </c>
      <c r="H3702" s="133">
        <f>SUM(G3701:G3702)</f>
        <v>5287500.9000000004</v>
      </c>
      <c r="I3702" s="162" t="s">
        <v>309</v>
      </c>
      <c r="J3702" s="81"/>
      <c r="K3702" s="144"/>
    </row>
    <row r="3703" spans="1:11" customFormat="1" ht="16.5" x14ac:dyDescent="0.3">
      <c r="A3703" s="77"/>
      <c r="B3703" s="142"/>
      <c r="C3703" s="79"/>
      <c r="D3703" s="127"/>
      <c r="E3703" s="80"/>
      <c r="F3703" s="143"/>
      <c r="G3703" s="80">
        <f t="shared" ref="G3703:G3958" si="32">E3703*F3703</f>
        <v>0</v>
      </c>
      <c r="H3703" s="133"/>
      <c r="I3703" s="162"/>
      <c r="J3703" s="81"/>
      <c r="K3703" s="144"/>
    </row>
    <row r="3704" spans="1:11" customFormat="1" ht="16.5" x14ac:dyDescent="0.3">
      <c r="A3704" s="77">
        <v>43454</v>
      </c>
      <c r="B3704" s="142" t="s">
        <v>3685</v>
      </c>
      <c r="C3704" s="79" t="s">
        <v>1981</v>
      </c>
      <c r="D3704" s="127" t="s">
        <v>887</v>
      </c>
      <c r="E3704" s="80">
        <v>3</v>
      </c>
      <c r="F3704" s="143">
        <v>230000.1</v>
      </c>
      <c r="G3704" s="80">
        <f t="shared" si="32"/>
        <v>690000.3</v>
      </c>
      <c r="H3704" s="133">
        <f>G3704</f>
        <v>690000.3</v>
      </c>
      <c r="I3704" s="162" t="s">
        <v>1756</v>
      </c>
      <c r="J3704" s="81"/>
      <c r="K3704" s="144"/>
    </row>
    <row r="3705" spans="1:11" customFormat="1" ht="16.5" x14ac:dyDescent="0.3">
      <c r="A3705" s="77"/>
      <c r="B3705" s="142"/>
      <c r="C3705" s="79"/>
      <c r="D3705" s="127"/>
      <c r="E3705" s="80"/>
      <c r="F3705" s="143"/>
      <c r="G3705" s="80">
        <f t="shared" si="32"/>
        <v>0</v>
      </c>
      <c r="H3705" s="133"/>
      <c r="I3705" s="162"/>
      <c r="J3705" s="81"/>
      <c r="K3705" s="144"/>
    </row>
    <row r="3706" spans="1:11" customFormat="1" ht="16.5" x14ac:dyDescent="0.3">
      <c r="A3706" s="77">
        <v>43454</v>
      </c>
      <c r="B3706" s="142" t="s">
        <v>3686</v>
      </c>
      <c r="C3706" s="79" t="s">
        <v>3687</v>
      </c>
      <c r="D3706" s="127" t="s">
        <v>1094</v>
      </c>
      <c r="E3706" s="80">
        <v>4</v>
      </c>
      <c r="F3706" s="143">
        <v>215000.5</v>
      </c>
      <c r="G3706" s="80">
        <f t="shared" si="32"/>
        <v>860002</v>
      </c>
      <c r="H3706" s="133">
        <f>G3706</f>
        <v>860002</v>
      </c>
      <c r="I3706" s="162" t="s">
        <v>309</v>
      </c>
      <c r="J3706" s="81"/>
      <c r="K3706" s="144"/>
    </row>
    <row r="3707" spans="1:11" customFormat="1" ht="16.5" x14ac:dyDescent="0.3">
      <c r="A3707" s="77"/>
      <c r="B3707" s="142"/>
      <c r="C3707" s="79"/>
      <c r="D3707" s="127"/>
      <c r="E3707" s="80"/>
      <c r="F3707" s="143"/>
      <c r="G3707" s="80">
        <f t="shared" si="32"/>
        <v>0</v>
      </c>
      <c r="H3707" s="133"/>
      <c r="I3707" s="162"/>
      <c r="J3707" s="81"/>
      <c r="K3707" s="144"/>
    </row>
    <row r="3708" spans="1:11" customFormat="1" ht="16.5" x14ac:dyDescent="0.3">
      <c r="A3708" s="77">
        <v>43454</v>
      </c>
      <c r="B3708" s="142" t="s">
        <v>3688</v>
      </c>
      <c r="C3708" s="79" t="s">
        <v>1019</v>
      </c>
      <c r="D3708" s="127" t="s">
        <v>3585</v>
      </c>
      <c r="E3708" s="80">
        <v>3</v>
      </c>
      <c r="F3708" s="143">
        <v>944999.45</v>
      </c>
      <c r="G3708" s="80">
        <f t="shared" si="32"/>
        <v>2834998.3499999996</v>
      </c>
      <c r="H3708" s="133">
        <f>G3708</f>
        <v>2834998.3499999996</v>
      </c>
      <c r="I3708" s="162" t="s">
        <v>309</v>
      </c>
      <c r="J3708" s="81"/>
      <c r="K3708" s="144"/>
    </row>
    <row r="3709" spans="1:11" customFormat="1" ht="16.5" x14ac:dyDescent="0.3">
      <c r="A3709" s="77"/>
      <c r="B3709" s="142"/>
      <c r="C3709" s="79"/>
      <c r="D3709" s="127"/>
      <c r="E3709" s="80"/>
      <c r="F3709" s="143"/>
      <c r="G3709" s="80">
        <f t="shared" si="32"/>
        <v>0</v>
      </c>
      <c r="H3709" s="133"/>
      <c r="I3709" s="162"/>
      <c r="J3709" s="81"/>
      <c r="K3709" s="144"/>
    </row>
    <row r="3710" spans="1:11" customFormat="1" ht="16.5" x14ac:dyDescent="0.3">
      <c r="A3710" s="77">
        <v>43454</v>
      </c>
      <c r="B3710" s="142" t="s">
        <v>3689</v>
      </c>
      <c r="C3710" s="79" t="s">
        <v>359</v>
      </c>
      <c r="D3710" s="127" t="s">
        <v>31</v>
      </c>
      <c r="E3710" s="80">
        <v>1</v>
      </c>
      <c r="F3710" s="143">
        <v>529199.44999999995</v>
      </c>
      <c r="G3710" s="80">
        <f t="shared" si="32"/>
        <v>529199.44999999995</v>
      </c>
      <c r="H3710" s="133">
        <f>G3710</f>
        <v>529199.44999999995</v>
      </c>
      <c r="I3710" s="162" t="s">
        <v>1756</v>
      </c>
      <c r="J3710" s="81"/>
      <c r="K3710" s="144"/>
    </row>
    <row r="3711" spans="1:11" customFormat="1" ht="16.5" x14ac:dyDescent="0.3">
      <c r="A3711" s="77"/>
      <c r="B3711" s="142"/>
      <c r="C3711" s="79"/>
      <c r="D3711" s="127"/>
      <c r="E3711" s="80"/>
      <c r="F3711" s="143"/>
      <c r="G3711" s="80">
        <f t="shared" si="32"/>
        <v>0</v>
      </c>
      <c r="H3711" s="133"/>
      <c r="I3711" s="162"/>
      <c r="J3711" s="81"/>
      <c r="K3711" s="144"/>
    </row>
    <row r="3712" spans="1:11" customFormat="1" ht="16.5" x14ac:dyDescent="0.3">
      <c r="A3712" s="77">
        <v>43454</v>
      </c>
      <c r="B3712" s="142" t="s">
        <v>3690</v>
      </c>
      <c r="C3712" s="79" t="s">
        <v>3691</v>
      </c>
      <c r="D3712" s="127" t="s">
        <v>887</v>
      </c>
      <c r="E3712" s="80">
        <v>3</v>
      </c>
      <c r="F3712" s="143">
        <v>230000.1</v>
      </c>
      <c r="G3712" s="80">
        <f t="shared" si="32"/>
        <v>690000.3</v>
      </c>
      <c r="H3712" s="133">
        <f>G3712</f>
        <v>690000.3</v>
      </c>
      <c r="I3712" s="162" t="s">
        <v>309</v>
      </c>
      <c r="J3712" s="81"/>
      <c r="K3712" s="144"/>
    </row>
    <row r="3713" spans="1:11" customFormat="1" ht="16.5" x14ac:dyDescent="0.3">
      <c r="A3713" s="77"/>
      <c r="B3713" s="142"/>
      <c r="C3713" s="79"/>
      <c r="D3713" s="127"/>
      <c r="E3713" s="80"/>
      <c r="F3713" s="143"/>
      <c r="G3713" s="80">
        <f t="shared" si="32"/>
        <v>0</v>
      </c>
      <c r="H3713" s="133"/>
      <c r="I3713" s="162"/>
      <c r="J3713" s="81"/>
      <c r="K3713" s="144"/>
    </row>
    <row r="3714" spans="1:11" customFormat="1" ht="16.5" x14ac:dyDescent="0.3">
      <c r="A3714" s="77">
        <v>43454</v>
      </c>
      <c r="B3714" s="142" t="s">
        <v>3692</v>
      </c>
      <c r="C3714" s="79" t="s">
        <v>3693</v>
      </c>
      <c r="D3714" s="127" t="s">
        <v>2482</v>
      </c>
      <c r="E3714" s="80">
        <v>1</v>
      </c>
      <c r="F3714" s="143">
        <v>215650.38</v>
      </c>
      <c r="G3714" s="80">
        <f t="shared" si="32"/>
        <v>215650.38</v>
      </c>
      <c r="H3714" s="133">
        <f>G3714</f>
        <v>215650.38</v>
      </c>
      <c r="I3714" s="162" t="s">
        <v>1756</v>
      </c>
      <c r="J3714" s="81"/>
      <c r="K3714" s="144"/>
    </row>
    <row r="3715" spans="1:11" customFormat="1" ht="16.5" x14ac:dyDescent="0.3">
      <c r="A3715" s="77"/>
      <c r="B3715" s="142"/>
      <c r="C3715" s="79"/>
      <c r="D3715" s="127"/>
      <c r="E3715" s="80"/>
      <c r="F3715" s="143"/>
      <c r="G3715" s="80">
        <f t="shared" si="32"/>
        <v>0</v>
      </c>
      <c r="H3715" s="133"/>
      <c r="I3715" s="162"/>
      <c r="J3715" s="81"/>
      <c r="K3715" s="144"/>
    </row>
    <row r="3716" spans="1:11" customFormat="1" ht="16.5" x14ac:dyDescent="0.3">
      <c r="A3716" s="77">
        <v>43454</v>
      </c>
      <c r="B3716" s="142" t="s">
        <v>3694</v>
      </c>
      <c r="C3716" s="79" t="s">
        <v>2759</v>
      </c>
      <c r="D3716" s="127" t="s">
        <v>3168</v>
      </c>
      <c r="E3716" s="80">
        <v>3</v>
      </c>
      <c r="F3716" s="143">
        <v>243000.5</v>
      </c>
      <c r="G3716" s="80">
        <f t="shared" si="32"/>
        <v>729001.5</v>
      </c>
      <c r="H3716" s="133"/>
      <c r="I3716" s="162"/>
      <c r="J3716" s="81"/>
      <c r="K3716" s="144"/>
    </row>
    <row r="3717" spans="1:11" customFormat="1" ht="16.5" x14ac:dyDescent="0.3">
      <c r="A3717" s="77"/>
      <c r="B3717" s="142"/>
      <c r="C3717" s="79"/>
      <c r="D3717" s="127" t="s">
        <v>2653</v>
      </c>
      <c r="E3717" s="80">
        <v>3</v>
      </c>
      <c r="F3717" s="143">
        <v>243000.5</v>
      </c>
      <c r="G3717" s="80">
        <f t="shared" si="32"/>
        <v>729001.5</v>
      </c>
      <c r="H3717" s="133"/>
      <c r="I3717" s="162"/>
      <c r="J3717" s="81"/>
      <c r="K3717" s="144"/>
    </row>
    <row r="3718" spans="1:11" customFormat="1" ht="16.5" x14ac:dyDescent="0.3">
      <c r="A3718" s="77"/>
      <c r="B3718" s="142"/>
      <c r="C3718" s="79"/>
      <c r="D3718" s="127" t="s">
        <v>3695</v>
      </c>
      <c r="E3718" s="80">
        <v>3</v>
      </c>
      <c r="F3718" s="143">
        <v>243000.5</v>
      </c>
      <c r="G3718" s="80">
        <f t="shared" si="32"/>
        <v>729001.5</v>
      </c>
      <c r="H3718" s="133"/>
      <c r="I3718" s="162"/>
      <c r="J3718" s="81"/>
      <c r="K3718" s="144"/>
    </row>
    <row r="3719" spans="1:11" customFormat="1" ht="16.5" x14ac:dyDescent="0.3">
      <c r="A3719" s="77"/>
      <c r="B3719" s="142"/>
      <c r="C3719" s="79"/>
      <c r="D3719" s="127" t="s">
        <v>3263</v>
      </c>
      <c r="E3719" s="80">
        <v>3</v>
      </c>
      <c r="F3719" s="143">
        <v>251749.905</v>
      </c>
      <c r="G3719" s="80">
        <f t="shared" si="32"/>
        <v>755249.71499999997</v>
      </c>
      <c r="H3719" s="133">
        <f>SUM(G3716:G3719)</f>
        <v>2942254.2149999999</v>
      </c>
      <c r="I3719" s="162" t="s">
        <v>309</v>
      </c>
      <c r="J3719" s="81"/>
      <c r="K3719" s="144"/>
    </row>
    <row r="3720" spans="1:11" customFormat="1" ht="16.5" x14ac:dyDescent="0.3">
      <c r="A3720" s="77"/>
      <c r="B3720" s="142"/>
      <c r="C3720" s="79"/>
      <c r="D3720" s="127"/>
      <c r="E3720" s="80"/>
      <c r="F3720" s="143"/>
      <c r="G3720" s="80">
        <f t="shared" si="32"/>
        <v>0</v>
      </c>
      <c r="H3720" s="133"/>
      <c r="I3720" s="162"/>
      <c r="J3720" s="81"/>
      <c r="K3720" s="144"/>
    </row>
    <row r="3721" spans="1:11" customFormat="1" ht="16.5" x14ac:dyDescent="0.3">
      <c r="A3721" s="77">
        <v>43454</v>
      </c>
      <c r="B3721" s="142" t="s">
        <v>3696</v>
      </c>
      <c r="C3721" s="79" t="s">
        <v>3697</v>
      </c>
      <c r="D3721" s="127" t="s">
        <v>2482</v>
      </c>
      <c r="E3721" s="80">
        <v>2</v>
      </c>
      <c r="F3721" s="143">
        <v>215650.38</v>
      </c>
      <c r="G3721" s="80">
        <f t="shared" si="32"/>
        <v>431300.76</v>
      </c>
      <c r="H3721" s="133">
        <f>G3721</f>
        <v>431300.76</v>
      </c>
      <c r="I3721" s="162" t="s">
        <v>1756</v>
      </c>
      <c r="J3721" s="81"/>
      <c r="K3721" s="144"/>
    </row>
    <row r="3722" spans="1:11" customFormat="1" ht="16.5" x14ac:dyDescent="0.3">
      <c r="A3722" s="77"/>
      <c r="B3722" s="142"/>
      <c r="C3722" s="79"/>
      <c r="D3722" s="127"/>
      <c r="E3722" s="80"/>
      <c r="F3722" s="143"/>
      <c r="G3722" s="80">
        <f t="shared" si="32"/>
        <v>0</v>
      </c>
      <c r="H3722" s="133"/>
      <c r="I3722" s="162"/>
      <c r="J3722" s="81"/>
      <c r="K3722" s="144"/>
    </row>
    <row r="3723" spans="1:11" customFormat="1" ht="16.5" x14ac:dyDescent="0.3">
      <c r="A3723" s="77">
        <v>43454</v>
      </c>
      <c r="B3723" s="142" t="s">
        <v>3698</v>
      </c>
      <c r="C3723" s="79" t="s">
        <v>309</v>
      </c>
      <c r="D3723" s="127" t="s">
        <v>3699</v>
      </c>
      <c r="E3723" s="80">
        <v>1</v>
      </c>
      <c r="F3723" s="143">
        <v>161999.64000000001</v>
      </c>
      <c r="G3723" s="80">
        <f t="shared" si="32"/>
        <v>161999.64000000001</v>
      </c>
      <c r="H3723" s="133"/>
      <c r="I3723" s="162"/>
      <c r="J3723" s="81"/>
      <c r="K3723" s="144"/>
    </row>
    <row r="3724" spans="1:11" customFormat="1" ht="16.5" x14ac:dyDescent="0.3">
      <c r="A3724" s="77"/>
      <c r="B3724" s="142"/>
      <c r="C3724" s="79"/>
      <c r="D3724" s="127" t="s">
        <v>3700</v>
      </c>
      <c r="E3724" s="80">
        <v>1</v>
      </c>
      <c r="F3724" s="143">
        <v>161999.64000000001</v>
      </c>
      <c r="G3724" s="80">
        <f t="shared" si="32"/>
        <v>161999.64000000001</v>
      </c>
      <c r="H3724" s="133"/>
      <c r="I3724" s="162"/>
      <c r="J3724" s="81"/>
      <c r="K3724" s="144"/>
    </row>
    <row r="3725" spans="1:11" customFormat="1" ht="16.5" x14ac:dyDescent="0.3">
      <c r="A3725" s="77"/>
      <c r="B3725" s="142"/>
      <c r="C3725" s="79"/>
      <c r="D3725" s="127" t="s">
        <v>3701</v>
      </c>
      <c r="E3725" s="80">
        <v>1</v>
      </c>
      <c r="F3725" s="143">
        <v>161999.64000000001</v>
      </c>
      <c r="G3725" s="80">
        <f t="shared" si="32"/>
        <v>161999.64000000001</v>
      </c>
      <c r="H3725" s="133">
        <f>SUM(G3723:G3725)</f>
        <v>485998.92000000004</v>
      </c>
      <c r="I3725" s="162" t="s">
        <v>309</v>
      </c>
      <c r="J3725" s="81"/>
      <c r="K3725" s="144"/>
    </row>
    <row r="3726" spans="1:11" customFormat="1" ht="16.5" x14ac:dyDescent="0.3">
      <c r="A3726" s="77"/>
      <c r="B3726" s="142"/>
      <c r="C3726" s="79"/>
      <c r="D3726" s="127"/>
      <c r="E3726" s="80"/>
      <c r="F3726" s="143"/>
      <c r="G3726" s="80">
        <f t="shared" si="32"/>
        <v>0</v>
      </c>
      <c r="H3726" s="133"/>
      <c r="I3726" s="162"/>
      <c r="J3726" s="81"/>
      <c r="K3726" s="144"/>
    </row>
    <row r="3727" spans="1:11" customFormat="1" ht="16.5" x14ac:dyDescent="0.3">
      <c r="A3727" s="77">
        <v>43454</v>
      </c>
      <c r="B3727" s="142" t="s">
        <v>3702</v>
      </c>
      <c r="C3727" s="79" t="s">
        <v>1850</v>
      </c>
      <c r="D3727" s="127" t="s">
        <v>3703</v>
      </c>
      <c r="E3727" s="80">
        <v>3</v>
      </c>
      <c r="F3727" s="143">
        <v>2164500.36</v>
      </c>
      <c r="G3727" s="80">
        <f t="shared" si="32"/>
        <v>6493501.0800000001</v>
      </c>
      <c r="H3727" s="133">
        <f>G3727</f>
        <v>6493501.0800000001</v>
      </c>
      <c r="I3727" s="162" t="s">
        <v>1756</v>
      </c>
      <c r="J3727" s="81"/>
      <c r="K3727" s="144"/>
    </row>
    <row r="3728" spans="1:11" customFormat="1" ht="16.5" x14ac:dyDescent="0.3">
      <c r="A3728" s="77"/>
      <c r="B3728" s="142"/>
      <c r="C3728" s="79"/>
      <c r="D3728" s="127"/>
      <c r="E3728" s="80"/>
      <c r="F3728" s="143"/>
      <c r="G3728" s="80">
        <f t="shared" si="32"/>
        <v>0</v>
      </c>
      <c r="H3728" s="133"/>
      <c r="I3728" s="162"/>
      <c r="J3728" s="81"/>
      <c r="K3728" s="144"/>
    </row>
    <row r="3729" spans="1:11" customFormat="1" ht="16.5" x14ac:dyDescent="0.3">
      <c r="A3729" s="77">
        <v>43454</v>
      </c>
      <c r="B3729" s="142" t="s">
        <v>3704</v>
      </c>
      <c r="C3729" s="79" t="s">
        <v>811</v>
      </c>
      <c r="D3729" s="127" t="s">
        <v>3705</v>
      </c>
      <c r="E3729" s="80">
        <v>1</v>
      </c>
      <c r="F3729" s="143">
        <v>571000.1</v>
      </c>
      <c r="G3729" s="80">
        <f t="shared" si="32"/>
        <v>571000.1</v>
      </c>
      <c r="H3729" s="133">
        <f>G3729</f>
        <v>571000.1</v>
      </c>
      <c r="I3729" s="162" t="s">
        <v>1215</v>
      </c>
      <c r="J3729" s="81"/>
      <c r="K3729" s="144"/>
    </row>
    <row r="3730" spans="1:11" customFormat="1" ht="16.5" x14ac:dyDescent="0.3">
      <c r="A3730" s="77"/>
      <c r="B3730" s="142"/>
      <c r="C3730" s="79"/>
      <c r="D3730" s="127"/>
      <c r="E3730" s="80"/>
      <c r="F3730" s="143"/>
      <c r="G3730" s="80">
        <f t="shared" si="32"/>
        <v>0</v>
      </c>
      <c r="H3730" s="133"/>
      <c r="I3730" s="162"/>
      <c r="J3730" s="81"/>
      <c r="K3730" s="144"/>
    </row>
    <row r="3731" spans="1:11" customFormat="1" ht="16.5" x14ac:dyDescent="0.3">
      <c r="A3731" s="77">
        <v>43454</v>
      </c>
      <c r="B3731" s="142" t="s">
        <v>3706</v>
      </c>
      <c r="C3731" s="79" t="s">
        <v>3621</v>
      </c>
      <c r="D3731" s="127" t="s">
        <v>2073</v>
      </c>
      <c r="E3731" s="80">
        <v>2</v>
      </c>
      <c r="F3731" s="143">
        <v>240525.55</v>
      </c>
      <c r="G3731" s="80">
        <f t="shared" si="32"/>
        <v>481051.1</v>
      </c>
      <c r="H3731" s="133">
        <f>G3731</f>
        <v>481051.1</v>
      </c>
      <c r="I3731" s="162" t="s">
        <v>2524</v>
      </c>
      <c r="J3731" s="81"/>
      <c r="K3731" s="144"/>
    </row>
    <row r="3732" spans="1:11" customFormat="1" ht="16.5" x14ac:dyDescent="0.3">
      <c r="A3732" s="77"/>
      <c r="B3732" s="142"/>
      <c r="C3732" s="79"/>
      <c r="D3732" s="127"/>
      <c r="E3732" s="80"/>
      <c r="F3732" s="143"/>
      <c r="G3732" s="80">
        <f t="shared" si="32"/>
        <v>0</v>
      </c>
      <c r="H3732" s="133"/>
      <c r="I3732" s="162"/>
      <c r="J3732" s="81"/>
      <c r="K3732" s="144"/>
    </row>
    <row r="3733" spans="1:11" customFormat="1" ht="16.5" x14ac:dyDescent="0.3">
      <c r="A3733" s="77">
        <v>43454</v>
      </c>
      <c r="B3733" s="142" t="s">
        <v>3707</v>
      </c>
      <c r="C3733" s="79" t="s">
        <v>811</v>
      </c>
      <c r="D3733" s="127" t="s">
        <v>1094</v>
      </c>
      <c r="E3733" s="80">
        <v>1</v>
      </c>
      <c r="F3733" s="143">
        <v>215000.5</v>
      </c>
      <c r="G3733" s="80">
        <f t="shared" si="32"/>
        <v>215000.5</v>
      </c>
      <c r="H3733" s="133">
        <f>G3733</f>
        <v>215000.5</v>
      </c>
      <c r="I3733" s="162" t="s">
        <v>1215</v>
      </c>
      <c r="J3733" s="81"/>
      <c r="K3733" s="144"/>
    </row>
    <row r="3734" spans="1:11" customFormat="1" ht="16.5" x14ac:dyDescent="0.3">
      <c r="A3734" s="77"/>
      <c r="B3734" s="142"/>
      <c r="C3734" s="79"/>
      <c r="D3734" s="127"/>
      <c r="E3734" s="80"/>
      <c r="F3734" s="143"/>
      <c r="G3734" s="80">
        <f t="shared" si="32"/>
        <v>0</v>
      </c>
      <c r="H3734" s="133"/>
      <c r="I3734" s="162"/>
      <c r="J3734" s="81"/>
      <c r="K3734" s="144"/>
    </row>
    <row r="3735" spans="1:11" customFormat="1" ht="16.5" x14ac:dyDescent="0.3">
      <c r="A3735" s="77">
        <v>43454</v>
      </c>
      <c r="B3735" s="142" t="s">
        <v>3708</v>
      </c>
      <c r="C3735" s="79" t="s">
        <v>1642</v>
      </c>
      <c r="D3735" s="127" t="s">
        <v>1658</v>
      </c>
      <c r="E3735" s="80">
        <v>1</v>
      </c>
      <c r="F3735" s="143">
        <v>207000.09</v>
      </c>
      <c r="G3735" s="80">
        <f t="shared" si="32"/>
        <v>207000.09</v>
      </c>
      <c r="H3735" s="133">
        <f>G3735</f>
        <v>207000.09</v>
      </c>
      <c r="I3735" s="162" t="s">
        <v>2524</v>
      </c>
      <c r="J3735" s="81"/>
      <c r="K3735" s="144"/>
    </row>
    <row r="3736" spans="1:11" customFormat="1" ht="16.5" x14ac:dyDescent="0.3">
      <c r="A3736" s="77"/>
      <c r="B3736" s="142"/>
      <c r="C3736" s="79"/>
      <c r="D3736" s="127"/>
      <c r="E3736" s="80"/>
      <c r="F3736" s="143"/>
      <c r="G3736" s="80">
        <f t="shared" si="32"/>
        <v>0</v>
      </c>
      <c r="H3736" s="133"/>
      <c r="I3736" s="162"/>
      <c r="J3736" s="81"/>
      <c r="K3736" s="144"/>
    </row>
    <row r="3737" spans="1:11" customFormat="1" ht="16.5" x14ac:dyDescent="0.3">
      <c r="A3737" s="83">
        <v>43455</v>
      </c>
      <c r="B3737" s="151" t="s">
        <v>3709</v>
      </c>
      <c r="C3737" s="85" t="s">
        <v>1262</v>
      </c>
      <c r="D3737" s="152" t="s">
        <v>31</v>
      </c>
      <c r="E3737" s="86">
        <v>1</v>
      </c>
      <c r="F3737" s="153">
        <v>529199.44999999995</v>
      </c>
      <c r="G3737" s="86">
        <f t="shared" si="32"/>
        <v>529199.44999999995</v>
      </c>
      <c r="H3737" s="149"/>
      <c r="I3737" s="162"/>
      <c r="J3737" s="81"/>
      <c r="K3737" s="144"/>
    </row>
    <row r="3738" spans="1:11" customFormat="1" ht="16.5" x14ac:dyDescent="0.3">
      <c r="A3738" s="83"/>
      <c r="B3738" s="151"/>
      <c r="C3738" s="85"/>
      <c r="D3738" s="152" t="s">
        <v>887</v>
      </c>
      <c r="E3738" s="86">
        <v>2</v>
      </c>
      <c r="F3738" s="153">
        <v>230000.1</v>
      </c>
      <c r="G3738" s="86">
        <f t="shared" si="32"/>
        <v>460000.2</v>
      </c>
      <c r="H3738" s="149">
        <f>SUM(G3737:G3738)</f>
        <v>989199.64999999991</v>
      </c>
      <c r="I3738" s="162" t="s">
        <v>309</v>
      </c>
      <c r="J3738" s="81"/>
      <c r="K3738" s="144"/>
    </row>
    <row r="3739" spans="1:11" customFormat="1" ht="16.5" x14ac:dyDescent="0.3">
      <c r="A3739" s="77"/>
      <c r="B3739" s="142"/>
      <c r="C3739" s="79"/>
      <c r="D3739" s="127"/>
      <c r="E3739" s="80"/>
      <c r="F3739" s="143"/>
      <c r="G3739" s="80">
        <f t="shared" si="32"/>
        <v>0</v>
      </c>
      <c r="H3739" s="133"/>
      <c r="I3739" s="162"/>
      <c r="J3739" s="81"/>
      <c r="K3739" s="144"/>
    </row>
    <row r="3740" spans="1:11" customFormat="1" ht="16.5" x14ac:dyDescent="0.3">
      <c r="A3740" s="77">
        <v>43455</v>
      </c>
      <c r="B3740" s="142" t="s">
        <v>3710</v>
      </c>
      <c r="C3740" s="79" t="s">
        <v>3693</v>
      </c>
      <c r="D3740" s="127" t="s">
        <v>1549</v>
      </c>
      <c r="E3740" s="80">
        <v>12</v>
      </c>
      <c r="F3740" s="143">
        <v>156750</v>
      </c>
      <c r="G3740" s="80">
        <f t="shared" si="32"/>
        <v>1881000</v>
      </c>
      <c r="H3740" s="133">
        <f>G3740</f>
        <v>1881000</v>
      </c>
      <c r="I3740" s="162" t="s">
        <v>1756</v>
      </c>
      <c r="J3740" s="81"/>
      <c r="K3740" s="144"/>
    </row>
    <row r="3741" spans="1:11" customFormat="1" ht="16.5" x14ac:dyDescent="0.3">
      <c r="A3741" s="77"/>
      <c r="B3741" s="142"/>
      <c r="C3741" s="79"/>
      <c r="D3741" s="127"/>
      <c r="E3741" s="80"/>
      <c r="F3741" s="143"/>
      <c r="G3741" s="80">
        <f t="shared" si="32"/>
        <v>0</v>
      </c>
      <c r="H3741" s="133"/>
      <c r="I3741" s="162"/>
      <c r="J3741" s="81"/>
      <c r="K3741" s="144"/>
    </row>
    <row r="3742" spans="1:11" customFormat="1" ht="16.5" x14ac:dyDescent="0.3">
      <c r="A3742" s="77">
        <v>43455</v>
      </c>
      <c r="B3742" s="142" t="s">
        <v>3711</v>
      </c>
      <c r="C3742" s="79" t="s">
        <v>2768</v>
      </c>
      <c r="D3742" s="127" t="s">
        <v>28</v>
      </c>
      <c r="E3742" s="80">
        <v>6</v>
      </c>
      <c r="F3742" s="143">
        <v>605000</v>
      </c>
      <c r="G3742" s="80">
        <f t="shared" si="32"/>
        <v>3630000</v>
      </c>
      <c r="H3742" s="133"/>
      <c r="I3742" s="162"/>
      <c r="J3742" s="81"/>
      <c r="K3742" s="144"/>
    </row>
    <row r="3743" spans="1:11" customFormat="1" ht="16.5" x14ac:dyDescent="0.3">
      <c r="A3743" s="77"/>
      <c r="B3743" s="142"/>
      <c r="C3743" s="79"/>
      <c r="D3743" s="127" t="s">
        <v>1094</v>
      </c>
      <c r="E3743" s="80">
        <v>6</v>
      </c>
      <c r="F3743" s="143">
        <v>215000.5</v>
      </c>
      <c r="G3743" s="80">
        <f t="shared" si="32"/>
        <v>1290003</v>
      </c>
      <c r="H3743" s="133"/>
      <c r="I3743" s="162"/>
      <c r="J3743" s="81"/>
      <c r="K3743" s="144"/>
    </row>
    <row r="3744" spans="1:11" customFormat="1" ht="16.5" x14ac:dyDescent="0.3">
      <c r="A3744" s="77"/>
      <c r="B3744" s="142"/>
      <c r="C3744" s="79"/>
      <c r="D3744" s="127" t="s">
        <v>20</v>
      </c>
      <c r="E3744" s="80">
        <v>3</v>
      </c>
      <c r="F3744" s="143">
        <v>605000</v>
      </c>
      <c r="G3744" s="80">
        <f t="shared" si="32"/>
        <v>1815000</v>
      </c>
      <c r="H3744" s="133"/>
      <c r="I3744" s="162"/>
      <c r="J3744" s="81"/>
      <c r="K3744" s="144"/>
    </row>
    <row r="3745" spans="1:11" customFormat="1" ht="16.5" x14ac:dyDescent="0.3">
      <c r="A3745" s="77"/>
      <c r="B3745" s="142"/>
      <c r="C3745" s="79"/>
      <c r="D3745" s="127" t="s">
        <v>887</v>
      </c>
      <c r="E3745" s="80">
        <v>3</v>
      </c>
      <c r="F3745" s="143">
        <v>230000.1</v>
      </c>
      <c r="G3745" s="80">
        <f t="shared" si="32"/>
        <v>690000.3</v>
      </c>
      <c r="H3745" s="133"/>
      <c r="I3745" s="162"/>
      <c r="J3745" s="81"/>
      <c r="K3745" s="144"/>
    </row>
    <row r="3746" spans="1:11" customFormat="1" ht="16.5" x14ac:dyDescent="0.3">
      <c r="A3746" s="77"/>
      <c r="B3746" s="142"/>
      <c r="C3746" s="79"/>
      <c r="D3746" s="127" t="s">
        <v>13</v>
      </c>
      <c r="E3746" s="80">
        <v>2</v>
      </c>
      <c r="F3746" s="143">
        <v>913000</v>
      </c>
      <c r="G3746" s="80">
        <f t="shared" si="32"/>
        <v>1826000</v>
      </c>
      <c r="H3746" s="133">
        <f>SUM(G3742:G3746)</f>
        <v>9251003.3000000007</v>
      </c>
      <c r="I3746" s="162" t="s">
        <v>314</v>
      </c>
      <c r="J3746" s="81"/>
      <c r="K3746" s="144"/>
    </row>
    <row r="3747" spans="1:11" customFormat="1" ht="16.5" x14ac:dyDescent="0.3">
      <c r="A3747" s="77"/>
      <c r="B3747" s="142"/>
      <c r="C3747" s="79"/>
      <c r="D3747" s="127"/>
      <c r="E3747" s="80"/>
      <c r="F3747" s="143"/>
      <c r="G3747" s="80">
        <f t="shared" si="32"/>
        <v>0</v>
      </c>
      <c r="H3747" s="133"/>
      <c r="I3747" s="162"/>
      <c r="J3747" s="81"/>
      <c r="K3747" s="144"/>
    </row>
    <row r="3748" spans="1:11" customFormat="1" ht="16.5" x14ac:dyDescent="0.3">
      <c r="A3748" s="77">
        <v>43455</v>
      </c>
      <c r="B3748" s="142" t="s">
        <v>3712</v>
      </c>
      <c r="C3748" s="79" t="s">
        <v>2768</v>
      </c>
      <c r="D3748" s="127" t="s">
        <v>273</v>
      </c>
      <c r="E3748" s="80">
        <v>2</v>
      </c>
      <c r="F3748" s="143">
        <v>1068999.8</v>
      </c>
      <c r="G3748" s="80">
        <f t="shared" si="32"/>
        <v>2137999.6</v>
      </c>
      <c r="H3748" s="133">
        <f>G3748</f>
        <v>2137999.6</v>
      </c>
      <c r="I3748" s="162" t="s">
        <v>314</v>
      </c>
      <c r="J3748" s="81"/>
      <c r="K3748" s="144"/>
    </row>
    <row r="3749" spans="1:11" customFormat="1" ht="16.5" x14ac:dyDescent="0.3">
      <c r="A3749" s="77"/>
      <c r="B3749" s="142"/>
      <c r="C3749" s="79"/>
      <c r="D3749" s="127"/>
      <c r="E3749" s="80"/>
      <c r="F3749" s="143"/>
      <c r="G3749" s="80">
        <f t="shared" si="32"/>
        <v>0</v>
      </c>
      <c r="H3749" s="133"/>
      <c r="I3749" s="162"/>
      <c r="J3749" s="81"/>
      <c r="K3749" s="144"/>
    </row>
    <row r="3750" spans="1:11" customFormat="1" ht="16.5" x14ac:dyDescent="0.3">
      <c r="A3750" s="77">
        <v>43455</v>
      </c>
      <c r="B3750" s="142" t="s">
        <v>3713</v>
      </c>
      <c r="C3750" s="79" t="s">
        <v>3714</v>
      </c>
      <c r="D3750" s="127" t="s">
        <v>887</v>
      </c>
      <c r="E3750" s="80">
        <v>1</v>
      </c>
      <c r="F3750" s="143">
        <v>230000.1</v>
      </c>
      <c r="G3750" s="80">
        <f t="shared" si="32"/>
        <v>230000.1</v>
      </c>
      <c r="H3750" s="133">
        <f>G3750</f>
        <v>230000.1</v>
      </c>
      <c r="I3750" s="162" t="s">
        <v>314</v>
      </c>
      <c r="J3750" s="81"/>
      <c r="K3750" s="144"/>
    </row>
    <row r="3751" spans="1:11" customFormat="1" ht="16.5" x14ac:dyDescent="0.3">
      <c r="A3751" s="77"/>
      <c r="B3751" s="142"/>
      <c r="C3751" s="79"/>
      <c r="D3751" s="127"/>
      <c r="E3751" s="80"/>
      <c r="F3751" s="143"/>
      <c r="G3751" s="80">
        <f t="shared" si="32"/>
        <v>0</v>
      </c>
      <c r="H3751" s="133"/>
      <c r="I3751" s="162"/>
      <c r="J3751" s="81"/>
      <c r="K3751" s="144"/>
    </row>
    <row r="3752" spans="1:11" customFormat="1" ht="16.5" x14ac:dyDescent="0.3">
      <c r="A3752" s="77">
        <v>43455</v>
      </c>
      <c r="B3752" s="142" t="s">
        <v>3715</v>
      </c>
      <c r="C3752" s="79" t="s">
        <v>703</v>
      </c>
      <c r="D3752" s="127" t="s">
        <v>391</v>
      </c>
      <c r="E3752" s="80">
        <v>3</v>
      </c>
      <c r="F3752" s="143">
        <v>562500.18000000005</v>
      </c>
      <c r="G3752" s="80">
        <f t="shared" si="32"/>
        <v>1687500.54</v>
      </c>
      <c r="H3752" s="133">
        <f>G3752</f>
        <v>1687500.54</v>
      </c>
      <c r="I3752" s="162" t="s">
        <v>314</v>
      </c>
      <c r="J3752" s="81"/>
      <c r="K3752" s="144"/>
    </row>
    <row r="3753" spans="1:11" customFormat="1" ht="16.5" x14ac:dyDescent="0.3">
      <c r="A3753" s="77"/>
      <c r="B3753" s="142"/>
      <c r="C3753" s="79"/>
      <c r="D3753" s="127"/>
      <c r="E3753" s="80"/>
      <c r="F3753" s="143"/>
      <c r="G3753" s="80">
        <f t="shared" si="32"/>
        <v>0</v>
      </c>
      <c r="H3753" s="133"/>
      <c r="I3753" s="162"/>
      <c r="J3753" s="81"/>
      <c r="K3753" s="144"/>
    </row>
    <row r="3754" spans="1:11" customFormat="1" ht="16.5" x14ac:dyDescent="0.3">
      <c r="A3754" s="77">
        <v>43455</v>
      </c>
      <c r="B3754" s="142" t="s">
        <v>3716</v>
      </c>
      <c r="C3754" s="79" t="s">
        <v>2948</v>
      </c>
      <c r="D3754" s="127" t="s">
        <v>887</v>
      </c>
      <c r="E3754" s="80">
        <v>2</v>
      </c>
      <c r="F3754" s="143">
        <v>230000.1</v>
      </c>
      <c r="G3754" s="80">
        <f t="shared" si="32"/>
        <v>460000.2</v>
      </c>
      <c r="H3754" s="133">
        <f>G3754</f>
        <v>460000.2</v>
      </c>
      <c r="I3754" s="162" t="s">
        <v>309</v>
      </c>
      <c r="J3754" s="81"/>
      <c r="K3754" s="144"/>
    </row>
    <row r="3755" spans="1:11" customFormat="1" ht="16.5" x14ac:dyDescent="0.3">
      <c r="A3755" s="77"/>
      <c r="B3755" s="142"/>
      <c r="C3755" s="79"/>
      <c r="D3755" s="127"/>
      <c r="E3755" s="80"/>
      <c r="F3755" s="143"/>
      <c r="G3755" s="80">
        <f t="shared" si="32"/>
        <v>0</v>
      </c>
      <c r="H3755" s="133"/>
      <c r="I3755" s="162"/>
      <c r="J3755" s="81"/>
      <c r="K3755" s="144"/>
    </row>
    <row r="3756" spans="1:11" customFormat="1" ht="16.5" x14ac:dyDescent="0.3">
      <c r="A3756" s="77">
        <v>43455</v>
      </c>
      <c r="B3756" s="142" t="s">
        <v>3096</v>
      </c>
      <c r="C3756" s="79" t="s">
        <v>3717</v>
      </c>
      <c r="D3756" s="127" t="s">
        <v>887</v>
      </c>
      <c r="E3756" s="80">
        <v>3</v>
      </c>
      <c r="F3756" s="143">
        <v>230000.1</v>
      </c>
      <c r="G3756" s="80">
        <f t="shared" si="32"/>
        <v>690000.3</v>
      </c>
      <c r="H3756" s="133"/>
      <c r="I3756" s="162"/>
      <c r="J3756" s="81"/>
      <c r="K3756" s="144"/>
    </row>
    <row r="3757" spans="1:11" customFormat="1" ht="16.5" x14ac:dyDescent="0.3">
      <c r="A3757" s="77"/>
      <c r="B3757" s="142"/>
      <c r="C3757" s="79"/>
      <c r="D3757" s="127" t="s">
        <v>31</v>
      </c>
      <c r="E3757" s="80">
        <v>1</v>
      </c>
      <c r="F3757" s="143">
        <v>529199.44999999995</v>
      </c>
      <c r="G3757" s="80">
        <f t="shared" si="32"/>
        <v>529199.44999999995</v>
      </c>
      <c r="H3757" s="133">
        <f>SUM(G3756:G3757)</f>
        <v>1219199.75</v>
      </c>
      <c r="I3757" s="162" t="s">
        <v>1756</v>
      </c>
      <c r="J3757" s="81"/>
      <c r="K3757" s="144"/>
    </row>
    <row r="3758" spans="1:11" customFormat="1" ht="16.5" x14ac:dyDescent="0.3">
      <c r="A3758" s="77"/>
      <c r="B3758" s="142"/>
      <c r="C3758" s="79"/>
      <c r="D3758" s="127"/>
      <c r="E3758" s="80"/>
      <c r="F3758" s="143"/>
      <c r="G3758" s="80">
        <f t="shared" si="32"/>
        <v>0</v>
      </c>
      <c r="H3758" s="133"/>
      <c r="I3758" s="162"/>
      <c r="J3758" s="81"/>
      <c r="K3758" s="144"/>
    </row>
    <row r="3759" spans="1:11" customFormat="1" ht="16.5" x14ac:dyDescent="0.3">
      <c r="A3759" s="77">
        <v>43455</v>
      </c>
      <c r="B3759" s="142" t="s">
        <v>3718</v>
      </c>
      <c r="C3759" s="79" t="s">
        <v>3042</v>
      </c>
      <c r="D3759" s="127" t="s">
        <v>887</v>
      </c>
      <c r="E3759" s="80">
        <v>1</v>
      </c>
      <c r="F3759" s="143">
        <v>230000.1</v>
      </c>
      <c r="G3759" s="80">
        <f t="shared" si="32"/>
        <v>230000.1</v>
      </c>
      <c r="H3759" s="133">
        <f>G3759</f>
        <v>230000.1</v>
      </c>
      <c r="I3759" s="162" t="s">
        <v>1756</v>
      </c>
      <c r="J3759" s="81"/>
      <c r="K3759" s="144"/>
    </row>
    <row r="3760" spans="1:11" customFormat="1" ht="16.5" x14ac:dyDescent="0.3">
      <c r="A3760" s="77"/>
      <c r="B3760" s="142"/>
      <c r="C3760" s="79"/>
      <c r="D3760" s="127"/>
      <c r="E3760" s="80"/>
      <c r="F3760" s="143"/>
      <c r="G3760" s="80">
        <f t="shared" si="32"/>
        <v>0</v>
      </c>
      <c r="H3760" s="133"/>
      <c r="I3760" s="162"/>
      <c r="J3760" s="81"/>
      <c r="K3760" s="144"/>
    </row>
    <row r="3761" spans="1:11" customFormat="1" ht="16.5" x14ac:dyDescent="0.3">
      <c r="A3761" s="77">
        <v>43455</v>
      </c>
      <c r="B3761" s="142" t="s">
        <v>3719</v>
      </c>
      <c r="C3761" s="79" t="s">
        <v>3717</v>
      </c>
      <c r="D3761" s="127" t="s">
        <v>3471</v>
      </c>
      <c r="E3761" s="80">
        <v>3</v>
      </c>
      <c r="F3761" s="143">
        <v>121499.73</v>
      </c>
      <c r="G3761" s="80">
        <f t="shared" si="32"/>
        <v>364499.19</v>
      </c>
      <c r="H3761" s="133"/>
      <c r="I3761" s="162"/>
      <c r="J3761" s="81"/>
      <c r="K3761" s="144"/>
    </row>
    <row r="3762" spans="1:11" customFormat="1" ht="16.5" x14ac:dyDescent="0.3">
      <c r="A3762" s="77"/>
      <c r="B3762" s="142"/>
      <c r="C3762" s="79"/>
      <c r="D3762" s="127" t="s">
        <v>3720</v>
      </c>
      <c r="E3762" s="80">
        <v>3</v>
      </c>
      <c r="F3762" s="143">
        <v>121499.73</v>
      </c>
      <c r="G3762" s="80">
        <f t="shared" si="32"/>
        <v>364499.19</v>
      </c>
      <c r="H3762" s="133">
        <f>SUM(G3761:G3762)</f>
        <v>728998.38</v>
      </c>
      <c r="I3762" s="162" t="s">
        <v>1756</v>
      </c>
      <c r="J3762" s="81"/>
      <c r="K3762" s="144"/>
    </row>
    <row r="3763" spans="1:11" customFormat="1" ht="16.5" x14ac:dyDescent="0.3">
      <c r="A3763" s="77"/>
      <c r="B3763" s="142"/>
      <c r="C3763" s="79"/>
      <c r="D3763" s="127"/>
      <c r="E3763" s="80"/>
      <c r="F3763" s="143"/>
      <c r="G3763" s="80">
        <f t="shared" si="32"/>
        <v>0</v>
      </c>
      <c r="H3763" s="133"/>
      <c r="I3763" s="162"/>
      <c r="J3763" s="81"/>
      <c r="K3763" s="144"/>
    </row>
    <row r="3764" spans="1:11" customFormat="1" ht="16.5" x14ac:dyDescent="0.3">
      <c r="A3764" s="77">
        <v>43455</v>
      </c>
      <c r="B3764" s="142" t="s">
        <v>3721</v>
      </c>
      <c r="C3764" s="79" t="s">
        <v>1262</v>
      </c>
      <c r="D3764" s="127" t="s">
        <v>31</v>
      </c>
      <c r="E3764" s="80">
        <v>1</v>
      </c>
      <c r="F3764" s="143">
        <v>529199.44999999995</v>
      </c>
      <c r="G3764" s="80">
        <f t="shared" si="32"/>
        <v>529199.44999999995</v>
      </c>
      <c r="H3764" s="133">
        <f>G3764</f>
        <v>529199.44999999995</v>
      </c>
      <c r="I3764" s="162" t="s">
        <v>309</v>
      </c>
      <c r="J3764" s="81"/>
      <c r="K3764" s="144"/>
    </row>
    <row r="3765" spans="1:11" customFormat="1" ht="16.5" x14ac:dyDescent="0.3">
      <c r="A3765" s="77"/>
      <c r="B3765" s="142"/>
      <c r="C3765" s="79"/>
      <c r="D3765" s="127"/>
      <c r="E3765" s="80"/>
      <c r="F3765" s="143"/>
      <c r="G3765" s="80">
        <f t="shared" si="32"/>
        <v>0</v>
      </c>
      <c r="H3765" s="133"/>
      <c r="I3765" s="162"/>
      <c r="J3765" s="81"/>
      <c r="K3765" s="144"/>
    </row>
    <row r="3766" spans="1:11" customFormat="1" ht="16.5" x14ac:dyDescent="0.3">
      <c r="A3766" s="77">
        <v>43455</v>
      </c>
      <c r="B3766" s="142" t="s">
        <v>3722</v>
      </c>
      <c r="C3766" s="79" t="s">
        <v>3723</v>
      </c>
      <c r="D3766" s="127" t="s">
        <v>3495</v>
      </c>
      <c r="E3766" s="80">
        <v>1</v>
      </c>
      <c r="F3766" s="143">
        <v>944999.45</v>
      </c>
      <c r="G3766" s="80">
        <f t="shared" si="32"/>
        <v>944999.45</v>
      </c>
      <c r="H3766" s="133">
        <f>G3766</f>
        <v>944999.45</v>
      </c>
      <c r="I3766" s="162" t="s">
        <v>314</v>
      </c>
      <c r="J3766" s="81"/>
      <c r="K3766" s="144"/>
    </row>
    <row r="3767" spans="1:11" customFormat="1" ht="16.5" x14ac:dyDescent="0.3">
      <c r="A3767" s="77"/>
      <c r="B3767" s="142"/>
      <c r="C3767" s="79"/>
      <c r="D3767" s="127"/>
      <c r="E3767" s="80"/>
      <c r="F3767" s="143"/>
      <c r="G3767" s="80">
        <f t="shared" si="32"/>
        <v>0</v>
      </c>
      <c r="H3767" s="133"/>
      <c r="I3767" s="162"/>
      <c r="J3767" s="81"/>
      <c r="K3767" s="144"/>
    </row>
    <row r="3768" spans="1:11" customFormat="1" ht="16.5" x14ac:dyDescent="0.3">
      <c r="A3768" s="77">
        <v>43455</v>
      </c>
      <c r="B3768" s="142" t="s">
        <v>3724</v>
      </c>
      <c r="C3768" s="79" t="s">
        <v>3205</v>
      </c>
      <c r="D3768" s="127" t="s">
        <v>2527</v>
      </c>
      <c r="E3768" s="80">
        <v>1</v>
      </c>
      <c r="F3768" s="143">
        <v>634499.91</v>
      </c>
      <c r="G3768" s="80">
        <f t="shared" si="32"/>
        <v>634499.91</v>
      </c>
      <c r="H3768" s="133"/>
      <c r="I3768" s="162"/>
      <c r="J3768" s="81"/>
      <c r="K3768" s="144"/>
    </row>
    <row r="3769" spans="1:11" customFormat="1" ht="16.5" x14ac:dyDescent="0.3">
      <c r="A3769" s="77"/>
      <c r="B3769" s="142"/>
      <c r="C3769" s="79"/>
      <c r="D3769" s="127" t="s">
        <v>3725</v>
      </c>
      <c r="E3769" s="80">
        <v>1</v>
      </c>
      <c r="F3769" s="143">
        <v>1143900.55</v>
      </c>
      <c r="G3769" s="80">
        <f t="shared" si="32"/>
        <v>1143900.55</v>
      </c>
      <c r="H3769" s="133"/>
      <c r="I3769" s="162"/>
      <c r="J3769" s="81"/>
      <c r="K3769" s="144"/>
    </row>
    <row r="3770" spans="1:11" customFormat="1" ht="16.5" x14ac:dyDescent="0.3">
      <c r="A3770" s="77"/>
      <c r="B3770" s="142"/>
      <c r="C3770" s="79"/>
      <c r="D3770" s="127" t="s">
        <v>2213</v>
      </c>
      <c r="E3770" s="80">
        <v>1</v>
      </c>
      <c r="F3770" s="143">
        <v>1084500.55</v>
      </c>
      <c r="G3770" s="80">
        <f t="shared" si="32"/>
        <v>1084500.55</v>
      </c>
      <c r="H3770" s="133"/>
      <c r="I3770" s="162"/>
      <c r="J3770" s="81"/>
      <c r="K3770" s="144"/>
    </row>
    <row r="3771" spans="1:11" customFormat="1" ht="16.5" x14ac:dyDescent="0.3">
      <c r="A3771" s="77"/>
      <c r="B3771" s="142"/>
      <c r="C3771" s="79"/>
      <c r="D3771" s="127" t="s">
        <v>1358</v>
      </c>
      <c r="E3771" s="80">
        <v>1</v>
      </c>
      <c r="F3771" s="143">
        <v>1084500.55</v>
      </c>
      <c r="G3771" s="80">
        <f t="shared" si="32"/>
        <v>1084500.55</v>
      </c>
      <c r="H3771" s="133"/>
      <c r="I3771" s="162"/>
      <c r="J3771" s="81"/>
      <c r="K3771" s="144"/>
    </row>
    <row r="3772" spans="1:11" customFormat="1" ht="16.5" x14ac:dyDescent="0.3">
      <c r="A3772" s="77"/>
      <c r="B3772" s="142"/>
      <c r="C3772" s="79"/>
      <c r="D3772" s="127" t="s">
        <v>1357</v>
      </c>
      <c r="E3772" s="80">
        <v>1</v>
      </c>
      <c r="F3772" s="143">
        <v>1024199.45</v>
      </c>
      <c r="G3772" s="80">
        <f t="shared" si="32"/>
        <v>1024199.45</v>
      </c>
      <c r="H3772" s="133"/>
      <c r="I3772" s="162"/>
      <c r="J3772" s="81"/>
      <c r="K3772" s="144"/>
    </row>
    <row r="3773" spans="1:11" customFormat="1" ht="16.5" x14ac:dyDescent="0.3">
      <c r="A3773" s="77"/>
      <c r="B3773" s="142"/>
      <c r="C3773" s="79"/>
      <c r="D3773" s="127" t="s">
        <v>3193</v>
      </c>
      <c r="E3773" s="80">
        <v>1</v>
      </c>
      <c r="F3773" s="143">
        <v>814499.73</v>
      </c>
      <c r="G3773" s="80">
        <f t="shared" si="32"/>
        <v>814499.73</v>
      </c>
      <c r="H3773" s="133"/>
      <c r="I3773" s="162"/>
      <c r="J3773" s="81"/>
      <c r="K3773" s="144"/>
    </row>
    <row r="3774" spans="1:11" customFormat="1" ht="16.5" x14ac:dyDescent="0.3">
      <c r="A3774" s="77"/>
      <c r="B3774" s="142"/>
      <c r="C3774" s="79"/>
      <c r="D3774" s="127" t="s">
        <v>3726</v>
      </c>
      <c r="E3774" s="80">
        <v>1</v>
      </c>
      <c r="F3774" s="143">
        <v>844199.73</v>
      </c>
      <c r="G3774" s="80">
        <f t="shared" si="32"/>
        <v>844199.73</v>
      </c>
      <c r="H3774" s="133">
        <f>SUM(G3768:G3774)</f>
        <v>6630300.4700000007</v>
      </c>
      <c r="I3774" s="162" t="s">
        <v>1756</v>
      </c>
      <c r="J3774" s="81"/>
      <c r="K3774" s="144"/>
    </row>
    <row r="3775" spans="1:11" customFormat="1" ht="16.5" x14ac:dyDescent="0.3">
      <c r="A3775" s="77"/>
      <c r="B3775" s="142"/>
      <c r="C3775" s="79"/>
      <c r="D3775" s="127"/>
      <c r="E3775" s="80"/>
      <c r="F3775" s="143"/>
      <c r="G3775" s="80">
        <f t="shared" si="32"/>
        <v>0</v>
      </c>
      <c r="H3775" s="133"/>
      <c r="I3775" s="162"/>
      <c r="J3775" s="81"/>
      <c r="K3775" s="144"/>
    </row>
    <row r="3776" spans="1:11" customFormat="1" ht="16.5" x14ac:dyDescent="0.3">
      <c r="A3776" s="77">
        <v>43455</v>
      </c>
      <c r="B3776" s="142" t="s">
        <v>3727</v>
      </c>
      <c r="C3776" s="79" t="s">
        <v>3728</v>
      </c>
      <c r="D3776" s="127" t="s">
        <v>2482</v>
      </c>
      <c r="E3776" s="80">
        <v>6</v>
      </c>
      <c r="F3776" s="143">
        <v>215650.38</v>
      </c>
      <c r="G3776" s="80">
        <f t="shared" si="32"/>
        <v>1293902.28</v>
      </c>
      <c r="H3776" s="133"/>
      <c r="I3776" s="162"/>
      <c r="J3776" s="81"/>
      <c r="K3776" s="144"/>
    </row>
    <row r="3777" spans="1:11" customFormat="1" ht="16.5" x14ac:dyDescent="0.3">
      <c r="A3777" s="77"/>
      <c r="B3777" s="142"/>
      <c r="C3777" s="79"/>
      <c r="D3777" s="127" t="s">
        <v>3278</v>
      </c>
      <c r="E3777" s="80">
        <v>6</v>
      </c>
      <c r="F3777" s="143">
        <v>198000</v>
      </c>
      <c r="G3777" s="80">
        <f t="shared" si="32"/>
        <v>1188000</v>
      </c>
      <c r="H3777" s="133">
        <f>SUM(G3776:G3777)</f>
        <v>2481902.2800000003</v>
      </c>
      <c r="I3777" s="162" t="s">
        <v>309</v>
      </c>
      <c r="J3777" s="81"/>
      <c r="K3777" s="144"/>
    </row>
    <row r="3778" spans="1:11" customFormat="1" ht="16.5" x14ac:dyDescent="0.3">
      <c r="A3778" s="77"/>
      <c r="B3778" s="142"/>
      <c r="C3778" s="79"/>
      <c r="D3778" s="127"/>
      <c r="E3778" s="80"/>
      <c r="F3778" s="143"/>
      <c r="G3778" s="80">
        <f t="shared" si="32"/>
        <v>0</v>
      </c>
      <c r="H3778" s="133"/>
      <c r="I3778" s="162"/>
      <c r="J3778" s="81"/>
      <c r="K3778" s="144"/>
    </row>
    <row r="3779" spans="1:11" customFormat="1" ht="16.5" x14ac:dyDescent="0.3">
      <c r="A3779" s="77">
        <v>43455</v>
      </c>
      <c r="B3779" s="142" t="s">
        <v>3729</v>
      </c>
      <c r="C3779" s="79" t="s">
        <v>3730</v>
      </c>
      <c r="D3779" s="127" t="s">
        <v>1658</v>
      </c>
      <c r="E3779" s="80">
        <v>2</v>
      </c>
      <c r="F3779" s="143">
        <v>207000.09</v>
      </c>
      <c r="G3779" s="80">
        <f t="shared" si="32"/>
        <v>414000.18</v>
      </c>
      <c r="H3779" s="133"/>
      <c r="I3779" s="162"/>
      <c r="J3779" s="81"/>
      <c r="K3779" s="144"/>
    </row>
    <row r="3780" spans="1:11" customFormat="1" ht="16.5" x14ac:dyDescent="0.3">
      <c r="A3780" s="77"/>
      <c r="B3780" s="142"/>
      <c r="C3780" s="79"/>
      <c r="D3780" s="127" t="s">
        <v>3168</v>
      </c>
      <c r="E3780" s="80">
        <v>1</v>
      </c>
      <c r="F3780" s="143">
        <v>243000.45</v>
      </c>
      <c r="G3780" s="80">
        <f t="shared" si="32"/>
        <v>243000.45</v>
      </c>
      <c r="H3780" s="133"/>
      <c r="I3780" s="162"/>
      <c r="J3780" s="81"/>
      <c r="K3780" s="144"/>
    </row>
    <row r="3781" spans="1:11" customFormat="1" ht="16.5" x14ac:dyDescent="0.3">
      <c r="A3781" s="77"/>
      <c r="B3781" s="142"/>
      <c r="C3781" s="79"/>
      <c r="D3781" s="127" t="s">
        <v>887</v>
      </c>
      <c r="E3781" s="80">
        <v>2</v>
      </c>
      <c r="F3781" s="143">
        <v>230000.1</v>
      </c>
      <c r="G3781" s="80">
        <f t="shared" si="32"/>
        <v>460000.2</v>
      </c>
      <c r="H3781" s="133"/>
      <c r="I3781" s="162"/>
      <c r="J3781" s="81"/>
      <c r="K3781" s="144"/>
    </row>
    <row r="3782" spans="1:11" customFormat="1" ht="16.5" x14ac:dyDescent="0.3">
      <c r="A3782" s="77"/>
      <c r="B3782" s="142"/>
      <c r="C3782" s="79"/>
      <c r="D3782" s="127" t="s">
        <v>2588</v>
      </c>
      <c r="E3782" s="80">
        <v>1</v>
      </c>
      <c r="F3782" s="143">
        <v>454500.09</v>
      </c>
      <c r="G3782" s="80">
        <f t="shared" si="32"/>
        <v>454500.09</v>
      </c>
      <c r="H3782" s="133">
        <f>SUM(G3779:G3782)</f>
        <v>1571500.9200000002</v>
      </c>
      <c r="I3782" s="162" t="s">
        <v>309</v>
      </c>
      <c r="J3782" s="81"/>
      <c r="K3782" s="144"/>
    </row>
    <row r="3783" spans="1:11" customFormat="1" ht="16.5" x14ac:dyDescent="0.3">
      <c r="A3783" s="77"/>
      <c r="B3783" s="142"/>
      <c r="C3783" s="79"/>
      <c r="D3783" s="127"/>
      <c r="E3783" s="80"/>
      <c r="F3783" s="143"/>
      <c r="G3783" s="80">
        <f t="shared" si="32"/>
        <v>0</v>
      </c>
      <c r="H3783" s="133"/>
      <c r="I3783" s="162"/>
      <c r="J3783" s="81"/>
      <c r="K3783" s="144"/>
    </row>
    <row r="3784" spans="1:11" customFormat="1" ht="16.5" x14ac:dyDescent="0.3">
      <c r="A3784" s="77">
        <v>43455</v>
      </c>
      <c r="B3784" s="142" t="s">
        <v>3731</v>
      </c>
      <c r="C3784" s="79" t="s">
        <v>3732</v>
      </c>
      <c r="D3784" s="127" t="s">
        <v>3168</v>
      </c>
      <c r="E3784" s="80">
        <v>2</v>
      </c>
      <c r="F3784" s="143">
        <v>243000.45</v>
      </c>
      <c r="G3784" s="80">
        <f t="shared" si="32"/>
        <v>486000.9</v>
      </c>
      <c r="H3784" s="133">
        <f>G3784</f>
        <v>486000.9</v>
      </c>
      <c r="I3784" s="162" t="s">
        <v>309</v>
      </c>
      <c r="J3784" s="81"/>
      <c r="K3784" s="144"/>
    </row>
    <row r="3785" spans="1:11" customFormat="1" ht="16.5" x14ac:dyDescent="0.3">
      <c r="A3785" s="77"/>
      <c r="B3785" s="142"/>
      <c r="C3785" s="79"/>
      <c r="D3785" s="127"/>
      <c r="E3785" s="80"/>
      <c r="F3785" s="143"/>
      <c r="G3785" s="80">
        <f t="shared" si="32"/>
        <v>0</v>
      </c>
      <c r="H3785" s="133"/>
      <c r="I3785" s="162"/>
      <c r="J3785" s="81"/>
      <c r="K3785" s="144"/>
    </row>
    <row r="3786" spans="1:11" customFormat="1" ht="16.5" x14ac:dyDescent="0.3">
      <c r="A3786" s="77">
        <v>43455</v>
      </c>
      <c r="B3786" s="142" t="s">
        <v>3733</v>
      </c>
      <c r="C3786" s="79" t="s">
        <v>3734</v>
      </c>
      <c r="D3786" s="127" t="s">
        <v>3735</v>
      </c>
      <c r="E3786" s="80">
        <v>4</v>
      </c>
      <c r="F3786" s="143">
        <v>284049.81</v>
      </c>
      <c r="G3786" s="80">
        <f t="shared" si="32"/>
        <v>1136199.24</v>
      </c>
      <c r="H3786" s="133">
        <f>G3786</f>
        <v>1136199.24</v>
      </c>
      <c r="I3786" s="162" t="s">
        <v>309</v>
      </c>
      <c r="J3786" s="81"/>
      <c r="K3786" s="144"/>
    </row>
    <row r="3787" spans="1:11" customFormat="1" ht="16.5" x14ac:dyDescent="0.3">
      <c r="A3787" s="77"/>
      <c r="B3787" s="142"/>
      <c r="C3787" s="79"/>
      <c r="D3787" s="127"/>
      <c r="E3787" s="80"/>
      <c r="F3787" s="143"/>
      <c r="G3787" s="80">
        <f t="shared" si="32"/>
        <v>0</v>
      </c>
      <c r="H3787" s="133"/>
      <c r="I3787" s="162"/>
      <c r="J3787" s="81"/>
      <c r="K3787" s="144"/>
    </row>
    <row r="3788" spans="1:11" customFormat="1" ht="16.5" x14ac:dyDescent="0.3">
      <c r="A3788" s="77">
        <v>43455</v>
      </c>
      <c r="B3788" s="142" t="s">
        <v>3736</v>
      </c>
      <c r="C3788" s="79" t="s">
        <v>301</v>
      </c>
      <c r="D3788" s="127" t="s">
        <v>3278</v>
      </c>
      <c r="E3788" s="80">
        <v>12</v>
      </c>
      <c r="F3788" s="143">
        <v>198000</v>
      </c>
      <c r="G3788" s="80">
        <f t="shared" si="32"/>
        <v>2376000</v>
      </c>
      <c r="H3788" s="133">
        <f>G3788</f>
        <v>2376000</v>
      </c>
      <c r="I3788" s="162" t="s">
        <v>309</v>
      </c>
      <c r="J3788" s="81"/>
      <c r="K3788" s="144"/>
    </row>
    <row r="3789" spans="1:11" customFormat="1" ht="16.5" x14ac:dyDescent="0.3">
      <c r="A3789" s="77"/>
      <c r="B3789" s="142"/>
      <c r="C3789" s="79"/>
      <c r="D3789" s="127"/>
      <c r="E3789" s="80"/>
      <c r="F3789" s="143"/>
      <c r="G3789" s="80">
        <f t="shared" si="32"/>
        <v>0</v>
      </c>
      <c r="H3789" s="133"/>
      <c r="I3789" s="162"/>
      <c r="J3789" s="81"/>
      <c r="K3789" s="144"/>
    </row>
    <row r="3790" spans="1:11" customFormat="1" ht="16.5" x14ac:dyDescent="0.3">
      <c r="A3790" s="77">
        <v>43455</v>
      </c>
      <c r="B3790" s="142" t="s">
        <v>3737</v>
      </c>
      <c r="C3790" s="79" t="s">
        <v>3621</v>
      </c>
      <c r="D3790" s="127" t="s">
        <v>2073</v>
      </c>
      <c r="E3790" s="80">
        <v>1</v>
      </c>
      <c r="F3790" s="143">
        <v>240525.55</v>
      </c>
      <c r="G3790" s="80">
        <f t="shared" si="32"/>
        <v>240525.55</v>
      </c>
      <c r="H3790" s="133">
        <f>G3790</f>
        <v>240525.55</v>
      </c>
      <c r="I3790" s="162" t="s">
        <v>2524</v>
      </c>
      <c r="J3790" s="81"/>
      <c r="K3790" s="144"/>
    </row>
    <row r="3791" spans="1:11" customFormat="1" ht="16.5" x14ac:dyDescent="0.3">
      <c r="A3791" s="77"/>
      <c r="B3791" s="142"/>
      <c r="C3791" s="79"/>
      <c r="D3791" s="127"/>
      <c r="E3791" s="80"/>
      <c r="F3791" s="143"/>
      <c r="G3791" s="80">
        <f t="shared" si="32"/>
        <v>0</v>
      </c>
      <c r="H3791" s="133"/>
      <c r="I3791" s="162"/>
      <c r="J3791" s="81"/>
      <c r="K3791" s="144"/>
    </row>
    <row r="3792" spans="1:11" customFormat="1" ht="16.5" x14ac:dyDescent="0.3">
      <c r="A3792" s="77">
        <v>43456</v>
      </c>
      <c r="B3792" s="142" t="s">
        <v>3738</v>
      </c>
      <c r="C3792" s="79" t="s">
        <v>3739</v>
      </c>
      <c r="D3792" s="127" t="s">
        <v>1658</v>
      </c>
      <c r="E3792" s="80">
        <v>2</v>
      </c>
      <c r="F3792" s="143">
        <v>207000.09</v>
      </c>
      <c r="G3792" s="80">
        <f t="shared" si="32"/>
        <v>414000.18</v>
      </c>
      <c r="H3792" s="133">
        <f>G3792</f>
        <v>414000.18</v>
      </c>
      <c r="I3792" s="162" t="s">
        <v>309</v>
      </c>
      <c r="J3792" s="81"/>
      <c r="K3792" s="144"/>
    </row>
    <row r="3793" spans="1:11" customFormat="1" ht="16.5" x14ac:dyDescent="0.3">
      <c r="A3793" s="77"/>
      <c r="B3793" s="142"/>
      <c r="C3793" s="79"/>
      <c r="D3793" s="127"/>
      <c r="E3793" s="80"/>
      <c r="F3793" s="143"/>
      <c r="G3793" s="80">
        <f t="shared" si="32"/>
        <v>0</v>
      </c>
      <c r="H3793" s="133"/>
      <c r="I3793" s="162" t="s">
        <v>3740</v>
      </c>
      <c r="J3793" s="81"/>
      <c r="K3793" s="144"/>
    </row>
    <row r="3794" spans="1:11" customFormat="1" ht="16.5" x14ac:dyDescent="0.3">
      <c r="A3794" s="77">
        <v>43456</v>
      </c>
      <c r="B3794" s="142" t="s">
        <v>3741</v>
      </c>
      <c r="C3794" s="79" t="s">
        <v>2871</v>
      </c>
      <c r="D3794" s="127" t="s">
        <v>3742</v>
      </c>
      <c r="E3794" s="80">
        <v>1</v>
      </c>
      <c r="F3794" s="143">
        <v>67416.800000000003</v>
      </c>
      <c r="G3794" s="80">
        <f t="shared" si="32"/>
        <v>67416.800000000003</v>
      </c>
      <c r="H3794" s="133">
        <f>G3794</f>
        <v>67416.800000000003</v>
      </c>
      <c r="I3794" s="162" t="s">
        <v>2524</v>
      </c>
      <c r="J3794" s="81"/>
      <c r="K3794" s="144"/>
    </row>
    <row r="3795" spans="1:11" customFormat="1" ht="16.5" x14ac:dyDescent="0.3">
      <c r="A3795" s="77"/>
      <c r="B3795" s="142"/>
      <c r="C3795" s="79"/>
      <c r="D3795" s="127"/>
      <c r="E3795" s="80"/>
      <c r="F3795" s="143"/>
      <c r="G3795" s="80">
        <f t="shared" si="32"/>
        <v>0</v>
      </c>
      <c r="H3795" s="133"/>
      <c r="I3795" s="162" t="s">
        <v>3096</v>
      </c>
      <c r="J3795" s="81"/>
      <c r="K3795" s="144"/>
    </row>
    <row r="3796" spans="1:11" customFormat="1" ht="16.5" x14ac:dyDescent="0.3">
      <c r="A3796" s="77">
        <v>43456</v>
      </c>
      <c r="B3796" s="142" t="s">
        <v>3743</v>
      </c>
      <c r="C3796" s="79" t="s">
        <v>3399</v>
      </c>
      <c r="D3796" s="127" t="s">
        <v>887</v>
      </c>
      <c r="E3796" s="80">
        <v>1</v>
      </c>
      <c r="F3796" s="143">
        <v>230000.1</v>
      </c>
      <c r="G3796" s="80">
        <f t="shared" si="32"/>
        <v>230000.1</v>
      </c>
      <c r="H3796" s="133">
        <f>G3796</f>
        <v>230000.1</v>
      </c>
      <c r="I3796" s="162" t="s">
        <v>2524</v>
      </c>
      <c r="J3796" s="81"/>
      <c r="K3796" s="144"/>
    </row>
    <row r="3797" spans="1:11" customFormat="1" ht="16.5" x14ac:dyDescent="0.3">
      <c r="A3797" s="77"/>
      <c r="B3797" s="142"/>
      <c r="C3797" s="79"/>
      <c r="D3797" s="127"/>
      <c r="E3797" s="80"/>
      <c r="F3797" s="143"/>
      <c r="G3797" s="80">
        <f t="shared" si="32"/>
        <v>0</v>
      </c>
      <c r="H3797" s="133"/>
      <c r="I3797" s="162"/>
      <c r="J3797" s="81"/>
      <c r="K3797" s="144"/>
    </row>
    <row r="3798" spans="1:11" customFormat="1" ht="16.5" x14ac:dyDescent="0.3">
      <c r="A3798" s="77">
        <v>43456</v>
      </c>
      <c r="B3798" s="142" t="s">
        <v>3744</v>
      </c>
      <c r="C3798" s="79" t="s">
        <v>57</v>
      </c>
      <c r="D3798" s="127" t="s">
        <v>31</v>
      </c>
      <c r="E3798" s="80">
        <v>1</v>
      </c>
      <c r="F3798" s="143">
        <v>529199.44999999995</v>
      </c>
      <c r="G3798" s="80">
        <f t="shared" si="32"/>
        <v>529199.44999999995</v>
      </c>
      <c r="H3798" s="133">
        <f>G3798</f>
        <v>529199.44999999995</v>
      </c>
      <c r="I3798" s="162" t="s">
        <v>309</v>
      </c>
      <c r="J3798" s="81"/>
      <c r="K3798" s="144"/>
    </row>
    <row r="3799" spans="1:11" customFormat="1" ht="16.5" x14ac:dyDescent="0.3">
      <c r="A3799" s="77"/>
      <c r="B3799" s="142"/>
      <c r="C3799" s="79"/>
      <c r="D3799" s="127"/>
      <c r="E3799" s="80"/>
      <c r="F3799" s="143"/>
      <c r="G3799" s="80">
        <f t="shared" si="32"/>
        <v>0</v>
      </c>
      <c r="H3799" s="133"/>
      <c r="I3799" s="162"/>
      <c r="J3799" s="81"/>
      <c r="K3799" s="144"/>
    </row>
    <row r="3800" spans="1:11" customFormat="1" ht="16.5" x14ac:dyDescent="0.3">
      <c r="A3800" s="77">
        <v>43456</v>
      </c>
      <c r="B3800" s="142" t="s">
        <v>3745</v>
      </c>
      <c r="C3800" s="79" t="s">
        <v>3182</v>
      </c>
      <c r="D3800" s="127" t="s">
        <v>1094</v>
      </c>
      <c r="E3800" s="80">
        <v>2</v>
      </c>
      <c r="F3800" s="143">
        <v>215000.5</v>
      </c>
      <c r="G3800" s="80">
        <f t="shared" si="32"/>
        <v>430001</v>
      </c>
      <c r="H3800" s="133">
        <f>G3800</f>
        <v>430001</v>
      </c>
      <c r="I3800" s="162" t="s">
        <v>309</v>
      </c>
      <c r="J3800" s="81"/>
      <c r="K3800" s="144"/>
    </row>
    <row r="3801" spans="1:11" customFormat="1" ht="16.5" x14ac:dyDescent="0.3">
      <c r="A3801" s="77"/>
      <c r="B3801" s="142"/>
      <c r="C3801" s="79"/>
      <c r="D3801" s="127"/>
      <c r="E3801" s="80"/>
      <c r="F3801" s="143"/>
      <c r="G3801" s="80">
        <f t="shared" si="32"/>
        <v>0</v>
      </c>
      <c r="H3801" s="133"/>
      <c r="I3801" s="162"/>
      <c r="J3801" s="81"/>
      <c r="K3801" s="144"/>
    </row>
    <row r="3802" spans="1:11" customFormat="1" ht="16.5" x14ac:dyDescent="0.3">
      <c r="A3802" s="77">
        <v>43456</v>
      </c>
      <c r="B3802" s="142" t="s">
        <v>3746</v>
      </c>
      <c r="C3802" s="79" t="s">
        <v>985</v>
      </c>
      <c r="D3802" s="127" t="s">
        <v>2073</v>
      </c>
      <c r="E3802" s="80">
        <v>60</v>
      </c>
      <c r="F3802" s="143">
        <v>222084.5</v>
      </c>
      <c r="G3802" s="80">
        <f t="shared" si="32"/>
        <v>13325070</v>
      </c>
      <c r="H3802" s="133">
        <f>G3802</f>
        <v>13325070</v>
      </c>
      <c r="I3802" s="162" t="s">
        <v>2545</v>
      </c>
      <c r="J3802" s="81"/>
      <c r="K3802" s="144"/>
    </row>
    <row r="3803" spans="1:11" customFormat="1" ht="16.5" x14ac:dyDescent="0.3">
      <c r="A3803" s="77"/>
      <c r="B3803" s="142"/>
      <c r="C3803" s="79"/>
      <c r="D3803" s="127"/>
      <c r="E3803" s="80"/>
      <c r="F3803" s="143"/>
      <c r="G3803" s="80">
        <f t="shared" si="32"/>
        <v>0</v>
      </c>
      <c r="H3803" s="133"/>
      <c r="I3803" s="162"/>
      <c r="J3803" s="81"/>
      <c r="K3803" s="144"/>
    </row>
    <row r="3804" spans="1:11" customFormat="1" ht="16.5" x14ac:dyDescent="0.3">
      <c r="A3804" s="77">
        <v>43456</v>
      </c>
      <c r="B3804" s="142" t="s">
        <v>3747</v>
      </c>
      <c r="C3804" s="79" t="s">
        <v>985</v>
      </c>
      <c r="D3804" s="127" t="s">
        <v>1719</v>
      </c>
      <c r="E3804" s="80">
        <v>48</v>
      </c>
      <c r="F3804" s="143">
        <v>70416.5</v>
      </c>
      <c r="G3804" s="80">
        <f t="shared" si="32"/>
        <v>3379992</v>
      </c>
      <c r="H3804" s="133"/>
      <c r="I3804" s="162"/>
      <c r="J3804" s="81"/>
      <c r="K3804" s="144"/>
    </row>
    <row r="3805" spans="1:11" customFormat="1" ht="16.5" x14ac:dyDescent="0.3">
      <c r="A3805" s="77"/>
      <c r="B3805" s="142"/>
      <c r="C3805" s="79"/>
      <c r="D3805" s="127" t="s">
        <v>1720</v>
      </c>
      <c r="E3805" s="80">
        <v>24</v>
      </c>
      <c r="F3805" s="143">
        <v>140834.1</v>
      </c>
      <c r="G3805" s="80">
        <f t="shared" si="32"/>
        <v>3380018.4000000004</v>
      </c>
      <c r="H3805" s="133"/>
      <c r="I3805" s="162"/>
      <c r="J3805" s="81"/>
      <c r="K3805" s="144"/>
    </row>
    <row r="3806" spans="1:11" customFormat="1" ht="16.5" x14ac:dyDescent="0.3">
      <c r="A3806" s="77"/>
      <c r="B3806" s="142"/>
      <c r="C3806" s="79"/>
      <c r="D3806" s="127" t="s">
        <v>1966</v>
      </c>
      <c r="E3806" s="80">
        <v>48</v>
      </c>
      <c r="F3806" s="143">
        <v>70416.5</v>
      </c>
      <c r="G3806" s="80">
        <f t="shared" si="32"/>
        <v>3379992</v>
      </c>
      <c r="H3806" s="133"/>
      <c r="I3806" s="162"/>
      <c r="J3806" s="81"/>
      <c r="K3806" s="144"/>
    </row>
    <row r="3807" spans="1:11" customFormat="1" ht="16.5" x14ac:dyDescent="0.3">
      <c r="A3807" s="77"/>
      <c r="B3807" s="142"/>
      <c r="C3807" s="79"/>
      <c r="D3807" s="127" t="s">
        <v>1721</v>
      </c>
      <c r="E3807" s="80">
        <v>24</v>
      </c>
      <c r="F3807" s="143">
        <v>140834.1</v>
      </c>
      <c r="G3807" s="80">
        <f t="shared" si="32"/>
        <v>3380018.4000000004</v>
      </c>
      <c r="H3807" s="133"/>
      <c r="I3807" s="162"/>
      <c r="J3807" s="81"/>
      <c r="K3807" s="144"/>
    </row>
    <row r="3808" spans="1:11" customFormat="1" ht="16.5" x14ac:dyDescent="0.3">
      <c r="A3808" s="77"/>
      <c r="B3808" s="142"/>
      <c r="C3808" s="79"/>
      <c r="D3808" s="127" t="s">
        <v>1914</v>
      </c>
      <c r="E3808" s="80">
        <v>24</v>
      </c>
      <c r="F3808" s="143">
        <v>140834.1</v>
      </c>
      <c r="G3808" s="80">
        <f t="shared" si="32"/>
        <v>3380018.4000000004</v>
      </c>
      <c r="H3808" s="133">
        <f>SUM(G3804:G3808)</f>
        <v>16900039.200000003</v>
      </c>
      <c r="I3808" s="162" t="s">
        <v>2545</v>
      </c>
      <c r="J3808" s="81"/>
      <c r="K3808" s="144"/>
    </row>
    <row r="3809" spans="1:11" customFormat="1" ht="16.5" x14ac:dyDescent="0.3">
      <c r="A3809" s="77"/>
      <c r="B3809" s="142"/>
      <c r="C3809" s="79"/>
      <c r="D3809" s="127"/>
      <c r="E3809" s="80"/>
      <c r="F3809" s="143"/>
      <c r="G3809" s="80">
        <f t="shared" si="32"/>
        <v>0</v>
      </c>
      <c r="H3809" s="133"/>
      <c r="I3809" s="162"/>
      <c r="J3809" s="81"/>
      <c r="K3809" s="144"/>
    </row>
    <row r="3810" spans="1:11" customFormat="1" ht="16.5" x14ac:dyDescent="0.3">
      <c r="A3810" s="77">
        <v>43456</v>
      </c>
      <c r="B3810" s="142" t="s">
        <v>3748</v>
      </c>
      <c r="C3810" s="79" t="s">
        <v>1403</v>
      </c>
      <c r="D3810" s="127" t="s">
        <v>1094</v>
      </c>
      <c r="E3810" s="80">
        <v>5</v>
      </c>
      <c r="F3810" s="143">
        <v>215000.5</v>
      </c>
      <c r="G3810" s="80">
        <f t="shared" si="32"/>
        <v>1075002.5</v>
      </c>
      <c r="H3810" s="133">
        <f>G3810</f>
        <v>1075002.5</v>
      </c>
      <c r="I3810" s="162" t="s">
        <v>1216</v>
      </c>
      <c r="J3810" s="81"/>
      <c r="K3810" s="144"/>
    </row>
    <row r="3811" spans="1:11" customFormat="1" ht="16.5" x14ac:dyDescent="0.3">
      <c r="A3811" s="77"/>
      <c r="B3811" s="142"/>
      <c r="C3811" s="79"/>
      <c r="D3811" s="127"/>
      <c r="E3811" s="80"/>
      <c r="F3811" s="143"/>
      <c r="G3811" s="80">
        <f t="shared" si="32"/>
        <v>0</v>
      </c>
      <c r="H3811" s="133"/>
      <c r="I3811" s="162"/>
      <c r="J3811" s="81"/>
      <c r="K3811" s="144"/>
    </row>
    <row r="3812" spans="1:11" customFormat="1" ht="16.5" x14ac:dyDescent="0.3">
      <c r="A3812" s="77">
        <v>43456</v>
      </c>
      <c r="B3812" s="142" t="s">
        <v>3749</v>
      </c>
      <c r="C3812" s="79" t="s">
        <v>38</v>
      </c>
      <c r="D3812" s="127" t="s">
        <v>1094</v>
      </c>
      <c r="E3812" s="80">
        <v>12</v>
      </c>
      <c r="F3812" s="143">
        <v>215000.5</v>
      </c>
      <c r="G3812" s="80">
        <f t="shared" si="32"/>
        <v>2580006</v>
      </c>
      <c r="H3812" s="133">
        <f>G3812</f>
        <v>2580006</v>
      </c>
      <c r="I3812" s="162" t="s">
        <v>310</v>
      </c>
      <c r="J3812" s="81"/>
      <c r="K3812" s="144"/>
    </row>
    <row r="3813" spans="1:11" customFormat="1" ht="16.5" x14ac:dyDescent="0.3">
      <c r="A3813" s="77"/>
      <c r="B3813" s="142"/>
      <c r="C3813" s="79"/>
      <c r="D3813" s="127"/>
      <c r="E3813" s="80"/>
      <c r="F3813" s="143"/>
      <c r="G3813" s="80">
        <f t="shared" si="32"/>
        <v>0</v>
      </c>
      <c r="H3813" s="133"/>
      <c r="I3813" s="162"/>
      <c r="J3813" s="81"/>
      <c r="K3813" s="144"/>
    </row>
    <row r="3814" spans="1:11" customFormat="1" ht="16.5" x14ac:dyDescent="0.3">
      <c r="A3814" s="77">
        <v>43456</v>
      </c>
      <c r="B3814" s="142" t="s">
        <v>3750</v>
      </c>
      <c r="C3814" s="79" t="s">
        <v>3751</v>
      </c>
      <c r="D3814" s="127" t="s">
        <v>1094</v>
      </c>
      <c r="E3814" s="80">
        <v>2</v>
      </c>
      <c r="F3814" s="143">
        <v>215000.5</v>
      </c>
      <c r="G3814" s="80">
        <f t="shared" si="32"/>
        <v>430001</v>
      </c>
      <c r="H3814" s="133">
        <f>G3814</f>
        <v>430001</v>
      </c>
      <c r="I3814" s="162" t="s">
        <v>2524</v>
      </c>
      <c r="J3814" s="81"/>
      <c r="K3814" s="144"/>
    </row>
    <row r="3815" spans="1:11" customFormat="1" ht="16.5" x14ac:dyDescent="0.3">
      <c r="A3815" s="77"/>
      <c r="B3815" s="142"/>
      <c r="C3815" s="79"/>
      <c r="D3815" s="127"/>
      <c r="E3815" s="80"/>
      <c r="F3815" s="143"/>
      <c r="G3815" s="80">
        <f t="shared" si="32"/>
        <v>0</v>
      </c>
      <c r="H3815" s="133"/>
      <c r="I3815" s="162"/>
      <c r="J3815" s="81"/>
      <c r="K3815" s="144"/>
    </row>
    <row r="3816" spans="1:11" customFormat="1" ht="16.5" x14ac:dyDescent="0.3">
      <c r="A3816" s="77">
        <v>43456</v>
      </c>
      <c r="B3816" s="142" t="s">
        <v>3752</v>
      </c>
      <c r="C3816" s="79" t="s">
        <v>894</v>
      </c>
      <c r="D3816" s="127" t="s">
        <v>31</v>
      </c>
      <c r="E3816" s="80">
        <v>1</v>
      </c>
      <c r="F3816" s="143">
        <v>588000</v>
      </c>
      <c r="G3816" s="80">
        <f t="shared" si="32"/>
        <v>588000</v>
      </c>
      <c r="H3816" s="133">
        <f>G3816</f>
        <v>588000</v>
      </c>
      <c r="I3816" s="162" t="s">
        <v>312</v>
      </c>
      <c r="J3816" s="81"/>
      <c r="K3816" s="144"/>
    </row>
    <row r="3817" spans="1:11" customFormat="1" ht="16.5" x14ac:dyDescent="0.3">
      <c r="A3817" s="77"/>
      <c r="B3817" s="142"/>
      <c r="C3817" s="79"/>
      <c r="D3817" s="127"/>
      <c r="E3817" s="80"/>
      <c r="F3817" s="143"/>
      <c r="G3817" s="80">
        <f t="shared" si="32"/>
        <v>0</v>
      </c>
      <c r="H3817" s="133"/>
      <c r="I3817" s="162"/>
      <c r="J3817" s="81"/>
      <c r="K3817" s="144"/>
    </row>
    <row r="3818" spans="1:11" customFormat="1" ht="16.5" x14ac:dyDescent="0.3">
      <c r="A3818" s="92">
        <v>43456</v>
      </c>
      <c r="B3818" s="145" t="s">
        <v>3753</v>
      </c>
      <c r="C3818" s="94" t="s">
        <v>2894</v>
      </c>
      <c r="D3818" s="128" t="s">
        <v>1970</v>
      </c>
      <c r="E3818" s="95">
        <v>24</v>
      </c>
      <c r="F3818" s="146">
        <v>0</v>
      </c>
      <c r="G3818" s="95"/>
      <c r="H3818" s="147">
        <f>G3818</f>
        <v>0</v>
      </c>
      <c r="I3818" s="162" t="s">
        <v>309</v>
      </c>
      <c r="J3818" s="81" t="s">
        <v>1667</v>
      </c>
      <c r="K3818" s="144"/>
    </row>
    <row r="3819" spans="1:11" customFormat="1" ht="16.5" x14ac:dyDescent="0.3">
      <c r="A3819" s="77"/>
      <c r="B3819" s="142"/>
      <c r="C3819" s="79"/>
      <c r="D3819" s="127"/>
      <c r="E3819" s="80"/>
      <c r="F3819" s="143"/>
      <c r="G3819" s="80">
        <f t="shared" si="32"/>
        <v>0</v>
      </c>
      <c r="H3819" s="133"/>
      <c r="I3819" s="162"/>
      <c r="J3819" s="81"/>
      <c r="K3819" s="144"/>
    </row>
    <row r="3820" spans="1:11" customFormat="1" ht="16.5" x14ac:dyDescent="0.3">
      <c r="A3820" s="77">
        <v>43456</v>
      </c>
      <c r="B3820" s="142" t="s">
        <v>3754</v>
      </c>
      <c r="C3820" s="79" t="s">
        <v>445</v>
      </c>
      <c r="D3820" s="127" t="s">
        <v>31</v>
      </c>
      <c r="E3820" s="80">
        <v>1</v>
      </c>
      <c r="F3820" s="143">
        <v>529199.44999999995</v>
      </c>
      <c r="G3820" s="80">
        <f t="shared" si="32"/>
        <v>529199.44999999995</v>
      </c>
      <c r="H3820" s="133">
        <f>G3820</f>
        <v>529199.44999999995</v>
      </c>
      <c r="I3820" s="162" t="s">
        <v>309</v>
      </c>
      <c r="J3820" s="81"/>
      <c r="K3820" s="144"/>
    </row>
    <row r="3821" spans="1:11" customFormat="1" ht="16.5" x14ac:dyDescent="0.3">
      <c r="A3821" s="77"/>
      <c r="B3821" s="142"/>
      <c r="C3821" s="79"/>
      <c r="D3821" s="127"/>
      <c r="E3821" s="80"/>
      <c r="F3821" s="143"/>
      <c r="G3821" s="80">
        <f t="shared" si="32"/>
        <v>0</v>
      </c>
      <c r="H3821" s="133"/>
      <c r="I3821" s="162"/>
      <c r="J3821" s="81"/>
      <c r="K3821" s="144"/>
    </row>
    <row r="3822" spans="1:11" customFormat="1" ht="16.5" x14ac:dyDescent="0.3">
      <c r="A3822" s="77">
        <v>43456</v>
      </c>
      <c r="B3822" s="142" t="s">
        <v>3755</v>
      </c>
      <c r="C3822" s="79" t="s">
        <v>3717</v>
      </c>
      <c r="D3822" s="127" t="s">
        <v>2482</v>
      </c>
      <c r="E3822" s="80">
        <v>1</v>
      </c>
      <c r="F3822" s="143">
        <v>215650.38</v>
      </c>
      <c r="G3822" s="80">
        <f t="shared" si="32"/>
        <v>215650.38</v>
      </c>
      <c r="H3822" s="133">
        <f>G3822</f>
        <v>215650.38</v>
      </c>
      <c r="I3822" s="162" t="s">
        <v>1756</v>
      </c>
      <c r="J3822" s="81"/>
      <c r="K3822" s="144"/>
    </row>
    <row r="3823" spans="1:11" customFormat="1" ht="16.5" x14ac:dyDescent="0.3">
      <c r="A3823" s="77"/>
      <c r="B3823" s="142"/>
      <c r="C3823" s="79"/>
      <c r="D3823" s="127"/>
      <c r="E3823" s="80"/>
      <c r="F3823" s="143"/>
      <c r="G3823" s="80">
        <f t="shared" si="32"/>
        <v>0</v>
      </c>
      <c r="H3823" s="133"/>
      <c r="I3823" s="162"/>
      <c r="J3823" s="81"/>
      <c r="K3823" s="144"/>
    </row>
    <row r="3824" spans="1:11" customFormat="1" ht="16.5" x14ac:dyDescent="0.3">
      <c r="A3824" s="77">
        <v>43456</v>
      </c>
      <c r="B3824" s="142" t="s">
        <v>3756</v>
      </c>
      <c r="C3824" s="79" t="s">
        <v>1520</v>
      </c>
      <c r="D3824" s="127" t="s">
        <v>1325</v>
      </c>
      <c r="E3824" s="80">
        <v>1</v>
      </c>
      <c r="F3824" s="143">
        <v>671000</v>
      </c>
      <c r="G3824" s="80">
        <f t="shared" si="32"/>
        <v>671000</v>
      </c>
      <c r="H3824" s="133">
        <f>G3824</f>
        <v>671000</v>
      </c>
      <c r="I3824" s="162" t="s">
        <v>309</v>
      </c>
      <c r="J3824" s="81"/>
      <c r="K3824" s="144"/>
    </row>
    <row r="3825" spans="1:11" customFormat="1" ht="16.5" x14ac:dyDescent="0.3">
      <c r="A3825" s="77"/>
      <c r="B3825" s="142"/>
      <c r="C3825" s="79"/>
      <c r="D3825" s="127"/>
      <c r="E3825" s="80"/>
      <c r="F3825" s="143"/>
      <c r="G3825" s="80">
        <f t="shared" si="32"/>
        <v>0</v>
      </c>
      <c r="H3825" s="133"/>
      <c r="I3825" s="162"/>
      <c r="J3825" s="81"/>
      <c r="K3825" s="144"/>
    </row>
    <row r="3826" spans="1:11" customFormat="1" ht="16.5" x14ac:dyDescent="0.3">
      <c r="A3826" s="83">
        <v>43456</v>
      </c>
      <c r="B3826" s="151" t="s">
        <v>3757</v>
      </c>
      <c r="C3826" s="85" t="s">
        <v>113</v>
      </c>
      <c r="D3826" s="152" t="s">
        <v>1658</v>
      </c>
      <c r="E3826" s="86">
        <v>1</v>
      </c>
      <c r="F3826" s="153">
        <v>207000.09</v>
      </c>
      <c r="G3826" s="86">
        <f t="shared" si="32"/>
        <v>207000.09</v>
      </c>
      <c r="H3826" s="149">
        <f>G3826</f>
        <v>207000.09</v>
      </c>
      <c r="I3826" s="162" t="s">
        <v>2524</v>
      </c>
      <c r="J3826" s="81"/>
      <c r="K3826" s="144"/>
    </row>
    <row r="3827" spans="1:11" customFormat="1" ht="16.5" x14ac:dyDescent="0.3">
      <c r="A3827" s="77"/>
      <c r="B3827" s="142"/>
      <c r="C3827" s="79"/>
      <c r="D3827" s="127"/>
      <c r="E3827" s="80"/>
      <c r="F3827" s="143"/>
      <c r="G3827" s="80">
        <f t="shared" si="32"/>
        <v>0</v>
      </c>
      <c r="H3827" s="133"/>
      <c r="I3827" s="162"/>
      <c r="J3827" s="81"/>
      <c r="K3827" s="144"/>
    </row>
    <row r="3828" spans="1:11" customFormat="1" ht="16.5" x14ac:dyDescent="0.3">
      <c r="A3828" s="77">
        <v>43456</v>
      </c>
      <c r="B3828" s="142" t="s">
        <v>3758</v>
      </c>
      <c r="C3828" s="79" t="s">
        <v>301</v>
      </c>
      <c r="D3828" s="127" t="s">
        <v>887</v>
      </c>
      <c r="E3828" s="80">
        <v>6</v>
      </c>
      <c r="F3828" s="143">
        <v>230000.1</v>
      </c>
      <c r="G3828" s="80">
        <f t="shared" si="32"/>
        <v>1380000.6</v>
      </c>
      <c r="H3828" s="133">
        <f>G3828</f>
        <v>1380000.6</v>
      </c>
      <c r="I3828" s="162" t="s">
        <v>309</v>
      </c>
      <c r="J3828" s="81"/>
      <c r="K3828" s="144"/>
    </row>
    <row r="3829" spans="1:11" customFormat="1" ht="16.5" x14ac:dyDescent="0.3">
      <c r="A3829" s="77"/>
      <c r="B3829" s="142"/>
      <c r="C3829" s="79"/>
      <c r="D3829" s="127"/>
      <c r="E3829" s="80"/>
      <c r="F3829" s="143"/>
      <c r="G3829" s="80">
        <f t="shared" si="32"/>
        <v>0</v>
      </c>
      <c r="H3829" s="133"/>
      <c r="I3829" s="162"/>
      <c r="J3829" s="81"/>
      <c r="K3829" s="144"/>
    </row>
    <row r="3830" spans="1:11" customFormat="1" ht="16.5" x14ac:dyDescent="0.3">
      <c r="A3830" s="77">
        <v>43456</v>
      </c>
      <c r="B3830" s="142" t="s">
        <v>3759</v>
      </c>
      <c r="C3830" s="79" t="s">
        <v>359</v>
      </c>
      <c r="D3830" s="127" t="s">
        <v>887</v>
      </c>
      <c r="E3830" s="80">
        <v>1</v>
      </c>
      <c r="F3830" s="143">
        <v>230000.1</v>
      </c>
      <c r="G3830" s="80">
        <f t="shared" si="32"/>
        <v>230000.1</v>
      </c>
      <c r="H3830" s="133">
        <f>G3830</f>
        <v>230000.1</v>
      </c>
      <c r="I3830" s="162" t="s">
        <v>1756</v>
      </c>
      <c r="J3830" s="81"/>
      <c r="K3830" s="144"/>
    </row>
    <row r="3831" spans="1:11" customFormat="1" ht="16.5" x14ac:dyDescent="0.3">
      <c r="A3831" s="77"/>
      <c r="B3831" s="142"/>
      <c r="C3831" s="79"/>
      <c r="D3831" s="127"/>
      <c r="E3831" s="80"/>
      <c r="F3831" s="143"/>
      <c r="G3831" s="80">
        <f t="shared" si="32"/>
        <v>0</v>
      </c>
      <c r="H3831" s="133"/>
      <c r="I3831" s="162"/>
      <c r="J3831" s="81"/>
      <c r="K3831" s="144"/>
    </row>
    <row r="3832" spans="1:11" customFormat="1" ht="16.5" x14ac:dyDescent="0.3">
      <c r="A3832" s="77">
        <v>43456</v>
      </c>
      <c r="B3832" s="142" t="s">
        <v>3760</v>
      </c>
      <c r="C3832" s="79" t="s">
        <v>3761</v>
      </c>
      <c r="D3832" s="127" t="s">
        <v>1363</v>
      </c>
      <c r="E3832" s="80">
        <v>2</v>
      </c>
      <c r="F3832" s="143">
        <v>529199.44999999995</v>
      </c>
      <c r="G3832" s="80">
        <f t="shared" si="32"/>
        <v>1058398.8999999999</v>
      </c>
      <c r="H3832" s="133">
        <f>G3832</f>
        <v>1058398.8999999999</v>
      </c>
      <c r="I3832" s="162" t="s">
        <v>309</v>
      </c>
      <c r="J3832" s="81"/>
      <c r="K3832" s="144"/>
    </row>
    <row r="3833" spans="1:11" customFormat="1" ht="16.5" x14ac:dyDescent="0.3">
      <c r="A3833" s="77"/>
      <c r="B3833" s="142"/>
      <c r="C3833" s="79"/>
      <c r="D3833" s="127"/>
      <c r="E3833" s="80"/>
      <c r="F3833" s="143"/>
      <c r="G3833" s="80">
        <f t="shared" si="32"/>
        <v>0</v>
      </c>
      <c r="H3833" s="133"/>
      <c r="I3833" s="162"/>
      <c r="J3833" s="81"/>
      <c r="K3833" s="144"/>
    </row>
    <row r="3834" spans="1:11" customFormat="1" ht="16.5" x14ac:dyDescent="0.3">
      <c r="A3834" s="77">
        <v>43456</v>
      </c>
      <c r="B3834" s="142" t="s">
        <v>3762</v>
      </c>
      <c r="C3834" s="79" t="s">
        <v>75</v>
      </c>
      <c r="D3834" s="127" t="s">
        <v>1094</v>
      </c>
      <c r="E3834" s="80">
        <v>1</v>
      </c>
      <c r="F3834" s="143">
        <v>215000.5</v>
      </c>
      <c r="G3834" s="80">
        <f t="shared" si="32"/>
        <v>215000.5</v>
      </c>
      <c r="H3834" s="133">
        <f>G3834</f>
        <v>215000.5</v>
      </c>
      <c r="I3834" s="162" t="s">
        <v>309</v>
      </c>
      <c r="J3834" s="81"/>
      <c r="K3834" s="144"/>
    </row>
    <row r="3835" spans="1:11" customFormat="1" ht="16.5" x14ac:dyDescent="0.3">
      <c r="A3835" s="77"/>
      <c r="B3835" s="142"/>
      <c r="C3835" s="79"/>
      <c r="D3835" s="127"/>
      <c r="E3835" s="80"/>
      <c r="F3835" s="143"/>
      <c r="G3835" s="80">
        <f t="shared" si="32"/>
        <v>0</v>
      </c>
      <c r="H3835" s="133"/>
      <c r="I3835" s="162"/>
      <c r="J3835" s="81"/>
      <c r="K3835" s="144"/>
    </row>
    <row r="3836" spans="1:11" customFormat="1" ht="16.5" x14ac:dyDescent="0.3">
      <c r="A3836" s="77">
        <v>43456</v>
      </c>
      <c r="B3836" s="142" t="s">
        <v>3763</v>
      </c>
      <c r="C3836" s="79" t="s">
        <v>113</v>
      </c>
      <c r="D3836" s="127" t="s">
        <v>1086</v>
      </c>
      <c r="E3836" s="80">
        <v>1</v>
      </c>
      <c r="F3836" s="143">
        <v>107499.7</v>
      </c>
      <c r="G3836" s="80">
        <f t="shared" si="32"/>
        <v>107499.7</v>
      </c>
      <c r="H3836" s="133">
        <f>G3836</f>
        <v>107499.7</v>
      </c>
      <c r="I3836" s="162" t="s">
        <v>2524</v>
      </c>
      <c r="J3836" s="81"/>
      <c r="K3836" s="144"/>
    </row>
    <row r="3837" spans="1:11" customFormat="1" ht="16.5" x14ac:dyDescent="0.3">
      <c r="A3837" s="77"/>
      <c r="B3837" s="142"/>
      <c r="C3837" s="79"/>
      <c r="D3837" s="127"/>
      <c r="E3837" s="80"/>
      <c r="F3837" s="143"/>
      <c r="G3837" s="80">
        <f t="shared" si="32"/>
        <v>0</v>
      </c>
      <c r="H3837" s="133"/>
      <c r="I3837" s="162"/>
      <c r="J3837" s="81"/>
      <c r="K3837" s="144"/>
    </row>
    <row r="3838" spans="1:11" customFormat="1" ht="16.5" x14ac:dyDescent="0.3">
      <c r="A3838" s="77">
        <v>43456</v>
      </c>
      <c r="B3838" s="142" t="s">
        <v>3764</v>
      </c>
      <c r="C3838" s="79" t="s">
        <v>2948</v>
      </c>
      <c r="D3838" s="127" t="s">
        <v>2875</v>
      </c>
      <c r="E3838" s="80">
        <v>2</v>
      </c>
      <c r="F3838" s="143">
        <v>1233900.3600000001</v>
      </c>
      <c r="G3838" s="80">
        <f t="shared" si="32"/>
        <v>2467800.7200000002</v>
      </c>
      <c r="H3838" s="133">
        <f>G3838</f>
        <v>2467800.7200000002</v>
      </c>
      <c r="I3838" s="162" t="s">
        <v>309</v>
      </c>
      <c r="J3838" s="81"/>
      <c r="K3838" s="144"/>
    </row>
    <row r="3839" spans="1:11" customFormat="1" ht="16.5" x14ac:dyDescent="0.3">
      <c r="A3839" s="77"/>
      <c r="B3839" s="142"/>
      <c r="C3839" s="79"/>
      <c r="D3839" s="127"/>
      <c r="E3839" s="80"/>
      <c r="F3839" s="143"/>
      <c r="G3839" s="80">
        <f t="shared" si="32"/>
        <v>0</v>
      </c>
      <c r="H3839" s="133"/>
      <c r="I3839" s="162"/>
      <c r="J3839" s="81"/>
      <c r="K3839" s="144"/>
    </row>
    <row r="3840" spans="1:11" customFormat="1" ht="16.5" x14ac:dyDescent="0.3">
      <c r="A3840" s="77">
        <v>43456</v>
      </c>
      <c r="B3840" s="142" t="s">
        <v>3765</v>
      </c>
      <c r="C3840" s="79" t="s">
        <v>1019</v>
      </c>
      <c r="D3840" s="127" t="s">
        <v>489</v>
      </c>
      <c r="E3840" s="80">
        <v>1</v>
      </c>
      <c r="F3840" s="143">
        <v>379049.71500000003</v>
      </c>
      <c r="G3840" s="80">
        <f t="shared" si="32"/>
        <v>379049.71500000003</v>
      </c>
      <c r="H3840" s="133"/>
      <c r="I3840" s="162"/>
      <c r="J3840" s="81"/>
      <c r="K3840" s="144"/>
    </row>
    <row r="3841" spans="1:11" customFormat="1" ht="16.5" x14ac:dyDescent="0.3">
      <c r="A3841" s="77"/>
      <c r="B3841" s="142"/>
      <c r="C3841" s="79"/>
      <c r="D3841" s="127" t="s">
        <v>1693</v>
      </c>
      <c r="E3841" s="80">
        <v>3</v>
      </c>
      <c r="F3841" s="143">
        <v>198000</v>
      </c>
      <c r="G3841" s="80">
        <f t="shared" si="32"/>
        <v>594000</v>
      </c>
      <c r="H3841" s="133">
        <f>SUM(G3840:G3841)</f>
        <v>973049.71500000008</v>
      </c>
      <c r="I3841" s="162" t="s">
        <v>309</v>
      </c>
      <c r="J3841" s="81"/>
      <c r="K3841" s="144"/>
    </row>
    <row r="3842" spans="1:11" customFormat="1" ht="16.5" x14ac:dyDescent="0.3">
      <c r="A3842" s="77"/>
      <c r="B3842" s="142"/>
      <c r="C3842" s="79"/>
      <c r="D3842" s="127"/>
      <c r="E3842" s="80"/>
      <c r="F3842" s="143"/>
      <c r="G3842" s="80">
        <f t="shared" si="32"/>
        <v>0</v>
      </c>
      <c r="H3842" s="133"/>
      <c r="I3842" s="162"/>
      <c r="J3842" s="81"/>
      <c r="K3842" s="144"/>
    </row>
    <row r="3843" spans="1:11" customFormat="1" ht="16.5" x14ac:dyDescent="0.3">
      <c r="A3843" s="77">
        <v>43456</v>
      </c>
      <c r="B3843" s="142" t="s">
        <v>3766</v>
      </c>
      <c r="C3843" s="79" t="s">
        <v>3419</v>
      </c>
      <c r="D3843" s="127" t="s">
        <v>3420</v>
      </c>
      <c r="E3843" s="80">
        <v>6</v>
      </c>
      <c r="F3843" s="143">
        <v>302100.09499999997</v>
      </c>
      <c r="G3843" s="80">
        <f t="shared" si="32"/>
        <v>1812600.5699999998</v>
      </c>
      <c r="H3843" s="133">
        <f>G3843</f>
        <v>1812600.5699999998</v>
      </c>
      <c r="I3843" s="162" t="s">
        <v>1756</v>
      </c>
      <c r="J3843" s="81"/>
      <c r="K3843" s="144"/>
    </row>
    <row r="3844" spans="1:11" customFormat="1" ht="16.5" x14ac:dyDescent="0.3">
      <c r="A3844" s="77"/>
      <c r="B3844" s="142"/>
      <c r="C3844" s="79"/>
      <c r="D3844" s="127"/>
      <c r="E3844" s="80"/>
      <c r="F3844" s="143"/>
      <c r="G3844" s="80">
        <f t="shared" si="32"/>
        <v>0</v>
      </c>
      <c r="H3844" s="133"/>
      <c r="I3844" s="162"/>
      <c r="J3844" s="81"/>
      <c r="K3844" s="144"/>
    </row>
    <row r="3845" spans="1:11" customFormat="1" ht="16.5" x14ac:dyDescent="0.3">
      <c r="A3845" s="77">
        <v>43456</v>
      </c>
      <c r="B3845" s="142" t="s">
        <v>3767</v>
      </c>
      <c r="C3845" s="79" t="s">
        <v>2499</v>
      </c>
      <c r="D3845" s="127" t="s">
        <v>2482</v>
      </c>
      <c r="E3845" s="80">
        <v>10</v>
      </c>
      <c r="F3845" s="143">
        <v>227000.4</v>
      </c>
      <c r="G3845" s="80">
        <f t="shared" si="32"/>
        <v>2270004</v>
      </c>
      <c r="H3845" s="133">
        <f>G3845</f>
        <v>2270004</v>
      </c>
      <c r="I3845" s="162" t="s">
        <v>309</v>
      </c>
      <c r="J3845" s="81"/>
      <c r="K3845" s="144"/>
    </row>
    <row r="3846" spans="1:11" customFormat="1" ht="16.5" x14ac:dyDescent="0.3">
      <c r="A3846" s="77"/>
      <c r="B3846" s="142"/>
      <c r="C3846" s="79"/>
      <c r="D3846" s="127"/>
      <c r="E3846" s="80"/>
      <c r="F3846" s="143"/>
      <c r="G3846" s="80">
        <f t="shared" si="32"/>
        <v>0</v>
      </c>
      <c r="H3846" s="133"/>
      <c r="I3846" s="162"/>
      <c r="J3846" s="81"/>
      <c r="K3846" s="144"/>
    </row>
    <row r="3847" spans="1:11" customFormat="1" ht="16.5" x14ac:dyDescent="0.3">
      <c r="A3847" s="77">
        <v>43456</v>
      </c>
      <c r="B3847" s="142" t="s">
        <v>3768</v>
      </c>
      <c r="C3847" s="79" t="s">
        <v>3732</v>
      </c>
      <c r="D3847" s="127" t="s">
        <v>2728</v>
      </c>
      <c r="E3847" s="80">
        <v>2</v>
      </c>
      <c r="F3847" s="143">
        <v>243000.55</v>
      </c>
      <c r="G3847" s="80">
        <f t="shared" si="32"/>
        <v>486001.1</v>
      </c>
      <c r="H3847" s="133">
        <f>G3847</f>
        <v>486001.1</v>
      </c>
      <c r="I3847" s="162" t="s">
        <v>309</v>
      </c>
      <c r="J3847" s="81"/>
      <c r="K3847" s="144"/>
    </row>
    <row r="3848" spans="1:11" customFormat="1" ht="16.5" x14ac:dyDescent="0.3">
      <c r="A3848" s="77"/>
      <c r="B3848" s="142"/>
      <c r="C3848" s="79"/>
      <c r="D3848" s="127"/>
      <c r="E3848" s="80"/>
      <c r="F3848" s="143"/>
      <c r="G3848" s="80">
        <f t="shared" si="32"/>
        <v>0</v>
      </c>
      <c r="H3848" s="133"/>
      <c r="I3848" s="162"/>
      <c r="J3848" s="81"/>
      <c r="K3848" s="144"/>
    </row>
    <row r="3849" spans="1:11" customFormat="1" ht="16.5" x14ac:dyDescent="0.3">
      <c r="A3849" s="77">
        <v>43456</v>
      </c>
      <c r="B3849" s="142" t="s">
        <v>3769</v>
      </c>
      <c r="C3849" s="79" t="s">
        <v>1642</v>
      </c>
      <c r="D3849" s="127" t="s">
        <v>1094</v>
      </c>
      <c r="E3849" s="80">
        <v>2</v>
      </c>
      <c r="F3849" s="143">
        <v>215000.5</v>
      </c>
      <c r="G3849" s="80">
        <f t="shared" si="32"/>
        <v>430001</v>
      </c>
      <c r="H3849" s="133">
        <f>G3849</f>
        <v>430001</v>
      </c>
      <c r="I3849" s="162" t="s">
        <v>2524</v>
      </c>
      <c r="J3849" s="81"/>
      <c r="K3849" s="144"/>
    </row>
    <row r="3850" spans="1:11" customFormat="1" ht="16.5" x14ac:dyDescent="0.3">
      <c r="A3850" s="77"/>
      <c r="B3850" s="142"/>
      <c r="C3850" s="79"/>
      <c r="D3850" s="127"/>
      <c r="E3850" s="80"/>
      <c r="F3850" s="143"/>
      <c r="G3850" s="80">
        <f t="shared" si="32"/>
        <v>0</v>
      </c>
      <c r="H3850" s="133"/>
      <c r="I3850" s="162"/>
      <c r="J3850" s="81"/>
      <c r="K3850" s="144"/>
    </row>
    <row r="3851" spans="1:11" customFormat="1" ht="16.5" x14ac:dyDescent="0.3">
      <c r="A3851" s="77">
        <v>43456</v>
      </c>
      <c r="B3851" s="142" t="s">
        <v>3770</v>
      </c>
      <c r="C3851" s="79" t="s">
        <v>3771</v>
      </c>
      <c r="D3851" s="127" t="s">
        <v>3772</v>
      </c>
      <c r="E3851" s="80">
        <v>1</v>
      </c>
      <c r="F3851" s="143">
        <v>1081099.5249999999</v>
      </c>
      <c r="G3851" s="80">
        <f t="shared" si="32"/>
        <v>1081099.5249999999</v>
      </c>
      <c r="H3851" s="133"/>
      <c r="I3851" s="162"/>
      <c r="J3851" s="81"/>
      <c r="K3851" s="144"/>
    </row>
    <row r="3852" spans="1:11" customFormat="1" ht="16.5" x14ac:dyDescent="0.3">
      <c r="A3852" s="77"/>
      <c r="B3852" s="142"/>
      <c r="C3852" s="79"/>
      <c r="D3852" s="127" t="s">
        <v>3773</v>
      </c>
      <c r="E3852" s="80">
        <v>1</v>
      </c>
      <c r="F3852" s="143">
        <v>1187500.3799999999</v>
      </c>
      <c r="G3852" s="80">
        <f t="shared" si="32"/>
        <v>1187500.3799999999</v>
      </c>
      <c r="H3852" s="133">
        <f>SUM(G3851:G3852)</f>
        <v>2268599.9049999998</v>
      </c>
      <c r="I3852" s="162" t="s">
        <v>1756</v>
      </c>
      <c r="J3852" s="81"/>
      <c r="K3852" s="144"/>
    </row>
    <row r="3853" spans="1:11" customFormat="1" ht="16.5" x14ac:dyDescent="0.3">
      <c r="A3853" s="77"/>
      <c r="B3853" s="142"/>
      <c r="C3853" s="79"/>
      <c r="D3853" s="127"/>
      <c r="E3853" s="80"/>
      <c r="F3853" s="143"/>
      <c r="G3853" s="80">
        <f t="shared" si="32"/>
        <v>0</v>
      </c>
      <c r="H3853" s="133"/>
      <c r="I3853" s="162"/>
      <c r="J3853" s="81"/>
      <c r="K3853" s="144"/>
    </row>
    <row r="3854" spans="1:11" customFormat="1" ht="16.5" x14ac:dyDescent="0.3">
      <c r="A3854" s="77">
        <v>43456</v>
      </c>
      <c r="B3854" s="142" t="s">
        <v>3774</v>
      </c>
      <c r="C3854" s="79" t="s">
        <v>325</v>
      </c>
      <c r="D3854" s="127" t="s">
        <v>887</v>
      </c>
      <c r="E3854" s="80">
        <v>1</v>
      </c>
      <c r="F3854" s="143">
        <v>230000.1</v>
      </c>
      <c r="G3854" s="80">
        <f t="shared" si="32"/>
        <v>230000.1</v>
      </c>
      <c r="H3854" s="133">
        <f>G3854</f>
        <v>230000.1</v>
      </c>
      <c r="I3854" s="162" t="s">
        <v>2524</v>
      </c>
      <c r="J3854" s="81"/>
      <c r="K3854" s="144"/>
    </row>
    <row r="3855" spans="1:11" customFormat="1" ht="16.5" x14ac:dyDescent="0.3">
      <c r="A3855" s="77"/>
      <c r="B3855" s="142"/>
      <c r="C3855" s="79"/>
      <c r="D3855" s="127"/>
      <c r="E3855" s="80"/>
      <c r="F3855" s="143"/>
      <c r="G3855" s="80">
        <f t="shared" si="32"/>
        <v>0</v>
      </c>
      <c r="H3855" s="133"/>
      <c r="I3855" s="162"/>
      <c r="J3855" s="81"/>
      <c r="K3855" s="144"/>
    </row>
    <row r="3856" spans="1:11" customFormat="1" ht="16.5" x14ac:dyDescent="0.3">
      <c r="A3856" s="77">
        <v>43456</v>
      </c>
      <c r="B3856" s="142" t="s">
        <v>3775</v>
      </c>
      <c r="C3856" s="79" t="s">
        <v>2600</v>
      </c>
      <c r="D3856" s="127" t="s">
        <v>1722</v>
      </c>
      <c r="E3856" s="80">
        <v>8</v>
      </c>
      <c r="F3856" s="143">
        <v>153674.70000000001</v>
      </c>
      <c r="G3856" s="80">
        <f t="shared" si="32"/>
        <v>1229397.6000000001</v>
      </c>
      <c r="H3856" s="133"/>
      <c r="I3856" s="162"/>
      <c r="J3856" s="81"/>
      <c r="K3856" s="144"/>
    </row>
    <row r="3857" spans="1:11" customFormat="1" ht="16.5" x14ac:dyDescent="0.3">
      <c r="A3857" s="77"/>
      <c r="B3857" s="142"/>
      <c r="C3857" s="79"/>
      <c r="D3857" s="127" t="s">
        <v>1635</v>
      </c>
      <c r="E3857" s="80">
        <v>4</v>
      </c>
      <c r="F3857" s="143">
        <v>153674.70000000001</v>
      </c>
      <c r="G3857" s="80">
        <f t="shared" si="32"/>
        <v>614698.80000000005</v>
      </c>
      <c r="H3857" s="133">
        <f>SUM(G3856:G3857)</f>
        <v>1844096.4000000001</v>
      </c>
      <c r="I3857" s="162" t="s">
        <v>1756</v>
      </c>
      <c r="J3857" s="81"/>
      <c r="K3857" s="144"/>
    </row>
    <row r="3858" spans="1:11" customFormat="1" ht="16.5" x14ac:dyDescent="0.3">
      <c r="A3858" s="77"/>
      <c r="B3858" s="142"/>
      <c r="C3858" s="79"/>
      <c r="D3858" s="127"/>
      <c r="E3858" s="80"/>
      <c r="F3858" s="143"/>
      <c r="G3858" s="80">
        <f t="shared" si="32"/>
        <v>0</v>
      </c>
      <c r="H3858" s="133"/>
      <c r="I3858" s="162"/>
      <c r="J3858" s="81"/>
      <c r="K3858" s="144"/>
    </row>
    <row r="3859" spans="1:11" customFormat="1" ht="16.5" x14ac:dyDescent="0.3">
      <c r="A3859" s="77">
        <v>43456</v>
      </c>
      <c r="B3859" s="142" t="s">
        <v>3776</v>
      </c>
      <c r="C3859" s="79" t="s">
        <v>2370</v>
      </c>
      <c r="D3859" s="127" t="s">
        <v>887</v>
      </c>
      <c r="E3859" s="80">
        <v>2</v>
      </c>
      <c r="F3859" s="143">
        <v>230000.1</v>
      </c>
      <c r="G3859" s="80">
        <f t="shared" si="32"/>
        <v>460000.2</v>
      </c>
      <c r="H3859" s="133">
        <f>G3859</f>
        <v>460000.2</v>
      </c>
      <c r="I3859" s="162" t="s">
        <v>2524</v>
      </c>
      <c r="J3859" s="81"/>
      <c r="K3859" s="144"/>
    </row>
    <row r="3860" spans="1:11" customFormat="1" ht="16.5" x14ac:dyDescent="0.3">
      <c r="A3860" s="77"/>
      <c r="B3860" s="142"/>
      <c r="C3860" s="79"/>
      <c r="D3860" s="127"/>
      <c r="E3860" s="80"/>
      <c r="F3860" s="143"/>
      <c r="G3860" s="80">
        <f t="shared" si="32"/>
        <v>0</v>
      </c>
      <c r="H3860" s="133"/>
      <c r="I3860" s="162"/>
      <c r="J3860" s="81"/>
      <c r="K3860" s="144"/>
    </row>
    <row r="3861" spans="1:11" customFormat="1" ht="16.5" x14ac:dyDescent="0.3">
      <c r="A3861" s="92">
        <v>43458</v>
      </c>
      <c r="B3861" s="145" t="s">
        <v>3777</v>
      </c>
      <c r="C3861" s="94" t="s">
        <v>2327</v>
      </c>
      <c r="D3861" s="128" t="s">
        <v>1094</v>
      </c>
      <c r="E3861" s="95">
        <v>1</v>
      </c>
      <c r="F3861" s="146"/>
      <c r="G3861" s="95">
        <f t="shared" si="32"/>
        <v>0</v>
      </c>
      <c r="H3861" s="147"/>
      <c r="I3861" s="162" t="s">
        <v>1756</v>
      </c>
      <c r="J3861" s="81" t="s">
        <v>2126</v>
      </c>
      <c r="K3861" s="144"/>
    </row>
    <row r="3862" spans="1:11" customFormat="1" ht="16.5" x14ac:dyDescent="0.3">
      <c r="A3862" s="77"/>
      <c r="B3862" s="142"/>
      <c r="C3862" s="79"/>
      <c r="D3862" s="127"/>
      <c r="E3862" s="80"/>
      <c r="F3862" s="143"/>
      <c r="G3862" s="80">
        <f t="shared" si="32"/>
        <v>0</v>
      </c>
      <c r="H3862" s="133"/>
      <c r="I3862" s="162"/>
      <c r="J3862" s="81"/>
      <c r="K3862" s="144"/>
    </row>
    <row r="3863" spans="1:11" customFormat="1" ht="16.5" x14ac:dyDescent="0.3">
      <c r="A3863" s="77">
        <v>43458</v>
      </c>
      <c r="B3863" s="142" t="s">
        <v>3778</v>
      </c>
      <c r="C3863" s="79" t="s">
        <v>3355</v>
      </c>
      <c r="D3863" s="127" t="s">
        <v>19</v>
      </c>
      <c r="E3863" s="80">
        <v>2</v>
      </c>
      <c r="F3863" s="143">
        <v>543400</v>
      </c>
      <c r="G3863" s="80">
        <f t="shared" si="32"/>
        <v>1086800</v>
      </c>
      <c r="H3863" s="133"/>
      <c r="I3863" s="162"/>
      <c r="J3863" s="81"/>
      <c r="K3863" s="144"/>
    </row>
    <row r="3864" spans="1:11" customFormat="1" ht="16.5" x14ac:dyDescent="0.3">
      <c r="A3864" s="77"/>
      <c r="B3864" s="142"/>
      <c r="C3864" s="79"/>
      <c r="D3864" s="127" t="s">
        <v>31</v>
      </c>
      <c r="E3864" s="80">
        <v>1</v>
      </c>
      <c r="F3864" s="143">
        <v>529199.44999999995</v>
      </c>
      <c r="G3864" s="80">
        <f t="shared" si="32"/>
        <v>529199.44999999995</v>
      </c>
      <c r="H3864" s="133"/>
      <c r="I3864" s="162"/>
      <c r="J3864" s="81"/>
      <c r="K3864" s="144"/>
    </row>
    <row r="3865" spans="1:11" customFormat="1" ht="16.5" x14ac:dyDescent="0.3">
      <c r="A3865" s="77"/>
      <c r="B3865" s="142"/>
      <c r="C3865" s="79"/>
      <c r="D3865" s="127" t="s">
        <v>391</v>
      </c>
      <c r="E3865" s="80">
        <v>2</v>
      </c>
      <c r="F3865" s="143">
        <v>562500.18000000005</v>
      </c>
      <c r="G3865" s="80">
        <f t="shared" si="32"/>
        <v>1125000.3600000001</v>
      </c>
      <c r="H3865" s="133">
        <f>SUM(G3863:G3865)</f>
        <v>2740999.81</v>
      </c>
      <c r="I3865" s="162" t="s">
        <v>1756</v>
      </c>
      <c r="J3865" s="81"/>
      <c r="K3865" s="144"/>
    </row>
    <row r="3866" spans="1:11" customFormat="1" ht="16.5" x14ac:dyDescent="0.3">
      <c r="A3866" s="77"/>
      <c r="B3866" s="142"/>
      <c r="C3866" s="79"/>
      <c r="D3866" s="127"/>
      <c r="E3866" s="80"/>
      <c r="F3866" s="143"/>
      <c r="G3866" s="80">
        <f t="shared" si="32"/>
        <v>0</v>
      </c>
      <c r="H3866" s="133"/>
      <c r="I3866" s="162"/>
      <c r="J3866" s="81"/>
      <c r="K3866" s="144"/>
    </row>
    <row r="3867" spans="1:11" customFormat="1" ht="16.5" x14ac:dyDescent="0.3">
      <c r="A3867" s="77">
        <v>43458</v>
      </c>
      <c r="B3867" s="142" t="s">
        <v>3779</v>
      </c>
      <c r="C3867" s="79" t="s">
        <v>2640</v>
      </c>
      <c r="D3867" s="127" t="s">
        <v>1094</v>
      </c>
      <c r="E3867" s="80">
        <v>2</v>
      </c>
      <c r="F3867" s="143">
        <v>215000.5</v>
      </c>
      <c r="G3867" s="80">
        <f t="shared" si="32"/>
        <v>430001</v>
      </c>
      <c r="H3867" s="133">
        <f>G3867</f>
        <v>430001</v>
      </c>
      <c r="I3867" s="162" t="s">
        <v>1756</v>
      </c>
      <c r="J3867" s="81"/>
      <c r="K3867" s="144"/>
    </row>
    <row r="3868" spans="1:11" customFormat="1" ht="16.5" x14ac:dyDescent="0.3">
      <c r="A3868" s="77"/>
      <c r="B3868" s="142"/>
      <c r="C3868" s="79"/>
      <c r="D3868" s="127"/>
      <c r="E3868" s="80"/>
      <c r="F3868" s="143"/>
      <c r="G3868" s="80">
        <f t="shared" si="32"/>
        <v>0</v>
      </c>
      <c r="H3868" s="133"/>
      <c r="I3868" s="162"/>
      <c r="J3868" s="81"/>
      <c r="K3868" s="144"/>
    </row>
    <row r="3869" spans="1:11" customFormat="1" ht="16.5" x14ac:dyDescent="0.3">
      <c r="A3869" s="77">
        <v>43458</v>
      </c>
      <c r="B3869" s="142" t="s">
        <v>3780</v>
      </c>
      <c r="C3869" s="79" t="s">
        <v>1033</v>
      </c>
      <c r="D3869" s="127" t="s">
        <v>887</v>
      </c>
      <c r="E3869" s="80">
        <v>12</v>
      </c>
      <c r="F3869" s="143">
        <v>230000.1</v>
      </c>
      <c r="G3869" s="80">
        <f t="shared" si="32"/>
        <v>2760001.2</v>
      </c>
      <c r="H3869" s="133">
        <f>G3869</f>
        <v>2760001.2</v>
      </c>
      <c r="I3869" s="162" t="s">
        <v>309</v>
      </c>
      <c r="J3869" s="81"/>
      <c r="K3869" s="144"/>
    </row>
    <row r="3870" spans="1:11" customFormat="1" ht="16.5" x14ac:dyDescent="0.3">
      <c r="A3870" s="77"/>
      <c r="B3870" s="142"/>
      <c r="C3870" s="79"/>
      <c r="D3870" s="127"/>
      <c r="E3870" s="80"/>
      <c r="F3870" s="143"/>
      <c r="G3870" s="80">
        <f t="shared" si="32"/>
        <v>0</v>
      </c>
      <c r="H3870" s="133"/>
      <c r="I3870" s="162"/>
      <c r="J3870" s="81"/>
      <c r="K3870" s="144"/>
    </row>
    <row r="3871" spans="1:11" customFormat="1" ht="16.5" x14ac:dyDescent="0.3">
      <c r="A3871" s="77">
        <v>43458</v>
      </c>
      <c r="B3871" s="142" t="s">
        <v>3781</v>
      </c>
      <c r="C3871" s="79" t="s">
        <v>985</v>
      </c>
      <c r="D3871" s="127" t="s">
        <v>3782</v>
      </c>
      <c r="E3871" s="80">
        <v>60</v>
      </c>
      <c r="F3871" s="143">
        <v>550000</v>
      </c>
      <c r="G3871" s="80">
        <f t="shared" si="32"/>
        <v>33000000</v>
      </c>
      <c r="H3871" s="133">
        <f>G3871</f>
        <v>33000000</v>
      </c>
      <c r="I3871" s="162" t="s">
        <v>2545</v>
      </c>
      <c r="J3871" s="81"/>
      <c r="K3871" s="144"/>
    </row>
    <row r="3872" spans="1:11" customFormat="1" ht="16.5" x14ac:dyDescent="0.3">
      <c r="A3872" s="77"/>
      <c r="B3872" s="142"/>
      <c r="C3872" s="79"/>
      <c r="D3872" s="127"/>
      <c r="E3872" s="80"/>
      <c r="F3872" s="143"/>
      <c r="G3872" s="80">
        <f t="shared" si="32"/>
        <v>0</v>
      </c>
      <c r="H3872" s="133"/>
      <c r="I3872" s="162"/>
      <c r="J3872" s="81"/>
      <c r="K3872" s="144"/>
    </row>
    <row r="3873" spans="1:11" customFormat="1" ht="16.5" x14ac:dyDescent="0.3">
      <c r="A3873" s="77">
        <v>43458</v>
      </c>
      <c r="B3873" s="142" t="s">
        <v>3783</v>
      </c>
      <c r="C3873" s="79" t="s">
        <v>35</v>
      </c>
      <c r="D3873" s="127" t="s">
        <v>1938</v>
      </c>
      <c r="E3873" s="80">
        <v>6</v>
      </c>
      <c r="F3873" s="143">
        <v>150000.4</v>
      </c>
      <c r="G3873" s="80">
        <f t="shared" si="32"/>
        <v>900002.39999999991</v>
      </c>
      <c r="H3873" s="133">
        <f>G3873</f>
        <v>900002.39999999991</v>
      </c>
      <c r="I3873" s="162" t="s">
        <v>2524</v>
      </c>
      <c r="J3873" s="81"/>
      <c r="K3873" s="144"/>
    </row>
    <row r="3874" spans="1:11" customFormat="1" ht="16.5" x14ac:dyDescent="0.3">
      <c r="A3874" s="77"/>
      <c r="B3874" s="142"/>
      <c r="C3874" s="79"/>
      <c r="D3874" s="127"/>
      <c r="E3874" s="80"/>
      <c r="F3874" s="143"/>
      <c r="G3874" s="80">
        <f t="shared" si="32"/>
        <v>0</v>
      </c>
      <c r="H3874" s="133"/>
      <c r="I3874" s="162"/>
      <c r="J3874" s="81"/>
      <c r="K3874" s="144"/>
    </row>
    <row r="3875" spans="1:11" customFormat="1" ht="16.5" x14ac:dyDescent="0.3">
      <c r="A3875" s="77">
        <v>43458</v>
      </c>
      <c r="B3875" s="142" t="s">
        <v>3784</v>
      </c>
      <c r="C3875" s="79" t="s">
        <v>985</v>
      </c>
      <c r="D3875" s="127" t="s">
        <v>1851</v>
      </c>
      <c r="E3875" s="80">
        <v>48</v>
      </c>
      <c r="F3875" s="143">
        <v>70416.5</v>
      </c>
      <c r="G3875" s="80">
        <f t="shared" si="32"/>
        <v>3379992</v>
      </c>
      <c r="H3875" s="133"/>
      <c r="I3875" s="162"/>
      <c r="J3875" s="81"/>
      <c r="K3875" s="144"/>
    </row>
    <row r="3876" spans="1:11" customFormat="1" ht="16.5" x14ac:dyDescent="0.3">
      <c r="A3876" s="77"/>
      <c r="B3876" s="142"/>
      <c r="C3876" s="79"/>
      <c r="D3876" s="127" t="s">
        <v>1721</v>
      </c>
      <c r="E3876" s="80">
        <v>24</v>
      </c>
      <c r="F3876" s="143">
        <v>140834.1</v>
      </c>
      <c r="G3876" s="80">
        <f t="shared" si="32"/>
        <v>3380018.4000000004</v>
      </c>
      <c r="H3876" s="133"/>
      <c r="I3876" s="162"/>
      <c r="J3876" s="81"/>
      <c r="K3876" s="144"/>
    </row>
    <row r="3877" spans="1:11" customFormat="1" ht="16.5" x14ac:dyDescent="0.3">
      <c r="A3877" s="77"/>
      <c r="B3877" s="142"/>
      <c r="C3877" s="79"/>
      <c r="D3877" s="127" t="s">
        <v>1725</v>
      </c>
      <c r="E3877" s="80">
        <v>48</v>
      </c>
      <c r="F3877" s="143">
        <v>70416.5</v>
      </c>
      <c r="G3877" s="80">
        <f t="shared" si="32"/>
        <v>3379992</v>
      </c>
      <c r="H3877" s="133"/>
      <c r="I3877" s="162"/>
      <c r="J3877" s="81"/>
      <c r="K3877" s="144"/>
    </row>
    <row r="3878" spans="1:11" customFormat="1" ht="16.5" x14ac:dyDescent="0.3">
      <c r="A3878" s="77"/>
      <c r="B3878" s="142"/>
      <c r="C3878" s="79"/>
      <c r="D3878" s="127" t="s">
        <v>1933</v>
      </c>
      <c r="E3878" s="80">
        <v>72</v>
      </c>
      <c r="F3878" s="143">
        <v>70416.5</v>
      </c>
      <c r="G3878" s="80">
        <f t="shared" si="32"/>
        <v>5069988</v>
      </c>
      <c r="H3878" s="133"/>
      <c r="I3878" s="162"/>
      <c r="J3878" s="81"/>
      <c r="K3878" s="144"/>
    </row>
    <row r="3879" spans="1:11" customFormat="1" ht="16.5" x14ac:dyDescent="0.3">
      <c r="A3879" s="77"/>
      <c r="B3879" s="142"/>
      <c r="C3879" s="79"/>
      <c r="D3879" s="127" t="s">
        <v>1930</v>
      </c>
      <c r="E3879" s="80">
        <v>72</v>
      </c>
      <c r="F3879" s="143">
        <v>70416.5</v>
      </c>
      <c r="G3879" s="80">
        <f t="shared" si="32"/>
        <v>5069988</v>
      </c>
      <c r="H3879" s="133"/>
      <c r="I3879" s="162"/>
      <c r="J3879" s="81"/>
      <c r="K3879" s="144"/>
    </row>
    <row r="3880" spans="1:11" customFormat="1" ht="16.5" x14ac:dyDescent="0.3">
      <c r="A3880" s="77"/>
      <c r="B3880" s="142"/>
      <c r="C3880" s="79"/>
      <c r="D3880" s="127" t="s">
        <v>1915</v>
      </c>
      <c r="E3880" s="80">
        <v>36</v>
      </c>
      <c r="F3880" s="143">
        <v>140834.1</v>
      </c>
      <c r="G3880" s="80">
        <f t="shared" si="32"/>
        <v>5070027.6000000006</v>
      </c>
      <c r="H3880" s="133">
        <f>SUM(G3875:G3880)</f>
        <v>25350006</v>
      </c>
      <c r="I3880" s="162" t="s">
        <v>2545</v>
      </c>
      <c r="J3880" s="81"/>
      <c r="K3880" s="144"/>
    </row>
    <row r="3881" spans="1:11" customFormat="1" ht="16.5" x14ac:dyDescent="0.3">
      <c r="A3881" s="77"/>
      <c r="B3881" s="142"/>
      <c r="C3881" s="79"/>
      <c r="D3881" s="127"/>
      <c r="E3881" s="80"/>
      <c r="F3881" s="143"/>
      <c r="G3881" s="80">
        <f t="shared" si="32"/>
        <v>0</v>
      </c>
      <c r="H3881" s="133"/>
      <c r="I3881" s="162"/>
      <c r="J3881" s="81"/>
      <c r="K3881" s="144"/>
    </row>
    <row r="3882" spans="1:11" customFormat="1" ht="16.5" x14ac:dyDescent="0.3">
      <c r="A3882" s="77">
        <v>43458</v>
      </c>
      <c r="B3882" s="142" t="s">
        <v>3785</v>
      </c>
      <c r="C3882" s="79" t="s">
        <v>985</v>
      </c>
      <c r="D3882" s="127" t="s">
        <v>1722</v>
      </c>
      <c r="E3882" s="80">
        <v>48</v>
      </c>
      <c r="F3882" s="143">
        <v>140834.1</v>
      </c>
      <c r="G3882" s="80">
        <f t="shared" si="32"/>
        <v>6760036.8000000007</v>
      </c>
      <c r="H3882" s="133"/>
      <c r="I3882" s="162"/>
      <c r="J3882" s="81"/>
      <c r="K3882" s="144"/>
    </row>
    <row r="3883" spans="1:11" customFormat="1" ht="16.5" x14ac:dyDescent="0.3">
      <c r="A3883" s="77"/>
      <c r="B3883" s="142"/>
      <c r="C3883" s="79"/>
      <c r="D3883" s="127" t="s">
        <v>1915</v>
      </c>
      <c r="E3883" s="80">
        <v>48</v>
      </c>
      <c r="F3883" s="143">
        <v>140834.1</v>
      </c>
      <c r="G3883" s="80">
        <f t="shared" si="32"/>
        <v>6760036.8000000007</v>
      </c>
      <c r="H3883" s="133"/>
      <c r="I3883" s="162"/>
      <c r="J3883" s="81"/>
      <c r="K3883" s="144"/>
    </row>
    <row r="3884" spans="1:11" customFormat="1" ht="16.5" x14ac:dyDescent="0.3">
      <c r="A3884" s="77"/>
      <c r="B3884" s="142"/>
      <c r="C3884" s="79"/>
      <c r="D3884" s="127" t="s">
        <v>1721</v>
      </c>
      <c r="E3884" s="80">
        <v>36</v>
      </c>
      <c r="F3884" s="143">
        <v>140834.1</v>
      </c>
      <c r="G3884" s="80">
        <f t="shared" si="32"/>
        <v>5070027.6000000006</v>
      </c>
      <c r="H3884" s="133"/>
      <c r="I3884" s="162"/>
      <c r="J3884" s="81"/>
      <c r="K3884" s="144"/>
    </row>
    <row r="3885" spans="1:11" customFormat="1" ht="16.5" x14ac:dyDescent="0.3">
      <c r="A3885" s="77"/>
      <c r="B3885" s="142"/>
      <c r="C3885" s="79"/>
      <c r="D3885" s="127" t="s">
        <v>1675</v>
      </c>
      <c r="E3885" s="80">
        <v>48</v>
      </c>
      <c r="F3885" s="143">
        <v>41666.9</v>
      </c>
      <c r="G3885" s="80">
        <f t="shared" si="32"/>
        <v>2000011.2000000002</v>
      </c>
      <c r="H3885" s="133">
        <f>SUM(G3882:G3885)</f>
        <v>20590112.400000002</v>
      </c>
      <c r="I3885" s="162" t="s">
        <v>2545</v>
      </c>
      <c r="J3885" s="81"/>
      <c r="K3885" s="144"/>
    </row>
    <row r="3886" spans="1:11" customFormat="1" ht="16.5" x14ac:dyDescent="0.3">
      <c r="A3886" s="77"/>
      <c r="B3886" s="142"/>
      <c r="C3886" s="79"/>
      <c r="D3886" s="127"/>
      <c r="E3886" s="80"/>
      <c r="F3886" s="143"/>
      <c r="G3886" s="80">
        <f t="shared" si="32"/>
        <v>0</v>
      </c>
      <c r="H3886" s="133"/>
      <c r="I3886" s="162"/>
      <c r="J3886" s="81"/>
      <c r="K3886" s="144"/>
    </row>
    <row r="3887" spans="1:11" customFormat="1" ht="16.5" x14ac:dyDescent="0.3">
      <c r="A3887" s="77">
        <v>43458</v>
      </c>
      <c r="B3887" s="142" t="s">
        <v>3786</v>
      </c>
      <c r="C3887" s="79" t="s">
        <v>985</v>
      </c>
      <c r="D3887" s="127" t="s">
        <v>1933</v>
      </c>
      <c r="E3887" s="80">
        <v>72</v>
      </c>
      <c r="F3887" s="143">
        <v>70416.5</v>
      </c>
      <c r="G3887" s="80">
        <f t="shared" si="32"/>
        <v>5069988</v>
      </c>
      <c r="H3887" s="133"/>
      <c r="I3887" s="162"/>
      <c r="J3887" s="81"/>
      <c r="K3887" s="144"/>
    </row>
    <row r="3888" spans="1:11" customFormat="1" ht="16.5" x14ac:dyDescent="0.3">
      <c r="A3888" s="77"/>
      <c r="B3888" s="142"/>
      <c r="C3888" s="79"/>
      <c r="D3888" s="127" t="s">
        <v>1930</v>
      </c>
      <c r="E3888" s="80">
        <v>72</v>
      </c>
      <c r="F3888" s="143">
        <v>70416.5</v>
      </c>
      <c r="G3888" s="80">
        <f t="shared" si="32"/>
        <v>5069988</v>
      </c>
      <c r="H3888" s="133"/>
      <c r="I3888" s="162"/>
      <c r="J3888" s="81"/>
      <c r="K3888" s="144"/>
    </row>
    <row r="3889" spans="1:11" customFormat="1" ht="16.5" x14ac:dyDescent="0.3">
      <c r="A3889" s="77"/>
      <c r="B3889" s="142"/>
      <c r="C3889" s="79"/>
      <c r="D3889" s="127" t="s">
        <v>1719</v>
      </c>
      <c r="E3889" s="80">
        <v>48</v>
      </c>
      <c r="F3889" s="143">
        <v>70416.5</v>
      </c>
      <c r="G3889" s="80">
        <f t="shared" si="32"/>
        <v>3379992</v>
      </c>
      <c r="H3889" s="133"/>
      <c r="I3889" s="162"/>
      <c r="J3889" s="81"/>
      <c r="K3889" s="144"/>
    </row>
    <row r="3890" spans="1:11" customFormat="1" ht="16.5" x14ac:dyDescent="0.3">
      <c r="A3890" s="77"/>
      <c r="B3890" s="142"/>
      <c r="C3890" s="79"/>
      <c r="D3890" s="127" t="s">
        <v>1725</v>
      </c>
      <c r="E3890" s="80">
        <v>48</v>
      </c>
      <c r="F3890" s="143">
        <v>70416.5</v>
      </c>
      <c r="G3890" s="80">
        <f t="shared" si="32"/>
        <v>3379992</v>
      </c>
      <c r="H3890" s="133"/>
      <c r="I3890" s="162"/>
      <c r="J3890" s="81"/>
      <c r="K3890" s="144"/>
    </row>
    <row r="3891" spans="1:11" customFormat="1" ht="16.5" x14ac:dyDescent="0.3">
      <c r="A3891" s="77"/>
      <c r="B3891" s="142"/>
      <c r="C3891" s="79"/>
      <c r="D3891" s="127" t="s">
        <v>1966</v>
      </c>
      <c r="E3891" s="80">
        <v>72</v>
      </c>
      <c r="F3891" s="143">
        <v>70416.5</v>
      </c>
      <c r="G3891" s="80">
        <f t="shared" si="32"/>
        <v>5069988</v>
      </c>
      <c r="H3891" s="133">
        <f>SUM(G3887:G3891)</f>
        <v>21969948</v>
      </c>
      <c r="I3891" s="162" t="s">
        <v>2545</v>
      </c>
      <c r="J3891" s="81"/>
      <c r="K3891" s="144"/>
    </row>
    <row r="3892" spans="1:11" customFormat="1" ht="16.5" x14ac:dyDescent="0.3">
      <c r="A3892" s="77"/>
      <c r="B3892" s="142"/>
      <c r="C3892" s="79"/>
      <c r="D3892" s="127"/>
      <c r="E3892" s="80"/>
      <c r="F3892" s="143"/>
      <c r="G3892" s="80">
        <f t="shared" si="32"/>
        <v>0</v>
      </c>
      <c r="H3892" s="133"/>
      <c r="I3892" s="162"/>
      <c r="J3892" s="81"/>
      <c r="K3892" s="144"/>
    </row>
    <row r="3893" spans="1:11" customFormat="1" ht="16.5" x14ac:dyDescent="0.3">
      <c r="A3893" s="77">
        <v>43458</v>
      </c>
      <c r="B3893" s="142" t="s">
        <v>3787</v>
      </c>
      <c r="C3893" s="79" t="s">
        <v>3788</v>
      </c>
      <c r="D3893" s="127" t="s">
        <v>2073</v>
      </c>
      <c r="E3893" s="80">
        <v>2</v>
      </c>
      <c r="F3893" s="143">
        <v>240525.55</v>
      </c>
      <c r="G3893" s="80">
        <f t="shared" si="32"/>
        <v>481051.1</v>
      </c>
      <c r="H3893" s="133">
        <f>G3893</f>
        <v>481051.1</v>
      </c>
      <c r="I3893" s="162" t="s">
        <v>674</v>
      </c>
      <c r="J3893" s="81"/>
      <c r="K3893" s="144"/>
    </row>
    <row r="3894" spans="1:11" customFormat="1" ht="16.5" x14ac:dyDescent="0.3">
      <c r="A3894" s="77"/>
      <c r="B3894" s="142"/>
      <c r="C3894" s="79"/>
      <c r="D3894" s="127"/>
      <c r="E3894" s="80"/>
      <c r="F3894" s="143"/>
      <c r="G3894" s="80">
        <f t="shared" si="32"/>
        <v>0</v>
      </c>
      <c r="H3894" s="133"/>
      <c r="I3894" s="162"/>
      <c r="J3894" s="81"/>
      <c r="K3894" s="144"/>
    </row>
    <row r="3895" spans="1:11" customFormat="1" ht="16.5" x14ac:dyDescent="0.3">
      <c r="A3895" s="77">
        <v>43458</v>
      </c>
      <c r="B3895" s="142" t="s">
        <v>3789</v>
      </c>
      <c r="C3895" s="79" t="s">
        <v>3790</v>
      </c>
      <c r="D3895" s="127" t="s">
        <v>887</v>
      </c>
      <c r="E3895" s="80">
        <v>1</v>
      </c>
      <c r="F3895" s="143">
        <v>230000.1</v>
      </c>
      <c r="G3895" s="80">
        <f t="shared" si="32"/>
        <v>230000.1</v>
      </c>
      <c r="H3895" s="133">
        <f>G3895</f>
        <v>230000.1</v>
      </c>
      <c r="I3895" s="162" t="s">
        <v>1756</v>
      </c>
      <c r="J3895" s="81"/>
      <c r="K3895" s="144"/>
    </row>
    <row r="3896" spans="1:11" customFormat="1" ht="16.5" x14ac:dyDescent="0.3">
      <c r="A3896" s="77"/>
      <c r="B3896" s="142"/>
      <c r="C3896" s="79"/>
      <c r="D3896" s="127"/>
      <c r="E3896" s="80"/>
      <c r="F3896" s="143"/>
      <c r="G3896" s="80">
        <f t="shared" si="32"/>
        <v>0</v>
      </c>
      <c r="H3896" s="133"/>
      <c r="I3896" s="162"/>
      <c r="J3896" s="81"/>
      <c r="K3896" s="144"/>
    </row>
    <row r="3897" spans="1:11" customFormat="1" ht="16.5" x14ac:dyDescent="0.3">
      <c r="A3897" s="77">
        <v>43458</v>
      </c>
      <c r="B3897" s="142" t="s">
        <v>3791</v>
      </c>
      <c r="C3897" s="79" t="s">
        <v>3792</v>
      </c>
      <c r="D3897" s="127" t="s">
        <v>1094</v>
      </c>
      <c r="E3897" s="80">
        <v>2</v>
      </c>
      <c r="F3897" s="143">
        <v>215000.5</v>
      </c>
      <c r="G3897" s="80">
        <f t="shared" si="32"/>
        <v>430001</v>
      </c>
      <c r="H3897" s="133"/>
      <c r="I3897" s="162"/>
      <c r="J3897" s="81"/>
      <c r="K3897" s="144"/>
    </row>
    <row r="3898" spans="1:11" customFormat="1" ht="16.5" x14ac:dyDescent="0.3">
      <c r="A3898" s="77"/>
      <c r="B3898" s="142"/>
      <c r="C3898" s="79"/>
      <c r="D3898" s="127" t="s">
        <v>887</v>
      </c>
      <c r="E3898" s="80">
        <v>2</v>
      </c>
      <c r="F3898" s="143">
        <v>230000.1</v>
      </c>
      <c r="G3898" s="80">
        <f t="shared" si="32"/>
        <v>460000.2</v>
      </c>
      <c r="H3898" s="133">
        <f>SUM(G3897:G3898)</f>
        <v>890001.2</v>
      </c>
      <c r="I3898" s="162" t="s">
        <v>2524</v>
      </c>
      <c r="J3898" s="81"/>
      <c r="K3898" s="144"/>
    </row>
    <row r="3899" spans="1:11" customFormat="1" ht="16.5" x14ac:dyDescent="0.3">
      <c r="A3899" s="77"/>
      <c r="B3899" s="142"/>
      <c r="C3899" s="79"/>
      <c r="D3899" s="127"/>
      <c r="E3899" s="80"/>
      <c r="F3899" s="143"/>
      <c r="G3899" s="80">
        <f t="shared" si="32"/>
        <v>0</v>
      </c>
      <c r="H3899" s="133"/>
      <c r="I3899" s="162"/>
      <c r="J3899" s="81"/>
      <c r="K3899" s="144"/>
    </row>
    <row r="3900" spans="1:11" customFormat="1" ht="16.5" x14ac:dyDescent="0.3">
      <c r="A3900" s="77">
        <v>43458</v>
      </c>
      <c r="B3900" s="142" t="s">
        <v>3793</v>
      </c>
      <c r="C3900" s="79" t="s">
        <v>3794</v>
      </c>
      <c r="D3900" s="127" t="s">
        <v>887</v>
      </c>
      <c r="E3900" s="80">
        <v>3</v>
      </c>
      <c r="F3900" s="143">
        <v>230000.1</v>
      </c>
      <c r="G3900" s="80">
        <f t="shared" si="32"/>
        <v>690000.3</v>
      </c>
      <c r="H3900" s="133">
        <f>G3900</f>
        <v>690000.3</v>
      </c>
      <c r="I3900" s="162" t="s">
        <v>2524</v>
      </c>
      <c r="J3900" s="81"/>
      <c r="K3900" s="144"/>
    </row>
    <row r="3901" spans="1:11" customFormat="1" ht="16.5" x14ac:dyDescent="0.3">
      <c r="A3901" s="77"/>
      <c r="B3901" s="142"/>
      <c r="C3901" s="79"/>
      <c r="D3901" s="127"/>
      <c r="E3901" s="80"/>
      <c r="F3901" s="143"/>
      <c r="G3901" s="80">
        <f t="shared" si="32"/>
        <v>0</v>
      </c>
      <c r="H3901" s="133"/>
      <c r="I3901" s="162"/>
      <c r="J3901" s="81"/>
      <c r="K3901" s="144"/>
    </row>
    <row r="3902" spans="1:11" customFormat="1" ht="16.5" x14ac:dyDescent="0.3">
      <c r="A3902" s="77">
        <v>43458</v>
      </c>
      <c r="B3902" s="142" t="s">
        <v>3795</v>
      </c>
      <c r="C3902" s="79" t="s">
        <v>87</v>
      </c>
      <c r="D3902" s="127" t="s">
        <v>2073</v>
      </c>
      <c r="E3902" s="80">
        <v>4</v>
      </c>
      <c r="F3902" s="143">
        <v>240525.55</v>
      </c>
      <c r="G3902" s="80">
        <f t="shared" si="32"/>
        <v>962102.2</v>
      </c>
      <c r="H3902" s="133">
        <f>G3902</f>
        <v>962102.2</v>
      </c>
      <c r="I3902" s="162"/>
      <c r="J3902" s="81"/>
      <c r="K3902" s="144"/>
    </row>
    <row r="3903" spans="1:11" customFormat="1" ht="16.5" x14ac:dyDescent="0.3">
      <c r="A3903" s="77"/>
      <c r="B3903" s="142"/>
      <c r="C3903" s="79"/>
      <c r="D3903" s="127"/>
      <c r="E3903" s="80"/>
      <c r="F3903" s="143"/>
      <c r="G3903" s="80">
        <f t="shared" si="32"/>
        <v>0</v>
      </c>
      <c r="H3903" s="133"/>
      <c r="I3903" s="162"/>
      <c r="J3903" s="81"/>
      <c r="K3903" s="144"/>
    </row>
    <row r="3904" spans="1:11" customFormat="1" ht="16.5" x14ac:dyDescent="0.3">
      <c r="A3904" s="77">
        <v>43458</v>
      </c>
      <c r="B3904" s="142" t="s">
        <v>3796</v>
      </c>
      <c r="C3904" s="79" t="s">
        <v>3797</v>
      </c>
      <c r="D3904" s="127" t="s">
        <v>391</v>
      </c>
      <c r="E3904" s="80">
        <v>2</v>
      </c>
      <c r="F3904" s="143">
        <v>562500.18000000005</v>
      </c>
      <c r="G3904" s="80">
        <f t="shared" si="32"/>
        <v>1125000.3600000001</v>
      </c>
      <c r="H3904" s="133"/>
      <c r="I3904" s="162"/>
      <c r="J3904" s="81"/>
      <c r="K3904" s="144"/>
    </row>
    <row r="3905" spans="1:11" customFormat="1" ht="16.5" x14ac:dyDescent="0.3">
      <c r="A3905" s="77"/>
      <c r="B3905" s="142"/>
      <c r="C3905" s="79"/>
      <c r="D3905" s="127" t="s">
        <v>2494</v>
      </c>
      <c r="E3905" s="80">
        <v>2</v>
      </c>
      <c r="F3905" s="143">
        <v>621900.18000000005</v>
      </c>
      <c r="G3905" s="80">
        <f t="shared" si="32"/>
        <v>1243800.3600000001</v>
      </c>
      <c r="H3905" s="133"/>
      <c r="I3905" s="162"/>
      <c r="J3905" s="81"/>
      <c r="K3905" s="144"/>
    </row>
    <row r="3906" spans="1:11" customFormat="1" ht="16.5" x14ac:dyDescent="0.3">
      <c r="A3906" s="77"/>
      <c r="B3906" s="142"/>
      <c r="C3906" s="79"/>
      <c r="D3906" s="127" t="s">
        <v>28</v>
      </c>
      <c r="E3906" s="80">
        <v>2</v>
      </c>
      <c r="F3906" s="143">
        <v>544500</v>
      </c>
      <c r="G3906" s="80">
        <f t="shared" si="32"/>
        <v>1089000</v>
      </c>
      <c r="H3906" s="133"/>
      <c r="I3906" s="162"/>
      <c r="J3906" s="81"/>
      <c r="K3906" s="144"/>
    </row>
    <row r="3907" spans="1:11" customFormat="1" ht="16.5" x14ac:dyDescent="0.3">
      <c r="A3907" s="77"/>
      <c r="B3907" s="142"/>
      <c r="C3907" s="79"/>
      <c r="D3907" s="127" t="s">
        <v>19</v>
      </c>
      <c r="E3907" s="80">
        <v>2</v>
      </c>
      <c r="F3907" s="143">
        <v>543400</v>
      </c>
      <c r="G3907" s="80">
        <f t="shared" si="32"/>
        <v>1086800</v>
      </c>
      <c r="H3907" s="133"/>
      <c r="I3907" s="162"/>
      <c r="J3907" s="81"/>
      <c r="K3907" s="144"/>
    </row>
    <row r="3908" spans="1:11" customFormat="1" ht="16.5" x14ac:dyDescent="0.3">
      <c r="A3908" s="77"/>
      <c r="B3908" s="142"/>
      <c r="C3908" s="79"/>
      <c r="D3908" s="127" t="s">
        <v>13</v>
      </c>
      <c r="E3908" s="80">
        <v>2</v>
      </c>
      <c r="F3908" s="143">
        <v>821700</v>
      </c>
      <c r="G3908" s="80">
        <f t="shared" si="32"/>
        <v>1643400</v>
      </c>
      <c r="H3908" s="133">
        <f>SUM(G3904:G3908)</f>
        <v>6188000.7200000007</v>
      </c>
      <c r="I3908" s="162" t="s">
        <v>309</v>
      </c>
      <c r="J3908" s="81"/>
      <c r="K3908" s="144"/>
    </row>
    <row r="3909" spans="1:11" customFormat="1" ht="16.5" x14ac:dyDescent="0.3">
      <c r="A3909" s="77"/>
      <c r="B3909" s="142"/>
      <c r="C3909" s="79"/>
      <c r="D3909" s="127"/>
      <c r="E3909" s="80"/>
      <c r="F3909" s="143"/>
      <c r="G3909" s="80">
        <f t="shared" si="32"/>
        <v>0</v>
      </c>
      <c r="H3909" s="133"/>
      <c r="I3909" s="162"/>
      <c r="J3909" s="81"/>
      <c r="K3909" s="144"/>
    </row>
    <row r="3910" spans="1:11" customFormat="1" ht="16.5" x14ac:dyDescent="0.3">
      <c r="A3910" s="77">
        <v>43458</v>
      </c>
      <c r="B3910" s="142" t="s">
        <v>3798</v>
      </c>
      <c r="C3910" s="79" t="s">
        <v>42</v>
      </c>
      <c r="D3910" s="127" t="s">
        <v>31</v>
      </c>
      <c r="E3910" s="80">
        <v>1</v>
      </c>
      <c r="F3910" s="143">
        <v>529199.44999999995</v>
      </c>
      <c r="G3910" s="80">
        <f t="shared" si="32"/>
        <v>529199.44999999995</v>
      </c>
      <c r="H3910" s="133">
        <f>G3910</f>
        <v>529199.44999999995</v>
      </c>
      <c r="I3910" s="162" t="s">
        <v>1756</v>
      </c>
      <c r="J3910" s="81"/>
      <c r="K3910" s="144"/>
    </row>
    <row r="3911" spans="1:11" customFormat="1" ht="16.5" x14ac:dyDescent="0.3">
      <c r="A3911" s="77"/>
      <c r="B3911" s="142"/>
      <c r="C3911" s="79"/>
      <c r="D3911" s="127"/>
      <c r="E3911" s="80"/>
      <c r="F3911" s="143"/>
      <c r="G3911" s="80">
        <f t="shared" si="32"/>
        <v>0</v>
      </c>
      <c r="H3911" s="133"/>
      <c r="I3911" s="162"/>
      <c r="J3911" s="81"/>
      <c r="K3911" s="144"/>
    </row>
    <row r="3912" spans="1:11" customFormat="1" ht="16.5" x14ac:dyDescent="0.3">
      <c r="A3912" s="77">
        <v>43458</v>
      </c>
      <c r="B3912" s="142" t="s">
        <v>3799</v>
      </c>
      <c r="C3912" s="79" t="s">
        <v>3800</v>
      </c>
      <c r="D3912" s="127" t="s">
        <v>1549</v>
      </c>
      <c r="E3912" s="80">
        <v>6</v>
      </c>
      <c r="F3912" s="143">
        <v>165000</v>
      </c>
      <c r="G3912" s="80">
        <f t="shared" si="32"/>
        <v>990000</v>
      </c>
      <c r="H3912" s="133">
        <f>G3912</f>
        <v>990000</v>
      </c>
      <c r="I3912" s="162" t="s">
        <v>314</v>
      </c>
      <c r="J3912" s="81"/>
      <c r="K3912" s="144"/>
    </row>
    <row r="3913" spans="1:11" customFormat="1" ht="16.5" x14ac:dyDescent="0.3">
      <c r="A3913" s="77"/>
      <c r="B3913" s="142"/>
      <c r="C3913" s="79"/>
      <c r="D3913" s="127"/>
      <c r="E3913" s="80"/>
      <c r="F3913" s="143"/>
      <c r="G3913" s="80">
        <f t="shared" si="32"/>
        <v>0</v>
      </c>
      <c r="H3913" s="133"/>
      <c r="I3913" s="162"/>
      <c r="J3913" s="81"/>
      <c r="K3913" s="144"/>
    </row>
    <row r="3914" spans="1:11" customFormat="1" ht="16.5" x14ac:dyDescent="0.3">
      <c r="A3914" s="77">
        <v>43458</v>
      </c>
      <c r="B3914" s="142" t="s">
        <v>3801</v>
      </c>
      <c r="C3914" s="79" t="s">
        <v>464</v>
      </c>
      <c r="D3914" s="127" t="s">
        <v>31</v>
      </c>
      <c r="E3914" s="80">
        <v>1</v>
      </c>
      <c r="F3914" s="143">
        <v>529199.44999999995</v>
      </c>
      <c r="G3914" s="80">
        <f t="shared" si="32"/>
        <v>529199.44999999995</v>
      </c>
      <c r="H3914" s="133">
        <f>G3914</f>
        <v>529199.44999999995</v>
      </c>
      <c r="I3914" s="162" t="s">
        <v>309</v>
      </c>
      <c r="J3914" s="81"/>
      <c r="K3914" s="144"/>
    </row>
    <row r="3915" spans="1:11" customFormat="1" ht="16.5" x14ac:dyDescent="0.3">
      <c r="A3915" s="77"/>
      <c r="B3915" s="142"/>
      <c r="C3915" s="79"/>
      <c r="D3915" s="127"/>
      <c r="E3915" s="80"/>
      <c r="F3915" s="143"/>
      <c r="G3915" s="80">
        <f t="shared" si="32"/>
        <v>0</v>
      </c>
      <c r="H3915" s="133"/>
      <c r="I3915" s="162"/>
      <c r="J3915" s="81"/>
      <c r="K3915" s="144"/>
    </row>
    <row r="3916" spans="1:11" customFormat="1" ht="16.5" x14ac:dyDescent="0.3">
      <c r="A3916" s="77">
        <v>43458</v>
      </c>
      <c r="B3916" s="142" t="s">
        <v>3802</v>
      </c>
      <c r="C3916" s="79" t="s">
        <v>100</v>
      </c>
      <c r="D3916" s="127" t="s">
        <v>3803</v>
      </c>
      <c r="E3916" s="80">
        <v>1</v>
      </c>
      <c r="F3916" s="143">
        <v>574200</v>
      </c>
      <c r="G3916" s="80">
        <f t="shared" si="32"/>
        <v>574200</v>
      </c>
      <c r="H3916" s="133">
        <f>G3916</f>
        <v>574200</v>
      </c>
      <c r="I3916" s="162" t="s">
        <v>314</v>
      </c>
      <c r="J3916" s="81"/>
      <c r="K3916" s="144"/>
    </row>
    <row r="3917" spans="1:11" customFormat="1" ht="16.5" x14ac:dyDescent="0.3">
      <c r="A3917" s="77"/>
      <c r="B3917" s="142"/>
      <c r="C3917" s="79"/>
      <c r="D3917" s="127"/>
      <c r="E3917" s="80"/>
      <c r="F3917" s="143"/>
      <c r="G3917" s="80">
        <f t="shared" si="32"/>
        <v>0</v>
      </c>
      <c r="H3917" s="133"/>
      <c r="I3917" s="162"/>
      <c r="J3917" s="81"/>
      <c r="K3917" s="144"/>
    </row>
    <row r="3918" spans="1:11" customFormat="1" ht="16.5" x14ac:dyDescent="0.3">
      <c r="A3918" s="77">
        <v>43458</v>
      </c>
      <c r="B3918" s="142" t="s">
        <v>3804</v>
      </c>
      <c r="C3918" s="79" t="s">
        <v>2129</v>
      </c>
      <c r="D3918" s="127" t="s">
        <v>2482</v>
      </c>
      <c r="E3918" s="80">
        <v>5</v>
      </c>
      <c r="F3918" s="143">
        <v>215650.38</v>
      </c>
      <c r="G3918" s="80">
        <f t="shared" si="32"/>
        <v>1078251.8999999999</v>
      </c>
      <c r="H3918" s="133">
        <f>G3918</f>
        <v>1078251.8999999999</v>
      </c>
      <c r="I3918" s="162" t="s">
        <v>309</v>
      </c>
      <c r="J3918" s="81"/>
      <c r="K3918" s="144"/>
    </row>
    <row r="3919" spans="1:11" customFormat="1" ht="16.5" x14ac:dyDescent="0.3">
      <c r="A3919" s="77"/>
      <c r="B3919" s="142"/>
      <c r="C3919" s="79"/>
      <c r="D3919" s="127"/>
      <c r="E3919" s="80"/>
      <c r="F3919" s="143"/>
      <c r="G3919" s="80">
        <f t="shared" si="32"/>
        <v>0</v>
      </c>
      <c r="H3919" s="133"/>
      <c r="I3919" s="162"/>
      <c r="J3919" s="81"/>
      <c r="K3919" s="144"/>
    </row>
    <row r="3920" spans="1:11" customFormat="1" ht="16.5" x14ac:dyDescent="0.3">
      <c r="A3920" s="77">
        <v>43458</v>
      </c>
      <c r="B3920" s="142" t="s">
        <v>3805</v>
      </c>
      <c r="C3920" s="79" t="s">
        <v>1005</v>
      </c>
      <c r="D3920" s="127" t="s">
        <v>3278</v>
      </c>
      <c r="E3920" s="80">
        <v>12</v>
      </c>
      <c r="F3920" s="143">
        <v>198000</v>
      </c>
      <c r="G3920" s="80">
        <f t="shared" si="32"/>
        <v>2376000</v>
      </c>
      <c r="H3920" s="133">
        <f>G3920</f>
        <v>2376000</v>
      </c>
      <c r="I3920" s="162" t="s">
        <v>309</v>
      </c>
      <c r="J3920" s="81"/>
      <c r="K3920" s="144"/>
    </row>
    <row r="3921" spans="1:11" customFormat="1" ht="16.5" x14ac:dyDescent="0.3">
      <c r="A3921" s="77"/>
      <c r="B3921" s="142"/>
      <c r="C3921" s="79"/>
      <c r="D3921" s="127"/>
      <c r="E3921" s="80"/>
      <c r="F3921" s="143"/>
      <c r="G3921" s="80">
        <f t="shared" si="32"/>
        <v>0</v>
      </c>
      <c r="H3921" s="133"/>
      <c r="I3921" s="162"/>
      <c r="J3921" s="81"/>
      <c r="K3921" s="144"/>
    </row>
    <row r="3922" spans="1:11" customFormat="1" ht="16.5" x14ac:dyDescent="0.3">
      <c r="A3922" s="77">
        <v>43458</v>
      </c>
      <c r="B3922" s="142" t="s">
        <v>3806</v>
      </c>
      <c r="C3922" s="79" t="s">
        <v>2727</v>
      </c>
      <c r="D3922" s="127" t="s">
        <v>3168</v>
      </c>
      <c r="E3922" s="80">
        <v>12</v>
      </c>
      <c r="F3922" s="143">
        <v>243000.5</v>
      </c>
      <c r="G3922" s="80">
        <f t="shared" si="32"/>
        <v>2916006</v>
      </c>
      <c r="H3922" s="133">
        <f>G3922</f>
        <v>2916006</v>
      </c>
      <c r="I3922" s="162" t="s">
        <v>309</v>
      </c>
      <c r="J3922" s="81"/>
      <c r="K3922" s="144"/>
    </row>
    <row r="3923" spans="1:11" customFormat="1" ht="16.5" x14ac:dyDescent="0.3">
      <c r="A3923" s="77"/>
      <c r="B3923" s="142"/>
      <c r="C3923" s="79"/>
      <c r="D3923" s="127"/>
      <c r="E3923" s="80"/>
      <c r="F3923" s="143"/>
      <c r="G3923" s="80">
        <f t="shared" si="32"/>
        <v>0</v>
      </c>
      <c r="H3923" s="133"/>
      <c r="I3923" s="162"/>
      <c r="J3923" s="81"/>
      <c r="K3923" s="144"/>
    </row>
    <row r="3924" spans="1:11" customFormat="1" ht="16.5" x14ac:dyDescent="0.3">
      <c r="A3924" s="77">
        <v>43458</v>
      </c>
      <c r="B3924" s="142" t="s">
        <v>3807</v>
      </c>
      <c r="C3924" s="79" t="s">
        <v>3808</v>
      </c>
      <c r="D3924" s="127" t="s">
        <v>2691</v>
      </c>
      <c r="E3924" s="80">
        <v>6</v>
      </c>
      <c r="F3924" s="143">
        <v>198000</v>
      </c>
      <c r="G3924" s="80">
        <f t="shared" si="32"/>
        <v>1188000</v>
      </c>
      <c r="H3924" s="133">
        <f>G3924</f>
        <v>1188000</v>
      </c>
      <c r="I3924" s="162" t="s">
        <v>309</v>
      </c>
      <c r="J3924" s="81"/>
      <c r="K3924" s="144"/>
    </row>
    <row r="3925" spans="1:11" customFormat="1" ht="16.5" x14ac:dyDescent="0.3">
      <c r="A3925" s="77"/>
      <c r="B3925" s="142"/>
      <c r="C3925" s="79"/>
      <c r="D3925" s="127"/>
      <c r="E3925" s="80"/>
      <c r="F3925" s="143"/>
      <c r="G3925" s="80">
        <f t="shared" si="32"/>
        <v>0</v>
      </c>
      <c r="H3925" s="133"/>
      <c r="I3925" s="162"/>
      <c r="J3925" s="81"/>
      <c r="K3925" s="144"/>
    </row>
    <row r="3926" spans="1:11" customFormat="1" ht="16.5" x14ac:dyDescent="0.3">
      <c r="A3926" s="77">
        <v>43458</v>
      </c>
      <c r="B3926" s="142" t="s">
        <v>3809</v>
      </c>
      <c r="C3926" s="79" t="s">
        <v>3621</v>
      </c>
      <c r="D3926" s="127" t="s">
        <v>2073</v>
      </c>
      <c r="E3926" s="80">
        <v>3</v>
      </c>
      <c r="F3926" s="143">
        <v>240525.55</v>
      </c>
      <c r="G3926" s="80">
        <f t="shared" si="32"/>
        <v>721576.64999999991</v>
      </c>
      <c r="H3926" s="133">
        <f>G3926</f>
        <v>721576.64999999991</v>
      </c>
      <c r="I3926" s="162" t="s">
        <v>2524</v>
      </c>
      <c r="J3926" s="81"/>
      <c r="K3926" s="144"/>
    </row>
    <row r="3927" spans="1:11" customFormat="1" ht="16.5" x14ac:dyDescent="0.3">
      <c r="A3927" s="77"/>
      <c r="B3927" s="142"/>
      <c r="C3927" s="79"/>
      <c r="D3927" s="127"/>
      <c r="E3927" s="80"/>
      <c r="F3927" s="143"/>
      <c r="G3927" s="80">
        <f t="shared" si="32"/>
        <v>0</v>
      </c>
      <c r="H3927" s="133"/>
      <c r="I3927" s="162"/>
      <c r="J3927" s="81"/>
      <c r="K3927" s="144"/>
    </row>
    <row r="3928" spans="1:11" customFormat="1" ht="16.5" x14ac:dyDescent="0.3">
      <c r="A3928" s="77">
        <v>43458</v>
      </c>
      <c r="B3928" s="142" t="s">
        <v>3810</v>
      </c>
      <c r="C3928" s="79" t="s">
        <v>3797</v>
      </c>
      <c r="D3928" s="127" t="s">
        <v>405</v>
      </c>
      <c r="E3928" s="80">
        <v>2</v>
      </c>
      <c r="F3928" s="143">
        <v>540000.55000000005</v>
      </c>
      <c r="G3928" s="80">
        <f t="shared" si="32"/>
        <v>1080001.1000000001</v>
      </c>
      <c r="H3928" s="133"/>
      <c r="I3928" s="162"/>
      <c r="J3928" s="81"/>
      <c r="K3928" s="144"/>
    </row>
    <row r="3929" spans="1:11" customFormat="1" ht="16.5" x14ac:dyDescent="0.3">
      <c r="A3929" s="77"/>
      <c r="B3929" s="142"/>
      <c r="C3929" s="79"/>
      <c r="D3929" s="127" t="s">
        <v>3811</v>
      </c>
      <c r="E3929" s="80">
        <v>1</v>
      </c>
      <c r="F3929" s="143">
        <v>484200.09</v>
      </c>
      <c r="G3929" s="80">
        <f t="shared" si="32"/>
        <v>484200.09</v>
      </c>
      <c r="H3929" s="133">
        <f>SUM(G3928:G3930)</f>
        <v>1564201.1900000002</v>
      </c>
      <c r="I3929" s="162" t="s">
        <v>309</v>
      </c>
      <c r="J3929" s="81"/>
      <c r="K3929" s="144"/>
    </row>
    <row r="3930" spans="1:11" customFormat="1" ht="16.5" x14ac:dyDescent="0.3">
      <c r="A3930" s="77"/>
      <c r="B3930" s="142"/>
      <c r="C3930" s="79"/>
      <c r="D3930" s="127"/>
      <c r="E3930" s="80"/>
      <c r="F3930" s="143"/>
      <c r="G3930" s="80">
        <f t="shared" si="32"/>
        <v>0</v>
      </c>
      <c r="H3930" s="133"/>
      <c r="I3930" s="162"/>
      <c r="J3930" s="81"/>
      <c r="K3930" s="144"/>
    </row>
    <row r="3931" spans="1:11" customFormat="1" ht="16.5" x14ac:dyDescent="0.3">
      <c r="A3931" s="77">
        <v>43458</v>
      </c>
      <c r="B3931" s="142" t="s">
        <v>3812</v>
      </c>
      <c r="C3931" s="79" t="s">
        <v>3429</v>
      </c>
      <c r="D3931" s="127" t="s">
        <v>3213</v>
      </c>
      <c r="E3931" s="80">
        <v>5</v>
      </c>
      <c r="F3931" s="143">
        <v>283099.90500000003</v>
      </c>
      <c r="G3931" s="80">
        <f t="shared" si="32"/>
        <v>1415499.5250000001</v>
      </c>
      <c r="H3931" s="133"/>
      <c r="I3931" s="162"/>
      <c r="J3931" s="81"/>
      <c r="K3931" s="144"/>
    </row>
    <row r="3932" spans="1:11" customFormat="1" ht="16.5" x14ac:dyDescent="0.3">
      <c r="A3932" s="77"/>
      <c r="B3932" s="142"/>
      <c r="C3932" s="79"/>
      <c r="D3932" s="127" t="s">
        <v>2757</v>
      </c>
      <c r="E3932" s="80">
        <v>5</v>
      </c>
      <c r="F3932" s="143">
        <v>291650.09499999997</v>
      </c>
      <c r="G3932" s="80">
        <f t="shared" si="32"/>
        <v>1458250.4749999999</v>
      </c>
      <c r="H3932" s="133">
        <f>SUM(G3931:G3932)</f>
        <v>2873750</v>
      </c>
      <c r="I3932" s="162" t="s">
        <v>309</v>
      </c>
      <c r="J3932" s="81"/>
      <c r="K3932" s="144"/>
    </row>
    <row r="3933" spans="1:11" customFormat="1" ht="16.5" x14ac:dyDescent="0.3">
      <c r="A3933" s="77"/>
      <c r="B3933" s="142"/>
      <c r="C3933" s="79"/>
      <c r="D3933" s="127"/>
      <c r="E3933" s="80"/>
      <c r="F3933" s="143"/>
      <c r="G3933" s="80">
        <f t="shared" si="32"/>
        <v>0</v>
      </c>
      <c r="H3933" s="133"/>
      <c r="I3933" s="162"/>
      <c r="J3933" s="81"/>
      <c r="K3933" s="144"/>
    </row>
    <row r="3934" spans="1:11" customFormat="1" ht="16.5" x14ac:dyDescent="0.3">
      <c r="A3934" s="77">
        <v>43458</v>
      </c>
      <c r="B3934" s="142" t="s">
        <v>3813</v>
      </c>
      <c r="C3934" s="79" t="s">
        <v>811</v>
      </c>
      <c r="D3934" s="127" t="s">
        <v>3814</v>
      </c>
      <c r="E3934" s="80">
        <v>1</v>
      </c>
      <c r="F3934" s="143">
        <v>369000.5</v>
      </c>
      <c r="G3934" s="80">
        <f t="shared" si="32"/>
        <v>369000.5</v>
      </c>
      <c r="H3934" s="133">
        <f>G3934</f>
        <v>369000.5</v>
      </c>
      <c r="I3934" s="162" t="s">
        <v>1215</v>
      </c>
      <c r="J3934" s="81"/>
      <c r="K3934" s="144"/>
    </row>
    <row r="3935" spans="1:11" customFormat="1" ht="16.5" x14ac:dyDescent="0.3">
      <c r="A3935" s="77"/>
      <c r="B3935" s="142"/>
      <c r="C3935" s="79"/>
      <c r="D3935" s="127"/>
      <c r="E3935" s="80"/>
      <c r="F3935" s="143"/>
      <c r="G3935" s="80">
        <f t="shared" si="32"/>
        <v>0</v>
      </c>
      <c r="H3935" s="133"/>
      <c r="I3935" s="162"/>
      <c r="J3935" s="81"/>
      <c r="K3935" s="144"/>
    </row>
    <row r="3936" spans="1:11" customFormat="1" ht="16.5" x14ac:dyDescent="0.3">
      <c r="A3936" s="77">
        <v>43458</v>
      </c>
      <c r="B3936" s="142" t="s">
        <v>3815</v>
      </c>
      <c r="C3936" s="79" t="s">
        <v>1920</v>
      </c>
      <c r="D3936" s="127" t="s">
        <v>1094</v>
      </c>
      <c r="E3936" s="80">
        <v>24</v>
      </c>
      <c r="F3936" s="143">
        <v>215000.5</v>
      </c>
      <c r="G3936" s="80">
        <f t="shared" si="32"/>
        <v>5160012</v>
      </c>
      <c r="H3936" s="133">
        <f>G3936</f>
        <v>5160012</v>
      </c>
      <c r="I3936" s="162" t="s">
        <v>1216</v>
      </c>
      <c r="J3936" s="81"/>
      <c r="K3936" s="144"/>
    </row>
    <row r="3937" spans="1:11" customFormat="1" ht="16.5" x14ac:dyDescent="0.3">
      <c r="A3937" s="77"/>
      <c r="B3937" s="142"/>
      <c r="C3937" s="79"/>
      <c r="D3937" s="127"/>
      <c r="E3937" s="80"/>
      <c r="F3937" s="143"/>
      <c r="G3937" s="80">
        <f t="shared" si="32"/>
        <v>0</v>
      </c>
      <c r="H3937" s="133"/>
      <c r="I3937" s="162"/>
      <c r="J3937" s="81"/>
      <c r="K3937" s="144"/>
    </row>
    <row r="3938" spans="1:11" customFormat="1" ht="16.5" x14ac:dyDescent="0.3">
      <c r="A3938" s="77">
        <v>43458</v>
      </c>
      <c r="B3938" s="142" t="s">
        <v>3816</v>
      </c>
      <c r="C3938" s="79" t="s">
        <v>1019</v>
      </c>
      <c r="D3938" s="127" t="s">
        <v>2756</v>
      </c>
      <c r="E3938" s="80">
        <v>2</v>
      </c>
      <c r="F3938" s="143">
        <v>243000.5</v>
      </c>
      <c r="G3938" s="80">
        <f t="shared" si="32"/>
        <v>486001</v>
      </c>
      <c r="H3938" s="133"/>
      <c r="I3938" s="162"/>
      <c r="J3938" s="81"/>
      <c r="K3938" s="144"/>
    </row>
    <row r="3939" spans="1:11" customFormat="1" ht="16.5" x14ac:dyDescent="0.3">
      <c r="A3939" s="77"/>
      <c r="B3939" s="142"/>
      <c r="C3939" s="79"/>
      <c r="D3939" s="127" t="s">
        <v>2691</v>
      </c>
      <c r="E3939" s="80">
        <v>4</v>
      </c>
      <c r="F3939" s="143">
        <v>198000</v>
      </c>
      <c r="G3939" s="80">
        <f t="shared" si="32"/>
        <v>792000</v>
      </c>
      <c r="H3939" s="133"/>
      <c r="I3939" s="162"/>
      <c r="J3939" s="81"/>
      <c r="K3939" s="144"/>
    </row>
    <row r="3940" spans="1:11" customFormat="1" ht="16.5" x14ac:dyDescent="0.3">
      <c r="A3940" s="77"/>
      <c r="B3940" s="142"/>
      <c r="C3940" s="79"/>
      <c r="D3940" s="127" t="s">
        <v>887</v>
      </c>
      <c r="E3940" s="80">
        <v>4</v>
      </c>
      <c r="F3940" s="143">
        <v>230000.1</v>
      </c>
      <c r="G3940" s="80">
        <f t="shared" si="32"/>
        <v>920000.4</v>
      </c>
      <c r="H3940" s="133"/>
      <c r="I3940" s="162"/>
      <c r="J3940" s="81"/>
      <c r="K3940" s="144"/>
    </row>
    <row r="3941" spans="1:11" customFormat="1" ht="16.5" x14ac:dyDescent="0.3">
      <c r="A3941" s="77"/>
      <c r="B3941" s="142"/>
      <c r="C3941" s="79"/>
      <c r="D3941" s="127" t="s">
        <v>2757</v>
      </c>
      <c r="E3941" s="80">
        <v>2</v>
      </c>
      <c r="F3941" s="143">
        <v>291650.09499999997</v>
      </c>
      <c r="G3941" s="80">
        <f t="shared" si="32"/>
        <v>583300.18999999994</v>
      </c>
      <c r="H3941" s="133"/>
      <c r="I3941" s="162"/>
      <c r="J3941" s="81"/>
      <c r="K3941" s="144"/>
    </row>
    <row r="3942" spans="1:11" customFormat="1" ht="16.5" x14ac:dyDescent="0.3">
      <c r="A3942" s="77"/>
      <c r="B3942" s="142"/>
      <c r="C3942" s="79"/>
      <c r="D3942" s="127" t="s">
        <v>2482</v>
      </c>
      <c r="E3942" s="80">
        <v>12</v>
      </c>
      <c r="F3942" s="143">
        <v>215650.38</v>
      </c>
      <c r="G3942" s="80">
        <f t="shared" si="32"/>
        <v>2587804.56</v>
      </c>
      <c r="H3942" s="133">
        <f>SUM(G3938:G3942)</f>
        <v>5369106.1500000004</v>
      </c>
      <c r="I3942" s="162" t="s">
        <v>309</v>
      </c>
      <c r="J3942" s="81"/>
      <c r="K3942" s="144"/>
    </row>
    <row r="3943" spans="1:11" customFormat="1" ht="16.5" x14ac:dyDescent="0.3">
      <c r="A3943" s="77"/>
      <c r="B3943" s="142"/>
      <c r="C3943" s="79"/>
      <c r="D3943" s="127"/>
      <c r="E3943" s="80"/>
      <c r="F3943" s="143"/>
      <c r="G3943" s="80">
        <f t="shared" si="32"/>
        <v>0</v>
      </c>
      <c r="H3943" s="133"/>
      <c r="I3943" s="162"/>
      <c r="J3943" s="81"/>
      <c r="K3943" s="144"/>
    </row>
    <row r="3944" spans="1:11" customFormat="1" ht="16.5" x14ac:dyDescent="0.3">
      <c r="A3944" s="77">
        <v>43458</v>
      </c>
      <c r="B3944" s="142" t="s">
        <v>3817</v>
      </c>
      <c r="C3944" s="79" t="s">
        <v>811</v>
      </c>
      <c r="D3944" s="127" t="s">
        <v>3263</v>
      </c>
      <c r="E3944" s="80">
        <v>12</v>
      </c>
      <c r="F3944" s="143">
        <v>264999.90000000002</v>
      </c>
      <c r="G3944" s="80">
        <f t="shared" si="32"/>
        <v>3179998.8000000003</v>
      </c>
      <c r="H3944" s="133">
        <f>G3944</f>
        <v>3179998.8000000003</v>
      </c>
      <c r="I3944" s="162" t="s">
        <v>1215</v>
      </c>
      <c r="J3944" s="81"/>
      <c r="K3944" s="144"/>
    </row>
    <row r="3945" spans="1:11" customFormat="1" ht="16.5" x14ac:dyDescent="0.3">
      <c r="A3945" s="77"/>
      <c r="B3945" s="142"/>
      <c r="C3945" s="79"/>
      <c r="D3945" s="127"/>
      <c r="E3945" s="80"/>
      <c r="F3945" s="143"/>
      <c r="G3945" s="80">
        <f t="shared" si="32"/>
        <v>0</v>
      </c>
      <c r="H3945" s="133"/>
      <c r="I3945" s="162"/>
      <c r="J3945" s="81"/>
      <c r="K3945" s="144"/>
    </row>
    <row r="3946" spans="1:11" customFormat="1" ht="16.5" x14ac:dyDescent="0.3">
      <c r="A3946" s="77">
        <v>43458</v>
      </c>
      <c r="B3946" s="142" t="s">
        <v>3818</v>
      </c>
      <c r="C3946" s="79" t="s">
        <v>3819</v>
      </c>
      <c r="D3946" s="127" t="s">
        <v>947</v>
      </c>
      <c r="E3946" s="80">
        <v>1</v>
      </c>
      <c r="F3946" s="143">
        <v>282150</v>
      </c>
      <c r="G3946" s="80">
        <f t="shared" si="32"/>
        <v>282150</v>
      </c>
      <c r="H3946" s="133"/>
      <c r="I3946" s="162"/>
      <c r="J3946" s="81"/>
      <c r="K3946" s="144"/>
    </row>
    <row r="3947" spans="1:11" customFormat="1" ht="16.5" x14ac:dyDescent="0.3">
      <c r="A3947" s="77"/>
      <c r="B3947" s="142"/>
      <c r="C3947" s="79"/>
      <c r="D3947" s="127" t="s">
        <v>1606</v>
      </c>
      <c r="E3947" s="80">
        <v>4</v>
      </c>
      <c r="F3947" s="143">
        <v>270750.09499999997</v>
      </c>
      <c r="G3947" s="80">
        <f t="shared" si="32"/>
        <v>1083000.3799999999</v>
      </c>
      <c r="H3947" s="133">
        <f>SUM(G3946:G3947)</f>
        <v>1365150.38</v>
      </c>
      <c r="I3947" s="162" t="s">
        <v>309</v>
      </c>
      <c r="J3947" s="81"/>
      <c r="K3947" s="144"/>
    </row>
    <row r="3948" spans="1:11" customFormat="1" ht="16.5" x14ac:dyDescent="0.3">
      <c r="A3948" s="77"/>
      <c r="B3948" s="142"/>
      <c r="C3948" s="79"/>
      <c r="D3948" s="127"/>
      <c r="E3948" s="80"/>
      <c r="F3948" s="143"/>
      <c r="G3948" s="80">
        <f t="shared" si="32"/>
        <v>0</v>
      </c>
      <c r="H3948" s="133"/>
      <c r="I3948" s="162"/>
      <c r="J3948" s="81"/>
      <c r="K3948" s="144"/>
    </row>
    <row r="3949" spans="1:11" customFormat="1" ht="16.5" x14ac:dyDescent="0.3">
      <c r="A3949" s="77">
        <v>43458</v>
      </c>
      <c r="B3949" s="142" t="s">
        <v>3820</v>
      </c>
      <c r="C3949" s="79" t="s">
        <v>3821</v>
      </c>
      <c r="D3949" s="127" t="s">
        <v>3495</v>
      </c>
      <c r="E3949" s="80">
        <v>3</v>
      </c>
      <c r="F3949" s="143">
        <v>944999.45</v>
      </c>
      <c r="G3949" s="80">
        <f t="shared" si="32"/>
        <v>2834998.3499999996</v>
      </c>
      <c r="H3949" s="133">
        <f>G3949</f>
        <v>2834998.3499999996</v>
      </c>
      <c r="I3949" s="162" t="s">
        <v>309</v>
      </c>
      <c r="J3949" s="81"/>
      <c r="K3949" s="144"/>
    </row>
    <row r="3950" spans="1:11" customFormat="1" ht="16.5" x14ac:dyDescent="0.3">
      <c r="A3950" s="77"/>
      <c r="B3950" s="142"/>
      <c r="C3950" s="79"/>
      <c r="D3950" s="127"/>
      <c r="E3950" s="80"/>
      <c r="F3950" s="143"/>
      <c r="G3950" s="80">
        <f t="shared" si="32"/>
        <v>0</v>
      </c>
      <c r="H3950" s="133"/>
      <c r="I3950" s="162"/>
      <c r="J3950" s="81"/>
      <c r="K3950" s="144"/>
    </row>
    <row r="3951" spans="1:11" customFormat="1" ht="16.5" x14ac:dyDescent="0.3">
      <c r="A3951" s="77">
        <v>43458</v>
      </c>
      <c r="B3951" s="142" t="s">
        <v>3822</v>
      </c>
      <c r="C3951" s="79" t="s">
        <v>325</v>
      </c>
      <c r="D3951" s="127" t="s">
        <v>887</v>
      </c>
      <c r="E3951" s="80">
        <v>2</v>
      </c>
      <c r="F3951" s="143">
        <v>230000.1</v>
      </c>
      <c r="G3951" s="80">
        <f t="shared" si="32"/>
        <v>460000.2</v>
      </c>
      <c r="H3951" s="133">
        <f>G3951</f>
        <v>460000.2</v>
      </c>
      <c r="I3951" s="162" t="s">
        <v>2524</v>
      </c>
      <c r="J3951" s="81"/>
      <c r="K3951" s="144"/>
    </row>
    <row r="3952" spans="1:11" customFormat="1" ht="16.5" x14ac:dyDescent="0.3">
      <c r="A3952" s="77"/>
      <c r="B3952" s="142"/>
      <c r="C3952" s="79"/>
      <c r="D3952" s="127"/>
      <c r="E3952" s="80"/>
      <c r="F3952" s="143"/>
      <c r="G3952" s="80">
        <f t="shared" si="32"/>
        <v>0</v>
      </c>
      <c r="H3952" s="133"/>
      <c r="I3952" s="162"/>
      <c r="J3952" s="81"/>
      <c r="K3952" s="144"/>
    </row>
    <row r="3953" spans="1:11" customFormat="1" ht="16.5" x14ac:dyDescent="0.3">
      <c r="A3953" s="77">
        <v>43458</v>
      </c>
      <c r="B3953" s="142" t="s">
        <v>3823</v>
      </c>
      <c r="C3953" s="79" t="s">
        <v>1978</v>
      </c>
      <c r="D3953" s="127" t="s">
        <v>104</v>
      </c>
      <c r="E3953" s="80">
        <v>2</v>
      </c>
      <c r="F3953" s="143">
        <v>513900.09</v>
      </c>
      <c r="G3953" s="80">
        <f t="shared" si="32"/>
        <v>1027800.18</v>
      </c>
      <c r="H3953" s="133"/>
      <c r="I3953" s="162"/>
      <c r="J3953" s="81"/>
      <c r="K3953" s="144"/>
    </row>
    <row r="3954" spans="1:11" customFormat="1" ht="16.5" x14ac:dyDescent="0.3">
      <c r="A3954" s="77"/>
      <c r="B3954" s="142"/>
      <c r="C3954" s="79"/>
      <c r="D3954" s="127" t="s">
        <v>31</v>
      </c>
      <c r="E3954" s="80">
        <v>2</v>
      </c>
      <c r="F3954" s="143">
        <v>529199.44999999995</v>
      </c>
      <c r="G3954" s="80">
        <f t="shared" si="32"/>
        <v>1058398.8999999999</v>
      </c>
      <c r="H3954" s="133">
        <f>SUM(G3953:G3954)</f>
        <v>2086199.08</v>
      </c>
      <c r="I3954" s="162" t="s">
        <v>1756</v>
      </c>
      <c r="J3954" s="81"/>
      <c r="K3954" s="144"/>
    </row>
    <row r="3955" spans="1:11" customFormat="1" ht="16.5" x14ac:dyDescent="0.3">
      <c r="A3955" s="77"/>
      <c r="B3955" s="142"/>
      <c r="C3955" s="79"/>
      <c r="D3955" s="127"/>
      <c r="E3955" s="80"/>
      <c r="F3955" s="143"/>
      <c r="G3955" s="80">
        <f t="shared" si="32"/>
        <v>0</v>
      </c>
      <c r="H3955" s="133"/>
      <c r="I3955" s="162"/>
      <c r="J3955" s="81"/>
      <c r="K3955" s="144"/>
    </row>
    <row r="3956" spans="1:11" customFormat="1" ht="16.5" x14ac:dyDescent="0.3">
      <c r="A3956" s="77">
        <v>43458</v>
      </c>
      <c r="B3956" s="142" t="s">
        <v>3824</v>
      </c>
      <c r="C3956" s="79" t="s">
        <v>2140</v>
      </c>
      <c r="D3956" s="127" t="s">
        <v>1549</v>
      </c>
      <c r="E3956" s="80">
        <v>1</v>
      </c>
      <c r="F3956" s="143">
        <v>165000</v>
      </c>
      <c r="G3956" s="80">
        <f t="shared" si="32"/>
        <v>165000</v>
      </c>
      <c r="H3956" s="133">
        <f>G3956</f>
        <v>165000</v>
      </c>
      <c r="I3956" s="162" t="s">
        <v>2524</v>
      </c>
      <c r="J3956" s="81"/>
      <c r="K3956" s="144"/>
    </row>
    <row r="3957" spans="1:11" customFormat="1" ht="16.5" x14ac:dyDescent="0.3">
      <c r="A3957" s="77"/>
      <c r="B3957" s="142"/>
      <c r="C3957" s="79"/>
      <c r="D3957" s="127"/>
      <c r="E3957" s="80"/>
      <c r="F3957" s="143"/>
      <c r="G3957" s="80">
        <f t="shared" si="32"/>
        <v>0</v>
      </c>
      <c r="H3957" s="133"/>
      <c r="I3957" s="162"/>
      <c r="J3957" s="81"/>
      <c r="K3957" s="144"/>
    </row>
    <row r="3958" spans="1:11" customFormat="1" ht="16.5" x14ac:dyDescent="0.3">
      <c r="A3958" s="77">
        <v>43458</v>
      </c>
      <c r="B3958" s="142" t="s">
        <v>3825</v>
      </c>
      <c r="C3958" s="79" t="s">
        <v>3826</v>
      </c>
      <c r="D3958" s="127" t="s">
        <v>2073</v>
      </c>
      <c r="E3958" s="80">
        <v>1</v>
      </c>
      <c r="F3958" s="143">
        <v>240525.55</v>
      </c>
      <c r="G3958" s="80">
        <f t="shared" si="32"/>
        <v>240525.55</v>
      </c>
      <c r="H3958" s="133">
        <f>G3958</f>
        <v>240525.55</v>
      </c>
      <c r="I3958" s="162" t="s">
        <v>2524</v>
      </c>
      <c r="J3958" s="81"/>
      <c r="K3958" s="144"/>
    </row>
    <row r="3959" spans="1:11" customFormat="1" ht="16.5" x14ac:dyDescent="0.3">
      <c r="A3959" s="77"/>
      <c r="B3959" s="142"/>
      <c r="C3959" s="79"/>
      <c r="D3959" s="127"/>
      <c r="E3959" s="80"/>
      <c r="F3959" s="143"/>
      <c r="G3959" s="80">
        <f t="shared" ref="G3959:G4144" si="33">E3959*F3959</f>
        <v>0</v>
      </c>
      <c r="H3959" s="133"/>
      <c r="I3959" s="162"/>
      <c r="J3959" s="81"/>
      <c r="K3959" s="144"/>
    </row>
    <row r="3960" spans="1:11" customFormat="1" ht="16.5" x14ac:dyDescent="0.3">
      <c r="A3960" s="77">
        <v>43458</v>
      </c>
      <c r="B3960" s="142" t="s">
        <v>3827</v>
      </c>
      <c r="C3960" s="79" t="s">
        <v>3828</v>
      </c>
      <c r="D3960" s="127" t="s">
        <v>2956</v>
      </c>
      <c r="E3960" s="80">
        <v>4</v>
      </c>
      <c r="F3960" s="143">
        <v>1264500.27</v>
      </c>
      <c r="G3960" s="80">
        <f t="shared" si="33"/>
        <v>5058001.08</v>
      </c>
      <c r="H3960" s="133">
        <f>G3960</f>
        <v>5058001.08</v>
      </c>
      <c r="I3960" s="162" t="s">
        <v>309</v>
      </c>
      <c r="J3960" s="81"/>
      <c r="K3960" s="144"/>
    </row>
    <row r="3961" spans="1:11" customFormat="1" ht="16.5" x14ac:dyDescent="0.3">
      <c r="A3961" s="77"/>
      <c r="B3961" s="142"/>
      <c r="C3961" s="79"/>
      <c r="D3961" s="127"/>
      <c r="E3961" s="80"/>
      <c r="F3961" s="143"/>
      <c r="G3961" s="80">
        <f t="shared" si="33"/>
        <v>0</v>
      </c>
      <c r="H3961" s="133"/>
      <c r="I3961" s="162"/>
      <c r="J3961" s="81"/>
      <c r="K3961" s="144"/>
    </row>
    <row r="3962" spans="1:11" customFormat="1" ht="16.5" x14ac:dyDescent="0.3">
      <c r="A3962" s="77">
        <v>43458</v>
      </c>
      <c r="B3962" s="142" t="s">
        <v>3829</v>
      </c>
      <c r="C3962" s="79" t="s">
        <v>3355</v>
      </c>
      <c r="D3962" s="127" t="s">
        <v>1094</v>
      </c>
      <c r="E3962" s="80">
        <v>12</v>
      </c>
      <c r="F3962" s="143">
        <v>215000.5</v>
      </c>
      <c r="G3962" s="80">
        <f t="shared" si="33"/>
        <v>2580006</v>
      </c>
      <c r="H3962" s="133"/>
      <c r="I3962" s="162"/>
      <c r="J3962" s="81"/>
      <c r="K3962" s="144"/>
    </row>
    <row r="3963" spans="1:11" customFormat="1" ht="16.5" x14ac:dyDescent="0.3">
      <c r="A3963" s="77"/>
      <c r="B3963" s="142"/>
      <c r="C3963" s="79"/>
      <c r="D3963" s="127" t="s">
        <v>1094</v>
      </c>
      <c r="E3963" s="80">
        <v>1</v>
      </c>
      <c r="F3963" s="143">
        <v>0</v>
      </c>
      <c r="G3963" s="80">
        <v>0</v>
      </c>
      <c r="H3963" s="133">
        <f>SUM(G3962:G3963)</f>
        <v>2580006</v>
      </c>
      <c r="I3963" s="162" t="s">
        <v>1756</v>
      </c>
      <c r="J3963" s="81"/>
      <c r="K3963" s="144"/>
    </row>
    <row r="3964" spans="1:11" customFormat="1" ht="16.5" x14ac:dyDescent="0.3">
      <c r="A3964" s="77"/>
      <c r="B3964" s="142"/>
      <c r="C3964" s="79"/>
      <c r="D3964" s="127"/>
      <c r="E3964" s="80"/>
      <c r="F3964" s="143"/>
      <c r="G3964" s="80">
        <f t="shared" si="33"/>
        <v>0</v>
      </c>
      <c r="H3964" s="133"/>
      <c r="I3964" s="162"/>
      <c r="J3964" s="81"/>
      <c r="K3964" s="144"/>
    </row>
    <row r="3965" spans="1:11" customFormat="1" ht="16.5" x14ac:dyDescent="0.3">
      <c r="A3965" s="77">
        <v>43458</v>
      </c>
      <c r="B3965" s="142" t="s">
        <v>3830</v>
      </c>
      <c r="C3965" s="79" t="s">
        <v>3835</v>
      </c>
      <c r="D3965" s="127" t="s">
        <v>208</v>
      </c>
      <c r="E3965" s="80">
        <v>1</v>
      </c>
      <c r="F3965" s="143">
        <v>134999.70000000001</v>
      </c>
      <c r="G3965" s="80">
        <f t="shared" si="33"/>
        <v>134999.70000000001</v>
      </c>
      <c r="H3965" s="133">
        <f>G3965</f>
        <v>134999.70000000001</v>
      </c>
      <c r="I3965" s="162" t="s">
        <v>2524</v>
      </c>
      <c r="J3965" s="81"/>
      <c r="K3965" s="144"/>
    </row>
    <row r="3966" spans="1:11" customFormat="1" ht="16.5" x14ac:dyDescent="0.3">
      <c r="A3966" s="77"/>
      <c r="B3966" s="142"/>
      <c r="C3966" s="79"/>
      <c r="D3966" s="127"/>
      <c r="E3966" s="80"/>
      <c r="F3966" s="143"/>
      <c r="G3966" s="80">
        <f t="shared" si="33"/>
        <v>0</v>
      </c>
      <c r="H3966" s="133"/>
      <c r="I3966" s="162"/>
      <c r="J3966" s="81"/>
      <c r="K3966" s="144"/>
    </row>
    <row r="3967" spans="1:11" customFormat="1" ht="16.5" x14ac:dyDescent="0.3">
      <c r="A3967" s="77">
        <v>43458</v>
      </c>
      <c r="B3967" s="142" t="s">
        <v>3831</v>
      </c>
      <c r="C3967" s="79" t="s">
        <v>3173</v>
      </c>
      <c r="D3967" s="127" t="s">
        <v>2772</v>
      </c>
      <c r="E3967" s="80">
        <v>6</v>
      </c>
      <c r="F3967" s="143">
        <v>243000.5</v>
      </c>
      <c r="G3967" s="80">
        <f t="shared" si="33"/>
        <v>1458003</v>
      </c>
      <c r="H3967" s="133"/>
      <c r="I3967" s="162"/>
      <c r="J3967" s="81"/>
      <c r="K3967" s="144"/>
    </row>
    <row r="3968" spans="1:11" customFormat="1" ht="16.5" x14ac:dyDescent="0.3">
      <c r="A3968" s="77"/>
      <c r="B3968" s="142"/>
      <c r="C3968" s="79"/>
      <c r="D3968" s="127" t="s">
        <v>2760</v>
      </c>
      <c r="E3968" s="80">
        <v>4</v>
      </c>
      <c r="F3968" s="143">
        <v>243000.5</v>
      </c>
      <c r="G3968" s="80">
        <f t="shared" si="33"/>
        <v>972002</v>
      </c>
      <c r="H3968" s="133">
        <f>SUM(G3967:G3968)</f>
        <v>2430005</v>
      </c>
      <c r="I3968" s="162" t="s">
        <v>309</v>
      </c>
      <c r="J3968" s="81"/>
      <c r="K3968" s="144"/>
    </row>
    <row r="3969" spans="1:11" customFormat="1" ht="16.5" x14ac:dyDescent="0.3">
      <c r="A3969" s="77"/>
      <c r="B3969" s="142"/>
      <c r="C3969" s="79"/>
      <c r="D3969" s="127"/>
      <c r="E3969" s="80"/>
      <c r="F3969" s="143"/>
      <c r="G3969" s="80">
        <f t="shared" si="33"/>
        <v>0</v>
      </c>
      <c r="H3969" s="133"/>
      <c r="I3969" s="162"/>
      <c r="J3969" s="81"/>
      <c r="K3969" s="144"/>
    </row>
    <row r="3970" spans="1:11" customFormat="1" ht="16.5" x14ac:dyDescent="0.3">
      <c r="A3970" s="77">
        <v>43458</v>
      </c>
      <c r="B3970" s="142" t="s">
        <v>3832</v>
      </c>
      <c r="C3970" s="79" t="s">
        <v>3833</v>
      </c>
      <c r="D3970" s="127" t="s">
        <v>2482</v>
      </c>
      <c r="E3970" s="80">
        <v>5</v>
      </c>
      <c r="F3970" s="143">
        <v>227000.4</v>
      </c>
      <c r="G3970" s="80">
        <f t="shared" si="33"/>
        <v>1135002</v>
      </c>
      <c r="H3970" s="133"/>
      <c r="I3970" s="162"/>
      <c r="J3970" s="81"/>
      <c r="K3970" s="144"/>
    </row>
    <row r="3971" spans="1:11" customFormat="1" ht="16.5" x14ac:dyDescent="0.3">
      <c r="A3971" s="77"/>
      <c r="B3971" s="142"/>
      <c r="C3971" s="79"/>
      <c r="D3971" s="127" t="s">
        <v>1094</v>
      </c>
      <c r="E3971" s="80">
        <v>3</v>
      </c>
      <c r="F3971" s="143">
        <v>215000.5</v>
      </c>
      <c r="G3971" s="80">
        <f t="shared" si="33"/>
        <v>645001.5</v>
      </c>
      <c r="H3971" s="133"/>
      <c r="I3971" s="162"/>
      <c r="J3971" s="81"/>
      <c r="K3971" s="144"/>
    </row>
    <row r="3972" spans="1:11" customFormat="1" ht="16.5" x14ac:dyDescent="0.3">
      <c r="A3972" s="77"/>
      <c r="B3972" s="142"/>
      <c r="C3972" s="79"/>
      <c r="D3972" s="127" t="s">
        <v>887</v>
      </c>
      <c r="E3972" s="80">
        <v>2</v>
      </c>
      <c r="F3972" s="143">
        <v>230000.1</v>
      </c>
      <c r="G3972" s="80">
        <f t="shared" si="33"/>
        <v>460000.2</v>
      </c>
      <c r="H3972" s="133"/>
      <c r="I3972" s="162"/>
      <c r="J3972" s="81"/>
      <c r="K3972" s="144"/>
    </row>
    <row r="3973" spans="1:11" customFormat="1" ht="16.5" x14ac:dyDescent="0.3">
      <c r="A3973" s="77"/>
      <c r="B3973" s="142"/>
      <c r="C3973" s="79"/>
      <c r="D3973" s="127" t="s">
        <v>2677</v>
      </c>
      <c r="E3973" s="80">
        <v>2</v>
      </c>
      <c r="F3973" s="143">
        <v>297999.90000000002</v>
      </c>
      <c r="G3973" s="80">
        <f t="shared" si="33"/>
        <v>595999.80000000005</v>
      </c>
      <c r="H3973" s="133">
        <f>SUM(G3970:G3973)</f>
        <v>2836003.5</v>
      </c>
      <c r="I3973" s="162" t="s">
        <v>1756</v>
      </c>
      <c r="J3973" s="81"/>
      <c r="K3973" s="144"/>
    </row>
    <row r="3974" spans="1:11" customFormat="1" ht="16.5" x14ac:dyDescent="0.3">
      <c r="A3974" s="77"/>
      <c r="B3974" s="142"/>
      <c r="C3974" s="79"/>
      <c r="D3974" s="127"/>
      <c r="E3974" s="80"/>
      <c r="F3974" s="143"/>
      <c r="G3974" s="80">
        <f t="shared" si="33"/>
        <v>0</v>
      </c>
      <c r="H3974" s="133"/>
      <c r="I3974" s="162"/>
      <c r="J3974" s="81"/>
      <c r="K3974" s="144"/>
    </row>
    <row r="3975" spans="1:11" customFormat="1" ht="16.5" x14ac:dyDescent="0.3">
      <c r="A3975" s="77">
        <v>43458</v>
      </c>
      <c r="B3975" s="142" t="s">
        <v>3834</v>
      </c>
      <c r="C3975" s="79" t="s">
        <v>3794</v>
      </c>
      <c r="D3975" s="127" t="s">
        <v>2073</v>
      </c>
      <c r="E3975" s="80">
        <v>1</v>
      </c>
      <c r="F3975" s="143">
        <v>240525.55</v>
      </c>
      <c r="G3975" s="80">
        <f t="shared" si="33"/>
        <v>240525.55</v>
      </c>
      <c r="H3975" s="133">
        <f>G3975</f>
        <v>240525.55</v>
      </c>
      <c r="I3975" s="162" t="s">
        <v>2524</v>
      </c>
      <c r="J3975" s="81"/>
      <c r="K3975" s="144"/>
    </row>
    <row r="3976" spans="1:11" customFormat="1" ht="16.5" x14ac:dyDescent="0.3">
      <c r="A3976" s="77"/>
      <c r="B3976" s="142"/>
      <c r="C3976" s="79"/>
      <c r="D3976" s="127"/>
      <c r="E3976" s="80"/>
      <c r="F3976" s="143"/>
      <c r="G3976" s="80">
        <f t="shared" si="33"/>
        <v>0</v>
      </c>
      <c r="H3976" s="133"/>
      <c r="I3976" s="162"/>
      <c r="J3976" s="81"/>
      <c r="K3976" s="144"/>
    </row>
    <row r="3977" spans="1:11" customFormat="1" ht="16.5" x14ac:dyDescent="0.3">
      <c r="A3977" s="77">
        <v>43462</v>
      </c>
      <c r="B3977" s="142" t="s">
        <v>3836</v>
      </c>
      <c r="C3977" s="79" t="s">
        <v>985</v>
      </c>
      <c r="D3977" s="127" t="s">
        <v>1851</v>
      </c>
      <c r="E3977" s="80">
        <v>48</v>
      </c>
      <c r="F3977" s="143">
        <v>70416.5</v>
      </c>
      <c r="G3977" s="80">
        <f t="shared" si="33"/>
        <v>3379992</v>
      </c>
      <c r="H3977" s="133"/>
      <c r="I3977" s="162"/>
      <c r="J3977" s="81"/>
      <c r="K3977" s="144"/>
    </row>
    <row r="3978" spans="1:11" customFormat="1" ht="16.5" x14ac:dyDescent="0.3">
      <c r="A3978" s="77"/>
      <c r="B3978" s="142"/>
      <c r="C3978" s="79"/>
      <c r="D3978" s="127" t="s">
        <v>1719</v>
      </c>
      <c r="E3978" s="80">
        <v>24</v>
      </c>
      <c r="F3978" s="143">
        <v>70416.5</v>
      </c>
      <c r="G3978" s="80">
        <f t="shared" si="33"/>
        <v>1689996</v>
      </c>
      <c r="H3978" s="133"/>
      <c r="I3978" s="162"/>
      <c r="J3978" s="81"/>
      <c r="K3978" s="144"/>
    </row>
    <row r="3979" spans="1:11" customFormat="1" ht="16.5" x14ac:dyDescent="0.3">
      <c r="A3979" s="77"/>
      <c r="B3979" s="142"/>
      <c r="C3979" s="79"/>
      <c r="D3979" s="127" t="s">
        <v>1966</v>
      </c>
      <c r="E3979" s="80">
        <v>48</v>
      </c>
      <c r="F3979" s="143">
        <v>70416.5</v>
      </c>
      <c r="G3979" s="80">
        <f t="shared" si="33"/>
        <v>3379992</v>
      </c>
      <c r="H3979" s="133"/>
      <c r="I3979" s="162"/>
      <c r="J3979" s="81"/>
      <c r="K3979" s="144"/>
    </row>
    <row r="3980" spans="1:11" customFormat="1" ht="16.5" x14ac:dyDescent="0.3">
      <c r="A3980" s="77"/>
      <c r="B3980" s="142"/>
      <c r="C3980" s="79"/>
      <c r="D3980" s="127" t="s">
        <v>1725</v>
      </c>
      <c r="E3980" s="80">
        <v>24</v>
      </c>
      <c r="F3980" s="143">
        <v>70416.5</v>
      </c>
      <c r="G3980" s="80">
        <f t="shared" si="33"/>
        <v>1689996</v>
      </c>
      <c r="H3980" s="133"/>
      <c r="I3980" s="162"/>
      <c r="J3980" s="81"/>
      <c r="K3980" s="144"/>
    </row>
    <row r="3981" spans="1:11" customFormat="1" ht="16.5" x14ac:dyDescent="0.3">
      <c r="A3981" s="77"/>
      <c r="B3981" s="142"/>
      <c r="C3981" s="79"/>
      <c r="D3981" s="127" t="s">
        <v>1933</v>
      </c>
      <c r="E3981" s="80">
        <v>48</v>
      </c>
      <c r="F3981" s="143">
        <v>70416.5</v>
      </c>
      <c r="G3981" s="80">
        <f t="shared" si="33"/>
        <v>3379992</v>
      </c>
      <c r="H3981" s="133"/>
      <c r="I3981" s="162"/>
      <c r="J3981" s="81"/>
      <c r="K3981" s="144"/>
    </row>
    <row r="3982" spans="1:11" customFormat="1" ht="16.5" x14ac:dyDescent="0.3">
      <c r="A3982" s="77"/>
      <c r="B3982" s="142"/>
      <c r="C3982" s="79"/>
      <c r="D3982" s="127" t="s">
        <v>1930</v>
      </c>
      <c r="E3982" s="80">
        <v>17</v>
      </c>
      <c r="F3982" s="143">
        <v>70416.5</v>
      </c>
      <c r="G3982" s="80">
        <f t="shared" si="33"/>
        <v>1197080.5</v>
      </c>
      <c r="H3982" s="133">
        <f>SUM(G3977:G3982)</f>
        <v>14717048.5</v>
      </c>
      <c r="I3982" s="162" t="s">
        <v>2545</v>
      </c>
      <c r="J3982" s="81"/>
      <c r="K3982" s="144"/>
    </row>
    <row r="3983" spans="1:11" customFormat="1" ht="16.5" x14ac:dyDescent="0.3">
      <c r="A3983" s="77"/>
      <c r="B3983" s="142"/>
      <c r="C3983" s="79"/>
      <c r="D3983" s="127"/>
      <c r="E3983" s="80"/>
      <c r="F3983" s="143"/>
      <c r="G3983" s="80">
        <f t="shared" si="33"/>
        <v>0</v>
      </c>
      <c r="H3983" s="133"/>
      <c r="I3983" s="162"/>
      <c r="J3983" s="81"/>
      <c r="K3983" s="144"/>
    </row>
    <row r="3984" spans="1:11" customFormat="1" ht="16.5" x14ac:dyDescent="0.3">
      <c r="A3984" s="77">
        <v>43462</v>
      </c>
      <c r="B3984" s="142" t="s">
        <v>3837</v>
      </c>
      <c r="C3984" s="79" t="s">
        <v>985</v>
      </c>
      <c r="D3984" s="127" t="s">
        <v>1635</v>
      </c>
      <c r="E3984" s="80">
        <v>12</v>
      </c>
      <c r="F3984" s="143">
        <v>140834.1</v>
      </c>
      <c r="G3984" s="80">
        <f t="shared" si="33"/>
        <v>1690009.2000000002</v>
      </c>
      <c r="H3984" s="133"/>
      <c r="I3984" s="162"/>
      <c r="J3984" s="81"/>
      <c r="K3984" s="144"/>
    </row>
    <row r="3985" spans="1:11" customFormat="1" ht="16.5" x14ac:dyDescent="0.3">
      <c r="A3985" s="77"/>
      <c r="B3985" s="142"/>
      <c r="C3985" s="79"/>
      <c r="D3985" s="127" t="s">
        <v>1721</v>
      </c>
      <c r="E3985" s="80">
        <v>24</v>
      </c>
      <c r="F3985" s="143">
        <v>140834.1</v>
      </c>
      <c r="G3985" s="80">
        <f t="shared" si="33"/>
        <v>3380018.4000000004</v>
      </c>
      <c r="H3985" s="133"/>
      <c r="I3985" s="162"/>
      <c r="J3985" s="81"/>
      <c r="K3985" s="144"/>
    </row>
    <row r="3986" spans="1:11" customFormat="1" ht="16.5" x14ac:dyDescent="0.3">
      <c r="A3986" s="77"/>
      <c r="B3986" s="142"/>
      <c r="C3986" s="79"/>
      <c r="D3986" s="127" t="s">
        <v>1914</v>
      </c>
      <c r="E3986" s="80">
        <v>12</v>
      </c>
      <c r="F3986" s="143">
        <v>140834.1</v>
      </c>
      <c r="G3986" s="80">
        <f t="shared" si="33"/>
        <v>1690009.2000000002</v>
      </c>
      <c r="H3986" s="133"/>
      <c r="I3986" s="162"/>
      <c r="J3986" s="81"/>
      <c r="K3986" s="144"/>
    </row>
    <row r="3987" spans="1:11" customFormat="1" ht="16.5" x14ac:dyDescent="0.3">
      <c r="A3987" s="77"/>
      <c r="B3987" s="142"/>
      <c r="C3987" s="79"/>
      <c r="D3987" s="127" t="s">
        <v>1722</v>
      </c>
      <c r="E3987" s="80">
        <v>24</v>
      </c>
      <c r="F3987" s="143">
        <v>140834.1</v>
      </c>
      <c r="G3987" s="80">
        <f t="shared" si="33"/>
        <v>3380018.4000000004</v>
      </c>
      <c r="H3987" s="133"/>
      <c r="I3987" s="162"/>
      <c r="J3987" s="81"/>
      <c r="K3987" s="144"/>
    </row>
    <row r="3988" spans="1:11" customFormat="1" ht="16.5" x14ac:dyDescent="0.3">
      <c r="A3988" s="77"/>
      <c r="B3988" s="142"/>
      <c r="C3988" s="79"/>
      <c r="D3988" s="127" t="s">
        <v>1915</v>
      </c>
      <c r="E3988" s="80">
        <v>24</v>
      </c>
      <c r="F3988" s="143">
        <v>140834.1</v>
      </c>
      <c r="G3988" s="80">
        <f t="shared" si="33"/>
        <v>3380018.4000000004</v>
      </c>
      <c r="H3988" s="133">
        <f>SUM(G3984:G3988)</f>
        <v>13520073.600000001</v>
      </c>
      <c r="I3988" s="162" t="s">
        <v>2545</v>
      </c>
      <c r="J3988" s="81"/>
      <c r="K3988" s="144"/>
    </row>
    <row r="3989" spans="1:11" customFormat="1" ht="16.5" x14ac:dyDescent="0.3">
      <c r="A3989" s="77"/>
      <c r="B3989" s="142"/>
      <c r="C3989" s="79"/>
      <c r="D3989" s="127"/>
      <c r="E3989" s="80"/>
      <c r="F3989" s="143"/>
      <c r="G3989" s="80">
        <f t="shared" si="33"/>
        <v>0</v>
      </c>
      <c r="H3989" s="133"/>
      <c r="I3989" s="162"/>
      <c r="J3989" s="81"/>
      <c r="K3989" s="144"/>
    </row>
    <row r="3990" spans="1:11" customFormat="1" ht="16.5" x14ac:dyDescent="0.3">
      <c r="A3990" s="77">
        <v>43462</v>
      </c>
      <c r="B3990" s="142" t="s">
        <v>3838</v>
      </c>
      <c r="C3990" s="79" t="s">
        <v>985</v>
      </c>
      <c r="D3990" s="127" t="s">
        <v>208</v>
      </c>
      <c r="E3990" s="80">
        <v>98</v>
      </c>
      <c r="F3990" s="143">
        <v>112612.5</v>
      </c>
      <c r="G3990" s="80">
        <f t="shared" si="33"/>
        <v>11036025</v>
      </c>
      <c r="H3990" s="133">
        <f>G3990</f>
        <v>11036025</v>
      </c>
      <c r="I3990" s="162" t="s">
        <v>2545</v>
      </c>
      <c r="J3990" s="81"/>
      <c r="K3990" s="144"/>
    </row>
    <row r="3991" spans="1:11" customFormat="1" ht="16.5" x14ac:dyDescent="0.3">
      <c r="A3991" s="77"/>
      <c r="B3991" s="142"/>
      <c r="C3991" s="79"/>
      <c r="D3991" s="127"/>
      <c r="E3991" s="80"/>
      <c r="F3991" s="143"/>
      <c r="G3991" s="80">
        <f t="shared" si="33"/>
        <v>0</v>
      </c>
      <c r="H3991" s="133"/>
      <c r="I3991" s="162"/>
      <c r="J3991" s="81"/>
      <c r="K3991" s="144"/>
    </row>
    <row r="3992" spans="1:11" customFormat="1" ht="16.5" x14ac:dyDescent="0.3">
      <c r="A3992" s="77">
        <v>43462</v>
      </c>
      <c r="B3992" s="142" t="s">
        <v>3839</v>
      </c>
      <c r="C3992" s="79" t="s">
        <v>3840</v>
      </c>
      <c r="D3992" s="127" t="s">
        <v>1094</v>
      </c>
      <c r="E3992" s="80">
        <v>6</v>
      </c>
      <c r="F3992" s="143">
        <v>215000.5</v>
      </c>
      <c r="G3992" s="80">
        <f t="shared" si="33"/>
        <v>1290003</v>
      </c>
      <c r="H3992" s="133"/>
      <c r="I3992" s="162"/>
      <c r="J3992" s="81"/>
      <c r="K3992" s="144"/>
    </row>
    <row r="3993" spans="1:11" customFormat="1" ht="16.5" x14ac:dyDescent="0.3">
      <c r="A3993" s="77"/>
      <c r="B3993" s="142"/>
      <c r="C3993" s="79"/>
      <c r="D3993" s="127" t="s">
        <v>1086</v>
      </c>
      <c r="E3993" s="80">
        <v>6</v>
      </c>
      <c r="F3993" s="143">
        <v>107499.7</v>
      </c>
      <c r="G3993" s="80">
        <f t="shared" si="33"/>
        <v>644998.19999999995</v>
      </c>
      <c r="H3993" s="133"/>
      <c r="I3993" s="162"/>
      <c r="J3993" s="81"/>
      <c r="K3993" s="144"/>
    </row>
    <row r="3994" spans="1:11" customFormat="1" ht="16.5" x14ac:dyDescent="0.3">
      <c r="A3994" s="77"/>
      <c r="B3994" s="142"/>
      <c r="C3994" s="79"/>
      <c r="D3994" s="127" t="s">
        <v>3841</v>
      </c>
      <c r="E3994" s="80">
        <v>3</v>
      </c>
      <c r="F3994" s="143">
        <v>230000.1</v>
      </c>
      <c r="G3994" s="80">
        <f t="shared" si="33"/>
        <v>690000.3</v>
      </c>
      <c r="H3994" s="133"/>
      <c r="I3994" s="162"/>
      <c r="J3994" s="81"/>
      <c r="K3994" s="144"/>
    </row>
    <row r="3995" spans="1:11" customFormat="1" ht="16.5" x14ac:dyDescent="0.3">
      <c r="A3995" s="77"/>
      <c r="B3995" s="142"/>
      <c r="C3995" s="79"/>
      <c r="D3995" s="127" t="s">
        <v>2446</v>
      </c>
      <c r="E3995" s="80">
        <v>6</v>
      </c>
      <c r="F3995" s="143">
        <v>57349.599999999999</v>
      </c>
      <c r="G3995" s="80">
        <f t="shared" si="33"/>
        <v>344097.6</v>
      </c>
      <c r="H3995" s="133">
        <f>SUM(G3992:G3995)</f>
        <v>2969099.1</v>
      </c>
      <c r="I3995" s="162" t="s">
        <v>1215</v>
      </c>
      <c r="J3995" s="81"/>
      <c r="K3995" s="144"/>
    </row>
    <row r="3996" spans="1:11" customFormat="1" ht="16.5" x14ac:dyDescent="0.3">
      <c r="A3996" s="77"/>
      <c r="B3996" s="142"/>
      <c r="C3996" s="79"/>
      <c r="D3996" s="127"/>
      <c r="E3996" s="80"/>
      <c r="F3996" s="143"/>
      <c r="G3996" s="80">
        <f t="shared" si="33"/>
        <v>0</v>
      </c>
      <c r="H3996" s="133"/>
      <c r="I3996" s="162"/>
      <c r="J3996" s="81"/>
      <c r="K3996" s="144"/>
    </row>
    <row r="3997" spans="1:11" customFormat="1" ht="16.5" x14ac:dyDescent="0.3">
      <c r="A3997" s="77">
        <v>43462</v>
      </c>
      <c r="B3997" s="142" t="s">
        <v>3842</v>
      </c>
      <c r="C3997" s="79" t="s">
        <v>712</v>
      </c>
      <c r="D3997" s="127" t="s">
        <v>31</v>
      </c>
      <c r="E3997" s="80">
        <v>2</v>
      </c>
      <c r="F3997" s="143">
        <v>587999.5</v>
      </c>
      <c r="G3997" s="80">
        <f t="shared" si="33"/>
        <v>1175999</v>
      </c>
      <c r="H3997" s="133"/>
      <c r="I3997" s="162"/>
      <c r="J3997" s="81"/>
      <c r="K3997" s="144"/>
    </row>
    <row r="3998" spans="1:11" customFormat="1" ht="16.5" x14ac:dyDescent="0.3">
      <c r="A3998" s="77"/>
      <c r="B3998" s="142"/>
      <c r="C3998" s="79"/>
      <c r="D3998" s="127" t="s">
        <v>1594</v>
      </c>
      <c r="E3998" s="80">
        <v>1</v>
      </c>
      <c r="F3998" s="143">
        <v>638000</v>
      </c>
      <c r="G3998" s="80">
        <f t="shared" si="33"/>
        <v>638000</v>
      </c>
      <c r="H3998" s="133"/>
      <c r="I3998" s="162"/>
      <c r="J3998" s="81"/>
      <c r="K3998" s="144"/>
    </row>
    <row r="3999" spans="1:11" customFormat="1" ht="16.5" x14ac:dyDescent="0.3">
      <c r="A3999" s="77"/>
      <c r="B3999" s="142"/>
      <c r="C3999" s="79"/>
      <c r="D3999" s="127" t="s">
        <v>2364</v>
      </c>
      <c r="E3999" s="80">
        <v>1</v>
      </c>
      <c r="F3999" s="143">
        <v>170749.7</v>
      </c>
      <c r="G3999" s="80">
        <f t="shared" si="33"/>
        <v>170749.7</v>
      </c>
      <c r="H3999" s="133">
        <f>SUM(G3997:G3999)</f>
        <v>1984748.7</v>
      </c>
      <c r="I3999" s="162" t="s">
        <v>1271</v>
      </c>
      <c r="J3999" s="81"/>
      <c r="K3999" s="144"/>
    </row>
    <row r="4000" spans="1:11" customFormat="1" ht="16.5" x14ac:dyDescent="0.3">
      <c r="A4000" s="77"/>
      <c r="B4000" s="142"/>
      <c r="C4000" s="79"/>
      <c r="D4000" s="127"/>
      <c r="E4000" s="80"/>
      <c r="F4000" s="143"/>
      <c r="G4000" s="80">
        <f t="shared" si="33"/>
        <v>0</v>
      </c>
      <c r="H4000" s="133"/>
      <c r="I4000" s="162"/>
      <c r="J4000" s="81"/>
      <c r="K4000" s="144"/>
    </row>
    <row r="4001" spans="1:11" customFormat="1" ht="16.5" x14ac:dyDescent="0.3">
      <c r="A4001" s="77">
        <v>43462</v>
      </c>
      <c r="B4001" s="142" t="s">
        <v>3843</v>
      </c>
      <c r="C4001" s="79" t="s">
        <v>97</v>
      </c>
      <c r="D4001" s="127" t="s">
        <v>1094</v>
      </c>
      <c r="E4001" s="80">
        <v>2</v>
      </c>
      <c r="F4001" s="143">
        <v>215000.5</v>
      </c>
      <c r="G4001" s="80">
        <f t="shared" si="33"/>
        <v>430001</v>
      </c>
      <c r="H4001" s="133">
        <f>G4001</f>
        <v>430001</v>
      </c>
      <c r="I4001" s="162" t="s">
        <v>312</v>
      </c>
      <c r="J4001" s="81"/>
      <c r="K4001" s="144"/>
    </row>
    <row r="4002" spans="1:11" customFormat="1" ht="16.5" x14ac:dyDescent="0.3">
      <c r="A4002" s="77"/>
      <c r="B4002" s="142"/>
      <c r="C4002" s="79"/>
      <c r="D4002" s="127"/>
      <c r="E4002" s="80"/>
      <c r="F4002" s="143"/>
      <c r="G4002" s="80">
        <f t="shared" si="33"/>
        <v>0</v>
      </c>
      <c r="H4002" s="133"/>
      <c r="I4002" s="162"/>
      <c r="J4002" s="81"/>
      <c r="K4002" s="144"/>
    </row>
    <row r="4003" spans="1:11" customFormat="1" ht="16.5" x14ac:dyDescent="0.3">
      <c r="A4003" s="77">
        <v>43462</v>
      </c>
      <c r="B4003" s="142" t="s">
        <v>3844</v>
      </c>
      <c r="C4003" s="79" t="s">
        <v>284</v>
      </c>
      <c r="D4003" s="127" t="s">
        <v>1094</v>
      </c>
      <c r="E4003" s="80">
        <v>6</v>
      </c>
      <c r="F4003" s="143">
        <v>215000.5</v>
      </c>
      <c r="G4003" s="80">
        <f t="shared" si="33"/>
        <v>1290003</v>
      </c>
      <c r="H4003" s="133">
        <f>G4003</f>
        <v>1290003</v>
      </c>
      <c r="I4003" s="162" t="s">
        <v>310</v>
      </c>
      <c r="J4003" s="81"/>
      <c r="K4003" s="144"/>
    </row>
    <row r="4004" spans="1:11" customFormat="1" ht="16.5" x14ac:dyDescent="0.3">
      <c r="A4004" s="77"/>
      <c r="B4004" s="142"/>
      <c r="C4004" s="79"/>
      <c r="D4004" s="127"/>
      <c r="E4004" s="80"/>
      <c r="F4004" s="143"/>
      <c r="G4004" s="80">
        <f t="shared" si="33"/>
        <v>0</v>
      </c>
      <c r="H4004" s="133"/>
      <c r="I4004" s="162"/>
      <c r="J4004" s="81"/>
      <c r="K4004" s="144"/>
    </row>
    <row r="4005" spans="1:11" customFormat="1" ht="16.5" x14ac:dyDescent="0.3">
      <c r="A4005" s="77">
        <v>43462</v>
      </c>
      <c r="B4005" s="142" t="s">
        <v>3845</v>
      </c>
      <c r="C4005" s="79" t="s">
        <v>797</v>
      </c>
      <c r="D4005" s="127" t="s">
        <v>20</v>
      </c>
      <c r="E4005" s="80">
        <v>1</v>
      </c>
      <c r="F4005" s="143">
        <v>605000</v>
      </c>
      <c r="G4005" s="80">
        <f t="shared" si="33"/>
        <v>605000</v>
      </c>
      <c r="H4005" s="133">
        <f>G4005</f>
        <v>605000</v>
      </c>
      <c r="I4005" s="162" t="s">
        <v>312</v>
      </c>
      <c r="J4005" s="81"/>
      <c r="K4005" s="144"/>
    </row>
    <row r="4006" spans="1:11" customFormat="1" ht="16.5" x14ac:dyDescent="0.3">
      <c r="A4006" s="77"/>
      <c r="B4006" s="142"/>
      <c r="C4006" s="79"/>
      <c r="D4006" s="127"/>
      <c r="E4006" s="80"/>
      <c r="F4006" s="143"/>
      <c r="G4006" s="80">
        <f t="shared" si="33"/>
        <v>0</v>
      </c>
      <c r="H4006" s="133"/>
      <c r="I4006" s="162"/>
      <c r="J4006" s="81"/>
      <c r="K4006" s="144"/>
    </row>
    <row r="4007" spans="1:11" customFormat="1" ht="16.5" x14ac:dyDescent="0.3">
      <c r="A4007" s="83">
        <v>43464</v>
      </c>
      <c r="B4007" s="151" t="s">
        <v>3846</v>
      </c>
      <c r="C4007" s="85" t="s">
        <v>1795</v>
      </c>
      <c r="D4007" s="152" t="s">
        <v>887</v>
      </c>
      <c r="E4007" s="86">
        <v>1</v>
      </c>
      <c r="F4007" s="153">
        <v>230000.1</v>
      </c>
      <c r="G4007" s="86">
        <f t="shared" si="33"/>
        <v>230000.1</v>
      </c>
      <c r="H4007" s="149">
        <f>G4007</f>
        <v>230000.1</v>
      </c>
      <c r="I4007" s="162" t="s">
        <v>2524</v>
      </c>
      <c r="J4007" s="81"/>
      <c r="K4007" s="144"/>
    </row>
    <row r="4008" spans="1:11" customFormat="1" ht="16.5" x14ac:dyDescent="0.3">
      <c r="A4008" s="77"/>
      <c r="B4008" s="142"/>
      <c r="C4008" s="79"/>
      <c r="D4008" s="127"/>
      <c r="E4008" s="80"/>
      <c r="F4008" s="143"/>
      <c r="G4008" s="80">
        <f t="shared" si="33"/>
        <v>0</v>
      </c>
      <c r="H4008" s="133"/>
      <c r="I4008" s="162"/>
      <c r="J4008" s="81"/>
      <c r="K4008" s="144"/>
    </row>
    <row r="4009" spans="1:11" customFormat="1" ht="16.5" x14ac:dyDescent="0.3">
      <c r="A4009" s="77">
        <v>43462</v>
      </c>
      <c r="B4009" s="142" t="s">
        <v>3847</v>
      </c>
      <c r="C4009" s="79" t="s">
        <v>3848</v>
      </c>
      <c r="D4009" s="127" t="s">
        <v>19</v>
      </c>
      <c r="E4009" s="80">
        <v>1</v>
      </c>
      <c r="F4009" s="143">
        <v>572000</v>
      </c>
      <c r="G4009" s="80">
        <f t="shared" si="33"/>
        <v>572000</v>
      </c>
      <c r="H4009" s="133">
        <f>G4009</f>
        <v>572000</v>
      </c>
      <c r="I4009" s="162" t="s">
        <v>312</v>
      </c>
      <c r="J4009" s="81"/>
      <c r="K4009" s="144"/>
    </row>
    <row r="4010" spans="1:11" customFormat="1" ht="16.5" x14ac:dyDescent="0.3">
      <c r="A4010" s="77"/>
      <c r="B4010" s="142"/>
      <c r="C4010" s="79"/>
      <c r="D4010" s="127"/>
      <c r="E4010" s="80"/>
      <c r="F4010" s="143"/>
      <c r="G4010" s="80">
        <f t="shared" si="33"/>
        <v>0</v>
      </c>
      <c r="H4010" s="133"/>
      <c r="I4010" s="162"/>
      <c r="J4010" s="81"/>
      <c r="K4010" s="144"/>
    </row>
    <row r="4011" spans="1:11" customFormat="1" ht="16.5" x14ac:dyDescent="0.3">
      <c r="A4011" s="77">
        <v>43462</v>
      </c>
      <c r="B4011" s="142" t="s">
        <v>3849</v>
      </c>
      <c r="C4011" s="79" t="s">
        <v>985</v>
      </c>
      <c r="D4011" s="127" t="s">
        <v>1340</v>
      </c>
      <c r="E4011" s="80">
        <v>120</v>
      </c>
      <c r="F4011" s="143">
        <v>41666.9</v>
      </c>
      <c r="G4011" s="80">
        <f t="shared" si="33"/>
        <v>5000028</v>
      </c>
      <c r="H4011" s="133">
        <f>G4011</f>
        <v>5000028</v>
      </c>
      <c r="I4011" s="162" t="s">
        <v>2545</v>
      </c>
      <c r="J4011" s="81"/>
      <c r="K4011" s="144"/>
    </row>
    <row r="4012" spans="1:11" customFormat="1" ht="16.5" x14ac:dyDescent="0.3">
      <c r="A4012" s="77"/>
      <c r="B4012" s="142"/>
      <c r="C4012" s="79"/>
      <c r="D4012" s="127"/>
      <c r="E4012" s="80"/>
      <c r="F4012" s="143"/>
      <c r="G4012" s="80">
        <f t="shared" si="33"/>
        <v>0</v>
      </c>
      <c r="H4012" s="133"/>
      <c r="I4012" s="162" t="s">
        <v>1173</v>
      </c>
      <c r="J4012" s="81"/>
      <c r="K4012" s="144"/>
    </row>
    <row r="4013" spans="1:11" customFormat="1" ht="16.5" x14ac:dyDescent="0.3">
      <c r="A4013" s="77">
        <v>43462</v>
      </c>
      <c r="B4013" s="142" t="s">
        <v>3850</v>
      </c>
      <c r="C4013" s="79" t="s">
        <v>1524</v>
      </c>
      <c r="D4013" s="127" t="s">
        <v>2444</v>
      </c>
      <c r="E4013" s="80">
        <v>2</v>
      </c>
      <c r="F4013" s="143">
        <v>230000.1</v>
      </c>
      <c r="G4013" s="80">
        <f t="shared" si="33"/>
        <v>460000.2</v>
      </c>
      <c r="H4013" s="133">
        <f>G4013</f>
        <v>460000.2</v>
      </c>
      <c r="I4013" s="162" t="s">
        <v>309</v>
      </c>
      <c r="J4013" s="81"/>
      <c r="K4013" s="144"/>
    </row>
    <row r="4014" spans="1:11" customFormat="1" ht="16.5" x14ac:dyDescent="0.3">
      <c r="A4014" s="77"/>
      <c r="B4014" s="142"/>
      <c r="C4014" s="79"/>
      <c r="D4014" s="127"/>
      <c r="E4014" s="80"/>
      <c r="F4014" s="143"/>
      <c r="G4014" s="80">
        <f t="shared" si="33"/>
        <v>0</v>
      </c>
      <c r="H4014" s="133"/>
      <c r="I4014" s="162"/>
      <c r="J4014" s="81"/>
      <c r="K4014" s="144"/>
    </row>
    <row r="4015" spans="1:11" customFormat="1" ht="16.5" x14ac:dyDescent="0.3">
      <c r="A4015" s="77">
        <v>43462</v>
      </c>
      <c r="B4015" s="142" t="s">
        <v>3851</v>
      </c>
      <c r="C4015" s="79" t="s">
        <v>726</v>
      </c>
      <c r="D4015" s="127" t="s">
        <v>3852</v>
      </c>
      <c r="E4015" s="80">
        <v>12</v>
      </c>
      <c r="F4015" s="143">
        <v>198000</v>
      </c>
      <c r="G4015" s="80">
        <f t="shared" si="33"/>
        <v>2376000</v>
      </c>
      <c r="H4015" s="133">
        <f>G4015</f>
        <v>2376000</v>
      </c>
      <c r="I4015" s="162" t="s">
        <v>309</v>
      </c>
      <c r="J4015" s="81"/>
      <c r="K4015" s="144"/>
    </row>
    <row r="4016" spans="1:11" customFormat="1" ht="16.5" x14ac:dyDescent="0.3">
      <c r="A4016" s="77"/>
      <c r="B4016" s="142"/>
      <c r="C4016" s="79"/>
      <c r="D4016" s="127"/>
      <c r="E4016" s="80"/>
      <c r="F4016" s="143"/>
      <c r="G4016" s="80">
        <f t="shared" si="33"/>
        <v>0</v>
      </c>
      <c r="H4016" s="133"/>
      <c r="I4016" s="162"/>
      <c r="J4016" s="81"/>
      <c r="K4016" s="144"/>
    </row>
    <row r="4017" spans="1:11" customFormat="1" ht="16.5" x14ac:dyDescent="0.3">
      <c r="A4017" s="77">
        <v>43462</v>
      </c>
      <c r="B4017" s="142" t="s">
        <v>3853</v>
      </c>
      <c r="C4017" s="79" t="s">
        <v>3854</v>
      </c>
      <c r="D4017" s="127" t="s">
        <v>887</v>
      </c>
      <c r="E4017" s="80">
        <v>24</v>
      </c>
      <c r="F4017" s="143">
        <v>230000.1</v>
      </c>
      <c r="G4017" s="80">
        <f t="shared" si="33"/>
        <v>5520002.4000000004</v>
      </c>
      <c r="H4017" s="133"/>
      <c r="I4017" s="162"/>
      <c r="J4017" s="81"/>
      <c r="K4017" s="144"/>
    </row>
    <row r="4018" spans="1:11" customFormat="1" ht="16.5" x14ac:dyDescent="0.3">
      <c r="A4018" s="77"/>
      <c r="B4018" s="142"/>
      <c r="C4018" s="79"/>
      <c r="D4018" s="127" t="s">
        <v>1325</v>
      </c>
      <c r="E4018" s="80">
        <v>3</v>
      </c>
      <c r="F4018" s="143">
        <v>671000</v>
      </c>
      <c r="G4018" s="80">
        <f t="shared" si="33"/>
        <v>2013000</v>
      </c>
      <c r="H4018" s="133">
        <f>SUM(G4017:G4018)</f>
        <v>7533002.4000000004</v>
      </c>
      <c r="I4018" s="162" t="s">
        <v>309</v>
      </c>
      <c r="J4018" s="81"/>
      <c r="K4018" s="144"/>
    </row>
    <row r="4019" spans="1:11" customFormat="1" ht="16.5" x14ac:dyDescent="0.3">
      <c r="A4019" s="77"/>
      <c r="B4019" s="142"/>
      <c r="C4019" s="79"/>
      <c r="D4019" s="127"/>
      <c r="E4019" s="80"/>
      <c r="F4019" s="143"/>
      <c r="G4019" s="80">
        <f t="shared" si="33"/>
        <v>0</v>
      </c>
      <c r="H4019" s="133"/>
      <c r="I4019" s="162"/>
      <c r="J4019" s="81"/>
      <c r="K4019" s="144"/>
    </row>
    <row r="4020" spans="1:11" customFormat="1" ht="16.5" x14ac:dyDescent="0.3">
      <c r="A4020" s="77">
        <v>43462</v>
      </c>
      <c r="B4020" s="142" t="s">
        <v>3855</v>
      </c>
      <c r="C4020" s="79" t="s">
        <v>1434</v>
      </c>
      <c r="D4020" s="127" t="s">
        <v>3856</v>
      </c>
      <c r="E4020" s="80">
        <v>1</v>
      </c>
      <c r="F4020" s="143">
        <v>540000.55000000005</v>
      </c>
      <c r="G4020" s="80">
        <f t="shared" si="33"/>
        <v>540000.55000000005</v>
      </c>
      <c r="H4020" s="133"/>
      <c r="I4020" s="162"/>
      <c r="J4020" s="81"/>
      <c r="K4020" s="144"/>
    </row>
    <row r="4021" spans="1:11" customFormat="1" ht="16.5" x14ac:dyDescent="0.3">
      <c r="A4021" s="77"/>
      <c r="B4021" s="142"/>
      <c r="C4021" s="79"/>
      <c r="D4021" s="127" t="s">
        <v>20</v>
      </c>
      <c r="E4021" s="80">
        <v>1</v>
      </c>
      <c r="F4021" s="143">
        <v>544500</v>
      </c>
      <c r="G4021" s="80">
        <f t="shared" si="33"/>
        <v>544500</v>
      </c>
      <c r="H4021" s="133"/>
      <c r="I4021" s="162"/>
      <c r="J4021" s="81"/>
      <c r="K4021" s="144"/>
    </row>
    <row r="4022" spans="1:11" customFormat="1" ht="16.5" x14ac:dyDescent="0.3">
      <c r="A4022" s="77"/>
      <c r="B4022" s="142"/>
      <c r="C4022" s="79"/>
      <c r="D4022" s="127" t="s">
        <v>213</v>
      </c>
      <c r="E4022" s="80">
        <v>1</v>
      </c>
      <c r="F4022" s="143">
        <v>603000.09</v>
      </c>
      <c r="G4022" s="80">
        <f t="shared" si="33"/>
        <v>603000.09</v>
      </c>
      <c r="H4022" s="133">
        <f>SUM(G4020:G4022)</f>
        <v>1687500.6400000001</v>
      </c>
      <c r="I4022" s="162" t="s">
        <v>314</v>
      </c>
      <c r="J4022" s="81"/>
      <c r="K4022" s="144"/>
    </row>
    <row r="4023" spans="1:11" customFormat="1" ht="16.5" x14ac:dyDescent="0.3">
      <c r="A4023" s="77"/>
      <c r="B4023" s="142"/>
      <c r="C4023" s="79"/>
      <c r="D4023" s="127"/>
      <c r="E4023" s="80"/>
      <c r="F4023" s="143"/>
      <c r="G4023" s="80">
        <f t="shared" si="33"/>
        <v>0</v>
      </c>
      <c r="H4023" s="133"/>
      <c r="I4023" s="162"/>
      <c r="J4023" s="81"/>
      <c r="K4023" s="144"/>
    </row>
    <row r="4024" spans="1:11" customFormat="1" ht="16.5" x14ac:dyDescent="0.3">
      <c r="A4024" s="77">
        <v>43462</v>
      </c>
      <c r="B4024" s="142" t="s">
        <v>3857</v>
      </c>
      <c r="C4024" s="79" t="s">
        <v>258</v>
      </c>
      <c r="D4024" s="127" t="s">
        <v>391</v>
      </c>
      <c r="E4024" s="80">
        <v>12</v>
      </c>
      <c r="F4024" s="143">
        <v>562500.18000000005</v>
      </c>
      <c r="G4024" s="80">
        <f t="shared" si="33"/>
        <v>6750002.1600000001</v>
      </c>
      <c r="H4024" s="133">
        <f>G4024</f>
        <v>6750002.1600000001</v>
      </c>
      <c r="I4024" s="162" t="s">
        <v>314</v>
      </c>
      <c r="J4024" s="81"/>
      <c r="K4024" s="144"/>
    </row>
    <row r="4025" spans="1:11" customFormat="1" ht="16.5" x14ac:dyDescent="0.3">
      <c r="A4025" s="77"/>
      <c r="B4025" s="142"/>
      <c r="C4025" s="79"/>
      <c r="D4025" s="127"/>
      <c r="E4025" s="80"/>
      <c r="F4025" s="143"/>
      <c r="G4025" s="80">
        <f t="shared" si="33"/>
        <v>0</v>
      </c>
      <c r="H4025" s="133"/>
      <c r="I4025" s="162"/>
      <c r="J4025" s="81"/>
      <c r="K4025" s="144"/>
    </row>
    <row r="4026" spans="1:11" customFormat="1" ht="16.5" x14ac:dyDescent="0.3">
      <c r="A4026" s="77">
        <v>43462</v>
      </c>
      <c r="B4026" s="142" t="s">
        <v>3858</v>
      </c>
      <c r="C4026" s="79" t="s">
        <v>1226</v>
      </c>
      <c r="D4026" s="127" t="s">
        <v>887</v>
      </c>
      <c r="E4026" s="80">
        <v>1</v>
      </c>
      <c r="F4026" s="143">
        <v>230000.1</v>
      </c>
      <c r="G4026" s="80">
        <f t="shared" si="33"/>
        <v>230000.1</v>
      </c>
      <c r="H4026" s="133">
        <f>G4026</f>
        <v>230000.1</v>
      </c>
      <c r="I4026" s="162" t="s">
        <v>1215</v>
      </c>
      <c r="J4026" s="81"/>
      <c r="K4026" s="144"/>
    </row>
    <row r="4027" spans="1:11" customFormat="1" ht="16.5" x14ac:dyDescent="0.3">
      <c r="A4027" s="77"/>
      <c r="B4027" s="142"/>
      <c r="C4027" s="79"/>
      <c r="D4027" s="127"/>
      <c r="E4027" s="80"/>
      <c r="F4027" s="143"/>
      <c r="G4027" s="80">
        <f t="shared" si="33"/>
        <v>0</v>
      </c>
      <c r="H4027" s="133"/>
      <c r="I4027" s="162"/>
      <c r="J4027" s="81"/>
      <c r="K4027" s="144"/>
    </row>
    <row r="4028" spans="1:11" customFormat="1" ht="16.5" x14ac:dyDescent="0.3">
      <c r="A4028" s="77">
        <v>43462</v>
      </c>
      <c r="B4028" s="142" t="s">
        <v>3859</v>
      </c>
      <c r="C4028" s="79" t="s">
        <v>2443</v>
      </c>
      <c r="D4028" s="127" t="s">
        <v>1086</v>
      </c>
      <c r="E4028" s="80">
        <v>12</v>
      </c>
      <c r="F4028" s="143">
        <v>107499.7</v>
      </c>
      <c r="G4028" s="80">
        <f t="shared" si="33"/>
        <v>1289996.3999999999</v>
      </c>
      <c r="H4028" s="133">
        <f>G4028</f>
        <v>1289996.3999999999</v>
      </c>
      <c r="I4028" s="162" t="s">
        <v>1215</v>
      </c>
      <c r="J4028" s="81"/>
      <c r="K4028" s="144"/>
    </row>
    <row r="4029" spans="1:11" customFormat="1" ht="16.5" x14ac:dyDescent="0.3">
      <c r="A4029" s="77"/>
      <c r="B4029" s="142"/>
      <c r="C4029" s="79"/>
      <c r="D4029" s="127"/>
      <c r="E4029" s="80"/>
      <c r="F4029" s="143"/>
      <c r="G4029" s="80">
        <f t="shared" si="33"/>
        <v>0</v>
      </c>
      <c r="H4029" s="133"/>
      <c r="I4029" s="162"/>
      <c r="J4029" s="81"/>
      <c r="K4029" s="144"/>
    </row>
    <row r="4030" spans="1:11" customFormat="1" ht="16.5" x14ac:dyDescent="0.3">
      <c r="A4030" s="77">
        <v>43462</v>
      </c>
      <c r="B4030" s="142" t="s">
        <v>3860</v>
      </c>
      <c r="C4030" s="79" t="s">
        <v>2544</v>
      </c>
      <c r="D4030" s="127" t="s">
        <v>31</v>
      </c>
      <c r="E4030" s="80">
        <v>5</v>
      </c>
      <c r="F4030" s="143">
        <v>529199.44999999995</v>
      </c>
      <c r="G4030" s="80">
        <f t="shared" si="33"/>
        <v>2645997.25</v>
      </c>
      <c r="H4030" s="133">
        <f>G4030</f>
        <v>2645997.25</v>
      </c>
      <c r="I4030" s="162" t="s">
        <v>1756</v>
      </c>
      <c r="J4030" s="81"/>
      <c r="K4030" s="144"/>
    </row>
    <row r="4031" spans="1:11" customFormat="1" ht="16.5" x14ac:dyDescent="0.3">
      <c r="A4031" s="77"/>
      <c r="B4031" s="142"/>
      <c r="C4031" s="79"/>
      <c r="D4031" s="127"/>
      <c r="E4031" s="80"/>
      <c r="F4031" s="143"/>
      <c r="G4031" s="80">
        <f t="shared" si="33"/>
        <v>0</v>
      </c>
      <c r="H4031" s="133"/>
      <c r="I4031" s="162"/>
      <c r="J4031" s="81"/>
      <c r="K4031" s="144"/>
    </row>
    <row r="4032" spans="1:11" customFormat="1" ht="16.5" x14ac:dyDescent="0.3">
      <c r="A4032" s="77">
        <v>43462</v>
      </c>
      <c r="B4032" s="142" t="s">
        <v>3861</v>
      </c>
      <c r="C4032" s="79" t="s">
        <v>3862</v>
      </c>
      <c r="D4032" s="127" t="s">
        <v>1094</v>
      </c>
      <c r="E4032" s="80">
        <v>12</v>
      </c>
      <c r="F4032" s="143">
        <v>215000.5</v>
      </c>
      <c r="G4032" s="80">
        <f t="shared" si="33"/>
        <v>2580006</v>
      </c>
      <c r="H4032" s="133">
        <f>G4032</f>
        <v>2580006</v>
      </c>
      <c r="I4032" s="162" t="s">
        <v>309</v>
      </c>
      <c r="J4032" s="81"/>
      <c r="K4032" s="144"/>
    </row>
    <row r="4033" spans="1:11" customFormat="1" ht="16.5" x14ac:dyDescent="0.3">
      <c r="A4033" s="77"/>
      <c r="B4033" s="142"/>
      <c r="C4033" s="79"/>
      <c r="D4033" s="127"/>
      <c r="E4033" s="80"/>
      <c r="F4033" s="143"/>
      <c r="G4033" s="80">
        <f t="shared" si="33"/>
        <v>0</v>
      </c>
      <c r="H4033" s="133"/>
      <c r="I4033" s="162"/>
      <c r="J4033" s="81"/>
      <c r="K4033" s="144"/>
    </row>
    <row r="4034" spans="1:11" customFormat="1" ht="16.5" x14ac:dyDescent="0.3">
      <c r="A4034" s="77">
        <v>43462</v>
      </c>
      <c r="B4034" s="142" t="s">
        <v>3863</v>
      </c>
      <c r="C4034" s="79" t="s">
        <v>53</v>
      </c>
      <c r="D4034" s="127" t="s">
        <v>19</v>
      </c>
      <c r="E4034" s="80">
        <v>2</v>
      </c>
      <c r="F4034" s="143">
        <v>572000</v>
      </c>
      <c r="G4034" s="80">
        <f t="shared" si="33"/>
        <v>1144000</v>
      </c>
      <c r="H4034" s="133"/>
      <c r="I4034" s="162"/>
      <c r="J4034" s="81"/>
      <c r="K4034" s="144"/>
    </row>
    <row r="4035" spans="1:11" customFormat="1" ht="16.5" x14ac:dyDescent="0.3">
      <c r="A4035" s="77"/>
      <c r="B4035" s="142"/>
      <c r="C4035" s="79"/>
      <c r="D4035" s="127" t="s">
        <v>13</v>
      </c>
      <c r="E4035" s="80">
        <v>2</v>
      </c>
      <c r="F4035" s="143">
        <v>913000</v>
      </c>
      <c r="G4035" s="80">
        <f t="shared" si="33"/>
        <v>1826000</v>
      </c>
      <c r="H4035" s="133">
        <f>SUM(G4034:G4035)</f>
        <v>2970000</v>
      </c>
      <c r="I4035" s="162" t="s">
        <v>310</v>
      </c>
      <c r="J4035" s="81"/>
      <c r="K4035" s="144"/>
    </row>
    <row r="4036" spans="1:11" customFormat="1" ht="16.5" x14ac:dyDescent="0.3">
      <c r="A4036" s="77"/>
      <c r="B4036" s="142"/>
      <c r="C4036" s="79"/>
      <c r="D4036" s="127"/>
      <c r="E4036" s="80"/>
      <c r="F4036" s="143"/>
      <c r="G4036" s="80">
        <f t="shared" si="33"/>
        <v>0</v>
      </c>
      <c r="H4036" s="133"/>
      <c r="I4036" s="162"/>
      <c r="J4036" s="81"/>
      <c r="K4036" s="144"/>
    </row>
    <row r="4037" spans="1:11" customFormat="1" ht="16.5" x14ac:dyDescent="0.3">
      <c r="A4037" s="77">
        <v>43462</v>
      </c>
      <c r="B4037" s="142" t="s">
        <v>3864</v>
      </c>
      <c r="C4037" s="79" t="s">
        <v>42</v>
      </c>
      <c r="D4037" s="127" t="s">
        <v>1094</v>
      </c>
      <c r="E4037" s="80">
        <v>12</v>
      </c>
      <c r="F4037" s="143">
        <v>215000.5</v>
      </c>
      <c r="G4037" s="80">
        <f t="shared" si="33"/>
        <v>2580006</v>
      </c>
      <c r="H4037" s="133"/>
      <c r="I4037" s="162"/>
      <c r="J4037" s="81"/>
      <c r="K4037" s="144"/>
    </row>
    <row r="4038" spans="1:11" customFormat="1" ht="16.5" x14ac:dyDescent="0.3">
      <c r="A4038" s="77"/>
      <c r="B4038" s="142"/>
      <c r="C4038" s="79"/>
      <c r="D4038" s="127" t="s">
        <v>1094</v>
      </c>
      <c r="E4038" s="80">
        <v>1</v>
      </c>
      <c r="F4038" s="143">
        <v>0</v>
      </c>
      <c r="G4038" s="80">
        <f t="shared" si="33"/>
        <v>0</v>
      </c>
      <c r="H4038" s="133">
        <f>SUM(G4037:G4038)</f>
        <v>2580006</v>
      </c>
      <c r="I4038" s="162" t="s">
        <v>1756</v>
      </c>
      <c r="J4038" s="81"/>
      <c r="K4038" s="144"/>
    </row>
    <row r="4039" spans="1:11" customFormat="1" ht="16.5" x14ac:dyDescent="0.3">
      <c r="A4039" s="77"/>
      <c r="B4039" s="142"/>
      <c r="C4039" s="79"/>
      <c r="D4039" s="127"/>
      <c r="E4039" s="80"/>
      <c r="F4039" s="143"/>
      <c r="G4039" s="80">
        <f t="shared" si="33"/>
        <v>0</v>
      </c>
      <c r="H4039" s="133"/>
      <c r="I4039" s="162"/>
      <c r="J4039" s="81"/>
      <c r="K4039" s="144"/>
    </row>
    <row r="4040" spans="1:11" customFormat="1" ht="16.5" x14ac:dyDescent="0.3">
      <c r="A4040" s="77">
        <v>43462</v>
      </c>
      <c r="B4040" s="142" t="s">
        <v>3865</v>
      </c>
      <c r="C4040" s="79" t="s">
        <v>3890</v>
      </c>
      <c r="D4040" s="127" t="s">
        <v>391</v>
      </c>
      <c r="E4040" s="80">
        <v>1</v>
      </c>
      <c r="F4040" s="143">
        <v>562500.18000000005</v>
      </c>
      <c r="G4040" s="80">
        <f t="shared" si="33"/>
        <v>562500.18000000005</v>
      </c>
      <c r="H4040" s="133">
        <f>G4040</f>
        <v>562500.18000000005</v>
      </c>
      <c r="I4040" s="162" t="s">
        <v>309</v>
      </c>
      <c r="J4040" s="81"/>
      <c r="K4040" s="144"/>
    </row>
    <row r="4041" spans="1:11" customFormat="1" ht="16.5" x14ac:dyDescent="0.3">
      <c r="A4041" s="77"/>
      <c r="B4041" s="142"/>
      <c r="C4041" s="79"/>
      <c r="D4041" s="127"/>
      <c r="E4041" s="80"/>
      <c r="F4041" s="143"/>
      <c r="G4041" s="80">
        <f t="shared" si="33"/>
        <v>0</v>
      </c>
      <c r="H4041" s="133"/>
      <c r="I4041" s="162"/>
      <c r="J4041" s="81"/>
      <c r="K4041" s="144"/>
    </row>
    <row r="4042" spans="1:11" customFormat="1" ht="16.5" x14ac:dyDescent="0.3">
      <c r="A4042" s="77">
        <v>43462</v>
      </c>
      <c r="B4042" s="142" t="s">
        <v>3866</v>
      </c>
      <c r="C4042" s="79" t="s">
        <v>3867</v>
      </c>
      <c r="D4042" s="127" t="s">
        <v>1357</v>
      </c>
      <c r="E4042" s="80">
        <v>1</v>
      </c>
      <c r="F4042" s="143">
        <v>1024199.45</v>
      </c>
      <c r="G4042" s="80">
        <f t="shared" si="33"/>
        <v>1024199.45</v>
      </c>
      <c r="H4042" s="133"/>
      <c r="I4042" s="162"/>
      <c r="J4042" s="81"/>
      <c r="K4042" s="144"/>
    </row>
    <row r="4043" spans="1:11" customFormat="1" ht="16.5" x14ac:dyDescent="0.3">
      <c r="A4043" s="77"/>
      <c r="B4043" s="142"/>
      <c r="C4043" s="79"/>
      <c r="D4043" s="127" t="s">
        <v>1857</v>
      </c>
      <c r="E4043" s="80">
        <v>4</v>
      </c>
      <c r="F4043" s="143">
        <v>693899.91</v>
      </c>
      <c r="G4043" s="80">
        <f t="shared" si="33"/>
        <v>2775599.64</v>
      </c>
      <c r="H4043" s="133"/>
      <c r="I4043" s="162"/>
      <c r="J4043" s="81"/>
      <c r="K4043" s="144"/>
    </row>
    <row r="4044" spans="1:11" customFormat="1" ht="16.5" x14ac:dyDescent="0.3">
      <c r="A4044" s="77"/>
      <c r="B4044" s="142"/>
      <c r="C4044" s="79"/>
      <c r="D4044" s="127" t="s">
        <v>2213</v>
      </c>
      <c r="E4044" s="80">
        <v>2</v>
      </c>
      <c r="F4044" s="143">
        <v>1084500.55</v>
      </c>
      <c r="G4044" s="80">
        <f t="shared" si="33"/>
        <v>2169001.1</v>
      </c>
      <c r="H4044" s="133">
        <f>SUM(G4042:G4044)</f>
        <v>5968800.1899999995</v>
      </c>
      <c r="I4044" s="162" t="s">
        <v>1756</v>
      </c>
      <c r="J4044" s="81"/>
      <c r="K4044" s="144"/>
    </row>
    <row r="4045" spans="1:11" customFormat="1" ht="16.5" x14ac:dyDescent="0.3">
      <c r="A4045" s="77"/>
      <c r="B4045" s="142"/>
      <c r="C4045" s="79"/>
      <c r="D4045" s="127"/>
      <c r="E4045" s="80"/>
      <c r="F4045" s="143"/>
      <c r="G4045" s="80">
        <f t="shared" si="33"/>
        <v>0</v>
      </c>
      <c r="H4045" s="133"/>
      <c r="I4045" s="162"/>
      <c r="J4045" s="81"/>
      <c r="K4045" s="144"/>
    </row>
    <row r="4046" spans="1:11" customFormat="1" ht="16.5" x14ac:dyDescent="0.3">
      <c r="A4046" s="77">
        <v>43462</v>
      </c>
      <c r="B4046" s="142" t="s">
        <v>3868</v>
      </c>
      <c r="C4046" s="79" t="s">
        <v>3869</v>
      </c>
      <c r="D4046" s="127" t="s">
        <v>3870</v>
      </c>
      <c r="E4046" s="80">
        <v>2</v>
      </c>
      <c r="F4046" s="143">
        <v>2164500.36</v>
      </c>
      <c r="G4046" s="80">
        <f t="shared" si="33"/>
        <v>4329000.72</v>
      </c>
      <c r="H4046" s="133"/>
      <c r="I4046" s="162"/>
      <c r="J4046" s="81"/>
      <c r="K4046" s="144"/>
    </row>
    <row r="4047" spans="1:11" customFormat="1" ht="16.5" x14ac:dyDescent="0.3">
      <c r="A4047" s="77"/>
      <c r="B4047" s="142"/>
      <c r="C4047" s="79"/>
      <c r="D4047" s="127" t="s">
        <v>3871</v>
      </c>
      <c r="E4047" s="80">
        <v>1</v>
      </c>
      <c r="F4047" s="143">
        <v>1323900.27</v>
      </c>
      <c r="G4047" s="80">
        <f t="shared" si="33"/>
        <v>1323900.27</v>
      </c>
      <c r="H4047" s="133">
        <f>SUM(G4046:G4047)</f>
        <v>5652900.9900000002</v>
      </c>
      <c r="I4047" s="162" t="s">
        <v>309</v>
      </c>
      <c r="J4047" s="81"/>
      <c r="K4047" s="144"/>
    </row>
    <row r="4048" spans="1:11" customFormat="1" ht="16.5" x14ac:dyDescent="0.3">
      <c r="A4048" s="77"/>
      <c r="B4048" s="142"/>
      <c r="C4048" s="79"/>
      <c r="D4048" s="127"/>
      <c r="E4048" s="80"/>
      <c r="F4048" s="143"/>
      <c r="G4048" s="80">
        <f t="shared" si="33"/>
        <v>0</v>
      </c>
      <c r="H4048" s="133"/>
      <c r="I4048" s="162"/>
      <c r="J4048" s="81"/>
      <c r="K4048" s="144"/>
    </row>
    <row r="4049" spans="1:11" customFormat="1" ht="16.5" x14ac:dyDescent="0.3">
      <c r="A4049" s="77">
        <v>43462</v>
      </c>
      <c r="B4049" s="142" t="s">
        <v>3872</v>
      </c>
      <c r="C4049" s="79" t="s">
        <v>3693</v>
      </c>
      <c r="D4049" s="127" t="s">
        <v>3645</v>
      </c>
      <c r="E4049" s="80">
        <v>12</v>
      </c>
      <c r="F4049" s="143">
        <v>156750</v>
      </c>
      <c r="G4049" s="80">
        <f t="shared" si="33"/>
        <v>1881000</v>
      </c>
      <c r="H4049" s="133"/>
      <c r="I4049" s="162"/>
      <c r="J4049" s="81"/>
      <c r="K4049" s="144"/>
    </row>
    <row r="4050" spans="1:11" customFormat="1" ht="16.5" x14ac:dyDescent="0.3">
      <c r="A4050" s="77"/>
      <c r="B4050" s="142"/>
      <c r="C4050" s="79"/>
      <c r="D4050" s="127" t="s">
        <v>3873</v>
      </c>
      <c r="E4050" s="80">
        <v>20</v>
      </c>
      <c r="F4050" s="143">
        <v>156750</v>
      </c>
      <c r="G4050" s="80">
        <f t="shared" si="33"/>
        <v>3135000</v>
      </c>
      <c r="H4050" s="133"/>
      <c r="I4050" s="162"/>
      <c r="J4050" s="81"/>
      <c r="K4050" s="144"/>
    </row>
    <row r="4051" spans="1:11" customFormat="1" ht="16.5" x14ac:dyDescent="0.3">
      <c r="A4051" s="77"/>
      <c r="B4051" s="142"/>
      <c r="C4051" s="79"/>
      <c r="D4051" s="127" t="s">
        <v>3647</v>
      </c>
      <c r="E4051" s="80">
        <v>12</v>
      </c>
      <c r="F4051" s="143">
        <v>156750</v>
      </c>
      <c r="G4051" s="80">
        <f t="shared" si="33"/>
        <v>1881000</v>
      </c>
      <c r="H4051" s="133">
        <f>SUM(G4049:G4051)</f>
        <v>6897000</v>
      </c>
      <c r="I4051" s="162" t="s">
        <v>1756</v>
      </c>
      <c r="J4051" s="81"/>
      <c r="K4051" s="144"/>
    </row>
    <row r="4052" spans="1:11" customFormat="1" ht="16.5" x14ac:dyDescent="0.3">
      <c r="A4052" s="77"/>
      <c r="B4052" s="142"/>
      <c r="C4052" s="79"/>
      <c r="D4052" s="127"/>
      <c r="E4052" s="80"/>
      <c r="F4052" s="143"/>
      <c r="G4052" s="80">
        <f t="shared" si="33"/>
        <v>0</v>
      </c>
      <c r="H4052" s="133"/>
      <c r="I4052" s="162"/>
      <c r="J4052" s="81"/>
      <c r="K4052" s="144"/>
    </row>
    <row r="4053" spans="1:11" customFormat="1" ht="16.5" x14ac:dyDescent="0.3">
      <c r="A4053" s="77">
        <v>43462</v>
      </c>
      <c r="B4053" s="142" t="s">
        <v>3874</v>
      </c>
      <c r="C4053" s="79" t="s">
        <v>3161</v>
      </c>
      <c r="D4053" s="127" t="s">
        <v>1094</v>
      </c>
      <c r="E4053" s="80">
        <v>12</v>
      </c>
      <c r="F4053" s="143">
        <v>215000.5</v>
      </c>
      <c r="G4053" s="80">
        <f t="shared" si="33"/>
        <v>2580006</v>
      </c>
      <c r="H4053" s="133">
        <f>G4053</f>
        <v>2580006</v>
      </c>
      <c r="I4053" s="162" t="s">
        <v>309</v>
      </c>
      <c r="J4053" s="81"/>
      <c r="K4053" s="144"/>
    </row>
    <row r="4054" spans="1:11" customFormat="1" ht="16.5" x14ac:dyDescent="0.3">
      <c r="A4054" s="77"/>
      <c r="B4054" s="142"/>
      <c r="C4054" s="79"/>
      <c r="D4054" s="127"/>
      <c r="E4054" s="80"/>
      <c r="F4054" s="143"/>
      <c r="G4054" s="80">
        <f t="shared" si="33"/>
        <v>0</v>
      </c>
      <c r="H4054" s="133"/>
      <c r="I4054" s="162"/>
      <c r="J4054" s="81"/>
      <c r="K4054" s="144"/>
    </row>
    <row r="4055" spans="1:11" customFormat="1" ht="16.5" x14ac:dyDescent="0.3">
      <c r="A4055" s="77">
        <v>43462</v>
      </c>
      <c r="B4055" s="142" t="s">
        <v>3875</v>
      </c>
      <c r="C4055" s="79" t="s">
        <v>57</v>
      </c>
      <c r="D4055" s="127" t="s">
        <v>31</v>
      </c>
      <c r="E4055" s="80">
        <v>1</v>
      </c>
      <c r="F4055" s="143">
        <v>529199.44999999995</v>
      </c>
      <c r="G4055" s="80">
        <f t="shared" si="33"/>
        <v>529199.44999999995</v>
      </c>
      <c r="H4055" s="133">
        <f>G4055</f>
        <v>529199.44999999995</v>
      </c>
      <c r="I4055" s="162" t="s">
        <v>309</v>
      </c>
      <c r="J4055" s="81"/>
      <c r="K4055" s="144"/>
    </row>
    <row r="4056" spans="1:11" customFormat="1" ht="16.5" x14ac:dyDescent="0.3">
      <c r="A4056" s="77"/>
      <c r="B4056" s="142"/>
      <c r="C4056" s="79"/>
      <c r="D4056" s="127"/>
      <c r="E4056" s="80"/>
      <c r="F4056" s="143"/>
      <c r="G4056" s="80">
        <f t="shared" si="33"/>
        <v>0</v>
      </c>
      <c r="H4056" s="133"/>
      <c r="I4056" s="162"/>
      <c r="J4056" s="81"/>
      <c r="K4056" s="144"/>
    </row>
    <row r="4057" spans="1:11" customFormat="1" ht="16.5" x14ac:dyDescent="0.3">
      <c r="A4057" s="77">
        <v>43462</v>
      </c>
      <c r="B4057" s="142" t="s">
        <v>3876</v>
      </c>
      <c r="C4057" s="79" t="s">
        <v>808</v>
      </c>
      <c r="D4057" s="127" t="s">
        <v>887</v>
      </c>
      <c r="E4057" s="80">
        <v>1</v>
      </c>
      <c r="F4057" s="143">
        <v>230000.1</v>
      </c>
      <c r="G4057" s="80">
        <f t="shared" si="33"/>
        <v>230000.1</v>
      </c>
      <c r="H4057" s="133">
        <f>G4057</f>
        <v>230000.1</v>
      </c>
      <c r="I4057" s="162" t="s">
        <v>309</v>
      </c>
      <c r="J4057" s="81"/>
      <c r="K4057" s="144"/>
    </row>
    <row r="4058" spans="1:11" customFormat="1" ht="16.5" x14ac:dyDescent="0.3">
      <c r="A4058" s="77"/>
      <c r="B4058" s="142"/>
      <c r="C4058" s="79"/>
      <c r="D4058" s="127"/>
      <c r="E4058" s="80"/>
      <c r="F4058" s="143"/>
      <c r="G4058" s="80">
        <f t="shared" si="33"/>
        <v>0</v>
      </c>
      <c r="H4058" s="133"/>
      <c r="I4058" s="162"/>
      <c r="J4058" s="81"/>
      <c r="K4058" s="144"/>
    </row>
    <row r="4059" spans="1:11" customFormat="1" ht="16.5" x14ac:dyDescent="0.3">
      <c r="A4059" s="77">
        <v>43462</v>
      </c>
      <c r="B4059" s="142" t="s">
        <v>3877</v>
      </c>
      <c r="C4059" s="79" t="s">
        <v>829</v>
      </c>
      <c r="D4059" s="127" t="s">
        <v>1606</v>
      </c>
      <c r="E4059" s="80">
        <v>6</v>
      </c>
      <c r="F4059" s="143">
        <v>270750.09499999997</v>
      </c>
      <c r="G4059" s="80">
        <f t="shared" si="33"/>
        <v>1624500.5699999998</v>
      </c>
      <c r="H4059" s="133"/>
      <c r="I4059" s="162"/>
      <c r="J4059" s="81"/>
      <c r="K4059" s="144"/>
    </row>
    <row r="4060" spans="1:11" customFormat="1" ht="16.5" x14ac:dyDescent="0.3">
      <c r="A4060" s="77"/>
      <c r="B4060" s="142"/>
      <c r="C4060" s="79"/>
      <c r="D4060" s="127" t="s">
        <v>2760</v>
      </c>
      <c r="E4060" s="80">
        <v>6</v>
      </c>
      <c r="F4060" s="143">
        <v>243000.55</v>
      </c>
      <c r="G4060" s="80">
        <f t="shared" si="33"/>
        <v>1458003.2999999998</v>
      </c>
      <c r="H4060" s="133">
        <f>SUM(G4059:G4060)</f>
        <v>3082503.8699999996</v>
      </c>
      <c r="I4060" s="162" t="s">
        <v>309</v>
      </c>
      <c r="J4060" s="81"/>
      <c r="K4060" s="144"/>
    </row>
    <row r="4061" spans="1:11" customFormat="1" ht="16.5" x14ac:dyDescent="0.3">
      <c r="A4061" s="77"/>
      <c r="B4061" s="142"/>
      <c r="C4061" s="79"/>
      <c r="D4061" s="127"/>
      <c r="E4061" s="80"/>
      <c r="F4061" s="143"/>
      <c r="G4061" s="80">
        <f t="shared" si="33"/>
        <v>0</v>
      </c>
      <c r="H4061" s="133"/>
      <c r="I4061" s="162"/>
      <c r="J4061" s="81"/>
      <c r="K4061" s="144"/>
    </row>
    <row r="4062" spans="1:11" customFormat="1" ht="16.5" x14ac:dyDescent="0.3">
      <c r="A4062" s="77">
        <v>43462</v>
      </c>
      <c r="B4062" s="142" t="s">
        <v>3878</v>
      </c>
      <c r="C4062" s="79" t="s">
        <v>3621</v>
      </c>
      <c r="D4062" s="127" t="s">
        <v>2073</v>
      </c>
      <c r="E4062" s="80">
        <v>2</v>
      </c>
      <c r="F4062" s="143">
        <v>240525.55</v>
      </c>
      <c r="G4062" s="80">
        <f t="shared" si="33"/>
        <v>481051.1</v>
      </c>
      <c r="H4062" s="133">
        <f>G4062</f>
        <v>481051.1</v>
      </c>
      <c r="I4062" s="162" t="s">
        <v>2524</v>
      </c>
      <c r="J4062" s="81"/>
      <c r="K4062" s="144"/>
    </row>
    <row r="4063" spans="1:11" customFormat="1" ht="16.5" x14ac:dyDescent="0.3">
      <c r="A4063" s="77"/>
      <c r="B4063" s="142"/>
      <c r="C4063" s="79"/>
      <c r="D4063" s="127"/>
      <c r="E4063" s="80"/>
      <c r="F4063" s="143"/>
      <c r="G4063" s="80">
        <f t="shared" si="33"/>
        <v>0</v>
      </c>
      <c r="H4063" s="133"/>
      <c r="I4063" s="162"/>
      <c r="J4063" s="81"/>
      <c r="K4063" s="144"/>
    </row>
    <row r="4064" spans="1:11" customFormat="1" ht="16.5" x14ac:dyDescent="0.3">
      <c r="A4064" s="77">
        <v>43462</v>
      </c>
      <c r="B4064" s="142" t="s">
        <v>3879</v>
      </c>
      <c r="C4064" s="79" t="s">
        <v>301</v>
      </c>
      <c r="D4064" s="127" t="s">
        <v>3580</v>
      </c>
      <c r="E4064" s="80">
        <v>12</v>
      </c>
      <c r="F4064" s="143">
        <v>198000</v>
      </c>
      <c r="G4064" s="80">
        <f t="shared" si="33"/>
        <v>2376000</v>
      </c>
      <c r="H4064" s="133">
        <f>G4064</f>
        <v>2376000</v>
      </c>
      <c r="I4064" s="162" t="s">
        <v>309</v>
      </c>
      <c r="J4064" s="81"/>
      <c r="K4064" s="144"/>
    </row>
    <row r="4065" spans="1:11" customFormat="1" ht="16.5" x14ac:dyDescent="0.3">
      <c r="A4065" s="77"/>
      <c r="B4065" s="142"/>
      <c r="C4065" s="79"/>
      <c r="D4065" s="127"/>
      <c r="E4065" s="80"/>
      <c r="F4065" s="143"/>
      <c r="G4065" s="80">
        <f t="shared" si="33"/>
        <v>0</v>
      </c>
      <c r="H4065" s="133"/>
      <c r="I4065" s="162"/>
      <c r="J4065" s="81"/>
      <c r="K4065" s="144"/>
    </row>
    <row r="4066" spans="1:11" customFormat="1" ht="16.5" x14ac:dyDescent="0.3">
      <c r="A4066" s="77">
        <v>43462</v>
      </c>
      <c r="B4066" s="142" t="s">
        <v>3880</v>
      </c>
      <c r="C4066" s="79" t="s">
        <v>301</v>
      </c>
      <c r="D4066" s="127" t="s">
        <v>2844</v>
      </c>
      <c r="E4066" s="80">
        <v>24</v>
      </c>
      <c r="F4066" s="143">
        <v>198000</v>
      </c>
      <c r="G4066" s="80">
        <f t="shared" si="33"/>
        <v>4752000</v>
      </c>
      <c r="H4066" s="133">
        <f>G4066</f>
        <v>4752000</v>
      </c>
      <c r="I4066" s="162" t="s">
        <v>309</v>
      </c>
      <c r="J4066" s="81"/>
      <c r="K4066" s="144"/>
    </row>
    <row r="4067" spans="1:11" customFormat="1" ht="16.5" x14ac:dyDescent="0.3">
      <c r="A4067" s="77"/>
      <c r="B4067" s="142"/>
      <c r="C4067" s="79"/>
      <c r="D4067" s="127"/>
      <c r="E4067" s="80"/>
      <c r="F4067" s="143"/>
      <c r="G4067" s="80">
        <f t="shared" si="33"/>
        <v>0</v>
      </c>
      <c r="H4067" s="133"/>
      <c r="I4067" s="162"/>
      <c r="J4067" s="81"/>
      <c r="K4067" s="144"/>
    </row>
    <row r="4068" spans="1:11" customFormat="1" ht="16.5" x14ac:dyDescent="0.3">
      <c r="A4068" s="77">
        <v>43462</v>
      </c>
      <c r="B4068" s="142" t="s">
        <v>3881</v>
      </c>
      <c r="C4068" s="79" t="s">
        <v>3882</v>
      </c>
      <c r="D4068" s="127" t="s">
        <v>3495</v>
      </c>
      <c r="E4068" s="80">
        <v>4</v>
      </c>
      <c r="F4068" s="143">
        <v>944999.55</v>
      </c>
      <c r="G4068" s="80">
        <f t="shared" si="33"/>
        <v>3779998.2</v>
      </c>
      <c r="H4068" s="133"/>
      <c r="I4068" s="162"/>
      <c r="J4068" s="81"/>
      <c r="K4068" s="144"/>
    </row>
    <row r="4069" spans="1:11" customFormat="1" ht="16.5" x14ac:dyDescent="0.3">
      <c r="A4069" s="77"/>
      <c r="B4069" s="142"/>
      <c r="C4069" s="79"/>
      <c r="D4069" s="127" t="s">
        <v>2478</v>
      </c>
      <c r="E4069" s="80">
        <v>2</v>
      </c>
      <c r="F4069" s="143">
        <v>506699.82</v>
      </c>
      <c r="G4069" s="80">
        <f t="shared" si="33"/>
        <v>1013399.64</v>
      </c>
      <c r="H4069" s="133">
        <f>SUM(G4068:G4069)</f>
        <v>4793397.84</v>
      </c>
      <c r="I4069" s="162" t="s">
        <v>1756</v>
      </c>
      <c r="J4069" s="81"/>
      <c r="K4069" s="144"/>
    </row>
    <row r="4070" spans="1:11" customFormat="1" ht="16.5" x14ac:dyDescent="0.3">
      <c r="A4070" s="77"/>
      <c r="B4070" s="142"/>
      <c r="C4070" s="79"/>
      <c r="D4070" s="127"/>
      <c r="E4070" s="80"/>
      <c r="F4070" s="143"/>
      <c r="G4070" s="80">
        <f t="shared" si="33"/>
        <v>0</v>
      </c>
      <c r="H4070" s="133"/>
      <c r="I4070" s="162"/>
      <c r="J4070" s="81"/>
      <c r="K4070" s="144"/>
    </row>
    <row r="4071" spans="1:11" customFormat="1" ht="16.5" x14ac:dyDescent="0.3">
      <c r="A4071" s="77">
        <v>43462</v>
      </c>
      <c r="B4071" s="142" t="s">
        <v>3883</v>
      </c>
      <c r="C4071" s="79" t="s">
        <v>1019</v>
      </c>
      <c r="D4071" s="127" t="s">
        <v>3567</v>
      </c>
      <c r="E4071" s="80">
        <v>2</v>
      </c>
      <c r="F4071" s="143">
        <v>198000</v>
      </c>
      <c r="G4071" s="80">
        <f t="shared" si="33"/>
        <v>396000</v>
      </c>
      <c r="H4071" s="133"/>
      <c r="I4071" s="162"/>
      <c r="J4071" s="81"/>
      <c r="K4071" s="144"/>
    </row>
    <row r="4072" spans="1:11" customFormat="1" ht="16.5" x14ac:dyDescent="0.3">
      <c r="A4072" s="77"/>
      <c r="B4072" s="142"/>
      <c r="C4072" s="79"/>
      <c r="D4072" s="127" t="s">
        <v>3852</v>
      </c>
      <c r="E4072" s="80">
        <v>2</v>
      </c>
      <c r="F4072" s="143">
        <v>198000</v>
      </c>
      <c r="G4072" s="80">
        <f t="shared" si="33"/>
        <v>396000</v>
      </c>
      <c r="H4072" s="133"/>
      <c r="I4072" s="162"/>
      <c r="J4072" s="81"/>
      <c r="K4072" s="144"/>
    </row>
    <row r="4073" spans="1:11" customFormat="1" ht="16.5" x14ac:dyDescent="0.3">
      <c r="A4073" s="77"/>
      <c r="B4073" s="142"/>
      <c r="C4073" s="79"/>
      <c r="D4073" s="127" t="s">
        <v>2756</v>
      </c>
      <c r="E4073" s="80">
        <v>3</v>
      </c>
      <c r="F4073" s="143">
        <v>243000.5</v>
      </c>
      <c r="G4073" s="80">
        <f t="shared" si="33"/>
        <v>729001.5</v>
      </c>
      <c r="H4073" s="133"/>
      <c r="I4073" s="162"/>
      <c r="J4073" s="81"/>
      <c r="K4073" s="144"/>
    </row>
    <row r="4074" spans="1:11" customFormat="1" ht="16.5" x14ac:dyDescent="0.3">
      <c r="A4074" s="77"/>
      <c r="B4074" s="142"/>
      <c r="C4074" s="79"/>
      <c r="D4074" s="127" t="s">
        <v>2653</v>
      </c>
      <c r="E4074" s="80">
        <v>2</v>
      </c>
      <c r="F4074" s="143">
        <v>243000.5</v>
      </c>
      <c r="G4074" s="80">
        <f t="shared" si="33"/>
        <v>486001</v>
      </c>
      <c r="H4074" s="133">
        <f>SUM(G4071:G4074)</f>
        <v>2007002.5</v>
      </c>
      <c r="I4074" s="162" t="s">
        <v>309</v>
      </c>
      <c r="J4074" s="81"/>
      <c r="K4074" s="144"/>
    </row>
    <row r="4075" spans="1:11" customFormat="1" ht="16.5" x14ac:dyDescent="0.3">
      <c r="A4075" s="77"/>
      <c r="B4075" s="142"/>
      <c r="C4075" s="79"/>
      <c r="D4075" s="127"/>
      <c r="E4075" s="80"/>
      <c r="F4075" s="143"/>
      <c r="G4075" s="80">
        <f t="shared" si="33"/>
        <v>0</v>
      </c>
      <c r="H4075" s="133"/>
      <c r="I4075" s="162"/>
      <c r="J4075" s="81"/>
      <c r="K4075" s="144"/>
    </row>
    <row r="4076" spans="1:11" customFormat="1" ht="16.5" x14ac:dyDescent="0.3">
      <c r="A4076" s="77">
        <v>43462</v>
      </c>
      <c r="B4076" s="142" t="s">
        <v>3884</v>
      </c>
      <c r="C4076" s="79" t="s">
        <v>3643</v>
      </c>
      <c r="D4076" s="127" t="s">
        <v>2653</v>
      </c>
      <c r="E4076" s="80">
        <v>2</v>
      </c>
      <c r="F4076" s="143">
        <v>243000.5</v>
      </c>
      <c r="G4076" s="80">
        <f t="shared" si="33"/>
        <v>486001</v>
      </c>
      <c r="H4076" s="133">
        <f>G4076</f>
        <v>486001</v>
      </c>
      <c r="I4076" s="162" t="s">
        <v>309</v>
      </c>
      <c r="J4076" s="81"/>
      <c r="K4076" s="144"/>
    </row>
    <row r="4077" spans="1:11" customFormat="1" ht="16.5" x14ac:dyDescent="0.3">
      <c r="A4077" s="77"/>
      <c r="B4077" s="142"/>
      <c r="C4077" s="79"/>
      <c r="D4077" s="127"/>
      <c r="E4077" s="80"/>
      <c r="F4077" s="143"/>
      <c r="G4077" s="80">
        <f t="shared" si="33"/>
        <v>0</v>
      </c>
      <c r="H4077" s="133"/>
      <c r="I4077" s="162"/>
      <c r="J4077" s="81"/>
      <c r="K4077" s="144"/>
    </row>
    <row r="4078" spans="1:11" customFormat="1" ht="16.5" x14ac:dyDescent="0.3">
      <c r="A4078" s="77">
        <v>43462</v>
      </c>
      <c r="B4078" s="142" t="s">
        <v>3885</v>
      </c>
      <c r="C4078" s="79" t="s">
        <v>3886</v>
      </c>
      <c r="D4078" s="127" t="s">
        <v>1658</v>
      </c>
      <c r="E4078" s="80">
        <v>1</v>
      </c>
      <c r="F4078" s="143">
        <v>207000</v>
      </c>
      <c r="G4078" s="80">
        <f t="shared" si="33"/>
        <v>207000</v>
      </c>
      <c r="H4078" s="133">
        <f>G4078</f>
        <v>207000</v>
      </c>
      <c r="I4078" s="162" t="s">
        <v>314</v>
      </c>
      <c r="J4078" s="81"/>
      <c r="K4078" s="144"/>
    </row>
    <row r="4079" spans="1:11" customFormat="1" ht="16.5" x14ac:dyDescent="0.3">
      <c r="A4079" s="77"/>
      <c r="B4079" s="142"/>
      <c r="C4079" s="79"/>
      <c r="D4079" s="127"/>
      <c r="E4079" s="80"/>
      <c r="F4079" s="143"/>
      <c r="G4079" s="80">
        <f t="shared" si="33"/>
        <v>0</v>
      </c>
      <c r="H4079" s="133"/>
      <c r="I4079" s="162"/>
      <c r="J4079" s="81"/>
      <c r="K4079" s="144"/>
    </row>
    <row r="4080" spans="1:11" customFormat="1" ht="16.5" x14ac:dyDescent="0.3">
      <c r="A4080" s="77">
        <v>43462</v>
      </c>
      <c r="B4080" s="142" t="s">
        <v>3887</v>
      </c>
      <c r="C4080" s="79" t="s">
        <v>2688</v>
      </c>
      <c r="D4080" s="127" t="s">
        <v>2590</v>
      </c>
      <c r="E4080" s="80">
        <v>4</v>
      </c>
      <c r="F4080" s="143">
        <v>222299.715</v>
      </c>
      <c r="G4080" s="80">
        <f t="shared" si="33"/>
        <v>889198.86</v>
      </c>
      <c r="H4080" s="133"/>
      <c r="I4080" s="162"/>
      <c r="J4080" s="81"/>
      <c r="K4080" s="144"/>
    </row>
    <row r="4081" spans="1:11" customFormat="1" ht="16.5" x14ac:dyDescent="0.3">
      <c r="A4081" s="77"/>
      <c r="B4081" s="142"/>
      <c r="C4081" s="79"/>
      <c r="D4081" s="127" t="s">
        <v>2757</v>
      </c>
      <c r="E4081" s="80">
        <v>2</v>
      </c>
      <c r="F4081" s="143">
        <v>291650.09499999997</v>
      </c>
      <c r="G4081" s="80">
        <f t="shared" si="33"/>
        <v>583300.18999999994</v>
      </c>
      <c r="H4081" s="133"/>
      <c r="I4081" s="162"/>
      <c r="J4081" s="81"/>
      <c r="K4081" s="144"/>
    </row>
    <row r="4082" spans="1:11" customFormat="1" ht="16.5" x14ac:dyDescent="0.3">
      <c r="A4082" s="77"/>
      <c r="B4082" s="142"/>
      <c r="C4082" s="79"/>
      <c r="D4082" s="127" t="s">
        <v>3888</v>
      </c>
      <c r="E4082" s="80">
        <v>1</v>
      </c>
      <c r="F4082" s="143">
        <v>379049.71500000003</v>
      </c>
      <c r="G4082" s="80">
        <f t="shared" si="33"/>
        <v>379049.71500000003</v>
      </c>
      <c r="H4082" s="133"/>
      <c r="I4082" s="162"/>
      <c r="J4082" s="81"/>
      <c r="K4082" s="144"/>
    </row>
    <row r="4083" spans="1:11" customFormat="1" ht="16.5" x14ac:dyDescent="0.3">
      <c r="A4083" s="77"/>
      <c r="B4083" s="142"/>
      <c r="C4083" s="79"/>
      <c r="D4083" s="127" t="s">
        <v>3585</v>
      </c>
      <c r="E4083" s="80">
        <v>4</v>
      </c>
      <c r="F4083" s="143">
        <v>944999.45</v>
      </c>
      <c r="G4083" s="80">
        <f t="shared" si="33"/>
        <v>3779997.8</v>
      </c>
      <c r="H4083" s="133">
        <f>SUM(G4080:G4083)</f>
        <v>5631546.5649999995</v>
      </c>
      <c r="I4083" s="162" t="s">
        <v>309</v>
      </c>
      <c r="J4083" s="81"/>
      <c r="K4083" s="144"/>
    </row>
    <row r="4084" spans="1:11" customFormat="1" ht="16.5" x14ac:dyDescent="0.3">
      <c r="A4084" s="77"/>
      <c r="B4084" s="142"/>
      <c r="C4084" s="79"/>
      <c r="D4084" s="127"/>
      <c r="E4084" s="80"/>
      <c r="F4084" s="143"/>
      <c r="G4084" s="80">
        <f t="shared" si="33"/>
        <v>0</v>
      </c>
      <c r="H4084" s="133"/>
      <c r="I4084" s="162"/>
      <c r="J4084" s="81"/>
      <c r="K4084" s="144"/>
    </row>
    <row r="4085" spans="1:11" customFormat="1" ht="16.5" x14ac:dyDescent="0.3">
      <c r="A4085" s="77">
        <v>43462</v>
      </c>
      <c r="B4085" s="142" t="s">
        <v>3889</v>
      </c>
      <c r="C4085" s="79" t="s">
        <v>985</v>
      </c>
      <c r="D4085" s="127" t="s">
        <v>2355</v>
      </c>
      <c r="E4085" s="80">
        <v>24</v>
      </c>
      <c r="F4085" s="143">
        <v>749999.8</v>
      </c>
      <c r="G4085" s="80">
        <f t="shared" si="33"/>
        <v>17999995.200000003</v>
      </c>
      <c r="H4085" s="133"/>
      <c r="I4085" s="162"/>
      <c r="J4085" s="81"/>
      <c r="K4085" s="144"/>
    </row>
    <row r="4086" spans="1:11" customFormat="1" ht="16.5" x14ac:dyDescent="0.3">
      <c r="A4086" s="77"/>
      <c r="B4086" s="142"/>
      <c r="C4086" s="79"/>
      <c r="D4086" s="127" t="s">
        <v>405</v>
      </c>
      <c r="E4086" s="80">
        <v>60</v>
      </c>
      <c r="F4086" s="143">
        <v>480000.4</v>
      </c>
      <c r="G4086" s="80">
        <f t="shared" si="33"/>
        <v>28800024</v>
      </c>
      <c r="H4086" s="133">
        <f>SUM(G4085:G4086)</f>
        <v>46800019.200000003</v>
      </c>
      <c r="I4086" s="162" t="s">
        <v>2545</v>
      </c>
      <c r="J4086" s="81"/>
      <c r="K4086" s="144"/>
    </row>
    <row r="4087" spans="1:11" customFormat="1" ht="16.5" x14ac:dyDescent="0.3">
      <c r="A4087" s="77"/>
      <c r="B4087" s="142"/>
      <c r="C4087" s="79"/>
      <c r="D4087" s="127"/>
      <c r="E4087" s="80"/>
      <c r="F4087" s="143"/>
      <c r="G4087" s="80">
        <f t="shared" si="33"/>
        <v>0</v>
      </c>
      <c r="H4087" s="133"/>
      <c r="I4087" s="162"/>
      <c r="J4087" s="81"/>
      <c r="K4087" s="144"/>
    </row>
    <row r="4088" spans="1:11" customFormat="1" ht="16.5" x14ac:dyDescent="0.3">
      <c r="A4088" s="77">
        <v>43462</v>
      </c>
      <c r="B4088" s="142" t="s">
        <v>3891</v>
      </c>
      <c r="C4088" s="79" t="s">
        <v>3419</v>
      </c>
      <c r="D4088" s="127" t="s">
        <v>3893</v>
      </c>
      <c r="E4088" s="80">
        <v>3</v>
      </c>
      <c r="F4088" s="143">
        <v>1271100.3799999999</v>
      </c>
      <c r="G4088" s="80">
        <f t="shared" si="33"/>
        <v>3813301.1399999997</v>
      </c>
      <c r="H4088" s="133"/>
      <c r="I4088" s="162"/>
      <c r="J4088" s="81"/>
      <c r="K4088" s="144"/>
    </row>
    <row r="4089" spans="1:11" customFormat="1" ht="16.5" x14ac:dyDescent="0.3">
      <c r="A4089" s="77"/>
      <c r="B4089" s="142"/>
      <c r="C4089" s="79"/>
      <c r="D4089" s="127" t="s">
        <v>3892</v>
      </c>
      <c r="E4089" s="80">
        <v>2</v>
      </c>
      <c r="F4089" s="143">
        <v>283099.90500000003</v>
      </c>
      <c r="G4089" s="80">
        <f t="shared" si="33"/>
        <v>566199.81000000006</v>
      </c>
      <c r="H4089" s="133"/>
      <c r="I4089" s="162"/>
      <c r="J4089" s="81"/>
      <c r="K4089" s="144"/>
    </row>
    <row r="4090" spans="1:11" customFormat="1" ht="16.5" x14ac:dyDescent="0.3">
      <c r="A4090" s="77"/>
      <c r="B4090" s="142"/>
      <c r="C4090" s="79"/>
      <c r="D4090" s="127" t="s">
        <v>2482</v>
      </c>
      <c r="E4090" s="80">
        <v>1</v>
      </c>
      <c r="F4090" s="143">
        <v>215650.38</v>
      </c>
      <c r="G4090" s="80">
        <f t="shared" si="33"/>
        <v>215650.38</v>
      </c>
      <c r="H4090" s="133"/>
      <c r="I4090" s="162"/>
      <c r="J4090" s="81"/>
      <c r="K4090" s="144"/>
    </row>
    <row r="4091" spans="1:11" customFormat="1" ht="16.5" x14ac:dyDescent="0.3">
      <c r="A4091" s="77"/>
      <c r="B4091" s="142"/>
      <c r="C4091" s="79"/>
      <c r="D4091" s="127" t="s">
        <v>1776</v>
      </c>
      <c r="E4091" s="80">
        <v>4</v>
      </c>
      <c r="F4091" s="143">
        <v>232749.715</v>
      </c>
      <c r="G4091" s="80">
        <f t="shared" si="33"/>
        <v>930998.86</v>
      </c>
      <c r="H4091" s="133"/>
      <c r="I4091" s="162"/>
      <c r="J4091" s="81"/>
      <c r="K4091" s="144"/>
    </row>
    <row r="4092" spans="1:11" customFormat="1" ht="16.5" x14ac:dyDescent="0.3">
      <c r="A4092" s="77"/>
      <c r="B4092" s="142"/>
      <c r="C4092" s="79"/>
      <c r="D4092" s="127" t="s">
        <v>3197</v>
      </c>
      <c r="E4092" s="80">
        <v>2</v>
      </c>
      <c r="F4092" s="143">
        <v>308750.47499999998</v>
      </c>
      <c r="G4092" s="80">
        <f t="shared" si="33"/>
        <v>617500.94999999995</v>
      </c>
      <c r="H4092" s="133">
        <f>SUM(G4088:G4092)</f>
        <v>6143651.1399999997</v>
      </c>
      <c r="I4092" s="162" t="s">
        <v>1756</v>
      </c>
      <c r="J4092" s="81"/>
      <c r="K4092" s="144"/>
    </row>
    <row r="4093" spans="1:11" customFormat="1" ht="16.5" x14ac:dyDescent="0.3">
      <c r="A4093" s="77"/>
      <c r="B4093" s="142"/>
      <c r="C4093" s="79"/>
      <c r="D4093" s="127"/>
      <c r="E4093" s="80"/>
      <c r="F4093" s="143"/>
      <c r="G4093" s="80">
        <f t="shared" si="33"/>
        <v>0</v>
      </c>
      <c r="H4093" s="133"/>
      <c r="I4093" s="162"/>
      <c r="J4093" s="81"/>
      <c r="K4093" s="144"/>
    </row>
    <row r="4094" spans="1:11" customFormat="1" ht="16.5" x14ac:dyDescent="0.3">
      <c r="A4094" s="77">
        <v>43463</v>
      </c>
      <c r="B4094" s="142" t="s">
        <v>3894</v>
      </c>
      <c r="C4094" s="79" t="s">
        <v>258</v>
      </c>
      <c r="D4094" s="127" t="s">
        <v>20</v>
      </c>
      <c r="E4094" s="80">
        <v>8</v>
      </c>
      <c r="F4094" s="143">
        <v>544500</v>
      </c>
      <c r="G4094" s="80">
        <f t="shared" si="33"/>
        <v>4356000</v>
      </c>
      <c r="H4094" s="133">
        <f>G4094</f>
        <v>4356000</v>
      </c>
      <c r="I4094" s="162" t="s">
        <v>314</v>
      </c>
      <c r="J4094" s="81"/>
      <c r="K4094" s="144"/>
    </row>
    <row r="4095" spans="1:11" customFormat="1" ht="16.5" x14ac:dyDescent="0.3">
      <c r="A4095" s="77"/>
      <c r="B4095" s="142"/>
      <c r="C4095" s="79"/>
      <c r="D4095" s="127"/>
      <c r="E4095" s="80"/>
      <c r="F4095" s="143"/>
      <c r="G4095" s="80">
        <f t="shared" si="33"/>
        <v>0</v>
      </c>
      <c r="H4095" s="133"/>
      <c r="I4095" s="162"/>
      <c r="J4095" s="81"/>
      <c r="K4095" s="144"/>
    </row>
    <row r="4096" spans="1:11" customFormat="1" ht="16.5" x14ac:dyDescent="0.3">
      <c r="A4096" s="77">
        <v>43463</v>
      </c>
      <c r="B4096" s="142" t="s">
        <v>3895</v>
      </c>
      <c r="C4096" s="79" t="s">
        <v>1703</v>
      </c>
      <c r="D4096" s="127" t="s">
        <v>31</v>
      </c>
      <c r="E4096" s="80">
        <v>1</v>
      </c>
      <c r="F4096" s="143">
        <v>558599.52500000002</v>
      </c>
      <c r="G4096" s="80">
        <f t="shared" si="33"/>
        <v>558599.52500000002</v>
      </c>
      <c r="H4096" s="133"/>
      <c r="I4096" s="162"/>
      <c r="J4096" s="81"/>
      <c r="K4096" s="144"/>
    </row>
    <row r="4097" spans="1:11" customFormat="1" ht="16.5" x14ac:dyDescent="0.3">
      <c r="A4097" s="77"/>
      <c r="B4097" s="142"/>
      <c r="C4097" s="79"/>
      <c r="D4097" s="127" t="s">
        <v>104</v>
      </c>
      <c r="E4097" s="80">
        <v>2</v>
      </c>
      <c r="F4097" s="143">
        <v>542450.09499999997</v>
      </c>
      <c r="G4097" s="80">
        <f t="shared" si="33"/>
        <v>1084900.19</v>
      </c>
      <c r="H4097" s="133">
        <f>SUM(G4096:G4097)</f>
        <v>1643499.7149999999</v>
      </c>
      <c r="I4097" s="162" t="s">
        <v>312</v>
      </c>
      <c r="J4097" s="81"/>
      <c r="K4097" s="144"/>
    </row>
    <row r="4098" spans="1:11" customFormat="1" ht="16.5" x14ac:dyDescent="0.3">
      <c r="A4098" s="77"/>
      <c r="B4098" s="142"/>
      <c r="C4098" s="79"/>
      <c r="D4098" s="127"/>
      <c r="E4098" s="80"/>
      <c r="F4098" s="143"/>
      <c r="G4098" s="80">
        <f t="shared" si="33"/>
        <v>0</v>
      </c>
      <c r="H4098" s="133"/>
      <c r="I4098" s="162"/>
      <c r="J4098" s="81"/>
      <c r="K4098" s="144"/>
    </row>
    <row r="4099" spans="1:11" customFormat="1" ht="16.5" x14ac:dyDescent="0.3">
      <c r="A4099" s="77">
        <v>43463</v>
      </c>
      <c r="B4099" s="142" t="s">
        <v>3896</v>
      </c>
      <c r="C4099" s="79" t="s">
        <v>720</v>
      </c>
      <c r="D4099" s="127" t="s">
        <v>3495</v>
      </c>
      <c r="E4099" s="80">
        <v>6</v>
      </c>
      <c r="F4099" s="143">
        <v>1049999.5</v>
      </c>
      <c r="G4099" s="80">
        <f t="shared" si="33"/>
        <v>6299997</v>
      </c>
      <c r="H4099" s="133">
        <f>G4099</f>
        <v>6299997</v>
      </c>
      <c r="I4099" s="162" t="s">
        <v>312</v>
      </c>
      <c r="J4099" s="81"/>
      <c r="K4099" s="144"/>
    </row>
    <row r="4100" spans="1:11" customFormat="1" ht="16.5" x14ac:dyDescent="0.3">
      <c r="A4100" s="77"/>
      <c r="B4100" s="142"/>
      <c r="C4100" s="79"/>
      <c r="D4100" s="127"/>
      <c r="E4100" s="80"/>
      <c r="F4100" s="143"/>
      <c r="G4100" s="80">
        <f t="shared" si="33"/>
        <v>0</v>
      </c>
      <c r="H4100" s="133"/>
      <c r="I4100" s="162"/>
      <c r="J4100" s="81"/>
      <c r="K4100" s="144"/>
    </row>
    <row r="4101" spans="1:11" customFormat="1" ht="16.5" x14ac:dyDescent="0.3">
      <c r="A4101" s="77">
        <v>43463</v>
      </c>
      <c r="B4101" s="142" t="s">
        <v>3897</v>
      </c>
      <c r="C4101" s="79" t="s">
        <v>1850</v>
      </c>
      <c r="D4101" s="127" t="s">
        <v>1325</v>
      </c>
      <c r="E4101" s="80">
        <v>6</v>
      </c>
      <c r="F4101" s="143">
        <v>603900</v>
      </c>
      <c r="G4101" s="80">
        <f t="shared" si="33"/>
        <v>3623400</v>
      </c>
      <c r="H4101" s="133">
        <f>G4101</f>
        <v>3623400</v>
      </c>
      <c r="I4101" s="162" t="s">
        <v>1756</v>
      </c>
      <c r="J4101" s="81"/>
      <c r="K4101" s="144"/>
    </row>
    <row r="4102" spans="1:11" customFormat="1" ht="16.5" x14ac:dyDescent="0.3">
      <c r="A4102" s="77"/>
      <c r="B4102" s="142"/>
      <c r="C4102" s="79"/>
      <c r="D4102" s="127"/>
      <c r="E4102" s="80"/>
      <c r="F4102" s="143"/>
      <c r="G4102" s="80">
        <f t="shared" si="33"/>
        <v>0</v>
      </c>
      <c r="H4102" s="133"/>
      <c r="I4102" s="162"/>
      <c r="J4102" s="81"/>
      <c r="K4102" s="144"/>
    </row>
    <row r="4103" spans="1:11" customFormat="1" ht="16.5" x14ac:dyDescent="0.3">
      <c r="A4103" s="77">
        <v>43463</v>
      </c>
      <c r="B4103" s="142" t="s">
        <v>3898</v>
      </c>
      <c r="C4103" s="79" t="s">
        <v>3899</v>
      </c>
      <c r="D4103" s="127" t="s">
        <v>104</v>
      </c>
      <c r="E4103" s="80">
        <v>2</v>
      </c>
      <c r="F4103" s="143">
        <v>513900.09</v>
      </c>
      <c r="G4103" s="80">
        <f t="shared" si="33"/>
        <v>1027800.18</v>
      </c>
      <c r="H4103" s="133">
        <f>G4103</f>
        <v>1027800.18</v>
      </c>
      <c r="I4103" s="162" t="s">
        <v>1756</v>
      </c>
      <c r="J4103" s="81"/>
      <c r="K4103" s="144"/>
    </row>
    <row r="4104" spans="1:11" customFormat="1" ht="16.5" x14ac:dyDescent="0.3">
      <c r="A4104" s="77"/>
      <c r="B4104" s="142"/>
      <c r="C4104" s="79"/>
      <c r="D4104" s="127"/>
      <c r="E4104" s="80"/>
      <c r="F4104" s="143"/>
      <c r="G4104" s="80">
        <f t="shared" si="33"/>
        <v>0</v>
      </c>
      <c r="H4104" s="133"/>
      <c r="I4104" s="162"/>
      <c r="J4104" s="81"/>
      <c r="K4104" s="144"/>
    </row>
    <row r="4105" spans="1:11" customFormat="1" ht="16.5" x14ac:dyDescent="0.3">
      <c r="A4105" s="77">
        <v>43463</v>
      </c>
      <c r="B4105" s="142" t="s">
        <v>3900</v>
      </c>
      <c r="C4105" s="79" t="s">
        <v>3826</v>
      </c>
      <c r="D4105" s="127" t="s">
        <v>2073</v>
      </c>
      <c r="E4105" s="80">
        <v>1</v>
      </c>
      <c r="F4105" s="143">
        <v>240525.55</v>
      </c>
      <c r="G4105" s="80">
        <f t="shared" si="33"/>
        <v>240525.55</v>
      </c>
      <c r="H4105" s="133">
        <f>G4105</f>
        <v>240525.55</v>
      </c>
      <c r="I4105" s="162" t="s">
        <v>2524</v>
      </c>
      <c r="J4105" s="81"/>
      <c r="K4105" s="144"/>
    </row>
    <row r="4106" spans="1:11" customFormat="1" ht="16.5" x14ac:dyDescent="0.3">
      <c r="A4106" s="77"/>
      <c r="B4106" s="142"/>
      <c r="C4106" s="79"/>
      <c r="D4106" s="127"/>
      <c r="E4106" s="80"/>
      <c r="F4106" s="143"/>
      <c r="G4106" s="80">
        <f t="shared" si="33"/>
        <v>0</v>
      </c>
      <c r="H4106" s="133"/>
      <c r="I4106" s="162"/>
      <c r="J4106" s="81"/>
      <c r="K4106" s="144"/>
    </row>
    <row r="4107" spans="1:11" customFormat="1" ht="16.5" x14ac:dyDescent="0.3">
      <c r="A4107" s="77">
        <v>43463</v>
      </c>
      <c r="B4107" s="142" t="s">
        <v>3901</v>
      </c>
      <c r="C4107" s="79" t="s">
        <v>3528</v>
      </c>
      <c r="D4107" s="127" t="s">
        <v>1914</v>
      </c>
      <c r="E4107" s="80">
        <v>60</v>
      </c>
      <c r="F4107" s="143">
        <v>169998.40132</v>
      </c>
      <c r="G4107" s="80">
        <f t="shared" si="33"/>
        <v>10199904.0792</v>
      </c>
      <c r="H4107" s="133">
        <f>G4107</f>
        <v>10199904.0792</v>
      </c>
      <c r="I4107" s="162" t="s">
        <v>1215</v>
      </c>
      <c r="J4107" s="81"/>
      <c r="K4107" s="144"/>
    </row>
    <row r="4108" spans="1:11" customFormat="1" ht="16.5" x14ac:dyDescent="0.3">
      <c r="A4108" s="77"/>
      <c r="B4108" s="142"/>
      <c r="C4108" s="79"/>
      <c r="D4108" s="127"/>
      <c r="E4108" s="80"/>
      <c r="F4108" s="143"/>
      <c r="G4108" s="80">
        <f t="shared" si="33"/>
        <v>0</v>
      </c>
      <c r="H4108" s="133"/>
      <c r="I4108" s="162"/>
      <c r="J4108" s="81"/>
      <c r="K4108" s="144"/>
    </row>
    <row r="4109" spans="1:11" customFormat="1" ht="16.5" x14ac:dyDescent="0.3">
      <c r="A4109" s="77">
        <v>43463</v>
      </c>
      <c r="B4109" s="142" t="s">
        <v>3902</v>
      </c>
      <c r="C4109" s="79" t="s">
        <v>1957</v>
      </c>
      <c r="D4109" s="127" t="s">
        <v>2494</v>
      </c>
      <c r="E4109" s="80">
        <v>10</v>
      </c>
      <c r="F4109" s="143">
        <v>621900.18000000005</v>
      </c>
      <c r="G4109" s="80">
        <f t="shared" si="33"/>
        <v>6219001.8000000007</v>
      </c>
      <c r="H4109" s="133"/>
      <c r="I4109" s="162"/>
      <c r="J4109" s="81"/>
      <c r="K4109" s="144"/>
    </row>
    <row r="4110" spans="1:11" customFormat="1" ht="16.5" x14ac:dyDescent="0.3">
      <c r="A4110" s="77"/>
      <c r="B4110" s="142"/>
      <c r="C4110" s="79"/>
      <c r="D4110" s="127" t="s">
        <v>28</v>
      </c>
      <c r="E4110" s="80">
        <v>5</v>
      </c>
      <c r="F4110" s="143">
        <v>544500</v>
      </c>
      <c r="G4110" s="80">
        <f t="shared" si="33"/>
        <v>2722500</v>
      </c>
      <c r="H4110" s="133">
        <f>SUM(G4109:G4110)</f>
        <v>8941501.8000000007</v>
      </c>
      <c r="I4110" s="162" t="s">
        <v>309</v>
      </c>
      <c r="J4110" s="81"/>
      <c r="K4110" s="144"/>
    </row>
    <row r="4111" spans="1:11" customFormat="1" ht="16.5" x14ac:dyDescent="0.3">
      <c r="A4111" s="77"/>
      <c r="B4111" s="142"/>
      <c r="C4111" s="79"/>
      <c r="D4111" s="127"/>
      <c r="E4111" s="80"/>
      <c r="F4111" s="143"/>
      <c r="G4111" s="80">
        <f t="shared" si="33"/>
        <v>0</v>
      </c>
      <c r="H4111" s="133"/>
      <c r="I4111" s="162"/>
      <c r="J4111" s="81"/>
      <c r="K4111" s="144"/>
    </row>
    <row r="4112" spans="1:11" customFormat="1" ht="16.5" x14ac:dyDescent="0.3">
      <c r="A4112" s="77">
        <v>43463</v>
      </c>
      <c r="B4112" s="142" t="s">
        <v>3903</v>
      </c>
      <c r="C4112" s="79" t="s">
        <v>3355</v>
      </c>
      <c r="D4112" s="127" t="s">
        <v>887</v>
      </c>
      <c r="E4112" s="80">
        <v>12</v>
      </c>
      <c r="F4112" s="143">
        <v>230000.1</v>
      </c>
      <c r="G4112" s="80">
        <f t="shared" si="33"/>
        <v>2760001.2</v>
      </c>
      <c r="H4112" s="133"/>
      <c r="I4112" s="162"/>
      <c r="J4112" s="81"/>
      <c r="K4112" s="144"/>
    </row>
    <row r="4113" spans="1:11" customFormat="1" ht="16.5" x14ac:dyDescent="0.3">
      <c r="A4113" s="77"/>
      <c r="B4113" s="142"/>
      <c r="C4113" s="79"/>
      <c r="D4113" s="127" t="s">
        <v>1094</v>
      </c>
      <c r="E4113" s="80">
        <v>12</v>
      </c>
      <c r="F4113" s="143">
        <v>215000.5</v>
      </c>
      <c r="G4113" s="80">
        <f t="shared" si="33"/>
        <v>2580006</v>
      </c>
      <c r="H4113" s="133"/>
      <c r="I4113" s="162"/>
      <c r="J4113" s="81"/>
      <c r="K4113" s="144"/>
    </row>
    <row r="4114" spans="1:11" customFormat="1" ht="16.5" x14ac:dyDescent="0.3">
      <c r="A4114" s="77"/>
      <c r="B4114" s="142"/>
      <c r="C4114" s="79"/>
      <c r="D4114" s="127" t="s">
        <v>1094</v>
      </c>
      <c r="E4114" s="80">
        <v>1</v>
      </c>
      <c r="F4114" s="143">
        <v>0</v>
      </c>
      <c r="G4114" s="80">
        <f t="shared" si="33"/>
        <v>0</v>
      </c>
      <c r="H4114" s="133">
        <f>SUM(G4112:G4114)</f>
        <v>5340007.2</v>
      </c>
      <c r="I4114" s="162" t="s">
        <v>1756</v>
      </c>
      <c r="J4114" s="81"/>
      <c r="K4114" s="144"/>
    </row>
    <row r="4115" spans="1:11" customFormat="1" ht="16.5" x14ac:dyDescent="0.3">
      <c r="A4115" s="77"/>
      <c r="B4115" s="142"/>
      <c r="C4115" s="79"/>
      <c r="D4115" s="127"/>
      <c r="E4115" s="80"/>
      <c r="F4115" s="143"/>
      <c r="G4115" s="80">
        <f t="shared" si="33"/>
        <v>0</v>
      </c>
      <c r="H4115" s="133"/>
      <c r="I4115" s="162"/>
      <c r="J4115" s="81"/>
      <c r="K4115" s="144"/>
    </row>
    <row r="4116" spans="1:11" customFormat="1" ht="16.5" x14ac:dyDescent="0.3">
      <c r="A4116" s="77">
        <v>43463</v>
      </c>
      <c r="B4116" s="142" t="s">
        <v>3904</v>
      </c>
      <c r="C4116" s="79" t="s">
        <v>1083</v>
      </c>
      <c r="D4116" s="127" t="s">
        <v>887</v>
      </c>
      <c r="E4116" s="80">
        <v>3</v>
      </c>
      <c r="F4116" s="143">
        <v>230000.1</v>
      </c>
      <c r="G4116" s="80">
        <f t="shared" si="33"/>
        <v>690000.3</v>
      </c>
      <c r="H4116" s="133">
        <f>G4116</f>
        <v>690000.3</v>
      </c>
      <c r="I4116" s="162" t="s">
        <v>2524</v>
      </c>
      <c r="J4116" s="81"/>
      <c r="K4116" s="144"/>
    </row>
    <row r="4117" spans="1:11" customFormat="1" ht="16.5" x14ac:dyDescent="0.3">
      <c r="A4117" s="77"/>
      <c r="B4117" s="142"/>
      <c r="C4117" s="79"/>
      <c r="D4117" s="127"/>
      <c r="E4117" s="80"/>
      <c r="F4117" s="143"/>
      <c r="G4117" s="80">
        <f t="shared" si="33"/>
        <v>0</v>
      </c>
      <c r="H4117" s="133"/>
      <c r="I4117" s="162"/>
      <c r="J4117" s="81"/>
      <c r="K4117" s="144"/>
    </row>
    <row r="4118" spans="1:11" customFormat="1" ht="16.5" x14ac:dyDescent="0.3">
      <c r="A4118" s="77">
        <v>43463</v>
      </c>
      <c r="B4118" s="142" t="s">
        <v>3905</v>
      </c>
      <c r="C4118" s="79" t="s">
        <v>1083</v>
      </c>
      <c r="D4118" s="127" t="s">
        <v>2073</v>
      </c>
      <c r="E4118" s="80">
        <v>6</v>
      </c>
      <c r="F4118" s="143">
        <v>240525.55</v>
      </c>
      <c r="G4118" s="80">
        <f t="shared" si="33"/>
        <v>1443153.2999999998</v>
      </c>
      <c r="H4118" s="133">
        <f>G4118</f>
        <v>1443153.2999999998</v>
      </c>
      <c r="I4118" s="162" t="s">
        <v>2524</v>
      </c>
      <c r="J4118" s="81"/>
      <c r="K4118" s="144"/>
    </row>
    <row r="4119" spans="1:11" customFormat="1" ht="16.5" x14ac:dyDescent="0.3">
      <c r="A4119" s="77"/>
      <c r="B4119" s="142"/>
      <c r="C4119" s="79"/>
      <c r="D4119" s="127"/>
      <c r="E4119" s="80"/>
      <c r="F4119" s="143"/>
      <c r="G4119" s="80">
        <f t="shared" si="33"/>
        <v>0</v>
      </c>
      <c r="H4119" s="133"/>
      <c r="I4119" s="162"/>
      <c r="J4119" s="81"/>
      <c r="K4119" s="144"/>
    </row>
    <row r="4120" spans="1:11" customFormat="1" ht="16.5" x14ac:dyDescent="0.3">
      <c r="A4120" s="77">
        <v>43463</v>
      </c>
      <c r="B4120" s="142" t="s">
        <v>3906</v>
      </c>
      <c r="C4120" s="79" t="s">
        <v>237</v>
      </c>
      <c r="D4120" s="127" t="s">
        <v>1094</v>
      </c>
      <c r="E4120" s="80">
        <v>3</v>
      </c>
      <c r="F4120" s="143">
        <v>215000.5</v>
      </c>
      <c r="G4120" s="80">
        <f t="shared" si="33"/>
        <v>645001.5</v>
      </c>
      <c r="H4120" s="133">
        <f>G4120</f>
        <v>645001.5</v>
      </c>
      <c r="I4120" s="162" t="s">
        <v>309</v>
      </c>
      <c r="J4120" s="81"/>
      <c r="K4120" s="144"/>
    </row>
    <row r="4121" spans="1:11" customFormat="1" ht="16.5" x14ac:dyDescent="0.3">
      <c r="A4121" s="77"/>
      <c r="B4121" s="142"/>
      <c r="C4121" s="79"/>
      <c r="D4121" s="127"/>
      <c r="E4121" s="80"/>
      <c r="F4121" s="143"/>
      <c r="G4121" s="80">
        <f t="shared" si="33"/>
        <v>0</v>
      </c>
      <c r="H4121" s="133"/>
      <c r="I4121" s="162"/>
      <c r="J4121" s="81"/>
      <c r="K4121" s="144"/>
    </row>
    <row r="4122" spans="1:11" customFormat="1" ht="16.5" x14ac:dyDescent="0.3">
      <c r="A4122" s="77">
        <v>43463</v>
      </c>
      <c r="B4122" s="142" t="s">
        <v>3907</v>
      </c>
      <c r="C4122" s="79" t="s">
        <v>3908</v>
      </c>
      <c r="D4122" s="127" t="s">
        <v>1094</v>
      </c>
      <c r="E4122" s="80">
        <v>3</v>
      </c>
      <c r="F4122" s="143">
        <v>215000.5</v>
      </c>
      <c r="G4122" s="80">
        <f t="shared" si="33"/>
        <v>645001.5</v>
      </c>
      <c r="H4122" s="133"/>
      <c r="I4122" s="162"/>
      <c r="J4122" s="81"/>
      <c r="K4122" s="144"/>
    </row>
    <row r="4123" spans="1:11" customFormat="1" ht="16.5" x14ac:dyDescent="0.3">
      <c r="A4123" s="77"/>
      <c r="B4123" s="142"/>
      <c r="C4123" s="79"/>
      <c r="D4123" s="127" t="s">
        <v>887</v>
      </c>
      <c r="E4123" s="80">
        <v>1</v>
      </c>
      <c r="F4123" s="143">
        <v>230000.1</v>
      </c>
      <c r="G4123" s="80">
        <f t="shared" si="33"/>
        <v>230000.1</v>
      </c>
      <c r="H4123" s="133">
        <f>SUM(G4122:G4123)</f>
        <v>875001.6</v>
      </c>
      <c r="I4123" s="162" t="s">
        <v>309</v>
      </c>
      <c r="J4123" s="81"/>
      <c r="K4123" s="144"/>
    </row>
    <row r="4124" spans="1:11" customFormat="1" ht="16.5" x14ac:dyDescent="0.3">
      <c r="A4124" s="77"/>
      <c r="B4124" s="142"/>
      <c r="C4124" s="79"/>
      <c r="D4124" s="127"/>
      <c r="E4124" s="80"/>
      <c r="F4124" s="143"/>
      <c r="G4124" s="80">
        <f t="shared" si="33"/>
        <v>0</v>
      </c>
      <c r="H4124" s="133"/>
      <c r="I4124" s="162"/>
      <c r="J4124" s="81"/>
      <c r="K4124" s="144"/>
    </row>
    <row r="4125" spans="1:11" customFormat="1" ht="16.5" x14ac:dyDescent="0.3">
      <c r="A4125" s="77">
        <v>43463</v>
      </c>
      <c r="B4125" s="142" t="s">
        <v>3909</v>
      </c>
      <c r="C4125" s="79" t="s">
        <v>244</v>
      </c>
      <c r="D4125" s="127" t="s">
        <v>13</v>
      </c>
      <c r="E4125" s="80">
        <v>3</v>
      </c>
      <c r="F4125" s="143">
        <v>821700</v>
      </c>
      <c r="G4125" s="80">
        <f t="shared" si="33"/>
        <v>2465100</v>
      </c>
      <c r="H4125" s="133">
        <f>G4125</f>
        <v>2465100</v>
      </c>
      <c r="I4125" s="162" t="s">
        <v>309</v>
      </c>
      <c r="J4125" s="81"/>
      <c r="K4125" s="144"/>
    </row>
    <row r="4126" spans="1:11" customFormat="1" ht="16.5" x14ac:dyDescent="0.3">
      <c r="A4126" s="77"/>
      <c r="B4126" s="142"/>
      <c r="C4126" s="79"/>
      <c r="D4126" s="127"/>
      <c r="E4126" s="80"/>
      <c r="F4126" s="143"/>
      <c r="G4126" s="80">
        <f t="shared" si="33"/>
        <v>0</v>
      </c>
      <c r="H4126" s="133"/>
      <c r="I4126" s="162"/>
      <c r="J4126" s="81"/>
      <c r="K4126" s="144"/>
    </row>
    <row r="4127" spans="1:11" customFormat="1" ht="16.5" x14ac:dyDescent="0.3">
      <c r="A4127" s="77">
        <v>43463</v>
      </c>
      <c r="B4127" s="142" t="s">
        <v>3910</v>
      </c>
      <c r="C4127" s="79" t="s">
        <v>3911</v>
      </c>
      <c r="D4127" s="127" t="s">
        <v>1094</v>
      </c>
      <c r="E4127" s="80">
        <v>1</v>
      </c>
      <c r="F4127" s="143">
        <v>215000.5</v>
      </c>
      <c r="G4127" s="80">
        <f t="shared" si="33"/>
        <v>215000.5</v>
      </c>
      <c r="H4127" s="133"/>
      <c r="I4127" s="162"/>
      <c r="J4127" s="81"/>
      <c r="K4127" s="144"/>
    </row>
    <row r="4128" spans="1:11" customFormat="1" ht="16.5" x14ac:dyDescent="0.3">
      <c r="A4128" s="77"/>
      <c r="B4128" s="142"/>
      <c r="C4128" s="79"/>
      <c r="D4128" s="127" t="s">
        <v>2677</v>
      </c>
      <c r="E4128" s="80">
        <v>1</v>
      </c>
      <c r="F4128" s="143">
        <v>283099.90500000003</v>
      </c>
      <c r="G4128" s="80">
        <f t="shared" si="33"/>
        <v>283099.90500000003</v>
      </c>
      <c r="H4128" s="133">
        <f>SUM(G4127:G4128)</f>
        <v>498100.40500000003</v>
      </c>
      <c r="I4128" s="162" t="s">
        <v>1756</v>
      </c>
      <c r="J4128" s="81"/>
      <c r="K4128" s="144"/>
    </row>
    <row r="4129" spans="1:11" customFormat="1" ht="16.5" x14ac:dyDescent="0.3">
      <c r="A4129" s="77"/>
      <c r="B4129" s="142"/>
      <c r="C4129" s="79"/>
      <c r="D4129" s="127"/>
      <c r="E4129" s="80"/>
      <c r="F4129" s="143"/>
      <c r="G4129" s="80">
        <f t="shared" si="33"/>
        <v>0</v>
      </c>
      <c r="H4129" s="133"/>
      <c r="I4129" s="162"/>
      <c r="J4129" s="81"/>
      <c r="K4129" s="144"/>
    </row>
    <row r="4130" spans="1:11" customFormat="1" ht="16.5" x14ac:dyDescent="0.3">
      <c r="A4130" s="77">
        <v>43463</v>
      </c>
      <c r="B4130" s="142" t="s">
        <v>3912</v>
      </c>
      <c r="C4130" s="79" t="s">
        <v>556</v>
      </c>
      <c r="D4130" s="127" t="s">
        <v>1094</v>
      </c>
      <c r="E4130" s="80">
        <v>2</v>
      </c>
      <c r="F4130" s="143">
        <v>215000.5</v>
      </c>
      <c r="G4130" s="80">
        <f t="shared" si="33"/>
        <v>430001</v>
      </c>
      <c r="H4130" s="133">
        <f>G4130</f>
        <v>430001</v>
      </c>
      <c r="I4130" s="162" t="s">
        <v>314</v>
      </c>
      <c r="J4130" s="81"/>
      <c r="K4130" s="144"/>
    </row>
    <row r="4131" spans="1:11" customFormat="1" ht="16.5" x14ac:dyDescent="0.3">
      <c r="A4131" s="77"/>
      <c r="B4131" s="142"/>
      <c r="C4131" s="79"/>
      <c r="D4131" s="127"/>
      <c r="E4131" s="80"/>
      <c r="F4131" s="143"/>
      <c r="G4131" s="80">
        <f t="shared" si="33"/>
        <v>0</v>
      </c>
      <c r="H4131" s="133"/>
      <c r="I4131" s="162"/>
      <c r="J4131" s="81"/>
      <c r="K4131" s="144"/>
    </row>
    <row r="4132" spans="1:11" customFormat="1" ht="16.5" x14ac:dyDescent="0.3">
      <c r="A4132" s="77">
        <v>43463</v>
      </c>
      <c r="B4132" s="142" t="s">
        <v>3913</v>
      </c>
      <c r="C4132" s="79" t="s">
        <v>3914</v>
      </c>
      <c r="D4132" s="127" t="s">
        <v>2073</v>
      </c>
      <c r="E4132" s="80">
        <v>1</v>
      </c>
      <c r="F4132" s="143">
        <v>240525.55</v>
      </c>
      <c r="G4132" s="80">
        <f t="shared" si="33"/>
        <v>240525.55</v>
      </c>
      <c r="H4132" s="133">
        <f>G4132</f>
        <v>240525.55</v>
      </c>
      <c r="I4132" s="162" t="s">
        <v>2524</v>
      </c>
      <c r="J4132" s="81"/>
      <c r="K4132" s="144"/>
    </row>
    <row r="4133" spans="1:11" customFormat="1" ht="16.5" x14ac:dyDescent="0.3">
      <c r="A4133" s="77"/>
      <c r="B4133" s="142"/>
      <c r="C4133" s="79"/>
      <c r="D4133" s="127"/>
      <c r="E4133" s="80"/>
      <c r="F4133" s="143"/>
      <c r="G4133" s="80">
        <f t="shared" si="33"/>
        <v>0</v>
      </c>
      <c r="H4133" s="133"/>
      <c r="I4133" s="162"/>
      <c r="J4133" s="81"/>
      <c r="K4133" s="144"/>
    </row>
    <row r="4134" spans="1:11" customFormat="1" ht="16.5" x14ac:dyDescent="0.3">
      <c r="A4134" s="77">
        <v>43463</v>
      </c>
      <c r="B4134" s="142" t="s">
        <v>3915</v>
      </c>
      <c r="C4134" s="79" t="s">
        <v>3066</v>
      </c>
      <c r="D4134" s="127" t="s">
        <v>2073</v>
      </c>
      <c r="E4134" s="80">
        <v>1</v>
      </c>
      <c r="F4134" s="143">
        <v>240525.55</v>
      </c>
      <c r="G4134" s="80">
        <f t="shared" si="33"/>
        <v>240525.55</v>
      </c>
      <c r="H4134" s="133">
        <f>G4134</f>
        <v>240525.55</v>
      </c>
      <c r="I4134" s="162" t="s">
        <v>2524</v>
      </c>
      <c r="J4134" s="81"/>
      <c r="K4134" s="144"/>
    </row>
    <row r="4135" spans="1:11" customFormat="1" ht="16.5" x14ac:dyDescent="0.3">
      <c r="A4135" s="77"/>
      <c r="B4135" s="142"/>
      <c r="C4135" s="79"/>
      <c r="D4135" s="127"/>
      <c r="E4135" s="80"/>
      <c r="F4135" s="143"/>
      <c r="G4135" s="80">
        <f t="shared" si="33"/>
        <v>0</v>
      </c>
      <c r="H4135" s="133"/>
      <c r="I4135" s="162"/>
      <c r="J4135" s="81"/>
      <c r="K4135" s="144"/>
    </row>
    <row r="4136" spans="1:11" customFormat="1" ht="16.5" x14ac:dyDescent="0.3">
      <c r="A4136" s="77">
        <v>43463</v>
      </c>
      <c r="B4136" s="142" t="s">
        <v>3916</v>
      </c>
      <c r="C4136" s="79" t="s">
        <v>3066</v>
      </c>
      <c r="D4136" s="127" t="s">
        <v>2073</v>
      </c>
      <c r="E4136" s="80">
        <v>1</v>
      </c>
      <c r="F4136" s="143">
        <v>240525.55</v>
      </c>
      <c r="G4136" s="80">
        <f t="shared" si="33"/>
        <v>240525.55</v>
      </c>
      <c r="H4136" s="133">
        <f>G4136</f>
        <v>240525.55</v>
      </c>
      <c r="I4136" s="162" t="s">
        <v>2524</v>
      </c>
      <c r="J4136" s="81"/>
      <c r="K4136" s="144"/>
    </row>
    <row r="4137" spans="1:11" customFormat="1" ht="16.5" x14ac:dyDescent="0.3">
      <c r="A4137" s="77"/>
      <c r="B4137" s="142"/>
      <c r="C4137" s="79"/>
      <c r="D4137" s="127"/>
      <c r="E4137" s="80"/>
      <c r="F4137" s="143"/>
      <c r="G4137" s="80">
        <f t="shared" si="33"/>
        <v>0</v>
      </c>
      <c r="H4137" s="133"/>
      <c r="I4137" s="162"/>
      <c r="J4137" s="81"/>
      <c r="K4137" s="144"/>
    </row>
    <row r="4138" spans="1:11" customFormat="1" ht="16.5" x14ac:dyDescent="0.3">
      <c r="A4138" s="92">
        <v>43463</v>
      </c>
      <c r="B4138" s="145" t="s">
        <v>3917</v>
      </c>
      <c r="C4138" s="94" t="s">
        <v>149</v>
      </c>
      <c r="D4138" s="128" t="s">
        <v>3918</v>
      </c>
      <c r="E4138" s="95">
        <v>72</v>
      </c>
      <c r="F4138" s="146">
        <v>0</v>
      </c>
      <c r="G4138" s="95"/>
      <c r="H4138" s="147">
        <f>G4138</f>
        <v>0</v>
      </c>
      <c r="I4138" s="162" t="s">
        <v>310</v>
      </c>
      <c r="J4138" s="81" t="s">
        <v>1667</v>
      </c>
      <c r="K4138" s="144"/>
    </row>
    <row r="4139" spans="1:11" customFormat="1" ht="16.5" x14ac:dyDescent="0.3">
      <c r="A4139" s="77"/>
      <c r="B4139" s="142"/>
      <c r="C4139" s="79"/>
      <c r="D4139" s="127"/>
      <c r="E4139" s="80"/>
      <c r="F4139" s="143"/>
      <c r="G4139" s="80">
        <f t="shared" si="33"/>
        <v>0</v>
      </c>
      <c r="H4139" s="133"/>
      <c r="I4139" s="162"/>
      <c r="J4139" s="81"/>
      <c r="K4139" s="144"/>
    </row>
    <row r="4140" spans="1:11" customFormat="1" ht="16.5" x14ac:dyDescent="0.3">
      <c r="A4140" s="77">
        <v>43463</v>
      </c>
      <c r="B4140" s="142" t="s">
        <v>3919</v>
      </c>
      <c r="C4140" s="79" t="s">
        <v>3920</v>
      </c>
      <c r="D4140" s="127" t="s">
        <v>887</v>
      </c>
      <c r="E4140" s="80">
        <v>2</v>
      </c>
      <c r="F4140" s="143">
        <v>230000.1</v>
      </c>
      <c r="G4140" s="80">
        <f t="shared" si="33"/>
        <v>460000.2</v>
      </c>
      <c r="H4140" s="133">
        <f>G4140</f>
        <v>460000.2</v>
      </c>
      <c r="I4140" s="162" t="s">
        <v>1215</v>
      </c>
      <c r="J4140" s="81"/>
      <c r="K4140" s="144"/>
    </row>
    <row r="4141" spans="1:11" customFormat="1" ht="16.5" x14ac:dyDescent="0.3">
      <c r="A4141" s="77"/>
      <c r="B4141" s="142"/>
      <c r="C4141" s="79"/>
      <c r="D4141" s="127"/>
      <c r="E4141" s="80"/>
      <c r="F4141" s="143"/>
      <c r="G4141" s="80">
        <f t="shared" si="33"/>
        <v>0</v>
      </c>
      <c r="H4141" s="133"/>
      <c r="I4141" s="162"/>
      <c r="J4141" s="81"/>
      <c r="K4141" s="144"/>
    </row>
    <row r="4142" spans="1:11" customFormat="1" ht="16.5" x14ac:dyDescent="0.3">
      <c r="A4142" s="77">
        <v>43463</v>
      </c>
      <c r="B4142" s="142" t="s">
        <v>3921</v>
      </c>
      <c r="C4142" s="79" t="s">
        <v>3138</v>
      </c>
      <c r="D4142" s="127" t="s">
        <v>1094</v>
      </c>
      <c r="E4142" s="80">
        <v>3</v>
      </c>
      <c r="F4142" s="143">
        <v>215000.5</v>
      </c>
      <c r="G4142" s="80">
        <f t="shared" si="33"/>
        <v>645001.5</v>
      </c>
      <c r="H4142" s="133"/>
      <c r="I4142" s="162"/>
      <c r="J4142" s="81"/>
      <c r="K4142" s="144"/>
    </row>
    <row r="4143" spans="1:11" customFormat="1" ht="16.5" x14ac:dyDescent="0.3">
      <c r="A4143" s="77"/>
      <c r="B4143" s="142"/>
      <c r="C4143" s="79"/>
      <c r="D4143" s="127" t="s">
        <v>887</v>
      </c>
      <c r="E4143" s="80">
        <v>3</v>
      </c>
      <c r="F4143" s="143">
        <v>230000.1</v>
      </c>
      <c r="G4143" s="80">
        <f t="shared" si="33"/>
        <v>690000.3</v>
      </c>
      <c r="H4143" s="133">
        <f>SUM(G4142:G4143)</f>
        <v>1335001.8</v>
      </c>
      <c r="I4143" s="162" t="s">
        <v>314</v>
      </c>
      <c r="J4143" s="81"/>
      <c r="K4143" s="144"/>
    </row>
    <row r="4144" spans="1:11" customFormat="1" ht="16.5" x14ac:dyDescent="0.3">
      <c r="A4144" s="77"/>
      <c r="B4144" s="142"/>
      <c r="C4144" s="79"/>
      <c r="D4144" s="127"/>
      <c r="E4144" s="80"/>
      <c r="F4144" s="143"/>
      <c r="G4144" s="80">
        <f t="shared" si="33"/>
        <v>0</v>
      </c>
      <c r="H4144" s="133"/>
      <c r="I4144" s="162"/>
      <c r="J4144" s="81"/>
      <c r="K4144" s="144"/>
    </row>
    <row r="4145" spans="1:11" customFormat="1" ht="16.5" x14ac:dyDescent="0.3">
      <c r="A4145" s="77">
        <v>43463</v>
      </c>
      <c r="B4145" s="142" t="s">
        <v>3922</v>
      </c>
      <c r="C4145" s="79" t="s">
        <v>3923</v>
      </c>
      <c r="D4145" s="127" t="s">
        <v>887</v>
      </c>
      <c r="E4145" s="80">
        <v>2</v>
      </c>
      <c r="F4145" s="143">
        <v>230000.1</v>
      </c>
      <c r="G4145" s="80">
        <f t="shared" ref="G4145:G4285" si="34">E4145*F4145</f>
        <v>460000.2</v>
      </c>
      <c r="H4145" s="133">
        <f>G4145</f>
        <v>460000.2</v>
      </c>
      <c r="I4145" s="162" t="s">
        <v>314</v>
      </c>
      <c r="J4145" s="81"/>
      <c r="K4145" s="144"/>
    </row>
    <row r="4146" spans="1:11" customFormat="1" ht="16.5" x14ac:dyDescent="0.3">
      <c r="A4146" s="77"/>
      <c r="B4146" s="142"/>
      <c r="C4146" s="79"/>
      <c r="D4146" s="127"/>
      <c r="E4146" s="80"/>
      <c r="F4146" s="143"/>
      <c r="G4146" s="80">
        <f t="shared" si="34"/>
        <v>0</v>
      </c>
      <c r="H4146" s="133"/>
      <c r="I4146" s="162"/>
      <c r="J4146" s="81"/>
      <c r="K4146" s="144"/>
    </row>
    <row r="4147" spans="1:11" customFormat="1" ht="16.5" x14ac:dyDescent="0.3">
      <c r="A4147" s="77">
        <v>43463</v>
      </c>
      <c r="B4147" s="142" t="s">
        <v>3924</v>
      </c>
      <c r="C4147" s="79" t="s">
        <v>593</v>
      </c>
      <c r="D4147" s="127" t="s">
        <v>1094</v>
      </c>
      <c r="E4147" s="80">
        <v>3</v>
      </c>
      <c r="F4147" s="143">
        <v>215000.5</v>
      </c>
      <c r="G4147" s="80">
        <f t="shared" si="34"/>
        <v>645001.5</v>
      </c>
      <c r="H4147" s="133">
        <f>G4147</f>
        <v>645001.5</v>
      </c>
      <c r="I4147" s="162" t="s">
        <v>312</v>
      </c>
      <c r="J4147" s="81"/>
      <c r="K4147" s="144"/>
    </row>
    <row r="4148" spans="1:11" customFormat="1" ht="16.5" x14ac:dyDescent="0.3">
      <c r="A4148" s="77"/>
      <c r="B4148" s="142"/>
      <c r="C4148" s="79"/>
      <c r="D4148" s="127"/>
      <c r="E4148" s="80"/>
      <c r="F4148" s="143"/>
      <c r="G4148" s="80">
        <f t="shared" si="34"/>
        <v>0</v>
      </c>
      <c r="H4148" s="133"/>
      <c r="I4148" s="162"/>
      <c r="J4148" s="81"/>
      <c r="K4148" s="144"/>
    </row>
    <row r="4149" spans="1:11" customFormat="1" ht="16.5" x14ac:dyDescent="0.3">
      <c r="A4149" s="77">
        <v>43463</v>
      </c>
      <c r="B4149" s="142" t="s">
        <v>3925</v>
      </c>
      <c r="C4149" s="79" t="s">
        <v>3926</v>
      </c>
      <c r="D4149" s="127" t="s">
        <v>887</v>
      </c>
      <c r="E4149" s="80">
        <v>1</v>
      </c>
      <c r="F4149" s="143">
        <v>230000.1</v>
      </c>
      <c r="G4149" s="80">
        <f t="shared" si="34"/>
        <v>230000.1</v>
      </c>
      <c r="H4149" s="133">
        <f>G4149</f>
        <v>230000.1</v>
      </c>
      <c r="I4149" s="162" t="s">
        <v>315</v>
      </c>
      <c r="J4149" s="81"/>
      <c r="K4149" s="144"/>
    </row>
    <row r="4150" spans="1:11" customFormat="1" ht="16.5" x14ac:dyDescent="0.3">
      <c r="A4150" s="77"/>
      <c r="B4150" s="142"/>
      <c r="C4150" s="79"/>
      <c r="D4150" s="127"/>
      <c r="E4150" s="80"/>
      <c r="F4150" s="143"/>
      <c r="G4150" s="80">
        <f t="shared" si="34"/>
        <v>0</v>
      </c>
      <c r="H4150" s="133"/>
      <c r="I4150" s="162"/>
      <c r="J4150" s="81"/>
      <c r="K4150" s="144"/>
    </row>
    <row r="4151" spans="1:11" customFormat="1" ht="16.5" x14ac:dyDescent="0.3">
      <c r="A4151" s="83">
        <v>43465</v>
      </c>
      <c r="B4151" s="151" t="s">
        <v>3927</v>
      </c>
      <c r="C4151" s="85" t="s">
        <v>1083</v>
      </c>
      <c r="D4151" s="152" t="s">
        <v>1094</v>
      </c>
      <c r="E4151" s="86">
        <v>12</v>
      </c>
      <c r="F4151" s="153">
        <v>215000.5</v>
      </c>
      <c r="G4151" s="86">
        <f t="shared" si="34"/>
        <v>2580006</v>
      </c>
      <c r="H4151" s="149"/>
      <c r="I4151" s="162"/>
      <c r="J4151" s="81"/>
      <c r="K4151" s="144"/>
    </row>
    <row r="4152" spans="1:11" customFormat="1" ht="16.5" x14ac:dyDescent="0.3">
      <c r="A4152" s="83"/>
      <c r="B4152" s="151"/>
      <c r="C4152" s="85"/>
      <c r="D4152" s="152" t="s">
        <v>1094</v>
      </c>
      <c r="E4152" s="86">
        <v>1</v>
      </c>
      <c r="F4152" s="153">
        <v>0</v>
      </c>
      <c r="G4152" s="86">
        <f t="shared" si="34"/>
        <v>0</v>
      </c>
      <c r="H4152" s="149">
        <f>SUM(G4151:G4152)</f>
        <v>2580006</v>
      </c>
      <c r="I4152" s="162" t="s">
        <v>2524</v>
      </c>
      <c r="J4152" s="81"/>
      <c r="K4152" s="144"/>
    </row>
    <row r="4153" spans="1:11" customFormat="1" ht="16.5" x14ac:dyDescent="0.3">
      <c r="A4153" s="77"/>
      <c r="B4153" s="142"/>
      <c r="C4153" s="79"/>
      <c r="D4153" s="127"/>
      <c r="E4153" s="80"/>
      <c r="F4153" s="143"/>
      <c r="G4153" s="80"/>
      <c r="H4153" s="133"/>
      <c r="I4153" s="162"/>
      <c r="J4153" s="81"/>
      <c r="K4153" s="144"/>
    </row>
    <row r="4154" spans="1:11" customFormat="1" ht="16.5" x14ac:dyDescent="0.3">
      <c r="A4154" s="77">
        <v>43463</v>
      </c>
      <c r="B4154" s="142" t="s">
        <v>3928</v>
      </c>
      <c r="C4154" s="79" t="s">
        <v>1891</v>
      </c>
      <c r="D4154" s="127" t="s">
        <v>1094</v>
      </c>
      <c r="E4154" s="80">
        <v>2</v>
      </c>
      <c r="F4154" s="143">
        <v>215000.5</v>
      </c>
      <c r="G4154" s="80">
        <f t="shared" si="34"/>
        <v>430001</v>
      </c>
      <c r="H4154" s="133">
        <f>G4154</f>
        <v>430001</v>
      </c>
      <c r="I4154" s="162" t="s">
        <v>1756</v>
      </c>
      <c r="J4154" s="81"/>
      <c r="K4154" s="144"/>
    </row>
    <row r="4155" spans="1:11" customFormat="1" ht="16.5" x14ac:dyDescent="0.3">
      <c r="A4155" s="77"/>
      <c r="B4155" s="142"/>
      <c r="C4155" s="79"/>
      <c r="D4155" s="127"/>
      <c r="E4155" s="80"/>
      <c r="F4155" s="143"/>
      <c r="G4155" s="80">
        <f t="shared" si="34"/>
        <v>0</v>
      </c>
      <c r="H4155" s="133"/>
      <c r="I4155" s="162"/>
      <c r="J4155" s="81"/>
      <c r="K4155" s="144"/>
    </row>
    <row r="4156" spans="1:11" customFormat="1" ht="16.5" x14ac:dyDescent="0.3">
      <c r="A4156" s="77">
        <v>43463</v>
      </c>
      <c r="B4156" s="142" t="s">
        <v>3929</v>
      </c>
      <c r="C4156" s="79" t="s">
        <v>2846</v>
      </c>
      <c r="D4156" s="127" t="s">
        <v>213</v>
      </c>
      <c r="E4156" s="80">
        <v>2</v>
      </c>
      <c r="F4156" s="143">
        <v>574999.69999999995</v>
      </c>
      <c r="G4156" s="80">
        <f t="shared" si="34"/>
        <v>1149999.3999999999</v>
      </c>
      <c r="H4156" s="133">
        <f>G4156</f>
        <v>1149999.3999999999</v>
      </c>
      <c r="I4156" s="162"/>
      <c r="J4156" s="81"/>
      <c r="K4156" s="144"/>
    </row>
    <row r="4157" spans="1:11" customFormat="1" ht="16.5" x14ac:dyDescent="0.3">
      <c r="A4157" s="77"/>
      <c r="B4157" s="142"/>
      <c r="C4157" s="79"/>
      <c r="D4157" s="127"/>
      <c r="E4157" s="80"/>
      <c r="F4157" s="143"/>
      <c r="G4157" s="80">
        <f t="shared" si="34"/>
        <v>0</v>
      </c>
      <c r="H4157" s="133"/>
      <c r="I4157" s="162"/>
      <c r="J4157" s="81"/>
      <c r="K4157" s="144"/>
    </row>
    <row r="4158" spans="1:11" customFormat="1" ht="16.5" x14ac:dyDescent="0.3">
      <c r="A4158" s="77">
        <v>43463</v>
      </c>
      <c r="B4158" s="142" t="s">
        <v>3930</v>
      </c>
      <c r="C4158" s="79" t="s">
        <v>1403</v>
      </c>
      <c r="D4158" s="127" t="s">
        <v>1094</v>
      </c>
      <c r="E4158" s="80">
        <v>5</v>
      </c>
      <c r="F4158" s="143">
        <v>215000.5</v>
      </c>
      <c r="G4158" s="80">
        <f t="shared" si="34"/>
        <v>1075002.5</v>
      </c>
      <c r="H4158" s="133">
        <f>G4158</f>
        <v>1075002.5</v>
      </c>
      <c r="I4158" s="162" t="s">
        <v>1216</v>
      </c>
      <c r="J4158" s="81"/>
      <c r="K4158" s="144"/>
    </row>
    <row r="4159" spans="1:11" customFormat="1" ht="16.5" x14ac:dyDescent="0.3">
      <c r="A4159" s="77"/>
      <c r="B4159" s="142"/>
      <c r="C4159" s="79"/>
      <c r="D4159" s="127"/>
      <c r="E4159" s="80"/>
      <c r="F4159" s="143"/>
      <c r="G4159" s="80">
        <f t="shared" si="34"/>
        <v>0</v>
      </c>
      <c r="H4159" s="133"/>
      <c r="I4159" s="162"/>
      <c r="J4159" s="81"/>
      <c r="K4159" s="144"/>
    </row>
    <row r="4160" spans="1:11" customFormat="1" ht="16.5" x14ac:dyDescent="0.3">
      <c r="A4160" s="77">
        <v>43463</v>
      </c>
      <c r="B4160" s="142" t="s">
        <v>3931</v>
      </c>
      <c r="C4160" s="79" t="s">
        <v>2376</v>
      </c>
      <c r="D4160" s="127" t="s">
        <v>3401</v>
      </c>
      <c r="E4160" s="80">
        <v>1</v>
      </c>
      <c r="F4160" s="143">
        <v>649000</v>
      </c>
      <c r="G4160" s="80">
        <f t="shared" si="34"/>
        <v>649000</v>
      </c>
      <c r="H4160" s="133">
        <f>G4160</f>
        <v>649000</v>
      </c>
      <c r="I4160" s="162" t="s">
        <v>1215</v>
      </c>
      <c r="J4160" s="81"/>
      <c r="K4160" s="144"/>
    </row>
    <row r="4161" spans="1:11" customFormat="1" ht="16.5" x14ac:dyDescent="0.3">
      <c r="A4161" s="77"/>
      <c r="B4161" s="142"/>
      <c r="C4161" s="79"/>
      <c r="D4161" s="127"/>
      <c r="E4161" s="80"/>
      <c r="F4161" s="143"/>
      <c r="G4161" s="80">
        <f t="shared" si="34"/>
        <v>0</v>
      </c>
      <c r="H4161" s="133"/>
      <c r="I4161" s="162"/>
      <c r="J4161" s="81"/>
      <c r="K4161" s="144"/>
    </row>
    <row r="4162" spans="1:11" customFormat="1" ht="16.5" x14ac:dyDescent="0.3">
      <c r="A4162" s="77">
        <v>43463</v>
      </c>
      <c r="B4162" s="142" t="s">
        <v>3932</v>
      </c>
      <c r="C4162" s="79" t="s">
        <v>3933</v>
      </c>
      <c r="D4162" s="127" t="s">
        <v>3934</v>
      </c>
      <c r="E4162" s="80">
        <v>12</v>
      </c>
      <c r="F4162" s="143">
        <v>156750</v>
      </c>
      <c r="G4162" s="80">
        <f t="shared" si="34"/>
        <v>1881000</v>
      </c>
      <c r="H4162" s="133">
        <f>G4162</f>
        <v>1881000</v>
      </c>
      <c r="I4162" s="162" t="s">
        <v>1756</v>
      </c>
      <c r="J4162" s="81"/>
      <c r="K4162" s="144"/>
    </row>
    <row r="4163" spans="1:11" customFormat="1" ht="16.5" x14ac:dyDescent="0.3">
      <c r="A4163" s="77"/>
      <c r="B4163" s="142"/>
      <c r="C4163" s="79"/>
      <c r="D4163" s="127"/>
      <c r="E4163" s="80"/>
      <c r="F4163" s="143"/>
      <c r="G4163" s="80">
        <f t="shared" si="34"/>
        <v>0</v>
      </c>
      <c r="H4163" s="133"/>
      <c r="I4163" s="162"/>
      <c r="J4163" s="81"/>
      <c r="K4163" s="144"/>
    </row>
    <row r="4164" spans="1:11" customFormat="1" ht="16.5" x14ac:dyDescent="0.3">
      <c r="A4164" s="77">
        <v>43463</v>
      </c>
      <c r="B4164" s="142" t="s">
        <v>3935</v>
      </c>
      <c r="C4164" s="79" t="s">
        <v>3697</v>
      </c>
      <c r="D4164" s="127" t="s">
        <v>2482</v>
      </c>
      <c r="E4164" s="80">
        <v>4</v>
      </c>
      <c r="F4164" s="143">
        <v>215650.38</v>
      </c>
      <c r="G4164" s="80">
        <f t="shared" si="34"/>
        <v>862601.52</v>
      </c>
      <c r="H4164" s="133">
        <f>G4164</f>
        <v>862601.52</v>
      </c>
      <c r="I4164" s="162" t="s">
        <v>1756</v>
      </c>
      <c r="J4164" s="81"/>
      <c r="K4164" s="144"/>
    </row>
    <row r="4165" spans="1:11" customFormat="1" ht="16.5" x14ac:dyDescent="0.3">
      <c r="A4165" s="77"/>
      <c r="B4165" s="142"/>
      <c r="C4165" s="79"/>
      <c r="D4165" s="127"/>
      <c r="E4165" s="80"/>
      <c r="F4165" s="143"/>
      <c r="G4165" s="80">
        <f t="shared" si="34"/>
        <v>0</v>
      </c>
      <c r="H4165" s="133"/>
      <c r="I4165" s="162"/>
      <c r="J4165" s="81"/>
      <c r="K4165" s="144"/>
    </row>
    <row r="4166" spans="1:11" customFormat="1" ht="16.5" x14ac:dyDescent="0.3">
      <c r="A4166" s="77">
        <v>43463</v>
      </c>
      <c r="B4166" s="142" t="s">
        <v>3936</v>
      </c>
      <c r="C4166" s="79" t="s">
        <v>3937</v>
      </c>
      <c r="D4166" s="127" t="s">
        <v>2073</v>
      </c>
      <c r="E4166" s="80">
        <v>1</v>
      </c>
      <c r="F4166" s="143">
        <v>240525.55</v>
      </c>
      <c r="G4166" s="80">
        <f t="shared" si="34"/>
        <v>240525.55</v>
      </c>
      <c r="H4166" s="133">
        <f>G4166</f>
        <v>240525.55</v>
      </c>
      <c r="I4166" s="162" t="s">
        <v>2524</v>
      </c>
      <c r="J4166" s="81"/>
      <c r="K4166" s="144"/>
    </row>
    <row r="4167" spans="1:11" customFormat="1" ht="16.5" x14ac:dyDescent="0.3">
      <c r="A4167" s="77"/>
      <c r="B4167" s="142"/>
      <c r="C4167" s="79"/>
      <c r="D4167" s="127"/>
      <c r="E4167" s="80"/>
      <c r="F4167" s="143"/>
      <c r="G4167" s="80">
        <f t="shared" si="34"/>
        <v>0</v>
      </c>
      <c r="H4167" s="133"/>
      <c r="I4167" s="162"/>
      <c r="J4167" s="81"/>
      <c r="K4167" s="144"/>
    </row>
    <row r="4168" spans="1:11" customFormat="1" ht="16.5" x14ac:dyDescent="0.3">
      <c r="A4168" s="77">
        <v>43463</v>
      </c>
      <c r="B4168" s="142" t="s">
        <v>3938</v>
      </c>
      <c r="C4168" s="79" t="s">
        <v>3939</v>
      </c>
      <c r="D4168" s="127" t="s">
        <v>2772</v>
      </c>
      <c r="E4168" s="80">
        <v>2</v>
      </c>
      <c r="F4168" s="143">
        <v>243000.5</v>
      </c>
      <c r="G4168" s="80">
        <f t="shared" si="34"/>
        <v>486001</v>
      </c>
      <c r="H4168" s="133">
        <f>G4168</f>
        <v>486001</v>
      </c>
      <c r="I4168" s="162" t="s">
        <v>314</v>
      </c>
      <c r="J4168" s="81"/>
      <c r="K4168" s="144"/>
    </row>
    <row r="4169" spans="1:11" customFormat="1" ht="16.5" x14ac:dyDescent="0.3">
      <c r="A4169" s="77"/>
      <c r="B4169" s="142"/>
      <c r="C4169" s="79"/>
      <c r="D4169" s="127"/>
      <c r="E4169" s="80"/>
      <c r="F4169" s="143"/>
      <c r="G4169" s="80">
        <f t="shared" si="34"/>
        <v>0</v>
      </c>
      <c r="H4169" s="133"/>
      <c r="I4169" s="162"/>
      <c r="J4169" s="81"/>
      <c r="K4169" s="144"/>
    </row>
    <row r="4170" spans="1:11" customFormat="1" ht="16.5" x14ac:dyDescent="0.3">
      <c r="A4170" s="77">
        <v>43463</v>
      </c>
      <c r="B4170" s="142" t="s">
        <v>3940</v>
      </c>
      <c r="C4170" s="79" t="s">
        <v>359</v>
      </c>
      <c r="D4170" s="127" t="s">
        <v>887</v>
      </c>
      <c r="E4170" s="80">
        <v>1</v>
      </c>
      <c r="F4170" s="143">
        <v>230000.1</v>
      </c>
      <c r="G4170" s="80">
        <f t="shared" si="34"/>
        <v>230000.1</v>
      </c>
      <c r="H4170" s="133">
        <f>G4170</f>
        <v>230000.1</v>
      </c>
      <c r="I4170" s="162" t="s">
        <v>1756</v>
      </c>
      <c r="J4170" s="81"/>
      <c r="K4170" s="144"/>
    </row>
    <row r="4171" spans="1:11" customFormat="1" ht="16.5" x14ac:dyDescent="0.3">
      <c r="A4171" s="77"/>
      <c r="B4171" s="142"/>
      <c r="C4171" s="79"/>
      <c r="D4171" s="127"/>
      <c r="E4171" s="80"/>
      <c r="F4171" s="143"/>
      <c r="G4171" s="80">
        <f t="shared" si="34"/>
        <v>0</v>
      </c>
      <c r="H4171" s="133"/>
      <c r="I4171" s="162"/>
      <c r="J4171" s="81"/>
      <c r="K4171" s="144"/>
    </row>
    <row r="4172" spans="1:11" customFormat="1" ht="16.5" x14ac:dyDescent="0.3">
      <c r="A4172" s="77">
        <v>43463</v>
      </c>
      <c r="B4172" s="142" t="s">
        <v>3941</v>
      </c>
      <c r="C4172" s="79" t="s">
        <v>2640</v>
      </c>
      <c r="D4172" s="127" t="s">
        <v>3296</v>
      </c>
      <c r="E4172" s="80">
        <v>2</v>
      </c>
      <c r="F4172" s="143">
        <v>284049.81</v>
      </c>
      <c r="G4172" s="80">
        <f t="shared" si="34"/>
        <v>568099.62</v>
      </c>
      <c r="H4172" s="133"/>
      <c r="I4172" s="162"/>
      <c r="J4172" s="81"/>
      <c r="K4172" s="144"/>
    </row>
    <row r="4173" spans="1:11" customFormat="1" ht="16.5" x14ac:dyDescent="0.3">
      <c r="A4173" s="77"/>
      <c r="B4173" s="142"/>
      <c r="C4173" s="79"/>
      <c r="D4173" s="127" t="s">
        <v>2482</v>
      </c>
      <c r="E4173" s="80">
        <v>2</v>
      </c>
      <c r="F4173" s="143">
        <v>215650.38</v>
      </c>
      <c r="G4173" s="80">
        <f t="shared" si="34"/>
        <v>431300.76</v>
      </c>
      <c r="H4173" s="133">
        <f>SUM(G4172:G4173)</f>
        <v>999400.38</v>
      </c>
      <c r="I4173" s="162" t="s">
        <v>1756</v>
      </c>
      <c r="J4173" s="81"/>
      <c r="K4173" s="144"/>
    </row>
    <row r="4174" spans="1:11" customFormat="1" ht="16.5" x14ac:dyDescent="0.3">
      <c r="A4174" s="77"/>
      <c r="B4174" s="142"/>
      <c r="C4174" s="79"/>
      <c r="D4174" s="127"/>
      <c r="E4174" s="80"/>
      <c r="F4174" s="143"/>
      <c r="G4174" s="80">
        <f t="shared" si="34"/>
        <v>0</v>
      </c>
      <c r="H4174" s="133"/>
      <c r="I4174" s="162"/>
      <c r="J4174" s="81"/>
      <c r="K4174" s="144"/>
    </row>
    <row r="4175" spans="1:11" customFormat="1" ht="16.5" x14ac:dyDescent="0.3">
      <c r="A4175" s="77">
        <v>43463</v>
      </c>
      <c r="B4175" s="142" t="s">
        <v>3942</v>
      </c>
      <c r="C4175" s="79" t="s">
        <v>2948</v>
      </c>
      <c r="D4175" s="127" t="s">
        <v>1094</v>
      </c>
      <c r="E4175" s="80">
        <v>4</v>
      </c>
      <c r="F4175" s="143">
        <v>215000.5</v>
      </c>
      <c r="G4175" s="80">
        <f t="shared" si="34"/>
        <v>860002</v>
      </c>
      <c r="H4175" s="133"/>
      <c r="I4175" s="162"/>
      <c r="J4175" s="81"/>
      <c r="K4175" s="144"/>
    </row>
    <row r="4176" spans="1:11" customFormat="1" ht="16.5" x14ac:dyDescent="0.3">
      <c r="A4176" s="77"/>
      <c r="B4176" s="142"/>
      <c r="C4176" s="79"/>
      <c r="D4176" s="127" t="s">
        <v>2875</v>
      </c>
      <c r="E4176" s="80">
        <v>1</v>
      </c>
      <c r="F4176" s="143">
        <v>1233900.3600000001</v>
      </c>
      <c r="G4176" s="80">
        <f t="shared" si="34"/>
        <v>1233900.3600000001</v>
      </c>
      <c r="H4176" s="133">
        <f>SUM(G4175:G4176)</f>
        <v>2093902.36</v>
      </c>
      <c r="I4176" s="162" t="s">
        <v>309</v>
      </c>
      <c r="J4176" s="81"/>
      <c r="K4176" s="144"/>
    </row>
    <row r="4177" spans="1:11" customFormat="1" ht="16.5" x14ac:dyDescent="0.3">
      <c r="A4177" s="77"/>
      <c r="B4177" s="142"/>
      <c r="C4177" s="79"/>
      <c r="D4177" s="127"/>
      <c r="E4177" s="80"/>
      <c r="F4177" s="143"/>
      <c r="G4177" s="80">
        <f t="shared" si="34"/>
        <v>0</v>
      </c>
      <c r="H4177" s="133"/>
      <c r="I4177" s="162"/>
      <c r="J4177" s="81"/>
      <c r="K4177" s="144"/>
    </row>
    <row r="4178" spans="1:11" customFormat="1" ht="16.5" x14ac:dyDescent="0.3">
      <c r="A4178" s="77">
        <v>43464</v>
      </c>
      <c r="B4178" s="142" t="s">
        <v>3943</v>
      </c>
      <c r="C4178" s="79" t="s">
        <v>3732</v>
      </c>
      <c r="D4178" s="127" t="s">
        <v>2482</v>
      </c>
      <c r="E4178" s="80">
        <v>3</v>
      </c>
      <c r="F4178" s="143">
        <v>215650.38</v>
      </c>
      <c r="G4178" s="80">
        <f t="shared" si="34"/>
        <v>646951.14</v>
      </c>
      <c r="H4178" s="133">
        <f>G4178</f>
        <v>646951.14</v>
      </c>
      <c r="I4178" s="162" t="s">
        <v>309</v>
      </c>
      <c r="J4178" s="81"/>
      <c r="K4178" s="144"/>
    </row>
    <row r="4179" spans="1:11" customFormat="1" ht="16.5" x14ac:dyDescent="0.3">
      <c r="A4179" s="77"/>
      <c r="B4179" s="142"/>
      <c r="C4179" s="79"/>
      <c r="D4179" s="127"/>
      <c r="E4179" s="80"/>
      <c r="F4179" s="143"/>
      <c r="G4179" s="80">
        <f t="shared" si="34"/>
        <v>0</v>
      </c>
      <c r="H4179" s="133"/>
      <c r="I4179" s="162"/>
      <c r="J4179" s="81"/>
      <c r="K4179" s="144"/>
    </row>
    <row r="4180" spans="1:11" customFormat="1" ht="16.5" x14ac:dyDescent="0.3">
      <c r="A4180" s="77">
        <v>43464</v>
      </c>
      <c r="B4180" s="142" t="s">
        <v>3944</v>
      </c>
      <c r="C4180" s="79" t="s">
        <v>3945</v>
      </c>
      <c r="D4180" s="127" t="s">
        <v>1094</v>
      </c>
      <c r="E4180" s="80">
        <v>1</v>
      </c>
      <c r="F4180" s="143">
        <v>215000.5</v>
      </c>
      <c r="G4180" s="80">
        <f t="shared" si="34"/>
        <v>215000.5</v>
      </c>
      <c r="H4180" s="133">
        <f>G4180</f>
        <v>215000.5</v>
      </c>
      <c r="I4180" s="162" t="s">
        <v>1215</v>
      </c>
      <c r="J4180" s="81"/>
      <c r="K4180" s="144"/>
    </row>
    <row r="4181" spans="1:11" customFormat="1" ht="16.5" x14ac:dyDescent="0.3">
      <c r="A4181" s="77"/>
      <c r="B4181" s="142"/>
      <c r="C4181" s="79"/>
      <c r="D4181" s="127"/>
      <c r="E4181" s="80"/>
      <c r="F4181" s="143"/>
      <c r="G4181" s="80">
        <f t="shared" si="34"/>
        <v>0</v>
      </c>
      <c r="H4181" s="133"/>
      <c r="I4181" s="162"/>
      <c r="J4181" s="81"/>
      <c r="K4181" s="144"/>
    </row>
    <row r="4182" spans="1:11" customFormat="1" ht="16.5" x14ac:dyDescent="0.3">
      <c r="A4182" s="77">
        <v>43464</v>
      </c>
      <c r="B4182" s="142" t="s">
        <v>3946</v>
      </c>
      <c r="C4182" s="79" t="s">
        <v>38</v>
      </c>
      <c r="D4182" s="127" t="s">
        <v>887</v>
      </c>
      <c r="E4182" s="80">
        <v>24</v>
      </c>
      <c r="F4182" s="143">
        <v>230000.1</v>
      </c>
      <c r="G4182" s="80">
        <f t="shared" si="34"/>
        <v>5520002.4000000004</v>
      </c>
      <c r="H4182" s="133">
        <f>G4182</f>
        <v>5520002.4000000004</v>
      </c>
      <c r="I4182" s="162" t="s">
        <v>310</v>
      </c>
      <c r="J4182" s="81"/>
      <c r="K4182" s="144"/>
    </row>
    <row r="4183" spans="1:11" customFormat="1" ht="16.5" x14ac:dyDescent="0.3">
      <c r="A4183" s="77"/>
      <c r="B4183" s="142"/>
      <c r="C4183" s="79"/>
      <c r="D4183" s="127"/>
      <c r="E4183" s="80"/>
      <c r="F4183" s="143"/>
      <c r="G4183" s="80">
        <f t="shared" si="34"/>
        <v>0</v>
      </c>
      <c r="H4183" s="133"/>
      <c r="I4183" s="162"/>
      <c r="J4183" s="81"/>
      <c r="K4183" s="144"/>
    </row>
    <row r="4184" spans="1:11" customFormat="1" ht="16.5" x14ac:dyDescent="0.3">
      <c r="A4184" s="77">
        <v>43464</v>
      </c>
      <c r="B4184" s="142" t="s">
        <v>3947</v>
      </c>
      <c r="C4184" s="79" t="s">
        <v>691</v>
      </c>
      <c r="D4184" s="127" t="s">
        <v>887</v>
      </c>
      <c r="E4184" s="80">
        <v>1</v>
      </c>
      <c r="F4184" s="143">
        <v>230000.1</v>
      </c>
      <c r="G4184" s="80">
        <f t="shared" si="34"/>
        <v>230000.1</v>
      </c>
      <c r="H4184" s="133">
        <f>G4184</f>
        <v>230000.1</v>
      </c>
      <c r="I4184" s="162" t="s">
        <v>2524</v>
      </c>
      <c r="J4184" s="81"/>
      <c r="K4184" s="144"/>
    </row>
    <row r="4185" spans="1:11" customFormat="1" ht="16.5" x14ac:dyDescent="0.3">
      <c r="A4185" s="77"/>
      <c r="B4185" s="142"/>
      <c r="C4185" s="79"/>
      <c r="D4185" s="127"/>
      <c r="E4185" s="80"/>
      <c r="F4185" s="143"/>
      <c r="G4185" s="80">
        <f t="shared" si="34"/>
        <v>0</v>
      </c>
      <c r="H4185" s="133"/>
      <c r="I4185" s="162"/>
      <c r="J4185" s="81"/>
      <c r="K4185" s="144"/>
    </row>
    <row r="4186" spans="1:11" customFormat="1" ht="16.5" x14ac:dyDescent="0.3">
      <c r="A4186" s="77">
        <v>43464</v>
      </c>
      <c r="B4186" s="142" t="s">
        <v>3948</v>
      </c>
      <c r="C4186" s="79" t="s">
        <v>237</v>
      </c>
      <c r="D4186" s="127" t="s">
        <v>1094</v>
      </c>
      <c r="E4186" s="80">
        <v>2</v>
      </c>
      <c r="F4186" s="143">
        <v>215000.5</v>
      </c>
      <c r="G4186" s="80">
        <f t="shared" si="34"/>
        <v>430001</v>
      </c>
      <c r="H4186" s="133">
        <f>G4186</f>
        <v>430001</v>
      </c>
      <c r="I4186" s="162" t="s">
        <v>309</v>
      </c>
      <c r="J4186" s="81"/>
      <c r="K4186" s="144"/>
    </row>
    <row r="4187" spans="1:11" customFormat="1" ht="16.5" x14ac:dyDescent="0.3">
      <c r="A4187" s="77"/>
      <c r="B4187" s="142"/>
      <c r="C4187" s="79"/>
      <c r="D4187" s="127"/>
      <c r="E4187" s="80"/>
      <c r="F4187" s="143"/>
      <c r="G4187" s="80">
        <f t="shared" si="34"/>
        <v>0</v>
      </c>
      <c r="H4187" s="133"/>
      <c r="I4187" s="162"/>
      <c r="J4187" s="81"/>
      <c r="K4187" s="144"/>
    </row>
    <row r="4188" spans="1:11" customFormat="1" ht="16.5" x14ac:dyDescent="0.3">
      <c r="A4188" s="77">
        <v>43464</v>
      </c>
      <c r="B4188" s="142" t="s">
        <v>3949</v>
      </c>
      <c r="C4188" s="79" t="s">
        <v>359</v>
      </c>
      <c r="D4188" s="127" t="s">
        <v>887</v>
      </c>
      <c r="E4188" s="80">
        <v>2</v>
      </c>
      <c r="F4188" s="143">
        <v>230000.1</v>
      </c>
      <c r="G4188" s="80">
        <f t="shared" si="34"/>
        <v>460000.2</v>
      </c>
      <c r="H4188" s="133">
        <f>G4188</f>
        <v>460000.2</v>
      </c>
      <c r="I4188" s="162" t="s">
        <v>1756</v>
      </c>
      <c r="J4188" s="81"/>
      <c r="K4188" s="144"/>
    </row>
    <row r="4189" spans="1:11" customFormat="1" ht="16.5" x14ac:dyDescent="0.3">
      <c r="A4189" s="77"/>
      <c r="B4189" s="142"/>
      <c r="C4189" s="79"/>
      <c r="D4189" s="127"/>
      <c r="E4189" s="80"/>
      <c r="F4189" s="143"/>
      <c r="G4189" s="80">
        <f t="shared" si="34"/>
        <v>0</v>
      </c>
      <c r="H4189" s="133"/>
      <c r="I4189" s="162"/>
      <c r="J4189" s="81"/>
      <c r="K4189" s="144"/>
    </row>
    <row r="4190" spans="1:11" customFormat="1" ht="16.5" x14ac:dyDescent="0.3">
      <c r="A4190" s="77">
        <v>43464</v>
      </c>
      <c r="B4190" s="142" t="s">
        <v>3951</v>
      </c>
      <c r="C4190" s="79" t="s">
        <v>2430</v>
      </c>
      <c r="D4190" s="127" t="s">
        <v>887</v>
      </c>
      <c r="E4190" s="80">
        <v>1</v>
      </c>
      <c r="F4190" s="143">
        <v>230000.1</v>
      </c>
      <c r="G4190" s="80">
        <f t="shared" si="34"/>
        <v>230000.1</v>
      </c>
      <c r="H4190" s="133">
        <f>G4190</f>
        <v>230000.1</v>
      </c>
      <c r="I4190" s="162" t="s">
        <v>1756</v>
      </c>
      <c r="J4190" s="81"/>
      <c r="K4190" s="144"/>
    </row>
    <row r="4191" spans="1:11" customFormat="1" ht="16.5" x14ac:dyDescent="0.3">
      <c r="A4191" s="77"/>
      <c r="B4191" s="142"/>
      <c r="C4191" s="79"/>
      <c r="D4191" s="127"/>
      <c r="E4191" s="80"/>
      <c r="F4191" s="143"/>
      <c r="G4191" s="80">
        <f t="shared" si="34"/>
        <v>0</v>
      </c>
      <c r="H4191" s="133"/>
      <c r="I4191" s="162"/>
      <c r="J4191" s="81"/>
      <c r="K4191" s="144"/>
    </row>
    <row r="4192" spans="1:11" customFormat="1" ht="16.5" x14ac:dyDescent="0.3">
      <c r="A4192" s="77">
        <v>43464</v>
      </c>
      <c r="B4192" s="142" t="s">
        <v>3950</v>
      </c>
      <c r="C4192" s="79" t="s">
        <v>1524</v>
      </c>
      <c r="D4192" s="127" t="s">
        <v>1094</v>
      </c>
      <c r="E4192" s="80">
        <v>2</v>
      </c>
      <c r="F4192" s="143">
        <v>215000.5</v>
      </c>
      <c r="G4192" s="80">
        <f t="shared" si="34"/>
        <v>430001</v>
      </c>
      <c r="H4192" s="133"/>
      <c r="I4192" s="162"/>
      <c r="J4192" s="81"/>
      <c r="K4192" s="144"/>
    </row>
    <row r="4193" spans="1:11" customFormat="1" ht="16.5" x14ac:dyDescent="0.3">
      <c r="A4193" s="77"/>
      <c r="B4193" s="142"/>
      <c r="C4193" s="79"/>
      <c r="D4193" s="127" t="s">
        <v>887</v>
      </c>
      <c r="E4193" s="80">
        <v>2</v>
      </c>
      <c r="F4193" s="143">
        <v>230000.1</v>
      </c>
      <c r="G4193" s="80">
        <f t="shared" si="34"/>
        <v>460000.2</v>
      </c>
      <c r="H4193" s="133">
        <f>SUM(G4192:G4193)</f>
        <v>890001.2</v>
      </c>
      <c r="I4193" s="162" t="s">
        <v>309</v>
      </c>
      <c r="J4193" s="81"/>
      <c r="K4193" s="144"/>
    </row>
    <row r="4194" spans="1:11" customFormat="1" ht="16.5" x14ac:dyDescent="0.3">
      <c r="A4194" s="77"/>
      <c r="B4194" s="142"/>
      <c r="C4194" s="79"/>
      <c r="D4194" s="127"/>
      <c r="E4194" s="80"/>
      <c r="F4194" s="143"/>
      <c r="G4194" s="80">
        <f t="shared" si="34"/>
        <v>0</v>
      </c>
      <c r="H4194" s="133"/>
      <c r="I4194" s="162"/>
      <c r="J4194" s="81"/>
      <c r="K4194" s="144"/>
    </row>
    <row r="4195" spans="1:11" customFormat="1" ht="16.5" x14ac:dyDescent="0.3">
      <c r="A4195" s="77">
        <v>43464</v>
      </c>
      <c r="B4195" s="142" t="s">
        <v>3952</v>
      </c>
      <c r="C4195" s="79" t="s">
        <v>3355</v>
      </c>
      <c r="D4195" s="127" t="s">
        <v>31</v>
      </c>
      <c r="E4195" s="80">
        <v>3</v>
      </c>
      <c r="F4195" s="143">
        <v>529199.44999999995</v>
      </c>
      <c r="G4195" s="80">
        <f t="shared" si="34"/>
        <v>1587598.3499999999</v>
      </c>
      <c r="H4195" s="133">
        <f>G4195</f>
        <v>1587598.3499999999</v>
      </c>
      <c r="I4195" s="162" t="s">
        <v>1756</v>
      </c>
      <c r="J4195" s="81"/>
      <c r="K4195" s="144"/>
    </row>
    <row r="4196" spans="1:11" customFormat="1" ht="16.5" x14ac:dyDescent="0.3">
      <c r="A4196" s="77"/>
      <c r="B4196" s="142"/>
      <c r="C4196" s="79"/>
      <c r="D4196" s="127"/>
      <c r="E4196" s="80"/>
      <c r="F4196" s="143"/>
      <c r="G4196" s="80">
        <f t="shared" si="34"/>
        <v>0</v>
      </c>
      <c r="H4196" s="133"/>
      <c r="I4196" s="162"/>
      <c r="J4196" s="81"/>
      <c r="K4196" s="144"/>
    </row>
    <row r="4197" spans="1:11" customFormat="1" ht="16.5" x14ac:dyDescent="0.3">
      <c r="A4197" s="77">
        <v>43464</v>
      </c>
      <c r="B4197" s="142" t="s">
        <v>3953</v>
      </c>
      <c r="C4197" s="79" t="s">
        <v>38</v>
      </c>
      <c r="D4197" s="127" t="s">
        <v>1094</v>
      </c>
      <c r="E4197" s="80">
        <v>36</v>
      </c>
      <c r="F4197" s="143">
        <v>215000.5</v>
      </c>
      <c r="G4197" s="80">
        <f t="shared" si="34"/>
        <v>7740018</v>
      </c>
      <c r="H4197" s="133"/>
      <c r="I4197" s="162"/>
      <c r="J4197" s="81"/>
      <c r="K4197" s="144"/>
    </row>
    <row r="4198" spans="1:11" customFormat="1" ht="16.5" x14ac:dyDescent="0.3">
      <c r="A4198" s="77"/>
      <c r="B4198" s="142"/>
      <c r="C4198" s="79"/>
      <c r="D4198" s="127" t="s">
        <v>1094</v>
      </c>
      <c r="E4198" s="80">
        <v>3</v>
      </c>
      <c r="F4198" s="143">
        <v>0</v>
      </c>
      <c r="G4198" s="80">
        <f t="shared" si="34"/>
        <v>0</v>
      </c>
      <c r="H4198" s="133">
        <f>SUM(G4197:G4198)</f>
        <v>7740018</v>
      </c>
      <c r="I4198" s="162" t="s">
        <v>310</v>
      </c>
      <c r="J4198" s="81"/>
      <c r="K4198" s="144"/>
    </row>
    <row r="4199" spans="1:11" customFormat="1" ht="16.5" x14ac:dyDescent="0.3">
      <c r="A4199" s="77"/>
      <c r="B4199" s="142"/>
      <c r="C4199" s="79"/>
      <c r="D4199" s="127"/>
      <c r="E4199" s="80"/>
      <c r="F4199" s="143"/>
      <c r="G4199" s="80">
        <f t="shared" si="34"/>
        <v>0</v>
      </c>
      <c r="H4199" s="133"/>
      <c r="I4199" s="162"/>
      <c r="J4199" s="81"/>
      <c r="K4199" s="144"/>
    </row>
    <row r="4200" spans="1:11" customFormat="1" ht="16.5" x14ac:dyDescent="0.3">
      <c r="A4200" s="77">
        <v>43464</v>
      </c>
      <c r="B4200" s="142" t="s">
        <v>3954</v>
      </c>
      <c r="C4200" s="79" t="s">
        <v>3621</v>
      </c>
      <c r="D4200" s="127" t="s">
        <v>1094</v>
      </c>
      <c r="E4200" s="80">
        <v>1</v>
      </c>
      <c r="F4200" s="143">
        <v>215000.5</v>
      </c>
      <c r="G4200" s="80">
        <f t="shared" si="34"/>
        <v>215000.5</v>
      </c>
      <c r="H4200" s="133">
        <f>G4200</f>
        <v>215000.5</v>
      </c>
      <c r="I4200" s="162" t="s">
        <v>2524</v>
      </c>
      <c r="J4200" s="81"/>
      <c r="K4200" s="144"/>
    </row>
    <row r="4201" spans="1:11" customFormat="1" ht="16.5" x14ac:dyDescent="0.3">
      <c r="A4201" s="77"/>
      <c r="B4201" s="142"/>
      <c r="C4201" s="79"/>
      <c r="D4201" s="127"/>
      <c r="E4201" s="80"/>
      <c r="F4201" s="143"/>
      <c r="G4201" s="80">
        <f t="shared" si="34"/>
        <v>0</v>
      </c>
      <c r="H4201" s="133"/>
      <c r="I4201" s="162"/>
      <c r="J4201" s="81"/>
      <c r="K4201" s="144"/>
    </row>
    <row r="4202" spans="1:11" customFormat="1" ht="16.5" x14ac:dyDescent="0.3">
      <c r="A4202" s="77">
        <v>43464</v>
      </c>
      <c r="B4202" s="142" t="s">
        <v>3955</v>
      </c>
      <c r="C4202" s="79" t="s">
        <v>3956</v>
      </c>
      <c r="D4202" s="127" t="s">
        <v>1325</v>
      </c>
      <c r="E4202" s="80">
        <v>1</v>
      </c>
      <c r="F4202" s="143">
        <v>603900</v>
      </c>
      <c r="G4202" s="80">
        <f t="shared" si="34"/>
        <v>603900</v>
      </c>
      <c r="H4202" s="133">
        <f>G4202</f>
        <v>603900</v>
      </c>
      <c r="I4202" s="162" t="s">
        <v>314</v>
      </c>
      <c r="J4202" s="81"/>
      <c r="K4202" s="144"/>
    </row>
    <row r="4203" spans="1:11" customFormat="1" ht="16.5" x14ac:dyDescent="0.3">
      <c r="A4203" s="77"/>
      <c r="B4203" s="142"/>
      <c r="C4203" s="79"/>
      <c r="D4203" s="127"/>
      <c r="E4203" s="80"/>
      <c r="F4203" s="143"/>
      <c r="G4203" s="80">
        <f t="shared" si="34"/>
        <v>0</v>
      </c>
      <c r="H4203" s="133"/>
      <c r="I4203" s="162"/>
      <c r="J4203" s="81"/>
      <c r="K4203" s="144"/>
    </row>
    <row r="4204" spans="1:11" customFormat="1" ht="16.5" x14ac:dyDescent="0.3">
      <c r="A4204" s="77">
        <v>43464</v>
      </c>
      <c r="B4204" s="142" t="s">
        <v>3957</v>
      </c>
      <c r="C4204" s="79" t="s">
        <v>1645</v>
      </c>
      <c r="D4204" s="127" t="s">
        <v>2073</v>
      </c>
      <c r="E4204" s="80">
        <v>1</v>
      </c>
      <c r="F4204" s="143">
        <v>240525.55</v>
      </c>
      <c r="G4204" s="80">
        <f t="shared" si="34"/>
        <v>240525.55</v>
      </c>
      <c r="H4204" s="133"/>
      <c r="I4204" s="162"/>
      <c r="J4204" s="81"/>
      <c r="K4204" s="144"/>
    </row>
    <row r="4205" spans="1:11" customFormat="1" ht="16.5" x14ac:dyDescent="0.3">
      <c r="A4205" s="77"/>
      <c r="B4205" s="142"/>
      <c r="C4205" s="79"/>
      <c r="D4205" s="127" t="s">
        <v>887</v>
      </c>
      <c r="E4205" s="80">
        <v>1</v>
      </c>
      <c r="F4205" s="143">
        <v>230000.1</v>
      </c>
      <c r="G4205" s="80">
        <f t="shared" si="34"/>
        <v>230000.1</v>
      </c>
      <c r="H4205" s="133">
        <f>SUM(G4204:G4205)</f>
        <v>470525.65</v>
      </c>
      <c r="I4205" s="162" t="s">
        <v>2524</v>
      </c>
      <c r="J4205" s="81"/>
      <c r="K4205" s="144"/>
    </row>
    <row r="4206" spans="1:11" customFormat="1" ht="16.5" x14ac:dyDescent="0.3">
      <c r="A4206" s="77"/>
      <c r="B4206" s="142"/>
      <c r="C4206" s="79"/>
      <c r="D4206" s="127"/>
      <c r="E4206" s="80"/>
      <c r="F4206" s="143"/>
      <c r="G4206" s="80">
        <f t="shared" si="34"/>
        <v>0</v>
      </c>
      <c r="H4206" s="133"/>
      <c r="I4206" s="162"/>
      <c r="J4206" s="81"/>
      <c r="K4206" s="144"/>
    </row>
    <row r="4207" spans="1:11" customFormat="1" ht="16.5" x14ac:dyDescent="0.3">
      <c r="A4207" s="77">
        <v>43464</v>
      </c>
      <c r="B4207" s="142" t="s">
        <v>3958</v>
      </c>
      <c r="C4207" s="79" t="s">
        <v>2779</v>
      </c>
      <c r="D4207" s="127" t="s">
        <v>887</v>
      </c>
      <c r="E4207" s="80">
        <v>2</v>
      </c>
      <c r="F4207" s="143">
        <v>230000.1</v>
      </c>
      <c r="G4207" s="80">
        <f t="shared" si="34"/>
        <v>460000.2</v>
      </c>
      <c r="H4207" s="133">
        <f>G4207</f>
        <v>460000.2</v>
      </c>
      <c r="I4207" s="162" t="s">
        <v>2524</v>
      </c>
      <c r="J4207" s="81"/>
      <c r="K4207" s="144"/>
    </row>
    <row r="4208" spans="1:11" customFormat="1" ht="16.5" x14ac:dyDescent="0.3">
      <c r="A4208" s="77"/>
      <c r="B4208" s="142"/>
      <c r="C4208" s="79"/>
      <c r="D4208" s="127"/>
      <c r="E4208" s="80"/>
      <c r="F4208" s="143"/>
      <c r="G4208" s="80">
        <f t="shared" si="34"/>
        <v>0</v>
      </c>
      <c r="H4208" s="133"/>
      <c r="I4208" s="162"/>
      <c r="J4208" s="81"/>
      <c r="K4208" s="144"/>
    </row>
    <row r="4209" spans="1:11" customFormat="1" ht="16.5" x14ac:dyDescent="0.3">
      <c r="A4209" s="77">
        <v>43464</v>
      </c>
      <c r="B4209" s="142" t="s">
        <v>3959</v>
      </c>
      <c r="C4209" s="79" t="s">
        <v>3419</v>
      </c>
      <c r="D4209" s="127" t="s">
        <v>3960</v>
      </c>
      <c r="E4209" s="80">
        <v>4</v>
      </c>
      <c r="F4209" s="143">
        <v>302100.09499999997</v>
      </c>
      <c r="G4209" s="80">
        <f t="shared" si="34"/>
        <v>1208400.3799999999</v>
      </c>
      <c r="H4209" s="133">
        <f>G4209</f>
        <v>1208400.3799999999</v>
      </c>
      <c r="I4209" s="162" t="s">
        <v>1756</v>
      </c>
      <c r="J4209" s="81"/>
      <c r="K4209" s="144"/>
    </row>
    <row r="4210" spans="1:11" customFormat="1" ht="16.5" x14ac:dyDescent="0.3">
      <c r="A4210" s="77"/>
      <c r="B4210" s="142"/>
      <c r="C4210" s="79"/>
      <c r="D4210" s="127"/>
      <c r="E4210" s="80"/>
      <c r="F4210" s="143"/>
      <c r="G4210" s="80">
        <f t="shared" si="34"/>
        <v>0</v>
      </c>
      <c r="H4210" s="133"/>
      <c r="I4210" s="162"/>
      <c r="J4210" s="81"/>
      <c r="K4210" s="144"/>
    </row>
    <row r="4211" spans="1:11" customFormat="1" ht="16.5" x14ac:dyDescent="0.3">
      <c r="A4211" s="77">
        <v>43464</v>
      </c>
      <c r="B4211" s="142" t="s">
        <v>3961</v>
      </c>
      <c r="C4211" s="79" t="s">
        <v>3908</v>
      </c>
      <c r="D4211" s="127" t="s">
        <v>2482</v>
      </c>
      <c r="E4211" s="80">
        <v>6</v>
      </c>
      <c r="F4211" s="143">
        <v>215650.38</v>
      </c>
      <c r="G4211" s="80">
        <f t="shared" si="34"/>
        <v>1293902.28</v>
      </c>
      <c r="H4211" s="133">
        <f>G4211</f>
        <v>1293902.28</v>
      </c>
      <c r="I4211" s="162" t="s">
        <v>309</v>
      </c>
      <c r="J4211" s="81"/>
      <c r="K4211" s="144"/>
    </row>
    <row r="4212" spans="1:11" customFormat="1" ht="16.5" x14ac:dyDescent="0.3">
      <c r="A4212" s="77"/>
      <c r="B4212" s="142"/>
      <c r="C4212" s="79"/>
      <c r="D4212" s="127"/>
      <c r="E4212" s="80"/>
      <c r="F4212" s="143"/>
      <c r="G4212" s="80">
        <f t="shared" si="34"/>
        <v>0</v>
      </c>
      <c r="H4212" s="133"/>
      <c r="I4212" s="162"/>
      <c r="J4212" s="81"/>
      <c r="K4212" s="144"/>
    </row>
    <row r="4213" spans="1:11" customFormat="1" ht="16.5" x14ac:dyDescent="0.3">
      <c r="A4213" s="77">
        <v>43464</v>
      </c>
      <c r="B4213" s="142" t="s">
        <v>3962</v>
      </c>
      <c r="C4213" s="79" t="s">
        <v>811</v>
      </c>
      <c r="D4213" s="127" t="s">
        <v>3892</v>
      </c>
      <c r="E4213" s="80">
        <v>2</v>
      </c>
      <c r="F4213" s="143">
        <v>297999.90000000002</v>
      </c>
      <c r="G4213" s="80">
        <f t="shared" si="34"/>
        <v>595999.80000000005</v>
      </c>
      <c r="H4213" s="133">
        <f>G4213</f>
        <v>595999.80000000005</v>
      </c>
      <c r="I4213" s="162" t="s">
        <v>1215</v>
      </c>
      <c r="J4213" s="81"/>
      <c r="K4213" s="144"/>
    </row>
    <row r="4214" spans="1:11" customFormat="1" ht="16.5" x14ac:dyDescent="0.3">
      <c r="A4214" s="77"/>
      <c r="B4214" s="142"/>
      <c r="C4214" s="79"/>
      <c r="D4214" s="127"/>
      <c r="E4214" s="80"/>
      <c r="F4214" s="143"/>
      <c r="G4214" s="80">
        <f t="shared" si="34"/>
        <v>0</v>
      </c>
      <c r="H4214" s="133"/>
      <c r="I4214" s="162"/>
      <c r="J4214" s="81"/>
      <c r="K4214" s="144"/>
    </row>
    <row r="4215" spans="1:11" customFormat="1" ht="16.5" x14ac:dyDescent="0.3">
      <c r="A4215" s="77">
        <v>43464</v>
      </c>
      <c r="B4215" s="142" t="s">
        <v>3963</v>
      </c>
      <c r="C4215" s="79" t="s">
        <v>3964</v>
      </c>
      <c r="D4215" s="127" t="s">
        <v>2482</v>
      </c>
      <c r="E4215" s="80">
        <v>1</v>
      </c>
      <c r="F4215" s="143">
        <v>215650.38</v>
      </c>
      <c r="G4215" s="80">
        <f t="shared" si="34"/>
        <v>215650.38</v>
      </c>
      <c r="H4215" s="133"/>
      <c r="I4215" s="162"/>
      <c r="J4215" s="81"/>
      <c r="K4215" s="144"/>
    </row>
    <row r="4216" spans="1:11" customFormat="1" ht="16.5" x14ac:dyDescent="0.3">
      <c r="A4216" s="77"/>
      <c r="B4216" s="142"/>
      <c r="C4216" s="79"/>
      <c r="D4216" s="127" t="s">
        <v>2653</v>
      </c>
      <c r="E4216" s="80">
        <v>2</v>
      </c>
      <c r="F4216" s="143">
        <v>243000.5</v>
      </c>
      <c r="G4216" s="80">
        <f t="shared" si="34"/>
        <v>486001</v>
      </c>
      <c r="H4216" s="133">
        <f>SUM(G4215:G4216)</f>
        <v>701651.38</v>
      </c>
      <c r="I4216" s="162" t="s">
        <v>309</v>
      </c>
      <c r="J4216" s="81"/>
      <c r="K4216" s="144"/>
    </row>
    <row r="4217" spans="1:11" customFormat="1" ht="16.5" x14ac:dyDescent="0.3">
      <c r="A4217" s="77"/>
      <c r="B4217" s="142"/>
      <c r="C4217" s="79"/>
      <c r="D4217" s="127"/>
      <c r="E4217" s="80"/>
      <c r="F4217" s="143"/>
      <c r="G4217" s="80">
        <f t="shared" si="34"/>
        <v>0</v>
      </c>
      <c r="H4217" s="133"/>
      <c r="I4217" s="162"/>
      <c r="J4217" s="81"/>
      <c r="K4217" s="144"/>
    </row>
    <row r="4218" spans="1:11" customFormat="1" ht="16.5" x14ac:dyDescent="0.3">
      <c r="A4218" s="77">
        <v>43464</v>
      </c>
      <c r="B4218" s="142" t="s">
        <v>3965</v>
      </c>
      <c r="C4218" s="79" t="s">
        <v>3869</v>
      </c>
      <c r="D4218" s="127" t="s">
        <v>3252</v>
      </c>
      <c r="E4218" s="80">
        <v>2</v>
      </c>
      <c r="F4218" s="143">
        <v>1503900.09</v>
      </c>
      <c r="G4218" s="80">
        <f t="shared" si="34"/>
        <v>3007800.18</v>
      </c>
      <c r="H4218" s="133"/>
      <c r="I4218" s="162"/>
      <c r="J4218" s="81"/>
      <c r="K4218" s="144"/>
    </row>
    <row r="4219" spans="1:11" customFormat="1" ht="16.5" x14ac:dyDescent="0.3">
      <c r="A4219" s="77"/>
      <c r="B4219" s="142"/>
      <c r="C4219" s="79"/>
      <c r="D4219" s="127" t="s">
        <v>2213</v>
      </c>
      <c r="E4219" s="80">
        <v>2</v>
      </c>
      <c r="F4219" s="143">
        <v>1084500.55</v>
      </c>
      <c r="G4219" s="80">
        <f t="shared" si="34"/>
        <v>2169001.1</v>
      </c>
      <c r="H4219" s="133">
        <f>SUM(G4218:G4219)</f>
        <v>5176801.2800000003</v>
      </c>
      <c r="I4219" s="162" t="s">
        <v>309</v>
      </c>
      <c r="J4219" s="81"/>
      <c r="K4219" s="144"/>
    </row>
    <row r="4220" spans="1:11" customFormat="1" ht="16.5" x14ac:dyDescent="0.3">
      <c r="A4220" s="77"/>
      <c r="B4220" s="142"/>
      <c r="C4220" s="79"/>
      <c r="D4220" s="127"/>
      <c r="E4220" s="80"/>
      <c r="F4220" s="143"/>
      <c r="G4220" s="80">
        <f t="shared" si="34"/>
        <v>0</v>
      </c>
      <c r="H4220" s="133"/>
      <c r="I4220" s="162"/>
      <c r="J4220" s="81"/>
      <c r="K4220" s="144"/>
    </row>
    <row r="4221" spans="1:11" customFormat="1" ht="16.5" x14ac:dyDescent="0.3">
      <c r="A4221" s="77">
        <v>43465</v>
      </c>
      <c r="B4221" s="142" t="s">
        <v>3966</v>
      </c>
      <c r="C4221" s="79" t="s">
        <v>2779</v>
      </c>
      <c r="D4221" s="127" t="s">
        <v>887</v>
      </c>
      <c r="E4221" s="80">
        <v>2</v>
      </c>
      <c r="F4221" s="143">
        <v>230000.1</v>
      </c>
      <c r="G4221" s="80">
        <f t="shared" si="34"/>
        <v>460000.2</v>
      </c>
      <c r="H4221" s="133">
        <f>G4221</f>
        <v>460000.2</v>
      </c>
      <c r="I4221" s="162" t="s">
        <v>2524</v>
      </c>
      <c r="J4221" s="81"/>
      <c r="K4221" s="144"/>
    </row>
    <row r="4222" spans="1:11" customFormat="1" ht="16.5" x14ac:dyDescent="0.3">
      <c r="A4222" s="77"/>
      <c r="B4222" s="142"/>
      <c r="C4222" s="79"/>
      <c r="D4222" s="127"/>
      <c r="E4222" s="80"/>
      <c r="F4222" s="143"/>
      <c r="G4222" s="80">
        <f t="shared" si="34"/>
        <v>0</v>
      </c>
      <c r="H4222" s="133"/>
      <c r="I4222" s="162"/>
      <c r="J4222" s="81"/>
      <c r="K4222" s="144"/>
    </row>
    <row r="4223" spans="1:11" customFormat="1" ht="16.5" x14ac:dyDescent="0.3">
      <c r="A4223" s="77">
        <v>43465</v>
      </c>
      <c r="B4223" s="142" t="s">
        <v>3967</v>
      </c>
      <c r="C4223" s="79" t="s">
        <v>284</v>
      </c>
      <c r="D4223" s="127" t="s">
        <v>1094</v>
      </c>
      <c r="E4223" s="80">
        <v>6</v>
      </c>
      <c r="F4223" s="143">
        <v>215000.5</v>
      </c>
      <c r="G4223" s="80">
        <f t="shared" si="34"/>
        <v>1290003</v>
      </c>
      <c r="H4223" s="133"/>
      <c r="I4223" s="162"/>
      <c r="J4223" s="81"/>
      <c r="K4223" s="144"/>
    </row>
    <row r="4224" spans="1:11" customFormat="1" ht="16.5" x14ac:dyDescent="0.3">
      <c r="A4224" s="77"/>
      <c r="B4224" s="142"/>
      <c r="C4224" s="79"/>
      <c r="D4224" s="127" t="s">
        <v>887</v>
      </c>
      <c r="E4224" s="80">
        <v>24</v>
      </c>
      <c r="F4224" s="143">
        <v>230000.1</v>
      </c>
      <c r="G4224" s="80">
        <f t="shared" si="34"/>
        <v>5520002.4000000004</v>
      </c>
      <c r="H4224" s="133">
        <f>SUM(G4223:G4224)</f>
        <v>6810005.4000000004</v>
      </c>
      <c r="I4224" s="162" t="s">
        <v>310</v>
      </c>
      <c r="J4224" s="81"/>
      <c r="K4224" s="144"/>
    </row>
    <row r="4225" spans="1:11" customFormat="1" ht="16.5" x14ac:dyDescent="0.3">
      <c r="A4225" s="77"/>
      <c r="B4225" s="142"/>
      <c r="C4225" s="79"/>
      <c r="D4225" s="127"/>
      <c r="E4225" s="80"/>
      <c r="F4225" s="143"/>
      <c r="G4225" s="80">
        <f t="shared" si="34"/>
        <v>0</v>
      </c>
      <c r="H4225" s="133"/>
      <c r="I4225" s="162"/>
      <c r="J4225" s="81"/>
      <c r="K4225" s="144"/>
    </row>
    <row r="4226" spans="1:11" customFormat="1" ht="16.5" x14ac:dyDescent="0.3">
      <c r="A4226" s="77">
        <v>43465</v>
      </c>
      <c r="B4226" s="142" t="s">
        <v>3968</v>
      </c>
      <c r="C4226" s="79" t="s">
        <v>3908</v>
      </c>
      <c r="D4226" s="127" t="s">
        <v>887</v>
      </c>
      <c r="E4226" s="80">
        <v>2</v>
      </c>
      <c r="F4226" s="143">
        <v>230000.1</v>
      </c>
      <c r="G4226" s="80">
        <f t="shared" si="34"/>
        <v>460000.2</v>
      </c>
      <c r="H4226" s="133">
        <f>G4226</f>
        <v>460000.2</v>
      </c>
      <c r="I4226" s="162" t="s">
        <v>309</v>
      </c>
      <c r="J4226" s="81"/>
      <c r="K4226" s="144"/>
    </row>
    <row r="4227" spans="1:11" customFormat="1" ht="16.5" x14ac:dyDescent="0.3">
      <c r="A4227" s="77"/>
      <c r="B4227" s="142"/>
      <c r="C4227" s="79"/>
      <c r="D4227" s="127"/>
      <c r="E4227" s="80"/>
      <c r="F4227" s="143"/>
      <c r="G4227" s="80">
        <f t="shared" si="34"/>
        <v>0</v>
      </c>
      <c r="H4227" s="133"/>
      <c r="I4227" s="162"/>
      <c r="J4227" s="81"/>
      <c r="K4227" s="144"/>
    </row>
    <row r="4228" spans="1:11" customFormat="1" ht="16.5" x14ac:dyDescent="0.3">
      <c r="A4228" s="77">
        <v>43465</v>
      </c>
      <c r="B4228" s="142" t="s">
        <v>3969</v>
      </c>
      <c r="C4228" s="79" t="s">
        <v>284</v>
      </c>
      <c r="D4228" s="127" t="s">
        <v>887</v>
      </c>
      <c r="E4228" s="80">
        <v>12</v>
      </c>
      <c r="F4228" s="143">
        <v>230000.1</v>
      </c>
      <c r="G4228" s="80">
        <f t="shared" si="34"/>
        <v>2760001.2</v>
      </c>
      <c r="H4228" s="133">
        <f>G4228</f>
        <v>2760001.2</v>
      </c>
      <c r="I4228" s="162" t="s">
        <v>310</v>
      </c>
      <c r="J4228" s="81"/>
      <c r="K4228" s="144"/>
    </row>
    <row r="4229" spans="1:11" customFormat="1" ht="16.5" x14ac:dyDescent="0.3">
      <c r="A4229" s="77"/>
      <c r="B4229" s="142"/>
      <c r="C4229" s="79"/>
      <c r="D4229" s="127"/>
      <c r="E4229" s="80"/>
      <c r="F4229" s="143"/>
      <c r="G4229" s="80">
        <f t="shared" si="34"/>
        <v>0</v>
      </c>
      <c r="H4229" s="133"/>
      <c r="I4229" s="162"/>
      <c r="J4229" s="81"/>
      <c r="K4229" s="144"/>
    </row>
    <row r="4230" spans="1:11" customFormat="1" ht="16.5" x14ac:dyDescent="0.3">
      <c r="A4230" s="77">
        <v>43465</v>
      </c>
      <c r="B4230" s="142" t="s">
        <v>3970</v>
      </c>
      <c r="C4230" s="79" t="s">
        <v>3971</v>
      </c>
      <c r="D4230" s="127" t="s">
        <v>1325</v>
      </c>
      <c r="E4230" s="80">
        <v>1</v>
      </c>
      <c r="F4230" s="143">
        <v>603900</v>
      </c>
      <c r="G4230" s="80">
        <f t="shared" si="34"/>
        <v>603900</v>
      </c>
      <c r="H4230" s="133">
        <f>G4230</f>
        <v>603900</v>
      </c>
      <c r="I4230" s="162" t="s">
        <v>309</v>
      </c>
      <c r="J4230" s="81"/>
      <c r="K4230" s="144"/>
    </row>
    <row r="4231" spans="1:11" customFormat="1" ht="16.5" x14ac:dyDescent="0.3">
      <c r="A4231" s="77"/>
      <c r="B4231" s="142"/>
      <c r="C4231" s="79"/>
      <c r="D4231" s="127"/>
      <c r="E4231" s="80"/>
      <c r="F4231" s="143"/>
      <c r="G4231" s="80">
        <f t="shared" si="34"/>
        <v>0</v>
      </c>
      <c r="H4231" s="133"/>
      <c r="I4231" s="162"/>
      <c r="J4231" s="81"/>
      <c r="K4231" s="144"/>
    </row>
    <row r="4232" spans="1:11" customFormat="1" ht="16.5" x14ac:dyDescent="0.3">
      <c r="A4232" s="77">
        <v>43465</v>
      </c>
      <c r="B4232" s="142" t="s">
        <v>3972</v>
      </c>
      <c r="C4232" s="79" t="s">
        <v>2376</v>
      </c>
      <c r="D4232" s="127" t="s">
        <v>1094</v>
      </c>
      <c r="E4232" s="80">
        <v>5</v>
      </c>
      <c r="F4232" s="143">
        <v>215000.5</v>
      </c>
      <c r="G4232" s="80">
        <f t="shared" si="34"/>
        <v>1075002.5</v>
      </c>
      <c r="H4232" s="133">
        <f>G4232</f>
        <v>1075002.5</v>
      </c>
      <c r="I4232" s="162" t="s">
        <v>1215</v>
      </c>
      <c r="J4232" s="81"/>
      <c r="K4232" s="144"/>
    </row>
    <row r="4233" spans="1:11" customFormat="1" ht="16.5" x14ac:dyDescent="0.3">
      <c r="A4233" s="77"/>
      <c r="B4233" s="142"/>
      <c r="C4233" s="79"/>
      <c r="D4233" s="127"/>
      <c r="E4233" s="80"/>
      <c r="F4233" s="143"/>
      <c r="G4233" s="80">
        <f t="shared" si="34"/>
        <v>0</v>
      </c>
      <c r="H4233" s="133"/>
      <c r="I4233" s="162"/>
      <c r="J4233" s="81"/>
      <c r="K4233" s="144"/>
    </row>
    <row r="4234" spans="1:11" customFormat="1" ht="16.5" x14ac:dyDescent="0.3">
      <c r="A4234" s="77">
        <v>43465</v>
      </c>
      <c r="B4234" s="142" t="s">
        <v>3973</v>
      </c>
      <c r="C4234" s="79" t="s">
        <v>3355</v>
      </c>
      <c r="D4234" s="127" t="s">
        <v>19</v>
      </c>
      <c r="E4234" s="80">
        <v>3</v>
      </c>
      <c r="F4234" s="143">
        <v>543400</v>
      </c>
      <c r="G4234" s="80">
        <f t="shared" si="34"/>
        <v>1630200</v>
      </c>
      <c r="H4234" s="133">
        <f>G4234</f>
        <v>1630200</v>
      </c>
      <c r="I4234" s="162" t="s">
        <v>1756</v>
      </c>
      <c r="J4234" s="81"/>
      <c r="K4234" s="144"/>
    </row>
    <row r="4235" spans="1:11" customFormat="1" ht="16.5" x14ac:dyDescent="0.3">
      <c r="A4235" s="77"/>
      <c r="B4235" s="142"/>
      <c r="C4235" s="79"/>
      <c r="D4235" s="127"/>
      <c r="E4235" s="80"/>
      <c r="F4235" s="143"/>
      <c r="G4235" s="80">
        <f t="shared" si="34"/>
        <v>0</v>
      </c>
      <c r="H4235" s="133"/>
      <c r="I4235" s="162"/>
      <c r="J4235" s="81"/>
      <c r="K4235" s="144"/>
    </row>
    <row r="4236" spans="1:11" customFormat="1" ht="16.5" x14ac:dyDescent="0.3">
      <c r="A4236" s="77">
        <v>43465</v>
      </c>
      <c r="B4236" s="142" t="s">
        <v>3974</v>
      </c>
      <c r="C4236" s="79" t="s">
        <v>3975</v>
      </c>
      <c r="D4236" s="127" t="s">
        <v>2482</v>
      </c>
      <c r="E4236" s="80">
        <v>2</v>
      </c>
      <c r="F4236" s="143">
        <v>215650.38</v>
      </c>
      <c r="G4236" s="80">
        <f t="shared" si="34"/>
        <v>431300.76</v>
      </c>
      <c r="H4236" s="133">
        <f>G4236</f>
        <v>431300.76</v>
      </c>
      <c r="I4236" s="162" t="s">
        <v>309</v>
      </c>
      <c r="J4236" s="81"/>
      <c r="K4236" s="144"/>
    </row>
    <row r="4237" spans="1:11" customFormat="1" ht="16.5" x14ac:dyDescent="0.3">
      <c r="A4237" s="77"/>
      <c r="B4237" s="142"/>
      <c r="C4237" s="79"/>
      <c r="D4237" s="127"/>
      <c r="E4237" s="80"/>
      <c r="F4237" s="143"/>
      <c r="G4237" s="80">
        <f t="shared" si="34"/>
        <v>0</v>
      </c>
      <c r="H4237" s="133"/>
      <c r="I4237" s="162"/>
      <c r="J4237" s="81"/>
      <c r="K4237" s="144"/>
    </row>
    <row r="4238" spans="1:11" customFormat="1" ht="16.5" x14ac:dyDescent="0.3">
      <c r="A4238" s="77">
        <v>43465</v>
      </c>
      <c r="B4238" s="142" t="s">
        <v>3976</v>
      </c>
      <c r="C4238" s="79" t="s">
        <v>309</v>
      </c>
      <c r="D4238" s="127" t="s">
        <v>1915</v>
      </c>
      <c r="E4238" s="80">
        <v>1</v>
      </c>
      <c r="F4238" s="143">
        <v>153674.73000000001</v>
      </c>
      <c r="G4238" s="80">
        <f t="shared" si="34"/>
        <v>153674.73000000001</v>
      </c>
      <c r="H4238" s="133">
        <f>G4238</f>
        <v>153674.73000000001</v>
      </c>
      <c r="I4238" s="162" t="s">
        <v>309</v>
      </c>
      <c r="J4238" s="81"/>
      <c r="K4238" s="144"/>
    </row>
    <row r="4239" spans="1:11" customFormat="1" ht="16.5" x14ac:dyDescent="0.3">
      <c r="A4239" s="77"/>
      <c r="B4239" s="142"/>
      <c r="C4239" s="79"/>
      <c r="D4239" s="127"/>
      <c r="E4239" s="80"/>
      <c r="F4239" s="143"/>
      <c r="G4239" s="80">
        <f t="shared" si="34"/>
        <v>0</v>
      </c>
      <c r="H4239" s="133"/>
      <c r="I4239" s="162"/>
      <c r="J4239" s="81"/>
      <c r="K4239" s="144"/>
    </row>
    <row r="4240" spans="1:11" customFormat="1" ht="16.5" x14ac:dyDescent="0.3">
      <c r="A4240" s="77">
        <v>43465</v>
      </c>
      <c r="B4240" s="142" t="s">
        <v>3977</v>
      </c>
      <c r="C4240" s="79" t="s">
        <v>309</v>
      </c>
      <c r="D4240" s="127" t="s">
        <v>3978</v>
      </c>
      <c r="E4240" s="80">
        <v>2</v>
      </c>
      <c r="F4240" s="143">
        <v>153674.73000000001</v>
      </c>
      <c r="G4240" s="80">
        <f t="shared" si="34"/>
        <v>307349.46000000002</v>
      </c>
      <c r="H4240" s="133">
        <f>G4240</f>
        <v>307349.46000000002</v>
      </c>
      <c r="I4240" s="162" t="s">
        <v>309</v>
      </c>
      <c r="J4240" s="81"/>
      <c r="K4240" s="144"/>
    </row>
    <row r="4241" spans="1:11" customFormat="1" ht="16.5" x14ac:dyDescent="0.3">
      <c r="A4241" s="77"/>
      <c r="B4241" s="142"/>
      <c r="C4241" s="79"/>
      <c r="D4241" s="127"/>
      <c r="E4241" s="80"/>
      <c r="F4241" s="143"/>
      <c r="G4241" s="80">
        <f t="shared" si="34"/>
        <v>0</v>
      </c>
      <c r="H4241" s="133"/>
      <c r="I4241" s="162"/>
      <c r="J4241" s="81"/>
      <c r="K4241" s="144"/>
    </row>
    <row r="4242" spans="1:11" customFormat="1" ht="16.5" x14ac:dyDescent="0.3">
      <c r="A4242" s="77">
        <v>43465</v>
      </c>
      <c r="B4242" s="142" t="s">
        <v>3979</v>
      </c>
      <c r="C4242" s="79" t="s">
        <v>3980</v>
      </c>
      <c r="D4242" s="127" t="s">
        <v>887</v>
      </c>
      <c r="E4242" s="80">
        <v>15</v>
      </c>
      <c r="F4242" s="143">
        <v>230000.1</v>
      </c>
      <c r="G4242" s="80">
        <f t="shared" si="34"/>
        <v>3450001.5</v>
      </c>
      <c r="H4242" s="133">
        <f>G4242</f>
        <v>3450001.5</v>
      </c>
      <c r="I4242" s="162" t="s">
        <v>314</v>
      </c>
      <c r="J4242" s="81"/>
      <c r="K4242" s="144"/>
    </row>
    <row r="4243" spans="1:11" customFormat="1" ht="16.5" x14ac:dyDescent="0.3">
      <c r="A4243" s="77"/>
      <c r="B4243" s="142"/>
      <c r="C4243" s="79"/>
      <c r="D4243" s="127"/>
      <c r="E4243" s="80"/>
      <c r="F4243" s="143"/>
      <c r="G4243" s="80">
        <f t="shared" si="34"/>
        <v>0</v>
      </c>
      <c r="H4243" s="133"/>
      <c r="I4243" s="162"/>
      <c r="J4243" s="81"/>
      <c r="K4243" s="144"/>
    </row>
    <row r="4244" spans="1:11" customFormat="1" ht="16.5" x14ac:dyDescent="0.3">
      <c r="A4244" s="77">
        <v>43465</v>
      </c>
      <c r="B4244" s="142" t="s">
        <v>3981</v>
      </c>
      <c r="C4244" s="79" t="s">
        <v>3980</v>
      </c>
      <c r="D4244" s="127" t="s">
        <v>1094</v>
      </c>
      <c r="E4244" s="80">
        <v>24</v>
      </c>
      <c r="F4244" s="143">
        <v>215000.5</v>
      </c>
      <c r="G4244" s="80">
        <f t="shared" si="34"/>
        <v>5160012</v>
      </c>
      <c r="H4244" s="133"/>
      <c r="I4244" s="162"/>
      <c r="J4244" s="81"/>
      <c r="K4244" s="144"/>
    </row>
    <row r="4245" spans="1:11" customFormat="1" ht="16.5" x14ac:dyDescent="0.3">
      <c r="A4245" s="77"/>
      <c r="B4245" s="142"/>
      <c r="C4245" s="79"/>
      <c r="D4245" s="127" t="s">
        <v>1094</v>
      </c>
      <c r="E4245" s="80">
        <v>2</v>
      </c>
      <c r="F4245" s="143">
        <v>0</v>
      </c>
      <c r="G4245" s="80">
        <f t="shared" si="34"/>
        <v>0</v>
      </c>
      <c r="H4245" s="133">
        <f>SUM(G4244:G4245)</f>
        <v>5160012</v>
      </c>
      <c r="I4245" s="162" t="s">
        <v>314</v>
      </c>
      <c r="J4245" s="81"/>
      <c r="K4245" s="144"/>
    </row>
    <row r="4246" spans="1:11" customFormat="1" ht="16.5" x14ac:dyDescent="0.3">
      <c r="A4246" s="77"/>
      <c r="B4246" s="142"/>
      <c r="C4246" s="79"/>
      <c r="D4246" s="127"/>
      <c r="E4246" s="80"/>
      <c r="F4246" s="143"/>
      <c r="G4246" s="80">
        <f t="shared" si="34"/>
        <v>0</v>
      </c>
      <c r="H4246" s="133"/>
      <c r="I4246" s="162"/>
      <c r="J4246" s="81"/>
      <c r="K4246" s="144"/>
    </row>
    <row r="4247" spans="1:11" customFormat="1" ht="16.5" x14ac:dyDescent="0.3">
      <c r="A4247" s="77">
        <v>43465</v>
      </c>
      <c r="B4247" s="142" t="s">
        <v>3982</v>
      </c>
      <c r="C4247" s="79" t="s">
        <v>3176</v>
      </c>
      <c r="D4247" s="127" t="s">
        <v>104</v>
      </c>
      <c r="E4247" s="80">
        <v>2</v>
      </c>
      <c r="F4247" s="143">
        <v>513900.09</v>
      </c>
      <c r="G4247" s="80">
        <f t="shared" si="34"/>
        <v>1027800.18</v>
      </c>
      <c r="H4247" s="133">
        <f>G4247</f>
        <v>1027800.18</v>
      </c>
      <c r="I4247" s="162" t="s">
        <v>1756</v>
      </c>
      <c r="J4247" s="81"/>
      <c r="K4247" s="144"/>
    </row>
    <row r="4248" spans="1:11" customFormat="1" ht="16.5" x14ac:dyDescent="0.3">
      <c r="A4248" s="77"/>
      <c r="B4248" s="142"/>
      <c r="C4248" s="79"/>
      <c r="D4248" s="127"/>
      <c r="E4248" s="80"/>
      <c r="F4248" s="143"/>
      <c r="G4248" s="80">
        <f t="shared" si="34"/>
        <v>0</v>
      </c>
      <c r="H4248" s="133"/>
      <c r="I4248" s="162"/>
      <c r="J4248" s="81"/>
      <c r="K4248" s="144"/>
    </row>
    <row r="4249" spans="1:11" customFormat="1" ht="16.5" x14ac:dyDescent="0.3">
      <c r="A4249" s="77">
        <v>43465</v>
      </c>
      <c r="B4249" s="142" t="s">
        <v>3983</v>
      </c>
      <c r="C4249" s="79" t="s">
        <v>301</v>
      </c>
      <c r="D4249" s="127" t="s">
        <v>2844</v>
      </c>
      <c r="E4249" s="80">
        <v>24</v>
      </c>
      <c r="F4249" s="143">
        <v>198000</v>
      </c>
      <c r="G4249" s="80">
        <f t="shared" si="34"/>
        <v>4752000</v>
      </c>
      <c r="H4249" s="133">
        <f>G4249</f>
        <v>4752000</v>
      </c>
      <c r="I4249" s="162" t="s">
        <v>309</v>
      </c>
      <c r="J4249" s="81"/>
      <c r="K4249" s="144"/>
    </row>
    <row r="4250" spans="1:11" customFormat="1" ht="16.5" x14ac:dyDescent="0.3">
      <c r="A4250" s="77"/>
      <c r="B4250" s="142"/>
      <c r="C4250" s="79"/>
      <c r="D4250" s="127"/>
      <c r="E4250" s="80"/>
      <c r="F4250" s="143"/>
      <c r="G4250" s="80">
        <f t="shared" si="34"/>
        <v>0</v>
      </c>
      <c r="H4250" s="133"/>
      <c r="I4250" s="162"/>
      <c r="J4250" s="81"/>
      <c r="K4250" s="144"/>
    </row>
    <row r="4251" spans="1:11" customFormat="1" ht="16.5" x14ac:dyDescent="0.3">
      <c r="A4251" s="77">
        <v>43465</v>
      </c>
      <c r="B4251" s="142" t="s">
        <v>3984</v>
      </c>
      <c r="C4251" s="79" t="s">
        <v>301</v>
      </c>
      <c r="D4251" s="127" t="s">
        <v>3278</v>
      </c>
      <c r="E4251" s="80">
        <v>24</v>
      </c>
      <c r="F4251" s="143">
        <v>198000</v>
      </c>
      <c r="G4251" s="80">
        <f t="shared" si="34"/>
        <v>4752000</v>
      </c>
      <c r="H4251" s="133">
        <f>G4251</f>
        <v>4752000</v>
      </c>
      <c r="I4251" s="162" t="s">
        <v>309</v>
      </c>
      <c r="J4251" s="81"/>
      <c r="K4251" s="144"/>
    </row>
    <row r="4252" spans="1:11" customFormat="1" ht="16.5" x14ac:dyDescent="0.3">
      <c r="A4252" s="77"/>
      <c r="B4252" s="142"/>
      <c r="C4252" s="79"/>
      <c r="D4252" s="127"/>
      <c r="E4252" s="80"/>
      <c r="F4252" s="143"/>
      <c r="G4252" s="80">
        <f t="shared" si="34"/>
        <v>0</v>
      </c>
      <c r="H4252" s="133"/>
      <c r="I4252" s="162"/>
      <c r="J4252" s="81"/>
      <c r="K4252" s="144"/>
    </row>
    <row r="4253" spans="1:11" customFormat="1" ht="16.5" x14ac:dyDescent="0.3">
      <c r="A4253" s="77">
        <v>43465</v>
      </c>
      <c r="B4253" s="142" t="s">
        <v>3985</v>
      </c>
      <c r="C4253" s="79" t="s">
        <v>3182</v>
      </c>
      <c r="D4253" s="127" t="s">
        <v>1094</v>
      </c>
      <c r="E4253" s="80">
        <v>2</v>
      </c>
      <c r="F4253" s="143">
        <v>215000.5</v>
      </c>
      <c r="G4253" s="80">
        <f t="shared" si="34"/>
        <v>430001</v>
      </c>
      <c r="H4253" s="133">
        <f>G4253</f>
        <v>430001</v>
      </c>
      <c r="I4253" s="162" t="s">
        <v>309</v>
      </c>
      <c r="J4253" s="81"/>
      <c r="K4253" s="144"/>
    </row>
    <row r="4254" spans="1:11" customFormat="1" ht="16.5" x14ac:dyDescent="0.3">
      <c r="A4254" s="77"/>
      <c r="B4254" s="142"/>
      <c r="C4254" s="79"/>
      <c r="D4254" s="127"/>
      <c r="E4254" s="80"/>
      <c r="F4254" s="143"/>
      <c r="G4254" s="80">
        <f t="shared" si="34"/>
        <v>0</v>
      </c>
      <c r="H4254" s="133"/>
      <c r="I4254" s="162"/>
      <c r="J4254" s="81"/>
      <c r="K4254" s="144"/>
    </row>
    <row r="4255" spans="1:11" customFormat="1" ht="16.5" x14ac:dyDescent="0.3">
      <c r="A4255" s="77">
        <v>43465</v>
      </c>
      <c r="B4255" s="142" t="s">
        <v>3986</v>
      </c>
      <c r="C4255" s="79" t="s">
        <v>3621</v>
      </c>
      <c r="D4255" s="127" t="s">
        <v>2094</v>
      </c>
      <c r="E4255" s="80">
        <v>4</v>
      </c>
      <c r="F4255" s="143">
        <v>240525.55</v>
      </c>
      <c r="G4255" s="80">
        <f t="shared" si="34"/>
        <v>962102.2</v>
      </c>
      <c r="H4255" s="133">
        <f>G4255</f>
        <v>962102.2</v>
      </c>
      <c r="I4255" s="162" t="s">
        <v>2524</v>
      </c>
      <c r="J4255" s="81"/>
      <c r="K4255" s="144"/>
    </row>
    <row r="4256" spans="1:11" customFormat="1" ht="16.5" x14ac:dyDescent="0.3">
      <c r="A4256" s="77"/>
      <c r="B4256" s="142"/>
      <c r="C4256" s="79"/>
      <c r="D4256" s="127" t="s">
        <v>3096</v>
      </c>
      <c r="E4256" s="80"/>
      <c r="F4256" s="143"/>
      <c r="G4256" s="80">
        <f t="shared" si="34"/>
        <v>0</v>
      </c>
      <c r="H4256" s="133"/>
      <c r="I4256" s="162"/>
      <c r="J4256" s="81"/>
      <c r="K4256" s="144"/>
    </row>
    <row r="4257" spans="1:11" customFormat="1" ht="16.5" x14ac:dyDescent="0.3">
      <c r="A4257" s="77">
        <v>43465</v>
      </c>
      <c r="B4257" s="142" t="s">
        <v>3987</v>
      </c>
      <c r="C4257" s="79" t="s">
        <v>3988</v>
      </c>
      <c r="D4257" s="127" t="s">
        <v>2588</v>
      </c>
      <c r="E4257" s="80">
        <v>1</v>
      </c>
      <c r="F4257" s="143">
        <v>454500.09</v>
      </c>
      <c r="G4257" s="80">
        <f t="shared" si="34"/>
        <v>454500.09</v>
      </c>
      <c r="H4257" s="133">
        <f>G4257</f>
        <v>454500.09</v>
      </c>
      <c r="I4257" s="162" t="s">
        <v>309</v>
      </c>
      <c r="J4257" s="81"/>
      <c r="K4257" s="144"/>
    </row>
    <row r="4258" spans="1:11" customFormat="1" ht="16.5" x14ac:dyDescent="0.3">
      <c r="A4258" s="77"/>
      <c r="B4258" s="142"/>
      <c r="C4258" s="79"/>
      <c r="D4258" s="127"/>
      <c r="E4258" s="80"/>
      <c r="F4258" s="143"/>
      <c r="G4258" s="80">
        <f t="shared" si="34"/>
        <v>0</v>
      </c>
      <c r="H4258" s="133"/>
      <c r="I4258" s="162"/>
      <c r="J4258" s="81"/>
      <c r="K4258" s="144"/>
    </row>
    <row r="4259" spans="1:11" customFormat="1" ht="16.5" x14ac:dyDescent="0.3">
      <c r="A4259" s="83">
        <v>43465</v>
      </c>
      <c r="B4259" s="151" t="s">
        <v>3989</v>
      </c>
      <c r="C4259" s="85" t="s">
        <v>3621</v>
      </c>
      <c r="D4259" s="152" t="s">
        <v>2073</v>
      </c>
      <c r="E4259" s="86">
        <v>1</v>
      </c>
      <c r="F4259" s="153">
        <v>240525.55</v>
      </c>
      <c r="G4259" s="86">
        <f t="shared" si="34"/>
        <v>240525.55</v>
      </c>
      <c r="H4259" s="149">
        <f>G4259</f>
        <v>240525.55</v>
      </c>
      <c r="I4259" s="162" t="s">
        <v>2524</v>
      </c>
      <c r="J4259" s="81"/>
      <c r="K4259" s="144"/>
    </row>
    <row r="4260" spans="1:11" customFormat="1" ht="16.5" x14ac:dyDescent="0.3">
      <c r="A4260" s="77"/>
      <c r="B4260" s="142"/>
      <c r="C4260" s="79"/>
      <c r="D4260" s="127"/>
      <c r="E4260" s="80"/>
      <c r="F4260" s="143"/>
      <c r="G4260" s="80">
        <f t="shared" si="34"/>
        <v>0</v>
      </c>
      <c r="H4260" s="133"/>
      <c r="I4260" s="162"/>
      <c r="J4260" s="81"/>
      <c r="K4260" s="144"/>
    </row>
    <row r="4261" spans="1:11" customFormat="1" ht="16.5" x14ac:dyDescent="0.3">
      <c r="A4261" s="77">
        <v>43465</v>
      </c>
      <c r="B4261" s="142" t="s">
        <v>3990</v>
      </c>
      <c r="C4261" s="79" t="s">
        <v>1019</v>
      </c>
      <c r="D4261" s="127" t="s">
        <v>2756</v>
      </c>
      <c r="E4261" s="80">
        <v>3</v>
      </c>
      <c r="F4261" s="143">
        <v>243000.5</v>
      </c>
      <c r="G4261" s="80">
        <f t="shared" si="34"/>
        <v>729001.5</v>
      </c>
      <c r="H4261" s="133"/>
      <c r="I4261" s="162"/>
      <c r="J4261" s="81"/>
      <c r="K4261" s="144"/>
    </row>
    <row r="4262" spans="1:11" customFormat="1" ht="16.5" x14ac:dyDescent="0.3">
      <c r="A4262" s="77"/>
      <c r="B4262" s="142"/>
      <c r="C4262" s="79"/>
      <c r="D4262" s="127" t="s">
        <v>2725</v>
      </c>
      <c r="E4262" s="80">
        <v>3</v>
      </c>
      <c r="F4262" s="143">
        <v>198000</v>
      </c>
      <c r="G4262" s="80">
        <f t="shared" si="34"/>
        <v>594000</v>
      </c>
      <c r="H4262" s="133"/>
      <c r="I4262" s="162"/>
      <c r="J4262" s="81"/>
      <c r="K4262" s="144"/>
    </row>
    <row r="4263" spans="1:11" customFormat="1" ht="16.5" x14ac:dyDescent="0.3">
      <c r="A4263" s="77"/>
      <c r="B4263" s="142"/>
      <c r="C4263" s="79"/>
      <c r="D4263" s="127" t="s">
        <v>2653</v>
      </c>
      <c r="E4263" s="80">
        <v>2</v>
      </c>
      <c r="F4263" s="143">
        <v>243000.5</v>
      </c>
      <c r="G4263" s="80">
        <f t="shared" si="34"/>
        <v>486001</v>
      </c>
      <c r="H4263" s="133"/>
      <c r="I4263" s="162"/>
      <c r="J4263" s="81"/>
      <c r="K4263" s="144"/>
    </row>
    <row r="4264" spans="1:11" customFormat="1" ht="16.5" x14ac:dyDescent="0.3">
      <c r="A4264" s="77"/>
      <c r="B4264" s="142"/>
      <c r="C4264" s="79"/>
      <c r="D4264" s="127" t="s">
        <v>2423</v>
      </c>
      <c r="E4264" s="80">
        <v>3</v>
      </c>
      <c r="F4264" s="143">
        <v>232749.715</v>
      </c>
      <c r="G4264" s="80">
        <f t="shared" si="34"/>
        <v>698249.14500000002</v>
      </c>
      <c r="H4264" s="133"/>
      <c r="I4264" s="162"/>
      <c r="J4264" s="81"/>
      <c r="K4264" s="144"/>
    </row>
    <row r="4265" spans="1:11" customFormat="1" ht="16.5" x14ac:dyDescent="0.3">
      <c r="A4265" s="77"/>
      <c r="B4265" s="142"/>
      <c r="C4265" s="79"/>
      <c r="D4265" s="127" t="s">
        <v>2757</v>
      </c>
      <c r="E4265" s="80">
        <v>2</v>
      </c>
      <c r="F4265" s="143">
        <v>291650.09499999997</v>
      </c>
      <c r="G4265" s="80">
        <f t="shared" si="34"/>
        <v>583300.18999999994</v>
      </c>
      <c r="H4265" s="133">
        <f>SUM(G4261:G4265)</f>
        <v>3090551.835</v>
      </c>
      <c r="I4265" s="162" t="s">
        <v>309</v>
      </c>
      <c r="J4265" s="81"/>
      <c r="K4265" s="144"/>
    </row>
    <row r="4266" spans="1:11" customFormat="1" ht="16.5" x14ac:dyDescent="0.3">
      <c r="A4266" s="77"/>
      <c r="B4266" s="142"/>
      <c r="C4266" s="79"/>
      <c r="D4266" s="127"/>
      <c r="E4266" s="80"/>
      <c r="F4266" s="143"/>
      <c r="G4266" s="80">
        <f t="shared" si="34"/>
        <v>0</v>
      </c>
      <c r="H4266" s="133"/>
      <c r="I4266" s="162"/>
      <c r="J4266" s="81"/>
      <c r="K4266" s="144"/>
    </row>
    <row r="4267" spans="1:11" customFormat="1" ht="16.5" x14ac:dyDescent="0.3">
      <c r="A4267" s="77">
        <v>43465</v>
      </c>
      <c r="B4267" s="142" t="s">
        <v>3991</v>
      </c>
      <c r="C4267" s="79" t="s">
        <v>2484</v>
      </c>
      <c r="D4267" s="127" t="s">
        <v>2073</v>
      </c>
      <c r="E4267" s="80">
        <v>1</v>
      </c>
      <c r="F4267" s="143">
        <v>240525.55</v>
      </c>
      <c r="G4267" s="80">
        <f t="shared" si="34"/>
        <v>240525.55</v>
      </c>
      <c r="H4267" s="133">
        <f>G4267</f>
        <v>240525.55</v>
      </c>
      <c r="I4267" s="162" t="s">
        <v>2524</v>
      </c>
      <c r="J4267" s="81"/>
      <c r="K4267" s="144"/>
    </row>
    <row r="4268" spans="1:11" customFormat="1" ht="16.5" x14ac:dyDescent="0.3">
      <c r="A4268" s="77"/>
      <c r="B4268" s="142"/>
      <c r="C4268" s="79"/>
      <c r="D4268" s="127"/>
      <c r="E4268" s="80"/>
      <c r="F4268" s="143"/>
      <c r="G4268" s="80">
        <f t="shared" si="34"/>
        <v>0</v>
      </c>
      <c r="H4268" s="133"/>
      <c r="I4268" s="162"/>
      <c r="J4268" s="81"/>
      <c r="K4268" s="144"/>
    </row>
    <row r="4269" spans="1:11" customFormat="1" ht="16.5" x14ac:dyDescent="0.3">
      <c r="A4269" s="77">
        <v>43465</v>
      </c>
      <c r="B4269" s="142" t="s">
        <v>3992</v>
      </c>
      <c r="C4269" s="79" t="s">
        <v>1795</v>
      </c>
      <c r="D4269" s="127" t="s">
        <v>1094</v>
      </c>
      <c r="E4269" s="80">
        <v>1</v>
      </c>
      <c r="F4269" s="143">
        <v>215000.5</v>
      </c>
      <c r="G4269" s="80">
        <f t="shared" si="34"/>
        <v>215000.5</v>
      </c>
      <c r="H4269" s="133"/>
      <c r="I4269" s="162"/>
      <c r="J4269" s="81"/>
      <c r="K4269" s="144"/>
    </row>
    <row r="4270" spans="1:11" customFormat="1" ht="16.5" x14ac:dyDescent="0.3">
      <c r="A4270" s="77"/>
      <c r="B4270" s="142"/>
      <c r="C4270" s="79"/>
      <c r="D4270" s="127" t="s">
        <v>2073</v>
      </c>
      <c r="E4270" s="80">
        <v>3</v>
      </c>
      <c r="F4270" s="143">
        <v>240525.55</v>
      </c>
      <c r="G4270" s="80">
        <f t="shared" si="34"/>
        <v>721576.64999999991</v>
      </c>
      <c r="H4270" s="133">
        <f>SUM(G4269:G4270)</f>
        <v>936577.14999999991</v>
      </c>
      <c r="I4270" s="162" t="s">
        <v>2524</v>
      </c>
      <c r="J4270" s="81"/>
      <c r="K4270" s="144"/>
    </row>
    <row r="4271" spans="1:11" customFormat="1" ht="16.5" x14ac:dyDescent="0.3">
      <c r="A4271" s="77"/>
      <c r="B4271" s="142"/>
      <c r="C4271" s="79"/>
      <c r="D4271" s="127"/>
      <c r="E4271" s="80"/>
      <c r="F4271" s="143"/>
      <c r="G4271" s="80">
        <f t="shared" si="34"/>
        <v>0</v>
      </c>
      <c r="H4271" s="133"/>
      <c r="I4271" s="162"/>
      <c r="J4271" s="81"/>
      <c r="K4271" s="144"/>
    </row>
    <row r="4272" spans="1:11" customFormat="1" ht="16.5" x14ac:dyDescent="0.3">
      <c r="A4272" s="77">
        <v>43465</v>
      </c>
      <c r="B4272" s="142" t="s">
        <v>3993</v>
      </c>
      <c r="C4272" s="79" t="s">
        <v>325</v>
      </c>
      <c r="D4272" s="127" t="s">
        <v>887</v>
      </c>
      <c r="E4272" s="80">
        <v>3</v>
      </c>
      <c r="F4272" s="143">
        <v>230000.1</v>
      </c>
      <c r="G4272" s="80">
        <f t="shared" si="34"/>
        <v>690000.3</v>
      </c>
      <c r="H4272" s="133"/>
      <c r="I4272" s="162"/>
      <c r="J4272" s="81"/>
      <c r="K4272" s="144"/>
    </row>
    <row r="4273" spans="1:11" customFormat="1" ht="16.5" x14ac:dyDescent="0.3">
      <c r="A4273" s="77"/>
      <c r="B4273" s="142"/>
      <c r="C4273" s="79"/>
      <c r="D4273" s="127" t="s">
        <v>1094</v>
      </c>
      <c r="E4273" s="80">
        <v>1</v>
      </c>
      <c r="F4273" s="143">
        <v>215000.5</v>
      </c>
      <c r="G4273" s="80">
        <f t="shared" si="34"/>
        <v>215000.5</v>
      </c>
      <c r="H4273" s="133">
        <f>SUM(G4272:G4273)</f>
        <v>905000.8</v>
      </c>
      <c r="I4273" s="162" t="s">
        <v>2524</v>
      </c>
      <c r="J4273" s="81"/>
      <c r="K4273" s="144"/>
    </row>
    <row r="4274" spans="1:11" customFormat="1" ht="16.5" x14ac:dyDescent="0.3">
      <c r="A4274" s="77"/>
      <c r="B4274" s="142"/>
      <c r="C4274" s="79"/>
      <c r="D4274" s="127"/>
      <c r="E4274" s="80"/>
      <c r="F4274" s="143"/>
      <c r="G4274" s="80">
        <f t="shared" si="34"/>
        <v>0</v>
      </c>
      <c r="H4274" s="133"/>
      <c r="I4274" s="162"/>
      <c r="J4274" s="81"/>
      <c r="K4274" s="144"/>
    </row>
    <row r="4275" spans="1:11" customFormat="1" ht="16.5" x14ac:dyDescent="0.3">
      <c r="A4275" s="77">
        <v>43465</v>
      </c>
      <c r="B4275" s="142" t="s">
        <v>3994</v>
      </c>
      <c r="C4275" s="79" t="s">
        <v>1642</v>
      </c>
      <c r="D4275" s="127" t="s">
        <v>887</v>
      </c>
      <c r="E4275" s="80">
        <v>1</v>
      </c>
      <c r="F4275" s="143">
        <v>230000.1</v>
      </c>
      <c r="G4275" s="80">
        <f t="shared" si="34"/>
        <v>230000.1</v>
      </c>
      <c r="H4275" s="133">
        <f>G4275</f>
        <v>230000.1</v>
      </c>
      <c r="I4275" s="162" t="s">
        <v>2524</v>
      </c>
      <c r="J4275" s="81"/>
      <c r="K4275" s="144"/>
    </row>
    <row r="4276" spans="1:11" customFormat="1" ht="16.5" x14ac:dyDescent="0.3">
      <c r="A4276" s="77"/>
      <c r="B4276" s="142"/>
      <c r="C4276" s="79"/>
      <c r="D4276" s="127"/>
      <c r="E4276" s="80"/>
      <c r="F4276" s="143"/>
      <c r="G4276" s="80">
        <f t="shared" si="34"/>
        <v>0</v>
      </c>
      <c r="H4276" s="133"/>
      <c r="I4276" s="162"/>
      <c r="J4276" s="81"/>
      <c r="K4276" s="144"/>
    </row>
    <row r="4277" spans="1:11" customFormat="1" ht="16.5" x14ac:dyDescent="0.3">
      <c r="A4277" s="77">
        <v>43465</v>
      </c>
      <c r="B4277" s="142" t="s">
        <v>3995</v>
      </c>
      <c r="C4277" s="79" t="s">
        <v>3996</v>
      </c>
      <c r="D4277" s="127" t="s">
        <v>887</v>
      </c>
      <c r="E4277" s="80">
        <v>2</v>
      </c>
      <c r="F4277" s="143">
        <v>230000.1</v>
      </c>
      <c r="G4277" s="80">
        <f t="shared" si="34"/>
        <v>460000.2</v>
      </c>
      <c r="H4277" s="133">
        <f>G4277</f>
        <v>460000.2</v>
      </c>
      <c r="I4277" s="162" t="s">
        <v>2524</v>
      </c>
      <c r="J4277" s="81"/>
      <c r="K4277" s="144"/>
    </row>
    <row r="4278" spans="1:11" customFormat="1" ht="16.5" x14ac:dyDescent="0.3">
      <c r="A4278" s="77"/>
      <c r="B4278" s="142"/>
      <c r="C4278" s="79"/>
      <c r="D4278" s="127"/>
      <c r="E4278" s="80"/>
      <c r="F4278" s="143"/>
      <c r="G4278" s="80">
        <f t="shared" si="34"/>
        <v>0</v>
      </c>
      <c r="H4278" s="133"/>
      <c r="I4278" s="162"/>
      <c r="J4278" s="81"/>
      <c r="K4278" s="144"/>
    </row>
    <row r="4279" spans="1:11" customFormat="1" ht="16.5" x14ac:dyDescent="0.3">
      <c r="A4279" s="77">
        <v>43465</v>
      </c>
      <c r="B4279" s="142" t="s">
        <v>3997</v>
      </c>
      <c r="C4279" s="79" t="s">
        <v>2484</v>
      </c>
      <c r="D4279" s="127" t="s">
        <v>1915</v>
      </c>
      <c r="E4279" s="80">
        <v>2</v>
      </c>
      <c r="F4279" s="143">
        <v>153674.73000000001</v>
      </c>
      <c r="G4279" s="80">
        <f t="shared" si="34"/>
        <v>307349.46000000002</v>
      </c>
      <c r="H4279" s="133">
        <f>G4279</f>
        <v>307349.46000000002</v>
      </c>
      <c r="I4279" s="162" t="s">
        <v>2524</v>
      </c>
      <c r="J4279" s="81"/>
      <c r="K4279" s="144"/>
    </row>
    <row r="4280" spans="1:11" customFormat="1" ht="16.5" x14ac:dyDescent="0.3">
      <c r="A4280" s="77"/>
      <c r="B4280" s="142"/>
      <c r="C4280" s="79"/>
      <c r="D4280" s="127"/>
      <c r="E4280" s="80"/>
      <c r="F4280" s="143"/>
      <c r="G4280" s="80">
        <f t="shared" si="34"/>
        <v>0</v>
      </c>
      <c r="H4280" s="133"/>
      <c r="I4280" s="162"/>
      <c r="J4280" s="81"/>
      <c r="K4280" s="144"/>
    </row>
    <row r="4281" spans="1:11" customFormat="1" ht="16.5" x14ac:dyDescent="0.3">
      <c r="A4281" s="77">
        <v>43465</v>
      </c>
      <c r="B4281" s="142" t="s">
        <v>3998</v>
      </c>
      <c r="C4281" s="79" t="s">
        <v>3618</v>
      </c>
      <c r="D4281" s="127" t="s">
        <v>1915</v>
      </c>
      <c r="E4281" s="80">
        <v>1</v>
      </c>
      <c r="F4281" s="143">
        <v>153674.73000000001</v>
      </c>
      <c r="G4281" s="80">
        <f t="shared" si="34"/>
        <v>153674.73000000001</v>
      </c>
      <c r="H4281" s="133">
        <f>G4281</f>
        <v>153674.73000000001</v>
      </c>
      <c r="I4281" s="162" t="s">
        <v>2545</v>
      </c>
      <c r="J4281" s="81"/>
      <c r="K4281" s="144"/>
    </row>
    <row r="4282" spans="1:11" customFormat="1" ht="16.5" x14ac:dyDescent="0.3">
      <c r="A4282" s="77"/>
      <c r="B4282" s="142"/>
      <c r="C4282" s="79"/>
      <c r="D4282" s="127"/>
      <c r="E4282" s="80"/>
      <c r="F4282" s="143"/>
      <c r="G4282" s="80">
        <f t="shared" si="34"/>
        <v>0</v>
      </c>
      <c r="H4282" s="133"/>
      <c r="I4282" s="162"/>
      <c r="J4282" s="81"/>
      <c r="K4282" s="144"/>
    </row>
    <row r="4283" spans="1:11" customFormat="1" ht="16.5" x14ac:dyDescent="0.3">
      <c r="A4283" s="77">
        <v>43465</v>
      </c>
      <c r="B4283" s="142" t="s">
        <v>3999</v>
      </c>
      <c r="C4283" s="79" t="s">
        <v>1744</v>
      </c>
      <c r="D4283" s="127" t="s">
        <v>2073</v>
      </c>
      <c r="E4283" s="80">
        <v>1</v>
      </c>
      <c r="F4283" s="143">
        <v>240525.55</v>
      </c>
      <c r="G4283" s="80">
        <f t="shared" si="34"/>
        <v>240525.55</v>
      </c>
      <c r="H4283" s="133">
        <f>G4283</f>
        <v>240525.55</v>
      </c>
      <c r="I4283" s="162" t="s">
        <v>2524</v>
      </c>
      <c r="J4283" s="81"/>
      <c r="K4283" s="144"/>
    </row>
    <row r="4284" spans="1:11" customFormat="1" ht="16.5" x14ac:dyDescent="0.3">
      <c r="A4284" s="77"/>
      <c r="B4284" s="142"/>
      <c r="C4284" s="79"/>
      <c r="D4284" s="127"/>
      <c r="E4284" s="80"/>
      <c r="F4284" s="143"/>
      <c r="G4284" s="80">
        <f t="shared" si="34"/>
        <v>0</v>
      </c>
      <c r="H4284" s="133"/>
      <c r="I4284" s="162"/>
      <c r="J4284" s="81"/>
      <c r="K4284" s="144"/>
    </row>
    <row r="4285" spans="1:11" customFormat="1" ht="16.5" x14ac:dyDescent="0.3">
      <c r="A4285" s="77">
        <v>43465</v>
      </c>
      <c r="B4285" s="142" t="s">
        <v>4000</v>
      </c>
      <c r="C4285" s="79" t="s">
        <v>3621</v>
      </c>
      <c r="D4285" s="127" t="s">
        <v>1094</v>
      </c>
      <c r="E4285" s="80">
        <v>1</v>
      </c>
      <c r="F4285" s="143">
        <v>215000.5</v>
      </c>
      <c r="G4285" s="80">
        <f t="shared" si="34"/>
        <v>215000.5</v>
      </c>
      <c r="H4285" s="133">
        <f>G4285</f>
        <v>215000.5</v>
      </c>
      <c r="I4285" s="162" t="s">
        <v>2524</v>
      </c>
      <c r="J4285" s="81"/>
      <c r="K4285" s="144"/>
    </row>
    <row r="4286" spans="1:11" customFormat="1" ht="16.5" x14ac:dyDescent="0.3">
      <c r="A4286" s="77"/>
      <c r="B4286" s="142"/>
      <c r="C4286" s="79"/>
      <c r="D4286" s="127"/>
      <c r="E4286" s="80"/>
      <c r="F4286" s="143"/>
      <c r="G4286" s="80">
        <f t="shared" ref="G4286:G4304" si="35">E4286*F4286</f>
        <v>0</v>
      </c>
      <c r="H4286" s="133"/>
      <c r="I4286" s="162"/>
      <c r="J4286" s="81"/>
      <c r="K4286" s="144"/>
    </row>
    <row r="4287" spans="1:11" customFormat="1" ht="16.5" x14ac:dyDescent="0.3">
      <c r="A4287" s="77">
        <v>43465</v>
      </c>
      <c r="B4287" s="142" t="s">
        <v>4001</v>
      </c>
      <c r="C4287" s="79" t="s">
        <v>4002</v>
      </c>
      <c r="D4287" s="127" t="s">
        <v>2073</v>
      </c>
      <c r="E4287" s="80">
        <v>1</v>
      </c>
      <c r="F4287" s="143">
        <v>240525.55</v>
      </c>
      <c r="G4287" s="80">
        <f t="shared" si="35"/>
        <v>240525.55</v>
      </c>
      <c r="H4287" s="133">
        <f>G4287</f>
        <v>240525.55</v>
      </c>
      <c r="I4287" s="162" t="s">
        <v>2524</v>
      </c>
      <c r="J4287" s="81"/>
      <c r="K4287" s="144"/>
    </row>
    <row r="4288" spans="1:11" customFormat="1" ht="16.5" x14ac:dyDescent="0.3">
      <c r="A4288" s="77"/>
      <c r="B4288" s="142"/>
      <c r="C4288" s="79"/>
      <c r="D4288" s="127"/>
      <c r="E4288" s="80"/>
      <c r="F4288" s="143"/>
      <c r="G4288" s="80">
        <f t="shared" si="35"/>
        <v>0</v>
      </c>
      <c r="H4288" s="133"/>
      <c r="I4288" s="162"/>
      <c r="J4288" s="81"/>
      <c r="K4288" s="144"/>
    </row>
    <row r="4289" spans="1:11" customFormat="1" ht="16.5" x14ac:dyDescent="0.3">
      <c r="A4289" s="77">
        <v>43465</v>
      </c>
      <c r="B4289" s="142" t="s">
        <v>4003</v>
      </c>
      <c r="C4289" s="79" t="s">
        <v>325</v>
      </c>
      <c r="D4289" s="127" t="s">
        <v>887</v>
      </c>
      <c r="E4289" s="80">
        <v>1</v>
      </c>
      <c r="F4289" s="143">
        <v>230000.1</v>
      </c>
      <c r="G4289" s="80">
        <f t="shared" si="35"/>
        <v>230000.1</v>
      </c>
      <c r="H4289" s="133"/>
      <c r="I4289" s="162"/>
      <c r="J4289" s="81"/>
      <c r="K4289" s="144"/>
    </row>
    <row r="4290" spans="1:11" customFormat="1" ht="16.5" x14ac:dyDescent="0.3">
      <c r="A4290" s="77"/>
      <c r="B4290" s="142"/>
      <c r="C4290" s="79"/>
      <c r="D4290" s="127" t="s">
        <v>2073</v>
      </c>
      <c r="E4290" s="80">
        <v>2</v>
      </c>
      <c r="F4290" s="143">
        <v>240525.55</v>
      </c>
      <c r="G4290" s="80">
        <f t="shared" si="35"/>
        <v>481051.1</v>
      </c>
      <c r="H4290" s="133">
        <f>SUM(G4289:G4290)</f>
        <v>711051.2</v>
      </c>
      <c r="I4290" s="162" t="s">
        <v>2524</v>
      </c>
      <c r="J4290" s="81"/>
      <c r="K4290" s="144"/>
    </row>
    <row r="4291" spans="1:11" customFormat="1" ht="16.5" x14ac:dyDescent="0.3">
      <c r="A4291" s="77"/>
      <c r="B4291" s="142"/>
      <c r="C4291" s="79"/>
      <c r="D4291" s="127"/>
      <c r="E4291" s="80"/>
      <c r="F4291" s="143"/>
      <c r="G4291" s="80">
        <f t="shared" si="35"/>
        <v>0</v>
      </c>
      <c r="H4291" s="133"/>
      <c r="I4291" s="162"/>
      <c r="J4291" s="81"/>
      <c r="K4291" s="144"/>
    </row>
    <row r="4292" spans="1:11" customFormat="1" ht="16.5" x14ac:dyDescent="0.3">
      <c r="A4292" s="77">
        <v>43465</v>
      </c>
      <c r="B4292" s="142" t="s">
        <v>4004</v>
      </c>
      <c r="C4292" s="79" t="s">
        <v>113</v>
      </c>
      <c r="D4292" s="127" t="s">
        <v>887</v>
      </c>
      <c r="E4292" s="80">
        <v>1</v>
      </c>
      <c r="F4292" s="143">
        <v>230000.1</v>
      </c>
      <c r="G4292" s="80">
        <f t="shared" si="35"/>
        <v>230000.1</v>
      </c>
      <c r="H4292" s="133">
        <f>G4292</f>
        <v>230000.1</v>
      </c>
      <c r="I4292" s="162" t="s">
        <v>2524</v>
      </c>
      <c r="J4292" s="81"/>
      <c r="K4292" s="144"/>
    </row>
    <row r="4293" spans="1:11" customFormat="1" ht="16.5" x14ac:dyDescent="0.3">
      <c r="A4293" s="77"/>
      <c r="B4293" s="142"/>
      <c r="C4293" s="79"/>
      <c r="D4293" s="127"/>
      <c r="E4293" s="80"/>
      <c r="F4293" s="143"/>
      <c r="G4293" s="80">
        <f t="shared" si="35"/>
        <v>0</v>
      </c>
      <c r="H4293" s="133"/>
      <c r="I4293" s="162"/>
      <c r="J4293" s="81"/>
      <c r="K4293" s="144"/>
    </row>
    <row r="4294" spans="1:11" customFormat="1" ht="16.5" x14ac:dyDescent="0.3">
      <c r="A4294" s="77">
        <v>43465</v>
      </c>
      <c r="B4294" s="142" t="s">
        <v>4005</v>
      </c>
      <c r="C4294" s="79" t="s">
        <v>4006</v>
      </c>
      <c r="D4294" s="127" t="s">
        <v>2073</v>
      </c>
      <c r="E4294" s="80">
        <v>3</v>
      </c>
      <c r="F4294" s="143">
        <v>240525.55</v>
      </c>
      <c r="G4294" s="80">
        <f t="shared" si="35"/>
        <v>721576.64999999991</v>
      </c>
      <c r="H4294" s="133">
        <f>G4294</f>
        <v>721576.64999999991</v>
      </c>
      <c r="I4294" s="162" t="s">
        <v>2524</v>
      </c>
      <c r="J4294" s="81"/>
      <c r="K4294" s="144"/>
    </row>
    <row r="4295" spans="1:11" customFormat="1" ht="16.5" x14ac:dyDescent="0.3">
      <c r="A4295" s="77"/>
      <c r="B4295" s="142"/>
      <c r="C4295" s="79"/>
      <c r="D4295" s="127"/>
      <c r="E4295" s="80"/>
      <c r="F4295" s="143"/>
      <c r="G4295" s="80">
        <f t="shared" si="35"/>
        <v>0</v>
      </c>
      <c r="H4295" s="133"/>
      <c r="I4295" s="162"/>
      <c r="J4295" s="81"/>
      <c r="K4295" s="144"/>
    </row>
    <row r="4296" spans="1:11" customFormat="1" ht="16.5" x14ac:dyDescent="0.3">
      <c r="A4296" s="77">
        <v>43465</v>
      </c>
      <c r="B4296" s="142" t="s">
        <v>4007</v>
      </c>
      <c r="C4296" s="79" t="s">
        <v>3826</v>
      </c>
      <c r="D4296" s="127" t="s">
        <v>2073</v>
      </c>
      <c r="E4296" s="80">
        <v>1</v>
      </c>
      <c r="F4296" s="143">
        <v>240525.55</v>
      </c>
      <c r="G4296" s="80">
        <f t="shared" si="35"/>
        <v>240525.55</v>
      </c>
      <c r="H4296" s="133">
        <f>G4296</f>
        <v>240525.55</v>
      </c>
      <c r="I4296" s="162" t="s">
        <v>2524</v>
      </c>
      <c r="J4296" s="81"/>
      <c r="K4296" s="144"/>
    </row>
    <row r="4297" spans="1:11" customFormat="1" ht="16.5" x14ac:dyDescent="0.3">
      <c r="A4297" s="77"/>
      <c r="B4297" s="142"/>
      <c r="C4297" s="79"/>
      <c r="D4297" s="127"/>
      <c r="E4297" s="80"/>
      <c r="F4297" s="143"/>
      <c r="G4297" s="80">
        <f t="shared" si="35"/>
        <v>0</v>
      </c>
      <c r="H4297" s="133"/>
      <c r="I4297" s="162"/>
      <c r="J4297" s="81"/>
      <c r="K4297" s="144"/>
    </row>
    <row r="4298" spans="1:11" customFormat="1" ht="16.5" x14ac:dyDescent="0.3">
      <c r="A4298" s="77">
        <v>43465</v>
      </c>
      <c r="B4298" s="142" t="s">
        <v>4008</v>
      </c>
      <c r="C4298" s="79" t="s">
        <v>4009</v>
      </c>
      <c r="D4298" s="127" t="s">
        <v>2073</v>
      </c>
      <c r="E4298" s="80">
        <v>1</v>
      </c>
      <c r="F4298" s="143">
        <v>240525.55</v>
      </c>
      <c r="G4298" s="80">
        <f t="shared" si="35"/>
        <v>240525.55</v>
      </c>
      <c r="H4298" s="133">
        <f>G4298</f>
        <v>240525.55</v>
      </c>
      <c r="I4298" s="162" t="s">
        <v>2524</v>
      </c>
      <c r="J4298" s="81"/>
      <c r="K4298" s="144"/>
    </row>
    <row r="4299" spans="1:11" customFormat="1" ht="16.5" x14ac:dyDescent="0.3">
      <c r="A4299" s="77"/>
      <c r="B4299" s="142"/>
      <c r="C4299" s="79"/>
      <c r="D4299" s="127"/>
      <c r="E4299" s="80"/>
      <c r="F4299" s="143"/>
      <c r="G4299" s="80">
        <f t="shared" si="35"/>
        <v>0</v>
      </c>
      <c r="H4299" s="133"/>
      <c r="I4299" s="162"/>
      <c r="J4299" s="81"/>
      <c r="K4299" s="144"/>
    </row>
    <row r="4300" spans="1:11" customFormat="1" ht="16.5" x14ac:dyDescent="0.3">
      <c r="A4300" s="77">
        <v>43465</v>
      </c>
      <c r="B4300" s="142" t="s">
        <v>4010</v>
      </c>
      <c r="C4300" s="79" t="s">
        <v>3399</v>
      </c>
      <c r="D4300" s="127" t="s">
        <v>887</v>
      </c>
      <c r="E4300" s="80">
        <v>2</v>
      </c>
      <c r="F4300" s="143">
        <v>230000.1</v>
      </c>
      <c r="G4300" s="80">
        <f t="shared" si="35"/>
        <v>460000.2</v>
      </c>
      <c r="H4300" s="133">
        <f>G4300</f>
        <v>460000.2</v>
      </c>
      <c r="I4300" s="162" t="s">
        <v>2524</v>
      </c>
      <c r="J4300" s="81"/>
      <c r="K4300" s="144"/>
    </row>
    <row r="4301" spans="1:11" customFormat="1" ht="16.5" x14ac:dyDescent="0.3">
      <c r="A4301" s="77"/>
      <c r="B4301" s="142"/>
      <c r="C4301" s="79"/>
      <c r="D4301" s="127"/>
      <c r="E4301" s="80"/>
      <c r="F4301" s="143"/>
      <c r="G4301" s="80">
        <f t="shared" si="35"/>
        <v>0</v>
      </c>
      <c r="H4301" s="133"/>
      <c r="I4301" s="162"/>
      <c r="J4301" s="81"/>
      <c r="K4301" s="144"/>
    </row>
    <row r="4302" spans="1:11" customFormat="1" ht="16.5" x14ac:dyDescent="0.3">
      <c r="A4302" s="77">
        <v>43465</v>
      </c>
      <c r="B4302" s="142" t="s">
        <v>4011</v>
      </c>
      <c r="C4302" s="79" t="s">
        <v>691</v>
      </c>
      <c r="D4302" s="127" t="s">
        <v>2073</v>
      </c>
      <c r="E4302" s="80">
        <v>1</v>
      </c>
      <c r="F4302" s="143">
        <v>240525.5</v>
      </c>
      <c r="G4302" s="80">
        <f t="shared" si="35"/>
        <v>240525.5</v>
      </c>
      <c r="H4302" s="133">
        <f>G4302</f>
        <v>240525.5</v>
      </c>
      <c r="I4302" s="162" t="s">
        <v>2524</v>
      </c>
      <c r="J4302" s="81"/>
      <c r="K4302" s="144"/>
    </row>
    <row r="4303" spans="1:11" customFormat="1" ht="16.5" x14ac:dyDescent="0.3">
      <c r="A4303" s="77"/>
      <c r="B4303" s="142"/>
      <c r="C4303" s="79"/>
      <c r="D4303" s="127"/>
      <c r="E4303" s="80"/>
      <c r="F4303" s="143"/>
      <c r="G4303" s="80">
        <f t="shared" si="35"/>
        <v>0</v>
      </c>
      <c r="H4303" s="133"/>
      <c r="I4303" s="162" t="s">
        <v>3096</v>
      </c>
      <c r="J4303" s="81"/>
      <c r="K4303" s="144"/>
    </row>
    <row r="4304" spans="1:11" customFormat="1" ht="16.5" x14ac:dyDescent="0.3">
      <c r="A4304" s="77">
        <v>43465</v>
      </c>
      <c r="B4304" s="142" t="s">
        <v>4012</v>
      </c>
      <c r="C4304" s="79" t="s">
        <v>4002</v>
      </c>
      <c r="D4304" s="127" t="s">
        <v>1094</v>
      </c>
      <c r="E4304" s="80">
        <v>1</v>
      </c>
      <c r="F4304" s="143">
        <v>215000.5</v>
      </c>
      <c r="G4304" s="80">
        <f t="shared" si="35"/>
        <v>215000.5</v>
      </c>
      <c r="H4304" s="133">
        <f>G4304</f>
        <v>215000.5</v>
      </c>
      <c r="I4304" s="162" t="s">
        <v>2524</v>
      </c>
      <c r="J4304" s="81"/>
      <c r="K4304" s="144"/>
    </row>
  </sheetData>
  <mergeCells count="115">
    <mergeCell ref="I506:I507"/>
    <mergeCell ref="I646:I648"/>
    <mergeCell ref="I650:I652"/>
    <mergeCell ref="I657:I664"/>
    <mergeCell ref="I666:I667"/>
    <mergeCell ref="I654:I655"/>
    <mergeCell ref="I751:I753"/>
    <mergeCell ref="I755:I756"/>
    <mergeCell ref="I762:I763"/>
    <mergeCell ref="I530:I534"/>
    <mergeCell ref="I554:I556"/>
    <mergeCell ref="I577:I578"/>
    <mergeCell ref="I571:I573"/>
    <mergeCell ref="I566:I569"/>
    <mergeCell ref="I541:I542"/>
    <mergeCell ref="I521:I523"/>
    <mergeCell ref="I538:I539"/>
    <mergeCell ref="I525:I526"/>
    <mergeCell ref="I597:I598"/>
    <mergeCell ref="I600:I606"/>
    <mergeCell ref="I610:I611"/>
    <mergeCell ref="I212:I214"/>
    <mergeCell ref="I256:I257"/>
    <mergeCell ref="I253:I254"/>
    <mergeCell ref="I248:I249"/>
    <mergeCell ref="I241:I242"/>
    <mergeCell ref="I265:I266"/>
    <mergeCell ref="I270:I271"/>
    <mergeCell ref="I279:I280"/>
    <mergeCell ref="I288:I289"/>
    <mergeCell ref="I236:I237"/>
    <mergeCell ref="I231:I232"/>
    <mergeCell ref="I228:I229"/>
    <mergeCell ref="I222:I224"/>
    <mergeCell ref="I179:I181"/>
    <mergeCell ref="I170:I171"/>
    <mergeCell ref="I166:I168"/>
    <mergeCell ref="I162:I164"/>
    <mergeCell ref="I159:I160"/>
    <mergeCell ref="I207:I208"/>
    <mergeCell ref="I200:I201"/>
    <mergeCell ref="I190:I191"/>
    <mergeCell ref="I193:I196"/>
    <mergeCell ref="I183:I184"/>
    <mergeCell ref="I327:I328"/>
    <mergeCell ref="I338:I339"/>
    <mergeCell ref="I323:I325"/>
    <mergeCell ref="I315:I319"/>
    <mergeCell ref="I308:I313"/>
    <mergeCell ref="I2:I9"/>
    <mergeCell ref="I37:I41"/>
    <mergeCell ref="I20:I21"/>
    <mergeCell ref="I17:I18"/>
    <mergeCell ref="I11:I13"/>
    <mergeCell ref="I151:I153"/>
    <mergeCell ref="I47:I48"/>
    <mergeCell ref="I83:I86"/>
    <mergeCell ref="I88:I89"/>
    <mergeCell ref="I120:I121"/>
    <mergeCell ref="I104:I108"/>
    <mergeCell ref="I95:I98"/>
    <mergeCell ref="I51:I52"/>
    <mergeCell ref="I62:I63"/>
    <mergeCell ref="I148:I149"/>
    <mergeCell ref="I143:I144"/>
    <mergeCell ref="I139:I141"/>
    <mergeCell ref="I132:I133"/>
    <mergeCell ref="I127:I128"/>
    <mergeCell ref="I291:I292"/>
    <mergeCell ref="I399:I401"/>
    <mergeCell ref="I393:I395"/>
    <mergeCell ref="I389:I391"/>
    <mergeCell ref="I405:I407"/>
    <mergeCell ref="I500:I502"/>
    <mergeCell ref="I487:I488"/>
    <mergeCell ref="I427:I428"/>
    <mergeCell ref="I497:I498"/>
    <mergeCell ref="I484:I485"/>
    <mergeCell ref="I436:I437"/>
    <mergeCell ref="I439:I444"/>
    <mergeCell ref="I446:I448"/>
    <mergeCell ref="I452:I453"/>
    <mergeCell ref="I472:I479"/>
    <mergeCell ref="I469:I470"/>
    <mergeCell ref="I463:I465"/>
    <mergeCell ref="I490:I495"/>
    <mergeCell ref="I345:I347"/>
    <mergeCell ref="I371:I372"/>
    <mergeCell ref="I364:I365"/>
    <mergeCell ref="I361:I362"/>
    <mergeCell ref="I384:I387"/>
    <mergeCell ref="I302:I304"/>
    <mergeCell ref="I852:I854"/>
    <mergeCell ref="I789:I790"/>
    <mergeCell ref="I798:I801"/>
    <mergeCell ref="I807:I809"/>
    <mergeCell ref="I590:I591"/>
    <mergeCell ref="I544:I548"/>
    <mergeCell ref="I734:I737"/>
    <mergeCell ref="I739:I741"/>
    <mergeCell ref="I673:I679"/>
    <mergeCell ref="I681:I685"/>
    <mergeCell ref="I731:I732"/>
    <mergeCell ref="I725:I729"/>
    <mergeCell ref="I717:I719"/>
    <mergeCell ref="I710:I711"/>
    <mergeCell ref="I707:I708"/>
    <mergeCell ref="I702:I703"/>
    <mergeCell ref="I694:I696"/>
    <mergeCell ref="I689:I690"/>
    <mergeCell ref="I613:I617"/>
    <mergeCell ref="I627:I628"/>
    <mergeCell ref="I828:I829"/>
    <mergeCell ref="I819:I822"/>
    <mergeCell ref="I833:I836"/>
  </mergeCells>
  <pageMargins left="0.7" right="0.7" top="0.75" bottom="0.75" header="0.3" footer="0.3"/>
  <pageSetup paperSize="9" orientation="portrait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5220"/>
  <sheetViews>
    <sheetView topLeftCell="A5195" zoomScale="98" zoomScaleNormal="98" zoomScalePageLayoutView="98" workbookViewId="0">
      <selection activeCell="D5210" sqref="D5210"/>
    </sheetView>
  </sheetViews>
  <sheetFormatPr defaultColWidth="11" defaultRowHeight="15" x14ac:dyDescent="0.3"/>
  <cols>
    <col min="1" max="1" width="11.375" style="88" bestFit="1" customWidth="1"/>
    <col min="2" max="2" width="10.875" style="76" customWidth="1"/>
    <col min="3" max="3" width="29.5" style="87" customWidth="1"/>
    <col min="4" max="4" width="31.125" style="87" customWidth="1"/>
    <col min="5" max="5" width="7.375" style="90" customWidth="1"/>
    <col min="6" max="6" width="10.625" style="87" customWidth="1"/>
    <col min="7" max="8" width="14" style="87" customWidth="1"/>
    <col min="9" max="10" width="11" style="90"/>
    <col min="11" max="11" width="14" style="87" bestFit="1" customWidth="1"/>
    <col min="12" max="16384" width="11" style="87"/>
  </cols>
  <sheetData>
    <row r="1" spans="1:11" s="76" customFormat="1" ht="30" customHeight="1" x14ac:dyDescent="0.3">
      <c r="A1" s="69" t="s">
        <v>0</v>
      </c>
      <c r="B1" s="70" t="s">
        <v>1</v>
      </c>
      <c r="C1" s="71" t="s">
        <v>2</v>
      </c>
      <c r="D1" s="71" t="s">
        <v>3</v>
      </c>
      <c r="E1" s="72" t="s">
        <v>4</v>
      </c>
      <c r="F1" s="72" t="s">
        <v>5</v>
      </c>
      <c r="G1" s="72" t="s">
        <v>6</v>
      </c>
      <c r="H1" s="72" t="s">
        <v>7</v>
      </c>
      <c r="I1" s="73" t="s">
        <v>8</v>
      </c>
      <c r="J1" s="75" t="s">
        <v>9</v>
      </c>
      <c r="K1" s="75" t="s">
        <v>10</v>
      </c>
    </row>
    <row r="2" spans="1:11" x14ac:dyDescent="0.3">
      <c r="A2" s="96">
        <v>43313</v>
      </c>
      <c r="B2" s="97" t="s">
        <v>1193</v>
      </c>
      <c r="C2" s="98" t="s">
        <v>1194</v>
      </c>
      <c r="D2" s="98" t="s">
        <v>1078</v>
      </c>
      <c r="E2" s="82">
        <v>1</v>
      </c>
      <c r="F2" s="99">
        <v>58949.45</v>
      </c>
      <c r="G2" s="99">
        <f>E2*F2</f>
        <v>58949.45</v>
      </c>
      <c r="H2" s="99">
        <f>G2</f>
        <v>58949.45</v>
      </c>
      <c r="I2" s="100" t="s">
        <v>1213</v>
      </c>
      <c r="J2" s="82"/>
      <c r="K2" s="99"/>
    </row>
    <row r="3" spans="1:11" x14ac:dyDescent="0.3">
      <c r="A3" s="96"/>
      <c r="B3" s="97"/>
      <c r="C3" s="98"/>
      <c r="D3" s="98"/>
      <c r="E3" s="82"/>
      <c r="F3" s="99"/>
      <c r="G3" s="99">
        <f t="shared" ref="G3:G66" si="0">E3*F3</f>
        <v>0</v>
      </c>
      <c r="H3" s="99"/>
      <c r="I3" s="100"/>
      <c r="J3" s="82"/>
      <c r="K3" s="99"/>
    </row>
    <row r="4" spans="1:11" x14ac:dyDescent="0.3">
      <c r="A4" s="96">
        <v>43313</v>
      </c>
      <c r="B4" s="97" t="s">
        <v>1195</v>
      </c>
      <c r="C4" s="98" t="s">
        <v>1196</v>
      </c>
      <c r="D4" s="98" t="s">
        <v>887</v>
      </c>
      <c r="E4" s="82">
        <v>1</v>
      </c>
      <c r="F4" s="99">
        <v>215000.5</v>
      </c>
      <c r="G4" s="99">
        <f t="shared" si="0"/>
        <v>215000.5</v>
      </c>
      <c r="H4" s="99">
        <f>G4</f>
        <v>215000.5</v>
      </c>
      <c r="I4" s="100" t="s">
        <v>1213</v>
      </c>
      <c r="J4" s="82"/>
      <c r="K4" s="99"/>
    </row>
    <row r="5" spans="1:11" x14ac:dyDescent="0.3">
      <c r="A5" s="96"/>
      <c r="B5" s="97"/>
      <c r="C5" s="98"/>
      <c r="D5" s="98"/>
      <c r="E5" s="82"/>
      <c r="F5" s="99"/>
      <c r="G5" s="99">
        <f t="shared" si="0"/>
        <v>0</v>
      </c>
      <c r="H5" s="99"/>
      <c r="I5" s="100"/>
      <c r="J5" s="82"/>
      <c r="K5" s="99"/>
    </row>
    <row r="6" spans="1:11" x14ac:dyDescent="0.3">
      <c r="A6" s="96">
        <v>43313</v>
      </c>
      <c r="B6" s="97" t="s">
        <v>1197</v>
      </c>
      <c r="C6" s="98" t="s">
        <v>1198</v>
      </c>
      <c r="D6" s="98" t="s">
        <v>982</v>
      </c>
      <c r="E6" s="82">
        <v>3</v>
      </c>
      <c r="F6" s="99">
        <v>34999.800000000003</v>
      </c>
      <c r="G6" s="99">
        <f t="shared" si="0"/>
        <v>104999.40000000001</v>
      </c>
      <c r="H6" s="99"/>
      <c r="I6" s="175" t="s">
        <v>1214</v>
      </c>
      <c r="J6" s="82"/>
      <c r="K6" s="99"/>
    </row>
    <row r="7" spans="1:11" x14ac:dyDescent="0.3">
      <c r="A7" s="96"/>
      <c r="B7" s="97"/>
      <c r="C7" s="98"/>
      <c r="D7" s="98" t="s">
        <v>980</v>
      </c>
      <c r="E7" s="82">
        <v>3</v>
      </c>
      <c r="F7" s="99">
        <v>34999.800000000003</v>
      </c>
      <c r="G7" s="99">
        <f t="shared" si="0"/>
        <v>104999.40000000001</v>
      </c>
      <c r="H7" s="99"/>
      <c r="I7" s="175"/>
      <c r="J7" s="82"/>
      <c r="K7" s="99"/>
    </row>
    <row r="8" spans="1:11" x14ac:dyDescent="0.3">
      <c r="A8" s="96"/>
      <c r="B8" s="97"/>
      <c r="C8" s="98"/>
      <c r="D8" s="98" t="s">
        <v>547</v>
      </c>
      <c r="E8" s="82">
        <v>6</v>
      </c>
      <c r="F8" s="99">
        <v>85000.3</v>
      </c>
      <c r="G8" s="99">
        <f t="shared" si="0"/>
        <v>510001.80000000005</v>
      </c>
      <c r="H8" s="99"/>
      <c r="I8" s="175"/>
      <c r="J8" s="82"/>
      <c r="K8" s="99"/>
    </row>
    <row r="9" spans="1:11" x14ac:dyDescent="0.3">
      <c r="A9" s="96"/>
      <c r="B9" s="97"/>
      <c r="C9" s="98"/>
      <c r="D9" s="98" t="s">
        <v>1199</v>
      </c>
      <c r="E9" s="82">
        <v>6</v>
      </c>
      <c r="F9" s="99">
        <v>59999.5</v>
      </c>
      <c r="G9" s="99">
        <f t="shared" si="0"/>
        <v>359997</v>
      </c>
      <c r="H9" s="99"/>
      <c r="I9" s="175"/>
      <c r="J9" s="82"/>
      <c r="K9" s="99"/>
    </row>
    <row r="10" spans="1:11" x14ac:dyDescent="0.3">
      <c r="A10" s="96"/>
      <c r="B10" s="97"/>
      <c r="C10" s="98"/>
      <c r="D10" s="98" t="s">
        <v>1200</v>
      </c>
      <c r="E10" s="82">
        <v>6</v>
      </c>
      <c r="F10" s="99">
        <v>59999.5</v>
      </c>
      <c r="G10" s="99">
        <f t="shared" si="0"/>
        <v>359997</v>
      </c>
      <c r="H10" s="99"/>
      <c r="I10" s="175"/>
      <c r="J10" s="82"/>
      <c r="K10" s="99"/>
    </row>
    <row r="11" spans="1:11" x14ac:dyDescent="0.3">
      <c r="A11" s="96"/>
      <c r="B11" s="97"/>
      <c r="C11" s="98"/>
      <c r="D11" s="98" t="s">
        <v>992</v>
      </c>
      <c r="E11" s="82">
        <v>3</v>
      </c>
      <c r="F11" s="99">
        <v>59999.5</v>
      </c>
      <c r="G11" s="99">
        <f t="shared" si="0"/>
        <v>179998.5</v>
      </c>
      <c r="H11" s="99"/>
      <c r="I11" s="175"/>
      <c r="J11" s="82"/>
      <c r="K11" s="99"/>
    </row>
    <row r="12" spans="1:11" x14ac:dyDescent="0.3">
      <c r="A12" s="96"/>
      <c r="B12" s="97"/>
      <c r="C12" s="98"/>
      <c r="D12" s="98" t="s">
        <v>1201</v>
      </c>
      <c r="E12" s="82">
        <v>3</v>
      </c>
      <c r="F12" s="99">
        <v>59999.5</v>
      </c>
      <c r="G12" s="99">
        <f t="shared" si="0"/>
        <v>179998.5</v>
      </c>
      <c r="H12" s="99">
        <f>SUM(G6:G12)</f>
        <v>1799991.6</v>
      </c>
      <c r="I12" s="175"/>
      <c r="J12" s="82"/>
      <c r="K12" s="99"/>
    </row>
    <row r="13" spans="1:11" x14ac:dyDescent="0.3">
      <c r="A13" s="96"/>
      <c r="B13" s="97"/>
      <c r="C13" s="98"/>
      <c r="D13" s="98"/>
      <c r="E13" s="82"/>
      <c r="F13" s="99"/>
      <c r="G13" s="99">
        <f t="shared" si="0"/>
        <v>0</v>
      </c>
      <c r="H13" s="99"/>
      <c r="I13" s="100"/>
      <c r="J13" s="82"/>
      <c r="K13" s="99"/>
    </row>
    <row r="14" spans="1:11" x14ac:dyDescent="0.3">
      <c r="A14" s="96">
        <v>43313</v>
      </c>
      <c r="B14" s="97" t="s">
        <v>1202</v>
      </c>
      <c r="C14" s="98" t="s">
        <v>1002</v>
      </c>
      <c r="D14" s="98" t="s">
        <v>544</v>
      </c>
      <c r="E14" s="82">
        <v>1</v>
      </c>
      <c r="F14" s="99">
        <v>148500</v>
      </c>
      <c r="G14" s="99">
        <f t="shared" si="0"/>
        <v>148500</v>
      </c>
      <c r="H14" s="99"/>
      <c r="I14" s="175" t="s">
        <v>314</v>
      </c>
      <c r="J14" s="82"/>
      <c r="K14" s="99"/>
    </row>
    <row r="15" spans="1:11" ht="16.5" x14ac:dyDescent="0.3">
      <c r="A15" s="101"/>
      <c r="B15" s="97"/>
      <c r="C15" s="98"/>
      <c r="D15" s="98" t="s">
        <v>541</v>
      </c>
      <c r="E15" s="82">
        <v>1</v>
      </c>
      <c r="F15" s="99">
        <v>148500</v>
      </c>
      <c r="G15" s="99">
        <f t="shared" si="0"/>
        <v>148500</v>
      </c>
      <c r="H15" s="99">
        <f>SUM(G14:G15)</f>
        <v>297000</v>
      </c>
      <c r="I15" s="175"/>
      <c r="J15" s="82"/>
      <c r="K15" s="99"/>
    </row>
    <row r="16" spans="1:11" ht="16.5" x14ac:dyDescent="0.3">
      <c r="A16" s="101"/>
      <c r="B16" s="97"/>
      <c r="C16" s="98"/>
      <c r="D16" s="98"/>
      <c r="E16" s="82"/>
      <c r="F16" s="99"/>
      <c r="G16" s="99">
        <f t="shared" si="0"/>
        <v>0</v>
      </c>
      <c r="H16" s="99"/>
      <c r="I16" s="100"/>
      <c r="J16" s="82"/>
      <c r="K16" s="99"/>
    </row>
    <row r="17" spans="1:11" x14ac:dyDescent="0.3">
      <c r="A17" s="96">
        <v>43313</v>
      </c>
      <c r="B17" s="97" t="s">
        <v>1203</v>
      </c>
      <c r="C17" s="98" t="s">
        <v>38</v>
      </c>
      <c r="D17" s="98" t="s">
        <v>1094</v>
      </c>
      <c r="E17" s="82">
        <v>60</v>
      </c>
      <c r="F17" s="99">
        <v>199999.8</v>
      </c>
      <c r="G17" s="99">
        <f t="shared" si="0"/>
        <v>11999988</v>
      </c>
      <c r="H17" s="99">
        <f>G17</f>
        <v>11999988</v>
      </c>
      <c r="I17" s="100" t="s">
        <v>310</v>
      </c>
      <c r="J17" s="82"/>
      <c r="K17" s="99"/>
    </row>
    <row r="18" spans="1:11" x14ac:dyDescent="0.3">
      <c r="A18" s="96"/>
      <c r="B18" s="97"/>
      <c r="C18" s="98"/>
      <c r="D18" s="98"/>
      <c r="E18" s="82"/>
      <c r="F18" s="99"/>
      <c r="G18" s="99">
        <f t="shared" si="0"/>
        <v>0</v>
      </c>
      <c r="H18" s="99"/>
      <c r="I18" s="100"/>
      <c r="J18" s="82"/>
      <c r="K18" s="99"/>
    </row>
    <row r="19" spans="1:11" x14ac:dyDescent="0.3">
      <c r="A19" s="96">
        <v>43313</v>
      </c>
      <c r="B19" s="97" t="s">
        <v>1204</v>
      </c>
      <c r="C19" s="98" t="s">
        <v>820</v>
      </c>
      <c r="D19" s="98" t="s">
        <v>887</v>
      </c>
      <c r="E19" s="82">
        <v>4</v>
      </c>
      <c r="F19" s="99">
        <v>215000.5</v>
      </c>
      <c r="G19" s="99">
        <f t="shared" si="0"/>
        <v>860002</v>
      </c>
      <c r="H19" s="102"/>
      <c r="I19" s="175" t="s">
        <v>1215</v>
      </c>
      <c r="J19" s="82"/>
      <c r="K19" s="99"/>
    </row>
    <row r="20" spans="1:11" x14ac:dyDescent="0.3">
      <c r="A20" s="96"/>
      <c r="B20" s="97"/>
      <c r="C20" s="98"/>
      <c r="D20" s="98" t="s">
        <v>109</v>
      </c>
      <c r="E20" s="82">
        <v>1</v>
      </c>
      <c r="F20" s="99">
        <v>215000.5</v>
      </c>
      <c r="G20" s="99">
        <f t="shared" si="0"/>
        <v>215000.5</v>
      </c>
      <c r="H20" s="103">
        <f>SUM(G19:G20)</f>
        <v>1075002.5</v>
      </c>
      <c r="I20" s="175"/>
      <c r="J20" s="82"/>
      <c r="K20" s="99"/>
    </row>
    <row r="21" spans="1:11" x14ac:dyDescent="0.3">
      <c r="A21" s="96"/>
      <c r="B21" s="97"/>
      <c r="C21" s="98"/>
      <c r="D21" s="98"/>
      <c r="E21" s="82"/>
      <c r="F21" s="99"/>
      <c r="G21" s="99">
        <f t="shared" si="0"/>
        <v>0</v>
      </c>
      <c r="H21" s="99"/>
      <c r="I21" s="100"/>
      <c r="J21" s="82"/>
      <c r="K21" s="99"/>
    </row>
    <row r="22" spans="1:11" x14ac:dyDescent="0.3">
      <c r="A22" s="96">
        <v>43313</v>
      </c>
      <c r="B22" s="97" t="s">
        <v>1205</v>
      </c>
      <c r="C22" s="98" t="s">
        <v>975</v>
      </c>
      <c r="D22" s="98" t="s">
        <v>652</v>
      </c>
      <c r="E22" s="82">
        <v>3</v>
      </c>
      <c r="F22" s="99">
        <v>517000</v>
      </c>
      <c r="G22" s="99">
        <f t="shared" si="0"/>
        <v>1551000</v>
      </c>
      <c r="H22" s="99"/>
      <c r="I22" s="175" t="s">
        <v>1216</v>
      </c>
      <c r="J22" s="82"/>
      <c r="K22" s="99"/>
    </row>
    <row r="23" spans="1:11" x14ac:dyDescent="0.3">
      <c r="A23" s="96"/>
      <c r="B23" s="97"/>
      <c r="C23" s="98"/>
      <c r="D23" s="98" t="s">
        <v>91</v>
      </c>
      <c r="E23" s="82">
        <v>3</v>
      </c>
      <c r="F23" s="99">
        <v>858000</v>
      </c>
      <c r="G23" s="99">
        <f t="shared" si="0"/>
        <v>2574000</v>
      </c>
      <c r="H23" s="99"/>
      <c r="I23" s="175"/>
      <c r="J23" s="82"/>
      <c r="K23" s="99"/>
    </row>
    <row r="24" spans="1:11" x14ac:dyDescent="0.3">
      <c r="A24" s="96"/>
      <c r="B24" s="97"/>
      <c r="C24" s="98"/>
      <c r="D24" s="98" t="s">
        <v>28</v>
      </c>
      <c r="E24" s="82">
        <v>6</v>
      </c>
      <c r="F24" s="99">
        <v>542450.09499999997</v>
      </c>
      <c r="G24" s="99">
        <f t="shared" si="0"/>
        <v>3254700.57</v>
      </c>
      <c r="H24" s="99">
        <f>SUM(G22:G24)</f>
        <v>7379700.5700000003</v>
      </c>
      <c r="I24" s="175"/>
      <c r="J24" s="82"/>
      <c r="K24" s="99"/>
    </row>
    <row r="25" spans="1:11" x14ac:dyDescent="0.3">
      <c r="A25" s="96"/>
      <c r="B25" s="97"/>
      <c r="C25" s="98"/>
      <c r="D25" s="98"/>
      <c r="E25" s="82"/>
      <c r="F25" s="99"/>
      <c r="G25" s="99">
        <f t="shared" si="0"/>
        <v>0</v>
      </c>
      <c r="H25" s="99"/>
      <c r="I25" s="100"/>
      <c r="J25" s="82"/>
      <c r="K25" s="99"/>
    </row>
    <row r="26" spans="1:11" x14ac:dyDescent="0.3">
      <c r="A26" s="96">
        <v>43313</v>
      </c>
      <c r="B26" s="97" t="s">
        <v>1206</v>
      </c>
      <c r="C26" s="98" t="s">
        <v>38</v>
      </c>
      <c r="D26" s="98" t="s">
        <v>887</v>
      </c>
      <c r="E26" s="82">
        <v>8</v>
      </c>
      <c r="F26" s="99">
        <v>215000.5</v>
      </c>
      <c r="G26" s="99">
        <f t="shared" si="0"/>
        <v>1720004</v>
      </c>
      <c r="H26" s="99"/>
      <c r="I26" s="175" t="s">
        <v>310</v>
      </c>
      <c r="J26" s="82"/>
      <c r="K26" s="99"/>
    </row>
    <row r="27" spans="1:11" x14ac:dyDescent="0.3">
      <c r="A27" s="96"/>
      <c r="B27" s="97"/>
      <c r="C27" s="98"/>
      <c r="D27" s="98" t="s">
        <v>109</v>
      </c>
      <c r="E27" s="82">
        <v>12</v>
      </c>
      <c r="F27" s="99">
        <v>215000.5</v>
      </c>
      <c r="G27" s="99">
        <f t="shared" si="0"/>
        <v>2580006</v>
      </c>
      <c r="H27" s="99">
        <f>SUM(G26:G27)</f>
        <v>4300010</v>
      </c>
      <c r="I27" s="175"/>
      <c r="J27" s="82"/>
      <c r="K27" s="99"/>
    </row>
    <row r="28" spans="1:11" x14ac:dyDescent="0.3">
      <c r="A28" s="96"/>
      <c r="B28" s="97"/>
      <c r="C28" s="98"/>
      <c r="D28" s="98"/>
      <c r="E28" s="82"/>
      <c r="F28" s="99"/>
      <c r="G28" s="99">
        <f t="shared" si="0"/>
        <v>0</v>
      </c>
      <c r="H28" s="99"/>
      <c r="I28" s="100"/>
      <c r="J28" s="82"/>
      <c r="K28" s="99"/>
    </row>
    <row r="29" spans="1:11" x14ac:dyDescent="0.3">
      <c r="A29" s="96">
        <v>43313</v>
      </c>
      <c r="B29" s="97" t="s">
        <v>1207</v>
      </c>
      <c r="C29" s="98" t="s">
        <v>309</v>
      </c>
      <c r="D29" s="98" t="s">
        <v>31</v>
      </c>
      <c r="E29" s="82">
        <v>1</v>
      </c>
      <c r="F29" s="99">
        <v>511100.09499999997</v>
      </c>
      <c r="G29" s="99">
        <f t="shared" si="0"/>
        <v>511100.09499999997</v>
      </c>
      <c r="H29" s="99">
        <f>G29</f>
        <v>511100.09499999997</v>
      </c>
      <c r="I29" s="100" t="s">
        <v>1217</v>
      </c>
      <c r="J29" s="82"/>
      <c r="K29" s="99"/>
    </row>
    <row r="30" spans="1:11" x14ac:dyDescent="0.3">
      <c r="A30" s="96"/>
      <c r="B30" s="97"/>
      <c r="C30" s="98"/>
      <c r="D30" s="98"/>
      <c r="E30" s="82"/>
      <c r="F30" s="99"/>
      <c r="G30" s="99">
        <f t="shared" si="0"/>
        <v>0</v>
      </c>
      <c r="H30" s="99"/>
      <c r="I30" s="100"/>
      <c r="J30" s="82"/>
      <c r="K30" s="99"/>
    </row>
    <row r="31" spans="1:11" x14ac:dyDescent="0.3">
      <c r="A31" s="96">
        <v>43313</v>
      </c>
      <c r="B31" s="97" t="s">
        <v>1208</v>
      </c>
      <c r="C31" s="98" t="s">
        <v>1209</v>
      </c>
      <c r="D31" s="98" t="s">
        <v>223</v>
      </c>
      <c r="E31" s="82">
        <v>10</v>
      </c>
      <c r="F31" s="99">
        <v>603900</v>
      </c>
      <c r="G31" s="99">
        <f t="shared" si="0"/>
        <v>6039000</v>
      </c>
      <c r="H31" s="99">
        <f>G31</f>
        <v>6039000</v>
      </c>
      <c r="I31" s="100" t="s">
        <v>312</v>
      </c>
      <c r="J31" s="82"/>
      <c r="K31" s="99"/>
    </row>
    <row r="32" spans="1:11" x14ac:dyDescent="0.3">
      <c r="A32" s="96"/>
      <c r="B32" s="97"/>
      <c r="C32" s="98"/>
      <c r="D32" s="98"/>
      <c r="E32" s="82"/>
      <c r="F32" s="99"/>
      <c r="G32" s="99">
        <f t="shared" si="0"/>
        <v>0</v>
      </c>
      <c r="H32" s="99"/>
      <c r="I32" s="100"/>
      <c r="J32" s="82"/>
      <c r="K32" s="99"/>
    </row>
    <row r="33" spans="1:11" x14ac:dyDescent="0.3">
      <c r="A33" s="96">
        <v>43313</v>
      </c>
      <c r="B33" s="97" t="s">
        <v>1210</v>
      </c>
      <c r="C33" s="98" t="s">
        <v>720</v>
      </c>
      <c r="D33" s="98" t="s">
        <v>28</v>
      </c>
      <c r="E33" s="82">
        <v>5</v>
      </c>
      <c r="F33" s="99">
        <v>571000.1</v>
      </c>
      <c r="G33" s="99">
        <f t="shared" si="0"/>
        <v>2855000.5</v>
      </c>
      <c r="H33" s="99">
        <f>G33</f>
        <v>2855000.5</v>
      </c>
      <c r="I33" s="100" t="s">
        <v>312</v>
      </c>
      <c r="J33" s="82"/>
      <c r="K33" s="99"/>
    </row>
    <row r="34" spans="1:11" x14ac:dyDescent="0.3">
      <c r="A34" s="96"/>
      <c r="B34" s="97"/>
      <c r="C34" s="98"/>
      <c r="D34" s="98"/>
      <c r="E34" s="82"/>
      <c r="F34" s="99"/>
      <c r="G34" s="99">
        <f t="shared" si="0"/>
        <v>0</v>
      </c>
      <c r="H34" s="99"/>
      <c r="I34" s="100"/>
      <c r="J34" s="82"/>
      <c r="K34" s="99"/>
    </row>
    <row r="35" spans="1:11" x14ac:dyDescent="0.3">
      <c r="A35" s="96">
        <v>43313</v>
      </c>
      <c r="B35" s="97" t="s">
        <v>1211</v>
      </c>
      <c r="C35" s="98" t="s">
        <v>894</v>
      </c>
      <c r="D35" s="98" t="s">
        <v>109</v>
      </c>
      <c r="E35" s="82">
        <v>2</v>
      </c>
      <c r="F35" s="99">
        <v>215000.5</v>
      </c>
      <c r="G35" s="99">
        <f t="shared" si="0"/>
        <v>430001</v>
      </c>
      <c r="H35" s="99"/>
      <c r="I35" s="175" t="s">
        <v>312</v>
      </c>
      <c r="J35" s="82"/>
      <c r="K35" s="99"/>
    </row>
    <row r="36" spans="1:11" x14ac:dyDescent="0.3">
      <c r="A36" s="96"/>
      <c r="B36" s="97"/>
      <c r="C36" s="98"/>
      <c r="D36" s="98" t="s">
        <v>1094</v>
      </c>
      <c r="E36" s="82">
        <v>1</v>
      </c>
      <c r="F36" s="99">
        <v>199999.8</v>
      </c>
      <c r="G36" s="99">
        <f t="shared" si="0"/>
        <v>199999.8</v>
      </c>
      <c r="H36" s="99"/>
      <c r="I36" s="175"/>
      <c r="J36" s="82"/>
      <c r="K36" s="99"/>
    </row>
    <row r="37" spans="1:11" x14ac:dyDescent="0.3">
      <c r="A37" s="96"/>
      <c r="B37" s="97"/>
      <c r="C37" s="98"/>
      <c r="D37" s="98" t="s">
        <v>31</v>
      </c>
      <c r="E37" s="82">
        <v>1</v>
      </c>
      <c r="F37" s="99">
        <v>580000.30000000005</v>
      </c>
      <c r="G37" s="99">
        <f t="shared" si="0"/>
        <v>580000.30000000005</v>
      </c>
      <c r="H37" s="99">
        <f>SUM(G35:G37)</f>
        <v>1210001.1000000001</v>
      </c>
      <c r="I37" s="175"/>
      <c r="J37" s="82"/>
      <c r="K37" s="99"/>
    </row>
    <row r="38" spans="1:11" x14ac:dyDescent="0.3">
      <c r="A38" s="96"/>
      <c r="B38" s="97"/>
      <c r="C38" s="98"/>
      <c r="D38" s="98"/>
      <c r="E38" s="82"/>
      <c r="F38" s="99"/>
      <c r="G38" s="99">
        <f t="shared" si="0"/>
        <v>0</v>
      </c>
      <c r="H38" s="99"/>
      <c r="I38" s="100"/>
      <c r="J38" s="82"/>
      <c r="K38" s="99"/>
    </row>
    <row r="39" spans="1:11" x14ac:dyDescent="0.3">
      <c r="A39" s="96">
        <v>43313</v>
      </c>
      <c r="B39" s="97" t="s">
        <v>1212</v>
      </c>
      <c r="C39" s="98" t="s">
        <v>559</v>
      </c>
      <c r="D39" s="98" t="s">
        <v>652</v>
      </c>
      <c r="E39" s="82">
        <v>1</v>
      </c>
      <c r="F39" s="99">
        <v>517000</v>
      </c>
      <c r="G39" s="99">
        <f t="shared" si="0"/>
        <v>517000</v>
      </c>
      <c r="H39" s="99">
        <f>G39</f>
        <v>517000</v>
      </c>
      <c r="I39" s="100" t="s">
        <v>1213</v>
      </c>
      <c r="J39" s="82"/>
      <c r="K39" s="99"/>
    </row>
    <row r="40" spans="1:11" x14ac:dyDescent="0.3">
      <c r="A40" s="96"/>
      <c r="B40" s="97"/>
      <c r="C40" s="98"/>
      <c r="D40" s="98"/>
      <c r="E40" s="82"/>
      <c r="F40" s="99"/>
      <c r="G40" s="99">
        <f t="shared" si="0"/>
        <v>0</v>
      </c>
      <c r="H40" s="99"/>
      <c r="I40" s="100"/>
      <c r="J40" s="82"/>
      <c r="K40" s="99"/>
    </row>
    <row r="41" spans="1:11" x14ac:dyDescent="0.3">
      <c r="A41" s="96">
        <v>43313</v>
      </c>
      <c r="B41" s="97" t="s">
        <v>1220</v>
      </c>
      <c r="C41" s="98" t="s">
        <v>1221</v>
      </c>
      <c r="D41" s="98" t="s">
        <v>1072</v>
      </c>
      <c r="E41" s="82">
        <v>2</v>
      </c>
      <c r="F41" s="99">
        <v>199999.8</v>
      </c>
      <c r="G41" s="99">
        <f t="shared" si="0"/>
        <v>399999.6</v>
      </c>
      <c r="H41" s="99">
        <f>G41</f>
        <v>399999.6</v>
      </c>
      <c r="I41" s="100" t="s">
        <v>1215</v>
      </c>
      <c r="J41" s="82"/>
      <c r="K41" s="99"/>
    </row>
    <row r="42" spans="1:11" x14ac:dyDescent="0.3">
      <c r="A42" s="96"/>
      <c r="B42" s="97"/>
      <c r="C42" s="98"/>
      <c r="D42" s="98"/>
      <c r="E42" s="82"/>
      <c r="F42" s="99"/>
      <c r="G42" s="99">
        <f t="shared" si="0"/>
        <v>0</v>
      </c>
      <c r="H42" s="99"/>
      <c r="I42" s="100"/>
      <c r="J42" s="82"/>
      <c r="K42" s="99"/>
    </row>
    <row r="43" spans="1:11" x14ac:dyDescent="0.3">
      <c r="A43" s="96">
        <v>43313</v>
      </c>
      <c r="B43" s="97" t="s">
        <v>1222</v>
      </c>
      <c r="C43" s="98" t="s">
        <v>325</v>
      </c>
      <c r="D43" s="98" t="s">
        <v>109</v>
      </c>
      <c r="E43" s="82">
        <v>1</v>
      </c>
      <c r="F43" s="99">
        <v>215000.5</v>
      </c>
      <c r="G43" s="99">
        <f t="shared" si="0"/>
        <v>215000.5</v>
      </c>
      <c r="H43" s="99">
        <f>G43</f>
        <v>215000.5</v>
      </c>
      <c r="I43" s="100" t="s">
        <v>1213</v>
      </c>
      <c r="J43" s="82"/>
      <c r="K43" s="99"/>
    </row>
    <row r="44" spans="1:11" x14ac:dyDescent="0.3">
      <c r="A44" s="96"/>
      <c r="B44" s="97"/>
      <c r="C44" s="98"/>
      <c r="D44" s="98"/>
      <c r="E44" s="82"/>
      <c r="F44" s="99"/>
      <c r="G44" s="99">
        <f t="shared" si="0"/>
        <v>0</v>
      </c>
      <c r="H44" s="99"/>
      <c r="I44" s="100"/>
      <c r="J44" s="82"/>
      <c r="K44" s="99"/>
    </row>
    <row r="45" spans="1:11" x14ac:dyDescent="0.3">
      <c r="A45" s="96">
        <v>43314</v>
      </c>
      <c r="B45" s="97" t="s">
        <v>1223</v>
      </c>
      <c r="C45" s="98" t="s">
        <v>620</v>
      </c>
      <c r="D45" s="98" t="s">
        <v>1058</v>
      </c>
      <c r="E45" s="82">
        <v>1</v>
      </c>
      <c r="F45" s="99">
        <v>165000</v>
      </c>
      <c r="G45" s="99">
        <v>165000</v>
      </c>
      <c r="H45" s="99">
        <f>G45</f>
        <v>165000</v>
      </c>
      <c r="I45" s="100" t="s">
        <v>316</v>
      </c>
      <c r="J45" s="82"/>
      <c r="K45" s="99"/>
    </row>
    <row r="46" spans="1:11" x14ac:dyDescent="0.3">
      <c r="A46" s="96"/>
      <c r="B46" s="97"/>
      <c r="C46" s="98"/>
      <c r="D46" s="98"/>
      <c r="E46" s="82"/>
      <c r="F46" s="99"/>
      <c r="G46" s="99">
        <f t="shared" si="0"/>
        <v>0</v>
      </c>
      <c r="H46" s="99"/>
      <c r="I46" s="100"/>
      <c r="J46" s="82"/>
      <c r="K46" s="99"/>
    </row>
    <row r="47" spans="1:11" x14ac:dyDescent="0.3">
      <c r="A47" s="96">
        <v>43314</v>
      </c>
      <c r="B47" s="97" t="s">
        <v>1224</v>
      </c>
      <c r="C47" s="98" t="s">
        <v>1118</v>
      </c>
      <c r="D47" s="98" t="s">
        <v>652</v>
      </c>
      <c r="E47" s="82">
        <v>4</v>
      </c>
      <c r="F47" s="99">
        <v>517000</v>
      </c>
      <c r="G47" s="99">
        <f t="shared" si="0"/>
        <v>2068000</v>
      </c>
      <c r="H47" s="99">
        <f>G47</f>
        <v>2068000</v>
      </c>
      <c r="I47" s="100" t="s">
        <v>313</v>
      </c>
      <c r="J47" s="82"/>
      <c r="K47" s="99"/>
    </row>
    <row r="48" spans="1:11" x14ac:dyDescent="0.3">
      <c r="A48" s="96"/>
      <c r="B48" s="97"/>
      <c r="C48" s="98"/>
      <c r="D48" s="98"/>
      <c r="E48" s="82"/>
      <c r="F48" s="99"/>
      <c r="G48" s="99">
        <f t="shared" si="0"/>
        <v>0</v>
      </c>
      <c r="H48" s="99"/>
      <c r="I48" s="100"/>
      <c r="J48" s="82"/>
      <c r="K48" s="99"/>
    </row>
    <row r="49" spans="1:11" x14ac:dyDescent="0.3">
      <c r="A49" s="96">
        <v>43314</v>
      </c>
      <c r="B49" s="97" t="s">
        <v>1225</v>
      </c>
      <c r="C49" s="98" t="s">
        <v>1226</v>
      </c>
      <c r="D49" s="98" t="s">
        <v>80</v>
      </c>
      <c r="E49" s="82">
        <v>2</v>
      </c>
      <c r="F49" s="99">
        <v>215000.5</v>
      </c>
      <c r="G49" s="99">
        <f t="shared" si="0"/>
        <v>430001</v>
      </c>
      <c r="H49" s="99">
        <f>G49</f>
        <v>430001</v>
      </c>
      <c r="I49" s="100" t="s">
        <v>1215</v>
      </c>
      <c r="J49" s="82"/>
      <c r="K49" s="99"/>
    </row>
    <row r="50" spans="1:11" x14ac:dyDescent="0.3">
      <c r="A50" s="96"/>
      <c r="B50" s="97"/>
      <c r="C50" s="98"/>
      <c r="D50" s="98"/>
      <c r="E50" s="82"/>
      <c r="F50" s="99"/>
      <c r="G50" s="99">
        <f t="shared" si="0"/>
        <v>0</v>
      </c>
      <c r="H50" s="99"/>
      <c r="I50" s="100"/>
      <c r="J50" s="82"/>
      <c r="K50" s="99"/>
    </row>
    <row r="51" spans="1:11" x14ac:dyDescent="0.3">
      <c r="A51" s="96">
        <v>43314</v>
      </c>
      <c r="B51" s="97" t="s">
        <v>1227</v>
      </c>
      <c r="C51" s="98" t="s">
        <v>57</v>
      </c>
      <c r="D51" s="98" t="s">
        <v>31</v>
      </c>
      <c r="E51" s="82">
        <v>1</v>
      </c>
      <c r="F51" s="99">
        <v>511100.09499999997</v>
      </c>
      <c r="G51" s="99">
        <f t="shared" si="0"/>
        <v>511100.09499999997</v>
      </c>
      <c r="H51" s="99">
        <f>G51</f>
        <v>511100.09499999997</v>
      </c>
      <c r="I51" s="100" t="s">
        <v>1228</v>
      </c>
      <c r="J51" s="82"/>
      <c r="K51" s="99"/>
    </row>
    <row r="52" spans="1:11" x14ac:dyDescent="0.3">
      <c r="A52" s="96"/>
      <c r="B52" s="97"/>
      <c r="C52" s="98"/>
      <c r="D52" s="98"/>
      <c r="E52" s="82"/>
      <c r="F52" s="99"/>
      <c r="G52" s="99">
        <f t="shared" si="0"/>
        <v>0</v>
      </c>
      <c r="H52" s="99"/>
      <c r="I52" s="100"/>
      <c r="J52" s="82"/>
      <c r="K52" s="99"/>
    </row>
    <row r="53" spans="1:11" x14ac:dyDescent="0.3">
      <c r="A53" s="96">
        <v>43314</v>
      </c>
      <c r="B53" s="97" t="s">
        <v>1229</v>
      </c>
      <c r="C53" s="98" t="s">
        <v>1230</v>
      </c>
      <c r="D53" s="98" t="s">
        <v>109</v>
      </c>
      <c r="E53" s="82">
        <v>12</v>
      </c>
      <c r="F53" s="99">
        <v>215000.5</v>
      </c>
      <c r="G53" s="99">
        <f t="shared" si="0"/>
        <v>2580006</v>
      </c>
      <c r="H53" s="99">
        <f>G53</f>
        <v>2580006</v>
      </c>
      <c r="I53" s="100" t="s">
        <v>315</v>
      </c>
      <c r="J53" s="82"/>
      <c r="K53" s="99"/>
    </row>
    <row r="54" spans="1:11" x14ac:dyDescent="0.3">
      <c r="A54" s="96"/>
      <c r="B54" s="97"/>
      <c r="C54" s="98"/>
      <c r="D54" s="98"/>
      <c r="E54" s="82"/>
      <c r="F54" s="99"/>
      <c r="G54" s="99">
        <f t="shared" si="0"/>
        <v>0</v>
      </c>
      <c r="H54" s="99"/>
      <c r="I54" s="100"/>
      <c r="J54" s="82"/>
      <c r="K54" s="99"/>
    </row>
    <row r="55" spans="1:11" x14ac:dyDescent="0.3">
      <c r="A55" s="96">
        <v>43314</v>
      </c>
      <c r="B55" s="97" t="s">
        <v>1231</v>
      </c>
      <c r="C55" s="98" t="s">
        <v>1232</v>
      </c>
      <c r="D55" s="98" t="s">
        <v>80</v>
      </c>
      <c r="E55" s="82">
        <v>2</v>
      </c>
      <c r="F55" s="99">
        <v>215000.5</v>
      </c>
      <c r="G55" s="99">
        <f t="shared" si="0"/>
        <v>430001</v>
      </c>
      <c r="H55" s="99">
        <f>G55</f>
        <v>430001</v>
      </c>
      <c r="I55" s="100" t="s">
        <v>314</v>
      </c>
      <c r="J55" s="82"/>
      <c r="K55" s="99"/>
    </row>
    <row r="56" spans="1:11" x14ac:dyDescent="0.3">
      <c r="A56" s="96"/>
      <c r="B56" s="97"/>
      <c r="C56" s="98"/>
      <c r="D56" s="98"/>
      <c r="E56" s="82"/>
      <c r="F56" s="99"/>
      <c r="G56" s="99">
        <f t="shared" si="0"/>
        <v>0</v>
      </c>
      <c r="H56" s="99"/>
      <c r="I56" s="100"/>
      <c r="J56" s="82"/>
      <c r="K56" s="99"/>
    </row>
    <row r="57" spans="1:11" ht="15.75" customHeight="1" x14ac:dyDescent="0.3">
      <c r="A57" s="96">
        <v>43314</v>
      </c>
      <c r="B57" s="97" t="s">
        <v>1233</v>
      </c>
      <c r="C57" s="98" t="s">
        <v>648</v>
      </c>
      <c r="D57" s="98" t="s">
        <v>1094</v>
      </c>
      <c r="E57" s="82">
        <v>3</v>
      </c>
      <c r="F57" s="99">
        <v>199999.8</v>
      </c>
      <c r="G57" s="99">
        <f t="shared" si="0"/>
        <v>599999.39999999991</v>
      </c>
      <c r="H57" s="99"/>
      <c r="I57" s="175" t="s">
        <v>674</v>
      </c>
      <c r="J57" s="82"/>
      <c r="K57" s="99"/>
    </row>
    <row r="58" spans="1:11" x14ac:dyDescent="0.3">
      <c r="A58" s="96"/>
      <c r="B58" s="97"/>
      <c r="C58" s="98"/>
      <c r="D58" s="98" t="s">
        <v>109</v>
      </c>
      <c r="E58" s="82">
        <v>3</v>
      </c>
      <c r="F58" s="99">
        <v>215000.5</v>
      </c>
      <c r="G58" s="99">
        <f t="shared" si="0"/>
        <v>645001.5</v>
      </c>
      <c r="H58" s="99">
        <f>SUM(G57:G58)</f>
        <v>1245000.8999999999</v>
      </c>
      <c r="I58" s="175"/>
      <c r="J58" s="82"/>
      <c r="K58" s="99"/>
    </row>
    <row r="59" spans="1:11" x14ac:dyDescent="0.3">
      <c r="A59" s="96"/>
      <c r="B59" s="97"/>
      <c r="C59" s="98"/>
      <c r="D59" s="98"/>
      <c r="E59" s="82"/>
      <c r="F59" s="99"/>
      <c r="G59" s="99">
        <f t="shared" si="0"/>
        <v>0</v>
      </c>
      <c r="H59" s="99"/>
      <c r="I59" s="100"/>
      <c r="J59" s="82"/>
      <c r="K59" s="99"/>
    </row>
    <row r="60" spans="1:11" ht="15.75" customHeight="1" x14ac:dyDescent="0.3">
      <c r="A60" s="96">
        <v>43314</v>
      </c>
      <c r="B60" s="97" t="s">
        <v>1234</v>
      </c>
      <c r="C60" s="98" t="s">
        <v>1230</v>
      </c>
      <c r="D60" s="98" t="s">
        <v>1094</v>
      </c>
      <c r="E60" s="82">
        <v>12</v>
      </c>
      <c r="F60" s="99">
        <v>199999.8</v>
      </c>
      <c r="G60" s="99">
        <f t="shared" si="0"/>
        <v>2399997.5999999996</v>
      </c>
      <c r="H60" s="99"/>
      <c r="I60" s="175" t="s">
        <v>315</v>
      </c>
      <c r="J60" s="82"/>
      <c r="K60" s="99"/>
    </row>
    <row r="61" spans="1:11" x14ac:dyDescent="0.3">
      <c r="A61" s="96"/>
      <c r="B61" s="97"/>
      <c r="C61" s="98"/>
      <c r="D61" s="98" t="s">
        <v>20</v>
      </c>
      <c r="E61" s="82">
        <v>4</v>
      </c>
      <c r="F61" s="99">
        <v>542450.09499999997</v>
      </c>
      <c r="G61" s="99">
        <f t="shared" si="0"/>
        <v>2169800.38</v>
      </c>
      <c r="H61" s="99">
        <f>SUM(G60:G61)</f>
        <v>4569797.9799999995</v>
      </c>
      <c r="I61" s="175"/>
      <c r="J61" s="82"/>
      <c r="K61" s="99"/>
    </row>
    <row r="62" spans="1:11" x14ac:dyDescent="0.3">
      <c r="A62" s="96"/>
      <c r="B62" s="97"/>
      <c r="C62" s="98"/>
      <c r="D62" s="98"/>
      <c r="E62" s="82"/>
      <c r="F62" s="99"/>
      <c r="G62" s="99">
        <f t="shared" si="0"/>
        <v>0</v>
      </c>
      <c r="H62" s="99"/>
      <c r="I62" s="100"/>
      <c r="J62" s="82"/>
      <c r="K62" s="99"/>
    </row>
    <row r="63" spans="1:11" x14ac:dyDescent="0.3">
      <c r="A63" s="96">
        <v>43314</v>
      </c>
      <c r="B63" s="97" t="s">
        <v>1235</v>
      </c>
      <c r="C63" s="98" t="s">
        <v>1236</v>
      </c>
      <c r="D63" s="98" t="s">
        <v>80</v>
      </c>
      <c r="E63" s="82">
        <v>4</v>
      </c>
      <c r="F63" s="99">
        <v>215000.5</v>
      </c>
      <c r="G63" s="99">
        <f t="shared" si="0"/>
        <v>860002</v>
      </c>
      <c r="H63" s="99">
        <f>G63</f>
        <v>860002</v>
      </c>
      <c r="I63" s="100" t="s">
        <v>674</v>
      </c>
      <c r="J63" s="82"/>
      <c r="K63" s="99"/>
    </row>
    <row r="64" spans="1:11" x14ac:dyDescent="0.3">
      <c r="A64" s="96"/>
      <c r="B64" s="97"/>
      <c r="C64" s="98"/>
      <c r="D64" s="98"/>
      <c r="E64" s="82"/>
      <c r="F64" s="99"/>
      <c r="G64" s="99">
        <f t="shared" si="0"/>
        <v>0</v>
      </c>
      <c r="H64" s="99"/>
      <c r="I64" s="100"/>
      <c r="J64" s="82"/>
      <c r="K64" s="99"/>
    </row>
    <row r="65" spans="1:11" x14ac:dyDescent="0.3">
      <c r="A65" s="96">
        <v>43314</v>
      </c>
      <c r="B65" s="97" t="s">
        <v>1237</v>
      </c>
      <c r="C65" s="98" t="s">
        <v>646</v>
      </c>
      <c r="D65" s="98" t="s">
        <v>1094</v>
      </c>
      <c r="E65" s="82">
        <v>12</v>
      </c>
      <c r="F65" s="99">
        <v>199999.8</v>
      </c>
      <c r="G65" s="99">
        <f t="shared" si="0"/>
        <v>2399997.5999999996</v>
      </c>
      <c r="H65" s="99">
        <f>G65</f>
        <v>2399997.5999999996</v>
      </c>
      <c r="I65" s="100" t="s">
        <v>674</v>
      </c>
      <c r="J65" s="82"/>
      <c r="K65" s="99"/>
    </row>
    <row r="66" spans="1:11" x14ac:dyDescent="0.3">
      <c r="A66" s="96"/>
      <c r="B66" s="97"/>
      <c r="C66" s="98"/>
      <c r="D66" s="98"/>
      <c r="E66" s="82"/>
      <c r="F66" s="99"/>
      <c r="G66" s="99">
        <f t="shared" si="0"/>
        <v>0</v>
      </c>
      <c r="H66" s="99"/>
      <c r="I66" s="100"/>
      <c r="J66" s="82"/>
      <c r="K66" s="99"/>
    </row>
    <row r="67" spans="1:11" x14ac:dyDescent="0.3">
      <c r="A67" s="96">
        <v>43314</v>
      </c>
      <c r="B67" s="97" t="s">
        <v>1238</v>
      </c>
      <c r="C67" s="98" t="s">
        <v>707</v>
      </c>
      <c r="D67" s="98" t="s">
        <v>273</v>
      </c>
      <c r="E67" s="82">
        <v>1</v>
      </c>
      <c r="F67" s="99">
        <v>1000006.55291</v>
      </c>
      <c r="G67" s="99">
        <f t="shared" ref="G67:G665" si="1">E67*F67</f>
        <v>1000006.55291</v>
      </c>
      <c r="H67" s="99">
        <f>G67</f>
        <v>1000006.55291</v>
      </c>
      <c r="I67" s="100" t="s">
        <v>314</v>
      </c>
      <c r="J67" s="82"/>
      <c r="K67" s="99"/>
    </row>
    <row r="68" spans="1:11" x14ac:dyDescent="0.3">
      <c r="A68" s="96"/>
      <c r="B68" s="97"/>
      <c r="C68" s="98"/>
      <c r="D68" s="98"/>
      <c r="E68" s="82"/>
      <c r="F68" s="99"/>
      <c r="G68" s="99">
        <f t="shared" si="1"/>
        <v>0</v>
      </c>
      <c r="H68" s="99"/>
      <c r="I68" s="100"/>
      <c r="J68" s="82"/>
      <c r="K68" s="99"/>
    </row>
    <row r="69" spans="1:11" ht="15.75" customHeight="1" x14ac:dyDescent="0.3">
      <c r="A69" s="96">
        <v>43314</v>
      </c>
      <c r="B69" s="97" t="s">
        <v>1239</v>
      </c>
      <c r="C69" s="98" t="s">
        <v>1240</v>
      </c>
      <c r="D69" s="98" t="s">
        <v>1094</v>
      </c>
      <c r="E69" s="82">
        <v>6</v>
      </c>
      <c r="F69" s="99">
        <v>199999.8</v>
      </c>
      <c r="G69" s="99">
        <f t="shared" si="1"/>
        <v>1199998.7999999998</v>
      </c>
      <c r="H69" s="99"/>
      <c r="I69" s="175" t="s">
        <v>315</v>
      </c>
      <c r="J69" s="82"/>
      <c r="K69" s="99"/>
    </row>
    <row r="70" spans="1:11" x14ac:dyDescent="0.3">
      <c r="A70" s="96"/>
      <c r="B70" s="97"/>
      <c r="C70" s="98"/>
      <c r="D70" s="98" t="s">
        <v>109</v>
      </c>
      <c r="E70" s="82">
        <v>1</v>
      </c>
      <c r="F70" s="99">
        <v>215000.5</v>
      </c>
      <c r="G70" s="99">
        <f t="shared" si="1"/>
        <v>215000.5</v>
      </c>
      <c r="H70" s="99"/>
      <c r="I70" s="175"/>
      <c r="J70" s="82"/>
      <c r="K70" s="99"/>
    </row>
    <row r="71" spans="1:11" x14ac:dyDescent="0.3">
      <c r="A71" s="96"/>
      <c r="B71" s="97"/>
      <c r="C71" s="98"/>
      <c r="D71" s="98" t="s">
        <v>80</v>
      </c>
      <c r="E71" s="82">
        <v>1</v>
      </c>
      <c r="F71" s="99">
        <v>215000.5</v>
      </c>
      <c r="G71" s="99">
        <f t="shared" si="1"/>
        <v>215000.5</v>
      </c>
      <c r="H71" s="99">
        <f>SUM(G69:G71)</f>
        <v>1629999.7999999998</v>
      </c>
      <c r="I71" s="175"/>
      <c r="J71" s="82"/>
      <c r="K71" s="99"/>
    </row>
    <row r="72" spans="1:11" x14ac:dyDescent="0.3">
      <c r="A72" s="96"/>
      <c r="B72" s="97"/>
      <c r="C72" s="98"/>
      <c r="D72" s="98"/>
      <c r="E72" s="82"/>
      <c r="F72" s="99"/>
      <c r="G72" s="99">
        <f t="shared" si="1"/>
        <v>0</v>
      </c>
      <c r="H72" s="99"/>
      <c r="I72" s="100"/>
      <c r="J72" s="82"/>
      <c r="K72" s="99"/>
    </row>
    <row r="73" spans="1:11" ht="15.75" customHeight="1" x14ac:dyDescent="0.3">
      <c r="A73" s="96">
        <v>43314</v>
      </c>
      <c r="B73" s="97" t="s">
        <v>1241</v>
      </c>
      <c r="C73" s="98" t="s">
        <v>141</v>
      </c>
      <c r="D73" s="98" t="s">
        <v>1094</v>
      </c>
      <c r="E73" s="82">
        <v>3</v>
      </c>
      <c r="F73" s="99">
        <v>199999.8</v>
      </c>
      <c r="G73" s="99">
        <f t="shared" si="1"/>
        <v>599999.39999999991</v>
      </c>
      <c r="H73" s="99"/>
      <c r="I73" s="175" t="s">
        <v>312</v>
      </c>
      <c r="J73" s="82"/>
      <c r="K73" s="99"/>
    </row>
    <row r="74" spans="1:11" x14ac:dyDescent="0.3">
      <c r="A74" s="96"/>
      <c r="B74" s="97"/>
      <c r="C74" s="98"/>
      <c r="D74" s="98" t="s">
        <v>40</v>
      </c>
      <c r="E74" s="82">
        <v>2</v>
      </c>
      <c r="F74" s="99">
        <v>637450</v>
      </c>
      <c r="G74" s="99">
        <f t="shared" si="1"/>
        <v>1274900</v>
      </c>
      <c r="H74" s="99">
        <f>SUM(G73:G74)</f>
        <v>1874899.4</v>
      </c>
      <c r="I74" s="175"/>
      <c r="J74" s="82"/>
      <c r="K74" s="99"/>
    </row>
    <row r="75" spans="1:11" x14ac:dyDescent="0.3">
      <c r="A75" s="96"/>
      <c r="B75" s="97"/>
      <c r="C75" s="98"/>
      <c r="D75" s="98"/>
      <c r="E75" s="82"/>
      <c r="F75" s="99"/>
      <c r="G75" s="99">
        <f t="shared" si="1"/>
        <v>0</v>
      </c>
      <c r="H75" s="99"/>
      <c r="I75" s="100"/>
      <c r="J75" s="82"/>
      <c r="K75" s="99"/>
    </row>
    <row r="76" spans="1:11" x14ac:dyDescent="0.3">
      <c r="A76" s="96">
        <v>43314</v>
      </c>
      <c r="B76" s="97" t="s">
        <v>1242</v>
      </c>
      <c r="C76" s="98" t="s">
        <v>75</v>
      </c>
      <c r="D76" s="98" t="s">
        <v>1094</v>
      </c>
      <c r="E76" s="82">
        <v>2</v>
      </c>
      <c r="F76" s="99">
        <v>199999.8</v>
      </c>
      <c r="G76" s="99">
        <f t="shared" si="1"/>
        <v>399999.6</v>
      </c>
      <c r="H76" s="99">
        <f>G76</f>
        <v>399999.6</v>
      </c>
      <c r="I76" s="100" t="s">
        <v>309</v>
      </c>
      <c r="J76" s="82"/>
      <c r="K76" s="99"/>
    </row>
    <row r="77" spans="1:11" x14ac:dyDescent="0.3">
      <c r="A77" s="96"/>
      <c r="B77" s="97"/>
      <c r="C77" s="98"/>
      <c r="D77" s="98"/>
      <c r="E77" s="82"/>
      <c r="F77" s="99"/>
      <c r="G77" s="99">
        <f t="shared" si="1"/>
        <v>0</v>
      </c>
      <c r="H77" s="99"/>
      <c r="I77" s="100"/>
      <c r="J77" s="82"/>
      <c r="K77" s="99"/>
    </row>
    <row r="78" spans="1:11" x14ac:dyDescent="0.3">
      <c r="A78" s="96">
        <v>43315</v>
      </c>
      <c r="B78" s="104" t="s">
        <v>1243</v>
      </c>
      <c r="C78" s="98" t="s">
        <v>945</v>
      </c>
      <c r="D78" s="98" t="s">
        <v>1094</v>
      </c>
      <c r="E78" s="82">
        <v>6</v>
      </c>
      <c r="F78" s="99">
        <v>199999.8</v>
      </c>
      <c r="G78" s="99">
        <f t="shared" si="1"/>
        <v>1199998.7999999998</v>
      </c>
      <c r="H78" s="99"/>
      <c r="I78" s="100"/>
      <c r="J78" s="82"/>
      <c r="K78" s="99"/>
    </row>
    <row r="79" spans="1:11" x14ac:dyDescent="0.3">
      <c r="A79" s="96"/>
      <c r="B79" s="97"/>
      <c r="C79" s="98"/>
      <c r="D79" s="98" t="s">
        <v>887</v>
      </c>
      <c r="E79" s="82">
        <v>2</v>
      </c>
      <c r="F79" s="99">
        <v>215000.5</v>
      </c>
      <c r="G79" s="99">
        <f t="shared" si="1"/>
        <v>430001</v>
      </c>
      <c r="H79" s="99">
        <f>SUM(G78:G79)</f>
        <v>1629999.7999999998</v>
      </c>
      <c r="I79" s="100" t="s">
        <v>309</v>
      </c>
      <c r="J79" s="82"/>
      <c r="K79" s="99"/>
    </row>
    <row r="80" spans="1:11" x14ac:dyDescent="0.3">
      <c r="A80" s="96"/>
      <c r="B80" s="97"/>
      <c r="C80" s="98"/>
      <c r="D80" s="98"/>
      <c r="E80" s="82"/>
      <c r="F80" s="99"/>
      <c r="G80" s="99">
        <f t="shared" si="1"/>
        <v>0</v>
      </c>
      <c r="H80" s="99"/>
      <c r="I80" s="100"/>
      <c r="J80" s="82"/>
      <c r="K80" s="99"/>
    </row>
    <row r="81" spans="1:11" x14ac:dyDescent="0.3">
      <c r="A81" s="96">
        <v>43315</v>
      </c>
      <c r="B81" s="97" t="s">
        <v>1244</v>
      </c>
      <c r="C81" s="98" t="s">
        <v>53</v>
      </c>
      <c r="D81" s="98" t="s">
        <v>319</v>
      </c>
      <c r="E81" s="82">
        <v>2</v>
      </c>
      <c r="F81" s="99">
        <v>670000.1</v>
      </c>
      <c r="G81" s="99">
        <f t="shared" si="1"/>
        <v>1340000.2</v>
      </c>
      <c r="H81" s="99"/>
      <c r="I81" s="175" t="s">
        <v>310</v>
      </c>
      <c r="J81" s="82"/>
      <c r="K81" s="99"/>
    </row>
    <row r="82" spans="1:11" x14ac:dyDescent="0.3">
      <c r="A82" s="96"/>
      <c r="B82" s="97"/>
      <c r="C82" s="98"/>
      <c r="D82" s="98" t="s">
        <v>28</v>
      </c>
      <c r="E82" s="82">
        <v>2</v>
      </c>
      <c r="F82" s="99">
        <v>580000.30000000005</v>
      </c>
      <c r="G82" s="99">
        <f t="shared" si="1"/>
        <v>1160000.6000000001</v>
      </c>
      <c r="H82" s="99"/>
      <c r="I82" s="175"/>
      <c r="J82" s="82"/>
      <c r="K82" s="99"/>
    </row>
    <row r="83" spans="1:11" x14ac:dyDescent="0.3">
      <c r="A83" s="96"/>
      <c r="B83" s="97"/>
      <c r="C83" s="98"/>
      <c r="D83" s="98" t="s">
        <v>223</v>
      </c>
      <c r="E83" s="82">
        <v>2</v>
      </c>
      <c r="F83" s="99">
        <v>671000</v>
      </c>
      <c r="G83" s="99">
        <f t="shared" si="1"/>
        <v>1342000</v>
      </c>
      <c r="H83" s="99"/>
      <c r="I83" s="175"/>
      <c r="J83" s="82"/>
      <c r="K83" s="99"/>
    </row>
    <row r="84" spans="1:11" x14ac:dyDescent="0.3">
      <c r="A84" s="96"/>
      <c r="B84" s="97"/>
      <c r="C84" s="98"/>
      <c r="D84" s="98" t="s">
        <v>31</v>
      </c>
      <c r="E84" s="82">
        <v>4</v>
      </c>
      <c r="F84" s="99">
        <v>580000.30000000005</v>
      </c>
      <c r="G84" s="99">
        <f t="shared" si="1"/>
        <v>2320001.2000000002</v>
      </c>
      <c r="H84" s="99"/>
      <c r="I84" s="175"/>
      <c r="J84" s="82"/>
      <c r="K84" s="99"/>
    </row>
    <row r="85" spans="1:11" x14ac:dyDescent="0.3">
      <c r="A85" s="96"/>
      <c r="B85" s="97"/>
      <c r="C85" s="98"/>
      <c r="D85" s="98" t="s">
        <v>104</v>
      </c>
      <c r="E85" s="82">
        <v>2</v>
      </c>
      <c r="F85" s="99">
        <v>580000.30000000005</v>
      </c>
      <c r="G85" s="99">
        <f t="shared" si="1"/>
        <v>1160000.6000000001</v>
      </c>
      <c r="H85" s="99">
        <f>SUM(G81:G85)</f>
        <v>7322002.5999999996</v>
      </c>
      <c r="I85" s="175"/>
      <c r="J85" s="82"/>
      <c r="K85" s="99"/>
    </row>
    <row r="86" spans="1:11" x14ac:dyDescent="0.3">
      <c r="A86" s="96"/>
      <c r="B86" s="97"/>
      <c r="C86" s="98"/>
      <c r="D86" s="98"/>
      <c r="E86" s="82"/>
      <c r="F86" s="99"/>
      <c r="G86" s="99">
        <f t="shared" si="1"/>
        <v>0</v>
      </c>
      <c r="H86" s="99"/>
      <c r="I86" s="100"/>
      <c r="J86" s="82"/>
      <c r="K86" s="99"/>
    </row>
    <row r="87" spans="1:11" x14ac:dyDescent="0.3">
      <c r="A87" s="96">
        <v>43315</v>
      </c>
      <c r="B87" s="97" t="s">
        <v>1245</v>
      </c>
      <c r="C87" s="98" t="s">
        <v>1246</v>
      </c>
      <c r="D87" s="98" t="s">
        <v>1247</v>
      </c>
      <c r="E87" s="82">
        <v>5</v>
      </c>
      <c r="F87" s="99">
        <v>148500</v>
      </c>
      <c r="G87" s="99">
        <f t="shared" si="1"/>
        <v>742500</v>
      </c>
      <c r="H87" s="99">
        <f>G87</f>
        <v>742500</v>
      </c>
      <c r="I87" s="100" t="s">
        <v>309</v>
      </c>
      <c r="J87" s="82"/>
      <c r="K87" s="99"/>
    </row>
    <row r="88" spans="1:11" x14ac:dyDescent="0.3">
      <c r="A88" s="96"/>
      <c r="B88" s="97"/>
      <c r="C88" s="98"/>
      <c r="D88" s="98"/>
      <c r="E88" s="82"/>
      <c r="F88" s="99"/>
      <c r="G88" s="99">
        <f t="shared" si="1"/>
        <v>0</v>
      </c>
      <c r="H88" s="99"/>
      <c r="I88" s="100"/>
      <c r="J88" s="82"/>
      <c r="K88" s="99"/>
    </row>
    <row r="89" spans="1:11" x14ac:dyDescent="0.3">
      <c r="A89" s="96">
        <v>43315</v>
      </c>
      <c r="B89" s="97" t="s">
        <v>1248</v>
      </c>
      <c r="C89" s="98" t="s">
        <v>117</v>
      </c>
      <c r="D89" s="98" t="s">
        <v>31</v>
      </c>
      <c r="E89" s="82">
        <v>3</v>
      </c>
      <c r="F89" s="99">
        <v>511100.09499999997</v>
      </c>
      <c r="G89" s="99">
        <f t="shared" si="1"/>
        <v>1533300.2849999999</v>
      </c>
      <c r="H89" s="99">
        <f>G89</f>
        <v>1533300.2849999999</v>
      </c>
      <c r="I89" s="100" t="s">
        <v>309</v>
      </c>
      <c r="J89" s="82"/>
      <c r="K89" s="99"/>
    </row>
    <row r="90" spans="1:11" x14ac:dyDescent="0.3">
      <c r="A90" s="96"/>
      <c r="B90" s="97"/>
      <c r="C90" s="98"/>
      <c r="D90" s="98"/>
      <c r="E90" s="82"/>
      <c r="F90" s="99"/>
      <c r="G90" s="99">
        <f t="shared" si="1"/>
        <v>0</v>
      </c>
      <c r="H90" s="99"/>
      <c r="I90" s="100"/>
      <c r="J90" s="82"/>
      <c r="K90" s="99"/>
    </row>
    <row r="91" spans="1:11" x14ac:dyDescent="0.3">
      <c r="A91" s="96">
        <v>43315</v>
      </c>
      <c r="B91" s="97" t="s">
        <v>1249</v>
      </c>
      <c r="C91" s="98" t="s">
        <v>237</v>
      </c>
      <c r="D91" s="98" t="s">
        <v>887</v>
      </c>
      <c r="E91" s="82">
        <v>1</v>
      </c>
      <c r="F91" s="99">
        <v>215000.5</v>
      </c>
      <c r="G91" s="99">
        <f t="shared" si="1"/>
        <v>215000.5</v>
      </c>
      <c r="H91" s="99">
        <f>G91</f>
        <v>215000.5</v>
      </c>
      <c r="I91" s="100" t="s">
        <v>309</v>
      </c>
      <c r="J91" s="82"/>
      <c r="K91" s="99"/>
    </row>
    <row r="92" spans="1:11" x14ac:dyDescent="0.3">
      <c r="A92" s="96"/>
      <c r="B92" s="97"/>
      <c r="C92" s="98"/>
      <c r="D92" s="98"/>
      <c r="E92" s="82"/>
      <c r="F92" s="99"/>
      <c r="G92" s="99">
        <f t="shared" si="1"/>
        <v>0</v>
      </c>
      <c r="H92" s="99"/>
      <c r="I92" s="100"/>
      <c r="J92" s="82"/>
      <c r="K92" s="99"/>
    </row>
    <row r="93" spans="1:11" x14ac:dyDescent="0.3">
      <c r="A93" s="96">
        <v>43315</v>
      </c>
      <c r="B93" s="97" t="s">
        <v>1251</v>
      </c>
      <c r="C93" s="98" t="s">
        <v>1252</v>
      </c>
      <c r="D93" s="98" t="s">
        <v>1094</v>
      </c>
      <c r="E93" s="82">
        <v>1</v>
      </c>
      <c r="F93" s="99">
        <v>199999.8</v>
      </c>
      <c r="G93" s="99">
        <f t="shared" si="1"/>
        <v>199999.8</v>
      </c>
      <c r="H93" s="99">
        <f>G93</f>
        <v>199999.8</v>
      </c>
      <c r="I93" s="100" t="s">
        <v>310</v>
      </c>
      <c r="J93" s="82"/>
      <c r="K93" s="99"/>
    </row>
    <row r="94" spans="1:11" ht="14.25" customHeight="1" x14ac:dyDescent="0.3">
      <c r="A94" s="96"/>
      <c r="B94" s="97"/>
      <c r="C94" s="98"/>
      <c r="D94" s="98"/>
      <c r="E94" s="82"/>
      <c r="F94" s="99"/>
      <c r="G94" s="99">
        <f t="shared" si="1"/>
        <v>0</v>
      </c>
      <c r="H94" s="99"/>
      <c r="I94" s="100"/>
      <c r="J94" s="82"/>
      <c r="K94" s="99"/>
    </row>
    <row r="95" spans="1:11" ht="14.25" customHeight="1" x14ac:dyDescent="0.3">
      <c r="A95" s="96">
        <v>43316</v>
      </c>
      <c r="B95" s="97" t="s">
        <v>1253</v>
      </c>
      <c r="C95" s="98" t="s">
        <v>1254</v>
      </c>
      <c r="D95" s="98" t="s">
        <v>652</v>
      </c>
      <c r="E95" s="82">
        <v>3</v>
      </c>
      <c r="F95" s="99">
        <v>517000</v>
      </c>
      <c r="G95" s="99">
        <f t="shared" si="1"/>
        <v>1551000</v>
      </c>
      <c r="H95" s="99"/>
      <c r="I95" s="175" t="s">
        <v>312</v>
      </c>
      <c r="J95" s="82"/>
      <c r="K95" s="99"/>
    </row>
    <row r="96" spans="1:11" ht="14.25" customHeight="1" x14ac:dyDescent="0.3">
      <c r="A96" s="96"/>
      <c r="B96" s="97"/>
      <c r="C96" s="98"/>
      <c r="D96" s="98" t="s">
        <v>91</v>
      </c>
      <c r="E96" s="82">
        <v>3</v>
      </c>
      <c r="F96" s="99">
        <v>858000</v>
      </c>
      <c r="G96" s="99">
        <f t="shared" si="1"/>
        <v>2574000</v>
      </c>
      <c r="H96" s="99"/>
      <c r="I96" s="175"/>
      <c r="J96" s="82"/>
      <c r="K96" s="99"/>
    </row>
    <row r="97" spans="1:11" ht="14.25" customHeight="1" x14ac:dyDescent="0.3">
      <c r="A97" s="96"/>
      <c r="B97" s="97"/>
      <c r="C97" s="98"/>
      <c r="D97" s="98" t="s">
        <v>223</v>
      </c>
      <c r="E97" s="82">
        <v>3</v>
      </c>
      <c r="F97" s="99">
        <v>671000</v>
      </c>
      <c r="G97" s="99">
        <f t="shared" si="1"/>
        <v>2013000</v>
      </c>
      <c r="H97" s="99">
        <f>SUM(G95:G97)</f>
        <v>6138000</v>
      </c>
      <c r="I97" s="175"/>
      <c r="J97" s="82"/>
      <c r="K97" s="99"/>
    </row>
    <row r="98" spans="1:11" ht="14.25" customHeight="1" x14ac:dyDescent="0.3">
      <c r="A98" s="96"/>
      <c r="B98" s="97"/>
      <c r="C98" s="98"/>
      <c r="D98" s="98"/>
      <c r="E98" s="82"/>
      <c r="F98" s="99"/>
      <c r="G98" s="99">
        <f t="shared" si="1"/>
        <v>0</v>
      </c>
      <c r="H98" s="99"/>
      <c r="I98" s="100"/>
      <c r="J98" s="82"/>
      <c r="K98" s="99"/>
    </row>
    <row r="99" spans="1:11" ht="14.25" customHeight="1" x14ac:dyDescent="0.3">
      <c r="A99" s="96">
        <v>43316</v>
      </c>
      <c r="B99" s="97" t="s">
        <v>1255</v>
      </c>
      <c r="C99" s="98" t="s">
        <v>659</v>
      </c>
      <c r="D99" s="98" t="s">
        <v>223</v>
      </c>
      <c r="E99" s="82">
        <v>1</v>
      </c>
      <c r="F99" s="99">
        <v>603900</v>
      </c>
      <c r="G99" s="99">
        <f t="shared" si="1"/>
        <v>603900</v>
      </c>
      <c r="H99" s="99">
        <f>G99</f>
        <v>603900</v>
      </c>
      <c r="I99" s="100" t="s">
        <v>312</v>
      </c>
      <c r="J99" s="82"/>
      <c r="K99" s="99"/>
    </row>
    <row r="100" spans="1:11" ht="14.25" customHeight="1" x14ac:dyDescent="0.3">
      <c r="A100" s="96"/>
      <c r="B100" s="97"/>
      <c r="C100" s="98"/>
      <c r="D100" s="98"/>
      <c r="E100" s="82"/>
      <c r="F100" s="99"/>
      <c r="G100" s="99">
        <f t="shared" si="1"/>
        <v>0</v>
      </c>
      <c r="H100" s="99"/>
      <c r="I100" s="100"/>
      <c r="J100" s="82"/>
      <c r="K100" s="99"/>
    </row>
    <row r="101" spans="1:11" ht="14.25" customHeight="1" x14ac:dyDescent="0.3">
      <c r="A101" s="96">
        <v>43316</v>
      </c>
      <c r="B101" s="97" t="s">
        <v>1256</v>
      </c>
      <c r="C101" s="98" t="s">
        <v>945</v>
      </c>
      <c r="D101" s="98" t="s">
        <v>1094</v>
      </c>
      <c r="E101" s="82">
        <v>12</v>
      </c>
      <c r="F101" s="99">
        <v>199999.8</v>
      </c>
      <c r="G101" s="99">
        <f t="shared" si="1"/>
        <v>2399997.5999999996</v>
      </c>
      <c r="H101" s="99">
        <f>G101</f>
        <v>2399997.5999999996</v>
      </c>
      <c r="I101" s="100" t="s">
        <v>309</v>
      </c>
      <c r="J101" s="82"/>
      <c r="K101" s="99"/>
    </row>
    <row r="102" spans="1:11" ht="14.25" customHeight="1" x14ac:dyDescent="0.3">
      <c r="A102" s="96"/>
      <c r="B102" s="97"/>
      <c r="C102" s="98"/>
      <c r="D102" s="98"/>
      <c r="E102" s="82"/>
      <c r="F102" s="99"/>
      <c r="G102" s="99">
        <f t="shared" si="1"/>
        <v>0</v>
      </c>
      <c r="H102" s="99"/>
      <c r="I102" s="100"/>
      <c r="J102" s="82"/>
      <c r="K102" s="99"/>
    </row>
    <row r="103" spans="1:11" ht="14.25" customHeight="1" x14ac:dyDescent="0.3">
      <c r="A103" s="96">
        <v>43316</v>
      </c>
      <c r="B103" s="97" t="s">
        <v>1257</v>
      </c>
      <c r="C103" s="98" t="s">
        <v>955</v>
      </c>
      <c r="D103" s="98" t="s">
        <v>31</v>
      </c>
      <c r="E103" s="82">
        <v>1</v>
      </c>
      <c r="F103" s="99">
        <v>511100.09499999997</v>
      </c>
      <c r="G103" s="99">
        <f t="shared" si="1"/>
        <v>511100.09499999997</v>
      </c>
      <c r="H103" s="99">
        <f>G103</f>
        <v>511100.09499999997</v>
      </c>
      <c r="I103" s="100" t="s">
        <v>309</v>
      </c>
      <c r="J103" s="82"/>
      <c r="K103" s="99"/>
    </row>
    <row r="104" spans="1:11" ht="14.25" customHeight="1" x14ac:dyDescent="0.3">
      <c r="A104" s="96"/>
      <c r="B104" s="97"/>
      <c r="C104" s="98"/>
      <c r="D104" s="98"/>
      <c r="E104" s="82"/>
      <c r="F104" s="99"/>
      <c r="G104" s="99">
        <f t="shared" si="1"/>
        <v>0</v>
      </c>
      <c r="H104" s="99"/>
      <c r="I104" s="100"/>
      <c r="J104" s="82"/>
      <c r="K104" s="99"/>
    </row>
    <row r="105" spans="1:11" ht="14.25" customHeight="1" x14ac:dyDescent="0.3">
      <c r="A105" s="96">
        <v>43316</v>
      </c>
      <c r="B105" s="97" t="s">
        <v>1258</v>
      </c>
      <c r="C105" s="98" t="s">
        <v>1002</v>
      </c>
      <c r="D105" s="98" t="s">
        <v>544</v>
      </c>
      <c r="E105" s="82">
        <v>1</v>
      </c>
      <c r="F105" s="99">
        <v>148500</v>
      </c>
      <c r="G105" s="99">
        <f t="shared" si="1"/>
        <v>148500</v>
      </c>
      <c r="H105" s="99">
        <f>G105</f>
        <v>148500</v>
      </c>
      <c r="I105" s="100" t="s">
        <v>314</v>
      </c>
      <c r="J105" s="82"/>
      <c r="K105" s="99"/>
    </row>
    <row r="106" spans="1:11" ht="14.25" customHeight="1" x14ac:dyDescent="0.3">
      <c r="A106" s="96"/>
      <c r="B106" s="97"/>
      <c r="C106" s="98"/>
      <c r="D106" s="98"/>
      <c r="E106" s="82"/>
      <c r="F106" s="99"/>
      <c r="G106" s="99">
        <f t="shared" si="1"/>
        <v>0</v>
      </c>
      <c r="H106" s="99"/>
      <c r="I106" s="100"/>
      <c r="J106" s="82"/>
      <c r="K106" s="99"/>
    </row>
    <row r="107" spans="1:11" x14ac:dyDescent="0.3">
      <c r="A107" s="96">
        <v>43316</v>
      </c>
      <c r="B107" s="97" t="s">
        <v>1259</v>
      </c>
      <c r="C107" s="98" t="s">
        <v>985</v>
      </c>
      <c r="D107" s="98" t="s">
        <v>578</v>
      </c>
      <c r="E107" s="82">
        <v>48</v>
      </c>
      <c r="F107" s="99">
        <v>66999.899999999994</v>
      </c>
      <c r="G107" s="99">
        <f t="shared" si="1"/>
        <v>3215995.1999999997</v>
      </c>
      <c r="H107" s="99"/>
      <c r="I107" s="175" t="s">
        <v>1213</v>
      </c>
      <c r="J107" s="82"/>
      <c r="K107" s="99"/>
    </row>
    <row r="108" spans="1:11" x14ac:dyDescent="0.3">
      <c r="A108" s="96"/>
      <c r="B108" s="97"/>
      <c r="C108" s="98"/>
      <c r="D108" s="98" t="s">
        <v>541</v>
      </c>
      <c r="E108" s="82">
        <v>24</v>
      </c>
      <c r="F108" s="99">
        <v>133999.79999999999</v>
      </c>
      <c r="G108" s="99">
        <f t="shared" si="1"/>
        <v>3215995.1999999997</v>
      </c>
      <c r="H108" s="99"/>
      <c r="I108" s="175"/>
      <c r="J108" s="82"/>
      <c r="K108" s="99"/>
    </row>
    <row r="109" spans="1:11" x14ac:dyDescent="0.3">
      <c r="A109" s="96"/>
      <c r="B109" s="97"/>
      <c r="C109" s="98"/>
      <c r="D109" s="98" t="s">
        <v>1168</v>
      </c>
      <c r="E109" s="82">
        <v>24</v>
      </c>
      <c r="F109" s="99">
        <v>133999.79999999999</v>
      </c>
      <c r="G109" s="99">
        <f t="shared" si="1"/>
        <v>3215995.1999999997</v>
      </c>
      <c r="H109" s="99"/>
      <c r="I109" s="175"/>
      <c r="J109" s="82"/>
      <c r="K109" s="99"/>
    </row>
    <row r="110" spans="1:11" x14ac:dyDescent="0.3">
      <c r="A110" s="96"/>
      <c r="B110" s="97"/>
      <c r="C110" s="98"/>
      <c r="D110" s="98" t="s">
        <v>544</v>
      </c>
      <c r="E110" s="82">
        <v>24</v>
      </c>
      <c r="F110" s="99">
        <v>133999.79999999999</v>
      </c>
      <c r="G110" s="99">
        <f t="shared" si="1"/>
        <v>3215995.1999999997</v>
      </c>
      <c r="H110" s="99"/>
      <c r="I110" s="175"/>
      <c r="J110" s="82"/>
      <c r="K110" s="99"/>
    </row>
    <row r="111" spans="1:11" x14ac:dyDescent="0.3">
      <c r="A111" s="96"/>
      <c r="B111" s="97"/>
      <c r="C111" s="98"/>
      <c r="D111" s="98" t="s">
        <v>543</v>
      </c>
      <c r="E111" s="82">
        <v>12</v>
      </c>
      <c r="F111" s="99">
        <v>133999.79999999999</v>
      </c>
      <c r="G111" s="99">
        <f t="shared" si="1"/>
        <v>1607997.5999999999</v>
      </c>
      <c r="H111" s="99"/>
      <c r="I111" s="175"/>
      <c r="J111" s="82"/>
      <c r="K111" s="99"/>
    </row>
    <row r="112" spans="1:11" x14ac:dyDescent="0.3">
      <c r="A112" s="96"/>
      <c r="B112" s="97"/>
      <c r="C112" s="98"/>
      <c r="D112" s="98" t="s">
        <v>545</v>
      </c>
      <c r="E112" s="82">
        <v>24</v>
      </c>
      <c r="F112" s="99">
        <v>133999.79999999999</v>
      </c>
      <c r="G112" s="99">
        <f t="shared" si="1"/>
        <v>3215995.1999999997</v>
      </c>
      <c r="H112" s="99"/>
      <c r="I112" s="175"/>
      <c r="J112" s="82"/>
      <c r="K112" s="99"/>
    </row>
    <row r="113" spans="1:11" x14ac:dyDescent="0.3">
      <c r="A113" s="96"/>
      <c r="B113" s="97"/>
      <c r="C113" s="98"/>
      <c r="D113" s="98" t="s">
        <v>1260</v>
      </c>
      <c r="E113" s="82">
        <v>24</v>
      </c>
      <c r="F113" s="99">
        <v>66999.899999999994</v>
      </c>
      <c r="G113" s="99">
        <f t="shared" si="1"/>
        <v>1607997.5999999999</v>
      </c>
      <c r="H113" s="99"/>
      <c r="I113" s="175"/>
      <c r="J113" s="82"/>
      <c r="K113" s="99"/>
    </row>
    <row r="114" spans="1:11" x14ac:dyDescent="0.3">
      <c r="A114" s="96"/>
      <c r="B114" s="97"/>
      <c r="C114" s="98"/>
      <c r="D114" s="98" t="s">
        <v>640</v>
      </c>
      <c r="E114" s="82">
        <v>48</v>
      </c>
      <c r="F114" s="99">
        <v>66999.899999999994</v>
      </c>
      <c r="G114" s="99">
        <f t="shared" si="1"/>
        <v>3215995.1999999997</v>
      </c>
      <c r="H114" s="99">
        <f>SUM(G107:G114)</f>
        <v>22511966.399999999</v>
      </c>
      <c r="I114" s="175"/>
      <c r="J114" s="82"/>
      <c r="K114" s="99"/>
    </row>
    <row r="115" spans="1:11" x14ac:dyDescent="0.3">
      <c r="A115" s="96"/>
      <c r="B115" s="97"/>
      <c r="C115" s="98"/>
      <c r="D115" s="98"/>
      <c r="E115" s="82"/>
      <c r="F115" s="99"/>
      <c r="G115" s="99">
        <f t="shared" si="1"/>
        <v>0</v>
      </c>
      <c r="H115" s="99"/>
      <c r="I115" s="100"/>
      <c r="J115" s="82"/>
      <c r="K115" s="99"/>
    </row>
    <row r="116" spans="1:11" x14ac:dyDescent="0.3">
      <c r="A116" s="96">
        <v>43316</v>
      </c>
      <c r="B116" s="97" t="s">
        <v>1261</v>
      </c>
      <c r="C116" s="98" t="s">
        <v>1262</v>
      </c>
      <c r="D116" s="98" t="s">
        <v>887</v>
      </c>
      <c r="E116" s="82">
        <v>1</v>
      </c>
      <c r="F116" s="99">
        <v>215000.5</v>
      </c>
      <c r="G116" s="99">
        <f t="shared" si="1"/>
        <v>215000.5</v>
      </c>
      <c r="H116" s="99">
        <f>G116</f>
        <v>215000.5</v>
      </c>
      <c r="I116" s="100" t="s">
        <v>309</v>
      </c>
      <c r="J116" s="82"/>
      <c r="K116" s="99"/>
    </row>
    <row r="117" spans="1:11" x14ac:dyDescent="0.3">
      <c r="A117" s="96"/>
      <c r="B117" s="97"/>
      <c r="C117" s="98"/>
      <c r="D117" s="98"/>
      <c r="E117" s="82"/>
      <c r="F117" s="99"/>
      <c r="G117" s="99">
        <f t="shared" si="1"/>
        <v>0</v>
      </c>
      <c r="H117" s="99"/>
      <c r="I117" s="100"/>
      <c r="J117" s="82"/>
      <c r="K117" s="99"/>
    </row>
    <row r="118" spans="1:11" x14ac:dyDescent="0.3">
      <c r="A118" s="96">
        <v>43316</v>
      </c>
      <c r="B118" s="97" t="s">
        <v>1263</v>
      </c>
      <c r="C118" s="98" t="s">
        <v>237</v>
      </c>
      <c r="D118" s="98" t="s">
        <v>31</v>
      </c>
      <c r="E118" s="82">
        <v>1</v>
      </c>
      <c r="F118" s="99">
        <v>511100.09499999997</v>
      </c>
      <c r="G118" s="99">
        <f t="shared" si="1"/>
        <v>511100.09499999997</v>
      </c>
      <c r="H118" s="99"/>
      <c r="I118" s="175" t="s">
        <v>309</v>
      </c>
      <c r="J118" s="82"/>
      <c r="K118" s="99"/>
    </row>
    <row r="119" spans="1:11" x14ac:dyDescent="0.3">
      <c r="A119" s="96"/>
      <c r="B119" s="97"/>
      <c r="C119" s="98"/>
      <c r="D119" s="98" t="s">
        <v>40</v>
      </c>
      <c r="E119" s="82">
        <v>1</v>
      </c>
      <c r="F119" s="99">
        <v>637450</v>
      </c>
      <c r="G119" s="99">
        <f t="shared" si="1"/>
        <v>637450</v>
      </c>
      <c r="H119" s="99">
        <f>SUM(G118:G119)</f>
        <v>1148550.095</v>
      </c>
      <c r="I119" s="175"/>
      <c r="J119" s="82"/>
      <c r="K119" s="99"/>
    </row>
    <row r="120" spans="1:11" x14ac:dyDescent="0.3">
      <c r="A120" s="96"/>
      <c r="B120" s="97"/>
      <c r="C120" s="98"/>
      <c r="D120" s="98"/>
      <c r="E120" s="82"/>
      <c r="F120" s="99"/>
      <c r="G120" s="99">
        <f t="shared" si="1"/>
        <v>0</v>
      </c>
      <c r="H120" s="99"/>
      <c r="I120" s="100"/>
      <c r="J120" s="82"/>
      <c r="K120" s="99"/>
    </row>
    <row r="121" spans="1:11" x14ac:dyDescent="0.3">
      <c r="A121" s="96">
        <v>43316</v>
      </c>
      <c r="B121" s="97" t="s">
        <v>1264</v>
      </c>
      <c r="C121" s="98" t="s">
        <v>1265</v>
      </c>
      <c r="D121" s="98" t="s">
        <v>31</v>
      </c>
      <c r="E121" s="82">
        <v>2</v>
      </c>
      <c r="F121" s="99">
        <v>521967.69702000002</v>
      </c>
      <c r="G121" s="99">
        <f t="shared" si="1"/>
        <v>1043935.39404</v>
      </c>
      <c r="H121" s="99">
        <f>G121</f>
        <v>1043935.39404</v>
      </c>
      <c r="I121" s="100" t="s">
        <v>1216</v>
      </c>
      <c r="J121" s="82"/>
      <c r="K121" s="99"/>
    </row>
    <row r="122" spans="1:11" x14ac:dyDescent="0.3">
      <c r="A122" s="96"/>
      <c r="B122" s="97"/>
      <c r="C122" s="98"/>
      <c r="D122" s="98"/>
      <c r="E122" s="82"/>
      <c r="F122" s="99"/>
      <c r="G122" s="99">
        <f t="shared" si="1"/>
        <v>0</v>
      </c>
      <c r="H122" s="99"/>
      <c r="I122" s="100"/>
      <c r="J122" s="82"/>
      <c r="K122" s="99"/>
    </row>
    <row r="123" spans="1:11" x14ac:dyDescent="0.3">
      <c r="A123" s="96">
        <v>43316</v>
      </c>
      <c r="B123" s="97" t="s">
        <v>1266</v>
      </c>
      <c r="C123" s="98" t="s">
        <v>1267</v>
      </c>
      <c r="D123" s="98" t="s">
        <v>31</v>
      </c>
      <c r="E123" s="82">
        <v>12</v>
      </c>
      <c r="F123" s="99">
        <v>538000.1</v>
      </c>
      <c r="G123" s="99">
        <f t="shared" si="1"/>
        <v>6456001.1999999993</v>
      </c>
      <c r="H123" s="99">
        <f>G123</f>
        <v>6456001.1999999993</v>
      </c>
      <c r="I123" s="100" t="s">
        <v>1216</v>
      </c>
      <c r="J123" s="82"/>
      <c r="K123" s="99"/>
    </row>
    <row r="124" spans="1:11" x14ac:dyDescent="0.3">
      <c r="A124" s="96"/>
      <c r="B124" s="97"/>
      <c r="C124" s="98"/>
      <c r="D124" s="98"/>
      <c r="E124" s="82"/>
      <c r="F124" s="99"/>
      <c r="G124" s="99">
        <f t="shared" si="1"/>
        <v>0</v>
      </c>
      <c r="H124" s="99"/>
      <c r="I124" s="100"/>
      <c r="J124" s="82"/>
      <c r="K124" s="99"/>
    </row>
    <row r="125" spans="1:11" x14ac:dyDescent="0.3">
      <c r="A125" s="96">
        <v>43316</v>
      </c>
      <c r="B125" s="97" t="s">
        <v>1268</v>
      </c>
      <c r="C125" s="98" t="s">
        <v>953</v>
      </c>
      <c r="D125" s="98" t="s">
        <v>109</v>
      </c>
      <c r="E125" s="82">
        <v>2</v>
      </c>
      <c r="F125" s="99">
        <v>215000.5</v>
      </c>
      <c r="G125" s="99">
        <f t="shared" si="1"/>
        <v>430001</v>
      </c>
      <c r="H125" s="99">
        <f>G125</f>
        <v>430001</v>
      </c>
      <c r="I125" s="100" t="s">
        <v>310</v>
      </c>
      <c r="J125" s="82"/>
      <c r="K125" s="99"/>
    </row>
    <row r="126" spans="1:11" x14ac:dyDescent="0.3">
      <c r="A126" s="96"/>
      <c r="B126" s="97"/>
      <c r="C126" s="98"/>
      <c r="D126" s="98"/>
      <c r="E126" s="82"/>
      <c r="F126" s="99"/>
      <c r="G126" s="99">
        <f t="shared" si="1"/>
        <v>0</v>
      </c>
      <c r="H126" s="99"/>
      <c r="I126" s="100"/>
      <c r="J126" s="82"/>
      <c r="K126" s="99"/>
    </row>
    <row r="127" spans="1:11" x14ac:dyDescent="0.3">
      <c r="A127" s="96">
        <v>43318</v>
      </c>
      <c r="B127" s="97" t="s">
        <v>1269</v>
      </c>
      <c r="C127" s="98" t="s">
        <v>1270</v>
      </c>
      <c r="D127" s="98" t="s">
        <v>1058</v>
      </c>
      <c r="E127" s="82">
        <v>5</v>
      </c>
      <c r="F127" s="99">
        <v>165000</v>
      </c>
      <c r="G127" s="99">
        <f t="shared" si="1"/>
        <v>825000</v>
      </c>
      <c r="H127" s="99">
        <f>G127</f>
        <v>825000</v>
      </c>
      <c r="I127" s="100" t="s">
        <v>1271</v>
      </c>
      <c r="J127" s="82"/>
      <c r="K127" s="99"/>
    </row>
    <row r="128" spans="1:11" x14ac:dyDescent="0.3">
      <c r="A128" s="96"/>
      <c r="B128" s="97"/>
      <c r="C128" s="98"/>
      <c r="D128" s="98"/>
      <c r="E128" s="82"/>
      <c r="F128" s="99"/>
      <c r="G128" s="99">
        <f t="shared" si="1"/>
        <v>0</v>
      </c>
      <c r="H128" s="99"/>
      <c r="I128" s="100"/>
      <c r="J128" s="82"/>
      <c r="K128" s="99"/>
    </row>
    <row r="129" spans="1:11" x14ac:dyDescent="0.3">
      <c r="A129" s="96">
        <v>43318</v>
      </c>
      <c r="B129" s="97" t="s">
        <v>1272</v>
      </c>
      <c r="C129" s="98" t="s">
        <v>113</v>
      </c>
      <c r="D129" s="98" t="s">
        <v>1273</v>
      </c>
      <c r="E129" s="82">
        <v>1</v>
      </c>
      <c r="F129" s="99">
        <v>199999.8</v>
      </c>
      <c r="G129" s="99">
        <f t="shared" si="1"/>
        <v>199999.8</v>
      </c>
      <c r="H129" s="99">
        <f>G129</f>
        <v>199999.8</v>
      </c>
      <c r="I129" s="100" t="s">
        <v>1213</v>
      </c>
      <c r="J129" s="82"/>
      <c r="K129" s="99"/>
    </row>
    <row r="130" spans="1:11" x14ac:dyDescent="0.3">
      <c r="A130" s="96"/>
      <c r="B130" s="97"/>
      <c r="C130" s="98"/>
      <c r="D130" s="98"/>
      <c r="E130" s="82"/>
      <c r="F130" s="99"/>
      <c r="G130" s="99">
        <f t="shared" si="1"/>
        <v>0</v>
      </c>
      <c r="H130" s="99"/>
      <c r="I130" s="100"/>
      <c r="J130" s="82"/>
      <c r="K130" s="99"/>
    </row>
    <row r="131" spans="1:11" x14ac:dyDescent="0.3">
      <c r="A131" s="96">
        <v>43318</v>
      </c>
      <c r="B131" s="97" t="s">
        <v>1274</v>
      </c>
      <c r="C131" s="98" t="s">
        <v>1002</v>
      </c>
      <c r="D131" s="98" t="s">
        <v>544</v>
      </c>
      <c r="E131" s="82">
        <v>2</v>
      </c>
      <c r="F131" s="99">
        <v>148500</v>
      </c>
      <c r="G131" s="99">
        <f t="shared" si="1"/>
        <v>297000</v>
      </c>
      <c r="H131" s="99">
        <f>G131</f>
        <v>297000</v>
      </c>
      <c r="I131" s="100" t="s">
        <v>314</v>
      </c>
      <c r="J131" s="82"/>
      <c r="K131" s="99"/>
    </row>
    <row r="132" spans="1:11" x14ac:dyDescent="0.3">
      <c r="A132" s="96"/>
      <c r="B132" s="97"/>
      <c r="C132" s="98"/>
      <c r="D132" s="98"/>
      <c r="E132" s="82"/>
      <c r="F132" s="99"/>
      <c r="G132" s="99">
        <f t="shared" si="1"/>
        <v>0</v>
      </c>
      <c r="H132" s="99"/>
      <c r="I132" s="100"/>
      <c r="J132" s="82"/>
      <c r="K132" s="99"/>
    </row>
    <row r="133" spans="1:11" x14ac:dyDescent="0.3">
      <c r="A133" s="96">
        <v>43318</v>
      </c>
      <c r="B133" s="97" t="s">
        <v>1275</v>
      </c>
      <c r="C133" s="98" t="s">
        <v>427</v>
      </c>
      <c r="D133" s="98" t="s">
        <v>576</v>
      </c>
      <c r="E133" s="82">
        <v>24</v>
      </c>
      <c r="F133" s="99">
        <v>85000.3</v>
      </c>
      <c r="G133" s="99">
        <f t="shared" si="1"/>
        <v>2040007.2000000002</v>
      </c>
      <c r="H133" s="99"/>
      <c r="I133" s="175" t="s">
        <v>1213</v>
      </c>
      <c r="J133" s="82"/>
      <c r="K133" s="99"/>
    </row>
    <row r="134" spans="1:11" x14ac:dyDescent="0.3">
      <c r="A134" s="96"/>
      <c r="B134" s="97"/>
      <c r="C134" s="98"/>
      <c r="D134" s="98" t="s">
        <v>986</v>
      </c>
      <c r="E134" s="82">
        <v>24</v>
      </c>
      <c r="F134" s="99">
        <v>85000.3</v>
      </c>
      <c r="G134" s="99">
        <f t="shared" si="1"/>
        <v>2040007.2000000002</v>
      </c>
      <c r="H134" s="99"/>
      <c r="I134" s="175"/>
      <c r="J134" s="82"/>
      <c r="K134" s="99"/>
    </row>
    <row r="135" spans="1:11" x14ac:dyDescent="0.3">
      <c r="A135" s="96"/>
      <c r="B135" s="97"/>
      <c r="C135" s="98"/>
      <c r="D135" s="98" t="s">
        <v>548</v>
      </c>
      <c r="E135" s="82">
        <v>48</v>
      </c>
      <c r="F135" s="99">
        <v>85000.3</v>
      </c>
      <c r="G135" s="99">
        <f t="shared" si="1"/>
        <v>4080014.4000000004</v>
      </c>
      <c r="H135" s="99"/>
      <c r="I135" s="175"/>
      <c r="J135" s="82"/>
      <c r="K135" s="99"/>
    </row>
    <row r="136" spans="1:11" x14ac:dyDescent="0.3">
      <c r="A136" s="96"/>
      <c r="B136" s="97"/>
      <c r="C136" s="98"/>
      <c r="D136" s="98" t="s">
        <v>578</v>
      </c>
      <c r="E136" s="82">
        <v>48</v>
      </c>
      <c r="F136" s="99">
        <v>85000.3</v>
      </c>
      <c r="G136" s="99">
        <f t="shared" si="1"/>
        <v>4080014.4000000004</v>
      </c>
      <c r="H136" s="99"/>
      <c r="I136" s="175"/>
      <c r="J136" s="82"/>
      <c r="K136" s="99"/>
    </row>
    <row r="137" spans="1:11" x14ac:dyDescent="0.3">
      <c r="A137" s="96"/>
      <c r="B137" s="97"/>
      <c r="C137" s="98"/>
      <c r="D137" s="98" t="s">
        <v>547</v>
      </c>
      <c r="E137" s="82">
        <v>48</v>
      </c>
      <c r="F137" s="99">
        <v>85000.3</v>
      </c>
      <c r="G137" s="99">
        <f t="shared" si="1"/>
        <v>4080014.4000000004</v>
      </c>
      <c r="H137" s="99">
        <f>SUM(G133:G137)</f>
        <v>16320057.600000001</v>
      </c>
      <c r="I137" s="175"/>
      <c r="J137" s="82"/>
      <c r="K137" s="99"/>
    </row>
    <row r="138" spans="1:11" x14ac:dyDescent="0.3">
      <c r="A138" s="96"/>
      <c r="B138" s="97"/>
      <c r="C138" s="98"/>
      <c r="D138" s="98"/>
      <c r="E138" s="82"/>
      <c r="F138" s="99"/>
      <c r="G138" s="99">
        <f t="shared" si="1"/>
        <v>0</v>
      </c>
      <c r="H138" s="99"/>
      <c r="I138" s="100"/>
      <c r="J138" s="82"/>
      <c r="K138" s="99"/>
    </row>
    <row r="139" spans="1:11" x14ac:dyDescent="0.3">
      <c r="A139" s="96">
        <v>43318</v>
      </c>
      <c r="B139" s="97" t="s">
        <v>1276</v>
      </c>
      <c r="C139" s="98" t="s">
        <v>181</v>
      </c>
      <c r="D139" s="98" t="s">
        <v>541</v>
      </c>
      <c r="E139" s="82">
        <v>24</v>
      </c>
      <c r="F139" s="99">
        <v>165000</v>
      </c>
      <c r="G139" s="99">
        <f t="shared" si="1"/>
        <v>3960000</v>
      </c>
      <c r="H139" s="99"/>
      <c r="I139" s="175" t="s">
        <v>1213</v>
      </c>
      <c r="J139" s="82"/>
      <c r="K139" s="99"/>
    </row>
    <row r="140" spans="1:11" x14ac:dyDescent="0.3">
      <c r="A140" s="96"/>
      <c r="B140" s="97"/>
      <c r="C140" s="98"/>
      <c r="D140" s="98" t="s">
        <v>543</v>
      </c>
      <c r="E140" s="82">
        <v>24</v>
      </c>
      <c r="F140" s="99">
        <v>165000</v>
      </c>
      <c r="G140" s="99">
        <f t="shared" si="1"/>
        <v>3960000</v>
      </c>
      <c r="H140" s="99"/>
      <c r="I140" s="175"/>
      <c r="J140" s="82"/>
      <c r="K140" s="99"/>
    </row>
    <row r="141" spans="1:11" x14ac:dyDescent="0.3">
      <c r="A141" s="96"/>
      <c r="B141" s="97"/>
      <c r="C141" s="98"/>
      <c r="D141" s="98" t="s">
        <v>544</v>
      </c>
      <c r="E141" s="82">
        <v>36</v>
      </c>
      <c r="F141" s="99">
        <v>165000</v>
      </c>
      <c r="G141" s="99">
        <f t="shared" si="1"/>
        <v>5940000</v>
      </c>
      <c r="H141" s="99"/>
      <c r="I141" s="175"/>
      <c r="J141" s="82"/>
      <c r="K141" s="99"/>
    </row>
    <row r="142" spans="1:11" x14ac:dyDescent="0.3">
      <c r="A142" s="96"/>
      <c r="B142" s="97"/>
      <c r="C142" s="98"/>
      <c r="D142" s="98" t="s">
        <v>545</v>
      </c>
      <c r="E142" s="82">
        <v>36</v>
      </c>
      <c r="F142" s="99">
        <v>165000</v>
      </c>
      <c r="G142" s="99">
        <f t="shared" si="1"/>
        <v>5940000</v>
      </c>
      <c r="H142" s="99">
        <f>SUM(G139:G142)</f>
        <v>19800000</v>
      </c>
      <c r="I142" s="175"/>
      <c r="J142" s="82"/>
      <c r="K142" s="99"/>
    </row>
    <row r="143" spans="1:11" x14ac:dyDescent="0.3">
      <c r="A143" s="96"/>
      <c r="B143" s="97"/>
      <c r="C143" s="98"/>
      <c r="D143" s="98"/>
      <c r="E143" s="82"/>
      <c r="F143" s="99"/>
      <c r="G143" s="99">
        <f t="shared" si="1"/>
        <v>0</v>
      </c>
      <c r="H143" s="99"/>
      <c r="I143" s="100"/>
      <c r="J143" s="82"/>
      <c r="K143" s="99"/>
    </row>
    <row r="144" spans="1:11" x14ac:dyDescent="0.3">
      <c r="A144" s="96">
        <v>43318</v>
      </c>
      <c r="B144" s="97" t="s">
        <v>1277</v>
      </c>
      <c r="C144" s="98" t="s">
        <v>1198</v>
      </c>
      <c r="D144" s="98" t="s">
        <v>545</v>
      </c>
      <c r="E144" s="82">
        <v>3</v>
      </c>
      <c r="F144" s="99">
        <v>165000</v>
      </c>
      <c r="G144" s="99">
        <f t="shared" si="1"/>
        <v>495000</v>
      </c>
      <c r="H144" s="99"/>
      <c r="I144" s="175" t="s">
        <v>1215</v>
      </c>
      <c r="J144" s="82"/>
      <c r="K144" s="99"/>
    </row>
    <row r="145" spans="1:11" x14ac:dyDescent="0.3">
      <c r="A145" s="96"/>
      <c r="B145" s="97"/>
      <c r="C145" s="98"/>
      <c r="D145" s="98" t="s">
        <v>544</v>
      </c>
      <c r="E145" s="82">
        <v>3</v>
      </c>
      <c r="F145" s="99">
        <v>165000</v>
      </c>
      <c r="G145" s="99">
        <f t="shared" si="1"/>
        <v>495000</v>
      </c>
      <c r="H145" s="99"/>
      <c r="I145" s="175"/>
      <c r="J145" s="82"/>
      <c r="K145" s="99"/>
    </row>
    <row r="146" spans="1:11" x14ac:dyDescent="0.3">
      <c r="A146" s="96"/>
      <c r="B146" s="97"/>
      <c r="C146" s="98"/>
      <c r="D146" s="98" t="s">
        <v>1168</v>
      </c>
      <c r="E146" s="82">
        <v>3</v>
      </c>
      <c r="F146" s="99">
        <v>165000</v>
      </c>
      <c r="G146" s="99">
        <f t="shared" si="1"/>
        <v>495000</v>
      </c>
      <c r="H146" s="99"/>
      <c r="I146" s="175"/>
      <c r="J146" s="82"/>
      <c r="K146" s="99"/>
    </row>
    <row r="147" spans="1:11" x14ac:dyDescent="0.3">
      <c r="A147" s="96"/>
      <c r="B147" s="97"/>
      <c r="C147" s="98"/>
      <c r="D147" s="98" t="s">
        <v>547</v>
      </c>
      <c r="E147" s="82">
        <v>6</v>
      </c>
      <c r="F147" s="99">
        <v>85000.3</v>
      </c>
      <c r="G147" s="99">
        <f t="shared" si="1"/>
        <v>510001.80000000005</v>
      </c>
      <c r="H147" s="99"/>
      <c r="I147" s="175"/>
      <c r="J147" s="82"/>
      <c r="K147" s="99"/>
    </row>
    <row r="148" spans="1:11" x14ac:dyDescent="0.3">
      <c r="A148" s="96"/>
      <c r="B148" s="97"/>
      <c r="C148" s="98"/>
      <c r="D148" s="98" t="s">
        <v>578</v>
      </c>
      <c r="E148" s="82">
        <v>6</v>
      </c>
      <c r="F148" s="99">
        <v>85000.3</v>
      </c>
      <c r="G148" s="99">
        <f t="shared" si="1"/>
        <v>510001.80000000005</v>
      </c>
      <c r="H148" s="99"/>
      <c r="I148" s="175"/>
      <c r="J148" s="82"/>
      <c r="K148" s="99"/>
    </row>
    <row r="149" spans="1:11" x14ac:dyDescent="0.3">
      <c r="A149" s="96"/>
      <c r="B149" s="97"/>
      <c r="C149" s="98"/>
      <c r="D149" s="98" t="s">
        <v>1199</v>
      </c>
      <c r="E149" s="82">
        <v>6</v>
      </c>
      <c r="F149" s="99">
        <v>59999.5</v>
      </c>
      <c r="G149" s="99">
        <f t="shared" si="1"/>
        <v>359997</v>
      </c>
      <c r="H149" s="99"/>
      <c r="I149" s="175"/>
      <c r="J149" s="82"/>
      <c r="K149" s="99"/>
    </row>
    <row r="150" spans="1:11" x14ac:dyDescent="0.3">
      <c r="A150" s="96"/>
      <c r="B150" s="97"/>
      <c r="C150" s="98"/>
      <c r="D150" s="98" t="s">
        <v>1278</v>
      </c>
      <c r="E150" s="82">
        <v>6</v>
      </c>
      <c r="F150" s="99">
        <v>59999.5</v>
      </c>
      <c r="G150" s="99">
        <f t="shared" si="1"/>
        <v>359997</v>
      </c>
      <c r="H150" s="99">
        <f>SUM(G144:G150)</f>
        <v>3224997.6</v>
      </c>
      <c r="I150" s="175"/>
      <c r="J150" s="82"/>
      <c r="K150" s="99"/>
    </row>
    <row r="151" spans="1:11" x14ac:dyDescent="0.3">
      <c r="A151" s="96"/>
      <c r="B151" s="97"/>
      <c r="C151" s="98"/>
      <c r="D151" s="98"/>
      <c r="E151" s="82"/>
      <c r="F151" s="99"/>
      <c r="G151" s="99">
        <f t="shared" si="1"/>
        <v>0</v>
      </c>
      <c r="H151" s="99"/>
      <c r="I151" s="100"/>
      <c r="J151" s="82"/>
      <c r="K151" s="99"/>
    </row>
    <row r="152" spans="1:11" x14ac:dyDescent="0.3">
      <c r="A152" s="96">
        <v>43318</v>
      </c>
      <c r="B152" s="97" t="s">
        <v>1279</v>
      </c>
      <c r="C152" s="98" t="s">
        <v>1280</v>
      </c>
      <c r="D152" s="98" t="s">
        <v>109</v>
      </c>
      <c r="E152" s="82">
        <v>6</v>
      </c>
      <c r="F152" s="99">
        <v>215000.5</v>
      </c>
      <c r="G152" s="99">
        <f t="shared" si="1"/>
        <v>1290003</v>
      </c>
      <c r="H152" s="99">
        <f>G152</f>
        <v>1290003</v>
      </c>
      <c r="I152" s="100" t="s">
        <v>310</v>
      </c>
      <c r="J152" s="82"/>
      <c r="K152" s="99"/>
    </row>
    <row r="153" spans="1:11" ht="15.75" customHeight="1" x14ac:dyDescent="0.3">
      <c r="A153" s="96"/>
      <c r="B153" s="97"/>
      <c r="C153" s="98"/>
      <c r="D153" s="98"/>
      <c r="E153" s="82"/>
      <c r="F153" s="99"/>
      <c r="G153" s="99">
        <f t="shared" si="1"/>
        <v>0</v>
      </c>
      <c r="H153" s="99"/>
      <c r="I153" s="100"/>
      <c r="J153" s="82"/>
      <c r="K153" s="99"/>
    </row>
    <row r="154" spans="1:11" ht="17.25" customHeight="1" x14ac:dyDescent="0.3">
      <c r="A154" s="96">
        <v>43318</v>
      </c>
      <c r="B154" s="97" t="s">
        <v>1281</v>
      </c>
      <c r="C154" s="98" t="s">
        <v>442</v>
      </c>
      <c r="D154" s="98" t="s">
        <v>104</v>
      </c>
      <c r="E154" s="82">
        <v>1</v>
      </c>
      <c r="F154" s="99">
        <v>511100.09499999997</v>
      </c>
      <c r="G154" s="99">
        <f t="shared" si="1"/>
        <v>511100.09499999997</v>
      </c>
      <c r="H154" s="99"/>
      <c r="I154" s="175" t="s">
        <v>312</v>
      </c>
      <c r="J154" s="82"/>
      <c r="K154" s="99"/>
    </row>
    <row r="155" spans="1:11" x14ac:dyDescent="0.3">
      <c r="A155" s="96"/>
      <c r="B155" s="97"/>
      <c r="C155" s="98"/>
      <c r="D155" s="98" t="s">
        <v>1282</v>
      </c>
      <c r="E155" s="82">
        <v>4</v>
      </c>
      <c r="F155" s="99">
        <v>199999.8</v>
      </c>
      <c r="G155" s="99">
        <f t="shared" si="1"/>
        <v>799999.2</v>
      </c>
      <c r="H155" s="99"/>
      <c r="I155" s="175"/>
      <c r="J155" s="82"/>
      <c r="K155" s="99"/>
    </row>
    <row r="156" spans="1:11" x14ac:dyDescent="0.3">
      <c r="A156" s="96"/>
      <c r="B156" s="97"/>
      <c r="C156" s="98"/>
      <c r="D156" s="98" t="s">
        <v>887</v>
      </c>
      <c r="E156" s="82">
        <v>4</v>
      </c>
      <c r="F156" s="99">
        <v>215000.5</v>
      </c>
      <c r="G156" s="99">
        <f t="shared" si="1"/>
        <v>860002</v>
      </c>
      <c r="H156" s="99"/>
      <c r="I156" s="175"/>
      <c r="J156" s="82"/>
      <c r="K156" s="99"/>
    </row>
    <row r="157" spans="1:11" x14ac:dyDescent="0.3">
      <c r="A157" s="96"/>
      <c r="B157" s="97"/>
      <c r="C157" s="98"/>
      <c r="D157" s="98" t="s">
        <v>1283</v>
      </c>
      <c r="E157" s="82">
        <v>2</v>
      </c>
      <c r="F157" s="99">
        <v>215000.5</v>
      </c>
      <c r="G157" s="99">
        <f t="shared" si="1"/>
        <v>430001</v>
      </c>
      <c r="H157" s="99">
        <f>SUM(G154:G157)</f>
        <v>2601102.2949999999</v>
      </c>
      <c r="I157" s="175"/>
      <c r="J157" s="82"/>
      <c r="K157" s="99"/>
    </row>
    <row r="158" spans="1:11" x14ac:dyDescent="0.3">
      <c r="A158" s="96"/>
      <c r="B158" s="97"/>
      <c r="C158" s="98"/>
      <c r="D158" s="98"/>
      <c r="E158" s="82"/>
      <c r="F158" s="99"/>
      <c r="G158" s="99">
        <f t="shared" si="1"/>
        <v>0</v>
      </c>
      <c r="H158" s="99"/>
      <c r="I158" s="100"/>
      <c r="J158" s="82"/>
      <c r="K158" s="99"/>
    </row>
    <row r="159" spans="1:11" x14ac:dyDescent="0.3">
      <c r="A159" s="96">
        <v>43318</v>
      </c>
      <c r="B159" s="97" t="s">
        <v>1284</v>
      </c>
      <c r="C159" s="98" t="s">
        <v>1285</v>
      </c>
      <c r="D159" s="98" t="s">
        <v>399</v>
      </c>
      <c r="E159" s="82">
        <v>240</v>
      </c>
      <c r="F159" s="99">
        <v>150000.4</v>
      </c>
      <c r="G159" s="99">
        <f t="shared" si="1"/>
        <v>36000096</v>
      </c>
      <c r="H159" s="99">
        <f>G159</f>
        <v>36000096</v>
      </c>
      <c r="I159" s="100" t="s">
        <v>1213</v>
      </c>
      <c r="J159" s="82"/>
      <c r="K159" s="99"/>
    </row>
    <row r="160" spans="1:11" x14ac:dyDescent="0.3">
      <c r="A160" s="96"/>
      <c r="B160" s="97"/>
      <c r="C160" s="98"/>
      <c r="D160" s="98" t="s">
        <v>1696</v>
      </c>
      <c r="E160" s="82"/>
      <c r="F160" s="99"/>
      <c r="G160" s="99">
        <v>1360000</v>
      </c>
      <c r="H160" s="99">
        <v>1360000</v>
      </c>
      <c r="I160" s="100"/>
      <c r="J160" s="82"/>
      <c r="K160" s="99"/>
    </row>
    <row r="161" spans="1:11" x14ac:dyDescent="0.3">
      <c r="A161" s="96"/>
      <c r="B161" s="97"/>
      <c r="C161" s="98"/>
      <c r="D161" s="98"/>
      <c r="E161" s="82"/>
      <c r="F161" s="99"/>
      <c r="G161" s="99"/>
      <c r="H161" s="99"/>
      <c r="I161" s="100"/>
      <c r="J161" s="82"/>
      <c r="K161" s="99"/>
    </row>
    <row r="162" spans="1:11" x14ac:dyDescent="0.3">
      <c r="A162" s="96">
        <v>43318</v>
      </c>
      <c r="B162" s="97" t="s">
        <v>1286</v>
      </c>
      <c r="C162" s="98" t="s">
        <v>48</v>
      </c>
      <c r="D162" s="98" t="s">
        <v>28</v>
      </c>
      <c r="E162" s="82">
        <v>6</v>
      </c>
      <c r="F162" s="99">
        <v>542450.09499999997</v>
      </c>
      <c r="G162" s="99">
        <f t="shared" si="1"/>
        <v>3254700.57</v>
      </c>
      <c r="H162" s="99">
        <f>G162</f>
        <v>3254700.57</v>
      </c>
      <c r="I162" s="100" t="s">
        <v>1216</v>
      </c>
      <c r="J162" s="82"/>
      <c r="K162" s="99"/>
    </row>
    <row r="163" spans="1:11" x14ac:dyDescent="0.3">
      <c r="A163" s="96"/>
      <c r="B163" s="97"/>
      <c r="C163" s="98"/>
      <c r="D163" s="98"/>
      <c r="E163" s="82"/>
      <c r="F163" s="99"/>
      <c r="G163" s="99">
        <f t="shared" si="1"/>
        <v>0</v>
      </c>
      <c r="H163" s="99"/>
      <c r="I163" s="100"/>
      <c r="J163" s="82"/>
      <c r="K163" s="99"/>
    </row>
    <row r="164" spans="1:11" x14ac:dyDescent="0.3">
      <c r="A164" s="96">
        <v>43318</v>
      </c>
      <c r="B164" s="97" t="s">
        <v>1287</v>
      </c>
      <c r="C164" s="98" t="s">
        <v>220</v>
      </c>
      <c r="D164" s="98" t="s">
        <v>1156</v>
      </c>
      <c r="E164" s="82">
        <v>6</v>
      </c>
      <c r="F164" s="99">
        <v>279999.5</v>
      </c>
      <c r="G164" s="99">
        <f t="shared" si="1"/>
        <v>1679997</v>
      </c>
      <c r="H164" s="99">
        <f>G164</f>
        <v>1679997</v>
      </c>
      <c r="I164" s="100" t="s">
        <v>310</v>
      </c>
      <c r="J164" s="82"/>
      <c r="K164" s="99"/>
    </row>
    <row r="165" spans="1:11" x14ac:dyDescent="0.3">
      <c r="A165" s="96"/>
      <c r="B165" s="97"/>
      <c r="C165" s="98"/>
      <c r="D165" s="98"/>
      <c r="E165" s="82"/>
      <c r="F165" s="99"/>
      <c r="G165" s="99">
        <f t="shared" si="1"/>
        <v>0</v>
      </c>
      <c r="H165" s="99"/>
      <c r="I165" s="100"/>
      <c r="J165" s="82"/>
      <c r="K165" s="99"/>
    </row>
    <row r="166" spans="1:11" x14ac:dyDescent="0.3">
      <c r="A166" s="96">
        <v>43318</v>
      </c>
      <c r="B166" s="97" t="s">
        <v>1288</v>
      </c>
      <c r="C166" s="98" t="s">
        <v>499</v>
      </c>
      <c r="D166" s="98" t="s">
        <v>1094</v>
      </c>
      <c r="E166" s="82">
        <v>2</v>
      </c>
      <c r="F166" s="99">
        <v>199999.8</v>
      </c>
      <c r="G166" s="99">
        <f t="shared" si="1"/>
        <v>399999.6</v>
      </c>
      <c r="H166" s="99">
        <f>G166</f>
        <v>399999.6</v>
      </c>
      <c r="I166" s="100" t="s">
        <v>309</v>
      </c>
      <c r="J166" s="82"/>
      <c r="K166" s="99"/>
    </row>
    <row r="167" spans="1:11" x14ac:dyDescent="0.3">
      <c r="A167" s="96"/>
      <c r="B167" s="97"/>
      <c r="C167" s="98"/>
      <c r="D167" s="98"/>
      <c r="E167" s="82"/>
      <c r="F167" s="99"/>
      <c r="G167" s="99">
        <f t="shared" si="1"/>
        <v>0</v>
      </c>
      <c r="H167" s="99"/>
      <c r="I167" s="100"/>
      <c r="J167" s="82"/>
      <c r="K167" s="99"/>
    </row>
    <row r="168" spans="1:11" x14ac:dyDescent="0.3">
      <c r="A168" s="96">
        <v>43318</v>
      </c>
      <c r="B168" s="97" t="s">
        <v>1289</v>
      </c>
      <c r="C168" s="98" t="s">
        <v>75</v>
      </c>
      <c r="D168" s="98" t="s">
        <v>1094</v>
      </c>
      <c r="E168" s="82">
        <v>2</v>
      </c>
      <c r="F168" s="99">
        <v>199999.8</v>
      </c>
      <c r="G168" s="99">
        <f t="shared" si="1"/>
        <v>399999.6</v>
      </c>
      <c r="H168" s="99">
        <f>G168</f>
        <v>399999.6</v>
      </c>
      <c r="I168" s="100" t="s">
        <v>309</v>
      </c>
      <c r="J168" s="82"/>
      <c r="K168" s="99"/>
    </row>
    <row r="169" spans="1:11" x14ac:dyDescent="0.3">
      <c r="A169" s="96"/>
      <c r="B169" s="97"/>
      <c r="C169" s="98"/>
      <c r="D169" s="98"/>
      <c r="E169" s="82"/>
      <c r="F169" s="99"/>
      <c r="G169" s="99">
        <f t="shared" si="1"/>
        <v>0</v>
      </c>
      <c r="H169" s="99"/>
      <c r="I169" s="100"/>
      <c r="J169" s="82"/>
      <c r="K169" s="99"/>
    </row>
    <row r="170" spans="1:11" x14ac:dyDescent="0.3">
      <c r="A170" s="96">
        <v>43319</v>
      </c>
      <c r="B170" s="97" t="s">
        <v>1290</v>
      </c>
      <c r="C170" s="98" t="s">
        <v>359</v>
      </c>
      <c r="D170" s="98" t="s">
        <v>31</v>
      </c>
      <c r="E170" s="82">
        <v>1</v>
      </c>
      <c r="F170" s="99">
        <v>511100.09499999997</v>
      </c>
      <c r="G170" s="99">
        <f t="shared" si="1"/>
        <v>511100.09499999997</v>
      </c>
      <c r="H170" s="99">
        <f>G170</f>
        <v>511100.09499999997</v>
      </c>
      <c r="I170" s="100" t="s">
        <v>1228</v>
      </c>
      <c r="J170" s="82"/>
      <c r="K170" s="99"/>
    </row>
    <row r="171" spans="1:11" x14ac:dyDescent="0.3">
      <c r="A171" s="96"/>
      <c r="B171" s="97"/>
      <c r="C171" s="98"/>
      <c r="D171" s="98"/>
      <c r="E171" s="82"/>
      <c r="F171" s="99"/>
      <c r="G171" s="99">
        <f t="shared" si="1"/>
        <v>0</v>
      </c>
      <c r="H171" s="99"/>
      <c r="I171" s="100"/>
      <c r="J171" s="82"/>
      <c r="K171" s="99"/>
    </row>
    <row r="172" spans="1:11" x14ac:dyDescent="0.3">
      <c r="A172" s="96">
        <v>43319</v>
      </c>
      <c r="B172" s="97" t="s">
        <v>1291</v>
      </c>
      <c r="C172" s="98" t="s">
        <v>359</v>
      </c>
      <c r="D172" s="98" t="s">
        <v>31</v>
      </c>
      <c r="E172" s="82">
        <v>1</v>
      </c>
      <c r="F172" s="99">
        <v>511100.09499999997</v>
      </c>
      <c r="G172" s="99">
        <f t="shared" si="1"/>
        <v>511100.09499999997</v>
      </c>
      <c r="H172" s="99">
        <f>G172</f>
        <v>511100.09499999997</v>
      </c>
      <c r="I172" s="100" t="s">
        <v>1228</v>
      </c>
      <c r="J172" s="82"/>
      <c r="K172" s="99"/>
    </row>
    <row r="173" spans="1:11" x14ac:dyDescent="0.3">
      <c r="A173" s="96"/>
      <c r="B173" s="97"/>
      <c r="C173" s="98"/>
      <c r="D173" s="98"/>
      <c r="E173" s="82"/>
      <c r="F173" s="99"/>
      <c r="G173" s="99">
        <f t="shared" si="1"/>
        <v>0</v>
      </c>
      <c r="H173" s="99"/>
      <c r="I173" s="100"/>
      <c r="J173" s="82"/>
      <c r="K173" s="99"/>
    </row>
    <row r="174" spans="1:11" x14ac:dyDescent="0.3">
      <c r="A174" s="96">
        <v>43319</v>
      </c>
      <c r="B174" s="97" t="s">
        <v>1292</v>
      </c>
      <c r="C174" s="98" t="s">
        <v>989</v>
      </c>
      <c r="D174" s="98" t="s">
        <v>982</v>
      </c>
      <c r="E174" s="82">
        <v>12</v>
      </c>
      <c r="F174" s="99">
        <v>33249.81</v>
      </c>
      <c r="G174" s="99">
        <f t="shared" si="1"/>
        <v>398997.72</v>
      </c>
      <c r="H174" s="99">
        <f>G174</f>
        <v>398997.72</v>
      </c>
      <c r="I174" s="100" t="s">
        <v>1215</v>
      </c>
      <c r="J174" s="82"/>
      <c r="K174" s="99"/>
    </row>
    <row r="175" spans="1:11" x14ac:dyDescent="0.3">
      <c r="A175" s="96"/>
      <c r="B175" s="97"/>
      <c r="C175" s="98"/>
      <c r="D175" s="98"/>
      <c r="E175" s="82"/>
      <c r="F175" s="99"/>
      <c r="G175" s="99">
        <f t="shared" si="1"/>
        <v>0</v>
      </c>
      <c r="H175" s="99"/>
      <c r="I175" s="100"/>
      <c r="J175" s="82"/>
      <c r="K175" s="99"/>
    </row>
    <row r="176" spans="1:11" x14ac:dyDescent="0.3">
      <c r="A176" s="96">
        <v>43319</v>
      </c>
      <c r="B176" s="97" t="s">
        <v>1293</v>
      </c>
      <c r="C176" s="98" t="s">
        <v>368</v>
      </c>
      <c r="D176" s="98" t="s">
        <v>109</v>
      </c>
      <c r="E176" s="82">
        <v>1</v>
      </c>
      <c r="F176" s="99">
        <v>215000.5</v>
      </c>
      <c r="G176" s="99">
        <f t="shared" si="1"/>
        <v>215000.5</v>
      </c>
      <c r="H176" s="99">
        <f>G176</f>
        <v>215000.5</v>
      </c>
      <c r="I176" s="100" t="s">
        <v>310</v>
      </c>
      <c r="J176" s="82"/>
      <c r="K176" s="99"/>
    </row>
    <row r="177" spans="1:11" x14ac:dyDescent="0.3">
      <c r="A177" s="96"/>
      <c r="B177" s="97"/>
      <c r="C177" s="98"/>
      <c r="D177" s="98"/>
      <c r="E177" s="82"/>
      <c r="F177" s="99"/>
      <c r="G177" s="99">
        <f t="shared" si="1"/>
        <v>0</v>
      </c>
      <c r="H177" s="99"/>
      <c r="I177" s="100"/>
      <c r="J177" s="82"/>
      <c r="K177" s="99"/>
    </row>
    <row r="178" spans="1:11" x14ac:dyDescent="0.3">
      <c r="A178" s="96">
        <v>43319</v>
      </c>
      <c r="B178" s="97" t="s">
        <v>1294</v>
      </c>
      <c r="C178" s="98" t="s">
        <v>53</v>
      </c>
      <c r="D178" s="98" t="s">
        <v>223</v>
      </c>
      <c r="E178" s="82">
        <v>3</v>
      </c>
      <c r="F178" s="99">
        <v>671000</v>
      </c>
      <c r="G178" s="99">
        <f t="shared" si="1"/>
        <v>2013000</v>
      </c>
      <c r="H178" s="99">
        <f>G178</f>
        <v>2013000</v>
      </c>
      <c r="I178" s="100" t="s">
        <v>310</v>
      </c>
      <c r="J178" s="82"/>
      <c r="K178" s="99"/>
    </row>
    <row r="179" spans="1:11" x14ac:dyDescent="0.3">
      <c r="A179" s="96"/>
      <c r="B179" s="97"/>
      <c r="C179" s="98"/>
      <c r="D179" s="98"/>
      <c r="E179" s="82"/>
      <c r="F179" s="99"/>
      <c r="G179" s="99">
        <f t="shared" si="1"/>
        <v>0</v>
      </c>
      <c r="H179" s="99"/>
      <c r="I179" s="100"/>
      <c r="J179" s="82"/>
      <c r="K179" s="99"/>
    </row>
    <row r="180" spans="1:11" ht="15.75" customHeight="1" x14ac:dyDescent="0.3">
      <c r="A180" s="96">
        <v>43319</v>
      </c>
      <c r="B180" s="97" t="s">
        <v>1295</v>
      </c>
      <c r="C180" s="98" t="s">
        <v>1296</v>
      </c>
      <c r="D180" s="98" t="s">
        <v>652</v>
      </c>
      <c r="E180" s="82">
        <v>1</v>
      </c>
      <c r="F180" s="99">
        <v>491150</v>
      </c>
      <c r="G180" s="99">
        <f t="shared" si="1"/>
        <v>491150</v>
      </c>
      <c r="H180" s="99"/>
      <c r="I180" s="175" t="s">
        <v>1173</v>
      </c>
      <c r="J180" s="82"/>
      <c r="K180" s="99"/>
    </row>
    <row r="181" spans="1:11" x14ac:dyDescent="0.3">
      <c r="A181" s="96"/>
      <c r="B181" s="97"/>
      <c r="C181" s="98"/>
      <c r="D181" s="98" t="s">
        <v>223</v>
      </c>
      <c r="E181" s="82">
        <v>1</v>
      </c>
      <c r="F181" s="99">
        <v>637450</v>
      </c>
      <c r="G181" s="99">
        <f t="shared" si="1"/>
        <v>637450</v>
      </c>
      <c r="H181" s="99">
        <f>SUM(G180:G181)</f>
        <v>1128600</v>
      </c>
      <c r="I181" s="175"/>
      <c r="J181" s="82"/>
      <c r="K181" s="99"/>
    </row>
    <row r="182" spans="1:11" x14ac:dyDescent="0.3">
      <c r="A182" s="96"/>
      <c r="B182" s="97"/>
      <c r="C182" s="98"/>
      <c r="D182" s="98"/>
      <c r="E182" s="82"/>
      <c r="F182" s="99"/>
      <c r="G182" s="99">
        <f t="shared" si="1"/>
        <v>0</v>
      </c>
      <c r="H182" s="99"/>
      <c r="I182" s="100"/>
      <c r="J182" s="82"/>
      <c r="K182" s="99"/>
    </row>
    <row r="183" spans="1:11" ht="15.75" customHeight="1" x14ac:dyDescent="0.3">
      <c r="A183" s="96">
        <v>43319</v>
      </c>
      <c r="B183" s="97" t="s">
        <v>1297</v>
      </c>
      <c r="C183" s="98" t="s">
        <v>778</v>
      </c>
      <c r="D183" s="98" t="s">
        <v>652</v>
      </c>
      <c r="E183" s="82">
        <v>1</v>
      </c>
      <c r="F183" s="99">
        <v>517000</v>
      </c>
      <c r="G183" s="99">
        <f t="shared" si="1"/>
        <v>517000</v>
      </c>
      <c r="H183" s="99"/>
      <c r="I183" s="175" t="s">
        <v>312</v>
      </c>
      <c r="J183" s="82"/>
      <c r="K183" s="99"/>
    </row>
    <row r="184" spans="1:11" x14ac:dyDescent="0.3">
      <c r="A184" s="96"/>
      <c r="B184" s="97"/>
      <c r="C184" s="98"/>
      <c r="D184" s="98" t="s">
        <v>1094</v>
      </c>
      <c r="E184" s="82">
        <v>1</v>
      </c>
      <c r="F184" s="99">
        <v>199999.8</v>
      </c>
      <c r="G184" s="99">
        <f t="shared" si="1"/>
        <v>199999.8</v>
      </c>
      <c r="H184" s="99"/>
      <c r="I184" s="175"/>
      <c r="J184" s="82"/>
      <c r="K184" s="99"/>
    </row>
    <row r="185" spans="1:11" x14ac:dyDescent="0.3">
      <c r="A185" s="96"/>
      <c r="B185" s="97"/>
      <c r="C185" s="98"/>
      <c r="D185" s="98" t="s">
        <v>80</v>
      </c>
      <c r="E185" s="82">
        <v>2</v>
      </c>
      <c r="F185" s="99">
        <v>215000.5</v>
      </c>
      <c r="G185" s="99">
        <f t="shared" si="1"/>
        <v>430001</v>
      </c>
      <c r="H185" s="99">
        <f>SUM(G183:G185)</f>
        <v>1147000.8</v>
      </c>
      <c r="I185" s="175"/>
      <c r="J185" s="82"/>
      <c r="K185" s="99"/>
    </row>
    <row r="186" spans="1:11" x14ac:dyDescent="0.3">
      <c r="A186" s="96"/>
      <c r="B186" s="97"/>
      <c r="C186" s="98"/>
      <c r="D186" s="98"/>
      <c r="E186" s="82"/>
      <c r="F186" s="99"/>
      <c r="G186" s="99">
        <f t="shared" si="1"/>
        <v>0</v>
      </c>
      <c r="H186" s="99"/>
      <c r="I186" s="100"/>
      <c r="J186" s="82"/>
      <c r="K186" s="99"/>
    </row>
    <row r="187" spans="1:11" x14ac:dyDescent="0.3">
      <c r="A187" s="96">
        <v>43319</v>
      </c>
      <c r="B187" s="97" t="s">
        <v>1298</v>
      </c>
      <c r="C187" s="98" t="s">
        <v>1083</v>
      </c>
      <c r="D187" s="98" t="s">
        <v>162</v>
      </c>
      <c r="E187" s="82">
        <v>6</v>
      </c>
      <c r="F187" s="99">
        <v>216000.4</v>
      </c>
      <c r="G187" s="99">
        <f t="shared" si="1"/>
        <v>1296002.3999999999</v>
      </c>
      <c r="H187" s="99">
        <f>G187</f>
        <v>1296002.3999999999</v>
      </c>
      <c r="I187" s="100" t="s">
        <v>1213</v>
      </c>
      <c r="J187" s="82"/>
      <c r="K187" s="99"/>
    </row>
    <row r="188" spans="1:11" x14ac:dyDescent="0.3">
      <c r="A188" s="96"/>
      <c r="B188" s="97"/>
      <c r="C188" s="98"/>
      <c r="D188" s="98"/>
      <c r="E188" s="82"/>
      <c r="F188" s="99"/>
      <c r="G188" s="99">
        <f t="shared" si="1"/>
        <v>0</v>
      </c>
      <c r="H188" s="99"/>
      <c r="I188" s="100"/>
      <c r="J188" s="82"/>
      <c r="K188" s="99"/>
    </row>
    <row r="189" spans="1:11" ht="15.75" customHeight="1" x14ac:dyDescent="0.3">
      <c r="A189" s="96">
        <v>43319</v>
      </c>
      <c r="B189" s="97" t="s">
        <v>1299</v>
      </c>
      <c r="C189" s="98" t="s">
        <v>685</v>
      </c>
      <c r="D189" s="98" t="s">
        <v>162</v>
      </c>
      <c r="E189" s="82">
        <v>6</v>
      </c>
      <c r="F189" s="99">
        <v>216000.4</v>
      </c>
      <c r="G189" s="99">
        <f t="shared" si="1"/>
        <v>1296002.3999999999</v>
      </c>
      <c r="H189" s="99"/>
      <c r="I189" s="175" t="s">
        <v>1228</v>
      </c>
      <c r="J189" s="82"/>
      <c r="K189" s="99"/>
    </row>
    <row r="190" spans="1:11" x14ac:dyDescent="0.3">
      <c r="A190" s="96"/>
      <c r="B190" s="97"/>
      <c r="C190" s="98"/>
      <c r="D190" s="98" t="s">
        <v>162</v>
      </c>
      <c r="E190" s="82">
        <v>1</v>
      </c>
      <c r="F190" s="99">
        <v>0</v>
      </c>
      <c r="G190" s="99">
        <f t="shared" si="1"/>
        <v>0</v>
      </c>
      <c r="H190" s="99">
        <f>G189</f>
        <v>1296002.3999999999</v>
      </c>
      <c r="I190" s="175"/>
      <c r="J190" s="82"/>
      <c r="K190" s="99"/>
    </row>
    <row r="191" spans="1:11" x14ac:dyDescent="0.3">
      <c r="A191" s="96"/>
      <c r="B191" s="97"/>
      <c r="C191" s="98"/>
      <c r="D191" s="98"/>
      <c r="E191" s="82"/>
      <c r="F191" s="99"/>
      <c r="G191" s="99">
        <f t="shared" si="1"/>
        <v>0</v>
      </c>
      <c r="H191" s="99"/>
      <c r="I191" s="100"/>
      <c r="J191" s="82"/>
      <c r="K191" s="99"/>
    </row>
    <row r="192" spans="1:11" x14ac:dyDescent="0.3">
      <c r="A192" s="96">
        <v>43319</v>
      </c>
      <c r="B192" s="97" t="s">
        <v>1300</v>
      </c>
      <c r="C192" s="98" t="s">
        <v>215</v>
      </c>
      <c r="D192" s="98" t="s">
        <v>31</v>
      </c>
      <c r="E192" s="82">
        <v>6</v>
      </c>
      <c r="F192" s="99">
        <v>511100.09499999997</v>
      </c>
      <c r="G192" s="99">
        <f t="shared" si="1"/>
        <v>3066600.57</v>
      </c>
      <c r="H192" s="99">
        <f>G192</f>
        <v>3066600.57</v>
      </c>
      <c r="I192" s="100" t="s">
        <v>1228</v>
      </c>
      <c r="J192" s="82"/>
      <c r="K192" s="99"/>
    </row>
    <row r="193" spans="1:11" x14ac:dyDescent="0.3">
      <c r="A193" s="96"/>
      <c r="B193" s="97"/>
      <c r="C193" s="98"/>
      <c r="D193" s="98"/>
      <c r="E193" s="82"/>
      <c r="F193" s="99"/>
      <c r="G193" s="99">
        <f t="shared" si="1"/>
        <v>0</v>
      </c>
      <c r="H193" s="99"/>
      <c r="I193" s="100"/>
      <c r="J193" s="82"/>
      <c r="K193" s="99"/>
    </row>
    <row r="194" spans="1:11" ht="15.75" customHeight="1" x14ac:dyDescent="0.3">
      <c r="A194" s="96">
        <v>43319</v>
      </c>
      <c r="B194" s="97" t="s">
        <v>1301</v>
      </c>
      <c r="C194" s="98" t="s">
        <v>265</v>
      </c>
      <c r="D194" s="98" t="s">
        <v>1094</v>
      </c>
      <c r="E194" s="82">
        <v>2</v>
      </c>
      <c r="F194" s="99">
        <v>199999.8</v>
      </c>
      <c r="G194" s="99">
        <f t="shared" si="1"/>
        <v>399999.6</v>
      </c>
      <c r="H194" s="99"/>
      <c r="I194" s="175" t="s">
        <v>310</v>
      </c>
      <c r="J194" s="82"/>
      <c r="K194" s="99"/>
    </row>
    <row r="195" spans="1:11" x14ac:dyDescent="0.3">
      <c r="A195" s="96"/>
      <c r="B195" s="97"/>
      <c r="C195" s="98"/>
      <c r="D195" s="98" t="s">
        <v>109</v>
      </c>
      <c r="E195" s="82">
        <v>1</v>
      </c>
      <c r="F195" s="99">
        <v>215000.5</v>
      </c>
      <c r="G195" s="99">
        <f t="shared" si="1"/>
        <v>215000.5</v>
      </c>
      <c r="H195" s="99">
        <f>SUM(G194:G195)</f>
        <v>615000.1</v>
      </c>
      <c r="I195" s="175"/>
      <c r="J195" s="82"/>
      <c r="K195" s="99"/>
    </row>
    <row r="196" spans="1:11" x14ac:dyDescent="0.3">
      <c r="A196" s="96"/>
      <c r="B196" s="97"/>
      <c r="C196" s="98"/>
      <c r="D196" s="98"/>
      <c r="E196" s="82"/>
      <c r="F196" s="99"/>
      <c r="G196" s="99">
        <f t="shared" si="1"/>
        <v>0</v>
      </c>
      <c r="H196" s="99"/>
      <c r="I196" s="100"/>
      <c r="J196" s="82"/>
      <c r="K196" s="99"/>
    </row>
    <row r="197" spans="1:11" ht="15.75" customHeight="1" x14ac:dyDescent="0.3">
      <c r="A197" s="96">
        <v>43319</v>
      </c>
      <c r="B197" s="97" t="s">
        <v>1302</v>
      </c>
      <c r="C197" s="98" t="s">
        <v>38</v>
      </c>
      <c r="D197" s="98" t="s">
        <v>1094</v>
      </c>
      <c r="E197" s="82">
        <v>48</v>
      </c>
      <c r="F197" s="99">
        <v>199999.8</v>
      </c>
      <c r="G197" s="99">
        <f t="shared" si="1"/>
        <v>9599990.3999999985</v>
      </c>
      <c r="H197" s="99"/>
      <c r="I197" s="175" t="s">
        <v>310</v>
      </c>
      <c r="J197" s="82"/>
      <c r="K197" s="99"/>
    </row>
    <row r="198" spans="1:11" x14ac:dyDescent="0.3">
      <c r="A198" s="96"/>
      <c r="B198" s="97"/>
      <c r="C198" s="98"/>
      <c r="D198" s="98" t="s">
        <v>80</v>
      </c>
      <c r="E198" s="82">
        <v>6</v>
      </c>
      <c r="F198" s="99">
        <v>215000.5</v>
      </c>
      <c r="G198" s="99">
        <f t="shared" si="1"/>
        <v>1290003</v>
      </c>
      <c r="H198" s="99"/>
      <c r="I198" s="175"/>
      <c r="J198" s="82"/>
      <c r="K198" s="99"/>
    </row>
    <row r="199" spans="1:11" x14ac:dyDescent="0.3">
      <c r="A199" s="96"/>
      <c r="B199" s="97"/>
      <c r="C199" s="98"/>
      <c r="D199" s="98" t="s">
        <v>104</v>
      </c>
      <c r="E199" s="82">
        <v>6</v>
      </c>
      <c r="F199" s="99">
        <v>538000.1</v>
      </c>
      <c r="G199" s="99">
        <f t="shared" si="1"/>
        <v>3228000.5999999996</v>
      </c>
      <c r="H199" s="99">
        <f>SUM(G197:G199)</f>
        <v>14117993.999999998</v>
      </c>
      <c r="I199" s="175"/>
      <c r="J199" s="82"/>
      <c r="K199" s="99"/>
    </row>
    <row r="200" spans="1:11" x14ac:dyDescent="0.3">
      <c r="A200" s="96"/>
      <c r="B200" s="97"/>
      <c r="C200" s="98"/>
      <c r="D200" s="98"/>
      <c r="E200" s="82"/>
      <c r="F200" s="99"/>
      <c r="G200" s="99">
        <f t="shared" si="1"/>
        <v>0</v>
      </c>
      <c r="H200" s="99"/>
      <c r="I200" s="100"/>
      <c r="J200" s="82"/>
      <c r="K200" s="99"/>
    </row>
    <row r="201" spans="1:11" x14ac:dyDescent="0.3">
      <c r="A201" s="96">
        <v>43319</v>
      </c>
      <c r="B201" s="97" t="s">
        <v>1303</v>
      </c>
      <c r="C201" s="98" t="s">
        <v>1002</v>
      </c>
      <c r="D201" s="98" t="s">
        <v>541</v>
      </c>
      <c r="E201" s="82">
        <v>1</v>
      </c>
      <c r="F201" s="99">
        <v>165000</v>
      </c>
      <c r="G201" s="99">
        <f t="shared" si="1"/>
        <v>165000</v>
      </c>
      <c r="H201" s="99">
        <f>G201</f>
        <v>165000</v>
      </c>
      <c r="I201" s="100" t="s">
        <v>314</v>
      </c>
      <c r="J201" s="82"/>
      <c r="K201" s="99"/>
    </row>
    <row r="202" spans="1:11" x14ac:dyDescent="0.3">
      <c r="A202" s="96"/>
      <c r="B202" s="97"/>
      <c r="C202" s="98"/>
      <c r="D202" s="98"/>
      <c r="E202" s="82"/>
      <c r="F202" s="99"/>
      <c r="G202" s="99">
        <f t="shared" si="1"/>
        <v>0</v>
      </c>
      <c r="H202" s="99"/>
      <c r="I202" s="100"/>
      <c r="J202" s="82"/>
      <c r="K202" s="99"/>
    </row>
    <row r="203" spans="1:11" x14ac:dyDescent="0.3">
      <c r="A203" s="96">
        <v>43319</v>
      </c>
      <c r="B203" s="97" t="s">
        <v>1304</v>
      </c>
      <c r="C203" s="98" t="s">
        <v>368</v>
      </c>
      <c r="D203" s="98" t="s">
        <v>80</v>
      </c>
      <c r="E203" s="82">
        <v>1</v>
      </c>
      <c r="F203" s="99">
        <v>215000.5</v>
      </c>
      <c r="G203" s="99">
        <f t="shared" si="1"/>
        <v>215000.5</v>
      </c>
      <c r="H203" s="99">
        <f>G203</f>
        <v>215000.5</v>
      </c>
      <c r="I203" s="100" t="s">
        <v>310</v>
      </c>
      <c r="J203" s="82"/>
      <c r="K203" s="99"/>
    </row>
    <row r="204" spans="1:11" x14ac:dyDescent="0.3">
      <c r="A204" s="96"/>
      <c r="B204" s="97"/>
      <c r="C204" s="98"/>
      <c r="D204" s="98"/>
      <c r="E204" s="82"/>
      <c r="F204" s="99"/>
      <c r="G204" s="99">
        <f t="shared" si="1"/>
        <v>0</v>
      </c>
      <c r="H204" s="99"/>
      <c r="I204" s="100"/>
      <c r="J204" s="82"/>
      <c r="K204" s="99"/>
    </row>
    <row r="205" spans="1:11" x14ac:dyDescent="0.3">
      <c r="A205" s="96">
        <v>43319</v>
      </c>
      <c r="B205" s="97" t="s">
        <v>1305</v>
      </c>
      <c r="C205" s="98" t="s">
        <v>149</v>
      </c>
      <c r="D205" s="98" t="s">
        <v>31</v>
      </c>
      <c r="E205" s="82">
        <v>12</v>
      </c>
      <c r="F205" s="99">
        <v>538000.1</v>
      </c>
      <c r="G205" s="99">
        <f t="shared" si="1"/>
        <v>6456001.1999999993</v>
      </c>
      <c r="H205" s="99">
        <f>G205</f>
        <v>6456001.1999999993</v>
      </c>
      <c r="I205" s="100" t="s">
        <v>310</v>
      </c>
      <c r="J205" s="82"/>
      <c r="K205" s="99"/>
    </row>
    <row r="206" spans="1:11" x14ac:dyDescent="0.3">
      <c r="A206" s="96"/>
      <c r="B206" s="97"/>
      <c r="C206" s="98"/>
      <c r="D206" s="98"/>
      <c r="E206" s="82"/>
      <c r="F206" s="99"/>
      <c r="G206" s="99">
        <f t="shared" si="1"/>
        <v>0</v>
      </c>
      <c r="H206" s="99"/>
      <c r="I206" s="100"/>
      <c r="J206" s="82"/>
      <c r="K206" s="99"/>
    </row>
    <row r="207" spans="1:11" x14ac:dyDescent="0.3">
      <c r="A207" s="96">
        <v>43319</v>
      </c>
      <c r="B207" s="97" t="s">
        <v>1306</v>
      </c>
      <c r="C207" s="98" t="s">
        <v>1307</v>
      </c>
      <c r="D207" s="98" t="s">
        <v>109</v>
      </c>
      <c r="E207" s="82">
        <v>1</v>
      </c>
      <c r="F207" s="99">
        <v>215000.5</v>
      </c>
      <c r="G207" s="99">
        <f t="shared" si="1"/>
        <v>215000.5</v>
      </c>
      <c r="H207" s="99">
        <f>G207</f>
        <v>215000.5</v>
      </c>
      <c r="I207" s="100" t="s">
        <v>314</v>
      </c>
      <c r="J207" s="82"/>
      <c r="K207" s="99"/>
    </row>
    <row r="208" spans="1:11" x14ac:dyDescent="0.3">
      <c r="A208" s="96"/>
      <c r="B208" s="97"/>
      <c r="C208" s="98"/>
      <c r="D208" s="98"/>
      <c r="E208" s="82"/>
      <c r="F208" s="99"/>
      <c r="G208" s="99">
        <f t="shared" si="1"/>
        <v>0</v>
      </c>
      <c r="H208" s="99"/>
      <c r="I208" s="100"/>
      <c r="J208" s="82"/>
      <c r="K208" s="99"/>
    </row>
    <row r="209" spans="1:11" ht="15.75" customHeight="1" x14ac:dyDescent="0.3">
      <c r="A209" s="96">
        <v>43319</v>
      </c>
      <c r="B209" s="97" t="s">
        <v>1308</v>
      </c>
      <c r="C209" s="98" t="s">
        <v>1309</v>
      </c>
      <c r="D209" s="98" t="s">
        <v>399</v>
      </c>
      <c r="E209" s="82">
        <v>18</v>
      </c>
      <c r="F209" s="99">
        <v>150000.4</v>
      </c>
      <c r="G209" s="99">
        <f t="shared" si="1"/>
        <v>2700007.1999999997</v>
      </c>
      <c r="H209" s="99"/>
      <c r="I209" s="175" t="s">
        <v>1213</v>
      </c>
      <c r="J209" s="82"/>
      <c r="K209" s="99"/>
    </row>
    <row r="210" spans="1:11" x14ac:dyDescent="0.3">
      <c r="A210" s="96"/>
      <c r="B210" s="97"/>
      <c r="C210" s="98"/>
      <c r="D210" s="98" t="s">
        <v>401</v>
      </c>
      <c r="E210" s="82">
        <v>6</v>
      </c>
      <c r="F210" s="99">
        <v>150000.4</v>
      </c>
      <c r="G210" s="99">
        <f t="shared" si="1"/>
        <v>900002.39999999991</v>
      </c>
      <c r="H210" s="99">
        <f>SUM(G209:G210)</f>
        <v>3600009.5999999996</v>
      </c>
      <c r="I210" s="175"/>
      <c r="J210" s="82"/>
      <c r="K210" s="99"/>
    </row>
    <row r="211" spans="1:11" x14ac:dyDescent="0.3">
      <c r="A211" s="96"/>
      <c r="B211" s="97"/>
      <c r="C211" s="98"/>
      <c r="D211" s="98"/>
      <c r="E211" s="82"/>
      <c r="F211" s="99"/>
      <c r="G211" s="99">
        <f t="shared" si="1"/>
        <v>0</v>
      </c>
      <c r="H211" s="99"/>
      <c r="I211" s="100"/>
      <c r="J211" s="82"/>
      <c r="K211" s="99"/>
    </row>
    <row r="212" spans="1:11" x14ac:dyDescent="0.3">
      <c r="A212" s="96">
        <v>43320</v>
      </c>
      <c r="B212" s="97" t="s">
        <v>1310</v>
      </c>
      <c r="C212" s="98" t="s">
        <v>1083</v>
      </c>
      <c r="D212" s="98" t="s">
        <v>162</v>
      </c>
      <c r="E212" s="82">
        <v>1</v>
      </c>
      <c r="F212" s="99">
        <v>0</v>
      </c>
      <c r="G212" s="99">
        <v>0</v>
      </c>
      <c r="H212" s="99">
        <v>0</v>
      </c>
      <c r="I212" s="100" t="s">
        <v>1213</v>
      </c>
      <c r="J212" s="82"/>
      <c r="K212" s="99"/>
    </row>
    <row r="213" spans="1:11" x14ac:dyDescent="0.3">
      <c r="A213" s="96"/>
      <c r="B213" s="97"/>
      <c r="C213" s="98"/>
      <c r="D213" s="98"/>
      <c r="E213" s="82"/>
      <c r="F213" s="99"/>
      <c r="G213" s="99">
        <f t="shared" si="1"/>
        <v>0</v>
      </c>
      <c r="H213" s="99"/>
      <c r="I213" s="100"/>
      <c r="J213" s="82"/>
      <c r="K213" s="99"/>
    </row>
    <row r="214" spans="1:11" x14ac:dyDescent="0.3">
      <c r="A214" s="96">
        <v>43320</v>
      </c>
      <c r="B214" s="97" t="s">
        <v>1311</v>
      </c>
      <c r="C214" s="98" t="s">
        <v>525</v>
      </c>
      <c r="D214" s="98" t="s">
        <v>652</v>
      </c>
      <c r="E214" s="82">
        <v>4</v>
      </c>
      <c r="F214" s="99">
        <v>517000</v>
      </c>
      <c r="G214" s="99">
        <f t="shared" si="1"/>
        <v>2068000</v>
      </c>
      <c r="H214" s="99">
        <f>G214</f>
        <v>2068000</v>
      </c>
      <c r="I214" s="100" t="s">
        <v>315</v>
      </c>
      <c r="J214" s="82"/>
      <c r="K214" s="99"/>
    </row>
    <row r="215" spans="1:11" x14ac:dyDescent="0.3">
      <c r="A215" s="96"/>
      <c r="B215" s="97"/>
      <c r="C215" s="98"/>
      <c r="D215" s="98"/>
      <c r="E215" s="82"/>
      <c r="F215" s="99"/>
      <c r="G215" s="99">
        <f t="shared" si="1"/>
        <v>0</v>
      </c>
      <c r="H215" s="99"/>
      <c r="I215" s="100"/>
      <c r="J215" s="82"/>
      <c r="K215" s="99"/>
    </row>
    <row r="216" spans="1:11" x14ac:dyDescent="0.3">
      <c r="A216" s="96">
        <v>43320</v>
      </c>
      <c r="B216" s="97" t="s">
        <v>1312</v>
      </c>
      <c r="C216" s="98" t="s">
        <v>315</v>
      </c>
      <c r="D216" s="98" t="s">
        <v>887</v>
      </c>
      <c r="E216" s="82">
        <v>24</v>
      </c>
      <c r="F216" s="99">
        <v>215000.5</v>
      </c>
      <c r="G216" s="99">
        <f t="shared" si="1"/>
        <v>5160012</v>
      </c>
      <c r="H216" s="99">
        <f>G216</f>
        <v>5160012</v>
      </c>
      <c r="I216" s="100" t="s">
        <v>315</v>
      </c>
      <c r="J216" s="82"/>
      <c r="K216" s="99"/>
    </row>
    <row r="217" spans="1:11" x14ac:dyDescent="0.3">
      <c r="A217" s="96"/>
      <c r="B217" s="97"/>
      <c r="C217" s="98"/>
      <c r="D217" s="98"/>
      <c r="E217" s="82"/>
      <c r="F217" s="99"/>
      <c r="G217" s="99">
        <f t="shared" si="1"/>
        <v>0</v>
      </c>
      <c r="H217" s="99"/>
      <c r="I217" s="100"/>
      <c r="J217" s="82"/>
      <c r="K217" s="99"/>
    </row>
    <row r="218" spans="1:11" x14ac:dyDescent="0.3">
      <c r="A218" s="96">
        <v>43320</v>
      </c>
      <c r="B218" s="97" t="s">
        <v>1313</v>
      </c>
      <c r="C218" s="98" t="s">
        <v>1019</v>
      </c>
      <c r="D218" s="98" t="s">
        <v>1314</v>
      </c>
      <c r="E218" s="82">
        <v>12</v>
      </c>
      <c r="F218" s="99">
        <v>234999.6</v>
      </c>
      <c r="G218" s="99">
        <f t="shared" si="1"/>
        <v>2819995.2</v>
      </c>
      <c r="H218" s="99"/>
      <c r="I218" s="175" t="s">
        <v>309</v>
      </c>
      <c r="J218" s="82"/>
      <c r="K218" s="99"/>
    </row>
    <row r="219" spans="1:11" x14ac:dyDescent="0.3">
      <c r="A219" s="96"/>
      <c r="B219" s="97"/>
      <c r="C219" s="98"/>
      <c r="D219" s="98" t="s">
        <v>338</v>
      </c>
      <c r="E219" s="82">
        <v>12</v>
      </c>
      <c r="F219" s="99">
        <v>220999.9</v>
      </c>
      <c r="G219" s="99">
        <f t="shared" si="1"/>
        <v>2651998.7999999998</v>
      </c>
      <c r="H219" s="99">
        <f>SUM(G218:G219)</f>
        <v>5471994</v>
      </c>
      <c r="I219" s="175"/>
      <c r="J219" s="82"/>
      <c r="K219" s="99"/>
    </row>
    <row r="220" spans="1:11" x14ac:dyDescent="0.3">
      <c r="A220" s="96"/>
      <c r="B220" s="97"/>
      <c r="C220" s="98"/>
      <c r="D220" s="98"/>
      <c r="E220" s="82"/>
      <c r="F220" s="99"/>
      <c r="G220" s="99">
        <f t="shared" si="1"/>
        <v>0</v>
      </c>
      <c r="H220" s="99"/>
      <c r="I220" s="100"/>
      <c r="J220" s="82"/>
      <c r="K220" s="99"/>
    </row>
    <row r="221" spans="1:11" x14ac:dyDescent="0.3">
      <c r="A221" s="96">
        <v>43320</v>
      </c>
      <c r="B221" s="97" t="s">
        <v>1315</v>
      </c>
      <c r="C221" s="98" t="s">
        <v>559</v>
      </c>
      <c r="D221" s="98" t="s">
        <v>652</v>
      </c>
      <c r="E221" s="82">
        <v>2</v>
      </c>
      <c r="F221" s="99">
        <v>517000</v>
      </c>
      <c r="G221" s="99">
        <f t="shared" si="1"/>
        <v>1034000</v>
      </c>
      <c r="H221" s="99">
        <f>G221</f>
        <v>1034000</v>
      </c>
      <c r="I221" s="100" t="s">
        <v>1213</v>
      </c>
      <c r="J221" s="82"/>
      <c r="K221" s="99"/>
    </row>
    <row r="222" spans="1:11" x14ac:dyDescent="0.3">
      <c r="A222" s="96"/>
      <c r="B222" s="97"/>
      <c r="C222" s="98"/>
      <c r="D222" s="98"/>
      <c r="E222" s="82"/>
      <c r="F222" s="99"/>
      <c r="G222" s="99">
        <f t="shared" si="1"/>
        <v>0</v>
      </c>
      <c r="H222" s="99"/>
      <c r="I222" s="100"/>
      <c r="J222" s="82"/>
      <c r="K222" s="99"/>
    </row>
    <row r="223" spans="1:11" x14ac:dyDescent="0.3">
      <c r="A223" s="96">
        <v>43320</v>
      </c>
      <c r="B223" s="97" t="s">
        <v>1316</v>
      </c>
      <c r="C223" s="98" t="s">
        <v>1317</v>
      </c>
      <c r="D223" s="98" t="s">
        <v>28</v>
      </c>
      <c r="E223" s="82">
        <v>2</v>
      </c>
      <c r="F223" s="99">
        <v>571000.1</v>
      </c>
      <c r="G223" s="99">
        <f t="shared" si="1"/>
        <v>1142000.2</v>
      </c>
      <c r="H223" s="99">
        <f>G223</f>
        <v>1142000.2</v>
      </c>
      <c r="I223" s="100" t="s">
        <v>315</v>
      </c>
      <c r="J223" s="82"/>
      <c r="K223" s="99"/>
    </row>
    <row r="224" spans="1:11" x14ac:dyDescent="0.3">
      <c r="A224" s="96"/>
      <c r="B224" s="97"/>
      <c r="C224" s="98"/>
      <c r="D224" s="98"/>
      <c r="E224" s="82"/>
      <c r="F224" s="99"/>
      <c r="G224" s="99">
        <f t="shared" si="1"/>
        <v>0</v>
      </c>
      <c r="H224" s="99"/>
      <c r="I224" s="100"/>
      <c r="J224" s="82"/>
      <c r="K224" s="99"/>
    </row>
    <row r="225" spans="1:11" x14ac:dyDescent="0.3">
      <c r="A225" s="96">
        <v>43320</v>
      </c>
      <c r="B225" s="97" t="s">
        <v>1318</v>
      </c>
      <c r="C225" s="98" t="s">
        <v>1262</v>
      </c>
      <c r="D225" s="98" t="s">
        <v>887</v>
      </c>
      <c r="E225" s="82">
        <v>1</v>
      </c>
      <c r="F225" s="99">
        <v>215000.5</v>
      </c>
      <c r="G225" s="99">
        <f t="shared" si="1"/>
        <v>215000.5</v>
      </c>
      <c r="H225" s="99">
        <f>G225</f>
        <v>215000.5</v>
      </c>
      <c r="I225" s="100" t="s">
        <v>309</v>
      </c>
      <c r="J225" s="82"/>
      <c r="K225" s="99"/>
    </row>
    <row r="226" spans="1:11" x14ac:dyDescent="0.3">
      <c r="A226" s="96"/>
      <c r="B226" s="97"/>
      <c r="C226" s="98"/>
      <c r="D226" s="98"/>
      <c r="E226" s="82"/>
      <c r="F226" s="99"/>
      <c r="G226" s="99">
        <f t="shared" si="1"/>
        <v>0</v>
      </c>
      <c r="H226" s="99"/>
      <c r="I226" s="100"/>
      <c r="J226" s="82"/>
      <c r="K226" s="99"/>
    </row>
    <row r="227" spans="1:11" x14ac:dyDescent="0.3">
      <c r="A227" s="96">
        <v>43321</v>
      </c>
      <c r="B227" s="97" t="s">
        <v>1319</v>
      </c>
      <c r="C227" s="98" t="s">
        <v>799</v>
      </c>
      <c r="D227" s="98" t="s">
        <v>541</v>
      </c>
      <c r="E227" s="82">
        <v>3</v>
      </c>
      <c r="F227" s="99">
        <v>165000</v>
      </c>
      <c r="G227" s="99">
        <f t="shared" si="1"/>
        <v>495000</v>
      </c>
      <c r="H227" s="99">
        <f>G227</f>
        <v>495000</v>
      </c>
      <c r="I227" s="100" t="s">
        <v>674</v>
      </c>
      <c r="J227" s="82"/>
      <c r="K227" s="99"/>
    </row>
    <row r="228" spans="1:11" x14ac:dyDescent="0.3">
      <c r="A228" s="96"/>
      <c r="B228" s="97"/>
      <c r="C228" s="98"/>
      <c r="D228" s="98"/>
      <c r="E228" s="82"/>
      <c r="F228" s="99"/>
      <c r="G228" s="99">
        <f t="shared" si="1"/>
        <v>0</v>
      </c>
      <c r="H228" s="99"/>
      <c r="I228" s="100"/>
      <c r="J228" s="82"/>
      <c r="K228" s="99"/>
    </row>
    <row r="229" spans="1:11" x14ac:dyDescent="0.3">
      <c r="A229" s="96">
        <v>43321</v>
      </c>
      <c r="B229" s="97" t="s">
        <v>1320</v>
      </c>
      <c r="C229" s="98" t="s">
        <v>1321</v>
      </c>
      <c r="D229" s="98" t="s">
        <v>1322</v>
      </c>
      <c r="E229" s="82">
        <v>3</v>
      </c>
      <c r="F229" s="99">
        <v>360000.3</v>
      </c>
      <c r="G229" s="99">
        <f t="shared" si="1"/>
        <v>1080000.8999999999</v>
      </c>
      <c r="H229" s="99"/>
      <c r="I229" s="175" t="s">
        <v>1215</v>
      </c>
      <c r="J229" s="82"/>
      <c r="K229" s="99"/>
    </row>
    <row r="230" spans="1:11" x14ac:dyDescent="0.3">
      <c r="A230" s="96"/>
      <c r="B230" s="97"/>
      <c r="C230" s="98"/>
      <c r="D230" s="98" t="s">
        <v>104</v>
      </c>
      <c r="E230" s="82">
        <v>3</v>
      </c>
      <c r="F230" s="99">
        <v>538000.1</v>
      </c>
      <c r="G230" s="99">
        <f t="shared" si="1"/>
        <v>1614000.2999999998</v>
      </c>
      <c r="H230" s="99">
        <f>SUM(G229:G230)</f>
        <v>2694001.1999999997</v>
      </c>
      <c r="I230" s="175"/>
      <c r="J230" s="82"/>
      <c r="K230" s="99"/>
    </row>
    <row r="231" spans="1:11" x14ac:dyDescent="0.3">
      <c r="A231" s="96"/>
      <c r="B231" s="97"/>
      <c r="C231" s="98"/>
      <c r="D231" s="98"/>
      <c r="E231" s="82"/>
      <c r="F231" s="99"/>
      <c r="G231" s="99">
        <f t="shared" si="1"/>
        <v>0</v>
      </c>
      <c r="H231" s="99"/>
      <c r="I231" s="100"/>
      <c r="J231" s="82"/>
      <c r="K231" s="99"/>
    </row>
    <row r="232" spans="1:11" x14ac:dyDescent="0.3">
      <c r="A232" s="96">
        <v>43321</v>
      </c>
      <c r="B232" s="97" t="s">
        <v>1323</v>
      </c>
      <c r="C232" s="98" t="s">
        <v>764</v>
      </c>
      <c r="D232" s="98" t="s">
        <v>887</v>
      </c>
      <c r="E232" s="82">
        <v>12</v>
      </c>
      <c r="F232" s="99">
        <v>215000.5</v>
      </c>
      <c r="G232" s="99">
        <f t="shared" si="1"/>
        <v>2580006</v>
      </c>
      <c r="H232" s="99"/>
      <c r="I232" s="175" t="s">
        <v>1215</v>
      </c>
      <c r="J232" s="82"/>
      <c r="K232" s="99"/>
    </row>
    <row r="233" spans="1:11" x14ac:dyDescent="0.3">
      <c r="A233" s="96"/>
      <c r="B233" s="97"/>
      <c r="C233" s="98"/>
      <c r="D233" s="98" t="s">
        <v>1094</v>
      </c>
      <c r="E233" s="82">
        <v>24</v>
      </c>
      <c r="F233" s="99">
        <v>199999.8</v>
      </c>
      <c r="G233" s="99">
        <f t="shared" si="1"/>
        <v>4799995.1999999993</v>
      </c>
      <c r="H233" s="99"/>
      <c r="I233" s="175"/>
      <c r="J233" s="82"/>
      <c r="K233" s="99"/>
    </row>
    <row r="234" spans="1:11" x14ac:dyDescent="0.3">
      <c r="A234" s="96"/>
      <c r="B234" s="97"/>
      <c r="C234" s="98"/>
      <c r="D234" s="98" t="s">
        <v>1200</v>
      </c>
      <c r="E234" s="82">
        <v>6</v>
      </c>
      <c r="F234" s="99">
        <v>69999.600000000006</v>
      </c>
      <c r="G234" s="99">
        <f t="shared" si="1"/>
        <v>419997.60000000003</v>
      </c>
      <c r="H234" s="99"/>
      <c r="I234" s="175"/>
      <c r="J234" s="82"/>
      <c r="K234" s="99"/>
    </row>
    <row r="235" spans="1:11" x14ac:dyDescent="0.3">
      <c r="A235" s="96"/>
      <c r="B235" s="97"/>
      <c r="C235" s="98"/>
      <c r="D235" s="98" t="s">
        <v>980</v>
      </c>
      <c r="E235" s="82">
        <v>3</v>
      </c>
      <c r="F235" s="99">
        <v>40000.400000000001</v>
      </c>
      <c r="G235" s="99">
        <f t="shared" si="1"/>
        <v>120001.20000000001</v>
      </c>
      <c r="H235" s="99"/>
      <c r="I235" s="175"/>
      <c r="J235" s="82"/>
      <c r="K235" s="99"/>
    </row>
    <row r="236" spans="1:11" x14ac:dyDescent="0.3">
      <c r="A236" s="96"/>
      <c r="B236" s="97"/>
      <c r="C236" s="98"/>
      <c r="D236" s="98" t="s">
        <v>982</v>
      </c>
      <c r="E236" s="82">
        <v>3</v>
      </c>
      <c r="F236" s="99">
        <v>40000.400000000001</v>
      </c>
      <c r="G236" s="99">
        <f t="shared" si="1"/>
        <v>120001.20000000001</v>
      </c>
      <c r="H236" s="99">
        <f>SUM(G232:G236)</f>
        <v>8040001.1999999993</v>
      </c>
      <c r="I236" s="175"/>
      <c r="J236" s="82"/>
      <c r="K236" s="99"/>
    </row>
    <row r="237" spans="1:11" x14ac:dyDescent="0.3">
      <c r="A237" s="96"/>
      <c r="B237" s="97"/>
      <c r="C237" s="98"/>
      <c r="D237" s="98"/>
      <c r="E237" s="82"/>
      <c r="F237" s="99"/>
      <c r="G237" s="99">
        <f t="shared" si="1"/>
        <v>0</v>
      </c>
      <c r="H237" s="99"/>
      <c r="I237" s="100"/>
      <c r="J237" s="82"/>
      <c r="K237" s="99"/>
    </row>
    <row r="238" spans="1:11" x14ac:dyDescent="0.3">
      <c r="A238" s="96">
        <v>43321</v>
      </c>
      <c r="B238" s="97" t="s">
        <v>1324</v>
      </c>
      <c r="C238" s="98" t="s">
        <v>726</v>
      </c>
      <c r="D238" s="98" t="s">
        <v>1325</v>
      </c>
      <c r="E238" s="82">
        <v>2</v>
      </c>
      <c r="F238" s="99">
        <v>637450</v>
      </c>
      <c r="G238" s="99">
        <f t="shared" si="1"/>
        <v>1274900</v>
      </c>
      <c r="H238" s="99">
        <f>G238</f>
        <v>1274900</v>
      </c>
      <c r="I238" s="100" t="s">
        <v>309</v>
      </c>
      <c r="J238" s="82"/>
      <c r="K238" s="99"/>
    </row>
    <row r="239" spans="1:11" x14ac:dyDescent="0.3">
      <c r="A239" s="96"/>
      <c r="B239" s="97"/>
      <c r="C239" s="98"/>
      <c r="D239" s="98"/>
      <c r="E239" s="82"/>
      <c r="F239" s="99"/>
      <c r="G239" s="99">
        <f t="shared" si="1"/>
        <v>0</v>
      </c>
      <c r="H239" s="99"/>
      <c r="I239" s="100"/>
      <c r="J239" s="82"/>
      <c r="K239" s="99"/>
    </row>
    <row r="240" spans="1:11" x14ac:dyDescent="0.3">
      <c r="A240" s="96">
        <v>43321</v>
      </c>
      <c r="B240" s="97" t="s">
        <v>1326</v>
      </c>
      <c r="C240" s="98" t="s">
        <v>813</v>
      </c>
      <c r="D240" s="98" t="s">
        <v>1094</v>
      </c>
      <c r="E240" s="82">
        <v>12</v>
      </c>
      <c r="F240" s="99">
        <v>199999.8</v>
      </c>
      <c r="G240" s="99">
        <f t="shared" si="1"/>
        <v>2399997.5999999996</v>
      </c>
      <c r="H240" s="99"/>
      <c r="I240" s="175" t="s">
        <v>1215</v>
      </c>
      <c r="J240" s="82"/>
      <c r="K240" s="99"/>
    </row>
    <row r="241" spans="1:11" x14ac:dyDescent="0.3">
      <c r="A241" s="96"/>
      <c r="B241" s="97"/>
      <c r="C241" s="98"/>
      <c r="D241" s="98" t="s">
        <v>887</v>
      </c>
      <c r="E241" s="82">
        <v>12</v>
      </c>
      <c r="F241" s="99">
        <v>215000.5</v>
      </c>
      <c r="G241" s="99">
        <f t="shared" si="1"/>
        <v>2580006</v>
      </c>
      <c r="H241" s="99"/>
      <c r="I241" s="175"/>
      <c r="J241" s="82"/>
      <c r="K241" s="99"/>
    </row>
    <row r="242" spans="1:11" x14ac:dyDescent="0.3">
      <c r="A242" s="96"/>
      <c r="B242" s="97"/>
      <c r="C242" s="98"/>
      <c r="D242" s="98" t="s">
        <v>1200</v>
      </c>
      <c r="E242" s="82">
        <v>6</v>
      </c>
      <c r="F242" s="99">
        <v>69999.600000000006</v>
      </c>
      <c r="G242" s="99">
        <f t="shared" si="1"/>
        <v>419997.60000000003</v>
      </c>
      <c r="H242" s="99"/>
      <c r="I242" s="175"/>
      <c r="J242" s="82"/>
      <c r="K242" s="99"/>
    </row>
    <row r="243" spans="1:11" x14ac:dyDescent="0.3">
      <c r="A243" s="96"/>
      <c r="B243" s="97"/>
      <c r="C243" s="98"/>
      <c r="D243" s="98" t="s">
        <v>980</v>
      </c>
      <c r="E243" s="82">
        <v>3</v>
      </c>
      <c r="F243" s="99">
        <v>40000.400000000001</v>
      </c>
      <c r="G243" s="99">
        <f t="shared" si="1"/>
        <v>120001.20000000001</v>
      </c>
      <c r="H243" s="99"/>
      <c r="I243" s="175"/>
      <c r="J243" s="82"/>
      <c r="K243" s="99"/>
    </row>
    <row r="244" spans="1:11" x14ac:dyDescent="0.3">
      <c r="A244" s="96"/>
      <c r="B244" s="97"/>
      <c r="C244" s="98"/>
      <c r="D244" s="98" t="s">
        <v>545</v>
      </c>
      <c r="E244" s="82">
        <v>3</v>
      </c>
      <c r="F244" s="99">
        <v>185000.2</v>
      </c>
      <c r="G244" s="99">
        <f t="shared" si="1"/>
        <v>555000.60000000009</v>
      </c>
      <c r="H244" s="99">
        <f>SUM(G240:G244)</f>
        <v>6075003</v>
      </c>
      <c r="I244" s="175"/>
      <c r="J244" s="82"/>
      <c r="K244" s="99"/>
    </row>
    <row r="245" spans="1:11" x14ac:dyDescent="0.3">
      <c r="A245" s="96"/>
      <c r="B245" s="97"/>
      <c r="C245" s="98"/>
      <c r="D245" s="98"/>
      <c r="E245" s="82"/>
      <c r="F245" s="99"/>
      <c r="G245" s="99">
        <f t="shared" si="1"/>
        <v>0</v>
      </c>
      <c r="H245" s="99"/>
      <c r="I245" s="100"/>
      <c r="J245" s="82"/>
      <c r="K245" s="99"/>
    </row>
    <row r="246" spans="1:11" x14ac:dyDescent="0.3">
      <c r="A246" s="96">
        <v>43321</v>
      </c>
      <c r="B246" s="97" t="s">
        <v>1327</v>
      </c>
      <c r="C246" s="98" t="s">
        <v>894</v>
      </c>
      <c r="D246" s="98" t="s">
        <v>1094</v>
      </c>
      <c r="E246" s="82">
        <v>3</v>
      </c>
      <c r="F246" s="99">
        <v>199999.8</v>
      </c>
      <c r="G246" s="99">
        <f t="shared" si="1"/>
        <v>599999.39999999991</v>
      </c>
      <c r="H246" s="99"/>
      <c r="I246" s="175" t="s">
        <v>312</v>
      </c>
      <c r="J246" s="82"/>
      <c r="K246" s="99"/>
    </row>
    <row r="247" spans="1:11" x14ac:dyDescent="0.3">
      <c r="A247" s="96"/>
      <c r="B247" s="97"/>
      <c r="C247" s="98"/>
      <c r="D247" s="98" t="s">
        <v>109</v>
      </c>
      <c r="E247" s="82">
        <v>3</v>
      </c>
      <c r="F247" s="99">
        <v>215000.5</v>
      </c>
      <c r="G247" s="99">
        <f t="shared" si="1"/>
        <v>645001.5</v>
      </c>
      <c r="H247" s="99">
        <f>SUM(G246:G247)</f>
        <v>1245000.8999999999</v>
      </c>
      <c r="I247" s="175"/>
      <c r="J247" s="82"/>
      <c r="K247" s="99"/>
    </row>
    <row r="248" spans="1:11" x14ac:dyDescent="0.3">
      <c r="A248" s="96"/>
      <c r="B248" s="97"/>
      <c r="C248" s="98"/>
      <c r="D248" s="98"/>
      <c r="E248" s="82"/>
      <c r="F248" s="99"/>
      <c r="G248" s="99">
        <f t="shared" si="1"/>
        <v>0</v>
      </c>
      <c r="H248" s="99"/>
      <c r="I248" s="100"/>
      <c r="J248" s="82"/>
      <c r="K248" s="99"/>
    </row>
    <row r="249" spans="1:11" x14ac:dyDescent="0.3">
      <c r="A249" s="96">
        <v>43321</v>
      </c>
      <c r="B249" s="97" t="s">
        <v>1328</v>
      </c>
      <c r="C249" s="98" t="s">
        <v>953</v>
      </c>
      <c r="D249" s="98" t="s">
        <v>887</v>
      </c>
      <c r="E249" s="82">
        <v>2</v>
      </c>
      <c r="F249" s="99">
        <v>215000.5</v>
      </c>
      <c r="G249" s="99">
        <f t="shared" si="1"/>
        <v>430001</v>
      </c>
      <c r="H249" s="99">
        <f>G249</f>
        <v>430001</v>
      </c>
      <c r="I249" s="100" t="s">
        <v>310</v>
      </c>
      <c r="J249" s="82"/>
      <c r="K249" s="99"/>
    </row>
    <row r="250" spans="1:11" x14ac:dyDescent="0.3">
      <c r="A250" s="96"/>
      <c r="B250" s="97"/>
      <c r="C250" s="98"/>
      <c r="D250" s="98"/>
      <c r="E250" s="82"/>
      <c r="F250" s="99"/>
      <c r="G250" s="99">
        <f t="shared" si="1"/>
        <v>0</v>
      </c>
      <c r="H250" s="99"/>
      <c r="I250" s="100"/>
      <c r="J250" s="82"/>
      <c r="K250" s="99"/>
    </row>
    <row r="251" spans="1:11" x14ac:dyDescent="0.3">
      <c r="A251" s="96">
        <v>43321</v>
      </c>
      <c r="B251" s="97" t="s">
        <v>1329</v>
      </c>
      <c r="C251" s="98" t="s">
        <v>1330</v>
      </c>
      <c r="D251" s="98" t="s">
        <v>1094</v>
      </c>
      <c r="E251" s="82">
        <v>1</v>
      </c>
      <c r="F251" s="99">
        <v>199999.8</v>
      </c>
      <c r="G251" s="99">
        <f t="shared" si="1"/>
        <v>199999.8</v>
      </c>
      <c r="H251" s="99">
        <f>G251</f>
        <v>199999.8</v>
      </c>
      <c r="I251" s="100" t="s">
        <v>312</v>
      </c>
      <c r="J251" s="82"/>
      <c r="K251" s="99"/>
    </row>
    <row r="252" spans="1:11" x14ac:dyDescent="0.3">
      <c r="A252" s="96"/>
      <c r="B252" s="97"/>
      <c r="C252" s="98"/>
      <c r="D252" s="98"/>
      <c r="E252" s="82"/>
      <c r="F252" s="99"/>
      <c r="G252" s="99">
        <f t="shared" si="1"/>
        <v>0</v>
      </c>
      <c r="H252" s="99"/>
      <c r="I252" s="100"/>
      <c r="J252" s="82"/>
      <c r="K252" s="99"/>
    </row>
    <row r="253" spans="1:11" x14ac:dyDescent="0.3">
      <c r="A253" s="96">
        <v>43321</v>
      </c>
      <c r="B253" s="97" t="s">
        <v>1331</v>
      </c>
      <c r="C253" s="98" t="s">
        <v>454</v>
      </c>
      <c r="D253" s="98" t="s">
        <v>31</v>
      </c>
      <c r="E253" s="82">
        <v>1</v>
      </c>
      <c r="F253" s="99">
        <v>538000.1</v>
      </c>
      <c r="G253" s="99">
        <f t="shared" si="1"/>
        <v>538000.1</v>
      </c>
      <c r="H253" s="99">
        <f>G253</f>
        <v>538000.1</v>
      </c>
      <c r="I253" s="100" t="s">
        <v>315</v>
      </c>
      <c r="J253" s="82"/>
      <c r="K253" s="99"/>
    </row>
    <row r="254" spans="1:11" x14ac:dyDescent="0.3">
      <c r="A254" s="96"/>
      <c r="B254" s="97"/>
      <c r="C254" s="98"/>
      <c r="D254" s="98"/>
      <c r="E254" s="82"/>
      <c r="F254" s="99"/>
      <c r="G254" s="99">
        <f t="shared" si="1"/>
        <v>0</v>
      </c>
      <c r="H254" s="99"/>
      <c r="I254" s="100"/>
      <c r="J254" s="82"/>
      <c r="K254" s="99"/>
    </row>
    <row r="255" spans="1:11" x14ac:dyDescent="0.3">
      <c r="A255" s="96">
        <v>43321</v>
      </c>
      <c r="B255" s="97" t="s">
        <v>1332</v>
      </c>
      <c r="C255" s="98" t="s">
        <v>813</v>
      </c>
      <c r="D255" s="98" t="s">
        <v>162</v>
      </c>
      <c r="E255" s="82">
        <v>6</v>
      </c>
      <c r="F255" s="99">
        <v>275000</v>
      </c>
      <c r="G255" s="99">
        <f t="shared" si="1"/>
        <v>1650000</v>
      </c>
      <c r="H255" s="99"/>
      <c r="I255" s="175" t="s">
        <v>1215</v>
      </c>
      <c r="J255" s="82"/>
      <c r="K255" s="99"/>
    </row>
    <row r="256" spans="1:11" x14ac:dyDescent="0.3">
      <c r="A256" s="96"/>
      <c r="B256" s="97"/>
      <c r="C256" s="98"/>
      <c r="D256" s="98" t="s">
        <v>1102</v>
      </c>
      <c r="E256" s="82">
        <v>6</v>
      </c>
      <c r="F256" s="99">
        <v>275000</v>
      </c>
      <c r="G256" s="99">
        <f t="shared" si="1"/>
        <v>1650000</v>
      </c>
      <c r="H256" s="99"/>
      <c r="I256" s="175"/>
      <c r="J256" s="82"/>
      <c r="K256" s="99"/>
    </row>
    <row r="257" spans="1:11" x14ac:dyDescent="0.3">
      <c r="A257" s="96"/>
      <c r="B257" s="97"/>
      <c r="C257" s="98"/>
      <c r="D257" s="98" t="s">
        <v>1314</v>
      </c>
      <c r="E257" s="82">
        <v>6</v>
      </c>
      <c r="F257" s="99">
        <v>285000.09999999998</v>
      </c>
      <c r="G257" s="99">
        <f t="shared" si="1"/>
        <v>1710000.5999999999</v>
      </c>
      <c r="H257" s="99">
        <f>SUM(G255:G257)</f>
        <v>5010000.5999999996</v>
      </c>
      <c r="I257" s="175"/>
      <c r="J257" s="82"/>
      <c r="K257" s="99"/>
    </row>
    <row r="258" spans="1:11" x14ac:dyDescent="0.3">
      <c r="A258" s="96"/>
      <c r="B258" s="97"/>
      <c r="C258" s="98"/>
      <c r="D258" s="98"/>
      <c r="E258" s="82"/>
      <c r="F258" s="99"/>
      <c r="G258" s="99">
        <f t="shared" si="1"/>
        <v>0</v>
      </c>
      <c r="H258" s="99"/>
      <c r="I258" s="100"/>
      <c r="J258" s="82"/>
      <c r="K258" s="99"/>
    </row>
    <row r="259" spans="1:11" x14ac:dyDescent="0.3">
      <c r="A259" s="96">
        <v>43321</v>
      </c>
      <c r="B259" s="97" t="s">
        <v>1333</v>
      </c>
      <c r="C259" s="98" t="s">
        <v>764</v>
      </c>
      <c r="D259" s="98" t="s">
        <v>162</v>
      </c>
      <c r="E259" s="82">
        <v>4</v>
      </c>
      <c r="F259" s="99">
        <v>275000</v>
      </c>
      <c r="G259" s="99">
        <f t="shared" si="1"/>
        <v>1100000</v>
      </c>
      <c r="H259" s="99"/>
      <c r="I259" s="175" t="s">
        <v>1215</v>
      </c>
      <c r="J259" s="82"/>
      <c r="K259" s="99"/>
    </row>
    <row r="260" spans="1:11" x14ac:dyDescent="0.3">
      <c r="A260" s="96"/>
      <c r="B260" s="97"/>
      <c r="C260" s="98"/>
      <c r="D260" s="98" t="s">
        <v>1334</v>
      </c>
      <c r="E260" s="82">
        <v>4</v>
      </c>
      <c r="F260" s="99">
        <v>285000.09999999998</v>
      </c>
      <c r="G260" s="99">
        <f t="shared" si="1"/>
        <v>1140000.3999999999</v>
      </c>
      <c r="H260" s="99"/>
      <c r="I260" s="175"/>
      <c r="J260" s="82"/>
      <c r="K260" s="99"/>
    </row>
    <row r="261" spans="1:11" x14ac:dyDescent="0.3">
      <c r="A261" s="96"/>
      <c r="B261" s="97"/>
      <c r="C261" s="98"/>
      <c r="D261" s="98" t="s">
        <v>1335</v>
      </c>
      <c r="E261" s="82">
        <v>4</v>
      </c>
      <c r="F261" s="99">
        <v>275000</v>
      </c>
      <c r="G261" s="99">
        <f t="shared" si="1"/>
        <v>1100000</v>
      </c>
      <c r="H261" s="99"/>
      <c r="I261" s="175"/>
      <c r="J261" s="82"/>
      <c r="K261" s="99"/>
    </row>
    <row r="262" spans="1:11" x14ac:dyDescent="0.3">
      <c r="A262" s="96"/>
      <c r="B262" s="97"/>
      <c r="C262" s="98"/>
      <c r="D262" s="98" t="s">
        <v>1336</v>
      </c>
      <c r="E262" s="82">
        <v>4</v>
      </c>
      <c r="F262" s="99">
        <v>275000</v>
      </c>
      <c r="G262" s="99">
        <f t="shared" si="1"/>
        <v>1100000</v>
      </c>
      <c r="H262" s="99"/>
      <c r="I262" s="175"/>
      <c r="J262" s="82"/>
      <c r="K262" s="99"/>
    </row>
    <row r="263" spans="1:11" x14ac:dyDescent="0.3">
      <c r="A263" s="96"/>
      <c r="B263" s="97"/>
      <c r="C263" s="98"/>
      <c r="D263" s="98" t="s">
        <v>1100</v>
      </c>
      <c r="E263" s="82">
        <v>4</v>
      </c>
      <c r="F263" s="99">
        <v>275000</v>
      </c>
      <c r="G263" s="99">
        <f t="shared" si="1"/>
        <v>1100000</v>
      </c>
      <c r="H263" s="99">
        <f>SUM(G259:G263)</f>
        <v>5540000.4000000004</v>
      </c>
      <c r="I263" s="175"/>
      <c r="J263" s="82"/>
      <c r="K263" s="99"/>
    </row>
    <row r="264" spans="1:11" x14ac:dyDescent="0.3">
      <c r="A264" s="96"/>
      <c r="B264" s="97"/>
      <c r="C264" s="98"/>
      <c r="D264" s="98"/>
      <c r="E264" s="82"/>
      <c r="F264" s="99"/>
      <c r="G264" s="99">
        <f t="shared" ref="G264:G266" si="2">E264*F264</f>
        <v>0</v>
      </c>
      <c r="H264" s="99"/>
      <c r="I264" s="100"/>
      <c r="J264" s="82"/>
      <c r="K264" s="99"/>
    </row>
    <row r="265" spans="1:11" x14ac:dyDescent="0.3">
      <c r="A265" s="96">
        <v>43321</v>
      </c>
      <c r="B265" s="97" t="s">
        <v>1398</v>
      </c>
      <c r="C265" s="98" t="s">
        <v>1075</v>
      </c>
      <c r="D265" s="98" t="s">
        <v>31</v>
      </c>
      <c r="E265" s="82">
        <v>10</v>
      </c>
      <c r="F265" s="99">
        <v>568000.4</v>
      </c>
      <c r="G265" s="99">
        <f t="shared" si="2"/>
        <v>5680004</v>
      </c>
      <c r="H265" s="99">
        <f>G265</f>
        <v>5680004</v>
      </c>
      <c r="I265" s="100" t="s">
        <v>1216</v>
      </c>
      <c r="J265" s="82"/>
      <c r="K265" s="99"/>
    </row>
    <row r="266" spans="1:11" x14ac:dyDescent="0.3">
      <c r="A266" s="96"/>
      <c r="B266" s="97"/>
      <c r="C266" s="98"/>
      <c r="D266" s="98"/>
      <c r="E266" s="82"/>
      <c r="F266" s="99"/>
      <c r="G266" s="99">
        <f t="shared" si="2"/>
        <v>0</v>
      </c>
      <c r="H266" s="99"/>
      <c r="I266" s="100"/>
      <c r="J266" s="82"/>
      <c r="K266" s="99"/>
    </row>
    <row r="267" spans="1:11" x14ac:dyDescent="0.3">
      <c r="A267" s="96">
        <v>43321</v>
      </c>
      <c r="B267" s="97" t="s">
        <v>1337</v>
      </c>
      <c r="C267" s="98" t="s">
        <v>73</v>
      </c>
      <c r="D267" s="98" t="s">
        <v>1192</v>
      </c>
      <c r="E267" s="82">
        <v>24</v>
      </c>
      <c r="F267" s="99">
        <v>199999.8</v>
      </c>
      <c r="G267" s="99">
        <f t="shared" si="1"/>
        <v>4799995.1999999993</v>
      </c>
      <c r="H267" s="99">
        <f>G267</f>
        <v>4799995.1999999993</v>
      </c>
      <c r="I267" s="100" t="s">
        <v>309</v>
      </c>
      <c r="J267" s="82"/>
      <c r="K267" s="99"/>
    </row>
    <row r="268" spans="1:11" x14ac:dyDescent="0.3">
      <c r="A268" s="96"/>
      <c r="B268" s="97"/>
      <c r="C268" s="98"/>
      <c r="D268" s="98"/>
      <c r="E268" s="82"/>
      <c r="F268" s="99"/>
      <c r="G268" s="99">
        <f t="shared" si="1"/>
        <v>0</v>
      </c>
      <c r="H268" s="99"/>
      <c r="I268" s="100"/>
      <c r="J268" s="82"/>
      <c r="K268" s="99"/>
    </row>
    <row r="269" spans="1:11" x14ac:dyDescent="0.3">
      <c r="A269" s="96">
        <v>43321</v>
      </c>
      <c r="B269" s="97" t="s">
        <v>1338</v>
      </c>
      <c r="C269" s="98" t="s">
        <v>985</v>
      </c>
      <c r="D269" s="98" t="s">
        <v>576</v>
      </c>
      <c r="E269" s="82">
        <v>72</v>
      </c>
      <c r="F269" s="99">
        <v>66999.899999999994</v>
      </c>
      <c r="G269" s="99">
        <f t="shared" si="1"/>
        <v>4823992.8</v>
      </c>
      <c r="H269" s="99"/>
      <c r="I269" s="175" t="s">
        <v>1213</v>
      </c>
      <c r="J269" s="82"/>
      <c r="K269" s="99"/>
    </row>
    <row r="270" spans="1:11" x14ac:dyDescent="0.3">
      <c r="A270" s="96"/>
      <c r="B270" s="97"/>
      <c r="C270" s="98"/>
      <c r="D270" s="98" t="s">
        <v>577</v>
      </c>
      <c r="E270" s="82">
        <v>72</v>
      </c>
      <c r="F270" s="99">
        <v>66999.899999999994</v>
      </c>
      <c r="G270" s="99">
        <f t="shared" si="1"/>
        <v>4823992.8</v>
      </c>
      <c r="H270" s="99"/>
      <c r="I270" s="175"/>
      <c r="J270" s="82"/>
      <c r="K270" s="99"/>
    </row>
    <row r="271" spans="1:11" x14ac:dyDescent="0.3">
      <c r="A271" s="96"/>
      <c r="B271" s="97"/>
      <c r="C271" s="98"/>
      <c r="D271" s="98" t="s">
        <v>640</v>
      </c>
      <c r="E271" s="82">
        <v>72</v>
      </c>
      <c r="F271" s="99">
        <v>66999.899999999994</v>
      </c>
      <c r="G271" s="99">
        <f t="shared" si="1"/>
        <v>4823992.8</v>
      </c>
      <c r="H271" s="99"/>
      <c r="I271" s="175"/>
      <c r="J271" s="82"/>
      <c r="K271" s="99"/>
    </row>
    <row r="272" spans="1:11" x14ac:dyDescent="0.3">
      <c r="A272" s="96"/>
      <c r="B272" s="97"/>
      <c r="C272" s="98"/>
      <c r="D272" s="98" t="s">
        <v>548</v>
      </c>
      <c r="E272" s="82">
        <v>72</v>
      </c>
      <c r="F272" s="99">
        <v>66999.899999999994</v>
      </c>
      <c r="G272" s="99">
        <f t="shared" si="1"/>
        <v>4823992.8</v>
      </c>
      <c r="H272" s="99"/>
      <c r="I272" s="175"/>
      <c r="J272" s="82"/>
      <c r="K272" s="99"/>
    </row>
    <row r="273" spans="1:11" x14ac:dyDescent="0.3">
      <c r="A273" s="96"/>
      <c r="B273" s="97"/>
      <c r="C273" s="98"/>
      <c r="D273" s="98" t="s">
        <v>578</v>
      </c>
      <c r="E273" s="82">
        <v>72</v>
      </c>
      <c r="F273" s="99">
        <v>66999.899999999994</v>
      </c>
      <c r="G273" s="99">
        <f t="shared" si="1"/>
        <v>4823992.8</v>
      </c>
      <c r="H273" s="99"/>
      <c r="I273" s="175"/>
      <c r="J273" s="82"/>
      <c r="K273" s="99"/>
    </row>
    <row r="274" spans="1:11" x14ac:dyDescent="0.3">
      <c r="A274" s="96"/>
      <c r="B274" s="97"/>
      <c r="C274" s="98"/>
      <c r="D274" s="98" t="s">
        <v>547</v>
      </c>
      <c r="E274" s="82">
        <v>72</v>
      </c>
      <c r="F274" s="99">
        <v>66999.899999999994</v>
      </c>
      <c r="G274" s="99">
        <f t="shared" si="1"/>
        <v>4823992.8</v>
      </c>
      <c r="H274" s="99">
        <f>SUM(G269:G274)</f>
        <v>28943956.800000001</v>
      </c>
      <c r="I274" s="175"/>
      <c r="J274" s="82"/>
      <c r="K274" s="99"/>
    </row>
    <row r="275" spans="1:11" x14ac:dyDescent="0.3">
      <c r="A275" s="96"/>
      <c r="B275" s="97"/>
      <c r="C275" s="98"/>
      <c r="D275" s="98"/>
      <c r="E275" s="82"/>
      <c r="F275" s="99"/>
      <c r="G275" s="99">
        <f t="shared" si="1"/>
        <v>0</v>
      </c>
      <c r="H275" s="99"/>
      <c r="I275" s="100"/>
      <c r="J275" s="82"/>
      <c r="K275" s="99"/>
    </row>
    <row r="276" spans="1:11" x14ac:dyDescent="0.3">
      <c r="A276" s="96">
        <v>43321</v>
      </c>
      <c r="B276" s="97" t="s">
        <v>1339</v>
      </c>
      <c r="C276" s="98" t="s">
        <v>985</v>
      </c>
      <c r="D276" s="98" t="s">
        <v>548</v>
      </c>
      <c r="E276" s="82">
        <v>11</v>
      </c>
      <c r="F276" s="99">
        <v>66999.899999999994</v>
      </c>
      <c r="G276" s="99">
        <f t="shared" si="1"/>
        <v>736998.89999999991</v>
      </c>
      <c r="H276" s="99"/>
      <c r="I276" s="175" t="s">
        <v>1213</v>
      </c>
      <c r="J276" s="82"/>
      <c r="K276" s="99"/>
    </row>
    <row r="277" spans="1:11" x14ac:dyDescent="0.3">
      <c r="A277" s="96"/>
      <c r="B277" s="97"/>
      <c r="C277" s="98"/>
      <c r="D277" s="98" t="s">
        <v>543</v>
      </c>
      <c r="E277" s="82">
        <v>12</v>
      </c>
      <c r="F277" s="99">
        <v>133999.79999999999</v>
      </c>
      <c r="G277" s="99">
        <f t="shared" si="1"/>
        <v>1607997.5999999999</v>
      </c>
      <c r="H277" s="99"/>
      <c r="I277" s="175"/>
      <c r="J277" s="82"/>
      <c r="K277" s="99"/>
    </row>
    <row r="278" spans="1:11" x14ac:dyDescent="0.3">
      <c r="A278" s="96"/>
      <c r="B278" s="97"/>
      <c r="C278" s="98"/>
      <c r="D278" s="98" t="s">
        <v>1340</v>
      </c>
      <c r="E278" s="82">
        <v>24</v>
      </c>
      <c r="F278" s="99">
        <v>37999.5</v>
      </c>
      <c r="G278" s="99">
        <f t="shared" si="1"/>
        <v>911988</v>
      </c>
      <c r="H278" s="99">
        <f>SUM(G276:G278)</f>
        <v>3256984.5</v>
      </c>
      <c r="I278" s="175"/>
      <c r="J278" s="82"/>
      <c r="K278" s="99"/>
    </row>
    <row r="279" spans="1:11" x14ac:dyDescent="0.3">
      <c r="A279" s="96"/>
      <c r="B279" s="97"/>
      <c r="C279" s="98"/>
      <c r="D279" s="98"/>
      <c r="E279" s="82"/>
      <c r="F279" s="99"/>
      <c r="G279" s="99">
        <f t="shared" si="1"/>
        <v>0</v>
      </c>
      <c r="H279" s="99"/>
      <c r="I279" s="100"/>
      <c r="J279" s="82"/>
      <c r="K279" s="99"/>
    </row>
    <row r="280" spans="1:11" x14ac:dyDescent="0.3">
      <c r="A280" s="96">
        <v>43321</v>
      </c>
      <c r="B280" s="97" t="s">
        <v>1341</v>
      </c>
      <c r="C280" s="98" t="s">
        <v>985</v>
      </c>
      <c r="D280" s="98" t="s">
        <v>541</v>
      </c>
      <c r="E280" s="82">
        <v>36</v>
      </c>
      <c r="F280" s="99">
        <v>133999.79999999999</v>
      </c>
      <c r="G280" s="99">
        <f t="shared" si="1"/>
        <v>4823992.8</v>
      </c>
      <c r="H280" s="99"/>
      <c r="I280" s="175" t="s">
        <v>1213</v>
      </c>
      <c r="J280" s="82"/>
      <c r="K280" s="99"/>
    </row>
    <row r="281" spans="1:11" x14ac:dyDescent="0.3">
      <c r="A281" s="96"/>
      <c r="B281" s="97"/>
      <c r="C281" s="98"/>
      <c r="D281" s="98" t="s">
        <v>1168</v>
      </c>
      <c r="E281" s="82">
        <v>36</v>
      </c>
      <c r="F281" s="99">
        <v>133999.79999999999</v>
      </c>
      <c r="G281" s="99">
        <f t="shared" si="1"/>
        <v>4823992.8</v>
      </c>
      <c r="H281" s="99"/>
      <c r="I281" s="175"/>
      <c r="J281" s="82"/>
      <c r="K281" s="99"/>
    </row>
    <row r="282" spans="1:11" x14ac:dyDescent="0.3">
      <c r="A282" s="96"/>
      <c r="B282" s="97"/>
      <c r="C282" s="98"/>
      <c r="D282" s="98" t="s">
        <v>543</v>
      </c>
      <c r="E282" s="82">
        <v>36</v>
      </c>
      <c r="F282" s="99">
        <v>133999.79999999999</v>
      </c>
      <c r="G282" s="99">
        <f t="shared" si="1"/>
        <v>4823992.8</v>
      </c>
      <c r="H282" s="99"/>
      <c r="I282" s="175"/>
      <c r="J282" s="82"/>
      <c r="K282" s="99"/>
    </row>
    <row r="283" spans="1:11" x14ac:dyDescent="0.3">
      <c r="A283" s="96"/>
      <c r="B283" s="97"/>
      <c r="C283" s="98"/>
      <c r="D283" s="98" t="s">
        <v>544</v>
      </c>
      <c r="E283" s="82">
        <v>36</v>
      </c>
      <c r="F283" s="99">
        <v>133999.79999999999</v>
      </c>
      <c r="G283" s="99">
        <f t="shared" si="1"/>
        <v>4823992.8</v>
      </c>
      <c r="H283" s="99"/>
      <c r="I283" s="175"/>
      <c r="J283" s="82"/>
      <c r="K283" s="99"/>
    </row>
    <row r="284" spans="1:11" x14ac:dyDescent="0.3">
      <c r="A284" s="96"/>
      <c r="B284" s="97"/>
      <c r="C284" s="98"/>
      <c r="D284" s="98" t="s">
        <v>545</v>
      </c>
      <c r="E284" s="82">
        <v>36</v>
      </c>
      <c r="F284" s="99">
        <v>133999.79999999999</v>
      </c>
      <c r="G284" s="99">
        <f t="shared" si="1"/>
        <v>4823992.8</v>
      </c>
      <c r="H284" s="99"/>
      <c r="I284" s="175"/>
      <c r="J284" s="82"/>
      <c r="K284" s="99"/>
    </row>
    <row r="285" spans="1:11" x14ac:dyDescent="0.3">
      <c r="A285" s="96"/>
      <c r="B285" s="97"/>
      <c r="C285" s="98"/>
      <c r="D285" s="98" t="s">
        <v>1340</v>
      </c>
      <c r="E285" s="82">
        <v>120</v>
      </c>
      <c r="F285" s="99">
        <v>37999.5</v>
      </c>
      <c r="G285" s="99">
        <f t="shared" si="1"/>
        <v>4559940</v>
      </c>
      <c r="H285" s="99">
        <f>SUM(G280:G285)</f>
        <v>28679904</v>
      </c>
      <c r="I285" s="175"/>
      <c r="J285" s="82"/>
      <c r="K285" s="99"/>
    </row>
    <row r="286" spans="1:11" x14ac:dyDescent="0.3">
      <c r="A286" s="96"/>
      <c r="B286" s="97"/>
      <c r="C286" s="98"/>
      <c r="D286" s="98"/>
      <c r="E286" s="82"/>
      <c r="F286" s="99"/>
      <c r="G286" s="99">
        <f t="shared" si="1"/>
        <v>0</v>
      </c>
      <c r="H286" s="99"/>
      <c r="I286" s="100"/>
      <c r="J286" s="82"/>
      <c r="K286" s="99"/>
    </row>
    <row r="287" spans="1:11" x14ac:dyDescent="0.3">
      <c r="A287" s="96">
        <v>43321</v>
      </c>
      <c r="B287" s="97" t="s">
        <v>1342</v>
      </c>
      <c r="C287" s="98" t="s">
        <v>442</v>
      </c>
      <c r="D287" s="98" t="s">
        <v>104</v>
      </c>
      <c r="E287" s="82">
        <v>2</v>
      </c>
      <c r="F287" s="99">
        <v>511100.09499999997</v>
      </c>
      <c r="G287" s="99">
        <f t="shared" si="1"/>
        <v>1022200.19</v>
      </c>
      <c r="H287" s="99"/>
      <c r="I287" s="175" t="s">
        <v>312</v>
      </c>
      <c r="J287" s="82"/>
      <c r="K287" s="99"/>
    </row>
    <row r="288" spans="1:11" x14ac:dyDescent="0.3">
      <c r="A288" s="96"/>
      <c r="B288" s="97"/>
      <c r="C288" s="98"/>
      <c r="D288" s="98" t="s">
        <v>1192</v>
      </c>
      <c r="E288" s="82">
        <v>5</v>
      </c>
      <c r="F288" s="99">
        <v>199999.8</v>
      </c>
      <c r="G288" s="99">
        <f t="shared" si="1"/>
        <v>999999</v>
      </c>
      <c r="H288" s="99"/>
      <c r="I288" s="175"/>
      <c r="J288" s="82"/>
      <c r="K288" s="99"/>
    </row>
    <row r="289" spans="1:11" x14ac:dyDescent="0.3">
      <c r="A289" s="96"/>
      <c r="B289" s="97"/>
      <c r="C289" s="98"/>
      <c r="D289" s="98" t="s">
        <v>887</v>
      </c>
      <c r="E289" s="82">
        <v>5</v>
      </c>
      <c r="F289" s="99">
        <v>215000.5</v>
      </c>
      <c r="G289" s="99">
        <f t="shared" si="1"/>
        <v>1075002.5</v>
      </c>
      <c r="H289" s="99"/>
      <c r="I289" s="175"/>
      <c r="J289" s="82"/>
      <c r="K289" s="99"/>
    </row>
    <row r="290" spans="1:11" x14ac:dyDescent="0.3">
      <c r="A290" s="96"/>
      <c r="B290" s="97"/>
      <c r="C290" s="98"/>
      <c r="D290" s="98" t="s">
        <v>109</v>
      </c>
      <c r="E290" s="82">
        <v>5</v>
      </c>
      <c r="F290" s="99">
        <v>215000.5</v>
      </c>
      <c r="G290" s="99">
        <f t="shared" si="1"/>
        <v>1075002.5</v>
      </c>
      <c r="H290" s="99">
        <f>SUM(G287:G290)</f>
        <v>4172204.19</v>
      </c>
      <c r="I290" s="175"/>
      <c r="J290" s="82"/>
      <c r="K290" s="99"/>
    </row>
    <row r="291" spans="1:11" x14ac:dyDescent="0.3">
      <c r="A291" s="96"/>
      <c r="B291" s="97"/>
      <c r="C291" s="98"/>
      <c r="D291" s="98"/>
      <c r="E291" s="82"/>
      <c r="F291" s="99"/>
      <c r="G291" s="99">
        <f t="shared" si="1"/>
        <v>0</v>
      </c>
      <c r="H291" s="99"/>
      <c r="I291" s="100"/>
      <c r="J291" s="82"/>
      <c r="K291" s="99"/>
    </row>
    <row r="292" spans="1:11" x14ac:dyDescent="0.3">
      <c r="A292" s="96">
        <v>43321</v>
      </c>
      <c r="B292" s="97" t="s">
        <v>1343</v>
      </c>
      <c r="C292" s="98" t="s">
        <v>1344</v>
      </c>
      <c r="D292" s="98" t="s">
        <v>31</v>
      </c>
      <c r="E292" s="82">
        <v>1</v>
      </c>
      <c r="F292" s="99">
        <v>538000.1</v>
      </c>
      <c r="G292" s="99">
        <f t="shared" si="1"/>
        <v>538000.1</v>
      </c>
      <c r="H292" s="99">
        <f>G292</f>
        <v>538000.1</v>
      </c>
      <c r="I292" s="100" t="s">
        <v>309</v>
      </c>
      <c r="J292" s="82"/>
      <c r="K292" s="99"/>
    </row>
    <row r="293" spans="1:11" x14ac:dyDescent="0.3">
      <c r="A293" s="96"/>
      <c r="B293" s="97"/>
      <c r="C293" s="98"/>
      <c r="D293" s="98"/>
      <c r="E293" s="82"/>
      <c r="F293" s="99"/>
      <c r="G293" s="99">
        <f t="shared" si="1"/>
        <v>0</v>
      </c>
      <c r="H293" s="99"/>
      <c r="I293" s="100"/>
      <c r="J293" s="82"/>
      <c r="K293" s="99"/>
    </row>
    <row r="294" spans="1:11" x14ac:dyDescent="0.3">
      <c r="A294" s="96">
        <v>43321</v>
      </c>
      <c r="B294" s="97" t="s">
        <v>1345</v>
      </c>
      <c r="C294" s="98" t="s">
        <v>811</v>
      </c>
      <c r="D294" s="98" t="s">
        <v>968</v>
      </c>
      <c r="E294" s="82">
        <v>12</v>
      </c>
      <c r="F294" s="99">
        <v>32000.1</v>
      </c>
      <c r="G294" s="99">
        <f t="shared" si="1"/>
        <v>384001.19999999995</v>
      </c>
      <c r="H294" s="99"/>
      <c r="I294" s="100"/>
      <c r="J294" s="82"/>
      <c r="K294" s="99"/>
    </row>
    <row r="295" spans="1:11" x14ac:dyDescent="0.3">
      <c r="A295" s="96"/>
      <c r="B295" s="97"/>
      <c r="C295" s="98"/>
      <c r="D295" s="98" t="s">
        <v>969</v>
      </c>
      <c r="E295" s="82">
        <v>12</v>
      </c>
      <c r="F295" s="99">
        <v>32000.1</v>
      </c>
      <c r="G295" s="99">
        <f t="shared" si="1"/>
        <v>384001.19999999995</v>
      </c>
      <c r="H295" s="99"/>
      <c r="I295" s="100"/>
      <c r="J295" s="82"/>
      <c r="K295" s="99"/>
    </row>
    <row r="296" spans="1:11" x14ac:dyDescent="0.3">
      <c r="A296" s="96"/>
      <c r="B296" s="97"/>
      <c r="C296" s="98"/>
      <c r="D296" s="98" t="s">
        <v>968</v>
      </c>
      <c r="E296" s="82">
        <v>12</v>
      </c>
      <c r="F296" s="99">
        <v>0</v>
      </c>
      <c r="G296" s="99">
        <f t="shared" si="1"/>
        <v>0</v>
      </c>
      <c r="H296" s="99"/>
      <c r="I296" s="100"/>
      <c r="J296" s="82"/>
      <c r="K296" s="99"/>
    </row>
    <row r="297" spans="1:11" x14ac:dyDescent="0.3">
      <c r="A297" s="96"/>
      <c r="B297" s="97"/>
      <c r="C297" s="98"/>
      <c r="D297" s="98" t="s">
        <v>969</v>
      </c>
      <c r="E297" s="82">
        <v>12</v>
      </c>
      <c r="F297" s="99">
        <v>0</v>
      </c>
      <c r="G297" s="99">
        <f t="shared" si="1"/>
        <v>0</v>
      </c>
      <c r="H297" s="99">
        <f>SUM(G294:G297)</f>
        <v>768002.39999999991</v>
      </c>
      <c r="I297" s="100" t="s">
        <v>1215</v>
      </c>
      <c r="J297" s="82"/>
      <c r="K297" s="99"/>
    </row>
    <row r="298" spans="1:11" x14ac:dyDescent="0.3">
      <c r="A298" s="96"/>
      <c r="B298" s="97"/>
      <c r="C298" s="98"/>
      <c r="D298" s="98"/>
      <c r="E298" s="82"/>
      <c r="F298" s="99"/>
      <c r="G298" s="99">
        <f t="shared" si="1"/>
        <v>0</v>
      </c>
      <c r="H298" s="99"/>
      <c r="I298" s="100"/>
      <c r="J298" s="82"/>
      <c r="K298" s="99"/>
    </row>
    <row r="299" spans="1:11" x14ac:dyDescent="0.3">
      <c r="A299" s="96">
        <v>43321</v>
      </c>
      <c r="B299" s="97" t="s">
        <v>1346</v>
      </c>
      <c r="C299" s="98" t="s">
        <v>415</v>
      </c>
      <c r="D299" s="98" t="s">
        <v>887</v>
      </c>
      <c r="E299" s="82">
        <v>2</v>
      </c>
      <c r="F299" s="99">
        <v>215000.5</v>
      </c>
      <c r="G299" s="99">
        <f t="shared" si="1"/>
        <v>430001</v>
      </c>
      <c r="H299" s="99">
        <f>G299</f>
        <v>430001</v>
      </c>
      <c r="I299" s="100" t="s">
        <v>314</v>
      </c>
      <c r="J299" s="82"/>
      <c r="K299" s="99"/>
    </row>
    <row r="300" spans="1:11" x14ac:dyDescent="0.3">
      <c r="A300" s="96"/>
      <c r="B300" s="97"/>
      <c r="C300" s="98"/>
      <c r="D300" s="98"/>
      <c r="E300" s="82"/>
      <c r="F300" s="99"/>
      <c r="G300" s="99">
        <f t="shared" si="1"/>
        <v>0</v>
      </c>
      <c r="H300" s="99"/>
      <c r="I300" s="100"/>
      <c r="J300" s="82"/>
      <c r="K300" s="99"/>
    </row>
    <row r="301" spans="1:11" x14ac:dyDescent="0.3">
      <c r="A301" s="96">
        <v>43322</v>
      </c>
      <c r="B301" s="97" t="s">
        <v>1347</v>
      </c>
      <c r="C301" s="98" t="s">
        <v>1348</v>
      </c>
      <c r="D301" s="98" t="s">
        <v>652</v>
      </c>
      <c r="E301" s="82">
        <v>1</v>
      </c>
      <c r="F301" s="99">
        <v>517000</v>
      </c>
      <c r="G301" s="99">
        <f t="shared" si="1"/>
        <v>517000</v>
      </c>
      <c r="H301" s="99">
        <f>G301</f>
        <v>517000</v>
      </c>
      <c r="I301" s="100" t="s">
        <v>1216</v>
      </c>
      <c r="J301" s="82"/>
      <c r="K301" s="99"/>
    </row>
    <row r="302" spans="1:11" x14ac:dyDescent="0.3">
      <c r="A302" s="96"/>
      <c r="B302" s="97"/>
      <c r="C302" s="98"/>
      <c r="D302" s="98"/>
      <c r="E302" s="82"/>
      <c r="F302" s="99"/>
      <c r="G302" s="99">
        <f t="shared" si="1"/>
        <v>0</v>
      </c>
      <c r="H302" s="99"/>
      <c r="I302" s="100"/>
      <c r="J302" s="82"/>
      <c r="K302" s="99"/>
    </row>
    <row r="303" spans="1:11" x14ac:dyDescent="0.3">
      <c r="A303" s="96">
        <v>43322</v>
      </c>
      <c r="B303" s="97" t="s">
        <v>1349</v>
      </c>
      <c r="C303" s="98" t="s">
        <v>589</v>
      </c>
      <c r="D303" s="98" t="s">
        <v>31</v>
      </c>
      <c r="E303" s="82">
        <v>1</v>
      </c>
      <c r="F303" s="99">
        <v>511100.09499999997</v>
      </c>
      <c r="G303" s="99">
        <f t="shared" si="1"/>
        <v>511100.09499999997</v>
      </c>
      <c r="H303" s="99">
        <f>G303</f>
        <v>511100.09499999997</v>
      </c>
      <c r="I303" s="100" t="s">
        <v>309</v>
      </c>
      <c r="J303" s="82"/>
      <c r="K303" s="99"/>
    </row>
    <row r="304" spans="1:11" x14ac:dyDescent="0.3">
      <c r="A304" s="96"/>
      <c r="B304" s="97"/>
      <c r="C304" s="98"/>
      <c r="D304" s="98"/>
      <c r="E304" s="82"/>
      <c r="F304" s="99"/>
      <c r="G304" s="99">
        <f t="shared" si="1"/>
        <v>0</v>
      </c>
      <c r="H304" s="99"/>
      <c r="I304" s="100"/>
      <c r="J304" s="82"/>
      <c r="K304" s="99"/>
    </row>
    <row r="305" spans="1:11" x14ac:dyDescent="0.3">
      <c r="A305" s="96">
        <v>43322</v>
      </c>
      <c r="B305" s="97" t="s">
        <v>1350</v>
      </c>
      <c r="C305" s="98" t="s">
        <v>38</v>
      </c>
      <c r="D305" s="98" t="s">
        <v>1094</v>
      </c>
      <c r="E305" s="82">
        <v>24</v>
      </c>
      <c r="F305" s="99">
        <v>199999.8</v>
      </c>
      <c r="G305" s="99">
        <f t="shared" si="1"/>
        <v>4799995.1999999993</v>
      </c>
      <c r="H305" s="99">
        <f>G305</f>
        <v>4799995.1999999993</v>
      </c>
      <c r="I305" s="100" t="s">
        <v>310</v>
      </c>
      <c r="J305" s="82"/>
      <c r="K305" s="99"/>
    </row>
    <row r="306" spans="1:11" x14ac:dyDescent="0.3">
      <c r="A306" s="96"/>
      <c r="B306" s="97"/>
      <c r="C306" s="98"/>
      <c r="D306" s="98"/>
      <c r="E306" s="82"/>
      <c r="F306" s="99"/>
      <c r="G306" s="99">
        <f t="shared" si="1"/>
        <v>0</v>
      </c>
      <c r="H306" s="99"/>
      <c r="I306" s="100"/>
      <c r="J306" s="82"/>
      <c r="K306" s="99"/>
    </row>
    <row r="307" spans="1:11" x14ac:dyDescent="0.3">
      <c r="A307" s="96">
        <v>43322</v>
      </c>
      <c r="B307" s="97" t="s">
        <v>1351</v>
      </c>
      <c r="C307" s="98" t="s">
        <v>456</v>
      </c>
      <c r="D307" s="98" t="s">
        <v>1094</v>
      </c>
      <c r="E307" s="82">
        <v>1</v>
      </c>
      <c r="F307" s="99">
        <v>199999.8</v>
      </c>
      <c r="G307" s="99">
        <f t="shared" si="1"/>
        <v>199999.8</v>
      </c>
      <c r="H307" s="99">
        <f>G307</f>
        <v>199999.8</v>
      </c>
      <c r="I307" s="100" t="s">
        <v>312</v>
      </c>
      <c r="J307" s="82"/>
      <c r="K307" s="99"/>
    </row>
    <row r="308" spans="1:11" x14ac:dyDescent="0.3">
      <c r="A308" s="96"/>
      <c r="B308" s="97"/>
      <c r="C308" s="98"/>
      <c r="D308" s="98"/>
      <c r="E308" s="82"/>
      <c r="F308" s="99"/>
      <c r="G308" s="99">
        <f t="shared" si="1"/>
        <v>0</v>
      </c>
      <c r="H308" s="99"/>
      <c r="I308" s="100"/>
      <c r="J308" s="82"/>
      <c r="K308" s="99"/>
    </row>
    <row r="309" spans="1:11" x14ac:dyDescent="0.3">
      <c r="A309" s="96">
        <v>43322</v>
      </c>
      <c r="B309" s="97" t="s">
        <v>1352</v>
      </c>
      <c r="C309" s="98" t="s">
        <v>464</v>
      </c>
      <c r="D309" s="98" t="s">
        <v>31</v>
      </c>
      <c r="E309" s="82">
        <v>1</v>
      </c>
      <c r="F309" s="99">
        <v>511100.09499999997</v>
      </c>
      <c r="G309" s="99">
        <f t="shared" si="1"/>
        <v>511100.09499999997</v>
      </c>
      <c r="H309" s="99">
        <f>G309</f>
        <v>511100.09499999997</v>
      </c>
      <c r="I309" s="100" t="s">
        <v>309</v>
      </c>
      <c r="J309" s="82"/>
      <c r="K309" s="99"/>
    </row>
    <row r="310" spans="1:11" x14ac:dyDescent="0.3">
      <c r="A310" s="96"/>
      <c r="B310" s="97"/>
      <c r="C310" s="98"/>
      <c r="D310" s="98"/>
      <c r="E310" s="82"/>
      <c r="F310" s="99"/>
      <c r="G310" s="99">
        <f t="shared" si="1"/>
        <v>0</v>
      </c>
      <c r="H310" s="99"/>
      <c r="I310" s="100"/>
      <c r="J310" s="82"/>
      <c r="K310" s="99"/>
    </row>
    <row r="311" spans="1:11" x14ac:dyDescent="0.3">
      <c r="A311" s="96">
        <v>43322</v>
      </c>
      <c r="B311" s="97" t="s">
        <v>1353</v>
      </c>
      <c r="C311" s="98" t="s">
        <v>1354</v>
      </c>
      <c r="D311" s="98" t="s">
        <v>1325</v>
      </c>
      <c r="E311" s="82">
        <v>1</v>
      </c>
      <c r="F311" s="99">
        <v>637450</v>
      </c>
      <c r="G311" s="99">
        <f t="shared" si="1"/>
        <v>637450</v>
      </c>
      <c r="H311" s="99"/>
      <c r="I311" s="175" t="s">
        <v>312</v>
      </c>
      <c r="J311" s="82"/>
      <c r="K311" s="99"/>
    </row>
    <row r="312" spans="1:11" x14ac:dyDescent="0.3">
      <c r="A312" s="96"/>
      <c r="B312" s="97"/>
      <c r="C312" s="98"/>
      <c r="D312" s="98" t="s">
        <v>20</v>
      </c>
      <c r="E312" s="82">
        <v>1</v>
      </c>
      <c r="F312" s="99">
        <v>542450.09499999997</v>
      </c>
      <c r="G312" s="99">
        <f t="shared" si="1"/>
        <v>542450.09499999997</v>
      </c>
      <c r="H312" s="99">
        <f>SUM(G311:G312)</f>
        <v>1179900.095</v>
      </c>
      <c r="I312" s="175"/>
      <c r="J312" s="82"/>
      <c r="K312" s="99"/>
    </row>
    <row r="313" spans="1:11" x14ac:dyDescent="0.3">
      <c r="A313" s="96"/>
      <c r="B313" s="97"/>
      <c r="C313" s="98"/>
      <c r="D313" s="98"/>
      <c r="E313" s="82"/>
      <c r="F313" s="99"/>
      <c r="G313" s="99">
        <f t="shared" si="1"/>
        <v>0</v>
      </c>
      <c r="H313" s="99"/>
      <c r="I313" s="100"/>
      <c r="J313" s="82"/>
      <c r="K313" s="99"/>
    </row>
    <row r="314" spans="1:11" x14ac:dyDescent="0.3">
      <c r="A314" s="96">
        <v>43322</v>
      </c>
      <c r="B314" s="97" t="s">
        <v>1355</v>
      </c>
      <c r="C314" s="98" t="s">
        <v>1127</v>
      </c>
      <c r="D314" s="98" t="s">
        <v>541</v>
      </c>
      <c r="E314" s="82">
        <v>3</v>
      </c>
      <c r="F314" s="99">
        <v>148500</v>
      </c>
      <c r="G314" s="99">
        <f t="shared" si="1"/>
        <v>445500</v>
      </c>
      <c r="H314" s="99">
        <f>G314</f>
        <v>445500</v>
      </c>
      <c r="I314" s="100" t="s">
        <v>674</v>
      </c>
      <c r="J314" s="82"/>
      <c r="K314" s="99"/>
    </row>
    <row r="315" spans="1:11" x14ac:dyDescent="0.3">
      <c r="A315" s="96"/>
      <c r="B315" s="97"/>
      <c r="C315" s="98"/>
      <c r="D315" s="98"/>
      <c r="E315" s="82"/>
      <c r="F315" s="99"/>
      <c r="G315" s="99">
        <f t="shared" si="1"/>
        <v>0</v>
      </c>
      <c r="H315" s="99"/>
      <c r="I315" s="100"/>
      <c r="J315" s="82"/>
      <c r="K315" s="99"/>
    </row>
    <row r="316" spans="1:11" x14ac:dyDescent="0.3">
      <c r="A316" s="96">
        <v>43322</v>
      </c>
      <c r="B316" s="97" t="s">
        <v>1356</v>
      </c>
      <c r="C316" s="98" t="s">
        <v>1354</v>
      </c>
      <c r="D316" s="98" t="s">
        <v>1357</v>
      </c>
      <c r="E316" s="82">
        <v>1</v>
      </c>
      <c r="F316" s="99">
        <v>1081099.5249999999</v>
      </c>
      <c r="G316" s="99">
        <f t="shared" si="1"/>
        <v>1081099.5249999999</v>
      </c>
      <c r="H316" s="99"/>
      <c r="I316" s="175" t="s">
        <v>312</v>
      </c>
      <c r="J316" s="82"/>
      <c r="K316" s="99"/>
    </row>
    <row r="317" spans="1:11" x14ac:dyDescent="0.3">
      <c r="A317" s="96"/>
      <c r="B317" s="97"/>
      <c r="C317" s="98"/>
      <c r="D317" s="98" t="s">
        <v>1358</v>
      </c>
      <c r="E317" s="82">
        <v>1</v>
      </c>
      <c r="F317" s="99">
        <v>1144750.4750000001</v>
      </c>
      <c r="G317" s="99">
        <f t="shared" si="1"/>
        <v>1144750.4750000001</v>
      </c>
      <c r="H317" s="99">
        <f>SUM(G316:G317)</f>
        <v>2225850</v>
      </c>
      <c r="I317" s="175"/>
      <c r="J317" s="82"/>
      <c r="K317" s="99"/>
    </row>
    <row r="318" spans="1:11" x14ac:dyDescent="0.3">
      <c r="A318" s="96"/>
      <c r="B318" s="97"/>
      <c r="C318" s="98"/>
      <c r="D318" s="98"/>
      <c r="E318" s="82"/>
      <c r="F318" s="99"/>
      <c r="G318" s="99">
        <f t="shared" si="1"/>
        <v>0</v>
      </c>
      <c r="H318" s="99"/>
      <c r="I318" s="100"/>
      <c r="J318" s="82"/>
      <c r="K318" s="99"/>
    </row>
    <row r="319" spans="1:11" x14ac:dyDescent="0.3">
      <c r="A319" s="96">
        <v>43323</v>
      </c>
      <c r="B319" s="97" t="s">
        <v>1361</v>
      </c>
      <c r="C319" s="98" t="s">
        <v>953</v>
      </c>
      <c r="D319" s="98" t="s">
        <v>109</v>
      </c>
      <c r="E319" s="82">
        <v>2</v>
      </c>
      <c r="F319" s="99">
        <v>215000.5</v>
      </c>
      <c r="G319" s="99">
        <f t="shared" si="1"/>
        <v>430001</v>
      </c>
      <c r="H319" s="99">
        <f>G319</f>
        <v>430001</v>
      </c>
      <c r="I319" s="100" t="s">
        <v>310</v>
      </c>
      <c r="J319" s="82"/>
      <c r="K319" s="99"/>
    </row>
    <row r="320" spans="1:11" x14ac:dyDescent="0.3">
      <c r="A320" s="96"/>
      <c r="B320" s="97"/>
      <c r="C320" s="98"/>
      <c r="D320" s="98"/>
      <c r="E320" s="82"/>
      <c r="F320" s="99"/>
      <c r="G320" s="99">
        <f t="shared" si="1"/>
        <v>0</v>
      </c>
      <c r="H320" s="99"/>
      <c r="I320" s="100"/>
      <c r="J320" s="82"/>
      <c r="K320" s="99"/>
    </row>
    <row r="321" spans="1:11" x14ac:dyDescent="0.3">
      <c r="A321" s="96">
        <v>43323</v>
      </c>
      <c r="B321" s="97" t="s">
        <v>1362</v>
      </c>
      <c r="C321" s="98" t="s">
        <v>726</v>
      </c>
      <c r="D321" s="98" t="s">
        <v>1363</v>
      </c>
      <c r="E321" s="82">
        <v>2</v>
      </c>
      <c r="F321" s="99">
        <v>511100.09499999997</v>
      </c>
      <c r="G321" s="99">
        <f t="shared" si="1"/>
        <v>1022200.19</v>
      </c>
      <c r="H321" s="99">
        <f>G321</f>
        <v>1022200.19</v>
      </c>
      <c r="I321" s="100" t="s">
        <v>309</v>
      </c>
      <c r="J321" s="82"/>
      <c r="K321" s="99"/>
    </row>
    <row r="322" spans="1:11" x14ac:dyDescent="0.3">
      <c r="A322" s="96"/>
      <c r="B322" s="97"/>
      <c r="C322" s="98"/>
      <c r="D322" s="98"/>
      <c r="E322" s="82"/>
      <c r="F322" s="99"/>
      <c r="G322" s="99">
        <f t="shared" si="1"/>
        <v>0</v>
      </c>
      <c r="H322" s="99"/>
      <c r="I322" s="100"/>
      <c r="J322" s="82"/>
      <c r="K322" s="99"/>
    </row>
    <row r="323" spans="1:11" x14ac:dyDescent="0.3">
      <c r="A323" s="96">
        <v>43323</v>
      </c>
      <c r="B323" s="97" t="s">
        <v>1364</v>
      </c>
      <c r="C323" s="98" t="s">
        <v>1365</v>
      </c>
      <c r="D323" s="98" t="s">
        <v>31</v>
      </c>
      <c r="E323" s="82">
        <v>1</v>
      </c>
      <c r="F323" s="99">
        <v>511100.09499999997</v>
      </c>
      <c r="G323" s="99">
        <f t="shared" ref="G323:G663" si="3">E323*F323</f>
        <v>511100.09499999997</v>
      </c>
      <c r="H323" s="99">
        <f>G323</f>
        <v>511100.09499999997</v>
      </c>
      <c r="I323" s="100" t="s">
        <v>314</v>
      </c>
      <c r="J323" s="82"/>
      <c r="K323" s="99"/>
    </row>
    <row r="324" spans="1:11" x14ac:dyDescent="0.3">
      <c r="A324" s="96"/>
      <c r="B324" s="97"/>
      <c r="C324" s="98"/>
      <c r="D324" s="98"/>
      <c r="E324" s="82"/>
      <c r="F324" s="99"/>
      <c r="G324" s="99">
        <f t="shared" si="3"/>
        <v>0</v>
      </c>
      <c r="H324" s="99"/>
      <c r="I324" s="100"/>
      <c r="J324" s="82"/>
      <c r="K324" s="99"/>
    </row>
    <row r="325" spans="1:11" x14ac:dyDescent="0.3">
      <c r="A325" s="96">
        <v>43323</v>
      </c>
      <c r="B325" s="97" t="s">
        <v>1366</v>
      </c>
      <c r="C325" s="98" t="s">
        <v>57</v>
      </c>
      <c r="D325" s="98" t="s">
        <v>652</v>
      </c>
      <c r="E325" s="82">
        <v>1</v>
      </c>
      <c r="F325" s="99">
        <v>517000</v>
      </c>
      <c r="G325" s="99">
        <f t="shared" si="3"/>
        <v>517000</v>
      </c>
      <c r="H325" s="99">
        <f>G325</f>
        <v>517000</v>
      </c>
      <c r="I325" s="100" t="s">
        <v>309</v>
      </c>
      <c r="J325" s="82"/>
      <c r="K325" s="99"/>
    </row>
    <row r="326" spans="1:11" x14ac:dyDescent="0.3">
      <c r="A326" s="96"/>
      <c r="B326" s="97"/>
      <c r="C326" s="98"/>
      <c r="D326" s="98"/>
      <c r="E326" s="82"/>
      <c r="F326" s="99"/>
      <c r="G326" s="99">
        <f t="shared" si="3"/>
        <v>0</v>
      </c>
      <c r="H326" s="99"/>
      <c r="I326" s="100"/>
      <c r="J326" s="82"/>
      <c r="K326" s="99"/>
    </row>
    <row r="327" spans="1:11" x14ac:dyDescent="0.3">
      <c r="A327" s="96">
        <v>43323</v>
      </c>
      <c r="B327" s="97" t="s">
        <v>1367</v>
      </c>
      <c r="C327" s="98" t="s">
        <v>210</v>
      </c>
      <c r="D327" s="98" t="s">
        <v>20</v>
      </c>
      <c r="E327" s="82">
        <v>4</v>
      </c>
      <c r="F327" s="99">
        <v>620999.5</v>
      </c>
      <c r="G327" s="99">
        <f t="shared" si="3"/>
        <v>2483998</v>
      </c>
      <c r="H327" s="99">
        <f>G327</f>
        <v>2483998</v>
      </c>
      <c r="I327" s="100" t="s">
        <v>315</v>
      </c>
      <c r="J327" s="82"/>
      <c r="K327" s="99"/>
    </row>
    <row r="328" spans="1:11" x14ac:dyDescent="0.3">
      <c r="A328" s="96"/>
      <c r="B328" s="97"/>
      <c r="C328" s="98"/>
      <c r="D328" s="98"/>
      <c r="E328" s="82"/>
      <c r="F328" s="99"/>
      <c r="G328" s="99">
        <f t="shared" si="3"/>
        <v>0</v>
      </c>
      <c r="H328" s="99"/>
      <c r="I328" s="100"/>
      <c r="J328" s="82"/>
      <c r="K328" s="99"/>
    </row>
    <row r="329" spans="1:11" x14ac:dyDescent="0.3">
      <c r="A329" s="96">
        <v>43323</v>
      </c>
      <c r="B329" s="97" t="s">
        <v>1368</v>
      </c>
      <c r="C329" s="98" t="s">
        <v>97</v>
      </c>
      <c r="D329" s="98" t="s">
        <v>1094</v>
      </c>
      <c r="E329" s="82">
        <v>2</v>
      </c>
      <c r="F329" s="99">
        <v>199999.8</v>
      </c>
      <c r="G329" s="99">
        <f t="shared" si="3"/>
        <v>399999.6</v>
      </c>
      <c r="H329" s="99">
        <f>G329</f>
        <v>399999.6</v>
      </c>
      <c r="I329" s="100" t="s">
        <v>312</v>
      </c>
      <c r="J329" s="82"/>
      <c r="K329" s="99"/>
    </row>
    <row r="330" spans="1:11" x14ac:dyDescent="0.3">
      <c r="A330" s="96"/>
      <c r="B330" s="97"/>
      <c r="C330" s="98"/>
      <c r="D330" s="98"/>
      <c r="E330" s="82"/>
      <c r="F330" s="99"/>
      <c r="G330" s="99">
        <f t="shared" si="3"/>
        <v>0</v>
      </c>
      <c r="H330" s="99"/>
      <c r="I330" s="100"/>
      <c r="J330" s="82"/>
      <c r="K330" s="99"/>
    </row>
    <row r="331" spans="1:11" x14ac:dyDescent="0.3">
      <c r="A331" s="96">
        <v>43323</v>
      </c>
      <c r="B331" s="97" t="s">
        <v>1369</v>
      </c>
      <c r="C331" s="98" t="s">
        <v>445</v>
      </c>
      <c r="D331" s="98" t="s">
        <v>1370</v>
      </c>
      <c r="E331" s="82">
        <v>3</v>
      </c>
      <c r="F331" s="99">
        <v>215000.5</v>
      </c>
      <c r="G331" s="99">
        <f t="shared" si="3"/>
        <v>645001.5</v>
      </c>
      <c r="H331" s="99">
        <f>G331</f>
        <v>645001.5</v>
      </c>
      <c r="I331" s="100" t="s">
        <v>314</v>
      </c>
      <c r="J331" s="82"/>
      <c r="K331" s="99"/>
    </row>
    <row r="332" spans="1:11" x14ac:dyDescent="0.3">
      <c r="A332" s="96"/>
      <c r="B332" s="97"/>
      <c r="C332" s="98"/>
      <c r="D332" s="98"/>
      <c r="E332" s="82"/>
      <c r="F332" s="99"/>
      <c r="G332" s="99">
        <f t="shared" si="3"/>
        <v>0</v>
      </c>
      <c r="H332" s="99"/>
      <c r="I332" s="100"/>
      <c r="J332" s="82"/>
      <c r="K332" s="99"/>
    </row>
    <row r="333" spans="1:11" x14ac:dyDescent="0.3">
      <c r="A333" s="96">
        <v>43323</v>
      </c>
      <c r="B333" s="97" t="s">
        <v>1371</v>
      </c>
      <c r="C333" s="98" t="s">
        <v>1372</v>
      </c>
      <c r="D333" s="98" t="s">
        <v>1094</v>
      </c>
      <c r="E333" s="82">
        <v>3</v>
      </c>
      <c r="F333" s="99">
        <v>199999.8</v>
      </c>
      <c r="G333" s="99">
        <f t="shared" si="3"/>
        <v>599999.39999999991</v>
      </c>
      <c r="H333" s="99">
        <f>G333</f>
        <v>599999.39999999991</v>
      </c>
      <c r="I333" s="100" t="s">
        <v>312</v>
      </c>
      <c r="J333" s="82"/>
      <c r="K333" s="99"/>
    </row>
    <row r="334" spans="1:11" x14ac:dyDescent="0.3">
      <c r="A334" s="96"/>
      <c r="B334" s="97"/>
      <c r="C334" s="98"/>
      <c r="D334" s="98"/>
      <c r="E334" s="82"/>
      <c r="F334" s="99"/>
      <c r="G334" s="99">
        <f t="shared" si="3"/>
        <v>0</v>
      </c>
      <c r="H334" s="99"/>
      <c r="I334" s="100"/>
      <c r="J334" s="82"/>
      <c r="K334" s="99"/>
    </row>
    <row r="335" spans="1:11" x14ac:dyDescent="0.3">
      <c r="A335" s="96">
        <v>43323</v>
      </c>
      <c r="B335" s="97" t="s">
        <v>1373</v>
      </c>
      <c r="C335" s="98" t="s">
        <v>442</v>
      </c>
      <c r="D335" s="98" t="s">
        <v>1094</v>
      </c>
      <c r="E335" s="82">
        <v>1</v>
      </c>
      <c r="F335" s="99">
        <v>199999.8</v>
      </c>
      <c r="G335" s="99">
        <f t="shared" si="3"/>
        <v>199999.8</v>
      </c>
      <c r="H335" s="99">
        <f>G335</f>
        <v>199999.8</v>
      </c>
      <c r="I335" s="100" t="s">
        <v>312</v>
      </c>
      <c r="J335" s="82"/>
      <c r="K335" s="99"/>
    </row>
    <row r="336" spans="1:11" x14ac:dyDescent="0.3">
      <c r="A336" s="96"/>
      <c r="B336" s="97"/>
      <c r="C336" s="98"/>
      <c r="D336" s="98"/>
      <c r="E336" s="82"/>
      <c r="F336" s="99"/>
      <c r="G336" s="99">
        <f t="shared" si="3"/>
        <v>0</v>
      </c>
      <c r="H336" s="99"/>
      <c r="I336" s="100"/>
      <c r="J336" s="82"/>
      <c r="K336" s="99"/>
    </row>
    <row r="337" spans="1:11" x14ac:dyDescent="0.3">
      <c r="A337" s="96">
        <v>43323</v>
      </c>
      <c r="B337" s="97" t="s">
        <v>1374</v>
      </c>
      <c r="C337" s="98" t="s">
        <v>359</v>
      </c>
      <c r="D337" s="98" t="s">
        <v>104</v>
      </c>
      <c r="E337" s="82">
        <v>1</v>
      </c>
      <c r="F337" s="99">
        <v>511100.09499999997</v>
      </c>
      <c r="G337" s="99">
        <f t="shared" si="3"/>
        <v>511100.09499999997</v>
      </c>
      <c r="H337" s="99">
        <f>G337</f>
        <v>511100.09499999997</v>
      </c>
      <c r="I337" s="100" t="s">
        <v>309</v>
      </c>
      <c r="J337" s="82"/>
      <c r="K337" s="99"/>
    </row>
    <row r="338" spans="1:11" x14ac:dyDescent="0.3">
      <c r="A338" s="96"/>
      <c r="B338" s="97"/>
      <c r="C338" s="98"/>
      <c r="D338" s="98"/>
      <c r="E338" s="82"/>
      <c r="F338" s="99"/>
      <c r="G338" s="99">
        <f t="shared" si="3"/>
        <v>0</v>
      </c>
      <c r="H338" s="99"/>
      <c r="I338" s="100"/>
      <c r="J338" s="82"/>
      <c r="K338" s="99"/>
    </row>
    <row r="339" spans="1:11" x14ac:dyDescent="0.3">
      <c r="A339" s="96">
        <v>43323</v>
      </c>
      <c r="B339" s="97" t="s">
        <v>1233</v>
      </c>
      <c r="C339" s="98" t="s">
        <v>284</v>
      </c>
      <c r="D339" s="98" t="s">
        <v>109</v>
      </c>
      <c r="E339" s="82">
        <v>12</v>
      </c>
      <c r="F339" s="99">
        <v>215000.5</v>
      </c>
      <c r="G339" s="99">
        <f t="shared" si="3"/>
        <v>2580006</v>
      </c>
      <c r="H339" s="99"/>
      <c r="I339" s="175" t="s">
        <v>310</v>
      </c>
      <c r="J339" s="82"/>
      <c r="K339" s="99"/>
    </row>
    <row r="340" spans="1:11" x14ac:dyDescent="0.3">
      <c r="A340" s="96"/>
      <c r="B340" s="97"/>
      <c r="C340" s="98"/>
      <c r="D340" s="98" t="s">
        <v>1094</v>
      </c>
      <c r="E340" s="82">
        <v>12</v>
      </c>
      <c r="F340" s="99">
        <v>199999.8</v>
      </c>
      <c r="G340" s="99">
        <f t="shared" si="3"/>
        <v>2399997.5999999996</v>
      </c>
      <c r="H340" s="99"/>
      <c r="I340" s="175"/>
      <c r="J340" s="82"/>
      <c r="K340" s="99"/>
    </row>
    <row r="341" spans="1:11" x14ac:dyDescent="0.3">
      <c r="A341" s="96"/>
      <c r="B341" s="97"/>
      <c r="C341" s="98"/>
      <c r="D341" s="98" t="s">
        <v>31</v>
      </c>
      <c r="E341" s="82">
        <v>1</v>
      </c>
      <c r="F341" s="99">
        <v>538000.1</v>
      </c>
      <c r="G341" s="99">
        <f t="shared" si="3"/>
        <v>538000.1</v>
      </c>
      <c r="H341" s="99">
        <f>SUM(G339:G341)</f>
        <v>5518003.6999999993</v>
      </c>
      <c r="I341" s="175"/>
      <c r="J341" s="82"/>
      <c r="K341" s="99"/>
    </row>
    <row r="342" spans="1:11" x14ac:dyDescent="0.3">
      <c r="A342" s="96"/>
      <c r="B342" s="97"/>
      <c r="C342" s="98"/>
      <c r="D342" s="98"/>
      <c r="E342" s="82"/>
      <c r="F342" s="99"/>
      <c r="G342" s="99">
        <f t="shared" si="3"/>
        <v>0</v>
      </c>
      <c r="H342" s="99"/>
      <c r="I342" s="100"/>
      <c r="J342" s="82"/>
      <c r="K342" s="99"/>
    </row>
    <row r="343" spans="1:11" x14ac:dyDescent="0.3">
      <c r="A343" s="96">
        <v>43323</v>
      </c>
      <c r="B343" s="97" t="s">
        <v>1375</v>
      </c>
      <c r="C343" s="98" t="s">
        <v>57</v>
      </c>
      <c r="D343" s="98" t="s">
        <v>1094</v>
      </c>
      <c r="E343" s="82">
        <v>2</v>
      </c>
      <c r="F343" s="99">
        <v>199999.8</v>
      </c>
      <c r="G343" s="99">
        <f t="shared" si="3"/>
        <v>399999.6</v>
      </c>
      <c r="H343" s="99"/>
      <c r="I343" s="175" t="s">
        <v>309</v>
      </c>
      <c r="J343" s="82"/>
      <c r="K343" s="99"/>
    </row>
    <row r="344" spans="1:11" x14ac:dyDescent="0.3">
      <c r="A344" s="96"/>
      <c r="B344" s="97"/>
      <c r="C344" s="98"/>
      <c r="D344" s="98" t="s">
        <v>31</v>
      </c>
      <c r="E344" s="82">
        <v>2</v>
      </c>
      <c r="F344" s="99">
        <v>511100.09499999997</v>
      </c>
      <c r="G344" s="99">
        <f t="shared" si="3"/>
        <v>1022200.19</v>
      </c>
      <c r="H344" s="99">
        <f>SUM(G343:G344)</f>
        <v>1422199.79</v>
      </c>
      <c r="I344" s="175"/>
      <c r="J344" s="82"/>
      <c r="K344" s="99"/>
    </row>
    <row r="345" spans="1:11" x14ac:dyDescent="0.3">
      <c r="A345" s="96"/>
      <c r="B345" s="97"/>
      <c r="C345" s="98"/>
      <c r="D345" s="98"/>
      <c r="E345" s="82"/>
      <c r="F345" s="99"/>
      <c r="G345" s="99">
        <f t="shared" si="3"/>
        <v>0</v>
      </c>
      <c r="H345" s="99"/>
      <c r="I345" s="100"/>
      <c r="J345" s="82"/>
      <c r="K345" s="99"/>
    </row>
    <row r="346" spans="1:11" x14ac:dyDescent="0.3">
      <c r="A346" s="96">
        <v>43323</v>
      </c>
      <c r="B346" s="97" t="s">
        <v>1376</v>
      </c>
      <c r="C346" s="98" t="s">
        <v>820</v>
      </c>
      <c r="D346" s="98" t="s">
        <v>887</v>
      </c>
      <c r="E346" s="82">
        <v>2</v>
      </c>
      <c r="F346" s="99">
        <v>215000.5</v>
      </c>
      <c r="G346" s="99">
        <f t="shared" si="3"/>
        <v>430001</v>
      </c>
      <c r="H346" s="99"/>
      <c r="I346" s="175" t="s">
        <v>1215</v>
      </c>
      <c r="J346" s="82"/>
      <c r="K346" s="99"/>
    </row>
    <row r="347" spans="1:11" x14ac:dyDescent="0.3">
      <c r="A347" s="96"/>
      <c r="B347" s="97"/>
      <c r="C347" s="98"/>
      <c r="D347" s="98" t="s">
        <v>109</v>
      </c>
      <c r="E347" s="82">
        <v>1</v>
      </c>
      <c r="F347" s="99">
        <v>215000.5</v>
      </c>
      <c r="G347" s="99">
        <f t="shared" si="3"/>
        <v>215000.5</v>
      </c>
      <c r="H347" s="99">
        <f>SUM(G346:G347)</f>
        <v>645001.5</v>
      </c>
      <c r="I347" s="175"/>
      <c r="J347" s="82"/>
      <c r="K347" s="99"/>
    </row>
    <row r="348" spans="1:11" x14ac:dyDescent="0.3">
      <c r="A348" s="96"/>
      <c r="B348" s="97"/>
      <c r="C348" s="98"/>
      <c r="D348" s="98"/>
      <c r="E348" s="82"/>
      <c r="F348" s="99"/>
      <c r="G348" s="99">
        <f t="shared" si="3"/>
        <v>0</v>
      </c>
      <c r="H348" s="99"/>
      <c r="I348" s="100"/>
      <c r="J348" s="82"/>
      <c r="K348" s="99"/>
    </row>
    <row r="349" spans="1:11" x14ac:dyDescent="0.3">
      <c r="A349" s="96">
        <v>43323</v>
      </c>
      <c r="B349" s="97" t="s">
        <v>1377</v>
      </c>
      <c r="C349" s="98" t="s">
        <v>985</v>
      </c>
      <c r="D349" s="98" t="s">
        <v>545</v>
      </c>
      <c r="E349" s="82">
        <v>12</v>
      </c>
      <c r="F349" s="99">
        <v>133999.79999999999</v>
      </c>
      <c r="G349" s="99">
        <f t="shared" si="3"/>
        <v>1607997.5999999999</v>
      </c>
      <c r="H349" s="99">
        <f>G349</f>
        <v>1607997.5999999999</v>
      </c>
      <c r="I349" s="100" t="s">
        <v>1213</v>
      </c>
      <c r="J349" s="82"/>
      <c r="K349" s="99"/>
    </row>
    <row r="350" spans="1:11" x14ac:dyDescent="0.3">
      <c r="A350" s="96"/>
      <c r="B350" s="97"/>
      <c r="C350" s="98"/>
      <c r="D350" s="98"/>
      <c r="E350" s="82"/>
      <c r="F350" s="99"/>
      <c r="G350" s="99">
        <f t="shared" si="3"/>
        <v>0</v>
      </c>
      <c r="H350" s="99"/>
      <c r="I350" s="100"/>
      <c r="J350" s="82"/>
      <c r="K350" s="99"/>
    </row>
    <row r="351" spans="1:11" x14ac:dyDescent="0.3">
      <c r="A351" s="96">
        <v>43325</v>
      </c>
      <c r="B351" s="97" t="s">
        <v>1378</v>
      </c>
      <c r="C351" s="98" t="s">
        <v>1379</v>
      </c>
      <c r="D351" s="98" t="s">
        <v>1094</v>
      </c>
      <c r="E351" s="82">
        <v>1</v>
      </c>
      <c r="F351" s="99">
        <v>199999.8</v>
      </c>
      <c r="G351" s="99">
        <f t="shared" si="3"/>
        <v>199999.8</v>
      </c>
      <c r="H351" s="99">
        <f>G351</f>
        <v>199999.8</v>
      </c>
      <c r="I351" s="100" t="s">
        <v>310</v>
      </c>
      <c r="J351" s="82"/>
      <c r="K351" s="99"/>
    </row>
    <row r="352" spans="1:11" x14ac:dyDescent="0.3">
      <c r="A352" s="96"/>
      <c r="B352" s="97"/>
      <c r="C352" s="98"/>
      <c r="D352" s="98"/>
      <c r="E352" s="82"/>
      <c r="F352" s="99"/>
      <c r="G352" s="99">
        <f t="shared" si="3"/>
        <v>0</v>
      </c>
      <c r="H352" s="99"/>
      <c r="I352" s="100"/>
      <c r="J352" s="82"/>
      <c r="K352" s="99"/>
    </row>
    <row r="353" spans="1:11" x14ac:dyDescent="0.3">
      <c r="A353" s="96">
        <v>43325</v>
      </c>
      <c r="B353" s="97" t="s">
        <v>1380</v>
      </c>
      <c r="C353" s="98" t="s">
        <v>1179</v>
      </c>
      <c r="D353" s="98" t="s">
        <v>20</v>
      </c>
      <c r="E353" s="82">
        <v>1</v>
      </c>
      <c r="F353" s="99">
        <v>542450.09499999997</v>
      </c>
      <c r="G353" s="99">
        <f t="shared" si="3"/>
        <v>542450.09499999997</v>
      </c>
      <c r="H353" s="99"/>
      <c r="I353" s="175" t="s">
        <v>312</v>
      </c>
      <c r="J353" s="82"/>
      <c r="K353" s="99"/>
    </row>
    <row r="354" spans="1:11" x14ac:dyDescent="0.3">
      <c r="A354" s="96"/>
      <c r="B354" s="97"/>
      <c r="C354" s="98"/>
      <c r="D354" s="98" t="s">
        <v>223</v>
      </c>
      <c r="E354" s="82">
        <v>4</v>
      </c>
      <c r="F354" s="99">
        <v>637450</v>
      </c>
      <c r="G354" s="99">
        <f t="shared" si="3"/>
        <v>2549800</v>
      </c>
      <c r="H354" s="99">
        <f>SUM(G353:G354)</f>
        <v>3092250.0949999997</v>
      </c>
      <c r="I354" s="175"/>
      <c r="J354" s="82"/>
      <c r="K354" s="99"/>
    </row>
    <row r="355" spans="1:11" x14ac:dyDescent="0.3">
      <c r="A355" s="96"/>
      <c r="B355" s="97"/>
      <c r="C355" s="98"/>
      <c r="D355" s="98"/>
      <c r="E355" s="82"/>
      <c r="F355" s="99"/>
      <c r="G355" s="99">
        <f t="shared" si="3"/>
        <v>0</v>
      </c>
      <c r="H355" s="99"/>
      <c r="I355" s="100"/>
      <c r="J355" s="82"/>
      <c r="K355" s="99"/>
    </row>
    <row r="356" spans="1:11" x14ac:dyDescent="0.3">
      <c r="A356" s="96">
        <v>43325</v>
      </c>
      <c r="B356" s="97" t="s">
        <v>1381</v>
      </c>
      <c r="C356" s="98" t="s">
        <v>77</v>
      </c>
      <c r="D356" s="98" t="s">
        <v>31</v>
      </c>
      <c r="E356" s="82">
        <v>12</v>
      </c>
      <c r="F356" s="99">
        <v>511100.09499999997</v>
      </c>
      <c r="G356" s="99">
        <f t="shared" si="3"/>
        <v>6133201.1399999997</v>
      </c>
      <c r="H356" s="99">
        <f>G356</f>
        <v>6133201.1399999997</v>
      </c>
      <c r="I356" s="100" t="s">
        <v>1216</v>
      </c>
      <c r="J356" s="82"/>
      <c r="K356" s="99"/>
    </row>
    <row r="357" spans="1:11" x14ac:dyDescent="0.3">
      <c r="A357" s="96"/>
      <c r="B357" s="97"/>
      <c r="C357" s="98"/>
      <c r="D357" s="98"/>
      <c r="E357" s="82"/>
      <c r="F357" s="99"/>
      <c r="G357" s="99">
        <f t="shared" si="3"/>
        <v>0</v>
      </c>
      <c r="H357" s="99"/>
      <c r="I357" s="100"/>
      <c r="J357" s="82"/>
      <c r="K357" s="99"/>
    </row>
    <row r="358" spans="1:11" x14ac:dyDescent="0.3">
      <c r="A358" s="96">
        <v>43325</v>
      </c>
      <c r="B358" s="97" t="s">
        <v>1382</v>
      </c>
      <c r="C358" s="98" t="s">
        <v>985</v>
      </c>
      <c r="D358" s="98" t="s">
        <v>545</v>
      </c>
      <c r="E358" s="82">
        <v>24</v>
      </c>
      <c r="F358" s="99">
        <v>133999.79999999999</v>
      </c>
      <c r="G358" s="99">
        <f t="shared" si="3"/>
        <v>3215995.1999999997</v>
      </c>
      <c r="H358" s="99"/>
      <c r="I358" s="175" t="s">
        <v>1213</v>
      </c>
      <c r="J358" s="82"/>
      <c r="K358" s="99"/>
    </row>
    <row r="359" spans="1:11" x14ac:dyDescent="0.3">
      <c r="A359" s="96"/>
      <c r="B359" s="97"/>
      <c r="C359" s="98"/>
      <c r="D359" s="98" t="s">
        <v>1383</v>
      </c>
      <c r="E359" s="82">
        <v>12</v>
      </c>
      <c r="F359" s="99">
        <v>133999.79999999999</v>
      </c>
      <c r="G359" s="99">
        <f t="shared" si="3"/>
        <v>1607997.5999999999</v>
      </c>
      <c r="H359" s="99"/>
      <c r="I359" s="175"/>
      <c r="J359" s="82"/>
      <c r="K359" s="99"/>
    </row>
    <row r="360" spans="1:11" x14ac:dyDescent="0.3">
      <c r="A360" s="96"/>
      <c r="B360" s="97"/>
      <c r="C360" s="98"/>
      <c r="D360" s="98" t="s">
        <v>640</v>
      </c>
      <c r="E360" s="82">
        <v>24</v>
      </c>
      <c r="F360" s="99">
        <v>66999.899999999994</v>
      </c>
      <c r="G360" s="99">
        <f t="shared" si="3"/>
        <v>1607997.5999999999</v>
      </c>
      <c r="H360" s="99"/>
      <c r="I360" s="175"/>
      <c r="J360" s="82"/>
      <c r="K360" s="99"/>
    </row>
    <row r="361" spans="1:11" x14ac:dyDescent="0.3">
      <c r="A361" s="96"/>
      <c r="B361" s="97"/>
      <c r="C361" s="98"/>
      <c r="D361" s="98" t="s">
        <v>578</v>
      </c>
      <c r="E361" s="82">
        <v>24</v>
      </c>
      <c r="F361" s="99">
        <v>66999.899999999994</v>
      </c>
      <c r="G361" s="99">
        <f t="shared" si="3"/>
        <v>1607997.5999999999</v>
      </c>
      <c r="H361" s="99"/>
      <c r="I361" s="175"/>
      <c r="J361" s="82"/>
      <c r="K361" s="99"/>
    </row>
    <row r="362" spans="1:11" x14ac:dyDescent="0.3">
      <c r="A362" s="96"/>
      <c r="B362" s="97"/>
      <c r="C362" s="98"/>
      <c r="D362" s="98" t="s">
        <v>1340</v>
      </c>
      <c r="E362" s="82">
        <v>72</v>
      </c>
      <c r="F362" s="99">
        <v>37999.5</v>
      </c>
      <c r="G362" s="99">
        <f t="shared" si="3"/>
        <v>2735964</v>
      </c>
      <c r="H362" s="99">
        <f>SUM(G358:G362)</f>
        <v>10775952</v>
      </c>
      <c r="I362" s="175"/>
      <c r="J362" s="82"/>
      <c r="K362" s="99"/>
    </row>
    <row r="363" spans="1:11" x14ac:dyDescent="0.3">
      <c r="A363" s="96"/>
      <c r="B363" s="97"/>
      <c r="C363" s="98"/>
      <c r="D363" s="98"/>
      <c r="E363" s="82"/>
      <c r="F363" s="99"/>
      <c r="G363" s="99">
        <f t="shared" si="3"/>
        <v>0</v>
      </c>
      <c r="H363" s="99"/>
      <c r="I363" s="100"/>
      <c r="J363" s="82"/>
      <c r="K363" s="99"/>
    </row>
    <row r="364" spans="1:11" x14ac:dyDescent="0.3">
      <c r="A364" s="96">
        <v>43325</v>
      </c>
      <c r="B364" s="97" t="s">
        <v>1384</v>
      </c>
      <c r="C364" s="98" t="s">
        <v>75</v>
      </c>
      <c r="D364" s="98" t="s">
        <v>1094</v>
      </c>
      <c r="E364" s="82">
        <v>2</v>
      </c>
      <c r="F364" s="99">
        <v>199999.8</v>
      </c>
      <c r="G364" s="99">
        <f t="shared" si="3"/>
        <v>399999.6</v>
      </c>
      <c r="H364" s="99">
        <f>G364</f>
        <v>399999.6</v>
      </c>
      <c r="I364" s="100" t="s">
        <v>309</v>
      </c>
      <c r="J364" s="82"/>
      <c r="K364" s="99"/>
    </row>
    <row r="365" spans="1:11" x14ac:dyDescent="0.3">
      <c r="A365" s="96"/>
      <c r="B365" s="97"/>
      <c r="C365" s="98"/>
      <c r="D365" s="98"/>
      <c r="E365" s="82"/>
      <c r="F365" s="99"/>
      <c r="G365" s="99">
        <f t="shared" si="3"/>
        <v>0</v>
      </c>
      <c r="H365" s="99"/>
      <c r="I365" s="100"/>
      <c r="J365" s="82"/>
      <c r="K365" s="99"/>
    </row>
    <row r="366" spans="1:11" x14ac:dyDescent="0.3">
      <c r="A366" s="96">
        <v>43325</v>
      </c>
      <c r="B366" s="97" t="s">
        <v>1385</v>
      </c>
      <c r="C366" s="98" t="s">
        <v>875</v>
      </c>
      <c r="D366" s="98" t="s">
        <v>1386</v>
      </c>
      <c r="E366" s="82">
        <v>2</v>
      </c>
      <c r="F366" s="99">
        <v>215000.5</v>
      </c>
      <c r="G366" s="99">
        <f t="shared" si="3"/>
        <v>430001</v>
      </c>
      <c r="H366" s="99">
        <f>G366</f>
        <v>430001</v>
      </c>
      <c r="I366" s="100" t="s">
        <v>309</v>
      </c>
      <c r="J366" s="82"/>
      <c r="K366" s="99"/>
    </row>
    <row r="367" spans="1:11" x14ac:dyDescent="0.3">
      <c r="A367" s="96"/>
      <c r="B367" s="97"/>
      <c r="C367" s="98"/>
      <c r="D367" s="98"/>
      <c r="E367" s="82"/>
      <c r="F367" s="99"/>
      <c r="G367" s="99">
        <f t="shared" si="3"/>
        <v>0</v>
      </c>
      <c r="H367" s="99"/>
      <c r="I367" s="100"/>
      <c r="J367" s="82"/>
      <c r="K367" s="99"/>
    </row>
    <row r="368" spans="1:11" x14ac:dyDescent="0.3">
      <c r="A368" s="96">
        <v>43325</v>
      </c>
      <c r="B368" s="97" t="s">
        <v>1387</v>
      </c>
      <c r="C368" s="98" t="s">
        <v>1002</v>
      </c>
      <c r="D368" s="98" t="s">
        <v>541</v>
      </c>
      <c r="E368" s="82">
        <v>2</v>
      </c>
      <c r="F368" s="99">
        <v>148500</v>
      </c>
      <c r="G368" s="99">
        <f t="shared" si="3"/>
        <v>297000</v>
      </c>
      <c r="H368" s="99">
        <f>G368</f>
        <v>297000</v>
      </c>
      <c r="I368" s="100" t="s">
        <v>314</v>
      </c>
      <c r="J368" s="82"/>
      <c r="K368" s="99"/>
    </row>
    <row r="369" spans="1:11" x14ac:dyDescent="0.3">
      <c r="A369" s="96"/>
      <c r="B369" s="97"/>
      <c r="C369" s="98"/>
      <c r="D369" s="98"/>
      <c r="E369" s="82"/>
      <c r="F369" s="99"/>
      <c r="G369" s="99">
        <f t="shared" si="3"/>
        <v>0</v>
      </c>
      <c r="H369" s="99"/>
      <c r="I369" s="100"/>
      <c r="J369" s="82"/>
      <c r="K369" s="99"/>
    </row>
    <row r="370" spans="1:11" x14ac:dyDescent="0.3">
      <c r="A370" s="96">
        <v>43325</v>
      </c>
      <c r="B370" s="97" t="s">
        <v>1388</v>
      </c>
      <c r="C370" s="98" t="s">
        <v>359</v>
      </c>
      <c r="D370" s="98" t="s">
        <v>1389</v>
      </c>
      <c r="E370" s="82">
        <v>1</v>
      </c>
      <c r="F370" s="99">
        <v>538000.1</v>
      </c>
      <c r="G370" s="99">
        <f t="shared" si="3"/>
        <v>538000.1</v>
      </c>
      <c r="H370" s="99">
        <f>G370</f>
        <v>538000.1</v>
      </c>
      <c r="I370" s="100" t="s">
        <v>309</v>
      </c>
      <c r="J370" s="82"/>
      <c r="K370" s="99"/>
    </row>
    <row r="371" spans="1:11" x14ac:dyDescent="0.3">
      <c r="A371" s="96"/>
      <c r="B371" s="97"/>
      <c r="C371" s="98"/>
      <c r="D371" s="98"/>
      <c r="E371" s="82"/>
      <c r="F371" s="99"/>
      <c r="G371" s="99">
        <f t="shared" si="3"/>
        <v>0</v>
      </c>
      <c r="H371" s="99"/>
      <c r="I371" s="100"/>
      <c r="J371" s="82"/>
      <c r="K371" s="99"/>
    </row>
    <row r="372" spans="1:11" x14ac:dyDescent="0.3">
      <c r="A372" s="96">
        <v>43325</v>
      </c>
      <c r="B372" s="97" t="s">
        <v>1391</v>
      </c>
      <c r="C372" s="98" t="s">
        <v>1390</v>
      </c>
      <c r="D372" s="98" t="s">
        <v>31</v>
      </c>
      <c r="E372" s="82">
        <v>1</v>
      </c>
      <c r="F372" s="99">
        <v>522021.5</v>
      </c>
      <c r="G372" s="99">
        <f t="shared" si="3"/>
        <v>522021.5</v>
      </c>
      <c r="H372" s="99">
        <f>G372</f>
        <v>522021.5</v>
      </c>
      <c r="I372" s="100" t="s">
        <v>312</v>
      </c>
      <c r="J372" s="82"/>
      <c r="K372" s="99"/>
    </row>
    <row r="373" spans="1:11" x14ac:dyDescent="0.3">
      <c r="A373" s="96"/>
      <c r="B373" s="97"/>
      <c r="C373" s="98"/>
      <c r="D373" s="98"/>
      <c r="E373" s="82"/>
      <c r="F373" s="99"/>
      <c r="G373" s="99">
        <f t="shared" si="3"/>
        <v>0</v>
      </c>
      <c r="H373" s="99"/>
      <c r="I373" s="100"/>
      <c r="J373" s="82"/>
      <c r="K373" s="99"/>
    </row>
    <row r="374" spans="1:11" x14ac:dyDescent="0.3">
      <c r="A374" s="96">
        <v>43325</v>
      </c>
      <c r="B374" s="97" t="s">
        <v>1392</v>
      </c>
      <c r="C374" s="98" t="s">
        <v>797</v>
      </c>
      <c r="D374" s="98" t="s">
        <v>223</v>
      </c>
      <c r="E374" s="82">
        <v>1</v>
      </c>
      <c r="F374" s="99">
        <v>671000</v>
      </c>
      <c r="G374" s="99">
        <f t="shared" si="3"/>
        <v>671000</v>
      </c>
      <c r="H374" s="99">
        <f>G374</f>
        <v>671000</v>
      </c>
      <c r="I374" s="100" t="s">
        <v>312</v>
      </c>
      <c r="J374" s="82"/>
      <c r="K374" s="99"/>
    </row>
    <row r="375" spans="1:11" x14ac:dyDescent="0.3">
      <c r="A375" s="96"/>
      <c r="B375" s="97"/>
      <c r="C375" s="98"/>
      <c r="D375" s="98"/>
      <c r="E375" s="82"/>
      <c r="F375" s="99"/>
      <c r="G375" s="99">
        <f t="shared" si="3"/>
        <v>0</v>
      </c>
      <c r="H375" s="99"/>
      <c r="I375" s="100"/>
      <c r="J375" s="82"/>
      <c r="K375" s="99"/>
    </row>
    <row r="376" spans="1:11" x14ac:dyDescent="0.3">
      <c r="A376" s="96">
        <v>43325</v>
      </c>
      <c r="B376" s="97" t="s">
        <v>1393</v>
      </c>
      <c r="C376" s="98" t="s">
        <v>53</v>
      </c>
      <c r="D376" s="98" t="s">
        <v>104</v>
      </c>
      <c r="E376" s="82">
        <v>4</v>
      </c>
      <c r="F376" s="99">
        <v>538000.1</v>
      </c>
      <c r="G376" s="99">
        <f t="shared" si="3"/>
        <v>2152000.4</v>
      </c>
      <c r="H376" s="99">
        <f>G376</f>
        <v>2152000.4</v>
      </c>
      <c r="I376" s="100" t="s">
        <v>310</v>
      </c>
      <c r="J376" s="82"/>
      <c r="K376" s="99"/>
    </row>
    <row r="377" spans="1:11" x14ac:dyDescent="0.3">
      <c r="A377" s="96"/>
      <c r="B377" s="97"/>
      <c r="C377" s="98"/>
      <c r="D377" s="98"/>
      <c r="E377" s="82"/>
      <c r="F377" s="99"/>
      <c r="G377" s="99">
        <f t="shared" si="3"/>
        <v>0</v>
      </c>
      <c r="H377" s="99"/>
      <c r="I377" s="100"/>
      <c r="J377" s="82"/>
      <c r="K377" s="99"/>
    </row>
    <row r="378" spans="1:11" x14ac:dyDescent="0.3">
      <c r="A378" s="96">
        <v>43325</v>
      </c>
      <c r="B378" s="97" t="s">
        <v>1394</v>
      </c>
      <c r="C378" s="98" t="s">
        <v>220</v>
      </c>
      <c r="D378" s="98" t="s">
        <v>1156</v>
      </c>
      <c r="E378" s="82">
        <v>3</v>
      </c>
      <c r="F378" s="99">
        <v>279999.5</v>
      </c>
      <c r="G378" s="99">
        <f t="shared" si="3"/>
        <v>839998.5</v>
      </c>
      <c r="H378" s="99">
        <f>G378</f>
        <v>839998.5</v>
      </c>
      <c r="I378" s="100" t="s">
        <v>310</v>
      </c>
      <c r="J378" s="82"/>
      <c r="K378" s="99"/>
    </row>
    <row r="379" spans="1:11" x14ac:dyDescent="0.3">
      <c r="A379" s="96"/>
      <c r="B379" s="97"/>
      <c r="C379" s="98"/>
      <c r="D379" s="98"/>
      <c r="E379" s="82"/>
      <c r="F379" s="99"/>
      <c r="G379" s="99">
        <f t="shared" si="3"/>
        <v>0</v>
      </c>
      <c r="H379" s="99"/>
      <c r="I379" s="100"/>
      <c r="J379" s="82"/>
      <c r="K379" s="99"/>
    </row>
    <row r="380" spans="1:11" x14ac:dyDescent="0.3">
      <c r="A380" s="96">
        <v>43325</v>
      </c>
      <c r="B380" s="97" t="s">
        <v>1395</v>
      </c>
      <c r="C380" s="98" t="s">
        <v>1396</v>
      </c>
      <c r="D380" s="98" t="s">
        <v>28</v>
      </c>
      <c r="E380" s="82">
        <v>3</v>
      </c>
      <c r="F380" s="99">
        <v>542450.09499999997</v>
      </c>
      <c r="G380" s="99">
        <f t="shared" si="3"/>
        <v>1627350.2849999999</v>
      </c>
      <c r="H380" s="99"/>
      <c r="I380" s="175" t="s">
        <v>314</v>
      </c>
      <c r="J380" s="82"/>
      <c r="K380" s="99"/>
    </row>
    <row r="381" spans="1:11" x14ac:dyDescent="0.3">
      <c r="A381" s="96"/>
      <c r="B381" s="97"/>
      <c r="C381" s="98"/>
      <c r="D381" s="98" t="s">
        <v>223</v>
      </c>
      <c r="E381" s="82">
        <v>1</v>
      </c>
      <c r="F381" s="99">
        <v>637450</v>
      </c>
      <c r="G381" s="99">
        <f t="shared" si="3"/>
        <v>637450</v>
      </c>
      <c r="H381" s="99">
        <f>SUM(G380:G381)</f>
        <v>2264800.2850000001</v>
      </c>
      <c r="I381" s="175"/>
      <c r="J381" s="82"/>
      <c r="K381" s="99"/>
    </row>
    <row r="382" spans="1:11" x14ac:dyDescent="0.3">
      <c r="A382" s="96"/>
      <c r="B382" s="97"/>
      <c r="C382" s="98"/>
      <c r="D382" s="98"/>
      <c r="E382" s="82"/>
      <c r="F382" s="99"/>
      <c r="G382" s="99">
        <f t="shared" si="3"/>
        <v>0</v>
      </c>
      <c r="H382" s="99"/>
      <c r="I382" s="100"/>
      <c r="J382" s="82"/>
      <c r="K382" s="99"/>
    </row>
    <row r="383" spans="1:11" x14ac:dyDescent="0.3">
      <c r="A383" s="96">
        <v>43325</v>
      </c>
      <c r="B383" s="97" t="s">
        <v>1397</v>
      </c>
      <c r="C383" s="98" t="s">
        <v>113</v>
      </c>
      <c r="D383" s="98" t="s">
        <v>1094</v>
      </c>
      <c r="E383" s="82">
        <v>1</v>
      </c>
      <c r="F383" s="99">
        <v>199999.8</v>
      </c>
      <c r="G383" s="99">
        <f t="shared" si="3"/>
        <v>199999.8</v>
      </c>
      <c r="H383" s="99">
        <f>G383</f>
        <v>199999.8</v>
      </c>
      <c r="I383" s="100" t="s">
        <v>1213</v>
      </c>
      <c r="J383" s="82"/>
      <c r="K383" s="99"/>
    </row>
    <row r="384" spans="1:11" x14ac:dyDescent="0.3">
      <c r="A384" s="96"/>
      <c r="B384" s="97"/>
      <c r="C384" s="98"/>
      <c r="D384" s="98"/>
      <c r="E384" s="82"/>
      <c r="F384" s="99"/>
      <c r="G384" s="99">
        <f t="shared" si="3"/>
        <v>0</v>
      </c>
      <c r="H384" s="99"/>
      <c r="I384" s="100"/>
      <c r="J384" s="82"/>
      <c r="K384" s="99"/>
    </row>
    <row r="385" spans="1:11" x14ac:dyDescent="0.3">
      <c r="A385" s="96">
        <v>43326</v>
      </c>
      <c r="B385" s="97" t="s">
        <v>1399</v>
      </c>
      <c r="C385" s="98" t="s">
        <v>1400</v>
      </c>
      <c r="D385" s="98" t="s">
        <v>887</v>
      </c>
      <c r="E385" s="82">
        <v>6</v>
      </c>
      <c r="F385" s="99">
        <v>215000.5</v>
      </c>
      <c r="G385" s="99">
        <f t="shared" si="3"/>
        <v>1290003</v>
      </c>
      <c r="H385" s="99">
        <f>G385</f>
        <v>1290003</v>
      </c>
      <c r="I385" s="100" t="s">
        <v>309</v>
      </c>
      <c r="J385" s="82"/>
      <c r="K385" s="99"/>
    </row>
    <row r="386" spans="1:11" x14ac:dyDescent="0.3">
      <c r="A386" s="96"/>
      <c r="B386" s="97"/>
      <c r="C386" s="98"/>
      <c r="D386" s="98"/>
      <c r="E386" s="82"/>
      <c r="F386" s="99"/>
      <c r="G386" s="99">
        <f t="shared" si="3"/>
        <v>0</v>
      </c>
      <c r="H386" s="99"/>
      <c r="I386" s="100"/>
      <c r="J386" s="82"/>
      <c r="K386" s="99"/>
    </row>
    <row r="387" spans="1:11" x14ac:dyDescent="0.3">
      <c r="A387" s="96">
        <v>43326</v>
      </c>
      <c r="B387" s="97" t="s">
        <v>1401</v>
      </c>
      <c r="C387" s="98" t="s">
        <v>440</v>
      </c>
      <c r="D387" s="98" t="s">
        <v>1247</v>
      </c>
      <c r="E387" s="82">
        <v>2</v>
      </c>
      <c r="F387" s="99">
        <v>148500</v>
      </c>
      <c r="G387" s="99">
        <f t="shared" si="3"/>
        <v>297000</v>
      </c>
      <c r="H387" s="99">
        <f>G387</f>
        <v>297000</v>
      </c>
      <c r="I387" s="100" t="s">
        <v>674</v>
      </c>
      <c r="J387" s="82"/>
      <c r="K387" s="99"/>
    </row>
    <row r="388" spans="1:11" x14ac:dyDescent="0.3">
      <c r="A388" s="96"/>
      <c r="B388" s="97"/>
      <c r="C388" s="98"/>
      <c r="D388" s="98"/>
      <c r="E388" s="82"/>
      <c r="F388" s="99"/>
      <c r="G388" s="99">
        <f t="shared" si="3"/>
        <v>0</v>
      </c>
      <c r="H388" s="99"/>
      <c r="I388" s="100"/>
      <c r="J388" s="82"/>
      <c r="K388" s="99"/>
    </row>
    <row r="389" spans="1:11" x14ac:dyDescent="0.3">
      <c r="A389" s="96">
        <v>43326</v>
      </c>
      <c r="B389" s="97" t="s">
        <v>1402</v>
      </c>
      <c r="C389" s="98" t="s">
        <v>1403</v>
      </c>
      <c r="D389" s="98" t="s">
        <v>223</v>
      </c>
      <c r="E389" s="82">
        <v>4</v>
      </c>
      <c r="F389" s="99">
        <v>637450</v>
      </c>
      <c r="G389" s="99">
        <f t="shared" si="3"/>
        <v>2549800</v>
      </c>
      <c r="H389" s="99">
        <f>G389</f>
        <v>2549800</v>
      </c>
      <c r="I389" s="100" t="s">
        <v>1216</v>
      </c>
      <c r="J389" s="82"/>
      <c r="K389" s="99"/>
    </row>
    <row r="390" spans="1:11" x14ac:dyDescent="0.3">
      <c r="A390" s="96"/>
      <c r="B390" s="97"/>
      <c r="C390" s="98"/>
      <c r="D390" s="98"/>
      <c r="E390" s="82"/>
      <c r="F390" s="99"/>
      <c r="G390" s="99">
        <f t="shared" si="3"/>
        <v>0</v>
      </c>
      <c r="H390" s="99"/>
      <c r="I390" s="100"/>
      <c r="J390" s="82"/>
      <c r="K390" s="99"/>
    </row>
    <row r="391" spans="1:11" x14ac:dyDescent="0.3">
      <c r="A391" s="96">
        <v>43326</v>
      </c>
      <c r="B391" s="97" t="s">
        <v>1404</v>
      </c>
      <c r="C391" s="98" t="s">
        <v>442</v>
      </c>
      <c r="D391" s="98" t="s">
        <v>887</v>
      </c>
      <c r="E391" s="82">
        <v>2</v>
      </c>
      <c r="F391" s="99">
        <v>215000.5</v>
      </c>
      <c r="G391" s="99">
        <f t="shared" si="3"/>
        <v>430001</v>
      </c>
      <c r="H391" s="99">
        <f>G391</f>
        <v>430001</v>
      </c>
      <c r="I391" s="100" t="s">
        <v>312</v>
      </c>
      <c r="J391" s="82"/>
      <c r="K391" s="99"/>
    </row>
    <row r="392" spans="1:11" x14ac:dyDescent="0.3">
      <c r="A392" s="96"/>
      <c r="B392" s="97"/>
      <c r="C392" s="98"/>
      <c r="D392" s="98"/>
      <c r="E392" s="82"/>
      <c r="F392" s="99"/>
      <c r="G392" s="99">
        <f t="shared" si="3"/>
        <v>0</v>
      </c>
      <c r="H392" s="99"/>
      <c r="I392" s="100"/>
      <c r="J392" s="82"/>
      <c r="K392" s="99"/>
    </row>
    <row r="393" spans="1:11" x14ac:dyDescent="0.3">
      <c r="A393" s="96">
        <v>43326</v>
      </c>
      <c r="B393" s="97" t="s">
        <v>1405</v>
      </c>
      <c r="C393" s="98" t="s">
        <v>38</v>
      </c>
      <c r="D393" s="98" t="s">
        <v>1094</v>
      </c>
      <c r="E393" s="82">
        <v>48</v>
      </c>
      <c r="F393" s="99">
        <v>199999.8</v>
      </c>
      <c r="G393" s="99">
        <f t="shared" si="3"/>
        <v>9599990.3999999985</v>
      </c>
      <c r="H393" s="99"/>
      <c r="I393" s="175" t="s">
        <v>310</v>
      </c>
      <c r="J393" s="82"/>
      <c r="K393" s="99"/>
    </row>
    <row r="394" spans="1:11" x14ac:dyDescent="0.3">
      <c r="A394" s="96"/>
      <c r="B394" s="97"/>
      <c r="C394" s="98"/>
      <c r="D394" s="98" t="s">
        <v>887</v>
      </c>
      <c r="E394" s="82">
        <v>6</v>
      </c>
      <c r="F394" s="99">
        <v>215000.5</v>
      </c>
      <c r="G394" s="99">
        <f t="shared" si="3"/>
        <v>1290003</v>
      </c>
      <c r="H394" s="99"/>
      <c r="I394" s="175"/>
      <c r="J394" s="82"/>
      <c r="K394" s="99"/>
    </row>
    <row r="395" spans="1:11" x14ac:dyDescent="0.3">
      <c r="A395" s="96"/>
      <c r="B395" s="97"/>
      <c r="C395" s="98"/>
      <c r="D395" s="98" t="s">
        <v>213</v>
      </c>
      <c r="E395" s="82">
        <v>1</v>
      </c>
      <c r="F395" s="99">
        <v>700000.4</v>
      </c>
      <c r="G395" s="99">
        <f t="shared" si="3"/>
        <v>700000.4</v>
      </c>
      <c r="H395" s="99">
        <f>SUM(G393:G395)</f>
        <v>11589993.799999999</v>
      </c>
      <c r="I395" s="175"/>
      <c r="J395" s="82"/>
      <c r="K395" s="99"/>
    </row>
    <row r="396" spans="1:11" x14ac:dyDescent="0.3">
      <c r="A396" s="96"/>
      <c r="B396" s="97"/>
      <c r="C396" s="98"/>
      <c r="D396" s="98"/>
      <c r="E396" s="82"/>
      <c r="F396" s="99"/>
      <c r="G396" s="99">
        <f t="shared" si="3"/>
        <v>0</v>
      </c>
      <c r="H396" s="99"/>
      <c r="I396" s="100"/>
      <c r="J396" s="82"/>
      <c r="K396" s="99"/>
    </row>
    <row r="397" spans="1:11" x14ac:dyDescent="0.3">
      <c r="A397" s="96">
        <v>43326</v>
      </c>
      <c r="B397" s="97" t="s">
        <v>1406</v>
      </c>
      <c r="C397" s="98" t="s">
        <v>1134</v>
      </c>
      <c r="D397" s="98" t="s">
        <v>104</v>
      </c>
      <c r="E397" s="82">
        <v>3</v>
      </c>
      <c r="F397" s="99">
        <v>511100.09499999997</v>
      </c>
      <c r="G397" s="99">
        <f t="shared" si="3"/>
        <v>1533300.2849999999</v>
      </c>
      <c r="H397" s="99">
        <f>G397</f>
        <v>1533300.2849999999</v>
      </c>
      <c r="I397" s="100" t="s">
        <v>309</v>
      </c>
      <c r="J397" s="82"/>
      <c r="K397" s="99"/>
    </row>
    <row r="398" spans="1:11" x14ac:dyDescent="0.3">
      <c r="A398" s="96"/>
      <c r="B398" s="97"/>
      <c r="C398" s="98"/>
      <c r="D398" s="98"/>
      <c r="E398" s="82"/>
      <c r="F398" s="99"/>
      <c r="G398" s="99">
        <f t="shared" si="3"/>
        <v>0</v>
      </c>
      <c r="H398" s="99"/>
      <c r="I398" s="100"/>
      <c r="J398" s="82"/>
      <c r="K398" s="99"/>
    </row>
    <row r="399" spans="1:11" x14ac:dyDescent="0.3">
      <c r="A399" s="96">
        <v>43326</v>
      </c>
      <c r="B399" s="97" t="s">
        <v>1407</v>
      </c>
      <c r="C399" s="98" t="s">
        <v>559</v>
      </c>
      <c r="D399" s="98" t="s">
        <v>652</v>
      </c>
      <c r="E399" s="82">
        <v>1</v>
      </c>
      <c r="F399" s="99">
        <v>517000</v>
      </c>
      <c r="G399" s="99">
        <f t="shared" si="3"/>
        <v>517000</v>
      </c>
      <c r="H399" s="99">
        <f>G399</f>
        <v>517000</v>
      </c>
      <c r="I399" s="100" t="s">
        <v>309</v>
      </c>
      <c r="J399" s="82"/>
      <c r="K399" s="99"/>
    </row>
    <row r="400" spans="1:11" x14ac:dyDescent="0.3">
      <c r="A400" s="96"/>
      <c r="B400" s="97"/>
      <c r="C400" s="98"/>
      <c r="D400" s="98"/>
      <c r="E400" s="82"/>
      <c r="F400" s="99"/>
      <c r="G400" s="99">
        <f t="shared" si="3"/>
        <v>0</v>
      </c>
      <c r="H400" s="99"/>
      <c r="I400" s="100"/>
      <c r="J400" s="82"/>
      <c r="K400" s="99"/>
    </row>
    <row r="401" spans="1:11" x14ac:dyDescent="0.3">
      <c r="A401" s="96">
        <v>43326</v>
      </c>
      <c r="B401" s="97" t="s">
        <v>1408</v>
      </c>
      <c r="C401" s="98" t="s">
        <v>1262</v>
      </c>
      <c r="D401" s="98" t="s">
        <v>887</v>
      </c>
      <c r="E401" s="82">
        <v>1</v>
      </c>
      <c r="F401" s="99">
        <v>215000.5</v>
      </c>
      <c r="G401" s="99">
        <f t="shared" si="3"/>
        <v>215000.5</v>
      </c>
      <c r="H401" s="99">
        <f>G401</f>
        <v>215000.5</v>
      </c>
      <c r="I401" s="100" t="s">
        <v>309</v>
      </c>
      <c r="J401" s="82"/>
      <c r="K401" s="99"/>
    </row>
    <row r="402" spans="1:11" x14ac:dyDescent="0.3">
      <c r="A402" s="96"/>
      <c r="B402" s="97"/>
      <c r="C402" s="98"/>
      <c r="D402" s="98"/>
      <c r="E402" s="82"/>
      <c r="F402" s="99"/>
      <c r="G402" s="99">
        <f t="shared" si="3"/>
        <v>0</v>
      </c>
      <c r="H402" s="99"/>
      <c r="I402" s="100"/>
      <c r="J402" s="82"/>
      <c r="K402" s="99"/>
    </row>
    <row r="403" spans="1:11" x14ac:dyDescent="0.3">
      <c r="A403" s="96"/>
      <c r="B403" s="97"/>
      <c r="C403" s="98"/>
      <c r="D403" s="98"/>
      <c r="E403" s="82"/>
      <c r="F403" s="99"/>
      <c r="G403" s="99">
        <f t="shared" si="3"/>
        <v>0</v>
      </c>
      <c r="H403" s="99"/>
      <c r="I403" s="100"/>
      <c r="J403" s="82"/>
      <c r="K403" s="99"/>
    </row>
    <row r="404" spans="1:11" x14ac:dyDescent="0.3">
      <c r="A404" s="96">
        <v>43326</v>
      </c>
      <c r="B404" s="97" t="s">
        <v>1409</v>
      </c>
      <c r="C404" s="98" t="s">
        <v>1410</v>
      </c>
      <c r="D404" s="98" t="s">
        <v>652</v>
      </c>
      <c r="E404" s="82">
        <v>1</v>
      </c>
      <c r="F404" s="99">
        <v>517000</v>
      </c>
      <c r="G404" s="99">
        <f t="shared" si="3"/>
        <v>517000</v>
      </c>
      <c r="H404" s="99">
        <f>G404</f>
        <v>517000</v>
      </c>
      <c r="I404" s="100" t="s">
        <v>1213</v>
      </c>
      <c r="J404" s="82"/>
      <c r="K404" s="99"/>
    </row>
    <row r="405" spans="1:11" x14ac:dyDescent="0.3">
      <c r="A405" s="96"/>
      <c r="B405" s="97"/>
      <c r="C405" s="98"/>
      <c r="D405" s="98"/>
      <c r="E405" s="82"/>
      <c r="F405" s="99"/>
      <c r="G405" s="99">
        <f t="shared" si="3"/>
        <v>0</v>
      </c>
      <c r="H405" s="99"/>
      <c r="I405" s="100"/>
      <c r="J405" s="82"/>
      <c r="K405" s="99"/>
    </row>
    <row r="406" spans="1:11" x14ac:dyDescent="0.3">
      <c r="A406" s="96">
        <v>43327</v>
      </c>
      <c r="B406" s="97" t="s">
        <v>1411</v>
      </c>
      <c r="C406" s="98" t="s">
        <v>1412</v>
      </c>
      <c r="D406" s="98" t="s">
        <v>1413</v>
      </c>
      <c r="E406" s="82">
        <v>10</v>
      </c>
      <c r="F406" s="99">
        <v>215000.5</v>
      </c>
      <c r="G406" s="99">
        <f t="shared" si="3"/>
        <v>2150005</v>
      </c>
      <c r="H406" s="99">
        <f>G406</f>
        <v>2150005</v>
      </c>
      <c r="I406" s="100" t="s">
        <v>309</v>
      </c>
      <c r="J406" s="82"/>
      <c r="K406" s="99"/>
    </row>
    <row r="407" spans="1:11" x14ac:dyDescent="0.3">
      <c r="A407" s="96"/>
      <c r="B407" s="97"/>
      <c r="C407" s="98"/>
      <c r="D407" s="98"/>
      <c r="E407" s="82"/>
      <c r="F407" s="99"/>
      <c r="G407" s="99">
        <f t="shared" si="3"/>
        <v>0</v>
      </c>
      <c r="H407" s="99"/>
      <c r="I407" s="100"/>
      <c r="J407" s="82"/>
      <c r="K407" s="99"/>
    </row>
    <row r="408" spans="1:11" s="110" customFormat="1" x14ac:dyDescent="0.3">
      <c r="A408" s="105">
        <v>43365</v>
      </c>
      <c r="B408" s="106" t="s">
        <v>1414</v>
      </c>
      <c r="C408" s="107" t="s">
        <v>1415</v>
      </c>
      <c r="D408" s="107" t="s">
        <v>1094</v>
      </c>
      <c r="E408" s="108">
        <v>15</v>
      </c>
      <c r="F408" s="109">
        <v>199999.8</v>
      </c>
      <c r="G408" s="109">
        <f t="shared" si="3"/>
        <v>2999997</v>
      </c>
      <c r="H408" s="109"/>
      <c r="I408" s="176" t="s">
        <v>309</v>
      </c>
      <c r="J408" s="108"/>
      <c r="K408" s="109"/>
    </row>
    <row r="409" spans="1:11" s="110" customFormat="1" x14ac:dyDescent="0.3">
      <c r="A409" s="105"/>
      <c r="B409" s="106"/>
      <c r="C409" s="107"/>
      <c r="D409" s="107" t="s">
        <v>109</v>
      </c>
      <c r="E409" s="108">
        <v>10</v>
      </c>
      <c r="F409" s="109">
        <v>215000.5</v>
      </c>
      <c r="G409" s="109">
        <f t="shared" si="3"/>
        <v>2150005</v>
      </c>
      <c r="H409" s="109">
        <f>SUM(G408:G409)</f>
        <v>5150002</v>
      </c>
      <c r="I409" s="176"/>
      <c r="J409" s="108"/>
      <c r="K409" s="109"/>
    </row>
    <row r="410" spans="1:11" x14ac:dyDescent="0.3">
      <c r="A410" s="96"/>
      <c r="B410" s="97"/>
      <c r="C410" s="98"/>
      <c r="D410" s="98"/>
      <c r="E410" s="82"/>
      <c r="F410" s="99"/>
      <c r="G410" s="99">
        <f t="shared" si="3"/>
        <v>0</v>
      </c>
      <c r="H410" s="99"/>
      <c r="I410" s="100"/>
      <c r="J410" s="82"/>
      <c r="K410" s="99"/>
    </row>
    <row r="411" spans="1:11" x14ac:dyDescent="0.3">
      <c r="A411" s="96">
        <v>43327</v>
      </c>
      <c r="B411" s="97" t="s">
        <v>1416</v>
      </c>
      <c r="C411" s="98" t="s">
        <v>53</v>
      </c>
      <c r="D411" s="98" t="s">
        <v>652</v>
      </c>
      <c r="E411" s="82">
        <v>2</v>
      </c>
      <c r="F411" s="99">
        <v>517000</v>
      </c>
      <c r="G411" s="99">
        <f t="shared" si="3"/>
        <v>1034000</v>
      </c>
      <c r="H411" s="99">
        <f>G411</f>
        <v>1034000</v>
      </c>
      <c r="I411" s="100" t="s">
        <v>310</v>
      </c>
      <c r="J411" s="82"/>
      <c r="K411" s="99"/>
    </row>
    <row r="412" spans="1:11" x14ac:dyDescent="0.3">
      <c r="A412" s="96"/>
      <c r="B412" s="97"/>
      <c r="C412" s="98"/>
      <c r="D412" s="98"/>
      <c r="E412" s="82"/>
      <c r="F412" s="99"/>
      <c r="G412" s="99">
        <f t="shared" si="3"/>
        <v>0</v>
      </c>
      <c r="H412" s="99"/>
      <c r="I412" s="100"/>
      <c r="J412" s="82"/>
      <c r="K412" s="99"/>
    </row>
    <row r="413" spans="1:11" x14ac:dyDescent="0.3">
      <c r="A413" s="96">
        <v>43327</v>
      </c>
      <c r="B413" s="97" t="s">
        <v>1417</v>
      </c>
      <c r="C413" s="98" t="s">
        <v>659</v>
      </c>
      <c r="D413" s="98" t="s">
        <v>104</v>
      </c>
      <c r="E413" s="82">
        <v>1</v>
      </c>
      <c r="F413" s="99">
        <v>511100.09499999997</v>
      </c>
      <c r="G413" s="99">
        <f t="shared" si="3"/>
        <v>511100.09499999997</v>
      </c>
      <c r="H413" s="99"/>
      <c r="I413" s="175" t="s">
        <v>312</v>
      </c>
      <c r="J413" s="82"/>
      <c r="K413" s="99"/>
    </row>
    <row r="414" spans="1:11" x14ac:dyDescent="0.3">
      <c r="A414" s="96"/>
      <c r="B414" s="97"/>
      <c r="C414" s="98"/>
      <c r="D414" s="98" t="s">
        <v>223</v>
      </c>
      <c r="E414" s="82">
        <v>3</v>
      </c>
      <c r="F414" s="99">
        <v>637450</v>
      </c>
      <c r="G414" s="99">
        <f t="shared" si="3"/>
        <v>1912350</v>
      </c>
      <c r="H414" s="99">
        <f>SUM(G413:G414)</f>
        <v>2423450.0949999997</v>
      </c>
      <c r="I414" s="175"/>
      <c r="J414" s="82"/>
      <c r="K414" s="99"/>
    </row>
    <row r="415" spans="1:11" x14ac:dyDescent="0.3">
      <c r="A415" s="96"/>
      <c r="B415" s="97"/>
      <c r="C415" s="98"/>
      <c r="D415" s="98"/>
      <c r="E415" s="82"/>
      <c r="F415" s="99"/>
      <c r="G415" s="99">
        <f t="shared" si="3"/>
        <v>0</v>
      </c>
      <c r="H415" s="99"/>
      <c r="I415" s="100"/>
      <c r="J415" s="82"/>
      <c r="K415" s="99"/>
    </row>
    <row r="416" spans="1:11" x14ac:dyDescent="0.3">
      <c r="A416" s="96">
        <v>43327</v>
      </c>
      <c r="B416" s="97" t="s">
        <v>1502</v>
      </c>
      <c r="C416" s="98" t="s">
        <v>376</v>
      </c>
      <c r="D416" s="98" t="s">
        <v>1503</v>
      </c>
      <c r="E416" s="82">
        <v>12</v>
      </c>
      <c r="F416" s="99">
        <v>637450</v>
      </c>
      <c r="G416" s="99">
        <f t="shared" ref="G416:G418" si="4">E416*F416</f>
        <v>7649400</v>
      </c>
      <c r="H416" s="99"/>
      <c r="I416" s="175" t="s">
        <v>309</v>
      </c>
      <c r="J416" s="82"/>
      <c r="K416" s="99"/>
    </row>
    <row r="417" spans="1:11" x14ac:dyDescent="0.3">
      <c r="A417" s="96"/>
      <c r="B417" s="97"/>
      <c r="C417" s="98"/>
      <c r="D417" s="98" t="s">
        <v>28</v>
      </c>
      <c r="E417" s="82">
        <v>12</v>
      </c>
      <c r="F417" s="99">
        <v>542450.09499999997</v>
      </c>
      <c r="G417" s="99">
        <f t="shared" si="4"/>
        <v>6509401.1399999997</v>
      </c>
      <c r="H417" s="99">
        <f>SUM(G416:G417)</f>
        <v>14158801.140000001</v>
      </c>
      <c r="I417" s="175"/>
      <c r="J417" s="82"/>
      <c r="K417" s="99"/>
    </row>
    <row r="418" spans="1:11" x14ac:dyDescent="0.3">
      <c r="A418" s="96"/>
      <c r="B418" s="97"/>
      <c r="C418" s="98"/>
      <c r="D418" s="98"/>
      <c r="E418" s="82"/>
      <c r="F418" s="99"/>
      <c r="G418" s="99">
        <f t="shared" si="4"/>
        <v>0</v>
      </c>
      <c r="H418" s="99"/>
      <c r="I418" s="100"/>
      <c r="J418" s="82"/>
      <c r="K418" s="99"/>
    </row>
    <row r="419" spans="1:11" x14ac:dyDescent="0.3">
      <c r="A419" s="96">
        <v>43327</v>
      </c>
      <c r="B419" s="97" t="s">
        <v>1418</v>
      </c>
      <c r="C419" s="98" t="s">
        <v>1262</v>
      </c>
      <c r="D419" s="98" t="s">
        <v>887</v>
      </c>
      <c r="E419" s="82">
        <v>1</v>
      </c>
      <c r="F419" s="99">
        <v>215000.5</v>
      </c>
      <c r="G419" s="99">
        <f t="shared" si="3"/>
        <v>215000.5</v>
      </c>
      <c r="H419" s="99">
        <f>G419</f>
        <v>215000.5</v>
      </c>
      <c r="I419" s="100" t="s">
        <v>309</v>
      </c>
      <c r="J419" s="82"/>
      <c r="K419" s="99"/>
    </row>
    <row r="420" spans="1:11" x14ac:dyDescent="0.3">
      <c r="A420" s="96"/>
      <c r="B420" s="97"/>
      <c r="C420" s="98"/>
      <c r="D420" s="98"/>
      <c r="E420" s="82"/>
      <c r="F420" s="99"/>
      <c r="G420" s="99">
        <f t="shared" si="3"/>
        <v>0</v>
      </c>
      <c r="H420" s="99"/>
      <c r="I420" s="100"/>
      <c r="J420" s="82"/>
      <c r="K420" s="99"/>
    </row>
    <row r="421" spans="1:11" x14ac:dyDescent="0.3">
      <c r="A421" s="96">
        <v>43327</v>
      </c>
      <c r="B421" s="97" t="s">
        <v>1419</v>
      </c>
      <c r="C421" s="98" t="s">
        <v>945</v>
      </c>
      <c r="D421" s="98" t="s">
        <v>1094</v>
      </c>
      <c r="E421" s="82">
        <v>1</v>
      </c>
      <c r="F421" s="99">
        <v>199999.8</v>
      </c>
      <c r="G421" s="99">
        <f t="shared" si="3"/>
        <v>199999.8</v>
      </c>
      <c r="H421" s="99">
        <f>G421</f>
        <v>199999.8</v>
      </c>
      <c r="I421" s="100" t="s">
        <v>309</v>
      </c>
      <c r="J421" s="82"/>
      <c r="K421" s="99"/>
    </row>
    <row r="422" spans="1:11" x14ac:dyDescent="0.3">
      <c r="A422" s="96"/>
      <c r="B422" s="97"/>
      <c r="C422" s="98"/>
      <c r="D422" s="98"/>
      <c r="E422" s="82"/>
      <c r="F422" s="99"/>
      <c r="G422" s="99">
        <f t="shared" si="3"/>
        <v>0</v>
      </c>
      <c r="H422" s="99"/>
      <c r="I422" s="100"/>
      <c r="J422" s="82"/>
      <c r="K422" s="99"/>
    </row>
    <row r="423" spans="1:11" x14ac:dyDescent="0.3">
      <c r="A423" s="96">
        <v>43327</v>
      </c>
      <c r="B423" s="97" t="s">
        <v>1420</v>
      </c>
      <c r="C423" s="98" t="s">
        <v>154</v>
      </c>
      <c r="D423" s="98" t="s">
        <v>1094</v>
      </c>
      <c r="E423" s="82">
        <v>1</v>
      </c>
      <c r="F423" s="99">
        <v>199999.8</v>
      </c>
      <c r="G423" s="99">
        <f t="shared" si="3"/>
        <v>199999.8</v>
      </c>
      <c r="H423" s="99">
        <f>G423</f>
        <v>199999.8</v>
      </c>
      <c r="I423" s="100" t="s">
        <v>309</v>
      </c>
      <c r="J423" s="82"/>
      <c r="K423" s="99"/>
    </row>
    <row r="424" spans="1:11" x14ac:dyDescent="0.3">
      <c r="A424" s="96"/>
      <c r="B424" s="97"/>
      <c r="C424" s="98"/>
      <c r="D424" s="98"/>
      <c r="E424" s="82"/>
      <c r="F424" s="99"/>
      <c r="G424" s="99">
        <f t="shared" si="3"/>
        <v>0</v>
      </c>
      <c r="H424" s="99"/>
      <c r="I424" s="100"/>
      <c r="J424" s="82"/>
      <c r="K424" s="99"/>
    </row>
    <row r="425" spans="1:11" x14ac:dyDescent="0.3">
      <c r="A425" s="96">
        <v>43327</v>
      </c>
      <c r="B425" s="97" t="s">
        <v>1421</v>
      </c>
      <c r="C425" s="98" t="s">
        <v>57</v>
      </c>
      <c r="D425" s="98" t="s">
        <v>31</v>
      </c>
      <c r="E425" s="82">
        <v>2</v>
      </c>
      <c r="F425" s="99">
        <v>511100.09499999997</v>
      </c>
      <c r="G425" s="99">
        <f t="shared" si="3"/>
        <v>1022200.19</v>
      </c>
      <c r="H425" s="99">
        <f>G425</f>
        <v>1022200.19</v>
      </c>
      <c r="I425" s="100" t="s">
        <v>309</v>
      </c>
      <c r="J425" s="82"/>
      <c r="K425" s="99"/>
    </row>
    <row r="426" spans="1:11" x14ac:dyDescent="0.3">
      <c r="A426" s="96"/>
      <c r="B426" s="97"/>
      <c r="C426" s="98"/>
      <c r="D426" s="98"/>
      <c r="E426" s="82"/>
      <c r="F426" s="99"/>
      <c r="G426" s="99">
        <f t="shared" si="3"/>
        <v>0</v>
      </c>
      <c r="H426" s="99"/>
      <c r="I426" s="100"/>
      <c r="J426" s="82"/>
      <c r="K426" s="99"/>
    </row>
    <row r="427" spans="1:11" x14ac:dyDescent="0.3">
      <c r="A427" s="96">
        <v>43328</v>
      </c>
      <c r="B427" s="97" t="s">
        <v>1422</v>
      </c>
      <c r="C427" s="98" t="s">
        <v>802</v>
      </c>
      <c r="D427" s="98" t="s">
        <v>1094</v>
      </c>
      <c r="E427" s="82">
        <v>1</v>
      </c>
      <c r="F427" s="99">
        <v>199999.8</v>
      </c>
      <c r="G427" s="99">
        <f t="shared" si="3"/>
        <v>199999.8</v>
      </c>
      <c r="H427" s="99">
        <f>G427</f>
        <v>199999.8</v>
      </c>
      <c r="I427" s="100" t="s">
        <v>674</v>
      </c>
      <c r="J427" s="82"/>
      <c r="K427" s="99"/>
    </row>
    <row r="428" spans="1:11" x14ac:dyDescent="0.3">
      <c r="A428" s="96"/>
      <c r="B428" s="97"/>
      <c r="C428" s="98"/>
      <c r="D428" s="98"/>
      <c r="E428" s="82"/>
      <c r="F428" s="99"/>
      <c r="G428" s="99">
        <f t="shared" si="3"/>
        <v>0</v>
      </c>
      <c r="H428" s="99"/>
      <c r="I428" s="100"/>
      <c r="J428" s="82"/>
      <c r="K428" s="99"/>
    </row>
    <row r="429" spans="1:11" x14ac:dyDescent="0.3">
      <c r="A429" s="96">
        <v>43328</v>
      </c>
      <c r="B429" s="97" t="s">
        <v>1423</v>
      </c>
      <c r="C429" s="98" t="s">
        <v>154</v>
      </c>
      <c r="D429" s="98" t="s">
        <v>1094</v>
      </c>
      <c r="E429" s="82">
        <v>12</v>
      </c>
      <c r="F429" s="99">
        <v>199999.8</v>
      </c>
      <c r="G429" s="99">
        <f t="shared" si="3"/>
        <v>2399997.5999999996</v>
      </c>
      <c r="H429" s="99">
        <f>G429</f>
        <v>2399997.5999999996</v>
      </c>
      <c r="I429" s="100" t="s">
        <v>309</v>
      </c>
      <c r="J429" s="82"/>
      <c r="K429" s="99"/>
    </row>
    <row r="430" spans="1:11" x14ac:dyDescent="0.3">
      <c r="A430" s="96"/>
      <c r="B430" s="97"/>
      <c r="C430" s="98"/>
      <c r="D430" s="98"/>
      <c r="E430" s="82"/>
      <c r="F430" s="99"/>
      <c r="G430" s="99">
        <f t="shared" si="3"/>
        <v>0</v>
      </c>
      <c r="H430" s="99"/>
      <c r="I430" s="100"/>
      <c r="J430" s="82"/>
      <c r="K430" s="99"/>
    </row>
    <row r="431" spans="1:11" x14ac:dyDescent="0.3">
      <c r="A431" s="96">
        <v>43328</v>
      </c>
      <c r="B431" s="97" t="s">
        <v>1424</v>
      </c>
      <c r="C431" s="98" t="s">
        <v>799</v>
      </c>
      <c r="D431" s="98" t="s">
        <v>544</v>
      </c>
      <c r="E431" s="82">
        <v>2</v>
      </c>
      <c r="F431" s="99">
        <v>165000</v>
      </c>
      <c r="G431" s="99">
        <f t="shared" si="3"/>
        <v>330000</v>
      </c>
      <c r="H431" s="99">
        <f>G431</f>
        <v>330000</v>
      </c>
      <c r="I431" s="100" t="s">
        <v>674</v>
      </c>
      <c r="J431" s="82"/>
      <c r="K431" s="99"/>
    </row>
    <row r="432" spans="1:11" x14ac:dyDescent="0.3">
      <c r="A432" s="96"/>
      <c r="B432" s="97"/>
      <c r="C432" s="98"/>
      <c r="D432" s="98"/>
      <c r="E432" s="82"/>
      <c r="F432" s="99"/>
      <c r="G432" s="99">
        <f t="shared" si="3"/>
        <v>0</v>
      </c>
      <c r="H432" s="99"/>
      <c r="I432" s="100"/>
      <c r="J432" s="82"/>
      <c r="K432" s="99"/>
    </row>
    <row r="433" spans="1:11" x14ac:dyDescent="0.3">
      <c r="A433" s="96">
        <v>43328</v>
      </c>
      <c r="B433" s="97" t="s">
        <v>1425</v>
      </c>
      <c r="C433" s="98" t="s">
        <v>1396</v>
      </c>
      <c r="D433" s="98" t="s">
        <v>223</v>
      </c>
      <c r="E433" s="82">
        <v>1</v>
      </c>
      <c r="F433" s="99">
        <v>637450</v>
      </c>
      <c r="G433" s="99">
        <f t="shared" si="3"/>
        <v>637450</v>
      </c>
      <c r="H433" s="99"/>
      <c r="I433" s="175" t="s">
        <v>314</v>
      </c>
      <c r="J433" s="82"/>
      <c r="K433" s="99"/>
    </row>
    <row r="434" spans="1:11" x14ac:dyDescent="0.3">
      <c r="A434" s="96"/>
      <c r="B434" s="97"/>
      <c r="C434" s="98"/>
      <c r="D434" s="98" t="s">
        <v>652</v>
      </c>
      <c r="E434" s="82">
        <v>1</v>
      </c>
      <c r="F434" s="99">
        <v>517000</v>
      </c>
      <c r="G434" s="99">
        <f t="shared" si="3"/>
        <v>517000</v>
      </c>
      <c r="H434" s="99"/>
      <c r="I434" s="175"/>
      <c r="J434" s="82"/>
      <c r="K434" s="99"/>
    </row>
    <row r="435" spans="1:11" x14ac:dyDescent="0.3">
      <c r="A435" s="96"/>
      <c r="B435" s="97"/>
      <c r="C435" s="98"/>
      <c r="D435" s="98" t="s">
        <v>91</v>
      </c>
      <c r="E435" s="82">
        <v>1</v>
      </c>
      <c r="F435" s="99">
        <v>858000</v>
      </c>
      <c r="G435" s="99">
        <f t="shared" si="3"/>
        <v>858000</v>
      </c>
      <c r="H435" s="99"/>
      <c r="I435" s="175"/>
      <c r="J435" s="82"/>
      <c r="K435" s="99"/>
    </row>
    <row r="436" spans="1:11" x14ac:dyDescent="0.3">
      <c r="A436" s="96"/>
      <c r="B436" s="97"/>
      <c r="C436" s="98"/>
      <c r="D436" s="98" t="s">
        <v>319</v>
      </c>
      <c r="E436" s="82">
        <v>1</v>
      </c>
      <c r="F436" s="99">
        <v>570000.47499999998</v>
      </c>
      <c r="G436" s="99">
        <f t="shared" si="3"/>
        <v>570000.47499999998</v>
      </c>
      <c r="H436" s="99"/>
      <c r="I436" s="175"/>
      <c r="J436" s="82"/>
      <c r="K436" s="99"/>
    </row>
    <row r="437" spans="1:11" x14ac:dyDescent="0.3">
      <c r="A437" s="96"/>
      <c r="B437" s="97"/>
      <c r="C437" s="98"/>
      <c r="D437" s="98" t="s">
        <v>391</v>
      </c>
      <c r="E437" s="82">
        <v>2</v>
      </c>
      <c r="F437" s="99">
        <v>593750.18999999994</v>
      </c>
      <c r="G437" s="99">
        <f t="shared" si="3"/>
        <v>1187500.3799999999</v>
      </c>
      <c r="H437" s="99"/>
      <c r="I437" s="175"/>
      <c r="J437" s="82"/>
      <c r="K437" s="99"/>
    </row>
    <row r="438" spans="1:11" x14ac:dyDescent="0.3">
      <c r="A438" s="96"/>
      <c r="B438" s="97"/>
      <c r="C438" s="98"/>
      <c r="D438" s="98" t="s">
        <v>31</v>
      </c>
      <c r="E438" s="82">
        <v>1</v>
      </c>
      <c r="F438" s="99">
        <v>511100.09499999997</v>
      </c>
      <c r="G438" s="99">
        <f t="shared" si="3"/>
        <v>511100.09499999997</v>
      </c>
      <c r="H438" s="99"/>
      <c r="I438" s="175"/>
      <c r="J438" s="82"/>
      <c r="K438" s="99"/>
    </row>
    <row r="439" spans="1:11" x14ac:dyDescent="0.3">
      <c r="A439" s="96"/>
      <c r="B439" s="97"/>
      <c r="C439" s="98"/>
      <c r="D439" s="98" t="s">
        <v>1094</v>
      </c>
      <c r="E439" s="82">
        <v>1</v>
      </c>
      <c r="F439" s="99">
        <v>199999.8</v>
      </c>
      <c r="G439" s="99">
        <f t="shared" si="3"/>
        <v>199999.8</v>
      </c>
      <c r="H439" s="99"/>
      <c r="I439" s="175"/>
      <c r="J439" s="82"/>
      <c r="K439" s="99"/>
    </row>
    <row r="440" spans="1:11" x14ac:dyDescent="0.3">
      <c r="A440" s="96"/>
      <c r="B440" s="97"/>
      <c r="C440" s="98"/>
      <c r="D440" s="98" t="s">
        <v>28</v>
      </c>
      <c r="E440" s="82">
        <v>1</v>
      </c>
      <c r="F440" s="99">
        <v>542450.09499999997</v>
      </c>
      <c r="G440" s="99">
        <f t="shared" si="3"/>
        <v>542450.09499999997</v>
      </c>
      <c r="H440" s="99">
        <f>SUM(G433:G440)</f>
        <v>5023500.8449999997</v>
      </c>
      <c r="I440" s="175"/>
      <c r="J440" s="82"/>
      <c r="K440" s="99"/>
    </row>
    <row r="441" spans="1:11" x14ac:dyDescent="0.3">
      <c r="A441" s="96"/>
      <c r="B441" s="97"/>
      <c r="C441" s="98"/>
      <c r="D441" s="98"/>
      <c r="E441" s="82"/>
      <c r="F441" s="99"/>
      <c r="G441" s="99">
        <f t="shared" si="3"/>
        <v>0</v>
      </c>
      <c r="H441" s="99"/>
      <c r="I441" s="100"/>
      <c r="J441" s="82"/>
      <c r="K441" s="99"/>
    </row>
    <row r="442" spans="1:11" x14ac:dyDescent="0.3">
      <c r="A442" s="96">
        <v>43328</v>
      </c>
      <c r="B442" s="97" t="s">
        <v>1426</v>
      </c>
      <c r="C442" s="98" t="s">
        <v>875</v>
      </c>
      <c r="D442" s="98" t="s">
        <v>1094</v>
      </c>
      <c r="E442" s="82">
        <v>12</v>
      </c>
      <c r="F442" s="99">
        <v>199999.8</v>
      </c>
      <c r="G442" s="99">
        <f t="shared" si="3"/>
        <v>2399997.5999999996</v>
      </c>
      <c r="H442" s="99">
        <f>G442</f>
        <v>2399997.5999999996</v>
      </c>
      <c r="I442" s="100" t="s">
        <v>309</v>
      </c>
      <c r="J442" s="82"/>
      <c r="K442" s="99"/>
    </row>
    <row r="443" spans="1:11" x14ac:dyDescent="0.3">
      <c r="A443" s="96"/>
      <c r="B443" s="97"/>
      <c r="C443" s="98"/>
      <c r="D443" s="98"/>
      <c r="E443" s="82"/>
      <c r="F443" s="99"/>
      <c r="G443" s="99">
        <f t="shared" si="3"/>
        <v>0</v>
      </c>
      <c r="H443" s="99"/>
      <c r="I443" s="100"/>
      <c r="J443" s="82"/>
      <c r="K443" s="99"/>
    </row>
    <row r="444" spans="1:11" x14ac:dyDescent="0.3">
      <c r="A444" s="96">
        <v>43328</v>
      </c>
      <c r="B444" s="97" t="s">
        <v>1427</v>
      </c>
      <c r="C444" s="98" t="s">
        <v>284</v>
      </c>
      <c r="D444" s="98" t="s">
        <v>109</v>
      </c>
      <c r="E444" s="82">
        <v>12</v>
      </c>
      <c r="F444" s="99">
        <v>215000.5</v>
      </c>
      <c r="G444" s="99">
        <f t="shared" si="3"/>
        <v>2580006</v>
      </c>
      <c r="H444" s="99">
        <f>G444</f>
        <v>2580006</v>
      </c>
      <c r="I444" s="100" t="s">
        <v>309</v>
      </c>
      <c r="J444" s="82"/>
      <c r="K444" s="99"/>
    </row>
    <row r="445" spans="1:11" x14ac:dyDescent="0.3">
      <c r="A445" s="96"/>
      <c r="B445" s="97"/>
      <c r="C445" s="98"/>
      <c r="D445" s="98"/>
      <c r="E445" s="82"/>
      <c r="F445" s="99"/>
      <c r="G445" s="99">
        <f t="shared" si="3"/>
        <v>0</v>
      </c>
      <c r="H445" s="99"/>
      <c r="I445" s="100"/>
      <c r="J445" s="82"/>
      <c r="K445" s="99"/>
    </row>
    <row r="446" spans="1:11" x14ac:dyDescent="0.3">
      <c r="A446" s="96">
        <v>43328</v>
      </c>
      <c r="B446" s="97" t="s">
        <v>1428</v>
      </c>
      <c r="C446" s="98" t="s">
        <v>265</v>
      </c>
      <c r="D446" s="98" t="s">
        <v>109</v>
      </c>
      <c r="E446" s="82">
        <v>2</v>
      </c>
      <c r="F446" s="99">
        <v>215000.5</v>
      </c>
      <c r="G446" s="99">
        <f t="shared" si="3"/>
        <v>430001</v>
      </c>
      <c r="H446" s="99"/>
      <c r="I446" s="175" t="s">
        <v>310</v>
      </c>
      <c r="J446" s="82"/>
      <c r="K446" s="99"/>
    </row>
    <row r="447" spans="1:11" x14ac:dyDescent="0.3">
      <c r="A447" s="96"/>
      <c r="B447" s="97"/>
      <c r="C447" s="98"/>
      <c r="D447" s="98" t="s">
        <v>1094</v>
      </c>
      <c r="E447" s="82">
        <v>2</v>
      </c>
      <c r="F447" s="99">
        <v>199999.8</v>
      </c>
      <c r="G447" s="99">
        <f t="shared" si="3"/>
        <v>399999.6</v>
      </c>
      <c r="H447" s="99">
        <f>SUM(G446:G447)</f>
        <v>830000.6</v>
      </c>
      <c r="I447" s="175"/>
      <c r="J447" s="82"/>
      <c r="K447" s="99"/>
    </row>
    <row r="448" spans="1:11" x14ac:dyDescent="0.3">
      <c r="A448" s="96"/>
      <c r="B448" s="97"/>
      <c r="C448" s="98"/>
      <c r="D448" s="98"/>
      <c r="E448" s="82"/>
      <c r="F448" s="99"/>
      <c r="G448" s="99">
        <f t="shared" si="3"/>
        <v>0</v>
      </c>
      <c r="H448" s="99"/>
      <c r="I448" s="100"/>
      <c r="J448" s="82"/>
      <c r="K448" s="99"/>
    </row>
    <row r="449" spans="1:11" x14ac:dyDescent="0.3">
      <c r="A449" s="96">
        <v>43328</v>
      </c>
      <c r="B449" s="97" t="s">
        <v>1429</v>
      </c>
      <c r="C449" s="98" t="s">
        <v>1430</v>
      </c>
      <c r="D449" s="98" t="s">
        <v>1325</v>
      </c>
      <c r="E449" s="82">
        <v>1</v>
      </c>
      <c r="F449" s="99">
        <v>671000</v>
      </c>
      <c r="G449" s="99">
        <f t="shared" si="3"/>
        <v>671000</v>
      </c>
      <c r="H449" s="99"/>
      <c r="I449" s="175" t="s">
        <v>312</v>
      </c>
      <c r="J449" s="82"/>
      <c r="K449" s="99"/>
    </row>
    <row r="450" spans="1:11" x14ac:dyDescent="0.3">
      <c r="A450" s="96"/>
      <c r="B450" s="97"/>
      <c r="C450" s="98"/>
      <c r="D450" s="98" t="s">
        <v>31</v>
      </c>
      <c r="E450" s="82">
        <v>1</v>
      </c>
      <c r="F450" s="99">
        <v>538000.1</v>
      </c>
      <c r="G450" s="99">
        <f t="shared" si="3"/>
        <v>538000.1</v>
      </c>
      <c r="H450" s="99"/>
      <c r="I450" s="175"/>
      <c r="J450" s="82"/>
      <c r="K450" s="99"/>
    </row>
    <row r="451" spans="1:11" x14ac:dyDescent="0.3">
      <c r="A451" s="96"/>
      <c r="B451" s="97"/>
      <c r="C451" s="98"/>
      <c r="D451" s="98" t="s">
        <v>104</v>
      </c>
      <c r="E451" s="82">
        <v>1</v>
      </c>
      <c r="F451" s="99">
        <v>538000.1</v>
      </c>
      <c r="G451" s="99">
        <f t="shared" si="3"/>
        <v>538000.1</v>
      </c>
      <c r="H451" s="99"/>
      <c r="I451" s="175"/>
      <c r="J451" s="82"/>
      <c r="K451" s="99"/>
    </row>
    <row r="452" spans="1:11" x14ac:dyDescent="0.3">
      <c r="A452" s="96"/>
      <c r="B452" s="97"/>
      <c r="C452" s="98"/>
      <c r="D452" s="98" t="s">
        <v>109</v>
      </c>
      <c r="E452" s="82">
        <v>6</v>
      </c>
      <c r="F452" s="99">
        <v>215000.5</v>
      </c>
      <c r="G452" s="99">
        <f t="shared" si="3"/>
        <v>1290003</v>
      </c>
      <c r="H452" s="99"/>
      <c r="I452" s="175"/>
      <c r="J452" s="82"/>
      <c r="K452" s="99"/>
    </row>
    <row r="453" spans="1:11" x14ac:dyDescent="0.3">
      <c r="A453" s="96"/>
      <c r="B453" s="97"/>
      <c r="C453" s="98"/>
      <c r="D453" s="98" t="s">
        <v>887</v>
      </c>
      <c r="E453" s="82">
        <v>2</v>
      </c>
      <c r="F453" s="99">
        <v>215000.5</v>
      </c>
      <c r="G453" s="99">
        <f t="shared" si="3"/>
        <v>430001</v>
      </c>
      <c r="H453" s="99"/>
      <c r="I453" s="175"/>
      <c r="J453" s="82"/>
      <c r="K453" s="99"/>
    </row>
    <row r="454" spans="1:11" x14ac:dyDescent="0.3">
      <c r="A454" s="96"/>
      <c r="B454" s="97"/>
      <c r="C454" s="98"/>
      <c r="D454" s="98" t="s">
        <v>1094</v>
      </c>
      <c r="E454" s="82">
        <v>2</v>
      </c>
      <c r="F454" s="99">
        <v>199999.8</v>
      </c>
      <c r="G454" s="99">
        <f t="shared" si="3"/>
        <v>399999.6</v>
      </c>
      <c r="H454" s="99">
        <f>SUM(G449:G454)</f>
        <v>3867003.8000000003</v>
      </c>
      <c r="I454" s="175"/>
      <c r="J454" s="82"/>
      <c r="K454" s="99"/>
    </row>
    <row r="455" spans="1:11" x14ac:dyDescent="0.3">
      <c r="A455" s="96"/>
      <c r="B455" s="97"/>
      <c r="C455" s="98"/>
      <c r="D455" s="98"/>
      <c r="E455" s="82"/>
      <c r="F455" s="99"/>
      <c r="G455" s="99">
        <f t="shared" si="3"/>
        <v>0</v>
      </c>
      <c r="H455" s="99"/>
      <c r="I455" s="100"/>
      <c r="J455" s="82"/>
      <c r="K455" s="99"/>
    </row>
    <row r="456" spans="1:11" x14ac:dyDescent="0.3">
      <c r="A456" s="96">
        <v>43328</v>
      </c>
      <c r="B456" s="97" t="s">
        <v>1431</v>
      </c>
      <c r="C456" s="98" t="s">
        <v>42</v>
      </c>
      <c r="D456" s="98" t="s">
        <v>31</v>
      </c>
      <c r="E456" s="82">
        <v>1</v>
      </c>
      <c r="F456" s="99">
        <v>580544.52500000002</v>
      </c>
      <c r="G456" s="99">
        <f t="shared" si="3"/>
        <v>580544.52500000002</v>
      </c>
      <c r="H456" s="99">
        <f>G456</f>
        <v>580544.52500000002</v>
      </c>
      <c r="I456" s="100" t="s">
        <v>309</v>
      </c>
      <c r="J456" s="82"/>
      <c r="K456" s="99"/>
    </row>
    <row r="457" spans="1:11" x14ac:dyDescent="0.3">
      <c r="A457" s="96"/>
      <c r="B457" s="97"/>
      <c r="C457" s="98"/>
      <c r="D457" s="98"/>
      <c r="E457" s="82"/>
      <c r="F457" s="99"/>
      <c r="G457" s="99">
        <f t="shared" si="3"/>
        <v>0</v>
      </c>
      <c r="H457" s="99"/>
      <c r="I457" s="100"/>
      <c r="J457" s="82"/>
      <c r="K457" s="99"/>
    </row>
    <row r="458" spans="1:11" x14ac:dyDescent="0.3">
      <c r="A458" s="96">
        <v>43328</v>
      </c>
      <c r="B458" s="97" t="s">
        <v>1433</v>
      </c>
      <c r="C458" s="98" t="s">
        <v>1434</v>
      </c>
      <c r="D458" s="98" t="s">
        <v>31</v>
      </c>
      <c r="E458" s="82">
        <v>1</v>
      </c>
      <c r="F458" s="99">
        <v>511100.09499999997</v>
      </c>
      <c r="G458" s="99">
        <f t="shared" si="3"/>
        <v>511100.09499999997</v>
      </c>
      <c r="H458" s="99">
        <f>G458</f>
        <v>511100.09499999997</v>
      </c>
      <c r="I458" s="100" t="s">
        <v>314</v>
      </c>
      <c r="J458" s="82"/>
      <c r="K458" s="99"/>
    </row>
    <row r="459" spans="1:11" x14ac:dyDescent="0.3">
      <c r="A459" s="96"/>
      <c r="B459" s="97"/>
      <c r="C459" s="98"/>
      <c r="D459" s="98"/>
      <c r="E459" s="82"/>
      <c r="F459" s="99"/>
      <c r="G459" s="99">
        <f t="shared" si="3"/>
        <v>0</v>
      </c>
      <c r="H459" s="99"/>
      <c r="I459" s="100"/>
      <c r="J459" s="82"/>
      <c r="K459" s="99"/>
    </row>
    <row r="460" spans="1:11" x14ac:dyDescent="0.3">
      <c r="A460" s="96">
        <v>43328</v>
      </c>
      <c r="B460" s="97" t="s">
        <v>1432</v>
      </c>
      <c r="C460" s="98" t="s">
        <v>1435</v>
      </c>
      <c r="D460" s="98" t="s">
        <v>1094</v>
      </c>
      <c r="E460" s="82">
        <v>4</v>
      </c>
      <c r="F460" s="99">
        <v>199999.8</v>
      </c>
      <c r="G460" s="99">
        <f t="shared" si="3"/>
        <v>799999.2</v>
      </c>
      <c r="H460" s="99">
        <f>G460</f>
        <v>799999.2</v>
      </c>
      <c r="I460" s="100" t="s">
        <v>312</v>
      </c>
      <c r="J460" s="82"/>
      <c r="K460" s="99"/>
    </row>
    <row r="461" spans="1:11" x14ac:dyDescent="0.3">
      <c r="A461" s="96"/>
      <c r="B461" s="97"/>
      <c r="C461" s="98"/>
      <c r="D461" s="98"/>
      <c r="E461" s="82"/>
      <c r="F461" s="99"/>
      <c r="G461" s="99">
        <f t="shared" si="3"/>
        <v>0</v>
      </c>
      <c r="H461" s="99"/>
      <c r="I461" s="100"/>
      <c r="J461" s="82"/>
      <c r="K461" s="99"/>
    </row>
    <row r="462" spans="1:11" x14ac:dyDescent="0.3">
      <c r="A462" s="96">
        <v>43328</v>
      </c>
      <c r="B462" s="97" t="s">
        <v>1436</v>
      </c>
      <c r="C462" s="98" t="s">
        <v>600</v>
      </c>
      <c r="D462" s="98" t="s">
        <v>405</v>
      </c>
      <c r="E462" s="82">
        <v>2</v>
      </c>
      <c r="F462" s="99">
        <v>562999.80000000005</v>
      </c>
      <c r="G462" s="99">
        <f t="shared" si="3"/>
        <v>1125999.6000000001</v>
      </c>
      <c r="H462" s="99"/>
      <c r="I462" s="175" t="s">
        <v>1271</v>
      </c>
      <c r="J462" s="82"/>
      <c r="K462" s="99"/>
    </row>
    <row r="463" spans="1:11" x14ac:dyDescent="0.3">
      <c r="A463" s="96"/>
      <c r="B463" s="97"/>
      <c r="C463" s="98"/>
      <c r="D463" s="98" t="s">
        <v>319</v>
      </c>
      <c r="E463" s="82">
        <v>12</v>
      </c>
      <c r="F463" s="99">
        <v>600000.5</v>
      </c>
      <c r="G463" s="99">
        <f t="shared" si="3"/>
        <v>7200006</v>
      </c>
      <c r="H463" s="99">
        <f>SUM(G462:G463)</f>
        <v>8326005.5999999996</v>
      </c>
      <c r="I463" s="175"/>
      <c r="J463" s="82"/>
      <c r="K463" s="99"/>
    </row>
    <row r="464" spans="1:11" x14ac:dyDescent="0.3">
      <c r="A464" s="96"/>
      <c r="B464" s="97"/>
      <c r="C464" s="98"/>
      <c r="D464" s="98"/>
      <c r="E464" s="82"/>
      <c r="F464" s="99"/>
      <c r="G464" s="99">
        <f t="shared" si="3"/>
        <v>0</v>
      </c>
      <c r="H464" s="99"/>
      <c r="I464" s="100"/>
      <c r="J464" s="82"/>
      <c r="K464" s="99"/>
    </row>
    <row r="465" spans="1:11" x14ac:dyDescent="0.3">
      <c r="A465" s="96">
        <v>43328</v>
      </c>
      <c r="B465" s="97" t="s">
        <v>1437</v>
      </c>
      <c r="C465" s="98" t="s">
        <v>1438</v>
      </c>
      <c r="D465" s="98" t="s">
        <v>1439</v>
      </c>
      <c r="E465" s="82">
        <v>10</v>
      </c>
      <c r="F465" s="99">
        <v>199999.8</v>
      </c>
      <c r="G465" s="99">
        <f t="shared" si="3"/>
        <v>1999998</v>
      </c>
      <c r="H465" s="99">
        <f>G465</f>
        <v>1999998</v>
      </c>
      <c r="I465" s="100" t="s">
        <v>1215</v>
      </c>
      <c r="J465" s="82"/>
      <c r="K465" s="99"/>
    </row>
    <row r="466" spans="1:11" x14ac:dyDescent="0.3">
      <c r="A466" s="96"/>
      <c r="B466" s="97"/>
      <c r="C466" s="98"/>
      <c r="D466" s="98"/>
      <c r="E466" s="82"/>
      <c r="F466" s="99"/>
      <c r="G466" s="99">
        <f t="shared" si="3"/>
        <v>0</v>
      </c>
      <c r="H466" s="99"/>
      <c r="I466" s="100"/>
      <c r="J466" s="82"/>
      <c r="K466" s="99"/>
    </row>
    <row r="467" spans="1:11" s="110" customFormat="1" x14ac:dyDescent="0.3">
      <c r="A467" s="105">
        <v>43330</v>
      </c>
      <c r="B467" s="106" t="s">
        <v>1446</v>
      </c>
      <c r="C467" s="107" t="s">
        <v>1447</v>
      </c>
      <c r="D467" s="107" t="s">
        <v>541</v>
      </c>
      <c r="E467" s="108">
        <v>1</v>
      </c>
      <c r="F467" s="109">
        <v>156750</v>
      </c>
      <c r="G467" s="109">
        <f t="shared" si="3"/>
        <v>156750</v>
      </c>
      <c r="H467" s="109"/>
      <c r="I467" s="111" t="s">
        <v>314</v>
      </c>
      <c r="J467" s="108"/>
      <c r="K467" s="109"/>
    </row>
    <row r="468" spans="1:11" s="110" customFormat="1" x14ac:dyDescent="0.3">
      <c r="A468" s="105"/>
      <c r="B468" s="106"/>
      <c r="C468" s="107"/>
      <c r="D468" s="107" t="s">
        <v>544</v>
      </c>
      <c r="E468" s="108">
        <v>1</v>
      </c>
      <c r="F468" s="109">
        <v>156750</v>
      </c>
      <c r="G468" s="109">
        <f t="shared" si="3"/>
        <v>156750</v>
      </c>
      <c r="H468" s="109">
        <f>SUM(G467:G468)</f>
        <v>313500</v>
      </c>
      <c r="I468" s="111"/>
      <c r="J468" s="108"/>
      <c r="K468" s="109"/>
    </row>
    <row r="469" spans="1:11" x14ac:dyDescent="0.3">
      <c r="A469" s="96"/>
      <c r="B469" s="97"/>
      <c r="C469" s="98"/>
      <c r="D469" s="98"/>
      <c r="E469" s="82"/>
      <c r="F469" s="99"/>
      <c r="G469" s="99">
        <f t="shared" si="3"/>
        <v>0</v>
      </c>
      <c r="H469" s="99"/>
      <c r="I469" s="100"/>
      <c r="J469" s="82"/>
      <c r="K469" s="99"/>
    </row>
    <row r="470" spans="1:11" x14ac:dyDescent="0.3">
      <c r="A470" s="96">
        <v>43330</v>
      </c>
      <c r="B470" s="97" t="s">
        <v>1448</v>
      </c>
      <c r="C470" s="98" t="s">
        <v>258</v>
      </c>
      <c r="D470" s="98" t="s">
        <v>31</v>
      </c>
      <c r="E470" s="82">
        <v>4</v>
      </c>
      <c r="F470" s="99">
        <v>511100.09499999997</v>
      </c>
      <c r="G470" s="99">
        <f t="shared" si="3"/>
        <v>2044400.38</v>
      </c>
      <c r="H470" s="99"/>
      <c r="I470" s="175" t="s">
        <v>314</v>
      </c>
      <c r="J470" s="82"/>
      <c r="K470" s="99"/>
    </row>
    <row r="471" spans="1:11" x14ac:dyDescent="0.3">
      <c r="A471" s="96"/>
      <c r="B471" s="97"/>
      <c r="C471" s="98"/>
      <c r="D471" s="98" t="s">
        <v>405</v>
      </c>
      <c r="E471" s="82">
        <v>3</v>
      </c>
      <c r="F471" s="99">
        <v>534849.81000000006</v>
      </c>
      <c r="G471" s="99">
        <f t="shared" si="3"/>
        <v>1604549.4300000002</v>
      </c>
      <c r="H471" s="99">
        <f>SUM(G470:G471)</f>
        <v>3648949.81</v>
      </c>
      <c r="I471" s="175"/>
      <c r="J471" s="82"/>
      <c r="K471" s="99"/>
    </row>
    <row r="472" spans="1:11" x14ac:dyDescent="0.3">
      <c r="A472" s="96"/>
      <c r="B472" s="97"/>
      <c r="C472" s="98"/>
      <c r="D472" s="98"/>
      <c r="E472" s="82"/>
      <c r="F472" s="99"/>
      <c r="G472" s="99">
        <f t="shared" si="3"/>
        <v>0</v>
      </c>
      <c r="H472" s="99"/>
      <c r="I472" s="100"/>
      <c r="J472" s="82"/>
      <c r="K472" s="99"/>
    </row>
    <row r="473" spans="1:11" x14ac:dyDescent="0.3">
      <c r="A473" s="96">
        <v>43330</v>
      </c>
      <c r="B473" s="97" t="s">
        <v>1449</v>
      </c>
      <c r="C473" s="98" t="s">
        <v>258</v>
      </c>
      <c r="D473" s="98" t="s">
        <v>1186</v>
      </c>
      <c r="E473" s="82">
        <v>6</v>
      </c>
      <c r="F473" s="99">
        <v>593750.18999999994</v>
      </c>
      <c r="G473" s="99">
        <f t="shared" si="3"/>
        <v>3562501.1399999997</v>
      </c>
      <c r="H473" s="99">
        <f>G473</f>
        <v>3562501.1399999997</v>
      </c>
      <c r="I473" s="100" t="s">
        <v>314</v>
      </c>
      <c r="J473" s="82"/>
      <c r="K473" s="99"/>
    </row>
    <row r="474" spans="1:11" x14ac:dyDescent="0.3">
      <c r="A474" s="96"/>
      <c r="B474" s="97"/>
      <c r="C474" s="98"/>
      <c r="D474" s="98"/>
      <c r="E474" s="82"/>
      <c r="F474" s="99"/>
      <c r="G474" s="99">
        <f t="shared" si="3"/>
        <v>0</v>
      </c>
      <c r="H474" s="99"/>
      <c r="I474" s="100"/>
      <c r="J474" s="82"/>
      <c r="K474" s="99"/>
    </row>
    <row r="475" spans="1:11" x14ac:dyDescent="0.3">
      <c r="A475" s="96">
        <v>43330</v>
      </c>
      <c r="B475" s="97" t="s">
        <v>1450</v>
      </c>
      <c r="C475" s="98" t="s">
        <v>1451</v>
      </c>
      <c r="D475" s="98" t="s">
        <v>31</v>
      </c>
      <c r="E475" s="82">
        <v>1</v>
      </c>
      <c r="F475" s="99">
        <v>538000.1</v>
      </c>
      <c r="G475" s="99">
        <f t="shared" si="3"/>
        <v>538000.1</v>
      </c>
      <c r="H475" s="99"/>
      <c r="I475" s="175" t="s">
        <v>314</v>
      </c>
      <c r="J475" s="82"/>
      <c r="K475" s="99"/>
    </row>
    <row r="476" spans="1:11" x14ac:dyDescent="0.3">
      <c r="A476" s="96"/>
      <c r="B476" s="97"/>
      <c r="C476" s="98"/>
      <c r="D476" s="98" t="s">
        <v>1452</v>
      </c>
      <c r="E476" s="82">
        <v>1</v>
      </c>
      <c r="F476" s="99">
        <v>651999.69999999995</v>
      </c>
      <c r="G476" s="99">
        <f t="shared" si="3"/>
        <v>651999.69999999995</v>
      </c>
      <c r="H476" s="99"/>
      <c r="I476" s="175"/>
      <c r="J476" s="82"/>
      <c r="K476" s="99"/>
    </row>
    <row r="477" spans="1:11" x14ac:dyDescent="0.3">
      <c r="A477" s="96"/>
      <c r="B477" s="97"/>
      <c r="C477" s="98"/>
      <c r="D477" s="98" t="s">
        <v>405</v>
      </c>
      <c r="E477" s="82">
        <v>1</v>
      </c>
      <c r="F477" s="99">
        <v>562999.80000000005</v>
      </c>
      <c r="G477" s="99">
        <f t="shared" si="3"/>
        <v>562999.80000000005</v>
      </c>
      <c r="H477" s="99">
        <f>SUM(G475:G477)</f>
        <v>1752999.5999999999</v>
      </c>
      <c r="I477" s="175"/>
      <c r="J477" s="82"/>
      <c r="K477" s="99"/>
    </row>
    <row r="478" spans="1:11" x14ac:dyDescent="0.3">
      <c r="A478" s="96"/>
      <c r="B478" s="97"/>
      <c r="C478" s="98"/>
      <c r="D478" s="98"/>
      <c r="E478" s="82"/>
      <c r="F478" s="99"/>
      <c r="G478" s="99">
        <f t="shared" si="3"/>
        <v>0</v>
      </c>
      <c r="H478" s="99"/>
      <c r="I478" s="100"/>
      <c r="J478" s="82"/>
      <c r="K478" s="99"/>
    </row>
    <row r="479" spans="1:11" x14ac:dyDescent="0.3">
      <c r="A479" s="96">
        <v>43330</v>
      </c>
      <c r="B479" s="97" t="s">
        <v>1453</v>
      </c>
      <c r="C479" s="98" t="s">
        <v>38</v>
      </c>
      <c r="D479" s="98" t="s">
        <v>1094</v>
      </c>
      <c r="E479" s="82">
        <v>24</v>
      </c>
      <c r="F479" s="99">
        <v>199999.8</v>
      </c>
      <c r="G479" s="99">
        <f t="shared" si="3"/>
        <v>4799995.1999999993</v>
      </c>
      <c r="H479" s="99">
        <f>G479</f>
        <v>4799995.1999999993</v>
      </c>
      <c r="I479" s="100" t="s">
        <v>310</v>
      </c>
      <c r="J479" s="82"/>
      <c r="K479" s="99"/>
    </row>
    <row r="480" spans="1:11" x14ac:dyDescent="0.3">
      <c r="A480" s="96"/>
      <c r="B480" s="97"/>
      <c r="C480" s="98"/>
      <c r="D480" s="98"/>
      <c r="E480" s="82"/>
      <c r="F480" s="99"/>
      <c r="G480" s="99">
        <f t="shared" si="3"/>
        <v>0</v>
      </c>
      <c r="H480" s="99"/>
      <c r="I480" s="100"/>
      <c r="J480" s="82"/>
      <c r="K480" s="99"/>
    </row>
    <row r="481" spans="1:11" x14ac:dyDescent="0.3">
      <c r="A481" s="96">
        <v>43330</v>
      </c>
      <c r="B481" s="97" t="s">
        <v>1454</v>
      </c>
      <c r="C481" s="98" t="s">
        <v>48</v>
      </c>
      <c r="D481" s="98" t="s">
        <v>223</v>
      </c>
      <c r="E481" s="82">
        <v>3</v>
      </c>
      <c r="F481" s="99">
        <v>637450</v>
      </c>
      <c r="G481" s="99">
        <f t="shared" si="3"/>
        <v>1912350</v>
      </c>
      <c r="H481" s="99">
        <f>G481</f>
        <v>1912350</v>
      </c>
      <c r="I481" s="100" t="s">
        <v>1216</v>
      </c>
      <c r="J481" s="82"/>
      <c r="K481" s="99"/>
    </row>
    <row r="482" spans="1:11" x14ac:dyDescent="0.3">
      <c r="A482" s="96"/>
      <c r="B482" s="97"/>
      <c r="C482" s="98"/>
      <c r="D482" s="98"/>
      <c r="E482" s="82"/>
      <c r="F482" s="99"/>
      <c r="G482" s="99">
        <f t="shared" si="3"/>
        <v>0</v>
      </c>
      <c r="H482" s="99"/>
      <c r="I482" s="100"/>
      <c r="J482" s="82"/>
      <c r="K482" s="99"/>
    </row>
    <row r="483" spans="1:11" s="110" customFormat="1" x14ac:dyDescent="0.3">
      <c r="A483" s="105">
        <v>43332</v>
      </c>
      <c r="B483" s="106" t="s">
        <v>1455</v>
      </c>
      <c r="C483" s="107" t="s">
        <v>442</v>
      </c>
      <c r="D483" s="107" t="s">
        <v>887</v>
      </c>
      <c r="E483" s="108">
        <v>3</v>
      </c>
      <c r="F483" s="109">
        <v>215000.5</v>
      </c>
      <c r="G483" s="109">
        <f t="shared" si="3"/>
        <v>645001.5</v>
      </c>
      <c r="H483" s="109"/>
      <c r="I483" s="176" t="s">
        <v>312</v>
      </c>
      <c r="J483" s="108"/>
      <c r="K483" s="109"/>
    </row>
    <row r="484" spans="1:11" s="110" customFormat="1" x14ac:dyDescent="0.3">
      <c r="A484" s="105"/>
      <c r="B484" s="106"/>
      <c r="C484" s="107"/>
      <c r="D484" s="107" t="s">
        <v>1094</v>
      </c>
      <c r="E484" s="108">
        <v>3</v>
      </c>
      <c r="F484" s="109">
        <v>199999.8</v>
      </c>
      <c r="G484" s="109">
        <f t="shared" si="3"/>
        <v>599999.39999999991</v>
      </c>
      <c r="H484" s="109">
        <f>SUM(G483:G484)</f>
        <v>1245000.8999999999</v>
      </c>
      <c r="I484" s="176"/>
      <c r="J484" s="108"/>
      <c r="K484" s="109"/>
    </row>
    <row r="485" spans="1:11" x14ac:dyDescent="0.3">
      <c r="A485" s="96"/>
      <c r="B485" s="97"/>
      <c r="C485" s="98"/>
      <c r="D485" s="98"/>
      <c r="E485" s="82"/>
      <c r="F485" s="99"/>
      <c r="G485" s="99"/>
      <c r="H485" s="99"/>
      <c r="I485" s="100"/>
      <c r="J485" s="82"/>
      <c r="K485" s="99"/>
    </row>
    <row r="486" spans="1:11" x14ac:dyDescent="0.3">
      <c r="A486" s="96">
        <v>43330</v>
      </c>
      <c r="B486" s="97" t="s">
        <v>1456</v>
      </c>
      <c r="C486" s="98" t="s">
        <v>1457</v>
      </c>
      <c r="D486" s="98" t="s">
        <v>1094</v>
      </c>
      <c r="E486" s="82">
        <v>2</v>
      </c>
      <c r="F486" s="99">
        <v>199999.8</v>
      </c>
      <c r="G486" s="99">
        <f t="shared" si="3"/>
        <v>399999.6</v>
      </c>
      <c r="H486" s="99"/>
      <c r="I486" s="175" t="s">
        <v>312</v>
      </c>
      <c r="J486" s="82"/>
      <c r="K486" s="99"/>
    </row>
    <row r="487" spans="1:11" x14ac:dyDescent="0.3">
      <c r="A487" s="96"/>
      <c r="B487" s="97"/>
      <c r="C487" s="98"/>
      <c r="D487" s="98" t="s">
        <v>109</v>
      </c>
      <c r="E487" s="82">
        <v>2</v>
      </c>
      <c r="F487" s="99">
        <v>215000.5</v>
      </c>
      <c r="G487" s="99">
        <f t="shared" si="3"/>
        <v>430001</v>
      </c>
      <c r="H487" s="99">
        <f>SUM(G486:G487)</f>
        <v>830000.6</v>
      </c>
      <c r="I487" s="175"/>
      <c r="J487" s="82"/>
      <c r="K487" s="99"/>
    </row>
    <row r="488" spans="1:11" x14ac:dyDescent="0.3">
      <c r="A488" s="96"/>
      <c r="B488" s="97"/>
      <c r="C488" s="98"/>
      <c r="D488" s="98"/>
      <c r="E488" s="82"/>
      <c r="F488" s="99"/>
      <c r="G488" s="99">
        <f t="shared" si="3"/>
        <v>0</v>
      </c>
      <c r="H488" s="99"/>
      <c r="I488" s="100"/>
      <c r="J488" s="82"/>
      <c r="K488" s="99"/>
    </row>
    <row r="489" spans="1:11" x14ac:dyDescent="0.3">
      <c r="A489" s="96">
        <v>43330</v>
      </c>
      <c r="B489" s="97" t="s">
        <v>1458</v>
      </c>
      <c r="C489" s="98" t="s">
        <v>646</v>
      </c>
      <c r="D489" s="98" t="s">
        <v>1094</v>
      </c>
      <c r="E489" s="82">
        <v>12</v>
      </c>
      <c r="F489" s="99">
        <v>199999.8</v>
      </c>
      <c r="G489" s="99">
        <f t="shared" si="3"/>
        <v>2399997.5999999996</v>
      </c>
      <c r="H489" s="99">
        <f>G489</f>
        <v>2399997.5999999996</v>
      </c>
      <c r="I489" s="100" t="s">
        <v>674</v>
      </c>
      <c r="J489" s="82"/>
      <c r="K489" s="99"/>
    </row>
    <row r="490" spans="1:11" x14ac:dyDescent="0.3">
      <c r="A490" s="96"/>
      <c r="B490" s="97"/>
      <c r="C490" s="98"/>
      <c r="D490" s="98"/>
      <c r="E490" s="82"/>
      <c r="F490" s="99"/>
      <c r="G490" s="99">
        <f t="shared" si="3"/>
        <v>0</v>
      </c>
      <c r="H490" s="99"/>
      <c r="I490" s="100"/>
      <c r="J490" s="82"/>
      <c r="K490" s="99"/>
    </row>
    <row r="491" spans="1:11" x14ac:dyDescent="0.3">
      <c r="A491" s="96">
        <v>43330</v>
      </c>
      <c r="B491" s="97" t="s">
        <v>1459</v>
      </c>
      <c r="C491" s="98" t="s">
        <v>1460</v>
      </c>
      <c r="D491" s="98" t="s">
        <v>1461</v>
      </c>
      <c r="E491" s="82">
        <v>2</v>
      </c>
      <c r="F491" s="99">
        <v>1227000.5</v>
      </c>
      <c r="G491" s="99">
        <f t="shared" si="3"/>
        <v>2454001</v>
      </c>
      <c r="H491" s="99">
        <f>G491</f>
        <v>2454001</v>
      </c>
      <c r="I491" s="100" t="s">
        <v>309</v>
      </c>
      <c r="J491" s="82"/>
      <c r="K491" s="99"/>
    </row>
    <row r="492" spans="1:11" x14ac:dyDescent="0.3">
      <c r="A492" s="96"/>
      <c r="B492" s="97"/>
      <c r="C492" s="98"/>
      <c r="D492" s="98"/>
      <c r="E492" s="82"/>
      <c r="F492" s="99"/>
      <c r="G492" s="99">
        <f t="shared" si="3"/>
        <v>0</v>
      </c>
      <c r="H492" s="99"/>
      <c r="I492" s="100"/>
      <c r="J492" s="82"/>
      <c r="K492" s="99"/>
    </row>
    <row r="493" spans="1:11" x14ac:dyDescent="0.3">
      <c r="A493" s="96">
        <v>43330</v>
      </c>
      <c r="B493" s="97" t="s">
        <v>1462</v>
      </c>
      <c r="C493" s="98" t="s">
        <v>1360</v>
      </c>
      <c r="D493" s="98" t="s">
        <v>1094</v>
      </c>
      <c r="E493" s="82">
        <v>1</v>
      </c>
      <c r="F493" s="99">
        <v>199999.8</v>
      </c>
      <c r="G493" s="99">
        <f t="shared" si="3"/>
        <v>199999.8</v>
      </c>
      <c r="H493" s="99">
        <f>G493</f>
        <v>199999.8</v>
      </c>
      <c r="I493" s="100" t="s">
        <v>312</v>
      </c>
      <c r="J493" s="82"/>
      <c r="K493" s="99"/>
    </row>
    <row r="494" spans="1:11" x14ac:dyDescent="0.3">
      <c r="A494" s="96"/>
      <c r="B494" s="97"/>
      <c r="C494" s="98"/>
      <c r="D494" s="98"/>
      <c r="E494" s="82"/>
      <c r="F494" s="99"/>
      <c r="G494" s="99">
        <f t="shared" si="3"/>
        <v>0</v>
      </c>
      <c r="H494" s="99"/>
      <c r="I494" s="100"/>
      <c r="J494" s="82"/>
      <c r="K494" s="99"/>
    </row>
    <row r="495" spans="1:11" x14ac:dyDescent="0.3">
      <c r="A495" s="96">
        <v>43330</v>
      </c>
      <c r="B495" s="97" t="s">
        <v>1463</v>
      </c>
      <c r="C495" s="98" t="s">
        <v>762</v>
      </c>
      <c r="D495" s="98" t="s">
        <v>887</v>
      </c>
      <c r="E495" s="82">
        <v>1</v>
      </c>
      <c r="F495" s="99">
        <v>215000.5</v>
      </c>
      <c r="G495" s="99">
        <f t="shared" si="3"/>
        <v>215000.5</v>
      </c>
      <c r="H495" s="99">
        <f>G495</f>
        <v>215000.5</v>
      </c>
      <c r="I495" s="100" t="s">
        <v>312</v>
      </c>
      <c r="J495" s="82"/>
      <c r="K495" s="99"/>
    </row>
    <row r="496" spans="1:11" x14ac:dyDescent="0.3">
      <c r="A496" s="96"/>
      <c r="B496" s="97"/>
      <c r="C496" s="98"/>
      <c r="D496" s="98"/>
      <c r="E496" s="82"/>
      <c r="F496" s="99"/>
      <c r="G496" s="99">
        <f t="shared" si="3"/>
        <v>0</v>
      </c>
      <c r="H496" s="99"/>
      <c r="I496" s="100"/>
      <c r="J496" s="82"/>
      <c r="K496" s="99"/>
    </row>
    <row r="497" spans="1:11" x14ac:dyDescent="0.3">
      <c r="A497" s="96">
        <v>43330</v>
      </c>
      <c r="B497" s="97" t="s">
        <v>1464</v>
      </c>
      <c r="C497" s="98" t="s">
        <v>359</v>
      </c>
      <c r="D497" s="98" t="s">
        <v>104</v>
      </c>
      <c r="E497" s="82">
        <v>1</v>
      </c>
      <c r="F497" s="99">
        <v>511100.09499999997</v>
      </c>
      <c r="G497" s="99">
        <f t="shared" si="3"/>
        <v>511100.09499999997</v>
      </c>
      <c r="H497" s="99">
        <f>G497</f>
        <v>511100.09499999997</v>
      </c>
      <c r="I497" s="100" t="s">
        <v>309</v>
      </c>
      <c r="J497" s="82"/>
      <c r="K497" s="99"/>
    </row>
    <row r="498" spans="1:11" x14ac:dyDescent="0.3">
      <c r="A498" s="96"/>
      <c r="B498" s="97"/>
      <c r="C498" s="98"/>
      <c r="D498" s="98"/>
      <c r="E498" s="82"/>
      <c r="F498" s="99"/>
      <c r="G498" s="99">
        <f t="shared" si="3"/>
        <v>0</v>
      </c>
      <c r="H498" s="99"/>
      <c r="I498" s="100"/>
      <c r="J498" s="82"/>
      <c r="K498" s="99"/>
    </row>
    <row r="499" spans="1:11" s="110" customFormat="1" x14ac:dyDescent="0.3">
      <c r="A499" s="105">
        <v>43332</v>
      </c>
      <c r="B499" s="106" t="s">
        <v>1465</v>
      </c>
      <c r="C499" s="107" t="s">
        <v>1127</v>
      </c>
      <c r="D499" s="107" t="s">
        <v>548</v>
      </c>
      <c r="E499" s="108">
        <v>24</v>
      </c>
      <c r="F499" s="109">
        <v>76500.3</v>
      </c>
      <c r="G499" s="109">
        <f t="shared" si="3"/>
        <v>1836007.2000000002</v>
      </c>
      <c r="H499" s="109">
        <f>G499</f>
        <v>1836007.2000000002</v>
      </c>
      <c r="I499" s="112" t="s">
        <v>674</v>
      </c>
      <c r="J499" s="108"/>
      <c r="K499" s="109"/>
    </row>
    <row r="500" spans="1:11" x14ac:dyDescent="0.3">
      <c r="A500" s="96"/>
      <c r="B500" s="97"/>
      <c r="C500" s="98"/>
      <c r="D500" s="98"/>
      <c r="E500" s="82"/>
      <c r="F500" s="99"/>
      <c r="G500" s="99">
        <f t="shared" si="3"/>
        <v>0</v>
      </c>
      <c r="H500" s="99"/>
      <c r="I500" s="100"/>
      <c r="J500" s="82"/>
      <c r="K500" s="99"/>
    </row>
    <row r="501" spans="1:11" x14ac:dyDescent="0.3">
      <c r="A501" s="96">
        <v>43330</v>
      </c>
      <c r="B501" s="97" t="s">
        <v>1466</v>
      </c>
      <c r="C501" s="98" t="s">
        <v>786</v>
      </c>
      <c r="D501" s="98" t="s">
        <v>28</v>
      </c>
      <c r="E501" s="82">
        <v>6</v>
      </c>
      <c r="F501" s="99">
        <v>542450.09499999997</v>
      </c>
      <c r="G501" s="99">
        <f t="shared" si="3"/>
        <v>3254700.57</v>
      </c>
      <c r="H501" s="99">
        <f>G501</f>
        <v>3254700.57</v>
      </c>
      <c r="I501" s="100" t="s">
        <v>309</v>
      </c>
      <c r="J501" s="82"/>
      <c r="K501" s="99"/>
    </row>
    <row r="502" spans="1:11" x14ac:dyDescent="0.3">
      <c r="A502" s="96"/>
      <c r="B502" s="97"/>
      <c r="C502" s="98"/>
      <c r="D502" s="98"/>
      <c r="E502" s="82"/>
      <c r="F502" s="99"/>
      <c r="G502" s="99">
        <f t="shared" si="3"/>
        <v>0</v>
      </c>
      <c r="H502" s="99"/>
      <c r="I502" s="100"/>
      <c r="J502" s="82"/>
      <c r="K502" s="99"/>
    </row>
    <row r="503" spans="1:11" x14ac:dyDescent="0.3">
      <c r="A503" s="96">
        <v>43330</v>
      </c>
      <c r="B503" s="97" t="s">
        <v>1467</v>
      </c>
      <c r="C503" s="98" t="s">
        <v>59</v>
      </c>
      <c r="D503" s="98" t="s">
        <v>31</v>
      </c>
      <c r="E503" s="82">
        <v>2</v>
      </c>
      <c r="F503" s="99">
        <v>511100.09499999997</v>
      </c>
      <c r="G503" s="99">
        <f t="shared" si="3"/>
        <v>1022200.19</v>
      </c>
      <c r="H503" s="99"/>
      <c r="I503" s="175" t="s">
        <v>309</v>
      </c>
      <c r="J503" s="82"/>
      <c r="K503" s="99"/>
    </row>
    <row r="504" spans="1:11" x14ac:dyDescent="0.3">
      <c r="A504" s="96"/>
      <c r="B504" s="97"/>
      <c r="C504" s="98"/>
      <c r="D504" s="98" t="s">
        <v>104</v>
      </c>
      <c r="E504" s="82">
        <v>2</v>
      </c>
      <c r="F504" s="99">
        <v>511100.09499999997</v>
      </c>
      <c r="G504" s="99">
        <f t="shared" si="3"/>
        <v>1022200.19</v>
      </c>
      <c r="H504" s="99">
        <f>SUM(G503:G504)</f>
        <v>2044400.38</v>
      </c>
      <c r="I504" s="175"/>
      <c r="J504" s="82"/>
      <c r="K504" s="99"/>
    </row>
    <row r="505" spans="1:11" x14ac:dyDescent="0.3">
      <c r="A505" s="96"/>
      <c r="B505" s="97"/>
      <c r="C505" s="98"/>
      <c r="D505" s="98"/>
      <c r="E505" s="82"/>
      <c r="F505" s="99"/>
      <c r="G505" s="99">
        <f t="shared" si="3"/>
        <v>0</v>
      </c>
      <c r="H505" s="99"/>
      <c r="I505" s="100"/>
      <c r="J505" s="82"/>
      <c r="K505" s="99"/>
    </row>
    <row r="506" spans="1:11" x14ac:dyDescent="0.3">
      <c r="A506" s="96">
        <v>43330</v>
      </c>
      <c r="B506" s="97" t="s">
        <v>1468</v>
      </c>
      <c r="C506" s="98" t="s">
        <v>117</v>
      </c>
      <c r="D506" s="98" t="s">
        <v>1469</v>
      </c>
      <c r="E506" s="82">
        <v>3</v>
      </c>
      <c r="F506" s="99">
        <v>511100.09499999997</v>
      </c>
      <c r="G506" s="99">
        <f t="shared" si="3"/>
        <v>1533300.2849999999</v>
      </c>
      <c r="H506" s="99">
        <f>G506</f>
        <v>1533300.2849999999</v>
      </c>
      <c r="I506" s="100" t="s">
        <v>309</v>
      </c>
      <c r="J506" s="82"/>
      <c r="K506" s="99"/>
    </row>
    <row r="507" spans="1:11" x14ac:dyDescent="0.3">
      <c r="A507" s="96"/>
      <c r="B507" s="97"/>
      <c r="C507" s="98"/>
      <c r="D507" s="98"/>
      <c r="E507" s="82"/>
      <c r="F507" s="99"/>
      <c r="G507" s="99">
        <f t="shared" si="3"/>
        <v>0</v>
      </c>
      <c r="H507" s="99"/>
      <c r="I507" s="100"/>
      <c r="J507" s="82"/>
      <c r="K507" s="99"/>
    </row>
    <row r="508" spans="1:11" x14ac:dyDescent="0.3">
      <c r="A508" s="96">
        <v>43330</v>
      </c>
      <c r="B508" s="97" t="s">
        <v>1470</v>
      </c>
      <c r="C508" s="98" t="s">
        <v>75</v>
      </c>
      <c r="D508" s="98" t="s">
        <v>1094</v>
      </c>
      <c r="E508" s="82">
        <v>2</v>
      </c>
      <c r="F508" s="99">
        <v>199999.8</v>
      </c>
      <c r="G508" s="99">
        <f t="shared" si="3"/>
        <v>399999.6</v>
      </c>
      <c r="H508" s="99">
        <f>G508</f>
        <v>399999.6</v>
      </c>
      <c r="I508" s="100" t="s">
        <v>309</v>
      </c>
      <c r="J508" s="82"/>
      <c r="K508" s="99"/>
    </row>
    <row r="509" spans="1:11" x14ac:dyDescent="0.3">
      <c r="A509" s="96"/>
      <c r="B509" s="97"/>
      <c r="C509" s="98"/>
      <c r="D509" s="98"/>
      <c r="E509" s="82"/>
      <c r="F509" s="99"/>
      <c r="G509" s="99">
        <f t="shared" si="3"/>
        <v>0</v>
      </c>
      <c r="H509" s="99"/>
      <c r="I509" s="100"/>
      <c r="J509" s="82"/>
      <c r="K509" s="99"/>
    </row>
    <row r="510" spans="1:11" x14ac:dyDescent="0.3">
      <c r="A510" s="96">
        <v>43330</v>
      </c>
      <c r="B510" s="97" t="s">
        <v>1471</v>
      </c>
      <c r="C510" s="98" t="s">
        <v>445</v>
      </c>
      <c r="D510" s="98" t="s">
        <v>109</v>
      </c>
      <c r="E510" s="82">
        <v>6</v>
      </c>
      <c r="F510" s="99">
        <v>215000.5</v>
      </c>
      <c r="G510" s="99">
        <f t="shared" si="3"/>
        <v>1290003</v>
      </c>
      <c r="H510" s="99">
        <f>G510</f>
        <v>1290003</v>
      </c>
      <c r="I510" s="100" t="s">
        <v>309</v>
      </c>
      <c r="J510" s="82"/>
      <c r="K510" s="99"/>
    </row>
    <row r="511" spans="1:11" x14ac:dyDescent="0.3">
      <c r="A511" s="96"/>
      <c r="B511" s="97"/>
      <c r="C511" s="98"/>
      <c r="D511" s="98"/>
      <c r="E511" s="82"/>
      <c r="F511" s="99"/>
      <c r="G511" s="99">
        <f t="shared" si="3"/>
        <v>0</v>
      </c>
      <c r="H511" s="99"/>
      <c r="I511" s="100"/>
      <c r="J511" s="82"/>
      <c r="K511" s="99"/>
    </row>
    <row r="512" spans="1:11" x14ac:dyDescent="0.3">
      <c r="A512" s="96">
        <v>43330</v>
      </c>
      <c r="B512" s="97" t="s">
        <v>1472</v>
      </c>
      <c r="C512" s="98" t="s">
        <v>1473</v>
      </c>
      <c r="D512" s="98" t="s">
        <v>109</v>
      </c>
      <c r="E512" s="82">
        <v>1</v>
      </c>
      <c r="F512" s="99">
        <v>215000.5</v>
      </c>
      <c r="G512" s="99">
        <f t="shared" si="3"/>
        <v>215000.5</v>
      </c>
      <c r="H512" s="99">
        <f>G512</f>
        <v>215000.5</v>
      </c>
      <c r="I512" s="100" t="s">
        <v>315</v>
      </c>
      <c r="J512" s="82"/>
      <c r="K512" s="99"/>
    </row>
    <row r="513" spans="1:11" x14ac:dyDescent="0.3">
      <c r="A513" s="96"/>
      <c r="B513" s="97"/>
      <c r="C513" s="98"/>
      <c r="D513" s="98"/>
      <c r="E513" s="82"/>
      <c r="F513" s="99"/>
      <c r="G513" s="99">
        <f t="shared" si="3"/>
        <v>0</v>
      </c>
      <c r="H513" s="99"/>
      <c r="I513" s="100"/>
      <c r="J513" s="82"/>
      <c r="K513" s="99"/>
    </row>
    <row r="514" spans="1:11" x14ac:dyDescent="0.3">
      <c r="A514" s="96">
        <v>43330</v>
      </c>
      <c r="B514" s="97" t="s">
        <v>1474</v>
      </c>
      <c r="C514" s="98" t="s">
        <v>1475</v>
      </c>
      <c r="D514" s="98" t="s">
        <v>887</v>
      </c>
      <c r="E514" s="82">
        <v>3</v>
      </c>
      <c r="F514" s="99">
        <v>215000.5</v>
      </c>
      <c r="G514" s="99">
        <f t="shared" si="3"/>
        <v>645001.5</v>
      </c>
      <c r="H514" s="99">
        <f>G514</f>
        <v>645001.5</v>
      </c>
      <c r="I514" s="100" t="s">
        <v>314</v>
      </c>
      <c r="J514" s="82"/>
      <c r="K514" s="99"/>
    </row>
    <row r="515" spans="1:11" x14ac:dyDescent="0.3">
      <c r="A515" s="96"/>
      <c r="B515" s="97"/>
      <c r="C515" s="98"/>
      <c r="D515" s="98"/>
      <c r="E515" s="82"/>
      <c r="F515" s="99"/>
      <c r="G515" s="99">
        <f t="shared" si="3"/>
        <v>0</v>
      </c>
      <c r="H515" s="99"/>
      <c r="I515" s="100"/>
      <c r="J515" s="82"/>
      <c r="K515" s="99"/>
    </row>
    <row r="516" spans="1:11" x14ac:dyDescent="0.3">
      <c r="A516" s="96">
        <v>43330</v>
      </c>
      <c r="B516" s="97" t="s">
        <v>1476</v>
      </c>
      <c r="C516" s="98" t="s">
        <v>1154</v>
      </c>
      <c r="D516" s="98" t="s">
        <v>1477</v>
      </c>
      <c r="E516" s="82">
        <v>1</v>
      </c>
      <c r="F516" s="99">
        <v>517000</v>
      </c>
      <c r="G516" s="99">
        <f t="shared" si="3"/>
        <v>517000</v>
      </c>
      <c r="H516" s="99">
        <f>G516</f>
        <v>517000</v>
      </c>
      <c r="I516" s="100" t="s">
        <v>1213</v>
      </c>
      <c r="J516" s="82"/>
      <c r="K516" s="99"/>
    </row>
    <row r="517" spans="1:11" x14ac:dyDescent="0.3">
      <c r="A517" s="96"/>
      <c r="B517" s="97"/>
      <c r="C517" s="98"/>
      <c r="D517" s="98"/>
      <c r="E517" s="82"/>
      <c r="F517" s="99"/>
      <c r="G517" s="99">
        <f t="shared" si="3"/>
        <v>0</v>
      </c>
      <c r="H517" s="99"/>
      <c r="I517" s="100"/>
      <c r="J517" s="82"/>
      <c r="K517" s="99"/>
    </row>
    <row r="518" spans="1:11" x14ac:dyDescent="0.3">
      <c r="A518" s="96">
        <v>43330</v>
      </c>
      <c r="B518" s="97" t="s">
        <v>1478</v>
      </c>
      <c r="C518" s="98" t="s">
        <v>192</v>
      </c>
      <c r="D518" s="98" t="s">
        <v>162</v>
      </c>
      <c r="E518" s="82">
        <v>6</v>
      </c>
      <c r="F518" s="99">
        <v>216000.4</v>
      </c>
      <c r="G518" s="99">
        <f t="shared" si="3"/>
        <v>1296002.3999999999</v>
      </c>
      <c r="H518" s="99"/>
      <c r="I518" s="175" t="s">
        <v>1213</v>
      </c>
      <c r="J518" s="82"/>
      <c r="K518" s="99"/>
    </row>
    <row r="519" spans="1:11" x14ac:dyDescent="0.3">
      <c r="A519" s="96"/>
      <c r="B519" s="97"/>
      <c r="C519" s="98"/>
      <c r="D519" s="98" t="s">
        <v>162</v>
      </c>
      <c r="E519" s="82">
        <v>1</v>
      </c>
      <c r="F519" s="99">
        <v>0</v>
      </c>
      <c r="G519" s="99">
        <f t="shared" si="3"/>
        <v>0</v>
      </c>
      <c r="H519" s="99">
        <f>SUM(G518:G519)</f>
        <v>1296002.3999999999</v>
      </c>
      <c r="I519" s="175"/>
      <c r="J519" s="82"/>
      <c r="K519" s="99"/>
    </row>
    <row r="520" spans="1:11" x14ac:dyDescent="0.3">
      <c r="A520" s="96"/>
      <c r="B520" s="97"/>
      <c r="C520" s="98"/>
      <c r="D520" s="98"/>
      <c r="E520" s="82"/>
      <c r="F520" s="99"/>
      <c r="G520" s="99">
        <f t="shared" si="3"/>
        <v>0</v>
      </c>
      <c r="H520" s="99"/>
      <c r="I520" s="100"/>
      <c r="J520" s="82"/>
      <c r="K520" s="99"/>
    </row>
    <row r="521" spans="1:11" x14ac:dyDescent="0.3">
      <c r="A521" s="96">
        <v>43332</v>
      </c>
      <c r="B521" s="97" t="s">
        <v>1479</v>
      </c>
      <c r="C521" s="98" t="s">
        <v>1480</v>
      </c>
      <c r="D521" s="98" t="s">
        <v>31</v>
      </c>
      <c r="E521" s="82">
        <v>1</v>
      </c>
      <c r="F521" s="99">
        <v>511100.09499999997</v>
      </c>
      <c r="G521" s="99">
        <f t="shared" si="3"/>
        <v>511100.09499999997</v>
      </c>
      <c r="H521" s="99">
        <f>G521</f>
        <v>511100.09499999997</v>
      </c>
      <c r="I521" s="100" t="s">
        <v>314</v>
      </c>
      <c r="J521" s="82"/>
      <c r="K521" s="99"/>
    </row>
    <row r="522" spans="1:11" x14ac:dyDescent="0.3">
      <c r="A522" s="96"/>
      <c r="B522" s="97"/>
      <c r="C522" s="98"/>
      <c r="D522" s="98"/>
      <c r="E522" s="82"/>
      <c r="F522" s="99"/>
      <c r="G522" s="99">
        <f t="shared" si="3"/>
        <v>0</v>
      </c>
      <c r="H522" s="99"/>
      <c r="I522" s="100"/>
      <c r="J522" s="82"/>
      <c r="K522" s="99"/>
    </row>
    <row r="523" spans="1:11" x14ac:dyDescent="0.3">
      <c r="A523" s="96">
        <v>43332</v>
      </c>
      <c r="B523" s="97" t="s">
        <v>1481</v>
      </c>
      <c r="C523" s="98" t="s">
        <v>985</v>
      </c>
      <c r="D523" s="98" t="s">
        <v>543</v>
      </c>
      <c r="E523" s="82">
        <v>36</v>
      </c>
      <c r="F523" s="99">
        <v>133999.79999999999</v>
      </c>
      <c r="G523" s="99">
        <f t="shared" si="3"/>
        <v>4823992.8</v>
      </c>
      <c r="H523" s="99"/>
      <c r="I523" s="175" t="s">
        <v>1213</v>
      </c>
      <c r="J523" s="82"/>
      <c r="K523" s="99"/>
    </row>
    <row r="524" spans="1:11" x14ac:dyDescent="0.3">
      <c r="A524" s="96"/>
      <c r="B524" s="97"/>
      <c r="C524" s="98"/>
      <c r="D524" s="98" t="s">
        <v>544</v>
      </c>
      <c r="E524" s="82">
        <v>12</v>
      </c>
      <c r="F524" s="99">
        <v>133999.79999999999</v>
      </c>
      <c r="G524" s="99">
        <f t="shared" si="3"/>
        <v>1607997.5999999999</v>
      </c>
      <c r="H524" s="99"/>
      <c r="I524" s="175"/>
      <c r="J524" s="82"/>
      <c r="K524" s="99"/>
    </row>
    <row r="525" spans="1:11" x14ac:dyDescent="0.3">
      <c r="A525" s="96"/>
      <c r="B525" s="97"/>
      <c r="C525" s="98"/>
      <c r="D525" s="98" t="s">
        <v>545</v>
      </c>
      <c r="E525" s="82">
        <v>12</v>
      </c>
      <c r="F525" s="99">
        <v>133999.79999999999</v>
      </c>
      <c r="G525" s="99">
        <f t="shared" si="3"/>
        <v>1607997.5999999999</v>
      </c>
      <c r="H525" s="99"/>
      <c r="I525" s="175"/>
      <c r="J525" s="82"/>
      <c r="K525" s="99"/>
    </row>
    <row r="526" spans="1:11" x14ac:dyDescent="0.3">
      <c r="A526" s="96"/>
      <c r="B526" s="97"/>
      <c r="C526" s="98"/>
      <c r="D526" s="98" t="s">
        <v>1340</v>
      </c>
      <c r="E526" s="82">
        <v>24</v>
      </c>
      <c r="F526" s="99">
        <v>37999.5</v>
      </c>
      <c r="G526" s="99">
        <f t="shared" si="3"/>
        <v>911988</v>
      </c>
      <c r="H526" s="99">
        <f>SUM(G523:G526)</f>
        <v>8951976</v>
      </c>
      <c r="I526" s="175"/>
      <c r="J526" s="82"/>
      <c r="K526" s="99"/>
    </row>
    <row r="527" spans="1:11" x14ac:dyDescent="0.3">
      <c r="A527" s="96"/>
      <c r="B527" s="97"/>
      <c r="C527" s="98"/>
      <c r="D527" s="98"/>
      <c r="E527" s="82"/>
      <c r="F527" s="99"/>
      <c r="G527" s="99">
        <f t="shared" si="3"/>
        <v>0</v>
      </c>
      <c r="H527" s="99"/>
      <c r="I527" s="100"/>
      <c r="J527" s="82"/>
      <c r="K527" s="99"/>
    </row>
    <row r="528" spans="1:11" x14ac:dyDescent="0.3">
      <c r="A528" s="96">
        <v>43332</v>
      </c>
      <c r="B528" s="97" t="s">
        <v>1482</v>
      </c>
      <c r="C528" s="98" t="s">
        <v>454</v>
      </c>
      <c r="D528" s="98" t="s">
        <v>652</v>
      </c>
      <c r="E528" s="82">
        <v>1</v>
      </c>
      <c r="F528" s="99">
        <v>517000</v>
      </c>
      <c r="G528" s="99">
        <f t="shared" si="3"/>
        <v>517000</v>
      </c>
      <c r="H528" s="99"/>
      <c r="I528" s="175" t="s">
        <v>315</v>
      </c>
      <c r="J528" s="82"/>
      <c r="K528" s="99"/>
    </row>
    <row r="529" spans="1:11" x14ac:dyDescent="0.3">
      <c r="A529" s="96"/>
      <c r="B529" s="97"/>
      <c r="C529" s="98"/>
      <c r="D529" s="98" t="s">
        <v>91</v>
      </c>
      <c r="E529" s="82">
        <v>1</v>
      </c>
      <c r="F529" s="99">
        <v>858000</v>
      </c>
      <c r="G529" s="99">
        <f t="shared" si="3"/>
        <v>858000</v>
      </c>
      <c r="H529" s="99"/>
      <c r="I529" s="175"/>
      <c r="J529" s="82"/>
      <c r="K529" s="99"/>
    </row>
    <row r="530" spans="1:11" x14ac:dyDescent="0.3">
      <c r="A530" s="96"/>
      <c r="B530" s="97"/>
      <c r="C530" s="98"/>
      <c r="D530" s="98" t="s">
        <v>223</v>
      </c>
      <c r="E530" s="82">
        <v>1</v>
      </c>
      <c r="F530" s="99">
        <v>671000</v>
      </c>
      <c r="G530" s="99">
        <f t="shared" si="3"/>
        <v>671000</v>
      </c>
      <c r="H530" s="99"/>
      <c r="I530" s="175"/>
      <c r="J530" s="82"/>
      <c r="K530" s="99"/>
    </row>
    <row r="531" spans="1:11" x14ac:dyDescent="0.3">
      <c r="A531" s="96"/>
      <c r="B531" s="97"/>
      <c r="C531" s="98"/>
      <c r="D531" s="98" t="s">
        <v>31</v>
      </c>
      <c r="E531" s="82">
        <v>1</v>
      </c>
      <c r="F531" s="99">
        <v>538000.1</v>
      </c>
      <c r="G531" s="99">
        <f t="shared" si="3"/>
        <v>538000.1</v>
      </c>
      <c r="H531" s="99">
        <f>SUM(G528:G531)</f>
        <v>2584000.1</v>
      </c>
      <c r="I531" s="175"/>
      <c r="J531" s="82"/>
      <c r="K531" s="99"/>
    </row>
    <row r="532" spans="1:11" x14ac:dyDescent="0.3">
      <c r="A532" s="96"/>
      <c r="B532" s="97"/>
      <c r="C532" s="98"/>
      <c r="D532" s="98"/>
      <c r="E532" s="82"/>
      <c r="F532" s="99"/>
      <c r="G532" s="99">
        <f t="shared" si="3"/>
        <v>0</v>
      </c>
      <c r="H532" s="99"/>
      <c r="I532" s="100"/>
      <c r="J532" s="82"/>
      <c r="K532" s="99"/>
    </row>
    <row r="533" spans="1:11" x14ac:dyDescent="0.3">
      <c r="A533" s="96">
        <v>43332</v>
      </c>
      <c r="B533" s="97" t="s">
        <v>1483</v>
      </c>
      <c r="C533" s="98" t="s">
        <v>1019</v>
      </c>
      <c r="D533" s="98" t="s">
        <v>31</v>
      </c>
      <c r="E533" s="82">
        <v>1</v>
      </c>
      <c r="F533" s="99">
        <v>511100.09499999997</v>
      </c>
      <c r="G533" s="99">
        <f t="shared" si="3"/>
        <v>511100.09499999997</v>
      </c>
      <c r="H533" s="99">
        <f>G533</f>
        <v>511100.09499999997</v>
      </c>
      <c r="I533" s="100" t="s">
        <v>309</v>
      </c>
      <c r="J533" s="82"/>
      <c r="K533" s="99"/>
    </row>
    <row r="534" spans="1:11" x14ac:dyDescent="0.3">
      <c r="A534" s="96"/>
      <c r="B534" s="97"/>
      <c r="C534" s="98"/>
      <c r="D534" s="98"/>
      <c r="E534" s="82"/>
      <c r="F534" s="99"/>
      <c r="G534" s="99">
        <f t="shared" si="3"/>
        <v>0</v>
      </c>
      <c r="H534" s="99"/>
      <c r="I534" s="100"/>
      <c r="J534" s="82"/>
      <c r="K534" s="99"/>
    </row>
    <row r="535" spans="1:11" x14ac:dyDescent="0.3">
      <c r="A535" s="96">
        <v>43332</v>
      </c>
      <c r="B535" s="97" t="s">
        <v>1484</v>
      </c>
      <c r="C535" s="98" t="s">
        <v>1064</v>
      </c>
      <c r="D535" s="98" t="s">
        <v>652</v>
      </c>
      <c r="E535" s="82">
        <v>2</v>
      </c>
      <c r="F535" s="99">
        <v>517000</v>
      </c>
      <c r="G535" s="99">
        <f t="shared" si="3"/>
        <v>1034000</v>
      </c>
      <c r="H535" s="99">
        <f>G535</f>
        <v>1034000</v>
      </c>
      <c r="I535" s="100" t="s">
        <v>309</v>
      </c>
      <c r="J535" s="82"/>
      <c r="K535" s="99"/>
    </row>
    <row r="536" spans="1:11" x14ac:dyDescent="0.3">
      <c r="A536" s="96"/>
      <c r="B536" s="97"/>
      <c r="C536" s="98"/>
      <c r="D536" s="98"/>
      <c r="E536" s="82"/>
      <c r="F536" s="99"/>
      <c r="G536" s="99">
        <f t="shared" si="3"/>
        <v>0</v>
      </c>
      <c r="H536" s="99"/>
      <c r="I536" s="100"/>
      <c r="J536" s="82"/>
      <c r="K536" s="99"/>
    </row>
    <row r="537" spans="1:11" x14ac:dyDescent="0.3">
      <c r="A537" s="96">
        <v>43332</v>
      </c>
      <c r="B537" s="97" t="s">
        <v>1485</v>
      </c>
      <c r="C537" s="98" t="s">
        <v>53</v>
      </c>
      <c r="D537" s="98" t="s">
        <v>104</v>
      </c>
      <c r="E537" s="82">
        <v>6</v>
      </c>
      <c r="F537" s="99">
        <v>538000.1</v>
      </c>
      <c r="G537" s="99">
        <f t="shared" si="3"/>
        <v>3228000.5999999996</v>
      </c>
      <c r="H537" s="99"/>
      <c r="I537" s="175" t="s">
        <v>310</v>
      </c>
      <c r="J537" s="82"/>
      <c r="K537" s="99"/>
    </row>
    <row r="538" spans="1:11" x14ac:dyDescent="0.3">
      <c r="A538" s="96"/>
      <c r="B538" s="97"/>
      <c r="C538" s="98"/>
      <c r="D538" s="98" t="s">
        <v>31</v>
      </c>
      <c r="E538" s="82">
        <v>3</v>
      </c>
      <c r="F538" s="99">
        <v>538000.1</v>
      </c>
      <c r="G538" s="99">
        <f t="shared" si="3"/>
        <v>1614000.2999999998</v>
      </c>
      <c r="H538" s="99"/>
      <c r="I538" s="175"/>
      <c r="J538" s="82"/>
      <c r="K538" s="99"/>
    </row>
    <row r="539" spans="1:11" x14ac:dyDescent="0.3">
      <c r="A539" s="96"/>
      <c r="B539" s="97"/>
      <c r="C539" s="98"/>
      <c r="D539" s="98" t="s">
        <v>405</v>
      </c>
      <c r="E539" s="82">
        <v>1</v>
      </c>
      <c r="F539" s="99">
        <v>562999.80000000005</v>
      </c>
      <c r="G539" s="99">
        <f t="shared" si="3"/>
        <v>562999.80000000005</v>
      </c>
      <c r="H539" s="99"/>
      <c r="I539" s="175"/>
      <c r="J539" s="82"/>
      <c r="K539" s="99"/>
    </row>
    <row r="540" spans="1:11" x14ac:dyDescent="0.3">
      <c r="A540" s="96"/>
      <c r="B540" s="97"/>
      <c r="C540" s="98"/>
      <c r="D540" s="98" t="s">
        <v>91</v>
      </c>
      <c r="E540" s="82">
        <v>1</v>
      </c>
      <c r="F540" s="99">
        <v>858000</v>
      </c>
      <c r="G540" s="99">
        <f t="shared" si="3"/>
        <v>858000</v>
      </c>
      <c r="H540" s="99">
        <f>SUM(G537:G540)</f>
        <v>6263000.6999999993</v>
      </c>
      <c r="I540" s="175"/>
      <c r="J540" s="82"/>
      <c r="K540" s="99"/>
    </row>
    <row r="541" spans="1:11" x14ac:dyDescent="0.3">
      <c r="A541" s="96"/>
      <c r="B541" s="97"/>
      <c r="C541" s="98"/>
      <c r="D541" s="98"/>
      <c r="E541" s="82"/>
      <c r="F541" s="99"/>
      <c r="G541" s="99">
        <f t="shared" si="3"/>
        <v>0</v>
      </c>
      <c r="H541" s="99"/>
      <c r="I541" s="100"/>
      <c r="J541" s="82"/>
      <c r="K541" s="99"/>
    </row>
    <row r="542" spans="1:11" x14ac:dyDescent="0.3">
      <c r="A542" s="96">
        <v>43332</v>
      </c>
      <c r="B542" s="97" t="s">
        <v>1486</v>
      </c>
      <c r="C542" s="98" t="s">
        <v>1230</v>
      </c>
      <c r="D542" s="98" t="s">
        <v>31</v>
      </c>
      <c r="E542" s="82">
        <v>1</v>
      </c>
      <c r="F542" s="99">
        <v>538000.1</v>
      </c>
      <c r="G542" s="99">
        <f t="shared" si="3"/>
        <v>538000.1</v>
      </c>
      <c r="H542" s="99">
        <f>G542</f>
        <v>538000.1</v>
      </c>
      <c r="I542" s="100" t="s">
        <v>315</v>
      </c>
      <c r="J542" s="82"/>
      <c r="K542" s="99"/>
    </row>
    <row r="543" spans="1:11" x14ac:dyDescent="0.3">
      <c r="A543" s="96"/>
      <c r="B543" s="97"/>
      <c r="C543" s="98"/>
      <c r="D543" s="98"/>
      <c r="E543" s="82"/>
      <c r="F543" s="99"/>
      <c r="G543" s="99">
        <f t="shared" si="3"/>
        <v>0</v>
      </c>
      <c r="H543" s="99"/>
      <c r="I543" s="100"/>
      <c r="J543" s="82"/>
      <c r="K543" s="99"/>
    </row>
    <row r="544" spans="1:11" x14ac:dyDescent="0.3">
      <c r="A544" s="96">
        <v>43332</v>
      </c>
      <c r="B544" s="97" t="s">
        <v>1487</v>
      </c>
      <c r="C544" s="98" t="s">
        <v>559</v>
      </c>
      <c r="D544" s="98" t="s">
        <v>652</v>
      </c>
      <c r="E544" s="82">
        <v>2</v>
      </c>
      <c r="F544" s="99">
        <v>517000</v>
      </c>
      <c r="G544" s="99">
        <f t="shared" si="3"/>
        <v>1034000</v>
      </c>
      <c r="H544" s="99">
        <f>G544</f>
        <v>1034000</v>
      </c>
      <c r="I544" s="100" t="s">
        <v>1213</v>
      </c>
      <c r="J544" s="82"/>
      <c r="K544" s="99"/>
    </row>
    <row r="545" spans="1:11" x14ac:dyDescent="0.3">
      <c r="A545" s="96"/>
      <c r="B545" s="97"/>
      <c r="C545" s="98"/>
      <c r="D545" s="98"/>
      <c r="E545" s="82"/>
      <c r="F545" s="99"/>
      <c r="G545" s="99">
        <f t="shared" si="3"/>
        <v>0</v>
      </c>
      <c r="H545" s="99"/>
      <c r="I545" s="100"/>
      <c r="J545" s="82"/>
      <c r="K545" s="99"/>
    </row>
    <row r="546" spans="1:11" x14ac:dyDescent="0.3">
      <c r="A546" s="96">
        <v>43332</v>
      </c>
      <c r="B546" s="97" t="s">
        <v>1488</v>
      </c>
      <c r="C546" s="98" t="s">
        <v>1489</v>
      </c>
      <c r="D546" s="98" t="s">
        <v>1094</v>
      </c>
      <c r="E546" s="82">
        <v>1</v>
      </c>
      <c r="F546" s="99">
        <v>199999.8</v>
      </c>
      <c r="G546" s="99">
        <f t="shared" si="3"/>
        <v>199999.8</v>
      </c>
      <c r="H546" s="99"/>
      <c r="I546" s="175" t="s">
        <v>315</v>
      </c>
      <c r="J546" s="82"/>
      <c r="K546" s="99"/>
    </row>
    <row r="547" spans="1:11" x14ac:dyDescent="0.3">
      <c r="A547" s="96"/>
      <c r="B547" s="97"/>
      <c r="C547" s="98"/>
      <c r="D547" s="98" t="s">
        <v>887</v>
      </c>
      <c r="E547" s="82">
        <v>1</v>
      </c>
      <c r="F547" s="99">
        <v>215000.5</v>
      </c>
      <c r="G547" s="99">
        <f t="shared" si="3"/>
        <v>215000.5</v>
      </c>
      <c r="H547" s="99">
        <f>SUM(G546:G547)</f>
        <v>415000.3</v>
      </c>
      <c r="I547" s="175"/>
      <c r="J547" s="82"/>
      <c r="K547" s="99"/>
    </row>
    <row r="548" spans="1:11" x14ac:dyDescent="0.3">
      <c r="A548" s="96"/>
      <c r="B548" s="97"/>
      <c r="C548" s="98"/>
      <c r="D548" s="98"/>
      <c r="E548" s="82"/>
      <c r="F548" s="99"/>
      <c r="G548" s="99"/>
      <c r="H548" s="99"/>
      <c r="I548" s="100"/>
      <c r="J548" s="82"/>
      <c r="K548" s="99"/>
    </row>
    <row r="549" spans="1:11" x14ac:dyDescent="0.3">
      <c r="A549" s="96">
        <v>43333</v>
      </c>
      <c r="B549" s="97" t="s">
        <v>1490</v>
      </c>
      <c r="C549" s="98" t="s">
        <v>38</v>
      </c>
      <c r="D549" s="98" t="s">
        <v>1094</v>
      </c>
      <c r="E549" s="82">
        <v>72</v>
      </c>
      <c r="F549" s="99">
        <v>199999.8</v>
      </c>
      <c r="G549" s="99">
        <f t="shared" si="3"/>
        <v>14399985.6</v>
      </c>
      <c r="H549" s="99"/>
      <c r="I549" s="175" t="s">
        <v>310</v>
      </c>
      <c r="J549" s="82"/>
      <c r="K549" s="99"/>
    </row>
    <row r="550" spans="1:11" x14ac:dyDescent="0.3">
      <c r="A550" s="96"/>
      <c r="B550" s="97"/>
      <c r="C550" s="98"/>
      <c r="D550" s="98" t="s">
        <v>1325</v>
      </c>
      <c r="E550" s="82">
        <v>2</v>
      </c>
      <c r="F550" s="99">
        <v>671000</v>
      </c>
      <c r="G550" s="99">
        <f t="shared" si="3"/>
        <v>1342000</v>
      </c>
      <c r="H550" s="99"/>
      <c r="I550" s="175"/>
      <c r="J550" s="82"/>
      <c r="K550" s="99"/>
    </row>
    <row r="551" spans="1:11" x14ac:dyDescent="0.3">
      <c r="A551" s="96"/>
      <c r="B551" s="97"/>
      <c r="C551" s="98"/>
      <c r="D551" s="98" t="s">
        <v>887</v>
      </c>
      <c r="E551" s="82">
        <v>18</v>
      </c>
      <c r="F551" s="99">
        <v>215000.5</v>
      </c>
      <c r="G551" s="99">
        <f t="shared" si="3"/>
        <v>3870009</v>
      </c>
      <c r="H551" s="99"/>
      <c r="I551" s="175"/>
      <c r="J551" s="82"/>
      <c r="K551" s="99"/>
    </row>
    <row r="552" spans="1:11" x14ac:dyDescent="0.3">
      <c r="A552" s="96"/>
      <c r="B552" s="97"/>
      <c r="C552" s="98"/>
      <c r="D552" s="98" t="s">
        <v>31</v>
      </c>
      <c r="E552" s="82">
        <v>2</v>
      </c>
      <c r="F552" s="99">
        <v>538000.1</v>
      </c>
      <c r="G552" s="99">
        <f t="shared" si="3"/>
        <v>1076000.2</v>
      </c>
      <c r="H552" s="99">
        <f>SUM(G549:G552)</f>
        <v>20687994.800000001</v>
      </c>
      <c r="I552" s="175"/>
      <c r="J552" s="82"/>
      <c r="K552" s="99"/>
    </row>
    <row r="553" spans="1:11" x14ac:dyDescent="0.3">
      <c r="A553" s="96"/>
      <c r="B553" s="97"/>
      <c r="C553" s="98"/>
      <c r="D553" s="98"/>
      <c r="E553" s="82"/>
      <c r="F553" s="99"/>
      <c r="G553" s="99">
        <f t="shared" si="3"/>
        <v>0</v>
      </c>
      <c r="H553" s="99"/>
      <c r="I553" s="100"/>
      <c r="J553" s="82"/>
      <c r="K553" s="99"/>
    </row>
    <row r="554" spans="1:11" x14ac:dyDescent="0.3">
      <c r="A554" s="96">
        <v>43333</v>
      </c>
      <c r="B554" s="97" t="s">
        <v>1491</v>
      </c>
      <c r="C554" s="98" t="s">
        <v>284</v>
      </c>
      <c r="D554" s="98" t="s">
        <v>652</v>
      </c>
      <c r="E554" s="82">
        <v>1</v>
      </c>
      <c r="F554" s="99">
        <v>517000</v>
      </c>
      <c r="G554" s="99">
        <f t="shared" si="3"/>
        <v>517000</v>
      </c>
      <c r="H554" s="99"/>
      <c r="I554" s="175" t="s">
        <v>310</v>
      </c>
      <c r="J554" s="82"/>
      <c r="K554" s="99"/>
    </row>
    <row r="555" spans="1:11" x14ac:dyDescent="0.3">
      <c r="A555" s="96"/>
      <c r="B555" s="97"/>
      <c r="C555" s="98"/>
      <c r="D555" s="98" t="s">
        <v>109</v>
      </c>
      <c r="E555" s="82">
        <v>12</v>
      </c>
      <c r="F555" s="99">
        <v>215000.5</v>
      </c>
      <c r="G555" s="99">
        <f t="shared" si="3"/>
        <v>2580006</v>
      </c>
      <c r="H555" s="99">
        <f>SUM(G554:G555)</f>
        <v>3097006</v>
      </c>
      <c r="I555" s="175"/>
      <c r="J555" s="82"/>
      <c r="K555" s="99"/>
    </row>
    <row r="556" spans="1:11" x14ac:dyDescent="0.3">
      <c r="A556" s="96"/>
      <c r="B556" s="97"/>
      <c r="C556" s="98"/>
      <c r="D556" s="98"/>
      <c r="E556" s="82"/>
      <c r="F556" s="99"/>
      <c r="G556" s="99">
        <f t="shared" si="3"/>
        <v>0</v>
      </c>
      <c r="H556" s="99"/>
      <c r="I556" s="100"/>
      <c r="J556" s="82"/>
      <c r="K556" s="99"/>
    </row>
    <row r="557" spans="1:11" x14ac:dyDescent="0.3">
      <c r="A557" s="96">
        <v>43333</v>
      </c>
      <c r="B557" s="97" t="s">
        <v>1492</v>
      </c>
      <c r="C557" s="98" t="s">
        <v>778</v>
      </c>
      <c r="D557" s="98" t="s">
        <v>887</v>
      </c>
      <c r="E557" s="82">
        <v>1</v>
      </c>
      <c r="F557" s="99">
        <v>215000.5</v>
      </c>
      <c r="G557" s="99">
        <f t="shared" ref="G557:G571" si="5">E557*F557</f>
        <v>215000.5</v>
      </c>
      <c r="H557" s="99">
        <f>G557</f>
        <v>215000.5</v>
      </c>
      <c r="I557" s="100" t="s">
        <v>312</v>
      </c>
      <c r="J557" s="82"/>
      <c r="K557" s="99"/>
    </row>
    <row r="558" spans="1:11" x14ac:dyDescent="0.3">
      <c r="A558" s="96"/>
      <c r="B558" s="97"/>
      <c r="C558" s="98"/>
      <c r="D558" s="98"/>
      <c r="E558" s="82"/>
      <c r="F558" s="99"/>
      <c r="G558" s="99">
        <f t="shared" si="5"/>
        <v>0</v>
      </c>
      <c r="H558" s="99"/>
      <c r="I558" s="100"/>
      <c r="J558" s="82"/>
      <c r="K558" s="99"/>
    </row>
    <row r="559" spans="1:11" x14ac:dyDescent="0.3">
      <c r="A559" s="96">
        <v>43333</v>
      </c>
      <c r="B559" s="97" t="s">
        <v>1493</v>
      </c>
      <c r="C559" s="98" t="s">
        <v>57</v>
      </c>
      <c r="D559" s="98" t="s">
        <v>1094</v>
      </c>
      <c r="E559" s="82">
        <v>2</v>
      </c>
      <c r="F559" s="99">
        <v>199999.8</v>
      </c>
      <c r="G559" s="99">
        <f t="shared" si="5"/>
        <v>399999.6</v>
      </c>
      <c r="H559" s="99"/>
      <c r="I559" s="175" t="s">
        <v>309</v>
      </c>
      <c r="J559" s="82"/>
      <c r="K559" s="99"/>
    </row>
    <row r="560" spans="1:11" x14ac:dyDescent="0.3">
      <c r="A560" s="96"/>
      <c r="B560" s="97"/>
      <c r="C560" s="98"/>
      <c r="D560" s="98" t="s">
        <v>652</v>
      </c>
      <c r="E560" s="82">
        <v>1</v>
      </c>
      <c r="F560" s="99">
        <v>517000</v>
      </c>
      <c r="G560" s="99">
        <f t="shared" si="5"/>
        <v>517000</v>
      </c>
      <c r="H560" s="99">
        <f>SUM(G559:G560)</f>
        <v>916999.6</v>
      </c>
      <c r="I560" s="175"/>
      <c r="J560" s="82"/>
      <c r="K560" s="99"/>
    </row>
    <row r="561" spans="1:11" x14ac:dyDescent="0.3">
      <c r="A561" s="96"/>
      <c r="B561" s="97"/>
      <c r="C561" s="98"/>
      <c r="D561" s="98"/>
      <c r="E561" s="82"/>
      <c r="F561" s="99"/>
      <c r="G561" s="99">
        <f t="shared" si="5"/>
        <v>0</v>
      </c>
      <c r="H561" s="99"/>
      <c r="I561" s="100"/>
      <c r="J561" s="82"/>
      <c r="K561" s="99"/>
    </row>
    <row r="562" spans="1:11" x14ac:dyDescent="0.3">
      <c r="A562" s="96">
        <v>43333</v>
      </c>
      <c r="B562" s="97" t="s">
        <v>1494</v>
      </c>
      <c r="C562" s="98" t="s">
        <v>499</v>
      </c>
      <c r="D562" s="98" t="s">
        <v>1094</v>
      </c>
      <c r="E562" s="82">
        <v>2</v>
      </c>
      <c r="F562" s="99">
        <v>199999.8</v>
      </c>
      <c r="G562" s="99">
        <f t="shared" si="5"/>
        <v>399999.6</v>
      </c>
      <c r="H562" s="99">
        <f>G562</f>
        <v>399999.6</v>
      </c>
      <c r="I562" s="100" t="s">
        <v>309</v>
      </c>
      <c r="J562" s="82"/>
      <c r="K562" s="99"/>
    </row>
    <row r="563" spans="1:11" x14ac:dyDescent="0.3">
      <c r="A563" s="96"/>
      <c r="B563" s="97"/>
      <c r="C563" s="98"/>
      <c r="D563" s="98"/>
      <c r="E563" s="82"/>
      <c r="F563" s="99"/>
      <c r="G563" s="99">
        <f t="shared" si="5"/>
        <v>0</v>
      </c>
      <c r="H563" s="99"/>
      <c r="I563" s="100"/>
      <c r="J563" s="82"/>
      <c r="K563" s="99"/>
    </row>
    <row r="564" spans="1:11" x14ac:dyDescent="0.3">
      <c r="A564" s="96">
        <v>43333</v>
      </c>
      <c r="B564" s="97" t="s">
        <v>1495</v>
      </c>
      <c r="C564" s="98" t="s">
        <v>989</v>
      </c>
      <c r="D564" s="98" t="s">
        <v>982</v>
      </c>
      <c r="E564" s="82">
        <v>24</v>
      </c>
      <c r="F564" s="99">
        <v>33249.81</v>
      </c>
      <c r="G564" s="99">
        <f t="shared" si="5"/>
        <v>797995.44</v>
      </c>
      <c r="H564" s="99"/>
      <c r="I564" s="175" t="s">
        <v>1215</v>
      </c>
      <c r="J564" s="82"/>
      <c r="K564" s="99"/>
    </row>
    <row r="565" spans="1:11" x14ac:dyDescent="0.3">
      <c r="A565" s="96"/>
      <c r="B565" s="97"/>
      <c r="C565" s="98"/>
      <c r="D565" s="98" t="s">
        <v>980</v>
      </c>
      <c r="E565" s="82">
        <v>12</v>
      </c>
      <c r="F565" s="99">
        <v>33249.81</v>
      </c>
      <c r="G565" s="99">
        <f t="shared" si="5"/>
        <v>398997.72</v>
      </c>
      <c r="H565" s="99"/>
      <c r="I565" s="175"/>
      <c r="J565" s="82"/>
      <c r="K565" s="99"/>
    </row>
    <row r="566" spans="1:11" x14ac:dyDescent="0.3">
      <c r="A566" s="96"/>
      <c r="B566" s="97"/>
      <c r="C566" s="98"/>
      <c r="D566" s="98" t="s">
        <v>993</v>
      </c>
      <c r="E566" s="82">
        <v>12</v>
      </c>
      <c r="F566" s="99">
        <v>56999.525000000001</v>
      </c>
      <c r="G566" s="99">
        <f t="shared" si="5"/>
        <v>683994.3</v>
      </c>
      <c r="H566" s="99">
        <f>SUM(G564:G566)</f>
        <v>1880987.46</v>
      </c>
      <c r="I566" s="175"/>
      <c r="J566" s="82"/>
      <c r="K566" s="99"/>
    </row>
    <row r="567" spans="1:11" x14ac:dyDescent="0.3">
      <c r="A567" s="96"/>
      <c r="B567" s="97"/>
      <c r="C567" s="98"/>
      <c r="D567" s="98"/>
      <c r="E567" s="82"/>
      <c r="F567" s="99"/>
      <c r="G567" s="99">
        <f t="shared" si="5"/>
        <v>0</v>
      </c>
      <c r="H567" s="99"/>
      <c r="I567" s="100"/>
      <c r="J567" s="82"/>
      <c r="K567" s="99"/>
    </row>
    <row r="568" spans="1:11" x14ac:dyDescent="0.3">
      <c r="A568" s="96">
        <v>43333</v>
      </c>
      <c r="B568" s="97" t="s">
        <v>1496</v>
      </c>
      <c r="C568" s="98" t="s">
        <v>972</v>
      </c>
      <c r="D568" s="98" t="s">
        <v>545</v>
      </c>
      <c r="E568" s="82">
        <v>12</v>
      </c>
      <c r="F568" s="99">
        <v>152186.1</v>
      </c>
      <c r="G568" s="99">
        <f t="shared" si="5"/>
        <v>1826233.2000000002</v>
      </c>
      <c r="H568" s="99"/>
      <c r="I568" s="175" t="s">
        <v>1216</v>
      </c>
      <c r="J568" s="82"/>
      <c r="K568" s="99"/>
    </row>
    <row r="569" spans="1:11" x14ac:dyDescent="0.3">
      <c r="A569" s="96"/>
      <c r="B569" s="97"/>
      <c r="C569" s="98"/>
      <c r="D569" s="98" t="s">
        <v>544</v>
      </c>
      <c r="E569" s="82">
        <v>12</v>
      </c>
      <c r="F569" s="99">
        <v>152186.1</v>
      </c>
      <c r="G569" s="99">
        <f t="shared" si="5"/>
        <v>1826233.2000000002</v>
      </c>
      <c r="H569" s="99"/>
      <c r="I569" s="175"/>
      <c r="J569" s="82"/>
      <c r="K569" s="99"/>
    </row>
    <row r="570" spans="1:11" x14ac:dyDescent="0.3">
      <c r="A570" s="96"/>
      <c r="B570" s="97"/>
      <c r="C570" s="98"/>
      <c r="D570" s="98" t="s">
        <v>543</v>
      </c>
      <c r="E570" s="82">
        <v>24</v>
      </c>
      <c r="F570" s="99">
        <v>152186.1</v>
      </c>
      <c r="G570" s="99">
        <f t="shared" si="5"/>
        <v>3652466.4000000004</v>
      </c>
      <c r="H570" s="99"/>
      <c r="I570" s="175"/>
      <c r="J570" s="82"/>
      <c r="K570" s="99"/>
    </row>
    <row r="571" spans="1:11" x14ac:dyDescent="0.3">
      <c r="A571" s="96"/>
      <c r="B571" s="97"/>
      <c r="C571" s="98"/>
      <c r="D571" s="98" t="s">
        <v>541</v>
      </c>
      <c r="E571" s="82">
        <v>24</v>
      </c>
      <c r="F571" s="99">
        <v>152186.1</v>
      </c>
      <c r="G571" s="99">
        <f t="shared" si="5"/>
        <v>3652466.4000000004</v>
      </c>
      <c r="H571" s="99">
        <f>SUM(G568:G571)</f>
        <v>10957399.200000001</v>
      </c>
      <c r="I571" s="175"/>
      <c r="J571" s="82"/>
      <c r="K571" s="99"/>
    </row>
    <row r="572" spans="1:11" x14ac:dyDescent="0.3">
      <c r="A572" s="96"/>
      <c r="B572" s="97"/>
      <c r="C572" s="98"/>
      <c r="D572" s="98"/>
      <c r="E572" s="82"/>
      <c r="F572" s="99"/>
      <c r="G572" s="99">
        <f t="shared" si="3"/>
        <v>0</v>
      </c>
      <c r="H572" s="99"/>
      <c r="I572" s="100"/>
      <c r="J572" s="82"/>
      <c r="K572" s="99"/>
    </row>
    <row r="573" spans="1:11" x14ac:dyDescent="0.3">
      <c r="A573" s="96">
        <v>43333</v>
      </c>
      <c r="B573" s="97" t="s">
        <v>1497</v>
      </c>
      <c r="C573" s="98" t="s">
        <v>972</v>
      </c>
      <c r="D573" s="98" t="s">
        <v>547</v>
      </c>
      <c r="E573" s="82">
        <v>72</v>
      </c>
      <c r="F573" s="99">
        <v>76092.5</v>
      </c>
      <c r="G573" s="99">
        <f t="shared" si="3"/>
        <v>5478660</v>
      </c>
      <c r="H573" s="99"/>
      <c r="I573" s="175" t="s">
        <v>1216</v>
      </c>
      <c r="J573" s="82"/>
      <c r="K573" s="99"/>
    </row>
    <row r="574" spans="1:11" x14ac:dyDescent="0.3">
      <c r="A574" s="96"/>
      <c r="B574" s="97"/>
      <c r="C574" s="98"/>
      <c r="D574" s="98" t="s">
        <v>548</v>
      </c>
      <c r="E574" s="82">
        <v>24</v>
      </c>
      <c r="F574" s="99">
        <v>76092.5</v>
      </c>
      <c r="G574" s="99">
        <f t="shared" si="3"/>
        <v>1826220</v>
      </c>
      <c r="H574" s="99"/>
      <c r="I574" s="175"/>
      <c r="J574" s="82"/>
      <c r="K574" s="99"/>
    </row>
    <row r="575" spans="1:11" x14ac:dyDescent="0.3">
      <c r="A575" s="96"/>
      <c r="B575" s="97"/>
      <c r="C575" s="98"/>
      <c r="D575" s="98" t="s">
        <v>576</v>
      </c>
      <c r="E575" s="82">
        <v>48</v>
      </c>
      <c r="F575" s="99">
        <v>76092.5</v>
      </c>
      <c r="G575" s="99">
        <f t="shared" si="3"/>
        <v>3652440</v>
      </c>
      <c r="H575" s="99"/>
      <c r="I575" s="175"/>
      <c r="J575" s="82"/>
      <c r="K575" s="99"/>
    </row>
    <row r="576" spans="1:11" x14ac:dyDescent="0.3">
      <c r="A576" s="96"/>
      <c r="B576" s="97"/>
      <c r="C576" s="98"/>
      <c r="D576" s="98" t="s">
        <v>640</v>
      </c>
      <c r="E576" s="82">
        <v>24</v>
      </c>
      <c r="F576" s="99">
        <v>76092.5</v>
      </c>
      <c r="G576" s="99">
        <f t="shared" si="3"/>
        <v>1826220</v>
      </c>
      <c r="H576" s="99"/>
      <c r="I576" s="175"/>
      <c r="J576" s="82"/>
      <c r="K576" s="99"/>
    </row>
    <row r="577" spans="1:11" x14ac:dyDescent="0.3">
      <c r="A577" s="96"/>
      <c r="B577" s="97"/>
      <c r="C577" s="98"/>
      <c r="D577" s="98" t="s">
        <v>577</v>
      </c>
      <c r="E577" s="82">
        <v>48</v>
      </c>
      <c r="F577" s="99">
        <v>76092.5</v>
      </c>
      <c r="G577" s="99">
        <f t="shared" si="3"/>
        <v>3652440</v>
      </c>
      <c r="H577" s="99">
        <f>SUM(G573:G577)</f>
        <v>16435980</v>
      </c>
      <c r="I577" s="175"/>
      <c r="J577" s="82"/>
      <c r="K577" s="99"/>
    </row>
    <row r="578" spans="1:11" x14ac:dyDescent="0.3">
      <c r="A578" s="96"/>
      <c r="B578" s="97"/>
      <c r="C578" s="98"/>
      <c r="D578" s="98"/>
      <c r="E578" s="82"/>
      <c r="F578" s="99"/>
      <c r="G578" s="99">
        <f t="shared" si="3"/>
        <v>0</v>
      </c>
      <c r="H578" s="99"/>
      <c r="I578" s="100"/>
      <c r="J578" s="82"/>
      <c r="K578" s="99"/>
    </row>
    <row r="579" spans="1:11" x14ac:dyDescent="0.3">
      <c r="A579" s="96">
        <v>43333</v>
      </c>
      <c r="B579" s="97" t="s">
        <v>1498</v>
      </c>
      <c r="C579" s="98" t="s">
        <v>265</v>
      </c>
      <c r="D579" s="98" t="s">
        <v>109</v>
      </c>
      <c r="E579" s="82">
        <v>1</v>
      </c>
      <c r="F579" s="99">
        <v>215000.5</v>
      </c>
      <c r="G579" s="99">
        <f t="shared" si="3"/>
        <v>215000.5</v>
      </c>
      <c r="H579" s="99"/>
      <c r="I579" s="175" t="s">
        <v>310</v>
      </c>
      <c r="J579" s="82"/>
      <c r="K579" s="99"/>
    </row>
    <row r="580" spans="1:11" x14ac:dyDescent="0.3">
      <c r="A580" s="96"/>
      <c r="B580" s="97"/>
      <c r="C580" s="98"/>
      <c r="D580" s="98" t="s">
        <v>1094</v>
      </c>
      <c r="E580" s="82">
        <v>1</v>
      </c>
      <c r="F580" s="99">
        <v>199999.8</v>
      </c>
      <c r="G580" s="99">
        <f t="shared" si="3"/>
        <v>199999.8</v>
      </c>
      <c r="H580" s="99">
        <f>SUM(G579:G580)</f>
        <v>415000.3</v>
      </c>
      <c r="I580" s="175"/>
      <c r="J580" s="82"/>
      <c r="K580" s="99"/>
    </row>
    <row r="581" spans="1:11" x14ac:dyDescent="0.3">
      <c r="A581" s="96"/>
      <c r="B581" s="97"/>
      <c r="C581" s="98"/>
      <c r="D581" s="98"/>
      <c r="E581" s="82"/>
      <c r="F581" s="99"/>
      <c r="G581" s="99">
        <f t="shared" si="3"/>
        <v>0</v>
      </c>
      <c r="H581" s="99"/>
      <c r="I581" s="100"/>
      <c r="J581" s="82"/>
      <c r="K581" s="99"/>
    </row>
    <row r="582" spans="1:11" x14ac:dyDescent="0.3">
      <c r="A582" s="96">
        <v>43333</v>
      </c>
      <c r="B582" s="97" t="s">
        <v>1499</v>
      </c>
      <c r="C582" s="98" t="s">
        <v>1403</v>
      </c>
      <c r="D582" s="98" t="s">
        <v>223</v>
      </c>
      <c r="E582" s="82">
        <v>4</v>
      </c>
      <c r="F582" s="99">
        <v>637450</v>
      </c>
      <c r="G582" s="99">
        <f t="shared" si="3"/>
        <v>2549800</v>
      </c>
      <c r="H582" s="99"/>
      <c r="I582" s="175" t="s">
        <v>1216</v>
      </c>
      <c r="J582" s="82"/>
      <c r="K582" s="99"/>
    </row>
    <row r="583" spans="1:11" x14ac:dyDescent="0.3">
      <c r="A583" s="96"/>
      <c r="B583" s="97"/>
      <c r="C583" s="98"/>
      <c r="D583" s="98" t="s">
        <v>1094</v>
      </c>
      <c r="E583" s="82">
        <v>6</v>
      </c>
      <c r="F583" s="99">
        <v>199999.8</v>
      </c>
      <c r="G583" s="99">
        <f t="shared" si="3"/>
        <v>1199998.7999999998</v>
      </c>
      <c r="H583" s="99"/>
      <c r="I583" s="175"/>
      <c r="J583" s="82"/>
      <c r="K583" s="99"/>
    </row>
    <row r="584" spans="1:11" x14ac:dyDescent="0.3">
      <c r="A584" s="96"/>
      <c r="B584" s="97"/>
      <c r="C584" s="98"/>
      <c r="D584" s="98" t="s">
        <v>1500</v>
      </c>
      <c r="E584" s="82">
        <v>6</v>
      </c>
      <c r="F584" s="99">
        <v>542450.09499999997</v>
      </c>
      <c r="G584" s="99">
        <f t="shared" si="3"/>
        <v>3254700.57</v>
      </c>
      <c r="H584" s="99">
        <f>SUM(G582:G584)</f>
        <v>7004499.3699999992</v>
      </c>
      <c r="I584" s="175"/>
      <c r="J584" s="82"/>
      <c r="K584" s="99"/>
    </row>
    <row r="585" spans="1:11" x14ac:dyDescent="0.3">
      <c r="A585" s="96"/>
      <c r="B585" s="97"/>
      <c r="C585" s="98"/>
      <c r="D585" s="98"/>
      <c r="E585" s="82"/>
      <c r="F585" s="99"/>
      <c r="G585" s="99">
        <f t="shared" si="3"/>
        <v>0</v>
      </c>
      <c r="H585" s="99"/>
      <c r="I585" s="100"/>
      <c r="J585" s="82"/>
      <c r="K585" s="99"/>
    </row>
    <row r="586" spans="1:11" x14ac:dyDescent="0.3">
      <c r="A586" s="96">
        <v>43333</v>
      </c>
      <c r="B586" s="97" t="s">
        <v>1501</v>
      </c>
      <c r="C586" s="98" t="s">
        <v>559</v>
      </c>
      <c r="D586" s="98" t="s">
        <v>652</v>
      </c>
      <c r="E586" s="82">
        <v>1</v>
      </c>
      <c r="F586" s="99">
        <v>517000</v>
      </c>
      <c r="G586" s="99">
        <f t="shared" si="3"/>
        <v>517000</v>
      </c>
      <c r="H586" s="99">
        <f>G586</f>
        <v>517000</v>
      </c>
      <c r="I586" s="100" t="s">
        <v>309</v>
      </c>
      <c r="J586" s="82"/>
      <c r="K586" s="99"/>
    </row>
    <row r="587" spans="1:11" x14ac:dyDescent="0.3">
      <c r="A587" s="96"/>
      <c r="B587" s="97"/>
      <c r="C587" s="98"/>
      <c r="D587" s="98"/>
      <c r="E587" s="82"/>
      <c r="F587" s="99"/>
      <c r="G587" s="99">
        <f t="shared" si="3"/>
        <v>0</v>
      </c>
      <c r="H587" s="99"/>
      <c r="I587" s="100"/>
      <c r="J587" s="82"/>
      <c r="K587" s="99"/>
    </row>
    <row r="588" spans="1:11" x14ac:dyDescent="0.3">
      <c r="A588" s="96">
        <v>43335</v>
      </c>
      <c r="B588" s="97" t="s">
        <v>1504</v>
      </c>
      <c r="C588" s="98" t="s">
        <v>1505</v>
      </c>
      <c r="D588" s="98" t="s">
        <v>109</v>
      </c>
      <c r="E588" s="82">
        <v>6</v>
      </c>
      <c r="F588" s="99">
        <v>215000.5</v>
      </c>
      <c r="G588" s="99">
        <f t="shared" si="3"/>
        <v>1290003</v>
      </c>
      <c r="H588" s="99">
        <f>G588</f>
        <v>1290003</v>
      </c>
      <c r="I588" s="100" t="s">
        <v>309</v>
      </c>
      <c r="J588" s="82"/>
      <c r="K588" s="99"/>
    </row>
    <row r="589" spans="1:11" x14ac:dyDescent="0.3">
      <c r="A589" s="96"/>
      <c r="B589" s="97"/>
      <c r="C589" s="98"/>
      <c r="D589" s="98"/>
      <c r="E589" s="82"/>
      <c r="F589" s="99"/>
      <c r="G589" s="99">
        <f t="shared" ref="G589:G652" si="6">E589*F589</f>
        <v>0</v>
      </c>
      <c r="H589" s="99"/>
      <c r="I589" s="100"/>
      <c r="J589" s="82"/>
      <c r="K589" s="99"/>
    </row>
    <row r="590" spans="1:11" x14ac:dyDescent="0.3">
      <c r="A590" s="96">
        <v>43335</v>
      </c>
      <c r="B590" s="97" t="s">
        <v>1506</v>
      </c>
      <c r="C590" s="98" t="s">
        <v>1507</v>
      </c>
      <c r="D590" s="98" t="s">
        <v>20</v>
      </c>
      <c r="E590" s="82">
        <v>2</v>
      </c>
      <c r="F590" s="99">
        <v>513900.09</v>
      </c>
      <c r="G590" s="99">
        <f t="shared" si="6"/>
        <v>1027800.18</v>
      </c>
      <c r="H590" s="99">
        <f>G590</f>
        <v>1027800.18</v>
      </c>
      <c r="I590" s="100" t="s">
        <v>674</v>
      </c>
      <c r="J590" s="82"/>
      <c r="K590" s="99"/>
    </row>
    <row r="591" spans="1:11" x14ac:dyDescent="0.3">
      <c r="A591" s="96"/>
      <c r="B591" s="97"/>
      <c r="C591" s="98"/>
      <c r="D591" s="98"/>
      <c r="E591" s="82"/>
      <c r="F591" s="99"/>
      <c r="G591" s="99">
        <f t="shared" si="6"/>
        <v>0</v>
      </c>
      <c r="H591" s="99"/>
      <c r="I591" s="100"/>
      <c r="J591" s="82"/>
      <c r="K591" s="99"/>
    </row>
    <row r="592" spans="1:11" x14ac:dyDescent="0.3">
      <c r="A592" s="96">
        <v>43335</v>
      </c>
      <c r="B592" s="97" t="s">
        <v>1508</v>
      </c>
      <c r="C592" s="98" t="s">
        <v>1509</v>
      </c>
      <c r="D592" s="98" t="s">
        <v>1094</v>
      </c>
      <c r="E592" s="82">
        <v>3</v>
      </c>
      <c r="F592" s="99">
        <v>199999.8</v>
      </c>
      <c r="G592" s="99">
        <f t="shared" si="6"/>
        <v>599999.39999999991</v>
      </c>
      <c r="H592" s="99"/>
      <c r="I592" s="175" t="s">
        <v>674</v>
      </c>
      <c r="J592" s="82"/>
      <c r="K592" s="99"/>
    </row>
    <row r="593" spans="1:11" x14ac:dyDescent="0.3">
      <c r="A593" s="96"/>
      <c r="B593" s="97"/>
      <c r="C593" s="98"/>
      <c r="D593" s="98" t="s">
        <v>109</v>
      </c>
      <c r="E593" s="82">
        <v>3</v>
      </c>
      <c r="F593" s="99">
        <v>215000.5</v>
      </c>
      <c r="G593" s="99">
        <f t="shared" si="6"/>
        <v>645001.5</v>
      </c>
      <c r="H593" s="99">
        <f>SUM(G592:G593)</f>
        <v>1245000.8999999999</v>
      </c>
      <c r="I593" s="175"/>
      <c r="J593" s="82"/>
      <c r="K593" s="99"/>
    </row>
    <row r="594" spans="1:11" x14ac:dyDescent="0.3">
      <c r="A594" s="96"/>
      <c r="B594" s="97"/>
      <c r="C594" s="98"/>
      <c r="D594" s="98"/>
      <c r="E594" s="82"/>
      <c r="F594" s="99"/>
      <c r="G594" s="99">
        <f t="shared" si="6"/>
        <v>0</v>
      </c>
      <c r="H594" s="99"/>
      <c r="I594" s="100"/>
      <c r="J594" s="82"/>
      <c r="K594" s="99"/>
    </row>
    <row r="595" spans="1:11" x14ac:dyDescent="0.3">
      <c r="A595" s="96">
        <v>43335</v>
      </c>
      <c r="B595" s="97" t="s">
        <v>1510</v>
      </c>
      <c r="C595" s="98" t="s">
        <v>1460</v>
      </c>
      <c r="D595" s="98" t="s">
        <v>1511</v>
      </c>
      <c r="E595" s="82">
        <v>12</v>
      </c>
      <c r="F595" s="99">
        <v>330000</v>
      </c>
      <c r="G595" s="99">
        <f t="shared" si="6"/>
        <v>3960000</v>
      </c>
      <c r="H595" s="99">
        <f>G595</f>
        <v>3960000</v>
      </c>
      <c r="I595" s="100" t="s">
        <v>309</v>
      </c>
      <c r="J595" s="82"/>
      <c r="K595" s="99"/>
    </row>
    <row r="596" spans="1:11" x14ac:dyDescent="0.3">
      <c r="A596" s="96"/>
      <c r="B596" s="97"/>
      <c r="C596" s="98"/>
      <c r="D596" s="98"/>
      <c r="E596" s="82"/>
      <c r="F596" s="99"/>
      <c r="G596" s="99">
        <f t="shared" si="6"/>
        <v>0</v>
      </c>
      <c r="H596" s="99"/>
      <c r="I596" s="100"/>
      <c r="J596" s="82"/>
      <c r="K596" s="99"/>
    </row>
    <row r="597" spans="1:11" x14ac:dyDescent="0.3">
      <c r="A597" s="96">
        <v>43335</v>
      </c>
      <c r="B597" s="97" t="s">
        <v>1512</v>
      </c>
      <c r="C597" s="98" t="s">
        <v>456</v>
      </c>
      <c r="D597" s="98" t="s">
        <v>31</v>
      </c>
      <c r="E597" s="82">
        <v>1</v>
      </c>
      <c r="F597" s="99">
        <v>538000.1</v>
      </c>
      <c r="G597" s="99">
        <f t="shared" si="6"/>
        <v>538000.1</v>
      </c>
      <c r="H597" s="99">
        <f>G597</f>
        <v>538000.1</v>
      </c>
      <c r="I597" s="100" t="s">
        <v>312</v>
      </c>
      <c r="J597" s="82"/>
      <c r="K597" s="99"/>
    </row>
    <row r="598" spans="1:11" x14ac:dyDescent="0.3">
      <c r="A598" s="96"/>
      <c r="B598" s="97"/>
      <c r="C598" s="98"/>
      <c r="D598" s="98"/>
      <c r="E598" s="82"/>
      <c r="F598" s="99"/>
      <c r="G598" s="99">
        <f t="shared" si="6"/>
        <v>0</v>
      </c>
      <c r="H598" s="99"/>
      <c r="I598" s="100"/>
      <c r="J598" s="82"/>
      <c r="K598" s="99"/>
    </row>
    <row r="599" spans="1:11" x14ac:dyDescent="0.3">
      <c r="A599" s="96">
        <v>43335</v>
      </c>
      <c r="B599" s="97" t="s">
        <v>1513</v>
      </c>
      <c r="C599" s="98" t="s">
        <v>1514</v>
      </c>
      <c r="D599" s="98" t="s">
        <v>20</v>
      </c>
      <c r="E599" s="82">
        <v>1</v>
      </c>
      <c r="F599" s="99">
        <v>542450.09499999997</v>
      </c>
      <c r="G599" s="99">
        <f t="shared" si="6"/>
        <v>542450.09499999997</v>
      </c>
      <c r="H599" s="99">
        <f>G599</f>
        <v>542450.09499999997</v>
      </c>
      <c r="I599" s="100" t="s">
        <v>1216</v>
      </c>
      <c r="J599" s="82"/>
      <c r="K599" s="99"/>
    </row>
    <row r="600" spans="1:11" x14ac:dyDescent="0.3">
      <c r="A600" s="96"/>
      <c r="B600" s="97"/>
      <c r="C600" s="98"/>
      <c r="D600" s="98"/>
      <c r="E600" s="82"/>
      <c r="F600" s="99"/>
      <c r="G600" s="99">
        <f t="shared" si="6"/>
        <v>0</v>
      </c>
      <c r="H600" s="99"/>
      <c r="I600" s="100"/>
      <c r="J600" s="82"/>
      <c r="K600" s="99"/>
    </row>
    <row r="601" spans="1:11" x14ac:dyDescent="0.3">
      <c r="A601" s="96">
        <v>43335</v>
      </c>
      <c r="B601" s="97" t="s">
        <v>1515</v>
      </c>
      <c r="C601" s="98" t="s">
        <v>220</v>
      </c>
      <c r="D601" s="98" t="s">
        <v>1511</v>
      </c>
      <c r="E601" s="82">
        <v>6</v>
      </c>
      <c r="F601" s="99">
        <v>330000</v>
      </c>
      <c r="G601" s="99">
        <f t="shared" si="6"/>
        <v>1980000</v>
      </c>
      <c r="H601" s="99">
        <f>G601</f>
        <v>1980000</v>
      </c>
      <c r="I601" s="100" t="s">
        <v>310</v>
      </c>
      <c r="J601" s="82"/>
      <c r="K601" s="99"/>
    </row>
    <row r="602" spans="1:11" x14ac:dyDescent="0.3">
      <c r="A602" s="96"/>
      <c r="B602" s="97"/>
      <c r="C602" s="98"/>
      <c r="D602" s="98"/>
      <c r="E602" s="82"/>
      <c r="F602" s="99"/>
      <c r="G602" s="99">
        <f t="shared" si="6"/>
        <v>0</v>
      </c>
      <c r="H602" s="99"/>
      <c r="I602" s="100"/>
      <c r="J602" s="82"/>
      <c r="K602" s="99"/>
    </row>
    <row r="603" spans="1:11" x14ac:dyDescent="0.3">
      <c r="A603" s="96">
        <v>43335</v>
      </c>
      <c r="B603" s="97" t="s">
        <v>1516</v>
      </c>
      <c r="C603" s="98" t="s">
        <v>1532</v>
      </c>
      <c r="D603" s="98" t="s">
        <v>1517</v>
      </c>
      <c r="E603" s="82">
        <v>3</v>
      </c>
      <c r="F603" s="99">
        <v>511100.09499999997</v>
      </c>
      <c r="G603" s="99">
        <f t="shared" si="6"/>
        <v>1533300.2849999999</v>
      </c>
      <c r="H603" s="99">
        <f>G603</f>
        <v>1533300.2849999999</v>
      </c>
      <c r="I603" s="100" t="s">
        <v>309</v>
      </c>
      <c r="J603" s="82"/>
      <c r="K603" s="99"/>
    </row>
    <row r="604" spans="1:11" x14ac:dyDescent="0.3">
      <c r="A604" s="96"/>
      <c r="B604" s="97"/>
      <c r="C604" s="98"/>
      <c r="D604" s="98"/>
      <c r="E604" s="82"/>
      <c r="F604" s="99"/>
      <c r="G604" s="99">
        <f t="shared" si="6"/>
        <v>0</v>
      </c>
      <c r="H604" s="99"/>
      <c r="I604" s="100"/>
      <c r="J604" s="82"/>
      <c r="K604" s="99"/>
    </row>
    <row r="605" spans="1:11" x14ac:dyDescent="0.3">
      <c r="A605" s="96">
        <v>43335</v>
      </c>
      <c r="B605" s="97" t="s">
        <v>1518</v>
      </c>
      <c r="C605" s="98" t="s">
        <v>1166</v>
      </c>
      <c r="D605" s="98" t="s">
        <v>104</v>
      </c>
      <c r="E605" s="82">
        <v>2</v>
      </c>
      <c r="F605" s="99">
        <v>538000.1</v>
      </c>
      <c r="G605" s="99">
        <f t="shared" si="6"/>
        <v>1076000.2</v>
      </c>
      <c r="H605" s="99">
        <f>G605</f>
        <v>1076000.2</v>
      </c>
      <c r="I605" s="100" t="s">
        <v>312</v>
      </c>
      <c r="J605" s="82"/>
      <c r="K605" s="99"/>
    </row>
    <row r="606" spans="1:11" x14ac:dyDescent="0.3">
      <c r="A606" s="96"/>
      <c r="B606" s="97"/>
      <c r="C606" s="98"/>
      <c r="D606" s="98"/>
      <c r="E606" s="82"/>
      <c r="F606" s="99"/>
      <c r="G606" s="99">
        <f t="shared" si="6"/>
        <v>0</v>
      </c>
      <c r="H606" s="99"/>
      <c r="I606" s="100"/>
      <c r="J606" s="82"/>
      <c r="K606" s="99"/>
    </row>
    <row r="607" spans="1:11" x14ac:dyDescent="0.3">
      <c r="A607" s="96">
        <v>43335</v>
      </c>
      <c r="B607" s="97" t="s">
        <v>1519</v>
      </c>
      <c r="C607" s="98" t="s">
        <v>1520</v>
      </c>
      <c r="D607" s="98" t="s">
        <v>542</v>
      </c>
      <c r="E607" s="82">
        <v>1</v>
      </c>
      <c r="F607" s="99">
        <v>165000</v>
      </c>
      <c r="G607" s="99">
        <f t="shared" si="6"/>
        <v>165000</v>
      </c>
      <c r="H607" s="99">
        <f>G607</f>
        <v>165000</v>
      </c>
      <c r="I607" s="100" t="s">
        <v>310</v>
      </c>
      <c r="J607" s="82"/>
      <c r="K607" s="99"/>
    </row>
    <row r="608" spans="1:11" x14ac:dyDescent="0.3">
      <c r="A608" s="96"/>
      <c r="B608" s="97"/>
      <c r="C608" s="98"/>
      <c r="D608" s="98"/>
      <c r="E608" s="82"/>
      <c r="F608" s="99"/>
      <c r="G608" s="99">
        <f t="shared" si="6"/>
        <v>0</v>
      </c>
      <c r="H608" s="99"/>
      <c r="I608" s="100"/>
      <c r="J608" s="82"/>
      <c r="K608" s="99"/>
    </row>
    <row r="609" spans="1:11" x14ac:dyDescent="0.3">
      <c r="A609" s="96">
        <v>43335</v>
      </c>
      <c r="B609" s="97" t="s">
        <v>1521</v>
      </c>
      <c r="C609" s="98" t="s">
        <v>1522</v>
      </c>
      <c r="D609" s="98" t="s">
        <v>543</v>
      </c>
      <c r="E609" s="82">
        <v>6</v>
      </c>
      <c r="F609" s="99">
        <v>165000</v>
      </c>
      <c r="G609" s="99">
        <f t="shared" si="6"/>
        <v>990000</v>
      </c>
      <c r="H609" s="99">
        <f>G609</f>
        <v>990000</v>
      </c>
      <c r="I609" s="100" t="s">
        <v>309</v>
      </c>
      <c r="J609" s="82"/>
      <c r="K609" s="99"/>
    </row>
    <row r="610" spans="1:11" x14ac:dyDescent="0.3">
      <c r="A610" s="96"/>
      <c r="B610" s="97"/>
      <c r="C610" s="98"/>
      <c r="D610" s="98"/>
      <c r="E610" s="82"/>
      <c r="F610" s="99"/>
      <c r="G610" s="99">
        <f t="shared" si="6"/>
        <v>0</v>
      </c>
      <c r="H610" s="99"/>
      <c r="I610" s="100"/>
      <c r="J610" s="82"/>
      <c r="K610" s="99"/>
    </row>
    <row r="611" spans="1:11" x14ac:dyDescent="0.3">
      <c r="A611" s="96">
        <v>43335</v>
      </c>
      <c r="B611" s="97" t="s">
        <v>1523</v>
      </c>
      <c r="C611" s="98" t="s">
        <v>1524</v>
      </c>
      <c r="D611" s="98" t="s">
        <v>104</v>
      </c>
      <c r="E611" s="82">
        <v>1</v>
      </c>
      <c r="F611" s="99">
        <v>538000.1</v>
      </c>
      <c r="G611" s="99">
        <f t="shared" si="6"/>
        <v>538000.1</v>
      </c>
      <c r="H611" s="99">
        <f>G611</f>
        <v>538000.1</v>
      </c>
      <c r="I611" s="100" t="s">
        <v>309</v>
      </c>
      <c r="J611" s="82"/>
      <c r="K611" s="99"/>
    </row>
    <row r="612" spans="1:11" x14ac:dyDescent="0.3">
      <c r="A612" s="96"/>
      <c r="B612" s="97"/>
      <c r="C612" s="98"/>
      <c r="D612" s="98"/>
      <c r="E612" s="82"/>
      <c r="F612" s="99"/>
      <c r="G612" s="99">
        <f t="shared" si="6"/>
        <v>0</v>
      </c>
      <c r="H612" s="99"/>
      <c r="I612" s="100"/>
      <c r="J612" s="82"/>
      <c r="K612" s="99"/>
    </row>
    <row r="613" spans="1:11" x14ac:dyDescent="0.3">
      <c r="A613" s="96">
        <v>43335</v>
      </c>
      <c r="B613" s="97" t="s">
        <v>1525</v>
      </c>
      <c r="C613" s="98" t="s">
        <v>359</v>
      </c>
      <c r="D613" s="98" t="s">
        <v>31</v>
      </c>
      <c r="E613" s="82">
        <v>1</v>
      </c>
      <c r="F613" s="99">
        <v>511100.09499999997</v>
      </c>
      <c r="G613" s="99">
        <f t="shared" si="6"/>
        <v>511100.09499999997</v>
      </c>
      <c r="H613" s="99">
        <f>G613</f>
        <v>511100.09499999997</v>
      </c>
      <c r="I613" s="100" t="s">
        <v>309</v>
      </c>
      <c r="J613" s="82"/>
      <c r="K613" s="99"/>
    </row>
    <row r="614" spans="1:11" x14ac:dyDescent="0.3">
      <c r="A614" s="96"/>
      <c r="B614" s="97"/>
      <c r="C614" s="98"/>
      <c r="D614" s="98"/>
      <c r="E614" s="82"/>
      <c r="F614" s="99"/>
      <c r="G614" s="99">
        <f t="shared" si="6"/>
        <v>0</v>
      </c>
      <c r="H614" s="99"/>
      <c r="I614" s="100"/>
      <c r="J614" s="82"/>
      <c r="K614" s="99"/>
    </row>
    <row r="615" spans="1:11" x14ac:dyDescent="0.3">
      <c r="A615" s="96">
        <v>43335</v>
      </c>
      <c r="B615" s="97" t="s">
        <v>1526</v>
      </c>
      <c r="C615" s="98" t="s">
        <v>442</v>
      </c>
      <c r="D615" s="98" t="s">
        <v>1094</v>
      </c>
      <c r="E615" s="82">
        <v>4</v>
      </c>
      <c r="F615" s="99">
        <v>199999.8</v>
      </c>
      <c r="G615" s="99">
        <f t="shared" si="6"/>
        <v>799999.2</v>
      </c>
      <c r="H615" s="99"/>
      <c r="I615" s="175" t="s">
        <v>312</v>
      </c>
      <c r="J615" s="82"/>
      <c r="K615" s="99"/>
    </row>
    <row r="616" spans="1:11" x14ac:dyDescent="0.3">
      <c r="A616" s="96"/>
      <c r="B616" s="97"/>
      <c r="C616" s="98"/>
      <c r="D616" s="98" t="s">
        <v>104</v>
      </c>
      <c r="E616" s="82">
        <v>2</v>
      </c>
      <c r="F616" s="99">
        <v>511100.09499999997</v>
      </c>
      <c r="G616" s="99">
        <f t="shared" si="6"/>
        <v>1022200.19</v>
      </c>
      <c r="H616" s="99">
        <f>SUM(G615:G616)</f>
        <v>1822199.39</v>
      </c>
      <c r="I616" s="175"/>
      <c r="J616" s="82"/>
      <c r="K616" s="99"/>
    </row>
    <row r="617" spans="1:11" x14ac:dyDescent="0.3">
      <c r="A617" s="96"/>
      <c r="B617" s="97"/>
      <c r="C617" s="98"/>
      <c r="D617" s="98"/>
      <c r="E617" s="82"/>
      <c r="F617" s="99"/>
      <c r="G617" s="99">
        <f t="shared" si="6"/>
        <v>0</v>
      </c>
      <c r="H617" s="99"/>
      <c r="I617" s="100"/>
      <c r="J617" s="82"/>
      <c r="K617" s="99"/>
    </row>
    <row r="618" spans="1:11" x14ac:dyDescent="0.3">
      <c r="A618" s="96">
        <v>43335</v>
      </c>
      <c r="B618" s="97" t="s">
        <v>1527</v>
      </c>
      <c r="C618" s="98" t="s">
        <v>707</v>
      </c>
      <c r="D618" s="98" t="s">
        <v>652</v>
      </c>
      <c r="E618" s="82">
        <v>1</v>
      </c>
      <c r="F618" s="99">
        <v>517000</v>
      </c>
      <c r="G618" s="99">
        <f t="shared" si="6"/>
        <v>517000</v>
      </c>
      <c r="H618" s="99">
        <f>G618</f>
        <v>517000</v>
      </c>
      <c r="I618" s="100" t="s">
        <v>314</v>
      </c>
      <c r="J618" s="82"/>
      <c r="K618" s="99"/>
    </row>
    <row r="619" spans="1:11" x14ac:dyDescent="0.3">
      <c r="A619" s="96"/>
      <c r="B619" s="97"/>
      <c r="C619" s="98"/>
      <c r="D619" s="98"/>
      <c r="E619" s="82"/>
      <c r="F619" s="99"/>
      <c r="G619" s="99">
        <f t="shared" si="6"/>
        <v>0</v>
      </c>
      <c r="H619" s="99"/>
      <c r="I619" s="100"/>
      <c r="J619" s="82"/>
      <c r="K619" s="99"/>
    </row>
    <row r="620" spans="1:11" x14ac:dyDescent="0.3">
      <c r="A620" s="96">
        <v>43335</v>
      </c>
      <c r="B620" s="97" t="s">
        <v>1528</v>
      </c>
      <c r="C620" s="98" t="s">
        <v>63</v>
      </c>
      <c r="D620" s="98" t="s">
        <v>1094</v>
      </c>
      <c r="E620" s="82">
        <v>8</v>
      </c>
      <c r="F620" s="99">
        <v>199999.8</v>
      </c>
      <c r="G620" s="99">
        <f t="shared" si="6"/>
        <v>1599998.4</v>
      </c>
      <c r="H620" s="99"/>
      <c r="I620" s="175" t="s">
        <v>309</v>
      </c>
      <c r="J620" s="82"/>
      <c r="K620" s="99"/>
    </row>
    <row r="621" spans="1:11" x14ac:dyDescent="0.3">
      <c r="A621" s="96"/>
      <c r="B621" s="97"/>
      <c r="C621" s="98"/>
      <c r="D621" s="98" t="s">
        <v>28</v>
      </c>
      <c r="E621" s="82">
        <v>4</v>
      </c>
      <c r="F621" s="99">
        <v>542450.09499999997</v>
      </c>
      <c r="G621" s="99">
        <f t="shared" si="6"/>
        <v>2169800.38</v>
      </c>
      <c r="H621" s="99">
        <f>SUM(G620:G621)</f>
        <v>3769798.78</v>
      </c>
      <c r="I621" s="175"/>
      <c r="J621" s="82"/>
      <c r="K621" s="99"/>
    </row>
    <row r="622" spans="1:11" x14ac:dyDescent="0.3">
      <c r="A622" s="96"/>
      <c r="B622" s="97"/>
      <c r="C622" s="98"/>
      <c r="D622" s="98"/>
      <c r="E622" s="82"/>
      <c r="F622" s="99"/>
      <c r="G622" s="99">
        <f t="shared" si="6"/>
        <v>0</v>
      </c>
      <c r="H622" s="99"/>
      <c r="I622" s="100"/>
      <c r="J622" s="82"/>
      <c r="K622" s="99"/>
    </row>
    <row r="623" spans="1:11" x14ac:dyDescent="0.3">
      <c r="A623" s="96">
        <v>43335</v>
      </c>
      <c r="B623" s="97" t="s">
        <v>1529</v>
      </c>
      <c r="C623" s="98" t="s">
        <v>559</v>
      </c>
      <c r="D623" s="98" t="s">
        <v>652</v>
      </c>
      <c r="E623" s="82">
        <v>2</v>
      </c>
      <c r="F623" s="99">
        <v>517000</v>
      </c>
      <c r="G623" s="99">
        <f t="shared" si="6"/>
        <v>1034000</v>
      </c>
      <c r="H623" s="99">
        <f>G623</f>
        <v>1034000</v>
      </c>
      <c r="I623" s="100" t="s">
        <v>309</v>
      </c>
      <c r="J623" s="82"/>
      <c r="K623" s="99"/>
    </row>
    <row r="624" spans="1:11" x14ac:dyDescent="0.3">
      <c r="A624" s="96"/>
      <c r="B624" s="97"/>
      <c r="C624" s="98"/>
      <c r="D624" s="98"/>
      <c r="E624" s="82"/>
      <c r="F624" s="99"/>
      <c r="G624" s="99">
        <f t="shared" si="6"/>
        <v>0</v>
      </c>
      <c r="H624" s="99"/>
      <c r="I624" s="100"/>
      <c r="J624" s="82"/>
      <c r="K624" s="99"/>
    </row>
    <row r="625" spans="1:11" x14ac:dyDescent="0.3">
      <c r="A625" s="96">
        <v>43335</v>
      </c>
      <c r="B625" s="97" t="s">
        <v>1530</v>
      </c>
      <c r="C625" s="98" t="s">
        <v>556</v>
      </c>
      <c r="D625" s="98" t="s">
        <v>20</v>
      </c>
      <c r="E625" s="82">
        <v>1</v>
      </c>
      <c r="F625" s="99">
        <v>571000.1</v>
      </c>
      <c r="G625" s="99">
        <f t="shared" si="6"/>
        <v>571000.1</v>
      </c>
      <c r="H625" s="99">
        <f>G625</f>
        <v>571000.1</v>
      </c>
      <c r="I625" s="100" t="s">
        <v>315</v>
      </c>
      <c r="J625" s="82"/>
      <c r="K625" s="99"/>
    </row>
    <row r="626" spans="1:11" x14ac:dyDescent="0.3">
      <c r="A626" s="96"/>
      <c r="B626" s="97"/>
      <c r="C626" s="98"/>
      <c r="D626" s="98"/>
      <c r="E626" s="82"/>
      <c r="F626" s="99"/>
      <c r="G626" s="99">
        <f t="shared" si="6"/>
        <v>0</v>
      </c>
      <c r="H626" s="99"/>
      <c r="I626" s="100"/>
      <c r="J626" s="82"/>
      <c r="K626" s="99"/>
    </row>
    <row r="627" spans="1:11" x14ac:dyDescent="0.3">
      <c r="A627" s="96">
        <v>43335</v>
      </c>
      <c r="B627" s="97" t="s">
        <v>1531</v>
      </c>
      <c r="C627" s="98" t="s">
        <v>1435</v>
      </c>
      <c r="D627" s="98" t="s">
        <v>1094</v>
      </c>
      <c r="E627" s="82">
        <v>1</v>
      </c>
      <c r="F627" s="99">
        <v>199999.8</v>
      </c>
      <c r="G627" s="99">
        <f t="shared" si="6"/>
        <v>199999.8</v>
      </c>
      <c r="H627" s="99">
        <f>G627</f>
        <v>199999.8</v>
      </c>
      <c r="I627" s="100" t="s">
        <v>312</v>
      </c>
      <c r="J627" s="82"/>
      <c r="K627" s="99"/>
    </row>
    <row r="628" spans="1:11" x14ac:dyDescent="0.3">
      <c r="A628" s="96"/>
      <c r="B628" s="97"/>
      <c r="C628" s="98"/>
      <c r="D628" s="98"/>
      <c r="E628" s="82"/>
      <c r="F628" s="99"/>
      <c r="G628" s="99">
        <f t="shared" si="6"/>
        <v>0</v>
      </c>
      <c r="H628" s="99"/>
      <c r="I628" s="100"/>
      <c r="J628" s="82"/>
      <c r="K628" s="99"/>
    </row>
    <row r="629" spans="1:11" x14ac:dyDescent="0.3">
      <c r="A629" s="96">
        <v>43335</v>
      </c>
      <c r="B629" s="97" t="s">
        <v>1533</v>
      </c>
      <c r="C629" s="98" t="s">
        <v>442</v>
      </c>
      <c r="D629" s="98" t="s">
        <v>887</v>
      </c>
      <c r="E629" s="82">
        <v>2</v>
      </c>
      <c r="F629" s="99">
        <v>215000.5</v>
      </c>
      <c r="G629" s="99">
        <f t="shared" si="6"/>
        <v>430001</v>
      </c>
      <c r="H629" s="99"/>
      <c r="I629" s="175" t="s">
        <v>312</v>
      </c>
      <c r="J629" s="82"/>
      <c r="K629" s="99"/>
    </row>
    <row r="630" spans="1:11" x14ac:dyDescent="0.3">
      <c r="A630" s="96"/>
      <c r="B630" s="97"/>
      <c r="C630" s="98"/>
      <c r="D630" s="98" t="s">
        <v>109</v>
      </c>
      <c r="E630" s="82">
        <v>3</v>
      </c>
      <c r="F630" s="99">
        <v>215000.5</v>
      </c>
      <c r="G630" s="99">
        <f t="shared" si="6"/>
        <v>645001.5</v>
      </c>
      <c r="H630" s="99">
        <f>SUM(G629:G630)</f>
        <v>1075002.5</v>
      </c>
      <c r="I630" s="175"/>
      <c r="J630" s="82"/>
      <c r="K630" s="99"/>
    </row>
    <row r="631" spans="1:11" x14ac:dyDescent="0.3">
      <c r="A631" s="96"/>
      <c r="B631" s="97"/>
      <c r="C631" s="98"/>
      <c r="D631" s="98"/>
      <c r="E631" s="82"/>
      <c r="F631" s="99"/>
      <c r="G631" s="99">
        <f t="shared" si="6"/>
        <v>0</v>
      </c>
      <c r="H631" s="99"/>
      <c r="I631" s="100"/>
      <c r="J631" s="82"/>
      <c r="K631" s="99"/>
    </row>
    <row r="632" spans="1:11" x14ac:dyDescent="0.3">
      <c r="A632" s="96">
        <v>43336</v>
      </c>
      <c r="B632" s="97" t="s">
        <v>1534</v>
      </c>
      <c r="C632" s="98" t="s">
        <v>820</v>
      </c>
      <c r="D632" s="98" t="s">
        <v>887</v>
      </c>
      <c r="E632" s="82">
        <v>2</v>
      </c>
      <c r="F632" s="99">
        <v>215000.5</v>
      </c>
      <c r="G632" s="99">
        <f t="shared" si="6"/>
        <v>430001</v>
      </c>
      <c r="H632" s="99"/>
      <c r="I632" s="175" t="s">
        <v>1215</v>
      </c>
      <c r="J632" s="82"/>
      <c r="K632" s="99"/>
    </row>
    <row r="633" spans="1:11" x14ac:dyDescent="0.3">
      <c r="A633" s="96"/>
      <c r="B633" s="97"/>
      <c r="C633" s="98"/>
      <c r="D633" s="98" t="s">
        <v>1094</v>
      </c>
      <c r="E633" s="82">
        <v>2</v>
      </c>
      <c r="F633" s="99">
        <v>199999.8</v>
      </c>
      <c r="G633" s="99">
        <f t="shared" si="6"/>
        <v>399999.6</v>
      </c>
      <c r="H633" s="99">
        <f>SUM(G632:G633)</f>
        <v>830000.6</v>
      </c>
      <c r="I633" s="175"/>
      <c r="J633" s="82"/>
      <c r="K633" s="99"/>
    </row>
    <row r="634" spans="1:11" x14ac:dyDescent="0.3">
      <c r="A634" s="96"/>
      <c r="B634" s="97"/>
      <c r="C634" s="98"/>
      <c r="D634" s="98"/>
      <c r="E634" s="82"/>
      <c r="F634" s="99"/>
      <c r="G634" s="99">
        <f t="shared" si="6"/>
        <v>0</v>
      </c>
      <c r="H634" s="99"/>
      <c r="I634" s="100"/>
      <c r="J634" s="82"/>
      <c r="K634" s="99"/>
    </row>
    <row r="635" spans="1:11" x14ac:dyDescent="0.3">
      <c r="A635" s="96">
        <v>43336</v>
      </c>
      <c r="B635" s="97" t="s">
        <v>1535</v>
      </c>
      <c r="C635" s="98" t="s">
        <v>678</v>
      </c>
      <c r="D635" s="98" t="s">
        <v>1094</v>
      </c>
      <c r="E635" s="82">
        <v>2</v>
      </c>
      <c r="F635" s="99">
        <v>199999.8</v>
      </c>
      <c r="G635" s="99">
        <f t="shared" si="6"/>
        <v>399999.6</v>
      </c>
      <c r="H635" s="99">
        <f>G635</f>
        <v>399999.6</v>
      </c>
      <c r="I635" s="100" t="s">
        <v>674</v>
      </c>
      <c r="J635" s="82"/>
      <c r="K635" s="99"/>
    </row>
    <row r="636" spans="1:11" x14ac:dyDescent="0.3">
      <c r="A636" s="96"/>
      <c r="B636" s="97"/>
      <c r="C636" s="98"/>
      <c r="D636" s="98"/>
      <c r="E636" s="82"/>
      <c r="F636" s="99"/>
      <c r="G636" s="99">
        <f t="shared" si="6"/>
        <v>0</v>
      </c>
      <c r="H636" s="99"/>
      <c r="I636" s="100"/>
      <c r="J636" s="82"/>
      <c r="K636" s="99"/>
    </row>
    <row r="637" spans="1:11" x14ac:dyDescent="0.3">
      <c r="A637" s="96">
        <v>43336</v>
      </c>
      <c r="B637" s="97" t="s">
        <v>1536</v>
      </c>
      <c r="C637" s="98" t="s">
        <v>1537</v>
      </c>
      <c r="D637" s="98" t="s">
        <v>652</v>
      </c>
      <c r="E637" s="82">
        <v>1</v>
      </c>
      <c r="F637" s="99">
        <v>517000</v>
      </c>
      <c r="G637" s="99">
        <f t="shared" si="6"/>
        <v>517000</v>
      </c>
      <c r="H637" s="99">
        <f>G637</f>
        <v>517000</v>
      </c>
      <c r="I637" s="100" t="s">
        <v>309</v>
      </c>
      <c r="J637" s="82"/>
      <c r="K637" s="99"/>
    </row>
    <row r="638" spans="1:11" x14ac:dyDescent="0.3">
      <c r="A638" s="96"/>
      <c r="B638" s="97"/>
      <c r="C638" s="98"/>
      <c r="D638" s="98"/>
      <c r="E638" s="82"/>
      <c r="F638" s="99"/>
      <c r="G638" s="99">
        <f t="shared" si="6"/>
        <v>0</v>
      </c>
      <c r="H638" s="99"/>
      <c r="I638" s="100"/>
      <c r="J638" s="82"/>
      <c r="K638" s="99"/>
    </row>
    <row r="639" spans="1:11" x14ac:dyDescent="0.3">
      <c r="A639" s="105">
        <v>43337</v>
      </c>
      <c r="B639" s="106" t="s">
        <v>1538</v>
      </c>
      <c r="C639" s="107" t="s">
        <v>1226</v>
      </c>
      <c r="D639" s="107" t="s">
        <v>1386</v>
      </c>
      <c r="E639" s="108">
        <v>1</v>
      </c>
      <c r="F639" s="109">
        <v>215000.5</v>
      </c>
      <c r="G639" s="109">
        <f t="shared" si="6"/>
        <v>215000.5</v>
      </c>
      <c r="H639" s="109">
        <f>G639</f>
        <v>215000.5</v>
      </c>
      <c r="I639" s="100" t="s">
        <v>1215</v>
      </c>
      <c r="J639" s="82"/>
      <c r="K639" s="99"/>
    </row>
    <row r="640" spans="1:11" x14ac:dyDescent="0.3">
      <c r="A640" s="96"/>
      <c r="B640" s="97"/>
      <c r="C640" s="98"/>
      <c r="D640" s="98"/>
      <c r="E640" s="82"/>
      <c r="F640" s="99"/>
      <c r="G640" s="99">
        <f t="shared" si="6"/>
        <v>0</v>
      </c>
      <c r="H640" s="99"/>
      <c r="I640" s="100"/>
      <c r="J640" s="82"/>
      <c r="K640" s="99"/>
    </row>
    <row r="641" spans="1:11" x14ac:dyDescent="0.3">
      <c r="A641" s="96">
        <v>43336</v>
      </c>
      <c r="B641" s="97" t="s">
        <v>1539</v>
      </c>
      <c r="C641" s="98" t="s">
        <v>1540</v>
      </c>
      <c r="D641" s="98" t="s">
        <v>1461</v>
      </c>
      <c r="E641" s="82">
        <v>2</v>
      </c>
      <c r="F641" s="99">
        <v>1165650.4750000001</v>
      </c>
      <c r="G641" s="99">
        <f t="shared" si="6"/>
        <v>2331300.9500000002</v>
      </c>
      <c r="H641" s="99">
        <f>G641</f>
        <v>2331300.9500000002</v>
      </c>
      <c r="I641" s="100" t="s">
        <v>312</v>
      </c>
      <c r="J641" s="82"/>
      <c r="K641" s="99"/>
    </row>
    <row r="642" spans="1:11" x14ac:dyDescent="0.3">
      <c r="A642" s="96"/>
      <c r="B642" s="97"/>
      <c r="C642" s="98"/>
      <c r="D642" s="98"/>
      <c r="E642" s="82"/>
      <c r="F642" s="99"/>
      <c r="G642" s="99">
        <f t="shared" si="6"/>
        <v>0</v>
      </c>
      <c r="H642" s="99"/>
      <c r="I642" s="100"/>
      <c r="J642" s="82"/>
      <c r="K642" s="99"/>
    </row>
    <row r="643" spans="1:11" x14ac:dyDescent="0.3">
      <c r="A643" s="96">
        <v>43336</v>
      </c>
      <c r="B643" s="97" t="s">
        <v>1541</v>
      </c>
      <c r="C643" s="98" t="s">
        <v>811</v>
      </c>
      <c r="D643" s="98" t="s">
        <v>1542</v>
      </c>
      <c r="E643" s="82">
        <v>2</v>
      </c>
      <c r="F643" s="99">
        <v>539999.9</v>
      </c>
      <c r="G643" s="99">
        <f t="shared" si="6"/>
        <v>1079999.8</v>
      </c>
      <c r="H643" s="99">
        <f>G643</f>
        <v>1079999.8</v>
      </c>
      <c r="I643" s="100" t="s">
        <v>1215</v>
      </c>
      <c r="J643" s="82"/>
      <c r="K643" s="99"/>
    </row>
    <row r="644" spans="1:11" x14ac:dyDescent="0.3">
      <c r="A644" s="96"/>
      <c r="B644" s="97"/>
      <c r="C644" s="98"/>
      <c r="D644" s="98"/>
      <c r="E644" s="82"/>
      <c r="F644" s="99"/>
      <c r="G644" s="99">
        <f t="shared" si="6"/>
        <v>0</v>
      </c>
      <c r="H644" s="99"/>
      <c r="I644" s="100"/>
      <c r="J644" s="82"/>
      <c r="K644" s="99"/>
    </row>
    <row r="645" spans="1:11" x14ac:dyDescent="0.3">
      <c r="A645" s="96">
        <v>43336</v>
      </c>
      <c r="B645" s="97" t="s">
        <v>1543</v>
      </c>
      <c r="C645" s="98" t="s">
        <v>559</v>
      </c>
      <c r="D645" s="98" t="s">
        <v>652</v>
      </c>
      <c r="E645" s="82">
        <v>2</v>
      </c>
      <c r="F645" s="99">
        <v>517000</v>
      </c>
      <c r="G645" s="99">
        <f t="shared" si="6"/>
        <v>1034000</v>
      </c>
      <c r="H645" s="99">
        <f>G645</f>
        <v>1034000</v>
      </c>
      <c r="I645" s="100" t="s">
        <v>309</v>
      </c>
      <c r="J645" s="82"/>
      <c r="K645" s="99"/>
    </row>
    <row r="646" spans="1:11" x14ac:dyDescent="0.3">
      <c r="A646" s="96"/>
      <c r="B646" s="97"/>
      <c r="C646" s="98"/>
      <c r="D646" s="98"/>
      <c r="E646" s="82"/>
      <c r="F646" s="99"/>
      <c r="G646" s="99">
        <f t="shared" si="6"/>
        <v>0</v>
      </c>
      <c r="H646" s="99"/>
      <c r="I646" s="100"/>
      <c r="J646" s="82"/>
      <c r="K646" s="99"/>
    </row>
    <row r="647" spans="1:11" x14ac:dyDescent="0.3">
      <c r="A647" s="96">
        <v>43336</v>
      </c>
      <c r="B647" s="97" t="s">
        <v>1544</v>
      </c>
      <c r="C647" s="98" t="s">
        <v>985</v>
      </c>
      <c r="D647" s="98" t="s">
        <v>640</v>
      </c>
      <c r="E647" s="82">
        <v>24</v>
      </c>
      <c r="F647" s="99">
        <v>66999.899999999994</v>
      </c>
      <c r="G647" s="99">
        <f t="shared" si="6"/>
        <v>1607997.5999999999</v>
      </c>
      <c r="H647" s="99"/>
      <c r="I647" s="175" t="s">
        <v>1213</v>
      </c>
      <c r="J647" s="82"/>
      <c r="K647" s="99"/>
    </row>
    <row r="648" spans="1:11" x14ac:dyDescent="0.3">
      <c r="A648" s="96"/>
      <c r="B648" s="97"/>
      <c r="C648" s="98"/>
      <c r="D648" s="98" t="s">
        <v>548</v>
      </c>
      <c r="E648" s="82">
        <v>24</v>
      </c>
      <c r="F648" s="99">
        <v>66999.899999999994</v>
      </c>
      <c r="G648" s="99">
        <f t="shared" si="6"/>
        <v>1607997.5999999999</v>
      </c>
      <c r="H648" s="99"/>
      <c r="I648" s="175"/>
      <c r="J648" s="82"/>
      <c r="K648" s="99"/>
    </row>
    <row r="649" spans="1:11" x14ac:dyDescent="0.3">
      <c r="A649" s="96"/>
      <c r="B649" s="97"/>
      <c r="C649" s="98"/>
      <c r="D649" s="98" t="s">
        <v>578</v>
      </c>
      <c r="E649" s="82">
        <v>48</v>
      </c>
      <c r="F649" s="99">
        <v>66999.899999999994</v>
      </c>
      <c r="G649" s="99">
        <f t="shared" si="6"/>
        <v>3215995.1999999997</v>
      </c>
      <c r="H649" s="99"/>
      <c r="I649" s="175"/>
      <c r="J649" s="82"/>
      <c r="K649" s="99"/>
    </row>
    <row r="650" spans="1:11" x14ac:dyDescent="0.3">
      <c r="A650" s="96"/>
      <c r="B650" s="97"/>
      <c r="C650" s="98"/>
      <c r="D650" s="98" t="s">
        <v>547</v>
      </c>
      <c r="E650" s="82">
        <v>24</v>
      </c>
      <c r="F650" s="99">
        <v>66999.899999999994</v>
      </c>
      <c r="G650" s="99">
        <f t="shared" si="6"/>
        <v>1607997.5999999999</v>
      </c>
      <c r="H650" s="99"/>
      <c r="I650" s="175"/>
      <c r="J650" s="82"/>
      <c r="K650" s="99"/>
    </row>
    <row r="651" spans="1:11" x14ac:dyDescent="0.3">
      <c r="A651" s="96"/>
      <c r="B651" s="97"/>
      <c r="C651" s="98"/>
      <c r="D651" s="98" t="s">
        <v>543</v>
      </c>
      <c r="E651" s="82">
        <v>24</v>
      </c>
      <c r="F651" s="99">
        <v>133999.79999999999</v>
      </c>
      <c r="G651" s="99">
        <f t="shared" si="6"/>
        <v>3215995.1999999997</v>
      </c>
      <c r="H651" s="99"/>
      <c r="I651" s="175"/>
      <c r="J651" s="82"/>
      <c r="K651" s="99"/>
    </row>
    <row r="652" spans="1:11" x14ac:dyDescent="0.3">
      <c r="A652" s="96"/>
      <c r="B652" s="97"/>
      <c r="C652" s="98"/>
      <c r="D652" s="98" t="s">
        <v>544</v>
      </c>
      <c r="E652" s="82">
        <v>36</v>
      </c>
      <c r="F652" s="99">
        <v>133999.79999999999</v>
      </c>
      <c r="G652" s="99">
        <f t="shared" si="6"/>
        <v>4823992.8</v>
      </c>
      <c r="H652" s="99">
        <f>SUM(G647:G652)</f>
        <v>16079976</v>
      </c>
      <c r="I652" s="175"/>
      <c r="J652" s="82"/>
      <c r="K652" s="99"/>
    </row>
    <row r="653" spans="1:11" x14ac:dyDescent="0.3">
      <c r="A653" s="96"/>
      <c r="B653" s="97"/>
      <c r="C653" s="98"/>
      <c r="D653" s="98"/>
      <c r="E653" s="82"/>
      <c r="F653" s="99"/>
      <c r="G653" s="99">
        <f t="shared" ref="G653:G654" si="7">E653*F653</f>
        <v>0</v>
      </c>
      <c r="H653" s="99"/>
      <c r="I653" s="100"/>
      <c r="J653" s="82"/>
      <c r="K653" s="99"/>
    </row>
    <row r="654" spans="1:11" x14ac:dyDescent="0.3">
      <c r="A654" s="96">
        <v>43336</v>
      </c>
      <c r="B654" s="97" t="s">
        <v>1545</v>
      </c>
      <c r="C654" s="98" t="s">
        <v>811</v>
      </c>
      <c r="D654" s="98" t="s">
        <v>405</v>
      </c>
      <c r="E654" s="82">
        <v>2</v>
      </c>
      <c r="F654" s="99">
        <v>562999.80000000005</v>
      </c>
      <c r="G654" s="99">
        <f t="shared" si="7"/>
        <v>1125999.6000000001</v>
      </c>
      <c r="H654" s="99">
        <f>G654</f>
        <v>1125999.6000000001</v>
      </c>
      <c r="I654" s="100" t="s">
        <v>1215</v>
      </c>
      <c r="J654" s="82"/>
      <c r="K654" s="99"/>
    </row>
    <row r="655" spans="1:11" ht="15" customHeight="1" x14ac:dyDescent="0.3">
      <c r="A655" s="96"/>
      <c r="B655" s="97"/>
      <c r="C655" s="98"/>
      <c r="D655" s="98"/>
      <c r="E655" s="82"/>
      <c r="F655" s="99"/>
      <c r="G655" s="99">
        <f t="shared" si="3"/>
        <v>0</v>
      </c>
      <c r="H655" s="99"/>
      <c r="I655" s="100"/>
      <c r="J655" s="82"/>
      <c r="K655" s="99"/>
    </row>
    <row r="656" spans="1:11" x14ac:dyDescent="0.3">
      <c r="A656" s="96">
        <v>43336</v>
      </c>
      <c r="B656" s="97" t="s">
        <v>1546</v>
      </c>
      <c r="C656" s="98" t="s">
        <v>154</v>
      </c>
      <c r="D656" s="98" t="s">
        <v>1094</v>
      </c>
      <c r="E656" s="82">
        <v>1</v>
      </c>
      <c r="F656" s="99">
        <v>199999.8</v>
      </c>
      <c r="G656" s="99">
        <f t="shared" si="3"/>
        <v>199999.8</v>
      </c>
      <c r="H656" s="99">
        <f>G656</f>
        <v>199999.8</v>
      </c>
      <c r="I656" s="100" t="s">
        <v>309</v>
      </c>
      <c r="J656" s="82"/>
      <c r="K656" s="99"/>
    </row>
    <row r="657" spans="1:11" x14ac:dyDescent="0.3">
      <c r="A657" s="96"/>
      <c r="B657" s="97"/>
      <c r="C657" s="98"/>
      <c r="D657" s="98"/>
      <c r="E657" s="82"/>
      <c r="F657" s="99"/>
      <c r="G657" s="99">
        <f t="shared" si="3"/>
        <v>0</v>
      </c>
      <c r="H657" s="99"/>
      <c r="I657" s="100"/>
      <c r="J657" s="82"/>
      <c r="K657" s="99"/>
    </row>
    <row r="658" spans="1:11" x14ac:dyDescent="0.3">
      <c r="A658" s="96">
        <v>43336</v>
      </c>
      <c r="B658" s="97" t="s">
        <v>1547</v>
      </c>
      <c r="C658" s="98" t="s">
        <v>57</v>
      </c>
      <c r="D658" s="98" t="s">
        <v>31</v>
      </c>
      <c r="E658" s="82">
        <v>1</v>
      </c>
      <c r="F658" s="99">
        <v>511100.09499999997</v>
      </c>
      <c r="G658" s="99">
        <f t="shared" si="3"/>
        <v>511100.09499999997</v>
      </c>
      <c r="H658" s="99">
        <f>G658</f>
        <v>511100.09499999997</v>
      </c>
      <c r="I658" s="100" t="s">
        <v>1216</v>
      </c>
      <c r="J658" s="82"/>
      <c r="K658" s="99"/>
    </row>
    <row r="659" spans="1:11" x14ac:dyDescent="0.3">
      <c r="A659" s="96"/>
      <c r="B659" s="97"/>
      <c r="C659" s="98"/>
      <c r="D659" s="98"/>
      <c r="E659" s="82"/>
      <c r="F659" s="99"/>
      <c r="G659" s="99">
        <f t="shared" si="3"/>
        <v>0</v>
      </c>
      <c r="H659" s="99"/>
      <c r="I659" s="100"/>
      <c r="J659" s="82"/>
      <c r="K659" s="99"/>
    </row>
    <row r="660" spans="1:11" x14ac:dyDescent="0.3">
      <c r="A660" s="96">
        <v>43336</v>
      </c>
      <c r="B660" s="97" t="s">
        <v>1548</v>
      </c>
      <c r="C660" s="98" t="s">
        <v>764</v>
      </c>
      <c r="D660" s="98" t="s">
        <v>1098</v>
      </c>
      <c r="E660" s="82">
        <v>4</v>
      </c>
      <c r="F660" s="99">
        <v>275000</v>
      </c>
      <c r="G660" s="99">
        <f t="shared" si="3"/>
        <v>1100000</v>
      </c>
      <c r="H660" s="99"/>
      <c r="I660" s="175" t="s">
        <v>1215</v>
      </c>
      <c r="J660" s="82"/>
      <c r="K660" s="99"/>
    </row>
    <row r="661" spans="1:11" x14ac:dyDescent="0.3">
      <c r="A661" s="96"/>
      <c r="B661" s="97"/>
      <c r="C661" s="98"/>
      <c r="D661" s="98" t="s">
        <v>1097</v>
      </c>
      <c r="E661" s="82">
        <v>4</v>
      </c>
      <c r="F661" s="99">
        <v>275000</v>
      </c>
      <c r="G661" s="99">
        <f t="shared" si="3"/>
        <v>1100000</v>
      </c>
      <c r="H661" s="99"/>
      <c r="I661" s="175"/>
      <c r="J661" s="82"/>
      <c r="K661" s="99"/>
    </row>
    <row r="662" spans="1:11" x14ac:dyDescent="0.3">
      <c r="A662" s="96"/>
      <c r="B662" s="97"/>
      <c r="C662" s="98"/>
      <c r="D662" s="98" t="s">
        <v>1099</v>
      </c>
      <c r="E662" s="82">
        <v>4</v>
      </c>
      <c r="F662" s="99">
        <v>275000</v>
      </c>
      <c r="G662" s="99">
        <f t="shared" si="3"/>
        <v>1100000</v>
      </c>
      <c r="H662" s="99"/>
      <c r="I662" s="175"/>
      <c r="J662" s="82"/>
      <c r="K662" s="99"/>
    </row>
    <row r="663" spans="1:11" x14ac:dyDescent="0.3">
      <c r="A663" s="96"/>
      <c r="B663" s="97"/>
      <c r="C663" s="98"/>
      <c r="D663" s="98" t="s">
        <v>1549</v>
      </c>
      <c r="E663" s="82">
        <v>4</v>
      </c>
      <c r="F663" s="99">
        <v>275000</v>
      </c>
      <c r="G663" s="99">
        <f t="shared" si="3"/>
        <v>1100000</v>
      </c>
      <c r="H663" s="99"/>
      <c r="I663" s="175"/>
      <c r="J663" s="82"/>
      <c r="K663" s="99"/>
    </row>
    <row r="664" spans="1:11" x14ac:dyDescent="0.3">
      <c r="A664" s="96"/>
      <c r="B664" s="97"/>
      <c r="C664" s="98"/>
      <c r="D664" s="98" t="s">
        <v>1072</v>
      </c>
      <c r="E664" s="82">
        <v>4</v>
      </c>
      <c r="F664" s="99">
        <v>275000</v>
      </c>
      <c r="G664" s="99">
        <f t="shared" si="1"/>
        <v>1100000</v>
      </c>
      <c r="H664" s="99">
        <f>SUM(G660:G664)</f>
        <v>5500000</v>
      </c>
      <c r="I664" s="175"/>
      <c r="J664" s="82"/>
      <c r="K664" s="99"/>
    </row>
    <row r="665" spans="1:11" x14ac:dyDescent="0.3">
      <c r="A665" s="96"/>
      <c r="B665" s="97"/>
      <c r="C665" s="98"/>
      <c r="D665" s="98"/>
      <c r="E665" s="82"/>
      <c r="F665" s="99"/>
      <c r="G665" s="99">
        <f t="shared" si="1"/>
        <v>0</v>
      </c>
      <c r="H665" s="99"/>
      <c r="I665" s="100"/>
      <c r="J665" s="82"/>
      <c r="K665" s="99"/>
    </row>
    <row r="666" spans="1:11" x14ac:dyDescent="0.3">
      <c r="A666" s="96">
        <v>43336</v>
      </c>
      <c r="B666" s="97" t="s">
        <v>1550</v>
      </c>
      <c r="C666" s="98" t="s">
        <v>764</v>
      </c>
      <c r="D666" s="98" t="s">
        <v>1094</v>
      </c>
      <c r="E666" s="82">
        <v>24</v>
      </c>
      <c r="F666" s="99">
        <v>199999.8</v>
      </c>
      <c r="G666" s="99">
        <f t="shared" ref="G666:G848" si="8">E666*F666</f>
        <v>4799995.1999999993</v>
      </c>
      <c r="H666" s="99"/>
      <c r="I666" s="175" t="s">
        <v>1215</v>
      </c>
      <c r="J666" s="82"/>
      <c r="K666" s="99"/>
    </row>
    <row r="667" spans="1:11" x14ac:dyDescent="0.3">
      <c r="A667" s="96"/>
      <c r="B667" s="97"/>
      <c r="C667" s="98"/>
      <c r="D667" s="98" t="s">
        <v>1551</v>
      </c>
      <c r="E667" s="82">
        <v>4</v>
      </c>
      <c r="F667" s="99">
        <v>275000</v>
      </c>
      <c r="G667" s="99">
        <f t="shared" si="8"/>
        <v>1100000</v>
      </c>
      <c r="H667" s="99"/>
      <c r="I667" s="175"/>
      <c r="J667" s="82"/>
      <c r="K667" s="99"/>
    </row>
    <row r="668" spans="1:11" x14ac:dyDescent="0.3">
      <c r="A668" s="96"/>
      <c r="B668" s="97"/>
      <c r="C668" s="98"/>
      <c r="D668" s="98" t="s">
        <v>773</v>
      </c>
      <c r="E668" s="82">
        <v>4</v>
      </c>
      <c r="F668" s="99">
        <v>295000.2</v>
      </c>
      <c r="G668" s="99">
        <f t="shared" si="8"/>
        <v>1180000.8</v>
      </c>
      <c r="H668" s="99"/>
      <c r="I668" s="175"/>
      <c r="J668" s="82"/>
      <c r="K668" s="99"/>
    </row>
    <row r="669" spans="1:11" x14ac:dyDescent="0.3">
      <c r="A669" s="96"/>
      <c r="B669" s="97"/>
      <c r="C669" s="98"/>
      <c r="D669" s="98" t="s">
        <v>162</v>
      </c>
      <c r="E669" s="82">
        <v>3</v>
      </c>
      <c r="F669" s="99">
        <v>275000</v>
      </c>
      <c r="G669" s="99">
        <f t="shared" si="8"/>
        <v>825000</v>
      </c>
      <c r="H669" s="99">
        <f>SUM(G666:G669)</f>
        <v>7904995.9999999991</v>
      </c>
      <c r="I669" s="175"/>
      <c r="J669" s="82"/>
      <c r="K669" s="99"/>
    </row>
    <row r="670" spans="1:11" x14ac:dyDescent="0.3">
      <c r="A670" s="96"/>
      <c r="B670" s="97"/>
      <c r="C670" s="98"/>
      <c r="D670" s="98"/>
      <c r="E670" s="82"/>
      <c r="F670" s="99"/>
      <c r="G670" s="99">
        <f t="shared" si="8"/>
        <v>0</v>
      </c>
      <c r="H670" s="99"/>
      <c r="I670" s="100"/>
      <c r="J670" s="82"/>
      <c r="K670" s="99"/>
    </row>
    <row r="671" spans="1:11" x14ac:dyDescent="0.3">
      <c r="A671" s="96">
        <v>43336</v>
      </c>
      <c r="B671" s="97" t="s">
        <v>1552</v>
      </c>
      <c r="C671" s="98" t="s">
        <v>1403</v>
      </c>
      <c r="D671" s="98" t="s">
        <v>223</v>
      </c>
      <c r="E671" s="82">
        <v>2</v>
      </c>
      <c r="F671" s="99">
        <v>637450</v>
      </c>
      <c r="G671" s="99">
        <f t="shared" si="8"/>
        <v>1274900</v>
      </c>
      <c r="H671" s="99"/>
      <c r="I671" s="175" t="s">
        <v>1216</v>
      </c>
      <c r="J671" s="82"/>
      <c r="K671" s="99"/>
    </row>
    <row r="672" spans="1:11" x14ac:dyDescent="0.3">
      <c r="A672" s="96"/>
      <c r="B672" s="97"/>
      <c r="C672" s="98"/>
      <c r="D672" s="98" t="s">
        <v>1325</v>
      </c>
      <c r="E672" s="82">
        <v>1</v>
      </c>
      <c r="F672" s="99">
        <v>671000</v>
      </c>
      <c r="G672" s="99">
        <f t="shared" si="8"/>
        <v>671000</v>
      </c>
      <c r="H672" s="99">
        <f>SUM(G671:G672)</f>
        <v>1945900</v>
      </c>
      <c r="I672" s="175"/>
      <c r="J672" s="82"/>
      <c r="K672" s="99"/>
    </row>
    <row r="673" spans="1:11" x14ac:dyDescent="0.3">
      <c r="A673" s="96"/>
      <c r="B673" s="97"/>
      <c r="C673" s="98"/>
      <c r="D673" s="98"/>
      <c r="E673" s="82"/>
      <c r="F673" s="99"/>
      <c r="G673" s="99">
        <f t="shared" si="8"/>
        <v>0</v>
      </c>
      <c r="H673" s="99"/>
      <c r="I673" s="100"/>
      <c r="J673" s="82"/>
      <c r="K673" s="99"/>
    </row>
    <row r="674" spans="1:11" x14ac:dyDescent="0.3">
      <c r="A674" s="96">
        <v>43336</v>
      </c>
      <c r="B674" s="97" t="s">
        <v>1553</v>
      </c>
      <c r="C674" s="98" t="s">
        <v>1019</v>
      </c>
      <c r="D674" s="98" t="s">
        <v>104</v>
      </c>
      <c r="E674" s="82">
        <v>1</v>
      </c>
      <c r="F674" s="99">
        <v>511100.09499999997</v>
      </c>
      <c r="G674" s="99">
        <f t="shared" si="8"/>
        <v>511100.09499999997</v>
      </c>
      <c r="H674" s="99">
        <f>G674</f>
        <v>511100.09499999997</v>
      </c>
      <c r="I674" s="100" t="s">
        <v>309</v>
      </c>
      <c r="J674" s="82"/>
      <c r="K674" s="99"/>
    </row>
    <row r="675" spans="1:11" x14ac:dyDescent="0.3">
      <c r="A675" s="96"/>
      <c r="B675" s="97"/>
      <c r="C675" s="98"/>
      <c r="D675" s="98"/>
      <c r="E675" s="82"/>
      <c r="F675" s="99"/>
      <c r="G675" s="99">
        <f t="shared" si="8"/>
        <v>0</v>
      </c>
      <c r="H675" s="99"/>
      <c r="I675" s="100"/>
      <c r="J675" s="82"/>
      <c r="K675" s="99"/>
    </row>
    <row r="676" spans="1:11" x14ac:dyDescent="0.3">
      <c r="A676" s="96">
        <v>43336</v>
      </c>
      <c r="B676" s="97" t="s">
        <v>1554</v>
      </c>
      <c r="C676" s="98" t="s">
        <v>63</v>
      </c>
      <c r="D676" s="98" t="s">
        <v>1094</v>
      </c>
      <c r="E676" s="82">
        <v>2</v>
      </c>
      <c r="F676" s="99">
        <v>199999.8</v>
      </c>
      <c r="G676" s="99">
        <f t="shared" si="8"/>
        <v>399999.6</v>
      </c>
      <c r="H676" s="99">
        <f>G676</f>
        <v>399999.6</v>
      </c>
      <c r="I676" s="100" t="s">
        <v>309</v>
      </c>
      <c r="J676" s="82"/>
      <c r="K676" s="99"/>
    </row>
    <row r="677" spans="1:11" x14ac:dyDescent="0.3">
      <c r="A677" s="96"/>
      <c r="B677" s="97"/>
      <c r="C677" s="98"/>
      <c r="D677" s="98"/>
      <c r="E677" s="82"/>
      <c r="F677" s="99"/>
      <c r="G677" s="99">
        <f t="shared" si="8"/>
        <v>0</v>
      </c>
      <c r="H677" s="99"/>
      <c r="I677" s="100"/>
      <c r="J677" s="82"/>
      <c r="K677" s="99"/>
    </row>
    <row r="678" spans="1:11" x14ac:dyDescent="0.3">
      <c r="A678" s="105">
        <v>43336</v>
      </c>
      <c r="B678" s="106" t="s">
        <v>2117</v>
      </c>
      <c r="C678" s="107" t="s">
        <v>1556</v>
      </c>
      <c r="D678" s="107" t="s">
        <v>1094</v>
      </c>
      <c r="E678" s="108">
        <v>60</v>
      </c>
      <c r="F678" s="109">
        <v>199999.8</v>
      </c>
      <c r="G678" s="109">
        <f t="shared" si="8"/>
        <v>11999988</v>
      </c>
      <c r="H678" s="109">
        <f>G678</f>
        <v>11999988</v>
      </c>
      <c r="I678" s="100" t="s">
        <v>2120</v>
      </c>
      <c r="J678" s="82"/>
      <c r="K678" s="99"/>
    </row>
    <row r="679" spans="1:11" x14ac:dyDescent="0.3">
      <c r="A679" s="96"/>
      <c r="B679" s="97"/>
      <c r="C679" s="98"/>
      <c r="D679" s="98"/>
      <c r="E679" s="82"/>
      <c r="F679" s="99"/>
      <c r="G679" s="99">
        <f t="shared" si="8"/>
        <v>0</v>
      </c>
      <c r="H679" s="99"/>
      <c r="I679" s="100"/>
      <c r="J679" s="82"/>
      <c r="K679" s="99"/>
    </row>
    <row r="680" spans="1:11" x14ac:dyDescent="0.3">
      <c r="A680" s="96">
        <v>43336</v>
      </c>
      <c r="B680" s="97" t="s">
        <v>1555</v>
      </c>
      <c r="C680" s="98" t="s">
        <v>1556</v>
      </c>
      <c r="D680" s="98" t="s">
        <v>1094</v>
      </c>
      <c r="E680" s="82">
        <v>120</v>
      </c>
      <c r="F680" s="99">
        <v>199999.8</v>
      </c>
      <c r="G680" s="99">
        <f t="shared" si="8"/>
        <v>23999976</v>
      </c>
      <c r="H680" s="99">
        <f>G680</f>
        <v>23999976</v>
      </c>
      <c r="I680" s="100" t="s">
        <v>314</v>
      </c>
      <c r="J680" s="82"/>
      <c r="K680" s="99"/>
    </row>
    <row r="681" spans="1:11" x14ac:dyDescent="0.3">
      <c r="A681" s="96"/>
      <c r="B681" s="97"/>
      <c r="C681" s="98"/>
      <c r="D681" s="98"/>
      <c r="E681" s="82"/>
      <c r="F681" s="99"/>
      <c r="G681" s="99"/>
      <c r="H681" s="99"/>
      <c r="I681" s="100"/>
      <c r="J681" s="82"/>
      <c r="K681" s="99"/>
    </row>
    <row r="682" spans="1:11" x14ac:dyDescent="0.3">
      <c r="A682" s="96">
        <v>43337</v>
      </c>
      <c r="B682" s="97" t="s">
        <v>1557</v>
      </c>
      <c r="C682" s="98" t="s">
        <v>985</v>
      </c>
      <c r="D682" s="98" t="s">
        <v>576</v>
      </c>
      <c r="E682" s="82">
        <v>24</v>
      </c>
      <c r="F682" s="99">
        <v>66999.899999999994</v>
      </c>
      <c r="G682" s="99">
        <f t="shared" si="8"/>
        <v>1607997.5999999999</v>
      </c>
      <c r="H682" s="99"/>
      <c r="I682" s="175" t="s">
        <v>1213</v>
      </c>
      <c r="J682" s="82"/>
      <c r="K682" s="99"/>
    </row>
    <row r="683" spans="1:11" x14ac:dyDescent="0.3">
      <c r="A683" s="96"/>
      <c r="B683" s="97"/>
      <c r="C683" s="98"/>
      <c r="D683" s="98" t="s">
        <v>577</v>
      </c>
      <c r="E683" s="82">
        <v>24</v>
      </c>
      <c r="F683" s="99">
        <v>66999.899999999994</v>
      </c>
      <c r="G683" s="99">
        <f t="shared" si="8"/>
        <v>1607997.5999999999</v>
      </c>
      <c r="H683" s="99"/>
      <c r="I683" s="175"/>
      <c r="J683" s="82"/>
      <c r="K683" s="99"/>
    </row>
    <row r="684" spans="1:11" x14ac:dyDescent="0.3">
      <c r="A684" s="96"/>
      <c r="B684" s="97"/>
      <c r="C684" s="98"/>
      <c r="D684" s="98" t="s">
        <v>640</v>
      </c>
      <c r="E684" s="82">
        <v>24</v>
      </c>
      <c r="F684" s="99">
        <v>66999.899999999994</v>
      </c>
      <c r="G684" s="99">
        <f t="shared" si="8"/>
        <v>1607997.5999999999</v>
      </c>
      <c r="H684" s="99"/>
      <c r="I684" s="175"/>
      <c r="J684" s="82"/>
      <c r="K684" s="99"/>
    </row>
    <row r="685" spans="1:11" x14ac:dyDescent="0.3">
      <c r="A685" s="96"/>
      <c r="B685" s="97"/>
      <c r="C685" s="98"/>
      <c r="D685" s="98" t="s">
        <v>547</v>
      </c>
      <c r="E685" s="82">
        <v>24</v>
      </c>
      <c r="F685" s="99">
        <v>66999.899999999994</v>
      </c>
      <c r="G685" s="99">
        <f t="shared" si="8"/>
        <v>1607997.5999999999</v>
      </c>
      <c r="H685" s="99"/>
      <c r="I685" s="175"/>
      <c r="J685" s="82"/>
      <c r="K685" s="99"/>
    </row>
    <row r="686" spans="1:11" x14ac:dyDescent="0.3">
      <c r="A686" s="96"/>
      <c r="B686" s="97"/>
      <c r="C686" s="98"/>
      <c r="D686" s="98" t="s">
        <v>1558</v>
      </c>
      <c r="E686" s="82">
        <v>12</v>
      </c>
      <c r="F686" s="99">
        <v>133999.79999999999</v>
      </c>
      <c r="G686" s="99">
        <f t="shared" si="8"/>
        <v>1607997.5999999999</v>
      </c>
      <c r="H686" s="99">
        <f>SUM(G682:G686)</f>
        <v>8039987.9999999991</v>
      </c>
      <c r="I686" s="175"/>
      <c r="J686" s="82"/>
      <c r="K686" s="99"/>
    </row>
    <row r="687" spans="1:11" x14ac:dyDescent="0.3">
      <c r="A687" s="96"/>
      <c r="B687" s="97"/>
      <c r="C687" s="98"/>
      <c r="D687" s="98"/>
      <c r="E687" s="82"/>
      <c r="F687" s="99"/>
      <c r="G687" s="99">
        <f t="shared" si="8"/>
        <v>0</v>
      </c>
      <c r="H687" s="99"/>
      <c r="I687" s="100"/>
      <c r="J687" s="82"/>
      <c r="K687" s="99"/>
    </row>
    <row r="688" spans="1:11" x14ac:dyDescent="0.3">
      <c r="A688" s="96">
        <v>43337</v>
      </c>
      <c r="B688" s="97" t="s">
        <v>1559</v>
      </c>
      <c r="C688" s="98" t="s">
        <v>1571</v>
      </c>
      <c r="D688" s="98" t="s">
        <v>1094</v>
      </c>
      <c r="E688" s="82">
        <v>1</v>
      </c>
      <c r="F688" s="99">
        <v>199999.8</v>
      </c>
      <c r="G688" s="99">
        <f t="shared" si="8"/>
        <v>199999.8</v>
      </c>
      <c r="H688" s="99">
        <f>G688</f>
        <v>199999.8</v>
      </c>
      <c r="I688" s="100" t="s">
        <v>314</v>
      </c>
      <c r="J688" s="82"/>
      <c r="K688" s="99"/>
    </row>
    <row r="689" spans="1:11" x14ac:dyDescent="0.3">
      <c r="A689" s="96"/>
      <c r="B689" s="97"/>
      <c r="C689" s="98"/>
      <c r="D689" s="98"/>
      <c r="E689" s="82"/>
      <c r="F689" s="99"/>
      <c r="G689" s="99">
        <f t="shared" si="8"/>
        <v>0</v>
      </c>
      <c r="H689" s="99"/>
      <c r="I689" s="100"/>
      <c r="J689" s="82"/>
      <c r="K689" s="99"/>
    </row>
    <row r="690" spans="1:11" x14ac:dyDescent="0.3">
      <c r="A690" s="96">
        <v>43337</v>
      </c>
      <c r="B690" s="97" t="s">
        <v>1560</v>
      </c>
      <c r="C690" s="98" t="s">
        <v>284</v>
      </c>
      <c r="D690" s="98" t="s">
        <v>31</v>
      </c>
      <c r="E690" s="82">
        <v>1</v>
      </c>
      <c r="F690" s="99">
        <v>538000.1</v>
      </c>
      <c r="G690" s="99">
        <f t="shared" si="8"/>
        <v>538000.1</v>
      </c>
      <c r="H690" s="99">
        <f>G690</f>
        <v>538000.1</v>
      </c>
      <c r="I690" s="100" t="s">
        <v>310</v>
      </c>
      <c r="J690" s="82"/>
      <c r="K690" s="99"/>
    </row>
    <row r="691" spans="1:11" x14ac:dyDescent="0.3">
      <c r="A691" s="96"/>
      <c r="B691" s="97"/>
      <c r="C691" s="98"/>
      <c r="D691" s="98"/>
      <c r="E691" s="82"/>
      <c r="F691" s="99"/>
      <c r="G691" s="99">
        <f t="shared" si="8"/>
        <v>0</v>
      </c>
      <c r="H691" s="99"/>
      <c r="I691" s="100"/>
      <c r="J691" s="82"/>
      <c r="K691" s="99"/>
    </row>
    <row r="692" spans="1:11" x14ac:dyDescent="0.3">
      <c r="A692" s="96">
        <v>43337</v>
      </c>
      <c r="B692" s="97" t="s">
        <v>1561</v>
      </c>
      <c r="C692" s="98" t="s">
        <v>38</v>
      </c>
      <c r="D692" s="98" t="s">
        <v>1094</v>
      </c>
      <c r="E692" s="82">
        <v>72</v>
      </c>
      <c r="F692" s="99">
        <v>199999.8</v>
      </c>
      <c r="G692" s="99">
        <f t="shared" si="8"/>
        <v>14399985.6</v>
      </c>
      <c r="H692" s="99">
        <f>G692</f>
        <v>14399985.6</v>
      </c>
      <c r="I692" s="100" t="s">
        <v>310</v>
      </c>
      <c r="J692" s="82"/>
      <c r="K692" s="99"/>
    </row>
    <row r="693" spans="1:11" x14ac:dyDescent="0.3">
      <c r="A693" s="96"/>
      <c r="B693" s="97"/>
      <c r="C693" s="98"/>
      <c r="D693" s="98"/>
      <c r="E693" s="82"/>
      <c r="F693" s="99"/>
      <c r="G693" s="99">
        <f t="shared" si="8"/>
        <v>0</v>
      </c>
      <c r="H693" s="99"/>
      <c r="I693" s="100"/>
      <c r="J693" s="82"/>
      <c r="K693" s="99"/>
    </row>
    <row r="694" spans="1:11" x14ac:dyDescent="0.3">
      <c r="A694" s="96">
        <v>43337</v>
      </c>
      <c r="B694" s="97" t="s">
        <v>1562</v>
      </c>
      <c r="C694" s="98" t="s">
        <v>894</v>
      </c>
      <c r="D694" s="98" t="s">
        <v>1094</v>
      </c>
      <c r="E694" s="82">
        <v>2</v>
      </c>
      <c r="F694" s="99">
        <v>199999.8</v>
      </c>
      <c r="G694" s="99">
        <f t="shared" si="8"/>
        <v>399999.6</v>
      </c>
      <c r="H694" s="99"/>
      <c r="I694" s="175" t="s">
        <v>312</v>
      </c>
      <c r="J694" s="82"/>
      <c r="K694" s="99"/>
    </row>
    <row r="695" spans="1:11" x14ac:dyDescent="0.3">
      <c r="A695" s="96"/>
      <c r="B695" s="97"/>
      <c r="C695" s="98"/>
      <c r="D695" s="98" t="s">
        <v>109</v>
      </c>
      <c r="E695" s="82">
        <v>2</v>
      </c>
      <c r="F695" s="99">
        <v>215000.8</v>
      </c>
      <c r="G695" s="99">
        <f t="shared" si="8"/>
        <v>430001.6</v>
      </c>
      <c r="H695" s="99">
        <f>SUM(G694:G695)</f>
        <v>830001.2</v>
      </c>
      <c r="I695" s="175"/>
      <c r="J695" s="82"/>
      <c r="K695" s="99"/>
    </row>
    <row r="696" spans="1:11" x14ac:dyDescent="0.3">
      <c r="A696" s="96"/>
      <c r="B696" s="97"/>
      <c r="C696" s="98"/>
      <c r="D696" s="98"/>
      <c r="E696" s="82"/>
      <c r="F696" s="99"/>
      <c r="G696" s="99">
        <f t="shared" si="8"/>
        <v>0</v>
      </c>
      <c r="H696" s="99"/>
      <c r="I696" s="100"/>
      <c r="J696" s="82"/>
      <c r="K696" s="99"/>
    </row>
    <row r="697" spans="1:11" x14ac:dyDescent="0.3">
      <c r="A697" s="96">
        <v>43337</v>
      </c>
      <c r="B697" s="97" t="s">
        <v>1563</v>
      </c>
      <c r="C697" s="98" t="s">
        <v>589</v>
      </c>
      <c r="D697" s="98" t="s">
        <v>652</v>
      </c>
      <c r="E697" s="82">
        <v>1</v>
      </c>
      <c r="F697" s="99">
        <v>517000</v>
      </c>
      <c r="G697" s="99">
        <f t="shared" si="8"/>
        <v>517000</v>
      </c>
      <c r="H697" s="99">
        <f>G697</f>
        <v>517000</v>
      </c>
      <c r="I697" s="100" t="s">
        <v>309</v>
      </c>
      <c r="J697" s="82"/>
      <c r="K697" s="99"/>
    </row>
    <row r="698" spans="1:11" x14ac:dyDescent="0.3">
      <c r="A698" s="96"/>
      <c r="B698" s="97"/>
      <c r="C698" s="98"/>
      <c r="D698" s="98"/>
      <c r="E698" s="82"/>
      <c r="F698" s="99"/>
      <c r="G698" s="99">
        <f t="shared" si="8"/>
        <v>0</v>
      </c>
      <c r="H698" s="99"/>
      <c r="I698" s="100"/>
      <c r="J698" s="82"/>
      <c r="K698" s="99"/>
    </row>
    <row r="699" spans="1:11" x14ac:dyDescent="0.3">
      <c r="A699" s="96">
        <v>43337</v>
      </c>
      <c r="B699" s="97" t="s">
        <v>1564</v>
      </c>
      <c r="C699" s="98" t="s">
        <v>244</v>
      </c>
      <c r="D699" s="98" t="s">
        <v>31</v>
      </c>
      <c r="E699" s="82">
        <v>6</v>
      </c>
      <c r="F699" s="99">
        <v>511100.09499999997</v>
      </c>
      <c r="G699" s="99">
        <f t="shared" si="8"/>
        <v>3066600.57</v>
      </c>
      <c r="H699" s="99">
        <f>G699</f>
        <v>3066600.57</v>
      </c>
      <c r="I699" s="100" t="s">
        <v>309</v>
      </c>
      <c r="J699" s="82"/>
      <c r="K699" s="99"/>
    </row>
    <row r="700" spans="1:11" x14ac:dyDescent="0.3">
      <c r="A700" s="96"/>
      <c r="B700" s="97"/>
      <c r="C700" s="98"/>
      <c r="D700" s="98"/>
      <c r="E700" s="82"/>
      <c r="F700" s="99"/>
      <c r="G700" s="99">
        <f t="shared" si="8"/>
        <v>0</v>
      </c>
      <c r="H700" s="99"/>
      <c r="I700" s="100"/>
      <c r="J700" s="82"/>
      <c r="K700" s="99"/>
    </row>
    <row r="701" spans="1:11" x14ac:dyDescent="0.3">
      <c r="A701" s="96">
        <v>43337</v>
      </c>
      <c r="B701" s="97" t="s">
        <v>1565</v>
      </c>
      <c r="C701" s="98" t="s">
        <v>75</v>
      </c>
      <c r="D701" s="98" t="s">
        <v>1094</v>
      </c>
      <c r="E701" s="82">
        <v>2</v>
      </c>
      <c r="F701" s="99">
        <v>199999.8</v>
      </c>
      <c r="G701" s="99">
        <f t="shared" si="8"/>
        <v>399999.6</v>
      </c>
      <c r="H701" s="99">
        <f>G701</f>
        <v>399999.6</v>
      </c>
      <c r="I701" s="100" t="s">
        <v>309</v>
      </c>
      <c r="J701" s="82"/>
      <c r="K701" s="99"/>
    </row>
    <row r="702" spans="1:11" x14ac:dyDescent="0.3">
      <c r="A702" s="96"/>
      <c r="B702" s="97"/>
      <c r="C702" s="98"/>
      <c r="D702" s="98"/>
      <c r="E702" s="82"/>
      <c r="F702" s="99"/>
      <c r="G702" s="99">
        <f t="shared" si="8"/>
        <v>0</v>
      </c>
      <c r="H702" s="99"/>
      <c r="I702" s="100"/>
      <c r="J702" s="82"/>
      <c r="K702" s="99"/>
    </row>
    <row r="703" spans="1:11" x14ac:dyDescent="0.3">
      <c r="A703" s="96">
        <v>43337</v>
      </c>
      <c r="B703" s="97" t="s">
        <v>1566</v>
      </c>
      <c r="C703" s="98" t="s">
        <v>1230</v>
      </c>
      <c r="D703" s="98" t="s">
        <v>109</v>
      </c>
      <c r="E703" s="82">
        <v>12</v>
      </c>
      <c r="F703" s="99">
        <v>215000.5</v>
      </c>
      <c r="G703" s="99">
        <f t="shared" si="8"/>
        <v>2580006</v>
      </c>
      <c r="H703" s="99">
        <f>G703</f>
        <v>2580006</v>
      </c>
      <c r="I703" s="100" t="s">
        <v>315</v>
      </c>
      <c r="J703" s="82"/>
      <c r="K703" s="99"/>
    </row>
    <row r="704" spans="1:11" x14ac:dyDescent="0.3">
      <c r="A704" s="96"/>
      <c r="B704" s="97"/>
      <c r="C704" s="98"/>
      <c r="D704" s="98"/>
      <c r="E704" s="82"/>
      <c r="F704" s="99"/>
      <c r="G704" s="99">
        <f t="shared" si="8"/>
        <v>0</v>
      </c>
      <c r="H704" s="99"/>
      <c r="I704" s="100"/>
      <c r="J704" s="82"/>
      <c r="K704" s="99"/>
    </row>
    <row r="705" spans="1:11" x14ac:dyDescent="0.3">
      <c r="A705" s="96">
        <v>43337</v>
      </c>
      <c r="B705" s="97" t="s">
        <v>1567</v>
      </c>
      <c r="C705" s="98" t="s">
        <v>786</v>
      </c>
      <c r="D705" s="98" t="s">
        <v>1325</v>
      </c>
      <c r="E705" s="82">
        <v>6</v>
      </c>
      <c r="F705" s="99">
        <v>637450</v>
      </c>
      <c r="G705" s="99">
        <f t="shared" si="8"/>
        <v>3824700</v>
      </c>
      <c r="H705" s="99">
        <f>G705</f>
        <v>3824700</v>
      </c>
      <c r="I705" s="100" t="s">
        <v>309</v>
      </c>
      <c r="J705" s="82"/>
      <c r="K705" s="99"/>
    </row>
    <row r="706" spans="1:11" x14ac:dyDescent="0.3">
      <c r="A706" s="96"/>
      <c r="B706" s="97"/>
      <c r="C706" s="98"/>
      <c r="D706" s="98"/>
      <c r="E706" s="82"/>
      <c r="F706" s="99"/>
      <c r="G706" s="99">
        <f t="shared" si="8"/>
        <v>0</v>
      </c>
      <c r="H706" s="99"/>
      <c r="I706" s="100"/>
      <c r="J706" s="82"/>
      <c r="K706" s="99"/>
    </row>
    <row r="707" spans="1:11" x14ac:dyDescent="0.3">
      <c r="A707" s="96">
        <v>43337</v>
      </c>
      <c r="B707" s="97" t="s">
        <v>1568</v>
      </c>
      <c r="C707" s="98" t="s">
        <v>975</v>
      </c>
      <c r="D707" s="98" t="s">
        <v>1168</v>
      </c>
      <c r="E707" s="82">
        <v>12</v>
      </c>
      <c r="F707" s="99">
        <v>152186.1</v>
      </c>
      <c r="G707" s="99">
        <f t="shared" si="8"/>
        <v>1826233.2000000002</v>
      </c>
      <c r="H707" s="99"/>
      <c r="I707" s="175" t="s">
        <v>1216</v>
      </c>
      <c r="J707" s="82"/>
      <c r="K707" s="99"/>
    </row>
    <row r="708" spans="1:11" x14ac:dyDescent="0.3">
      <c r="A708" s="96"/>
      <c r="B708" s="97"/>
      <c r="C708" s="98"/>
      <c r="D708" s="98" t="s">
        <v>545</v>
      </c>
      <c r="E708" s="82">
        <v>12</v>
      </c>
      <c r="F708" s="99">
        <v>152186.1</v>
      </c>
      <c r="G708" s="99">
        <f t="shared" si="8"/>
        <v>1826233.2000000002</v>
      </c>
      <c r="H708" s="99"/>
      <c r="I708" s="175"/>
      <c r="J708" s="82"/>
      <c r="K708" s="99"/>
    </row>
    <row r="709" spans="1:11" x14ac:dyDescent="0.3">
      <c r="A709" s="96"/>
      <c r="B709" s="97"/>
      <c r="C709" s="98"/>
      <c r="D709" s="98" t="s">
        <v>543</v>
      </c>
      <c r="E709" s="82">
        <v>12</v>
      </c>
      <c r="F709" s="99">
        <v>152186.1</v>
      </c>
      <c r="G709" s="99">
        <f t="shared" si="8"/>
        <v>1826233.2000000002</v>
      </c>
      <c r="H709" s="99"/>
      <c r="I709" s="175"/>
      <c r="J709" s="82"/>
      <c r="K709" s="99"/>
    </row>
    <row r="710" spans="1:11" x14ac:dyDescent="0.3">
      <c r="A710" s="96"/>
      <c r="B710" s="97"/>
      <c r="C710" s="98"/>
      <c r="D710" s="98" t="s">
        <v>577</v>
      </c>
      <c r="E710" s="82">
        <v>24</v>
      </c>
      <c r="F710" s="99">
        <v>76092.5</v>
      </c>
      <c r="G710" s="99">
        <f t="shared" si="8"/>
        <v>1826220</v>
      </c>
      <c r="H710" s="99"/>
      <c r="I710" s="175"/>
      <c r="J710" s="82"/>
      <c r="K710" s="99"/>
    </row>
    <row r="711" spans="1:11" x14ac:dyDescent="0.3">
      <c r="A711" s="96"/>
      <c r="B711" s="97"/>
      <c r="C711" s="98"/>
      <c r="D711" s="98" t="s">
        <v>578</v>
      </c>
      <c r="E711" s="82">
        <v>24</v>
      </c>
      <c r="F711" s="99">
        <v>76092.5</v>
      </c>
      <c r="G711" s="99">
        <f t="shared" si="8"/>
        <v>1826220</v>
      </c>
      <c r="H711" s="99"/>
      <c r="I711" s="175"/>
      <c r="J711" s="82"/>
      <c r="K711" s="99"/>
    </row>
    <row r="712" spans="1:11" x14ac:dyDescent="0.3">
      <c r="A712" s="96"/>
      <c r="B712" s="97"/>
      <c r="C712" s="98"/>
      <c r="D712" s="98" t="s">
        <v>576</v>
      </c>
      <c r="E712" s="82">
        <v>24</v>
      </c>
      <c r="F712" s="99">
        <v>76092.5</v>
      </c>
      <c r="G712" s="99">
        <f t="shared" si="8"/>
        <v>1826220</v>
      </c>
      <c r="H712" s="99"/>
      <c r="I712" s="175"/>
      <c r="J712" s="82"/>
      <c r="K712" s="99"/>
    </row>
    <row r="713" spans="1:11" x14ac:dyDescent="0.3">
      <c r="A713" s="96"/>
      <c r="B713" s="97"/>
      <c r="C713" s="98"/>
      <c r="D713" s="98" t="s">
        <v>547</v>
      </c>
      <c r="E713" s="82">
        <v>24</v>
      </c>
      <c r="F713" s="99">
        <v>76092.5</v>
      </c>
      <c r="G713" s="99">
        <f t="shared" si="8"/>
        <v>1826220</v>
      </c>
      <c r="H713" s="99">
        <f>SUM(G707:G713)</f>
        <v>12783579.600000001</v>
      </c>
      <c r="I713" s="175"/>
      <c r="J713" s="82"/>
      <c r="K713" s="99"/>
    </row>
    <row r="714" spans="1:11" x14ac:dyDescent="0.3">
      <c r="A714" s="96"/>
      <c r="B714" s="97"/>
      <c r="C714" s="98"/>
      <c r="D714" s="98"/>
      <c r="E714" s="82"/>
      <c r="F714" s="99"/>
      <c r="G714" s="99">
        <f t="shared" si="8"/>
        <v>0</v>
      </c>
      <c r="H714" s="99"/>
      <c r="I714" s="100"/>
      <c r="J714" s="82"/>
      <c r="K714" s="99"/>
    </row>
    <row r="715" spans="1:11" x14ac:dyDescent="0.3">
      <c r="A715" s="96">
        <v>43337</v>
      </c>
      <c r="B715" s="97" t="s">
        <v>1569</v>
      </c>
      <c r="C715" s="98" t="s">
        <v>1570</v>
      </c>
      <c r="D715" s="98" t="s">
        <v>28</v>
      </c>
      <c r="E715" s="82">
        <v>2</v>
      </c>
      <c r="F715" s="99">
        <v>542450.09499999997</v>
      </c>
      <c r="G715" s="99">
        <f t="shared" si="8"/>
        <v>1084900.19</v>
      </c>
      <c r="H715" s="99">
        <f>G715</f>
        <v>1084900.19</v>
      </c>
      <c r="I715" s="100" t="s">
        <v>315</v>
      </c>
      <c r="J715" s="82"/>
      <c r="K715" s="99"/>
    </row>
    <row r="716" spans="1:11" x14ac:dyDescent="0.3">
      <c r="A716" s="96"/>
      <c r="B716" s="97"/>
      <c r="C716" s="98"/>
      <c r="D716" s="98"/>
      <c r="E716" s="82"/>
      <c r="F716" s="99"/>
      <c r="G716" s="99">
        <f t="shared" si="8"/>
        <v>0</v>
      </c>
      <c r="H716" s="99"/>
      <c r="I716" s="100"/>
      <c r="J716" s="82"/>
      <c r="K716" s="99"/>
    </row>
    <row r="717" spans="1:11" x14ac:dyDescent="0.3">
      <c r="A717" s="96">
        <v>43339</v>
      </c>
      <c r="B717" s="97" t="s">
        <v>1572</v>
      </c>
      <c r="C717" s="98" t="s">
        <v>985</v>
      </c>
      <c r="D717" s="98" t="s">
        <v>541</v>
      </c>
      <c r="E717" s="82">
        <v>48</v>
      </c>
      <c r="F717" s="99">
        <v>133999.79999999999</v>
      </c>
      <c r="G717" s="99">
        <f t="shared" si="8"/>
        <v>6431990.3999999994</v>
      </c>
      <c r="H717" s="99"/>
      <c r="I717" s="175" t="s">
        <v>1213</v>
      </c>
      <c r="J717" s="82"/>
      <c r="K717" s="99"/>
    </row>
    <row r="718" spans="1:11" x14ac:dyDescent="0.3">
      <c r="A718" s="96"/>
      <c r="B718" s="97"/>
      <c r="C718" s="98"/>
      <c r="D718" s="98" t="s">
        <v>577</v>
      </c>
      <c r="E718" s="82">
        <v>48</v>
      </c>
      <c r="F718" s="99">
        <v>66999.899999999994</v>
      </c>
      <c r="G718" s="99">
        <f t="shared" si="8"/>
        <v>3215995.1999999997</v>
      </c>
      <c r="H718" s="99"/>
      <c r="I718" s="175"/>
      <c r="J718" s="82"/>
      <c r="K718" s="99"/>
    </row>
    <row r="719" spans="1:11" x14ac:dyDescent="0.3">
      <c r="A719" s="96"/>
      <c r="B719" s="97"/>
      <c r="C719" s="98"/>
      <c r="D719" s="98" t="s">
        <v>640</v>
      </c>
      <c r="E719" s="82">
        <v>48</v>
      </c>
      <c r="F719" s="99">
        <v>66999.899999999994</v>
      </c>
      <c r="G719" s="99">
        <f t="shared" si="8"/>
        <v>3215995.1999999997</v>
      </c>
      <c r="H719" s="99"/>
      <c r="I719" s="175"/>
      <c r="J719" s="82"/>
      <c r="K719" s="99"/>
    </row>
    <row r="720" spans="1:11" x14ac:dyDescent="0.3">
      <c r="A720" s="96"/>
      <c r="B720" s="97"/>
      <c r="C720" s="98"/>
      <c r="D720" s="98" t="s">
        <v>548</v>
      </c>
      <c r="E720" s="82">
        <v>48</v>
      </c>
      <c r="F720" s="99">
        <v>66999.899999999994</v>
      </c>
      <c r="G720" s="99">
        <f t="shared" si="8"/>
        <v>3215995.1999999997</v>
      </c>
      <c r="H720" s="99"/>
      <c r="I720" s="175"/>
      <c r="J720" s="82"/>
      <c r="K720" s="99"/>
    </row>
    <row r="721" spans="1:11" x14ac:dyDescent="0.3">
      <c r="A721" s="96"/>
      <c r="B721" s="97"/>
      <c r="C721" s="98"/>
      <c r="D721" s="98" t="s">
        <v>578</v>
      </c>
      <c r="E721" s="82">
        <v>48</v>
      </c>
      <c r="F721" s="99">
        <v>66999.899999999994</v>
      </c>
      <c r="G721" s="99">
        <f t="shared" si="8"/>
        <v>3215995.1999999997</v>
      </c>
      <c r="H721" s="99"/>
      <c r="I721" s="175"/>
      <c r="J721" s="82"/>
      <c r="K721" s="99"/>
    </row>
    <row r="722" spans="1:11" x14ac:dyDescent="0.3">
      <c r="A722" s="96"/>
      <c r="B722" s="97"/>
      <c r="C722" s="98"/>
      <c r="D722" s="98" t="s">
        <v>547</v>
      </c>
      <c r="E722" s="82">
        <v>48</v>
      </c>
      <c r="F722" s="99">
        <v>66999.899999999994</v>
      </c>
      <c r="G722" s="99">
        <f t="shared" si="8"/>
        <v>3215995.1999999997</v>
      </c>
      <c r="H722" s="99"/>
      <c r="I722" s="175"/>
      <c r="J722" s="82"/>
      <c r="K722" s="99"/>
    </row>
    <row r="723" spans="1:11" x14ac:dyDescent="0.3">
      <c r="A723" s="96"/>
      <c r="B723" s="97"/>
      <c r="C723" s="98"/>
      <c r="D723" s="98" t="s">
        <v>545</v>
      </c>
      <c r="E723" s="82">
        <v>48</v>
      </c>
      <c r="F723" s="99">
        <v>133999.79999999999</v>
      </c>
      <c r="G723" s="99">
        <f t="shared" si="8"/>
        <v>6431990.3999999994</v>
      </c>
      <c r="H723" s="99">
        <f>SUM(G717:G723)</f>
        <v>28943956.799999997</v>
      </c>
      <c r="I723" s="175"/>
      <c r="J723" s="82"/>
      <c r="K723" s="99"/>
    </row>
    <row r="724" spans="1:11" x14ac:dyDescent="0.3">
      <c r="A724" s="96"/>
      <c r="B724" s="97"/>
      <c r="C724" s="98"/>
      <c r="D724" s="98"/>
      <c r="E724" s="82"/>
      <c r="F724" s="99"/>
      <c r="G724" s="99">
        <f t="shared" si="8"/>
        <v>0</v>
      </c>
      <c r="H724" s="99"/>
      <c r="I724" s="100"/>
      <c r="J724" s="82"/>
      <c r="K724" s="99"/>
    </row>
    <row r="725" spans="1:11" x14ac:dyDescent="0.3">
      <c r="A725" s="96">
        <v>43339</v>
      </c>
      <c r="B725" s="97" t="s">
        <v>1573</v>
      </c>
      <c r="C725" s="98" t="s">
        <v>703</v>
      </c>
      <c r="D725" s="98" t="s">
        <v>104</v>
      </c>
      <c r="E725" s="82">
        <v>1</v>
      </c>
      <c r="F725" s="99">
        <v>511100.09499999997</v>
      </c>
      <c r="G725" s="99">
        <f t="shared" si="8"/>
        <v>511100.09499999997</v>
      </c>
      <c r="H725" s="99">
        <f>G725</f>
        <v>511100.09499999997</v>
      </c>
      <c r="I725" s="100" t="s">
        <v>309</v>
      </c>
      <c r="J725" s="82"/>
      <c r="K725" s="99"/>
    </row>
    <row r="726" spans="1:11" x14ac:dyDescent="0.3">
      <c r="A726" s="96"/>
      <c r="B726" s="97"/>
      <c r="C726" s="98"/>
      <c r="D726" s="98"/>
      <c r="E726" s="82"/>
      <c r="F726" s="99"/>
      <c r="G726" s="99">
        <f t="shared" si="8"/>
        <v>0</v>
      </c>
      <c r="H726" s="99"/>
      <c r="I726" s="100"/>
      <c r="J726" s="82"/>
      <c r="K726" s="99"/>
    </row>
    <row r="727" spans="1:11" x14ac:dyDescent="0.3">
      <c r="A727" s="96">
        <v>43339</v>
      </c>
      <c r="B727" s="97" t="s">
        <v>1574</v>
      </c>
      <c r="C727" s="98" t="s">
        <v>97</v>
      </c>
      <c r="D727" s="98" t="s">
        <v>1094</v>
      </c>
      <c r="E727" s="82">
        <v>2</v>
      </c>
      <c r="F727" s="99">
        <v>199999.8</v>
      </c>
      <c r="G727" s="99">
        <f t="shared" si="8"/>
        <v>399999.6</v>
      </c>
      <c r="H727" s="99">
        <f>G727</f>
        <v>399999.6</v>
      </c>
      <c r="I727" s="100" t="s">
        <v>312</v>
      </c>
      <c r="J727" s="82"/>
      <c r="K727" s="99"/>
    </row>
    <row r="728" spans="1:11" x14ac:dyDescent="0.3">
      <c r="A728" s="96"/>
      <c r="B728" s="97"/>
      <c r="C728" s="98"/>
      <c r="D728" s="98"/>
      <c r="E728" s="82"/>
      <c r="F728" s="99"/>
      <c r="G728" s="99">
        <f t="shared" si="8"/>
        <v>0</v>
      </c>
      <c r="H728" s="99"/>
      <c r="I728" s="100"/>
      <c r="J728" s="82"/>
      <c r="K728" s="99"/>
    </row>
    <row r="729" spans="1:11" x14ac:dyDescent="0.3">
      <c r="A729" s="96">
        <v>43339</v>
      </c>
      <c r="B729" s="97" t="s">
        <v>1575</v>
      </c>
      <c r="C729" s="98" t="s">
        <v>1576</v>
      </c>
      <c r="D729" s="98" t="s">
        <v>31</v>
      </c>
      <c r="E729" s="82">
        <v>1</v>
      </c>
      <c r="F729" s="99">
        <v>511100.09499999997</v>
      </c>
      <c r="G729" s="99">
        <f t="shared" si="8"/>
        <v>511100.09499999997</v>
      </c>
      <c r="H729" s="99">
        <f>G729</f>
        <v>511100.09499999997</v>
      </c>
      <c r="I729" s="100" t="s">
        <v>1216</v>
      </c>
      <c r="J729" s="82"/>
      <c r="K729" s="99"/>
    </row>
    <row r="730" spans="1:11" x14ac:dyDescent="0.3">
      <c r="A730" s="96"/>
      <c r="B730" s="97"/>
      <c r="C730" s="98"/>
      <c r="D730" s="98"/>
      <c r="E730" s="82"/>
      <c r="F730" s="99"/>
      <c r="G730" s="99">
        <f t="shared" si="8"/>
        <v>0</v>
      </c>
      <c r="H730" s="99"/>
      <c r="I730" s="100"/>
      <c r="J730" s="82"/>
      <c r="K730" s="99"/>
    </row>
    <row r="731" spans="1:11" x14ac:dyDescent="0.3">
      <c r="A731" s="96">
        <v>43339</v>
      </c>
      <c r="B731" s="97" t="s">
        <v>1577</v>
      </c>
      <c r="C731" s="98" t="s">
        <v>1578</v>
      </c>
      <c r="D731" s="98" t="s">
        <v>1094</v>
      </c>
      <c r="E731" s="82">
        <v>3</v>
      </c>
      <c r="F731" s="99">
        <v>199999.8</v>
      </c>
      <c r="G731" s="99">
        <f t="shared" si="8"/>
        <v>599999.39999999991</v>
      </c>
      <c r="H731" s="99">
        <f>G731</f>
        <v>599999.39999999991</v>
      </c>
      <c r="I731" s="100" t="s">
        <v>312</v>
      </c>
      <c r="J731" s="82"/>
      <c r="K731" s="99"/>
    </row>
    <row r="732" spans="1:11" x14ac:dyDescent="0.3">
      <c r="A732" s="96"/>
      <c r="B732" s="97"/>
      <c r="C732" s="98"/>
      <c r="D732" s="98"/>
      <c r="E732" s="82"/>
      <c r="F732" s="99"/>
      <c r="G732" s="99">
        <f t="shared" si="8"/>
        <v>0</v>
      </c>
      <c r="H732" s="99"/>
      <c r="I732" s="100"/>
      <c r="J732" s="82"/>
      <c r="K732" s="99"/>
    </row>
    <row r="733" spans="1:11" x14ac:dyDescent="0.3">
      <c r="A733" s="96">
        <v>43339</v>
      </c>
      <c r="B733" s="97" t="s">
        <v>1579</v>
      </c>
      <c r="C733" s="98" t="s">
        <v>454</v>
      </c>
      <c r="D733" s="98" t="s">
        <v>104</v>
      </c>
      <c r="E733" s="82">
        <v>1</v>
      </c>
      <c r="F733" s="99">
        <v>538000.1</v>
      </c>
      <c r="G733" s="99">
        <f t="shared" si="8"/>
        <v>538000.1</v>
      </c>
      <c r="H733" s="99">
        <f>G733</f>
        <v>538000.1</v>
      </c>
      <c r="I733" s="100" t="s">
        <v>315</v>
      </c>
      <c r="J733" s="82"/>
      <c r="K733" s="99"/>
    </row>
    <row r="734" spans="1:11" x14ac:dyDescent="0.3">
      <c r="A734" s="96"/>
      <c r="B734" s="97"/>
      <c r="C734" s="98"/>
      <c r="D734" s="98"/>
      <c r="E734" s="82"/>
      <c r="F734" s="99"/>
      <c r="G734" s="99">
        <f t="shared" si="8"/>
        <v>0</v>
      </c>
      <c r="H734" s="99"/>
      <c r="I734" s="100"/>
      <c r="J734" s="82"/>
      <c r="K734" s="99"/>
    </row>
    <row r="735" spans="1:11" x14ac:dyDescent="0.3">
      <c r="A735" s="96">
        <v>43339</v>
      </c>
      <c r="B735" s="97" t="s">
        <v>1580</v>
      </c>
      <c r="C735" s="98" t="s">
        <v>813</v>
      </c>
      <c r="D735" s="98" t="s">
        <v>1094</v>
      </c>
      <c r="E735" s="82">
        <v>5</v>
      </c>
      <c r="F735" s="99">
        <v>199999.8</v>
      </c>
      <c r="G735" s="99">
        <f t="shared" si="8"/>
        <v>999999</v>
      </c>
      <c r="H735" s="99">
        <f>G735</f>
        <v>999999</v>
      </c>
      <c r="I735" s="100" t="s">
        <v>1215</v>
      </c>
      <c r="J735" s="82"/>
      <c r="K735" s="99"/>
    </row>
    <row r="736" spans="1:11" x14ac:dyDescent="0.3">
      <c r="A736" s="96"/>
      <c r="B736" s="97"/>
      <c r="C736" s="98"/>
      <c r="D736" s="98"/>
      <c r="E736" s="82"/>
      <c r="F736" s="99"/>
      <c r="G736" s="99">
        <f t="shared" si="8"/>
        <v>0</v>
      </c>
      <c r="H736" s="99"/>
      <c r="I736" s="100"/>
      <c r="J736" s="82"/>
      <c r="K736" s="99"/>
    </row>
    <row r="737" spans="1:11" x14ac:dyDescent="0.3">
      <c r="A737" s="96">
        <v>43339</v>
      </c>
      <c r="B737" s="97" t="s">
        <v>1581</v>
      </c>
      <c r="C737" s="98" t="s">
        <v>170</v>
      </c>
      <c r="D737" s="98" t="s">
        <v>652</v>
      </c>
      <c r="E737" s="82">
        <v>1</v>
      </c>
      <c r="F737" s="99">
        <v>517000</v>
      </c>
      <c r="G737" s="99">
        <f t="shared" si="8"/>
        <v>517000</v>
      </c>
      <c r="H737" s="99">
        <f>G737</f>
        <v>517000</v>
      </c>
      <c r="I737" s="100" t="s">
        <v>309</v>
      </c>
      <c r="J737" s="82"/>
      <c r="K737" s="99"/>
    </row>
    <row r="738" spans="1:11" x14ac:dyDescent="0.3">
      <c r="A738" s="96"/>
      <c r="B738" s="97"/>
      <c r="C738" s="98"/>
      <c r="D738" s="98"/>
      <c r="E738" s="82"/>
      <c r="F738" s="99"/>
      <c r="G738" s="99">
        <f t="shared" si="8"/>
        <v>0</v>
      </c>
      <c r="H738" s="99"/>
      <c r="I738" s="100"/>
      <c r="J738" s="82"/>
      <c r="K738" s="99"/>
    </row>
    <row r="739" spans="1:11" x14ac:dyDescent="0.3">
      <c r="A739" s="96">
        <v>43339</v>
      </c>
      <c r="B739" s="97" t="s">
        <v>1582</v>
      </c>
      <c r="C739" s="98" t="s">
        <v>454</v>
      </c>
      <c r="D739" s="98" t="s">
        <v>104</v>
      </c>
      <c r="E739" s="82">
        <v>1</v>
      </c>
      <c r="F739" s="99">
        <v>538000</v>
      </c>
      <c r="G739" s="99">
        <f t="shared" si="8"/>
        <v>538000</v>
      </c>
      <c r="H739" s="99">
        <f>G739</f>
        <v>538000</v>
      </c>
      <c r="I739" s="100" t="s">
        <v>315</v>
      </c>
      <c r="J739" s="82"/>
      <c r="K739" s="99"/>
    </row>
    <row r="740" spans="1:11" x14ac:dyDescent="0.3">
      <c r="A740" s="96"/>
      <c r="B740" s="97"/>
      <c r="C740" s="98"/>
      <c r="D740" s="98"/>
      <c r="E740" s="82"/>
      <c r="F740" s="99"/>
      <c r="G740" s="99">
        <f t="shared" si="8"/>
        <v>0</v>
      </c>
      <c r="H740" s="99"/>
      <c r="I740" s="100"/>
      <c r="J740" s="82"/>
      <c r="K740" s="99"/>
    </row>
    <row r="741" spans="1:11" x14ac:dyDescent="0.3">
      <c r="A741" s="96">
        <v>43339</v>
      </c>
      <c r="B741" s="97" t="s">
        <v>1583</v>
      </c>
      <c r="C741" s="98" t="s">
        <v>1584</v>
      </c>
      <c r="D741" s="98" t="s">
        <v>1094</v>
      </c>
      <c r="E741" s="82">
        <v>2</v>
      </c>
      <c r="F741" s="99">
        <v>199999.8</v>
      </c>
      <c r="G741" s="99">
        <f t="shared" si="8"/>
        <v>399999.6</v>
      </c>
      <c r="H741" s="99">
        <f>G741</f>
        <v>399999.6</v>
      </c>
      <c r="I741" s="100" t="s">
        <v>309</v>
      </c>
      <c r="J741" s="82"/>
      <c r="K741" s="99"/>
    </row>
    <row r="742" spans="1:11" x14ac:dyDescent="0.3">
      <c r="A742" s="96"/>
      <c r="B742" s="97"/>
      <c r="C742" s="98"/>
      <c r="D742" s="98"/>
      <c r="E742" s="82"/>
      <c r="F742" s="99"/>
      <c r="G742" s="99">
        <f t="shared" si="8"/>
        <v>0</v>
      </c>
      <c r="H742" s="99"/>
      <c r="I742" s="100"/>
      <c r="J742" s="82"/>
      <c r="K742" s="99"/>
    </row>
    <row r="743" spans="1:11" x14ac:dyDescent="0.3">
      <c r="A743" s="96">
        <v>43339</v>
      </c>
      <c r="B743" s="97" t="s">
        <v>1586</v>
      </c>
      <c r="C743" s="98" t="s">
        <v>1556</v>
      </c>
      <c r="D743" s="98" t="s">
        <v>109</v>
      </c>
      <c r="E743" s="82">
        <v>77</v>
      </c>
      <c r="F743" s="99">
        <v>215000.5</v>
      </c>
      <c r="G743" s="99">
        <f t="shared" si="8"/>
        <v>16555038.5</v>
      </c>
      <c r="H743" s="99">
        <f>G743</f>
        <v>16555038.5</v>
      </c>
      <c r="I743" s="100" t="s">
        <v>314</v>
      </c>
      <c r="J743" s="82"/>
      <c r="K743" s="99"/>
    </row>
    <row r="744" spans="1:11" x14ac:dyDescent="0.3">
      <c r="A744" s="96"/>
      <c r="B744" s="97"/>
      <c r="C744" s="98"/>
      <c r="D744" s="98"/>
      <c r="E744" s="82"/>
      <c r="F744" s="99"/>
      <c r="G744" s="99">
        <f t="shared" si="8"/>
        <v>0</v>
      </c>
      <c r="H744" s="99"/>
      <c r="I744" s="100"/>
      <c r="J744" s="82"/>
      <c r="K744" s="99"/>
    </row>
    <row r="745" spans="1:11" x14ac:dyDescent="0.3">
      <c r="A745" s="96">
        <v>43339</v>
      </c>
      <c r="B745" s="97" t="s">
        <v>1585</v>
      </c>
      <c r="C745" s="98" t="s">
        <v>415</v>
      </c>
      <c r="D745" s="98" t="s">
        <v>887</v>
      </c>
      <c r="E745" s="82">
        <v>1</v>
      </c>
      <c r="F745" s="99">
        <v>215000.5</v>
      </c>
      <c r="G745" s="99">
        <f t="shared" si="8"/>
        <v>215000.5</v>
      </c>
      <c r="H745" s="99">
        <f>G745</f>
        <v>215000.5</v>
      </c>
      <c r="I745" s="100" t="s">
        <v>314</v>
      </c>
      <c r="J745" s="82"/>
      <c r="K745" s="99"/>
    </row>
    <row r="746" spans="1:11" x14ac:dyDescent="0.3">
      <c r="A746" s="96"/>
      <c r="B746" s="97"/>
      <c r="C746" s="98"/>
      <c r="D746" s="98"/>
      <c r="E746" s="82"/>
      <c r="F746" s="99"/>
      <c r="G746" s="99">
        <f t="shared" si="8"/>
        <v>0</v>
      </c>
      <c r="H746" s="99"/>
      <c r="I746" s="100"/>
      <c r="J746" s="82"/>
      <c r="K746" s="99"/>
    </row>
    <row r="747" spans="1:11" x14ac:dyDescent="0.3">
      <c r="A747" s="96">
        <v>43339</v>
      </c>
      <c r="B747" s="97" t="s">
        <v>1587</v>
      </c>
      <c r="C747" s="98" t="s">
        <v>325</v>
      </c>
      <c r="D747" s="98" t="s">
        <v>545</v>
      </c>
      <c r="E747" s="82">
        <v>1</v>
      </c>
      <c r="F747" s="99">
        <v>156750</v>
      </c>
      <c r="G747" s="99">
        <f t="shared" si="8"/>
        <v>156750</v>
      </c>
      <c r="H747" s="99">
        <f>G747</f>
        <v>156750</v>
      </c>
      <c r="I747" s="100" t="s">
        <v>1213</v>
      </c>
      <c r="J747" s="82"/>
      <c r="K747" s="99"/>
    </row>
    <row r="748" spans="1:11" x14ac:dyDescent="0.3">
      <c r="A748" s="96"/>
      <c r="B748" s="97"/>
      <c r="C748" s="98"/>
      <c r="D748" s="98"/>
      <c r="E748" s="82"/>
      <c r="F748" s="99"/>
      <c r="G748" s="99">
        <f t="shared" si="8"/>
        <v>0</v>
      </c>
      <c r="H748" s="99"/>
      <c r="I748" s="100"/>
      <c r="J748" s="82"/>
      <c r="K748" s="99"/>
    </row>
    <row r="749" spans="1:11" x14ac:dyDescent="0.3">
      <c r="A749" s="96">
        <v>43340</v>
      </c>
      <c r="B749" s="97" t="s">
        <v>1588</v>
      </c>
      <c r="C749" s="98" t="s">
        <v>985</v>
      </c>
      <c r="D749" s="98" t="s">
        <v>541</v>
      </c>
      <c r="E749" s="82">
        <v>24</v>
      </c>
      <c r="F749" s="99">
        <v>133999.79999999999</v>
      </c>
      <c r="G749" s="99">
        <f t="shared" si="8"/>
        <v>3215995.1999999997</v>
      </c>
      <c r="H749" s="99"/>
      <c r="I749" s="175" t="s">
        <v>1213</v>
      </c>
      <c r="J749" s="82"/>
      <c r="K749" s="99"/>
    </row>
    <row r="750" spans="1:11" x14ac:dyDescent="0.3">
      <c r="A750" s="96"/>
      <c r="B750" s="97"/>
      <c r="C750" s="98"/>
      <c r="D750" s="98" t="s">
        <v>542</v>
      </c>
      <c r="E750" s="82">
        <v>36</v>
      </c>
      <c r="F750" s="99">
        <v>133999.79999999999</v>
      </c>
      <c r="G750" s="99">
        <f t="shared" si="8"/>
        <v>4823992.8</v>
      </c>
      <c r="H750" s="99"/>
      <c r="I750" s="175"/>
      <c r="J750" s="82"/>
      <c r="K750" s="99"/>
    </row>
    <row r="751" spans="1:11" x14ac:dyDescent="0.3">
      <c r="A751" s="96"/>
      <c r="B751" s="97"/>
      <c r="C751" s="98"/>
      <c r="D751" s="98" t="s">
        <v>543</v>
      </c>
      <c r="E751" s="82">
        <v>36</v>
      </c>
      <c r="F751" s="99">
        <v>133999.79999999999</v>
      </c>
      <c r="G751" s="99">
        <f t="shared" si="8"/>
        <v>4823992.8</v>
      </c>
      <c r="H751" s="99"/>
      <c r="I751" s="175"/>
      <c r="J751" s="82"/>
      <c r="K751" s="99"/>
    </row>
    <row r="752" spans="1:11" x14ac:dyDescent="0.3">
      <c r="A752" s="96"/>
      <c r="B752" s="97"/>
      <c r="C752" s="98"/>
      <c r="D752" s="98" t="s">
        <v>544</v>
      </c>
      <c r="E752" s="82">
        <v>36</v>
      </c>
      <c r="F752" s="99">
        <v>133999.79999999999</v>
      </c>
      <c r="G752" s="99">
        <f t="shared" si="8"/>
        <v>4823992.8</v>
      </c>
      <c r="H752" s="99"/>
      <c r="I752" s="175"/>
      <c r="J752" s="82"/>
      <c r="K752" s="99"/>
    </row>
    <row r="753" spans="1:11" x14ac:dyDescent="0.3">
      <c r="A753" s="96"/>
      <c r="B753" s="97"/>
      <c r="C753" s="98"/>
      <c r="D753" s="98" t="s">
        <v>545</v>
      </c>
      <c r="E753" s="82">
        <v>36</v>
      </c>
      <c r="F753" s="99">
        <v>133999.79999999999</v>
      </c>
      <c r="G753" s="99">
        <f t="shared" si="8"/>
        <v>4823992.8</v>
      </c>
      <c r="H753" s="99">
        <f>SUM(G749:G753)</f>
        <v>22511966.400000002</v>
      </c>
      <c r="I753" s="175"/>
      <c r="J753" s="82"/>
      <c r="K753" s="99"/>
    </row>
    <row r="754" spans="1:11" x14ac:dyDescent="0.3">
      <c r="A754" s="96"/>
      <c r="B754" s="97"/>
      <c r="C754" s="98"/>
      <c r="D754" s="98"/>
      <c r="E754" s="82"/>
      <c r="F754" s="99"/>
      <c r="G754" s="99">
        <f t="shared" si="8"/>
        <v>0</v>
      </c>
      <c r="H754" s="99"/>
      <c r="I754" s="100"/>
      <c r="J754" s="82"/>
      <c r="K754" s="99"/>
    </row>
    <row r="755" spans="1:11" x14ac:dyDescent="0.3">
      <c r="A755" s="96">
        <v>43340</v>
      </c>
      <c r="B755" s="97" t="s">
        <v>1589</v>
      </c>
      <c r="C755" s="98" t="s">
        <v>985</v>
      </c>
      <c r="D755" s="98" t="s">
        <v>576</v>
      </c>
      <c r="E755" s="82">
        <v>48</v>
      </c>
      <c r="F755" s="99">
        <v>66999.899999999994</v>
      </c>
      <c r="G755" s="99">
        <f t="shared" si="8"/>
        <v>3215995.1999999997</v>
      </c>
      <c r="H755" s="99"/>
      <c r="I755" s="175" t="s">
        <v>1213</v>
      </c>
      <c r="J755" s="82"/>
      <c r="K755" s="99"/>
    </row>
    <row r="756" spans="1:11" x14ac:dyDescent="0.3">
      <c r="A756" s="96"/>
      <c r="B756" s="97"/>
      <c r="C756" s="98"/>
      <c r="D756" s="98" t="s">
        <v>577</v>
      </c>
      <c r="E756" s="82">
        <v>24</v>
      </c>
      <c r="F756" s="99">
        <v>66999.899999999994</v>
      </c>
      <c r="G756" s="99">
        <f t="shared" si="8"/>
        <v>1607997.5999999999</v>
      </c>
      <c r="H756" s="99"/>
      <c r="I756" s="175"/>
      <c r="J756" s="82"/>
      <c r="K756" s="99"/>
    </row>
    <row r="757" spans="1:11" x14ac:dyDescent="0.3">
      <c r="A757" s="96"/>
      <c r="B757" s="97"/>
      <c r="C757" s="98"/>
      <c r="D757" s="98" t="s">
        <v>640</v>
      </c>
      <c r="E757" s="82">
        <v>24</v>
      </c>
      <c r="F757" s="99">
        <v>66999.899999999994</v>
      </c>
      <c r="G757" s="99">
        <f t="shared" si="8"/>
        <v>1607997.5999999999</v>
      </c>
      <c r="H757" s="99"/>
      <c r="I757" s="175"/>
      <c r="J757" s="82"/>
      <c r="K757" s="99"/>
    </row>
    <row r="758" spans="1:11" x14ac:dyDescent="0.3">
      <c r="A758" s="96"/>
      <c r="B758" s="97"/>
      <c r="C758" s="98"/>
      <c r="D758" s="98" t="s">
        <v>547</v>
      </c>
      <c r="E758" s="82">
        <v>36</v>
      </c>
      <c r="F758" s="99">
        <v>66999.899999999994</v>
      </c>
      <c r="G758" s="99">
        <f t="shared" si="8"/>
        <v>2411996.4</v>
      </c>
      <c r="H758" s="99"/>
      <c r="I758" s="175"/>
      <c r="J758" s="82"/>
      <c r="K758" s="99"/>
    </row>
    <row r="759" spans="1:11" x14ac:dyDescent="0.3">
      <c r="A759" s="96"/>
      <c r="B759" s="97"/>
      <c r="C759" s="98"/>
      <c r="D759" s="98" t="s">
        <v>548</v>
      </c>
      <c r="E759" s="82">
        <v>24</v>
      </c>
      <c r="F759" s="99">
        <v>66999.899999999994</v>
      </c>
      <c r="G759" s="99">
        <f t="shared" si="8"/>
        <v>1607997.5999999999</v>
      </c>
      <c r="H759" s="99"/>
      <c r="I759" s="175"/>
      <c r="J759" s="82"/>
      <c r="K759" s="99"/>
    </row>
    <row r="760" spans="1:11" x14ac:dyDescent="0.3">
      <c r="A760" s="96"/>
      <c r="B760" s="97"/>
      <c r="C760" s="98"/>
      <c r="D760" s="98" t="s">
        <v>578</v>
      </c>
      <c r="E760" s="82">
        <v>48</v>
      </c>
      <c r="F760" s="99">
        <v>66999.899999999994</v>
      </c>
      <c r="G760" s="99">
        <f t="shared" si="8"/>
        <v>3215995.1999999997</v>
      </c>
      <c r="H760" s="99">
        <f>SUM(G755:G760)</f>
        <v>13667979.599999998</v>
      </c>
      <c r="I760" s="175"/>
      <c r="J760" s="82"/>
      <c r="K760" s="99"/>
    </row>
    <row r="761" spans="1:11" x14ac:dyDescent="0.3">
      <c r="A761" s="96"/>
      <c r="B761" s="97"/>
      <c r="C761" s="98"/>
      <c r="D761" s="98"/>
      <c r="E761" s="82"/>
      <c r="F761" s="99"/>
      <c r="G761" s="99">
        <f t="shared" si="8"/>
        <v>0</v>
      </c>
      <c r="H761" s="99"/>
      <c r="I761" s="100"/>
      <c r="J761" s="82"/>
      <c r="K761" s="99"/>
    </row>
    <row r="762" spans="1:11" x14ac:dyDescent="0.3">
      <c r="A762" s="96">
        <v>43340</v>
      </c>
      <c r="B762" s="97" t="s">
        <v>1590</v>
      </c>
      <c r="C762" s="98" t="s">
        <v>552</v>
      </c>
      <c r="D762" s="98" t="s">
        <v>1003</v>
      </c>
      <c r="E762" s="82">
        <v>8</v>
      </c>
      <c r="F762" s="99">
        <v>215000.5</v>
      </c>
      <c r="G762" s="99">
        <f t="shared" si="8"/>
        <v>1720004</v>
      </c>
      <c r="H762" s="99">
        <f>G762</f>
        <v>1720004</v>
      </c>
      <c r="I762" s="100" t="s">
        <v>309</v>
      </c>
      <c r="J762" s="82"/>
      <c r="K762" s="99"/>
    </row>
    <row r="763" spans="1:11" x14ac:dyDescent="0.3">
      <c r="A763" s="96"/>
      <c r="B763" s="97"/>
      <c r="C763" s="98"/>
      <c r="D763" s="98"/>
      <c r="E763" s="82"/>
      <c r="F763" s="99"/>
      <c r="G763" s="99">
        <f t="shared" si="8"/>
        <v>0</v>
      </c>
      <c r="H763" s="99"/>
      <c r="I763" s="100"/>
      <c r="J763" s="82"/>
      <c r="K763" s="99"/>
    </row>
    <row r="764" spans="1:11" x14ac:dyDescent="0.3">
      <c r="A764" s="96">
        <v>43340</v>
      </c>
      <c r="B764" s="97" t="s">
        <v>1591</v>
      </c>
      <c r="C764" s="98" t="s">
        <v>344</v>
      </c>
      <c r="D764" s="98" t="s">
        <v>1363</v>
      </c>
      <c r="E764" s="82">
        <v>1</v>
      </c>
      <c r="F764" s="99">
        <v>511100.09499999997</v>
      </c>
      <c r="G764" s="99">
        <f t="shared" si="8"/>
        <v>511100.09499999997</v>
      </c>
      <c r="H764" s="99"/>
      <c r="I764" s="175" t="s">
        <v>312</v>
      </c>
      <c r="J764" s="82"/>
      <c r="K764" s="99"/>
    </row>
    <row r="765" spans="1:11" x14ac:dyDescent="0.3">
      <c r="A765" s="96"/>
      <c r="B765" s="97"/>
      <c r="C765" s="98"/>
      <c r="D765" s="98" t="s">
        <v>104</v>
      </c>
      <c r="E765" s="82">
        <v>2</v>
      </c>
      <c r="F765" s="99">
        <v>511100.09499999997</v>
      </c>
      <c r="G765" s="99">
        <f t="shared" si="8"/>
        <v>1022200.19</v>
      </c>
      <c r="H765" s="99"/>
      <c r="I765" s="175"/>
      <c r="J765" s="82"/>
      <c r="K765" s="99"/>
    </row>
    <row r="766" spans="1:11" x14ac:dyDescent="0.3">
      <c r="A766" s="96"/>
      <c r="B766" s="97"/>
      <c r="C766" s="98"/>
      <c r="D766" s="98" t="s">
        <v>652</v>
      </c>
      <c r="E766" s="82">
        <v>1</v>
      </c>
      <c r="F766" s="99">
        <v>517000</v>
      </c>
      <c r="G766" s="99">
        <f t="shared" si="8"/>
        <v>517000</v>
      </c>
      <c r="H766" s="99">
        <f>SUM(G764:G766)</f>
        <v>2050300.2849999999</v>
      </c>
      <c r="I766" s="175"/>
      <c r="J766" s="82"/>
      <c r="K766" s="99"/>
    </row>
    <row r="767" spans="1:11" x14ac:dyDescent="0.3">
      <c r="A767" s="96"/>
      <c r="B767" s="97"/>
      <c r="C767" s="98"/>
      <c r="D767" s="98"/>
      <c r="E767" s="82"/>
      <c r="F767" s="99"/>
      <c r="G767" s="99">
        <f t="shared" si="8"/>
        <v>0</v>
      </c>
      <c r="H767" s="99"/>
      <c r="I767" s="100"/>
      <c r="J767" s="82"/>
      <c r="K767" s="99"/>
    </row>
    <row r="768" spans="1:11" x14ac:dyDescent="0.3">
      <c r="A768" s="96">
        <v>43340</v>
      </c>
      <c r="B768" s="97" t="s">
        <v>1592</v>
      </c>
      <c r="C768" s="98" t="s">
        <v>1522</v>
      </c>
      <c r="D768" s="98" t="s">
        <v>541</v>
      </c>
      <c r="E768" s="82">
        <v>24</v>
      </c>
      <c r="F768" s="99">
        <v>148500</v>
      </c>
      <c r="G768" s="99">
        <f t="shared" si="8"/>
        <v>3564000</v>
      </c>
      <c r="H768" s="99">
        <f>G768</f>
        <v>3564000</v>
      </c>
      <c r="I768" s="100" t="s">
        <v>314</v>
      </c>
      <c r="J768" s="82"/>
      <c r="K768" s="99"/>
    </row>
    <row r="769" spans="1:11" x14ac:dyDescent="0.3">
      <c r="A769" s="96"/>
      <c r="B769" s="97"/>
      <c r="C769" s="98"/>
      <c r="D769" s="98"/>
      <c r="E769" s="82"/>
      <c r="F769" s="99"/>
      <c r="G769" s="99">
        <f t="shared" si="8"/>
        <v>0</v>
      </c>
      <c r="H769" s="99"/>
      <c r="I769" s="100"/>
      <c r="J769" s="82"/>
      <c r="K769" s="99"/>
    </row>
    <row r="770" spans="1:11" x14ac:dyDescent="0.3">
      <c r="A770" s="96">
        <v>43340</v>
      </c>
      <c r="B770" s="97" t="s">
        <v>1593</v>
      </c>
      <c r="C770" s="98" t="s">
        <v>18</v>
      </c>
      <c r="D770" s="98" t="s">
        <v>1594</v>
      </c>
      <c r="E770" s="82">
        <v>2</v>
      </c>
      <c r="F770" s="99">
        <v>574750</v>
      </c>
      <c r="G770" s="99">
        <f t="shared" si="8"/>
        <v>1149500</v>
      </c>
      <c r="H770" s="99"/>
      <c r="I770" s="175" t="s">
        <v>312</v>
      </c>
      <c r="J770" s="82"/>
      <c r="K770" s="99"/>
    </row>
    <row r="771" spans="1:11" x14ac:dyDescent="0.3">
      <c r="A771" s="96"/>
      <c r="B771" s="97"/>
      <c r="C771" s="98"/>
      <c r="D771" s="98" t="s">
        <v>652</v>
      </c>
      <c r="E771" s="82">
        <v>2</v>
      </c>
      <c r="F771" s="99">
        <v>517000</v>
      </c>
      <c r="G771" s="99">
        <f t="shared" si="8"/>
        <v>1034000</v>
      </c>
      <c r="H771" s="99">
        <f>SUM(G770:G771)</f>
        <v>2183500</v>
      </c>
      <c r="I771" s="175"/>
      <c r="J771" s="82"/>
      <c r="K771" s="99"/>
    </row>
    <row r="772" spans="1:11" x14ac:dyDescent="0.3">
      <c r="A772" s="96"/>
      <c r="B772" s="97"/>
      <c r="C772" s="98"/>
      <c r="D772" s="98"/>
      <c r="E772" s="82"/>
      <c r="F772" s="99"/>
      <c r="G772" s="99">
        <f t="shared" si="8"/>
        <v>0</v>
      </c>
      <c r="H772" s="99"/>
      <c r="I772" s="100"/>
      <c r="J772" s="82"/>
      <c r="K772" s="99"/>
    </row>
    <row r="773" spans="1:11" x14ac:dyDescent="0.3">
      <c r="A773" s="96">
        <v>43340</v>
      </c>
      <c r="B773" s="97" t="s">
        <v>1614</v>
      </c>
      <c r="C773" s="98" t="s">
        <v>265</v>
      </c>
      <c r="D773" s="98" t="s">
        <v>109</v>
      </c>
      <c r="E773" s="82">
        <v>2</v>
      </c>
      <c r="F773" s="99">
        <v>215000.5</v>
      </c>
      <c r="G773" s="99">
        <f t="shared" si="8"/>
        <v>430001</v>
      </c>
      <c r="H773" s="99"/>
      <c r="I773" s="175" t="s">
        <v>310</v>
      </c>
      <c r="J773" s="82"/>
      <c r="K773" s="99"/>
    </row>
    <row r="774" spans="1:11" x14ac:dyDescent="0.3">
      <c r="A774" s="96"/>
      <c r="B774" s="97"/>
      <c r="C774" s="98"/>
      <c r="D774" s="98" t="s">
        <v>1094</v>
      </c>
      <c r="E774" s="82">
        <v>2</v>
      </c>
      <c r="F774" s="99">
        <v>199999.8</v>
      </c>
      <c r="G774" s="99">
        <f t="shared" si="8"/>
        <v>399999.6</v>
      </c>
      <c r="H774" s="99">
        <f>SUM(G773:G774)</f>
        <v>830000.6</v>
      </c>
      <c r="I774" s="175"/>
      <c r="J774" s="82"/>
      <c r="K774" s="99"/>
    </row>
    <row r="775" spans="1:11" x14ac:dyDescent="0.3">
      <c r="A775" s="96"/>
      <c r="B775" s="97"/>
      <c r="C775" s="98"/>
      <c r="D775" s="98"/>
      <c r="E775" s="82"/>
      <c r="F775" s="99"/>
      <c r="G775" s="99">
        <f t="shared" si="8"/>
        <v>0</v>
      </c>
      <c r="H775" s="99"/>
      <c r="I775" s="100"/>
      <c r="J775" s="82"/>
      <c r="K775" s="99"/>
    </row>
    <row r="776" spans="1:11" x14ac:dyDescent="0.3">
      <c r="A776" s="96">
        <v>43340</v>
      </c>
      <c r="B776" s="97" t="s">
        <v>1595</v>
      </c>
      <c r="C776" s="98" t="s">
        <v>57</v>
      </c>
      <c r="D776" s="98" t="s">
        <v>652</v>
      </c>
      <c r="E776" s="82">
        <v>1</v>
      </c>
      <c r="F776" s="99">
        <v>517000</v>
      </c>
      <c r="G776" s="99">
        <f t="shared" si="8"/>
        <v>517000</v>
      </c>
      <c r="H776" s="99"/>
      <c r="I776" s="175" t="s">
        <v>1216</v>
      </c>
      <c r="J776" s="82"/>
      <c r="K776" s="99"/>
    </row>
    <row r="777" spans="1:11" x14ac:dyDescent="0.3">
      <c r="A777" s="96"/>
      <c r="B777" s="97"/>
      <c r="C777" s="98"/>
      <c r="D777" s="98" t="s">
        <v>1094</v>
      </c>
      <c r="E777" s="82">
        <v>1</v>
      </c>
      <c r="F777" s="99">
        <v>199999.8</v>
      </c>
      <c r="G777" s="99">
        <f t="shared" si="8"/>
        <v>199999.8</v>
      </c>
      <c r="H777" s="99"/>
      <c r="I777" s="175"/>
      <c r="J777" s="82"/>
      <c r="K777" s="99"/>
    </row>
    <row r="778" spans="1:11" x14ac:dyDescent="0.3">
      <c r="A778" s="96"/>
      <c r="B778" s="97"/>
      <c r="C778" s="98"/>
      <c r="D778" s="98" t="s">
        <v>31</v>
      </c>
      <c r="E778" s="82">
        <v>1</v>
      </c>
      <c r="F778" s="99">
        <v>511100.09499999997</v>
      </c>
      <c r="G778" s="99">
        <f t="shared" si="8"/>
        <v>511100.09499999997</v>
      </c>
      <c r="H778" s="99">
        <f>SUM(G776:G778)</f>
        <v>1228099.895</v>
      </c>
      <c r="I778" s="175"/>
      <c r="J778" s="82"/>
      <c r="K778" s="99"/>
    </row>
    <row r="779" spans="1:11" x14ac:dyDescent="0.3">
      <c r="A779" s="96"/>
      <c r="B779" s="97"/>
      <c r="C779" s="98"/>
      <c r="D779" s="98"/>
      <c r="E779" s="82"/>
      <c r="F779" s="99"/>
      <c r="G779" s="99">
        <f t="shared" si="8"/>
        <v>0</v>
      </c>
      <c r="H779" s="99"/>
      <c r="I779" s="100"/>
      <c r="J779" s="82"/>
      <c r="K779" s="99"/>
    </row>
    <row r="780" spans="1:11" x14ac:dyDescent="0.3">
      <c r="A780" s="96">
        <v>43340</v>
      </c>
      <c r="B780" s="97" t="s">
        <v>1596</v>
      </c>
      <c r="C780" s="98" t="s">
        <v>1267</v>
      </c>
      <c r="D780" s="98" t="s">
        <v>1094</v>
      </c>
      <c r="E780" s="82">
        <v>2</v>
      </c>
      <c r="F780" s="99">
        <v>199999.8</v>
      </c>
      <c r="G780" s="99">
        <f t="shared" si="8"/>
        <v>399999.6</v>
      </c>
      <c r="H780" s="99">
        <f>G780</f>
        <v>399999.6</v>
      </c>
      <c r="I780" s="100" t="s">
        <v>1216</v>
      </c>
      <c r="J780" s="82"/>
      <c r="K780" s="99"/>
    </row>
    <row r="781" spans="1:11" x14ac:dyDescent="0.3">
      <c r="A781" s="96"/>
      <c r="B781" s="97"/>
      <c r="C781" s="98"/>
      <c r="D781" s="98"/>
      <c r="E781" s="82"/>
      <c r="F781" s="99"/>
      <c r="G781" s="99">
        <f t="shared" si="8"/>
        <v>0</v>
      </c>
      <c r="H781" s="99"/>
      <c r="I781" s="100"/>
      <c r="J781" s="82"/>
      <c r="K781" s="99"/>
    </row>
    <row r="782" spans="1:11" x14ac:dyDescent="0.3">
      <c r="A782" s="96">
        <v>43340</v>
      </c>
      <c r="B782" s="97" t="s">
        <v>1597</v>
      </c>
      <c r="C782" s="98" t="s">
        <v>38</v>
      </c>
      <c r="D782" s="98" t="s">
        <v>1094</v>
      </c>
      <c r="E782" s="82">
        <v>24</v>
      </c>
      <c r="F782" s="99">
        <v>199999.8</v>
      </c>
      <c r="G782" s="99">
        <f t="shared" si="8"/>
        <v>4799995.1999999993</v>
      </c>
      <c r="H782" s="99">
        <f>G782</f>
        <v>4799995.1999999993</v>
      </c>
      <c r="I782" s="100" t="s">
        <v>310</v>
      </c>
      <c r="J782" s="82"/>
      <c r="K782" s="99"/>
    </row>
    <row r="783" spans="1:11" x14ac:dyDescent="0.3">
      <c r="A783" s="96"/>
      <c r="B783" s="97"/>
      <c r="C783" s="98"/>
      <c r="D783" s="98"/>
      <c r="E783" s="82"/>
      <c r="F783" s="99"/>
      <c r="G783" s="99">
        <f t="shared" si="8"/>
        <v>0</v>
      </c>
      <c r="H783" s="99"/>
      <c r="I783" s="100"/>
      <c r="J783" s="82"/>
      <c r="K783" s="99"/>
    </row>
    <row r="784" spans="1:11" x14ac:dyDescent="0.3">
      <c r="A784" s="96">
        <v>43340</v>
      </c>
      <c r="B784" s="97" t="s">
        <v>1598</v>
      </c>
      <c r="C784" s="98" t="s">
        <v>53</v>
      </c>
      <c r="D784" s="98" t="s">
        <v>405</v>
      </c>
      <c r="E784" s="82">
        <v>1</v>
      </c>
      <c r="F784" s="99">
        <v>563000</v>
      </c>
      <c r="G784" s="99">
        <f t="shared" si="8"/>
        <v>563000</v>
      </c>
      <c r="H784" s="99">
        <f>G784</f>
        <v>563000</v>
      </c>
      <c r="I784" s="100" t="s">
        <v>310</v>
      </c>
      <c r="J784" s="82"/>
      <c r="K784" s="99"/>
    </row>
    <row r="785" spans="1:11" x14ac:dyDescent="0.3">
      <c r="A785" s="96"/>
      <c r="B785" s="97"/>
      <c r="C785" s="98"/>
      <c r="D785" s="98"/>
      <c r="E785" s="82"/>
      <c r="F785" s="99"/>
      <c r="G785" s="99">
        <f t="shared" si="8"/>
        <v>0</v>
      </c>
      <c r="H785" s="99"/>
      <c r="I785" s="100"/>
      <c r="J785" s="82"/>
      <c r="K785" s="99"/>
    </row>
    <row r="786" spans="1:11" x14ac:dyDescent="0.3">
      <c r="A786" s="96">
        <v>43340</v>
      </c>
      <c r="B786" s="97" t="s">
        <v>1599</v>
      </c>
      <c r="C786" s="98" t="s">
        <v>1600</v>
      </c>
      <c r="D786" s="98" t="s">
        <v>109</v>
      </c>
      <c r="E786" s="82">
        <v>12</v>
      </c>
      <c r="F786" s="99">
        <v>215000.5</v>
      </c>
      <c r="G786" s="99">
        <f t="shared" si="8"/>
        <v>2580006</v>
      </c>
      <c r="H786" s="99"/>
      <c r="I786" s="175" t="s">
        <v>309</v>
      </c>
      <c r="J786" s="82"/>
      <c r="K786" s="99"/>
    </row>
    <row r="787" spans="1:11" x14ac:dyDescent="0.3">
      <c r="A787" s="96"/>
      <c r="B787" s="97"/>
      <c r="C787" s="98"/>
      <c r="D787" s="98" t="s">
        <v>1094</v>
      </c>
      <c r="E787" s="82">
        <v>1</v>
      </c>
      <c r="F787" s="99">
        <v>199999.8</v>
      </c>
      <c r="G787" s="99">
        <f t="shared" si="8"/>
        <v>199999.8</v>
      </c>
      <c r="H787" s="99">
        <f>SUM(G786:G787)</f>
        <v>2780005.8</v>
      </c>
      <c r="I787" s="175"/>
      <c r="J787" s="82"/>
      <c r="K787" s="99"/>
    </row>
    <row r="788" spans="1:11" x14ac:dyDescent="0.3">
      <c r="A788" s="96"/>
      <c r="B788" s="97"/>
      <c r="C788" s="98"/>
      <c r="D788" s="98"/>
      <c r="E788" s="82"/>
      <c r="F788" s="99"/>
      <c r="G788" s="99">
        <f t="shared" si="8"/>
        <v>0</v>
      </c>
      <c r="H788" s="99"/>
      <c r="I788" s="100"/>
      <c r="J788" s="82"/>
      <c r="K788" s="99"/>
    </row>
    <row r="789" spans="1:11" x14ac:dyDescent="0.3">
      <c r="A789" s="96">
        <v>43340</v>
      </c>
      <c r="B789" s="97" t="s">
        <v>1601</v>
      </c>
      <c r="C789" s="98" t="s">
        <v>1556</v>
      </c>
      <c r="D789" s="98" t="s">
        <v>109</v>
      </c>
      <c r="E789" s="82">
        <v>163</v>
      </c>
      <c r="F789" s="99">
        <v>215000.5</v>
      </c>
      <c r="G789" s="99">
        <f t="shared" si="8"/>
        <v>35045081.5</v>
      </c>
      <c r="H789" s="99">
        <f>G789</f>
        <v>35045081.5</v>
      </c>
      <c r="I789" s="100" t="s">
        <v>314</v>
      </c>
      <c r="J789" s="82"/>
      <c r="K789" s="99"/>
    </row>
    <row r="790" spans="1:11" x14ac:dyDescent="0.3">
      <c r="A790" s="96"/>
      <c r="B790" s="97"/>
      <c r="C790" s="98"/>
      <c r="D790" s="98"/>
      <c r="E790" s="82"/>
      <c r="F790" s="99"/>
      <c r="G790" s="99">
        <f t="shared" si="8"/>
        <v>0</v>
      </c>
      <c r="H790" s="99"/>
      <c r="I790" s="100"/>
      <c r="J790" s="82"/>
      <c r="K790" s="99"/>
    </row>
    <row r="791" spans="1:11" x14ac:dyDescent="0.3">
      <c r="A791" s="96">
        <v>43340</v>
      </c>
      <c r="B791" s="97" t="s">
        <v>1602</v>
      </c>
      <c r="C791" s="98" t="s">
        <v>818</v>
      </c>
      <c r="D791" s="98" t="s">
        <v>1386</v>
      </c>
      <c r="E791" s="82">
        <v>2</v>
      </c>
      <c r="F791" s="99">
        <v>215000.5</v>
      </c>
      <c r="G791" s="99">
        <f t="shared" si="8"/>
        <v>430001</v>
      </c>
      <c r="H791" s="99">
        <f>G791</f>
        <v>430001</v>
      </c>
      <c r="I791" s="100" t="s">
        <v>1216</v>
      </c>
      <c r="J791" s="82"/>
      <c r="K791" s="99"/>
    </row>
    <row r="792" spans="1:11" x14ac:dyDescent="0.3">
      <c r="A792" s="96"/>
      <c r="B792" s="97"/>
      <c r="C792" s="98"/>
      <c r="D792" s="98"/>
      <c r="E792" s="82"/>
      <c r="F792" s="99"/>
      <c r="G792" s="99">
        <f t="shared" si="8"/>
        <v>0</v>
      </c>
      <c r="H792" s="99"/>
      <c r="I792" s="100"/>
      <c r="J792" s="82"/>
      <c r="K792" s="99"/>
    </row>
    <row r="793" spans="1:11" x14ac:dyDescent="0.3">
      <c r="A793" s="96">
        <v>43340</v>
      </c>
      <c r="B793" s="97" t="s">
        <v>1603</v>
      </c>
      <c r="C793" s="98" t="s">
        <v>786</v>
      </c>
      <c r="D793" s="98" t="s">
        <v>1325</v>
      </c>
      <c r="E793" s="82">
        <v>4</v>
      </c>
      <c r="F793" s="99">
        <v>637450</v>
      </c>
      <c r="G793" s="99">
        <f t="shared" si="8"/>
        <v>2549800</v>
      </c>
      <c r="H793" s="99">
        <f>G793</f>
        <v>2549800</v>
      </c>
      <c r="I793" s="100" t="s">
        <v>309</v>
      </c>
      <c r="J793" s="82"/>
      <c r="K793" s="99"/>
    </row>
    <row r="794" spans="1:11" x14ac:dyDescent="0.3">
      <c r="A794" s="96"/>
      <c r="B794" s="97"/>
      <c r="C794" s="98"/>
      <c r="D794" s="98"/>
      <c r="E794" s="82"/>
      <c r="F794" s="99"/>
      <c r="G794" s="99">
        <f t="shared" si="8"/>
        <v>0</v>
      </c>
      <c r="H794" s="99"/>
      <c r="I794" s="100"/>
      <c r="J794" s="82"/>
      <c r="K794" s="99"/>
    </row>
    <row r="795" spans="1:11" x14ac:dyDescent="0.3">
      <c r="A795" s="96">
        <v>43340</v>
      </c>
      <c r="B795" s="97" t="s">
        <v>1604</v>
      </c>
      <c r="C795" s="98" t="s">
        <v>1605</v>
      </c>
      <c r="D795" s="98" t="s">
        <v>946</v>
      </c>
      <c r="E795" s="82">
        <v>8</v>
      </c>
      <c r="F795" s="99">
        <v>245099.52499999999</v>
      </c>
      <c r="G795" s="99">
        <f t="shared" si="8"/>
        <v>1960796.2</v>
      </c>
      <c r="H795" s="99"/>
      <c r="I795" s="175" t="s">
        <v>309</v>
      </c>
      <c r="J795" s="82"/>
      <c r="K795" s="99"/>
    </row>
    <row r="796" spans="1:11" x14ac:dyDescent="0.3">
      <c r="A796" s="96"/>
      <c r="B796" s="97"/>
      <c r="C796" s="98"/>
      <c r="D796" s="98" t="s">
        <v>1606</v>
      </c>
      <c r="E796" s="82">
        <v>2</v>
      </c>
      <c r="F796" s="99">
        <v>267900.38</v>
      </c>
      <c r="G796" s="99">
        <f t="shared" si="8"/>
        <v>535800.76</v>
      </c>
      <c r="H796" s="99"/>
      <c r="I796" s="175"/>
      <c r="J796" s="82"/>
      <c r="K796" s="99"/>
    </row>
    <row r="797" spans="1:11" x14ac:dyDescent="0.3">
      <c r="A797" s="96"/>
      <c r="B797" s="97"/>
      <c r="C797" s="98"/>
      <c r="D797" s="98" t="s">
        <v>1607</v>
      </c>
      <c r="E797" s="82">
        <v>2</v>
      </c>
      <c r="F797" s="99">
        <v>282150</v>
      </c>
      <c r="G797" s="99">
        <f t="shared" si="8"/>
        <v>564300</v>
      </c>
      <c r="H797" s="99">
        <f>SUM(G795:G797)</f>
        <v>3060896.96</v>
      </c>
      <c r="I797" s="175"/>
      <c r="J797" s="82"/>
      <c r="K797" s="99"/>
    </row>
    <row r="798" spans="1:11" x14ac:dyDescent="0.3">
      <c r="A798" s="96"/>
      <c r="B798" s="97"/>
      <c r="C798" s="98"/>
      <c r="D798" s="98"/>
      <c r="E798" s="82"/>
      <c r="F798" s="99"/>
      <c r="G798" s="99">
        <f t="shared" si="8"/>
        <v>0</v>
      </c>
      <c r="H798" s="99"/>
      <c r="I798" s="100"/>
      <c r="J798" s="82"/>
      <c r="K798" s="99"/>
    </row>
    <row r="799" spans="1:11" x14ac:dyDescent="0.3">
      <c r="A799" s="96">
        <v>43340</v>
      </c>
      <c r="B799" s="97" t="s">
        <v>1608</v>
      </c>
      <c r="C799" s="98" t="s">
        <v>1556</v>
      </c>
      <c r="D799" s="98" t="s">
        <v>109</v>
      </c>
      <c r="E799" s="82">
        <v>60</v>
      </c>
      <c r="F799" s="99">
        <v>215000.5</v>
      </c>
      <c r="G799" s="99">
        <f t="shared" si="8"/>
        <v>12900030</v>
      </c>
      <c r="H799" s="99">
        <f>G799</f>
        <v>12900030</v>
      </c>
      <c r="I799" s="100" t="s">
        <v>314</v>
      </c>
      <c r="J799" s="82"/>
      <c r="K799" s="99"/>
    </row>
    <row r="800" spans="1:11" x14ac:dyDescent="0.3">
      <c r="A800" s="96"/>
      <c r="B800" s="97"/>
      <c r="C800" s="98"/>
      <c r="D800" s="98"/>
      <c r="E800" s="82"/>
      <c r="F800" s="99"/>
      <c r="G800" s="99">
        <f t="shared" si="8"/>
        <v>0</v>
      </c>
      <c r="H800" s="99"/>
      <c r="I800" s="100"/>
      <c r="J800" s="82"/>
      <c r="K800" s="99"/>
    </row>
    <row r="801" spans="1:11" x14ac:dyDescent="0.3">
      <c r="A801" s="96">
        <v>43340</v>
      </c>
      <c r="B801" s="97" t="s">
        <v>1609</v>
      </c>
      <c r="C801" s="98" t="s">
        <v>1317</v>
      </c>
      <c r="D801" s="98" t="s">
        <v>1094</v>
      </c>
      <c r="E801" s="82">
        <v>5</v>
      </c>
      <c r="F801" s="99">
        <v>199999.9</v>
      </c>
      <c r="G801" s="99">
        <f t="shared" si="8"/>
        <v>999999.5</v>
      </c>
      <c r="H801" s="99"/>
      <c r="I801" s="175" t="s">
        <v>315</v>
      </c>
      <c r="J801" s="82"/>
      <c r="K801" s="99"/>
    </row>
    <row r="802" spans="1:11" x14ac:dyDescent="0.3">
      <c r="A802" s="96"/>
      <c r="B802" s="97"/>
      <c r="C802" s="98"/>
      <c r="D802" s="98" t="s">
        <v>109</v>
      </c>
      <c r="E802" s="82">
        <v>5</v>
      </c>
      <c r="F802" s="99">
        <v>215000.5</v>
      </c>
      <c r="G802" s="99">
        <f t="shared" si="8"/>
        <v>1075002.5</v>
      </c>
      <c r="H802" s="99">
        <f>SUM(G801:G802)</f>
        <v>2075002</v>
      </c>
      <c r="I802" s="175"/>
      <c r="J802" s="82"/>
      <c r="K802" s="99"/>
    </row>
    <row r="803" spans="1:11" x14ac:dyDescent="0.3">
      <c r="A803" s="96"/>
      <c r="B803" s="97"/>
      <c r="C803" s="98"/>
      <c r="D803" s="98"/>
      <c r="E803" s="82"/>
      <c r="F803" s="99"/>
      <c r="G803" s="99">
        <f t="shared" si="8"/>
        <v>0</v>
      </c>
      <c r="H803" s="99"/>
      <c r="I803" s="100"/>
      <c r="J803" s="82"/>
      <c r="K803" s="99"/>
    </row>
    <row r="804" spans="1:11" x14ac:dyDescent="0.3">
      <c r="A804" s="96">
        <v>43340</v>
      </c>
      <c r="B804" s="97" t="s">
        <v>1610</v>
      </c>
      <c r="C804" s="98" t="s">
        <v>1611</v>
      </c>
      <c r="D804" s="98" t="s">
        <v>405</v>
      </c>
      <c r="E804" s="82">
        <v>12</v>
      </c>
      <c r="F804" s="99">
        <v>478549.83</v>
      </c>
      <c r="G804" s="99">
        <f t="shared" si="8"/>
        <v>5742597.96</v>
      </c>
      <c r="H804" s="99">
        <f>G804</f>
        <v>5742597.96</v>
      </c>
      <c r="I804" s="100" t="s">
        <v>309</v>
      </c>
      <c r="J804" s="82"/>
      <c r="K804" s="99"/>
    </row>
    <row r="805" spans="1:11" x14ac:dyDescent="0.3">
      <c r="A805" s="96"/>
      <c r="B805" s="97"/>
      <c r="C805" s="98"/>
      <c r="D805" s="98"/>
      <c r="E805" s="82"/>
      <c r="F805" s="99"/>
      <c r="G805" s="99">
        <f t="shared" si="8"/>
        <v>0</v>
      </c>
      <c r="H805" s="99"/>
      <c r="I805" s="100"/>
      <c r="J805" s="82"/>
      <c r="K805" s="99"/>
    </row>
    <row r="806" spans="1:11" x14ac:dyDescent="0.3">
      <c r="A806" s="96">
        <v>43340</v>
      </c>
      <c r="B806" s="97" t="s">
        <v>1612</v>
      </c>
      <c r="C806" s="98" t="s">
        <v>811</v>
      </c>
      <c r="D806" s="98" t="s">
        <v>1094</v>
      </c>
      <c r="E806" s="82">
        <v>1</v>
      </c>
      <c r="F806" s="99">
        <v>199999.8</v>
      </c>
      <c r="G806" s="99">
        <f t="shared" si="8"/>
        <v>199999.8</v>
      </c>
      <c r="H806" s="99">
        <f>G806</f>
        <v>199999.8</v>
      </c>
      <c r="I806" s="100" t="s">
        <v>1215</v>
      </c>
      <c r="J806" s="82"/>
      <c r="K806" s="99"/>
    </row>
    <row r="807" spans="1:11" x14ac:dyDescent="0.3">
      <c r="A807" s="96"/>
      <c r="B807" s="97"/>
      <c r="C807" s="98"/>
      <c r="D807" s="98"/>
      <c r="E807" s="82"/>
      <c r="F807" s="99"/>
      <c r="G807" s="99">
        <f t="shared" si="8"/>
        <v>0</v>
      </c>
      <c r="H807" s="99"/>
      <c r="I807" s="100"/>
      <c r="J807" s="82"/>
      <c r="K807" s="99"/>
    </row>
    <row r="808" spans="1:11" x14ac:dyDescent="0.3">
      <c r="A808" s="96">
        <v>43341</v>
      </c>
      <c r="B808" s="97" t="s">
        <v>1613</v>
      </c>
      <c r="C808" s="98" t="s">
        <v>77</v>
      </c>
      <c r="D808" s="98" t="s">
        <v>31</v>
      </c>
      <c r="E808" s="82">
        <v>12</v>
      </c>
      <c r="F808" s="99">
        <v>511100.09499999997</v>
      </c>
      <c r="G808" s="99">
        <f t="shared" si="8"/>
        <v>6133201.1399999997</v>
      </c>
      <c r="H808" s="99">
        <f>G808</f>
        <v>6133201.1399999997</v>
      </c>
      <c r="I808" s="100" t="s">
        <v>1216</v>
      </c>
      <c r="J808" s="82"/>
      <c r="K808" s="99"/>
    </row>
    <row r="809" spans="1:11" x14ac:dyDescent="0.3">
      <c r="A809" s="96"/>
      <c r="B809" s="97"/>
      <c r="C809" s="98"/>
      <c r="D809" s="98"/>
      <c r="E809" s="82"/>
      <c r="F809" s="99"/>
      <c r="G809" s="99">
        <f t="shared" si="8"/>
        <v>0</v>
      </c>
      <c r="H809" s="99"/>
      <c r="I809" s="100"/>
      <c r="J809" s="82"/>
      <c r="K809" s="99"/>
    </row>
    <row r="810" spans="1:11" x14ac:dyDescent="0.3">
      <c r="A810" s="96">
        <v>43341</v>
      </c>
      <c r="B810" s="97" t="s">
        <v>1615</v>
      </c>
      <c r="C810" s="98" t="s">
        <v>1447</v>
      </c>
      <c r="D810" s="98" t="s">
        <v>541</v>
      </c>
      <c r="E810" s="82">
        <v>1</v>
      </c>
      <c r="F810" s="99">
        <v>156750</v>
      </c>
      <c r="G810" s="99">
        <f t="shared" si="8"/>
        <v>156750</v>
      </c>
      <c r="H810" s="99"/>
      <c r="I810" s="175" t="s">
        <v>314</v>
      </c>
      <c r="J810" s="82"/>
      <c r="K810" s="99"/>
    </row>
    <row r="811" spans="1:11" x14ac:dyDescent="0.3">
      <c r="A811" s="96"/>
      <c r="B811" s="97"/>
      <c r="C811" s="98"/>
      <c r="D811" s="98" t="s">
        <v>544</v>
      </c>
      <c r="E811" s="82">
        <v>1</v>
      </c>
      <c r="F811" s="99">
        <v>156750</v>
      </c>
      <c r="G811" s="99">
        <f t="shared" si="8"/>
        <v>156750</v>
      </c>
      <c r="H811" s="99">
        <f>SUM(G810:G811)</f>
        <v>313500</v>
      </c>
      <c r="I811" s="175"/>
      <c r="J811" s="82"/>
      <c r="K811" s="99"/>
    </row>
    <row r="812" spans="1:11" x14ac:dyDescent="0.3">
      <c r="A812" s="96"/>
      <c r="B812" s="97"/>
      <c r="C812" s="98"/>
      <c r="D812" s="98"/>
      <c r="E812" s="82"/>
      <c r="F812" s="99"/>
      <c r="G812" s="99">
        <f t="shared" si="8"/>
        <v>0</v>
      </c>
      <c r="H812" s="99"/>
      <c r="I812" s="100"/>
      <c r="J812" s="82"/>
      <c r="K812" s="99"/>
    </row>
    <row r="813" spans="1:11" x14ac:dyDescent="0.3">
      <c r="A813" s="96">
        <v>43341</v>
      </c>
      <c r="B813" s="97" t="s">
        <v>1616</v>
      </c>
      <c r="C813" s="98" t="s">
        <v>1617</v>
      </c>
      <c r="D813" s="98" t="s">
        <v>1618</v>
      </c>
      <c r="E813" s="82">
        <v>2</v>
      </c>
      <c r="F813" s="99">
        <v>215000.5</v>
      </c>
      <c r="G813" s="99">
        <f t="shared" si="8"/>
        <v>430001</v>
      </c>
      <c r="H813" s="99">
        <f>G813</f>
        <v>430001</v>
      </c>
      <c r="I813" s="100" t="s">
        <v>314</v>
      </c>
      <c r="J813" s="82"/>
      <c r="K813" s="99"/>
    </row>
    <row r="814" spans="1:11" x14ac:dyDescent="0.3">
      <c r="A814" s="96"/>
      <c r="B814" s="97"/>
      <c r="C814" s="98"/>
      <c r="D814" s="98"/>
      <c r="E814" s="82"/>
      <c r="F814" s="99"/>
      <c r="G814" s="99">
        <f t="shared" si="8"/>
        <v>0</v>
      </c>
      <c r="H814" s="99"/>
      <c r="I814" s="100"/>
      <c r="J814" s="82"/>
      <c r="K814" s="99"/>
    </row>
    <row r="815" spans="1:11" x14ac:dyDescent="0.3">
      <c r="A815" s="96">
        <v>43341</v>
      </c>
      <c r="B815" s="97" t="s">
        <v>1619</v>
      </c>
      <c r="C815" s="98" t="s">
        <v>786</v>
      </c>
      <c r="D815" s="98" t="s">
        <v>1325</v>
      </c>
      <c r="E815" s="82">
        <v>2</v>
      </c>
      <c r="F815" s="99">
        <v>637450</v>
      </c>
      <c r="G815" s="99">
        <f t="shared" si="8"/>
        <v>1274900</v>
      </c>
      <c r="H815" s="99">
        <f>G815</f>
        <v>1274900</v>
      </c>
      <c r="I815" s="100" t="s">
        <v>309</v>
      </c>
      <c r="J815" s="82"/>
      <c r="K815" s="99"/>
    </row>
    <row r="816" spans="1:11" x14ac:dyDescent="0.3">
      <c r="A816" s="96"/>
      <c r="B816" s="97"/>
      <c r="C816" s="98"/>
      <c r="D816" s="98"/>
      <c r="E816" s="82"/>
      <c r="F816" s="99"/>
      <c r="G816" s="99">
        <f t="shared" si="8"/>
        <v>0</v>
      </c>
      <c r="H816" s="99"/>
      <c r="I816" s="100"/>
      <c r="J816" s="82"/>
      <c r="K816" s="99"/>
    </row>
    <row r="817" spans="1:11" x14ac:dyDescent="0.3">
      <c r="A817" s="96">
        <v>43341</v>
      </c>
      <c r="B817" s="97" t="s">
        <v>1620</v>
      </c>
      <c r="C817" s="98" t="s">
        <v>456</v>
      </c>
      <c r="D817" s="98" t="s">
        <v>28</v>
      </c>
      <c r="E817" s="82">
        <v>1</v>
      </c>
      <c r="F817" s="99">
        <v>571000.1</v>
      </c>
      <c r="G817" s="99">
        <f t="shared" si="8"/>
        <v>571000.1</v>
      </c>
      <c r="H817" s="99">
        <f>G817</f>
        <v>571000.1</v>
      </c>
      <c r="I817" s="100" t="s">
        <v>312</v>
      </c>
      <c r="J817" s="82"/>
      <c r="K817" s="99"/>
    </row>
    <row r="818" spans="1:11" x14ac:dyDescent="0.3">
      <c r="A818" s="96"/>
      <c r="B818" s="97"/>
      <c r="C818" s="98"/>
      <c r="D818" s="98"/>
      <c r="E818" s="82"/>
      <c r="F818" s="99"/>
      <c r="G818" s="99">
        <f t="shared" si="8"/>
        <v>0</v>
      </c>
      <c r="H818" s="99"/>
      <c r="I818" s="100"/>
      <c r="J818" s="82"/>
      <c r="K818" s="99"/>
    </row>
    <row r="819" spans="1:11" x14ac:dyDescent="0.3">
      <c r="A819" s="96">
        <v>43341</v>
      </c>
      <c r="B819" s="97" t="s">
        <v>1621</v>
      </c>
      <c r="C819" s="98" t="s">
        <v>676</v>
      </c>
      <c r="D819" s="98" t="s">
        <v>1094</v>
      </c>
      <c r="E819" s="82">
        <v>2</v>
      </c>
      <c r="F819" s="99">
        <v>199999.8</v>
      </c>
      <c r="G819" s="99">
        <f t="shared" si="8"/>
        <v>399999.6</v>
      </c>
      <c r="H819" s="99">
        <f>G819</f>
        <v>399999.6</v>
      </c>
      <c r="I819" s="100" t="s">
        <v>312</v>
      </c>
      <c r="J819" s="82"/>
      <c r="K819" s="99"/>
    </row>
    <row r="820" spans="1:11" x14ac:dyDescent="0.3">
      <c r="A820" s="96"/>
      <c r="B820" s="97"/>
      <c r="C820" s="98"/>
      <c r="D820" s="98"/>
      <c r="E820" s="82"/>
      <c r="F820" s="99"/>
      <c r="G820" s="99">
        <f t="shared" si="8"/>
        <v>0</v>
      </c>
      <c r="H820" s="99"/>
      <c r="I820" s="100"/>
      <c r="J820" s="82"/>
      <c r="K820" s="99"/>
    </row>
    <row r="821" spans="1:11" x14ac:dyDescent="0.3">
      <c r="A821" s="96">
        <v>43341</v>
      </c>
      <c r="B821" s="97" t="s">
        <v>1624</v>
      </c>
      <c r="C821" s="98" t="s">
        <v>1092</v>
      </c>
      <c r="D821" s="98" t="s">
        <v>1058</v>
      </c>
      <c r="E821" s="82">
        <v>1</v>
      </c>
      <c r="F821" s="99">
        <v>165000</v>
      </c>
      <c r="G821" s="99">
        <f t="shared" si="8"/>
        <v>165000</v>
      </c>
      <c r="H821" s="99"/>
      <c r="I821" s="175" t="s">
        <v>1271</v>
      </c>
      <c r="J821" s="82"/>
      <c r="K821" s="99"/>
    </row>
    <row r="822" spans="1:11" x14ac:dyDescent="0.3">
      <c r="A822" s="96"/>
      <c r="B822" s="97"/>
      <c r="C822" s="98"/>
      <c r="D822" s="98" t="s">
        <v>405</v>
      </c>
      <c r="E822" s="82">
        <v>1</v>
      </c>
      <c r="F822" s="99">
        <v>600000.5</v>
      </c>
      <c r="G822" s="99">
        <f t="shared" si="8"/>
        <v>600000.5</v>
      </c>
      <c r="H822" s="99">
        <f>SUM(G821:G822)</f>
        <v>765000.5</v>
      </c>
      <c r="I822" s="175"/>
      <c r="J822" s="82"/>
      <c r="K822" s="99"/>
    </row>
    <row r="823" spans="1:11" x14ac:dyDescent="0.3">
      <c r="A823" s="96"/>
      <c r="B823" s="97"/>
      <c r="C823" s="98"/>
      <c r="D823" s="98"/>
      <c r="E823" s="82"/>
      <c r="F823" s="99"/>
      <c r="G823" s="99"/>
      <c r="H823" s="99"/>
      <c r="I823" s="100"/>
      <c r="J823" s="82"/>
      <c r="K823" s="99"/>
    </row>
    <row r="824" spans="1:11" x14ac:dyDescent="0.3">
      <c r="A824" s="96">
        <v>43341</v>
      </c>
      <c r="B824" s="97" t="s">
        <v>1625</v>
      </c>
      <c r="C824" s="98" t="s">
        <v>1626</v>
      </c>
      <c r="D824" s="98" t="s">
        <v>887</v>
      </c>
      <c r="E824" s="82">
        <v>1</v>
      </c>
      <c r="F824" s="99">
        <v>215000.5</v>
      </c>
      <c r="G824" s="99">
        <f t="shared" si="8"/>
        <v>215000.5</v>
      </c>
      <c r="H824" s="99">
        <f>G824</f>
        <v>215000.5</v>
      </c>
      <c r="I824" s="100" t="s">
        <v>309</v>
      </c>
      <c r="J824" s="82"/>
      <c r="K824" s="99"/>
    </row>
    <row r="825" spans="1:11" x14ac:dyDescent="0.3">
      <c r="A825" s="96"/>
      <c r="B825" s="97"/>
      <c r="C825" s="98"/>
      <c r="D825" s="98"/>
      <c r="E825" s="82"/>
      <c r="F825" s="99"/>
      <c r="G825" s="99">
        <f t="shared" si="8"/>
        <v>0</v>
      </c>
      <c r="H825" s="99"/>
      <c r="I825" s="100"/>
      <c r="J825" s="82"/>
      <c r="K825" s="99"/>
    </row>
    <row r="826" spans="1:11" x14ac:dyDescent="0.3">
      <c r="A826" s="96">
        <v>43342</v>
      </c>
      <c r="B826" s="97" t="s">
        <v>1627</v>
      </c>
      <c r="C826" s="98" t="s">
        <v>1628</v>
      </c>
      <c r="D826" s="98" t="s">
        <v>887</v>
      </c>
      <c r="E826" s="82">
        <v>3</v>
      </c>
      <c r="F826" s="99">
        <v>215000.5</v>
      </c>
      <c r="G826" s="99">
        <f t="shared" si="8"/>
        <v>645001.5</v>
      </c>
      <c r="H826" s="99">
        <f>G826</f>
        <v>645001.5</v>
      </c>
      <c r="I826" s="100" t="s">
        <v>314</v>
      </c>
      <c r="J826" s="82"/>
      <c r="K826" s="99"/>
    </row>
    <row r="827" spans="1:11" x14ac:dyDescent="0.3">
      <c r="A827" s="96"/>
      <c r="B827" s="97"/>
      <c r="C827" s="98"/>
      <c r="D827" s="98"/>
      <c r="E827" s="82"/>
      <c r="F827" s="99"/>
      <c r="G827" s="99">
        <f t="shared" si="8"/>
        <v>0</v>
      </c>
      <c r="H827" s="99"/>
      <c r="I827" s="100"/>
      <c r="J827" s="82"/>
      <c r="K827" s="99"/>
    </row>
    <row r="828" spans="1:11" x14ac:dyDescent="0.3">
      <c r="A828" s="96">
        <v>43342</v>
      </c>
      <c r="B828" s="97" t="s">
        <v>1629</v>
      </c>
      <c r="C828" s="98" t="s">
        <v>30</v>
      </c>
      <c r="D828" s="98" t="s">
        <v>31</v>
      </c>
      <c r="E828" s="82">
        <v>2</v>
      </c>
      <c r="F828" s="99">
        <v>511100.09499999997</v>
      </c>
      <c r="G828" s="99">
        <f t="shared" si="8"/>
        <v>1022200.19</v>
      </c>
      <c r="H828" s="99">
        <f>G828</f>
        <v>1022200.19</v>
      </c>
      <c r="I828" s="100" t="s">
        <v>309</v>
      </c>
      <c r="J828" s="82"/>
      <c r="K828" s="99"/>
    </row>
    <row r="829" spans="1:11" x14ac:dyDescent="0.3">
      <c r="A829" s="96"/>
      <c r="B829" s="97"/>
      <c r="C829" s="98"/>
      <c r="D829" s="98"/>
      <c r="E829" s="82"/>
      <c r="F829" s="99"/>
      <c r="G829" s="99">
        <f t="shared" si="8"/>
        <v>0</v>
      </c>
      <c r="H829" s="99"/>
      <c r="I829" s="100"/>
      <c r="J829" s="82"/>
      <c r="K829" s="99"/>
    </row>
    <row r="830" spans="1:11" x14ac:dyDescent="0.3">
      <c r="A830" s="96">
        <v>43342</v>
      </c>
      <c r="B830" s="97" t="s">
        <v>1630</v>
      </c>
      <c r="C830" s="98" t="s">
        <v>284</v>
      </c>
      <c r="D830" s="98" t="s">
        <v>104</v>
      </c>
      <c r="E830" s="82">
        <v>2</v>
      </c>
      <c r="F830" s="99">
        <v>538000.1</v>
      </c>
      <c r="G830" s="99">
        <f t="shared" si="8"/>
        <v>1076000.2</v>
      </c>
      <c r="H830" s="99"/>
      <c r="I830" s="175" t="s">
        <v>310</v>
      </c>
      <c r="J830" s="82"/>
      <c r="K830" s="99"/>
    </row>
    <row r="831" spans="1:11" x14ac:dyDescent="0.3">
      <c r="A831" s="96"/>
      <c r="B831" s="97"/>
      <c r="C831" s="98"/>
      <c r="D831" s="98" t="s">
        <v>109</v>
      </c>
      <c r="E831" s="82">
        <v>12</v>
      </c>
      <c r="F831" s="99">
        <v>215000.5</v>
      </c>
      <c r="G831" s="99">
        <f t="shared" si="8"/>
        <v>2580006</v>
      </c>
      <c r="H831" s="99">
        <f>SUM(G830:G831)</f>
        <v>3656006.2</v>
      </c>
      <c r="I831" s="175"/>
      <c r="J831" s="82"/>
      <c r="K831" s="99"/>
    </row>
    <row r="832" spans="1:11" x14ac:dyDescent="0.3">
      <c r="A832" s="96"/>
      <c r="B832" s="97"/>
      <c r="C832" s="98"/>
      <c r="D832" s="98"/>
      <c r="E832" s="82"/>
      <c r="F832" s="99"/>
      <c r="G832" s="99">
        <f t="shared" si="8"/>
        <v>0</v>
      </c>
      <c r="H832" s="99"/>
      <c r="I832" s="100"/>
      <c r="J832" s="82"/>
      <c r="K832" s="99"/>
    </row>
    <row r="833" spans="1:11" x14ac:dyDescent="0.3">
      <c r="A833" s="96">
        <v>43342</v>
      </c>
      <c r="B833" s="97" t="s">
        <v>1631</v>
      </c>
      <c r="C833" s="98" t="s">
        <v>678</v>
      </c>
      <c r="D833" s="98" t="s">
        <v>1094</v>
      </c>
      <c r="E833" s="82">
        <v>3</v>
      </c>
      <c r="F833" s="99">
        <v>199999.8</v>
      </c>
      <c r="G833" s="99">
        <f t="shared" si="8"/>
        <v>599999.39999999991</v>
      </c>
      <c r="H833" s="99">
        <f>G833</f>
        <v>599999.39999999991</v>
      </c>
      <c r="I833" s="100" t="s">
        <v>674</v>
      </c>
      <c r="J833" s="82"/>
      <c r="K833" s="99"/>
    </row>
    <row r="834" spans="1:11" x14ac:dyDescent="0.3">
      <c r="A834" s="96"/>
      <c r="B834" s="97"/>
      <c r="C834" s="98"/>
      <c r="D834" s="98"/>
      <c r="E834" s="82"/>
      <c r="F834" s="99"/>
      <c r="G834" s="99">
        <f t="shared" si="8"/>
        <v>0</v>
      </c>
      <c r="H834" s="99"/>
      <c r="I834" s="100"/>
      <c r="J834" s="82"/>
      <c r="K834" s="99"/>
    </row>
    <row r="835" spans="1:11" x14ac:dyDescent="0.3">
      <c r="A835" s="96">
        <v>43342</v>
      </c>
      <c r="B835" s="97" t="s">
        <v>1632</v>
      </c>
      <c r="C835" s="98" t="s">
        <v>312</v>
      </c>
      <c r="D835" s="98" t="s">
        <v>1094</v>
      </c>
      <c r="E835" s="82">
        <v>1</v>
      </c>
      <c r="F835" s="99">
        <v>199999.8</v>
      </c>
      <c r="G835" s="99">
        <f t="shared" si="8"/>
        <v>199999.8</v>
      </c>
      <c r="H835" s="99">
        <f>G835</f>
        <v>199999.8</v>
      </c>
      <c r="I835" s="100" t="s">
        <v>312</v>
      </c>
      <c r="J835" s="82"/>
      <c r="K835" s="99"/>
    </row>
    <row r="836" spans="1:11" x14ac:dyDescent="0.3">
      <c r="A836" s="96"/>
      <c r="B836" s="97"/>
      <c r="C836" s="98"/>
      <c r="D836" s="98"/>
      <c r="E836" s="82"/>
      <c r="F836" s="99"/>
      <c r="G836" s="99">
        <f t="shared" si="8"/>
        <v>0</v>
      </c>
      <c r="H836" s="99"/>
      <c r="I836" s="100"/>
      <c r="J836" s="82"/>
      <c r="K836" s="99"/>
    </row>
    <row r="837" spans="1:11" x14ac:dyDescent="0.3">
      <c r="A837" s="96">
        <v>43342</v>
      </c>
      <c r="B837" s="97" t="s">
        <v>1633</v>
      </c>
      <c r="C837" s="98" t="s">
        <v>1473</v>
      </c>
      <c r="D837" s="98" t="s">
        <v>109</v>
      </c>
      <c r="E837" s="82">
        <v>2</v>
      </c>
      <c r="F837" s="99">
        <v>215000.5</v>
      </c>
      <c r="G837" s="99">
        <f t="shared" si="8"/>
        <v>430001</v>
      </c>
      <c r="H837" s="99">
        <f>G837</f>
        <v>430001</v>
      </c>
      <c r="I837" s="100" t="s">
        <v>315</v>
      </c>
      <c r="J837" s="82"/>
      <c r="K837" s="99"/>
    </row>
    <row r="838" spans="1:11" x14ac:dyDescent="0.3">
      <c r="A838" s="96"/>
      <c r="B838" s="97"/>
      <c r="C838" s="98"/>
      <c r="D838" s="98"/>
      <c r="E838" s="82"/>
      <c r="F838" s="99"/>
      <c r="G838" s="99">
        <f t="shared" si="8"/>
        <v>0</v>
      </c>
      <c r="H838" s="99"/>
      <c r="I838" s="100"/>
      <c r="J838" s="82"/>
      <c r="K838" s="99"/>
    </row>
    <row r="839" spans="1:11" x14ac:dyDescent="0.3">
      <c r="A839" s="96">
        <v>43342</v>
      </c>
      <c r="B839" s="97" t="s">
        <v>1634</v>
      </c>
      <c r="C839" s="98" t="s">
        <v>1127</v>
      </c>
      <c r="D839" s="98" t="s">
        <v>1635</v>
      </c>
      <c r="E839" s="82">
        <v>2</v>
      </c>
      <c r="F839" s="99">
        <v>148500</v>
      </c>
      <c r="G839" s="99">
        <f t="shared" si="8"/>
        <v>297000</v>
      </c>
      <c r="H839" s="99">
        <f>G839</f>
        <v>297000</v>
      </c>
      <c r="I839" s="100" t="s">
        <v>674</v>
      </c>
      <c r="J839" s="82"/>
      <c r="K839" s="99"/>
    </row>
    <row r="840" spans="1:11" x14ac:dyDescent="0.3">
      <c r="A840" s="96"/>
      <c r="B840" s="97"/>
      <c r="C840" s="98"/>
      <c r="D840" s="98"/>
      <c r="E840" s="82"/>
      <c r="F840" s="99"/>
      <c r="G840" s="99">
        <f t="shared" si="8"/>
        <v>0</v>
      </c>
      <c r="H840" s="99"/>
      <c r="I840" s="100"/>
      <c r="J840" s="82"/>
      <c r="K840" s="99"/>
    </row>
    <row r="841" spans="1:11" x14ac:dyDescent="0.3">
      <c r="A841" s="96">
        <v>43342</v>
      </c>
      <c r="B841" s="97" t="s">
        <v>1636</v>
      </c>
      <c r="C841" s="98" t="s">
        <v>1637</v>
      </c>
      <c r="D841" s="98" t="s">
        <v>31</v>
      </c>
      <c r="E841" s="82">
        <v>1</v>
      </c>
      <c r="F841" s="99">
        <v>538000.1</v>
      </c>
      <c r="G841" s="99">
        <f t="shared" si="8"/>
        <v>538000.1</v>
      </c>
      <c r="H841" s="99"/>
      <c r="I841" s="175" t="s">
        <v>310</v>
      </c>
      <c r="J841" s="82"/>
      <c r="K841" s="99"/>
    </row>
    <row r="842" spans="1:11" x14ac:dyDescent="0.3">
      <c r="A842" s="96"/>
      <c r="B842" s="97"/>
      <c r="C842" s="98"/>
      <c r="D842" s="98" t="s">
        <v>1094</v>
      </c>
      <c r="E842" s="82">
        <v>2</v>
      </c>
      <c r="F842" s="99">
        <v>199999.8</v>
      </c>
      <c r="G842" s="99">
        <f t="shared" si="8"/>
        <v>399999.6</v>
      </c>
      <c r="H842" s="99">
        <f>SUM(G841:G842)</f>
        <v>937999.7</v>
      </c>
      <c r="I842" s="175"/>
      <c r="J842" s="82"/>
      <c r="K842" s="99"/>
    </row>
    <row r="843" spans="1:11" x14ac:dyDescent="0.3">
      <c r="A843" s="96"/>
      <c r="B843" s="97"/>
      <c r="C843" s="98"/>
      <c r="D843" s="98"/>
      <c r="E843" s="82"/>
      <c r="F843" s="99"/>
      <c r="G843" s="99">
        <f t="shared" si="8"/>
        <v>0</v>
      </c>
      <c r="H843" s="99"/>
      <c r="I843" s="100"/>
      <c r="J843" s="82"/>
      <c r="K843" s="99"/>
    </row>
    <row r="844" spans="1:11" x14ac:dyDescent="0.3">
      <c r="A844" s="96">
        <v>43342</v>
      </c>
      <c r="B844" s="97" t="s">
        <v>1638</v>
      </c>
      <c r="C844" s="98" t="s">
        <v>786</v>
      </c>
      <c r="D844" s="98" t="s">
        <v>405</v>
      </c>
      <c r="E844" s="82">
        <v>2</v>
      </c>
      <c r="F844" s="99">
        <v>570000.47499999998</v>
      </c>
      <c r="G844" s="99">
        <f t="shared" si="8"/>
        <v>1140000.95</v>
      </c>
      <c r="H844" s="99">
        <f>G844</f>
        <v>1140000.95</v>
      </c>
      <c r="I844" s="100" t="s">
        <v>309</v>
      </c>
      <c r="J844" s="82"/>
      <c r="K844" s="99"/>
    </row>
    <row r="845" spans="1:11" x14ac:dyDescent="0.3">
      <c r="A845" s="96"/>
      <c r="B845" s="97"/>
      <c r="C845" s="98"/>
      <c r="D845" s="98"/>
      <c r="E845" s="82"/>
      <c r="F845" s="99"/>
      <c r="G845" s="99">
        <f t="shared" si="8"/>
        <v>0</v>
      </c>
      <c r="H845" s="99"/>
      <c r="I845" s="100"/>
      <c r="J845" s="82"/>
      <c r="K845" s="99"/>
    </row>
    <row r="846" spans="1:11" x14ac:dyDescent="0.3">
      <c r="A846" s="96">
        <v>43342</v>
      </c>
      <c r="B846" s="97" t="s">
        <v>1639</v>
      </c>
      <c r="C846" s="98" t="s">
        <v>244</v>
      </c>
      <c r="D846" s="98" t="s">
        <v>405</v>
      </c>
      <c r="E846" s="82">
        <v>4</v>
      </c>
      <c r="F846" s="99">
        <v>570000.47499999998</v>
      </c>
      <c r="G846" s="99">
        <f t="shared" si="8"/>
        <v>2280001.9</v>
      </c>
      <c r="H846" s="99">
        <f>G846</f>
        <v>2280001.9</v>
      </c>
      <c r="I846" s="100" t="s">
        <v>309</v>
      </c>
      <c r="J846" s="82"/>
      <c r="K846" s="99"/>
    </row>
    <row r="847" spans="1:11" x14ac:dyDescent="0.3">
      <c r="A847" s="96"/>
      <c r="B847" s="97"/>
      <c r="C847" s="98"/>
      <c r="D847" s="98"/>
      <c r="E847" s="82"/>
      <c r="F847" s="99"/>
      <c r="G847" s="99">
        <f t="shared" si="8"/>
        <v>0</v>
      </c>
      <c r="H847" s="99"/>
      <c r="I847" s="100"/>
      <c r="J847" s="82"/>
      <c r="K847" s="99"/>
    </row>
    <row r="848" spans="1:11" x14ac:dyDescent="0.3">
      <c r="A848" s="96">
        <v>43342</v>
      </c>
      <c r="B848" s="97" t="s">
        <v>1640</v>
      </c>
      <c r="C848" s="98" t="s">
        <v>820</v>
      </c>
      <c r="D848" s="98" t="s">
        <v>1094</v>
      </c>
      <c r="E848" s="82">
        <v>3</v>
      </c>
      <c r="F848" s="99">
        <v>199999.8</v>
      </c>
      <c r="G848" s="99">
        <f t="shared" si="8"/>
        <v>599999.39999999991</v>
      </c>
      <c r="H848" s="99"/>
      <c r="I848" s="175" t="s">
        <v>1215</v>
      </c>
      <c r="J848" s="82"/>
      <c r="K848" s="99"/>
    </row>
    <row r="849" spans="1:11" x14ac:dyDescent="0.3">
      <c r="A849" s="96"/>
      <c r="B849" s="97"/>
      <c r="C849" s="98"/>
      <c r="D849" s="98" t="s">
        <v>1003</v>
      </c>
      <c r="E849" s="82">
        <v>4</v>
      </c>
      <c r="F849" s="99">
        <v>215000.5</v>
      </c>
      <c r="G849" s="99">
        <f t="shared" ref="G849:G910" si="9">E849*F849</f>
        <v>860002</v>
      </c>
      <c r="H849" s="99">
        <f>SUM(G848:G849)</f>
        <v>1460001.4</v>
      </c>
      <c r="I849" s="175"/>
      <c r="J849" s="82"/>
      <c r="K849" s="99"/>
    </row>
    <row r="850" spans="1:11" x14ac:dyDescent="0.3">
      <c r="A850" s="96"/>
      <c r="B850" s="97"/>
      <c r="C850" s="98"/>
      <c r="D850" s="98"/>
      <c r="E850" s="82"/>
      <c r="F850" s="99"/>
      <c r="G850" s="99">
        <f t="shared" si="9"/>
        <v>0</v>
      </c>
      <c r="H850" s="99"/>
      <c r="I850" s="100"/>
      <c r="J850" s="82"/>
      <c r="K850" s="99"/>
    </row>
    <row r="851" spans="1:11" x14ac:dyDescent="0.3">
      <c r="A851" s="96">
        <v>43342</v>
      </c>
      <c r="B851" s="97" t="s">
        <v>1641</v>
      </c>
      <c r="C851" s="98" t="s">
        <v>1642</v>
      </c>
      <c r="D851" s="98" t="s">
        <v>887</v>
      </c>
      <c r="E851" s="82">
        <v>1</v>
      </c>
      <c r="F851" s="99">
        <v>215000.5</v>
      </c>
      <c r="G851" s="99">
        <f t="shared" si="9"/>
        <v>215000.5</v>
      </c>
      <c r="H851" s="99">
        <f>G851</f>
        <v>215000.5</v>
      </c>
      <c r="I851" s="100" t="s">
        <v>1213</v>
      </c>
      <c r="J851" s="82"/>
      <c r="K851" s="99"/>
    </row>
    <row r="852" spans="1:11" x14ac:dyDescent="0.3">
      <c r="A852" s="96"/>
      <c r="B852" s="97"/>
      <c r="C852" s="98"/>
      <c r="D852" s="98"/>
      <c r="E852" s="82"/>
      <c r="F852" s="99"/>
      <c r="G852" s="99">
        <f t="shared" si="9"/>
        <v>0</v>
      </c>
      <c r="H852" s="99"/>
      <c r="I852" s="100"/>
      <c r="J852" s="82"/>
      <c r="K852" s="99"/>
    </row>
    <row r="853" spans="1:11" x14ac:dyDescent="0.3">
      <c r="A853" s="96">
        <v>43342</v>
      </c>
      <c r="B853" s="97" t="s">
        <v>1643</v>
      </c>
      <c r="C853" s="98" t="s">
        <v>1642</v>
      </c>
      <c r="D853" s="98" t="s">
        <v>887</v>
      </c>
      <c r="E853" s="82">
        <v>1</v>
      </c>
      <c r="F853" s="99">
        <v>215000.5</v>
      </c>
      <c r="G853" s="99">
        <f t="shared" si="9"/>
        <v>215000.5</v>
      </c>
      <c r="H853" s="99">
        <f>G853</f>
        <v>215000.5</v>
      </c>
      <c r="I853" s="100" t="s">
        <v>1213</v>
      </c>
      <c r="J853" s="82"/>
      <c r="K853" s="99"/>
    </row>
    <row r="854" spans="1:11" x14ac:dyDescent="0.3">
      <c r="A854" s="96"/>
      <c r="B854" s="97"/>
      <c r="C854" s="98"/>
      <c r="D854" s="98"/>
      <c r="E854" s="82"/>
      <c r="F854" s="99"/>
      <c r="G854" s="99">
        <f t="shared" si="9"/>
        <v>0</v>
      </c>
      <c r="H854" s="99"/>
      <c r="I854" s="100"/>
      <c r="J854" s="82"/>
      <c r="K854" s="99"/>
    </row>
    <row r="855" spans="1:11" x14ac:dyDescent="0.3">
      <c r="A855" s="96">
        <v>43342</v>
      </c>
      <c r="B855" s="97" t="s">
        <v>1644</v>
      </c>
      <c r="C855" s="98" t="s">
        <v>1645</v>
      </c>
      <c r="D855" s="98" t="s">
        <v>1094</v>
      </c>
      <c r="E855" s="82">
        <v>1</v>
      </c>
      <c r="F855" s="99">
        <v>199999.8</v>
      </c>
      <c r="G855" s="99">
        <f t="shared" si="9"/>
        <v>199999.8</v>
      </c>
      <c r="H855" s="99">
        <f>G855</f>
        <v>199999.8</v>
      </c>
      <c r="I855" s="100" t="s">
        <v>1213</v>
      </c>
      <c r="J855" s="82"/>
      <c r="K855" s="99"/>
    </row>
    <row r="856" spans="1:11" x14ac:dyDescent="0.3">
      <c r="A856" s="96"/>
      <c r="B856" s="97"/>
      <c r="C856" s="98"/>
      <c r="D856" s="98"/>
      <c r="E856" s="82"/>
      <c r="F856" s="99"/>
      <c r="G856" s="99">
        <f t="shared" si="9"/>
        <v>0</v>
      </c>
      <c r="H856" s="99"/>
      <c r="I856" s="100"/>
      <c r="J856" s="82"/>
      <c r="K856" s="99"/>
    </row>
    <row r="857" spans="1:11" x14ac:dyDescent="0.3">
      <c r="A857" s="96">
        <v>43343</v>
      </c>
      <c r="B857" s="97" t="s">
        <v>1646</v>
      </c>
      <c r="C857" s="98" t="s">
        <v>38</v>
      </c>
      <c r="D857" s="98" t="s">
        <v>887</v>
      </c>
      <c r="E857" s="82">
        <v>12</v>
      </c>
      <c r="F857" s="99">
        <v>215000.5</v>
      </c>
      <c r="G857" s="99">
        <f t="shared" si="9"/>
        <v>2580006</v>
      </c>
      <c r="H857" s="99"/>
      <c r="I857" s="175" t="s">
        <v>310</v>
      </c>
      <c r="J857" s="82"/>
      <c r="K857" s="99"/>
    </row>
    <row r="858" spans="1:11" x14ac:dyDescent="0.3">
      <c r="A858" s="96"/>
      <c r="B858" s="97"/>
      <c r="C858" s="98"/>
      <c r="D858" s="98" t="s">
        <v>1325</v>
      </c>
      <c r="E858" s="82">
        <v>3</v>
      </c>
      <c r="F858" s="99">
        <v>671000</v>
      </c>
      <c r="G858" s="99">
        <f t="shared" si="9"/>
        <v>2013000</v>
      </c>
      <c r="H858" s="99"/>
      <c r="I858" s="175"/>
      <c r="J858" s="82"/>
      <c r="K858" s="99"/>
    </row>
    <row r="859" spans="1:11" x14ac:dyDescent="0.3">
      <c r="A859" s="96"/>
      <c r="B859" s="97"/>
      <c r="C859" s="98"/>
      <c r="D859" s="98" t="s">
        <v>109</v>
      </c>
      <c r="E859" s="82">
        <v>12</v>
      </c>
      <c r="F859" s="99">
        <v>215000.5</v>
      </c>
      <c r="G859" s="99">
        <f t="shared" si="9"/>
        <v>2580006</v>
      </c>
      <c r="H859" s="99"/>
      <c r="I859" s="175"/>
      <c r="J859" s="82"/>
      <c r="K859" s="99"/>
    </row>
    <row r="860" spans="1:11" x14ac:dyDescent="0.3">
      <c r="A860" s="96"/>
      <c r="B860" s="97"/>
      <c r="C860" s="98"/>
      <c r="D860" s="98" t="s">
        <v>1647</v>
      </c>
      <c r="E860" s="82">
        <v>3</v>
      </c>
      <c r="F860" s="99">
        <v>1068999.8</v>
      </c>
      <c r="G860" s="99">
        <f t="shared" si="9"/>
        <v>3206999.4000000004</v>
      </c>
      <c r="H860" s="99"/>
      <c r="I860" s="175"/>
      <c r="J860" s="82"/>
      <c r="K860" s="99"/>
    </row>
    <row r="861" spans="1:11" x14ac:dyDescent="0.3">
      <c r="A861" s="96"/>
      <c r="B861" s="97"/>
      <c r="C861" s="98"/>
      <c r="D861" s="98" t="s">
        <v>213</v>
      </c>
      <c r="E861" s="82">
        <v>3</v>
      </c>
      <c r="F861" s="99">
        <v>700000.4</v>
      </c>
      <c r="G861" s="99">
        <f t="shared" si="9"/>
        <v>2100001.2000000002</v>
      </c>
      <c r="H861" s="99">
        <f>SUM(G857:G861)</f>
        <v>12480012.600000001</v>
      </c>
      <c r="I861" s="175"/>
      <c r="J861" s="82"/>
      <c r="K861" s="99"/>
    </row>
    <row r="862" spans="1:11" x14ac:dyDescent="0.3">
      <c r="A862" s="96"/>
      <c r="B862" s="97"/>
      <c r="C862" s="98"/>
      <c r="D862" s="98"/>
      <c r="E862" s="82"/>
      <c r="F862" s="99"/>
      <c r="G862" s="99">
        <f t="shared" si="9"/>
        <v>0</v>
      </c>
      <c r="H862" s="99"/>
      <c r="I862" s="100"/>
      <c r="J862" s="82"/>
      <c r="K862" s="99"/>
    </row>
    <row r="863" spans="1:11" x14ac:dyDescent="0.3">
      <c r="A863" s="96">
        <v>43343</v>
      </c>
      <c r="B863" s="97" t="s">
        <v>1648</v>
      </c>
      <c r="C863" s="98" t="s">
        <v>1221</v>
      </c>
      <c r="D863" s="98" t="s">
        <v>1003</v>
      </c>
      <c r="E863" s="82">
        <v>1</v>
      </c>
      <c r="F863" s="99">
        <v>215000.5</v>
      </c>
      <c r="G863" s="99">
        <f t="shared" si="9"/>
        <v>215000.5</v>
      </c>
      <c r="H863" s="99"/>
      <c r="I863" s="175" t="s">
        <v>1215</v>
      </c>
      <c r="J863" s="82"/>
      <c r="K863" s="99"/>
    </row>
    <row r="864" spans="1:11" x14ac:dyDescent="0.3">
      <c r="A864" s="96"/>
      <c r="B864" s="97"/>
      <c r="C864" s="98"/>
      <c r="D864" s="98" t="s">
        <v>162</v>
      </c>
      <c r="E864" s="82">
        <v>1</v>
      </c>
      <c r="F864" s="99">
        <v>240000.2</v>
      </c>
      <c r="G864" s="99">
        <f t="shared" si="9"/>
        <v>240000.2</v>
      </c>
      <c r="H864" s="99">
        <f>SUM(G863:G864)</f>
        <v>455000.7</v>
      </c>
      <c r="I864" s="175"/>
      <c r="J864" s="82"/>
      <c r="K864" s="99"/>
    </row>
    <row r="865" spans="1:11" x14ac:dyDescent="0.3">
      <c r="A865" s="96"/>
      <c r="B865" s="97"/>
      <c r="C865" s="98"/>
      <c r="D865" s="98"/>
      <c r="E865" s="82"/>
      <c r="F865" s="99"/>
      <c r="G865" s="99">
        <f t="shared" si="9"/>
        <v>0</v>
      </c>
      <c r="H865" s="99"/>
      <c r="I865" s="100"/>
      <c r="J865" s="82"/>
      <c r="K865" s="99"/>
    </row>
    <row r="866" spans="1:11" x14ac:dyDescent="0.3">
      <c r="A866" s="96">
        <v>43343</v>
      </c>
      <c r="B866" s="97" t="s">
        <v>1649</v>
      </c>
      <c r="C866" s="98" t="s">
        <v>811</v>
      </c>
      <c r="D866" s="98" t="s">
        <v>887</v>
      </c>
      <c r="E866" s="82">
        <v>1</v>
      </c>
      <c r="F866" s="99">
        <v>215000.5</v>
      </c>
      <c r="G866" s="99">
        <f t="shared" si="9"/>
        <v>215000.5</v>
      </c>
      <c r="H866" s="99">
        <f>G866</f>
        <v>215000.5</v>
      </c>
      <c r="I866" s="100" t="s">
        <v>309</v>
      </c>
      <c r="J866" s="82"/>
      <c r="K866" s="99"/>
    </row>
    <row r="867" spans="1:11" x14ac:dyDescent="0.3">
      <c r="A867" s="96"/>
      <c r="B867" s="97"/>
      <c r="C867" s="98"/>
      <c r="D867" s="98"/>
      <c r="E867" s="82"/>
      <c r="F867" s="99"/>
      <c r="G867" s="99">
        <f t="shared" si="9"/>
        <v>0</v>
      </c>
      <c r="H867" s="99"/>
      <c r="I867" s="100"/>
      <c r="J867" s="82"/>
      <c r="K867" s="99"/>
    </row>
    <row r="868" spans="1:11" x14ac:dyDescent="0.3">
      <c r="A868" s="96">
        <v>43343</v>
      </c>
      <c r="B868" s="97" t="s">
        <v>1650</v>
      </c>
      <c r="C868" s="98" t="s">
        <v>442</v>
      </c>
      <c r="D868" s="98" t="s">
        <v>104</v>
      </c>
      <c r="E868" s="82">
        <v>2</v>
      </c>
      <c r="F868" s="99">
        <v>511100.09499999997</v>
      </c>
      <c r="G868" s="99">
        <f t="shared" si="9"/>
        <v>1022200.19</v>
      </c>
      <c r="H868" s="99"/>
      <c r="I868" s="175" t="s">
        <v>312</v>
      </c>
      <c r="J868" s="82"/>
      <c r="K868" s="99"/>
    </row>
    <row r="869" spans="1:11" x14ac:dyDescent="0.3">
      <c r="A869" s="96"/>
      <c r="B869" s="97"/>
      <c r="C869" s="98"/>
      <c r="D869" s="98" t="s">
        <v>1094</v>
      </c>
      <c r="E869" s="82">
        <v>3</v>
      </c>
      <c r="F869" s="99">
        <v>199999.8</v>
      </c>
      <c r="G869" s="99">
        <f t="shared" si="9"/>
        <v>599999.39999999991</v>
      </c>
      <c r="H869" s="99"/>
      <c r="I869" s="175"/>
      <c r="J869" s="82"/>
      <c r="K869" s="99"/>
    </row>
    <row r="870" spans="1:11" x14ac:dyDescent="0.3">
      <c r="A870" s="96"/>
      <c r="B870" s="97"/>
      <c r="C870" s="98"/>
      <c r="D870" s="98" t="s">
        <v>887</v>
      </c>
      <c r="E870" s="82">
        <v>2</v>
      </c>
      <c r="F870" s="99">
        <v>215000.5</v>
      </c>
      <c r="G870" s="99">
        <f t="shared" si="9"/>
        <v>430001</v>
      </c>
      <c r="H870" s="99">
        <f>SUM(G868:G870)</f>
        <v>2052200.5899999999</v>
      </c>
      <c r="I870" s="175"/>
      <c r="J870" s="82"/>
      <c r="K870" s="99"/>
    </row>
    <row r="871" spans="1:11" x14ac:dyDescent="0.3">
      <c r="A871" s="96"/>
      <c r="B871" s="97"/>
      <c r="C871" s="98"/>
      <c r="D871" s="98"/>
      <c r="E871" s="82"/>
      <c r="F871" s="99"/>
      <c r="G871" s="99">
        <f t="shared" si="9"/>
        <v>0</v>
      </c>
      <c r="H871" s="99"/>
      <c r="I871" s="100"/>
      <c r="J871" s="82"/>
      <c r="K871" s="99"/>
    </row>
    <row r="872" spans="1:11" x14ac:dyDescent="0.3">
      <c r="A872" s="96">
        <v>43343</v>
      </c>
      <c r="B872" s="97" t="s">
        <v>1651</v>
      </c>
      <c r="C872" s="98" t="s">
        <v>135</v>
      </c>
      <c r="D872" s="98" t="s">
        <v>1357</v>
      </c>
      <c r="E872" s="82">
        <v>6</v>
      </c>
      <c r="F872" s="99">
        <v>1081099.5249999999</v>
      </c>
      <c r="G872" s="99">
        <f t="shared" si="9"/>
        <v>6486597.1499999994</v>
      </c>
      <c r="H872" s="99"/>
      <c r="I872" s="175" t="s">
        <v>309</v>
      </c>
      <c r="J872" s="82"/>
      <c r="K872" s="99"/>
    </row>
    <row r="873" spans="1:11" x14ac:dyDescent="0.3">
      <c r="A873" s="96"/>
      <c r="B873" s="97"/>
      <c r="C873" s="98"/>
      <c r="D873" s="98" t="s">
        <v>1325</v>
      </c>
      <c r="E873" s="82">
        <v>6</v>
      </c>
      <c r="F873" s="99">
        <v>637450</v>
      </c>
      <c r="G873" s="99">
        <f t="shared" si="9"/>
        <v>3824700</v>
      </c>
      <c r="H873" s="99">
        <f>SUM(G872:G873)</f>
        <v>10311297.149999999</v>
      </c>
      <c r="I873" s="175"/>
      <c r="J873" s="82"/>
      <c r="K873" s="99"/>
    </row>
    <row r="874" spans="1:11" x14ac:dyDescent="0.3">
      <c r="A874" s="96"/>
      <c r="B874" s="97"/>
      <c r="C874" s="98"/>
      <c r="D874" s="98"/>
      <c r="E874" s="82"/>
      <c r="F874" s="99"/>
      <c r="G874" s="99">
        <f t="shared" si="9"/>
        <v>0</v>
      </c>
      <c r="H874" s="99"/>
      <c r="I874" s="100"/>
      <c r="J874" s="82"/>
      <c r="K874" s="99"/>
    </row>
    <row r="875" spans="1:11" x14ac:dyDescent="0.3">
      <c r="A875" s="96">
        <v>43343</v>
      </c>
      <c r="B875" s="97" t="s">
        <v>1652</v>
      </c>
      <c r="C875" s="98" t="s">
        <v>646</v>
      </c>
      <c r="D875" s="98" t="s">
        <v>1094</v>
      </c>
      <c r="E875" s="82">
        <v>12</v>
      </c>
      <c r="F875" s="99">
        <v>199999.8</v>
      </c>
      <c r="G875" s="99">
        <f t="shared" si="9"/>
        <v>2399997.5999999996</v>
      </c>
      <c r="H875" s="99">
        <f>G875</f>
        <v>2399997.5999999996</v>
      </c>
      <c r="I875" s="100" t="s">
        <v>674</v>
      </c>
      <c r="J875" s="82"/>
      <c r="K875" s="99"/>
    </row>
    <row r="876" spans="1:11" x14ac:dyDescent="0.3">
      <c r="A876" s="96"/>
      <c r="B876" s="97"/>
      <c r="C876" s="98"/>
      <c r="D876" s="98"/>
      <c r="E876" s="82"/>
      <c r="F876" s="99"/>
      <c r="G876" s="99">
        <f t="shared" si="9"/>
        <v>0</v>
      </c>
      <c r="H876" s="99"/>
      <c r="I876" s="100"/>
      <c r="J876" s="82"/>
      <c r="K876" s="99"/>
    </row>
    <row r="877" spans="1:11" x14ac:dyDescent="0.3">
      <c r="A877" s="96">
        <v>43343</v>
      </c>
      <c r="B877" s="97" t="s">
        <v>1653</v>
      </c>
      <c r="C877" s="98" t="s">
        <v>1654</v>
      </c>
      <c r="D877" s="98" t="s">
        <v>652</v>
      </c>
      <c r="E877" s="82">
        <v>2</v>
      </c>
      <c r="F877" s="99">
        <v>517000</v>
      </c>
      <c r="G877" s="99">
        <f t="shared" si="9"/>
        <v>1034000</v>
      </c>
      <c r="H877" s="99">
        <f>G877</f>
        <v>1034000</v>
      </c>
      <c r="I877" s="100" t="s">
        <v>309</v>
      </c>
      <c r="J877" s="82"/>
      <c r="K877" s="99"/>
    </row>
    <row r="878" spans="1:11" x14ac:dyDescent="0.3">
      <c r="A878" s="96"/>
      <c r="B878" s="97"/>
      <c r="C878" s="98"/>
      <c r="D878" s="98"/>
      <c r="E878" s="82"/>
      <c r="F878" s="99"/>
      <c r="G878" s="99">
        <f t="shared" si="9"/>
        <v>0</v>
      </c>
      <c r="H878" s="99"/>
      <c r="I878" s="100"/>
      <c r="J878" s="82"/>
      <c r="K878" s="99"/>
    </row>
    <row r="879" spans="1:11" x14ac:dyDescent="0.3">
      <c r="A879" s="96">
        <v>43343</v>
      </c>
      <c r="B879" s="97" t="s">
        <v>1655</v>
      </c>
      <c r="C879" s="98" t="s">
        <v>1002</v>
      </c>
      <c r="D879" s="98" t="s">
        <v>104</v>
      </c>
      <c r="E879" s="82">
        <v>1</v>
      </c>
      <c r="F879" s="99">
        <v>511100.09499999997</v>
      </c>
      <c r="G879" s="99">
        <f t="shared" si="9"/>
        <v>511100.09499999997</v>
      </c>
      <c r="H879" s="99"/>
      <c r="I879" s="175" t="s">
        <v>314</v>
      </c>
      <c r="J879" s="82"/>
      <c r="K879" s="99"/>
    </row>
    <row r="880" spans="1:11" x14ac:dyDescent="0.3">
      <c r="A880" s="96"/>
      <c r="B880" s="97"/>
      <c r="C880" s="98"/>
      <c r="D880" s="98" t="s">
        <v>31</v>
      </c>
      <c r="E880" s="82">
        <v>1</v>
      </c>
      <c r="F880" s="99">
        <v>511100.09499999997</v>
      </c>
      <c r="G880" s="99">
        <f t="shared" si="9"/>
        <v>511100.09499999997</v>
      </c>
      <c r="H880" s="99"/>
      <c r="I880" s="175"/>
      <c r="J880" s="82"/>
      <c r="K880" s="99"/>
    </row>
    <row r="881" spans="1:11" x14ac:dyDescent="0.3">
      <c r="A881" s="96"/>
      <c r="B881" s="97"/>
      <c r="C881" s="98"/>
      <c r="D881" s="98" t="s">
        <v>887</v>
      </c>
      <c r="E881" s="82">
        <v>1</v>
      </c>
      <c r="F881" s="99">
        <v>215000.5</v>
      </c>
      <c r="G881" s="99">
        <f t="shared" si="9"/>
        <v>215000.5</v>
      </c>
      <c r="H881" s="99">
        <f>SUM(G879:G881)</f>
        <v>1237200.69</v>
      </c>
      <c r="I881" s="175"/>
      <c r="J881" s="82"/>
      <c r="K881" s="99"/>
    </row>
    <row r="882" spans="1:11" x14ac:dyDescent="0.3">
      <c r="A882" s="96"/>
      <c r="B882" s="97"/>
      <c r="C882" s="98"/>
      <c r="D882" s="98"/>
      <c r="E882" s="82"/>
      <c r="F882" s="99"/>
      <c r="G882" s="99">
        <f t="shared" si="9"/>
        <v>0</v>
      </c>
      <c r="H882" s="99"/>
      <c r="I882" s="100"/>
      <c r="J882" s="82"/>
      <c r="K882" s="99"/>
    </row>
    <row r="883" spans="1:11" x14ac:dyDescent="0.3">
      <c r="A883" s="96">
        <v>43343</v>
      </c>
      <c r="B883" s="97" t="s">
        <v>1656</v>
      </c>
      <c r="C883" s="98" t="s">
        <v>1657</v>
      </c>
      <c r="D883" s="98" t="s">
        <v>1658</v>
      </c>
      <c r="E883" s="82">
        <v>6</v>
      </c>
      <c r="F883" s="99">
        <v>218500.095</v>
      </c>
      <c r="G883" s="99">
        <f t="shared" si="9"/>
        <v>1311000.57</v>
      </c>
      <c r="H883" s="99">
        <f>G883</f>
        <v>1311000.57</v>
      </c>
      <c r="I883" s="100" t="s">
        <v>309</v>
      </c>
      <c r="J883" s="82"/>
      <c r="K883" s="99"/>
    </row>
    <row r="884" spans="1:11" x14ac:dyDescent="0.3">
      <c r="A884" s="96"/>
      <c r="B884" s="97"/>
      <c r="C884" s="98"/>
      <c r="D884" s="98"/>
      <c r="E884" s="82"/>
      <c r="F884" s="99"/>
      <c r="G884" s="99">
        <f t="shared" si="9"/>
        <v>0</v>
      </c>
      <c r="H884" s="99"/>
      <c r="I884" s="100"/>
      <c r="J884" s="82"/>
      <c r="K884" s="99"/>
    </row>
    <row r="885" spans="1:11" x14ac:dyDescent="0.3">
      <c r="A885" s="96">
        <v>43343</v>
      </c>
      <c r="B885" s="97" t="s">
        <v>1659</v>
      </c>
      <c r="C885" s="98" t="s">
        <v>1660</v>
      </c>
      <c r="D885" s="98" t="s">
        <v>1658</v>
      </c>
      <c r="E885" s="82">
        <v>6</v>
      </c>
      <c r="F885" s="99">
        <v>218500.095</v>
      </c>
      <c r="G885" s="99">
        <f t="shared" si="9"/>
        <v>1311000.57</v>
      </c>
      <c r="H885" s="99">
        <f>G885</f>
        <v>1311000.57</v>
      </c>
      <c r="I885" s="100" t="s">
        <v>309</v>
      </c>
      <c r="J885" s="82"/>
      <c r="K885" s="99"/>
    </row>
    <row r="886" spans="1:11" x14ac:dyDescent="0.3">
      <c r="A886" s="96"/>
      <c r="B886" s="97"/>
      <c r="C886" s="98"/>
      <c r="D886" s="98"/>
      <c r="E886" s="82"/>
      <c r="F886" s="99"/>
      <c r="G886" s="99">
        <f t="shared" si="9"/>
        <v>0</v>
      </c>
      <c r="H886" s="99"/>
      <c r="I886" s="100"/>
      <c r="J886" s="82"/>
      <c r="K886" s="99"/>
    </row>
    <row r="887" spans="1:11" x14ac:dyDescent="0.3">
      <c r="A887" s="96">
        <v>43343</v>
      </c>
      <c r="B887" s="97" t="s">
        <v>1661</v>
      </c>
      <c r="C887" s="98" t="s">
        <v>387</v>
      </c>
      <c r="D887" s="98" t="s">
        <v>104</v>
      </c>
      <c r="E887" s="82">
        <v>1</v>
      </c>
      <c r="F887" s="99">
        <v>511100.09499999997</v>
      </c>
      <c r="G887" s="99">
        <f t="shared" si="9"/>
        <v>511100.09499999997</v>
      </c>
      <c r="H887" s="99"/>
      <c r="I887" s="175" t="s">
        <v>309</v>
      </c>
      <c r="J887" s="82"/>
      <c r="K887" s="99"/>
    </row>
    <row r="888" spans="1:11" x14ac:dyDescent="0.3">
      <c r="A888" s="96"/>
      <c r="B888" s="97"/>
      <c r="C888" s="98"/>
      <c r="D888" s="98" t="s">
        <v>31</v>
      </c>
      <c r="E888" s="82">
        <v>1</v>
      </c>
      <c r="F888" s="99">
        <v>511100.09499999997</v>
      </c>
      <c r="G888" s="99">
        <f t="shared" si="9"/>
        <v>511100.09499999997</v>
      </c>
      <c r="H888" s="99">
        <f>SUM(G887:G888)</f>
        <v>1022200.19</v>
      </c>
      <c r="I888" s="175"/>
      <c r="J888" s="82"/>
      <c r="K888" s="99"/>
    </row>
    <row r="889" spans="1:11" x14ac:dyDescent="0.3">
      <c r="A889" s="96"/>
      <c r="B889" s="97"/>
      <c r="C889" s="98"/>
      <c r="D889" s="98"/>
      <c r="E889" s="82"/>
      <c r="F889" s="99"/>
      <c r="G889" s="99">
        <f t="shared" si="9"/>
        <v>0</v>
      </c>
      <c r="H889" s="99"/>
      <c r="I889" s="100"/>
      <c r="J889" s="82"/>
      <c r="K889" s="99"/>
    </row>
    <row r="890" spans="1:11" x14ac:dyDescent="0.3">
      <c r="A890" s="96">
        <v>43343</v>
      </c>
      <c r="B890" s="97" t="s">
        <v>1662</v>
      </c>
      <c r="C890" s="98" t="s">
        <v>464</v>
      </c>
      <c r="D890" s="98" t="s">
        <v>31</v>
      </c>
      <c r="E890" s="82">
        <v>1</v>
      </c>
      <c r="F890" s="99">
        <v>511100.09499999997</v>
      </c>
      <c r="G890" s="99">
        <f t="shared" si="9"/>
        <v>511100.09499999997</v>
      </c>
      <c r="H890" s="99">
        <f>G890</f>
        <v>511100.09499999997</v>
      </c>
      <c r="I890" s="100" t="s">
        <v>309</v>
      </c>
      <c r="J890" s="82"/>
      <c r="K890" s="99"/>
    </row>
    <row r="891" spans="1:11" x14ac:dyDescent="0.3">
      <c r="A891" s="96"/>
      <c r="B891" s="97"/>
      <c r="C891" s="98"/>
      <c r="D891" s="98"/>
      <c r="E891" s="82"/>
      <c r="F891" s="99"/>
      <c r="G891" s="99">
        <f t="shared" si="9"/>
        <v>0</v>
      </c>
      <c r="H891" s="99"/>
      <c r="I891" s="100"/>
      <c r="J891" s="82"/>
      <c r="K891" s="99"/>
    </row>
    <row r="892" spans="1:11" x14ac:dyDescent="0.3">
      <c r="A892" s="96">
        <v>43343</v>
      </c>
      <c r="B892" s="97" t="s">
        <v>1663</v>
      </c>
      <c r="C892" s="98" t="s">
        <v>117</v>
      </c>
      <c r="D892" s="98" t="s">
        <v>31</v>
      </c>
      <c r="E892" s="82">
        <v>3</v>
      </c>
      <c r="F892" s="99">
        <v>511100.09499999997</v>
      </c>
      <c r="G892" s="99">
        <f t="shared" si="9"/>
        <v>1533300.2849999999</v>
      </c>
      <c r="H892" s="99">
        <f>G892</f>
        <v>1533300.2849999999</v>
      </c>
      <c r="I892" s="100" t="s">
        <v>309</v>
      </c>
      <c r="J892" s="82"/>
      <c r="K892" s="99"/>
    </row>
    <row r="893" spans="1:11" x14ac:dyDescent="0.3">
      <c r="A893" s="96"/>
      <c r="B893" s="97"/>
      <c r="C893" s="98"/>
      <c r="D893" s="98"/>
      <c r="E893" s="82"/>
      <c r="F893" s="99"/>
      <c r="G893" s="99">
        <f t="shared" si="9"/>
        <v>0</v>
      </c>
      <c r="H893" s="99"/>
      <c r="I893" s="100"/>
      <c r="J893" s="82"/>
      <c r="K893" s="99"/>
    </row>
    <row r="894" spans="1:11" x14ac:dyDescent="0.3">
      <c r="A894" s="96">
        <v>43343</v>
      </c>
      <c r="B894" s="97" t="s">
        <v>1664</v>
      </c>
      <c r="C894" s="98" t="s">
        <v>415</v>
      </c>
      <c r="D894" s="98" t="s">
        <v>887</v>
      </c>
      <c r="E894" s="82">
        <v>2</v>
      </c>
      <c r="F894" s="99">
        <v>215000.5</v>
      </c>
      <c r="G894" s="99">
        <f t="shared" si="9"/>
        <v>430001</v>
      </c>
      <c r="H894" s="99">
        <f>G894</f>
        <v>430001</v>
      </c>
      <c r="I894" s="100" t="s">
        <v>314</v>
      </c>
      <c r="J894" s="82"/>
      <c r="K894" s="99"/>
    </row>
    <row r="895" spans="1:11" x14ac:dyDescent="0.3">
      <c r="A895" s="96"/>
      <c r="B895" s="97"/>
      <c r="C895" s="98"/>
      <c r="D895" s="98"/>
      <c r="E895" s="82"/>
      <c r="F895" s="99"/>
      <c r="G895" s="99">
        <f t="shared" si="9"/>
        <v>0</v>
      </c>
      <c r="H895" s="99"/>
      <c r="I895" s="100"/>
      <c r="J895" s="82"/>
      <c r="K895" s="99"/>
    </row>
    <row r="896" spans="1:11" x14ac:dyDescent="0.3">
      <c r="A896" s="96">
        <v>43343</v>
      </c>
      <c r="B896" s="97" t="s">
        <v>1665</v>
      </c>
      <c r="C896" s="98" t="s">
        <v>1556</v>
      </c>
      <c r="D896" s="98" t="s">
        <v>213</v>
      </c>
      <c r="E896" s="82">
        <v>21</v>
      </c>
      <c r="F896" s="99">
        <v>679980.38855999999</v>
      </c>
      <c r="G896" s="99">
        <f t="shared" si="9"/>
        <v>14279588.15976</v>
      </c>
      <c r="H896" s="99">
        <f>G896</f>
        <v>14279588.15976</v>
      </c>
      <c r="I896" s="100" t="s">
        <v>314</v>
      </c>
      <c r="J896" s="82"/>
      <c r="K896" s="99"/>
    </row>
    <row r="897" spans="1:11" x14ac:dyDescent="0.3">
      <c r="A897" s="96"/>
      <c r="B897" s="97"/>
      <c r="C897" s="98"/>
      <c r="D897" s="98"/>
      <c r="E897" s="82"/>
      <c r="F897" s="99"/>
      <c r="G897" s="99">
        <f t="shared" si="9"/>
        <v>0</v>
      </c>
      <c r="H897" s="99"/>
      <c r="I897" s="100"/>
      <c r="J897" s="82"/>
      <c r="K897" s="99"/>
    </row>
    <row r="898" spans="1:11" x14ac:dyDescent="0.3">
      <c r="A898" s="96">
        <v>43343</v>
      </c>
      <c r="B898" s="97" t="s">
        <v>1666</v>
      </c>
      <c r="C898" s="98" t="s">
        <v>1348</v>
      </c>
      <c r="D898" s="98" t="s">
        <v>545</v>
      </c>
      <c r="E898" s="82">
        <v>3</v>
      </c>
      <c r="F898" s="99">
        <v>0</v>
      </c>
      <c r="G898" s="99">
        <f t="shared" si="9"/>
        <v>0</v>
      </c>
      <c r="H898" s="99">
        <f>G898</f>
        <v>0</v>
      </c>
      <c r="I898" s="100" t="s">
        <v>1216</v>
      </c>
      <c r="J898" s="82" t="s">
        <v>1667</v>
      </c>
      <c r="K898" s="99"/>
    </row>
    <row r="899" spans="1:11" x14ac:dyDescent="0.3">
      <c r="A899" s="96"/>
      <c r="B899" s="97"/>
      <c r="C899" s="98"/>
      <c r="D899" s="98"/>
      <c r="E899" s="82"/>
      <c r="F899" s="99"/>
      <c r="G899" s="99">
        <f t="shared" si="9"/>
        <v>0</v>
      </c>
      <c r="H899" s="99"/>
      <c r="I899" s="100"/>
      <c r="J899" s="82"/>
      <c r="K899" s="99"/>
    </row>
    <row r="900" spans="1:11" x14ac:dyDescent="0.3">
      <c r="A900" s="96">
        <v>43343</v>
      </c>
      <c r="B900" s="97" t="s">
        <v>1668</v>
      </c>
      <c r="C900" s="98" t="s">
        <v>1669</v>
      </c>
      <c r="D900" s="98" t="s">
        <v>109</v>
      </c>
      <c r="E900" s="82">
        <v>1</v>
      </c>
      <c r="F900" s="99">
        <v>215000.5</v>
      </c>
      <c r="G900" s="99">
        <f t="shared" si="9"/>
        <v>215000.5</v>
      </c>
      <c r="H900" s="99">
        <f>G900</f>
        <v>215000.5</v>
      </c>
      <c r="I900" s="100" t="s">
        <v>1213</v>
      </c>
      <c r="J900" s="82"/>
      <c r="K900" s="99"/>
    </row>
    <row r="901" spans="1:11" ht="15" customHeight="1" x14ac:dyDescent="0.3">
      <c r="A901" s="96"/>
      <c r="B901" s="97"/>
      <c r="C901" s="98"/>
      <c r="D901" s="98"/>
      <c r="E901" s="82"/>
      <c r="F901" s="99"/>
      <c r="G901" s="99">
        <f t="shared" si="9"/>
        <v>0</v>
      </c>
      <c r="H901" s="99"/>
      <c r="I901" s="100"/>
      <c r="J901" s="82"/>
      <c r="K901" s="99"/>
    </row>
    <row r="902" spans="1:11" x14ac:dyDescent="0.3">
      <c r="A902" s="96">
        <v>43343</v>
      </c>
      <c r="B902" s="97" t="s">
        <v>1670</v>
      </c>
      <c r="C902" s="98" t="s">
        <v>1002</v>
      </c>
      <c r="D902" s="98" t="s">
        <v>1671</v>
      </c>
      <c r="E902" s="82">
        <v>1</v>
      </c>
      <c r="F902" s="99">
        <v>209949.905</v>
      </c>
      <c r="G902" s="99">
        <f t="shared" si="9"/>
        <v>209949.905</v>
      </c>
      <c r="H902" s="99"/>
      <c r="I902" s="175" t="s">
        <v>314</v>
      </c>
      <c r="J902" s="82"/>
      <c r="K902" s="99"/>
    </row>
    <row r="903" spans="1:11" x14ac:dyDescent="0.3">
      <c r="A903" s="96"/>
      <c r="B903" s="97"/>
      <c r="C903" s="98"/>
      <c r="D903" s="98" t="s">
        <v>1672</v>
      </c>
      <c r="E903" s="82">
        <v>1</v>
      </c>
      <c r="F903" s="99">
        <v>209949.905</v>
      </c>
      <c r="G903" s="99">
        <f t="shared" si="9"/>
        <v>209949.905</v>
      </c>
      <c r="H903" s="99">
        <f>SUM(G902:G903)</f>
        <v>419899.81</v>
      </c>
      <c r="I903" s="175"/>
      <c r="J903" s="82"/>
      <c r="K903" s="99"/>
    </row>
    <row r="904" spans="1:11" x14ac:dyDescent="0.3">
      <c r="A904" s="96"/>
      <c r="B904" s="97"/>
      <c r="C904" s="98"/>
      <c r="D904" s="98"/>
      <c r="E904" s="82"/>
      <c r="F904" s="99"/>
      <c r="G904" s="99">
        <f t="shared" si="9"/>
        <v>0</v>
      </c>
      <c r="H904" s="99"/>
      <c r="I904" s="100"/>
      <c r="J904" s="82"/>
      <c r="K904" s="99"/>
    </row>
    <row r="905" spans="1:11" s="119" customFormat="1" x14ac:dyDescent="0.3">
      <c r="A905" s="113">
        <v>43169</v>
      </c>
      <c r="B905" s="114" t="s">
        <v>2131</v>
      </c>
      <c r="C905" s="115" t="s">
        <v>2132</v>
      </c>
      <c r="D905" s="115" t="s">
        <v>1094</v>
      </c>
      <c r="E905" s="116">
        <v>10</v>
      </c>
      <c r="F905" s="117"/>
      <c r="G905" s="117">
        <f t="shared" si="9"/>
        <v>0</v>
      </c>
      <c r="H905" s="117"/>
      <c r="I905" s="118"/>
      <c r="J905" s="116"/>
      <c r="K905" s="117"/>
    </row>
    <row r="906" spans="1:11" s="119" customFormat="1" x14ac:dyDescent="0.3">
      <c r="A906" s="113"/>
      <c r="B906" s="114"/>
      <c r="C906" s="115"/>
      <c r="D906" s="115" t="s">
        <v>109</v>
      </c>
      <c r="E906" s="116">
        <v>15</v>
      </c>
      <c r="F906" s="117"/>
      <c r="G906" s="117">
        <f t="shared" si="9"/>
        <v>0</v>
      </c>
      <c r="H906" s="117">
        <f>SUM(G905:G906)</f>
        <v>0</v>
      </c>
      <c r="I906" s="118"/>
      <c r="J906" s="116"/>
      <c r="K906" s="117"/>
    </row>
    <row r="907" spans="1:11" s="119" customFormat="1" x14ac:dyDescent="0.3">
      <c r="A907" s="113"/>
      <c r="B907" s="114"/>
      <c r="C907" s="115"/>
      <c r="D907" s="115"/>
      <c r="E907" s="116"/>
      <c r="F907" s="117"/>
      <c r="G907" s="117">
        <f t="shared" si="9"/>
        <v>0</v>
      </c>
      <c r="H907" s="117"/>
      <c r="I907" s="118"/>
      <c r="J907" s="116"/>
      <c r="K907" s="117"/>
    </row>
    <row r="908" spans="1:11" s="119" customFormat="1" x14ac:dyDescent="0.3">
      <c r="A908" s="113">
        <v>43318</v>
      </c>
      <c r="B908" s="114"/>
      <c r="C908" s="115" t="s">
        <v>2156</v>
      </c>
      <c r="D908" s="115" t="s">
        <v>1915</v>
      </c>
      <c r="E908" s="116">
        <v>1</v>
      </c>
      <c r="F908" s="117">
        <v>0</v>
      </c>
      <c r="G908" s="117">
        <f t="shared" si="9"/>
        <v>0</v>
      </c>
      <c r="H908" s="117"/>
      <c r="I908" s="177" t="s">
        <v>309</v>
      </c>
      <c r="J908" s="178" t="s">
        <v>1667</v>
      </c>
      <c r="K908" s="117"/>
    </row>
    <row r="909" spans="1:11" s="119" customFormat="1" x14ac:dyDescent="0.3">
      <c r="A909" s="113"/>
      <c r="B909" s="114"/>
      <c r="C909" s="115"/>
      <c r="D909" s="115" t="s">
        <v>1720</v>
      </c>
      <c r="E909" s="116">
        <v>1</v>
      </c>
      <c r="F909" s="117">
        <v>0</v>
      </c>
      <c r="G909" s="117">
        <f t="shared" si="9"/>
        <v>0</v>
      </c>
      <c r="H909" s="117">
        <f>SUM(G908:G909)</f>
        <v>0</v>
      </c>
      <c r="I909" s="177"/>
      <c r="J909" s="178"/>
      <c r="K909" s="117"/>
    </row>
    <row r="910" spans="1:11" s="119" customFormat="1" x14ac:dyDescent="0.3">
      <c r="A910" s="113"/>
      <c r="B910" s="114"/>
      <c r="C910" s="115"/>
      <c r="D910" s="115"/>
      <c r="E910" s="116"/>
      <c r="F910" s="117"/>
      <c r="G910" s="117">
        <f t="shared" si="9"/>
        <v>0</v>
      </c>
      <c r="H910" s="117"/>
      <c r="I910" s="118"/>
      <c r="J910" s="116"/>
      <c r="K910" s="117"/>
    </row>
    <row r="911" spans="1:11" s="119" customFormat="1" ht="15.75" customHeight="1" x14ac:dyDescent="0.3">
      <c r="A911" s="113">
        <v>43325</v>
      </c>
      <c r="B911" s="114"/>
      <c r="C911" s="115" t="s">
        <v>440</v>
      </c>
      <c r="D911" s="115" t="s">
        <v>969</v>
      </c>
      <c r="E911" s="116">
        <v>1</v>
      </c>
      <c r="F911" s="117">
        <v>0</v>
      </c>
      <c r="G911" s="117">
        <f t="shared" ref="G911:G917" si="10">E911*F911</f>
        <v>0</v>
      </c>
      <c r="H911" s="117"/>
      <c r="I911" s="177" t="s">
        <v>674</v>
      </c>
      <c r="J911" s="178" t="s">
        <v>673</v>
      </c>
      <c r="K911" s="117"/>
    </row>
    <row r="912" spans="1:11" s="119" customFormat="1" x14ac:dyDescent="0.3">
      <c r="A912" s="113"/>
      <c r="B912" s="114"/>
      <c r="C912" s="115"/>
      <c r="D912" s="115" t="s">
        <v>968</v>
      </c>
      <c r="E912" s="116">
        <v>1</v>
      </c>
      <c r="F912" s="117">
        <v>0</v>
      </c>
      <c r="G912" s="117">
        <f t="shared" si="10"/>
        <v>0</v>
      </c>
      <c r="H912" s="117">
        <v>0</v>
      </c>
      <c r="I912" s="177"/>
      <c r="J912" s="178"/>
      <c r="K912" s="117"/>
    </row>
    <row r="913" spans="1:11" s="119" customFormat="1" x14ac:dyDescent="0.3">
      <c r="A913" s="113"/>
      <c r="B913" s="114"/>
      <c r="C913" s="115"/>
      <c r="D913" s="115"/>
      <c r="E913" s="116"/>
      <c r="F913" s="117"/>
      <c r="G913" s="117">
        <f t="shared" si="10"/>
        <v>0</v>
      </c>
      <c r="H913" s="117"/>
      <c r="I913" s="118"/>
      <c r="J913" s="116"/>
      <c r="K913" s="117"/>
    </row>
    <row r="914" spans="1:11" s="119" customFormat="1" x14ac:dyDescent="0.3">
      <c r="A914" s="113">
        <v>43332</v>
      </c>
      <c r="B914" s="114"/>
      <c r="C914" s="115" t="s">
        <v>2157</v>
      </c>
      <c r="D914" s="115" t="s">
        <v>1933</v>
      </c>
      <c r="E914" s="116">
        <v>1</v>
      </c>
      <c r="F914" s="117">
        <v>0</v>
      </c>
      <c r="G914" s="117">
        <f t="shared" si="10"/>
        <v>0</v>
      </c>
      <c r="H914" s="117"/>
      <c r="I914" s="177" t="s">
        <v>314</v>
      </c>
      <c r="J914" s="178" t="s">
        <v>673</v>
      </c>
      <c r="K914" s="117"/>
    </row>
    <row r="915" spans="1:11" s="119" customFormat="1" x14ac:dyDescent="0.3">
      <c r="A915" s="113"/>
      <c r="B915" s="114"/>
      <c r="C915" s="115"/>
      <c r="D915" s="115" t="s">
        <v>1725</v>
      </c>
      <c r="E915" s="116">
        <v>1</v>
      </c>
      <c r="F915" s="117">
        <v>0</v>
      </c>
      <c r="G915" s="117">
        <f t="shared" si="10"/>
        <v>0</v>
      </c>
      <c r="H915" s="117"/>
      <c r="I915" s="177"/>
      <c r="J915" s="178"/>
      <c r="K915" s="117"/>
    </row>
    <row r="916" spans="1:11" s="119" customFormat="1" x14ac:dyDescent="0.3">
      <c r="A916" s="113"/>
      <c r="B916" s="114"/>
      <c r="C916" s="115"/>
      <c r="D916" s="115" t="s">
        <v>1851</v>
      </c>
      <c r="E916" s="116">
        <v>1</v>
      </c>
      <c r="F916" s="117">
        <v>0</v>
      </c>
      <c r="G916" s="117">
        <f t="shared" si="10"/>
        <v>0</v>
      </c>
      <c r="H916" s="117">
        <v>0</v>
      </c>
      <c r="I916" s="177"/>
      <c r="J916" s="178"/>
      <c r="K916" s="117"/>
    </row>
    <row r="917" spans="1:11" x14ac:dyDescent="0.3">
      <c r="A917" s="96"/>
      <c r="B917" s="97"/>
      <c r="C917" s="98"/>
      <c r="D917" s="98"/>
      <c r="E917" s="82"/>
      <c r="F917" s="99"/>
      <c r="G917" s="99">
        <f t="shared" si="10"/>
        <v>0</v>
      </c>
      <c r="H917" s="99"/>
      <c r="I917" s="100"/>
      <c r="J917" s="82"/>
      <c r="K917" s="99"/>
    </row>
    <row r="918" spans="1:11" s="76" customFormat="1" ht="16.5" customHeight="1" x14ac:dyDescent="0.3">
      <c r="A918" s="77">
        <v>43344</v>
      </c>
      <c r="B918" s="78" t="s">
        <v>1673</v>
      </c>
      <c r="C918" s="79" t="s">
        <v>985</v>
      </c>
      <c r="D918" s="79" t="s">
        <v>576</v>
      </c>
      <c r="E918" s="80">
        <v>24</v>
      </c>
      <c r="F918" s="80">
        <v>66999.899999999994</v>
      </c>
      <c r="G918" s="80">
        <f>F918*E918</f>
        <v>1607997.5999999999</v>
      </c>
      <c r="H918" s="80"/>
      <c r="I918" s="171" t="s">
        <v>1213</v>
      </c>
      <c r="J918" s="81"/>
      <c r="K918" s="82"/>
    </row>
    <row r="919" spans="1:11" s="76" customFormat="1" ht="17.25" customHeight="1" x14ac:dyDescent="0.3">
      <c r="A919" s="77"/>
      <c r="B919" s="78"/>
      <c r="C919" s="79"/>
      <c r="D919" s="79" t="s">
        <v>640</v>
      </c>
      <c r="E919" s="80">
        <v>24</v>
      </c>
      <c r="F919" s="80">
        <v>66999.899999999994</v>
      </c>
      <c r="G919" s="80">
        <f t="shared" ref="G919:G959" si="11">F919*E919</f>
        <v>1607997.5999999999</v>
      </c>
      <c r="H919" s="80"/>
      <c r="I919" s="170"/>
      <c r="J919" s="81"/>
      <c r="K919" s="82"/>
    </row>
    <row r="920" spans="1:11" s="76" customFormat="1" ht="19.5" customHeight="1" x14ac:dyDescent="0.3">
      <c r="A920" s="77"/>
      <c r="B920" s="78"/>
      <c r="C920" s="79"/>
      <c r="D920" s="79" t="s">
        <v>1674</v>
      </c>
      <c r="E920" s="80">
        <v>48</v>
      </c>
      <c r="F920" s="80">
        <v>133999.79999999999</v>
      </c>
      <c r="G920" s="80">
        <f t="shared" si="11"/>
        <v>6431990.3999999994</v>
      </c>
      <c r="H920" s="80"/>
      <c r="I920" s="170"/>
      <c r="J920" s="81"/>
      <c r="K920" s="82"/>
    </row>
    <row r="921" spans="1:11" s="76" customFormat="1" ht="19.5" customHeight="1" x14ac:dyDescent="0.3">
      <c r="A921" s="77"/>
      <c r="B921" s="78"/>
      <c r="C921" s="79"/>
      <c r="D921" s="79" t="s">
        <v>548</v>
      </c>
      <c r="E921" s="80">
        <v>72</v>
      </c>
      <c r="F921" s="80">
        <v>66999.899999999994</v>
      </c>
      <c r="G921" s="80">
        <f t="shared" si="11"/>
        <v>4823992.8</v>
      </c>
      <c r="H921" s="80"/>
      <c r="I921" s="170"/>
      <c r="J921" s="81"/>
      <c r="K921" s="82"/>
    </row>
    <row r="922" spans="1:11" s="76" customFormat="1" ht="19.5" customHeight="1" x14ac:dyDescent="0.3">
      <c r="A922" s="77"/>
      <c r="B922" s="78"/>
      <c r="C922" s="79"/>
      <c r="D922" s="79" t="s">
        <v>578</v>
      </c>
      <c r="E922" s="80">
        <v>48</v>
      </c>
      <c r="F922" s="80">
        <v>66999.899999999994</v>
      </c>
      <c r="G922" s="80">
        <f t="shared" si="11"/>
        <v>3215995.1999999997</v>
      </c>
      <c r="H922" s="80"/>
      <c r="I922" s="170"/>
      <c r="J922" s="81"/>
      <c r="K922" s="82"/>
    </row>
    <row r="923" spans="1:11" s="76" customFormat="1" ht="19.5" customHeight="1" x14ac:dyDescent="0.3">
      <c r="A923" s="77"/>
      <c r="B923" s="78"/>
      <c r="C923" s="79"/>
      <c r="D923" s="79" t="s">
        <v>547</v>
      </c>
      <c r="E923" s="80">
        <v>72</v>
      </c>
      <c r="F923" s="80">
        <v>66999.899999999994</v>
      </c>
      <c r="G923" s="80">
        <f t="shared" si="11"/>
        <v>4823992.8</v>
      </c>
      <c r="H923" s="80"/>
      <c r="I923" s="170"/>
      <c r="J923" s="81"/>
      <c r="K923" s="82"/>
    </row>
    <row r="924" spans="1:11" s="76" customFormat="1" ht="19.5" customHeight="1" x14ac:dyDescent="0.3">
      <c r="A924" s="77"/>
      <c r="B924" s="78"/>
      <c r="C924" s="79"/>
      <c r="D924" s="79" t="s">
        <v>545</v>
      </c>
      <c r="E924" s="80">
        <v>24</v>
      </c>
      <c r="F924" s="80">
        <v>133999.79999999999</v>
      </c>
      <c r="G924" s="80">
        <f t="shared" si="11"/>
        <v>3215995.1999999997</v>
      </c>
      <c r="H924" s="80"/>
      <c r="I924" s="170"/>
      <c r="J924" s="81"/>
      <c r="K924" s="82"/>
    </row>
    <row r="925" spans="1:11" s="76" customFormat="1" ht="19.5" customHeight="1" x14ac:dyDescent="0.3">
      <c r="A925" s="77"/>
      <c r="B925" s="78"/>
      <c r="C925" s="79"/>
      <c r="D925" s="79" t="s">
        <v>1675</v>
      </c>
      <c r="E925" s="80">
        <v>60</v>
      </c>
      <c r="F925" s="80">
        <v>37999.5</v>
      </c>
      <c r="G925" s="80">
        <f t="shared" si="11"/>
        <v>2279970</v>
      </c>
      <c r="H925" s="80">
        <f>SUM(G918:G925)</f>
        <v>28007931.599999998</v>
      </c>
      <c r="I925" s="170"/>
      <c r="J925" s="81"/>
      <c r="K925" s="82"/>
    </row>
    <row r="926" spans="1:11" s="76" customFormat="1" ht="19.5" customHeight="1" x14ac:dyDescent="0.3">
      <c r="A926" s="77"/>
      <c r="B926" s="78"/>
      <c r="C926" s="79"/>
      <c r="D926" s="79"/>
      <c r="E926" s="80"/>
      <c r="F926" s="80"/>
      <c r="G926" s="80">
        <f t="shared" si="11"/>
        <v>0</v>
      </c>
      <c r="H926" s="80"/>
      <c r="I926" s="162"/>
      <c r="J926" s="81"/>
      <c r="K926" s="82"/>
    </row>
    <row r="927" spans="1:11" s="76" customFormat="1" ht="19.5" customHeight="1" x14ac:dyDescent="0.3">
      <c r="A927" s="77">
        <v>43344</v>
      </c>
      <c r="B927" s="78" t="s">
        <v>1676</v>
      </c>
      <c r="C927" s="79" t="s">
        <v>985</v>
      </c>
      <c r="D927" s="79" t="s">
        <v>547</v>
      </c>
      <c r="E927" s="80">
        <v>24</v>
      </c>
      <c r="F927" s="80">
        <v>66999.899999999994</v>
      </c>
      <c r="G927" s="80">
        <f t="shared" si="11"/>
        <v>1607997.5999999999</v>
      </c>
      <c r="H927" s="80"/>
      <c r="I927" s="170" t="s">
        <v>1213</v>
      </c>
      <c r="J927" s="81"/>
      <c r="K927" s="82"/>
    </row>
    <row r="928" spans="1:11" s="76" customFormat="1" ht="19.5" customHeight="1" x14ac:dyDescent="0.3">
      <c r="A928" s="77"/>
      <c r="B928" s="78"/>
      <c r="C928" s="79"/>
      <c r="D928" s="79" t="s">
        <v>542</v>
      </c>
      <c r="E928" s="80">
        <v>24</v>
      </c>
      <c r="F928" s="80">
        <v>133999.79999999999</v>
      </c>
      <c r="G928" s="80">
        <f t="shared" si="11"/>
        <v>3215995.1999999997</v>
      </c>
      <c r="H928" s="80"/>
      <c r="I928" s="170"/>
      <c r="J928" s="81"/>
      <c r="K928" s="82"/>
    </row>
    <row r="929" spans="1:11" s="76" customFormat="1" ht="19.5" customHeight="1" x14ac:dyDescent="0.3">
      <c r="A929" s="77"/>
      <c r="B929" s="78"/>
      <c r="C929" s="79"/>
      <c r="D929" s="79" t="s">
        <v>1674</v>
      </c>
      <c r="E929" s="80">
        <v>24</v>
      </c>
      <c r="F929" s="80">
        <v>133999.79999999999</v>
      </c>
      <c r="G929" s="80">
        <f t="shared" si="11"/>
        <v>3215995.1999999997</v>
      </c>
      <c r="H929" s="80">
        <f>SUM(G927:G929)</f>
        <v>8039988</v>
      </c>
      <c r="I929" s="170"/>
      <c r="J929" s="81"/>
      <c r="K929" s="82"/>
    </row>
    <row r="930" spans="1:11" s="76" customFormat="1" ht="19.5" customHeight="1" x14ac:dyDescent="0.3">
      <c r="A930" s="77"/>
      <c r="B930" s="78"/>
      <c r="C930" s="79"/>
      <c r="D930" s="79"/>
      <c r="E930" s="80"/>
      <c r="F930" s="80"/>
      <c r="G930" s="80">
        <f t="shared" si="11"/>
        <v>0</v>
      </c>
      <c r="H930" s="80"/>
      <c r="I930" s="162"/>
      <c r="J930" s="81"/>
      <c r="K930" s="82"/>
    </row>
    <row r="931" spans="1:11" s="76" customFormat="1" ht="19.5" customHeight="1" x14ac:dyDescent="0.3">
      <c r="A931" s="77">
        <v>43344</v>
      </c>
      <c r="B931" s="78" t="s">
        <v>1677</v>
      </c>
      <c r="C931" s="79" t="s">
        <v>48</v>
      </c>
      <c r="D931" s="79" t="s">
        <v>1678</v>
      </c>
      <c r="E931" s="80">
        <v>4</v>
      </c>
      <c r="F931" s="80">
        <v>637450</v>
      </c>
      <c r="G931" s="80">
        <f t="shared" si="11"/>
        <v>2549800</v>
      </c>
      <c r="H931" s="80">
        <f>G931</f>
        <v>2549800</v>
      </c>
      <c r="I931" s="162" t="s">
        <v>1216</v>
      </c>
      <c r="J931" s="81"/>
      <c r="K931" s="82"/>
    </row>
    <row r="932" spans="1:11" s="76" customFormat="1" ht="19.5" customHeight="1" x14ac:dyDescent="0.3">
      <c r="A932" s="77"/>
      <c r="B932" s="78"/>
      <c r="C932" s="79"/>
      <c r="D932" s="79"/>
      <c r="E932" s="80"/>
      <c r="F932" s="80"/>
      <c r="G932" s="80">
        <f t="shared" si="11"/>
        <v>0</v>
      </c>
      <c r="H932" s="80"/>
      <c r="I932" s="162"/>
      <c r="J932" s="81"/>
      <c r="K932" s="82"/>
    </row>
    <row r="933" spans="1:11" s="76" customFormat="1" ht="19.5" customHeight="1" x14ac:dyDescent="0.3">
      <c r="A933" s="77">
        <v>43344</v>
      </c>
      <c r="B933" s="78" t="s">
        <v>1679</v>
      </c>
      <c r="C933" s="79" t="s">
        <v>659</v>
      </c>
      <c r="D933" s="79" t="s">
        <v>20</v>
      </c>
      <c r="E933" s="80">
        <v>5</v>
      </c>
      <c r="F933" s="80">
        <v>542450.09499999997</v>
      </c>
      <c r="G933" s="80">
        <f t="shared" si="11"/>
        <v>2712250.4749999996</v>
      </c>
      <c r="H933" s="80"/>
      <c r="I933" s="170" t="s">
        <v>312</v>
      </c>
      <c r="J933" s="81"/>
      <c r="K933" s="82"/>
    </row>
    <row r="934" spans="1:11" s="76" customFormat="1" ht="19.5" customHeight="1" x14ac:dyDescent="0.3">
      <c r="A934" s="77"/>
      <c r="B934" s="78"/>
      <c r="C934" s="79"/>
      <c r="D934" s="79" t="s">
        <v>1680</v>
      </c>
      <c r="E934" s="80">
        <v>1</v>
      </c>
      <c r="F934" s="80">
        <v>1165650.4750000001</v>
      </c>
      <c r="G934" s="80">
        <f t="shared" si="11"/>
        <v>1165650.4750000001</v>
      </c>
      <c r="H934" s="80">
        <f>SUM(G933:G934)</f>
        <v>3877900.9499999997</v>
      </c>
      <c r="I934" s="170"/>
      <c r="J934" s="81"/>
      <c r="K934" s="82"/>
    </row>
    <row r="935" spans="1:11" s="76" customFormat="1" ht="19.5" customHeight="1" x14ac:dyDescent="0.3">
      <c r="A935" s="77"/>
      <c r="B935" s="78"/>
      <c r="C935" s="79"/>
      <c r="D935" s="79"/>
      <c r="E935" s="80"/>
      <c r="F935" s="80"/>
      <c r="G935" s="80">
        <f t="shared" si="11"/>
        <v>0</v>
      </c>
      <c r="H935" s="80"/>
      <c r="I935" s="162"/>
      <c r="J935" s="81"/>
      <c r="K935" s="82"/>
    </row>
    <row r="936" spans="1:11" s="76" customFormat="1" ht="19.5" customHeight="1" x14ac:dyDescent="0.3">
      <c r="A936" s="77">
        <v>43344</v>
      </c>
      <c r="B936" s="78" t="s">
        <v>1681</v>
      </c>
      <c r="C936" s="79" t="s">
        <v>1083</v>
      </c>
      <c r="D936" s="79" t="s">
        <v>162</v>
      </c>
      <c r="E936" s="80">
        <v>12</v>
      </c>
      <c r="F936" s="80">
        <v>216000.4</v>
      </c>
      <c r="G936" s="80">
        <f t="shared" si="11"/>
        <v>2592004.7999999998</v>
      </c>
      <c r="H936" s="80"/>
      <c r="I936" s="170" t="s">
        <v>1213</v>
      </c>
      <c r="J936" s="81"/>
      <c r="K936" s="82"/>
    </row>
    <row r="937" spans="1:11" s="76" customFormat="1" ht="19.5" customHeight="1" x14ac:dyDescent="0.3">
      <c r="A937" s="77"/>
      <c r="B937" s="78"/>
      <c r="C937" s="79"/>
      <c r="D937" s="79" t="s">
        <v>162</v>
      </c>
      <c r="E937" s="80">
        <v>2</v>
      </c>
      <c r="F937" s="80">
        <v>0</v>
      </c>
      <c r="G937" s="80">
        <f t="shared" si="11"/>
        <v>0</v>
      </c>
      <c r="H937" s="80">
        <f>SUM(G936:G937)</f>
        <v>2592004.7999999998</v>
      </c>
      <c r="I937" s="170"/>
      <c r="J937" s="81"/>
      <c r="K937" s="82"/>
    </row>
    <row r="938" spans="1:11" s="76" customFormat="1" ht="19.5" customHeight="1" x14ac:dyDescent="0.3">
      <c r="A938" s="77"/>
      <c r="B938" s="78"/>
      <c r="C938" s="79"/>
      <c r="D938" s="79"/>
      <c r="E938" s="80"/>
      <c r="F938" s="80"/>
      <c r="G938" s="80">
        <f t="shared" si="11"/>
        <v>0</v>
      </c>
      <c r="H938" s="80"/>
      <c r="I938" s="162"/>
      <c r="J938" s="81"/>
      <c r="K938" s="82"/>
    </row>
    <row r="939" spans="1:11" s="76" customFormat="1" ht="19.5" customHeight="1" x14ac:dyDescent="0.3">
      <c r="A939" s="77">
        <v>43344</v>
      </c>
      <c r="B939" s="78" t="s">
        <v>1682</v>
      </c>
      <c r="C939" s="79" t="s">
        <v>1166</v>
      </c>
      <c r="D939" s="79" t="s">
        <v>104</v>
      </c>
      <c r="E939" s="80">
        <v>3</v>
      </c>
      <c r="F939" s="80">
        <v>538000.1</v>
      </c>
      <c r="G939" s="80">
        <f t="shared" si="11"/>
        <v>1614000.2999999998</v>
      </c>
      <c r="H939" s="80">
        <f>G939</f>
        <v>1614000.2999999998</v>
      </c>
      <c r="I939" s="162" t="s">
        <v>312</v>
      </c>
      <c r="J939" s="81"/>
      <c r="K939" s="82"/>
    </row>
    <row r="940" spans="1:11" s="76" customFormat="1" ht="19.5" customHeight="1" x14ac:dyDescent="0.3">
      <c r="A940" s="77"/>
      <c r="B940" s="78"/>
      <c r="C940" s="79"/>
      <c r="D940" s="79"/>
      <c r="E940" s="80"/>
      <c r="F940" s="80"/>
      <c r="G940" s="80">
        <f t="shared" si="11"/>
        <v>0</v>
      </c>
      <c r="H940" s="80"/>
      <c r="I940" s="162"/>
      <c r="J940" s="81"/>
      <c r="K940" s="82"/>
    </row>
    <row r="941" spans="1:11" s="76" customFormat="1" ht="19.5" customHeight="1" x14ac:dyDescent="0.3">
      <c r="A941" s="77">
        <v>43344</v>
      </c>
      <c r="B941" s="78" t="s">
        <v>1683</v>
      </c>
      <c r="C941" s="79" t="s">
        <v>1684</v>
      </c>
      <c r="D941" s="79" t="s">
        <v>1658</v>
      </c>
      <c r="E941" s="80">
        <v>1</v>
      </c>
      <c r="F941" s="80">
        <v>218500.095</v>
      </c>
      <c r="G941" s="80">
        <f t="shared" si="11"/>
        <v>218500.095</v>
      </c>
      <c r="H941" s="80">
        <f>G941</f>
        <v>218500.095</v>
      </c>
      <c r="I941" s="162" t="s">
        <v>309</v>
      </c>
      <c r="J941" s="81"/>
      <c r="K941" s="82"/>
    </row>
    <row r="942" spans="1:11" s="76" customFormat="1" ht="19.5" customHeight="1" x14ac:dyDescent="0.3">
      <c r="A942" s="77"/>
      <c r="B942" s="78"/>
      <c r="C942" s="79"/>
      <c r="D942" s="79"/>
      <c r="E942" s="80"/>
      <c r="F942" s="80"/>
      <c r="G942" s="80">
        <f t="shared" si="11"/>
        <v>0</v>
      </c>
      <c r="H942" s="80"/>
      <c r="I942" s="162"/>
      <c r="J942" s="81"/>
      <c r="K942" s="82"/>
    </row>
    <row r="943" spans="1:11" s="76" customFormat="1" ht="19.5" customHeight="1" x14ac:dyDescent="0.3">
      <c r="A943" s="77">
        <v>43344</v>
      </c>
      <c r="B943" s="78" t="s">
        <v>1685</v>
      </c>
      <c r="C943" s="79" t="s">
        <v>1684</v>
      </c>
      <c r="D943" s="79" t="s">
        <v>1094</v>
      </c>
      <c r="E943" s="80">
        <v>2</v>
      </c>
      <c r="F943" s="80">
        <v>199999.8</v>
      </c>
      <c r="G943" s="80">
        <f t="shared" si="11"/>
        <v>399999.6</v>
      </c>
      <c r="H943" s="80">
        <f>G943</f>
        <v>399999.6</v>
      </c>
      <c r="I943" s="162" t="s">
        <v>309</v>
      </c>
      <c r="J943" s="81"/>
      <c r="K943" s="82"/>
    </row>
    <row r="944" spans="1:11" s="76" customFormat="1" ht="19.5" customHeight="1" x14ac:dyDescent="0.3">
      <c r="A944" s="77"/>
      <c r="B944" s="78"/>
      <c r="C944" s="79"/>
      <c r="D944" s="79"/>
      <c r="E944" s="80"/>
      <c r="F944" s="80"/>
      <c r="G944" s="80">
        <f t="shared" si="11"/>
        <v>0</v>
      </c>
      <c r="H944" s="80"/>
      <c r="I944" s="162"/>
      <c r="J944" s="81"/>
      <c r="K944" s="82"/>
    </row>
    <row r="945" spans="1:11" s="76" customFormat="1" ht="19.5" customHeight="1" x14ac:dyDescent="0.3">
      <c r="A945" s="77">
        <v>43344</v>
      </c>
      <c r="B945" s="78" t="s">
        <v>1686</v>
      </c>
      <c r="C945" s="79" t="s">
        <v>1473</v>
      </c>
      <c r="D945" s="79" t="s">
        <v>1094</v>
      </c>
      <c r="E945" s="80">
        <v>1</v>
      </c>
      <c r="F945" s="80">
        <v>199999.8</v>
      </c>
      <c r="G945" s="80">
        <f t="shared" si="11"/>
        <v>199999.8</v>
      </c>
      <c r="H945" s="80">
        <f>G945</f>
        <v>199999.8</v>
      </c>
      <c r="I945" s="162" t="s">
        <v>315</v>
      </c>
      <c r="J945" s="81"/>
      <c r="K945" s="82"/>
    </row>
    <row r="946" spans="1:11" s="76" customFormat="1" ht="19.5" customHeight="1" x14ac:dyDescent="0.3">
      <c r="A946" s="77"/>
      <c r="B946" s="78"/>
      <c r="C946" s="79"/>
      <c r="D946" s="79"/>
      <c r="E946" s="80"/>
      <c r="F946" s="80"/>
      <c r="G946" s="80">
        <f t="shared" si="11"/>
        <v>0</v>
      </c>
      <c r="H946" s="80"/>
      <c r="I946" s="162"/>
      <c r="J946" s="81"/>
      <c r="K946" s="82"/>
    </row>
    <row r="947" spans="1:11" s="76" customFormat="1" ht="19.5" customHeight="1" x14ac:dyDescent="0.3">
      <c r="A947" s="77">
        <v>43344</v>
      </c>
      <c r="B947" s="78" t="s">
        <v>1687</v>
      </c>
      <c r="C947" s="79" t="s">
        <v>1688</v>
      </c>
      <c r="D947" s="79" t="s">
        <v>887</v>
      </c>
      <c r="E947" s="80">
        <v>2</v>
      </c>
      <c r="F947" s="80">
        <v>215000.5</v>
      </c>
      <c r="G947" s="80">
        <f t="shared" si="11"/>
        <v>430001</v>
      </c>
      <c r="H947" s="80">
        <f>G947</f>
        <v>430001</v>
      </c>
      <c r="I947" s="162" t="s">
        <v>315</v>
      </c>
      <c r="J947" s="81"/>
      <c r="K947" s="82"/>
    </row>
    <row r="948" spans="1:11" s="76" customFormat="1" ht="19.5" customHeight="1" x14ac:dyDescent="0.3">
      <c r="A948" s="77"/>
      <c r="B948" s="78"/>
      <c r="C948" s="79"/>
      <c r="D948" s="79"/>
      <c r="E948" s="80"/>
      <c r="F948" s="80"/>
      <c r="G948" s="80">
        <f t="shared" si="11"/>
        <v>0</v>
      </c>
      <c r="H948" s="80"/>
      <c r="I948" s="162"/>
      <c r="J948" s="81"/>
      <c r="K948" s="82"/>
    </row>
    <row r="949" spans="1:11" s="76" customFormat="1" ht="19.5" customHeight="1" x14ac:dyDescent="0.3">
      <c r="A949" s="77">
        <v>43344</v>
      </c>
      <c r="B949" s="78" t="s">
        <v>1689</v>
      </c>
      <c r="C949" s="79" t="s">
        <v>53</v>
      </c>
      <c r="D949" s="79" t="s">
        <v>104</v>
      </c>
      <c r="E949" s="80">
        <v>4</v>
      </c>
      <c r="F949" s="80">
        <v>538000.1</v>
      </c>
      <c r="G949" s="80">
        <f t="shared" si="11"/>
        <v>2152000.4</v>
      </c>
      <c r="H949" s="80">
        <f>G949</f>
        <v>2152000.4</v>
      </c>
      <c r="I949" s="162" t="s">
        <v>310</v>
      </c>
      <c r="J949" s="81"/>
      <c r="K949" s="82"/>
    </row>
    <row r="950" spans="1:11" s="76" customFormat="1" ht="19.5" customHeight="1" x14ac:dyDescent="0.3">
      <c r="A950" s="77"/>
      <c r="B950" s="78"/>
      <c r="C950" s="79"/>
      <c r="D950" s="79"/>
      <c r="E950" s="80"/>
      <c r="F950" s="80"/>
      <c r="G950" s="80">
        <f t="shared" si="11"/>
        <v>0</v>
      </c>
      <c r="H950" s="80"/>
      <c r="I950" s="162"/>
      <c r="J950" s="81"/>
      <c r="K950" s="82"/>
    </row>
    <row r="951" spans="1:11" s="76" customFormat="1" ht="19.5" customHeight="1" x14ac:dyDescent="0.3">
      <c r="A951" s="77">
        <v>43344</v>
      </c>
      <c r="B951" s="78" t="s">
        <v>1691</v>
      </c>
      <c r="C951" s="79" t="s">
        <v>1690</v>
      </c>
      <c r="D951" s="79" t="s">
        <v>28</v>
      </c>
      <c r="E951" s="80">
        <v>1</v>
      </c>
      <c r="F951" s="80">
        <v>571000.1</v>
      </c>
      <c r="G951" s="80">
        <f t="shared" si="11"/>
        <v>571000.1</v>
      </c>
      <c r="H951" s="80">
        <f>G951</f>
        <v>571000.1</v>
      </c>
      <c r="I951" s="162" t="s">
        <v>1215</v>
      </c>
      <c r="J951" s="81"/>
      <c r="K951" s="82"/>
    </row>
    <row r="952" spans="1:11" s="76" customFormat="1" ht="19.5" customHeight="1" x14ac:dyDescent="0.3">
      <c r="A952" s="77"/>
      <c r="B952" s="78"/>
      <c r="C952" s="79"/>
      <c r="D952" s="79"/>
      <c r="E952" s="80"/>
      <c r="F952" s="80"/>
      <c r="G952" s="80">
        <f t="shared" si="11"/>
        <v>0</v>
      </c>
      <c r="H952" s="80"/>
      <c r="I952" s="162"/>
      <c r="J952" s="81"/>
      <c r="K952" s="82"/>
    </row>
    <row r="953" spans="1:11" s="76" customFormat="1" ht="19.5" customHeight="1" x14ac:dyDescent="0.3">
      <c r="A953" s="77">
        <v>43344</v>
      </c>
      <c r="B953" s="78" t="s">
        <v>1692</v>
      </c>
      <c r="C953" s="79" t="s">
        <v>813</v>
      </c>
      <c r="D953" s="79" t="s">
        <v>1693</v>
      </c>
      <c r="E953" s="80">
        <v>4</v>
      </c>
      <c r="F953" s="80">
        <v>275000</v>
      </c>
      <c r="G953" s="80">
        <f t="shared" si="11"/>
        <v>1100000</v>
      </c>
      <c r="H953" s="80"/>
      <c r="I953" s="172" t="s">
        <v>1215</v>
      </c>
      <c r="J953" s="81"/>
      <c r="K953" s="82"/>
    </row>
    <row r="954" spans="1:11" s="76" customFormat="1" ht="19.5" customHeight="1" x14ac:dyDescent="0.3">
      <c r="A954" s="77"/>
      <c r="B954" s="78"/>
      <c r="C954" s="79"/>
      <c r="D954" s="79" t="s">
        <v>773</v>
      </c>
      <c r="E954" s="80">
        <v>4</v>
      </c>
      <c r="F954" s="80">
        <v>295000.2</v>
      </c>
      <c r="G954" s="80">
        <f t="shared" si="11"/>
        <v>1180000.8</v>
      </c>
      <c r="H954" s="80"/>
      <c r="I954" s="172"/>
      <c r="J954" s="81"/>
      <c r="K954" s="82"/>
    </row>
    <row r="955" spans="1:11" s="76" customFormat="1" ht="19.5" customHeight="1" x14ac:dyDescent="0.3">
      <c r="A955" s="77"/>
      <c r="B955" s="78"/>
      <c r="C955" s="79"/>
      <c r="D955" s="79" t="s">
        <v>1694</v>
      </c>
      <c r="E955" s="80">
        <v>4</v>
      </c>
      <c r="F955" s="80">
        <v>275000</v>
      </c>
      <c r="G955" s="80">
        <f t="shared" si="11"/>
        <v>1100000</v>
      </c>
      <c r="H955" s="80"/>
      <c r="I955" s="172"/>
      <c r="J955" s="81"/>
      <c r="K955" s="82"/>
    </row>
    <row r="956" spans="1:11" s="76" customFormat="1" ht="19.5" customHeight="1" x14ac:dyDescent="0.3">
      <c r="A956" s="77"/>
      <c r="B956" s="78"/>
      <c r="C956" s="79"/>
      <c r="D956" s="79" t="s">
        <v>920</v>
      </c>
      <c r="E956" s="80">
        <v>4</v>
      </c>
      <c r="F956" s="80">
        <v>275000</v>
      </c>
      <c r="G956" s="80">
        <f t="shared" si="11"/>
        <v>1100000</v>
      </c>
      <c r="H956" s="80"/>
      <c r="I956" s="172"/>
      <c r="J956" s="81"/>
      <c r="K956" s="82"/>
    </row>
    <row r="957" spans="1:11" s="76" customFormat="1" ht="19.5" customHeight="1" x14ac:dyDescent="0.3">
      <c r="A957" s="77"/>
      <c r="B957" s="78"/>
      <c r="C957" s="79"/>
      <c r="D957" s="79" t="s">
        <v>1072</v>
      </c>
      <c r="E957" s="80">
        <v>4</v>
      </c>
      <c r="F957" s="80">
        <v>275000</v>
      </c>
      <c r="G957" s="80">
        <f t="shared" si="11"/>
        <v>1100000</v>
      </c>
      <c r="H957" s="80">
        <f>SUM(G953:G957)</f>
        <v>5580000.7999999998</v>
      </c>
      <c r="I957" s="172"/>
      <c r="J957" s="81"/>
      <c r="K957" s="82"/>
    </row>
    <row r="958" spans="1:11" s="76" customFormat="1" ht="19.5" customHeight="1" x14ac:dyDescent="0.3">
      <c r="A958" s="77"/>
      <c r="B958" s="78"/>
      <c r="C958" s="79"/>
      <c r="D958" s="79"/>
      <c r="E958" s="80"/>
      <c r="F958" s="80"/>
      <c r="G958" s="80">
        <f t="shared" si="11"/>
        <v>0</v>
      </c>
      <c r="H958" s="80"/>
      <c r="I958" s="162"/>
      <c r="J958" s="81"/>
      <c r="K958" s="82"/>
    </row>
    <row r="959" spans="1:11" s="76" customFormat="1" ht="19.5" customHeight="1" x14ac:dyDescent="0.3">
      <c r="A959" s="77">
        <v>43344</v>
      </c>
      <c r="B959" s="78" t="s">
        <v>1695</v>
      </c>
      <c r="C959" s="79" t="s">
        <v>1489</v>
      </c>
      <c r="D959" s="79" t="s">
        <v>887</v>
      </c>
      <c r="E959" s="80">
        <v>12</v>
      </c>
      <c r="F959" s="80">
        <v>215000.5</v>
      </c>
      <c r="G959" s="80">
        <f t="shared" si="11"/>
        <v>2580006</v>
      </c>
      <c r="H959" s="80">
        <f>G959</f>
        <v>2580006</v>
      </c>
      <c r="I959" s="162" t="s">
        <v>315</v>
      </c>
      <c r="J959" s="81"/>
      <c r="K959" s="82"/>
    </row>
    <row r="960" spans="1:11" s="76" customFormat="1" ht="19.5" customHeight="1" x14ac:dyDescent="0.3">
      <c r="A960" s="77"/>
      <c r="B960" s="78"/>
      <c r="C960" s="79"/>
      <c r="D960" s="79"/>
      <c r="E960" s="80"/>
      <c r="F960" s="80"/>
      <c r="G960" s="80"/>
      <c r="H960" s="80"/>
      <c r="I960" s="162"/>
      <c r="J960" s="81"/>
      <c r="K960" s="82"/>
    </row>
    <row r="961" spans="1:11" s="76" customFormat="1" ht="19.5" customHeight="1" x14ac:dyDescent="0.3">
      <c r="A961" s="77">
        <v>43346</v>
      </c>
      <c r="B961" s="78" t="s">
        <v>1697</v>
      </c>
      <c r="C961" s="79" t="s">
        <v>786</v>
      </c>
      <c r="D961" s="79" t="s">
        <v>405</v>
      </c>
      <c r="E961" s="80">
        <v>4</v>
      </c>
      <c r="F961" s="80">
        <v>570000.47499999998</v>
      </c>
      <c r="G961" s="80">
        <f t="shared" ref="G961:G967" si="12">E961*F961</f>
        <v>2280001.9</v>
      </c>
      <c r="H961" s="80">
        <f>G961</f>
        <v>2280001.9</v>
      </c>
      <c r="I961" s="162" t="s">
        <v>309</v>
      </c>
      <c r="J961" s="81"/>
      <c r="K961" s="82"/>
    </row>
    <row r="962" spans="1:11" s="76" customFormat="1" ht="19.5" customHeight="1" x14ac:dyDescent="0.3">
      <c r="A962" s="77"/>
      <c r="B962" s="78"/>
      <c r="C962" s="79"/>
      <c r="D962" s="79"/>
      <c r="E962" s="80"/>
      <c r="F962" s="80"/>
      <c r="G962" s="80">
        <f t="shared" si="12"/>
        <v>0</v>
      </c>
      <c r="H962" s="80"/>
      <c r="I962" s="162"/>
      <c r="J962" s="81"/>
      <c r="K962" s="82"/>
    </row>
    <row r="963" spans="1:11" s="76" customFormat="1" ht="19.5" customHeight="1" x14ac:dyDescent="0.3">
      <c r="A963" s="83">
        <v>43347</v>
      </c>
      <c r="B963" s="84" t="s">
        <v>1698</v>
      </c>
      <c r="C963" s="85" t="s">
        <v>53</v>
      </c>
      <c r="D963" s="85" t="s">
        <v>31</v>
      </c>
      <c r="E963" s="86">
        <v>3</v>
      </c>
      <c r="F963" s="86">
        <v>538000.1</v>
      </c>
      <c r="G963" s="86">
        <f t="shared" si="12"/>
        <v>1614000.2999999998</v>
      </c>
      <c r="H963" s="86"/>
      <c r="I963" s="173" t="s">
        <v>310</v>
      </c>
      <c r="J963" s="81"/>
      <c r="K963" s="82"/>
    </row>
    <row r="964" spans="1:11" s="76" customFormat="1" ht="19.5" customHeight="1" x14ac:dyDescent="0.3">
      <c r="A964" s="83"/>
      <c r="B964" s="84"/>
      <c r="C964" s="85"/>
      <c r="D964" s="85" t="s">
        <v>104</v>
      </c>
      <c r="E964" s="86">
        <v>3</v>
      </c>
      <c r="F964" s="86">
        <v>538000.1</v>
      </c>
      <c r="G964" s="86">
        <f t="shared" si="12"/>
        <v>1614000.2999999998</v>
      </c>
      <c r="H964" s="86">
        <f>SUM(G963:G964)</f>
        <v>3228000.5999999996</v>
      </c>
      <c r="I964" s="173"/>
      <c r="J964" s="81"/>
      <c r="K964" s="82"/>
    </row>
    <row r="965" spans="1:11" s="76" customFormat="1" ht="19.5" customHeight="1" x14ac:dyDescent="0.3">
      <c r="A965" s="77">
        <v>43346</v>
      </c>
      <c r="B965" s="78" t="s">
        <v>1699</v>
      </c>
      <c r="C965" s="79" t="s">
        <v>1617</v>
      </c>
      <c r="D965" s="79" t="s">
        <v>887</v>
      </c>
      <c r="E965" s="80">
        <v>1</v>
      </c>
      <c r="F965" s="80">
        <v>215000.5</v>
      </c>
      <c r="G965" s="80">
        <f t="shared" si="12"/>
        <v>215000.5</v>
      </c>
      <c r="H965" s="80">
        <f>G965</f>
        <v>215000.5</v>
      </c>
      <c r="I965" s="162" t="s">
        <v>314</v>
      </c>
      <c r="J965" s="81"/>
      <c r="K965" s="82"/>
    </row>
    <row r="966" spans="1:11" s="76" customFormat="1" ht="19.5" customHeight="1" x14ac:dyDescent="0.3">
      <c r="A966" s="77"/>
      <c r="B966" s="78"/>
      <c r="C966" s="79"/>
      <c r="D966" s="79"/>
      <c r="E966" s="80"/>
      <c r="F966" s="80"/>
      <c r="G966" s="80">
        <f t="shared" si="12"/>
        <v>0</v>
      </c>
      <c r="H966" s="80">
        <f t="shared" ref="H966" si="13">G966</f>
        <v>0</v>
      </c>
      <c r="I966" s="162"/>
      <c r="J966" s="81"/>
      <c r="K966" s="82"/>
    </row>
    <row r="967" spans="1:11" s="76" customFormat="1" ht="19.5" customHeight="1" x14ac:dyDescent="0.3">
      <c r="A967" s="77">
        <v>43346</v>
      </c>
      <c r="B967" s="78" t="s">
        <v>1700</v>
      </c>
      <c r="C967" s="79" t="s">
        <v>894</v>
      </c>
      <c r="D967" s="79" t="s">
        <v>1094</v>
      </c>
      <c r="E967" s="80">
        <v>1</v>
      </c>
      <c r="F967" s="80">
        <v>199999.8</v>
      </c>
      <c r="G967" s="80">
        <f t="shared" si="12"/>
        <v>199999.8</v>
      </c>
      <c r="H967" s="80"/>
      <c r="I967" s="170" t="s">
        <v>312</v>
      </c>
      <c r="J967" s="81"/>
      <c r="K967" s="82"/>
    </row>
    <row r="968" spans="1:11" s="76" customFormat="1" ht="19.5" customHeight="1" x14ac:dyDescent="0.3">
      <c r="A968" s="77"/>
      <c r="B968" s="78"/>
      <c r="C968" s="79"/>
      <c r="D968" s="79" t="s">
        <v>109</v>
      </c>
      <c r="E968" s="80">
        <v>4</v>
      </c>
      <c r="F968" s="80">
        <v>215000.5</v>
      </c>
      <c r="G968" s="80">
        <f>E968*F968</f>
        <v>860002</v>
      </c>
      <c r="H968" s="80">
        <f>SUM(G967:G968)</f>
        <v>1060001.8</v>
      </c>
      <c r="I968" s="170"/>
      <c r="J968" s="81"/>
      <c r="K968" s="82"/>
    </row>
    <row r="969" spans="1:11" s="76" customFormat="1" ht="19.5" customHeight="1" x14ac:dyDescent="0.3">
      <c r="A969" s="77"/>
      <c r="B969" s="78"/>
      <c r="C969" s="79"/>
      <c r="D969" s="79"/>
      <c r="E969" s="80"/>
      <c r="F969" s="80"/>
      <c r="G969" s="80">
        <f>E969*F969</f>
        <v>0</v>
      </c>
      <c r="H969" s="80"/>
      <c r="I969" s="162"/>
      <c r="J969" s="81"/>
      <c r="K969" s="82"/>
    </row>
    <row r="970" spans="1:11" s="76" customFormat="1" ht="19.5" customHeight="1" x14ac:dyDescent="0.3">
      <c r="A970" s="77">
        <v>43346</v>
      </c>
      <c r="B970" s="78" t="s">
        <v>1701</v>
      </c>
      <c r="C970" s="79" t="s">
        <v>97</v>
      </c>
      <c r="D970" s="79" t="s">
        <v>1094</v>
      </c>
      <c r="E970" s="80">
        <v>2</v>
      </c>
      <c r="F970" s="80">
        <v>199999.8</v>
      </c>
      <c r="G970" s="80">
        <f>E970*F970</f>
        <v>399999.6</v>
      </c>
      <c r="H970" s="80">
        <f>G970</f>
        <v>399999.6</v>
      </c>
      <c r="I970" s="162" t="s">
        <v>312</v>
      </c>
      <c r="J970" s="81"/>
      <c r="K970" s="82"/>
    </row>
    <row r="971" spans="1:11" s="76" customFormat="1" ht="19.5" customHeight="1" x14ac:dyDescent="0.3">
      <c r="A971" s="77"/>
      <c r="B971" s="78"/>
      <c r="C971" s="79"/>
      <c r="D971" s="79"/>
      <c r="E971" s="80"/>
      <c r="F971" s="80"/>
      <c r="G971" s="80">
        <f t="shared" ref="G971:G1055" si="14">E971*F971</f>
        <v>0</v>
      </c>
      <c r="H971" s="80"/>
      <c r="I971" s="162"/>
      <c r="J971" s="81"/>
      <c r="K971" s="82"/>
    </row>
    <row r="972" spans="1:11" s="76" customFormat="1" ht="19.5" customHeight="1" x14ac:dyDescent="0.3">
      <c r="A972" s="77">
        <v>43346</v>
      </c>
      <c r="B972" s="78" t="s">
        <v>1702</v>
      </c>
      <c r="C972" s="79" t="s">
        <v>1703</v>
      </c>
      <c r="D972" s="79" t="s">
        <v>31</v>
      </c>
      <c r="E972" s="80">
        <v>1</v>
      </c>
      <c r="F972" s="80">
        <v>538000.1</v>
      </c>
      <c r="G972" s="80">
        <f t="shared" si="14"/>
        <v>538000.1</v>
      </c>
      <c r="H972" s="80">
        <f>G972</f>
        <v>538000.1</v>
      </c>
      <c r="I972" s="162" t="s">
        <v>312</v>
      </c>
      <c r="J972" s="81"/>
      <c r="K972" s="82"/>
    </row>
    <row r="973" spans="1:11" s="76" customFormat="1" ht="19.5" customHeight="1" x14ac:dyDescent="0.3">
      <c r="A973" s="77"/>
      <c r="B973" s="78"/>
      <c r="C973" s="79"/>
      <c r="D973" s="79"/>
      <c r="E973" s="80"/>
      <c r="F973" s="80"/>
      <c r="G973" s="80">
        <f t="shared" si="14"/>
        <v>0</v>
      </c>
      <c r="H973" s="80"/>
      <c r="I973" s="162"/>
      <c r="J973" s="81"/>
      <c r="K973" s="82"/>
    </row>
    <row r="974" spans="1:11" s="76" customFormat="1" ht="19.5" customHeight="1" x14ac:dyDescent="0.3">
      <c r="A974" s="77">
        <v>43346</v>
      </c>
      <c r="B974" s="78" t="s">
        <v>1704</v>
      </c>
      <c r="C974" s="79" t="s">
        <v>253</v>
      </c>
      <c r="D974" s="79" t="s">
        <v>109</v>
      </c>
      <c r="E974" s="80">
        <v>6</v>
      </c>
      <c r="F974" s="80">
        <v>215000.5</v>
      </c>
      <c r="G974" s="80">
        <f t="shared" si="14"/>
        <v>1290003</v>
      </c>
      <c r="H974" s="80">
        <f>G974</f>
        <v>1290003</v>
      </c>
      <c r="I974" s="162" t="s">
        <v>315</v>
      </c>
      <c r="J974" s="81"/>
      <c r="K974" s="82"/>
    </row>
    <row r="975" spans="1:11" s="76" customFormat="1" ht="19.5" customHeight="1" x14ac:dyDescent="0.3">
      <c r="A975" s="77"/>
      <c r="B975" s="78"/>
      <c r="C975" s="79"/>
      <c r="D975" s="79"/>
      <c r="E975" s="80"/>
      <c r="F975" s="80"/>
      <c r="G975" s="80">
        <f t="shared" si="14"/>
        <v>0</v>
      </c>
      <c r="H975" s="80"/>
      <c r="I975" s="162"/>
      <c r="J975" s="81"/>
      <c r="K975" s="82"/>
    </row>
    <row r="976" spans="1:11" s="76" customFormat="1" ht="19.5" customHeight="1" x14ac:dyDescent="0.3">
      <c r="A976" s="77">
        <v>43346</v>
      </c>
      <c r="B976" s="78" t="s">
        <v>1705</v>
      </c>
      <c r="C976" s="79" t="s">
        <v>1262</v>
      </c>
      <c r="D976" s="79" t="s">
        <v>887</v>
      </c>
      <c r="E976" s="80">
        <v>1</v>
      </c>
      <c r="F976" s="80">
        <v>215000.5</v>
      </c>
      <c r="G976" s="80">
        <f t="shared" si="14"/>
        <v>215000.5</v>
      </c>
      <c r="H976" s="80">
        <f>G976</f>
        <v>215000.5</v>
      </c>
      <c r="I976" s="162" t="s">
        <v>309</v>
      </c>
      <c r="J976" s="81"/>
      <c r="K976" s="82"/>
    </row>
    <row r="977" spans="1:11" s="76" customFormat="1" ht="19.5" customHeight="1" x14ac:dyDescent="0.3">
      <c r="A977" s="77"/>
      <c r="B977" s="78"/>
      <c r="C977" s="79"/>
      <c r="D977" s="79"/>
      <c r="E977" s="80"/>
      <c r="F977" s="80"/>
      <c r="G977" s="80">
        <f t="shared" si="14"/>
        <v>0</v>
      </c>
      <c r="H977" s="80"/>
      <c r="I977" s="162"/>
      <c r="J977" s="81"/>
      <c r="K977" s="82"/>
    </row>
    <row r="978" spans="1:11" s="76" customFormat="1" ht="19.5" customHeight="1" x14ac:dyDescent="0.3">
      <c r="A978" s="77">
        <v>43346</v>
      </c>
      <c r="B978" s="78" t="s">
        <v>1706</v>
      </c>
      <c r="C978" s="79" t="s">
        <v>237</v>
      </c>
      <c r="D978" s="79" t="s">
        <v>31</v>
      </c>
      <c r="E978" s="80">
        <v>2</v>
      </c>
      <c r="F978" s="80">
        <v>511100.09499999997</v>
      </c>
      <c r="G978" s="80">
        <f t="shared" si="14"/>
        <v>1022200.19</v>
      </c>
      <c r="H978" s="80"/>
      <c r="I978" s="170" t="s">
        <v>309</v>
      </c>
      <c r="J978" s="81"/>
      <c r="K978" s="82"/>
    </row>
    <row r="979" spans="1:11" s="76" customFormat="1" ht="19.5" customHeight="1" x14ac:dyDescent="0.3">
      <c r="A979" s="77"/>
      <c r="B979" s="78"/>
      <c r="C979" s="79"/>
      <c r="D979" s="79" t="s">
        <v>28</v>
      </c>
      <c r="E979" s="80">
        <v>2</v>
      </c>
      <c r="F979" s="80">
        <v>542450.09499999997</v>
      </c>
      <c r="G979" s="80">
        <f t="shared" si="14"/>
        <v>1084900.19</v>
      </c>
      <c r="H979" s="80">
        <f>SUM(G978:G979)</f>
        <v>2107100.38</v>
      </c>
      <c r="I979" s="170"/>
      <c r="J979" s="81"/>
      <c r="K979" s="82"/>
    </row>
    <row r="980" spans="1:11" s="76" customFormat="1" ht="19.5" customHeight="1" x14ac:dyDescent="0.3">
      <c r="A980" s="77"/>
      <c r="B980" s="78"/>
      <c r="C980" s="79"/>
      <c r="D980" s="79"/>
      <c r="E980" s="80"/>
      <c r="F980" s="80"/>
      <c r="G980" s="80">
        <f t="shared" si="14"/>
        <v>0</v>
      </c>
      <c r="H980" s="80"/>
      <c r="I980" s="162"/>
      <c r="J980" s="81"/>
      <c r="K980" s="82"/>
    </row>
    <row r="981" spans="1:11" s="76" customFormat="1" ht="19.5" customHeight="1" x14ac:dyDescent="0.3">
      <c r="A981" s="77">
        <v>43346</v>
      </c>
      <c r="B981" s="78" t="s">
        <v>1707</v>
      </c>
      <c r="C981" s="79" t="s">
        <v>955</v>
      </c>
      <c r="D981" s="79" t="s">
        <v>652</v>
      </c>
      <c r="E981" s="80">
        <v>2</v>
      </c>
      <c r="F981" s="80">
        <v>517000</v>
      </c>
      <c r="G981" s="80">
        <f t="shared" si="14"/>
        <v>1034000</v>
      </c>
      <c r="H981" s="80">
        <f>G981</f>
        <v>1034000</v>
      </c>
      <c r="I981" s="162" t="s">
        <v>309</v>
      </c>
      <c r="J981" s="81"/>
      <c r="K981" s="82"/>
    </row>
    <row r="982" spans="1:11" s="76" customFormat="1" ht="19.5" customHeight="1" x14ac:dyDescent="0.3">
      <c r="A982" s="77"/>
      <c r="B982" s="78"/>
      <c r="C982" s="79"/>
      <c r="D982" s="79"/>
      <c r="E982" s="80"/>
      <c r="F982" s="80"/>
      <c r="G982" s="80">
        <f t="shared" si="14"/>
        <v>0</v>
      </c>
      <c r="H982" s="80"/>
      <c r="I982" s="162"/>
      <c r="J982" s="81"/>
      <c r="K982" s="82"/>
    </row>
    <row r="983" spans="1:11" s="76" customFormat="1" ht="19.5" customHeight="1" x14ac:dyDescent="0.3">
      <c r="A983" s="77">
        <v>43346</v>
      </c>
      <c r="B983" s="78" t="s">
        <v>1708</v>
      </c>
      <c r="C983" s="79" t="s">
        <v>1524</v>
      </c>
      <c r="D983" s="79" t="s">
        <v>652</v>
      </c>
      <c r="E983" s="80">
        <v>1</v>
      </c>
      <c r="F983" s="80">
        <v>517000</v>
      </c>
      <c r="G983" s="80">
        <f t="shared" si="14"/>
        <v>517000</v>
      </c>
      <c r="H983" s="80">
        <f>G983</f>
        <v>517000</v>
      </c>
      <c r="I983" s="162" t="s">
        <v>309</v>
      </c>
      <c r="J983" s="81"/>
      <c r="K983" s="82"/>
    </row>
    <row r="984" spans="1:11" s="76" customFormat="1" ht="19.5" customHeight="1" x14ac:dyDescent="0.3">
      <c r="A984" s="77"/>
      <c r="B984" s="78"/>
      <c r="C984" s="79"/>
      <c r="D984" s="79"/>
      <c r="E984" s="80"/>
      <c r="F984" s="80"/>
      <c r="G984" s="80">
        <f t="shared" si="14"/>
        <v>0</v>
      </c>
      <c r="H984" s="80"/>
      <c r="I984" s="162"/>
      <c r="J984" s="81"/>
      <c r="K984" s="82"/>
    </row>
    <row r="985" spans="1:11" s="76" customFormat="1" ht="19.5" customHeight="1" x14ac:dyDescent="0.3">
      <c r="A985" s="77">
        <v>43346</v>
      </c>
      <c r="B985" s="78" t="s">
        <v>1709</v>
      </c>
      <c r="C985" s="79" t="s">
        <v>1710</v>
      </c>
      <c r="D985" s="79" t="s">
        <v>1094</v>
      </c>
      <c r="E985" s="80">
        <v>2</v>
      </c>
      <c r="F985" s="80">
        <v>199999.8</v>
      </c>
      <c r="G985" s="80">
        <f t="shared" si="14"/>
        <v>399999.6</v>
      </c>
      <c r="H985" s="80">
        <f>G985</f>
        <v>399999.6</v>
      </c>
      <c r="I985" s="162" t="s">
        <v>314</v>
      </c>
      <c r="J985" s="81"/>
      <c r="K985" s="82"/>
    </row>
    <row r="986" spans="1:11" s="76" customFormat="1" ht="19.5" customHeight="1" x14ac:dyDescent="0.3">
      <c r="A986" s="77"/>
      <c r="B986" s="78"/>
      <c r="C986" s="79"/>
      <c r="D986" s="79"/>
      <c r="E986" s="80"/>
      <c r="F986" s="80"/>
      <c r="G986" s="80">
        <f t="shared" si="14"/>
        <v>0</v>
      </c>
      <c r="H986" s="80"/>
      <c r="I986" s="162"/>
      <c r="J986" s="81"/>
      <c r="K986" s="82"/>
    </row>
    <row r="987" spans="1:11" s="76" customFormat="1" ht="19.5" customHeight="1" x14ac:dyDescent="0.3">
      <c r="A987" s="77">
        <v>43346</v>
      </c>
      <c r="B987" s="78" t="s">
        <v>1711</v>
      </c>
      <c r="C987" s="79" t="s">
        <v>220</v>
      </c>
      <c r="D987" s="79" t="s">
        <v>1511</v>
      </c>
      <c r="E987" s="80">
        <v>6</v>
      </c>
      <c r="F987" s="80">
        <v>330000</v>
      </c>
      <c r="G987" s="80">
        <f t="shared" si="14"/>
        <v>1980000</v>
      </c>
      <c r="H987" s="80">
        <f>G987</f>
        <v>1980000</v>
      </c>
      <c r="I987" s="162" t="s">
        <v>310</v>
      </c>
      <c r="J987" s="81"/>
      <c r="K987" s="82"/>
    </row>
    <row r="988" spans="1:11" s="76" customFormat="1" ht="19.5" customHeight="1" x14ac:dyDescent="0.3">
      <c r="A988" s="77"/>
      <c r="B988" s="78"/>
      <c r="C988" s="79"/>
      <c r="D988" s="79"/>
      <c r="E988" s="80"/>
      <c r="F988" s="80"/>
      <c r="G988" s="80">
        <f t="shared" si="14"/>
        <v>0</v>
      </c>
      <c r="H988" s="80"/>
      <c r="I988" s="162"/>
      <c r="J988" s="81"/>
      <c r="K988" s="82"/>
    </row>
    <row r="989" spans="1:11" s="76" customFormat="1" ht="19.5" customHeight="1" x14ac:dyDescent="0.3">
      <c r="A989" s="77">
        <v>43346</v>
      </c>
      <c r="B989" s="78" t="s">
        <v>1712</v>
      </c>
      <c r="C989" s="79" t="s">
        <v>1522</v>
      </c>
      <c r="D989" s="79" t="s">
        <v>541</v>
      </c>
      <c r="E989" s="80">
        <v>24</v>
      </c>
      <c r="F989" s="80">
        <v>148500</v>
      </c>
      <c r="G989" s="80">
        <f t="shared" si="14"/>
        <v>3564000</v>
      </c>
      <c r="H989" s="80">
        <f>G989</f>
        <v>3564000</v>
      </c>
      <c r="I989" s="162" t="s">
        <v>314</v>
      </c>
      <c r="J989" s="81"/>
      <c r="K989" s="82"/>
    </row>
    <row r="990" spans="1:11" s="76" customFormat="1" ht="19.5" customHeight="1" x14ac:dyDescent="0.3">
      <c r="A990" s="77"/>
      <c r="B990" s="78"/>
      <c r="C990" s="79"/>
      <c r="D990" s="79"/>
      <c r="E990" s="80"/>
      <c r="F990" s="80"/>
      <c r="G990" s="80">
        <f t="shared" si="14"/>
        <v>0</v>
      </c>
      <c r="H990" s="80"/>
      <c r="I990" s="162"/>
      <c r="J990" s="81"/>
      <c r="K990" s="82"/>
    </row>
    <row r="991" spans="1:11" s="76" customFormat="1" ht="19.5" customHeight="1" x14ac:dyDescent="0.3">
      <c r="A991" s="77">
        <v>43346</v>
      </c>
      <c r="B991" s="78" t="s">
        <v>1713</v>
      </c>
      <c r="C991" s="79" t="s">
        <v>875</v>
      </c>
      <c r="D991" s="79" t="s">
        <v>109</v>
      </c>
      <c r="E991" s="80">
        <v>2</v>
      </c>
      <c r="F991" s="80">
        <v>215000.5</v>
      </c>
      <c r="G991" s="80">
        <f t="shared" si="14"/>
        <v>430001</v>
      </c>
      <c r="H991" s="80">
        <f>G991</f>
        <v>430001</v>
      </c>
      <c r="I991" s="162" t="s">
        <v>309</v>
      </c>
      <c r="J991" s="81"/>
      <c r="K991" s="82"/>
    </row>
    <row r="992" spans="1:11" s="76" customFormat="1" ht="19.5" customHeight="1" x14ac:dyDescent="0.3">
      <c r="A992" s="77"/>
      <c r="B992" s="78"/>
      <c r="C992" s="79"/>
      <c r="D992" s="79"/>
      <c r="E992" s="80"/>
      <c r="F992" s="80"/>
      <c r="G992" s="80">
        <f t="shared" si="14"/>
        <v>0</v>
      </c>
      <c r="H992" s="80"/>
      <c r="I992" s="162"/>
      <c r="J992" s="81"/>
      <c r="K992" s="82"/>
    </row>
    <row r="993" spans="1:11" s="76" customFormat="1" ht="19.5" customHeight="1" x14ac:dyDescent="0.3">
      <c r="A993" s="77">
        <v>43346</v>
      </c>
      <c r="B993" s="78" t="s">
        <v>1714</v>
      </c>
      <c r="C993" s="79" t="s">
        <v>1083</v>
      </c>
      <c r="D993" s="79" t="s">
        <v>1715</v>
      </c>
      <c r="E993" s="80">
        <v>6</v>
      </c>
      <c r="F993" s="80">
        <v>0</v>
      </c>
      <c r="G993" s="80">
        <f t="shared" si="14"/>
        <v>0</v>
      </c>
      <c r="H993" s="80">
        <f>G993</f>
        <v>0</v>
      </c>
      <c r="I993" s="162" t="s">
        <v>1213</v>
      </c>
      <c r="J993" s="81" t="s">
        <v>1667</v>
      </c>
      <c r="K993" s="82"/>
    </row>
    <row r="994" spans="1:11" s="76" customFormat="1" ht="19.5" customHeight="1" x14ac:dyDescent="0.3">
      <c r="A994" s="77"/>
      <c r="B994" s="78"/>
      <c r="C994" s="79"/>
      <c r="D994" s="79"/>
      <c r="E994" s="80"/>
      <c r="F994" s="80"/>
      <c r="G994" s="80">
        <f t="shared" si="14"/>
        <v>0</v>
      </c>
      <c r="H994" s="80"/>
      <c r="I994" s="162"/>
      <c r="J994" s="81"/>
      <c r="K994" s="82"/>
    </row>
    <row r="995" spans="1:11" s="76" customFormat="1" ht="19.5" customHeight="1" x14ac:dyDescent="0.3">
      <c r="A995" s="77">
        <v>43347</v>
      </c>
      <c r="B995" s="78" t="s">
        <v>1716</v>
      </c>
      <c r="C995" s="79" t="s">
        <v>736</v>
      </c>
      <c r="D995" s="79" t="s">
        <v>31</v>
      </c>
      <c r="E995" s="80">
        <v>1</v>
      </c>
      <c r="F995" s="80">
        <v>511100.09499999997</v>
      </c>
      <c r="G995" s="80">
        <f t="shared" si="14"/>
        <v>511100.09499999997</v>
      </c>
      <c r="H995" s="80">
        <f>G995</f>
        <v>511100.09499999997</v>
      </c>
      <c r="I995" s="162" t="s">
        <v>309</v>
      </c>
      <c r="J995" s="81"/>
      <c r="K995" s="82"/>
    </row>
    <row r="996" spans="1:11" s="76" customFormat="1" ht="19.5" customHeight="1" x14ac:dyDescent="0.3">
      <c r="A996" s="77"/>
      <c r="B996" s="78"/>
      <c r="C996" s="79"/>
      <c r="D996" s="79"/>
      <c r="E996" s="80"/>
      <c r="F996" s="80"/>
      <c r="G996" s="80">
        <f t="shared" si="14"/>
        <v>0</v>
      </c>
      <c r="H996" s="80"/>
      <c r="I996" s="162"/>
      <c r="J996" s="81"/>
      <c r="K996" s="82"/>
    </row>
    <row r="997" spans="1:11" s="76" customFormat="1" ht="19.5" customHeight="1" x14ac:dyDescent="0.3">
      <c r="A997" s="77">
        <v>43347</v>
      </c>
      <c r="B997" s="78" t="s">
        <v>1717</v>
      </c>
      <c r="C997" s="79" t="s">
        <v>1617</v>
      </c>
      <c r="D997" s="79" t="s">
        <v>1094</v>
      </c>
      <c r="E997" s="80">
        <v>2</v>
      </c>
      <c r="F997" s="80">
        <v>199999.8</v>
      </c>
      <c r="G997" s="80">
        <f t="shared" si="14"/>
        <v>399999.6</v>
      </c>
      <c r="H997" s="80">
        <f>G997</f>
        <v>399999.6</v>
      </c>
      <c r="I997" s="162" t="s">
        <v>314</v>
      </c>
      <c r="J997" s="81"/>
      <c r="K997" s="82"/>
    </row>
    <row r="998" spans="1:11" s="76" customFormat="1" ht="19.5" customHeight="1" x14ac:dyDescent="0.3">
      <c r="A998" s="77"/>
      <c r="B998" s="78"/>
      <c r="C998" s="79"/>
      <c r="D998" s="79"/>
      <c r="E998" s="80"/>
      <c r="F998" s="80"/>
      <c r="G998" s="80">
        <f t="shared" si="14"/>
        <v>0</v>
      </c>
      <c r="H998" s="80"/>
      <c r="I998" s="162"/>
      <c r="J998" s="81"/>
      <c r="K998" s="82"/>
    </row>
    <row r="999" spans="1:11" s="76" customFormat="1" ht="19.5" customHeight="1" x14ac:dyDescent="0.3">
      <c r="A999" s="77">
        <v>43347</v>
      </c>
      <c r="B999" s="78" t="s">
        <v>1718</v>
      </c>
      <c r="C999" s="79" t="s">
        <v>985</v>
      </c>
      <c r="D999" s="79" t="s">
        <v>1719</v>
      </c>
      <c r="E999" s="80">
        <v>24</v>
      </c>
      <c r="F999" s="80">
        <v>66999.899999999994</v>
      </c>
      <c r="G999" s="80">
        <f t="shared" si="14"/>
        <v>1607997.5999999999</v>
      </c>
      <c r="H999" s="80"/>
      <c r="I999" s="170" t="s">
        <v>1213</v>
      </c>
      <c r="J999" s="81"/>
      <c r="K999" s="82"/>
    </row>
    <row r="1000" spans="1:11" s="76" customFormat="1" ht="19.5" customHeight="1" x14ac:dyDescent="0.3">
      <c r="A1000" s="77"/>
      <c r="B1000" s="78"/>
      <c r="C1000" s="79"/>
      <c r="D1000" s="79" t="s">
        <v>1720</v>
      </c>
      <c r="E1000" s="80">
        <v>12</v>
      </c>
      <c r="F1000" s="80">
        <v>133999.79999999999</v>
      </c>
      <c r="G1000" s="80">
        <f t="shared" si="14"/>
        <v>1607997.5999999999</v>
      </c>
      <c r="H1000" s="80"/>
      <c r="I1000" s="170"/>
      <c r="J1000" s="81"/>
      <c r="K1000" s="82"/>
    </row>
    <row r="1001" spans="1:11" s="76" customFormat="1" ht="19.5" customHeight="1" x14ac:dyDescent="0.3">
      <c r="A1001" s="77"/>
      <c r="B1001" s="78"/>
      <c r="C1001" s="79"/>
      <c r="D1001" s="79" t="s">
        <v>1721</v>
      </c>
      <c r="E1001" s="80">
        <v>12</v>
      </c>
      <c r="F1001" s="80">
        <v>133999.79999999999</v>
      </c>
      <c r="G1001" s="80">
        <f t="shared" si="14"/>
        <v>1607997.5999999999</v>
      </c>
      <c r="H1001" s="80"/>
      <c r="I1001" s="170"/>
      <c r="J1001" s="81"/>
      <c r="K1001" s="82"/>
    </row>
    <row r="1002" spans="1:11" s="76" customFormat="1" ht="19.5" customHeight="1" x14ac:dyDescent="0.3">
      <c r="A1002" s="77"/>
      <c r="B1002" s="78"/>
      <c r="C1002" s="79"/>
      <c r="D1002" s="79" t="s">
        <v>1722</v>
      </c>
      <c r="E1002" s="80">
        <v>12</v>
      </c>
      <c r="F1002" s="80">
        <v>133999.79999999999</v>
      </c>
      <c r="G1002" s="80">
        <f t="shared" si="14"/>
        <v>1607997.5999999999</v>
      </c>
      <c r="H1002" s="80">
        <f>SUM(G999:G1002)</f>
        <v>6431990.3999999994</v>
      </c>
      <c r="I1002" s="170"/>
      <c r="J1002" s="81"/>
      <c r="K1002" s="82"/>
    </row>
    <row r="1003" spans="1:11" s="76" customFormat="1" ht="19.5" customHeight="1" x14ac:dyDescent="0.3">
      <c r="A1003" s="77"/>
      <c r="B1003" s="78"/>
      <c r="C1003" s="79"/>
      <c r="D1003" s="79"/>
      <c r="E1003" s="80"/>
      <c r="F1003" s="80"/>
      <c r="G1003" s="80">
        <f t="shared" si="14"/>
        <v>0</v>
      </c>
      <c r="H1003" s="80"/>
      <c r="I1003" s="162"/>
      <c r="J1003" s="81"/>
      <c r="K1003" s="82"/>
    </row>
    <row r="1004" spans="1:11" s="76" customFormat="1" ht="19.5" customHeight="1" x14ac:dyDescent="0.3">
      <c r="A1004" s="77">
        <v>43347</v>
      </c>
      <c r="B1004" s="78" t="s">
        <v>1723</v>
      </c>
      <c r="C1004" s="79" t="s">
        <v>87</v>
      </c>
      <c r="D1004" s="79" t="s">
        <v>1724</v>
      </c>
      <c r="E1004" s="80">
        <v>2</v>
      </c>
      <c r="F1004" s="80">
        <v>0</v>
      </c>
      <c r="G1004" s="80">
        <f t="shared" si="14"/>
        <v>0</v>
      </c>
      <c r="H1004" s="80"/>
      <c r="I1004" s="170" t="s">
        <v>674</v>
      </c>
      <c r="J1004" s="81"/>
      <c r="K1004" s="82"/>
    </row>
    <row r="1005" spans="1:11" s="76" customFormat="1" ht="19.5" customHeight="1" x14ac:dyDescent="0.3">
      <c r="A1005" s="77"/>
      <c r="B1005" s="78"/>
      <c r="C1005" s="79"/>
      <c r="D1005" s="79" t="s">
        <v>1725</v>
      </c>
      <c r="E1005" s="80">
        <v>2</v>
      </c>
      <c r="F1005" s="80">
        <v>0</v>
      </c>
      <c r="G1005" s="80">
        <f t="shared" si="14"/>
        <v>0</v>
      </c>
      <c r="H1005" s="80">
        <f>SUM(G1004:G1005)</f>
        <v>0</v>
      </c>
      <c r="I1005" s="170"/>
      <c r="J1005" s="81" t="s">
        <v>673</v>
      </c>
      <c r="K1005" s="82"/>
    </row>
    <row r="1006" spans="1:11" s="76" customFormat="1" ht="19.5" customHeight="1" x14ac:dyDescent="0.3">
      <c r="A1006" s="77"/>
      <c r="B1006" s="78"/>
      <c r="C1006" s="79"/>
      <c r="D1006" s="79"/>
      <c r="E1006" s="80"/>
      <c r="F1006" s="80"/>
      <c r="G1006" s="80">
        <f t="shared" si="14"/>
        <v>0</v>
      </c>
      <c r="H1006" s="80"/>
      <c r="I1006" s="162"/>
      <c r="J1006" s="81"/>
      <c r="K1006" s="82"/>
    </row>
    <row r="1007" spans="1:11" s="76" customFormat="1" ht="19.5" customHeight="1" x14ac:dyDescent="0.3">
      <c r="A1007" s="77">
        <v>43347</v>
      </c>
      <c r="B1007" s="78" t="s">
        <v>1726</v>
      </c>
      <c r="C1007" s="79" t="s">
        <v>1040</v>
      </c>
      <c r="D1007" s="79" t="s">
        <v>1094</v>
      </c>
      <c r="E1007" s="80">
        <v>4</v>
      </c>
      <c r="F1007" s="80">
        <v>199999.8</v>
      </c>
      <c r="G1007" s="80">
        <f t="shared" si="14"/>
        <v>799999.2</v>
      </c>
      <c r="H1007" s="80">
        <f>G1007</f>
        <v>799999.2</v>
      </c>
      <c r="I1007" s="162" t="s">
        <v>309</v>
      </c>
      <c r="J1007" s="81"/>
      <c r="K1007" s="82"/>
    </row>
    <row r="1008" spans="1:11" s="76" customFormat="1" ht="19.5" customHeight="1" x14ac:dyDescent="0.3">
      <c r="A1008" s="77"/>
      <c r="B1008" s="78"/>
      <c r="C1008" s="79"/>
      <c r="D1008" s="79"/>
      <c r="E1008" s="80"/>
      <c r="F1008" s="80"/>
      <c r="G1008" s="80">
        <f t="shared" si="14"/>
        <v>0</v>
      </c>
      <c r="H1008" s="80"/>
      <c r="I1008" s="162"/>
      <c r="J1008" s="81"/>
      <c r="K1008" s="82"/>
    </row>
    <row r="1009" spans="1:11" s="76" customFormat="1" ht="19.5" customHeight="1" x14ac:dyDescent="0.3">
      <c r="A1009" s="77">
        <v>43347</v>
      </c>
      <c r="B1009" s="78" t="s">
        <v>1727</v>
      </c>
      <c r="C1009" s="79" t="s">
        <v>726</v>
      </c>
      <c r="D1009" s="79" t="s">
        <v>1728</v>
      </c>
      <c r="E1009" s="80">
        <v>1</v>
      </c>
      <c r="F1009" s="80">
        <v>846450</v>
      </c>
      <c r="G1009" s="80">
        <f t="shared" si="14"/>
        <v>846450</v>
      </c>
      <c r="H1009" s="80">
        <f>G1009</f>
        <v>846450</v>
      </c>
      <c r="I1009" s="162" t="s">
        <v>309</v>
      </c>
      <c r="J1009" s="81"/>
      <c r="K1009" s="82"/>
    </row>
    <row r="1010" spans="1:11" s="76" customFormat="1" ht="19.5" customHeight="1" x14ac:dyDescent="0.3">
      <c r="A1010" s="77"/>
      <c r="B1010" s="78"/>
      <c r="C1010" s="79"/>
      <c r="D1010" s="79"/>
      <c r="E1010" s="80"/>
      <c r="F1010" s="80"/>
      <c r="G1010" s="80">
        <f t="shared" si="14"/>
        <v>0</v>
      </c>
      <c r="H1010" s="80"/>
      <c r="I1010" s="162"/>
      <c r="J1010" s="81"/>
      <c r="K1010" s="82"/>
    </row>
    <row r="1011" spans="1:11" s="76" customFormat="1" ht="19.5" customHeight="1" x14ac:dyDescent="0.3">
      <c r="A1011" s="77">
        <v>43347</v>
      </c>
      <c r="B1011" s="78" t="s">
        <v>1729</v>
      </c>
      <c r="C1011" s="79" t="s">
        <v>57</v>
      </c>
      <c r="D1011" s="79" t="s">
        <v>31</v>
      </c>
      <c r="E1011" s="80">
        <v>2</v>
      </c>
      <c r="F1011" s="80">
        <v>511100.09499999997</v>
      </c>
      <c r="G1011" s="80">
        <f t="shared" si="14"/>
        <v>1022200.19</v>
      </c>
      <c r="H1011" s="80"/>
      <c r="I1011" s="170" t="s">
        <v>309</v>
      </c>
      <c r="J1011" s="81"/>
      <c r="K1011" s="82"/>
    </row>
    <row r="1012" spans="1:11" s="76" customFormat="1" ht="19.5" customHeight="1" x14ac:dyDescent="0.3">
      <c r="A1012" s="77"/>
      <c r="B1012" s="78"/>
      <c r="C1012" s="79"/>
      <c r="D1012" s="79" t="s">
        <v>28</v>
      </c>
      <c r="E1012" s="80">
        <v>1</v>
      </c>
      <c r="F1012" s="80">
        <v>542450.09499999997</v>
      </c>
      <c r="G1012" s="80">
        <f t="shared" si="14"/>
        <v>542450.09499999997</v>
      </c>
      <c r="H1012" s="80"/>
      <c r="I1012" s="170"/>
      <c r="J1012" s="81"/>
      <c r="K1012" s="82"/>
    </row>
    <row r="1013" spans="1:11" s="76" customFormat="1" ht="19.5" customHeight="1" x14ac:dyDescent="0.3">
      <c r="A1013" s="77"/>
      <c r="B1013" s="78"/>
      <c r="C1013" s="79"/>
      <c r="D1013" s="79" t="s">
        <v>19</v>
      </c>
      <c r="E1013" s="80">
        <v>1</v>
      </c>
      <c r="F1013" s="80">
        <v>517000</v>
      </c>
      <c r="G1013" s="80">
        <f t="shared" si="14"/>
        <v>517000</v>
      </c>
      <c r="H1013" s="80"/>
      <c r="I1013" s="170"/>
      <c r="J1013" s="81"/>
      <c r="K1013" s="82"/>
    </row>
    <row r="1014" spans="1:11" s="76" customFormat="1" ht="19.5" customHeight="1" x14ac:dyDescent="0.3">
      <c r="A1014" s="77"/>
      <c r="B1014" s="78"/>
      <c r="C1014" s="79"/>
      <c r="D1014" s="79" t="s">
        <v>1094</v>
      </c>
      <c r="E1014" s="80">
        <v>2</v>
      </c>
      <c r="F1014" s="80">
        <v>199999.8</v>
      </c>
      <c r="G1014" s="80">
        <f t="shared" si="14"/>
        <v>399999.6</v>
      </c>
      <c r="H1014" s="80">
        <f>SUM(G1011:G1014)</f>
        <v>2481649.8849999998</v>
      </c>
      <c r="I1014" s="170"/>
      <c r="J1014" s="81"/>
      <c r="K1014" s="82"/>
    </row>
    <row r="1015" spans="1:11" s="76" customFormat="1" ht="19.5" customHeight="1" x14ac:dyDescent="0.3">
      <c r="A1015" s="77"/>
      <c r="B1015" s="78"/>
      <c r="C1015" s="79"/>
      <c r="D1015" s="79"/>
      <c r="E1015" s="80"/>
      <c r="F1015" s="80"/>
      <c r="G1015" s="80">
        <f t="shared" si="14"/>
        <v>0</v>
      </c>
      <c r="H1015" s="80"/>
      <c r="I1015" s="162"/>
      <c r="J1015" s="81"/>
      <c r="K1015" s="82"/>
    </row>
    <row r="1016" spans="1:11" s="76" customFormat="1" ht="19.5" customHeight="1" x14ac:dyDescent="0.3">
      <c r="A1016" s="77">
        <v>43347</v>
      </c>
      <c r="B1016" s="78" t="s">
        <v>1730</v>
      </c>
      <c r="C1016" s="79" t="s">
        <v>720</v>
      </c>
      <c r="D1016" s="79" t="s">
        <v>1594</v>
      </c>
      <c r="E1016" s="80">
        <v>3</v>
      </c>
      <c r="F1016" s="80">
        <v>605000</v>
      </c>
      <c r="G1016" s="80">
        <f t="shared" si="14"/>
        <v>1815000</v>
      </c>
      <c r="H1016" s="80">
        <f>G1016</f>
        <v>1815000</v>
      </c>
      <c r="I1016" s="162" t="s">
        <v>312</v>
      </c>
      <c r="J1016" s="81"/>
      <c r="K1016" s="82"/>
    </row>
    <row r="1017" spans="1:11" s="76" customFormat="1" ht="19.5" customHeight="1" x14ac:dyDescent="0.3">
      <c r="A1017" s="77"/>
      <c r="B1017" s="78"/>
      <c r="C1017" s="79"/>
      <c r="D1017" s="79"/>
      <c r="E1017" s="80"/>
      <c r="F1017" s="80"/>
      <c r="G1017" s="80">
        <f t="shared" si="14"/>
        <v>0</v>
      </c>
      <c r="H1017" s="80"/>
      <c r="I1017" s="162"/>
      <c r="J1017" s="81"/>
      <c r="K1017" s="82"/>
    </row>
    <row r="1018" spans="1:11" s="76" customFormat="1" ht="19.5" customHeight="1" x14ac:dyDescent="0.3">
      <c r="A1018" s="77">
        <v>43347</v>
      </c>
      <c r="B1018" s="78" t="s">
        <v>1731</v>
      </c>
      <c r="C1018" s="79" t="s">
        <v>1118</v>
      </c>
      <c r="D1018" s="79" t="s">
        <v>104</v>
      </c>
      <c r="E1018" s="80">
        <v>3</v>
      </c>
      <c r="F1018" s="80">
        <v>538000.1</v>
      </c>
      <c r="G1018" s="80">
        <f t="shared" si="14"/>
        <v>1614000.2999999998</v>
      </c>
      <c r="H1018" s="80">
        <f>G1018</f>
        <v>1614000.2999999998</v>
      </c>
      <c r="I1018" s="162" t="s">
        <v>1216</v>
      </c>
      <c r="J1018" s="81"/>
      <c r="K1018" s="82"/>
    </row>
    <row r="1019" spans="1:11" s="76" customFormat="1" ht="19.5" customHeight="1" x14ac:dyDescent="0.3">
      <c r="A1019" s="77"/>
      <c r="B1019" s="78"/>
      <c r="C1019" s="79"/>
      <c r="D1019" s="79"/>
      <c r="E1019" s="80"/>
      <c r="F1019" s="80"/>
      <c r="G1019" s="80">
        <f t="shared" si="14"/>
        <v>0</v>
      </c>
      <c r="H1019" s="80"/>
      <c r="I1019" s="162"/>
      <c r="J1019" s="81"/>
      <c r="K1019" s="82"/>
    </row>
    <row r="1020" spans="1:11" s="76" customFormat="1" ht="19.5" customHeight="1" x14ac:dyDescent="0.3">
      <c r="A1020" s="77">
        <v>43347</v>
      </c>
      <c r="B1020" s="78" t="s">
        <v>1732</v>
      </c>
      <c r="C1020" s="79" t="s">
        <v>38</v>
      </c>
      <c r="D1020" s="79" t="s">
        <v>1094</v>
      </c>
      <c r="E1020" s="80">
        <v>72</v>
      </c>
      <c r="F1020" s="80">
        <v>199999.8</v>
      </c>
      <c r="G1020" s="80">
        <f t="shared" si="14"/>
        <v>14399985.6</v>
      </c>
      <c r="H1020" s="80"/>
      <c r="I1020" s="170" t="s">
        <v>310</v>
      </c>
      <c r="J1020" s="81"/>
      <c r="K1020" s="82"/>
    </row>
    <row r="1021" spans="1:11" s="76" customFormat="1" ht="19.5" customHeight="1" x14ac:dyDescent="0.3">
      <c r="A1021" s="77"/>
      <c r="B1021" s="78"/>
      <c r="C1021" s="79"/>
      <c r="D1021" s="79" t="s">
        <v>109</v>
      </c>
      <c r="E1021" s="80">
        <v>24</v>
      </c>
      <c r="F1021" s="80">
        <v>215000.5</v>
      </c>
      <c r="G1021" s="80">
        <f t="shared" si="14"/>
        <v>5160012</v>
      </c>
      <c r="H1021" s="80"/>
      <c r="I1021" s="170"/>
      <c r="J1021" s="81"/>
      <c r="K1021" s="82"/>
    </row>
    <row r="1022" spans="1:11" s="76" customFormat="1" ht="19.5" customHeight="1" x14ac:dyDescent="0.3">
      <c r="A1022" s="77"/>
      <c r="B1022" s="78"/>
      <c r="C1022" s="79"/>
      <c r="D1022" s="79" t="s">
        <v>19</v>
      </c>
      <c r="E1022" s="80">
        <v>6</v>
      </c>
      <c r="F1022" s="80">
        <v>517000</v>
      </c>
      <c r="G1022" s="80">
        <f t="shared" si="14"/>
        <v>3102000</v>
      </c>
      <c r="H1022" s="80"/>
      <c r="I1022" s="170"/>
      <c r="J1022" s="81"/>
      <c r="K1022" s="82"/>
    </row>
    <row r="1023" spans="1:11" s="76" customFormat="1" ht="19.5" customHeight="1" x14ac:dyDescent="0.3">
      <c r="A1023" s="77"/>
      <c r="B1023" s="78"/>
      <c r="C1023" s="79"/>
      <c r="D1023" s="79" t="s">
        <v>28</v>
      </c>
      <c r="E1023" s="80">
        <v>2</v>
      </c>
      <c r="F1023" s="80">
        <v>571000.1</v>
      </c>
      <c r="G1023" s="80">
        <f t="shared" si="14"/>
        <v>1142000.2</v>
      </c>
      <c r="H1023" s="80"/>
      <c r="I1023" s="170"/>
      <c r="J1023" s="81"/>
      <c r="K1023" s="82"/>
    </row>
    <row r="1024" spans="1:11" s="76" customFormat="1" ht="19.5" customHeight="1" x14ac:dyDescent="0.3">
      <c r="A1024" s="77"/>
      <c r="B1024" s="78"/>
      <c r="C1024" s="79"/>
      <c r="D1024" s="79" t="s">
        <v>1325</v>
      </c>
      <c r="E1024" s="80">
        <v>3</v>
      </c>
      <c r="F1024" s="80">
        <v>671000</v>
      </c>
      <c r="G1024" s="80">
        <f t="shared" si="14"/>
        <v>2013000</v>
      </c>
      <c r="H1024" s="80">
        <f>SUM(G1020:G1024)</f>
        <v>25816997.800000001</v>
      </c>
      <c r="I1024" s="170"/>
      <c r="J1024" s="81"/>
      <c r="K1024" s="82"/>
    </row>
    <row r="1025" spans="1:11" s="76" customFormat="1" ht="19.5" customHeight="1" x14ac:dyDescent="0.3">
      <c r="A1025" s="77"/>
      <c r="B1025" s="78"/>
      <c r="C1025" s="79"/>
      <c r="D1025" s="79"/>
      <c r="E1025" s="80"/>
      <c r="F1025" s="80"/>
      <c r="G1025" s="80">
        <f t="shared" si="14"/>
        <v>0</v>
      </c>
      <c r="H1025" s="80"/>
      <c r="I1025" s="162"/>
      <c r="J1025" s="81"/>
      <c r="K1025" s="82"/>
    </row>
    <row r="1026" spans="1:11" s="76" customFormat="1" ht="19.5" customHeight="1" x14ac:dyDescent="0.3">
      <c r="A1026" s="77">
        <v>43347</v>
      </c>
      <c r="B1026" s="78" t="s">
        <v>1733</v>
      </c>
      <c r="C1026" s="79" t="s">
        <v>1734</v>
      </c>
      <c r="D1026" s="79" t="s">
        <v>19</v>
      </c>
      <c r="E1026" s="80">
        <v>1</v>
      </c>
      <c r="F1026" s="80">
        <v>517000</v>
      </c>
      <c r="G1026" s="80">
        <f t="shared" si="14"/>
        <v>517000</v>
      </c>
      <c r="H1026" s="80">
        <f>G1026</f>
        <v>517000</v>
      </c>
      <c r="I1026" s="162" t="s">
        <v>309</v>
      </c>
      <c r="J1026" s="81"/>
      <c r="K1026" s="82"/>
    </row>
    <row r="1027" spans="1:11" s="76" customFormat="1" ht="19.5" customHeight="1" x14ac:dyDescent="0.3">
      <c r="A1027" s="77"/>
      <c r="B1027" s="78"/>
      <c r="C1027" s="79"/>
      <c r="D1027" s="79"/>
      <c r="E1027" s="80"/>
      <c r="F1027" s="80"/>
      <c r="G1027" s="80">
        <f t="shared" si="14"/>
        <v>0</v>
      </c>
      <c r="H1027" s="80"/>
      <c r="I1027" s="162"/>
      <c r="J1027" s="81"/>
      <c r="K1027" s="82"/>
    </row>
    <row r="1028" spans="1:11" s="76" customFormat="1" ht="19.5" customHeight="1" x14ac:dyDescent="0.3">
      <c r="A1028" s="77">
        <v>43347</v>
      </c>
      <c r="B1028" s="78" t="s">
        <v>1735</v>
      </c>
      <c r="C1028" s="79" t="s">
        <v>1118</v>
      </c>
      <c r="D1028" s="79" t="s">
        <v>20</v>
      </c>
      <c r="E1028" s="80">
        <v>2</v>
      </c>
      <c r="F1028" s="80">
        <v>571000.1</v>
      </c>
      <c r="G1028" s="80">
        <f t="shared" si="14"/>
        <v>1142000.2</v>
      </c>
      <c r="H1028" s="80">
        <f>G1028</f>
        <v>1142000.2</v>
      </c>
      <c r="I1028" s="162" t="s">
        <v>1216</v>
      </c>
      <c r="J1028" s="81"/>
      <c r="K1028" s="82"/>
    </row>
    <row r="1029" spans="1:11" s="76" customFormat="1" ht="19.5" customHeight="1" x14ac:dyDescent="0.3">
      <c r="A1029" s="77"/>
      <c r="B1029" s="78"/>
      <c r="C1029" s="79"/>
      <c r="D1029" s="79"/>
      <c r="E1029" s="80"/>
      <c r="F1029" s="80"/>
      <c r="G1029" s="80">
        <f t="shared" si="14"/>
        <v>0</v>
      </c>
      <c r="H1029" s="80"/>
      <c r="I1029" s="162"/>
      <c r="J1029" s="81"/>
      <c r="K1029" s="82"/>
    </row>
    <row r="1030" spans="1:11" s="76" customFormat="1" ht="19.5" customHeight="1" x14ac:dyDescent="0.3">
      <c r="A1030" s="77">
        <v>43347</v>
      </c>
      <c r="B1030" s="78" t="s">
        <v>1736</v>
      </c>
      <c r="C1030" s="79" t="s">
        <v>284</v>
      </c>
      <c r="D1030" s="79" t="s">
        <v>109</v>
      </c>
      <c r="E1030" s="80">
        <v>12</v>
      </c>
      <c r="F1030" s="80">
        <v>215000.5</v>
      </c>
      <c r="G1030" s="80">
        <f t="shared" si="14"/>
        <v>2580006</v>
      </c>
      <c r="H1030" s="80">
        <f>G1030</f>
        <v>2580006</v>
      </c>
      <c r="I1030" s="162" t="s">
        <v>310</v>
      </c>
      <c r="J1030" s="81"/>
      <c r="K1030" s="82"/>
    </row>
    <row r="1031" spans="1:11" s="76" customFormat="1" ht="19.5" customHeight="1" x14ac:dyDescent="0.3">
      <c r="A1031" s="77"/>
      <c r="B1031" s="78"/>
      <c r="C1031" s="79"/>
      <c r="D1031" s="79"/>
      <c r="E1031" s="80"/>
      <c r="F1031" s="80"/>
      <c r="G1031" s="80">
        <f t="shared" si="14"/>
        <v>0</v>
      </c>
      <c r="H1031" s="80"/>
      <c r="I1031" s="162"/>
      <c r="J1031" s="81"/>
      <c r="K1031" s="82"/>
    </row>
    <row r="1032" spans="1:11" s="76" customFormat="1" ht="19.5" customHeight="1" x14ac:dyDescent="0.3">
      <c r="A1032" s="77">
        <v>43347</v>
      </c>
      <c r="B1032" s="78" t="s">
        <v>1737</v>
      </c>
      <c r="C1032" s="79" t="s">
        <v>1738</v>
      </c>
      <c r="D1032" s="79" t="s">
        <v>31</v>
      </c>
      <c r="E1032" s="80">
        <v>1</v>
      </c>
      <c r="F1032" s="80">
        <v>511100.09499999997</v>
      </c>
      <c r="G1032" s="80">
        <f t="shared" si="14"/>
        <v>511100.09499999997</v>
      </c>
      <c r="H1032" s="80">
        <f>G1032</f>
        <v>511100.09499999997</v>
      </c>
      <c r="I1032" s="162" t="s">
        <v>309</v>
      </c>
      <c r="J1032" s="81"/>
      <c r="K1032" s="82"/>
    </row>
    <row r="1033" spans="1:11" s="76" customFormat="1" ht="19.5" customHeight="1" x14ac:dyDescent="0.3">
      <c r="A1033" s="77"/>
      <c r="B1033" s="78"/>
      <c r="C1033" s="79"/>
      <c r="D1033" s="79"/>
      <c r="E1033" s="80"/>
      <c r="F1033" s="80"/>
      <c r="G1033" s="80">
        <f t="shared" si="14"/>
        <v>0</v>
      </c>
      <c r="H1033" s="80"/>
      <c r="I1033" s="162"/>
      <c r="J1033" s="81"/>
      <c r="K1033" s="82"/>
    </row>
    <row r="1034" spans="1:11" s="76" customFormat="1" ht="19.5" customHeight="1" x14ac:dyDescent="0.3">
      <c r="A1034" s="77">
        <v>43347</v>
      </c>
      <c r="B1034" s="78" t="s">
        <v>1739</v>
      </c>
      <c r="C1034" s="79" t="s">
        <v>1740</v>
      </c>
      <c r="D1034" s="79" t="s">
        <v>31</v>
      </c>
      <c r="E1034" s="80">
        <v>1</v>
      </c>
      <c r="F1034" s="80">
        <v>511100.09499999997</v>
      </c>
      <c r="G1034" s="80">
        <f t="shared" si="14"/>
        <v>511100.09499999997</v>
      </c>
      <c r="H1034" s="80">
        <f>G1034</f>
        <v>511100.09499999997</v>
      </c>
      <c r="I1034" s="162" t="s">
        <v>309</v>
      </c>
      <c r="J1034" s="81"/>
      <c r="K1034" s="82"/>
    </row>
    <row r="1035" spans="1:11" s="76" customFormat="1" ht="19.5" customHeight="1" x14ac:dyDescent="0.3">
      <c r="A1035" s="77"/>
      <c r="B1035" s="78"/>
      <c r="C1035" s="79"/>
      <c r="D1035" s="79"/>
      <c r="E1035" s="80"/>
      <c r="F1035" s="80"/>
      <c r="G1035" s="80">
        <f t="shared" si="14"/>
        <v>0</v>
      </c>
      <c r="H1035" s="80"/>
      <c r="I1035" s="162"/>
      <c r="J1035" s="81"/>
      <c r="K1035" s="82"/>
    </row>
    <row r="1036" spans="1:11" s="76" customFormat="1" ht="19.5" customHeight="1" x14ac:dyDescent="0.3">
      <c r="A1036" s="77">
        <v>43347</v>
      </c>
      <c r="B1036" s="78" t="s">
        <v>1741</v>
      </c>
      <c r="C1036" s="79" t="s">
        <v>1742</v>
      </c>
      <c r="D1036" s="79" t="s">
        <v>1678</v>
      </c>
      <c r="E1036" s="80">
        <v>2</v>
      </c>
      <c r="F1036" s="80">
        <v>671000</v>
      </c>
      <c r="G1036" s="80">
        <f t="shared" si="14"/>
        <v>1342000</v>
      </c>
      <c r="H1036" s="80"/>
      <c r="I1036" s="170" t="s">
        <v>1216</v>
      </c>
      <c r="J1036" s="81"/>
      <c r="K1036" s="82"/>
    </row>
    <row r="1037" spans="1:11" s="76" customFormat="1" ht="19.5" customHeight="1" x14ac:dyDescent="0.3">
      <c r="A1037" s="77"/>
      <c r="B1037" s="78"/>
      <c r="C1037" s="79"/>
      <c r="D1037" s="79" t="s">
        <v>31</v>
      </c>
      <c r="E1037" s="80">
        <v>1</v>
      </c>
      <c r="F1037" s="80">
        <v>538000.1</v>
      </c>
      <c r="G1037" s="80">
        <f t="shared" si="14"/>
        <v>538000.1</v>
      </c>
      <c r="H1037" s="80">
        <f>SUM(G1036:G1037)</f>
        <v>1880000.1</v>
      </c>
      <c r="I1037" s="170"/>
      <c r="J1037" s="81"/>
      <c r="K1037" s="82"/>
    </row>
    <row r="1038" spans="1:11" s="76" customFormat="1" ht="19.5" customHeight="1" x14ac:dyDescent="0.3">
      <c r="A1038" s="77"/>
      <c r="B1038" s="78"/>
      <c r="C1038" s="79"/>
      <c r="D1038" s="79"/>
      <c r="E1038" s="80"/>
      <c r="F1038" s="80"/>
      <c r="G1038" s="80">
        <f t="shared" si="14"/>
        <v>0</v>
      </c>
      <c r="H1038" s="80"/>
      <c r="I1038" s="162"/>
      <c r="J1038" s="81"/>
      <c r="K1038" s="82" t="s">
        <v>1173</v>
      </c>
    </row>
    <row r="1039" spans="1:11" s="76" customFormat="1" ht="19.5" customHeight="1" x14ac:dyDescent="0.3">
      <c r="A1039" s="77">
        <v>43347</v>
      </c>
      <c r="B1039" s="78" t="s">
        <v>1743</v>
      </c>
      <c r="C1039" s="79" t="s">
        <v>1744</v>
      </c>
      <c r="D1039" s="79" t="s">
        <v>1094</v>
      </c>
      <c r="E1039" s="80">
        <v>1</v>
      </c>
      <c r="F1039" s="80">
        <v>199999.8</v>
      </c>
      <c r="G1039" s="80">
        <f t="shared" si="14"/>
        <v>199999.8</v>
      </c>
      <c r="H1039" s="80">
        <f>G1039</f>
        <v>199999.8</v>
      </c>
      <c r="I1039" s="162" t="s">
        <v>1213</v>
      </c>
      <c r="J1039" s="81"/>
      <c r="K1039" s="82"/>
    </row>
    <row r="1040" spans="1:11" s="76" customFormat="1" ht="19.5" customHeight="1" x14ac:dyDescent="0.3">
      <c r="A1040" s="77"/>
      <c r="B1040" s="78"/>
      <c r="C1040" s="79"/>
      <c r="D1040" s="79"/>
      <c r="E1040" s="80"/>
      <c r="F1040" s="80"/>
      <c r="G1040" s="80">
        <f t="shared" si="14"/>
        <v>0</v>
      </c>
      <c r="H1040" s="80"/>
      <c r="I1040" s="162"/>
      <c r="J1040" s="81"/>
      <c r="K1040" s="82"/>
    </row>
    <row r="1041" spans="1:11" s="76" customFormat="1" ht="19.5" customHeight="1" x14ac:dyDescent="0.3">
      <c r="A1041" s="77">
        <v>43348</v>
      </c>
      <c r="B1041" s="78" t="s">
        <v>1745</v>
      </c>
      <c r="C1041" s="79" t="s">
        <v>1179</v>
      </c>
      <c r="D1041" s="79" t="s">
        <v>31</v>
      </c>
      <c r="E1041" s="80">
        <v>1</v>
      </c>
      <c r="F1041" s="80">
        <v>538000.1</v>
      </c>
      <c r="G1041" s="80">
        <f t="shared" si="14"/>
        <v>538000.1</v>
      </c>
      <c r="H1041" s="80">
        <f>G1041</f>
        <v>538000.1</v>
      </c>
      <c r="I1041" s="162" t="s">
        <v>312</v>
      </c>
      <c r="J1041" s="81"/>
      <c r="K1041" s="82"/>
    </row>
    <row r="1042" spans="1:11" s="76" customFormat="1" ht="19.5" customHeight="1" x14ac:dyDescent="0.3">
      <c r="A1042" s="77"/>
      <c r="B1042" s="78"/>
      <c r="C1042" s="79"/>
      <c r="D1042" s="79"/>
      <c r="E1042" s="80"/>
      <c r="F1042" s="80"/>
      <c r="G1042" s="80">
        <f t="shared" si="14"/>
        <v>0</v>
      </c>
      <c r="H1042" s="80"/>
      <c r="I1042" s="162"/>
      <c r="J1042" s="81"/>
      <c r="K1042" s="82"/>
    </row>
    <row r="1043" spans="1:11" s="76" customFormat="1" ht="19.5" customHeight="1" x14ac:dyDescent="0.3">
      <c r="A1043" s="77">
        <v>43348</v>
      </c>
      <c r="B1043" s="78" t="s">
        <v>1746</v>
      </c>
      <c r="C1043" s="79" t="s">
        <v>258</v>
      </c>
      <c r="D1043" s="79" t="s">
        <v>31</v>
      </c>
      <c r="E1043" s="80">
        <v>5</v>
      </c>
      <c r="F1043" s="80">
        <v>511100.09499999997</v>
      </c>
      <c r="G1043" s="80">
        <f t="shared" si="14"/>
        <v>2555500.4749999996</v>
      </c>
      <c r="H1043" s="80"/>
      <c r="I1043" s="170" t="s">
        <v>314</v>
      </c>
      <c r="J1043" s="81"/>
      <c r="K1043" s="82"/>
    </row>
    <row r="1044" spans="1:11" s="76" customFormat="1" ht="19.5" customHeight="1" x14ac:dyDescent="0.3">
      <c r="A1044" s="77"/>
      <c r="B1044" s="78"/>
      <c r="C1044" s="79"/>
      <c r="D1044" s="79" t="s">
        <v>109</v>
      </c>
      <c r="E1044" s="80">
        <v>48</v>
      </c>
      <c r="F1044" s="80">
        <v>215000.5</v>
      </c>
      <c r="G1044" s="80">
        <f t="shared" si="14"/>
        <v>10320024</v>
      </c>
      <c r="H1044" s="80">
        <f>SUM(G1043:G1044)</f>
        <v>12875524.475</v>
      </c>
      <c r="I1044" s="170"/>
      <c r="J1044" s="81"/>
      <c r="K1044" s="82"/>
    </row>
    <row r="1045" spans="1:11" s="76" customFormat="1" ht="19.5" customHeight="1" x14ac:dyDescent="0.3">
      <c r="A1045" s="77"/>
      <c r="B1045" s="78"/>
      <c r="C1045" s="79"/>
      <c r="D1045" s="79"/>
      <c r="E1045" s="80"/>
      <c r="F1045" s="80"/>
      <c r="G1045" s="80">
        <f t="shared" si="14"/>
        <v>0</v>
      </c>
      <c r="H1045" s="80"/>
      <c r="I1045" s="162"/>
      <c r="J1045" s="81"/>
      <c r="K1045" s="82"/>
    </row>
    <row r="1046" spans="1:11" s="76" customFormat="1" ht="19.5" customHeight="1" x14ac:dyDescent="0.3">
      <c r="A1046" s="77">
        <v>43348</v>
      </c>
      <c r="B1046" s="78" t="s">
        <v>1747</v>
      </c>
      <c r="C1046" s="79" t="s">
        <v>258</v>
      </c>
      <c r="D1046" s="79" t="s">
        <v>405</v>
      </c>
      <c r="E1046" s="80">
        <v>4</v>
      </c>
      <c r="F1046" s="80">
        <v>534849.81000000006</v>
      </c>
      <c r="G1046" s="80">
        <f t="shared" si="14"/>
        <v>2139399.2400000002</v>
      </c>
      <c r="H1046" s="80">
        <f>G1046</f>
        <v>2139399.2400000002</v>
      </c>
      <c r="I1046" s="162" t="s">
        <v>314</v>
      </c>
      <c r="J1046" s="81"/>
      <c r="K1046" s="82"/>
    </row>
    <row r="1047" spans="1:11" s="76" customFormat="1" ht="19.5" customHeight="1" x14ac:dyDescent="0.3">
      <c r="A1047" s="77"/>
      <c r="B1047" s="78"/>
      <c r="C1047" s="79"/>
      <c r="D1047" s="79"/>
      <c r="E1047" s="80"/>
      <c r="F1047" s="80"/>
      <c r="G1047" s="80">
        <f t="shared" si="14"/>
        <v>0</v>
      </c>
      <c r="H1047" s="80"/>
      <c r="I1047" s="162"/>
      <c r="J1047" s="81"/>
      <c r="K1047" s="82"/>
    </row>
    <row r="1048" spans="1:11" s="76" customFormat="1" ht="19.5" customHeight="1" x14ac:dyDescent="0.3">
      <c r="A1048" s="77">
        <v>43348</v>
      </c>
      <c r="B1048" s="78" t="s">
        <v>1748</v>
      </c>
      <c r="C1048" s="79" t="s">
        <v>1749</v>
      </c>
      <c r="D1048" s="79" t="s">
        <v>1094</v>
      </c>
      <c r="E1048" s="80">
        <v>48</v>
      </c>
      <c r="F1048" s="80">
        <v>199999.8</v>
      </c>
      <c r="G1048" s="80">
        <f t="shared" si="14"/>
        <v>9599990.3999999985</v>
      </c>
      <c r="H1048" s="80"/>
      <c r="I1048" s="170" t="s">
        <v>309</v>
      </c>
      <c r="J1048" s="81"/>
      <c r="K1048" s="82"/>
    </row>
    <row r="1049" spans="1:11" s="76" customFormat="1" ht="19.5" customHeight="1" x14ac:dyDescent="0.3">
      <c r="A1049" s="77"/>
      <c r="B1049" s="78"/>
      <c r="C1049" s="79"/>
      <c r="D1049" s="79" t="s">
        <v>887</v>
      </c>
      <c r="E1049" s="80">
        <v>12</v>
      </c>
      <c r="F1049" s="80">
        <v>215000.5</v>
      </c>
      <c r="G1049" s="80">
        <f t="shared" si="14"/>
        <v>2580006</v>
      </c>
      <c r="H1049" s="80">
        <f>SUM(G1048:G1049)</f>
        <v>12179996.399999999</v>
      </c>
      <c r="I1049" s="170"/>
      <c r="J1049" s="81"/>
      <c r="K1049" s="82"/>
    </row>
    <row r="1050" spans="1:11" s="76" customFormat="1" ht="19.5" customHeight="1" x14ac:dyDescent="0.3">
      <c r="A1050" s="77"/>
      <c r="B1050" s="78"/>
      <c r="C1050" s="79"/>
      <c r="D1050" s="79"/>
      <c r="E1050" s="80"/>
      <c r="F1050" s="80"/>
      <c r="G1050" s="80">
        <f t="shared" si="14"/>
        <v>0</v>
      </c>
      <c r="H1050" s="80"/>
      <c r="I1050" s="162"/>
      <c r="J1050" s="81"/>
      <c r="K1050" s="82"/>
    </row>
    <row r="1051" spans="1:11" s="76" customFormat="1" ht="19.5" customHeight="1" x14ac:dyDescent="0.3">
      <c r="A1051" s="77">
        <v>43348</v>
      </c>
      <c r="B1051" s="78" t="s">
        <v>1750</v>
      </c>
      <c r="C1051" s="79" t="s">
        <v>499</v>
      </c>
      <c r="D1051" s="79" t="s">
        <v>1094</v>
      </c>
      <c r="E1051" s="80">
        <v>2</v>
      </c>
      <c r="F1051" s="80">
        <v>199999.8</v>
      </c>
      <c r="G1051" s="80">
        <f t="shared" si="14"/>
        <v>399999.6</v>
      </c>
      <c r="H1051" s="80">
        <f>G1051</f>
        <v>399999.6</v>
      </c>
      <c r="I1051" s="162" t="s">
        <v>309</v>
      </c>
      <c r="J1051" s="81"/>
      <c r="K1051" s="82"/>
    </row>
    <row r="1052" spans="1:11" s="76" customFormat="1" ht="19.5" customHeight="1" x14ac:dyDescent="0.3">
      <c r="A1052" s="77"/>
      <c r="B1052" s="78"/>
      <c r="C1052" s="79"/>
      <c r="D1052" s="79"/>
      <c r="E1052" s="80"/>
      <c r="F1052" s="80"/>
      <c r="G1052" s="80">
        <f t="shared" si="14"/>
        <v>0</v>
      </c>
      <c r="H1052" s="80"/>
      <c r="I1052" s="162"/>
      <c r="J1052" s="81"/>
      <c r="K1052" s="82"/>
    </row>
    <row r="1053" spans="1:11" s="76" customFormat="1" ht="19.5" customHeight="1" x14ac:dyDescent="0.3">
      <c r="A1053" s="77">
        <v>43348</v>
      </c>
      <c r="B1053" s="78" t="s">
        <v>1751</v>
      </c>
      <c r="C1053" s="79" t="s">
        <v>786</v>
      </c>
      <c r="D1053" s="79" t="s">
        <v>1325</v>
      </c>
      <c r="E1053" s="80">
        <v>6</v>
      </c>
      <c r="F1053" s="80">
        <v>637450</v>
      </c>
      <c r="G1053" s="80">
        <f t="shared" si="14"/>
        <v>3824700</v>
      </c>
      <c r="H1053" s="80">
        <f>G1053</f>
        <v>3824700</v>
      </c>
      <c r="I1053" s="162" t="s">
        <v>309</v>
      </c>
      <c r="J1053" s="81"/>
      <c r="K1053" s="82"/>
    </row>
    <row r="1054" spans="1:11" s="76" customFormat="1" ht="19.5" customHeight="1" x14ac:dyDescent="0.3">
      <c r="A1054" s="77"/>
      <c r="B1054" s="78"/>
      <c r="C1054" s="79"/>
      <c r="D1054" s="79"/>
      <c r="E1054" s="80"/>
      <c r="F1054" s="80"/>
      <c r="G1054" s="80">
        <f t="shared" si="14"/>
        <v>0</v>
      </c>
      <c r="H1054" s="80"/>
      <c r="I1054" s="162"/>
      <c r="J1054" s="81"/>
      <c r="K1054" s="82"/>
    </row>
    <row r="1055" spans="1:11" s="76" customFormat="1" ht="19.5" customHeight="1" x14ac:dyDescent="0.3">
      <c r="A1055" s="77">
        <v>43348</v>
      </c>
      <c r="B1055" s="78" t="s">
        <v>1752</v>
      </c>
      <c r="C1055" s="79" t="s">
        <v>1753</v>
      </c>
      <c r="D1055" s="79" t="s">
        <v>104</v>
      </c>
      <c r="E1055" s="80">
        <v>1</v>
      </c>
      <c r="F1055" s="80">
        <v>511100.09499999997</v>
      </c>
      <c r="G1055" s="80">
        <f t="shared" si="14"/>
        <v>511100.09499999997</v>
      </c>
      <c r="H1055" s="80"/>
      <c r="I1055" s="170" t="s">
        <v>1756</v>
      </c>
      <c r="J1055" s="81"/>
      <c r="K1055" s="82"/>
    </row>
    <row r="1056" spans="1:11" s="76" customFormat="1" ht="19.5" customHeight="1" x14ac:dyDescent="0.3">
      <c r="A1056" s="77"/>
      <c r="B1056" s="78"/>
      <c r="C1056" s="79"/>
      <c r="D1056" s="79" t="s">
        <v>31</v>
      </c>
      <c r="E1056" s="80">
        <v>1</v>
      </c>
      <c r="F1056" s="80">
        <v>511100.09499999997</v>
      </c>
      <c r="G1056" s="80">
        <f t="shared" ref="G1056:G1395" si="15">E1056*F1056</f>
        <v>511100.09499999997</v>
      </c>
      <c r="H1056" s="80"/>
      <c r="I1056" s="170"/>
      <c r="J1056" s="81"/>
      <c r="K1056" s="82"/>
    </row>
    <row r="1057" spans="1:11" s="76" customFormat="1" ht="19.5" customHeight="1" x14ac:dyDescent="0.3">
      <c r="A1057" s="77"/>
      <c r="B1057" s="78"/>
      <c r="C1057" s="79"/>
      <c r="D1057" s="79" t="s">
        <v>1094</v>
      </c>
      <c r="E1057" s="80">
        <v>1</v>
      </c>
      <c r="F1057" s="80">
        <v>199999.8</v>
      </c>
      <c r="G1057" s="80">
        <f t="shared" si="15"/>
        <v>199999.8</v>
      </c>
      <c r="H1057" s="80">
        <f>SUM(G1055:G1057)</f>
        <v>1222199.99</v>
      </c>
      <c r="I1057" s="170"/>
      <c r="J1057" s="81"/>
      <c r="K1057" s="82"/>
    </row>
    <row r="1058" spans="1:11" s="76" customFormat="1" ht="19.5" customHeight="1" x14ac:dyDescent="0.3">
      <c r="A1058" s="77"/>
      <c r="B1058" s="78"/>
      <c r="C1058" s="79"/>
      <c r="D1058" s="79"/>
      <c r="E1058" s="80"/>
      <c r="F1058" s="80"/>
      <c r="G1058" s="80">
        <f t="shared" si="15"/>
        <v>0</v>
      </c>
      <c r="H1058" s="80"/>
      <c r="I1058" s="162"/>
      <c r="J1058" s="81"/>
      <c r="K1058" s="82"/>
    </row>
    <row r="1059" spans="1:11" s="76" customFormat="1" ht="19.5" customHeight="1" x14ac:dyDescent="0.3">
      <c r="A1059" s="77">
        <v>43348</v>
      </c>
      <c r="B1059" s="78" t="s">
        <v>1754</v>
      </c>
      <c r="C1059" s="79" t="s">
        <v>35</v>
      </c>
      <c r="D1059" s="79" t="s">
        <v>1549</v>
      </c>
      <c r="E1059" s="80">
        <v>60</v>
      </c>
      <c r="F1059" s="80">
        <v>150000.4</v>
      </c>
      <c r="G1059" s="80">
        <f t="shared" si="15"/>
        <v>9000024</v>
      </c>
      <c r="H1059" s="80"/>
      <c r="I1059" s="170" t="s">
        <v>1213</v>
      </c>
      <c r="J1059" s="81"/>
      <c r="K1059" s="82"/>
    </row>
    <row r="1060" spans="1:11" s="76" customFormat="1" ht="19.5" customHeight="1" x14ac:dyDescent="0.3">
      <c r="A1060" s="77"/>
      <c r="B1060" s="78"/>
      <c r="C1060" s="79"/>
      <c r="D1060" s="79" t="s">
        <v>1755</v>
      </c>
      <c r="E1060" s="80">
        <v>72</v>
      </c>
      <c r="F1060" s="80">
        <v>150000.4</v>
      </c>
      <c r="G1060" s="80">
        <f t="shared" si="15"/>
        <v>10800028.799999999</v>
      </c>
      <c r="H1060" s="80">
        <f>SUM(G1059:G1060)</f>
        <v>19800052.799999997</v>
      </c>
      <c r="I1060" s="170"/>
      <c r="J1060" s="81"/>
      <c r="K1060" s="82"/>
    </row>
    <row r="1061" spans="1:11" s="76" customFormat="1" ht="19.5" customHeight="1" x14ac:dyDescent="0.3">
      <c r="A1061" s="77"/>
      <c r="B1061" s="78"/>
      <c r="C1061" s="79"/>
      <c r="D1061" s="79"/>
      <c r="E1061" s="80"/>
      <c r="F1061" s="80" t="s">
        <v>1696</v>
      </c>
      <c r="G1061" s="80">
        <v>707500</v>
      </c>
      <c r="H1061" s="80">
        <f>G1061</f>
        <v>707500</v>
      </c>
      <c r="I1061" s="162"/>
      <c r="J1061" s="81"/>
      <c r="K1061" s="82"/>
    </row>
    <row r="1062" spans="1:11" s="76" customFormat="1" ht="19.5" customHeight="1" x14ac:dyDescent="0.3">
      <c r="A1062" s="77">
        <v>43349</v>
      </c>
      <c r="B1062" s="78" t="s">
        <v>1757</v>
      </c>
      <c r="C1062" s="79" t="s">
        <v>678</v>
      </c>
      <c r="D1062" s="79" t="s">
        <v>1094</v>
      </c>
      <c r="E1062" s="80">
        <v>2</v>
      </c>
      <c r="F1062" s="80">
        <v>199999.8</v>
      </c>
      <c r="G1062" s="80">
        <f t="shared" si="15"/>
        <v>399999.6</v>
      </c>
      <c r="H1062" s="80">
        <f>G1062</f>
        <v>399999.6</v>
      </c>
      <c r="I1062" s="162" t="s">
        <v>674</v>
      </c>
      <c r="J1062" s="81"/>
      <c r="K1062" s="82"/>
    </row>
    <row r="1063" spans="1:11" s="76" customFormat="1" ht="19.5" customHeight="1" x14ac:dyDescent="0.3">
      <c r="A1063" s="77"/>
      <c r="B1063" s="78"/>
      <c r="C1063" s="79"/>
      <c r="D1063" s="79"/>
      <c r="E1063" s="80"/>
      <c r="F1063" s="80"/>
      <c r="G1063" s="80">
        <f t="shared" si="15"/>
        <v>0</v>
      </c>
      <c r="H1063" s="80"/>
      <c r="I1063" s="162"/>
      <c r="J1063" s="81"/>
      <c r="K1063" s="82"/>
    </row>
    <row r="1064" spans="1:11" s="76" customFormat="1" ht="19.5" customHeight="1" x14ac:dyDescent="0.3">
      <c r="A1064" s="77">
        <v>43349</v>
      </c>
      <c r="B1064" s="78" t="s">
        <v>1759</v>
      </c>
      <c r="C1064" s="79" t="s">
        <v>648</v>
      </c>
      <c r="D1064" s="79" t="s">
        <v>109</v>
      </c>
      <c r="E1064" s="80">
        <v>3</v>
      </c>
      <c r="F1064" s="80">
        <v>215000.5</v>
      </c>
      <c r="G1064" s="80">
        <f t="shared" si="15"/>
        <v>645001.5</v>
      </c>
      <c r="H1064" s="80"/>
      <c r="I1064" s="170" t="s">
        <v>674</v>
      </c>
      <c r="J1064" s="81"/>
      <c r="K1064" s="82"/>
    </row>
    <row r="1065" spans="1:11" s="76" customFormat="1" ht="19.5" customHeight="1" x14ac:dyDescent="0.3">
      <c r="A1065" s="77"/>
      <c r="B1065" s="78"/>
      <c r="C1065" s="79"/>
      <c r="D1065" s="79" t="s">
        <v>1094</v>
      </c>
      <c r="E1065" s="80">
        <v>2</v>
      </c>
      <c r="F1065" s="80">
        <v>199999.8</v>
      </c>
      <c r="G1065" s="80">
        <f t="shared" si="15"/>
        <v>399999.6</v>
      </c>
      <c r="H1065" s="80">
        <f>SUM(G1064:G1065)</f>
        <v>1045001.1</v>
      </c>
      <c r="I1065" s="170"/>
      <c r="J1065" s="81"/>
      <c r="K1065" s="82"/>
    </row>
    <row r="1066" spans="1:11" s="76" customFormat="1" ht="19.5" customHeight="1" x14ac:dyDescent="0.3">
      <c r="A1066" s="77"/>
      <c r="B1066" s="78"/>
      <c r="C1066" s="79"/>
      <c r="D1066" s="79"/>
      <c r="E1066" s="80"/>
      <c r="F1066" s="80"/>
      <c r="G1066" s="80">
        <f t="shared" si="15"/>
        <v>0</v>
      </c>
      <c r="H1066" s="80"/>
      <c r="I1066" s="162"/>
      <c r="J1066" s="81"/>
      <c r="K1066" s="82"/>
    </row>
    <row r="1067" spans="1:11" s="76" customFormat="1" ht="19.5" customHeight="1" x14ac:dyDescent="0.3">
      <c r="A1067" s="77">
        <v>43349</v>
      </c>
      <c r="B1067" s="78" t="s">
        <v>1760</v>
      </c>
      <c r="C1067" s="79" t="s">
        <v>1761</v>
      </c>
      <c r="D1067" s="79" t="s">
        <v>1762</v>
      </c>
      <c r="E1067" s="80">
        <v>1</v>
      </c>
      <c r="F1067" s="80">
        <v>0</v>
      </c>
      <c r="G1067" s="80">
        <f t="shared" si="15"/>
        <v>0</v>
      </c>
      <c r="H1067" s="80"/>
      <c r="I1067" s="170" t="s">
        <v>674</v>
      </c>
      <c r="J1067" s="81"/>
      <c r="K1067" s="82"/>
    </row>
    <row r="1068" spans="1:11" s="76" customFormat="1" ht="19.5" customHeight="1" x14ac:dyDescent="0.3">
      <c r="A1068" s="77"/>
      <c r="B1068" s="78"/>
      <c r="C1068" s="79"/>
      <c r="D1068" s="79" t="s">
        <v>1725</v>
      </c>
      <c r="E1068" s="80">
        <v>1</v>
      </c>
      <c r="F1068" s="80">
        <v>0</v>
      </c>
      <c r="G1068" s="80">
        <f t="shared" si="15"/>
        <v>0</v>
      </c>
      <c r="H1068" s="80"/>
      <c r="I1068" s="170"/>
      <c r="J1068" s="81" t="s">
        <v>673</v>
      </c>
      <c r="K1068" s="82"/>
    </row>
    <row r="1069" spans="1:11" s="76" customFormat="1" ht="19.5" customHeight="1" x14ac:dyDescent="0.3">
      <c r="A1069" s="77"/>
      <c r="B1069" s="78"/>
      <c r="C1069" s="79"/>
      <c r="D1069" s="79" t="s">
        <v>1763</v>
      </c>
      <c r="E1069" s="80">
        <v>1</v>
      </c>
      <c r="F1069" s="80">
        <v>0</v>
      </c>
      <c r="G1069" s="80">
        <f t="shared" si="15"/>
        <v>0</v>
      </c>
      <c r="H1069" s="80">
        <f>SUM(G1067:G1069)</f>
        <v>0</v>
      </c>
      <c r="I1069" s="170"/>
      <c r="J1069" s="81"/>
      <c r="K1069" s="82"/>
    </row>
    <row r="1070" spans="1:11" s="76" customFormat="1" ht="19.5" customHeight="1" x14ac:dyDescent="0.3">
      <c r="A1070" s="77"/>
      <c r="B1070" s="78"/>
      <c r="C1070" s="79"/>
      <c r="D1070" s="79"/>
      <c r="E1070" s="80"/>
      <c r="F1070" s="80"/>
      <c r="G1070" s="80">
        <f t="shared" si="15"/>
        <v>0</v>
      </c>
      <c r="H1070" s="80"/>
      <c r="I1070" s="162"/>
      <c r="J1070" s="81"/>
      <c r="K1070" s="82"/>
    </row>
    <row r="1071" spans="1:11" s="76" customFormat="1" ht="19.5" customHeight="1" x14ac:dyDescent="0.3">
      <c r="A1071" s="77">
        <v>43349</v>
      </c>
      <c r="B1071" s="78" t="s">
        <v>1764</v>
      </c>
      <c r="C1071" s="79" t="s">
        <v>154</v>
      </c>
      <c r="D1071" s="79" t="s">
        <v>104</v>
      </c>
      <c r="E1071" s="80">
        <v>3</v>
      </c>
      <c r="F1071" s="80">
        <v>511100.09499999997</v>
      </c>
      <c r="G1071" s="80">
        <f t="shared" si="15"/>
        <v>1533300.2849999999</v>
      </c>
      <c r="H1071" s="80">
        <f>G1071</f>
        <v>1533300.2849999999</v>
      </c>
      <c r="I1071" s="162" t="s">
        <v>309</v>
      </c>
      <c r="J1071" s="81"/>
      <c r="K1071" s="82"/>
    </row>
    <row r="1072" spans="1:11" s="76" customFormat="1" ht="19.5" customHeight="1" x14ac:dyDescent="0.3">
      <c r="A1072" s="77"/>
      <c r="B1072" s="78"/>
      <c r="C1072" s="79"/>
      <c r="D1072" s="79"/>
      <c r="E1072" s="80"/>
      <c r="F1072" s="80"/>
      <c r="G1072" s="80">
        <f t="shared" si="15"/>
        <v>0</v>
      </c>
      <c r="H1072" s="80"/>
      <c r="I1072" s="162"/>
      <c r="J1072" s="81"/>
      <c r="K1072" s="82"/>
    </row>
    <row r="1073" spans="1:11" s="76" customFormat="1" ht="19.5" customHeight="1" x14ac:dyDescent="0.3">
      <c r="A1073" s="77">
        <v>43349</v>
      </c>
      <c r="B1073" s="78" t="s">
        <v>1758</v>
      </c>
      <c r="C1073" s="79" t="s">
        <v>1321</v>
      </c>
      <c r="D1073" s="79" t="s">
        <v>104</v>
      </c>
      <c r="E1073" s="80">
        <v>3</v>
      </c>
      <c r="F1073" s="80">
        <v>511100.09499999997</v>
      </c>
      <c r="G1073" s="80">
        <f t="shared" si="15"/>
        <v>1533300.2849999999</v>
      </c>
      <c r="H1073" s="80">
        <f>G1073</f>
        <v>1533300.2849999999</v>
      </c>
      <c r="I1073" s="162" t="s">
        <v>674</v>
      </c>
      <c r="J1073" s="81"/>
      <c r="K1073" s="82"/>
    </row>
    <row r="1074" spans="1:11" s="76" customFormat="1" ht="19.5" customHeight="1" x14ac:dyDescent="0.3">
      <c r="A1074" s="77"/>
      <c r="B1074" s="78"/>
      <c r="C1074" s="79"/>
      <c r="D1074" s="79"/>
      <c r="E1074" s="80"/>
      <c r="F1074" s="80"/>
      <c r="G1074" s="80">
        <f t="shared" si="15"/>
        <v>0</v>
      </c>
      <c r="H1074" s="80"/>
      <c r="I1074" s="162"/>
      <c r="J1074" s="81"/>
      <c r="K1074" s="82"/>
    </row>
    <row r="1075" spans="1:11" s="76" customFormat="1" ht="19.5" customHeight="1" x14ac:dyDescent="0.3">
      <c r="A1075" s="77">
        <v>43349</v>
      </c>
      <c r="B1075" s="78" t="s">
        <v>1765</v>
      </c>
      <c r="C1075" s="79" t="s">
        <v>63</v>
      </c>
      <c r="D1075" s="79" t="s">
        <v>1094</v>
      </c>
      <c r="E1075" s="80">
        <v>4</v>
      </c>
      <c r="F1075" s="80">
        <v>199999.8</v>
      </c>
      <c r="G1075" s="80">
        <f t="shared" si="15"/>
        <v>799999.2</v>
      </c>
      <c r="H1075" s="80"/>
      <c r="I1075" s="170" t="s">
        <v>309</v>
      </c>
      <c r="J1075" s="81"/>
      <c r="K1075" s="82"/>
    </row>
    <row r="1076" spans="1:11" s="76" customFormat="1" ht="19.5" customHeight="1" x14ac:dyDescent="0.3">
      <c r="A1076" s="77"/>
      <c r="B1076" s="78"/>
      <c r="C1076" s="79"/>
      <c r="D1076" s="79" t="s">
        <v>1766</v>
      </c>
      <c r="E1076" s="80">
        <v>1</v>
      </c>
      <c r="F1076" s="80">
        <v>637450</v>
      </c>
      <c r="G1076" s="80">
        <f t="shared" si="15"/>
        <v>637450</v>
      </c>
      <c r="H1076" s="80">
        <f>SUM(G1075:G1076)</f>
        <v>1437449.2</v>
      </c>
      <c r="I1076" s="170"/>
      <c r="J1076" s="81"/>
      <c r="K1076" s="82"/>
    </row>
    <row r="1077" spans="1:11" s="76" customFormat="1" ht="19.5" customHeight="1" x14ac:dyDescent="0.3">
      <c r="A1077" s="77"/>
      <c r="B1077" s="78"/>
      <c r="C1077" s="79"/>
      <c r="D1077" s="79"/>
      <c r="E1077" s="80"/>
      <c r="F1077" s="80"/>
      <c r="G1077" s="80">
        <f t="shared" si="15"/>
        <v>0</v>
      </c>
      <c r="H1077" s="80"/>
      <c r="I1077" s="162"/>
      <c r="J1077" s="81"/>
      <c r="K1077" s="82"/>
    </row>
    <row r="1078" spans="1:11" s="76" customFormat="1" ht="19.5" customHeight="1" x14ac:dyDescent="0.3">
      <c r="A1078" s="77">
        <v>43349</v>
      </c>
      <c r="B1078" s="78" t="s">
        <v>1767</v>
      </c>
      <c r="C1078" s="79" t="s">
        <v>442</v>
      </c>
      <c r="D1078" s="79" t="s">
        <v>1094</v>
      </c>
      <c r="E1078" s="80">
        <v>4</v>
      </c>
      <c r="F1078" s="80">
        <v>199999.8</v>
      </c>
      <c r="G1078" s="80">
        <f t="shared" si="15"/>
        <v>799999.2</v>
      </c>
      <c r="H1078" s="80"/>
      <c r="I1078" s="170" t="s">
        <v>312</v>
      </c>
      <c r="J1078" s="81"/>
      <c r="K1078" s="82"/>
    </row>
    <row r="1079" spans="1:11" s="76" customFormat="1" ht="19.5" customHeight="1" x14ac:dyDescent="0.3">
      <c r="A1079" s="77"/>
      <c r="B1079" s="78"/>
      <c r="C1079" s="79"/>
      <c r="D1079" s="79" t="s">
        <v>887</v>
      </c>
      <c r="E1079" s="80">
        <v>2</v>
      </c>
      <c r="F1079" s="80">
        <v>215000.5</v>
      </c>
      <c r="G1079" s="80">
        <f t="shared" si="15"/>
        <v>430001</v>
      </c>
      <c r="H1079" s="80"/>
      <c r="I1079" s="170"/>
      <c r="J1079" s="81"/>
      <c r="K1079" s="82"/>
    </row>
    <row r="1080" spans="1:11" s="76" customFormat="1" ht="19.5" customHeight="1" x14ac:dyDescent="0.3">
      <c r="A1080" s="77"/>
      <c r="B1080" s="78"/>
      <c r="C1080" s="79"/>
      <c r="D1080" s="79" t="s">
        <v>109</v>
      </c>
      <c r="E1080" s="80">
        <v>2</v>
      </c>
      <c r="F1080" s="80">
        <v>215000.5</v>
      </c>
      <c r="G1080" s="80">
        <f t="shared" si="15"/>
        <v>430001</v>
      </c>
      <c r="H1080" s="80">
        <f>SUM(G1078:G1080)</f>
        <v>1660001.2</v>
      </c>
      <c r="I1080" s="170"/>
      <c r="J1080" s="81"/>
      <c r="K1080" s="82"/>
    </row>
    <row r="1081" spans="1:11" s="76" customFormat="1" ht="19.5" customHeight="1" x14ac:dyDescent="0.3">
      <c r="A1081" s="77"/>
      <c r="B1081" s="78"/>
      <c r="C1081" s="79"/>
      <c r="D1081" s="79"/>
      <c r="E1081" s="80"/>
      <c r="F1081" s="80"/>
      <c r="G1081" s="80">
        <f t="shared" si="15"/>
        <v>0</v>
      </c>
      <c r="H1081" s="80"/>
      <c r="I1081" s="162"/>
      <c r="J1081" s="81"/>
      <c r="K1081" s="82"/>
    </row>
    <row r="1082" spans="1:11" s="76" customFormat="1" ht="19.5" customHeight="1" x14ac:dyDescent="0.3">
      <c r="A1082" s="77">
        <v>43349</v>
      </c>
      <c r="B1082" s="78" t="s">
        <v>1768</v>
      </c>
      <c r="C1082" s="79" t="s">
        <v>1769</v>
      </c>
      <c r="D1082" s="79" t="s">
        <v>1770</v>
      </c>
      <c r="E1082" s="80">
        <v>5</v>
      </c>
      <c r="F1082" s="80">
        <v>242249.81</v>
      </c>
      <c r="G1082" s="80">
        <f t="shared" si="15"/>
        <v>1211249.05</v>
      </c>
      <c r="H1082" s="80"/>
      <c r="I1082" s="170" t="s">
        <v>309</v>
      </c>
      <c r="J1082" s="81"/>
      <c r="K1082" s="82"/>
    </row>
    <row r="1083" spans="1:11" s="76" customFormat="1" ht="19.5" customHeight="1" x14ac:dyDescent="0.3">
      <c r="A1083" s="77"/>
      <c r="B1083" s="78"/>
      <c r="C1083" s="79"/>
      <c r="D1083" s="79" t="s">
        <v>1771</v>
      </c>
      <c r="E1083" s="80">
        <v>2</v>
      </c>
      <c r="F1083" s="80">
        <v>242249.81</v>
      </c>
      <c r="G1083" s="80">
        <f t="shared" si="15"/>
        <v>484499.62</v>
      </c>
      <c r="H1083" s="80"/>
      <c r="I1083" s="170"/>
      <c r="J1083" s="81"/>
      <c r="K1083" s="82"/>
    </row>
    <row r="1084" spans="1:11" s="76" customFormat="1" ht="19.5" customHeight="1" x14ac:dyDescent="0.3">
      <c r="A1084" s="77"/>
      <c r="B1084" s="78"/>
      <c r="C1084" s="79"/>
      <c r="D1084" s="79" t="s">
        <v>1772</v>
      </c>
      <c r="E1084" s="80">
        <v>5</v>
      </c>
      <c r="F1084" s="80">
        <v>261250</v>
      </c>
      <c r="G1084" s="80">
        <f t="shared" si="15"/>
        <v>1306250</v>
      </c>
      <c r="H1084" s="80">
        <f>SUM(G1082:G1084)</f>
        <v>3001998.67</v>
      </c>
      <c r="I1084" s="170"/>
      <c r="J1084" s="81"/>
      <c r="K1084" s="82"/>
    </row>
    <row r="1085" spans="1:11" s="76" customFormat="1" ht="19.5" customHeight="1" x14ac:dyDescent="0.3">
      <c r="A1085" s="77"/>
      <c r="B1085" s="78"/>
      <c r="C1085" s="79"/>
      <c r="D1085" s="79"/>
      <c r="E1085" s="80"/>
      <c r="F1085" s="80"/>
      <c r="G1085" s="80">
        <f t="shared" si="15"/>
        <v>0</v>
      </c>
      <c r="H1085" s="80"/>
      <c r="I1085" s="162"/>
      <c r="J1085" s="81"/>
      <c r="K1085" s="82"/>
    </row>
    <row r="1086" spans="1:11" s="76" customFormat="1" ht="19.5" customHeight="1" x14ac:dyDescent="0.3">
      <c r="A1086" s="77">
        <v>43350</v>
      </c>
      <c r="B1086" s="78" t="s">
        <v>1773</v>
      </c>
      <c r="C1086" s="79" t="s">
        <v>1774</v>
      </c>
      <c r="D1086" s="79" t="s">
        <v>1775</v>
      </c>
      <c r="E1086" s="80">
        <v>8</v>
      </c>
      <c r="F1086" s="80">
        <v>254999.8</v>
      </c>
      <c r="G1086" s="80">
        <f t="shared" si="15"/>
        <v>2039998.4</v>
      </c>
      <c r="H1086" s="80"/>
      <c r="I1086" s="170" t="s">
        <v>1215</v>
      </c>
      <c r="J1086" s="81"/>
      <c r="K1086" s="82"/>
    </row>
    <row r="1087" spans="1:11" s="76" customFormat="1" ht="19.5" customHeight="1" x14ac:dyDescent="0.3">
      <c r="A1087" s="77"/>
      <c r="B1087" s="78"/>
      <c r="C1087" s="79"/>
      <c r="D1087" s="79" t="s">
        <v>1776</v>
      </c>
      <c r="E1087" s="80">
        <v>4</v>
      </c>
      <c r="F1087" s="80">
        <v>254999.8</v>
      </c>
      <c r="G1087" s="80">
        <f t="shared" si="15"/>
        <v>1019999.2</v>
      </c>
      <c r="H1087" s="80">
        <f>SUM(G1086:G1087)</f>
        <v>3059997.5999999996</v>
      </c>
      <c r="I1087" s="170"/>
      <c r="J1087" s="81"/>
      <c r="K1087" s="82"/>
    </row>
    <row r="1088" spans="1:11" s="76" customFormat="1" ht="19.5" customHeight="1" x14ac:dyDescent="0.3">
      <c r="A1088" s="77"/>
      <c r="B1088" s="78"/>
      <c r="C1088" s="79"/>
      <c r="D1088" s="79"/>
      <c r="E1088" s="80"/>
      <c r="F1088" s="80"/>
      <c r="G1088" s="80">
        <f t="shared" si="15"/>
        <v>0</v>
      </c>
      <c r="H1088" s="80"/>
      <c r="I1088" s="162"/>
      <c r="J1088" s="81"/>
      <c r="K1088" s="82"/>
    </row>
    <row r="1089" spans="1:11" s="76" customFormat="1" ht="19.5" customHeight="1" x14ac:dyDescent="0.3">
      <c r="A1089" s="77">
        <v>43350</v>
      </c>
      <c r="B1089" s="78" t="s">
        <v>1777</v>
      </c>
      <c r="C1089" s="79" t="s">
        <v>1019</v>
      </c>
      <c r="D1089" s="79" t="s">
        <v>104</v>
      </c>
      <c r="E1089" s="80">
        <v>1</v>
      </c>
      <c r="F1089" s="80">
        <v>511100.09499999997</v>
      </c>
      <c r="G1089" s="80">
        <f t="shared" si="15"/>
        <v>511100.09499999997</v>
      </c>
      <c r="H1089" s="80">
        <f>G1089</f>
        <v>511100.09499999997</v>
      </c>
      <c r="I1089" s="162" t="s">
        <v>309</v>
      </c>
      <c r="J1089" s="81"/>
      <c r="K1089" s="82"/>
    </row>
    <row r="1090" spans="1:11" s="76" customFormat="1" ht="19.5" customHeight="1" x14ac:dyDescent="0.3">
      <c r="A1090" s="77"/>
      <c r="B1090" s="78"/>
      <c r="C1090" s="79"/>
      <c r="D1090" s="79"/>
      <c r="E1090" s="80"/>
      <c r="F1090" s="80"/>
      <c r="G1090" s="80">
        <f t="shared" si="15"/>
        <v>0</v>
      </c>
      <c r="H1090" s="80"/>
      <c r="I1090" s="162"/>
      <c r="J1090" s="81"/>
      <c r="K1090" s="82"/>
    </row>
    <row r="1091" spans="1:11" s="76" customFormat="1" ht="19.5" customHeight="1" x14ac:dyDescent="0.3">
      <c r="A1091" s="77">
        <v>43350</v>
      </c>
      <c r="B1091" s="78" t="s">
        <v>1778</v>
      </c>
      <c r="C1091" s="79" t="s">
        <v>786</v>
      </c>
      <c r="D1091" s="79" t="s">
        <v>405</v>
      </c>
      <c r="E1091" s="80">
        <v>6</v>
      </c>
      <c r="F1091" s="80">
        <v>570000.47499999998</v>
      </c>
      <c r="G1091" s="80">
        <f t="shared" si="15"/>
        <v>3420002.8499999996</v>
      </c>
      <c r="H1091" s="80">
        <f>G1091</f>
        <v>3420002.8499999996</v>
      </c>
      <c r="I1091" s="162" t="s">
        <v>309</v>
      </c>
      <c r="J1091" s="81"/>
      <c r="K1091" s="82"/>
    </row>
    <row r="1092" spans="1:11" s="76" customFormat="1" ht="19.5" customHeight="1" x14ac:dyDescent="0.3">
      <c r="A1092" s="77"/>
      <c r="B1092" s="78"/>
      <c r="C1092" s="79"/>
      <c r="D1092" s="79"/>
      <c r="E1092" s="80"/>
      <c r="F1092" s="80"/>
      <c r="G1092" s="80">
        <f t="shared" si="15"/>
        <v>0</v>
      </c>
      <c r="H1092" s="80"/>
      <c r="I1092" s="162"/>
      <c r="J1092" s="81"/>
      <c r="K1092" s="82"/>
    </row>
    <row r="1093" spans="1:11" s="76" customFormat="1" ht="19.5" customHeight="1" x14ac:dyDescent="0.3">
      <c r="A1093" s="77">
        <v>43350</v>
      </c>
      <c r="B1093" s="78" t="s">
        <v>1779</v>
      </c>
      <c r="C1093" s="79" t="s">
        <v>53</v>
      </c>
      <c r="D1093" s="79" t="s">
        <v>104</v>
      </c>
      <c r="E1093" s="80">
        <v>6</v>
      </c>
      <c r="F1093" s="80">
        <v>538000.1</v>
      </c>
      <c r="G1093" s="80">
        <f t="shared" si="15"/>
        <v>3228000.5999999996</v>
      </c>
      <c r="H1093" s="80">
        <f>G1093</f>
        <v>3228000.5999999996</v>
      </c>
      <c r="I1093" s="162" t="s">
        <v>309</v>
      </c>
      <c r="J1093" s="81"/>
      <c r="K1093" s="82"/>
    </row>
    <row r="1094" spans="1:11" s="76" customFormat="1" ht="19.5" customHeight="1" x14ac:dyDescent="0.3">
      <c r="A1094" s="77"/>
      <c r="B1094" s="78"/>
      <c r="C1094" s="79"/>
      <c r="D1094" s="79"/>
      <c r="E1094" s="80"/>
      <c r="F1094" s="80"/>
      <c r="G1094" s="80">
        <f t="shared" si="15"/>
        <v>0</v>
      </c>
      <c r="H1094" s="80"/>
      <c r="I1094" s="162"/>
      <c r="J1094" s="81"/>
      <c r="K1094" s="82"/>
    </row>
    <row r="1095" spans="1:11" s="76" customFormat="1" ht="19.5" customHeight="1" x14ac:dyDescent="0.3">
      <c r="A1095" s="77">
        <v>43350</v>
      </c>
      <c r="B1095" s="78" t="s">
        <v>1780</v>
      </c>
      <c r="C1095" s="79" t="s">
        <v>63</v>
      </c>
      <c r="D1095" s="79" t="s">
        <v>1325</v>
      </c>
      <c r="E1095" s="80">
        <v>1</v>
      </c>
      <c r="F1095" s="80">
        <v>637450</v>
      </c>
      <c r="G1095" s="80">
        <f t="shared" si="15"/>
        <v>637450</v>
      </c>
      <c r="H1095" s="80"/>
      <c r="I1095" s="170" t="s">
        <v>309</v>
      </c>
      <c r="J1095" s="81"/>
      <c r="K1095" s="82"/>
    </row>
    <row r="1096" spans="1:11" s="76" customFormat="1" ht="19.5" customHeight="1" x14ac:dyDescent="0.3">
      <c r="A1096" s="77"/>
      <c r="B1096" s="78"/>
      <c r="C1096" s="79"/>
      <c r="D1096" s="79" t="s">
        <v>31</v>
      </c>
      <c r="E1096" s="80">
        <v>1</v>
      </c>
      <c r="F1096" s="80">
        <v>511100.09499999997</v>
      </c>
      <c r="G1096" s="80">
        <f t="shared" si="15"/>
        <v>511100.09499999997</v>
      </c>
      <c r="H1096" s="80"/>
      <c r="I1096" s="170"/>
      <c r="J1096" s="81"/>
      <c r="K1096" s="82"/>
    </row>
    <row r="1097" spans="1:11" s="76" customFormat="1" ht="19.5" customHeight="1" x14ac:dyDescent="0.3">
      <c r="A1097" s="77"/>
      <c r="B1097" s="78"/>
      <c r="C1097" s="79"/>
      <c r="D1097" s="79" t="s">
        <v>1094</v>
      </c>
      <c r="E1097" s="80">
        <v>12</v>
      </c>
      <c r="F1097" s="80">
        <v>199999.8</v>
      </c>
      <c r="G1097" s="80">
        <f t="shared" si="15"/>
        <v>2399997.5999999996</v>
      </c>
      <c r="H1097" s="80">
        <f>SUM(G1095:G1097)</f>
        <v>3548547.6949999994</v>
      </c>
      <c r="I1097" s="170"/>
      <c r="J1097" s="81"/>
      <c r="K1097" s="82"/>
    </row>
    <row r="1098" spans="1:11" s="76" customFormat="1" ht="19.5" customHeight="1" x14ac:dyDescent="0.3">
      <c r="A1098" s="77"/>
      <c r="B1098" s="78"/>
      <c r="C1098" s="79"/>
      <c r="D1098" s="79"/>
      <c r="E1098" s="80"/>
      <c r="F1098" s="80"/>
      <c r="G1098" s="80">
        <f t="shared" si="15"/>
        <v>0</v>
      </c>
      <c r="H1098" s="80"/>
      <c r="I1098" s="162"/>
      <c r="J1098" s="81"/>
      <c r="K1098" s="82"/>
    </row>
    <row r="1099" spans="1:11" s="76" customFormat="1" ht="19.5" customHeight="1" x14ac:dyDescent="0.3">
      <c r="A1099" s="77">
        <v>43350</v>
      </c>
      <c r="B1099" s="78" t="s">
        <v>1781</v>
      </c>
      <c r="C1099" s="79" t="s">
        <v>57</v>
      </c>
      <c r="D1099" s="79" t="s">
        <v>31</v>
      </c>
      <c r="E1099" s="80">
        <v>2</v>
      </c>
      <c r="F1099" s="80">
        <v>511100.09499999997</v>
      </c>
      <c r="G1099" s="80">
        <f t="shared" si="15"/>
        <v>1022200.19</v>
      </c>
      <c r="H1099" s="80"/>
      <c r="I1099" s="170" t="s">
        <v>309</v>
      </c>
      <c r="J1099" s="81"/>
      <c r="K1099" s="82"/>
    </row>
    <row r="1100" spans="1:11" s="76" customFormat="1" ht="19.5" customHeight="1" x14ac:dyDescent="0.3">
      <c r="A1100" s="77"/>
      <c r="B1100" s="78"/>
      <c r="C1100" s="79"/>
      <c r="D1100" s="79" t="s">
        <v>19</v>
      </c>
      <c r="E1100" s="80">
        <v>1</v>
      </c>
      <c r="F1100" s="80">
        <v>517000</v>
      </c>
      <c r="G1100" s="80">
        <f t="shared" si="15"/>
        <v>517000</v>
      </c>
      <c r="H1100" s="80">
        <f>SUM(G1099:G1100)</f>
        <v>1539200.19</v>
      </c>
      <c r="I1100" s="170"/>
      <c r="J1100" s="81"/>
      <c r="K1100" s="82"/>
    </row>
    <row r="1101" spans="1:11" s="76" customFormat="1" ht="19.5" customHeight="1" x14ac:dyDescent="0.3">
      <c r="A1101" s="77"/>
      <c r="B1101" s="78"/>
      <c r="C1101" s="79"/>
      <c r="D1101" s="79"/>
      <c r="E1101" s="80"/>
      <c r="F1101" s="80"/>
      <c r="G1101" s="80">
        <f t="shared" si="15"/>
        <v>0</v>
      </c>
      <c r="H1101" s="80"/>
      <c r="I1101" s="162"/>
      <c r="J1101" s="81"/>
      <c r="K1101" s="82"/>
    </row>
    <row r="1102" spans="1:11" s="76" customFormat="1" ht="19.5" customHeight="1" x14ac:dyDescent="0.3">
      <c r="A1102" s="77">
        <v>43350</v>
      </c>
      <c r="B1102" s="78" t="s">
        <v>1782</v>
      </c>
      <c r="C1102" s="79" t="s">
        <v>678</v>
      </c>
      <c r="D1102" s="79" t="s">
        <v>1783</v>
      </c>
      <c r="E1102" s="80">
        <v>1</v>
      </c>
      <c r="F1102" s="80">
        <v>606100</v>
      </c>
      <c r="G1102" s="80">
        <f t="shared" si="15"/>
        <v>606100</v>
      </c>
      <c r="H1102" s="80">
        <f>G1102</f>
        <v>606100</v>
      </c>
      <c r="I1102" s="162" t="s">
        <v>674</v>
      </c>
      <c r="J1102" s="81"/>
      <c r="K1102" s="82"/>
    </row>
    <row r="1103" spans="1:11" s="76" customFormat="1" ht="19.5" customHeight="1" x14ac:dyDescent="0.3">
      <c r="A1103" s="77"/>
      <c r="B1103" s="78"/>
      <c r="C1103" s="79"/>
      <c r="D1103" s="79"/>
      <c r="E1103" s="80"/>
      <c r="F1103" s="80"/>
      <c r="G1103" s="80">
        <f t="shared" si="15"/>
        <v>0</v>
      </c>
      <c r="H1103" s="80"/>
      <c r="I1103" s="162"/>
      <c r="J1103" s="81"/>
      <c r="K1103" s="82"/>
    </row>
    <row r="1104" spans="1:11" s="76" customFormat="1" ht="19.5" customHeight="1" x14ac:dyDescent="0.3">
      <c r="A1104" s="77">
        <v>43350</v>
      </c>
      <c r="B1104" s="78" t="s">
        <v>1784</v>
      </c>
      <c r="C1104" s="79" t="s">
        <v>1785</v>
      </c>
      <c r="D1104" s="79" t="s">
        <v>1094</v>
      </c>
      <c r="E1104" s="80">
        <v>3</v>
      </c>
      <c r="F1104" s="80">
        <v>199999.8</v>
      </c>
      <c r="G1104" s="80">
        <f t="shared" si="15"/>
        <v>599999.39999999991</v>
      </c>
      <c r="H1104" s="80">
        <f>G1104</f>
        <v>599999.39999999991</v>
      </c>
      <c r="I1104" s="162" t="s">
        <v>310</v>
      </c>
      <c r="J1104" s="81"/>
      <c r="K1104" s="82"/>
    </row>
    <row r="1105" spans="1:11" s="76" customFormat="1" ht="19.5" customHeight="1" x14ac:dyDescent="0.3">
      <c r="A1105" s="77"/>
      <c r="B1105" s="78"/>
      <c r="C1105" s="79"/>
      <c r="D1105" s="79"/>
      <c r="E1105" s="80"/>
      <c r="F1105" s="80"/>
      <c r="G1105" s="80">
        <f t="shared" si="15"/>
        <v>0</v>
      </c>
      <c r="H1105" s="80"/>
      <c r="I1105" s="162"/>
      <c r="J1105" s="81"/>
      <c r="K1105" s="82"/>
    </row>
    <row r="1106" spans="1:11" s="76" customFormat="1" ht="19.5" customHeight="1" x14ac:dyDescent="0.3">
      <c r="A1106" s="77">
        <v>43350</v>
      </c>
      <c r="B1106" s="78" t="s">
        <v>1786</v>
      </c>
      <c r="C1106" s="79" t="s">
        <v>1127</v>
      </c>
      <c r="D1106" s="79" t="s">
        <v>969</v>
      </c>
      <c r="E1106" s="80">
        <v>6</v>
      </c>
      <c r="F1106" s="80">
        <v>0</v>
      </c>
      <c r="G1106" s="80">
        <v>0</v>
      </c>
      <c r="H1106" s="80"/>
      <c r="I1106" s="170" t="s">
        <v>674</v>
      </c>
      <c r="J1106" s="81"/>
      <c r="K1106" s="82"/>
    </row>
    <row r="1107" spans="1:11" s="76" customFormat="1" ht="19.5" customHeight="1" x14ac:dyDescent="0.3">
      <c r="A1107" s="77"/>
      <c r="B1107" s="78"/>
      <c r="C1107" s="79"/>
      <c r="D1107" s="79" t="s">
        <v>968</v>
      </c>
      <c r="E1107" s="80">
        <v>4</v>
      </c>
      <c r="F1107" s="80">
        <v>0</v>
      </c>
      <c r="G1107" s="80">
        <v>0</v>
      </c>
      <c r="H1107" s="80">
        <f>SUM(G1106:G1107)</f>
        <v>0</v>
      </c>
      <c r="I1107" s="170"/>
      <c r="J1107" s="81" t="s">
        <v>1787</v>
      </c>
      <c r="K1107" s="82"/>
    </row>
    <row r="1108" spans="1:11" s="76" customFormat="1" ht="19.5" customHeight="1" x14ac:dyDescent="0.3">
      <c r="A1108" s="77"/>
      <c r="B1108" s="78"/>
      <c r="C1108" s="79"/>
      <c r="D1108" s="79"/>
      <c r="E1108" s="80"/>
      <c r="F1108" s="80"/>
      <c r="G1108" s="80">
        <f t="shared" si="15"/>
        <v>0</v>
      </c>
      <c r="H1108" s="80"/>
      <c r="I1108" s="162"/>
      <c r="J1108" s="81"/>
      <c r="K1108" s="82"/>
    </row>
    <row r="1109" spans="1:11" s="76" customFormat="1" ht="19.5" customHeight="1" x14ac:dyDescent="0.3">
      <c r="A1109" s="77">
        <v>43350</v>
      </c>
      <c r="B1109" s="78" t="s">
        <v>1788</v>
      </c>
      <c r="C1109" s="79" t="s">
        <v>1127</v>
      </c>
      <c r="D1109" s="79" t="s">
        <v>969</v>
      </c>
      <c r="E1109" s="80">
        <v>17</v>
      </c>
      <c r="F1109" s="80">
        <v>28800.09</v>
      </c>
      <c r="G1109" s="80">
        <f t="shared" si="15"/>
        <v>489601.53</v>
      </c>
      <c r="H1109" s="80"/>
      <c r="I1109" s="170" t="s">
        <v>674</v>
      </c>
      <c r="J1109" s="81"/>
      <c r="K1109" s="82"/>
    </row>
    <row r="1110" spans="1:11" s="76" customFormat="1" ht="19.5" customHeight="1" x14ac:dyDescent="0.3">
      <c r="A1110" s="77"/>
      <c r="B1110" s="78"/>
      <c r="C1110" s="79"/>
      <c r="D1110" s="79" t="s">
        <v>969</v>
      </c>
      <c r="E1110" s="80">
        <v>17</v>
      </c>
      <c r="F1110" s="80">
        <v>0</v>
      </c>
      <c r="G1110" s="80">
        <f t="shared" si="15"/>
        <v>0</v>
      </c>
      <c r="H1110" s="80"/>
      <c r="I1110" s="170"/>
      <c r="J1110" s="81"/>
      <c r="K1110" s="82"/>
    </row>
    <row r="1111" spans="1:11" s="76" customFormat="1" ht="19.5" customHeight="1" x14ac:dyDescent="0.3">
      <c r="A1111" s="77"/>
      <c r="B1111" s="78"/>
      <c r="C1111" s="79"/>
      <c r="D1111" s="79" t="s">
        <v>968</v>
      </c>
      <c r="E1111" s="80">
        <v>16</v>
      </c>
      <c r="F1111" s="80">
        <v>0</v>
      </c>
      <c r="G1111" s="80">
        <f t="shared" si="15"/>
        <v>0</v>
      </c>
      <c r="H1111" s="80"/>
      <c r="I1111" s="170"/>
      <c r="J1111" s="81"/>
      <c r="K1111" s="82"/>
    </row>
    <row r="1112" spans="1:11" s="76" customFormat="1" ht="19.5" customHeight="1" x14ac:dyDescent="0.3">
      <c r="A1112" s="77"/>
      <c r="B1112" s="78"/>
      <c r="C1112" s="79"/>
      <c r="D1112" s="79" t="s">
        <v>968</v>
      </c>
      <c r="E1112" s="80">
        <v>16</v>
      </c>
      <c r="F1112" s="80">
        <v>28800.09</v>
      </c>
      <c r="G1112" s="80">
        <f t="shared" si="15"/>
        <v>460801.44</v>
      </c>
      <c r="H1112" s="80">
        <f>SUM(G1109:G1112)</f>
        <v>950402.97</v>
      </c>
      <c r="I1112" s="170"/>
      <c r="J1112" s="81"/>
      <c r="K1112" s="82"/>
    </row>
    <row r="1113" spans="1:11" s="76" customFormat="1" ht="19.5" customHeight="1" x14ac:dyDescent="0.3">
      <c r="A1113" s="77"/>
      <c r="B1113" s="78"/>
      <c r="C1113" s="79"/>
      <c r="D1113" s="79"/>
      <c r="E1113" s="80"/>
      <c r="F1113" s="80"/>
      <c r="G1113" s="80">
        <f t="shared" si="15"/>
        <v>0</v>
      </c>
      <c r="H1113" s="80"/>
      <c r="I1113" s="162"/>
      <c r="J1113" s="81"/>
      <c r="K1113" s="82"/>
    </row>
    <row r="1114" spans="1:11" s="76" customFormat="1" ht="19.5" customHeight="1" x14ac:dyDescent="0.3">
      <c r="A1114" s="77">
        <v>43351</v>
      </c>
      <c r="B1114" s="78" t="s">
        <v>1789</v>
      </c>
      <c r="C1114" s="79" t="s">
        <v>53</v>
      </c>
      <c r="D1114" s="79" t="s">
        <v>1678</v>
      </c>
      <c r="E1114" s="80">
        <v>6</v>
      </c>
      <c r="F1114" s="80">
        <v>671000</v>
      </c>
      <c r="G1114" s="80">
        <f t="shared" si="15"/>
        <v>4026000</v>
      </c>
      <c r="H1114" s="80">
        <f>G1114</f>
        <v>4026000</v>
      </c>
      <c r="I1114" s="162" t="s">
        <v>310</v>
      </c>
      <c r="J1114" s="81"/>
      <c r="K1114" s="82"/>
    </row>
    <row r="1115" spans="1:11" s="76" customFormat="1" ht="19.5" customHeight="1" x14ac:dyDescent="0.3">
      <c r="A1115" s="77"/>
      <c r="B1115" s="78"/>
      <c r="C1115" s="79"/>
      <c r="D1115" s="79"/>
      <c r="E1115" s="80"/>
      <c r="F1115" s="80"/>
      <c r="G1115" s="80">
        <f t="shared" si="15"/>
        <v>0</v>
      </c>
      <c r="H1115" s="80"/>
      <c r="I1115" s="162"/>
      <c r="J1115" s="81"/>
      <c r="K1115" s="82"/>
    </row>
    <row r="1116" spans="1:11" s="76" customFormat="1" ht="19.5" customHeight="1" x14ac:dyDescent="0.3">
      <c r="A1116" s="77">
        <v>43351</v>
      </c>
      <c r="B1116" s="78" t="s">
        <v>1790</v>
      </c>
      <c r="C1116" s="79" t="s">
        <v>678</v>
      </c>
      <c r="D1116" s="79" t="s">
        <v>109</v>
      </c>
      <c r="E1116" s="80">
        <v>1</v>
      </c>
      <c r="F1116" s="80">
        <v>215000.5</v>
      </c>
      <c r="G1116" s="80">
        <f t="shared" si="15"/>
        <v>215000.5</v>
      </c>
      <c r="H1116" s="80"/>
      <c r="I1116" s="170" t="s">
        <v>674</v>
      </c>
      <c r="J1116" s="81"/>
      <c r="K1116" s="82"/>
    </row>
    <row r="1117" spans="1:11" s="76" customFormat="1" ht="19.5" customHeight="1" x14ac:dyDescent="0.3">
      <c r="A1117" s="77"/>
      <c r="B1117" s="78"/>
      <c r="C1117" s="79"/>
      <c r="D1117" s="79" t="s">
        <v>887</v>
      </c>
      <c r="E1117" s="80">
        <v>1</v>
      </c>
      <c r="F1117" s="80">
        <v>606100</v>
      </c>
      <c r="G1117" s="80">
        <f t="shared" si="15"/>
        <v>606100</v>
      </c>
      <c r="H1117" s="80">
        <f>SUM(G1116:G1117)</f>
        <v>821100.5</v>
      </c>
      <c r="I1117" s="170"/>
      <c r="J1117" s="81"/>
      <c r="K1117" s="82"/>
    </row>
    <row r="1118" spans="1:11" s="76" customFormat="1" ht="19.5" customHeight="1" x14ac:dyDescent="0.3">
      <c r="A1118" s="77"/>
      <c r="B1118" s="78"/>
      <c r="C1118" s="79"/>
      <c r="D1118" s="79"/>
      <c r="E1118" s="80"/>
      <c r="F1118" s="80"/>
      <c r="G1118" s="80">
        <f t="shared" si="15"/>
        <v>0</v>
      </c>
      <c r="H1118" s="80"/>
      <c r="I1118" s="162"/>
      <c r="J1118" s="81"/>
      <c r="K1118" s="82"/>
    </row>
    <row r="1119" spans="1:11" s="76" customFormat="1" ht="19.5" customHeight="1" x14ac:dyDescent="0.3">
      <c r="A1119" s="77">
        <v>43351</v>
      </c>
      <c r="B1119" s="78" t="s">
        <v>1791</v>
      </c>
      <c r="C1119" s="79" t="s">
        <v>1460</v>
      </c>
      <c r="D1119" s="79" t="s">
        <v>1511</v>
      </c>
      <c r="E1119" s="80">
        <v>24</v>
      </c>
      <c r="F1119" s="80">
        <v>279999.5</v>
      </c>
      <c r="G1119" s="80">
        <f t="shared" si="15"/>
        <v>6719988</v>
      </c>
      <c r="H1119" s="80">
        <f>G1119</f>
        <v>6719988</v>
      </c>
      <c r="I1119" s="162" t="s">
        <v>309</v>
      </c>
      <c r="J1119" s="81"/>
      <c r="K1119" s="82"/>
    </row>
    <row r="1120" spans="1:11" s="76" customFormat="1" ht="19.5" customHeight="1" x14ac:dyDescent="0.3">
      <c r="A1120" s="77"/>
      <c r="B1120" s="78"/>
      <c r="C1120" s="79"/>
      <c r="D1120" s="79"/>
      <c r="E1120" s="80"/>
      <c r="F1120" s="80"/>
      <c r="G1120" s="80">
        <f t="shared" si="15"/>
        <v>0</v>
      </c>
      <c r="H1120" s="80"/>
      <c r="I1120" s="162"/>
      <c r="J1120" s="81"/>
      <c r="K1120" s="82"/>
    </row>
    <row r="1121" spans="1:11" s="76" customFormat="1" ht="19.5" customHeight="1" x14ac:dyDescent="0.3">
      <c r="A1121" s="77">
        <v>43351</v>
      </c>
      <c r="B1121" s="78" t="s">
        <v>1792</v>
      </c>
      <c r="C1121" s="79" t="s">
        <v>1031</v>
      </c>
      <c r="D1121" s="79" t="s">
        <v>1325</v>
      </c>
      <c r="E1121" s="80">
        <v>2</v>
      </c>
      <c r="F1121" s="80">
        <v>637450</v>
      </c>
      <c r="G1121" s="80">
        <f t="shared" si="15"/>
        <v>1274900</v>
      </c>
      <c r="H1121" s="80">
        <f>G1121</f>
        <v>1274900</v>
      </c>
      <c r="I1121" s="162" t="s">
        <v>309</v>
      </c>
      <c r="J1121" s="81"/>
      <c r="K1121" s="82"/>
    </row>
    <row r="1122" spans="1:11" s="76" customFormat="1" ht="19.5" customHeight="1" x14ac:dyDescent="0.3">
      <c r="A1122" s="77"/>
      <c r="B1122" s="78"/>
      <c r="C1122" s="79"/>
      <c r="D1122" s="79"/>
      <c r="E1122" s="80"/>
      <c r="F1122" s="80"/>
      <c r="G1122" s="80">
        <f t="shared" si="15"/>
        <v>0</v>
      </c>
      <c r="H1122" s="80"/>
      <c r="I1122" s="162"/>
      <c r="J1122" s="81"/>
      <c r="K1122" s="82"/>
    </row>
    <row r="1123" spans="1:11" s="76" customFormat="1" ht="19.5" customHeight="1" x14ac:dyDescent="0.3">
      <c r="A1123" s="77">
        <v>43351</v>
      </c>
      <c r="B1123" s="78" t="s">
        <v>1793</v>
      </c>
      <c r="C1123" s="79" t="s">
        <v>237</v>
      </c>
      <c r="D1123" s="79" t="s">
        <v>1094</v>
      </c>
      <c r="E1123" s="80">
        <v>1</v>
      </c>
      <c r="F1123" s="80">
        <v>199999.8</v>
      </c>
      <c r="G1123" s="80">
        <f t="shared" si="15"/>
        <v>199999.8</v>
      </c>
      <c r="H1123" s="80"/>
      <c r="I1123" s="170" t="s">
        <v>309</v>
      </c>
      <c r="J1123" s="81"/>
      <c r="K1123" s="82"/>
    </row>
    <row r="1124" spans="1:11" s="76" customFormat="1" ht="19.5" customHeight="1" x14ac:dyDescent="0.3">
      <c r="A1124" s="77"/>
      <c r="B1124" s="78"/>
      <c r="C1124" s="79"/>
      <c r="D1124" s="79" t="s">
        <v>31</v>
      </c>
      <c r="E1124" s="80">
        <v>1</v>
      </c>
      <c r="F1124" s="80">
        <v>511100.09499999997</v>
      </c>
      <c r="G1124" s="80">
        <f t="shared" si="15"/>
        <v>511100.09499999997</v>
      </c>
      <c r="H1124" s="80">
        <f>SUM(G1123:G1124)</f>
        <v>711099.89500000002</v>
      </c>
      <c r="I1124" s="170"/>
      <c r="J1124" s="81"/>
      <c r="K1124" s="82"/>
    </row>
    <row r="1125" spans="1:11" s="76" customFormat="1" ht="19.5" customHeight="1" x14ac:dyDescent="0.3">
      <c r="A1125" s="77"/>
      <c r="B1125" s="78"/>
      <c r="C1125" s="79"/>
      <c r="D1125" s="79"/>
      <c r="E1125" s="80"/>
      <c r="F1125" s="80"/>
      <c r="G1125" s="80">
        <f t="shared" si="15"/>
        <v>0</v>
      </c>
      <c r="H1125" s="80"/>
      <c r="I1125" s="162"/>
      <c r="J1125" s="81"/>
      <c r="K1125" s="82"/>
    </row>
    <row r="1126" spans="1:11" s="76" customFormat="1" ht="19.5" customHeight="1" x14ac:dyDescent="0.3">
      <c r="A1126" s="77">
        <v>43351</v>
      </c>
      <c r="B1126" s="78" t="s">
        <v>1794</v>
      </c>
      <c r="C1126" s="79" t="s">
        <v>1795</v>
      </c>
      <c r="D1126" s="79" t="s">
        <v>887</v>
      </c>
      <c r="E1126" s="80">
        <v>1</v>
      </c>
      <c r="F1126" s="80">
        <v>215000.5</v>
      </c>
      <c r="G1126" s="80">
        <f t="shared" si="15"/>
        <v>215000.5</v>
      </c>
      <c r="H1126" s="80">
        <f>G1126</f>
        <v>215000.5</v>
      </c>
      <c r="I1126" s="162" t="s">
        <v>1213</v>
      </c>
      <c r="J1126" s="81"/>
      <c r="K1126" s="82"/>
    </row>
    <row r="1127" spans="1:11" s="76" customFormat="1" ht="19.5" customHeight="1" x14ac:dyDescent="0.3">
      <c r="A1127" s="77"/>
      <c r="B1127" s="78"/>
      <c r="C1127" s="79"/>
      <c r="D1127" s="79"/>
      <c r="E1127" s="80"/>
      <c r="F1127" s="80"/>
      <c r="G1127" s="80">
        <f t="shared" si="15"/>
        <v>0</v>
      </c>
      <c r="H1127" s="80"/>
      <c r="I1127" s="162"/>
      <c r="J1127" s="81"/>
      <c r="K1127" s="82"/>
    </row>
    <row r="1128" spans="1:11" s="76" customFormat="1" ht="19.5" customHeight="1" x14ac:dyDescent="0.3">
      <c r="A1128" s="77">
        <v>43353</v>
      </c>
      <c r="B1128" s="78" t="s">
        <v>1796</v>
      </c>
      <c r="C1128" s="79" t="s">
        <v>284</v>
      </c>
      <c r="D1128" s="79" t="s">
        <v>31</v>
      </c>
      <c r="E1128" s="80">
        <v>1</v>
      </c>
      <c r="F1128" s="80">
        <v>538000.1</v>
      </c>
      <c r="G1128" s="80">
        <f t="shared" si="15"/>
        <v>538000.1</v>
      </c>
      <c r="H1128" s="80"/>
      <c r="I1128" s="170" t="s">
        <v>310</v>
      </c>
      <c r="J1128" s="81"/>
      <c r="K1128" s="82"/>
    </row>
    <row r="1129" spans="1:11" s="76" customFormat="1" ht="19.5" customHeight="1" x14ac:dyDescent="0.3">
      <c r="A1129" s="77"/>
      <c r="B1129" s="78"/>
      <c r="C1129" s="79"/>
      <c r="D1129" s="79" t="s">
        <v>887</v>
      </c>
      <c r="E1129" s="80">
        <v>6</v>
      </c>
      <c r="F1129" s="80">
        <v>215000.5</v>
      </c>
      <c r="G1129" s="80">
        <f t="shared" si="15"/>
        <v>1290003</v>
      </c>
      <c r="H1129" s="80"/>
      <c r="I1129" s="170"/>
      <c r="J1129" s="81"/>
      <c r="K1129" s="82"/>
    </row>
    <row r="1130" spans="1:11" s="76" customFormat="1" ht="19.5" customHeight="1" x14ac:dyDescent="0.3">
      <c r="A1130" s="77"/>
      <c r="B1130" s="78"/>
      <c r="C1130" s="79"/>
      <c r="D1130" s="79" t="s">
        <v>109</v>
      </c>
      <c r="E1130" s="80">
        <v>12</v>
      </c>
      <c r="F1130" s="80">
        <v>215000.5</v>
      </c>
      <c r="G1130" s="80">
        <f t="shared" si="15"/>
        <v>2580006</v>
      </c>
      <c r="H1130" s="80">
        <f>SUM(G1128:G1130)</f>
        <v>4408009.0999999996</v>
      </c>
      <c r="I1130" s="170"/>
      <c r="J1130" s="81"/>
      <c r="K1130" s="82"/>
    </row>
    <row r="1131" spans="1:11" s="76" customFormat="1" ht="19.5" customHeight="1" x14ac:dyDescent="0.3">
      <c r="A1131" s="77"/>
      <c r="B1131" s="78"/>
      <c r="C1131" s="79"/>
      <c r="D1131" s="79"/>
      <c r="E1131" s="80"/>
      <c r="F1131" s="80"/>
      <c r="G1131" s="80">
        <f t="shared" si="15"/>
        <v>0</v>
      </c>
      <c r="H1131" s="80"/>
      <c r="I1131" s="162"/>
      <c r="J1131" s="81"/>
      <c r="K1131" s="82"/>
    </row>
    <row r="1132" spans="1:11" s="76" customFormat="1" ht="19.5" customHeight="1" x14ac:dyDescent="0.3">
      <c r="A1132" s="77">
        <v>43353</v>
      </c>
      <c r="B1132" s="78" t="s">
        <v>1797</v>
      </c>
      <c r="C1132" s="79" t="s">
        <v>678</v>
      </c>
      <c r="D1132" s="79" t="s">
        <v>1783</v>
      </c>
      <c r="E1132" s="80">
        <v>1</v>
      </c>
      <c r="F1132" s="80">
        <v>606100</v>
      </c>
      <c r="G1132" s="80">
        <f t="shared" si="15"/>
        <v>606100</v>
      </c>
      <c r="H1132" s="80">
        <f>G1132</f>
        <v>606100</v>
      </c>
      <c r="I1132" s="162" t="s">
        <v>674</v>
      </c>
      <c r="J1132" s="81"/>
      <c r="K1132" s="82"/>
    </row>
    <row r="1133" spans="1:11" s="76" customFormat="1" ht="19.5" customHeight="1" x14ac:dyDescent="0.3">
      <c r="A1133" s="77"/>
      <c r="B1133" s="78"/>
      <c r="C1133" s="79"/>
      <c r="D1133" s="79"/>
      <c r="E1133" s="80"/>
      <c r="F1133" s="80"/>
      <c r="G1133" s="80">
        <f t="shared" si="15"/>
        <v>0</v>
      </c>
      <c r="H1133" s="80"/>
      <c r="I1133" s="162"/>
      <c r="J1133" s="81"/>
      <c r="K1133" s="82"/>
    </row>
    <row r="1134" spans="1:11" s="76" customFormat="1" ht="19.5" customHeight="1" x14ac:dyDescent="0.3">
      <c r="A1134" s="77">
        <v>43353</v>
      </c>
      <c r="B1134" s="78" t="s">
        <v>1798</v>
      </c>
      <c r="C1134" s="79" t="s">
        <v>1799</v>
      </c>
      <c r="D1134" s="79" t="s">
        <v>162</v>
      </c>
      <c r="E1134" s="80">
        <v>1</v>
      </c>
      <c r="F1134" s="80">
        <v>199499.905</v>
      </c>
      <c r="G1134" s="80">
        <f t="shared" si="15"/>
        <v>199499.905</v>
      </c>
      <c r="H1134" s="80">
        <f>G1134</f>
        <v>199499.905</v>
      </c>
      <c r="I1134" s="162" t="s">
        <v>1756</v>
      </c>
      <c r="J1134" s="81"/>
      <c r="K1134" s="82"/>
    </row>
    <row r="1135" spans="1:11" s="76" customFormat="1" ht="19.5" customHeight="1" x14ac:dyDescent="0.3">
      <c r="A1135" s="77"/>
      <c r="B1135" s="78"/>
      <c r="C1135" s="79"/>
      <c r="D1135" s="79"/>
      <c r="E1135" s="80"/>
      <c r="F1135" s="80"/>
      <c r="G1135" s="80">
        <f t="shared" si="15"/>
        <v>0</v>
      </c>
      <c r="H1135" s="80"/>
      <c r="I1135" s="162"/>
      <c r="J1135" s="81"/>
      <c r="K1135" s="82"/>
    </row>
    <row r="1136" spans="1:11" s="76" customFormat="1" ht="19.5" customHeight="1" x14ac:dyDescent="0.3">
      <c r="A1136" s="77">
        <v>43353</v>
      </c>
      <c r="B1136" s="78" t="s">
        <v>1800</v>
      </c>
      <c r="C1136" s="79" t="s">
        <v>1179</v>
      </c>
      <c r="D1136" s="79" t="s">
        <v>19</v>
      </c>
      <c r="E1136" s="80">
        <v>1</v>
      </c>
      <c r="F1136" s="80">
        <v>517000</v>
      </c>
      <c r="G1136" s="80">
        <f t="shared" si="15"/>
        <v>517000</v>
      </c>
      <c r="H1136" s="80">
        <f>G1136</f>
        <v>517000</v>
      </c>
      <c r="I1136" s="162" t="s">
        <v>312</v>
      </c>
      <c r="J1136" s="81"/>
      <c r="K1136" s="82"/>
    </row>
    <row r="1137" spans="1:11" s="76" customFormat="1" ht="19.5" customHeight="1" x14ac:dyDescent="0.3">
      <c r="A1137" s="77"/>
      <c r="B1137" s="78"/>
      <c r="C1137" s="79"/>
      <c r="D1137" s="79"/>
      <c r="E1137" s="80"/>
      <c r="F1137" s="80"/>
      <c r="G1137" s="80">
        <f t="shared" si="15"/>
        <v>0</v>
      </c>
      <c r="H1137" s="80"/>
      <c r="I1137" s="162"/>
      <c r="J1137" s="81"/>
      <c r="K1137" s="82"/>
    </row>
    <row r="1138" spans="1:11" s="76" customFormat="1" ht="19.5" customHeight="1" x14ac:dyDescent="0.3">
      <c r="A1138" s="77">
        <v>43353</v>
      </c>
      <c r="B1138" s="78" t="s">
        <v>1801</v>
      </c>
      <c r="C1138" s="79" t="s">
        <v>344</v>
      </c>
      <c r="D1138" s="79" t="s">
        <v>28</v>
      </c>
      <c r="E1138" s="80">
        <v>3</v>
      </c>
      <c r="F1138" s="80">
        <v>542450.09499999997</v>
      </c>
      <c r="G1138" s="80">
        <f t="shared" si="15"/>
        <v>1627350.2849999999</v>
      </c>
      <c r="H1138" s="80"/>
      <c r="I1138" s="170" t="s">
        <v>312</v>
      </c>
      <c r="J1138" s="81"/>
      <c r="K1138" s="82"/>
    </row>
    <row r="1139" spans="1:11" s="76" customFormat="1" ht="19.5" customHeight="1" x14ac:dyDescent="0.3">
      <c r="A1139" s="77"/>
      <c r="B1139" s="78"/>
      <c r="C1139" s="79"/>
      <c r="D1139" s="79" t="s">
        <v>31</v>
      </c>
      <c r="E1139" s="80">
        <v>3</v>
      </c>
      <c r="F1139" s="80">
        <v>538000.1</v>
      </c>
      <c r="G1139" s="80">
        <f t="shared" si="15"/>
        <v>1614000.2999999998</v>
      </c>
      <c r="H1139" s="80"/>
      <c r="I1139" s="170"/>
      <c r="J1139" s="81"/>
      <c r="K1139" s="82"/>
    </row>
    <row r="1140" spans="1:11" s="76" customFormat="1" ht="19.5" customHeight="1" x14ac:dyDescent="0.3">
      <c r="A1140" s="77"/>
      <c r="B1140" s="78"/>
      <c r="C1140" s="79"/>
      <c r="D1140" s="79" t="s">
        <v>104</v>
      </c>
      <c r="E1140" s="80">
        <v>2</v>
      </c>
      <c r="F1140" s="80">
        <v>538000.1</v>
      </c>
      <c r="G1140" s="80">
        <f t="shared" si="15"/>
        <v>1076000.2</v>
      </c>
      <c r="H1140" s="80">
        <f>SUM(G1138:G1140)</f>
        <v>4317350.7850000001</v>
      </c>
      <c r="I1140" s="170"/>
      <c r="J1140" s="81"/>
      <c r="K1140" s="82"/>
    </row>
    <row r="1141" spans="1:11" s="76" customFormat="1" ht="19.5" customHeight="1" x14ac:dyDescent="0.3">
      <c r="A1141" s="77"/>
      <c r="B1141" s="78"/>
      <c r="C1141" s="79"/>
      <c r="D1141" s="79"/>
      <c r="E1141" s="80"/>
      <c r="F1141" s="80"/>
      <c r="G1141" s="80">
        <f t="shared" si="15"/>
        <v>0</v>
      </c>
      <c r="H1141" s="80"/>
      <c r="I1141" s="162"/>
      <c r="J1141" s="81"/>
      <c r="K1141" s="82"/>
    </row>
    <row r="1142" spans="1:11" s="76" customFormat="1" ht="19.5" customHeight="1" x14ac:dyDescent="0.3">
      <c r="A1142" s="77">
        <v>43353</v>
      </c>
      <c r="B1142" s="78" t="s">
        <v>1802</v>
      </c>
      <c r="C1142" s="79" t="s">
        <v>42</v>
      </c>
      <c r="D1142" s="79" t="s">
        <v>1094</v>
      </c>
      <c r="E1142" s="80">
        <v>12</v>
      </c>
      <c r="F1142" s="80">
        <v>199999.8</v>
      </c>
      <c r="G1142" s="80">
        <f t="shared" si="15"/>
        <v>2399997.5999999996</v>
      </c>
      <c r="H1142" s="80">
        <f>G1142</f>
        <v>2399997.5999999996</v>
      </c>
      <c r="I1142" s="162" t="s">
        <v>1756</v>
      </c>
      <c r="J1142" s="81"/>
      <c r="K1142" s="82"/>
    </row>
    <row r="1143" spans="1:11" s="76" customFormat="1" ht="19.5" customHeight="1" x14ac:dyDescent="0.3">
      <c r="A1143" s="77"/>
      <c r="B1143" s="78"/>
      <c r="C1143" s="79"/>
      <c r="D1143" s="79"/>
      <c r="E1143" s="80"/>
      <c r="F1143" s="80"/>
      <c r="G1143" s="80">
        <f t="shared" si="15"/>
        <v>0</v>
      </c>
      <c r="H1143" s="80"/>
      <c r="I1143" s="162"/>
      <c r="J1143" s="81"/>
      <c r="K1143" s="82"/>
    </row>
    <row r="1144" spans="1:11" s="76" customFormat="1" ht="19.5" customHeight="1" x14ac:dyDescent="0.3">
      <c r="A1144" s="77">
        <v>43353</v>
      </c>
      <c r="B1144" s="78" t="s">
        <v>1803</v>
      </c>
      <c r="C1144" s="79" t="s">
        <v>1360</v>
      </c>
      <c r="D1144" s="79" t="s">
        <v>1094</v>
      </c>
      <c r="E1144" s="80">
        <v>1</v>
      </c>
      <c r="F1144" s="80">
        <v>199999.8</v>
      </c>
      <c r="G1144" s="80">
        <f t="shared" si="15"/>
        <v>199999.8</v>
      </c>
      <c r="H1144" s="80"/>
      <c r="I1144" s="170" t="s">
        <v>309</v>
      </c>
      <c r="J1144" s="81"/>
      <c r="K1144" s="82"/>
    </row>
    <row r="1145" spans="1:11" s="76" customFormat="1" ht="19.5" customHeight="1" x14ac:dyDescent="0.3">
      <c r="A1145" s="77"/>
      <c r="B1145" s="78"/>
      <c r="C1145" s="79"/>
      <c r="D1145" s="79" t="s">
        <v>887</v>
      </c>
      <c r="E1145" s="80">
        <v>1</v>
      </c>
      <c r="F1145" s="80">
        <v>215000.5</v>
      </c>
      <c r="G1145" s="80">
        <f t="shared" si="15"/>
        <v>215000.5</v>
      </c>
      <c r="H1145" s="80">
        <f>SUM(G1144:G1145)</f>
        <v>415000.3</v>
      </c>
      <c r="I1145" s="170"/>
      <c r="J1145" s="81"/>
      <c r="K1145" s="82"/>
    </row>
    <row r="1146" spans="1:11" s="76" customFormat="1" ht="19.5" customHeight="1" x14ac:dyDescent="0.3">
      <c r="A1146" s="77"/>
      <c r="B1146" s="78"/>
      <c r="C1146" s="79"/>
      <c r="D1146" s="79"/>
      <c r="E1146" s="80"/>
      <c r="F1146" s="80"/>
      <c r="G1146" s="80">
        <f t="shared" si="15"/>
        <v>0</v>
      </c>
      <c r="H1146" s="80"/>
      <c r="I1146" s="162"/>
      <c r="J1146" s="81"/>
      <c r="K1146" s="82"/>
    </row>
    <row r="1147" spans="1:11" s="76" customFormat="1" ht="19.5" customHeight="1" x14ac:dyDescent="0.3">
      <c r="A1147" s="77">
        <v>43353</v>
      </c>
      <c r="B1147" s="78" t="s">
        <v>1804</v>
      </c>
      <c r="C1147" s="79" t="s">
        <v>1805</v>
      </c>
      <c r="D1147" s="79" t="s">
        <v>1094</v>
      </c>
      <c r="E1147" s="80">
        <v>1</v>
      </c>
      <c r="F1147" s="80">
        <v>199999.8</v>
      </c>
      <c r="G1147" s="80">
        <f t="shared" si="15"/>
        <v>199999.8</v>
      </c>
      <c r="H1147" s="80"/>
      <c r="I1147" s="170" t="s">
        <v>309</v>
      </c>
      <c r="J1147" s="81"/>
      <c r="K1147" s="82"/>
    </row>
    <row r="1148" spans="1:11" s="76" customFormat="1" ht="19.5" customHeight="1" x14ac:dyDescent="0.3">
      <c r="A1148" s="77"/>
      <c r="B1148" s="78"/>
      <c r="C1148" s="79"/>
      <c r="D1148" s="79" t="s">
        <v>887</v>
      </c>
      <c r="E1148" s="80">
        <v>1</v>
      </c>
      <c r="F1148" s="80">
        <v>215000.5</v>
      </c>
      <c r="G1148" s="80">
        <f t="shared" si="15"/>
        <v>215000.5</v>
      </c>
      <c r="H1148" s="80">
        <f>SUM(G1147:G1148)</f>
        <v>415000.3</v>
      </c>
      <c r="I1148" s="170"/>
      <c r="J1148" s="81"/>
      <c r="K1148" s="82"/>
    </row>
    <row r="1149" spans="1:11" s="76" customFormat="1" ht="19.5" customHeight="1" x14ac:dyDescent="0.3">
      <c r="A1149" s="77"/>
      <c r="B1149" s="78"/>
      <c r="C1149" s="79"/>
      <c r="D1149" s="79"/>
      <c r="E1149" s="80"/>
      <c r="F1149" s="80"/>
      <c r="G1149" s="80">
        <f t="shared" si="15"/>
        <v>0</v>
      </c>
      <c r="H1149" s="80"/>
      <c r="I1149" s="162"/>
      <c r="J1149" s="81"/>
      <c r="K1149" s="82"/>
    </row>
    <row r="1150" spans="1:11" s="76" customFormat="1" ht="19.5" customHeight="1" x14ac:dyDescent="0.3">
      <c r="A1150" s="77">
        <v>43353</v>
      </c>
      <c r="B1150" s="78" t="s">
        <v>1806</v>
      </c>
      <c r="C1150" s="79" t="s">
        <v>1799</v>
      </c>
      <c r="D1150" s="79" t="s">
        <v>162</v>
      </c>
      <c r="E1150" s="80">
        <v>1</v>
      </c>
      <c r="F1150" s="80">
        <v>199499.905</v>
      </c>
      <c r="G1150" s="80">
        <f t="shared" si="15"/>
        <v>199499.905</v>
      </c>
      <c r="H1150" s="80">
        <f>G1150</f>
        <v>199499.905</v>
      </c>
      <c r="I1150" s="162" t="s">
        <v>1756</v>
      </c>
      <c r="J1150" s="81"/>
      <c r="K1150" s="82"/>
    </row>
    <row r="1151" spans="1:11" s="76" customFormat="1" ht="19.5" customHeight="1" x14ac:dyDescent="0.3">
      <c r="A1151" s="77"/>
      <c r="B1151" s="78"/>
      <c r="C1151" s="79"/>
      <c r="D1151" s="79"/>
      <c r="E1151" s="80"/>
      <c r="F1151" s="80"/>
      <c r="G1151" s="80">
        <f t="shared" si="15"/>
        <v>0</v>
      </c>
      <c r="H1151" s="80"/>
      <c r="I1151" s="162"/>
      <c r="J1151" s="81"/>
      <c r="K1151" s="82"/>
    </row>
    <row r="1152" spans="1:11" s="76" customFormat="1" ht="19.5" customHeight="1" x14ac:dyDescent="0.3">
      <c r="A1152" s="77">
        <v>43353</v>
      </c>
      <c r="B1152" s="78" t="s">
        <v>1807</v>
      </c>
      <c r="C1152" s="79" t="s">
        <v>953</v>
      </c>
      <c r="D1152" s="79" t="s">
        <v>887</v>
      </c>
      <c r="E1152" s="80">
        <v>1</v>
      </c>
      <c r="F1152" s="80">
        <v>215000.5</v>
      </c>
      <c r="G1152" s="80">
        <f t="shared" si="15"/>
        <v>215000.5</v>
      </c>
      <c r="H1152" s="80"/>
      <c r="I1152" s="170" t="s">
        <v>310</v>
      </c>
      <c r="J1152" s="81"/>
      <c r="K1152" s="82"/>
    </row>
    <row r="1153" spans="1:11" s="76" customFormat="1" ht="19.5" customHeight="1" x14ac:dyDescent="0.3">
      <c r="A1153" s="77"/>
      <c r="B1153" s="78"/>
      <c r="C1153" s="79"/>
      <c r="D1153" s="79" t="s">
        <v>109</v>
      </c>
      <c r="E1153" s="80">
        <v>2</v>
      </c>
      <c r="F1153" s="80">
        <v>215000.5</v>
      </c>
      <c r="G1153" s="80">
        <f t="shared" si="15"/>
        <v>430001</v>
      </c>
      <c r="H1153" s="80">
        <f>SUM(G1152:G1153)</f>
        <v>645001.5</v>
      </c>
      <c r="I1153" s="170"/>
      <c r="J1153" s="81"/>
      <c r="K1153" s="82"/>
    </row>
    <row r="1154" spans="1:11" s="76" customFormat="1" ht="19.5" customHeight="1" x14ac:dyDescent="0.3">
      <c r="A1154" s="77"/>
      <c r="B1154" s="78"/>
      <c r="C1154" s="79"/>
      <c r="D1154" s="79"/>
      <c r="E1154" s="80"/>
      <c r="F1154" s="80"/>
      <c r="G1154" s="80">
        <f t="shared" si="15"/>
        <v>0</v>
      </c>
      <c r="H1154" s="80"/>
      <c r="I1154" s="162"/>
      <c r="J1154" s="81"/>
      <c r="K1154" s="82"/>
    </row>
    <row r="1155" spans="1:11" s="76" customFormat="1" ht="19.5" customHeight="1" x14ac:dyDescent="0.3">
      <c r="A1155" s="77">
        <v>43353</v>
      </c>
      <c r="B1155" s="78" t="s">
        <v>1808</v>
      </c>
      <c r="C1155" s="79" t="s">
        <v>1809</v>
      </c>
      <c r="D1155" s="79" t="s">
        <v>109</v>
      </c>
      <c r="E1155" s="80">
        <v>1</v>
      </c>
      <c r="F1155" s="80">
        <v>215000.5</v>
      </c>
      <c r="G1155" s="80">
        <f t="shared" si="15"/>
        <v>215000.5</v>
      </c>
      <c r="H1155" s="80">
        <f>G1155</f>
        <v>215000.5</v>
      </c>
      <c r="I1155" s="162" t="s">
        <v>309</v>
      </c>
      <c r="J1155" s="81"/>
      <c r="K1155" s="82"/>
    </row>
    <row r="1156" spans="1:11" s="76" customFormat="1" ht="19.5" customHeight="1" x14ac:dyDescent="0.3">
      <c r="A1156" s="77"/>
      <c r="B1156" s="78"/>
      <c r="C1156" s="79"/>
      <c r="D1156" s="79"/>
      <c r="E1156" s="80"/>
      <c r="F1156" s="80"/>
      <c r="G1156" s="80">
        <f t="shared" si="15"/>
        <v>0</v>
      </c>
      <c r="H1156" s="80"/>
      <c r="I1156" s="162"/>
      <c r="J1156" s="81"/>
      <c r="K1156" s="82"/>
    </row>
    <row r="1157" spans="1:11" s="76" customFormat="1" ht="19.5" customHeight="1" x14ac:dyDescent="0.3">
      <c r="A1157" s="77">
        <v>43353</v>
      </c>
      <c r="B1157" s="78" t="s">
        <v>1810</v>
      </c>
      <c r="C1157" s="79" t="s">
        <v>57</v>
      </c>
      <c r="D1157" s="79" t="s">
        <v>1094</v>
      </c>
      <c r="E1157" s="80">
        <v>2</v>
      </c>
      <c r="F1157" s="80">
        <v>199999.8</v>
      </c>
      <c r="G1157" s="80">
        <f t="shared" si="15"/>
        <v>399999.6</v>
      </c>
      <c r="H1157" s="80"/>
      <c r="I1157" s="170" t="s">
        <v>309</v>
      </c>
      <c r="J1157" s="81"/>
      <c r="K1157" s="82"/>
    </row>
    <row r="1158" spans="1:11" s="76" customFormat="1" ht="19.5" customHeight="1" x14ac:dyDescent="0.3">
      <c r="A1158" s="77"/>
      <c r="B1158" s="78"/>
      <c r="C1158" s="79"/>
      <c r="D1158" s="79" t="s">
        <v>19</v>
      </c>
      <c r="E1158" s="80">
        <v>1</v>
      </c>
      <c r="F1158" s="80">
        <v>517000</v>
      </c>
      <c r="G1158" s="80">
        <f t="shared" si="15"/>
        <v>517000</v>
      </c>
      <c r="H1158" s="80">
        <f>SUM(G1157:G1158)</f>
        <v>916999.6</v>
      </c>
      <c r="I1158" s="170"/>
      <c r="J1158" s="81"/>
      <c r="K1158" s="82"/>
    </row>
    <row r="1159" spans="1:11" s="76" customFormat="1" ht="19.5" customHeight="1" x14ac:dyDescent="0.3">
      <c r="A1159" s="77"/>
      <c r="B1159" s="78"/>
      <c r="C1159" s="79"/>
      <c r="D1159" s="79"/>
      <c r="E1159" s="80"/>
      <c r="F1159" s="80"/>
      <c r="G1159" s="80">
        <f t="shared" si="15"/>
        <v>0</v>
      </c>
      <c r="H1159" s="80"/>
      <c r="I1159" s="162"/>
      <c r="J1159" s="81"/>
      <c r="K1159" s="82"/>
    </row>
    <row r="1160" spans="1:11" s="76" customFormat="1" ht="19.5" customHeight="1" x14ac:dyDescent="0.3">
      <c r="A1160" s="77">
        <v>43353</v>
      </c>
      <c r="B1160" s="78" t="s">
        <v>1811</v>
      </c>
      <c r="C1160" s="79" t="s">
        <v>811</v>
      </c>
      <c r="D1160" s="79" t="s">
        <v>162</v>
      </c>
      <c r="E1160" s="80">
        <v>8</v>
      </c>
      <c r="F1160" s="80">
        <v>240000.2</v>
      </c>
      <c r="G1160" s="80">
        <f t="shared" si="15"/>
        <v>1920001.6</v>
      </c>
      <c r="H1160" s="80">
        <f>G1160</f>
        <v>1920001.6</v>
      </c>
      <c r="I1160" s="162" t="s">
        <v>1215</v>
      </c>
      <c r="J1160" s="81"/>
      <c r="K1160" s="82"/>
    </row>
    <row r="1161" spans="1:11" s="76" customFormat="1" ht="19.5" customHeight="1" x14ac:dyDescent="0.3">
      <c r="A1161" s="77"/>
      <c r="B1161" s="78"/>
      <c r="C1161" s="79"/>
      <c r="D1161" s="79"/>
      <c r="E1161" s="80"/>
      <c r="F1161" s="80"/>
      <c r="G1161" s="80">
        <f t="shared" si="15"/>
        <v>0</v>
      </c>
      <c r="H1161" s="80"/>
      <c r="I1161" s="162"/>
      <c r="J1161" s="81"/>
      <c r="K1161" s="82"/>
    </row>
    <row r="1162" spans="1:11" s="76" customFormat="1" ht="19.5" customHeight="1" x14ac:dyDescent="0.3">
      <c r="A1162" s="77">
        <v>43353</v>
      </c>
      <c r="B1162" s="78" t="s">
        <v>1812</v>
      </c>
      <c r="C1162" s="79" t="s">
        <v>1813</v>
      </c>
      <c r="D1162" s="79" t="s">
        <v>221</v>
      </c>
      <c r="E1162" s="80">
        <v>4</v>
      </c>
      <c r="F1162" s="80">
        <v>330000</v>
      </c>
      <c r="G1162" s="80">
        <f t="shared" si="15"/>
        <v>1320000</v>
      </c>
      <c r="H1162" s="80">
        <f>G1162</f>
        <v>1320000</v>
      </c>
      <c r="I1162" s="162" t="s">
        <v>310</v>
      </c>
      <c r="J1162" s="81"/>
      <c r="K1162" s="82"/>
    </row>
    <row r="1163" spans="1:11" s="76" customFormat="1" ht="19.5" customHeight="1" x14ac:dyDescent="0.3">
      <c r="A1163" s="77"/>
      <c r="B1163" s="78"/>
      <c r="C1163" s="79"/>
      <c r="D1163" s="79"/>
      <c r="E1163" s="80"/>
      <c r="F1163" s="80"/>
      <c r="G1163" s="80">
        <f t="shared" si="15"/>
        <v>0</v>
      </c>
      <c r="H1163" s="80"/>
      <c r="I1163" s="162"/>
      <c r="J1163" s="81"/>
      <c r="K1163" s="82"/>
    </row>
    <row r="1164" spans="1:11" s="76" customFormat="1" ht="19.5" customHeight="1" x14ac:dyDescent="0.3">
      <c r="A1164" s="77">
        <v>43353</v>
      </c>
      <c r="B1164" s="78" t="s">
        <v>1814</v>
      </c>
      <c r="C1164" s="79" t="s">
        <v>265</v>
      </c>
      <c r="D1164" s="79" t="s">
        <v>109</v>
      </c>
      <c r="E1164" s="80">
        <v>2</v>
      </c>
      <c r="F1164" s="80">
        <v>215000.5</v>
      </c>
      <c r="G1164" s="80">
        <f t="shared" si="15"/>
        <v>430001</v>
      </c>
      <c r="H1164" s="80"/>
      <c r="I1164" s="170" t="s">
        <v>310</v>
      </c>
      <c r="J1164" s="81"/>
      <c r="K1164" s="82"/>
    </row>
    <row r="1165" spans="1:11" s="76" customFormat="1" ht="19.5" customHeight="1" x14ac:dyDescent="0.3">
      <c r="A1165" s="77"/>
      <c r="B1165" s="78"/>
      <c r="C1165" s="79"/>
      <c r="D1165" s="79" t="s">
        <v>1094</v>
      </c>
      <c r="E1165" s="80">
        <v>2</v>
      </c>
      <c r="F1165" s="80">
        <v>199999.8</v>
      </c>
      <c r="G1165" s="80">
        <f t="shared" si="15"/>
        <v>399999.6</v>
      </c>
      <c r="H1165" s="80">
        <f>SUM(G1164:G1165)</f>
        <v>830000.6</v>
      </c>
      <c r="I1165" s="170"/>
      <c r="J1165" s="81"/>
      <c r="K1165" s="82"/>
    </row>
    <row r="1166" spans="1:11" s="76" customFormat="1" ht="19.5" customHeight="1" x14ac:dyDescent="0.3">
      <c r="A1166" s="77"/>
      <c r="B1166" s="78"/>
      <c r="C1166" s="79"/>
      <c r="D1166" s="79"/>
      <c r="E1166" s="80"/>
      <c r="F1166" s="80"/>
      <c r="G1166" s="80">
        <f t="shared" si="15"/>
        <v>0</v>
      </c>
      <c r="H1166" s="80"/>
      <c r="I1166" s="162"/>
      <c r="J1166" s="81"/>
      <c r="K1166" s="82"/>
    </row>
    <row r="1167" spans="1:11" s="76" customFormat="1" ht="19.5" customHeight="1" x14ac:dyDescent="0.3">
      <c r="A1167" s="77">
        <v>43353</v>
      </c>
      <c r="B1167" s="78" t="s">
        <v>1815</v>
      </c>
      <c r="C1167" s="79" t="s">
        <v>258</v>
      </c>
      <c r="D1167" s="79" t="s">
        <v>1594</v>
      </c>
      <c r="E1167" s="80">
        <v>3</v>
      </c>
      <c r="F1167" s="80">
        <v>574750</v>
      </c>
      <c r="G1167" s="80">
        <f t="shared" si="15"/>
        <v>1724250</v>
      </c>
      <c r="H1167" s="80">
        <f>G1167</f>
        <v>1724250</v>
      </c>
      <c r="I1167" s="162" t="s">
        <v>314</v>
      </c>
      <c r="J1167" s="81"/>
      <c r="K1167" s="82"/>
    </row>
    <row r="1168" spans="1:11" s="76" customFormat="1" ht="19.5" customHeight="1" x14ac:dyDescent="0.3">
      <c r="A1168" s="77"/>
      <c r="B1168" s="78"/>
      <c r="C1168" s="79"/>
      <c r="D1168" s="79"/>
      <c r="E1168" s="80"/>
      <c r="F1168" s="80"/>
      <c r="G1168" s="80">
        <f t="shared" si="15"/>
        <v>0</v>
      </c>
      <c r="H1168" s="80"/>
      <c r="I1168" s="162"/>
      <c r="J1168" s="81"/>
      <c r="K1168" s="82"/>
    </row>
    <row r="1169" spans="1:11" s="76" customFormat="1" ht="19.5" customHeight="1" x14ac:dyDescent="0.3">
      <c r="A1169" s="77">
        <v>43353</v>
      </c>
      <c r="B1169" s="78" t="s">
        <v>1816</v>
      </c>
      <c r="C1169" s="79" t="s">
        <v>454</v>
      </c>
      <c r="D1169" s="79" t="s">
        <v>109</v>
      </c>
      <c r="E1169" s="80">
        <v>6</v>
      </c>
      <c r="F1169" s="80">
        <v>215000.5</v>
      </c>
      <c r="G1169" s="80">
        <f t="shared" si="15"/>
        <v>1290003</v>
      </c>
      <c r="H1169" s="80"/>
      <c r="I1169" s="170" t="s">
        <v>309</v>
      </c>
      <c r="J1169" s="81"/>
      <c r="K1169" s="82"/>
    </row>
    <row r="1170" spans="1:11" s="76" customFormat="1" ht="19.5" customHeight="1" x14ac:dyDescent="0.3">
      <c r="A1170" s="77"/>
      <c r="B1170" s="78"/>
      <c r="C1170" s="79"/>
      <c r="D1170" s="79" t="s">
        <v>887</v>
      </c>
      <c r="E1170" s="80">
        <v>6</v>
      </c>
      <c r="F1170" s="80">
        <v>215000.5</v>
      </c>
      <c r="G1170" s="80">
        <f t="shared" si="15"/>
        <v>1290003</v>
      </c>
      <c r="H1170" s="80">
        <f>SUM(G1169:G1170)</f>
        <v>2580006</v>
      </c>
      <c r="I1170" s="170"/>
      <c r="J1170" s="81"/>
      <c r="K1170" s="82"/>
    </row>
    <row r="1171" spans="1:11" s="76" customFormat="1" ht="19.5" customHeight="1" x14ac:dyDescent="0.3">
      <c r="A1171" s="77"/>
      <c r="B1171" s="78"/>
      <c r="C1171" s="79"/>
      <c r="D1171" s="79"/>
      <c r="E1171" s="80"/>
      <c r="F1171" s="80"/>
      <c r="G1171" s="80">
        <f t="shared" si="15"/>
        <v>0</v>
      </c>
      <c r="H1171" s="80"/>
      <c r="I1171" s="162"/>
      <c r="J1171" s="81"/>
      <c r="K1171" s="82"/>
    </row>
    <row r="1172" spans="1:11" s="76" customFormat="1" ht="19.5" customHeight="1" x14ac:dyDescent="0.3">
      <c r="A1172" s="77">
        <v>43353</v>
      </c>
      <c r="B1172" s="78" t="s">
        <v>1817</v>
      </c>
      <c r="C1172" s="79" t="s">
        <v>1019</v>
      </c>
      <c r="D1172" s="79" t="s">
        <v>31</v>
      </c>
      <c r="E1172" s="80">
        <v>1</v>
      </c>
      <c r="F1172" s="80">
        <v>511100.09499999997</v>
      </c>
      <c r="G1172" s="80">
        <f t="shared" si="15"/>
        <v>511100.09499999997</v>
      </c>
      <c r="H1172" s="80"/>
      <c r="I1172" s="170" t="s">
        <v>309</v>
      </c>
      <c r="J1172" s="81"/>
      <c r="K1172" s="82"/>
    </row>
    <row r="1173" spans="1:11" s="76" customFormat="1" ht="19.5" customHeight="1" x14ac:dyDescent="0.3">
      <c r="A1173" s="77"/>
      <c r="B1173" s="78"/>
      <c r="C1173" s="79"/>
      <c r="D1173" s="79" t="s">
        <v>104</v>
      </c>
      <c r="E1173" s="80">
        <v>1</v>
      </c>
      <c r="F1173" s="80">
        <v>511100.09499999997</v>
      </c>
      <c r="G1173" s="80">
        <f t="shared" si="15"/>
        <v>511100.09499999997</v>
      </c>
      <c r="H1173" s="80">
        <f>SUM(G1172:G1173)</f>
        <v>1022200.19</v>
      </c>
      <c r="I1173" s="170"/>
      <c r="J1173" s="81"/>
      <c r="K1173" s="82"/>
    </row>
    <row r="1174" spans="1:11" s="76" customFormat="1" ht="19.5" customHeight="1" x14ac:dyDescent="0.3">
      <c r="A1174" s="77"/>
      <c r="B1174" s="78"/>
      <c r="C1174" s="79"/>
      <c r="D1174" s="79"/>
      <c r="E1174" s="80"/>
      <c r="F1174" s="80"/>
      <c r="G1174" s="80">
        <f t="shared" si="15"/>
        <v>0</v>
      </c>
      <c r="H1174" s="80"/>
      <c r="I1174" s="162"/>
      <c r="J1174" s="81"/>
      <c r="K1174" s="82"/>
    </row>
    <row r="1175" spans="1:11" s="76" customFormat="1" ht="19.5" customHeight="1" x14ac:dyDescent="0.3">
      <c r="A1175" s="77">
        <v>43353</v>
      </c>
      <c r="B1175" s="78" t="s">
        <v>1818</v>
      </c>
      <c r="C1175" s="79" t="s">
        <v>53</v>
      </c>
      <c r="D1175" s="79" t="s">
        <v>19</v>
      </c>
      <c r="E1175" s="80">
        <v>2</v>
      </c>
      <c r="F1175" s="80">
        <v>517000</v>
      </c>
      <c r="G1175" s="80">
        <f t="shared" si="15"/>
        <v>1034000</v>
      </c>
      <c r="H1175" s="80">
        <f>G1175</f>
        <v>1034000</v>
      </c>
      <c r="I1175" s="162" t="s">
        <v>310</v>
      </c>
      <c r="J1175" s="81"/>
      <c r="K1175" s="82"/>
    </row>
    <row r="1176" spans="1:11" s="76" customFormat="1" ht="19.5" customHeight="1" x14ac:dyDescent="0.3">
      <c r="A1176" s="77"/>
      <c r="B1176" s="78"/>
      <c r="C1176" s="79"/>
      <c r="D1176" s="79"/>
      <c r="E1176" s="80"/>
      <c r="F1176" s="80"/>
      <c r="G1176" s="80">
        <f t="shared" si="15"/>
        <v>0</v>
      </c>
      <c r="H1176" s="80"/>
      <c r="I1176" s="162"/>
      <c r="J1176" s="81"/>
      <c r="K1176" s="82"/>
    </row>
    <row r="1177" spans="1:11" s="76" customFormat="1" ht="19.5" customHeight="1" x14ac:dyDescent="0.3">
      <c r="A1177" s="77">
        <v>43353</v>
      </c>
      <c r="B1177" s="78" t="s">
        <v>1819</v>
      </c>
      <c r="C1177" s="79" t="s">
        <v>811</v>
      </c>
      <c r="D1177" s="79" t="s">
        <v>162</v>
      </c>
      <c r="E1177" s="80">
        <v>4</v>
      </c>
      <c r="F1177" s="80">
        <v>240000.2</v>
      </c>
      <c r="G1177" s="80">
        <f t="shared" si="15"/>
        <v>960000.8</v>
      </c>
      <c r="H1177" s="80">
        <f>G1177</f>
        <v>960000.8</v>
      </c>
      <c r="I1177" s="162" t="s">
        <v>1215</v>
      </c>
      <c r="J1177" s="81"/>
      <c r="K1177" s="82"/>
    </row>
    <row r="1178" spans="1:11" s="76" customFormat="1" ht="19.5" customHeight="1" x14ac:dyDescent="0.3">
      <c r="A1178" s="77"/>
      <c r="B1178" s="78"/>
      <c r="C1178" s="79"/>
      <c r="D1178" s="79"/>
      <c r="E1178" s="80"/>
      <c r="F1178" s="80"/>
      <c r="G1178" s="80">
        <f t="shared" si="15"/>
        <v>0</v>
      </c>
      <c r="H1178" s="80"/>
      <c r="I1178" s="162"/>
      <c r="J1178" s="81"/>
      <c r="K1178" s="82"/>
    </row>
    <row r="1179" spans="1:11" s="76" customFormat="1" ht="19.5" customHeight="1" x14ac:dyDescent="0.3">
      <c r="A1179" s="77">
        <v>43353</v>
      </c>
      <c r="B1179" s="78" t="s">
        <v>1820</v>
      </c>
      <c r="C1179" s="79" t="s">
        <v>1821</v>
      </c>
      <c r="D1179" s="79" t="s">
        <v>162</v>
      </c>
      <c r="E1179" s="80">
        <v>2</v>
      </c>
      <c r="F1179" s="80">
        <v>216000.4</v>
      </c>
      <c r="G1179" s="80">
        <f t="shared" si="15"/>
        <v>432000.8</v>
      </c>
      <c r="H1179" s="80">
        <f>G1179</f>
        <v>432000.8</v>
      </c>
      <c r="I1179" s="162" t="s">
        <v>309</v>
      </c>
      <c r="J1179" s="81"/>
      <c r="K1179" s="82"/>
    </row>
    <row r="1180" spans="1:11" s="76" customFormat="1" ht="19.5" customHeight="1" x14ac:dyDescent="0.3">
      <c r="A1180" s="77"/>
      <c r="B1180" s="78"/>
      <c r="C1180" s="79"/>
      <c r="D1180" s="79"/>
      <c r="E1180" s="80"/>
      <c r="F1180" s="80"/>
      <c r="G1180" s="80">
        <f t="shared" si="15"/>
        <v>0</v>
      </c>
      <c r="H1180" s="80"/>
      <c r="I1180" s="162"/>
      <c r="J1180" s="81"/>
      <c r="K1180" s="82"/>
    </row>
    <row r="1181" spans="1:11" s="76" customFormat="1" ht="19.5" customHeight="1" x14ac:dyDescent="0.3">
      <c r="A1181" s="77">
        <v>43355</v>
      </c>
      <c r="B1181" s="78" t="s">
        <v>1822</v>
      </c>
      <c r="C1181" s="79" t="s">
        <v>678</v>
      </c>
      <c r="D1181" s="79" t="s">
        <v>1094</v>
      </c>
      <c r="E1181" s="80">
        <v>3</v>
      </c>
      <c r="F1181" s="80">
        <v>199999.8</v>
      </c>
      <c r="G1181" s="80">
        <f t="shared" si="15"/>
        <v>599999.39999999991</v>
      </c>
      <c r="H1181" s="80"/>
      <c r="I1181" s="170" t="s">
        <v>674</v>
      </c>
      <c r="J1181" s="81"/>
      <c r="K1181" s="82"/>
    </row>
    <row r="1182" spans="1:11" s="76" customFormat="1" ht="19.5" customHeight="1" x14ac:dyDescent="0.3">
      <c r="A1182" s="77"/>
      <c r="B1182" s="78"/>
      <c r="C1182" s="79"/>
      <c r="D1182" s="79" t="s">
        <v>1783</v>
      </c>
      <c r="E1182" s="80">
        <v>3</v>
      </c>
      <c r="F1182" s="80">
        <v>606100</v>
      </c>
      <c r="G1182" s="80">
        <f t="shared" si="15"/>
        <v>1818300</v>
      </c>
      <c r="H1182" s="80">
        <f>SUM(G1181:G1182)</f>
        <v>2418299.4</v>
      </c>
      <c r="I1182" s="170"/>
      <c r="J1182" s="81"/>
      <c r="K1182" s="82"/>
    </row>
    <row r="1183" spans="1:11" s="76" customFormat="1" ht="19.5" customHeight="1" x14ac:dyDescent="0.3">
      <c r="A1183" s="77"/>
      <c r="B1183" s="78"/>
      <c r="C1183" s="79"/>
      <c r="D1183" s="79"/>
      <c r="E1183" s="80"/>
      <c r="F1183" s="80"/>
      <c r="G1183" s="80">
        <f t="shared" si="15"/>
        <v>0</v>
      </c>
      <c r="H1183" s="80"/>
      <c r="I1183" s="162"/>
      <c r="J1183" s="81"/>
      <c r="K1183" s="82"/>
    </row>
    <row r="1184" spans="1:11" s="76" customFormat="1" ht="19.5" customHeight="1" x14ac:dyDescent="0.3">
      <c r="A1184" s="77">
        <v>43355</v>
      </c>
      <c r="B1184" s="78" t="s">
        <v>1823</v>
      </c>
      <c r="C1184" s="79" t="s">
        <v>1799</v>
      </c>
      <c r="D1184" s="79" t="s">
        <v>162</v>
      </c>
      <c r="E1184" s="80">
        <v>2</v>
      </c>
      <c r="F1184" s="80">
        <v>199499.905</v>
      </c>
      <c r="G1184" s="80">
        <f t="shared" si="15"/>
        <v>398999.81</v>
      </c>
      <c r="H1184" s="80">
        <f>G1184</f>
        <v>398999.81</v>
      </c>
      <c r="I1184" s="162" t="s">
        <v>1756</v>
      </c>
      <c r="J1184" s="81"/>
      <c r="K1184" s="82"/>
    </row>
    <row r="1185" spans="1:11" s="76" customFormat="1" ht="19.5" customHeight="1" x14ac:dyDescent="0.3">
      <c r="A1185" s="77"/>
      <c r="B1185" s="78"/>
      <c r="C1185" s="79"/>
      <c r="D1185" s="79"/>
      <c r="E1185" s="80"/>
      <c r="F1185" s="80"/>
      <c r="G1185" s="80">
        <f t="shared" si="15"/>
        <v>0</v>
      </c>
      <c r="H1185" s="80"/>
      <c r="I1185" s="162"/>
      <c r="J1185" s="81"/>
      <c r="K1185" s="82"/>
    </row>
    <row r="1186" spans="1:11" s="76" customFormat="1" ht="19.5" customHeight="1" x14ac:dyDescent="0.3">
      <c r="A1186" s="77">
        <v>43355</v>
      </c>
      <c r="B1186" s="78" t="s">
        <v>1824</v>
      </c>
      <c r="C1186" s="79" t="s">
        <v>556</v>
      </c>
      <c r="D1186" s="79" t="s">
        <v>541</v>
      </c>
      <c r="E1186" s="80">
        <v>2</v>
      </c>
      <c r="F1186" s="80">
        <v>165000</v>
      </c>
      <c r="G1186" s="80">
        <f t="shared" si="15"/>
        <v>330000</v>
      </c>
      <c r="H1186" s="80"/>
      <c r="I1186" s="170" t="s">
        <v>314</v>
      </c>
      <c r="J1186" s="81"/>
      <c r="K1186" s="82"/>
    </row>
    <row r="1187" spans="1:11" s="76" customFormat="1" ht="19.5" customHeight="1" x14ac:dyDescent="0.3">
      <c r="A1187" s="77"/>
      <c r="B1187" s="78"/>
      <c r="C1187" s="79"/>
      <c r="D1187" s="79" t="s">
        <v>31</v>
      </c>
      <c r="E1187" s="80">
        <v>1</v>
      </c>
      <c r="F1187" s="80">
        <v>538000.1</v>
      </c>
      <c r="G1187" s="80">
        <f t="shared" si="15"/>
        <v>538000.1</v>
      </c>
      <c r="H1187" s="80">
        <f>SUM(G1186:G1187)</f>
        <v>868000.1</v>
      </c>
      <c r="I1187" s="170"/>
      <c r="J1187" s="81"/>
      <c r="K1187" s="82"/>
    </row>
    <row r="1188" spans="1:11" s="76" customFormat="1" ht="19.5" customHeight="1" x14ac:dyDescent="0.3">
      <c r="A1188" s="77"/>
      <c r="B1188" s="78"/>
      <c r="C1188" s="79"/>
      <c r="D1188" s="79"/>
      <c r="E1188" s="80"/>
      <c r="F1188" s="80"/>
      <c r="G1188" s="80">
        <f t="shared" si="15"/>
        <v>0</v>
      </c>
      <c r="H1188" s="80"/>
      <c r="I1188" s="162"/>
      <c r="J1188" s="81"/>
      <c r="K1188" s="82"/>
    </row>
    <row r="1189" spans="1:11" s="76" customFormat="1" ht="19.5" customHeight="1" x14ac:dyDescent="0.3">
      <c r="A1189" s="77">
        <v>43355</v>
      </c>
      <c r="B1189" s="78" t="s">
        <v>1825</v>
      </c>
      <c r="C1189" s="79" t="s">
        <v>456</v>
      </c>
      <c r="D1189" s="79" t="s">
        <v>1678</v>
      </c>
      <c r="E1189" s="80">
        <v>3</v>
      </c>
      <c r="F1189" s="80">
        <v>637450</v>
      </c>
      <c r="G1189" s="80">
        <f t="shared" si="15"/>
        <v>1912350</v>
      </c>
      <c r="H1189" s="80">
        <f>G1189</f>
        <v>1912350</v>
      </c>
      <c r="I1189" s="162" t="s">
        <v>312</v>
      </c>
      <c r="J1189" s="81"/>
      <c r="K1189" s="82"/>
    </row>
    <row r="1190" spans="1:11" s="76" customFormat="1" ht="19.5" customHeight="1" x14ac:dyDescent="0.3">
      <c r="A1190" s="77"/>
      <c r="B1190" s="78"/>
      <c r="C1190" s="79"/>
      <c r="D1190" s="79"/>
      <c r="E1190" s="80"/>
      <c r="F1190" s="80"/>
      <c r="G1190" s="80">
        <f t="shared" si="15"/>
        <v>0</v>
      </c>
      <c r="H1190" s="80"/>
      <c r="I1190" s="162"/>
      <c r="J1190" s="81"/>
      <c r="K1190" s="82"/>
    </row>
    <row r="1191" spans="1:11" s="76" customFormat="1" ht="19.5" customHeight="1" x14ac:dyDescent="0.3">
      <c r="A1191" s="77">
        <v>43355</v>
      </c>
      <c r="B1191" s="78" t="s">
        <v>1826</v>
      </c>
      <c r="C1191" s="79" t="s">
        <v>97</v>
      </c>
      <c r="D1191" s="79" t="s">
        <v>1094</v>
      </c>
      <c r="E1191" s="80">
        <v>1</v>
      </c>
      <c r="F1191" s="80">
        <v>199999.8</v>
      </c>
      <c r="G1191" s="80">
        <f t="shared" si="15"/>
        <v>199999.8</v>
      </c>
      <c r="H1191" s="80">
        <f>G1191</f>
        <v>199999.8</v>
      </c>
      <c r="I1191" s="162" t="s">
        <v>312</v>
      </c>
      <c r="J1191" s="81"/>
      <c r="K1191" s="82"/>
    </row>
    <row r="1192" spans="1:11" s="76" customFormat="1" ht="19.5" customHeight="1" x14ac:dyDescent="0.3">
      <c r="A1192" s="77"/>
      <c r="B1192" s="78"/>
      <c r="C1192" s="79"/>
      <c r="D1192" s="79"/>
      <c r="E1192" s="80"/>
      <c r="F1192" s="80"/>
      <c r="G1192" s="80">
        <f t="shared" si="15"/>
        <v>0</v>
      </c>
      <c r="H1192" s="80"/>
      <c r="I1192" s="162"/>
      <c r="J1192" s="81"/>
      <c r="K1192" s="82"/>
    </row>
    <row r="1193" spans="1:11" s="76" customFormat="1" ht="19.5" customHeight="1" x14ac:dyDescent="0.3">
      <c r="A1193" s="77">
        <v>43355</v>
      </c>
      <c r="B1193" s="78" t="s">
        <v>1827</v>
      </c>
      <c r="C1193" s="79" t="s">
        <v>1828</v>
      </c>
      <c r="D1193" s="79" t="s">
        <v>1094</v>
      </c>
      <c r="E1193" s="80">
        <v>1</v>
      </c>
      <c r="F1193" s="80">
        <v>199999.8</v>
      </c>
      <c r="G1193" s="80">
        <f t="shared" si="15"/>
        <v>199999.8</v>
      </c>
      <c r="H1193" s="80">
        <f>G1193</f>
        <v>199999.8</v>
      </c>
      <c r="I1193" s="162" t="s">
        <v>315</v>
      </c>
      <c r="J1193" s="81"/>
      <c r="K1193" s="82"/>
    </row>
    <row r="1194" spans="1:11" s="76" customFormat="1" ht="19.5" customHeight="1" x14ac:dyDescent="0.3">
      <c r="A1194" s="77"/>
      <c r="B1194" s="78"/>
      <c r="C1194" s="79"/>
      <c r="D1194" s="79"/>
      <c r="E1194" s="80"/>
      <c r="F1194" s="80"/>
      <c r="G1194" s="80">
        <f t="shared" si="15"/>
        <v>0</v>
      </c>
      <c r="H1194" s="80"/>
      <c r="I1194" s="162"/>
      <c r="J1194" s="81"/>
      <c r="K1194" s="82"/>
    </row>
    <row r="1195" spans="1:11" s="76" customFormat="1" ht="19.5" customHeight="1" x14ac:dyDescent="0.3">
      <c r="A1195" s="77">
        <v>43355</v>
      </c>
      <c r="B1195" s="78" t="s">
        <v>1829</v>
      </c>
      <c r="C1195" s="79" t="s">
        <v>38</v>
      </c>
      <c r="D1195" s="79" t="s">
        <v>109</v>
      </c>
      <c r="E1195" s="80">
        <v>12</v>
      </c>
      <c r="F1195" s="80">
        <v>215000.5</v>
      </c>
      <c r="G1195" s="80">
        <f t="shared" si="15"/>
        <v>2580006</v>
      </c>
      <c r="H1195" s="80"/>
      <c r="I1195" s="170" t="s">
        <v>310</v>
      </c>
      <c r="J1195" s="81"/>
      <c r="K1195" s="82"/>
    </row>
    <row r="1196" spans="1:11" s="76" customFormat="1" ht="19.5" customHeight="1" x14ac:dyDescent="0.3">
      <c r="A1196" s="77"/>
      <c r="B1196" s="78"/>
      <c r="C1196" s="79"/>
      <c r="D1196" s="79" t="s">
        <v>1094</v>
      </c>
      <c r="E1196" s="80">
        <v>72</v>
      </c>
      <c r="F1196" s="80">
        <v>199999.8</v>
      </c>
      <c r="G1196" s="80">
        <f t="shared" si="15"/>
        <v>14399985.6</v>
      </c>
      <c r="H1196" s="80">
        <f>SUM(G1195:G1196)</f>
        <v>16979991.600000001</v>
      </c>
      <c r="I1196" s="170"/>
      <c r="J1196" s="81"/>
      <c r="K1196" s="82"/>
    </row>
    <row r="1197" spans="1:11" s="76" customFormat="1" ht="19.5" customHeight="1" x14ac:dyDescent="0.3">
      <c r="A1197" s="77"/>
      <c r="B1197" s="78"/>
      <c r="C1197" s="79"/>
      <c r="D1197" s="79"/>
      <c r="E1197" s="80"/>
      <c r="F1197" s="80"/>
      <c r="G1197" s="80">
        <f t="shared" si="15"/>
        <v>0</v>
      </c>
      <c r="H1197" s="80"/>
      <c r="I1197" s="162"/>
      <c r="J1197" s="81"/>
      <c r="K1197" s="82"/>
    </row>
    <row r="1198" spans="1:11" s="76" customFormat="1" ht="19.5" customHeight="1" x14ac:dyDescent="0.3">
      <c r="A1198" s="77">
        <v>43355</v>
      </c>
      <c r="B1198" s="78" t="s">
        <v>1830</v>
      </c>
      <c r="C1198" s="79" t="s">
        <v>786</v>
      </c>
      <c r="D1198" s="79" t="s">
        <v>1766</v>
      </c>
      <c r="E1198" s="80">
        <v>6</v>
      </c>
      <c r="F1198" s="80">
        <v>637450</v>
      </c>
      <c r="G1198" s="80">
        <f t="shared" si="15"/>
        <v>3824700</v>
      </c>
      <c r="H1198" s="80">
        <f>G1198</f>
        <v>3824700</v>
      </c>
      <c r="I1198" s="162" t="s">
        <v>309</v>
      </c>
      <c r="J1198" s="81"/>
      <c r="K1198" s="82"/>
    </row>
    <row r="1199" spans="1:11" s="76" customFormat="1" ht="19.5" customHeight="1" x14ac:dyDescent="0.3">
      <c r="A1199" s="77"/>
      <c r="B1199" s="78"/>
      <c r="C1199" s="79"/>
      <c r="D1199" s="79"/>
      <c r="E1199" s="80"/>
      <c r="F1199" s="80"/>
      <c r="G1199" s="80">
        <f t="shared" si="15"/>
        <v>0</v>
      </c>
      <c r="H1199" s="80"/>
      <c r="I1199" s="162"/>
      <c r="J1199" s="81"/>
      <c r="K1199" s="82"/>
    </row>
    <row r="1200" spans="1:11" s="76" customFormat="1" ht="19.5" customHeight="1" x14ac:dyDescent="0.3">
      <c r="A1200" s="77">
        <v>43355</v>
      </c>
      <c r="B1200" s="78" t="s">
        <v>1831</v>
      </c>
      <c r="C1200" s="79" t="s">
        <v>1832</v>
      </c>
      <c r="D1200" s="79" t="s">
        <v>31</v>
      </c>
      <c r="E1200" s="80">
        <v>1</v>
      </c>
      <c r="F1200" s="80">
        <v>511100.09499999997</v>
      </c>
      <c r="G1200" s="80">
        <f t="shared" si="15"/>
        <v>511100.09499999997</v>
      </c>
      <c r="H1200" s="80">
        <f>G1200</f>
        <v>511100.09499999997</v>
      </c>
      <c r="I1200" s="162" t="s">
        <v>309</v>
      </c>
      <c r="J1200" s="81"/>
      <c r="K1200" s="82"/>
    </row>
    <row r="1201" spans="1:11" s="76" customFormat="1" ht="19.5" customHeight="1" x14ac:dyDescent="0.3">
      <c r="A1201" s="77"/>
      <c r="B1201" s="78"/>
      <c r="C1201" s="79"/>
      <c r="D1201" s="79"/>
      <c r="E1201" s="80"/>
      <c r="F1201" s="80"/>
      <c r="G1201" s="80">
        <f t="shared" si="15"/>
        <v>0</v>
      </c>
      <c r="H1201" s="80"/>
      <c r="I1201" s="162"/>
      <c r="J1201" s="81"/>
      <c r="K1201" s="82"/>
    </row>
    <row r="1202" spans="1:11" s="76" customFormat="1" ht="19.5" customHeight="1" x14ac:dyDescent="0.3">
      <c r="A1202" s="77">
        <v>43356</v>
      </c>
      <c r="B1202" s="78" t="s">
        <v>1833</v>
      </c>
      <c r="C1202" s="79" t="s">
        <v>1863</v>
      </c>
      <c r="D1202" s="79" t="s">
        <v>19</v>
      </c>
      <c r="E1202" s="80">
        <v>3</v>
      </c>
      <c r="F1202" s="80">
        <v>517000</v>
      </c>
      <c r="G1202" s="80">
        <f t="shared" si="15"/>
        <v>1551000</v>
      </c>
      <c r="H1202" s="80">
        <f>G1202</f>
        <v>1551000</v>
      </c>
      <c r="I1202" s="162" t="s">
        <v>314</v>
      </c>
      <c r="J1202" s="81"/>
      <c r="K1202" s="82"/>
    </row>
    <row r="1203" spans="1:11" s="76" customFormat="1" ht="19.5" customHeight="1" x14ac:dyDescent="0.3">
      <c r="A1203" s="77"/>
      <c r="B1203" s="78"/>
      <c r="C1203" s="79"/>
      <c r="D1203" s="79"/>
      <c r="E1203" s="80"/>
      <c r="F1203" s="80"/>
      <c r="G1203" s="80">
        <f t="shared" si="15"/>
        <v>0</v>
      </c>
      <c r="H1203" s="80"/>
      <c r="I1203" s="162"/>
      <c r="J1203" s="81"/>
      <c r="K1203" s="82"/>
    </row>
    <row r="1204" spans="1:11" s="76" customFormat="1" ht="19.5" customHeight="1" x14ac:dyDescent="0.3">
      <c r="A1204" s="77">
        <v>43355</v>
      </c>
      <c r="B1204" s="78" t="s">
        <v>1834</v>
      </c>
      <c r="C1204" s="79" t="s">
        <v>1019</v>
      </c>
      <c r="D1204" s="79" t="s">
        <v>104</v>
      </c>
      <c r="E1204" s="80">
        <v>1</v>
      </c>
      <c r="F1204" s="80">
        <v>511100.09499999997</v>
      </c>
      <c r="G1204" s="80">
        <f t="shared" si="15"/>
        <v>511100.09499999997</v>
      </c>
      <c r="H1204" s="80"/>
      <c r="I1204" s="170" t="s">
        <v>309</v>
      </c>
      <c r="J1204" s="81"/>
      <c r="K1204" s="82"/>
    </row>
    <row r="1205" spans="1:11" s="76" customFormat="1" ht="19.5" customHeight="1" x14ac:dyDescent="0.3">
      <c r="A1205" s="77"/>
      <c r="B1205" s="78"/>
      <c r="C1205" s="79"/>
      <c r="D1205" s="79" t="s">
        <v>162</v>
      </c>
      <c r="E1205" s="80">
        <v>6</v>
      </c>
      <c r="F1205" s="80">
        <v>199499.905</v>
      </c>
      <c r="G1205" s="80">
        <f t="shared" si="15"/>
        <v>1196999.43</v>
      </c>
      <c r="H1205" s="80">
        <f>SUM(G1204:G1205)</f>
        <v>1708099.5249999999</v>
      </c>
      <c r="I1205" s="170"/>
      <c r="J1205" s="81"/>
      <c r="K1205" s="82"/>
    </row>
    <row r="1206" spans="1:11" s="76" customFormat="1" ht="19.5" customHeight="1" x14ac:dyDescent="0.3">
      <c r="A1206" s="77"/>
      <c r="B1206" s="78"/>
      <c r="C1206" s="79"/>
      <c r="D1206" s="79"/>
      <c r="E1206" s="80"/>
      <c r="F1206" s="80"/>
      <c r="G1206" s="80">
        <f t="shared" si="15"/>
        <v>0</v>
      </c>
      <c r="H1206" s="80"/>
      <c r="I1206" s="162"/>
      <c r="J1206" s="81"/>
      <c r="K1206" s="82"/>
    </row>
    <row r="1207" spans="1:11" s="76" customFormat="1" ht="19.5" customHeight="1" x14ac:dyDescent="0.3">
      <c r="A1207" s="77">
        <v>43355</v>
      </c>
      <c r="B1207" s="78" t="s">
        <v>1835</v>
      </c>
      <c r="C1207" s="79" t="s">
        <v>799</v>
      </c>
      <c r="D1207" s="79" t="s">
        <v>1635</v>
      </c>
      <c r="E1207" s="80">
        <v>2</v>
      </c>
      <c r="F1207" s="80">
        <v>165000</v>
      </c>
      <c r="G1207" s="80">
        <f t="shared" si="15"/>
        <v>330000</v>
      </c>
      <c r="H1207" s="80"/>
      <c r="I1207" s="170" t="s">
        <v>674</v>
      </c>
      <c r="J1207" s="81"/>
      <c r="K1207" s="82"/>
    </row>
    <row r="1208" spans="1:11" s="76" customFormat="1" ht="19.5" customHeight="1" x14ac:dyDescent="0.3">
      <c r="A1208" s="77"/>
      <c r="B1208" s="78"/>
      <c r="C1208" s="79"/>
      <c r="D1208" s="79" t="s">
        <v>544</v>
      </c>
      <c r="E1208" s="80">
        <v>1</v>
      </c>
      <c r="F1208" s="80">
        <v>165000</v>
      </c>
      <c r="G1208" s="80">
        <f t="shared" si="15"/>
        <v>165000</v>
      </c>
      <c r="H1208" s="80">
        <f>SUM(G1207:G1208)</f>
        <v>495000</v>
      </c>
      <c r="I1208" s="170"/>
      <c r="J1208" s="81"/>
      <c r="K1208" s="82"/>
    </row>
    <row r="1209" spans="1:11" s="76" customFormat="1" ht="19.5" customHeight="1" x14ac:dyDescent="0.3">
      <c r="A1209" s="77"/>
      <c r="B1209" s="78"/>
      <c r="C1209" s="79"/>
      <c r="D1209" s="79"/>
      <c r="E1209" s="80"/>
      <c r="F1209" s="80"/>
      <c r="G1209" s="80">
        <f t="shared" si="15"/>
        <v>0</v>
      </c>
      <c r="H1209" s="80"/>
      <c r="I1209" s="162"/>
      <c r="J1209" s="81"/>
      <c r="K1209" s="82"/>
    </row>
    <row r="1210" spans="1:11" s="76" customFormat="1" ht="19.5" customHeight="1" x14ac:dyDescent="0.3">
      <c r="A1210" s="77">
        <v>43355</v>
      </c>
      <c r="B1210" s="78" t="s">
        <v>1836</v>
      </c>
      <c r="C1210" s="79" t="s">
        <v>445</v>
      </c>
      <c r="D1210" s="79" t="s">
        <v>109</v>
      </c>
      <c r="E1210" s="80">
        <v>3</v>
      </c>
      <c r="F1210" s="80">
        <v>215000.5</v>
      </c>
      <c r="G1210" s="80">
        <f t="shared" si="15"/>
        <v>645001.5</v>
      </c>
      <c r="H1210" s="80">
        <f>G1210</f>
        <v>645001.5</v>
      </c>
      <c r="I1210" s="162" t="s">
        <v>309</v>
      </c>
      <c r="J1210" s="81"/>
      <c r="K1210" s="82"/>
    </row>
    <row r="1211" spans="1:11" s="76" customFormat="1" ht="19.5" customHeight="1" x14ac:dyDescent="0.3">
      <c r="A1211" s="77"/>
      <c r="B1211" s="78"/>
      <c r="C1211" s="79"/>
      <c r="D1211" s="79"/>
      <c r="E1211" s="80"/>
      <c r="F1211" s="80"/>
      <c r="G1211" s="80">
        <f t="shared" si="15"/>
        <v>0</v>
      </c>
      <c r="H1211" s="80"/>
      <c r="I1211" s="162"/>
      <c r="J1211" s="81"/>
      <c r="K1211" s="82"/>
    </row>
    <row r="1212" spans="1:11" s="76" customFormat="1" ht="19.5" customHeight="1" x14ac:dyDescent="0.3">
      <c r="A1212" s="77">
        <v>43355</v>
      </c>
      <c r="B1212" s="78" t="s">
        <v>1837</v>
      </c>
      <c r="C1212" s="79" t="s">
        <v>1828</v>
      </c>
      <c r="D1212" s="79" t="s">
        <v>1094</v>
      </c>
      <c r="E1212" s="80">
        <v>1</v>
      </c>
      <c r="F1212" s="80">
        <v>199999.8</v>
      </c>
      <c r="G1212" s="80">
        <f t="shared" si="15"/>
        <v>199999.8</v>
      </c>
      <c r="H1212" s="80">
        <f>G1212</f>
        <v>199999.8</v>
      </c>
      <c r="I1212" s="162" t="s">
        <v>315</v>
      </c>
      <c r="J1212" s="81"/>
      <c r="K1212" s="82"/>
    </row>
    <row r="1213" spans="1:11" s="76" customFormat="1" ht="19.5" customHeight="1" x14ac:dyDescent="0.3">
      <c r="A1213" s="77"/>
      <c r="B1213" s="78"/>
      <c r="C1213" s="79"/>
      <c r="D1213" s="79"/>
      <c r="E1213" s="80"/>
      <c r="F1213" s="80"/>
      <c r="G1213" s="80">
        <f t="shared" si="15"/>
        <v>0</v>
      </c>
      <c r="H1213" s="80"/>
      <c r="I1213" s="162"/>
      <c r="J1213" s="81"/>
      <c r="K1213" s="82"/>
    </row>
    <row r="1214" spans="1:11" s="76" customFormat="1" ht="16.5" customHeight="1" x14ac:dyDescent="0.3">
      <c r="A1214" s="77">
        <v>43355</v>
      </c>
      <c r="B1214" s="78" t="s">
        <v>1838</v>
      </c>
      <c r="C1214" s="79" t="s">
        <v>301</v>
      </c>
      <c r="D1214" s="79" t="s">
        <v>1072</v>
      </c>
      <c r="E1214" s="80">
        <v>12</v>
      </c>
      <c r="F1214" s="80">
        <v>165000</v>
      </c>
      <c r="G1214" s="80">
        <f t="shared" si="15"/>
        <v>1980000</v>
      </c>
      <c r="H1214" s="80">
        <f>G1214</f>
        <v>1980000</v>
      </c>
      <c r="I1214" s="162" t="s">
        <v>309</v>
      </c>
      <c r="J1214" s="81"/>
      <c r="K1214" s="82"/>
    </row>
    <row r="1215" spans="1:11" s="76" customFormat="1" ht="16.5" customHeight="1" x14ac:dyDescent="0.3">
      <c r="A1215" s="77"/>
      <c r="B1215" s="78"/>
      <c r="C1215" s="79"/>
      <c r="D1215" s="79"/>
      <c r="E1215" s="80"/>
      <c r="F1215" s="80"/>
      <c r="G1215" s="80">
        <f t="shared" si="15"/>
        <v>0</v>
      </c>
      <c r="H1215" s="80"/>
      <c r="I1215" s="162"/>
      <c r="J1215" s="81"/>
      <c r="K1215" s="82"/>
    </row>
    <row r="1216" spans="1:11" s="76" customFormat="1" ht="16.5" customHeight="1" x14ac:dyDescent="0.3">
      <c r="A1216" s="77">
        <v>43355</v>
      </c>
      <c r="B1216" s="78" t="s">
        <v>1839</v>
      </c>
      <c r="C1216" s="79" t="s">
        <v>792</v>
      </c>
      <c r="D1216" s="79" t="s">
        <v>1776</v>
      </c>
      <c r="E1216" s="80">
        <v>2</v>
      </c>
      <c r="F1216" s="80">
        <v>223249.62</v>
      </c>
      <c r="G1216" s="80">
        <f t="shared" si="15"/>
        <v>446499.24</v>
      </c>
      <c r="H1216" s="80">
        <f>G1216</f>
        <v>446499.24</v>
      </c>
      <c r="I1216" s="162" t="s">
        <v>1173</v>
      </c>
      <c r="J1216" s="81"/>
      <c r="K1216" s="82"/>
    </row>
    <row r="1217" spans="1:11" s="76" customFormat="1" ht="16.5" customHeight="1" x14ac:dyDescent="0.3">
      <c r="A1217" s="77"/>
      <c r="B1217" s="78"/>
      <c r="C1217" s="79"/>
      <c r="D1217" s="79"/>
      <c r="E1217" s="80"/>
      <c r="F1217" s="80"/>
      <c r="G1217" s="80">
        <f t="shared" si="15"/>
        <v>0</v>
      </c>
      <c r="H1217" s="80"/>
      <c r="I1217" s="162"/>
      <c r="J1217" s="81"/>
      <c r="K1217" s="82"/>
    </row>
    <row r="1218" spans="1:11" s="76" customFormat="1" ht="16.5" customHeight="1" x14ac:dyDescent="0.3">
      <c r="A1218" s="77">
        <v>43356</v>
      </c>
      <c r="B1218" s="78" t="s">
        <v>1840</v>
      </c>
      <c r="C1218" s="79" t="s">
        <v>720</v>
      </c>
      <c r="D1218" s="79" t="s">
        <v>652</v>
      </c>
      <c r="E1218" s="80">
        <v>2</v>
      </c>
      <c r="F1218" s="80">
        <v>517000</v>
      </c>
      <c r="G1218" s="80">
        <f t="shared" si="15"/>
        <v>1034000</v>
      </c>
      <c r="H1218" s="80"/>
      <c r="I1218" s="170" t="s">
        <v>312</v>
      </c>
      <c r="J1218" s="81"/>
      <c r="K1218" s="82"/>
    </row>
    <row r="1219" spans="1:11" s="76" customFormat="1" ht="16.5" customHeight="1" x14ac:dyDescent="0.3">
      <c r="A1219" s="77"/>
      <c r="B1219" s="78"/>
      <c r="C1219" s="79"/>
      <c r="D1219" s="79" t="s">
        <v>28</v>
      </c>
      <c r="E1219" s="80">
        <v>4</v>
      </c>
      <c r="F1219" s="80">
        <v>571000.1</v>
      </c>
      <c r="G1219" s="80">
        <f t="shared" si="15"/>
        <v>2284000.4</v>
      </c>
      <c r="H1219" s="80"/>
      <c r="I1219" s="170"/>
      <c r="J1219" s="81"/>
      <c r="K1219" s="82"/>
    </row>
    <row r="1220" spans="1:11" s="76" customFormat="1" ht="16.5" customHeight="1" x14ac:dyDescent="0.3">
      <c r="A1220" s="77"/>
      <c r="B1220" s="78"/>
      <c r="C1220" s="79"/>
      <c r="D1220" s="79" t="s">
        <v>1678</v>
      </c>
      <c r="E1220" s="80">
        <v>4</v>
      </c>
      <c r="F1220" s="80">
        <v>671000</v>
      </c>
      <c r="G1220" s="80">
        <f t="shared" si="15"/>
        <v>2684000</v>
      </c>
      <c r="H1220" s="80">
        <f>SUM(G1218:G1220)</f>
        <v>6002000.4000000004</v>
      </c>
      <c r="I1220" s="170"/>
      <c r="J1220" s="81"/>
      <c r="K1220" s="82"/>
    </row>
    <row r="1221" spans="1:11" s="76" customFormat="1" ht="16.5" customHeight="1" x14ac:dyDescent="0.3">
      <c r="A1221" s="77"/>
      <c r="B1221" s="78"/>
      <c r="C1221" s="79"/>
      <c r="D1221" s="79"/>
      <c r="E1221" s="80"/>
      <c r="F1221" s="80"/>
      <c r="G1221" s="80">
        <f t="shared" si="15"/>
        <v>0</v>
      </c>
      <c r="H1221" s="80"/>
      <c r="I1221" s="162"/>
      <c r="J1221" s="81"/>
      <c r="K1221" s="82"/>
    </row>
    <row r="1222" spans="1:11" s="76" customFormat="1" ht="16.5" customHeight="1" x14ac:dyDescent="0.3">
      <c r="A1222" s="77">
        <v>43356</v>
      </c>
      <c r="B1222" s="78" t="s">
        <v>1841</v>
      </c>
      <c r="C1222" s="79" t="s">
        <v>42</v>
      </c>
      <c r="D1222" s="79" t="s">
        <v>28</v>
      </c>
      <c r="E1222" s="80">
        <v>1</v>
      </c>
      <c r="F1222" s="80">
        <v>571000.1</v>
      </c>
      <c r="G1222" s="80">
        <f t="shared" si="15"/>
        <v>571000.1</v>
      </c>
      <c r="H1222" s="80">
        <f>G1222</f>
        <v>571000.1</v>
      </c>
      <c r="I1222" s="162" t="s">
        <v>1756</v>
      </c>
      <c r="J1222" s="81"/>
      <c r="K1222" s="82"/>
    </row>
    <row r="1223" spans="1:11" s="76" customFormat="1" ht="16.5" customHeight="1" x14ac:dyDescent="0.3">
      <c r="A1223" s="77"/>
      <c r="B1223" s="78"/>
      <c r="C1223" s="79"/>
      <c r="D1223" s="79"/>
      <c r="E1223" s="80"/>
      <c r="F1223" s="80"/>
      <c r="G1223" s="80">
        <f t="shared" si="15"/>
        <v>0</v>
      </c>
      <c r="H1223" s="80"/>
      <c r="I1223" s="162"/>
      <c r="J1223" s="81"/>
      <c r="K1223" s="82"/>
    </row>
    <row r="1224" spans="1:11" s="76" customFormat="1" ht="16.5" customHeight="1" x14ac:dyDescent="0.3">
      <c r="A1224" s="77">
        <v>43356</v>
      </c>
      <c r="B1224" s="78" t="s">
        <v>1842</v>
      </c>
      <c r="C1224" s="79" t="s">
        <v>985</v>
      </c>
      <c r="D1224" s="79" t="s">
        <v>1843</v>
      </c>
      <c r="E1224" s="80">
        <v>24</v>
      </c>
      <c r="F1224" s="80">
        <v>112612.5</v>
      </c>
      <c r="G1224" s="80">
        <f t="shared" si="15"/>
        <v>2702700</v>
      </c>
      <c r="H1224" s="80"/>
      <c r="I1224" s="170" t="s">
        <v>1213</v>
      </c>
      <c r="J1224" s="81"/>
      <c r="K1224" s="82"/>
    </row>
    <row r="1225" spans="1:11" s="76" customFormat="1" ht="16.5" customHeight="1" x14ac:dyDescent="0.3">
      <c r="A1225" s="77"/>
      <c r="B1225" s="78"/>
      <c r="C1225" s="79"/>
      <c r="D1225" s="79" t="s">
        <v>201</v>
      </c>
      <c r="E1225" s="80">
        <v>24</v>
      </c>
      <c r="F1225" s="80">
        <v>110378.4</v>
      </c>
      <c r="G1225" s="80">
        <f t="shared" si="15"/>
        <v>2649081.5999999996</v>
      </c>
      <c r="H1225" s="80"/>
      <c r="I1225" s="170"/>
      <c r="J1225" s="81"/>
      <c r="K1225" s="82"/>
    </row>
    <row r="1226" spans="1:11" s="76" customFormat="1" ht="16.5" customHeight="1" x14ac:dyDescent="0.3">
      <c r="A1226" s="77"/>
      <c r="B1226" s="78"/>
      <c r="C1226" s="79"/>
      <c r="D1226" s="79" t="s">
        <v>129</v>
      </c>
      <c r="E1226" s="80">
        <v>45</v>
      </c>
      <c r="F1226" s="80">
        <v>112612.5</v>
      </c>
      <c r="G1226" s="80">
        <f t="shared" si="15"/>
        <v>5067562.5</v>
      </c>
      <c r="H1226" s="80"/>
      <c r="I1226" s="170"/>
      <c r="J1226" s="81"/>
      <c r="K1226" s="82"/>
    </row>
    <row r="1227" spans="1:11" s="76" customFormat="1" ht="16.5" customHeight="1" x14ac:dyDescent="0.3">
      <c r="A1227" s="77"/>
      <c r="B1227" s="78"/>
      <c r="C1227" s="79"/>
      <c r="D1227" s="79" t="s">
        <v>205</v>
      </c>
      <c r="E1227" s="80">
        <v>41</v>
      </c>
      <c r="F1227" s="80">
        <v>112612.5</v>
      </c>
      <c r="G1227" s="80">
        <f t="shared" si="15"/>
        <v>4617112.5</v>
      </c>
      <c r="H1227" s="80"/>
      <c r="I1227" s="170"/>
      <c r="J1227" s="81"/>
      <c r="K1227" s="82"/>
    </row>
    <row r="1228" spans="1:11" s="76" customFormat="1" ht="16.5" customHeight="1" x14ac:dyDescent="0.3">
      <c r="A1228" s="77"/>
      <c r="B1228" s="78"/>
      <c r="C1228" s="79"/>
      <c r="D1228" s="79" t="s">
        <v>128</v>
      </c>
      <c r="E1228" s="80">
        <v>60</v>
      </c>
      <c r="F1228" s="80">
        <v>110378.4</v>
      </c>
      <c r="G1228" s="80">
        <f t="shared" si="15"/>
        <v>6622704</v>
      </c>
      <c r="H1228" s="80"/>
      <c r="I1228" s="170"/>
      <c r="J1228" s="81"/>
      <c r="K1228" s="82"/>
    </row>
    <row r="1229" spans="1:11" s="76" customFormat="1" ht="16.5" customHeight="1" x14ac:dyDescent="0.3">
      <c r="A1229" s="77"/>
      <c r="B1229" s="78"/>
      <c r="C1229" s="79"/>
      <c r="D1229" s="79" t="s">
        <v>208</v>
      </c>
      <c r="E1229" s="80">
        <v>24</v>
      </c>
      <c r="F1229" s="80">
        <v>112612.5</v>
      </c>
      <c r="G1229" s="80">
        <f t="shared" si="15"/>
        <v>2702700</v>
      </c>
      <c r="H1229" s="80">
        <f>SUM(G1224:G1229)</f>
        <v>24361860.600000001</v>
      </c>
      <c r="I1229" s="170"/>
      <c r="J1229" s="81"/>
      <c r="K1229" s="82"/>
    </row>
    <row r="1230" spans="1:11" s="76" customFormat="1" ht="16.5" customHeight="1" x14ac:dyDescent="0.3">
      <c r="A1230" s="77"/>
      <c r="B1230" s="78"/>
      <c r="C1230" s="79"/>
      <c r="D1230" s="79"/>
      <c r="E1230" s="80"/>
      <c r="F1230" s="80"/>
      <c r="G1230" s="80">
        <f t="shared" si="15"/>
        <v>0</v>
      </c>
      <c r="H1230" s="80"/>
      <c r="I1230" s="162"/>
      <c r="J1230" s="81"/>
      <c r="K1230" s="82"/>
    </row>
    <row r="1231" spans="1:11" s="76" customFormat="1" ht="16.5" customHeight="1" x14ac:dyDescent="0.3">
      <c r="A1231" s="77">
        <v>43356</v>
      </c>
      <c r="B1231" s="78" t="s">
        <v>1844</v>
      </c>
      <c r="C1231" s="79" t="s">
        <v>985</v>
      </c>
      <c r="D1231" s="79" t="s">
        <v>1845</v>
      </c>
      <c r="E1231" s="80">
        <v>23</v>
      </c>
      <c r="F1231" s="80">
        <v>54071.6</v>
      </c>
      <c r="G1231" s="80">
        <f t="shared" si="15"/>
        <v>1243646.8</v>
      </c>
      <c r="H1231" s="80"/>
      <c r="I1231" s="170" t="s">
        <v>1213</v>
      </c>
      <c r="J1231" s="81"/>
      <c r="K1231" s="82"/>
    </row>
    <row r="1232" spans="1:11" s="76" customFormat="1" ht="16.5" customHeight="1" x14ac:dyDescent="0.3">
      <c r="A1232" s="77"/>
      <c r="B1232" s="78"/>
      <c r="C1232" s="79"/>
      <c r="D1232" s="79" t="s">
        <v>200</v>
      </c>
      <c r="E1232" s="80">
        <v>24</v>
      </c>
      <c r="F1232" s="80">
        <v>53512.800000000003</v>
      </c>
      <c r="G1232" s="80">
        <f t="shared" si="15"/>
        <v>1284307.2000000002</v>
      </c>
      <c r="H1232" s="80"/>
      <c r="I1232" s="170"/>
      <c r="J1232" s="81"/>
      <c r="K1232" s="82"/>
    </row>
    <row r="1233" spans="1:11" s="76" customFormat="1" ht="16.5" customHeight="1" x14ac:dyDescent="0.3">
      <c r="A1233" s="77"/>
      <c r="B1233" s="78"/>
      <c r="C1233" s="79"/>
      <c r="D1233" s="79" t="s">
        <v>202</v>
      </c>
      <c r="E1233" s="80">
        <v>24</v>
      </c>
      <c r="F1233" s="80">
        <v>54071.6</v>
      </c>
      <c r="G1233" s="80">
        <f t="shared" si="15"/>
        <v>1297718.3999999999</v>
      </c>
      <c r="H1233" s="80"/>
      <c r="I1233" s="170"/>
      <c r="J1233" s="81"/>
      <c r="K1233" s="82"/>
    </row>
    <row r="1234" spans="1:11" s="76" customFormat="1" ht="16.5" customHeight="1" x14ac:dyDescent="0.3">
      <c r="A1234" s="77"/>
      <c r="B1234" s="78"/>
      <c r="C1234" s="79"/>
      <c r="D1234" s="79" t="s">
        <v>227</v>
      </c>
      <c r="E1234" s="80">
        <v>24</v>
      </c>
      <c r="F1234" s="80">
        <v>54071.6</v>
      </c>
      <c r="G1234" s="80">
        <f t="shared" si="15"/>
        <v>1297718.3999999999</v>
      </c>
      <c r="H1234" s="80"/>
      <c r="I1234" s="170"/>
      <c r="J1234" s="81"/>
      <c r="K1234" s="82"/>
    </row>
    <row r="1235" spans="1:11" s="76" customFormat="1" ht="16.5" customHeight="1" x14ac:dyDescent="0.3">
      <c r="A1235" s="77"/>
      <c r="B1235" s="78"/>
      <c r="C1235" s="79"/>
      <c r="D1235" s="79" t="s">
        <v>207</v>
      </c>
      <c r="E1235" s="80">
        <v>24</v>
      </c>
      <c r="F1235" s="80">
        <v>54071.6</v>
      </c>
      <c r="G1235" s="80">
        <f t="shared" si="15"/>
        <v>1297718.3999999999</v>
      </c>
      <c r="H1235" s="80">
        <f>SUM(G1231:G1235)</f>
        <v>6421109.1999999993</v>
      </c>
      <c r="I1235" s="170"/>
      <c r="J1235" s="81"/>
      <c r="K1235" s="82"/>
    </row>
    <row r="1236" spans="1:11" s="76" customFormat="1" ht="16.5" customHeight="1" x14ac:dyDescent="0.3">
      <c r="A1236" s="77"/>
      <c r="B1236" s="78"/>
      <c r="C1236" s="79"/>
      <c r="D1236" s="79"/>
      <c r="E1236" s="80"/>
      <c r="F1236" s="80"/>
      <c r="G1236" s="80">
        <f t="shared" si="15"/>
        <v>0</v>
      </c>
      <c r="H1236" s="80"/>
      <c r="I1236" s="162"/>
      <c r="J1236" s="81"/>
      <c r="K1236" s="82"/>
    </row>
    <row r="1237" spans="1:11" s="76" customFormat="1" ht="16.5" customHeight="1" x14ac:dyDescent="0.3">
      <c r="A1237" s="77">
        <v>43356</v>
      </c>
      <c r="B1237" s="78" t="s">
        <v>1846</v>
      </c>
      <c r="C1237" s="79" t="s">
        <v>258</v>
      </c>
      <c r="D1237" s="79" t="s">
        <v>1847</v>
      </c>
      <c r="E1237" s="80">
        <v>2</v>
      </c>
      <c r="F1237" s="80">
        <v>1015549.81</v>
      </c>
      <c r="G1237" s="80">
        <f t="shared" si="15"/>
        <v>2031099.62</v>
      </c>
      <c r="H1237" s="80">
        <f>G1237</f>
        <v>2031099.62</v>
      </c>
      <c r="I1237" s="162" t="s">
        <v>314</v>
      </c>
      <c r="J1237" s="81"/>
      <c r="K1237" s="82"/>
    </row>
    <row r="1238" spans="1:11" s="76" customFormat="1" ht="16.5" customHeight="1" x14ac:dyDescent="0.3">
      <c r="A1238" s="77"/>
      <c r="B1238" s="78"/>
      <c r="C1238" s="79"/>
      <c r="D1238" s="79"/>
      <c r="E1238" s="80"/>
      <c r="F1238" s="80"/>
      <c r="G1238" s="80">
        <f t="shared" si="15"/>
        <v>0</v>
      </c>
      <c r="H1238" s="80"/>
      <c r="I1238" s="162"/>
      <c r="J1238" s="81"/>
      <c r="K1238" s="82"/>
    </row>
    <row r="1239" spans="1:11" s="76" customFormat="1" ht="16.5" customHeight="1" x14ac:dyDescent="0.3">
      <c r="A1239" s="77">
        <v>43356</v>
      </c>
      <c r="B1239" s="78" t="s">
        <v>1848</v>
      </c>
      <c r="C1239" s="79" t="s">
        <v>894</v>
      </c>
      <c r="D1239" s="79" t="s">
        <v>1094</v>
      </c>
      <c r="E1239" s="80">
        <v>1</v>
      </c>
      <c r="F1239" s="80">
        <v>199999.8</v>
      </c>
      <c r="G1239" s="80">
        <f t="shared" si="15"/>
        <v>199999.8</v>
      </c>
      <c r="H1239" s="80"/>
      <c r="I1239" s="170" t="s">
        <v>312</v>
      </c>
      <c r="J1239" s="81"/>
      <c r="K1239" s="82"/>
    </row>
    <row r="1240" spans="1:11" s="76" customFormat="1" ht="16.5" customHeight="1" x14ac:dyDescent="0.3">
      <c r="A1240" s="77"/>
      <c r="B1240" s="78"/>
      <c r="C1240" s="79"/>
      <c r="D1240" s="79" t="s">
        <v>109</v>
      </c>
      <c r="E1240" s="80">
        <v>2</v>
      </c>
      <c r="F1240" s="80">
        <v>215000.5</v>
      </c>
      <c r="G1240" s="80">
        <f t="shared" si="15"/>
        <v>430001</v>
      </c>
      <c r="H1240" s="80"/>
      <c r="I1240" s="170"/>
      <c r="J1240" s="81"/>
      <c r="K1240" s="82"/>
    </row>
    <row r="1241" spans="1:11" s="76" customFormat="1" ht="16.5" customHeight="1" x14ac:dyDescent="0.3">
      <c r="A1241" s="77"/>
      <c r="B1241" s="78"/>
      <c r="C1241" s="79"/>
      <c r="D1241" s="79" t="s">
        <v>887</v>
      </c>
      <c r="E1241" s="80">
        <v>1</v>
      </c>
      <c r="F1241" s="80">
        <v>215000.5</v>
      </c>
      <c r="G1241" s="80">
        <f t="shared" si="15"/>
        <v>215000.5</v>
      </c>
      <c r="H1241" s="80">
        <f>SUM(G1239:G1241)</f>
        <v>845001.3</v>
      </c>
      <c r="I1241" s="170"/>
      <c r="J1241" s="81"/>
      <c r="K1241" s="82"/>
    </row>
    <row r="1242" spans="1:11" s="76" customFormat="1" ht="16.5" customHeight="1" x14ac:dyDescent="0.3">
      <c r="A1242" s="77"/>
      <c r="B1242" s="78"/>
      <c r="C1242" s="79"/>
      <c r="D1242" s="79"/>
      <c r="E1242" s="80"/>
      <c r="F1242" s="80"/>
      <c r="G1242" s="80">
        <f t="shared" si="15"/>
        <v>0</v>
      </c>
      <c r="H1242" s="80"/>
      <c r="I1242" s="162"/>
      <c r="J1242" s="81"/>
      <c r="K1242" s="82"/>
    </row>
    <row r="1243" spans="1:11" s="76" customFormat="1" ht="16.5" customHeight="1" x14ac:dyDescent="0.3">
      <c r="A1243" s="77">
        <v>43356</v>
      </c>
      <c r="B1243" s="78" t="s">
        <v>1849</v>
      </c>
      <c r="C1243" s="79" t="s">
        <v>1850</v>
      </c>
      <c r="D1243" s="79" t="s">
        <v>1725</v>
      </c>
      <c r="E1243" s="80">
        <v>1</v>
      </c>
      <c r="F1243" s="80">
        <v>0</v>
      </c>
      <c r="G1243" s="80">
        <f t="shared" si="15"/>
        <v>0</v>
      </c>
      <c r="H1243" s="80"/>
      <c r="I1243" s="170" t="s">
        <v>1756</v>
      </c>
      <c r="J1243" s="81"/>
      <c r="K1243" s="82"/>
    </row>
    <row r="1244" spans="1:11" s="76" customFormat="1" ht="16.5" customHeight="1" x14ac:dyDescent="0.3">
      <c r="A1244" s="77"/>
      <c r="B1244" s="78"/>
      <c r="C1244" s="79"/>
      <c r="D1244" s="79" t="s">
        <v>1851</v>
      </c>
      <c r="E1244" s="80">
        <v>1</v>
      </c>
      <c r="F1244" s="80">
        <v>0</v>
      </c>
      <c r="G1244" s="80">
        <f t="shared" si="15"/>
        <v>0</v>
      </c>
      <c r="H1244" s="80">
        <f>SUM(G1243:G1244)</f>
        <v>0</v>
      </c>
      <c r="I1244" s="170"/>
      <c r="J1244" s="81" t="s">
        <v>673</v>
      </c>
      <c r="K1244" s="82"/>
    </row>
    <row r="1245" spans="1:11" s="76" customFormat="1" ht="16.5" customHeight="1" x14ac:dyDescent="0.3">
      <c r="A1245" s="77"/>
      <c r="B1245" s="78"/>
      <c r="C1245" s="79"/>
      <c r="D1245" s="79"/>
      <c r="E1245" s="80"/>
      <c r="F1245" s="80"/>
      <c r="G1245" s="80">
        <f t="shared" si="15"/>
        <v>0</v>
      </c>
      <c r="H1245" s="80"/>
      <c r="I1245" s="162"/>
      <c r="J1245" s="81"/>
      <c r="K1245" s="82"/>
    </row>
    <row r="1246" spans="1:11" s="76" customFormat="1" ht="16.5" customHeight="1" x14ac:dyDescent="0.3">
      <c r="A1246" s="77">
        <v>43356</v>
      </c>
      <c r="B1246" s="78" t="s">
        <v>1852</v>
      </c>
      <c r="C1246" s="79" t="s">
        <v>1853</v>
      </c>
      <c r="D1246" s="79" t="s">
        <v>1854</v>
      </c>
      <c r="E1246" s="80">
        <v>2</v>
      </c>
      <c r="F1246" s="80">
        <v>234000.36</v>
      </c>
      <c r="G1246" s="80">
        <f t="shared" si="15"/>
        <v>468000.72</v>
      </c>
      <c r="H1246" s="80">
        <f>G1246</f>
        <v>468000.72</v>
      </c>
      <c r="I1246" s="162" t="s">
        <v>674</v>
      </c>
      <c r="J1246" s="81"/>
      <c r="K1246" s="82"/>
    </row>
    <row r="1247" spans="1:11" s="76" customFormat="1" ht="16.5" customHeight="1" x14ac:dyDescent="0.3">
      <c r="A1247" s="77"/>
      <c r="B1247" s="78"/>
      <c r="C1247" s="79"/>
      <c r="D1247" s="79"/>
      <c r="E1247" s="80"/>
      <c r="F1247" s="80"/>
      <c r="G1247" s="80">
        <f t="shared" si="15"/>
        <v>0</v>
      </c>
      <c r="H1247" s="80"/>
      <c r="I1247" s="162"/>
      <c r="J1247" s="81"/>
      <c r="K1247" s="82"/>
    </row>
    <row r="1248" spans="1:11" s="76" customFormat="1" ht="16.5" customHeight="1" x14ac:dyDescent="0.3">
      <c r="A1248" s="77">
        <v>43356</v>
      </c>
      <c r="B1248" s="78" t="s">
        <v>1855</v>
      </c>
      <c r="C1248" s="79" t="s">
        <v>1856</v>
      </c>
      <c r="D1248" s="79" t="s">
        <v>1857</v>
      </c>
      <c r="E1248" s="80">
        <v>2</v>
      </c>
      <c r="F1248" s="80">
        <v>701099.90500000003</v>
      </c>
      <c r="G1248" s="80">
        <f t="shared" si="15"/>
        <v>1402199.81</v>
      </c>
      <c r="H1248" s="80">
        <f>G1248</f>
        <v>1402199.81</v>
      </c>
      <c r="I1248" s="162" t="s">
        <v>309</v>
      </c>
      <c r="J1248" s="81"/>
      <c r="K1248" s="82"/>
    </row>
    <row r="1249" spans="1:11" s="76" customFormat="1" ht="16.5" customHeight="1" x14ac:dyDescent="0.3">
      <c r="A1249" s="77"/>
      <c r="B1249" s="78"/>
      <c r="C1249" s="79"/>
      <c r="D1249" s="79"/>
      <c r="E1249" s="80"/>
      <c r="F1249" s="80"/>
      <c r="G1249" s="80">
        <f t="shared" si="15"/>
        <v>0</v>
      </c>
      <c r="H1249" s="80"/>
      <c r="I1249" s="162"/>
      <c r="J1249" s="81"/>
      <c r="K1249" s="82"/>
    </row>
    <row r="1250" spans="1:11" s="76" customFormat="1" ht="16.5" customHeight="1" x14ac:dyDescent="0.3">
      <c r="A1250" s="77">
        <v>43356</v>
      </c>
      <c r="B1250" s="78" t="s">
        <v>1858</v>
      </c>
      <c r="C1250" s="79" t="s">
        <v>736</v>
      </c>
      <c r="D1250" s="79" t="s">
        <v>31</v>
      </c>
      <c r="E1250" s="80">
        <v>2</v>
      </c>
      <c r="F1250" s="80">
        <v>511100.09499999997</v>
      </c>
      <c r="G1250" s="80">
        <f t="shared" si="15"/>
        <v>1022200.19</v>
      </c>
      <c r="H1250" s="80">
        <f>G1250</f>
        <v>1022200.19</v>
      </c>
      <c r="I1250" s="162" t="s">
        <v>309</v>
      </c>
      <c r="J1250" s="81"/>
      <c r="K1250" s="82"/>
    </row>
    <row r="1251" spans="1:11" s="76" customFormat="1" ht="16.5" customHeight="1" x14ac:dyDescent="0.3">
      <c r="A1251" s="77"/>
      <c r="B1251" s="78"/>
      <c r="C1251" s="79"/>
      <c r="D1251" s="79"/>
      <c r="E1251" s="80"/>
      <c r="F1251" s="80"/>
      <c r="G1251" s="80">
        <f t="shared" si="15"/>
        <v>0</v>
      </c>
      <c r="H1251" s="80"/>
      <c r="I1251" s="162"/>
      <c r="J1251" s="81"/>
      <c r="K1251" s="82"/>
    </row>
    <row r="1252" spans="1:11" s="76" customFormat="1" ht="16.5" customHeight="1" x14ac:dyDescent="0.3">
      <c r="A1252" s="77">
        <v>43356</v>
      </c>
      <c r="B1252" s="78" t="s">
        <v>1859</v>
      </c>
      <c r="C1252" s="79" t="s">
        <v>786</v>
      </c>
      <c r="D1252" s="79" t="s">
        <v>405</v>
      </c>
      <c r="E1252" s="80">
        <v>4</v>
      </c>
      <c r="F1252" s="80">
        <v>570000.47499999998</v>
      </c>
      <c r="G1252" s="80">
        <f t="shared" si="15"/>
        <v>2280001.9</v>
      </c>
      <c r="H1252" s="80">
        <f>G1252</f>
        <v>2280001.9</v>
      </c>
      <c r="I1252" s="162" t="s">
        <v>309</v>
      </c>
      <c r="J1252" s="81"/>
      <c r="K1252" s="82"/>
    </row>
    <row r="1253" spans="1:11" s="76" customFormat="1" ht="16.5" customHeight="1" x14ac:dyDescent="0.3">
      <c r="A1253" s="77"/>
      <c r="B1253" s="78"/>
      <c r="C1253" s="79"/>
      <c r="D1253" s="79"/>
      <c r="E1253" s="80"/>
      <c r="F1253" s="80"/>
      <c r="G1253" s="80">
        <f t="shared" si="15"/>
        <v>0</v>
      </c>
      <c r="H1253" s="80"/>
      <c r="I1253" s="162"/>
      <c r="J1253" s="81"/>
      <c r="K1253" s="82"/>
    </row>
    <row r="1254" spans="1:11" s="76" customFormat="1" ht="16.5" customHeight="1" x14ac:dyDescent="0.3">
      <c r="A1254" s="77">
        <v>43356</v>
      </c>
      <c r="B1254" s="78" t="s">
        <v>1860</v>
      </c>
      <c r="C1254" s="79" t="s">
        <v>1019</v>
      </c>
      <c r="D1254" s="79" t="s">
        <v>31</v>
      </c>
      <c r="E1254" s="80">
        <v>2</v>
      </c>
      <c r="F1254" s="80">
        <v>511100.09499999997</v>
      </c>
      <c r="G1254" s="80">
        <f t="shared" si="15"/>
        <v>1022200.19</v>
      </c>
      <c r="H1254" s="80"/>
      <c r="I1254" s="170" t="s">
        <v>309</v>
      </c>
      <c r="J1254" s="81"/>
      <c r="K1254" s="82"/>
    </row>
    <row r="1255" spans="1:11" s="76" customFormat="1" ht="16.5" customHeight="1" x14ac:dyDescent="0.3">
      <c r="A1255" s="77"/>
      <c r="B1255" s="78"/>
      <c r="C1255" s="79"/>
      <c r="D1255" s="79" t="s">
        <v>28</v>
      </c>
      <c r="E1255" s="80">
        <v>1</v>
      </c>
      <c r="F1255" s="80">
        <v>542450.09499999997</v>
      </c>
      <c r="G1255" s="80">
        <f t="shared" si="15"/>
        <v>542450.09499999997</v>
      </c>
      <c r="H1255" s="80">
        <f>SUM(G1254:G1255)</f>
        <v>1564650.2849999999</v>
      </c>
      <c r="I1255" s="170"/>
      <c r="J1255" s="81"/>
      <c r="K1255" s="82"/>
    </row>
    <row r="1256" spans="1:11" s="76" customFormat="1" ht="16.5" customHeight="1" x14ac:dyDescent="0.3">
      <c r="A1256" s="77"/>
      <c r="B1256" s="78"/>
      <c r="C1256" s="79"/>
      <c r="D1256" s="79"/>
      <c r="E1256" s="80"/>
      <c r="F1256" s="80"/>
      <c r="G1256" s="80">
        <f t="shared" si="15"/>
        <v>0</v>
      </c>
      <c r="H1256" s="80"/>
      <c r="I1256" s="162"/>
      <c r="J1256" s="81"/>
      <c r="K1256" s="82"/>
    </row>
    <row r="1257" spans="1:11" s="76" customFormat="1" ht="16.5" customHeight="1" x14ac:dyDescent="0.3">
      <c r="A1257" s="77">
        <v>43356</v>
      </c>
      <c r="B1257" s="78" t="s">
        <v>1861</v>
      </c>
      <c r="C1257" s="79" t="s">
        <v>75</v>
      </c>
      <c r="D1257" s="79" t="s">
        <v>1094</v>
      </c>
      <c r="E1257" s="80">
        <v>2</v>
      </c>
      <c r="F1257" s="80">
        <v>199999.8</v>
      </c>
      <c r="G1257" s="80">
        <f t="shared" si="15"/>
        <v>399999.6</v>
      </c>
      <c r="H1257" s="80">
        <f>G1257</f>
        <v>399999.6</v>
      </c>
      <c r="I1257" s="162" t="s">
        <v>309</v>
      </c>
      <c r="J1257" s="81"/>
      <c r="K1257" s="82"/>
    </row>
    <row r="1258" spans="1:11" s="76" customFormat="1" ht="16.5" customHeight="1" x14ac:dyDescent="0.3">
      <c r="A1258" s="77"/>
      <c r="B1258" s="78"/>
      <c r="C1258" s="79"/>
      <c r="D1258" s="79"/>
      <c r="E1258" s="80"/>
      <c r="F1258" s="80"/>
      <c r="G1258" s="80">
        <f t="shared" si="15"/>
        <v>0</v>
      </c>
      <c r="H1258" s="80"/>
      <c r="I1258" s="162"/>
      <c r="J1258" s="81"/>
      <c r="K1258" s="82"/>
    </row>
    <row r="1259" spans="1:11" s="76" customFormat="1" ht="16.5" customHeight="1" x14ac:dyDescent="0.3">
      <c r="A1259" s="77">
        <v>43356</v>
      </c>
      <c r="B1259" s="78" t="s">
        <v>1862</v>
      </c>
      <c r="C1259" s="79" t="s">
        <v>1570</v>
      </c>
      <c r="D1259" s="79" t="s">
        <v>28</v>
      </c>
      <c r="E1259" s="80">
        <v>3</v>
      </c>
      <c r="F1259" s="80">
        <v>542450.09499999997</v>
      </c>
      <c r="G1259" s="80">
        <f t="shared" si="15"/>
        <v>1627350.2849999999</v>
      </c>
      <c r="H1259" s="80">
        <f>G1259</f>
        <v>1627350.2849999999</v>
      </c>
      <c r="I1259" s="162" t="s">
        <v>315</v>
      </c>
      <c r="J1259" s="81"/>
      <c r="K1259" s="82"/>
    </row>
    <row r="1260" spans="1:11" s="76" customFormat="1" ht="16.5" customHeight="1" x14ac:dyDescent="0.3">
      <c r="A1260" s="77"/>
      <c r="B1260" s="78"/>
      <c r="C1260" s="79"/>
      <c r="D1260" s="79"/>
      <c r="E1260" s="80"/>
      <c r="F1260" s="80"/>
      <c r="G1260" s="80">
        <f t="shared" si="15"/>
        <v>0</v>
      </c>
      <c r="H1260" s="80"/>
      <c r="I1260" s="162"/>
      <c r="J1260" s="81"/>
      <c r="K1260" s="82"/>
    </row>
    <row r="1261" spans="1:11" s="76" customFormat="1" ht="16.5" customHeight="1" x14ac:dyDescent="0.3">
      <c r="A1261" s="83">
        <v>43357</v>
      </c>
      <c r="B1261" s="84" t="s">
        <v>1864</v>
      </c>
      <c r="C1261" s="85" t="s">
        <v>985</v>
      </c>
      <c r="D1261" s="85" t="s">
        <v>128</v>
      </c>
      <c r="E1261" s="86">
        <v>24</v>
      </c>
      <c r="F1261" s="86">
        <v>110378.4</v>
      </c>
      <c r="G1261" s="86">
        <f t="shared" si="15"/>
        <v>2649081.5999999996</v>
      </c>
      <c r="H1261" s="86"/>
      <c r="I1261" s="170" t="s">
        <v>1213</v>
      </c>
      <c r="J1261" s="81"/>
      <c r="K1261" s="82"/>
    </row>
    <row r="1262" spans="1:11" s="76" customFormat="1" ht="16.5" customHeight="1" x14ac:dyDescent="0.3">
      <c r="A1262" s="83"/>
      <c r="B1262" s="84"/>
      <c r="C1262" s="85"/>
      <c r="D1262" s="85" t="s">
        <v>200</v>
      </c>
      <c r="E1262" s="86">
        <v>22</v>
      </c>
      <c r="F1262" s="86">
        <v>53512.800000000003</v>
      </c>
      <c r="G1262" s="86">
        <f t="shared" si="15"/>
        <v>1177281.6000000001</v>
      </c>
      <c r="H1262" s="86"/>
      <c r="I1262" s="170"/>
      <c r="J1262" s="81"/>
      <c r="K1262" s="82"/>
    </row>
    <row r="1263" spans="1:11" s="76" customFormat="1" ht="16.5" customHeight="1" x14ac:dyDescent="0.3">
      <c r="A1263" s="83"/>
      <c r="B1263" s="84"/>
      <c r="C1263" s="85"/>
      <c r="D1263" s="85" t="s">
        <v>207</v>
      </c>
      <c r="E1263" s="86">
        <v>22</v>
      </c>
      <c r="F1263" s="86">
        <v>54071.6</v>
      </c>
      <c r="G1263" s="86">
        <f t="shared" si="15"/>
        <v>1189575.2</v>
      </c>
      <c r="H1263" s="86">
        <f>SUM(G1261:G1263)</f>
        <v>5015938.3999999994</v>
      </c>
      <c r="I1263" s="170"/>
      <c r="J1263" s="81"/>
      <c r="K1263" s="82"/>
    </row>
    <row r="1264" spans="1:11" s="76" customFormat="1" ht="16.5" customHeight="1" x14ac:dyDescent="0.3">
      <c r="A1264" s="77"/>
      <c r="B1264" s="78"/>
      <c r="C1264" s="79"/>
      <c r="D1264" s="79"/>
      <c r="E1264" s="80"/>
      <c r="F1264" s="80"/>
      <c r="G1264" s="80">
        <f t="shared" si="15"/>
        <v>0</v>
      </c>
      <c r="H1264" s="80"/>
      <c r="I1264" s="162"/>
      <c r="J1264" s="81"/>
      <c r="K1264" s="82"/>
    </row>
    <row r="1265" spans="1:11" s="76" customFormat="1" ht="16.5" customHeight="1" x14ac:dyDescent="0.3">
      <c r="A1265" s="77">
        <v>43357</v>
      </c>
      <c r="B1265" s="78" t="s">
        <v>1865</v>
      </c>
      <c r="C1265" s="79" t="s">
        <v>1040</v>
      </c>
      <c r="D1265" s="79" t="s">
        <v>1094</v>
      </c>
      <c r="E1265" s="80">
        <v>5</v>
      </c>
      <c r="F1265" s="80">
        <v>199999.8</v>
      </c>
      <c r="G1265" s="80">
        <f t="shared" si="15"/>
        <v>999999</v>
      </c>
      <c r="H1265" s="80">
        <f>G1265</f>
        <v>999999</v>
      </c>
      <c r="I1265" s="162" t="s">
        <v>309</v>
      </c>
      <c r="J1265" s="81"/>
      <c r="K1265" s="82"/>
    </row>
    <row r="1266" spans="1:11" s="76" customFormat="1" ht="16.5" customHeight="1" x14ac:dyDescent="0.3">
      <c r="A1266" s="77"/>
      <c r="B1266" s="78"/>
      <c r="C1266" s="79"/>
      <c r="D1266" s="79"/>
      <c r="E1266" s="80"/>
      <c r="F1266" s="80"/>
      <c r="G1266" s="80">
        <f t="shared" si="15"/>
        <v>0</v>
      </c>
      <c r="H1266" s="80"/>
      <c r="I1266" s="162"/>
      <c r="J1266" s="81"/>
      <c r="K1266" s="82"/>
    </row>
    <row r="1267" spans="1:11" s="76" customFormat="1" ht="16.5" customHeight="1" x14ac:dyDescent="0.3">
      <c r="A1267" s="77">
        <v>43357</v>
      </c>
      <c r="B1267" s="78" t="s">
        <v>1866</v>
      </c>
      <c r="C1267" s="79" t="s">
        <v>1118</v>
      </c>
      <c r="D1267" s="79" t="s">
        <v>19</v>
      </c>
      <c r="E1267" s="80">
        <v>3</v>
      </c>
      <c r="F1267" s="80">
        <v>517000</v>
      </c>
      <c r="G1267" s="80">
        <f t="shared" si="15"/>
        <v>1551000</v>
      </c>
      <c r="H1267" s="80">
        <f>G1267</f>
        <v>1551000</v>
      </c>
      <c r="I1267" s="162" t="s">
        <v>1216</v>
      </c>
      <c r="J1267" s="81"/>
      <c r="K1267" s="82"/>
    </row>
    <row r="1268" spans="1:11" s="76" customFormat="1" ht="16.5" customHeight="1" x14ac:dyDescent="0.3">
      <c r="A1268" s="77"/>
      <c r="B1268" s="78"/>
      <c r="C1268" s="79"/>
      <c r="D1268" s="79"/>
      <c r="E1268" s="80"/>
      <c r="F1268" s="80"/>
      <c r="G1268" s="80">
        <f t="shared" si="15"/>
        <v>0</v>
      </c>
      <c r="H1268" s="80"/>
      <c r="I1268" s="162"/>
      <c r="J1268" s="81"/>
      <c r="K1268" s="82"/>
    </row>
    <row r="1269" spans="1:11" s="76" customFormat="1" ht="16.5" customHeight="1" x14ac:dyDescent="0.3">
      <c r="A1269" s="77">
        <v>43357</v>
      </c>
      <c r="B1269" s="78" t="s">
        <v>1867</v>
      </c>
      <c r="C1269" s="79" t="s">
        <v>1868</v>
      </c>
      <c r="D1269" s="79" t="s">
        <v>1680</v>
      </c>
      <c r="E1269" s="80">
        <v>2</v>
      </c>
      <c r="F1269" s="80">
        <v>1165650.4750000001</v>
      </c>
      <c r="G1269" s="80">
        <f t="shared" si="15"/>
        <v>2331300.9500000002</v>
      </c>
      <c r="H1269" s="80">
        <f>G1269</f>
        <v>2331300.9500000002</v>
      </c>
      <c r="I1269" s="162" t="s">
        <v>309</v>
      </c>
      <c r="J1269" s="81"/>
      <c r="K1269" s="82"/>
    </row>
    <row r="1270" spans="1:11" s="76" customFormat="1" ht="16.5" customHeight="1" x14ac:dyDescent="0.3">
      <c r="A1270" s="77"/>
      <c r="B1270" s="78"/>
      <c r="C1270" s="79"/>
      <c r="D1270" s="79"/>
      <c r="E1270" s="80"/>
      <c r="F1270" s="80"/>
      <c r="G1270" s="80">
        <f t="shared" si="15"/>
        <v>0</v>
      </c>
      <c r="H1270" s="80"/>
      <c r="I1270" s="162"/>
      <c r="J1270" s="81"/>
      <c r="K1270" s="82"/>
    </row>
    <row r="1271" spans="1:11" s="76" customFormat="1" ht="16.5" customHeight="1" x14ac:dyDescent="0.3">
      <c r="A1271" s="77">
        <v>43357</v>
      </c>
      <c r="B1271" s="78" t="s">
        <v>1869</v>
      </c>
      <c r="C1271" s="79" t="s">
        <v>1403</v>
      </c>
      <c r="D1271" s="79" t="s">
        <v>1094</v>
      </c>
      <c r="E1271" s="80">
        <v>6</v>
      </c>
      <c r="F1271" s="80">
        <v>199999.8</v>
      </c>
      <c r="G1271" s="80">
        <f t="shared" si="15"/>
        <v>1199998.7999999998</v>
      </c>
      <c r="H1271" s="80">
        <f>G1271</f>
        <v>1199998.7999999998</v>
      </c>
      <c r="I1271" s="162" t="s">
        <v>1216</v>
      </c>
      <c r="J1271" s="81"/>
      <c r="K1271" s="82"/>
    </row>
    <row r="1272" spans="1:11" s="76" customFormat="1" ht="16.5" customHeight="1" x14ac:dyDescent="0.3">
      <c r="A1272" s="77"/>
      <c r="B1272" s="78"/>
      <c r="C1272" s="79"/>
      <c r="D1272" s="79"/>
      <c r="E1272" s="80"/>
      <c r="F1272" s="80"/>
      <c r="G1272" s="80">
        <f t="shared" si="15"/>
        <v>0</v>
      </c>
      <c r="H1272" s="80"/>
      <c r="I1272" s="162"/>
      <c r="J1272" s="81"/>
      <c r="K1272" s="82"/>
    </row>
    <row r="1273" spans="1:11" s="76" customFormat="1" ht="16.5" customHeight="1" x14ac:dyDescent="0.3">
      <c r="A1273" s="77">
        <v>43357</v>
      </c>
      <c r="B1273" s="78" t="s">
        <v>1870</v>
      </c>
      <c r="C1273" s="79" t="s">
        <v>963</v>
      </c>
      <c r="D1273" s="79" t="s">
        <v>1168</v>
      </c>
      <c r="E1273" s="80">
        <v>1</v>
      </c>
      <c r="F1273" s="80">
        <v>165000</v>
      </c>
      <c r="G1273" s="80">
        <f t="shared" si="15"/>
        <v>165000</v>
      </c>
      <c r="H1273" s="80">
        <f>G1273</f>
        <v>165000</v>
      </c>
      <c r="I1273" s="162" t="s">
        <v>310</v>
      </c>
      <c r="J1273" s="81"/>
      <c r="K1273" s="82"/>
    </row>
    <row r="1274" spans="1:11" s="76" customFormat="1" ht="16.5" customHeight="1" x14ac:dyDescent="0.3">
      <c r="A1274" s="77"/>
      <c r="B1274" s="78"/>
      <c r="C1274" s="79"/>
      <c r="D1274" s="79"/>
      <c r="E1274" s="80"/>
      <c r="F1274" s="80"/>
      <c r="G1274" s="80">
        <f t="shared" si="15"/>
        <v>0</v>
      </c>
      <c r="H1274" s="80"/>
      <c r="I1274" s="162"/>
      <c r="J1274" s="81"/>
      <c r="K1274" s="82"/>
    </row>
    <row r="1275" spans="1:11" s="76" customFormat="1" ht="16.5" customHeight="1" x14ac:dyDescent="0.3">
      <c r="A1275" s="77">
        <v>43357</v>
      </c>
      <c r="B1275" s="78" t="s">
        <v>1871</v>
      </c>
      <c r="C1275" s="79" t="s">
        <v>894</v>
      </c>
      <c r="D1275" s="79" t="s">
        <v>31</v>
      </c>
      <c r="E1275" s="80">
        <v>1</v>
      </c>
      <c r="F1275" s="80">
        <v>538000.1</v>
      </c>
      <c r="G1275" s="80">
        <f t="shared" si="15"/>
        <v>538000.1</v>
      </c>
      <c r="H1275" s="80">
        <f>G1275</f>
        <v>538000.1</v>
      </c>
      <c r="I1275" s="162" t="s">
        <v>312</v>
      </c>
      <c r="J1275" s="81"/>
      <c r="K1275" s="82"/>
    </row>
    <row r="1276" spans="1:11" s="76" customFormat="1" ht="16.5" customHeight="1" x14ac:dyDescent="0.3">
      <c r="A1276" s="77"/>
      <c r="B1276" s="78"/>
      <c r="C1276" s="79"/>
      <c r="D1276" s="79"/>
      <c r="E1276" s="80"/>
      <c r="F1276" s="80"/>
      <c r="G1276" s="80">
        <f t="shared" si="15"/>
        <v>0</v>
      </c>
      <c r="H1276" s="80"/>
      <c r="I1276" s="162"/>
      <c r="J1276" s="81"/>
      <c r="K1276" s="82"/>
    </row>
    <row r="1277" spans="1:11" s="76" customFormat="1" ht="16.5" customHeight="1" x14ac:dyDescent="0.3">
      <c r="A1277" s="77">
        <v>43357</v>
      </c>
      <c r="B1277" s="78" t="s">
        <v>1872</v>
      </c>
      <c r="C1277" s="79" t="s">
        <v>778</v>
      </c>
      <c r="D1277" s="79" t="s">
        <v>1094</v>
      </c>
      <c r="E1277" s="80">
        <v>1</v>
      </c>
      <c r="F1277" s="80">
        <v>199999.8</v>
      </c>
      <c r="G1277" s="80">
        <f t="shared" si="15"/>
        <v>199999.8</v>
      </c>
      <c r="H1277" s="80"/>
      <c r="I1277" s="170" t="s">
        <v>312</v>
      </c>
      <c r="J1277" s="81"/>
      <c r="K1277" s="82"/>
    </row>
    <row r="1278" spans="1:11" s="76" customFormat="1" ht="16.5" customHeight="1" x14ac:dyDescent="0.3">
      <c r="A1278" s="77"/>
      <c r="B1278" s="78"/>
      <c r="C1278" s="79"/>
      <c r="D1278" s="79" t="s">
        <v>887</v>
      </c>
      <c r="E1278" s="80">
        <v>2</v>
      </c>
      <c r="F1278" s="80">
        <v>215000.5</v>
      </c>
      <c r="G1278" s="80">
        <f t="shared" si="15"/>
        <v>430001</v>
      </c>
      <c r="H1278" s="80">
        <f>SUM(G1277:G1278)</f>
        <v>630000.80000000005</v>
      </c>
      <c r="I1278" s="170"/>
      <c r="J1278" s="81"/>
      <c r="K1278" s="82"/>
    </row>
    <row r="1279" spans="1:11" s="76" customFormat="1" ht="16.5" customHeight="1" x14ac:dyDescent="0.3">
      <c r="A1279" s="77"/>
      <c r="B1279" s="78"/>
      <c r="C1279" s="79"/>
      <c r="D1279" s="79"/>
      <c r="E1279" s="80"/>
      <c r="F1279" s="80"/>
      <c r="G1279" s="80">
        <f t="shared" si="15"/>
        <v>0</v>
      </c>
      <c r="H1279" s="80"/>
      <c r="I1279" s="162"/>
      <c r="J1279" s="81"/>
      <c r="K1279" s="82"/>
    </row>
    <row r="1280" spans="1:11" s="76" customFormat="1" ht="16.5" customHeight="1" x14ac:dyDescent="0.3">
      <c r="A1280" s="77">
        <v>43357</v>
      </c>
      <c r="B1280" s="78" t="s">
        <v>1873</v>
      </c>
      <c r="C1280" s="79" t="s">
        <v>1019</v>
      </c>
      <c r="D1280" s="79" t="s">
        <v>109</v>
      </c>
      <c r="E1280" s="80">
        <v>2</v>
      </c>
      <c r="F1280" s="80">
        <v>215000.5</v>
      </c>
      <c r="G1280" s="80">
        <f t="shared" si="15"/>
        <v>430001</v>
      </c>
      <c r="H1280" s="80"/>
      <c r="I1280" s="170" t="s">
        <v>309</v>
      </c>
      <c r="J1280" s="81"/>
      <c r="K1280" s="82"/>
    </row>
    <row r="1281" spans="1:11" s="76" customFormat="1" ht="16.5" customHeight="1" x14ac:dyDescent="0.3">
      <c r="A1281" s="77"/>
      <c r="B1281" s="78"/>
      <c r="C1281" s="79"/>
      <c r="D1281" s="79" t="s">
        <v>887</v>
      </c>
      <c r="E1281" s="80">
        <v>2</v>
      </c>
      <c r="F1281" s="80">
        <v>215000.5</v>
      </c>
      <c r="G1281" s="80">
        <f t="shared" si="15"/>
        <v>430001</v>
      </c>
      <c r="H1281" s="80">
        <f>SUM(G1280:G1281)</f>
        <v>860002</v>
      </c>
      <c r="I1281" s="170"/>
      <c r="J1281" s="81"/>
      <c r="K1281" s="82"/>
    </row>
    <row r="1282" spans="1:11" s="76" customFormat="1" ht="16.5" customHeight="1" x14ac:dyDescent="0.3">
      <c r="A1282" s="77"/>
      <c r="B1282" s="78"/>
      <c r="C1282" s="79"/>
      <c r="D1282" s="79"/>
      <c r="E1282" s="80"/>
      <c r="F1282" s="80"/>
      <c r="G1282" s="80">
        <f t="shared" si="15"/>
        <v>0</v>
      </c>
      <c r="H1282" s="80"/>
      <c r="I1282" s="162"/>
      <c r="J1282" s="81"/>
      <c r="K1282" s="82"/>
    </row>
    <row r="1283" spans="1:11" s="76" customFormat="1" ht="16.5" customHeight="1" x14ac:dyDescent="0.3">
      <c r="A1283" s="77">
        <v>43357</v>
      </c>
      <c r="B1283" s="78" t="s">
        <v>1874</v>
      </c>
      <c r="C1283" s="79" t="s">
        <v>552</v>
      </c>
      <c r="D1283" s="79" t="s">
        <v>887</v>
      </c>
      <c r="E1283" s="80">
        <v>6</v>
      </c>
      <c r="F1283" s="80">
        <v>215000.5</v>
      </c>
      <c r="G1283" s="80">
        <f t="shared" si="15"/>
        <v>1290003</v>
      </c>
      <c r="H1283" s="80">
        <f>G1283</f>
        <v>1290003</v>
      </c>
      <c r="I1283" s="162" t="s">
        <v>309</v>
      </c>
      <c r="J1283" s="81"/>
      <c r="K1283" s="82"/>
    </row>
    <row r="1284" spans="1:11" s="76" customFormat="1" ht="16.5" customHeight="1" x14ac:dyDescent="0.3">
      <c r="A1284" s="77"/>
      <c r="B1284" s="78"/>
      <c r="C1284" s="79"/>
      <c r="D1284" s="79"/>
      <c r="E1284" s="80"/>
      <c r="F1284" s="80"/>
      <c r="G1284" s="80">
        <f t="shared" si="15"/>
        <v>0</v>
      </c>
      <c r="H1284" s="80"/>
      <c r="I1284" s="162"/>
      <c r="J1284" s="81"/>
      <c r="K1284" s="82"/>
    </row>
    <row r="1285" spans="1:11" s="76" customFormat="1" ht="16.5" customHeight="1" x14ac:dyDescent="0.3">
      <c r="A1285" s="77">
        <v>43357</v>
      </c>
      <c r="B1285" s="78" t="s">
        <v>1875</v>
      </c>
      <c r="C1285" s="79" t="s">
        <v>57</v>
      </c>
      <c r="D1285" s="79" t="s">
        <v>31</v>
      </c>
      <c r="E1285" s="80">
        <v>3</v>
      </c>
      <c r="F1285" s="80">
        <v>511100.09499999997</v>
      </c>
      <c r="G1285" s="80">
        <f t="shared" si="15"/>
        <v>1533300.2849999999</v>
      </c>
      <c r="H1285" s="80">
        <f>G1285</f>
        <v>1533300.2849999999</v>
      </c>
      <c r="I1285" s="162" t="s">
        <v>309</v>
      </c>
      <c r="J1285" s="81"/>
      <c r="K1285" s="82"/>
    </row>
    <row r="1286" spans="1:11" s="76" customFormat="1" ht="16.5" customHeight="1" x14ac:dyDescent="0.3">
      <c r="A1286" s="77"/>
      <c r="B1286" s="78"/>
      <c r="C1286" s="79"/>
      <c r="D1286" s="79"/>
      <c r="E1286" s="80"/>
      <c r="F1286" s="80"/>
      <c r="G1286" s="80">
        <f t="shared" si="15"/>
        <v>0</v>
      </c>
      <c r="H1286" s="80"/>
      <c r="I1286" s="162"/>
      <c r="J1286" s="81"/>
      <c r="K1286" s="82"/>
    </row>
    <row r="1287" spans="1:11" s="76" customFormat="1" ht="16.5" customHeight="1" x14ac:dyDescent="0.3">
      <c r="A1287" s="77">
        <v>43357</v>
      </c>
      <c r="B1287" s="78" t="s">
        <v>1876</v>
      </c>
      <c r="C1287" s="79" t="s">
        <v>1877</v>
      </c>
      <c r="D1287" s="79" t="s">
        <v>104</v>
      </c>
      <c r="E1287" s="80">
        <v>4</v>
      </c>
      <c r="F1287" s="80">
        <v>538000.1</v>
      </c>
      <c r="G1287" s="80">
        <f t="shared" si="15"/>
        <v>2152000.4</v>
      </c>
      <c r="H1287" s="80"/>
      <c r="I1287" s="170" t="s">
        <v>1215</v>
      </c>
      <c r="J1287" s="81"/>
      <c r="K1287" s="82"/>
    </row>
    <row r="1288" spans="1:11" s="76" customFormat="1" ht="16.5" customHeight="1" x14ac:dyDescent="0.3">
      <c r="A1288" s="77"/>
      <c r="B1288" s="78"/>
      <c r="C1288" s="79"/>
      <c r="D1288" s="79" t="s">
        <v>887</v>
      </c>
      <c r="E1288" s="80">
        <v>1</v>
      </c>
      <c r="F1288" s="80">
        <v>215000.5</v>
      </c>
      <c r="G1288" s="80">
        <f t="shared" si="15"/>
        <v>215000.5</v>
      </c>
      <c r="H1288" s="80">
        <f>SUM(G1287:G1288)</f>
        <v>2367000.9</v>
      </c>
      <c r="I1288" s="170"/>
      <c r="J1288" s="81"/>
      <c r="K1288" s="82"/>
    </row>
    <row r="1289" spans="1:11" s="76" customFormat="1" ht="16.5" customHeight="1" x14ac:dyDescent="0.3">
      <c r="A1289" s="77"/>
      <c r="B1289" s="78"/>
      <c r="C1289" s="79"/>
      <c r="D1289" s="79"/>
      <c r="E1289" s="80"/>
      <c r="F1289" s="80"/>
      <c r="G1289" s="80">
        <f t="shared" si="15"/>
        <v>0</v>
      </c>
      <c r="H1289" s="80"/>
      <c r="I1289" s="162"/>
      <c r="J1289" s="81"/>
      <c r="K1289" s="82"/>
    </row>
    <row r="1290" spans="1:11" s="76" customFormat="1" ht="16.5" customHeight="1" x14ac:dyDescent="0.3">
      <c r="A1290" s="77">
        <v>43357</v>
      </c>
      <c r="B1290" s="78" t="s">
        <v>1878</v>
      </c>
      <c r="C1290" s="79" t="s">
        <v>35</v>
      </c>
      <c r="D1290" s="79" t="s">
        <v>66</v>
      </c>
      <c r="E1290" s="80">
        <v>1</v>
      </c>
      <c r="F1290" s="80">
        <v>413250.47499999998</v>
      </c>
      <c r="G1290" s="80">
        <f t="shared" si="15"/>
        <v>413250.47499999998</v>
      </c>
      <c r="H1290" s="80">
        <f>G1290</f>
        <v>413250.47499999998</v>
      </c>
      <c r="I1290" s="162" t="s">
        <v>1213</v>
      </c>
      <c r="J1290" s="81"/>
      <c r="K1290" s="82"/>
    </row>
    <row r="1291" spans="1:11" s="76" customFormat="1" ht="16.5" customHeight="1" x14ac:dyDescent="0.3">
      <c r="A1291" s="77"/>
      <c r="B1291" s="78"/>
      <c r="C1291" s="79"/>
      <c r="D1291" s="79"/>
      <c r="E1291" s="80"/>
      <c r="F1291" s="80"/>
      <c r="G1291" s="80">
        <f t="shared" si="15"/>
        <v>0</v>
      </c>
      <c r="H1291" s="80"/>
      <c r="I1291" s="162"/>
      <c r="J1291" s="81"/>
      <c r="K1291" s="82"/>
    </row>
    <row r="1292" spans="1:11" s="76" customFormat="1" ht="16.5" customHeight="1" x14ac:dyDescent="0.3">
      <c r="A1292" s="77">
        <v>43357</v>
      </c>
      <c r="B1292" s="78" t="s">
        <v>1879</v>
      </c>
      <c r="C1292" s="79" t="s">
        <v>811</v>
      </c>
      <c r="D1292" s="79" t="s">
        <v>887</v>
      </c>
      <c r="E1292" s="80">
        <v>1</v>
      </c>
      <c r="F1292" s="80">
        <v>215000.5</v>
      </c>
      <c r="G1292" s="80">
        <f t="shared" si="15"/>
        <v>215000.5</v>
      </c>
      <c r="H1292" s="80">
        <f>G1292</f>
        <v>215000.5</v>
      </c>
      <c r="I1292" s="162" t="s">
        <v>1215</v>
      </c>
      <c r="J1292" s="81"/>
      <c r="K1292" s="82"/>
    </row>
    <row r="1293" spans="1:11" s="76" customFormat="1" ht="16.5" customHeight="1" x14ac:dyDescent="0.3">
      <c r="A1293" s="77"/>
      <c r="B1293" s="78"/>
      <c r="C1293" s="79"/>
      <c r="D1293" s="79"/>
      <c r="E1293" s="80"/>
      <c r="F1293" s="80"/>
      <c r="G1293" s="80">
        <f t="shared" si="15"/>
        <v>0</v>
      </c>
      <c r="H1293" s="80"/>
      <c r="I1293" s="162"/>
      <c r="J1293" s="81"/>
      <c r="K1293" s="82"/>
    </row>
    <row r="1294" spans="1:11" s="76" customFormat="1" ht="16.5" customHeight="1" x14ac:dyDescent="0.3">
      <c r="A1294" s="77">
        <v>43357</v>
      </c>
      <c r="B1294" s="78" t="s">
        <v>1880</v>
      </c>
      <c r="C1294" s="79" t="s">
        <v>811</v>
      </c>
      <c r="D1294" s="79" t="s">
        <v>162</v>
      </c>
      <c r="E1294" s="80">
        <v>4</v>
      </c>
      <c r="F1294" s="80">
        <v>240000.2</v>
      </c>
      <c r="G1294" s="80">
        <f t="shared" si="15"/>
        <v>960000.8</v>
      </c>
      <c r="H1294" s="80">
        <f>G1294</f>
        <v>960000.8</v>
      </c>
      <c r="I1294" s="162" t="s">
        <v>1215</v>
      </c>
      <c r="J1294" s="81"/>
      <c r="K1294" s="82"/>
    </row>
    <row r="1295" spans="1:11" s="76" customFormat="1" ht="16.5" customHeight="1" x14ac:dyDescent="0.3">
      <c r="A1295" s="77"/>
      <c r="B1295" s="78"/>
      <c r="C1295" s="79"/>
      <c r="D1295" s="79"/>
      <c r="E1295" s="80"/>
      <c r="F1295" s="80"/>
      <c r="G1295" s="80">
        <f t="shared" si="15"/>
        <v>0</v>
      </c>
      <c r="H1295" s="80"/>
      <c r="I1295" s="162"/>
      <c r="J1295" s="81"/>
      <c r="K1295" s="82"/>
    </row>
    <row r="1296" spans="1:11" s="76" customFormat="1" ht="16.5" customHeight="1" x14ac:dyDescent="0.3">
      <c r="A1296" s="77">
        <v>43357</v>
      </c>
      <c r="B1296" s="78" t="s">
        <v>1881</v>
      </c>
      <c r="C1296" s="79" t="s">
        <v>1882</v>
      </c>
      <c r="D1296" s="79" t="s">
        <v>1883</v>
      </c>
      <c r="E1296" s="80">
        <v>2</v>
      </c>
      <c r="F1296" s="80">
        <v>53512.800000000003</v>
      </c>
      <c r="G1296" s="80">
        <f t="shared" si="15"/>
        <v>107025.60000000001</v>
      </c>
      <c r="H1296" s="80">
        <f>G1296</f>
        <v>107025.60000000001</v>
      </c>
      <c r="I1296" s="162" t="s">
        <v>1213</v>
      </c>
      <c r="J1296" s="81"/>
      <c r="K1296" s="82"/>
    </row>
    <row r="1297" spans="1:11" s="76" customFormat="1" ht="16.5" customHeight="1" x14ac:dyDescent="0.3">
      <c r="A1297" s="77"/>
      <c r="B1297" s="78"/>
      <c r="C1297" s="79"/>
      <c r="D1297" s="79"/>
      <c r="E1297" s="80"/>
      <c r="F1297" s="80"/>
      <c r="G1297" s="80">
        <f t="shared" si="15"/>
        <v>0</v>
      </c>
      <c r="H1297" s="80"/>
      <c r="I1297" s="162"/>
      <c r="J1297" s="81"/>
      <c r="K1297" s="82"/>
    </row>
    <row r="1298" spans="1:11" s="76" customFormat="1" ht="16.5" customHeight="1" x14ac:dyDescent="0.3">
      <c r="A1298" s="77">
        <v>43357</v>
      </c>
      <c r="B1298" s="78" t="s">
        <v>1884</v>
      </c>
      <c r="C1298" s="79" t="s">
        <v>1642</v>
      </c>
      <c r="D1298" s="79" t="s">
        <v>887</v>
      </c>
      <c r="E1298" s="80">
        <v>2</v>
      </c>
      <c r="F1298" s="80">
        <v>215000.5</v>
      </c>
      <c r="G1298" s="80">
        <f t="shared" si="15"/>
        <v>430001</v>
      </c>
      <c r="H1298" s="80">
        <f>G1298</f>
        <v>430001</v>
      </c>
      <c r="I1298" s="162" t="s">
        <v>1213</v>
      </c>
      <c r="J1298" s="81"/>
      <c r="K1298" s="82"/>
    </row>
    <row r="1299" spans="1:11" s="76" customFormat="1" ht="16.5" customHeight="1" x14ac:dyDescent="0.3">
      <c r="A1299" s="77"/>
      <c r="B1299" s="78"/>
      <c r="C1299" s="79"/>
      <c r="D1299" s="79"/>
      <c r="E1299" s="80"/>
      <c r="F1299" s="80"/>
      <c r="G1299" s="80">
        <f t="shared" si="15"/>
        <v>0</v>
      </c>
      <c r="H1299" s="80"/>
      <c r="I1299" s="162"/>
      <c r="J1299" s="81"/>
      <c r="K1299" s="82"/>
    </row>
    <row r="1300" spans="1:11" s="76" customFormat="1" ht="16.5" customHeight="1" x14ac:dyDescent="0.3">
      <c r="A1300" s="77">
        <v>43358</v>
      </c>
      <c r="B1300" s="78" t="s">
        <v>1885</v>
      </c>
      <c r="C1300" s="79" t="s">
        <v>985</v>
      </c>
      <c r="D1300" s="79" t="s">
        <v>1843</v>
      </c>
      <c r="E1300" s="80">
        <v>12</v>
      </c>
      <c r="F1300" s="80">
        <v>112612.5</v>
      </c>
      <c r="G1300" s="80">
        <f t="shared" si="15"/>
        <v>1351350</v>
      </c>
      <c r="H1300" s="80"/>
      <c r="I1300" s="170" t="s">
        <v>1213</v>
      </c>
      <c r="J1300" s="81"/>
      <c r="K1300" s="82"/>
    </row>
    <row r="1301" spans="1:11" s="76" customFormat="1" ht="16.5" customHeight="1" x14ac:dyDescent="0.3">
      <c r="A1301" s="77"/>
      <c r="B1301" s="78"/>
      <c r="C1301" s="79"/>
      <c r="D1301" s="79" t="s">
        <v>201</v>
      </c>
      <c r="E1301" s="80">
        <v>19</v>
      </c>
      <c r="F1301" s="80">
        <v>110378.4</v>
      </c>
      <c r="G1301" s="80">
        <f t="shared" si="15"/>
        <v>2097189.6</v>
      </c>
      <c r="H1301" s="80"/>
      <c r="I1301" s="170"/>
      <c r="J1301" s="81"/>
      <c r="K1301" s="82"/>
    </row>
    <row r="1302" spans="1:11" s="76" customFormat="1" ht="16.5" customHeight="1" x14ac:dyDescent="0.3">
      <c r="A1302" s="77"/>
      <c r="B1302" s="78"/>
      <c r="C1302" s="79"/>
      <c r="D1302" s="79" t="s">
        <v>128</v>
      </c>
      <c r="E1302" s="80">
        <v>60</v>
      </c>
      <c r="F1302" s="80">
        <v>110378.4</v>
      </c>
      <c r="G1302" s="80">
        <f t="shared" si="15"/>
        <v>6622704</v>
      </c>
      <c r="H1302" s="80"/>
      <c r="I1302" s="170"/>
      <c r="J1302" s="81"/>
      <c r="K1302" s="82"/>
    </row>
    <row r="1303" spans="1:11" s="76" customFormat="1" ht="16.5" customHeight="1" x14ac:dyDescent="0.3">
      <c r="A1303" s="77"/>
      <c r="B1303" s="78"/>
      <c r="C1303" s="79"/>
      <c r="D1303" s="79" t="s">
        <v>208</v>
      </c>
      <c r="E1303" s="80">
        <v>48</v>
      </c>
      <c r="F1303" s="80">
        <v>112612.5</v>
      </c>
      <c r="G1303" s="80">
        <f t="shared" si="15"/>
        <v>5405400</v>
      </c>
      <c r="H1303" s="80">
        <f>SUM(G1300:G1303)</f>
        <v>15476643.6</v>
      </c>
      <c r="I1303" s="170"/>
      <c r="J1303" s="81"/>
      <c r="K1303" s="82"/>
    </row>
    <row r="1304" spans="1:11" s="76" customFormat="1" ht="16.5" customHeight="1" x14ac:dyDescent="0.3">
      <c r="A1304" s="77"/>
      <c r="B1304" s="78"/>
      <c r="C1304" s="79"/>
      <c r="D1304" s="79"/>
      <c r="E1304" s="80"/>
      <c r="F1304" s="80"/>
      <c r="G1304" s="80">
        <f t="shared" si="15"/>
        <v>0</v>
      </c>
      <c r="H1304" s="80"/>
      <c r="I1304" s="162"/>
      <c r="J1304" s="81"/>
      <c r="K1304" s="82"/>
    </row>
    <row r="1305" spans="1:11" s="76" customFormat="1" ht="16.5" customHeight="1" x14ac:dyDescent="0.3">
      <c r="A1305" s="77">
        <v>43358</v>
      </c>
      <c r="B1305" s="78" t="s">
        <v>1886</v>
      </c>
      <c r="C1305" s="79" t="s">
        <v>985</v>
      </c>
      <c r="D1305" s="79" t="s">
        <v>227</v>
      </c>
      <c r="E1305" s="80">
        <v>72</v>
      </c>
      <c r="F1305" s="80">
        <v>54071.6</v>
      </c>
      <c r="G1305" s="80">
        <f t="shared" si="15"/>
        <v>3893155.1999999997</v>
      </c>
      <c r="H1305" s="80"/>
      <c r="I1305" s="170" t="s">
        <v>1213</v>
      </c>
      <c r="J1305" s="81"/>
      <c r="K1305" s="82"/>
    </row>
    <row r="1306" spans="1:11" s="76" customFormat="1" ht="16.5" customHeight="1" x14ac:dyDescent="0.3">
      <c r="A1306" s="77"/>
      <c r="B1306" s="78"/>
      <c r="C1306" s="79"/>
      <c r="D1306" s="79" t="s">
        <v>1887</v>
      </c>
      <c r="E1306" s="80">
        <v>72</v>
      </c>
      <c r="F1306" s="80">
        <v>54071.6</v>
      </c>
      <c r="G1306" s="80">
        <f t="shared" si="15"/>
        <v>3893155.1999999997</v>
      </c>
      <c r="H1306" s="80"/>
      <c r="I1306" s="170"/>
      <c r="J1306" s="81"/>
      <c r="K1306" s="82"/>
    </row>
    <row r="1307" spans="1:11" s="76" customFormat="1" ht="16.5" customHeight="1" x14ac:dyDescent="0.3">
      <c r="A1307" s="77"/>
      <c r="B1307" s="78"/>
      <c r="C1307" s="79"/>
      <c r="D1307" s="79" t="s">
        <v>200</v>
      </c>
      <c r="E1307" s="80">
        <v>22</v>
      </c>
      <c r="F1307" s="80">
        <v>53512.800000000003</v>
      </c>
      <c r="G1307" s="80">
        <f t="shared" si="15"/>
        <v>1177281.6000000001</v>
      </c>
      <c r="H1307" s="80">
        <f>SUM(G1305:G1307)</f>
        <v>8963592</v>
      </c>
      <c r="I1307" s="170"/>
      <c r="J1307" s="81"/>
      <c r="K1307" s="82"/>
    </row>
    <row r="1308" spans="1:11" s="76" customFormat="1" ht="16.5" customHeight="1" x14ac:dyDescent="0.3">
      <c r="A1308" s="77"/>
      <c r="B1308" s="78"/>
      <c r="C1308" s="79"/>
      <c r="D1308" s="79"/>
      <c r="E1308" s="80"/>
      <c r="F1308" s="80"/>
      <c r="G1308" s="80">
        <f t="shared" si="15"/>
        <v>0</v>
      </c>
      <c r="H1308" s="80"/>
      <c r="I1308" s="162"/>
      <c r="J1308" s="81"/>
      <c r="K1308" s="82"/>
    </row>
    <row r="1309" spans="1:11" s="76" customFormat="1" ht="16.5" customHeight="1" x14ac:dyDescent="0.3">
      <c r="A1309" s="77">
        <v>43358</v>
      </c>
      <c r="B1309" s="78" t="s">
        <v>1888</v>
      </c>
      <c r="C1309" s="79" t="s">
        <v>1889</v>
      </c>
      <c r="D1309" s="79" t="s">
        <v>19</v>
      </c>
      <c r="E1309" s="80">
        <v>1</v>
      </c>
      <c r="F1309" s="80">
        <v>517000</v>
      </c>
      <c r="G1309" s="80">
        <f t="shared" si="15"/>
        <v>517000</v>
      </c>
      <c r="H1309" s="80"/>
      <c r="I1309" s="170" t="s">
        <v>314</v>
      </c>
      <c r="J1309" s="81"/>
      <c r="K1309" s="82"/>
    </row>
    <row r="1310" spans="1:11" s="76" customFormat="1" ht="16.5" customHeight="1" x14ac:dyDescent="0.3">
      <c r="A1310" s="77"/>
      <c r="B1310" s="78"/>
      <c r="C1310" s="79"/>
      <c r="D1310" s="79" t="s">
        <v>1722</v>
      </c>
      <c r="E1310" s="80">
        <v>1</v>
      </c>
      <c r="F1310" s="80">
        <v>156750</v>
      </c>
      <c r="G1310" s="80">
        <f t="shared" si="15"/>
        <v>156750</v>
      </c>
      <c r="H1310" s="80"/>
      <c r="I1310" s="170"/>
      <c r="J1310" s="81"/>
      <c r="K1310" s="82"/>
    </row>
    <row r="1311" spans="1:11" s="76" customFormat="1" ht="16.5" customHeight="1" x14ac:dyDescent="0.3">
      <c r="A1311" s="77"/>
      <c r="B1311" s="78"/>
      <c r="C1311" s="79"/>
      <c r="D1311" s="79" t="s">
        <v>1635</v>
      </c>
      <c r="E1311" s="80">
        <v>1</v>
      </c>
      <c r="F1311" s="80">
        <v>156750</v>
      </c>
      <c r="G1311" s="80">
        <f t="shared" si="15"/>
        <v>156750</v>
      </c>
      <c r="H1311" s="80">
        <f>SUM(G1309:G1311)</f>
        <v>830500</v>
      </c>
      <c r="I1311" s="170"/>
      <c r="J1311" s="81"/>
      <c r="K1311" s="82"/>
    </row>
    <row r="1312" spans="1:11" s="76" customFormat="1" ht="16.5" customHeight="1" x14ac:dyDescent="0.3">
      <c r="A1312" s="77"/>
      <c r="B1312" s="78"/>
      <c r="C1312" s="79"/>
      <c r="D1312" s="79"/>
      <c r="E1312" s="80"/>
      <c r="F1312" s="80"/>
      <c r="G1312" s="80">
        <f t="shared" si="15"/>
        <v>0</v>
      </c>
      <c r="H1312" s="80"/>
      <c r="I1312" s="162"/>
      <c r="J1312" s="81"/>
      <c r="K1312" s="82"/>
    </row>
    <row r="1313" spans="1:11" s="76" customFormat="1" ht="16.5" customHeight="1" x14ac:dyDescent="0.3">
      <c r="A1313" s="77">
        <v>43358</v>
      </c>
      <c r="B1313" s="78" t="s">
        <v>1890</v>
      </c>
      <c r="C1313" s="79" t="s">
        <v>1891</v>
      </c>
      <c r="D1313" s="79" t="s">
        <v>104</v>
      </c>
      <c r="E1313" s="80">
        <v>1</v>
      </c>
      <c r="F1313" s="80">
        <v>538000.1</v>
      </c>
      <c r="G1313" s="80">
        <f t="shared" si="15"/>
        <v>538000.1</v>
      </c>
      <c r="H1313" s="80">
        <f>G1313</f>
        <v>538000.1</v>
      </c>
      <c r="I1313" s="162" t="s">
        <v>1756</v>
      </c>
      <c r="J1313" s="81"/>
      <c r="K1313" s="82"/>
    </row>
    <row r="1314" spans="1:11" s="76" customFormat="1" ht="16.5" customHeight="1" x14ac:dyDescent="0.3">
      <c r="A1314" s="77"/>
      <c r="B1314" s="78"/>
      <c r="C1314" s="79"/>
      <c r="D1314" s="79"/>
      <c r="E1314" s="80"/>
      <c r="F1314" s="80"/>
      <c r="G1314" s="80">
        <f t="shared" ref="G1314:G1377" si="16">E1314*F1314</f>
        <v>0</v>
      </c>
      <c r="H1314" s="80"/>
      <c r="I1314" s="162"/>
      <c r="J1314" s="81"/>
      <c r="K1314" s="82"/>
    </row>
    <row r="1315" spans="1:11" s="76" customFormat="1" ht="16.5" customHeight="1" x14ac:dyDescent="0.3">
      <c r="A1315" s="77">
        <v>43358</v>
      </c>
      <c r="B1315" s="78" t="s">
        <v>1892</v>
      </c>
      <c r="C1315" s="79" t="s">
        <v>1893</v>
      </c>
      <c r="D1315" s="79" t="s">
        <v>31</v>
      </c>
      <c r="E1315" s="80">
        <v>1</v>
      </c>
      <c r="F1315" s="80">
        <v>538000.1</v>
      </c>
      <c r="G1315" s="80">
        <f t="shared" si="16"/>
        <v>538000.1</v>
      </c>
      <c r="H1315" s="80"/>
      <c r="I1315" s="170" t="s">
        <v>1756</v>
      </c>
      <c r="J1315" s="81"/>
      <c r="K1315" s="82"/>
    </row>
    <row r="1316" spans="1:11" s="76" customFormat="1" ht="16.5" customHeight="1" x14ac:dyDescent="0.3">
      <c r="A1316" s="77"/>
      <c r="B1316" s="78"/>
      <c r="C1316" s="79"/>
      <c r="D1316" s="79" t="s">
        <v>405</v>
      </c>
      <c r="E1316" s="80">
        <v>1</v>
      </c>
      <c r="F1316" s="80">
        <v>600000.5</v>
      </c>
      <c r="G1316" s="80">
        <f t="shared" si="16"/>
        <v>600000.5</v>
      </c>
      <c r="H1316" s="80"/>
      <c r="I1316" s="170"/>
      <c r="J1316" s="81"/>
      <c r="K1316" s="82"/>
    </row>
    <row r="1317" spans="1:11" s="76" customFormat="1" ht="16.5" customHeight="1" x14ac:dyDescent="0.3">
      <c r="A1317" s="77"/>
      <c r="B1317" s="78"/>
      <c r="C1317" s="79"/>
      <c r="D1317" s="79" t="s">
        <v>1094</v>
      </c>
      <c r="E1317" s="80">
        <v>24</v>
      </c>
      <c r="F1317" s="80">
        <v>199999.8</v>
      </c>
      <c r="G1317" s="80">
        <f t="shared" si="16"/>
        <v>4799995.1999999993</v>
      </c>
      <c r="H1317" s="80">
        <f>SUM(G1315:G1317)</f>
        <v>5937995.7999999989</v>
      </c>
      <c r="I1317" s="170"/>
      <c r="J1317" s="81"/>
      <c r="K1317" s="82"/>
    </row>
    <row r="1318" spans="1:11" s="76" customFormat="1" ht="16.5" customHeight="1" x14ac:dyDescent="0.3">
      <c r="A1318" s="77"/>
      <c r="B1318" s="78"/>
      <c r="C1318" s="79"/>
      <c r="D1318" s="79"/>
      <c r="E1318" s="80"/>
      <c r="F1318" s="80"/>
      <c r="G1318" s="80">
        <f t="shared" si="16"/>
        <v>0</v>
      </c>
      <c r="H1318" s="80"/>
      <c r="I1318" s="162"/>
      <c r="J1318" s="81"/>
      <c r="K1318" s="82"/>
    </row>
    <row r="1319" spans="1:11" s="76" customFormat="1" ht="16.5" customHeight="1" x14ac:dyDescent="0.3">
      <c r="A1319" s="77">
        <v>43358</v>
      </c>
      <c r="B1319" s="78" t="s">
        <v>1894</v>
      </c>
      <c r="C1319" s="79" t="s">
        <v>1307</v>
      </c>
      <c r="D1319" s="79" t="s">
        <v>109</v>
      </c>
      <c r="E1319" s="80">
        <v>1</v>
      </c>
      <c r="F1319" s="80">
        <v>215000.5</v>
      </c>
      <c r="G1319" s="80">
        <f t="shared" si="16"/>
        <v>215000.5</v>
      </c>
      <c r="H1319" s="80">
        <f>G1319</f>
        <v>215000.5</v>
      </c>
      <c r="I1319" s="162" t="s">
        <v>1756</v>
      </c>
      <c r="J1319" s="81"/>
      <c r="K1319" s="82"/>
    </row>
    <row r="1320" spans="1:11" s="76" customFormat="1" ht="16.5" customHeight="1" x14ac:dyDescent="0.3">
      <c r="A1320" s="77"/>
      <c r="B1320" s="78"/>
      <c r="C1320" s="79"/>
      <c r="D1320" s="79"/>
      <c r="E1320" s="80"/>
      <c r="F1320" s="80"/>
      <c r="G1320" s="80">
        <f t="shared" si="16"/>
        <v>0</v>
      </c>
      <c r="H1320" s="80"/>
      <c r="I1320" s="162"/>
      <c r="J1320" s="81"/>
      <c r="K1320" s="82"/>
    </row>
    <row r="1321" spans="1:11" s="76" customFormat="1" ht="16.5" customHeight="1" x14ac:dyDescent="0.3">
      <c r="A1321" s="77">
        <v>43358</v>
      </c>
      <c r="B1321" s="78" t="s">
        <v>1895</v>
      </c>
      <c r="C1321" s="79" t="s">
        <v>1896</v>
      </c>
      <c r="D1321" s="79" t="s">
        <v>31</v>
      </c>
      <c r="E1321" s="80">
        <v>1</v>
      </c>
      <c r="F1321" s="80">
        <v>511100.09499999997</v>
      </c>
      <c r="G1321" s="80">
        <f t="shared" si="16"/>
        <v>511100.09499999997</v>
      </c>
      <c r="H1321" s="80"/>
      <c r="I1321" s="170" t="s">
        <v>309</v>
      </c>
      <c r="J1321" s="81"/>
      <c r="K1321" s="82"/>
    </row>
    <row r="1322" spans="1:11" s="76" customFormat="1" ht="16.5" customHeight="1" x14ac:dyDescent="0.3">
      <c r="A1322" s="77"/>
      <c r="B1322" s="78"/>
      <c r="C1322" s="79"/>
      <c r="D1322" s="79" t="s">
        <v>28</v>
      </c>
      <c r="E1322" s="80">
        <v>1</v>
      </c>
      <c r="F1322" s="80">
        <v>542450.09499999997</v>
      </c>
      <c r="G1322" s="80">
        <f t="shared" si="16"/>
        <v>542450.09499999997</v>
      </c>
      <c r="H1322" s="80"/>
      <c r="I1322" s="170"/>
      <c r="J1322" s="81"/>
      <c r="K1322" s="82"/>
    </row>
    <row r="1323" spans="1:11" s="76" customFormat="1" ht="16.5" customHeight="1" x14ac:dyDescent="0.3">
      <c r="A1323" s="77"/>
      <c r="B1323" s="78"/>
      <c r="C1323" s="79"/>
      <c r="D1323" s="79" t="s">
        <v>19</v>
      </c>
      <c r="E1323" s="80">
        <v>1</v>
      </c>
      <c r="F1323" s="80">
        <v>517000</v>
      </c>
      <c r="G1323" s="80">
        <f t="shared" si="16"/>
        <v>517000</v>
      </c>
      <c r="H1323" s="80">
        <f>SUM(G1321:G1323)</f>
        <v>1570550.19</v>
      </c>
      <c r="I1323" s="170"/>
      <c r="J1323" s="81"/>
      <c r="K1323" s="82"/>
    </row>
    <row r="1324" spans="1:11" s="76" customFormat="1" ht="16.5" customHeight="1" x14ac:dyDescent="0.3">
      <c r="A1324" s="77"/>
      <c r="B1324" s="78"/>
      <c r="C1324" s="79"/>
      <c r="D1324" s="79"/>
      <c r="E1324" s="80"/>
      <c r="F1324" s="80"/>
      <c r="G1324" s="80">
        <f t="shared" si="16"/>
        <v>0</v>
      </c>
      <c r="H1324" s="80"/>
      <c r="I1324" s="162"/>
      <c r="J1324" s="81"/>
      <c r="K1324" s="82"/>
    </row>
    <row r="1325" spans="1:11" s="76" customFormat="1" ht="16.5" customHeight="1" x14ac:dyDescent="0.3">
      <c r="A1325" s="77">
        <v>43358</v>
      </c>
      <c r="B1325" s="78" t="s">
        <v>1897</v>
      </c>
      <c r="C1325" s="79" t="s">
        <v>634</v>
      </c>
      <c r="D1325" s="79" t="s">
        <v>1720</v>
      </c>
      <c r="E1325" s="80">
        <v>1</v>
      </c>
      <c r="F1325" s="80">
        <v>156750</v>
      </c>
      <c r="G1325" s="80">
        <f t="shared" si="16"/>
        <v>156750</v>
      </c>
      <c r="H1325" s="80">
        <f>G1325</f>
        <v>156750</v>
      </c>
      <c r="I1325" s="162" t="s">
        <v>309</v>
      </c>
      <c r="J1325" s="81"/>
      <c r="K1325" s="82"/>
    </row>
    <row r="1326" spans="1:11" s="76" customFormat="1" ht="16.5" customHeight="1" x14ac:dyDescent="0.3">
      <c r="A1326" s="77"/>
      <c r="B1326" s="78"/>
      <c r="C1326" s="79"/>
      <c r="D1326" s="79"/>
      <c r="E1326" s="80"/>
      <c r="F1326" s="80"/>
      <c r="G1326" s="80">
        <f t="shared" si="16"/>
        <v>0</v>
      </c>
      <c r="H1326" s="80"/>
      <c r="I1326" s="162"/>
      <c r="J1326" s="81"/>
      <c r="K1326" s="82"/>
    </row>
    <row r="1327" spans="1:11" s="76" customFormat="1" ht="16.5" customHeight="1" x14ac:dyDescent="0.3">
      <c r="A1327" s="77">
        <v>43358</v>
      </c>
      <c r="B1327" s="78" t="s">
        <v>1898</v>
      </c>
      <c r="C1327" s="79" t="s">
        <v>663</v>
      </c>
      <c r="D1327" s="79" t="s">
        <v>1094</v>
      </c>
      <c r="E1327" s="80">
        <v>1</v>
      </c>
      <c r="F1327" s="80">
        <v>199999.8</v>
      </c>
      <c r="G1327" s="80">
        <f t="shared" si="16"/>
        <v>199999.8</v>
      </c>
      <c r="H1327" s="80">
        <f>G1327</f>
        <v>199999.8</v>
      </c>
      <c r="I1327" s="162" t="s">
        <v>309</v>
      </c>
      <c r="J1327" s="81"/>
      <c r="K1327" s="82"/>
    </row>
    <row r="1328" spans="1:11" s="76" customFormat="1" ht="16.5" customHeight="1" x14ac:dyDescent="0.3">
      <c r="A1328" s="77"/>
      <c r="B1328" s="78"/>
      <c r="C1328" s="79"/>
      <c r="D1328" s="79"/>
      <c r="E1328" s="80"/>
      <c r="F1328" s="80"/>
      <c r="G1328" s="80">
        <f t="shared" si="16"/>
        <v>0</v>
      </c>
      <c r="H1328" s="80"/>
      <c r="I1328" s="162"/>
      <c r="J1328" s="81"/>
      <c r="K1328" s="82"/>
    </row>
    <row r="1329" spans="1:11" s="76" customFormat="1" ht="16.5" customHeight="1" x14ac:dyDescent="0.3">
      <c r="A1329" s="77">
        <v>43358</v>
      </c>
      <c r="B1329" s="78" t="s">
        <v>1899</v>
      </c>
      <c r="C1329" s="79" t="s">
        <v>359</v>
      </c>
      <c r="D1329" s="79" t="s">
        <v>31</v>
      </c>
      <c r="E1329" s="80">
        <v>1</v>
      </c>
      <c r="F1329" s="80">
        <v>511100.09499999997</v>
      </c>
      <c r="G1329" s="80">
        <f t="shared" si="16"/>
        <v>511100.09499999997</v>
      </c>
      <c r="H1329" s="80">
        <f>G1329</f>
        <v>511100.09499999997</v>
      </c>
      <c r="I1329" s="162" t="s">
        <v>309</v>
      </c>
      <c r="J1329" s="81"/>
      <c r="K1329" s="82"/>
    </row>
    <row r="1330" spans="1:11" s="76" customFormat="1" ht="16.5" customHeight="1" x14ac:dyDescent="0.3">
      <c r="A1330" s="77"/>
      <c r="B1330" s="78"/>
      <c r="C1330" s="79"/>
      <c r="D1330" s="79"/>
      <c r="E1330" s="80"/>
      <c r="F1330" s="80"/>
      <c r="G1330" s="80">
        <f t="shared" si="16"/>
        <v>0</v>
      </c>
      <c r="H1330" s="80"/>
      <c r="I1330" s="162"/>
      <c r="J1330" s="81"/>
      <c r="K1330" s="82"/>
    </row>
    <row r="1331" spans="1:11" s="76" customFormat="1" ht="16.5" customHeight="1" x14ac:dyDescent="0.3">
      <c r="A1331" s="77">
        <v>43358</v>
      </c>
      <c r="B1331" s="78" t="s">
        <v>1900</v>
      </c>
      <c r="C1331" s="79" t="s">
        <v>786</v>
      </c>
      <c r="D1331" s="79" t="s">
        <v>405</v>
      </c>
      <c r="E1331" s="80">
        <v>6</v>
      </c>
      <c r="F1331" s="80">
        <v>570000.47499999998</v>
      </c>
      <c r="G1331" s="80">
        <f t="shared" si="16"/>
        <v>3420002.8499999996</v>
      </c>
      <c r="H1331" s="80">
        <f>G1331</f>
        <v>3420002.8499999996</v>
      </c>
      <c r="I1331" s="162" t="s">
        <v>309</v>
      </c>
      <c r="J1331" s="81"/>
      <c r="K1331" s="82"/>
    </row>
    <row r="1332" spans="1:11" s="76" customFormat="1" ht="16.5" customHeight="1" x14ac:dyDescent="0.3">
      <c r="A1332" s="77"/>
      <c r="B1332" s="78"/>
      <c r="C1332" s="79"/>
      <c r="D1332" s="79"/>
      <c r="E1332" s="80"/>
      <c r="F1332" s="80"/>
      <c r="G1332" s="80">
        <f t="shared" si="16"/>
        <v>0</v>
      </c>
      <c r="H1332" s="80"/>
      <c r="I1332" s="162"/>
      <c r="J1332" s="81"/>
      <c r="K1332" s="82"/>
    </row>
    <row r="1333" spans="1:11" s="76" customFormat="1" ht="16.5" customHeight="1" x14ac:dyDescent="0.3">
      <c r="A1333" s="83">
        <v>43364</v>
      </c>
      <c r="B1333" s="84" t="s">
        <v>1901</v>
      </c>
      <c r="C1333" s="85" t="s">
        <v>1954</v>
      </c>
      <c r="D1333" s="85" t="s">
        <v>1994</v>
      </c>
      <c r="E1333" s="86">
        <v>1</v>
      </c>
      <c r="F1333" s="86">
        <v>179999.6</v>
      </c>
      <c r="G1333" s="86">
        <f t="shared" si="16"/>
        <v>179999.6</v>
      </c>
      <c r="H1333" s="86">
        <f>G1333</f>
        <v>179999.6</v>
      </c>
      <c r="I1333" s="162" t="s">
        <v>674</v>
      </c>
      <c r="J1333" s="81"/>
      <c r="K1333" s="82"/>
    </row>
    <row r="1334" spans="1:11" s="76" customFormat="1" ht="16.5" customHeight="1" x14ac:dyDescent="0.3">
      <c r="A1334" s="77"/>
      <c r="B1334" s="78"/>
      <c r="C1334" s="79"/>
      <c r="D1334" s="79"/>
      <c r="E1334" s="80"/>
      <c r="F1334" s="80"/>
      <c r="G1334" s="80">
        <f t="shared" si="16"/>
        <v>0</v>
      </c>
      <c r="H1334" s="80"/>
      <c r="I1334" s="162"/>
      <c r="J1334" s="81"/>
      <c r="K1334" s="82"/>
    </row>
    <row r="1335" spans="1:11" s="76" customFormat="1" ht="16.5" customHeight="1" x14ac:dyDescent="0.3">
      <c r="A1335" s="77">
        <v>43358</v>
      </c>
      <c r="B1335" s="78" t="s">
        <v>1902</v>
      </c>
      <c r="C1335" s="79" t="s">
        <v>792</v>
      </c>
      <c r="D1335" s="79" t="s">
        <v>1094</v>
      </c>
      <c r="E1335" s="80">
        <v>3</v>
      </c>
      <c r="F1335" s="80">
        <v>199999.8</v>
      </c>
      <c r="G1335" s="80">
        <f t="shared" si="16"/>
        <v>599999.39999999991</v>
      </c>
      <c r="H1335" s="80">
        <f>G1335</f>
        <v>599999.39999999991</v>
      </c>
      <c r="I1335" s="162" t="s">
        <v>310</v>
      </c>
      <c r="J1335" s="81"/>
      <c r="K1335" s="82"/>
    </row>
    <row r="1336" spans="1:11" s="76" customFormat="1" ht="16.5" customHeight="1" x14ac:dyDescent="0.3">
      <c r="A1336" s="77"/>
      <c r="B1336" s="78"/>
      <c r="C1336" s="79"/>
      <c r="D1336" s="79"/>
      <c r="E1336" s="80"/>
      <c r="F1336" s="80"/>
      <c r="G1336" s="80">
        <f t="shared" si="16"/>
        <v>0</v>
      </c>
      <c r="H1336" s="80"/>
      <c r="I1336" s="162"/>
      <c r="J1336" s="81"/>
      <c r="K1336" s="82"/>
    </row>
    <row r="1337" spans="1:11" s="76" customFormat="1" ht="16.5" customHeight="1" x14ac:dyDescent="0.3">
      <c r="A1337" s="77">
        <v>43358</v>
      </c>
      <c r="B1337" s="78" t="s">
        <v>1903</v>
      </c>
      <c r="C1337" s="79" t="s">
        <v>1891</v>
      </c>
      <c r="D1337" s="79" t="s">
        <v>1094</v>
      </c>
      <c r="E1337" s="80">
        <v>1</v>
      </c>
      <c r="F1337" s="80">
        <v>199999.8</v>
      </c>
      <c r="G1337" s="80">
        <f t="shared" si="16"/>
        <v>199999.8</v>
      </c>
      <c r="H1337" s="80">
        <f>G1337</f>
        <v>199999.8</v>
      </c>
      <c r="I1337" s="162" t="s">
        <v>1756</v>
      </c>
      <c r="J1337" s="81"/>
      <c r="K1337" s="82"/>
    </row>
    <row r="1338" spans="1:11" s="76" customFormat="1" ht="16.5" customHeight="1" x14ac:dyDescent="0.3">
      <c r="A1338" s="77"/>
      <c r="B1338" s="78"/>
      <c r="C1338" s="79"/>
      <c r="D1338" s="79"/>
      <c r="E1338" s="80"/>
      <c r="F1338" s="80"/>
      <c r="G1338" s="80">
        <f t="shared" si="16"/>
        <v>0</v>
      </c>
      <c r="H1338" s="80"/>
      <c r="I1338" s="162"/>
      <c r="J1338" s="81"/>
      <c r="K1338" s="82"/>
    </row>
    <row r="1339" spans="1:11" s="76" customFormat="1" ht="16.5" customHeight="1" x14ac:dyDescent="0.3">
      <c r="A1339" s="77">
        <v>43358</v>
      </c>
      <c r="B1339" s="78" t="s">
        <v>1904</v>
      </c>
      <c r="C1339" s="79" t="s">
        <v>1853</v>
      </c>
      <c r="D1339" s="79" t="s">
        <v>1854</v>
      </c>
      <c r="E1339" s="80">
        <v>1</v>
      </c>
      <c r="F1339" s="80">
        <v>234000.36</v>
      </c>
      <c r="G1339" s="80">
        <f t="shared" si="16"/>
        <v>234000.36</v>
      </c>
      <c r="H1339" s="80">
        <f>G1339</f>
        <v>234000.36</v>
      </c>
      <c r="I1339" s="162" t="s">
        <v>674</v>
      </c>
      <c r="J1339" s="81"/>
      <c r="K1339" s="82"/>
    </row>
    <row r="1340" spans="1:11" s="76" customFormat="1" ht="16.5" customHeight="1" x14ac:dyDescent="0.3">
      <c r="A1340" s="77"/>
      <c r="B1340" s="78"/>
      <c r="C1340" s="79"/>
      <c r="D1340" s="79"/>
      <c r="E1340" s="80"/>
      <c r="F1340" s="80"/>
      <c r="G1340" s="80">
        <f t="shared" si="16"/>
        <v>0</v>
      </c>
      <c r="H1340" s="80"/>
      <c r="I1340" s="162"/>
      <c r="J1340" s="81"/>
      <c r="K1340" s="82"/>
    </row>
    <row r="1341" spans="1:11" s="76" customFormat="1" ht="16.5" customHeight="1" x14ac:dyDescent="0.3">
      <c r="A1341" s="77">
        <v>43358</v>
      </c>
      <c r="B1341" s="78" t="s">
        <v>1905</v>
      </c>
      <c r="C1341" s="79" t="s">
        <v>53</v>
      </c>
      <c r="D1341" s="79" t="s">
        <v>319</v>
      </c>
      <c r="E1341" s="80">
        <v>4</v>
      </c>
      <c r="F1341" s="80">
        <v>600000.5</v>
      </c>
      <c r="G1341" s="80">
        <f t="shared" si="16"/>
        <v>2400002</v>
      </c>
      <c r="H1341" s="80">
        <f>G1341</f>
        <v>2400002</v>
      </c>
      <c r="I1341" s="162" t="s">
        <v>310</v>
      </c>
      <c r="J1341" s="81"/>
      <c r="K1341" s="82"/>
    </row>
    <row r="1342" spans="1:11" s="76" customFormat="1" ht="16.5" customHeight="1" x14ac:dyDescent="0.3">
      <c r="A1342" s="77"/>
      <c r="B1342" s="78"/>
      <c r="C1342" s="79"/>
      <c r="D1342" s="79"/>
      <c r="E1342" s="80"/>
      <c r="F1342" s="80"/>
      <c r="G1342" s="80">
        <f t="shared" si="16"/>
        <v>0</v>
      </c>
      <c r="H1342" s="80"/>
      <c r="I1342" s="162"/>
      <c r="J1342" s="81"/>
      <c r="K1342" s="82"/>
    </row>
    <row r="1343" spans="1:11" s="76" customFormat="1" ht="16.5" customHeight="1" x14ac:dyDescent="0.3">
      <c r="A1343" s="77">
        <v>43361</v>
      </c>
      <c r="B1343" s="78" t="s">
        <v>1906</v>
      </c>
      <c r="C1343" s="79" t="s">
        <v>799</v>
      </c>
      <c r="D1343" s="79" t="s">
        <v>951</v>
      </c>
      <c r="E1343" s="80">
        <v>2</v>
      </c>
      <c r="F1343" s="80">
        <v>165000</v>
      </c>
      <c r="G1343" s="80">
        <f t="shared" si="16"/>
        <v>330000</v>
      </c>
      <c r="H1343" s="80"/>
      <c r="I1343" s="170" t="s">
        <v>674</v>
      </c>
      <c r="J1343" s="81"/>
      <c r="K1343" s="82"/>
    </row>
    <row r="1344" spans="1:11" s="76" customFormat="1" ht="16.5" customHeight="1" x14ac:dyDescent="0.3">
      <c r="A1344" s="77"/>
      <c r="B1344" s="78"/>
      <c r="C1344" s="79"/>
      <c r="D1344" s="79" t="s">
        <v>1674</v>
      </c>
      <c r="E1344" s="80">
        <v>2</v>
      </c>
      <c r="F1344" s="80">
        <v>165000</v>
      </c>
      <c r="G1344" s="80">
        <f t="shared" si="16"/>
        <v>330000</v>
      </c>
      <c r="H1344" s="80">
        <f>SUM(G1343:G1344)</f>
        <v>660000</v>
      </c>
      <c r="I1344" s="170"/>
      <c r="J1344" s="81"/>
      <c r="K1344" s="82"/>
    </row>
    <row r="1345" spans="1:11" s="76" customFormat="1" ht="16.5" customHeight="1" x14ac:dyDescent="0.3">
      <c r="A1345" s="77"/>
      <c r="B1345" s="78"/>
      <c r="C1345" s="79"/>
      <c r="D1345" s="79"/>
      <c r="E1345" s="80"/>
      <c r="F1345" s="80"/>
      <c r="G1345" s="80"/>
      <c r="H1345" s="80"/>
      <c r="I1345" s="162"/>
      <c r="J1345" s="81"/>
      <c r="K1345" s="82"/>
    </row>
    <row r="1346" spans="1:11" s="76" customFormat="1" ht="16.5" customHeight="1" x14ac:dyDescent="0.3">
      <c r="A1346" s="77">
        <v>43358</v>
      </c>
      <c r="B1346" s="78" t="s">
        <v>1907</v>
      </c>
      <c r="C1346" s="79" t="s">
        <v>1908</v>
      </c>
      <c r="D1346" s="79" t="s">
        <v>1909</v>
      </c>
      <c r="E1346" s="80">
        <v>10</v>
      </c>
      <c r="F1346" s="80">
        <v>282150</v>
      </c>
      <c r="G1346" s="80">
        <f t="shared" si="16"/>
        <v>2821500</v>
      </c>
      <c r="H1346" s="80">
        <f>G1346</f>
        <v>2821500</v>
      </c>
      <c r="I1346" s="162" t="s">
        <v>309</v>
      </c>
      <c r="J1346" s="81"/>
      <c r="K1346" s="82"/>
    </row>
    <row r="1347" spans="1:11" s="76" customFormat="1" ht="16.5" customHeight="1" x14ac:dyDescent="0.3">
      <c r="A1347" s="77"/>
      <c r="B1347" s="78"/>
      <c r="C1347" s="79"/>
      <c r="D1347" s="79"/>
      <c r="E1347" s="80"/>
      <c r="F1347" s="80"/>
      <c r="G1347" s="80">
        <f t="shared" si="16"/>
        <v>0</v>
      </c>
      <c r="H1347" s="80"/>
      <c r="I1347" s="162"/>
      <c r="J1347" s="81"/>
      <c r="K1347" s="82"/>
    </row>
    <row r="1348" spans="1:11" s="76" customFormat="1" ht="16.5" customHeight="1" x14ac:dyDescent="0.3">
      <c r="A1348" s="83">
        <v>43358</v>
      </c>
      <c r="B1348" s="84" t="s">
        <v>1910</v>
      </c>
      <c r="C1348" s="85" t="s">
        <v>762</v>
      </c>
      <c r="D1348" s="85" t="s">
        <v>887</v>
      </c>
      <c r="E1348" s="86">
        <v>1</v>
      </c>
      <c r="F1348" s="86">
        <v>215000.5</v>
      </c>
      <c r="G1348" s="86">
        <f t="shared" si="16"/>
        <v>215000.5</v>
      </c>
      <c r="H1348" s="86">
        <f>G1348</f>
        <v>215000.5</v>
      </c>
      <c r="I1348" s="162" t="s">
        <v>309</v>
      </c>
      <c r="J1348" s="81"/>
      <c r="K1348" s="82"/>
    </row>
    <row r="1349" spans="1:11" s="76" customFormat="1" ht="16.5" customHeight="1" x14ac:dyDescent="0.3">
      <c r="A1349" s="77"/>
      <c r="B1349" s="78"/>
      <c r="C1349" s="79"/>
      <c r="D1349" s="79"/>
      <c r="E1349" s="80"/>
      <c r="F1349" s="80"/>
      <c r="G1349" s="80">
        <f t="shared" si="16"/>
        <v>0</v>
      </c>
      <c r="H1349" s="80"/>
      <c r="I1349" s="162"/>
      <c r="J1349" s="81"/>
      <c r="K1349" s="82"/>
    </row>
    <row r="1350" spans="1:11" s="76" customFormat="1" ht="16.5" customHeight="1" x14ac:dyDescent="0.3">
      <c r="A1350" s="77">
        <v>43360</v>
      </c>
      <c r="B1350" s="78" t="s">
        <v>1911</v>
      </c>
      <c r="C1350" s="79" t="s">
        <v>985</v>
      </c>
      <c r="D1350" s="79" t="s">
        <v>1674</v>
      </c>
      <c r="E1350" s="80">
        <v>12</v>
      </c>
      <c r="F1350" s="80">
        <v>133999.79999999999</v>
      </c>
      <c r="G1350" s="80">
        <f t="shared" si="16"/>
        <v>1607997.5999999999</v>
      </c>
      <c r="H1350" s="80">
        <f>G1350</f>
        <v>1607997.5999999999</v>
      </c>
      <c r="I1350" s="162" t="s">
        <v>1213</v>
      </c>
      <c r="J1350" s="81"/>
      <c r="K1350" s="82"/>
    </row>
    <row r="1351" spans="1:11" s="76" customFormat="1" ht="16.5" customHeight="1" x14ac:dyDescent="0.3">
      <c r="A1351" s="77"/>
      <c r="B1351" s="78"/>
      <c r="C1351" s="79"/>
      <c r="D1351" s="79"/>
      <c r="E1351" s="80"/>
      <c r="F1351" s="80"/>
      <c r="G1351" s="80">
        <f t="shared" si="16"/>
        <v>0</v>
      </c>
      <c r="H1351" s="80"/>
      <c r="I1351" s="162"/>
      <c r="J1351" s="81"/>
      <c r="K1351" s="82"/>
    </row>
    <row r="1352" spans="1:11" s="76" customFormat="1" ht="16.5" customHeight="1" x14ac:dyDescent="0.3">
      <c r="A1352" s="77">
        <v>43360</v>
      </c>
      <c r="B1352" s="78" t="s">
        <v>1912</v>
      </c>
      <c r="C1352" s="79" t="s">
        <v>985</v>
      </c>
      <c r="D1352" s="79" t="s">
        <v>128</v>
      </c>
      <c r="E1352" s="80">
        <v>64</v>
      </c>
      <c r="F1352" s="80">
        <v>110378.4</v>
      </c>
      <c r="G1352" s="80">
        <f t="shared" si="16"/>
        <v>7064217.5999999996</v>
      </c>
      <c r="H1352" s="80"/>
      <c r="I1352" s="170" t="s">
        <v>1213</v>
      </c>
      <c r="J1352" s="81"/>
      <c r="K1352" s="82"/>
    </row>
    <row r="1353" spans="1:11" s="76" customFormat="1" ht="16.5" customHeight="1" x14ac:dyDescent="0.3">
      <c r="A1353" s="77"/>
      <c r="B1353" s="78"/>
      <c r="C1353" s="79"/>
      <c r="D1353" s="79" t="s">
        <v>208</v>
      </c>
      <c r="E1353" s="80">
        <v>48</v>
      </c>
      <c r="F1353" s="80">
        <v>112612.5</v>
      </c>
      <c r="G1353" s="80">
        <f t="shared" si="16"/>
        <v>5405400</v>
      </c>
      <c r="H1353" s="80">
        <f>SUM(G1352:G1353)</f>
        <v>12469617.6</v>
      </c>
      <c r="I1353" s="170"/>
      <c r="J1353" s="81"/>
      <c r="K1353" s="82"/>
    </row>
    <row r="1354" spans="1:11" s="76" customFormat="1" ht="16.5" customHeight="1" x14ac:dyDescent="0.3">
      <c r="A1354" s="77"/>
      <c r="B1354" s="78"/>
      <c r="C1354" s="79"/>
      <c r="D1354" s="79"/>
      <c r="E1354" s="80"/>
      <c r="F1354" s="80"/>
      <c r="G1354" s="80">
        <f t="shared" si="16"/>
        <v>0</v>
      </c>
      <c r="H1354" s="80"/>
      <c r="I1354" s="162"/>
      <c r="J1354" s="81"/>
      <c r="K1354" s="82"/>
    </row>
    <row r="1355" spans="1:11" s="76" customFormat="1" ht="16.5" customHeight="1" x14ac:dyDescent="0.3">
      <c r="A1355" s="77">
        <v>43360</v>
      </c>
      <c r="B1355" s="78" t="s">
        <v>1913</v>
      </c>
      <c r="C1355" s="79" t="s">
        <v>985</v>
      </c>
      <c r="D1355" s="79" t="s">
        <v>1635</v>
      </c>
      <c r="E1355" s="80">
        <v>24</v>
      </c>
      <c r="F1355" s="80">
        <v>133999.79999999999</v>
      </c>
      <c r="G1355" s="80">
        <f t="shared" si="16"/>
        <v>3215995.1999999997</v>
      </c>
      <c r="H1355" s="80"/>
      <c r="I1355" s="170" t="s">
        <v>1213</v>
      </c>
      <c r="J1355" s="81"/>
      <c r="K1355" s="82"/>
    </row>
    <row r="1356" spans="1:11" s="76" customFormat="1" ht="16.5" customHeight="1" x14ac:dyDescent="0.3">
      <c r="A1356" s="77"/>
      <c r="B1356" s="78"/>
      <c r="C1356" s="79"/>
      <c r="D1356" s="79" t="s">
        <v>1720</v>
      </c>
      <c r="E1356" s="80">
        <v>24</v>
      </c>
      <c r="F1356" s="80">
        <v>133999.79999999999</v>
      </c>
      <c r="G1356" s="80">
        <f t="shared" si="16"/>
        <v>3215995.1999999997</v>
      </c>
      <c r="H1356" s="80"/>
      <c r="I1356" s="170"/>
      <c r="J1356" s="81"/>
      <c r="K1356" s="82"/>
    </row>
    <row r="1357" spans="1:11" s="76" customFormat="1" ht="16.5" customHeight="1" x14ac:dyDescent="0.3">
      <c r="A1357" s="77"/>
      <c r="B1357" s="78"/>
      <c r="C1357" s="79"/>
      <c r="D1357" s="79" t="s">
        <v>1721</v>
      </c>
      <c r="E1357" s="80">
        <v>48</v>
      </c>
      <c r="F1357" s="80">
        <v>133999.79999999999</v>
      </c>
      <c r="G1357" s="80">
        <f t="shared" si="16"/>
        <v>6431990.3999999994</v>
      </c>
      <c r="H1357" s="80"/>
      <c r="I1357" s="170"/>
      <c r="J1357" s="81"/>
      <c r="K1357" s="82"/>
    </row>
    <row r="1358" spans="1:11" s="76" customFormat="1" ht="16.5" customHeight="1" x14ac:dyDescent="0.3">
      <c r="A1358" s="77"/>
      <c r="B1358" s="78"/>
      <c r="C1358" s="79"/>
      <c r="D1358" s="79" t="s">
        <v>1914</v>
      </c>
      <c r="E1358" s="80">
        <v>12</v>
      </c>
      <c r="F1358" s="80">
        <v>133999.79999999999</v>
      </c>
      <c r="G1358" s="80">
        <f t="shared" si="16"/>
        <v>1607997.5999999999</v>
      </c>
      <c r="H1358" s="80"/>
      <c r="I1358" s="170"/>
      <c r="J1358" s="81"/>
      <c r="K1358" s="82"/>
    </row>
    <row r="1359" spans="1:11" s="76" customFormat="1" ht="16.5" customHeight="1" x14ac:dyDescent="0.3">
      <c r="A1359" s="77"/>
      <c r="B1359" s="78"/>
      <c r="C1359" s="79"/>
      <c r="D1359" s="79" t="s">
        <v>1722</v>
      </c>
      <c r="E1359" s="80">
        <v>48</v>
      </c>
      <c r="F1359" s="80">
        <v>133999.79999999999</v>
      </c>
      <c r="G1359" s="80">
        <f t="shared" si="16"/>
        <v>6431990.3999999994</v>
      </c>
      <c r="H1359" s="80"/>
      <c r="I1359" s="170"/>
      <c r="J1359" s="81"/>
      <c r="K1359" s="82"/>
    </row>
    <row r="1360" spans="1:11" s="76" customFormat="1" ht="16.5" customHeight="1" x14ac:dyDescent="0.3">
      <c r="A1360" s="77"/>
      <c r="B1360" s="78"/>
      <c r="C1360" s="79"/>
      <c r="D1360" s="79" t="s">
        <v>1915</v>
      </c>
      <c r="E1360" s="80">
        <v>12</v>
      </c>
      <c r="F1360" s="80">
        <v>133999.79999999999</v>
      </c>
      <c r="G1360" s="80">
        <f t="shared" si="16"/>
        <v>1607997.5999999999</v>
      </c>
      <c r="H1360" s="80">
        <f>SUM(G1355:G1360)</f>
        <v>22511966.399999999</v>
      </c>
      <c r="I1360" s="170"/>
      <c r="J1360" s="81"/>
      <c r="K1360" s="82"/>
    </row>
    <row r="1361" spans="1:11" s="76" customFormat="1" ht="16.5" customHeight="1" x14ac:dyDescent="0.3">
      <c r="A1361" s="77"/>
      <c r="B1361" s="78"/>
      <c r="C1361" s="79"/>
      <c r="D1361" s="79"/>
      <c r="E1361" s="80"/>
      <c r="F1361" s="80"/>
      <c r="G1361" s="80">
        <f t="shared" si="16"/>
        <v>0</v>
      </c>
      <c r="H1361" s="80"/>
      <c r="I1361" s="162"/>
      <c r="J1361" s="81"/>
      <c r="K1361" s="82"/>
    </row>
    <row r="1362" spans="1:11" s="76" customFormat="1" ht="16.5" customHeight="1" x14ac:dyDescent="0.3">
      <c r="A1362" s="77">
        <v>43360</v>
      </c>
      <c r="B1362" s="78" t="s">
        <v>1916</v>
      </c>
      <c r="C1362" s="79" t="s">
        <v>442</v>
      </c>
      <c r="D1362" s="79" t="s">
        <v>1094</v>
      </c>
      <c r="E1362" s="80">
        <v>2</v>
      </c>
      <c r="F1362" s="80">
        <v>199999.8</v>
      </c>
      <c r="G1362" s="80">
        <f t="shared" si="16"/>
        <v>399999.6</v>
      </c>
      <c r="H1362" s="80"/>
      <c r="I1362" s="170" t="s">
        <v>312</v>
      </c>
      <c r="J1362" s="81"/>
      <c r="K1362" s="82"/>
    </row>
    <row r="1363" spans="1:11" s="76" customFormat="1" ht="16.5" customHeight="1" x14ac:dyDescent="0.3">
      <c r="A1363" s="77"/>
      <c r="B1363" s="78"/>
      <c r="C1363" s="79"/>
      <c r="D1363" s="79" t="s">
        <v>109</v>
      </c>
      <c r="E1363" s="80">
        <v>2</v>
      </c>
      <c r="F1363" s="80">
        <v>215000.5</v>
      </c>
      <c r="G1363" s="80">
        <f t="shared" si="16"/>
        <v>430001</v>
      </c>
      <c r="H1363" s="80"/>
      <c r="I1363" s="170"/>
      <c r="J1363" s="81"/>
      <c r="K1363" s="82"/>
    </row>
    <row r="1364" spans="1:11" s="76" customFormat="1" ht="16.5" customHeight="1" x14ac:dyDescent="0.3">
      <c r="A1364" s="77"/>
      <c r="B1364" s="78"/>
      <c r="C1364" s="79"/>
      <c r="D1364" s="79" t="s">
        <v>887</v>
      </c>
      <c r="E1364" s="80">
        <v>1</v>
      </c>
      <c r="F1364" s="80">
        <v>215000.5</v>
      </c>
      <c r="G1364" s="80">
        <f t="shared" si="16"/>
        <v>215000.5</v>
      </c>
      <c r="H1364" s="80">
        <f>SUM(G1362:G1364)</f>
        <v>1045001.1</v>
      </c>
      <c r="I1364" s="170"/>
      <c r="J1364" s="81"/>
      <c r="K1364" s="82"/>
    </row>
    <row r="1365" spans="1:11" s="76" customFormat="1" ht="16.5" customHeight="1" x14ac:dyDescent="0.3">
      <c r="A1365" s="77"/>
      <c r="B1365" s="78"/>
      <c r="C1365" s="79"/>
      <c r="D1365" s="79"/>
      <c r="E1365" s="80"/>
      <c r="F1365" s="80"/>
      <c r="G1365" s="80">
        <f t="shared" si="16"/>
        <v>0</v>
      </c>
      <c r="H1365" s="80"/>
      <c r="I1365" s="162"/>
      <c r="J1365" s="81"/>
      <c r="K1365" s="82"/>
    </row>
    <row r="1366" spans="1:11" s="76" customFormat="1" ht="16.5" customHeight="1" x14ac:dyDescent="0.3">
      <c r="A1366" s="77">
        <v>43360</v>
      </c>
      <c r="B1366" s="78" t="s">
        <v>1917</v>
      </c>
      <c r="C1366" s="79" t="s">
        <v>315</v>
      </c>
      <c r="D1366" s="79" t="s">
        <v>887</v>
      </c>
      <c r="E1366" s="80">
        <v>1</v>
      </c>
      <c r="F1366" s="80">
        <v>215000.5</v>
      </c>
      <c r="G1366" s="80">
        <f t="shared" si="16"/>
        <v>215000.5</v>
      </c>
      <c r="H1366" s="80">
        <f>G1366</f>
        <v>215000.5</v>
      </c>
      <c r="I1366" s="162" t="s">
        <v>315</v>
      </c>
      <c r="J1366" s="81"/>
      <c r="K1366" s="82"/>
    </row>
    <row r="1367" spans="1:11" s="76" customFormat="1" ht="16.5" customHeight="1" x14ac:dyDescent="0.3">
      <c r="A1367" s="77"/>
      <c r="B1367" s="78"/>
      <c r="C1367" s="79"/>
      <c r="D1367" s="79"/>
      <c r="E1367" s="80"/>
      <c r="F1367" s="80"/>
      <c r="G1367" s="80">
        <f t="shared" si="16"/>
        <v>0</v>
      </c>
      <c r="H1367" s="80"/>
      <c r="I1367" s="162"/>
      <c r="J1367" s="81"/>
      <c r="K1367" s="82"/>
    </row>
    <row r="1368" spans="1:11" s="76" customFormat="1" ht="16.5" customHeight="1" x14ac:dyDescent="0.3">
      <c r="A1368" s="77">
        <v>43360</v>
      </c>
      <c r="B1368" s="78" t="s">
        <v>1918</v>
      </c>
      <c r="C1368" s="79" t="s">
        <v>799</v>
      </c>
      <c r="D1368" s="79" t="s">
        <v>541</v>
      </c>
      <c r="E1368" s="80">
        <v>2</v>
      </c>
      <c r="F1368" s="80">
        <v>165000</v>
      </c>
      <c r="G1368" s="80">
        <f t="shared" si="16"/>
        <v>330000</v>
      </c>
      <c r="H1368" s="80"/>
      <c r="I1368" s="170" t="s">
        <v>674</v>
      </c>
      <c r="J1368" s="81"/>
      <c r="K1368" s="82"/>
    </row>
    <row r="1369" spans="1:11" s="76" customFormat="1" ht="16.5" customHeight="1" x14ac:dyDescent="0.3">
      <c r="A1369" s="77"/>
      <c r="B1369" s="78"/>
      <c r="C1369" s="79"/>
      <c r="D1369" s="79" t="s">
        <v>544</v>
      </c>
      <c r="E1369" s="80">
        <v>1</v>
      </c>
      <c r="F1369" s="80">
        <v>165000</v>
      </c>
      <c r="G1369" s="80">
        <f t="shared" si="16"/>
        <v>165000</v>
      </c>
      <c r="H1369" s="80">
        <f>SUM(G1368:G1369)</f>
        <v>495000</v>
      </c>
      <c r="I1369" s="170"/>
      <c r="J1369" s="81"/>
      <c r="K1369" s="82"/>
    </row>
    <row r="1370" spans="1:11" s="76" customFormat="1" ht="16.5" customHeight="1" x14ac:dyDescent="0.3">
      <c r="A1370" s="77"/>
      <c r="B1370" s="78"/>
      <c r="C1370" s="79"/>
      <c r="D1370" s="79"/>
      <c r="E1370" s="80"/>
      <c r="F1370" s="80"/>
      <c r="G1370" s="80">
        <f t="shared" si="16"/>
        <v>0</v>
      </c>
      <c r="H1370" s="80"/>
      <c r="I1370" s="162"/>
      <c r="J1370" s="81"/>
      <c r="K1370" s="82"/>
    </row>
    <row r="1371" spans="1:11" s="76" customFormat="1" ht="16.5" customHeight="1" x14ac:dyDescent="0.3">
      <c r="A1371" s="77">
        <v>43360</v>
      </c>
      <c r="B1371" s="78" t="s">
        <v>1919</v>
      </c>
      <c r="C1371" s="79" t="s">
        <v>1920</v>
      </c>
      <c r="D1371" s="79" t="s">
        <v>1094</v>
      </c>
      <c r="E1371" s="80">
        <v>6</v>
      </c>
      <c r="F1371" s="80">
        <v>199999.8</v>
      </c>
      <c r="G1371" s="80">
        <f t="shared" si="16"/>
        <v>1199998.7999999998</v>
      </c>
      <c r="H1371" s="80">
        <f>G1371</f>
        <v>1199998.7999999998</v>
      </c>
      <c r="I1371" s="162" t="s">
        <v>1216</v>
      </c>
      <c r="J1371" s="81"/>
      <c r="K1371" s="82"/>
    </row>
    <row r="1372" spans="1:11" s="76" customFormat="1" ht="16.5" customHeight="1" x14ac:dyDescent="0.3">
      <c r="A1372" s="77"/>
      <c r="B1372" s="78"/>
      <c r="C1372" s="79"/>
      <c r="D1372" s="79"/>
      <c r="E1372" s="80"/>
      <c r="F1372" s="80"/>
      <c r="G1372" s="80">
        <f t="shared" si="16"/>
        <v>0</v>
      </c>
      <c r="H1372" s="80"/>
      <c r="I1372" s="162"/>
      <c r="J1372" s="81"/>
      <c r="K1372" s="82"/>
    </row>
    <row r="1373" spans="1:11" s="76" customFormat="1" ht="16.5" customHeight="1" x14ac:dyDescent="0.3">
      <c r="A1373" s="77">
        <v>43360</v>
      </c>
      <c r="B1373" s="78" t="s">
        <v>1921</v>
      </c>
      <c r="C1373" s="79" t="s">
        <v>1809</v>
      </c>
      <c r="D1373" s="79" t="s">
        <v>109</v>
      </c>
      <c r="E1373" s="80">
        <v>4</v>
      </c>
      <c r="F1373" s="80">
        <v>215000.5</v>
      </c>
      <c r="G1373" s="80">
        <f t="shared" si="16"/>
        <v>860002</v>
      </c>
      <c r="H1373" s="80">
        <f>G1373</f>
        <v>860002</v>
      </c>
      <c r="I1373" s="162" t="s">
        <v>309</v>
      </c>
      <c r="J1373" s="81"/>
      <c r="K1373" s="82"/>
    </row>
    <row r="1374" spans="1:11" s="76" customFormat="1" ht="16.5" customHeight="1" x14ac:dyDescent="0.3">
      <c r="A1374" s="77"/>
      <c r="B1374" s="78"/>
      <c r="C1374" s="79"/>
      <c r="D1374" s="79"/>
      <c r="E1374" s="80"/>
      <c r="F1374" s="80"/>
      <c r="G1374" s="80">
        <f t="shared" si="16"/>
        <v>0</v>
      </c>
      <c r="H1374" s="80"/>
      <c r="I1374" s="162"/>
      <c r="J1374" s="81"/>
      <c r="K1374" s="82"/>
    </row>
    <row r="1375" spans="1:11" s="76" customFormat="1" ht="16.5" customHeight="1" x14ac:dyDescent="0.3">
      <c r="A1375" s="77">
        <v>43360</v>
      </c>
      <c r="B1375" s="78" t="s">
        <v>1922</v>
      </c>
      <c r="C1375" s="79" t="s">
        <v>117</v>
      </c>
      <c r="D1375" s="79" t="s">
        <v>31</v>
      </c>
      <c r="E1375" s="80">
        <v>3</v>
      </c>
      <c r="F1375" s="80">
        <v>511100.09499999997</v>
      </c>
      <c r="G1375" s="80">
        <f t="shared" si="16"/>
        <v>1533300.2849999999</v>
      </c>
      <c r="H1375" s="80">
        <f>G1375</f>
        <v>1533300.2849999999</v>
      </c>
      <c r="I1375" s="162" t="s">
        <v>309</v>
      </c>
      <c r="J1375" s="81"/>
      <c r="K1375" s="82"/>
    </row>
    <row r="1376" spans="1:11" s="76" customFormat="1" ht="16.5" customHeight="1" x14ac:dyDescent="0.3">
      <c r="A1376" s="77"/>
      <c r="B1376" s="78"/>
      <c r="C1376" s="79"/>
      <c r="D1376" s="79"/>
      <c r="E1376" s="80"/>
      <c r="F1376" s="80"/>
      <c r="G1376" s="80">
        <f t="shared" si="16"/>
        <v>0</v>
      </c>
      <c r="H1376" s="80"/>
      <c r="I1376" s="162"/>
      <c r="J1376" s="81"/>
      <c r="K1376" s="82"/>
    </row>
    <row r="1377" spans="1:11" s="76" customFormat="1" ht="16.5" customHeight="1" x14ac:dyDescent="0.3">
      <c r="A1377" s="77">
        <v>43360</v>
      </c>
      <c r="B1377" s="78" t="s">
        <v>1923</v>
      </c>
      <c r="C1377" s="79" t="s">
        <v>940</v>
      </c>
      <c r="D1377" s="79" t="s">
        <v>109</v>
      </c>
      <c r="E1377" s="80">
        <v>12</v>
      </c>
      <c r="F1377" s="80">
        <v>215000.5</v>
      </c>
      <c r="G1377" s="80">
        <f t="shared" si="16"/>
        <v>2580006</v>
      </c>
      <c r="H1377" s="80">
        <f>G1377</f>
        <v>2580006</v>
      </c>
      <c r="I1377" s="162" t="s">
        <v>309</v>
      </c>
      <c r="J1377" s="81"/>
      <c r="K1377" s="82"/>
    </row>
    <row r="1378" spans="1:11" s="76" customFormat="1" ht="16.5" customHeight="1" x14ac:dyDescent="0.3">
      <c r="A1378" s="77"/>
      <c r="B1378" s="78"/>
      <c r="C1378" s="79"/>
      <c r="D1378" s="79"/>
      <c r="E1378" s="80"/>
      <c r="F1378" s="80"/>
      <c r="G1378" s="80">
        <f t="shared" ref="G1378:G1452" si="17">E1378*F1378</f>
        <v>0</v>
      </c>
      <c r="H1378" s="80"/>
      <c r="I1378" s="162"/>
      <c r="J1378" s="81"/>
      <c r="K1378" s="82"/>
    </row>
    <row r="1379" spans="1:11" s="76" customFormat="1" ht="16.5" customHeight="1" x14ac:dyDescent="0.3">
      <c r="A1379" s="77">
        <v>43360</v>
      </c>
      <c r="B1379" s="78" t="s">
        <v>1924</v>
      </c>
      <c r="C1379" s="79" t="s">
        <v>1925</v>
      </c>
      <c r="D1379" s="79" t="s">
        <v>31</v>
      </c>
      <c r="E1379" s="80">
        <v>2</v>
      </c>
      <c r="F1379" s="80">
        <v>511100.09499999997</v>
      </c>
      <c r="G1379" s="80">
        <f t="shared" si="17"/>
        <v>1022200.19</v>
      </c>
      <c r="H1379" s="80"/>
      <c r="I1379" s="170" t="s">
        <v>309</v>
      </c>
      <c r="J1379" s="81"/>
      <c r="K1379" s="82"/>
    </row>
    <row r="1380" spans="1:11" s="76" customFormat="1" ht="16.5" customHeight="1" x14ac:dyDescent="0.3">
      <c r="A1380" s="77"/>
      <c r="B1380" s="78"/>
      <c r="C1380" s="79"/>
      <c r="D1380" s="79" t="s">
        <v>13</v>
      </c>
      <c r="E1380" s="80">
        <v>2</v>
      </c>
      <c r="F1380" s="80">
        <v>858000</v>
      </c>
      <c r="G1380" s="80">
        <f t="shared" si="17"/>
        <v>1716000</v>
      </c>
      <c r="H1380" s="80"/>
      <c r="I1380" s="170"/>
      <c r="J1380" s="81"/>
      <c r="K1380" s="82"/>
    </row>
    <row r="1381" spans="1:11" s="76" customFormat="1" ht="16.5" customHeight="1" x14ac:dyDescent="0.3">
      <c r="A1381" s="77"/>
      <c r="B1381" s="78"/>
      <c r="C1381" s="79"/>
      <c r="D1381" s="79" t="s">
        <v>1926</v>
      </c>
      <c r="E1381" s="80">
        <v>1</v>
      </c>
      <c r="F1381" s="80">
        <v>3804749.9049999998</v>
      </c>
      <c r="G1381" s="80">
        <f t="shared" si="17"/>
        <v>3804749.9049999998</v>
      </c>
      <c r="H1381" s="80">
        <f>SUM(G1379:G1381)</f>
        <v>6542950.0949999997</v>
      </c>
      <c r="I1381" s="170"/>
      <c r="J1381" s="81"/>
      <c r="K1381" s="82"/>
    </row>
    <row r="1382" spans="1:11" s="76" customFormat="1" ht="16.5" customHeight="1" x14ac:dyDescent="0.3">
      <c r="A1382" s="77"/>
      <c r="B1382" s="78"/>
      <c r="C1382" s="79"/>
      <c r="D1382" s="79"/>
      <c r="E1382" s="80"/>
      <c r="F1382" s="80"/>
      <c r="G1382" s="80">
        <f t="shared" si="17"/>
        <v>0</v>
      </c>
      <c r="H1382" s="80"/>
      <c r="I1382" s="162"/>
      <c r="J1382" s="81"/>
      <c r="K1382" s="82"/>
    </row>
    <row r="1383" spans="1:11" s="76" customFormat="1" ht="16.5" customHeight="1" x14ac:dyDescent="0.3">
      <c r="A1383" s="77">
        <v>43360</v>
      </c>
      <c r="B1383" s="78" t="s">
        <v>1927</v>
      </c>
      <c r="C1383" s="79" t="s">
        <v>1042</v>
      </c>
      <c r="D1383" s="79" t="s">
        <v>887</v>
      </c>
      <c r="E1383" s="80">
        <v>1</v>
      </c>
      <c r="F1383" s="80">
        <v>215000.5</v>
      </c>
      <c r="G1383" s="80">
        <f t="shared" si="17"/>
        <v>215000.5</v>
      </c>
      <c r="H1383" s="80">
        <f>G1383</f>
        <v>215000.5</v>
      </c>
      <c r="I1383" s="162" t="s">
        <v>1215</v>
      </c>
      <c r="J1383" s="81"/>
      <c r="K1383" s="82"/>
    </row>
    <row r="1384" spans="1:11" s="76" customFormat="1" ht="16.5" customHeight="1" x14ac:dyDescent="0.3">
      <c r="A1384" s="77"/>
      <c r="B1384" s="78"/>
      <c r="C1384" s="79"/>
      <c r="D1384" s="79"/>
      <c r="E1384" s="80"/>
      <c r="F1384" s="80"/>
      <c r="G1384" s="80">
        <f t="shared" si="17"/>
        <v>0</v>
      </c>
      <c r="H1384" s="80"/>
      <c r="I1384" s="162"/>
      <c r="J1384" s="81"/>
      <c r="K1384" s="82"/>
    </row>
    <row r="1385" spans="1:11" s="76" customFormat="1" ht="16.5" customHeight="1" x14ac:dyDescent="0.3">
      <c r="A1385" s="77">
        <v>43360</v>
      </c>
      <c r="B1385" s="78" t="s">
        <v>1928</v>
      </c>
      <c r="C1385" s="79" t="s">
        <v>87</v>
      </c>
      <c r="D1385" s="79" t="s">
        <v>969</v>
      </c>
      <c r="E1385" s="80">
        <v>24</v>
      </c>
      <c r="F1385" s="80">
        <v>28800.09</v>
      </c>
      <c r="G1385" s="80">
        <f t="shared" si="17"/>
        <v>691202.16</v>
      </c>
      <c r="H1385" s="80"/>
      <c r="I1385" s="170" t="s">
        <v>674</v>
      </c>
      <c r="J1385" s="81"/>
      <c r="K1385" s="82"/>
    </row>
    <row r="1386" spans="1:11" s="76" customFormat="1" ht="16.5" customHeight="1" x14ac:dyDescent="0.3">
      <c r="A1386" s="77"/>
      <c r="B1386" s="78"/>
      <c r="C1386" s="79"/>
      <c r="D1386" s="79" t="s">
        <v>1854</v>
      </c>
      <c r="E1386" s="80">
        <v>6</v>
      </c>
      <c r="F1386" s="80">
        <v>234000.46</v>
      </c>
      <c r="G1386" s="80">
        <f t="shared" si="17"/>
        <v>1404002.76</v>
      </c>
      <c r="H1386" s="80">
        <f>SUM(G1385:G1386)</f>
        <v>2095204.92</v>
      </c>
      <c r="I1386" s="170"/>
      <c r="J1386" s="81"/>
      <c r="K1386" s="82"/>
    </row>
    <row r="1387" spans="1:11" s="76" customFormat="1" ht="16.5" customHeight="1" x14ac:dyDescent="0.3">
      <c r="A1387" s="77"/>
      <c r="B1387" s="78"/>
      <c r="C1387" s="79"/>
      <c r="D1387" s="79"/>
      <c r="E1387" s="80"/>
      <c r="F1387" s="80"/>
      <c r="G1387" s="80">
        <f t="shared" si="17"/>
        <v>0</v>
      </c>
      <c r="H1387" s="80"/>
      <c r="I1387" s="162"/>
      <c r="J1387" s="81"/>
      <c r="K1387" s="82"/>
    </row>
    <row r="1388" spans="1:11" s="76" customFormat="1" ht="16.5" customHeight="1" x14ac:dyDescent="0.3">
      <c r="A1388" s="77">
        <v>43360</v>
      </c>
      <c r="B1388" s="78" t="s">
        <v>1929</v>
      </c>
      <c r="C1388" s="79" t="s">
        <v>1198</v>
      </c>
      <c r="D1388" s="79" t="s">
        <v>982</v>
      </c>
      <c r="E1388" s="80">
        <v>3</v>
      </c>
      <c r="F1388" s="80">
        <v>34999.800000000003</v>
      </c>
      <c r="G1388" s="80">
        <f t="shared" si="17"/>
        <v>104999.40000000001</v>
      </c>
      <c r="H1388" s="80"/>
      <c r="I1388" s="170" t="s">
        <v>1215</v>
      </c>
      <c r="J1388" s="81"/>
      <c r="K1388" s="82"/>
    </row>
    <row r="1389" spans="1:11" s="76" customFormat="1" ht="16.5" customHeight="1" x14ac:dyDescent="0.3">
      <c r="A1389" s="77"/>
      <c r="B1389" s="78"/>
      <c r="C1389" s="79"/>
      <c r="D1389" s="79" t="s">
        <v>1930</v>
      </c>
      <c r="E1389" s="80">
        <v>3</v>
      </c>
      <c r="F1389" s="80">
        <v>85000.3</v>
      </c>
      <c r="G1389" s="80">
        <f t="shared" si="17"/>
        <v>255000.90000000002</v>
      </c>
      <c r="H1389" s="80"/>
      <c r="I1389" s="170"/>
      <c r="J1389" s="81"/>
      <c r="K1389" s="82"/>
    </row>
    <row r="1390" spans="1:11" s="76" customFormat="1" ht="16.5" customHeight="1" x14ac:dyDescent="0.3">
      <c r="A1390" s="77"/>
      <c r="B1390" s="78"/>
      <c r="C1390" s="79"/>
      <c r="D1390" s="79" t="s">
        <v>1931</v>
      </c>
      <c r="E1390" s="80">
        <v>3</v>
      </c>
      <c r="F1390" s="80">
        <v>59999.8</v>
      </c>
      <c r="G1390" s="80">
        <f t="shared" si="17"/>
        <v>179999.40000000002</v>
      </c>
      <c r="H1390" s="80"/>
      <c r="I1390" s="170"/>
      <c r="J1390" s="81"/>
      <c r="K1390" s="82"/>
    </row>
    <row r="1391" spans="1:11" s="76" customFormat="1" ht="16.5" customHeight="1" x14ac:dyDescent="0.3">
      <c r="A1391" s="77"/>
      <c r="B1391" s="78"/>
      <c r="C1391" s="79"/>
      <c r="D1391" s="79" t="s">
        <v>1932</v>
      </c>
      <c r="E1391" s="80">
        <v>3</v>
      </c>
      <c r="F1391" s="80">
        <v>59999.5</v>
      </c>
      <c r="G1391" s="80">
        <f t="shared" si="17"/>
        <v>179998.5</v>
      </c>
      <c r="H1391" s="80"/>
      <c r="I1391" s="170"/>
      <c r="J1391" s="81"/>
      <c r="K1391" s="82"/>
    </row>
    <row r="1392" spans="1:11" s="76" customFormat="1" ht="16.5" customHeight="1" x14ac:dyDescent="0.3">
      <c r="A1392" s="77"/>
      <c r="B1392" s="78"/>
      <c r="C1392" s="79"/>
      <c r="D1392" s="79" t="s">
        <v>1763</v>
      </c>
      <c r="E1392" s="80">
        <v>3</v>
      </c>
      <c r="F1392" s="80">
        <v>59999.5</v>
      </c>
      <c r="G1392" s="80">
        <f t="shared" si="17"/>
        <v>179998.5</v>
      </c>
      <c r="H1392" s="80"/>
      <c r="I1392" s="170"/>
      <c r="J1392" s="81"/>
      <c r="K1392" s="82"/>
    </row>
    <row r="1393" spans="1:11" s="76" customFormat="1" ht="16.5" customHeight="1" x14ac:dyDescent="0.3">
      <c r="A1393" s="77"/>
      <c r="B1393" s="78"/>
      <c r="C1393" s="79"/>
      <c r="D1393" s="79" t="s">
        <v>1722</v>
      </c>
      <c r="E1393" s="80">
        <v>3</v>
      </c>
      <c r="F1393" s="80">
        <v>165000</v>
      </c>
      <c r="G1393" s="80">
        <f t="shared" si="17"/>
        <v>495000</v>
      </c>
      <c r="H1393" s="80"/>
      <c r="I1393" s="170"/>
      <c r="J1393" s="81"/>
      <c r="K1393" s="82"/>
    </row>
    <row r="1394" spans="1:11" s="76" customFormat="1" ht="16.5" customHeight="1" x14ac:dyDescent="0.3">
      <c r="A1394" s="77"/>
      <c r="B1394" s="78"/>
      <c r="C1394" s="79"/>
      <c r="D1394" s="79" t="s">
        <v>1915</v>
      </c>
      <c r="E1394" s="80">
        <v>3</v>
      </c>
      <c r="F1394" s="80">
        <v>165000</v>
      </c>
      <c r="G1394" s="80">
        <f t="shared" si="17"/>
        <v>495000</v>
      </c>
      <c r="H1394" s="80"/>
      <c r="I1394" s="170"/>
      <c r="J1394" s="81"/>
      <c r="K1394" s="82"/>
    </row>
    <row r="1395" spans="1:11" s="76" customFormat="1" ht="16.5" customHeight="1" x14ac:dyDescent="0.3">
      <c r="A1395" s="77"/>
      <c r="B1395" s="78"/>
      <c r="C1395" s="79"/>
      <c r="D1395" s="79" t="s">
        <v>1933</v>
      </c>
      <c r="E1395" s="80">
        <v>3</v>
      </c>
      <c r="F1395" s="80">
        <v>85000</v>
      </c>
      <c r="G1395" s="80">
        <f t="shared" si="17"/>
        <v>255000</v>
      </c>
      <c r="H1395" s="80">
        <f>SUM(G1388:G1395)</f>
        <v>2144996.7000000002</v>
      </c>
      <c r="I1395" s="170"/>
      <c r="J1395" s="81"/>
      <c r="K1395" s="82"/>
    </row>
    <row r="1396" spans="1:11" s="76" customFormat="1" ht="16.5" customHeight="1" x14ac:dyDescent="0.3">
      <c r="A1396" s="77"/>
      <c r="B1396" s="78"/>
      <c r="C1396" s="79"/>
      <c r="D1396" s="79"/>
      <c r="E1396" s="80"/>
      <c r="F1396" s="80"/>
      <c r="G1396" s="80">
        <f t="shared" si="17"/>
        <v>0</v>
      </c>
      <c r="H1396" s="80"/>
      <c r="I1396" s="162"/>
      <c r="J1396" s="81"/>
      <c r="K1396" s="82"/>
    </row>
    <row r="1397" spans="1:11" s="76" customFormat="1" ht="16.5" customHeight="1" x14ac:dyDescent="0.3">
      <c r="A1397" s="77">
        <v>43361</v>
      </c>
      <c r="B1397" s="78" t="s">
        <v>1934</v>
      </c>
      <c r="C1397" s="79" t="s">
        <v>556</v>
      </c>
      <c r="D1397" s="79" t="s">
        <v>319</v>
      </c>
      <c r="E1397" s="80">
        <v>1</v>
      </c>
      <c r="F1397" s="80">
        <v>600000.5</v>
      </c>
      <c r="G1397" s="80">
        <f t="shared" si="17"/>
        <v>600000.5</v>
      </c>
      <c r="H1397" s="80">
        <f>G1397</f>
        <v>600000.5</v>
      </c>
      <c r="I1397" s="162" t="s">
        <v>314</v>
      </c>
      <c r="J1397" s="81"/>
      <c r="K1397" s="82"/>
    </row>
    <row r="1398" spans="1:11" s="76" customFormat="1" ht="16.5" customHeight="1" x14ac:dyDescent="0.3">
      <c r="A1398" s="77"/>
      <c r="B1398" s="78"/>
      <c r="C1398" s="79"/>
      <c r="D1398" s="79"/>
      <c r="E1398" s="80"/>
      <c r="F1398" s="80"/>
      <c r="G1398" s="80">
        <f t="shared" si="17"/>
        <v>0</v>
      </c>
      <c r="H1398" s="80"/>
      <c r="I1398" s="162"/>
      <c r="J1398" s="81"/>
      <c r="K1398" s="82"/>
    </row>
    <row r="1399" spans="1:11" s="76" customFormat="1" ht="16.5" customHeight="1" x14ac:dyDescent="0.3">
      <c r="A1399" s="77"/>
      <c r="B1399" s="78"/>
      <c r="C1399" s="79"/>
      <c r="D1399" s="79"/>
      <c r="E1399" s="80"/>
      <c r="F1399" s="80"/>
      <c r="G1399" s="80">
        <f t="shared" si="17"/>
        <v>0</v>
      </c>
      <c r="H1399" s="80"/>
      <c r="I1399" s="162"/>
      <c r="J1399" s="81"/>
      <c r="K1399" s="82"/>
    </row>
    <row r="1400" spans="1:11" s="76" customFormat="1" ht="16.5" customHeight="1" x14ac:dyDescent="0.3">
      <c r="A1400" s="77">
        <v>43360</v>
      </c>
      <c r="B1400" s="78" t="s">
        <v>1935</v>
      </c>
      <c r="C1400" s="79" t="s">
        <v>1936</v>
      </c>
      <c r="D1400" s="79" t="s">
        <v>1937</v>
      </c>
      <c r="E1400" s="80">
        <v>2</v>
      </c>
      <c r="F1400" s="80">
        <v>169999.5</v>
      </c>
      <c r="G1400" s="80">
        <f t="shared" si="17"/>
        <v>339999</v>
      </c>
      <c r="H1400" s="80"/>
      <c r="I1400" s="170" t="s">
        <v>1756</v>
      </c>
      <c r="J1400" s="81"/>
      <c r="K1400" s="82"/>
    </row>
    <row r="1401" spans="1:11" s="76" customFormat="1" ht="16.5" customHeight="1" x14ac:dyDescent="0.3">
      <c r="A1401" s="77"/>
      <c r="B1401" s="78"/>
      <c r="C1401" s="79"/>
      <c r="D1401" s="79" t="s">
        <v>1938</v>
      </c>
      <c r="E1401" s="80">
        <v>3</v>
      </c>
      <c r="F1401" s="80">
        <v>169999.5</v>
      </c>
      <c r="G1401" s="80">
        <f t="shared" si="17"/>
        <v>509998.5</v>
      </c>
      <c r="H1401" s="80">
        <f>SUM(G1400:G1401)</f>
        <v>849997.5</v>
      </c>
      <c r="I1401" s="170"/>
      <c r="J1401" s="81"/>
      <c r="K1401" s="82"/>
    </row>
    <row r="1402" spans="1:11" s="76" customFormat="1" ht="16.5" customHeight="1" x14ac:dyDescent="0.3">
      <c r="A1402" s="77"/>
      <c r="B1402" s="78"/>
      <c r="C1402" s="79"/>
      <c r="D1402" s="79"/>
      <c r="E1402" s="80"/>
      <c r="F1402" s="80"/>
      <c r="G1402" s="80">
        <f t="shared" si="17"/>
        <v>0</v>
      </c>
      <c r="H1402" s="80"/>
      <c r="I1402" s="162"/>
      <c r="J1402" s="81"/>
      <c r="K1402" s="82"/>
    </row>
    <row r="1403" spans="1:11" s="76" customFormat="1" ht="16.5" customHeight="1" x14ac:dyDescent="0.3">
      <c r="A1403" s="77">
        <v>43361</v>
      </c>
      <c r="B1403" s="78" t="s">
        <v>1939</v>
      </c>
      <c r="C1403" s="79" t="s">
        <v>1127</v>
      </c>
      <c r="D1403" s="79" t="s">
        <v>1719</v>
      </c>
      <c r="E1403" s="80">
        <v>6</v>
      </c>
      <c r="F1403" s="80">
        <v>76500.27</v>
      </c>
      <c r="G1403" s="80">
        <f t="shared" si="17"/>
        <v>459001.62</v>
      </c>
      <c r="H1403" s="80"/>
      <c r="I1403" s="170" t="s">
        <v>674</v>
      </c>
      <c r="J1403" s="81"/>
      <c r="K1403" s="82"/>
    </row>
    <row r="1404" spans="1:11" s="76" customFormat="1" ht="16.5" customHeight="1" x14ac:dyDescent="0.3">
      <c r="A1404" s="77"/>
      <c r="B1404" s="78"/>
      <c r="C1404" s="79"/>
      <c r="D1404" s="79" t="s">
        <v>1854</v>
      </c>
      <c r="E1404" s="80">
        <v>3</v>
      </c>
      <c r="F1404" s="80">
        <v>234000.36</v>
      </c>
      <c r="G1404" s="80">
        <f t="shared" si="17"/>
        <v>702001.08</v>
      </c>
      <c r="H1404" s="80">
        <f>SUM(G1403:G1404)</f>
        <v>1161002.7</v>
      </c>
      <c r="I1404" s="170"/>
      <c r="J1404" s="81"/>
      <c r="K1404" s="82"/>
    </row>
    <row r="1405" spans="1:11" s="76" customFormat="1" ht="16.5" customHeight="1" x14ac:dyDescent="0.3">
      <c r="A1405" s="77"/>
      <c r="B1405" s="78"/>
      <c r="C1405" s="79"/>
      <c r="D1405" s="79"/>
      <c r="E1405" s="80"/>
      <c r="F1405" s="80"/>
      <c r="G1405" s="80">
        <f t="shared" si="17"/>
        <v>0</v>
      </c>
      <c r="H1405" s="80"/>
      <c r="I1405" s="162"/>
      <c r="J1405" s="81"/>
      <c r="K1405" s="82"/>
    </row>
    <row r="1406" spans="1:11" s="76" customFormat="1" ht="16.5" customHeight="1" x14ac:dyDescent="0.3">
      <c r="A1406" s="77">
        <v>43361</v>
      </c>
      <c r="B1406" s="78" t="s">
        <v>1940</v>
      </c>
      <c r="C1406" s="79" t="s">
        <v>1893</v>
      </c>
      <c r="D1406" s="79" t="s">
        <v>31</v>
      </c>
      <c r="E1406" s="80">
        <v>1</v>
      </c>
      <c r="F1406" s="80">
        <v>538000</v>
      </c>
      <c r="G1406" s="80">
        <f t="shared" si="17"/>
        <v>538000</v>
      </c>
      <c r="H1406" s="80"/>
      <c r="I1406" s="170" t="s">
        <v>1756</v>
      </c>
      <c r="J1406" s="81"/>
      <c r="K1406" s="82"/>
    </row>
    <row r="1407" spans="1:11" s="76" customFormat="1" ht="16.5" customHeight="1" x14ac:dyDescent="0.3">
      <c r="A1407" s="77"/>
      <c r="B1407" s="78"/>
      <c r="C1407" s="79"/>
      <c r="D1407" s="79" t="s">
        <v>405</v>
      </c>
      <c r="E1407" s="80">
        <v>2</v>
      </c>
      <c r="F1407" s="80">
        <v>600000.5</v>
      </c>
      <c r="G1407" s="80">
        <f t="shared" si="17"/>
        <v>1200001</v>
      </c>
      <c r="H1407" s="80"/>
      <c r="I1407" s="170"/>
      <c r="J1407" s="81"/>
      <c r="K1407" s="82"/>
    </row>
    <row r="1408" spans="1:11" s="76" customFormat="1" ht="16.5" customHeight="1" x14ac:dyDescent="0.3">
      <c r="A1408" s="77"/>
      <c r="B1408" s="78"/>
      <c r="C1408" s="79"/>
      <c r="D1408" s="79" t="s">
        <v>104</v>
      </c>
      <c r="E1408" s="80">
        <v>2</v>
      </c>
      <c r="F1408" s="80">
        <v>538000</v>
      </c>
      <c r="G1408" s="80">
        <f t="shared" si="17"/>
        <v>1076000</v>
      </c>
      <c r="H1408" s="80"/>
      <c r="I1408" s="170"/>
      <c r="J1408" s="81"/>
      <c r="K1408" s="82"/>
    </row>
    <row r="1409" spans="1:11" s="76" customFormat="1" ht="16.5" customHeight="1" x14ac:dyDescent="0.3">
      <c r="A1409" s="77"/>
      <c r="B1409" s="78"/>
      <c r="C1409" s="79"/>
      <c r="D1409" s="79" t="s">
        <v>887</v>
      </c>
      <c r="E1409" s="80">
        <v>12</v>
      </c>
      <c r="F1409" s="80">
        <v>215000.5</v>
      </c>
      <c r="G1409" s="80">
        <f t="shared" si="17"/>
        <v>2580006</v>
      </c>
      <c r="H1409" s="80"/>
      <c r="I1409" s="170"/>
      <c r="J1409" s="81"/>
      <c r="K1409" s="82"/>
    </row>
    <row r="1410" spans="1:11" s="76" customFormat="1" ht="16.5" customHeight="1" x14ac:dyDescent="0.3">
      <c r="A1410" s="77"/>
      <c r="B1410" s="78"/>
      <c r="C1410" s="79"/>
      <c r="D1410" s="79" t="s">
        <v>109</v>
      </c>
      <c r="E1410" s="80">
        <v>6</v>
      </c>
      <c r="F1410" s="80">
        <v>215000.5</v>
      </c>
      <c r="G1410" s="80">
        <f t="shared" si="17"/>
        <v>1290003</v>
      </c>
      <c r="H1410" s="80"/>
      <c r="I1410" s="170"/>
      <c r="J1410" s="81"/>
      <c r="K1410" s="82"/>
    </row>
    <row r="1411" spans="1:11" s="76" customFormat="1" ht="16.5" customHeight="1" x14ac:dyDescent="0.3">
      <c r="A1411" s="77"/>
      <c r="B1411" s="78"/>
      <c r="C1411" s="79"/>
      <c r="D1411" s="79" t="s">
        <v>1094</v>
      </c>
      <c r="E1411" s="80">
        <v>6</v>
      </c>
      <c r="F1411" s="80">
        <v>199999.8</v>
      </c>
      <c r="G1411" s="80">
        <f t="shared" si="17"/>
        <v>1199998.7999999998</v>
      </c>
      <c r="H1411" s="80">
        <f>SUM(G1406:G1411)</f>
        <v>7884008.7999999998</v>
      </c>
      <c r="I1411" s="170"/>
      <c r="J1411" s="81"/>
      <c r="K1411" s="82"/>
    </row>
    <row r="1412" spans="1:11" s="76" customFormat="1" ht="16.5" customHeight="1" x14ac:dyDescent="0.3">
      <c r="A1412" s="77"/>
      <c r="B1412" s="78"/>
      <c r="C1412" s="79"/>
      <c r="D1412" s="79"/>
      <c r="E1412" s="80"/>
      <c r="F1412" s="80"/>
      <c r="G1412" s="80">
        <f t="shared" si="17"/>
        <v>0</v>
      </c>
      <c r="H1412" s="80"/>
      <c r="I1412" s="162"/>
      <c r="J1412" s="81"/>
      <c r="K1412" s="82"/>
    </row>
    <row r="1413" spans="1:11" s="76" customFormat="1" ht="16.5" customHeight="1" x14ac:dyDescent="0.3">
      <c r="A1413" s="77">
        <v>43361</v>
      </c>
      <c r="B1413" s="78" t="s">
        <v>1941</v>
      </c>
      <c r="C1413" s="79" t="s">
        <v>1828</v>
      </c>
      <c r="D1413" s="79" t="s">
        <v>1094</v>
      </c>
      <c r="E1413" s="80">
        <v>1</v>
      </c>
      <c r="F1413" s="80">
        <v>199999.8</v>
      </c>
      <c r="G1413" s="80">
        <f t="shared" si="17"/>
        <v>199999.8</v>
      </c>
      <c r="H1413" s="80"/>
      <c r="I1413" s="170" t="s">
        <v>315</v>
      </c>
      <c r="J1413" s="81"/>
      <c r="K1413" s="82"/>
    </row>
    <row r="1414" spans="1:11" s="76" customFormat="1" ht="16.5" customHeight="1" x14ac:dyDescent="0.3">
      <c r="A1414" s="77"/>
      <c r="B1414" s="78"/>
      <c r="C1414" s="79"/>
      <c r="D1414" s="79" t="s">
        <v>887</v>
      </c>
      <c r="E1414" s="80">
        <v>1</v>
      </c>
      <c r="F1414" s="80">
        <v>215000.5</v>
      </c>
      <c r="G1414" s="80">
        <f t="shared" si="17"/>
        <v>215000.5</v>
      </c>
      <c r="H1414" s="80">
        <f>SUM(G1413:G1414)</f>
        <v>415000.3</v>
      </c>
      <c r="I1414" s="170"/>
      <c r="J1414" s="81"/>
      <c r="K1414" s="82"/>
    </row>
    <row r="1415" spans="1:11" s="76" customFormat="1" ht="16.5" customHeight="1" x14ac:dyDescent="0.3">
      <c r="A1415" s="77"/>
      <c r="B1415" s="78"/>
      <c r="C1415" s="79"/>
      <c r="D1415" s="79"/>
      <c r="E1415" s="80"/>
      <c r="F1415" s="80"/>
      <c r="G1415" s="80">
        <f t="shared" si="17"/>
        <v>0</v>
      </c>
      <c r="H1415" s="80"/>
      <c r="I1415" s="162"/>
      <c r="J1415" s="81"/>
      <c r="K1415" s="82"/>
    </row>
    <row r="1416" spans="1:11" s="76" customFormat="1" ht="16.5" customHeight="1" x14ac:dyDescent="0.3">
      <c r="A1416" s="77">
        <v>43361</v>
      </c>
      <c r="B1416" s="78" t="s">
        <v>1942</v>
      </c>
      <c r="C1416" s="79" t="s">
        <v>1943</v>
      </c>
      <c r="D1416" s="79" t="s">
        <v>109</v>
      </c>
      <c r="E1416" s="80">
        <v>1</v>
      </c>
      <c r="F1416" s="80">
        <v>215000.5</v>
      </c>
      <c r="G1416" s="80">
        <f t="shared" si="17"/>
        <v>215000.5</v>
      </c>
      <c r="H1416" s="80"/>
      <c r="I1416" s="170" t="s">
        <v>1756</v>
      </c>
      <c r="J1416" s="81"/>
      <c r="K1416" s="82"/>
    </row>
    <row r="1417" spans="1:11" s="76" customFormat="1" ht="16.5" customHeight="1" x14ac:dyDescent="0.3">
      <c r="A1417" s="77"/>
      <c r="B1417" s="78"/>
      <c r="C1417" s="79"/>
      <c r="D1417" s="79" t="s">
        <v>887</v>
      </c>
      <c r="E1417" s="80">
        <v>1</v>
      </c>
      <c r="F1417" s="80">
        <v>215000.5</v>
      </c>
      <c r="G1417" s="80">
        <f t="shared" si="17"/>
        <v>215000.5</v>
      </c>
      <c r="H1417" s="80"/>
      <c r="I1417" s="170"/>
      <c r="J1417" s="81"/>
      <c r="K1417" s="82"/>
    </row>
    <row r="1418" spans="1:11" s="76" customFormat="1" ht="16.5" customHeight="1" x14ac:dyDescent="0.3">
      <c r="A1418" s="77"/>
      <c r="B1418" s="78"/>
      <c r="C1418" s="79"/>
      <c r="D1418" s="79" t="s">
        <v>31</v>
      </c>
      <c r="E1418" s="80">
        <v>1</v>
      </c>
      <c r="F1418" s="80">
        <v>538000</v>
      </c>
      <c r="G1418" s="80">
        <f t="shared" si="17"/>
        <v>538000</v>
      </c>
      <c r="H1418" s="80">
        <f>SUM(G1416:G1418)</f>
        <v>968001</v>
      </c>
      <c r="I1418" s="170"/>
      <c r="J1418" s="81"/>
      <c r="K1418" s="82"/>
    </row>
    <row r="1419" spans="1:11" s="76" customFormat="1" ht="16.5" customHeight="1" x14ac:dyDescent="0.3">
      <c r="A1419" s="77"/>
      <c r="B1419" s="78"/>
      <c r="C1419" s="79"/>
      <c r="D1419" s="79"/>
      <c r="E1419" s="80"/>
      <c r="F1419" s="80"/>
      <c r="G1419" s="80">
        <f t="shared" si="17"/>
        <v>0</v>
      </c>
      <c r="H1419" s="80"/>
      <c r="I1419" s="162"/>
      <c r="J1419" s="81"/>
      <c r="K1419" s="82"/>
    </row>
    <row r="1420" spans="1:11" s="76" customFormat="1" ht="16.5" customHeight="1" x14ac:dyDescent="0.3">
      <c r="A1420" s="83">
        <v>43361</v>
      </c>
      <c r="B1420" s="84" t="s">
        <v>1944</v>
      </c>
      <c r="C1420" s="85" t="s">
        <v>1936</v>
      </c>
      <c r="D1420" s="85" t="s">
        <v>1635</v>
      </c>
      <c r="E1420" s="86">
        <v>5</v>
      </c>
      <c r="F1420" s="86">
        <v>165000</v>
      </c>
      <c r="G1420" s="86">
        <f t="shared" si="17"/>
        <v>825000</v>
      </c>
      <c r="H1420" s="86">
        <f>G1420</f>
        <v>825000</v>
      </c>
      <c r="I1420" s="162" t="s">
        <v>1756</v>
      </c>
      <c r="J1420" s="81"/>
      <c r="K1420" s="82"/>
    </row>
    <row r="1421" spans="1:11" s="76" customFormat="1" ht="16.5" customHeight="1" x14ac:dyDescent="0.3">
      <c r="A1421" s="77"/>
      <c r="B1421" s="78"/>
      <c r="C1421" s="79"/>
      <c r="D1421" s="79"/>
      <c r="E1421" s="80"/>
      <c r="F1421" s="80"/>
      <c r="G1421" s="80">
        <f t="shared" si="17"/>
        <v>0</v>
      </c>
      <c r="H1421" s="80"/>
      <c r="I1421" s="162"/>
      <c r="J1421" s="81"/>
      <c r="K1421" s="82"/>
    </row>
    <row r="1422" spans="1:11" s="76" customFormat="1" ht="16.5" customHeight="1" x14ac:dyDescent="0.3">
      <c r="A1422" s="92">
        <v>43361</v>
      </c>
      <c r="B1422" s="93" t="s">
        <v>1945</v>
      </c>
      <c r="C1422" s="94" t="s">
        <v>1946</v>
      </c>
      <c r="D1422" s="94" t="s">
        <v>1094</v>
      </c>
      <c r="E1422" s="95"/>
      <c r="F1422" s="95"/>
      <c r="G1422" s="95">
        <f t="shared" si="17"/>
        <v>0</v>
      </c>
      <c r="H1422" s="95"/>
      <c r="I1422" s="174" t="s">
        <v>309</v>
      </c>
      <c r="J1422" s="81"/>
      <c r="K1422" s="82"/>
    </row>
    <row r="1423" spans="1:11" s="76" customFormat="1" ht="16.5" customHeight="1" x14ac:dyDescent="0.3">
      <c r="A1423" s="92"/>
      <c r="B1423" s="93"/>
      <c r="C1423" s="94"/>
      <c r="D1423" s="94" t="s">
        <v>19</v>
      </c>
      <c r="E1423" s="95"/>
      <c r="F1423" s="95"/>
      <c r="G1423" s="95">
        <f t="shared" si="17"/>
        <v>0</v>
      </c>
      <c r="H1423" s="95">
        <f>SUM(G1422:G1423)</f>
        <v>0</v>
      </c>
      <c r="I1423" s="174"/>
      <c r="J1423" s="81"/>
      <c r="K1423" s="82"/>
    </row>
    <row r="1424" spans="1:11" s="76" customFormat="1" ht="16.5" customHeight="1" x14ac:dyDescent="0.3">
      <c r="A1424" s="77"/>
      <c r="B1424" s="78"/>
      <c r="C1424" s="79"/>
      <c r="D1424" s="79"/>
      <c r="E1424" s="80"/>
      <c r="F1424" s="80"/>
      <c r="G1424" s="80">
        <f t="shared" si="17"/>
        <v>0</v>
      </c>
      <c r="H1424" s="80"/>
      <c r="I1424" s="162"/>
      <c r="J1424" s="81"/>
      <c r="K1424" s="82"/>
    </row>
    <row r="1425" spans="1:11" s="76" customFormat="1" ht="16.5" customHeight="1" x14ac:dyDescent="0.3">
      <c r="A1425" s="77">
        <v>43361</v>
      </c>
      <c r="B1425" s="78" t="s">
        <v>1947</v>
      </c>
      <c r="C1425" s="79" t="s">
        <v>301</v>
      </c>
      <c r="D1425" s="79" t="s">
        <v>1072</v>
      </c>
      <c r="E1425" s="80">
        <v>12</v>
      </c>
      <c r="F1425" s="80">
        <v>165000</v>
      </c>
      <c r="G1425" s="80">
        <f t="shared" si="17"/>
        <v>1980000</v>
      </c>
      <c r="H1425" s="80">
        <f>G1425</f>
        <v>1980000</v>
      </c>
      <c r="I1425" s="162" t="s">
        <v>309</v>
      </c>
      <c r="J1425" s="81"/>
      <c r="K1425" s="82"/>
    </row>
    <row r="1426" spans="1:11" s="76" customFormat="1" ht="16.5" customHeight="1" x14ac:dyDescent="0.3">
      <c r="A1426" s="77"/>
      <c r="B1426" s="78"/>
      <c r="C1426" s="79"/>
      <c r="D1426" s="79"/>
      <c r="E1426" s="80"/>
      <c r="F1426" s="80"/>
      <c r="G1426" s="80">
        <f t="shared" si="17"/>
        <v>0</v>
      </c>
      <c r="H1426" s="80"/>
      <c r="I1426" s="162"/>
      <c r="J1426" s="81"/>
      <c r="K1426" s="82"/>
    </row>
    <row r="1427" spans="1:11" s="76" customFormat="1" ht="16.5" customHeight="1" x14ac:dyDescent="0.3">
      <c r="A1427" s="77">
        <v>43361</v>
      </c>
      <c r="B1427" s="78" t="s">
        <v>1948</v>
      </c>
      <c r="C1427" s="79" t="s">
        <v>1949</v>
      </c>
      <c r="D1427" s="79" t="s">
        <v>1094</v>
      </c>
      <c r="E1427" s="80">
        <v>2</v>
      </c>
      <c r="F1427" s="80">
        <v>0</v>
      </c>
      <c r="G1427" s="80">
        <f t="shared" si="17"/>
        <v>0</v>
      </c>
      <c r="H1427" s="80">
        <f>G1427</f>
        <v>0</v>
      </c>
      <c r="I1427" s="162" t="s">
        <v>1213</v>
      </c>
      <c r="J1427" s="81"/>
      <c r="K1427" s="82"/>
    </row>
    <row r="1428" spans="1:11" s="76" customFormat="1" ht="16.5" customHeight="1" x14ac:dyDescent="0.3">
      <c r="A1428" s="77"/>
      <c r="B1428" s="78"/>
      <c r="C1428" s="79"/>
      <c r="D1428" s="79"/>
      <c r="E1428" s="80"/>
      <c r="F1428" s="80"/>
      <c r="G1428" s="80">
        <f t="shared" si="17"/>
        <v>0</v>
      </c>
      <c r="H1428" s="80"/>
      <c r="I1428" s="162"/>
      <c r="J1428" s="81"/>
      <c r="K1428" s="82"/>
    </row>
    <row r="1429" spans="1:11" s="76" customFormat="1" ht="16.5" customHeight="1" x14ac:dyDescent="0.3">
      <c r="A1429" s="77">
        <v>43361</v>
      </c>
      <c r="B1429" s="78" t="s">
        <v>1950</v>
      </c>
      <c r="C1429" s="79" t="s">
        <v>113</v>
      </c>
      <c r="D1429" s="79" t="s">
        <v>887</v>
      </c>
      <c r="E1429" s="80">
        <v>1</v>
      </c>
      <c r="F1429" s="80">
        <v>215000.5</v>
      </c>
      <c r="G1429" s="80">
        <f t="shared" si="17"/>
        <v>215000.5</v>
      </c>
      <c r="H1429" s="80">
        <f>G1429</f>
        <v>215000.5</v>
      </c>
      <c r="I1429" s="162" t="s">
        <v>1213</v>
      </c>
      <c r="J1429" s="81"/>
      <c r="K1429" s="82"/>
    </row>
    <row r="1430" spans="1:11" s="76" customFormat="1" ht="16.5" customHeight="1" x14ac:dyDescent="0.3">
      <c r="A1430" s="77"/>
      <c r="B1430" s="78"/>
      <c r="C1430" s="79"/>
      <c r="D1430" s="79"/>
      <c r="E1430" s="80"/>
      <c r="F1430" s="80"/>
      <c r="G1430" s="80">
        <f t="shared" si="17"/>
        <v>0</v>
      </c>
      <c r="H1430" s="80"/>
      <c r="I1430" s="162"/>
      <c r="J1430" s="81"/>
      <c r="K1430" s="82"/>
    </row>
    <row r="1431" spans="1:11" s="76" customFormat="1" ht="16.5" customHeight="1" x14ac:dyDescent="0.3">
      <c r="A1431" s="77">
        <v>43361</v>
      </c>
      <c r="B1431" s="78" t="s">
        <v>1951</v>
      </c>
      <c r="C1431" s="79" t="s">
        <v>1669</v>
      </c>
      <c r="D1431" s="79" t="s">
        <v>887</v>
      </c>
      <c r="E1431" s="80">
        <v>1</v>
      </c>
      <c r="F1431" s="80">
        <v>215000.5</v>
      </c>
      <c r="G1431" s="80">
        <f t="shared" si="17"/>
        <v>215000.5</v>
      </c>
      <c r="H1431" s="80">
        <f>G1431</f>
        <v>215000.5</v>
      </c>
      <c r="I1431" s="162" t="s">
        <v>1213</v>
      </c>
      <c r="J1431" s="81"/>
      <c r="K1431" s="82"/>
    </row>
    <row r="1432" spans="1:11" s="76" customFormat="1" ht="16.5" customHeight="1" x14ac:dyDescent="0.3">
      <c r="A1432" s="77"/>
      <c r="B1432" s="78"/>
      <c r="C1432" s="79"/>
      <c r="D1432" s="79"/>
      <c r="E1432" s="80"/>
      <c r="F1432" s="80"/>
      <c r="G1432" s="80">
        <f t="shared" si="17"/>
        <v>0</v>
      </c>
      <c r="H1432" s="80"/>
      <c r="I1432" s="162"/>
      <c r="J1432" s="81"/>
      <c r="K1432" s="82"/>
    </row>
    <row r="1433" spans="1:11" s="76" customFormat="1" ht="16.5" customHeight="1" x14ac:dyDescent="0.3">
      <c r="A1433" s="77">
        <v>43361</v>
      </c>
      <c r="B1433" s="78" t="s">
        <v>1952</v>
      </c>
      <c r="C1433" s="79" t="s">
        <v>1645</v>
      </c>
      <c r="D1433" s="79" t="s">
        <v>1094</v>
      </c>
      <c r="E1433" s="80">
        <v>1</v>
      </c>
      <c r="F1433" s="80">
        <v>199999.8</v>
      </c>
      <c r="G1433" s="80">
        <f t="shared" si="17"/>
        <v>199999.8</v>
      </c>
      <c r="H1433" s="80">
        <f>G1433</f>
        <v>199999.8</v>
      </c>
      <c r="I1433" s="162" t="s">
        <v>1213</v>
      </c>
      <c r="J1433" s="81"/>
      <c r="K1433" s="82"/>
    </row>
    <row r="1434" spans="1:11" s="76" customFormat="1" ht="16.5" customHeight="1" x14ac:dyDescent="0.3">
      <c r="A1434" s="77"/>
      <c r="B1434" s="78"/>
      <c r="C1434" s="79"/>
      <c r="D1434" s="79"/>
      <c r="E1434" s="80"/>
      <c r="F1434" s="80"/>
      <c r="G1434" s="80">
        <f t="shared" si="17"/>
        <v>0</v>
      </c>
      <c r="H1434" s="80"/>
      <c r="I1434" s="162"/>
      <c r="J1434" s="81"/>
      <c r="K1434" s="82"/>
    </row>
    <row r="1435" spans="1:11" s="76" customFormat="1" ht="16.5" customHeight="1" x14ac:dyDescent="0.3">
      <c r="A1435" s="77">
        <v>43362</v>
      </c>
      <c r="B1435" s="78" t="s">
        <v>1953</v>
      </c>
      <c r="C1435" s="79" t="s">
        <v>1954</v>
      </c>
      <c r="D1435" s="79" t="s">
        <v>1955</v>
      </c>
      <c r="E1435" s="80">
        <v>1</v>
      </c>
      <c r="F1435" s="80">
        <v>220000</v>
      </c>
      <c r="G1435" s="80">
        <f t="shared" si="17"/>
        <v>220000</v>
      </c>
      <c r="H1435" s="80">
        <f>G1435</f>
        <v>220000</v>
      </c>
      <c r="I1435" s="162" t="s">
        <v>674</v>
      </c>
      <c r="J1435" s="81"/>
      <c r="K1435" s="82"/>
    </row>
    <row r="1436" spans="1:11" s="76" customFormat="1" ht="16.5" customHeight="1" x14ac:dyDescent="0.3">
      <c r="A1436" s="77"/>
      <c r="B1436" s="78"/>
      <c r="C1436" s="79"/>
      <c r="D1436" s="79"/>
      <c r="E1436" s="80"/>
      <c r="F1436" s="80"/>
      <c r="G1436" s="80">
        <f t="shared" si="17"/>
        <v>0</v>
      </c>
      <c r="H1436" s="80"/>
      <c r="I1436" s="162"/>
      <c r="J1436" s="81"/>
      <c r="K1436" s="82"/>
    </row>
    <row r="1437" spans="1:11" s="76" customFormat="1" ht="16.5" customHeight="1" x14ac:dyDescent="0.3">
      <c r="A1437" s="77">
        <v>43362</v>
      </c>
      <c r="B1437" s="78" t="s">
        <v>1956</v>
      </c>
      <c r="C1437" s="79" t="s">
        <v>1957</v>
      </c>
      <c r="D1437" s="79" t="s">
        <v>1678</v>
      </c>
      <c r="E1437" s="80">
        <v>5</v>
      </c>
      <c r="F1437" s="80">
        <v>637450</v>
      </c>
      <c r="G1437" s="80">
        <f t="shared" si="17"/>
        <v>3187250</v>
      </c>
      <c r="H1437" s="80"/>
      <c r="I1437" s="170" t="s">
        <v>309</v>
      </c>
      <c r="J1437" s="81"/>
      <c r="K1437" s="82"/>
    </row>
    <row r="1438" spans="1:11" s="76" customFormat="1" ht="16.5" customHeight="1" x14ac:dyDescent="0.3">
      <c r="A1438" s="77"/>
      <c r="B1438" s="78"/>
      <c r="C1438" s="79"/>
      <c r="D1438" s="79" t="s">
        <v>319</v>
      </c>
      <c r="E1438" s="80">
        <v>3</v>
      </c>
      <c r="F1438" s="80">
        <v>570000.47499999998</v>
      </c>
      <c r="G1438" s="80">
        <f t="shared" si="17"/>
        <v>1710001.4249999998</v>
      </c>
      <c r="H1438" s="80"/>
      <c r="I1438" s="170"/>
      <c r="J1438" s="81"/>
      <c r="K1438" s="82"/>
    </row>
    <row r="1439" spans="1:11" s="76" customFormat="1" ht="16.5" customHeight="1" x14ac:dyDescent="0.3">
      <c r="A1439" s="77"/>
      <c r="B1439" s="78"/>
      <c r="C1439" s="79"/>
      <c r="D1439" s="79" t="s">
        <v>28</v>
      </c>
      <c r="E1439" s="80">
        <v>3</v>
      </c>
      <c r="F1439" s="80">
        <v>542450.09499999997</v>
      </c>
      <c r="G1439" s="80">
        <f t="shared" si="17"/>
        <v>1627350.2849999999</v>
      </c>
      <c r="H1439" s="80">
        <f>SUM(G1437:G1439)</f>
        <v>6524601.71</v>
      </c>
      <c r="I1439" s="170"/>
      <c r="J1439" s="81"/>
      <c r="K1439" s="82"/>
    </row>
    <row r="1440" spans="1:11" s="76" customFormat="1" ht="16.5" customHeight="1" x14ac:dyDescent="0.3">
      <c r="A1440" s="77"/>
      <c r="B1440" s="78"/>
      <c r="C1440" s="79"/>
      <c r="D1440" s="79"/>
      <c r="E1440" s="80"/>
      <c r="F1440" s="80"/>
      <c r="G1440" s="80">
        <f t="shared" si="17"/>
        <v>0</v>
      </c>
      <c r="H1440" s="80"/>
      <c r="I1440" s="162"/>
      <c r="J1440" s="81"/>
      <c r="K1440" s="82"/>
    </row>
    <row r="1441" spans="1:11" s="76" customFormat="1" ht="16.5" customHeight="1" x14ac:dyDescent="0.3">
      <c r="A1441" s="77">
        <v>43362</v>
      </c>
      <c r="B1441" s="78" t="s">
        <v>1958</v>
      </c>
      <c r="C1441" s="79" t="s">
        <v>38</v>
      </c>
      <c r="D1441" s="79" t="s">
        <v>1094</v>
      </c>
      <c r="E1441" s="80">
        <v>48</v>
      </c>
      <c r="F1441" s="80">
        <v>199999.8</v>
      </c>
      <c r="G1441" s="80">
        <f t="shared" si="17"/>
        <v>9599990.3999999985</v>
      </c>
      <c r="H1441" s="80"/>
      <c r="I1441" s="170" t="s">
        <v>310</v>
      </c>
      <c r="J1441" s="81"/>
      <c r="K1441" s="82"/>
    </row>
    <row r="1442" spans="1:11" s="76" customFormat="1" ht="16.5" customHeight="1" x14ac:dyDescent="0.3">
      <c r="A1442" s="77"/>
      <c r="B1442" s="78"/>
      <c r="C1442" s="79"/>
      <c r="D1442" s="79" t="s">
        <v>887</v>
      </c>
      <c r="E1442" s="80">
        <v>12</v>
      </c>
      <c r="F1442" s="80">
        <v>215000.5</v>
      </c>
      <c r="G1442" s="80">
        <f t="shared" si="17"/>
        <v>2580006</v>
      </c>
      <c r="H1442" s="80">
        <f>SUM(G1441:G1442)</f>
        <v>12179996.399999999</v>
      </c>
      <c r="I1442" s="170"/>
      <c r="J1442" s="81"/>
      <c r="K1442" s="82"/>
    </row>
    <row r="1443" spans="1:11" s="76" customFormat="1" ht="16.5" customHeight="1" x14ac:dyDescent="0.3">
      <c r="A1443" s="77"/>
      <c r="B1443" s="78"/>
      <c r="C1443" s="79"/>
      <c r="D1443" s="79"/>
      <c r="E1443" s="80"/>
      <c r="F1443" s="80"/>
      <c r="G1443" s="80">
        <f t="shared" si="17"/>
        <v>0</v>
      </c>
      <c r="H1443" s="80"/>
      <c r="I1443" s="162"/>
      <c r="J1443" s="81"/>
      <c r="K1443" s="82"/>
    </row>
    <row r="1444" spans="1:11" s="76" customFormat="1" ht="16.5" customHeight="1" x14ac:dyDescent="0.3">
      <c r="A1444" s="77">
        <v>43362</v>
      </c>
      <c r="B1444" s="78" t="s">
        <v>1959</v>
      </c>
      <c r="C1444" s="79" t="s">
        <v>75</v>
      </c>
      <c r="D1444" s="79" t="s">
        <v>1094</v>
      </c>
      <c r="E1444" s="80">
        <v>2</v>
      </c>
      <c r="F1444" s="80">
        <v>199999.8</v>
      </c>
      <c r="G1444" s="80">
        <f t="shared" si="17"/>
        <v>399999.6</v>
      </c>
      <c r="H1444" s="80">
        <f>G1444</f>
        <v>399999.6</v>
      </c>
      <c r="I1444" s="162" t="s">
        <v>309</v>
      </c>
      <c r="J1444" s="81"/>
      <c r="K1444" s="82"/>
    </row>
    <row r="1445" spans="1:11" s="76" customFormat="1" ht="16.5" customHeight="1" x14ac:dyDescent="0.3">
      <c r="A1445" s="77"/>
      <c r="B1445" s="78"/>
      <c r="C1445" s="79"/>
      <c r="D1445" s="79"/>
      <c r="E1445" s="80"/>
      <c r="F1445" s="80"/>
      <c r="G1445" s="80">
        <f t="shared" si="17"/>
        <v>0</v>
      </c>
      <c r="H1445" s="80"/>
      <c r="I1445" s="162"/>
      <c r="J1445" s="81"/>
      <c r="K1445" s="82"/>
    </row>
    <row r="1446" spans="1:11" s="76" customFormat="1" ht="16.5" customHeight="1" x14ac:dyDescent="0.3">
      <c r="A1446" s="77">
        <v>43363</v>
      </c>
      <c r="B1446" s="78" t="s">
        <v>1965</v>
      </c>
      <c r="C1446" s="79" t="s">
        <v>985</v>
      </c>
      <c r="D1446" s="79" t="s">
        <v>1966</v>
      </c>
      <c r="E1446" s="80">
        <v>24</v>
      </c>
      <c r="F1446" s="80">
        <v>66999.899999999994</v>
      </c>
      <c r="G1446" s="80">
        <f t="shared" si="17"/>
        <v>1607997.5999999999</v>
      </c>
      <c r="H1446" s="80"/>
      <c r="I1446" s="170" t="s">
        <v>1213</v>
      </c>
      <c r="J1446" s="81"/>
      <c r="K1446" s="82"/>
    </row>
    <row r="1447" spans="1:11" s="76" customFormat="1" ht="16.5" customHeight="1" x14ac:dyDescent="0.3">
      <c r="A1447" s="77"/>
      <c r="B1447" s="78"/>
      <c r="C1447" s="79"/>
      <c r="D1447" s="79" t="s">
        <v>1725</v>
      </c>
      <c r="E1447" s="80">
        <v>24</v>
      </c>
      <c r="F1447" s="80">
        <v>66999.899999999994</v>
      </c>
      <c r="G1447" s="80">
        <f t="shared" si="17"/>
        <v>1607997.5999999999</v>
      </c>
      <c r="H1447" s="80"/>
      <c r="I1447" s="170"/>
      <c r="J1447" s="81"/>
      <c r="K1447" s="82"/>
    </row>
    <row r="1448" spans="1:11" s="76" customFormat="1" ht="16.5" customHeight="1" x14ac:dyDescent="0.3">
      <c r="A1448" s="77"/>
      <c r="B1448" s="78"/>
      <c r="C1448" s="79"/>
      <c r="D1448" s="79" t="s">
        <v>1933</v>
      </c>
      <c r="E1448" s="80">
        <v>24</v>
      </c>
      <c r="F1448" s="80">
        <v>66999.899999999994</v>
      </c>
      <c r="G1448" s="80">
        <f t="shared" si="17"/>
        <v>1607997.5999999999</v>
      </c>
      <c r="H1448" s="80"/>
      <c r="I1448" s="170"/>
      <c r="J1448" s="81"/>
      <c r="K1448" s="82"/>
    </row>
    <row r="1449" spans="1:11" s="76" customFormat="1" ht="16.5" customHeight="1" x14ac:dyDescent="0.3">
      <c r="A1449" s="77"/>
      <c r="B1449" s="78"/>
      <c r="C1449" s="79"/>
      <c r="D1449" s="79" t="s">
        <v>1930</v>
      </c>
      <c r="E1449" s="80">
        <v>24</v>
      </c>
      <c r="F1449" s="80">
        <v>66999.899999999994</v>
      </c>
      <c r="G1449" s="80">
        <f t="shared" si="17"/>
        <v>1607997.5999999999</v>
      </c>
      <c r="H1449" s="80"/>
      <c r="I1449" s="170"/>
      <c r="J1449" s="81"/>
      <c r="K1449" s="82"/>
    </row>
    <row r="1450" spans="1:11" s="76" customFormat="1" ht="16.5" customHeight="1" x14ac:dyDescent="0.3">
      <c r="A1450" s="77"/>
      <c r="B1450" s="78"/>
      <c r="C1450" s="79"/>
      <c r="D1450" s="79" t="s">
        <v>208</v>
      </c>
      <c r="E1450" s="80">
        <v>36</v>
      </c>
      <c r="F1450" s="80">
        <v>112612.5</v>
      </c>
      <c r="G1450" s="80">
        <f t="shared" si="17"/>
        <v>4054050</v>
      </c>
      <c r="H1450" s="80">
        <f>SUM(G1446:G1450)</f>
        <v>10486040.399999999</v>
      </c>
      <c r="I1450" s="170"/>
      <c r="J1450" s="81"/>
      <c r="K1450" s="82"/>
    </row>
    <row r="1451" spans="1:11" s="76" customFormat="1" ht="16.5" customHeight="1" x14ac:dyDescent="0.3">
      <c r="A1451" s="77"/>
      <c r="B1451" s="78"/>
      <c r="C1451" s="79"/>
      <c r="D1451" s="79"/>
      <c r="E1451" s="80"/>
      <c r="F1451" s="80"/>
      <c r="G1451" s="80">
        <f t="shared" si="17"/>
        <v>0</v>
      </c>
      <c r="H1451" s="80"/>
      <c r="I1451" s="162"/>
      <c r="J1451" s="81"/>
      <c r="K1451" s="82"/>
    </row>
    <row r="1452" spans="1:11" s="76" customFormat="1" ht="16.5" customHeight="1" x14ac:dyDescent="0.3">
      <c r="A1452" s="77">
        <v>43362</v>
      </c>
      <c r="B1452" s="78" t="s">
        <v>1960</v>
      </c>
      <c r="C1452" s="79" t="s">
        <v>57</v>
      </c>
      <c r="D1452" s="79" t="s">
        <v>405</v>
      </c>
      <c r="E1452" s="80">
        <v>1</v>
      </c>
      <c r="F1452" s="80">
        <v>570000.47499999998</v>
      </c>
      <c r="G1452" s="80">
        <f t="shared" si="17"/>
        <v>570000.47499999998</v>
      </c>
      <c r="H1452" s="80">
        <f>G1452</f>
        <v>570000.47499999998</v>
      </c>
      <c r="I1452" s="162" t="s">
        <v>309</v>
      </c>
      <c r="J1452" s="81"/>
      <c r="K1452" s="82"/>
    </row>
    <row r="1453" spans="1:11" s="76" customFormat="1" ht="16.5" customHeight="1" x14ac:dyDescent="0.3">
      <c r="A1453" s="77"/>
      <c r="B1453" s="78"/>
      <c r="C1453" s="79"/>
      <c r="D1453" s="79"/>
      <c r="E1453" s="80"/>
      <c r="F1453" s="80"/>
      <c r="G1453" s="80">
        <f t="shared" ref="G1453:G1710" si="18">E1453*F1453</f>
        <v>0</v>
      </c>
      <c r="H1453" s="80"/>
      <c r="I1453" s="162"/>
      <c r="J1453" s="81"/>
      <c r="K1453" s="82"/>
    </row>
    <row r="1454" spans="1:11" s="76" customFormat="1" ht="16.5" customHeight="1" x14ac:dyDescent="0.3">
      <c r="A1454" s="77">
        <v>43362</v>
      </c>
      <c r="B1454" s="78" t="s">
        <v>1961</v>
      </c>
      <c r="C1454" s="79" t="s">
        <v>894</v>
      </c>
      <c r="D1454" s="79" t="s">
        <v>109</v>
      </c>
      <c r="E1454" s="80">
        <v>3</v>
      </c>
      <c r="F1454" s="80">
        <v>215000.5</v>
      </c>
      <c r="G1454" s="80">
        <f t="shared" si="18"/>
        <v>645001.5</v>
      </c>
      <c r="H1454" s="80"/>
      <c r="I1454" s="170" t="s">
        <v>312</v>
      </c>
      <c r="J1454" s="81"/>
      <c r="K1454" s="82"/>
    </row>
    <row r="1455" spans="1:11" s="76" customFormat="1" ht="16.5" customHeight="1" x14ac:dyDescent="0.3">
      <c r="A1455" s="77"/>
      <c r="B1455" s="78"/>
      <c r="C1455" s="79"/>
      <c r="D1455" s="79" t="s">
        <v>887</v>
      </c>
      <c r="E1455" s="80">
        <v>1</v>
      </c>
      <c r="F1455" s="80">
        <v>215000.5</v>
      </c>
      <c r="G1455" s="80">
        <f t="shared" si="18"/>
        <v>215000.5</v>
      </c>
      <c r="H1455" s="80">
        <f>SUM(G1454:G1455)</f>
        <v>860002</v>
      </c>
      <c r="I1455" s="170"/>
      <c r="J1455" s="81"/>
      <c r="K1455" s="82"/>
    </row>
    <row r="1456" spans="1:11" s="76" customFormat="1" ht="16.5" customHeight="1" x14ac:dyDescent="0.3">
      <c r="A1456" s="77"/>
      <c r="B1456" s="78"/>
      <c r="C1456" s="79"/>
      <c r="D1456" s="79"/>
      <c r="E1456" s="80"/>
      <c r="F1456" s="80"/>
      <c r="G1456" s="80">
        <f t="shared" si="18"/>
        <v>0</v>
      </c>
      <c r="H1456" s="80"/>
      <c r="I1456" s="162"/>
      <c r="J1456" s="81"/>
      <c r="K1456" s="82"/>
    </row>
    <row r="1457" spans="1:11" s="76" customFormat="1" ht="16.5" customHeight="1" x14ac:dyDescent="0.3">
      <c r="A1457" s="77">
        <v>43362</v>
      </c>
      <c r="B1457" s="78" t="s">
        <v>1962</v>
      </c>
      <c r="C1457" s="79" t="s">
        <v>1963</v>
      </c>
      <c r="D1457" s="79" t="s">
        <v>1094</v>
      </c>
      <c r="E1457" s="80">
        <v>36</v>
      </c>
      <c r="F1457" s="80">
        <v>199999.8</v>
      </c>
      <c r="G1457" s="80">
        <f t="shared" si="18"/>
        <v>7199992.7999999998</v>
      </c>
      <c r="H1457" s="80"/>
      <c r="I1457" s="170" t="s">
        <v>309</v>
      </c>
      <c r="J1457" s="81"/>
      <c r="K1457" s="82"/>
    </row>
    <row r="1458" spans="1:11" s="76" customFormat="1" ht="16.5" customHeight="1" x14ac:dyDescent="0.3">
      <c r="A1458" s="77"/>
      <c r="B1458" s="78"/>
      <c r="C1458" s="79"/>
      <c r="D1458" s="79" t="s">
        <v>109</v>
      </c>
      <c r="E1458" s="80">
        <v>12</v>
      </c>
      <c r="F1458" s="80">
        <v>215000.5</v>
      </c>
      <c r="G1458" s="80">
        <f t="shared" si="18"/>
        <v>2580006</v>
      </c>
      <c r="H1458" s="80">
        <f>SUM(G1457:G1458)</f>
        <v>9779998.8000000007</v>
      </c>
      <c r="I1458" s="170"/>
      <c r="J1458" s="81"/>
      <c r="K1458" s="82"/>
    </row>
    <row r="1459" spans="1:11" s="76" customFormat="1" ht="16.5" customHeight="1" x14ac:dyDescent="0.3">
      <c r="A1459" s="77"/>
      <c r="B1459" s="78"/>
      <c r="C1459" s="79"/>
      <c r="D1459" s="79"/>
      <c r="E1459" s="80"/>
      <c r="F1459" s="80"/>
      <c r="G1459" s="80">
        <f t="shared" si="18"/>
        <v>0</v>
      </c>
      <c r="H1459" s="80"/>
      <c r="I1459" s="162"/>
      <c r="J1459" s="81"/>
      <c r="K1459" s="82"/>
    </row>
    <row r="1460" spans="1:11" s="76" customFormat="1" ht="16.5" customHeight="1" x14ac:dyDescent="0.3">
      <c r="A1460" s="77">
        <v>43363</v>
      </c>
      <c r="B1460" s="78" t="s">
        <v>1964</v>
      </c>
      <c r="C1460" s="79" t="s">
        <v>985</v>
      </c>
      <c r="D1460" s="79" t="s">
        <v>1720</v>
      </c>
      <c r="E1460" s="80">
        <v>12</v>
      </c>
      <c r="F1460" s="80">
        <v>133999.79999999999</v>
      </c>
      <c r="G1460" s="80">
        <f t="shared" si="18"/>
        <v>1607997.5999999999</v>
      </c>
      <c r="H1460" s="80"/>
      <c r="I1460" s="170" t="s">
        <v>1213</v>
      </c>
      <c r="J1460" s="81"/>
      <c r="K1460" s="82"/>
    </row>
    <row r="1461" spans="1:11" s="76" customFormat="1" ht="16.5" customHeight="1" x14ac:dyDescent="0.3">
      <c r="A1461" s="77"/>
      <c r="B1461" s="78"/>
      <c r="C1461" s="79"/>
      <c r="D1461" s="79" t="s">
        <v>1721</v>
      </c>
      <c r="E1461" s="80">
        <v>24</v>
      </c>
      <c r="F1461" s="80">
        <v>133999.79999999999</v>
      </c>
      <c r="G1461" s="80">
        <f t="shared" si="18"/>
        <v>3215995.1999999997</v>
      </c>
      <c r="H1461" s="80"/>
      <c r="I1461" s="170"/>
      <c r="J1461" s="81"/>
      <c r="K1461" s="82"/>
    </row>
    <row r="1462" spans="1:11" s="76" customFormat="1" ht="16.5" customHeight="1" x14ac:dyDescent="0.3">
      <c r="A1462" s="77"/>
      <c r="B1462" s="78"/>
      <c r="C1462" s="79"/>
      <c r="D1462" s="79" t="s">
        <v>1914</v>
      </c>
      <c r="E1462" s="80">
        <v>12</v>
      </c>
      <c r="F1462" s="80">
        <v>133999.79999999999</v>
      </c>
      <c r="G1462" s="80">
        <f t="shared" si="18"/>
        <v>1607997.5999999999</v>
      </c>
      <c r="H1462" s="80"/>
      <c r="I1462" s="170"/>
      <c r="J1462" s="81"/>
      <c r="K1462" s="82"/>
    </row>
    <row r="1463" spans="1:11" s="76" customFormat="1" ht="16.5" customHeight="1" x14ac:dyDescent="0.3">
      <c r="A1463" s="77"/>
      <c r="B1463" s="78"/>
      <c r="C1463" s="79"/>
      <c r="D1463" s="79" t="s">
        <v>1722</v>
      </c>
      <c r="E1463" s="80">
        <v>12</v>
      </c>
      <c r="F1463" s="80">
        <v>133999.79999999999</v>
      </c>
      <c r="G1463" s="80">
        <f t="shared" si="18"/>
        <v>1607997.5999999999</v>
      </c>
      <c r="H1463" s="80"/>
      <c r="I1463" s="170"/>
      <c r="J1463" s="81"/>
      <c r="K1463" s="82"/>
    </row>
    <row r="1464" spans="1:11" s="76" customFormat="1" ht="16.5" customHeight="1" x14ac:dyDescent="0.3">
      <c r="A1464" s="77"/>
      <c r="B1464" s="78"/>
      <c r="C1464" s="79"/>
      <c r="D1464" s="79" t="s">
        <v>1915</v>
      </c>
      <c r="E1464" s="80">
        <v>12</v>
      </c>
      <c r="F1464" s="80">
        <v>133999.79999999999</v>
      </c>
      <c r="G1464" s="80">
        <f t="shared" si="18"/>
        <v>1607997.5999999999</v>
      </c>
      <c r="H1464" s="80">
        <f>SUM(G1460:G1464)</f>
        <v>9647985.5999999996</v>
      </c>
      <c r="I1464" s="170"/>
      <c r="J1464" s="81"/>
      <c r="K1464" s="82"/>
    </row>
    <row r="1465" spans="1:11" s="76" customFormat="1" ht="16.5" customHeight="1" x14ac:dyDescent="0.3">
      <c r="A1465" s="77"/>
      <c r="B1465" s="78"/>
      <c r="C1465" s="79"/>
      <c r="D1465" s="79"/>
      <c r="E1465" s="80"/>
      <c r="F1465" s="80"/>
      <c r="G1465" s="80">
        <f t="shared" si="18"/>
        <v>0</v>
      </c>
      <c r="H1465" s="80"/>
      <c r="I1465" s="162"/>
      <c r="J1465" s="81"/>
      <c r="K1465" s="82"/>
    </row>
    <row r="1466" spans="1:11" s="76" customFormat="1" ht="16.5" customHeight="1" x14ac:dyDescent="0.3">
      <c r="A1466" s="77">
        <v>43363</v>
      </c>
      <c r="B1466" s="78" t="s">
        <v>1967</v>
      </c>
      <c r="C1466" s="79" t="s">
        <v>632</v>
      </c>
      <c r="D1466" s="79" t="s">
        <v>31</v>
      </c>
      <c r="E1466" s="80">
        <v>1</v>
      </c>
      <c r="F1466" s="80">
        <v>511100.09499999997</v>
      </c>
      <c r="G1466" s="80">
        <f t="shared" si="18"/>
        <v>511100.09499999997</v>
      </c>
      <c r="H1466" s="80">
        <f>G1466</f>
        <v>511100.09499999997</v>
      </c>
      <c r="I1466" s="162" t="s">
        <v>312</v>
      </c>
      <c r="J1466" s="81"/>
      <c r="K1466" s="82"/>
    </row>
    <row r="1467" spans="1:11" s="76" customFormat="1" ht="16.5" customHeight="1" x14ac:dyDescent="0.3">
      <c r="A1467" s="77"/>
      <c r="B1467" s="78"/>
      <c r="C1467" s="79"/>
      <c r="D1467" s="79"/>
      <c r="E1467" s="80"/>
      <c r="F1467" s="80"/>
      <c r="G1467" s="80">
        <f t="shared" si="18"/>
        <v>0</v>
      </c>
      <c r="H1467" s="80"/>
      <c r="I1467" s="162"/>
      <c r="J1467" s="81"/>
      <c r="K1467" s="82"/>
    </row>
    <row r="1468" spans="1:11" s="76" customFormat="1" ht="16.5" customHeight="1" x14ac:dyDescent="0.3">
      <c r="A1468" s="77">
        <v>43363</v>
      </c>
      <c r="B1468" s="78" t="s">
        <v>1968</v>
      </c>
      <c r="C1468" s="79" t="s">
        <v>720</v>
      </c>
      <c r="D1468" s="79" t="s">
        <v>1680</v>
      </c>
      <c r="E1468" s="80">
        <v>3</v>
      </c>
      <c r="F1468" s="80">
        <v>1227000.5</v>
      </c>
      <c r="G1468" s="80">
        <f t="shared" si="18"/>
        <v>3681001.5</v>
      </c>
      <c r="H1468" s="80">
        <f>G1468</f>
        <v>3681001.5</v>
      </c>
      <c r="I1468" s="162" t="s">
        <v>312</v>
      </c>
      <c r="J1468" s="81"/>
      <c r="K1468" s="82"/>
    </row>
    <row r="1469" spans="1:11" s="76" customFormat="1" ht="16.5" customHeight="1" x14ac:dyDescent="0.3">
      <c r="A1469" s="77"/>
      <c r="B1469" s="78"/>
      <c r="C1469" s="79"/>
      <c r="D1469" s="79"/>
      <c r="E1469" s="80"/>
      <c r="F1469" s="80"/>
      <c r="G1469" s="80">
        <f t="shared" si="18"/>
        <v>0</v>
      </c>
      <c r="H1469" s="80"/>
      <c r="I1469" s="162"/>
      <c r="J1469" s="81"/>
      <c r="K1469" s="82"/>
    </row>
    <row r="1470" spans="1:11" s="76" customFormat="1" ht="16.5" customHeight="1" x14ac:dyDescent="0.3">
      <c r="A1470" s="77">
        <v>43363</v>
      </c>
      <c r="B1470" s="78" t="s">
        <v>1969</v>
      </c>
      <c r="C1470" s="79" t="s">
        <v>989</v>
      </c>
      <c r="D1470" s="79" t="s">
        <v>969</v>
      </c>
      <c r="E1470" s="80">
        <v>24</v>
      </c>
      <c r="F1470" s="80">
        <v>30400.095000000001</v>
      </c>
      <c r="G1470" s="80">
        <f t="shared" si="18"/>
        <v>729602.28</v>
      </c>
      <c r="H1470" s="80"/>
      <c r="I1470" s="170" t="s">
        <v>1215</v>
      </c>
      <c r="J1470" s="81"/>
      <c r="K1470" s="82"/>
    </row>
    <row r="1471" spans="1:11" s="76" customFormat="1" ht="16.5" customHeight="1" x14ac:dyDescent="0.3">
      <c r="A1471" s="77"/>
      <c r="B1471" s="78"/>
      <c r="C1471" s="79"/>
      <c r="D1471" s="79" t="s">
        <v>968</v>
      </c>
      <c r="E1471" s="80">
        <v>24</v>
      </c>
      <c r="F1471" s="80">
        <v>30400.095000000001</v>
      </c>
      <c r="G1471" s="80">
        <f t="shared" si="18"/>
        <v>729602.28</v>
      </c>
      <c r="H1471" s="80"/>
      <c r="I1471" s="170"/>
      <c r="J1471" s="81"/>
      <c r="K1471" s="82"/>
    </row>
    <row r="1472" spans="1:11" s="76" customFormat="1" ht="16.5" customHeight="1" x14ac:dyDescent="0.3">
      <c r="A1472" s="77"/>
      <c r="B1472" s="78"/>
      <c r="C1472" s="79"/>
      <c r="D1472" s="79" t="s">
        <v>1970</v>
      </c>
      <c r="E1472" s="80">
        <v>24</v>
      </c>
      <c r="F1472" s="80">
        <v>30400.095000000001</v>
      </c>
      <c r="G1472" s="80">
        <f t="shared" si="18"/>
        <v>729602.28</v>
      </c>
      <c r="H1472" s="80">
        <f>SUM(G1470:G1472)</f>
        <v>2188806.84</v>
      </c>
      <c r="I1472" s="170"/>
      <c r="J1472" s="81"/>
      <c r="K1472" s="82"/>
    </row>
    <row r="1473" spans="1:11" s="76" customFormat="1" ht="16.5" customHeight="1" x14ac:dyDescent="0.3">
      <c r="A1473" s="77"/>
      <c r="B1473" s="78"/>
      <c r="C1473" s="79"/>
      <c r="D1473" s="79"/>
      <c r="E1473" s="80"/>
      <c r="F1473" s="80"/>
      <c r="G1473" s="80">
        <f t="shared" si="18"/>
        <v>0</v>
      </c>
      <c r="H1473" s="80"/>
      <c r="I1473" s="162"/>
      <c r="J1473" s="81"/>
      <c r="K1473" s="82"/>
    </row>
    <row r="1474" spans="1:11" s="76" customFormat="1" ht="16.5" customHeight="1" x14ac:dyDescent="0.3">
      <c r="A1474" s="77">
        <v>43363</v>
      </c>
      <c r="B1474" s="78" t="s">
        <v>1971</v>
      </c>
      <c r="C1474" s="79" t="s">
        <v>1974</v>
      </c>
      <c r="D1474" s="79" t="s">
        <v>20</v>
      </c>
      <c r="E1474" s="80">
        <v>1</v>
      </c>
      <c r="F1474" s="80">
        <v>542450.09499999997</v>
      </c>
      <c r="G1474" s="80">
        <f t="shared" si="18"/>
        <v>542450.09499999997</v>
      </c>
      <c r="H1474" s="80">
        <f>G1474</f>
        <v>542450.09499999997</v>
      </c>
      <c r="I1474" s="162" t="s">
        <v>314</v>
      </c>
      <c r="J1474" s="81"/>
      <c r="K1474" s="82"/>
    </row>
    <row r="1475" spans="1:11" s="76" customFormat="1" ht="16.5" customHeight="1" x14ac:dyDescent="0.3">
      <c r="A1475" s="77"/>
      <c r="B1475" s="78"/>
      <c r="C1475" s="79"/>
      <c r="D1475" s="79"/>
      <c r="E1475" s="80"/>
      <c r="F1475" s="80"/>
      <c r="G1475" s="80">
        <f t="shared" si="18"/>
        <v>0</v>
      </c>
      <c r="H1475" s="80"/>
      <c r="I1475" s="162"/>
      <c r="J1475" s="81"/>
      <c r="K1475" s="82"/>
    </row>
    <row r="1476" spans="1:11" s="76" customFormat="1" ht="16.5" customHeight="1" x14ac:dyDescent="0.3">
      <c r="A1476" s="77">
        <v>43363</v>
      </c>
      <c r="B1476" s="78" t="s">
        <v>1972</v>
      </c>
      <c r="C1476" s="79" t="s">
        <v>253</v>
      </c>
      <c r="D1476" s="79" t="s">
        <v>109</v>
      </c>
      <c r="E1476" s="80">
        <v>6</v>
      </c>
      <c r="F1476" s="80">
        <v>215000.5</v>
      </c>
      <c r="G1476" s="80">
        <f t="shared" si="18"/>
        <v>1290003</v>
      </c>
      <c r="H1476" s="80">
        <f>G1476</f>
        <v>1290003</v>
      </c>
      <c r="I1476" s="162" t="s">
        <v>315</v>
      </c>
      <c r="J1476" s="81"/>
      <c r="K1476" s="82"/>
    </row>
    <row r="1477" spans="1:11" s="76" customFormat="1" ht="16.5" customHeight="1" x14ac:dyDescent="0.3">
      <c r="A1477" s="77"/>
      <c r="B1477" s="78"/>
      <c r="C1477" s="79"/>
      <c r="D1477" s="79"/>
      <c r="E1477" s="80"/>
      <c r="F1477" s="80"/>
      <c r="G1477" s="80">
        <f t="shared" si="18"/>
        <v>0</v>
      </c>
      <c r="H1477" s="80"/>
      <c r="I1477" s="162"/>
      <c r="J1477" s="81"/>
      <c r="K1477" s="82"/>
    </row>
    <row r="1478" spans="1:11" s="76" customFormat="1" ht="16.5" customHeight="1" x14ac:dyDescent="0.3">
      <c r="A1478" s="77">
        <v>43363</v>
      </c>
      <c r="B1478" s="78" t="s">
        <v>1973</v>
      </c>
      <c r="C1478" s="79" t="s">
        <v>525</v>
      </c>
      <c r="D1478" s="79" t="s">
        <v>19</v>
      </c>
      <c r="E1478" s="80">
        <v>3</v>
      </c>
      <c r="F1478" s="80">
        <v>517000</v>
      </c>
      <c r="G1478" s="80">
        <f t="shared" si="18"/>
        <v>1551000</v>
      </c>
      <c r="H1478" s="80">
        <f>G1478</f>
        <v>1551000</v>
      </c>
      <c r="I1478" s="162" t="s">
        <v>315</v>
      </c>
      <c r="J1478" s="81"/>
      <c r="K1478" s="82"/>
    </row>
    <row r="1479" spans="1:11" s="76" customFormat="1" ht="16.5" customHeight="1" x14ac:dyDescent="0.3">
      <c r="A1479" s="77"/>
      <c r="B1479" s="78"/>
      <c r="C1479" s="79"/>
      <c r="D1479" s="79"/>
      <c r="E1479" s="80"/>
      <c r="F1479" s="80"/>
      <c r="G1479" s="80">
        <f t="shared" si="18"/>
        <v>0</v>
      </c>
      <c r="H1479" s="80"/>
      <c r="I1479" s="162"/>
      <c r="J1479" s="81"/>
      <c r="K1479" s="82"/>
    </row>
    <row r="1480" spans="1:11" s="76" customFormat="1" ht="16.5" customHeight="1" x14ac:dyDescent="0.3">
      <c r="A1480" s="77">
        <v>43363</v>
      </c>
      <c r="B1480" s="78" t="s">
        <v>1975</v>
      </c>
      <c r="C1480" s="79" t="s">
        <v>1925</v>
      </c>
      <c r="D1480" s="79" t="s">
        <v>1728</v>
      </c>
      <c r="E1480" s="80">
        <v>2</v>
      </c>
      <c r="F1480" s="80">
        <v>846450</v>
      </c>
      <c r="G1480" s="80">
        <f t="shared" si="18"/>
        <v>1692900</v>
      </c>
      <c r="H1480" s="80">
        <f>G1480</f>
        <v>1692900</v>
      </c>
      <c r="I1480" s="162" t="s">
        <v>309</v>
      </c>
      <c r="J1480" s="81"/>
      <c r="K1480" s="82"/>
    </row>
    <row r="1481" spans="1:11" s="76" customFormat="1" ht="16.5" customHeight="1" x14ac:dyDescent="0.3">
      <c r="A1481" s="77"/>
      <c r="B1481" s="78"/>
      <c r="C1481" s="79"/>
      <c r="D1481" s="79"/>
      <c r="E1481" s="80"/>
      <c r="F1481" s="80"/>
      <c r="G1481" s="80">
        <f t="shared" si="18"/>
        <v>0</v>
      </c>
      <c r="H1481" s="80"/>
      <c r="I1481" s="162"/>
      <c r="J1481" s="81"/>
      <c r="K1481" s="82"/>
    </row>
    <row r="1482" spans="1:11" s="76" customFormat="1" ht="16.5" customHeight="1" x14ac:dyDescent="0.3">
      <c r="A1482" s="77">
        <v>43363</v>
      </c>
      <c r="B1482" s="78" t="s">
        <v>1976</v>
      </c>
      <c r="C1482" s="79" t="s">
        <v>879</v>
      </c>
      <c r="D1482" s="79" t="s">
        <v>1678</v>
      </c>
      <c r="E1482" s="80">
        <v>1</v>
      </c>
      <c r="F1482" s="80">
        <v>671000</v>
      </c>
      <c r="G1482" s="80">
        <f t="shared" si="18"/>
        <v>671000</v>
      </c>
      <c r="H1482" s="80"/>
      <c r="I1482" s="170" t="s">
        <v>1216</v>
      </c>
      <c r="J1482" s="81"/>
      <c r="K1482" s="82"/>
    </row>
    <row r="1483" spans="1:11" s="76" customFormat="1" ht="16.5" customHeight="1" x14ac:dyDescent="0.3">
      <c r="A1483" s="77"/>
      <c r="B1483" s="78"/>
      <c r="C1483" s="79"/>
      <c r="D1483" s="79" t="s">
        <v>28</v>
      </c>
      <c r="E1483" s="80">
        <v>1</v>
      </c>
      <c r="F1483" s="80">
        <v>605000</v>
      </c>
      <c r="G1483" s="80">
        <f t="shared" si="18"/>
        <v>605000</v>
      </c>
      <c r="H1483" s="80"/>
      <c r="I1483" s="170"/>
      <c r="J1483" s="81"/>
      <c r="K1483" s="82"/>
    </row>
    <row r="1484" spans="1:11" s="76" customFormat="1" ht="16.5" customHeight="1" x14ac:dyDescent="0.3">
      <c r="A1484" s="77"/>
      <c r="B1484" s="78"/>
      <c r="C1484" s="79"/>
      <c r="D1484" s="79" t="s">
        <v>19</v>
      </c>
      <c r="E1484" s="80">
        <v>2</v>
      </c>
      <c r="F1484" s="80">
        <v>517000</v>
      </c>
      <c r="G1484" s="80">
        <f t="shared" si="18"/>
        <v>1034000</v>
      </c>
      <c r="H1484" s="80"/>
      <c r="I1484" s="170"/>
      <c r="J1484" s="81"/>
      <c r="K1484" s="82"/>
    </row>
    <row r="1485" spans="1:11" s="76" customFormat="1" ht="16.5" customHeight="1" x14ac:dyDescent="0.3">
      <c r="A1485" s="77"/>
      <c r="B1485" s="78"/>
      <c r="C1485" s="79"/>
      <c r="D1485" s="79" t="s">
        <v>1094</v>
      </c>
      <c r="E1485" s="80">
        <v>1</v>
      </c>
      <c r="F1485" s="80">
        <v>199999.8</v>
      </c>
      <c r="G1485" s="80">
        <f t="shared" si="18"/>
        <v>199999.8</v>
      </c>
      <c r="H1485" s="80">
        <f>SUM(G1482:G1485)</f>
        <v>2509999.7999999998</v>
      </c>
      <c r="I1485" s="170"/>
      <c r="J1485" s="81"/>
      <c r="K1485" s="82"/>
    </row>
    <row r="1486" spans="1:11" s="76" customFormat="1" ht="16.5" customHeight="1" x14ac:dyDescent="0.3">
      <c r="A1486" s="77"/>
      <c r="B1486" s="78"/>
      <c r="C1486" s="79"/>
      <c r="D1486" s="79"/>
      <c r="E1486" s="80"/>
      <c r="F1486" s="80"/>
      <c r="G1486" s="80">
        <f t="shared" si="18"/>
        <v>0</v>
      </c>
      <c r="H1486" s="80"/>
      <c r="I1486" s="162"/>
      <c r="J1486" s="81"/>
      <c r="K1486" s="82"/>
    </row>
    <row r="1487" spans="1:11" s="76" customFormat="1" ht="16.5" customHeight="1" x14ac:dyDescent="0.3">
      <c r="A1487" s="77">
        <v>43363</v>
      </c>
      <c r="B1487" s="78" t="s">
        <v>1977</v>
      </c>
      <c r="C1487" s="79" t="s">
        <v>1978</v>
      </c>
      <c r="D1487" s="79" t="s">
        <v>104</v>
      </c>
      <c r="E1487" s="80">
        <v>1</v>
      </c>
      <c r="F1487" s="80">
        <v>511100.09499999997</v>
      </c>
      <c r="G1487" s="80">
        <f t="shared" si="18"/>
        <v>511100.09499999997</v>
      </c>
      <c r="H1487" s="80"/>
      <c r="I1487" s="170" t="s">
        <v>1756</v>
      </c>
      <c r="J1487" s="81"/>
      <c r="K1487" s="82"/>
    </row>
    <row r="1488" spans="1:11" s="76" customFormat="1" ht="16.5" customHeight="1" x14ac:dyDescent="0.3">
      <c r="A1488" s="77"/>
      <c r="B1488" s="78"/>
      <c r="C1488" s="79"/>
      <c r="D1488" s="79" t="s">
        <v>31</v>
      </c>
      <c r="E1488" s="80">
        <v>1</v>
      </c>
      <c r="F1488" s="80">
        <v>511100.09499999997</v>
      </c>
      <c r="G1488" s="80">
        <f t="shared" si="18"/>
        <v>511100.09499999997</v>
      </c>
      <c r="H1488" s="80"/>
      <c r="I1488" s="170"/>
      <c r="J1488" s="81"/>
      <c r="K1488" s="82"/>
    </row>
    <row r="1489" spans="1:11" s="76" customFormat="1" ht="16.5" customHeight="1" x14ac:dyDescent="0.3">
      <c r="A1489" s="77"/>
      <c r="B1489" s="78"/>
      <c r="C1489" s="79"/>
      <c r="D1489" s="79" t="s">
        <v>405</v>
      </c>
      <c r="E1489" s="80">
        <v>1</v>
      </c>
      <c r="F1489" s="80">
        <v>570000.47499999998</v>
      </c>
      <c r="G1489" s="80">
        <f t="shared" si="18"/>
        <v>570000.47499999998</v>
      </c>
      <c r="H1489" s="80">
        <f>SUM(G1487:G1489)</f>
        <v>1592200.665</v>
      </c>
      <c r="I1489" s="170"/>
      <c r="J1489" s="81"/>
      <c r="K1489" s="82"/>
    </row>
    <row r="1490" spans="1:11" s="76" customFormat="1" ht="16.5" customHeight="1" x14ac:dyDescent="0.3">
      <c r="A1490" s="77"/>
      <c r="B1490" s="78"/>
      <c r="C1490" s="79"/>
      <c r="D1490" s="79"/>
      <c r="E1490" s="80"/>
      <c r="F1490" s="80"/>
      <c r="G1490" s="80">
        <f t="shared" si="18"/>
        <v>0</v>
      </c>
      <c r="H1490" s="80"/>
      <c r="I1490" s="162"/>
      <c r="J1490" s="81"/>
      <c r="K1490" s="82"/>
    </row>
    <row r="1491" spans="1:11" s="76" customFormat="1" ht="16.5" customHeight="1" x14ac:dyDescent="0.3">
      <c r="A1491" s="77">
        <v>43363</v>
      </c>
      <c r="B1491" s="78" t="s">
        <v>1979</v>
      </c>
      <c r="C1491" s="79" t="s">
        <v>53</v>
      </c>
      <c r="D1491" s="79" t="s">
        <v>20</v>
      </c>
      <c r="E1491" s="80">
        <v>3</v>
      </c>
      <c r="F1491" s="80">
        <v>571000.1</v>
      </c>
      <c r="G1491" s="80">
        <f t="shared" si="18"/>
        <v>1713000.2999999998</v>
      </c>
      <c r="H1491" s="80">
        <f>G1491</f>
        <v>1713000.2999999998</v>
      </c>
      <c r="I1491" s="162" t="s">
        <v>310</v>
      </c>
      <c r="J1491" s="81"/>
      <c r="K1491" s="82"/>
    </row>
    <row r="1492" spans="1:11" s="76" customFormat="1" ht="16.5" customHeight="1" x14ac:dyDescent="0.3">
      <c r="A1492" s="77"/>
      <c r="B1492" s="78"/>
      <c r="C1492" s="79"/>
      <c r="D1492" s="79"/>
      <c r="E1492" s="80"/>
      <c r="F1492" s="80"/>
      <c r="G1492" s="80">
        <f t="shared" si="18"/>
        <v>0</v>
      </c>
      <c r="H1492" s="80"/>
      <c r="I1492" s="162"/>
      <c r="J1492" s="81"/>
      <c r="K1492" s="82"/>
    </row>
    <row r="1493" spans="1:11" s="76" customFormat="1" ht="16.5" customHeight="1" x14ac:dyDescent="0.3">
      <c r="A1493" s="77">
        <v>43363</v>
      </c>
      <c r="B1493" s="78" t="s">
        <v>1980</v>
      </c>
      <c r="C1493" s="79" t="s">
        <v>1981</v>
      </c>
      <c r="D1493" s="79" t="s">
        <v>1937</v>
      </c>
      <c r="E1493" s="80">
        <v>1</v>
      </c>
      <c r="F1493" s="80">
        <v>0</v>
      </c>
      <c r="G1493" s="80">
        <f t="shared" si="18"/>
        <v>0</v>
      </c>
      <c r="H1493" s="80"/>
      <c r="I1493" s="170" t="s">
        <v>1756</v>
      </c>
      <c r="J1493" s="81"/>
      <c r="K1493" s="82"/>
    </row>
    <row r="1494" spans="1:11" s="76" customFormat="1" ht="16.5" customHeight="1" x14ac:dyDescent="0.3">
      <c r="A1494" s="77"/>
      <c r="B1494" s="78"/>
      <c r="C1494" s="79"/>
      <c r="D1494" s="79" t="s">
        <v>1938</v>
      </c>
      <c r="E1494" s="80">
        <v>1</v>
      </c>
      <c r="F1494" s="80">
        <v>0</v>
      </c>
      <c r="G1494" s="80">
        <f t="shared" si="18"/>
        <v>0</v>
      </c>
      <c r="H1494" s="80">
        <f>SUM(G1493:G1494)</f>
        <v>0</v>
      </c>
      <c r="I1494" s="170"/>
      <c r="J1494" s="81" t="s">
        <v>673</v>
      </c>
      <c r="K1494" s="82"/>
    </row>
    <row r="1495" spans="1:11" s="76" customFormat="1" ht="16.5" customHeight="1" x14ac:dyDescent="0.3">
      <c r="A1495" s="77"/>
      <c r="B1495" s="78"/>
      <c r="C1495" s="79"/>
      <c r="D1495" s="79"/>
      <c r="E1495" s="80"/>
      <c r="F1495" s="80"/>
      <c r="G1495" s="80">
        <f t="shared" si="18"/>
        <v>0</v>
      </c>
      <c r="H1495" s="80"/>
      <c r="I1495" s="162"/>
      <c r="J1495" s="81"/>
      <c r="K1495" s="82"/>
    </row>
    <row r="1496" spans="1:11" s="76" customFormat="1" ht="16.5" customHeight="1" x14ac:dyDescent="0.3">
      <c r="A1496" s="77">
        <v>43363</v>
      </c>
      <c r="B1496" s="78" t="s">
        <v>1982</v>
      </c>
      <c r="C1496" s="79" t="s">
        <v>1978</v>
      </c>
      <c r="D1496" s="79" t="s">
        <v>1724</v>
      </c>
      <c r="E1496" s="80">
        <v>1</v>
      </c>
      <c r="F1496" s="80">
        <v>0</v>
      </c>
      <c r="G1496" s="80">
        <f t="shared" si="18"/>
        <v>0</v>
      </c>
      <c r="H1496" s="80">
        <f>G1496</f>
        <v>0</v>
      </c>
      <c r="I1496" s="162" t="s">
        <v>1756</v>
      </c>
      <c r="J1496" s="81" t="s">
        <v>673</v>
      </c>
      <c r="K1496" s="82"/>
    </row>
    <row r="1497" spans="1:11" s="76" customFormat="1" ht="16.5" customHeight="1" x14ac:dyDescent="0.3">
      <c r="A1497" s="77"/>
      <c r="B1497" s="78"/>
      <c r="C1497" s="79"/>
      <c r="D1497" s="79"/>
      <c r="E1497" s="80"/>
      <c r="F1497" s="80"/>
      <c r="G1497" s="80">
        <f t="shared" si="18"/>
        <v>0</v>
      </c>
      <c r="H1497" s="80"/>
      <c r="I1497" s="162"/>
      <c r="J1497" s="81"/>
      <c r="K1497" s="82"/>
    </row>
    <row r="1498" spans="1:11" s="76" customFormat="1" ht="16.5" customHeight="1" x14ac:dyDescent="0.3">
      <c r="A1498" s="77">
        <v>43363</v>
      </c>
      <c r="B1498" s="78" t="s">
        <v>1983</v>
      </c>
      <c r="C1498" s="79" t="s">
        <v>1984</v>
      </c>
      <c r="D1498" s="79" t="s">
        <v>28</v>
      </c>
      <c r="E1498" s="80">
        <v>4</v>
      </c>
      <c r="F1498" s="80">
        <v>542450.09499999997</v>
      </c>
      <c r="G1498" s="80">
        <f t="shared" si="18"/>
        <v>2169800.38</v>
      </c>
      <c r="H1498" s="80">
        <f>G1498</f>
        <v>2169800.38</v>
      </c>
      <c r="I1498" s="162" t="s">
        <v>1756</v>
      </c>
      <c r="J1498" s="81"/>
      <c r="K1498" s="82"/>
    </row>
    <row r="1499" spans="1:11" s="76" customFormat="1" ht="16.5" customHeight="1" x14ac:dyDescent="0.3">
      <c r="A1499" s="77"/>
      <c r="B1499" s="78"/>
      <c r="C1499" s="79"/>
      <c r="D1499" s="79"/>
      <c r="E1499" s="80"/>
      <c r="F1499" s="80"/>
      <c r="G1499" s="80">
        <f t="shared" si="18"/>
        <v>0</v>
      </c>
      <c r="H1499" s="80"/>
      <c r="I1499" s="162"/>
      <c r="J1499" s="81"/>
      <c r="K1499" s="82"/>
    </row>
    <row r="1500" spans="1:11" s="76" customFormat="1" ht="16.5" customHeight="1" x14ac:dyDescent="0.3">
      <c r="A1500" s="77">
        <v>43363</v>
      </c>
      <c r="B1500" s="78" t="s">
        <v>1985</v>
      </c>
      <c r="C1500" s="79" t="s">
        <v>1986</v>
      </c>
      <c r="D1500" s="79" t="s">
        <v>405</v>
      </c>
      <c r="E1500" s="80">
        <v>120</v>
      </c>
      <c r="F1500" s="80">
        <v>570000.5</v>
      </c>
      <c r="G1500" s="80">
        <f t="shared" si="18"/>
        <v>68400060</v>
      </c>
      <c r="H1500" s="80">
        <f>G1500</f>
        <v>68400060</v>
      </c>
      <c r="I1500" s="162" t="s">
        <v>315</v>
      </c>
      <c r="J1500" s="81"/>
      <c r="K1500" s="82"/>
    </row>
    <row r="1501" spans="1:11" s="76" customFormat="1" ht="16.5" customHeight="1" x14ac:dyDescent="0.3">
      <c r="A1501" s="77"/>
      <c r="B1501" s="78"/>
      <c r="C1501" s="79"/>
      <c r="D1501" s="79"/>
      <c r="E1501" s="80"/>
      <c r="F1501" s="80"/>
      <c r="G1501" s="80">
        <f t="shared" si="18"/>
        <v>0</v>
      </c>
      <c r="H1501" s="80"/>
      <c r="I1501" s="162"/>
      <c r="J1501" s="81"/>
      <c r="K1501" s="82"/>
    </row>
    <row r="1502" spans="1:11" s="76" customFormat="1" ht="16.5" customHeight="1" x14ac:dyDescent="0.3">
      <c r="A1502" s="77">
        <v>43363</v>
      </c>
      <c r="B1502" s="78" t="s">
        <v>1987</v>
      </c>
      <c r="C1502" s="79" t="s">
        <v>73</v>
      </c>
      <c r="D1502" s="79" t="s">
        <v>887</v>
      </c>
      <c r="E1502" s="80">
        <v>12</v>
      </c>
      <c r="F1502" s="80">
        <v>215000.5</v>
      </c>
      <c r="G1502" s="80">
        <f t="shared" si="18"/>
        <v>2580006</v>
      </c>
      <c r="H1502" s="80">
        <f>G1502</f>
        <v>2580006</v>
      </c>
      <c r="I1502" s="162" t="s">
        <v>309</v>
      </c>
      <c r="J1502" s="81"/>
      <c r="K1502" s="82"/>
    </row>
    <row r="1503" spans="1:11" s="76" customFormat="1" ht="16.5" customHeight="1" x14ac:dyDescent="0.3">
      <c r="A1503" s="77"/>
      <c r="B1503" s="78"/>
      <c r="C1503" s="79"/>
      <c r="D1503" s="79"/>
      <c r="E1503" s="80"/>
      <c r="F1503" s="80"/>
      <c r="G1503" s="80">
        <f t="shared" si="18"/>
        <v>0</v>
      </c>
      <c r="H1503" s="80"/>
      <c r="I1503" s="162"/>
      <c r="J1503" s="81"/>
      <c r="K1503" s="82"/>
    </row>
    <row r="1504" spans="1:11" s="76" customFormat="1" ht="16.5" customHeight="1" x14ac:dyDescent="0.3">
      <c r="A1504" s="77">
        <v>43363</v>
      </c>
      <c r="B1504" s="78" t="s">
        <v>1988</v>
      </c>
      <c r="C1504" s="79" t="s">
        <v>600</v>
      </c>
      <c r="D1504" s="79" t="s">
        <v>319</v>
      </c>
      <c r="E1504" s="80">
        <v>12</v>
      </c>
      <c r="F1504" s="80">
        <v>625000.19999999995</v>
      </c>
      <c r="G1504" s="80">
        <f t="shared" si="18"/>
        <v>7500002.3999999994</v>
      </c>
      <c r="H1504" s="80">
        <f>G1504</f>
        <v>7500002.3999999994</v>
      </c>
      <c r="I1504" s="162" t="s">
        <v>1271</v>
      </c>
      <c r="J1504" s="81"/>
      <c r="K1504" s="82"/>
    </row>
    <row r="1505" spans="1:11" s="76" customFormat="1" ht="16.5" customHeight="1" x14ac:dyDescent="0.3">
      <c r="A1505" s="77"/>
      <c r="B1505" s="78"/>
      <c r="C1505" s="79"/>
      <c r="D1505" s="79"/>
      <c r="E1505" s="80"/>
      <c r="F1505" s="80"/>
      <c r="G1505" s="80">
        <f t="shared" si="18"/>
        <v>0</v>
      </c>
      <c r="H1505" s="80"/>
      <c r="I1505" s="162"/>
      <c r="J1505" s="81"/>
      <c r="K1505" s="82"/>
    </row>
    <row r="1506" spans="1:11" s="76" customFormat="1" ht="16.5" customHeight="1" x14ac:dyDescent="0.3">
      <c r="A1506" s="77">
        <v>43363</v>
      </c>
      <c r="B1506" s="78" t="s">
        <v>1989</v>
      </c>
      <c r="C1506" s="79" t="s">
        <v>808</v>
      </c>
      <c r="D1506" s="79" t="s">
        <v>887</v>
      </c>
      <c r="E1506" s="80">
        <v>1</v>
      </c>
      <c r="F1506" s="80">
        <v>215000.5</v>
      </c>
      <c r="G1506" s="80">
        <f t="shared" si="18"/>
        <v>215000.5</v>
      </c>
      <c r="H1506" s="80"/>
      <c r="I1506" s="170" t="s">
        <v>309</v>
      </c>
      <c r="J1506" s="81"/>
      <c r="K1506" s="82"/>
    </row>
    <row r="1507" spans="1:11" s="76" customFormat="1" ht="16.5" customHeight="1" x14ac:dyDescent="0.3">
      <c r="A1507" s="77"/>
      <c r="B1507" s="78"/>
      <c r="C1507" s="79"/>
      <c r="D1507" s="79" t="s">
        <v>109</v>
      </c>
      <c r="E1507" s="80">
        <v>2</v>
      </c>
      <c r="F1507" s="80">
        <v>215000.5</v>
      </c>
      <c r="G1507" s="80">
        <f t="shared" si="18"/>
        <v>430001</v>
      </c>
      <c r="H1507" s="80">
        <f>SUM(G1506:G1507)</f>
        <v>645001.5</v>
      </c>
      <c r="I1507" s="170"/>
      <c r="J1507" s="81"/>
      <c r="K1507" s="82"/>
    </row>
    <row r="1508" spans="1:11" s="76" customFormat="1" ht="16.5" customHeight="1" x14ac:dyDescent="0.3">
      <c r="A1508" s="77"/>
      <c r="B1508" s="78"/>
      <c r="C1508" s="79"/>
      <c r="D1508" s="79"/>
      <c r="E1508" s="80"/>
      <c r="F1508" s="80"/>
      <c r="G1508" s="80">
        <f t="shared" si="18"/>
        <v>0</v>
      </c>
      <c r="H1508" s="80"/>
      <c r="I1508" s="162"/>
      <c r="J1508" s="81"/>
      <c r="K1508" s="82"/>
    </row>
    <row r="1509" spans="1:11" s="76" customFormat="1" ht="16.5" customHeight="1" x14ac:dyDescent="0.3">
      <c r="A1509" s="77">
        <v>43364</v>
      </c>
      <c r="B1509" s="78" t="s">
        <v>1990</v>
      </c>
      <c r="C1509" s="79" t="s">
        <v>556</v>
      </c>
      <c r="D1509" s="79" t="s">
        <v>1991</v>
      </c>
      <c r="E1509" s="80">
        <v>2</v>
      </c>
      <c r="F1509" s="80">
        <v>165000</v>
      </c>
      <c r="G1509" s="80">
        <f t="shared" si="18"/>
        <v>330000</v>
      </c>
      <c r="H1509" s="80">
        <f>G1509</f>
        <v>330000</v>
      </c>
      <c r="I1509" s="162" t="s">
        <v>314</v>
      </c>
      <c r="J1509" s="81"/>
      <c r="K1509" s="82"/>
    </row>
    <row r="1510" spans="1:11" s="76" customFormat="1" ht="16.5" customHeight="1" x14ac:dyDescent="0.3">
      <c r="A1510" s="77"/>
      <c r="B1510" s="78"/>
      <c r="C1510" s="79"/>
      <c r="D1510" s="79"/>
      <c r="E1510" s="80"/>
      <c r="F1510" s="80"/>
      <c r="G1510" s="80">
        <f t="shared" si="18"/>
        <v>0</v>
      </c>
      <c r="H1510" s="80"/>
      <c r="I1510" s="162"/>
      <c r="J1510" s="81"/>
      <c r="K1510" s="82"/>
    </row>
    <row r="1511" spans="1:11" s="76" customFormat="1" ht="16.5" customHeight="1" x14ac:dyDescent="0.3">
      <c r="A1511" s="77">
        <v>43364</v>
      </c>
      <c r="B1511" s="78" t="s">
        <v>1992</v>
      </c>
      <c r="C1511" s="79" t="s">
        <v>1993</v>
      </c>
      <c r="D1511" s="79" t="s">
        <v>1994</v>
      </c>
      <c r="E1511" s="80">
        <v>10</v>
      </c>
      <c r="F1511" s="80">
        <v>179999.6</v>
      </c>
      <c r="G1511" s="80">
        <f t="shared" si="18"/>
        <v>1799996</v>
      </c>
      <c r="H1511" s="80">
        <f>G1511</f>
        <v>1799996</v>
      </c>
      <c r="I1511" s="162" t="s">
        <v>1756</v>
      </c>
      <c r="J1511" s="81"/>
      <c r="K1511" s="82"/>
    </row>
    <row r="1512" spans="1:11" s="76" customFormat="1" ht="16.5" customHeight="1" x14ac:dyDescent="0.3">
      <c r="A1512" s="77"/>
      <c r="B1512" s="78"/>
      <c r="C1512" s="79"/>
      <c r="D1512" s="79"/>
      <c r="E1512" s="80"/>
      <c r="F1512" s="80"/>
      <c r="G1512" s="80">
        <f t="shared" si="18"/>
        <v>0</v>
      </c>
      <c r="H1512" s="80"/>
      <c r="I1512" s="162"/>
      <c r="J1512" s="81"/>
      <c r="K1512" s="82"/>
    </row>
    <row r="1513" spans="1:11" s="76" customFormat="1" ht="16.5" customHeight="1" x14ac:dyDescent="0.3">
      <c r="A1513" s="77">
        <v>43364</v>
      </c>
      <c r="B1513" s="78" t="s">
        <v>1995</v>
      </c>
      <c r="C1513" s="79" t="s">
        <v>1083</v>
      </c>
      <c r="D1513" s="79" t="s">
        <v>162</v>
      </c>
      <c r="E1513" s="80">
        <v>1</v>
      </c>
      <c r="F1513" s="80">
        <v>0</v>
      </c>
      <c r="G1513" s="80">
        <f t="shared" si="18"/>
        <v>0</v>
      </c>
      <c r="H1513" s="80"/>
      <c r="I1513" s="170" t="s">
        <v>1213</v>
      </c>
      <c r="J1513" s="81"/>
      <c r="K1513" s="82"/>
    </row>
    <row r="1514" spans="1:11" s="76" customFormat="1" ht="16.5" customHeight="1" x14ac:dyDescent="0.3">
      <c r="A1514" s="77"/>
      <c r="B1514" s="78"/>
      <c r="C1514" s="79"/>
      <c r="D1514" s="79" t="s">
        <v>162</v>
      </c>
      <c r="E1514" s="80">
        <v>6</v>
      </c>
      <c r="F1514" s="80">
        <v>216000.4</v>
      </c>
      <c r="G1514" s="80">
        <f t="shared" si="18"/>
        <v>1296002.3999999999</v>
      </c>
      <c r="H1514" s="80">
        <f>SUM(G1513:G1514)</f>
        <v>1296002.3999999999</v>
      </c>
      <c r="I1514" s="170"/>
      <c r="J1514" s="81"/>
      <c r="K1514" s="82"/>
    </row>
    <row r="1515" spans="1:11" s="76" customFormat="1" ht="16.5" customHeight="1" x14ac:dyDescent="0.3">
      <c r="A1515" s="77"/>
      <c r="B1515" s="78"/>
      <c r="C1515" s="79"/>
      <c r="D1515" s="79"/>
      <c r="E1515" s="80"/>
      <c r="F1515" s="80"/>
      <c r="G1515" s="80">
        <f t="shared" si="18"/>
        <v>0</v>
      </c>
      <c r="H1515" s="80"/>
      <c r="I1515" s="162"/>
      <c r="J1515" s="81"/>
      <c r="K1515" s="82"/>
    </row>
    <row r="1516" spans="1:11" s="76" customFormat="1" ht="16.5" customHeight="1" x14ac:dyDescent="0.3">
      <c r="A1516" s="77">
        <v>43364</v>
      </c>
      <c r="B1516" s="78" t="s">
        <v>1996</v>
      </c>
      <c r="C1516" s="79" t="s">
        <v>985</v>
      </c>
      <c r="D1516" s="79" t="s">
        <v>1720</v>
      </c>
      <c r="E1516" s="80">
        <v>24</v>
      </c>
      <c r="F1516" s="80">
        <v>133999.79999999999</v>
      </c>
      <c r="G1516" s="80">
        <f t="shared" si="18"/>
        <v>3215995.1999999997</v>
      </c>
      <c r="H1516" s="80"/>
      <c r="I1516" s="170" t="s">
        <v>1213</v>
      </c>
      <c r="J1516" s="81"/>
      <c r="K1516" s="82"/>
    </row>
    <row r="1517" spans="1:11" s="76" customFormat="1" ht="16.5" customHeight="1" x14ac:dyDescent="0.3">
      <c r="A1517" s="77"/>
      <c r="B1517" s="78"/>
      <c r="C1517" s="79"/>
      <c r="D1517" s="79" t="s">
        <v>1721</v>
      </c>
      <c r="E1517" s="80">
        <v>60</v>
      </c>
      <c r="F1517" s="80">
        <v>133999.79999999999</v>
      </c>
      <c r="G1517" s="80">
        <f t="shared" si="18"/>
        <v>8039987.9999999991</v>
      </c>
      <c r="H1517" s="80"/>
      <c r="I1517" s="170"/>
      <c r="J1517" s="81"/>
      <c r="K1517" s="82"/>
    </row>
    <row r="1518" spans="1:11" s="76" customFormat="1" ht="16.5" customHeight="1" x14ac:dyDescent="0.3">
      <c r="A1518" s="77"/>
      <c r="B1518" s="78"/>
      <c r="C1518" s="79"/>
      <c r="D1518" s="79" t="s">
        <v>1914</v>
      </c>
      <c r="E1518" s="80">
        <v>24</v>
      </c>
      <c r="F1518" s="80">
        <v>133999.79999999999</v>
      </c>
      <c r="G1518" s="80">
        <f t="shared" si="18"/>
        <v>3215995.1999999997</v>
      </c>
      <c r="H1518" s="80"/>
      <c r="I1518" s="170"/>
      <c r="J1518" s="81"/>
      <c r="K1518" s="82"/>
    </row>
    <row r="1519" spans="1:11" s="76" customFormat="1" ht="16.5" customHeight="1" x14ac:dyDescent="0.3">
      <c r="A1519" s="77"/>
      <c r="B1519" s="78"/>
      <c r="C1519" s="79"/>
      <c r="D1519" s="79" t="s">
        <v>1722</v>
      </c>
      <c r="E1519" s="80">
        <v>24</v>
      </c>
      <c r="F1519" s="80">
        <v>133999.79999999999</v>
      </c>
      <c r="G1519" s="80">
        <f t="shared" si="18"/>
        <v>3215995.1999999997</v>
      </c>
      <c r="H1519" s="80"/>
      <c r="I1519" s="170"/>
      <c r="J1519" s="81"/>
      <c r="K1519" s="82"/>
    </row>
    <row r="1520" spans="1:11" s="76" customFormat="1" ht="16.5" customHeight="1" x14ac:dyDescent="0.3">
      <c r="A1520" s="77"/>
      <c r="B1520" s="78"/>
      <c r="C1520" s="79"/>
      <c r="D1520" s="79" t="s">
        <v>1915</v>
      </c>
      <c r="E1520" s="80">
        <v>36</v>
      </c>
      <c r="F1520" s="80">
        <v>133999.79999999999</v>
      </c>
      <c r="G1520" s="80">
        <f t="shared" si="18"/>
        <v>4823992.8</v>
      </c>
      <c r="H1520" s="80"/>
      <c r="I1520" s="170"/>
      <c r="J1520" s="81"/>
      <c r="K1520" s="82"/>
    </row>
    <row r="1521" spans="1:11" s="76" customFormat="1" ht="16.5" customHeight="1" x14ac:dyDescent="0.3">
      <c r="A1521" s="77"/>
      <c r="B1521" s="78"/>
      <c r="C1521" s="79"/>
      <c r="D1521" s="79" t="s">
        <v>208</v>
      </c>
      <c r="E1521" s="80">
        <v>60</v>
      </c>
      <c r="F1521" s="80">
        <v>112612.5</v>
      </c>
      <c r="G1521" s="80">
        <f t="shared" si="18"/>
        <v>6756750</v>
      </c>
      <c r="H1521" s="80"/>
      <c r="I1521" s="170"/>
      <c r="J1521" s="81"/>
      <c r="K1521" s="82"/>
    </row>
    <row r="1522" spans="1:11" s="76" customFormat="1" ht="16.5" customHeight="1" x14ac:dyDescent="0.3">
      <c r="A1522" s="77"/>
      <c r="B1522" s="78"/>
      <c r="C1522" s="79"/>
      <c r="D1522" s="79" t="s">
        <v>199</v>
      </c>
      <c r="E1522" s="80">
        <v>7</v>
      </c>
      <c r="F1522" s="80">
        <v>112612.5</v>
      </c>
      <c r="G1522" s="80">
        <f t="shared" si="18"/>
        <v>788287.5</v>
      </c>
      <c r="H1522" s="80">
        <f>SUM(G1516:G1522)</f>
        <v>30057003.899999999</v>
      </c>
      <c r="I1522" s="170"/>
      <c r="J1522" s="81"/>
      <c r="K1522" s="82"/>
    </row>
    <row r="1523" spans="1:11" s="76" customFormat="1" ht="16.5" customHeight="1" x14ac:dyDescent="0.3">
      <c r="A1523" s="77"/>
      <c r="B1523" s="78"/>
      <c r="C1523" s="79"/>
      <c r="D1523" s="79"/>
      <c r="E1523" s="80"/>
      <c r="F1523" s="80"/>
      <c r="G1523" s="80">
        <f t="shared" si="18"/>
        <v>0</v>
      </c>
      <c r="H1523" s="80"/>
      <c r="I1523" s="162"/>
      <c r="J1523" s="81"/>
      <c r="K1523" s="82"/>
    </row>
    <row r="1524" spans="1:11" s="76" customFormat="1" ht="16.5" customHeight="1" x14ac:dyDescent="0.3">
      <c r="A1524" s="77">
        <v>43364</v>
      </c>
      <c r="B1524" s="78" t="s">
        <v>1997</v>
      </c>
      <c r="C1524" s="79" t="s">
        <v>1998</v>
      </c>
      <c r="D1524" s="79" t="s">
        <v>319</v>
      </c>
      <c r="E1524" s="80">
        <v>36</v>
      </c>
      <c r="F1524" s="80">
        <v>570000.5</v>
      </c>
      <c r="G1524" s="80">
        <f t="shared" si="18"/>
        <v>20520018</v>
      </c>
      <c r="H1524" s="80">
        <f>G1524</f>
        <v>20520018</v>
      </c>
      <c r="I1524" s="162" t="s">
        <v>309</v>
      </c>
      <c r="J1524" s="81"/>
      <c r="K1524" s="82"/>
    </row>
    <row r="1525" spans="1:11" s="76" customFormat="1" ht="16.5" customHeight="1" x14ac:dyDescent="0.3">
      <c r="A1525" s="77"/>
      <c r="B1525" s="78"/>
      <c r="C1525" s="79"/>
      <c r="D1525" s="79"/>
      <c r="E1525" s="80"/>
      <c r="F1525" s="80"/>
      <c r="G1525" s="80">
        <f t="shared" si="18"/>
        <v>0</v>
      </c>
      <c r="H1525" s="80"/>
      <c r="I1525" s="162"/>
      <c r="J1525" s="81"/>
      <c r="K1525" s="82"/>
    </row>
    <row r="1526" spans="1:11" s="76" customFormat="1" ht="16.5" customHeight="1" x14ac:dyDescent="0.3">
      <c r="A1526" s="77">
        <v>43364</v>
      </c>
      <c r="B1526" s="78" t="s">
        <v>1999</v>
      </c>
      <c r="C1526" s="79" t="s">
        <v>445</v>
      </c>
      <c r="D1526" s="79" t="s">
        <v>109</v>
      </c>
      <c r="E1526" s="80">
        <v>2</v>
      </c>
      <c r="F1526" s="80">
        <v>215000.5</v>
      </c>
      <c r="G1526" s="80">
        <f t="shared" si="18"/>
        <v>430001</v>
      </c>
      <c r="H1526" s="80"/>
      <c r="I1526" s="170" t="s">
        <v>309</v>
      </c>
      <c r="J1526" s="81"/>
      <c r="K1526" s="82"/>
    </row>
    <row r="1527" spans="1:11" s="76" customFormat="1" ht="16.5" customHeight="1" x14ac:dyDescent="0.3">
      <c r="A1527" s="77"/>
      <c r="B1527" s="78"/>
      <c r="C1527" s="79"/>
      <c r="D1527" s="79" t="s">
        <v>887</v>
      </c>
      <c r="E1527" s="80">
        <v>1</v>
      </c>
      <c r="F1527" s="80">
        <v>215000.5</v>
      </c>
      <c r="G1527" s="80">
        <f t="shared" si="18"/>
        <v>215000.5</v>
      </c>
      <c r="H1527" s="80">
        <f>SUM(G1526:G1527)</f>
        <v>645001.5</v>
      </c>
      <c r="I1527" s="170"/>
      <c r="J1527" s="81"/>
      <c r="K1527" s="82"/>
    </row>
    <row r="1528" spans="1:11" s="76" customFormat="1" ht="16.5" customHeight="1" x14ac:dyDescent="0.3">
      <c r="A1528" s="77"/>
      <c r="B1528" s="78"/>
      <c r="C1528" s="79"/>
      <c r="D1528" s="79"/>
      <c r="E1528" s="80"/>
      <c r="F1528" s="80"/>
      <c r="G1528" s="80">
        <f t="shared" si="18"/>
        <v>0</v>
      </c>
      <c r="H1528" s="80"/>
      <c r="I1528" s="162"/>
      <c r="J1528" s="81"/>
      <c r="K1528" s="82"/>
    </row>
    <row r="1529" spans="1:11" s="76" customFormat="1" ht="16.5" customHeight="1" x14ac:dyDescent="0.3">
      <c r="A1529" s="77">
        <v>43364</v>
      </c>
      <c r="B1529" s="78" t="s">
        <v>2000</v>
      </c>
      <c r="C1529" s="79" t="s">
        <v>1893</v>
      </c>
      <c r="D1529" s="79" t="s">
        <v>1094</v>
      </c>
      <c r="E1529" s="80">
        <v>12</v>
      </c>
      <c r="F1529" s="80">
        <v>199999.8</v>
      </c>
      <c r="G1529" s="80">
        <f t="shared" si="18"/>
        <v>2399997.5999999996</v>
      </c>
      <c r="H1529" s="80"/>
      <c r="I1529" s="170" t="s">
        <v>1756</v>
      </c>
      <c r="J1529" s="81"/>
      <c r="K1529" s="82"/>
    </row>
    <row r="1530" spans="1:11" s="76" customFormat="1" ht="16.5" customHeight="1" x14ac:dyDescent="0.3">
      <c r="A1530" s="77"/>
      <c r="B1530" s="78"/>
      <c r="C1530" s="79"/>
      <c r="D1530" s="79" t="s">
        <v>887</v>
      </c>
      <c r="E1530" s="80">
        <v>12</v>
      </c>
      <c r="F1530" s="80">
        <v>215000.5</v>
      </c>
      <c r="G1530" s="80">
        <f t="shared" si="18"/>
        <v>2580006</v>
      </c>
      <c r="H1530" s="80"/>
      <c r="I1530" s="170"/>
      <c r="J1530" s="81"/>
      <c r="K1530" s="82"/>
    </row>
    <row r="1531" spans="1:11" s="76" customFormat="1" ht="16.5" customHeight="1" x14ac:dyDescent="0.3">
      <c r="A1531" s="77"/>
      <c r="B1531" s="78"/>
      <c r="C1531" s="79"/>
      <c r="D1531" s="79" t="s">
        <v>109</v>
      </c>
      <c r="E1531" s="80">
        <v>6</v>
      </c>
      <c r="F1531" s="80">
        <v>215000.5</v>
      </c>
      <c r="G1531" s="80">
        <f t="shared" si="18"/>
        <v>1290003</v>
      </c>
      <c r="H1531" s="80"/>
      <c r="I1531" s="170"/>
      <c r="J1531" s="81"/>
      <c r="K1531" s="82"/>
    </row>
    <row r="1532" spans="1:11" s="76" customFormat="1" ht="16.5" customHeight="1" x14ac:dyDescent="0.3">
      <c r="A1532" s="77"/>
      <c r="B1532" s="78"/>
      <c r="C1532" s="79"/>
      <c r="D1532" s="79" t="s">
        <v>31</v>
      </c>
      <c r="E1532" s="80">
        <v>1</v>
      </c>
      <c r="F1532" s="80">
        <v>538000.1</v>
      </c>
      <c r="G1532" s="80">
        <f t="shared" si="18"/>
        <v>538000.1</v>
      </c>
      <c r="H1532" s="80"/>
      <c r="I1532" s="170"/>
      <c r="J1532" s="81"/>
      <c r="K1532" s="82"/>
    </row>
    <row r="1533" spans="1:11" s="76" customFormat="1" ht="16.5" customHeight="1" x14ac:dyDescent="0.3">
      <c r="A1533" s="77"/>
      <c r="B1533" s="78"/>
      <c r="C1533" s="79"/>
      <c r="D1533" s="79" t="s">
        <v>405</v>
      </c>
      <c r="E1533" s="80">
        <v>2</v>
      </c>
      <c r="F1533" s="80">
        <v>600000.5</v>
      </c>
      <c r="G1533" s="80">
        <f t="shared" si="18"/>
        <v>1200001</v>
      </c>
      <c r="H1533" s="80">
        <f>SUM(G1529:G1533)</f>
        <v>8008007.6999999993</v>
      </c>
      <c r="I1533" s="170"/>
      <c r="J1533" s="81"/>
      <c r="K1533" s="82"/>
    </row>
    <row r="1534" spans="1:11" s="76" customFormat="1" ht="16.5" customHeight="1" x14ac:dyDescent="0.3">
      <c r="A1534" s="77"/>
      <c r="B1534" s="78"/>
      <c r="C1534" s="79"/>
      <c r="D1534" s="79"/>
      <c r="E1534" s="80"/>
      <c r="F1534" s="80"/>
      <c r="G1534" s="80">
        <f t="shared" si="18"/>
        <v>0</v>
      </c>
      <c r="H1534" s="80"/>
      <c r="I1534" s="162"/>
      <c r="J1534" s="81"/>
      <c r="K1534" s="82"/>
    </row>
    <row r="1535" spans="1:11" s="76" customFormat="1" ht="16.5" customHeight="1" x14ac:dyDescent="0.3">
      <c r="A1535" s="77">
        <v>43364</v>
      </c>
      <c r="B1535" s="78" t="s">
        <v>2001</v>
      </c>
      <c r="C1535" s="79" t="s">
        <v>818</v>
      </c>
      <c r="D1535" s="79" t="s">
        <v>109</v>
      </c>
      <c r="E1535" s="80">
        <v>2</v>
      </c>
      <c r="F1535" s="80">
        <v>215000.5</v>
      </c>
      <c r="G1535" s="80">
        <f t="shared" si="18"/>
        <v>430001</v>
      </c>
      <c r="H1535" s="80">
        <f>G1535</f>
        <v>430001</v>
      </c>
      <c r="I1535" s="162" t="s">
        <v>1216</v>
      </c>
      <c r="J1535" s="81"/>
      <c r="K1535" s="82"/>
    </row>
    <row r="1536" spans="1:11" s="76" customFormat="1" ht="16.5" customHeight="1" x14ac:dyDescent="0.3">
      <c r="A1536" s="77"/>
      <c r="B1536" s="78"/>
      <c r="C1536" s="79"/>
      <c r="D1536" s="79"/>
      <c r="E1536" s="80"/>
      <c r="F1536" s="80"/>
      <c r="G1536" s="80">
        <f t="shared" si="18"/>
        <v>0</v>
      </c>
      <c r="H1536" s="80"/>
      <c r="I1536" s="162"/>
      <c r="J1536" s="81"/>
      <c r="K1536" s="82"/>
    </row>
    <row r="1537" spans="1:11" s="76" customFormat="1" ht="16.5" customHeight="1" x14ac:dyDescent="0.3">
      <c r="A1537" s="77">
        <v>43364</v>
      </c>
      <c r="B1537" s="78" t="s">
        <v>2002</v>
      </c>
      <c r="C1537" s="79" t="s">
        <v>1981</v>
      </c>
      <c r="D1537" s="79" t="s">
        <v>1094</v>
      </c>
      <c r="E1537" s="80">
        <v>1</v>
      </c>
      <c r="F1537" s="80">
        <v>199999.8</v>
      </c>
      <c r="G1537" s="80">
        <f t="shared" si="18"/>
        <v>199999.8</v>
      </c>
      <c r="H1537" s="80">
        <f>G1537</f>
        <v>199999.8</v>
      </c>
      <c r="I1537" s="162" t="s">
        <v>1756</v>
      </c>
      <c r="J1537" s="81"/>
      <c r="K1537" s="82"/>
    </row>
    <row r="1538" spans="1:11" s="76" customFormat="1" ht="16.5" customHeight="1" x14ac:dyDescent="0.3">
      <c r="A1538" s="77"/>
      <c r="B1538" s="78"/>
      <c r="C1538" s="79"/>
      <c r="D1538" s="79"/>
      <c r="E1538" s="80"/>
      <c r="F1538" s="80"/>
      <c r="G1538" s="80">
        <f t="shared" si="18"/>
        <v>0</v>
      </c>
      <c r="H1538" s="80"/>
      <c r="I1538" s="162"/>
      <c r="J1538" s="81"/>
      <c r="K1538" s="82"/>
    </row>
    <row r="1539" spans="1:11" s="76" customFormat="1" ht="16.5" customHeight="1" x14ac:dyDescent="0.3">
      <c r="A1539" s="77">
        <v>43364</v>
      </c>
      <c r="B1539" s="78" t="s">
        <v>2003</v>
      </c>
      <c r="C1539" s="79" t="s">
        <v>676</v>
      </c>
      <c r="D1539" s="79" t="s">
        <v>1094</v>
      </c>
      <c r="E1539" s="80">
        <v>12</v>
      </c>
      <c r="F1539" s="80">
        <v>199999.8</v>
      </c>
      <c r="G1539" s="80">
        <f t="shared" si="18"/>
        <v>2399997.5999999996</v>
      </c>
      <c r="H1539" s="80">
        <f>G1539</f>
        <v>2399997.5999999996</v>
      </c>
      <c r="I1539" s="162" t="s">
        <v>312</v>
      </c>
      <c r="J1539" s="81"/>
      <c r="K1539" s="82"/>
    </row>
    <row r="1540" spans="1:11" s="76" customFormat="1" ht="16.5" customHeight="1" x14ac:dyDescent="0.3">
      <c r="A1540" s="77"/>
      <c r="B1540" s="78"/>
      <c r="C1540" s="79"/>
      <c r="D1540" s="79"/>
      <c r="E1540" s="80"/>
      <c r="F1540" s="80"/>
      <c r="G1540" s="80">
        <f t="shared" si="18"/>
        <v>0</v>
      </c>
      <c r="H1540" s="80"/>
      <c r="I1540" s="162"/>
      <c r="J1540" s="81"/>
      <c r="K1540" s="82"/>
    </row>
    <row r="1541" spans="1:11" s="76" customFormat="1" ht="16.5" customHeight="1" x14ac:dyDescent="0.3">
      <c r="A1541" s="77">
        <v>43364</v>
      </c>
      <c r="B1541" s="78" t="s">
        <v>2004</v>
      </c>
      <c r="C1541" s="79" t="s">
        <v>97</v>
      </c>
      <c r="D1541" s="79" t="s">
        <v>1094</v>
      </c>
      <c r="E1541" s="80">
        <v>1</v>
      </c>
      <c r="F1541" s="80">
        <v>199999.8</v>
      </c>
      <c r="G1541" s="80">
        <f t="shared" si="18"/>
        <v>199999.8</v>
      </c>
      <c r="H1541" s="80">
        <f>G1541</f>
        <v>199999.8</v>
      </c>
      <c r="I1541" s="162" t="s">
        <v>312</v>
      </c>
      <c r="J1541" s="81"/>
      <c r="K1541" s="82"/>
    </row>
    <row r="1542" spans="1:11" s="76" customFormat="1" ht="16.5" customHeight="1" x14ac:dyDescent="0.3">
      <c r="A1542" s="77"/>
      <c r="B1542" s="78"/>
      <c r="C1542" s="79"/>
      <c r="D1542" s="79"/>
      <c r="E1542" s="80"/>
      <c r="F1542" s="80"/>
      <c r="G1542" s="80">
        <f t="shared" si="18"/>
        <v>0</v>
      </c>
      <c r="H1542" s="80"/>
      <c r="I1542" s="162"/>
      <c r="J1542" s="81"/>
      <c r="K1542" s="82"/>
    </row>
    <row r="1543" spans="1:11" s="76" customFormat="1" ht="16.5" customHeight="1" x14ac:dyDescent="0.3">
      <c r="A1543" s="77">
        <v>43364</v>
      </c>
      <c r="B1543" s="78" t="s">
        <v>2005</v>
      </c>
      <c r="C1543" s="79" t="s">
        <v>2006</v>
      </c>
      <c r="D1543" s="79" t="s">
        <v>2007</v>
      </c>
      <c r="E1543" s="80">
        <v>8</v>
      </c>
      <c r="F1543" s="80">
        <v>254999.8</v>
      </c>
      <c r="G1543" s="80">
        <f t="shared" si="18"/>
        <v>2039998.4</v>
      </c>
      <c r="H1543" s="80"/>
      <c r="I1543" s="170" t="s">
        <v>1215</v>
      </c>
      <c r="J1543" s="81"/>
      <c r="K1543" s="82"/>
    </row>
    <row r="1544" spans="1:11" s="76" customFormat="1" ht="16.5" customHeight="1" x14ac:dyDescent="0.3">
      <c r="A1544" s="77"/>
      <c r="B1544" s="78"/>
      <c r="C1544" s="79"/>
      <c r="D1544" s="79" t="s">
        <v>2008</v>
      </c>
      <c r="E1544" s="80">
        <v>4</v>
      </c>
      <c r="F1544" s="80">
        <v>254999.8</v>
      </c>
      <c r="G1544" s="80">
        <f t="shared" si="18"/>
        <v>1019999.2</v>
      </c>
      <c r="H1544" s="80">
        <f>SUM(G1543:G1544)</f>
        <v>3059997.5999999996</v>
      </c>
      <c r="I1544" s="170"/>
      <c r="J1544" s="81"/>
      <c r="K1544" s="82"/>
    </row>
    <row r="1545" spans="1:11" s="76" customFormat="1" ht="16.5" customHeight="1" x14ac:dyDescent="0.3">
      <c r="A1545" s="77"/>
      <c r="B1545" s="78"/>
      <c r="C1545" s="79"/>
      <c r="D1545" s="79"/>
      <c r="E1545" s="80"/>
      <c r="F1545" s="80"/>
      <c r="G1545" s="80"/>
      <c r="H1545" s="80"/>
      <c r="I1545" s="162"/>
      <c r="J1545" s="81"/>
      <c r="K1545" s="82"/>
    </row>
    <row r="1546" spans="1:11" s="76" customFormat="1" ht="16.5" customHeight="1" x14ac:dyDescent="0.3">
      <c r="A1546" s="77">
        <v>43364</v>
      </c>
      <c r="B1546" s="78" t="s">
        <v>2009</v>
      </c>
      <c r="C1546" s="79" t="s">
        <v>1936</v>
      </c>
      <c r="D1546" s="79" t="s">
        <v>19</v>
      </c>
      <c r="E1546" s="80">
        <v>1</v>
      </c>
      <c r="F1546" s="80">
        <v>517000</v>
      </c>
      <c r="G1546" s="80">
        <f t="shared" si="18"/>
        <v>517000</v>
      </c>
      <c r="H1546" s="80">
        <f>G1546</f>
        <v>517000</v>
      </c>
      <c r="I1546" s="162"/>
      <c r="J1546" s="81"/>
      <c r="K1546" s="82"/>
    </row>
    <row r="1547" spans="1:11" s="76" customFormat="1" ht="16.5" customHeight="1" x14ac:dyDescent="0.3">
      <c r="A1547" s="77"/>
      <c r="B1547" s="78"/>
      <c r="C1547" s="79"/>
      <c r="D1547" s="79"/>
      <c r="E1547" s="80"/>
      <c r="F1547" s="80"/>
      <c r="G1547" s="80">
        <f t="shared" si="18"/>
        <v>0</v>
      </c>
      <c r="H1547" s="80"/>
      <c r="I1547" s="162"/>
      <c r="J1547" s="81"/>
      <c r="K1547" s="82"/>
    </row>
    <row r="1548" spans="1:11" s="76" customFormat="1" ht="16.5" customHeight="1" x14ac:dyDescent="0.3">
      <c r="A1548" s="77">
        <v>43364</v>
      </c>
      <c r="B1548" s="78" t="s">
        <v>2010</v>
      </c>
      <c r="C1548" s="79" t="s">
        <v>1019</v>
      </c>
      <c r="D1548" s="79" t="s">
        <v>104</v>
      </c>
      <c r="E1548" s="80">
        <v>2</v>
      </c>
      <c r="F1548" s="80">
        <v>511100.09499999997</v>
      </c>
      <c r="G1548" s="80">
        <f t="shared" si="18"/>
        <v>1022200.19</v>
      </c>
      <c r="H1548" s="80">
        <f>G1548</f>
        <v>1022200.19</v>
      </c>
      <c r="I1548" s="162" t="s">
        <v>309</v>
      </c>
      <c r="J1548" s="81"/>
      <c r="K1548" s="82"/>
    </row>
    <row r="1549" spans="1:11" s="76" customFormat="1" ht="16.5" customHeight="1" x14ac:dyDescent="0.3">
      <c r="A1549" s="77"/>
      <c r="B1549" s="78"/>
      <c r="C1549" s="79"/>
      <c r="D1549" s="79"/>
      <c r="E1549" s="80"/>
      <c r="F1549" s="80"/>
      <c r="G1549" s="80">
        <f t="shared" si="18"/>
        <v>0</v>
      </c>
      <c r="H1549" s="80"/>
      <c r="I1549" s="162"/>
      <c r="J1549" s="81"/>
      <c r="K1549" s="82"/>
    </row>
    <row r="1550" spans="1:11" s="76" customFormat="1" ht="16.5" customHeight="1" x14ac:dyDescent="0.3">
      <c r="A1550" s="77">
        <v>43364</v>
      </c>
      <c r="B1550" s="78" t="s">
        <v>2011</v>
      </c>
      <c r="C1550" s="79" t="s">
        <v>2012</v>
      </c>
      <c r="D1550" s="79" t="s">
        <v>1094</v>
      </c>
      <c r="E1550" s="80">
        <v>2</v>
      </c>
      <c r="F1550" s="80">
        <v>199999.8</v>
      </c>
      <c r="G1550" s="80">
        <f t="shared" si="18"/>
        <v>399999.6</v>
      </c>
      <c r="H1550" s="80">
        <f>G1550</f>
        <v>399999.6</v>
      </c>
      <c r="I1550" s="162" t="s">
        <v>309</v>
      </c>
      <c r="J1550" s="81"/>
      <c r="K1550" s="82"/>
    </row>
    <row r="1551" spans="1:11" s="76" customFormat="1" ht="16.5" customHeight="1" x14ac:dyDescent="0.3">
      <c r="A1551" s="77"/>
      <c r="B1551" s="78"/>
      <c r="C1551" s="79"/>
      <c r="D1551" s="79"/>
      <c r="E1551" s="80"/>
      <c r="F1551" s="80"/>
      <c r="G1551" s="80">
        <f t="shared" si="18"/>
        <v>0</v>
      </c>
      <c r="H1551" s="80"/>
      <c r="I1551" s="162"/>
      <c r="J1551" s="81"/>
      <c r="K1551" s="82"/>
    </row>
    <row r="1552" spans="1:11" s="76" customFormat="1" ht="16.5" customHeight="1" x14ac:dyDescent="0.3">
      <c r="A1552" s="77">
        <v>43364</v>
      </c>
      <c r="B1552" s="78" t="s">
        <v>2013</v>
      </c>
      <c r="C1552" s="79" t="s">
        <v>301</v>
      </c>
      <c r="D1552" s="79" t="s">
        <v>1072</v>
      </c>
      <c r="E1552" s="80">
        <v>12</v>
      </c>
      <c r="F1552" s="80">
        <v>165000</v>
      </c>
      <c r="G1552" s="80">
        <f t="shared" si="18"/>
        <v>1980000</v>
      </c>
      <c r="H1552" s="80">
        <f>G1552</f>
        <v>1980000</v>
      </c>
      <c r="I1552" s="162" t="s">
        <v>309</v>
      </c>
      <c r="J1552" s="81"/>
      <c r="K1552" s="82"/>
    </row>
    <row r="1553" spans="1:11" s="76" customFormat="1" ht="16.5" customHeight="1" x14ac:dyDescent="0.3">
      <c r="A1553" s="77"/>
      <c r="B1553" s="78"/>
      <c r="C1553" s="79"/>
      <c r="D1553" s="79"/>
      <c r="E1553" s="80"/>
      <c r="F1553" s="80"/>
      <c r="G1553" s="80">
        <f t="shared" si="18"/>
        <v>0</v>
      </c>
      <c r="H1553" s="80"/>
      <c r="I1553" s="162"/>
      <c r="J1553" s="81"/>
      <c r="K1553" s="82"/>
    </row>
    <row r="1554" spans="1:11" s="76" customFormat="1" ht="16.5" customHeight="1" x14ac:dyDescent="0.3">
      <c r="A1554" s="77">
        <v>43364</v>
      </c>
      <c r="B1554" s="78" t="s">
        <v>2014</v>
      </c>
      <c r="C1554" s="79" t="s">
        <v>2015</v>
      </c>
      <c r="D1554" s="79" t="s">
        <v>109</v>
      </c>
      <c r="E1554" s="80">
        <v>8</v>
      </c>
      <c r="F1554" s="80">
        <v>215000.5</v>
      </c>
      <c r="G1554" s="80">
        <f t="shared" si="18"/>
        <v>1720004</v>
      </c>
      <c r="H1554" s="80">
        <f>G1554</f>
        <v>1720004</v>
      </c>
      <c r="I1554" s="162" t="s">
        <v>1215</v>
      </c>
      <c r="J1554" s="81"/>
      <c r="K1554" s="82"/>
    </row>
    <row r="1555" spans="1:11" s="76" customFormat="1" ht="16.5" customHeight="1" x14ac:dyDescent="0.3">
      <c r="A1555" s="77"/>
      <c r="B1555" s="78"/>
      <c r="C1555" s="79"/>
      <c r="D1555" s="79"/>
      <c r="E1555" s="80"/>
      <c r="F1555" s="80"/>
      <c r="G1555" s="80">
        <f t="shared" si="18"/>
        <v>0</v>
      </c>
      <c r="H1555" s="80"/>
      <c r="I1555" s="162"/>
      <c r="J1555" s="81"/>
      <c r="K1555" s="82"/>
    </row>
    <row r="1556" spans="1:11" s="76" customFormat="1" ht="16.5" customHeight="1" x14ac:dyDescent="0.3">
      <c r="A1556" s="77">
        <v>43364</v>
      </c>
      <c r="B1556" s="78" t="s">
        <v>2016</v>
      </c>
      <c r="C1556" s="79" t="s">
        <v>38</v>
      </c>
      <c r="D1556" s="79" t="s">
        <v>1094</v>
      </c>
      <c r="E1556" s="80">
        <v>2</v>
      </c>
      <c r="F1556" s="80">
        <v>199999.8</v>
      </c>
      <c r="G1556" s="80">
        <f t="shared" si="18"/>
        <v>399999.6</v>
      </c>
      <c r="H1556" s="80">
        <f>G1556</f>
        <v>399999.6</v>
      </c>
      <c r="I1556" s="162" t="s">
        <v>310</v>
      </c>
      <c r="J1556" s="81"/>
      <c r="K1556" s="82"/>
    </row>
    <row r="1557" spans="1:11" s="76" customFormat="1" ht="16.5" customHeight="1" x14ac:dyDescent="0.3">
      <c r="A1557" s="77"/>
      <c r="B1557" s="78"/>
      <c r="C1557" s="79"/>
      <c r="D1557" s="79"/>
      <c r="E1557" s="80"/>
      <c r="F1557" s="80"/>
      <c r="G1557" s="80">
        <f t="shared" si="18"/>
        <v>0</v>
      </c>
      <c r="H1557" s="80"/>
      <c r="I1557" s="162"/>
      <c r="J1557" s="81"/>
      <c r="K1557" s="82"/>
    </row>
    <row r="1558" spans="1:11" s="76" customFormat="1" ht="16.5" customHeight="1" x14ac:dyDescent="0.3">
      <c r="A1558" s="77">
        <v>43364</v>
      </c>
      <c r="B1558" s="78" t="s">
        <v>2017</v>
      </c>
      <c r="C1558" s="79" t="s">
        <v>284</v>
      </c>
      <c r="D1558" s="79" t="s">
        <v>109</v>
      </c>
      <c r="E1558" s="80">
        <v>12</v>
      </c>
      <c r="F1558" s="80">
        <v>215000.5</v>
      </c>
      <c r="G1558" s="80">
        <f t="shared" si="18"/>
        <v>2580006</v>
      </c>
      <c r="H1558" s="80">
        <f>G1558</f>
        <v>2580006</v>
      </c>
      <c r="I1558" s="162" t="s">
        <v>310</v>
      </c>
      <c r="J1558" s="81"/>
      <c r="K1558" s="82"/>
    </row>
    <row r="1559" spans="1:11" s="76" customFormat="1" ht="16.5" customHeight="1" x14ac:dyDescent="0.3">
      <c r="A1559" s="77"/>
      <c r="B1559" s="78"/>
      <c r="C1559" s="79"/>
      <c r="D1559" s="79"/>
      <c r="E1559" s="80"/>
      <c r="F1559" s="80"/>
      <c r="G1559" s="80">
        <f t="shared" si="18"/>
        <v>0</v>
      </c>
      <c r="H1559" s="80"/>
      <c r="I1559" s="162"/>
      <c r="J1559" s="81"/>
      <c r="K1559" s="82"/>
    </row>
    <row r="1560" spans="1:11" s="76" customFormat="1" ht="16.5" customHeight="1" x14ac:dyDescent="0.3">
      <c r="A1560" s="77">
        <v>43365</v>
      </c>
      <c r="B1560" s="78" t="s">
        <v>2018</v>
      </c>
      <c r="C1560" s="79" t="s">
        <v>94</v>
      </c>
      <c r="D1560" s="79" t="s">
        <v>20</v>
      </c>
      <c r="E1560" s="80">
        <v>1</v>
      </c>
      <c r="F1560" s="80">
        <v>571000.1</v>
      </c>
      <c r="G1560" s="80">
        <f t="shared" si="18"/>
        <v>571000.1</v>
      </c>
      <c r="H1560" s="80">
        <f>G1560</f>
        <v>571000.1</v>
      </c>
      <c r="I1560" s="162" t="s">
        <v>314</v>
      </c>
      <c r="J1560" s="81"/>
      <c r="K1560" s="82"/>
    </row>
    <row r="1561" spans="1:11" s="76" customFormat="1" ht="16.5" customHeight="1" x14ac:dyDescent="0.3">
      <c r="A1561" s="77"/>
      <c r="B1561" s="78"/>
      <c r="C1561" s="79"/>
      <c r="D1561" s="79"/>
      <c r="E1561" s="80"/>
      <c r="F1561" s="80"/>
      <c r="G1561" s="80">
        <f t="shared" si="18"/>
        <v>0</v>
      </c>
      <c r="H1561" s="80"/>
      <c r="I1561" s="162"/>
      <c r="J1561" s="81"/>
      <c r="K1561" s="82"/>
    </row>
    <row r="1562" spans="1:11" s="76" customFormat="1" ht="16.5" customHeight="1" x14ac:dyDescent="0.3">
      <c r="A1562" s="77">
        <v>43365</v>
      </c>
      <c r="B1562" s="78" t="s">
        <v>2019</v>
      </c>
      <c r="C1562" s="79" t="s">
        <v>1769</v>
      </c>
      <c r="D1562" s="79" t="s">
        <v>2020</v>
      </c>
      <c r="E1562" s="80">
        <v>5</v>
      </c>
      <c r="F1562" s="80">
        <v>254999.8</v>
      </c>
      <c r="G1562" s="80">
        <f t="shared" si="18"/>
        <v>1274999</v>
      </c>
      <c r="H1562" s="80"/>
      <c r="I1562" s="170" t="s">
        <v>309</v>
      </c>
      <c r="J1562" s="81"/>
      <c r="K1562" s="82"/>
    </row>
    <row r="1563" spans="1:11" s="76" customFormat="1" ht="16.5" customHeight="1" x14ac:dyDescent="0.3">
      <c r="A1563" s="77"/>
      <c r="B1563" s="78"/>
      <c r="C1563" s="79"/>
      <c r="D1563" s="79" t="s">
        <v>2021</v>
      </c>
      <c r="E1563" s="80">
        <v>5</v>
      </c>
      <c r="F1563" s="80">
        <v>275000</v>
      </c>
      <c r="G1563" s="80">
        <f t="shared" si="18"/>
        <v>1375000</v>
      </c>
      <c r="H1563" s="80"/>
      <c r="I1563" s="170"/>
      <c r="J1563" s="81"/>
      <c r="K1563" s="82"/>
    </row>
    <row r="1564" spans="1:11" s="76" customFormat="1" ht="16.5" customHeight="1" x14ac:dyDescent="0.3">
      <c r="A1564" s="77"/>
      <c r="B1564" s="78"/>
      <c r="C1564" s="79"/>
      <c r="D1564" s="79" t="s">
        <v>2022</v>
      </c>
      <c r="E1564" s="80">
        <v>2</v>
      </c>
      <c r="F1564" s="80">
        <v>254999.8</v>
      </c>
      <c r="G1564" s="80">
        <f t="shared" si="18"/>
        <v>509999.6</v>
      </c>
      <c r="H1564" s="80">
        <f>SUM(G1562:G1564)</f>
        <v>3159998.6</v>
      </c>
      <c r="I1564" s="170"/>
      <c r="J1564" s="81"/>
      <c r="K1564" s="82"/>
    </row>
    <row r="1565" spans="1:11" s="76" customFormat="1" ht="16.5" customHeight="1" x14ac:dyDescent="0.3">
      <c r="A1565" s="77"/>
      <c r="B1565" s="78"/>
      <c r="C1565" s="79"/>
      <c r="D1565" s="79"/>
      <c r="E1565" s="80"/>
      <c r="F1565" s="80"/>
      <c r="G1565" s="80">
        <f t="shared" si="18"/>
        <v>0</v>
      </c>
      <c r="H1565" s="80"/>
      <c r="I1565" s="162"/>
      <c r="J1565" s="81"/>
      <c r="K1565" s="82"/>
    </row>
    <row r="1566" spans="1:11" s="76" customFormat="1" ht="16.5" customHeight="1" x14ac:dyDescent="0.3">
      <c r="A1566" s="77">
        <v>43365</v>
      </c>
      <c r="B1566" s="78" t="s">
        <v>2023</v>
      </c>
      <c r="C1566" s="79" t="s">
        <v>676</v>
      </c>
      <c r="D1566" s="79" t="s">
        <v>1094</v>
      </c>
      <c r="E1566" s="80">
        <v>2</v>
      </c>
      <c r="F1566" s="80">
        <v>199999.8</v>
      </c>
      <c r="G1566" s="80">
        <f t="shared" si="18"/>
        <v>399999.6</v>
      </c>
      <c r="H1566" s="80"/>
      <c r="I1566" s="170" t="s">
        <v>312</v>
      </c>
      <c r="J1566" s="81"/>
      <c r="K1566" s="82"/>
    </row>
    <row r="1567" spans="1:11" s="76" customFormat="1" ht="16.5" customHeight="1" x14ac:dyDescent="0.3">
      <c r="A1567" s="77"/>
      <c r="B1567" s="78"/>
      <c r="C1567" s="79"/>
      <c r="D1567" s="79" t="s">
        <v>1386</v>
      </c>
      <c r="E1567" s="80">
        <v>2</v>
      </c>
      <c r="F1567" s="80">
        <v>215000.5</v>
      </c>
      <c r="G1567" s="80">
        <f t="shared" si="18"/>
        <v>430001</v>
      </c>
      <c r="H1567" s="80"/>
      <c r="I1567" s="170"/>
      <c r="J1567" s="81"/>
      <c r="K1567" s="82"/>
    </row>
    <row r="1568" spans="1:11" s="76" customFormat="1" ht="16.5" customHeight="1" x14ac:dyDescent="0.3">
      <c r="A1568" s="77"/>
      <c r="B1568" s="78"/>
      <c r="C1568" s="79"/>
      <c r="D1568" s="79" t="s">
        <v>887</v>
      </c>
      <c r="E1568" s="80">
        <v>1</v>
      </c>
      <c r="F1568" s="80">
        <v>215000.5</v>
      </c>
      <c r="G1568" s="80">
        <f t="shared" si="18"/>
        <v>215000.5</v>
      </c>
      <c r="H1568" s="80">
        <f>SUM(G1566:G1568)</f>
        <v>1045001.1</v>
      </c>
      <c r="I1568" s="170"/>
      <c r="J1568" s="81"/>
      <c r="K1568" s="82"/>
    </row>
    <row r="1569" spans="1:11" s="76" customFormat="1" ht="16.5" customHeight="1" x14ac:dyDescent="0.3">
      <c r="A1569" s="77"/>
      <c r="B1569" s="78"/>
      <c r="C1569" s="79"/>
      <c r="D1569" s="79"/>
      <c r="E1569" s="80"/>
      <c r="F1569" s="80"/>
      <c r="G1569" s="80">
        <f t="shared" si="18"/>
        <v>0</v>
      </c>
      <c r="H1569" s="80"/>
      <c r="I1569" s="162"/>
      <c r="J1569" s="81"/>
      <c r="K1569" s="82"/>
    </row>
    <row r="1570" spans="1:11" s="76" customFormat="1" ht="16.5" customHeight="1" x14ac:dyDescent="0.3">
      <c r="A1570" s="77">
        <v>43365</v>
      </c>
      <c r="B1570" s="78" t="s">
        <v>2024</v>
      </c>
      <c r="C1570" s="79" t="s">
        <v>786</v>
      </c>
      <c r="D1570" s="79" t="s">
        <v>405</v>
      </c>
      <c r="E1570" s="80">
        <v>6</v>
      </c>
      <c r="F1570" s="80">
        <v>570000.47499999998</v>
      </c>
      <c r="G1570" s="80">
        <f t="shared" si="18"/>
        <v>3420002.8499999996</v>
      </c>
      <c r="H1570" s="80"/>
      <c r="I1570" s="170" t="s">
        <v>309</v>
      </c>
      <c r="J1570" s="81"/>
      <c r="K1570" s="82"/>
    </row>
    <row r="1571" spans="1:11" s="76" customFormat="1" ht="16.5" customHeight="1" x14ac:dyDescent="0.3">
      <c r="A1571" s="77"/>
      <c r="B1571" s="78"/>
      <c r="C1571" s="79"/>
      <c r="D1571" s="79" t="s">
        <v>1325</v>
      </c>
      <c r="E1571" s="80">
        <v>6</v>
      </c>
      <c r="F1571" s="80">
        <v>637450</v>
      </c>
      <c r="G1571" s="80">
        <f t="shared" si="18"/>
        <v>3824700</v>
      </c>
      <c r="H1571" s="80">
        <f>SUM(G1570:G1571)</f>
        <v>7244702.8499999996</v>
      </c>
      <c r="I1571" s="170"/>
      <c r="J1571" s="81"/>
      <c r="K1571" s="82"/>
    </row>
    <row r="1572" spans="1:11" s="76" customFormat="1" ht="16.5" customHeight="1" x14ac:dyDescent="0.3">
      <c r="A1572" s="77"/>
      <c r="B1572" s="78"/>
      <c r="C1572" s="79"/>
      <c r="D1572" s="79"/>
      <c r="E1572" s="80"/>
      <c r="F1572" s="80"/>
      <c r="G1572" s="80">
        <f t="shared" si="18"/>
        <v>0</v>
      </c>
      <c r="H1572" s="80"/>
      <c r="I1572" s="162"/>
      <c r="J1572" s="81"/>
      <c r="K1572" s="82"/>
    </row>
    <row r="1573" spans="1:11" s="76" customFormat="1" ht="16.5" customHeight="1" x14ac:dyDescent="0.3">
      <c r="A1573" s="77">
        <v>43365</v>
      </c>
      <c r="B1573" s="78" t="s">
        <v>2025</v>
      </c>
      <c r="C1573" s="79" t="s">
        <v>799</v>
      </c>
      <c r="D1573" s="79" t="s">
        <v>19</v>
      </c>
      <c r="E1573" s="80">
        <v>1</v>
      </c>
      <c r="F1573" s="80">
        <v>517000</v>
      </c>
      <c r="G1573" s="80">
        <f t="shared" si="18"/>
        <v>517000</v>
      </c>
      <c r="H1573" s="80"/>
      <c r="I1573" s="170" t="s">
        <v>674</v>
      </c>
      <c r="J1573" s="81"/>
      <c r="K1573" s="82"/>
    </row>
    <row r="1574" spans="1:11" s="76" customFormat="1" ht="16.5" customHeight="1" x14ac:dyDescent="0.3">
      <c r="A1574" s="77"/>
      <c r="B1574" s="78"/>
      <c r="C1574" s="79"/>
      <c r="D1574" s="79" t="s">
        <v>13</v>
      </c>
      <c r="E1574" s="80">
        <v>1</v>
      </c>
      <c r="F1574" s="80">
        <v>858000</v>
      </c>
      <c r="G1574" s="80">
        <f t="shared" si="18"/>
        <v>858000</v>
      </c>
      <c r="H1574" s="80"/>
      <c r="I1574" s="170"/>
      <c r="J1574" s="81"/>
      <c r="K1574" s="82"/>
    </row>
    <row r="1575" spans="1:11" s="76" customFormat="1" ht="16.5" customHeight="1" x14ac:dyDescent="0.3">
      <c r="A1575" s="77"/>
      <c r="B1575" s="78"/>
      <c r="C1575" s="79"/>
      <c r="D1575" s="79" t="s">
        <v>319</v>
      </c>
      <c r="E1575" s="80">
        <v>1</v>
      </c>
      <c r="F1575" s="80">
        <v>600000.5</v>
      </c>
      <c r="G1575" s="80">
        <f t="shared" si="18"/>
        <v>600000.5</v>
      </c>
      <c r="H1575" s="80"/>
      <c r="I1575" s="170"/>
      <c r="J1575" s="81"/>
      <c r="K1575" s="82"/>
    </row>
    <row r="1576" spans="1:11" s="76" customFormat="1" ht="16.5" customHeight="1" x14ac:dyDescent="0.3">
      <c r="A1576" s="77"/>
      <c r="B1576" s="78"/>
      <c r="C1576" s="79"/>
      <c r="D1576" s="79" t="s">
        <v>109</v>
      </c>
      <c r="E1576" s="80">
        <v>1</v>
      </c>
      <c r="F1576" s="80">
        <v>215000.5</v>
      </c>
      <c r="G1576" s="80">
        <f t="shared" si="18"/>
        <v>215000.5</v>
      </c>
      <c r="H1576" s="80"/>
      <c r="I1576" s="170"/>
      <c r="J1576" s="81"/>
      <c r="K1576" s="82"/>
    </row>
    <row r="1577" spans="1:11" s="76" customFormat="1" ht="16.5" customHeight="1" x14ac:dyDescent="0.3">
      <c r="A1577" s="77"/>
      <c r="B1577" s="78"/>
      <c r="C1577" s="79"/>
      <c r="D1577" s="79" t="s">
        <v>28</v>
      </c>
      <c r="E1577" s="80">
        <v>1</v>
      </c>
      <c r="F1577" s="80">
        <v>571000.1</v>
      </c>
      <c r="G1577" s="80">
        <f t="shared" si="18"/>
        <v>571000.1</v>
      </c>
      <c r="H1577" s="80"/>
      <c r="I1577" s="170"/>
      <c r="J1577" s="81"/>
      <c r="K1577" s="82"/>
    </row>
    <row r="1578" spans="1:11" s="76" customFormat="1" ht="16.5" customHeight="1" x14ac:dyDescent="0.3">
      <c r="A1578" s="77"/>
      <c r="B1578" s="78"/>
      <c r="C1578" s="79"/>
      <c r="D1578" s="79" t="s">
        <v>1678</v>
      </c>
      <c r="E1578" s="80">
        <v>1</v>
      </c>
      <c r="F1578" s="80">
        <v>671000.1</v>
      </c>
      <c r="G1578" s="80">
        <f t="shared" si="18"/>
        <v>671000.1</v>
      </c>
      <c r="H1578" s="80"/>
      <c r="I1578" s="170"/>
      <c r="J1578" s="81"/>
      <c r="K1578" s="82"/>
    </row>
    <row r="1579" spans="1:11" s="76" customFormat="1" ht="16.5" customHeight="1" x14ac:dyDescent="0.3">
      <c r="A1579" s="77"/>
      <c r="B1579" s="78"/>
      <c r="C1579" s="79"/>
      <c r="D1579" s="79" t="s">
        <v>1094</v>
      </c>
      <c r="E1579" s="80">
        <v>1</v>
      </c>
      <c r="F1579" s="80">
        <v>199999.8</v>
      </c>
      <c r="G1579" s="80">
        <f t="shared" si="18"/>
        <v>199999.8</v>
      </c>
      <c r="H1579" s="80"/>
      <c r="I1579" s="170"/>
      <c r="J1579" s="81"/>
      <c r="K1579" s="82"/>
    </row>
    <row r="1580" spans="1:11" s="76" customFormat="1" ht="16.5" customHeight="1" x14ac:dyDescent="0.3">
      <c r="A1580" s="77"/>
      <c r="B1580" s="78"/>
      <c r="C1580" s="79"/>
      <c r="D1580" s="79" t="s">
        <v>391</v>
      </c>
      <c r="E1580" s="80">
        <v>1</v>
      </c>
      <c r="F1580" s="80">
        <v>625000.19999999995</v>
      </c>
      <c r="G1580" s="80">
        <f t="shared" si="18"/>
        <v>625000.19999999995</v>
      </c>
      <c r="H1580" s="80">
        <f>SUM(G1573:G1580)</f>
        <v>4257001.2</v>
      </c>
      <c r="I1580" s="170"/>
      <c r="J1580" s="81"/>
      <c r="K1580" s="82"/>
    </row>
    <row r="1581" spans="1:11" s="76" customFormat="1" ht="16.5" customHeight="1" x14ac:dyDescent="0.3">
      <c r="A1581" s="77"/>
      <c r="B1581" s="78"/>
      <c r="C1581" s="79"/>
      <c r="D1581" s="79"/>
      <c r="E1581" s="80"/>
      <c r="F1581" s="80"/>
      <c r="G1581" s="80">
        <f t="shared" si="18"/>
        <v>0</v>
      </c>
      <c r="H1581" s="80"/>
      <c r="I1581" s="162"/>
      <c r="J1581" s="81"/>
      <c r="K1581" s="82"/>
    </row>
    <row r="1582" spans="1:11" s="76" customFormat="1" ht="16.5" customHeight="1" x14ac:dyDescent="0.3">
      <c r="A1582" s="77">
        <v>43365</v>
      </c>
      <c r="B1582" s="78" t="s">
        <v>2026</v>
      </c>
      <c r="C1582" s="79" t="s">
        <v>53</v>
      </c>
      <c r="D1582" s="79" t="s">
        <v>319</v>
      </c>
      <c r="E1582" s="80">
        <v>2</v>
      </c>
      <c r="F1582" s="80">
        <v>600000.5</v>
      </c>
      <c r="G1582" s="80">
        <f t="shared" si="18"/>
        <v>1200001</v>
      </c>
      <c r="H1582" s="80"/>
      <c r="I1582" s="170" t="s">
        <v>310</v>
      </c>
      <c r="J1582" s="81"/>
      <c r="K1582" s="82"/>
    </row>
    <row r="1583" spans="1:11" s="76" customFormat="1" ht="16.5" customHeight="1" x14ac:dyDescent="0.3">
      <c r="A1583" s="77"/>
      <c r="B1583" s="78"/>
      <c r="C1583" s="79"/>
      <c r="D1583" s="79" t="s">
        <v>104</v>
      </c>
      <c r="E1583" s="80">
        <v>2</v>
      </c>
      <c r="F1583" s="80">
        <v>538000</v>
      </c>
      <c r="G1583" s="80">
        <f t="shared" si="18"/>
        <v>1076000</v>
      </c>
      <c r="H1583" s="80">
        <f>SUM(G1582:G1583)</f>
        <v>2276001</v>
      </c>
      <c r="I1583" s="170"/>
      <c r="J1583" s="81"/>
      <c r="K1583" s="82"/>
    </row>
    <row r="1584" spans="1:11" s="76" customFormat="1" ht="16.5" customHeight="1" x14ac:dyDescent="0.3">
      <c r="A1584" s="77"/>
      <c r="B1584" s="78"/>
      <c r="C1584" s="79"/>
      <c r="D1584" s="79"/>
      <c r="E1584" s="80"/>
      <c r="F1584" s="80"/>
      <c r="G1584" s="80">
        <f t="shared" si="18"/>
        <v>0</v>
      </c>
      <c r="H1584" s="80"/>
      <c r="I1584" s="162"/>
      <c r="J1584" s="81"/>
      <c r="K1584" s="82"/>
    </row>
    <row r="1585" spans="1:11" s="76" customFormat="1" ht="16.5" customHeight="1" x14ac:dyDescent="0.3">
      <c r="A1585" s="77">
        <v>43365</v>
      </c>
      <c r="B1585" s="78" t="s">
        <v>2027</v>
      </c>
      <c r="C1585" s="79" t="s">
        <v>1360</v>
      </c>
      <c r="D1585" s="79" t="s">
        <v>1094</v>
      </c>
      <c r="E1585" s="80">
        <v>1</v>
      </c>
      <c r="F1585" s="80">
        <v>199999.8</v>
      </c>
      <c r="G1585" s="80">
        <f t="shared" si="18"/>
        <v>199999.8</v>
      </c>
      <c r="H1585" s="80">
        <f>G1585</f>
        <v>199999.8</v>
      </c>
      <c r="I1585" s="162" t="s">
        <v>309</v>
      </c>
      <c r="J1585" s="81"/>
      <c r="K1585" s="82"/>
    </row>
    <row r="1586" spans="1:11" s="76" customFormat="1" ht="16.5" customHeight="1" x14ac:dyDescent="0.3">
      <c r="A1586" s="77"/>
      <c r="B1586" s="78"/>
      <c r="C1586" s="79"/>
      <c r="D1586" s="79"/>
      <c r="E1586" s="80"/>
      <c r="F1586" s="80"/>
      <c r="G1586" s="80">
        <f t="shared" si="18"/>
        <v>0</v>
      </c>
      <c r="H1586" s="80"/>
      <c r="I1586" s="162"/>
      <c r="J1586" s="81"/>
      <c r="K1586" s="82"/>
    </row>
    <row r="1587" spans="1:11" s="76" customFormat="1" ht="16.5" customHeight="1" x14ac:dyDescent="0.3">
      <c r="A1587" s="77">
        <v>43367</v>
      </c>
      <c r="B1587" s="78" t="s">
        <v>2028</v>
      </c>
      <c r="C1587" s="79" t="s">
        <v>1410</v>
      </c>
      <c r="D1587" s="79" t="s">
        <v>887</v>
      </c>
      <c r="E1587" s="80">
        <v>2</v>
      </c>
      <c r="F1587" s="80">
        <v>215000.5</v>
      </c>
      <c r="G1587" s="80">
        <f t="shared" si="18"/>
        <v>430001</v>
      </c>
      <c r="H1587" s="80">
        <f>G1587</f>
        <v>430001</v>
      </c>
      <c r="I1587" s="162" t="s">
        <v>1213</v>
      </c>
      <c r="J1587" s="81"/>
      <c r="K1587" s="82"/>
    </row>
    <row r="1588" spans="1:11" s="76" customFormat="1" ht="16.5" customHeight="1" x14ac:dyDescent="0.3">
      <c r="A1588" s="77"/>
      <c r="B1588" s="78"/>
      <c r="C1588" s="79"/>
      <c r="D1588" s="79"/>
      <c r="E1588" s="80"/>
      <c r="F1588" s="80"/>
      <c r="G1588" s="80">
        <f t="shared" si="18"/>
        <v>0</v>
      </c>
      <c r="H1588" s="80"/>
      <c r="I1588" s="162"/>
      <c r="J1588" s="81"/>
      <c r="K1588" s="82"/>
    </row>
    <row r="1589" spans="1:11" s="76" customFormat="1" ht="16.5" customHeight="1" x14ac:dyDescent="0.3">
      <c r="A1589" s="77">
        <v>43367</v>
      </c>
      <c r="B1589" s="78" t="s">
        <v>2029</v>
      </c>
      <c r="C1589" s="79" t="s">
        <v>985</v>
      </c>
      <c r="D1589" s="79" t="s">
        <v>1635</v>
      </c>
      <c r="E1589" s="80">
        <v>12</v>
      </c>
      <c r="F1589" s="80">
        <v>133999.79999999999</v>
      </c>
      <c r="G1589" s="80">
        <f t="shared" si="18"/>
        <v>1607997.5999999999</v>
      </c>
      <c r="H1589" s="80"/>
      <c r="I1589" s="170" t="s">
        <v>1213</v>
      </c>
      <c r="J1589" s="81"/>
      <c r="K1589" s="82"/>
    </row>
    <row r="1590" spans="1:11" s="76" customFormat="1" ht="16.5" customHeight="1" x14ac:dyDescent="0.3">
      <c r="A1590" s="77"/>
      <c r="B1590" s="78"/>
      <c r="C1590" s="79"/>
      <c r="D1590" s="79" t="s">
        <v>1720</v>
      </c>
      <c r="E1590" s="80">
        <v>12</v>
      </c>
      <c r="F1590" s="80">
        <v>133999.79999999999</v>
      </c>
      <c r="G1590" s="80">
        <f t="shared" si="18"/>
        <v>1607997.5999999999</v>
      </c>
      <c r="H1590" s="80"/>
      <c r="I1590" s="170"/>
      <c r="J1590" s="81"/>
      <c r="K1590" s="82"/>
    </row>
    <row r="1591" spans="1:11" s="76" customFormat="1" ht="16.5" customHeight="1" x14ac:dyDescent="0.3">
      <c r="A1591" s="77"/>
      <c r="B1591" s="78"/>
      <c r="C1591" s="79"/>
      <c r="D1591" s="79" t="s">
        <v>1721</v>
      </c>
      <c r="E1591" s="80">
        <v>24</v>
      </c>
      <c r="F1591" s="80">
        <v>133999.79999999999</v>
      </c>
      <c r="G1591" s="80">
        <f t="shared" si="18"/>
        <v>3215995.1999999997</v>
      </c>
      <c r="H1591" s="80"/>
      <c r="I1591" s="170"/>
      <c r="J1591" s="81"/>
      <c r="K1591" s="82"/>
    </row>
    <row r="1592" spans="1:11" s="76" customFormat="1" ht="16.5" customHeight="1" x14ac:dyDescent="0.3">
      <c r="A1592" s="77"/>
      <c r="B1592" s="78"/>
      <c r="C1592" s="79"/>
      <c r="D1592" s="79" t="s">
        <v>1914</v>
      </c>
      <c r="E1592" s="80">
        <v>12</v>
      </c>
      <c r="F1592" s="80">
        <v>133999.79999999999</v>
      </c>
      <c r="G1592" s="80">
        <f t="shared" si="18"/>
        <v>1607997.5999999999</v>
      </c>
      <c r="H1592" s="80"/>
      <c r="I1592" s="170"/>
      <c r="J1592" s="81"/>
      <c r="K1592" s="82"/>
    </row>
    <row r="1593" spans="1:11" s="76" customFormat="1" ht="16.5" customHeight="1" x14ac:dyDescent="0.3">
      <c r="A1593" s="77"/>
      <c r="B1593" s="78"/>
      <c r="C1593" s="79"/>
      <c r="D1593" s="79" t="s">
        <v>1722</v>
      </c>
      <c r="E1593" s="80">
        <v>12</v>
      </c>
      <c r="F1593" s="80">
        <v>133999.79999999999</v>
      </c>
      <c r="G1593" s="80">
        <f t="shared" si="18"/>
        <v>1607997.5999999999</v>
      </c>
      <c r="H1593" s="80"/>
      <c r="I1593" s="170"/>
      <c r="J1593" s="81"/>
      <c r="K1593" s="82"/>
    </row>
    <row r="1594" spans="1:11" s="76" customFormat="1" ht="16.5" customHeight="1" x14ac:dyDescent="0.3">
      <c r="A1594" s="77"/>
      <c r="B1594" s="78"/>
      <c r="C1594" s="79"/>
      <c r="D1594" s="79" t="s">
        <v>1915</v>
      </c>
      <c r="E1594" s="80">
        <v>12</v>
      </c>
      <c r="F1594" s="80">
        <v>133999.79999999999</v>
      </c>
      <c r="G1594" s="80">
        <f t="shared" si="18"/>
        <v>1607997.5999999999</v>
      </c>
      <c r="H1594" s="80"/>
      <c r="I1594" s="170"/>
      <c r="J1594" s="81"/>
      <c r="K1594" s="82"/>
    </row>
    <row r="1595" spans="1:11" s="76" customFormat="1" ht="16.5" customHeight="1" x14ac:dyDescent="0.3">
      <c r="A1595" s="77"/>
      <c r="B1595" s="78"/>
      <c r="C1595" s="79"/>
      <c r="D1595" s="79" t="s">
        <v>208</v>
      </c>
      <c r="E1595" s="80">
        <v>24</v>
      </c>
      <c r="F1595" s="80">
        <v>112612.5</v>
      </c>
      <c r="G1595" s="80">
        <f t="shared" si="18"/>
        <v>2702700</v>
      </c>
      <c r="H1595" s="80">
        <f>SUM(G1589:G1595)</f>
        <v>13958683.199999999</v>
      </c>
      <c r="I1595" s="170"/>
      <c r="J1595" s="81"/>
      <c r="K1595" s="82"/>
    </row>
    <row r="1596" spans="1:11" s="76" customFormat="1" ht="16.5" customHeight="1" x14ac:dyDescent="0.3">
      <c r="A1596" s="77"/>
      <c r="B1596" s="78"/>
      <c r="C1596" s="79"/>
      <c r="D1596" s="79"/>
      <c r="E1596" s="80"/>
      <c r="F1596" s="80"/>
      <c r="G1596" s="80">
        <f t="shared" si="18"/>
        <v>0</v>
      </c>
      <c r="H1596" s="80"/>
      <c r="I1596" s="162"/>
      <c r="J1596" s="81"/>
      <c r="K1596" s="82"/>
    </row>
    <row r="1597" spans="1:11" s="76" customFormat="1" ht="16.5" customHeight="1" x14ac:dyDescent="0.3">
      <c r="A1597" s="77">
        <v>43367</v>
      </c>
      <c r="B1597" s="78" t="s">
        <v>2030</v>
      </c>
      <c r="C1597" s="79" t="s">
        <v>985</v>
      </c>
      <c r="D1597" s="79" t="s">
        <v>1719</v>
      </c>
      <c r="E1597" s="80">
        <v>24</v>
      </c>
      <c r="F1597" s="80">
        <v>66999.899999999994</v>
      </c>
      <c r="G1597" s="80">
        <f t="shared" si="18"/>
        <v>1607997.5999999999</v>
      </c>
      <c r="H1597" s="80"/>
      <c r="I1597" s="170" t="s">
        <v>1213</v>
      </c>
      <c r="J1597" s="81"/>
      <c r="K1597" s="82"/>
    </row>
    <row r="1598" spans="1:11" s="76" customFormat="1" ht="16.5" customHeight="1" x14ac:dyDescent="0.3">
      <c r="A1598" s="77"/>
      <c r="B1598" s="78"/>
      <c r="C1598" s="79"/>
      <c r="D1598" s="79" t="s">
        <v>1966</v>
      </c>
      <c r="E1598" s="80">
        <v>24</v>
      </c>
      <c r="F1598" s="80">
        <v>66999.899999999994</v>
      </c>
      <c r="G1598" s="80">
        <f t="shared" si="18"/>
        <v>1607997.5999999999</v>
      </c>
      <c r="H1598" s="80"/>
      <c r="I1598" s="170"/>
      <c r="J1598" s="81"/>
      <c r="K1598" s="82"/>
    </row>
    <row r="1599" spans="1:11" s="76" customFormat="1" ht="16.5" customHeight="1" x14ac:dyDescent="0.3">
      <c r="A1599" s="77"/>
      <c r="B1599" s="78"/>
      <c r="C1599" s="79"/>
      <c r="D1599" s="79" t="s">
        <v>1725</v>
      </c>
      <c r="E1599" s="80">
        <v>24</v>
      </c>
      <c r="F1599" s="80">
        <v>66999.899999999994</v>
      </c>
      <c r="G1599" s="80">
        <f t="shared" si="18"/>
        <v>1607997.5999999999</v>
      </c>
      <c r="H1599" s="80"/>
      <c r="I1599" s="170"/>
      <c r="J1599" s="81"/>
      <c r="K1599" s="82"/>
    </row>
    <row r="1600" spans="1:11" s="76" customFormat="1" ht="16.5" customHeight="1" x14ac:dyDescent="0.3">
      <c r="A1600" s="77"/>
      <c r="B1600" s="78"/>
      <c r="C1600" s="79"/>
      <c r="D1600" s="79" t="s">
        <v>1933</v>
      </c>
      <c r="E1600" s="80">
        <v>24</v>
      </c>
      <c r="F1600" s="80">
        <v>66999.899999999994</v>
      </c>
      <c r="G1600" s="80">
        <f t="shared" si="18"/>
        <v>1607997.5999999999</v>
      </c>
      <c r="H1600" s="80"/>
      <c r="I1600" s="170"/>
      <c r="J1600" s="81"/>
      <c r="K1600" s="82"/>
    </row>
    <row r="1601" spans="1:11" s="76" customFormat="1" ht="16.5" customHeight="1" x14ac:dyDescent="0.3">
      <c r="A1601" s="77"/>
      <c r="B1601" s="78"/>
      <c r="C1601" s="79"/>
      <c r="D1601" s="79" t="s">
        <v>1930</v>
      </c>
      <c r="E1601" s="80">
        <v>24</v>
      </c>
      <c r="F1601" s="80">
        <v>66999.899999999994</v>
      </c>
      <c r="G1601" s="80">
        <f t="shared" si="18"/>
        <v>1607997.5999999999</v>
      </c>
      <c r="H1601" s="80">
        <f>SUM(G1597:G1601)</f>
        <v>8039987.9999999991</v>
      </c>
      <c r="I1601" s="170"/>
      <c r="J1601" s="81"/>
      <c r="K1601" s="82"/>
    </row>
    <row r="1602" spans="1:11" s="76" customFormat="1" ht="16.5" customHeight="1" x14ac:dyDescent="0.3">
      <c r="A1602" s="77"/>
      <c r="B1602" s="78"/>
      <c r="C1602" s="79"/>
      <c r="D1602" s="79"/>
      <c r="E1602" s="80"/>
      <c r="F1602" s="80"/>
      <c r="G1602" s="80">
        <f t="shared" si="18"/>
        <v>0</v>
      </c>
      <c r="H1602" s="80"/>
      <c r="I1602" s="162"/>
      <c r="J1602" s="81"/>
      <c r="K1602" s="82"/>
    </row>
    <row r="1603" spans="1:11" s="76" customFormat="1" ht="16.5" customHeight="1" x14ac:dyDescent="0.3">
      <c r="A1603" s="77">
        <v>43367</v>
      </c>
      <c r="B1603" s="78" t="s">
        <v>2031</v>
      </c>
      <c r="C1603" s="79" t="s">
        <v>87</v>
      </c>
      <c r="D1603" s="79" t="s">
        <v>1854</v>
      </c>
      <c r="E1603" s="80">
        <v>3</v>
      </c>
      <c r="F1603" s="80">
        <v>234000.36</v>
      </c>
      <c r="G1603" s="80">
        <f t="shared" si="18"/>
        <v>702001.08</v>
      </c>
      <c r="H1603" s="80">
        <f>G1603</f>
        <v>702001.08</v>
      </c>
      <c r="I1603" s="162" t="s">
        <v>674</v>
      </c>
      <c r="J1603" s="81"/>
      <c r="K1603" s="82"/>
    </row>
    <row r="1604" spans="1:11" s="76" customFormat="1" ht="16.5" customHeight="1" x14ac:dyDescent="0.3">
      <c r="A1604" s="77"/>
      <c r="B1604" s="78"/>
      <c r="C1604" s="79"/>
      <c r="D1604" s="79"/>
      <c r="E1604" s="80"/>
      <c r="F1604" s="80"/>
      <c r="G1604" s="80">
        <f t="shared" si="18"/>
        <v>0</v>
      </c>
      <c r="H1604" s="80"/>
      <c r="I1604" s="162"/>
      <c r="J1604" s="81"/>
      <c r="K1604" s="82"/>
    </row>
    <row r="1605" spans="1:11" s="76" customFormat="1" ht="16.5" customHeight="1" x14ac:dyDescent="0.3">
      <c r="A1605" s="77">
        <v>43367</v>
      </c>
      <c r="B1605" s="78" t="s">
        <v>2032</v>
      </c>
      <c r="C1605" s="79" t="s">
        <v>1246</v>
      </c>
      <c r="D1605" s="79" t="s">
        <v>109</v>
      </c>
      <c r="E1605" s="80">
        <v>3</v>
      </c>
      <c r="F1605" s="80">
        <v>215000.5</v>
      </c>
      <c r="G1605" s="80">
        <f t="shared" si="18"/>
        <v>645001.5</v>
      </c>
      <c r="H1605" s="80"/>
      <c r="I1605" s="170" t="s">
        <v>309</v>
      </c>
      <c r="J1605" s="81"/>
      <c r="K1605" s="82"/>
    </row>
    <row r="1606" spans="1:11" s="76" customFormat="1" ht="16.5" customHeight="1" x14ac:dyDescent="0.3">
      <c r="A1606" s="77"/>
      <c r="B1606" s="78"/>
      <c r="C1606" s="79"/>
      <c r="D1606" s="79" t="s">
        <v>887</v>
      </c>
      <c r="E1606" s="80">
        <v>2</v>
      </c>
      <c r="F1606" s="80">
        <v>215000.5</v>
      </c>
      <c r="G1606" s="80">
        <f t="shared" si="18"/>
        <v>430001</v>
      </c>
      <c r="H1606" s="80">
        <f>SUM(G1605:G1606)</f>
        <v>1075002.5</v>
      </c>
      <c r="I1606" s="170"/>
      <c r="J1606" s="81"/>
      <c r="K1606" s="82"/>
    </row>
    <row r="1607" spans="1:11" s="76" customFormat="1" ht="16.5" customHeight="1" x14ac:dyDescent="0.3">
      <c r="A1607" s="77"/>
      <c r="B1607" s="78"/>
      <c r="C1607" s="79"/>
      <c r="D1607" s="79"/>
      <c r="E1607" s="80"/>
      <c r="F1607" s="80"/>
      <c r="G1607" s="80">
        <f t="shared" si="18"/>
        <v>0</v>
      </c>
      <c r="H1607" s="80"/>
      <c r="I1607" s="162"/>
      <c r="J1607" s="81"/>
      <c r="K1607" s="82"/>
    </row>
    <row r="1608" spans="1:11" s="76" customFormat="1" ht="16.5" customHeight="1" x14ac:dyDescent="0.3">
      <c r="A1608" s="77">
        <v>43367</v>
      </c>
      <c r="B1608" s="78" t="s">
        <v>2033</v>
      </c>
      <c r="C1608" s="79" t="s">
        <v>802</v>
      </c>
      <c r="D1608" s="79" t="s">
        <v>31</v>
      </c>
      <c r="E1608" s="80">
        <v>1</v>
      </c>
      <c r="F1608" s="80">
        <v>511100.09499999997</v>
      </c>
      <c r="G1608" s="80">
        <f t="shared" si="18"/>
        <v>511100.09499999997</v>
      </c>
      <c r="H1608" s="80">
        <f>G1608</f>
        <v>511100.09499999997</v>
      </c>
      <c r="I1608" s="162" t="s">
        <v>309</v>
      </c>
      <c r="J1608" s="81"/>
      <c r="K1608" s="82"/>
    </row>
    <row r="1609" spans="1:11" s="76" customFormat="1" ht="16.5" customHeight="1" x14ac:dyDescent="0.3">
      <c r="A1609" s="77"/>
      <c r="B1609" s="78"/>
      <c r="C1609" s="79"/>
      <c r="D1609" s="79"/>
      <c r="E1609" s="80"/>
      <c r="F1609" s="80"/>
      <c r="G1609" s="80">
        <f t="shared" si="18"/>
        <v>0</v>
      </c>
      <c r="H1609" s="80"/>
      <c r="I1609" s="162"/>
      <c r="J1609" s="81"/>
      <c r="K1609" s="82"/>
    </row>
    <row r="1610" spans="1:11" s="76" customFormat="1" ht="16.5" customHeight="1" x14ac:dyDescent="0.3">
      <c r="A1610" s="77">
        <v>43367</v>
      </c>
      <c r="B1610" s="78" t="s">
        <v>2034</v>
      </c>
      <c r="C1610" s="79" t="s">
        <v>1019</v>
      </c>
      <c r="D1610" s="79" t="s">
        <v>31</v>
      </c>
      <c r="E1610" s="80">
        <v>1</v>
      </c>
      <c r="F1610" s="80">
        <v>511100.09499999997</v>
      </c>
      <c r="G1610" s="80">
        <f t="shared" si="18"/>
        <v>511100.09499999997</v>
      </c>
      <c r="H1610" s="80"/>
      <c r="I1610" s="170" t="s">
        <v>309</v>
      </c>
      <c r="J1610" s="81"/>
      <c r="K1610" s="82"/>
    </row>
    <row r="1611" spans="1:11" s="76" customFormat="1" ht="16.5" customHeight="1" x14ac:dyDescent="0.3">
      <c r="A1611" s="77"/>
      <c r="B1611" s="78"/>
      <c r="C1611" s="79"/>
      <c r="D1611" s="79" t="s">
        <v>887</v>
      </c>
      <c r="E1611" s="80">
        <v>4</v>
      </c>
      <c r="F1611" s="80">
        <v>215000.5</v>
      </c>
      <c r="G1611" s="80">
        <f t="shared" si="18"/>
        <v>860002</v>
      </c>
      <c r="H1611" s="80"/>
      <c r="I1611" s="170"/>
      <c r="J1611" s="81"/>
      <c r="K1611" s="82"/>
    </row>
    <row r="1612" spans="1:11" s="76" customFormat="1" ht="16.5" customHeight="1" x14ac:dyDescent="0.3">
      <c r="A1612" s="77"/>
      <c r="B1612" s="78"/>
      <c r="C1612" s="79"/>
      <c r="D1612" s="79" t="s">
        <v>109</v>
      </c>
      <c r="E1612" s="80">
        <v>2</v>
      </c>
      <c r="F1612" s="80">
        <v>215000.5</v>
      </c>
      <c r="G1612" s="80">
        <f t="shared" si="18"/>
        <v>430001</v>
      </c>
      <c r="H1612" s="80">
        <f>SUM(G1610:G1612)</f>
        <v>1801103.095</v>
      </c>
      <c r="I1612" s="170"/>
      <c r="J1612" s="81"/>
      <c r="K1612" s="82"/>
    </row>
    <row r="1613" spans="1:11" s="76" customFormat="1" ht="16.5" customHeight="1" x14ac:dyDescent="0.3">
      <c r="A1613" s="77"/>
      <c r="B1613" s="78"/>
      <c r="C1613" s="79"/>
      <c r="D1613" s="79"/>
      <c r="E1613" s="80"/>
      <c r="F1613" s="80"/>
      <c r="G1613" s="80">
        <f t="shared" si="18"/>
        <v>0</v>
      </c>
      <c r="H1613" s="80"/>
      <c r="I1613" s="162"/>
      <c r="J1613" s="81"/>
      <c r="K1613" s="82"/>
    </row>
    <row r="1614" spans="1:11" s="76" customFormat="1" ht="16.5" customHeight="1" x14ac:dyDescent="0.3">
      <c r="A1614" s="77">
        <v>43367</v>
      </c>
      <c r="B1614" s="78" t="s">
        <v>2035</v>
      </c>
      <c r="C1614" s="79" t="s">
        <v>1415</v>
      </c>
      <c r="D1614" s="79" t="s">
        <v>391</v>
      </c>
      <c r="E1614" s="80">
        <v>10</v>
      </c>
      <c r="F1614" s="80">
        <v>562500.18000000005</v>
      </c>
      <c r="G1614" s="80">
        <f t="shared" si="18"/>
        <v>5625001.8000000007</v>
      </c>
      <c r="H1614" s="80">
        <f>G1614</f>
        <v>5625001.8000000007</v>
      </c>
      <c r="I1614" s="162" t="s">
        <v>309</v>
      </c>
      <c r="J1614" s="81"/>
      <c r="K1614" s="82"/>
    </row>
    <row r="1615" spans="1:11" s="76" customFormat="1" ht="16.5" customHeight="1" x14ac:dyDescent="0.3">
      <c r="A1615" s="77"/>
      <c r="B1615" s="78"/>
      <c r="C1615" s="79"/>
      <c r="D1615" s="79"/>
      <c r="E1615" s="80"/>
      <c r="F1615" s="80"/>
      <c r="G1615" s="80">
        <f t="shared" si="18"/>
        <v>0</v>
      </c>
      <c r="H1615" s="80"/>
      <c r="I1615" s="162"/>
      <c r="J1615" s="81"/>
      <c r="K1615" s="82"/>
    </row>
    <row r="1616" spans="1:11" s="76" customFormat="1" ht="16.5" customHeight="1" x14ac:dyDescent="0.3">
      <c r="A1616" s="77">
        <v>43367</v>
      </c>
      <c r="B1616" s="78" t="s">
        <v>2036</v>
      </c>
      <c r="C1616" s="79" t="s">
        <v>1657</v>
      </c>
      <c r="D1616" s="79" t="s">
        <v>1658</v>
      </c>
      <c r="E1616" s="80">
        <v>6</v>
      </c>
      <c r="F1616" s="80">
        <v>218500.095</v>
      </c>
      <c r="G1616" s="80">
        <f t="shared" si="18"/>
        <v>1311000.57</v>
      </c>
      <c r="H1616" s="80">
        <f>G1616</f>
        <v>1311000.57</v>
      </c>
      <c r="I1616" s="162" t="s">
        <v>309</v>
      </c>
      <c r="J1616" s="81"/>
      <c r="K1616" s="82"/>
    </row>
    <row r="1617" spans="1:11" s="76" customFormat="1" ht="16.5" customHeight="1" x14ac:dyDescent="0.3">
      <c r="A1617" s="77"/>
      <c r="B1617" s="78"/>
      <c r="C1617" s="79"/>
      <c r="D1617" s="79"/>
      <c r="E1617" s="80"/>
      <c r="F1617" s="80"/>
      <c r="G1617" s="80">
        <f t="shared" si="18"/>
        <v>0</v>
      </c>
      <c r="H1617" s="80"/>
      <c r="I1617" s="162"/>
      <c r="J1617" s="81"/>
      <c r="K1617" s="82"/>
    </row>
    <row r="1618" spans="1:11" s="76" customFormat="1" ht="16.5" customHeight="1" x14ac:dyDescent="0.3">
      <c r="A1618" s="77">
        <v>43367</v>
      </c>
      <c r="B1618" s="78" t="s">
        <v>2037</v>
      </c>
      <c r="C1618" s="79" t="s">
        <v>1524</v>
      </c>
      <c r="D1618" s="79" t="s">
        <v>31</v>
      </c>
      <c r="E1618" s="80">
        <v>1</v>
      </c>
      <c r="F1618" s="80">
        <v>538000.1</v>
      </c>
      <c r="G1618" s="80">
        <f t="shared" si="18"/>
        <v>538000.1</v>
      </c>
      <c r="H1618" s="80"/>
      <c r="I1618" s="170" t="s">
        <v>309</v>
      </c>
      <c r="J1618" s="81"/>
      <c r="K1618" s="82"/>
    </row>
    <row r="1619" spans="1:11" s="76" customFormat="1" ht="16.5" customHeight="1" x14ac:dyDescent="0.3">
      <c r="A1619" s="77"/>
      <c r="B1619" s="78"/>
      <c r="C1619" s="79"/>
      <c r="D1619" s="79" t="s">
        <v>1094</v>
      </c>
      <c r="E1619" s="80">
        <v>3</v>
      </c>
      <c r="F1619" s="80">
        <v>199999.8</v>
      </c>
      <c r="G1619" s="80">
        <f t="shared" si="18"/>
        <v>599999.39999999991</v>
      </c>
      <c r="H1619" s="80">
        <f>SUM(G1618:G1619)</f>
        <v>1137999.5</v>
      </c>
      <c r="I1619" s="170"/>
      <c r="J1619" s="81"/>
      <c r="K1619" s="82"/>
    </row>
    <row r="1620" spans="1:11" s="76" customFormat="1" ht="16.5" customHeight="1" x14ac:dyDescent="0.3">
      <c r="A1620" s="77"/>
      <c r="B1620" s="78"/>
      <c r="C1620" s="79"/>
      <c r="D1620" s="79"/>
      <c r="E1620" s="80"/>
      <c r="F1620" s="80"/>
      <c r="G1620" s="80">
        <f t="shared" si="18"/>
        <v>0</v>
      </c>
      <c r="H1620" s="80"/>
      <c r="I1620" s="162"/>
      <c r="J1620" s="81"/>
      <c r="K1620" s="82"/>
    </row>
    <row r="1621" spans="1:11" s="76" customFormat="1" ht="16.5" customHeight="1" x14ac:dyDescent="0.3">
      <c r="A1621" s="77">
        <v>43367</v>
      </c>
      <c r="B1621" s="78" t="s">
        <v>2038</v>
      </c>
      <c r="C1621" s="79" t="s">
        <v>955</v>
      </c>
      <c r="D1621" s="79" t="s">
        <v>31</v>
      </c>
      <c r="E1621" s="80">
        <v>1</v>
      </c>
      <c r="F1621" s="80">
        <v>511100.09499999997</v>
      </c>
      <c r="G1621" s="80">
        <f t="shared" si="18"/>
        <v>511100.09499999997</v>
      </c>
      <c r="H1621" s="80">
        <f>G1621</f>
        <v>511100.09499999997</v>
      </c>
      <c r="I1621" s="162" t="s">
        <v>309</v>
      </c>
      <c r="J1621" s="81"/>
      <c r="K1621" s="82"/>
    </row>
    <row r="1622" spans="1:11" s="76" customFormat="1" ht="16.5" customHeight="1" x14ac:dyDescent="0.3">
      <c r="A1622" s="77"/>
      <c r="B1622" s="78"/>
      <c r="C1622" s="79"/>
      <c r="D1622" s="79"/>
      <c r="E1622" s="80"/>
      <c r="F1622" s="80"/>
      <c r="G1622" s="80">
        <f t="shared" si="18"/>
        <v>0</v>
      </c>
      <c r="H1622" s="80"/>
      <c r="I1622" s="162"/>
      <c r="J1622" s="81"/>
      <c r="K1622" s="82"/>
    </row>
    <row r="1623" spans="1:11" s="76" customFormat="1" ht="16.5" customHeight="1" x14ac:dyDescent="0.3">
      <c r="A1623" s="77">
        <v>43367</v>
      </c>
      <c r="B1623" s="78" t="s">
        <v>2039</v>
      </c>
      <c r="C1623" s="79" t="s">
        <v>237</v>
      </c>
      <c r="D1623" s="79" t="s">
        <v>109</v>
      </c>
      <c r="E1623" s="80">
        <v>12</v>
      </c>
      <c r="F1623" s="80">
        <v>215000.5</v>
      </c>
      <c r="G1623" s="80">
        <f t="shared" si="18"/>
        <v>2580006</v>
      </c>
      <c r="H1623" s="80"/>
      <c r="I1623" s="170" t="s">
        <v>309</v>
      </c>
      <c r="J1623" s="81"/>
      <c r="K1623" s="82"/>
    </row>
    <row r="1624" spans="1:11" s="76" customFormat="1" ht="16.5" customHeight="1" x14ac:dyDescent="0.3">
      <c r="A1624" s="77"/>
      <c r="B1624" s="78"/>
      <c r="C1624" s="79"/>
      <c r="D1624" s="79" t="s">
        <v>2040</v>
      </c>
      <c r="E1624" s="80">
        <v>3</v>
      </c>
      <c r="F1624" s="80">
        <v>215000.5</v>
      </c>
      <c r="G1624" s="80">
        <f t="shared" si="18"/>
        <v>645001.5</v>
      </c>
      <c r="H1624" s="80">
        <f>SUM(G1623:G1624)</f>
        <v>3225007.5</v>
      </c>
      <c r="I1624" s="170"/>
      <c r="J1624" s="81"/>
      <c r="K1624" s="82"/>
    </row>
    <row r="1625" spans="1:11" s="76" customFormat="1" ht="16.5" customHeight="1" x14ac:dyDescent="0.3">
      <c r="A1625" s="77"/>
      <c r="B1625" s="78"/>
      <c r="C1625" s="79"/>
      <c r="D1625" s="79"/>
      <c r="E1625" s="80"/>
      <c r="F1625" s="80"/>
      <c r="G1625" s="80">
        <f t="shared" si="18"/>
        <v>0</v>
      </c>
      <c r="H1625" s="80"/>
      <c r="I1625" s="162"/>
      <c r="J1625" s="81"/>
      <c r="K1625" s="82"/>
    </row>
    <row r="1626" spans="1:11" s="76" customFormat="1" ht="16.5" customHeight="1" x14ac:dyDescent="0.3">
      <c r="A1626" s="77">
        <v>43367</v>
      </c>
      <c r="B1626" s="78" t="s">
        <v>2041</v>
      </c>
      <c r="C1626" s="79" t="s">
        <v>2042</v>
      </c>
      <c r="D1626" s="79" t="s">
        <v>1325</v>
      </c>
      <c r="E1626" s="80">
        <v>1</v>
      </c>
      <c r="F1626" s="80">
        <v>671000</v>
      </c>
      <c r="G1626" s="80">
        <f t="shared" si="18"/>
        <v>671000</v>
      </c>
      <c r="H1626" s="80"/>
      <c r="I1626" s="170" t="s">
        <v>315</v>
      </c>
      <c r="J1626" s="81"/>
      <c r="K1626" s="82"/>
    </row>
    <row r="1627" spans="1:11" s="76" customFormat="1" ht="16.5" customHeight="1" x14ac:dyDescent="0.3">
      <c r="A1627" s="77"/>
      <c r="B1627" s="78"/>
      <c r="C1627" s="79"/>
      <c r="D1627" s="79" t="s">
        <v>104</v>
      </c>
      <c r="E1627" s="80">
        <v>1</v>
      </c>
      <c r="F1627" s="80">
        <v>538000.1</v>
      </c>
      <c r="G1627" s="80">
        <f t="shared" si="18"/>
        <v>538000.1</v>
      </c>
      <c r="H1627" s="80">
        <f>SUM(G1626:G1627)</f>
        <v>1209000.1000000001</v>
      </c>
      <c r="I1627" s="170"/>
      <c r="J1627" s="81"/>
      <c r="K1627" s="82"/>
    </row>
    <row r="1628" spans="1:11" s="76" customFormat="1" ht="16.5" customHeight="1" x14ac:dyDescent="0.3">
      <c r="A1628" s="77"/>
      <c r="B1628" s="78"/>
      <c r="C1628" s="79"/>
      <c r="D1628" s="79"/>
      <c r="E1628" s="80"/>
      <c r="F1628" s="80"/>
      <c r="G1628" s="80">
        <f t="shared" si="18"/>
        <v>0</v>
      </c>
      <c r="H1628" s="80"/>
      <c r="I1628" s="162"/>
      <c r="J1628" s="81"/>
      <c r="K1628" s="82"/>
    </row>
    <row r="1629" spans="1:11" s="76" customFormat="1" ht="16.5" customHeight="1" x14ac:dyDescent="0.3">
      <c r="A1629" s="77">
        <v>43367</v>
      </c>
      <c r="B1629" s="78" t="s">
        <v>2043</v>
      </c>
      <c r="C1629" s="79" t="s">
        <v>2044</v>
      </c>
      <c r="D1629" s="79" t="s">
        <v>319</v>
      </c>
      <c r="E1629" s="80">
        <v>1</v>
      </c>
      <c r="F1629" s="80">
        <v>570000.47499999998</v>
      </c>
      <c r="G1629" s="80">
        <f t="shared" si="18"/>
        <v>570000.47499999998</v>
      </c>
      <c r="H1629" s="80">
        <f>G1629</f>
        <v>570000.47499999998</v>
      </c>
      <c r="I1629" s="162" t="s">
        <v>315</v>
      </c>
      <c r="J1629" s="81"/>
      <c r="K1629" s="82"/>
    </row>
    <row r="1630" spans="1:11" s="76" customFormat="1" ht="16.5" customHeight="1" x14ac:dyDescent="0.3">
      <c r="A1630" s="77"/>
      <c r="B1630" s="78"/>
      <c r="C1630" s="79"/>
      <c r="D1630" s="79"/>
      <c r="E1630" s="80"/>
      <c r="F1630" s="80"/>
      <c r="G1630" s="80">
        <f t="shared" si="18"/>
        <v>0</v>
      </c>
      <c r="H1630" s="80"/>
      <c r="I1630" s="162"/>
      <c r="J1630" s="81"/>
      <c r="K1630" s="82"/>
    </row>
    <row r="1631" spans="1:11" s="76" customFormat="1" ht="16.5" customHeight="1" x14ac:dyDescent="0.3">
      <c r="A1631" s="77">
        <v>43367</v>
      </c>
      <c r="B1631" s="78" t="s">
        <v>2045</v>
      </c>
      <c r="C1631" s="79" t="s">
        <v>985</v>
      </c>
      <c r="D1631" s="79" t="s">
        <v>1340</v>
      </c>
      <c r="E1631" s="80">
        <v>60</v>
      </c>
      <c r="F1631" s="80">
        <v>37999.5</v>
      </c>
      <c r="G1631" s="80">
        <f t="shared" si="18"/>
        <v>2279970</v>
      </c>
      <c r="H1631" s="80">
        <f>G1631</f>
        <v>2279970</v>
      </c>
      <c r="I1631" s="162" t="s">
        <v>1213</v>
      </c>
      <c r="J1631" s="81"/>
      <c r="K1631" s="82"/>
    </row>
    <row r="1632" spans="1:11" s="76" customFormat="1" ht="16.5" customHeight="1" x14ac:dyDescent="0.3">
      <c r="A1632" s="77"/>
      <c r="B1632" s="78"/>
      <c r="C1632" s="79"/>
      <c r="D1632" s="79"/>
      <c r="E1632" s="80"/>
      <c r="F1632" s="80"/>
      <c r="G1632" s="80">
        <f t="shared" si="18"/>
        <v>0</v>
      </c>
      <c r="H1632" s="80"/>
      <c r="I1632" s="162"/>
      <c r="J1632" s="81"/>
      <c r="K1632" s="82"/>
    </row>
    <row r="1633" spans="1:11" s="76" customFormat="1" ht="16.5" customHeight="1" x14ac:dyDescent="0.3">
      <c r="A1633" s="77">
        <v>43367</v>
      </c>
      <c r="B1633" s="78" t="s">
        <v>2046</v>
      </c>
      <c r="C1633" s="79" t="s">
        <v>818</v>
      </c>
      <c r="D1633" s="79" t="s">
        <v>1728</v>
      </c>
      <c r="E1633" s="80">
        <v>6</v>
      </c>
      <c r="F1633" s="80">
        <v>891000</v>
      </c>
      <c r="G1633" s="80">
        <f t="shared" si="18"/>
        <v>5346000</v>
      </c>
      <c r="H1633" s="80"/>
      <c r="I1633" s="170" t="s">
        <v>1216</v>
      </c>
      <c r="J1633" s="81"/>
      <c r="K1633" s="82"/>
    </row>
    <row r="1634" spans="1:11" s="76" customFormat="1" ht="16.5" customHeight="1" x14ac:dyDescent="0.3">
      <c r="A1634" s="77"/>
      <c r="B1634" s="78"/>
      <c r="C1634" s="79"/>
      <c r="D1634" s="79" t="s">
        <v>1357</v>
      </c>
      <c r="E1634" s="80">
        <v>6</v>
      </c>
      <c r="F1634" s="80">
        <v>1081099.5249999999</v>
      </c>
      <c r="G1634" s="80">
        <f t="shared" si="18"/>
        <v>6486597.1499999994</v>
      </c>
      <c r="H1634" s="80"/>
      <c r="I1634" s="170"/>
      <c r="J1634" s="81"/>
      <c r="K1634" s="82"/>
    </row>
    <row r="1635" spans="1:11" s="76" customFormat="1" ht="16.5" customHeight="1" x14ac:dyDescent="0.3">
      <c r="A1635" s="77"/>
      <c r="B1635" s="78"/>
      <c r="C1635" s="79"/>
      <c r="D1635" s="79" t="s">
        <v>2047</v>
      </c>
      <c r="E1635" s="80">
        <v>24</v>
      </c>
      <c r="F1635" s="80">
        <v>477999.5</v>
      </c>
      <c r="G1635" s="80">
        <f t="shared" si="18"/>
        <v>11471988</v>
      </c>
      <c r="H1635" s="80">
        <f>SUM(G1633:G1635)</f>
        <v>23304585.149999999</v>
      </c>
      <c r="I1635" s="170"/>
      <c r="J1635" s="81"/>
      <c r="K1635" s="82"/>
    </row>
    <row r="1636" spans="1:11" s="76" customFormat="1" ht="16.5" customHeight="1" x14ac:dyDescent="0.3">
      <c r="A1636" s="77"/>
      <c r="B1636" s="78"/>
      <c r="C1636" s="79"/>
      <c r="D1636" s="79"/>
      <c r="E1636" s="80"/>
      <c r="F1636" s="80"/>
      <c r="G1636" s="80">
        <f t="shared" si="18"/>
        <v>0</v>
      </c>
      <c r="H1636" s="80"/>
      <c r="I1636" s="162"/>
      <c r="J1636" s="81"/>
      <c r="K1636" s="82"/>
    </row>
    <row r="1637" spans="1:11" s="76" customFormat="1" ht="16.5" customHeight="1" x14ac:dyDescent="0.3">
      <c r="A1637" s="77">
        <v>43367</v>
      </c>
      <c r="B1637" s="78" t="s">
        <v>2048</v>
      </c>
      <c r="C1637" s="79" t="s">
        <v>1473</v>
      </c>
      <c r="D1637" s="79" t="s">
        <v>1094</v>
      </c>
      <c r="E1637" s="80">
        <v>2</v>
      </c>
      <c r="F1637" s="80">
        <v>199999.8</v>
      </c>
      <c r="G1637" s="80">
        <f t="shared" si="18"/>
        <v>399999.6</v>
      </c>
      <c r="H1637" s="80">
        <f>G1637</f>
        <v>399999.6</v>
      </c>
      <c r="I1637" s="162" t="s">
        <v>315</v>
      </c>
      <c r="J1637" s="81"/>
      <c r="K1637" s="82"/>
    </row>
    <row r="1638" spans="1:11" s="76" customFormat="1" ht="16.5" customHeight="1" x14ac:dyDescent="0.3">
      <c r="A1638" s="77"/>
      <c r="B1638" s="78"/>
      <c r="C1638" s="79"/>
      <c r="D1638" s="79"/>
      <c r="E1638" s="80"/>
      <c r="F1638" s="80"/>
      <c r="G1638" s="80">
        <f t="shared" si="18"/>
        <v>0</v>
      </c>
      <c r="H1638" s="80"/>
      <c r="I1638" s="162"/>
      <c r="J1638" s="81"/>
      <c r="K1638" s="82"/>
    </row>
    <row r="1639" spans="1:11" s="76" customFormat="1" ht="16.5" customHeight="1" x14ac:dyDescent="0.3">
      <c r="A1639" s="77">
        <v>43367</v>
      </c>
      <c r="B1639" s="78" t="s">
        <v>2049</v>
      </c>
      <c r="C1639" s="79" t="s">
        <v>108</v>
      </c>
      <c r="D1639" s="79" t="s">
        <v>109</v>
      </c>
      <c r="E1639" s="80">
        <v>12</v>
      </c>
      <c r="F1639" s="80">
        <v>215000.5</v>
      </c>
      <c r="G1639" s="80">
        <f t="shared" si="18"/>
        <v>2580006</v>
      </c>
      <c r="H1639" s="80">
        <f>G1639</f>
        <v>2580006</v>
      </c>
      <c r="I1639" s="162" t="s">
        <v>1213</v>
      </c>
      <c r="J1639" s="81"/>
      <c r="K1639" s="82"/>
    </row>
    <row r="1640" spans="1:11" s="76" customFormat="1" ht="16.5" customHeight="1" x14ac:dyDescent="0.3">
      <c r="A1640" s="77"/>
      <c r="B1640" s="78"/>
      <c r="C1640" s="79"/>
      <c r="D1640" s="79"/>
      <c r="E1640" s="80"/>
      <c r="F1640" s="80"/>
      <c r="G1640" s="80">
        <f t="shared" si="18"/>
        <v>0</v>
      </c>
      <c r="H1640" s="80"/>
      <c r="I1640" s="162"/>
      <c r="J1640" s="81"/>
      <c r="K1640" s="82"/>
    </row>
    <row r="1641" spans="1:11" s="76" customFormat="1" ht="16.5" customHeight="1" x14ac:dyDescent="0.3">
      <c r="A1641" s="77">
        <v>43367</v>
      </c>
      <c r="B1641" s="78" t="s">
        <v>2050</v>
      </c>
      <c r="C1641" s="79" t="s">
        <v>1198</v>
      </c>
      <c r="D1641" s="79" t="s">
        <v>19</v>
      </c>
      <c r="E1641" s="80">
        <v>3</v>
      </c>
      <c r="F1641" s="80">
        <v>517000</v>
      </c>
      <c r="G1641" s="80">
        <f t="shared" si="18"/>
        <v>1551000</v>
      </c>
      <c r="H1641" s="80"/>
      <c r="I1641" s="170" t="s">
        <v>1215</v>
      </c>
      <c r="J1641" s="81"/>
      <c r="K1641" s="82"/>
    </row>
    <row r="1642" spans="1:11" s="76" customFormat="1" ht="16.5" customHeight="1" x14ac:dyDescent="0.3">
      <c r="A1642" s="77"/>
      <c r="B1642" s="78"/>
      <c r="C1642" s="79"/>
      <c r="D1642" s="79" t="s">
        <v>13</v>
      </c>
      <c r="E1642" s="80">
        <v>2</v>
      </c>
      <c r="F1642" s="80">
        <v>858000</v>
      </c>
      <c r="G1642" s="80">
        <f t="shared" si="18"/>
        <v>1716000</v>
      </c>
      <c r="H1642" s="80"/>
      <c r="I1642" s="170"/>
      <c r="J1642" s="81"/>
      <c r="K1642" s="82"/>
    </row>
    <row r="1643" spans="1:11" s="76" customFormat="1" ht="16.5" customHeight="1" x14ac:dyDescent="0.3">
      <c r="A1643" s="77"/>
      <c r="B1643" s="78"/>
      <c r="C1643" s="79"/>
      <c r="D1643" s="79" t="s">
        <v>1094</v>
      </c>
      <c r="E1643" s="80">
        <v>3</v>
      </c>
      <c r="F1643" s="80">
        <v>199999.8</v>
      </c>
      <c r="G1643" s="80">
        <f t="shared" si="18"/>
        <v>599999.39999999991</v>
      </c>
      <c r="H1643" s="80"/>
      <c r="I1643" s="170"/>
      <c r="J1643" s="81"/>
      <c r="K1643" s="82"/>
    </row>
    <row r="1644" spans="1:11" s="76" customFormat="1" ht="16.5" customHeight="1" x14ac:dyDescent="0.3">
      <c r="A1644" s="77"/>
      <c r="B1644" s="78"/>
      <c r="C1644" s="79"/>
      <c r="D1644" s="79" t="s">
        <v>1678</v>
      </c>
      <c r="E1644" s="80">
        <v>2</v>
      </c>
      <c r="F1644" s="80">
        <v>704550</v>
      </c>
      <c r="G1644" s="80">
        <f t="shared" si="18"/>
        <v>1409100</v>
      </c>
      <c r="H1644" s="80"/>
      <c r="I1644" s="170"/>
      <c r="J1644" s="81"/>
      <c r="K1644" s="82"/>
    </row>
    <row r="1645" spans="1:11" s="76" customFormat="1" ht="16.5" customHeight="1" x14ac:dyDescent="0.3">
      <c r="A1645" s="77"/>
      <c r="B1645" s="78"/>
      <c r="C1645" s="79"/>
      <c r="D1645" s="79" t="s">
        <v>887</v>
      </c>
      <c r="E1645" s="80">
        <v>3</v>
      </c>
      <c r="F1645" s="80">
        <v>215000.5</v>
      </c>
      <c r="G1645" s="80">
        <f t="shared" si="18"/>
        <v>645001.5</v>
      </c>
      <c r="H1645" s="80">
        <f>SUM(G1641:G1645)</f>
        <v>5921100.9000000004</v>
      </c>
      <c r="I1645" s="170"/>
      <c r="J1645" s="81"/>
      <c r="K1645" s="82"/>
    </row>
    <row r="1646" spans="1:11" s="76" customFormat="1" ht="16.5" customHeight="1" x14ac:dyDescent="0.3">
      <c r="A1646" s="77"/>
      <c r="B1646" s="78"/>
      <c r="C1646" s="79"/>
      <c r="D1646" s="79"/>
      <c r="E1646" s="80"/>
      <c r="F1646" s="80"/>
      <c r="G1646" s="80">
        <f t="shared" si="18"/>
        <v>0</v>
      </c>
      <c r="H1646" s="80"/>
      <c r="I1646" s="162"/>
      <c r="J1646" s="81"/>
      <c r="K1646" s="82"/>
    </row>
    <row r="1647" spans="1:11" s="76" customFormat="1" ht="16.5" customHeight="1" x14ac:dyDescent="0.3">
      <c r="A1647" s="77">
        <v>43367</v>
      </c>
      <c r="B1647" s="78" t="s">
        <v>2051</v>
      </c>
      <c r="C1647" s="79" t="s">
        <v>265</v>
      </c>
      <c r="D1647" s="79" t="s">
        <v>109</v>
      </c>
      <c r="E1647" s="80">
        <v>1</v>
      </c>
      <c r="F1647" s="80">
        <v>215000.5</v>
      </c>
      <c r="G1647" s="80">
        <f t="shared" si="18"/>
        <v>215000.5</v>
      </c>
      <c r="H1647" s="80"/>
      <c r="I1647" s="170" t="s">
        <v>310</v>
      </c>
      <c r="J1647" s="81"/>
      <c r="K1647" s="82"/>
    </row>
    <row r="1648" spans="1:11" s="76" customFormat="1" ht="16.5" customHeight="1" x14ac:dyDescent="0.3">
      <c r="A1648" s="77"/>
      <c r="B1648" s="78"/>
      <c r="C1648" s="79"/>
      <c r="D1648" s="79" t="s">
        <v>1094</v>
      </c>
      <c r="E1648" s="80">
        <v>1</v>
      </c>
      <c r="F1648" s="80">
        <v>199999.8</v>
      </c>
      <c r="G1648" s="80">
        <f t="shared" si="18"/>
        <v>199999.8</v>
      </c>
      <c r="H1648" s="80">
        <f>SUM(G1647:G1648)</f>
        <v>415000.3</v>
      </c>
      <c r="I1648" s="170"/>
      <c r="J1648" s="81"/>
      <c r="K1648" s="82"/>
    </row>
    <row r="1649" spans="1:11" s="76" customFormat="1" ht="16.5" customHeight="1" x14ac:dyDescent="0.3">
      <c r="A1649" s="77"/>
      <c r="B1649" s="78"/>
      <c r="C1649" s="79"/>
      <c r="D1649" s="79"/>
      <c r="E1649" s="80"/>
      <c r="F1649" s="80"/>
      <c r="G1649" s="80">
        <f t="shared" si="18"/>
        <v>0</v>
      </c>
      <c r="H1649" s="80"/>
      <c r="I1649" s="162"/>
      <c r="J1649" s="81"/>
      <c r="K1649" s="82"/>
    </row>
    <row r="1650" spans="1:11" s="76" customFormat="1" ht="16.5" customHeight="1" x14ac:dyDescent="0.3">
      <c r="A1650" s="77">
        <v>43367</v>
      </c>
      <c r="B1650" s="78" t="s">
        <v>2052</v>
      </c>
      <c r="C1650" s="79" t="s">
        <v>53</v>
      </c>
      <c r="D1650" s="79" t="s">
        <v>31</v>
      </c>
      <c r="E1650" s="80">
        <v>2</v>
      </c>
      <c r="F1650" s="80">
        <v>538000.1</v>
      </c>
      <c r="G1650" s="80">
        <f t="shared" si="18"/>
        <v>1076000.2</v>
      </c>
      <c r="H1650" s="80"/>
      <c r="I1650" s="170" t="s">
        <v>310</v>
      </c>
      <c r="J1650" s="81"/>
      <c r="K1650" s="82"/>
    </row>
    <row r="1651" spans="1:11" s="76" customFormat="1" ht="16.5" customHeight="1" x14ac:dyDescent="0.3">
      <c r="A1651" s="77"/>
      <c r="B1651" s="78"/>
      <c r="C1651" s="79"/>
      <c r="D1651" s="79" t="s">
        <v>391</v>
      </c>
      <c r="E1651" s="80">
        <v>6</v>
      </c>
      <c r="F1651" s="80">
        <v>625000.19999999995</v>
      </c>
      <c r="G1651" s="80">
        <f t="shared" si="18"/>
        <v>3750001.1999999997</v>
      </c>
      <c r="H1651" s="80"/>
      <c r="I1651" s="170"/>
      <c r="J1651" s="81"/>
      <c r="K1651" s="82"/>
    </row>
    <row r="1652" spans="1:11" s="76" customFormat="1" ht="16.5" customHeight="1" x14ac:dyDescent="0.3">
      <c r="A1652" s="77"/>
      <c r="B1652" s="78"/>
      <c r="C1652" s="79"/>
      <c r="D1652" s="79" t="s">
        <v>1678</v>
      </c>
      <c r="E1652" s="80">
        <v>6</v>
      </c>
      <c r="F1652" s="80">
        <v>671000</v>
      </c>
      <c r="G1652" s="80">
        <f t="shared" si="18"/>
        <v>4026000</v>
      </c>
      <c r="H1652" s="80"/>
      <c r="I1652" s="170"/>
      <c r="J1652" s="81"/>
      <c r="K1652" s="82"/>
    </row>
    <row r="1653" spans="1:11" s="76" customFormat="1" ht="16.5" customHeight="1" x14ac:dyDescent="0.3">
      <c r="A1653" s="77"/>
      <c r="B1653" s="78"/>
      <c r="C1653" s="79"/>
      <c r="D1653" s="79" t="s">
        <v>19</v>
      </c>
      <c r="E1653" s="80">
        <v>2</v>
      </c>
      <c r="F1653" s="80">
        <v>517000</v>
      </c>
      <c r="G1653" s="80">
        <f t="shared" si="18"/>
        <v>1034000</v>
      </c>
      <c r="H1653" s="80">
        <f>SUM(G1650:G1653)</f>
        <v>9886001.3999999985</v>
      </c>
      <c r="I1653" s="170"/>
      <c r="J1653" s="81"/>
      <c r="K1653" s="82"/>
    </row>
    <row r="1654" spans="1:11" s="76" customFormat="1" ht="16.5" customHeight="1" x14ac:dyDescent="0.3">
      <c r="A1654" s="77"/>
      <c r="B1654" s="78"/>
      <c r="C1654" s="79"/>
      <c r="D1654" s="79"/>
      <c r="E1654" s="80"/>
      <c r="F1654" s="80"/>
      <c r="G1654" s="80">
        <f t="shared" si="18"/>
        <v>0</v>
      </c>
      <c r="H1654" s="80"/>
      <c r="I1654" s="162"/>
      <c r="J1654" s="81"/>
      <c r="K1654" s="82"/>
    </row>
    <row r="1655" spans="1:11" s="76" customFormat="1" ht="16.5" customHeight="1" x14ac:dyDescent="0.3">
      <c r="A1655" s="77">
        <v>43367</v>
      </c>
      <c r="B1655" s="78" t="s">
        <v>2053</v>
      </c>
      <c r="C1655" s="79" t="s">
        <v>1893</v>
      </c>
      <c r="D1655" s="79" t="s">
        <v>104</v>
      </c>
      <c r="E1655" s="80">
        <v>3</v>
      </c>
      <c r="F1655" s="80">
        <v>538000.1</v>
      </c>
      <c r="G1655" s="80">
        <f t="shared" si="18"/>
        <v>1614000.2999999998</v>
      </c>
      <c r="H1655" s="80"/>
      <c r="I1655" s="170" t="s">
        <v>1756</v>
      </c>
      <c r="J1655" s="81"/>
      <c r="K1655" s="82"/>
    </row>
    <row r="1656" spans="1:11" s="76" customFormat="1" ht="16.5" customHeight="1" x14ac:dyDescent="0.3">
      <c r="A1656" s="77"/>
      <c r="B1656" s="78"/>
      <c r="C1656" s="79"/>
      <c r="D1656" s="79" t="s">
        <v>1094</v>
      </c>
      <c r="E1656" s="80">
        <v>6</v>
      </c>
      <c r="F1656" s="80">
        <v>199999.8</v>
      </c>
      <c r="G1656" s="80">
        <f t="shared" si="18"/>
        <v>1199998.7999999998</v>
      </c>
      <c r="H1656" s="80"/>
      <c r="I1656" s="170"/>
      <c r="J1656" s="81"/>
      <c r="K1656" s="82"/>
    </row>
    <row r="1657" spans="1:11" s="76" customFormat="1" ht="16.5" customHeight="1" x14ac:dyDescent="0.3">
      <c r="A1657" s="77"/>
      <c r="B1657" s="78"/>
      <c r="C1657" s="79"/>
      <c r="D1657" s="79" t="s">
        <v>887</v>
      </c>
      <c r="E1657" s="80">
        <v>12</v>
      </c>
      <c r="F1657" s="80">
        <v>215000.5</v>
      </c>
      <c r="G1657" s="80">
        <f t="shared" si="18"/>
        <v>2580006</v>
      </c>
      <c r="H1657" s="80">
        <f>SUM(G1655:G1657)</f>
        <v>5394005.0999999996</v>
      </c>
      <c r="I1657" s="170"/>
      <c r="J1657" s="81"/>
      <c r="K1657" s="82"/>
    </row>
    <row r="1658" spans="1:11" s="76" customFormat="1" ht="16.5" customHeight="1" x14ac:dyDescent="0.3">
      <c r="A1658" s="77"/>
      <c r="B1658" s="78"/>
      <c r="C1658" s="79"/>
      <c r="D1658" s="79"/>
      <c r="E1658" s="80"/>
      <c r="F1658" s="80"/>
      <c r="G1658" s="80">
        <f t="shared" si="18"/>
        <v>0</v>
      </c>
      <c r="H1658" s="80"/>
      <c r="I1658" s="162"/>
      <c r="J1658" s="81"/>
      <c r="K1658" s="82"/>
    </row>
    <row r="1659" spans="1:11" s="76" customFormat="1" ht="16.5" customHeight="1" x14ac:dyDescent="0.3">
      <c r="A1659" s="77">
        <v>43367</v>
      </c>
      <c r="B1659" s="78" t="s">
        <v>2054</v>
      </c>
      <c r="C1659" s="79" t="s">
        <v>1813</v>
      </c>
      <c r="D1659" s="79" t="s">
        <v>1511</v>
      </c>
      <c r="E1659" s="80">
        <v>3</v>
      </c>
      <c r="F1659" s="80">
        <v>330000</v>
      </c>
      <c r="G1659" s="80">
        <f t="shared" si="18"/>
        <v>990000</v>
      </c>
      <c r="H1659" s="80">
        <f>G1659</f>
        <v>990000</v>
      </c>
      <c r="I1659" s="162" t="s">
        <v>310</v>
      </c>
      <c r="J1659" s="81"/>
      <c r="K1659" s="82"/>
    </row>
    <row r="1660" spans="1:11" s="76" customFormat="1" ht="16.5" customHeight="1" x14ac:dyDescent="0.3">
      <c r="A1660" s="77"/>
      <c r="B1660" s="78"/>
      <c r="C1660" s="79"/>
      <c r="D1660" s="79"/>
      <c r="E1660" s="80"/>
      <c r="F1660" s="80"/>
      <c r="G1660" s="80">
        <f t="shared" si="18"/>
        <v>0</v>
      </c>
      <c r="H1660" s="80"/>
      <c r="I1660" s="162"/>
      <c r="J1660" s="81"/>
      <c r="K1660" s="82"/>
    </row>
    <row r="1661" spans="1:11" s="76" customFormat="1" ht="16.5" customHeight="1" x14ac:dyDescent="0.3">
      <c r="A1661" s="77">
        <v>43367</v>
      </c>
      <c r="B1661" s="78" t="s">
        <v>2055</v>
      </c>
      <c r="C1661" s="79" t="s">
        <v>762</v>
      </c>
      <c r="D1661" s="79" t="s">
        <v>887</v>
      </c>
      <c r="E1661" s="80">
        <v>1</v>
      </c>
      <c r="F1661" s="80">
        <v>215000.5</v>
      </c>
      <c r="G1661" s="80">
        <f t="shared" si="18"/>
        <v>215000.5</v>
      </c>
      <c r="H1661" s="80">
        <f>G1661</f>
        <v>215000.5</v>
      </c>
      <c r="I1661" s="162" t="s">
        <v>309</v>
      </c>
      <c r="J1661" s="81"/>
      <c r="K1661" s="82"/>
    </row>
    <row r="1662" spans="1:11" s="76" customFormat="1" ht="16.5" customHeight="1" x14ac:dyDescent="0.3">
      <c r="A1662" s="77"/>
      <c r="B1662" s="78"/>
      <c r="C1662" s="79"/>
      <c r="D1662" s="79"/>
      <c r="E1662" s="80"/>
      <c r="F1662" s="80"/>
      <c r="G1662" s="80">
        <f t="shared" si="18"/>
        <v>0</v>
      </c>
      <c r="H1662" s="80"/>
      <c r="I1662" s="162"/>
      <c r="J1662" s="81"/>
      <c r="K1662" s="82"/>
    </row>
    <row r="1663" spans="1:11" s="76" customFormat="1" ht="16.5" customHeight="1" x14ac:dyDescent="0.3">
      <c r="A1663" s="77">
        <v>43367</v>
      </c>
      <c r="B1663" s="78" t="s">
        <v>2056</v>
      </c>
      <c r="C1663" s="79" t="s">
        <v>802</v>
      </c>
      <c r="D1663" s="79" t="s">
        <v>1094</v>
      </c>
      <c r="E1663" s="80">
        <v>1</v>
      </c>
      <c r="F1663" s="80">
        <v>199999.8</v>
      </c>
      <c r="G1663" s="80">
        <f t="shared" si="18"/>
        <v>199999.8</v>
      </c>
      <c r="H1663" s="80">
        <f>G1663</f>
        <v>199999.8</v>
      </c>
      <c r="I1663" s="162" t="s">
        <v>309</v>
      </c>
      <c r="J1663" s="81"/>
      <c r="K1663" s="82"/>
    </row>
    <row r="1664" spans="1:11" s="76" customFormat="1" ht="16.5" customHeight="1" x14ac:dyDescent="0.3">
      <c r="A1664" s="77"/>
      <c r="B1664" s="78"/>
      <c r="C1664" s="79"/>
      <c r="D1664" s="79"/>
      <c r="E1664" s="80"/>
      <c r="F1664" s="80"/>
      <c r="G1664" s="80">
        <f t="shared" si="18"/>
        <v>0</v>
      </c>
      <c r="H1664" s="80"/>
      <c r="I1664" s="162"/>
      <c r="J1664" s="81"/>
      <c r="K1664" s="82"/>
    </row>
    <row r="1665" spans="1:11" s="76" customFormat="1" ht="16.5" customHeight="1" x14ac:dyDescent="0.3">
      <c r="A1665" s="77">
        <v>43368</v>
      </c>
      <c r="B1665" s="78" t="s">
        <v>2057</v>
      </c>
      <c r="C1665" s="79" t="s">
        <v>894</v>
      </c>
      <c r="D1665" s="79" t="s">
        <v>109</v>
      </c>
      <c r="E1665" s="80">
        <v>2</v>
      </c>
      <c r="F1665" s="80">
        <v>215000.5</v>
      </c>
      <c r="G1665" s="80">
        <f t="shared" si="18"/>
        <v>430001</v>
      </c>
      <c r="H1665" s="80">
        <f>G1665</f>
        <v>430001</v>
      </c>
      <c r="I1665" s="162" t="s">
        <v>312</v>
      </c>
      <c r="J1665" s="81"/>
      <c r="K1665" s="82"/>
    </row>
    <row r="1666" spans="1:11" s="76" customFormat="1" ht="16.5" customHeight="1" x14ac:dyDescent="0.3">
      <c r="A1666" s="77"/>
      <c r="B1666" s="78"/>
      <c r="C1666" s="79"/>
      <c r="D1666" s="79"/>
      <c r="E1666" s="80"/>
      <c r="F1666" s="80"/>
      <c r="G1666" s="80">
        <f t="shared" si="18"/>
        <v>0</v>
      </c>
      <c r="H1666" s="80"/>
      <c r="I1666" s="162"/>
      <c r="J1666" s="81"/>
      <c r="K1666" s="82"/>
    </row>
    <row r="1667" spans="1:11" s="76" customFormat="1" ht="16.5" customHeight="1" x14ac:dyDescent="0.3">
      <c r="A1667" s="77">
        <v>43368</v>
      </c>
      <c r="B1667" s="78" t="s">
        <v>2058</v>
      </c>
      <c r="C1667" s="79" t="s">
        <v>985</v>
      </c>
      <c r="D1667" s="79" t="s">
        <v>1721</v>
      </c>
      <c r="E1667" s="80">
        <v>36</v>
      </c>
      <c r="F1667" s="80">
        <v>133999.79999999999</v>
      </c>
      <c r="G1667" s="80">
        <f t="shared" si="18"/>
        <v>4823992.8</v>
      </c>
      <c r="H1667" s="80"/>
      <c r="I1667" s="170" t="s">
        <v>1213</v>
      </c>
      <c r="J1667" s="81"/>
      <c r="K1667" s="82"/>
    </row>
    <row r="1668" spans="1:11" s="76" customFormat="1" ht="16.5" customHeight="1" x14ac:dyDescent="0.3">
      <c r="A1668" s="77"/>
      <c r="B1668" s="78"/>
      <c r="C1668" s="79"/>
      <c r="D1668" s="79" t="s">
        <v>1914</v>
      </c>
      <c r="E1668" s="80">
        <v>24</v>
      </c>
      <c r="F1668" s="80">
        <v>133999.79999999999</v>
      </c>
      <c r="G1668" s="80">
        <f t="shared" si="18"/>
        <v>3215995.1999999997</v>
      </c>
      <c r="H1668" s="80"/>
      <c r="I1668" s="170"/>
      <c r="J1668" s="81"/>
      <c r="K1668" s="82"/>
    </row>
    <row r="1669" spans="1:11" s="76" customFormat="1" ht="16.5" customHeight="1" x14ac:dyDescent="0.3">
      <c r="A1669" s="77"/>
      <c r="B1669" s="78"/>
      <c r="C1669" s="79"/>
      <c r="D1669" s="79" t="s">
        <v>1915</v>
      </c>
      <c r="E1669" s="80">
        <v>24</v>
      </c>
      <c r="F1669" s="80">
        <v>133999.79999999999</v>
      </c>
      <c r="G1669" s="80">
        <f t="shared" si="18"/>
        <v>3215995.1999999997</v>
      </c>
      <c r="H1669" s="80">
        <f>SUM(G1667:G1669)</f>
        <v>11255983.199999999</v>
      </c>
      <c r="I1669" s="170"/>
      <c r="J1669" s="81"/>
      <c r="K1669" s="82"/>
    </row>
    <row r="1670" spans="1:11" s="76" customFormat="1" ht="16.5" customHeight="1" x14ac:dyDescent="0.3">
      <c r="A1670" s="77"/>
      <c r="B1670" s="78"/>
      <c r="C1670" s="79"/>
      <c r="D1670" s="79"/>
      <c r="E1670" s="80"/>
      <c r="F1670" s="80"/>
      <c r="G1670" s="80">
        <f t="shared" si="18"/>
        <v>0</v>
      </c>
      <c r="H1670" s="80"/>
      <c r="I1670" s="162"/>
      <c r="J1670" s="81"/>
      <c r="K1670" s="82"/>
    </row>
    <row r="1671" spans="1:11" s="76" customFormat="1" ht="16.5" customHeight="1" x14ac:dyDescent="0.3">
      <c r="A1671" s="77">
        <v>43368</v>
      </c>
      <c r="B1671" s="78" t="s">
        <v>2059</v>
      </c>
      <c r="C1671" s="79" t="s">
        <v>1509</v>
      </c>
      <c r="D1671" s="79" t="s">
        <v>109</v>
      </c>
      <c r="E1671" s="80">
        <v>3</v>
      </c>
      <c r="F1671" s="80">
        <v>215000.5</v>
      </c>
      <c r="G1671" s="80">
        <f t="shared" si="18"/>
        <v>645001.5</v>
      </c>
      <c r="H1671" s="80"/>
      <c r="I1671" s="170" t="s">
        <v>674</v>
      </c>
      <c r="J1671" s="81"/>
      <c r="K1671" s="82"/>
    </row>
    <row r="1672" spans="1:11" s="76" customFormat="1" ht="16.5" customHeight="1" x14ac:dyDescent="0.3">
      <c r="A1672" s="77"/>
      <c r="B1672" s="78"/>
      <c r="C1672" s="79"/>
      <c r="D1672" s="79" t="s">
        <v>1094</v>
      </c>
      <c r="E1672" s="80">
        <v>3</v>
      </c>
      <c r="F1672" s="80">
        <v>199999.8</v>
      </c>
      <c r="G1672" s="80">
        <f t="shared" si="18"/>
        <v>599999.39999999991</v>
      </c>
      <c r="H1672" s="80">
        <f>SUM(G1671:G1672)</f>
        <v>1245000.8999999999</v>
      </c>
      <c r="I1672" s="170"/>
      <c r="J1672" s="81"/>
      <c r="K1672" s="82"/>
    </row>
    <row r="1673" spans="1:11" s="76" customFormat="1" ht="16.5" customHeight="1" x14ac:dyDescent="0.3">
      <c r="A1673" s="77"/>
      <c r="B1673" s="78"/>
      <c r="C1673" s="79"/>
      <c r="D1673" s="79"/>
      <c r="E1673" s="80"/>
      <c r="F1673" s="80"/>
      <c r="G1673" s="80">
        <f t="shared" si="18"/>
        <v>0</v>
      </c>
      <c r="H1673" s="80"/>
      <c r="I1673" s="162"/>
      <c r="J1673" s="81"/>
      <c r="K1673" s="82"/>
    </row>
    <row r="1674" spans="1:11" s="76" customFormat="1" ht="16.5" customHeight="1" x14ac:dyDescent="0.3">
      <c r="A1674" s="77">
        <v>43368</v>
      </c>
      <c r="B1674" s="78" t="s">
        <v>2060</v>
      </c>
      <c r="C1674" s="79" t="s">
        <v>301</v>
      </c>
      <c r="D1674" s="79" t="s">
        <v>1072</v>
      </c>
      <c r="E1674" s="80">
        <v>12</v>
      </c>
      <c r="F1674" s="80">
        <v>165000</v>
      </c>
      <c r="G1674" s="80">
        <f t="shared" si="18"/>
        <v>1980000</v>
      </c>
      <c r="H1674" s="80">
        <f>G1674</f>
        <v>1980000</v>
      </c>
      <c r="I1674" s="162" t="s">
        <v>309</v>
      </c>
      <c r="J1674" s="81"/>
      <c r="K1674" s="82"/>
    </row>
    <row r="1675" spans="1:11" s="76" customFormat="1" ht="16.5" customHeight="1" x14ac:dyDescent="0.3">
      <c r="A1675" s="77"/>
      <c r="B1675" s="78"/>
      <c r="C1675" s="79"/>
      <c r="D1675" s="79"/>
      <c r="E1675" s="80"/>
      <c r="F1675" s="80"/>
      <c r="G1675" s="80">
        <f t="shared" si="18"/>
        <v>0</v>
      </c>
      <c r="H1675" s="80"/>
      <c r="I1675" s="162"/>
      <c r="J1675" s="81"/>
      <c r="K1675" s="82"/>
    </row>
    <row r="1676" spans="1:11" s="76" customFormat="1" ht="16.5" customHeight="1" x14ac:dyDescent="0.3">
      <c r="A1676" s="77">
        <v>43368</v>
      </c>
      <c r="B1676" s="78" t="s">
        <v>2061</v>
      </c>
      <c r="C1676" s="79" t="s">
        <v>46</v>
      </c>
      <c r="D1676" s="79" t="s">
        <v>31</v>
      </c>
      <c r="E1676" s="80">
        <v>1</v>
      </c>
      <c r="F1676" s="80">
        <v>511100.09499999997</v>
      </c>
      <c r="G1676" s="80">
        <f t="shared" si="18"/>
        <v>511100.09499999997</v>
      </c>
      <c r="H1676" s="80">
        <f>G1676</f>
        <v>511100.09499999997</v>
      </c>
      <c r="I1676" s="162" t="s">
        <v>309</v>
      </c>
      <c r="J1676" s="81"/>
      <c r="K1676" s="82"/>
    </row>
    <row r="1677" spans="1:11" s="76" customFormat="1" ht="16.5" customHeight="1" x14ac:dyDescent="0.3">
      <c r="A1677" s="77"/>
      <c r="B1677" s="78"/>
      <c r="C1677" s="79"/>
      <c r="D1677" s="79"/>
      <c r="E1677" s="80"/>
      <c r="F1677" s="80"/>
      <c r="G1677" s="80">
        <f t="shared" si="18"/>
        <v>0</v>
      </c>
      <c r="H1677" s="80"/>
      <c r="I1677" s="162"/>
      <c r="J1677" s="81"/>
      <c r="K1677" s="82"/>
    </row>
    <row r="1678" spans="1:11" s="76" customFormat="1" ht="16.5" customHeight="1" x14ac:dyDescent="0.3">
      <c r="A1678" s="77">
        <v>43368</v>
      </c>
      <c r="B1678" s="78" t="s">
        <v>2062</v>
      </c>
      <c r="C1678" s="79" t="s">
        <v>2063</v>
      </c>
      <c r="D1678" s="79" t="s">
        <v>405</v>
      </c>
      <c r="E1678" s="80">
        <v>2</v>
      </c>
      <c r="F1678" s="80">
        <v>570000.47499999998</v>
      </c>
      <c r="G1678" s="80">
        <f t="shared" si="18"/>
        <v>1140000.95</v>
      </c>
      <c r="H1678" s="80"/>
      <c r="I1678" s="170" t="s">
        <v>309</v>
      </c>
      <c r="J1678" s="81"/>
      <c r="K1678" s="82"/>
    </row>
    <row r="1679" spans="1:11" s="76" customFormat="1" ht="16.5" customHeight="1" x14ac:dyDescent="0.3">
      <c r="A1679" s="77"/>
      <c r="B1679" s="78"/>
      <c r="C1679" s="79"/>
      <c r="D1679" s="79" t="s">
        <v>391</v>
      </c>
      <c r="E1679" s="80">
        <v>1</v>
      </c>
      <c r="F1679" s="80">
        <v>562500.18000000005</v>
      </c>
      <c r="G1679" s="80">
        <f t="shared" si="18"/>
        <v>562500.18000000005</v>
      </c>
      <c r="H1679" s="80">
        <f>SUM(G1678:G1679)</f>
        <v>1702501.13</v>
      </c>
      <c r="I1679" s="170"/>
      <c r="J1679" s="81"/>
      <c r="K1679" s="82"/>
    </row>
    <row r="1680" spans="1:11" s="76" customFormat="1" ht="16.5" customHeight="1" x14ac:dyDescent="0.3">
      <c r="A1680" s="77"/>
      <c r="B1680" s="78"/>
      <c r="C1680" s="79"/>
      <c r="D1680" s="79"/>
      <c r="E1680" s="80"/>
      <c r="F1680" s="80"/>
      <c r="G1680" s="80">
        <f t="shared" si="18"/>
        <v>0</v>
      </c>
      <c r="H1680" s="80"/>
      <c r="I1680" s="162"/>
      <c r="J1680" s="81"/>
      <c r="K1680" s="82"/>
    </row>
    <row r="1681" spans="1:11" s="76" customFormat="1" ht="16.5" customHeight="1" x14ac:dyDescent="0.3">
      <c r="A1681" s="77">
        <v>43368</v>
      </c>
      <c r="B1681" s="78" t="s">
        <v>2064</v>
      </c>
      <c r="C1681" s="79" t="s">
        <v>2065</v>
      </c>
      <c r="D1681" s="79" t="s">
        <v>13</v>
      </c>
      <c r="E1681" s="80">
        <v>24</v>
      </c>
      <c r="F1681" s="80">
        <v>772200</v>
      </c>
      <c r="G1681" s="80">
        <f t="shared" si="18"/>
        <v>18532800</v>
      </c>
      <c r="H1681" s="80">
        <f>G1681</f>
        <v>18532800</v>
      </c>
      <c r="I1681" s="162" t="s">
        <v>1216</v>
      </c>
      <c r="J1681" s="81"/>
      <c r="K1681" s="82"/>
    </row>
    <row r="1682" spans="1:11" s="76" customFormat="1" ht="16.5" customHeight="1" x14ac:dyDescent="0.3">
      <c r="A1682" s="77"/>
      <c r="B1682" s="78"/>
      <c r="C1682" s="79"/>
      <c r="D1682" s="79"/>
      <c r="E1682" s="80"/>
      <c r="F1682" s="80"/>
      <c r="G1682" s="80">
        <f t="shared" si="18"/>
        <v>0</v>
      </c>
      <c r="H1682" s="80"/>
      <c r="I1682" s="162"/>
      <c r="J1682" s="81"/>
      <c r="K1682" s="82"/>
    </row>
    <row r="1683" spans="1:11" s="76" customFormat="1" ht="16.5" customHeight="1" x14ac:dyDescent="0.3">
      <c r="A1683" s="77">
        <v>43368</v>
      </c>
      <c r="B1683" s="78" t="s">
        <v>2066</v>
      </c>
      <c r="C1683" s="79" t="s">
        <v>2067</v>
      </c>
      <c r="D1683" s="79" t="s">
        <v>1094</v>
      </c>
      <c r="E1683" s="80">
        <v>8</v>
      </c>
      <c r="F1683" s="80">
        <v>199999.8</v>
      </c>
      <c r="G1683" s="80">
        <f t="shared" si="18"/>
        <v>1599998.4</v>
      </c>
      <c r="H1683" s="80">
        <f>G1683</f>
        <v>1599998.4</v>
      </c>
      <c r="I1683" s="162"/>
      <c r="J1683" s="81"/>
      <c r="K1683" s="82"/>
    </row>
    <row r="1684" spans="1:11" s="76" customFormat="1" ht="16.5" customHeight="1" x14ac:dyDescent="0.3">
      <c r="A1684" s="77"/>
      <c r="B1684" s="78"/>
      <c r="C1684" s="79"/>
      <c r="D1684" s="79"/>
      <c r="E1684" s="80"/>
      <c r="F1684" s="80"/>
      <c r="G1684" s="80">
        <f t="shared" si="18"/>
        <v>0</v>
      </c>
      <c r="H1684" s="80"/>
      <c r="I1684" s="162"/>
      <c r="J1684" s="81"/>
      <c r="K1684" s="82"/>
    </row>
    <row r="1685" spans="1:11" s="76" customFormat="1" ht="16.5" customHeight="1" x14ac:dyDescent="0.3">
      <c r="A1685" s="77">
        <v>43368</v>
      </c>
      <c r="B1685" s="78" t="s">
        <v>2068</v>
      </c>
      <c r="C1685" s="79" t="s">
        <v>57</v>
      </c>
      <c r="D1685" s="79" t="s">
        <v>1094</v>
      </c>
      <c r="E1685" s="80">
        <v>2</v>
      </c>
      <c r="F1685" s="80">
        <v>199999.8</v>
      </c>
      <c r="G1685" s="80">
        <f t="shared" si="18"/>
        <v>399999.6</v>
      </c>
      <c r="H1685" s="80">
        <f>G1685</f>
        <v>399999.6</v>
      </c>
      <c r="I1685" s="162" t="s">
        <v>309</v>
      </c>
      <c r="J1685" s="81"/>
      <c r="K1685" s="82"/>
    </row>
    <row r="1686" spans="1:11" s="76" customFormat="1" ht="16.5" customHeight="1" x14ac:dyDescent="0.3">
      <c r="A1686" s="77"/>
      <c r="B1686" s="78"/>
      <c r="C1686" s="79"/>
      <c r="D1686" s="79"/>
      <c r="E1686" s="80"/>
      <c r="F1686" s="80"/>
      <c r="G1686" s="80">
        <f t="shared" si="18"/>
        <v>0</v>
      </c>
      <c r="H1686" s="80"/>
      <c r="I1686" s="162"/>
      <c r="J1686" s="81"/>
      <c r="K1686" s="82"/>
    </row>
    <row r="1687" spans="1:11" s="76" customFormat="1" ht="16.5" customHeight="1" x14ac:dyDescent="0.3">
      <c r="A1687" s="77">
        <v>43368</v>
      </c>
      <c r="B1687" s="78" t="s">
        <v>2069</v>
      </c>
      <c r="C1687" s="79" t="s">
        <v>2070</v>
      </c>
      <c r="D1687" s="79" t="s">
        <v>319</v>
      </c>
      <c r="E1687" s="80">
        <v>2</v>
      </c>
      <c r="F1687" s="80">
        <v>570000.47499999998</v>
      </c>
      <c r="G1687" s="80">
        <f t="shared" si="18"/>
        <v>1140000.95</v>
      </c>
      <c r="H1687" s="80">
        <f>G1687</f>
        <v>1140000.95</v>
      </c>
      <c r="I1687" s="162" t="s">
        <v>309</v>
      </c>
      <c r="J1687" s="81"/>
      <c r="K1687" s="82"/>
    </row>
    <row r="1688" spans="1:11" s="76" customFormat="1" ht="16.5" customHeight="1" x14ac:dyDescent="0.3">
      <c r="A1688" s="77"/>
      <c r="B1688" s="78"/>
      <c r="C1688" s="79"/>
      <c r="D1688" s="79"/>
      <c r="E1688" s="80"/>
      <c r="F1688" s="80"/>
      <c r="G1688" s="80">
        <f t="shared" si="18"/>
        <v>0</v>
      </c>
      <c r="H1688" s="80"/>
      <c r="I1688" s="162"/>
      <c r="J1688" s="81"/>
      <c r="K1688" s="82"/>
    </row>
    <row r="1689" spans="1:11" s="76" customFormat="1" ht="16.5" customHeight="1" x14ac:dyDescent="0.3">
      <c r="A1689" s="77">
        <v>43368</v>
      </c>
      <c r="B1689" s="78" t="s">
        <v>2071</v>
      </c>
      <c r="C1689" s="79" t="s">
        <v>415</v>
      </c>
      <c r="D1689" s="79" t="s">
        <v>887</v>
      </c>
      <c r="E1689" s="80">
        <v>4</v>
      </c>
      <c r="F1689" s="80">
        <v>215000.5</v>
      </c>
      <c r="G1689" s="80">
        <f t="shared" si="18"/>
        <v>860002</v>
      </c>
      <c r="H1689" s="80">
        <f>G1689</f>
        <v>860002</v>
      </c>
      <c r="I1689" s="162" t="s">
        <v>314</v>
      </c>
      <c r="J1689" s="81"/>
      <c r="K1689" s="82"/>
    </row>
    <row r="1690" spans="1:11" s="76" customFormat="1" ht="16.5" customHeight="1" x14ac:dyDescent="0.3">
      <c r="A1690" s="77"/>
      <c r="B1690" s="78"/>
      <c r="C1690" s="79"/>
      <c r="D1690" s="79"/>
      <c r="E1690" s="80"/>
      <c r="F1690" s="80"/>
      <c r="G1690" s="80">
        <f t="shared" si="18"/>
        <v>0</v>
      </c>
      <c r="H1690" s="80"/>
      <c r="I1690" s="162"/>
      <c r="J1690" s="81"/>
      <c r="K1690" s="82"/>
    </row>
    <row r="1691" spans="1:11" s="76" customFormat="1" ht="16.5" customHeight="1" x14ac:dyDescent="0.3">
      <c r="A1691" s="77">
        <v>43368</v>
      </c>
      <c r="B1691" s="78" t="s">
        <v>2072</v>
      </c>
      <c r="C1691" s="79" t="s">
        <v>87</v>
      </c>
      <c r="D1691" s="79" t="s">
        <v>2073</v>
      </c>
      <c r="E1691" s="80">
        <v>3</v>
      </c>
      <c r="F1691" s="80">
        <v>234000.36</v>
      </c>
      <c r="G1691" s="80">
        <f t="shared" si="18"/>
        <v>702001.08</v>
      </c>
      <c r="H1691" s="80">
        <f>G1691</f>
        <v>702001.08</v>
      </c>
      <c r="I1691" s="162" t="s">
        <v>674</v>
      </c>
      <c r="J1691" s="81"/>
      <c r="K1691" s="82"/>
    </row>
    <row r="1692" spans="1:11" s="76" customFormat="1" ht="16.5" customHeight="1" x14ac:dyDescent="0.3">
      <c r="A1692" s="77"/>
      <c r="B1692" s="78"/>
      <c r="C1692" s="79"/>
      <c r="D1692" s="79"/>
      <c r="E1692" s="80"/>
      <c r="F1692" s="80"/>
      <c r="G1692" s="80">
        <f t="shared" si="18"/>
        <v>0</v>
      </c>
      <c r="H1692" s="80"/>
      <c r="I1692" s="162"/>
      <c r="J1692" s="81"/>
      <c r="K1692" s="82"/>
    </row>
    <row r="1693" spans="1:11" s="76" customFormat="1" ht="16.5" customHeight="1" x14ac:dyDescent="0.3">
      <c r="A1693" s="77">
        <v>43368</v>
      </c>
      <c r="B1693" s="78" t="s">
        <v>2074</v>
      </c>
      <c r="C1693" s="79" t="s">
        <v>559</v>
      </c>
      <c r="D1693" s="79" t="s">
        <v>19</v>
      </c>
      <c r="E1693" s="80">
        <v>2</v>
      </c>
      <c r="F1693" s="80">
        <v>517000</v>
      </c>
      <c r="G1693" s="80">
        <f t="shared" si="18"/>
        <v>1034000</v>
      </c>
      <c r="H1693" s="80">
        <f>G1693</f>
        <v>1034000</v>
      </c>
      <c r="I1693" s="162" t="s">
        <v>1213</v>
      </c>
      <c r="J1693" s="81"/>
      <c r="K1693" s="82"/>
    </row>
    <row r="1694" spans="1:11" s="76" customFormat="1" ht="16.5" customHeight="1" x14ac:dyDescent="0.3">
      <c r="A1694" s="77"/>
      <c r="B1694" s="78"/>
      <c r="C1694" s="79"/>
      <c r="D1694" s="79"/>
      <c r="E1694" s="80"/>
      <c r="F1694" s="80"/>
      <c r="G1694" s="80">
        <f t="shared" si="18"/>
        <v>0</v>
      </c>
      <c r="H1694" s="80"/>
      <c r="I1694" s="162"/>
      <c r="J1694" s="81"/>
      <c r="K1694" s="82"/>
    </row>
    <row r="1695" spans="1:11" s="76" customFormat="1" ht="16.5" customHeight="1" x14ac:dyDescent="0.3">
      <c r="A1695" s="77">
        <v>43368</v>
      </c>
      <c r="B1695" s="78" t="s">
        <v>2075</v>
      </c>
      <c r="C1695" s="79" t="s">
        <v>985</v>
      </c>
      <c r="D1695" s="79" t="s">
        <v>1340</v>
      </c>
      <c r="E1695" s="80">
        <v>120</v>
      </c>
      <c r="F1695" s="80">
        <v>37999.5</v>
      </c>
      <c r="G1695" s="80">
        <f t="shared" si="18"/>
        <v>4559940</v>
      </c>
      <c r="H1695" s="80">
        <f>G1695</f>
        <v>4559940</v>
      </c>
      <c r="I1695" s="162" t="s">
        <v>1213</v>
      </c>
      <c r="J1695" s="81"/>
      <c r="K1695" s="82"/>
    </row>
    <row r="1696" spans="1:11" s="76" customFormat="1" ht="16.5" customHeight="1" x14ac:dyDescent="0.3">
      <c r="A1696" s="77"/>
      <c r="B1696" s="78"/>
      <c r="C1696" s="79"/>
      <c r="D1696" s="79"/>
      <c r="E1696" s="80"/>
      <c r="F1696" s="80"/>
      <c r="G1696" s="80">
        <f t="shared" si="18"/>
        <v>0</v>
      </c>
      <c r="H1696" s="80"/>
      <c r="I1696" s="162"/>
      <c r="J1696" s="81"/>
      <c r="K1696" s="82"/>
    </row>
    <row r="1697" spans="1:11" s="76" customFormat="1" ht="16.5" customHeight="1" x14ac:dyDescent="0.3">
      <c r="A1697" s="77">
        <v>43369</v>
      </c>
      <c r="B1697" s="78" t="s">
        <v>2077</v>
      </c>
      <c r="C1697" s="79" t="s">
        <v>38</v>
      </c>
      <c r="D1697" s="79" t="s">
        <v>1094</v>
      </c>
      <c r="E1697" s="80">
        <v>60</v>
      </c>
      <c r="F1697" s="80">
        <v>199999.8</v>
      </c>
      <c r="G1697" s="80">
        <f t="shared" si="18"/>
        <v>11999988</v>
      </c>
      <c r="H1697" s="80">
        <f>G1697</f>
        <v>11999988</v>
      </c>
      <c r="I1697" s="162" t="s">
        <v>310</v>
      </c>
      <c r="J1697" s="81"/>
      <c r="K1697" s="82"/>
    </row>
    <row r="1698" spans="1:11" s="76" customFormat="1" ht="16.5" customHeight="1" x14ac:dyDescent="0.3">
      <c r="A1698" s="77"/>
      <c r="B1698" s="78"/>
      <c r="C1698" s="79"/>
      <c r="D1698" s="79"/>
      <c r="E1698" s="80"/>
      <c r="F1698" s="80"/>
      <c r="G1698" s="80">
        <f t="shared" si="18"/>
        <v>0</v>
      </c>
      <c r="H1698" s="80"/>
      <c r="I1698" s="162"/>
      <c r="J1698" s="81"/>
      <c r="K1698" s="82"/>
    </row>
    <row r="1699" spans="1:11" s="76" customFormat="1" ht="16.5" customHeight="1" x14ac:dyDescent="0.3">
      <c r="A1699" s="77">
        <v>43369</v>
      </c>
      <c r="B1699" s="78" t="s">
        <v>2078</v>
      </c>
      <c r="C1699" s="79" t="s">
        <v>985</v>
      </c>
      <c r="D1699" s="79" t="s">
        <v>1721</v>
      </c>
      <c r="E1699" s="80">
        <v>24</v>
      </c>
      <c r="F1699" s="80">
        <v>133999.79999999999</v>
      </c>
      <c r="G1699" s="80">
        <f t="shared" si="18"/>
        <v>3215995.1999999997</v>
      </c>
      <c r="H1699" s="80">
        <f>G1699</f>
        <v>3215995.1999999997</v>
      </c>
      <c r="I1699" s="162" t="s">
        <v>1213</v>
      </c>
      <c r="J1699" s="81"/>
      <c r="K1699" s="82"/>
    </row>
    <row r="1700" spans="1:11" s="76" customFormat="1" ht="16.5" customHeight="1" x14ac:dyDescent="0.3">
      <c r="A1700" s="77"/>
      <c r="B1700" s="78"/>
      <c r="C1700" s="79"/>
      <c r="D1700" s="79"/>
      <c r="E1700" s="80"/>
      <c r="F1700" s="80"/>
      <c r="G1700" s="80">
        <f t="shared" si="18"/>
        <v>0</v>
      </c>
      <c r="H1700" s="80"/>
      <c r="I1700" s="162"/>
      <c r="J1700" s="81"/>
      <c r="K1700" s="82"/>
    </row>
    <row r="1701" spans="1:11" s="76" customFormat="1" ht="16.5" customHeight="1" x14ac:dyDescent="0.3">
      <c r="A1701" s="77">
        <v>43369</v>
      </c>
      <c r="B1701" s="78" t="s">
        <v>2079</v>
      </c>
      <c r="C1701" s="79" t="s">
        <v>1415</v>
      </c>
      <c r="D1701" s="79" t="s">
        <v>2080</v>
      </c>
      <c r="E1701" s="80">
        <v>11</v>
      </c>
      <c r="F1701" s="80">
        <v>0</v>
      </c>
      <c r="G1701" s="80">
        <v>0</v>
      </c>
      <c r="H1701" s="80">
        <f>G1701</f>
        <v>0</v>
      </c>
      <c r="I1701" s="162" t="s">
        <v>309</v>
      </c>
      <c r="J1701" s="81"/>
      <c r="K1701" s="82"/>
    </row>
    <row r="1702" spans="1:11" s="76" customFormat="1" ht="16.5" customHeight="1" x14ac:dyDescent="0.3">
      <c r="A1702" s="77"/>
      <c r="B1702" s="78"/>
      <c r="C1702" s="79"/>
      <c r="D1702" s="79"/>
      <c r="E1702" s="80"/>
      <c r="F1702" s="80"/>
      <c r="G1702" s="80">
        <f t="shared" si="18"/>
        <v>0</v>
      </c>
      <c r="H1702" s="80"/>
      <c r="I1702" s="162"/>
      <c r="J1702" s="81"/>
      <c r="K1702" s="82"/>
    </row>
    <row r="1703" spans="1:11" s="76" customFormat="1" ht="16.5" customHeight="1" x14ac:dyDescent="0.3">
      <c r="A1703" s="77">
        <v>43369</v>
      </c>
      <c r="B1703" s="78" t="s">
        <v>2081</v>
      </c>
      <c r="C1703" s="79" t="s">
        <v>1447</v>
      </c>
      <c r="D1703" s="79" t="s">
        <v>391</v>
      </c>
      <c r="E1703" s="80">
        <v>1</v>
      </c>
      <c r="F1703" s="80">
        <v>593750.18999999994</v>
      </c>
      <c r="G1703" s="80">
        <f t="shared" si="18"/>
        <v>593750.18999999994</v>
      </c>
      <c r="H1703" s="80">
        <f>G1703</f>
        <v>593750.18999999994</v>
      </c>
      <c r="I1703" s="162" t="s">
        <v>314</v>
      </c>
      <c r="J1703" s="81"/>
      <c r="K1703" s="82"/>
    </row>
    <row r="1704" spans="1:11" s="76" customFormat="1" ht="16.5" customHeight="1" x14ac:dyDescent="0.3">
      <c r="A1704" s="77"/>
      <c r="B1704" s="78"/>
      <c r="C1704" s="79"/>
      <c r="D1704" s="79"/>
      <c r="E1704" s="80"/>
      <c r="F1704" s="80"/>
      <c r="G1704" s="80">
        <f t="shared" si="18"/>
        <v>0</v>
      </c>
      <c r="H1704" s="80"/>
      <c r="I1704" s="162"/>
      <c r="J1704" s="81"/>
      <c r="K1704" s="82"/>
    </row>
    <row r="1705" spans="1:11" s="76" customFormat="1" ht="16.5" customHeight="1" x14ac:dyDescent="0.3">
      <c r="A1705" s="77">
        <v>43370</v>
      </c>
      <c r="B1705" s="78" t="s">
        <v>2082</v>
      </c>
      <c r="C1705" s="79" t="s">
        <v>1083</v>
      </c>
      <c r="D1705" s="79" t="s">
        <v>162</v>
      </c>
      <c r="E1705" s="80">
        <v>6</v>
      </c>
      <c r="F1705" s="80">
        <v>216000.4</v>
      </c>
      <c r="G1705" s="80">
        <f t="shared" si="18"/>
        <v>1296002.3999999999</v>
      </c>
      <c r="H1705" s="80"/>
      <c r="I1705" s="170" t="s">
        <v>1213</v>
      </c>
      <c r="J1705" s="81"/>
      <c r="K1705" s="82"/>
    </row>
    <row r="1706" spans="1:11" s="76" customFormat="1" ht="16.5" customHeight="1" x14ac:dyDescent="0.3">
      <c r="A1706" s="77"/>
      <c r="B1706" s="78"/>
      <c r="C1706" s="79"/>
      <c r="D1706" s="79" t="s">
        <v>162</v>
      </c>
      <c r="E1706" s="80">
        <v>1</v>
      </c>
      <c r="F1706" s="80">
        <v>0</v>
      </c>
      <c r="G1706" s="80">
        <f t="shared" si="18"/>
        <v>0</v>
      </c>
      <c r="H1706" s="80">
        <f>SUM(G1705:G1706)</f>
        <v>1296002.3999999999</v>
      </c>
      <c r="I1706" s="170"/>
      <c r="J1706" s="81"/>
      <c r="K1706" s="82"/>
    </row>
    <row r="1707" spans="1:11" s="76" customFormat="1" ht="16.5" customHeight="1" x14ac:dyDescent="0.3">
      <c r="A1707" s="77"/>
      <c r="B1707" s="78"/>
      <c r="C1707" s="79"/>
      <c r="D1707" s="79"/>
      <c r="E1707" s="80"/>
      <c r="F1707" s="80"/>
      <c r="G1707" s="80">
        <f t="shared" si="18"/>
        <v>0</v>
      </c>
      <c r="H1707" s="80"/>
      <c r="I1707" s="162"/>
      <c r="J1707" s="81"/>
      <c r="K1707" s="82"/>
    </row>
    <row r="1708" spans="1:11" s="76" customFormat="1" ht="16.5" customHeight="1" x14ac:dyDescent="0.3">
      <c r="A1708" s="77">
        <v>43370</v>
      </c>
      <c r="B1708" s="78" t="s">
        <v>2083</v>
      </c>
      <c r="C1708" s="79" t="s">
        <v>2084</v>
      </c>
      <c r="D1708" s="79" t="s">
        <v>20</v>
      </c>
      <c r="E1708" s="80">
        <v>5</v>
      </c>
      <c r="F1708" s="80">
        <v>542450.09499999997</v>
      </c>
      <c r="G1708" s="80">
        <f t="shared" si="18"/>
        <v>2712250.4749999996</v>
      </c>
      <c r="H1708" s="80">
        <f>G1708</f>
        <v>2712250.4749999996</v>
      </c>
      <c r="I1708" s="162" t="s">
        <v>1756</v>
      </c>
      <c r="J1708" s="81"/>
      <c r="K1708" s="82"/>
    </row>
    <row r="1709" spans="1:11" s="76" customFormat="1" ht="16.5" customHeight="1" x14ac:dyDescent="0.3">
      <c r="A1709" s="77"/>
      <c r="B1709" s="78"/>
      <c r="C1709" s="79"/>
      <c r="D1709" s="79"/>
      <c r="E1709" s="80"/>
      <c r="F1709" s="80"/>
      <c r="G1709" s="80">
        <f t="shared" si="18"/>
        <v>0</v>
      </c>
      <c r="H1709" s="80"/>
      <c r="I1709" s="162"/>
      <c r="J1709" s="81"/>
      <c r="K1709" s="82"/>
    </row>
    <row r="1710" spans="1:11" s="76" customFormat="1" ht="16.5" customHeight="1" x14ac:dyDescent="0.3">
      <c r="A1710" s="77">
        <v>43370</v>
      </c>
      <c r="B1710" s="78" t="s">
        <v>2085</v>
      </c>
      <c r="C1710" s="79" t="s">
        <v>2086</v>
      </c>
      <c r="D1710" s="79" t="s">
        <v>20</v>
      </c>
      <c r="E1710" s="80">
        <v>1</v>
      </c>
      <c r="F1710" s="80">
        <v>571000.1</v>
      </c>
      <c r="G1710" s="80">
        <f t="shared" ref="G1710:G1773" si="19">E1710*F1710</f>
        <v>571000.1</v>
      </c>
      <c r="H1710" s="80">
        <f>G1710</f>
        <v>571000.1</v>
      </c>
      <c r="I1710" s="162" t="s">
        <v>1756</v>
      </c>
      <c r="J1710" s="81"/>
      <c r="K1710" s="82"/>
    </row>
    <row r="1711" spans="1:11" s="76" customFormat="1" ht="16.5" customHeight="1" x14ac:dyDescent="0.3">
      <c r="A1711" s="77"/>
      <c r="B1711" s="78"/>
      <c r="C1711" s="79"/>
      <c r="D1711" s="79"/>
      <c r="E1711" s="80"/>
      <c r="F1711" s="80"/>
      <c r="G1711" s="80">
        <f t="shared" si="19"/>
        <v>0</v>
      </c>
      <c r="H1711" s="80"/>
      <c r="I1711" s="162"/>
      <c r="J1711" s="81"/>
      <c r="K1711" s="82"/>
    </row>
    <row r="1712" spans="1:11" s="76" customFormat="1" ht="16.5" customHeight="1" x14ac:dyDescent="0.3">
      <c r="A1712" s="77">
        <v>43370</v>
      </c>
      <c r="B1712" s="78" t="s">
        <v>2087</v>
      </c>
      <c r="C1712" s="79" t="s">
        <v>1642</v>
      </c>
      <c r="D1712" s="79" t="s">
        <v>1094</v>
      </c>
      <c r="E1712" s="80">
        <v>1</v>
      </c>
      <c r="F1712" s="80">
        <v>199999.8</v>
      </c>
      <c r="G1712" s="80">
        <f t="shared" si="19"/>
        <v>199999.8</v>
      </c>
      <c r="H1712" s="80">
        <f>G1712</f>
        <v>199999.8</v>
      </c>
      <c r="I1712" s="162" t="s">
        <v>1213</v>
      </c>
      <c r="J1712" s="81"/>
      <c r="K1712" s="82"/>
    </row>
    <row r="1713" spans="1:11" s="76" customFormat="1" ht="16.5" customHeight="1" x14ac:dyDescent="0.3">
      <c r="A1713" s="77"/>
      <c r="B1713" s="78"/>
      <c r="C1713" s="79"/>
      <c r="D1713" s="79"/>
      <c r="E1713" s="80"/>
      <c r="F1713" s="80"/>
      <c r="G1713" s="80">
        <f t="shared" si="19"/>
        <v>0</v>
      </c>
      <c r="H1713" s="80"/>
      <c r="I1713" s="162"/>
      <c r="J1713" s="81"/>
      <c r="K1713" s="82"/>
    </row>
    <row r="1714" spans="1:11" s="76" customFormat="1" ht="16.5" customHeight="1" x14ac:dyDescent="0.3">
      <c r="A1714" s="77">
        <v>43370</v>
      </c>
      <c r="B1714" s="78" t="s">
        <v>2088</v>
      </c>
      <c r="C1714" s="79" t="s">
        <v>442</v>
      </c>
      <c r="D1714" s="79" t="s">
        <v>1094</v>
      </c>
      <c r="E1714" s="80">
        <v>4</v>
      </c>
      <c r="F1714" s="80">
        <v>199999.8</v>
      </c>
      <c r="G1714" s="80">
        <f t="shared" si="19"/>
        <v>799999.2</v>
      </c>
      <c r="H1714" s="80"/>
      <c r="I1714" s="170" t="s">
        <v>312</v>
      </c>
      <c r="J1714" s="81"/>
      <c r="K1714" s="82"/>
    </row>
    <row r="1715" spans="1:11" s="76" customFormat="1" ht="16.5" customHeight="1" x14ac:dyDescent="0.3">
      <c r="A1715" s="77"/>
      <c r="B1715" s="78"/>
      <c r="C1715" s="79"/>
      <c r="D1715" s="79" t="s">
        <v>887</v>
      </c>
      <c r="E1715" s="80">
        <v>3</v>
      </c>
      <c r="F1715" s="80">
        <v>215000.5</v>
      </c>
      <c r="G1715" s="80">
        <f t="shared" si="19"/>
        <v>645001.5</v>
      </c>
      <c r="H1715" s="80"/>
      <c r="I1715" s="170"/>
      <c r="J1715" s="81"/>
      <c r="K1715" s="82"/>
    </row>
    <row r="1716" spans="1:11" s="76" customFormat="1" ht="16.5" customHeight="1" x14ac:dyDescent="0.3">
      <c r="A1716" s="77"/>
      <c r="B1716" s="78"/>
      <c r="C1716" s="79"/>
      <c r="D1716" s="79" t="s">
        <v>109</v>
      </c>
      <c r="E1716" s="80">
        <v>3</v>
      </c>
      <c r="F1716" s="80">
        <v>215000.5</v>
      </c>
      <c r="G1716" s="80">
        <f t="shared" si="19"/>
        <v>645001.5</v>
      </c>
      <c r="H1716" s="80"/>
      <c r="I1716" s="170"/>
      <c r="J1716" s="81"/>
      <c r="K1716" s="82"/>
    </row>
    <row r="1717" spans="1:11" s="76" customFormat="1" ht="16.5" customHeight="1" x14ac:dyDescent="0.3">
      <c r="A1717" s="77"/>
      <c r="B1717" s="78"/>
      <c r="C1717" s="79"/>
      <c r="D1717" s="79" t="s">
        <v>104</v>
      </c>
      <c r="E1717" s="80">
        <v>1</v>
      </c>
      <c r="F1717" s="80">
        <v>511100.09499999997</v>
      </c>
      <c r="G1717" s="80">
        <f t="shared" si="19"/>
        <v>511100.09499999997</v>
      </c>
      <c r="H1717" s="80">
        <f>SUM(G1714:G1717)</f>
        <v>2601102.2949999999</v>
      </c>
      <c r="I1717" s="170"/>
      <c r="J1717" s="81"/>
      <c r="K1717" s="82"/>
    </row>
    <row r="1718" spans="1:11" s="76" customFormat="1" ht="16.5" customHeight="1" x14ac:dyDescent="0.3">
      <c r="A1718" s="77"/>
      <c r="B1718" s="78"/>
      <c r="C1718" s="79"/>
      <c r="D1718" s="79"/>
      <c r="E1718" s="80"/>
      <c r="F1718" s="80"/>
      <c r="G1718" s="80">
        <f t="shared" si="19"/>
        <v>0</v>
      </c>
      <c r="H1718" s="80"/>
      <c r="I1718" s="162"/>
      <c r="J1718" s="81"/>
      <c r="K1718" s="82"/>
    </row>
    <row r="1719" spans="1:11" s="76" customFormat="1" ht="16.5" customHeight="1" x14ac:dyDescent="0.3">
      <c r="A1719" s="77">
        <v>43370</v>
      </c>
      <c r="B1719" s="78" t="s">
        <v>2089</v>
      </c>
      <c r="C1719" s="79" t="s">
        <v>811</v>
      </c>
      <c r="D1719" s="79" t="s">
        <v>31</v>
      </c>
      <c r="E1719" s="80">
        <v>1</v>
      </c>
      <c r="F1719" s="80">
        <v>550000</v>
      </c>
      <c r="G1719" s="80">
        <f t="shared" si="19"/>
        <v>550000</v>
      </c>
      <c r="H1719" s="80">
        <f>G1719</f>
        <v>550000</v>
      </c>
      <c r="I1719" s="162" t="s">
        <v>1215</v>
      </c>
      <c r="J1719" s="81"/>
      <c r="K1719" s="82"/>
    </row>
    <row r="1720" spans="1:11" s="76" customFormat="1" ht="16.5" customHeight="1" x14ac:dyDescent="0.3">
      <c r="A1720" s="77"/>
      <c r="B1720" s="78"/>
      <c r="C1720" s="79"/>
      <c r="D1720" s="79"/>
      <c r="E1720" s="80"/>
      <c r="F1720" s="80"/>
      <c r="G1720" s="80">
        <f t="shared" si="19"/>
        <v>0</v>
      </c>
      <c r="H1720" s="80"/>
      <c r="I1720" s="162"/>
      <c r="J1720" s="81"/>
      <c r="K1720" s="82"/>
    </row>
    <row r="1721" spans="1:11" s="76" customFormat="1" ht="16.5" customHeight="1" x14ac:dyDescent="0.3">
      <c r="A1721" s="77">
        <v>43370</v>
      </c>
      <c r="B1721" s="78" t="s">
        <v>2090</v>
      </c>
      <c r="C1721" s="79" t="s">
        <v>1877</v>
      </c>
      <c r="D1721" s="79" t="s">
        <v>887</v>
      </c>
      <c r="E1721" s="80">
        <v>1</v>
      </c>
      <c r="F1721" s="80">
        <v>215000.5</v>
      </c>
      <c r="G1721" s="80">
        <f t="shared" si="19"/>
        <v>215000.5</v>
      </c>
      <c r="H1721" s="80">
        <f>G1721</f>
        <v>215000.5</v>
      </c>
      <c r="I1721" s="162" t="s">
        <v>1215</v>
      </c>
      <c r="J1721" s="81"/>
      <c r="K1721" s="82"/>
    </row>
    <row r="1722" spans="1:11" s="76" customFormat="1" ht="16.5" customHeight="1" x14ac:dyDescent="0.3">
      <c r="A1722" s="77"/>
      <c r="B1722" s="78"/>
      <c r="C1722" s="79"/>
      <c r="D1722" s="79"/>
      <c r="E1722" s="80"/>
      <c r="F1722" s="80"/>
      <c r="G1722" s="80">
        <f t="shared" si="19"/>
        <v>0</v>
      </c>
      <c r="H1722" s="80"/>
      <c r="I1722" s="162"/>
      <c r="J1722" s="81"/>
      <c r="K1722" s="82"/>
    </row>
    <row r="1723" spans="1:11" s="76" customFormat="1" ht="16.5" customHeight="1" x14ac:dyDescent="0.3">
      <c r="A1723" s="77">
        <v>43370</v>
      </c>
      <c r="B1723" s="78" t="s">
        <v>2093</v>
      </c>
      <c r="C1723" s="79" t="s">
        <v>1127</v>
      </c>
      <c r="D1723" s="79" t="s">
        <v>969</v>
      </c>
      <c r="E1723" s="80">
        <v>24</v>
      </c>
      <c r="F1723" s="80">
        <v>28800.09</v>
      </c>
      <c r="G1723" s="80">
        <f t="shared" si="19"/>
        <v>691202.16</v>
      </c>
      <c r="H1723" s="80"/>
      <c r="I1723" s="170" t="s">
        <v>674</v>
      </c>
      <c r="J1723" s="81"/>
      <c r="K1723" s="82"/>
    </row>
    <row r="1724" spans="1:11" s="76" customFormat="1" ht="16.5" customHeight="1" x14ac:dyDescent="0.3">
      <c r="A1724" s="77"/>
      <c r="B1724" s="78"/>
      <c r="C1724" s="79"/>
      <c r="D1724" s="79" t="s">
        <v>968</v>
      </c>
      <c r="E1724" s="80">
        <v>24</v>
      </c>
      <c r="F1724" s="80">
        <v>28800.09</v>
      </c>
      <c r="G1724" s="80">
        <f t="shared" si="19"/>
        <v>691202.16</v>
      </c>
      <c r="H1724" s="80"/>
      <c r="I1724" s="170"/>
      <c r="J1724" s="81"/>
      <c r="K1724" s="82"/>
    </row>
    <row r="1725" spans="1:11" s="76" customFormat="1" ht="16.5" customHeight="1" x14ac:dyDescent="0.3">
      <c r="A1725" s="77"/>
      <c r="B1725" s="78"/>
      <c r="C1725" s="79"/>
      <c r="D1725" s="79" t="s">
        <v>2094</v>
      </c>
      <c r="E1725" s="80">
        <v>6</v>
      </c>
      <c r="F1725" s="80">
        <v>234000.46</v>
      </c>
      <c r="G1725" s="80">
        <f t="shared" si="19"/>
        <v>1404002.76</v>
      </c>
      <c r="H1725" s="80">
        <f>SUM(G1723:G1725)</f>
        <v>2786407.08</v>
      </c>
      <c r="I1725" s="170"/>
      <c r="J1725" s="81"/>
      <c r="K1725" s="82"/>
    </row>
    <row r="1726" spans="1:11" s="76" customFormat="1" ht="16.5" customHeight="1" x14ac:dyDescent="0.3">
      <c r="A1726" s="77"/>
      <c r="B1726" s="78"/>
      <c r="C1726" s="79"/>
      <c r="D1726" s="79"/>
      <c r="E1726" s="80"/>
      <c r="F1726" s="80"/>
      <c r="G1726" s="80">
        <f t="shared" si="19"/>
        <v>0</v>
      </c>
      <c r="H1726" s="80"/>
      <c r="I1726" s="162"/>
      <c r="J1726" s="81"/>
      <c r="K1726" s="82"/>
    </row>
    <row r="1727" spans="1:11" s="76" customFormat="1" ht="16.5" customHeight="1" x14ac:dyDescent="0.3">
      <c r="A1727" s="77">
        <v>43370</v>
      </c>
      <c r="B1727" s="78" t="s">
        <v>2091</v>
      </c>
      <c r="C1727" s="79" t="s">
        <v>445</v>
      </c>
      <c r="D1727" s="79" t="s">
        <v>109</v>
      </c>
      <c r="E1727" s="80">
        <v>3</v>
      </c>
      <c r="F1727" s="80">
        <v>215000.5</v>
      </c>
      <c r="G1727" s="80">
        <f t="shared" si="19"/>
        <v>645001.5</v>
      </c>
      <c r="H1727" s="80">
        <f>G1727</f>
        <v>645001.5</v>
      </c>
      <c r="I1727" s="162" t="s">
        <v>309</v>
      </c>
      <c r="J1727" s="81"/>
      <c r="K1727" s="82"/>
    </row>
    <row r="1728" spans="1:11" s="76" customFormat="1" ht="16.5" customHeight="1" x14ac:dyDescent="0.3">
      <c r="A1728" s="77"/>
      <c r="B1728" s="78"/>
      <c r="C1728" s="79"/>
      <c r="D1728" s="79"/>
      <c r="E1728" s="80"/>
      <c r="F1728" s="80"/>
      <c r="G1728" s="80">
        <f t="shared" si="19"/>
        <v>0</v>
      </c>
      <c r="H1728" s="80"/>
      <c r="I1728" s="162"/>
      <c r="J1728" s="81"/>
      <c r="K1728" s="82"/>
    </row>
    <row r="1729" spans="1:11" s="76" customFormat="1" ht="16.5" customHeight="1" x14ac:dyDescent="0.3">
      <c r="A1729" s="77">
        <v>43370</v>
      </c>
      <c r="B1729" s="78" t="s">
        <v>2092</v>
      </c>
      <c r="C1729" s="79" t="s">
        <v>1019</v>
      </c>
      <c r="D1729" s="79" t="s">
        <v>31</v>
      </c>
      <c r="E1729" s="80">
        <v>1</v>
      </c>
      <c r="F1729" s="80">
        <v>511100.09499999997</v>
      </c>
      <c r="G1729" s="80">
        <f t="shared" si="19"/>
        <v>511100.09499999997</v>
      </c>
      <c r="H1729" s="80">
        <f>G1729</f>
        <v>511100.09499999997</v>
      </c>
      <c r="I1729" s="162" t="s">
        <v>309</v>
      </c>
      <c r="J1729" s="81"/>
      <c r="K1729" s="82"/>
    </row>
    <row r="1730" spans="1:11" s="76" customFormat="1" ht="16.5" customHeight="1" x14ac:dyDescent="0.3">
      <c r="A1730" s="77"/>
      <c r="B1730" s="78"/>
      <c r="C1730" s="79"/>
      <c r="D1730" s="79"/>
      <c r="E1730" s="80"/>
      <c r="F1730" s="80"/>
      <c r="G1730" s="80">
        <f t="shared" si="19"/>
        <v>0</v>
      </c>
      <c r="H1730" s="80"/>
      <c r="I1730" s="162"/>
      <c r="J1730" s="81"/>
      <c r="K1730" s="82"/>
    </row>
    <row r="1731" spans="1:11" s="76" customFormat="1" ht="16.5" customHeight="1" x14ac:dyDescent="0.3">
      <c r="A1731" s="77">
        <v>43370</v>
      </c>
      <c r="B1731" s="78" t="s">
        <v>2095</v>
      </c>
      <c r="C1731" s="79" t="s">
        <v>2096</v>
      </c>
      <c r="D1731" s="79" t="s">
        <v>887</v>
      </c>
      <c r="E1731" s="80">
        <v>1</v>
      </c>
      <c r="F1731" s="80">
        <v>215000.5</v>
      </c>
      <c r="G1731" s="80">
        <f t="shared" si="19"/>
        <v>215000.5</v>
      </c>
      <c r="H1731" s="80">
        <f>G1731</f>
        <v>215000.5</v>
      </c>
      <c r="I1731" s="162" t="s">
        <v>1213</v>
      </c>
      <c r="J1731" s="81"/>
      <c r="K1731" s="82"/>
    </row>
    <row r="1732" spans="1:11" s="76" customFormat="1" ht="16.5" customHeight="1" x14ac:dyDescent="0.3">
      <c r="A1732" s="77"/>
      <c r="B1732" s="78"/>
      <c r="C1732" s="79"/>
      <c r="D1732" s="79"/>
      <c r="E1732" s="80"/>
      <c r="F1732" s="80"/>
      <c r="G1732" s="80">
        <f t="shared" si="19"/>
        <v>0</v>
      </c>
      <c r="H1732" s="80"/>
      <c r="I1732" s="162"/>
      <c r="J1732" s="81"/>
      <c r="K1732" s="82"/>
    </row>
    <row r="1733" spans="1:11" s="76" customFormat="1" ht="16.5" customHeight="1" x14ac:dyDescent="0.3">
      <c r="A1733" s="77">
        <v>43371</v>
      </c>
      <c r="B1733" s="78" t="s">
        <v>2097</v>
      </c>
      <c r="C1733" s="79" t="s">
        <v>42</v>
      </c>
      <c r="D1733" s="79" t="s">
        <v>1094</v>
      </c>
      <c r="E1733" s="80">
        <v>2</v>
      </c>
      <c r="F1733" s="80">
        <v>199999.8</v>
      </c>
      <c r="G1733" s="80">
        <f t="shared" si="19"/>
        <v>399999.6</v>
      </c>
      <c r="H1733" s="80">
        <f>G1733</f>
        <v>399999.6</v>
      </c>
      <c r="I1733" s="162" t="s">
        <v>1756</v>
      </c>
      <c r="J1733" s="81"/>
      <c r="K1733" s="82"/>
    </row>
    <row r="1734" spans="1:11" s="76" customFormat="1" ht="16.5" customHeight="1" x14ac:dyDescent="0.3">
      <c r="A1734" s="77"/>
      <c r="B1734" s="78"/>
      <c r="C1734" s="79"/>
      <c r="D1734" s="79"/>
      <c r="E1734" s="80"/>
      <c r="F1734" s="80"/>
      <c r="G1734" s="80">
        <f t="shared" si="19"/>
        <v>0</v>
      </c>
      <c r="H1734" s="80"/>
      <c r="I1734" s="162"/>
      <c r="J1734" s="81"/>
      <c r="K1734" s="82"/>
    </row>
    <row r="1735" spans="1:11" s="76" customFormat="1" ht="16.5" customHeight="1" x14ac:dyDescent="0.3">
      <c r="A1735" s="77">
        <v>43371</v>
      </c>
      <c r="B1735" s="78" t="s">
        <v>2098</v>
      </c>
      <c r="C1735" s="79" t="s">
        <v>282</v>
      </c>
      <c r="D1735" s="79" t="s">
        <v>391</v>
      </c>
      <c r="E1735" s="80">
        <v>2</v>
      </c>
      <c r="F1735" s="80">
        <v>625000.19999999995</v>
      </c>
      <c r="G1735" s="80">
        <f t="shared" si="19"/>
        <v>1250000.3999999999</v>
      </c>
      <c r="H1735" s="80"/>
      <c r="I1735" s="170" t="s">
        <v>314</v>
      </c>
      <c r="J1735" s="81"/>
      <c r="K1735" s="82"/>
    </row>
    <row r="1736" spans="1:11" s="76" customFormat="1" ht="16.5" customHeight="1" x14ac:dyDescent="0.3">
      <c r="A1736" s="77"/>
      <c r="B1736" s="78"/>
      <c r="C1736" s="79"/>
      <c r="D1736" s="79" t="s">
        <v>273</v>
      </c>
      <c r="E1736" s="80">
        <v>4</v>
      </c>
      <c r="F1736" s="80">
        <v>1067000</v>
      </c>
      <c r="G1736" s="80">
        <f t="shared" si="19"/>
        <v>4268000</v>
      </c>
      <c r="H1736" s="80"/>
      <c r="I1736" s="170"/>
      <c r="J1736" s="81"/>
      <c r="K1736" s="82"/>
    </row>
    <row r="1737" spans="1:11" s="76" customFormat="1" ht="16.5" customHeight="1" x14ac:dyDescent="0.3">
      <c r="A1737" s="77"/>
      <c r="B1737" s="78"/>
      <c r="C1737" s="79"/>
      <c r="D1737" s="79" t="s">
        <v>13</v>
      </c>
      <c r="E1737" s="80">
        <v>4</v>
      </c>
      <c r="F1737" s="80">
        <v>858000</v>
      </c>
      <c r="G1737" s="80">
        <f t="shared" si="19"/>
        <v>3432000</v>
      </c>
      <c r="H1737" s="80"/>
      <c r="I1737" s="170"/>
      <c r="J1737" s="81"/>
      <c r="K1737" s="82"/>
    </row>
    <row r="1738" spans="1:11" s="76" customFormat="1" ht="16.5" customHeight="1" x14ac:dyDescent="0.3">
      <c r="A1738" s="77"/>
      <c r="B1738" s="78"/>
      <c r="C1738" s="79"/>
      <c r="D1738" s="79" t="s">
        <v>19</v>
      </c>
      <c r="E1738" s="80">
        <v>6</v>
      </c>
      <c r="F1738" s="80">
        <v>517000</v>
      </c>
      <c r="G1738" s="80">
        <f t="shared" si="19"/>
        <v>3102000</v>
      </c>
      <c r="H1738" s="80">
        <f>SUM(G1735:G1738)</f>
        <v>12052000.4</v>
      </c>
      <c r="I1738" s="170"/>
      <c r="J1738" s="81"/>
      <c r="K1738" s="82"/>
    </row>
    <row r="1739" spans="1:11" s="76" customFormat="1" ht="16.5" customHeight="1" x14ac:dyDescent="0.3">
      <c r="A1739" s="77"/>
      <c r="B1739" s="78"/>
      <c r="C1739" s="79"/>
      <c r="D1739" s="79"/>
      <c r="E1739" s="80"/>
      <c r="F1739" s="80"/>
      <c r="G1739" s="80">
        <f t="shared" si="19"/>
        <v>0</v>
      </c>
      <c r="H1739" s="80"/>
      <c r="I1739" s="162"/>
      <c r="J1739" s="81"/>
      <c r="K1739" s="82"/>
    </row>
    <row r="1740" spans="1:11" s="76" customFormat="1" ht="16.5" customHeight="1" x14ac:dyDescent="0.3">
      <c r="A1740" s="77">
        <v>43371</v>
      </c>
      <c r="B1740" s="78" t="s">
        <v>2099</v>
      </c>
      <c r="C1740" s="79" t="s">
        <v>797</v>
      </c>
      <c r="D1740" s="79" t="s">
        <v>1094</v>
      </c>
      <c r="E1740" s="80">
        <v>1</v>
      </c>
      <c r="F1740" s="80">
        <v>199999.8</v>
      </c>
      <c r="G1740" s="80">
        <f t="shared" si="19"/>
        <v>199999.8</v>
      </c>
      <c r="H1740" s="80">
        <f>G1740</f>
        <v>199999.8</v>
      </c>
      <c r="I1740" s="162" t="s">
        <v>312</v>
      </c>
      <c r="J1740" s="81"/>
      <c r="K1740" s="82"/>
    </row>
    <row r="1741" spans="1:11" s="76" customFormat="1" ht="16.5" customHeight="1" x14ac:dyDescent="0.3">
      <c r="A1741" s="77"/>
      <c r="B1741" s="78"/>
      <c r="C1741" s="79"/>
      <c r="D1741" s="79"/>
      <c r="E1741" s="80"/>
      <c r="F1741" s="80"/>
      <c r="G1741" s="80">
        <f t="shared" si="19"/>
        <v>0</v>
      </c>
      <c r="H1741" s="80"/>
      <c r="I1741" s="162"/>
      <c r="J1741" s="81"/>
      <c r="K1741" s="82"/>
    </row>
    <row r="1742" spans="1:11" s="76" customFormat="1" ht="16.5" customHeight="1" x14ac:dyDescent="0.3">
      <c r="A1742" s="77">
        <v>43371</v>
      </c>
      <c r="B1742" s="78" t="s">
        <v>2100</v>
      </c>
      <c r="C1742" s="79" t="s">
        <v>712</v>
      </c>
      <c r="D1742" s="79" t="s">
        <v>31</v>
      </c>
      <c r="E1742" s="80">
        <v>1</v>
      </c>
      <c r="F1742" s="80">
        <v>550000</v>
      </c>
      <c r="G1742" s="80">
        <f t="shared" si="19"/>
        <v>550000</v>
      </c>
      <c r="H1742" s="80">
        <f>G1742</f>
        <v>550000</v>
      </c>
      <c r="I1742" s="162" t="s">
        <v>1271</v>
      </c>
      <c r="J1742" s="81"/>
      <c r="K1742" s="82"/>
    </row>
    <row r="1743" spans="1:11" s="76" customFormat="1" ht="16.5" customHeight="1" x14ac:dyDescent="0.3">
      <c r="A1743" s="77"/>
      <c r="B1743" s="78"/>
      <c r="C1743" s="79"/>
      <c r="D1743" s="79"/>
      <c r="E1743" s="80"/>
      <c r="F1743" s="80"/>
      <c r="G1743" s="80">
        <f t="shared" si="19"/>
        <v>0</v>
      </c>
      <c r="H1743" s="80"/>
      <c r="I1743" s="162"/>
      <c r="J1743" s="81"/>
      <c r="K1743" s="82"/>
    </row>
    <row r="1744" spans="1:11" s="76" customFormat="1" ht="16.5" customHeight="1" x14ac:dyDescent="0.3">
      <c r="A1744" s="77">
        <v>43371</v>
      </c>
      <c r="B1744" s="78" t="s">
        <v>2101</v>
      </c>
      <c r="C1744" s="79" t="s">
        <v>2102</v>
      </c>
      <c r="D1744" s="79" t="s">
        <v>2103</v>
      </c>
      <c r="E1744" s="80">
        <v>12</v>
      </c>
      <c r="F1744" s="80">
        <v>264999.90000000002</v>
      </c>
      <c r="G1744" s="80">
        <f t="shared" si="19"/>
        <v>3179998.8000000003</v>
      </c>
      <c r="H1744" s="80"/>
      <c r="I1744" s="170" t="s">
        <v>314</v>
      </c>
      <c r="J1744" s="81"/>
      <c r="K1744" s="82"/>
    </row>
    <row r="1745" spans="1:11" s="76" customFormat="1" ht="16.5" customHeight="1" x14ac:dyDescent="0.3">
      <c r="A1745" s="77"/>
      <c r="B1745" s="78"/>
      <c r="C1745" s="79"/>
      <c r="D1745" s="79" t="s">
        <v>2104</v>
      </c>
      <c r="E1745" s="80">
        <v>12</v>
      </c>
      <c r="F1745" s="80">
        <v>264999.90000000002</v>
      </c>
      <c r="G1745" s="80">
        <f t="shared" si="19"/>
        <v>3179998.8000000003</v>
      </c>
      <c r="H1745" s="80">
        <f>SUM(G1744:G1745)</f>
        <v>6359997.6000000006</v>
      </c>
      <c r="I1745" s="170"/>
      <c r="J1745" s="81"/>
      <c r="K1745" s="82"/>
    </row>
    <row r="1746" spans="1:11" s="76" customFormat="1" ht="16.5" customHeight="1" x14ac:dyDescent="0.3">
      <c r="A1746" s="77"/>
      <c r="B1746" s="78"/>
      <c r="C1746" s="79"/>
      <c r="D1746" s="79"/>
      <c r="E1746" s="80"/>
      <c r="F1746" s="80"/>
      <c r="G1746" s="80">
        <f t="shared" si="19"/>
        <v>0</v>
      </c>
      <c r="H1746" s="80"/>
      <c r="I1746" s="162"/>
      <c r="J1746" s="81"/>
      <c r="K1746" s="82"/>
    </row>
    <row r="1747" spans="1:11" s="76" customFormat="1" ht="16.5" customHeight="1" x14ac:dyDescent="0.3">
      <c r="A1747" s="77">
        <v>43371</v>
      </c>
      <c r="B1747" s="78" t="s">
        <v>2105</v>
      </c>
      <c r="C1747" s="79" t="s">
        <v>315</v>
      </c>
      <c r="D1747" s="79" t="s">
        <v>104</v>
      </c>
      <c r="E1747" s="80">
        <v>1</v>
      </c>
      <c r="F1747" s="80">
        <v>511100.09499999997</v>
      </c>
      <c r="G1747" s="80">
        <f t="shared" si="19"/>
        <v>511100.09499999997</v>
      </c>
      <c r="H1747" s="80">
        <f>G1747</f>
        <v>511100.09499999997</v>
      </c>
      <c r="I1747" s="162" t="s">
        <v>315</v>
      </c>
      <c r="J1747" s="81"/>
      <c r="K1747" s="82"/>
    </row>
    <row r="1748" spans="1:11" s="76" customFormat="1" ht="16.5" customHeight="1" x14ac:dyDescent="0.3">
      <c r="A1748" s="77"/>
      <c r="B1748" s="78"/>
      <c r="C1748" s="79"/>
      <c r="D1748" s="79"/>
      <c r="E1748" s="80"/>
      <c r="F1748" s="80"/>
      <c r="G1748" s="80">
        <f t="shared" si="19"/>
        <v>0</v>
      </c>
      <c r="H1748" s="80"/>
      <c r="I1748" s="162"/>
      <c r="J1748" s="81"/>
      <c r="K1748" s="82"/>
    </row>
    <row r="1749" spans="1:11" s="76" customFormat="1" ht="16.5" customHeight="1" x14ac:dyDescent="0.3">
      <c r="A1749" s="77">
        <v>43371</v>
      </c>
      <c r="B1749" s="78" t="s">
        <v>2106</v>
      </c>
      <c r="C1749" s="79" t="s">
        <v>1893</v>
      </c>
      <c r="D1749" s="79" t="s">
        <v>1094</v>
      </c>
      <c r="E1749" s="80">
        <v>24</v>
      </c>
      <c r="F1749" s="80">
        <v>199999.8</v>
      </c>
      <c r="G1749" s="80">
        <f t="shared" si="19"/>
        <v>4799995.1999999993</v>
      </c>
      <c r="H1749" s="80"/>
      <c r="I1749" s="170" t="s">
        <v>1756</v>
      </c>
      <c r="J1749" s="81"/>
      <c r="K1749" s="82"/>
    </row>
    <row r="1750" spans="1:11" s="76" customFormat="1" ht="16.5" customHeight="1" x14ac:dyDescent="0.3">
      <c r="A1750" s="77"/>
      <c r="B1750" s="78"/>
      <c r="C1750" s="79"/>
      <c r="D1750" s="79" t="s">
        <v>109</v>
      </c>
      <c r="E1750" s="80">
        <v>12</v>
      </c>
      <c r="F1750" s="80">
        <v>215000.5</v>
      </c>
      <c r="G1750" s="80">
        <f t="shared" si="19"/>
        <v>2580006</v>
      </c>
      <c r="H1750" s="80"/>
      <c r="I1750" s="170"/>
      <c r="J1750" s="81"/>
      <c r="K1750" s="82"/>
    </row>
    <row r="1751" spans="1:11" s="76" customFormat="1" ht="16.5" customHeight="1" x14ac:dyDescent="0.3">
      <c r="A1751" s="77"/>
      <c r="B1751" s="78"/>
      <c r="C1751" s="79"/>
      <c r="D1751" s="79" t="s">
        <v>887</v>
      </c>
      <c r="E1751" s="80">
        <v>12</v>
      </c>
      <c r="F1751" s="80">
        <v>215000.5</v>
      </c>
      <c r="G1751" s="80">
        <f t="shared" si="19"/>
        <v>2580006</v>
      </c>
      <c r="H1751" s="80"/>
      <c r="I1751" s="170"/>
      <c r="J1751" s="81"/>
      <c r="K1751" s="82"/>
    </row>
    <row r="1752" spans="1:11" s="76" customFormat="1" ht="16.5" customHeight="1" x14ac:dyDescent="0.3">
      <c r="A1752" s="77"/>
      <c r="B1752" s="78"/>
      <c r="C1752" s="79"/>
      <c r="D1752" s="79" t="s">
        <v>1357</v>
      </c>
      <c r="E1752" s="80">
        <v>1</v>
      </c>
      <c r="F1752" s="80">
        <v>1137999.5</v>
      </c>
      <c r="G1752" s="80">
        <f t="shared" si="19"/>
        <v>1137999.5</v>
      </c>
      <c r="H1752" s="80">
        <f>SUM(G1749:G1752)</f>
        <v>11098006.699999999</v>
      </c>
      <c r="I1752" s="170"/>
      <c r="J1752" s="81"/>
      <c r="K1752" s="82"/>
    </row>
    <row r="1753" spans="1:11" s="76" customFormat="1" ht="16.5" customHeight="1" x14ac:dyDescent="0.3">
      <c r="A1753" s="77"/>
      <c r="B1753" s="78"/>
      <c r="C1753" s="79"/>
      <c r="D1753" s="79"/>
      <c r="E1753" s="80"/>
      <c r="F1753" s="80"/>
      <c r="G1753" s="80">
        <f t="shared" si="19"/>
        <v>0</v>
      </c>
      <c r="H1753" s="80"/>
      <c r="I1753" s="162"/>
      <c r="J1753" s="81"/>
      <c r="K1753" s="82"/>
    </row>
    <row r="1754" spans="1:11" s="76" customFormat="1" ht="16.5" customHeight="1" x14ac:dyDescent="0.3">
      <c r="A1754" s="77">
        <v>43371</v>
      </c>
      <c r="B1754" s="78" t="s">
        <v>2107</v>
      </c>
      <c r="C1754" s="79" t="s">
        <v>63</v>
      </c>
      <c r="D1754" s="79" t="s">
        <v>28</v>
      </c>
      <c r="E1754" s="80">
        <v>4</v>
      </c>
      <c r="F1754" s="80">
        <v>542450.09499999997</v>
      </c>
      <c r="G1754" s="80">
        <f t="shared" si="19"/>
        <v>2169800.38</v>
      </c>
      <c r="H1754" s="80">
        <f>G1754</f>
        <v>2169800.38</v>
      </c>
      <c r="I1754" s="162" t="s">
        <v>309</v>
      </c>
      <c r="J1754" s="81"/>
      <c r="K1754" s="82"/>
    </row>
    <row r="1755" spans="1:11" s="76" customFormat="1" ht="16.5" customHeight="1" x14ac:dyDescent="0.3">
      <c r="A1755" s="77"/>
      <c r="B1755" s="78"/>
      <c r="C1755" s="79"/>
      <c r="D1755" s="79"/>
      <c r="E1755" s="80"/>
      <c r="F1755" s="80"/>
      <c r="G1755" s="80">
        <f t="shared" si="19"/>
        <v>0</v>
      </c>
      <c r="H1755" s="80"/>
      <c r="I1755" s="162"/>
      <c r="J1755" s="81"/>
      <c r="K1755" s="82"/>
    </row>
    <row r="1756" spans="1:11" s="76" customFormat="1" ht="16.5" customHeight="1" x14ac:dyDescent="0.3">
      <c r="A1756" s="77">
        <v>43371</v>
      </c>
      <c r="B1756" s="78" t="s">
        <v>2108</v>
      </c>
      <c r="C1756" s="79" t="s">
        <v>63</v>
      </c>
      <c r="D1756" s="79" t="s">
        <v>28</v>
      </c>
      <c r="E1756" s="80">
        <v>2</v>
      </c>
      <c r="F1756" s="80">
        <v>542450.09499999997</v>
      </c>
      <c r="G1756" s="80">
        <f t="shared" si="19"/>
        <v>1084900.19</v>
      </c>
      <c r="H1756" s="80">
        <f>G1756</f>
        <v>1084900.19</v>
      </c>
      <c r="I1756" s="162" t="s">
        <v>309</v>
      </c>
      <c r="J1756" s="81"/>
      <c r="K1756" s="82"/>
    </row>
    <row r="1757" spans="1:11" s="76" customFormat="1" ht="16.5" customHeight="1" x14ac:dyDescent="0.3">
      <c r="A1757" s="77"/>
      <c r="B1757" s="78"/>
      <c r="C1757" s="79"/>
      <c r="D1757" s="79"/>
      <c r="E1757" s="80"/>
      <c r="F1757" s="80"/>
      <c r="G1757" s="80">
        <f t="shared" si="19"/>
        <v>0</v>
      </c>
      <c r="H1757" s="80"/>
      <c r="I1757" s="162"/>
      <c r="J1757" s="81"/>
      <c r="K1757" s="82"/>
    </row>
    <row r="1758" spans="1:11" s="76" customFormat="1" ht="16.5" customHeight="1" x14ac:dyDescent="0.3">
      <c r="A1758" s="77">
        <v>43371</v>
      </c>
      <c r="B1758" s="78" t="s">
        <v>2109</v>
      </c>
      <c r="C1758" s="79" t="s">
        <v>415</v>
      </c>
      <c r="D1758" s="79" t="s">
        <v>2110</v>
      </c>
      <c r="E1758" s="80">
        <v>2</v>
      </c>
      <c r="F1758" s="80">
        <v>574999.69999999995</v>
      </c>
      <c r="G1758" s="80">
        <f t="shared" si="19"/>
        <v>1149999.3999999999</v>
      </c>
      <c r="H1758" s="80">
        <f>G1758</f>
        <v>1149999.3999999999</v>
      </c>
      <c r="I1758" s="162" t="s">
        <v>314</v>
      </c>
      <c r="J1758" s="81"/>
      <c r="K1758" s="82"/>
    </row>
    <row r="1759" spans="1:11" s="76" customFormat="1" ht="16.5" customHeight="1" x14ac:dyDescent="0.3">
      <c r="A1759" s="77"/>
      <c r="B1759" s="78"/>
      <c r="C1759" s="79"/>
      <c r="D1759" s="79"/>
      <c r="E1759" s="80"/>
      <c r="F1759" s="80"/>
      <c r="G1759" s="80">
        <f t="shared" si="19"/>
        <v>0</v>
      </c>
      <c r="H1759" s="80"/>
      <c r="I1759" s="162"/>
      <c r="J1759" s="81"/>
      <c r="K1759" s="82"/>
    </row>
    <row r="1760" spans="1:11" s="76" customFormat="1" ht="16.5" customHeight="1" x14ac:dyDescent="0.3">
      <c r="A1760" s="77">
        <v>43371</v>
      </c>
      <c r="B1760" s="78" t="s">
        <v>2111</v>
      </c>
      <c r="C1760" s="79" t="s">
        <v>1403</v>
      </c>
      <c r="D1760" s="79" t="s">
        <v>1094</v>
      </c>
      <c r="E1760" s="80">
        <v>4</v>
      </c>
      <c r="F1760" s="80">
        <v>199999.8</v>
      </c>
      <c r="G1760" s="80">
        <f t="shared" si="19"/>
        <v>799999.2</v>
      </c>
      <c r="H1760" s="80">
        <f>G1760</f>
        <v>799999.2</v>
      </c>
      <c r="I1760" s="162" t="s">
        <v>1216</v>
      </c>
      <c r="J1760" s="81"/>
      <c r="K1760" s="82"/>
    </row>
    <row r="1761" spans="1:11" s="76" customFormat="1" ht="1.5" customHeight="1" x14ac:dyDescent="0.3">
      <c r="A1761" s="77"/>
      <c r="B1761" s="78"/>
      <c r="C1761" s="79"/>
      <c r="D1761" s="79"/>
      <c r="E1761" s="80"/>
      <c r="F1761" s="80"/>
      <c r="G1761" s="80">
        <f t="shared" si="19"/>
        <v>0</v>
      </c>
      <c r="H1761" s="80"/>
      <c r="I1761" s="162"/>
      <c r="J1761" s="81"/>
      <c r="K1761" s="82"/>
    </row>
    <row r="1762" spans="1:11" s="76" customFormat="1" ht="16.5" customHeight="1" x14ac:dyDescent="0.3">
      <c r="A1762" s="77">
        <v>43371</v>
      </c>
      <c r="B1762" s="78" t="s">
        <v>2112</v>
      </c>
      <c r="C1762" s="79" t="s">
        <v>2113</v>
      </c>
      <c r="D1762" s="79" t="s">
        <v>887</v>
      </c>
      <c r="E1762" s="80">
        <v>4</v>
      </c>
      <c r="F1762" s="80">
        <v>215000.5</v>
      </c>
      <c r="G1762" s="80">
        <f t="shared" si="19"/>
        <v>860002</v>
      </c>
      <c r="H1762" s="80">
        <f>G1762</f>
        <v>860002</v>
      </c>
      <c r="I1762" s="162" t="s">
        <v>309</v>
      </c>
      <c r="J1762" s="81"/>
      <c r="K1762" s="82"/>
    </row>
    <row r="1763" spans="1:11" s="76" customFormat="1" ht="16.5" customHeight="1" x14ac:dyDescent="0.3">
      <c r="A1763" s="77"/>
      <c r="B1763" s="78"/>
      <c r="C1763" s="79"/>
      <c r="D1763" s="79"/>
      <c r="E1763" s="80"/>
      <c r="F1763" s="80"/>
      <c r="G1763" s="80">
        <f t="shared" si="19"/>
        <v>0</v>
      </c>
      <c r="H1763" s="80"/>
      <c r="I1763" s="162"/>
      <c r="J1763" s="81"/>
      <c r="K1763" s="82"/>
    </row>
    <row r="1764" spans="1:11" s="76" customFormat="1" ht="16.5" customHeight="1" x14ac:dyDescent="0.3">
      <c r="A1764" s="77">
        <v>43371</v>
      </c>
      <c r="B1764" s="78" t="s">
        <v>2114</v>
      </c>
      <c r="C1764" s="79" t="s">
        <v>344</v>
      </c>
      <c r="D1764" s="79" t="s">
        <v>28</v>
      </c>
      <c r="E1764" s="80">
        <v>2</v>
      </c>
      <c r="F1764" s="80">
        <v>542450.09499999997</v>
      </c>
      <c r="G1764" s="80">
        <f t="shared" si="19"/>
        <v>1084900.19</v>
      </c>
      <c r="H1764" s="80">
        <f>G1764</f>
        <v>1084900.19</v>
      </c>
      <c r="I1764" s="162" t="s">
        <v>312</v>
      </c>
      <c r="J1764" s="81"/>
      <c r="K1764" s="82"/>
    </row>
    <row r="1765" spans="1:11" s="76" customFormat="1" ht="16.5" customHeight="1" x14ac:dyDescent="0.3">
      <c r="A1765" s="77"/>
      <c r="B1765" s="78"/>
      <c r="C1765" s="79"/>
      <c r="D1765" s="79"/>
      <c r="E1765" s="80"/>
      <c r="F1765" s="80"/>
      <c r="G1765" s="80">
        <f t="shared" si="19"/>
        <v>0</v>
      </c>
      <c r="H1765" s="80"/>
      <c r="I1765" s="162" t="s">
        <v>1173</v>
      </c>
      <c r="J1765" s="81"/>
      <c r="K1765" s="82"/>
    </row>
    <row r="1766" spans="1:11" s="76" customFormat="1" ht="16.5" customHeight="1" x14ac:dyDescent="0.3">
      <c r="A1766" s="83">
        <v>43372</v>
      </c>
      <c r="B1766" s="84" t="s">
        <v>2115</v>
      </c>
      <c r="C1766" s="85" t="s">
        <v>2163</v>
      </c>
      <c r="D1766" s="85" t="s">
        <v>319</v>
      </c>
      <c r="E1766" s="86">
        <v>2</v>
      </c>
      <c r="F1766" s="86">
        <v>570000.47499999998</v>
      </c>
      <c r="G1766" s="86">
        <f t="shared" si="19"/>
        <v>1140000.95</v>
      </c>
      <c r="H1766" s="86">
        <f>G1766</f>
        <v>1140000.95</v>
      </c>
      <c r="I1766" s="162" t="s">
        <v>315</v>
      </c>
      <c r="J1766" s="81"/>
      <c r="K1766" s="82"/>
    </row>
    <row r="1767" spans="1:11" s="76" customFormat="1" ht="16.5" customHeight="1" x14ac:dyDescent="0.3">
      <c r="A1767" s="77"/>
      <c r="B1767" s="78"/>
      <c r="C1767" s="79"/>
      <c r="D1767" s="79"/>
      <c r="E1767" s="80"/>
      <c r="F1767" s="80"/>
      <c r="G1767" s="80">
        <f t="shared" si="19"/>
        <v>0</v>
      </c>
      <c r="H1767" s="80"/>
      <c r="I1767" s="162"/>
      <c r="J1767" s="81"/>
      <c r="K1767" s="82"/>
    </row>
    <row r="1768" spans="1:11" s="76" customFormat="1" ht="16.5" customHeight="1" x14ac:dyDescent="0.3">
      <c r="A1768" s="77">
        <v>43372</v>
      </c>
      <c r="B1768" s="78" t="s">
        <v>2116</v>
      </c>
      <c r="C1768" s="79" t="s">
        <v>1570</v>
      </c>
      <c r="D1768" s="79" t="s">
        <v>1094</v>
      </c>
      <c r="E1768" s="80">
        <v>5</v>
      </c>
      <c r="F1768" s="80">
        <v>199999.8</v>
      </c>
      <c r="G1768" s="80">
        <f t="shared" si="19"/>
        <v>999999</v>
      </c>
      <c r="H1768" s="80"/>
      <c r="I1768" s="170" t="s">
        <v>315</v>
      </c>
      <c r="J1768" s="81"/>
      <c r="K1768" s="82"/>
    </row>
    <row r="1769" spans="1:11" s="76" customFormat="1" ht="16.5" customHeight="1" x14ac:dyDescent="0.3">
      <c r="A1769" s="77"/>
      <c r="B1769" s="78"/>
      <c r="C1769" s="79"/>
      <c r="D1769" s="79" t="s">
        <v>109</v>
      </c>
      <c r="E1769" s="80">
        <v>5</v>
      </c>
      <c r="F1769" s="80">
        <v>215000.5</v>
      </c>
      <c r="G1769" s="80">
        <f t="shared" si="19"/>
        <v>1075002.5</v>
      </c>
      <c r="H1769" s="80"/>
      <c r="I1769" s="170"/>
      <c r="J1769" s="81"/>
      <c r="K1769" s="82"/>
    </row>
    <row r="1770" spans="1:11" s="76" customFormat="1" ht="16.5" customHeight="1" x14ac:dyDescent="0.3">
      <c r="A1770" s="77"/>
      <c r="B1770" s="78"/>
      <c r="C1770" s="79"/>
      <c r="D1770" s="79" t="s">
        <v>28</v>
      </c>
      <c r="E1770" s="80">
        <v>5</v>
      </c>
      <c r="F1770" s="80">
        <v>542450.09499999997</v>
      </c>
      <c r="G1770" s="80">
        <f t="shared" si="19"/>
        <v>2712250.4749999996</v>
      </c>
      <c r="H1770" s="80">
        <f>SUM(G1768:G1770)</f>
        <v>4787251.9749999996</v>
      </c>
      <c r="I1770" s="170"/>
      <c r="J1770" s="81"/>
      <c r="K1770" s="82"/>
    </row>
    <row r="1771" spans="1:11" s="76" customFormat="1" ht="16.5" customHeight="1" x14ac:dyDescent="0.3">
      <c r="A1771" s="77"/>
      <c r="B1771" s="78"/>
      <c r="C1771" s="79"/>
      <c r="D1771" s="79"/>
      <c r="E1771" s="80"/>
      <c r="F1771" s="80"/>
      <c r="G1771" s="80">
        <f t="shared" si="19"/>
        <v>0</v>
      </c>
      <c r="H1771" s="80"/>
      <c r="I1771" s="162"/>
      <c r="J1771" s="81"/>
      <c r="K1771" s="82"/>
    </row>
    <row r="1772" spans="1:11" s="76" customFormat="1" ht="16.5" customHeight="1" x14ac:dyDescent="0.3">
      <c r="A1772" s="77">
        <v>43372</v>
      </c>
      <c r="B1772" s="78" t="s">
        <v>2118</v>
      </c>
      <c r="C1772" s="79" t="s">
        <v>1954</v>
      </c>
      <c r="D1772" s="79" t="s">
        <v>2119</v>
      </c>
      <c r="E1772" s="80">
        <v>25</v>
      </c>
      <c r="F1772" s="80">
        <v>220000</v>
      </c>
      <c r="G1772" s="80">
        <f t="shared" si="19"/>
        <v>5500000</v>
      </c>
      <c r="H1772" s="80">
        <f>G1772</f>
        <v>5500000</v>
      </c>
      <c r="I1772" s="162" t="s">
        <v>674</v>
      </c>
      <c r="J1772" s="81"/>
      <c r="K1772" s="82"/>
    </row>
    <row r="1773" spans="1:11" s="76" customFormat="1" ht="16.5" customHeight="1" x14ac:dyDescent="0.3">
      <c r="A1773" s="77"/>
      <c r="B1773" s="78"/>
      <c r="C1773" s="79"/>
      <c r="D1773" s="79"/>
      <c r="E1773" s="80"/>
      <c r="F1773" s="80"/>
      <c r="G1773" s="80">
        <f t="shared" si="19"/>
        <v>0</v>
      </c>
      <c r="H1773" s="80"/>
      <c r="I1773" s="162"/>
      <c r="J1773" s="81"/>
      <c r="K1773" s="82"/>
    </row>
    <row r="1774" spans="1:11" s="76" customFormat="1" ht="16.5" customHeight="1" x14ac:dyDescent="0.3">
      <c r="A1774" s="77">
        <v>43372</v>
      </c>
      <c r="B1774" s="78" t="s">
        <v>2121</v>
      </c>
      <c r="C1774" s="79" t="s">
        <v>2084</v>
      </c>
      <c r="D1774" s="79" t="s">
        <v>31</v>
      </c>
      <c r="E1774" s="80">
        <v>1</v>
      </c>
      <c r="F1774" s="80">
        <v>538000.1</v>
      </c>
      <c r="G1774" s="80">
        <f t="shared" ref="G1774:G1849" si="20">E1774*F1774</f>
        <v>538000.1</v>
      </c>
      <c r="H1774" s="80"/>
      <c r="I1774" s="162"/>
      <c r="J1774" s="81"/>
      <c r="K1774" s="82"/>
    </row>
    <row r="1775" spans="1:11" s="76" customFormat="1" ht="16.5" customHeight="1" x14ac:dyDescent="0.3">
      <c r="A1775" s="77"/>
      <c r="B1775" s="78"/>
      <c r="C1775" s="79"/>
      <c r="D1775" s="79" t="s">
        <v>1937</v>
      </c>
      <c r="E1775" s="80">
        <v>3</v>
      </c>
      <c r="F1775" s="80">
        <v>169999.5</v>
      </c>
      <c r="G1775" s="80">
        <f t="shared" si="20"/>
        <v>509998.5</v>
      </c>
      <c r="H1775" s="80"/>
      <c r="I1775" s="162"/>
      <c r="J1775" s="81"/>
      <c r="K1775" s="82"/>
    </row>
    <row r="1776" spans="1:11" s="76" customFormat="1" ht="16.5" customHeight="1" x14ac:dyDescent="0.3">
      <c r="A1776" s="77"/>
      <c r="B1776" s="78"/>
      <c r="C1776" s="79"/>
      <c r="D1776" s="79" t="s">
        <v>1938</v>
      </c>
      <c r="E1776" s="80">
        <v>3</v>
      </c>
      <c r="F1776" s="80">
        <v>169999.5</v>
      </c>
      <c r="G1776" s="80">
        <f t="shared" si="20"/>
        <v>509998.5</v>
      </c>
      <c r="H1776" s="80">
        <f>SUM(G1774:G1776)</f>
        <v>1557997.1</v>
      </c>
      <c r="I1776" s="162" t="s">
        <v>1756</v>
      </c>
      <c r="J1776" s="81"/>
      <c r="K1776" s="82"/>
    </row>
    <row r="1777" spans="1:11" s="76" customFormat="1" ht="16.5" customHeight="1" x14ac:dyDescent="0.3">
      <c r="A1777" s="77"/>
      <c r="B1777" s="78"/>
      <c r="C1777" s="79"/>
      <c r="D1777" s="79"/>
      <c r="E1777" s="80"/>
      <c r="F1777" s="80"/>
      <c r="G1777" s="80">
        <f t="shared" si="20"/>
        <v>0</v>
      </c>
      <c r="H1777" s="80"/>
      <c r="I1777" s="162"/>
      <c r="J1777" s="81"/>
      <c r="K1777" s="82"/>
    </row>
    <row r="1778" spans="1:11" s="76" customFormat="1" ht="16.5" customHeight="1" x14ac:dyDescent="0.3">
      <c r="A1778" s="77">
        <v>43372</v>
      </c>
      <c r="B1778" s="78" t="s">
        <v>2122</v>
      </c>
      <c r="C1778" s="79" t="s">
        <v>786</v>
      </c>
      <c r="D1778" s="79" t="s">
        <v>405</v>
      </c>
      <c r="E1778" s="80">
        <v>6</v>
      </c>
      <c r="F1778" s="80">
        <v>570000.47499999998</v>
      </c>
      <c r="G1778" s="80">
        <f t="shared" si="20"/>
        <v>3420002.8499999996</v>
      </c>
      <c r="H1778" s="80">
        <f>G1778</f>
        <v>3420002.8499999996</v>
      </c>
      <c r="I1778" s="162" t="s">
        <v>309</v>
      </c>
      <c r="J1778" s="81"/>
      <c r="K1778" s="82"/>
    </row>
    <row r="1779" spans="1:11" s="76" customFormat="1" ht="16.5" customHeight="1" x14ac:dyDescent="0.3">
      <c r="A1779" s="77"/>
      <c r="B1779" s="78"/>
      <c r="C1779" s="79"/>
      <c r="D1779" s="79"/>
      <c r="E1779" s="80"/>
      <c r="F1779" s="80"/>
      <c r="G1779" s="80">
        <f t="shared" si="20"/>
        <v>0</v>
      </c>
      <c r="H1779" s="80"/>
      <c r="I1779" s="162"/>
      <c r="J1779" s="81"/>
      <c r="K1779" s="82"/>
    </row>
    <row r="1780" spans="1:11" s="76" customFormat="1" ht="16.5" customHeight="1" x14ac:dyDescent="0.3">
      <c r="A1780" s="77">
        <v>43372</v>
      </c>
      <c r="B1780" s="78" t="s">
        <v>2123</v>
      </c>
      <c r="C1780" s="79" t="s">
        <v>1957</v>
      </c>
      <c r="D1780" s="79" t="s">
        <v>28</v>
      </c>
      <c r="E1780" s="80">
        <v>3</v>
      </c>
      <c r="F1780" s="80">
        <v>542450.09499999997</v>
      </c>
      <c r="G1780" s="80">
        <f t="shared" si="20"/>
        <v>1627350.2849999999</v>
      </c>
      <c r="H1780" s="80">
        <f>G1780</f>
        <v>1627350.2849999999</v>
      </c>
      <c r="I1780" s="162" t="s">
        <v>309</v>
      </c>
      <c r="J1780" s="81"/>
      <c r="K1780" s="82"/>
    </row>
    <row r="1781" spans="1:11" s="76" customFormat="1" ht="16.5" customHeight="1" x14ac:dyDescent="0.3">
      <c r="A1781" s="77"/>
      <c r="B1781" s="78"/>
      <c r="C1781" s="79"/>
      <c r="D1781" s="79"/>
      <c r="E1781" s="80"/>
      <c r="F1781" s="80"/>
      <c r="G1781" s="80">
        <f t="shared" si="20"/>
        <v>0</v>
      </c>
      <c r="H1781" s="80"/>
      <c r="I1781" s="162"/>
      <c r="J1781" s="81"/>
      <c r="K1781" s="82"/>
    </row>
    <row r="1782" spans="1:11" s="76" customFormat="1" ht="16.5" customHeight="1" x14ac:dyDescent="0.3">
      <c r="A1782" s="77">
        <v>43372</v>
      </c>
      <c r="B1782" s="78" t="s">
        <v>2124</v>
      </c>
      <c r="C1782" s="79" t="s">
        <v>1198</v>
      </c>
      <c r="D1782" s="79" t="s">
        <v>1094</v>
      </c>
      <c r="E1782" s="80">
        <v>12</v>
      </c>
      <c r="F1782" s="80">
        <v>199999.8</v>
      </c>
      <c r="G1782" s="80">
        <f t="shared" si="20"/>
        <v>2399997.5999999996</v>
      </c>
      <c r="H1782" s="80"/>
      <c r="I1782" s="162"/>
      <c r="J1782" s="81"/>
      <c r="K1782" s="82"/>
    </row>
    <row r="1783" spans="1:11" s="76" customFormat="1" ht="16.5" customHeight="1" x14ac:dyDescent="0.3">
      <c r="A1783" s="77"/>
      <c r="B1783" s="78"/>
      <c r="C1783" s="79"/>
      <c r="D1783" s="79" t="s">
        <v>13</v>
      </c>
      <c r="E1783" s="80">
        <v>2</v>
      </c>
      <c r="F1783" s="80">
        <v>858000</v>
      </c>
      <c r="G1783" s="80">
        <f t="shared" si="20"/>
        <v>1716000</v>
      </c>
      <c r="H1783" s="80">
        <f>SUM(G1782:G1783)</f>
        <v>4115997.5999999996</v>
      </c>
      <c r="I1783" s="162" t="s">
        <v>1215</v>
      </c>
      <c r="J1783" s="81"/>
      <c r="K1783" s="82"/>
    </row>
    <row r="1784" spans="1:11" s="76" customFormat="1" ht="16.5" customHeight="1" x14ac:dyDescent="0.3">
      <c r="A1784" s="77"/>
      <c r="B1784" s="78"/>
      <c r="C1784" s="79"/>
      <c r="D1784" s="79"/>
      <c r="E1784" s="80"/>
      <c r="F1784" s="80"/>
      <c r="G1784" s="80">
        <f t="shared" si="20"/>
        <v>0</v>
      </c>
      <c r="H1784" s="80"/>
      <c r="I1784" s="162"/>
      <c r="J1784" s="81"/>
      <c r="K1784" s="82"/>
    </row>
    <row r="1785" spans="1:11" s="76" customFormat="1" ht="16.5" customHeight="1" x14ac:dyDescent="0.3">
      <c r="A1785" s="77">
        <v>43372</v>
      </c>
      <c r="B1785" s="78" t="s">
        <v>2125</v>
      </c>
      <c r="C1785" s="79" t="s">
        <v>1296</v>
      </c>
      <c r="D1785" s="79" t="s">
        <v>391</v>
      </c>
      <c r="E1785" s="80">
        <v>1</v>
      </c>
      <c r="F1785" s="80">
        <v>593750.18999999994</v>
      </c>
      <c r="G1785" s="80">
        <f t="shared" si="20"/>
        <v>593750.18999999994</v>
      </c>
      <c r="H1785" s="80"/>
      <c r="I1785" s="162"/>
      <c r="J1785" s="81"/>
      <c r="K1785" s="82"/>
    </row>
    <row r="1786" spans="1:11" s="76" customFormat="1" ht="16.5" customHeight="1" x14ac:dyDescent="0.3">
      <c r="A1786" s="77"/>
      <c r="B1786" s="78"/>
      <c r="C1786" s="79"/>
      <c r="D1786" s="79" t="s">
        <v>1678</v>
      </c>
      <c r="E1786" s="80">
        <v>1</v>
      </c>
      <c r="F1786" s="80">
        <v>637450</v>
      </c>
      <c r="G1786" s="80">
        <f t="shared" si="20"/>
        <v>637450</v>
      </c>
      <c r="H1786" s="80">
        <f>SUM(G1785:G1786)</f>
        <v>1231200.19</v>
      </c>
      <c r="I1786" s="162" t="s">
        <v>315</v>
      </c>
      <c r="J1786" s="81"/>
      <c r="K1786" s="82"/>
    </row>
    <row r="1787" spans="1:11" s="76" customFormat="1" ht="16.5" customHeight="1" x14ac:dyDescent="0.3">
      <c r="A1787" s="77"/>
      <c r="B1787" s="78"/>
      <c r="C1787" s="79"/>
      <c r="D1787" s="79"/>
      <c r="E1787" s="80"/>
      <c r="F1787" s="80"/>
      <c r="G1787" s="80">
        <f t="shared" si="20"/>
        <v>0</v>
      </c>
      <c r="H1787" s="80"/>
      <c r="I1787" s="162"/>
      <c r="J1787" s="81"/>
      <c r="K1787" s="82"/>
    </row>
    <row r="1788" spans="1:11" s="76" customFormat="1" ht="16.5" customHeight="1" x14ac:dyDescent="0.3">
      <c r="A1788" s="77">
        <v>43372</v>
      </c>
      <c r="B1788" s="78" t="s">
        <v>2127</v>
      </c>
      <c r="C1788" s="79" t="s">
        <v>113</v>
      </c>
      <c r="D1788" s="79" t="s">
        <v>1094</v>
      </c>
      <c r="E1788" s="80">
        <v>1</v>
      </c>
      <c r="F1788" s="80">
        <v>199999.8</v>
      </c>
      <c r="G1788" s="80">
        <f t="shared" si="20"/>
        <v>199999.8</v>
      </c>
      <c r="H1788" s="80">
        <f>G1788</f>
        <v>199999.8</v>
      </c>
      <c r="I1788" s="162" t="s">
        <v>1213</v>
      </c>
      <c r="J1788" s="81"/>
      <c r="K1788" s="82"/>
    </row>
    <row r="1789" spans="1:11" s="76" customFormat="1" ht="16.5" customHeight="1" x14ac:dyDescent="0.3">
      <c r="A1789" s="77"/>
      <c r="B1789" s="78"/>
      <c r="C1789" s="79"/>
      <c r="D1789" s="79"/>
      <c r="E1789" s="80"/>
      <c r="F1789" s="80"/>
      <c r="G1789" s="80">
        <f t="shared" si="20"/>
        <v>0</v>
      </c>
      <c r="H1789" s="80"/>
      <c r="I1789" s="162"/>
      <c r="J1789" s="81"/>
      <c r="K1789" s="82"/>
    </row>
    <row r="1790" spans="1:11" s="76" customFormat="1" ht="16.5" customHeight="1" x14ac:dyDescent="0.3">
      <c r="A1790" s="77">
        <v>43372</v>
      </c>
      <c r="B1790" s="78" t="s">
        <v>2128</v>
      </c>
      <c r="C1790" s="79" t="s">
        <v>2129</v>
      </c>
      <c r="D1790" s="79" t="s">
        <v>28</v>
      </c>
      <c r="E1790" s="80">
        <v>1</v>
      </c>
      <c r="F1790" s="80">
        <v>542450.09499999997</v>
      </c>
      <c r="G1790" s="80">
        <f t="shared" si="20"/>
        <v>542450.09499999997</v>
      </c>
      <c r="H1790" s="80"/>
      <c r="I1790" s="162"/>
      <c r="J1790" s="81"/>
      <c r="K1790" s="82"/>
    </row>
    <row r="1791" spans="1:11" s="76" customFormat="1" ht="16.5" customHeight="1" x14ac:dyDescent="0.3">
      <c r="A1791" s="77"/>
      <c r="B1791" s="78"/>
      <c r="C1791" s="79"/>
      <c r="D1791" s="79" t="s">
        <v>1094</v>
      </c>
      <c r="E1791" s="80">
        <v>1</v>
      </c>
      <c r="F1791" s="80">
        <v>199999.8</v>
      </c>
      <c r="G1791" s="80">
        <f t="shared" si="20"/>
        <v>199999.8</v>
      </c>
      <c r="H1791" s="80">
        <f>SUM(G1790:G1791)</f>
        <v>742449.89500000002</v>
      </c>
      <c r="I1791" s="162" t="s">
        <v>309</v>
      </c>
      <c r="J1791" s="81"/>
      <c r="K1791" s="82"/>
    </row>
    <row r="1792" spans="1:11" s="76" customFormat="1" ht="16.5" customHeight="1" x14ac:dyDescent="0.3">
      <c r="A1792" s="77"/>
      <c r="B1792" s="78"/>
      <c r="C1792" s="79"/>
      <c r="D1792" s="79"/>
      <c r="E1792" s="80"/>
      <c r="F1792" s="80"/>
      <c r="G1792" s="80">
        <f t="shared" si="20"/>
        <v>0</v>
      </c>
      <c r="H1792" s="80"/>
      <c r="I1792" s="162"/>
      <c r="J1792" s="81"/>
      <c r="K1792" s="82"/>
    </row>
    <row r="1793" spans="1:11" s="76" customFormat="1" ht="16.5" customHeight="1" x14ac:dyDescent="0.3">
      <c r="A1793" s="77">
        <v>43372</v>
      </c>
      <c r="B1793" s="84" t="s">
        <v>2130</v>
      </c>
      <c r="C1793" s="79" t="s">
        <v>113</v>
      </c>
      <c r="D1793" s="79" t="s">
        <v>887</v>
      </c>
      <c r="E1793" s="80">
        <v>2</v>
      </c>
      <c r="F1793" s="80">
        <v>215000.5</v>
      </c>
      <c r="G1793" s="80">
        <f t="shared" si="20"/>
        <v>430001</v>
      </c>
      <c r="H1793" s="80">
        <f>G1793</f>
        <v>430001</v>
      </c>
      <c r="I1793" s="162" t="s">
        <v>1213</v>
      </c>
      <c r="J1793" s="81"/>
      <c r="K1793" s="82"/>
    </row>
    <row r="1794" spans="1:11" s="76" customFormat="1" ht="16.5" customHeight="1" x14ac:dyDescent="0.3">
      <c r="A1794" s="77"/>
      <c r="B1794" s="78"/>
      <c r="C1794" s="79"/>
      <c r="D1794" s="79"/>
      <c r="E1794" s="80"/>
      <c r="F1794" s="80"/>
      <c r="G1794" s="80">
        <f t="shared" si="20"/>
        <v>0</v>
      </c>
      <c r="H1794" s="80"/>
      <c r="I1794" s="162"/>
      <c r="J1794" s="81"/>
      <c r="K1794" s="82"/>
    </row>
    <row r="1795" spans="1:11" customFormat="1" ht="16.5" x14ac:dyDescent="0.3">
      <c r="A1795" s="77">
        <v>43374</v>
      </c>
      <c r="B1795" s="78" t="s">
        <v>2133</v>
      </c>
      <c r="C1795" s="79" t="s">
        <v>1853</v>
      </c>
      <c r="D1795" s="127" t="s">
        <v>1854</v>
      </c>
      <c r="E1795" s="80">
        <v>1</v>
      </c>
      <c r="F1795" s="80">
        <v>234000.36</v>
      </c>
      <c r="G1795" s="80">
        <f t="shared" si="20"/>
        <v>234000.36</v>
      </c>
      <c r="H1795" s="80">
        <f>G1795</f>
        <v>234000.36</v>
      </c>
      <c r="I1795" s="162" t="s">
        <v>674</v>
      </c>
      <c r="J1795" s="81"/>
      <c r="K1795" s="82"/>
    </row>
    <row r="1796" spans="1:11" customFormat="1" ht="16.5" x14ac:dyDescent="0.3">
      <c r="A1796" s="77"/>
      <c r="B1796" s="78"/>
      <c r="C1796" s="79"/>
      <c r="D1796" s="127"/>
      <c r="E1796" s="80"/>
      <c r="F1796" s="80"/>
      <c r="G1796" s="80">
        <f t="shared" si="20"/>
        <v>0</v>
      </c>
      <c r="H1796" s="80"/>
      <c r="I1796" s="162"/>
      <c r="J1796" s="81"/>
      <c r="K1796" s="82"/>
    </row>
    <row r="1797" spans="1:11" customFormat="1" ht="16.5" x14ac:dyDescent="0.3">
      <c r="A1797" s="77">
        <v>43374</v>
      </c>
      <c r="B1797" s="78" t="s">
        <v>2134</v>
      </c>
      <c r="C1797" s="79" t="s">
        <v>1617</v>
      </c>
      <c r="D1797" s="127" t="s">
        <v>1094</v>
      </c>
      <c r="E1797" s="80">
        <v>2</v>
      </c>
      <c r="F1797" s="80">
        <v>199999.8</v>
      </c>
      <c r="G1797" s="80">
        <f t="shared" si="20"/>
        <v>399999.6</v>
      </c>
      <c r="H1797" s="80"/>
      <c r="I1797" s="162"/>
      <c r="J1797" s="81"/>
      <c r="K1797" s="82"/>
    </row>
    <row r="1798" spans="1:11" customFormat="1" ht="16.5" x14ac:dyDescent="0.3">
      <c r="A1798" s="77"/>
      <c r="B1798" s="78"/>
      <c r="C1798" s="79"/>
      <c r="D1798" s="127" t="s">
        <v>887</v>
      </c>
      <c r="E1798" s="80">
        <v>1</v>
      </c>
      <c r="F1798" s="80">
        <v>215000.5</v>
      </c>
      <c r="G1798" s="80">
        <f t="shared" si="20"/>
        <v>215000.5</v>
      </c>
      <c r="H1798" s="80">
        <f>SUM(G1797:G1798)</f>
        <v>615000.1</v>
      </c>
      <c r="I1798" s="162" t="s">
        <v>314</v>
      </c>
      <c r="J1798" s="81"/>
      <c r="K1798" s="82"/>
    </row>
    <row r="1799" spans="1:11" customFormat="1" ht="16.5" x14ac:dyDescent="0.3">
      <c r="A1799" s="77"/>
      <c r="B1799" s="78"/>
      <c r="C1799" s="79"/>
      <c r="D1799" s="127"/>
      <c r="E1799" s="80"/>
      <c r="F1799" s="80"/>
      <c r="G1799" s="80">
        <f t="shared" si="20"/>
        <v>0</v>
      </c>
      <c r="H1799" s="80"/>
      <c r="I1799" s="162"/>
      <c r="J1799" s="81"/>
      <c r="K1799" s="82"/>
    </row>
    <row r="1800" spans="1:11" customFormat="1" ht="16.5" x14ac:dyDescent="0.3">
      <c r="A1800" s="77">
        <v>43374</v>
      </c>
      <c r="B1800" s="78" t="s">
        <v>2135</v>
      </c>
      <c r="C1800" s="79" t="s">
        <v>707</v>
      </c>
      <c r="D1800" s="127" t="s">
        <v>19</v>
      </c>
      <c r="E1800" s="80">
        <v>1</v>
      </c>
      <c r="F1800" s="80">
        <v>517000</v>
      </c>
      <c r="G1800" s="80">
        <f t="shared" si="20"/>
        <v>517000</v>
      </c>
      <c r="H1800" s="80">
        <f>G1800</f>
        <v>517000</v>
      </c>
      <c r="I1800" s="162" t="s">
        <v>314</v>
      </c>
      <c r="J1800" s="81"/>
      <c r="K1800" s="82"/>
    </row>
    <row r="1801" spans="1:11" customFormat="1" ht="16.5" x14ac:dyDescent="0.3">
      <c r="A1801" s="77"/>
      <c r="B1801" s="78"/>
      <c r="C1801" s="79"/>
      <c r="D1801" s="127"/>
      <c r="E1801" s="80"/>
      <c r="F1801" s="80"/>
      <c r="G1801" s="80">
        <f t="shared" si="20"/>
        <v>0</v>
      </c>
      <c r="H1801" s="80"/>
      <c r="I1801" s="162"/>
      <c r="J1801" s="81"/>
      <c r="K1801" s="82"/>
    </row>
    <row r="1802" spans="1:11" customFormat="1" ht="16.5" x14ac:dyDescent="0.3">
      <c r="A1802" s="77">
        <v>43374</v>
      </c>
      <c r="B1802" s="78" t="s">
        <v>2136</v>
      </c>
      <c r="C1802" s="79" t="s">
        <v>1019</v>
      </c>
      <c r="D1802" s="127" t="s">
        <v>104</v>
      </c>
      <c r="E1802" s="80">
        <v>1</v>
      </c>
      <c r="F1802" s="80">
        <v>511100.09499999997</v>
      </c>
      <c r="G1802" s="80">
        <f t="shared" si="20"/>
        <v>511100.09499999997</v>
      </c>
      <c r="H1802" s="80">
        <f>G1802</f>
        <v>511100.09499999997</v>
      </c>
      <c r="I1802" s="162" t="s">
        <v>309</v>
      </c>
      <c r="J1802" s="81"/>
      <c r="K1802" s="82"/>
    </row>
    <row r="1803" spans="1:11" customFormat="1" ht="16.5" x14ac:dyDescent="0.3">
      <c r="A1803" s="77"/>
      <c r="B1803" s="78"/>
      <c r="C1803" s="79"/>
      <c r="D1803" s="127"/>
      <c r="E1803" s="80"/>
      <c r="F1803" s="80"/>
      <c r="G1803" s="80">
        <f t="shared" si="20"/>
        <v>0</v>
      </c>
      <c r="H1803" s="80"/>
      <c r="I1803" s="162"/>
      <c r="J1803" s="81"/>
      <c r="K1803" s="82"/>
    </row>
    <row r="1804" spans="1:11" customFormat="1" ht="16.5" x14ac:dyDescent="0.3">
      <c r="A1804" s="77">
        <v>43374</v>
      </c>
      <c r="B1804" s="78" t="s">
        <v>2137</v>
      </c>
      <c r="C1804" s="79" t="s">
        <v>1246</v>
      </c>
      <c r="D1804" s="127" t="s">
        <v>1914</v>
      </c>
      <c r="E1804" s="80">
        <v>5</v>
      </c>
      <c r="F1804" s="80">
        <v>148500</v>
      </c>
      <c r="G1804" s="80">
        <f t="shared" si="20"/>
        <v>742500</v>
      </c>
      <c r="H1804" s="80">
        <f>G1804</f>
        <v>742500</v>
      </c>
      <c r="I1804" s="162" t="s">
        <v>309</v>
      </c>
      <c r="J1804" s="81"/>
      <c r="K1804" s="82"/>
    </row>
    <row r="1805" spans="1:11" customFormat="1" ht="16.5" x14ac:dyDescent="0.3">
      <c r="A1805" s="77"/>
      <c r="B1805" s="78"/>
      <c r="C1805" s="79"/>
      <c r="D1805" s="127"/>
      <c r="E1805" s="80"/>
      <c r="F1805" s="80"/>
      <c r="G1805" s="80">
        <f t="shared" si="20"/>
        <v>0</v>
      </c>
      <c r="H1805" s="80"/>
      <c r="I1805" s="162"/>
      <c r="J1805" s="81"/>
      <c r="K1805" s="82"/>
    </row>
    <row r="1806" spans="1:11" customFormat="1" ht="16.5" x14ac:dyDescent="0.3">
      <c r="A1806" s="77">
        <v>43374</v>
      </c>
      <c r="B1806" s="78" t="s">
        <v>2138</v>
      </c>
      <c r="C1806" s="79" t="s">
        <v>985</v>
      </c>
      <c r="D1806" s="127" t="s">
        <v>1966</v>
      </c>
      <c r="E1806" s="80">
        <v>24</v>
      </c>
      <c r="F1806" s="80">
        <v>66999.899999999994</v>
      </c>
      <c r="G1806" s="80">
        <f t="shared" si="20"/>
        <v>1607997.5999999999</v>
      </c>
      <c r="H1806" s="80"/>
      <c r="I1806" s="162"/>
      <c r="J1806" s="81"/>
      <c r="K1806" s="82"/>
    </row>
    <row r="1807" spans="1:11" customFormat="1" ht="16.5" x14ac:dyDescent="0.3">
      <c r="A1807" s="77"/>
      <c r="B1807" s="78"/>
      <c r="C1807" s="79"/>
      <c r="D1807" s="127" t="s">
        <v>1725</v>
      </c>
      <c r="E1807" s="80">
        <v>24</v>
      </c>
      <c r="F1807" s="80">
        <v>66999.899999999994</v>
      </c>
      <c r="G1807" s="80">
        <f t="shared" si="20"/>
        <v>1607997.5999999999</v>
      </c>
      <c r="H1807" s="80"/>
      <c r="I1807" s="162"/>
      <c r="J1807" s="81"/>
      <c r="K1807" s="82"/>
    </row>
    <row r="1808" spans="1:11" customFormat="1" ht="16.5" x14ac:dyDescent="0.3">
      <c r="A1808" s="77"/>
      <c r="B1808" s="78"/>
      <c r="C1808" s="79"/>
      <c r="D1808" s="127" t="s">
        <v>208</v>
      </c>
      <c r="E1808" s="80">
        <v>36</v>
      </c>
      <c r="F1808" s="80">
        <v>112612.5</v>
      </c>
      <c r="G1808" s="80">
        <f t="shared" si="20"/>
        <v>4054050</v>
      </c>
      <c r="H1808" s="80">
        <f>SUM(G1806:G1808)</f>
        <v>7270045.1999999993</v>
      </c>
      <c r="I1808" s="162" t="s">
        <v>1213</v>
      </c>
      <c r="J1808" s="81"/>
      <c r="K1808" s="82"/>
    </row>
    <row r="1809" spans="1:11" customFormat="1" ht="16.5" x14ac:dyDescent="0.3">
      <c r="A1809" s="77"/>
      <c r="B1809" s="78"/>
      <c r="C1809" s="79"/>
      <c r="D1809" s="127"/>
      <c r="E1809" s="80"/>
      <c r="F1809" s="80"/>
      <c r="G1809" s="80">
        <f t="shared" si="20"/>
        <v>0</v>
      </c>
      <c r="H1809" s="80"/>
      <c r="I1809" s="162"/>
      <c r="J1809" s="81"/>
      <c r="K1809" s="82"/>
    </row>
    <row r="1810" spans="1:11" customFormat="1" ht="16.5" x14ac:dyDescent="0.3">
      <c r="A1810" s="77">
        <v>43374</v>
      </c>
      <c r="B1810" s="78" t="s">
        <v>2139</v>
      </c>
      <c r="C1810" s="79" t="s">
        <v>2140</v>
      </c>
      <c r="D1810" s="127" t="s">
        <v>887</v>
      </c>
      <c r="E1810" s="80">
        <v>2</v>
      </c>
      <c r="F1810" s="80">
        <v>215000.5</v>
      </c>
      <c r="G1810" s="80">
        <f t="shared" si="20"/>
        <v>430001</v>
      </c>
      <c r="H1810" s="80">
        <f>G1810</f>
        <v>430001</v>
      </c>
      <c r="I1810" s="162" t="s">
        <v>1213</v>
      </c>
      <c r="J1810" s="81"/>
      <c r="K1810" s="82"/>
    </row>
    <row r="1811" spans="1:11" customFormat="1" ht="16.5" x14ac:dyDescent="0.3">
      <c r="A1811" s="77"/>
      <c r="B1811" s="78"/>
      <c r="C1811" s="79"/>
      <c r="D1811" s="127"/>
      <c r="E1811" s="80"/>
      <c r="F1811" s="80"/>
      <c r="G1811" s="80">
        <f t="shared" si="20"/>
        <v>0</v>
      </c>
      <c r="H1811" s="80"/>
      <c r="I1811" s="162"/>
      <c r="J1811" s="81"/>
      <c r="K1811" s="82"/>
    </row>
    <row r="1812" spans="1:11" customFormat="1" ht="16.5" x14ac:dyDescent="0.3">
      <c r="A1812" s="77">
        <v>43374</v>
      </c>
      <c r="B1812" s="78" t="s">
        <v>2141</v>
      </c>
      <c r="C1812" s="79" t="s">
        <v>1473</v>
      </c>
      <c r="D1812" s="127" t="s">
        <v>109</v>
      </c>
      <c r="E1812" s="80">
        <v>2</v>
      </c>
      <c r="F1812" s="80">
        <v>215000.5</v>
      </c>
      <c r="G1812" s="80">
        <f t="shared" si="20"/>
        <v>430001</v>
      </c>
      <c r="H1812" s="80"/>
      <c r="I1812" s="162"/>
      <c r="J1812" s="81"/>
      <c r="K1812" s="82"/>
    </row>
    <row r="1813" spans="1:11" customFormat="1" ht="16.5" x14ac:dyDescent="0.3">
      <c r="A1813" s="77"/>
      <c r="B1813" s="78"/>
      <c r="C1813" s="79"/>
      <c r="D1813" s="127" t="s">
        <v>1094</v>
      </c>
      <c r="E1813" s="80">
        <v>2</v>
      </c>
      <c r="F1813" s="80">
        <v>199999.8</v>
      </c>
      <c r="G1813" s="80">
        <f t="shared" si="20"/>
        <v>399999.6</v>
      </c>
      <c r="H1813" s="80">
        <f>SUM(G1812:G1813)</f>
        <v>830000.6</v>
      </c>
      <c r="I1813" s="162" t="s">
        <v>315</v>
      </c>
      <c r="J1813" s="81"/>
      <c r="K1813" s="82"/>
    </row>
    <row r="1814" spans="1:11" customFormat="1" ht="16.5" x14ac:dyDescent="0.3">
      <c r="A1814" s="77"/>
      <c r="B1814" s="78"/>
      <c r="C1814" s="79"/>
      <c r="D1814" s="127"/>
      <c r="E1814" s="80"/>
      <c r="F1814" s="80"/>
      <c r="G1814" s="80">
        <f t="shared" si="20"/>
        <v>0</v>
      </c>
      <c r="H1814" s="80"/>
      <c r="I1814" s="162"/>
      <c r="J1814" s="81"/>
      <c r="K1814" s="82"/>
    </row>
    <row r="1815" spans="1:11" customFormat="1" ht="16.5" x14ac:dyDescent="0.3">
      <c r="A1815" s="77">
        <v>43374</v>
      </c>
      <c r="B1815" s="78" t="s">
        <v>2142</v>
      </c>
      <c r="C1815" s="79" t="s">
        <v>1296</v>
      </c>
      <c r="D1815" s="127" t="s">
        <v>319</v>
      </c>
      <c r="E1815" s="80">
        <v>1</v>
      </c>
      <c r="F1815" s="80">
        <v>570000.47499999998</v>
      </c>
      <c r="G1815" s="80">
        <f t="shared" si="20"/>
        <v>570000.47499999998</v>
      </c>
      <c r="H1815" s="80">
        <f>G1815</f>
        <v>570000.47499999998</v>
      </c>
      <c r="I1815" s="162" t="s">
        <v>315</v>
      </c>
      <c r="J1815" s="81"/>
      <c r="K1815" s="82"/>
    </row>
    <row r="1816" spans="1:11" customFormat="1" ht="16.5" x14ac:dyDescent="0.3">
      <c r="A1816" s="77"/>
      <c r="B1816" s="78"/>
      <c r="C1816" s="79"/>
      <c r="D1816" s="127"/>
      <c r="E1816" s="80"/>
      <c r="F1816" s="80"/>
      <c r="G1816" s="80">
        <f t="shared" si="20"/>
        <v>0</v>
      </c>
      <c r="H1816" s="80"/>
      <c r="I1816" s="162"/>
      <c r="J1816" s="81"/>
      <c r="K1816" s="82"/>
    </row>
    <row r="1817" spans="1:11" customFormat="1" ht="16.5" x14ac:dyDescent="0.3">
      <c r="A1817" s="77">
        <v>43374</v>
      </c>
      <c r="B1817" s="78" t="s">
        <v>2143</v>
      </c>
      <c r="C1817" s="79" t="s">
        <v>87</v>
      </c>
      <c r="D1817" s="127" t="s">
        <v>1854</v>
      </c>
      <c r="E1817" s="80">
        <v>3</v>
      </c>
      <c r="F1817" s="80">
        <v>234000.36</v>
      </c>
      <c r="G1817" s="80">
        <f t="shared" si="20"/>
        <v>702001.08</v>
      </c>
      <c r="H1817" s="80">
        <f>G1817</f>
        <v>702001.08</v>
      </c>
      <c r="I1817" s="162" t="s">
        <v>674</v>
      </c>
      <c r="J1817" s="81"/>
      <c r="K1817" s="82"/>
    </row>
    <row r="1818" spans="1:11" customFormat="1" ht="16.5" x14ac:dyDescent="0.3">
      <c r="A1818" s="77"/>
      <c r="B1818" s="78"/>
      <c r="C1818" s="79"/>
      <c r="D1818" s="127"/>
      <c r="E1818" s="80"/>
      <c r="F1818" s="80"/>
      <c r="G1818" s="80">
        <f t="shared" si="20"/>
        <v>0</v>
      </c>
      <c r="H1818" s="80"/>
      <c r="I1818" s="162"/>
      <c r="J1818" s="81"/>
      <c r="K1818" s="82"/>
    </row>
    <row r="1819" spans="1:11" customFormat="1" ht="16.5" x14ac:dyDescent="0.3">
      <c r="A1819" s="77">
        <v>43374</v>
      </c>
      <c r="B1819" s="78" t="s">
        <v>2144</v>
      </c>
      <c r="C1819" s="79" t="s">
        <v>2145</v>
      </c>
      <c r="D1819" s="127" t="s">
        <v>109</v>
      </c>
      <c r="E1819" s="80">
        <v>6</v>
      </c>
      <c r="F1819" s="80">
        <v>215000.5</v>
      </c>
      <c r="G1819" s="80">
        <f t="shared" si="20"/>
        <v>1290003</v>
      </c>
      <c r="H1819" s="80">
        <f>G1819</f>
        <v>1290003</v>
      </c>
      <c r="I1819" s="162" t="s">
        <v>309</v>
      </c>
      <c r="J1819" s="81"/>
      <c r="K1819" s="82"/>
    </row>
    <row r="1820" spans="1:11" customFormat="1" ht="16.5" x14ac:dyDescent="0.3">
      <c r="A1820" s="77"/>
      <c r="B1820" s="78"/>
      <c r="C1820" s="79"/>
      <c r="D1820" s="127"/>
      <c r="E1820" s="80"/>
      <c r="F1820" s="80"/>
      <c r="G1820" s="80">
        <f t="shared" si="20"/>
        <v>0</v>
      </c>
      <c r="H1820" s="80"/>
      <c r="I1820" s="162"/>
      <c r="J1820" s="81"/>
      <c r="K1820" s="82"/>
    </row>
    <row r="1821" spans="1:11" customFormat="1" ht="16.5" x14ac:dyDescent="0.3">
      <c r="A1821" s="77">
        <v>43374</v>
      </c>
      <c r="B1821" s="78" t="s">
        <v>2146</v>
      </c>
      <c r="C1821" s="79" t="s">
        <v>2086</v>
      </c>
      <c r="D1821" s="127" t="s">
        <v>28</v>
      </c>
      <c r="E1821" s="80">
        <v>1</v>
      </c>
      <c r="F1821" s="80">
        <v>542450.09499999997</v>
      </c>
      <c r="G1821" s="80">
        <f t="shared" si="20"/>
        <v>542450.09499999997</v>
      </c>
      <c r="H1821" s="80"/>
      <c r="I1821" s="162"/>
      <c r="J1821" s="81"/>
      <c r="K1821" s="82"/>
    </row>
    <row r="1822" spans="1:11" customFormat="1" ht="16.5" x14ac:dyDescent="0.3">
      <c r="A1822" s="77"/>
      <c r="B1822" s="78"/>
      <c r="C1822" s="79"/>
      <c r="D1822" s="127" t="s">
        <v>1094</v>
      </c>
      <c r="E1822" s="80">
        <v>1</v>
      </c>
      <c r="F1822" s="80">
        <v>199999.8</v>
      </c>
      <c r="G1822" s="80">
        <f t="shared" si="20"/>
        <v>199999.8</v>
      </c>
      <c r="H1822" s="80"/>
      <c r="I1822" s="162"/>
      <c r="J1822" s="81"/>
      <c r="K1822" s="82"/>
    </row>
    <row r="1823" spans="1:11" customFormat="1" ht="16.5" x14ac:dyDescent="0.3">
      <c r="A1823" s="77"/>
      <c r="B1823" s="78"/>
      <c r="C1823" s="79"/>
      <c r="D1823" s="127" t="s">
        <v>20</v>
      </c>
      <c r="E1823" s="80">
        <v>1</v>
      </c>
      <c r="F1823" s="80">
        <v>571000.1</v>
      </c>
      <c r="G1823" s="80">
        <f t="shared" si="20"/>
        <v>571000.1</v>
      </c>
      <c r="H1823" s="80"/>
      <c r="I1823" s="162"/>
      <c r="J1823" s="81"/>
      <c r="K1823" s="82"/>
    </row>
    <row r="1824" spans="1:11" customFormat="1" ht="16.5" x14ac:dyDescent="0.3">
      <c r="A1824" s="77"/>
      <c r="B1824" s="78"/>
      <c r="C1824" s="79"/>
      <c r="D1824" s="127" t="s">
        <v>19</v>
      </c>
      <c r="E1824" s="80">
        <v>1</v>
      </c>
      <c r="F1824" s="80">
        <v>517000</v>
      </c>
      <c r="G1824" s="80">
        <f t="shared" si="20"/>
        <v>517000</v>
      </c>
      <c r="H1824" s="80"/>
      <c r="I1824" s="162"/>
      <c r="J1824" s="81"/>
      <c r="K1824" s="82"/>
    </row>
    <row r="1825" spans="1:11" customFormat="1" ht="16.5" x14ac:dyDescent="0.3">
      <c r="A1825" s="77"/>
      <c r="B1825" s="78"/>
      <c r="C1825" s="79"/>
      <c r="D1825" s="127" t="s">
        <v>31</v>
      </c>
      <c r="E1825" s="80">
        <v>1</v>
      </c>
      <c r="F1825" s="80">
        <v>511100.09499999997</v>
      </c>
      <c r="G1825" s="80">
        <f t="shared" si="20"/>
        <v>511100.09499999997</v>
      </c>
      <c r="H1825" s="80">
        <f>SUM(G1821:G1825)</f>
        <v>2341550.09</v>
      </c>
      <c r="I1825" s="162" t="s">
        <v>1756</v>
      </c>
      <c r="J1825" s="81"/>
      <c r="K1825" s="82"/>
    </row>
    <row r="1826" spans="1:11" customFormat="1" ht="16.5" x14ac:dyDescent="0.3">
      <c r="A1826" s="77"/>
      <c r="B1826" s="78"/>
      <c r="C1826" s="79"/>
      <c r="D1826" s="127"/>
      <c r="E1826" s="80"/>
      <c r="F1826" s="80"/>
      <c r="G1826" s="80">
        <f t="shared" si="20"/>
        <v>0</v>
      </c>
      <c r="H1826" s="80"/>
      <c r="I1826" s="162"/>
      <c r="J1826" s="81"/>
      <c r="K1826" s="82"/>
    </row>
    <row r="1827" spans="1:11" customFormat="1" ht="16.5" x14ac:dyDescent="0.3">
      <c r="A1827" s="77">
        <v>43374</v>
      </c>
      <c r="B1827" s="78" t="s">
        <v>2147</v>
      </c>
      <c r="C1827" s="79" t="s">
        <v>2148</v>
      </c>
      <c r="D1827" s="127" t="s">
        <v>1094</v>
      </c>
      <c r="E1827" s="80">
        <v>2</v>
      </c>
      <c r="F1827" s="80">
        <v>199999.8</v>
      </c>
      <c r="G1827" s="80">
        <f t="shared" si="20"/>
        <v>399999.6</v>
      </c>
      <c r="H1827" s="80">
        <f>G1827</f>
        <v>399999.6</v>
      </c>
      <c r="I1827" s="162" t="s">
        <v>309</v>
      </c>
      <c r="J1827" s="81"/>
      <c r="K1827" s="82"/>
    </row>
    <row r="1828" spans="1:11" customFormat="1" ht="16.5" x14ac:dyDescent="0.3">
      <c r="A1828" s="77"/>
      <c r="B1828" s="78"/>
      <c r="C1828" s="79"/>
      <c r="D1828" s="127"/>
      <c r="E1828" s="80"/>
      <c r="F1828" s="80"/>
      <c r="G1828" s="80">
        <f t="shared" si="20"/>
        <v>0</v>
      </c>
      <c r="H1828" s="80"/>
      <c r="I1828" s="162"/>
      <c r="J1828" s="81"/>
      <c r="K1828" s="82"/>
    </row>
    <row r="1829" spans="1:11" customFormat="1" ht="16.5" x14ac:dyDescent="0.3">
      <c r="A1829" s="77">
        <v>43374</v>
      </c>
      <c r="B1829" s="78" t="s">
        <v>2149</v>
      </c>
      <c r="C1829" s="79" t="s">
        <v>2150</v>
      </c>
      <c r="D1829" s="127" t="s">
        <v>1325</v>
      </c>
      <c r="E1829" s="80">
        <v>3</v>
      </c>
      <c r="F1829" s="80">
        <v>671000</v>
      </c>
      <c r="G1829" s="80">
        <f t="shared" si="20"/>
        <v>2013000</v>
      </c>
      <c r="H1829" s="80">
        <f>G1829</f>
        <v>2013000</v>
      </c>
      <c r="I1829" s="162" t="s">
        <v>1216</v>
      </c>
      <c r="J1829" s="81"/>
      <c r="K1829" s="82"/>
    </row>
    <row r="1830" spans="1:11" customFormat="1" ht="16.5" x14ac:dyDescent="0.3">
      <c r="A1830" s="77"/>
      <c r="B1830" s="78"/>
      <c r="C1830" s="79"/>
      <c r="D1830" s="127"/>
      <c r="E1830" s="80"/>
      <c r="F1830" s="80"/>
      <c r="G1830" s="80">
        <f t="shared" si="20"/>
        <v>0</v>
      </c>
      <c r="H1830" s="80"/>
      <c r="I1830" s="162"/>
      <c r="J1830" s="81"/>
      <c r="K1830" s="82"/>
    </row>
    <row r="1831" spans="1:11" customFormat="1" ht="16.5" x14ac:dyDescent="0.3">
      <c r="A1831" s="77">
        <v>43374</v>
      </c>
      <c r="B1831" s="78" t="s">
        <v>2151</v>
      </c>
      <c r="C1831" s="79" t="s">
        <v>253</v>
      </c>
      <c r="D1831" s="127" t="s">
        <v>109</v>
      </c>
      <c r="E1831" s="80">
        <v>5</v>
      </c>
      <c r="F1831" s="80">
        <v>215000.5</v>
      </c>
      <c r="G1831" s="80">
        <f t="shared" si="20"/>
        <v>1075002.5</v>
      </c>
      <c r="H1831" s="80">
        <f>G1831</f>
        <v>1075002.5</v>
      </c>
      <c r="I1831" s="162" t="s">
        <v>315</v>
      </c>
      <c r="J1831" s="81"/>
      <c r="K1831" s="82"/>
    </row>
    <row r="1832" spans="1:11" customFormat="1" ht="16.5" x14ac:dyDescent="0.3">
      <c r="A1832" s="77"/>
      <c r="B1832" s="78"/>
      <c r="C1832" s="79"/>
      <c r="D1832" s="127"/>
      <c r="E1832" s="80"/>
      <c r="F1832" s="80"/>
      <c r="G1832" s="80">
        <f t="shared" si="20"/>
        <v>0</v>
      </c>
      <c r="H1832" s="80"/>
      <c r="I1832" s="162"/>
      <c r="J1832" s="81"/>
      <c r="K1832" s="82"/>
    </row>
    <row r="1833" spans="1:11" customFormat="1" ht="16.5" x14ac:dyDescent="0.3">
      <c r="A1833" s="77">
        <v>43374</v>
      </c>
      <c r="B1833" s="78" t="s">
        <v>2152</v>
      </c>
      <c r="C1833" s="79" t="s">
        <v>2153</v>
      </c>
      <c r="D1833" s="127" t="s">
        <v>20</v>
      </c>
      <c r="E1833" s="80">
        <v>3</v>
      </c>
      <c r="F1833" s="80">
        <v>571000.1</v>
      </c>
      <c r="G1833" s="80">
        <f t="shared" si="20"/>
        <v>1713000.2999999998</v>
      </c>
      <c r="H1833" s="80"/>
      <c r="I1833" s="162"/>
      <c r="J1833" s="81"/>
      <c r="K1833" s="82"/>
    </row>
    <row r="1834" spans="1:11" customFormat="1" ht="16.5" x14ac:dyDescent="0.3">
      <c r="A1834" s="77"/>
      <c r="B1834" s="78"/>
      <c r="C1834" s="79"/>
      <c r="D1834" s="127" t="s">
        <v>2154</v>
      </c>
      <c r="E1834" s="80">
        <v>2</v>
      </c>
      <c r="F1834" s="80">
        <v>712499.81</v>
      </c>
      <c r="G1834" s="80">
        <f t="shared" si="20"/>
        <v>1424999.62</v>
      </c>
      <c r="H1834" s="80"/>
      <c r="I1834" s="162"/>
      <c r="J1834" s="81"/>
      <c r="K1834" s="82"/>
    </row>
    <row r="1835" spans="1:11" customFormat="1" ht="16.5" x14ac:dyDescent="0.3">
      <c r="A1835" s="77"/>
      <c r="B1835" s="78"/>
      <c r="C1835" s="79"/>
      <c r="D1835" s="127" t="s">
        <v>13</v>
      </c>
      <c r="E1835" s="80">
        <v>3</v>
      </c>
      <c r="F1835" s="80">
        <v>858000</v>
      </c>
      <c r="G1835" s="80">
        <f t="shared" si="20"/>
        <v>2574000</v>
      </c>
      <c r="H1835" s="80"/>
      <c r="I1835" s="162"/>
      <c r="J1835" s="81"/>
      <c r="K1835" s="82"/>
    </row>
    <row r="1836" spans="1:11" customFormat="1" ht="16.5" x14ac:dyDescent="0.3">
      <c r="A1836" s="77"/>
      <c r="B1836" s="78"/>
      <c r="C1836" s="79"/>
      <c r="D1836" s="127" t="s">
        <v>319</v>
      </c>
      <c r="E1836" s="80">
        <v>3</v>
      </c>
      <c r="F1836" s="80">
        <v>570000.47499999998</v>
      </c>
      <c r="G1836" s="80">
        <f t="shared" si="20"/>
        <v>1710001.4249999998</v>
      </c>
      <c r="H1836" s="80"/>
      <c r="I1836" s="162"/>
      <c r="J1836" s="81"/>
      <c r="K1836" s="82"/>
    </row>
    <row r="1837" spans="1:11" customFormat="1" ht="16.5" x14ac:dyDescent="0.3">
      <c r="A1837" s="77"/>
      <c r="B1837" s="78"/>
      <c r="C1837" s="79"/>
      <c r="D1837" s="127" t="s">
        <v>2155</v>
      </c>
      <c r="E1837" s="80">
        <v>2</v>
      </c>
      <c r="F1837" s="80">
        <v>593750.18999999994</v>
      </c>
      <c r="G1837" s="80">
        <f t="shared" si="20"/>
        <v>1187500.3799999999</v>
      </c>
      <c r="H1837" s="80">
        <f>SUM(G1833:G1837)</f>
        <v>8609501.7249999996</v>
      </c>
      <c r="I1837" s="162" t="s">
        <v>1216</v>
      </c>
      <c r="J1837" s="81"/>
      <c r="K1837" s="82"/>
    </row>
    <row r="1838" spans="1:11" customFormat="1" ht="16.5" x14ac:dyDescent="0.3">
      <c r="A1838" s="77"/>
      <c r="B1838" s="78"/>
      <c r="C1838" s="79"/>
      <c r="D1838" s="127"/>
      <c r="E1838" s="80"/>
      <c r="F1838" s="80"/>
      <c r="G1838" s="80">
        <f t="shared" si="20"/>
        <v>0</v>
      </c>
      <c r="H1838" s="80"/>
      <c r="I1838" s="162"/>
      <c r="J1838" s="81"/>
      <c r="K1838" s="82"/>
    </row>
    <row r="1839" spans="1:11" customFormat="1" ht="16.5" x14ac:dyDescent="0.3">
      <c r="A1839" s="77">
        <v>43374</v>
      </c>
      <c r="B1839" s="78" t="s">
        <v>2158</v>
      </c>
      <c r="C1839" s="79" t="s">
        <v>309</v>
      </c>
      <c r="D1839" s="127" t="s">
        <v>887</v>
      </c>
      <c r="E1839" s="80">
        <v>1</v>
      </c>
      <c r="F1839" s="80">
        <v>215000.5</v>
      </c>
      <c r="G1839" s="80">
        <f t="shared" si="20"/>
        <v>215000.5</v>
      </c>
      <c r="H1839" s="80">
        <f>G1839</f>
        <v>215000.5</v>
      </c>
      <c r="I1839" s="162" t="s">
        <v>309</v>
      </c>
      <c r="J1839" s="81"/>
      <c r="K1839" s="82"/>
    </row>
    <row r="1840" spans="1:11" customFormat="1" ht="16.5" x14ac:dyDescent="0.3">
      <c r="A1840" s="77"/>
      <c r="B1840" s="78"/>
      <c r="C1840" s="79"/>
      <c r="D1840" s="127"/>
      <c r="E1840" s="80"/>
      <c r="F1840" s="80"/>
      <c r="G1840" s="80">
        <f t="shared" si="20"/>
        <v>0</v>
      </c>
      <c r="H1840" s="80"/>
      <c r="I1840" s="162"/>
      <c r="J1840" s="81"/>
      <c r="K1840" s="82"/>
    </row>
    <row r="1841" spans="1:11" customFormat="1" ht="16.5" x14ac:dyDescent="0.3">
      <c r="A1841" s="77">
        <v>43374</v>
      </c>
      <c r="B1841" s="84" t="s">
        <v>2159</v>
      </c>
      <c r="C1841" s="79" t="s">
        <v>1626</v>
      </c>
      <c r="D1841" s="127" t="s">
        <v>887</v>
      </c>
      <c r="E1841" s="80">
        <v>1</v>
      </c>
      <c r="F1841" s="80">
        <v>215000.5</v>
      </c>
      <c r="G1841" s="80">
        <f t="shared" si="20"/>
        <v>215000.5</v>
      </c>
      <c r="H1841" s="80">
        <f>G1841</f>
        <v>215000.5</v>
      </c>
      <c r="I1841" s="162" t="s">
        <v>309</v>
      </c>
      <c r="J1841" s="81"/>
      <c r="K1841" s="82"/>
    </row>
    <row r="1842" spans="1:11" customFormat="1" ht="16.5" x14ac:dyDescent="0.3">
      <c r="A1842" s="77"/>
      <c r="B1842" s="78"/>
      <c r="C1842" s="79"/>
      <c r="D1842" s="127"/>
      <c r="E1842" s="80"/>
      <c r="F1842" s="80"/>
      <c r="G1842" s="80">
        <f t="shared" si="20"/>
        <v>0</v>
      </c>
      <c r="H1842" s="80"/>
      <c r="I1842" s="162"/>
      <c r="J1842" s="81"/>
      <c r="K1842" s="82"/>
    </row>
    <row r="1843" spans="1:11" customFormat="1" ht="16.5" x14ac:dyDescent="0.3">
      <c r="A1843" s="77">
        <v>43375</v>
      </c>
      <c r="B1843" s="78" t="s">
        <v>2164</v>
      </c>
      <c r="C1843" s="79" t="s">
        <v>1570</v>
      </c>
      <c r="D1843" s="127" t="s">
        <v>109</v>
      </c>
      <c r="E1843" s="80">
        <v>5</v>
      </c>
      <c r="F1843" s="80">
        <v>215000.5</v>
      </c>
      <c r="G1843" s="80">
        <f t="shared" si="20"/>
        <v>1075002.5</v>
      </c>
      <c r="H1843" s="80"/>
      <c r="I1843" s="162"/>
      <c r="J1843" s="81"/>
      <c r="K1843" s="82"/>
    </row>
    <row r="1844" spans="1:11" customFormat="1" ht="16.5" x14ac:dyDescent="0.3">
      <c r="A1844" s="77"/>
      <c r="B1844" s="78"/>
      <c r="C1844" s="79"/>
      <c r="D1844" s="127" t="s">
        <v>28</v>
      </c>
      <c r="E1844" s="80">
        <v>5</v>
      </c>
      <c r="F1844" s="80">
        <v>542450.09499999997</v>
      </c>
      <c r="G1844" s="80">
        <f t="shared" si="20"/>
        <v>2712250.4749999996</v>
      </c>
      <c r="H1844" s="80">
        <f>SUM(G1843:G1844)</f>
        <v>3787252.9749999996</v>
      </c>
      <c r="I1844" s="162" t="s">
        <v>315</v>
      </c>
      <c r="J1844" s="81"/>
      <c r="K1844" s="82"/>
    </row>
    <row r="1845" spans="1:11" customFormat="1" ht="16.5" x14ac:dyDescent="0.3">
      <c r="A1845" s="77"/>
      <c r="B1845" s="78"/>
      <c r="C1845" s="79"/>
      <c r="D1845" s="127"/>
      <c r="E1845" s="80"/>
      <c r="F1845" s="80"/>
      <c r="G1845" s="80">
        <f t="shared" si="20"/>
        <v>0</v>
      </c>
      <c r="H1845" s="80"/>
      <c r="I1845" s="162"/>
      <c r="J1845" s="81"/>
      <c r="K1845" s="82"/>
    </row>
    <row r="1846" spans="1:11" customFormat="1" ht="16.5" x14ac:dyDescent="0.3">
      <c r="A1846" s="77">
        <v>43375</v>
      </c>
      <c r="B1846" s="78" t="s">
        <v>2165</v>
      </c>
      <c r="C1846" s="79" t="s">
        <v>556</v>
      </c>
      <c r="D1846" s="127" t="s">
        <v>28</v>
      </c>
      <c r="E1846" s="80">
        <v>1</v>
      </c>
      <c r="F1846" s="80">
        <v>571000.1</v>
      </c>
      <c r="G1846" s="80">
        <f t="shared" si="20"/>
        <v>571000.1</v>
      </c>
      <c r="H1846" s="80">
        <f>G1846</f>
        <v>571000.1</v>
      </c>
      <c r="I1846" s="162" t="s">
        <v>314</v>
      </c>
      <c r="J1846" s="81"/>
      <c r="K1846" s="82"/>
    </row>
    <row r="1847" spans="1:11" customFormat="1" ht="16.5" x14ac:dyDescent="0.3">
      <c r="A1847" s="77"/>
      <c r="B1847" s="78"/>
      <c r="C1847" s="79"/>
      <c r="D1847" s="127"/>
      <c r="E1847" s="80"/>
      <c r="F1847" s="80"/>
      <c r="G1847" s="80">
        <f t="shared" si="20"/>
        <v>0</v>
      </c>
      <c r="H1847" s="80"/>
      <c r="I1847" s="162"/>
      <c r="J1847" s="81"/>
      <c r="K1847" s="82"/>
    </row>
    <row r="1848" spans="1:11" customFormat="1" ht="16.5" x14ac:dyDescent="0.3">
      <c r="A1848" s="77">
        <v>43375</v>
      </c>
      <c r="B1848" s="78" t="s">
        <v>2166</v>
      </c>
      <c r="C1848" s="79" t="s">
        <v>2167</v>
      </c>
      <c r="D1848" s="127" t="s">
        <v>1094</v>
      </c>
      <c r="E1848" s="80">
        <v>12</v>
      </c>
      <c r="F1848" s="80">
        <v>199999.8</v>
      </c>
      <c r="G1848" s="80">
        <f t="shared" si="20"/>
        <v>2399997.5999999996</v>
      </c>
      <c r="H1848" s="80">
        <f>G1848</f>
        <v>2399997.5999999996</v>
      </c>
      <c r="I1848" s="162" t="s">
        <v>1215</v>
      </c>
      <c r="J1848" s="81"/>
      <c r="K1848" s="82"/>
    </row>
    <row r="1849" spans="1:11" customFormat="1" ht="16.5" x14ac:dyDescent="0.3">
      <c r="A1849" s="77"/>
      <c r="B1849" s="78"/>
      <c r="C1849" s="79"/>
      <c r="D1849" s="127"/>
      <c r="E1849" s="80"/>
      <c r="F1849" s="80"/>
      <c r="G1849" s="80">
        <f t="shared" si="20"/>
        <v>0</v>
      </c>
      <c r="H1849" s="80"/>
      <c r="I1849" s="162"/>
      <c r="J1849" s="81"/>
      <c r="K1849" s="82"/>
    </row>
    <row r="1850" spans="1:11" customFormat="1" ht="16.5" x14ac:dyDescent="0.3">
      <c r="A1850" s="77">
        <v>43375</v>
      </c>
      <c r="B1850" s="78" t="s">
        <v>2168</v>
      </c>
      <c r="C1850" s="79" t="s">
        <v>559</v>
      </c>
      <c r="D1850" s="127" t="s">
        <v>19</v>
      </c>
      <c r="E1850" s="80">
        <v>1</v>
      </c>
      <c r="F1850" s="80">
        <v>517000</v>
      </c>
      <c r="G1850" s="80">
        <f t="shared" ref="G1850:G1913" si="21">E1850*F1850</f>
        <v>517000</v>
      </c>
      <c r="H1850" s="80">
        <f>G1850</f>
        <v>517000</v>
      </c>
      <c r="I1850" s="162" t="s">
        <v>1213</v>
      </c>
      <c r="J1850" s="81"/>
      <c r="K1850" s="82"/>
    </row>
    <row r="1851" spans="1:11" customFormat="1" ht="16.5" x14ac:dyDescent="0.3">
      <c r="A1851" s="77"/>
      <c r="B1851" s="78"/>
      <c r="C1851" s="79"/>
      <c r="D1851" s="127"/>
      <c r="E1851" s="80"/>
      <c r="F1851" s="80"/>
      <c r="G1851" s="80">
        <f t="shared" si="21"/>
        <v>0</v>
      </c>
      <c r="H1851" s="80"/>
      <c r="I1851" s="162"/>
      <c r="J1851" s="81"/>
      <c r="K1851" s="82"/>
    </row>
    <row r="1852" spans="1:11" customFormat="1" ht="16.5" x14ac:dyDescent="0.3">
      <c r="A1852" s="77">
        <v>43375</v>
      </c>
      <c r="B1852" s="78" t="s">
        <v>2169</v>
      </c>
      <c r="C1852" s="79" t="s">
        <v>149</v>
      </c>
      <c r="D1852" s="127" t="s">
        <v>20</v>
      </c>
      <c r="E1852" s="80">
        <v>12</v>
      </c>
      <c r="F1852" s="80">
        <v>571000.1</v>
      </c>
      <c r="G1852" s="80">
        <f t="shared" si="21"/>
        <v>6852001.1999999993</v>
      </c>
      <c r="H1852" s="80">
        <f>G1852</f>
        <v>6852001.1999999993</v>
      </c>
      <c r="I1852" s="162" t="s">
        <v>310</v>
      </c>
      <c r="J1852" s="81"/>
      <c r="K1852" s="82"/>
    </row>
    <row r="1853" spans="1:11" customFormat="1" ht="16.5" x14ac:dyDescent="0.3">
      <c r="A1853" s="77"/>
      <c r="B1853" s="78"/>
      <c r="C1853" s="79"/>
      <c r="D1853" s="127"/>
      <c r="E1853" s="80"/>
      <c r="F1853" s="80"/>
      <c r="G1853" s="80">
        <f t="shared" si="21"/>
        <v>0</v>
      </c>
      <c r="H1853" s="80"/>
      <c r="I1853" s="162"/>
      <c r="J1853" s="81"/>
      <c r="K1853" s="82"/>
    </row>
    <row r="1854" spans="1:11" customFormat="1" ht="16.5" x14ac:dyDescent="0.3">
      <c r="A1854" s="77">
        <v>43375</v>
      </c>
      <c r="B1854" s="78" t="s">
        <v>2170</v>
      </c>
      <c r="C1854" s="79" t="s">
        <v>2171</v>
      </c>
      <c r="D1854" s="127" t="s">
        <v>1094</v>
      </c>
      <c r="E1854" s="80">
        <v>4</v>
      </c>
      <c r="F1854" s="80">
        <v>199999.8</v>
      </c>
      <c r="G1854" s="80">
        <f t="shared" si="21"/>
        <v>799999.2</v>
      </c>
      <c r="H1854" s="80"/>
      <c r="I1854" s="162"/>
      <c r="J1854" s="81"/>
      <c r="K1854" s="82"/>
    </row>
    <row r="1855" spans="1:11" customFormat="1" ht="16.5" x14ac:dyDescent="0.3">
      <c r="A1855" s="77"/>
      <c r="B1855" s="78"/>
      <c r="C1855" s="79"/>
      <c r="D1855" s="127" t="s">
        <v>19</v>
      </c>
      <c r="E1855" s="80">
        <v>1</v>
      </c>
      <c r="F1855" s="80">
        <v>517000</v>
      </c>
      <c r="G1855" s="80">
        <f t="shared" si="21"/>
        <v>517000</v>
      </c>
      <c r="H1855" s="80">
        <f>SUM(G1854:G1855)</f>
        <v>1316999.2</v>
      </c>
      <c r="I1855" s="162" t="s">
        <v>309</v>
      </c>
      <c r="J1855" s="81"/>
      <c r="K1855" s="82"/>
    </row>
    <row r="1856" spans="1:11" customFormat="1" ht="16.5" x14ac:dyDescent="0.3">
      <c r="A1856" s="77"/>
      <c r="B1856" s="78"/>
      <c r="C1856" s="79"/>
      <c r="D1856" s="127"/>
      <c r="E1856" s="80"/>
      <c r="F1856" s="80"/>
      <c r="G1856" s="80">
        <f t="shared" si="21"/>
        <v>0</v>
      </c>
      <c r="H1856" s="80"/>
      <c r="I1856" s="162"/>
      <c r="J1856" s="81"/>
      <c r="K1856" s="82"/>
    </row>
    <row r="1857" spans="1:11" customFormat="1" ht="16.5" x14ac:dyDescent="0.3">
      <c r="A1857" s="77">
        <v>43375</v>
      </c>
      <c r="B1857" s="78" t="s">
        <v>2172</v>
      </c>
      <c r="C1857" s="79" t="s">
        <v>2173</v>
      </c>
      <c r="D1857" s="127" t="s">
        <v>1094</v>
      </c>
      <c r="E1857" s="80">
        <v>2</v>
      </c>
      <c r="F1857" s="80">
        <v>199999.8</v>
      </c>
      <c r="G1857" s="80">
        <f t="shared" si="21"/>
        <v>399999.6</v>
      </c>
      <c r="H1857" s="80">
        <f>G1857</f>
        <v>399999.6</v>
      </c>
      <c r="I1857" s="162" t="s">
        <v>309</v>
      </c>
      <c r="J1857" s="81"/>
      <c r="K1857" s="82"/>
    </row>
    <row r="1858" spans="1:11" customFormat="1" ht="16.5" x14ac:dyDescent="0.3">
      <c r="A1858" s="77"/>
      <c r="B1858" s="78"/>
      <c r="C1858" s="79"/>
      <c r="D1858" s="127"/>
      <c r="E1858" s="80"/>
      <c r="F1858" s="80"/>
      <c r="G1858" s="80">
        <f t="shared" si="21"/>
        <v>0</v>
      </c>
      <c r="H1858" s="80"/>
      <c r="I1858" s="162"/>
      <c r="J1858" s="81"/>
      <c r="K1858" s="82"/>
    </row>
    <row r="1859" spans="1:11" customFormat="1" ht="16.5" x14ac:dyDescent="0.3">
      <c r="A1859" s="77">
        <v>43375</v>
      </c>
      <c r="B1859" s="78" t="s">
        <v>2174</v>
      </c>
      <c r="C1859" s="79" t="s">
        <v>97</v>
      </c>
      <c r="D1859" s="127" t="s">
        <v>1094</v>
      </c>
      <c r="E1859" s="80">
        <v>2</v>
      </c>
      <c r="F1859" s="80">
        <v>199999.8</v>
      </c>
      <c r="G1859" s="80">
        <f t="shared" si="21"/>
        <v>399999.6</v>
      </c>
      <c r="H1859" s="80">
        <f>G1859</f>
        <v>399999.6</v>
      </c>
      <c r="I1859" s="162" t="s">
        <v>312</v>
      </c>
      <c r="J1859" s="81"/>
      <c r="K1859" s="82"/>
    </row>
    <row r="1860" spans="1:11" customFormat="1" ht="16.5" x14ac:dyDescent="0.3">
      <c r="A1860" s="77"/>
      <c r="B1860" s="78"/>
      <c r="C1860" s="79"/>
      <c r="D1860" s="127"/>
      <c r="E1860" s="80"/>
      <c r="F1860" s="80"/>
      <c r="G1860" s="80">
        <f t="shared" si="21"/>
        <v>0</v>
      </c>
      <c r="H1860" s="80"/>
      <c r="I1860" s="162"/>
      <c r="J1860" s="81"/>
      <c r="K1860" s="82"/>
    </row>
    <row r="1861" spans="1:11" customFormat="1" ht="16.5" x14ac:dyDescent="0.3">
      <c r="A1861" s="77">
        <v>43375</v>
      </c>
      <c r="B1861" s="78" t="s">
        <v>2175</v>
      </c>
      <c r="C1861" s="79" t="s">
        <v>726</v>
      </c>
      <c r="D1861" s="127" t="s">
        <v>1325</v>
      </c>
      <c r="E1861" s="80">
        <v>2</v>
      </c>
      <c r="F1861" s="80">
        <v>637450</v>
      </c>
      <c r="G1861" s="80">
        <f t="shared" si="21"/>
        <v>1274900</v>
      </c>
      <c r="H1861" s="80">
        <f>G1861</f>
        <v>1274900</v>
      </c>
      <c r="I1861" s="162" t="s">
        <v>309</v>
      </c>
      <c r="J1861" s="81"/>
      <c r="K1861" s="82"/>
    </row>
    <row r="1862" spans="1:11" customFormat="1" ht="16.5" x14ac:dyDescent="0.3">
      <c r="A1862" s="77"/>
      <c r="B1862" s="78"/>
      <c r="C1862" s="79"/>
      <c r="D1862" s="127"/>
      <c r="E1862" s="80"/>
      <c r="F1862" s="80"/>
      <c r="G1862" s="80">
        <f t="shared" si="21"/>
        <v>0</v>
      </c>
      <c r="H1862" s="80"/>
      <c r="I1862" s="162"/>
      <c r="J1862" s="81"/>
      <c r="K1862" s="82"/>
    </row>
    <row r="1863" spans="1:11" customFormat="1" ht="16.5" x14ac:dyDescent="0.3">
      <c r="A1863" s="77">
        <v>43375</v>
      </c>
      <c r="B1863" s="78" t="s">
        <v>2176</v>
      </c>
      <c r="C1863" s="79" t="s">
        <v>170</v>
      </c>
      <c r="D1863" s="127" t="s">
        <v>20</v>
      </c>
      <c r="E1863" s="80">
        <v>1</v>
      </c>
      <c r="F1863" s="80">
        <v>542450.09499999997</v>
      </c>
      <c r="G1863" s="80">
        <f t="shared" si="21"/>
        <v>542450.09499999997</v>
      </c>
      <c r="H1863" s="80">
        <f>G1863</f>
        <v>542450.09499999997</v>
      </c>
      <c r="I1863" s="162" t="s">
        <v>309</v>
      </c>
      <c r="J1863" s="81"/>
      <c r="K1863" s="82"/>
    </row>
    <row r="1864" spans="1:11" customFormat="1" ht="16.5" x14ac:dyDescent="0.3">
      <c r="A1864" s="77"/>
      <c r="B1864" s="78"/>
      <c r="C1864" s="79"/>
      <c r="D1864" s="127"/>
      <c r="E1864" s="80"/>
      <c r="F1864" s="80"/>
      <c r="G1864" s="80">
        <f t="shared" si="21"/>
        <v>0</v>
      </c>
      <c r="H1864" s="80"/>
      <c r="I1864" s="162"/>
      <c r="J1864" s="81"/>
      <c r="K1864" s="82"/>
    </row>
    <row r="1865" spans="1:11" customFormat="1" ht="16.5" x14ac:dyDescent="0.3">
      <c r="A1865" s="77">
        <v>43375</v>
      </c>
      <c r="B1865" s="78" t="s">
        <v>2177</v>
      </c>
      <c r="C1865" s="79" t="s">
        <v>1460</v>
      </c>
      <c r="D1865" s="127" t="s">
        <v>1511</v>
      </c>
      <c r="E1865" s="80">
        <v>12</v>
      </c>
      <c r="F1865" s="80">
        <v>285000.09999999998</v>
      </c>
      <c r="G1865" s="80">
        <f t="shared" si="21"/>
        <v>3420001.1999999997</v>
      </c>
      <c r="H1865" s="80">
        <f>G1865</f>
        <v>3420001.1999999997</v>
      </c>
      <c r="I1865" s="162" t="s">
        <v>309</v>
      </c>
      <c r="J1865" s="81"/>
      <c r="K1865" s="82"/>
    </row>
    <row r="1866" spans="1:11" customFormat="1" ht="16.5" x14ac:dyDescent="0.3">
      <c r="A1866" s="77"/>
      <c r="B1866" s="78"/>
      <c r="C1866" s="79"/>
      <c r="D1866" s="127"/>
      <c r="E1866" s="80"/>
      <c r="F1866" s="80"/>
      <c r="G1866" s="80">
        <f t="shared" si="21"/>
        <v>0</v>
      </c>
      <c r="H1866" s="80"/>
      <c r="I1866" s="162"/>
      <c r="J1866" s="81"/>
      <c r="K1866" s="82"/>
    </row>
    <row r="1867" spans="1:11" customFormat="1" ht="16.5" x14ac:dyDescent="0.3">
      <c r="A1867" s="77">
        <v>43375</v>
      </c>
      <c r="B1867" s="78" t="s">
        <v>2178</v>
      </c>
      <c r="C1867" s="79" t="s">
        <v>464</v>
      </c>
      <c r="D1867" s="127" t="s">
        <v>31</v>
      </c>
      <c r="E1867" s="80">
        <v>1</v>
      </c>
      <c r="F1867" s="80">
        <v>511100.09499999997</v>
      </c>
      <c r="G1867" s="80">
        <f t="shared" si="21"/>
        <v>511100.09499999997</v>
      </c>
      <c r="H1867" s="80">
        <f>G1867</f>
        <v>511100.09499999997</v>
      </c>
      <c r="I1867" s="162" t="s">
        <v>309</v>
      </c>
      <c r="J1867" s="81"/>
      <c r="K1867" s="82"/>
    </row>
    <row r="1868" spans="1:11" customFormat="1" ht="16.5" x14ac:dyDescent="0.3">
      <c r="A1868" s="77"/>
      <c r="B1868" s="78"/>
      <c r="C1868" s="79"/>
      <c r="D1868" s="127"/>
      <c r="E1868" s="80"/>
      <c r="F1868" s="80"/>
      <c r="G1868" s="80">
        <f t="shared" si="21"/>
        <v>0</v>
      </c>
      <c r="H1868" s="80"/>
      <c r="I1868" s="162"/>
      <c r="J1868" s="81"/>
      <c r="K1868" s="82"/>
    </row>
    <row r="1869" spans="1:11" customFormat="1" ht="16.5" x14ac:dyDescent="0.3">
      <c r="A1869" s="77">
        <v>43375</v>
      </c>
      <c r="B1869" s="78" t="s">
        <v>2179</v>
      </c>
      <c r="C1869" s="79" t="s">
        <v>57</v>
      </c>
      <c r="D1869" s="127" t="s">
        <v>1094</v>
      </c>
      <c r="E1869" s="80">
        <v>2</v>
      </c>
      <c r="F1869" s="80">
        <v>199999.8</v>
      </c>
      <c r="G1869" s="80">
        <f t="shared" si="21"/>
        <v>399999.6</v>
      </c>
      <c r="H1869" s="80">
        <f>G1869</f>
        <v>399999.6</v>
      </c>
      <c r="I1869" s="162" t="s">
        <v>309</v>
      </c>
      <c r="J1869" s="81"/>
      <c r="K1869" s="82"/>
    </row>
    <row r="1870" spans="1:11" customFormat="1" ht="16.5" x14ac:dyDescent="0.3">
      <c r="A1870" s="77"/>
      <c r="B1870" s="78"/>
      <c r="C1870" s="79"/>
      <c r="D1870" s="127"/>
      <c r="E1870" s="80"/>
      <c r="F1870" s="80"/>
      <c r="G1870" s="80">
        <f t="shared" si="21"/>
        <v>0</v>
      </c>
      <c r="H1870" s="80"/>
      <c r="I1870" s="162"/>
      <c r="J1870" s="81"/>
      <c r="K1870" s="82"/>
    </row>
    <row r="1871" spans="1:11" customFormat="1" ht="16.5" x14ac:dyDescent="0.3">
      <c r="A1871" s="77">
        <v>43375</v>
      </c>
      <c r="B1871" s="78" t="s">
        <v>2180</v>
      </c>
      <c r="C1871" s="79" t="s">
        <v>53</v>
      </c>
      <c r="D1871" s="127" t="s">
        <v>2181</v>
      </c>
      <c r="E1871" s="80">
        <v>12</v>
      </c>
      <c r="F1871" s="80">
        <v>671000</v>
      </c>
      <c r="G1871" s="80">
        <f t="shared" si="21"/>
        <v>8052000</v>
      </c>
      <c r="H1871" s="80"/>
      <c r="I1871" s="162"/>
      <c r="J1871" s="81"/>
      <c r="K1871" s="82"/>
    </row>
    <row r="1872" spans="1:11" customFormat="1" ht="16.5" x14ac:dyDescent="0.3">
      <c r="A1872" s="77"/>
      <c r="B1872" s="78"/>
      <c r="C1872" s="79"/>
      <c r="D1872" s="127" t="s">
        <v>31</v>
      </c>
      <c r="E1872" s="80">
        <v>3</v>
      </c>
      <c r="F1872" s="80">
        <v>538000.1</v>
      </c>
      <c r="G1872" s="80">
        <f t="shared" si="21"/>
        <v>1614000.2999999998</v>
      </c>
      <c r="H1872" s="80"/>
      <c r="I1872" s="162"/>
      <c r="J1872" s="81"/>
      <c r="K1872" s="82"/>
    </row>
    <row r="1873" spans="1:11" customFormat="1" ht="16.5" x14ac:dyDescent="0.3">
      <c r="A1873" s="77"/>
      <c r="B1873" s="78"/>
      <c r="C1873" s="79"/>
      <c r="D1873" s="127" t="s">
        <v>20</v>
      </c>
      <c r="E1873" s="80">
        <v>3</v>
      </c>
      <c r="F1873" s="80">
        <v>571000.1</v>
      </c>
      <c r="G1873" s="80">
        <f t="shared" si="21"/>
        <v>1713000.2999999998</v>
      </c>
      <c r="H1873" s="80">
        <f>SUM(G1871:G1873)</f>
        <v>11379000.600000001</v>
      </c>
      <c r="I1873" s="162" t="s">
        <v>310</v>
      </c>
      <c r="J1873" s="81"/>
      <c r="K1873" s="82"/>
    </row>
    <row r="1874" spans="1:11" customFormat="1" ht="16.5" x14ac:dyDescent="0.3">
      <c r="A1874" s="77"/>
      <c r="B1874" s="78"/>
      <c r="C1874" s="79"/>
      <c r="D1874" s="127"/>
      <c r="E1874" s="80"/>
      <c r="F1874" s="80"/>
      <c r="G1874" s="80">
        <f t="shared" si="21"/>
        <v>0</v>
      </c>
      <c r="H1874" s="80"/>
      <c r="I1874" s="162"/>
      <c r="J1874" s="81"/>
      <c r="K1874" s="82"/>
    </row>
    <row r="1875" spans="1:11" customFormat="1" ht="16.5" x14ac:dyDescent="0.3">
      <c r="A1875" s="77">
        <v>43375</v>
      </c>
      <c r="B1875" s="78" t="s">
        <v>2182</v>
      </c>
      <c r="C1875" s="79" t="s">
        <v>1893</v>
      </c>
      <c r="D1875" s="127" t="s">
        <v>887</v>
      </c>
      <c r="E1875" s="80">
        <v>24</v>
      </c>
      <c r="F1875" s="80">
        <v>215000.5</v>
      </c>
      <c r="G1875" s="80">
        <f t="shared" si="21"/>
        <v>5160012</v>
      </c>
      <c r="H1875" s="80"/>
      <c r="I1875" s="162"/>
      <c r="J1875" s="81"/>
      <c r="K1875" s="82"/>
    </row>
    <row r="1876" spans="1:11" customFormat="1" ht="16.5" x14ac:dyDescent="0.3">
      <c r="A1876" s="77"/>
      <c r="B1876" s="78"/>
      <c r="C1876" s="79"/>
      <c r="D1876" s="127" t="s">
        <v>31</v>
      </c>
      <c r="E1876" s="80">
        <v>1</v>
      </c>
      <c r="F1876" s="80">
        <v>538000.1</v>
      </c>
      <c r="G1876" s="80">
        <f t="shared" si="21"/>
        <v>538000.1</v>
      </c>
      <c r="H1876" s="80">
        <f>SUM(G1875:G1876)</f>
        <v>5698012.0999999996</v>
      </c>
      <c r="I1876" s="162" t="s">
        <v>1756</v>
      </c>
      <c r="J1876" s="81"/>
      <c r="K1876" s="82"/>
    </row>
    <row r="1877" spans="1:11" customFormat="1" ht="16.5" x14ac:dyDescent="0.3">
      <c r="A1877" s="77"/>
      <c r="B1877" s="78"/>
      <c r="C1877" s="79"/>
      <c r="D1877" s="127"/>
      <c r="E1877" s="80"/>
      <c r="F1877" s="80"/>
      <c r="G1877" s="80">
        <f t="shared" si="21"/>
        <v>0</v>
      </c>
      <c r="H1877" s="80"/>
      <c r="I1877" s="162"/>
      <c r="J1877" s="81"/>
      <c r="K1877" s="82"/>
    </row>
    <row r="1878" spans="1:11" customFormat="1" ht="16.5" x14ac:dyDescent="0.3">
      <c r="A1878" s="77">
        <v>43375</v>
      </c>
      <c r="B1878" s="78" t="s">
        <v>2183</v>
      </c>
      <c r="C1878" s="79" t="s">
        <v>42</v>
      </c>
      <c r="D1878" s="127" t="s">
        <v>2119</v>
      </c>
      <c r="E1878" s="80">
        <v>2</v>
      </c>
      <c r="F1878" s="80">
        <v>209949.905</v>
      </c>
      <c r="G1878" s="80">
        <f t="shared" si="21"/>
        <v>419899.81</v>
      </c>
      <c r="H1878" s="80">
        <f>G1878</f>
        <v>419899.81</v>
      </c>
      <c r="I1878" s="162" t="s">
        <v>1756</v>
      </c>
      <c r="J1878" s="81"/>
      <c r="K1878" s="82"/>
    </row>
    <row r="1879" spans="1:11" customFormat="1" ht="16.5" x14ac:dyDescent="0.3">
      <c r="A1879" s="77"/>
      <c r="B1879" s="78"/>
      <c r="C1879" s="79"/>
      <c r="D1879" s="127"/>
      <c r="E1879" s="80"/>
      <c r="F1879" s="80"/>
      <c r="G1879" s="80">
        <f t="shared" si="21"/>
        <v>0</v>
      </c>
      <c r="H1879" s="80"/>
      <c r="I1879" s="162"/>
      <c r="J1879" s="81"/>
      <c r="K1879" s="82"/>
    </row>
    <row r="1880" spans="1:11" customFormat="1" ht="16.5" x14ac:dyDescent="0.3">
      <c r="A1880" s="77">
        <v>43375</v>
      </c>
      <c r="B1880" s="78" t="s">
        <v>2184</v>
      </c>
      <c r="C1880" s="79" t="s">
        <v>829</v>
      </c>
      <c r="D1880" s="127" t="s">
        <v>1658</v>
      </c>
      <c r="E1880" s="80">
        <v>3</v>
      </c>
      <c r="F1880" s="80">
        <v>218500.095</v>
      </c>
      <c r="G1880" s="80">
        <f t="shared" si="21"/>
        <v>655500.28500000003</v>
      </c>
      <c r="H1880" s="80"/>
      <c r="I1880" s="162"/>
      <c r="J1880" s="81"/>
      <c r="K1880" s="82"/>
    </row>
    <row r="1881" spans="1:11" customFormat="1" ht="16.5" x14ac:dyDescent="0.3">
      <c r="A1881" s="77"/>
      <c r="B1881" s="78"/>
      <c r="C1881" s="79"/>
      <c r="D1881" s="127" t="s">
        <v>1606</v>
      </c>
      <c r="E1881" s="80">
        <v>3</v>
      </c>
      <c r="F1881" s="80">
        <v>267900.38</v>
      </c>
      <c r="G1881" s="80">
        <f t="shared" si="21"/>
        <v>803701.14</v>
      </c>
      <c r="H1881" s="80">
        <f>SUM(G1880:G1881)</f>
        <v>1459201.425</v>
      </c>
      <c r="I1881" s="162" t="s">
        <v>309</v>
      </c>
      <c r="J1881" s="81"/>
      <c r="K1881" s="82"/>
    </row>
    <row r="1882" spans="1:11" customFormat="1" ht="16.5" x14ac:dyDescent="0.3">
      <c r="A1882" s="77"/>
      <c r="B1882" s="78"/>
      <c r="C1882" s="79"/>
      <c r="D1882" s="127"/>
      <c r="E1882" s="80"/>
      <c r="F1882" s="80"/>
      <c r="G1882" s="80">
        <f t="shared" si="21"/>
        <v>0</v>
      </c>
      <c r="H1882" s="80"/>
      <c r="I1882" s="162"/>
      <c r="J1882" s="81"/>
      <c r="K1882" s="82"/>
    </row>
    <row r="1883" spans="1:11" customFormat="1" ht="16.5" x14ac:dyDescent="0.3">
      <c r="A1883" s="77">
        <v>43375</v>
      </c>
      <c r="B1883" s="78" t="s">
        <v>2185</v>
      </c>
      <c r="C1883" s="79" t="s">
        <v>38</v>
      </c>
      <c r="D1883" s="127" t="s">
        <v>1094</v>
      </c>
      <c r="E1883" s="80">
        <v>60</v>
      </c>
      <c r="F1883" s="80">
        <v>199999.8</v>
      </c>
      <c r="G1883" s="80">
        <f t="shared" si="21"/>
        <v>11999988</v>
      </c>
      <c r="H1883" s="80">
        <f>G1883</f>
        <v>11999988</v>
      </c>
      <c r="I1883" s="162" t="s">
        <v>310</v>
      </c>
      <c r="J1883" s="81"/>
      <c r="K1883" s="82"/>
    </row>
    <row r="1884" spans="1:11" customFormat="1" ht="16.5" x14ac:dyDescent="0.3">
      <c r="A1884" s="77"/>
      <c r="B1884" s="78"/>
      <c r="C1884" s="79"/>
      <c r="D1884" s="127"/>
      <c r="E1884" s="80"/>
      <c r="F1884" s="80"/>
      <c r="G1884" s="80">
        <f t="shared" si="21"/>
        <v>0</v>
      </c>
      <c r="H1884" s="80"/>
      <c r="I1884" s="162"/>
      <c r="J1884" s="81"/>
      <c r="K1884" s="82"/>
    </row>
    <row r="1885" spans="1:11" customFormat="1" ht="16.5" x14ac:dyDescent="0.3">
      <c r="A1885" s="77">
        <v>43375</v>
      </c>
      <c r="B1885" s="78" t="s">
        <v>2186</v>
      </c>
      <c r="C1885" s="79" t="s">
        <v>1642</v>
      </c>
      <c r="D1885" s="127" t="s">
        <v>887</v>
      </c>
      <c r="E1885" s="80">
        <v>1</v>
      </c>
      <c r="F1885" s="80">
        <v>215000.5</v>
      </c>
      <c r="G1885" s="80">
        <f t="shared" si="21"/>
        <v>215000.5</v>
      </c>
      <c r="H1885" s="80">
        <f>G1885</f>
        <v>215000.5</v>
      </c>
      <c r="I1885" s="162" t="s">
        <v>1213</v>
      </c>
      <c r="J1885" s="81"/>
      <c r="K1885" s="82"/>
    </row>
    <row r="1886" spans="1:11" customFormat="1" ht="16.5" x14ac:dyDescent="0.3">
      <c r="A1886" s="77"/>
      <c r="B1886" s="78"/>
      <c r="C1886" s="79"/>
      <c r="D1886" s="127"/>
      <c r="E1886" s="80"/>
      <c r="F1886" s="80"/>
      <c r="G1886" s="80">
        <f t="shared" si="21"/>
        <v>0</v>
      </c>
      <c r="H1886" s="80"/>
      <c r="I1886" s="162"/>
      <c r="J1886" s="81"/>
      <c r="K1886" s="82"/>
    </row>
    <row r="1887" spans="1:11" customFormat="1" ht="16.5" x14ac:dyDescent="0.3">
      <c r="A1887" s="77">
        <v>43375</v>
      </c>
      <c r="B1887" s="78" t="s">
        <v>2187</v>
      </c>
      <c r="C1887" s="79" t="s">
        <v>2084</v>
      </c>
      <c r="D1887" s="127" t="s">
        <v>1770</v>
      </c>
      <c r="E1887" s="80">
        <v>1</v>
      </c>
      <c r="F1887" s="80">
        <v>242249.81</v>
      </c>
      <c r="G1887" s="80">
        <f t="shared" si="21"/>
        <v>242249.81</v>
      </c>
      <c r="H1887" s="80"/>
      <c r="I1887" s="162"/>
      <c r="J1887" s="81"/>
      <c r="K1887" s="82"/>
    </row>
    <row r="1888" spans="1:11" customFormat="1" ht="16.5" x14ac:dyDescent="0.3">
      <c r="A1888" s="77"/>
      <c r="B1888" s="78"/>
      <c r="C1888" s="79"/>
      <c r="D1888" s="127" t="s">
        <v>2188</v>
      </c>
      <c r="E1888" s="80">
        <v>1</v>
      </c>
      <c r="F1888" s="80">
        <v>274549.71500000003</v>
      </c>
      <c r="G1888" s="80">
        <f t="shared" si="21"/>
        <v>274549.71500000003</v>
      </c>
      <c r="H1888" s="80"/>
      <c r="I1888" s="162"/>
      <c r="J1888" s="81"/>
      <c r="K1888" s="82"/>
    </row>
    <row r="1889" spans="1:11" customFormat="1" ht="16.5" x14ac:dyDescent="0.3">
      <c r="A1889" s="77"/>
      <c r="B1889" s="78"/>
      <c r="C1889" s="79"/>
      <c r="D1889" s="127" t="s">
        <v>2189</v>
      </c>
      <c r="E1889" s="80">
        <v>1</v>
      </c>
      <c r="F1889" s="80">
        <v>319200.47499999998</v>
      </c>
      <c r="G1889" s="80">
        <f t="shared" si="21"/>
        <v>319200.47499999998</v>
      </c>
      <c r="H1889" s="80"/>
      <c r="I1889" s="162"/>
      <c r="J1889" s="81"/>
      <c r="K1889" s="82"/>
    </row>
    <row r="1890" spans="1:11" customFormat="1" ht="16.5" x14ac:dyDescent="0.3">
      <c r="A1890" s="77"/>
      <c r="B1890" s="78"/>
      <c r="C1890" s="79"/>
      <c r="D1890" s="127" t="s">
        <v>2190</v>
      </c>
      <c r="E1890" s="80">
        <v>1</v>
      </c>
      <c r="F1890" s="80">
        <v>354350.09499999997</v>
      </c>
      <c r="G1890" s="80">
        <f t="shared" si="21"/>
        <v>354350.09499999997</v>
      </c>
      <c r="H1890" s="80"/>
      <c r="I1890" s="162"/>
      <c r="J1890" s="81"/>
      <c r="K1890" s="82"/>
    </row>
    <row r="1891" spans="1:11" customFormat="1" ht="16.5" x14ac:dyDescent="0.3">
      <c r="A1891" s="77"/>
      <c r="B1891" s="78"/>
      <c r="C1891" s="79"/>
      <c r="D1891" s="127" t="s">
        <v>2191</v>
      </c>
      <c r="E1891" s="80">
        <v>1</v>
      </c>
      <c r="F1891" s="80">
        <v>309700.38</v>
      </c>
      <c r="G1891" s="80">
        <f t="shared" si="21"/>
        <v>309700.38</v>
      </c>
      <c r="H1891" s="80"/>
      <c r="I1891" s="162"/>
      <c r="J1891" s="81"/>
      <c r="K1891" s="82"/>
    </row>
    <row r="1892" spans="1:11" customFormat="1" ht="16.5" x14ac:dyDescent="0.3">
      <c r="A1892" s="77"/>
      <c r="B1892" s="78"/>
      <c r="C1892" s="79"/>
      <c r="D1892" s="127" t="s">
        <v>2192</v>
      </c>
      <c r="E1892" s="80">
        <v>1</v>
      </c>
      <c r="F1892" s="80">
        <v>223249.62</v>
      </c>
      <c r="G1892" s="80">
        <f t="shared" si="21"/>
        <v>223249.62</v>
      </c>
      <c r="H1892" s="80">
        <f>SUM(G1887:G1892)</f>
        <v>1723300.0950000002</v>
      </c>
      <c r="I1892" s="162" t="s">
        <v>1756</v>
      </c>
      <c r="J1892" s="81"/>
      <c r="K1892" s="82"/>
    </row>
    <row r="1893" spans="1:11" customFormat="1" ht="16.5" x14ac:dyDescent="0.3">
      <c r="A1893" s="77"/>
      <c r="B1893" s="78"/>
      <c r="C1893" s="79"/>
      <c r="D1893" s="127"/>
      <c r="E1893" s="80"/>
      <c r="F1893" s="80"/>
      <c r="G1893" s="80">
        <f t="shared" si="21"/>
        <v>0</v>
      </c>
      <c r="H1893" s="80"/>
      <c r="I1893" s="162"/>
      <c r="J1893" s="81"/>
      <c r="K1893" s="82"/>
    </row>
    <row r="1894" spans="1:11" customFormat="1" ht="16.5" x14ac:dyDescent="0.3">
      <c r="A1894" s="77">
        <v>43376</v>
      </c>
      <c r="B1894" s="78" t="s">
        <v>2193</v>
      </c>
      <c r="C1894" s="79" t="s">
        <v>720</v>
      </c>
      <c r="D1894" s="127" t="s">
        <v>31</v>
      </c>
      <c r="E1894" s="80">
        <v>2</v>
      </c>
      <c r="F1894" s="80">
        <v>538000.1</v>
      </c>
      <c r="G1894" s="80">
        <f t="shared" si="21"/>
        <v>1076000.2</v>
      </c>
      <c r="H1894" s="80"/>
      <c r="I1894" s="162"/>
      <c r="J1894" s="81"/>
      <c r="K1894" s="82"/>
    </row>
    <row r="1895" spans="1:11" customFormat="1" ht="16.5" x14ac:dyDescent="0.3">
      <c r="A1895" s="77"/>
      <c r="B1895" s="78"/>
      <c r="C1895" s="79"/>
      <c r="D1895" s="127" t="s">
        <v>1678</v>
      </c>
      <c r="E1895" s="80">
        <v>3</v>
      </c>
      <c r="F1895" s="80">
        <v>671000</v>
      </c>
      <c r="G1895" s="80">
        <f t="shared" si="21"/>
        <v>2013000</v>
      </c>
      <c r="H1895" s="80">
        <f>SUM(G1894:G1895)</f>
        <v>3089000.2</v>
      </c>
      <c r="I1895" s="162" t="s">
        <v>312</v>
      </c>
      <c r="J1895" s="81"/>
      <c r="K1895" s="82"/>
    </row>
    <row r="1896" spans="1:11" customFormat="1" ht="16.5" x14ac:dyDescent="0.3">
      <c r="A1896" s="77"/>
      <c r="B1896" s="78"/>
      <c r="C1896" s="79"/>
      <c r="D1896" s="127"/>
      <c r="E1896" s="80"/>
      <c r="F1896" s="80"/>
      <c r="G1896" s="80">
        <f t="shared" si="21"/>
        <v>0</v>
      </c>
      <c r="H1896" s="80"/>
      <c r="I1896" s="162"/>
      <c r="J1896" s="81"/>
      <c r="K1896" s="82"/>
    </row>
    <row r="1897" spans="1:11" customFormat="1" ht="16.5" x14ac:dyDescent="0.3">
      <c r="A1897" s="77">
        <v>43376</v>
      </c>
      <c r="B1897" s="78" t="s">
        <v>2194</v>
      </c>
      <c r="C1897" s="79" t="s">
        <v>77</v>
      </c>
      <c r="D1897" s="127" t="s">
        <v>1594</v>
      </c>
      <c r="E1897" s="80">
        <v>1</v>
      </c>
      <c r="F1897" s="80">
        <v>574750</v>
      </c>
      <c r="G1897" s="80">
        <f t="shared" si="21"/>
        <v>574750</v>
      </c>
      <c r="H1897" s="80">
        <f>G1897</f>
        <v>574750</v>
      </c>
      <c r="I1897" s="162" t="s">
        <v>309</v>
      </c>
      <c r="J1897" s="81"/>
      <c r="K1897" s="82"/>
    </row>
    <row r="1898" spans="1:11" customFormat="1" ht="16.5" x14ac:dyDescent="0.3">
      <c r="A1898" s="77"/>
      <c r="B1898" s="78"/>
      <c r="C1898" s="79"/>
      <c r="D1898" s="127"/>
      <c r="E1898" s="80"/>
      <c r="F1898" s="80"/>
      <c r="G1898" s="80">
        <f t="shared" si="21"/>
        <v>0</v>
      </c>
      <c r="H1898" s="80"/>
      <c r="I1898" s="162"/>
      <c r="J1898" s="81"/>
      <c r="K1898" s="82"/>
    </row>
    <row r="1899" spans="1:11" customFormat="1" ht="16.5" x14ac:dyDescent="0.3">
      <c r="A1899" s="77">
        <v>43376</v>
      </c>
      <c r="B1899" s="78" t="s">
        <v>2195</v>
      </c>
      <c r="C1899" s="79" t="s">
        <v>886</v>
      </c>
      <c r="D1899" s="127" t="s">
        <v>20</v>
      </c>
      <c r="E1899" s="80">
        <v>1</v>
      </c>
      <c r="F1899" s="80">
        <v>600000.5</v>
      </c>
      <c r="G1899" s="80">
        <f t="shared" si="21"/>
        <v>600000.5</v>
      </c>
      <c r="H1899" s="80">
        <f>G1899</f>
        <v>600000.5</v>
      </c>
      <c r="I1899" s="162" t="s">
        <v>1215</v>
      </c>
      <c r="J1899" s="81"/>
      <c r="K1899" s="82"/>
    </row>
    <row r="1900" spans="1:11" customFormat="1" ht="16.5" x14ac:dyDescent="0.3">
      <c r="A1900" s="77"/>
      <c r="B1900" s="78"/>
      <c r="C1900" s="79"/>
      <c r="D1900" s="127"/>
      <c r="E1900" s="80"/>
      <c r="F1900" s="80"/>
      <c r="G1900" s="80">
        <f t="shared" si="21"/>
        <v>0</v>
      </c>
      <c r="H1900" s="80"/>
      <c r="I1900" s="162"/>
      <c r="J1900" s="81"/>
      <c r="K1900" s="82"/>
    </row>
    <row r="1901" spans="1:11" customFormat="1" ht="16.5" x14ac:dyDescent="0.3">
      <c r="A1901" s="77">
        <v>43376</v>
      </c>
      <c r="B1901" s="78" t="s">
        <v>2196</v>
      </c>
      <c r="C1901" s="79" t="s">
        <v>347</v>
      </c>
      <c r="D1901" s="127" t="s">
        <v>19</v>
      </c>
      <c r="E1901" s="80">
        <v>2</v>
      </c>
      <c r="F1901" s="80">
        <v>517000</v>
      </c>
      <c r="G1901" s="80">
        <f t="shared" si="21"/>
        <v>1034000</v>
      </c>
      <c r="H1901" s="80"/>
      <c r="I1901" s="162"/>
      <c r="J1901" s="81"/>
      <c r="K1901" s="82"/>
    </row>
    <row r="1902" spans="1:11" customFormat="1" ht="16.5" x14ac:dyDescent="0.3">
      <c r="A1902" s="77"/>
      <c r="B1902" s="78"/>
      <c r="C1902" s="79"/>
      <c r="D1902" s="127" t="s">
        <v>1094</v>
      </c>
      <c r="E1902" s="80">
        <v>2</v>
      </c>
      <c r="F1902" s="80">
        <v>199999.8</v>
      </c>
      <c r="G1902" s="80">
        <f t="shared" si="21"/>
        <v>399999.6</v>
      </c>
      <c r="H1902" s="80"/>
      <c r="I1902" s="162"/>
      <c r="J1902" s="81"/>
      <c r="K1902" s="82"/>
    </row>
    <row r="1903" spans="1:11" customFormat="1" ht="16.5" x14ac:dyDescent="0.3">
      <c r="A1903" s="77"/>
      <c r="B1903" s="78"/>
      <c r="C1903" s="79"/>
      <c r="D1903" s="127" t="s">
        <v>20</v>
      </c>
      <c r="E1903" s="80">
        <v>2</v>
      </c>
      <c r="F1903" s="80">
        <v>571000.1</v>
      </c>
      <c r="G1903" s="80">
        <f t="shared" si="21"/>
        <v>1142000.2</v>
      </c>
      <c r="H1903" s="80"/>
      <c r="I1903" s="162"/>
      <c r="J1903" s="81"/>
      <c r="K1903" s="82"/>
    </row>
    <row r="1904" spans="1:11" customFormat="1" ht="16.5" x14ac:dyDescent="0.3">
      <c r="A1904" s="77"/>
      <c r="B1904" s="78"/>
      <c r="C1904" s="79"/>
      <c r="D1904" s="127" t="s">
        <v>31</v>
      </c>
      <c r="E1904" s="80">
        <v>1</v>
      </c>
      <c r="F1904" s="80">
        <v>538000.1</v>
      </c>
      <c r="G1904" s="80">
        <f t="shared" si="21"/>
        <v>538000.1</v>
      </c>
      <c r="H1904" s="80">
        <f>SUM(G1901:G1904)</f>
        <v>3113999.9</v>
      </c>
      <c r="I1904" s="162" t="s">
        <v>310</v>
      </c>
      <c r="J1904" s="81"/>
      <c r="K1904" s="82"/>
    </row>
    <row r="1905" spans="1:11" customFormat="1" ht="16.5" x14ac:dyDescent="0.3">
      <c r="A1905" s="77"/>
      <c r="B1905" s="78"/>
      <c r="C1905" s="79"/>
      <c r="D1905" s="127"/>
      <c r="E1905" s="80"/>
      <c r="F1905" s="80"/>
      <c r="G1905" s="80">
        <f t="shared" si="21"/>
        <v>0</v>
      </c>
      <c r="H1905" s="80"/>
      <c r="I1905" s="162"/>
      <c r="J1905" s="81"/>
      <c r="K1905" s="82"/>
    </row>
    <row r="1906" spans="1:11" customFormat="1" ht="16.5" x14ac:dyDescent="0.3">
      <c r="A1906" s="77">
        <v>43376</v>
      </c>
      <c r="B1906" s="78" t="s">
        <v>2197</v>
      </c>
      <c r="C1906" s="79" t="s">
        <v>77</v>
      </c>
      <c r="D1906" s="127" t="s">
        <v>31</v>
      </c>
      <c r="E1906" s="80">
        <v>9</v>
      </c>
      <c r="F1906" s="80">
        <v>511100.09499999997</v>
      </c>
      <c r="G1906" s="80">
        <f t="shared" si="21"/>
        <v>4599900.8549999995</v>
      </c>
      <c r="H1906" s="80">
        <f>G1906</f>
        <v>4599900.8549999995</v>
      </c>
      <c r="I1906" s="162" t="s">
        <v>309</v>
      </c>
      <c r="J1906" s="81"/>
      <c r="K1906" s="82"/>
    </row>
    <row r="1907" spans="1:11" customFormat="1" ht="16.5" x14ac:dyDescent="0.3">
      <c r="A1907" s="77"/>
      <c r="B1907" s="78"/>
      <c r="C1907" s="79"/>
      <c r="D1907" s="127"/>
      <c r="E1907" s="80"/>
      <c r="F1907" s="80"/>
      <c r="G1907" s="80">
        <f t="shared" si="21"/>
        <v>0</v>
      </c>
      <c r="H1907" s="80"/>
      <c r="I1907" s="162"/>
      <c r="J1907" s="81"/>
      <c r="K1907" s="82"/>
    </row>
    <row r="1908" spans="1:11" customFormat="1" ht="16.5" x14ac:dyDescent="0.3">
      <c r="A1908" s="77">
        <v>43376</v>
      </c>
      <c r="B1908" s="78" t="s">
        <v>2198</v>
      </c>
      <c r="C1908" s="79" t="s">
        <v>2199</v>
      </c>
      <c r="D1908" s="127" t="s">
        <v>1094</v>
      </c>
      <c r="E1908" s="80">
        <v>2</v>
      </c>
      <c r="F1908" s="80">
        <v>199999.8</v>
      </c>
      <c r="G1908" s="80">
        <f t="shared" si="21"/>
        <v>399999.6</v>
      </c>
      <c r="H1908" s="80"/>
      <c r="I1908" s="162"/>
      <c r="J1908" s="81"/>
      <c r="K1908" s="82"/>
    </row>
    <row r="1909" spans="1:11" customFormat="1" ht="16.5" x14ac:dyDescent="0.3">
      <c r="A1909" s="77"/>
      <c r="B1909" s="78"/>
      <c r="C1909" s="79"/>
      <c r="D1909" s="127" t="s">
        <v>887</v>
      </c>
      <c r="E1909" s="80">
        <v>1</v>
      </c>
      <c r="F1909" s="80">
        <v>215000.5</v>
      </c>
      <c r="G1909" s="80">
        <f t="shared" si="21"/>
        <v>215000.5</v>
      </c>
      <c r="H1909" s="80">
        <f>SUM(G1908:G1909)</f>
        <v>615000.1</v>
      </c>
      <c r="I1909" s="162" t="s">
        <v>1756</v>
      </c>
      <c r="J1909" s="81"/>
      <c r="K1909" s="82"/>
    </row>
    <row r="1910" spans="1:11" customFormat="1" ht="16.5" x14ac:dyDescent="0.3">
      <c r="A1910" s="77"/>
      <c r="B1910" s="78"/>
      <c r="C1910" s="79"/>
      <c r="D1910" s="127"/>
      <c r="E1910" s="80"/>
      <c r="F1910" s="80"/>
      <c r="G1910" s="80">
        <f t="shared" si="21"/>
        <v>0</v>
      </c>
      <c r="H1910" s="80"/>
      <c r="I1910" s="162"/>
      <c r="J1910" s="81"/>
      <c r="K1910" s="82"/>
    </row>
    <row r="1911" spans="1:11" customFormat="1" ht="16.5" x14ac:dyDescent="0.3">
      <c r="A1911" s="77">
        <v>43376</v>
      </c>
      <c r="B1911" s="78" t="s">
        <v>2200</v>
      </c>
      <c r="C1911" s="79" t="s">
        <v>1893</v>
      </c>
      <c r="D1911" s="127" t="s">
        <v>887</v>
      </c>
      <c r="E1911" s="80">
        <v>12</v>
      </c>
      <c r="F1911" s="80">
        <v>215000.5</v>
      </c>
      <c r="G1911" s="80">
        <f t="shared" si="21"/>
        <v>2580006</v>
      </c>
      <c r="H1911" s="80"/>
      <c r="I1911" s="162"/>
      <c r="J1911" s="81"/>
      <c r="K1911" s="82"/>
    </row>
    <row r="1912" spans="1:11" customFormat="1" ht="16.5" x14ac:dyDescent="0.3">
      <c r="A1912" s="77"/>
      <c r="B1912" s="78"/>
      <c r="C1912" s="79"/>
      <c r="D1912" s="127" t="s">
        <v>1094</v>
      </c>
      <c r="E1912" s="80">
        <v>12</v>
      </c>
      <c r="F1912" s="80">
        <v>199999.8</v>
      </c>
      <c r="G1912" s="80">
        <f t="shared" si="21"/>
        <v>2399997.5999999996</v>
      </c>
      <c r="H1912" s="80">
        <f>SUM(G1911:G1912)</f>
        <v>4980003.5999999996</v>
      </c>
      <c r="I1912" s="162" t="s">
        <v>1756</v>
      </c>
      <c r="J1912" s="81"/>
      <c r="K1912" s="82"/>
    </row>
    <row r="1913" spans="1:11" customFormat="1" ht="16.5" x14ac:dyDescent="0.3">
      <c r="A1913" s="77"/>
      <c r="B1913" s="78"/>
      <c r="C1913" s="79"/>
      <c r="D1913" s="127"/>
      <c r="E1913" s="80"/>
      <c r="F1913" s="80"/>
      <c r="G1913" s="80">
        <f t="shared" si="21"/>
        <v>0</v>
      </c>
      <c r="H1913" s="80"/>
      <c r="I1913" s="162"/>
      <c r="J1913" s="81"/>
      <c r="K1913" s="82"/>
    </row>
    <row r="1914" spans="1:11" customFormat="1" ht="16.5" x14ac:dyDescent="0.3">
      <c r="A1914" s="77">
        <v>43376</v>
      </c>
      <c r="B1914" s="78" t="s">
        <v>2201</v>
      </c>
      <c r="C1914" s="79" t="s">
        <v>87</v>
      </c>
      <c r="D1914" s="127" t="s">
        <v>2094</v>
      </c>
      <c r="E1914" s="80">
        <v>3</v>
      </c>
      <c r="F1914" s="80">
        <v>234000.36</v>
      </c>
      <c r="G1914" s="80">
        <f t="shared" ref="G1914:G2058" si="22">E1914*F1914</f>
        <v>702001.08</v>
      </c>
      <c r="H1914" s="80">
        <f>G1914</f>
        <v>702001.08</v>
      </c>
      <c r="I1914" s="162" t="s">
        <v>674</v>
      </c>
      <c r="J1914" s="81"/>
      <c r="K1914" s="82"/>
    </row>
    <row r="1915" spans="1:11" customFormat="1" ht="16.5" x14ac:dyDescent="0.3">
      <c r="A1915" s="77"/>
      <c r="B1915" s="78"/>
      <c r="C1915" s="79"/>
      <c r="D1915" s="127"/>
      <c r="E1915" s="80"/>
      <c r="F1915" s="80"/>
      <c r="G1915" s="80">
        <f t="shared" si="22"/>
        <v>0</v>
      </c>
      <c r="H1915" s="80"/>
      <c r="I1915" s="162"/>
      <c r="J1915" s="81"/>
      <c r="K1915" s="82"/>
    </row>
    <row r="1916" spans="1:11" customFormat="1" ht="16.5" x14ac:dyDescent="0.3">
      <c r="A1916" s="77">
        <v>43376</v>
      </c>
      <c r="B1916" s="78" t="s">
        <v>2202</v>
      </c>
      <c r="C1916" s="79" t="s">
        <v>445</v>
      </c>
      <c r="D1916" s="127" t="s">
        <v>28</v>
      </c>
      <c r="E1916" s="80">
        <v>1</v>
      </c>
      <c r="F1916" s="80">
        <v>542450.09499999997</v>
      </c>
      <c r="G1916" s="80">
        <f t="shared" si="22"/>
        <v>542450.09499999997</v>
      </c>
      <c r="H1916" s="80">
        <f>G1916</f>
        <v>542450.09499999997</v>
      </c>
      <c r="I1916" s="162" t="s">
        <v>309</v>
      </c>
      <c r="J1916" s="81"/>
      <c r="K1916" s="82"/>
    </row>
    <row r="1917" spans="1:11" customFormat="1" ht="16.5" x14ac:dyDescent="0.3">
      <c r="A1917" s="77"/>
      <c r="B1917" s="78"/>
      <c r="C1917" s="79"/>
      <c r="D1917" s="127"/>
      <c r="E1917" s="80"/>
      <c r="F1917" s="80"/>
      <c r="G1917" s="80">
        <f t="shared" si="22"/>
        <v>0</v>
      </c>
      <c r="H1917" s="80"/>
      <c r="I1917" s="162"/>
      <c r="J1917" s="81"/>
      <c r="K1917" s="82"/>
    </row>
    <row r="1918" spans="1:11" customFormat="1" ht="16.5" x14ac:dyDescent="0.3">
      <c r="A1918" s="77">
        <v>43376</v>
      </c>
      <c r="B1918" s="78" t="s">
        <v>2203</v>
      </c>
      <c r="C1918" s="79" t="s">
        <v>2204</v>
      </c>
      <c r="D1918" s="127" t="s">
        <v>28</v>
      </c>
      <c r="E1918" s="80">
        <v>12</v>
      </c>
      <c r="F1918" s="80">
        <v>571000.1</v>
      </c>
      <c r="G1918" s="80">
        <f t="shared" si="22"/>
        <v>6852001.1999999993</v>
      </c>
      <c r="H1918" s="80">
        <f>G1918</f>
        <v>6852001.1999999993</v>
      </c>
      <c r="I1918" s="162" t="s">
        <v>1216</v>
      </c>
      <c r="J1918" s="81"/>
      <c r="K1918" s="82"/>
    </row>
    <row r="1919" spans="1:11" customFormat="1" ht="16.5" x14ac:dyDescent="0.3">
      <c r="A1919" s="77"/>
      <c r="B1919" s="78"/>
      <c r="C1919" s="79"/>
      <c r="D1919" s="127"/>
      <c r="E1919" s="80"/>
      <c r="F1919" s="80"/>
      <c r="G1919" s="80">
        <f t="shared" si="22"/>
        <v>0</v>
      </c>
      <c r="H1919" s="80"/>
      <c r="I1919" s="162"/>
      <c r="J1919" s="81"/>
      <c r="K1919" s="82"/>
    </row>
    <row r="1920" spans="1:11" customFormat="1" ht="16.5" x14ac:dyDescent="0.3">
      <c r="A1920" s="77">
        <v>43376</v>
      </c>
      <c r="B1920" s="78" t="s">
        <v>2205</v>
      </c>
      <c r="C1920" s="79" t="s">
        <v>2206</v>
      </c>
      <c r="D1920" s="127" t="s">
        <v>1678</v>
      </c>
      <c r="E1920" s="80">
        <v>3</v>
      </c>
      <c r="F1920" s="80">
        <v>671000</v>
      </c>
      <c r="G1920" s="80">
        <f t="shared" si="22"/>
        <v>2013000</v>
      </c>
      <c r="H1920" s="80">
        <f>G1920</f>
        <v>2013000</v>
      </c>
      <c r="I1920" s="162" t="s">
        <v>1216</v>
      </c>
      <c r="J1920" s="81"/>
      <c r="K1920" s="82"/>
    </row>
    <row r="1921" spans="1:11" customFormat="1" ht="16.5" x14ac:dyDescent="0.3">
      <c r="A1921" s="77"/>
      <c r="B1921" s="78"/>
      <c r="C1921" s="79"/>
      <c r="D1921" s="127"/>
      <c r="E1921" s="80"/>
      <c r="F1921" s="80"/>
      <c r="G1921" s="80">
        <f t="shared" si="22"/>
        <v>0</v>
      </c>
      <c r="H1921" s="80"/>
      <c r="I1921" s="162"/>
      <c r="J1921" s="81"/>
      <c r="K1921" s="82"/>
    </row>
    <row r="1922" spans="1:11" customFormat="1" ht="16.5" x14ac:dyDescent="0.3">
      <c r="A1922" s="77">
        <v>43376</v>
      </c>
      <c r="B1922" s="78" t="s">
        <v>2207</v>
      </c>
      <c r="C1922" s="79" t="s">
        <v>1805</v>
      </c>
      <c r="D1922" s="127" t="s">
        <v>104</v>
      </c>
      <c r="E1922" s="80">
        <v>1</v>
      </c>
      <c r="F1922" s="80">
        <v>538000.1</v>
      </c>
      <c r="G1922" s="80">
        <f t="shared" si="22"/>
        <v>538000.1</v>
      </c>
      <c r="H1922" s="80">
        <f>G1922</f>
        <v>538000.1</v>
      </c>
      <c r="I1922" s="162" t="s">
        <v>309</v>
      </c>
      <c r="J1922" s="81"/>
      <c r="K1922" s="82"/>
    </row>
    <row r="1923" spans="1:11" customFormat="1" ht="16.5" x14ac:dyDescent="0.3">
      <c r="A1923" s="77"/>
      <c r="B1923" s="78"/>
      <c r="C1923" s="79"/>
      <c r="D1923" s="127"/>
      <c r="E1923" s="80"/>
      <c r="F1923" s="80"/>
      <c r="G1923" s="80">
        <f t="shared" si="22"/>
        <v>0</v>
      </c>
      <c r="H1923" s="80"/>
      <c r="I1923" s="162"/>
      <c r="J1923" s="81"/>
      <c r="K1923" s="82"/>
    </row>
    <row r="1924" spans="1:11" customFormat="1" ht="16.5" x14ac:dyDescent="0.3">
      <c r="A1924" s="77">
        <v>43376</v>
      </c>
      <c r="B1924" s="78" t="s">
        <v>2208</v>
      </c>
      <c r="C1924" s="79" t="s">
        <v>778</v>
      </c>
      <c r="D1924" s="127" t="s">
        <v>1094</v>
      </c>
      <c r="E1924" s="80">
        <v>3</v>
      </c>
      <c r="F1924" s="80">
        <v>199999.8</v>
      </c>
      <c r="G1924" s="80">
        <f t="shared" si="22"/>
        <v>599999.39999999991</v>
      </c>
      <c r="H1924" s="80"/>
      <c r="I1924" s="162"/>
      <c r="J1924" s="81"/>
      <c r="K1924" s="82"/>
    </row>
    <row r="1925" spans="1:11" customFormat="1" ht="16.5" x14ac:dyDescent="0.3">
      <c r="A1925" s="77"/>
      <c r="B1925" s="78"/>
      <c r="C1925" s="79"/>
      <c r="D1925" s="127" t="s">
        <v>109</v>
      </c>
      <c r="E1925" s="80">
        <v>3</v>
      </c>
      <c r="F1925" s="80">
        <v>215000.5</v>
      </c>
      <c r="G1925" s="80">
        <f t="shared" si="22"/>
        <v>645001.5</v>
      </c>
      <c r="H1925" s="80">
        <f>SUM(G1924:G1925)</f>
        <v>1245000.8999999999</v>
      </c>
      <c r="I1925" s="162" t="s">
        <v>312</v>
      </c>
      <c r="J1925" s="81"/>
      <c r="K1925" s="82"/>
    </row>
    <row r="1926" spans="1:11" customFormat="1" ht="16.5" x14ac:dyDescent="0.3">
      <c r="A1926" s="77"/>
      <c r="B1926" s="78"/>
      <c r="C1926" s="79"/>
      <c r="D1926" s="127"/>
      <c r="E1926" s="80"/>
      <c r="F1926" s="80"/>
      <c r="G1926" s="80">
        <f t="shared" si="22"/>
        <v>0</v>
      </c>
      <c r="H1926" s="80"/>
      <c r="I1926" s="162"/>
      <c r="J1926" s="81"/>
      <c r="K1926" s="82"/>
    </row>
    <row r="1927" spans="1:11" customFormat="1" ht="16.5" x14ac:dyDescent="0.3">
      <c r="A1927" s="77">
        <v>43376</v>
      </c>
      <c r="B1927" s="78" t="s">
        <v>2209</v>
      </c>
      <c r="C1927" s="79" t="s">
        <v>1360</v>
      </c>
      <c r="D1927" s="127" t="s">
        <v>104</v>
      </c>
      <c r="E1927" s="80">
        <v>1</v>
      </c>
      <c r="F1927" s="80">
        <v>538000.1</v>
      </c>
      <c r="G1927" s="80">
        <f t="shared" si="22"/>
        <v>538000.1</v>
      </c>
      <c r="H1927" s="80">
        <f>G1927</f>
        <v>538000.1</v>
      </c>
      <c r="I1927" s="162" t="s">
        <v>309</v>
      </c>
      <c r="J1927" s="81"/>
      <c r="K1927" s="82"/>
    </row>
    <row r="1928" spans="1:11" customFormat="1" ht="16.5" x14ac:dyDescent="0.3">
      <c r="A1928" s="77"/>
      <c r="B1928" s="78"/>
      <c r="C1928" s="79"/>
      <c r="D1928" s="127"/>
      <c r="E1928" s="80"/>
      <c r="F1928" s="80"/>
      <c r="G1928" s="80">
        <f t="shared" si="22"/>
        <v>0</v>
      </c>
      <c r="H1928" s="80"/>
      <c r="I1928" s="162"/>
      <c r="J1928" s="81"/>
      <c r="K1928" s="82"/>
    </row>
    <row r="1929" spans="1:11" customFormat="1" ht="16.5" x14ac:dyDescent="0.3">
      <c r="A1929" s="77">
        <v>43376</v>
      </c>
      <c r="B1929" s="78" t="s">
        <v>2210</v>
      </c>
      <c r="C1929" s="79" t="s">
        <v>1139</v>
      </c>
      <c r="D1929" s="127" t="s">
        <v>887</v>
      </c>
      <c r="E1929" s="80">
        <v>2</v>
      </c>
      <c r="F1929" s="80">
        <v>215000.5</v>
      </c>
      <c r="G1929" s="80">
        <f t="shared" si="22"/>
        <v>430001</v>
      </c>
      <c r="H1929" s="80">
        <f>G1929</f>
        <v>430001</v>
      </c>
      <c r="I1929" s="162" t="s">
        <v>309</v>
      </c>
      <c r="J1929" s="81"/>
      <c r="K1929" s="82"/>
    </row>
    <row r="1930" spans="1:11" customFormat="1" ht="16.5" x14ac:dyDescent="0.3">
      <c r="A1930" s="77"/>
      <c r="B1930" s="78"/>
      <c r="C1930" s="79"/>
      <c r="D1930" s="127"/>
      <c r="E1930" s="80"/>
      <c r="F1930" s="80"/>
      <c r="G1930" s="80">
        <f t="shared" si="22"/>
        <v>0</v>
      </c>
      <c r="H1930" s="80"/>
      <c r="I1930" s="162"/>
      <c r="J1930" s="81"/>
      <c r="K1930" s="82"/>
    </row>
    <row r="1931" spans="1:11" customFormat="1" ht="16.5" x14ac:dyDescent="0.3">
      <c r="A1931" s="77">
        <v>43376</v>
      </c>
      <c r="B1931" s="78" t="s">
        <v>2211</v>
      </c>
      <c r="C1931" s="79" t="s">
        <v>244</v>
      </c>
      <c r="D1931" s="127" t="s">
        <v>31</v>
      </c>
      <c r="E1931" s="80">
        <v>2</v>
      </c>
      <c r="F1931" s="80">
        <v>511100.09499999997</v>
      </c>
      <c r="G1931" s="80">
        <f t="shared" si="22"/>
        <v>1022200.19</v>
      </c>
      <c r="H1931" s="80">
        <f>G1931</f>
        <v>1022200.19</v>
      </c>
      <c r="I1931" s="162" t="s">
        <v>309</v>
      </c>
      <c r="J1931" s="81"/>
      <c r="K1931" s="82"/>
    </row>
    <row r="1932" spans="1:11" customFormat="1" ht="16.5" x14ac:dyDescent="0.3">
      <c r="A1932" s="77"/>
      <c r="B1932" s="78"/>
      <c r="C1932" s="79"/>
      <c r="D1932" s="127"/>
      <c r="E1932" s="80"/>
      <c r="F1932" s="80"/>
      <c r="G1932" s="80">
        <f t="shared" si="22"/>
        <v>0</v>
      </c>
      <c r="H1932" s="80"/>
      <c r="I1932" s="162"/>
      <c r="J1932" s="81"/>
      <c r="K1932" s="82"/>
    </row>
    <row r="1933" spans="1:11" customFormat="1" ht="16.5" x14ac:dyDescent="0.3">
      <c r="A1933" s="77">
        <v>43376</v>
      </c>
      <c r="B1933" s="78" t="s">
        <v>2216</v>
      </c>
      <c r="C1933" s="79" t="s">
        <v>1194</v>
      </c>
      <c r="D1933" s="127" t="s">
        <v>1915</v>
      </c>
      <c r="E1933" s="80">
        <v>3</v>
      </c>
      <c r="F1933" s="80">
        <v>148500</v>
      </c>
      <c r="G1933" s="80">
        <f t="shared" si="22"/>
        <v>445500</v>
      </c>
      <c r="H1933" s="80">
        <f>G1933</f>
        <v>445500</v>
      </c>
      <c r="I1933" s="162" t="s">
        <v>1213</v>
      </c>
      <c r="J1933" s="81"/>
      <c r="K1933" s="82"/>
    </row>
    <row r="1934" spans="1:11" customFormat="1" ht="16.5" x14ac:dyDescent="0.3">
      <c r="A1934" s="77"/>
      <c r="B1934" s="78"/>
      <c r="C1934" s="79"/>
      <c r="D1934" s="127"/>
      <c r="E1934" s="80"/>
      <c r="F1934" s="80"/>
      <c r="G1934" s="80">
        <f t="shared" si="22"/>
        <v>0</v>
      </c>
      <c r="H1934" s="80"/>
      <c r="I1934" s="162"/>
      <c r="J1934" s="81"/>
      <c r="K1934" s="82"/>
    </row>
    <row r="1935" spans="1:11" customFormat="1" ht="16.5" x14ac:dyDescent="0.3">
      <c r="A1935" s="77">
        <v>43376</v>
      </c>
      <c r="B1935" s="78" t="s">
        <v>2212</v>
      </c>
      <c r="C1935" s="79" t="s">
        <v>12</v>
      </c>
      <c r="D1935" s="127" t="s">
        <v>28</v>
      </c>
      <c r="E1935" s="80">
        <v>24</v>
      </c>
      <c r="F1935" s="80">
        <v>542450.09</v>
      </c>
      <c r="G1935" s="80">
        <f t="shared" si="22"/>
        <v>13018802.16</v>
      </c>
      <c r="H1935" s="80"/>
      <c r="I1935" s="162"/>
      <c r="J1935" s="81"/>
      <c r="K1935" s="82"/>
    </row>
    <row r="1936" spans="1:11" customFormat="1" ht="16.5" x14ac:dyDescent="0.3">
      <c r="A1936" s="77"/>
      <c r="B1936" s="78"/>
      <c r="C1936" s="79"/>
      <c r="D1936" s="127" t="s">
        <v>2213</v>
      </c>
      <c r="E1936" s="80">
        <v>2</v>
      </c>
      <c r="F1936" s="80">
        <v>1049749.52</v>
      </c>
      <c r="G1936" s="80">
        <f t="shared" si="22"/>
        <v>2099499.04</v>
      </c>
      <c r="H1936" s="80">
        <f>SUM(G1935:G1936)</f>
        <v>15118301.199999999</v>
      </c>
      <c r="I1936" s="162" t="s">
        <v>309</v>
      </c>
      <c r="J1936" s="81"/>
      <c r="K1936" s="82"/>
    </row>
    <row r="1937" spans="1:11" customFormat="1" ht="16.5" x14ac:dyDescent="0.3">
      <c r="A1937" s="77"/>
      <c r="B1937" s="78"/>
      <c r="C1937" s="79"/>
      <c r="D1937" s="127"/>
      <c r="E1937" s="80"/>
      <c r="F1937" s="80"/>
      <c r="G1937" s="80">
        <f t="shared" si="22"/>
        <v>0</v>
      </c>
      <c r="H1937" s="80"/>
      <c r="I1937" s="162"/>
      <c r="J1937" s="81"/>
      <c r="K1937" s="82"/>
    </row>
    <row r="1938" spans="1:11" customFormat="1" ht="16.5" x14ac:dyDescent="0.3">
      <c r="A1938" s="77">
        <v>43376</v>
      </c>
      <c r="B1938" s="78" t="s">
        <v>2214</v>
      </c>
      <c r="C1938" s="79" t="s">
        <v>829</v>
      </c>
      <c r="D1938" s="127" t="s">
        <v>2215</v>
      </c>
      <c r="E1938" s="80">
        <v>2</v>
      </c>
      <c r="F1938" s="80">
        <v>764749.81</v>
      </c>
      <c r="G1938" s="80">
        <f t="shared" si="22"/>
        <v>1529499.62</v>
      </c>
      <c r="H1938" s="80">
        <f>G1938</f>
        <v>1529499.62</v>
      </c>
      <c r="I1938" s="162" t="s">
        <v>309</v>
      </c>
      <c r="J1938" s="81"/>
      <c r="K1938" s="82"/>
    </row>
    <row r="1939" spans="1:11" customFormat="1" ht="16.5" x14ac:dyDescent="0.3">
      <c r="A1939" s="77"/>
      <c r="B1939" s="78"/>
      <c r="C1939" s="79"/>
      <c r="D1939" s="127"/>
      <c r="E1939" s="80"/>
      <c r="F1939" s="80"/>
      <c r="G1939" s="80">
        <f t="shared" si="22"/>
        <v>0</v>
      </c>
      <c r="H1939" s="80"/>
      <c r="I1939" s="162"/>
      <c r="J1939" s="81"/>
      <c r="K1939" s="82"/>
    </row>
    <row r="1940" spans="1:11" customFormat="1" ht="16.5" x14ac:dyDescent="0.3">
      <c r="A1940" s="77">
        <v>43377</v>
      </c>
      <c r="B1940" s="78" t="s">
        <v>2217</v>
      </c>
      <c r="C1940" s="79" t="s">
        <v>985</v>
      </c>
      <c r="D1940" s="127" t="s">
        <v>1719</v>
      </c>
      <c r="E1940" s="80">
        <v>24</v>
      </c>
      <c r="F1940" s="80">
        <v>66999.899999999994</v>
      </c>
      <c r="G1940" s="80">
        <f t="shared" si="22"/>
        <v>1607997.5999999999</v>
      </c>
      <c r="H1940" s="80"/>
      <c r="I1940" s="162"/>
      <c r="J1940" s="81"/>
      <c r="K1940" s="82"/>
    </row>
    <row r="1941" spans="1:11" customFormat="1" ht="16.5" x14ac:dyDescent="0.3">
      <c r="A1941" s="77"/>
      <c r="B1941" s="78"/>
      <c r="C1941" s="79"/>
      <c r="D1941" s="127" t="s">
        <v>1721</v>
      </c>
      <c r="E1941" s="80">
        <v>24</v>
      </c>
      <c r="F1941" s="80">
        <v>133999.79999999999</v>
      </c>
      <c r="G1941" s="80">
        <f t="shared" si="22"/>
        <v>3215995.1999999997</v>
      </c>
      <c r="H1941" s="80"/>
      <c r="I1941" s="162"/>
      <c r="J1941" s="81"/>
      <c r="K1941" s="82"/>
    </row>
    <row r="1942" spans="1:11" customFormat="1" ht="16.5" x14ac:dyDescent="0.3">
      <c r="A1942" s="77"/>
      <c r="B1942" s="78"/>
      <c r="C1942" s="79"/>
      <c r="D1942" s="127" t="s">
        <v>1933</v>
      </c>
      <c r="E1942" s="80">
        <v>24</v>
      </c>
      <c r="F1942" s="80">
        <v>66999.899999999994</v>
      </c>
      <c r="G1942" s="80">
        <f t="shared" si="22"/>
        <v>1607997.5999999999</v>
      </c>
      <c r="H1942" s="80"/>
      <c r="I1942" s="162"/>
      <c r="J1942" s="81"/>
      <c r="K1942" s="82"/>
    </row>
    <row r="1943" spans="1:11" customFormat="1" ht="16.5" x14ac:dyDescent="0.3">
      <c r="A1943" s="77"/>
      <c r="B1943" s="78"/>
      <c r="C1943" s="79"/>
      <c r="D1943" s="127" t="s">
        <v>1722</v>
      </c>
      <c r="E1943" s="80">
        <v>24</v>
      </c>
      <c r="F1943" s="80">
        <v>133999.79999999999</v>
      </c>
      <c r="G1943" s="80">
        <f t="shared" si="22"/>
        <v>3215995.1999999997</v>
      </c>
      <c r="H1943" s="80"/>
      <c r="I1943" s="162"/>
      <c r="J1943" s="81"/>
      <c r="K1943" s="82"/>
    </row>
    <row r="1944" spans="1:11" customFormat="1" ht="16.5" x14ac:dyDescent="0.3">
      <c r="A1944" s="77"/>
      <c r="B1944" s="78"/>
      <c r="C1944" s="79"/>
      <c r="D1944" s="127" t="s">
        <v>1930</v>
      </c>
      <c r="E1944" s="80">
        <v>24</v>
      </c>
      <c r="F1944" s="80">
        <v>66999.899999999994</v>
      </c>
      <c r="G1944" s="80">
        <f t="shared" si="22"/>
        <v>1607997.5999999999</v>
      </c>
      <c r="H1944" s="80">
        <f>SUM(G1940:G1944)</f>
        <v>11255983.199999999</v>
      </c>
      <c r="I1944" s="162" t="s">
        <v>1213</v>
      </c>
      <c r="J1944" s="81"/>
      <c r="K1944" s="82"/>
    </row>
    <row r="1945" spans="1:11" customFormat="1" ht="16.5" x14ac:dyDescent="0.3">
      <c r="A1945" s="77"/>
      <c r="B1945" s="78"/>
      <c r="C1945" s="79"/>
      <c r="D1945" s="127"/>
      <c r="E1945" s="80"/>
      <c r="F1945" s="80"/>
      <c r="G1945" s="80">
        <f t="shared" si="22"/>
        <v>0</v>
      </c>
      <c r="H1945" s="80"/>
      <c r="I1945" s="162"/>
      <c r="J1945" s="81"/>
      <c r="K1945" s="82"/>
    </row>
    <row r="1946" spans="1:11" customFormat="1" ht="16.5" x14ac:dyDescent="0.3">
      <c r="A1946" s="77">
        <v>43377</v>
      </c>
      <c r="B1946" s="78" t="s">
        <v>2218</v>
      </c>
      <c r="C1946" s="79" t="s">
        <v>253</v>
      </c>
      <c r="D1946" s="127" t="s">
        <v>109</v>
      </c>
      <c r="E1946" s="80">
        <v>4</v>
      </c>
      <c r="F1946" s="80">
        <v>215000.5</v>
      </c>
      <c r="G1946" s="80">
        <f t="shared" si="22"/>
        <v>860002</v>
      </c>
      <c r="H1946" s="80">
        <f>G1946</f>
        <v>860002</v>
      </c>
      <c r="I1946" s="162" t="s">
        <v>315</v>
      </c>
      <c r="J1946" s="81"/>
      <c r="K1946" s="82"/>
    </row>
    <row r="1947" spans="1:11" customFormat="1" ht="16.5" x14ac:dyDescent="0.3">
      <c r="A1947" s="77"/>
      <c r="B1947" s="78"/>
      <c r="C1947" s="79"/>
      <c r="D1947" s="127"/>
      <c r="E1947" s="80"/>
      <c r="F1947" s="80"/>
      <c r="G1947" s="80">
        <f t="shared" si="22"/>
        <v>0</v>
      </c>
      <c r="H1947" s="80"/>
      <c r="I1947" s="162"/>
      <c r="J1947" s="81"/>
      <c r="K1947" s="82"/>
    </row>
    <row r="1948" spans="1:11" customFormat="1" ht="16.5" x14ac:dyDescent="0.3">
      <c r="A1948" s="77">
        <v>43377</v>
      </c>
      <c r="B1948" s="78" t="s">
        <v>2219</v>
      </c>
      <c r="C1948" s="79" t="s">
        <v>53</v>
      </c>
      <c r="D1948" s="127" t="s">
        <v>31</v>
      </c>
      <c r="E1948" s="80">
        <v>3</v>
      </c>
      <c r="F1948" s="80">
        <v>538000.1</v>
      </c>
      <c r="G1948" s="80">
        <f t="shared" si="22"/>
        <v>1614000.2999999998</v>
      </c>
      <c r="H1948" s="80">
        <f>G1948</f>
        <v>1614000.2999999998</v>
      </c>
      <c r="I1948" s="162" t="s">
        <v>309</v>
      </c>
      <c r="J1948" s="81"/>
      <c r="K1948" s="82"/>
    </row>
    <row r="1949" spans="1:11" customFormat="1" ht="16.5" x14ac:dyDescent="0.3">
      <c r="A1949" s="77"/>
      <c r="B1949" s="78"/>
      <c r="C1949" s="79"/>
      <c r="D1949" s="127"/>
      <c r="E1949" s="80"/>
      <c r="F1949" s="80"/>
      <c r="G1949" s="80">
        <f t="shared" si="22"/>
        <v>0</v>
      </c>
      <c r="H1949" s="80"/>
      <c r="I1949" s="162"/>
      <c r="J1949" s="81"/>
      <c r="K1949" s="82"/>
    </row>
    <row r="1950" spans="1:11" customFormat="1" ht="16.5" x14ac:dyDescent="0.3">
      <c r="A1950" s="77">
        <v>43377</v>
      </c>
      <c r="B1950" s="78" t="s">
        <v>2220</v>
      </c>
      <c r="C1950" s="79" t="s">
        <v>244</v>
      </c>
      <c r="D1950" s="127" t="s">
        <v>31</v>
      </c>
      <c r="E1950" s="80">
        <v>4</v>
      </c>
      <c r="F1950" s="80">
        <v>511100.09499999997</v>
      </c>
      <c r="G1950" s="80">
        <f t="shared" si="22"/>
        <v>2044400.38</v>
      </c>
      <c r="H1950" s="80">
        <f>G1950</f>
        <v>2044400.38</v>
      </c>
      <c r="I1950" s="162" t="s">
        <v>309</v>
      </c>
      <c r="J1950" s="81"/>
      <c r="K1950" s="82"/>
    </row>
    <row r="1951" spans="1:11" customFormat="1" ht="16.5" x14ac:dyDescent="0.3">
      <c r="A1951" s="77"/>
      <c r="B1951" s="78"/>
      <c r="C1951" s="79"/>
      <c r="D1951" s="127"/>
      <c r="E1951" s="80"/>
      <c r="F1951" s="80"/>
      <c r="G1951" s="80">
        <f t="shared" si="22"/>
        <v>0</v>
      </c>
      <c r="H1951" s="80"/>
      <c r="I1951" s="162"/>
      <c r="J1951" s="81"/>
      <c r="K1951" s="82"/>
    </row>
    <row r="1952" spans="1:11" customFormat="1" ht="16.5" x14ac:dyDescent="0.3">
      <c r="A1952" s="77">
        <v>43377</v>
      </c>
      <c r="B1952" s="78" t="s">
        <v>2221</v>
      </c>
      <c r="C1952" s="79" t="s">
        <v>2222</v>
      </c>
      <c r="D1952" s="127" t="s">
        <v>104</v>
      </c>
      <c r="E1952" s="80">
        <v>1</v>
      </c>
      <c r="F1952" s="80">
        <v>511100.09499999997</v>
      </c>
      <c r="G1952" s="80">
        <f t="shared" si="22"/>
        <v>511100.09499999997</v>
      </c>
      <c r="H1952" s="80">
        <f>G1952</f>
        <v>511100.09499999997</v>
      </c>
      <c r="I1952" s="162" t="s">
        <v>312</v>
      </c>
      <c r="J1952" s="81"/>
      <c r="K1952" s="82"/>
    </row>
    <row r="1953" spans="1:11" customFormat="1" ht="16.5" x14ac:dyDescent="0.3">
      <c r="A1953" s="77"/>
      <c r="B1953" s="78"/>
      <c r="C1953" s="79"/>
      <c r="D1953" s="127"/>
      <c r="E1953" s="80"/>
      <c r="F1953" s="80"/>
      <c r="G1953" s="80">
        <f t="shared" si="22"/>
        <v>0</v>
      </c>
      <c r="H1953" s="80"/>
      <c r="I1953" s="162"/>
      <c r="J1953" s="81"/>
      <c r="K1953" s="82"/>
    </row>
    <row r="1954" spans="1:11" customFormat="1" ht="16.5" x14ac:dyDescent="0.3">
      <c r="A1954" s="77">
        <v>43377</v>
      </c>
      <c r="B1954" s="78" t="s">
        <v>2223</v>
      </c>
      <c r="C1954" s="79" t="s">
        <v>808</v>
      </c>
      <c r="D1954" s="127" t="s">
        <v>20</v>
      </c>
      <c r="E1954" s="80">
        <v>1</v>
      </c>
      <c r="F1954" s="80">
        <v>542450.09499999997</v>
      </c>
      <c r="G1954" s="80">
        <f t="shared" si="22"/>
        <v>542450.09499999997</v>
      </c>
      <c r="H1954" s="80">
        <f>G1954</f>
        <v>542450.09499999997</v>
      </c>
      <c r="I1954" s="162" t="s">
        <v>309</v>
      </c>
      <c r="J1954" s="81"/>
      <c r="K1954" s="82"/>
    </row>
    <row r="1955" spans="1:11" customFormat="1" ht="16.5" x14ac:dyDescent="0.3">
      <c r="A1955" s="77"/>
      <c r="B1955" s="78"/>
      <c r="C1955" s="79"/>
      <c r="D1955" s="127"/>
      <c r="E1955" s="80"/>
      <c r="F1955" s="80"/>
      <c r="G1955" s="80">
        <f t="shared" si="22"/>
        <v>0</v>
      </c>
      <c r="H1955" s="80"/>
      <c r="I1955" s="162"/>
      <c r="J1955" s="81"/>
      <c r="K1955" s="82"/>
    </row>
    <row r="1956" spans="1:11" customFormat="1" ht="16.5" x14ac:dyDescent="0.3">
      <c r="A1956" s="77">
        <v>43377</v>
      </c>
      <c r="B1956" s="78" t="s">
        <v>2224</v>
      </c>
      <c r="C1956" s="79" t="s">
        <v>2225</v>
      </c>
      <c r="D1956" s="127" t="s">
        <v>319</v>
      </c>
      <c r="E1956" s="80">
        <v>1</v>
      </c>
      <c r="F1956" s="80">
        <v>570000.47499999998</v>
      </c>
      <c r="G1956" s="80">
        <f t="shared" si="22"/>
        <v>570000.47499999998</v>
      </c>
      <c r="H1956" s="80">
        <f>G1956</f>
        <v>570000.47499999998</v>
      </c>
      <c r="I1956" s="162" t="s">
        <v>309</v>
      </c>
      <c r="J1956" s="81"/>
      <c r="K1956" s="82"/>
    </row>
    <row r="1957" spans="1:11" customFormat="1" ht="16.5" x14ac:dyDescent="0.3">
      <c r="A1957" s="77"/>
      <c r="B1957" s="78"/>
      <c r="C1957" s="79"/>
      <c r="D1957" s="127"/>
      <c r="E1957" s="80"/>
      <c r="F1957" s="80"/>
      <c r="G1957" s="80">
        <f t="shared" si="22"/>
        <v>0</v>
      </c>
      <c r="H1957" s="80"/>
      <c r="I1957" s="162"/>
      <c r="J1957" s="81"/>
      <c r="K1957" s="82"/>
    </row>
    <row r="1958" spans="1:11" customFormat="1" ht="16.5" x14ac:dyDescent="0.3">
      <c r="A1958" s="77">
        <v>43377</v>
      </c>
      <c r="B1958" s="78" t="s">
        <v>2226</v>
      </c>
      <c r="C1958" s="79" t="s">
        <v>237</v>
      </c>
      <c r="D1958" s="127" t="s">
        <v>887</v>
      </c>
      <c r="E1958" s="80">
        <v>4</v>
      </c>
      <c r="F1958" s="80">
        <v>215000.5</v>
      </c>
      <c r="G1958" s="80">
        <f t="shared" si="22"/>
        <v>860002</v>
      </c>
      <c r="H1958" s="80">
        <f>G1958</f>
        <v>860002</v>
      </c>
      <c r="I1958" s="162" t="s">
        <v>309</v>
      </c>
      <c r="J1958" s="81"/>
      <c r="K1958" s="82"/>
    </row>
    <row r="1959" spans="1:11" customFormat="1" ht="16.5" x14ac:dyDescent="0.3">
      <c r="A1959" s="77"/>
      <c r="B1959" s="78"/>
      <c r="C1959" s="79"/>
      <c r="D1959" s="127"/>
      <c r="E1959" s="80"/>
      <c r="F1959" s="80"/>
      <c r="G1959" s="80">
        <f t="shared" si="22"/>
        <v>0</v>
      </c>
      <c r="H1959" s="80"/>
      <c r="I1959" s="162"/>
      <c r="J1959" s="81"/>
      <c r="K1959" s="82"/>
    </row>
    <row r="1960" spans="1:11" customFormat="1" ht="16.5" x14ac:dyDescent="0.3">
      <c r="A1960" s="77">
        <v>43377</v>
      </c>
      <c r="B1960" s="78" t="s">
        <v>2227</v>
      </c>
      <c r="C1960" s="79" t="s">
        <v>442</v>
      </c>
      <c r="D1960" s="127" t="s">
        <v>1094</v>
      </c>
      <c r="E1960" s="80">
        <v>3</v>
      </c>
      <c r="F1960" s="80">
        <v>199999.8</v>
      </c>
      <c r="G1960" s="80">
        <f t="shared" si="22"/>
        <v>599999.39999999991</v>
      </c>
      <c r="H1960" s="80"/>
      <c r="I1960" s="162"/>
      <c r="J1960" s="81"/>
      <c r="K1960" s="82"/>
    </row>
    <row r="1961" spans="1:11" customFormat="1" ht="16.5" x14ac:dyDescent="0.3">
      <c r="A1961" s="77"/>
      <c r="B1961" s="78"/>
      <c r="C1961" s="79"/>
      <c r="D1961" s="127" t="s">
        <v>104</v>
      </c>
      <c r="E1961" s="80">
        <v>1</v>
      </c>
      <c r="F1961" s="80">
        <v>511100.09499999997</v>
      </c>
      <c r="G1961" s="80">
        <f t="shared" si="22"/>
        <v>511100.09499999997</v>
      </c>
      <c r="H1961" s="80"/>
      <c r="I1961" s="162"/>
      <c r="J1961" s="81"/>
      <c r="K1961" s="82"/>
    </row>
    <row r="1962" spans="1:11" customFormat="1" ht="16.5" x14ac:dyDescent="0.3">
      <c r="A1962" s="77"/>
      <c r="B1962" s="78"/>
      <c r="C1962" s="79"/>
      <c r="D1962" s="127" t="s">
        <v>887</v>
      </c>
      <c r="E1962" s="80">
        <v>3</v>
      </c>
      <c r="F1962" s="80">
        <v>215000.5</v>
      </c>
      <c r="G1962" s="80">
        <f t="shared" si="22"/>
        <v>645001.5</v>
      </c>
      <c r="H1962" s="80"/>
      <c r="I1962" s="162"/>
      <c r="J1962" s="81"/>
      <c r="K1962" s="82"/>
    </row>
    <row r="1963" spans="1:11" customFormat="1" ht="16.5" x14ac:dyDescent="0.3">
      <c r="A1963" s="77"/>
      <c r="B1963" s="78"/>
      <c r="C1963" s="79"/>
      <c r="D1963" s="127" t="s">
        <v>109</v>
      </c>
      <c r="E1963" s="80">
        <v>3</v>
      </c>
      <c r="F1963" s="80">
        <v>215000.5</v>
      </c>
      <c r="G1963" s="80">
        <f t="shared" si="22"/>
        <v>645001.5</v>
      </c>
      <c r="H1963" s="80">
        <f>SUM(G1960:G1963)</f>
        <v>2401102.4950000001</v>
      </c>
      <c r="I1963" s="162" t="s">
        <v>312</v>
      </c>
      <c r="J1963" s="81"/>
      <c r="K1963" s="82"/>
    </row>
    <row r="1964" spans="1:11" customFormat="1" ht="16.5" x14ac:dyDescent="0.3">
      <c r="A1964" s="77"/>
      <c r="B1964" s="78"/>
      <c r="C1964" s="79"/>
      <c r="D1964" s="127"/>
      <c r="E1964" s="80"/>
      <c r="F1964" s="80"/>
      <c r="G1964" s="80">
        <f t="shared" si="22"/>
        <v>0</v>
      </c>
      <c r="H1964" s="80"/>
      <c r="I1964" s="162"/>
      <c r="J1964" s="81"/>
      <c r="K1964" s="82"/>
    </row>
    <row r="1965" spans="1:11" customFormat="1" ht="16.5" x14ac:dyDescent="0.3">
      <c r="A1965" s="77">
        <v>43377</v>
      </c>
      <c r="B1965" s="78" t="s">
        <v>2228</v>
      </c>
      <c r="C1965" s="79" t="s">
        <v>1019</v>
      </c>
      <c r="D1965" s="127" t="s">
        <v>104</v>
      </c>
      <c r="E1965" s="80">
        <v>1</v>
      </c>
      <c r="F1965" s="80">
        <v>511100.09499999997</v>
      </c>
      <c r="G1965" s="80">
        <f t="shared" si="22"/>
        <v>511100.09499999997</v>
      </c>
      <c r="H1965" s="80">
        <f>G1965</f>
        <v>511100.09499999997</v>
      </c>
      <c r="I1965" s="162" t="s">
        <v>309</v>
      </c>
      <c r="J1965" s="81"/>
      <c r="K1965" s="82"/>
    </row>
    <row r="1966" spans="1:11" customFormat="1" ht="16.5" x14ac:dyDescent="0.3">
      <c r="A1966" s="77"/>
      <c r="B1966" s="78"/>
      <c r="C1966" s="79"/>
      <c r="D1966" s="127"/>
      <c r="E1966" s="80"/>
      <c r="F1966" s="80"/>
      <c r="G1966" s="80">
        <f t="shared" si="22"/>
        <v>0</v>
      </c>
      <c r="H1966" s="80"/>
      <c r="I1966" s="162"/>
      <c r="J1966" s="81"/>
      <c r="K1966" s="82"/>
    </row>
    <row r="1967" spans="1:11" customFormat="1" ht="16.5" x14ac:dyDescent="0.3">
      <c r="A1967" s="77">
        <v>43377</v>
      </c>
      <c r="B1967" s="78" t="s">
        <v>2229</v>
      </c>
      <c r="C1967" s="79" t="s">
        <v>2230</v>
      </c>
      <c r="D1967" s="127" t="s">
        <v>20</v>
      </c>
      <c r="E1967" s="80">
        <v>12</v>
      </c>
      <c r="F1967" s="80">
        <v>574999.69999999995</v>
      </c>
      <c r="G1967" s="80">
        <f t="shared" si="22"/>
        <v>6899996.3999999994</v>
      </c>
      <c r="H1967" s="80">
        <f>G1967</f>
        <v>6899996.3999999994</v>
      </c>
      <c r="I1967" s="162" t="s">
        <v>1215</v>
      </c>
      <c r="J1967" s="81"/>
      <c r="K1967" s="82"/>
    </row>
    <row r="1968" spans="1:11" customFormat="1" ht="16.5" x14ac:dyDescent="0.3">
      <c r="A1968" s="77"/>
      <c r="B1968" s="78"/>
      <c r="C1968" s="79"/>
      <c r="D1968" s="127"/>
      <c r="E1968" s="80"/>
      <c r="F1968" s="80"/>
      <c r="G1968" s="80">
        <f t="shared" si="22"/>
        <v>0</v>
      </c>
      <c r="H1968" s="80"/>
      <c r="I1968" s="162"/>
      <c r="J1968" s="81"/>
      <c r="K1968" s="82"/>
    </row>
    <row r="1969" spans="1:11" customFormat="1" ht="16.5" x14ac:dyDescent="0.3">
      <c r="A1969" s="77">
        <v>43377</v>
      </c>
      <c r="B1969" s="78" t="s">
        <v>2231</v>
      </c>
      <c r="C1969" s="79" t="s">
        <v>1734</v>
      </c>
      <c r="D1969" s="127" t="s">
        <v>20</v>
      </c>
      <c r="E1969" s="80">
        <v>2</v>
      </c>
      <c r="F1969" s="80">
        <v>542450.09499999997</v>
      </c>
      <c r="G1969" s="80">
        <f t="shared" si="22"/>
        <v>1084900.19</v>
      </c>
      <c r="H1969" s="80">
        <f>G1969</f>
        <v>1084900.19</v>
      </c>
      <c r="I1969" s="162" t="s">
        <v>309</v>
      </c>
      <c r="J1969" s="81"/>
      <c r="K1969" s="82"/>
    </row>
    <row r="1970" spans="1:11" customFormat="1" ht="16.5" x14ac:dyDescent="0.3">
      <c r="A1970" s="77"/>
      <c r="B1970" s="78"/>
      <c r="C1970" s="79"/>
      <c r="D1970" s="127"/>
      <c r="E1970" s="80"/>
      <c r="F1970" s="80"/>
      <c r="G1970" s="80">
        <f t="shared" si="22"/>
        <v>0</v>
      </c>
      <c r="H1970" s="80"/>
      <c r="I1970" s="162"/>
      <c r="J1970" s="81"/>
      <c r="K1970" s="82"/>
    </row>
    <row r="1971" spans="1:11" customFormat="1" ht="16.5" x14ac:dyDescent="0.3">
      <c r="A1971" s="77">
        <v>43377</v>
      </c>
      <c r="B1971" s="78" t="s">
        <v>2232</v>
      </c>
      <c r="C1971" s="79" t="s">
        <v>559</v>
      </c>
      <c r="D1971" s="127" t="s">
        <v>19</v>
      </c>
      <c r="E1971" s="80">
        <v>2</v>
      </c>
      <c r="F1971" s="80">
        <v>517000</v>
      </c>
      <c r="G1971" s="80">
        <f t="shared" si="22"/>
        <v>1034000</v>
      </c>
      <c r="H1971" s="80">
        <f>G1971</f>
        <v>1034000</v>
      </c>
      <c r="I1971" s="162" t="s">
        <v>1213</v>
      </c>
      <c r="J1971" s="81"/>
      <c r="K1971" s="82"/>
    </row>
    <row r="1972" spans="1:11" customFormat="1" ht="16.5" x14ac:dyDescent="0.3">
      <c r="A1972" s="77"/>
      <c r="B1972" s="78"/>
      <c r="C1972" s="79"/>
      <c r="D1972" s="127"/>
      <c r="E1972" s="80"/>
      <c r="F1972" s="80"/>
      <c r="G1972" s="80">
        <f t="shared" si="22"/>
        <v>0</v>
      </c>
      <c r="H1972" s="80"/>
      <c r="I1972" s="162"/>
      <c r="J1972" s="81"/>
      <c r="K1972" s="82"/>
    </row>
    <row r="1973" spans="1:11" customFormat="1" ht="16.5" x14ac:dyDescent="0.3">
      <c r="A1973" s="77">
        <v>43377</v>
      </c>
      <c r="B1973" s="78" t="s">
        <v>2233</v>
      </c>
      <c r="C1973" s="79" t="s">
        <v>1957</v>
      </c>
      <c r="D1973" s="127" t="s">
        <v>2234</v>
      </c>
      <c r="E1973" s="80">
        <v>4</v>
      </c>
      <c r="F1973" s="80">
        <v>637450</v>
      </c>
      <c r="G1973" s="80">
        <f t="shared" si="22"/>
        <v>2549800</v>
      </c>
      <c r="H1973" s="80">
        <f>G1973</f>
        <v>2549800</v>
      </c>
      <c r="I1973" s="162" t="s">
        <v>309</v>
      </c>
      <c r="J1973" s="81"/>
      <c r="K1973" s="82"/>
    </row>
    <row r="1974" spans="1:11" customFormat="1" ht="16.5" x14ac:dyDescent="0.3">
      <c r="A1974" s="77"/>
      <c r="B1974" s="78"/>
      <c r="C1974" s="79"/>
      <c r="D1974" s="127"/>
      <c r="E1974" s="80"/>
      <c r="F1974" s="80"/>
      <c r="G1974" s="80">
        <f t="shared" si="22"/>
        <v>0</v>
      </c>
      <c r="H1974" s="80"/>
      <c r="I1974" s="162"/>
      <c r="J1974" s="81"/>
      <c r="K1974" s="82"/>
    </row>
    <row r="1975" spans="1:11" customFormat="1" ht="16.5" x14ac:dyDescent="0.3">
      <c r="A1975" s="77">
        <v>43377</v>
      </c>
      <c r="B1975" s="78" t="s">
        <v>2235</v>
      </c>
      <c r="C1975" s="79" t="s">
        <v>253</v>
      </c>
      <c r="D1975" s="127" t="s">
        <v>2047</v>
      </c>
      <c r="E1975" s="80">
        <v>4</v>
      </c>
      <c r="F1975" s="80">
        <v>477999.5</v>
      </c>
      <c r="G1975" s="80">
        <f t="shared" si="22"/>
        <v>1911998</v>
      </c>
      <c r="H1975" s="80">
        <f>G1975</f>
        <v>1911998</v>
      </c>
      <c r="I1975" s="162" t="s">
        <v>315</v>
      </c>
      <c r="J1975" s="81"/>
      <c r="K1975" s="82"/>
    </row>
    <row r="1976" spans="1:11" customFormat="1" ht="16.5" x14ac:dyDescent="0.3">
      <c r="A1976" s="77"/>
      <c r="B1976" s="78"/>
      <c r="C1976" s="79"/>
      <c r="D1976" s="127"/>
      <c r="E1976" s="80"/>
      <c r="F1976" s="80"/>
      <c r="G1976" s="80">
        <f t="shared" si="22"/>
        <v>0</v>
      </c>
      <c r="H1976" s="80"/>
      <c r="I1976" s="162"/>
      <c r="J1976" s="81"/>
      <c r="K1976" s="82"/>
    </row>
    <row r="1977" spans="1:11" customFormat="1" ht="16.5" x14ac:dyDescent="0.3">
      <c r="A1977" s="77">
        <v>43377</v>
      </c>
      <c r="B1977" s="78" t="s">
        <v>2236</v>
      </c>
      <c r="C1977" s="79" t="s">
        <v>2237</v>
      </c>
      <c r="D1977" s="127" t="s">
        <v>1358</v>
      </c>
      <c r="E1977" s="80">
        <v>2</v>
      </c>
      <c r="F1977" s="80">
        <v>1205000.5</v>
      </c>
      <c r="G1977" s="80">
        <f t="shared" si="22"/>
        <v>2410001</v>
      </c>
      <c r="H1977" s="80">
        <f>G1977</f>
        <v>2410001</v>
      </c>
      <c r="I1977" s="162" t="s">
        <v>1216</v>
      </c>
      <c r="J1977" s="81"/>
      <c r="K1977" s="82"/>
    </row>
    <row r="1978" spans="1:11" customFormat="1" ht="16.5" x14ac:dyDescent="0.3">
      <c r="A1978" s="77"/>
      <c r="B1978" s="78"/>
      <c r="C1978" s="79"/>
      <c r="D1978" s="127"/>
      <c r="E1978" s="80"/>
      <c r="F1978" s="80"/>
      <c r="G1978" s="80">
        <f t="shared" si="22"/>
        <v>0</v>
      </c>
      <c r="H1978" s="80"/>
      <c r="I1978" s="162"/>
      <c r="J1978" s="81"/>
      <c r="K1978" s="82"/>
    </row>
    <row r="1979" spans="1:11" customFormat="1" ht="16.5" x14ac:dyDescent="0.3">
      <c r="A1979" s="77">
        <v>43378</v>
      </c>
      <c r="B1979" s="78" t="s">
        <v>2238</v>
      </c>
      <c r="C1979" s="79" t="s">
        <v>113</v>
      </c>
      <c r="D1979" s="127" t="s">
        <v>1094</v>
      </c>
      <c r="E1979" s="80">
        <v>1</v>
      </c>
      <c r="F1979" s="80">
        <v>199999.8</v>
      </c>
      <c r="G1979" s="80">
        <f t="shared" si="22"/>
        <v>199999.8</v>
      </c>
      <c r="H1979" s="80">
        <f>G1979</f>
        <v>199999.8</v>
      </c>
      <c r="I1979" s="162" t="s">
        <v>1213</v>
      </c>
      <c r="J1979" s="81"/>
      <c r="K1979" s="82"/>
    </row>
    <row r="1980" spans="1:11" customFormat="1" ht="16.5" x14ac:dyDescent="0.3">
      <c r="A1980" s="77"/>
      <c r="B1980" s="78"/>
      <c r="C1980" s="79"/>
      <c r="D1980" s="127"/>
      <c r="E1980" s="80"/>
      <c r="F1980" s="80"/>
      <c r="G1980" s="80">
        <f t="shared" si="22"/>
        <v>0</v>
      </c>
      <c r="H1980" s="80"/>
      <c r="I1980" s="162"/>
      <c r="J1980" s="81"/>
      <c r="K1980" s="82"/>
    </row>
    <row r="1981" spans="1:11" customFormat="1" ht="16.5" x14ac:dyDescent="0.3">
      <c r="A1981" s="77">
        <v>43378</v>
      </c>
      <c r="B1981" s="78" t="s">
        <v>2239</v>
      </c>
      <c r="C1981" s="79" t="s">
        <v>2240</v>
      </c>
      <c r="D1981" s="127" t="s">
        <v>2241</v>
      </c>
      <c r="E1981" s="80">
        <v>3</v>
      </c>
      <c r="F1981" s="80">
        <v>570000.47499999998</v>
      </c>
      <c r="G1981" s="80">
        <f t="shared" si="22"/>
        <v>1710001.4249999998</v>
      </c>
      <c r="H1981" s="80">
        <f>G1981</f>
        <v>1710001.4249999998</v>
      </c>
      <c r="I1981" s="162" t="s">
        <v>1213</v>
      </c>
      <c r="J1981" s="81"/>
      <c r="K1981" s="82"/>
    </row>
    <row r="1982" spans="1:11" customFormat="1" ht="16.5" x14ac:dyDescent="0.3">
      <c r="A1982" s="77"/>
      <c r="B1982" s="78"/>
      <c r="C1982" s="79"/>
      <c r="D1982" s="127"/>
      <c r="E1982" s="80"/>
      <c r="F1982" s="80"/>
      <c r="G1982" s="80">
        <f t="shared" si="22"/>
        <v>0</v>
      </c>
      <c r="H1982" s="80"/>
      <c r="I1982" s="162"/>
      <c r="J1982" s="81"/>
      <c r="K1982" s="82"/>
    </row>
    <row r="1983" spans="1:11" customFormat="1" ht="16.5" x14ac:dyDescent="0.3">
      <c r="A1983" s="77">
        <v>43378</v>
      </c>
      <c r="B1983" s="78" t="s">
        <v>2242</v>
      </c>
      <c r="C1983" s="79" t="s">
        <v>1522</v>
      </c>
      <c r="D1983" s="127" t="s">
        <v>1722</v>
      </c>
      <c r="E1983" s="80">
        <v>12</v>
      </c>
      <c r="F1983" s="80">
        <v>148500</v>
      </c>
      <c r="G1983" s="80">
        <f t="shared" si="22"/>
        <v>1782000</v>
      </c>
      <c r="H1983" s="80"/>
      <c r="I1983" s="162"/>
      <c r="J1983" s="81"/>
      <c r="K1983" s="82"/>
    </row>
    <row r="1984" spans="1:11" customFormat="1" ht="16.5" x14ac:dyDescent="0.3">
      <c r="A1984" s="77"/>
      <c r="B1984" s="78"/>
      <c r="C1984" s="79"/>
      <c r="D1984" s="127" t="s">
        <v>1914</v>
      </c>
      <c r="E1984" s="80">
        <v>12</v>
      </c>
      <c r="F1984" s="80">
        <v>148500</v>
      </c>
      <c r="G1984" s="80">
        <f t="shared" si="22"/>
        <v>1782000</v>
      </c>
      <c r="H1984" s="80">
        <f>SUM(G1983:G1984)</f>
        <v>3564000</v>
      </c>
      <c r="I1984" s="162" t="s">
        <v>314</v>
      </c>
      <c r="J1984" s="81"/>
      <c r="K1984" s="82"/>
    </row>
    <row r="1985" spans="1:11" customFormat="1" ht="16.5" x14ac:dyDescent="0.3">
      <c r="A1985" s="77"/>
      <c r="B1985" s="78"/>
      <c r="C1985" s="79"/>
      <c r="D1985" s="127"/>
      <c r="E1985" s="80"/>
      <c r="F1985" s="80"/>
      <c r="G1985" s="80">
        <f t="shared" si="22"/>
        <v>0</v>
      </c>
      <c r="H1985" s="80"/>
      <c r="I1985" s="162"/>
      <c r="J1985" s="81"/>
      <c r="K1985" s="82"/>
    </row>
    <row r="1986" spans="1:11" customFormat="1" ht="16.5" x14ac:dyDescent="0.3">
      <c r="A1986" s="77">
        <v>43378</v>
      </c>
      <c r="B1986" s="78" t="s">
        <v>2243</v>
      </c>
      <c r="C1986" s="79" t="s">
        <v>1617</v>
      </c>
      <c r="D1986" s="127" t="s">
        <v>109</v>
      </c>
      <c r="E1986" s="80">
        <v>3</v>
      </c>
      <c r="F1986" s="80">
        <v>215000.5</v>
      </c>
      <c r="G1986" s="80">
        <f t="shared" si="22"/>
        <v>645001.5</v>
      </c>
      <c r="H1986" s="80">
        <f>G1986</f>
        <v>645001.5</v>
      </c>
      <c r="I1986" s="162" t="s">
        <v>314</v>
      </c>
      <c r="J1986" s="81"/>
      <c r="K1986" s="82"/>
    </row>
    <row r="1987" spans="1:11" customFormat="1" ht="16.5" x14ac:dyDescent="0.3">
      <c r="A1987" s="77"/>
      <c r="B1987" s="78"/>
      <c r="C1987" s="79"/>
      <c r="D1987" s="127"/>
      <c r="E1987" s="80"/>
      <c r="F1987" s="80"/>
      <c r="G1987" s="80">
        <f t="shared" si="22"/>
        <v>0</v>
      </c>
      <c r="H1987" s="80"/>
      <c r="I1987" s="162"/>
      <c r="J1987" s="81"/>
      <c r="K1987" s="82"/>
    </row>
    <row r="1988" spans="1:11" customFormat="1" ht="16.5" x14ac:dyDescent="0.3">
      <c r="A1988" s="77">
        <v>43378</v>
      </c>
      <c r="B1988" s="78" t="s">
        <v>2244</v>
      </c>
      <c r="C1988" s="79" t="s">
        <v>2084</v>
      </c>
      <c r="D1988" s="127" t="s">
        <v>2245</v>
      </c>
      <c r="E1988" s="80">
        <v>2</v>
      </c>
      <c r="F1988" s="80">
        <v>120000.1</v>
      </c>
      <c r="G1988" s="80">
        <f t="shared" si="22"/>
        <v>240000.2</v>
      </c>
      <c r="H1988" s="80">
        <f>G1988</f>
        <v>240000.2</v>
      </c>
      <c r="I1988" s="162" t="s">
        <v>1756</v>
      </c>
      <c r="J1988" s="81"/>
      <c r="K1988" s="82"/>
    </row>
    <row r="1989" spans="1:11" customFormat="1" ht="16.5" x14ac:dyDescent="0.3">
      <c r="A1989" s="77"/>
      <c r="B1989" s="78"/>
      <c r="C1989" s="79"/>
      <c r="D1989" s="127"/>
      <c r="E1989" s="80"/>
      <c r="F1989" s="80"/>
      <c r="G1989" s="80">
        <f t="shared" si="22"/>
        <v>0</v>
      </c>
      <c r="H1989" s="80"/>
      <c r="I1989" s="162"/>
      <c r="J1989" s="81"/>
      <c r="K1989" s="82"/>
    </row>
    <row r="1990" spans="1:11" customFormat="1" ht="16.5" x14ac:dyDescent="0.3">
      <c r="A1990" s="77">
        <v>43378</v>
      </c>
      <c r="B1990" s="78" t="s">
        <v>2246</v>
      </c>
      <c r="C1990" s="79" t="s">
        <v>985</v>
      </c>
      <c r="D1990" s="127" t="s">
        <v>1635</v>
      </c>
      <c r="E1990" s="80">
        <v>12</v>
      </c>
      <c r="F1990" s="80">
        <v>133999.79999999999</v>
      </c>
      <c r="G1990" s="80">
        <f t="shared" si="22"/>
        <v>1607997.5999999999</v>
      </c>
      <c r="H1990" s="80"/>
      <c r="I1990" s="162"/>
      <c r="J1990" s="81"/>
      <c r="K1990" s="82"/>
    </row>
    <row r="1991" spans="1:11" customFormat="1" ht="16.5" x14ac:dyDescent="0.3">
      <c r="A1991" s="77"/>
      <c r="B1991" s="78"/>
      <c r="C1991" s="79"/>
      <c r="D1991" s="127" t="s">
        <v>1914</v>
      </c>
      <c r="E1991" s="80">
        <v>12</v>
      </c>
      <c r="F1991" s="80">
        <v>133999.79999999999</v>
      </c>
      <c r="G1991" s="80">
        <f t="shared" si="22"/>
        <v>1607997.5999999999</v>
      </c>
      <c r="H1991" s="80"/>
      <c r="I1991" s="162"/>
      <c r="J1991" s="81"/>
      <c r="K1991" s="82"/>
    </row>
    <row r="1992" spans="1:11" customFormat="1" ht="16.5" x14ac:dyDescent="0.3">
      <c r="A1992" s="77"/>
      <c r="B1992" s="78"/>
      <c r="C1992" s="79"/>
      <c r="D1992" s="127" t="s">
        <v>1915</v>
      </c>
      <c r="E1992" s="80">
        <v>12</v>
      </c>
      <c r="F1992" s="80">
        <v>133999.79999999999</v>
      </c>
      <c r="G1992" s="80">
        <f t="shared" si="22"/>
        <v>1607997.5999999999</v>
      </c>
      <c r="H1992" s="80"/>
      <c r="I1992" s="162"/>
      <c r="J1992" s="81"/>
      <c r="K1992" s="82"/>
    </row>
    <row r="1993" spans="1:11" customFormat="1" ht="16.5" x14ac:dyDescent="0.3">
      <c r="A1993" s="77"/>
      <c r="B1993" s="78"/>
      <c r="C1993" s="79"/>
      <c r="D1993" s="127" t="s">
        <v>1721</v>
      </c>
      <c r="E1993" s="80">
        <v>12</v>
      </c>
      <c r="F1993" s="80">
        <v>133999.79999999999</v>
      </c>
      <c r="G1993" s="80">
        <f t="shared" si="22"/>
        <v>1607997.5999999999</v>
      </c>
      <c r="H1993" s="80"/>
      <c r="I1993" s="162"/>
      <c r="J1993" s="81"/>
      <c r="K1993" s="82"/>
    </row>
    <row r="1994" spans="1:11" customFormat="1" ht="16.5" x14ac:dyDescent="0.3">
      <c r="A1994" s="77"/>
      <c r="B1994" s="78"/>
      <c r="C1994" s="79"/>
      <c r="D1994" s="127" t="s">
        <v>208</v>
      </c>
      <c r="E1994" s="80">
        <v>24</v>
      </c>
      <c r="F1994" s="80">
        <v>112612.5</v>
      </c>
      <c r="G1994" s="80">
        <f t="shared" si="22"/>
        <v>2702700</v>
      </c>
      <c r="H1994" s="80">
        <f>SUM(G1990:G1994)</f>
        <v>9134690.3999999985</v>
      </c>
      <c r="I1994" s="162" t="s">
        <v>1213</v>
      </c>
      <c r="J1994" s="81"/>
      <c r="K1994" s="82"/>
    </row>
    <row r="1995" spans="1:11" customFormat="1" ht="16.5" x14ac:dyDescent="0.3">
      <c r="A1995" s="77"/>
      <c r="B1995" s="78"/>
      <c r="C1995" s="79"/>
      <c r="D1995" s="127"/>
      <c r="E1995" s="80"/>
      <c r="F1995" s="80"/>
      <c r="G1995" s="80">
        <f t="shared" si="22"/>
        <v>0</v>
      </c>
      <c r="H1995" s="80"/>
      <c r="I1995" s="162"/>
      <c r="J1995" s="81"/>
      <c r="K1995" s="82"/>
    </row>
    <row r="1996" spans="1:11" customFormat="1" ht="16.5" x14ac:dyDescent="0.3">
      <c r="A1996" s="77">
        <v>43378</v>
      </c>
      <c r="B1996" s="78" t="s">
        <v>2247</v>
      </c>
      <c r="C1996" s="79" t="s">
        <v>985</v>
      </c>
      <c r="D1996" s="127" t="s">
        <v>1930</v>
      </c>
      <c r="E1996" s="80">
        <v>24</v>
      </c>
      <c r="F1996" s="80">
        <v>66999.899999999994</v>
      </c>
      <c r="G1996" s="80">
        <f t="shared" si="22"/>
        <v>1607997.5999999999</v>
      </c>
      <c r="H1996" s="80"/>
      <c r="I1996" s="162"/>
      <c r="J1996" s="81"/>
      <c r="K1996" s="82"/>
    </row>
    <row r="1997" spans="1:11" customFormat="1" ht="16.5" x14ac:dyDescent="0.3">
      <c r="A1997" s="77"/>
      <c r="B1997" s="78"/>
      <c r="C1997" s="79"/>
      <c r="D1997" s="127" t="s">
        <v>1719</v>
      </c>
      <c r="E1997" s="80">
        <v>24</v>
      </c>
      <c r="F1997" s="80">
        <v>66999.899999999994</v>
      </c>
      <c r="G1997" s="80">
        <f t="shared" si="22"/>
        <v>1607997.5999999999</v>
      </c>
      <c r="H1997" s="80"/>
      <c r="I1997" s="162"/>
      <c r="J1997" s="81"/>
      <c r="K1997" s="82"/>
    </row>
    <row r="1998" spans="1:11" customFormat="1" ht="16.5" x14ac:dyDescent="0.3">
      <c r="A1998" s="77"/>
      <c r="B1998" s="78"/>
      <c r="C1998" s="79"/>
      <c r="D1998" s="127" t="s">
        <v>1933</v>
      </c>
      <c r="E1998" s="80">
        <v>24</v>
      </c>
      <c r="F1998" s="80">
        <v>66999.899999999994</v>
      </c>
      <c r="G1998" s="80">
        <f t="shared" si="22"/>
        <v>1607997.5999999999</v>
      </c>
      <c r="H1998" s="80"/>
      <c r="I1998" s="162"/>
      <c r="J1998" s="81"/>
      <c r="K1998" s="82"/>
    </row>
    <row r="1999" spans="1:11" customFormat="1" ht="16.5" x14ac:dyDescent="0.3">
      <c r="A1999" s="77"/>
      <c r="B1999" s="78"/>
      <c r="C1999" s="79"/>
      <c r="D1999" s="127" t="s">
        <v>1966</v>
      </c>
      <c r="E1999" s="80">
        <v>24</v>
      </c>
      <c r="F1999" s="80">
        <v>66999.899999999994</v>
      </c>
      <c r="G1999" s="80">
        <f t="shared" si="22"/>
        <v>1607997.5999999999</v>
      </c>
      <c r="H1999" s="80">
        <f>SUM(G1996:G1999)</f>
        <v>6431990.3999999994</v>
      </c>
      <c r="I1999" s="162" t="s">
        <v>1213</v>
      </c>
      <c r="J1999" s="81"/>
      <c r="K1999" s="82"/>
    </row>
    <row r="2000" spans="1:11" customFormat="1" ht="16.5" x14ac:dyDescent="0.3">
      <c r="A2000" s="77"/>
      <c r="B2000" s="78"/>
      <c r="C2000" s="79"/>
      <c r="D2000" s="127"/>
      <c r="E2000" s="80"/>
      <c r="F2000" s="80"/>
      <c r="G2000" s="80">
        <f t="shared" si="22"/>
        <v>0</v>
      </c>
      <c r="H2000" s="80"/>
      <c r="I2000" s="162"/>
      <c r="J2000" s="81"/>
      <c r="K2000" s="82"/>
    </row>
    <row r="2001" spans="1:11" customFormat="1" ht="16.5" x14ac:dyDescent="0.3">
      <c r="A2001" s="77">
        <v>43378</v>
      </c>
      <c r="B2001" s="78" t="s">
        <v>2248</v>
      </c>
      <c r="C2001" s="79" t="s">
        <v>359</v>
      </c>
      <c r="D2001" s="127" t="s">
        <v>31</v>
      </c>
      <c r="E2001" s="80">
        <v>1</v>
      </c>
      <c r="F2001" s="80">
        <v>511100.09499999997</v>
      </c>
      <c r="G2001" s="80">
        <f t="shared" si="22"/>
        <v>511100.09499999997</v>
      </c>
      <c r="H2001" s="80">
        <f>G2001</f>
        <v>511100.09499999997</v>
      </c>
      <c r="I2001" s="162" t="s">
        <v>1756</v>
      </c>
      <c r="J2001" s="81"/>
      <c r="K2001" s="82"/>
    </row>
    <row r="2002" spans="1:11" customFormat="1" ht="16.5" x14ac:dyDescent="0.3">
      <c r="A2002" s="77"/>
      <c r="B2002" s="78"/>
      <c r="C2002" s="79"/>
      <c r="D2002" s="127"/>
      <c r="E2002" s="80"/>
      <c r="F2002" s="80"/>
      <c r="G2002" s="80">
        <f t="shared" si="22"/>
        <v>0</v>
      </c>
      <c r="H2002" s="80"/>
      <c r="I2002" s="162"/>
      <c r="J2002" s="81"/>
      <c r="K2002" s="82"/>
    </row>
    <row r="2003" spans="1:11" customFormat="1" ht="16.5" x14ac:dyDescent="0.3">
      <c r="A2003" s="77">
        <v>43378</v>
      </c>
      <c r="B2003" s="78" t="s">
        <v>2249</v>
      </c>
      <c r="C2003" s="79" t="s">
        <v>258</v>
      </c>
      <c r="D2003" s="127" t="s">
        <v>2241</v>
      </c>
      <c r="E2003" s="80">
        <v>12</v>
      </c>
      <c r="F2003" s="80">
        <v>570000.47499999998</v>
      </c>
      <c r="G2003" s="80">
        <f t="shared" si="22"/>
        <v>6840005.6999999993</v>
      </c>
      <c r="H2003" s="80"/>
      <c r="I2003" s="162"/>
      <c r="J2003" s="81"/>
      <c r="K2003" s="82"/>
    </row>
    <row r="2004" spans="1:11" customFormat="1" ht="16.5" x14ac:dyDescent="0.3">
      <c r="A2004" s="77"/>
      <c r="B2004" s="78"/>
      <c r="C2004" s="79"/>
      <c r="D2004" s="127" t="s">
        <v>391</v>
      </c>
      <c r="E2004" s="80">
        <v>5</v>
      </c>
      <c r="F2004" s="80">
        <v>593750.18999999994</v>
      </c>
      <c r="G2004" s="80">
        <f>E2004*F2004</f>
        <v>2968750.9499999997</v>
      </c>
      <c r="H2004" s="80">
        <f>SUM(G2003:G2004)</f>
        <v>9808756.6499999985</v>
      </c>
      <c r="I2004" s="162" t="s">
        <v>314</v>
      </c>
      <c r="J2004" s="81"/>
      <c r="K2004" s="82"/>
    </row>
    <row r="2005" spans="1:11" customFormat="1" ht="16.5" x14ac:dyDescent="0.3">
      <c r="A2005" s="77"/>
      <c r="B2005" s="78"/>
      <c r="C2005" s="79"/>
      <c r="D2005" s="127"/>
      <c r="E2005" s="80"/>
      <c r="F2005" s="80"/>
      <c r="G2005" s="80">
        <f t="shared" ref="G2005:G2278" si="23">E2005*F2005</f>
        <v>0</v>
      </c>
      <c r="H2005" s="80"/>
      <c r="I2005" s="162"/>
      <c r="J2005" s="81"/>
      <c r="K2005" s="82"/>
    </row>
    <row r="2006" spans="1:11" customFormat="1" ht="16.5" x14ac:dyDescent="0.3">
      <c r="A2006" s="77">
        <v>43378</v>
      </c>
      <c r="B2006" s="78" t="s">
        <v>2250</v>
      </c>
      <c r="C2006" s="79" t="s">
        <v>2251</v>
      </c>
      <c r="D2006" s="127" t="s">
        <v>887</v>
      </c>
      <c r="E2006" s="80">
        <v>2</v>
      </c>
      <c r="F2006" s="80">
        <v>215000.5</v>
      </c>
      <c r="G2006" s="80">
        <f t="shared" si="23"/>
        <v>430001</v>
      </c>
      <c r="H2006" s="80">
        <f>G2006</f>
        <v>430001</v>
      </c>
      <c r="I2006" s="162" t="s">
        <v>310</v>
      </c>
      <c r="J2006" s="81"/>
      <c r="K2006" s="82"/>
    </row>
    <row r="2007" spans="1:11" customFormat="1" ht="16.5" x14ac:dyDescent="0.3">
      <c r="A2007" s="77"/>
      <c r="B2007" s="78"/>
      <c r="C2007" s="79"/>
      <c r="D2007" s="127"/>
      <c r="E2007" s="80"/>
      <c r="F2007" s="80"/>
      <c r="G2007" s="80">
        <f t="shared" si="23"/>
        <v>0</v>
      </c>
      <c r="H2007" s="80"/>
      <c r="I2007" s="162"/>
      <c r="J2007" s="81"/>
      <c r="K2007" s="82"/>
    </row>
    <row r="2008" spans="1:11" customFormat="1" ht="16.5" x14ac:dyDescent="0.3">
      <c r="A2008" s="77">
        <v>43378</v>
      </c>
      <c r="B2008" s="78" t="s">
        <v>2252</v>
      </c>
      <c r="C2008" s="79" t="s">
        <v>2253</v>
      </c>
      <c r="D2008" s="127" t="s">
        <v>2241</v>
      </c>
      <c r="E2008" s="80">
        <v>2</v>
      </c>
      <c r="F2008" s="80">
        <v>600000.5</v>
      </c>
      <c r="G2008" s="80">
        <f t="shared" si="23"/>
        <v>1200001</v>
      </c>
      <c r="H2008" s="80"/>
      <c r="I2008" s="162"/>
      <c r="J2008" s="81"/>
      <c r="K2008" s="82"/>
    </row>
    <row r="2009" spans="1:11" customFormat="1" ht="16.5" x14ac:dyDescent="0.3">
      <c r="A2009" s="77"/>
      <c r="B2009" s="78"/>
      <c r="C2009" s="79"/>
      <c r="D2009" s="127" t="s">
        <v>1282</v>
      </c>
      <c r="E2009" s="80">
        <v>2</v>
      </c>
      <c r="F2009" s="80">
        <v>250000.3</v>
      </c>
      <c r="G2009" s="80">
        <f t="shared" si="23"/>
        <v>500000.6</v>
      </c>
      <c r="H2009" s="80">
        <f>SUM(G2008:G2009)</f>
        <v>1700001.6</v>
      </c>
      <c r="I2009" s="162" t="s">
        <v>309</v>
      </c>
      <c r="J2009" s="81" t="s">
        <v>2268</v>
      </c>
      <c r="K2009" s="82"/>
    </row>
    <row r="2010" spans="1:11" customFormat="1" ht="16.5" x14ac:dyDescent="0.3">
      <c r="A2010" s="77"/>
      <c r="B2010" s="78"/>
      <c r="C2010" s="79"/>
      <c r="D2010" s="127"/>
      <c r="E2010" s="80"/>
      <c r="F2010" s="80"/>
      <c r="G2010" s="80">
        <f t="shared" si="23"/>
        <v>0</v>
      </c>
      <c r="H2010" s="80"/>
      <c r="I2010" s="162"/>
      <c r="J2010" s="81"/>
      <c r="K2010" s="82"/>
    </row>
    <row r="2011" spans="1:11" customFormat="1" ht="16.5" x14ac:dyDescent="0.3">
      <c r="A2011" s="77">
        <v>43378</v>
      </c>
      <c r="B2011" s="78" t="s">
        <v>2254</v>
      </c>
      <c r="C2011" s="79" t="s">
        <v>42</v>
      </c>
      <c r="D2011" s="127" t="s">
        <v>1094</v>
      </c>
      <c r="E2011" s="80">
        <v>12</v>
      </c>
      <c r="F2011" s="80">
        <v>199999.8</v>
      </c>
      <c r="G2011" s="80">
        <f t="shared" si="23"/>
        <v>2399997.5999999996</v>
      </c>
      <c r="H2011" s="80">
        <f>G2011</f>
        <v>2399997.5999999996</v>
      </c>
      <c r="I2011" s="162" t="s">
        <v>1756</v>
      </c>
      <c r="J2011" s="81"/>
      <c r="K2011" s="82"/>
    </row>
    <row r="2012" spans="1:11" customFormat="1" ht="16.5" x14ac:dyDescent="0.3">
      <c r="A2012" s="77"/>
      <c r="B2012" s="78"/>
      <c r="C2012" s="79"/>
      <c r="D2012" s="127"/>
      <c r="E2012" s="80"/>
      <c r="F2012" s="80"/>
      <c r="G2012" s="80">
        <f t="shared" si="23"/>
        <v>0</v>
      </c>
      <c r="H2012" s="80"/>
      <c r="I2012" s="162"/>
      <c r="J2012" s="81"/>
      <c r="K2012" s="82"/>
    </row>
    <row r="2013" spans="1:11" customFormat="1" ht="16.5" x14ac:dyDescent="0.3">
      <c r="A2013" s="77">
        <v>43378</v>
      </c>
      <c r="B2013" s="78" t="s">
        <v>2255</v>
      </c>
      <c r="C2013" s="79" t="s">
        <v>786</v>
      </c>
      <c r="D2013" s="127" t="s">
        <v>405</v>
      </c>
      <c r="E2013" s="80">
        <v>6</v>
      </c>
      <c r="F2013" s="80">
        <v>570000.47499999998</v>
      </c>
      <c r="G2013" s="80">
        <f t="shared" si="23"/>
        <v>3420002.8499999996</v>
      </c>
      <c r="H2013" s="80">
        <f>G2013</f>
        <v>3420002.8499999996</v>
      </c>
      <c r="I2013" s="162" t="s">
        <v>309</v>
      </c>
      <c r="J2013" s="81"/>
      <c r="K2013" s="82"/>
    </row>
    <row r="2014" spans="1:11" customFormat="1" ht="16.5" x14ac:dyDescent="0.3">
      <c r="A2014" s="77"/>
      <c r="B2014" s="78"/>
      <c r="C2014" s="79"/>
      <c r="D2014" s="127"/>
      <c r="E2014" s="80"/>
      <c r="F2014" s="80"/>
      <c r="G2014" s="80">
        <f t="shared" si="23"/>
        <v>0</v>
      </c>
      <c r="H2014" s="80"/>
      <c r="I2014" s="162"/>
      <c r="J2014" s="81"/>
      <c r="K2014" s="82"/>
    </row>
    <row r="2015" spans="1:11" customFormat="1" ht="16.5" x14ac:dyDescent="0.3">
      <c r="A2015" s="77">
        <v>43378</v>
      </c>
      <c r="B2015" s="78" t="s">
        <v>2256</v>
      </c>
      <c r="C2015" s="79" t="s">
        <v>552</v>
      </c>
      <c r="D2015" s="127" t="s">
        <v>887</v>
      </c>
      <c r="E2015" s="80">
        <v>4</v>
      </c>
      <c r="F2015" s="80">
        <v>215000.5</v>
      </c>
      <c r="G2015" s="80">
        <f t="shared" si="23"/>
        <v>860002</v>
      </c>
      <c r="H2015" s="80">
        <f>G2015</f>
        <v>860002</v>
      </c>
      <c r="I2015" s="162" t="s">
        <v>309</v>
      </c>
      <c r="J2015" s="81"/>
      <c r="K2015" s="82"/>
    </row>
    <row r="2016" spans="1:11" customFormat="1" ht="16.5" x14ac:dyDescent="0.3">
      <c r="A2016" s="77"/>
      <c r="B2016" s="78"/>
      <c r="C2016" s="79"/>
      <c r="D2016" s="127"/>
      <c r="E2016" s="80"/>
      <c r="F2016" s="80"/>
      <c r="G2016" s="80">
        <f t="shared" si="23"/>
        <v>0</v>
      </c>
      <c r="H2016" s="80"/>
      <c r="I2016" s="162"/>
      <c r="J2016" s="81"/>
      <c r="K2016" s="82"/>
    </row>
    <row r="2017" spans="1:11" customFormat="1" ht="16.5" x14ac:dyDescent="0.3">
      <c r="A2017" s="77">
        <v>43378</v>
      </c>
      <c r="B2017" s="78" t="s">
        <v>2257</v>
      </c>
      <c r="C2017" s="79" t="s">
        <v>648</v>
      </c>
      <c r="D2017" s="127" t="s">
        <v>109</v>
      </c>
      <c r="E2017" s="80">
        <v>3</v>
      </c>
      <c r="F2017" s="80">
        <v>215000.5</v>
      </c>
      <c r="G2017" s="80">
        <f t="shared" si="23"/>
        <v>645001.5</v>
      </c>
      <c r="H2017" s="80">
        <f>G2017</f>
        <v>645001.5</v>
      </c>
      <c r="I2017" s="162" t="s">
        <v>674</v>
      </c>
      <c r="J2017" s="81"/>
      <c r="K2017" s="82"/>
    </row>
    <row r="2018" spans="1:11" customFormat="1" ht="16.5" x14ac:dyDescent="0.3">
      <c r="A2018" s="77"/>
      <c r="B2018" s="78"/>
      <c r="C2018" s="79"/>
      <c r="D2018" s="127"/>
      <c r="E2018" s="80"/>
      <c r="F2018" s="80"/>
      <c r="G2018" s="80">
        <f t="shared" si="23"/>
        <v>0</v>
      </c>
      <c r="H2018" s="80"/>
      <c r="I2018" s="162"/>
      <c r="J2018" s="81"/>
      <c r="K2018" s="82"/>
    </row>
    <row r="2019" spans="1:11" customFormat="1" ht="16.5" x14ac:dyDescent="0.3">
      <c r="A2019" s="77">
        <v>43378</v>
      </c>
      <c r="B2019" s="78" t="s">
        <v>2258</v>
      </c>
      <c r="C2019" s="79" t="s">
        <v>1209</v>
      </c>
      <c r="D2019" s="127" t="s">
        <v>2259</v>
      </c>
      <c r="E2019" s="80">
        <v>12</v>
      </c>
      <c r="F2019" s="80">
        <v>535004.5</v>
      </c>
      <c r="G2019" s="80">
        <f t="shared" si="23"/>
        <v>6420054</v>
      </c>
      <c r="H2019" s="80">
        <f>G2019</f>
        <v>6420054</v>
      </c>
      <c r="I2019" s="162" t="s">
        <v>312</v>
      </c>
      <c r="J2019" s="81"/>
      <c r="K2019" s="82"/>
    </row>
    <row r="2020" spans="1:11" customFormat="1" ht="16.5" x14ac:dyDescent="0.3">
      <c r="A2020" s="77"/>
      <c r="B2020" s="78"/>
      <c r="C2020" s="79"/>
      <c r="D2020" s="127"/>
      <c r="E2020" s="80"/>
      <c r="F2020" s="80"/>
      <c r="G2020" s="80">
        <f t="shared" si="23"/>
        <v>0</v>
      </c>
      <c r="H2020" s="80"/>
      <c r="I2020" s="162"/>
      <c r="J2020" s="81"/>
      <c r="K2020" s="82"/>
    </row>
    <row r="2021" spans="1:11" customFormat="1" ht="16.5" x14ac:dyDescent="0.3">
      <c r="A2021" s="77">
        <v>43378</v>
      </c>
      <c r="B2021" s="78" t="s">
        <v>2260</v>
      </c>
      <c r="C2021" s="79" t="s">
        <v>2261</v>
      </c>
      <c r="D2021" s="127" t="s">
        <v>28</v>
      </c>
      <c r="E2021" s="80">
        <v>3</v>
      </c>
      <c r="F2021" s="80">
        <v>571000.1</v>
      </c>
      <c r="G2021" s="80">
        <f t="shared" si="23"/>
        <v>1713000.2999999998</v>
      </c>
      <c r="H2021" s="80">
        <f>G2021</f>
        <v>1713000.2999999998</v>
      </c>
      <c r="I2021" s="162" t="s">
        <v>312</v>
      </c>
      <c r="J2021" s="81"/>
      <c r="K2021" s="82"/>
    </row>
    <row r="2022" spans="1:11" customFormat="1" ht="16.5" x14ac:dyDescent="0.3">
      <c r="A2022" s="77"/>
      <c r="B2022" s="78"/>
      <c r="C2022" s="79"/>
      <c r="D2022" s="127"/>
      <c r="E2022" s="80"/>
      <c r="F2022" s="80"/>
      <c r="G2022" s="80">
        <f t="shared" si="23"/>
        <v>0</v>
      </c>
      <c r="H2022" s="80"/>
      <c r="I2022" s="162"/>
      <c r="J2022" s="81"/>
      <c r="K2022" s="82"/>
    </row>
    <row r="2023" spans="1:11" customFormat="1" ht="16.5" x14ac:dyDescent="0.3">
      <c r="A2023" s="77">
        <v>43378</v>
      </c>
      <c r="B2023" s="78" t="s">
        <v>2262</v>
      </c>
      <c r="C2023" s="79" t="s">
        <v>2263</v>
      </c>
      <c r="D2023" s="127" t="s">
        <v>887</v>
      </c>
      <c r="E2023" s="80">
        <v>13</v>
      </c>
      <c r="F2023" s="80">
        <v>215000.5</v>
      </c>
      <c r="G2023" s="80">
        <f t="shared" si="23"/>
        <v>2795006.5</v>
      </c>
      <c r="H2023" s="80"/>
      <c r="I2023" s="162"/>
      <c r="J2023" s="81"/>
      <c r="K2023" s="82"/>
    </row>
    <row r="2024" spans="1:11" customFormat="1" ht="16.5" x14ac:dyDescent="0.3">
      <c r="A2024" s="77"/>
      <c r="B2024" s="78"/>
      <c r="C2024" s="79"/>
      <c r="D2024" s="127" t="s">
        <v>1094</v>
      </c>
      <c r="E2024" s="80">
        <v>3</v>
      </c>
      <c r="F2024" s="80">
        <v>199999.8</v>
      </c>
      <c r="G2024" s="80">
        <f t="shared" si="23"/>
        <v>599999.39999999991</v>
      </c>
      <c r="H2024" s="80">
        <f>SUM(G2023:G2024)</f>
        <v>3395005.9</v>
      </c>
      <c r="I2024" s="162" t="s">
        <v>309</v>
      </c>
      <c r="J2024" s="81"/>
      <c r="K2024" s="82"/>
    </row>
    <row r="2025" spans="1:11" customFormat="1" ht="16.5" x14ac:dyDescent="0.3">
      <c r="A2025" s="77"/>
      <c r="B2025" s="78"/>
      <c r="C2025" s="79"/>
      <c r="D2025" s="127"/>
      <c r="E2025" s="80"/>
      <c r="F2025" s="80"/>
      <c r="G2025" s="80">
        <f t="shared" si="23"/>
        <v>0</v>
      </c>
      <c r="H2025" s="80"/>
      <c r="I2025" s="162"/>
      <c r="J2025" s="81"/>
      <c r="K2025" s="82"/>
    </row>
    <row r="2026" spans="1:11" customFormat="1" ht="16.5" x14ac:dyDescent="0.3">
      <c r="A2026" s="77">
        <v>43378</v>
      </c>
      <c r="B2026" s="78" t="s">
        <v>2264</v>
      </c>
      <c r="C2026" s="79" t="s">
        <v>1083</v>
      </c>
      <c r="D2026" s="127" t="s">
        <v>162</v>
      </c>
      <c r="E2026" s="80">
        <v>6</v>
      </c>
      <c r="F2026" s="80">
        <v>216000.4</v>
      </c>
      <c r="G2026" s="80">
        <f t="shared" si="23"/>
        <v>1296002.3999999999</v>
      </c>
      <c r="H2026" s="80"/>
      <c r="I2026" s="162"/>
      <c r="J2026" s="81"/>
      <c r="K2026" s="82"/>
    </row>
    <row r="2027" spans="1:11" customFormat="1" ht="16.5" x14ac:dyDescent="0.3">
      <c r="A2027" s="77"/>
      <c r="B2027" s="78"/>
      <c r="C2027" s="79"/>
      <c r="D2027" s="127" t="s">
        <v>162</v>
      </c>
      <c r="E2027" s="80">
        <v>1</v>
      </c>
      <c r="F2027" s="80">
        <v>0</v>
      </c>
      <c r="G2027" s="80">
        <f t="shared" si="23"/>
        <v>0</v>
      </c>
      <c r="H2027" s="80">
        <f>SUM(G2026:G2027)</f>
        <v>1296002.3999999999</v>
      </c>
      <c r="I2027" s="162" t="s">
        <v>1213</v>
      </c>
      <c r="J2027" s="81"/>
      <c r="K2027" s="82"/>
    </row>
    <row r="2028" spans="1:11" customFormat="1" ht="16.5" x14ac:dyDescent="0.3">
      <c r="A2028" s="77"/>
      <c r="B2028" s="78"/>
      <c r="C2028" s="79"/>
      <c r="D2028" s="127"/>
      <c r="E2028" s="80"/>
      <c r="F2028" s="80"/>
      <c r="G2028" s="80">
        <f t="shared" si="23"/>
        <v>0</v>
      </c>
      <c r="H2028" s="80"/>
      <c r="I2028" s="162"/>
      <c r="J2028" s="81"/>
      <c r="K2028" s="82"/>
    </row>
    <row r="2029" spans="1:11" customFormat="1" ht="16.5" x14ac:dyDescent="0.3">
      <c r="A2029" s="77">
        <v>43378</v>
      </c>
      <c r="B2029" s="78" t="s">
        <v>2265</v>
      </c>
      <c r="C2029" s="79" t="s">
        <v>477</v>
      </c>
      <c r="D2029" s="127" t="s">
        <v>405</v>
      </c>
      <c r="E2029" s="80">
        <v>6</v>
      </c>
      <c r="F2029" s="80">
        <v>570000.47499999998</v>
      </c>
      <c r="G2029" s="80">
        <f t="shared" si="23"/>
        <v>3420002.8499999996</v>
      </c>
      <c r="H2029" s="80">
        <f>G2029</f>
        <v>3420002.8499999996</v>
      </c>
      <c r="I2029" s="162" t="s">
        <v>674</v>
      </c>
      <c r="J2029" s="81"/>
      <c r="K2029" s="82"/>
    </row>
    <row r="2030" spans="1:11" customFormat="1" ht="16.5" x14ac:dyDescent="0.3">
      <c r="A2030" s="77"/>
      <c r="B2030" s="78"/>
      <c r="C2030" s="79"/>
      <c r="D2030" s="127"/>
      <c r="E2030" s="80"/>
      <c r="F2030" s="80"/>
      <c r="G2030" s="80">
        <f t="shared" si="23"/>
        <v>0</v>
      </c>
      <c r="H2030" s="80"/>
      <c r="I2030" s="162"/>
      <c r="J2030" s="81"/>
      <c r="K2030" s="82"/>
    </row>
    <row r="2031" spans="1:11" customFormat="1" ht="16.5" x14ac:dyDescent="0.3">
      <c r="A2031" s="77">
        <v>43378</v>
      </c>
      <c r="B2031" s="78" t="s">
        <v>2266</v>
      </c>
      <c r="C2031" s="79" t="s">
        <v>244</v>
      </c>
      <c r="D2031" s="127" t="s">
        <v>2241</v>
      </c>
      <c r="E2031" s="80">
        <v>6</v>
      </c>
      <c r="F2031" s="80">
        <v>570000.47499999998</v>
      </c>
      <c r="G2031" s="80">
        <f t="shared" si="23"/>
        <v>3420002.8499999996</v>
      </c>
      <c r="H2031" s="80">
        <f>G2031</f>
        <v>3420002.8499999996</v>
      </c>
      <c r="I2031" s="162" t="s">
        <v>309</v>
      </c>
      <c r="J2031" s="81"/>
      <c r="K2031" s="82"/>
    </row>
    <row r="2032" spans="1:11" customFormat="1" ht="16.5" x14ac:dyDescent="0.3">
      <c r="A2032" s="77"/>
      <c r="B2032" s="78"/>
      <c r="C2032" s="79"/>
      <c r="D2032" s="127"/>
      <c r="E2032" s="80"/>
      <c r="F2032" s="80"/>
      <c r="G2032" s="80">
        <f t="shared" si="23"/>
        <v>0</v>
      </c>
      <c r="H2032" s="80"/>
      <c r="I2032" s="162"/>
      <c r="J2032" s="81"/>
      <c r="K2032" s="82"/>
    </row>
    <row r="2033" spans="1:11" customFormat="1" ht="16.5" x14ac:dyDescent="0.3">
      <c r="A2033" s="77">
        <v>43378</v>
      </c>
      <c r="B2033" s="78" t="s">
        <v>2267</v>
      </c>
      <c r="C2033" s="79" t="s">
        <v>340</v>
      </c>
      <c r="D2033" s="127" t="s">
        <v>887</v>
      </c>
      <c r="E2033" s="80">
        <v>2</v>
      </c>
      <c r="F2033" s="80">
        <v>215000.5</v>
      </c>
      <c r="G2033" s="80">
        <f t="shared" si="23"/>
        <v>430001</v>
      </c>
      <c r="H2033" s="80"/>
      <c r="I2033" s="162"/>
      <c r="J2033" s="81"/>
      <c r="K2033" s="82"/>
    </row>
    <row r="2034" spans="1:11" customFormat="1" ht="16.5" x14ac:dyDescent="0.3">
      <c r="A2034" s="77"/>
      <c r="B2034" s="78"/>
      <c r="C2034" s="79"/>
      <c r="D2034" s="127" t="s">
        <v>1094</v>
      </c>
      <c r="E2034" s="80">
        <v>2</v>
      </c>
      <c r="F2034" s="80">
        <v>199999.8</v>
      </c>
      <c r="G2034" s="80">
        <f t="shared" si="23"/>
        <v>399999.6</v>
      </c>
      <c r="H2034" s="80">
        <f>SUM(G2033:G2034)</f>
        <v>830000.6</v>
      </c>
      <c r="I2034" s="162" t="s">
        <v>315</v>
      </c>
      <c r="J2034" s="81"/>
      <c r="K2034" s="82"/>
    </row>
    <row r="2035" spans="1:11" customFormat="1" ht="16.5" x14ac:dyDescent="0.3">
      <c r="A2035" s="77"/>
      <c r="B2035" s="78"/>
      <c r="C2035" s="79"/>
      <c r="D2035" s="127"/>
      <c r="E2035" s="80"/>
      <c r="F2035" s="80"/>
      <c r="G2035" s="80">
        <f t="shared" si="23"/>
        <v>0</v>
      </c>
      <c r="H2035" s="80"/>
      <c r="I2035" s="162"/>
      <c r="J2035" s="81"/>
      <c r="K2035" s="82"/>
    </row>
    <row r="2036" spans="1:11" customFormat="1" ht="16.5" x14ac:dyDescent="0.3">
      <c r="A2036" s="77">
        <v>43378</v>
      </c>
      <c r="B2036" s="78" t="s">
        <v>2269</v>
      </c>
      <c r="C2036" s="79" t="s">
        <v>1194</v>
      </c>
      <c r="D2036" s="127" t="s">
        <v>1915</v>
      </c>
      <c r="E2036" s="80">
        <v>1</v>
      </c>
      <c r="F2036" s="80">
        <v>148500</v>
      </c>
      <c r="G2036" s="80">
        <f t="shared" si="23"/>
        <v>148500</v>
      </c>
      <c r="H2036" s="80">
        <f>G2036</f>
        <v>148500</v>
      </c>
      <c r="I2036" s="162" t="s">
        <v>1213</v>
      </c>
      <c r="J2036" s="81"/>
      <c r="K2036" s="82"/>
    </row>
    <row r="2037" spans="1:11" customFormat="1" ht="16.5" x14ac:dyDescent="0.3">
      <c r="A2037" s="77"/>
      <c r="B2037" s="78"/>
      <c r="C2037" s="79"/>
      <c r="D2037" s="127"/>
      <c r="E2037" s="80"/>
      <c r="F2037" s="80"/>
      <c r="G2037" s="80">
        <f t="shared" si="23"/>
        <v>0</v>
      </c>
      <c r="H2037" s="80"/>
      <c r="I2037" s="162"/>
      <c r="J2037" s="81"/>
      <c r="K2037" s="82"/>
    </row>
    <row r="2038" spans="1:11" customFormat="1" ht="16.5" x14ac:dyDescent="0.3">
      <c r="A2038" s="77">
        <v>43378</v>
      </c>
      <c r="B2038" s="78" t="s">
        <v>2270</v>
      </c>
      <c r="C2038" s="79" t="s">
        <v>2271</v>
      </c>
      <c r="D2038" s="127" t="s">
        <v>1094</v>
      </c>
      <c r="E2038" s="80">
        <v>5</v>
      </c>
      <c r="F2038" s="80">
        <v>199999.8</v>
      </c>
      <c r="G2038" s="80">
        <f t="shared" si="23"/>
        <v>999999</v>
      </c>
      <c r="H2038" s="80">
        <f>G2038</f>
        <v>999999</v>
      </c>
      <c r="I2038" s="162" t="s">
        <v>314</v>
      </c>
      <c r="J2038" s="81"/>
      <c r="K2038" s="82"/>
    </row>
    <row r="2039" spans="1:11" customFormat="1" ht="16.5" x14ac:dyDescent="0.3">
      <c r="A2039" s="77"/>
      <c r="B2039" s="78"/>
      <c r="C2039" s="79"/>
      <c r="D2039" s="127"/>
      <c r="E2039" s="80"/>
      <c r="F2039" s="80"/>
      <c r="G2039" s="80">
        <f t="shared" si="23"/>
        <v>0</v>
      </c>
      <c r="H2039" s="80"/>
      <c r="I2039" s="162"/>
      <c r="J2039" s="81"/>
      <c r="K2039" s="82"/>
    </row>
    <row r="2040" spans="1:11" customFormat="1" ht="16.5" x14ac:dyDescent="0.3">
      <c r="A2040" s="92">
        <v>43378</v>
      </c>
      <c r="B2040" s="93" t="s">
        <v>2272</v>
      </c>
      <c r="C2040" s="94" t="s">
        <v>2273</v>
      </c>
      <c r="D2040" s="128" t="s">
        <v>969</v>
      </c>
      <c r="E2040" s="95">
        <v>37</v>
      </c>
      <c r="F2040" s="95">
        <v>25599.200000000001</v>
      </c>
      <c r="G2040" s="95"/>
      <c r="H2040" s="95"/>
      <c r="I2040" s="161"/>
      <c r="J2040" s="124"/>
      <c r="K2040" s="82"/>
    </row>
    <row r="2041" spans="1:11" customFormat="1" ht="16.5" x14ac:dyDescent="0.3">
      <c r="A2041" s="92"/>
      <c r="B2041" s="93"/>
      <c r="C2041" s="94"/>
      <c r="D2041" s="128" t="s">
        <v>968</v>
      </c>
      <c r="E2041" s="95">
        <v>44</v>
      </c>
      <c r="F2041" s="95">
        <v>25599.200000000001</v>
      </c>
      <c r="G2041" s="95"/>
      <c r="H2041" s="95">
        <f>SUM(G2040:G2041)</f>
        <v>0</v>
      </c>
      <c r="I2041" s="161" t="s">
        <v>1213</v>
      </c>
      <c r="J2041" s="124" t="s">
        <v>2126</v>
      </c>
      <c r="K2041" s="82"/>
    </row>
    <row r="2042" spans="1:11" customFormat="1" ht="16.5" x14ac:dyDescent="0.3">
      <c r="A2042" s="135"/>
      <c r="B2042" s="126"/>
      <c r="C2042" s="126"/>
      <c r="D2042" s="134" t="e">
        <f>+D265D249:D268D25D249:D2229</f>
        <v>#NAME?</v>
      </c>
      <c r="E2042" s="80"/>
      <c r="F2042" s="125"/>
      <c r="G2042" s="80">
        <f t="shared" si="23"/>
        <v>0</v>
      </c>
      <c r="H2042" s="80"/>
      <c r="I2042" s="133"/>
      <c r="J2042" s="132"/>
      <c r="K2042" s="125"/>
    </row>
    <row r="2043" spans="1:11" customFormat="1" ht="16.5" x14ac:dyDescent="0.3">
      <c r="A2043" s="135">
        <v>43378</v>
      </c>
      <c r="B2043" s="126" t="s">
        <v>2274</v>
      </c>
      <c r="C2043" s="126" t="s">
        <v>2271</v>
      </c>
      <c r="D2043" s="134" t="s">
        <v>1094</v>
      </c>
      <c r="E2043" s="80">
        <v>8</v>
      </c>
      <c r="F2043" s="125">
        <v>199999.8</v>
      </c>
      <c r="G2043" s="80">
        <f t="shared" si="23"/>
        <v>1599998.4</v>
      </c>
      <c r="H2043" s="80">
        <f>G2043</f>
        <v>1599998.4</v>
      </c>
      <c r="I2043" s="133" t="s">
        <v>314</v>
      </c>
      <c r="J2043" s="132"/>
      <c r="K2043" s="125"/>
    </row>
    <row r="2044" spans="1:11" customFormat="1" ht="16.5" x14ac:dyDescent="0.3">
      <c r="A2044" s="135"/>
      <c r="B2044" s="126"/>
      <c r="C2044" s="126"/>
      <c r="D2044" s="134"/>
      <c r="E2044" s="80"/>
      <c r="F2044" s="125"/>
      <c r="G2044" s="80">
        <f t="shared" si="23"/>
        <v>0</v>
      </c>
      <c r="H2044" s="80"/>
      <c r="I2044" s="133"/>
      <c r="J2044" s="132"/>
      <c r="K2044" s="125"/>
    </row>
    <row r="2045" spans="1:11" customFormat="1" ht="16.5" x14ac:dyDescent="0.3">
      <c r="A2045" s="135">
        <v>43378</v>
      </c>
      <c r="B2045" s="126" t="s">
        <v>2275</v>
      </c>
      <c r="C2045" s="126" t="s">
        <v>2276</v>
      </c>
      <c r="D2045" s="134" t="s">
        <v>1854</v>
      </c>
      <c r="E2045" s="80">
        <v>1</v>
      </c>
      <c r="F2045" s="125">
        <v>234000.36</v>
      </c>
      <c r="G2045" s="80">
        <f t="shared" si="23"/>
        <v>234000.36</v>
      </c>
      <c r="H2045" s="80"/>
      <c r="I2045" s="133"/>
      <c r="J2045" s="132"/>
      <c r="K2045" s="125"/>
    </row>
    <row r="2046" spans="1:11" customFormat="1" ht="16.5" x14ac:dyDescent="0.3">
      <c r="A2046" s="135"/>
      <c r="B2046" s="126"/>
      <c r="C2046" s="126"/>
      <c r="D2046" s="134" t="s">
        <v>1094</v>
      </c>
      <c r="E2046" s="80">
        <v>1</v>
      </c>
      <c r="F2046" s="125">
        <v>199999.8</v>
      </c>
      <c r="G2046" s="80">
        <f t="shared" si="23"/>
        <v>199999.8</v>
      </c>
      <c r="H2046" s="80">
        <f>SUM(G2045:G2046)</f>
        <v>434000.16</v>
      </c>
      <c r="I2046" s="133" t="s">
        <v>314</v>
      </c>
      <c r="J2046" s="132"/>
      <c r="K2046" s="125"/>
    </row>
    <row r="2047" spans="1:11" customFormat="1" ht="16.5" x14ac:dyDescent="0.3">
      <c r="A2047" s="135"/>
      <c r="B2047" s="126"/>
      <c r="C2047" s="126"/>
      <c r="D2047" s="134"/>
      <c r="E2047" s="80"/>
      <c r="F2047" s="125"/>
      <c r="G2047" s="80">
        <f t="shared" si="23"/>
        <v>0</v>
      </c>
      <c r="H2047" s="80"/>
      <c r="I2047" s="133"/>
      <c r="J2047" s="132"/>
      <c r="K2047" s="125"/>
    </row>
    <row r="2048" spans="1:11" customFormat="1" ht="16.5" x14ac:dyDescent="0.3">
      <c r="A2048" s="135">
        <v>43379</v>
      </c>
      <c r="B2048" s="126" t="s">
        <v>2277</v>
      </c>
      <c r="C2048" s="126" t="s">
        <v>985</v>
      </c>
      <c r="D2048" s="134" t="s">
        <v>1721</v>
      </c>
      <c r="E2048" s="80">
        <v>24</v>
      </c>
      <c r="F2048" s="125">
        <v>133999.79999999999</v>
      </c>
      <c r="G2048" s="80">
        <f t="shared" si="23"/>
        <v>3215995.1999999997</v>
      </c>
      <c r="H2048" s="80"/>
      <c r="I2048" s="133"/>
      <c r="J2048" s="132"/>
      <c r="K2048" s="125"/>
    </row>
    <row r="2049" spans="1:11" customFormat="1" ht="16.5" x14ac:dyDescent="0.3">
      <c r="A2049" s="135"/>
      <c r="B2049" s="126"/>
      <c r="C2049" s="126"/>
      <c r="D2049" s="134" t="s">
        <v>1914</v>
      </c>
      <c r="E2049" s="80">
        <v>24</v>
      </c>
      <c r="F2049" s="125">
        <v>133999.79999999999</v>
      </c>
      <c r="G2049" s="80">
        <f t="shared" si="23"/>
        <v>3215995.1999999997</v>
      </c>
      <c r="H2049" s="80"/>
      <c r="I2049" s="133"/>
      <c r="J2049" s="132"/>
      <c r="K2049" s="125"/>
    </row>
    <row r="2050" spans="1:11" customFormat="1" ht="16.5" x14ac:dyDescent="0.3">
      <c r="A2050" s="135"/>
      <c r="B2050" s="132"/>
      <c r="C2050" s="126"/>
      <c r="D2050" s="134" t="s">
        <v>1722</v>
      </c>
      <c r="E2050" s="80">
        <v>24</v>
      </c>
      <c r="F2050" s="125">
        <v>133999.79999999999</v>
      </c>
      <c r="G2050" s="80">
        <f t="shared" si="23"/>
        <v>3215995.1999999997</v>
      </c>
      <c r="H2050" s="80"/>
      <c r="I2050" s="133"/>
      <c r="J2050" s="132"/>
      <c r="K2050" s="125"/>
    </row>
    <row r="2051" spans="1:11" customFormat="1" ht="16.5" x14ac:dyDescent="0.3">
      <c r="A2051" s="135"/>
      <c r="B2051" s="132"/>
      <c r="C2051" s="126"/>
      <c r="D2051" s="134" t="s">
        <v>1915</v>
      </c>
      <c r="E2051" s="80">
        <v>24</v>
      </c>
      <c r="F2051" s="125">
        <v>133999.79999999999</v>
      </c>
      <c r="G2051" s="80">
        <f t="shared" si="23"/>
        <v>3215995.1999999997</v>
      </c>
      <c r="H2051" s="80"/>
      <c r="I2051" s="133"/>
      <c r="J2051" s="132"/>
      <c r="K2051" s="125"/>
    </row>
    <row r="2052" spans="1:11" customFormat="1" ht="16.5" x14ac:dyDescent="0.3">
      <c r="A2052" s="135"/>
      <c r="B2052" s="132"/>
      <c r="C2052" s="126"/>
      <c r="D2052" s="134" t="s">
        <v>1675</v>
      </c>
      <c r="E2052" s="80">
        <v>24</v>
      </c>
      <c r="F2052" s="125">
        <v>37999.5</v>
      </c>
      <c r="G2052" s="80">
        <f t="shared" si="23"/>
        <v>911988</v>
      </c>
      <c r="H2052" s="80"/>
      <c r="I2052" s="133"/>
      <c r="J2052" s="132"/>
      <c r="K2052" s="125"/>
    </row>
    <row r="2053" spans="1:11" customFormat="1" ht="16.5" x14ac:dyDescent="0.3">
      <c r="A2053" s="135"/>
      <c r="B2053" s="132"/>
      <c r="C2053" s="126"/>
      <c r="D2053" s="134" t="s">
        <v>1635</v>
      </c>
      <c r="E2053" s="80">
        <v>24</v>
      </c>
      <c r="F2053" s="125">
        <v>133999.79999999999</v>
      </c>
      <c r="G2053" s="80">
        <f t="shared" si="23"/>
        <v>3215995.1999999997</v>
      </c>
      <c r="H2053" s="80">
        <f>SUM(G2048:G2053)</f>
        <v>16991964</v>
      </c>
      <c r="I2053" s="133" t="s">
        <v>1213</v>
      </c>
      <c r="J2053" s="132"/>
      <c r="K2053" s="125"/>
    </row>
    <row r="2054" spans="1:11" customFormat="1" ht="16.5" x14ac:dyDescent="0.3">
      <c r="A2054" s="135"/>
      <c r="B2054" s="132"/>
      <c r="C2054" s="126"/>
      <c r="D2054" s="134"/>
      <c r="E2054" s="80"/>
      <c r="F2054" s="125"/>
      <c r="G2054" s="80">
        <f t="shared" si="23"/>
        <v>0</v>
      </c>
      <c r="H2054" s="80"/>
      <c r="I2054" s="133"/>
      <c r="J2054" s="132"/>
      <c r="K2054" s="125"/>
    </row>
    <row r="2055" spans="1:11" customFormat="1" ht="16.5" x14ac:dyDescent="0.3">
      <c r="A2055" s="135">
        <v>43379</v>
      </c>
      <c r="B2055" s="132" t="s">
        <v>2278</v>
      </c>
      <c r="C2055" s="126" t="s">
        <v>985</v>
      </c>
      <c r="D2055" s="134" t="s">
        <v>1725</v>
      </c>
      <c r="E2055" s="80">
        <v>24</v>
      </c>
      <c r="F2055" s="125">
        <v>66999.899999999994</v>
      </c>
      <c r="G2055" s="80">
        <f t="shared" si="23"/>
        <v>1607997.5999999999</v>
      </c>
      <c r="H2055" s="80"/>
      <c r="I2055" s="80"/>
      <c r="J2055" s="132"/>
      <c r="K2055" s="125"/>
    </row>
    <row r="2056" spans="1:11" customFormat="1" ht="16.5" x14ac:dyDescent="0.3">
      <c r="A2056" s="135"/>
      <c r="B2056" s="132"/>
      <c r="C2056" s="126"/>
      <c r="D2056" s="134" t="s">
        <v>1933</v>
      </c>
      <c r="E2056" s="80">
        <v>24</v>
      </c>
      <c r="F2056" s="125">
        <v>66999.899999999994</v>
      </c>
      <c r="G2056" s="80">
        <f t="shared" si="23"/>
        <v>1607997.5999999999</v>
      </c>
      <c r="H2056" s="80">
        <f>SUM(G2055:G2056)</f>
        <v>3215995.1999999997</v>
      </c>
      <c r="I2056" s="80" t="s">
        <v>1213</v>
      </c>
      <c r="J2056" s="132"/>
      <c r="K2056" s="125"/>
    </row>
    <row r="2057" spans="1:11" customFormat="1" ht="16.5" x14ac:dyDescent="0.3">
      <c r="A2057" s="135"/>
      <c r="B2057" s="132"/>
      <c r="C2057" s="126"/>
      <c r="D2057" s="134"/>
      <c r="E2057" s="80"/>
      <c r="F2057" s="125"/>
      <c r="G2057" s="80">
        <f t="shared" si="23"/>
        <v>0</v>
      </c>
      <c r="H2057" s="80"/>
      <c r="I2057" s="80"/>
      <c r="J2057" s="132"/>
      <c r="K2057" s="125"/>
    </row>
    <row r="2058" spans="1:11" customFormat="1" ht="16.5" x14ac:dyDescent="0.3">
      <c r="A2058" s="135">
        <v>43379</v>
      </c>
      <c r="B2058" s="132" t="s">
        <v>2279</v>
      </c>
      <c r="C2058" s="126" t="s">
        <v>1981</v>
      </c>
      <c r="D2058" s="134" t="s">
        <v>2280</v>
      </c>
      <c r="E2058" s="80">
        <v>12</v>
      </c>
      <c r="F2058" s="125">
        <v>169999.5</v>
      </c>
      <c r="G2058" s="80">
        <f t="shared" si="23"/>
        <v>2039994</v>
      </c>
      <c r="H2058" s="80"/>
      <c r="I2058" s="80"/>
      <c r="J2058" s="132"/>
      <c r="K2058" s="125"/>
    </row>
    <row r="2059" spans="1:11" customFormat="1" ht="16.5" x14ac:dyDescent="0.3">
      <c r="A2059" s="135"/>
      <c r="B2059" s="132"/>
      <c r="C2059" s="126"/>
      <c r="D2059" s="134" t="s">
        <v>2281</v>
      </c>
      <c r="E2059" s="80">
        <v>12</v>
      </c>
      <c r="F2059" s="125">
        <v>169999.5</v>
      </c>
      <c r="G2059" s="80">
        <f t="shared" si="23"/>
        <v>2039994</v>
      </c>
      <c r="H2059" s="80">
        <f>SUM(G2058:G2059)</f>
        <v>4079988</v>
      </c>
      <c r="I2059" s="80" t="s">
        <v>1756</v>
      </c>
      <c r="J2059" s="132"/>
      <c r="K2059" s="125"/>
    </row>
    <row r="2060" spans="1:11" customFormat="1" ht="16.5" x14ac:dyDescent="0.3">
      <c r="A2060" s="135"/>
      <c r="B2060" s="132"/>
      <c r="C2060" s="126"/>
      <c r="D2060" s="134"/>
      <c r="E2060" s="80"/>
      <c r="F2060" s="125"/>
      <c r="G2060" s="80">
        <f t="shared" si="23"/>
        <v>0</v>
      </c>
      <c r="H2060" s="80"/>
      <c r="I2060" s="80"/>
      <c r="J2060" s="132"/>
      <c r="K2060" s="125"/>
    </row>
    <row r="2061" spans="1:11" customFormat="1" ht="16.5" x14ac:dyDescent="0.3">
      <c r="A2061" s="135">
        <v>43379</v>
      </c>
      <c r="B2061" s="132" t="s">
        <v>2282</v>
      </c>
      <c r="C2061" s="126" t="s">
        <v>1893</v>
      </c>
      <c r="D2061" s="134" t="s">
        <v>109</v>
      </c>
      <c r="E2061" s="80">
        <v>6</v>
      </c>
      <c r="F2061" s="125">
        <v>215000.5</v>
      </c>
      <c r="G2061" s="80">
        <f t="shared" si="23"/>
        <v>1290003</v>
      </c>
      <c r="H2061" s="80"/>
      <c r="I2061" s="80"/>
      <c r="J2061" s="132"/>
      <c r="K2061" s="125"/>
    </row>
    <row r="2062" spans="1:11" customFormat="1" ht="16.5" x14ac:dyDescent="0.3">
      <c r="A2062" s="135"/>
      <c r="B2062" s="132"/>
      <c r="C2062" s="126"/>
      <c r="D2062" s="134" t="s">
        <v>887</v>
      </c>
      <c r="E2062" s="80">
        <v>6</v>
      </c>
      <c r="F2062" s="125">
        <v>215000.5</v>
      </c>
      <c r="G2062" s="80">
        <f t="shared" si="23"/>
        <v>1290003</v>
      </c>
      <c r="H2062" s="80"/>
      <c r="I2062" s="80"/>
      <c r="J2062" s="132"/>
      <c r="K2062" s="125"/>
    </row>
    <row r="2063" spans="1:11" customFormat="1" ht="16.5" x14ac:dyDescent="0.3">
      <c r="A2063" s="135"/>
      <c r="B2063" s="132"/>
      <c r="C2063" s="126"/>
      <c r="D2063" s="134" t="s">
        <v>31</v>
      </c>
      <c r="E2063" s="80">
        <v>1</v>
      </c>
      <c r="F2063" s="125">
        <v>538000.1</v>
      </c>
      <c r="G2063" s="80">
        <f t="shared" si="23"/>
        <v>538000.1</v>
      </c>
      <c r="H2063" s="80"/>
      <c r="I2063" s="80"/>
      <c r="J2063" s="132"/>
      <c r="K2063" s="125"/>
    </row>
    <row r="2064" spans="1:11" customFormat="1" ht="16.5" x14ac:dyDescent="0.3">
      <c r="A2064" s="135"/>
      <c r="B2064" s="132"/>
      <c r="C2064" s="126"/>
      <c r="D2064" s="134" t="s">
        <v>1094</v>
      </c>
      <c r="E2064" s="80">
        <v>12</v>
      </c>
      <c r="F2064" s="125">
        <v>199999.8</v>
      </c>
      <c r="G2064" s="80">
        <f t="shared" si="23"/>
        <v>2399997.5999999996</v>
      </c>
      <c r="H2064" s="80">
        <f>SUM(G2061:G2064)</f>
        <v>5518003.6999999993</v>
      </c>
      <c r="I2064" s="80" t="s">
        <v>1756</v>
      </c>
      <c r="J2064" s="132"/>
      <c r="K2064" s="125"/>
    </row>
    <row r="2065" spans="1:11" customFormat="1" ht="16.5" x14ac:dyDescent="0.3">
      <c r="A2065" s="135"/>
      <c r="B2065" s="132"/>
      <c r="C2065" s="126"/>
      <c r="D2065" s="134"/>
      <c r="E2065" s="80"/>
      <c r="F2065" s="125"/>
      <c r="G2065" s="80">
        <f t="shared" si="23"/>
        <v>0</v>
      </c>
      <c r="H2065" s="80"/>
      <c r="I2065" s="80"/>
      <c r="J2065" s="132"/>
      <c r="K2065" s="125"/>
    </row>
    <row r="2066" spans="1:11" customFormat="1" ht="16.5" x14ac:dyDescent="0.3">
      <c r="A2066" s="135">
        <v>43379</v>
      </c>
      <c r="B2066" s="132" t="s">
        <v>2283</v>
      </c>
      <c r="C2066" s="126" t="s">
        <v>804</v>
      </c>
      <c r="D2066" s="134" t="s">
        <v>1325</v>
      </c>
      <c r="E2066" s="80">
        <v>2</v>
      </c>
      <c r="F2066" s="125">
        <v>637450</v>
      </c>
      <c r="G2066" s="80">
        <f t="shared" si="23"/>
        <v>1274900</v>
      </c>
      <c r="H2066" s="80">
        <f>G2066</f>
        <v>1274900</v>
      </c>
      <c r="I2066" s="80" t="s">
        <v>312</v>
      </c>
      <c r="J2066" s="132"/>
      <c r="K2066" s="125"/>
    </row>
    <row r="2067" spans="1:11" customFormat="1" ht="16.5" x14ac:dyDescent="0.3">
      <c r="A2067" s="135"/>
      <c r="B2067" s="132"/>
      <c r="C2067" s="126"/>
      <c r="D2067" s="134"/>
      <c r="E2067" s="80"/>
      <c r="F2067" s="125"/>
      <c r="G2067" s="80">
        <f t="shared" si="23"/>
        <v>0</v>
      </c>
      <c r="H2067" s="80"/>
      <c r="I2067" s="80"/>
      <c r="J2067" s="132"/>
      <c r="K2067" s="125"/>
    </row>
    <row r="2068" spans="1:11" customFormat="1" ht="16.5" x14ac:dyDescent="0.3">
      <c r="A2068" s="135">
        <v>43379</v>
      </c>
      <c r="B2068" s="132" t="s">
        <v>2284</v>
      </c>
      <c r="C2068" s="126" t="s">
        <v>804</v>
      </c>
      <c r="D2068" s="134" t="s">
        <v>1325</v>
      </c>
      <c r="E2068" s="80">
        <v>6</v>
      </c>
      <c r="F2068" s="125">
        <v>637450</v>
      </c>
      <c r="G2068" s="80">
        <f t="shared" si="23"/>
        <v>3824700</v>
      </c>
      <c r="H2068" s="80">
        <f>G2068</f>
        <v>3824700</v>
      </c>
      <c r="I2068" s="80" t="s">
        <v>312</v>
      </c>
      <c r="J2068" s="132"/>
      <c r="K2068" s="125"/>
    </row>
    <row r="2069" spans="1:11" customFormat="1" ht="16.5" x14ac:dyDescent="0.3">
      <c r="A2069" s="135"/>
      <c r="B2069" s="132"/>
      <c r="C2069" s="126"/>
      <c r="D2069" s="134"/>
      <c r="E2069" s="80"/>
      <c r="F2069" s="125"/>
      <c r="G2069" s="80">
        <f t="shared" si="23"/>
        <v>0</v>
      </c>
      <c r="H2069" s="80"/>
      <c r="I2069" s="80"/>
      <c r="J2069" s="132"/>
      <c r="K2069" s="125"/>
    </row>
    <row r="2070" spans="1:11" customFormat="1" ht="16.5" x14ac:dyDescent="0.3">
      <c r="A2070" s="135">
        <v>43379</v>
      </c>
      <c r="B2070" s="132" t="s">
        <v>2285</v>
      </c>
      <c r="C2070" s="126" t="s">
        <v>2276</v>
      </c>
      <c r="D2070" s="134" t="s">
        <v>1094</v>
      </c>
      <c r="E2070" s="80">
        <v>1</v>
      </c>
      <c r="F2070" s="125">
        <v>199999.8</v>
      </c>
      <c r="G2070" s="80">
        <f t="shared" si="23"/>
        <v>199999.8</v>
      </c>
      <c r="H2070" s="80">
        <f>G2070</f>
        <v>199999.8</v>
      </c>
      <c r="I2070" s="80" t="s">
        <v>314</v>
      </c>
      <c r="J2070" s="132"/>
      <c r="K2070" s="125"/>
    </row>
    <row r="2071" spans="1:11" customFormat="1" ht="16.5" x14ac:dyDescent="0.3">
      <c r="A2071" s="135"/>
      <c r="B2071" s="132"/>
      <c r="C2071" s="126"/>
      <c r="D2071" s="134"/>
      <c r="E2071" s="80"/>
      <c r="F2071" s="125"/>
      <c r="G2071" s="80">
        <f t="shared" si="23"/>
        <v>0</v>
      </c>
      <c r="H2071" s="80"/>
      <c r="I2071" s="80"/>
      <c r="J2071" s="132"/>
      <c r="K2071" s="125"/>
    </row>
    <row r="2072" spans="1:11" customFormat="1" ht="16.5" x14ac:dyDescent="0.3">
      <c r="A2072" s="135">
        <v>43379</v>
      </c>
      <c r="B2072" s="132" t="s">
        <v>2286</v>
      </c>
      <c r="C2072" s="126" t="s">
        <v>284</v>
      </c>
      <c r="D2072" s="134" t="s">
        <v>1094</v>
      </c>
      <c r="E2072" s="80">
        <v>4</v>
      </c>
      <c r="F2072" s="125">
        <v>199999.8</v>
      </c>
      <c r="G2072" s="80">
        <f t="shared" si="23"/>
        <v>799999.2</v>
      </c>
      <c r="H2072" s="80"/>
      <c r="I2072" s="80"/>
      <c r="J2072" s="132"/>
      <c r="K2072" s="125"/>
    </row>
    <row r="2073" spans="1:11" customFormat="1" ht="16.5" x14ac:dyDescent="0.3">
      <c r="A2073" s="135"/>
      <c r="B2073" s="132"/>
      <c r="C2073" s="126"/>
      <c r="D2073" s="134" t="s">
        <v>109</v>
      </c>
      <c r="E2073" s="80">
        <v>12</v>
      </c>
      <c r="F2073" s="125">
        <v>215000.5</v>
      </c>
      <c r="G2073" s="80">
        <f t="shared" si="23"/>
        <v>2580006</v>
      </c>
      <c r="H2073" s="80"/>
      <c r="I2073" s="80"/>
      <c r="J2073" s="132"/>
      <c r="K2073" s="125"/>
    </row>
    <row r="2074" spans="1:11" customFormat="1" ht="16.5" x14ac:dyDescent="0.3">
      <c r="A2074" s="135"/>
      <c r="B2074" s="132"/>
      <c r="C2074" s="126"/>
      <c r="D2074" s="134" t="s">
        <v>887</v>
      </c>
      <c r="E2074" s="80">
        <v>6</v>
      </c>
      <c r="F2074" s="125">
        <v>215000.5</v>
      </c>
      <c r="G2074" s="80">
        <f t="shared" si="23"/>
        <v>1290003</v>
      </c>
      <c r="H2074" s="80">
        <f>SUM(G2072:G2074)</f>
        <v>4670008.2</v>
      </c>
      <c r="I2074" s="80" t="s">
        <v>310</v>
      </c>
      <c r="J2074" s="132"/>
      <c r="K2074" s="125"/>
    </row>
    <row r="2075" spans="1:11" customFormat="1" ht="16.5" x14ac:dyDescent="0.3">
      <c r="A2075" s="135"/>
      <c r="B2075" s="132"/>
      <c r="C2075" s="126"/>
      <c r="D2075" s="134"/>
      <c r="E2075" s="80"/>
      <c r="F2075" s="125"/>
      <c r="G2075" s="80">
        <f t="shared" si="23"/>
        <v>0</v>
      </c>
      <c r="H2075" s="80"/>
      <c r="I2075" s="80"/>
      <c r="J2075" s="132"/>
      <c r="K2075" s="125"/>
    </row>
    <row r="2076" spans="1:11" customFormat="1" ht="16.5" x14ac:dyDescent="0.3">
      <c r="A2076" s="135">
        <v>43379</v>
      </c>
      <c r="B2076" s="132" t="s">
        <v>2287</v>
      </c>
      <c r="C2076" s="126" t="s">
        <v>117</v>
      </c>
      <c r="D2076" s="134" t="s">
        <v>31</v>
      </c>
      <c r="E2076" s="80">
        <v>3</v>
      </c>
      <c r="F2076" s="125">
        <v>511100.09499999997</v>
      </c>
      <c r="G2076" s="80">
        <f t="shared" si="23"/>
        <v>1533300.2849999999</v>
      </c>
      <c r="H2076" s="80">
        <f>G2076</f>
        <v>1533300.2849999999</v>
      </c>
      <c r="I2076" s="80" t="s">
        <v>309</v>
      </c>
      <c r="J2076" s="132"/>
      <c r="K2076" s="125"/>
    </row>
    <row r="2077" spans="1:11" customFormat="1" ht="16.5" x14ac:dyDescent="0.3">
      <c r="A2077" s="135"/>
      <c r="B2077" s="132"/>
      <c r="C2077" s="126"/>
      <c r="D2077" s="134"/>
      <c r="E2077" s="80"/>
      <c r="F2077" s="125"/>
      <c r="G2077" s="80">
        <f t="shared" si="23"/>
        <v>0</v>
      </c>
      <c r="H2077" s="80"/>
      <c r="I2077" s="80"/>
      <c r="J2077" s="132"/>
      <c r="K2077" s="125"/>
    </row>
    <row r="2078" spans="1:11" customFormat="1" ht="16.5" x14ac:dyDescent="0.3">
      <c r="A2078" s="135">
        <v>43379</v>
      </c>
      <c r="B2078" s="132" t="s">
        <v>2288</v>
      </c>
      <c r="C2078" s="126" t="s">
        <v>97</v>
      </c>
      <c r="D2078" s="134" t="s">
        <v>1094</v>
      </c>
      <c r="E2078" s="80">
        <v>1</v>
      </c>
      <c r="F2078" s="125">
        <v>199999.8</v>
      </c>
      <c r="G2078" s="80">
        <f t="shared" si="23"/>
        <v>199999.8</v>
      </c>
      <c r="H2078" s="80">
        <f>G2078</f>
        <v>199999.8</v>
      </c>
      <c r="I2078" s="80" t="s">
        <v>312</v>
      </c>
      <c r="J2078" s="132"/>
      <c r="K2078" s="125"/>
    </row>
    <row r="2079" spans="1:11" customFormat="1" ht="16.5" x14ac:dyDescent="0.3">
      <c r="A2079" s="135"/>
      <c r="B2079" s="132"/>
      <c r="C2079" s="126"/>
      <c r="D2079" s="134"/>
      <c r="E2079" s="80"/>
      <c r="F2079" s="125"/>
      <c r="G2079" s="80">
        <f t="shared" si="23"/>
        <v>0</v>
      </c>
      <c r="H2079" s="80"/>
      <c r="I2079" s="80"/>
      <c r="J2079" s="132"/>
      <c r="K2079" s="125"/>
    </row>
    <row r="2080" spans="1:11" customFormat="1" ht="16.5" x14ac:dyDescent="0.3">
      <c r="A2080" s="135">
        <v>43379</v>
      </c>
      <c r="B2080" s="132" t="s">
        <v>2289</v>
      </c>
      <c r="C2080" s="126" t="s">
        <v>87</v>
      </c>
      <c r="D2080" s="134" t="s">
        <v>1854</v>
      </c>
      <c r="E2080" s="80">
        <v>4</v>
      </c>
      <c r="F2080" s="125">
        <v>234000.46</v>
      </c>
      <c r="G2080" s="80">
        <f t="shared" si="23"/>
        <v>936001.84</v>
      </c>
      <c r="H2080" s="80">
        <f>G2080</f>
        <v>936001.84</v>
      </c>
      <c r="I2080" s="80" t="s">
        <v>674</v>
      </c>
      <c r="J2080" s="132"/>
      <c r="K2080" s="125"/>
    </row>
    <row r="2081" spans="1:11" customFormat="1" ht="16.5" x14ac:dyDescent="0.3">
      <c r="A2081" s="135"/>
      <c r="B2081" s="132"/>
      <c r="C2081" s="126"/>
      <c r="D2081" s="134"/>
      <c r="E2081" s="80"/>
      <c r="F2081" s="125"/>
      <c r="G2081" s="80">
        <f t="shared" si="23"/>
        <v>0</v>
      </c>
      <c r="H2081" s="80"/>
      <c r="I2081" s="80"/>
      <c r="J2081" s="132"/>
      <c r="K2081" s="125"/>
    </row>
    <row r="2082" spans="1:11" customFormat="1" ht="16.5" x14ac:dyDescent="0.3">
      <c r="A2082" s="135">
        <v>43379</v>
      </c>
      <c r="B2082" s="132" t="s">
        <v>2290</v>
      </c>
      <c r="C2082" s="126" t="s">
        <v>1019</v>
      </c>
      <c r="D2082" s="134" t="s">
        <v>887</v>
      </c>
      <c r="E2082" s="80">
        <v>2</v>
      </c>
      <c r="F2082" s="125">
        <v>215000.5</v>
      </c>
      <c r="G2082" s="80">
        <f t="shared" si="23"/>
        <v>430001</v>
      </c>
      <c r="H2082" s="80"/>
      <c r="I2082" s="80"/>
      <c r="J2082" s="132"/>
      <c r="K2082" s="125"/>
    </row>
    <row r="2083" spans="1:11" customFormat="1" ht="16.5" x14ac:dyDescent="0.3">
      <c r="A2083" s="135"/>
      <c r="B2083" s="132"/>
      <c r="C2083" s="126"/>
      <c r="D2083" s="134" t="s">
        <v>104</v>
      </c>
      <c r="E2083" s="80">
        <v>1</v>
      </c>
      <c r="F2083" s="125">
        <v>511100.09499999997</v>
      </c>
      <c r="G2083" s="80">
        <f t="shared" si="23"/>
        <v>511100.09499999997</v>
      </c>
      <c r="H2083" s="80">
        <f>SUM(G2082:G2083)</f>
        <v>941101.09499999997</v>
      </c>
      <c r="I2083" s="80" t="s">
        <v>309</v>
      </c>
      <c r="J2083" s="132"/>
      <c r="K2083" s="125"/>
    </row>
    <row r="2084" spans="1:11" customFormat="1" ht="16.5" x14ac:dyDescent="0.3">
      <c r="A2084" s="135"/>
      <c r="B2084" s="132"/>
      <c r="C2084" s="126"/>
      <c r="D2084" s="134"/>
      <c r="E2084" s="80"/>
      <c r="F2084" s="125"/>
      <c r="G2084" s="80">
        <f t="shared" si="23"/>
        <v>0</v>
      </c>
      <c r="H2084" s="80"/>
      <c r="I2084" s="80"/>
      <c r="J2084" s="132"/>
      <c r="K2084" s="125"/>
    </row>
    <row r="2085" spans="1:11" customFormat="1" ht="16.5" x14ac:dyDescent="0.3">
      <c r="A2085" s="135">
        <v>43379</v>
      </c>
      <c r="B2085" s="132" t="s">
        <v>2291</v>
      </c>
      <c r="C2085" s="126" t="s">
        <v>2292</v>
      </c>
      <c r="D2085" s="134" t="s">
        <v>104</v>
      </c>
      <c r="E2085" s="80">
        <v>12</v>
      </c>
      <c r="F2085" s="125">
        <v>484200.09</v>
      </c>
      <c r="G2085" s="80">
        <f t="shared" si="23"/>
        <v>5810401.0800000001</v>
      </c>
      <c r="H2085" s="80">
        <f>G2085</f>
        <v>5810401.0800000001</v>
      </c>
      <c r="I2085" s="80" t="s">
        <v>309</v>
      </c>
      <c r="J2085" s="132"/>
      <c r="K2085" s="125"/>
    </row>
    <row r="2086" spans="1:11" customFormat="1" ht="16.5" x14ac:dyDescent="0.3">
      <c r="A2086" s="135"/>
      <c r="B2086" s="132"/>
      <c r="C2086" s="126"/>
      <c r="D2086" s="134"/>
      <c r="E2086" s="80"/>
      <c r="F2086" s="125"/>
      <c r="G2086" s="80">
        <f t="shared" si="23"/>
        <v>0</v>
      </c>
      <c r="H2086" s="80"/>
      <c r="I2086" s="80"/>
      <c r="J2086" s="132"/>
      <c r="K2086" s="125"/>
    </row>
    <row r="2087" spans="1:11" customFormat="1" ht="16.5" x14ac:dyDescent="0.3">
      <c r="A2087" s="135">
        <v>43379</v>
      </c>
      <c r="B2087" s="132" t="s">
        <v>2293</v>
      </c>
      <c r="C2087" s="126" t="s">
        <v>2199</v>
      </c>
      <c r="D2087" s="134" t="s">
        <v>1094</v>
      </c>
      <c r="E2087" s="80">
        <v>1</v>
      </c>
      <c r="F2087" s="125">
        <v>199999.8</v>
      </c>
      <c r="G2087" s="80">
        <f t="shared" si="23"/>
        <v>199999.8</v>
      </c>
      <c r="H2087" s="80"/>
      <c r="I2087" s="80"/>
      <c r="J2087" s="132"/>
      <c r="K2087" s="125"/>
    </row>
    <row r="2088" spans="1:11" customFormat="1" ht="16.5" x14ac:dyDescent="0.3">
      <c r="A2088" s="135"/>
      <c r="B2088" s="132"/>
      <c r="C2088" s="126"/>
      <c r="D2088" s="134" t="s">
        <v>887</v>
      </c>
      <c r="E2088" s="80">
        <v>1</v>
      </c>
      <c r="F2088" s="125">
        <v>215000.5</v>
      </c>
      <c r="G2088" s="80">
        <f t="shared" si="23"/>
        <v>215000.5</v>
      </c>
      <c r="H2088" s="80">
        <f>SUM(G2087:G2088)</f>
        <v>415000.3</v>
      </c>
      <c r="I2088" s="80" t="s">
        <v>1756</v>
      </c>
      <c r="J2088" s="132"/>
      <c r="K2088" s="125"/>
    </row>
    <row r="2089" spans="1:11" customFormat="1" ht="16.5" x14ac:dyDescent="0.3">
      <c r="A2089" s="135"/>
      <c r="B2089" s="132"/>
      <c r="C2089" s="126"/>
      <c r="D2089" s="134"/>
      <c r="E2089" s="80"/>
      <c r="F2089" s="125"/>
      <c r="G2089" s="80">
        <f t="shared" si="23"/>
        <v>0</v>
      </c>
      <c r="H2089" s="80"/>
      <c r="I2089" s="80"/>
      <c r="J2089" s="132"/>
      <c r="K2089" s="125"/>
    </row>
    <row r="2090" spans="1:11" customFormat="1" ht="16.5" x14ac:dyDescent="0.3">
      <c r="A2090" s="135">
        <v>43379</v>
      </c>
      <c r="B2090" s="132" t="s">
        <v>2294</v>
      </c>
      <c r="C2090" s="126" t="s">
        <v>57</v>
      </c>
      <c r="D2090" s="134" t="s">
        <v>31</v>
      </c>
      <c r="E2090" s="80">
        <v>2</v>
      </c>
      <c r="F2090" s="125">
        <v>511100.09499999997</v>
      </c>
      <c r="G2090" s="80">
        <f t="shared" si="23"/>
        <v>1022200.19</v>
      </c>
      <c r="H2090" s="80">
        <f>G2090</f>
        <v>1022200.19</v>
      </c>
      <c r="I2090" s="80" t="s">
        <v>309</v>
      </c>
      <c r="J2090" s="132"/>
      <c r="K2090" s="125"/>
    </row>
    <row r="2091" spans="1:11" customFormat="1" ht="16.5" x14ac:dyDescent="0.3">
      <c r="A2091" s="135"/>
      <c r="B2091" s="132"/>
      <c r="C2091" s="126"/>
      <c r="D2091" s="134"/>
      <c r="E2091" s="80"/>
      <c r="F2091" s="125"/>
      <c r="G2091" s="80">
        <f t="shared" si="23"/>
        <v>0</v>
      </c>
      <c r="H2091" s="80"/>
      <c r="I2091" s="80"/>
      <c r="J2091" s="132"/>
      <c r="K2091" s="125"/>
    </row>
    <row r="2092" spans="1:11" customFormat="1" ht="16.5" x14ac:dyDescent="0.3">
      <c r="A2092" s="135">
        <v>43379</v>
      </c>
      <c r="B2092" s="132" t="s">
        <v>2295</v>
      </c>
      <c r="C2092" s="126" t="s">
        <v>113</v>
      </c>
      <c r="D2092" s="134" t="s">
        <v>2094</v>
      </c>
      <c r="E2092" s="80">
        <v>1</v>
      </c>
      <c r="F2092" s="125">
        <v>234000.36</v>
      </c>
      <c r="G2092" s="80">
        <f t="shared" si="23"/>
        <v>234000.36</v>
      </c>
      <c r="H2092" s="80">
        <f>G2092</f>
        <v>234000.36</v>
      </c>
      <c r="I2092" s="80" t="s">
        <v>1213</v>
      </c>
      <c r="J2092" s="132"/>
      <c r="K2092" s="125"/>
    </row>
    <row r="2093" spans="1:11" customFormat="1" ht="16.5" x14ac:dyDescent="0.3">
      <c r="A2093" s="135"/>
      <c r="B2093" s="132"/>
      <c r="C2093" s="126"/>
      <c r="D2093" s="134"/>
      <c r="E2093" s="80"/>
      <c r="F2093" s="125"/>
      <c r="G2093" s="80">
        <f t="shared" si="23"/>
        <v>0</v>
      </c>
      <c r="H2093" s="80"/>
      <c r="I2093" s="80"/>
      <c r="J2093" s="132"/>
      <c r="K2093" s="125"/>
    </row>
    <row r="2094" spans="1:11" customFormat="1" ht="16.5" x14ac:dyDescent="0.3">
      <c r="A2094" s="135">
        <v>43379</v>
      </c>
      <c r="B2094" s="132" t="s">
        <v>2296</v>
      </c>
      <c r="C2094" s="126" t="s">
        <v>87</v>
      </c>
      <c r="D2094" s="134" t="s">
        <v>19</v>
      </c>
      <c r="E2094" s="80">
        <v>5</v>
      </c>
      <c r="F2094" s="125">
        <v>517000</v>
      </c>
      <c r="G2094" s="80">
        <f t="shared" si="23"/>
        <v>2585000</v>
      </c>
      <c r="H2094" s="80"/>
      <c r="I2094" s="80"/>
      <c r="J2094" s="132"/>
      <c r="K2094" s="125"/>
    </row>
    <row r="2095" spans="1:11" customFormat="1" ht="16.5" x14ac:dyDescent="0.3">
      <c r="A2095" s="135"/>
      <c r="B2095" s="132"/>
      <c r="C2095" s="126"/>
      <c r="D2095" s="134" t="s">
        <v>13</v>
      </c>
      <c r="E2095" s="80">
        <v>4</v>
      </c>
      <c r="F2095" s="125">
        <v>858000</v>
      </c>
      <c r="G2095" s="80">
        <f t="shared" si="23"/>
        <v>3432000</v>
      </c>
      <c r="H2095" s="80">
        <f>SUM(G2094:G2095)</f>
        <v>6017000</v>
      </c>
      <c r="I2095" s="80" t="s">
        <v>1216</v>
      </c>
      <c r="J2095" s="132"/>
      <c r="K2095" s="125"/>
    </row>
    <row r="2096" spans="1:11" customFormat="1" ht="16.5" x14ac:dyDescent="0.3">
      <c r="A2096" s="135"/>
      <c r="B2096" s="132"/>
      <c r="C2096" s="126"/>
      <c r="D2096" s="134"/>
      <c r="E2096" s="80"/>
      <c r="F2096" s="125"/>
      <c r="G2096" s="80">
        <f t="shared" si="23"/>
        <v>0</v>
      </c>
      <c r="H2096" s="80"/>
      <c r="I2096" s="80"/>
      <c r="J2096" s="132"/>
      <c r="K2096" s="125"/>
    </row>
    <row r="2097" spans="1:11" customFormat="1" ht="16.5" x14ac:dyDescent="0.3">
      <c r="A2097" s="135">
        <v>43381</v>
      </c>
      <c r="B2097" s="132" t="s">
        <v>2297</v>
      </c>
      <c r="C2097" s="126" t="s">
        <v>258</v>
      </c>
      <c r="D2097" s="134" t="s">
        <v>109</v>
      </c>
      <c r="E2097" s="80">
        <v>24</v>
      </c>
      <c r="F2097" s="125">
        <v>215000.5</v>
      </c>
      <c r="G2097" s="80">
        <f>E2097*F2097</f>
        <v>5160012</v>
      </c>
      <c r="H2097" s="80"/>
      <c r="I2097" s="80"/>
      <c r="J2097" s="132"/>
      <c r="K2097" s="125"/>
    </row>
    <row r="2098" spans="1:11" customFormat="1" ht="16.5" x14ac:dyDescent="0.3">
      <c r="A2098" s="135"/>
      <c r="B2098" s="132"/>
      <c r="C2098" s="126"/>
      <c r="D2098" s="134" t="s">
        <v>2298</v>
      </c>
      <c r="E2098" s="80">
        <v>2</v>
      </c>
      <c r="F2098" s="125">
        <v>1015549.81</v>
      </c>
      <c r="G2098" s="80">
        <f t="shared" ref="G2098:G2113" si="24">E2098*F2098</f>
        <v>2031099.62</v>
      </c>
      <c r="H2098" s="80">
        <f>SUM(G2097:G2098)</f>
        <v>7191111.6200000001</v>
      </c>
      <c r="I2098" s="80" t="s">
        <v>314</v>
      </c>
      <c r="J2098" s="132"/>
      <c r="K2098" s="125"/>
    </row>
    <row r="2099" spans="1:11" customFormat="1" ht="16.5" x14ac:dyDescent="0.3">
      <c r="A2099" s="135"/>
      <c r="B2099" s="132"/>
      <c r="C2099" s="126"/>
      <c r="D2099" s="134"/>
      <c r="E2099" s="80"/>
      <c r="F2099" s="125"/>
      <c r="G2099" s="80">
        <f t="shared" si="24"/>
        <v>0</v>
      </c>
      <c r="H2099" s="80"/>
      <c r="I2099" s="80"/>
      <c r="J2099" s="132"/>
      <c r="K2099" s="125"/>
    </row>
    <row r="2100" spans="1:11" customFormat="1" ht="16.5" x14ac:dyDescent="0.3">
      <c r="A2100" s="135">
        <v>43381</v>
      </c>
      <c r="B2100" s="132" t="s">
        <v>2299</v>
      </c>
      <c r="C2100" s="126" t="s">
        <v>985</v>
      </c>
      <c r="D2100" s="134" t="s">
        <v>1725</v>
      </c>
      <c r="E2100" s="80">
        <v>24</v>
      </c>
      <c r="F2100" s="125">
        <v>66999.899999999994</v>
      </c>
      <c r="G2100" s="80">
        <f t="shared" si="24"/>
        <v>1607997.5999999999</v>
      </c>
      <c r="H2100" s="80"/>
      <c r="I2100" s="80"/>
      <c r="J2100" s="132"/>
      <c r="K2100" s="125"/>
    </row>
    <row r="2101" spans="1:11" customFormat="1" ht="16.5" x14ac:dyDescent="0.3">
      <c r="A2101" s="135"/>
      <c r="B2101" s="132"/>
      <c r="C2101" s="126"/>
      <c r="D2101" s="134" t="s">
        <v>1966</v>
      </c>
      <c r="E2101" s="80">
        <v>24</v>
      </c>
      <c r="F2101" s="125">
        <v>66999.899999999994</v>
      </c>
      <c r="G2101" s="80">
        <f t="shared" si="24"/>
        <v>1607997.5999999999</v>
      </c>
      <c r="H2101" s="80"/>
      <c r="I2101" s="80"/>
      <c r="J2101" s="132"/>
      <c r="K2101" s="125"/>
    </row>
    <row r="2102" spans="1:11" customFormat="1" ht="16.5" x14ac:dyDescent="0.3">
      <c r="A2102" s="135"/>
      <c r="B2102" s="132"/>
      <c r="C2102" s="126"/>
      <c r="D2102" s="134" t="s">
        <v>1851</v>
      </c>
      <c r="E2102" s="80">
        <v>24</v>
      </c>
      <c r="F2102" s="125">
        <v>66999.899999999994</v>
      </c>
      <c r="G2102" s="80">
        <f t="shared" si="24"/>
        <v>1607997.5999999999</v>
      </c>
      <c r="H2102" s="80"/>
      <c r="I2102" s="80"/>
      <c r="J2102" s="132"/>
      <c r="K2102" s="125"/>
    </row>
    <row r="2103" spans="1:11" customFormat="1" ht="16.5" x14ac:dyDescent="0.3">
      <c r="A2103" s="135"/>
      <c r="B2103" s="132"/>
      <c r="C2103" s="126"/>
      <c r="D2103" s="134" t="s">
        <v>2300</v>
      </c>
      <c r="E2103" s="80">
        <v>48</v>
      </c>
      <c r="F2103" s="125">
        <v>66999.899999999994</v>
      </c>
      <c r="G2103" s="80">
        <f t="shared" si="24"/>
        <v>3215995.1999999997</v>
      </c>
      <c r="H2103" s="80"/>
      <c r="I2103" s="80"/>
      <c r="J2103" s="132"/>
      <c r="K2103" s="125"/>
    </row>
    <row r="2104" spans="1:11" customFormat="1" ht="16.5" x14ac:dyDescent="0.3">
      <c r="A2104" s="135"/>
      <c r="B2104" s="132"/>
      <c r="C2104" s="126"/>
      <c r="D2104" s="134" t="s">
        <v>1930</v>
      </c>
      <c r="E2104" s="80">
        <v>48</v>
      </c>
      <c r="F2104" s="125">
        <v>66999.899999999994</v>
      </c>
      <c r="G2104" s="80">
        <f t="shared" si="24"/>
        <v>3215995.1999999997</v>
      </c>
      <c r="H2104" s="80"/>
      <c r="I2104" s="80"/>
      <c r="J2104" s="132"/>
      <c r="K2104" s="125"/>
    </row>
    <row r="2105" spans="1:11" customFormat="1" ht="16.5" x14ac:dyDescent="0.3">
      <c r="A2105" s="135"/>
      <c r="B2105" s="132"/>
      <c r="C2105" s="126"/>
      <c r="D2105" s="134" t="s">
        <v>2301</v>
      </c>
      <c r="E2105" s="80">
        <v>12</v>
      </c>
      <c r="F2105" s="125">
        <v>133999.79999999999</v>
      </c>
      <c r="G2105" s="80">
        <f t="shared" si="24"/>
        <v>1607997.5999999999</v>
      </c>
      <c r="H2105" s="80">
        <f>SUM(G2100:G2105)</f>
        <v>12863980.799999999</v>
      </c>
      <c r="I2105" s="80" t="s">
        <v>1213</v>
      </c>
      <c r="J2105" s="132"/>
      <c r="K2105" s="125"/>
    </row>
    <row r="2106" spans="1:11" customFormat="1" ht="16.5" x14ac:dyDescent="0.3">
      <c r="A2106" s="135"/>
      <c r="B2106" s="132"/>
      <c r="C2106" s="126"/>
      <c r="D2106" s="134"/>
      <c r="E2106" s="80"/>
      <c r="F2106" s="125"/>
      <c r="G2106" s="80">
        <f t="shared" si="24"/>
        <v>0</v>
      </c>
      <c r="H2106" s="80"/>
      <c r="I2106" s="80"/>
      <c r="J2106" s="132"/>
      <c r="K2106" s="125"/>
    </row>
    <row r="2107" spans="1:11" customFormat="1" ht="16.5" x14ac:dyDescent="0.3">
      <c r="A2107" s="135">
        <v>43381</v>
      </c>
      <c r="B2107" s="132" t="s">
        <v>2302</v>
      </c>
      <c r="C2107" s="126" t="s">
        <v>2199</v>
      </c>
      <c r="D2107" s="134" t="s">
        <v>1094</v>
      </c>
      <c r="E2107" s="80">
        <v>1</v>
      </c>
      <c r="F2107" s="125">
        <v>199999.8</v>
      </c>
      <c r="G2107" s="80">
        <f t="shared" si="24"/>
        <v>199999.8</v>
      </c>
      <c r="H2107" s="80">
        <f>G2107</f>
        <v>199999.8</v>
      </c>
      <c r="I2107" s="80" t="s">
        <v>1756</v>
      </c>
      <c r="J2107" s="132"/>
      <c r="K2107" s="125"/>
    </row>
    <row r="2108" spans="1:11" customFormat="1" ht="16.5" x14ac:dyDescent="0.3">
      <c r="A2108" s="135"/>
      <c r="B2108" s="132"/>
      <c r="C2108" s="126"/>
      <c r="D2108" s="134"/>
      <c r="E2108" s="80"/>
      <c r="F2108" s="125"/>
      <c r="G2108" s="80">
        <f t="shared" si="24"/>
        <v>0</v>
      </c>
      <c r="H2108" s="80"/>
      <c r="I2108" s="80"/>
      <c r="J2108" s="132"/>
      <c r="K2108" s="125"/>
    </row>
    <row r="2109" spans="1:11" customFormat="1" ht="16.5" x14ac:dyDescent="0.3">
      <c r="A2109" s="135">
        <v>43381</v>
      </c>
      <c r="B2109" s="132" t="s">
        <v>2303</v>
      </c>
      <c r="C2109" s="126" t="s">
        <v>963</v>
      </c>
      <c r="D2109" s="134" t="s">
        <v>2301</v>
      </c>
      <c r="E2109" s="80">
        <v>1</v>
      </c>
      <c r="F2109" s="125">
        <v>165000</v>
      </c>
      <c r="G2109" s="80">
        <f t="shared" si="24"/>
        <v>165000</v>
      </c>
      <c r="H2109" s="80">
        <f>G2109</f>
        <v>165000</v>
      </c>
      <c r="I2109" s="80" t="s">
        <v>310</v>
      </c>
      <c r="J2109" s="132"/>
      <c r="K2109" s="125"/>
    </row>
    <row r="2110" spans="1:11" customFormat="1" ht="16.5" x14ac:dyDescent="0.3">
      <c r="A2110" s="135"/>
      <c r="B2110" s="132"/>
      <c r="C2110" s="126"/>
      <c r="D2110" s="134"/>
      <c r="E2110" s="80"/>
      <c r="F2110" s="125"/>
      <c r="G2110" s="80">
        <f t="shared" si="24"/>
        <v>0</v>
      </c>
      <c r="H2110" s="80"/>
      <c r="I2110" s="80"/>
      <c r="J2110" s="132"/>
      <c r="K2110" s="125"/>
    </row>
    <row r="2111" spans="1:11" customFormat="1" ht="16.5" x14ac:dyDescent="0.3">
      <c r="A2111" s="135">
        <v>43381</v>
      </c>
      <c r="B2111" s="132" t="s">
        <v>2304</v>
      </c>
      <c r="C2111" s="126" t="s">
        <v>359</v>
      </c>
      <c r="D2111" s="134" t="s">
        <v>31</v>
      </c>
      <c r="E2111" s="80">
        <v>1</v>
      </c>
      <c r="F2111" s="125">
        <v>558599.52500000002</v>
      </c>
      <c r="G2111" s="80">
        <f t="shared" si="24"/>
        <v>558599.52500000002</v>
      </c>
      <c r="H2111" s="80">
        <f>G2111</f>
        <v>558599.52500000002</v>
      </c>
      <c r="I2111" s="80" t="s">
        <v>1756</v>
      </c>
      <c r="J2111" s="132"/>
      <c r="K2111" s="125"/>
    </row>
    <row r="2112" spans="1:11" customFormat="1" ht="16.5" x14ac:dyDescent="0.3">
      <c r="A2112" s="135"/>
      <c r="B2112" s="132"/>
      <c r="C2112" s="126"/>
      <c r="D2112" s="134"/>
      <c r="E2112" s="80"/>
      <c r="F2112" s="125"/>
      <c r="G2112" s="80">
        <f t="shared" si="24"/>
        <v>0</v>
      </c>
      <c r="H2112" s="80"/>
      <c r="I2112" s="80"/>
      <c r="J2112" s="132"/>
      <c r="K2112" s="125"/>
    </row>
    <row r="2113" spans="1:11" customFormat="1" ht="16.5" x14ac:dyDescent="0.3">
      <c r="A2113" s="135">
        <v>43381</v>
      </c>
      <c r="B2113" s="132" t="s">
        <v>2305</v>
      </c>
      <c r="C2113" s="126" t="s">
        <v>376</v>
      </c>
      <c r="D2113" s="134" t="s">
        <v>28</v>
      </c>
      <c r="E2113" s="80">
        <v>12</v>
      </c>
      <c r="F2113" s="125">
        <v>513900.09</v>
      </c>
      <c r="G2113" s="80">
        <f t="shared" si="24"/>
        <v>6166801.0800000001</v>
      </c>
      <c r="H2113" s="80"/>
      <c r="I2113" s="80"/>
      <c r="J2113" s="132"/>
      <c r="K2113" s="125"/>
    </row>
    <row r="2114" spans="1:11" customFormat="1" ht="16.5" x14ac:dyDescent="0.3">
      <c r="A2114" s="135"/>
      <c r="B2114" s="132"/>
      <c r="C2114" s="126"/>
      <c r="D2114" s="134" t="s">
        <v>88</v>
      </c>
      <c r="E2114" s="80">
        <v>12</v>
      </c>
      <c r="F2114" s="125">
        <v>639000.5</v>
      </c>
      <c r="G2114" s="80">
        <f t="shared" si="23"/>
        <v>7668006</v>
      </c>
      <c r="H2114" s="80"/>
      <c r="I2114" s="80"/>
      <c r="J2114" s="132"/>
      <c r="K2114" s="125"/>
    </row>
    <row r="2115" spans="1:11" customFormat="1" ht="16.5" x14ac:dyDescent="0.3">
      <c r="A2115" s="135"/>
      <c r="B2115" s="132"/>
      <c r="C2115" s="126"/>
      <c r="D2115" s="134" t="s">
        <v>405</v>
      </c>
      <c r="E2115" s="80">
        <v>6</v>
      </c>
      <c r="F2115" s="125">
        <v>570000.47499999998</v>
      </c>
      <c r="G2115" s="80">
        <f t="shared" si="23"/>
        <v>3420002.8499999996</v>
      </c>
      <c r="H2115" s="80">
        <f>SUM(G2113:G2115)</f>
        <v>17254809.93</v>
      </c>
      <c r="I2115" s="80" t="s">
        <v>309</v>
      </c>
      <c r="J2115" s="132"/>
      <c r="K2115" s="125"/>
    </row>
    <row r="2116" spans="1:11" customFormat="1" ht="16.5" x14ac:dyDescent="0.3">
      <c r="A2116" s="135"/>
      <c r="B2116" s="132"/>
      <c r="C2116" s="126"/>
      <c r="D2116" s="134"/>
      <c r="E2116" s="80"/>
      <c r="F2116" s="125"/>
      <c r="G2116" s="80">
        <f t="shared" si="23"/>
        <v>0</v>
      </c>
      <c r="H2116" s="80"/>
      <c r="I2116" s="80"/>
      <c r="J2116" s="132"/>
      <c r="K2116" s="125"/>
    </row>
    <row r="2117" spans="1:11" customFormat="1" ht="16.5" x14ac:dyDescent="0.3">
      <c r="A2117" s="135">
        <v>43381</v>
      </c>
      <c r="B2117" s="132" t="s">
        <v>2306</v>
      </c>
      <c r="C2117" s="126" t="s">
        <v>1957</v>
      </c>
      <c r="D2117" s="134" t="s">
        <v>2241</v>
      </c>
      <c r="E2117" s="80">
        <v>4</v>
      </c>
      <c r="F2117" s="125">
        <v>570000.47499999998</v>
      </c>
      <c r="G2117" s="80">
        <f t="shared" si="23"/>
        <v>2280001.9</v>
      </c>
      <c r="H2117" s="80">
        <f>G2117</f>
        <v>2280001.9</v>
      </c>
      <c r="I2117" s="80" t="s">
        <v>309</v>
      </c>
      <c r="J2117" s="132"/>
      <c r="K2117" s="125"/>
    </row>
    <row r="2118" spans="1:11" customFormat="1" ht="16.5" x14ac:dyDescent="0.3">
      <c r="A2118" s="135"/>
      <c r="B2118" s="132"/>
      <c r="C2118" s="126"/>
      <c r="D2118" s="134"/>
      <c r="E2118" s="80"/>
      <c r="F2118" s="125"/>
      <c r="G2118" s="80">
        <f t="shared" si="23"/>
        <v>0</v>
      </c>
      <c r="H2118" s="80"/>
      <c r="I2118" s="80"/>
      <c r="J2118" s="132"/>
      <c r="K2118" s="125"/>
    </row>
    <row r="2119" spans="1:11" customFormat="1" ht="16.5" x14ac:dyDescent="0.3">
      <c r="A2119" s="135">
        <v>43381</v>
      </c>
      <c r="B2119" s="132" t="s">
        <v>2307</v>
      </c>
      <c r="C2119" s="126" t="s">
        <v>1809</v>
      </c>
      <c r="D2119" s="134" t="s">
        <v>109</v>
      </c>
      <c r="E2119" s="80">
        <v>5</v>
      </c>
      <c r="F2119" s="125">
        <v>215000.5</v>
      </c>
      <c r="G2119" s="80">
        <f t="shared" si="23"/>
        <v>1075002.5</v>
      </c>
      <c r="H2119" s="80">
        <f>G2119</f>
        <v>1075002.5</v>
      </c>
      <c r="I2119" s="80" t="s">
        <v>309</v>
      </c>
      <c r="J2119" s="132"/>
      <c r="K2119" s="125"/>
    </row>
    <row r="2120" spans="1:11" customFormat="1" ht="16.5" x14ac:dyDescent="0.3">
      <c r="A2120" s="135"/>
      <c r="B2120" s="132"/>
      <c r="C2120" s="126"/>
      <c r="D2120" s="134"/>
      <c r="E2120" s="80"/>
      <c r="F2120" s="125"/>
      <c r="G2120" s="80">
        <f t="shared" si="23"/>
        <v>0</v>
      </c>
      <c r="H2120" s="80"/>
      <c r="I2120" s="80"/>
      <c r="J2120" s="132"/>
      <c r="K2120" s="125"/>
    </row>
    <row r="2121" spans="1:11" customFormat="1" ht="16.5" x14ac:dyDescent="0.3">
      <c r="A2121" s="135">
        <v>43381</v>
      </c>
      <c r="B2121" s="132" t="s">
        <v>2308</v>
      </c>
      <c r="C2121" s="126" t="s">
        <v>786</v>
      </c>
      <c r="D2121" s="134" t="s">
        <v>405</v>
      </c>
      <c r="E2121" s="80">
        <v>6</v>
      </c>
      <c r="F2121" s="125">
        <v>540000.44999999995</v>
      </c>
      <c r="G2121" s="80">
        <f t="shared" si="23"/>
        <v>3240002.6999999997</v>
      </c>
      <c r="H2121" s="80"/>
      <c r="I2121" s="80"/>
      <c r="J2121" s="132"/>
      <c r="K2121" s="125"/>
    </row>
    <row r="2122" spans="1:11" customFormat="1" ht="16.5" x14ac:dyDescent="0.3">
      <c r="A2122" s="135"/>
      <c r="B2122" s="132"/>
      <c r="C2122" s="126"/>
      <c r="D2122" s="134" t="s">
        <v>2241</v>
      </c>
      <c r="E2122" s="80">
        <v>12</v>
      </c>
      <c r="F2122" s="125">
        <v>540000.5</v>
      </c>
      <c r="G2122" s="80">
        <f t="shared" si="23"/>
        <v>6480006</v>
      </c>
      <c r="H2122" s="80">
        <f>SUM(G2121:G2122)</f>
        <v>9720008.6999999993</v>
      </c>
      <c r="I2122" s="80" t="s">
        <v>309</v>
      </c>
      <c r="J2122" s="132"/>
      <c r="K2122" s="125"/>
    </row>
    <row r="2123" spans="1:11" customFormat="1" ht="16.5" x14ac:dyDescent="0.3">
      <c r="A2123" s="135"/>
      <c r="B2123" s="132"/>
      <c r="C2123" s="126"/>
      <c r="D2123" s="134"/>
      <c r="E2123" s="80"/>
      <c r="F2123" s="125"/>
      <c r="G2123" s="80">
        <f t="shared" si="23"/>
        <v>0</v>
      </c>
      <c r="H2123" s="80"/>
      <c r="I2123" s="80"/>
      <c r="J2123" s="132"/>
      <c r="K2123" s="125"/>
    </row>
    <row r="2124" spans="1:11" customFormat="1" ht="16.5" x14ac:dyDescent="0.3">
      <c r="A2124" s="135">
        <v>43381</v>
      </c>
      <c r="B2124" s="132" t="s">
        <v>2309</v>
      </c>
      <c r="C2124" s="126" t="s">
        <v>2310</v>
      </c>
      <c r="D2124" s="134" t="s">
        <v>104</v>
      </c>
      <c r="E2124" s="80">
        <v>1</v>
      </c>
      <c r="F2124" s="125">
        <v>542450.09499999997</v>
      </c>
      <c r="G2124" s="80">
        <f t="shared" si="23"/>
        <v>542450.09499999997</v>
      </c>
      <c r="H2124" s="80"/>
      <c r="I2124" s="80"/>
      <c r="J2124" s="132"/>
      <c r="K2124" s="125"/>
    </row>
    <row r="2125" spans="1:11" customFormat="1" ht="16.5" x14ac:dyDescent="0.3">
      <c r="A2125" s="135"/>
      <c r="B2125" s="132"/>
      <c r="C2125" s="126"/>
      <c r="D2125" s="134" t="s">
        <v>2311</v>
      </c>
      <c r="E2125" s="80">
        <v>2</v>
      </c>
      <c r="F2125" s="125">
        <v>199499.905</v>
      </c>
      <c r="G2125" s="80">
        <f t="shared" si="23"/>
        <v>398999.81</v>
      </c>
      <c r="H2125" s="80"/>
      <c r="I2125" s="80"/>
      <c r="J2125" s="132"/>
      <c r="K2125" s="125"/>
    </row>
    <row r="2126" spans="1:11" customFormat="1" ht="16.5" x14ac:dyDescent="0.3">
      <c r="A2126" s="135"/>
      <c r="B2126" s="132"/>
      <c r="C2126" s="126"/>
      <c r="D2126" s="134" t="s">
        <v>2312</v>
      </c>
      <c r="E2126" s="80">
        <v>4</v>
      </c>
      <c r="F2126" s="125">
        <v>170999.62</v>
      </c>
      <c r="G2126" s="80">
        <f t="shared" si="23"/>
        <v>683998.48</v>
      </c>
      <c r="H2126" s="80">
        <f>SUM(G2124:G2126)</f>
        <v>1625448.385</v>
      </c>
      <c r="I2126" s="80" t="s">
        <v>309</v>
      </c>
      <c r="J2126" s="132"/>
      <c r="K2126" s="125"/>
    </row>
    <row r="2127" spans="1:11" customFormat="1" ht="16.5" x14ac:dyDescent="0.3">
      <c r="A2127" s="135"/>
      <c r="B2127" s="132"/>
      <c r="C2127" s="126"/>
      <c r="D2127" s="134"/>
      <c r="E2127" s="80"/>
      <c r="F2127" s="125"/>
      <c r="G2127" s="80">
        <f t="shared" si="23"/>
        <v>0</v>
      </c>
      <c r="H2127" s="80"/>
      <c r="I2127" s="80"/>
      <c r="J2127" s="132"/>
      <c r="K2127" s="125"/>
    </row>
    <row r="2128" spans="1:11" customFormat="1" ht="16.5" x14ac:dyDescent="0.3">
      <c r="A2128" s="135">
        <v>43381</v>
      </c>
      <c r="B2128" s="132" t="s">
        <v>2313</v>
      </c>
      <c r="C2128" s="126" t="s">
        <v>253</v>
      </c>
      <c r="D2128" s="134" t="s">
        <v>109</v>
      </c>
      <c r="E2128" s="80">
        <v>6</v>
      </c>
      <c r="F2128" s="125">
        <v>215000.5</v>
      </c>
      <c r="G2128" s="80">
        <f t="shared" si="23"/>
        <v>1290003</v>
      </c>
      <c r="H2128" s="80">
        <f>G2128</f>
        <v>1290003</v>
      </c>
      <c r="I2128" s="80" t="s">
        <v>315</v>
      </c>
      <c r="J2128" s="132"/>
      <c r="K2128" s="125"/>
    </row>
    <row r="2129" spans="1:11" customFormat="1" ht="16.5" x14ac:dyDescent="0.3">
      <c r="A2129" s="135"/>
      <c r="B2129" s="132"/>
      <c r="C2129" s="126"/>
      <c r="D2129" s="134"/>
      <c r="E2129" s="80"/>
      <c r="F2129" s="125"/>
      <c r="G2129" s="80">
        <f t="shared" si="23"/>
        <v>0</v>
      </c>
      <c r="H2129" s="80"/>
      <c r="I2129" s="80"/>
      <c r="J2129" s="132"/>
      <c r="K2129" s="125"/>
    </row>
    <row r="2130" spans="1:11" customFormat="1" ht="16.5" x14ac:dyDescent="0.3">
      <c r="A2130" s="135">
        <v>43381</v>
      </c>
      <c r="B2130" s="132" t="s">
        <v>2314</v>
      </c>
      <c r="C2130" s="126" t="s">
        <v>301</v>
      </c>
      <c r="D2130" s="134" t="s">
        <v>1072</v>
      </c>
      <c r="E2130" s="80">
        <v>12</v>
      </c>
      <c r="F2130" s="125">
        <v>165000</v>
      </c>
      <c r="G2130" s="80">
        <f t="shared" si="23"/>
        <v>1980000</v>
      </c>
      <c r="H2130" s="80">
        <f>G2130</f>
        <v>1980000</v>
      </c>
      <c r="I2130" s="80" t="s">
        <v>309</v>
      </c>
      <c r="J2130" s="132"/>
      <c r="K2130" s="125"/>
    </row>
    <row r="2131" spans="1:11" customFormat="1" ht="16.5" x14ac:dyDescent="0.3">
      <c r="A2131" s="135"/>
      <c r="B2131" s="132"/>
      <c r="C2131" s="126"/>
      <c r="D2131" s="134"/>
      <c r="E2131" s="80"/>
      <c r="F2131" s="125"/>
      <c r="G2131" s="80">
        <f t="shared" si="23"/>
        <v>0</v>
      </c>
      <c r="H2131" s="80"/>
      <c r="I2131" s="80"/>
      <c r="J2131" s="132"/>
      <c r="K2131" s="125"/>
    </row>
    <row r="2132" spans="1:11" customFormat="1" ht="16.5" x14ac:dyDescent="0.3">
      <c r="A2132" s="135">
        <v>43382</v>
      </c>
      <c r="B2132" s="132" t="s">
        <v>2315</v>
      </c>
      <c r="C2132" s="126" t="s">
        <v>985</v>
      </c>
      <c r="D2132" s="134" t="s">
        <v>1851</v>
      </c>
      <c r="E2132" s="80">
        <v>24</v>
      </c>
      <c r="F2132" s="125">
        <v>66999.899999999994</v>
      </c>
      <c r="G2132" s="80">
        <f t="shared" si="23"/>
        <v>1607997.5999999999</v>
      </c>
      <c r="H2132" s="80"/>
      <c r="I2132" s="80"/>
      <c r="J2132" s="132"/>
      <c r="K2132" s="125"/>
    </row>
    <row r="2133" spans="1:11" customFormat="1" ht="16.5" x14ac:dyDescent="0.3">
      <c r="A2133" s="135"/>
      <c r="B2133" s="132"/>
      <c r="C2133" s="126"/>
      <c r="D2133" s="134" t="s">
        <v>2316</v>
      </c>
      <c r="E2133" s="80">
        <v>24</v>
      </c>
      <c r="F2133" s="125">
        <v>66999.899999999994</v>
      </c>
      <c r="G2133" s="80">
        <f t="shared" si="23"/>
        <v>1607997.5999999999</v>
      </c>
      <c r="H2133" s="80"/>
      <c r="I2133" s="80"/>
      <c r="J2133" s="132"/>
      <c r="K2133" s="125"/>
    </row>
    <row r="2134" spans="1:11" customFormat="1" ht="16.5" x14ac:dyDescent="0.3">
      <c r="A2134" s="135"/>
      <c r="B2134" s="132"/>
      <c r="C2134" s="126"/>
      <c r="D2134" s="134" t="s">
        <v>1725</v>
      </c>
      <c r="E2134" s="80">
        <v>24</v>
      </c>
      <c r="F2134" s="125">
        <v>66999.899999999994</v>
      </c>
      <c r="G2134" s="80">
        <f t="shared" si="23"/>
        <v>1607997.5999999999</v>
      </c>
      <c r="H2134" s="80"/>
      <c r="I2134" s="80"/>
      <c r="J2134" s="132"/>
      <c r="K2134" s="125"/>
    </row>
    <row r="2135" spans="1:11" customFormat="1" ht="16.5" x14ac:dyDescent="0.3">
      <c r="A2135" s="135"/>
      <c r="B2135" s="132"/>
      <c r="C2135" s="126"/>
      <c r="D2135" s="134" t="s">
        <v>1933</v>
      </c>
      <c r="E2135" s="80">
        <v>24</v>
      </c>
      <c r="F2135" s="125">
        <v>66999.899999999994</v>
      </c>
      <c r="G2135" s="80">
        <f t="shared" si="23"/>
        <v>1607997.5999999999</v>
      </c>
      <c r="H2135" s="80"/>
      <c r="I2135" s="80"/>
      <c r="J2135" s="132"/>
      <c r="K2135" s="125"/>
    </row>
    <row r="2136" spans="1:11" customFormat="1" ht="16.5" x14ac:dyDescent="0.3">
      <c r="A2136" s="135"/>
      <c r="B2136" s="132"/>
      <c r="C2136" s="126"/>
      <c r="D2136" s="134" t="s">
        <v>1930</v>
      </c>
      <c r="E2136" s="80">
        <v>24</v>
      </c>
      <c r="F2136" s="125">
        <v>66999.899999999994</v>
      </c>
      <c r="G2136" s="80">
        <f t="shared" si="23"/>
        <v>1607997.5999999999</v>
      </c>
      <c r="H2136" s="80">
        <f>SUM(G2132:G2136)</f>
        <v>8039987.9999999991</v>
      </c>
      <c r="I2136" s="80" t="s">
        <v>1213</v>
      </c>
      <c r="J2136" s="132"/>
      <c r="K2136" s="125"/>
    </row>
    <row r="2137" spans="1:11" customFormat="1" ht="16.5" x14ac:dyDescent="0.3">
      <c r="A2137" s="135"/>
      <c r="B2137" s="132"/>
      <c r="C2137" s="126"/>
      <c r="D2137" s="134"/>
      <c r="E2137" s="80"/>
      <c r="F2137" s="125"/>
      <c r="G2137" s="80">
        <f t="shared" si="23"/>
        <v>0</v>
      </c>
      <c r="H2137" s="80"/>
      <c r="I2137" s="80"/>
      <c r="J2137" s="132"/>
      <c r="K2137" s="125"/>
    </row>
    <row r="2138" spans="1:11" customFormat="1" ht="16.5" x14ac:dyDescent="0.3">
      <c r="A2138" s="135">
        <v>43382</v>
      </c>
      <c r="B2138" s="132" t="s">
        <v>2317</v>
      </c>
      <c r="C2138" s="126" t="s">
        <v>985</v>
      </c>
      <c r="D2138" s="134" t="s">
        <v>1721</v>
      </c>
      <c r="E2138" s="80">
        <v>24</v>
      </c>
      <c r="F2138" s="125">
        <v>133999.79999999999</v>
      </c>
      <c r="G2138" s="80">
        <f t="shared" si="23"/>
        <v>3215995.1999999997</v>
      </c>
      <c r="H2138" s="80"/>
      <c r="I2138" s="80"/>
      <c r="J2138" s="132"/>
      <c r="K2138" s="125"/>
    </row>
    <row r="2139" spans="1:11" customFormat="1" ht="16.5" x14ac:dyDescent="0.3">
      <c r="A2139" s="135"/>
      <c r="B2139" s="132"/>
      <c r="C2139" s="126"/>
      <c r="D2139" s="134" t="s">
        <v>2094</v>
      </c>
      <c r="E2139" s="80">
        <v>48</v>
      </c>
      <c r="F2139" s="125">
        <v>209999.9</v>
      </c>
      <c r="G2139" s="80">
        <f t="shared" si="23"/>
        <v>10079995.199999999</v>
      </c>
      <c r="H2139" s="80"/>
      <c r="I2139" s="80"/>
      <c r="J2139" s="132"/>
      <c r="K2139" s="125"/>
    </row>
    <row r="2140" spans="1:11" customFormat="1" ht="16.5" x14ac:dyDescent="0.3">
      <c r="A2140" s="135"/>
      <c r="B2140" s="132"/>
      <c r="C2140" s="126"/>
      <c r="D2140" s="134" t="s">
        <v>1914</v>
      </c>
      <c r="E2140" s="80">
        <v>24</v>
      </c>
      <c r="F2140" s="125">
        <v>133999.79999999999</v>
      </c>
      <c r="G2140" s="80">
        <f t="shared" si="23"/>
        <v>3215995.1999999997</v>
      </c>
      <c r="H2140" s="80">
        <f>SUM(G2138:G2140)</f>
        <v>16511985.599999998</v>
      </c>
      <c r="I2140" s="80" t="s">
        <v>1213</v>
      </c>
      <c r="J2140" s="132"/>
      <c r="K2140" s="125"/>
    </row>
    <row r="2141" spans="1:11" customFormat="1" ht="16.5" x14ac:dyDescent="0.3">
      <c r="A2141" s="135"/>
      <c r="B2141" s="132"/>
      <c r="C2141" s="126"/>
      <c r="D2141" s="134"/>
      <c r="E2141" s="80"/>
      <c r="F2141" s="125"/>
      <c r="G2141" s="80">
        <f t="shared" si="23"/>
        <v>0</v>
      </c>
      <c r="H2141" s="80"/>
      <c r="I2141" s="80"/>
      <c r="J2141" s="132"/>
      <c r="K2141" s="125"/>
    </row>
    <row r="2142" spans="1:11" customFormat="1" ht="16.5" x14ac:dyDescent="0.3">
      <c r="A2142" s="135">
        <v>43382</v>
      </c>
      <c r="B2142" s="132" t="s">
        <v>2318</v>
      </c>
      <c r="C2142" s="126" t="s">
        <v>1893</v>
      </c>
      <c r="D2142" s="134" t="s">
        <v>104</v>
      </c>
      <c r="E2142" s="80">
        <v>2</v>
      </c>
      <c r="F2142" s="125">
        <v>571000.1</v>
      </c>
      <c r="G2142" s="80">
        <f t="shared" si="23"/>
        <v>1142000.2</v>
      </c>
      <c r="H2142" s="80"/>
      <c r="I2142" s="80"/>
      <c r="J2142" s="132"/>
      <c r="K2142" s="125"/>
    </row>
    <row r="2143" spans="1:11" customFormat="1" ht="16.5" x14ac:dyDescent="0.3">
      <c r="A2143" s="135"/>
      <c r="B2143" s="132"/>
      <c r="C2143" s="126"/>
      <c r="D2143" s="134" t="s">
        <v>887</v>
      </c>
      <c r="E2143" s="80">
        <v>6</v>
      </c>
      <c r="F2143" s="125">
        <v>215000.5</v>
      </c>
      <c r="G2143" s="80">
        <f t="shared" si="23"/>
        <v>1290003</v>
      </c>
      <c r="H2143" s="80"/>
      <c r="I2143" s="80"/>
      <c r="J2143" s="132"/>
      <c r="K2143" s="125"/>
    </row>
    <row r="2144" spans="1:11" customFormat="1" ht="16.5" x14ac:dyDescent="0.3">
      <c r="A2144" s="135"/>
      <c r="B2144" s="132"/>
      <c r="C2144" s="126"/>
      <c r="D2144" s="134" t="s">
        <v>109</v>
      </c>
      <c r="E2144" s="80">
        <v>6</v>
      </c>
      <c r="F2144" s="125">
        <v>215000.5</v>
      </c>
      <c r="G2144" s="80">
        <f t="shared" si="23"/>
        <v>1290003</v>
      </c>
      <c r="H2144" s="80"/>
      <c r="I2144" s="80"/>
      <c r="J2144" s="132"/>
      <c r="K2144" s="125"/>
    </row>
    <row r="2145" spans="1:11" customFormat="1" ht="16.5" x14ac:dyDescent="0.3">
      <c r="A2145" s="135"/>
      <c r="B2145" s="132"/>
      <c r="C2145" s="126"/>
      <c r="D2145" s="134" t="s">
        <v>1094</v>
      </c>
      <c r="E2145" s="80">
        <v>6</v>
      </c>
      <c r="F2145" s="125">
        <v>199999.8</v>
      </c>
      <c r="G2145" s="80">
        <f t="shared" si="23"/>
        <v>1199998.7999999998</v>
      </c>
      <c r="H2145" s="80">
        <f>SUM(G2142:G2145)</f>
        <v>4922005</v>
      </c>
      <c r="I2145" s="80" t="s">
        <v>1756</v>
      </c>
      <c r="J2145" s="132"/>
      <c r="K2145" s="125"/>
    </row>
    <row r="2146" spans="1:11" customFormat="1" ht="16.5" x14ac:dyDescent="0.3">
      <c r="A2146" s="135"/>
      <c r="B2146" s="132"/>
      <c r="C2146" s="126"/>
      <c r="D2146" s="134"/>
      <c r="E2146" s="80"/>
      <c r="F2146" s="125"/>
      <c r="G2146" s="80">
        <f t="shared" si="23"/>
        <v>0</v>
      </c>
      <c r="H2146" s="80"/>
      <c r="I2146" s="80"/>
      <c r="J2146" s="132"/>
      <c r="K2146" s="125"/>
    </row>
    <row r="2147" spans="1:11" customFormat="1" ht="16.5" x14ac:dyDescent="0.3">
      <c r="A2147" s="135">
        <v>43382</v>
      </c>
      <c r="B2147" s="132" t="s">
        <v>2319</v>
      </c>
      <c r="C2147" s="126" t="s">
        <v>2320</v>
      </c>
      <c r="D2147" s="134" t="s">
        <v>19</v>
      </c>
      <c r="E2147" s="80">
        <v>1</v>
      </c>
      <c r="F2147" s="125">
        <v>544500</v>
      </c>
      <c r="G2147" s="80">
        <f t="shared" si="23"/>
        <v>544500</v>
      </c>
      <c r="H2147" s="80">
        <f>G2147</f>
        <v>544500</v>
      </c>
      <c r="I2147" s="80" t="s">
        <v>1756</v>
      </c>
      <c r="J2147" s="132"/>
      <c r="K2147" s="125"/>
    </row>
    <row r="2148" spans="1:11" customFormat="1" ht="16.5" x14ac:dyDescent="0.3">
      <c r="A2148" s="135"/>
      <c r="B2148" s="132"/>
      <c r="C2148" s="126"/>
      <c r="D2148" s="134"/>
      <c r="E2148" s="80"/>
      <c r="F2148" s="125"/>
      <c r="G2148" s="80">
        <f t="shared" si="23"/>
        <v>0</v>
      </c>
      <c r="H2148" s="80"/>
      <c r="I2148" s="80"/>
      <c r="J2148" s="132"/>
      <c r="K2148" s="125"/>
    </row>
    <row r="2149" spans="1:11" customFormat="1" ht="16.5" x14ac:dyDescent="0.3">
      <c r="A2149" s="135">
        <v>43382</v>
      </c>
      <c r="B2149" s="132" t="s">
        <v>2321</v>
      </c>
      <c r="C2149" s="126" t="s">
        <v>53</v>
      </c>
      <c r="D2149" s="134" t="s">
        <v>405</v>
      </c>
      <c r="E2149" s="80">
        <v>1</v>
      </c>
      <c r="F2149" s="125">
        <v>600000.5</v>
      </c>
      <c r="G2149" s="80">
        <f t="shared" si="23"/>
        <v>600000.5</v>
      </c>
      <c r="H2149" s="80">
        <f>G2149</f>
        <v>600000.5</v>
      </c>
      <c r="I2149" s="80" t="s">
        <v>310</v>
      </c>
      <c r="J2149" s="132"/>
      <c r="K2149" s="125"/>
    </row>
    <row r="2150" spans="1:11" customFormat="1" ht="16.5" x14ac:dyDescent="0.3">
      <c r="A2150" s="135"/>
      <c r="B2150" s="132"/>
      <c r="C2150" s="126"/>
      <c r="D2150" s="134"/>
      <c r="E2150" s="80"/>
      <c r="F2150" s="125"/>
      <c r="G2150" s="80">
        <f t="shared" si="23"/>
        <v>0</v>
      </c>
      <c r="H2150" s="80"/>
      <c r="I2150" s="80"/>
      <c r="J2150" s="132"/>
      <c r="K2150" s="125"/>
    </row>
    <row r="2151" spans="1:11" customFormat="1" ht="16.5" x14ac:dyDescent="0.3">
      <c r="A2151" s="135">
        <v>43382</v>
      </c>
      <c r="B2151" s="132" t="s">
        <v>2322</v>
      </c>
      <c r="C2151" s="126" t="s">
        <v>440</v>
      </c>
      <c r="D2151" s="134" t="s">
        <v>1914</v>
      </c>
      <c r="E2151" s="80">
        <v>2</v>
      </c>
      <c r="F2151" s="125">
        <v>148500</v>
      </c>
      <c r="G2151" s="80">
        <f t="shared" si="23"/>
        <v>297000</v>
      </c>
      <c r="H2151" s="80">
        <f>G2151</f>
        <v>297000</v>
      </c>
      <c r="I2151" s="80" t="s">
        <v>674</v>
      </c>
      <c r="J2151" s="132"/>
      <c r="K2151" s="125"/>
    </row>
    <row r="2152" spans="1:11" customFormat="1" ht="16.5" x14ac:dyDescent="0.3">
      <c r="A2152" s="135"/>
      <c r="B2152" s="132"/>
      <c r="C2152" s="126"/>
      <c r="D2152" s="134"/>
      <c r="E2152" s="80"/>
      <c r="F2152" s="125"/>
      <c r="G2152" s="80">
        <f t="shared" si="23"/>
        <v>0</v>
      </c>
      <c r="H2152" s="80"/>
      <c r="I2152" s="80"/>
      <c r="J2152" s="132"/>
      <c r="K2152" s="125"/>
    </row>
    <row r="2153" spans="1:11" customFormat="1" ht="16.5" x14ac:dyDescent="0.3">
      <c r="A2153" s="135">
        <v>43382</v>
      </c>
      <c r="B2153" s="132" t="s">
        <v>2323</v>
      </c>
      <c r="C2153" s="126" t="s">
        <v>87</v>
      </c>
      <c r="D2153" s="134" t="s">
        <v>1854</v>
      </c>
      <c r="E2153" s="80">
        <v>3</v>
      </c>
      <c r="F2153" s="125">
        <v>234000.36</v>
      </c>
      <c r="G2153" s="80">
        <f t="shared" si="23"/>
        <v>702001.08</v>
      </c>
      <c r="H2153" s="80">
        <f>G2153</f>
        <v>702001.08</v>
      </c>
      <c r="I2153" s="80" t="s">
        <v>674</v>
      </c>
      <c r="J2153" s="132"/>
      <c r="K2153" s="125"/>
    </row>
    <row r="2154" spans="1:11" customFormat="1" ht="16.5" x14ac:dyDescent="0.3">
      <c r="A2154" s="135"/>
      <c r="B2154" s="132"/>
      <c r="C2154" s="126"/>
      <c r="D2154" s="134"/>
      <c r="E2154" s="80"/>
      <c r="F2154" s="125"/>
      <c r="G2154" s="80">
        <f t="shared" si="23"/>
        <v>0</v>
      </c>
      <c r="H2154" s="80"/>
      <c r="I2154" s="80"/>
      <c r="J2154" s="132"/>
      <c r="K2154" s="125"/>
    </row>
    <row r="2155" spans="1:11" customFormat="1" ht="16.5" x14ac:dyDescent="0.3">
      <c r="A2155" s="135">
        <v>43382</v>
      </c>
      <c r="B2155" s="132" t="s">
        <v>2324</v>
      </c>
      <c r="C2155" s="126" t="s">
        <v>445</v>
      </c>
      <c r="D2155" s="134" t="s">
        <v>109</v>
      </c>
      <c r="E2155" s="80">
        <v>3</v>
      </c>
      <c r="F2155" s="125">
        <v>215000.5</v>
      </c>
      <c r="G2155" s="80">
        <f t="shared" si="23"/>
        <v>645001.5</v>
      </c>
      <c r="H2155" s="80">
        <f>G2155</f>
        <v>645001.5</v>
      </c>
      <c r="I2155" s="80" t="s">
        <v>309</v>
      </c>
      <c r="J2155" s="132"/>
      <c r="K2155" s="125"/>
    </row>
    <row r="2156" spans="1:11" customFormat="1" ht="16.5" x14ac:dyDescent="0.3">
      <c r="A2156" s="135"/>
      <c r="B2156" s="132"/>
      <c r="C2156" s="126"/>
      <c r="D2156" s="134"/>
      <c r="E2156" s="80"/>
      <c r="F2156" s="125"/>
      <c r="G2156" s="80">
        <f t="shared" si="23"/>
        <v>0</v>
      </c>
      <c r="H2156" s="80"/>
      <c r="I2156" s="80"/>
      <c r="J2156" s="132"/>
      <c r="K2156" s="125"/>
    </row>
    <row r="2157" spans="1:11" customFormat="1" ht="16.5" x14ac:dyDescent="0.3">
      <c r="A2157" s="135">
        <v>43382</v>
      </c>
      <c r="B2157" s="132" t="s">
        <v>2325</v>
      </c>
      <c r="C2157" s="126" t="s">
        <v>955</v>
      </c>
      <c r="D2157" s="134" t="s">
        <v>31</v>
      </c>
      <c r="E2157" s="80">
        <v>1</v>
      </c>
      <c r="F2157" s="125">
        <v>558599.52500000002</v>
      </c>
      <c r="G2157" s="80">
        <f t="shared" si="23"/>
        <v>558599.52500000002</v>
      </c>
      <c r="H2157" s="80"/>
      <c r="I2157" s="80"/>
      <c r="J2157" s="132"/>
      <c r="K2157" s="125"/>
    </row>
    <row r="2158" spans="1:11" customFormat="1" ht="16.5" x14ac:dyDescent="0.3">
      <c r="A2158" s="135"/>
      <c r="B2158" s="132"/>
      <c r="C2158" s="126"/>
      <c r="D2158" s="134" t="s">
        <v>20</v>
      </c>
      <c r="E2158" s="80">
        <v>1</v>
      </c>
      <c r="F2158" s="125">
        <v>574750</v>
      </c>
      <c r="G2158" s="80">
        <f t="shared" si="23"/>
        <v>574750</v>
      </c>
      <c r="H2158" s="80">
        <f>SUM(G2157:G2158)</f>
        <v>1133349.5249999999</v>
      </c>
      <c r="I2158" s="80" t="s">
        <v>309</v>
      </c>
      <c r="J2158" s="132"/>
      <c r="K2158" s="125"/>
    </row>
    <row r="2159" spans="1:11" customFormat="1" ht="16.5" x14ac:dyDescent="0.3">
      <c r="A2159" s="135"/>
      <c r="B2159" s="132"/>
      <c r="C2159" s="126"/>
      <c r="D2159" s="134"/>
      <c r="E2159" s="80"/>
      <c r="F2159" s="125"/>
      <c r="G2159" s="80">
        <f t="shared" si="23"/>
        <v>0</v>
      </c>
      <c r="H2159" s="80"/>
      <c r="I2159" s="80"/>
      <c r="J2159" s="132"/>
      <c r="K2159" s="125"/>
    </row>
    <row r="2160" spans="1:11" customFormat="1" ht="16.5" x14ac:dyDescent="0.3">
      <c r="A2160" s="135">
        <v>43382</v>
      </c>
      <c r="B2160" s="132" t="s">
        <v>2326</v>
      </c>
      <c r="C2160" s="126" t="s">
        <v>2327</v>
      </c>
      <c r="D2160" s="134" t="s">
        <v>19</v>
      </c>
      <c r="E2160" s="80">
        <v>1</v>
      </c>
      <c r="F2160" s="125">
        <v>544500</v>
      </c>
      <c r="G2160" s="80">
        <f t="shared" si="23"/>
        <v>544500</v>
      </c>
      <c r="H2160" s="80">
        <f>G2160</f>
        <v>544500</v>
      </c>
      <c r="I2160" s="80" t="s">
        <v>1756</v>
      </c>
      <c r="J2160" s="132"/>
      <c r="K2160" s="125"/>
    </row>
    <row r="2161" spans="1:11" customFormat="1" ht="16.5" x14ac:dyDescent="0.3">
      <c r="A2161" s="135"/>
      <c r="B2161" s="132"/>
      <c r="C2161" s="126"/>
      <c r="D2161" s="134"/>
      <c r="E2161" s="80"/>
      <c r="F2161" s="125"/>
      <c r="G2161" s="80">
        <f t="shared" si="23"/>
        <v>0</v>
      </c>
      <c r="H2161" s="80"/>
      <c r="I2161" s="80"/>
      <c r="J2161" s="132"/>
      <c r="K2161" s="125"/>
    </row>
    <row r="2162" spans="1:11" customFormat="1" ht="16.5" x14ac:dyDescent="0.3">
      <c r="A2162" s="135">
        <v>43382</v>
      </c>
      <c r="B2162" s="132" t="s">
        <v>2329</v>
      </c>
      <c r="C2162" s="126" t="s">
        <v>2330</v>
      </c>
      <c r="D2162" s="134" t="s">
        <v>28</v>
      </c>
      <c r="E2162" s="80">
        <v>1</v>
      </c>
      <c r="F2162" s="125">
        <v>544500</v>
      </c>
      <c r="G2162" s="80">
        <f t="shared" si="23"/>
        <v>544500</v>
      </c>
      <c r="H2162" s="80"/>
      <c r="I2162" s="80"/>
      <c r="J2162" s="132"/>
      <c r="K2162" s="125"/>
    </row>
    <row r="2163" spans="1:11" customFormat="1" ht="16.5" x14ac:dyDescent="0.3">
      <c r="A2163" s="135"/>
      <c r="B2163" s="132"/>
      <c r="C2163" s="126"/>
      <c r="D2163" s="134" t="s">
        <v>19</v>
      </c>
      <c r="E2163" s="80">
        <v>1</v>
      </c>
      <c r="F2163" s="125">
        <v>544500</v>
      </c>
      <c r="G2163" s="80">
        <f t="shared" si="23"/>
        <v>544500</v>
      </c>
      <c r="H2163" s="80">
        <f>SUM(G2162:G2163)</f>
        <v>1089000</v>
      </c>
      <c r="I2163" s="80" t="s">
        <v>315</v>
      </c>
      <c r="J2163" s="132"/>
      <c r="K2163" s="125"/>
    </row>
    <row r="2164" spans="1:11" customFormat="1" ht="16.5" x14ac:dyDescent="0.3">
      <c r="A2164" s="135"/>
      <c r="B2164" s="132"/>
      <c r="C2164" s="126"/>
      <c r="D2164" s="134"/>
      <c r="E2164" s="80"/>
      <c r="F2164" s="125"/>
      <c r="G2164" s="80">
        <f t="shared" si="23"/>
        <v>0</v>
      </c>
      <c r="H2164" s="80"/>
      <c r="I2164" s="80"/>
      <c r="J2164" s="132"/>
      <c r="K2164" s="125"/>
    </row>
    <row r="2165" spans="1:11" customFormat="1" ht="16.5" x14ac:dyDescent="0.3">
      <c r="A2165" s="135">
        <v>43382</v>
      </c>
      <c r="B2165" s="132" t="s">
        <v>2328</v>
      </c>
      <c r="C2165" s="126" t="s">
        <v>786</v>
      </c>
      <c r="D2165" s="134" t="s">
        <v>1325</v>
      </c>
      <c r="E2165" s="80">
        <v>6</v>
      </c>
      <c r="F2165" s="125">
        <v>603900</v>
      </c>
      <c r="G2165" s="80">
        <f t="shared" si="23"/>
        <v>3623400</v>
      </c>
      <c r="H2165" s="80">
        <f>G2165</f>
        <v>3623400</v>
      </c>
      <c r="I2165" s="80" t="s">
        <v>309</v>
      </c>
      <c r="J2165" s="132"/>
      <c r="K2165" s="125"/>
    </row>
    <row r="2166" spans="1:11" customFormat="1" ht="16.5" x14ac:dyDescent="0.3">
      <c r="A2166" s="135"/>
      <c r="B2166" s="132"/>
      <c r="C2166" s="126"/>
      <c r="D2166" s="134"/>
      <c r="E2166" s="80"/>
      <c r="F2166" s="125"/>
      <c r="G2166" s="80">
        <f t="shared" si="23"/>
        <v>0</v>
      </c>
      <c r="H2166" s="80"/>
      <c r="I2166" s="80"/>
      <c r="J2166" s="132"/>
      <c r="K2166" s="125"/>
    </row>
    <row r="2167" spans="1:11" customFormat="1" ht="16.5" x14ac:dyDescent="0.3">
      <c r="A2167" s="135">
        <v>43382</v>
      </c>
      <c r="B2167" s="132" t="s">
        <v>2331</v>
      </c>
      <c r="C2167" s="126" t="s">
        <v>38</v>
      </c>
      <c r="D2167" s="134" t="s">
        <v>1094</v>
      </c>
      <c r="E2167" s="80">
        <v>60</v>
      </c>
      <c r="F2167" s="125">
        <v>199999.8</v>
      </c>
      <c r="G2167" s="80">
        <f t="shared" si="23"/>
        <v>11999988</v>
      </c>
      <c r="H2167" s="80"/>
      <c r="I2167" s="80"/>
      <c r="J2167" s="132"/>
      <c r="K2167" s="125"/>
    </row>
    <row r="2168" spans="1:11" customFormat="1" ht="16.5" x14ac:dyDescent="0.3">
      <c r="A2168" s="135"/>
      <c r="B2168" s="132"/>
      <c r="C2168" s="126"/>
      <c r="D2168" s="134" t="s">
        <v>887</v>
      </c>
      <c r="E2168" s="80">
        <v>12</v>
      </c>
      <c r="F2168" s="125">
        <v>215000.5</v>
      </c>
      <c r="G2168" s="80">
        <f t="shared" si="23"/>
        <v>2580006</v>
      </c>
      <c r="H2168" s="80">
        <f>SUM(G2167:G2168)</f>
        <v>14579994</v>
      </c>
      <c r="I2168" s="80" t="s">
        <v>310</v>
      </c>
      <c r="J2168" s="132"/>
      <c r="K2168" s="125"/>
    </row>
    <row r="2169" spans="1:11" customFormat="1" ht="16.5" x14ac:dyDescent="0.3">
      <c r="A2169" s="135"/>
      <c r="B2169" s="132"/>
      <c r="C2169" s="126"/>
      <c r="D2169" s="134"/>
      <c r="E2169" s="80"/>
      <c r="F2169" s="125"/>
      <c r="G2169" s="80">
        <f t="shared" si="23"/>
        <v>0</v>
      </c>
      <c r="H2169" s="80"/>
      <c r="I2169" s="80"/>
      <c r="J2169" s="132"/>
      <c r="K2169" s="125"/>
    </row>
    <row r="2170" spans="1:11" customFormat="1" ht="16.5" x14ac:dyDescent="0.3">
      <c r="A2170" s="135">
        <v>43382</v>
      </c>
      <c r="B2170" s="132" t="s">
        <v>2332</v>
      </c>
      <c r="C2170" s="126" t="s">
        <v>720</v>
      </c>
      <c r="D2170" s="134" t="s">
        <v>20</v>
      </c>
      <c r="E2170" s="80">
        <v>5</v>
      </c>
      <c r="F2170" s="125">
        <v>620999.5</v>
      </c>
      <c r="G2170" s="80">
        <f t="shared" si="23"/>
        <v>3104997.5</v>
      </c>
      <c r="H2170" s="80"/>
      <c r="I2170" s="80" t="s">
        <v>2345</v>
      </c>
      <c r="J2170" s="132"/>
      <c r="K2170" s="125"/>
    </row>
    <row r="2171" spans="1:11" customFormat="1" ht="16.5" x14ac:dyDescent="0.3">
      <c r="A2171" s="135"/>
      <c r="B2171" s="132"/>
      <c r="C2171" s="126"/>
      <c r="D2171" s="134" t="s">
        <v>1094</v>
      </c>
      <c r="E2171" s="80">
        <v>5</v>
      </c>
      <c r="F2171" s="125">
        <v>199999.8</v>
      </c>
      <c r="G2171" s="80">
        <f t="shared" si="23"/>
        <v>999999</v>
      </c>
      <c r="H2171" s="80">
        <f>SUM(G2170:G2171)</f>
        <v>4104996.5</v>
      </c>
      <c r="I2171" s="80" t="s">
        <v>312</v>
      </c>
      <c r="J2171" s="132"/>
      <c r="K2171" s="125"/>
    </row>
    <row r="2172" spans="1:11" customFormat="1" ht="16.5" x14ac:dyDescent="0.3">
      <c r="A2172" s="135"/>
      <c r="B2172" s="132"/>
      <c r="C2172" s="126"/>
      <c r="D2172" s="134"/>
      <c r="E2172" s="80"/>
      <c r="F2172" s="125"/>
      <c r="G2172" s="80">
        <f t="shared" si="23"/>
        <v>0</v>
      </c>
      <c r="H2172" s="80"/>
      <c r="I2172" s="80"/>
      <c r="J2172" s="132"/>
      <c r="K2172" s="125"/>
    </row>
    <row r="2173" spans="1:11" customFormat="1" ht="16.5" x14ac:dyDescent="0.3">
      <c r="A2173" s="135">
        <v>43382</v>
      </c>
      <c r="B2173" s="132" t="s">
        <v>2333</v>
      </c>
      <c r="C2173" s="126" t="s">
        <v>1360</v>
      </c>
      <c r="D2173" s="134" t="s">
        <v>1094</v>
      </c>
      <c r="E2173" s="80">
        <v>1</v>
      </c>
      <c r="F2173" s="125">
        <v>199999.8</v>
      </c>
      <c r="G2173" s="80">
        <f t="shared" si="23"/>
        <v>199999.8</v>
      </c>
      <c r="H2173" s="80">
        <f>G2173</f>
        <v>199999.8</v>
      </c>
      <c r="I2173" s="80" t="s">
        <v>309</v>
      </c>
      <c r="J2173" s="132"/>
      <c r="K2173" s="125"/>
    </row>
    <row r="2174" spans="1:11" customFormat="1" ht="16.5" x14ac:dyDescent="0.3">
      <c r="A2174" s="135"/>
      <c r="B2174" s="132"/>
      <c r="C2174" s="126"/>
      <c r="D2174" s="134"/>
      <c r="E2174" s="80"/>
      <c r="F2174" s="125"/>
      <c r="G2174" s="80">
        <f t="shared" si="23"/>
        <v>0</v>
      </c>
      <c r="H2174" s="80"/>
      <c r="I2174" s="80"/>
      <c r="J2174" s="132"/>
      <c r="K2174" s="125"/>
    </row>
    <row r="2175" spans="1:11" customFormat="1" ht="16.5" x14ac:dyDescent="0.3">
      <c r="A2175" s="135">
        <v>43382</v>
      </c>
      <c r="B2175" s="132" t="s">
        <v>2334</v>
      </c>
      <c r="C2175" s="126" t="s">
        <v>2335</v>
      </c>
      <c r="D2175" s="134" t="s">
        <v>31</v>
      </c>
      <c r="E2175" s="80">
        <v>1</v>
      </c>
      <c r="F2175" s="125">
        <v>529199.55000000005</v>
      </c>
      <c r="G2175" s="80">
        <f t="shared" si="23"/>
        <v>529199.55000000005</v>
      </c>
      <c r="H2175" s="80"/>
      <c r="I2175" s="80"/>
      <c r="J2175" s="132"/>
      <c r="K2175" s="125"/>
    </row>
    <row r="2176" spans="1:11" customFormat="1" ht="16.5" x14ac:dyDescent="0.3">
      <c r="A2176" s="135"/>
      <c r="B2176" s="132"/>
      <c r="C2176" s="126"/>
      <c r="D2176" s="134" t="s">
        <v>391</v>
      </c>
      <c r="E2176" s="80">
        <v>1</v>
      </c>
      <c r="F2176" s="125">
        <v>562500.18000000005</v>
      </c>
      <c r="G2176" s="80">
        <f t="shared" si="23"/>
        <v>562500.18000000005</v>
      </c>
      <c r="H2176" s="80">
        <f>SUM(G2175:G2176)</f>
        <v>1091699.73</v>
      </c>
      <c r="I2176" s="80" t="s">
        <v>309</v>
      </c>
      <c r="J2176" s="132"/>
      <c r="K2176" s="125"/>
    </row>
    <row r="2177" spans="1:11" customFormat="1" ht="16.5" x14ac:dyDescent="0.3">
      <c r="A2177" s="135"/>
      <c r="B2177" s="132"/>
      <c r="C2177" s="126"/>
      <c r="D2177" s="134"/>
      <c r="E2177" s="80"/>
      <c r="F2177" s="125"/>
      <c r="G2177" s="80">
        <f t="shared" si="23"/>
        <v>0</v>
      </c>
      <c r="H2177" s="80"/>
      <c r="I2177" s="80"/>
      <c r="J2177" s="132"/>
      <c r="K2177" s="125"/>
    </row>
    <row r="2178" spans="1:11" customFormat="1" ht="16.5" x14ac:dyDescent="0.3">
      <c r="A2178" s="135">
        <v>43382</v>
      </c>
      <c r="B2178" s="132" t="s">
        <v>2336</v>
      </c>
      <c r="C2178" s="126" t="s">
        <v>2230</v>
      </c>
      <c r="D2178" s="134" t="s">
        <v>20</v>
      </c>
      <c r="E2178" s="80">
        <v>24</v>
      </c>
      <c r="F2178" s="125">
        <v>575004.1</v>
      </c>
      <c r="G2178" s="80">
        <f t="shared" si="23"/>
        <v>13800098.399999999</v>
      </c>
      <c r="H2178" s="80">
        <f>G2178</f>
        <v>13800098.399999999</v>
      </c>
      <c r="I2178" s="80" t="s">
        <v>1215</v>
      </c>
      <c r="J2178" s="132"/>
      <c r="K2178" s="125"/>
    </row>
    <row r="2179" spans="1:11" customFormat="1" ht="16.5" x14ac:dyDescent="0.3">
      <c r="A2179" s="135"/>
      <c r="B2179" s="132"/>
      <c r="C2179" s="126"/>
      <c r="D2179" s="134"/>
      <c r="E2179" s="80"/>
      <c r="F2179" s="125"/>
      <c r="G2179" s="80">
        <f t="shared" si="23"/>
        <v>0</v>
      </c>
      <c r="H2179" s="80"/>
      <c r="I2179" s="80"/>
      <c r="J2179" s="132"/>
      <c r="K2179" s="125"/>
    </row>
    <row r="2180" spans="1:11" customFormat="1" ht="16.5" x14ac:dyDescent="0.3">
      <c r="A2180" s="135">
        <v>43382</v>
      </c>
      <c r="B2180" s="132" t="s">
        <v>2337</v>
      </c>
      <c r="C2180" s="126" t="s">
        <v>42</v>
      </c>
      <c r="D2180" s="134" t="s">
        <v>2338</v>
      </c>
      <c r="E2180" s="80">
        <v>1</v>
      </c>
      <c r="F2180" s="125">
        <v>226100.38</v>
      </c>
      <c r="G2180" s="80">
        <f t="shared" si="23"/>
        <v>226100.38</v>
      </c>
      <c r="H2180" s="80">
        <f>G2180</f>
        <v>226100.38</v>
      </c>
      <c r="I2180" s="80" t="s">
        <v>1756</v>
      </c>
      <c r="J2180" s="132"/>
      <c r="K2180" s="125"/>
    </row>
    <row r="2181" spans="1:11" customFormat="1" ht="16.5" x14ac:dyDescent="0.3">
      <c r="A2181" s="135"/>
      <c r="B2181" s="132"/>
      <c r="C2181" s="126"/>
      <c r="D2181" s="134"/>
      <c r="E2181" s="80"/>
      <c r="F2181" s="125"/>
      <c r="G2181" s="80">
        <f t="shared" si="23"/>
        <v>0</v>
      </c>
      <c r="H2181" s="80"/>
      <c r="I2181" s="80"/>
      <c r="J2181" s="132"/>
      <c r="K2181" s="125"/>
    </row>
    <row r="2182" spans="1:11" customFormat="1" ht="16.5" x14ac:dyDescent="0.3">
      <c r="A2182" s="135">
        <v>43382</v>
      </c>
      <c r="B2182" s="132" t="s">
        <v>2339</v>
      </c>
      <c r="C2182" s="126" t="s">
        <v>1799</v>
      </c>
      <c r="D2182" s="134" t="s">
        <v>20</v>
      </c>
      <c r="E2182" s="80">
        <v>12</v>
      </c>
      <c r="F2182" s="125">
        <v>605000</v>
      </c>
      <c r="G2182" s="80">
        <f t="shared" si="23"/>
        <v>7260000</v>
      </c>
      <c r="H2182" s="80">
        <f>G2182</f>
        <v>7260000</v>
      </c>
      <c r="I2182" s="80" t="s">
        <v>1216</v>
      </c>
      <c r="J2182" s="132"/>
      <c r="K2182" s="125"/>
    </row>
    <row r="2183" spans="1:11" customFormat="1" ht="16.5" x14ac:dyDescent="0.3">
      <c r="A2183" s="135"/>
      <c r="B2183" s="132"/>
      <c r="C2183" s="126"/>
      <c r="D2183" s="134"/>
      <c r="E2183" s="80"/>
      <c r="F2183" s="125"/>
      <c r="G2183" s="80">
        <f t="shared" si="23"/>
        <v>0</v>
      </c>
      <c r="H2183" s="80"/>
      <c r="I2183" s="80"/>
      <c r="J2183" s="132"/>
      <c r="K2183" s="125"/>
    </row>
    <row r="2184" spans="1:11" customFormat="1" ht="16.5" x14ac:dyDescent="0.3">
      <c r="A2184" s="135">
        <v>43382</v>
      </c>
      <c r="B2184" s="132" t="s">
        <v>2340</v>
      </c>
      <c r="C2184" s="126" t="s">
        <v>1877</v>
      </c>
      <c r="D2184" s="134" t="s">
        <v>2341</v>
      </c>
      <c r="E2184" s="80">
        <v>1</v>
      </c>
      <c r="F2184" s="125">
        <v>571000.1</v>
      </c>
      <c r="G2184" s="80">
        <f t="shared" si="23"/>
        <v>571000.1</v>
      </c>
      <c r="H2184" s="80"/>
      <c r="I2184" s="80"/>
      <c r="J2184" s="132"/>
      <c r="K2184" s="125"/>
    </row>
    <row r="2185" spans="1:11" customFormat="1" ht="16.5" x14ac:dyDescent="0.3">
      <c r="A2185" s="135"/>
      <c r="B2185" s="132"/>
      <c r="C2185" s="126"/>
      <c r="D2185" s="134" t="s">
        <v>2342</v>
      </c>
      <c r="E2185" s="80">
        <v>1</v>
      </c>
      <c r="F2185" s="125">
        <v>571000.1</v>
      </c>
      <c r="G2185" s="80">
        <f t="shared" si="23"/>
        <v>571000.1</v>
      </c>
      <c r="H2185" s="80"/>
      <c r="I2185" s="80"/>
      <c r="J2185" s="132"/>
      <c r="K2185" s="125"/>
    </row>
    <row r="2186" spans="1:11" customFormat="1" ht="16.5" x14ac:dyDescent="0.3">
      <c r="A2186" s="135"/>
      <c r="B2186" s="132"/>
      <c r="C2186" s="126"/>
      <c r="D2186" s="134" t="s">
        <v>2343</v>
      </c>
      <c r="E2186" s="80">
        <v>1</v>
      </c>
      <c r="F2186" s="125">
        <v>538000.1</v>
      </c>
      <c r="G2186" s="80">
        <f t="shared" si="23"/>
        <v>538000.1</v>
      </c>
      <c r="H2186" s="80"/>
      <c r="I2186" s="80"/>
      <c r="J2186" s="132"/>
      <c r="K2186" s="125"/>
    </row>
    <row r="2187" spans="1:11" customFormat="1" ht="16.5" x14ac:dyDescent="0.3">
      <c r="A2187" s="135"/>
      <c r="B2187" s="132"/>
      <c r="C2187" s="126"/>
      <c r="D2187" s="134" t="s">
        <v>2047</v>
      </c>
      <c r="E2187" s="80">
        <v>1</v>
      </c>
      <c r="F2187" s="125">
        <v>505000.1</v>
      </c>
      <c r="G2187" s="80">
        <f t="shared" si="23"/>
        <v>505000.1</v>
      </c>
      <c r="H2187" s="80"/>
      <c r="I2187" s="80"/>
      <c r="J2187" s="132"/>
      <c r="K2187" s="125"/>
    </row>
    <row r="2188" spans="1:11" customFormat="1" ht="16.5" x14ac:dyDescent="0.3">
      <c r="A2188" s="135"/>
      <c r="B2188" s="132"/>
      <c r="C2188" s="126"/>
      <c r="D2188" s="134" t="s">
        <v>1094</v>
      </c>
      <c r="E2188" s="80">
        <v>1</v>
      </c>
      <c r="F2188" s="125">
        <v>199999.8</v>
      </c>
      <c r="G2188" s="80">
        <f t="shared" si="23"/>
        <v>199999.8</v>
      </c>
      <c r="H2188" s="80">
        <f>SUM(G2184:G2188)</f>
        <v>2385000.1999999997</v>
      </c>
      <c r="I2188" s="80" t="s">
        <v>1215</v>
      </c>
      <c r="J2188" s="132"/>
      <c r="K2188" s="125"/>
    </row>
    <row r="2189" spans="1:11" customFormat="1" ht="16.5" x14ac:dyDescent="0.3">
      <c r="A2189" s="135"/>
      <c r="B2189" s="132"/>
      <c r="C2189" s="126"/>
      <c r="D2189" s="134"/>
      <c r="E2189" s="80"/>
      <c r="F2189" s="125"/>
      <c r="G2189" s="80">
        <f t="shared" si="23"/>
        <v>0</v>
      </c>
      <c r="H2189" s="80"/>
      <c r="I2189" s="80"/>
      <c r="J2189" s="132"/>
      <c r="K2189" s="125"/>
    </row>
    <row r="2190" spans="1:11" customFormat="1" ht="16.5" x14ac:dyDescent="0.3">
      <c r="A2190" s="135">
        <v>43382</v>
      </c>
      <c r="B2190" s="132" t="s">
        <v>2344</v>
      </c>
      <c r="C2190" s="126" t="s">
        <v>1795</v>
      </c>
      <c r="D2190" s="134" t="s">
        <v>887</v>
      </c>
      <c r="E2190" s="80">
        <v>1</v>
      </c>
      <c r="F2190" s="125">
        <v>215000.5</v>
      </c>
      <c r="G2190" s="80">
        <f t="shared" si="23"/>
        <v>215000.5</v>
      </c>
      <c r="H2190" s="80">
        <f>G2190</f>
        <v>215000.5</v>
      </c>
      <c r="I2190" s="80" t="s">
        <v>1213</v>
      </c>
      <c r="J2190" s="132"/>
      <c r="K2190" s="125"/>
    </row>
    <row r="2191" spans="1:11" customFormat="1" ht="16.5" x14ac:dyDescent="0.3">
      <c r="A2191" s="135"/>
      <c r="B2191" s="132"/>
      <c r="C2191" s="126"/>
      <c r="D2191" s="134"/>
      <c r="E2191" s="80"/>
      <c r="F2191" s="125"/>
      <c r="G2191" s="80">
        <f t="shared" si="23"/>
        <v>0</v>
      </c>
      <c r="H2191" s="80"/>
      <c r="I2191" s="80"/>
      <c r="J2191" s="132"/>
      <c r="K2191" s="125"/>
    </row>
    <row r="2192" spans="1:11" customFormat="1" ht="16.5" x14ac:dyDescent="0.3">
      <c r="A2192" s="135">
        <v>43382</v>
      </c>
      <c r="B2192" s="132" t="s">
        <v>2346</v>
      </c>
      <c r="C2192" s="126" t="s">
        <v>1410</v>
      </c>
      <c r="D2192" s="134" t="s">
        <v>19</v>
      </c>
      <c r="E2192" s="80">
        <v>1</v>
      </c>
      <c r="F2192" s="125">
        <v>544500</v>
      </c>
      <c r="G2192" s="80">
        <f t="shared" si="23"/>
        <v>544500</v>
      </c>
      <c r="H2192" s="80">
        <f>G2192</f>
        <v>544500</v>
      </c>
      <c r="I2192" s="80" t="s">
        <v>1213</v>
      </c>
      <c r="J2192" s="132"/>
      <c r="K2192" s="125"/>
    </row>
    <row r="2193" spans="1:11" customFormat="1" ht="16.5" x14ac:dyDescent="0.3">
      <c r="A2193" s="135"/>
      <c r="B2193" s="132"/>
      <c r="C2193" s="126"/>
      <c r="D2193" s="134"/>
      <c r="E2193" s="80"/>
      <c r="F2193" s="125"/>
      <c r="G2193" s="80">
        <f t="shared" si="23"/>
        <v>0</v>
      </c>
      <c r="H2193" s="80"/>
      <c r="I2193" s="80"/>
      <c r="J2193" s="132"/>
      <c r="K2193" s="125"/>
    </row>
    <row r="2194" spans="1:11" customFormat="1" ht="16.5" x14ac:dyDescent="0.3">
      <c r="A2194" s="135">
        <v>43383</v>
      </c>
      <c r="B2194" s="132" t="s">
        <v>2347</v>
      </c>
      <c r="C2194" s="126" t="s">
        <v>1262</v>
      </c>
      <c r="D2194" s="134" t="s">
        <v>887</v>
      </c>
      <c r="E2194" s="80">
        <v>2</v>
      </c>
      <c r="F2194" s="125">
        <v>215000.5</v>
      </c>
      <c r="G2194" s="80">
        <f t="shared" si="23"/>
        <v>430001</v>
      </c>
      <c r="H2194" s="80">
        <f>G2194</f>
        <v>430001</v>
      </c>
      <c r="I2194" s="80" t="s">
        <v>309</v>
      </c>
      <c r="J2194" s="132"/>
      <c r="K2194" s="125"/>
    </row>
    <row r="2195" spans="1:11" customFormat="1" ht="16.5" x14ac:dyDescent="0.3">
      <c r="A2195" s="135"/>
      <c r="B2195" s="132"/>
      <c r="C2195" s="126"/>
      <c r="D2195" s="134"/>
      <c r="E2195" s="80"/>
      <c r="F2195" s="125"/>
      <c r="G2195" s="80">
        <f t="shared" si="23"/>
        <v>0</v>
      </c>
      <c r="H2195" s="80"/>
      <c r="I2195" s="80"/>
      <c r="J2195" s="132"/>
      <c r="K2195" s="125"/>
    </row>
    <row r="2196" spans="1:11" customFormat="1" ht="16.5" x14ac:dyDescent="0.3">
      <c r="A2196" s="135">
        <v>43383</v>
      </c>
      <c r="B2196" s="132" t="s">
        <v>2348</v>
      </c>
      <c r="C2196" s="126" t="s">
        <v>42</v>
      </c>
      <c r="D2196" s="134" t="s">
        <v>2259</v>
      </c>
      <c r="E2196" s="80">
        <v>1</v>
      </c>
      <c r="F2196" s="125">
        <v>507599.73</v>
      </c>
      <c r="G2196" s="80">
        <f t="shared" si="23"/>
        <v>507599.73</v>
      </c>
      <c r="H2196" s="80">
        <f>G2196</f>
        <v>507599.73</v>
      </c>
      <c r="I2196" s="80" t="s">
        <v>1756</v>
      </c>
      <c r="J2196" s="132"/>
      <c r="K2196" s="125"/>
    </row>
    <row r="2197" spans="1:11" customFormat="1" ht="16.5" x14ac:dyDescent="0.3">
      <c r="A2197" s="135"/>
      <c r="B2197" s="132"/>
      <c r="C2197" s="126"/>
      <c r="D2197" s="134"/>
      <c r="E2197" s="80"/>
      <c r="F2197" s="125"/>
      <c r="G2197" s="80">
        <f t="shared" si="23"/>
        <v>0</v>
      </c>
      <c r="H2197" s="80"/>
      <c r="I2197" s="80"/>
      <c r="J2197" s="132"/>
      <c r="K2197" s="125"/>
    </row>
    <row r="2198" spans="1:11" customFormat="1" ht="16.5" x14ac:dyDescent="0.3">
      <c r="A2198" s="135">
        <v>43383</v>
      </c>
      <c r="B2198" s="132" t="s">
        <v>2349</v>
      </c>
      <c r="C2198" s="126" t="s">
        <v>556</v>
      </c>
      <c r="D2198" s="134" t="s">
        <v>19</v>
      </c>
      <c r="E2198" s="80">
        <v>1</v>
      </c>
      <c r="F2198" s="125">
        <v>544500</v>
      </c>
      <c r="G2198" s="80">
        <f t="shared" si="23"/>
        <v>544500</v>
      </c>
      <c r="H2198" s="80">
        <f>G2198</f>
        <v>544500</v>
      </c>
      <c r="I2198" s="80" t="s">
        <v>314</v>
      </c>
      <c r="J2198" s="132"/>
      <c r="K2198" s="125"/>
    </row>
    <row r="2199" spans="1:11" customFormat="1" ht="16.5" x14ac:dyDescent="0.3">
      <c r="A2199" s="135"/>
      <c r="B2199" s="132"/>
      <c r="C2199" s="126"/>
      <c r="D2199" s="134"/>
      <c r="E2199" s="80"/>
      <c r="F2199" s="125"/>
      <c r="G2199" s="80">
        <f t="shared" si="23"/>
        <v>0</v>
      </c>
      <c r="H2199" s="80"/>
      <c r="I2199" s="80"/>
      <c r="J2199" s="132"/>
      <c r="K2199" s="125"/>
    </row>
    <row r="2200" spans="1:11" customFormat="1" ht="16.5" x14ac:dyDescent="0.3">
      <c r="A2200" s="135">
        <v>43383</v>
      </c>
      <c r="B2200" s="132" t="s">
        <v>2350</v>
      </c>
      <c r="C2200" s="126" t="s">
        <v>42</v>
      </c>
      <c r="D2200" s="134" t="s">
        <v>31</v>
      </c>
      <c r="E2200" s="80">
        <v>1</v>
      </c>
      <c r="F2200" s="125">
        <v>587999.5</v>
      </c>
      <c r="G2200" s="80">
        <f t="shared" si="23"/>
        <v>587999.5</v>
      </c>
      <c r="H2200" s="80">
        <f>G2200</f>
        <v>587999.5</v>
      </c>
      <c r="I2200" s="80" t="s">
        <v>1756</v>
      </c>
      <c r="J2200" s="132"/>
      <c r="K2200" s="125"/>
    </row>
    <row r="2201" spans="1:11" customFormat="1" ht="16.5" x14ac:dyDescent="0.3">
      <c r="A2201" s="135"/>
      <c r="B2201" s="132"/>
      <c r="C2201" s="126"/>
      <c r="D2201" s="134"/>
      <c r="E2201" s="80"/>
      <c r="F2201" s="125"/>
      <c r="G2201" s="80">
        <f t="shared" si="23"/>
        <v>0</v>
      </c>
      <c r="H2201" s="80"/>
      <c r="I2201" s="80"/>
      <c r="J2201" s="132"/>
      <c r="K2201" s="125"/>
    </row>
    <row r="2202" spans="1:11" customFormat="1" ht="16.5" x14ac:dyDescent="0.3">
      <c r="A2202" s="135">
        <v>43383</v>
      </c>
      <c r="B2202" s="132" t="s">
        <v>2351</v>
      </c>
      <c r="C2202" s="126" t="s">
        <v>2096</v>
      </c>
      <c r="D2202" s="134" t="s">
        <v>887</v>
      </c>
      <c r="E2202" s="80">
        <v>1</v>
      </c>
      <c r="F2202" s="125">
        <v>215000.5</v>
      </c>
      <c r="G2202" s="80">
        <f t="shared" si="23"/>
        <v>215000.5</v>
      </c>
      <c r="H2202" s="80">
        <f>G2202</f>
        <v>215000.5</v>
      </c>
      <c r="I2202" s="80" t="s">
        <v>1213</v>
      </c>
      <c r="J2202" s="132"/>
      <c r="K2202" s="125"/>
    </row>
    <row r="2203" spans="1:11" customFormat="1" ht="16.5" x14ac:dyDescent="0.3">
      <c r="A2203" s="135"/>
      <c r="B2203" s="132"/>
      <c r="C2203" s="126"/>
      <c r="D2203" s="134"/>
      <c r="E2203" s="80"/>
      <c r="F2203" s="125"/>
      <c r="G2203" s="80">
        <f t="shared" si="23"/>
        <v>0</v>
      </c>
      <c r="H2203" s="80"/>
      <c r="I2203" s="80"/>
      <c r="J2203" s="132"/>
      <c r="K2203" s="125"/>
    </row>
    <row r="2204" spans="1:11" customFormat="1" ht="16.5" x14ac:dyDescent="0.3">
      <c r="A2204" s="135">
        <v>43383</v>
      </c>
      <c r="B2204" s="132" t="s">
        <v>2352</v>
      </c>
      <c r="C2204" s="126" t="s">
        <v>2353</v>
      </c>
      <c r="D2204" s="134" t="s">
        <v>2241</v>
      </c>
      <c r="E2204" s="80">
        <v>5</v>
      </c>
      <c r="F2204" s="125">
        <v>600000.5</v>
      </c>
      <c r="G2204" s="80">
        <f t="shared" si="23"/>
        <v>3000002.5</v>
      </c>
      <c r="H2204" s="80">
        <f>G2204</f>
        <v>3000002.5</v>
      </c>
      <c r="I2204" s="80" t="s">
        <v>1216</v>
      </c>
      <c r="J2204" s="132"/>
      <c r="K2204" s="125"/>
    </row>
    <row r="2205" spans="1:11" customFormat="1" ht="16.5" x14ac:dyDescent="0.3">
      <c r="A2205" s="135"/>
      <c r="B2205" s="132"/>
      <c r="C2205" s="126"/>
      <c r="D2205" s="134"/>
      <c r="E2205" s="80"/>
      <c r="F2205" s="125"/>
      <c r="G2205" s="80">
        <f t="shared" si="23"/>
        <v>0</v>
      </c>
      <c r="H2205" s="80"/>
      <c r="I2205" s="80"/>
      <c r="J2205" s="132"/>
      <c r="K2205" s="125"/>
    </row>
    <row r="2206" spans="1:11" customFormat="1" ht="16.5" x14ac:dyDescent="0.3">
      <c r="A2206" s="135">
        <v>43383</v>
      </c>
      <c r="B2206" s="132" t="s">
        <v>2354</v>
      </c>
      <c r="C2206" s="126" t="s">
        <v>985</v>
      </c>
      <c r="D2206" s="134" t="s">
        <v>88</v>
      </c>
      <c r="E2206" s="80">
        <v>60</v>
      </c>
      <c r="F2206" s="125">
        <v>564999.6</v>
      </c>
      <c r="G2206" s="80">
        <f t="shared" si="23"/>
        <v>33899976</v>
      </c>
      <c r="H2206" s="80"/>
      <c r="I2206" s="80"/>
      <c r="J2206" s="132"/>
      <c r="K2206" s="125"/>
    </row>
    <row r="2207" spans="1:11" customFormat="1" ht="16.5" x14ac:dyDescent="0.3">
      <c r="A2207" s="135"/>
      <c r="B2207" s="132"/>
      <c r="C2207" s="126"/>
      <c r="D2207" s="134" t="s">
        <v>2355</v>
      </c>
      <c r="E2207" s="80">
        <v>120</v>
      </c>
      <c r="F2207" s="125">
        <v>759999.9</v>
      </c>
      <c r="G2207" s="80">
        <f t="shared" si="23"/>
        <v>91199988</v>
      </c>
      <c r="H2207" s="80">
        <f>SUM(G2206:G2207)</f>
        <v>125099964</v>
      </c>
      <c r="I2207" s="80" t="s">
        <v>1213</v>
      </c>
      <c r="J2207" s="132"/>
      <c r="K2207" s="125"/>
    </row>
    <row r="2208" spans="1:11" customFormat="1" ht="16.5" x14ac:dyDescent="0.3">
      <c r="A2208" s="135"/>
      <c r="B2208" s="132"/>
      <c r="C2208" s="126"/>
      <c r="D2208" s="134"/>
      <c r="E2208" s="80"/>
      <c r="F2208" s="125"/>
      <c r="G2208" s="80">
        <f t="shared" si="23"/>
        <v>0</v>
      </c>
      <c r="H2208" s="80"/>
      <c r="I2208" s="80"/>
      <c r="J2208" s="132"/>
      <c r="K2208" s="125"/>
    </row>
    <row r="2209" spans="1:11" customFormat="1" ht="16.5" x14ac:dyDescent="0.3">
      <c r="A2209" s="135">
        <v>43383</v>
      </c>
      <c r="B2209" s="132" t="s">
        <v>2356</v>
      </c>
      <c r="C2209" s="126" t="s">
        <v>1232</v>
      </c>
      <c r="D2209" s="134" t="s">
        <v>887</v>
      </c>
      <c r="E2209" s="80">
        <v>6</v>
      </c>
      <c r="F2209" s="125">
        <v>215000.5</v>
      </c>
      <c r="G2209" s="80">
        <f t="shared" si="23"/>
        <v>1290003</v>
      </c>
      <c r="H2209" s="80">
        <f>G2209</f>
        <v>1290003</v>
      </c>
      <c r="I2209" s="80" t="s">
        <v>314</v>
      </c>
      <c r="J2209" s="132"/>
      <c r="K2209" s="125"/>
    </row>
    <row r="2210" spans="1:11" customFormat="1" ht="16.5" x14ac:dyDescent="0.3">
      <c r="A2210" s="135"/>
      <c r="B2210" s="132"/>
      <c r="C2210" s="126"/>
      <c r="D2210" s="134"/>
      <c r="E2210" s="80"/>
      <c r="F2210" s="125"/>
      <c r="G2210" s="80">
        <f t="shared" si="23"/>
        <v>0</v>
      </c>
      <c r="H2210" s="80"/>
      <c r="I2210" s="80"/>
      <c r="J2210" s="132"/>
      <c r="K2210" s="125"/>
    </row>
    <row r="2211" spans="1:11" customFormat="1" ht="16.5" x14ac:dyDescent="0.3">
      <c r="A2211" s="135">
        <v>43383</v>
      </c>
      <c r="B2211" s="132" t="s">
        <v>2357</v>
      </c>
      <c r="C2211" s="126" t="s">
        <v>802</v>
      </c>
      <c r="D2211" s="134" t="s">
        <v>1094</v>
      </c>
      <c r="E2211" s="80">
        <v>1</v>
      </c>
      <c r="F2211" s="125">
        <v>199999.8</v>
      </c>
      <c r="G2211" s="80">
        <f t="shared" si="23"/>
        <v>199999.8</v>
      </c>
      <c r="H2211" s="80">
        <f>G2211</f>
        <v>199999.8</v>
      </c>
      <c r="I2211" s="80" t="s">
        <v>309</v>
      </c>
      <c r="J2211" s="132"/>
      <c r="K2211" s="125"/>
    </row>
    <row r="2212" spans="1:11" customFormat="1" ht="16.5" x14ac:dyDescent="0.3">
      <c r="A2212" s="135"/>
      <c r="B2212" s="132"/>
      <c r="C2212" s="126"/>
      <c r="D2212" s="134"/>
      <c r="E2212" s="80"/>
      <c r="F2212" s="125"/>
      <c r="G2212" s="80">
        <f t="shared" si="23"/>
        <v>0</v>
      </c>
      <c r="H2212" s="80"/>
      <c r="I2212" s="80"/>
      <c r="J2212" s="132"/>
      <c r="K2212" s="125"/>
    </row>
    <row r="2213" spans="1:11" customFormat="1" ht="16.5" x14ac:dyDescent="0.3">
      <c r="A2213" s="135">
        <v>43383</v>
      </c>
      <c r="B2213" s="132" t="s">
        <v>2358</v>
      </c>
      <c r="C2213" s="126" t="s">
        <v>75</v>
      </c>
      <c r="D2213" s="134" t="s">
        <v>1094</v>
      </c>
      <c r="E2213" s="80">
        <v>2</v>
      </c>
      <c r="F2213" s="125">
        <v>199999.8</v>
      </c>
      <c r="G2213" s="80">
        <f t="shared" si="23"/>
        <v>399999.6</v>
      </c>
      <c r="H2213" s="80">
        <f>G2213</f>
        <v>399999.6</v>
      </c>
      <c r="I2213" s="80" t="s">
        <v>309</v>
      </c>
      <c r="J2213" s="132"/>
      <c r="K2213" s="125"/>
    </row>
    <row r="2214" spans="1:11" customFormat="1" ht="16.5" x14ac:dyDescent="0.3">
      <c r="A2214" s="135"/>
      <c r="B2214" s="132"/>
      <c r="C2214" s="126"/>
      <c r="D2214" s="134"/>
      <c r="E2214" s="80"/>
      <c r="F2214" s="125"/>
      <c r="G2214" s="80">
        <f t="shared" si="23"/>
        <v>0</v>
      </c>
      <c r="H2214" s="80"/>
      <c r="I2214" s="80"/>
      <c r="J2214" s="132"/>
      <c r="K2214" s="125"/>
    </row>
    <row r="2215" spans="1:11" customFormat="1" ht="16.5" x14ac:dyDescent="0.3">
      <c r="A2215" s="135">
        <v>43383</v>
      </c>
      <c r="B2215" s="132" t="s">
        <v>2359</v>
      </c>
      <c r="C2215" s="126" t="s">
        <v>63</v>
      </c>
      <c r="D2215" s="134" t="s">
        <v>20</v>
      </c>
      <c r="E2215" s="80">
        <v>1</v>
      </c>
      <c r="F2215" s="125">
        <v>544500</v>
      </c>
      <c r="G2215" s="80">
        <f t="shared" si="23"/>
        <v>544500</v>
      </c>
      <c r="H2215" s="80"/>
      <c r="I2215" s="80"/>
      <c r="J2215" s="132"/>
      <c r="K2215" s="125"/>
    </row>
    <row r="2216" spans="1:11" customFormat="1" ht="16.5" x14ac:dyDescent="0.3">
      <c r="A2216" s="135"/>
      <c r="B2216" s="132"/>
      <c r="C2216" s="126"/>
      <c r="D2216" s="134" t="s">
        <v>1094</v>
      </c>
      <c r="E2216" s="80">
        <v>5</v>
      </c>
      <c r="F2216" s="125">
        <v>199999.8</v>
      </c>
      <c r="G2216" s="80">
        <f t="shared" si="23"/>
        <v>999999</v>
      </c>
      <c r="H2216" s="80">
        <f>SUM(G2215:G2216)</f>
        <v>1544499</v>
      </c>
      <c r="I2216" s="80" t="s">
        <v>309</v>
      </c>
      <c r="J2216" s="132"/>
      <c r="K2216" s="125"/>
    </row>
    <row r="2217" spans="1:11" customFormat="1" ht="16.5" x14ac:dyDescent="0.3">
      <c r="A2217" s="135"/>
      <c r="B2217" s="132"/>
      <c r="C2217" s="126"/>
      <c r="D2217" s="134"/>
      <c r="E2217" s="80"/>
      <c r="F2217" s="125"/>
      <c r="G2217" s="80">
        <f t="shared" si="23"/>
        <v>0</v>
      </c>
      <c r="H2217" s="80"/>
      <c r="I2217" s="80"/>
      <c r="J2217" s="132"/>
      <c r="K2217" s="125"/>
    </row>
    <row r="2218" spans="1:11" customFormat="1" ht="16.5" x14ac:dyDescent="0.3">
      <c r="A2218" s="135">
        <v>43383</v>
      </c>
      <c r="B2218" s="132" t="s">
        <v>2360</v>
      </c>
      <c r="C2218" s="126" t="s">
        <v>2361</v>
      </c>
      <c r="D2218" s="134" t="s">
        <v>1094</v>
      </c>
      <c r="E2218" s="80">
        <v>1</v>
      </c>
      <c r="F2218" s="125">
        <v>199999.8</v>
      </c>
      <c r="G2218" s="80">
        <f t="shared" si="23"/>
        <v>199999.8</v>
      </c>
      <c r="H2218" s="80">
        <f>G2218</f>
        <v>199999.8</v>
      </c>
      <c r="I2218" s="80" t="s">
        <v>312</v>
      </c>
      <c r="J2218" s="132"/>
      <c r="K2218" s="125"/>
    </row>
    <row r="2219" spans="1:11" customFormat="1" ht="16.5" x14ac:dyDescent="0.3">
      <c r="A2219" s="135"/>
      <c r="B2219" s="132"/>
      <c r="C2219" s="126"/>
      <c r="D2219" s="134"/>
      <c r="E2219" s="80"/>
      <c r="F2219" s="125"/>
      <c r="G2219" s="80">
        <f t="shared" si="23"/>
        <v>0</v>
      </c>
      <c r="H2219" s="80"/>
      <c r="I2219" s="80"/>
      <c r="J2219" s="132"/>
      <c r="K2219" s="125"/>
    </row>
    <row r="2220" spans="1:11" customFormat="1" ht="16.5" x14ac:dyDescent="0.3">
      <c r="A2220" s="135">
        <v>43383</v>
      </c>
      <c r="B2220" s="132" t="s">
        <v>2362</v>
      </c>
      <c r="C2220" s="126" t="s">
        <v>2363</v>
      </c>
      <c r="D2220" s="134" t="s">
        <v>2364</v>
      </c>
      <c r="E2220" s="80">
        <v>1</v>
      </c>
      <c r="F2220" s="125">
        <v>148500</v>
      </c>
      <c r="G2220" s="80">
        <f t="shared" si="23"/>
        <v>148500</v>
      </c>
      <c r="H2220" s="80">
        <f>G2220</f>
        <v>148500</v>
      </c>
      <c r="I2220" s="80" t="s">
        <v>1756</v>
      </c>
      <c r="J2220" s="132"/>
      <c r="K2220" s="125"/>
    </row>
    <row r="2221" spans="1:11" customFormat="1" ht="16.5" x14ac:dyDescent="0.3">
      <c r="A2221" s="135"/>
      <c r="B2221" s="132"/>
      <c r="C2221" s="126"/>
      <c r="D2221" s="134"/>
      <c r="E2221" s="80"/>
      <c r="F2221" s="125"/>
      <c r="G2221" s="80">
        <f t="shared" si="23"/>
        <v>0</v>
      </c>
      <c r="H2221" s="80"/>
      <c r="I2221" s="80"/>
      <c r="J2221" s="132"/>
      <c r="K2221" s="125"/>
    </row>
    <row r="2222" spans="1:11" customFormat="1" ht="16.5" x14ac:dyDescent="0.3">
      <c r="A2222" s="135">
        <v>43383</v>
      </c>
      <c r="B2222" s="132" t="s">
        <v>2365</v>
      </c>
      <c r="C2222" s="126" t="s">
        <v>251</v>
      </c>
      <c r="D2222" s="134" t="s">
        <v>31</v>
      </c>
      <c r="E2222" s="80">
        <v>2</v>
      </c>
      <c r="F2222" s="125">
        <v>529199.55000000005</v>
      </c>
      <c r="G2222" s="80">
        <f t="shared" si="23"/>
        <v>1058399.1000000001</v>
      </c>
      <c r="H2222" s="80">
        <f>G2222</f>
        <v>1058399.1000000001</v>
      </c>
      <c r="I2222" s="80" t="s">
        <v>309</v>
      </c>
      <c r="J2222" s="132"/>
      <c r="K2222" s="125"/>
    </row>
    <row r="2223" spans="1:11" customFormat="1" ht="16.5" x14ac:dyDescent="0.3">
      <c r="A2223" s="135"/>
      <c r="B2223" s="132"/>
      <c r="C2223" s="126"/>
      <c r="D2223" s="134"/>
      <c r="E2223" s="80"/>
      <c r="F2223" s="125"/>
      <c r="G2223" s="80">
        <f t="shared" si="23"/>
        <v>0</v>
      </c>
      <c r="H2223" s="80"/>
      <c r="I2223" s="80"/>
      <c r="J2223" s="132"/>
      <c r="K2223" s="125"/>
    </row>
    <row r="2224" spans="1:11" customFormat="1" ht="16.5" x14ac:dyDescent="0.3">
      <c r="A2224" s="135">
        <v>43383</v>
      </c>
      <c r="B2224" s="132" t="s">
        <v>2366</v>
      </c>
      <c r="C2224" s="126" t="s">
        <v>2367</v>
      </c>
      <c r="D2224" s="134" t="s">
        <v>1094</v>
      </c>
      <c r="E2224" s="80">
        <v>1</v>
      </c>
      <c r="F2224" s="125">
        <v>199999.8</v>
      </c>
      <c r="G2224" s="80">
        <f t="shared" si="23"/>
        <v>199999.8</v>
      </c>
      <c r="H2224" s="80"/>
      <c r="I2224" s="80"/>
      <c r="J2224" s="132"/>
      <c r="K2224" s="125"/>
    </row>
    <row r="2225" spans="1:11" customFormat="1" ht="16.5" x14ac:dyDescent="0.3">
      <c r="A2225" s="135"/>
      <c r="B2225" s="132"/>
      <c r="C2225" s="126"/>
      <c r="D2225" s="134" t="s">
        <v>887</v>
      </c>
      <c r="E2225" s="80">
        <v>1</v>
      </c>
      <c r="F2225" s="125">
        <v>215000.5</v>
      </c>
      <c r="G2225" s="80">
        <f t="shared" si="23"/>
        <v>215000.5</v>
      </c>
      <c r="H2225" s="80"/>
      <c r="I2225" s="80"/>
      <c r="J2225" s="132"/>
      <c r="K2225" s="125"/>
    </row>
    <row r="2226" spans="1:11" customFormat="1" ht="16.5" x14ac:dyDescent="0.3">
      <c r="A2226" s="135"/>
      <c r="B2226" s="132"/>
      <c r="C2226" s="126"/>
      <c r="D2226" s="134" t="s">
        <v>2368</v>
      </c>
      <c r="E2226" s="80">
        <v>1</v>
      </c>
      <c r="F2226" s="125">
        <v>571000.1</v>
      </c>
      <c r="G2226" s="80">
        <f t="shared" si="23"/>
        <v>571000.1</v>
      </c>
      <c r="H2226" s="80">
        <f>SUM(G2224:G2226)</f>
        <v>986000.39999999991</v>
      </c>
      <c r="I2226" s="80" t="s">
        <v>1215</v>
      </c>
      <c r="J2226" s="132"/>
      <c r="K2226" s="125"/>
    </row>
    <row r="2227" spans="1:11" customFormat="1" ht="16.5" x14ac:dyDescent="0.3">
      <c r="A2227" s="135"/>
      <c r="B2227" s="132"/>
      <c r="C2227" s="126"/>
      <c r="D2227" s="134"/>
      <c r="E2227" s="80"/>
      <c r="F2227" s="125"/>
      <c r="G2227" s="80">
        <f t="shared" si="23"/>
        <v>0</v>
      </c>
      <c r="H2227" s="80"/>
      <c r="I2227" s="80"/>
      <c r="J2227" s="132"/>
      <c r="K2227" s="125"/>
    </row>
    <row r="2228" spans="1:11" customFormat="1" ht="16.5" x14ac:dyDescent="0.3">
      <c r="A2228" s="135">
        <v>43383</v>
      </c>
      <c r="B2228" s="132" t="s">
        <v>2369</v>
      </c>
      <c r="C2228" s="126" t="s">
        <v>2370</v>
      </c>
      <c r="D2228" s="134" t="s">
        <v>2073</v>
      </c>
      <c r="E2228" s="80">
        <v>2</v>
      </c>
      <c r="F2228" s="125">
        <v>234000.36</v>
      </c>
      <c r="G2228" s="80">
        <f t="shared" si="23"/>
        <v>468000.72</v>
      </c>
      <c r="H2228" s="80">
        <f>G2228</f>
        <v>468000.72</v>
      </c>
      <c r="I2228" s="80" t="s">
        <v>1213</v>
      </c>
      <c r="J2228" s="132"/>
      <c r="K2228" s="125"/>
    </row>
    <row r="2229" spans="1:11" customFormat="1" ht="16.5" x14ac:dyDescent="0.3">
      <c r="A2229" s="135"/>
      <c r="B2229" s="132"/>
      <c r="C2229" s="126"/>
      <c r="D2229" s="134"/>
      <c r="E2229" s="80"/>
      <c r="F2229" s="125"/>
      <c r="G2229" s="80">
        <f t="shared" si="23"/>
        <v>0</v>
      </c>
      <c r="H2229" s="80"/>
      <c r="I2229" s="80"/>
      <c r="J2229" s="132"/>
      <c r="K2229" s="125"/>
    </row>
    <row r="2230" spans="1:11" customFormat="1" ht="16.5" x14ac:dyDescent="0.3">
      <c r="A2230" s="135">
        <v>43383</v>
      </c>
      <c r="B2230" s="132" t="s">
        <v>2371</v>
      </c>
      <c r="C2230" s="126" t="s">
        <v>1415</v>
      </c>
      <c r="D2230" s="134" t="s">
        <v>2372</v>
      </c>
      <c r="E2230" s="80">
        <v>7</v>
      </c>
      <c r="F2230" s="125">
        <v>1174500.3600000001</v>
      </c>
      <c r="G2230" s="80">
        <f t="shared" si="23"/>
        <v>8221502.5200000005</v>
      </c>
      <c r="H2230" s="80">
        <f>G2230</f>
        <v>8221502.5200000005</v>
      </c>
      <c r="I2230" s="80" t="s">
        <v>309</v>
      </c>
      <c r="J2230" s="132"/>
      <c r="K2230" s="125"/>
    </row>
    <row r="2231" spans="1:11" customFormat="1" ht="16.5" x14ac:dyDescent="0.3">
      <c r="A2231" s="135"/>
      <c r="B2231" s="132"/>
      <c r="C2231" s="126"/>
      <c r="D2231" s="134"/>
      <c r="E2231" s="80"/>
      <c r="F2231" s="125"/>
      <c r="G2231" s="80">
        <f t="shared" si="23"/>
        <v>0</v>
      </c>
      <c r="H2231" s="80"/>
      <c r="I2231" s="80"/>
      <c r="J2231" s="132"/>
      <c r="K2231" s="125"/>
    </row>
    <row r="2232" spans="1:11" customFormat="1" ht="16.5" x14ac:dyDescent="0.3">
      <c r="A2232" s="135">
        <v>43384</v>
      </c>
      <c r="B2232" s="132" t="s">
        <v>2373</v>
      </c>
      <c r="C2232" s="126" t="s">
        <v>802</v>
      </c>
      <c r="D2232" s="134" t="s">
        <v>1094</v>
      </c>
      <c r="E2232" s="80">
        <v>1</v>
      </c>
      <c r="F2232" s="125">
        <v>199999.8</v>
      </c>
      <c r="G2232" s="80">
        <f t="shared" si="23"/>
        <v>199999.8</v>
      </c>
      <c r="H2232" s="80"/>
      <c r="I2232" s="80"/>
      <c r="J2232" s="132"/>
      <c r="K2232" s="125"/>
    </row>
    <row r="2233" spans="1:11" customFormat="1" ht="16.5" x14ac:dyDescent="0.3">
      <c r="A2233" s="135"/>
      <c r="B2233" s="132"/>
      <c r="C2233" s="126"/>
      <c r="D2233" s="134" t="s">
        <v>109</v>
      </c>
      <c r="E2233" s="80">
        <v>1</v>
      </c>
      <c r="F2233" s="125">
        <v>215000.5</v>
      </c>
      <c r="G2233" s="80">
        <f t="shared" si="23"/>
        <v>215000.5</v>
      </c>
      <c r="H2233" s="80">
        <f>SUM(G2232:G2233)</f>
        <v>415000.3</v>
      </c>
      <c r="I2233" s="80" t="s">
        <v>309</v>
      </c>
      <c r="J2233" s="132"/>
      <c r="K2233" s="125"/>
    </row>
    <row r="2234" spans="1:11" customFormat="1" ht="16.5" x14ac:dyDescent="0.3">
      <c r="A2234" s="135"/>
      <c r="B2234" s="132"/>
      <c r="C2234" s="126"/>
      <c r="D2234" s="134"/>
      <c r="E2234" s="80"/>
      <c r="F2234" s="125"/>
      <c r="G2234" s="80">
        <f t="shared" si="23"/>
        <v>0</v>
      </c>
      <c r="H2234" s="80"/>
      <c r="I2234" s="80"/>
      <c r="J2234" s="132"/>
      <c r="K2234" s="125"/>
    </row>
    <row r="2235" spans="1:11" customFormat="1" ht="16.5" x14ac:dyDescent="0.3">
      <c r="A2235" s="135">
        <v>43384</v>
      </c>
      <c r="B2235" s="132" t="s">
        <v>2374</v>
      </c>
      <c r="C2235" s="126" t="s">
        <v>113</v>
      </c>
      <c r="D2235" s="134" t="s">
        <v>2073</v>
      </c>
      <c r="E2235" s="80">
        <v>1</v>
      </c>
      <c r="F2235" s="125">
        <v>234000.36</v>
      </c>
      <c r="G2235" s="80">
        <f t="shared" si="23"/>
        <v>234000.36</v>
      </c>
      <c r="H2235" s="80">
        <f>G2235</f>
        <v>234000.36</v>
      </c>
      <c r="I2235" s="80" t="s">
        <v>1213</v>
      </c>
      <c r="J2235" s="132"/>
      <c r="K2235" s="125"/>
    </row>
    <row r="2236" spans="1:11" customFormat="1" ht="16.5" x14ac:dyDescent="0.3">
      <c r="A2236" s="135"/>
      <c r="B2236" s="132"/>
      <c r="C2236" s="126"/>
      <c r="D2236" s="134"/>
      <c r="E2236" s="80"/>
      <c r="F2236" s="125"/>
      <c r="G2236" s="80">
        <f t="shared" si="23"/>
        <v>0</v>
      </c>
      <c r="H2236" s="80"/>
      <c r="I2236" s="80"/>
      <c r="J2236" s="132"/>
      <c r="K2236" s="125"/>
    </row>
    <row r="2237" spans="1:11" customFormat="1" ht="16.5" x14ac:dyDescent="0.3">
      <c r="A2237" s="135">
        <v>43384</v>
      </c>
      <c r="B2237" s="132" t="s">
        <v>2375</v>
      </c>
      <c r="C2237" s="126" t="s">
        <v>2376</v>
      </c>
      <c r="D2237" s="134" t="s">
        <v>1094</v>
      </c>
      <c r="E2237" s="80">
        <v>4</v>
      </c>
      <c r="F2237" s="125">
        <v>199999.8</v>
      </c>
      <c r="G2237" s="80">
        <f t="shared" si="23"/>
        <v>799999.2</v>
      </c>
      <c r="H2237" s="80"/>
      <c r="I2237" s="80"/>
      <c r="J2237" s="132"/>
      <c r="K2237" s="125"/>
    </row>
    <row r="2238" spans="1:11" customFormat="1" ht="16.5" x14ac:dyDescent="0.3">
      <c r="A2238" s="135"/>
      <c r="B2238" s="132"/>
      <c r="C2238" s="126"/>
      <c r="D2238" s="134" t="s">
        <v>109</v>
      </c>
      <c r="E2238" s="80">
        <v>3</v>
      </c>
      <c r="F2238" s="125">
        <v>215000.5</v>
      </c>
      <c r="G2238" s="80">
        <f t="shared" si="23"/>
        <v>645001.5</v>
      </c>
      <c r="H2238" s="80"/>
      <c r="I2238" s="80"/>
      <c r="J2238" s="132"/>
      <c r="K2238" s="125"/>
    </row>
    <row r="2239" spans="1:11" customFormat="1" ht="16.5" x14ac:dyDescent="0.3">
      <c r="A2239" s="135"/>
      <c r="B2239" s="132"/>
      <c r="C2239" s="126"/>
      <c r="D2239" s="134" t="s">
        <v>887</v>
      </c>
      <c r="E2239" s="80">
        <v>1</v>
      </c>
      <c r="F2239" s="125">
        <v>215000.5</v>
      </c>
      <c r="G2239" s="80">
        <f t="shared" si="23"/>
        <v>215000.5</v>
      </c>
      <c r="H2239" s="80">
        <f>SUM(G2237:G2239)</f>
        <v>1660001.2</v>
      </c>
      <c r="I2239" s="80" t="s">
        <v>1215</v>
      </c>
      <c r="J2239" s="132"/>
      <c r="K2239" s="125"/>
    </row>
    <row r="2240" spans="1:11" customFormat="1" ht="16.5" x14ac:dyDescent="0.3">
      <c r="A2240" s="135"/>
      <c r="B2240" s="132"/>
      <c r="C2240" s="126"/>
      <c r="D2240" s="134"/>
      <c r="E2240" s="80"/>
      <c r="F2240" s="125"/>
      <c r="G2240" s="80">
        <f t="shared" si="23"/>
        <v>0</v>
      </c>
      <c r="H2240" s="80"/>
      <c r="I2240" s="80"/>
      <c r="J2240" s="132"/>
      <c r="K2240" s="125"/>
    </row>
    <row r="2241" spans="1:11" customFormat="1" ht="16.5" x14ac:dyDescent="0.3">
      <c r="A2241" s="135">
        <v>43384</v>
      </c>
      <c r="B2241" s="132" t="s">
        <v>2377</v>
      </c>
      <c r="C2241" s="126" t="s">
        <v>569</v>
      </c>
      <c r="D2241" s="134" t="s">
        <v>1094</v>
      </c>
      <c r="E2241" s="80">
        <v>4</v>
      </c>
      <c r="F2241" s="125">
        <v>199999.8</v>
      </c>
      <c r="G2241" s="80">
        <f t="shared" si="23"/>
        <v>799999.2</v>
      </c>
      <c r="H2241" s="80">
        <f>G2241</f>
        <v>799999.2</v>
      </c>
      <c r="I2241" s="80" t="s">
        <v>312</v>
      </c>
      <c r="J2241" s="132"/>
      <c r="K2241" s="125"/>
    </row>
    <row r="2242" spans="1:11" customFormat="1" ht="16.5" x14ac:dyDescent="0.3">
      <c r="A2242" s="135"/>
      <c r="B2242" s="132"/>
      <c r="C2242" s="126"/>
      <c r="D2242" s="134"/>
      <c r="E2242" s="80"/>
      <c r="F2242" s="125"/>
      <c r="G2242" s="80">
        <f t="shared" si="23"/>
        <v>0</v>
      </c>
      <c r="H2242" s="80"/>
      <c r="I2242" s="80"/>
      <c r="J2242" s="132"/>
      <c r="K2242" s="125"/>
    </row>
    <row r="2243" spans="1:11" customFormat="1" ht="16.5" x14ac:dyDescent="0.3">
      <c r="A2243" s="135">
        <v>43384</v>
      </c>
      <c r="B2243" s="132" t="s">
        <v>2378</v>
      </c>
      <c r="C2243" s="126" t="s">
        <v>1957</v>
      </c>
      <c r="D2243" s="134" t="s">
        <v>2241</v>
      </c>
      <c r="E2243" s="80">
        <v>3</v>
      </c>
      <c r="F2243" s="125">
        <v>540000.55000000005</v>
      </c>
      <c r="G2243" s="80">
        <f t="shared" si="23"/>
        <v>1620001.6500000001</v>
      </c>
      <c r="H2243" s="80">
        <f>G2243</f>
        <v>1620001.6500000001</v>
      </c>
      <c r="I2243" s="80" t="s">
        <v>309</v>
      </c>
      <c r="J2243" s="132"/>
      <c r="K2243" s="125"/>
    </row>
    <row r="2244" spans="1:11" customFormat="1" ht="16.5" x14ac:dyDescent="0.3">
      <c r="A2244" s="135"/>
      <c r="B2244" s="132"/>
      <c r="C2244" s="126"/>
      <c r="D2244" s="134"/>
      <c r="E2244" s="80"/>
      <c r="F2244" s="125"/>
      <c r="G2244" s="80">
        <f t="shared" si="23"/>
        <v>0</v>
      </c>
      <c r="H2244" s="80"/>
      <c r="I2244" s="80"/>
      <c r="J2244" s="132"/>
      <c r="K2244" s="125"/>
    </row>
    <row r="2245" spans="1:11" customFormat="1" ht="16.5" x14ac:dyDescent="0.3">
      <c r="A2245" s="135">
        <v>43384</v>
      </c>
      <c r="B2245" s="132" t="s">
        <v>2379</v>
      </c>
      <c r="C2245" s="126" t="s">
        <v>1019</v>
      </c>
      <c r="D2245" s="134" t="s">
        <v>887</v>
      </c>
      <c r="E2245" s="80">
        <v>3</v>
      </c>
      <c r="F2245" s="125">
        <v>215000.5</v>
      </c>
      <c r="G2245" s="80">
        <f t="shared" si="23"/>
        <v>645001.5</v>
      </c>
      <c r="H2245" s="80">
        <f>G2245</f>
        <v>645001.5</v>
      </c>
      <c r="I2245" s="80" t="s">
        <v>309</v>
      </c>
      <c r="J2245" s="132"/>
      <c r="K2245" s="125"/>
    </row>
    <row r="2246" spans="1:11" customFormat="1" ht="16.5" x14ac:dyDescent="0.3">
      <c r="A2246" s="135"/>
      <c r="B2246" s="132"/>
      <c r="C2246" s="126"/>
      <c r="D2246" s="134"/>
      <c r="E2246" s="80"/>
      <c r="F2246" s="125"/>
      <c r="G2246" s="80">
        <f t="shared" si="23"/>
        <v>0</v>
      </c>
      <c r="H2246" s="80"/>
      <c r="I2246" s="80"/>
      <c r="J2246" s="132"/>
      <c r="K2246" s="125"/>
    </row>
    <row r="2247" spans="1:11" customFormat="1" ht="16.5" x14ac:dyDescent="0.3">
      <c r="A2247" s="135">
        <v>43384</v>
      </c>
      <c r="B2247" s="132" t="s">
        <v>2380</v>
      </c>
      <c r="C2247" s="126" t="s">
        <v>87</v>
      </c>
      <c r="D2247" s="134" t="s">
        <v>2073</v>
      </c>
      <c r="E2247" s="80">
        <v>4</v>
      </c>
      <c r="F2247" s="125">
        <v>234000.46</v>
      </c>
      <c r="G2247" s="80">
        <f t="shared" si="23"/>
        <v>936001.84</v>
      </c>
      <c r="H2247" s="80">
        <f>G2247</f>
        <v>936001.84</v>
      </c>
      <c r="I2247" s="80" t="s">
        <v>674</v>
      </c>
      <c r="J2247" s="132"/>
      <c r="K2247" s="125"/>
    </row>
    <row r="2248" spans="1:11" customFormat="1" ht="16.5" x14ac:dyDescent="0.3">
      <c r="A2248" s="135"/>
      <c r="B2248" s="132"/>
      <c r="C2248" s="126"/>
      <c r="D2248" s="134"/>
      <c r="E2248" s="80"/>
      <c r="F2248" s="125"/>
      <c r="G2248" s="80">
        <f t="shared" si="23"/>
        <v>0</v>
      </c>
      <c r="H2248" s="80"/>
      <c r="I2248" s="80"/>
      <c r="J2248" s="132"/>
      <c r="K2248" s="125"/>
    </row>
    <row r="2249" spans="1:11" customFormat="1" ht="16.5" x14ac:dyDescent="0.3">
      <c r="A2249" s="135">
        <v>43384</v>
      </c>
      <c r="B2249" s="132" t="s">
        <v>2381</v>
      </c>
      <c r="C2249" s="126" t="s">
        <v>799</v>
      </c>
      <c r="D2249" s="134" t="s">
        <v>1635</v>
      </c>
      <c r="E2249" s="80">
        <v>2</v>
      </c>
      <c r="F2249" s="125">
        <v>165000</v>
      </c>
      <c r="G2249" s="80">
        <f t="shared" si="23"/>
        <v>330000</v>
      </c>
      <c r="H2249" s="80"/>
      <c r="I2249" s="80"/>
      <c r="J2249" s="132"/>
      <c r="K2249" s="125"/>
    </row>
    <row r="2250" spans="1:11" customFormat="1" ht="16.5" x14ac:dyDescent="0.3">
      <c r="A2250" s="135"/>
      <c r="B2250" s="132"/>
      <c r="C2250" s="126"/>
      <c r="D2250" s="134" t="s">
        <v>1722</v>
      </c>
      <c r="E2250" s="80">
        <v>1</v>
      </c>
      <c r="F2250" s="125">
        <v>165000</v>
      </c>
      <c r="G2250" s="80">
        <f t="shared" si="23"/>
        <v>165000</v>
      </c>
      <c r="H2250" s="80"/>
      <c r="I2250" s="80"/>
      <c r="J2250" s="132"/>
      <c r="K2250" s="125"/>
    </row>
    <row r="2251" spans="1:11" customFormat="1" ht="16.5" x14ac:dyDescent="0.3">
      <c r="A2251" s="135"/>
      <c r="B2251" s="132"/>
      <c r="C2251" s="126"/>
      <c r="D2251" s="134" t="s">
        <v>2382</v>
      </c>
      <c r="E2251" s="80">
        <v>2</v>
      </c>
      <c r="F2251" s="125">
        <v>165000</v>
      </c>
      <c r="G2251" s="80">
        <f t="shared" si="23"/>
        <v>330000</v>
      </c>
      <c r="H2251" s="80"/>
      <c r="I2251" s="80"/>
      <c r="J2251" s="132"/>
      <c r="K2251" s="125"/>
    </row>
    <row r="2252" spans="1:11" customFormat="1" ht="16.5" x14ac:dyDescent="0.3">
      <c r="A2252" s="135"/>
      <c r="B2252" s="132"/>
      <c r="C2252" s="126"/>
      <c r="D2252" s="134" t="s">
        <v>2241</v>
      </c>
      <c r="E2252" s="80">
        <v>2</v>
      </c>
      <c r="F2252" s="125">
        <v>600000.5</v>
      </c>
      <c r="G2252" s="80">
        <f t="shared" si="23"/>
        <v>1200001</v>
      </c>
      <c r="H2252" s="80"/>
      <c r="I2252" s="80"/>
      <c r="J2252" s="132"/>
      <c r="K2252" s="125"/>
    </row>
    <row r="2253" spans="1:11" customFormat="1" ht="16.5" x14ac:dyDescent="0.3">
      <c r="A2253" s="135"/>
      <c r="B2253" s="132"/>
      <c r="C2253" s="126"/>
      <c r="D2253" s="134" t="s">
        <v>109</v>
      </c>
      <c r="E2253" s="80">
        <v>2</v>
      </c>
      <c r="F2253" s="125">
        <v>215000.5</v>
      </c>
      <c r="G2253" s="80">
        <f t="shared" si="23"/>
        <v>430001</v>
      </c>
      <c r="H2253" s="80">
        <f>SUM(G2249:G2253)</f>
        <v>2455002</v>
      </c>
      <c r="I2253" s="80" t="s">
        <v>674</v>
      </c>
      <c r="J2253" s="132"/>
      <c r="K2253" s="125"/>
    </row>
    <row r="2254" spans="1:11" customFormat="1" ht="16.5" x14ac:dyDescent="0.3">
      <c r="A2254" s="135"/>
      <c r="B2254" s="132"/>
      <c r="C2254" s="126"/>
      <c r="D2254" s="134"/>
      <c r="E2254" s="80"/>
      <c r="F2254" s="125"/>
      <c r="G2254" s="80">
        <f t="shared" si="23"/>
        <v>0</v>
      </c>
      <c r="H2254" s="80"/>
      <c r="I2254" s="80"/>
      <c r="J2254" s="132"/>
      <c r="K2254" s="125"/>
    </row>
    <row r="2255" spans="1:11" customFormat="1" ht="16.5" x14ac:dyDescent="0.3">
      <c r="A2255" s="135">
        <v>43384</v>
      </c>
      <c r="B2255" s="132" t="s">
        <v>2383</v>
      </c>
      <c r="C2255" s="126" t="s">
        <v>1753</v>
      </c>
      <c r="D2255" s="134" t="s">
        <v>19</v>
      </c>
      <c r="E2255" s="80">
        <v>1</v>
      </c>
      <c r="F2255" s="125">
        <v>544500</v>
      </c>
      <c r="G2255" s="80">
        <f t="shared" si="23"/>
        <v>544500</v>
      </c>
      <c r="H2255" s="80">
        <f>G2255</f>
        <v>544500</v>
      </c>
      <c r="I2255" s="80" t="s">
        <v>1756</v>
      </c>
      <c r="J2255" s="132"/>
      <c r="K2255" s="125"/>
    </row>
    <row r="2256" spans="1:11" customFormat="1" ht="16.5" x14ac:dyDescent="0.3">
      <c r="A2256" s="135"/>
      <c r="B2256" s="132"/>
      <c r="C2256" s="126"/>
      <c r="D2256" s="134"/>
      <c r="E2256" s="80"/>
      <c r="F2256" s="125"/>
      <c r="G2256" s="80">
        <f t="shared" si="23"/>
        <v>0</v>
      </c>
      <c r="H2256" s="80"/>
      <c r="I2256" s="80"/>
      <c r="J2256" s="132"/>
      <c r="K2256" s="125"/>
    </row>
    <row r="2257" spans="1:11" customFormat="1" ht="16.5" x14ac:dyDescent="0.3">
      <c r="A2257" s="135">
        <v>43384</v>
      </c>
      <c r="B2257" s="132" t="s">
        <v>2384</v>
      </c>
      <c r="C2257" s="126" t="s">
        <v>1753</v>
      </c>
      <c r="D2257" s="134" t="s">
        <v>1938</v>
      </c>
      <c r="E2257" s="80">
        <v>1</v>
      </c>
      <c r="F2257" s="125">
        <v>162450.47500000001</v>
      </c>
      <c r="G2257" s="80">
        <f t="shared" si="23"/>
        <v>162450.47500000001</v>
      </c>
      <c r="H2257" s="80"/>
      <c r="I2257" s="80"/>
      <c r="J2257" s="132"/>
      <c r="K2257" s="125"/>
    </row>
    <row r="2258" spans="1:11" customFormat="1" ht="16.5" x14ac:dyDescent="0.3">
      <c r="A2258" s="135"/>
      <c r="B2258" s="132"/>
      <c r="C2258" s="126"/>
      <c r="D2258" s="134" t="s">
        <v>1937</v>
      </c>
      <c r="E2258" s="80">
        <v>1</v>
      </c>
      <c r="F2258" s="125">
        <v>162450.47500000001</v>
      </c>
      <c r="G2258" s="80">
        <f t="shared" si="23"/>
        <v>162450.47500000001</v>
      </c>
      <c r="H2258" s="80">
        <f>SUM(G2257:G2258)</f>
        <v>324900.95</v>
      </c>
      <c r="I2258" s="80" t="s">
        <v>1756</v>
      </c>
      <c r="J2258" s="132"/>
      <c r="K2258" s="125"/>
    </row>
    <row r="2259" spans="1:11" customFormat="1" ht="16.5" x14ac:dyDescent="0.3">
      <c r="A2259" s="135"/>
      <c r="B2259" s="132"/>
      <c r="C2259" s="126"/>
      <c r="D2259" s="134"/>
      <c r="E2259" s="80"/>
      <c r="F2259" s="125"/>
      <c r="G2259" s="80">
        <f t="shared" si="23"/>
        <v>0</v>
      </c>
      <c r="H2259" s="80"/>
      <c r="I2259" s="80"/>
      <c r="J2259" s="132"/>
      <c r="K2259" s="125"/>
    </row>
    <row r="2260" spans="1:11" customFormat="1" ht="16.5" x14ac:dyDescent="0.3">
      <c r="A2260" s="135">
        <v>43384</v>
      </c>
      <c r="B2260" s="132" t="s">
        <v>2385</v>
      </c>
      <c r="C2260" s="126" t="s">
        <v>559</v>
      </c>
      <c r="D2260" s="134" t="s">
        <v>19</v>
      </c>
      <c r="E2260" s="80">
        <v>2</v>
      </c>
      <c r="F2260" s="125">
        <v>544500</v>
      </c>
      <c r="G2260" s="80">
        <f t="shared" si="23"/>
        <v>1089000</v>
      </c>
      <c r="H2260" s="80">
        <f>G2260</f>
        <v>1089000</v>
      </c>
      <c r="I2260" s="80" t="s">
        <v>1213</v>
      </c>
      <c r="J2260" s="132"/>
      <c r="K2260" s="125"/>
    </row>
    <row r="2261" spans="1:11" customFormat="1" ht="16.5" x14ac:dyDescent="0.3">
      <c r="A2261" s="135"/>
      <c r="B2261" s="132"/>
      <c r="C2261" s="126"/>
      <c r="D2261" s="134"/>
      <c r="E2261" s="80"/>
      <c r="F2261" s="125"/>
      <c r="G2261" s="80">
        <f t="shared" si="23"/>
        <v>0</v>
      </c>
      <c r="H2261" s="80"/>
      <c r="I2261" s="80"/>
      <c r="J2261" s="132"/>
      <c r="K2261" s="125"/>
    </row>
    <row r="2262" spans="1:11" customFormat="1" ht="16.5" x14ac:dyDescent="0.3">
      <c r="A2262" s="135">
        <v>43384</v>
      </c>
      <c r="B2262" s="132" t="s">
        <v>2386</v>
      </c>
      <c r="C2262" s="126" t="s">
        <v>811</v>
      </c>
      <c r="D2262" s="134" t="s">
        <v>2259</v>
      </c>
      <c r="E2262" s="80">
        <v>1</v>
      </c>
      <c r="F2262" s="125">
        <v>563999.69999999995</v>
      </c>
      <c r="G2262" s="80">
        <f t="shared" si="23"/>
        <v>563999.69999999995</v>
      </c>
      <c r="H2262" s="80">
        <f>G2262</f>
        <v>563999.69999999995</v>
      </c>
      <c r="I2262" s="80" t="s">
        <v>1215</v>
      </c>
      <c r="J2262" s="132"/>
      <c r="K2262" s="125"/>
    </row>
    <row r="2263" spans="1:11" customFormat="1" ht="16.5" x14ac:dyDescent="0.3">
      <c r="A2263" s="135"/>
      <c r="B2263" s="132"/>
      <c r="C2263" s="126"/>
      <c r="D2263" s="134"/>
      <c r="E2263" s="80"/>
      <c r="F2263" s="125"/>
      <c r="G2263" s="80">
        <f t="shared" si="23"/>
        <v>0</v>
      </c>
      <c r="H2263" s="80"/>
      <c r="I2263" s="80"/>
      <c r="J2263" s="132"/>
      <c r="K2263" s="125"/>
    </row>
    <row r="2264" spans="1:11" customFormat="1" ht="16.5" x14ac:dyDescent="0.3">
      <c r="A2264" s="135">
        <v>43384</v>
      </c>
      <c r="B2264" s="132" t="s">
        <v>2387</v>
      </c>
      <c r="C2264" s="126" t="s">
        <v>2388</v>
      </c>
      <c r="D2264" s="134" t="s">
        <v>1938</v>
      </c>
      <c r="E2264" s="80">
        <v>1</v>
      </c>
      <c r="F2264" s="125">
        <v>162450.47500000001</v>
      </c>
      <c r="G2264" s="80">
        <f t="shared" si="23"/>
        <v>162450.47500000001</v>
      </c>
      <c r="H2264" s="80"/>
      <c r="I2264" s="80"/>
      <c r="J2264" s="132"/>
      <c r="K2264" s="125"/>
    </row>
    <row r="2265" spans="1:11" customFormat="1" ht="16.5" x14ac:dyDescent="0.3">
      <c r="A2265" s="135"/>
      <c r="B2265" s="132"/>
      <c r="C2265" s="126"/>
      <c r="D2265" s="134" t="s">
        <v>1937</v>
      </c>
      <c r="E2265" s="80">
        <v>2</v>
      </c>
      <c r="F2265" s="125">
        <v>162450.47500000001</v>
      </c>
      <c r="G2265" s="80">
        <f t="shared" si="23"/>
        <v>324900.95</v>
      </c>
      <c r="H2265" s="80">
        <f>SUM(G2264:G2265)</f>
        <v>487351.42500000005</v>
      </c>
      <c r="I2265" s="80" t="s">
        <v>1756</v>
      </c>
      <c r="J2265" s="132"/>
      <c r="K2265" s="125"/>
    </row>
    <row r="2266" spans="1:11" customFormat="1" ht="16.5" x14ac:dyDescent="0.3">
      <c r="A2266" s="135"/>
      <c r="B2266" s="132"/>
      <c r="C2266" s="126"/>
      <c r="D2266" s="134"/>
      <c r="E2266" s="80"/>
      <c r="F2266" s="125"/>
      <c r="G2266" s="80">
        <f t="shared" si="23"/>
        <v>0</v>
      </c>
      <c r="H2266" s="80"/>
      <c r="I2266" s="80"/>
      <c r="J2266" s="132"/>
      <c r="K2266" s="125"/>
    </row>
    <row r="2267" spans="1:11" customFormat="1" ht="16.5" x14ac:dyDescent="0.3">
      <c r="A2267" s="135">
        <v>43384</v>
      </c>
      <c r="B2267" s="132" t="s">
        <v>2389</v>
      </c>
      <c r="C2267" s="126" t="s">
        <v>1957</v>
      </c>
      <c r="D2267" s="134" t="s">
        <v>28</v>
      </c>
      <c r="E2267" s="80">
        <v>3</v>
      </c>
      <c r="F2267" s="125">
        <v>544500</v>
      </c>
      <c r="G2267" s="80">
        <f t="shared" si="23"/>
        <v>1633500</v>
      </c>
      <c r="H2267" s="80">
        <f>G2267</f>
        <v>1633500</v>
      </c>
      <c r="I2267" s="80" t="s">
        <v>309</v>
      </c>
      <c r="J2267" s="132"/>
      <c r="K2267" s="125"/>
    </row>
    <row r="2268" spans="1:11" customFormat="1" ht="16.5" x14ac:dyDescent="0.3">
      <c r="A2268" s="135"/>
      <c r="B2268" s="132"/>
      <c r="C2268" s="126"/>
      <c r="D2268" s="134"/>
      <c r="E2268" s="80"/>
      <c r="F2268" s="125"/>
      <c r="G2268" s="80">
        <f t="shared" si="23"/>
        <v>0</v>
      </c>
      <c r="H2268" s="80"/>
      <c r="I2268" s="80"/>
      <c r="J2268" s="132"/>
      <c r="K2268" s="125"/>
    </row>
    <row r="2269" spans="1:11" customFormat="1" ht="16.5" x14ac:dyDescent="0.3">
      <c r="A2269" s="135">
        <v>43384</v>
      </c>
      <c r="B2269" s="132" t="s">
        <v>2390</v>
      </c>
      <c r="C2269" s="126" t="s">
        <v>42</v>
      </c>
      <c r="D2269" s="134" t="s">
        <v>1938</v>
      </c>
      <c r="E2269" s="80">
        <v>1</v>
      </c>
      <c r="F2269" s="125">
        <v>171000.5</v>
      </c>
      <c r="G2269" s="80">
        <f t="shared" si="23"/>
        <v>171000.5</v>
      </c>
      <c r="H2269" s="80"/>
      <c r="I2269" s="80"/>
      <c r="J2269" s="132"/>
      <c r="K2269" s="125"/>
    </row>
    <row r="2270" spans="1:11" customFormat="1" ht="16.5" x14ac:dyDescent="0.3">
      <c r="A2270" s="135"/>
      <c r="B2270" s="132"/>
      <c r="C2270" s="126"/>
      <c r="D2270" s="134" t="s">
        <v>1937</v>
      </c>
      <c r="E2270" s="80">
        <v>1</v>
      </c>
      <c r="F2270" s="125">
        <v>171000.5</v>
      </c>
      <c r="G2270" s="80">
        <f t="shared" si="23"/>
        <v>171000.5</v>
      </c>
      <c r="H2270" s="80">
        <f>SUM(G2269:G2270)</f>
        <v>342001</v>
      </c>
      <c r="I2270" s="80" t="s">
        <v>1756</v>
      </c>
      <c r="J2270" s="132"/>
      <c r="K2270" s="125"/>
    </row>
    <row r="2271" spans="1:11" customFormat="1" ht="16.5" x14ac:dyDescent="0.3">
      <c r="A2271" s="135"/>
      <c r="B2271" s="132"/>
      <c r="C2271" s="126"/>
      <c r="D2271" s="134"/>
      <c r="E2271" s="80"/>
      <c r="F2271" s="125"/>
      <c r="G2271" s="80">
        <f t="shared" si="23"/>
        <v>0</v>
      </c>
      <c r="H2271" s="80"/>
      <c r="I2271" s="80"/>
      <c r="J2271" s="132"/>
      <c r="K2271" s="125"/>
    </row>
    <row r="2272" spans="1:11" customFormat="1" ht="16.5" x14ac:dyDescent="0.3">
      <c r="A2272" s="135">
        <v>43384</v>
      </c>
      <c r="B2272" s="132" t="s">
        <v>2391</v>
      </c>
      <c r="C2272" s="126" t="s">
        <v>985</v>
      </c>
      <c r="D2272" s="134" t="s">
        <v>2073</v>
      </c>
      <c r="E2272" s="80">
        <v>60</v>
      </c>
      <c r="F2272" s="125">
        <v>209999.9</v>
      </c>
      <c r="G2272" s="80">
        <f t="shared" si="23"/>
        <v>12599994</v>
      </c>
      <c r="H2272" s="80">
        <f>G2272</f>
        <v>12599994</v>
      </c>
      <c r="I2272" s="80" t="s">
        <v>1213</v>
      </c>
      <c r="J2272" s="132"/>
      <c r="K2272" s="125"/>
    </row>
    <row r="2273" spans="1:11" customFormat="1" ht="16.5" x14ac:dyDescent="0.3">
      <c r="A2273" s="135"/>
      <c r="B2273" s="132"/>
      <c r="C2273" s="126"/>
      <c r="D2273" s="134"/>
      <c r="E2273" s="80"/>
      <c r="F2273" s="125"/>
      <c r="G2273" s="80">
        <f t="shared" si="23"/>
        <v>0</v>
      </c>
      <c r="H2273" s="80"/>
      <c r="I2273" s="80"/>
      <c r="J2273" s="132"/>
      <c r="K2273" s="125"/>
    </row>
    <row r="2274" spans="1:11" customFormat="1" ht="16.5" x14ac:dyDescent="0.3">
      <c r="A2274" s="135">
        <v>43385</v>
      </c>
      <c r="B2274" s="132" t="s">
        <v>2392</v>
      </c>
      <c r="C2274" s="126" t="s">
        <v>1083</v>
      </c>
      <c r="D2274" s="134" t="s">
        <v>2073</v>
      </c>
      <c r="E2274" s="80">
        <v>12</v>
      </c>
      <c r="F2274" s="125">
        <v>234000.4</v>
      </c>
      <c r="G2274" s="80">
        <f t="shared" si="23"/>
        <v>2808004.8</v>
      </c>
      <c r="H2274" s="80">
        <f>G2274</f>
        <v>2808004.8</v>
      </c>
      <c r="I2274" s="80" t="s">
        <v>1213</v>
      </c>
      <c r="J2274" s="132"/>
      <c r="K2274" s="125"/>
    </row>
    <row r="2275" spans="1:11" customFormat="1" ht="16.5" x14ac:dyDescent="0.3">
      <c r="A2275" s="135"/>
      <c r="B2275" s="132"/>
      <c r="C2275" s="126"/>
      <c r="D2275" s="134"/>
      <c r="E2275" s="80"/>
      <c r="F2275" s="125"/>
      <c r="G2275" s="80">
        <f t="shared" si="23"/>
        <v>0</v>
      </c>
      <c r="H2275" s="80"/>
      <c r="I2275" s="80"/>
      <c r="J2275" s="132"/>
      <c r="K2275" s="125"/>
    </row>
    <row r="2276" spans="1:11" customFormat="1" ht="16.5" x14ac:dyDescent="0.3">
      <c r="A2276" s="135">
        <v>43385</v>
      </c>
      <c r="B2276" s="132" t="s">
        <v>2393</v>
      </c>
      <c r="C2276" s="126" t="s">
        <v>1756</v>
      </c>
      <c r="D2276" s="134" t="s">
        <v>1938</v>
      </c>
      <c r="E2276" s="80">
        <v>1</v>
      </c>
      <c r="F2276" s="125">
        <v>162450.47500000001</v>
      </c>
      <c r="G2276" s="80">
        <f t="shared" si="23"/>
        <v>162450.47500000001</v>
      </c>
      <c r="H2276" s="80">
        <f>G2276</f>
        <v>162450.47500000001</v>
      </c>
      <c r="I2276" s="80" t="s">
        <v>1756</v>
      </c>
      <c r="J2276" s="132"/>
      <c r="K2276" s="125"/>
    </row>
    <row r="2277" spans="1:11" customFormat="1" ht="16.5" x14ac:dyDescent="0.3">
      <c r="A2277" s="135"/>
      <c r="B2277" s="132"/>
      <c r="C2277" s="126"/>
      <c r="D2277" s="134"/>
      <c r="E2277" s="80"/>
      <c r="F2277" s="125"/>
      <c r="G2277" s="80">
        <f t="shared" si="23"/>
        <v>0</v>
      </c>
      <c r="H2277" s="80"/>
      <c r="I2277" s="80"/>
      <c r="J2277" s="132"/>
      <c r="K2277" s="125"/>
    </row>
    <row r="2278" spans="1:11" customFormat="1" ht="16.5" x14ac:dyDescent="0.3">
      <c r="A2278" s="135">
        <v>43385</v>
      </c>
      <c r="B2278" s="132" t="s">
        <v>2394</v>
      </c>
      <c r="C2278" s="126" t="s">
        <v>1756</v>
      </c>
      <c r="D2278" s="134" t="s">
        <v>1938</v>
      </c>
      <c r="E2278" s="80">
        <v>1</v>
      </c>
      <c r="F2278" s="125">
        <v>162450.47500000001</v>
      </c>
      <c r="G2278" s="80">
        <f t="shared" si="23"/>
        <v>162450.47500000001</v>
      </c>
      <c r="H2278" s="80">
        <f>G2278</f>
        <v>162450.47500000001</v>
      </c>
      <c r="I2278" s="80" t="s">
        <v>1756</v>
      </c>
      <c r="J2278" s="132"/>
      <c r="K2278" s="125"/>
    </row>
    <row r="2279" spans="1:11" customFormat="1" ht="16.5" x14ac:dyDescent="0.3">
      <c r="A2279" s="135"/>
      <c r="B2279" s="132"/>
      <c r="C2279" s="126"/>
      <c r="D2279" s="134"/>
      <c r="E2279" s="80"/>
      <c r="F2279" s="125"/>
      <c r="G2279" s="80">
        <f t="shared" ref="G2279:G2342" si="25">E2279*F2279</f>
        <v>0</v>
      </c>
      <c r="H2279" s="80"/>
      <c r="I2279" s="80"/>
      <c r="J2279" s="132"/>
      <c r="K2279" s="125"/>
    </row>
    <row r="2280" spans="1:11" customFormat="1" ht="16.5" x14ac:dyDescent="0.3">
      <c r="A2280" s="135">
        <v>43385</v>
      </c>
      <c r="B2280" s="132" t="s">
        <v>2395</v>
      </c>
      <c r="C2280" s="126" t="s">
        <v>53</v>
      </c>
      <c r="D2280" s="134" t="s">
        <v>2396</v>
      </c>
      <c r="E2280" s="80">
        <v>5</v>
      </c>
      <c r="F2280" s="125">
        <v>571000.1</v>
      </c>
      <c r="G2280" s="80">
        <f t="shared" si="25"/>
        <v>2855000.5</v>
      </c>
      <c r="H2280" s="80">
        <f>G2280</f>
        <v>2855000.5</v>
      </c>
      <c r="I2280" s="80" t="s">
        <v>310</v>
      </c>
      <c r="J2280" s="132"/>
      <c r="K2280" s="125"/>
    </row>
    <row r="2281" spans="1:11" customFormat="1" ht="16.5" x14ac:dyDescent="0.3">
      <c r="A2281" s="135"/>
      <c r="B2281" s="132"/>
      <c r="C2281" s="126"/>
      <c r="D2281" s="134"/>
      <c r="E2281" s="80"/>
      <c r="F2281" s="125"/>
      <c r="G2281" s="80">
        <f t="shared" si="25"/>
        <v>0</v>
      </c>
      <c r="H2281" s="80"/>
      <c r="I2281" s="80"/>
      <c r="J2281" s="132"/>
      <c r="K2281" s="125"/>
    </row>
    <row r="2282" spans="1:11" customFormat="1" ht="16.5" x14ac:dyDescent="0.3">
      <c r="A2282" s="135">
        <v>43385</v>
      </c>
      <c r="B2282" s="132" t="s">
        <v>2397</v>
      </c>
      <c r="C2282" s="126" t="s">
        <v>720</v>
      </c>
      <c r="D2282" s="134" t="s">
        <v>28</v>
      </c>
      <c r="E2282" s="80">
        <v>5</v>
      </c>
      <c r="F2282" s="125">
        <v>605000</v>
      </c>
      <c r="G2282" s="80">
        <f t="shared" si="25"/>
        <v>3025000</v>
      </c>
      <c r="H2282" s="80">
        <f>G2282</f>
        <v>3025000</v>
      </c>
      <c r="I2282" s="80" t="s">
        <v>312</v>
      </c>
      <c r="J2282" s="132"/>
      <c r="K2282" s="125"/>
    </row>
    <row r="2283" spans="1:11" customFormat="1" ht="16.5" x14ac:dyDescent="0.3">
      <c r="A2283" s="135"/>
      <c r="B2283" s="132"/>
      <c r="C2283" s="126"/>
      <c r="D2283" s="134"/>
      <c r="E2283" s="80"/>
      <c r="F2283" s="125"/>
      <c r="G2283" s="80">
        <f t="shared" si="25"/>
        <v>0</v>
      </c>
      <c r="H2283" s="80"/>
      <c r="I2283" s="80"/>
      <c r="J2283" s="132"/>
      <c r="K2283" s="125"/>
    </row>
    <row r="2284" spans="1:11" customFormat="1" ht="16.5" x14ac:dyDescent="0.3">
      <c r="A2284" s="135">
        <v>43385</v>
      </c>
      <c r="B2284" s="132" t="s">
        <v>2398</v>
      </c>
      <c r="C2284" s="126" t="s">
        <v>315</v>
      </c>
      <c r="D2284" s="134" t="s">
        <v>887</v>
      </c>
      <c r="E2284" s="80">
        <v>1</v>
      </c>
      <c r="F2284" s="125">
        <v>215000.5</v>
      </c>
      <c r="G2284" s="80">
        <f t="shared" si="25"/>
        <v>215000.5</v>
      </c>
      <c r="H2284" s="80">
        <f>G2284</f>
        <v>215000.5</v>
      </c>
      <c r="I2284" s="80" t="s">
        <v>315</v>
      </c>
      <c r="J2284" s="132"/>
      <c r="K2284" s="125"/>
    </row>
    <row r="2285" spans="1:11" customFormat="1" ht="16.5" x14ac:dyDescent="0.3">
      <c r="A2285" s="135"/>
      <c r="B2285" s="132"/>
      <c r="C2285" s="126"/>
      <c r="D2285" s="134"/>
      <c r="E2285" s="80"/>
      <c r="F2285" s="125"/>
      <c r="G2285" s="80">
        <f t="shared" si="25"/>
        <v>0</v>
      </c>
      <c r="H2285" s="80"/>
      <c r="I2285" s="80"/>
      <c r="J2285" s="132"/>
      <c r="K2285" s="125"/>
    </row>
    <row r="2286" spans="1:11" customFormat="1" ht="16.5" x14ac:dyDescent="0.3">
      <c r="A2286" s="135">
        <v>43385</v>
      </c>
      <c r="B2286" s="132" t="s">
        <v>2399</v>
      </c>
      <c r="C2286" s="126" t="s">
        <v>985</v>
      </c>
      <c r="D2286" s="134" t="s">
        <v>1851</v>
      </c>
      <c r="E2286" s="80">
        <v>24</v>
      </c>
      <c r="F2286" s="125">
        <v>66999.899999999994</v>
      </c>
      <c r="G2286" s="80">
        <f t="shared" si="25"/>
        <v>1607997.5999999999</v>
      </c>
      <c r="H2286" s="80"/>
      <c r="I2286" s="80"/>
      <c r="J2286" s="132"/>
      <c r="K2286" s="125"/>
    </row>
    <row r="2287" spans="1:11" customFormat="1" ht="16.5" x14ac:dyDescent="0.3">
      <c r="A2287" s="135"/>
      <c r="B2287" s="132"/>
      <c r="C2287" s="126"/>
      <c r="D2287" s="134" t="s">
        <v>1721</v>
      </c>
      <c r="E2287" s="80">
        <v>24</v>
      </c>
      <c r="F2287" s="125">
        <v>133999.79999999999</v>
      </c>
      <c r="G2287" s="80">
        <f t="shared" si="25"/>
        <v>3215995.1999999997</v>
      </c>
      <c r="H2287" s="80"/>
      <c r="I2287" s="80"/>
      <c r="J2287" s="132"/>
      <c r="K2287" s="125"/>
    </row>
    <row r="2288" spans="1:11" customFormat="1" ht="16.5" x14ac:dyDescent="0.3">
      <c r="A2288" s="135"/>
      <c r="B2288" s="132"/>
      <c r="C2288" s="126"/>
      <c r="D2288" s="134" t="s">
        <v>1915</v>
      </c>
      <c r="E2288" s="80">
        <v>12</v>
      </c>
      <c r="F2288" s="125">
        <v>133999.79999999999</v>
      </c>
      <c r="G2288" s="80">
        <f t="shared" si="25"/>
        <v>1607997.5999999999</v>
      </c>
      <c r="H2288" s="80"/>
      <c r="I2288" s="80"/>
      <c r="J2288" s="132"/>
      <c r="K2288" s="125"/>
    </row>
    <row r="2289" spans="1:11" customFormat="1" ht="16.5" x14ac:dyDescent="0.3">
      <c r="A2289" s="135"/>
      <c r="B2289" s="132"/>
      <c r="C2289" s="126"/>
      <c r="D2289" s="134" t="s">
        <v>1340</v>
      </c>
      <c r="E2289" s="80">
        <v>60</v>
      </c>
      <c r="F2289" s="125">
        <v>37999.5</v>
      </c>
      <c r="G2289" s="80">
        <f t="shared" si="25"/>
        <v>2279970</v>
      </c>
      <c r="H2289" s="80">
        <f>SUM(G2286:G2289)</f>
        <v>8711960.3999999985</v>
      </c>
      <c r="I2289" s="80" t="s">
        <v>1213</v>
      </c>
      <c r="J2289" s="132"/>
      <c r="K2289" s="125"/>
    </row>
    <row r="2290" spans="1:11" customFormat="1" ht="16.5" x14ac:dyDescent="0.3">
      <c r="A2290" s="135"/>
      <c r="B2290" s="132"/>
      <c r="C2290" s="126"/>
      <c r="D2290" s="134"/>
      <c r="E2290" s="80"/>
      <c r="F2290" s="125"/>
      <c r="G2290" s="80">
        <f t="shared" si="25"/>
        <v>0</v>
      </c>
      <c r="H2290" s="80"/>
      <c r="I2290" s="80"/>
      <c r="J2290" s="132"/>
      <c r="K2290" s="125"/>
    </row>
    <row r="2291" spans="1:11" customFormat="1" ht="16.5" x14ac:dyDescent="0.3">
      <c r="A2291" s="135">
        <v>43385</v>
      </c>
      <c r="B2291" s="132" t="s">
        <v>2400</v>
      </c>
      <c r="C2291" s="126" t="s">
        <v>253</v>
      </c>
      <c r="D2291" s="134" t="s">
        <v>2047</v>
      </c>
      <c r="E2291" s="80">
        <v>6</v>
      </c>
      <c r="F2291" s="125">
        <v>505000.1</v>
      </c>
      <c r="G2291" s="80">
        <f t="shared" si="25"/>
        <v>3030000.5999999996</v>
      </c>
      <c r="H2291" s="80">
        <f>G2291</f>
        <v>3030000.5999999996</v>
      </c>
      <c r="I2291" s="80" t="s">
        <v>315</v>
      </c>
      <c r="J2291" s="132"/>
      <c r="K2291" s="125"/>
    </row>
    <row r="2292" spans="1:11" customFormat="1" ht="16.5" x14ac:dyDescent="0.3">
      <c r="A2292" s="135"/>
      <c r="B2292" s="132"/>
      <c r="C2292" s="126"/>
      <c r="D2292" s="134"/>
      <c r="E2292" s="80"/>
      <c r="F2292" s="125"/>
      <c r="G2292" s="80">
        <f t="shared" si="25"/>
        <v>0</v>
      </c>
      <c r="H2292" s="80"/>
      <c r="I2292" s="80"/>
      <c r="J2292" s="132"/>
      <c r="K2292" s="125"/>
    </row>
    <row r="2293" spans="1:11" customFormat="1" ht="16.5" x14ac:dyDescent="0.3">
      <c r="A2293" s="135">
        <v>43385</v>
      </c>
      <c r="B2293" s="132" t="s">
        <v>2401</v>
      </c>
      <c r="C2293" s="126" t="s">
        <v>1134</v>
      </c>
      <c r="D2293" s="134" t="s">
        <v>104</v>
      </c>
      <c r="E2293" s="80">
        <v>2</v>
      </c>
      <c r="F2293" s="125">
        <v>513900.09</v>
      </c>
      <c r="G2293" s="80">
        <f t="shared" si="25"/>
        <v>1027800.18</v>
      </c>
      <c r="H2293" s="80">
        <f>G2293</f>
        <v>1027800.18</v>
      </c>
      <c r="I2293" s="80" t="s">
        <v>309</v>
      </c>
      <c r="J2293" s="132"/>
      <c r="K2293" s="125"/>
    </row>
    <row r="2294" spans="1:11" customFormat="1" ht="16.5" x14ac:dyDescent="0.3">
      <c r="A2294" s="135"/>
      <c r="B2294" s="132"/>
      <c r="C2294" s="126"/>
      <c r="D2294" s="134"/>
      <c r="E2294" s="80"/>
      <c r="F2294" s="125"/>
      <c r="G2294" s="80">
        <f t="shared" si="25"/>
        <v>0</v>
      </c>
      <c r="H2294" s="80"/>
      <c r="I2294" s="80"/>
      <c r="J2294" s="132"/>
      <c r="K2294" s="125"/>
    </row>
    <row r="2295" spans="1:11" customFormat="1" ht="16.5" x14ac:dyDescent="0.3">
      <c r="A2295" s="135">
        <v>43385</v>
      </c>
      <c r="B2295" s="132" t="s">
        <v>2402</v>
      </c>
      <c r="C2295" s="126" t="s">
        <v>1031</v>
      </c>
      <c r="D2295" s="134" t="s">
        <v>2403</v>
      </c>
      <c r="E2295" s="80">
        <v>3</v>
      </c>
      <c r="F2295" s="125">
        <v>513900.09</v>
      </c>
      <c r="G2295" s="80">
        <f t="shared" si="25"/>
        <v>1541700.27</v>
      </c>
      <c r="H2295" s="80">
        <f>G2295</f>
        <v>1541700.27</v>
      </c>
      <c r="I2295" s="80" t="s">
        <v>309</v>
      </c>
      <c r="J2295" s="132"/>
      <c r="K2295" s="125"/>
    </row>
    <row r="2296" spans="1:11" customFormat="1" ht="16.5" x14ac:dyDescent="0.3">
      <c r="A2296" s="135"/>
      <c r="B2296" s="132"/>
      <c r="C2296" s="126"/>
      <c r="D2296" s="134"/>
      <c r="E2296" s="80"/>
      <c r="F2296" s="125"/>
      <c r="G2296" s="80">
        <f t="shared" si="25"/>
        <v>0</v>
      </c>
      <c r="H2296" s="80"/>
      <c r="I2296" s="80"/>
      <c r="J2296" s="132"/>
      <c r="K2296" s="125"/>
    </row>
    <row r="2297" spans="1:11" customFormat="1" ht="16.5" x14ac:dyDescent="0.3">
      <c r="A2297" s="135">
        <v>43385</v>
      </c>
      <c r="B2297" s="132" t="s">
        <v>2404</v>
      </c>
      <c r="C2297" s="126" t="s">
        <v>2405</v>
      </c>
      <c r="D2297" s="134" t="s">
        <v>969</v>
      </c>
      <c r="E2297" s="80">
        <v>24</v>
      </c>
      <c r="F2297" s="125">
        <v>28800.09</v>
      </c>
      <c r="G2297" s="80">
        <f t="shared" si="25"/>
        <v>691202.16</v>
      </c>
      <c r="H2297" s="80"/>
      <c r="I2297" s="80"/>
      <c r="J2297" s="132"/>
      <c r="K2297" s="125"/>
    </row>
    <row r="2298" spans="1:11" customFormat="1" ht="16.5" x14ac:dyDescent="0.3">
      <c r="A2298" s="135"/>
      <c r="B2298" s="132"/>
      <c r="C2298" s="126"/>
      <c r="D2298" s="134" t="s">
        <v>968</v>
      </c>
      <c r="E2298" s="80">
        <v>12</v>
      </c>
      <c r="F2298" s="125">
        <v>28800.15</v>
      </c>
      <c r="G2298" s="80">
        <f t="shared" si="25"/>
        <v>345601.80000000005</v>
      </c>
      <c r="H2298" s="80">
        <f>SUM(G2297:G2298)</f>
        <v>1036803.9600000001</v>
      </c>
      <c r="I2298" s="80" t="s">
        <v>674</v>
      </c>
      <c r="J2298" s="132"/>
      <c r="K2298" s="125"/>
    </row>
    <row r="2299" spans="1:11" customFormat="1" ht="16.5" x14ac:dyDescent="0.3">
      <c r="A2299" s="135"/>
      <c r="B2299" s="132"/>
      <c r="C2299" s="126"/>
      <c r="D2299" s="134"/>
      <c r="E2299" s="80"/>
      <c r="F2299" s="125"/>
      <c r="G2299" s="80">
        <f t="shared" si="25"/>
        <v>0</v>
      </c>
      <c r="H2299" s="80"/>
      <c r="I2299" s="80"/>
      <c r="J2299" s="132"/>
      <c r="K2299" s="125"/>
    </row>
    <row r="2300" spans="1:11" customFormat="1" ht="16.5" x14ac:dyDescent="0.3">
      <c r="A2300" s="135">
        <v>43385</v>
      </c>
      <c r="B2300" s="132" t="s">
        <v>2406</v>
      </c>
      <c r="C2300" s="126" t="s">
        <v>1019</v>
      </c>
      <c r="D2300" s="134" t="s">
        <v>109</v>
      </c>
      <c r="E2300" s="80">
        <v>2</v>
      </c>
      <c r="F2300" s="125">
        <v>215000.5</v>
      </c>
      <c r="G2300" s="80">
        <f t="shared" si="25"/>
        <v>430001</v>
      </c>
      <c r="H2300" s="80">
        <f>G2300</f>
        <v>430001</v>
      </c>
      <c r="I2300" s="80" t="s">
        <v>309</v>
      </c>
      <c r="J2300" s="132"/>
      <c r="K2300" s="125"/>
    </row>
    <row r="2301" spans="1:11" customFormat="1" ht="16.5" x14ac:dyDescent="0.3">
      <c r="A2301" s="135"/>
      <c r="B2301" s="132"/>
      <c r="C2301" s="126"/>
      <c r="D2301" s="134"/>
      <c r="E2301" s="80"/>
      <c r="F2301" s="125"/>
      <c r="G2301" s="80">
        <f t="shared" si="25"/>
        <v>0</v>
      </c>
      <c r="H2301" s="80"/>
      <c r="I2301" s="80"/>
      <c r="J2301" s="132"/>
      <c r="K2301" s="125"/>
    </row>
    <row r="2302" spans="1:11" customFormat="1" ht="16.5" x14ac:dyDescent="0.3">
      <c r="A2302" s="135">
        <v>43385</v>
      </c>
      <c r="B2302" s="132" t="s">
        <v>2407</v>
      </c>
      <c r="C2302" s="126" t="s">
        <v>2408</v>
      </c>
      <c r="D2302" s="134" t="s">
        <v>1094</v>
      </c>
      <c r="E2302" s="80">
        <v>12</v>
      </c>
      <c r="F2302" s="125">
        <v>199999.8</v>
      </c>
      <c r="G2302" s="80">
        <f t="shared" si="25"/>
        <v>2399997.5999999996</v>
      </c>
      <c r="H2302" s="80">
        <f>G2302</f>
        <v>2399997.5999999996</v>
      </c>
      <c r="I2302" s="80" t="s">
        <v>315</v>
      </c>
      <c r="J2302" s="132"/>
      <c r="K2302" s="125"/>
    </row>
    <row r="2303" spans="1:11" customFormat="1" ht="16.5" x14ac:dyDescent="0.3">
      <c r="A2303" s="135"/>
      <c r="B2303" s="132"/>
      <c r="C2303" s="126"/>
      <c r="D2303" s="134"/>
      <c r="E2303" s="80"/>
      <c r="F2303" s="125"/>
      <c r="G2303" s="80">
        <f t="shared" si="25"/>
        <v>0</v>
      </c>
      <c r="H2303" s="80"/>
      <c r="I2303" s="80"/>
      <c r="J2303" s="132"/>
      <c r="K2303" s="125"/>
    </row>
    <row r="2304" spans="1:11" customFormat="1" ht="16.5" x14ac:dyDescent="0.3">
      <c r="A2304" s="135">
        <v>43385</v>
      </c>
      <c r="B2304" s="132" t="s">
        <v>2409</v>
      </c>
      <c r="C2304" s="126" t="s">
        <v>1194</v>
      </c>
      <c r="D2304" s="134" t="s">
        <v>968</v>
      </c>
      <c r="E2304" s="80">
        <v>1</v>
      </c>
      <c r="F2304" s="125">
        <v>28800.09</v>
      </c>
      <c r="G2304" s="80">
        <f t="shared" si="25"/>
        <v>28800.09</v>
      </c>
      <c r="H2304" s="80">
        <f>G2304</f>
        <v>28800.09</v>
      </c>
      <c r="I2304" s="80" t="s">
        <v>1213</v>
      </c>
      <c r="J2304" s="132"/>
      <c r="K2304" s="125"/>
    </row>
    <row r="2305" spans="1:11" customFormat="1" ht="16.5" x14ac:dyDescent="0.3">
      <c r="A2305" s="135"/>
      <c r="B2305" s="132"/>
      <c r="C2305" s="126"/>
      <c r="D2305" s="134"/>
      <c r="E2305" s="80"/>
      <c r="F2305" s="125"/>
      <c r="G2305" s="80">
        <f t="shared" si="25"/>
        <v>0</v>
      </c>
      <c r="H2305" s="80"/>
      <c r="I2305" s="80"/>
      <c r="J2305" s="132"/>
      <c r="K2305" s="125"/>
    </row>
    <row r="2306" spans="1:11" customFormat="1" ht="16.5" x14ac:dyDescent="0.3">
      <c r="A2306" s="135">
        <v>43385</v>
      </c>
      <c r="B2306" s="132" t="s">
        <v>2410</v>
      </c>
      <c r="C2306" s="126" t="s">
        <v>301</v>
      </c>
      <c r="D2306" s="134" t="s">
        <v>1937</v>
      </c>
      <c r="E2306" s="80">
        <v>12</v>
      </c>
      <c r="F2306" s="125">
        <v>162450.47500000001</v>
      </c>
      <c r="G2306" s="80">
        <f t="shared" si="25"/>
        <v>1949405.7000000002</v>
      </c>
      <c r="H2306" s="80">
        <f>G2306</f>
        <v>1949405.7000000002</v>
      </c>
      <c r="I2306" s="80" t="s">
        <v>309</v>
      </c>
      <c r="J2306" s="132"/>
      <c r="K2306" s="125"/>
    </row>
    <row r="2307" spans="1:11" customFormat="1" ht="16.5" x14ac:dyDescent="0.3">
      <c r="A2307" s="135"/>
      <c r="B2307" s="132"/>
      <c r="C2307" s="126"/>
      <c r="D2307" s="134"/>
      <c r="E2307" s="80"/>
      <c r="F2307" s="125"/>
      <c r="G2307" s="80">
        <f t="shared" si="25"/>
        <v>0</v>
      </c>
      <c r="H2307" s="80"/>
      <c r="I2307" s="80"/>
      <c r="J2307" s="132"/>
      <c r="K2307" s="125"/>
    </row>
    <row r="2308" spans="1:11" customFormat="1" ht="16.5" x14ac:dyDescent="0.3">
      <c r="A2308" s="137">
        <v>43385</v>
      </c>
      <c r="B2308" s="138" t="s">
        <v>2411</v>
      </c>
      <c r="C2308" s="139" t="s">
        <v>301</v>
      </c>
      <c r="D2308" s="140" t="s">
        <v>1937</v>
      </c>
      <c r="E2308" s="86">
        <v>5</v>
      </c>
      <c r="F2308" s="141">
        <v>162450.47500000001</v>
      </c>
      <c r="G2308" s="86">
        <f t="shared" si="25"/>
        <v>812252.375</v>
      </c>
      <c r="H2308" s="86">
        <f>G2308</f>
        <v>812252.375</v>
      </c>
      <c r="I2308" s="80" t="s">
        <v>309</v>
      </c>
      <c r="J2308" s="132"/>
      <c r="K2308" s="125"/>
    </row>
    <row r="2309" spans="1:11" customFormat="1" ht="16.5" x14ac:dyDescent="0.3">
      <c r="A2309" s="135"/>
      <c r="B2309" s="132"/>
      <c r="C2309" s="126"/>
      <c r="D2309" s="134"/>
      <c r="E2309" s="80"/>
      <c r="F2309" s="125"/>
      <c r="G2309" s="80">
        <f t="shared" si="25"/>
        <v>0</v>
      </c>
      <c r="H2309" s="80"/>
      <c r="I2309" s="80"/>
      <c r="J2309" s="132"/>
      <c r="K2309" s="125"/>
    </row>
    <row r="2310" spans="1:11" customFormat="1" ht="16.5" x14ac:dyDescent="0.3">
      <c r="A2310" s="135">
        <v>43385</v>
      </c>
      <c r="B2310" s="132" t="s">
        <v>2412</v>
      </c>
      <c r="C2310" s="126" t="s">
        <v>325</v>
      </c>
      <c r="D2310" s="134" t="s">
        <v>1094</v>
      </c>
      <c r="E2310" s="80">
        <v>1</v>
      </c>
      <c r="F2310" s="125">
        <v>199999.8</v>
      </c>
      <c r="G2310" s="80">
        <f t="shared" si="25"/>
        <v>199999.8</v>
      </c>
      <c r="H2310" s="80">
        <f>G2310</f>
        <v>199999.8</v>
      </c>
      <c r="I2310" s="80" t="s">
        <v>1213</v>
      </c>
      <c r="J2310" s="132"/>
      <c r="K2310" s="125"/>
    </row>
    <row r="2311" spans="1:11" customFormat="1" ht="16.5" x14ac:dyDescent="0.3">
      <c r="A2311" s="135"/>
      <c r="B2311" s="132"/>
      <c r="C2311" s="126"/>
      <c r="D2311" s="134"/>
      <c r="E2311" s="80"/>
      <c r="F2311" s="125"/>
      <c r="G2311" s="80">
        <f t="shared" si="25"/>
        <v>0</v>
      </c>
      <c r="H2311" s="80"/>
      <c r="I2311" s="80"/>
      <c r="J2311" s="132"/>
      <c r="K2311" s="125"/>
    </row>
    <row r="2312" spans="1:11" customFormat="1" ht="16.5" x14ac:dyDescent="0.3">
      <c r="A2312" s="135">
        <v>43385</v>
      </c>
      <c r="B2312" s="132" t="s">
        <v>2413</v>
      </c>
      <c r="C2312" s="126" t="s">
        <v>2414</v>
      </c>
      <c r="D2312" s="134" t="s">
        <v>2415</v>
      </c>
      <c r="E2312" s="80">
        <v>1</v>
      </c>
      <c r="F2312" s="125">
        <v>209999.9</v>
      </c>
      <c r="G2312" s="80">
        <f t="shared" si="25"/>
        <v>209999.9</v>
      </c>
      <c r="H2312" s="80"/>
      <c r="I2312" s="80"/>
      <c r="J2312" s="132"/>
      <c r="K2312" s="125"/>
    </row>
    <row r="2313" spans="1:11" customFormat="1" ht="16.5" x14ac:dyDescent="0.3">
      <c r="A2313" s="135"/>
      <c r="B2313" s="132"/>
      <c r="C2313" s="126"/>
      <c r="D2313" s="134" t="s">
        <v>2416</v>
      </c>
      <c r="E2313" s="80">
        <v>1</v>
      </c>
      <c r="F2313" s="125">
        <v>231000</v>
      </c>
      <c r="G2313" s="80">
        <f t="shared" si="25"/>
        <v>231000</v>
      </c>
      <c r="H2313" s="80"/>
      <c r="I2313" s="80"/>
      <c r="J2313" s="126"/>
      <c r="K2313" s="125"/>
    </row>
    <row r="2314" spans="1:11" customFormat="1" ht="16.5" x14ac:dyDescent="0.3">
      <c r="A2314" s="135"/>
      <c r="B2314" s="132"/>
      <c r="C2314" s="126"/>
      <c r="D2314" s="134" t="s">
        <v>705</v>
      </c>
      <c r="E2314" s="80">
        <v>1</v>
      </c>
      <c r="F2314" s="125">
        <v>234999.6</v>
      </c>
      <c r="G2314" s="80">
        <f t="shared" si="25"/>
        <v>234999.6</v>
      </c>
      <c r="H2314" s="80"/>
      <c r="I2314" s="80"/>
      <c r="J2314" s="126"/>
      <c r="K2314" s="125"/>
    </row>
    <row r="2315" spans="1:11" customFormat="1" ht="16.5" x14ac:dyDescent="0.3">
      <c r="A2315" s="135"/>
      <c r="B2315" s="132"/>
      <c r="C2315" s="126"/>
      <c r="D2315" s="134" t="s">
        <v>2417</v>
      </c>
      <c r="E2315" s="80">
        <v>1</v>
      </c>
      <c r="F2315" s="125">
        <v>231000</v>
      </c>
      <c r="G2315" s="80">
        <f t="shared" si="25"/>
        <v>231000</v>
      </c>
      <c r="H2315" s="80">
        <f>SUM(G2312:G2315)</f>
        <v>906999.5</v>
      </c>
      <c r="I2315" s="80" t="s">
        <v>314</v>
      </c>
      <c r="J2315" s="126"/>
      <c r="K2315" s="125"/>
    </row>
    <row r="2316" spans="1:11" customFormat="1" ht="16.5" x14ac:dyDescent="0.3">
      <c r="A2316" s="135"/>
      <c r="B2316" s="132"/>
      <c r="C2316" s="126"/>
      <c r="D2316" s="134"/>
      <c r="E2316" s="80"/>
      <c r="F2316" s="125"/>
      <c r="G2316" s="80">
        <f t="shared" si="25"/>
        <v>0</v>
      </c>
      <c r="H2316" s="80"/>
      <c r="I2316" s="80"/>
      <c r="J2316" s="126"/>
      <c r="K2316" s="125"/>
    </row>
    <row r="2317" spans="1:11" customFormat="1" ht="16.5" x14ac:dyDescent="0.3">
      <c r="A2317" s="135">
        <v>43385</v>
      </c>
      <c r="B2317" s="132" t="s">
        <v>2418</v>
      </c>
      <c r="C2317" s="126" t="s">
        <v>1756</v>
      </c>
      <c r="D2317" s="134" t="s">
        <v>1937</v>
      </c>
      <c r="E2317" s="80">
        <v>1</v>
      </c>
      <c r="F2317" s="125">
        <v>171000.5</v>
      </c>
      <c r="G2317" s="80">
        <f t="shared" si="25"/>
        <v>171000.5</v>
      </c>
      <c r="H2317" s="80"/>
      <c r="I2317" s="80"/>
      <c r="J2317" s="126"/>
      <c r="K2317" s="125"/>
    </row>
    <row r="2318" spans="1:11" customFormat="1" ht="16.5" x14ac:dyDescent="0.3">
      <c r="A2318" s="135"/>
      <c r="B2318" s="132"/>
      <c r="C2318" s="126"/>
      <c r="D2318" s="134" t="s">
        <v>1938</v>
      </c>
      <c r="E2318" s="80">
        <v>2</v>
      </c>
      <c r="F2318" s="125">
        <v>171000.5</v>
      </c>
      <c r="G2318" s="80">
        <f t="shared" si="25"/>
        <v>342001</v>
      </c>
      <c r="H2318" s="80">
        <f>SUM(G2317:G2318)</f>
        <v>513001.5</v>
      </c>
      <c r="I2318" s="80" t="s">
        <v>1756</v>
      </c>
      <c r="J2318" s="126"/>
      <c r="K2318" s="125"/>
    </row>
    <row r="2319" spans="1:11" customFormat="1" ht="16.5" x14ac:dyDescent="0.3">
      <c r="A2319" s="135"/>
      <c r="B2319" s="132"/>
      <c r="C2319" s="126"/>
      <c r="D2319" s="134"/>
      <c r="E2319" s="80"/>
      <c r="F2319" s="125"/>
      <c r="G2319" s="80">
        <f t="shared" si="25"/>
        <v>0</v>
      </c>
      <c r="H2319" s="80"/>
      <c r="I2319" s="80"/>
      <c r="J2319" s="126"/>
      <c r="K2319" s="125"/>
    </row>
    <row r="2320" spans="1:11" customFormat="1" ht="16.5" x14ac:dyDescent="0.3">
      <c r="A2320" s="135">
        <v>43385</v>
      </c>
      <c r="B2320" s="132" t="s">
        <v>2419</v>
      </c>
      <c r="C2320" s="126" t="s">
        <v>813</v>
      </c>
      <c r="D2320" s="134" t="s">
        <v>1672</v>
      </c>
      <c r="E2320" s="80">
        <v>4</v>
      </c>
      <c r="F2320" s="125">
        <v>275000</v>
      </c>
      <c r="G2320" s="80">
        <f t="shared" si="25"/>
        <v>1100000</v>
      </c>
      <c r="H2320" s="80"/>
      <c r="I2320" s="80"/>
      <c r="J2320" s="126"/>
      <c r="K2320" s="125"/>
    </row>
    <row r="2321" spans="1:11" customFormat="1" ht="16.5" x14ac:dyDescent="0.3">
      <c r="A2321" s="135"/>
      <c r="B2321" s="132"/>
      <c r="C2321" s="126"/>
      <c r="D2321" s="134" t="s">
        <v>2119</v>
      </c>
      <c r="E2321" s="80">
        <v>4</v>
      </c>
      <c r="F2321" s="125">
        <v>275000</v>
      </c>
      <c r="G2321" s="80">
        <f t="shared" si="25"/>
        <v>1100000</v>
      </c>
      <c r="H2321" s="80"/>
      <c r="I2321" s="80"/>
      <c r="J2321" s="126"/>
      <c r="K2321" s="125"/>
    </row>
    <row r="2322" spans="1:11" customFormat="1" ht="16.5" x14ac:dyDescent="0.3">
      <c r="A2322" s="135"/>
      <c r="B2322" s="132"/>
      <c r="C2322" s="126"/>
      <c r="D2322" s="134" t="s">
        <v>1072</v>
      </c>
      <c r="E2322" s="80">
        <v>4</v>
      </c>
      <c r="F2322" s="125">
        <v>275000</v>
      </c>
      <c r="G2322" s="80">
        <f t="shared" si="25"/>
        <v>1100000</v>
      </c>
      <c r="H2322" s="80"/>
      <c r="I2322" s="80"/>
      <c r="J2322" s="126"/>
      <c r="K2322" s="125"/>
    </row>
    <row r="2323" spans="1:11" customFormat="1" ht="16.5" x14ac:dyDescent="0.3">
      <c r="A2323" s="135"/>
      <c r="B2323" s="132"/>
      <c r="C2323" s="126"/>
      <c r="D2323" s="134" t="s">
        <v>1755</v>
      </c>
      <c r="E2323" s="80">
        <v>4</v>
      </c>
      <c r="F2323" s="125">
        <v>275000</v>
      </c>
      <c r="G2323" s="80">
        <f t="shared" si="25"/>
        <v>1100000</v>
      </c>
      <c r="H2323" s="80"/>
      <c r="I2323" s="80"/>
      <c r="J2323" s="126"/>
      <c r="K2323" s="125"/>
    </row>
    <row r="2324" spans="1:11" customFormat="1" ht="16.5" x14ac:dyDescent="0.3">
      <c r="A2324" s="135"/>
      <c r="B2324" s="132"/>
      <c r="C2324" s="126"/>
      <c r="D2324" s="134" t="s">
        <v>1549</v>
      </c>
      <c r="E2324" s="80">
        <v>4</v>
      </c>
      <c r="F2324" s="125">
        <v>275000</v>
      </c>
      <c r="G2324" s="80">
        <f t="shared" si="25"/>
        <v>1100000</v>
      </c>
      <c r="H2324" s="80">
        <f>SUM(G2320:G2324)</f>
        <v>5500000</v>
      </c>
      <c r="I2324" s="80" t="s">
        <v>1215</v>
      </c>
      <c r="J2324" s="126"/>
      <c r="K2324" s="125"/>
    </row>
    <row r="2325" spans="1:11" customFormat="1" ht="16.5" x14ac:dyDescent="0.3">
      <c r="A2325" s="135"/>
      <c r="B2325" s="132"/>
      <c r="C2325" s="126"/>
      <c r="D2325" s="134"/>
      <c r="E2325" s="80"/>
      <c r="F2325" s="125"/>
      <c r="G2325" s="80">
        <f t="shared" si="25"/>
        <v>0</v>
      </c>
      <c r="H2325" s="80"/>
      <c r="I2325" s="80"/>
      <c r="J2325" s="126"/>
      <c r="K2325" s="125"/>
    </row>
    <row r="2326" spans="1:11" customFormat="1" ht="16.5" x14ac:dyDescent="0.3">
      <c r="A2326" s="135">
        <v>43385</v>
      </c>
      <c r="B2326" s="132" t="s">
        <v>2420</v>
      </c>
      <c r="C2326" s="126" t="s">
        <v>726</v>
      </c>
      <c r="D2326" s="134" t="s">
        <v>2421</v>
      </c>
      <c r="E2326" s="80">
        <v>2</v>
      </c>
      <c r="F2326" s="125">
        <v>904499.64</v>
      </c>
      <c r="G2326" s="80">
        <f t="shared" si="25"/>
        <v>1808999.28</v>
      </c>
      <c r="H2326" s="80">
        <f>G2326</f>
        <v>1808999.28</v>
      </c>
      <c r="I2326" s="80" t="s">
        <v>309</v>
      </c>
      <c r="J2326" s="126"/>
      <c r="K2326" s="125"/>
    </row>
    <row r="2327" spans="1:11" customFormat="1" ht="16.5" x14ac:dyDescent="0.3">
      <c r="A2327" s="135"/>
      <c r="B2327" s="132"/>
      <c r="C2327" s="126"/>
      <c r="D2327" s="134"/>
      <c r="E2327" s="80"/>
      <c r="F2327" s="125"/>
      <c r="G2327" s="80">
        <f t="shared" si="25"/>
        <v>0</v>
      </c>
      <c r="H2327" s="80"/>
      <c r="I2327" s="80"/>
      <c r="J2327" s="126"/>
      <c r="K2327" s="125"/>
    </row>
    <row r="2328" spans="1:11" customFormat="1" ht="16.5" x14ac:dyDescent="0.3">
      <c r="A2328" s="135">
        <v>43385</v>
      </c>
      <c r="B2328" s="132" t="s">
        <v>2422</v>
      </c>
      <c r="C2328" s="126" t="s">
        <v>813</v>
      </c>
      <c r="D2328" s="134" t="s">
        <v>1314</v>
      </c>
      <c r="E2328" s="80">
        <v>4</v>
      </c>
      <c r="F2328" s="125">
        <v>285000.09999999998</v>
      </c>
      <c r="G2328" s="80">
        <f t="shared" si="25"/>
        <v>1140000.3999999999</v>
      </c>
      <c r="H2328" s="80"/>
      <c r="I2328" s="80"/>
      <c r="J2328" s="126"/>
      <c r="K2328" s="125"/>
    </row>
    <row r="2329" spans="1:11" customFormat="1" ht="16.5" x14ac:dyDescent="0.3">
      <c r="A2329" s="135"/>
      <c r="B2329" s="132"/>
      <c r="C2329" s="126"/>
      <c r="D2329" s="134" t="s">
        <v>2423</v>
      </c>
      <c r="E2329" s="80">
        <v>4</v>
      </c>
      <c r="F2329" s="125">
        <v>285000.09999999998</v>
      </c>
      <c r="G2329" s="80">
        <f t="shared" si="25"/>
        <v>1140000.3999999999</v>
      </c>
      <c r="H2329" s="80"/>
      <c r="I2329" s="80"/>
      <c r="J2329" s="126"/>
      <c r="K2329" s="125"/>
    </row>
    <row r="2330" spans="1:11" customFormat="1" ht="16.5" x14ac:dyDescent="0.3">
      <c r="A2330" s="135"/>
      <c r="B2330" s="132"/>
      <c r="C2330" s="126"/>
      <c r="D2330" s="134" t="s">
        <v>1775</v>
      </c>
      <c r="E2330" s="80">
        <v>4</v>
      </c>
      <c r="F2330" s="125">
        <v>285000.09999999998</v>
      </c>
      <c r="G2330" s="80">
        <f t="shared" si="25"/>
        <v>1140000.3999999999</v>
      </c>
      <c r="H2330" s="80"/>
      <c r="I2330" s="80"/>
      <c r="J2330" s="126"/>
      <c r="K2330" s="125"/>
    </row>
    <row r="2331" spans="1:11" customFormat="1" ht="16.5" x14ac:dyDescent="0.3">
      <c r="A2331" s="135"/>
      <c r="B2331" s="132"/>
      <c r="C2331" s="126"/>
      <c r="D2331" s="134" t="s">
        <v>1439</v>
      </c>
      <c r="E2331" s="80">
        <v>4</v>
      </c>
      <c r="F2331" s="125">
        <v>275000</v>
      </c>
      <c r="G2331" s="80">
        <f t="shared" si="25"/>
        <v>1100000</v>
      </c>
      <c r="H2331" s="80"/>
      <c r="I2331" s="80"/>
      <c r="J2331" s="126"/>
      <c r="K2331" s="125"/>
    </row>
    <row r="2332" spans="1:11" customFormat="1" ht="16.5" x14ac:dyDescent="0.3">
      <c r="A2332" s="135"/>
      <c r="B2332" s="132"/>
      <c r="C2332" s="126"/>
      <c r="D2332" s="134" t="s">
        <v>1094</v>
      </c>
      <c r="E2332" s="80">
        <v>12</v>
      </c>
      <c r="F2332" s="125">
        <v>199999.8</v>
      </c>
      <c r="G2332" s="80">
        <f t="shared" si="25"/>
        <v>2399997.5999999996</v>
      </c>
      <c r="H2332" s="80">
        <f>SUM(G2328:G2332)</f>
        <v>6919998.7999999989</v>
      </c>
      <c r="I2332" s="80" t="s">
        <v>1215</v>
      </c>
      <c r="J2332" s="126"/>
      <c r="K2332" s="125"/>
    </row>
    <row r="2333" spans="1:11" customFormat="1" ht="16.5" x14ac:dyDescent="0.3">
      <c r="A2333" s="135"/>
      <c r="B2333" s="132"/>
      <c r="C2333" s="126"/>
      <c r="D2333" s="134"/>
      <c r="E2333" s="80"/>
      <c r="F2333" s="125"/>
      <c r="G2333" s="80">
        <f t="shared" si="25"/>
        <v>0</v>
      </c>
      <c r="H2333" s="80"/>
      <c r="I2333" s="80"/>
      <c r="J2333" s="126"/>
      <c r="K2333" s="125"/>
    </row>
    <row r="2334" spans="1:11" customFormat="1" ht="16.5" x14ac:dyDescent="0.3">
      <c r="A2334" s="135">
        <v>43385</v>
      </c>
      <c r="B2334" s="132" t="s">
        <v>2424</v>
      </c>
      <c r="C2334" s="126" t="s">
        <v>764</v>
      </c>
      <c r="D2334" s="134" t="s">
        <v>2425</v>
      </c>
      <c r="E2334" s="80">
        <v>4</v>
      </c>
      <c r="F2334" s="125">
        <v>275000</v>
      </c>
      <c r="G2334" s="80">
        <f t="shared" si="25"/>
        <v>1100000</v>
      </c>
      <c r="H2334" s="80"/>
      <c r="I2334" s="80"/>
      <c r="J2334" s="126"/>
      <c r="K2334" s="125"/>
    </row>
    <row r="2335" spans="1:11" customFormat="1" ht="16.5" x14ac:dyDescent="0.3">
      <c r="A2335" s="135"/>
      <c r="B2335" s="132"/>
      <c r="C2335" s="126"/>
      <c r="D2335" s="134" t="s">
        <v>2338</v>
      </c>
      <c r="E2335" s="80">
        <v>4</v>
      </c>
      <c r="F2335" s="125">
        <v>275000</v>
      </c>
      <c r="G2335" s="80">
        <f t="shared" si="25"/>
        <v>1100000</v>
      </c>
      <c r="H2335" s="80"/>
      <c r="I2335" s="80"/>
      <c r="J2335" s="126"/>
      <c r="K2335" s="125"/>
    </row>
    <row r="2336" spans="1:11" customFormat="1" ht="16.5" x14ac:dyDescent="0.3">
      <c r="A2336" s="135"/>
      <c r="B2336" s="132"/>
      <c r="C2336" s="126"/>
      <c r="D2336" s="134" t="s">
        <v>1072</v>
      </c>
      <c r="E2336" s="80">
        <v>4</v>
      </c>
      <c r="F2336" s="125">
        <v>275000</v>
      </c>
      <c r="G2336" s="80">
        <f t="shared" si="25"/>
        <v>1100000</v>
      </c>
      <c r="H2336" s="80"/>
      <c r="I2336" s="80"/>
      <c r="J2336" s="126"/>
      <c r="K2336" s="125"/>
    </row>
    <row r="2337" spans="1:11" customFormat="1" ht="16.5" x14ac:dyDescent="0.3">
      <c r="A2337" s="135"/>
      <c r="B2337" s="132"/>
      <c r="C2337" s="126"/>
      <c r="D2337" s="134" t="s">
        <v>1755</v>
      </c>
      <c r="E2337" s="80">
        <v>4</v>
      </c>
      <c r="F2337" s="125">
        <v>275000</v>
      </c>
      <c r="G2337" s="80">
        <f t="shared" si="25"/>
        <v>1100000</v>
      </c>
      <c r="H2337" s="80"/>
      <c r="I2337" s="80"/>
      <c r="J2337" s="126"/>
      <c r="K2337" s="125"/>
    </row>
    <row r="2338" spans="1:11" customFormat="1" ht="16.5" x14ac:dyDescent="0.3">
      <c r="A2338" s="135"/>
      <c r="B2338" s="132"/>
      <c r="C2338" s="126"/>
      <c r="D2338" s="134" t="s">
        <v>1549</v>
      </c>
      <c r="E2338" s="80">
        <v>4</v>
      </c>
      <c r="F2338" s="125">
        <v>275000</v>
      </c>
      <c r="G2338" s="80">
        <f t="shared" si="25"/>
        <v>1100000</v>
      </c>
      <c r="H2338" s="80">
        <f>SUM(G2334:G2338)</f>
        <v>5500000</v>
      </c>
      <c r="I2338" s="80" t="s">
        <v>1215</v>
      </c>
      <c r="J2338" s="126"/>
      <c r="K2338" s="125"/>
    </row>
    <row r="2339" spans="1:11" customFormat="1" ht="16.5" x14ac:dyDescent="0.3">
      <c r="A2339" s="135"/>
      <c r="B2339" s="132"/>
      <c r="C2339" s="126"/>
      <c r="D2339" s="134"/>
      <c r="E2339" s="80"/>
      <c r="F2339" s="125"/>
      <c r="G2339" s="80">
        <f t="shared" si="25"/>
        <v>0</v>
      </c>
      <c r="H2339" s="80"/>
      <c r="I2339" s="80"/>
      <c r="J2339" s="126"/>
      <c r="K2339" s="125"/>
    </row>
    <row r="2340" spans="1:11" customFormat="1" ht="16.5" x14ac:dyDescent="0.3">
      <c r="A2340" s="135">
        <v>43385</v>
      </c>
      <c r="B2340" s="132" t="s">
        <v>2426</v>
      </c>
      <c r="C2340" s="126" t="s">
        <v>764</v>
      </c>
      <c r="D2340" s="134" t="s">
        <v>1314</v>
      </c>
      <c r="E2340" s="80">
        <v>4</v>
      </c>
      <c r="F2340" s="125">
        <v>285000.09999999998</v>
      </c>
      <c r="G2340" s="80">
        <f t="shared" si="25"/>
        <v>1140000.3999999999</v>
      </c>
      <c r="H2340" s="80"/>
      <c r="I2340" s="80"/>
      <c r="J2340" s="126"/>
      <c r="K2340" s="125"/>
    </row>
    <row r="2341" spans="1:11" customFormat="1" ht="16.5" x14ac:dyDescent="0.3">
      <c r="A2341" s="135"/>
      <c r="B2341" s="132"/>
      <c r="C2341" s="126"/>
      <c r="D2341" s="134" t="s">
        <v>2423</v>
      </c>
      <c r="E2341" s="80">
        <v>4</v>
      </c>
      <c r="F2341" s="125">
        <v>285000.09999999998</v>
      </c>
      <c r="G2341" s="80">
        <f t="shared" si="25"/>
        <v>1140000.3999999999</v>
      </c>
      <c r="H2341" s="80"/>
      <c r="I2341" s="80"/>
      <c r="J2341" s="126"/>
      <c r="K2341" s="125"/>
    </row>
    <row r="2342" spans="1:11" customFormat="1" ht="16.5" x14ac:dyDescent="0.3">
      <c r="A2342" s="135"/>
      <c r="B2342" s="132"/>
      <c r="C2342" s="126"/>
      <c r="D2342" s="134" t="s">
        <v>1775</v>
      </c>
      <c r="E2342" s="80">
        <v>4</v>
      </c>
      <c r="F2342" s="125">
        <v>285000.09999999998</v>
      </c>
      <c r="G2342" s="80">
        <f t="shared" si="25"/>
        <v>1140000.3999999999</v>
      </c>
      <c r="H2342" s="80"/>
      <c r="I2342" s="80"/>
      <c r="J2342" s="126"/>
      <c r="K2342" s="125"/>
    </row>
    <row r="2343" spans="1:11" customFormat="1" ht="16.5" x14ac:dyDescent="0.3">
      <c r="A2343" s="135"/>
      <c r="B2343" s="132"/>
      <c r="C2343" s="126"/>
      <c r="D2343" s="134" t="s">
        <v>1439</v>
      </c>
      <c r="E2343" s="80">
        <v>3</v>
      </c>
      <c r="F2343" s="125">
        <v>275000</v>
      </c>
      <c r="G2343" s="80">
        <f t="shared" ref="G2343:G2450" si="26">E2343*F2343</f>
        <v>825000</v>
      </c>
      <c r="H2343" s="80"/>
      <c r="I2343" s="80"/>
      <c r="J2343" s="126"/>
      <c r="K2343" s="125"/>
    </row>
    <row r="2344" spans="1:11" customFormat="1" ht="16.5" x14ac:dyDescent="0.3">
      <c r="A2344" s="135"/>
      <c r="B2344" s="132"/>
      <c r="C2344" s="126"/>
      <c r="D2344" s="134" t="s">
        <v>1094</v>
      </c>
      <c r="E2344" s="80">
        <v>24</v>
      </c>
      <c r="F2344" s="125">
        <v>199999.8</v>
      </c>
      <c r="G2344" s="80">
        <f t="shared" si="26"/>
        <v>4799995.1999999993</v>
      </c>
      <c r="H2344" s="80"/>
      <c r="I2344" s="80"/>
      <c r="J2344" s="126"/>
      <c r="K2344" s="125"/>
    </row>
    <row r="2345" spans="1:11" customFormat="1" ht="16.5" x14ac:dyDescent="0.3">
      <c r="A2345" s="135"/>
      <c r="B2345" s="132"/>
      <c r="C2345" s="126"/>
      <c r="D2345" s="134" t="s">
        <v>887</v>
      </c>
      <c r="E2345" s="80">
        <v>12</v>
      </c>
      <c r="F2345" s="125">
        <v>215000.5</v>
      </c>
      <c r="G2345" s="80">
        <f t="shared" si="26"/>
        <v>2580006</v>
      </c>
      <c r="H2345" s="80">
        <f>SUM(G2340:G2345)</f>
        <v>11625002.399999999</v>
      </c>
      <c r="I2345" s="80" t="s">
        <v>1215</v>
      </c>
      <c r="J2345" s="126"/>
      <c r="K2345" s="125"/>
    </row>
    <row r="2346" spans="1:11" customFormat="1" ht="16.5" x14ac:dyDescent="0.3">
      <c r="A2346" s="135"/>
      <c r="B2346" s="132"/>
      <c r="C2346" s="126"/>
      <c r="D2346" s="134"/>
      <c r="E2346" s="80"/>
      <c r="F2346" s="125"/>
      <c r="G2346" s="80">
        <f t="shared" si="26"/>
        <v>0</v>
      </c>
      <c r="H2346" s="80"/>
      <c r="I2346" s="80"/>
      <c r="J2346" s="126"/>
      <c r="K2346" s="125"/>
    </row>
    <row r="2347" spans="1:11" customFormat="1" ht="16.5" x14ac:dyDescent="0.3">
      <c r="A2347" s="135">
        <v>43385</v>
      </c>
      <c r="B2347" s="132" t="s">
        <v>2427</v>
      </c>
      <c r="C2347" s="126" t="s">
        <v>764</v>
      </c>
      <c r="D2347" s="134" t="s">
        <v>1931</v>
      </c>
      <c r="E2347" s="80">
        <v>3</v>
      </c>
      <c r="F2347" s="125">
        <v>69999.600000000006</v>
      </c>
      <c r="G2347" s="80">
        <f t="shared" si="26"/>
        <v>209998.80000000002</v>
      </c>
      <c r="H2347" s="80"/>
      <c r="I2347" s="80"/>
      <c r="J2347" s="126"/>
      <c r="K2347" s="125"/>
    </row>
    <row r="2348" spans="1:11" customFormat="1" ht="16.5" x14ac:dyDescent="0.3">
      <c r="A2348" s="135"/>
      <c r="B2348" s="132"/>
      <c r="C2348" s="126"/>
      <c r="D2348" s="134" t="s">
        <v>1932</v>
      </c>
      <c r="E2348" s="80">
        <v>4</v>
      </c>
      <c r="F2348" s="125">
        <v>69999.600000000006</v>
      </c>
      <c r="G2348" s="80">
        <f t="shared" si="26"/>
        <v>279998.40000000002</v>
      </c>
      <c r="H2348" s="80"/>
      <c r="I2348" s="80"/>
      <c r="J2348" s="126"/>
      <c r="K2348" s="125"/>
    </row>
    <row r="2349" spans="1:11" customFormat="1" ht="16.5" x14ac:dyDescent="0.3">
      <c r="A2349" s="135"/>
      <c r="B2349" s="132"/>
      <c r="C2349" s="126"/>
      <c r="D2349" s="134" t="s">
        <v>1763</v>
      </c>
      <c r="E2349" s="80">
        <v>4</v>
      </c>
      <c r="F2349" s="125">
        <v>69999.600000000006</v>
      </c>
      <c r="G2349" s="80">
        <f t="shared" si="26"/>
        <v>279998.40000000002</v>
      </c>
      <c r="H2349" s="80"/>
      <c r="I2349" s="80"/>
      <c r="J2349" s="126"/>
      <c r="K2349" s="125"/>
    </row>
    <row r="2350" spans="1:11" customFormat="1" ht="16.5" x14ac:dyDescent="0.3">
      <c r="A2350" s="135"/>
      <c r="B2350" s="132"/>
      <c r="C2350" s="126"/>
      <c r="D2350" s="134" t="s">
        <v>2428</v>
      </c>
      <c r="E2350" s="80">
        <v>4</v>
      </c>
      <c r="F2350" s="136">
        <v>69999.600000000006</v>
      </c>
      <c r="G2350" s="80">
        <f t="shared" si="26"/>
        <v>279998.40000000002</v>
      </c>
      <c r="H2350" s="80"/>
      <c r="I2350" s="80"/>
      <c r="J2350" s="126"/>
      <c r="K2350" s="125"/>
    </row>
    <row r="2351" spans="1:11" customFormat="1" ht="16.5" x14ac:dyDescent="0.3">
      <c r="A2351" s="135"/>
      <c r="B2351" s="132"/>
      <c r="C2351" s="126"/>
      <c r="D2351" s="134" t="s">
        <v>980</v>
      </c>
      <c r="E2351" s="80">
        <v>4</v>
      </c>
      <c r="F2351" s="125">
        <v>40000.400000000001</v>
      </c>
      <c r="G2351" s="80">
        <f t="shared" si="26"/>
        <v>160001.60000000001</v>
      </c>
      <c r="H2351" s="80"/>
      <c r="I2351" s="80"/>
      <c r="J2351" s="126"/>
      <c r="K2351" s="125"/>
    </row>
    <row r="2352" spans="1:11" customFormat="1" ht="16.5" x14ac:dyDescent="0.3">
      <c r="A2352" s="135"/>
      <c r="B2352" s="132"/>
      <c r="C2352" s="126"/>
      <c r="D2352" s="134" t="s">
        <v>982</v>
      </c>
      <c r="E2352" s="80">
        <v>4</v>
      </c>
      <c r="F2352" s="125">
        <v>40000.400000000001</v>
      </c>
      <c r="G2352" s="80">
        <f t="shared" si="26"/>
        <v>160001.60000000001</v>
      </c>
      <c r="H2352" s="80">
        <f>SUM(G2347:G2352)</f>
        <v>1369997.2000000002</v>
      </c>
      <c r="I2352" s="80" t="s">
        <v>1215</v>
      </c>
      <c r="J2352" s="126"/>
      <c r="K2352" s="125"/>
    </row>
    <row r="2353" spans="1:11" customFormat="1" ht="16.5" x14ac:dyDescent="0.3">
      <c r="A2353" s="135"/>
      <c r="B2353" s="132"/>
      <c r="C2353" s="126"/>
      <c r="D2353" s="134"/>
      <c r="E2353" s="80"/>
      <c r="F2353" s="125"/>
      <c r="G2353" s="80">
        <f t="shared" si="26"/>
        <v>0</v>
      </c>
      <c r="H2353" s="80"/>
      <c r="I2353" s="80"/>
      <c r="J2353" s="126"/>
      <c r="K2353" s="125"/>
    </row>
    <row r="2354" spans="1:11" customFormat="1" ht="16.5" x14ac:dyDescent="0.3">
      <c r="A2354" s="135">
        <v>43386</v>
      </c>
      <c r="B2354" s="132" t="s">
        <v>2429</v>
      </c>
      <c r="C2354" s="126" t="s">
        <v>2430</v>
      </c>
      <c r="D2354" s="134" t="s">
        <v>887</v>
      </c>
      <c r="E2354" s="80">
        <v>2</v>
      </c>
      <c r="F2354" s="125">
        <v>215000.5</v>
      </c>
      <c r="G2354" s="80">
        <f t="shared" si="26"/>
        <v>430001</v>
      </c>
      <c r="H2354" s="80">
        <f>G2354</f>
        <v>430001</v>
      </c>
      <c r="I2354" s="80" t="s">
        <v>1756</v>
      </c>
      <c r="J2354" s="126"/>
      <c r="K2354" s="125"/>
    </row>
    <row r="2355" spans="1:11" customFormat="1" ht="16.5" x14ac:dyDescent="0.3">
      <c r="A2355" s="135"/>
      <c r="B2355" s="132"/>
      <c r="C2355" s="126"/>
      <c r="D2355" s="134"/>
      <c r="E2355" s="80"/>
      <c r="F2355" s="125"/>
      <c r="G2355" s="80">
        <f t="shared" si="26"/>
        <v>0</v>
      </c>
      <c r="H2355" s="80"/>
      <c r="I2355" s="80"/>
      <c r="J2355" s="126"/>
      <c r="K2355" s="125"/>
    </row>
    <row r="2356" spans="1:11" customFormat="1" ht="16.5" x14ac:dyDescent="0.3">
      <c r="A2356" s="135">
        <v>43386</v>
      </c>
      <c r="B2356" s="132" t="s">
        <v>2431</v>
      </c>
      <c r="C2356" s="126" t="s">
        <v>2432</v>
      </c>
      <c r="D2356" s="134" t="s">
        <v>1094</v>
      </c>
      <c r="E2356" s="80">
        <v>1</v>
      </c>
      <c r="F2356" s="125">
        <v>215000.5</v>
      </c>
      <c r="G2356" s="80">
        <f t="shared" si="26"/>
        <v>215000.5</v>
      </c>
      <c r="H2356" s="80"/>
      <c r="I2356" s="80"/>
      <c r="J2356" s="126"/>
      <c r="K2356" s="125"/>
    </row>
    <row r="2357" spans="1:11" customFormat="1" ht="16.5" x14ac:dyDescent="0.3">
      <c r="A2357" s="135"/>
      <c r="B2357" s="132"/>
      <c r="C2357" s="126"/>
      <c r="D2357" s="134" t="s">
        <v>19</v>
      </c>
      <c r="E2357" s="80">
        <v>1</v>
      </c>
      <c r="F2357" s="125">
        <v>572000</v>
      </c>
      <c r="G2357" s="80">
        <f t="shared" si="26"/>
        <v>572000</v>
      </c>
      <c r="H2357" s="80"/>
      <c r="I2357" s="80"/>
      <c r="J2357" s="126"/>
      <c r="K2357" s="125"/>
    </row>
    <row r="2358" spans="1:11" customFormat="1" ht="16.5" x14ac:dyDescent="0.3">
      <c r="A2358" s="135"/>
      <c r="B2358" s="132"/>
      <c r="C2358" s="126"/>
      <c r="D2358" s="134" t="s">
        <v>31</v>
      </c>
      <c r="E2358" s="80">
        <v>1</v>
      </c>
      <c r="F2358" s="125">
        <v>587999.5</v>
      </c>
      <c r="G2358" s="80">
        <f t="shared" si="26"/>
        <v>587999.5</v>
      </c>
      <c r="H2358" s="80">
        <f>SUM(G2356:G2358)</f>
        <v>1375000</v>
      </c>
      <c r="I2358" s="80" t="s">
        <v>312</v>
      </c>
      <c r="J2358" s="126"/>
      <c r="K2358" s="125"/>
    </row>
    <row r="2359" spans="1:11" customFormat="1" ht="16.5" x14ac:dyDescent="0.3">
      <c r="A2359" s="135"/>
      <c r="B2359" s="132"/>
      <c r="C2359" s="126"/>
      <c r="D2359" s="134"/>
      <c r="E2359" s="80"/>
      <c r="F2359" s="125"/>
      <c r="G2359" s="80">
        <f t="shared" si="26"/>
        <v>0</v>
      </c>
      <c r="H2359" s="80"/>
      <c r="I2359" s="80"/>
      <c r="J2359" s="126"/>
      <c r="K2359" s="125"/>
    </row>
    <row r="2360" spans="1:11" customFormat="1" ht="16.5" x14ac:dyDescent="0.3">
      <c r="A2360" s="135">
        <v>43386</v>
      </c>
      <c r="B2360" s="132" t="s">
        <v>2433</v>
      </c>
      <c r="C2360" s="126" t="s">
        <v>42</v>
      </c>
      <c r="D2360" s="134" t="s">
        <v>1938</v>
      </c>
      <c r="E2360" s="80">
        <v>5</v>
      </c>
      <c r="F2360" s="125">
        <v>171000.5</v>
      </c>
      <c r="G2360" s="80">
        <f t="shared" si="26"/>
        <v>855002.5</v>
      </c>
      <c r="H2360" s="80">
        <f>G2360</f>
        <v>855002.5</v>
      </c>
      <c r="I2360" s="80" t="s">
        <v>1756</v>
      </c>
      <c r="J2360" s="126"/>
      <c r="K2360" s="125"/>
    </row>
    <row r="2361" spans="1:11" customFormat="1" ht="16.5" x14ac:dyDescent="0.3">
      <c r="A2361" s="135"/>
      <c r="B2361" s="132"/>
      <c r="C2361" s="126"/>
      <c r="D2361" s="134"/>
      <c r="E2361" s="80"/>
      <c r="F2361" s="125"/>
      <c r="G2361" s="80">
        <f t="shared" si="26"/>
        <v>0</v>
      </c>
      <c r="H2361" s="80"/>
      <c r="I2361" s="80"/>
      <c r="J2361" s="126"/>
      <c r="K2361" s="125"/>
    </row>
    <row r="2362" spans="1:11" customFormat="1" ht="16.5" x14ac:dyDescent="0.3">
      <c r="A2362" s="135">
        <v>43386</v>
      </c>
      <c r="B2362" s="132" t="s">
        <v>2434</v>
      </c>
      <c r="C2362" s="126" t="s">
        <v>42</v>
      </c>
      <c r="D2362" s="134" t="s">
        <v>1937</v>
      </c>
      <c r="E2362" s="80">
        <v>1</v>
      </c>
      <c r="F2362" s="125">
        <v>171000.5</v>
      </c>
      <c r="G2362" s="80">
        <f t="shared" si="26"/>
        <v>171000.5</v>
      </c>
      <c r="H2362" s="80">
        <f>G2362</f>
        <v>171000.5</v>
      </c>
      <c r="I2362" s="80" t="s">
        <v>1756</v>
      </c>
      <c r="J2362" s="126"/>
      <c r="K2362" s="125"/>
    </row>
    <row r="2363" spans="1:11" customFormat="1" ht="16.5" x14ac:dyDescent="0.3">
      <c r="A2363" s="135"/>
      <c r="B2363" s="132"/>
      <c r="C2363" s="126"/>
      <c r="D2363" s="134"/>
      <c r="E2363" s="80"/>
      <c r="F2363" s="125"/>
      <c r="G2363" s="80">
        <f t="shared" si="26"/>
        <v>0</v>
      </c>
      <c r="H2363" s="80"/>
      <c r="I2363" s="80"/>
      <c r="J2363" s="126"/>
      <c r="K2363" s="125"/>
    </row>
    <row r="2364" spans="1:11" customFormat="1" ht="16.5" x14ac:dyDescent="0.3">
      <c r="A2364" s="135">
        <v>43386</v>
      </c>
      <c r="B2364" s="132" t="s">
        <v>2435</v>
      </c>
      <c r="C2364" s="126" t="s">
        <v>108</v>
      </c>
      <c r="D2364" s="134" t="s">
        <v>19</v>
      </c>
      <c r="E2364" s="80">
        <v>2</v>
      </c>
      <c r="F2364" s="125">
        <v>572000</v>
      </c>
      <c r="G2364" s="80">
        <f t="shared" si="26"/>
        <v>1144000</v>
      </c>
      <c r="H2364" s="80">
        <f>G2364</f>
        <v>1144000</v>
      </c>
      <c r="I2364" s="80" t="s">
        <v>309</v>
      </c>
      <c r="J2364" s="126"/>
      <c r="K2364" s="125"/>
    </row>
    <row r="2365" spans="1:11" customFormat="1" ht="16.5" x14ac:dyDescent="0.3">
      <c r="A2365" s="135"/>
      <c r="B2365" s="132"/>
      <c r="C2365" s="126"/>
      <c r="D2365" s="134"/>
      <c r="E2365" s="80"/>
      <c r="F2365" s="125"/>
      <c r="G2365" s="80">
        <f t="shared" si="26"/>
        <v>0</v>
      </c>
      <c r="H2365" s="80"/>
      <c r="I2365" s="80"/>
      <c r="J2365" s="126"/>
      <c r="K2365" s="125"/>
    </row>
    <row r="2366" spans="1:11" customFormat="1" ht="16.5" x14ac:dyDescent="0.3">
      <c r="A2366" s="135">
        <v>43386</v>
      </c>
      <c r="B2366" s="132" t="s">
        <v>2436</v>
      </c>
      <c r="C2366" s="126" t="s">
        <v>87</v>
      </c>
      <c r="D2366" s="134" t="s">
        <v>2437</v>
      </c>
      <c r="E2366" s="80">
        <v>4</v>
      </c>
      <c r="F2366" s="125">
        <v>234000.46</v>
      </c>
      <c r="G2366" s="80">
        <f t="shared" si="26"/>
        <v>936001.84</v>
      </c>
      <c r="H2366" s="80">
        <f>G2366</f>
        <v>936001.84</v>
      </c>
      <c r="I2366" s="80" t="s">
        <v>674</v>
      </c>
      <c r="J2366" s="126"/>
      <c r="K2366" s="125"/>
    </row>
    <row r="2367" spans="1:11" customFormat="1" ht="16.5" x14ac:dyDescent="0.3">
      <c r="A2367" s="135"/>
      <c r="B2367" s="132"/>
      <c r="C2367" s="126"/>
      <c r="D2367" s="134"/>
      <c r="E2367" s="80"/>
      <c r="F2367" s="125"/>
      <c r="G2367" s="80">
        <f t="shared" si="26"/>
        <v>0</v>
      </c>
      <c r="H2367" s="80"/>
      <c r="I2367" s="80"/>
      <c r="J2367" s="126"/>
      <c r="K2367" s="125"/>
    </row>
    <row r="2368" spans="1:11" customFormat="1" ht="16.5" x14ac:dyDescent="0.3">
      <c r="A2368" s="135">
        <v>43386</v>
      </c>
      <c r="B2368" s="132" t="s">
        <v>2438</v>
      </c>
      <c r="C2368" s="126" t="s">
        <v>678</v>
      </c>
      <c r="D2368" s="134" t="s">
        <v>1094</v>
      </c>
      <c r="E2368" s="80">
        <v>3</v>
      </c>
      <c r="F2368" s="125">
        <v>199999.8</v>
      </c>
      <c r="G2368" s="80">
        <f t="shared" si="26"/>
        <v>599999.39999999991</v>
      </c>
      <c r="H2368" s="80"/>
      <c r="I2368" s="80"/>
      <c r="J2368" s="126"/>
      <c r="K2368" s="125"/>
    </row>
    <row r="2369" spans="1:11" customFormat="1" ht="16.5" x14ac:dyDescent="0.3">
      <c r="A2369" s="135"/>
      <c r="B2369" s="132"/>
      <c r="C2369" s="126"/>
      <c r="D2369" s="134" t="s">
        <v>109</v>
      </c>
      <c r="E2369" s="80">
        <v>1</v>
      </c>
      <c r="F2369" s="125">
        <v>215000.5</v>
      </c>
      <c r="G2369" s="80">
        <f t="shared" si="26"/>
        <v>215000.5</v>
      </c>
      <c r="H2369" s="80">
        <f>SUM(G2368:G2369)</f>
        <v>814999.89999999991</v>
      </c>
      <c r="I2369" s="80" t="s">
        <v>674</v>
      </c>
      <c r="J2369" s="126"/>
      <c r="K2369" s="125"/>
    </row>
    <row r="2370" spans="1:11" customFormat="1" ht="16.5" x14ac:dyDescent="0.3">
      <c r="A2370" s="135"/>
      <c r="B2370" s="132"/>
      <c r="C2370" s="126"/>
      <c r="D2370" s="134"/>
      <c r="E2370" s="80"/>
      <c r="F2370" s="125"/>
      <c r="G2370" s="80">
        <f t="shared" si="26"/>
        <v>0</v>
      </c>
      <c r="H2370" s="80"/>
      <c r="I2370" s="80"/>
      <c r="J2370" s="126"/>
      <c r="K2370" s="125"/>
    </row>
    <row r="2371" spans="1:11" customFormat="1" ht="16.5" x14ac:dyDescent="0.3">
      <c r="A2371" s="135">
        <v>43386</v>
      </c>
      <c r="B2371" s="132" t="s">
        <v>2439</v>
      </c>
      <c r="C2371" s="126" t="s">
        <v>365</v>
      </c>
      <c r="D2371" s="134" t="s">
        <v>31</v>
      </c>
      <c r="E2371" s="80">
        <v>1</v>
      </c>
      <c r="F2371" s="125">
        <v>558599.52500000002</v>
      </c>
      <c r="G2371" s="80">
        <f t="shared" si="26"/>
        <v>558599.52500000002</v>
      </c>
      <c r="H2371" s="80">
        <f>G2371</f>
        <v>558599.52500000002</v>
      </c>
      <c r="I2371" s="80" t="s">
        <v>310</v>
      </c>
      <c r="J2371" s="126"/>
      <c r="K2371" s="125"/>
    </row>
    <row r="2372" spans="1:11" customFormat="1" ht="16.5" x14ac:dyDescent="0.3">
      <c r="A2372" s="135"/>
      <c r="B2372" s="132"/>
      <c r="C2372" s="126"/>
      <c r="D2372" s="134"/>
      <c r="E2372" s="80"/>
      <c r="F2372" s="125"/>
      <c r="G2372" s="80">
        <f t="shared" si="26"/>
        <v>0</v>
      </c>
      <c r="H2372" s="80"/>
      <c r="I2372" s="80"/>
      <c r="J2372" s="126"/>
      <c r="K2372" s="125"/>
    </row>
    <row r="2373" spans="1:11" customFormat="1" ht="16.5" x14ac:dyDescent="0.3">
      <c r="A2373" s="135">
        <v>43386</v>
      </c>
      <c r="B2373" s="132" t="s">
        <v>2440</v>
      </c>
      <c r="C2373" s="126" t="s">
        <v>1198</v>
      </c>
      <c r="D2373" s="134" t="s">
        <v>2441</v>
      </c>
      <c r="E2373" s="80">
        <v>12</v>
      </c>
      <c r="F2373" s="125">
        <v>85000.3</v>
      </c>
      <c r="G2373" s="80">
        <f t="shared" si="26"/>
        <v>1020003.6000000001</v>
      </c>
      <c r="H2373" s="80"/>
      <c r="I2373" s="80"/>
      <c r="J2373" s="126"/>
      <c r="K2373" s="125"/>
    </row>
    <row r="2374" spans="1:11" customFormat="1" ht="16.5" x14ac:dyDescent="0.3">
      <c r="A2374" s="135"/>
      <c r="B2374" s="132"/>
      <c r="C2374" s="126"/>
      <c r="D2374" s="134" t="s">
        <v>1932</v>
      </c>
      <c r="E2374" s="80">
        <v>12</v>
      </c>
      <c r="F2374" s="125">
        <v>59999.5</v>
      </c>
      <c r="G2374" s="80">
        <f t="shared" si="26"/>
        <v>719994</v>
      </c>
      <c r="H2374" s="80"/>
      <c r="I2374" s="80"/>
      <c r="J2374" s="126"/>
      <c r="K2374" s="125"/>
    </row>
    <row r="2375" spans="1:11" customFormat="1" ht="16.5" x14ac:dyDescent="0.3">
      <c r="A2375" s="135"/>
      <c r="B2375" s="132"/>
      <c r="C2375" s="126"/>
      <c r="D2375" s="134" t="s">
        <v>1722</v>
      </c>
      <c r="E2375" s="80">
        <v>3</v>
      </c>
      <c r="F2375" s="125">
        <v>165000</v>
      </c>
      <c r="G2375" s="80">
        <f t="shared" si="26"/>
        <v>495000</v>
      </c>
      <c r="H2375" s="80"/>
      <c r="I2375" s="80"/>
      <c r="J2375" s="126"/>
      <c r="K2375" s="125"/>
    </row>
    <row r="2376" spans="1:11" customFormat="1" ht="16.5" x14ac:dyDescent="0.3">
      <c r="A2376" s="135"/>
      <c r="B2376" s="132"/>
      <c r="C2376" s="126"/>
      <c r="D2376" s="134" t="s">
        <v>1915</v>
      </c>
      <c r="E2376" s="80">
        <v>3</v>
      </c>
      <c r="F2376" s="125">
        <v>165000</v>
      </c>
      <c r="G2376" s="80">
        <f t="shared" si="26"/>
        <v>495000</v>
      </c>
      <c r="H2376" s="80"/>
      <c r="I2376" s="80"/>
      <c r="J2376" s="126"/>
      <c r="K2376" s="125"/>
    </row>
    <row r="2377" spans="1:11" customFormat="1" ht="16.5" x14ac:dyDescent="0.3">
      <c r="A2377" s="135"/>
      <c r="B2377" s="132"/>
      <c r="C2377" s="126"/>
      <c r="D2377" s="134" t="s">
        <v>1763</v>
      </c>
      <c r="E2377" s="80">
        <v>3</v>
      </c>
      <c r="F2377" s="125">
        <v>59999.5</v>
      </c>
      <c r="G2377" s="80">
        <f t="shared" si="26"/>
        <v>179998.5</v>
      </c>
      <c r="H2377" s="80"/>
      <c r="I2377" s="80"/>
      <c r="J2377" s="126"/>
      <c r="K2377" s="125"/>
    </row>
    <row r="2378" spans="1:11" customFormat="1" ht="16.5" x14ac:dyDescent="0.3">
      <c r="A2378" s="135"/>
      <c r="B2378" s="132"/>
      <c r="C2378" s="126"/>
      <c r="D2378" s="134" t="s">
        <v>1966</v>
      </c>
      <c r="E2378" s="80">
        <v>3</v>
      </c>
      <c r="F2378" s="125">
        <v>85000.3</v>
      </c>
      <c r="G2378" s="80">
        <f t="shared" si="26"/>
        <v>255000.90000000002</v>
      </c>
      <c r="H2378" s="80"/>
      <c r="I2378" s="80"/>
      <c r="J2378" s="126"/>
      <c r="K2378" s="125"/>
    </row>
    <row r="2379" spans="1:11" customFormat="1" ht="16.5" x14ac:dyDescent="0.3">
      <c r="A2379" s="135"/>
      <c r="B2379" s="132"/>
      <c r="C2379" s="126"/>
      <c r="D2379" s="134" t="s">
        <v>1635</v>
      </c>
      <c r="E2379" s="80">
        <v>3</v>
      </c>
      <c r="F2379" s="125">
        <v>165000</v>
      </c>
      <c r="G2379" s="80">
        <f t="shared" si="26"/>
        <v>495000</v>
      </c>
      <c r="H2379" s="80">
        <f>SUM(G2373:G2379)</f>
        <v>3659997</v>
      </c>
      <c r="I2379" s="80" t="s">
        <v>1215</v>
      </c>
      <c r="J2379" s="126"/>
      <c r="K2379" s="125"/>
    </row>
    <row r="2380" spans="1:11" customFormat="1" ht="16.5" x14ac:dyDescent="0.3">
      <c r="A2380" s="135"/>
      <c r="B2380" s="132"/>
      <c r="C2380" s="126"/>
      <c r="D2380" s="134"/>
      <c r="E2380" s="80"/>
      <c r="F2380" s="125"/>
      <c r="G2380" s="80">
        <f t="shared" si="26"/>
        <v>0</v>
      </c>
      <c r="H2380" s="80"/>
      <c r="I2380" s="80"/>
      <c r="J2380" s="126"/>
      <c r="K2380" s="125"/>
    </row>
    <row r="2381" spans="1:11" customFormat="1" ht="16.5" x14ac:dyDescent="0.3">
      <c r="A2381" s="135">
        <v>43386</v>
      </c>
      <c r="B2381" s="132" t="s">
        <v>2442</v>
      </c>
      <c r="C2381" s="126" t="s">
        <v>2443</v>
      </c>
      <c r="D2381" s="134" t="s">
        <v>2444</v>
      </c>
      <c r="E2381" s="80">
        <v>6</v>
      </c>
      <c r="F2381" s="125">
        <v>215000.5</v>
      </c>
      <c r="G2381" s="80">
        <f t="shared" si="26"/>
        <v>1290003</v>
      </c>
      <c r="H2381" s="80"/>
      <c r="I2381" s="80"/>
      <c r="J2381" s="126"/>
      <c r="K2381" s="125"/>
    </row>
    <row r="2382" spans="1:11" customFormat="1" ht="16.5" x14ac:dyDescent="0.3">
      <c r="A2382" s="135"/>
      <c r="B2382" s="132"/>
      <c r="C2382" s="126"/>
      <c r="D2382" s="134" t="s">
        <v>1094</v>
      </c>
      <c r="E2382" s="80">
        <v>12</v>
      </c>
      <c r="F2382" s="125">
        <v>199999.8</v>
      </c>
      <c r="G2382" s="80">
        <f t="shared" si="26"/>
        <v>2399997.5999999996</v>
      </c>
      <c r="H2382" s="80"/>
      <c r="I2382" s="80"/>
      <c r="J2382" s="126"/>
      <c r="K2382" s="125"/>
    </row>
    <row r="2383" spans="1:11" customFormat="1" ht="16.5" x14ac:dyDescent="0.3">
      <c r="A2383" s="135"/>
      <c r="B2383" s="132"/>
      <c r="C2383" s="126"/>
      <c r="D2383" s="134" t="s">
        <v>2445</v>
      </c>
      <c r="E2383" s="80">
        <v>6</v>
      </c>
      <c r="F2383" s="125">
        <v>99999.9</v>
      </c>
      <c r="G2383" s="80">
        <f t="shared" si="26"/>
        <v>599999.39999999991</v>
      </c>
      <c r="H2383" s="80"/>
      <c r="I2383" s="80"/>
      <c r="J2383" s="126"/>
      <c r="K2383" s="125"/>
    </row>
    <row r="2384" spans="1:11" customFormat="1" ht="16.5" x14ac:dyDescent="0.3">
      <c r="A2384" s="135"/>
      <c r="B2384" s="132"/>
      <c r="C2384" s="126"/>
      <c r="D2384" s="134" t="s">
        <v>2446</v>
      </c>
      <c r="E2384" s="80">
        <v>3</v>
      </c>
      <c r="F2384" s="125">
        <v>57349.599999999999</v>
      </c>
      <c r="G2384" s="80">
        <f t="shared" si="26"/>
        <v>172048.8</v>
      </c>
      <c r="H2384" s="80">
        <f>SUM(G2381:G2384)</f>
        <v>4462048.8</v>
      </c>
      <c r="I2384" s="80" t="s">
        <v>1215</v>
      </c>
      <c r="J2384" s="126"/>
      <c r="K2384" s="125"/>
    </row>
    <row r="2385" spans="1:11" customFormat="1" ht="16.5" x14ac:dyDescent="0.3">
      <c r="A2385" s="135"/>
      <c r="B2385" s="132"/>
      <c r="C2385" s="126"/>
      <c r="D2385" s="134"/>
      <c r="E2385" s="80"/>
      <c r="F2385" s="125"/>
      <c r="G2385" s="80">
        <f t="shared" si="26"/>
        <v>0</v>
      </c>
      <c r="H2385" s="80"/>
      <c r="I2385" s="80"/>
      <c r="J2385" s="126"/>
      <c r="K2385" s="125"/>
    </row>
    <row r="2386" spans="1:11" customFormat="1" ht="16.5" x14ac:dyDescent="0.3">
      <c r="A2386" s="135">
        <v>43386</v>
      </c>
      <c r="B2386" s="132" t="s">
        <v>2447</v>
      </c>
      <c r="C2386" s="126" t="s">
        <v>57</v>
      </c>
      <c r="D2386" s="134" t="s">
        <v>1094</v>
      </c>
      <c r="E2386" s="80">
        <v>1</v>
      </c>
      <c r="F2386" s="125">
        <v>215000.5</v>
      </c>
      <c r="G2386" s="80">
        <f t="shared" si="26"/>
        <v>215000.5</v>
      </c>
      <c r="H2386" s="80"/>
      <c r="I2386" s="80"/>
      <c r="J2386" s="126"/>
      <c r="K2386" s="125"/>
    </row>
    <row r="2387" spans="1:11" customFormat="1" ht="16.5" x14ac:dyDescent="0.3">
      <c r="A2387" s="135"/>
      <c r="B2387" s="132"/>
      <c r="C2387" s="126"/>
      <c r="D2387" s="134" t="s">
        <v>19</v>
      </c>
      <c r="E2387" s="80">
        <v>1</v>
      </c>
      <c r="F2387" s="125">
        <v>572000</v>
      </c>
      <c r="G2387" s="80">
        <f t="shared" si="26"/>
        <v>572000</v>
      </c>
      <c r="H2387" s="80"/>
      <c r="I2387" s="80"/>
      <c r="J2387" s="126"/>
      <c r="K2387" s="125"/>
    </row>
    <row r="2388" spans="1:11" customFormat="1" ht="16.5" x14ac:dyDescent="0.3">
      <c r="A2388" s="135"/>
      <c r="B2388" s="132"/>
      <c r="C2388" s="126"/>
      <c r="D2388" s="134" t="s">
        <v>28</v>
      </c>
      <c r="E2388" s="80">
        <v>1</v>
      </c>
      <c r="F2388" s="125">
        <v>544500</v>
      </c>
      <c r="G2388" s="80">
        <f t="shared" si="26"/>
        <v>544500</v>
      </c>
      <c r="H2388" s="80">
        <f>SUM(G2386:G2388)</f>
        <v>1331500.5</v>
      </c>
      <c r="I2388" s="80" t="s">
        <v>309</v>
      </c>
      <c r="J2388" s="126"/>
      <c r="K2388" s="125"/>
    </row>
    <row r="2389" spans="1:11" customFormat="1" ht="16.5" x14ac:dyDescent="0.3">
      <c r="A2389" s="135"/>
      <c r="B2389" s="132"/>
      <c r="C2389" s="126"/>
      <c r="D2389" s="134"/>
      <c r="E2389" s="80"/>
      <c r="F2389" s="125"/>
      <c r="G2389" s="80">
        <f t="shared" si="26"/>
        <v>0</v>
      </c>
      <c r="H2389" s="80"/>
      <c r="I2389" s="80"/>
      <c r="J2389" s="126"/>
      <c r="K2389" s="125"/>
    </row>
    <row r="2390" spans="1:11" customFormat="1" ht="16.5" x14ac:dyDescent="0.3">
      <c r="A2390" s="135">
        <v>43386</v>
      </c>
      <c r="B2390" s="132" t="s">
        <v>2448</v>
      </c>
      <c r="C2390" s="126" t="s">
        <v>940</v>
      </c>
      <c r="D2390" s="134" t="s">
        <v>2449</v>
      </c>
      <c r="E2390" s="80">
        <v>6</v>
      </c>
      <c r="F2390" s="125">
        <v>230000.1</v>
      </c>
      <c r="G2390" s="80">
        <f t="shared" si="26"/>
        <v>1380000.6</v>
      </c>
      <c r="H2390" s="80">
        <f>G2390</f>
        <v>1380000.6</v>
      </c>
      <c r="I2390" s="80" t="s">
        <v>309</v>
      </c>
      <c r="J2390" s="126"/>
      <c r="K2390" s="125"/>
    </row>
    <row r="2391" spans="1:11" customFormat="1" ht="16.5" x14ac:dyDescent="0.3">
      <c r="A2391" s="135"/>
      <c r="B2391" s="132"/>
      <c r="C2391" s="126"/>
      <c r="D2391" s="134"/>
      <c r="E2391" s="80"/>
      <c r="F2391" s="125"/>
      <c r="G2391" s="80">
        <f t="shared" si="26"/>
        <v>0</v>
      </c>
      <c r="H2391" s="80"/>
      <c r="I2391" s="80"/>
      <c r="J2391" s="126"/>
      <c r="K2391" s="125"/>
    </row>
    <row r="2392" spans="1:11" customFormat="1" ht="16.5" x14ac:dyDescent="0.3">
      <c r="A2392" s="135">
        <v>43386</v>
      </c>
      <c r="B2392" s="132" t="s">
        <v>2450</v>
      </c>
      <c r="C2392" s="126" t="s">
        <v>2451</v>
      </c>
      <c r="D2392" s="134" t="s">
        <v>109</v>
      </c>
      <c r="E2392" s="80">
        <v>2</v>
      </c>
      <c r="F2392" s="125">
        <v>230000.1</v>
      </c>
      <c r="G2392" s="80">
        <f t="shared" si="26"/>
        <v>460000.2</v>
      </c>
      <c r="H2392" s="80">
        <f>G2392</f>
        <v>460000.2</v>
      </c>
      <c r="I2392" s="80" t="s">
        <v>314</v>
      </c>
      <c r="J2392" s="126"/>
      <c r="K2392" s="125"/>
    </row>
    <row r="2393" spans="1:11" customFormat="1" ht="16.5" x14ac:dyDescent="0.3">
      <c r="A2393" s="135"/>
      <c r="B2393" s="132"/>
      <c r="C2393" s="126"/>
      <c r="D2393" s="134"/>
      <c r="E2393" s="80"/>
      <c r="F2393" s="125"/>
      <c r="G2393" s="80">
        <f t="shared" si="26"/>
        <v>0</v>
      </c>
      <c r="H2393" s="80"/>
      <c r="I2393" s="80"/>
      <c r="J2393" s="126"/>
      <c r="K2393" s="125"/>
    </row>
    <row r="2394" spans="1:11" customFormat="1" ht="16.5" x14ac:dyDescent="0.3">
      <c r="A2394" s="135">
        <v>43386</v>
      </c>
      <c r="B2394" s="132" t="s">
        <v>2452</v>
      </c>
      <c r="C2394" s="126" t="s">
        <v>2453</v>
      </c>
      <c r="D2394" s="134" t="s">
        <v>1854</v>
      </c>
      <c r="E2394" s="80">
        <v>1</v>
      </c>
      <c r="F2394" s="125">
        <v>234000.36</v>
      </c>
      <c r="G2394" s="80">
        <f t="shared" si="26"/>
        <v>234000.36</v>
      </c>
      <c r="H2394" s="80">
        <f>G2394</f>
        <v>234000.36</v>
      </c>
      <c r="I2394" s="80" t="s">
        <v>2524</v>
      </c>
      <c r="J2394" s="126"/>
      <c r="K2394" s="125"/>
    </row>
    <row r="2395" spans="1:11" customFormat="1" ht="16.5" x14ac:dyDescent="0.3">
      <c r="A2395" s="135"/>
      <c r="B2395" s="132"/>
      <c r="C2395" s="126"/>
      <c r="D2395" s="134"/>
      <c r="E2395" s="80"/>
      <c r="F2395" s="125"/>
      <c r="G2395" s="80">
        <f t="shared" si="26"/>
        <v>0</v>
      </c>
      <c r="H2395" s="80"/>
      <c r="I2395" s="80"/>
      <c r="J2395" s="126"/>
      <c r="K2395" s="125"/>
    </row>
    <row r="2396" spans="1:11" customFormat="1" ht="16.5" x14ac:dyDescent="0.3">
      <c r="A2396" s="135">
        <v>43386</v>
      </c>
      <c r="B2396" s="132" t="s">
        <v>2454</v>
      </c>
      <c r="C2396" s="126" t="s">
        <v>2455</v>
      </c>
      <c r="D2396" s="134" t="s">
        <v>109</v>
      </c>
      <c r="E2396" s="80">
        <v>12</v>
      </c>
      <c r="F2396" s="125">
        <v>215000.5</v>
      </c>
      <c r="G2396" s="80">
        <f t="shared" si="26"/>
        <v>2580006</v>
      </c>
      <c r="H2396" s="80"/>
      <c r="I2396" s="80"/>
      <c r="J2396" s="126"/>
      <c r="K2396" s="125"/>
    </row>
    <row r="2397" spans="1:11" customFormat="1" ht="16.5" x14ac:dyDescent="0.3">
      <c r="A2397" s="135"/>
      <c r="B2397" s="132"/>
      <c r="C2397" s="126"/>
      <c r="D2397" s="134" t="s">
        <v>887</v>
      </c>
      <c r="E2397" s="80">
        <v>12</v>
      </c>
      <c r="F2397" s="125">
        <v>215000.5</v>
      </c>
      <c r="G2397" s="80">
        <f t="shared" si="26"/>
        <v>2580006</v>
      </c>
      <c r="H2397" s="80">
        <f>SUM(G2396:G2397)</f>
        <v>5160012</v>
      </c>
      <c r="I2397" s="80" t="s">
        <v>1216</v>
      </c>
      <c r="J2397" s="126"/>
      <c r="K2397" s="125"/>
    </row>
    <row r="2398" spans="1:11" customFormat="1" ht="16.5" x14ac:dyDescent="0.3">
      <c r="A2398" s="135"/>
      <c r="B2398" s="132"/>
      <c r="C2398" s="126"/>
      <c r="D2398" s="134"/>
      <c r="E2398" s="80"/>
      <c r="F2398" s="125"/>
      <c r="G2398" s="80">
        <f t="shared" si="26"/>
        <v>0</v>
      </c>
      <c r="H2398" s="80"/>
      <c r="I2398" s="80"/>
      <c r="J2398" s="126"/>
      <c r="K2398" s="125"/>
    </row>
    <row r="2399" spans="1:11" customFormat="1" ht="16.5" x14ac:dyDescent="0.3">
      <c r="A2399" s="135">
        <v>43386</v>
      </c>
      <c r="B2399" s="132" t="s">
        <v>2456</v>
      </c>
      <c r="C2399" s="126" t="s">
        <v>325</v>
      </c>
      <c r="D2399" s="134" t="s">
        <v>1854</v>
      </c>
      <c r="E2399" s="80">
        <v>1</v>
      </c>
      <c r="F2399" s="125">
        <v>234000.36</v>
      </c>
      <c r="G2399" s="80">
        <f t="shared" si="26"/>
        <v>234000.36</v>
      </c>
      <c r="H2399" s="80">
        <f>G2399</f>
        <v>234000.36</v>
      </c>
      <c r="I2399" s="80" t="s">
        <v>2524</v>
      </c>
      <c r="J2399" s="126"/>
      <c r="K2399" s="125"/>
    </row>
    <row r="2400" spans="1:11" customFormat="1" ht="16.5" x14ac:dyDescent="0.3">
      <c r="A2400" s="135"/>
      <c r="B2400" s="132"/>
      <c r="C2400" s="126"/>
      <c r="D2400" s="134"/>
      <c r="E2400" s="80"/>
      <c r="F2400" s="125"/>
      <c r="G2400" s="80">
        <f t="shared" si="26"/>
        <v>0</v>
      </c>
      <c r="H2400" s="80"/>
      <c r="I2400" s="80"/>
      <c r="J2400" s="126"/>
      <c r="K2400" s="125"/>
    </row>
    <row r="2401" spans="1:11" customFormat="1" ht="16.5" x14ac:dyDescent="0.3">
      <c r="A2401" s="135">
        <v>43388</v>
      </c>
      <c r="B2401" s="132" t="s">
        <v>2457</v>
      </c>
      <c r="C2401" s="126" t="s">
        <v>1019</v>
      </c>
      <c r="D2401" s="134" t="s">
        <v>104</v>
      </c>
      <c r="E2401" s="80">
        <v>1</v>
      </c>
      <c r="F2401" s="125">
        <v>513900.09</v>
      </c>
      <c r="G2401" s="80">
        <f t="shared" si="26"/>
        <v>513900.09</v>
      </c>
      <c r="H2401" s="80">
        <f>G2401</f>
        <v>513900.09</v>
      </c>
      <c r="I2401" s="80" t="s">
        <v>309</v>
      </c>
      <c r="J2401" s="126"/>
      <c r="K2401" s="125"/>
    </row>
    <row r="2402" spans="1:11" customFormat="1" ht="16.5" x14ac:dyDescent="0.3">
      <c r="A2402" s="135"/>
      <c r="B2402" s="132"/>
      <c r="C2402" s="126"/>
      <c r="D2402" s="134"/>
      <c r="E2402" s="80"/>
      <c r="F2402" s="125"/>
      <c r="G2402" s="80">
        <f t="shared" si="26"/>
        <v>0</v>
      </c>
      <c r="H2402" s="80"/>
      <c r="I2402" s="80"/>
      <c r="J2402" s="126"/>
      <c r="K2402" s="125"/>
    </row>
    <row r="2403" spans="1:11" customFormat="1" ht="16.5" x14ac:dyDescent="0.3">
      <c r="A2403" s="135">
        <v>43388</v>
      </c>
      <c r="B2403" s="132" t="s">
        <v>2458</v>
      </c>
      <c r="C2403" s="126" t="s">
        <v>2199</v>
      </c>
      <c r="D2403" s="134" t="s">
        <v>2459</v>
      </c>
      <c r="E2403" s="80">
        <v>1</v>
      </c>
      <c r="F2403" s="125">
        <v>513900.09</v>
      </c>
      <c r="G2403" s="80">
        <f t="shared" si="26"/>
        <v>513900.09</v>
      </c>
      <c r="H2403" s="80">
        <f>G2403</f>
        <v>513900.09</v>
      </c>
      <c r="I2403" s="80" t="s">
        <v>1756</v>
      </c>
      <c r="J2403" s="126"/>
      <c r="K2403" s="125"/>
    </row>
    <row r="2404" spans="1:11" customFormat="1" ht="16.5" x14ac:dyDescent="0.3">
      <c r="A2404" s="135"/>
      <c r="B2404" s="132"/>
      <c r="C2404" s="126"/>
      <c r="D2404" s="134"/>
      <c r="E2404" s="80"/>
      <c r="F2404" s="125"/>
      <c r="G2404" s="80">
        <f t="shared" si="26"/>
        <v>0</v>
      </c>
      <c r="H2404" s="80"/>
      <c r="I2404" s="80"/>
      <c r="J2404" s="126"/>
      <c r="K2404" s="125"/>
    </row>
    <row r="2405" spans="1:11" customFormat="1" ht="16.5" x14ac:dyDescent="0.3">
      <c r="A2405" s="135">
        <v>43388</v>
      </c>
      <c r="B2405" s="132" t="s">
        <v>2460</v>
      </c>
      <c r="C2405" s="126" t="s">
        <v>53</v>
      </c>
      <c r="D2405" s="134" t="s">
        <v>1678</v>
      </c>
      <c r="E2405" s="80">
        <v>12</v>
      </c>
      <c r="F2405" s="125">
        <v>691000.2</v>
      </c>
      <c r="G2405" s="80">
        <f t="shared" si="26"/>
        <v>8292002.3999999994</v>
      </c>
      <c r="H2405" s="80">
        <f>G2405</f>
        <v>8292002.3999999994</v>
      </c>
      <c r="I2405" s="80" t="s">
        <v>310</v>
      </c>
      <c r="J2405" s="126"/>
      <c r="K2405" s="125"/>
    </row>
    <row r="2406" spans="1:11" customFormat="1" ht="16.5" x14ac:dyDescent="0.3">
      <c r="A2406" s="135"/>
      <c r="B2406" s="132"/>
      <c r="C2406" s="126"/>
      <c r="D2406" s="134"/>
      <c r="E2406" s="80"/>
      <c r="F2406" s="125"/>
      <c r="G2406" s="80">
        <f t="shared" si="26"/>
        <v>0</v>
      </c>
      <c r="H2406" s="80"/>
      <c r="I2406" s="80"/>
      <c r="J2406" s="126"/>
      <c r="K2406" s="125"/>
    </row>
    <row r="2407" spans="1:11" customFormat="1" ht="16.5" x14ac:dyDescent="0.3">
      <c r="A2407" s="135">
        <v>43388</v>
      </c>
      <c r="B2407" s="132" t="s">
        <v>2461</v>
      </c>
      <c r="C2407" s="126" t="s">
        <v>1179</v>
      </c>
      <c r="D2407" s="134" t="s">
        <v>1094</v>
      </c>
      <c r="E2407" s="80">
        <v>3</v>
      </c>
      <c r="F2407" s="125">
        <v>215000.5</v>
      </c>
      <c r="G2407" s="80">
        <f t="shared" si="26"/>
        <v>645001.5</v>
      </c>
      <c r="H2407" s="80"/>
      <c r="I2407" s="80"/>
      <c r="J2407" s="126"/>
      <c r="K2407" s="125"/>
    </row>
    <row r="2408" spans="1:11" customFormat="1" ht="16.5" x14ac:dyDescent="0.3">
      <c r="A2408" s="135"/>
      <c r="B2408" s="132"/>
      <c r="C2408" s="126"/>
      <c r="D2408" s="134" t="s">
        <v>19</v>
      </c>
      <c r="E2408" s="80">
        <v>1</v>
      </c>
      <c r="F2408" s="125">
        <v>572000</v>
      </c>
      <c r="G2408" s="80">
        <f t="shared" si="26"/>
        <v>572000</v>
      </c>
      <c r="H2408" s="80">
        <f>SUM(G2407:G2408)</f>
        <v>1217001.5</v>
      </c>
      <c r="I2408" s="80" t="s">
        <v>1756</v>
      </c>
      <c r="J2408" s="126"/>
      <c r="K2408" s="125"/>
    </row>
    <row r="2409" spans="1:11" customFormat="1" ht="16.5" x14ac:dyDescent="0.3">
      <c r="A2409" s="135"/>
      <c r="B2409" s="132"/>
      <c r="C2409" s="126"/>
      <c r="D2409" s="134"/>
      <c r="E2409" s="80"/>
      <c r="F2409" s="125"/>
      <c r="G2409" s="80">
        <f t="shared" si="26"/>
        <v>0</v>
      </c>
      <c r="H2409" s="80"/>
      <c r="I2409" s="80"/>
      <c r="J2409" s="126"/>
      <c r="K2409" s="125"/>
    </row>
    <row r="2410" spans="1:11" customFormat="1" ht="16.5" x14ac:dyDescent="0.3">
      <c r="A2410" s="135">
        <v>43388</v>
      </c>
      <c r="B2410" s="132" t="s">
        <v>2462</v>
      </c>
      <c r="C2410" s="126" t="s">
        <v>442</v>
      </c>
      <c r="D2410" s="134" t="s">
        <v>104</v>
      </c>
      <c r="E2410" s="80">
        <v>1</v>
      </c>
      <c r="F2410" s="125">
        <v>542450.09499999997</v>
      </c>
      <c r="G2410" s="80">
        <f t="shared" si="26"/>
        <v>542450.09499999997</v>
      </c>
      <c r="H2410" s="80"/>
      <c r="I2410" s="80"/>
      <c r="J2410" s="126"/>
      <c r="K2410" s="125"/>
    </row>
    <row r="2411" spans="1:11" customFormat="1" ht="16.5" x14ac:dyDescent="0.3">
      <c r="A2411" s="135"/>
      <c r="B2411" s="132"/>
      <c r="C2411" s="126"/>
      <c r="D2411" s="134" t="s">
        <v>1094</v>
      </c>
      <c r="E2411" s="80">
        <v>2</v>
      </c>
      <c r="F2411" s="125">
        <v>215000.5</v>
      </c>
      <c r="G2411" s="80">
        <f t="shared" si="26"/>
        <v>430001</v>
      </c>
      <c r="H2411" s="80"/>
      <c r="I2411" s="80"/>
      <c r="J2411" s="126"/>
      <c r="K2411" s="125"/>
    </row>
    <row r="2412" spans="1:11" customFormat="1" ht="16.5" x14ac:dyDescent="0.3">
      <c r="A2412" s="135"/>
      <c r="B2412" s="132"/>
      <c r="C2412" s="126"/>
      <c r="D2412" s="134" t="s">
        <v>887</v>
      </c>
      <c r="E2412" s="80">
        <v>3</v>
      </c>
      <c r="F2412" s="125">
        <v>230000.1</v>
      </c>
      <c r="G2412" s="80">
        <f t="shared" si="26"/>
        <v>690000.3</v>
      </c>
      <c r="H2412" s="80"/>
      <c r="I2412" s="80"/>
      <c r="J2412" s="126"/>
      <c r="K2412" s="125"/>
    </row>
    <row r="2413" spans="1:11" customFormat="1" ht="16.5" x14ac:dyDescent="0.3">
      <c r="A2413" s="135"/>
      <c r="B2413" s="132"/>
      <c r="C2413" s="126"/>
      <c r="D2413" s="134" t="s">
        <v>109</v>
      </c>
      <c r="E2413" s="80">
        <v>2</v>
      </c>
      <c r="F2413" s="125">
        <v>230000.1</v>
      </c>
      <c r="G2413" s="80">
        <f t="shared" si="26"/>
        <v>460000.2</v>
      </c>
      <c r="H2413" s="80">
        <f>SUM(G2410:G2413)</f>
        <v>2122451.5950000002</v>
      </c>
      <c r="I2413" s="80" t="s">
        <v>312</v>
      </c>
      <c r="J2413" s="126"/>
      <c r="K2413" s="125"/>
    </row>
    <row r="2414" spans="1:11" customFormat="1" ht="16.5" x14ac:dyDescent="0.3">
      <c r="A2414" s="135"/>
      <c r="B2414" s="132"/>
      <c r="C2414" s="126"/>
      <c r="D2414" s="134"/>
      <c r="E2414" s="80"/>
      <c r="F2414" s="125"/>
      <c r="G2414" s="80">
        <f t="shared" si="26"/>
        <v>0</v>
      </c>
      <c r="H2414" s="80"/>
      <c r="I2414" s="80"/>
      <c r="J2414" s="126"/>
      <c r="K2414" s="125"/>
    </row>
    <row r="2415" spans="1:11" customFormat="1" ht="16.5" x14ac:dyDescent="0.3">
      <c r="A2415" s="135">
        <v>43388</v>
      </c>
      <c r="B2415" s="132" t="s">
        <v>2463</v>
      </c>
      <c r="C2415" s="126" t="s">
        <v>2464</v>
      </c>
      <c r="D2415" s="134" t="s">
        <v>1325</v>
      </c>
      <c r="E2415" s="80">
        <v>1</v>
      </c>
      <c r="F2415" s="125">
        <v>671000</v>
      </c>
      <c r="G2415" s="80">
        <f t="shared" si="26"/>
        <v>671000</v>
      </c>
      <c r="H2415" s="80">
        <f>G2415</f>
        <v>671000</v>
      </c>
      <c r="I2415" s="80" t="s">
        <v>1216</v>
      </c>
      <c r="J2415" s="126"/>
      <c r="K2415" s="125"/>
    </row>
    <row r="2416" spans="1:11" customFormat="1" ht="16.5" x14ac:dyDescent="0.3">
      <c r="A2416" s="135"/>
      <c r="B2416" s="132"/>
      <c r="C2416" s="126"/>
      <c r="D2416" s="134"/>
      <c r="E2416" s="80"/>
      <c r="F2416" s="125"/>
      <c r="G2416" s="80">
        <f t="shared" si="26"/>
        <v>0</v>
      </c>
      <c r="H2416" s="80"/>
      <c r="I2416" s="80"/>
      <c r="J2416" s="126"/>
      <c r="K2416" s="125"/>
    </row>
    <row r="2417" spans="1:11" customFormat="1" ht="16.5" x14ac:dyDescent="0.3">
      <c r="A2417" s="135">
        <v>43388</v>
      </c>
      <c r="B2417" s="132" t="s">
        <v>2465</v>
      </c>
      <c r="C2417" s="126" t="s">
        <v>786</v>
      </c>
      <c r="D2417" s="134" t="s">
        <v>405</v>
      </c>
      <c r="E2417" s="80">
        <v>4</v>
      </c>
      <c r="F2417" s="125">
        <v>540000.44999999995</v>
      </c>
      <c r="G2417" s="80">
        <f t="shared" si="26"/>
        <v>2160001.7999999998</v>
      </c>
      <c r="H2417" s="80">
        <f>G2417</f>
        <v>2160001.7999999998</v>
      </c>
      <c r="I2417" s="80" t="s">
        <v>309</v>
      </c>
      <c r="J2417" s="126"/>
      <c r="K2417" s="125"/>
    </row>
    <row r="2418" spans="1:11" customFormat="1" ht="16.5" x14ac:dyDescent="0.3">
      <c r="A2418" s="135"/>
      <c r="B2418" s="132"/>
      <c r="C2418" s="126"/>
      <c r="D2418" s="134"/>
      <c r="E2418" s="80"/>
      <c r="F2418" s="125"/>
      <c r="G2418" s="80">
        <f t="shared" si="26"/>
        <v>0</v>
      </c>
      <c r="H2418" s="80"/>
      <c r="I2418" s="80"/>
      <c r="J2418" s="126"/>
      <c r="K2418" s="125"/>
    </row>
    <row r="2419" spans="1:11" customFormat="1" ht="16.5" x14ac:dyDescent="0.3">
      <c r="A2419" s="135">
        <v>43388</v>
      </c>
      <c r="B2419" s="132" t="s">
        <v>2466</v>
      </c>
      <c r="C2419" s="126" t="s">
        <v>445</v>
      </c>
      <c r="D2419" s="134" t="s">
        <v>109</v>
      </c>
      <c r="E2419" s="80">
        <v>3</v>
      </c>
      <c r="F2419" s="125">
        <v>230000.1</v>
      </c>
      <c r="G2419" s="80">
        <f t="shared" si="26"/>
        <v>690000.3</v>
      </c>
      <c r="H2419" s="80">
        <f>G2419</f>
        <v>690000.3</v>
      </c>
      <c r="I2419" s="80" t="s">
        <v>309</v>
      </c>
      <c r="J2419" s="126"/>
      <c r="K2419" s="125"/>
    </row>
    <row r="2420" spans="1:11" customFormat="1" ht="16.5" x14ac:dyDescent="0.3">
      <c r="A2420" s="135"/>
      <c r="B2420" s="132"/>
      <c r="C2420" s="126"/>
      <c r="D2420" s="134"/>
      <c r="E2420" s="80"/>
      <c r="F2420" s="125"/>
      <c r="G2420" s="80">
        <f t="shared" si="26"/>
        <v>0</v>
      </c>
      <c r="H2420" s="80"/>
      <c r="I2420" s="80"/>
      <c r="J2420" s="126"/>
      <c r="K2420" s="125"/>
    </row>
    <row r="2421" spans="1:11" customFormat="1" ht="16.5" x14ac:dyDescent="0.3">
      <c r="A2421" s="135">
        <v>43388</v>
      </c>
      <c r="B2421" s="132" t="s">
        <v>2467</v>
      </c>
      <c r="C2421" s="126" t="s">
        <v>818</v>
      </c>
      <c r="D2421" s="134" t="s">
        <v>109</v>
      </c>
      <c r="E2421" s="80">
        <v>12</v>
      </c>
      <c r="F2421" s="125">
        <v>230000.1</v>
      </c>
      <c r="G2421" s="80">
        <f t="shared" si="26"/>
        <v>2760001.2</v>
      </c>
      <c r="H2421" s="80">
        <f>G2421</f>
        <v>2760001.2</v>
      </c>
      <c r="I2421" s="80" t="s">
        <v>1216</v>
      </c>
      <c r="J2421" s="126"/>
      <c r="K2421" s="125"/>
    </row>
    <row r="2422" spans="1:11" customFormat="1" ht="16.5" x14ac:dyDescent="0.3">
      <c r="A2422" s="135"/>
      <c r="B2422" s="132"/>
      <c r="C2422" s="126"/>
      <c r="D2422" s="134"/>
      <c r="E2422" s="80"/>
      <c r="F2422" s="125"/>
      <c r="G2422" s="80">
        <f t="shared" si="26"/>
        <v>0</v>
      </c>
      <c r="H2422" s="80"/>
      <c r="I2422" s="80"/>
      <c r="J2422" s="126"/>
      <c r="K2422" s="125"/>
    </row>
    <row r="2423" spans="1:11" customFormat="1" ht="16.5" x14ac:dyDescent="0.3">
      <c r="A2423" s="135">
        <v>43388</v>
      </c>
      <c r="B2423" s="132" t="s">
        <v>2468</v>
      </c>
      <c r="C2423" s="126" t="s">
        <v>258</v>
      </c>
      <c r="D2423" s="134" t="s">
        <v>391</v>
      </c>
      <c r="E2423" s="80">
        <v>6</v>
      </c>
      <c r="F2423" s="125">
        <v>625000.19999999995</v>
      </c>
      <c r="G2423" s="80">
        <f t="shared" si="26"/>
        <v>3750001.1999999997</v>
      </c>
      <c r="H2423" s="80">
        <f>G2423</f>
        <v>3750001.1999999997</v>
      </c>
      <c r="I2423" s="80" t="s">
        <v>314</v>
      </c>
      <c r="J2423" s="126"/>
      <c r="K2423" s="125"/>
    </row>
    <row r="2424" spans="1:11" customFormat="1" ht="16.5" x14ac:dyDescent="0.3">
      <c r="A2424" s="135"/>
      <c r="B2424" s="132"/>
      <c r="C2424" s="126"/>
      <c r="D2424" s="134"/>
      <c r="E2424" s="80"/>
      <c r="F2424" s="125"/>
      <c r="G2424" s="80">
        <f t="shared" si="26"/>
        <v>0</v>
      </c>
      <c r="H2424" s="80"/>
      <c r="I2424" s="80"/>
      <c r="J2424" s="126"/>
      <c r="K2424" s="125"/>
    </row>
    <row r="2425" spans="1:11" customFormat="1" ht="16.5" x14ac:dyDescent="0.3">
      <c r="A2425" s="137">
        <v>43396</v>
      </c>
      <c r="B2425" s="138" t="s">
        <v>2469</v>
      </c>
      <c r="C2425" s="139" t="s">
        <v>1669</v>
      </c>
      <c r="D2425" s="140" t="s">
        <v>887</v>
      </c>
      <c r="E2425" s="86">
        <v>1</v>
      </c>
      <c r="F2425" s="141">
        <v>230000.1</v>
      </c>
      <c r="G2425" s="86">
        <f t="shared" si="26"/>
        <v>230000.1</v>
      </c>
      <c r="H2425" s="86">
        <f>G2425</f>
        <v>230000.1</v>
      </c>
      <c r="I2425" s="80" t="s">
        <v>2524</v>
      </c>
      <c r="J2425" s="126"/>
      <c r="K2425" s="125"/>
    </row>
    <row r="2426" spans="1:11" customFormat="1" ht="16.5" x14ac:dyDescent="0.3">
      <c r="A2426" s="135"/>
      <c r="B2426" s="132"/>
      <c r="C2426" s="126"/>
      <c r="D2426" s="134"/>
      <c r="E2426" s="80"/>
      <c r="F2426" s="125"/>
      <c r="G2426" s="80">
        <f t="shared" si="26"/>
        <v>0</v>
      </c>
      <c r="H2426" s="80"/>
      <c r="I2426" s="80"/>
      <c r="J2426" s="126"/>
      <c r="K2426" s="125"/>
    </row>
    <row r="2427" spans="1:11" customFormat="1" ht="16.5" x14ac:dyDescent="0.3">
      <c r="A2427" s="137">
        <v>43397</v>
      </c>
      <c r="B2427" s="138" t="s">
        <v>2470</v>
      </c>
      <c r="C2427" s="139" t="s">
        <v>2657</v>
      </c>
      <c r="D2427" s="140" t="s">
        <v>2215</v>
      </c>
      <c r="E2427" s="86">
        <v>1</v>
      </c>
      <c r="F2427" s="141">
        <v>891099.71499999997</v>
      </c>
      <c r="G2427" s="86">
        <f t="shared" si="26"/>
        <v>891099.71499999997</v>
      </c>
      <c r="H2427" s="86"/>
      <c r="I2427" s="80"/>
      <c r="J2427" s="126"/>
      <c r="K2427" s="125"/>
    </row>
    <row r="2428" spans="1:11" customFormat="1" ht="16.5" x14ac:dyDescent="0.3">
      <c r="A2428" s="137"/>
      <c r="B2428" s="138"/>
      <c r="C2428" s="139"/>
      <c r="D2428" s="140" t="s">
        <v>1937</v>
      </c>
      <c r="E2428" s="86">
        <v>3</v>
      </c>
      <c r="F2428" s="141">
        <v>171000.5</v>
      </c>
      <c r="G2428" s="86">
        <f t="shared" si="26"/>
        <v>513001.5</v>
      </c>
      <c r="H2428" s="86"/>
      <c r="I2428" s="80"/>
      <c r="J2428" s="126"/>
      <c r="K2428" s="125"/>
    </row>
    <row r="2429" spans="1:11" customFormat="1" ht="16.5" x14ac:dyDescent="0.3">
      <c r="A2429" s="137"/>
      <c r="B2429" s="138"/>
      <c r="C2429" s="139"/>
      <c r="D2429" s="140" t="s">
        <v>1072</v>
      </c>
      <c r="E2429" s="86">
        <v>3</v>
      </c>
      <c r="F2429" s="141">
        <v>165000</v>
      </c>
      <c r="G2429" s="86">
        <f t="shared" si="26"/>
        <v>495000</v>
      </c>
      <c r="H2429" s="86"/>
      <c r="I2429" s="80"/>
      <c r="J2429" s="126"/>
      <c r="K2429" s="125"/>
    </row>
    <row r="2430" spans="1:11" customFormat="1" ht="16.5" x14ac:dyDescent="0.3">
      <c r="A2430" s="137"/>
      <c r="B2430" s="138"/>
      <c r="C2430" s="139"/>
      <c r="D2430" s="140" t="s">
        <v>2658</v>
      </c>
      <c r="E2430" s="86">
        <v>2</v>
      </c>
      <c r="F2430" s="141">
        <v>391399.52500000002</v>
      </c>
      <c r="G2430" s="86">
        <f t="shared" si="26"/>
        <v>782799.05</v>
      </c>
      <c r="H2430" s="86"/>
      <c r="I2430" s="80"/>
      <c r="J2430" s="126"/>
      <c r="K2430" s="125"/>
    </row>
    <row r="2431" spans="1:11" customFormat="1" ht="16.5" x14ac:dyDescent="0.3">
      <c r="A2431" s="137"/>
      <c r="B2431" s="138"/>
      <c r="C2431" s="139"/>
      <c r="D2431" s="140" t="s">
        <v>2659</v>
      </c>
      <c r="E2431" s="86">
        <v>4</v>
      </c>
      <c r="F2431" s="141">
        <v>219450</v>
      </c>
      <c r="G2431" s="86">
        <f t="shared" si="26"/>
        <v>877800</v>
      </c>
      <c r="H2431" s="86">
        <f>SUM(G2427:G2431)</f>
        <v>3559700.2649999997</v>
      </c>
      <c r="I2431" s="80" t="s">
        <v>309</v>
      </c>
      <c r="J2431" s="126"/>
      <c r="K2431" s="125"/>
    </row>
    <row r="2432" spans="1:11" customFormat="1" ht="16.5" x14ac:dyDescent="0.3">
      <c r="A2432" s="135"/>
      <c r="B2432" s="132"/>
      <c r="C2432" s="126"/>
      <c r="D2432" s="134"/>
      <c r="E2432" s="80"/>
      <c r="F2432" s="125"/>
      <c r="G2432" s="80">
        <f t="shared" si="26"/>
        <v>0</v>
      </c>
      <c r="H2432" s="80"/>
      <c r="I2432" s="80"/>
      <c r="J2432" s="126"/>
      <c r="K2432" s="125"/>
    </row>
    <row r="2433" spans="1:11" customFormat="1" ht="16.5" x14ac:dyDescent="0.3">
      <c r="A2433" s="135">
        <v>43388</v>
      </c>
      <c r="B2433" s="132" t="s">
        <v>2471</v>
      </c>
      <c r="C2433" s="126" t="s">
        <v>1031</v>
      </c>
      <c r="D2433" s="134" t="s">
        <v>109</v>
      </c>
      <c r="E2433" s="80">
        <v>12</v>
      </c>
      <c r="F2433" s="125">
        <v>230000.1</v>
      </c>
      <c r="G2433" s="80">
        <f t="shared" si="26"/>
        <v>2760001.2</v>
      </c>
      <c r="H2433" s="80"/>
      <c r="I2433" s="80"/>
      <c r="J2433" s="126"/>
      <c r="K2433" s="125"/>
    </row>
    <row r="2434" spans="1:11" customFormat="1" ht="16.5" x14ac:dyDescent="0.3">
      <c r="A2434" s="135"/>
      <c r="B2434" s="132"/>
      <c r="C2434" s="126"/>
      <c r="D2434" s="134" t="s">
        <v>20</v>
      </c>
      <c r="E2434" s="80">
        <v>1</v>
      </c>
      <c r="F2434" s="125">
        <v>544500</v>
      </c>
      <c r="G2434" s="80">
        <f t="shared" si="26"/>
        <v>544500</v>
      </c>
      <c r="H2434" s="80">
        <f>SUM(G2433:G2434)</f>
        <v>3304501.2</v>
      </c>
      <c r="I2434" s="80" t="s">
        <v>309</v>
      </c>
      <c r="J2434" s="126"/>
      <c r="K2434" s="125"/>
    </row>
    <row r="2435" spans="1:11" customFormat="1" ht="16.5" x14ac:dyDescent="0.3">
      <c r="A2435" s="135"/>
      <c r="B2435" s="132"/>
      <c r="C2435" s="126"/>
      <c r="D2435" s="134"/>
      <c r="E2435" s="80"/>
      <c r="F2435" s="125"/>
      <c r="G2435" s="80">
        <f t="shared" si="26"/>
        <v>0</v>
      </c>
      <c r="H2435" s="80"/>
      <c r="I2435" s="80"/>
      <c r="J2435" s="126"/>
      <c r="K2435" s="125"/>
    </row>
    <row r="2436" spans="1:11" customFormat="1" ht="16.5" x14ac:dyDescent="0.3">
      <c r="A2436" s="135">
        <v>43388</v>
      </c>
      <c r="B2436" s="132" t="s">
        <v>2472</v>
      </c>
      <c r="C2436" s="126" t="s">
        <v>2473</v>
      </c>
      <c r="D2436" s="134" t="s">
        <v>1094</v>
      </c>
      <c r="E2436" s="80">
        <v>2</v>
      </c>
      <c r="F2436" s="125">
        <v>215000.5</v>
      </c>
      <c r="G2436" s="80">
        <f t="shared" si="26"/>
        <v>430001</v>
      </c>
      <c r="H2436" s="80">
        <f>G2436</f>
        <v>430001</v>
      </c>
      <c r="I2436" s="80" t="s">
        <v>312</v>
      </c>
      <c r="J2436" s="126"/>
      <c r="K2436" s="125"/>
    </row>
    <row r="2437" spans="1:11" customFormat="1" ht="16.5" x14ac:dyDescent="0.3">
      <c r="A2437" s="135"/>
      <c r="B2437" s="132"/>
      <c r="C2437" s="126"/>
      <c r="D2437" s="134"/>
      <c r="E2437" s="80"/>
      <c r="F2437" s="125"/>
      <c r="G2437" s="80">
        <f t="shared" si="26"/>
        <v>0</v>
      </c>
      <c r="H2437" s="80"/>
      <c r="I2437" s="80"/>
      <c r="J2437" s="126"/>
      <c r="K2437" s="125"/>
    </row>
    <row r="2438" spans="1:11" customFormat="1" ht="16.5" x14ac:dyDescent="0.3">
      <c r="A2438" s="135">
        <v>43388</v>
      </c>
      <c r="B2438" s="132" t="s">
        <v>2474</v>
      </c>
      <c r="C2438" s="126" t="s">
        <v>63</v>
      </c>
      <c r="D2438" s="134" t="s">
        <v>20</v>
      </c>
      <c r="E2438" s="80">
        <v>2</v>
      </c>
      <c r="F2438" s="125">
        <v>549945</v>
      </c>
      <c r="G2438" s="80">
        <f t="shared" si="26"/>
        <v>1099890</v>
      </c>
      <c r="H2438" s="80">
        <f>G2438</f>
        <v>1099890</v>
      </c>
      <c r="I2438" s="80" t="s">
        <v>309</v>
      </c>
      <c r="J2438" s="126"/>
      <c r="K2438" s="125"/>
    </row>
    <row r="2439" spans="1:11" customFormat="1" ht="16.5" x14ac:dyDescent="0.3">
      <c r="A2439" s="135"/>
      <c r="B2439" s="132"/>
      <c r="C2439" s="126"/>
      <c r="D2439" s="134"/>
      <c r="E2439" s="80"/>
      <c r="F2439" s="125"/>
      <c r="G2439" s="80">
        <f t="shared" si="26"/>
        <v>0</v>
      </c>
      <c r="H2439" s="80"/>
      <c r="I2439" s="80"/>
      <c r="J2439" s="126"/>
      <c r="K2439" s="125"/>
    </row>
    <row r="2440" spans="1:11" customFormat="1" ht="16.5" x14ac:dyDescent="0.3">
      <c r="A2440" s="135">
        <v>43388</v>
      </c>
      <c r="B2440" s="132" t="s">
        <v>2475</v>
      </c>
      <c r="C2440" s="126" t="s">
        <v>42</v>
      </c>
      <c r="D2440" s="134" t="s">
        <v>20</v>
      </c>
      <c r="E2440" s="80">
        <v>1</v>
      </c>
      <c r="F2440" s="125">
        <v>605000</v>
      </c>
      <c r="G2440" s="80">
        <f t="shared" si="26"/>
        <v>605000</v>
      </c>
      <c r="H2440" s="80">
        <f>G2440</f>
        <v>605000</v>
      </c>
      <c r="I2440" s="80" t="s">
        <v>1756</v>
      </c>
      <c r="J2440" s="126"/>
      <c r="K2440" s="125"/>
    </row>
    <row r="2441" spans="1:11" customFormat="1" ht="16.5" x14ac:dyDescent="0.3">
      <c r="A2441" s="135"/>
      <c r="B2441" s="132"/>
      <c r="C2441" s="126"/>
      <c r="D2441" s="134"/>
      <c r="E2441" s="80"/>
      <c r="F2441" s="125"/>
      <c r="G2441" s="80">
        <f t="shared" si="26"/>
        <v>0</v>
      </c>
      <c r="H2441" s="80"/>
      <c r="I2441" s="80"/>
      <c r="J2441" s="126"/>
      <c r="K2441" s="125"/>
    </row>
    <row r="2442" spans="1:11" customFormat="1" ht="16.5" x14ac:dyDescent="0.3">
      <c r="A2442" s="135">
        <v>43388</v>
      </c>
      <c r="B2442" s="132" t="s">
        <v>2476</v>
      </c>
      <c r="C2442" s="126" t="s">
        <v>57</v>
      </c>
      <c r="D2442" s="134" t="s">
        <v>1094</v>
      </c>
      <c r="E2442" s="80">
        <v>2</v>
      </c>
      <c r="F2442" s="125">
        <v>215000.5</v>
      </c>
      <c r="G2442" s="80">
        <f t="shared" si="26"/>
        <v>430001</v>
      </c>
      <c r="H2442" s="80">
        <f>G2442</f>
        <v>430001</v>
      </c>
      <c r="I2442" s="80" t="s">
        <v>309</v>
      </c>
      <c r="J2442" s="126"/>
      <c r="K2442" s="125"/>
    </row>
    <row r="2443" spans="1:11" customFormat="1" ht="16.5" x14ac:dyDescent="0.3">
      <c r="A2443" s="135"/>
      <c r="B2443" s="132"/>
      <c r="C2443" s="126"/>
      <c r="D2443" s="134"/>
      <c r="E2443" s="80"/>
      <c r="F2443" s="125"/>
      <c r="G2443" s="80">
        <f t="shared" si="26"/>
        <v>0</v>
      </c>
      <c r="H2443" s="80"/>
      <c r="I2443" s="80"/>
      <c r="J2443" s="126"/>
      <c r="K2443" s="125"/>
    </row>
    <row r="2444" spans="1:11" customFormat="1" ht="16.5" x14ac:dyDescent="0.3">
      <c r="A2444" s="135">
        <v>43388</v>
      </c>
      <c r="B2444" s="132" t="s">
        <v>2477</v>
      </c>
      <c r="C2444" s="126" t="s">
        <v>2376</v>
      </c>
      <c r="D2444" s="134" t="s">
        <v>109</v>
      </c>
      <c r="E2444" s="80">
        <v>4</v>
      </c>
      <c r="F2444" s="125">
        <v>230000.1</v>
      </c>
      <c r="G2444" s="80">
        <f t="shared" si="26"/>
        <v>920000.4</v>
      </c>
      <c r="H2444" s="80"/>
      <c r="I2444" s="80"/>
      <c r="J2444" s="126"/>
      <c r="K2444" s="125"/>
    </row>
    <row r="2445" spans="1:11" customFormat="1" ht="16.5" x14ac:dyDescent="0.3">
      <c r="A2445" s="135"/>
      <c r="B2445" s="132"/>
      <c r="C2445" s="126"/>
      <c r="D2445" s="134" t="s">
        <v>1094</v>
      </c>
      <c r="E2445" s="80">
        <v>4</v>
      </c>
      <c r="F2445" s="125">
        <v>215000.5</v>
      </c>
      <c r="G2445" s="80">
        <f t="shared" si="26"/>
        <v>860002</v>
      </c>
      <c r="H2445" s="80"/>
      <c r="I2445" s="80"/>
      <c r="J2445" s="126"/>
      <c r="K2445" s="125"/>
    </row>
    <row r="2446" spans="1:11" customFormat="1" ht="16.5" x14ac:dyDescent="0.3">
      <c r="A2446" s="135"/>
      <c r="B2446" s="132"/>
      <c r="C2446" s="126"/>
      <c r="D2446" s="134" t="s">
        <v>2478</v>
      </c>
      <c r="E2446" s="80">
        <v>1</v>
      </c>
      <c r="F2446" s="125">
        <v>562999.80000000005</v>
      </c>
      <c r="G2446" s="80">
        <f t="shared" si="26"/>
        <v>562999.80000000005</v>
      </c>
      <c r="H2446" s="80"/>
      <c r="I2446" s="80"/>
      <c r="J2446" s="126"/>
      <c r="K2446" s="125"/>
    </row>
    <row r="2447" spans="1:11" customFormat="1" ht="16.5" x14ac:dyDescent="0.3">
      <c r="A2447" s="135"/>
      <c r="B2447" s="132"/>
      <c r="C2447" s="126"/>
      <c r="D2447" s="134" t="s">
        <v>2047</v>
      </c>
      <c r="E2447" s="80">
        <v>1</v>
      </c>
      <c r="F2447" s="125">
        <v>505000.1</v>
      </c>
      <c r="G2447" s="80">
        <f t="shared" si="26"/>
        <v>505000.1</v>
      </c>
      <c r="H2447" s="80"/>
      <c r="I2447" s="80"/>
      <c r="J2447" s="126"/>
      <c r="K2447" s="125"/>
    </row>
    <row r="2448" spans="1:11" customFormat="1" ht="16.5" x14ac:dyDescent="0.3">
      <c r="A2448" s="135"/>
      <c r="B2448" s="132"/>
      <c r="C2448" s="126"/>
      <c r="D2448" s="134" t="s">
        <v>2479</v>
      </c>
      <c r="E2448" s="80">
        <v>1</v>
      </c>
      <c r="F2448" s="125">
        <v>505000.1</v>
      </c>
      <c r="G2448" s="80">
        <f t="shared" si="26"/>
        <v>505000.1</v>
      </c>
      <c r="H2448" s="80">
        <f>SUM(G2444:G2448)</f>
        <v>3353002.4000000004</v>
      </c>
      <c r="I2448" s="80" t="s">
        <v>1215</v>
      </c>
      <c r="J2448" s="126"/>
      <c r="K2448" s="125"/>
    </row>
    <row r="2449" spans="1:11" customFormat="1" ht="16.5" x14ac:dyDescent="0.3">
      <c r="A2449" s="135"/>
      <c r="B2449" s="132"/>
      <c r="C2449" s="126"/>
      <c r="D2449" s="134"/>
      <c r="E2449" s="80"/>
      <c r="F2449" s="125"/>
      <c r="G2449" s="80">
        <f t="shared" si="26"/>
        <v>0</v>
      </c>
      <c r="H2449" s="80"/>
      <c r="I2449" s="80"/>
      <c r="J2449" s="126"/>
      <c r="K2449" s="125"/>
    </row>
    <row r="2450" spans="1:11" customFormat="1" ht="16.5" x14ac:dyDescent="0.3">
      <c r="A2450" s="135">
        <v>43388</v>
      </c>
      <c r="B2450" s="132" t="s">
        <v>2480</v>
      </c>
      <c r="C2450" s="126" t="s">
        <v>2481</v>
      </c>
      <c r="D2450" s="134" t="s">
        <v>2482</v>
      </c>
      <c r="E2450" s="80">
        <v>12</v>
      </c>
      <c r="F2450" s="125">
        <v>204300.4</v>
      </c>
      <c r="G2450" s="80">
        <f t="shared" si="26"/>
        <v>2451604.7999999998</v>
      </c>
      <c r="H2450" s="80">
        <f>G2450</f>
        <v>2451604.7999999998</v>
      </c>
      <c r="I2450" s="80" t="s">
        <v>309</v>
      </c>
      <c r="J2450" s="126"/>
      <c r="K2450" s="125"/>
    </row>
    <row r="2451" spans="1:11" customFormat="1" ht="16.5" x14ac:dyDescent="0.3">
      <c r="A2451" s="135"/>
      <c r="B2451" s="132"/>
      <c r="C2451" s="126"/>
      <c r="D2451" s="134"/>
      <c r="E2451" s="80"/>
      <c r="F2451" s="125"/>
      <c r="G2451" s="80">
        <f t="shared" ref="G2451:G2559" si="27">E2451*F2451</f>
        <v>0</v>
      </c>
      <c r="H2451" s="80"/>
      <c r="I2451" s="80"/>
      <c r="J2451" s="126"/>
      <c r="K2451" s="125"/>
    </row>
    <row r="2452" spans="1:11" customFormat="1" ht="16.5" x14ac:dyDescent="0.3">
      <c r="A2452" s="135">
        <v>43388</v>
      </c>
      <c r="B2452" s="132" t="s">
        <v>2483</v>
      </c>
      <c r="C2452" s="126" t="s">
        <v>2484</v>
      </c>
      <c r="D2452" s="134" t="s">
        <v>2073</v>
      </c>
      <c r="E2452" s="80">
        <v>1</v>
      </c>
      <c r="F2452" s="125">
        <v>234000</v>
      </c>
      <c r="G2452" s="80">
        <f t="shared" si="27"/>
        <v>234000</v>
      </c>
      <c r="H2452" s="80">
        <f>G2452</f>
        <v>234000</v>
      </c>
      <c r="I2452" s="80" t="s">
        <v>2524</v>
      </c>
      <c r="J2452" s="126"/>
      <c r="K2452" s="125"/>
    </row>
    <row r="2453" spans="1:11" customFormat="1" ht="16.5" x14ac:dyDescent="0.3">
      <c r="A2453" s="135"/>
      <c r="B2453" s="132"/>
      <c r="C2453" s="126"/>
      <c r="D2453" s="134"/>
      <c r="E2453" s="80"/>
      <c r="F2453" s="125"/>
      <c r="G2453" s="80">
        <f t="shared" si="27"/>
        <v>0</v>
      </c>
      <c r="H2453" s="80"/>
      <c r="I2453" s="80"/>
      <c r="J2453" s="126"/>
      <c r="K2453" s="125"/>
    </row>
    <row r="2454" spans="1:11" customFormat="1" ht="16.5" x14ac:dyDescent="0.3">
      <c r="A2454" s="135">
        <v>43389</v>
      </c>
      <c r="B2454" s="132" t="s">
        <v>2488</v>
      </c>
      <c r="C2454" s="126" t="s">
        <v>2489</v>
      </c>
      <c r="D2454" s="134" t="s">
        <v>1094</v>
      </c>
      <c r="E2454" s="80">
        <v>2</v>
      </c>
      <c r="F2454" s="125">
        <v>215000.5</v>
      </c>
      <c r="G2454" s="80">
        <f t="shared" si="27"/>
        <v>430001</v>
      </c>
      <c r="H2454" s="80"/>
      <c r="I2454" s="80"/>
      <c r="J2454" s="126"/>
      <c r="K2454" s="125"/>
    </row>
    <row r="2455" spans="1:11" customFormat="1" ht="16.5" x14ac:dyDescent="0.3">
      <c r="A2455" s="135"/>
      <c r="B2455" s="132"/>
      <c r="C2455" s="126"/>
      <c r="D2455" s="134" t="s">
        <v>28</v>
      </c>
      <c r="E2455" s="80">
        <v>2</v>
      </c>
      <c r="F2455" s="125">
        <v>544500</v>
      </c>
      <c r="G2455" s="80">
        <f t="shared" si="27"/>
        <v>1089000</v>
      </c>
      <c r="H2455" s="80"/>
      <c r="I2455" s="80"/>
      <c r="J2455" s="126"/>
      <c r="K2455" s="125"/>
    </row>
    <row r="2456" spans="1:11" customFormat="1" ht="16.5" x14ac:dyDescent="0.3">
      <c r="A2456" s="135"/>
      <c r="B2456" s="132"/>
      <c r="C2456" s="126"/>
      <c r="D2456" s="134" t="s">
        <v>20</v>
      </c>
      <c r="E2456" s="80">
        <v>1</v>
      </c>
      <c r="F2456" s="125">
        <v>544500</v>
      </c>
      <c r="G2456" s="80">
        <f t="shared" si="27"/>
        <v>544500</v>
      </c>
      <c r="H2456" s="80">
        <f>SUM(G2454:G2456)</f>
        <v>2063501</v>
      </c>
      <c r="I2456" s="80" t="s">
        <v>314</v>
      </c>
      <c r="J2456" s="126"/>
      <c r="K2456" s="125"/>
    </row>
    <row r="2457" spans="1:11" customFormat="1" ht="16.5" x14ac:dyDescent="0.3">
      <c r="A2457" s="135"/>
      <c r="B2457" s="132"/>
      <c r="C2457" s="126"/>
      <c r="D2457" s="134"/>
      <c r="E2457" s="80"/>
      <c r="F2457" s="125"/>
      <c r="G2457" s="80">
        <f t="shared" si="27"/>
        <v>0</v>
      </c>
      <c r="H2457" s="80"/>
      <c r="I2457" s="80"/>
      <c r="J2457" s="126"/>
      <c r="K2457" s="125"/>
    </row>
    <row r="2458" spans="1:11" customFormat="1" ht="16.5" x14ac:dyDescent="0.3">
      <c r="A2458" s="137">
        <v>43389</v>
      </c>
      <c r="B2458" s="138" t="s">
        <v>2485</v>
      </c>
      <c r="C2458" s="139" t="s">
        <v>42</v>
      </c>
      <c r="D2458" s="140" t="s">
        <v>1094</v>
      </c>
      <c r="E2458" s="86">
        <v>12</v>
      </c>
      <c r="F2458" s="141">
        <v>215000.5</v>
      </c>
      <c r="G2458" s="86">
        <f t="shared" si="27"/>
        <v>2580006</v>
      </c>
      <c r="H2458" s="86">
        <f>G2458</f>
        <v>2580006</v>
      </c>
      <c r="I2458" s="80" t="s">
        <v>1756</v>
      </c>
      <c r="J2458" s="126"/>
      <c r="K2458" s="125"/>
    </row>
    <row r="2459" spans="1:11" customFormat="1" ht="16.5" x14ac:dyDescent="0.3">
      <c r="A2459" s="135"/>
      <c r="B2459" s="132"/>
      <c r="C2459" s="126"/>
      <c r="D2459" s="134"/>
      <c r="E2459" s="80"/>
      <c r="F2459" s="125"/>
      <c r="G2459" s="80">
        <f t="shared" si="27"/>
        <v>0</v>
      </c>
      <c r="H2459" s="80"/>
      <c r="I2459" s="80"/>
      <c r="J2459" s="126"/>
      <c r="K2459" s="125"/>
    </row>
    <row r="2460" spans="1:11" customFormat="1" ht="16.5" x14ac:dyDescent="0.3">
      <c r="A2460" s="135">
        <v>43389</v>
      </c>
      <c r="B2460" s="132" t="s">
        <v>2486</v>
      </c>
      <c r="C2460" s="126" t="s">
        <v>284</v>
      </c>
      <c r="D2460" s="134" t="s">
        <v>109</v>
      </c>
      <c r="E2460" s="80">
        <v>12</v>
      </c>
      <c r="F2460" s="125">
        <v>230000.1</v>
      </c>
      <c r="G2460" s="80">
        <f t="shared" si="27"/>
        <v>2760001.2</v>
      </c>
      <c r="H2460" s="80">
        <f>G2460</f>
        <v>2760001.2</v>
      </c>
      <c r="I2460" s="80" t="s">
        <v>310</v>
      </c>
      <c r="J2460" s="126"/>
      <c r="K2460" s="125"/>
    </row>
    <row r="2461" spans="1:11" customFormat="1" ht="16.5" x14ac:dyDescent="0.3">
      <c r="A2461" s="135"/>
      <c r="B2461" s="132"/>
      <c r="C2461" s="126"/>
      <c r="D2461" s="134"/>
      <c r="E2461" s="80"/>
      <c r="F2461" s="125"/>
      <c r="G2461" s="80">
        <f t="shared" si="27"/>
        <v>0</v>
      </c>
      <c r="H2461" s="80"/>
      <c r="I2461" s="80"/>
      <c r="J2461" s="126"/>
      <c r="K2461" s="125"/>
    </row>
    <row r="2462" spans="1:11" customFormat="1" ht="16.5" x14ac:dyDescent="0.3">
      <c r="A2462" s="135">
        <v>43389</v>
      </c>
      <c r="B2462" s="132" t="s">
        <v>2487</v>
      </c>
      <c r="C2462" s="126" t="s">
        <v>53</v>
      </c>
      <c r="D2462" s="134" t="s">
        <v>31</v>
      </c>
      <c r="E2462" s="80">
        <v>3</v>
      </c>
      <c r="F2462" s="125">
        <v>587999.5</v>
      </c>
      <c r="G2462" s="80">
        <f t="shared" si="27"/>
        <v>1763998.5</v>
      </c>
      <c r="H2462" s="80"/>
      <c r="I2462" s="80"/>
      <c r="J2462" s="126"/>
      <c r="K2462" s="125"/>
    </row>
    <row r="2463" spans="1:11" customFormat="1" ht="16.5" x14ac:dyDescent="0.3">
      <c r="A2463" s="135"/>
      <c r="B2463" s="132"/>
      <c r="C2463" s="126"/>
      <c r="D2463" s="134" t="s">
        <v>2241</v>
      </c>
      <c r="E2463" s="80">
        <v>2</v>
      </c>
      <c r="F2463" s="125">
        <v>600000.5</v>
      </c>
      <c r="G2463" s="80">
        <f t="shared" si="27"/>
        <v>1200001</v>
      </c>
      <c r="H2463" s="80">
        <f>SUM(G2462:G2463)</f>
        <v>2963999.5</v>
      </c>
      <c r="I2463" s="80" t="s">
        <v>314</v>
      </c>
      <c r="J2463" s="126"/>
      <c r="K2463" s="125"/>
    </row>
    <row r="2464" spans="1:11" customFormat="1" ht="16.5" x14ac:dyDescent="0.3">
      <c r="A2464" s="135"/>
      <c r="B2464" s="132"/>
      <c r="C2464" s="126"/>
      <c r="D2464" s="134"/>
      <c r="E2464" s="80"/>
      <c r="F2464" s="125"/>
      <c r="G2464" s="80">
        <f t="shared" si="27"/>
        <v>0</v>
      </c>
      <c r="H2464" s="80"/>
      <c r="I2464" s="80"/>
      <c r="J2464" s="126"/>
      <c r="K2464" s="125"/>
    </row>
    <row r="2465" spans="1:11" customFormat="1" ht="16.5" x14ac:dyDescent="0.3">
      <c r="A2465" s="135">
        <v>43389</v>
      </c>
      <c r="B2465" s="132" t="s">
        <v>2490</v>
      </c>
      <c r="C2465" s="126" t="s">
        <v>2491</v>
      </c>
      <c r="D2465" s="134" t="s">
        <v>1094</v>
      </c>
      <c r="E2465" s="80">
        <v>5</v>
      </c>
      <c r="F2465" s="125">
        <v>215000.5</v>
      </c>
      <c r="G2465" s="80">
        <f t="shared" si="27"/>
        <v>1075002.5</v>
      </c>
      <c r="H2465" s="80">
        <f>G2465</f>
        <v>1075002.5</v>
      </c>
      <c r="I2465" s="80" t="s">
        <v>1215</v>
      </c>
      <c r="J2465" s="126"/>
      <c r="K2465" s="125"/>
    </row>
    <row r="2466" spans="1:11" customFormat="1" ht="16.5" x14ac:dyDescent="0.3">
      <c r="A2466" s="135"/>
      <c r="B2466" s="132"/>
      <c r="C2466" s="126"/>
      <c r="D2466" s="134"/>
      <c r="E2466" s="80"/>
      <c r="F2466" s="125"/>
      <c r="G2466" s="80">
        <f t="shared" si="27"/>
        <v>0</v>
      </c>
      <c r="H2466" s="80"/>
      <c r="I2466" s="80"/>
      <c r="J2466" s="126"/>
      <c r="K2466" s="125"/>
    </row>
    <row r="2467" spans="1:11" customFormat="1" ht="16.5" x14ac:dyDescent="0.3">
      <c r="A2467" s="135">
        <v>43389</v>
      </c>
      <c r="B2467" s="132" t="s">
        <v>2492</v>
      </c>
      <c r="C2467" s="126" t="s">
        <v>2129</v>
      </c>
      <c r="D2467" s="134" t="s">
        <v>19</v>
      </c>
      <c r="E2467" s="80">
        <v>1</v>
      </c>
      <c r="F2467" s="125">
        <v>514800</v>
      </c>
      <c r="G2467" s="80">
        <f t="shared" si="27"/>
        <v>514800</v>
      </c>
      <c r="H2467" s="80">
        <f>G2467</f>
        <v>514800</v>
      </c>
      <c r="I2467" s="80" t="s">
        <v>309</v>
      </c>
      <c r="J2467" s="126"/>
      <c r="K2467" s="125"/>
    </row>
    <row r="2468" spans="1:11" customFormat="1" ht="16.5" x14ac:dyDescent="0.3">
      <c r="A2468" s="135"/>
      <c r="B2468" s="132"/>
      <c r="C2468" s="126"/>
      <c r="D2468" s="134"/>
      <c r="E2468" s="80"/>
      <c r="F2468" s="125"/>
      <c r="G2468" s="80">
        <f t="shared" si="27"/>
        <v>0</v>
      </c>
      <c r="H2468" s="80"/>
      <c r="I2468" s="80"/>
      <c r="J2468" s="126"/>
      <c r="K2468" s="125"/>
    </row>
    <row r="2469" spans="1:11" customFormat="1" ht="16.5" x14ac:dyDescent="0.3">
      <c r="A2469" s="135">
        <v>43389</v>
      </c>
      <c r="B2469" s="132" t="s">
        <v>2493</v>
      </c>
      <c r="C2469" s="126" t="s">
        <v>1957</v>
      </c>
      <c r="D2469" s="134" t="s">
        <v>2494</v>
      </c>
      <c r="E2469" s="80">
        <v>5</v>
      </c>
      <c r="F2469" s="125">
        <v>621900.18000000005</v>
      </c>
      <c r="G2469" s="80">
        <f t="shared" si="27"/>
        <v>3109500.9000000004</v>
      </c>
      <c r="H2469" s="80"/>
      <c r="I2469" s="80"/>
      <c r="J2469" s="126"/>
      <c r="K2469" s="125"/>
    </row>
    <row r="2470" spans="1:11" customFormat="1" ht="16.5" x14ac:dyDescent="0.3">
      <c r="A2470" s="135"/>
      <c r="B2470" s="132"/>
      <c r="C2470" s="126"/>
      <c r="D2470" s="134" t="s">
        <v>2241</v>
      </c>
      <c r="E2470" s="80">
        <v>2</v>
      </c>
      <c r="F2470" s="125">
        <v>540000.44999999995</v>
      </c>
      <c r="G2470" s="80">
        <f t="shared" si="27"/>
        <v>1080000.8999999999</v>
      </c>
      <c r="H2470" s="80"/>
      <c r="I2470" s="80"/>
      <c r="J2470" s="126"/>
      <c r="K2470" s="125"/>
    </row>
    <row r="2471" spans="1:11" customFormat="1" ht="16.5" x14ac:dyDescent="0.3">
      <c r="A2471" s="135"/>
      <c r="B2471" s="132"/>
      <c r="C2471" s="126"/>
      <c r="D2471" s="134" t="s">
        <v>28</v>
      </c>
      <c r="E2471" s="80">
        <v>2</v>
      </c>
      <c r="F2471" s="125">
        <v>544500</v>
      </c>
      <c r="G2471" s="80">
        <f t="shared" si="27"/>
        <v>1089000</v>
      </c>
      <c r="H2471" s="80">
        <f>SUM(G2469:G2471)</f>
        <v>5278501.8000000007</v>
      </c>
      <c r="I2471" s="80" t="s">
        <v>309</v>
      </c>
      <c r="J2471" s="126"/>
      <c r="K2471" s="125"/>
    </row>
    <row r="2472" spans="1:11" customFormat="1" ht="16.5" x14ac:dyDescent="0.3">
      <c r="A2472" s="135"/>
      <c r="B2472" s="132"/>
      <c r="C2472" s="126"/>
      <c r="D2472" s="134"/>
      <c r="E2472" s="80"/>
      <c r="F2472" s="125"/>
      <c r="G2472" s="80">
        <f t="shared" si="27"/>
        <v>0</v>
      </c>
      <c r="H2472" s="80"/>
      <c r="I2472" s="80"/>
      <c r="J2472" s="126"/>
      <c r="K2472" s="125"/>
    </row>
    <row r="2473" spans="1:11" customFormat="1" ht="16.5" x14ac:dyDescent="0.3">
      <c r="A2473" s="135">
        <v>43389</v>
      </c>
      <c r="B2473" s="132" t="s">
        <v>2495</v>
      </c>
      <c r="C2473" s="126" t="s">
        <v>678</v>
      </c>
      <c r="D2473" s="134" t="s">
        <v>1094</v>
      </c>
      <c r="E2473" s="80">
        <v>2</v>
      </c>
      <c r="F2473" s="125">
        <v>215000.5</v>
      </c>
      <c r="G2473" s="80">
        <f t="shared" si="27"/>
        <v>430001</v>
      </c>
      <c r="H2473" s="80">
        <f>G2473</f>
        <v>430001</v>
      </c>
      <c r="I2473" s="80" t="s">
        <v>674</v>
      </c>
      <c r="J2473" s="126"/>
      <c r="K2473" s="125"/>
    </row>
    <row r="2474" spans="1:11" customFormat="1" ht="16.5" x14ac:dyDescent="0.3">
      <c r="A2474" s="135"/>
      <c r="B2474" s="132"/>
      <c r="C2474" s="126"/>
      <c r="D2474" s="134"/>
      <c r="E2474" s="80"/>
      <c r="F2474" s="125"/>
      <c r="G2474" s="80">
        <f t="shared" si="27"/>
        <v>0</v>
      </c>
      <c r="H2474" s="80"/>
      <c r="I2474" s="80"/>
      <c r="J2474" s="126"/>
      <c r="K2474" s="125"/>
    </row>
    <row r="2475" spans="1:11" customFormat="1" ht="16.5" x14ac:dyDescent="0.3">
      <c r="A2475" s="135">
        <v>43389</v>
      </c>
      <c r="B2475" s="132" t="s">
        <v>2496</v>
      </c>
      <c r="C2475" s="126" t="s">
        <v>1893</v>
      </c>
      <c r="D2475" s="134" t="s">
        <v>1094</v>
      </c>
      <c r="E2475" s="80">
        <v>36</v>
      </c>
      <c r="F2475" s="125">
        <v>215000.5</v>
      </c>
      <c r="G2475" s="80">
        <f t="shared" si="27"/>
        <v>7740018</v>
      </c>
      <c r="H2475" s="80"/>
      <c r="I2475" s="80"/>
      <c r="J2475" s="126"/>
      <c r="K2475" s="125"/>
    </row>
    <row r="2476" spans="1:11" customFormat="1" ht="16.5" x14ac:dyDescent="0.3">
      <c r="A2476" s="135"/>
      <c r="B2476" s="132"/>
      <c r="C2476" s="126"/>
      <c r="D2476" s="134" t="s">
        <v>109</v>
      </c>
      <c r="E2476" s="80">
        <v>24</v>
      </c>
      <c r="F2476" s="125">
        <v>230000.1</v>
      </c>
      <c r="G2476" s="80">
        <f t="shared" si="27"/>
        <v>5520002.4000000004</v>
      </c>
      <c r="H2476" s="80"/>
      <c r="I2476" s="80"/>
      <c r="J2476" s="126"/>
      <c r="K2476" s="125"/>
    </row>
    <row r="2477" spans="1:11" customFormat="1" ht="16.5" x14ac:dyDescent="0.3">
      <c r="A2477" s="135"/>
      <c r="B2477" s="132"/>
      <c r="C2477" s="126"/>
      <c r="D2477" s="134" t="s">
        <v>887</v>
      </c>
      <c r="E2477" s="80">
        <v>24</v>
      </c>
      <c r="F2477" s="125">
        <v>230000.1</v>
      </c>
      <c r="G2477" s="80">
        <f t="shared" si="27"/>
        <v>5520002.4000000004</v>
      </c>
      <c r="H2477" s="80">
        <f>SUM(G2475:G2477)</f>
        <v>18780022.800000001</v>
      </c>
      <c r="I2477" s="80" t="s">
        <v>1756</v>
      </c>
      <c r="J2477" s="126"/>
      <c r="K2477" s="125"/>
    </row>
    <row r="2478" spans="1:11" customFormat="1" ht="16.5" x14ac:dyDescent="0.3">
      <c r="A2478" s="135"/>
      <c r="B2478" s="132"/>
      <c r="C2478" s="126"/>
      <c r="D2478" s="134"/>
      <c r="E2478" s="80"/>
      <c r="F2478" s="125"/>
      <c r="G2478" s="80">
        <f t="shared" si="27"/>
        <v>0</v>
      </c>
      <c r="H2478" s="80"/>
      <c r="I2478" s="80"/>
      <c r="J2478" s="126"/>
      <c r="K2478" s="125"/>
    </row>
    <row r="2479" spans="1:11" customFormat="1" ht="16.5" x14ac:dyDescent="0.3">
      <c r="A2479" s="135">
        <v>43389</v>
      </c>
      <c r="B2479" s="132" t="s">
        <v>2497</v>
      </c>
      <c r="C2479" s="126" t="s">
        <v>820</v>
      </c>
      <c r="D2479" s="134" t="s">
        <v>1094</v>
      </c>
      <c r="E2479" s="80">
        <v>5</v>
      </c>
      <c r="F2479" s="125">
        <v>215000.5</v>
      </c>
      <c r="G2479" s="80">
        <f t="shared" si="27"/>
        <v>1075002.5</v>
      </c>
      <c r="H2479" s="80"/>
      <c r="I2479" s="80"/>
      <c r="J2479" s="126"/>
      <c r="K2479" s="125"/>
    </row>
    <row r="2480" spans="1:11" customFormat="1" ht="16.5" x14ac:dyDescent="0.3">
      <c r="A2480" s="135"/>
      <c r="B2480" s="132"/>
      <c r="C2480" s="126"/>
      <c r="D2480" s="134" t="s">
        <v>887</v>
      </c>
      <c r="E2480" s="80">
        <v>4</v>
      </c>
      <c r="F2480" s="125">
        <v>230000.1</v>
      </c>
      <c r="G2480" s="80">
        <f t="shared" si="27"/>
        <v>920000.4</v>
      </c>
      <c r="H2480" s="80">
        <f>SUM(G2479:G2480)</f>
        <v>1995002.9</v>
      </c>
      <c r="I2480" s="80" t="s">
        <v>1215</v>
      </c>
      <c r="J2480" s="126"/>
      <c r="K2480" s="125"/>
    </row>
    <row r="2481" spans="1:11" customFormat="1" ht="16.5" x14ac:dyDescent="0.3">
      <c r="A2481" s="135"/>
      <c r="B2481" s="132"/>
      <c r="C2481" s="126"/>
      <c r="D2481" s="134"/>
      <c r="E2481" s="80"/>
      <c r="F2481" s="125"/>
      <c r="G2481" s="80">
        <f t="shared" si="27"/>
        <v>0</v>
      </c>
      <c r="H2481" s="80"/>
      <c r="I2481" s="80"/>
      <c r="J2481" s="126"/>
      <c r="K2481" s="125"/>
    </row>
    <row r="2482" spans="1:11" customFormat="1" ht="16.5" x14ac:dyDescent="0.3">
      <c r="A2482" s="135">
        <v>43389</v>
      </c>
      <c r="B2482" s="132" t="s">
        <v>2498</v>
      </c>
      <c r="C2482" s="126" t="s">
        <v>2499</v>
      </c>
      <c r="D2482" s="134" t="s">
        <v>2482</v>
      </c>
      <c r="E2482" s="80">
        <v>1</v>
      </c>
      <c r="F2482" s="125">
        <v>204300.36</v>
      </c>
      <c r="G2482" s="80">
        <f t="shared" si="27"/>
        <v>204300.36</v>
      </c>
      <c r="H2482" s="80">
        <f>G2482</f>
        <v>204300.36</v>
      </c>
      <c r="I2482" s="80" t="s">
        <v>309</v>
      </c>
      <c r="J2482" s="126"/>
      <c r="K2482" s="125"/>
    </row>
    <row r="2483" spans="1:11" customFormat="1" ht="16.5" x14ac:dyDescent="0.3">
      <c r="A2483" s="135"/>
      <c r="B2483" s="132"/>
      <c r="C2483" s="126"/>
      <c r="D2483" s="134"/>
      <c r="E2483" s="80"/>
      <c r="F2483" s="125"/>
      <c r="G2483" s="80">
        <f t="shared" si="27"/>
        <v>0</v>
      </c>
      <c r="H2483" s="80"/>
      <c r="I2483" s="80"/>
      <c r="J2483" s="126"/>
      <c r="K2483" s="125"/>
    </row>
    <row r="2484" spans="1:11" customFormat="1" ht="16.5" x14ac:dyDescent="0.3">
      <c r="A2484" s="135">
        <v>43389</v>
      </c>
      <c r="B2484" s="132" t="s">
        <v>2500</v>
      </c>
      <c r="C2484" s="126" t="s">
        <v>2501</v>
      </c>
      <c r="D2484" s="134" t="s">
        <v>31</v>
      </c>
      <c r="E2484" s="80">
        <v>1</v>
      </c>
      <c r="F2484" s="125">
        <v>558600</v>
      </c>
      <c r="G2484" s="80">
        <f t="shared" si="27"/>
        <v>558600</v>
      </c>
      <c r="H2484" s="80">
        <f>G2484</f>
        <v>558600</v>
      </c>
      <c r="I2484" s="80" t="s">
        <v>312</v>
      </c>
      <c r="J2484" s="126"/>
      <c r="K2484" s="125"/>
    </row>
    <row r="2485" spans="1:11" customFormat="1" ht="16.5" x14ac:dyDescent="0.3">
      <c r="A2485" s="135"/>
      <c r="B2485" s="132"/>
      <c r="C2485" s="126"/>
      <c r="D2485" s="134"/>
      <c r="E2485" s="80"/>
      <c r="F2485" s="125"/>
      <c r="G2485" s="80">
        <f t="shared" si="27"/>
        <v>0</v>
      </c>
      <c r="H2485" s="80"/>
      <c r="I2485" s="80"/>
      <c r="J2485" s="126"/>
      <c r="K2485" s="125"/>
    </row>
    <row r="2486" spans="1:11" customFormat="1" ht="16.5" x14ac:dyDescent="0.3">
      <c r="A2486" s="137">
        <v>43389</v>
      </c>
      <c r="B2486" s="138" t="s">
        <v>2502</v>
      </c>
      <c r="C2486" s="139" t="s">
        <v>1460</v>
      </c>
      <c r="D2486" s="140" t="s">
        <v>28</v>
      </c>
      <c r="E2486" s="86">
        <v>6</v>
      </c>
      <c r="F2486" s="141">
        <v>574750</v>
      </c>
      <c r="G2486" s="86">
        <f t="shared" si="27"/>
        <v>3448500</v>
      </c>
      <c r="H2486" s="86"/>
      <c r="I2486" s="80"/>
      <c r="J2486" s="126"/>
      <c r="K2486" s="125"/>
    </row>
    <row r="2487" spans="1:11" customFormat="1" ht="16.5" x14ac:dyDescent="0.3">
      <c r="A2487" s="137"/>
      <c r="B2487" s="138"/>
      <c r="C2487" s="139"/>
      <c r="D2487" s="140" t="s">
        <v>1325</v>
      </c>
      <c r="E2487" s="86">
        <v>2</v>
      </c>
      <c r="F2487" s="141">
        <v>637450</v>
      </c>
      <c r="G2487" s="86">
        <f t="shared" si="27"/>
        <v>1274900</v>
      </c>
      <c r="H2487" s="86"/>
      <c r="I2487" s="80"/>
      <c r="J2487" s="126"/>
      <c r="K2487" s="125"/>
    </row>
    <row r="2488" spans="1:11" customFormat="1" ht="16.5" x14ac:dyDescent="0.3">
      <c r="A2488" s="137"/>
      <c r="B2488" s="138"/>
      <c r="C2488" s="139"/>
      <c r="D2488" s="140" t="s">
        <v>887</v>
      </c>
      <c r="E2488" s="86">
        <v>24</v>
      </c>
      <c r="F2488" s="141">
        <v>230000.1</v>
      </c>
      <c r="G2488" s="86">
        <f t="shared" si="27"/>
        <v>5520002.4000000004</v>
      </c>
      <c r="H2488" s="86">
        <f>SUM(G2486:G2488)</f>
        <v>10243402.4</v>
      </c>
      <c r="I2488" s="80" t="s">
        <v>309</v>
      </c>
      <c r="J2488" s="126"/>
      <c r="K2488" s="125"/>
    </row>
    <row r="2489" spans="1:11" customFormat="1" ht="16.5" x14ac:dyDescent="0.3">
      <c r="A2489" s="135"/>
      <c r="B2489" s="132"/>
      <c r="C2489" s="126"/>
      <c r="D2489" s="134"/>
      <c r="E2489" s="80"/>
      <c r="F2489" s="125"/>
      <c r="G2489" s="80">
        <f t="shared" si="27"/>
        <v>0</v>
      </c>
      <c r="H2489" s="80"/>
      <c r="I2489" s="80"/>
      <c r="J2489" s="126"/>
      <c r="K2489" s="125"/>
    </row>
    <row r="2490" spans="1:11" customFormat="1" ht="16.5" x14ac:dyDescent="0.3">
      <c r="A2490" s="135">
        <v>43389</v>
      </c>
      <c r="B2490" s="132" t="s">
        <v>2503</v>
      </c>
      <c r="C2490" s="126" t="s">
        <v>1019</v>
      </c>
      <c r="D2490" s="134" t="s">
        <v>887</v>
      </c>
      <c r="E2490" s="80">
        <v>4</v>
      </c>
      <c r="F2490" s="125">
        <v>230000.1</v>
      </c>
      <c r="G2490" s="80">
        <f t="shared" si="27"/>
        <v>920000.4</v>
      </c>
      <c r="H2490" s="80">
        <f>G2490</f>
        <v>920000.4</v>
      </c>
      <c r="I2490" s="80" t="s">
        <v>309</v>
      </c>
      <c r="J2490" s="126"/>
      <c r="K2490" s="125"/>
    </row>
    <row r="2491" spans="1:11" customFormat="1" ht="16.5" x14ac:dyDescent="0.3">
      <c r="A2491" s="135"/>
      <c r="B2491" s="132"/>
      <c r="C2491" s="126"/>
      <c r="D2491" s="134"/>
      <c r="E2491" s="80"/>
      <c r="F2491" s="125"/>
      <c r="G2491" s="80">
        <f t="shared" si="27"/>
        <v>0</v>
      </c>
      <c r="H2491" s="80"/>
      <c r="I2491" s="80"/>
      <c r="J2491" s="126"/>
      <c r="K2491" s="125"/>
    </row>
    <row r="2492" spans="1:11" customFormat="1" ht="16.5" x14ac:dyDescent="0.3">
      <c r="A2492" s="135">
        <v>43389</v>
      </c>
      <c r="B2492" s="132" t="s">
        <v>2504</v>
      </c>
      <c r="C2492" s="126" t="s">
        <v>44</v>
      </c>
      <c r="D2492" s="134" t="s">
        <v>1094</v>
      </c>
      <c r="E2492" s="80">
        <v>3</v>
      </c>
      <c r="F2492" s="125">
        <v>215000.5</v>
      </c>
      <c r="G2492" s="80">
        <f t="shared" si="27"/>
        <v>645001.5</v>
      </c>
      <c r="H2492" s="80">
        <f>G2492</f>
        <v>645001.5</v>
      </c>
      <c r="I2492" s="80" t="s">
        <v>309</v>
      </c>
      <c r="J2492" s="126"/>
      <c r="K2492" s="125"/>
    </row>
    <row r="2493" spans="1:11" customFormat="1" ht="16.5" x14ac:dyDescent="0.3">
      <c r="A2493" s="135"/>
      <c r="B2493" s="132"/>
      <c r="C2493" s="126"/>
      <c r="D2493" s="134"/>
      <c r="E2493" s="80"/>
      <c r="F2493" s="125"/>
      <c r="G2493" s="80">
        <f t="shared" si="27"/>
        <v>0</v>
      </c>
      <c r="H2493" s="80"/>
      <c r="I2493" s="80"/>
      <c r="J2493" s="126"/>
      <c r="K2493" s="125"/>
    </row>
    <row r="2494" spans="1:11" customFormat="1" ht="16.5" x14ac:dyDescent="0.3">
      <c r="A2494" s="135">
        <v>43389</v>
      </c>
      <c r="B2494" s="132" t="s">
        <v>2505</v>
      </c>
      <c r="C2494" s="126" t="s">
        <v>170</v>
      </c>
      <c r="D2494" s="134" t="s">
        <v>109</v>
      </c>
      <c r="E2494" s="80">
        <v>3</v>
      </c>
      <c r="F2494" s="125">
        <v>230000.1</v>
      </c>
      <c r="G2494" s="80">
        <f t="shared" si="27"/>
        <v>690000.3</v>
      </c>
      <c r="H2494" s="80">
        <f>G2494</f>
        <v>690000.3</v>
      </c>
      <c r="I2494" s="80" t="s">
        <v>309</v>
      </c>
      <c r="J2494" s="126"/>
      <c r="K2494" s="125"/>
    </row>
    <row r="2495" spans="1:11" customFormat="1" ht="16.5" x14ac:dyDescent="0.3">
      <c r="A2495" s="135"/>
      <c r="B2495" s="132"/>
      <c r="C2495" s="126"/>
      <c r="D2495" s="134"/>
      <c r="E2495" s="80"/>
      <c r="F2495" s="125"/>
      <c r="G2495" s="80">
        <f t="shared" si="27"/>
        <v>0</v>
      </c>
      <c r="H2495" s="80"/>
      <c r="I2495" s="80"/>
      <c r="J2495" s="126"/>
      <c r="K2495" s="125"/>
    </row>
    <row r="2496" spans="1:11" customFormat="1" ht="16.5" x14ac:dyDescent="0.3">
      <c r="A2496" s="135">
        <v>43389</v>
      </c>
      <c r="B2496" s="132" t="s">
        <v>2506</v>
      </c>
      <c r="C2496" s="126" t="s">
        <v>2507</v>
      </c>
      <c r="D2496" s="134" t="s">
        <v>2508</v>
      </c>
      <c r="E2496" s="80">
        <v>1</v>
      </c>
      <c r="F2496" s="125">
        <v>391399.52500000002</v>
      </c>
      <c r="G2496" s="80">
        <f t="shared" si="27"/>
        <v>391399.52500000002</v>
      </c>
      <c r="H2496" s="80"/>
      <c r="I2496" s="80"/>
      <c r="J2496" s="126"/>
      <c r="K2496" s="125"/>
    </row>
    <row r="2497" spans="1:11" customFormat="1" ht="16.5" x14ac:dyDescent="0.3">
      <c r="A2497" s="135"/>
      <c r="B2497" s="132"/>
      <c r="C2497" s="126"/>
      <c r="D2497" s="134" t="s">
        <v>1755</v>
      </c>
      <c r="E2497" s="80">
        <v>1</v>
      </c>
      <c r="F2497" s="125">
        <v>165000</v>
      </c>
      <c r="G2497" s="80">
        <f t="shared" si="27"/>
        <v>165000</v>
      </c>
      <c r="H2497" s="80"/>
      <c r="I2497" s="80"/>
      <c r="J2497" s="126"/>
      <c r="K2497" s="125"/>
    </row>
    <row r="2498" spans="1:11" customFormat="1" ht="16.5" x14ac:dyDescent="0.3">
      <c r="A2498" s="135"/>
      <c r="B2498" s="132"/>
      <c r="C2498" s="126"/>
      <c r="D2498" s="134" t="s">
        <v>1549</v>
      </c>
      <c r="E2498" s="80">
        <v>1</v>
      </c>
      <c r="F2498" s="125">
        <v>165000</v>
      </c>
      <c r="G2498" s="80">
        <f t="shared" si="27"/>
        <v>165000</v>
      </c>
      <c r="H2498" s="80"/>
      <c r="I2498" s="80"/>
      <c r="J2498" s="126"/>
      <c r="K2498" s="125"/>
    </row>
    <row r="2499" spans="1:11" customFormat="1" ht="16.5" x14ac:dyDescent="0.3">
      <c r="A2499" s="135"/>
      <c r="B2499" s="132"/>
      <c r="C2499" s="126"/>
      <c r="D2499" s="134" t="s">
        <v>2509</v>
      </c>
      <c r="E2499" s="80">
        <v>1</v>
      </c>
      <c r="F2499" s="125">
        <v>219450</v>
      </c>
      <c r="G2499" s="80">
        <f t="shared" si="27"/>
        <v>219450</v>
      </c>
      <c r="H2499" s="80"/>
      <c r="I2499" s="80"/>
      <c r="J2499" s="126"/>
      <c r="K2499" s="125"/>
    </row>
    <row r="2500" spans="1:11" customFormat="1" ht="16.5" x14ac:dyDescent="0.3">
      <c r="A2500" s="135"/>
      <c r="B2500" s="132"/>
      <c r="C2500" s="126"/>
      <c r="D2500" s="134" t="s">
        <v>2510</v>
      </c>
      <c r="E2500" s="80">
        <v>1</v>
      </c>
      <c r="F2500" s="125">
        <v>165000</v>
      </c>
      <c r="G2500" s="80">
        <f t="shared" si="27"/>
        <v>165000</v>
      </c>
      <c r="H2500" s="80"/>
      <c r="I2500" s="80"/>
      <c r="J2500" s="126"/>
      <c r="K2500" s="125"/>
    </row>
    <row r="2501" spans="1:11" customFormat="1" ht="16.5" x14ac:dyDescent="0.3">
      <c r="A2501" s="135"/>
      <c r="B2501" s="132"/>
      <c r="C2501" s="126"/>
      <c r="D2501" s="134" t="s">
        <v>1937</v>
      </c>
      <c r="E2501" s="80">
        <v>1</v>
      </c>
      <c r="F2501" s="125">
        <v>171000.5</v>
      </c>
      <c r="G2501" s="80">
        <f t="shared" si="27"/>
        <v>171000.5</v>
      </c>
      <c r="H2501" s="80"/>
      <c r="I2501" s="80"/>
      <c r="J2501" s="126"/>
      <c r="K2501" s="125"/>
    </row>
    <row r="2502" spans="1:11" customFormat="1" ht="16.5" x14ac:dyDescent="0.3">
      <c r="A2502" s="135"/>
      <c r="B2502" s="132"/>
      <c r="C2502" s="126"/>
      <c r="D2502" s="134" t="s">
        <v>2511</v>
      </c>
      <c r="E2502" s="80">
        <v>1</v>
      </c>
      <c r="F2502" s="125">
        <v>219450</v>
      </c>
      <c r="G2502" s="80">
        <f t="shared" si="27"/>
        <v>219450</v>
      </c>
      <c r="H2502" s="80">
        <f>SUM(G2496:G2502)</f>
        <v>1496300.0249999999</v>
      </c>
      <c r="I2502" s="80" t="s">
        <v>309</v>
      </c>
      <c r="J2502" s="126"/>
      <c r="K2502" s="125"/>
    </row>
    <row r="2503" spans="1:11" customFormat="1" ht="16.5" x14ac:dyDescent="0.3">
      <c r="A2503" s="135"/>
      <c r="B2503" s="132"/>
      <c r="C2503" s="126"/>
      <c r="D2503" s="134"/>
      <c r="E2503" s="80"/>
      <c r="F2503" s="125"/>
      <c r="G2503" s="80">
        <f t="shared" si="27"/>
        <v>0</v>
      </c>
      <c r="H2503" s="80"/>
      <c r="I2503" s="80"/>
      <c r="J2503" s="126"/>
      <c r="K2503" s="125"/>
    </row>
    <row r="2504" spans="1:11" customFormat="1" ht="16.5" x14ac:dyDescent="0.3">
      <c r="A2504" s="135">
        <v>43389</v>
      </c>
      <c r="B2504" s="132" t="s">
        <v>2512</v>
      </c>
      <c r="C2504" s="126" t="s">
        <v>2513</v>
      </c>
      <c r="D2504" s="134" t="s">
        <v>1094</v>
      </c>
      <c r="E2504" s="80">
        <v>4</v>
      </c>
      <c r="F2504" s="125">
        <v>215000.5</v>
      </c>
      <c r="G2504" s="80">
        <f t="shared" si="27"/>
        <v>860002</v>
      </c>
      <c r="H2504" s="80">
        <f>G2504</f>
        <v>860002</v>
      </c>
      <c r="I2504" s="80" t="s">
        <v>315</v>
      </c>
      <c r="J2504" s="126"/>
      <c r="K2504" s="125"/>
    </row>
    <row r="2505" spans="1:11" customFormat="1" ht="16.5" x14ac:dyDescent="0.3">
      <c r="A2505" s="135"/>
      <c r="B2505" s="132"/>
      <c r="C2505" s="126"/>
      <c r="D2505" s="134"/>
      <c r="E2505" s="80"/>
      <c r="F2505" s="125"/>
      <c r="G2505" s="80">
        <f t="shared" si="27"/>
        <v>0</v>
      </c>
      <c r="H2505" s="80"/>
      <c r="I2505" s="80"/>
      <c r="J2505" s="126"/>
      <c r="K2505" s="125"/>
    </row>
    <row r="2506" spans="1:11" customFormat="1" ht="16.5" x14ac:dyDescent="0.3">
      <c r="A2506" s="135">
        <v>43389</v>
      </c>
      <c r="B2506" s="132" t="s">
        <v>2514</v>
      </c>
      <c r="C2506" s="126" t="s">
        <v>38</v>
      </c>
      <c r="D2506" s="134" t="s">
        <v>1094</v>
      </c>
      <c r="E2506" s="80">
        <v>72</v>
      </c>
      <c r="F2506" s="125">
        <v>215000.5</v>
      </c>
      <c r="G2506" s="80">
        <f t="shared" si="27"/>
        <v>15480036</v>
      </c>
      <c r="H2506" s="80">
        <f>G2506</f>
        <v>15480036</v>
      </c>
      <c r="I2506" s="80" t="s">
        <v>310</v>
      </c>
      <c r="J2506" s="126"/>
      <c r="K2506" s="125"/>
    </row>
    <row r="2507" spans="1:11" customFormat="1" ht="16.5" x14ac:dyDescent="0.3">
      <c r="A2507" s="135"/>
      <c r="B2507" s="132"/>
      <c r="C2507" s="126"/>
      <c r="D2507" s="134"/>
      <c r="E2507" s="80"/>
      <c r="F2507" s="125"/>
      <c r="G2507" s="80">
        <f t="shared" si="27"/>
        <v>0</v>
      </c>
      <c r="H2507" s="80"/>
      <c r="I2507" s="80"/>
      <c r="J2507" s="126"/>
      <c r="K2507" s="125"/>
    </row>
    <row r="2508" spans="1:11" customFormat="1" ht="16.5" x14ac:dyDescent="0.3">
      <c r="A2508" s="135">
        <v>43389</v>
      </c>
      <c r="B2508" s="132" t="s">
        <v>2515</v>
      </c>
      <c r="C2508" s="126" t="s">
        <v>30</v>
      </c>
      <c r="D2508" s="134" t="s">
        <v>31</v>
      </c>
      <c r="E2508" s="80">
        <v>2</v>
      </c>
      <c r="F2508" s="125">
        <v>529199.55000000005</v>
      </c>
      <c r="G2508" s="80">
        <f t="shared" si="27"/>
        <v>1058399.1000000001</v>
      </c>
      <c r="H2508" s="80"/>
      <c r="I2508" s="80"/>
      <c r="J2508" s="126"/>
      <c r="K2508" s="125"/>
    </row>
    <row r="2509" spans="1:11" customFormat="1" ht="16.5" x14ac:dyDescent="0.3">
      <c r="A2509" s="135"/>
      <c r="B2509" s="132"/>
      <c r="C2509" s="126"/>
      <c r="D2509" s="134" t="s">
        <v>20</v>
      </c>
      <c r="E2509" s="80">
        <v>3</v>
      </c>
      <c r="F2509" s="125">
        <v>544500</v>
      </c>
      <c r="G2509" s="80">
        <f t="shared" si="27"/>
        <v>1633500</v>
      </c>
      <c r="H2509" s="80">
        <f>SUM(G2508:G2509)</f>
        <v>2691899.1</v>
      </c>
      <c r="I2509" s="80" t="s">
        <v>309</v>
      </c>
      <c r="J2509" s="126"/>
      <c r="K2509" s="125"/>
    </row>
    <row r="2510" spans="1:11" customFormat="1" ht="16.5" x14ac:dyDescent="0.3">
      <c r="A2510" s="135"/>
      <c r="B2510" s="132"/>
      <c r="C2510" s="126"/>
      <c r="D2510" s="134"/>
      <c r="E2510" s="80"/>
      <c r="F2510" s="125"/>
      <c r="G2510" s="80">
        <f t="shared" si="27"/>
        <v>0</v>
      </c>
      <c r="H2510" s="80"/>
      <c r="I2510" s="80"/>
      <c r="J2510" s="126"/>
      <c r="K2510" s="125"/>
    </row>
    <row r="2511" spans="1:11" customFormat="1" ht="16.5" x14ac:dyDescent="0.3">
      <c r="A2511" s="135">
        <v>43389</v>
      </c>
      <c r="B2511" s="132" t="s">
        <v>2516</v>
      </c>
      <c r="C2511" s="126" t="s">
        <v>2517</v>
      </c>
      <c r="D2511" s="134" t="s">
        <v>2482</v>
      </c>
      <c r="E2511" s="80">
        <v>24</v>
      </c>
      <c r="F2511" s="125">
        <v>204300.4</v>
      </c>
      <c r="G2511" s="80">
        <f t="shared" si="27"/>
        <v>4903209.5999999996</v>
      </c>
      <c r="H2511" s="80">
        <f>G2511</f>
        <v>4903209.5999999996</v>
      </c>
      <c r="I2511" s="80" t="s">
        <v>309</v>
      </c>
      <c r="J2511" s="126"/>
      <c r="K2511" s="125"/>
    </row>
    <row r="2512" spans="1:11" customFormat="1" ht="16.5" x14ac:dyDescent="0.3">
      <c r="A2512" s="135"/>
      <c r="B2512" s="132"/>
      <c r="C2512" s="126"/>
      <c r="D2512" s="134"/>
      <c r="E2512" s="80"/>
      <c r="F2512" s="125"/>
      <c r="G2512" s="80">
        <f t="shared" si="27"/>
        <v>0</v>
      </c>
      <c r="H2512" s="80"/>
      <c r="I2512" s="80"/>
      <c r="J2512" s="126"/>
      <c r="K2512" s="125"/>
    </row>
    <row r="2513" spans="1:11" customFormat="1" ht="16.5" x14ac:dyDescent="0.3">
      <c r="A2513" s="135">
        <v>43389</v>
      </c>
      <c r="B2513" s="132" t="s">
        <v>2518</v>
      </c>
      <c r="C2513" s="126" t="s">
        <v>2086</v>
      </c>
      <c r="D2513" s="134" t="s">
        <v>28</v>
      </c>
      <c r="E2513" s="80">
        <v>1</v>
      </c>
      <c r="F2513" s="125">
        <v>574750</v>
      </c>
      <c r="G2513" s="80">
        <f t="shared" si="27"/>
        <v>574750</v>
      </c>
      <c r="H2513" s="80">
        <f>G2513</f>
        <v>574750</v>
      </c>
      <c r="I2513" s="80" t="s">
        <v>1756</v>
      </c>
      <c r="J2513" s="126"/>
      <c r="K2513" s="125"/>
    </row>
    <row r="2514" spans="1:11" customFormat="1" ht="16.5" x14ac:dyDescent="0.3">
      <c r="A2514" s="135"/>
      <c r="B2514" s="132"/>
      <c r="C2514" s="126"/>
      <c r="D2514" s="134"/>
      <c r="E2514" s="80"/>
      <c r="F2514" s="125"/>
      <c r="G2514" s="80">
        <f t="shared" si="27"/>
        <v>0</v>
      </c>
      <c r="H2514" s="80"/>
      <c r="I2514" s="80"/>
      <c r="J2514" s="126"/>
      <c r="K2514" s="125"/>
    </row>
    <row r="2515" spans="1:11" customFormat="1" ht="16.5" x14ac:dyDescent="0.3">
      <c r="A2515" s="135">
        <v>43389</v>
      </c>
      <c r="B2515" s="132" t="s">
        <v>2519</v>
      </c>
      <c r="C2515" s="126" t="s">
        <v>2153</v>
      </c>
      <c r="D2515" s="134" t="s">
        <v>2154</v>
      </c>
      <c r="E2515" s="80">
        <v>3</v>
      </c>
      <c r="F2515" s="125">
        <v>804999.8</v>
      </c>
      <c r="G2515" s="80">
        <f t="shared" si="27"/>
        <v>2414999.4000000004</v>
      </c>
      <c r="H2515" s="80">
        <f>G2515</f>
        <v>2414999.4000000004</v>
      </c>
      <c r="I2515" s="80" t="s">
        <v>1216</v>
      </c>
      <c r="J2515" s="126"/>
      <c r="K2515" s="125"/>
    </row>
    <row r="2516" spans="1:11" customFormat="1" ht="16.5" x14ac:dyDescent="0.3">
      <c r="A2516" s="135"/>
      <c r="B2516" s="132"/>
      <c r="C2516" s="126"/>
      <c r="D2516" s="134"/>
      <c r="E2516" s="80"/>
      <c r="F2516" s="125"/>
      <c r="G2516" s="80">
        <f t="shared" si="27"/>
        <v>0</v>
      </c>
      <c r="H2516" s="80"/>
      <c r="I2516" s="80"/>
      <c r="J2516" s="126"/>
      <c r="K2516" s="125"/>
    </row>
    <row r="2517" spans="1:11" customFormat="1" ht="16.5" x14ac:dyDescent="0.3">
      <c r="A2517" s="135">
        <v>43389</v>
      </c>
      <c r="B2517" s="132" t="s">
        <v>2520</v>
      </c>
      <c r="C2517" s="126" t="s">
        <v>1769</v>
      </c>
      <c r="D2517" s="134" t="s">
        <v>1772</v>
      </c>
      <c r="E2517" s="80">
        <v>12</v>
      </c>
      <c r="F2517" s="125">
        <v>250199.7</v>
      </c>
      <c r="G2517" s="80">
        <f t="shared" si="27"/>
        <v>3002396.4000000004</v>
      </c>
      <c r="H2517" s="80">
        <f>G2517</f>
        <v>3002396.4000000004</v>
      </c>
      <c r="I2517" s="80" t="s">
        <v>309</v>
      </c>
      <c r="J2517" s="126"/>
      <c r="K2517" s="125"/>
    </row>
    <row r="2518" spans="1:11" customFormat="1" ht="16.5" x14ac:dyDescent="0.3">
      <c r="A2518" s="135"/>
      <c r="B2518" s="132"/>
      <c r="C2518" s="126"/>
      <c r="D2518" s="134"/>
      <c r="E2518" s="80"/>
      <c r="F2518" s="125"/>
      <c r="G2518" s="80">
        <f t="shared" si="27"/>
        <v>0</v>
      </c>
      <c r="H2518" s="80"/>
      <c r="I2518" s="80"/>
      <c r="J2518" s="126"/>
      <c r="K2518" s="125"/>
    </row>
    <row r="2519" spans="1:11" customFormat="1" ht="16.5" x14ac:dyDescent="0.3">
      <c r="A2519" s="135">
        <v>43389</v>
      </c>
      <c r="B2519" s="132" t="s">
        <v>2521</v>
      </c>
      <c r="C2519" s="126" t="s">
        <v>2491</v>
      </c>
      <c r="D2519" s="134" t="s">
        <v>1094</v>
      </c>
      <c r="E2519" s="80">
        <v>1</v>
      </c>
      <c r="F2519" s="125">
        <v>215000.5</v>
      </c>
      <c r="G2519" s="80">
        <f t="shared" si="27"/>
        <v>215000.5</v>
      </c>
      <c r="H2519" s="80">
        <f>G2519</f>
        <v>215000.5</v>
      </c>
      <c r="I2519" s="80" t="s">
        <v>1215</v>
      </c>
      <c r="J2519" s="126"/>
      <c r="K2519" s="125"/>
    </row>
    <row r="2520" spans="1:11" customFormat="1" ht="16.5" x14ac:dyDescent="0.3">
      <c r="A2520" s="135"/>
      <c r="B2520" s="132"/>
      <c r="C2520" s="126"/>
      <c r="D2520" s="134"/>
      <c r="E2520" s="80"/>
      <c r="F2520" s="125"/>
      <c r="G2520" s="80">
        <f t="shared" si="27"/>
        <v>0</v>
      </c>
      <c r="H2520" s="80"/>
      <c r="I2520" s="80"/>
      <c r="J2520" s="126"/>
      <c r="K2520" s="125"/>
    </row>
    <row r="2521" spans="1:11" customFormat="1" ht="16.5" x14ac:dyDescent="0.3">
      <c r="A2521" s="135">
        <v>43389</v>
      </c>
      <c r="B2521" s="132" t="s">
        <v>2522</v>
      </c>
      <c r="C2521" s="126" t="s">
        <v>811</v>
      </c>
      <c r="D2521" s="134" t="s">
        <v>2523</v>
      </c>
      <c r="E2521" s="80">
        <v>1</v>
      </c>
      <c r="F2521" s="125">
        <v>571000.1</v>
      </c>
      <c r="G2521" s="80">
        <f t="shared" si="27"/>
        <v>571000.1</v>
      </c>
      <c r="H2521" s="80">
        <f>G2521</f>
        <v>571000.1</v>
      </c>
      <c r="I2521" s="80" t="s">
        <v>1215</v>
      </c>
      <c r="J2521" s="126"/>
      <c r="K2521" s="125"/>
    </row>
    <row r="2522" spans="1:11" customFormat="1" ht="16.5" x14ac:dyDescent="0.3">
      <c r="A2522" s="135"/>
      <c r="B2522" s="132"/>
      <c r="C2522" s="126"/>
      <c r="D2522" s="134"/>
      <c r="E2522" s="80"/>
      <c r="F2522" s="125"/>
      <c r="G2522" s="80">
        <f t="shared" si="27"/>
        <v>0</v>
      </c>
      <c r="H2522" s="80"/>
      <c r="I2522" s="80"/>
      <c r="J2522" s="126"/>
      <c r="K2522" s="125"/>
    </row>
    <row r="2523" spans="1:11" customFormat="1" ht="16.5" x14ac:dyDescent="0.3">
      <c r="A2523" s="135">
        <v>43389</v>
      </c>
      <c r="B2523" s="132" t="s">
        <v>2525</v>
      </c>
      <c r="C2523" s="126" t="s">
        <v>2006</v>
      </c>
      <c r="D2523" s="134" t="s">
        <v>2526</v>
      </c>
      <c r="E2523" s="80">
        <v>1</v>
      </c>
      <c r="F2523" s="125">
        <v>571000.1</v>
      </c>
      <c r="G2523" s="80">
        <f t="shared" si="27"/>
        <v>571000.1</v>
      </c>
      <c r="H2523" s="80"/>
      <c r="I2523" s="80"/>
      <c r="J2523" s="126"/>
      <c r="K2523" s="125"/>
    </row>
    <row r="2524" spans="1:11" customFormat="1" ht="16.5" x14ac:dyDescent="0.3">
      <c r="A2524" s="135"/>
      <c r="B2524" s="132"/>
      <c r="C2524" s="126"/>
      <c r="D2524" s="134" t="s">
        <v>1857</v>
      </c>
      <c r="E2524" s="80">
        <v>1</v>
      </c>
      <c r="F2524" s="125">
        <v>770999.9</v>
      </c>
      <c r="G2524" s="80">
        <f t="shared" si="27"/>
        <v>770999.9</v>
      </c>
      <c r="H2524" s="80"/>
      <c r="I2524" s="80"/>
      <c r="J2524" s="126"/>
      <c r="K2524" s="125"/>
    </row>
    <row r="2525" spans="1:11" customFormat="1" ht="16.5" x14ac:dyDescent="0.3">
      <c r="A2525" s="135"/>
      <c r="B2525" s="132"/>
      <c r="C2525" s="126"/>
      <c r="D2525" s="134" t="s">
        <v>2527</v>
      </c>
      <c r="E2525" s="80">
        <v>1</v>
      </c>
      <c r="F2525" s="125">
        <v>704999.9</v>
      </c>
      <c r="G2525" s="80">
        <f t="shared" si="27"/>
        <v>704999.9</v>
      </c>
      <c r="H2525" s="80">
        <f>SUM(G2523:G2525)</f>
        <v>2046999.9</v>
      </c>
      <c r="I2525" s="80" t="s">
        <v>1215</v>
      </c>
      <c r="J2525" s="126"/>
      <c r="K2525" s="125"/>
    </row>
    <row r="2526" spans="1:11" customFormat="1" ht="16.5" x14ac:dyDescent="0.3">
      <c r="A2526" s="135"/>
      <c r="B2526" s="132"/>
      <c r="C2526" s="126"/>
      <c r="D2526" s="134"/>
      <c r="E2526" s="80"/>
      <c r="F2526" s="125"/>
      <c r="G2526" s="80">
        <f t="shared" si="27"/>
        <v>0</v>
      </c>
      <c r="H2526" s="80"/>
      <c r="I2526" s="80"/>
      <c r="J2526" s="126"/>
      <c r="K2526" s="125"/>
    </row>
    <row r="2527" spans="1:11" customFormat="1" ht="16.5" x14ac:dyDescent="0.3">
      <c r="A2527" s="135">
        <v>43389</v>
      </c>
      <c r="B2527" s="132" t="s">
        <v>2528</v>
      </c>
      <c r="C2527" s="126" t="s">
        <v>2006</v>
      </c>
      <c r="D2527" s="134" t="s">
        <v>1775</v>
      </c>
      <c r="E2527" s="80">
        <v>4</v>
      </c>
      <c r="F2527" s="125">
        <v>244999.7</v>
      </c>
      <c r="G2527" s="80">
        <f t="shared" si="27"/>
        <v>979998.8</v>
      </c>
      <c r="H2527" s="80"/>
      <c r="I2527" s="80"/>
      <c r="J2527" s="126"/>
      <c r="K2527" s="125"/>
    </row>
    <row r="2528" spans="1:11" customFormat="1" ht="16.5" x14ac:dyDescent="0.3">
      <c r="A2528" s="135"/>
      <c r="B2528" s="132"/>
      <c r="C2528" s="126"/>
      <c r="D2528" s="134" t="s">
        <v>1314</v>
      </c>
      <c r="E2528" s="80">
        <v>2</v>
      </c>
      <c r="F2528" s="125">
        <v>244999.7</v>
      </c>
      <c r="G2528" s="80">
        <f t="shared" si="27"/>
        <v>489999.4</v>
      </c>
      <c r="H2528" s="80">
        <f>SUM(G2527:G2528)</f>
        <v>1469998.2000000002</v>
      </c>
      <c r="I2528" s="80" t="s">
        <v>1215</v>
      </c>
      <c r="J2528" s="126"/>
      <c r="K2528" s="125"/>
    </row>
    <row r="2529" spans="1:11" customFormat="1" ht="16.5" x14ac:dyDescent="0.3">
      <c r="A2529" s="135"/>
      <c r="B2529" s="132"/>
      <c r="C2529" s="126"/>
      <c r="D2529" s="134"/>
      <c r="E2529" s="80"/>
      <c r="F2529" s="125"/>
      <c r="G2529" s="80">
        <f t="shared" si="27"/>
        <v>0</v>
      </c>
      <c r="H2529" s="80"/>
      <c r="I2529" s="80"/>
      <c r="J2529" s="126"/>
      <c r="K2529" s="125"/>
    </row>
    <row r="2530" spans="1:11" customFormat="1" ht="16.5" x14ac:dyDescent="0.3">
      <c r="A2530" s="137">
        <v>43390</v>
      </c>
      <c r="B2530" s="138" t="s">
        <v>2529</v>
      </c>
      <c r="C2530" s="139" t="s">
        <v>1957</v>
      </c>
      <c r="D2530" s="140" t="s">
        <v>2547</v>
      </c>
      <c r="E2530" s="86">
        <v>3</v>
      </c>
      <c r="F2530" s="141">
        <v>283099.90500000003</v>
      </c>
      <c r="G2530" s="86">
        <f t="shared" si="27"/>
        <v>849299.71500000008</v>
      </c>
      <c r="H2530" s="86">
        <f>G2530</f>
        <v>849299.71500000008</v>
      </c>
      <c r="I2530" s="80" t="s">
        <v>309</v>
      </c>
      <c r="J2530" s="126"/>
      <c r="K2530" s="125"/>
    </row>
    <row r="2531" spans="1:11" customFormat="1" ht="16.5" x14ac:dyDescent="0.3">
      <c r="A2531" s="135"/>
      <c r="B2531" s="132"/>
      <c r="C2531" s="126"/>
      <c r="D2531" s="134"/>
      <c r="E2531" s="80"/>
      <c r="F2531" s="125"/>
      <c r="G2531" s="80">
        <f t="shared" si="27"/>
        <v>0</v>
      </c>
      <c r="H2531" s="80"/>
      <c r="I2531" s="80"/>
      <c r="J2531" s="126"/>
      <c r="K2531" s="125"/>
    </row>
    <row r="2532" spans="1:11" customFormat="1" ht="16.5" x14ac:dyDescent="0.3">
      <c r="A2532" s="135">
        <v>43390</v>
      </c>
      <c r="B2532" s="132" t="s">
        <v>2530</v>
      </c>
      <c r="C2532" s="126" t="s">
        <v>648</v>
      </c>
      <c r="D2532" s="134" t="s">
        <v>109</v>
      </c>
      <c r="E2532" s="80">
        <v>4</v>
      </c>
      <c r="F2532" s="125">
        <v>230000.1</v>
      </c>
      <c r="G2532" s="80">
        <f t="shared" si="27"/>
        <v>920000.4</v>
      </c>
      <c r="H2532" s="80"/>
      <c r="I2532" s="80"/>
      <c r="J2532" s="126"/>
      <c r="K2532" s="125"/>
    </row>
    <row r="2533" spans="1:11" customFormat="1" ht="16.5" x14ac:dyDescent="0.3">
      <c r="A2533" s="135"/>
      <c r="B2533" s="132"/>
      <c r="C2533" s="126"/>
      <c r="D2533" s="134" t="s">
        <v>887</v>
      </c>
      <c r="E2533" s="80">
        <v>2</v>
      </c>
      <c r="F2533" s="125">
        <v>230000.1</v>
      </c>
      <c r="G2533" s="80">
        <f t="shared" si="27"/>
        <v>460000.2</v>
      </c>
      <c r="H2533" s="80"/>
      <c r="I2533" s="80"/>
      <c r="J2533" s="126"/>
      <c r="K2533" s="125"/>
    </row>
    <row r="2534" spans="1:11" customFormat="1" ht="16.5" x14ac:dyDescent="0.3">
      <c r="A2534" s="135"/>
      <c r="B2534" s="132"/>
      <c r="C2534" s="126"/>
      <c r="D2534" s="134" t="s">
        <v>1094</v>
      </c>
      <c r="E2534" s="80">
        <v>4</v>
      </c>
      <c r="F2534" s="125">
        <v>215000.5</v>
      </c>
      <c r="G2534" s="80">
        <f t="shared" si="27"/>
        <v>860002</v>
      </c>
      <c r="H2534" s="80">
        <f>SUM(G2532:G2534)</f>
        <v>2240002.6</v>
      </c>
      <c r="I2534" s="80" t="s">
        <v>674</v>
      </c>
      <c r="J2534" s="126"/>
      <c r="K2534" s="125"/>
    </row>
    <row r="2535" spans="1:11" customFormat="1" ht="16.5" x14ac:dyDescent="0.3">
      <c r="A2535" s="135"/>
      <c r="B2535" s="132"/>
      <c r="C2535" s="126"/>
      <c r="D2535" s="134"/>
      <c r="E2535" s="80"/>
      <c r="F2535" s="125"/>
      <c r="G2535" s="80">
        <f t="shared" si="27"/>
        <v>0</v>
      </c>
      <c r="H2535" s="80"/>
      <c r="I2535" s="80"/>
      <c r="J2535" s="126"/>
      <c r="K2535" s="125"/>
    </row>
    <row r="2536" spans="1:11" customFormat="1" ht="16.5" x14ac:dyDescent="0.3">
      <c r="A2536" s="135">
        <v>43390</v>
      </c>
      <c r="B2536" s="132" t="s">
        <v>2531</v>
      </c>
      <c r="C2536" s="126" t="s">
        <v>1403</v>
      </c>
      <c r="D2536" s="134" t="s">
        <v>1094</v>
      </c>
      <c r="E2536" s="80">
        <v>6</v>
      </c>
      <c r="F2536" s="125">
        <v>215000.5</v>
      </c>
      <c r="G2536" s="80">
        <f t="shared" si="27"/>
        <v>1290003</v>
      </c>
      <c r="H2536" s="80">
        <f>G2536</f>
        <v>1290003</v>
      </c>
      <c r="I2536" s="80" t="s">
        <v>1216</v>
      </c>
      <c r="J2536" s="126"/>
      <c r="K2536" s="125"/>
    </row>
    <row r="2537" spans="1:11" customFormat="1" ht="16.5" x14ac:dyDescent="0.3">
      <c r="A2537" s="135"/>
      <c r="B2537" s="132"/>
      <c r="C2537" s="126"/>
      <c r="D2537" s="134"/>
      <c r="E2537" s="80"/>
      <c r="F2537" s="125"/>
      <c r="G2537" s="80">
        <f t="shared" si="27"/>
        <v>0</v>
      </c>
      <c r="H2537" s="80"/>
      <c r="I2537" s="80"/>
      <c r="J2537" s="126"/>
      <c r="K2537" s="125"/>
    </row>
    <row r="2538" spans="1:11" customFormat="1" ht="16.5" x14ac:dyDescent="0.3">
      <c r="A2538" s="135">
        <v>43390</v>
      </c>
      <c r="B2538" s="132" t="s">
        <v>2532</v>
      </c>
      <c r="C2538" s="126" t="s">
        <v>63</v>
      </c>
      <c r="D2538" s="134" t="s">
        <v>28</v>
      </c>
      <c r="E2538" s="80">
        <v>3</v>
      </c>
      <c r="F2538" s="125">
        <v>544500</v>
      </c>
      <c r="G2538" s="80">
        <f t="shared" si="27"/>
        <v>1633500</v>
      </c>
      <c r="H2538" s="80"/>
      <c r="I2538" s="80"/>
      <c r="J2538" s="126"/>
      <c r="K2538" s="125"/>
    </row>
    <row r="2539" spans="1:11" customFormat="1" ht="16.5" x14ac:dyDescent="0.3">
      <c r="A2539" s="135"/>
      <c r="B2539" s="132"/>
      <c r="C2539" s="126"/>
      <c r="D2539" s="134" t="s">
        <v>1094</v>
      </c>
      <c r="E2539" s="80">
        <v>4</v>
      </c>
      <c r="F2539" s="125">
        <v>215000.5</v>
      </c>
      <c r="G2539" s="80">
        <f t="shared" si="27"/>
        <v>860002</v>
      </c>
      <c r="H2539" s="80">
        <f>SUM(G2538:G2539)</f>
        <v>2493502</v>
      </c>
      <c r="I2539" s="80" t="s">
        <v>309</v>
      </c>
      <c r="J2539" s="126"/>
      <c r="K2539" s="125"/>
    </row>
    <row r="2540" spans="1:11" customFormat="1" ht="16.5" x14ac:dyDescent="0.3">
      <c r="A2540" s="135"/>
      <c r="B2540" s="132"/>
      <c r="C2540" s="126"/>
      <c r="D2540" s="134"/>
      <c r="E2540" s="80"/>
      <c r="F2540" s="125"/>
      <c r="G2540" s="80">
        <f t="shared" si="27"/>
        <v>0</v>
      </c>
      <c r="H2540" s="80"/>
      <c r="I2540" s="80"/>
      <c r="J2540" s="126"/>
      <c r="K2540" s="125"/>
    </row>
    <row r="2541" spans="1:11" customFormat="1" ht="16.5" x14ac:dyDescent="0.3">
      <c r="A2541" s="135">
        <v>43390</v>
      </c>
      <c r="B2541" s="132" t="s">
        <v>2533</v>
      </c>
      <c r="C2541" s="126" t="s">
        <v>42</v>
      </c>
      <c r="D2541" s="134" t="s">
        <v>1549</v>
      </c>
      <c r="E2541" s="80">
        <v>2</v>
      </c>
      <c r="F2541" s="125">
        <v>165000</v>
      </c>
      <c r="G2541" s="80">
        <f t="shared" si="27"/>
        <v>330000</v>
      </c>
      <c r="H2541" s="80">
        <f>G2541</f>
        <v>330000</v>
      </c>
      <c r="I2541" s="80" t="s">
        <v>1756</v>
      </c>
      <c r="J2541" s="126"/>
      <c r="K2541" s="125"/>
    </row>
    <row r="2542" spans="1:11" customFormat="1" ht="16.5" x14ac:dyDescent="0.3">
      <c r="A2542" s="135"/>
      <c r="B2542" s="132"/>
      <c r="C2542" s="126"/>
      <c r="D2542" s="134"/>
      <c r="E2542" s="80"/>
      <c r="F2542" s="125"/>
      <c r="G2542" s="80">
        <f t="shared" si="27"/>
        <v>0</v>
      </c>
      <c r="H2542" s="80"/>
      <c r="I2542" s="80"/>
      <c r="J2542" s="126"/>
      <c r="K2542" s="125"/>
    </row>
    <row r="2543" spans="1:11" customFormat="1" ht="16.5" x14ac:dyDescent="0.3">
      <c r="A2543" s="135">
        <v>43390</v>
      </c>
      <c r="B2543" s="132" t="s">
        <v>2534</v>
      </c>
      <c r="C2543" s="126" t="s">
        <v>2263</v>
      </c>
      <c r="D2543" s="134" t="s">
        <v>1094</v>
      </c>
      <c r="E2543" s="80">
        <v>7</v>
      </c>
      <c r="F2543" s="125">
        <v>215000.5</v>
      </c>
      <c r="G2543" s="80">
        <f t="shared" si="27"/>
        <v>1505003.5</v>
      </c>
      <c r="H2543" s="80">
        <f>G2543</f>
        <v>1505003.5</v>
      </c>
      <c r="I2543" s="80" t="s">
        <v>309</v>
      </c>
      <c r="J2543" s="126"/>
      <c r="K2543" s="125"/>
    </row>
    <row r="2544" spans="1:11" customFormat="1" ht="16.5" x14ac:dyDescent="0.3">
      <c r="A2544" s="135"/>
      <c r="B2544" s="132"/>
      <c r="C2544" s="126"/>
      <c r="D2544" s="134"/>
      <c r="E2544" s="80"/>
      <c r="F2544" s="125"/>
      <c r="G2544" s="80">
        <f t="shared" si="27"/>
        <v>0</v>
      </c>
      <c r="H2544" s="80"/>
      <c r="I2544" s="80"/>
      <c r="J2544" s="126"/>
      <c r="K2544" s="125"/>
    </row>
    <row r="2545" spans="1:11" customFormat="1" ht="16.5" x14ac:dyDescent="0.3">
      <c r="A2545" s="135">
        <v>43390</v>
      </c>
      <c r="B2545" s="132" t="s">
        <v>2535</v>
      </c>
      <c r="C2545" s="126" t="s">
        <v>359</v>
      </c>
      <c r="D2545" s="134" t="s">
        <v>31</v>
      </c>
      <c r="E2545" s="80">
        <v>1</v>
      </c>
      <c r="F2545" s="125">
        <v>529199.44999999995</v>
      </c>
      <c r="G2545" s="80">
        <f t="shared" si="27"/>
        <v>529199.44999999995</v>
      </c>
      <c r="H2545" s="80">
        <f>G2545</f>
        <v>529199.44999999995</v>
      </c>
      <c r="I2545" s="80" t="s">
        <v>1756</v>
      </c>
      <c r="J2545" s="126"/>
      <c r="K2545" s="125"/>
    </row>
    <row r="2546" spans="1:11" customFormat="1" ht="16.5" x14ac:dyDescent="0.3">
      <c r="A2546" s="135"/>
      <c r="B2546" s="132"/>
      <c r="C2546" s="126"/>
      <c r="D2546" s="134"/>
      <c r="E2546" s="80"/>
      <c r="F2546" s="125"/>
      <c r="G2546" s="80">
        <f t="shared" si="27"/>
        <v>0</v>
      </c>
      <c r="H2546" s="80"/>
      <c r="I2546" s="80"/>
      <c r="J2546" s="126"/>
      <c r="K2546" s="125"/>
    </row>
    <row r="2547" spans="1:11" customFormat="1" ht="16.5" x14ac:dyDescent="0.3">
      <c r="A2547" s="135">
        <v>43390</v>
      </c>
      <c r="B2547" s="132" t="s">
        <v>2536</v>
      </c>
      <c r="C2547" s="126" t="s">
        <v>1957</v>
      </c>
      <c r="D2547" s="134" t="s">
        <v>2482</v>
      </c>
      <c r="E2547" s="80">
        <v>3</v>
      </c>
      <c r="F2547" s="125">
        <v>204300.36</v>
      </c>
      <c r="G2547" s="80">
        <f t="shared" si="27"/>
        <v>612901.07999999996</v>
      </c>
      <c r="H2547" s="80">
        <f>G2547</f>
        <v>612901.07999999996</v>
      </c>
      <c r="I2547" s="80" t="s">
        <v>309</v>
      </c>
      <c r="J2547" s="126"/>
      <c r="K2547" s="125"/>
    </row>
    <row r="2548" spans="1:11" customFormat="1" ht="16.5" x14ac:dyDescent="0.3">
      <c r="A2548" s="135"/>
      <c r="B2548" s="132"/>
      <c r="C2548" s="126"/>
      <c r="D2548" s="134"/>
      <c r="E2548" s="80"/>
      <c r="F2548" s="125"/>
      <c r="G2548" s="80">
        <f t="shared" si="27"/>
        <v>0</v>
      </c>
      <c r="H2548" s="80"/>
      <c r="I2548" s="80"/>
      <c r="J2548" s="126"/>
      <c r="K2548" s="125"/>
    </row>
    <row r="2549" spans="1:11" customFormat="1" ht="16.5" x14ac:dyDescent="0.3">
      <c r="A2549" s="135">
        <v>43390</v>
      </c>
      <c r="B2549" s="132" t="s">
        <v>2537</v>
      </c>
      <c r="C2549" s="126" t="s">
        <v>985</v>
      </c>
      <c r="D2549" s="134" t="s">
        <v>1635</v>
      </c>
      <c r="E2549" s="80">
        <v>24</v>
      </c>
      <c r="F2549" s="125">
        <v>133999.79999999999</v>
      </c>
      <c r="G2549" s="80">
        <f t="shared" si="27"/>
        <v>3215995.1999999997</v>
      </c>
      <c r="H2549" s="80"/>
      <c r="I2549" s="80"/>
      <c r="J2549" s="126"/>
      <c r="K2549" s="125"/>
    </row>
    <row r="2550" spans="1:11" customFormat="1" ht="16.5" x14ac:dyDescent="0.3">
      <c r="A2550" s="135"/>
      <c r="B2550" s="132"/>
      <c r="C2550" s="126"/>
      <c r="D2550" s="134" t="s">
        <v>1720</v>
      </c>
      <c r="E2550" s="80">
        <v>24</v>
      </c>
      <c r="F2550" s="125">
        <v>133999.79999999999</v>
      </c>
      <c r="G2550" s="80">
        <f t="shared" si="27"/>
        <v>3215995.1999999997</v>
      </c>
      <c r="H2550" s="80"/>
      <c r="I2550" s="80"/>
      <c r="J2550" s="126"/>
      <c r="K2550" s="125"/>
    </row>
    <row r="2551" spans="1:11" customFormat="1" ht="16.5" x14ac:dyDescent="0.3">
      <c r="A2551" s="135"/>
      <c r="B2551" s="132"/>
      <c r="C2551" s="126"/>
      <c r="D2551" s="134" t="s">
        <v>1721</v>
      </c>
      <c r="E2551" s="80">
        <v>24</v>
      </c>
      <c r="F2551" s="125">
        <v>133999.79999999999</v>
      </c>
      <c r="G2551" s="80">
        <f t="shared" si="27"/>
        <v>3215995.1999999997</v>
      </c>
      <c r="H2551" s="80"/>
      <c r="I2551" s="80"/>
      <c r="J2551" s="126"/>
      <c r="K2551" s="125"/>
    </row>
    <row r="2552" spans="1:11" customFormat="1" ht="16.5" x14ac:dyDescent="0.3">
      <c r="A2552" s="135"/>
      <c r="B2552" s="132"/>
      <c r="C2552" s="126"/>
      <c r="D2552" s="134" t="s">
        <v>1854</v>
      </c>
      <c r="E2552" s="80">
        <v>48</v>
      </c>
      <c r="F2552" s="125">
        <v>209999.9</v>
      </c>
      <c r="G2552" s="80">
        <f t="shared" si="27"/>
        <v>10079995.199999999</v>
      </c>
      <c r="H2552" s="80"/>
      <c r="I2552" s="80"/>
      <c r="J2552" s="126"/>
      <c r="K2552" s="125"/>
    </row>
    <row r="2553" spans="1:11" customFormat="1" ht="16.5" x14ac:dyDescent="0.3">
      <c r="A2553" s="135"/>
      <c r="B2553" s="132"/>
      <c r="C2553" s="126"/>
      <c r="D2553" s="134" t="s">
        <v>1914</v>
      </c>
      <c r="E2553" s="80">
        <v>24</v>
      </c>
      <c r="F2553" s="125">
        <v>133999.79999999999</v>
      </c>
      <c r="G2553" s="80">
        <f t="shared" si="27"/>
        <v>3215995.1999999997</v>
      </c>
      <c r="H2553" s="80"/>
      <c r="I2553" s="80"/>
      <c r="J2553" s="126"/>
      <c r="K2553" s="125"/>
    </row>
    <row r="2554" spans="1:11" customFormat="1" ht="16.5" x14ac:dyDescent="0.3">
      <c r="A2554" s="135"/>
      <c r="B2554" s="132"/>
      <c r="C2554" s="126"/>
      <c r="D2554" s="134" t="s">
        <v>1722</v>
      </c>
      <c r="E2554" s="80">
        <v>24</v>
      </c>
      <c r="F2554" s="125">
        <v>133999.79999999999</v>
      </c>
      <c r="G2554" s="80">
        <f t="shared" si="27"/>
        <v>3215995.1999999997</v>
      </c>
      <c r="H2554" s="80"/>
      <c r="I2554" s="80"/>
      <c r="J2554" s="126"/>
      <c r="K2554" s="125"/>
    </row>
    <row r="2555" spans="1:11" customFormat="1" ht="16.5" x14ac:dyDescent="0.3">
      <c r="A2555" s="135"/>
      <c r="B2555" s="132"/>
      <c r="C2555" s="126"/>
      <c r="D2555" s="134" t="s">
        <v>1915</v>
      </c>
      <c r="E2555" s="80">
        <v>24</v>
      </c>
      <c r="F2555" s="125">
        <v>133999.79999999999</v>
      </c>
      <c r="G2555" s="80">
        <f t="shared" si="27"/>
        <v>3215995.1999999997</v>
      </c>
      <c r="H2555" s="80">
        <f>SUM(G2549:G2555)</f>
        <v>29375966.399999995</v>
      </c>
      <c r="I2555" s="80" t="s">
        <v>2545</v>
      </c>
      <c r="J2555" s="126"/>
      <c r="K2555" s="125"/>
    </row>
    <row r="2556" spans="1:11" customFormat="1" ht="16.5" x14ac:dyDescent="0.3">
      <c r="A2556" s="135"/>
      <c r="B2556" s="132"/>
      <c r="C2556" s="126"/>
      <c r="D2556" s="134"/>
      <c r="E2556" s="80"/>
      <c r="F2556" s="125"/>
      <c r="G2556" s="80">
        <f t="shared" si="27"/>
        <v>0</v>
      </c>
      <c r="H2556" s="80"/>
      <c r="I2556" s="80"/>
      <c r="J2556" s="126"/>
      <c r="K2556" s="125"/>
    </row>
    <row r="2557" spans="1:11" customFormat="1" ht="16.5" x14ac:dyDescent="0.3">
      <c r="A2557" s="135">
        <v>43390</v>
      </c>
      <c r="B2557" s="132" t="s">
        <v>2538</v>
      </c>
      <c r="C2557" s="126" t="s">
        <v>985</v>
      </c>
      <c r="D2557" s="134" t="s">
        <v>1851</v>
      </c>
      <c r="E2557" s="80">
        <v>24</v>
      </c>
      <c r="F2557" s="125">
        <v>66999.899999999994</v>
      </c>
      <c r="G2557" s="80">
        <f t="shared" si="27"/>
        <v>1607997.5999999999</v>
      </c>
      <c r="H2557" s="133"/>
      <c r="I2557" s="80"/>
      <c r="J2557" s="126"/>
      <c r="K2557" s="125"/>
    </row>
    <row r="2558" spans="1:11" customFormat="1" ht="16.5" x14ac:dyDescent="0.3">
      <c r="A2558" s="135"/>
      <c r="B2558" s="132"/>
      <c r="C2558" s="126"/>
      <c r="D2558" s="134" t="s">
        <v>1719</v>
      </c>
      <c r="E2558" s="80">
        <v>24</v>
      </c>
      <c r="F2558" s="125">
        <v>66999.899999999994</v>
      </c>
      <c r="G2558" s="80">
        <f t="shared" si="27"/>
        <v>1607997.5999999999</v>
      </c>
      <c r="H2558" s="133"/>
      <c r="I2558" s="80"/>
      <c r="J2558" s="126"/>
      <c r="K2558" s="125"/>
    </row>
    <row r="2559" spans="1:11" customFormat="1" ht="16.5" x14ac:dyDescent="0.3">
      <c r="A2559" s="135"/>
      <c r="B2559" s="132"/>
      <c r="C2559" s="126"/>
      <c r="D2559" s="134" t="s">
        <v>1966</v>
      </c>
      <c r="E2559" s="80">
        <v>48</v>
      </c>
      <c r="F2559" s="125">
        <v>66999.899999999994</v>
      </c>
      <c r="G2559" s="80">
        <f t="shared" si="27"/>
        <v>3215995.1999999997</v>
      </c>
      <c r="H2559" s="133"/>
      <c r="I2559" s="80"/>
      <c r="J2559" s="126"/>
      <c r="K2559" s="125"/>
    </row>
    <row r="2560" spans="1:11" customFormat="1" ht="16.5" x14ac:dyDescent="0.3">
      <c r="A2560" s="135"/>
      <c r="B2560" s="132"/>
      <c r="C2560" s="126"/>
      <c r="D2560" s="134" t="s">
        <v>2539</v>
      </c>
      <c r="E2560" s="80">
        <v>24</v>
      </c>
      <c r="F2560" s="125">
        <v>66999.899999999994</v>
      </c>
      <c r="G2560" s="80">
        <f t="shared" ref="G2560:G2814" si="28">E2560*F2560</f>
        <v>1607997.5999999999</v>
      </c>
      <c r="H2560" s="133"/>
      <c r="I2560" s="80"/>
      <c r="J2560" s="126"/>
      <c r="K2560" s="125"/>
    </row>
    <row r="2561" spans="1:11" customFormat="1" ht="16.5" x14ac:dyDescent="0.3">
      <c r="A2561" s="135"/>
      <c r="B2561" s="132"/>
      <c r="C2561" s="126"/>
      <c r="D2561" s="134" t="s">
        <v>1933</v>
      </c>
      <c r="E2561" s="80">
        <v>48</v>
      </c>
      <c r="F2561" s="125">
        <v>66999.899999999994</v>
      </c>
      <c r="G2561" s="80">
        <f t="shared" si="28"/>
        <v>3215995.1999999997</v>
      </c>
      <c r="H2561" s="133"/>
      <c r="I2561" s="80"/>
      <c r="J2561" s="126"/>
      <c r="K2561" s="125"/>
    </row>
    <row r="2562" spans="1:11" customFormat="1" ht="16.5" x14ac:dyDescent="0.3">
      <c r="A2562" s="135"/>
      <c r="B2562" s="132"/>
      <c r="C2562" s="126"/>
      <c r="D2562" s="134" t="s">
        <v>1930</v>
      </c>
      <c r="E2562" s="80">
        <v>48</v>
      </c>
      <c r="F2562" s="125">
        <v>66999.899999999994</v>
      </c>
      <c r="G2562" s="80">
        <f t="shared" si="28"/>
        <v>3215995.1999999997</v>
      </c>
      <c r="H2562" s="133">
        <f>SUM(G2557:G2562)</f>
        <v>14471978.399999999</v>
      </c>
      <c r="I2562" s="80" t="s">
        <v>2545</v>
      </c>
      <c r="J2562" s="126"/>
      <c r="K2562" s="125"/>
    </row>
    <row r="2563" spans="1:11" customFormat="1" ht="16.5" x14ac:dyDescent="0.3">
      <c r="A2563" s="135"/>
      <c r="B2563" s="132"/>
      <c r="C2563" s="126"/>
      <c r="D2563" s="134"/>
      <c r="E2563" s="80"/>
      <c r="F2563" s="125"/>
      <c r="G2563" s="80">
        <f t="shared" si="28"/>
        <v>0</v>
      </c>
      <c r="H2563" s="133"/>
      <c r="I2563" s="80"/>
      <c r="J2563" s="126"/>
      <c r="K2563" s="125"/>
    </row>
    <row r="2564" spans="1:11" customFormat="1" ht="16.5" x14ac:dyDescent="0.3">
      <c r="A2564" s="135">
        <v>43390</v>
      </c>
      <c r="B2564" s="132" t="s">
        <v>2540</v>
      </c>
      <c r="C2564" s="126" t="s">
        <v>2376</v>
      </c>
      <c r="D2564" s="134" t="s">
        <v>1094</v>
      </c>
      <c r="E2564" s="80">
        <v>4</v>
      </c>
      <c r="F2564" s="125">
        <v>215000.5</v>
      </c>
      <c r="G2564" s="80">
        <f t="shared" si="28"/>
        <v>860002</v>
      </c>
      <c r="H2564" s="133"/>
      <c r="I2564" s="80"/>
      <c r="J2564" s="126"/>
      <c r="K2564" s="125"/>
    </row>
    <row r="2565" spans="1:11" customFormat="1" ht="16.5" x14ac:dyDescent="0.3">
      <c r="A2565" s="135"/>
      <c r="B2565" s="132"/>
      <c r="C2565" s="126"/>
      <c r="D2565" s="134" t="s">
        <v>109</v>
      </c>
      <c r="E2565" s="80">
        <v>2</v>
      </c>
      <c r="F2565" s="125">
        <v>230000.1</v>
      </c>
      <c r="G2565" s="80">
        <f t="shared" si="28"/>
        <v>460000.2</v>
      </c>
      <c r="H2565" s="133">
        <f>SUM(G2564:G2565)</f>
        <v>1320002.2</v>
      </c>
      <c r="I2565" s="80" t="s">
        <v>1215</v>
      </c>
      <c r="J2565" s="126"/>
      <c r="K2565" s="125"/>
    </row>
    <row r="2566" spans="1:11" customFormat="1" ht="16.5" x14ac:dyDescent="0.3">
      <c r="A2566" s="135"/>
      <c r="B2566" s="132"/>
      <c r="C2566" s="126"/>
      <c r="D2566" s="134"/>
      <c r="E2566" s="80"/>
      <c r="F2566" s="125"/>
      <c r="G2566" s="80">
        <f t="shared" si="28"/>
        <v>0</v>
      </c>
      <c r="H2566" s="133"/>
      <c r="I2566" s="80"/>
      <c r="J2566" s="126"/>
      <c r="K2566" s="125"/>
    </row>
    <row r="2567" spans="1:11" customFormat="1" ht="16.5" x14ac:dyDescent="0.3">
      <c r="A2567" s="135">
        <v>43390</v>
      </c>
      <c r="B2567" s="132" t="s">
        <v>2541</v>
      </c>
      <c r="C2567" s="126" t="s">
        <v>904</v>
      </c>
      <c r="D2567" s="134" t="s">
        <v>2542</v>
      </c>
      <c r="E2567" s="80">
        <v>2</v>
      </c>
      <c r="F2567" s="125">
        <v>1081099.5249999999</v>
      </c>
      <c r="G2567" s="80">
        <f t="shared" si="28"/>
        <v>2162199.0499999998</v>
      </c>
      <c r="H2567" s="133">
        <f>G2567</f>
        <v>2162199.0499999998</v>
      </c>
      <c r="I2567" s="80" t="s">
        <v>1216</v>
      </c>
      <c r="J2567" s="126"/>
      <c r="K2567" s="125"/>
    </row>
    <row r="2568" spans="1:11" customFormat="1" ht="16.5" x14ac:dyDescent="0.3">
      <c r="A2568" s="135"/>
      <c r="B2568" s="132"/>
      <c r="C2568" s="126"/>
      <c r="D2568" s="134"/>
      <c r="E2568" s="80"/>
      <c r="F2568" s="125"/>
      <c r="G2568" s="80">
        <f t="shared" si="28"/>
        <v>0</v>
      </c>
      <c r="H2568" s="133"/>
      <c r="I2568" s="80"/>
      <c r="J2568" s="126"/>
      <c r="K2568" s="125"/>
    </row>
    <row r="2569" spans="1:11" customFormat="1" ht="16.5" x14ac:dyDescent="0.3">
      <c r="A2569" s="135">
        <v>43390</v>
      </c>
      <c r="B2569" s="132" t="s">
        <v>2543</v>
      </c>
      <c r="C2569" s="126" t="s">
        <v>2544</v>
      </c>
      <c r="D2569" s="134" t="s">
        <v>104</v>
      </c>
      <c r="E2569" s="80">
        <v>24</v>
      </c>
      <c r="F2569" s="125">
        <v>513900.09</v>
      </c>
      <c r="G2569" s="80">
        <f t="shared" si="28"/>
        <v>12333602.16</v>
      </c>
      <c r="H2569" s="133">
        <f>G2569</f>
        <v>12333602.16</v>
      </c>
      <c r="I2569" s="80" t="s">
        <v>1756</v>
      </c>
      <c r="J2569" s="126"/>
      <c r="K2569" s="125"/>
    </row>
    <row r="2570" spans="1:11" customFormat="1" ht="16.5" x14ac:dyDescent="0.3">
      <c r="A2570" s="135"/>
      <c r="B2570" s="132"/>
      <c r="C2570" s="126"/>
      <c r="D2570" s="134"/>
      <c r="E2570" s="80"/>
      <c r="F2570" s="125"/>
      <c r="G2570" s="80">
        <f t="shared" si="28"/>
        <v>0</v>
      </c>
      <c r="H2570" s="133"/>
      <c r="I2570" s="80"/>
      <c r="J2570" s="126"/>
      <c r="K2570" s="125"/>
    </row>
    <row r="2571" spans="1:11" customFormat="1" ht="16.5" x14ac:dyDescent="0.3">
      <c r="A2571" s="135">
        <v>43390</v>
      </c>
      <c r="B2571" s="132" t="s">
        <v>2546</v>
      </c>
      <c r="C2571" s="126" t="s">
        <v>1271</v>
      </c>
      <c r="D2571" s="134" t="s">
        <v>2482</v>
      </c>
      <c r="E2571" s="80">
        <v>1</v>
      </c>
      <c r="F2571" s="125">
        <v>227000.4</v>
      </c>
      <c r="G2571" s="80">
        <f t="shared" si="28"/>
        <v>227000.4</v>
      </c>
      <c r="H2571" s="133">
        <f>G2571</f>
        <v>227000.4</v>
      </c>
      <c r="I2571" s="80" t="s">
        <v>1271</v>
      </c>
      <c r="J2571" s="126"/>
      <c r="K2571" s="125"/>
    </row>
    <row r="2572" spans="1:11" customFormat="1" ht="16.5" x14ac:dyDescent="0.3">
      <c r="A2572" s="135"/>
      <c r="B2572" s="132"/>
      <c r="C2572" s="126"/>
      <c r="D2572" s="134"/>
      <c r="E2572" s="80"/>
      <c r="F2572" s="125"/>
      <c r="G2572" s="80">
        <f t="shared" si="28"/>
        <v>0</v>
      </c>
      <c r="H2572" s="133"/>
      <c r="I2572" s="80"/>
      <c r="J2572" s="126"/>
      <c r="K2572" s="125"/>
    </row>
    <row r="2573" spans="1:11" customFormat="1" ht="16.5" x14ac:dyDescent="0.3">
      <c r="A2573" s="135">
        <v>43391</v>
      </c>
      <c r="B2573" s="132" t="s">
        <v>2548</v>
      </c>
      <c r="C2573" s="126" t="s">
        <v>1083</v>
      </c>
      <c r="D2573" s="134" t="s">
        <v>31</v>
      </c>
      <c r="E2573" s="80">
        <v>6</v>
      </c>
      <c r="F2573" s="125">
        <v>529199.55000000005</v>
      </c>
      <c r="G2573" s="80">
        <f t="shared" si="28"/>
        <v>3175197.3000000003</v>
      </c>
      <c r="H2573" s="133">
        <f>G2573</f>
        <v>3175197.3000000003</v>
      </c>
      <c r="I2573" s="80" t="s">
        <v>2524</v>
      </c>
      <c r="J2573" s="126"/>
      <c r="K2573" s="125"/>
    </row>
    <row r="2574" spans="1:11" customFormat="1" ht="16.5" x14ac:dyDescent="0.3">
      <c r="A2574" s="135"/>
      <c r="B2574" s="132"/>
      <c r="C2574" s="126"/>
      <c r="D2574" s="134"/>
      <c r="E2574" s="80"/>
      <c r="F2574" s="125"/>
      <c r="G2574" s="80">
        <f t="shared" si="28"/>
        <v>0</v>
      </c>
      <c r="H2574" s="133"/>
      <c r="I2574" s="80"/>
      <c r="J2574" s="126"/>
      <c r="K2574" s="125"/>
    </row>
    <row r="2575" spans="1:11" customFormat="1" ht="16.5" x14ac:dyDescent="0.3">
      <c r="A2575" s="135">
        <v>43391</v>
      </c>
      <c r="B2575" s="132" t="s">
        <v>2549</v>
      </c>
      <c r="C2575" s="126" t="s">
        <v>985</v>
      </c>
      <c r="D2575" s="134" t="s">
        <v>1340</v>
      </c>
      <c r="E2575" s="80">
        <v>120</v>
      </c>
      <c r="F2575" s="125">
        <v>37999.5</v>
      </c>
      <c r="G2575" s="80">
        <f t="shared" si="28"/>
        <v>4559940</v>
      </c>
      <c r="H2575" s="133">
        <f>G2575</f>
        <v>4559940</v>
      </c>
      <c r="I2575" s="80" t="s">
        <v>2545</v>
      </c>
      <c r="J2575" s="126"/>
      <c r="K2575" s="125"/>
    </row>
    <row r="2576" spans="1:11" customFormat="1" ht="16.5" x14ac:dyDescent="0.3">
      <c r="A2576" s="135"/>
      <c r="B2576" s="132"/>
      <c r="C2576" s="126"/>
      <c r="D2576" s="134"/>
      <c r="E2576" s="80"/>
      <c r="F2576" s="125"/>
      <c r="G2576" s="80">
        <f t="shared" si="28"/>
        <v>0</v>
      </c>
      <c r="H2576" s="133"/>
      <c r="I2576" s="80"/>
      <c r="J2576" s="126"/>
      <c r="K2576" s="125"/>
    </row>
    <row r="2577" spans="1:11" customFormat="1" ht="16.5" x14ac:dyDescent="0.3">
      <c r="A2577" s="135">
        <v>43391</v>
      </c>
      <c r="B2577" s="132" t="s">
        <v>2550</v>
      </c>
      <c r="C2577" s="126" t="s">
        <v>117</v>
      </c>
      <c r="D2577" s="134" t="s">
        <v>31</v>
      </c>
      <c r="E2577" s="80">
        <v>3</v>
      </c>
      <c r="F2577" s="125">
        <v>529199.44999999995</v>
      </c>
      <c r="G2577" s="80">
        <f t="shared" si="28"/>
        <v>1587598.3499999999</v>
      </c>
      <c r="H2577" s="133"/>
      <c r="I2577" s="80"/>
      <c r="J2577" s="126"/>
      <c r="K2577" s="125"/>
    </row>
    <row r="2578" spans="1:11" customFormat="1" ht="16.5" x14ac:dyDescent="0.3">
      <c r="A2578" s="135"/>
      <c r="B2578" s="132"/>
      <c r="C2578" s="126"/>
      <c r="D2578" s="134" t="s">
        <v>20</v>
      </c>
      <c r="E2578" s="80">
        <v>1</v>
      </c>
      <c r="F2578" s="125">
        <v>544500</v>
      </c>
      <c r="G2578" s="80">
        <f t="shared" si="28"/>
        <v>544500</v>
      </c>
      <c r="H2578" s="133">
        <f>SUM(G2577:G2578)</f>
        <v>2132098.3499999996</v>
      </c>
      <c r="I2578" s="80" t="s">
        <v>309</v>
      </c>
      <c r="J2578" s="126"/>
      <c r="K2578" s="125"/>
    </row>
    <row r="2579" spans="1:11" customFormat="1" ht="16.5" x14ac:dyDescent="0.3">
      <c r="A2579" s="135"/>
      <c r="B2579" s="132"/>
      <c r="C2579" s="126"/>
      <c r="D2579" s="134"/>
      <c r="E2579" s="80"/>
      <c r="F2579" s="125"/>
      <c r="G2579" s="80">
        <f t="shared" si="28"/>
        <v>0</v>
      </c>
      <c r="H2579" s="133"/>
      <c r="I2579" s="80"/>
      <c r="J2579" s="126"/>
      <c r="K2579" s="125"/>
    </row>
    <row r="2580" spans="1:11" customFormat="1" ht="16.5" x14ac:dyDescent="0.3">
      <c r="A2580" s="135">
        <v>43391</v>
      </c>
      <c r="B2580" s="132" t="s">
        <v>2551</v>
      </c>
      <c r="C2580" s="126" t="s">
        <v>1019</v>
      </c>
      <c r="D2580" s="134" t="s">
        <v>31</v>
      </c>
      <c r="E2580" s="80">
        <v>1</v>
      </c>
      <c r="F2580" s="125">
        <v>529199.44999999995</v>
      </c>
      <c r="G2580" s="80">
        <f t="shared" si="28"/>
        <v>529199.44999999995</v>
      </c>
      <c r="H2580" s="133">
        <f>G2580</f>
        <v>529199.44999999995</v>
      </c>
      <c r="I2580" s="80" t="s">
        <v>309</v>
      </c>
      <c r="J2580" s="126"/>
      <c r="K2580" s="125"/>
    </row>
    <row r="2581" spans="1:11" customFormat="1" ht="16.5" x14ac:dyDescent="0.3">
      <c r="A2581" s="135"/>
      <c r="B2581" s="132"/>
      <c r="C2581" s="126"/>
      <c r="D2581" s="134"/>
      <c r="E2581" s="80"/>
      <c r="F2581" s="125"/>
      <c r="G2581" s="80">
        <f t="shared" si="28"/>
        <v>0</v>
      </c>
      <c r="H2581" s="133"/>
      <c r="I2581" s="80"/>
      <c r="J2581" s="126"/>
      <c r="K2581" s="125"/>
    </row>
    <row r="2582" spans="1:11" customFormat="1" ht="16.5" x14ac:dyDescent="0.3">
      <c r="A2582" s="135">
        <v>43391</v>
      </c>
      <c r="B2582" s="132" t="s">
        <v>2552</v>
      </c>
      <c r="C2582" s="126" t="s">
        <v>359</v>
      </c>
      <c r="D2582" s="134" t="s">
        <v>1094</v>
      </c>
      <c r="E2582" s="80">
        <v>4</v>
      </c>
      <c r="F2582" s="125">
        <v>215000.5</v>
      </c>
      <c r="G2582" s="80">
        <f t="shared" si="28"/>
        <v>860002</v>
      </c>
      <c r="H2582" s="133">
        <f>G2582</f>
        <v>860002</v>
      </c>
      <c r="I2582" s="80" t="s">
        <v>1756</v>
      </c>
      <c r="J2582" s="126"/>
      <c r="K2582" s="125"/>
    </row>
    <row r="2583" spans="1:11" customFormat="1" ht="16.5" x14ac:dyDescent="0.3">
      <c r="A2583" s="135"/>
      <c r="B2583" s="132"/>
      <c r="C2583" s="126"/>
      <c r="D2583" s="134"/>
      <c r="E2583" s="80"/>
      <c r="F2583" s="125"/>
      <c r="G2583" s="80">
        <f t="shared" si="28"/>
        <v>0</v>
      </c>
      <c r="H2583" s="133"/>
      <c r="I2583" s="80"/>
      <c r="J2583" s="126"/>
      <c r="K2583" s="125"/>
    </row>
    <row r="2584" spans="1:11" customFormat="1" ht="16.5" x14ac:dyDescent="0.3">
      <c r="A2584" s="135">
        <v>43391</v>
      </c>
      <c r="B2584" s="132" t="s">
        <v>2553</v>
      </c>
      <c r="C2584" s="126" t="s">
        <v>263</v>
      </c>
      <c r="D2584" s="134" t="s">
        <v>19</v>
      </c>
      <c r="E2584" s="80">
        <v>1</v>
      </c>
      <c r="F2584" s="125">
        <v>572000</v>
      </c>
      <c r="G2584" s="80">
        <f t="shared" si="28"/>
        <v>572000</v>
      </c>
      <c r="H2584" s="133">
        <f>G2584</f>
        <v>572000</v>
      </c>
      <c r="I2584" s="80" t="s">
        <v>1216</v>
      </c>
      <c r="J2584" s="126"/>
      <c r="K2584" s="125"/>
    </row>
    <row r="2585" spans="1:11" customFormat="1" ht="16.5" x14ac:dyDescent="0.3">
      <c r="A2585" s="135"/>
      <c r="B2585" s="132"/>
      <c r="C2585" s="126"/>
      <c r="D2585" s="134"/>
      <c r="E2585" s="80"/>
      <c r="F2585" s="125"/>
      <c r="G2585" s="80">
        <f t="shared" si="28"/>
        <v>0</v>
      </c>
      <c r="H2585" s="133"/>
      <c r="I2585" s="80"/>
      <c r="J2585" s="126"/>
      <c r="K2585" s="125"/>
    </row>
    <row r="2586" spans="1:11" customFormat="1" ht="16.5" x14ac:dyDescent="0.3">
      <c r="A2586" s="135">
        <v>43391</v>
      </c>
      <c r="B2586" s="132" t="s">
        <v>2554</v>
      </c>
      <c r="C2586" s="126" t="s">
        <v>1877</v>
      </c>
      <c r="D2586" s="134" t="s">
        <v>1094</v>
      </c>
      <c r="E2586" s="80">
        <v>1</v>
      </c>
      <c r="F2586" s="125">
        <v>215000.5</v>
      </c>
      <c r="G2586" s="80">
        <f t="shared" si="28"/>
        <v>215000.5</v>
      </c>
      <c r="H2586" s="133">
        <f>G2586</f>
        <v>215000.5</v>
      </c>
      <c r="I2586" s="80" t="s">
        <v>1215</v>
      </c>
      <c r="J2586" s="126"/>
      <c r="K2586" s="125"/>
    </row>
    <row r="2587" spans="1:11" customFormat="1" ht="16.5" x14ac:dyDescent="0.3">
      <c r="A2587" s="135"/>
      <c r="B2587" s="132"/>
      <c r="C2587" s="126"/>
      <c r="D2587" s="134"/>
      <c r="E2587" s="80"/>
      <c r="F2587" s="125"/>
      <c r="G2587" s="80">
        <f t="shared" si="28"/>
        <v>0</v>
      </c>
      <c r="H2587" s="133"/>
      <c r="I2587" s="80"/>
      <c r="J2587" s="126"/>
      <c r="K2587" s="125"/>
    </row>
    <row r="2588" spans="1:11" customFormat="1" ht="16.5" x14ac:dyDescent="0.3">
      <c r="A2588" s="135">
        <v>43391</v>
      </c>
      <c r="B2588" s="132" t="s">
        <v>2555</v>
      </c>
      <c r="C2588" s="126" t="s">
        <v>2556</v>
      </c>
      <c r="D2588" s="134" t="s">
        <v>405</v>
      </c>
      <c r="E2588" s="80">
        <v>4</v>
      </c>
      <c r="F2588" s="125">
        <v>540000.44999999995</v>
      </c>
      <c r="G2588" s="80">
        <f t="shared" si="28"/>
        <v>2160001.7999999998</v>
      </c>
      <c r="H2588" s="133">
        <f>G2588</f>
        <v>2160001.7999999998</v>
      </c>
      <c r="I2588" s="80" t="s">
        <v>1756</v>
      </c>
      <c r="J2588" s="126"/>
      <c r="K2588" s="125"/>
    </row>
    <row r="2589" spans="1:11" customFormat="1" ht="16.5" x14ac:dyDescent="0.3">
      <c r="A2589" s="135"/>
      <c r="B2589" s="132"/>
      <c r="C2589" s="126"/>
      <c r="D2589" s="134"/>
      <c r="E2589" s="80"/>
      <c r="F2589" s="125"/>
      <c r="G2589" s="80">
        <f t="shared" si="28"/>
        <v>0</v>
      </c>
      <c r="H2589" s="133"/>
      <c r="I2589" s="80"/>
      <c r="J2589" s="126"/>
      <c r="K2589" s="125"/>
    </row>
    <row r="2590" spans="1:11" customFormat="1" ht="16.5" x14ac:dyDescent="0.3">
      <c r="A2590" s="135">
        <v>43391</v>
      </c>
      <c r="B2590" s="132" t="s">
        <v>2557</v>
      </c>
      <c r="C2590" s="126" t="s">
        <v>2558</v>
      </c>
      <c r="D2590" s="134" t="s">
        <v>31</v>
      </c>
      <c r="E2590" s="80">
        <v>2</v>
      </c>
      <c r="F2590" s="125">
        <v>587999.5</v>
      </c>
      <c r="G2590" s="80">
        <f t="shared" si="28"/>
        <v>1175999</v>
      </c>
      <c r="H2590" s="133">
        <f>G2590</f>
        <v>1175999</v>
      </c>
      <c r="I2590" s="80" t="s">
        <v>1216</v>
      </c>
      <c r="J2590" s="126"/>
      <c r="K2590" s="125"/>
    </row>
    <row r="2591" spans="1:11" customFormat="1" ht="16.5" x14ac:dyDescent="0.3">
      <c r="A2591" s="135"/>
      <c r="B2591" s="132"/>
      <c r="C2591" s="126"/>
      <c r="D2591" s="134"/>
      <c r="E2591" s="80"/>
      <c r="F2591" s="125"/>
      <c r="G2591" s="80">
        <f t="shared" si="28"/>
        <v>0</v>
      </c>
      <c r="H2591" s="133"/>
      <c r="I2591" s="80"/>
      <c r="J2591" s="126"/>
      <c r="K2591" s="125"/>
    </row>
    <row r="2592" spans="1:11" customFormat="1" ht="16.5" x14ac:dyDescent="0.3">
      <c r="A2592" s="135">
        <v>43391</v>
      </c>
      <c r="B2592" s="132" t="s">
        <v>2559</v>
      </c>
      <c r="C2592" s="126" t="s">
        <v>1005</v>
      </c>
      <c r="D2592" s="134" t="s">
        <v>1325</v>
      </c>
      <c r="E2592" s="80">
        <v>3</v>
      </c>
      <c r="F2592" s="125">
        <v>603900</v>
      </c>
      <c r="G2592" s="80">
        <f t="shared" si="28"/>
        <v>1811700</v>
      </c>
      <c r="H2592" s="133">
        <f>G2592</f>
        <v>1811700</v>
      </c>
      <c r="I2592" s="80" t="s">
        <v>309</v>
      </c>
      <c r="J2592" s="126"/>
      <c r="K2592" s="125"/>
    </row>
    <row r="2593" spans="1:11" customFormat="1" ht="16.5" x14ac:dyDescent="0.3">
      <c r="A2593" s="135"/>
      <c r="B2593" s="132"/>
      <c r="C2593" s="126"/>
      <c r="D2593" s="134"/>
      <c r="E2593" s="80"/>
      <c r="F2593" s="125"/>
      <c r="G2593" s="80">
        <f t="shared" si="28"/>
        <v>0</v>
      </c>
      <c r="H2593" s="133"/>
      <c r="I2593" s="80"/>
      <c r="J2593" s="126"/>
      <c r="K2593" s="125"/>
    </row>
    <row r="2594" spans="1:11" customFormat="1" ht="16.5" x14ac:dyDescent="0.3">
      <c r="A2594" s="135">
        <v>43391</v>
      </c>
      <c r="B2594" s="132" t="s">
        <v>2560</v>
      </c>
      <c r="C2594" s="126" t="s">
        <v>676</v>
      </c>
      <c r="D2594" s="134" t="s">
        <v>1094</v>
      </c>
      <c r="E2594" s="80">
        <v>5</v>
      </c>
      <c r="F2594" s="125">
        <v>215000.5</v>
      </c>
      <c r="G2594" s="80">
        <f t="shared" si="28"/>
        <v>1075002.5</v>
      </c>
      <c r="H2594" s="133">
        <f>G2594</f>
        <v>1075002.5</v>
      </c>
      <c r="I2594" s="80" t="s">
        <v>312</v>
      </c>
      <c r="J2594" s="126"/>
      <c r="K2594" s="125"/>
    </row>
    <row r="2595" spans="1:11" customFormat="1" ht="16.5" x14ac:dyDescent="0.3">
      <c r="A2595" s="135"/>
      <c r="B2595" s="132"/>
      <c r="C2595" s="126"/>
      <c r="D2595" s="134"/>
      <c r="E2595" s="80"/>
      <c r="F2595" s="125"/>
      <c r="G2595" s="80">
        <f t="shared" si="28"/>
        <v>0</v>
      </c>
      <c r="H2595" s="133"/>
      <c r="I2595" s="80"/>
      <c r="J2595" s="126"/>
      <c r="K2595" s="125"/>
    </row>
    <row r="2596" spans="1:11" customFormat="1" ht="16.5" x14ac:dyDescent="0.3">
      <c r="A2596" s="135">
        <v>43391</v>
      </c>
      <c r="B2596" s="132" t="s">
        <v>2561</v>
      </c>
      <c r="C2596" s="126" t="s">
        <v>786</v>
      </c>
      <c r="D2596" s="134" t="s">
        <v>2562</v>
      </c>
      <c r="E2596" s="80">
        <v>12</v>
      </c>
      <c r="F2596" s="125">
        <v>513900.09</v>
      </c>
      <c r="G2596" s="80">
        <f t="shared" si="28"/>
        <v>6166801.0800000001</v>
      </c>
      <c r="H2596" s="133">
        <f>G2596</f>
        <v>6166801.0800000001</v>
      </c>
      <c r="I2596" s="80" t="s">
        <v>309</v>
      </c>
      <c r="J2596" s="126"/>
      <c r="K2596" s="125"/>
    </row>
    <row r="2597" spans="1:11" customFormat="1" ht="16.5" x14ac:dyDescent="0.3">
      <c r="A2597" s="135"/>
      <c r="B2597" s="132"/>
      <c r="C2597" s="126"/>
      <c r="D2597" s="134"/>
      <c r="E2597" s="80"/>
      <c r="F2597" s="125"/>
      <c r="G2597" s="80">
        <f t="shared" si="28"/>
        <v>0</v>
      </c>
      <c r="H2597" s="133"/>
      <c r="I2597" s="80"/>
      <c r="J2597" s="126"/>
      <c r="K2597" s="125"/>
    </row>
    <row r="2598" spans="1:11" customFormat="1" ht="16.5" x14ac:dyDescent="0.3">
      <c r="A2598" s="135">
        <v>43391</v>
      </c>
      <c r="B2598" s="132" t="s">
        <v>2563</v>
      </c>
      <c r="C2598" s="126" t="s">
        <v>301</v>
      </c>
      <c r="D2598" s="134" t="s">
        <v>2119</v>
      </c>
      <c r="E2598" s="80">
        <v>12</v>
      </c>
      <c r="F2598" s="125">
        <v>214200.4</v>
      </c>
      <c r="G2598" s="80">
        <f t="shared" si="28"/>
        <v>2570404.7999999998</v>
      </c>
      <c r="H2598" s="133"/>
      <c r="I2598" s="80"/>
      <c r="J2598" s="126"/>
      <c r="K2598" s="125"/>
    </row>
    <row r="2599" spans="1:11" customFormat="1" ht="16.5" x14ac:dyDescent="0.3">
      <c r="A2599" s="135"/>
      <c r="B2599" s="132"/>
      <c r="C2599" s="126"/>
      <c r="D2599" s="134" t="s">
        <v>1101</v>
      </c>
      <c r="E2599" s="80">
        <v>12</v>
      </c>
      <c r="F2599" s="125">
        <v>214200.4</v>
      </c>
      <c r="G2599" s="80">
        <f t="shared" si="28"/>
        <v>2570404.7999999998</v>
      </c>
      <c r="H2599" s="133">
        <f>SUM(G2598:G2599)</f>
        <v>5140809.5999999996</v>
      </c>
      <c r="I2599" s="80" t="s">
        <v>309</v>
      </c>
      <c r="J2599" s="126"/>
      <c r="K2599" s="125"/>
    </row>
    <row r="2600" spans="1:11" customFormat="1" ht="16.5" x14ac:dyDescent="0.3">
      <c r="A2600" s="135"/>
      <c r="B2600" s="132"/>
      <c r="C2600" s="126"/>
      <c r="D2600" s="134"/>
      <c r="E2600" s="80"/>
      <c r="F2600" s="125"/>
      <c r="G2600" s="80">
        <f t="shared" si="28"/>
        <v>0</v>
      </c>
      <c r="H2600" s="133"/>
      <c r="I2600" s="80"/>
      <c r="J2600" s="126"/>
      <c r="K2600" s="125"/>
    </row>
    <row r="2601" spans="1:11" customFormat="1" ht="16.5" x14ac:dyDescent="0.3">
      <c r="A2601" s="135">
        <v>43391</v>
      </c>
      <c r="B2601" s="132" t="s">
        <v>2564</v>
      </c>
      <c r="C2601" s="126" t="s">
        <v>1019</v>
      </c>
      <c r="D2601" s="134" t="s">
        <v>60</v>
      </c>
      <c r="E2601" s="80">
        <v>2</v>
      </c>
      <c r="F2601" s="125">
        <v>291650.09499999997</v>
      </c>
      <c r="G2601" s="80">
        <f t="shared" si="28"/>
        <v>583300.18999999994</v>
      </c>
      <c r="H2601" s="133"/>
      <c r="I2601" s="80"/>
      <c r="J2601" s="126"/>
      <c r="K2601" s="125"/>
    </row>
    <row r="2602" spans="1:11" customFormat="1" ht="16.5" x14ac:dyDescent="0.3">
      <c r="A2602" s="135"/>
      <c r="B2602" s="132"/>
      <c r="C2602" s="126"/>
      <c r="D2602" s="134" t="s">
        <v>489</v>
      </c>
      <c r="E2602" s="80">
        <v>1</v>
      </c>
      <c r="F2602" s="125">
        <v>379049.71500000003</v>
      </c>
      <c r="G2602" s="80">
        <f t="shared" si="28"/>
        <v>379049.71500000003</v>
      </c>
      <c r="H2602" s="133">
        <f>SUM(G2601:G2602)</f>
        <v>962349.90500000003</v>
      </c>
      <c r="I2602" s="80" t="s">
        <v>309</v>
      </c>
      <c r="J2602" s="126"/>
      <c r="K2602" s="125"/>
    </row>
    <row r="2603" spans="1:11" customFormat="1" ht="16.5" x14ac:dyDescent="0.3">
      <c r="A2603" s="135"/>
      <c r="B2603" s="132"/>
      <c r="C2603" s="126"/>
      <c r="D2603" s="134"/>
      <c r="E2603" s="80"/>
      <c r="F2603" s="125"/>
      <c r="G2603" s="80">
        <f t="shared" si="28"/>
        <v>0</v>
      </c>
      <c r="H2603" s="133"/>
      <c r="I2603" s="80"/>
      <c r="J2603" s="126"/>
      <c r="K2603" s="125"/>
    </row>
    <row r="2604" spans="1:11" customFormat="1" ht="16.5" x14ac:dyDescent="0.3">
      <c r="A2604" s="135">
        <v>43392</v>
      </c>
      <c r="B2604" s="132" t="s">
        <v>2565</v>
      </c>
      <c r="C2604" s="126" t="s">
        <v>97</v>
      </c>
      <c r="D2604" s="134" t="s">
        <v>1094</v>
      </c>
      <c r="E2604" s="80">
        <v>2</v>
      </c>
      <c r="F2604" s="125">
        <v>215000.5</v>
      </c>
      <c r="G2604" s="80">
        <f t="shared" si="28"/>
        <v>430001</v>
      </c>
      <c r="H2604" s="133">
        <f>G2604</f>
        <v>430001</v>
      </c>
      <c r="I2604" s="80" t="s">
        <v>312</v>
      </c>
      <c r="J2604" s="126"/>
      <c r="K2604" s="125"/>
    </row>
    <row r="2605" spans="1:11" customFormat="1" ht="16.5" x14ac:dyDescent="0.3">
      <c r="A2605" s="135"/>
      <c r="B2605" s="132"/>
      <c r="C2605" s="126"/>
      <c r="D2605" s="134"/>
      <c r="E2605" s="80"/>
      <c r="F2605" s="125"/>
      <c r="G2605" s="80">
        <f t="shared" si="28"/>
        <v>0</v>
      </c>
      <c r="H2605" s="133"/>
      <c r="I2605" s="80"/>
      <c r="J2605" s="126"/>
      <c r="K2605" s="125"/>
    </row>
    <row r="2606" spans="1:11" customFormat="1" ht="16.5" x14ac:dyDescent="0.3">
      <c r="A2606" s="135">
        <v>43392</v>
      </c>
      <c r="B2606" s="132" t="s">
        <v>2566</v>
      </c>
      <c r="C2606" s="126" t="s">
        <v>108</v>
      </c>
      <c r="D2606" s="134" t="s">
        <v>109</v>
      </c>
      <c r="E2606" s="80">
        <v>12</v>
      </c>
      <c r="F2606" s="125">
        <v>230000.1</v>
      </c>
      <c r="G2606" s="80">
        <f t="shared" si="28"/>
        <v>2760001.2</v>
      </c>
      <c r="H2606" s="133">
        <f>G2606</f>
        <v>2760001.2</v>
      </c>
      <c r="I2606" s="80" t="s">
        <v>309</v>
      </c>
      <c r="J2606" s="126"/>
      <c r="K2606" s="125"/>
    </row>
    <row r="2607" spans="1:11" customFormat="1" ht="16.5" x14ac:dyDescent="0.3">
      <c r="A2607" s="135"/>
      <c r="B2607" s="132"/>
      <c r="C2607" s="126"/>
      <c r="D2607" s="134"/>
      <c r="E2607" s="80"/>
      <c r="F2607" s="125"/>
      <c r="G2607" s="80">
        <f t="shared" si="28"/>
        <v>0</v>
      </c>
      <c r="H2607" s="133"/>
      <c r="I2607" s="80"/>
      <c r="J2607" s="126"/>
      <c r="K2607" s="125"/>
    </row>
    <row r="2608" spans="1:11" customFormat="1" ht="16.5" x14ac:dyDescent="0.3">
      <c r="A2608" s="135">
        <v>43392</v>
      </c>
      <c r="B2608" s="132" t="s">
        <v>2567</v>
      </c>
      <c r="C2608" s="126" t="s">
        <v>1756</v>
      </c>
      <c r="D2608" s="134" t="s">
        <v>109</v>
      </c>
      <c r="E2608" s="80">
        <v>6</v>
      </c>
      <c r="F2608" s="125">
        <v>230000.1</v>
      </c>
      <c r="G2608" s="80">
        <f t="shared" si="28"/>
        <v>1380000.6</v>
      </c>
      <c r="H2608" s="133">
        <f>G2608</f>
        <v>1380000.6</v>
      </c>
      <c r="I2608" s="80" t="s">
        <v>1756</v>
      </c>
      <c r="J2608" s="126"/>
      <c r="K2608" s="125"/>
    </row>
    <row r="2609" spans="1:11" customFormat="1" ht="16.5" x14ac:dyDescent="0.3">
      <c r="A2609" s="135"/>
      <c r="B2609" s="132"/>
      <c r="C2609" s="126"/>
      <c r="D2609" s="134"/>
      <c r="E2609" s="80"/>
      <c r="F2609" s="125"/>
      <c r="G2609" s="80">
        <f t="shared" si="28"/>
        <v>0</v>
      </c>
      <c r="H2609" s="133"/>
      <c r="I2609" s="80"/>
      <c r="J2609" s="126"/>
      <c r="K2609" s="125"/>
    </row>
    <row r="2610" spans="1:11" customFormat="1" ht="16.5" x14ac:dyDescent="0.3">
      <c r="A2610" s="135">
        <v>43392</v>
      </c>
      <c r="B2610" s="132" t="s">
        <v>2568</v>
      </c>
      <c r="C2610" s="126" t="s">
        <v>1981</v>
      </c>
      <c r="D2610" s="134" t="s">
        <v>887</v>
      </c>
      <c r="E2610" s="80">
        <v>6</v>
      </c>
      <c r="F2610" s="125">
        <v>230000.1</v>
      </c>
      <c r="G2610" s="80">
        <f t="shared" si="28"/>
        <v>1380000.6</v>
      </c>
      <c r="H2610" s="133">
        <f>G2610</f>
        <v>1380000.6</v>
      </c>
      <c r="I2610" s="80" t="s">
        <v>1756</v>
      </c>
      <c r="J2610" s="126"/>
      <c r="K2610" s="125"/>
    </row>
    <row r="2611" spans="1:11" customFormat="1" ht="16.5" x14ac:dyDescent="0.3">
      <c r="A2611" s="135"/>
      <c r="B2611" s="132"/>
      <c r="C2611" s="126"/>
      <c r="D2611" s="134"/>
      <c r="E2611" s="80"/>
      <c r="F2611" s="125"/>
      <c r="G2611" s="80">
        <f t="shared" si="28"/>
        <v>0</v>
      </c>
      <c r="H2611" s="133"/>
      <c r="I2611" s="80"/>
      <c r="J2611" s="126"/>
      <c r="K2611" s="125"/>
    </row>
    <row r="2612" spans="1:11" customFormat="1" ht="16.5" x14ac:dyDescent="0.3">
      <c r="A2612" s="135">
        <v>43392</v>
      </c>
      <c r="B2612" s="132" t="s">
        <v>2569</v>
      </c>
      <c r="C2612" s="126" t="s">
        <v>1981</v>
      </c>
      <c r="D2612" s="134" t="s">
        <v>20</v>
      </c>
      <c r="E2612" s="80">
        <v>1</v>
      </c>
      <c r="F2612" s="125">
        <v>605000</v>
      </c>
      <c r="G2612" s="80">
        <f t="shared" si="28"/>
        <v>605000</v>
      </c>
      <c r="H2612" s="133">
        <f>G2612</f>
        <v>605000</v>
      </c>
      <c r="I2612" s="80" t="s">
        <v>1756</v>
      </c>
      <c r="J2612" s="126"/>
      <c r="K2612" s="125"/>
    </row>
    <row r="2613" spans="1:11" customFormat="1" ht="16.5" x14ac:dyDescent="0.3">
      <c r="A2613" s="135"/>
      <c r="B2613" s="132"/>
      <c r="C2613" s="126"/>
      <c r="D2613" s="134"/>
      <c r="E2613" s="80"/>
      <c r="F2613" s="125"/>
      <c r="G2613" s="80">
        <f t="shared" si="28"/>
        <v>0</v>
      </c>
      <c r="H2613" s="133"/>
      <c r="I2613" s="80"/>
      <c r="J2613" s="126"/>
      <c r="K2613" s="125"/>
    </row>
    <row r="2614" spans="1:11" customFormat="1" ht="16.5" x14ac:dyDescent="0.3">
      <c r="A2614" s="135">
        <v>43392</v>
      </c>
      <c r="B2614" s="132" t="s">
        <v>2570</v>
      </c>
      <c r="C2614" s="126" t="s">
        <v>2571</v>
      </c>
      <c r="D2614" s="134" t="s">
        <v>887</v>
      </c>
      <c r="E2614" s="80">
        <v>1</v>
      </c>
      <c r="F2614" s="125">
        <v>230000.1</v>
      </c>
      <c r="G2614" s="80">
        <f t="shared" si="28"/>
        <v>230000.1</v>
      </c>
      <c r="H2614" s="133">
        <f>G2614</f>
        <v>230000.1</v>
      </c>
      <c r="I2614" s="80" t="s">
        <v>314</v>
      </c>
      <c r="J2614" s="126"/>
      <c r="K2614" s="125"/>
    </row>
    <row r="2615" spans="1:11" customFormat="1" ht="16.5" x14ac:dyDescent="0.3">
      <c r="A2615" s="135"/>
      <c r="B2615" s="132"/>
      <c r="C2615" s="126"/>
      <c r="D2615" s="134"/>
      <c r="E2615" s="80"/>
      <c r="F2615" s="125"/>
      <c r="G2615" s="80">
        <f t="shared" si="28"/>
        <v>0</v>
      </c>
      <c r="H2615" s="133"/>
      <c r="I2615" s="80"/>
      <c r="J2615" s="126"/>
      <c r="K2615" s="125"/>
    </row>
    <row r="2616" spans="1:11" customFormat="1" ht="16.5" x14ac:dyDescent="0.3">
      <c r="A2616" s="135">
        <v>43392</v>
      </c>
      <c r="B2616" s="132" t="s">
        <v>2572</v>
      </c>
      <c r="C2616" s="126" t="s">
        <v>53</v>
      </c>
      <c r="D2616" s="134" t="s">
        <v>19</v>
      </c>
      <c r="E2616" s="80">
        <v>3</v>
      </c>
      <c r="F2616" s="125">
        <v>572000</v>
      </c>
      <c r="G2616" s="80">
        <f t="shared" si="28"/>
        <v>1716000</v>
      </c>
      <c r="H2616" s="133"/>
      <c r="I2616" s="80"/>
      <c r="J2616" s="126"/>
      <c r="K2616" s="125"/>
    </row>
    <row r="2617" spans="1:11" customFormat="1" ht="16.5" x14ac:dyDescent="0.3">
      <c r="A2617" s="135"/>
      <c r="B2617" s="132"/>
      <c r="C2617" s="126"/>
      <c r="D2617" s="134" t="s">
        <v>13</v>
      </c>
      <c r="E2617" s="80">
        <v>3</v>
      </c>
      <c r="F2617" s="125">
        <v>913000</v>
      </c>
      <c r="G2617" s="80">
        <f t="shared" si="28"/>
        <v>2739000</v>
      </c>
      <c r="H2617" s="133">
        <f>SUM(G2616:G2617)</f>
        <v>4455000</v>
      </c>
      <c r="I2617" s="80" t="s">
        <v>310</v>
      </c>
      <c r="J2617" s="126"/>
      <c r="K2617" s="125"/>
    </row>
    <row r="2618" spans="1:11" customFormat="1" ht="16.5" x14ac:dyDescent="0.3">
      <c r="A2618" s="135"/>
      <c r="B2618" s="132"/>
      <c r="C2618" s="126"/>
      <c r="D2618" s="134"/>
      <c r="E2618" s="80"/>
      <c r="F2618" s="125"/>
      <c r="G2618" s="80">
        <f t="shared" si="28"/>
        <v>0</v>
      </c>
      <c r="H2618" s="133"/>
      <c r="I2618" s="80"/>
      <c r="J2618" s="126"/>
      <c r="K2618" s="125"/>
    </row>
    <row r="2619" spans="1:11" customFormat="1" ht="16.5" x14ac:dyDescent="0.3">
      <c r="A2619" s="135">
        <v>43392</v>
      </c>
      <c r="B2619" s="132" t="s">
        <v>2573</v>
      </c>
      <c r="C2619" s="126" t="s">
        <v>1246</v>
      </c>
      <c r="D2619" s="134" t="s">
        <v>1914</v>
      </c>
      <c r="E2619" s="80">
        <v>7</v>
      </c>
      <c r="F2619" s="125">
        <v>148500</v>
      </c>
      <c r="G2619" s="80">
        <f t="shared" si="28"/>
        <v>1039500</v>
      </c>
      <c r="H2619" s="133">
        <f>G2619</f>
        <v>1039500</v>
      </c>
      <c r="I2619" s="80" t="s">
        <v>309</v>
      </c>
      <c r="J2619" s="126"/>
      <c r="K2619" s="125"/>
    </row>
    <row r="2620" spans="1:11" customFormat="1" ht="16.5" x14ac:dyDescent="0.3">
      <c r="A2620" s="135"/>
      <c r="B2620" s="132"/>
      <c r="C2620" s="126"/>
      <c r="D2620" s="134"/>
      <c r="E2620" s="80"/>
      <c r="F2620" s="125"/>
      <c r="G2620" s="80">
        <f t="shared" si="28"/>
        <v>0</v>
      </c>
      <c r="H2620" s="133"/>
      <c r="I2620" s="80"/>
      <c r="J2620" s="126"/>
      <c r="K2620" s="125"/>
    </row>
    <row r="2621" spans="1:11" customFormat="1" ht="16.5" x14ac:dyDescent="0.3">
      <c r="A2621" s="135">
        <v>43392</v>
      </c>
      <c r="B2621" s="132" t="s">
        <v>2574</v>
      </c>
      <c r="C2621" s="126" t="s">
        <v>309</v>
      </c>
      <c r="D2621" s="134" t="s">
        <v>887</v>
      </c>
      <c r="E2621" s="80">
        <v>1</v>
      </c>
      <c r="F2621" s="125">
        <v>230000.1</v>
      </c>
      <c r="G2621" s="80">
        <f t="shared" si="28"/>
        <v>230000.1</v>
      </c>
      <c r="H2621" s="133">
        <f>G2621</f>
        <v>230000.1</v>
      </c>
      <c r="I2621" s="80" t="s">
        <v>309</v>
      </c>
      <c r="J2621" s="126"/>
      <c r="K2621" s="125"/>
    </row>
    <row r="2622" spans="1:11" customFormat="1" ht="16.5" x14ac:dyDescent="0.3">
      <c r="A2622" s="135"/>
      <c r="B2622" s="132"/>
      <c r="C2622" s="126"/>
      <c r="D2622" s="134"/>
      <c r="E2622" s="80"/>
      <c r="F2622" s="125"/>
      <c r="G2622" s="80">
        <f t="shared" si="28"/>
        <v>0</v>
      </c>
      <c r="H2622" s="133"/>
      <c r="I2622" s="80"/>
      <c r="J2622" s="126"/>
      <c r="K2622" s="125"/>
    </row>
    <row r="2623" spans="1:11" customFormat="1" ht="16.5" x14ac:dyDescent="0.3">
      <c r="A2623" s="135">
        <v>43392</v>
      </c>
      <c r="B2623" s="132" t="s">
        <v>2575</v>
      </c>
      <c r="C2623" s="126" t="s">
        <v>442</v>
      </c>
      <c r="D2623" s="134" t="s">
        <v>104</v>
      </c>
      <c r="E2623" s="80">
        <v>1</v>
      </c>
      <c r="F2623" s="125">
        <v>542450.09499999997</v>
      </c>
      <c r="G2623" s="80">
        <f t="shared" si="28"/>
        <v>542450.09499999997</v>
      </c>
      <c r="H2623" s="133"/>
      <c r="I2623" s="80"/>
      <c r="J2623" s="126"/>
      <c r="K2623" s="125"/>
    </row>
    <row r="2624" spans="1:11" customFormat="1" ht="16.5" x14ac:dyDescent="0.3">
      <c r="A2624" s="135"/>
      <c r="B2624" s="132"/>
      <c r="C2624" s="126"/>
      <c r="D2624" s="134" t="s">
        <v>1094</v>
      </c>
      <c r="E2624" s="80">
        <v>1</v>
      </c>
      <c r="F2624" s="125">
        <v>215000.5</v>
      </c>
      <c r="G2624" s="80">
        <f t="shared" si="28"/>
        <v>215000.5</v>
      </c>
      <c r="H2624" s="133"/>
      <c r="I2624" s="80"/>
      <c r="J2624" s="126"/>
      <c r="K2624" s="125"/>
    </row>
    <row r="2625" spans="1:11" customFormat="1" ht="16.5" x14ac:dyDescent="0.3">
      <c r="A2625" s="135"/>
      <c r="B2625" s="132"/>
      <c r="C2625" s="126"/>
      <c r="D2625" s="134" t="s">
        <v>887</v>
      </c>
      <c r="E2625" s="80">
        <v>3</v>
      </c>
      <c r="F2625" s="125">
        <v>230000.1</v>
      </c>
      <c r="G2625" s="80">
        <f t="shared" si="28"/>
        <v>690000.3</v>
      </c>
      <c r="H2625" s="133">
        <f>SUM(G2623:G2625)</f>
        <v>1447450.895</v>
      </c>
      <c r="I2625" s="80" t="s">
        <v>312</v>
      </c>
      <c r="J2625" s="126"/>
      <c r="K2625" s="125"/>
    </row>
    <row r="2626" spans="1:11" customFormat="1" ht="16.5" x14ac:dyDescent="0.3">
      <c r="A2626" s="135"/>
      <c r="B2626" s="132"/>
      <c r="C2626" s="126"/>
      <c r="D2626" s="134"/>
      <c r="E2626" s="80"/>
      <c r="F2626" s="125"/>
      <c r="G2626" s="80">
        <f t="shared" si="28"/>
        <v>0</v>
      </c>
      <c r="H2626" s="133"/>
      <c r="I2626" s="80"/>
      <c r="J2626" s="126"/>
      <c r="K2626" s="125"/>
    </row>
    <row r="2627" spans="1:11" customFormat="1" ht="16.5" x14ac:dyDescent="0.3">
      <c r="A2627" s="135">
        <v>43392</v>
      </c>
      <c r="B2627" s="132" t="s">
        <v>2576</v>
      </c>
      <c r="C2627" s="126" t="s">
        <v>253</v>
      </c>
      <c r="D2627" s="134" t="s">
        <v>109</v>
      </c>
      <c r="E2627" s="80">
        <v>4</v>
      </c>
      <c r="F2627" s="125">
        <v>230000.1</v>
      </c>
      <c r="G2627" s="80">
        <f t="shared" si="28"/>
        <v>920000.4</v>
      </c>
      <c r="H2627" s="133">
        <f>G2627</f>
        <v>920000.4</v>
      </c>
      <c r="I2627" s="80" t="s">
        <v>315</v>
      </c>
      <c r="J2627" s="126"/>
      <c r="K2627" s="125"/>
    </row>
    <row r="2628" spans="1:11" customFormat="1" ht="16.5" x14ac:dyDescent="0.3">
      <c r="A2628" s="135"/>
      <c r="B2628" s="132"/>
      <c r="C2628" s="126"/>
      <c r="D2628" s="134"/>
      <c r="E2628" s="80"/>
      <c r="F2628" s="125"/>
      <c r="G2628" s="80">
        <f t="shared" si="28"/>
        <v>0</v>
      </c>
      <c r="H2628" s="133"/>
      <c r="I2628" s="80"/>
      <c r="J2628" s="126"/>
      <c r="K2628" s="125"/>
    </row>
    <row r="2629" spans="1:11" customFormat="1" ht="16.5" x14ac:dyDescent="0.3">
      <c r="A2629" s="135">
        <v>43392</v>
      </c>
      <c r="B2629" s="132" t="s">
        <v>2577</v>
      </c>
      <c r="C2629" s="126" t="s">
        <v>2578</v>
      </c>
      <c r="D2629" s="134" t="s">
        <v>109</v>
      </c>
      <c r="E2629" s="80">
        <v>2</v>
      </c>
      <c r="F2629" s="125">
        <v>230000.1</v>
      </c>
      <c r="G2629" s="80">
        <f t="shared" si="28"/>
        <v>460000.2</v>
      </c>
      <c r="H2629" s="133">
        <f>G2629</f>
        <v>460000.2</v>
      </c>
      <c r="I2629" s="80" t="s">
        <v>315</v>
      </c>
      <c r="J2629" s="126"/>
      <c r="K2629" s="125"/>
    </row>
    <row r="2630" spans="1:11" customFormat="1" ht="16.5" x14ac:dyDescent="0.3">
      <c r="A2630" s="135"/>
      <c r="B2630" s="132"/>
      <c r="C2630" s="126"/>
      <c r="D2630" s="134"/>
      <c r="E2630" s="80"/>
      <c r="F2630" s="125"/>
      <c r="G2630" s="80">
        <f t="shared" si="28"/>
        <v>0</v>
      </c>
      <c r="H2630" s="133"/>
      <c r="I2630" s="80"/>
      <c r="J2630" s="126"/>
      <c r="K2630" s="125"/>
    </row>
    <row r="2631" spans="1:11" customFormat="1" ht="16.5" x14ac:dyDescent="0.3">
      <c r="A2631" s="135">
        <v>43392</v>
      </c>
      <c r="B2631" s="132" t="s">
        <v>2579</v>
      </c>
      <c r="C2631" s="126" t="s">
        <v>2376</v>
      </c>
      <c r="D2631" s="134" t="s">
        <v>1094</v>
      </c>
      <c r="E2631" s="80">
        <v>6</v>
      </c>
      <c r="F2631" s="125">
        <v>215000.5</v>
      </c>
      <c r="G2631" s="80">
        <f t="shared" si="28"/>
        <v>1290003</v>
      </c>
      <c r="H2631" s="133"/>
      <c r="I2631" s="80"/>
      <c r="J2631" s="126"/>
      <c r="K2631" s="125"/>
    </row>
    <row r="2632" spans="1:11" customFormat="1" ht="16.5" x14ac:dyDescent="0.3">
      <c r="A2632" s="135"/>
      <c r="B2632" s="132"/>
      <c r="C2632" s="126"/>
      <c r="D2632" s="134" t="s">
        <v>887</v>
      </c>
      <c r="E2632" s="80">
        <v>3</v>
      </c>
      <c r="F2632" s="125">
        <v>230000.1</v>
      </c>
      <c r="G2632" s="80">
        <f t="shared" si="28"/>
        <v>690000.3</v>
      </c>
      <c r="H2632" s="133"/>
      <c r="I2632" s="80"/>
      <c r="J2632" s="126"/>
      <c r="K2632" s="125"/>
    </row>
    <row r="2633" spans="1:11" customFormat="1" ht="16.5" x14ac:dyDescent="0.3">
      <c r="A2633" s="135"/>
      <c r="B2633" s="132"/>
      <c r="C2633" s="126"/>
      <c r="D2633" s="134" t="s">
        <v>109</v>
      </c>
      <c r="E2633" s="80">
        <v>1</v>
      </c>
      <c r="F2633" s="125">
        <v>230000.1</v>
      </c>
      <c r="G2633" s="80">
        <f t="shared" si="28"/>
        <v>230000.1</v>
      </c>
      <c r="H2633" s="133">
        <f>SUM(G2631:G2633)</f>
        <v>2210003.4</v>
      </c>
      <c r="I2633" s="80" t="s">
        <v>1215</v>
      </c>
      <c r="J2633" s="126"/>
      <c r="K2633" s="125"/>
    </row>
    <row r="2634" spans="1:11" customFormat="1" ht="16.5" x14ac:dyDescent="0.3">
      <c r="A2634" s="135"/>
      <c r="B2634" s="132"/>
      <c r="C2634" s="126"/>
      <c r="D2634" s="134"/>
      <c r="E2634" s="80"/>
      <c r="F2634" s="125"/>
      <c r="G2634" s="80">
        <f t="shared" si="28"/>
        <v>0</v>
      </c>
      <c r="H2634" s="133"/>
      <c r="I2634" s="80"/>
      <c r="J2634" s="126"/>
      <c r="K2634" s="125"/>
    </row>
    <row r="2635" spans="1:11" customFormat="1" ht="16.5" x14ac:dyDescent="0.3">
      <c r="A2635" s="135">
        <v>43392</v>
      </c>
      <c r="B2635" s="132" t="s">
        <v>2580</v>
      </c>
      <c r="C2635" s="126" t="s">
        <v>2571</v>
      </c>
      <c r="D2635" s="134" t="s">
        <v>1094</v>
      </c>
      <c r="E2635" s="80">
        <v>1</v>
      </c>
      <c r="F2635" s="125">
        <v>215000.5</v>
      </c>
      <c r="G2635" s="80">
        <f t="shared" si="28"/>
        <v>215000.5</v>
      </c>
      <c r="H2635" s="133">
        <f>G2635</f>
        <v>215000.5</v>
      </c>
      <c r="I2635" s="80" t="s">
        <v>314</v>
      </c>
      <c r="J2635" s="126"/>
      <c r="K2635" s="125"/>
    </row>
    <row r="2636" spans="1:11" customFormat="1" ht="16.5" x14ac:dyDescent="0.3">
      <c r="A2636" s="135"/>
      <c r="B2636" s="132"/>
      <c r="C2636" s="126"/>
      <c r="D2636" s="134"/>
      <c r="E2636" s="80"/>
      <c r="F2636" s="125"/>
      <c r="G2636" s="80">
        <f t="shared" si="28"/>
        <v>0</v>
      </c>
      <c r="H2636" s="133"/>
      <c r="I2636" s="80"/>
      <c r="J2636" s="126"/>
      <c r="K2636" s="125"/>
    </row>
    <row r="2637" spans="1:11" customFormat="1" ht="16.5" x14ac:dyDescent="0.3">
      <c r="A2637" s="135">
        <v>43392</v>
      </c>
      <c r="B2637" s="132" t="s">
        <v>2581</v>
      </c>
      <c r="C2637" s="126" t="s">
        <v>90</v>
      </c>
      <c r="D2637" s="134" t="s">
        <v>1325</v>
      </c>
      <c r="E2637" s="80">
        <v>1</v>
      </c>
      <c r="F2637" s="125">
        <v>603900</v>
      </c>
      <c r="G2637" s="80">
        <f t="shared" si="28"/>
        <v>603900</v>
      </c>
      <c r="H2637" s="133">
        <f>G2637</f>
        <v>603900</v>
      </c>
      <c r="I2637" s="80" t="s">
        <v>309</v>
      </c>
      <c r="J2637" s="126"/>
      <c r="K2637" s="125"/>
    </row>
    <row r="2638" spans="1:11" customFormat="1" ht="16.5" x14ac:dyDescent="0.3">
      <c r="A2638" s="135"/>
      <c r="B2638" s="132"/>
      <c r="C2638" s="126"/>
      <c r="D2638" s="134"/>
      <c r="E2638" s="80"/>
      <c r="F2638" s="125"/>
      <c r="G2638" s="80">
        <f t="shared" si="28"/>
        <v>0</v>
      </c>
      <c r="H2638" s="133"/>
      <c r="I2638" s="80"/>
      <c r="J2638" s="126"/>
      <c r="K2638" s="125"/>
    </row>
    <row r="2639" spans="1:11" customFormat="1" ht="16.5" x14ac:dyDescent="0.3">
      <c r="A2639" s="135">
        <v>43392</v>
      </c>
      <c r="B2639" s="132" t="s">
        <v>2582</v>
      </c>
      <c r="C2639" s="126" t="s">
        <v>301</v>
      </c>
      <c r="D2639" s="134" t="s">
        <v>2583</v>
      </c>
      <c r="E2639" s="80">
        <v>12</v>
      </c>
      <c r="F2639" s="125">
        <v>214200.36</v>
      </c>
      <c r="G2639" s="80">
        <f t="shared" si="28"/>
        <v>2570404.3199999998</v>
      </c>
      <c r="H2639" s="133"/>
      <c r="I2639" s="80"/>
      <c r="J2639" s="126"/>
      <c r="K2639" s="125"/>
    </row>
    <row r="2640" spans="1:11" customFormat="1" ht="16.5" x14ac:dyDescent="0.3">
      <c r="A2640" s="135"/>
      <c r="B2640" s="132"/>
      <c r="C2640" s="126"/>
      <c r="D2640" s="134" t="s">
        <v>1775</v>
      </c>
      <c r="E2640" s="80">
        <v>12</v>
      </c>
      <c r="F2640" s="125">
        <v>220499.73</v>
      </c>
      <c r="G2640" s="80">
        <f t="shared" si="28"/>
        <v>2645996.7600000002</v>
      </c>
      <c r="H2640" s="133">
        <f>SUM(G2639:G2640)</f>
        <v>5216401.08</v>
      </c>
      <c r="I2640" s="80" t="s">
        <v>309</v>
      </c>
      <c r="J2640" s="126"/>
      <c r="K2640" s="125"/>
    </row>
    <row r="2641" spans="1:11" customFormat="1" ht="16.5" x14ac:dyDescent="0.3">
      <c r="A2641" s="135"/>
      <c r="B2641" s="132"/>
      <c r="C2641" s="126"/>
      <c r="D2641" s="134"/>
      <c r="E2641" s="80"/>
      <c r="F2641" s="125"/>
      <c r="G2641" s="80">
        <f t="shared" si="28"/>
        <v>0</v>
      </c>
      <c r="H2641" s="133"/>
      <c r="I2641" s="80"/>
      <c r="J2641" s="126"/>
      <c r="K2641" s="125"/>
    </row>
    <row r="2642" spans="1:11" customFormat="1" ht="16.5" x14ac:dyDescent="0.3">
      <c r="A2642" s="135">
        <v>43392</v>
      </c>
      <c r="B2642" s="132" t="s">
        <v>2584</v>
      </c>
      <c r="C2642" s="126" t="s">
        <v>559</v>
      </c>
      <c r="D2642" s="134" t="s">
        <v>19</v>
      </c>
      <c r="E2642" s="80">
        <v>2</v>
      </c>
      <c r="F2642" s="125">
        <v>543400</v>
      </c>
      <c r="G2642" s="80">
        <f t="shared" si="28"/>
        <v>1086800</v>
      </c>
      <c r="H2642" s="133">
        <f>G2642</f>
        <v>1086800</v>
      </c>
      <c r="I2642" s="80" t="s">
        <v>2524</v>
      </c>
      <c r="J2642" s="126"/>
      <c r="K2642" s="125"/>
    </row>
    <row r="2643" spans="1:11" customFormat="1" ht="16.5" x14ac:dyDescent="0.3">
      <c r="A2643" s="135"/>
      <c r="B2643" s="132"/>
      <c r="C2643" s="126"/>
      <c r="D2643" s="134"/>
      <c r="E2643" s="80"/>
      <c r="F2643" s="125"/>
      <c r="G2643" s="80">
        <f t="shared" si="28"/>
        <v>0</v>
      </c>
      <c r="H2643" s="133"/>
      <c r="I2643" s="80"/>
      <c r="J2643" s="126"/>
      <c r="K2643" s="125"/>
    </row>
    <row r="2644" spans="1:11" customFormat="1" ht="16.5" x14ac:dyDescent="0.3">
      <c r="A2644" s="135">
        <v>43392</v>
      </c>
      <c r="B2644" s="132" t="s">
        <v>2585</v>
      </c>
      <c r="C2644" s="126" t="s">
        <v>2586</v>
      </c>
      <c r="D2644" s="134" t="s">
        <v>887</v>
      </c>
      <c r="E2644" s="80">
        <v>4</v>
      </c>
      <c r="F2644" s="125">
        <v>230000.1</v>
      </c>
      <c r="G2644" s="80">
        <f t="shared" si="28"/>
        <v>920000.4</v>
      </c>
      <c r="H2644" s="133">
        <f>G2644</f>
        <v>920000.4</v>
      </c>
      <c r="I2644" s="80" t="s">
        <v>309</v>
      </c>
      <c r="J2644" s="126"/>
      <c r="K2644" s="125"/>
    </row>
    <row r="2645" spans="1:11" customFormat="1" ht="16.5" x14ac:dyDescent="0.3">
      <c r="A2645" s="135"/>
      <c r="B2645" s="132"/>
      <c r="C2645" s="126"/>
      <c r="D2645" s="134"/>
      <c r="E2645" s="80"/>
      <c r="F2645" s="125"/>
      <c r="G2645" s="80">
        <f t="shared" si="28"/>
        <v>0</v>
      </c>
      <c r="H2645" s="133"/>
      <c r="I2645" s="80"/>
      <c r="J2645" s="126"/>
      <c r="K2645" s="125"/>
    </row>
    <row r="2646" spans="1:11" customFormat="1" ht="16.5" x14ac:dyDescent="0.3">
      <c r="A2646" s="135">
        <v>43392</v>
      </c>
      <c r="B2646" s="132" t="s">
        <v>2587</v>
      </c>
      <c r="C2646" s="126" t="s">
        <v>634</v>
      </c>
      <c r="D2646" s="134" t="s">
        <v>2588</v>
      </c>
      <c r="E2646" s="80">
        <v>2</v>
      </c>
      <c r="F2646" s="125">
        <v>454500.09</v>
      </c>
      <c r="G2646" s="80">
        <f t="shared" si="28"/>
        <v>909000.18</v>
      </c>
      <c r="H2646" s="133">
        <f>G2646</f>
        <v>909000.18</v>
      </c>
      <c r="I2646" s="80" t="s">
        <v>309</v>
      </c>
      <c r="J2646" s="126"/>
      <c r="K2646" s="125"/>
    </row>
    <row r="2647" spans="1:11" customFormat="1" ht="16.5" x14ac:dyDescent="0.3">
      <c r="A2647" s="135"/>
      <c r="B2647" s="132"/>
      <c r="C2647" s="126"/>
      <c r="D2647" s="134"/>
      <c r="E2647" s="80"/>
      <c r="F2647" s="125"/>
      <c r="G2647" s="80">
        <f t="shared" si="28"/>
        <v>0</v>
      </c>
      <c r="H2647" s="133"/>
      <c r="I2647" s="80"/>
      <c r="J2647" s="126"/>
      <c r="K2647" s="125"/>
    </row>
    <row r="2648" spans="1:11" customFormat="1" ht="16.5" x14ac:dyDescent="0.3">
      <c r="A2648" s="135">
        <v>43392</v>
      </c>
      <c r="B2648" s="132" t="s">
        <v>2589</v>
      </c>
      <c r="C2648" s="126" t="s">
        <v>1019</v>
      </c>
      <c r="D2648" s="134" t="s">
        <v>2590</v>
      </c>
      <c r="E2648" s="80">
        <v>4</v>
      </c>
      <c r="F2648" s="125">
        <v>222299.715</v>
      </c>
      <c r="G2648" s="80">
        <f t="shared" si="28"/>
        <v>889198.86</v>
      </c>
      <c r="H2648" s="133">
        <f>G2648</f>
        <v>889198.86</v>
      </c>
      <c r="I2648" s="80" t="s">
        <v>309</v>
      </c>
      <c r="J2648" s="126"/>
      <c r="K2648" s="125"/>
    </row>
    <row r="2649" spans="1:11" customFormat="1" ht="16.5" x14ac:dyDescent="0.3">
      <c r="A2649" s="135"/>
      <c r="B2649" s="132"/>
      <c r="C2649" s="126"/>
      <c r="D2649" s="134"/>
      <c r="E2649" s="80"/>
      <c r="F2649" s="125"/>
      <c r="G2649" s="80">
        <f t="shared" si="28"/>
        <v>0</v>
      </c>
      <c r="H2649" s="133"/>
      <c r="I2649" s="80"/>
      <c r="J2649" s="126"/>
      <c r="K2649" s="125"/>
    </row>
    <row r="2650" spans="1:11" customFormat="1" ht="16.5" x14ac:dyDescent="0.3">
      <c r="A2650" s="135">
        <v>43392</v>
      </c>
      <c r="B2650" s="132" t="s">
        <v>2591</v>
      </c>
      <c r="C2650" s="126" t="s">
        <v>2592</v>
      </c>
      <c r="D2650" s="134" t="s">
        <v>1775</v>
      </c>
      <c r="E2650" s="80">
        <v>3</v>
      </c>
      <c r="F2650" s="125">
        <v>232749.715</v>
      </c>
      <c r="G2650" s="80">
        <f t="shared" si="28"/>
        <v>698249.14500000002</v>
      </c>
      <c r="H2650" s="133"/>
      <c r="I2650" s="80"/>
      <c r="J2650" s="126"/>
      <c r="K2650" s="125"/>
    </row>
    <row r="2651" spans="1:11" customFormat="1" ht="16.5" x14ac:dyDescent="0.3">
      <c r="A2651" s="135"/>
      <c r="B2651" s="132"/>
      <c r="C2651" s="126"/>
      <c r="D2651" s="134" t="s">
        <v>1314</v>
      </c>
      <c r="E2651" s="80">
        <v>2</v>
      </c>
      <c r="F2651" s="125">
        <v>232749.715</v>
      </c>
      <c r="G2651" s="80">
        <f t="shared" si="28"/>
        <v>465499.43</v>
      </c>
      <c r="H2651" s="133"/>
      <c r="I2651" s="80"/>
      <c r="J2651" s="126"/>
      <c r="K2651" s="125"/>
    </row>
    <row r="2652" spans="1:11" customFormat="1" ht="16.5" x14ac:dyDescent="0.3">
      <c r="A2652" s="135"/>
      <c r="B2652" s="132"/>
      <c r="C2652" s="126"/>
      <c r="D2652" s="134" t="s">
        <v>2593</v>
      </c>
      <c r="E2652" s="80">
        <v>2</v>
      </c>
      <c r="F2652" s="125">
        <v>256500.47500000001</v>
      </c>
      <c r="G2652" s="80">
        <f t="shared" si="28"/>
        <v>513000.95</v>
      </c>
      <c r="H2652" s="133">
        <f>SUM(G2650:G2652)</f>
        <v>1676749.5249999999</v>
      </c>
      <c r="I2652" s="80" t="s">
        <v>309</v>
      </c>
      <c r="J2652" s="126"/>
      <c r="K2652" s="125"/>
    </row>
    <row r="2653" spans="1:11" customFormat="1" ht="16.5" x14ac:dyDescent="0.3">
      <c r="A2653" s="135"/>
      <c r="B2653" s="132"/>
      <c r="C2653" s="126"/>
      <c r="D2653" s="134"/>
      <c r="E2653" s="80"/>
      <c r="F2653" s="125"/>
      <c r="G2653" s="80">
        <f t="shared" si="28"/>
        <v>0</v>
      </c>
      <c r="H2653" s="133"/>
      <c r="I2653" s="80"/>
      <c r="J2653" s="126"/>
      <c r="K2653" s="125"/>
    </row>
    <row r="2654" spans="1:11" customFormat="1" ht="16.5" x14ac:dyDescent="0.3">
      <c r="A2654" s="135">
        <v>43392</v>
      </c>
      <c r="B2654" s="132" t="s">
        <v>2594</v>
      </c>
      <c r="C2654" s="126" t="s">
        <v>2592</v>
      </c>
      <c r="D2654" s="134" t="s">
        <v>2595</v>
      </c>
      <c r="E2654" s="80">
        <v>3</v>
      </c>
      <c r="F2654" s="125">
        <v>239976.44440000001</v>
      </c>
      <c r="G2654" s="80">
        <f t="shared" si="28"/>
        <v>719929.33319999999</v>
      </c>
      <c r="H2654" s="133"/>
      <c r="I2654" s="80"/>
      <c r="J2654" s="126"/>
      <c r="K2654" s="125"/>
    </row>
    <row r="2655" spans="1:11" customFormat="1" ht="16.5" x14ac:dyDescent="0.3">
      <c r="A2655" s="135"/>
      <c r="B2655" s="132"/>
      <c r="C2655" s="126"/>
      <c r="D2655" s="134" t="s">
        <v>2596</v>
      </c>
      <c r="E2655" s="80">
        <v>2</v>
      </c>
      <c r="F2655" s="125">
        <v>239976.44440000001</v>
      </c>
      <c r="G2655" s="80">
        <f t="shared" si="28"/>
        <v>479952.88880000002</v>
      </c>
      <c r="H2655" s="133">
        <f>SUM(G2654:G2655)</f>
        <v>1199882.2220000001</v>
      </c>
      <c r="I2655" s="80" t="s">
        <v>309</v>
      </c>
      <c r="J2655" s="126"/>
      <c r="K2655" s="125"/>
    </row>
    <row r="2656" spans="1:11" customFormat="1" ht="16.5" x14ac:dyDescent="0.3">
      <c r="A2656" s="135"/>
      <c r="B2656" s="132"/>
      <c r="C2656" s="126"/>
      <c r="D2656" s="134"/>
      <c r="E2656" s="80"/>
      <c r="F2656" s="125"/>
      <c r="G2656" s="80">
        <f t="shared" si="28"/>
        <v>0</v>
      </c>
      <c r="H2656" s="133"/>
      <c r="I2656" s="80"/>
      <c r="J2656" s="126"/>
      <c r="K2656" s="125"/>
    </row>
    <row r="2657" spans="1:11" customFormat="1" ht="16.5" x14ac:dyDescent="0.3">
      <c r="A2657" s="135">
        <v>43392</v>
      </c>
      <c r="B2657" s="132" t="s">
        <v>2597</v>
      </c>
      <c r="C2657" s="126" t="s">
        <v>2598</v>
      </c>
      <c r="D2657" s="134" t="s">
        <v>2073</v>
      </c>
      <c r="E2657" s="80">
        <v>1</v>
      </c>
      <c r="F2657" s="125">
        <v>234000.36</v>
      </c>
      <c r="G2657" s="80">
        <f t="shared" si="28"/>
        <v>234000.36</v>
      </c>
      <c r="H2657" s="133">
        <f>G2657</f>
        <v>234000.36</v>
      </c>
      <c r="I2657" s="80" t="s">
        <v>314</v>
      </c>
      <c r="J2657" s="126"/>
      <c r="K2657" s="125"/>
    </row>
    <row r="2658" spans="1:11" customFormat="1" ht="16.5" x14ac:dyDescent="0.3">
      <c r="A2658" s="135"/>
      <c r="B2658" s="132"/>
      <c r="C2658" s="126"/>
      <c r="D2658" s="134"/>
      <c r="E2658" s="80"/>
      <c r="F2658" s="125"/>
      <c r="G2658" s="80">
        <f t="shared" si="28"/>
        <v>0</v>
      </c>
      <c r="H2658" s="133"/>
      <c r="I2658" s="80"/>
      <c r="J2658" s="126"/>
      <c r="K2658" s="125"/>
    </row>
    <row r="2659" spans="1:11" customFormat="1" ht="16.5" x14ac:dyDescent="0.3">
      <c r="A2659" s="135">
        <v>43392</v>
      </c>
      <c r="B2659" s="132" t="s">
        <v>2599</v>
      </c>
      <c r="C2659" s="126" t="s">
        <v>2600</v>
      </c>
      <c r="D2659" s="134" t="s">
        <v>1635</v>
      </c>
      <c r="E2659" s="80">
        <v>10</v>
      </c>
      <c r="F2659" s="125">
        <v>148500</v>
      </c>
      <c r="G2659" s="80">
        <f t="shared" si="28"/>
        <v>1485000</v>
      </c>
      <c r="H2659" s="133"/>
      <c r="I2659" s="80"/>
      <c r="J2659" s="126"/>
      <c r="K2659" s="125"/>
    </row>
    <row r="2660" spans="1:11" customFormat="1" ht="16.5" x14ac:dyDescent="0.3">
      <c r="A2660" s="135"/>
      <c r="B2660" s="132"/>
      <c r="C2660" s="126"/>
      <c r="D2660" s="134" t="s">
        <v>1722</v>
      </c>
      <c r="E2660" s="80">
        <v>2</v>
      </c>
      <c r="F2660" s="125">
        <v>148500</v>
      </c>
      <c r="G2660" s="80">
        <f t="shared" si="28"/>
        <v>297000</v>
      </c>
      <c r="H2660" s="133">
        <f>SUM(G2659:G2660)</f>
        <v>1782000</v>
      </c>
      <c r="I2660" s="80" t="s">
        <v>1756</v>
      </c>
      <c r="J2660" s="126"/>
      <c r="K2660" s="125"/>
    </row>
    <row r="2661" spans="1:11" customFormat="1" ht="16.5" x14ac:dyDescent="0.3">
      <c r="A2661" s="135"/>
      <c r="B2661" s="132"/>
      <c r="C2661" s="126"/>
      <c r="D2661" s="134"/>
      <c r="E2661" s="80"/>
      <c r="F2661" s="125"/>
      <c r="G2661" s="80">
        <f t="shared" si="28"/>
        <v>0</v>
      </c>
      <c r="H2661" s="133"/>
      <c r="I2661" s="80"/>
      <c r="J2661" s="126"/>
      <c r="K2661" s="125"/>
    </row>
    <row r="2662" spans="1:11" customFormat="1" ht="16.5" x14ac:dyDescent="0.3">
      <c r="A2662" s="135">
        <v>43393</v>
      </c>
      <c r="B2662" s="132" t="s">
        <v>2601</v>
      </c>
      <c r="C2662" s="126" t="s">
        <v>75</v>
      </c>
      <c r="D2662" s="134" t="s">
        <v>31</v>
      </c>
      <c r="E2662" s="80">
        <v>1</v>
      </c>
      <c r="F2662" s="125">
        <v>529199.44999999995</v>
      </c>
      <c r="G2662" s="80">
        <f t="shared" si="28"/>
        <v>529199.44999999995</v>
      </c>
      <c r="H2662" s="133">
        <f>G2662</f>
        <v>529199.44999999995</v>
      </c>
      <c r="I2662" s="80" t="s">
        <v>309</v>
      </c>
      <c r="J2662" s="126"/>
      <c r="K2662" s="125"/>
    </row>
    <row r="2663" spans="1:11" customFormat="1" ht="16.5" x14ac:dyDescent="0.3">
      <c r="A2663" s="135"/>
      <c r="B2663" s="132"/>
      <c r="C2663" s="126"/>
      <c r="D2663" s="134"/>
      <c r="E2663" s="80"/>
      <c r="F2663" s="125"/>
      <c r="G2663" s="80">
        <f t="shared" si="28"/>
        <v>0</v>
      </c>
      <c r="H2663" s="133"/>
      <c r="I2663" s="80"/>
      <c r="J2663" s="126"/>
      <c r="K2663" s="125"/>
    </row>
    <row r="2664" spans="1:11" customFormat="1" ht="16.5" x14ac:dyDescent="0.3">
      <c r="A2664" s="135">
        <v>43393</v>
      </c>
      <c r="B2664" s="132" t="s">
        <v>2602</v>
      </c>
      <c r="C2664" s="126" t="s">
        <v>1893</v>
      </c>
      <c r="D2664" s="134" t="s">
        <v>19</v>
      </c>
      <c r="E2664" s="80">
        <v>4</v>
      </c>
      <c r="F2664" s="125">
        <v>572000</v>
      </c>
      <c r="G2664" s="80">
        <f t="shared" si="28"/>
        <v>2288000</v>
      </c>
      <c r="H2664" s="133"/>
      <c r="I2664" s="80"/>
      <c r="J2664" s="126"/>
      <c r="K2664" s="125"/>
    </row>
    <row r="2665" spans="1:11" customFormat="1" ht="16.5" x14ac:dyDescent="0.3">
      <c r="A2665" s="135"/>
      <c r="B2665" s="132"/>
      <c r="C2665" s="126"/>
      <c r="D2665" s="134" t="s">
        <v>1094</v>
      </c>
      <c r="E2665" s="80">
        <v>24</v>
      </c>
      <c r="F2665" s="125">
        <v>215000.5</v>
      </c>
      <c r="G2665" s="80">
        <f t="shared" si="28"/>
        <v>5160012</v>
      </c>
      <c r="H2665" s="133"/>
      <c r="I2665" s="80"/>
      <c r="J2665" s="126"/>
      <c r="K2665" s="125"/>
    </row>
    <row r="2666" spans="1:11" customFormat="1" ht="16.5" x14ac:dyDescent="0.3">
      <c r="A2666" s="135"/>
      <c r="B2666" s="132"/>
      <c r="C2666" s="126"/>
      <c r="D2666" s="134" t="s">
        <v>1325</v>
      </c>
      <c r="E2666" s="80">
        <v>2</v>
      </c>
      <c r="F2666" s="125">
        <v>671000</v>
      </c>
      <c r="G2666" s="80">
        <f t="shared" si="28"/>
        <v>1342000</v>
      </c>
      <c r="H2666" s="133"/>
      <c r="I2666" s="80"/>
      <c r="J2666" s="126"/>
      <c r="K2666" s="125"/>
    </row>
    <row r="2667" spans="1:11" customFormat="1" ht="16.5" x14ac:dyDescent="0.3">
      <c r="A2667" s="135"/>
      <c r="B2667" s="132"/>
      <c r="C2667" s="126"/>
      <c r="D2667" s="134" t="s">
        <v>2444</v>
      </c>
      <c r="E2667" s="80">
        <v>24</v>
      </c>
      <c r="F2667" s="125">
        <v>230000.1</v>
      </c>
      <c r="G2667" s="80">
        <f t="shared" si="28"/>
        <v>5520002.4000000004</v>
      </c>
      <c r="H2667" s="133"/>
      <c r="I2667" s="80"/>
      <c r="J2667" s="126"/>
      <c r="K2667" s="125"/>
    </row>
    <row r="2668" spans="1:11" customFormat="1" ht="16.5" x14ac:dyDescent="0.3">
      <c r="A2668" s="135"/>
      <c r="B2668" s="132"/>
      <c r="C2668" s="126"/>
      <c r="D2668" s="134" t="s">
        <v>109</v>
      </c>
      <c r="E2668" s="80">
        <v>12</v>
      </c>
      <c r="F2668" s="125">
        <v>230000.1</v>
      </c>
      <c r="G2668" s="80">
        <f t="shared" si="28"/>
        <v>2760001.2</v>
      </c>
      <c r="H2668" s="133"/>
      <c r="I2668" s="80"/>
      <c r="J2668" s="126"/>
      <c r="K2668" s="125"/>
    </row>
    <row r="2669" spans="1:11" customFormat="1" ht="16.5" x14ac:dyDescent="0.3">
      <c r="A2669" s="135"/>
      <c r="B2669" s="132"/>
      <c r="C2669" s="126"/>
      <c r="D2669" s="134" t="s">
        <v>31</v>
      </c>
      <c r="E2669" s="80">
        <v>1</v>
      </c>
      <c r="F2669" s="125">
        <v>587999.5</v>
      </c>
      <c r="G2669" s="80">
        <f t="shared" si="28"/>
        <v>587999.5</v>
      </c>
      <c r="H2669" s="133">
        <f>SUM(G2664:G2669)</f>
        <v>17658015.100000001</v>
      </c>
      <c r="I2669" s="80" t="s">
        <v>1756</v>
      </c>
      <c r="J2669" s="126"/>
      <c r="K2669" s="125"/>
    </row>
    <row r="2670" spans="1:11" customFormat="1" ht="16.5" x14ac:dyDescent="0.3">
      <c r="A2670" s="135"/>
      <c r="B2670" s="132"/>
      <c r="C2670" s="126"/>
      <c r="D2670" s="134"/>
      <c r="E2670" s="80"/>
      <c r="F2670" s="125"/>
      <c r="G2670" s="80">
        <f t="shared" si="28"/>
        <v>0</v>
      </c>
      <c r="H2670" s="133"/>
      <c r="I2670" s="80"/>
      <c r="J2670" s="126"/>
      <c r="K2670" s="125"/>
    </row>
    <row r="2671" spans="1:11" customFormat="1" ht="16.5" x14ac:dyDescent="0.3">
      <c r="A2671" s="135">
        <v>43393</v>
      </c>
      <c r="B2671" s="132" t="s">
        <v>2603</v>
      </c>
      <c r="C2671" s="126" t="s">
        <v>390</v>
      </c>
      <c r="D2671" s="134" t="s">
        <v>768</v>
      </c>
      <c r="E2671" s="80">
        <v>12</v>
      </c>
      <c r="F2671" s="125">
        <v>240000.2</v>
      </c>
      <c r="G2671" s="80">
        <f t="shared" si="28"/>
        <v>2880002.4000000004</v>
      </c>
      <c r="H2671" s="133">
        <f>G2671</f>
        <v>2880002.4000000004</v>
      </c>
      <c r="I2671" s="80" t="s">
        <v>309</v>
      </c>
      <c r="J2671" s="126"/>
      <c r="K2671" s="125"/>
    </row>
    <row r="2672" spans="1:11" customFormat="1" ht="16.5" x14ac:dyDescent="0.3">
      <c r="A2672" s="135"/>
      <c r="B2672" s="132"/>
      <c r="C2672" s="126"/>
      <c r="D2672" s="134"/>
      <c r="E2672" s="80"/>
      <c r="F2672" s="125"/>
      <c r="G2672" s="80">
        <f t="shared" si="28"/>
        <v>0</v>
      </c>
      <c r="H2672" s="133"/>
      <c r="I2672" s="80"/>
      <c r="J2672" s="126"/>
      <c r="K2672" s="125"/>
    </row>
    <row r="2673" spans="1:11" customFormat="1" ht="16.5" x14ac:dyDescent="0.3">
      <c r="A2673" s="135">
        <v>43393</v>
      </c>
      <c r="B2673" s="132" t="s">
        <v>2605</v>
      </c>
      <c r="C2673" s="126" t="s">
        <v>2604</v>
      </c>
      <c r="D2673" s="134" t="s">
        <v>1937</v>
      </c>
      <c r="E2673" s="80">
        <v>6</v>
      </c>
      <c r="F2673" s="125">
        <v>171000.5</v>
      </c>
      <c r="G2673" s="80">
        <f t="shared" si="28"/>
        <v>1026003</v>
      </c>
      <c r="H2673" s="133"/>
      <c r="I2673" s="80"/>
      <c r="J2673" s="126"/>
      <c r="K2673" s="125"/>
    </row>
    <row r="2674" spans="1:11" customFormat="1" ht="16.5" x14ac:dyDescent="0.3">
      <c r="A2674" s="135"/>
      <c r="B2674" s="132"/>
      <c r="C2674" s="126"/>
      <c r="D2674" s="134" t="s">
        <v>1938</v>
      </c>
      <c r="E2674" s="80">
        <v>6</v>
      </c>
      <c r="F2674" s="125">
        <v>171000.5</v>
      </c>
      <c r="G2674" s="80">
        <f t="shared" si="28"/>
        <v>1026003</v>
      </c>
      <c r="H2674" s="133"/>
      <c r="I2674" s="80"/>
      <c r="J2674" s="126"/>
      <c r="K2674" s="125"/>
    </row>
    <row r="2675" spans="1:11" customFormat="1" ht="16.5" x14ac:dyDescent="0.3">
      <c r="A2675" s="135"/>
      <c r="B2675" s="132"/>
      <c r="C2675" s="126"/>
      <c r="D2675" s="134" t="s">
        <v>2482</v>
      </c>
      <c r="E2675" s="80">
        <v>2</v>
      </c>
      <c r="F2675" s="125">
        <v>215650.38</v>
      </c>
      <c r="G2675" s="80">
        <f t="shared" si="28"/>
        <v>431300.76</v>
      </c>
      <c r="H2675" s="133"/>
      <c r="I2675" s="80"/>
      <c r="J2675" s="126"/>
      <c r="K2675" s="125"/>
    </row>
    <row r="2676" spans="1:11" customFormat="1" ht="16.5" x14ac:dyDescent="0.3">
      <c r="A2676" s="135"/>
      <c r="B2676" s="132"/>
      <c r="C2676" s="126"/>
      <c r="D2676" s="134" t="s">
        <v>1072</v>
      </c>
      <c r="E2676" s="80">
        <v>2</v>
      </c>
      <c r="F2676" s="125">
        <v>165000</v>
      </c>
      <c r="G2676" s="80">
        <f t="shared" si="28"/>
        <v>330000</v>
      </c>
      <c r="H2676" s="133"/>
      <c r="I2676" s="80"/>
      <c r="J2676" s="126"/>
      <c r="K2676" s="125"/>
    </row>
    <row r="2677" spans="1:11" customFormat="1" ht="16.5" x14ac:dyDescent="0.3">
      <c r="A2677" s="135"/>
      <c r="B2677" s="132"/>
      <c r="C2677" s="126"/>
      <c r="D2677" s="134" t="s">
        <v>1549</v>
      </c>
      <c r="E2677" s="80">
        <v>2</v>
      </c>
      <c r="F2677" s="125">
        <v>165000</v>
      </c>
      <c r="G2677" s="80">
        <f t="shared" si="28"/>
        <v>330000</v>
      </c>
      <c r="H2677" s="133">
        <f>SUM(G2673:G2677)</f>
        <v>3143306.76</v>
      </c>
      <c r="I2677" s="80" t="s">
        <v>309</v>
      </c>
      <c r="J2677" s="126"/>
      <c r="K2677" s="125"/>
    </row>
    <row r="2678" spans="1:11" customFormat="1" ht="16.5" x14ac:dyDescent="0.3">
      <c r="A2678" s="135"/>
      <c r="B2678" s="132"/>
      <c r="C2678" s="126"/>
      <c r="D2678" s="134"/>
      <c r="E2678" s="80"/>
      <c r="F2678" s="125"/>
      <c r="G2678" s="80">
        <f t="shared" si="28"/>
        <v>0</v>
      </c>
      <c r="H2678" s="133"/>
      <c r="I2678" s="80"/>
      <c r="J2678" s="126"/>
      <c r="K2678" s="125"/>
    </row>
    <row r="2679" spans="1:11" customFormat="1" ht="16.5" x14ac:dyDescent="0.3">
      <c r="A2679" s="135">
        <v>43393</v>
      </c>
      <c r="B2679" s="132" t="s">
        <v>2606</v>
      </c>
      <c r="C2679" s="126" t="s">
        <v>1756</v>
      </c>
      <c r="D2679" s="134" t="s">
        <v>1938</v>
      </c>
      <c r="E2679" s="80">
        <v>2</v>
      </c>
      <c r="F2679" s="125">
        <v>171000.5</v>
      </c>
      <c r="G2679" s="80">
        <f t="shared" si="28"/>
        <v>342001</v>
      </c>
      <c r="H2679" s="133">
        <f>G2679</f>
        <v>342001</v>
      </c>
      <c r="I2679" s="80" t="s">
        <v>1756</v>
      </c>
      <c r="J2679" s="126"/>
      <c r="K2679" s="125"/>
    </row>
    <row r="2680" spans="1:11" customFormat="1" ht="16.5" x14ac:dyDescent="0.3">
      <c r="A2680" s="135"/>
      <c r="B2680" s="132"/>
      <c r="C2680" s="126"/>
      <c r="D2680" s="134"/>
      <c r="E2680" s="80"/>
      <c r="F2680" s="125"/>
      <c r="G2680" s="80">
        <f t="shared" si="28"/>
        <v>0</v>
      </c>
      <c r="H2680" s="133"/>
      <c r="I2680" s="80"/>
      <c r="J2680" s="126"/>
      <c r="K2680" s="125"/>
    </row>
    <row r="2681" spans="1:11" customFormat="1" ht="16.5" x14ac:dyDescent="0.3">
      <c r="A2681" s="135">
        <v>43393</v>
      </c>
      <c r="B2681" s="132" t="s">
        <v>2607</v>
      </c>
      <c r="C2681" s="126" t="s">
        <v>1019</v>
      </c>
      <c r="D2681" s="134" t="s">
        <v>104</v>
      </c>
      <c r="E2681" s="80">
        <v>1</v>
      </c>
      <c r="F2681" s="125">
        <v>513900.09</v>
      </c>
      <c r="G2681" s="80">
        <f t="shared" si="28"/>
        <v>513900.09</v>
      </c>
      <c r="H2681" s="133"/>
      <c r="I2681" s="80"/>
      <c r="J2681" s="126"/>
      <c r="K2681" s="125"/>
    </row>
    <row r="2682" spans="1:11" customFormat="1" ht="16.5" x14ac:dyDescent="0.3">
      <c r="A2682" s="135"/>
      <c r="B2682" s="132"/>
      <c r="C2682" s="126"/>
      <c r="D2682" s="134" t="s">
        <v>109</v>
      </c>
      <c r="E2682" s="80">
        <v>2</v>
      </c>
      <c r="F2682" s="125">
        <v>230000.1</v>
      </c>
      <c r="G2682" s="80">
        <f t="shared" si="28"/>
        <v>460000.2</v>
      </c>
      <c r="H2682" s="133">
        <f>SUM(G2681:G2682)</f>
        <v>973900.29</v>
      </c>
      <c r="I2682" s="80" t="s">
        <v>309</v>
      </c>
      <c r="J2682" s="126"/>
      <c r="K2682" s="125"/>
    </row>
    <row r="2683" spans="1:11" customFormat="1" ht="16.5" x14ac:dyDescent="0.3">
      <c r="A2683" s="135"/>
      <c r="B2683" s="132"/>
      <c r="C2683" s="126"/>
      <c r="D2683" s="134"/>
      <c r="E2683" s="80"/>
      <c r="F2683" s="125"/>
      <c r="G2683" s="80">
        <f t="shared" si="28"/>
        <v>0</v>
      </c>
      <c r="H2683" s="133"/>
      <c r="I2683" s="80"/>
      <c r="J2683" s="126"/>
      <c r="K2683" s="125"/>
    </row>
    <row r="2684" spans="1:11" customFormat="1" ht="16.5" x14ac:dyDescent="0.3">
      <c r="A2684" s="135">
        <v>43393</v>
      </c>
      <c r="B2684" s="132" t="s">
        <v>2608</v>
      </c>
      <c r="C2684" s="126" t="s">
        <v>1134</v>
      </c>
      <c r="D2684" s="134" t="s">
        <v>104</v>
      </c>
      <c r="E2684" s="80">
        <v>2</v>
      </c>
      <c r="F2684" s="125">
        <v>513900.09</v>
      </c>
      <c r="G2684" s="80">
        <f t="shared" si="28"/>
        <v>1027800.18</v>
      </c>
      <c r="H2684" s="133">
        <f>G2684</f>
        <v>1027800.18</v>
      </c>
      <c r="I2684" s="80" t="s">
        <v>309</v>
      </c>
      <c r="J2684" s="126"/>
      <c r="K2684" s="125"/>
    </row>
    <row r="2685" spans="1:11" customFormat="1" ht="16.5" x14ac:dyDescent="0.3">
      <c r="A2685" s="135"/>
      <c r="B2685" s="132"/>
      <c r="C2685" s="126"/>
      <c r="D2685" s="134"/>
      <c r="E2685" s="80"/>
      <c r="F2685" s="125"/>
      <c r="G2685" s="80">
        <f t="shared" si="28"/>
        <v>0</v>
      </c>
      <c r="H2685" s="133"/>
      <c r="I2685" s="80"/>
      <c r="J2685" s="126"/>
      <c r="K2685" s="125"/>
    </row>
    <row r="2686" spans="1:11" customFormat="1" ht="16.5" x14ac:dyDescent="0.3">
      <c r="A2686" s="137">
        <v>43397</v>
      </c>
      <c r="B2686" s="138" t="s">
        <v>2609</v>
      </c>
      <c r="C2686" s="139" t="s">
        <v>53</v>
      </c>
      <c r="D2686" s="140" t="s">
        <v>2494</v>
      </c>
      <c r="E2686" s="86">
        <v>12</v>
      </c>
      <c r="F2686" s="141">
        <v>691000.2</v>
      </c>
      <c r="G2686" s="86">
        <f t="shared" si="28"/>
        <v>8292002.3999999994</v>
      </c>
      <c r="H2686" s="149">
        <f>G2686</f>
        <v>8292002.3999999994</v>
      </c>
      <c r="I2686" s="80" t="s">
        <v>310</v>
      </c>
      <c r="J2686" s="126"/>
      <c r="K2686" s="125"/>
    </row>
    <row r="2687" spans="1:11" customFormat="1" ht="16.5" x14ac:dyDescent="0.3">
      <c r="A2687" s="135"/>
      <c r="B2687" s="132"/>
      <c r="C2687" s="126"/>
      <c r="D2687" s="134"/>
      <c r="E2687" s="80"/>
      <c r="F2687" s="125"/>
      <c r="G2687" s="80">
        <f t="shared" si="28"/>
        <v>0</v>
      </c>
      <c r="H2687" s="133"/>
      <c r="I2687" s="80"/>
      <c r="J2687" s="126"/>
      <c r="K2687" s="125"/>
    </row>
    <row r="2688" spans="1:11" customFormat="1" ht="16.5" x14ac:dyDescent="0.3">
      <c r="A2688" s="135">
        <v>43393</v>
      </c>
      <c r="B2688" s="132" t="s">
        <v>2610</v>
      </c>
      <c r="C2688" s="126" t="s">
        <v>445</v>
      </c>
      <c r="D2688" s="134" t="s">
        <v>109</v>
      </c>
      <c r="E2688" s="80">
        <v>3</v>
      </c>
      <c r="F2688" s="125">
        <v>230000.1</v>
      </c>
      <c r="G2688" s="80">
        <f t="shared" si="28"/>
        <v>690000.3</v>
      </c>
      <c r="H2688" s="133">
        <f>G2688</f>
        <v>690000.3</v>
      </c>
      <c r="I2688" s="80" t="s">
        <v>309</v>
      </c>
      <c r="J2688" s="126"/>
      <c r="K2688" s="125"/>
    </row>
    <row r="2689" spans="1:11" customFormat="1" ht="16.5" x14ac:dyDescent="0.3">
      <c r="A2689" s="135"/>
      <c r="B2689" s="132"/>
      <c r="C2689" s="126"/>
      <c r="D2689" s="134"/>
      <c r="E2689" s="80"/>
      <c r="F2689" s="125"/>
      <c r="G2689" s="80">
        <f t="shared" si="28"/>
        <v>0</v>
      </c>
      <c r="H2689" s="133"/>
      <c r="I2689" s="80"/>
      <c r="J2689" s="126"/>
      <c r="K2689" s="125"/>
    </row>
    <row r="2690" spans="1:11" customFormat="1" ht="16.5" x14ac:dyDescent="0.3">
      <c r="A2690" s="135">
        <v>43393</v>
      </c>
      <c r="B2690" s="132" t="s">
        <v>2611</v>
      </c>
      <c r="C2690" s="126" t="s">
        <v>829</v>
      </c>
      <c r="D2690" s="134" t="s">
        <v>1094</v>
      </c>
      <c r="E2690" s="80">
        <v>2</v>
      </c>
      <c r="F2690" s="125">
        <v>215000.5</v>
      </c>
      <c r="G2690" s="80">
        <f t="shared" si="28"/>
        <v>430001</v>
      </c>
      <c r="H2690" s="133">
        <f>G2690</f>
        <v>430001</v>
      </c>
      <c r="I2690" s="80" t="s">
        <v>309</v>
      </c>
      <c r="J2690" s="126"/>
      <c r="K2690" s="125"/>
    </row>
    <row r="2691" spans="1:11" customFormat="1" ht="16.5" x14ac:dyDescent="0.3">
      <c r="A2691" s="135"/>
      <c r="B2691" s="132"/>
      <c r="C2691" s="126"/>
      <c r="D2691" s="134"/>
      <c r="E2691" s="80"/>
      <c r="F2691" s="125"/>
      <c r="G2691" s="80">
        <f t="shared" si="28"/>
        <v>0</v>
      </c>
      <c r="H2691" s="133"/>
      <c r="I2691" s="80"/>
      <c r="J2691" s="126"/>
      <c r="K2691" s="125"/>
    </row>
    <row r="2692" spans="1:11" customFormat="1" ht="16.5" x14ac:dyDescent="0.3">
      <c r="A2692" s="135">
        <v>43393</v>
      </c>
      <c r="B2692" s="132" t="s">
        <v>2612</v>
      </c>
      <c r="C2692" s="126" t="s">
        <v>57</v>
      </c>
      <c r="D2692" s="134" t="s">
        <v>19</v>
      </c>
      <c r="E2692" s="80">
        <v>1</v>
      </c>
      <c r="F2692" s="125">
        <v>543400</v>
      </c>
      <c r="G2692" s="80">
        <f t="shared" si="28"/>
        <v>543400</v>
      </c>
      <c r="H2692" s="133"/>
      <c r="I2692" s="80"/>
      <c r="J2692" s="126"/>
      <c r="K2692" s="125"/>
    </row>
    <row r="2693" spans="1:11" customFormat="1" ht="16.5" x14ac:dyDescent="0.3">
      <c r="A2693" s="135"/>
      <c r="B2693" s="132"/>
      <c r="C2693" s="126"/>
      <c r="D2693" s="134" t="s">
        <v>1094</v>
      </c>
      <c r="E2693" s="80">
        <v>2</v>
      </c>
      <c r="F2693" s="125">
        <v>215000.5</v>
      </c>
      <c r="G2693" s="80">
        <f t="shared" si="28"/>
        <v>430001</v>
      </c>
      <c r="H2693" s="133">
        <f>SUM(G2692:G2693)</f>
        <v>973401</v>
      </c>
      <c r="I2693" s="80" t="s">
        <v>309</v>
      </c>
      <c r="J2693" s="126"/>
      <c r="K2693" s="125"/>
    </row>
    <row r="2694" spans="1:11" customFormat="1" ht="16.5" x14ac:dyDescent="0.3">
      <c r="A2694" s="135"/>
      <c r="B2694" s="132"/>
      <c r="C2694" s="126"/>
      <c r="D2694" s="134"/>
      <c r="E2694" s="80"/>
      <c r="F2694" s="125"/>
      <c r="G2694" s="80">
        <f t="shared" si="28"/>
        <v>0</v>
      </c>
      <c r="H2694" s="133"/>
      <c r="I2694" s="80"/>
      <c r="J2694" s="126"/>
      <c r="K2694" s="125"/>
    </row>
    <row r="2695" spans="1:11" customFormat="1" ht="16.5" x14ac:dyDescent="0.3">
      <c r="A2695" s="135">
        <v>43393</v>
      </c>
      <c r="B2695" s="132" t="s">
        <v>2613</v>
      </c>
      <c r="C2695" s="126" t="s">
        <v>100</v>
      </c>
      <c r="D2695" s="134" t="s">
        <v>2444</v>
      </c>
      <c r="E2695" s="80">
        <v>2</v>
      </c>
      <c r="F2695" s="125">
        <v>230000.1</v>
      </c>
      <c r="G2695" s="80">
        <f t="shared" si="28"/>
        <v>460000.2</v>
      </c>
      <c r="H2695" s="133"/>
      <c r="I2695" s="80"/>
      <c r="J2695" s="126"/>
      <c r="K2695" s="125"/>
    </row>
    <row r="2696" spans="1:11" customFormat="1" ht="16.5" x14ac:dyDescent="0.3">
      <c r="A2696" s="135"/>
      <c r="B2696" s="132"/>
      <c r="C2696" s="126"/>
      <c r="D2696" s="134" t="s">
        <v>1325</v>
      </c>
      <c r="E2696" s="80">
        <v>1</v>
      </c>
      <c r="F2696" s="125">
        <v>603900</v>
      </c>
      <c r="G2696" s="80">
        <f t="shared" si="28"/>
        <v>603900</v>
      </c>
      <c r="H2696" s="133"/>
      <c r="I2696" s="80"/>
      <c r="J2696" s="126"/>
      <c r="K2696" s="125"/>
    </row>
    <row r="2697" spans="1:11" customFormat="1" ht="16.5" x14ac:dyDescent="0.3">
      <c r="A2697" s="135"/>
      <c r="B2697" s="132"/>
      <c r="C2697" s="126"/>
      <c r="D2697" s="134" t="s">
        <v>2588</v>
      </c>
      <c r="E2697" s="80">
        <v>1</v>
      </c>
      <c r="F2697" s="125">
        <v>454500.09</v>
      </c>
      <c r="G2697" s="80">
        <f t="shared" si="28"/>
        <v>454500.09</v>
      </c>
      <c r="H2697" s="133">
        <f>SUM(G2695:G2697)</f>
        <v>1518400.29</v>
      </c>
      <c r="I2697" s="80" t="s">
        <v>314</v>
      </c>
      <c r="J2697" s="126"/>
      <c r="K2697" s="125"/>
    </row>
    <row r="2698" spans="1:11" customFormat="1" ht="16.5" x14ac:dyDescent="0.3">
      <c r="A2698" s="135"/>
      <c r="B2698" s="132"/>
      <c r="C2698" s="126"/>
      <c r="D2698" s="134"/>
      <c r="E2698" s="80"/>
      <c r="F2698" s="125"/>
      <c r="G2698" s="80">
        <f t="shared" si="28"/>
        <v>0</v>
      </c>
      <c r="H2698" s="133"/>
      <c r="I2698" s="80"/>
      <c r="J2698" s="126"/>
      <c r="K2698" s="125"/>
    </row>
    <row r="2699" spans="1:11" customFormat="1" ht="16.5" x14ac:dyDescent="0.3">
      <c r="A2699" s="135">
        <v>43393</v>
      </c>
      <c r="B2699" s="132" t="s">
        <v>2614</v>
      </c>
      <c r="C2699" s="126" t="s">
        <v>985</v>
      </c>
      <c r="D2699" s="134" t="s">
        <v>273</v>
      </c>
      <c r="E2699" s="80">
        <v>35</v>
      </c>
      <c r="F2699" s="125">
        <v>855200.5</v>
      </c>
      <c r="G2699" s="80">
        <f t="shared" si="28"/>
        <v>29932017.5</v>
      </c>
      <c r="H2699" s="133">
        <f>G2699</f>
        <v>29932017.5</v>
      </c>
      <c r="I2699" s="80" t="s">
        <v>2545</v>
      </c>
      <c r="J2699" s="126"/>
      <c r="K2699" s="125"/>
    </row>
    <row r="2700" spans="1:11" customFormat="1" ht="16.5" x14ac:dyDescent="0.3">
      <c r="A2700" s="135"/>
      <c r="B2700" s="132"/>
      <c r="C2700" s="126"/>
      <c r="D2700" s="134"/>
      <c r="E2700" s="80"/>
      <c r="F2700" s="125"/>
      <c r="G2700" s="80">
        <f t="shared" si="28"/>
        <v>0</v>
      </c>
      <c r="H2700" s="133"/>
      <c r="I2700" s="80"/>
      <c r="J2700" s="126"/>
      <c r="K2700" s="125"/>
    </row>
    <row r="2701" spans="1:11" customFormat="1" ht="16.5" x14ac:dyDescent="0.3">
      <c r="A2701" s="135">
        <v>43395</v>
      </c>
      <c r="B2701" s="132" t="s">
        <v>2615</v>
      </c>
      <c r="C2701" s="126" t="s">
        <v>1540</v>
      </c>
      <c r="D2701" s="134" t="s">
        <v>28</v>
      </c>
      <c r="E2701" s="80">
        <v>6</v>
      </c>
      <c r="F2701" s="125">
        <v>605000</v>
      </c>
      <c r="G2701" s="80">
        <f t="shared" si="28"/>
        <v>3630000</v>
      </c>
      <c r="H2701" s="133">
        <f>G2701</f>
        <v>3630000</v>
      </c>
      <c r="I2701" s="80" t="s">
        <v>312</v>
      </c>
      <c r="J2701" s="126"/>
      <c r="K2701" s="125"/>
    </row>
    <row r="2702" spans="1:11" customFormat="1" ht="16.5" x14ac:dyDescent="0.3">
      <c r="A2702" s="135"/>
      <c r="B2702" s="132"/>
      <c r="C2702" s="126"/>
      <c r="D2702" s="134"/>
      <c r="E2702" s="80"/>
      <c r="F2702" s="125"/>
      <c r="G2702" s="80">
        <f t="shared" si="28"/>
        <v>0</v>
      </c>
      <c r="H2702" s="133"/>
      <c r="I2702" s="80"/>
      <c r="J2702" s="126"/>
      <c r="K2702" s="125"/>
    </row>
    <row r="2703" spans="1:11" customFormat="1" ht="16.5" x14ac:dyDescent="0.3">
      <c r="A2703" s="135">
        <v>43395</v>
      </c>
      <c r="B2703" s="132" t="s">
        <v>2616</v>
      </c>
      <c r="C2703" s="126" t="s">
        <v>2617</v>
      </c>
      <c r="D2703" s="134" t="s">
        <v>19</v>
      </c>
      <c r="E2703" s="80">
        <v>2</v>
      </c>
      <c r="F2703" s="125">
        <v>514800</v>
      </c>
      <c r="G2703" s="80">
        <f t="shared" si="28"/>
        <v>1029600</v>
      </c>
      <c r="H2703" s="133">
        <f>G2703</f>
        <v>1029600</v>
      </c>
      <c r="I2703" s="80" t="s">
        <v>1756</v>
      </c>
      <c r="J2703" s="126"/>
      <c r="K2703" s="125"/>
    </row>
    <row r="2704" spans="1:11" customFormat="1" ht="16.5" x14ac:dyDescent="0.3">
      <c r="A2704" s="135"/>
      <c r="B2704" s="132"/>
      <c r="C2704" s="126"/>
      <c r="D2704" s="134"/>
      <c r="E2704" s="80"/>
      <c r="F2704" s="125"/>
      <c r="G2704" s="80">
        <f t="shared" si="28"/>
        <v>0</v>
      </c>
      <c r="H2704" s="133"/>
      <c r="I2704" s="80"/>
      <c r="J2704" s="126"/>
      <c r="K2704" s="125"/>
    </row>
    <row r="2705" spans="1:11" customFormat="1" ht="16.5" x14ac:dyDescent="0.3">
      <c r="A2705" s="135">
        <v>43395</v>
      </c>
      <c r="B2705" s="132" t="s">
        <v>2618</v>
      </c>
      <c r="C2705" s="126" t="s">
        <v>2619</v>
      </c>
      <c r="D2705" s="134" t="s">
        <v>104</v>
      </c>
      <c r="E2705" s="80">
        <v>1</v>
      </c>
      <c r="F2705" s="125">
        <v>513900.09</v>
      </c>
      <c r="G2705" s="80">
        <f t="shared" si="28"/>
        <v>513900.09</v>
      </c>
      <c r="H2705" s="133">
        <f>G2705</f>
        <v>513900.09</v>
      </c>
      <c r="I2705" s="80" t="s">
        <v>314</v>
      </c>
      <c r="J2705" s="126"/>
      <c r="K2705" s="125"/>
    </row>
    <row r="2706" spans="1:11" customFormat="1" ht="16.5" x14ac:dyDescent="0.3">
      <c r="A2706" s="135"/>
      <c r="B2706" s="132"/>
      <c r="C2706" s="126"/>
      <c r="D2706" s="134"/>
      <c r="E2706" s="80"/>
      <c r="F2706" s="125"/>
      <c r="G2706" s="80">
        <f t="shared" si="28"/>
        <v>0</v>
      </c>
      <c r="H2706" s="133"/>
      <c r="I2706" s="80"/>
      <c r="J2706" s="126"/>
      <c r="K2706" s="125"/>
    </row>
    <row r="2707" spans="1:11" customFormat="1" ht="16.5" x14ac:dyDescent="0.3">
      <c r="A2707" s="135">
        <v>43395</v>
      </c>
      <c r="B2707" s="132" t="s">
        <v>2620</v>
      </c>
      <c r="C2707" s="126" t="s">
        <v>2544</v>
      </c>
      <c r="D2707" s="134" t="s">
        <v>20</v>
      </c>
      <c r="E2707" s="80">
        <v>3</v>
      </c>
      <c r="F2707" s="125">
        <v>544500</v>
      </c>
      <c r="G2707" s="80">
        <f t="shared" si="28"/>
        <v>1633500</v>
      </c>
      <c r="H2707" s="133">
        <f>G2707</f>
        <v>1633500</v>
      </c>
      <c r="I2707" s="80" t="s">
        <v>1756</v>
      </c>
      <c r="J2707" s="126"/>
      <c r="K2707" s="125"/>
    </row>
    <row r="2708" spans="1:11" customFormat="1" ht="16.5" x14ac:dyDescent="0.3">
      <c r="A2708" s="135"/>
      <c r="B2708" s="132"/>
      <c r="C2708" s="126"/>
      <c r="D2708" s="134"/>
      <c r="E2708" s="80"/>
      <c r="F2708" s="125"/>
      <c r="G2708" s="80">
        <f t="shared" si="28"/>
        <v>0</v>
      </c>
      <c r="H2708" s="133"/>
      <c r="I2708" s="80"/>
      <c r="J2708" s="126"/>
      <c r="K2708" s="125"/>
    </row>
    <row r="2709" spans="1:11" customFormat="1" ht="16.5" x14ac:dyDescent="0.3">
      <c r="A2709" s="135">
        <v>43395</v>
      </c>
      <c r="B2709" s="132" t="s">
        <v>2621</v>
      </c>
      <c r="C2709" s="126" t="s">
        <v>1083</v>
      </c>
      <c r="D2709" s="134" t="s">
        <v>2094</v>
      </c>
      <c r="E2709" s="80">
        <v>6</v>
      </c>
      <c r="F2709" s="125">
        <v>234000.36</v>
      </c>
      <c r="G2709" s="80">
        <f t="shared" si="28"/>
        <v>1404002.16</v>
      </c>
      <c r="H2709" s="133">
        <f>G2709</f>
        <v>1404002.16</v>
      </c>
      <c r="I2709" s="80" t="s">
        <v>2524</v>
      </c>
      <c r="J2709" s="126"/>
      <c r="K2709" s="125"/>
    </row>
    <row r="2710" spans="1:11" customFormat="1" ht="16.5" x14ac:dyDescent="0.3">
      <c r="A2710" s="135"/>
      <c r="B2710" s="132"/>
      <c r="C2710" s="126"/>
      <c r="D2710" s="134"/>
      <c r="E2710" s="80"/>
      <c r="F2710" s="125"/>
      <c r="G2710" s="80">
        <f t="shared" si="28"/>
        <v>0</v>
      </c>
      <c r="H2710" s="133"/>
      <c r="I2710" s="80"/>
      <c r="J2710" s="126"/>
      <c r="K2710" s="125"/>
    </row>
    <row r="2711" spans="1:11" customFormat="1" ht="16.5" x14ac:dyDescent="0.3">
      <c r="A2711" s="135">
        <v>43395</v>
      </c>
      <c r="B2711" s="132" t="s">
        <v>2622</v>
      </c>
      <c r="C2711" s="126" t="s">
        <v>1031</v>
      </c>
      <c r="D2711" s="134" t="s">
        <v>2459</v>
      </c>
      <c r="E2711" s="80">
        <v>2</v>
      </c>
      <c r="F2711" s="125">
        <v>513900.09</v>
      </c>
      <c r="G2711" s="80">
        <f t="shared" si="28"/>
        <v>1027800.18</v>
      </c>
      <c r="H2711" s="133">
        <f>G2711</f>
        <v>1027800.18</v>
      </c>
      <c r="I2711" s="80" t="s">
        <v>309</v>
      </c>
      <c r="J2711" s="126"/>
      <c r="K2711" s="125"/>
    </row>
    <row r="2712" spans="1:11" customFormat="1" ht="16.5" x14ac:dyDescent="0.3">
      <c r="A2712" s="135"/>
      <c r="B2712" s="132"/>
      <c r="C2712" s="126"/>
      <c r="D2712" s="134"/>
      <c r="E2712" s="80"/>
      <c r="F2712" s="125"/>
      <c r="G2712" s="80">
        <f t="shared" si="28"/>
        <v>0</v>
      </c>
      <c r="H2712" s="133"/>
      <c r="I2712" s="80"/>
      <c r="J2712" s="126"/>
      <c r="K2712" s="125"/>
    </row>
    <row r="2713" spans="1:11" customFormat="1" ht="16.5" x14ac:dyDescent="0.3">
      <c r="A2713" s="135">
        <v>43395</v>
      </c>
      <c r="B2713" s="132" t="s">
        <v>2623</v>
      </c>
      <c r="C2713" s="126" t="s">
        <v>676</v>
      </c>
      <c r="D2713" s="134" t="s">
        <v>109</v>
      </c>
      <c r="E2713" s="80">
        <v>2</v>
      </c>
      <c r="F2713" s="125">
        <v>230000.1</v>
      </c>
      <c r="G2713" s="80">
        <f t="shared" si="28"/>
        <v>460000.2</v>
      </c>
      <c r="H2713" s="133">
        <f>G2713</f>
        <v>460000.2</v>
      </c>
      <c r="I2713" s="80" t="s">
        <v>312</v>
      </c>
      <c r="J2713" s="126"/>
      <c r="K2713" s="125"/>
    </row>
    <row r="2714" spans="1:11" customFormat="1" ht="16.5" x14ac:dyDescent="0.3">
      <c r="A2714" s="135"/>
      <c r="B2714" s="132"/>
      <c r="C2714" s="126"/>
      <c r="D2714" s="134"/>
      <c r="E2714" s="80"/>
      <c r="F2714" s="125"/>
      <c r="G2714" s="80">
        <f t="shared" si="28"/>
        <v>0</v>
      </c>
      <c r="H2714" s="133"/>
      <c r="I2714" s="80"/>
      <c r="J2714" s="126"/>
      <c r="K2714" s="125"/>
    </row>
    <row r="2715" spans="1:11" customFormat="1" ht="16.5" x14ac:dyDescent="0.3">
      <c r="A2715" s="135">
        <v>43395</v>
      </c>
      <c r="B2715" s="132" t="s">
        <v>2624</v>
      </c>
      <c r="C2715" s="126" t="s">
        <v>284</v>
      </c>
      <c r="D2715" s="134" t="s">
        <v>109</v>
      </c>
      <c r="E2715" s="80">
        <v>24</v>
      </c>
      <c r="F2715" s="125">
        <v>230000.1</v>
      </c>
      <c r="G2715" s="80">
        <f t="shared" si="28"/>
        <v>5520002.4000000004</v>
      </c>
      <c r="H2715" s="133"/>
      <c r="I2715" s="80"/>
      <c r="J2715" s="126"/>
      <c r="K2715" s="125"/>
    </row>
    <row r="2716" spans="1:11" customFormat="1" ht="16.5" x14ac:dyDescent="0.3">
      <c r="A2716" s="135"/>
      <c r="B2716" s="132"/>
      <c r="C2716" s="126"/>
      <c r="D2716" s="134" t="s">
        <v>104</v>
      </c>
      <c r="E2716" s="80">
        <v>1</v>
      </c>
      <c r="F2716" s="125">
        <v>571000.1</v>
      </c>
      <c r="G2716" s="80">
        <f t="shared" si="28"/>
        <v>571000.1</v>
      </c>
      <c r="H2716" s="133">
        <f>SUM(G2715:G2716)</f>
        <v>6091002.5</v>
      </c>
      <c r="I2716" s="80" t="s">
        <v>310</v>
      </c>
      <c r="J2716" s="126"/>
      <c r="K2716" s="125"/>
    </row>
    <row r="2717" spans="1:11" customFormat="1" ht="16.5" x14ac:dyDescent="0.3">
      <c r="A2717" s="135"/>
      <c r="B2717" s="132"/>
      <c r="C2717" s="126"/>
      <c r="D2717" s="134"/>
      <c r="E2717" s="80"/>
      <c r="F2717" s="125"/>
      <c r="G2717" s="80">
        <f t="shared" si="28"/>
        <v>0</v>
      </c>
      <c r="H2717" s="133"/>
      <c r="I2717" s="80"/>
      <c r="J2717" s="126"/>
      <c r="K2717" s="125"/>
    </row>
    <row r="2718" spans="1:11" customFormat="1" ht="16.5" x14ac:dyDescent="0.3">
      <c r="A2718" s="135">
        <v>43395</v>
      </c>
      <c r="B2718" s="132" t="s">
        <v>2625</v>
      </c>
      <c r="C2718" s="126" t="s">
        <v>57</v>
      </c>
      <c r="D2718" s="134" t="s">
        <v>31</v>
      </c>
      <c r="E2718" s="80">
        <v>2</v>
      </c>
      <c r="F2718" s="125">
        <v>529199.55000000005</v>
      </c>
      <c r="G2718" s="80">
        <f t="shared" si="28"/>
        <v>1058399.1000000001</v>
      </c>
      <c r="H2718" s="133">
        <f>G2718</f>
        <v>1058399.1000000001</v>
      </c>
      <c r="I2718" s="80" t="s">
        <v>309</v>
      </c>
      <c r="J2718" s="126"/>
      <c r="K2718" s="125"/>
    </row>
    <row r="2719" spans="1:11" customFormat="1" ht="16.5" x14ac:dyDescent="0.3">
      <c r="A2719" s="135"/>
      <c r="B2719" s="132"/>
      <c r="C2719" s="126"/>
      <c r="D2719" s="134"/>
      <c r="E2719" s="80"/>
      <c r="F2719" s="125"/>
      <c r="G2719" s="80">
        <f t="shared" si="28"/>
        <v>0</v>
      </c>
      <c r="H2719" s="133"/>
      <c r="I2719" s="80"/>
      <c r="J2719" s="126"/>
      <c r="K2719" s="125"/>
    </row>
    <row r="2720" spans="1:11" customFormat="1" ht="16.5" x14ac:dyDescent="0.3">
      <c r="A2720" s="135">
        <v>43395</v>
      </c>
      <c r="B2720" s="132" t="s">
        <v>2626</v>
      </c>
      <c r="C2720" s="126" t="s">
        <v>2544</v>
      </c>
      <c r="D2720" s="134" t="s">
        <v>31</v>
      </c>
      <c r="E2720" s="80">
        <v>5</v>
      </c>
      <c r="F2720" s="125">
        <v>529199.44999999995</v>
      </c>
      <c r="G2720" s="80">
        <f t="shared" si="28"/>
        <v>2645997.25</v>
      </c>
      <c r="H2720" s="133">
        <f>G2720</f>
        <v>2645997.25</v>
      </c>
      <c r="I2720" s="80" t="s">
        <v>309</v>
      </c>
      <c r="J2720" s="126"/>
      <c r="K2720" s="125"/>
    </row>
    <row r="2721" spans="1:11" customFormat="1" ht="16.5" x14ac:dyDescent="0.3">
      <c r="A2721" s="135"/>
      <c r="B2721" s="132"/>
      <c r="C2721" s="126"/>
      <c r="D2721" s="134"/>
      <c r="E2721" s="80"/>
      <c r="F2721" s="125"/>
      <c r="G2721" s="80">
        <f t="shared" si="28"/>
        <v>0</v>
      </c>
      <c r="H2721" s="133"/>
      <c r="I2721" s="80"/>
      <c r="J2721" s="126"/>
      <c r="K2721" s="125"/>
    </row>
    <row r="2722" spans="1:11" customFormat="1" ht="16.5" x14ac:dyDescent="0.3">
      <c r="A2722" s="135">
        <v>43395</v>
      </c>
      <c r="B2722" s="132" t="s">
        <v>2627</v>
      </c>
      <c r="C2722" s="126" t="s">
        <v>985</v>
      </c>
      <c r="D2722" s="134" t="s">
        <v>1854</v>
      </c>
      <c r="E2722" s="80">
        <v>60</v>
      </c>
      <c r="F2722" s="125">
        <v>209999.9</v>
      </c>
      <c r="G2722" s="80">
        <f t="shared" si="28"/>
        <v>12599994</v>
      </c>
      <c r="H2722" s="133">
        <f>G2722</f>
        <v>12599994</v>
      </c>
      <c r="I2722" s="80" t="s">
        <v>2545</v>
      </c>
      <c r="J2722" s="126"/>
      <c r="K2722" s="125"/>
    </row>
    <row r="2723" spans="1:11" customFormat="1" ht="16.5" x14ac:dyDescent="0.3">
      <c r="A2723" s="135"/>
      <c r="B2723" s="132"/>
      <c r="C2723" s="126"/>
      <c r="D2723" s="134"/>
      <c r="E2723" s="80"/>
      <c r="F2723" s="125"/>
      <c r="G2723" s="80">
        <f t="shared" si="28"/>
        <v>0</v>
      </c>
      <c r="H2723" s="133"/>
      <c r="I2723" s="80"/>
      <c r="J2723" s="126"/>
      <c r="K2723" s="125"/>
    </row>
    <row r="2724" spans="1:11" customFormat="1" ht="16.5" x14ac:dyDescent="0.3">
      <c r="A2724" s="135">
        <v>43395</v>
      </c>
      <c r="B2724" s="132" t="s">
        <v>2628</v>
      </c>
      <c r="C2724" s="126" t="s">
        <v>786</v>
      </c>
      <c r="D2724" s="134" t="s">
        <v>405</v>
      </c>
      <c r="E2724" s="80">
        <v>6</v>
      </c>
      <c r="F2724" s="125">
        <v>540000.55000000005</v>
      </c>
      <c r="G2724" s="80">
        <f t="shared" si="28"/>
        <v>3240003.3000000003</v>
      </c>
      <c r="H2724" s="133"/>
      <c r="I2724" s="80"/>
      <c r="J2724" s="126"/>
      <c r="K2724" s="125"/>
    </row>
    <row r="2725" spans="1:11" customFormat="1" ht="16.5" x14ac:dyDescent="0.3">
      <c r="A2725" s="135"/>
      <c r="B2725" s="132"/>
      <c r="C2725" s="126"/>
      <c r="D2725" s="134" t="s">
        <v>2629</v>
      </c>
      <c r="E2725" s="80">
        <v>6</v>
      </c>
      <c r="F2725" s="125">
        <v>513900.09</v>
      </c>
      <c r="G2725" s="80">
        <f t="shared" si="28"/>
        <v>3083400.54</v>
      </c>
      <c r="H2725" s="133">
        <f>SUM(G2724:G2725)</f>
        <v>6323403.8399999999</v>
      </c>
      <c r="I2725" s="80" t="s">
        <v>309</v>
      </c>
      <c r="J2725" s="126"/>
      <c r="K2725" s="125"/>
    </row>
    <row r="2726" spans="1:11" customFormat="1" ht="16.5" x14ac:dyDescent="0.3">
      <c r="A2726" s="135"/>
      <c r="B2726" s="132"/>
      <c r="C2726" s="126"/>
      <c r="D2726" s="134"/>
      <c r="E2726" s="80"/>
      <c r="F2726" s="125"/>
      <c r="G2726" s="80">
        <f t="shared" si="28"/>
        <v>0</v>
      </c>
      <c r="H2726" s="133"/>
      <c r="I2726" s="80"/>
      <c r="J2726" s="126"/>
      <c r="K2726" s="125"/>
    </row>
    <row r="2727" spans="1:11" customFormat="1" ht="16.5" x14ac:dyDescent="0.3">
      <c r="A2727" s="135">
        <v>43395</v>
      </c>
      <c r="B2727" s="132" t="s">
        <v>2630</v>
      </c>
      <c r="C2727" s="126" t="s">
        <v>2517</v>
      </c>
      <c r="D2727" s="134" t="s">
        <v>2631</v>
      </c>
      <c r="E2727" s="80">
        <v>14</v>
      </c>
      <c r="F2727" s="125">
        <v>204300.46</v>
      </c>
      <c r="G2727" s="80">
        <f t="shared" si="28"/>
        <v>2860206.44</v>
      </c>
      <c r="H2727" s="133">
        <f>G2727</f>
        <v>2860206.44</v>
      </c>
      <c r="I2727" s="80" t="s">
        <v>309</v>
      </c>
      <c r="J2727" s="126"/>
      <c r="K2727" s="125"/>
    </row>
    <row r="2728" spans="1:11" customFormat="1" ht="16.5" x14ac:dyDescent="0.3">
      <c r="A2728" s="135"/>
      <c r="B2728" s="132"/>
      <c r="C2728" s="126"/>
      <c r="D2728" s="134"/>
      <c r="E2728" s="80"/>
      <c r="F2728" s="125"/>
      <c r="G2728" s="80">
        <f t="shared" si="28"/>
        <v>0</v>
      </c>
      <c r="H2728" s="133"/>
      <c r="I2728" s="80"/>
      <c r="J2728" s="126"/>
      <c r="K2728" s="125"/>
    </row>
    <row r="2729" spans="1:11" customFormat="1" ht="16.5" x14ac:dyDescent="0.3">
      <c r="A2729" s="135">
        <v>43395</v>
      </c>
      <c r="B2729" s="132" t="s">
        <v>2632</v>
      </c>
      <c r="C2729" s="126" t="s">
        <v>253</v>
      </c>
      <c r="D2729" s="134" t="s">
        <v>109</v>
      </c>
      <c r="E2729" s="80">
        <v>5</v>
      </c>
      <c r="F2729" s="125">
        <v>230000.1</v>
      </c>
      <c r="G2729" s="80">
        <f t="shared" si="28"/>
        <v>1150000.5</v>
      </c>
      <c r="H2729" s="133">
        <f>G2729</f>
        <v>1150000.5</v>
      </c>
      <c r="I2729" s="80" t="s">
        <v>315</v>
      </c>
      <c r="J2729" s="126"/>
      <c r="K2729" s="125"/>
    </row>
    <row r="2730" spans="1:11" customFormat="1" ht="16.5" x14ac:dyDescent="0.3">
      <c r="A2730" s="135"/>
      <c r="B2730" s="132"/>
      <c r="C2730" s="126"/>
      <c r="D2730" s="134"/>
      <c r="E2730" s="80"/>
      <c r="F2730" s="125"/>
      <c r="G2730" s="80">
        <f t="shared" si="28"/>
        <v>0</v>
      </c>
      <c r="H2730" s="133"/>
      <c r="I2730" s="80"/>
      <c r="J2730" s="126"/>
      <c r="K2730" s="125"/>
    </row>
    <row r="2731" spans="1:11" customFormat="1" ht="16.5" x14ac:dyDescent="0.3">
      <c r="A2731" s="135">
        <v>43395</v>
      </c>
      <c r="B2731" s="132" t="s">
        <v>2633</v>
      </c>
      <c r="C2731" s="126" t="s">
        <v>42</v>
      </c>
      <c r="D2731" s="134" t="s">
        <v>1094</v>
      </c>
      <c r="E2731" s="80">
        <v>8</v>
      </c>
      <c r="F2731" s="125">
        <v>215000.5</v>
      </c>
      <c r="G2731" s="80">
        <f t="shared" si="28"/>
        <v>1720004</v>
      </c>
      <c r="H2731" s="133">
        <f>G2731</f>
        <v>1720004</v>
      </c>
      <c r="I2731" s="80" t="s">
        <v>1756</v>
      </c>
      <c r="J2731" s="126"/>
      <c r="K2731" s="125"/>
    </row>
    <row r="2732" spans="1:11" customFormat="1" ht="16.5" x14ac:dyDescent="0.3">
      <c r="A2732" s="135"/>
      <c r="B2732" s="132"/>
      <c r="C2732" s="126"/>
      <c r="D2732" s="134"/>
      <c r="E2732" s="80"/>
      <c r="F2732" s="125"/>
      <c r="G2732" s="80">
        <f t="shared" si="28"/>
        <v>0</v>
      </c>
      <c r="H2732" s="133"/>
      <c r="I2732" s="80"/>
      <c r="J2732" s="126"/>
      <c r="K2732" s="125"/>
    </row>
    <row r="2733" spans="1:11" customFormat="1" ht="16.5" x14ac:dyDescent="0.3">
      <c r="A2733" s="135">
        <v>43395</v>
      </c>
      <c r="B2733" s="132" t="s">
        <v>2634</v>
      </c>
      <c r="C2733" s="126" t="s">
        <v>35</v>
      </c>
      <c r="D2733" s="134" t="s">
        <v>2635</v>
      </c>
      <c r="E2733" s="80">
        <v>80</v>
      </c>
      <c r="F2733" s="125">
        <v>75000.2</v>
      </c>
      <c r="G2733" s="80">
        <f t="shared" si="28"/>
        <v>6000016</v>
      </c>
      <c r="H2733" s="133">
        <f>G2733</f>
        <v>6000016</v>
      </c>
      <c r="I2733" s="80" t="s">
        <v>2524</v>
      </c>
      <c r="J2733" s="126"/>
      <c r="K2733" s="125"/>
    </row>
    <row r="2734" spans="1:11" customFormat="1" ht="16.5" x14ac:dyDescent="0.3">
      <c r="A2734" s="135"/>
      <c r="B2734" s="132"/>
      <c r="C2734" s="126"/>
      <c r="D2734" s="134"/>
      <c r="E2734" s="80"/>
      <c r="F2734" s="125"/>
      <c r="G2734" s="80">
        <f t="shared" si="28"/>
        <v>0</v>
      </c>
      <c r="H2734" s="133"/>
      <c r="I2734" s="80"/>
      <c r="J2734" s="126"/>
      <c r="K2734" s="125"/>
    </row>
    <row r="2735" spans="1:11" customFormat="1" ht="16.5" x14ac:dyDescent="0.3">
      <c r="A2735" s="135">
        <v>43396</v>
      </c>
      <c r="B2735" s="132" t="s">
        <v>2636</v>
      </c>
      <c r="C2735" s="126" t="s">
        <v>2370</v>
      </c>
      <c r="D2735" s="134" t="s">
        <v>2073</v>
      </c>
      <c r="E2735" s="80">
        <v>2</v>
      </c>
      <c r="F2735" s="125">
        <v>234000.36</v>
      </c>
      <c r="G2735" s="80">
        <f t="shared" si="28"/>
        <v>468000.72</v>
      </c>
      <c r="H2735" s="133">
        <f>G2735</f>
        <v>468000.72</v>
      </c>
      <c r="I2735" s="80" t="s">
        <v>2524</v>
      </c>
      <c r="J2735" s="126"/>
      <c r="K2735" s="125"/>
    </row>
    <row r="2736" spans="1:11" customFormat="1" ht="16.5" x14ac:dyDescent="0.3">
      <c r="A2736" s="135"/>
      <c r="B2736" s="132"/>
      <c r="C2736" s="126"/>
      <c r="D2736" s="134"/>
      <c r="E2736" s="80"/>
      <c r="F2736" s="125"/>
      <c r="G2736" s="80">
        <f t="shared" si="28"/>
        <v>0</v>
      </c>
      <c r="H2736" s="133"/>
      <c r="I2736" s="80"/>
      <c r="J2736" s="126"/>
      <c r="K2736" s="125"/>
    </row>
    <row r="2737" spans="1:11" customFormat="1" ht="16.5" x14ac:dyDescent="0.3">
      <c r="A2737" s="137">
        <v>43396</v>
      </c>
      <c r="B2737" s="138" t="s">
        <v>2637</v>
      </c>
      <c r="C2737" s="139" t="s">
        <v>1978</v>
      </c>
      <c r="D2737" s="140" t="s">
        <v>20</v>
      </c>
      <c r="E2737" s="86">
        <v>1</v>
      </c>
      <c r="F2737" s="141">
        <v>574750</v>
      </c>
      <c r="G2737" s="86">
        <f t="shared" si="28"/>
        <v>574750</v>
      </c>
      <c r="H2737" s="149"/>
      <c r="I2737" s="80"/>
      <c r="J2737" s="126"/>
      <c r="K2737" s="125"/>
    </row>
    <row r="2738" spans="1:11" customFormat="1" ht="16.5" x14ac:dyDescent="0.3">
      <c r="A2738" s="137"/>
      <c r="B2738" s="138"/>
      <c r="C2738" s="139"/>
      <c r="D2738" s="140" t="s">
        <v>104</v>
      </c>
      <c r="E2738" s="86">
        <v>2</v>
      </c>
      <c r="F2738" s="141">
        <v>542450.09499999997</v>
      </c>
      <c r="G2738" s="86">
        <f t="shared" si="28"/>
        <v>1084900.19</v>
      </c>
      <c r="H2738" s="149">
        <f>SUM(G2737:G2738)</f>
        <v>1659650.19</v>
      </c>
      <c r="I2738" s="80" t="s">
        <v>1756</v>
      </c>
      <c r="J2738" s="126"/>
      <c r="K2738" s="125"/>
    </row>
    <row r="2739" spans="1:11" customFormat="1" ht="16.5" x14ac:dyDescent="0.3">
      <c r="A2739" s="135"/>
      <c r="B2739" s="132"/>
      <c r="C2739" s="126"/>
      <c r="D2739" s="134"/>
      <c r="E2739" s="80"/>
      <c r="F2739" s="125"/>
      <c r="G2739" s="80">
        <f t="shared" si="28"/>
        <v>0</v>
      </c>
      <c r="H2739" s="133"/>
      <c r="I2739" s="80"/>
      <c r="J2739" s="126"/>
      <c r="K2739" s="125"/>
    </row>
    <row r="2740" spans="1:11" customFormat="1" ht="16.5" x14ac:dyDescent="0.3">
      <c r="A2740" s="135">
        <v>43396</v>
      </c>
      <c r="B2740" s="132" t="s">
        <v>2638</v>
      </c>
      <c r="C2740" s="126" t="s">
        <v>2367</v>
      </c>
      <c r="D2740" s="134" t="s">
        <v>1094</v>
      </c>
      <c r="E2740" s="80">
        <v>1</v>
      </c>
      <c r="F2740" s="125">
        <v>215000.5</v>
      </c>
      <c r="G2740" s="80">
        <f t="shared" si="28"/>
        <v>215000.5</v>
      </c>
      <c r="H2740" s="133">
        <f>G2740</f>
        <v>215000.5</v>
      </c>
      <c r="I2740" s="80" t="s">
        <v>1215</v>
      </c>
      <c r="J2740" s="126"/>
      <c r="K2740" s="125"/>
    </row>
    <row r="2741" spans="1:11" customFormat="1" ht="16.5" x14ac:dyDescent="0.3">
      <c r="A2741" s="135"/>
      <c r="B2741" s="132"/>
      <c r="C2741" s="126"/>
      <c r="D2741" s="134"/>
      <c r="E2741" s="80"/>
      <c r="F2741" s="125"/>
      <c r="G2741" s="80">
        <f t="shared" si="28"/>
        <v>0</v>
      </c>
      <c r="H2741" s="133"/>
      <c r="I2741" s="80"/>
      <c r="J2741" s="126"/>
      <c r="K2741" s="125"/>
    </row>
    <row r="2742" spans="1:11" customFormat="1" ht="16.5" x14ac:dyDescent="0.3">
      <c r="A2742" s="135">
        <v>43396</v>
      </c>
      <c r="B2742" s="132" t="s">
        <v>2639</v>
      </c>
      <c r="C2742" s="126" t="s">
        <v>2640</v>
      </c>
      <c r="D2742" s="134" t="s">
        <v>2631</v>
      </c>
      <c r="E2742" s="80">
        <v>1</v>
      </c>
      <c r="F2742" s="125">
        <v>215650.38</v>
      </c>
      <c r="G2742" s="80">
        <f t="shared" si="28"/>
        <v>215650.38</v>
      </c>
      <c r="H2742" s="133">
        <f>G2742</f>
        <v>215650.38</v>
      </c>
      <c r="I2742" s="80" t="s">
        <v>1756</v>
      </c>
      <c r="J2742" s="126"/>
      <c r="K2742" s="125"/>
    </row>
    <row r="2743" spans="1:11" customFormat="1" ht="16.5" x14ac:dyDescent="0.3">
      <c r="A2743" s="135"/>
      <c r="B2743" s="132"/>
      <c r="C2743" s="126"/>
      <c r="D2743" s="134"/>
      <c r="E2743" s="80"/>
      <c r="F2743" s="125"/>
      <c r="G2743" s="80">
        <f t="shared" si="28"/>
        <v>0</v>
      </c>
      <c r="H2743" s="133"/>
      <c r="I2743" s="80"/>
      <c r="J2743" s="126"/>
      <c r="K2743" s="125"/>
    </row>
    <row r="2744" spans="1:11" customFormat="1" ht="16.5" x14ac:dyDescent="0.3">
      <c r="A2744" s="135">
        <v>43396</v>
      </c>
      <c r="B2744" s="132" t="s">
        <v>2641</v>
      </c>
      <c r="C2744" s="126" t="s">
        <v>1480</v>
      </c>
      <c r="D2744" s="134" t="s">
        <v>31</v>
      </c>
      <c r="E2744" s="80">
        <v>1</v>
      </c>
      <c r="F2744" s="125">
        <v>529199.44999999995</v>
      </c>
      <c r="G2744" s="80">
        <f t="shared" si="28"/>
        <v>529199.44999999995</v>
      </c>
      <c r="H2744" s="133">
        <f>G2744</f>
        <v>529199.44999999995</v>
      </c>
      <c r="I2744" s="80" t="s">
        <v>314</v>
      </c>
      <c r="J2744" s="126"/>
      <c r="K2744" s="125"/>
    </row>
    <row r="2745" spans="1:11" customFormat="1" ht="16.5" x14ac:dyDescent="0.3">
      <c r="A2745" s="135"/>
      <c r="B2745" s="132"/>
      <c r="C2745" s="126"/>
      <c r="D2745" s="134"/>
      <c r="E2745" s="80"/>
      <c r="F2745" s="125"/>
      <c r="G2745" s="80">
        <f t="shared" si="28"/>
        <v>0</v>
      </c>
      <c r="H2745" s="133"/>
      <c r="I2745" s="80"/>
      <c r="J2745" s="126"/>
      <c r="K2745" s="125"/>
    </row>
    <row r="2746" spans="1:11" customFormat="1" ht="16.5" x14ac:dyDescent="0.3">
      <c r="A2746" s="135">
        <v>43396</v>
      </c>
      <c r="B2746" s="132" t="s">
        <v>2642</v>
      </c>
      <c r="C2746" s="126" t="s">
        <v>38</v>
      </c>
      <c r="D2746" s="134" t="s">
        <v>1094</v>
      </c>
      <c r="E2746" s="80">
        <v>48</v>
      </c>
      <c r="F2746" s="125">
        <v>215000.5</v>
      </c>
      <c r="G2746" s="80">
        <f t="shared" si="28"/>
        <v>10320024</v>
      </c>
      <c r="H2746" s="133">
        <f>G2746</f>
        <v>10320024</v>
      </c>
      <c r="I2746" s="80" t="s">
        <v>310</v>
      </c>
      <c r="J2746" s="126"/>
      <c r="K2746" s="125"/>
    </row>
    <row r="2747" spans="1:11" customFormat="1" ht="16.5" x14ac:dyDescent="0.3">
      <c r="A2747" s="135"/>
      <c r="B2747" s="132"/>
      <c r="C2747" s="126"/>
      <c r="D2747" s="134"/>
      <c r="E2747" s="80"/>
      <c r="F2747" s="125"/>
      <c r="G2747" s="80">
        <f t="shared" si="28"/>
        <v>0</v>
      </c>
      <c r="H2747" s="133"/>
      <c r="I2747" s="80"/>
      <c r="J2747" s="126"/>
      <c r="K2747" s="125"/>
    </row>
    <row r="2748" spans="1:11" customFormat="1" ht="16.5" x14ac:dyDescent="0.3">
      <c r="A2748" s="135">
        <v>43396</v>
      </c>
      <c r="B2748" s="132" t="s">
        <v>2643</v>
      </c>
      <c r="C2748" s="126" t="s">
        <v>87</v>
      </c>
      <c r="D2748" s="134" t="s">
        <v>2073</v>
      </c>
      <c r="E2748" s="80">
        <v>4</v>
      </c>
      <c r="F2748" s="125">
        <v>234000.46</v>
      </c>
      <c r="G2748" s="80">
        <f t="shared" si="28"/>
        <v>936001.84</v>
      </c>
      <c r="H2748" s="133">
        <f>G2748</f>
        <v>936001.84</v>
      </c>
      <c r="I2748" s="80" t="s">
        <v>674</v>
      </c>
      <c r="J2748" s="126"/>
      <c r="K2748" s="125"/>
    </row>
    <row r="2749" spans="1:11" customFormat="1" ht="16.5" x14ac:dyDescent="0.3">
      <c r="A2749" s="135"/>
      <c r="B2749" s="132"/>
      <c r="C2749" s="126"/>
      <c r="D2749" s="134"/>
      <c r="E2749" s="80"/>
      <c r="F2749" s="125"/>
      <c r="G2749" s="80">
        <f t="shared" si="28"/>
        <v>0</v>
      </c>
      <c r="H2749" s="133"/>
      <c r="I2749" s="80"/>
      <c r="J2749" s="126"/>
      <c r="K2749" s="125"/>
    </row>
    <row r="2750" spans="1:11" customFormat="1" ht="16.5" x14ac:dyDescent="0.3">
      <c r="A2750" s="135">
        <v>43396</v>
      </c>
      <c r="B2750" s="132" t="s">
        <v>2644</v>
      </c>
      <c r="C2750" s="126" t="s">
        <v>1957</v>
      </c>
      <c r="D2750" s="134" t="s">
        <v>28</v>
      </c>
      <c r="E2750" s="80">
        <v>3</v>
      </c>
      <c r="F2750" s="125">
        <v>544500</v>
      </c>
      <c r="G2750" s="80">
        <f t="shared" si="28"/>
        <v>1633500</v>
      </c>
      <c r="H2750" s="133"/>
      <c r="I2750" s="80"/>
      <c r="J2750" s="126"/>
      <c r="K2750" s="125"/>
    </row>
    <row r="2751" spans="1:11" customFormat="1" ht="16.5" x14ac:dyDescent="0.3">
      <c r="A2751" s="135"/>
      <c r="B2751" s="132"/>
      <c r="C2751" s="126"/>
      <c r="D2751" s="134" t="s">
        <v>2494</v>
      </c>
      <c r="E2751" s="80">
        <v>5</v>
      </c>
      <c r="F2751" s="125">
        <v>621900.18000000005</v>
      </c>
      <c r="G2751" s="80">
        <f t="shared" si="28"/>
        <v>3109500.9000000004</v>
      </c>
      <c r="H2751" s="133"/>
      <c r="I2751" s="80"/>
      <c r="J2751" s="126"/>
      <c r="K2751" s="125"/>
    </row>
    <row r="2752" spans="1:11" customFormat="1" ht="16.5" x14ac:dyDescent="0.3">
      <c r="A2752" s="135"/>
      <c r="B2752" s="132"/>
      <c r="C2752" s="126"/>
      <c r="D2752" s="134" t="s">
        <v>2241</v>
      </c>
      <c r="E2752" s="80">
        <v>5</v>
      </c>
      <c r="F2752" s="125">
        <v>540000.55000000005</v>
      </c>
      <c r="G2752" s="80">
        <f t="shared" si="28"/>
        <v>2700002.75</v>
      </c>
      <c r="H2752" s="133">
        <f>SUM(G2750:G2752)</f>
        <v>7443003.6500000004</v>
      </c>
      <c r="I2752" s="80" t="s">
        <v>309</v>
      </c>
      <c r="J2752" s="126"/>
      <c r="K2752" s="125"/>
    </row>
    <row r="2753" spans="1:11" customFormat="1" ht="16.5" x14ac:dyDescent="0.3">
      <c r="A2753" s="135"/>
      <c r="B2753" s="132"/>
      <c r="C2753" s="126"/>
      <c r="D2753" s="134"/>
      <c r="E2753" s="80"/>
      <c r="F2753" s="125"/>
      <c r="G2753" s="80">
        <f t="shared" si="28"/>
        <v>0</v>
      </c>
      <c r="H2753" s="133"/>
      <c r="I2753" s="80"/>
      <c r="J2753" s="126"/>
      <c r="K2753" s="125"/>
    </row>
    <row r="2754" spans="1:11" customFormat="1" ht="16.5" x14ac:dyDescent="0.3">
      <c r="A2754" s="135">
        <v>43396</v>
      </c>
      <c r="B2754" s="132" t="s">
        <v>2645</v>
      </c>
      <c r="C2754" s="126" t="s">
        <v>2646</v>
      </c>
      <c r="D2754" s="134" t="s">
        <v>28</v>
      </c>
      <c r="E2754" s="80">
        <v>3</v>
      </c>
      <c r="F2754" s="125">
        <v>544500</v>
      </c>
      <c r="G2754" s="80">
        <f t="shared" si="28"/>
        <v>1633500</v>
      </c>
      <c r="H2754" s="133"/>
      <c r="I2754" s="80"/>
      <c r="J2754" s="126"/>
      <c r="K2754" s="125"/>
    </row>
    <row r="2755" spans="1:11" customFormat="1" ht="16.5" x14ac:dyDescent="0.3">
      <c r="A2755" s="135"/>
      <c r="B2755" s="132"/>
      <c r="C2755" s="126"/>
      <c r="D2755" s="134" t="s">
        <v>1325</v>
      </c>
      <c r="E2755" s="80">
        <v>1</v>
      </c>
      <c r="F2755" s="125">
        <v>603900</v>
      </c>
      <c r="G2755" s="80">
        <f t="shared" si="28"/>
        <v>603900</v>
      </c>
      <c r="H2755" s="133">
        <f>SUM(G2754:G2755)</f>
        <v>2237400</v>
      </c>
      <c r="I2755" s="80" t="s">
        <v>309</v>
      </c>
      <c r="J2755" s="126"/>
      <c r="K2755" s="125"/>
    </row>
    <row r="2756" spans="1:11" customFormat="1" ht="16.5" x14ac:dyDescent="0.3">
      <c r="A2756" s="135"/>
      <c r="B2756" s="132"/>
      <c r="C2756" s="126"/>
      <c r="D2756" s="134"/>
      <c r="E2756" s="80"/>
      <c r="F2756" s="125"/>
      <c r="G2756" s="80">
        <f t="shared" si="28"/>
        <v>0</v>
      </c>
      <c r="H2756" s="133"/>
      <c r="I2756" s="80"/>
      <c r="J2756" s="126"/>
      <c r="K2756" s="125"/>
    </row>
    <row r="2757" spans="1:11" customFormat="1" ht="16.5" x14ac:dyDescent="0.3">
      <c r="A2757" s="135">
        <v>43396</v>
      </c>
      <c r="B2757" s="132" t="s">
        <v>2647</v>
      </c>
      <c r="C2757" s="126" t="s">
        <v>1230</v>
      </c>
      <c r="D2757" s="134" t="s">
        <v>1325</v>
      </c>
      <c r="E2757" s="80">
        <v>1</v>
      </c>
      <c r="F2757" s="125">
        <v>671000</v>
      </c>
      <c r="G2757" s="80">
        <f t="shared" si="28"/>
        <v>671000</v>
      </c>
      <c r="H2757" s="133">
        <f>G2757</f>
        <v>671000</v>
      </c>
      <c r="I2757" s="80" t="s">
        <v>315</v>
      </c>
      <c r="J2757" s="126"/>
      <c r="K2757" s="125"/>
    </row>
    <row r="2758" spans="1:11" customFormat="1" ht="16.5" x14ac:dyDescent="0.3">
      <c r="A2758" s="135"/>
      <c r="B2758" s="132"/>
      <c r="C2758" s="126"/>
      <c r="D2758" s="134"/>
      <c r="E2758" s="80"/>
      <c r="F2758" s="125"/>
      <c r="G2758" s="80">
        <f t="shared" si="28"/>
        <v>0</v>
      </c>
      <c r="H2758" s="133"/>
      <c r="I2758" s="80"/>
      <c r="J2758" s="126"/>
      <c r="K2758" s="125"/>
    </row>
    <row r="2759" spans="1:11" customFormat="1" ht="16.5" x14ac:dyDescent="0.3">
      <c r="A2759" s="135">
        <v>43396</v>
      </c>
      <c r="B2759" s="132" t="s">
        <v>2648</v>
      </c>
      <c r="C2759" s="126" t="s">
        <v>904</v>
      </c>
      <c r="D2759" s="134" t="s">
        <v>2213</v>
      </c>
      <c r="E2759" s="80">
        <v>1</v>
      </c>
      <c r="F2759" s="125">
        <v>1144750.4750000001</v>
      </c>
      <c r="G2759" s="80">
        <f t="shared" si="28"/>
        <v>1144750.4750000001</v>
      </c>
      <c r="H2759" s="133">
        <f>G2759</f>
        <v>1144750.4750000001</v>
      </c>
      <c r="I2759" s="80" t="s">
        <v>1216</v>
      </c>
      <c r="J2759" s="126"/>
      <c r="K2759" s="125"/>
    </row>
    <row r="2760" spans="1:11" customFormat="1" ht="16.5" x14ac:dyDescent="0.3">
      <c r="A2760" s="135"/>
      <c r="B2760" s="132"/>
      <c r="C2760" s="126"/>
      <c r="D2760" s="134"/>
      <c r="E2760" s="80"/>
      <c r="F2760" s="125"/>
      <c r="G2760" s="80">
        <f t="shared" si="28"/>
        <v>0</v>
      </c>
      <c r="H2760" s="133"/>
      <c r="I2760" s="80"/>
      <c r="J2760" s="126"/>
      <c r="K2760" s="125"/>
    </row>
    <row r="2761" spans="1:11" customFormat="1" ht="16.5" x14ac:dyDescent="0.3">
      <c r="A2761" s="135">
        <v>43396</v>
      </c>
      <c r="B2761" s="132" t="s">
        <v>2649</v>
      </c>
      <c r="C2761" s="126" t="s">
        <v>720</v>
      </c>
      <c r="D2761" s="134" t="s">
        <v>28</v>
      </c>
      <c r="E2761" s="80">
        <v>3</v>
      </c>
      <c r="F2761" s="125">
        <v>605000</v>
      </c>
      <c r="G2761" s="80">
        <f t="shared" si="28"/>
        <v>1815000</v>
      </c>
      <c r="H2761" s="133">
        <f>G2761</f>
        <v>1815000</v>
      </c>
      <c r="I2761" s="80" t="s">
        <v>312</v>
      </c>
      <c r="J2761" s="126"/>
      <c r="K2761" s="125"/>
    </row>
    <row r="2762" spans="1:11" customFormat="1" ht="16.5" x14ac:dyDescent="0.3">
      <c r="A2762" s="135"/>
      <c r="B2762" s="132"/>
      <c r="C2762" s="126"/>
      <c r="D2762" s="134"/>
      <c r="E2762" s="80"/>
      <c r="F2762" s="125"/>
      <c r="G2762" s="80">
        <f t="shared" si="28"/>
        <v>0</v>
      </c>
      <c r="H2762" s="133"/>
      <c r="I2762" s="80"/>
      <c r="J2762" s="126"/>
      <c r="K2762" s="125"/>
    </row>
    <row r="2763" spans="1:11" customFormat="1" ht="16.5" x14ac:dyDescent="0.3">
      <c r="A2763" s="135">
        <v>43396</v>
      </c>
      <c r="B2763" s="132" t="s">
        <v>2650</v>
      </c>
      <c r="C2763" s="126" t="s">
        <v>2651</v>
      </c>
      <c r="D2763" s="134" t="s">
        <v>20</v>
      </c>
      <c r="E2763" s="80">
        <v>2</v>
      </c>
      <c r="F2763" s="125">
        <v>605000</v>
      </c>
      <c r="G2763" s="80">
        <f t="shared" si="28"/>
        <v>1210000</v>
      </c>
      <c r="H2763" s="133">
        <f>G2763</f>
        <v>1210000</v>
      </c>
      <c r="I2763" s="80" t="s">
        <v>312</v>
      </c>
      <c r="J2763" s="126"/>
      <c r="K2763" s="125"/>
    </row>
    <row r="2764" spans="1:11" customFormat="1" ht="16.5" x14ac:dyDescent="0.3">
      <c r="A2764" s="135"/>
      <c r="B2764" s="132"/>
      <c r="C2764" s="126"/>
      <c r="D2764" s="134"/>
      <c r="E2764" s="80"/>
      <c r="F2764" s="125"/>
      <c r="G2764" s="80">
        <f t="shared" si="28"/>
        <v>0</v>
      </c>
      <c r="H2764" s="133"/>
      <c r="I2764" s="80"/>
      <c r="J2764" s="126"/>
      <c r="K2764" s="125"/>
    </row>
    <row r="2765" spans="1:11" customFormat="1" ht="16.5" x14ac:dyDescent="0.3">
      <c r="A2765" s="135">
        <v>43396</v>
      </c>
      <c r="B2765" s="132" t="s">
        <v>2652</v>
      </c>
      <c r="C2765" s="126" t="s">
        <v>1019</v>
      </c>
      <c r="D2765" s="134" t="s">
        <v>769</v>
      </c>
      <c r="E2765" s="80">
        <v>4</v>
      </c>
      <c r="F2765" s="125">
        <v>198000</v>
      </c>
      <c r="G2765" s="80">
        <f t="shared" si="28"/>
        <v>792000</v>
      </c>
      <c r="H2765" s="133"/>
      <c r="I2765" s="80"/>
      <c r="J2765" s="126"/>
      <c r="K2765" s="125"/>
    </row>
    <row r="2766" spans="1:11" customFormat="1" ht="16.5" x14ac:dyDescent="0.3">
      <c r="A2766" s="135"/>
      <c r="B2766" s="132"/>
      <c r="C2766" s="126"/>
      <c r="D2766" s="134" t="s">
        <v>104</v>
      </c>
      <c r="E2766" s="80">
        <v>1</v>
      </c>
      <c r="F2766" s="125">
        <v>513900.09</v>
      </c>
      <c r="G2766" s="80">
        <f t="shared" si="28"/>
        <v>513900.09</v>
      </c>
      <c r="H2766" s="133"/>
      <c r="I2766" s="80"/>
      <c r="J2766" s="126"/>
      <c r="K2766" s="125"/>
    </row>
    <row r="2767" spans="1:11" customFormat="1" ht="16.5" x14ac:dyDescent="0.3">
      <c r="A2767" s="135"/>
      <c r="B2767" s="132"/>
      <c r="C2767" s="126"/>
      <c r="D2767" s="134" t="s">
        <v>489</v>
      </c>
      <c r="E2767" s="80">
        <v>1</v>
      </c>
      <c r="F2767" s="125">
        <v>379049.71500000003</v>
      </c>
      <c r="G2767" s="80">
        <f t="shared" si="28"/>
        <v>379049.71500000003</v>
      </c>
      <c r="H2767" s="133"/>
      <c r="I2767" s="80"/>
      <c r="J2767" s="126"/>
      <c r="K2767" s="125"/>
    </row>
    <row r="2768" spans="1:11" customFormat="1" ht="16.5" x14ac:dyDescent="0.3">
      <c r="A2768" s="135"/>
      <c r="B2768" s="132"/>
      <c r="C2768" s="126"/>
      <c r="D2768" s="134" t="s">
        <v>60</v>
      </c>
      <c r="E2768" s="80">
        <v>1</v>
      </c>
      <c r="F2768" s="125">
        <v>291650.09499999997</v>
      </c>
      <c r="G2768" s="80">
        <f t="shared" si="28"/>
        <v>291650.09499999997</v>
      </c>
      <c r="H2768" s="133"/>
      <c r="I2768" s="80"/>
      <c r="J2768" s="126"/>
      <c r="K2768" s="125"/>
    </row>
    <row r="2769" spans="1:11" customFormat="1" ht="16.5" x14ac:dyDescent="0.3">
      <c r="A2769" s="135"/>
      <c r="B2769" s="132"/>
      <c r="C2769" s="126"/>
      <c r="D2769" s="134" t="s">
        <v>2653</v>
      </c>
      <c r="E2769" s="80">
        <v>2</v>
      </c>
      <c r="F2769" s="125">
        <v>243000.45</v>
      </c>
      <c r="G2769" s="80">
        <f t="shared" si="28"/>
        <v>486000.9</v>
      </c>
      <c r="H2769" s="133"/>
      <c r="I2769" s="80"/>
      <c r="J2769" s="126"/>
      <c r="K2769" s="125"/>
    </row>
    <row r="2770" spans="1:11" customFormat="1" ht="16.5" x14ac:dyDescent="0.3">
      <c r="A2770" s="135"/>
      <c r="B2770" s="132"/>
      <c r="C2770" s="126"/>
      <c r="D2770" s="134" t="s">
        <v>2482</v>
      </c>
      <c r="E2770" s="80">
        <v>12</v>
      </c>
      <c r="F2770" s="125">
        <v>204300.45</v>
      </c>
      <c r="G2770" s="80">
        <f t="shared" si="28"/>
        <v>2451605.4000000004</v>
      </c>
      <c r="H2770" s="133">
        <f>SUM(G2765:G2770)</f>
        <v>4914206.2000000011</v>
      </c>
      <c r="I2770" s="80" t="s">
        <v>309</v>
      </c>
      <c r="J2770" s="126"/>
      <c r="K2770" s="125"/>
    </row>
    <row r="2771" spans="1:11" customFormat="1" ht="16.5" x14ac:dyDescent="0.3">
      <c r="A2771" s="135"/>
      <c r="B2771" s="132"/>
      <c r="C2771" s="126"/>
      <c r="D2771" s="134"/>
      <c r="E2771" s="80"/>
      <c r="F2771" s="125"/>
      <c r="G2771" s="80">
        <f t="shared" si="28"/>
        <v>0</v>
      </c>
      <c r="H2771" s="133"/>
      <c r="I2771" s="80"/>
      <c r="J2771" s="126"/>
      <c r="K2771" s="125"/>
    </row>
    <row r="2772" spans="1:11" customFormat="1" ht="16.5" x14ac:dyDescent="0.3">
      <c r="A2772" s="135">
        <v>43396</v>
      </c>
      <c r="B2772" s="132" t="s">
        <v>2654</v>
      </c>
      <c r="C2772" s="126" t="s">
        <v>42</v>
      </c>
      <c r="D2772" s="134" t="s">
        <v>887</v>
      </c>
      <c r="E2772" s="80">
        <v>1</v>
      </c>
      <c r="F2772" s="125">
        <v>230000.1</v>
      </c>
      <c r="G2772" s="80">
        <f t="shared" si="28"/>
        <v>230000.1</v>
      </c>
      <c r="H2772" s="133"/>
      <c r="I2772" s="80"/>
      <c r="J2772" s="126"/>
      <c r="K2772" s="125"/>
    </row>
    <row r="2773" spans="1:11" customFormat="1" ht="16.5" x14ac:dyDescent="0.3">
      <c r="A2773" s="135"/>
      <c r="B2773" s="132"/>
      <c r="C2773" s="126"/>
      <c r="D2773" s="134" t="s">
        <v>2338</v>
      </c>
      <c r="E2773" s="80">
        <v>2</v>
      </c>
      <c r="F2773" s="125">
        <v>238000.4</v>
      </c>
      <c r="G2773" s="80">
        <f t="shared" si="28"/>
        <v>476000.8</v>
      </c>
      <c r="H2773" s="133">
        <f>SUM(G2772:G2773)</f>
        <v>706000.9</v>
      </c>
      <c r="I2773" s="80" t="s">
        <v>1756</v>
      </c>
      <c r="J2773" s="126"/>
      <c r="K2773" s="125"/>
    </row>
    <row r="2774" spans="1:11" customFormat="1" ht="16.5" x14ac:dyDescent="0.3">
      <c r="A2774" s="135"/>
      <c r="B2774" s="132"/>
      <c r="C2774" s="126"/>
      <c r="D2774" s="134"/>
      <c r="E2774" s="80"/>
      <c r="F2774" s="125"/>
      <c r="G2774" s="80">
        <f t="shared" si="28"/>
        <v>0</v>
      </c>
      <c r="H2774" s="133"/>
      <c r="I2774" s="80"/>
      <c r="J2774" s="126"/>
      <c r="K2774" s="125"/>
    </row>
    <row r="2775" spans="1:11" customFormat="1" ht="16.5" x14ac:dyDescent="0.3">
      <c r="A2775" s="135">
        <v>43396</v>
      </c>
      <c r="B2775" s="132" t="s">
        <v>2655</v>
      </c>
      <c r="C2775" s="126" t="s">
        <v>1877</v>
      </c>
      <c r="D2775" s="134" t="s">
        <v>887</v>
      </c>
      <c r="E2775" s="80">
        <v>1</v>
      </c>
      <c r="F2775" s="125">
        <v>230000.1</v>
      </c>
      <c r="G2775" s="80">
        <f t="shared" si="28"/>
        <v>230000.1</v>
      </c>
      <c r="H2775" s="133"/>
      <c r="I2775" s="80"/>
      <c r="J2775" s="126"/>
      <c r="K2775" s="125"/>
    </row>
    <row r="2776" spans="1:11" customFormat="1" ht="16.5" x14ac:dyDescent="0.3">
      <c r="A2776" s="135"/>
      <c r="B2776" s="132"/>
      <c r="C2776" s="126"/>
      <c r="D2776" s="134" t="s">
        <v>2656</v>
      </c>
      <c r="E2776" s="80">
        <v>2</v>
      </c>
      <c r="F2776" s="125">
        <v>571000.1</v>
      </c>
      <c r="G2776" s="80">
        <f t="shared" si="28"/>
        <v>1142000.2</v>
      </c>
      <c r="H2776" s="133">
        <f>SUM(G2775:G2776)</f>
        <v>1372000.3</v>
      </c>
      <c r="I2776" s="80" t="s">
        <v>1215</v>
      </c>
      <c r="J2776" s="126"/>
      <c r="K2776" s="125"/>
    </row>
    <row r="2777" spans="1:11" customFormat="1" ht="16.5" x14ac:dyDescent="0.3">
      <c r="A2777" s="135"/>
      <c r="B2777" s="132"/>
      <c r="C2777" s="126"/>
      <c r="D2777" s="134"/>
      <c r="E2777" s="80"/>
      <c r="F2777" s="125"/>
      <c r="G2777" s="80">
        <f t="shared" si="28"/>
        <v>0</v>
      </c>
      <c r="H2777" s="133"/>
      <c r="I2777" s="80"/>
      <c r="J2777" s="126"/>
      <c r="K2777" s="125"/>
    </row>
    <row r="2778" spans="1:11" customFormat="1" ht="16.5" x14ac:dyDescent="0.3">
      <c r="A2778" s="135">
        <v>43397</v>
      </c>
      <c r="B2778" s="132" t="s">
        <v>2660</v>
      </c>
      <c r="C2778" s="126" t="s">
        <v>1226</v>
      </c>
      <c r="D2778" s="134" t="s">
        <v>887</v>
      </c>
      <c r="E2778" s="80">
        <v>1</v>
      </c>
      <c r="F2778" s="125">
        <v>230000.1</v>
      </c>
      <c r="G2778" s="80">
        <f t="shared" si="28"/>
        <v>230000.1</v>
      </c>
      <c r="H2778" s="133">
        <f>G2778</f>
        <v>230000.1</v>
      </c>
      <c r="I2778" s="80" t="s">
        <v>1215</v>
      </c>
      <c r="J2778" s="126"/>
      <c r="K2778" s="125"/>
    </row>
    <row r="2779" spans="1:11" customFormat="1" ht="16.5" x14ac:dyDescent="0.3">
      <c r="A2779" s="135"/>
      <c r="B2779" s="132"/>
      <c r="C2779" s="126"/>
      <c r="D2779" s="134"/>
      <c r="E2779" s="80"/>
      <c r="F2779" s="125"/>
      <c r="G2779" s="80">
        <f t="shared" si="28"/>
        <v>0</v>
      </c>
      <c r="H2779" s="133"/>
      <c r="I2779" s="80"/>
      <c r="J2779" s="126"/>
      <c r="K2779" s="125"/>
    </row>
    <row r="2780" spans="1:11" customFormat="1" ht="16.5" x14ac:dyDescent="0.3">
      <c r="A2780" s="135">
        <v>43397</v>
      </c>
      <c r="B2780" s="132" t="s">
        <v>2661</v>
      </c>
      <c r="C2780" s="126" t="s">
        <v>2240</v>
      </c>
      <c r="D2780" s="134" t="s">
        <v>1725</v>
      </c>
      <c r="E2780" s="80">
        <v>5</v>
      </c>
      <c r="F2780" s="125">
        <v>76500.37</v>
      </c>
      <c r="G2780" s="80">
        <f t="shared" si="28"/>
        <v>382501.85</v>
      </c>
      <c r="H2780" s="133">
        <f>G2780</f>
        <v>382501.85</v>
      </c>
      <c r="I2780" s="80" t="s">
        <v>2524</v>
      </c>
      <c r="J2780" s="126"/>
      <c r="K2780" s="125"/>
    </row>
    <row r="2781" spans="1:11" customFormat="1" ht="16.5" x14ac:dyDescent="0.3">
      <c r="A2781" s="135"/>
      <c r="B2781" s="132"/>
      <c r="C2781" s="126"/>
      <c r="D2781" s="134"/>
      <c r="E2781" s="80"/>
      <c r="F2781" s="125"/>
      <c r="G2781" s="80">
        <f t="shared" si="28"/>
        <v>0</v>
      </c>
      <c r="H2781" s="133"/>
      <c r="I2781" s="80"/>
      <c r="J2781" s="126"/>
      <c r="K2781" s="125"/>
    </row>
    <row r="2782" spans="1:11" customFormat="1" ht="16.5" x14ac:dyDescent="0.3">
      <c r="A2782" s="135">
        <v>43397</v>
      </c>
      <c r="B2782" s="132" t="s">
        <v>2662</v>
      </c>
      <c r="C2782" s="126" t="s">
        <v>2240</v>
      </c>
      <c r="D2782" s="134" t="s">
        <v>2241</v>
      </c>
      <c r="E2782" s="80">
        <v>2</v>
      </c>
      <c r="F2782" s="125">
        <v>570000.47499999998</v>
      </c>
      <c r="G2782" s="80">
        <f t="shared" si="28"/>
        <v>1140000.95</v>
      </c>
      <c r="H2782" s="133">
        <f>G2782</f>
        <v>1140000.95</v>
      </c>
      <c r="I2782" s="80" t="s">
        <v>2524</v>
      </c>
      <c r="J2782" s="126"/>
      <c r="K2782" s="125"/>
    </row>
    <row r="2783" spans="1:11" customFormat="1" ht="16.5" x14ac:dyDescent="0.3">
      <c r="A2783" s="135"/>
      <c r="B2783" s="132"/>
      <c r="C2783" s="126"/>
      <c r="D2783" s="134"/>
      <c r="E2783" s="80"/>
      <c r="F2783" s="125"/>
      <c r="G2783" s="80">
        <f t="shared" si="28"/>
        <v>0</v>
      </c>
      <c r="H2783" s="133"/>
      <c r="I2783" s="80"/>
      <c r="J2783" s="126"/>
      <c r="K2783" s="125"/>
    </row>
    <row r="2784" spans="1:11" customFormat="1" ht="16.5" x14ac:dyDescent="0.3">
      <c r="A2784" s="135">
        <v>43397</v>
      </c>
      <c r="B2784" s="132" t="s">
        <v>2663</v>
      </c>
      <c r="C2784" s="126" t="s">
        <v>552</v>
      </c>
      <c r="D2784" s="134" t="s">
        <v>887</v>
      </c>
      <c r="E2784" s="80">
        <v>4</v>
      </c>
      <c r="F2784" s="125">
        <v>230000.1</v>
      </c>
      <c r="G2784" s="80">
        <f t="shared" si="28"/>
        <v>920000.4</v>
      </c>
      <c r="H2784" s="133">
        <f>G2784</f>
        <v>920000.4</v>
      </c>
      <c r="I2784" s="80" t="s">
        <v>309</v>
      </c>
      <c r="J2784" s="126"/>
      <c r="K2784" s="125"/>
    </row>
    <row r="2785" spans="1:11" customFormat="1" ht="16.5" x14ac:dyDescent="0.3">
      <c r="A2785" s="135"/>
      <c r="B2785" s="132"/>
      <c r="C2785" s="126"/>
      <c r="D2785" s="134"/>
      <c r="E2785" s="80"/>
      <c r="F2785" s="125"/>
      <c r="G2785" s="80">
        <f t="shared" si="28"/>
        <v>0</v>
      </c>
      <c r="H2785" s="133"/>
      <c r="I2785" s="80"/>
      <c r="J2785" s="126"/>
      <c r="K2785" s="125"/>
    </row>
    <row r="2786" spans="1:11" customFormat="1" ht="16.5" x14ac:dyDescent="0.3">
      <c r="A2786" s="135">
        <v>43397</v>
      </c>
      <c r="B2786" s="132" t="s">
        <v>2664</v>
      </c>
      <c r="C2786" s="126" t="s">
        <v>2665</v>
      </c>
      <c r="D2786" s="134" t="s">
        <v>109</v>
      </c>
      <c r="E2786" s="80">
        <v>3</v>
      </c>
      <c r="F2786" s="125">
        <v>230000.1</v>
      </c>
      <c r="G2786" s="80">
        <f t="shared" si="28"/>
        <v>690000.3</v>
      </c>
      <c r="H2786" s="133">
        <f>G2786</f>
        <v>690000.3</v>
      </c>
      <c r="I2786" s="80" t="s">
        <v>309</v>
      </c>
      <c r="J2786" s="126"/>
      <c r="K2786" s="125"/>
    </row>
    <row r="2787" spans="1:11" customFormat="1" ht="16.5" x14ac:dyDescent="0.3">
      <c r="A2787" s="135"/>
      <c r="B2787" s="132"/>
      <c r="C2787" s="126"/>
      <c r="D2787" s="134"/>
      <c r="E2787" s="80"/>
      <c r="F2787" s="125"/>
      <c r="G2787" s="80">
        <f t="shared" si="28"/>
        <v>0</v>
      </c>
      <c r="H2787" s="133"/>
      <c r="I2787" s="80"/>
      <c r="J2787" s="126"/>
      <c r="K2787" s="125"/>
    </row>
    <row r="2788" spans="1:11" customFormat="1" ht="16.5" x14ac:dyDescent="0.3">
      <c r="A2788" s="135">
        <v>43397</v>
      </c>
      <c r="B2788" s="132" t="s">
        <v>2666</v>
      </c>
      <c r="C2788" s="126" t="s">
        <v>2667</v>
      </c>
      <c r="D2788" s="134" t="s">
        <v>1937</v>
      </c>
      <c r="E2788" s="80">
        <v>1</v>
      </c>
      <c r="F2788" s="125">
        <v>171000.5</v>
      </c>
      <c r="G2788" s="80">
        <f t="shared" si="28"/>
        <v>171000.5</v>
      </c>
      <c r="H2788" s="133"/>
      <c r="I2788" s="80"/>
      <c r="J2788" s="126"/>
      <c r="K2788" s="125"/>
    </row>
    <row r="2789" spans="1:11" customFormat="1" ht="16.5" x14ac:dyDescent="0.3">
      <c r="A2789" s="135"/>
      <c r="B2789" s="132"/>
      <c r="C2789" s="126"/>
      <c r="D2789" s="134" t="s">
        <v>1938</v>
      </c>
      <c r="E2789" s="80">
        <v>1</v>
      </c>
      <c r="F2789" s="125">
        <v>171000.5</v>
      </c>
      <c r="G2789" s="80">
        <f t="shared" si="28"/>
        <v>171000.5</v>
      </c>
      <c r="H2789" s="133">
        <f>SUM(G2788:G2789)</f>
        <v>342001</v>
      </c>
      <c r="I2789" s="80" t="s">
        <v>1756</v>
      </c>
      <c r="J2789" s="126"/>
      <c r="K2789" s="125"/>
    </row>
    <row r="2790" spans="1:11" customFormat="1" ht="16.5" x14ac:dyDescent="0.3">
      <c r="A2790" s="135"/>
      <c r="B2790" s="132"/>
      <c r="C2790" s="126"/>
      <c r="D2790" s="134"/>
      <c r="E2790" s="80"/>
      <c r="F2790" s="125"/>
      <c r="G2790" s="80">
        <f t="shared" si="28"/>
        <v>0</v>
      </c>
      <c r="H2790" s="133"/>
      <c r="I2790" s="80"/>
      <c r="J2790" s="126"/>
      <c r="K2790" s="125"/>
    </row>
    <row r="2791" spans="1:11" customFormat="1" ht="16.5" x14ac:dyDescent="0.3">
      <c r="A2791" s="135">
        <v>43397</v>
      </c>
      <c r="B2791" s="132" t="s">
        <v>2668</v>
      </c>
      <c r="C2791" s="126" t="s">
        <v>720</v>
      </c>
      <c r="D2791" s="134" t="s">
        <v>19</v>
      </c>
      <c r="E2791" s="80">
        <v>3</v>
      </c>
      <c r="F2791" s="125">
        <v>572000</v>
      </c>
      <c r="G2791" s="80">
        <f t="shared" si="28"/>
        <v>1716000</v>
      </c>
      <c r="H2791" s="133"/>
      <c r="I2791" s="80"/>
      <c r="J2791" s="126"/>
      <c r="K2791" s="125"/>
    </row>
    <row r="2792" spans="1:11" customFormat="1" ht="16.5" x14ac:dyDescent="0.3">
      <c r="A2792" s="135"/>
      <c r="B2792" s="132"/>
      <c r="C2792" s="126"/>
      <c r="D2792" s="134" t="s">
        <v>13</v>
      </c>
      <c r="E2792" s="80">
        <v>3</v>
      </c>
      <c r="F2792" s="125">
        <v>913000</v>
      </c>
      <c r="G2792" s="80">
        <f t="shared" si="28"/>
        <v>2739000</v>
      </c>
      <c r="H2792" s="133">
        <f>SUM(G2791:G2792)</f>
        <v>4455000</v>
      </c>
      <c r="I2792" s="80" t="s">
        <v>312</v>
      </c>
      <c r="J2792" s="126"/>
      <c r="K2792" s="125"/>
    </row>
    <row r="2793" spans="1:11" customFormat="1" ht="16.5" x14ac:dyDescent="0.3">
      <c r="A2793" s="135"/>
      <c r="B2793" s="132"/>
      <c r="C2793" s="126"/>
      <c r="D2793" s="134"/>
      <c r="E2793" s="80"/>
      <c r="F2793" s="125"/>
      <c r="G2793" s="80">
        <f t="shared" si="28"/>
        <v>0</v>
      </c>
      <c r="H2793" s="133"/>
      <c r="I2793" s="80"/>
      <c r="J2793" s="126"/>
      <c r="K2793" s="125"/>
    </row>
    <row r="2794" spans="1:11" customFormat="1" ht="16.5" x14ac:dyDescent="0.3">
      <c r="A2794" s="135">
        <v>43397</v>
      </c>
      <c r="B2794" s="132" t="s">
        <v>2669</v>
      </c>
      <c r="C2794" s="126" t="s">
        <v>2640</v>
      </c>
      <c r="D2794" s="134" t="s">
        <v>1094</v>
      </c>
      <c r="E2794" s="80">
        <v>2</v>
      </c>
      <c r="F2794" s="125">
        <v>215000.5</v>
      </c>
      <c r="G2794" s="80">
        <f t="shared" si="28"/>
        <v>430001</v>
      </c>
      <c r="H2794" s="133">
        <f>G2794</f>
        <v>430001</v>
      </c>
      <c r="I2794" s="80" t="s">
        <v>1756</v>
      </c>
      <c r="J2794" s="126"/>
      <c r="K2794" s="125"/>
    </row>
    <row r="2795" spans="1:11" customFormat="1" ht="16.5" x14ac:dyDescent="0.3">
      <c r="A2795" s="135"/>
      <c r="B2795" s="132"/>
      <c r="C2795" s="126"/>
      <c r="D2795" s="134"/>
      <c r="E2795" s="80"/>
      <c r="F2795" s="125"/>
      <c r="G2795" s="80">
        <f t="shared" si="28"/>
        <v>0</v>
      </c>
      <c r="H2795" s="133"/>
      <c r="I2795" s="80"/>
      <c r="J2795" s="126"/>
      <c r="K2795" s="125"/>
    </row>
    <row r="2796" spans="1:11" customFormat="1" ht="16.5" x14ac:dyDescent="0.3">
      <c r="A2796" s="135">
        <v>43397</v>
      </c>
      <c r="B2796" s="132" t="s">
        <v>2670</v>
      </c>
      <c r="C2796" s="126" t="s">
        <v>2671</v>
      </c>
      <c r="D2796" s="134" t="s">
        <v>887</v>
      </c>
      <c r="E2796" s="80">
        <v>12</v>
      </c>
      <c r="F2796" s="125">
        <v>230000.1</v>
      </c>
      <c r="G2796" s="80">
        <f t="shared" si="28"/>
        <v>2760001.2</v>
      </c>
      <c r="H2796" s="133"/>
      <c r="I2796" s="80"/>
      <c r="J2796" s="126"/>
      <c r="K2796" s="125"/>
    </row>
    <row r="2797" spans="1:11" customFormat="1" ht="16.5" x14ac:dyDescent="0.3">
      <c r="A2797" s="135"/>
      <c r="B2797" s="132"/>
      <c r="C2797" s="126"/>
      <c r="D2797" s="134" t="s">
        <v>1094</v>
      </c>
      <c r="E2797" s="80">
        <v>12</v>
      </c>
      <c r="F2797" s="125">
        <v>215000.5</v>
      </c>
      <c r="G2797" s="80">
        <f t="shared" si="28"/>
        <v>2580006</v>
      </c>
      <c r="H2797" s="133"/>
      <c r="I2797" s="80"/>
      <c r="J2797" s="126"/>
      <c r="K2797" s="125"/>
    </row>
    <row r="2798" spans="1:11" customFormat="1" ht="16.5" x14ac:dyDescent="0.3">
      <c r="A2798" s="135"/>
      <c r="B2798" s="132"/>
      <c r="C2798" s="126"/>
      <c r="D2798" s="134" t="s">
        <v>31</v>
      </c>
      <c r="E2798" s="80">
        <v>2</v>
      </c>
      <c r="F2798" s="125">
        <v>558599.52500000002</v>
      </c>
      <c r="G2798" s="80">
        <f t="shared" si="28"/>
        <v>1117199.05</v>
      </c>
      <c r="H2798" s="133">
        <f>SUM(G2796:G2798)</f>
        <v>6457206.25</v>
      </c>
      <c r="I2798" s="80" t="s">
        <v>1756</v>
      </c>
      <c r="J2798" s="126"/>
      <c r="K2798" s="125"/>
    </row>
    <row r="2799" spans="1:11" customFormat="1" ht="16.5" x14ac:dyDescent="0.3">
      <c r="A2799" s="135"/>
      <c r="B2799" s="132"/>
      <c r="C2799" s="126"/>
      <c r="D2799" s="134"/>
      <c r="E2799" s="80"/>
      <c r="F2799" s="125"/>
      <c r="G2799" s="80">
        <f t="shared" si="28"/>
        <v>0</v>
      </c>
      <c r="H2799" s="133"/>
      <c r="I2799" s="80"/>
      <c r="J2799" s="126"/>
      <c r="K2799" s="125"/>
    </row>
    <row r="2800" spans="1:11" customFormat="1" ht="16.5" x14ac:dyDescent="0.3">
      <c r="A2800" s="135">
        <v>43397</v>
      </c>
      <c r="B2800" s="132" t="s">
        <v>2672</v>
      </c>
      <c r="C2800" s="126" t="s">
        <v>2673</v>
      </c>
      <c r="D2800" s="134" t="s">
        <v>2674</v>
      </c>
      <c r="E2800" s="80">
        <v>2</v>
      </c>
      <c r="F2800" s="125">
        <v>308750.47499999998</v>
      </c>
      <c r="G2800" s="80">
        <f t="shared" si="28"/>
        <v>617500.94999999995</v>
      </c>
      <c r="H2800" s="133"/>
      <c r="I2800" s="80"/>
      <c r="J2800" s="126"/>
      <c r="K2800" s="125"/>
    </row>
    <row r="2801" spans="1:11" customFormat="1" ht="16.5" x14ac:dyDescent="0.3">
      <c r="A2801" s="135"/>
      <c r="B2801" s="132"/>
      <c r="C2801" s="126"/>
      <c r="D2801" s="134" t="s">
        <v>2675</v>
      </c>
      <c r="E2801" s="80">
        <v>1</v>
      </c>
      <c r="F2801" s="125">
        <v>289750.28499999997</v>
      </c>
      <c r="G2801" s="80">
        <f t="shared" si="28"/>
        <v>289750.28499999997</v>
      </c>
      <c r="H2801" s="133"/>
      <c r="I2801" s="80"/>
      <c r="J2801" s="126"/>
      <c r="K2801" s="125"/>
    </row>
    <row r="2802" spans="1:11" customFormat="1" ht="16.5" x14ac:dyDescent="0.3">
      <c r="A2802" s="135"/>
      <c r="B2802" s="132"/>
      <c r="C2802" s="126"/>
      <c r="D2802" s="134" t="s">
        <v>2676</v>
      </c>
      <c r="E2802" s="80">
        <v>1</v>
      </c>
      <c r="F2802" s="125">
        <v>289750.28499999997</v>
      </c>
      <c r="G2802" s="80">
        <f t="shared" si="28"/>
        <v>289750.28499999997</v>
      </c>
      <c r="H2802" s="133"/>
      <c r="I2802" s="80"/>
      <c r="J2802" s="126"/>
      <c r="K2802" s="125"/>
    </row>
    <row r="2803" spans="1:11" customFormat="1" ht="16.5" x14ac:dyDescent="0.3">
      <c r="A2803" s="135"/>
      <c r="B2803" s="132"/>
      <c r="C2803" s="126"/>
      <c r="D2803" s="134" t="s">
        <v>2677</v>
      </c>
      <c r="E2803" s="80">
        <v>1</v>
      </c>
      <c r="F2803" s="125">
        <v>283099.90500000003</v>
      </c>
      <c r="G2803" s="80">
        <f t="shared" si="28"/>
        <v>283099.90500000003</v>
      </c>
      <c r="H2803" s="133">
        <f>SUM(G2800:G2803)</f>
        <v>1480101.4249999998</v>
      </c>
      <c r="I2803" s="80" t="s">
        <v>309</v>
      </c>
      <c r="J2803" s="126"/>
      <c r="K2803" s="125"/>
    </row>
    <row r="2804" spans="1:11" customFormat="1" ht="16.5" x14ac:dyDescent="0.3">
      <c r="A2804" s="135"/>
      <c r="B2804" s="132"/>
      <c r="C2804" s="126"/>
      <c r="D2804" s="134"/>
      <c r="E2804" s="80"/>
      <c r="F2804" s="125"/>
      <c r="G2804" s="80">
        <f t="shared" si="28"/>
        <v>0</v>
      </c>
      <c r="H2804" s="133"/>
      <c r="I2804" s="80"/>
      <c r="J2804" s="126"/>
      <c r="K2804" s="125"/>
    </row>
    <row r="2805" spans="1:11" customFormat="1" ht="16.5" x14ac:dyDescent="0.3">
      <c r="A2805" s="135">
        <v>43397</v>
      </c>
      <c r="B2805" s="132" t="s">
        <v>2678</v>
      </c>
      <c r="C2805" s="126" t="s">
        <v>2600</v>
      </c>
      <c r="D2805" s="134" t="s">
        <v>1635</v>
      </c>
      <c r="E2805" s="80">
        <v>9</v>
      </c>
      <c r="F2805" s="125">
        <v>148500</v>
      </c>
      <c r="G2805" s="80">
        <f t="shared" si="28"/>
        <v>1336500</v>
      </c>
      <c r="H2805" s="133"/>
      <c r="I2805" s="80"/>
      <c r="J2805" s="126"/>
      <c r="K2805" s="125"/>
    </row>
    <row r="2806" spans="1:11" customFormat="1" ht="16.5" x14ac:dyDescent="0.3">
      <c r="A2806" s="135"/>
      <c r="B2806" s="132"/>
      <c r="C2806" s="126"/>
      <c r="D2806" s="134" t="s">
        <v>1722</v>
      </c>
      <c r="E2806" s="80">
        <v>5</v>
      </c>
      <c r="F2806" s="125">
        <v>148500</v>
      </c>
      <c r="G2806" s="80">
        <f t="shared" si="28"/>
        <v>742500</v>
      </c>
      <c r="H2806" s="133">
        <f>SUM(G2805:G2806)</f>
        <v>2079000</v>
      </c>
      <c r="I2806" s="80" t="s">
        <v>1756</v>
      </c>
      <c r="J2806" s="126"/>
      <c r="K2806" s="125"/>
    </row>
    <row r="2807" spans="1:11" customFormat="1" ht="16.5" x14ac:dyDescent="0.3">
      <c r="A2807" s="135"/>
      <c r="B2807" s="132"/>
      <c r="C2807" s="126"/>
      <c r="D2807" s="134"/>
      <c r="E2807" s="80"/>
      <c r="F2807" s="125"/>
      <c r="G2807" s="80">
        <f t="shared" si="28"/>
        <v>0</v>
      </c>
      <c r="H2807" s="133"/>
      <c r="I2807" s="80"/>
      <c r="J2807" s="126"/>
      <c r="K2807" s="125"/>
    </row>
    <row r="2808" spans="1:11" customFormat="1" ht="16.5" x14ac:dyDescent="0.3">
      <c r="A2808" s="135">
        <v>43397</v>
      </c>
      <c r="B2808" s="132" t="s">
        <v>2679</v>
      </c>
      <c r="C2808" s="126" t="s">
        <v>2484</v>
      </c>
      <c r="D2808" s="134" t="s">
        <v>887</v>
      </c>
      <c r="E2808" s="80">
        <v>3</v>
      </c>
      <c r="F2808" s="125">
        <v>230000.1</v>
      </c>
      <c r="G2808" s="80">
        <f t="shared" si="28"/>
        <v>690000.3</v>
      </c>
      <c r="H2808" s="133">
        <f>G2808</f>
        <v>690000.3</v>
      </c>
      <c r="I2808" s="80" t="s">
        <v>2524</v>
      </c>
      <c r="J2808" s="126"/>
      <c r="K2808" s="125"/>
    </row>
    <row r="2809" spans="1:11" customFormat="1" ht="16.5" x14ac:dyDescent="0.3">
      <c r="A2809" s="135"/>
      <c r="B2809" s="132"/>
      <c r="C2809" s="126"/>
      <c r="D2809" s="134"/>
      <c r="E2809" s="80"/>
      <c r="F2809" s="125"/>
      <c r="G2809" s="80">
        <f t="shared" si="28"/>
        <v>0</v>
      </c>
      <c r="H2809" s="133"/>
      <c r="I2809" s="80"/>
      <c r="J2809" s="126"/>
      <c r="K2809" s="125"/>
    </row>
    <row r="2810" spans="1:11" customFormat="1" ht="16.5" x14ac:dyDescent="0.3">
      <c r="A2810" s="135">
        <v>43398</v>
      </c>
      <c r="B2810" s="132" t="s">
        <v>2680</v>
      </c>
      <c r="C2810" s="126" t="s">
        <v>2681</v>
      </c>
      <c r="D2810" s="134" t="s">
        <v>109</v>
      </c>
      <c r="E2810" s="80">
        <v>1</v>
      </c>
      <c r="F2810" s="125">
        <v>230000.1</v>
      </c>
      <c r="G2810" s="80">
        <f t="shared" si="28"/>
        <v>230000.1</v>
      </c>
      <c r="H2810" s="133"/>
      <c r="I2810" s="80"/>
      <c r="J2810" s="126"/>
      <c r="K2810" s="125"/>
    </row>
    <row r="2811" spans="1:11" customFormat="1" ht="16.5" x14ac:dyDescent="0.3">
      <c r="A2811" s="135"/>
      <c r="B2811" s="132"/>
      <c r="C2811" s="126"/>
      <c r="D2811" s="134" t="s">
        <v>1094</v>
      </c>
      <c r="E2811" s="80">
        <v>2</v>
      </c>
      <c r="F2811" s="125">
        <v>215000.5</v>
      </c>
      <c r="G2811" s="80">
        <f t="shared" si="28"/>
        <v>430001</v>
      </c>
      <c r="H2811" s="133"/>
      <c r="I2811" s="80"/>
      <c r="J2811" s="126"/>
      <c r="K2811" s="125"/>
    </row>
    <row r="2812" spans="1:11" customFormat="1" ht="16.5" x14ac:dyDescent="0.3">
      <c r="A2812" s="135"/>
      <c r="B2812" s="132"/>
      <c r="C2812" s="126"/>
      <c r="D2812" s="134" t="s">
        <v>19</v>
      </c>
      <c r="E2812" s="80">
        <v>1</v>
      </c>
      <c r="F2812" s="125">
        <v>514800</v>
      </c>
      <c r="G2812" s="80">
        <f t="shared" si="28"/>
        <v>514800</v>
      </c>
      <c r="H2812" s="133"/>
      <c r="I2812" s="80"/>
      <c r="J2812" s="126"/>
      <c r="K2812" s="125"/>
    </row>
    <row r="2813" spans="1:11" customFormat="1" ht="16.5" x14ac:dyDescent="0.3">
      <c r="A2813" s="135"/>
      <c r="B2813" s="132"/>
      <c r="C2813" s="126"/>
      <c r="D2813" s="134" t="s">
        <v>2382</v>
      </c>
      <c r="E2813" s="80">
        <v>1</v>
      </c>
      <c r="F2813" s="125">
        <v>165000</v>
      </c>
      <c r="G2813" s="80">
        <f t="shared" si="28"/>
        <v>165000</v>
      </c>
      <c r="H2813" s="133">
        <f>SUM(G2810:G2813)</f>
        <v>1339801.1000000001</v>
      </c>
      <c r="I2813" s="80" t="s">
        <v>314</v>
      </c>
      <c r="J2813" s="126"/>
      <c r="K2813" s="125"/>
    </row>
    <row r="2814" spans="1:11" customFormat="1" ht="16.5" x14ac:dyDescent="0.3">
      <c r="A2814" s="135"/>
      <c r="B2814" s="132"/>
      <c r="C2814" s="126"/>
      <c r="D2814" s="134"/>
      <c r="E2814" s="80"/>
      <c r="F2814" s="125"/>
      <c r="G2814" s="80">
        <f t="shared" si="28"/>
        <v>0</v>
      </c>
      <c r="H2814" s="133"/>
      <c r="I2814" s="80"/>
      <c r="J2814" s="126"/>
      <c r="K2814" s="125"/>
    </row>
    <row r="2815" spans="1:11" customFormat="1" ht="16.5" x14ac:dyDescent="0.3">
      <c r="A2815" s="135">
        <v>43398</v>
      </c>
      <c r="B2815" s="132" t="s">
        <v>2682</v>
      </c>
      <c r="C2815" s="126" t="s">
        <v>1605</v>
      </c>
      <c r="D2815" s="134" t="s">
        <v>1937</v>
      </c>
      <c r="E2815" s="80">
        <v>1</v>
      </c>
      <c r="F2815" s="125">
        <v>171000.5</v>
      </c>
      <c r="G2815" s="80">
        <f t="shared" ref="G2815:G2878" si="29">E2815*F2815</f>
        <v>171000.5</v>
      </c>
      <c r="H2815" s="133">
        <f>G2815</f>
        <v>171000.5</v>
      </c>
      <c r="I2815" s="80" t="s">
        <v>309</v>
      </c>
      <c r="J2815" s="126"/>
      <c r="K2815" s="125"/>
    </row>
    <row r="2816" spans="1:11" customFormat="1" ht="16.5" x14ac:dyDescent="0.3">
      <c r="A2816" s="135"/>
      <c r="B2816" s="132"/>
      <c r="C2816" s="126"/>
      <c r="D2816" s="134"/>
      <c r="E2816" s="80"/>
      <c r="F2816" s="125"/>
      <c r="G2816" s="80">
        <f t="shared" si="29"/>
        <v>0</v>
      </c>
      <c r="H2816" s="133"/>
      <c r="I2816" s="80"/>
      <c r="J2816" s="126"/>
      <c r="K2816" s="125"/>
    </row>
    <row r="2817" spans="1:11" customFormat="1" ht="16.5" x14ac:dyDescent="0.3">
      <c r="A2817" s="135">
        <v>43398</v>
      </c>
      <c r="B2817" s="132" t="s">
        <v>2683</v>
      </c>
      <c r="C2817" s="126" t="s">
        <v>2657</v>
      </c>
      <c r="D2817" s="134" t="s">
        <v>1549</v>
      </c>
      <c r="E2817" s="80">
        <v>2</v>
      </c>
      <c r="F2817" s="125">
        <v>165000</v>
      </c>
      <c r="G2817" s="80">
        <f t="shared" si="29"/>
        <v>330000</v>
      </c>
      <c r="H2817" s="133">
        <f>G2817</f>
        <v>330000</v>
      </c>
      <c r="I2817" s="80" t="s">
        <v>309</v>
      </c>
      <c r="J2817" s="126"/>
      <c r="K2817" s="125"/>
    </row>
    <row r="2818" spans="1:11" customFormat="1" ht="16.5" x14ac:dyDescent="0.3">
      <c r="A2818" s="135"/>
      <c r="B2818" s="132"/>
      <c r="C2818" s="126"/>
      <c r="D2818" s="134"/>
      <c r="E2818" s="80"/>
      <c r="F2818" s="125"/>
      <c r="G2818" s="80">
        <f t="shared" si="29"/>
        <v>0</v>
      </c>
      <c r="H2818" s="133"/>
      <c r="I2818" s="80"/>
      <c r="J2818" s="126"/>
      <c r="K2818" s="125"/>
    </row>
    <row r="2819" spans="1:11" customFormat="1" ht="16.5" x14ac:dyDescent="0.3">
      <c r="A2819" s="135">
        <v>43398</v>
      </c>
      <c r="B2819" s="132" t="s">
        <v>2684</v>
      </c>
      <c r="C2819" s="126" t="s">
        <v>244</v>
      </c>
      <c r="D2819" s="134" t="s">
        <v>2241</v>
      </c>
      <c r="E2819" s="80">
        <v>12</v>
      </c>
      <c r="F2819" s="125">
        <v>540000.5</v>
      </c>
      <c r="G2819" s="80">
        <f t="shared" si="29"/>
        <v>6480006</v>
      </c>
      <c r="H2819" s="133">
        <f>G2819</f>
        <v>6480006</v>
      </c>
      <c r="I2819" s="80" t="s">
        <v>309</v>
      </c>
      <c r="J2819" s="126"/>
      <c r="K2819" s="125"/>
    </row>
    <row r="2820" spans="1:11" customFormat="1" ht="16.5" x14ac:dyDescent="0.3">
      <c r="A2820" s="135"/>
      <c r="B2820" s="132"/>
      <c r="C2820" s="126"/>
      <c r="D2820" s="134"/>
      <c r="E2820" s="80"/>
      <c r="F2820" s="125"/>
      <c r="G2820" s="80">
        <f t="shared" si="29"/>
        <v>0</v>
      </c>
      <c r="H2820" s="133"/>
      <c r="I2820" s="80"/>
      <c r="J2820" s="126"/>
      <c r="K2820" s="125"/>
    </row>
    <row r="2821" spans="1:11" customFormat="1" ht="16.5" x14ac:dyDescent="0.3">
      <c r="A2821" s="135">
        <v>43398</v>
      </c>
      <c r="B2821" s="132" t="s">
        <v>2685</v>
      </c>
      <c r="C2821" s="126" t="s">
        <v>2276</v>
      </c>
      <c r="D2821" s="134" t="s">
        <v>887</v>
      </c>
      <c r="E2821" s="80">
        <v>4</v>
      </c>
      <c r="F2821" s="125">
        <v>230000.1</v>
      </c>
      <c r="G2821" s="80">
        <f t="shared" si="29"/>
        <v>920000.4</v>
      </c>
      <c r="H2821" s="133">
        <f>G2821</f>
        <v>920000.4</v>
      </c>
      <c r="I2821" s="80" t="s">
        <v>314</v>
      </c>
      <c r="J2821" s="126"/>
      <c r="K2821" s="125"/>
    </row>
    <row r="2822" spans="1:11" customFormat="1" ht="16.5" x14ac:dyDescent="0.3">
      <c r="A2822" s="135"/>
      <c r="B2822" s="132"/>
      <c r="C2822" s="126"/>
      <c r="D2822" s="134"/>
      <c r="E2822" s="80"/>
      <c r="F2822" s="125"/>
      <c r="G2822" s="80">
        <f t="shared" si="29"/>
        <v>0</v>
      </c>
      <c r="H2822" s="133"/>
      <c r="I2822" s="80"/>
      <c r="J2822" s="126"/>
      <c r="K2822" s="125"/>
    </row>
    <row r="2823" spans="1:11" customFormat="1" ht="16.5" x14ac:dyDescent="0.3">
      <c r="A2823" s="135">
        <v>43398</v>
      </c>
      <c r="B2823" s="132" t="s">
        <v>2686</v>
      </c>
      <c r="C2823" s="126" t="s">
        <v>42</v>
      </c>
      <c r="D2823" s="134" t="s">
        <v>1094</v>
      </c>
      <c r="E2823" s="80">
        <v>12</v>
      </c>
      <c r="F2823" s="125">
        <v>215000.5</v>
      </c>
      <c r="G2823" s="80">
        <f t="shared" si="29"/>
        <v>2580006</v>
      </c>
      <c r="H2823" s="133">
        <f>G2823</f>
        <v>2580006</v>
      </c>
      <c r="I2823" s="80" t="s">
        <v>1756</v>
      </c>
      <c r="J2823" s="126"/>
      <c r="K2823" s="125"/>
    </row>
    <row r="2824" spans="1:11" customFormat="1" ht="16.5" x14ac:dyDescent="0.3">
      <c r="A2824" s="135"/>
      <c r="B2824" s="132"/>
      <c r="C2824" s="126"/>
      <c r="D2824" s="134"/>
      <c r="E2824" s="80"/>
      <c r="F2824" s="125"/>
      <c r="G2824" s="80">
        <f t="shared" si="29"/>
        <v>0</v>
      </c>
      <c r="H2824" s="133"/>
      <c r="I2824" s="80"/>
      <c r="J2824" s="126"/>
      <c r="K2824" s="125"/>
    </row>
    <row r="2825" spans="1:11" customFormat="1" ht="16.5" x14ac:dyDescent="0.3">
      <c r="A2825" s="135">
        <v>43398</v>
      </c>
      <c r="B2825" s="132" t="s">
        <v>2687</v>
      </c>
      <c r="C2825" s="126" t="s">
        <v>2688</v>
      </c>
      <c r="D2825" s="134" t="s">
        <v>109</v>
      </c>
      <c r="E2825" s="80">
        <v>2</v>
      </c>
      <c r="F2825" s="125">
        <v>230000.1</v>
      </c>
      <c r="G2825" s="80">
        <f t="shared" si="29"/>
        <v>460000.2</v>
      </c>
      <c r="H2825" s="133"/>
      <c r="I2825" s="80"/>
      <c r="J2825" s="126"/>
      <c r="K2825" s="125"/>
    </row>
    <row r="2826" spans="1:11" customFormat="1" ht="16.5" x14ac:dyDescent="0.3">
      <c r="A2826" s="135"/>
      <c r="B2826" s="132"/>
      <c r="C2826" s="126"/>
      <c r="D2826" s="134" t="s">
        <v>31</v>
      </c>
      <c r="E2826" s="80">
        <v>1</v>
      </c>
      <c r="F2826" s="125">
        <v>529199.55000000005</v>
      </c>
      <c r="G2826" s="80">
        <f t="shared" si="29"/>
        <v>529199.55000000005</v>
      </c>
      <c r="H2826" s="133"/>
      <c r="I2826" s="80"/>
      <c r="J2826" s="126"/>
      <c r="K2826" s="125"/>
    </row>
    <row r="2827" spans="1:11" customFormat="1" ht="16.5" x14ac:dyDescent="0.3">
      <c r="A2827" s="135"/>
      <c r="B2827" s="132"/>
      <c r="C2827" s="126"/>
      <c r="D2827" s="134" t="s">
        <v>104</v>
      </c>
      <c r="E2827" s="80">
        <v>1</v>
      </c>
      <c r="F2827" s="125">
        <v>513900.09</v>
      </c>
      <c r="G2827" s="80">
        <f t="shared" si="29"/>
        <v>513900.09</v>
      </c>
      <c r="H2827" s="133">
        <f>SUM(G2825:G2827)</f>
        <v>1503099.84</v>
      </c>
      <c r="I2827" s="80" t="s">
        <v>309</v>
      </c>
      <c r="J2827" s="126"/>
      <c r="K2827" s="125"/>
    </row>
    <row r="2828" spans="1:11" customFormat="1" ht="16.5" x14ac:dyDescent="0.3">
      <c r="A2828" s="135"/>
      <c r="B2828" s="132"/>
      <c r="C2828" s="126"/>
      <c r="D2828" s="134"/>
      <c r="E2828" s="80"/>
      <c r="F2828" s="125"/>
      <c r="G2828" s="80">
        <f t="shared" si="29"/>
        <v>0</v>
      </c>
      <c r="H2828" s="133"/>
      <c r="I2828" s="80"/>
      <c r="J2828" s="126"/>
      <c r="K2828" s="125"/>
    </row>
    <row r="2829" spans="1:11" customFormat="1" ht="16.5" x14ac:dyDescent="0.3">
      <c r="A2829" s="135">
        <v>43398</v>
      </c>
      <c r="B2829" s="132" t="s">
        <v>2689</v>
      </c>
      <c r="C2829" s="126" t="s">
        <v>778</v>
      </c>
      <c r="D2829" s="134" t="s">
        <v>1094</v>
      </c>
      <c r="E2829" s="80">
        <v>1</v>
      </c>
      <c r="F2829" s="125">
        <v>215000.5</v>
      </c>
      <c r="G2829" s="80">
        <f t="shared" si="29"/>
        <v>215000.5</v>
      </c>
      <c r="H2829" s="133"/>
      <c r="I2829" s="80"/>
      <c r="J2829" s="126"/>
      <c r="K2829" s="125"/>
    </row>
    <row r="2830" spans="1:11" customFormat="1" ht="16.5" x14ac:dyDescent="0.3">
      <c r="A2830" s="135"/>
      <c r="B2830" s="132"/>
      <c r="C2830" s="126"/>
      <c r="D2830" s="134" t="s">
        <v>887</v>
      </c>
      <c r="E2830" s="80">
        <v>2</v>
      </c>
      <c r="F2830" s="125">
        <v>230000.1</v>
      </c>
      <c r="G2830" s="80">
        <f t="shared" si="29"/>
        <v>460000.2</v>
      </c>
      <c r="H2830" s="133">
        <f>SUM(G2829:G2830)</f>
        <v>675000.7</v>
      </c>
      <c r="I2830" s="80" t="s">
        <v>312</v>
      </c>
      <c r="J2830" s="126"/>
      <c r="K2830" s="125"/>
    </row>
    <row r="2831" spans="1:11" customFormat="1" ht="16.5" x14ac:dyDescent="0.3">
      <c r="A2831" s="135"/>
      <c r="B2831" s="132"/>
      <c r="C2831" s="126"/>
      <c r="D2831" s="134"/>
      <c r="E2831" s="80"/>
      <c r="F2831" s="125"/>
      <c r="G2831" s="80">
        <f t="shared" si="29"/>
        <v>0</v>
      </c>
      <c r="H2831" s="133"/>
      <c r="I2831" s="80"/>
      <c r="J2831" s="126"/>
      <c r="K2831" s="125"/>
    </row>
    <row r="2832" spans="1:11" customFormat="1" ht="16.5" x14ac:dyDescent="0.3">
      <c r="A2832" s="135">
        <v>43398</v>
      </c>
      <c r="B2832" s="132" t="s">
        <v>2690</v>
      </c>
      <c r="C2832" s="126" t="s">
        <v>2012</v>
      </c>
      <c r="D2832" s="134" t="s">
        <v>2691</v>
      </c>
      <c r="E2832" s="80">
        <v>2</v>
      </c>
      <c r="F2832" s="125">
        <v>198000</v>
      </c>
      <c r="G2832" s="80">
        <f t="shared" si="29"/>
        <v>396000</v>
      </c>
      <c r="H2832" s="133">
        <f>G2832</f>
        <v>396000</v>
      </c>
      <c r="I2832" s="80" t="s">
        <v>309</v>
      </c>
      <c r="J2832" s="126"/>
      <c r="K2832" s="125"/>
    </row>
    <row r="2833" spans="1:11" customFormat="1" ht="16.5" x14ac:dyDescent="0.3">
      <c r="A2833" s="135"/>
      <c r="B2833" s="132"/>
      <c r="C2833" s="126"/>
      <c r="D2833" s="134"/>
      <c r="E2833" s="80"/>
      <c r="F2833" s="125"/>
      <c r="G2833" s="80">
        <f t="shared" si="29"/>
        <v>0</v>
      </c>
      <c r="H2833" s="133"/>
      <c r="I2833" s="80"/>
      <c r="J2833" s="126"/>
      <c r="K2833" s="125"/>
    </row>
    <row r="2834" spans="1:11" customFormat="1" ht="16.5" x14ac:dyDescent="0.3">
      <c r="A2834" s="135">
        <v>43398</v>
      </c>
      <c r="B2834" s="132" t="s">
        <v>2692</v>
      </c>
      <c r="C2834" s="126" t="s">
        <v>445</v>
      </c>
      <c r="D2834" s="134" t="s">
        <v>109</v>
      </c>
      <c r="E2834" s="80">
        <v>2</v>
      </c>
      <c r="F2834" s="125">
        <v>230000.1</v>
      </c>
      <c r="G2834" s="80">
        <f t="shared" si="29"/>
        <v>460000.2</v>
      </c>
      <c r="H2834" s="133">
        <f>G2834</f>
        <v>460000.2</v>
      </c>
      <c r="I2834" s="80" t="s">
        <v>309</v>
      </c>
      <c r="J2834" s="126"/>
      <c r="K2834" s="125"/>
    </row>
    <row r="2835" spans="1:11" customFormat="1" ht="16.5" x14ac:dyDescent="0.3">
      <c r="A2835" s="135"/>
      <c r="B2835" s="132"/>
      <c r="C2835" s="126"/>
      <c r="D2835" s="134"/>
      <c r="E2835" s="80"/>
      <c r="F2835" s="125"/>
      <c r="G2835" s="80">
        <f t="shared" si="29"/>
        <v>0</v>
      </c>
      <c r="H2835" s="133"/>
      <c r="I2835" s="80"/>
      <c r="J2835" s="126"/>
      <c r="K2835" s="125"/>
    </row>
    <row r="2836" spans="1:11" customFormat="1" ht="16.5" x14ac:dyDescent="0.3">
      <c r="A2836" s="135">
        <v>43398</v>
      </c>
      <c r="B2836" s="132" t="s">
        <v>2693</v>
      </c>
      <c r="C2836" s="126" t="s">
        <v>251</v>
      </c>
      <c r="D2836" s="134" t="s">
        <v>19</v>
      </c>
      <c r="E2836" s="80">
        <v>1</v>
      </c>
      <c r="F2836" s="125">
        <v>543400</v>
      </c>
      <c r="G2836" s="80">
        <f t="shared" si="29"/>
        <v>543400</v>
      </c>
      <c r="H2836" s="133">
        <f>G2836</f>
        <v>543400</v>
      </c>
      <c r="I2836" s="80" t="s">
        <v>309</v>
      </c>
      <c r="J2836" s="126"/>
      <c r="K2836" s="125"/>
    </row>
    <row r="2837" spans="1:11" customFormat="1" ht="16.5" x14ac:dyDescent="0.3">
      <c r="A2837" s="135"/>
      <c r="B2837" s="132"/>
      <c r="C2837" s="126"/>
      <c r="D2837" s="134"/>
      <c r="E2837" s="80"/>
      <c r="F2837" s="125"/>
      <c r="G2837" s="80">
        <f t="shared" si="29"/>
        <v>0</v>
      </c>
      <c r="H2837" s="133"/>
      <c r="I2837" s="80"/>
      <c r="J2837" s="126"/>
      <c r="K2837" s="125"/>
    </row>
    <row r="2838" spans="1:11" customFormat="1" ht="16.5" x14ac:dyDescent="0.3">
      <c r="A2838" s="135">
        <v>43398</v>
      </c>
      <c r="B2838" s="132" t="s">
        <v>2694</v>
      </c>
      <c r="C2838" s="126" t="s">
        <v>559</v>
      </c>
      <c r="D2838" s="134" t="s">
        <v>19</v>
      </c>
      <c r="E2838" s="80">
        <v>2</v>
      </c>
      <c r="F2838" s="125">
        <v>543400</v>
      </c>
      <c r="G2838" s="80">
        <f t="shared" si="29"/>
        <v>1086800</v>
      </c>
      <c r="H2838" s="133">
        <f>G2838</f>
        <v>1086800</v>
      </c>
      <c r="I2838" s="80" t="s">
        <v>2524</v>
      </c>
      <c r="J2838" s="126"/>
      <c r="K2838" s="125"/>
    </row>
    <row r="2839" spans="1:11" customFormat="1" ht="16.5" x14ac:dyDescent="0.3">
      <c r="A2839" s="135"/>
      <c r="B2839" s="132"/>
      <c r="C2839" s="126"/>
      <c r="D2839" s="134"/>
      <c r="E2839" s="80"/>
      <c r="F2839" s="125"/>
      <c r="G2839" s="80">
        <f t="shared" si="29"/>
        <v>0</v>
      </c>
      <c r="H2839" s="133"/>
      <c r="I2839" s="80"/>
      <c r="J2839" s="126"/>
      <c r="K2839" s="125"/>
    </row>
    <row r="2840" spans="1:11" customFormat="1" ht="16.5" x14ac:dyDescent="0.3">
      <c r="A2840" s="135">
        <v>43398</v>
      </c>
      <c r="B2840" s="132" t="s">
        <v>2695</v>
      </c>
      <c r="C2840" s="126" t="s">
        <v>2696</v>
      </c>
      <c r="D2840" s="134" t="s">
        <v>31</v>
      </c>
      <c r="E2840" s="80">
        <v>6</v>
      </c>
      <c r="F2840" s="125">
        <v>529199.55000000005</v>
      </c>
      <c r="G2840" s="80">
        <f t="shared" si="29"/>
        <v>3175197.3000000003</v>
      </c>
      <c r="H2840" s="133">
        <f>G2840</f>
        <v>3175197.3000000003</v>
      </c>
      <c r="I2840" s="80" t="s">
        <v>309</v>
      </c>
      <c r="J2840" s="126"/>
      <c r="K2840" s="125"/>
    </row>
    <row r="2841" spans="1:11" customFormat="1" ht="16.5" x14ac:dyDescent="0.3">
      <c r="A2841" s="135"/>
      <c r="B2841" s="132"/>
      <c r="C2841" s="126"/>
      <c r="D2841" s="134"/>
      <c r="E2841" s="80"/>
      <c r="F2841" s="125"/>
      <c r="G2841" s="80">
        <f t="shared" si="29"/>
        <v>0</v>
      </c>
      <c r="H2841" s="133"/>
      <c r="I2841" s="80"/>
      <c r="J2841" s="126"/>
      <c r="K2841" s="125"/>
    </row>
    <row r="2842" spans="1:11" customFormat="1" ht="16.5" x14ac:dyDescent="0.3">
      <c r="A2842" s="135">
        <v>43398</v>
      </c>
      <c r="B2842" s="132" t="s">
        <v>2697</v>
      </c>
      <c r="C2842" s="126" t="s">
        <v>786</v>
      </c>
      <c r="D2842" s="134" t="s">
        <v>2698</v>
      </c>
      <c r="E2842" s="80">
        <v>6</v>
      </c>
      <c r="F2842" s="125">
        <v>513900.09</v>
      </c>
      <c r="G2842" s="80">
        <f t="shared" si="29"/>
        <v>3083400.54</v>
      </c>
      <c r="H2842" s="133">
        <f>G2842</f>
        <v>3083400.54</v>
      </c>
      <c r="I2842" s="80" t="s">
        <v>309</v>
      </c>
      <c r="J2842" s="126"/>
      <c r="K2842" s="125"/>
    </row>
    <row r="2843" spans="1:11" customFormat="1" ht="16.5" x14ac:dyDescent="0.3">
      <c r="A2843" s="135"/>
      <c r="B2843" s="132"/>
      <c r="C2843" s="126"/>
      <c r="D2843" s="134"/>
      <c r="E2843" s="80"/>
      <c r="F2843" s="125"/>
      <c r="G2843" s="80">
        <f t="shared" si="29"/>
        <v>0</v>
      </c>
      <c r="H2843" s="133"/>
      <c r="I2843" s="80"/>
      <c r="J2843" s="126"/>
      <c r="K2843" s="125"/>
    </row>
    <row r="2844" spans="1:11" customFormat="1" ht="16.5" x14ac:dyDescent="0.3">
      <c r="A2844" s="135">
        <v>43398</v>
      </c>
      <c r="B2844" s="132" t="s">
        <v>2699</v>
      </c>
      <c r="C2844" s="126" t="s">
        <v>2617</v>
      </c>
      <c r="D2844" s="134" t="s">
        <v>31</v>
      </c>
      <c r="E2844" s="80">
        <v>2</v>
      </c>
      <c r="F2844" s="125">
        <v>529199.55000000005</v>
      </c>
      <c r="G2844" s="80">
        <f t="shared" si="29"/>
        <v>1058399.1000000001</v>
      </c>
      <c r="H2844" s="133">
        <f>G2844</f>
        <v>1058399.1000000001</v>
      </c>
      <c r="I2844" s="80" t="s">
        <v>1756</v>
      </c>
      <c r="J2844" s="126"/>
      <c r="K2844" s="125"/>
    </row>
    <row r="2845" spans="1:11" customFormat="1" ht="16.5" x14ac:dyDescent="0.3">
      <c r="A2845" s="135"/>
      <c r="B2845" s="132"/>
      <c r="C2845" s="126"/>
      <c r="D2845" s="134"/>
      <c r="E2845" s="80"/>
      <c r="F2845" s="125"/>
      <c r="G2845" s="80">
        <f t="shared" si="29"/>
        <v>0</v>
      </c>
      <c r="H2845" s="133"/>
      <c r="I2845" s="80"/>
      <c r="J2845" s="126"/>
      <c r="K2845" s="125"/>
    </row>
    <row r="2846" spans="1:11" customFormat="1" ht="16.5" x14ac:dyDescent="0.3">
      <c r="A2846" s="135">
        <v>43398</v>
      </c>
      <c r="B2846" s="132" t="s">
        <v>2700</v>
      </c>
      <c r="C2846" s="126" t="s">
        <v>2044</v>
      </c>
      <c r="D2846" s="134" t="s">
        <v>31</v>
      </c>
      <c r="E2846" s="80">
        <v>1</v>
      </c>
      <c r="F2846" s="125">
        <v>529199.55000000005</v>
      </c>
      <c r="G2846" s="80">
        <f t="shared" si="29"/>
        <v>529199.55000000005</v>
      </c>
      <c r="H2846" s="133">
        <f>G2846</f>
        <v>529199.55000000005</v>
      </c>
      <c r="I2846" s="80" t="s">
        <v>315</v>
      </c>
      <c r="J2846" s="126"/>
      <c r="K2846" s="125"/>
    </row>
    <row r="2847" spans="1:11" customFormat="1" ht="16.5" x14ac:dyDescent="0.3">
      <c r="A2847" s="135"/>
      <c r="B2847" s="132"/>
      <c r="C2847" s="126"/>
      <c r="D2847" s="134"/>
      <c r="E2847" s="80"/>
      <c r="F2847" s="125"/>
      <c r="G2847" s="80">
        <f t="shared" si="29"/>
        <v>0</v>
      </c>
      <c r="H2847" s="133"/>
      <c r="I2847" s="80"/>
      <c r="J2847" s="126"/>
      <c r="K2847" s="125"/>
    </row>
    <row r="2848" spans="1:11" customFormat="1" ht="16.5" x14ac:dyDescent="0.3">
      <c r="A2848" s="135">
        <v>43398</v>
      </c>
      <c r="B2848" s="132" t="s">
        <v>2701</v>
      </c>
      <c r="C2848" s="126" t="s">
        <v>2702</v>
      </c>
      <c r="D2848" s="134" t="s">
        <v>2674</v>
      </c>
      <c r="E2848" s="80">
        <v>4</v>
      </c>
      <c r="F2848" s="125">
        <v>308750.47499999998</v>
      </c>
      <c r="G2848" s="80">
        <f t="shared" si="29"/>
        <v>1235001.8999999999</v>
      </c>
      <c r="H2848" s="133"/>
      <c r="I2848" s="80"/>
      <c r="J2848" s="126"/>
      <c r="K2848" s="125"/>
    </row>
    <row r="2849" spans="1:11" customFormat="1" ht="16.5" x14ac:dyDescent="0.3">
      <c r="A2849" s="135"/>
      <c r="B2849" s="132"/>
      <c r="C2849" s="126"/>
      <c r="D2849" s="134" t="s">
        <v>2703</v>
      </c>
      <c r="E2849" s="80">
        <v>4</v>
      </c>
      <c r="F2849" s="125">
        <v>308750.47499999998</v>
      </c>
      <c r="G2849" s="80">
        <f t="shared" si="29"/>
        <v>1235001.8999999999</v>
      </c>
      <c r="H2849" s="133">
        <f>SUM(G2848:G2849)</f>
        <v>2470003.7999999998</v>
      </c>
      <c r="I2849" s="80" t="s">
        <v>309</v>
      </c>
      <c r="J2849" s="126"/>
      <c r="K2849" s="125"/>
    </row>
    <row r="2850" spans="1:11" customFormat="1" ht="16.5" x14ac:dyDescent="0.3">
      <c r="A2850" s="135"/>
      <c r="B2850" s="132"/>
      <c r="C2850" s="126"/>
      <c r="D2850" s="134"/>
      <c r="E2850" s="80"/>
      <c r="F2850" s="125"/>
      <c r="G2850" s="80">
        <f t="shared" si="29"/>
        <v>0</v>
      </c>
      <c r="H2850" s="133"/>
      <c r="I2850" s="80"/>
      <c r="J2850" s="126"/>
      <c r="K2850" s="125"/>
    </row>
    <row r="2851" spans="1:11" customFormat="1" ht="16.5" x14ac:dyDescent="0.3">
      <c r="A2851" s="135">
        <v>43399</v>
      </c>
      <c r="B2851" s="132" t="s">
        <v>2704</v>
      </c>
      <c r="C2851" s="126" t="s">
        <v>985</v>
      </c>
      <c r="D2851" s="134" t="s">
        <v>1719</v>
      </c>
      <c r="E2851" s="80">
        <v>24</v>
      </c>
      <c r="F2851" s="125">
        <v>66999.899999999994</v>
      </c>
      <c r="G2851" s="80">
        <f t="shared" si="29"/>
        <v>1607997.5999999999</v>
      </c>
      <c r="H2851" s="133"/>
      <c r="I2851" s="80"/>
      <c r="J2851" s="126"/>
      <c r="K2851" s="125"/>
    </row>
    <row r="2852" spans="1:11" customFormat="1" ht="16.5" x14ac:dyDescent="0.3">
      <c r="A2852" s="135"/>
      <c r="B2852" s="132"/>
      <c r="C2852" s="126"/>
      <c r="D2852" s="134" t="s">
        <v>902</v>
      </c>
      <c r="E2852" s="80">
        <v>24</v>
      </c>
      <c r="F2852" s="125">
        <v>66999.899999999994</v>
      </c>
      <c r="G2852" s="80">
        <f t="shared" si="29"/>
        <v>1607997.5999999999</v>
      </c>
      <c r="H2852" s="133"/>
      <c r="I2852" s="80"/>
      <c r="J2852" s="126"/>
      <c r="K2852" s="125"/>
    </row>
    <row r="2853" spans="1:11" customFormat="1" ht="16.5" x14ac:dyDescent="0.3">
      <c r="A2853" s="135"/>
      <c r="B2853" s="132"/>
      <c r="C2853" s="126"/>
      <c r="D2853" s="134" t="s">
        <v>1933</v>
      </c>
      <c r="E2853" s="80">
        <v>24</v>
      </c>
      <c r="F2853" s="125">
        <v>66999.899999999994</v>
      </c>
      <c r="G2853" s="80">
        <f t="shared" si="29"/>
        <v>1607997.5999999999</v>
      </c>
      <c r="H2853" s="133"/>
      <c r="I2853" s="80"/>
      <c r="J2853" s="126"/>
      <c r="K2853" s="125"/>
    </row>
    <row r="2854" spans="1:11" customFormat="1" ht="16.5" x14ac:dyDescent="0.3">
      <c r="A2854" s="135"/>
      <c r="B2854" s="132"/>
      <c r="C2854" s="126"/>
      <c r="D2854" s="134" t="s">
        <v>1930</v>
      </c>
      <c r="E2854" s="80">
        <v>48</v>
      </c>
      <c r="F2854" s="125">
        <v>66999.899999999994</v>
      </c>
      <c r="G2854" s="80">
        <f t="shared" si="29"/>
        <v>3215995.1999999997</v>
      </c>
      <c r="H2854" s="133">
        <f>SUM(G2851:G2854)</f>
        <v>8039988</v>
      </c>
      <c r="I2854" s="80" t="s">
        <v>2545</v>
      </c>
      <c r="J2854" s="126"/>
      <c r="K2854" s="125"/>
    </row>
    <row r="2855" spans="1:11" customFormat="1" ht="16.5" x14ac:dyDescent="0.3">
      <c r="A2855" s="135"/>
      <c r="B2855" s="132"/>
      <c r="C2855" s="126"/>
      <c r="D2855" s="134"/>
      <c r="E2855" s="80"/>
      <c r="F2855" s="125"/>
      <c r="G2855" s="80">
        <f t="shared" si="29"/>
        <v>0</v>
      </c>
      <c r="H2855" s="133"/>
      <c r="I2855" s="80"/>
      <c r="J2855" s="126"/>
      <c r="K2855" s="125"/>
    </row>
    <row r="2856" spans="1:11" customFormat="1" ht="16.5" x14ac:dyDescent="0.3">
      <c r="A2856" s="135">
        <v>43399</v>
      </c>
      <c r="B2856" s="132" t="s">
        <v>2705</v>
      </c>
      <c r="C2856" s="126" t="s">
        <v>985</v>
      </c>
      <c r="D2856" s="134" t="s">
        <v>1721</v>
      </c>
      <c r="E2856" s="80">
        <v>24</v>
      </c>
      <c r="F2856" s="125">
        <v>133999.79999999999</v>
      </c>
      <c r="G2856" s="80">
        <f t="shared" si="29"/>
        <v>3215995.1999999997</v>
      </c>
      <c r="H2856" s="133"/>
      <c r="I2856" s="80"/>
      <c r="J2856" s="126"/>
      <c r="K2856" s="125"/>
    </row>
    <row r="2857" spans="1:11" customFormat="1" ht="16.5" x14ac:dyDescent="0.3">
      <c r="A2857" s="135"/>
      <c r="B2857" s="132"/>
      <c r="C2857" s="126"/>
      <c r="D2857" s="134" t="s">
        <v>1914</v>
      </c>
      <c r="E2857" s="80">
        <v>24</v>
      </c>
      <c r="F2857" s="125">
        <v>133999.79999999999</v>
      </c>
      <c r="G2857" s="80">
        <f t="shared" si="29"/>
        <v>3215995.1999999997</v>
      </c>
      <c r="H2857" s="133"/>
      <c r="I2857" s="80"/>
      <c r="J2857" s="126"/>
      <c r="K2857" s="125"/>
    </row>
    <row r="2858" spans="1:11" customFormat="1" ht="16.5" x14ac:dyDescent="0.3">
      <c r="A2858" s="135"/>
      <c r="B2858" s="132"/>
      <c r="C2858" s="126"/>
      <c r="D2858" s="134" t="s">
        <v>1722</v>
      </c>
      <c r="E2858" s="80">
        <v>24</v>
      </c>
      <c r="F2858" s="125">
        <v>133999.79999999999</v>
      </c>
      <c r="G2858" s="80">
        <f t="shared" si="29"/>
        <v>3215995.1999999997</v>
      </c>
      <c r="H2858" s="133">
        <f>SUM(G2856:G2858)</f>
        <v>9647985.5999999996</v>
      </c>
      <c r="I2858" s="80" t="s">
        <v>2545</v>
      </c>
      <c r="J2858" s="126"/>
      <c r="K2858" s="125"/>
    </row>
    <row r="2859" spans="1:11" customFormat="1" ht="16.5" x14ac:dyDescent="0.3">
      <c r="A2859" s="135"/>
      <c r="B2859" s="132"/>
      <c r="C2859" s="126"/>
      <c r="D2859" s="134"/>
      <c r="E2859" s="80"/>
      <c r="F2859" s="125"/>
      <c r="G2859" s="80">
        <f t="shared" si="29"/>
        <v>0</v>
      </c>
      <c r="H2859" s="133"/>
      <c r="I2859" s="80"/>
      <c r="J2859" s="126"/>
      <c r="K2859" s="125"/>
    </row>
    <row r="2860" spans="1:11" customFormat="1" ht="16.5" x14ac:dyDescent="0.3">
      <c r="A2860" s="135">
        <v>43399</v>
      </c>
      <c r="B2860" s="132" t="s">
        <v>2706</v>
      </c>
      <c r="C2860" s="126" t="s">
        <v>1134</v>
      </c>
      <c r="D2860" s="134" t="s">
        <v>1325</v>
      </c>
      <c r="E2860" s="80">
        <v>1</v>
      </c>
      <c r="F2860" s="125">
        <v>603900</v>
      </c>
      <c r="G2860" s="80">
        <f t="shared" si="29"/>
        <v>603900</v>
      </c>
      <c r="H2860" s="133"/>
      <c r="I2860" s="80"/>
      <c r="J2860" s="126"/>
      <c r="K2860" s="125"/>
    </row>
    <row r="2861" spans="1:11" customFormat="1" ht="16.5" x14ac:dyDescent="0.3">
      <c r="A2861" s="135"/>
      <c r="B2861" s="132"/>
      <c r="C2861" s="126"/>
      <c r="D2861" s="134" t="s">
        <v>28</v>
      </c>
      <c r="E2861" s="80">
        <v>6</v>
      </c>
      <c r="F2861" s="125">
        <v>544500</v>
      </c>
      <c r="G2861" s="80">
        <f t="shared" si="29"/>
        <v>3267000</v>
      </c>
      <c r="H2861" s="133">
        <f>SUM(G2860:G2861)</f>
        <v>3870900</v>
      </c>
      <c r="I2861" s="80" t="s">
        <v>309</v>
      </c>
      <c r="J2861" s="126"/>
      <c r="K2861" s="125"/>
    </row>
    <row r="2862" spans="1:11" customFormat="1" ht="16.5" x14ac:dyDescent="0.3">
      <c r="A2862" s="135"/>
      <c r="B2862" s="132"/>
      <c r="C2862" s="126"/>
      <c r="D2862" s="134"/>
      <c r="E2862" s="80"/>
      <c r="F2862" s="125"/>
      <c r="G2862" s="80">
        <f t="shared" si="29"/>
        <v>0</v>
      </c>
      <c r="H2862" s="133"/>
      <c r="I2862" s="80"/>
      <c r="J2862" s="126"/>
      <c r="K2862" s="125"/>
    </row>
    <row r="2863" spans="1:11" customFormat="1" ht="16.5" x14ac:dyDescent="0.3">
      <c r="A2863" s="135">
        <v>43399</v>
      </c>
      <c r="B2863" s="132" t="s">
        <v>2707</v>
      </c>
      <c r="C2863" s="126" t="s">
        <v>2376</v>
      </c>
      <c r="D2863" s="134" t="s">
        <v>109</v>
      </c>
      <c r="E2863" s="80">
        <v>5</v>
      </c>
      <c r="F2863" s="125">
        <v>230000.1</v>
      </c>
      <c r="G2863" s="80">
        <f t="shared" si="29"/>
        <v>1150000.5</v>
      </c>
      <c r="H2863" s="133">
        <f>G2863</f>
        <v>1150000.5</v>
      </c>
      <c r="I2863" s="80" t="s">
        <v>1215</v>
      </c>
      <c r="J2863" s="126"/>
      <c r="K2863" s="125"/>
    </row>
    <row r="2864" spans="1:11" customFormat="1" ht="16.5" x14ac:dyDescent="0.3">
      <c r="A2864" s="135"/>
      <c r="B2864" s="132"/>
      <c r="C2864" s="126"/>
      <c r="D2864" s="134"/>
      <c r="E2864" s="80"/>
      <c r="F2864" s="125"/>
      <c r="G2864" s="80">
        <f t="shared" si="29"/>
        <v>0</v>
      </c>
      <c r="H2864" s="133"/>
      <c r="I2864" s="80"/>
      <c r="J2864" s="126"/>
      <c r="K2864" s="125"/>
    </row>
    <row r="2865" spans="1:11" customFormat="1" ht="16.5" x14ac:dyDescent="0.3">
      <c r="A2865" s="135">
        <v>43399</v>
      </c>
      <c r="B2865" s="132" t="s">
        <v>2708</v>
      </c>
      <c r="C2865" s="126" t="s">
        <v>2709</v>
      </c>
      <c r="D2865" s="134" t="s">
        <v>20</v>
      </c>
      <c r="E2865" s="80">
        <v>1</v>
      </c>
      <c r="F2865" s="125">
        <v>544500</v>
      </c>
      <c r="G2865" s="80">
        <f t="shared" si="29"/>
        <v>544500</v>
      </c>
      <c r="H2865" s="133"/>
      <c r="I2865" s="80"/>
      <c r="J2865" s="126"/>
      <c r="K2865" s="125"/>
    </row>
    <row r="2866" spans="1:11" customFormat="1" ht="16.5" x14ac:dyDescent="0.3">
      <c r="A2866" s="135"/>
      <c r="B2866" s="132"/>
      <c r="C2866" s="126"/>
      <c r="D2866" s="134" t="s">
        <v>31</v>
      </c>
      <c r="E2866" s="80">
        <v>1</v>
      </c>
      <c r="F2866" s="125">
        <v>529199.44999999995</v>
      </c>
      <c r="G2866" s="80">
        <f t="shared" si="29"/>
        <v>529199.44999999995</v>
      </c>
      <c r="H2866" s="133">
        <f>SUM(G2865:G2866)</f>
        <v>1073699.45</v>
      </c>
      <c r="I2866" s="80" t="s">
        <v>1756</v>
      </c>
      <c r="J2866" s="126"/>
      <c r="K2866" s="125"/>
    </row>
    <row r="2867" spans="1:11" customFormat="1" ht="16.5" x14ac:dyDescent="0.3">
      <c r="A2867" s="135"/>
      <c r="B2867" s="132"/>
      <c r="C2867" s="126"/>
      <c r="D2867" s="134"/>
      <c r="E2867" s="80"/>
      <c r="F2867" s="125"/>
      <c r="G2867" s="80">
        <f t="shared" si="29"/>
        <v>0</v>
      </c>
      <c r="H2867" s="133"/>
      <c r="I2867" s="80"/>
      <c r="J2867" s="126"/>
      <c r="K2867" s="125"/>
    </row>
    <row r="2868" spans="1:11" customFormat="1" ht="16.5" x14ac:dyDescent="0.3">
      <c r="A2868" s="135">
        <v>43399</v>
      </c>
      <c r="B2868" s="132" t="s">
        <v>2710</v>
      </c>
      <c r="C2868" s="126" t="s">
        <v>2711</v>
      </c>
      <c r="D2868" s="134" t="s">
        <v>815</v>
      </c>
      <c r="E2868" s="80">
        <v>24</v>
      </c>
      <c r="F2868" s="125">
        <v>198000</v>
      </c>
      <c r="G2868" s="80">
        <f t="shared" si="29"/>
        <v>4752000</v>
      </c>
      <c r="H2868" s="133">
        <f>G2868</f>
        <v>4752000</v>
      </c>
      <c r="I2868" s="80" t="s">
        <v>309</v>
      </c>
      <c r="J2868" s="126"/>
      <c r="K2868" s="125"/>
    </row>
    <row r="2869" spans="1:11" customFormat="1" ht="16.5" x14ac:dyDescent="0.3">
      <c r="A2869" s="135"/>
      <c r="B2869" s="132"/>
      <c r="C2869" s="126"/>
      <c r="D2869" s="134"/>
      <c r="E2869" s="80"/>
      <c r="F2869" s="125"/>
      <c r="G2869" s="80">
        <f t="shared" si="29"/>
        <v>0</v>
      </c>
      <c r="H2869" s="133"/>
      <c r="I2869" s="80"/>
      <c r="J2869" s="126"/>
      <c r="K2869" s="125"/>
    </row>
    <row r="2870" spans="1:11" customFormat="1" ht="16.5" x14ac:dyDescent="0.3">
      <c r="A2870" s="135">
        <v>43399</v>
      </c>
      <c r="B2870" s="132" t="s">
        <v>2712</v>
      </c>
      <c r="C2870" s="126" t="s">
        <v>87</v>
      </c>
      <c r="D2870" s="134" t="s">
        <v>1854</v>
      </c>
      <c r="E2870" s="80">
        <v>4</v>
      </c>
      <c r="F2870" s="125">
        <v>234000.46</v>
      </c>
      <c r="G2870" s="80">
        <f t="shared" si="29"/>
        <v>936001.84</v>
      </c>
      <c r="H2870" s="133">
        <f>G2870</f>
        <v>936001.84</v>
      </c>
      <c r="I2870" s="80" t="s">
        <v>674</v>
      </c>
      <c r="J2870" s="126"/>
      <c r="K2870" s="125"/>
    </row>
    <row r="2871" spans="1:11" customFormat="1" ht="16.5" x14ac:dyDescent="0.3">
      <c r="A2871" s="135"/>
      <c r="B2871" s="132"/>
      <c r="C2871" s="126"/>
      <c r="D2871" s="134"/>
      <c r="E2871" s="80"/>
      <c r="F2871" s="125"/>
      <c r="G2871" s="80">
        <f t="shared" si="29"/>
        <v>0</v>
      </c>
      <c r="H2871" s="133"/>
      <c r="I2871" s="80"/>
      <c r="J2871" s="126"/>
      <c r="K2871" s="125"/>
    </row>
    <row r="2872" spans="1:11" customFormat="1" ht="16.5" x14ac:dyDescent="0.3">
      <c r="A2872" s="135">
        <v>43399</v>
      </c>
      <c r="B2872" s="132" t="s">
        <v>2713</v>
      </c>
      <c r="C2872" s="126" t="s">
        <v>301</v>
      </c>
      <c r="D2872" s="134" t="s">
        <v>816</v>
      </c>
      <c r="E2872" s="80">
        <v>24</v>
      </c>
      <c r="F2872" s="125">
        <v>198000</v>
      </c>
      <c r="G2872" s="80">
        <f t="shared" si="29"/>
        <v>4752000</v>
      </c>
      <c r="H2872" s="133">
        <f>G2872</f>
        <v>4752000</v>
      </c>
      <c r="I2872" s="80" t="s">
        <v>309</v>
      </c>
      <c r="J2872" s="126"/>
      <c r="K2872" s="125"/>
    </row>
    <row r="2873" spans="1:11" customFormat="1" ht="16.5" x14ac:dyDescent="0.3">
      <c r="A2873" s="135"/>
      <c r="B2873" s="132"/>
      <c r="C2873" s="126"/>
      <c r="D2873" s="134"/>
      <c r="E2873" s="80"/>
      <c r="F2873" s="125"/>
      <c r="G2873" s="80">
        <f t="shared" si="29"/>
        <v>0</v>
      </c>
      <c r="H2873" s="133"/>
      <c r="I2873" s="80"/>
      <c r="J2873" s="126"/>
      <c r="K2873" s="125"/>
    </row>
    <row r="2874" spans="1:11" customFormat="1" ht="16.5" x14ac:dyDescent="0.3">
      <c r="A2874" s="135">
        <v>43399</v>
      </c>
      <c r="B2874" s="132" t="s">
        <v>2714</v>
      </c>
      <c r="C2874" s="126" t="s">
        <v>263</v>
      </c>
      <c r="D2874" s="134" t="s">
        <v>19</v>
      </c>
      <c r="E2874" s="80">
        <v>1</v>
      </c>
      <c r="F2874" s="125">
        <v>572000</v>
      </c>
      <c r="G2874" s="80">
        <f t="shared" si="29"/>
        <v>572000</v>
      </c>
      <c r="H2874" s="133">
        <f>G2874</f>
        <v>572000</v>
      </c>
      <c r="I2874" s="80" t="s">
        <v>1216</v>
      </c>
      <c r="J2874" s="126"/>
      <c r="K2874" s="125"/>
    </row>
    <row r="2875" spans="1:11" customFormat="1" ht="16.5" x14ac:dyDescent="0.3">
      <c r="A2875" s="135"/>
      <c r="B2875" s="132"/>
      <c r="C2875" s="126"/>
      <c r="D2875" s="134"/>
      <c r="E2875" s="80"/>
      <c r="F2875" s="125"/>
      <c r="G2875" s="80">
        <f t="shared" si="29"/>
        <v>0</v>
      </c>
      <c r="H2875" s="133"/>
      <c r="I2875" s="80"/>
      <c r="J2875" s="126"/>
      <c r="K2875" s="125"/>
    </row>
    <row r="2876" spans="1:11" customFormat="1" ht="16.5" x14ac:dyDescent="0.3">
      <c r="A2876" s="135">
        <v>43399</v>
      </c>
      <c r="B2876" s="132" t="s">
        <v>2715</v>
      </c>
      <c r="C2876" s="126" t="s">
        <v>2716</v>
      </c>
      <c r="D2876" s="134" t="s">
        <v>104</v>
      </c>
      <c r="E2876" s="80">
        <v>2</v>
      </c>
      <c r="F2876" s="125">
        <v>513900.09</v>
      </c>
      <c r="G2876" s="80">
        <f t="shared" si="29"/>
        <v>1027800.18</v>
      </c>
      <c r="H2876" s="133">
        <f>G2876</f>
        <v>1027800.18</v>
      </c>
      <c r="I2876" s="80" t="s">
        <v>309</v>
      </c>
      <c r="J2876" s="126"/>
      <c r="K2876" s="125"/>
    </row>
    <row r="2877" spans="1:11" customFormat="1" ht="16.5" x14ac:dyDescent="0.3">
      <c r="A2877" s="135"/>
      <c r="B2877" s="132"/>
      <c r="C2877" s="126"/>
      <c r="D2877" s="134"/>
      <c r="E2877" s="80"/>
      <c r="F2877" s="125"/>
      <c r="G2877" s="80">
        <f t="shared" si="29"/>
        <v>0</v>
      </c>
      <c r="H2877" s="133"/>
      <c r="I2877" s="80"/>
      <c r="J2877" s="126"/>
      <c r="K2877" s="125"/>
    </row>
    <row r="2878" spans="1:11" customFormat="1" ht="16.5" x14ac:dyDescent="0.3">
      <c r="A2878" s="135">
        <v>43399</v>
      </c>
      <c r="B2878" s="132" t="s">
        <v>2717</v>
      </c>
      <c r="C2878" s="126" t="s">
        <v>57</v>
      </c>
      <c r="D2878" s="134" t="s">
        <v>19</v>
      </c>
      <c r="E2878" s="80">
        <v>1</v>
      </c>
      <c r="F2878" s="125">
        <v>543400</v>
      </c>
      <c r="G2878" s="80">
        <f t="shared" si="29"/>
        <v>543400</v>
      </c>
      <c r="H2878" s="133">
        <f>G2878</f>
        <v>543400</v>
      </c>
      <c r="I2878" s="80" t="s">
        <v>309</v>
      </c>
      <c r="J2878" s="126"/>
      <c r="K2878" s="125"/>
    </row>
    <row r="2879" spans="1:11" customFormat="1" ht="16.5" x14ac:dyDescent="0.3">
      <c r="A2879" s="135"/>
      <c r="B2879" s="132"/>
      <c r="C2879" s="126"/>
      <c r="D2879" s="134"/>
      <c r="E2879" s="80"/>
      <c r="F2879" s="125"/>
      <c r="G2879" s="80">
        <f t="shared" ref="G2879:G2942" si="30">E2879*F2879</f>
        <v>0</v>
      </c>
      <c r="H2879" s="133"/>
      <c r="I2879" s="80"/>
      <c r="J2879" s="126"/>
      <c r="K2879" s="125"/>
    </row>
    <row r="2880" spans="1:11" customFormat="1" ht="16.5" x14ac:dyDescent="0.3">
      <c r="A2880" s="135">
        <v>43399</v>
      </c>
      <c r="B2880" s="132" t="s">
        <v>2718</v>
      </c>
      <c r="C2880" s="126" t="s">
        <v>325</v>
      </c>
      <c r="D2880" s="134" t="s">
        <v>1854</v>
      </c>
      <c r="E2880" s="80">
        <v>1</v>
      </c>
      <c r="F2880" s="125">
        <v>234000</v>
      </c>
      <c r="G2880" s="80">
        <f t="shared" si="30"/>
        <v>234000</v>
      </c>
      <c r="H2880" s="133">
        <f>G2880</f>
        <v>234000</v>
      </c>
      <c r="I2880" s="80" t="s">
        <v>2524</v>
      </c>
      <c r="J2880" s="126"/>
      <c r="K2880" s="125"/>
    </row>
    <row r="2881" spans="1:11" customFormat="1" ht="16.5" x14ac:dyDescent="0.3">
      <c r="A2881" s="135"/>
      <c r="B2881" s="132"/>
      <c r="C2881" s="126"/>
      <c r="D2881" s="134"/>
      <c r="E2881" s="80"/>
      <c r="F2881" s="125"/>
      <c r="G2881" s="80">
        <f t="shared" si="30"/>
        <v>0</v>
      </c>
      <c r="H2881" s="133"/>
      <c r="I2881" s="80"/>
      <c r="J2881" s="126"/>
      <c r="K2881" s="125"/>
    </row>
    <row r="2882" spans="1:11" customFormat="1" ht="16.5" x14ac:dyDescent="0.3">
      <c r="A2882" s="135">
        <v>43399</v>
      </c>
      <c r="B2882" s="132" t="s">
        <v>2719</v>
      </c>
      <c r="C2882" s="126" t="s">
        <v>2720</v>
      </c>
      <c r="D2882" s="134" t="s">
        <v>2721</v>
      </c>
      <c r="E2882" s="80">
        <v>12</v>
      </c>
      <c r="F2882" s="125">
        <v>287999.90999999997</v>
      </c>
      <c r="G2882" s="80">
        <f t="shared" si="30"/>
        <v>3455998.92</v>
      </c>
      <c r="H2882" s="133">
        <f>G2882</f>
        <v>3455998.92</v>
      </c>
      <c r="I2882" s="80" t="s">
        <v>309</v>
      </c>
      <c r="J2882" s="126"/>
      <c r="K2882" s="125"/>
    </row>
    <row r="2883" spans="1:11" customFormat="1" ht="16.5" x14ac:dyDescent="0.3">
      <c r="A2883" s="135"/>
      <c r="B2883" s="132"/>
      <c r="C2883" s="126"/>
      <c r="D2883" s="134"/>
      <c r="E2883" s="80"/>
      <c r="F2883" s="125"/>
      <c r="G2883" s="80">
        <f t="shared" si="30"/>
        <v>0</v>
      </c>
      <c r="H2883" s="133"/>
      <c r="I2883" s="80"/>
      <c r="J2883" s="126"/>
      <c r="K2883" s="125"/>
    </row>
    <row r="2884" spans="1:11" customFormat="1" ht="16.5" x14ac:dyDescent="0.3">
      <c r="A2884" s="135">
        <v>43399</v>
      </c>
      <c r="B2884" s="132" t="s">
        <v>2722</v>
      </c>
      <c r="C2884" s="126" t="s">
        <v>550</v>
      </c>
      <c r="D2884" s="134" t="s">
        <v>2192</v>
      </c>
      <c r="E2884" s="80">
        <v>12</v>
      </c>
      <c r="F2884" s="125">
        <v>220499.73</v>
      </c>
      <c r="G2884" s="80">
        <f t="shared" si="30"/>
        <v>2645996.7600000002</v>
      </c>
      <c r="H2884" s="133"/>
      <c r="I2884" s="80"/>
      <c r="J2884" s="126"/>
      <c r="K2884" s="125"/>
    </row>
    <row r="2885" spans="1:11" customFormat="1" ht="16.5" x14ac:dyDescent="0.3">
      <c r="A2885" s="135"/>
      <c r="B2885" s="132"/>
      <c r="C2885" s="126"/>
      <c r="D2885" s="134" t="s">
        <v>1314</v>
      </c>
      <c r="E2885" s="80">
        <v>12</v>
      </c>
      <c r="F2885" s="125">
        <v>220499.65</v>
      </c>
      <c r="G2885" s="80">
        <f t="shared" si="30"/>
        <v>2645995.7999999998</v>
      </c>
      <c r="H2885" s="133">
        <f>SUM(G2884:G2885)</f>
        <v>5291992.5600000005</v>
      </c>
      <c r="I2885" s="80" t="s">
        <v>309</v>
      </c>
      <c r="J2885" s="126"/>
      <c r="K2885" s="125"/>
    </row>
    <row r="2886" spans="1:11" customFormat="1" ht="16.5" x14ac:dyDescent="0.3">
      <c r="A2886" s="135"/>
      <c r="B2886" s="132"/>
      <c r="C2886" s="126"/>
      <c r="D2886" s="134"/>
      <c r="E2886" s="80"/>
      <c r="F2886" s="125"/>
      <c r="G2886" s="80">
        <f t="shared" si="30"/>
        <v>0</v>
      </c>
      <c r="H2886" s="133"/>
      <c r="I2886" s="80"/>
      <c r="J2886" s="126"/>
      <c r="K2886" s="125"/>
    </row>
    <row r="2887" spans="1:11" customFormat="1" ht="16.5" x14ac:dyDescent="0.3">
      <c r="A2887" s="135">
        <v>43400</v>
      </c>
      <c r="B2887" s="132" t="s">
        <v>2723</v>
      </c>
      <c r="C2887" s="126" t="s">
        <v>2171</v>
      </c>
      <c r="D2887" s="134" t="s">
        <v>2241</v>
      </c>
      <c r="E2887" s="80">
        <v>5</v>
      </c>
      <c r="F2887" s="125">
        <v>540000.55000000005</v>
      </c>
      <c r="G2887" s="80">
        <f t="shared" si="30"/>
        <v>2700002.75</v>
      </c>
      <c r="H2887" s="133">
        <f>G2887</f>
        <v>2700002.75</v>
      </c>
      <c r="I2887" s="80" t="s">
        <v>309</v>
      </c>
      <c r="J2887" s="126"/>
      <c r="K2887" s="125"/>
    </row>
    <row r="2888" spans="1:11" customFormat="1" ht="16.5" x14ac:dyDescent="0.3">
      <c r="A2888" s="135"/>
      <c r="B2888" s="132"/>
      <c r="C2888" s="126"/>
      <c r="D2888" s="134"/>
      <c r="E2888" s="80"/>
      <c r="F2888" s="125"/>
      <c r="G2888" s="80">
        <f t="shared" si="30"/>
        <v>0</v>
      </c>
      <c r="H2888" s="133"/>
      <c r="I2888" s="80"/>
      <c r="J2888" s="126"/>
      <c r="K2888" s="125"/>
    </row>
    <row r="2889" spans="1:11" customFormat="1" ht="16.5" x14ac:dyDescent="0.3">
      <c r="A2889" s="135">
        <v>43400</v>
      </c>
      <c r="B2889" s="132" t="s">
        <v>2724</v>
      </c>
      <c r="C2889" s="126" t="s">
        <v>1019</v>
      </c>
      <c r="D2889" s="134" t="s">
        <v>2653</v>
      </c>
      <c r="E2889" s="80">
        <v>2</v>
      </c>
      <c r="F2889" s="125">
        <v>243000.45</v>
      </c>
      <c r="G2889" s="80">
        <f t="shared" si="30"/>
        <v>486000.9</v>
      </c>
      <c r="H2889" s="133"/>
      <c r="I2889" s="80"/>
      <c r="J2889" s="126"/>
      <c r="K2889" s="125"/>
    </row>
    <row r="2890" spans="1:11" customFormat="1" ht="16.5" x14ac:dyDescent="0.3">
      <c r="A2890" s="135"/>
      <c r="B2890" s="132"/>
      <c r="C2890" s="126"/>
      <c r="D2890" s="134" t="s">
        <v>2725</v>
      </c>
      <c r="E2890" s="80">
        <v>2</v>
      </c>
      <c r="F2890" s="125">
        <v>198000</v>
      </c>
      <c r="G2890" s="80">
        <f t="shared" si="30"/>
        <v>396000</v>
      </c>
      <c r="H2890" s="133">
        <f>SUM(G2889:G2890)</f>
        <v>882000.9</v>
      </c>
      <c r="I2890" s="80" t="s">
        <v>309</v>
      </c>
      <c r="J2890" s="126"/>
      <c r="K2890" s="125"/>
    </row>
    <row r="2891" spans="1:11" customFormat="1" ht="16.5" x14ac:dyDescent="0.3">
      <c r="A2891" s="135"/>
      <c r="B2891" s="132"/>
      <c r="C2891" s="126"/>
      <c r="D2891" s="134"/>
      <c r="E2891" s="80"/>
      <c r="F2891" s="125"/>
      <c r="G2891" s="80">
        <f t="shared" si="30"/>
        <v>0</v>
      </c>
      <c r="H2891" s="133"/>
      <c r="I2891" s="80"/>
      <c r="J2891" s="126"/>
      <c r="K2891" s="125"/>
    </row>
    <row r="2892" spans="1:11" customFormat="1" ht="16.5" x14ac:dyDescent="0.3">
      <c r="A2892" s="135">
        <v>43400</v>
      </c>
      <c r="B2892" s="132" t="s">
        <v>2726</v>
      </c>
      <c r="C2892" s="126" t="s">
        <v>2727</v>
      </c>
      <c r="D2892" s="134" t="s">
        <v>2728</v>
      </c>
      <c r="E2892" s="80">
        <v>6</v>
      </c>
      <c r="F2892" s="125">
        <v>243000.45</v>
      </c>
      <c r="G2892" s="80">
        <f t="shared" si="30"/>
        <v>1458002.7000000002</v>
      </c>
      <c r="H2892" s="133">
        <f>G2892</f>
        <v>1458002.7000000002</v>
      </c>
      <c r="I2892" s="80" t="s">
        <v>309</v>
      </c>
      <c r="J2892" s="126"/>
      <c r="K2892" s="125"/>
    </row>
    <row r="2893" spans="1:11" customFormat="1" ht="16.5" x14ac:dyDescent="0.3">
      <c r="A2893" s="135"/>
      <c r="B2893" s="132"/>
      <c r="C2893" s="126"/>
      <c r="D2893" s="134"/>
      <c r="E2893" s="80"/>
      <c r="F2893" s="125"/>
      <c r="G2893" s="80">
        <f t="shared" si="30"/>
        <v>0</v>
      </c>
      <c r="H2893" s="133"/>
      <c r="I2893" s="80"/>
      <c r="J2893" s="126"/>
      <c r="K2893" s="125"/>
    </row>
    <row r="2894" spans="1:11" customFormat="1" ht="16.5" x14ac:dyDescent="0.3">
      <c r="A2894" s="135">
        <v>43400</v>
      </c>
      <c r="B2894" s="132" t="s">
        <v>2729</v>
      </c>
      <c r="C2894" s="126" t="s">
        <v>57</v>
      </c>
      <c r="D2894" s="134" t="s">
        <v>19</v>
      </c>
      <c r="E2894" s="80">
        <v>1</v>
      </c>
      <c r="F2894" s="125">
        <v>543400</v>
      </c>
      <c r="G2894" s="80">
        <f t="shared" si="30"/>
        <v>543400</v>
      </c>
      <c r="H2894" s="133"/>
      <c r="I2894" s="80"/>
      <c r="J2894" s="126"/>
      <c r="K2894" s="125"/>
    </row>
    <row r="2895" spans="1:11" customFormat="1" ht="16.5" x14ac:dyDescent="0.3">
      <c r="A2895" s="135"/>
      <c r="B2895" s="132"/>
      <c r="C2895" s="126"/>
      <c r="D2895" s="134" t="s">
        <v>1094</v>
      </c>
      <c r="E2895" s="80">
        <v>1</v>
      </c>
      <c r="F2895" s="125">
        <v>215000.5</v>
      </c>
      <c r="G2895" s="80">
        <f t="shared" si="30"/>
        <v>215000.5</v>
      </c>
      <c r="H2895" s="133">
        <f>SUM(G2894:G2895)</f>
        <v>758400.5</v>
      </c>
      <c r="I2895" s="80" t="s">
        <v>309</v>
      </c>
      <c r="J2895" s="126"/>
      <c r="K2895" s="125"/>
    </row>
    <row r="2896" spans="1:11" customFormat="1" ht="16.5" x14ac:dyDescent="0.3">
      <c r="A2896" s="135"/>
      <c r="B2896" s="132"/>
      <c r="C2896" s="126"/>
      <c r="D2896" s="134"/>
      <c r="E2896" s="80"/>
      <c r="F2896" s="125"/>
      <c r="G2896" s="80">
        <f t="shared" si="30"/>
        <v>0</v>
      </c>
      <c r="H2896" s="133"/>
      <c r="I2896" s="80"/>
      <c r="J2896" s="126"/>
      <c r="K2896" s="125"/>
    </row>
    <row r="2897" spans="1:11" customFormat="1" ht="16.5" x14ac:dyDescent="0.3">
      <c r="A2897" s="135">
        <v>43400</v>
      </c>
      <c r="B2897" s="132" t="s">
        <v>2730</v>
      </c>
      <c r="C2897" s="126" t="s">
        <v>2731</v>
      </c>
      <c r="D2897" s="134" t="s">
        <v>31</v>
      </c>
      <c r="E2897" s="80">
        <v>5</v>
      </c>
      <c r="F2897" s="125">
        <v>587999.5</v>
      </c>
      <c r="G2897" s="80">
        <f t="shared" si="30"/>
        <v>2939997.5</v>
      </c>
      <c r="H2897" s="133">
        <f>G2897</f>
        <v>2939997.5</v>
      </c>
      <c r="I2897" s="80" t="s">
        <v>1216</v>
      </c>
      <c r="J2897" s="126"/>
      <c r="K2897" s="125"/>
    </row>
    <row r="2898" spans="1:11" customFormat="1" ht="16.5" x14ac:dyDescent="0.3">
      <c r="A2898" s="135"/>
      <c r="B2898" s="132"/>
      <c r="C2898" s="126"/>
      <c r="D2898" s="134"/>
      <c r="E2898" s="80"/>
      <c r="F2898" s="125"/>
      <c r="G2898" s="80">
        <f t="shared" si="30"/>
        <v>0</v>
      </c>
      <c r="H2898" s="133"/>
      <c r="I2898" s="80"/>
      <c r="J2898" s="126"/>
      <c r="K2898" s="125"/>
    </row>
    <row r="2899" spans="1:11" customFormat="1" ht="16.5" x14ac:dyDescent="0.3">
      <c r="A2899" s="135">
        <v>43400</v>
      </c>
      <c r="B2899" s="132" t="s">
        <v>2732</v>
      </c>
      <c r="C2899" s="126" t="s">
        <v>1360</v>
      </c>
      <c r="D2899" s="134" t="s">
        <v>1094</v>
      </c>
      <c r="E2899" s="80">
        <v>1</v>
      </c>
      <c r="F2899" s="125">
        <v>215000.5</v>
      </c>
      <c r="G2899" s="80">
        <f t="shared" si="30"/>
        <v>215000.5</v>
      </c>
      <c r="H2899" s="133">
        <f>G2899</f>
        <v>215000.5</v>
      </c>
      <c r="I2899" s="80" t="s">
        <v>309</v>
      </c>
      <c r="J2899" s="126"/>
      <c r="K2899" s="125"/>
    </row>
    <row r="2900" spans="1:11" customFormat="1" ht="16.5" x14ac:dyDescent="0.3">
      <c r="A2900" s="135"/>
      <c r="B2900" s="132"/>
      <c r="C2900" s="126"/>
      <c r="D2900" s="134"/>
      <c r="E2900" s="80"/>
      <c r="F2900" s="125"/>
      <c r="G2900" s="80">
        <f t="shared" si="30"/>
        <v>0</v>
      </c>
      <c r="H2900" s="133"/>
      <c r="I2900" s="80"/>
      <c r="J2900" s="126"/>
      <c r="K2900" s="125"/>
    </row>
    <row r="2901" spans="1:11" customFormat="1" ht="16.5" x14ac:dyDescent="0.3">
      <c r="A2901" s="135">
        <v>43400</v>
      </c>
      <c r="B2901" s="132" t="s">
        <v>2733</v>
      </c>
      <c r="C2901" s="126" t="s">
        <v>1360</v>
      </c>
      <c r="D2901" s="134" t="s">
        <v>1094</v>
      </c>
      <c r="E2901" s="80">
        <v>1</v>
      </c>
      <c r="F2901" s="125">
        <v>215000.5</v>
      </c>
      <c r="G2901" s="80">
        <f t="shared" si="30"/>
        <v>215000.5</v>
      </c>
      <c r="H2901" s="133">
        <f>G2901</f>
        <v>215000.5</v>
      </c>
      <c r="I2901" s="80" t="s">
        <v>309</v>
      </c>
      <c r="J2901" s="126"/>
      <c r="K2901" s="125"/>
    </row>
    <row r="2902" spans="1:11" customFormat="1" ht="16.5" x14ac:dyDescent="0.3">
      <c r="A2902" s="135"/>
      <c r="B2902" s="132"/>
      <c r="C2902" s="126"/>
      <c r="D2902" s="134"/>
      <c r="E2902" s="80"/>
      <c r="F2902" s="125"/>
      <c r="G2902" s="80">
        <f t="shared" si="30"/>
        <v>0</v>
      </c>
      <c r="H2902" s="133"/>
      <c r="I2902" s="80"/>
      <c r="J2902" s="126"/>
      <c r="K2902" s="125"/>
    </row>
    <row r="2903" spans="1:11" customFormat="1" ht="16.5" x14ac:dyDescent="0.3">
      <c r="A2903" s="135">
        <v>43400</v>
      </c>
      <c r="B2903" s="132" t="s">
        <v>2734</v>
      </c>
      <c r="C2903" s="126" t="s">
        <v>1360</v>
      </c>
      <c r="D2903" s="134" t="s">
        <v>887</v>
      </c>
      <c r="E2903" s="80">
        <v>1</v>
      </c>
      <c r="F2903" s="125">
        <v>230000.1</v>
      </c>
      <c r="G2903" s="80">
        <f t="shared" si="30"/>
        <v>230000.1</v>
      </c>
      <c r="H2903" s="133">
        <f>G2903</f>
        <v>230000.1</v>
      </c>
      <c r="I2903" s="80" t="s">
        <v>309</v>
      </c>
      <c r="J2903" s="126"/>
      <c r="K2903" s="125"/>
    </row>
    <row r="2904" spans="1:11" customFormat="1" ht="16.5" x14ac:dyDescent="0.3">
      <c r="A2904" s="135"/>
      <c r="B2904" s="132"/>
      <c r="C2904" s="126"/>
      <c r="D2904" s="134"/>
      <c r="E2904" s="80"/>
      <c r="F2904" s="125"/>
      <c r="G2904" s="80">
        <f t="shared" si="30"/>
        <v>0</v>
      </c>
      <c r="H2904" s="133"/>
      <c r="I2904" s="80"/>
      <c r="J2904" s="126"/>
      <c r="K2904" s="125"/>
    </row>
    <row r="2905" spans="1:11" customFormat="1" ht="16.5" x14ac:dyDescent="0.3">
      <c r="A2905" s="137">
        <v>43400</v>
      </c>
      <c r="B2905" s="138" t="s">
        <v>2735</v>
      </c>
      <c r="C2905" s="139" t="s">
        <v>2376</v>
      </c>
      <c r="D2905" s="140" t="s">
        <v>31</v>
      </c>
      <c r="E2905" s="86">
        <v>1</v>
      </c>
      <c r="F2905" s="141">
        <v>587999.5</v>
      </c>
      <c r="G2905" s="86">
        <f t="shared" si="30"/>
        <v>587999.5</v>
      </c>
      <c r="H2905" s="149"/>
      <c r="I2905" s="80"/>
      <c r="J2905" s="126"/>
      <c r="K2905" s="125"/>
    </row>
    <row r="2906" spans="1:11" customFormat="1" ht="16.5" x14ac:dyDescent="0.3">
      <c r="A2906" s="137"/>
      <c r="B2906" s="138"/>
      <c r="C2906" s="139"/>
      <c r="D2906" s="140" t="s">
        <v>1094</v>
      </c>
      <c r="E2906" s="86">
        <v>3</v>
      </c>
      <c r="F2906" s="141">
        <v>215000.5</v>
      </c>
      <c r="G2906" s="86">
        <f t="shared" si="30"/>
        <v>645001.5</v>
      </c>
      <c r="H2906" s="149">
        <f>SUM(G2905:G2906)</f>
        <v>1233001</v>
      </c>
      <c r="I2906" s="80" t="s">
        <v>1215</v>
      </c>
      <c r="J2906" s="126"/>
      <c r="K2906" s="125"/>
    </row>
    <row r="2907" spans="1:11" customFormat="1" ht="16.5" x14ac:dyDescent="0.3">
      <c r="A2907" s="135"/>
      <c r="B2907" s="132"/>
      <c r="C2907" s="126"/>
      <c r="D2907" s="134"/>
      <c r="E2907" s="80"/>
      <c r="F2907" s="125"/>
      <c r="G2907" s="80">
        <f t="shared" si="30"/>
        <v>0</v>
      </c>
      <c r="H2907" s="133"/>
      <c r="I2907" s="80"/>
      <c r="J2907" s="126"/>
      <c r="K2907" s="125"/>
    </row>
    <row r="2908" spans="1:11" customFormat="1" ht="16.5" x14ac:dyDescent="0.3">
      <c r="A2908" s="135">
        <v>43400</v>
      </c>
      <c r="B2908" s="132" t="s">
        <v>2736</v>
      </c>
      <c r="C2908" s="126" t="s">
        <v>2140</v>
      </c>
      <c r="D2908" s="134" t="s">
        <v>887</v>
      </c>
      <c r="E2908" s="80">
        <v>1</v>
      </c>
      <c r="F2908" s="125">
        <v>230000.1</v>
      </c>
      <c r="G2908" s="80">
        <f t="shared" si="30"/>
        <v>230000.1</v>
      </c>
      <c r="H2908" s="133">
        <f>G2908</f>
        <v>230000.1</v>
      </c>
      <c r="I2908" s="80" t="s">
        <v>2524</v>
      </c>
      <c r="J2908" s="126"/>
      <c r="K2908" s="125"/>
    </row>
    <row r="2909" spans="1:11" customFormat="1" ht="16.5" x14ac:dyDescent="0.3">
      <c r="A2909" s="135"/>
      <c r="B2909" s="132"/>
      <c r="C2909" s="126"/>
      <c r="D2909" s="134"/>
      <c r="E2909" s="80"/>
      <c r="F2909" s="125"/>
      <c r="G2909" s="80">
        <f t="shared" si="30"/>
        <v>0</v>
      </c>
      <c r="H2909" s="133"/>
      <c r="I2909" s="80"/>
      <c r="J2909" s="126"/>
      <c r="K2909" s="125"/>
    </row>
    <row r="2910" spans="1:11" customFormat="1" ht="16.5" x14ac:dyDescent="0.3">
      <c r="A2910" s="135">
        <v>43400</v>
      </c>
      <c r="B2910" s="132" t="s">
        <v>2737</v>
      </c>
      <c r="C2910" s="126" t="s">
        <v>113</v>
      </c>
      <c r="D2910" s="134" t="s">
        <v>887</v>
      </c>
      <c r="E2910" s="80">
        <v>2</v>
      </c>
      <c r="F2910" s="125">
        <v>230000.1</v>
      </c>
      <c r="G2910" s="80">
        <f t="shared" si="30"/>
        <v>460000.2</v>
      </c>
      <c r="H2910" s="133">
        <f>G2910</f>
        <v>460000.2</v>
      </c>
      <c r="I2910" s="80" t="s">
        <v>2524</v>
      </c>
      <c r="J2910" s="126"/>
      <c r="K2910" s="125"/>
    </row>
    <row r="2911" spans="1:11" customFormat="1" ht="16.5" x14ac:dyDescent="0.3">
      <c r="A2911" s="135"/>
      <c r="B2911" s="132"/>
      <c r="C2911" s="126"/>
      <c r="D2911" s="134"/>
      <c r="E2911" s="80"/>
      <c r="F2911" s="125"/>
      <c r="G2911" s="80">
        <f t="shared" si="30"/>
        <v>0</v>
      </c>
      <c r="H2911" s="133"/>
      <c r="I2911" s="80"/>
      <c r="J2911" s="126"/>
      <c r="K2911" s="125"/>
    </row>
    <row r="2912" spans="1:11" customFormat="1" ht="16.5" x14ac:dyDescent="0.3">
      <c r="A2912" s="135">
        <v>43400</v>
      </c>
      <c r="B2912" s="132" t="s">
        <v>2738</v>
      </c>
      <c r="C2912" s="126" t="s">
        <v>2443</v>
      </c>
      <c r="D2912" s="134" t="s">
        <v>1094</v>
      </c>
      <c r="E2912" s="80">
        <v>12</v>
      </c>
      <c r="F2912" s="125">
        <v>215000.5</v>
      </c>
      <c r="G2912" s="80">
        <f t="shared" si="30"/>
        <v>2580006</v>
      </c>
      <c r="H2912" s="133"/>
      <c r="I2912" s="80"/>
      <c r="J2912" s="126"/>
      <c r="K2912" s="125"/>
    </row>
    <row r="2913" spans="1:11" customFormat="1" ht="16.5" x14ac:dyDescent="0.3">
      <c r="A2913" s="135"/>
      <c r="B2913" s="132"/>
      <c r="C2913" s="126"/>
      <c r="D2913" s="134" t="s">
        <v>1086</v>
      </c>
      <c r="E2913" s="80">
        <v>12</v>
      </c>
      <c r="F2913" s="125">
        <v>107499.7</v>
      </c>
      <c r="G2913" s="80">
        <f t="shared" si="30"/>
        <v>1289996.3999999999</v>
      </c>
      <c r="H2913" s="133"/>
      <c r="I2913" s="80"/>
      <c r="J2913" s="126"/>
      <c r="K2913" s="125"/>
    </row>
    <row r="2914" spans="1:11" customFormat="1" ht="16.5" x14ac:dyDescent="0.3">
      <c r="A2914" s="135"/>
      <c r="B2914" s="132"/>
      <c r="C2914" s="126"/>
      <c r="D2914" s="134" t="s">
        <v>2446</v>
      </c>
      <c r="E2914" s="80">
        <v>24</v>
      </c>
      <c r="F2914" s="125">
        <v>57349.599999999999</v>
      </c>
      <c r="G2914" s="80">
        <f t="shared" si="30"/>
        <v>1376390.4</v>
      </c>
      <c r="H2914" s="133">
        <f>SUM(G2912:G2914)</f>
        <v>5246392.8</v>
      </c>
      <c r="I2914" s="80" t="s">
        <v>1215</v>
      </c>
      <c r="J2914" s="126"/>
      <c r="K2914" s="125"/>
    </row>
    <row r="2915" spans="1:11" customFormat="1" ht="16.5" x14ac:dyDescent="0.3">
      <c r="A2915" s="135"/>
      <c r="B2915" s="132"/>
      <c r="C2915" s="126"/>
      <c r="D2915" s="134"/>
      <c r="E2915" s="80"/>
      <c r="F2915" s="125"/>
      <c r="G2915" s="80">
        <f t="shared" si="30"/>
        <v>0</v>
      </c>
      <c r="H2915" s="133"/>
      <c r="I2915" s="80"/>
      <c r="J2915" s="126"/>
      <c r="K2915" s="125"/>
    </row>
    <row r="2916" spans="1:11" customFormat="1" ht="16.5" x14ac:dyDescent="0.3">
      <c r="A2916" s="135">
        <v>43400</v>
      </c>
      <c r="B2916" s="132" t="s">
        <v>2739</v>
      </c>
      <c r="C2916" s="126" t="s">
        <v>113</v>
      </c>
      <c r="D2916" s="134" t="s">
        <v>1094</v>
      </c>
      <c r="E2916" s="80">
        <v>1</v>
      </c>
      <c r="F2916" s="125">
        <v>215000.5</v>
      </c>
      <c r="G2916" s="80">
        <f t="shared" si="30"/>
        <v>215000.5</v>
      </c>
      <c r="H2916" s="133">
        <f>G2916</f>
        <v>215000.5</v>
      </c>
      <c r="I2916" s="80" t="s">
        <v>2524</v>
      </c>
      <c r="J2916" s="126"/>
      <c r="K2916" s="125"/>
    </row>
    <row r="2917" spans="1:11" customFormat="1" ht="16.5" x14ac:dyDescent="0.3">
      <c r="A2917" s="135"/>
      <c r="B2917" s="132"/>
      <c r="C2917" s="126"/>
      <c r="D2917" s="134"/>
      <c r="E2917" s="80"/>
      <c r="F2917" s="125"/>
      <c r="G2917" s="80">
        <f t="shared" si="30"/>
        <v>0</v>
      </c>
      <c r="H2917" s="133"/>
      <c r="I2917" s="80"/>
      <c r="J2917" s="126"/>
      <c r="K2917" s="125"/>
    </row>
    <row r="2918" spans="1:11" customFormat="1" ht="16.5" x14ac:dyDescent="0.3">
      <c r="A2918" s="135">
        <v>43402</v>
      </c>
      <c r="B2918" s="132" t="s">
        <v>2740</v>
      </c>
      <c r="C2918" s="126" t="s">
        <v>985</v>
      </c>
      <c r="D2918" s="134" t="s">
        <v>1851</v>
      </c>
      <c r="E2918" s="80">
        <v>24</v>
      </c>
      <c r="F2918" s="125">
        <v>66999.899999999994</v>
      </c>
      <c r="G2918" s="80">
        <f t="shared" si="30"/>
        <v>1607997.5999999999</v>
      </c>
      <c r="H2918" s="133"/>
      <c r="I2918" s="80"/>
      <c r="J2918" s="126"/>
      <c r="K2918" s="125"/>
    </row>
    <row r="2919" spans="1:11" customFormat="1" ht="16.5" x14ac:dyDescent="0.3">
      <c r="A2919" s="135"/>
      <c r="B2919" s="132"/>
      <c r="C2919" s="126"/>
      <c r="D2919" s="134" t="s">
        <v>1635</v>
      </c>
      <c r="E2919" s="80">
        <v>24</v>
      </c>
      <c r="F2919" s="125">
        <v>133999.79999999999</v>
      </c>
      <c r="G2919" s="80">
        <f t="shared" si="30"/>
        <v>3215995.1999999997</v>
      </c>
      <c r="H2919" s="133"/>
      <c r="I2919" s="80"/>
      <c r="J2919" s="126"/>
      <c r="K2919" s="125"/>
    </row>
    <row r="2920" spans="1:11" customFormat="1" ht="16.5" x14ac:dyDescent="0.3">
      <c r="A2920" s="135"/>
      <c r="B2920" s="132"/>
      <c r="C2920" s="126"/>
      <c r="D2920" s="134" t="s">
        <v>1933</v>
      </c>
      <c r="E2920" s="80">
        <v>24</v>
      </c>
      <c r="F2920" s="125">
        <v>66999.899999999994</v>
      </c>
      <c r="G2920" s="80">
        <f t="shared" si="30"/>
        <v>1607997.5999999999</v>
      </c>
      <c r="H2920" s="133">
        <f>SUM(G2918:G2920)</f>
        <v>6431990.3999999994</v>
      </c>
      <c r="I2920" s="80" t="s">
        <v>2545</v>
      </c>
      <c r="J2920" s="126"/>
      <c r="K2920" s="125"/>
    </row>
    <row r="2921" spans="1:11" customFormat="1" ht="16.5" x14ac:dyDescent="0.3">
      <c r="A2921" s="135"/>
      <c r="B2921" s="132"/>
      <c r="C2921" s="126"/>
      <c r="D2921" s="134"/>
      <c r="E2921" s="80"/>
      <c r="F2921" s="125"/>
      <c r="G2921" s="80">
        <f t="shared" si="30"/>
        <v>0</v>
      </c>
      <c r="H2921" s="133"/>
      <c r="I2921" s="80"/>
      <c r="J2921" s="126"/>
      <c r="K2921" s="125"/>
    </row>
    <row r="2922" spans="1:11" customFormat="1" ht="16.5" x14ac:dyDescent="0.3">
      <c r="A2922" s="135">
        <v>43402</v>
      </c>
      <c r="B2922" s="132" t="s">
        <v>2741</v>
      </c>
      <c r="C2922" s="126" t="s">
        <v>53</v>
      </c>
      <c r="D2922" s="134" t="s">
        <v>19</v>
      </c>
      <c r="E2922" s="80">
        <v>1</v>
      </c>
      <c r="F2922" s="125">
        <v>572000</v>
      </c>
      <c r="G2922" s="80">
        <f t="shared" si="30"/>
        <v>572000</v>
      </c>
      <c r="H2922" s="133"/>
      <c r="I2922" s="80"/>
      <c r="J2922" s="126"/>
      <c r="K2922" s="125"/>
    </row>
    <row r="2923" spans="1:11" customFormat="1" ht="16.5" x14ac:dyDescent="0.3">
      <c r="A2923" s="135"/>
      <c r="B2923" s="132"/>
      <c r="C2923" s="126"/>
      <c r="D2923" s="134" t="s">
        <v>31</v>
      </c>
      <c r="E2923" s="80">
        <v>2</v>
      </c>
      <c r="F2923" s="125">
        <v>587999.5</v>
      </c>
      <c r="G2923" s="80">
        <f t="shared" si="30"/>
        <v>1175999</v>
      </c>
      <c r="H2923" s="133">
        <f>SUM(G2922:G2923)</f>
        <v>1747999</v>
      </c>
      <c r="I2923" s="80" t="s">
        <v>310</v>
      </c>
      <c r="J2923" s="126"/>
      <c r="K2923" s="125"/>
    </row>
    <row r="2924" spans="1:11" customFormat="1" ht="16.5" x14ac:dyDescent="0.3">
      <c r="A2924" s="135"/>
      <c r="B2924" s="132"/>
      <c r="C2924" s="126"/>
      <c r="D2924" s="134"/>
      <c r="E2924" s="80"/>
      <c r="F2924" s="125"/>
      <c r="G2924" s="80">
        <f t="shared" si="30"/>
        <v>0</v>
      </c>
      <c r="H2924" s="133"/>
      <c r="I2924" s="80"/>
      <c r="J2924" s="126"/>
      <c r="K2924" s="125"/>
    </row>
    <row r="2925" spans="1:11" customFormat="1" ht="16.5" x14ac:dyDescent="0.3">
      <c r="A2925" s="135">
        <v>43402</v>
      </c>
      <c r="B2925" s="132" t="s">
        <v>2742</v>
      </c>
      <c r="C2925" s="126" t="s">
        <v>347</v>
      </c>
      <c r="D2925" s="134" t="s">
        <v>31</v>
      </c>
      <c r="E2925" s="80">
        <v>3</v>
      </c>
      <c r="F2925" s="125">
        <v>587999.5</v>
      </c>
      <c r="G2925" s="80">
        <f t="shared" si="30"/>
        <v>1763998.5</v>
      </c>
      <c r="H2925" s="133">
        <f>G2925</f>
        <v>1763998.5</v>
      </c>
      <c r="I2925" s="80" t="s">
        <v>310</v>
      </c>
      <c r="J2925" s="126"/>
      <c r="K2925" s="125"/>
    </row>
    <row r="2926" spans="1:11" customFormat="1" ht="16.5" x14ac:dyDescent="0.3">
      <c r="A2926" s="135"/>
      <c r="B2926" s="132"/>
      <c r="C2926" s="126"/>
      <c r="D2926" s="134"/>
      <c r="E2926" s="80"/>
      <c r="F2926" s="125"/>
      <c r="G2926" s="80">
        <f t="shared" si="30"/>
        <v>0</v>
      </c>
      <c r="H2926" s="133"/>
      <c r="I2926" s="80"/>
      <c r="J2926" s="126"/>
      <c r="K2926" s="125"/>
    </row>
    <row r="2927" spans="1:11" customFormat="1" ht="16.5" x14ac:dyDescent="0.3">
      <c r="A2927" s="135">
        <v>43402</v>
      </c>
      <c r="B2927" s="132" t="s">
        <v>2743</v>
      </c>
      <c r="C2927" s="126" t="s">
        <v>2744</v>
      </c>
      <c r="D2927" s="134" t="s">
        <v>19</v>
      </c>
      <c r="E2927" s="80">
        <v>1</v>
      </c>
      <c r="F2927" s="125">
        <v>514800</v>
      </c>
      <c r="G2927" s="80">
        <f t="shared" si="30"/>
        <v>514800</v>
      </c>
      <c r="H2927" s="133"/>
      <c r="I2927" s="80"/>
      <c r="J2927" s="126"/>
      <c r="K2927" s="125"/>
    </row>
    <row r="2928" spans="1:11" customFormat="1" ht="16.5" x14ac:dyDescent="0.3">
      <c r="A2928" s="135"/>
      <c r="B2928" s="132"/>
      <c r="C2928" s="126"/>
      <c r="D2928" s="134" t="s">
        <v>31</v>
      </c>
      <c r="E2928" s="80">
        <v>1</v>
      </c>
      <c r="F2928" s="125">
        <v>529199.55000000005</v>
      </c>
      <c r="G2928" s="80">
        <f t="shared" si="30"/>
        <v>529199.55000000005</v>
      </c>
      <c r="H2928" s="133"/>
      <c r="I2928" s="80"/>
      <c r="J2928" s="126"/>
      <c r="K2928" s="125"/>
    </row>
    <row r="2929" spans="1:11" customFormat="1" ht="16.5" x14ac:dyDescent="0.3">
      <c r="A2929" s="135"/>
      <c r="B2929" s="132"/>
      <c r="C2929" s="126"/>
      <c r="D2929" s="134" t="s">
        <v>104</v>
      </c>
      <c r="E2929" s="80">
        <v>1</v>
      </c>
      <c r="F2929" s="125">
        <v>513900.09</v>
      </c>
      <c r="G2929" s="80">
        <f t="shared" si="30"/>
        <v>513900.09</v>
      </c>
      <c r="H2929" s="133">
        <f>SUM(G2927:G2929)</f>
        <v>1557899.6400000001</v>
      </c>
      <c r="I2929" s="80" t="s">
        <v>1756</v>
      </c>
      <c r="J2929" s="126"/>
      <c r="K2929" s="125"/>
    </row>
    <row r="2930" spans="1:11" customFormat="1" ht="16.5" x14ac:dyDescent="0.3">
      <c r="A2930" s="135"/>
      <c r="B2930" s="132"/>
      <c r="C2930" s="126"/>
      <c r="D2930" s="134"/>
      <c r="E2930" s="80"/>
      <c r="F2930" s="125"/>
      <c r="G2930" s="80">
        <f t="shared" si="30"/>
        <v>0</v>
      </c>
      <c r="H2930" s="133"/>
      <c r="I2930" s="80"/>
      <c r="J2930" s="126"/>
      <c r="K2930" s="125"/>
    </row>
    <row r="2931" spans="1:11" customFormat="1" ht="16.5" x14ac:dyDescent="0.3">
      <c r="A2931" s="135">
        <v>43402</v>
      </c>
      <c r="B2931" s="132" t="s">
        <v>2745</v>
      </c>
      <c r="C2931" s="126" t="s">
        <v>2746</v>
      </c>
      <c r="D2931" s="134" t="s">
        <v>31</v>
      </c>
      <c r="E2931" s="80">
        <v>1</v>
      </c>
      <c r="F2931" s="125">
        <v>529199.44999999995</v>
      </c>
      <c r="G2931" s="80">
        <f t="shared" si="30"/>
        <v>529199.44999999995</v>
      </c>
      <c r="H2931" s="133">
        <f>G2931</f>
        <v>529199.44999999995</v>
      </c>
      <c r="I2931" s="80" t="s">
        <v>315</v>
      </c>
      <c r="J2931" s="126"/>
      <c r="K2931" s="125"/>
    </row>
    <row r="2932" spans="1:11" customFormat="1" ht="16.5" x14ac:dyDescent="0.3">
      <c r="A2932" s="135"/>
      <c r="B2932" s="132"/>
      <c r="C2932" s="126"/>
      <c r="D2932" s="134"/>
      <c r="E2932" s="80"/>
      <c r="F2932" s="125"/>
      <c r="G2932" s="80">
        <f t="shared" si="30"/>
        <v>0</v>
      </c>
      <c r="H2932" s="133"/>
      <c r="I2932" s="80"/>
      <c r="J2932" s="126"/>
      <c r="K2932" s="125"/>
    </row>
    <row r="2933" spans="1:11" customFormat="1" ht="16.5" x14ac:dyDescent="0.3">
      <c r="A2933" s="135">
        <v>43402</v>
      </c>
      <c r="B2933" s="132" t="s">
        <v>2747</v>
      </c>
      <c r="C2933" s="126" t="s">
        <v>442</v>
      </c>
      <c r="D2933" s="134" t="s">
        <v>109</v>
      </c>
      <c r="E2933" s="80">
        <v>2</v>
      </c>
      <c r="F2933" s="125">
        <v>230000.1</v>
      </c>
      <c r="G2933" s="80">
        <f t="shared" si="30"/>
        <v>460000.2</v>
      </c>
      <c r="H2933" s="133"/>
      <c r="I2933" s="80"/>
      <c r="J2933" s="126"/>
      <c r="K2933" s="125"/>
    </row>
    <row r="2934" spans="1:11" customFormat="1" ht="16.5" x14ac:dyDescent="0.3">
      <c r="A2934" s="135"/>
      <c r="B2934" s="132"/>
      <c r="C2934" s="126"/>
      <c r="D2934" s="134" t="s">
        <v>887</v>
      </c>
      <c r="E2934" s="80">
        <v>1</v>
      </c>
      <c r="F2934" s="125">
        <v>230000.1</v>
      </c>
      <c r="G2934" s="80">
        <f t="shared" si="30"/>
        <v>230000.1</v>
      </c>
      <c r="H2934" s="133">
        <f>SUM(G2933:G2934)</f>
        <v>690000.3</v>
      </c>
      <c r="I2934" s="80" t="s">
        <v>312</v>
      </c>
      <c r="J2934" s="126"/>
      <c r="K2934" s="125"/>
    </row>
    <row r="2935" spans="1:11" customFormat="1" ht="16.5" x14ac:dyDescent="0.3">
      <c r="A2935" s="135"/>
      <c r="B2935" s="132"/>
      <c r="C2935" s="126"/>
      <c r="D2935" s="134"/>
      <c r="E2935" s="80"/>
      <c r="F2935" s="125"/>
      <c r="G2935" s="80">
        <f t="shared" si="30"/>
        <v>0</v>
      </c>
      <c r="H2935" s="133"/>
      <c r="I2935" s="80"/>
      <c r="J2935" s="126"/>
      <c r="K2935" s="125"/>
    </row>
    <row r="2936" spans="1:11" customFormat="1" ht="16.5" x14ac:dyDescent="0.3">
      <c r="A2936" s="135">
        <v>43402</v>
      </c>
      <c r="B2936" s="132" t="s">
        <v>2748</v>
      </c>
      <c r="C2936" s="126" t="s">
        <v>2749</v>
      </c>
      <c r="D2936" s="134" t="s">
        <v>2750</v>
      </c>
      <c r="E2936" s="80">
        <v>6</v>
      </c>
      <c r="F2936" s="125">
        <v>243000.45</v>
      </c>
      <c r="G2936" s="80">
        <f t="shared" si="30"/>
        <v>1458002.7000000002</v>
      </c>
      <c r="H2936" s="133"/>
      <c r="I2936" s="80"/>
      <c r="J2936" s="126"/>
      <c r="K2936" s="125"/>
    </row>
    <row r="2937" spans="1:11" customFormat="1" ht="16.5" x14ac:dyDescent="0.3">
      <c r="A2937" s="135"/>
      <c r="B2937" s="132"/>
      <c r="C2937" s="126"/>
      <c r="D2937" s="134" t="s">
        <v>2653</v>
      </c>
      <c r="E2937" s="80">
        <v>6</v>
      </c>
      <c r="F2937" s="125">
        <v>243000.55</v>
      </c>
      <c r="G2937" s="80">
        <f t="shared" si="30"/>
        <v>1458003.2999999998</v>
      </c>
      <c r="H2937" s="133">
        <f>SUM(G2936:G2937)</f>
        <v>2916006</v>
      </c>
      <c r="I2937" s="80" t="s">
        <v>309</v>
      </c>
      <c r="J2937" s="126"/>
      <c r="K2937" s="125"/>
    </row>
    <row r="2938" spans="1:11" customFormat="1" ht="16.5" x14ac:dyDescent="0.3">
      <c r="A2938" s="135"/>
      <c r="B2938" s="132"/>
      <c r="C2938" s="126"/>
      <c r="D2938" s="134"/>
      <c r="E2938" s="80"/>
      <c r="F2938" s="125"/>
      <c r="G2938" s="80">
        <f t="shared" si="30"/>
        <v>0</v>
      </c>
      <c r="H2938" s="133"/>
      <c r="I2938" s="80"/>
      <c r="J2938" s="126"/>
      <c r="K2938" s="125"/>
    </row>
    <row r="2939" spans="1:11" customFormat="1" ht="16.5" x14ac:dyDescent="0.3">
      <c r="A2939" s="135">
        <v>43402</v>
      </c>
      <c r="B2939" s="132" t="s">
        <v>2751</v>
      </c>
      <c r="C2939" s="126" t="s">
        <v>1957</v>
      </c>
      <c r="D2939" s="134" t="s">
        <v>2494</v>
      </c>
      <c r="E2939" s="80">
        <v>5</v>
      </c>
      <c r="F2939" s="125">
        <v>621900.18000000005</v>
      </c>
      <c r="G2939" s="80">
        <f t="shared" si="30"/>
        <v>3109500.9000000004</v>
      </c>
      <c r="H2939" s="133"/>
      <c r="I2939" s="80"/>
      <c r="J2939" s="126"/>
      <c r="K2939" s="125"/>
    </row>
    <row r="2940" spans="1:11" customFormat="1" ht="16.5" x14ac:dyDescent="0.3">
      <c r="A2940" s="135"/>
      <c r="B2940" s="132"/>
      <c r="C2940" s="126"/>
      <c r="D2940" s="134" t="s">
        <v>2752</v>
      </c>
      <c r="E2940" s="80">
        <v>2</v>
      </c>
      <c r="F2940" s="125">
        <v>513900.09</v>
      </c>
      <c r="G2940" s="80">
        <f t="shared" si="30"/>
        <v>1027800.18</v>
      </c>
      <c r="H2940" s="133">
        <f>SUM(G2939:G2940)</f>
        <v>4137301.0800000005</v>
      </c>
      <c r="I2940" s="80" t="s">
        <v>309</v>
      </c>
      <c r="J2940" s="126"/>
      <c r="K2940" s="125"/>
    </row>
    <row r="2941" spans="1:11" customFormat="1" ht="16.5" x14ac:dyDescent="0.3">
      <c r="A2941" s="135"/>
      <c r="B2941" s="132"/>
      <c r="C2941" s="126"/>
      <c r="D2941" s="134"/>
      <c r="E2941" s="80"/>
      <c r="F2941" s="125"/>
      <c r="G2941" s="80">
        <f t="shared" si="30"/>
        <v>0</v>
      </c>
      <c r="H2941" s="133"/>
      <c r="I2941" s="80"/>
      <c r="J2941" s="126"/>
      <c r="K2941" s="125"/>
    </row>
    <row r="2942" spans="1:11" customFormat="1" ht="16.5" x14ac:dyDescent="0.3">
      <c r="A2942" s="135">
        <v>43402</v>
      </c>
      <c r="B2942" s="132" t="s">
        <v>2753</v>
      </c>
      <c r="C2942" s="126" t="s">
        <v>2473</v>
      </c>
      <c r="D2942" s="134" t="s">
        <v>31</v>
      </c>
      <c r="E2942" s="80">
        <v>3</v>
      </c>
      <c r="F2942" s="125">
        <v>587999.5</v>
      </c>
      <c r="G2942" s="80">
        <f t="shared" si="30"/>
        <v>1763998.5</v>
      </c>
      <c r="H2942" s="133"/>
      <c r="I2942" s="80"/>
      <c r="J2942" s="126"/>
      <c r="K2942" s="125"/>
    </row>
    <row r="2943" spans="1:11" customFormat="1" ht="16.5" x14ac:dyDescent="0.3">
      <c r="A2943" s="135"/>
      <c r="B2943" s="132"/>
      <c r="C2943" s="126"/>
      <c r="D2943" s="134" t="s">
        <v>20</v>
      </c>
      <c r="E2943" s="80">
        <v>2</v>
      </c>
      <c r="F2943" s="125">
        <v>605000</v>
      </c>
      <c r="G2943" s="80">
        <f t="shared" ref="G2943:G3015" si="31">E2943*F2943</f>
        <v>1210000</v>
      </c>
      <c r="H2943" s="133">
        <f>SUM(G2942:G2943)</f>
        <v>2973998.5</v>
      </c>
      <c r="I2943" s="80" t="s">
        <v>312</v>
      </c>
      <c r="J2943" s="126"/>
      <c r="K2943" s="125"/>
    </row>
    <row r="2944" spans="1:11" customFormat="1" ht="16.5" x14ac:dyDescent="0.3">
      <c r="A2944" s="135"/>
      <c r="B2944" s="132"/>
      <c r="C2944" s="126"/>
      <c r="D2944" s="134"/>
      <c r="E2944" s="80"/>
      <c r="F2944" s="125"/>
      <c r="G2944" s="80">
        <f t="shared" si="31"/>
        <v>0</v>
      </c>
      <c r="H2944" s="133"/>
      <c r="I2944" s="80"/>
      <c r="J2944" s="126"/>
      <c r="K2944" s="125"/>
    </row>
    <row r="2945" spans="1:11" customFormat="1" ht="16.5" x14ac:dyDescent="0.3">
      <c r="A2945" s="135">
        <v>43402</v>
      </c>
      <c r="B2945" s="132" t="s">
        <v>2754</v>
      </c>
      <c r="C2945" s="126" t="s">
        <v>309</v>
      </c>
      <c r="D2945" s="134" t="s">
        <v>2728</v>
      </c>
      <c r="E2945" s="80">
        <v>1</v>
      </c>
      <c r="F2945" s="125">
        <v>243000.45</v>
      </c>
      <c r="G2945" s="80">
        <f t="shared" si="31"/>
        <v>243000.45</v>
      </c>
      <c r="H2945" s="133"/>
      <c r="I2945" s="80"/>
      <c r="J2945" s="126"/>
      <c r="K2945" s="125"/>
    </row>
    <row r="2946" spans="1:11" customFormat="1" ht="16.5" x14ac:dyDescent="0.3">
      <c r="A2946" s="135"/>
      <c r="B2946" s="132"/>
      <c r="C2946" s="126"/>
      <c r="D2946" s="134" t="s">
        <v>2653</v>
      </c>
      <c r="E2946" s="80">
        <v>1</v>
      </c>
      <c r="F2946" s="125">
        <v>243000.45</v>
      </c>
      <c r="G2946" s="80">
        <f t="shared" si="31"/>
        <v>243000.45</v>
      </c>
      <c r="H2946" s="133">
        <f>SUM(G2945:G2946)</f>
        <v>486000.9</v>
      </c>
      <c r="I2946" s="80" t="s">
        <v>309</v>
      </c>
      <c r="J2946" s="126"/>
      <c r="K2946" s="125"/>
    </row>
    <row r="2947" spans="1:11" customFormat="1" ht="16.5" x14ac:dyDescent="0.3">
      <c r="A2947" s="135"/>
      <c r="B2947" s="132"/>
      <c r="C2947" s="126"/>
      <c r="D2947" s="134"/>
      <c r="E2947" s="80"/>
      <c r="F2947" s="125"/>
      <c r="G2947" s="80">
        <f t="shared" si="31"/>
        <v>0</v>
      </c>
      <c r="H2947" s="133"/>
      <c r="I2947" s="80"/>
      <c r="J2947" s="126"/>
      <c r="K2947" s="125"/>
    </row>
    <row r="2948" spans="1:11" customFormat="1" ht="16.5" x14ac:dyDescent="0.3">
      <c r="A2948" s="135">
        <v>43402</v>
      </c>
      <c r="B2948" s="132" t="s">
        <v>2755</v>
      </c>
      <c r="C2948" s="126" t="s">
        <v>1019</v>
      </c>
      <c r="D2948" s="134" t="s">
        <v>104</v>
      </c>
      <c r="E2948" s="80">
        <v>2</v>
      </c>
      <c r="F2948" s="125">
        <v>513900.09</v>
      </c>
      <c r="G2948" s="80">
        <f t="shared" si="31"/>
        <v>1027800.18</v>
      </c>
      <c r="H2948" s="133"/>
      <c r="I2948" s="80"/>
      <c r="J2948" s="126"/>
      <c r="K2948" s="125"/>
    </row>
    <row r="2949" spans="1:11" customFormat="1" ht="16.5" x14ac:dyDescent="0.3">
      <c r="A2949" s="135"/>
      <c r="B2949" s="132"/>
      <c r="C2949" s="126"/>
      <c r="D2949" s="134" t="s">
        <v>2590</v>
      </c>
      <c r="E2949" s="80">
        <v>4</v>
      </c>
      <c r="F2949" s="125">
        <v>222299.715</v>
      </c>
      <c r="G2949" s="80">
        <f t="shared" si="31"/>
        <v>889198.86</v>
      </c>
      <c r="H2949" s="133"/>
      <c r="I2949" s="80"/>
      <c r="J2949" s="126"/>
      <c r="K2949" s="125"/>
    </row>
    <row r="2950" spans="1:11" customFormat="1" ht="16.5" x14ac:dyDescent="0.3">
      <c r="A2950" s="135"/>
      <c r="B2950" s="132"/>
      <c r="C2950" s="126"/>
      <c r="D2950" s="134" t="s">
        <v>2756</v>
      </c>
      <c r="E2950" s="80">
        <v>2</v>
      </c>
      <c r="F2950" s="125">
        <v>243000.45</v>
      </c>
      <c r="G2950" s="80">
        <f t="shared" si="31"/>
        <v>486000.9</v>
      </c>
      <c r="H2950" s="133"/>
      <c r="I2950" s="80"/>
      <c r="J2950" s="126"/>
      <c r="K2950" s="125"/>
    </row>
    <row r="2951" spans="1:11" customFormat="1" ht="16.5" x14ac:dyDescent="0.3">
      <c r="A2951" s="135"/>
      <c r="B2951" s="132"/>
      <c r="C2951" s="126"/>
      <c r="D2951" s="134" t="s">
        <v>2757</v>
      </c>
      <c r="E2951" s="80">
        <v>2</v>
      </c>
      <c r="F2951" s="125">
        <v>291650.09499999997</v>
      </c>
      <c r="G2951" s="80">
        <f t="shared" si="31"/>
        <v>583300.18999999994</v>
      </c>
      <c r="H2951" s="133">
        <f>SUM(G2948:G2951)</f>
        <v>2986300.13</v>
      </c>
      <c r="I2951" s="80" t="s">
        <v>309</v>
      </c>
      <c r="J2951" s="126"/>
      <c r="K2951" s="125"/>
    </row>
    <row r="2952" spans="1:11" customFormat="1" ht="16.5" x14ac:dyDescent="0.3">
      <c r="A2952" s="135"/>
      <c r="B2952" s="132"/>
      <c r="C2952" s="126"/>
      <c r="D2952" s="134"/>
      <c r="E2952" s="80"/>
      <c r="F2952" s="125"/>
      <c r="G2952" s="80">
        <f t="shared" si="31"/>
        <v>0</v>
      </c>
      <c r="H2952" s="133"/>
      <c r="I2952" s="80"/>
      <c r="J2952" s="126"/>
      <c r="K2952" s="125"/>
    </row>
    <row r="2953" spans="1:11" customFormat="1" ht="16.5" x14ac:dyDescent="0.3">
      <c r="A2953" s="135">
        <v>43403</v>
      </c>
      <c r="B2953" s="132" t="s">
        <v>2758</v>
      </c>
      <c r="C2953" s="126" t="s">
        <v>2759</v>
      </c>
      <c r="D2953" s="134" t="s">
        <v>2653</v>
      </c>
      <c r="E2953" s="80">
        <v>6</v>
      </c>
      <c r="F2953" s="125">
        <v>243000.55</v>
      </c>
      <c r="G2953" s="80">
        <f t="shared" si="31"/>
        <v>1458003.2999999998</v>
      </c>
      <c r="H2953" s="133"/>
      <c r="I2953" s="80"/>
      <c r="J2953" s="126"/>
      <c r="K2953" s="125"/>
    </row>
    <row r="2954" spans="1:11" customFormat="1" ht="16.5" x14ac:dyDescent="0.3">
      <c r="A2954" s="135"/>
      <c r="B2954" s="132"/>
      <c r="C2954" s="126"/>
      <c r="D2954" s="134" t="s">
        <v>2760</v>
      </c>
      <c r="E2954" s="80">
        <v>6</v>
      </c>
      <c r="F2954" s="125">
        <v>243000.55</v>
      </c>
      <c r="G2954" s="80">
        <f t="shared" si="31"/>
        <v>1458003.2999999998</v>
      </c>
      <c r="H2954" s="133"/>
      <c r="I2954" s="80"/>
      <c r="J2954" s="126"/>
      <c r="K2954" s="125"/>
    </row>
    <row r="2955" spans="1:11" customFormat="1" ht="16.5" x14ac:dyDescent="0.3">
      <c r="A2955" s="135"/>
      <c r="B2955" s="132"/>
      <c r="C2955" s="126"/>
      <c r="D2955" s="134" t="s">
        <v>2756</v>
      </c>
      <c r="E2955" s="80">
        <v>6</v>
      </c>
      <c r="F2955" s="125">
        <v>243000.55</v>
      </c>
      <c r="G2955" s="80">
        <f t="shared" si="31"/>
        <v>1458003.2999999998</v>
      </c>
      <c r="H2955" s="133"/>
      <c r="I2955" s="80"/>
      <c r="J2955" s="126"/>
      <c r="K2955" s="125"/>
    </row>
    <row r="2956" spans="1:11" customFormat="1" ht="16.5" x14ac:dyDescent="0.3">
      <c r="A2956" s="135"/>
      <c r="B2956" s="132"/>
      <c r="C2956" s="126"/>
      <c r="D2956" s="134" t="s">
        <v>2761</v>
      </c>
      <c r="E2956" s="80">
        <v>6</v>
      </c>
      <c r="F2956" s="125">
        <v>287999.59999999998</v>
      </c>
      <c r="G2956" s="80">
        <f t="shared" si="31"/>
        <v>1727997.5999999999</v>
      </c>
      <c r="H2956" s="133">
        <f>SUM(G2953:G2956)</f>
        <v>6102007.4999999991</v>
      </c>
      <c r="I2956" s="80" t="s">
        <v>309</v>
      </c>
      <c r="J2956" s="126"/>
      <c r="K2956" s="125"/>
    </row>
    <row r="2957" spans="1:11" customFormat="1" ht="16.5" x14ac:dyDescent="0.3">
      <c r="A2957" s="135"/>
      <c r="B2957" s="132"/>
      <c r="C2957" s="126"/>
      <c r="D2957" s="134"/>
      <c r="E2957" s="80"/>
      <c r="F2957" s="125"/>
      <c r="G2957" s="80">
        <f t="shared" si="31"/>
        <v>0</v>
      </c>
      <c r="H2957" s="133"/>
      <c r="I2957" s="80"/>
      <c r="J2957" s="126"/>
      <c r="K2957" s="125"/>
    </row>
    <row r="2958" spans="1:11" customFormat="1" ht="16.5" x14ac:dyDescent="0.3">
      <c r="A2958" s="135">
        <v>43403</v>
      </c>
      <c r="B2958" s="132" t="s">
        <v>2762</v>
      </c>
      <c r="C2958" s="126" t="s">
        <v>117</v>
      </c>
      <c r="D2958" s="134" t="s">
        <v>31</v>
      </c>
      <c r="E2958" s="80">
        <v>5</v>
      </c>
      <c r="F2958" s="125">
        <v>529199.44999999995</v>
      </c>
      <c r="G2958" s="80">
        <f t="shared" si="31"/>
        <v>2645997.25</v>
      </c>
      <c r="H2958" s="133">
        <f>G2958</f>
        <v>2645997.25</v>
      </c>
      <c r="I2958" s="80" t="s">
        <v>309</v>
      </c>
      <c r="J2958" s="126"/>
      <c r="K2958" s="125"/>
    </row>
    <row r="2959" spans="1:11" customFormat="1" ht="16.5" x14ac:dyDescent="0.3">
      <c r="A2959" s="135"/>
      <c r="B2959" s="132"/>
      <c r="C2959" s="126"/>
      <c r="D2959" s="134"/>
      <c r="E2959" s="80"/>
      <c r="F2959" s="125"/>
      <c r="G2959" s="80">
        <f t="shared" si="31"/>
        <v>0</v>
      </c>
      <c r="H2959" s="133"/>
      <c r="I2959" s="80"/>
      <c r="J2959" s="126"/>
      <c r="K2959" s="125"/>
    </row>
    <row r="2960" spans="1:11" customFormat="1" ht="16.5" x14ac:dyDescent="0.3">
      <c r="A2960" s="135">
        <v>43403</v>
      </c>
      <c r="B2960" s="132" t="s">
        <v>2763</v>
      </c>
      <c r="C2960" s="126" t="s">
        <v>63</v>
      </c>
      <c r="D2960" s="134" t="s">
        <v>1094</v>
      </c>
      <c r="E2960" s="80">
        <v>5</v>
      </c>
      <c r="F2960" s="125">
        <v>215000.5</v>
      </c>
      <c r="G2960" s="80">
        <f t="shared" si="31"/>
        <v>1075002.5</v>
      </c>
      <c r="H2960" s="133">
        <f>G2960</f>
        <v>1075002.5</v>
      </c>
      <c r="I2960" s="80" t="s">
        <v>309</v>
      </c>
      <c r="J2960" s="126"/>
      <c r="K2960" s="125"/>
    </row>
    <row r="2961" spans="1:11" customFormat="1" ht="16.5" x14ac:dyDescent="0.3">
      <c r="A2961" s="135"/>
      <c r="B2961" s="132"/>
      <c r="C2961" s="126"/>
      <c r="D2961" s="134"/>
      <c r="E2961" s="80"/>
      <c r="F2961" s="125"/>
      <c r="G2961" s="80">
        <f t="shared" si="31"/>
        <v>0</v>
      </c>
      <c r="H2961" s="133"/>
      <c r="I2961" s="80"/>
      <c r="J2961" s="126"/>
      <c r="K2961" s="125"/>
    </row>
    <row r="2962" spans="1:11" customFormat="1" ht="16.5" x14ac:dyDescent="0.3">
      <c r="A2962" s="135">
        <v>43403</v>
      </c>
      <c r="B2962" s="132" t="s">
        <v>2764</v>
      </c>
      <c r="C2962" s="126" t="s">
        <v>42</v>
      </c>
      <c r="D2962" s="134" t="s">
        <v>104</v>
      </c>
      <c r="E2962" s="80">
        <v>1</v>
      </c>
      <c r="F2962" s="125">
        <v>513900.09</v>
      </c>
      <c r="G2962" s="80">
        <f t="shared" si="31"/>
        <v>513900.09</v>
      </c>
      <c r="H2962" s="133"/>
      <c r="I2962" s="80"/>
      <c r="J2962" s="126"/>
      <c r="K2962" s="125"/>
    </row>
    <row r="2963" spans="1:11" customFormat="1" ht="16.5" x14ac:dyDescent="0.3">
      <c r="A2963" s="135"/>
      <c r="B2963" s="132"/>
      <c r="C2963" s="126"/>
      <c r="D2963" s="134" t="s">
        <v>31</v>
      </c>
      <c r="E2963" s="80">
        <v>1</v>
      </c>
      <c r="F2963" s="125">
        <v>529199.55000000005</v>
      </c>
      <c r="G2963" s="80">
        <f t="shared" si="31"/>
        <v>529199.55000000005</v>
      </c>
      <c r="H2963" s="133"/>
      <c r="I2963" s="80"/>
      <c r="J2963" s="126"/>
      <c r="K2963" s="125"/>
    </row>
    <row r="2964" spans="1:11" customFormat="1" ht="16.5" x14ac:dyDescent="0.3">
      <c r="A2964" s="135"/>
      <c r="B2964" s="132"/>
      <c r="C2964" s="126"/>
      <c r="D2964" s="134" t="s">
        <v>2245</v>
      </c>
      <c r="E2964" s="80">
        <v>2</v>
      </c>
      <c r="F2964" s="125">
        <v>120000.1</v>
      </c>
      <c r="G2964" s="80">
        <f t="shared" si="31"/>
        <v>240000.2</v>
      </c>
      <c r="H2964" s="133">
        <f>SUM(G2962:G2964)</f>
        <v>1283099.8400000001</v>
      </c>
      <c r="I2964" s="80" t="s">
        <v>1756</v>
      </c>
      <c r="J2964" s="126"/>
      <c r="K2964" s="125"/>
    </row>
    <row r="2965" spans="1:11" customFormat="1" ht="16.5" x14ac:dyDescent="0.3">
      <c r="A2965" s="135"/>
      <c r="B2965" s="132"/>
      <c r="C2965" s="126"/>
      <c r="D2965" s="134"/>
      <c r="E2965" s="80"/>
      <c r="F2965" s="125"/>
      <c r="G2965" s="80">
        <f t="shared" si="31"/>
        <v>0</v>
      </c>
      <c r="H2965" s="133"/>
      <c r="I2965" s="80"/>
      <c r="J2965" s="126"/>
      <c r="K2965" s="125"/>
    </row>
    <row r="2966" spans="1:11" customFormat="1" ht="16.5" x14ac:dyDescent="0.3">
      <c r="A2966" s="135">
        <v>43403</v>
      </c>
      <c r="B2966" s="132" t="s">
        <v>2765</v>
      </c>
      <c r="C2966" s="126" t="s">
        <v>1617</v>
      </c>
      <c r="D2966" s="134" t="s">
        <v>109</v>
      </c>
      <c r="E2966" s="80">
        <v>1</v>
      </c>
      <c r="F2966" s="125">
        <v>230000.1</v>
      </c>
      <c r="G2966" s="80">
        <f t="shared" si="31"/>
        <v>230000.1</v>
      </c>
      <c r="H2966" s="133"/>
      <c r="I2966" s="80"/>
      <c r="J2966" s="126"/>
      <c r="K2966" s="125"/>
    </row>
    <row r="2967" spans="1:11" customFormat="1" ht="16.5" x14ac:dyDescent="0.3">
      <c r="A2967" s="135"/>
      <c r="B2967" s="132"/>
      <c r="C2967" s="126"/>
      <c r="D2967" s="134" t="s">
        <v>1094</v>
      </c>
      <c r="E2967" s="80">
        <v>1</v>
      </c>
      <c r="F2967" s="125">
        <v>215000.5</v>
      </c>
      <c r="G2967" s="80">
        <f t="shared" si="31"/>
        <v>215000.5</v>
      </c>
      <c r="H2967" s="133">
        <f>SUM(G2966:G2967)</f>
        <v>445000.6</v>
      </c>
      <c r="I2967" s="80" t="s">
        <v>314</v>
      </c>
      <c r="J2967" s="126"/>
      <c r="K2967" s="125"/>
    </row>
    <row r="2968" spans="1:11" customFormat="1" ht="16.5" x14ac:dyDescent="0.3">
      <c r="A2968" s="135"/>
      <c r="B2968" s="132"/>
      <c r="C2968" s="126"/>
      <c r="D2968" s="134"/>
      <c r="E2968" s="80"/>
      <c r="F2968" s="125"/>
      <c r="G2968" s="80">
        <f t="shared" si="31"/>
        <v>0</v>
      </c>
      <c r="H2968" s="133"/>
      <c r="I2968" s="80"/>
      <c r="J2968" s="126"/>
      <c r="K2968" s="125"/>
    </row>
    <row r="2969" spans="1:11" customFormat="1" ht="16.5" x14ac:dyDescent="0.3">
      <c r="A2969" s="135">
        <v>43403</v>
      </c>
      <c r="B2969" s="132" t="s">
        <v>2766</v>
      </c>
      <c r="C2969" s="126" t="s">
        <v>2681</v>
      </c>
      <c r="D2969" s="134" t="s">
        <v>19</v>
      </c>
      <c r="E2969" s="80">
        <v>1</v>
      </c>
      <c r="F2969" s="125">
        <v>514800</v>
      </c>
      <c r="G2969" s="80">
        <f t="shared" si="31"/>
        <v>514800</v>
      </c>
      <c r="H2969" s="133"/>
      <c r="I2969" s="80"/>
      <c r="J2969" s="126"/>
      <c r="K2969" s="125"/>
    </row>
    <row r="2970" spans="1:11" customFormat="1" ht="16.5" x14ac:dyDescent="0.3">
      <c r="A2970" s="135"/>
      <c r="B2970" s="132"/>
      <c r="C2970" s="126"/>
      <c r="D2970" s="134" t="s">
        <v>109</v>
      </c>
      <c r="E2970" s="80">
        <v>3</v>
      </c>
      <c r="F2970" s="125">
        <v>230000.1</v>
      </c>
      <c r="G2970" s="80">
        <f t="shared" si="31"/>
        <v>690000.3</v>
      </c>
      <c r="H2970" s="133"/>
      <c r="I2970" s="80"/>
      <c r="J2970" s="126"/>
      <c r="K2970" s="125"/>
    </row>
    <row r="2971" spans="1:11" customFormat="1" ht="16.5" x14ac:dyDescent="0.3">
      <c r="A2971" s="135"/>
      <c r="B2971" s="132"/>
      <c r="C2971" s="126"/>
      <c r="D2971" s="134" t="s">
        <v>887</v>
      </c>
      <c r="E2971" s="80">
        <v>2</v>
      </c>
      <c r="F2971" s="125">
        <v>230000.1</v>
      </c>
      <c r="G2971" s="80">
        <f t="shared" si="31"/>
        <v>460000.2</v>
      </c>
      <c r="H2971" s="133">
        <f>SUM(G2969:G2971)</f>
        <v>1664800.5</v>
      </c>
      <c r="I2971" s="80" t="s">
        <v>314</v>
      </c>
      <c r="J2971" s="126"/>
      <c r="K2971" s="125"/>
    </row>
    <row r="2972" spans="1:11" customFormat="1" ht="16.5" x14ac:dyDescent="0.3">
      <c r="A2972" s="135"/>
      <c r="B2972" s="132"/>
      <c r="C2972" s="126"/>
      <c r="D2972" s="134"/>
      <c r="E2972" s="80"/>
      <c r="F2972" s="125"/>
      <c r="G2972" s="80">
        <f t="shared" si="31"/>
        <v>0</v>
      </c>
      <c r="H2972" s="133"/>
      <c r="I2972" s="80"/>
      <c r="J2972" s="126"/>
      <c r="K2972" s="125"/>
    </row>
    <row r="2973" spans="1:11" customFormat="1" ht="16.5" x14ac:dyDescent="0.3">
      <c r="A2973" s="135">
        <v>43403</v>
      </c>
      <c r="B2973" s="132" t="s">
        <v>2767</v>
      </c>
      <c r="C2973" s="126" t="s">
        <v>2768</v>
      </c>
      <c r="D2973" s="134" t="s">
        <v>2241</v>
      </c>
      <c r="E2973" s="80">
        <v>12</v>
      </c>
      <c r="F2973" s="125">
        <v>600000.5</v>
      </c>
      <c r="G2973" s="80">
        <f t="shared" si="31"/>
        <v>7200006</v>
      </c>
      <c r="H2973" s="133">
        <f>G2973</f>
        <v>7200006</v>
      </c>
      <c r="I2973" s="80" t="s">
        <v>314</v>
      </c>
      <c r="J2973" s="126"/>
      <c r="K2973" s="125"/>
    </row>
    <row r="2974" spans="1:11" customFormat="1" ht="16.5" x14ac:dyDescent="0.3">
      <c r="A2974" s="135"/>
      <c r="B2974" s="132"/>
      <c r="C2974" s="126"/>
      <c r="D2974" s="134"/>
      <c r="E2974" s="80"/>
      <c r="F2974" s="125"/>
      <c r="G2974" s="80">
        <f t="shared" si="31"/>
        <v>0</v>
      </c>
      <c r="H2974" s="133"/>
      <c r="I2974" s="80"/>
      <c r="J2974" s="126"/>
      <c r="K2974" s="125"/>
    </row>
    <row r="2975" spans="1:11" customFormat="1" ht="16.5" x14ac:dyDescent="0.3">
      <c r="A2975" s="135">
        <v>43403</v>
      </c>
      <c r="B2975" s="132" t="s">
        <v>2769</v>
      </c>
      <c r="C2975" s="126" t="s">
        <v>97</v>
      </c>
      <c r="D2975" s="134" t="s">
        <v>1094</v>
      </c>
      <c r="E2975" s="80">
        <v>1</v>
      </c>
      <c r="F2975" s="125">
        <v>215000.5</v>
      </c>
      <c r="G2975" s="80">
        <f t="shared" si="31"/>
        <v>215000.5</v>
      </c>
      <c r="H2975" s="133">
        <f>G2975</f>
        <v>215000.5</v>
      </c>
      <c r="I2975" s="80" t="s">
        <v>312</v>
      </c>
      <c r="J2975" s="126"/>
      <c r="K2975" s="125"/>
    </row>
    <row r="2976" spans="1:11" customFormat="1" ht="16.5" x14ac:dyDescent="0.3">
      <c r="A2976" s="135"/>
      <c r="B2976" s="132"/>
      <c r="C2976" s="126"/>
      <c r="D2976" s="134"/>
      <c r="E2976" s="80"/>
      <c r="F2976" s="125"/>
      <c r="G2976" s="80">
        <f t="shared" si="31"/>
        <v>0</v>
      </c>
      <c r="H2976" s="133"/>
      <c r="I2976" s="80"/>
      <c r="J2976" s="126"/>
      <c r="K2976" s="125"/>
    </row>
    <row r="2977" spans="1:11" customFormat="1" ht="16.5" x14ac:dyDescent="0.3">
      <c r="A2977" s="135">
        <v>43403</v>
      </c>
      <c r="B2977" s="132" t="s">
        <v>2770</v>
      </c>
      <c r="C2977" s="126" t="s">
        <v>2771</v>
      </c>
      <c r="D2977" s="134" t="s">
        <v>2772</v>
      </c>
      <c r="E2977" s="80">
        <v>1</v>
      </c>
      <c r="F2977" s="125">
        <v>243000.55</v>
      </c>
      <c r="G2977" s="80">
        <f t="shared" si="31"/>
        <v>243000.55</v>
      </c>
      <c r="H2977" s="133">
        <f>G2977</f>
        <v>243000.55</v>
      </c>
      <c r="I2977" s="80" t="s">
        <v>309</v>
      </c>
      <c r="J2977" s="126"/>
      <c r="K2977" s="125"/>
    </row>
    <row r="2978" spans="1:11" customFormat="1" ht="16.5" x14ac:dyDescent="0.3">
      <c r="A2978" s="135"/>
      <c r="B2978" s="132"/>
      <c r="C2978" s="126"/>
      <c r="D2978" s="134"/>
      <c r="E2978" s="80"/>
      <c r="F2978" s="125"/>
      <c r="G2978" s="80">
        <f t="shared" si="31"/>
        <v>0</v>
      </c>
      <c r="H2978" s="133"/>
      <c r="I2978" s="80"/>
      <c r="J2978" s="126"/>
      <c r="K2978" s="125"/>
    </row>
    <row r="2979" spans="1:11" customFormat="1" ht="16.5" x14ac:dyDescent="0.3">
      <c r="A2979" s="135">
        <v>43403</v>
      </c>
      <c r="B2979" s="132" t="s">
        <v>2773</v>
      </c>
      <c r="C2979" s="126" t="s">
        <v>2604</v>
      </c>
      <c r="D2979" s="134" t="s">
        <v>1549</v>
      </c>
      <c r="E2979" s="80">
        <v>2</v>
      </c>
      <c r="F2979" s="125">
        <v>165000</v>
      </c>
      <c r="G2979" s="80">
        <f t="shared" si="31"/>
        <v>330000</v>
      </c>
      <c r="H2979" s="133"/>
      <c r="I2979" s="80"/>
      <c r="J2979" s="126"/>
      <c r="K2979" s="125"/>
    </row>
    <row r="2980" spans="1:11" customFormat="1" ht="16.5" x14ac:dyDescent="0.3">
      <c r="A2980" s="135"/>
      <c r="B2980" s="132"/>
      <c r="C2980" s="126"/>
      <c r="D2980" s="134" t="s">
        <v>1072</v>
      </c>
      <c r="E2980" s="80">
        <v>6</v>
      </c>
      <c r="F2980" s="125">
        <v>165000</v>
      </c>
      <c r="G2980" s="80">
        <f t="shared" si="31"/>
        <v>990000</v>
      </c>
      <c r="H2980" s="133"/>
      <c r="I2980" s="80"/>
      <c r="J2980" s="126"/>
      <c r="K2980" s="125"/>
    </row>
    <row r="2981" spans="1:11" customFormat="1" ht="16.5" x14ac:dyDescent="0.3">
      <c r="A2981" s="135"/>
      <c r="B2981" s="132"/>
      <c r="C2981" s="126"/>
      <c r="D2981" s="134" t="s">
        <v>2482</v>
      </c>
      <c r="E2981" s="80">
        <v>2</v>
      </c>
      <c r="F2981" s="125">
        <v>215650.38</v>
      </c>
      <c r="G2981" s="80">
        <f t="shared" si="31"/>
        <v>431300.76</v>
      </c>
      <c r="H2981" s="133">
        <f>SUM(G2979:G2981)</f>
        <v>1751300.76</v>
      </c>
      <c r="I2981" s="80" t="s">
        <v>309</v>
      </c>
      <c r="J2981" s="126"/>
      <c r="K2981" s="125"/>
    </row>
    <row r="2982" spans="1:11" customFormat="1" ht="16.5" x14ac:dyDescent="0.3">
      <c r="A2982" s="135"/>
      <c r="B2982" s="132"/>
      <c r="C2982" s="126"/>
      <c r="D2982" s="134"/>
      <c r="E2982" s="80"/>
      <c r="F2982" s="125"/>
      <c r="G2982" s="80">
        <f t="shared" si="31"/>
        <v>0</v>
      </c>
      <c r="H2982" s="133"/>
      <c r="I2982" s="80"/>
      <c r="J2982" s="126"/>
      <c r="K2982" s="125"/>
    </row>
    <row r="2983" spans="1:11" customFormat="1" ht="16.5" x14ac:dyDescent="0.3">
      <c r="A2983" s="135">
        <v>43403</v>
      </c>
      <c r="B2983" s="132" t="s">
        <v>2774</v>
      </c>
      <c r="C2983" s="126" t="s">
        <v>57</v>
      </c>
      <c r="D2983" s="134" t="s">
        <v>31</v>
      </c>
      <c r="E2983" s="148">
        <v>2</v>
      </c>
      <c r="F2983" s="125">
        <v>529199.55000000005</v>
      </c>
      <c r="G2983" s="80">
        <f t="shared" si="31"/>
        <v>1058399.1000000001</v>
      </c>
      <c r="H2983" s="133">
        <f>G2983</f>
        <v>1058399.1000000001</v>
      </c>
      <c r="I2983" s="80" t="s">
        <v>309</v>
      </c>
      <c r="J2983" s="126"/>
      <c r="K2983" s="125"/>
    </row>
    <row r="2984" spans="1:11" customFormat="1" ht="16.5" x14ac:dyDescent="0.3">
      <c r="A2984" s="135"/>
      <c r="B2984" s="132"/>
      <c r="C2984" s="126"/>
      <c r="D2984" s="134"/>
      <c r="E2984" s="80"/>
      <c r="F2984" s="125"/>
      <c r="G2984" s="80">
        <f t="shared" si="31"/>
        <v>0</v>
      </c>
      <c r="H2984" s="133"/>
      <c r="I2984" s="80"/>
      <c r="J2984" s="126"/>
      <c r="K2984" s="125"/>
    </row>
    <row r="2985" spans="1:11" customFormat="1" ht="16.5" x14ac:dyDescent="0.3">
      <c r="A2985" s="135">
        <v>43403</v>
      </c>
      <c r="B2985" s="132" t="s">
        <v>2775</v>
      </c>
      <c r="C2985" s="126" t="s">
        <v>1893</v>
      </c>
      <c r="D2985" s="134" t="s">
        <v>887</v>
      </c>
      <c r="E2985" s="80">
        <v>12</v>
      </c>
      <c r="F2985" s="125">
        <v>230000.1</v>
      </c>
      <c r="G2985" s="80">
        <f t="shared" si="31"/>
        <v>2760001.2</v>
      </c>
      <c r="H2985" s="133">
        <f>G2985</f>
        <v>2760001.2</v>
      </c>
      <c r="I2985" s="80" t="s">
        <v>1756</v>
      </c>
      <c r="J2985" s="126"/>
      <c r="K2985" s="125"/>
    </row>
    <row r="2986" spans="1:11" customFormat="1" ht="16.5" x14ac:dyDescent="0.3">
      <c r="A2986" s="135"/>
      <c r="B2986" s="132"/>
      <c r="C2986" s="126"/>
      <c r="D2986" s="134"/>
      <c r="E2986" s="80"/>
      <c r="F2986" s="125"/>
      <c r="G2986" s="80">
        <f t="shared" si="31"/>
        <v>0</v>
      </c>
      <c r="H2986" s="133"/>
      <c r="I2986" s="80"/>
      <c r="J2986" s="126"/>
      <c r="K2986" s="125"/>
    </row>
    <row r="2987" spans="1:11" customFormat="1" ht="16.5" x14ac:dyDescent="0.3">
      <c r="A2987" s="135">
        <v>43404</v>
      </c>
      <c r="B2987" s="132" t="s">
        <v>2776</v>
      </c>
      <c r="C2987" s="126" t="s">
        <v>2768</v>
      </c>
      <c r="D2987" s="134" t="s">
        <v>28</v>
      </c>
      <c r="E2987" s="80">
        <v>6</v>
      </c>
      <c r="F2987" s="125">
        <v>605000</v>
      </c>
      <c r="G2987" s="80">
        <f t="shared" si="31"/>
        <v>3630000</v>
      </c>
      <c r="H2987" s="133">
        <f>G2987</f>
        <v>3630000</v>
      </c>
      <c r="I2987" s="80" t="s">
        <v>314</v>
      </c>
      <c r="J2987" s="126"/>
      <c r="K2987" s="125"/>
    </row>
    <row r="2988" spans="1:11" customFormat="1" ht="16.5" x14ac:dyDescent="0.3">
      <c r="A2988" s="135"/>
      <c r="B2988" s="132"/>
      <c r="C2988" s="126"/>
      <c r="D2988" s="134"/>
      <c r="E2988" s="80"/>
      <c r="F2988" s="125"/>
      <c r="G2988" s="80">
        <f t="shared" si="31"/>
        <v>0</v>
      </c>
      <c r="H2988" s="133"/>
      <c r="I2988" s="80"/>
      <c r="J2988" s="126"/>
      <c r="K2988" s="125"/>
    </row>
    <row r="2989" spans="1:11" customFormat="1" ht="16.5" x14ac:dyDescent="0.3">
      <c r="A2989" s="135">
        <v>43403</v>
      </c>
      <c r="B2989" s="132" t="s">
        <v>2777</v>
      </c>
      <c r="C2989" s="126" t="s">
        <v>2600</v>
      </c>
      <c r="D2989" s="134" t="s">
        <v>1635</v>
      </c>
      <c r="E2989" s="80">
        <v>12</v>
      </c>
      <c r="F2989" s="125">
        <v>148500</v>
      </c>
      <c r="G2989" s="80">
        <f t="shared" si="31"/>
        <v>1782000</v>
      </c>
      <c r="H2989" s="133">
        <f>G2989</f>
        <v>1782000</v>
      </c>
      <c r="I2989" s="80" t="s">
        <v>1756</v>
      </c>
      <c r="J2989" s="126"/>
      <c r="K2989" s="125"/>
    </row>
    <row r="2990" spans="1:11" customFormat="1" ht="16.5" x14ac:dyDescent="0.3">
      <c r="A2990" s="135"/>
      <c r="B2990" s="132"/>
      <c r="C2990" s="126"/>
      <c r="D2990" s="134"/>
      <c r="E2990" s="80"/>
      <c r="F2990" s="125"/>
      <c r="G2990" s="80">
        <f t="shared" si="31"/>
        <v>0</v>
      </c>
      <c r="H2990" s="133"/>
      <c r="I2990" s="80"/>
      <c r="J2990" s="126"/>
      <c r="K2990" s="125"/>
    </row>
    <row r="2991" spans="1:11" customFormat="1" ht="16.5" x14ac:dyDescent="0.3">
      <c r="A2991" s="135">
        <v>43403</v>
      </c>
      <c r="B2991" s="132" t="s">
        <v>2778</v>
      </c>
      <c r="C2991" s="126" t="s">
        <v>2779</v>
      </c>
      <c r="D2991" s="134" t="s">
        <v>1094</v>
      </c>
      <c r="E2991" s="80">
        <v>1</v>
      </c>
      <c r="F2991" s="125">
        <v>215000.5</v>
      </c>
      <c r="G2991" s="80">
        <f t="shared" si="31"/>
        <v>215000.5</v>
      </c>
      <c r="H2991" s="133">
        <f>G2991</f>
        <v>215000.5</v>
      </c>
      <c r="I2991" s="80" t="s">
        <v>2524</v>
      </c>
      <c r="J2991" s="126"/>
      <c r="K2991" s="125"/>
    </row>
    <row r="2992" spans="1:11" customFormat="1" ht="16.5" x14ac:dyDescent="0.3">
      <c r="A2992" s="135"/>
      <c r="B2992" s="132"/>
      <c r="C2992" s="126"/>
      <c r="D2992" s="134"/>
      <c r="E2992" s="80"/>
      <c r="F2992" s="125"/>
      <c r="G2992" s="80">
        <f t="shared" si="31"/>
        <v>0</v>
      </c>
      <c r="H2992" s="133"/>
      <c r="I2992" s="80"/>
      <c r="J2992" s="126"/>
      <c r="K2992" s="125"/>
    </row>
    <row r="2993" spans="1:11" customFormat="1" ht="16.5" x14ac:dyDescent="0.3">
      <c r="A2993" s="135">
        <v>43404</v>
      </c>
      <c r="B2993" s="132" t="s">
        <v>2780</v>
      </c>
      <c r="C2993" s="126" t="s">
        <v>2781</v>
      </c>
      <c r="D2993" s="134" t="s">
        <v>2782</v>
      </c>
      <c r="E2993" s="80">
        <v>6</v>
      </c>
      <c r="F2993" s="125">
        <v>232750</v>
      </c>
      <c r="G2993" s="80">
        <v>1396498</v>
      </c>
      <c r="H2993" s="133">
        <v>1396498</v>
      </c>
      <c r="I2993" s="80" t="s">
        <v>2781</v>
      </c>
      <c r="J2993" s="126"/>
      <c r="K2993" s="125"/>
    </row>
    <row r="2994" spans="1:11" customFormat="1" ht="16.5" x14ac:dyDescent="0.3">
      <c r="A2994" s="135"/>
      <c r="B2994" s="132"/>
      <c r="C2994" s="126"/>
      <c r="D2994" s="134"/>
      <c r="E2994" s="80"/>
      <c r="F2994" s="125"/>
      <c r="G2994" s="80" t="s">
        <v>2783</v>
      </c>
      <c r="H2994" s="133"/>
      <c r="I2994" s="80"/>
      <c r="J2994" s="126"/>
      <c r="K2994" s="125"/>
    </row>
    <row r="2995" spans="1:11" customFormat="1" ht="16.5" x14ac:dyDescent="0.3">
      <c r="A2995" s="135">
        <v>43404</v>
      </c>
      <c r="B2995" s="132" t="s">
        <v>2784</v>
      </c>
      <c r="C2995" s="126" t="s">
        <v>2785</v>
      </c>
      <c r="D2995" s="134" t="s">
        <v>2786</v>
      </c>
      <c r="E2995" s="80">
        <v>12</v>
      </c>
      <c r="F2995" s="125">
        <v>230000</v>
      </c>
      <c r="G2995" s="80">
        <v>2760001</v>
      </c>
      <c r="H2995" s="133"/>
      <c r="I2995" s="80"/>
      <c r="J2995" s="126"/>
      <c r="K2995" s="125"/>
    </row>
    <row r="2996" spans="1:11" customFormat="1" ht="16.5" x14ac:dyDescent="0.3">
      <c r="A2996" s="135"/>
      <c r="B2996" s="132"/>
      <c r="C2996" s="126"/>
      <c r="D2996" s="134" t="s">
        <v>2787</v>
      </c>
      <c r="E2996" s="80">
        <v>72</v>
      </c>
      <c r="F2996" s="125">
        <v>215001</v>
      </c>
      <c r="G2996" s="80">
        <v>15480036</v>
      </c>
      <c r="H2996" s="133">
        <v>18240037</v>
      </c>
      <c r="I2996" s="80" t="s">
        <v>2788</v>
      </c>
      <c r="J2996" s="126"/>
      <c r="K2996" s="125"/>
    </row>
    <row r="2997" spans="1:11" customFormat="1" ht="16.5" x14ac:dyDescent="0.3">
      <c r="A2997" s="135"/>
      <c r="B2997" s="132"/>
      <c r="C2997" s="126"/>
      <c r="D2997" s="134"/>
      <c r="E2997" s="80"/>
      <c r="F2997" s="125"/>
      <c r="G2997" s="80" t="s">
        <v>2783</v>
      </c>
      <c r="H2997" s="133"/>
      <c r="I2997" s="80"/>
      <c r="J2997" s="126"/>
      <c r="K2997" s="125"/>
    </row>
    <row r="2998" spans="1:11" customFormat="1" ht="16.5" x14ac:dyDescent="0.3">
      <c r="A2998" s="135">
        <v>43404</v>
      </c>
      <c r="B2998" s="132" t="s">
        <v>2789</v>
      </c>
      <c r="C2998" s="126" t="s">
        <v>2790</v>
      </c>
      <c r="D2998" s="134" t="s">
        <v>2791</v>
      </c>
      <c r="E2998" s="80">
        <v>2</v>
      </c>
      <c r="F2998" s="125">
        <v>165000</v>
      </c>
      <c r="G2998" s="80">
        <v>330000</v>
      </c>
      <c r="H2998" s="133">
        <v>330000</v>
      </c>
      <c r="I2998" s="80" t="s">
        <v>2781</v>
      </c>
      <c r="J2998" s="126"/>
      <c r="K2998" s="125"/>
    </row>
    <row r="2999" spans="1:11" customFormat="1" ht="16.5" x14ac:dyDescent="0.3">
      <c r="A2999" s="135"/>
      <c r="B2999" s="132"/>
      <c r="C2999" s="126"/>
      <c r="D2999" s="134"/>
      <c r="E2999" s="80"/>
      <c r="F2999" s="125"/>
      <c r="G2999" s="80" t="s">
        <v>2783</v>
      </c>
      <c r="H2999" s="133"/>
      <c r="I2999" s="80"/>
      <c r="J2999" s="126"/>
      <c r="K2999" s="125"/>
    </row>
    <row r="3000" spans="1:11" customFormat="1" ht="16.5" x14ac:dyDescent="0.3">
      <c r="A3000" s="135">
        <v>43404</v>
      </c>
      <c r="B3000" s="132" t="s">
        <v>2792</v>
      </c>
      <c r="C3000" s="126" t="s">
        <v>2793</v>
      </c>
      <c r="D3000" s="134" t="s">
        <v>2794</v>
      </c>
      <c r="E3000" s="80">
        <v>4</v>
      </c>
      <c r="F3000" s="125">
        <v>171001</v>
      </c>
      <c r="G3000" s="80">
        <v>684002</v>
      </c>
      <c r="H3000" s="133"/>
      <c r="I3000" s="80"/>
      <c r="J3000" s="126"/>
      <c r="K3000" s="125"/>
    </row>
    <row r="3001" spans="1:11" customFormat="1" ht="16.5" x14ac:dyDescent="0.3">
      <c r="A3001" s="135"/>
      <c r="B3001" s="132"/>
      <c r="C3001" s="126"/>
      <c r="D3001" s="134" t="s">
        <v>2795</v>
      </c>
      <c r="E3001" s="80">
        <v>2</v>
      </c>
      <c r="F3001" s="125">
        <v>171001</v>
      </c>
      <c r="G3001" s="80">
        <v>342001</v>
      </c>
      <c r="H3001" s="133">
        <v>1026003</v>
      </c>
      <c r="I3001" s="80" t="s">
        <v>2796</v>
      </c>
      <c r="J3001" s="126"/>
      <c r="K3001" s="125"/>
    </row>
    <row r="3002" spans="1:11" customFormat="1" ht="16.5" x14ac:dyDescent="0.3">
      <c r="A3002" s="135"/>
      <c r="B3002" s="132"/>
      <c r="C3002" s="126"/>
      <c r="D3002" s="134"/>
      <c r="E3002" s="80"/>
      <c r="F3002" s="125"/>
      <c r="G3002" s="80" t="s">
        <v>2783</v>
      </c>
      <c r="H3002" s="133"/>
      <c r="I3002" s="80"/>
      <c r="J3002" s="126"/>
      <c r="K3002" s="125"/>
    </row>
    <row r="3003" spans="1:11" customFormat="1" ht="16.5" x14ac:dyDescent="0.3">
      <c r="A3003" s="135">
        <v>43404</v>
      </c>
      <c r="B3003" s="132" t="s">
        <v>2797</v>
      </c>
      <c r="C3003" s="126" t="s">
        <v>2798</v>
      </c>
      <c r="D3003" s="134" t="s">
        <v>2799</v>
      </c>
      <c r="E3003" s="80">
        <v>1</v>
      </c>
      <c r="F3003" s="125">
        <v>540000</v>
      </c>
      <c r="G3003" s="80">
        <v>540000</v>
      </c>
      <c r="H3003" s="133"/>
      <c r="I3003" s="80"/>
      <c r="J3003" s="126"/>
      <c r="K3003" s="125"/>
    </row>
    <row r="3004" spans="1:11" customFormat="1" ht="16.5" x14ac:dyDescent="0.3">
      <c r="A3004" s="135"/>
      <c r="B3004" s="132"/>
      <c r="C3004" s="126"/>
      <c r="D3004" s="134" t="s">
        <v>2800</v>
      </c>
      <c r="E3004" s="80">
        <v>1</v>
      </c>
      <c r="F3004" s="125">
        <v>215001</v>
      </c>
      <c r="G3004" s="80">
        <v>215001</v>
      </c>
      <c r="H3004" s="133">
        <v>755001</v>
      </c>
      <c r="I3004" s="80" t="s">
        <v>2781</v>
      </c>
      <c r="J3004" s="126"/>
      <c r="K3004" s="125"/>
    </row>
    <row r="3005" spans="1:11" customFormat="1" ht="16.5" x14ac:dyDescent="0.3">
      <c r="A3005" s="135"/>
      <c r="B3005" s="132"/>
      <c r="C3005" s="126"/>
      <c r="D3005" s="134"/>
      <c r="E3005" s="80"/>
      <c r="F3005" s="125"/>
      <c r="G3005" s="80" t="s">
        <v>2783</v>
      </c>
      <c r="H3005" s="133"/>
      <c r="I3005" s="80"/>
      <c r="J3005" s="126"/>
      <c r="K3005" s="125"/>
    </row>
    <row r="3006" spans="1:11" customFormat="1" ht="16.5" x14ac:dyDescent="0.3">
      <c r="A3006" s="135">
        <v>43404</v>
      </c>
      <c r="B3006" s="132" t="s">
        <v>2801</v>
      </c>
      <c r="C3006" s="126" t="s">
        <v>2802</v>
      </c>
      <c r="D3006" s="134" t="s">
        <v>2795</v>
      </c>
      <c r="E3006" s="80">
        <v>2</v>
      </c>
      <c r="F3006" s="125">
        <v>171001</v>
      </c>
      <c r="G3006" s="80">
        <v>342001</v>
      </c>
      <c r="H3006" s="133">
        <v>342001</v>
      </c>
      <c r="I3006" s="80" t="s">
        <v>2803</v>
      </c>
      <c r="J3006" s="126"/>
      <c r="K3006" s="125"/>
    </row>
    <row r="3007" spans="1:11" customFormat="1" ht="16.5" x14ac:dyDescent="0.3">
      <c r="A3007" s="135"/>
      <c r="B3007" s="132"/>
      <c r="C3007" s="126"/>
      <c r="D3007" s="134"/>
      <c r="E3007" s="80"/>
      <c r="F3007" s="125"/>
      <c r="G3007" s="80" t="s">
        <v>2783</v>
      </c>
      <c r="H3007" s="133"/>
      <c r="I3007" s="80"/>
      <c r="J3007" s="126"/>
      <c r="K3007" s="125"/>
    </row>
    <row r="3008" spans="1:11" customFormat="1" ht="16.5" x14ac:dyDescent="0.3">
      <c r="A3008" s="135">
        <v>43404</v>
      </c>
      <c r="B3008" s="132" t="s">
        <v>2804</v>
      </c>
      <c r="C3008" s="126" t="s">
        <v>2805</v>
      </c>
      <c r="D3008" s="134" t="s">
        <v>2806</v>
      </c>
      <c r="E3008" s="80">
        <v>60</v>
      </c>
      <c r="F3008" s="125">
        <v>500000</v>
      </c>
      <c r="G3008" s="80">
        <v>29999970</v>
      </c>
      <c r="H3008" s="133">
        <v>29999970</v>
      </c>
      <c r="I3008" s="80" t="s">
        <v>2807</v>
      </c>
      <c r="J3008" s="126"/>
      <c r="K3008" s="125"/>
    </row>
    <row r="3009" spans="1:11" customFormat="1" ht="16.5" x14ac:dyDescent="0.3">
      <c r="A3009" s="135"/>
      <c r="B3009" s="132"/>
      <c r="C3009" s="126"/>
      <c r="D3009" s="134"/>
      <c r="E3009" s="80"/>
      <c r="F3009" s="125"/>
      <c r="G3009" s="80" t="s">
        <v>2783</v>
      </c>
      <c r="H3009" s="133"/>
      <c r="I3009" s="80"/>
      <c r="J3009" s="126"/>
      <c r="K3009" s="125"/>
    </row>
    <row r="3010" spans="1:11" customFormat="1" ht="16.5" x14ac:dyDescent="0.3">
      <c r="A3010" s="135">
        <v>43404</v>
      </c>
      <c r="B3010" s="132" t="s">
        <v>2808</v>
      </c>
      <c r="C3010" s="126" t="s">
        <v>2781</v>
      </c>
      <c r="D3010" s="134" t="s">
        <v>2809</v>
      </c>
      <c r="E3010" s="80">
        <v>3</v>
      </c>
      <c r="F3010" s="125">
        <v>215650</v>
      </c>
      <c r="G3010" s="80">
        <v>646951</v>
      </c>
      <c r="H3010" s="133">
        <v>646951</v>
      </c>
      <c r="I3010" s="80" t="s">
        <v>2781</v>
      </c>
      <c r="J3010" s="126"/>
      <c r="K3010" s="125"/>
    </row>
    <row r="3011" spans="1:11" customFormat="1" ht="16.5" x14ac:dyDescent="0.3">
      <c r="A3011" s="135"/>
      <c r="B3011" s="132"/>
      <c r="C3011" s="126"/>
      <c r="D3011" s="134"/>
      <c r="E3011" s="80"/>
      <c r="F3011" s="125"/>
      <c r="G3011" s="80" t="s">
        <v>2783</v>
      </c>
      <c r="H3011" s="133"/>
      <c r="I3011" s="80"/>
      <c r="J3011" s="126"/>
      <c r="K3011" s="125"/>
    </row>
    <row r="3012" spans="1:11" customFormat="1" ht="16.5" x14ac:dyDescent="0.3">
      <c r="A3012" s="135">
        <v>43404</v>
      </c>
      <c r="B3012" s="132" t="s">
        <v>2810</v>
      </c>
      <c r="C3012" s="126" t="s">
        <v>2811</v>
      </c>
      <c r="D3012" s="134" t="s">
        <v>2812</v>
      </c>
      <c r="E3012" s="80">
        <v>2</v>
      </c>
      <c r="F3012" s="125">
        <v>588000</v>
      </c>
      <c r="G3012" s="80">
        <v>1175999</v>
      </c>
      <c r="H3012" s="133">
        <v>1175999</v>
      </c>
      <c r="I3012" s="80" t="s">
        <v>2796</v>
      </c>
      <c r="J3012" s="126"/>
      <c r="K3012" s="125"/>
    </row>
    <row r="3013" spans="1:11" customFormat="1" ht="16.5" x14ac:dyDescent="0.3">
      <c r="A3013" s="135"/>
      <c r="B3013" s="132"/>
      <c r="C3013" s="126"/>
      <c r="D3013" s="134"/>
      <c r="E3013" s="80"/>
      <c r="F3013" s="125"/>
      <c r="G3013" s="80" t="s">
        <v>2783</v>
      </c>
      <c r="H3013" s="133"/>
      <c r="I3013" s="80"/>
      <c r="J3013" s="126"/>
      <c r="K3013" s="125"/>
    </row>
    <row r="3014" spans="1:11" customFormat="1" ht="16.5" x14ac:dyDescent="0.3">
      <c r="A3014" s="135">
        <v>43404</v>
      </c>
      <c r="B3014" s="132" t="s">
        <v>2813</v>
      </c>
      <c r="C3014" s="126" t="s">
        <v>2814</v>
      </c>
      <c r="D3014" s="134" t="s">
        <v>2815</v>
      </c>
      <c r="E3014" s="80">
        <v>1</v>
      </c>
      <c r="F3014" s="125">
        <v>234000</v>
      </c>
      <c r="G3014" s="80">
        <v>234000</v>
      </c>
      <c r="H3014" s="133">
        <v>234000</v>
      </c>
      <c r="I3014" s="80" t="s">
        <v>2524</v>
      </c>
      <c r="J3014" s="126"/>
      <c r="K3014" s="125"/>
    </row>
    <row r="3015" spans="1:11" customFormat="1" ht="16.5" x14ac:dyDescent="0.3">
      <c r="A3015" s="135"/>
      <c r="B3015" s="132"/>
      <c r="C3015" s="126"/>
      <c r="D3015" s="134"/>
      <c r="E3015" s="80"/>
      <c r="F3015" s="125"/>
      <c r="G3015" s="80">
        <f t="shared" si="31"/>
        <v>0</v>
      </c>
      <c r="H3015" s="133"/>
      <c r="I3015" s="80"/>
      <c r="J3015" s="126"/>
      <c r="K3015" s="125"/>
    </row>
    <row r="3016" spans="1:11" customFormat="1" ht="16.5" x14ac:dyDescent="0.3">
      <c r="A3016" s="77">
        <v>43405</v>
      </c>
      <c r="B3016" s="78" t="s">
        <v>2816</v>
      </c>
      <c r="C3016" s="79" t="s">
        <v>253</v>
      </c>
      <c r="D3016" s="127" t="s">
        <v>109</v>
      </c>
      <c r="E3016" s="126">
        <v>4</v>
      </c>
      <c r="F3016" s="80">
        <v>230000.1</v>
      </c>
      <c r="G3016" s="80">
        <f t="shared" ref="G3016:G3075" si="32">E3016*F3016</f>
        <v>920000.4</v>
      </c>
      <c r="H3016" s="80">
        <f>G3016</f>
        <v>920000.4</v>
      </c>
      <c r="I3016" s="162" t="s">
        <v>315</v>
      </c>
      <c r="J3016" s="81"/>
      <c r="K3016" s="82"/>
    </row>
    <row r="3017" spans="1:11" customFormat="1" ht="16.5" x14ac:dyDescent="0.3">
      <c r="A3017" s="77"/>
      <c r="B3017" s="142"/>
      <c r="C3017" s="79"/>
      <c r="D3017" s="127"/>
      <c r="E3017" s="126"/>
      <c r="F3017" s="143"/>
      <c r="G3017" s="80">
        <f t="shared" si="32"/>
        <v>0</v>
      </c>
      <c r="H3017" s="133"/>
      <c r="I3017" s="162"/>
      <c r="J3017" s="81"/>
      <c r="K3017" s="144"/>
    </row>
    <row r="3018" spans="1:11" customFormat="1" ht="16.5" x14ac:dyDescent="0.3">
      <c r="A3018" s="77">
        <v>43405</v>
      </c>
      <c r="B3018" s="142" t="s">
        <v>2817</v>
      </c>
      <c r="C3018" s="79" t="s">
        <v>38</v>
      </c>
      <c r="D3018" s="127" t="s">
        <v>1094</v>
      </c>
      <c r="E3018" s="126">
        <v>24</v>
      </c>
      <c r="F3018" s="143">
        <v>215000.5</v>
      </c>
      <c r="G3018" s="80">
        <f t="shared" si="32"/>
        <v>5160012</v>
      </c>
      <c r="H3018" s="133">
        <f>G3018</f>
        <v>5160012</v>
      </c>
      <c r="I3018" s="162" t="s">
        <v>310</v>
      </c>
      <c r="J3018" s="81"/>
      <c r="K3018" s="144"/>
    </row>
    <row r="3019" spans="1:11" customFormat="1" ht="16.5" x14ac:dyDescent="0.3">
      <c r="A3019" s="77"/>
      <c r="B3019" s="142"/>
      <c r="C3019" s="79"/>
      <c r="D3019" s="127"/>
      <c r="E3019" s="126"/>
      <c r="F3019" s="143"/>
      <c r="G3019" s="80">
        <f t="shared" si="32"/>
        <v>0</v>
      </c>
      <c r="H3019" s="133"/>
      <c r="I3019" s="162"/>
      <c r="J3019" s="81"/>
      <c r="K3019" s="144"/>
    </row>
    <row r="3020" spans="1:11" customFormat="1" ht="16.5" x14ac:dyDescent="0.3">
      <c r="A3020" s="77">
        <v>43405</v>
      </c>
      <c r="B3020" s="142" t="s">
        <v>2818</v>
      </c>
      <c r="C3020" s="79" t="s">
        <v>1809</v>
      </c>
      <c r="D3020" s="127" t="s">
        <v>109</v>
      </c>
      <c r="E3020" s="126">
        <v>4</v>
      </c>
      <c r="F3020" s="143">
        <v>230000.1</v>
      </c>
      <c r="G3020" s="80">
        <f t="shared" si="32"/>
        <v>920000.4</v>
      </c>
      <c r="H3020" s="133">
        <f>G3020</f>
        <v>920000.4</v>
      </c>
      <c r="I3020" s="162" t="s">
        <v>309</v>
      </c>
      <c r="J3020" s="81"/>
      <c r="K3020" s="144"/>
    </row>
    <row r="3021" spans="1:11" customFormat="1" ht="16.5" x14ac:dyDescent="0.3">
      <c r="A3021" s="77"/>
      <c r="B3021" s="142"/>
      <c r="C3021" s="79"/>
      <c r="D3021" s="127"/>
      <c r="E3021" s="126"/>
      <c r="F3021" s="143"/>
      <c r="G3021" s="80">
        <f t="shared" si="32"/>
        <v>0</v>
      </c>
      <c r="H3021" s="133"/>
      <c r="I3021" s="162"/>
      <c r="J3021" s="81"/>
      <c r="K3021" s="144"/>
    </row>
    <row r="3022" spans="1:11" customFormat="1" ht="16.5" x14ac:dyDescent="0.3">
      <c r="A3022" s="77">
        <v>43405</v>
      </c>
      <c r="B3022" s="142" t="s">
        <v>2819</v>
      </c>
      <c r="C3022" s="79" t="s">
        <v>1077</v>
      </c>
      <c r="D3022" s="127" t="s">
        <v>19</v>
      </c>
      <c r="E3022" s="126">
        <v>2</v>
      </c>
      <c r="F3022" s="143">
        <v>514800</v>
      </c>
      <c r="G3022" s="80">
        <f t="shared" si="32"/>
        <v>1029600</v>
      </c>
      <c r="H3022" s="133">
        <f>G3022</f>
        <v>1029600</v>
      </c>
      <c r="I3022" s="162" t="s">
        <v>1756</v>
      </c>
      <c r="J3022" s="81"/>
      <c r="K3022" s="144"/>
    </row>
    <row r="3023" spans="1:11" customFormat="1" ht="16.5" x14ac:dyDescent="0.3">
      <c r="A3023" s="77"/>
      <c r="B3023" s="142"/>
      <c r="C3023" s="79"/>
      <c r="D3023" s="127"/>
      <c r="E3023" s="126"/>
      <c r="F3023" s="143"/>
      <c r="G3023" s="80">
        <f t="shared" si="32"/>
        <v>0</v>
      </c>
      <c r="H3023" s="133"/>
      <c r="I3023" s="162"/>
      <c r="J3023" s="81"/>
      <c r="K3023" s="144"/>
    </row>
    <row r="3024" spans="1:11" customFormat="1" ht="16.5" x14ac:dyDescent="0.3">
      <c r="A3024" s="77">
        <v>43405</v>
      </c>
      <c r="B3024" s="142" t="s">
        <v>2820</v>
      </c>
      <c r="C3024" s="79" t="s">
        <v>309</v>
      </c>
      <c r="D3024" s="127" t="s">
        <v>815</v>
      </c>
      <c r="E3024" s="126">
        <v>1</v>
      </c>
      <c r="F3024" s="143">
        <v>198000</v>
      </c>
      <c r="G3024" s="80">
        <f t="shared" si="32"/>
        <v>198000</v>
      </c>
      <c r="H3024" s="133"/>
      <c r="I3024" s="162"/>
      <c r="J3024" s="81"/>
      <c r="K3024" s="144"/>
    </row>
    <row r="3025" spans="1:11" customFormat="1" ht="16.5" x14ac:dyDescent="0.3">
      <c r="A3025" s="77"/>
      <c r="B3025" s="142"/>
      <c r="C3025" s="79"/>
      <c r="D3025" s="127" t="s">
        <v>816</v>
      </c>
      <c r="E3025" s="126">
        <v>1</v>
      </c>
      <c r="F3025" s="143">
        <v>198000</v>
      </c>
      <c r="G3025" s="80">
        <f t="shared" si="32"/>
        <v>198000</v>
      </c>
      <c r="H3025" s="133">
        <f>SUM(G3024:G3025)</f>
        <v>396000</v>
      </c>
      <c r="I3025" s="162" t="s">
        <v>309</v>
      </c>
      <c r="J3025" s="81"/>
      <c r="K3025" s="144"/>
    </row>
    <row r="3026" spans="1:11" customFormat="1" ht="16.5" x14ac:dyDescent="0.3">
      <c r="A3026" s="77"/>
      <c r="B3026" s="142"/>
      <c r="C3026" s="79"/>
      <c r="D3026" s="127"/>
      <c r="E3026" s="126"/>
      <c r="F3026" s="143"/>
      <c r="G3026" s="80">
        <f t="shared" si="32"/>
        <v>0</v>
      </c>
      <c r="H3026" s="133"/>
      <c r="I3026" s="162"/>
      <c r="J3026" s="81"/>
      <c r="K3026" s="144"/>
    </row>
    <row r="3027" spans="1:11" customFormat="1" ht="16.5" x14ac:dyDescent="0.3">
      <c r="A3027" s="77">
        <v>43405</v>
      </c>
      <c r="B3027" s="142" t="s">
        <v>2821</v>
      </c>
      <c r="C3027" s="79" t="s">
        <v>2129</v>
      </c>
      <c r="D3027" s="127" t="s">
        <v>1094</v>
      </c>
      <c r="E3027" s="126">
        <v>2</v>
      </c>
      <c r="F3027" s="143">
        <v>215000.5</v>
      </c>
      <c r="G3027" s="80">
        <f t="shared" si="32"/>
        <v>430001</v>
      </c>
      <c r="H3027" s="133">
        <f>G3027</f>
        <v>430001</v>
      </c>
      <c r="I3027" s="162" t="s">
        <v>309</v>
      </c>
      <c r="J3027" s="81"/>
      <c r="K3027" s="144"/>
    </row>
    <row r="3028" spans="1:11" customFormat="1" ht="16.5" x14ac:dyDescent="0.3">
      <c r="A3028" s="77"/>
      <c r="B3028" s="142"/>
      <c r="C3028" s="79"/>
      <c r="D3028" s="127"/>
      <c r="E3028" s="126"/>
      <c r="F3028" s="143"/>
      <c r="G3028" s="80">
        <f t="shared" si="32"/>
        <v>0</v>
      </c>
      <c r="H3028" s="133"/>
      <c r="I3028" s="162"/>
      <c r="J3028" s="81"/>
      <c r="K3028" s="144"/>
    </row>
    <row r="3029" spans="1:11" customFormat="1" ht="16.5" x14ac:dyDescent="0.3">
      <c r="A3029" s="77">
        <v>43405</v>
      </c>
      <c r="B3029" s="142" t="s">
        <v>2822</v>
      </c>
      <c r="C3029" s="79" t="s">
        <v>1473</v>
      </c>
      <c r="D3029" s="127" t="s">
        <v>1094</v>
      </c>
      <c r="E3029" s="126">
        <v>2</v>
      </c>
      <c r="F3029" s="143">
        <v>215000.5</v>
      </c>
      <c r="G3029" s="80">
        <f t="shared" si="32"/>
        <v>430001</v>
      </c>
      <c r="H3029" s="133">
        <f>G3029</f>
        <v>430001</v>
      </c>
      <c r="I3029" s="162" t="s">
        <v>315</v>
      </c>
      <c r="J3029" s="81"/>
      <c r="K3029" s="144"/>
    </row>
    <row r="3030" spans="1:11" customFormat="1" ht="16.5" x14ac:dyDescent="0.3">
      <c r="A3030" s="77"/>
      <c r="B3030" s="142"/>
      <c r="C3030" s="79"/>
      <c r="D3030" s="127"/>
      <c r="E3030" s="126"/>
      <c r="F3030" s="143"/>
      <c r="G3030" s="80">
        <f t="shared" si="32"/>
        <v>0</v>
      </c>
      <c r="H3030" s="133"/>
      <c r="I3030" s="162"/>
      <c r="J3030" s="81"/>
      <c r="K3030" s="144"/>
    </row>
    <row r="3031" spans="1:11" customFormat="1" ht="16.5" x14ac:dyDescent="0.3">
      <c r="A3031" s="77">
        <v>43405</v>
      </c>
      <c r="B3031" s="142" t="s">
        <v>2823</v>
      </c>
      <c r="C3031" s="79" t="s">
        <v>12</v>
      </c>
      <c r="D3031" s="127" t="s">
        <v>31</v>
      </c>
      <c r="E3031" s="126">
        <v>6</v>
      </c>
      <c r="F3031" s="143">
        <v>529199.55000000005</v>
      </c>
      <c r="G3031" s="80">
        <f t="shared" si="32"/>
        <v>3175197.3000000003</v>
      </c>
      <c r="H3031" s="133">
        <f>G3031</f>
        <v>3175197.3000000003</v>
      </c>
      <c r="I3031" s="162" t="s">
        <v>309</v>
      </c>
      <c r="J3031" s="81"/>
      <c r="K3031" s="144"/>
    </row>
    <row r="3032" spans="1:11" customFormat="1" ht="16.5" x14ac:dyDescent="0.3">
      <c r="A3032" s="77"/>
      <c r="B3032" s="142"/>
      <c r="C3032" s="79"/>
      <c r="D3032" s="127"/>
      <c r="E3032" s="126"/>
      <c r="F3032" s="143"/>
      <c r="G3032" s="80">
        <f t="shared" si="32"/>
        <v>0</v>
      </c>
      <c r="H3032" s="133"/>
      <c r="I3032" s="162"/>
      <c r="J3032" s="81"/>
      <c r="K3032" s="144"/>
    </row>
    <row r="3033" spans="1:11" customFormat="1" ht="16.5" x14ac:dyDescent="0.3">
      <c r="A3033" s="77">
        <v>43405</v>
      </c>
      <c r="B3033" s="142" t="s">
        <v>2824</v>
      </c>
      <c r="C3033" s="79" t="s">
        <v>786</v>
      </c>
      <c r="D3033" s="127" t="s">
        <v>1325</v>
      </c>
      <c r="E3033" s="126">
        <v>6</v>
      </c>
      <c r="F3033" s="143">
        <v>603900</v>
      </c>
      <c r="G3033" s="80">
        <f t="shared" si="32"/>
        <v>3623400</v>
      </c>
      <c r="H3033" s="133">
        <f>G3033</f>
        <v>3623400</v>
      </c>
      <c r="I3033" s="162" t="s">
        <v>309</v>
      </c>
      <c r="J3033" s="81"/>
      <c r="K3033" s="144"/>
    </row>
    <row r="3034" spans="1:11" customFormat="1" ht="16.5" x14ac:dyDescent="0.3">
      <c r="A3034" s="77"/>
      <c r="B3034" s="142"/>
      <c r="C3034" s="79"/>
      <c r="D3034" s="127"/>
      <c r="E3034" s="126"/>
      <c r="F3034" s="143"/>
      <c r="G3034" s="80">
        <f t="shared" si="32"/>
        <v>0</v>
      </c>
      <c r="H3034" s="133"/>
      <c r="I3034" s="162"/>
      <c r="J3034" s="81"/>
      <c r="K3034" s="144"/>
    </row>
    <row r="3035" spans="1:11" customFormat="1" ht="16.5" x14ac:dyDescent="0.3">
      <c r="A3035" s="77">
        <v>43405</v>
      </c>
      <c r="B3035" s="142" t="s">
        <v>2825</v>
      </c>
      <c r="C3035" s="79" t="s">
        <v>559</v>
      </c>
      <c r="D3035" s="127" t="s">
        <v>19</v>
      </c>
      <c r="E3035" s="126">
        <v>2</v>
      </c>
      <c r="F3035" s="143">
        <v>543400</v>
      </c>
      <c r="G3035" s="80">
        <f t="shared" si="32"/>
        <v>1086800</v>
      </c>
      <c r="H3035" s="133">
        <f>G3035</f>
        <v>1086800</v>
      </c>
      <c r="I3035" s="162" t="s">
        <v>2524</v>
      </c>
      <c r="J3035" s="81"/>
      <c r="K3035" s="144"/>
    </row>
    <row r="3036" spans="1:11" customFormat="1" ht="16.5" x14ac:dyDescent="0.3">
      <c r="A3036" s="77"/>
      <c r="B3036" s="142"/>
      <c r="C3036" s="79"/>
      <c r="D3036" s="127"/>
      <c r="E3036" s="126"/>
      <c r="F3036" s="143"/>
      <c r="G3036" s="80">
        <f t="shared" si="32"/>
        <v>0</v>
      </c>
      <c r="H3036" s="133"/>
      <c r="I3036" s="162"/>
      <c r="J3036" s="81"/>
      <c r="K3036" s="144"/>
    </row>
    <row r="3037" spans="1:11" customFormat="1" ht="16.5" x14ac:dyDescent="0.3">
      <c r="A3037" s="77">
        <v>43405</v>
      </c>
      <c r="B3037" s="142" t="s">
        <v>2826</v>
      </c>
      <c r="C3037" s="79" t="s">
        <v>499</v>
      </c>
      <c r="D3037" s="127" t="s">
        <v>1094</v>
      </c>
      <c r="E3037" s="126">
        <v>2</v>
      </c>
      <c r="F3037" s="143">
        <v>215000.5</v>
      </c>
      <c r="G3037" s="80">
        <f t="shared" si="32"/>
        <v>430001</v>
      </c>
      <c r="H3037" s="133">
        <f>G3037</f>
        <v>430001</v>
      </c>
      <c r="I3037" s="162" t="s">
        <v>309</v>
      </c>
      <c r="J3037" s="81"/>
      <c r="K3037" s="144"/>
    </row>
    <row r="3038" spans="1:11" customFormat="1" ht="16.5" x14ac:dyDescent="0.3">
      <c r="A3038" s="77"/>
      <c r="B3038" s="142"/>
      <c r="C3038" s="79"/>
      <c r="D3038" s="127"/>
      <c r="E3038" s="126"/>
      <c r="F3038" s="143"/>
      <c r="G3038" s="80">
        <f t="shared" si="32"/>
        <v>0</v>
      </c>
      <c r="H3038" s="133"/>
      <c r="I3038" s="162"/>
      <c r="J3038" s="81"/>
      <c r="K3038" s="144"/>
    </row>
    <row r="3039" spans="1:11" customFormat="1" ht="16.5" x14ac:dyDescent="0.3">
      <c r="A3039" s="77">
        <v>43405</v>
      </c>
      <c r="B3039" s="142" t="s">
        <v>2827</v>
      </c>
      <c r="C3039" s="79" t="s">
        <v>989</v>
      </c>
      <c r="D3039" s="127" t="s">
        <v>990</v>
      </c>
      <c r="E3039" s="126">
        <v>12</v>
      </c>
      <c r="F3039" s="143">
        <v>33249.81</v>
      </c>
      <c r="G3039" s="80">
        <f t="shared" si="32"/>
        <v>398997.72</v>
      </c>
      <c r="H3039" s="133"/>
      <c r="I3039" s="162"/>
      <c r="J3039" s="81"/>
      <c r="K3039" s="144"/>
    </row>
    <row r="3040" spans="1:11" customFormat="1" ht="16.5" x14ac:dyDescent="0.3">
      <c r="A3040" s="77"/>
      <c r="B3040" s="142"/>
      <c r="C3040" s="79"/>
      <c r="D3040" s="127" t="s">
        <v>969</v>
      </c>
      <c r="E3040" s="126">
        <v>1</v>
      </c>
      <c r="F3040" s="143">
        <v>30400.095000000001</v>
      </c>
      <c r="G3040" s="80">
        <f t="shared" si="32"/>
        <v>30400.095000000001</v>
      </c>
      <c r="H3040" s="133"/>
      <c r="I3040" s="162"/>
      <c r="J3040" s="81"/>
      <c r="K3040" s="144"/>
    </row>
    <row r="3041" spans="1:11" customFormat="1" ht="16.5" x14ac:dyDescent="0.3">
      <c r="A3041" s="77"/>
      <c r="B3041" s="142"/>
      <c r="C3041" s="79"/>
      <c r="D3041" s="127" t="s">
        <v>982</v>
      </c>
      <c r="E3041" s="126">
        <v>12</v>
      </c>
      <c r="F3041" s="143">
        <v>33249.75</v>
      </c>
      <c r="G3041" s="80">
        <f t="shared" si="32"/>
        <v>398997</v>
      </c>
      <c r="H3041" s="133">
        <f>SUM(G3039:G3041)</f>
        <v>828394.81499999994</v>
      </c>
      <c r="I3041" s="162" t="s">
        <v>1215</v>
      </c>
      <c r="J3041" s="81"/>
      <c r="K3041" s="144"/>
    </row>
    <row r="3042" spans="1:11" customFormat="1" ht="16.5" x14ac:dyDescent="0.3">
      <c r="A3042" s="77"/>
      <c r="B3042" s="142"/>
      <c r="C3042" s="79"/>
      <c r="D3042" s="127"/>
      <c r="E3042" s="126"/>
      <c r="F3042" s="143"/>
      <c r="G3042" s="80">
        <f t="shared" si="32"/>
        <v>0</v>
      </c>
      <c r="H3042" s="133"/>
      <c r="I3042" s="162"/>
      <c r="J3042" s="81"/>
      <c r="K3042" s="144"/>
    </row>
    <row r="3043" spans="1:11" customFormat="1" ht="16.5" x14ac:dyDescent="0.3">
      <c r="A3043" s="77">
        <v>43405</v>
      </c>
      <c r="B3043" s="142" t="s">
        <v>2828</v>
      </c>
      <c r="C3043" s="79" t="s">
        <v>390</v>
      </c>
      <c r="D3043" s="127" t="s">
        <v>2653</v>
      </c>
      <c r="E3043" s="126">
        <v>6</v>
      </c>
      <c r="F3043" s="143">
        <v>243000.45</v>
      </c>
      <c r="G3043" s="80">
        <f t="shared" si="32"/>
        <v>1458002.7000000002</v>
      </c>
      <c r="H3043" s="133">
        <f>G3043</f>
        <v>1458002.7000000002</v>
      </c>
      <c r="I3043" s="162" t="s">
        <v>309</v>
      </c>
      <c r="J3043" s="81"/>
      <c r="K3043" s="144"/>
    </row>
    <row r="3044" spans="1:11" customFormat="1" ht="16.5" x14ac:dyDescent="0.3">
      <c r="A3044" s="77"/>
      <c r="B3044" s="142"/>
      <c r="C3044" s="79"/>
      <c r="D3044" s="127"/>
      <c r="E3044" s="126"/>
      <c r="F3044" s="143"/>
      <c r="G3044" s="80">
        <f t="shared" si="32"/>
        <v>0</v>
      </c>
      <c r="H3044" s="133"/>
      <c r="I3044" s="162"/>
      <c r="J3044" s="81"/>
      <c r="K3044" s="144"/>
    </row>
    <row r="3045" spans="1:11" customFormat="1" ht="16.5" x14ac:dyDescent="0.3">
      <c r="A3045" s="77">
        <v>43405</v>
      </c>
      <c r="B3045" s="142" t="s">
        <v>2829</v>
      </c>
      <c r="C3045" s="79" t="s">
        <v>1856</v>
      </c>
      <c r="D3045" s="127" t="s">
        <v>2830</v>
      </c>
      <c r="E3045" s="126">
        <v>12</v>
      </c>
      <c r="F3045" s="143">
        <v>243000.5</v>
      </c>
      <c r="G3045" s="80">
        <f t="shared" si="32"/>
        <v>2916006</v>
      </c>
      <c r="H3045" s="133">
        <f>G3045</f>
        <v>2916006</v>
      </c>
      <c r="I3045" s="162" t="s">
        <v>309</v>
      </c>
      <c r="J3045" s="81"/>
      <c r="K3045" s="144"/>
    </row>
    <row r="3046" spans="1:11" customFormat="1" ht="16.5" x14ac:dyDescent="0.3">
      <c r="A3046" s="77"/>
      <c r="B3046" s="142"/>
      <c r="C3046" s="79"/>
      <c r="D3046" s="127"/>
      <c r="E3046" s="126"/>
      <c r="F3046" s="143"/>
      <c r="G3046" s="80">
        <f t="shared" si="32"/>
        <v>0</v>
      </c>
      <c r="H3046" s="133"/>
      <c r="I3046" s="162"/>
      <c r="J3046" s="81"/>
      <c r="K3046" s="144"/>
    </row>
    <row r="3047" spans="1:11" customFormat="1" ht="16.5" x14ac:dyDescent="0.3">
      <c r="A3047" s="77">
        <v>43406</v>
      </c>
      <c r="B3047" s="142" t="s">
        <v>2831</v>
      </c>
      <c r="C3047" s="79" t="s">
        <v>42</v>
      </c>
      <c r="D3047" s="127" t="s">
        <v>1771</v>
      </c>
      <c r="E3047" s="126">
        <v>1</v>
      </c>
      <c r="F3047" s="143">
        <v>251749.905</v>
      </c>
      <c r="G3047" s="80">
        <f t="shared" si="32"/>
        <v>251749.905</v>
      </c>
      <c r="H3047" s="133"/>
      <c r="I3047" s="162"/>
      <c r="J3047" s="81"/>
      <c r="K3047" s="144"/>
    </row>
    <row r="3048" spans="1:11" customFormat="1" ht="16.5" x14ac:dyDescent="0.3">
      <c r="A3048" s="77"/>
      <c r="B3048" s="142"/>
      <c r="C3048" s="79"/>
      <c r="D3048" s="127" t="s">
        <v>2832</v>
      </c>
      <c r="E3048" s="126">
        <v>1</v>
      </c>
      <c r="F3048" s="143">
        <v>260300.095</v>
      </c>
      <c r="G3048" s="80">
        <f t="shared" si="32"/>
        <v>260300.095</v>
      </c>
      <c r="H3048" s="133"/>
      <c r="I3048" s="162"/>
      <c r="J3048" s="81"/>
      <c r="K3048" s="144"/>
    </row>
    <row r="3049" spans="1:11" customFormat="1" ht="16.5" x14ac:dyDescent="0.3">
      <c r="A3049" s="77"/>
      <c r="B3049" s="142"/>
      <c r="C3049" s="79"/>
      <c r="D3049" s="127" t="s">
        <v>2833</v>
      </c>
      <c r="E3049" s="126">
        <v>1</v>
      </c>
      <c r="F3049" s="143">
        <v>308750.47499999998</v>
      </c>
      <c r="G3049" s="80">
        <f t="shared" si="32"/>
        <v>308750.47499999998</v>
      </c>
      <c r="H3049" s="133"/>
      <c r="I3049" s="162"/>
      <c r="J3049" s="81"/>
      <c r="K3049" s="144"/>
    </row>
    <row r="3050" spans="1:11" customFormat="1" ht="16.5" x14ac:dyDescent="0.3">
      <c r="A3050" s="77"/>
      <c r="B3050" s="142"/>
      <c r="C3050" s="79"/>
      <c r="D3050" s="127" t="s">
        <v>2677</v>
      </c>
      <c r="E3050" s="126">
        <v>1</v>
      </c>
      <c r="F3050" s="143">
        <v>283099.90500000003</v>
      </c>
      <c r="G3050" s="80">
        <f t="shared" si="32"/>
        <v>283099.90500000003</v>
      </c>
      <c r="H3050" s="133"/>
      <c r="I3050" s="162"/>
      <c r="J3050" s="81"/>
      <c r="K3050" s="144"/>
    </row>
    <row r="3051" spans="1:11" customFormat="1" ht="16.5" x14ac:dyDescent="0.3">
      <c r="A3051" s="77"/>
      <c r="B3051" s="142"/>
      <c r="C3051" s="79"/>
      <c r="D3051" s="127" t="s">
        <v>1775</v>
      </c>
      <c r="E3051" s="126">
        <v>1</v>
      </c>
      <c r="F3051" s="143">
        <v>232749.72500000001</v>
      </c>
      <c r="G3051" s="80">
        <f t="shared" si="32"/>
        <v>232749.72500000001</v>
      </c>
      <c r="H3051" s="133"/>
      <c r="I3051" s="162"/>
      <c r="J3051" s="81"/>
      <c r="K3051" s="144"/>
    </row>
    <row r="3052" spans="1:11" customFormat="1" ht="16.5" x14ac:dyDescent="0.3">
      <c r="A3052" s="77"/>
      <c r="B3052" s="142"/>
      <c r="C3052" s="79"/>
      <c r="D3052" s="127" t="s">
        <v>2834</v>
      </c>
      <c r="E3052" s="126">
        <v>1</v>
      </c>
      <c r="F3052" s="143">
        <v>350550.48</v>
      </c>
      <c r="G3052" s="80">
        <f t="shared" si="32"/>
        <v>350550.48</v>
      </c>
      <c r="H3052" s="133"/>
      <c r="I3052" s="162"/>
      <c r="J3052" s="81"/>
      <c r="K3052" s="144"/>
    </row>
    <row r="3053" spans="1:11" customFormat="1" ht="16.5" x14ac:dyDescent="0.3">
      <c r="A3053" s="77"/>
      <c r="B3053" s="142"/>
      <c r="C3053" s="79"/>
      <c r="D3053" s="127" t="s">
        <v>2835</v>
      </c>
      <c r="E3053" s="126">
        <v>1</v>
      </c>
      <c r="F3053" s="143">
        <v>283099.92</v>
      </c>
      <c r="G3053" s="80">
        <f t="shared" si="32"/>
        <v>283099.92</v>
      </c>
      <c r="H3053" s="133">
        <f>SUM(G3047:G3053)</f>
        <v>1970300.5049999999</v>
      </c>
      <c r="I3053" s="162" t="s">
        <v>1756</v>
      </c>
      <c r="J3053" s="81"/>
      <c r="K3053" s="144"/>
    </row>
    <row r="3054" spans="1:11" customFormat="1" ht="16.5" x14ac:dyDescent="0.3">
      <c r="A3054" s="77"/>
      <c r="B3054" s="142"/>
      <c r="C3054" s="79"/>
      <c r="D3054" s="127"/>
      <c r="E3054" s="126"/>
      <c r="F3054" s="143"/>
      <c r="G3054" s="80">
        <f t="shared" si="32"/>
        <v>0</v>
      </c>
      <c r="H3054" s="133"/>
      <c r="I3054" s="162"/>
      <c r="J3054" s="81"/>
      <c r="K3054" s="144"/>
    </row>
    <row r="3055" spans="1:11" customFormat="1" ht="16.5" x14ac:dyDescent="0.3">
      <c r="A3055" s="77">
        <v>43406</v>
      </c>
      <c r="B3055" s="142" t="s">
        <v>2836</v>
      </c>
      <c r="C3055" s="79" t="s">
        <v>1509</v>
      </c>
      <c r="D3055" s="127" t="s">
        <v>1094</v>
      </c>
      <c r="E3055" s="126">
        <v>4</v>
      </c>
      <c r="F3055" s="143">
        <v>215000.5</v>
      </c>
      <c r="G3055" s="80">
        <f t="shared" si="32"/>
        <v>860002</v>
      </c>
      <c r="H3055" s="133">
        <f>G3055</f>
        <v>860002</v>
      </c>
      <c r="I3055" s="162" t="s">
        <v>309</v>
      </c>
      <c r="J3055" s="81"/>
      <c r="K3055" s="144"/>
    </row>
    <row r="3056" spans="1:11" customFormat="1" ht="16.5" x14ac:dyDescent="0.3">
      <c r="A3056" s="77"/>
      <c r="B3056" s="142"/>
      <c r="C3056" s="79"/>
      <c r="D3056" s="127"/>
      <c r="E3056" s="126"/>
      <c r="F3056" s="143"/>
      <c r="G3056" s="80">
        <f t="shared" si="32"/>
        <v>0</v>
      </c>
      <c r="H3056" s="133"/>
      <c r="I3056" s="162"/>
      <c r="J3056" s="81"/>
      <c r="K3056" s="144"/>
    </row>
    <row r="3057" spans="1:11" customFormat="1" ht="16.5" x14ac:dyDescent="0.3">
      <c r="A3057" s="77">
        <v>43406</v>
      </c>
      <c r="B3057" s="142" t="s">
        <v>2837</v>
      </c>
      <c r="C3057" s="79" t="s">
        <v>53</v>
      </c>
      <c r="D3057" s="127" t="s">
        <v>2494</v>
      </c>
      <c r="E3057" s="126">
        <v>6</v>
      </c>
      <c r="F3057" s="143">
        <v>691000.2</v>
      </c>
      <c r="G3057" s="80">
        <f t="shared" si="32"/>
        <v>4146001.1999999997</v>
      </c>
      <c r="H3057" s="133"/>
      <c r="I3057" s="162"/>
      <c r="J3057" s="81"/>
      <c r="K3057" s="144"/>
    </row>
    <row r="3058" spans="1:11" customFormat="1" ht="16.5" x14ac:dyDescent="0.3">
      <c r="A3058" s="77"/>
      <c r="B3058" s="142"/>
      <c r="C3058" s="79"/>
      <c r="D3058" s="127" t="s">
        <v>19</v>
      </c>
      <c r="E3058" s="126">
        <v>2</v>
      </c>
      <c r="F3058" s="143">
        <v>572000</v>
      </c>
      <c r="G3058" s="80">
        <f t="shared" si="32"/>
        <v>1144000</v>
      </c>
      <c r="H3058" s="133"/>
      <c r="I3058" s="162"/>
      <c r="J3058" s="81"/>
      <c r="K3058" s="144"/>
    </row>
    <row r="3059" spans="1:11" customFormat="1" ht="16.5" x14ac:dyDescent="0.3">
      <c r="A3059" s="77"/>
      <c r="B3059" s="142"/>
      <c r="C3059" s="79"/>
      <c r="D3059" s="127" t="s">
        <v>13</v>
      </c>
      <c r="E3059" s="126">
        <v>1</v>
      </c>
      <c r="F3059" s="143">
        <v>913000</v>
      </c>
      <c r="G3059" s="80">
        <f t="shared" si="32"/>
        <v>913000</v>
      </c>
      <c r="H3059" s="133">
        <f>SUM(G3057:G3059)</f>
        <v>6203001.1999999993</v>
      </c>
      <c r="I3059" s="162" t="s">
        <v>310</v>
      </c>
      <c r="J3059" s="81"/>
      <c r="K3059" s="144"/>
    </row>
    <row r="3060" spans="1:11" customFormat="1" ht="16.5" x14ac:dyDescent="0.3">
      <c r="A3060" s="77"/>
      <c r="B3060" s="142"/>
      <c r="C3060" s="79"/>
      <c r="D3060" s="127"/>
      <c r="E3060" s="126"/>
      <c r="F3060" s="143"/>
      <c r="G3060" s="80">
        <f t="shared" si="32"/>
        <v>0</v>
      </c>
      <c r="H3060" s="133"/>
      <c r="I3060" s="162"/>
      <c r="J3060" s="81"/>
      <c r="K3060" s="144"/>
    </row>
    <row r="3061" spans="1:11" customFormat="1" ht="16.5" x14ac:dyDescent="0.3">
      <c r="A3061" s="77">
        <v>43406</v>
      </c>
      <c r="B3061" s="142" t="s">
        <v>2838</v>
      </c>
      <c r="C3061" s="79" t="s">
        <v>1019</v>
      </c>
      <c r="D3061" s="127" t="s">
        <v>104</v>
      </c>
      <c r="E3061" s="126">
        <v>2</v>
      </c>
      <c r="F3061" s="143">
        <v>513900.09</v>
      </c>
      <c r="G3061" s="80">
        <f t="shared" si="32"/>
        <v>1027800.18</v>
      </c>
      <c r="H3061" s="133"/>
      <c r="I3061" s="162"/>
      <c r="J3061" s="81"/>
      <c r="K3061" s="144"/>
    </row>
    <row r="3062" spans="1:11" customFormat="1" ht="16.5" x14ac:dyDescent="0.3">
      <c r="A3062" s="77"/>
      <c r="B3062" s="142"/>
      <c r="C3062" s="79"/>
      <c r="D3062" s="127" t="s">
        <v>2839</v>
      </c>
      <c r="E3062" s="126">
        <v>1</v>
      </c>
      <c r="F3062" s="143">
        <v>379049.71500000003</v>
      </c>
      <c r="G3062" s="80">
        <f t="shared" si="32"/>
        <v>379049.71500000003</v>
      </c>
      <c r="H3062" s="133">
        <f>SUM(G3061:G3062)</f>
        <v>1406849.895</v>
      </c>
      <c r="I3062" s="162" t="s">
        <v>309</v>
      </c>
      <c r="J3062" s="81"/>
      <c r="K3062" s="144"/>
    </row>
    <row r="3063" spans="1:11" customFormat="1" ht="16.5" x14ac:dyDescent="0.3">
      <c r="A3063" s="77"/>
      <c r="B3063" s="142"/>
      <c r="C3063" s="79"/>
      <c r="D3063" s="127"/>
      <c r="E3063" s="126"/>
      <c r="F3063" s="143"/>
      <c r="G3063" s="80">
        <f t="shared" si="32"/>
        <v>0</v>
      </c>
      <c r="H3063" s="133"/>
      <c r="I3063" s="162"/>
      <c r="J3063" s="81"/>
      <c r="K3063" s="144"/>
    </row>
    <row r="3064" spans="1:11" customFormat="1" ht="16.5" x14ac:dyDescent="0.3">
      <c r="A3064" s="77">
        <v>43406</v>
      </c>
      <c r="B3064" s="142" t="s">
        <v>2840</v>
      </c>
      <c r="C3064" s="79" t="s">
        <v>2556</v>
      </c>
      <c r="D3064" s="127" t="s">
        <v>391</v>
      </c>
      <c r="E3064" s="126">
        <v>4</v>
      </c>
      <c r="F3064" s="143">
        <v>562500.18000000005</v>
      </c>
      <c r="G3064" s="80">
        <f t="shared" si="32"/>
        <v>2250000.7200000002</v>
      </c>
      <c r="H3064" s="133"/>
      <c r="I3064" s="162"/>
      <c r="J3064" s="81"/>
      <c r="K3064" s="144"/>
    </row>
    <row r="3065" spans="1:11" customFormat="1" ht="16.5" x14ac:dyDescent="0.3">
      <c r="A3065" s="77"/>
      <c r="B3065" s="142"/>
      <c r="C3065" s="79"/>
      <c r="D3065" s="127" t="s">
        <v>104</v>
      </c>
      <c r="E3065" s="126">
        <v>4</v>
      </c>
      <c r="F3065" s="143">
        <v>513900.09</v>
      </c>
      <c r="G3065" s="80">
        <f t="shared" si="32"/>
        <v>2055600.36</v>
      </c>
      <c r="H3065" s="133">
        <f>SUM(G3064:G3065)</f>
        <v>4305601.08</v>
      </c>
      <c r="I3065" s="162" t="s">
        <v>1756</v>
      </c>
      <c r="J3065" s="81"/>
      <c r="K3065" s="144"/>
    </row>
    <row r="3066" spans="1:11" customFormat="1" ht="16.5" x14ac:dyDescent="0.3">
      <c r="A3066" s="77"/>
      <c r="B3066" s="142"/>
      <c r="C3066" s="79"/>
      <c r="D3066" s="127"/>
      <c r="E3066" s="126"/>
      <c r="F3066" s="143"/>
      <c r="G3066" s="80">
        <f t="shared" si="32"/>
        <v>0</v>
      </c>
      <c r="H3066" s="133"/>
      <c r="I3066" s="162"/>
      <c r="J3066" s="81"/>
      <c r="K3066" s="144"/>
    </row>
    <row r="3067" spans="1:11" customFormat="1" ht="16.5" x14ac:dyDescent="0.3">
      <c r="A3067" s="77">
        <v>43406</v>
      </c>
      <c r="B3067" s="142" t="s">
        <v>2841</v>
      </c>
      <c r="C3067" s="79" t="s">
        <v>2063</v>
      </c>
      <c r="D3067" s="127" t="s">
        <v>391</v>
      </c>
      <c r="E3067" s="126">
        <v>2</v>
      </c>
      <c r="F3067" s="143">
        <v>562500.18000000005</v>
      </c>
      <c r="G3067" s="80">
        <f t="shared" si="32"/>
        <v>1125000.3600000001</v>
      </c>
      <c r="H3067" s="133">
        <f>G3067</f>
        <v>1125000.3600000001</v>
      </c>
      <c r="I3067" s="162" t="s">
        <v>309</v>
      </c>
      <c r="J3067" s="81"/>
      <c r="K3067" s="144"/>
    </row>
    <row r="3068" spans="1:11" customFormat="1" ht="16.5" x14ac:dyDescent="0.3">
      <c r="A3068" s="77"/>
      <c r="B3068" s="142"/>
      <c r="C3068" s="79"/>
      <c r="D3068" s="127"/>
      <c r="E3068" s="126"/>
      <c r="F3068" s="143"/>
      <c r="G3068" s="80">
        <f t="shared" si="32"/>
        <v>0</v>
      </c>
      <c r="H3068" s="133"/>
      <c r="I3068" s="162"/>
      <c r="J3068" s="81"/>
      <c r="K3068" s="144"/>
    </row>
    <row r="3069" spans="1:11" customFormat="1" ht="16.5" x14ac:dyDescent="0.3">
      <c r="A3069" s="77">
        <v>43406</v>
      </c>
      <c r="B3069" s="142" t="s">
        <v>2826</v>
      </c>
      <c r="C3069" s="79" t="s">
        <v>2225</v>
      </c>
      <c r="D3069" s="127" t="s">
        <v>2241</v>
      </c>
      <c r="E3069" s="126">
        <v>1</v>
      </c>
      <c r="F3069" s="143">
        <v>540000.55000000005</v>
      </c>
      <c r="G3069" s="80">
        <f t="shared" si="32"/>
        <v>540000.55000000005</v>
      </c>
      <c r="H3069" s="133">
        <f>G3069</f>
        <v>540000.55000000005</v>
      </c>
      <c r="I3069" s="162" t="s">
        <v>309</v>
      </c>
      <c r="J3069" s="81"/>
      <c r="K3069" s="144"/>
    </row>
    <row r="3070" spans="1:11" customFormat="1" ht="16.5" x14ac:dyDescent="0.3">
      <c r="A3070" s="77"/>
      <c r="B3070" s="142"/>
      <c r="C3070" s="79"/>
      <c r="D3070" s="127"/>
      <c r="E3070" s="126"/>
      <c r="F3070" s="143"/>
      <c r="G3070" s="80">
        <f t="shared" si="32"/>
        <v>0</v>
      </c>
      <c r="H3070" s="133"/>
      <c r="I3070" s="162"/>
      <c r="J3070" s="81"/>
      <c r="K3070" s="144"/>
    </row>
    <row r="3071" spans="1:11" customFormat="1" ht="16.5" x14ac:dyDescent="0.3">
      <c r="A3071" s="77">
        <v>43406</v>
      </c>
      <c r="B3071" s="142" t="s">
        <v>2842</v>
      </c>
      <c r="C3071" s="79" t="s">
        <v>63</v>
      </c>
      <c r="D3071" s="127" t="s">
        <v>2241</v>
      </c>
      <c r="E3071" s="126">
        <v>1</v>
      </c>
      <c r="F3071" s="143">
        <v>540000.44999999995</v>
      </c>
      <c r="G3071" s="80">
        <f t="shared" si="32"/>
        <v>540000.44999999995</v>
      </c>
      <c r="H3071" s="133"/>
      <c r="I3071" s="162"/>
      <c r="J3071" s="81"/>
      <c r="K3071" s="144"/>
    </row>
    <row r="3072" spans="1:11" customFormat="1" ht="16.5" x14ac:dyDescent="0.3">
      <c r="A3072" s="77"/>
      <c r="B3072" s="142"/>
      <c r="C3072" s="79"/>
      <c r="D3072" s="127" t="s">
        <v>1094</v>
      </c>
      <c r="E3072" s="126">
        <v>1</v>
      </c>
      <c r="F3072" s="143">
        <v>215000.5</v>
      </c>
      <c r="G3072" s="80">
        <f t="shared" si="32"/>
        <v>215000.5</v>
      </c>
      <c r="H3072" s="133">
        <f>SUM(G3071:G3072)</f>
        <v>755000.95</v>
      </c>
      <c r="I3072" s="162" t="s">
        <v>309</v>
      </c>
      <c r="J3072" s="81"/>
      <c r="K3072" s="144"/>
    </row>
    <row r="3073" spans="1:11" customFormat="1" ht="16.5" x14ac:dyDescent="0.3">
      <c r="A3073" s="77"/>
      <c r="B3073" s="142"/>
      <c r="C3073" s="79"/>
      <c r="D3073" s="127"/>
      <c r="E3073" s="126"/>
      <c r="F3073" s="143"/>
      <c r="G3073" s="80">
        <f t="shared" si="32"/>
        <v>0</v>
      </c>
      <c r="H3073" s="133"/>
      <c r="I3073" s="162"/>
      <c r="J3073" s="81"/>
      <c r="K3073" s="144"/>
    </row>
    <row r="3074" spans="1:11" customFormat="1" ht="16.5" x14ac:dyDescent="0.3">
      <c r="A3074" s="77">
        <v>43406</v>
      </c>
      <c r="B3074" s="142" t="s">
        <v>2843</v>
      </c>
      <c r="C3074" s="79" t="s">
        <v>301</v>
      </c>
      <c r="D3074" s="127" t="s">
        <v>2844</v>
      </c>
      <c r="E3074" s="126">
        <v>21</v>
      </c>
      <c r="F3074" s="143">
        <v>198000</v>
      </c>
      <c r="G3074" s="80">
        <f t="shared" si="32"/>
        <v>4158000</v>
      </c>
      <c r="H3074" s="133">
        <f>G3074</f>
        <v>4158000</v>
      </c>
      <c r="I3074" s="162" t="s">
        <v>309</v>
      </c>
      <c r="J3074" s="81"/>
      <c r="K3074" s="144"/>
    </row>
    <row r="3075" spans="1:11" customFormat="1" ht="16.5" x14ac:dyDescent="0.3">
      <c r="A3075" s="77"/>
      <c r="B3075" s="142"/>
      <c r="C3075" s="79"/>
      <c r="D3075" s="127"/>
      <c r="E3075" s="126"/>
      <c r="F3075" s="143"/>
      <c r="G3075" s="80">
        <f t="shared" si="32"/>
        <v>0</v>
      </c>
      <c r="H3075" s="133"/>
      <c r="I3075" s="162"/>
      <c r="J3075" s="81"/>
      <c r="K3075" s="144"/>
    </row>
    <row r="3076" spans="1:11" customFormat="1" ht="16.5" x14ac:dyDescent="0.3">
      <c r="A3076" s="92">
        <v>43406</v>
      </c>
      <c r="B3076" s="145" t="s">
        <v>2845</v>
      </c>
      <c r="C3076" s="94" t="s">
        <v>2846</v>
      </c>
      <c r="D3076" s="128" t="s">
        <v>768</v>
      </c>
      <c r="E3076" s="131">
        <v>12</v>
      </c>
      <c r="F3076" s="146"/>
      <c r="G3076" s="95"/>
      <c r="H3076" s="147"/>
      <c r="I3076" s="161"/>
      <c r="J3076" s="81"/>
      <c r="K3076" s="144"/>
    </row>
    <row r="3077" spans="1:11" customFormat="1" ht="16.5" x14ac:dyDescent="0.3">
      <c r="A3077" s="92"/>
      <c r="B3077" s="145"/>
      <c r="C3077" s="94"/>
      <c r="D3077" s="128" t="s">
        <v>2653</v>
      </c>
      <c r="E3077" s="131">
        <v>10</v>
      </c>
      <c r="F3077" s="146"/>
      <c r="G3077" s="95"/>
      <c r="H3077" s="147"/>
      <c r="I3077" s="161"/>
      <c r="J3077" s="81"/>
      <c r="K3077" s="144"/>
    </row>
    <row r="3078" spans="1:11" customFormat="1" ht="16.5" x14ac:dyDescent="0.3">
      <c r="A3078" s="92"/>
      <c r="B3078" s="145"/>
      <c r="C3078" s="94"/>
      <c r="D3078" s="128" t="s">
        <v>2728</v>
      </c>
      <c r="E3078" s="131">
        <v>5</v>
      </c>
      <c r="F3078" s="146"/>
      <c r="G3078" s="95"/>
      <c r="H3078" s="147"/>
      <c r="I3078" s="161"/>
      <c r="J3078" s="81"/>
      <c r="K3078" s="144"/>
    </row>
    <row r="3079" spans="1:11" customFormat="1" ht="16.5" x14ac:dyDescent="0.3">
      <c r="A3079" s="92"/>
      <c r="B3079" s="145"/>
      <c r="C3079" s="94"/>
      <c r="D3079" s="128" t="s">
        <v>2847</v>
      </c>
      <c r="E3079" s="131">
        <v>16</v>
      </c>
      <c r="F3079" s="146"/>
      <c r="G3079" s="95"/>
      <c r="H3079" s="147"/>
      <c r="I3079" s="161"/>
      <c r="J3079" s="81"/>
      <c r="K3079" s="144"/>
    </row>
    <row r="3080" spans="1:11" customFormat="1" ht="16.5" x14ac:dyDescent="0.3">
      <c r="A3080" s="92"/>
      <c r="B3080" s="145"/>
      <c r="C3080" s="94"/>
      <c r="D3080" s="128" t="s">
        <v>2750</v>
      </c>
      <c r="E3080" s="131">
        <v>11</v>
      </c>
      <c r="F3080" s="146"/>
      <c r="G3080" s="95"/>
      <c r="H3080" s="147"/>
      <c r="I3080" s="161"/>
      <c r="J3080" s="81"/>
      <c r="K3080" s="144"/>
    </row>
    <row r="3081" spans="1:11" customFormat="1" ht="16.5" x14ac:dyDescent="0.3">
      <c r="A3081" s="92"/>
      <c r="B3081" s="145"/>
      <c r="C3081" s="94"/>
      <c r="D3081" s="128" t="s">
        <v>2848</v>
      </c>
      <c r="E3081" s="131">
        <v>36</v>
      </c>
      <c r="F3081" s="146"/>
      <c r="G3081" s="95"/>
      <c r="H3081" s="147"/>
      <c r="I3081" s="161"/>
      <c r="J3081" s="81"/>
      <c r="K3081" s="144"/>
    </row>
    <row r="3082" spans="1:11" customFormat="1" ht="16.5" x14ac:dyDescent="0.3">
      <c r="A3082" s="92"/>
      <c r="B3082" s="145"/>
      <c r="C3082" s="94"/>
      <c r="D3082" s="128" t="s">
        <v>815</v>
      </c>
      <c r="E3082" s="131">
        <v>8</v>
      </c>
      <c r="F3082" s="146"/>
      <c r="G3082" s="95"/>
      <c r="H3082" s="147"/>
      <c r="I3082" s="161" t="s">
        <v>2524</v>
      </c>
      <c r="J3082" s="81" t="s">
        <v>2126</v>
      </c>
      <c r="K3082" s="144"/>
    </row>
    <row r="3083" spans="1:11" customFormat="1" ht="16.5" x14ac:dyDescent="0.3">
      <c r="A3083" s="77"/>
      <c r="B3083" s="142"/>
      <c r="C3083" s="79"/>
      <c r="D3083" s="127"/>
      <c r="E3083" s="126"/>
      <c r="F3083" s="143"/>
      <c r="G3083" s="80">
        <f t="shared" ref="G3083:G3343" si="33">E3083*F3083</f>
        <v>0</v>
      </c>
      <c r="H3083" s="133"/>
      <c r="I3083" s="162"/>
      <c r="J3083" s="81"/>
      <c r="K3083" s="144"/>
    </row>
    <row r="3084" spans="1:11" customFormat="1" ht="16.5" x14ac:dyDescent="0.3">
      <c r="A3084" s="92">
        <v>43406</v>
      </c>
      <c r="B3084" s="145" t="s">
        <v>2849</v>
      </c>
      <c r="C3084" s="94" t="s">
        <v>2846</v>
      </c>
      <c r="D3084" s="128" t="s">
        <v>1693</v>
      </c>
      <c r="E3084" s="131">
        <v>10</v>
      </c>
      <c r="F3084" s="146"/>
      <c r="G3084" s="95"/>
      <c r="H3084" s="147"/>
      <c r="I3084" s="161"/>
      <c r="J3084" s="81"/>
      <c r="K3084" s="144"/>
    </row>
    <row r="3085" spans="1:11" customFormat="1" ht="16.5" x14ac:dyDescent="0.3">
      <c r="A3085" s="92"/>
      <c r="B3085" s="145"/>
      <c r="C3085" s="94"/>
      <c r="D3085" s="128" t="s">
        <v>769</v>
      </c>
      <c r="E3085" s="131">
        <v>6</v>
      </c>
      <c r="F3085" s="146"/>
      <c r="G3085" s="95"/>
      <c r="H3085" s="147"/>
      <c r="I3085" s="161"/>
      <c r="J3085" s="81"/>
      <c r="K3085" s="144"/>
    </row>
    <row r="3086" spans="1:11" customFormat="1" ht="16.5" x14ac:dyDescent="0.3">
      <c r="A3086" s="92"/>
      <c r="B3086" s="145"/>
      <c r="C3086" s="94"/>
      <c r="D3086" s="128" t="s">
        <v>2850</v>
      </c>
      <c r="E3086" s="131">
        <v>12</v>
      </c>
      <c r="F3086" s="146"/>
      <c r="G3086" s="95"/>
      <c r="H3086" s="147"/>
      <c r="I3086" s="161"/>
      <c r="J3086" s="81"/>
      <c r="K3086" s="144"/>
    </row>
    <row r="3087" spans="1:11" customFormat="1" ht="16.5" x14ac:dyDescent="0.3">
      <c r="A3087" s="92"/>
      <c r="B3087" s="145"/>
      <c r="C3087" s="94"/>
      <c r="D3087" s="128" t="s">
        <v>771</v>
      </c>
      <c r="E3087" s="131">
        <v>12</v>
      </c>
      <c r="F3087" s="146"/>
      <c r="G3087" s="95"/>
      <c r="H3087" s="147"/>
      <c r="I3087" s="161"/>
      <c r="J3087" s="81"/>
      <c r="K3087" s="144"/>
    </row>
    <row r="3088" spans="1:11" customFormat="1" ht="16.5" x14ac:dyDescent="0.3">
      <c r="A3088" s="92"/>
      <c r="B3088" s="145"/>
      <c r="C3088" s="94"/>
      <c r="D3088" s="128" t="s">
        <v>2851</v>
      </c>
      <c r="E3088" s="131">
        <v>10</v>
      </c>
      <c r="F3088" s="146"/>
      <c r="G3088" s="95"/>
      <c r="H3088" s="147"/>
      <c r="I3088" s="161"/>
      <c r="J3088" s="81"/>
      <c r="K3088" s="144"/>
    </row>
    <row r="3089" spans="1:11" customFormat="1" ht="16.5" x14ac:dyDescent="0.3">
      <c r="A3089" s="92"/>
      <c r="B3089" s="145"/>
      <c r="C3089" s="94"/>
      <c r="D3089" s="128" t="s">
        <v>773</v>
      </c>
      <c r="E3089" s="131">
        <v>12</v>
      </c>
      <c r="F3089" s="146"/>
      <c r="G3089" s="95"/>
      <c r="H3089" s="147"/>
      <c r="I3089" s="161" t="s">
        <v>2524</v>
      </c>
      <c r="J3089" s="81" t="s">
        <v>2126</v>
      </c>
      <c r="K3089" s="144"/>
    </row>
    <row r="3090" spans="1:11" customFormat="1" ht="16.5" x14ac:dyDescent="0.3">
      <c r="A3090" s="77"/>
      <c r="B3090" s="142"/>
      <c r="C3090" s="79"/>
      <c r="D3090" s="127"/>
      <c r="E3090" s="126"/>
      <c r="F3090" s="143"/>
      <c r="G3090" s="80">
        <f t="shared" si="33"/>
        <v>0</v>
      </c>
      <c r="H3090" s="133"/>
      <c r="I3090" s="162"/>
      <c r="J3090" s="81"/>
      <c r="K3090" s="144"/>
    </row>
    <row r="3091" spans="1:11" customFormat="1" ht="16.5" x14ac:dyDescent="0.3">
      <c r="A3091" s="77">
        <v>43407</v>
      </c>
      <c r="B3091" s="142" t="s">
        <v>2852</v>
      </c>
      <c r="C3091" s="79" t="s">
        <v>2853</v>
      </c>
      <c r="D3091" s="127" t="s">
        <v>104</v>
      </c>
      <c r="E3091" s="126">
        <v>1</v>
      </c>
      <c r="F3091" s="143">
        <v>571000.1</v>
      </c>
      <c r="G3091" s="80">
        <f t="shared" si="33"/>
        <v>571000.1</v>
      </c>
      <c r="H3091" s="133">
        <f>G3091</f>
        <v>571000.1</v>
      </c>
      <c r="I3091" s="162" t="s">
        <v>1215</v>
      </c>
      <c r="J3091" s="81"/>
      <c r="K3091" s="144"/>
    </row>
    <row r="3092" spans="1:11" customFormat="1" ht="16.5" x14ac:dyDescent="0.3">
      <c r="A3092" s="77"/>
      <c r="B3092" s="142"/>
      <c r="C3092" s="79"/>
      <c r="D3092" s="127"/>
      <c r="E3092" s="126"/>
      <c r="F3092" s="143"/>
      <c r="G3092" s="80">
        <f t="shared" si="33"/>
        <v>0</v>
      </c>
      <c r="H3092" s="133"/>
      <c r="I3092" s="162"/>
      <c r="J3092" s="81"/>
      <c r="K3092" s="144"/>
    </row>
    <row r="3093" spans="1:11" customFormat="1" ht="16.5" x14ac:dyDescent="0.3">
      <c r="A3093" s="77">
        <v>43407</v>
      </c>
      <c r="B3093" s="142" t="s">
        <v>2854</v>
      </c>
      <c r="C3093" s="79" t="s">
        <v>359</v>
      </c>
      <c r="D3093" s="127" t="s">
        <v>31</v>
      </c>
      <c r="E3093" s="126">
        <v>1</v>
      </c>
      <c r="F3093" s="143">
        <v>529199.44999999995</v>
      </c>
      <c r="G3093" s="80">
        <f t="shared" si="33"/>
        <v>529199.44999999995</v>
      </c>
      <c r="H3093" s="133">
        <f>G3093</f>
        <v>529199.44999999995</v>
      </c>
      <c r="I3093" s="162" t="s">
        <v>1756</v>
      </c>
      <c r="J3093" s="81"/>
      <c r="K3093" s="144"/>
    </row>
    <row r="3094" spans="1:11" customFormat="1" ht="16.5" x14ac:dyDescent="0.3">
      <c r="A3094" s="77"/>
      <c r="B3094" s="142"/>
      <c r="C3094" s="79"/>
      <c r="D3094" s="127"/>
      <c r="E3094" s="126"/>
      <c r="F3094" s="143"/>
      <c r="G3094" s="80">
        <f t="shared" si="33"/>
        <v>0</v>
      </c>
      <c r="H3094" s="133"/>
      <c r="I3094" s="162"/>
      <c r="J3094" s="81"/>
      <c r="K3094" s="144"/>
    </row>
    <row r="3095" spans="1:11" customFormat="1" ht="16.5" x14ac:dyDescent="0.3">
      <c r="A3095" s="77">
        <v>43407</v>
      </c>
      <c r="B3095" s="142" t="s">
        <v>2855</v>
      </c>
      <c r="C3095" s="79" t="s">
        <v>2856</v>
      </c>
      <c r="D3095" s="127" t="s">
        <v>28</v>
      </c>
      <c r="E3095" s="126">
        <v>2</v>
      </c>
      <c r="F3095" s="143">
        <v>605000</v>
      </c>
      <c r="G3095" s="80">
        <f t="shared" si="33"/>
        <v>1210000</v>
      </c>
      <c r="H3095" s="133">
        <f>G3095</f>
        <v>1210000</v>
      </c>
      <c r="I3095" s="162" t="s">
        <v>1216</v>
      </c>
      <c r="J3095" s="81"/>
      <c r="K3095" s="144"/>
    </row>
    <row r="3096" spans="1:11" customFormat="1" ht="16.5" x14ac:dyDescent="0.3">
      <c r="A3096" s="77"/>
      <c r="B3096" s="142"/>
      <c r="C3096" s="79"/>
      <c r="D3096" s="127"/>
      <c r="E3096" s="126"/>
      <c r="F3096" s="143"/>
      <c r="G3096" s="80">
        <f t="shared" si="33"/>
        <v>0</v>
      </c>
      <c r="H3096" s="133"/>
      <c r="I3096" s="162"/>
      <c r="J3096" s="81"/>
      <c r="K3096" s="144"/>
    </row>
    <row r="3097" spans="1:11" customFormat="1" ht="16.5" x14ac:dyDescent="0.3">
      <c r="A3097" s="83">
        <v>43407</v>
      </c>
      <c r="B3097" s="151" t="s">
        <v>2857</v>
      </c>
      <c r="C3097" s="85" t="s">
        <v>2376</v>
      </c>
      <c r="D3097" s="152" t="s">
        <v>109</v>
      </c>
      <c r="E3097" s="139">
        <v>3</v>
      </c>
      <c r="F3097" s="153">
        <v>230000.1</v>
      </c>
      <c r="G3097" s="86">
        <f t="shared" si="33"/>
        <v>690000.3</v>
      </c>
      <c r="H3097" s="149"/>
      <c r="I3097" s="162"/>
      <c r="J3097" s="81"/>
      <c r="K3097" s="144"/>
    </row>
    <row r="3098" spans="1:11" customFormat="1" ht="16.5" x14ac:dyDescent="0.3">
      <c r="A3098" s="83"/>
      <c r="B3098" s="151"/>
      <c r="C3098" s="85"/>
      <c r="D3098" s="152" t="s">
        <v>31</v>
      </c>
      <c r="E3098" s="139">
        <v>1</v>
      </c>
      <c r="F3098" s="153">
        <v>587999.5</v>
      </c>
      <c r="G3098" s="86">
        <f t="shared" si="33"/>
        <v>587999.5</v>
      </c>
      <c r="H3098" s="149">
        <f>SUM(G3097:G3098)</f>
        <v>1277999.8</v>
      </c>
      <c r="I3098" s="162" t="s">
        <v>1215</v>
      </c>
      <c r="J3098" s="81"/>
      <c r="K3098" s="144"/>
    </row>
    <row r="3099" spans="1:11" customFormat="1" ht="16.5" x14ac:dyDescent="0.3">
      <c r="A3099" s="77"/>
      <c r="B3099" s="142"/>
      <c r="C3099" s="79"/>
      <c r="D3099" s="127"/>
      <c r="E3099" s="126"/>
      <c r="F3099" s="143"/>
      <c r="G3099" s="80">
        <f t="shared" si="33"/>
        <v>0</v>
      </c>
      <c r="H3099" s="133"/>
      <c r="I3099" s="162"/>
      <c r="J3099" s="81"/>
      <c r="K3099" s="144"/>
    </row>
    <row r="3100" spans="1:11" customFormat="1" ht="16.5" x14ac:dyDescent="0.3">
      <c r="A3100" s="77">
        <v>43407</v>
      </c>
      <c r="B3100" s="142" t="s">
        <v>2858</v>
      </c>
      <c r="C3100" s="79" t="s">
        <v>2859</v>
      </c>
      <c r="D3100" s="127" t="s">
        <v>20</v>
      </c>
      <c r="E3100" s="126">
        <v>1</v>
      </c>
      <c r="F3100" s="143">
        <v>544500</v>
      </c>
      <c r="G3100" s="80">
        <f t="shared" si="33"/>
        <v>544500</v>
      </c>
      <c r="H3100" s="133">
        <f>G3100</f>
        <v>544500</v>
      </c>
      <c r="I3100" s="162" t="s">
        <v>309</v>
      </c>
      <c r="J3100" s="81"/>
      <c r="K3100" s="144"/>
    </row>
    <row r="3101" spans="1:11" customFormat="1" ht="16.5" x14ac:dyDescent="0.3">
      <c r="A3101" s="77"/>
      <c r="B3101" s="142"/>
      <c r="C3101" s="79"/>
      <c r="D3101" s="127"/>
      <c r="E3101" s="126"/>
      <c r="F3101" s="143"/>
      <c r="G3101" s="80">
        <f t="shared" si="33"/>
        <v>0</v>
      </c>
      <c r="H3101" s="133"/>
      <c r="I3101" s="162"/>
      <c r="J3101" s="81"/>
      <c r="K3101" s="144"/>
    </row>
    <row r="3102" spans="1:11" customFormat="1" ht="16.5" x14ac:dyDescent="0.3">
      <c r="A3102" s="77">
        <v>43407</v>
      </c>
      <c r="B3102" s="142" t="s">
        <v>2860</v>
      </c>
      <c r="C3102" s="79" t="s">
        <v>2619</v>
      </c>
      <c r="D3102" s="127" t="s">
        <v>104</v>
      </c>
      <c r="E3102" s="126">
        <v>2</v>
      </c>
      <c r="F3102" s="143">
        <v>571000.1</v>
      </c>
      <c r="G3102" s="80">
        <f t="shared" si="33"/>
        <v>1142000.2</v>
      </c>
      <c r="H3102" s="133">
        <f>G3102</f>
        <v>1142000.2</v>
      </c>
      <c r="I3102" s="162" t="s">
        <v>314</v>
      </c>
      <c r="J3102" s="81"/>
      <c r="K3102" s="144"/>
    </row>
    <row r="3103" spans="1:11" customFormat="1" ht="16.5" x14ac:dyDescent="0.3">
      <c r="A3103" s="77"/>
      <c r="B3103" s="142"/>
      <c r="C3103" s="79"/>
      <c r="D3103" s="127"/>
      <c r="E3103" s="126"/>
      <c r="F3103" s="143"/>
      <c r="G3103" s="80">
        <f t="shared" si="33"/>
        <v>0</v>
      </c>
      <c r="H3103" s="133"/>
      <c r="I3103" s="162"/>
      <c r="J3103" s="81"/>
      <c r="K3103" s="144"/>
    </row>
    <row r="3104" spans="1:11" customFormat="1" ht="16.5" x14ac:dyDescent="0.3">
      <c r="A3104" s="77">
        <v>43407</v>
      </c>
      <c r="B3104" s="142" t="s">
        <v>2861</v>
      </c>
      <c r="C3104" s="79" t="s">
        <v>75</v>
      </c>
      <c r="D3104" s="127" t="s">
        <v>1094</v>
      </c>
      <c r="E3104" s="126">
        <v>1</v>
      </c>
      <c r="F3104" s="143">
        <v>215000.5</v>
      </c>
      <c r="G3104" s="80">
        <f t="shared" si="33"/>
        <v>215000.5</v>
      </c>
      <c r="H3104" s="133">
        <f>G3104</f>
        <v>215000.5</v>
      </c>
      <c r="I3104" s="162" t="s">
        <v>309</v>
      </c>
      <c r="J3104" s="81"/>
      <c r="K3104" s="144"/>
    </row>
    <row r="3105" spans="1:11" customFormat="1" ht="16.5" x14ac:dyDescent="0.3">
      <c r="A3105" s="77"/>
      <c r="B3105" s="142"/>
      <c r="C3105" s="79"/>
      <c r="D3105" s="127"/>
      <c r="E3105" s="126"/>
      <c r="F3105" s="143"/>
      <c r="G3105" s="80">
        <f t="shared" si="33"/>
        <v>0</v>
      </c>
      <c r="H3105" s="133"/>
      <c r="I3105" s="162"/>
      <c r="J3105" s="81"/>
      <c r="K3105" s="144"/>
    </row>
    <row r="3106" spans="1:11" customFormat="1" ht="16.5" x14ac:dyDescent="0.3">
      <c r="A3106" s="77">
        <v>43407</v>
      </c>
      <c r="B3106" s="142" t="s">
        <v>2862</v>
      </c>
      <c r="C3106" s="79" t="s">
        <v>1981</v>
      </c>
      <c r="D3106" s="127" t="s">
        <v>31</v>
      </c>
      <c r="E3106" s="126">
        <v>1</v>
      </c>
      <c r="F3106" s="143">
        <v>587999.5</v>
      </c>
      <c r="G3106" s="80">
        <f t="shared" si="33"/>
        <v>587999.5</v>
      </c>
      <c r="H3106" s="133">
        <f>G3106</f>
        <v>587999.5</v>
      </c>
      <c r="I3106" s="162" t="s">
        <v>1756</v>
      </c>
      <c r="J3106" s="81"/>
      <c r="K3106" s="144"/>
    </row>
    <row r="3107" spans="1:11" customFormat="1" ht="16.5" x14ac:dyDescent="0.3">
      <c r="A3107" s="77"/>
      <c r="B3107" s="142"/>
      <c r="C3107" s="79"/>
      <c r="D3107" s="127"/>
      <c r="E3107" s="126"/>
      <c r="F3107" s="143"/>
      <c r="G3107" s="80">
        <f t="shared" si="33"/>
        <v>0</v>
      </c>
      <c r="H3107" s="133"/>
      <c r="I3107" s="162"/>
      <c r="J3107" s="81"/>
      <c r="K3107" s="144"/>
    </row>
    <row r="3108" spans="1:11" customFormat="1" ht="16.5" x14ac:dyDescent="0.3">
      <c r="A3108" s="77">
        <v>43407</v>
      </c>
      <c r="B3108" s="142" t="s">
        <v>2863</v>
      </c>
      <c r="C3108" s="79" t="s">
        <v>97</v>
      </c>
      <c r="D3108" s="127" t="s">
        <v>1094</v>
      </c>
      <c r="E3108" s="126">
        <v>2</v>
      </c>
      <c r="F3108" s="143">
        <v>215000.5</v>
      </c>
      <c r="G3108" s="80">
        <f t="shared" si="33"/>
        <v>430001</v>
      </c>
      <c r="H3108" s="133">
        <f>G3108</f>
        <v>430001</v>
      </c>
      <c r="I3108" s="162" t="s">
        <v>312</v>
      </c>
      <c r="J3108" s="81"/>
      <c r="K3108" s="144"/>
    </row>
    <row r="3109" spans="1:11" customFormat="1" ht="16.5" x14ac:dyDescent="0.3">
      <c r="A3109" s="77"/>
      <c r="B3109" s="142"/>
      <c r="C3109" s="79"/>
      <c r="D3109" s="127"/>
      <c r="E3109" s="126"/>
      <c r="F3109" s="143"/>
      <c r="G3109" s="80">
        <f t="shared" si="33"/>
        <v>0</v>
      </c>
      <c r="H3109" s="133"/>
      <c r="I3109" s="162"/>
      <c r="J3109" s="81"/>
      <c r="K3109" s="144"/>
    </row>
    <row r="3110" spans="1:11" customFormat="1" ht="16.5" x14ac:dyDescent="0.3">
      <c r="A3110" s="77">
        <v>43407</v>
      </c>
      <c r="B3110" s="142" t="s">
        <v>2864</v>
      </c>
      <c r="C3110" s="79" t="s">
        <v>1473</v>
      </c>
      <c r="D3110" s="127" t="s">
        <v>109</v>
      </c>
      <c r="E3110" s="126">
        <v>2</v>
      </c>
      <c r="F3110" s="143">
        <v>230000.1</v>
      </c>
      <c r="G3110" s="80">
        <f t="shared" si="33"/>
        <v>460000.2</v>
      </c>
      <c r="H3110" s="133">
        <f>G3110</f>
        <v>460000.2</v>
      </c>
      <c r="I3110" s="162" t="s">
        <v>315</v>
      </c>
      <c r="J3110" s="81"/>
      <c r="K3110" s="144"/>
    </row>
    <row r="3111" spans="1:11" customFormat="1" ht="16.5" x14ac:dyDescent="0.3">
      <c r="A3111" s="77"/>
      <c r="B3111" s="142"/>
      <c r="C3111" s="79"/>
      <c r="D3111" s="127"/>
      <c r="E3111" s="126"/>
      <c r="F3111" s="143"/>
      <c r="G3111" s="80">
        <f t="shared" si="33"/>
        <v>0</v>
      </c>
      <c r="H3111" s="133"/>
      <c r="I3111" s="162"/>
      <c r="J3111" s="81"/>
      <c r="K3111" s="144"/>
    </row>
    <row r="3112" spans="1:11" customFormat="1" ht="16.5" x14ac:dyDescent="0.3">
      <c r="A3112" s="77">
        <v>43407</v>
      </c>
      <c r="B3112" s="142" t="s">
        <v>2865</v>
      </c>
      <c r="C3112" s="79" t="s">
        <v>301</v>
      </c>
      <c r="D3112" s="127" t="s">
        <v>816</v>
      </c>
      <c r="E3112" s="126">
        <v>15</v>
      </c>
      <c r="F3112" s="143">
        <v>198000</v>
      </c>
      <c r="G3112" s="80">
        <f t="shared" si="33"/>
        <v>2970000</v>
      </c>
      <c r="H3112" s="133">
        <f>G3112</f>
        <v>2970000</v>
      </c>
      <c r="I3112" s="162" t="s">
        <v>309</v>
      </c>
      <c r="J3112" s="81"/>
      <c r="K3112" s="144"/>
    </row>
    <row r="3113" spans="1:11" customFormat="1" ht="16.5" x14ac:dyDescent="0.3">
      <c r="A3113" s="77"/>
      <c r="B3113" s="142"/>
      <c r="C3113" s="79"/>
      <c r="D3113" s="127"/>
      <c r="E3113" s="126"/>
      <c r="F3113" s="143"/>
      <c r="G3113" s="80">
        <f t="shared" si="33"/>
        <v>0</v>
      </c>
      <c r="H3113" s="133"/>
      <c r="I3113" s="162"/>
      <c r="J3113" s="81"/>
      <c r="K3113" s="144"/>
    </row>
    <row r="3114" spans="1:11" customFormat="1" ht="16.5" x14ac:dyDescent="0.3">
      <c r="A3114" s="77">
        <v>43407</v>
      </c>
      <c r="B3114" s="142" t="s">
        <v>2866</v>
      </c>
      <c r="C3114" s="79" t="s">
        <v>2867</v>
      </c>
      <c r="D3114" s="127" t="s">
        <v>104</v>
      </c>
      <c r="E3114" s="126">
        <v>1</v>
      </c>
      <c r="F3114" s="143">
        <v>513900.09</v>
      </c>
      <c r="G3114" s="80">
        <f t="shared" si="33"/>
        <v>513900.09</v>
      </c>
      <c r="H3114" s="133">
        <f>G3114</f>
        <v>513900.09</v>
      </c>
      <c r="I3114" s="162" t="s">
        <v>1756</v>
      </c>
      <c r="J3114" s="81"/>
      <c r="K3114" s="144"/>
    </row>
    <row r="3115" spans="1:11" customFormat="1" ht="16.5" x14ac:dyDescent="0.3">
      <c r="A3115" s="77"/>
      <c r="B3115" s="142"/>
      <c r="C3115" s="79"/>
      <c r="D3115" s="127"/>
      <c r="E3115" s="126"/>
      <c r="F3115" s="143"/>
      <c r="G3115" s="80">
        <f t="shared" si="33"/>
        <v>0</v>
      </c>
      <c r="H3115" s="133"/>
      <c r="I3115" s="162"/>
      <c r="J3115" s="81"/>
      <c r="K3115" s="144"/>
    </row>
    <row r="3116" spans="1:11" customFormat="1" ht="16.5" x14ac:dyDescent="0.3">
      <c r="A3116" s="77">
        <v>43407</v>
      </c>
      <c r="B3116" s="142" t="s">
        <v>2868</v>
      </c>
      <c r="C3116" s="79" t="s">
        <v>2869</v>
      </c>
      <c r="D3116" s="127" t="s">
        <v>1854</v>
      </c>
      <c r="E3116" s="126">
        <v>1</v>
      </c>
      <c r="F3116" s="143">
        <v>234000.36</v>
      </c>
      <c r="G3116" s="80">
        <f t="shared" si="33"/>
        <v>234000.36</v>
      </c>
      <c r="H3116" s="133">
        <f>G3116</f>
        <v>234000.36</v>
      </c>
      <c r="I3116" s="162" t="s">
        <v>2524</v>
      </c>
      <c r="J3116" s="81"/>
      <c r="K3116" s="144"/>
    </row>
    <row r="3117" spans="1:11" customFormat="1" ht="16.5" x14ac:dyDescent="0.3">
      <c r="A3117" s="77"/>
      <c r="B3117" s="142"/>
      <c r="C3117" s="79"/>
      <c r="D3117" s="127"/>
      <c r="E3117" s="126"/>
      <c r="F3117" s="143"/>
      <c r="G3117" s="80">
        <f t="shared" si="33"/>
        <v>0</v>
      </c>
      <c r="H3117" s="133"/>
      <c r="I3117" s="162"/>
      <c r="J3117" s="81"/>
      <c r="K3117" s="144"/>
    </row>
    <row r="3118" spans="1:11" customFormat="1" ht="16.5" x14ac:dyDescent="0.3">
      <c r="A3118" s="77">
        <v>43407</v>
      </c>
      <c r="B3118" s="142" t="s">
        <v>2870</v>
      </c>
      <c r="C3118" s="79" t="s">
        <v>2871</v>
      </c>
      <c r="D3118" s="127" t="s">
        <v>1720</v>
      </c>
      <c r="E3118" s="126">
        <v>1</v>
      </c>
      <c r="F3118" s="143">
        <v>165000</v>
      </c>
      <c r="G3118" s="80">
        <f t="shared" si="33"/>
        <v>165000</v>
      </c>
      <c r="H3118" s="133">
        <f>G3118</f>
        <v>165000</v>
      </c>
      <c r="I3118" s="162" t="s">
        <v>2524</v>
      </c>
      <c r="J3118" s="81"/>
      <c r="K3118" s="144"/>
    </row>
    <row r="3119" spans="1:11" customFormat="1" ht="16.5" x14ac:dyDescent="0.3">
      <c r="A3119" s="77"/>
      <c r="B3119" s="142"/>
      <c r="C3119" s="79"/>
      <c r="D3119" s="127"/>
      <c r="E3119" s="126"/>
      <c r="F3119" s="143"/>
      <c r="G3119" s="80">
        <f t="shared" si="33"/>
        <v>0</v>
      </c>
      <c r="H3119" s="133"/>
      <c r="I3119" s="162"/>
      <c r="J3119" s="81"/>
      <c r="K3119" s="144"/>
    </row>
    <row r="3120" spans="1:11" customFormat="1" ht="16.5" x14ac:dyDescent="0.3">
      <c r="A3120" s="77">
        <v>43407</v>
      </c>
      <c r="B3120" s="142" t="s">
        <v>2872</v>
      </c>
      <c r="C3120" s="79" t="s">
        <v>253</v>
      </c>
      <c r="D3120" s="127" t="s">
        <v>109</v>
      </c>
      <c r="E3120" s="126">
        <v>3</v>
      </c>
      <c r="F3120" s="143">
        <v>230000.1</v>
      </c>
      <c r="G3120" s="80">
        <f t="shared" si="33"/>
        <v>690000.3</v>
      </c>
      <c r="H3120" s="133"/>
      <c r="I3120" s="162"/>
      <c r="J3120" s="81"/>
      <c r="K3120" s="144"/>
    </row>
    <row r="3121" spans="1:11" customFormat="1" ht="16.5" x14ac:dyDescent="0.3">
      <c r="A3121" s="77"/>
      <c r="B3121" s="142"/>
      <c r="C3121" s="79"/>
      <c r="D3121" s="127" t="s">
        <v>2047</v>
      </c>
      <c r="E3121" s="126">
        <v>3</v>
      </c>
      <c r="F3121" s="143">
        <v>505000.1</v>
      </c>
      <c r="G3121" s="80">
        <f t="shared" si="33"/>
        <v>1515000.2999999998</v>
      </c>
      <c r="H3121" s="133">
        <f>SUM(G3120:G3121)</f>
        <v>2205000.5999999996</v>
      </c>
      <c r="I3121" s="162" t="s">
        <v>315</v>
      </c>
      <c r="J3121" s="81"/>
      <c r="K3121" s="144"/>
    </row>
    <row r="3122" spans="1:11" customFormat="1" ht="16.5" x14ac:dyDescent="0.3">
      <c r="A3122" s="77"/>
      <c r="B3122" s="142"/>
      <c r="C3122" s="79"/>
      <c r="D3122" s="127"/>
      <c r="E3122" s="126"/>
      <c r="F3122" s="143"/>
      <c r="G3122" s="80">
        <f t="shared" si="33"/>
        <v>0</v>
      </c>
      <c r="H3122" s="133"/>
      <c r="I3122" s="162"/>
      <c r="J3122" s="81"/>
      <c r="K3122" s="144"/>
    </row>
    <row r="3123" spans="1:11" customFormat="1" ht="16.5" x14ac:dyDescent="0.3">
      <c r="A3123" s="77">
        <v>43407</v>
      </c>
      <c r="B3123" s="142" t="s">
        <v>2873</v>
      </c>
      <c r="C3123" s="79" t="s">
        <v>2874</v>
      </c>
      <c r="D3123" s="127" t="s">
        <v>2875</v>
      </c>
      <c r="E3123" s="126">
        <v>1</v>
      </c>
      <c r="F3123" s="143">
        <v>1233900.3600000001</v>
      </c>
      <c r="G3123" s="80">
        <f t="shared" si="33"/>
        <v>1233900.3600000001</v>
      </c>
      <c r="H3123" s="133">
        <f>G3123</f>
        <v>1233900.3600000001</v>
      </c>
      <c r="I3123" s="162" t="s">
        <v>315</v>
      </c>
      <c r="J3123" s="81"/>
      <c r="K3123" s="144"/>
    </row>
    <row r="3124" spans="1:11" customFormat="1" ht="16.5" x14ac:dyDescent="0.3">
      <c r="A3124" s="77"/>
      <c r="B3124" s="142"/>
      <c r="C3124" s="79"/>
      <c r="D3124" s="127"/>
      <c r="E3124" s="126"/>
      <c r="F3124" s="143"/>
      <c r="G3124" s="80">
        <f t="shared" si="33"/>
        <v>0</v>
      </c>
      <c r="H3124" s="133"/>
      <c r="I3124" s="162"/>
      <c r="J3124" s="81"/>
      <c r="K3124" s="144"/>
    </row>
    <row r="3125" spans="1:11" customFormat="1" ht="16.5" x14ac:dyDescent="0.3">
      <c r="A3125" s="77">
        <v>43407</v>
      </c>
      <c r="B3125" s="142" t="s">
        <v>2876</v>
      </c>
      <c r="C3125" s="79" t="s">
        <v>2556</v>
      </c>
      <c r="D3125" s="127" t="s">
        <v>2635</v>
      </c>
      <c r="E3125" s="126">
        <v>20</v>
      </c>
      <c r="F3125" s="143">
        <v>79999.7</v>
      </c>
      <c r="G3125" s="80">
        <f t="shared" si="33"/>
        <v>1599994</v>
      </c>
      <c r="H3125" s="133">
        <f>G3125</f>
        <v>1599994</v>
      </c>
      <c r="I3125" s="162" t="s">
        <v>1756</v>
      </c>
      <c r="J3125" s="81"/>
      <c r="K3125" s="144"/>
    </row>
    <row r="3126" spans="1:11" customFormat="1" ht="16.5" x14ac:dyDescent="0.3">
      <c r="A3126" s="77"/>
      <c r="B3126" s="142"/>
      <c r="C3126" s="79"/>
      <c r="D3126" s="127"/>
      <c r="E3126" s="126"/>
      <c r="F3126" s="143"/>
      <c r="G3126" s="80">
        <f t="shared" si="33"/>
        <v>0</v>
      </c>
      <c r="H3126" s="133"/>
      <c r="I3126" s="162"/>
      <c r="J3126" s="81"/>
      <c r="K3126" s="144"/>
    </row>
    <row r="3127" spans="1:11" customFormat="1" ht="16.5" x14ac:dyDescent="0.3">
      <c r="A3127" s="77">
        <v>43407</v>
      </c>
      <c r="B3127" s="142" t="s">
        <v>2877</v>
      </c>
      <c r="C3127" s="79" t="s">
        <v>42</v>
      </c>
      <c r="D3127" s="127" t="s">
        <v>2878</v>
      </c>
      <c r="E3127" s="126">
        <v>1</v>
      </c>
      <c r="F3127" s="143">
        <v>308750.47499999998</v>
      </c>
      <c r="G3127" s="80">
        <f t="shared" si="33"/>
        <v>308750.47499999998</v>
      </c>
      <c r="H3127" s="133"/>
      <c r="I3127" s="162"/>
      <c r="J3127" s="81"/>
      <c r="K3127" s="144"/>
    </row>
    <row r="3128" spans="1:11" customFormat="1" ht="16.5" x14ac:dyDescent="0.3">
      <c r="A3128" s="77"/>
      <c r="B3128" s="142"/>
      <c r="C3128" s="79"/>
      <c r="D3128" s="127" t="s">
        <v>2879</v>
      </c>
      <c r="E3128" s="126">
        <v>3</v>
      </c>
      <c r="F3128" s="143">
        <v>232749.715</v>
      </c>
      <c r="G3128" s="80">
        <f t="shared" si="33"/>
        <v>698249.14500000002</v>
      </c>
      <c r="H3128" s="133">
        <f>SUM(G3127:G3128)</f>
        <v>1006999.62</v>
      </c>
      <c r="I3128" s="162" t="s">
        <v>1756</v>
      </c>
      <c r="J3128" s="81"/>
      <c r="K3128" s="144"/>
    </row>
    <row r="3129" spans="1:11" customFormat="1" ht="16.5" x14ac:dyDescent="0.3">
      <c r="A3129" s="77"/>
      <c r="B3129" s="142"/>
      <c r="C3129" s="79"/>
      <c r="D3129" s="127"/>
      <c r="E3129" s="126"/>
      <c r="F3129" s="143"/>
      <c r="G3129" s="80">
        <f t="shared" si="33"/>
        <v>0</v>
      </c>
      <c r="H3129" s="133"/>
      <c r="I3129" s="162"/>
      <c r="J3129" s="81"/>
      <c r="K3129" s="144"/>
    </row>
    <row r="3130" spans="1:11" customFormat="1" ht="16.5" x14ac:dyDescent="0.3">
      <c r="A3130" s="77">
        <v>43407</v>
      </c>
      <c r="B3130" s="142" t="s">
        <v>2880</v>
      </c>
      <c r="C3130" s="79" t="s">
        <v>2640</v>
      </c>
      <c r="D3130" s="127" t="s">
        <v>1094</v>
      </c>
      <c r="E3130" s="126">
        <v>3</v>
      </c>
      <c r="F3130" s="143">
        <v>215000.5</v>
      </c>
      <c r="G3130" s="80">
        <f t="shared" si="33"/>
        <v>645001.5</v>
      </c>
      <c r="H3130" s="133">
        <f>G3130</f>
        <v>645001.5</v>
      </c>
      <c r="I3130" s="162" t="s">
        <v>1756</v>
      </c>
      <c r="J3130" s="81"/>
      <c r="K3130" s="144"/>
    </row>
    <row r="3131" spans="1:11" customFormat="1" ht="16.5" x14ac:dyDescent="0.3">
      <c r="A3131" s="77"/>
      <c r="B3131" s="142"/>
      <c r="C3131" s="79"/>
      <c r="D3131" s="127"/>
      <c r="E3131" s="126"/>
      <c r="F3131" s="143"/>
      <c r="G3131" s="80">
        <f t="shared" si="33"/>
        <v>0</v>
      </c>
      <c r="H3131" s="133"/>
      <c r="I3131" s="162"/>
      <c r="J3131" s="81"/>
      <c r="K3131" s="144"/>
    </row>
    <row r="3132" spans="1:11" customFormat="1" ht="16.5" x14ac:dyDescent="0.3">
      <c r="A3132" s="77">
        <v>43407</v>
      </c>
      <c r="B3132" s="142" t="s">
        <v>2881</v>
      </c>
      <c r="C3132" s="79" t="s">
        <v>2882</v>
      </c>
      <c r="D3132" s="127" t="s">
        <v>1635</v>
      </c>
      <c r="E3132" s="126">
        <v>12</v>
      </c>
      <c r="F3132" s="143">
        <v>148500</v>
      </c>
      <c r="G3132" s="80">
        <f t="shared" si="33"/>
        <v>1782000</v>
      </c>
      <c r="H3132" s="133">
        <f>G3132</f>
        <v>1782000</v>
      </c>
      <c r="I3132" s="162" t="s">
        <v>1756</v>
      </c>
      <c r="J3132" s="81"/>
      <c r="K3132" s="144"/>
    </row>
    <row r="3133" spans="1:11" customFormat="1" ht="16.5" x14ac:dyDescent="0.3">
      <c r="A3133" s="77"/>
      <c r="B3133" s="142"/>
      <c r="C3133" s="79"/>
      <c r="D3133" s="127"/>
      <c r="E3133" s="126"/>
      <c r="F3133" s="143"/>
      <c r="G3133" s="80">
        <f t="shared" si="33"/>
        <v>0</v>
      </c>
      <c r="H3133" s="133"/>
      <c r="I3133" s="162"/>
      <c r="J3133" s="81"/>
      <c r="K3133" s="144"/>
    </row>
    <row r="3134" spans="1:11" customFormat="1" ht="16.5" x14ac:dyDescent="0.3">
      <c r="A3134" s="77">
        <v>43407</v>
      </c>
      <c r="B3134" s="142" t="s">
        <v>2883</v>
      </c>
      <c r="C3134" s="79" t="s">
        <v>1795</v>
      </c>
      <c r="D3134" s="127" t="s">
        <v>1854</v>
      </c>
      <c r="E3134" s="126">
        <v>1</v>
      </c>
      <c r="F3134" s="143">
        <v>234000</v>
      </c>
      <c r="G3134" s="80">
        <f t="shared" si="33"/>
        <v>234000</v>
      </c>
      <c r="H3134" s="133">
        <f>G3134</f>
        <v>234000</v>
      </c>
      <c r="I3134" s="162" t="s">
        <v>2524</v>
      </c>
      <c r="J3134" s="81"/>
      <c r="K3134" s="144"/>
    </row>
    <row r="3135" spans="1:11" customFormat="1" ht="16.5" x14ac:dyDescent="0.3">
      <c r="A3135" s="77"/>
      <c r="B3135" s="142"/>
      <c r="C3135" s="79"/>
      <c r="D3135" s="127"/>
      <c r="E3135" s="126"/>
      <c r="F3135" s="143"/>
      <c r="G3135" s="80">
        <f t="shared" si="33"/>
        <v>0</v>
      </c>
      <c r="H3135" s="133"/>
      <c r="I3135" s="162"/>
      <c r="J3135" s="81"/>
      <c r="K3135" s="144"/>
    </row>
    <row r="3136" spans="1:11" customFormat="1" ht="16.5" x14ac:dyDescent="0.3">
      <c r="A3136" s="77">
        <v>43409</v>
      </c>
      <c r="B3136" s="142" t="s">
        <v>2884</v>
      </c>
      <c r="C3136" s="79" t="s">
        <v>1246</v>
      </c>
      <c r="D3136" s="127" t="s">
        <v>1914</v>
      </c>
      <c r="E3136" s="126">
        <v>12</v>
      </c>
      <c r="F3136" s="143">
        <v>148500</v>
      </c>
      <c r="G3136" s="80">
        <f t="shared" si="33"/>
        <v>1782000</v>
      </c>
      <c r="H3136" s="133">
        <f>G3136</f>
        <v>1782000</v>
      </c>
      <c r="I3136" s="162" t="s">
        <v>309</v>
      </c>
      <c r="J3136" s="81"/>
      <c r="K3136" s="144"/>
    </row>
    <row r="3137" spans="1:11" customFormat="1" ht="16.5" x14ac:dyDescent="0.3">
      <c r="A3137" s="77"/>
      <c r="B3137" s="142"/>
      <c r="C3137" s="79"/>
      <c r="D3137" s="127"/>
      <c r="E3137" s="126"/>
      <c r="F3137" s="143"/>
      <c r="G3137" s="80">
        <f t="shared" si="33"/>
        <v>0</v>
      </c>
      <c r="H3137" s="133"/>
      <c r="I3137" s="162"/>
      <c r="J3137" s="81"/>
      <c r="K3137" s="144"/>
    </row>
    <row r="3138" spans="1:11" customFormat="1" ht="16.5" x14ac:dyDescent="0.3">
      <c r="A3138" s="83">
        <v>43409</v>
      </c>
      <c r="B3138" s="151" t="s">
        <v>2885</v>
      </c>
      <c r="C3138" s="85" t="s">
        <v>2886</v>
      </c>
      <c r="D3138" s="152" t="s">
        <v>1094</v>
      </c>
      <c r="E3138" s="139">
        <v>1</v>
      </c>
      <c r="F3138" s="153">
        <v>215000.5</v>
      </c>
      <c r="G3138" s="86">
        <f t="shared" si="33"/>
        <v>215000.5</v>
      </c>
      <c r="H3138" s="149"/>
      <c r="I3138" s="162"/>
      <c r="J3138" s="81"/>
      <c r="K3138" s="144"/>
    </row>
    <row r="3139" spans="1:11" customFormat="1" ht="16.5" x14ac:dyDescent="0.3">
      <c r="A3139" s="83"/>
      <c r="B3139" s="151"/>
      <c r="C3139" s="85"/>
      <c r="D3139" s="152" t="s">
        <v>109</v>
      </c>
      <c r="E3139" s="139">
        <v>1</v>
      </c>
      <c r="F3139" s="153">
        <v>230000.1</v>
      </c>
      <c r="G3139" s="86">
        <f t="shared" si="33"/>
        <v>230000.1</v>
      </c>
      <c r="H3139" s="149">
        <f>SUM(G3138:G3139)</f>
        <v>445000.6</v>
      </c>
      <c r="I3139" s="162" t="s">
        <v>309</v>
      </c>
      <c r="J3139" s="81"/>
      <c r="K3139" s="144"/>
    </row>
    <row r="3140" spans="1:11" customFormat="1" ht="16.5" x14ac:dyDescent="0.3">
      <c r="A3140" s="77"/>
      <c r="B3140" s="142"/>
      <c r="C3140" s="79"/>
      <c r="D3140" s="127"/>
      <c r="E3140" s="126"/>
      <c r="F3140" s="143"/>
      <c r="G3140" s="80">
        <f t="shared" si="33"/>
        <v>0</v>
      </c>
      <c r="H3140" s="133"/>
      <c r="I3140" s="162"/>
      <c r="J3140" s="81"/>
      <c r="K3140" s="144"/>
    </row>
    <row r="3141" spans="1:11" customFormat="1" ht="16.5" x14ac:dyDescent="0.3">
      <c r="A3141" s="77">
        <v>43409</v>
      </c>
      <c r="B3141" s="142" t="s">
        <v>2887</v>
      </c>
      <c r="C3141" s="79" t="s">
        <v>2888</v>
      </c>
      <c r="D3141" s="127" t="s">
        <v>31</v>
      </c>
      <c r="E3141" s="126">
        <v>1</v>
      </c>
      <c r="F3141" s="143">
        <v>529199.44999999995</v>
      </c>
      <c r="G3141" s="80">
        <f t="shared" si="33"/>
        <v>529199.44999999995</v>
      </c>
      <c r="H3141" s="133">
        <f>G3141</f>
        <v>529199.44999999995</v>
      </c>
      <c r="I3141" s="162" t="s">
        <v>1756</v>
      </c>
      <c r="J3141" s="81"/>
      <c r="K3141" s="144"/>
    </row>
    <row r="3142" spans="1:11" customFormat="1" ht="16.5" x14ac:dyDescent="0.3">
      <c r="A3142" s="77"/>
      <c r="B3142" s="142"/>
      <c r="C3142" s="79"/>
      <c r="D3142" s="127"/>
      <c r="E3142" s="126"/>
      <c r="F3142" s="143"/>
      <c r="G3142" s="80">
        <f t="shared" si="33"/>
        <v>0</v>
      </c>
      <c r="H3142" s="133"/>
      <c r="I3142" s="162"/>
      <c r="J3142" s="81"/>
      <c r="K3142" s="144"/>
    </row>
    <row r="3143" spans="1:11" customFormat="1" ht="16.5" x14ac:dyDescent="0.3">
      <c r="A3143" s="77">
        <v>43409</v>
      </c>
      <c r="B3143" s="142" t="s">
        <v>2889</v>
      </c>
      <c r="C3143" s="79" t="s">
        <v>87</v>
      </c>
      <c r="D3143" s="127" t="s">
        <v>2073</v>
      </c>
      <c r="E3143" s="126">
        <v>4</v>
      </c>
      <c r="F3143" s="143">
        <v>234000.46</v>
      </c>
      <c r="G3143" s="80">
        <f t="shared" si="33"/>
        <v>936001.84</v>
      </c>
      <c r="H3143" s="133">
        <f>G3143</f>
        <v>936001.84</v>
      </c>
      <c r="I3143" s="162" t="s">
        <v>1756</v>
      </c>
      <c r="J3143" s="81"/>
      <c r="K3143" s="144"/>
    </row>
    <row r="3144" spans="1:11" customFormat="1" ht="16.5" x14ac:dyDescent="0.3">
      <c r="A3144" s="77"/>
      <c r="B3144" s="142"/>
      <c r="C3144" s="79"/>
      <c r="D3144" s="127"/>
      <c r="E3144" s="126"/>
      <c r="F3144" s="143"/>
      <c r="G3144" s="80">
        <f t="shared" si="33"/>
        <v>0</v>
      </c>
      <c r="H3144" s="133"/>
      <c r="I3144" s="162"/>
      <c r="J3144" s="81"/>
      <c r="K3144" s="144"/>
    </row>
    <row r="3145" spans="1:11" customFormat="1" ht="16.5" x14ac:dyDescent="0.3">
      <c r="A3145" s="77">
        <v>43409</v>
      </c>
      <c r="B3145" s="142" t="s">
        <v>2890</v>
      </c>
      <c r="C3145" s="79" t="s">
        <v>1403</v>
      </c>
      <c r="D3145" s="127" t="s">
        <v>1094</v>
      </c>
      <c r="E3145" s="126">
        <v>6</v>
      </c>
      <c r="F3145" s="143">
        <v>215000.5</v>
      </c>
      <c r="G3145" s="80">
        <f t="shared" si="33"/>
        <v>1290003</v>
      </c>
      <c r="H3145" s="133">
        <f>G3145</f>
        <v>1290003</v>
      </c>
      <c r="I3145" s="162" t="s">
        <v>1216</v>
      </c>
      <c r="J3145" s="81"/>
      <c r="K3145" s="144"/>
    </row>
    <row r="3146" spans="1:11" customFormat="1" ht="16.5" x14ac:dyDescent="0.3">
      <c r="A3146" s="77"/>
      <c r="B3146" s="142"/>
      <c r="C3146" s="79"/>
      <c r="D3146" s="127"/>
      <c r="E3146" s="126"/>
      <c r="F3146" s="143"/>
      <c r="G3146" s="80">
        <f t="shared" si="33"/>
        <v>0</v>
      </c>
      <c r="H3146" s="133"/>
      <c r="I3146" s="162"/>
      <c r="J3146" s="81"/>
      <c r="K3146" s="144"/>
    </row>
    <row r="3147" spans="1:11" customFormat="1" ht="16.5" x14ac:dyDescent="0.3">
      <c r="A3147" s="77">
        <v>43409</v>
      </c>
      <c r="B3147" s="142" t="s">
        <v>2891</v>
      </c>
      <c r="C3147" s="79" t="s">
        <v>38</v>
      </c>
      <c r="D3147" s="127" t="s">
        <v>1094</v>
      </c>
      <c r="E3147" s="126">
        <v>48</v>
      </c>
      <c r="F3147" s="143">
        <v>215000.5</v>
      </c>
      <c r="G3147" s="80">
        <f t="shared" si="33"/>
        <v>10320024</v>
      </c>
      <c r="H3147" s="133"/>
      <c r="I3147" s="162"/>
      <c r="J3147" s="81"/>
      <c r="K3147" s="144"/>
    </row>
    <row r="3148" spans="1:11" customFormat="1" ht="16.5" x14ac:dyDescent="0.3">
      <c r="A3148" s="77"/>
      <c r="B3148" s="142"/>
      <c r="C3148" s="79"/>
      <c r="D3148" s="127" t="s">
        <v>109</v>
      </c>
      <c r="E3148" s="126">
        <v>12</v>
      </c>
      <c r="F3148" s="143">
        <v>230000.1</v>
      </c>
      <c r="G3148" s="80">
        <f t="shared" si="33"/>
        <v>2760001.2</v>
      </c>
      <c r="H3148" s="133"/>
      <c r="I3148" s="162"/>
      <c r="J3148" s="81"/>
      <c r="K3148" s="144"/>
    </row>
    <row r="3149" spans="1:11" customFormat="1" ht="16.5" x14ac:dyDescent="0.3">
      <c r="A3149" s="77"/>
      <c r="B3149" s="142"/>
      <c r="C3149" s="79"/>
      <c r="D3149" s="127" t="s">
        <v>887</v>
      </c>
      <c r="E3149" s="126">
        <v>12</v>
      </c>
      <c r="F3149" s="143">
        <v>230000.1</v>
      </c>
      <c r="G3149" s="80">
        <f t="shared" si="33"/>
        <v>2760001.2</v>
      </c>
      <c r="H3149" s="133">
        <f>SUM(G3147:G3149)</f>
        <v>15840026.399999999</v>
      </c>
      <c r="I3149" s="162" t="s">
        <v>310</v>
      </c>
      <c r="J3149" s="81"/>
      <c r="K3149" s="144"/>
    </row>
    <row r="3150" spans="1:11" customFormat="1" ht="16.5" x14ac:dyDescent="0.3">
      <c r="A3150" s="77"/>
      <c r="B3150" s="142"/>
      <c r="C3150" s="79"/>
      <c r="D3150" s="127"/>
      <c r="E3150" s="126"/>
      <c r="F3150" s="143"/>
      <c r="G3150" s="80">
        <f t="shared" si="33"/>
        <v>0</v>
      </c>
      <c r="H3150" s="133"/>
      <c r="I3150" s="162"/>
      <c r="J3150" s="81"/>
      <c r="K3150" s="144"/>
    </row>
    <row r="3151" spans="1:11" customFormat="1" ht="16.5" x14ac:dyDescent="0.3">
      <c r="A3151" s="77">
        <v>43409</v>
      </c>
      <c r="B3151" s="142" t="s">
        <v>2892</v>
      </c>
      <c r="C3151" s="79" t="s">
        <v>1520</v>
      </c>
      <c r="D3151" s="127" t="s">
        <v>1325</v>
      </c>
      <c r="E3151" s="126">
        <v>1</v>
      </c>
      <c r="F3151" s="143">
        <v>603900</v>
      </c>
      <c r="G3151" s="80">
        <f t="shared" si="33"/>
        <v>603900</v>
      </c>
      <c r="H3151" s="133">
        <f>G3151</f>
        <v>603900</v>
      </c>
      <c r="I3151" s="162" t="s">
        <v>309</v>
      </c>
      <c r="J3151" s="81"/>
      <c r="K3151" s="144"/>
    </row>
    <row r="3152" spans="1:11" customFormat="1" ht="16.5" x14ac:dyDescent="0.3">
      <c r="A3152" s="77"/>
      <c r="B3152" s="142"/>
      <c r="C3152" s="79"/>
      <c r="D3152" s="127"/>
      <c r="E3152" s="126"/>
      <c r="F3152" s="143"/>
      <c r="G3152" s="80">
        <f t="shared" si="33"/>
        <v>0</v>
      </c>
      <c r="H3152" s="133"/>
      <c r="I3152" s="162"/>
      <c r="J3152" s="81"/>
      <c r="K3152" s="144"/>
    </row>
    <row r="3153" spans="1:11" customFormat="1" ht="16.5" x14ac:dyDescent="0.3">
      <c r="A3153" s="77">
        <v>43409</v>
      </c>
      <c r="B3153" s="142" t="s">
        <v>2893</v>
      </c>
      <c r="C3153" s="79" t="s">
        <v>2894</v>
      </c>
      <c r="D3153" s="127" t="s">
        <v>19</v>
      </c>
      <c r="E3153" s="126">
        <v>1</v>
      </c>
      <c r="F3153" s="143">
        <v>543400</v>
      </c>
      <c r="G3153" s="80">
        <f t="shared" si="33"/>
        <v>543400</v>
      </c>
      <c r="H3153" s="133">
        <f>G3153</f>
        <v>543400</v>
      </c>
      <c r="I3153" s="162" t="s">
        <v>309</v>
      </c>
      <c r="J3153" s="81"/>
      <c r="K3153" s="144"/>
    </row>
    <row r="3154" spans="1:11" customFormat="1" ht="16.5" x14ac:dyDescent="0.3">
      <c r="A3154" s="77"/>
      <c r="B3154" s="142"/>
      <c r="C3154" s="79"/>
      <c r="D3154" s="127"/>
      <c r="E3154" s="126"/>
      <c r="F3154" s="143"/>
      <c r="G3154" s="80">
        <f t="shared" si="33"/>
        <v>0</v>
      </c>
      <c r="H3154" s="133"/>
      <c r="I3154" s="162"/>
      <c r="J3154" s="81"/>
      <c r="K3154" s="144"/>
    </row>
    <row r="3155" spans="1:11" customFormat="1" ht="16.5" x14ac:dyDescent="0.3">
      <c r="A3155" s="77">
        <v>43409</v>
      </c>
      <c r="B3155" s="142" t="s">
        <v>2895</v>
      </c>
      <c r="C3155" s="79" t="s">
        <v>2646</v>
      </c>
      <c r="D3155" s="127" t="s">
        <v>31</v>
      </c>
      <c r="E3155" s="126">
        <v>1</v>
      </c>
      <c r="F3155" s="143">
        <v>529199.44999999995</v>
      </c>
      <c r="G3155" s="80">
        <f t="shared" si="33"/>
        <v>529199.44999999995</v>
      </c>
      <c r="H3155" s="133">
        <f>G3155</f>
        <v>529199.44999999995</v>
      </c>
      <c r="I3155" s="162" t="s">
        <v>309</v>
      </c>
      <c r="J3155" s="81"/>
      <c r="K3155" s="144"/>
    </row>
    <row r="3156" spans="1:11" customFormat="1" ht="16.5" x14ac:dyDescent="0.3">
      <c r="A3156" s="77"/>
      <c r="B3156" s="142"/>
      <c r="C3156" s="79"/>
      <c r="D3156" s="127"/>
      <c r="E3156" s="126"/>
      <c r="F3156" s="143"/>
      <c r="G3156" s="80">
        <f t="shared" si="33"/>
        <v>0</v>
      </c>
      <c r="H3156" s="133"/>
      <c r="I3156" s="162"/>
      <c r="J3156" s="81"/>
      <c r="K3156" s="144"/>
    </row>
    <row r="3157" spans="1:11" customFormat="1" ht="16.5" x14ac:dyDescent="0.3">
      <c r="A3157" s="77">
        <v>43409</v>
      </c>
      <c r="B3157" s="142" t="s">
        <v>2896</v>
      </c>
      <c r="C3157" s="79" t="s">
        <v>1957</v>
      </c>
      <c r="D3157" s="127" t="s">
        <v>28</v>
      </c>
      <c r="E3157" s="126">
        <v>5</v>
      </c>
      <c r="F3157" s="143">
        <v>544500</v>
      </c>
      <c r="G3157" s="80">
        <f t="shared" si="33"/>
        <v>2722500</v>
      </c>
      <c r="H3157" s="133"/>
      <c r="I3157" s="162"/>
      <c r="J3157" s="81"/>
      <c r="K3157" s="144"/>
    </row>
    <row r="3158" spans="1:11" customFormat="1" ht="16.5" x14ac:dyDescent="0.3">
      <c r="A3158" s="77"/>
      <c r="B3158" s="142"/>
      <c r="C3158" s="79"/>
      <c r="D3158" s="127" t="s">
        <v>2494</v>
      </c>
      <c r="E3158" s="126">
        <v>6</v>
      </c>
      <c r="F3158" s="143">
        <v>621900.18000000005</v>
      </c>
      <c r="G3158" s="80">
        <f t="shared" si="33"/>
        <v>3731401.08</v>
      </c>
      <c r="H3158" s="133"/>
      <c r="I3158" s="162"/>
      <c r="J3158" s="81"/>
      <c r="K3158" s="144"/>
    </row>
    <row r="3159" spans="1:11" customFormat="1" ht="16.5" x14ac:dyDescent="0.3">
      <c r="A3159" s="77"/>
      <c r="B3159" s="142"/>
      <c r="C3159" s="79"/>
      <c r="D3159" s="127" t="s">
        <v>2241</v>
      </c>
      <c r="E3159" s="126">
        <v>4</v>
      </c>
      <c r="F3159" s="143">
        <v>540000.55000000005</v>
      </c>
      <c r="G3159" s="80">
        <f t="shared" si="33"/>
        <v>2160002.2000000002</v>
      </c>
      <c r="H3159" s="133"/>
      <c r="I3159" s="162"/>
      <c r="J3159" s="81"/>
      <c r="K3159" s="144"/>
    </row>
    <row r="3160" spans="1:11" customFormat="1" ht="16.5" x14ac:dyDescent="0.3">
      <c r="A3160" s="77"/>
      <c r="B3160" s="142"/>
      <c r="C3160" s="79"/>
      <c r="D3160" s="127" t="s">
        <v>1094</v>
      </c>
      <c r="E3160" s="126">
        <v>3</v>
      </c>
      <c r="F3160" s="143">
        <v>215000.5</v>
      </c>
      <c r="G3160" s="80">
        <f t="shared" si="33"/>
        <v>645001.5</v>
      </c>
      <c r="H3160" s="133">
        <f>SUM(G3157:G3160)</f>
        <v>9258904.7800000012</v>
      </c>
      <c r="I3160" s="162" t="s">
        <v>309</v>
      </c>
      <c r="J3160" s="81"/>
      <c r="K3160" s="144"/>
    </row>
    <row r="3161" spans="1:11" customFormat="1" ht="16.5" x14ac:dyDescent="0.3">
      <c r="A3161" s="77"/>
      <c r="B3161" s="142"/>
      <c r="C3161" s="79"/>
      <c r="D3161" s="127"/>
      <c r="E3161" s="126"/>
      <c r="F3161" s="143"/>
      <c r="G3161" s="80">
        <f t="shared" si="33"/>
        <v>0</v>
      </c>
      <c r="H3161" s="133"/>
      <c r="I3161" s="162"/>
      <c r="J3161" s="81"/>
      <c r="K3161" s="144"/>
    </row>
    <row r="3162" spans="1:11" customFormat="1" ht="16.5" x14ac:dyDescent="0.3">
      <c r="A3162" s="77">
        <v>43409</v>
      </c>
      <c r="B3162" s="142" t="s">
        <v>2897</v>
      </c>
      <c r="C3162" s="79" t="s">
        <v>2640</v>
      </c>
      <c r="D3162" s="127" t="s">
        <v>1094</v>
      </c>
      <c r="E3162" s="126">
        <v>1</v>
      </c>
      <c r="F3162" s="143">
        <v>215000.5</v>
      </c>
      <c r="G3162" s="80">
        <f t="shared" si="33"/>
        <v>215000.5</v>
      </c>
      <c r="H3162" s="133">
        <f>G3162</f>
        <v>215000.5</v>
      </c>
      <c r="I3162" s="162" t="s">
        <v>1756</v>
      </c>
      <c r="J3162" s="81"/>
      <c r="K3162" s="144"/>
    </row>
    <row r="3163" spans="1:11" customFormat="1" ht="16.5" x14ac:dyDescent="0.3">
      <c r="A3163" s="77"/>
      <c r="B3163" s="142"/>
      <c r="C3163" s="79"/>
      <c r="D3163" s="127"/>
      <c r="E3163" s="126"/>
      <c r="F3163" s="143"/>
      <c r="G3163" s="80">
        <f t="shared" si="33"/>
        <v>0</v>
      </c>
      <c r="H3163" s="133"/>
      <c r="I3163" s="162"/>
      <c r="J3163" s="81"/>
      <c r="K3163" s="144"/>
    </row>
    <row r="3164" spans="1:11" customFormat="1" ht="16.5" x14ac:dyDescent="0.3">
      <c r="A3164" s="77">
        <v>43409</v>
      </c>
      <c r="B3164" s="142" t="s">
        <v>2898</v>
      </c>
      <c r="C3164" s="79" t="s">
        <v>2899</v>
      </c>
      <c r="D3164" s="127" t="s">
        <v>815</v>
      </c>
      <c r="E3164" s="126">
        <v>6</v>
      </c>
      <c r="F3164" s="143">
        <v>198000</v>
      </c>
      <c r="G3164" s="80">
        <f t="shared" si="33"/>
        <v>1188000</v>
      </c>
      <c r="H3164" s="133">
        <f>G3164</f>
        <v>1188000</v>
      </c>
      <c r="I3164" s="162" t="s">
        <v>309</v>
      </c>
      <c r="J3164" s="81"/>
      <c r="K3164" s="144"/>
    </row>
    <row r="3165" spans="1:11" customFormat="1" ht="16.5" x14ac:dyDescent="0.3">
      <c r="A3165" s="77"/>
      <c r="B3165" s="142"/>
      <c r="C3165" s="79"/>
      <c r="D3165" s="127"/>
      <c r="E3165" s="126"/>
      <c r="F3165" s="143"/>
      <c r="G3165" s="80">
        <f t="shared" si="33"/>
        <v>0</v>
      </c>
      <c r="H3165" s="133"/>
      <c r="I3165" s="162"/>
      <c r="J3165" s="81"/>
      <c r="K3165" s="144"/>
    </row>
    <row r="3166" spans="1:11" customFormat="1" ht="16.5" x14ac:dyDescent="0.3">
      <c r="A3166" s="77">
        <v>43409</v>
      </c>
      <c r="B3166" s="142" t="s">
        <v>2900</v>
      </c>
      <c r="C3166" s="79" t="s">
        <v>2901</v>
      </c>
      <c r="D3166" s="127" t="s">
        <v>1314</v>
      </c>
      <c r="E3166" s="126">
        <v>1</v>
      </c>
      <c r="F3166" s="143">
        <v>232749.715</v>
      </c>
      <c r="G3166" s="80">
        <f t="shared" si="33"/>
        <v>232749.715</v>
      </c>
      <c r="H3166" s="133"/>
      <c r="I3166" s="162"/>
      <c r="J3166" s="81"/>
      <c r="K3166" s="144"/>
    </row>
    <row r="3167" spans="1:11" customFormat="1" ht="16.5" x14ac:dyDescent="0.3">
      <c r="A3167" s="77"/>
      <c r="B3167" s="142"/>
      <c r="C3167" s="79"/>
      <c r="D3167" s="127" t="s">
        <v>1094</v>
      </c>
      <c r="E3167" s="126">
        <v>1</v>
      </c>
      <c r="F3167" s="143">
        <v>215000.5</v>
      </c>
      <c r="G3167" s="80">
        <f t="shared" si="33"/>
        <v>215000.5</v>
      </c>
      <c r="H3167" s="133"/>
      <c r="I3167" s="162"/>
      <c r="J3167" s="81"/>
      <c r="K3167" s="144"/>
    </row>
    <row r="3168" spans="1:11" customFormat="1" ht="16.5" x14ac:dyDescent="0.3">
      <c r="A3168" s="77"/>
      <c r="B3168" s="142"/>
      <c r="C3168" s="79"/>
      <c r="D3168" s="127" t="s">
        <v>109</v>
      </c>
      <c r="E3168" s="126">
        <v>1</v>
      </c>
      <c r="F3168" s="143">
        <v>230000.1</v>
      </c>
      <c r="G3168" s="80">
        <f t="shared" si="33"/>
        <v>230000.1</v>
      </c>
      <c r="H3168" s="133">
        <f>SUM(G3166:G3168)</f>
        <v>677750.31499999994</v>
      </c>
      <c r="I3168" s="162" t="s">
        <v>1756</v>
      </c>
      <c r="J3168" s="81"/>
      <c r="K3168" s="144"/>
    </row>
    <row r="3169" spans="1:11" customFormat="1" ht="16.5" x14ac:dyDescent="0.3">
      <c r="A3169" s="77"/>
      <c r="B3169" s="142"/>
      <c r="C3169" s="79"/>
      <c r="D3169" s="127"/>
      <c r="E3169" s="126"/>
      <c r="F3169" s="143"/>
      <c r="G3169" s="80">
        <f t="shared" si="33"/>
        <v>0</v>
      </c>
      <c r="H3169" s="133"/>
      <c r="I3169" s="162"/>
      <c r="J3169" s="81"/>
      <c r="K3169" s="144"/>
    </row>
    <row r="3170" spans="1:11" customFormat="1" ht="16.5" x14ac:dyDescent="0.3">
      <c r="A3170" s="77">
        <v>43410</v>
      </c>
      <c r="B3170" s="142" t="s">
        <v>2902</v>
      </c>
      <c r="C3170" s="79" t="s">
        <v>2065</v>
      </c>
      <c r="D3170" s="127" t="s">
        <v>1728</v>
      </c>
      <c r="E3170" s="126">
        <v>12</v>
      </c>
      <c r="F3170" s="143">
        <v>875000.5</v>
      </c>
      <c r="G3170" s="80">
        <f t="shared" si="33"/>
        <v>10500006</v>
      </c>
      <c r="H3170" s="133">
        <f>G3170</f>
        <v>10500006</v>
      </c>
      <c r="I3170" s="162" t="s">
        <v>2524</v>
      </c>
      <c r="J3170" s="81"/>
      <c r="K3170" s="144"/>
    </row>
    <row r="3171" spans="1:11" customFormat="1" ht="16.5" x14ac:dyDescent="0.3">
      <c r="A3171" s="77"/>
      <c r="B3171" s="142"/>
      <c r="C3171" s="79"/>
      <c r="D3171" s="127"/>
      <c r="E3171" s="126"/>
      <c r="F3171" s="143"/>
      <c r="G3171" s="80">
        <f t="shared" si="33"/>
        <v>0</v>
      </c>
      <c r="H3171" s="133"/>
      <c r="I3171" s="162"/>
      <c r="J3171" s="81"/>
      <c r="K3171" s="144"/>
    </row>
    <row r="3172" spans="1:11" customFormat="1" ht="16.5" x14ac:dyDescent="0.3">
      <c r="A3172" s="77">
        <v>43410</v>
      </c>
      <c r="B3172" s="142" t="s">
        <v>2903</v>
      </c>
      <c r="C3172" s="79" t="s">
        <v>2430</v>
      </c>
      <c r="D3172" s="127" t="s">
        <v>1094</v>
      </c>
      <c r="E3172" s="126">
        <v>1</v>
      </c>
      <c r="F3172" s="143">
        <v>215000.5</v>
      </c>
      <c r="G3172" s="80">
        <f t="shared" si="33"/>
        <v>215000.5</v>
      </c>
      <c r="H3172" s="133">
        <f>G3172</f>
        <v>215000.5</v>
      </c>
      <c r="I3172" s="162" t="s">
        <v>1756</v>
      </c>
      <c r="J3172" s="81"/>
      <c r="K3172" s="144"/>
    </row>
    <row r="3173" spans="1:11" customFormat="1" ht="16.5" x14ac:dyDescent="0.3">
      <c r="A3173" s="77"/>
      <c r="B3173" s="142"/>
      <c r="C3173" s="79"/>
      <c r="D3173" s="127"/>
      <c r="E3173" s="126"/>
      <c r="F3173" s="143"/>
      <c r="G3173" s="80">
        <f t="shared" si="33"/>
        <v>0</v>
      </c>
      <c r="H3173" s="133"/>
      <c r="I3173" s="162"/>
      <c r="J3173" s="81"/>
      <c r="K3173" s="144"/>
    </row>
    <row r="3174" spans="1:11" customFormat="1" ht="16.5" x14ac:dyDescent="0.3">
      <c r="A3174" s="77">
        <v>43410</v>
      </c>
      <c r="B3174" s="142" t="s">
        <v>2904</v>
      </c>
      <c r="C3174" s="79" t="s">
        <v>258</v>
      </c>
      <c r="D3174" s="127" t="s">
        <v>31</v>
      </c>
      <c r="E3174" s="126">
        <v>4</v>
      </c>
      <c r="F3174" s="143">
        <v>558599.52500000002</v>
      </c>
      <c r="G3174" s="80">
        <f t="shared" si="33"/>
        <v>2234398.1</v>
      </c>
      <c r="H3174" s="133">
        <f>G3174</f>
        <v>2234398.1</v>
      </c>
      <c r="I3174" s="162" t="s">
        <v>314</v>
      </c>
      <c r="J3174" s="81"/>
      <c r="K3174" s="144"/>
    </row>
    <row r="3175" spans="1:11" customFormat="1" ht="16.5" x14ac:dyDescent="0.3">
      <c r="A3175" s="77"/>
      <c r="B3175" s="142"/>
      <c r="C3175" s="79"/>
      <c r="D3175" s="127"/>
      <c r="E3175" s="126"/>
      <c r="F3175" s="143"/>
      <c r="G3175" s="80">
        <f t="shared" si="33"/>
        <v>0</v>
      </c>
      <c r="H3175" s="133"/>
      <c r="I3175" s="162"/>
      <c r="J3175" s="81"/>
      <c r="K3175" s="144"/>
    </row>
    <row r="3176" spans="1:11" customFormat="1" ht="16.5" x14ac:dyDescent="0.3">
      <c r="A3176" s="77">
        <v>43410</v>
      </c>
      <c r="B3176" s="142" t="s">
        <v>2905</v>
      </c>
      <c r="C3176" s="79" t="s">
        <v>258</v>
      </c>
      <c r="D3176" s="127" t="s">
        <v>1594</v>
      </c>
      <c r="E3176" s="126">
        <v>3</v>
      </c>
      <c r="F3176" s="143">
        <v>574200</v>
      </c>
      <c r="G3176" s="80">
        <f t="shared" si="33"/>
        <v>1722600</v>
      </c>
      <c r="H3176" s="133">
        <f>G3176</f>
        <v>1722600</v>
      </c>
      <c r="I3176" s="162" t="s">
        <v>314</v>
      </c>
      <c r="J3176" s="81"/>
      <c r="K3176" s="144"/>
    </row>
    <row r="3177" spans="1:11" customFormat="1" ht="16.5" x14ac:dyDescent="0.3">
      <c r="A3177" s="77"/>
      <c r="B3177" s="142"/>
      <c r="C3177" s="79"/>
      <c r="D3177" s="127"/>
      <c r="E3177" s="126"/>
      <c r="F3177" s="143"/>
      <c r="G3177" s="80">
        <f t="shared" si="33"/>
        <v>0</v>
      </c>
      <c r="H3177" s="133"/>
      <c r="I3177" s="162"/>
      <c r="J3177" s="81"/>
      <c r="K3177" s="144"/>
    </row>
    <row r="3178" spans="1:11" customFormat="1" ht="16.5" x14ac:dyDescent="0.3">
      <c r="A3178" s="77">
        <v>43410</v>
      </c>
      <c r="B3178" s="142" t="s">
        <v>2906</v>
      </c>
      <c r="C3178" s="79" t="s">
        <v>258</v>
      </c>
      <c r="D3178" s="127" t="s">
        <v>273</v>
      </c>
      <c r="E3178" s="126">
        <v>2</v>
      </c>
      <c r="F3178" s="143">
        <v>1015549.81</v>
      </c>
      <c r="G3178" s="80">
        <f t="shared" si="33"/>
        <v>2031099.62</v>
      </c>
      <c r="H3178" s="133">
        <f>G3178</f>
        <v>2031099.62</v>
      </c>
      <c r="I3178" s="162" t="s">
        <v>314</v>
      </c>
      <c r="J3178" s="81"/>
      <c r="K3178" s="144"/>
    </row>
    <row r="3179" spans="1:11" customFormat="1" ht="16.5" x14ac:dyDescent="0.3">
      <c r="A3179" s="77"/>
      <c r="B3179" s="142"/>
      <c r="C3179" s="79"/>
      <c r="D3179" s="127"/>
      <c r="E3179" s="126"/>
      <c r="F3179" s="143"/>
      <c r="G3179" s="80">
        <f t="shared" si="33"/>
        <v>0</v>
      </c>
      <c r="H3179" s="133"/>
      <c r="I3179" s="162"/>
      <c r="J3179" s="81"/>
      <c r="K3179" s="144"/>
    </row>
    <row r="3180" spans="1:11" customFormat="1" ht="16.5" x14ac:dyDescent="0.3">
      <c r="A3180" s="77">
        <v>43410</v>
      </c>
      <c r="B3180" s="142" t="s">
        <v>2907</v>
      </c>
      <c r="C3180" s="79" t="s">
        <v>1605</v>
      </c>
      <c r="D3180" s="127" t="s">
        <v>946</v>
      </c>
      <c r="E3180" s="126">
        <v>24</v>
      </c>
      <c r="F3180" s="143">
        <v>232199.5</v>
      </c>
      <c r="G3180" s="80">
        <f t="shared" si="33"/>
        <v>5572788</v>
      </c>
      <c r="H3180" s="133">
        <f>G3180</f>
        <v>5572788</v>
      </c>
      <c r="I3180" s="162" t="s">
        <v>309</v>
      </c>
      <c r="J3180" s="81"/>
      <c r="K3180" s="144"/>
    </row>
    <row r="3181" spans="1:11" customFormat="1" ht="16.5" x14ac:dyDescent="0.3">
      <c r="A3181" s="77"/>
      <c r="B3181" s="142"/>
      <c r="C3181" s="79"/>
      <c r="D3181" s="127"/>
      <c r="E3181" s="126"/>
      <c r="F3181" s="143"/>
      <c r="G3181" s="80">
        <f t="shared" si="33"/>
        <v>0</v>
      </c>
      <c r="H3181" s="133"/>
      <c r="I3181" s="162"/>
      <c r="J3181" s="81"/>
      <c r="K3181" s="144"/>
    </row>
    <row r="3182" spans="1:11" customFormat="1" ht="16.5" x14ac:dyDescent="0.3">
      <c r="A3182" s="77">
        <v>43410</v>
      </c>
      <c r="B3182" s="142" t="s">
        <v>2908</v>
      </c>
      <c r="C3182" s="79" t="s">
        <v>2909</v>
      </c>
      <c r="D3182" s="127" t="s">
        <v>768</v>
      </c>
      <c r="E3182" s="126">
        <v>12</v>
      </c>
      <c r="F3182" s="143">
        <v>243000.5</v>
      </c>
      <c r="G3182" s="80">
        <f t="shared" si="33"/>
        <v>2916006</v>
      </c>
      <c r="H3182" s="133">
        <f>G3182</f>
        <v>2916006</v>
      </c>
      <c r="I3182" s="162" t="s">
        <v>309</v>
      </c>
      <c r="J3182" s="81"/>
      <c r="K3182" s="144"/>
    </row>
    <row r="3183" spans="1:11" customFormat="1" ht="16.5" x14ac:dyDescent="0.3">
      <c r="A3183" s="77"/>
      <c r="B3183" s="142"/>
      <c r="C3183" s="79"/>
      <c r="D3183" s="127"/>
      <c r="E3183" s="126"/>
      <c r="F3183" s="143"/>
      <c r="G3183" s="80">
        <f t="shared" si="33"/>
        <v>0</v>
      </c>
      <c r="H3183" s="133"/>
      <c r="I3183" s="162"/>
      <c r="J3183" s="81"/>
      <c r="K3183" s="144"/>
    </row>
    <row r="3184" spans="1:11" customFormat="1" ht="16.5" x14ac:dyDescent="0.3">
      <c r="A3184" s="77">
        <v>43410</v>
      </c>
      <c r="B3184" s="142" t="s">
        <v>2910</v>
      </c>
      <c r="C3184" s="79" t="s">
        <v>985</v>
      </c>
      <c r="D3184" s="127" t="s">
        <v>1340</v>
      </c>
      <c r="E3184" s="126">
        <v>36</v>
      </c>
      <c r="F3184" s="143">
        <v>37999.5</v>
      </c>
      <c r="G3184" s="80">
        <f t="shared" si="33"/>
        <v>1367982</v>
      </c>
      <c r="H3184" s="133"/>
      <c r="I3184" s="162"/>
      <c r="J3184" s="81"/>
      <c r="K3184" s="144"/>
    </row>
    <row r="3185" spans="1:11" customFormat="1" ht="16.5" x14ac:dyDescent="0.3">
      <c r="A3185" s="77"/>
      <c r="B3185" s="142"/>
      <c r="C3185" s="79"/>
      <c r="D3185" s="127" t="s">
        <v>1635</v>
      </c>
      <c r="E3185" s="126">
        <v>24</v>
      </c>
      <c r="F3185" s="143">
        <v>133999.79999999999</v>
      </c>
      <c r="G3185" s="80">
        <f t="shared" si="33"/>
        <v>3215995.1999999997</v>
      </c>
      <c r="H3185" s="133"/>
      <c r="I3185" s="162"/>
      <c r="J3185" s="81"/>
      <c r="K3185" s="144"/>
    </row>
    <row r="3186" spans="1:11" customFormat="1" ht="16.5" x14ac:dyDescent="0.3">
      <c r="A3186" s="77"/>
      <c r="B3186" s="142"/>
      <c r="C3186" s="79"/>
      <c r="D3186" s="127" t="s">
        <v>1720</v>
      </c>
      <c r="E3186" s="126">
        <v>24</v>
      </c>
      <c r="F3186" s="143">
        <v>133999.79999999999</v>
      </c>
      <c r="G3186" s="80">
        <f t="shared" si="33"/>
        <v>3215995.1999999997</v>
      </c>
      <c r="H3186" s="133"/>
      <c r="I3186" s="162"/>
      <c r="J3186" s="81"/>
      <c r="K3186" s="144"/>
    </row>
    <row r="3187" spans="1:11" customFormat="1" ht="16.5" x14ac:dyDescent="0.3">
      <c r="A3187" s="77"/>
      <c r="B3187" s="142"/>
      <c r="C3187" s="79"/>
      <c r="D3187" s="127" t="s">
        <v>1721</v>
      </c>
      <c r="E3187" s="126">
        <v>24</v>
      </c>
      <c r="F3187" s="143">
        <v>133999.79999999999</v>
      </c>
      <c r="G3187" s="80">
        <f t="shared" si="33"/>
        <v>3215995.1999999997</v>
      </c>
      <c r="H3187" s="133"/>
      <c r="I3187" s="162"/>
      <c r="J3187" s="81"/>
      <c r="K3187" s="144"/>
    </row>
    <row r="3188" spans="1:11" customFormat="1" ht="16.5" x14ac:dyDescent="0.3">
      <c r="A3188" s="77"/>
      <c r="B3188" s="142"/>
      <c r="C3188" s="79"/>
      <c r="D3188" s="127" t="s">
        <v>2073</v>
      </c>
      <c r="E3188" s="126">
        <v>60</v>
      </c>
      <c r="F3188" s="143">
        <v>209999.9</v>
      </c>
      <c r="G3188" s="80">
        <f t="shared" si="33"/>
        <v>12599994</v>
      </c>
      <c r="H3188" s="133"/>
      <c r="I3188" s="162"/>
      <c r="J3188" s="81"/>
      <c r="K3188" s="144"/>
    </row>
    <row r="3189" spans="1:11" customFormat="1" ht="16.5" x14ac:dyDescent="0.3">
      <c r="A3189" s="77"/>
      <c r="B3189" s="142"/>
      <c r="C3189" s="79"/>
      <c r="D3189" s="127" t="s">
        <v>1914</v>
      </c>
      <c r="E3189" s="126">
        <v>12</v>
      </c>
      <c r="F3189" s="143">
        <v>133999.79999999999</v>
      </c>
      <c r="G3189" s="80">
        <f t="shared" si="33"/>
        <v>1607997.5999999999</v>
      </c>
      <c r="H3189" s="133"/>
      <c r="I3189" s="162"/>
      <c r="J3189" s="81"/>
      <c r="K3189" s="144"/>
    </row>
    <row r="3190" spans="1:11" customFormat="1" ht="16.5" x14ac:dyDescent="0.3">
      <c r="A3190" s="77"/>
      <c r="B3190" s="142"/>
      <c r="C3190" s="79"/>
      <c r="D3190" s="127" t="s">
        <v>1722</v>
      </c>
      <c r="E3190" s="126">
        <v>36</v>
      </c>
      <c r="F3190" s="143">
        <v>133999.79999999999</v>
      </c>
      <c r="G3190" s="80">
        <f t="shared" si="33"/>
        <v>4823992.8</v>
      </c>
      <c r="H3190" s="133"/>
      <c r="I3190" s="162"/>
      <c r="J3190" s="81"/>
      <c r="K3190" s="144"/>
    </row>
    <row r="3191" spans="1:11" customFormat="1" ht="16.5" x14ac:dyDescent="0.3">
      <c r="A3191" s="77"/>
      <c r="B3191" s="142"/>
      <c r="C3191" s="79"/>
      <c r="D3191" s="127" t="s">
        <v>1915</v>
      </c>
      <c r="E3191" s="126">
        <v>24</v>
      </c>
      <c r="F3191" s="143">
        <v>133999.79999999999</v>
      </c>
      <c r="G3191" s="80">
        <f t="shared" si="33"/>
        <v>3215995.1999999997</v>
      </c>
      <c r="H3191" s="133">
        <f>SUM(G3184:G3191)</f>
        <v>33263947.199999999</v>
      </c>
      <c r="I3191" s="162" t="s">
        <v>2545</v>
      </c>
      <c r="J3191" s="81"/>
      <c r="K3191" s="144"/>
    </row>
    <row r="3192" spans="1:11" customFormat="1" ht="16.5" x14ac:dyDescent="0.3">
      <c r="A3192" s="77"/>
      <c r="B3192" s="142"/>
      <c r="C3192" s="79"/>
      <c r="D3192" s="127"/>
      <c r="E3192" s="126"/>
      <c r="F3192" s="143"/>
      <c r="G3192" s="80">
        <f t="shared" si="33"/>
        <v>0</v>
      </c>
      <c r="H3192" s="133"/>
      <c r="I3192" s="162"/>
      <c r="J3192" s="81"/>
      <c r="K3192" s="144"/>
    </row>
    <row r="3193" spans="1:11" customFormat="1" ht="16.5" x14ac:dyDescent="0.3">
      <c r="A3193" s="77">
        <v>43410</v>
      </c>
      <c r="B3193" s="142" t="s">
        <v>2911</v>
      </c>
      <c r="C3193" s="79" t="s">
        <v>985</v>
      </c>
      <c r="D3193" s="127" t="s">
        <v>1719</v>
      </c>
      <c r="E3193" s="126">
        <v>24</v>
      </c>
      <c r="F3193" s="143">
        <v>66999.899999999994</v>
      </c>
      <c r="G3193" s="80">
        <f t="shared" si="33"/>
        <v>1607997.5999999999</v>
      </c>
      <c r="H3193" s="133"/>
      <c r="I3193" s="162"/>
      <c r="J3193" s="81"/>
      <c r="K3193" s="144"/>
    </row>
    <row r="3194" spans="1:11" customFormat="1" ht="16.5" x14ac:dyDescent="0.3">
      <c r="A3194" s="77"/>
      <c r="B3194" s="142"/>
      <c r="C3194" s="79"/>
      <c r="D3194" s="127" t="s">
        <v>1933</v>
      </c>
      <c r="E3194" s="126">
        <v>24</v>
      </c>
      <c r="F3194" s="143">
        <v>66999.899999999994</v>
      </c>
      <c r="G3194" s="80">
        <f t="shared" si="33"/>
        <v>1607997.5999999999</v>
      </c>
      <c r="H3194" s="133"/>
      <c r="I3194" s="162"/>
      <c r="J3194" s="81"/>
      <c r="K3194" s="144"/>
    </row>
    <row r="3195" spans="1:11" customFormat="1" ht="16.5" x14ac:dyDescent="0.3">
      <c r="A3195" s="77"/>
      <c r="B3195" s="142"/>
      <c r="C3195" s="79"/>
      <c r="D3195" s="127" t="s">
        <v>1930</v>
      </c>
      <c r="E3195" s="126">
        <v>48</v>
      </c>
      <c r="F3195" s="143">
        <v>66999.899999999994</v>
      </c>
      <c r="G3195" s="80">
        <f t="shared" si="33"/>
        <v>3215995.1999999997</v>
      </c>
      <c r="H3195" s="133">
        <f>SUM(G3193:G3195)</f>
        <v>6431990.3999999994</v>
      </c>
      <c r="I3195" s="162" t="s">
        <v>2545</v>
      </c>
      <c r="J3195" s="81"/>
      <c r="K3195" s="144"/>
    </row>
    <row r="3196" spans="1:11" customFormat="1" ht="16.5" x14ac:dyDescent="0.3">
      <c r="A3196" s="77"/>
      <c r="B3196" s="142"/>
      <c r="C3196" s="79"/>
      <c r="D3196" s="127"/>
      <c r="E3196" s="126"/>
      <c r="F3196" s="143"/>
      <c r="G3196" s="80">
        <f t="shared" si="33"/>
        <v>0</v>
      </c>
      <c r="H3196" s="133"/>
      <c r="I3196" s="162"/>
      <c r="J3196" s="81"/>
      <c r="K3196" s="144"/>
    </row>
    <row r="3197" spans="1:11" customFormat="1" ht="16.5" x14ac:dyDescent="0.3">
      <c r="A3197" s="77">
        <v>43410</v>
      </c>
      <c r="B3197" s="142" t="s">
        <v>2912</v>
      </c>
      <c r="C3197" s="79" t="s">
        <v>359</v>
      </c>
      <c r="D3197" s="127" t="s">
        <v>31</v>
      </c>
      <c r="E3197" s="126">
        <v>1</v>
      </c>
      <c r="F3197" s="143">
        <v>529199.44999999995</v>
      </c>
      <c r="G3197" s="80">
        <f t="shared" si="33"/>
        <v>529199.44999999995</v>
      </c>
      <c r="H3197" s="133">
        <f>G3197</f>
        <v>529199.44999999995</v>
      </c>
      <c r="I3197" s="162" t="s">
        <v>1756</v>
      </c>
      <c r="J3197" s="81"/>
      <c r="K3197" s="144"/>
    </row>
    <row r="3198" spans="1:11" customFormat="1" ht="16.5" x14ac:dyDescent="0.3">
      <c r="A3198" s="77"/>
      <c r="B3198" s="142"/>
      <c r="C3198" s="79"/>
      <c r="D3198" s="127"/>
      <c r="E3198" s="126"/>
      <c r="F3198" s="143"/>
      <c r="G3198" s="80">
        <f t="shared" si="33"/>
        <v>0</v>
      </c>
      <c r="H3198" s="133"/>
      <c r="I3198" s="162"/>
      <c r="J3198" s="81"/>
      <c r="K3198" s="144"/>
    </row>
    <row r="3199" spans="1:11" customFormat="1" ht="16.5" x14ac:dyDescent="0.3">
      <c r="A3199" s="77">
        <v>43410</v>
      </c>
      <c r="B3199" s="142" t="s">
        <v>2913</v>
      </c>
      <c r="C3199" s="79" t="s">
        <v>53</v>
      </c>
      <c r="D3199" s="127" t="s">
        <v>2494</v>
      </c>
      <c r="E3199" s="126">
        <v>12</v>
      </c>
      <c r="F3199" s="143">
        <v>691000.2</v>
      </c>
      <c r="G3199" s="80">
        <f t="shared" si="33"/>
        <v>8292002.3999999994</v>
      </c>
      <c r="H3199" s="133"/>
      <c r="I3199" s="162"/>
      <c r="J3199" s="81"/>
      <c r="K3199" s="144"/>
    </row>
    <row r="3200" spans="1:11" customFormat="1" ht="16.5" x14ac:dyDescent="0.3">
      <c r="A3200" s="77"/>
      <c r="B3200" s="142"/>
      <c r="C3200" s="79"/>
      <c r="D3200" s="127" t="s">
        <v>31</v>
      </c>
      <c r="E3200" s="126">
        <v>6</v>
      </c>
      <c r="F3200" s="143">
        <v>587999.5</v>
      </c>
      <c r="G3200" s="80">
        <f t="shared" si="33"/>
        <v>3527997</v>
      </c>
      <c r="H3200" s="133"/>
      <c r="I3200" s="162"/>
      <c r="J3200" s="81"/>
      <c r="K3200" s="144"/>
    </row>
    <row r="3201" spans="1:11" customFormat="1" ht="16.5" x14ac:dyDescent="0.3">
      <c r="A3201" s="77"/>
      <c r="B3201" s="142"/>
      <c r="C3201" s="79"/>
      <c r="D3201" s="127" t="s">
        <v>2241</v>
      </c>
      <c r="E3201" s="126">
        <v>6</v>
      </c>
      <c r="F3201" s="143">
        <v>600000.5</v>
      </c>
      <c r="G3201" s="80">
        <f t="shared" si="33"/>
        <v>3600003</v>
      </c>
      <c r="H3201" s="133"/>
      <c r="I3201" s="162"/>
      <c r="J3201" s="81"/>
      <c r="K3201" s="144"/>
    </row>
    <row r="3202" spans="1:11" customFormat="1" ht="16.5" x14ac:dyDescent="0.3">
      <c r="A3202" s="77"/>
      <c r="B3202" s="142"/>
      <c r="C3202" s="79"/>
      <c r="D3202" s="127" t="s">
        <v>104</v>
      </c>
      <c r="E3202" s="126">
        <v>6</v>
      </c>
      <c r="F3202" s="143">
        <v>571000.1</v>
      </c>
      <c r="G3202" s="80">
        <f t="shared" si="33"/>
        <v>3426000.5999999996</v>
      </c>
      <c r="H3202" s="133">
        <f>SUM(G3199:G3202)</f>
        <v>18846003</v>
      </c>
      <c r="I3202" s="162" t="s">
        <v>310</v>
      </c>
      <c r="J3202" s="81"/>
      <c r="K3202" s="144"/>
    </row>
    <row r="3203" spans="1:11" customFormat="1" ht="16.5" x14ac:dyDescent="0.3">
      <c r="A3203" s="77"/>
      <c r="B3203" s="142"/>
      <c r="C3203" s="79"/>
      <c r="D3203" s="127"/>
      <c r="E3203" s="126"/>
      <c r="F3203" s="143"/>
      <c r="G3203" s="80">
        <f t="shared" si="33"/>
        <v>0</v>
      </c>
      <c r="H3203" s="133"/>
      <c r="I3203" s="162"/>
      <c r="J3203" s="81"/>
      <c r="K3203" s="144"/>
    </row>
    <row r="3204" spans="1:11" customFormat="1" ht="16.5" x14ac:dyDescent="0.3">
      <c r="A3204" s="77">
        <v>43410</v>
      </c>
      <c r="B3204" s="142" t="s">
        <v>2914</v>
      </c>
      <c r="C3204" s="79" t="s">
        <v>2376</v>
      </c>
      <c r="D3204" s="127" t="s">
        <v>887</v>
      </c>
      <c r="E3204" s="126">
        <v>2</v>
      </c>
      <c r="F3204" s="143">
        <v>230000.1</v>
      </c>
      <c r="G3204" s="80">
        <f t="shared" si="33"/>
        <v>460000.2</v>
      </c>
      <c r="H3204" s="133">
        <f>G3204</f>
        <v>460000.2</v>
      </c>
      <c r="I3204" s="162" t="s">
        <v>1215</v>
      </c>
      <c r="J3204" s="81"/>
      <c r="K3204" s="144"/>
    </row>
    <row r="3205" spans="1:11" customFormat="1" ht="16.5" x14ac:dyDescent="0.3">
      <c r="A3205" s="77"/>
      <c r="B3205" s="142"/>
      <c r="C3205" s="79"/>
      <c r="D3205" s="127"/>
      <c r="E3205" s="126"/>
      <c r="F3205" s="143"/>
      <c r="G3205" s="80">
        <f t="shared" si="33"/>
        <v>0</v>
      </c>
      <c r="H3205" s="133"/>
      <c r="I3205" s="162"/>
      <c r="J3205" s="81"/>
      <c r="K3205" s="144"/>
    </row>
    <row r="3206" spans="1:11" customFormat="1" ht="16.5" x14ac:dyDescent="0.3">
      <c r="A3206" s="77">
        <v>43410</v>
      </c>
      <c r="B3206" s="142" t="s">
        <v>2915</v>
      </c>
      <c r="C3206" s="79" t="s">
        <v>2586</v>
      </c>
      <c r="D3206" s="127" t="s">
        <v>887</v>
      </c>
      <c r="E3206" s="126">
        <v>2</v>
      </c>
      <c r="F3206" s="143">
        <v>230000.1</v>
      </c>
      <c r="G3206" s="80">
        <f t="shared" si="33"/>
        <v>460000.2</v>
      </c>
      <c r="H3206" s="133">
        <f>G3206</f>
        <v>460000.2</v>
      </c>
      <c r="I3206" s="162" t="s">
        <v>309</v>
      </c>
      <c r="J3206" s="81"/>
      <c r="K3206" s="144"/>
    </row>
    <row r="3207" spans="1:11" customFormat="1" ht="16.5" x14ac:dyDescent="0.3">
      <c r="A3207" s="77"/>
      <c r="B3207" s="142"/>
      <c r="C3207" s="79"/>
      <c r="D3207" s="127"/>
      <c r="E3207" s="126"/>
      <c r="F3207" s="143"/>
      <c r="G3207" s="80">
        <f t="shared" si="33"/>
        <v>0</v>
      </c>
      <c r="H3207" s="133"/>
      <c r="I3207" s="162"/>
      <c r="J3207" s="81"/>
      <c r="K3207" s="144"/>
    </row>
    <row r="3208" spans="1:11" customFormat="1" ht="16.5" x14ac:dyDescent="0.3">
      <c r="A3208" s="77">
        <v>43410</v>
      </c>
      <c r="B3208" s="142" t="s">
        <v>2916</v>
      </c>
      <c r="C3208" s="79" t="s">
        <v>2592</v>
      </c>
      <c r="D3208" s="127" t="s">
        <v>2917</v>
      </c>
      <c r="E3208" s="126">
        <v>2</v>
      </c>
      <c r="F3208" s="143">
        <v>215650.38</v>
      </c>
      <c r="G3208" s="80">
        <f t="shared" si="33"/>
        <v>431300.76</v>
      </c>
      <c r="H3208" s="133">
        <f>G3208</f>
        <v>431300.76</v>
      </c>
      <c r="I3208" s="162" t="s">
        <v>309</v>
      </c>
      <c r="J3208" s="81"/>
      <c r="K3208" s="144"/>
    </row>
    <row r="3209" spans="1:11" customFormat="1" ht="16.5" x14ac:dyDescent="0.3">
      <c r="A3209" s="77"/>
      <c r="B3209" s="142"/>
      <c r="C3209" s="79"/>
      <c r="D3209" s="127"/>
      <c r="E3209" s="126"/>
      <c r="F3209" s="143"/>
      <c r="G3209" s="80">
        <f t="shared" si="33"/>
        <v>0</v>
      </c>
      <c r="H3209" s="133"/>
      <c r="I3209" s="162"/>
      <c r="J3209" s="81"/>
      <c r="K3209" s="144"/>
    </row>
    <row r="3210" spans="1:11" customFormat="1" ht="16.5" x14ac:dyDescent="0.3">
      <c r="A3210" s="77">
        <v>43410</v>
      </c>
      <c r="B3210" s="142" t="s">
        <v>2918</v>
      </c>
      <c r="C3210" s="79" t="s">
        <v>445</v>
      </c>
      <c r="D3210" s="127" t="s">
        <v>109</v>
      </c>
      <c r="E3210" s="126">
        <v>2</v>
      </c>
      <c r="F3210" s="143">
        <v>230000.1</v>
      </c>
      <c r="G3210" s="80">
        <f t="shared" si="33"/>
        <v>460000.2</v>
      </c>
      <c r="H3210" s="133">
        <f>G3210</f>
        <v>460000.2</v>
      </c>
      <c r="I3210" s="162" t="s">
        <v>309</v>
      </c>
      <c r="J3210" s="81"/>
      <c r="K3210" s="144"/>
    </row>
    <row r="3211" spans="1:11" customFormat="1" ht="16.5" x14ac:dyDescent="0.3">
      <c r="A3211" s="77"/>
      <c r="B3211" s="142"/>
      <c r="C3211" s="79"/>
      <c r="D3211" s="127"/>
      <c r="E3211" s="126"/>
      <c r="F3211" s="143"/>
      <c r="G3211" s="80">
        <f t="shared" si="33"/>
        <v>0</v>
      </c>
      <c r="H3211" s="133"/>
      <c r="I3211" s="162"/>
      <c r="J3211" s="81"/>
      <c r="K3211" s="144"/>
    </row>
    <row r="3212" spans="1:11" customFormat="1" ht="16.5" x14ac:dyDescent="0.3">
      <c r="A3212" s="77">
        <v>43410</v>
      </c>
      <c r="B3212" s="142" t="s">
        <v>2919</v>
      </c>
      <c r="C3212" s="79" t="s">
        <v>244</v>
      </c>
      <c r="D3212" s="127" t="s">
        <v>20</v>
      </c>
      <c r="E3212" s="126">
        <v>6</v>
      </c>
      <c r="F3212" s="143">
        <v>544500</v>
      </c>
      <c r="G3212" s="80">
        <f t="shared" si="33"/>
        <v>3267000</v>
      </c>
      <c r="H3212" s="133">
        <f>G3212</f>
        <v>3267000</v>
      </c>
      <c r="I3212" s="162" t="s">
        <v>309</v>
      </c>
      <c r="J3212" s="81"/>
      <c r="K3212" s="144"/>
    </row>
    <row r="3213" spans="1:11" customFormat="1" ht="16.5" x14ac:dyDescent="0.3">
      <c r="A3213" s="77"/>
      <c r="B3213" s="142"/>
      <c r="C3213" s="79"/>
      <c r="D3213" s="127"/>
      <c r="E3213" s="126"/>
      <c r="F3213" s="143"/>
      <c r="G3213" s="80">
        <f t="shared" si="33"/>
        <v>0</v>
      </c>
      <c r="H3213" s="133"/>
      <c r="I3213" s="162"/>
      <c r="J3213" s="81"/>
      <c r="K3213" s="144"/>
    </row>
    <row r="3214" spans="1:11" customFormat="1" ht="16.5" x14ac:dyDescent="0.3">
      <c r="A3214" s="77">
        <v>43410</v>
      </c>
      <c r="B3214" s="142" t="s">
        <v>2920</v>
      </c>
      <c r="C3214" s="79" t="s">
        <v>1734</v>
      </c>
      <c r="D3214" s="127" t="s">
        <v>1094</v>
      </c>
      <c r="E3214" s="126">
        <v>3</v>
      </c>
      <c r="F3214" s="143">
        <v>215000.5</v>
      </c>
      <c r="G3214" s="80">
        <f t="shared" si="33"/>
        <v>645001.5</v>
      </c>
      <c r="H3214" s="133">
        <f>G3214</f>
        <v>645001.5</v>
      </c>
      <c r="I3214" s="162" t="s">
        <v>309</v>
      </c>
      <c r="J3214" s="81"/>
      <c r="K3214" s="144"/>
    </row>
    <row r="3215" spans="1:11" customFormat="1" ht="16.5" x14ac:dyDescent="0.3">
      <c r="A3215" s="77"/>
      <c r="B3215" s="142"/>
      <c r="C3215" s="79"/>
      <c r="D3215" s="127"/>
      <c r="E3215" s="126"/>
      <c r="F3215" s="143"/>
      <c r="G3215" s="80">
        <f t="shared" si="33"/>
        <v>0</v>
      </c>
      <c r="H3215" s="133"/>
      <c r="I3215" s="162"/>
      <c r="J3215" s="81"/>
      <c r="K3215" s="144"/>
    </row>
    <row r="3216" spans="1:11" customFormat="1" ht="16.5" x14ac:dyDescent="0.3">
      <c r="A3216" s="77">
        <v>43410</v>
      </c>
      <c r="B3216" s="142" t="s">
        <v>2921</v>
      </c>
      <c r="C3216" s="79" t="s">
        <v>251</v>
      </c>
      <c r="D3216" s="127" t="s">
        <v>31</v>
      </c>
      <c r="E3216" s="126">
        <v>1</v>
      </c>
      <c r="F3216" s="143">
        <v>529199.55000000005</v>
      </c>
      <c r="G3216" s="80">
        <f t="shared" si="33"/>
        <v>529199.55000000005</v>
      </c>
      <c r="H3216" s="133"/>
      <c r="I3216" s="162"/>
      <c r="J3216" s="81"/>
      <c r="K3216" s="144"/>
    </row>
    <row r="3217" spans="1:11" customFormat="1" ht="16.5" x14ac:dyDescent="0.3">
      <c r="A3217" s="77"/>
      <c r="B3217" s="142"/>
      <c r="C3217" s="79"/>
      <c r="D3217" s="127" t="s">
        <v>1094</v>
      </c>
      <c r="E3217" s="126">
        <v>1</v>
      </c>
      <c r="F3217" s="143">
        <v>215000.5</v>
      </c>
      <c r="G3217" s="80">
        <f t="shared" si="33"/>
        <v>215000.5</v>
      </c>
      <c r="H3217" s="133"/>
      <c r="I3217" s="162"/>
      <c r="J3217" s="81"/>
      <c r="K3217" s="144"/>
    </row>
    <row r="3218" spans="1:11" customFormat="1" ht="16.5" x14ac:dyDescent="0.3">
      <c r="A3218" s="77"/>
      <c r="B3218" s="142"/>
      <c r="C3218" s="79"/>
      <c r="D3218" s="127" t="s">
        <v>20</v>
      </c>
      <c r="E3218" s="126">
        <v>1</v>
      </c>
      <c r="F3218" s="143">
        <v>544500</v>
      </c>
      <c r="G3218" s="80">
        <f t="shared" si="33"/>
        <v>544500</v>
      </c>
      <c r="H3218" s="133">
        <f>SUM(G3216:G3218)</f>
        <v>1288700.05</v>
      </c>
      <c r="I3218" s="162" t="s">
        <v>309</v>
      </c>
      <c r="J3218" s="81"/>
      <c r="K3218" s="144"/>
    </row>
    <row r="3219" spans="1:11" customFormat="1" ht="16.5" x14ac:dyDescent="0.3">
      <c r="A3219" s="77"/>
      <c r="B3219" s="142"/>
      <c r="C3219" s="79"/>
      <c r="D3219" s="127"/>
      <c r="E3219" s="126"/>
      <c r="F3219" s="143"/>
      <c r="G3219" s="80">
        <f t="shared" si="33"/>
        <v>0</v>
      </c>
      <c r="H3219" s="133"/>
      <c r="I3219" s="162"/>
      <c r="J3219" s="81"/>
      <c r="K3219" s="144"/>
    </row>
    <row r="3220" spans="1:11" customFormat="1" ht="16.5" x14ac:dyDescent="0.3">
      <c r="A3220" s="77">
        <v>43410</v>
      </c>
      <c r="B3220" s="142" t="s">
        <v>2922</v>
      </c>
      <c r="C3220" s="79" t="s">
        <v>2923</v>
      </c>
      <c r="D3220" s="127" t="s">
        <v>2760</v>
      </c>
      <c r="E3220" s="126">
        <v>1</v>
      </c>
      <c r="F3220" s="143">
        <v>243000.45</v>
      </c>
      <c r="G3220" s="80">
        <f t="shared" si="33"/>
        <v>243000.45</v>
      </c>
      <c r="H3220" s="133"/>
      <c r="I3220" s="162"/>
      <c r="J3220" s="81"/>
      <c r="K3220" s="144"/>
    </row>
    <row r="3221" spans="1:11" customFormat="1" ht="16.5" x14ac:dyDescent="0.3">
      <c r="A3221" s="77"/>
      <c r="B3221" s="142"/>
      <c r="C3221" s="79"/>
      <c r="D3221" s="127" t="s">
        <v>2653</v>
      </c>
      <c r="E3221" s="126">
        <v>1</v>
      </c>
      <c r="F3221" s="143">
        <v>243000.45</v>
      </c>
      <c r="G3221" s="80">
        <f t="shared" si="33"/>
        <v>243000.45</v>
      </c>
      <c r="H3221" s="133"/>
      <c r="I3221" s="162"/>
      <c r="J3221" s="81"/>
      <c r="K3221" s="144"/>
    </row>
    <row r="3222" spans="1:11" customFormat="1" ht="16.5" x14ac:dyDescent="0.3">
      <c r="A3222" s="77"/>
      <c r="B3222" s="142"/>
      <c r="C3222" s="79"/>
      <c r="D3222" s="127" t="s">
        <v>2761</v>
      </c>
      <c r="E3222" s="126">
        <v>1</v>
      </c>
      <c r="F3222" s="143">
        <v>287999.90999999997</v>
      </c>
      <c r="G3222" s="80">
        <f t="shared" si="33"/>
        <v>287999.90999999997</v>
      </c>
      <c r="H3222" s="133"/>
      <c r="I3222" s="162"/>
      <c r="J3222" s="81"/>
      <c r="K3222" s="144"/>
    </row>
    <row r="3223" spans="1:11" customFormat="1" ht="16.5" x14ac:dyDescent="0.3">
      <c r="A3223" s="77"/>
      <c r="B3223" s="142"/>
      <c r="C3223" s="79"/>
      <c r="D3223" s="127" t="s">
        <v>2924</v>
      </c>
      <c r="E3223" s="126">
        <v>1</v>
      </c>
      <c r="F3223" s="143">
        <v>287999.90999999997</v>
      </c>
      <c r="G3223" s="80">
        <f t="shared" si="33"/>
        <v>287999.90999999997</v>
      </c>
      <c r="H3223" s="133">
        <f>SUM(G3220:G3223)</f>
        <v>1062000.72</v>
      </c>
      <c r="I3223" s="162" t="s">
        <v>309</v>
      </c>
      <c r="J3223" s="81"/>
      <c r="K3223" s="144"/>
    </row>
    <row r="3224" spans="1:11" customFormat="1" ht="16.5" x14ac:dyDescent="0.3">
      <c r="A3224" s="77"/>
      <c r="B3224" s="142"/>
      <c r="C3224" s="79"/>
      <c r="D3224" s="127"/>
      <c r="E3224" s="126"/>
      <c r="F3224" s="143"/>
      <c r="G3224" s="80">
        <f t="shared" si="33"/>
        <v>0</v>
      </c>
      <c r="H3224" s="133"/>
      <c r="I3224" s="162"/>
      <c r="J3224" s="81"/>
      <c r="K3224" s="144"/>
    </row>
    <row r="3225" spans="1:11" customFormat="1" ht="16.5" x14ac:dyDescent="0.3">
      <c r="A3225" s="77">
        <v>43410</v>
      </c>
      <c r="B3225" s="142" t="s">
        <v>2925</v>
      </c>
      <c r="C3225" s="79" t="s">
        <v>2926</v>
      </c>
      <c r="D3225" s="127" t="s">
        <v>31</v>
      </c>
      <c r="E3225" s="126">
        <v>1</v>
      </c>
      <c r="F3225" s="143">
        <v>529199.44999999995</v>
      </c>
      <c r="G3225" s="80">
        <f t="shared" si="33"/>
        <v>529199.44999999995</v>
      </c>
      <c r="H3225" s="133">
        <f>G3225</f>
        <v>529199.44999999995</v>
      </c>
      <c r="I3225" s="162" t="s">
        <v>1756</v>
      </c>
      <c r="J3225" s="81"/>
      <c r="K3225" s="144"/>
    </row>
    <row r="3226" spans="1:11" customFormat="1" ht="16.5" x14ac:dyDescent="0.3">
      <c r="A3226" s="77"/>
      <c r="B3226" s="142"/>
      <c r="C3226" s="79"/>
      <c r="D3226" s="127"/>
      <c r="E3226" s="126"/>
      <c r="F3226" s="143"/>
      <c r="G3226" s="80">
        <f t="shared" si="33"/>
        <v>0</v>
      </c>
      <c r="H3226" s="133"/>
      <c r="I3226" s="162"/>
      <c r="J3226" s="81"/>
      <c r="K3226" s="144"/>
    </row>
    <row r="3227" spans="1:11" customFormat="1" ht="16.5" x14ac:dyDescent="0.3">
      <c r="A3227" s="77">
        <v>43410</v>
      </c>
      <c r="B3227" s="142" t="s">
        <v>2927</v>
      </c>
      <c r="C3227" s="79" t="s">
        <v>253</v>
      </c>
      <c r="D3227" s="127" t="s">
        <v>2047</v>
      </c>
      <c r="E3227" s="126">
        <v>2</v>
      </c>
      <c r="F3227" s="143">
        <v>505000.1</v>
      </c>
      <c r="G3227" s="80">
        <f t="shared" si="33"/>
        <v>1010000.2</v>
      </c>
      <c r="H3227" s="133">
        <f>G3227</f>
        <v>1010000.2</v>
      </c>
      <c r="I3227" s="162" t="s">
        <v>315</v>
      </c>
      <c r="J3227" s="81"/>
      <c r="K3227" s="144"/>
    </row>
    <row r="3228" spans="1:11" customFormat="1" ht="16.5" x14ac:dyDescent="0.3">
      <c r="A3228" s="77"/>
      <c r="B3228" s="142"/>
      <c r="C3228" s="79"/>
      <c r="D3228" s="127"/>
      <c r="E3228" s="126"/>
      <c r="F3228" s="143"/>
      <c r="G3228" s="80">
        <f t="shared" si="33"/>
        <v>0</v>
      </c>
      <c r="H3228" s="133"/>
      <c r="I3228" s="162"/>
      <c r="J3228" s="81"/>
      <c r="K3228" s="144"/>
    </row>
    <row r="3229" spans="1:11" customFormat="1" ht="16.5" x14ac:dyDescent="0.3">
      <c r="A3229" s="77">
        <v>43410</v>
      </c>
      <c r="B3229" s="142" t="s">
        <v>2928</v>
      </c>
      <c r="C3229" s="79" t="s">
        <v>2720</v>
      </c>
      <c r="D3229" s="127" t="s">
        <v>1775</v>
      </c>
      <c r="E3229" s="126">
        <v>1</v>
      </c>
      <c r="F3229" s="143">
        <v>232749.715</v>
      </c>
      <c r="G3229" s="80">
        <f t="shared" si="33"/>
        <v>232749.715</v>
      </c>
      <c r="H3229" s="133"/>
      <c r="I3229" s="162"/>
      <c r="J3229" s="81"/>
      <c r="K3229" s="144"/>
    </row>
    <row r="3230" spans="1:11" customFormat="1" ht="16.5" x14ac:dyDescent="0.3">
      <c r="A3230" s="77"/>
      <c r="B3230" s="142"/>
      <c r="C3230" s="79"/>
      <c r="D3230" s="127" t="s">
        <v>2851</v>
      </c>
      <c r="E3230" s="126">
        <v>1</v>
      </c>
      <c r="F3230" s="143">
        <v>243000.45</v>
      </c>
      <c r="G3230" s="80">
        <f t="shared" si="33"/>
        <v>243000.45</v>
      </c>
      <c r="H3230" s="133">
        <f>SUM(G3229:G3230)</f>
        <v>475750.16500000004</v>
      </c>
      <c r="I3230" s="162" t="s">
        <v>309</v>
      </c>
      <c r="J3230" s="81"/>
      <c r="K3230" s="144"/>
    </row>
    <row r="3231" spans="1:11" customFormat="1" ht="16.5" x14ac:dyDescent="0.3">
      <c r="A3231" s="77"/>
      <c r="B3231" s="142"/>
      <c r="C3231" s="79"/>
      <c r="D3231" s="127"/>
      <c r="E3231" s="126"/>
      <c r="F3231" s="143"/>
      <c r="G3231" s="80">
        <f t="shared" si="33"/>
        <v>0</v>
      </c>
      <c r="H3231" s="133"/>
      <c r="I3231" s="162"/>
      <c r="J3231" s="81"/>
      <c r="K3231" s="144"/>
    </row>
    <row r="3232" spans="1:11" customFormat="1" ht="16.5" x14ac:dyDescent="0.3">
      <c r="A3232" s="77">
        <v>43410</v>
      </c>
      <c r="B3232" s="142" t="s">
        <v>2929</v>
      </c>
      <c r="C3232" s="79" t="s">
        <v>2640</v>
      </c>
      <c r="D3232" s="127" t="s">
        <v>1938</v>
      </c>
      <c r="E3232" s="126">
        <v>1</v>
      </c>
      <c r="F3232" s="143">
        <v>171000.5</v>
      </c>
      <c r="G3232" s="80">
        <f t="shared" si="33"/>
        <v>171000.5</v>
      </c>
      <c r="H3232" s="133"/>
      <c r="I3232" s="162"/>
      <c r="J3232" s="81"/>
      <c r="K3232" s="144"/>
    </row>
    <row r="3233" spans="1:11" customFormat="1" ht="16.5" x14ac:dyDescent="0.3">
      <c r="A3233" s="77"/>
      <c r="B3233" s="142"/>
      <c r="C3233" s="79"/>
      <c r="D3233" s="127" t="s">
        <v>2750</v>
      </c>
      <c r="E3233" s="126">
        <v>1</v>
      </c>
      <c r="F3233" s="143">
        <v>256500.47500000001</v>
      </c>
      <c r="G3233" s="80">
        <f t="shared" si="33"/>
        <v>256500.47500000001</v>
      </c>
      <c r="H3233" s="133"/>
      <c r="I3233" s="162"/>
      <c r="J3233" s="81"/>
      <c r="K3233" s="144"/>
    </row>
    <row r="3234" spans="1:11" customFormat="1" ht="16.5" x14ac:dyDescent="0.3">
      <c r="A3234" s="77"/>
      <c r="B3234" s="142"/>
      <c r="C3234" s="79"/>
      <c r="D3234" s="127" t="s">
        <v>946</v>
      </c>
      <c r="E3234" s="126">
        <v>1</v>
      </c>
      <c r="F3234" s="143">
        <v>245099.52499999999</v>
      </c>
      <c r="G3234" s="80">
        <f t="shared" si="33"/>
        <v>245099.52499999999</v>
      </c>
      <c r="H3234" s="133">
        <f>SUM(G3232:G3234)</f>
        <v>672600.5</v>
      </c>
      <c r="I3234" s="162" t="s">
        <v>1756</v>
      </c>
      <c r="J3234" s="81"/>
      <c r="K3234" s="144"/>
    </row>
    <row r="3235" spans="1:11" customFormat="1" ht="16.5" x14ac:dyDescent="0.3">
      <c r="A3235" s="77"/>
      <c r="B3235" s="142"/>
      <c r="C3235" s="79"/>
      <c r="D3235" s="127"/>
      <c r="E3235" s="126"/>
      <c r="F3235" s="143"/>
      <c r="G3235" s="80">
        <f t="shared" si="33"/>
        <v>0</v>
      </c>
      <c r="H3235" s="133"/>
      <c r="I3235" s="162"/>
      <c r="J3235" s="81"/>
      <c r="K3235" s="144"/>
    </row>
    <row r="3236" spans="1:11" customFormat="1" ht="16.5" x14ac:dyDescent="0.3">
      <c r="A3236" s="77">
        <v>43410</v>
      </c>
      <c r="B3236" s="142" t="s">
        <v>2930</v>
      </c>
      <c r="C3236" s="79" t="s">
        <v>1669</v>
      </c>
      <c r="D3236" s="127" t="s">
        <v>887</v>
      </c>
      <c r="E3236" s="126">
        <v>1</v>
      </c>
      <c r="F3236" s="143">
        <v>230000</v>
      </c>
      <c r="G3236" s="80">
        <f t="shared" si="33"/>
        <v>230000</v>
      </c>
      <c r="H3236" s="133">
        <f>G3236</f>
        <v>230000</v>
      </c>
      <c r="I3236" s="162" t="s">
        <v>2524</v>
      </c>
      <c r="J3236" s="81"/>
      <c r="K3236" s="144"/>
    </row>
    <row r="3237" spans="1:11" customFormat="1" ht="16.5" x14ac:dyDescent="0.3">
      <c r="A3237" s="77"/>
      <c r="B3237" s="142"/>
      <c r="C3237" s="79"/>
      <c r="D3237" s="127"/>
      <c r="E3237" s="126"/>
      <c r="F3237" s="143"/>
      <c r="G3237" s="80">
        <f t="shared" si="33"/>
        <v>0</v>
      </c>
      <c r="H3237" s="133"/>
      <c r="I3237" s="162"/>
      <c r="J3237" s="81"/>
      <c r="K3237" s="144"/>
    </row>
    <row r="3238" spans="1:11" customFormat="1" ht="16.5" x14ac:dyDescent="0.3">
      <c r="A3238" s="77">
        <v>43410</v>
      </c>
      <c r="B3238" s="142" t="s">
        <v>2931</v>
      </c>
      <c r="C3238" s="79" t="s">
        <v>2869</v>
      </c>
      <c r="D3238" s="127" t="s">
        <v>2073</v>
      </c>
      <c r="E3238" s="126">
        <v>1</v>
      </c>
      <c r="F3238" s="143">
        <v>234000</v>
      </c>
      <c r="G3238" s="80">
        <f t="shared" si="33"/>
        <v>234000</v>
      </c>
      <c r="H3238" s="133">
        <f>G3238</f>
        <v>234000</v>
      </c>
      <c r="I3238" s="162" t="s">
        <v>2524</v>
      </c>
      <c r="J3238" s="81"/>
      <c r="K3238" s="144"/>
    </row>
    <row r="3239" spans="1:11" customFormat="1" ht="16.5" x14ac:dyDescent="0.3">
      <c r="A3239" s="77"/>
      <c r="B3239" s="142"/>
      <c r="C3239" s="79"/>
      <c r="D3239" s="127"/>
      <c r="E3239" s="126"/>
      <c r="F3239" s="143"/>
      <c r="G3239" s="80">
        <f t="shared" si="33"/>
        <v>0</v>
      </c>
      <c r="H3239" s="133"/>
      <c r="I3239" s="162"/>
      <c r="J3239" s="81"/>
      <c r="K3239" s="144"/>
    </row>
    <row r="3240" spans="1:11" customFormat="1" ht="16.5" x14ac:dyDescent="0.3">
      <c r="A3240" s="77">
        <v>43411</v>
      </c>
      <c r="B3240" s="142" t="s">
        <v>2932</v>
      </c>
      <c r="C3240" s="79" t="s">
        <v>2933</v>
      </c>
      <c r="D3240" s="127" t="s">
        <v>2934</v>
      </c>
      <c r="E3240" s="126">
        <v>18</v>
      </c>
      <c r="F3240" s="143">
        <v>256500.09</v>
      </c>
      <c r="G3240" s="80">
        <f t="shared" si="33"/>
        <v>4617001.62</v>
      </c>
      <c r="H3240" s="133">
        <f>G3240</f>
        <v>4617001.62</v>
      </c>
      <c r="I3240" s="162" t="s">
        <v>2524</v>
      </c>
      <c r="J3240" s="81"/>
      <c r="K3240" s="144"/>
    </row>
    <row r="3241" spans="1:11" customFormat="1" ht="16.5" x14ac:dyDescent="0.3">
      <c r="A3241" s="77"/>
      <c r="B3241" s="142"/>
      <c r="C3241" s="79"/>
      <c r="D3241" s="127"/>
      <c r="E3241" s="126"/>
      <c r="F3241" s="143"/>
      <c r="G3241" s="80">
        <f t="shared" si="33"/>
        <v>0</v>
      </c>
      <c r="H3241" s="133"/>
      <c r="I3241" s="162"/>
      <c r="J3241" s="81"/>
      <c r="K3241" s="144"/>
    </row>
    <row r="3242" spans="1:11" customFormat="1" ht="16.5" x14ac:dyDescent="0.3">
      <c r="A3242" s="77">
        <v>43411</v>
      </c>
      <c r="B3242" s="142" t="s">
        <v>2935</v>
      </c>
      <c r="C3242" s="79" t="s">
        <v>2936</v>
      </c>
      <c r="D3242" s="127" t="s">
        <v>104</v>
      </c>
      <c r="E3242" s="126">
        <v>3</v>
      </c>
      <c r="F3242" s="143">
        <v>542450.09499999997</v>
      </c>
      <c r="G3242" s="80">
        <f t="shared" si="33"/>
        <v>1627350.2849999999</v>
      </c>
      <c r="H3242" s="133">
        <f>G3242</f>
        <v>1627350.2849999999</v>
      </c>
      <c r="I3242" s="162" t="s">
        <v>312</v>
      </c>
      <c r="J3242" s="81"/>
      <c r="K3242" s="144"/>
    </row>
    <row r="3243" spans="1:11" customFormat="1" ht="16.5" x14ac:dyDescent="0.3">
      <c r="A3243" s="77"/>
      <c r="B3243" s="142"/>
      <c r="C3243" s="79"/>
      <c r="D3243" s="127"/>
      <c r="E3243" s="126"/>
      <c r="F3243" s="143"/>
      <c r="G3243" s="80">
        <f t="shared" si="33"/>
        <v>0</v>
      </c>
      <c r="H3243" s="133"/>
      <c r="I3243" s="162"/>
      <c r="J3243" s="81"/>
      <c r="K3243" s="144"/>
    </row>
    <row r="3244" spans="1:11" customFormat="1" ht="16.5" x14ac:dyDescent="0.3">
      <c r="A3244" s="77">
        <v>43411</v>
      </c>
      <c r="B3244" s="142" t="s">
        <v>2937</v>
      </c>
      <c r="C3244" s="79" t="s">
        <v>2938</v>
      </c>
      <c r="D3244" s="127" t="s">
        <v>391</v>
      </c>
      <c r="E3244" s="126">
        <v>1</v>
      </c>
      <c r="F3244" s="143">
        <v>562500.18000000005</v>
      </c>
      <c r="G3244" s="80">
        <f t="shared" si="33"/>
        <v>562500.18000000005</v>
      </c>
      <c r="H3244" s="133">
        <f>G3244</f>
        <v>562500.18000000005</v>
      </c>
      <c r="I3244" s="162" t="s">
        <v>309</v>
      </c>
      <c r="J3244" s="81"/>
      <c r="K3244" s="144"/>
    </row>
    <row r="3245" spans="1:11" customFormat="1" ht="16.5" x14ac:dyDescent="0.3">
      <c r="A3245" s="77"/>
      <c r="B3245" s="142"/>
      <c r="C3245" s="79"/>
      <c r="D3245" s="127"/>
      <c r="E3245" s="126"/>
      <c r="F3245" s="143"/>
      <c r="G3245" s="80">
        <f t="shared" si="33"/>
        <v>0</v>
      </c>
      <c r="H3245" s="133"/>
      <c r="I3245" s="162"/>
      <c r="J3245" s="81"/>
      <c r="K3245" s="144"/>
    </row>
    <row r="3246" spans="1:11" customFormat="1" ht="16.5" x14ac:dyDescent="0.3">
      <c r="A3246" s="77">
        <v>43411</v>
      </c>
      <c r="B3246" s="142" t="s">
        <v>2939</v>
      </c>
      <c r="C3246" s="79" t="s">
        <v>2240</v>
      </c>
      <c r="D3246" s="127" t="s">
        <v>2494</v>
      </c>
      <c r="E3246" s="126">
        <v>2</v>
      </c>
      <c r="F3246" s="143">
        <v>621900.18000000005</v>
      </c>
      <c r="G3246" s="80">
        <f t="shared" si="33"/>
        <v>1243800.3600000001</v>
      </c>
      <c r="H3246" s="133"/>
      <c r="I3246" s="162"/>
      <c r="J3246" s="81"/>
      <c r="K3246" s="144"/>
    </row>
    <row r="3247" spans="1:11" customFormat="1" ht="16.5" x14ac:dyDescent="0.3">
      <c r="A3247" s="77"/>
      <c r="B3247" s="142"/>
      <c r="C3247" s="79"/>
      <c r="D3247" s="127" t="s">
        <v>1725</v>
      </c>
      <c r="E3247" s="126">
        <v>5</v>
      </c>
      <c r="F3247" s="143">
        <v>76500.27</v>
      </c>
      <c r="G3247" s="80">
        <f t="shared" si="33"/>
        <v>382501.35000000003</v>
      </c>
      <c r="H3247" s="133">
        <f>SUM(G3246:G3247)</f>
        <v>1626301.7100000002</v>
      </c>
      <c r="I3247" s="162" t="s">
        <v>2524</v>
      </c>
      <c r="J3247" s="81"/>
      <c r="K3247" s="144"/>
    </row>
    <row r="3248" spans="1:11" customFormat="1" ht="16.5" x14ac:dyDescent="0.3">
      <c r="A3248" s="77"/>
      <c r="B3248" s="142"/>
      <c r="C3248" s="79"/>
      <c r="D3248" s="127"/>
      <c r="E3248" s="126"/>
      <c r="F3248" s="143"/>
      <c r="G3248" s="80">
        <f t="shared" si="33"/>
        <v>0</v>
      </c>
      <c r="H3248" s="133"/>
      <c r="I3248" s="162"/>
      <c r="J3248" s="81"/>
      <c r="K3248" s="144"/>
    </row>
    <row r="3249" spans="1:11" customFormat="1" ht="16.5" x14ac:dyDescent="0.3">
      <c r="A3249" s="77">
        <v>43411</v>
      </c>
      <c r="B3249" s="142" t="s">
        <v>2940</v>
      </c>
      <c r="C3249" s="79" t="s">
        <v>2327</v>
      </c>
      <c r="D3249" s="127" t="s">
        <v>1094</v>
      </c>
      <c r="E3249" s="126">
        <v>1</v>
      </c>
      <c r="F3249" s="143">
        <v>215000.5</v>
      </c>
      <c r="G3249" s="80">
        <f t="shared" si="33"/>
        <v>215000.5</v>
      </c>
      <c r="H3249" s="133">
        <f>G3249</f>
        <v>215000.5</v>
      </c>
      <c r="I3249" s="162" t="s">
        <v>1756</v>
      </c>
      <c r="J3249" s="81"/>
      <c r="K3249" s="144"/>
    </row>
    <row r="3250" spans="1:11" customFormat="1" ht="16.5" x14ac:dyDescent="0.3">
      <c r="A3250" s="77"/>
      <c r="B3250" s="142"/>
      <c r="C3250" s="79"/>
      <c r="D3250" s="127"/>
      <c r="E3250" s="126"/>
      <c r="F3250" s="143"/>
      <c r="G3250" s="80">
        <f t="shared" si="33"/>
        <v>0</v>
      </c>
      <c r="H3250" s="133"/>
      <c r="I3250" s="162"/>
      <c r="J3250" s="81"/>
      <c r="K3250" s="144"/>
    </row>
    <row r="3251" spans="1:11" customFormat="1" ht="16.5" x14ac:dyDescent="0.3">
      <c r="A3251" s="77">
        <v>43411</v>
      </c>
      <c r="B3251" s="142" t="s">
        <v>2941</v>
      </c>
      <c r="C3251" s="79" t="s">
        <v>1083</v>
      </c>
      <c r="D3251" s="127" t="s">
        <v>2073</v>
      </c>
      <c r="E3251" s="126">
        <v>6</v>
      </c>
      <c r="F3251" s="143">
        <v>234000.36</v>
      </c>
      <c r="G3251" s="80">
        <f t="shared" si="33"/>
        <v>1404002.16</v>
      </c>
      <c r="H3251" s="133">
        <f>G3251</f>
        <v>1404002.16</v>
      </c>
      <c r="I3251" s="162" t="s">
        <v>2524</v>
      </c>
      <c r="J3251" s="81"/>
      <c r="K3251" s="144"/>
    </row>
    <row r="3252" spans="1:11" customFormat="1" ht="16.5" x14ac:dyDescent="0.3">
      <c r="A3252" s="77"/>
      <c r="B3252" s="142"/>
      <c r="C3252" s="79"/>
      <c r="D3252" s="127"/>
      <c r="E3252" s="126"/>
      <c r="F3252" s="143"/>
      <c r="G3252" s="80">
        <f t="shared" si="33"/>
        <v>0</v>
      </c>
      <c r="H3252" s="133"/>
      <c r="I3252" s="162"/>
      <c r="J3252" s="81"/>
      <c r="K3252" s="144"/>
    </row>
    <row r="3253" spans="1:11" customFormat="1" ht="16.5" x14ac:dyDescent="0.3">
      <c r="A3253" s="77">
        <v>43411</v>
      </c>
      <c r="B3253" s="142" t="s">
        <v>2942</v>
      </c>
      <c r="C3253" s="79" t="s">
        <v>2943</v>
      </c>
      <c r="D3253" s="127" t="s">
        <v>2944</v>
      </c>
      <c r="E3253" s="126">
        <v>1</v>
      </c>
      <c r="F3253" s="143">
        <v>619200.55000000005</v>
      </c>
      <c r="G3253" s="80">
        <f t="shared" si="33"/>
        <v>619200.55000000005</v>
      </c>
      <c r="H3253" s="133"/>
      <c r="I3253" s="162"/>
      <c r="J3253" s="81"/>
      <c r="K3253" s="144"/>
    </row>
    <row r="3254" spans="1:11" customFormat="1" ht="16.5" x14ac:dyDescent="0.3">
      <c r="A3254" s="77"/>
      <c r="B3254" s="142"/>
      <c r="C3254" s="79"/>
      <c r="D3254" s="127" t="s">
        <v>1325</v>
      </c>
      <c r="E3254" s="126">
        <v>1</v>
      </c>
      <c r="F3254" s="143">
        <v>603900</v>
      </c>
      <c r="G3254" s="80">
        <f t="shared" si="33"/>
        <v>603900</v>
      </c>
      <c r="H3254" s="133">
        <f>SUM(G3253:G3254)</f>
        <v>1223100.55</v>
      </c>
      <c r="I3254" s="162" t="s">
        <v>1756</v>
      </c>
      <c r="J3254" s="81"/>
      <c r="K3254" s="144"/>
    </row>
    <row r="3255" spans="1:11" customFormat="1" ht="16.5" x14ac:dyDescent="0.3">
      <c r="A3255" s="77"/>
      <c r="B3255" s="142"/>
      <c r="C3255" s="79"/>
      <c r="D3255" s="127"/>
      <c r="E3255" s="126"/>
      <c r="F3255" s="143"/>
      <c r="G3255" s="80">
        <f t="shared" si="33"/>
        <v>0</v>
      </c>
      <c r="H3255" s="133"/>
      <c r="I3255" s="162"/>
      <c r="J3255" s="81"/>
      <c r="K3255" s="144"/>
    </row>
    <row r="3256" spans="1:11" customFormat="1" ht="16.5" x14ac:dyDescent="0.3">
      <c r="A3256" s="77">
        <v>43411</v>
      </c>
      <c r="B3256" s="142" t="s">
        <v>2945</v>
      </c>
      <c r="C3256" s="79" t="s">
        <v>301</v>
      </c>
      <c r="D3256" s="127" t="s">
        <v>815</v>
      </c>
      <c r="E3256" s="126">
        <v>12</v>
      </c>
      <c r="F3256" s="143">
        <v>198000</v>
      </c>
      <c r="G3256" s="80">
        <f t="shared" si="33"/>
        <v>2376000</v>
      </c>
      <c r="H3256" s="133">
        <f>G3256</f>
        <v>2376000</v>
      </c>
      <c r="I3256" s="162" t="s">
        <v>309</v>
      </c>
      <c r="J3256" s="81"/>
      <c r="K3256" s="144"/>
    </row>
    <row r="3257" spans="1:11" customFormat="1" ht="16.5" x14ac:dyDescent="0.3">
      <c r="A3257" s="77"/>
      <c r="B3257" s="142"/>
      <c r="C3257" s="79"/>
      <c r="D3257" s="127"/>
      <c r="E3257" s="126"/>
      <c r="F3257" s="143"/>
      <c r="G3257" s="80">
        <f t="shared" si="33"/>
        <v>0</v>
      </c>
      <c r="H3257" s="133"/>
      <c r="I3257" s="162"/>
      <c r="J3257" s="81"/>
      <c r="K3257" s="144"/>
    </row>
    <row r="3258" spans="1:11" customFormat="1" ht="16.5" x14ac:dyDescent="0.3">
      <c r="A3258" s="77">
        <v>43411</v>
      </c>
      <c r="B3258" s="142" t="s">
        <v>2946</v>
      </c>
      <c r="C3258" s="79" t="s">
        <v>57</v>
      </c>
      <c r="D3258" s="127" t="s">
        <v>1094</v>
      </c>
      <c r="E3258" s="126">
        <v>2</v>
      </c>
      <c r="F3258" s="143">
        <v>215000.5</v>
      </c>
      <c r="G3258" s="80">
        <f t="shared" si="33"/>
        <v>430001</v>
      </c>
      <c r="H3258" s="133">
        <f>G3258</f>
        <v>430001</v>
      </c>
      <c r="I3258" s="162" t="s">
        <v>309</v>
      </c>
      <c r="J3258" s="81"/>
      <c r="K3258" s="144"/>
    </row>
    <row r="3259" spans="1:11" customFormat="1" ht="16.5" x14ac:dyDescent="0.3">
      <c r="A3259" s="77"/>
      <c r="B3259" s="142"/>
      <c r="C3259" s="79"/>
      <c r="D3259" s="127"/>
      <c r="E3259" s="126"/>
      <c r="F3259" s="143"/>
      <c r="G3259" s="80">
        <f t="shared" si="33"/>
        <v>0</v>
      </c>
      <c r="H3259" s="133"/>
      <c r="I3259" s="162"/>
      <c r="J3259" s="81"/>
      <c r="K3259" s="144"/>
    </row>
    <row r="3260" spans="1:11" customFormat="1" ht="16.5" x14ac:dyDescent="0.3">
      <c r="A3260" s="77">
        <v>43411</v>
      </c>
      <c r="B3260" s="142" t="s">
        <v>2947</v>
      </c>
      <c r="C3260" s="79" t="s">
        <v>2948</v>
      </c>
      <c r="D3260" s="127" t="s">
        <v>2949</v>
      </c>
      <c r="E3260" s="126">
        <v>1</v>
      </c>
      <c r="F3260" s="143">
        <v>2164500.36</v>
      </c>
      <c r="G3260" s="80">
        <f t="shared" si="33"/>
        <v>2164500.36</v>
      </c>
      <c r="H3260" s="133"/>
      <c r="I3260" s="162"/>
      <c r="J3260" s="81"/>
      <c r="K3260" s="144"/>
    </row>
    <row r="3261" spans="1:11" customFormat="1" ht="16.5" x14ac:dyDescent="0.3">
      <c r="A3261" s="77"/>
      <c r="B3261" s="142"/>
      <c r="C3261" s="79"/>
      <c r="D3261" s="127" t="s">
        <v>2950</v>
      </c>
      <c r="E3261" s="126">
        <v>1</v>
      </c>
      <c r="F3261" s="143">
        <v>783899.82</v>
      </c>
      <c r="G3261" s="80">
        <f t="shared" si="33"/>
        <v>783899.82</v>
      </c>
      <c r="H3261" s="133">
        <f>SUM(G3260:G3261)</f>
        <v>2948400.1799999997</v>
      </c>
      <c r="I3261" s="162" t="s">
        <v>309</v>
      </c>
      <c r="J3261" s="81"/>
      <c r="K3261" s="144"/>
    </row>
    <row r="3262" spans="1:11" customFormat="1" ht="16.5" x14ac:dyDescent="0.3">
      <c r="A3262" s="77"/>
      <c r="B3262" s="142"/>
      <c r="C3262" s="79"/>
      <c r="D3262" s="127"/>
      <c r="E3262" s="126"/>
      <c r="F3262" s="143"/>
      <c r="G3262" s="80">
        <f t="shared" si="33"/>
        <v>0</v>
      </c>
      <c r="H3262" s="133"/>
      <c r="I3262" s="162"/>
      <c r="J3262" s="81"/>
      <c r="K3262" s="144"/>
    </row>
    <row r="3263" spans="1:11" customFormat="1" ht="16.5" x14ac:dyDescent="0.3">
      <c r="A3263" s="77">
        <v>43411</v>
      </c>
      <c r="B3263" s="142" t="s">
        <v>2951</v>
      </c>
      <c r="C3263" s="79" t="s">
        <v>2640</v>
      </c>
      <c r="D3263" s="127" t="s">
        <v>2750</v>
      </c>
      <c r="E3263" s="126">
        <v>1</v>
      </c>
      <c r="F3263" s="143">
        <v>256500.47500000001</v>
      </c>
      <c r="G3263" s="80">
        <f t="shared" si="33"/>
        <v>256500.47500000001</v>
      </c>
      <c r="H3263" s="133">
        <f>G3263</f>
        <v>256500.47500000001</v>
      </c>
      <c r="I3263" s="162" t="s">
        <v>1756</v>
      </c>
      <c r="J3263" s="81"/>
      <c r="K3263" s="144"/>
    </row>
    <row r="3264" spans="1:11" customFormat="1" ht="16.5" x14ac:dyDescent="0.3">
      <c r="A3264" s="77"/>
      <c r="B3264" s="142"/>
      <c r="C3264" s="79"/>
      <c r="D3264" s="127"/>
      <c r="E3264" s="126"/>
      <c r="F3264" s="143"/>
      <c r="G3264" s="80">
        <f t="shared" si="33"/>
        <v>0</v>
      </c>
      <c r="H3264" s="133"/>
      <c r="I3264" s="162"/>
      <c r="J3264" s="81"/>
      <c r="K3264" s="144"/>
    </row>
    <row r="3265" spans="1:11" customFormat="1" ht="16.5" x14ac:dyDescent="0.3">
      <c r="A3265" s="77">
        <v>43412</v>
      </c>
      <c r="B3265" s="142" t="s">
        <v>2952</v>
      </c>
      <c r="C3265" s="79" t="s">
        <v>1447</v>
      </c>
      <c r="D3265" s="127" t="s">
        <v>1635</v>
      </c>
      <c r="E3265" s="126">
        <v>1</v>
      </c>
      <c r="F3265" s="143">
        <v>156748.22459999999</v>
      </c>
      <c r="G3265" s="80">
        <f t="shared" si="33"/>
        <v>156748.22459999999</v>
      </c>
      <c r="H3265" s="133"/>
      <c r="I3265" s="162"/>
      <c r="J3265" s="81"/>
      <c r="K3265" s="144"/>
    </row>
    <row r="3266" spans="1:11" customFormat="1" ht="16.5" x14ac:dyDescent="0.3">
      <c r="A3266" s="77"/>
      <c r="B3266" s="142"/>
      <c r="C3266" s="79"/>
      <c r="D3266" s="127" t="s">
        <v>19</v>
      </c>
      <c r="E3266" s="126">
        <v>1</v>
      </c>
      <c r="F3266" s="143">
        <v>543400</v>
      </c>
      <c r="G3266" s="80">
        <f t="shared" si="33"/>
        <v>543400</v>
      </c>
      <c r="H3266" s="133"/>
      <c r="I3266" s="162"/>
      <c r="J3266" s="81"/>
      <c r="K3266" s="144"/>
    </row>
    <row r="3267" spans="1:11" customFormat="1" ht="16.5" x14ac:dyDescent="0.3">
      <c r="A3267" s="77"/>
      <c r="B3267" s="142"/>
      <c r="C3267" s="79"/>
      <c r="D3267" s="127" t="s">
        <v>2494</v>
      </c>
      <c r="E3267" s="126">
        <v>1</v>
      </c>
      <c r="F3267" s="143">
        <v>621900.18000000005</v>
      </c>
      <c r="G3267" s="80">
        <f t="shared" si="33"/>
        <v>621900.18000000005</v>
      </c>
      <c r="H3267" s="133">
        <f>SUM(G3265:G3267)</f>
        <v>1322048.4046</v>
      </c>
      <c r="I3267" s="162" t="s">
        <v>314</v>
      </c>
      <c r="J3267" s="81"/>
      <c r="K3267" s="144"/>
    </row>
    <row r="3268" spans="1:11" customFormat="1" ht="16.5" x14ac:dyDescent="0.3">
      <c r="A3268" s="77"/>
      <c r="B3268" s="142"/>
      <c r="C3268" s="79"/>
      <c r="D3268" s="127"/>
      <c r="E3268" s="126"/>
      <c r="F3268" s="143"/>
      <c r="G3268" s="80">
        <f t="shared" si="33"/>
        <v>0</v>
      </c>
      <c r="H3268" s="133"/>
      <c r="I3268" s="162"/>
      <c r="J3268" s="81"/>
      <c r="K3268" s="144"/>
    </row>
    <row r="3269" spans="1:11" customFormat="1" ht="16.5" x14ac:dyDescent="0.3">
      <c r="A3269" s="77">
        <v>43412</v>
      </c>
      <c r="B3269" s="142" t="s">
        <v>2953</v>
      </c>
      <c r="C3269" s="79" t="s">
        <v>559</v>
      </c>
      <c r="D3269" s="127" t="s">
        <v>19</v>
      </c>
      <c r="E3269" s="126">
        <v>2</v>
      </c>
      <c r="F3269" s="143">
        <v>543400</v>
      </c>
      <c r="G3269" s="80">
        <f t="shared" si="33"/>
        <v>1086800</v>
      </c>
      <c r="H3269" s="133">
        <f>G3269</f>
        <v>1086800</v>
      </c>
      <c r="I3269" s="162" t="s">
        <v>2524</v>
      </c>
      <c r="J3269" s="81"/>
      <c r="K3269" s="144"/>
    </row>
    <row r="3270" spans="1:11" customFormat="1" ht="16.5" x14ac:dyDescent="0.3">
      <c r="A3270" s="77"/>
      <c r="B3270" s="142"/>
      <c r="C3270" s="79"/>
      <c r="D3270" s="127"/>
      <c r="E3270" s="126"/>
      <c r="F3270" s="143"/>
      <c r="G3270" s="80">
        <f t="shared" si="33"/>
        <v>0</v>
      </c>
      <c r="H3270" s="133"/>
      <c r="I3270" s="162"/>
      <c r="J3270" s="81"/>
      <c r="K3270" s="144"/>
    </row>
    <row r="3271" spans="1:11" customFormat="1" ht="16.5" x14ac:dyDescent="0.3">
      <c r="A3271" s="77">
        <v>43412</v>
      </c>
      <c r="B3271" s="142" t="s">
        <v>2954</v>
      </c>
      <c r="C3271" s="79" t="s">
        <v>2619</v>
      </c>
      <c r="D3271" s="127" t="s">
        <v>1325</v>
      </c>
      <c r="E3271" s="126">
        <v>1</v>
      </c>
      <c r="F3271" s="143">
        <v>603900</v>
      </c>
      <c r="G3271" s="80">
        <f t="shared" si="33"/>
        <v>603900</v>
      </c>
      <c r="H3271" s="133">
        <f>G3271</f>
        <v>603900</v>
      </c>
      <c r="I3271" s="162" t="s">
        <v>314</v>
      </c>
      <c r="J3271" s="81"/>
      <c r="K3271" s="144"/>
    </row>
    <row r="3272" spans="1:11" customFormat="1" ht="16.5" x14ac:dyDescent="0.3">
      <c r="A3272" s="77"/>
      <c r="B3272" s="142"/>
      <c r="C3272" s="79"/>
      <c r="D3272" s="127"/>
      <c r="E3272" s="126"/>
      <c r="F3272" s="143"/>
      <c r="G3272" s="80">
        <f t="shared" si="33"/>
        <v>0</v>
      </c>
      <c r="H3272" s="133"/>
      <c r="I3272" s="162"/>
      <c r="J3272" s="81"/>
      <c r="K3272" s="144"/>
    </row>
    <row r="3273" spans="1:11" customFormat="1" ht="16.5" x14ac:dyDescent="0.3">
      <c r="A3273" s="77">
        <v>43412</v>
      </c>
      <c r="B3273" s="142" t="s">
        <v>2955</v>
      </c>
      <c r="C3273" s="79" t="s">
        <v>2063</v>
      </c>
      <c r="D3273" s="127" t="s">
        <v>391</v>
      </c>
      <c r="E3273" s="126">
        <v>1</v>
      </c>
      <c r="F3273" s="143">
        <v>562500.28</v>
      </c>
      <c r="G3273" s="80">
        <f t="shared" si="33"/>
        <v>562500.28</v>
      </c>
      <c r="H3273" s="133"/>
      <c r="I3273" s="162"/>
      <c r="J3273" s="81"/>
      <c r="K3273" s="144"/>
    </row>
    <row r="3274" spans="1:11" customFormat="1" ht="16.5" x14ac:dyDescent="0.3">
      <c r="A3274" s="77"/>
      <c r="B3274" s="142"/>
      <c r="C3274" s="79"/>
      <c r="D3274" s="127" t="s">
        <v>2956</v>
      </c>
      <c r="E3274" s="126">
        <v>1</v>
      </c>
      <c r="F3274" s="143">
        <v>1264500.27</v>
      </c>
      <c r="G3274" s="80">
        <f t="shared" si="33"/>
        <v>1264500.27</v>
      </c>
      <c r="H3274" s="133">
        <f>SUM(G3273:G3274)</f>
        <v>1827000.55</v>
      </c>
      <c r="I3274" s="162" t="s">
        <v>309</v>
      </c>
      <c r="J3274" s="81"/>
      <c r="K3274" s="144"/>
    </row>
    <row r="3275" spans="1:11" customFormat="1" ht="16.5" x14ac:dyDescent="0.3">
      <c r="A3275" s="77"/>
      <c r="B3275" s="142"/>
      <c r="C3275" s="79"/>
      <c r="D3275" s="127"/>
      <c r="E3275" s="126"/>
      <c r="F3275" s="143"/>
      <c r="G3275" s="80">
        <f t="shared" si="33"/>
        <v>0</v>
      </c>
      <c r="H3275" s="133"/>
      <c r="I3275" s="162"/>
      <c r="J3275" s="81"/>
      <c r="K3275" s="144"/>
    </row>
    <row r="3276" spans="1:11" customFormat="1" ht="16.5" x14ac:dyDescent="0.3">
      <c r="A3276" s="77">
        <v>43412</v>
      </c>
      <c r="B3276" s="142" t="s">
        <v>2957</v>
      </c>
      <c r="C3276" s="79" t="s">
        <v>253</v>
      </c>
      <c r="D3276" s="127" t="s">
        <v>109</v>
      </c>
      <c r="E3276" s="126">
        <v>3</v>
      </c>
      <c r="F3276" s="143">
        <v>230000.1</v>
      </c>
      <c r="G3276" s="80">
        <f t="shared" si="33"/>
        <v>690000.3</v>
      </c>
      <c r="H3276" s="133">
        <f>G3276</f>
        <v>690000.3</v>
      </c>
      <c r="I3276" s="162" t="s">
        <v>315</v>
      </c>
      <c r="J3276" s="81"/>
      <c r="K3276" s="144"/>
    </row>
    <row r="3277" spans="1:11" customFormat="1" ht="16.5" x14ac:dyDescent="0.3">
      <c r="A3277" s="77"/>
      <c r="B3277" s="142"/>
      <c r="C3277" s="79"/>
      <c r="D3277" s="127"/>
      <c r="E3277" s="126"/>
      <c r="F3277" s="143"/>
      <c r="G3277" s="80">
        <f t="shared" si="33"/>
        <v>0</v>
      </c>
      <c r="H3277" s="133"/>
      <c r="I3277" s="162"/>
      <c r="J3277" s="81"/>
      <c r="K3277" s="144"/>
    </row>
    <row r="3278" spans="1:11" customFormat="1" ht="16.5" x14ac:dyDescent="0.3">
      <c r="A3278" s="77">
        <v>43412</v>
      </c>
      <c r="B3278" s="142" t="s">
        <v>2958</v>
      </c>
      <c r="C3278" s="79" t="s">
        <v>387</v>
      </c>
      <c r="D3278" s="127" t="s">
        <v>104</v>
      </c>
      <c r="E3278" s="126">
        <v>1</v>
      </c>
      <c r="F3278" s="143">
        <v>513900.09</v>
      </c>
      <c r="G3278" s="80">
        <f t="shared" si="33"/>
        <v>513900.09</v>
      </c>
      <c r="H3278" s="133">
        <f>G3278</f>
        <v>513900.09</v>
      </c>
      <c r="I3278" s="162" t="s">
        <v>309</v>
      </c>
      <c r="J3278" s="81"/>
      <c r="K3278" s="144"/>
    </row>
    <row r="3279" spans="1:11" customFormat="1" ht="16.5" x14ac:dyDescent="0.3">
      <c r="A3279" s="77"/>
      <c r="B3279" s="142"/>
      <c r="C3279" s="79"/>
      <c r="D3279" s="127"/>
      <c r="E3279" s="126"/>
      <c r="F3279" s="143"/>
      <c r="G3279" s="80">
        <f t="shared" si="33"/>
        <v>0</v>
      </c>
      <c r="H3279" s="133"/>
      <c r="I3279" s="162"/>
      <c r="J3279" s="81"/>
      <c r="K3279" s="144"/>
    </row>
    <row r="3280" spans="1:11" customFormat="1" ht="16.5" x14ac:dyDescent="0.3">
      <c r="A3280" s="77">
        <v>43412</v>
      </c>
      <c r="B3280" s="142" t="s">
        <v>2959</v>
      </c>
      <c r="C3280" s="79" t="s">
        <v>2853</v>
      </c>
      <c r="D3280" s="127" t="s">
        <v>19</v>
      </c>
      <c r="E3280" s="126">
        <v>1</v>
      </c>
      <c r="F3280" s="143">
        <v>572000</v>
      </c>
      <c r="G3280" s="80">
        <f t="shared" si="33"/>
        <v>572000</v>
      </c>
      <c r="H3280" s="133">
        <f>G3280</f>
        <v>572000</v>
      </c>
      <c r="I3280" s="162" t="s">
        <v>1215</v>
      </c>
      <c r="J3280" s="81"/>
      <c r="K3280" s="144"/>
    </row>
    <row r="3281" spans="1:11" customFormat="1" ht="16.5" x14ac:dyDescent="0.3">
      <c r="A3281" s="77"/>
      <c r="B3281" s="142"/>
      <c r="C3281" s="79"/>
      <c r="D3281" s="127"/>
      <c r="E3281" s="126"/>
      <c r="F3281" s="143"/>
      <c r="G3281" s="80">
        <f t="shared" si="33"/>
        <v>0</v>
      </c>
      <c r="H3281" s="133"/>
      <c r="I3281" s="162"/>
      <c r="J3281" s="81"/>
      <c r="K3281" s="144"/>
    </row>
    <row r="3282" spans="1:11" customFormat="1" ht="16.5" x14ac:dyDescent="0.3">
      <c r="A3282" s="77">
        <v>43412</v>
      </c>
      <c r="B3282" s="142" t="s">
        <v>2960</v>
      </c>
      <c r="C3282" s="79" t="s">
        <v>693</v>
      </c>
      <c r="D3282" s="127" t="s">
        <v>31</v>
      </c>
      <c r="E3282" s="126">
        <v>2</v>
      </c>
      <c r="F3282" s="143">
        <v>529199.55000000005</v>
      </c>
      <c r="G3282" s="80">
        <f t="shared" si="33"/>
        <v>1058399.1000000001</v>
      </c>
      <c r="H3282" s="133">
        <f>G3282</f>
        <v>1058399.1000000001</v>
      </c>
      <c r="I3282" s="162" t="s">
        <v>309</v>
      </c>
      <c r="J3282" s="81"/>
      <c r="K3282" s="144"/>
    </row>
    <row r="3283" spans="1:11" customFormat="1" ht="16.5" x14ac:dyDescent="0.3">
      <c r="A3283" s="77"/>
      <c r="B3283" s="142"/>
      <c r="C3283" s="79"/>
      <c r="D3283" s="127"/>
      <c r="E3283" s="126"/>
      <c r="F3283" s="143"/>
      <c r="G3283" s="80">
        <f t="shared" si="33"/>
        <v>0</v>
      </c>
      <c r="H3283" s="133"/>
      <c r="I3283" s="162"/>
      <c r="J3283" s="81"/>
      <c r="K3283" s="144"/>
    </row>
    <row r="3284" spans="1:11" customFormat="1" ht="16.5" x14ac:dyDescent="0.3">
      <c r="A3284" s="77">
        <v>43412</v>
      </c>
      <c r="B3284" s="142" t="s">
        <v>2961</v>
      </c>
      <c r="C3284" s="79" t="s">
        <v>2962</v>
      </c>
      <c r="D3284" s="127" t="s">
        <v>1461</v>
      </c>
      <c r="E3284" s="126">
        <v>12</v>
      </c>
      <c r="F3284" s="143">
        <v>1104300.51</v>
      </c>
      <c r="G3284" s="80">
        <f t="shared" si="33"/>
        <v>13251606.120000001</v>
      </c>
      <c r="H3284" s="133">
        <f>G3284</f>
        <v>13251606.120000001</v>
      </c>
      <c r="I3284" s="162" t="s">
        <v>309</v>
      </c>
      <c r="J3284" s="81"/>
      <c r="K3284" s="144"/>
    </row>
    <row r="3285" spans="1:11" customFormat="1" ht="16.5" x14ac:dyDescent="0.3">
      <c r="A3285" s="77"/>
      <c r="B3285" s="142"/>
      <c r="C3285" s="79"/>
      <c r="D3285" s="127"/>
      <c r="E3285" s="126"/>
      <c r="F3285" s="143"/>
      <c r="G3285" s="80">
        <f t="shared" si="33"/>
        <v>0</v>
      </c>
      <c r="H3285" s="133"/>
      <c r="I3285" s="162"/>
      <c r="J3285" s="81"/>
      <c r="K3285" s="144"/>
    </row>
    <row r="3286" spans="1:11" customFormat="1" ht="16.5" x14ac:dyDescent="0.3">
      <c r="A3286" s="77">
        <v>43412</v>
      </c>
      <c r="B3286" s="142" t="s">
        <v>2963</v>
      </c>
      <c r="C3286" s="79" t="s">
        <v>48</v>
      </c>
      <c r="D3286" s="127" t="s">
        <v>2494</v>
      </c>
      <c r="E3286" s="126">
        <v>3</v>
      </c>
      <c r="F3286" s="143">
        <v>656450.18999999994</v>
      </c>
      <c r="G3286" s="80">
        <f t="shared" si="33"/>
        <v>1969350.5699999998</v>
      </c>
      <c r="H3286" s="133">
        <f>G3286</f>
        <v>1969350.5699999998</v>
      </c>
      <c r="I3286" s="162" t="s">
        <v>1756</v>
      </c>
      <c r="J3286" s="81"/>
      <c r="K3286" s="144"/>
    </row>
    <row r="3287" spans="1:11" customFormat="1" ht="16.5" x14ac:dyDescent="0.3">
      <c r="A3287" s="77"/>
      <c r="B3287" s="142"/>
      <c r="C3287" s="79"/>
      <c r="D3287" s="127"/>
      <c r="E3287" s="126"/>
      <c r="F3287" s="143"/>
      <c r="G3287" s="80">
        <f t="shared" si="33"/>
        <v>0</v>
      </c>
      <c r="H3287" s="133"/>
      <c r="I3287" s="162"/>
      <c r="J3287" s="81"/>
      <c r="K3287" s="144"/>
    </row>
    <row r="3288" spans="1:11" customFormat="1" ht="16.5" x14ac:dyDescent="0.3">
      <c r="A3288" s="77">
        <v>43413</v>
      </c>
      <c r="B3288" s="142" t="s">
        <v>2964</v>
      </c>
      <c r="C3288" s="79" t="s">
        <v>985</v>
      </c>
      <c r="D3288" s="127" t="s">
        <v>1966</v>
      </c>
      <c r="E3288" s="126">
        <v>24</v>
      </c>
      <c r="F3288" s="143">
        <v>66999.899999999994</v>
      </c>
      <c r="G3288" s="80">
        <f t="shared" si="33"/>
        <v>1607997.5999999999</v>
      </c>
      <c r="H3288" s="133"/>
      <c r="I3288" s="162"/>
      <c r="J3288" s="81"/>
      <c r="K3288" s="144"/>
    </row>
    <row r="3289" spans="1:11" customFormat="1" ht="16.5" x14ac:dyDescent="0.3">
      <c r="A3289" s="77"/>
      <c r="B3289" s="142"/>
      <c r="C3289" s="79"/>
      <c r="D3289" s="127" t="s">
        <v>1721</v>
      </c>
      <c r="E3289" s="126">
        <v>24</v>
      </c>
      <c r="F3289" s="143">
        <v>133999.79999999999</v>
      </c>
      <c r="G3289" s="80">
        <f t="shared" si="33"/>
        <v>3215995.1999999997</v>
      </c>
      <c r="H3289" s="133"/>
      <c r="I3289" s="162"/>
      <c r="J3289" s="81"/>
      <c r="K3289" s="144"/>
    </row>
    <row r="3290" spans="1:11" customFormat="1" ht="16.5" x14ac:dyDescent="0.3">
      <c r="A3290" s="77"/>
      <c r="B3290" s="142"/>
      <c r="C3290" s="79"/>
      <c r="D3290" s="127" t="s">
        <v>1725</v>
      </c>
      <c r="E3290" s="126">
        <v>24</v>
      </c>
      <c r="F3290" s="143">
        <v>66999.899999999994</v>
      </c>
      <c r="G3290" s="80">
        <f t="shared" si="33"/>
        <v>1607997.5999999999</v>
      </c>
      <c r="H3290" s="133"/>
      <c r="I3290" s="162"/>
      <c r="J3290" s="81"/>
      <c r="K3290" s="144"/>
    </row>
    <row r="3291" spans="1:11" customFormat="1" ht="16.5" x14ac:dyDescent="0.3">
      <c r="A3291" s="77"/>
      <c r="B3291" s="142"/>
      <c r="C3291" s="79"/>
      <c r="D3291" s="127" t="s">
        <v>1930</v>
      </c>
      <c r="E3291" s="126">
        <v>24</v>
      </c>
      <c r="F3291" s="143">
        <v>66999.899999999994</v>
      </c>
      <c r="G3291" s="80">
        <f t="shared" si="33"/>
        <v>1607997.5999999999</v>
      </c>
      <c r="H3291" s="133">
        <f>SUM(G3288:G3291)</f>
        <v>8039987.9999999991</v>
      </c>
      <c r="I3291" s="162" t="s">
        <v>2545</v>
      </c>
      <c r="J3291" s="81"/>
      <c r="K3291" s="144"/>
    </row>
    <row r="3292" spans="1:11" customFormat="1" ht="16.5" x14ac:dyDescent="0.3">
      <c r="A3292" s="77"/>
      <c r="B3292" s="142"/>
      <c r="C3292" s="79"/>
      <c r="D3292" s="127"/>
      <c r="E3292" s="126"/>
      <c r="F3292" s="143"/>
      <c r="G3292" s="80">
        <f t="shared" si="33"/>
        <v>0</v>
      </c>
      <c r="H3292" s="133"/>
      <c r="I3292" s="162"/>
      <c r="J3292" s="81"/>
      <c r="K3292" s="144"/>
    </row>
    <row r="3293" spans="1:11" customFormat="1" ht="16.5" x14ac:dyDescent="0.3">
      <c r="A3293" s="77">
        <v>43413</v>
      </c>
      <c r="B3293" s="142" t="s">
        <v>2965</v>
      </c>
      <c r="C3293" s="79" t="s">
        <v>359</v>
      </c>
      <c r="D3293" s="127" t="s">
        <v>1094</v>
      </c>
      <c r="E3293" s="126">
        <v>3</v>
      </c>
      <c r="F3293" s="143">
        <v>215000.5</v>
      </c>
      <c r="G3293" s="80">
        <f t="shared" si="33"/>
        <v>645001.5</v>
      </c>
      <c r="H3293" s="133">
        <f>G3293</f>
        <v>645001.5</v>
      </c>
      <c r="I3293" s="162" t="s">
        <v>1756</v>
      </c>
      <c r="J3293" s="81"/>
      <c r="K3293" s="144"/>
    </row>
    <row r="3294" spans="1:11" customFormat="1" ht="16.5" x14ac:dyDescent="0.3">
      <c r="A3294" s="77"/>
      <c r="B3294" s="142"/>
      <c r="C3294" s="79"/>
      <c r="D3294" s="127"/>
      <c r="E3294" s="126"/>
      <c r="F3294" s="143"/>
      <c r="G3294" s="80">
        <f t="shared" si="33"/>
        <v>0</v>
      </c>
      <c r="H3294" s="133"/>
      <c r="I3294" s="162"/>
      <c r="J3294" s="81"/>
      <c r="K3294" s="144"/>
    </row>
    <row r="3295" spans="1:11" customFormat="1" ht="16.5" x14ac:dyDescent="0.3">
      <c r="A3295" s="77">
        <v>43413</v>
      </c>
      <c r="B3295" s="142" t="s">
        <v>2966</v>
      </c>
      <c r="C3295" s="79" t="s">
        <v>1978</v>
      </c>
      <c r="D3295" s="127" t="s">
        <v>31</v>
      </c>
      <c r="E3295" s="126">
        <v>1</v>
      </c>
      <c r="F3295" s="143">
        <v>529199.44999999995</v>
      </c>
      <c r="G3295" s="80">
        <f t="shared" si="33"/>
        <v>529199.44999999995</v>
      </c>
      <c r="H3295" s="133">
        <f>G3295</f>
        <v>529199.44999999995</v>
      </c>
      <c r="I3295" s="162" t="s">
        <v>1756</v>
      </c>
      <c r="J3295" s="81"/>
      <c r="K3295" s="144"/>
    </row>
    <row r="3296" spans="1:11" customFormat="1" ht="16.5" x14ac:dyDescent="0.3">
      <c r="A3296" s="77"/>
      <c r="B3296" s="142"/>
      <c r="C3296" s="79"/>
      <c r="D3296" s="127"/>
      <c r="E3296" s="126"/>
      <c r="F3296" s="143"/>
      <c r="G3296" s="80">
        <f t="shared" si="33"/>
        <v>0</v>
      </c>
      <c r="H3296" s="133"/>
      <c r="I3296" s="162"/>
      <c r="J3296" s="81"/>
      <c r="K3296" s="144"/>
    </row>
    <row r="3297" spans="1:11" customFormat="1" ht="16.5" x14ac:dyDescent="0.3">
      <c r="A3297" s="77">
        <v>43413</v>
      </c>
      <c r="B3297" s="142" t="s">
        <v>2967</v>
      </c>
      <c r="C3297" s="79" t="s">
        <v>2968</v>
      </c>
      <c r="D3297" s="127" t="s">
        <v>1094</v>
      </c>
      <c r="E3297" s="126">
        <v>2</v>
      </c>
      <c r="F3297" s="143">
        <v>215000.5</v>
      </c>
      <c r="G3297" s="80">
        <f t="shared" si="33"/>
        <v>430001</v>
      </c>
      <c r="H3297" s="133"/>
      <c r="I3297" s="162"/>
      <c r="J3297" s="81"/>
      <c r="K3297" s="144"/>
    </row>
    <row r="3298" spans="1:11" customFormat="1" ht="16.5" x14ac:dyDescent="0.3">
      <c r="A3298" s="77"/>
      <c r="B3298" s="142"/>
      <c r="C3298" s="79"/>
      <c r="D3298" s="127" t="s">
        <v>109</v>
      </c>
      <c r="E3298" s="126">
        <v>1</v>
      </c>
      <c r="F3298" s="143">
        <v>230000.1</v>
      </c>
      <c r="G3298" s="80">
        <f t="shared" si="33"/>
        <v>230000.1</v>
      </c>
      <c r="H3298" s="133">
        <f>SUM(G3297:G3298)</f>
        <v>660001.1</v>
      </c>
      <c r="I3298" s="162" t="s">
        <v>309</v>
      </c>
      <c r="J3298" s="81"/>
      <c r="K3298" s="144"/>
    </row>
    <row r="3299" spans="1:11" customFormat="1" ht="16.5" x14ac:dyDescent="0.3">
      <c r="A3299" s="77"/>
      <c r="B3299" s="142"/>
      <c r="C3299" s="79"/>
      <c r="D3299" s="127"/>
      <c r="E3299" s="126"/>
      <c r="F3299" s="143"/>
      <c r="G3299" s="80">
        <f t="shared" si="33"/>
        <v>0</v>
      </c>
      <c r="H3299" s="133"/>
      <c r="I3299" s="162"/>
      <c r="J3299" s="81"/>
      <c r="K3299" s="144"/>
    </row>
    <row r="3300" spans="1:11" customFormat="1" ht="16.5" x14ac:dyDescent="0.3">
      <c r="A3300" s="77">
        <v>43413</v>
      </c>
      <c r="B3300" s="142" t="s">
        <v>2969</v>
      </c>
      <c r="C3300" s="79" t="s">
        <v>1480</v>
      </c>
      <c r="D3300" s="127" t="s">
        <v>405</v>
      </c>
      <c r="E3300" s="126">
        <v>1</v>
      </c>
      <c r="F3300" s="143">
        <v>540000.55000000005</v>
      </c>
      <c r="G3300" s="80">
        <f t="shared" si="33"/>
        <v>540000.55000000005</v>
      </c>
      <c r="H3300" s="133"/>
      <c r="I3300" s="162"/>
      <c r="J3300" s="81"/>
      <c r="K3300" s="144"/>
    </row>
    <row r="3301" spans="1:11" customFormat="1" ht="16.5" x14ac:dyDescent="0.3">
      <c r="A3301" s="77"/>
      <c r="B3301" s="142"/>
      <c r="C3301" s="79"/>
      <c r="D3301" s="127" t="s">
        <v>1325</v>
      </c>
      <c r="E3301" s="126">
        <v>1</v>
      </c>
      <c r="F3301" s="143">
        <v>603900</v>
      </c>
      <c r="G3301" s="80">
        <f t="shared" si="33"/>
        <v>603900</v>
      </c>
      <c r="H3301" s="133">
        <f>SUM(G3300:G3301)</f>
        <v>1143900.55</v>
      </c>
      <c r="I3301" s="162" t="s">
        <v>314</v>
      </c>
      <c r="J3301" s="81"/>
      <c r="K3301" s="144"/>
    </row>
    <row r="3302" spans="1:11" customFormat="1" ht="16.5" x14ac:dyDescent="0.3">
      <c r="A3302" s="77"/>
      <c r="B3302" s="142"/>
      <c r="C3302" s="79"/>
      <c r="D3302" s="127"/>
      <c r="E3302" s="126"/>
      <c r="F3302" s="143"/>
      <c r="G3302" s="80">
        <f t="shared" si="33"/>
        <v>0</v>
      </c>
      <c r="H3302" s="133"/>
      <c r="I3302" s="162"/>
      <c r="J3302" s="81"/>
      <c r="K3302" s="144"/>
    </row>
    <row r="3303" spans="1:11" customFormat="1" ht="16.5" x14ac:dyDescent="0.3">
      <c r="A3303" s="77">
        <v>43413</v>
      </c>
      <c r="B3303" s="142" t="s">
        <v>2970</v>
      </c>
      <c r="C3303" s="79" t="s">
        <v>1524</v>
      </c>
      <c r="D3303" s="127" t="s">
        <v>31</v>
      </c>
      <c r="E3303" s="126">
        <v>1</v>
      </c>
      <c r="F3303" s="143">
        <v>587999.5</v>
      </c>
      <c r="G3303" s="80">
        <f t="shared" si="33"/>
        <v>587999.5</v>
      </c>
      <c r="H3303" s="133"/>
      <c r="I3303" s="162"/>
      <c r="J3303" s="81"/>
      <c r="K3303" s="144"/>
    </row>
    <row r="3304" spans="1:11" customFormat="1" ht="16.5" x14ac:dyDescent="0.3">
      <c r="A3304" s="77"/>
      <c r="B3304" s="142"/>
      <c r="C3304" s="79"/>
      <c r="D3304" s="127" t="s">
        <v>1094</v>
      </c>
      <c r="E3304" s="126">
        <v>1</v>
      </c>
      <c r="F3304" s="143">
        <v>215000.5</v>
      </c>
      <c r="G3304" s="80">
        <f t="shared" si="33"/>
        <v>215000.5</v>
      </c>
      <c r="H3304" s="133">
        <f>SUM(G3303:G3304)</f>
        <v>803000</v>
      </c>
      <c r="I3304" s="162" t="s">
        <v>309</v>
      </c>
      <c r="J3304" s="81"/>
      <c r="K3304" s="144"/>
    </row>
    <row r="3305" spans="1:11" customFormat="1" ht="16.5" x14ac:dyDescent="0.3">
      <c r="A3305" s="77"/>
      <c r="B3305" s="142"/>
      <c r="C3305" s="79"/>
      <c r="D3305" s="127"/>
      <c r="E3305" s="126"/>
      <c r="F3305" s="143"/>
      <c r="G3305" s="80">
        <f t="shared" si="33"/>
        <v>0</v>
      </c>
      <c r="H3305" s="133"/>
      <c r="I3305" s="162"/>
      <c r="J3305" s="81"/>
      <c r="K3305" s="144"/>
    </row>
    <row r="3306" spans="1:11" customFormat="1" ht="16.5" x14ac:dyDescent="0.3">
      <c r="A3306" s="77">
        <v>43413</v>
      </c>
      <c r="B3306" s="142" t="s">
        <v>2971</v>
      </c>
      <c r="C3306" s="79" t="s">
        <v>2972</v>
      </c>
      <c r="D3306" s="127" t="s">
        <v>1755</v>
      </c>
      <c r="E3306" s="126">
        <v>8</v>
      </c>
      <c r="F3306" s="143">
        <v>165000</v>
      </c>
      <c r="G3306" s="80">
        <f t="shared" si="33"/>
        <v>1320000</v>
      </c>
      <c r="H3306" s="133">
        <f>G3306</f>
        <v>1320000</v>
      </c>
      <c r="I3306" s="162" t="s">
        <v>1756</v>
      </c>
      <c r="J3306" s="81"/>
      <c r="K3306" s="144"/>
    </row>
    <row r="3307" spans="1:11" customFormat="1" ht="16.5" x14ac:dyDescent="0.3">
      <c r="A3307" s="77"/>
      <c r="B3307" s="142"/>
      <c r="C3307" s="79"/>
      <c r="D3307" s="127"/>
      <c r="E3307" s="126"/>
      <c r="F3307" s="143"/>
      <c r="G3307" s="80">
        <f t="shared" si="33"/>
        <v>0</v>
      </c>
      <c r="H3307" s="133"/>
      <c r="I3307" s="162"/>
      <c r="J3307" s="81"/>
      <c r="K3307" s="144"/>
    </row>
    <row r="3308" spans="1:11" customFormat="1" ht="16.5" x14ac:dyDescent="0.3">
      <c r="A3308" s="77">
        <v>43413</v>
      </c>
      <c r="B3308" s="142" t="s">
        <v>2973</v>
      </c>
      <c r="C3308" s="79" t="s">
        <v>2974</v>
      </c>
      <c r="D3308" s="127" t="s">
        <v>1549</v>
      </c>
      <c r="E3308" s="126">
        <v>2</v>
      </c>
      <c r="F3308" s="143">
        <v>165000</v>
      </c>
      <c r="G3308" s="80">
        <f t="shared" si="33"/>
        <v>330000</v>
      </c>
      <c r="H3308" s="133">
        <f>G3308</f>
        <v>330000</v>
      </c>
      <c r="I3308" s="162" t="s">
        <v>1756</v>
      </c>
      <c r="J3308" s="81"/>
      <c r="K3308" s="144"/>
    </row>
    <row r="3309" spans="1:11" customFormat="1" ht="16.5" x14ac:dyDescent="0.3">
      <c r="A3309" s="77"/>
      <c r="B3309" s="142"/>
      <c r="C3309" s="79"/>
      <c r="D3309" s="127"/>
      <c r="E3309" s="126"/>
      <c r="F3309" s="143"/>
      <c r="G3309" s="80">
        <f t="shared" si="33"/>
        <v>0</v>
      </c>
      <c r="H3309" s="133"/>
      <c r="I3309" s="162"/>
      <c r="J3309" s="81"/>
      <c r="K3309" s="144"/>
    </row>
    <row r="3310" spans="1:11" customFormat="1" ht="16.5" x14ac:dyDescent="0.3">
      <c r="A3310" s="77">
        <v>43413</v>
      </c>
      <c r="B3310" s="142" t="s">
        <v>2975</v>
      </c>
      <c r="C3310" s="79" t="s">
        <v>1005</v>
      </c>
      <c r="D3310" s="127" t="s">
        <v>1325</v>
      </c>
      <c r="E3310" s="126">
        <v>1</v>
      </c>
      <c r="F3310" s="143">
        <v>603900</v>
      </c>
      <c r="G3310" s="80">
        <f t="shared" si="33"/>
        <v>603900</v>
      </c>
      <c r="H3310" s="133">
        <f>G3310</f>
        <v>603900</v>
      </c>
      <c r="I3310" s="162" t="s">
        <v>309</v>
      </c>
      <c r="J3310" s="81"/>
      <c r="K3310" s="144"/>
    </row>
    <row r="3311" spans="1:11" customFormat="1" ht="16.5" x14ac:dyDescent="0.3">
      <c r="A3311" s="77"/>
      <c r="B3311" s="142"/>
      <c r="C3311" s="79"/>
      <c r="D3311" s="127"/>
      <c r="E3311" s="126"/>
      <c r="F3311" s="143"/>
      <c r="G3311" s="80">
        <f t="shared" si="33"/>
        <v>0</v>
      </c>
      <c r="H3311" s="133"/>
      <c r="I3311" s="162"/>
      <c r="J3311" s="81"/>
      <c r="K3311" s="144"/>
    </row>
    <row r="3312" spans="1:11" customFormat="1" ht="16.5" x14ac:dyDescent="0.3">
      <c r="A3312" s="77">
        <v>43413</v>
      </c>
      <c r="B3312" s="142" t="s">
        <v>2976</v>
      </c>
      <c r="C3312" s="79" t="s">
        <v>1262</v>
      </c>
      <c r="D3312" s="127" t="s">
        <v>887</v>
      </c>
      <c r="E3312" s="126">
        <v>2</v>
      </c>
      <c r="F3312" s="143">
        <v>230000.1</v>
      </c>
      <c r="G3312" s="80">
        <f t="shared" si="33"/>
        <v>460000.2</v>
      </c>
      <c r="H3312" s="133">
        <f>G3312</f>
        <v>460000.2</v>
      </c>
      <c r="I3312" s="162" t="s">
        <v>309</v>
      </c>
      <c r="J3312" s="81"/>
      <c r="K3312" s="144"/>
    </row>
    <row r="3313" spans="1:11" customFormat="1" ht="16.5" x14ac:dyDescent="0.3">
      <c r="A3313" s="77"/>
      <c r="B3313" s="142"/>
      <c r="C3313" s="79"/>
      <c r="D3313" s="127"/>
      <c r="E3313" s="126"/>
      <c r="F3313" s="143"/>
      <c r="G3313" s="80">
        <f t="shared" si="33"/>
        <v>0</v>
      </c>
      <c r="H3313" s="133"/>
      <c r="I3313" s="162"/>
      <c r="J3313" s="81"/>
      <c r="K3313" s="144"/>
    </row>
    <row r="3314" spans="1:11" customFormat="1" ht="16.5" x14ac:dyDescent="0.3">
      <c r="A3314" s="77">
        <v>43413</v>
      </c>
      <c r="B3314" s="142" t="s">
        <v>2977</v>
      </c>
      <c r="C3314" s="79" t="s">
        <v>2600</v>
      </c>
      <c r="D3314" s="127" t="s">
        <v>1635</v>
      </c>
      <c r="E3314" s="126">
        <v>7</v>
      </c>
      <c r="F3314" s="143">
        <v>153674.73000000001</v>
      </c>
      <c r="G3314" s="80">
        <f t="shared" si="33"/>
        <v>1075723.1100000001</v>
      </c>
      <c r="H3314" s="133"/>
      <c r="I3314" s="162"/>
      <c r="J3314" s="81"/>
      <c r="K3314" s="144"/>
    </row>
    <row r="3315" spans="1:11" customFormat="1" ht="16.5" x14ac:dyDescent="0.3">
      <c r="A3315" s="77"/>
      <c r="B3315" s="142"/>
      <c r="C3315" s="79"/>
      <c r="D3315" s="127" t="s">
        <v>2978</v>
      </c>
      <c r="E3315" s="126">
        <v>5</v>
      </c>
      <c r="F3315" s="143">
        <v>153674.65</v>
      </c>
      <c r="G3315" s="80">
        <f t="shared" si="33"/>
        <v>768373.25</v>
      </c>
      <c r="H3315" s="133">
        <f>SUM(G3314:G3315)</f>
        <v>1844096.36</v>
      </c>
      <c r="I3315" s="162" t="s">
        <v>1756</v>
      </c>
      <c r="J3315" s="81"/>
      <c r="K3315" s="144"/>
    </row>
    <row r="3316" spans="1:11" customFormat="1" ht="16.5" x14ac:dyDescent="0.3">
      <c r="A3316" s="77"/>
      <c r="B3316" s="142"/>
      <c r="C3316" s="79"/>
      <c r="D3316" s="127"/>
      <c r="E3316" s="126"/>
      <c r="F3316" s="143"/>
      <c r="G3316" s="80">
        <f t="shared" si="33"/>
        <v>0</v>
      </c>
      <c r="H3316" s="133"/>
      <c r="I3316" s="162"/>
      <c r="J3316" s="81"/>
      <c r="K3316" s="144"/>
    </row>
    <row r="3317" spans="1:11" customFormat="1" ht="16.5" x14ac:dyDescent="0.3">
      <c r="A3317" s="77">
        <v>43413</v>
      </c>
      <c r="B3317" s="142" t="s">
        <v>2979</v>
      </c>
      <c r="C3317" s="79" t="s">
        <v>2933</v>
      </c>
      <c r="D3317" s="127" t="s">
        <v>2980</v>
      </c>
      <c r="E3317" s="126">
        <v>6</v>
      </c>
      <c r="F3317" s="143">
        <v>219450</v>
      </c>
      <c r="G3317" s="80">
        <f t="shared" si="33"/>
        <v>1316700</v>
      </c>
      <c r="H3317" s="133">
        <f>G3317</f>
        <v>1316700</v>
      </c>
      <c r="I3317" s="162" t="s">
        <v>2524</v>
      </c>
      <c r="J3317" s="81"/>
      <c r="K3317" s="144"/>
    </row>
    <row r="3318" spans="1:11" customFormat="1" ht="16.5" x14ac:dyDescent="0.3">
      <c r="A3318" s="77"/>
      <c r="B3318" s="142"/>
      <c r="C3318" s="79"/>
      <c r="D3318" s="127"/>
      <c r="E3318" s="126"/>
      <c r="F3318" s="143"/>
      <c r="G3318" s="80">
        <f t="shared" si="33"/>
        <v>0</v>
      </c>
      <c r="H3318" s="133"/>
      <c r="I3318" s="162"/>
      <c r="J3318" s="81"/>
      <c r="K3318" s="144"/>
    </row>
    <row r="3319" spans="1:11" customFormat="1" ht="16.5" x14ac:dyDescent="0.3">
      <c r="A3319" s="77">
        <v>43413</v>
      </c>
      <c r="B3319" s="142" t="s">
        <v>2981</v>
      </c>
      <c r="C3319" s="79" t="s">
        <v>2376</v>
      </c>
      <c r="D3319" s="127" t="s">
        <v>1358</v>
      </c>
      <c r="E3319" s="126">
        <v>1</v>
      </c>
      <c r="F3319" s="143">
        <v>1205000.5</v>
      </c>
      <c r="G3319" s="80">
        <f t="shared" si="33"/>
        <v>1205000.5</v>
      </c>
      <c r="H3319" s="133">
        <f>G3319</f>
        <v>1205000.5</v>
      </c>
      <c r="I3319" s="162" t="s">
        <v>1215</v>
      </c>
      <c r="J3319" s="81"/>
      <c r="K3319" s="144"/>
    </row>
    <row r="3320" spans="1:11" customFormat="1" ht="16.5" x14ac:dyDescent="0.3">
      <c r="A3320" s="77"/>
      <c r="B3320" s="142"/>
      <c r="C3320" s="79"/>
      <c r="D3320" s="127"/>
      <c r="E3320" s="126"/>
      <c r="F3320" s="143"/>
      <c r="G3320" s="80">
        <f t="shared" si="33"/>
        <v>0</v>
      </c>
      <c r="H3320" s="133"/>
      <c r="I3320" s="162"/>
      <c r="J3320" s="81"/>
      <c r="K3320" s="144"/>
    </row>
    <row r="3321" spans="1:11" customFormat="1" ht="16.5" x14ac:dyDescent="0.3">
      <c r="A3321" s="77">
        <v>43413</v>
      </c>
      <c r="B3321" s="142" t="s">
        <v>2982</v>
      </c>
      <c r="C3321" s="79" t="s">
        <v>2972</v>
      </c>
      <c r="D3321" s="127" t="s">
        <v>1100</v>
      </c>
      <c r="E3321" s="126">
        <v>2</v>
      </c>
      <c r="F3321" s="143">
        <v>226100.38</v>
      </c>
      <c r="G3321" s="80">
        <f t="shared" si="33"/>
        <v>452200.76</v>
      </c>
      <c r="H3321" s="133"/>
      <c r="I3321" s="162"/>
      <c r="J3321" s="81"/>
      <c r="K3321" s="144"/>
    </row>
    <row r="3322" spans="1:11" customFormat="1" ht="16.5" x14ac:dyDescent="0.3">
      <c r="A3322" s="77"/>
      <c r="B3322" s="142"/>
      <c r="C3322" s="79"/>
      <c r="D3322" s="127" t="s">
        <v>1101</v>
      </c>
      <c r="E3322" s="126">
        <v>2</v>
      </c>
      <c r="F3322" s="143">
        <v>226100.38</v>
      </c>
      <c r="G3322" s="80">
        <f t="shared" si="33"/>
        <v>452200.76</v>
      </c>
      <c r="H3322" s="133">
        <f>SUM(G3321:G3322)</f>
        <v>904401.52</v>
      </c>
      <c r="I3322" s="162" t="s">
        <v>1756</v>
      </c>
      <c r="J3322" s="81"/>
      <c r="K3322" s="144"/>
    </row>
    <row r="3323" spans="1:11" customFormat="1" ht="16.5" x14ac:dyDescent="0.3">
      <c r="A3323" s="77"/>
      <c r="B3323" s="142"/>
      <c r="C3323" s="79"/>
      <c r="D3323" s="127"/>
      <c r="E3323" s="126"/>
      <c r="F3323" s="143"/>
      <c r="G3323" s="80">
        <f t="shared" si="33"/>
        <v>0</v>
      </c>
      <c r="H3323" s="133"/>
      <c r="I3323" s="162"/>
      <c r="J3323" s="81"/>
      <c r="K3323" s="144"/>
    </row>
    <row r="3324" spans="1:11" customFormat="1" ht="16.5" x14ac:dyDescent="0.3">
      <c r="A3324" s="77">
        <v>43413</v>
      </c>
      <c r="B3324" s="142" t="s">
        <v>2983</v>
      </c>
      <c r="C3324" s="79" t="s">
        <v>2720</v>
      </c>
      <c r="D3324" s="127" t="s">
        <v>2984</v>
      </c>
      <c r="E3324" s="126">
        <v>12</v>
      </c>
      <c r="F3324" s="143">
        <v>287999.90999999997</v>
      </c>
      <c r="G3324" s="80">
        <f t="shared" si="33"/>
        <v>3455998.92</v>
      </c>
      <c r="H3324" s="133">
        <f>G3324</f>
        <v>3455998.92</v>
      </c>
      <c r="I3324" s="162" t="s">
        <v>309</v>
      </c>
      <c r="J3324" s="81"/>
      <c r="K3324" s="144"/>
    </row>
    <row r="3325" spans="1:11" customFormat="1" ht="16.5" x14ac:dyDescent="0.3">
      <c r="A3325" s="77"/>
      <c r="B3325" s="142"/>
      <c r="C3325" s="79"/>
      <c r="D3325" s="127"/>
      <c r="E3325" s="126"/>
      <c r="F3325" s="143"/>
      <c r="G3325" s="80">
        <f t="shared" si="33"/>
        <v>0</v>
      </c>
      <c r="H3325" s="133"/>
      <c r="I3325" s="162"/>
      <c r="J3325" s="81"/>
      <c r="K3325" s="144"/>
    </row>
    <row r="3326" spans="1:11" customFormat="1" ht="16.5" x14ac:dyDescent="0.3">
      <c r="A3326" s="77">
        <v>43413</v>
      </c>
      <c r="B3326" s="142" t="s">
        <v>2985</v>
      </c>
      <c r="C3326" s="79" t="s">
        <v>2986</v>
      </c>
      <c r="D3326" s="127" t="s">
        <v>2987</v>
      </c>
      <c r="E3326" s="126">
        <v>2</v>
      </c>
      <c r="F3326" s="143">
        <v>370499.52500000002</v>
      </c>
      <c r="G3326" s="80">
        <f t="shared" si="33"/>
        <v>740999.05</v>
      </c>
      <c r="H3326" s="133"/>
      <c r="I3326" s="162"/>
      <c r="J3326" s="81"/>
      <c r="K3326" s="144"/>
    </row>
    <row r="3327" spans="1:11" customFormat="1" ht="16.5" x14ac:dyDescent="0.3">
      <c r="A3327" s="77"/>
      <c r="B3327" s="142"/>
      <c r="C3327" s="79"/>
      <c r="D3327" s="127" t="s">
        <v>2988</v>
      </c>
      <c r="E3327" s="126">
        <v>2</v>
      </c>
      <c r="F3327" s="143">
        <v>308750.47499999998</v>
      </c>
      <c r="G3327" s="80">
        <f t="shared" si="33"/>
        <v>617500.94999999995</v>
      </c>
      <c r="H3327" s="133"/>
      <c r="I3327" s="162"/>
      <c r="J3327" s="81"/>
      <c r="K3327" s="144"/>
    </row>
    <row r="3328" spans="1:11" customFormat="1" ht="16.5" x14ac:dyDescent="0.3">
      <c r="A3328" s="77"/>
      <c r="B3328" s="142"/>
      <c r="C3328" s="79"/>
      <c r="D3328" s="127" t="s">
        <v>947</v>
      </c>
      <c r="E3328" s="126">
        <v>2</v>
      </c>
      <c r="F3328" s="143">
        <v>282150</v>
      </c>
      <c r="G3328" s="80">
        <f t="shared" si="33"/>
        <v>564300</v>
      </c>
      <c r="H3328" s="133"/>
      <c r="I3328" s="162"/>
      <c r="J3328" s="81"/>
      <c r="K3328" s="144"/>
    </row>
    <row r="3329" spans="1:11" customFormat="1" ht="16.5" x14ac:dyDescent="0.3">
      <c r="A3329" s="77"/>
      <c r="B3329" s="142"/>
      <c r="C3329" s="79"/>
      <c r="D3329" s="127" t="s">
        <v>1606</v>
      </c>
      <c r="E3329" s="126">
        <v>2</v>
      </c>
      <c r="F3329" s="143">
        <v>270750.09499999997</v>
      </c>
      <c r="G3329" s="80">
        <f t="shared" si="33"/>
        <v>541500.18999999994</v>
      </c>
      <c r="H3329" s="133">
        <f>SUM(G3326:G3329)</f>
        <v>2464300.19</v>
      </c>
      <c r="I3329" s="162" t="s">
        <v>309</v>
      </c>
      <c r="J3329" s="81"/>
      <c r="K3329" s="144"/>
    </row>
    <row r="3330" spans="1:11" customFormat="1" ht="16.5" x14ac:dyDescent="0.3">
      <c r="A3330" s="77"/>
      <c r="B3330" s="142"/>
      <c r="C3330" s="79"/>
      <c r="D3330" s="127"/>
      <c r="E3330" s="126"/>
      <c r="F3330" s="143"/>
      <c r="G3330" s="80">
        <f t="shared" si="33"/>
        <v>0</v>
      </c>
      <c r="H3330" s="133"/>
      <c r="I3330" s="162"/>
      <c r="J3330" s="81"/>
      <c r="K3330" s="144"/>
    </row>
    <row r="3331" spans="1:11" customFormat="1" ht="16.5" x14ac:dyDescent="0.3">
      <c r="A3331" s="77">
        <v>43413</v>
      </c>
      <c r="B3331" s="142" t="s">
        <v>2989</v>
      </c>
      <c r="C3331" s="79" t="s">
        <v>2990</v>
      </c>
      <c r="D3331" s="127" t="s">
        <v>2991</v>
      </c>
      <c r="E3331" s="126">
        <v>2</v>
      </c>
      <c r="F3331" s="143">
        <v>1049999.5</v>
      </c>
      <c r="G3331" s="80">
        <f t="shared" si="33"/>
        <v>2099999</v>
      </c>
      <c r="H3331" s="133"/>
      <c r="I3331" s="162"/>
      <c r="J3331" s="81"/>
      <c r="K3331" s="144"/>
    </row>
    <row r="3332" spans="1:11" customFormat="1" ht="16.5" x14ac:dyDescent="0.3">
      <c r="A3332" s="77"/>
      <c r="B3332" s="142"/>
      <c r="C3332" s="79"/>
      <c r="D3332" s="127" t="s">
        <v>1926</v>
      </c>
      <c r="E3332" s="126">
        <v>1</v>
      </c>
      <c r="F3332" s="143">
        <v>4004999.9</v>
      </c>
      <c r="G3332" s="80">
        <f t="shared" si="33"/>
        <v>4004999.9</v>
      </c>
      <c r="H3332" s="133">
        <f>SUM(G3331:G3332)</f>
        <v>6104998.9000000004</v>
      </c>
      <c r="I3332" s="162" t="s">
        <v>314</v>
      </c>
      <c r="J3332" s="81"/>
      <c r="K3332" s="144"/>
    </row>
    <row r="3333" spans="1:11" customFormat="1" ht="16.5" x14ac:dyDescent="0.3">
      <c r="A3333" s="77"/>
      <c r="B3333" s="142"/>
      <c r="C3333" s="79"/>
      <c r="D3333" s="127"/>
      <c r="E3333" s="126"/>
      <c r="F3333" s="143"/>
      <c r="G3333" s="80">
        <f t="shared" si="33"/>
        <v>0</v>
      </c>
      <c r="H3333" s="133"/>
      <c r="I3333" s="162"/>
      <c r="J3333" s="81"/>
      <c r="K3333" s="144"/>
    </row>
    <row r="3334" spans="1:11" customFormat="1" ht="16.5" x14ac:dyDescent="0.3">
      <c r="A3334" s="77">
        <v>43414</v>
      </c>
      <c r="B3334" s="142" t="s">
        <v>2992</v>
      </c>
      <c r="C3334" s="79" t="s">
        <v>1642</v>
      </c>
      <c r="D3334" s="127" t="s">
        <v>1094</v>
      </c>
      <c r="E3334" s="126">
        <v>1</v>
      </c>
      <c r="F3334" s="143">
        <v>215000.5</v>
      </c>
      <c r="G3334" s="80">
        <f t="shared" si="33"/>
        <v>215000.5</v>
      </c>
      <c r="H3334" s="133">
        <f>G3334</f>
        <v>215000.5</v>
      </c>
      <c r="I3334" s="162" t="s">
        <v>2524</v>
      </c>
      <c r="J3334" s="81"/>
      <c r="K3334" s="144"/>
    </row>
    <row r="3335" spans="1:11" customFormat="1" ht="16.5" x14ac:dyDescent="0.3">
      <c r="A3335" s="77"/>
      <c r="B3335" s="142"/>
      <c r="C3335" s="79"/>
      <c r="D3335" s="127"/>
      <c r="E3335" s="126"/>
      <c r="F3335" s="143"/>
      <c r="G3335" s="80">
        <f t="shared" si="33"/>
        <v>0</v>
      </c>
      <c r="H3335" s="133"/>
      <c r="I3335" s="162"/>
      <c r="J3335" s="81"/>
      <c r="K3335" s="144"/>
    </row>
    <row r="3336" spans="1:11" customFormat="1" ht="16.5" x14ac:dyDescent="0.3">
      <c r="A3336" s="77">
        <v>43414</v>
      </c>
      <c r="B3336" s="142" t="s">
        <v>2993</v>
      </c>
      <c r="C3336" s="79" t="s">
        <v>2779</v>
      </c>
      <c r="D3336" s="127" t="s">
        <v>887</v>
      </c>
      <c r="E3336" s="126">
        <v>1</v>
      </c>
      <c r="F3336" s="143">
        <v>230000.1</v>
      </c>
      <c r="G3336" s="80">
        <f t="shared" si="33"/>
        <v>230000.1</v>
      </c>
      <c r="H3336" s="133">
        <f>G3336</f>
        <v>230000.1</v>
      </c>
      <c r="I3336" s="162" t="s">
        <v>2524</v>
      </c>
      <c r="J3336" s="81"/>
      <c r="K3336" s="144"/>
    </row>
    <row r="3337" spans="1:11" customFormat="1" ht="16.5" x14ac:dyDescent="0.3">
      <c r="A3337" s="77"/>
      <c r="B3337" s="142"/>
      <c r="C3337" s="79"/>
      <c r="D3337" s="127"/>
      <c r="E3337" s="126"/>
      <c r="F3337" s="143"/>
      <c r="G3337" s="80">
        <f t="shared" si="33"/>
        <v>0</v>
      </c>
      <c r="H3337" s="133"/>
      <c r="I3337" s="162"/>
      <c r="J3337" s="81"/>
      <c r="K3337" s="144"/>
    </row>
    <row r="3338" spans="1:11" customFormat="1" ht="16.5" x14ac:dyDescent="0.3">
      <c r="A3338" s="77">
        <v>43414</v>
      </c>
      <c r="B3338" s="142" t="s">
        <v>2994</v>
      </c>
      <c r="C3338" s="79" t="s">
        <v>2995</v>
      </c>
      <c r="D3338" s="127" t="s">
        <v>2653</v>
      </c>
      <c r="E3338" s="126">
        <v>6</v>
      </c>
      <c r="F3338" s="143">
        <v>243000.45</v>
      </c>
      <c r="G3338" s="80">
        <f t="shared" si="33"/>
        <v>1458002.7000000002</v>
      </c>
      <c r="H3338" s="133"/>
      <c r="I3338" s="162"/>
      <c r="J3338" s="81"/>
      <c r="K3338" s="144"/>
    </row>
    <row r="3339" spans="1:11" customFormat="1" ht="16.5" x14ac:dyDescent="0.3">
      <c r="A3339" s="77"/>
      <c r="B3339" s="142"/>
      <c r="C3339" s="79"/>
      <c r="D3339" s="127" t="s">
        <v>2772</v>
      </c>
      <c r="E3339" s="126">
        <v>6</v>
      </c>
      <c r="F3339" s="143">
        <v>243000.55</v>
      </c>
      <c r="G3339" s="80">
        <f t="shared" si="33"/>
        <v>1458003.2999999998</v>
      </c>
      <c r="H3339" s="133">
        <f>SUM(G3338:G3339)</f>
        <v>2916006</v>
      </c>
      <c r="I3339" s="162" t="s">
        <v>309</v>
      </c>
      <c r="J3339" s="81"/>
      <c r="K3339" s="144"/>
    </row>
    <row r="3340" spans="1:11" customFormat="1" ht="16.5" x14ac:dyDescent="0.3">
      <c r="A3340" s="77"/>
      <c r="B3340" s="142"/>
      <c r="C3340" s="79"/>
      <c r="D3340" s="127"/>
      <c r="E3340" s="126"/>
      <c r="F3340" s="143"/>
      <c r="G3340" s="80">
        <f t="shared" si="33"/>
        <v>0</v>
      </c>
      <c r="H3340" s="133"/>
      <c r="I3340" s="162"/>
      <c r="J3340" s="81"/>
      <c r="K3340" s="144"/>
    </row>
    <row r="3341" spans="1:11" customFormat="1" ht="16.5" x14ac:dyDescent="0.3">
      <c r="A3341" s="77">
        <v>43414</v>
      </c>
      <c r="B3341" s="142" t="s">
        <v>2996</v>
      </c>
      <c r="C3341" s="79" t="s">
        <v>141</v>
      </c>
      <c r="D3341" s="127" t="s">
        <v>1094</v>
      </c>
      <c r="E3341" s="126">
        <v>3</v>
      </c>
      <c r="F3341" s="143">
        <v>215000.5</v>
      </c>
      <c r="G3341" s="80">
        <f t="shared" si="33"/>
        <v>645001.5</v>
      </c>
      <c r="H3341" s="133">
        <f>G3341</f>
        <v>645001.5</v>
      </c>
      <c r="I3341" s="162" t="s">
        <v>312</v>
      </c>
      <c r="J3341" s="81"/>
      <c r="K3341" s="144"/>
    </row>
    <row r="3342" spans="1:11" customFormat="1" ht="16.5" x14ac:dyDescent="0.3">
      <c r="A3342" s="77"/>
      <c r="B3342" s="142"/>
      <c r="C3342" s="79"/>
      <c r="D3342" s="127"/>
      <c r="E3342" s="126"/>
      <c r="F3342" s="143"/>
      <c r="G3342" s="80">
        <f t="shared" si="33"/>
        <v>0</v>
      </c>
      <c r="H3342" s="133"/>
      <c r="I3342" s="162"/>
      <c r="J3342" s="81"/>
      <c r="K3342" s="144"/>
    </row>
    <row r="3343" spans="1:11" customFormat="1" ht="16.5" x14ac:dyDescent="0.3">
      <c r="A3343" s="77">
        <v>43414</v>
      </c>
      <c r="B3343" s="142" t="s">
        <v>2997</v>
      </c>
      <c r="C3343" s="79" t="s">
        <v>2894</v>
      </c>
      <c r="D3343" s="127" t="s">
        <v>109</v>
      </c>
      <c r="E3343" s="126">
        <v>12</v>
      </c>
      <c r="F3343" s="143">
        <v>230000.1</v>
      </c>
      <c r="G3343" s="80">
        <f t="shared" si="33"/>
        <v>2760001.2</v>
      </c>
      <c r="H3343" s="133">
        <f>G3343</f>
        <v>2760001.2</v>
      </c>
      <c r="I3343" s="162" t="s">
        <v>309</v>
      </c>
      <c r="J3343" s="81"/>
      <c r="K3343" s="144"/>
    </row>
    <row r="3344" spans="1:11" customFormat="1" ht="16.5" x14ac:dyDescent="0.3">
      <c r="A3344" s="77"/>
      <c r="B3344" s="142"/>
      <c r="C3344" s="79"/>
      <c r="D3344" s="127"/>
      <c r="E3344" s="126"/>
      <c r="F3344" s="143"/>
      <c r="G3344" s="80">
        <f t="shared" ref="G3344:G3492" si="34">E3344*F3344</f>
        <v>0</v>
      </c>
      <c r="H3344" s="133"/>
      <c r="I3344" s="162"/>
      <c r="J3344" s="81"/>
      <c r="K3344" s="144"/>
    </row>
    <row r="3345" spans="1:11" customFormat="1" ht="16.5" x14ac:dyDescent="0.3">
      <c r="A3345" s="77">
        <v>43414</v>
      </c>
      <c r="B3345" s="142" t="s">
        <v>2998</v>
      </c>
      <c r="C3345" s="79" t="s">
        <v>359</v>
      </c>
      <c r="D3345" s="127" t="s">
        <v>31</v>
      </c>
      <c r="E3345" s="126">
        <v>1</v>
      </c>
      <c r="F3345" s="143">
        <v>529199.44999999995</v>
      </c>
      <c r="G3345" s="80">
        <f t="shared" si="34"/>
        <v>529199.44999999995</v>
      </c>
      <c r="H3345" s="133">
        <f>G3345</f>
        <v>529199.44999999995</v>
      </c>
      <c r="I3345" s="162" t="s">
        <v>1756</v>
      </c>
      <c r="J3345" s="81"/>
      <c r="K3345" s="144"/>
    </row>
    <row r="3346" spans="1:11" customFormat="1" ht="16.5" x14ac:dyDescent="0.3">
      <c r="A3346" s="77"/>
      <c r="B3346" s="142"/>
      <c r="C3346" s="79"/>
      <c r="D3346" s="127"/>
      <c r="E3346" s="126"/>
      <c r="F3346" s="143"/>
      <c r="G3346" s="80">
        <f t="shared" si="34"/>
        <v>0</v>
      </c>
      <c r="H3346" s="133"/>
      <c r="I3346" s="162"/>
      <c r="J3346" s="81"/>
      <c r="K3346" s="144"/>
    </row>
    <row r="3347" spans="1:11" customFormat="1" ht="16.5" x14ac:dyDescent="0.3">
      <c r="A3347" s="77">
        <v>43414</v>
      </c>
      <c r="B3347" s="142" t="s">
        <v>2999</v>
      </c>
      <c r="C3347" s="79" t="s">
        <v>1520</v>
      </c>
      <c r="D3347" s="127" t="s">
        <v>1720</v>
      </c>
      <c r="E3347" s="126">
        <v>1</v>
      </c>
      <c r="F3347" s="143">
        <v>153674.73000000001</v>
      </c>
      <c r="G3347" s="80">
        <f t="shared" si="34"/>
        <v>153674.73000000001</v>
      </c>
      <c r="H3347" s="133">
        <f>G3347</f>
        <v>153674.73000000001</v>
      </c>
      <c r="I3347" s="162" t="s">
        <v>309</v>
      </c>
      <c r="J3347" s="81"/>
      <c r="K3347" s="144"/>
    </row>
    <row r="3348" spans="1:11" customFormat="1" ht="16.5" x14ac:dyDescent="0.3">
      <c r="A3348" s="77"/>
      <c r="B3348" s="142"/>
      <c r="C3348" s="79"/>
      <c r="D3348" s="127"/>
      <c r="E3348" s="126"/>
      <c r="F3348" s="143"/>
      <c r="G3348" s="80">
        <f t="shared" si="34"/>
        <v>0</v>
      </c>
      <c r="H3348" s="133"/>
      <c r="I3348" s="162"/>
      <c r="J3348" s="81"/>
      <c r="K3348" s="144"/>
    </row>
    <row r="3349" spans="1:11" customFormat="1" ht="16.5" x14ac:dyDescent="0.3">
      <c r="A3349" s="77">
        <v>43414</v>
      </c>
      <c r="B3349" s="142" t="s">
        <v>3000</v>
      </c>
      <c r="C3349" s="79" t="s">
        <v>57</v>
      </c>
      <c r="D3349" s="127" t="s">
        <v>1094</v>
      </c>
      <c r="E3349" s="126">
        <v>1</v>
      </c>
      <c r="F3349" s="143">
        <v>215000.5</v>
      </c>
      <c r="G3349" s="80">
        <f t="shared" si="34"/>
        <v>215000.5</v>
      </c>
      <c r="H3349" s="133">
        <f>G3349</f>
        <v>215000.5</v>
      </c>
      <c r="I3349" s="162" t="s">
        <v>309</v>
      </c>
      <c r="J3349" s="81"/>
      <c r="K3349" s="144"/>
    </row>
    <row r="3350" spans="1:11" customFormat="1" ht="16.5" x14ac:dyDescent="0.3">
      <c r="A3350" s="77"/>
      <c r="B3350" s="142"/>
      <c r="C3350" s="79"/>
      <c r="D3350" s="127"/>
      <c r="E3350" s="126"/>
      <c r="F3350" s="143"/>
      <c r="G3350" s="80">
        <f t="shared" si="34"/>
        <v>0</v>
      </c>
      <c r="H3350" s="133"/>
      <c r="I3350" s="162"/>
      <c r="J3350" s="81"/>
      <c r="K3350" s="144"/>
    </row>
    <row r="3351" spans="1:11" customFormat="1" ht="16.5" x14ac:dyDescent="0.3">
      <c r="A3351" s="77">
        <v>43414</v>
      </c>
      <c r="B3351" s="142" t="s">
        <v>3001</v>
      </c>
      <c r="C3351" s="79" t="s">
        <v>253</v>
      </c>
      <c r="D3351" s="127" t="s">
        <v>109</v>
      </c>
      <c r="E3351" s="126">
        <v>4</v>
      </c>
      <c r="F3351" s="143">
        <v>230000.1</v>
      </c>
      <c r="G3351" s="80">
        <f t="shared" si="34"/>
        <v>920000.4</v>
      </c>
      <c r="H3351" s="133">
        <f>G3351</f>
        <v>920000.4</v>
      </c>
      <c r="I3351" s="162" t="s">
        <v>315</v>
      </c>
      <c r="J3351" s="81"/>
      <c r="K3351" s="144"/>
    </row>
    <row r="3352" spans="1:11" customFormat="1" ht="16.5" x14ac:dyDescent="0.3">
      <c r="A3352" s="77"/>
      <c r="B3352" s="142"/>
      <c r="C3352" s="79"/>
      <c r="D3352" s="127"/>
      <c r="E3352" s="126"/>
      <c r="F3352" s="143"/>
      <c r="G3352" s="80">
        <f t="shared" si="34"/>
        <v>0</v>
      </c>
      <c r="H3352" s="133"/>
      <c r="I3352" s="162"/>
      <c r="J3352" s="81"/>
      <c r="K3352" s="144"/>
    </row>
    <row r="3353" spans="1:11" customFormat="1" ht="16.5" x14ac:dyDescent="0.3">
      <c r="A3353" s="77">
        <v>43414</v>
      </c>
      <c r="B3353" s="142" t="s">
        <v>3002</v>
      </c>
      <c r="C3353" s="79" t="s">
        <v>3003</v>
      </c>
      <c r="D3353" s="127" t="s">
        <v>2944</v>
      </c>
      <c r="E3353" s="126">
        <v>1</v>
      </c>
      <c r="F3353" s="143">
        <v>619200.55000000005</v>
      </c>
      <c r="G3353" s="80">
        <f t="shared" si="34"/>
        <v>619200.55000000005</v>
      </c>
      <c r="H3353" s="133"/>
      <c r="I3353" s="162"/>
      <c r="J3353" s="81"/>
      <c r="K3353" s="144"/>
    </row>
    <row r="3354" spans="1:11" customFormat="1" ht="16.5" x14ac:dyDescent="0.3">
      <c r="A3354" s="77"/>
      <c r="B3354" s="142"/>
      <c r="C3354" s="79"/>
      <c r="D3354" s="127" t="s">
        <v>1325</v>
      </c>
      <c r="E3354" s="126">
        <v>1</v>
      </c>
      <c r="F3354" s="143">
        <v>603900</v>
      </c>
      <c r="G3354" s="80">
        <f t="shared" si="34"/>
        <v>603900</v>
      </c>
      <c r="H3354" s="133">
        <f>SUM(G3353:G3354)</f>
        <v>1223100.55</v>
      </c>
      <c r="I3354" s="162" t="s">
        <v>1756</v>
      </c>
      <c r="J3354" s="81"/>
      <c r="K3354" s="144"/>
    </row>
    <row r="3355" spans="1:11" customFormat="1" ht="16.5" x14ac:dyDescent="0.3">
      <c r="A3355" s="77"/>
      <c r="B3355" s="142"/>
      <c r="C3355" s="79"/>
      <c r="D3355" s="127"/>
      <c r="E3355" s="126"/>
      <c r="F3355" s="143"/>
      <c r="G3355" s="80">
        <f t="shared" si="34"/>
        <v>0</v>
      </c>
      <c r="H3355" s="133"/>
      <c r="I3355" s="162"/>
      <c r="J3355" s="81"/>
      <c r="K3355" s="144"/>
    </row>
    <row r="3356" spans="1:11" customFormat="1" ht="16.5" x14ac:dyDescent="0.3">
      <c r="A3356" s="77">
        <v>43414</v>
      </c>
      <c r="B3356" s="142" t="s">
        <v>3004</v>
      </c>
      <c r="C3356" s="79" t="s">
        <v>2974</v>
      </c>
      <c r="D3356" s="127" t="s">
        <v>2878</v>
      </c>
      <c r="E3356" s="126">
        <v>2</v>
      </c>
      <c r="F3356" s="143">
        <v>308750.47499999998</v>
      </c>
      <c r="G3356" s="80">
        <f t="shared" si="34"/>
        <v>617500.94999999995</v>
      </c>
      <c r="H3356" s="133"/>
      <c r="I3356" s="162"/>
      <c r="J3356" s="81"/>
      <c r="K3356" s="144"/>
    </row>
    <row r="3357" spans="1:11" customFormat="1" ht="16.5" x14ac:dyDescent="0.3">
      <c r="A3357" s="77"/>
      <c r="B3357" s="142"/>
      <c r="C3357" s="79"/>
      <c r="D3357" s="127" t="s">
        <v>1776</v>
      </c>
      <c r="E3357" s="126">
        <v>4</v>
      </c>
      <c r="F3357" s="143">
        <v>232749.715</v>
      </c>
      <c r="G3357" s="80">
        <f t="shared" si="34"/>
        <v>930998.86</v>
      </c>
      <c r="H3357" s="133">
        <f>SUM(G3356:G3357)</f>
        <v>1548499.81</v>
      </c>
      <c r="I3357" s="162" t="s">
        <v>1756</v>
      </c>
      <c r="J3357" s="81"/>
      <c r="K3357" s="144"/>
    </row>
    <row r="3358" spans="1:11" customFormat="1" ht="16.5" x14ac:dyDescent="0.3">
      <c r="A3358" s="77"/>
      <c r="B3358" s="142"/>
      <c r="C3358" s="79"/>
      <c r="D3358" s="127"/>
      <c r="E3358" s="126"/>
      <c r="F3358" s="143"/>
      <c r="G3358" s="80">
        <f t="shared" si="34"/>
        <v>0</v>
      </c>
      <c r="H3358" s="133"/>
      <c r="I3358" s="162"/>
      <c r="J3358" s="81"/>
      <c r="K3358" s="144"/>
    </row>
    <row r="3359" spans="1:11" customFormat="1" ht="16.5" x14ac:dyDescent="0.3">
      <c r="A3359" s="77">
        <v>43414</v>
      </c>
      <c r="B3359" s="142" t="s">
        <v>3005</v>
      </c>
      <c r="C3359" s="79" t="s">
        <v>3006</v>
      </c>
      <c r="D3359" s="127" t="s">
        <v>3007</v>
      </c>
      <c r="E3359" s="126">
        <v>6</v>
      </c>
      <c r="F3359" s="143">
        <v>283099.90500000003</v>
      </c>
      <c r="G3359" s="80">
        <f t="shared" si="34"/>
        <v>1698599.4300000002</v>
      </c>
      <c r="H3359" s="133"/>
      <c r="I3359" s="162"/>
      <c r="J3359" s="81"/>
      <c r="K3359" s="144"/>
    </row>
    <row r="3360" spans="1:11" customFormat="1" ht="16.5" x14ac:dyDescent="0.3">
      <c r="A3360" s="77"/>
      <c r="B3360" s="142"/>
      <c r="C3360" s="79"/>
      <c r="D3360" s="127" t="s">
        <v>3008</v>
      </c>
      <c r="E3360" s="126">
        <v>6</v>
      </c>
      <c r="F3360" s="143">
        <v>283099.90500000003</v>
      </c>
      <c r="G3360" s="80">
        <f t="shared" si="34"/>
        <v>1698599.4300000002</v>
      </c>
      <c r="H3360" s="133">
        <f>SUM(G3359:G3360)</f>
        <v>3397198.8600000003</v>
      </c>
      <c r="I3360" s="162" t="s">
        <v>309</v>
      </c>
      <c r="J3360" s="81"/>
      <c r="K3360" s="144"/>
    </row>
    <row r="3361" spans="1:11" customFormat="1" ht="16.5" x14ac:dyDescent="0.3">
      <c r="A3361" s="77"/>
      <c r="B3361" s="142"/>
      <c r="C3361" s="79"/>
      <c r="D3361" s="127"/>
      <c r="E3361" s="126"/>
      <c r="F3361" s="143"/>
      <c r="G3361" s="80">
        <f t="shared" si="34"/>
        <v>0</v>
      </c>
      <c r="H3361" s="133"/>
      <c r="I3361" s="162"/>
      <c r="J3361" s="81"/>
      <c r="K3361" s="144"/>
    </row>
    <row r="3362" spans="1:11" customFormat="1" ht="16.5" x14ac:dyDescent="0.3">
      <c r="A3362" s="77">
        <v>43414</v>
      </c>
      <c r="B3362" s="142" t="s">
        <v>3009</v>
      </c>
      <c r="C3362" s="79" t="s">
        <v>3010</v>
      </c>
      <c r="D3362" s="127" t="s">
        <v>2154</v>
      </c>
      <c r="E3362" s="126">
        <v>1</v>
      </c>
      <c r="F3362" s="143">
        <v>683100</v>
      </c>
      <c r="G3362" s="80">
        <f t="shared" si="34"/>
        <v>683100</v>
      </c>
      <c r="H3362" s="133">
        <f>G3362</f>
        <v>683100</v>
      </c>
      <c r="I3362" s="162" t="s">
        <v>315</v>
      </c>
      <c r="J3362" s="81"/>
      <c r="K3362" s="144"/>
    </row>
    <row r="3363" spans="1:11" customFormat="1" ht="16.5" x14ac:dyDescent="0.3">
      <c r="A3363" s="77"/>
      <c r="B3363" s="142"/>
      <c r="C3363" s="79"/>
      <c r="D3363" s="127"/>
      <c r="E3363" s="126"/>
      <c r="F3363" s="143"/>
      <c r="G3363" s="80">
        <f t="shared" si="34"/>
        <v>0</v>
      </c>
      <c r="H3363" s="133"/>
      <c r="I3363" s="162"/>
      <c r="J3363" s="81"/>
      <c r="K3363" s="144"/>
    </row>
    <row r="3364" spans="1:11" customFormat="1" ht="16.5" x14ac:dyDescent="0.3">
      <c r="A3364" s="77">
        <v>43414</v>
      </c>
      <c r="B3364" s="142" t="s">
        <v>3011</v>
      </c>
      <c r="C3364" s="79" t="s">
        <v>1019</v>
      </c>
      <c r="D3364" s="127" t="s">
        <v>2482</v>
      </c>
      <c r="E3364" s="126">
        <v>18</v>
      </c>
      <c r="F3364" s="143">
        <v>204300.36</v>
      </c>
      <c r="G3364" s="80">
        <f t="shared" si="34"/>
        <v>3677406.4799999995</v>
      </c>
      <c r="H3364" s="133"/>
      <c r="I3364" s="162"/>
      <c r="J3364" s="81"/>
      <c r="K3364" s="144"/>
    </row>
    <row r="3365" spans="1:11" customFormat="1" ht="16.5" x14ac:dyDescent="0.3">
      <c r="A3365" s="77"/>
      <c r="B3365" s="142"/>
      <c r="C3365" s="79"/>
      <c r="D3365" s="127" t="s">
        <v>60</v>
      </c>
      <c r="E3365" s="126">
        <v>18</v>
      </c>
      <c r="F3365" s="143">
        <v>276300.09000000003</v>
      </c>
      <c r="G3365" s="80">
        <f t="shared" si="34"/>
        <v>4973401.62</v>
      </c>
      <c r="H3365" s="133"/>
      <c r="I3365" s="162"/>
      <c r="J3365" s="81"/>
      <c r="K3365" s="144"/>
    </row>
    <row r="3366" spans="1:11" customFormat="1" ht="16.5" x14ac:dyDescent="0.3">
      <c r="A3366" s="77"/>
      <c r="B3366" s="142"/>
      <c r="C3366" s="79"/>
      <c r="D3366" s="127" t="s">
        <v>2653</v>
      </c>
      <c r="E3366" s="126">
        <v>18</v>
      </c>
      <c r="F3366" s="143">
        <v>243000.55</v>
      </c>
      <c r="G3366" s="80">
        <f t="shared" si="34"/>
        <v>4374009.8999999994</v>
      </c>
      <c r="H3366" s="133"/>
      <c r="I3366" s="162"/>
      <c r="J3366" s="81"/>
      <c r="K3366" s="144"/>
    </row>
    <row r="3367" spans="1:11" customFormat="1" ht="16.5" x14ac:dyDescent="0.3">
      <c r="A3367" s="77"/>
      <c r="B3367" s="142"/>
      <c r="C3367" s="79"/>
      <c r="D3367" s="127" t="s">
        <v>2590</v>
      </c>
      <c r="E3367" s="126">
        <v>12</v>
      </c>
      <c r="F3367" s="143">
        <v>210599.73</v>
      </c>
      <c r="G3367" s="80">
        <f t="shared" si="34"/>
        <v>2527196.7600000002</v>
      </c>
      <c r="H3367" s="133">
        <f>SUM(G3364:G3367)</f>
        <v>15552014.76</v>
      </c>
      <c r="I3367" s="162" t="s">
        <v>309</v>
      </c>
      <c r="J3367" s="81"/>
      <c r="K3367" s="144"/>
    </row>
    <row r="3368" spans="1:11" customFormat="1" ht="16.5" x14ac:dyDescent="0.3">
      <c r="A3368" s="77"/>
      <c r="B3368" s="142"/>
      <c r="C3368" s="79"/>
      <c r="D3368" s="127"/>
      <c r="E3368" s="126"/>
      <c r="F3368" s="143"/>
      <c r="G3368" s="80">
        <f t="shared" si="34"/>
        <v>0</v>
      </c>
      <c r="H3368" s="133"/>
      <c r="I3368" s="162"/>
      <c r="J3368" s="81"/>
      <c r="K3368" s="144"/>
    </row>
    <row r="3369" spans="1:11" customFormat="1" ht="16.5" x14ac:dyDescent="0.3">
      <c r="A3369" s="77">
        <v>43416</v>
      </c>
      <c r="B3369" s="142" t="s">
        <v>3012</v>
      </c>
      <c r="C3369" s="79" t="s">
        <v>1936</v>
      </c>
      <c r="D3369" s="127" t="s">
        <v>19</v>
      </c>
      <c r="E3369" s="126">
        <v>1</v>
      </c>
      <c r="F3369" s="143">
        <v>514800.45</v>
      </c>
      <c r="G3369" s="80">
        <f t="shared" si="34"/>
        <v>514800.45</v>
      </c>
      <c r="H3369" s="133">
        <f>G3369</f>
        <v>514800.45</v>
      </c>
      <c r="I3369" s="162" t="s">
        <v>1756</v>
      </c>
      <c r="J3369" s="81"/>
      <c r="K3369" s="144"/>
    </row>
    <row r="3370" spans="1:11" customFormat="1" ht="16.5" x14ac:dyDescent="0.3">
      <c r="A3370" s="77"/>
      <c r="B3370" s="142"/>
      <c r="C3370" s="79"/>
      <c r="D3370" s="127"/>
      <c r="E3370" s="126"/>
      <c r="F3370" s="143"/>
      <c r="G3370" s="80">
        <f t="shared" si="34"/>
        <v>0</v>
      </c>
      <c r="H3370" s="133"/>
      <c r="I3370" s="162"/>
      <c r="J3370" s="81"/>
      <c r="K3370" s="144"/>
    </row>
    <row r="3371" spans="1:11" customFormat="1" ht="16.5" x14ac:dyDescent="0.3">
      <c r="A3371" s="77">
        <v>43416</v>
      </c>
      <c r="B3371" s="142" t="s">
        <v>3013</v>
      </c>
      <c r="C3371" s="79" t="s">
        <v>2681</v>
      </c>
      <c r="D3371" s="127" t="s">
        <v>109</v>
      </c>
      <c r="E3371" s="126">
        <v>3</v>
      </c>
      <c r="F3371" s="143">
        <v>230000.1</v>
      </c>
      <c r="G3371" s="80">
        <f t="shared" si="34"/>
        <v>690000.3</v>
      </c>
      <c r="H3371" s="133"/>
      <c r="I3371" s="162"/>
      <c r="J3371" s="81"/>
      <c r="K3371" s="144"/>
    </row>
    <row r="3372" spans="1:11" customFormat="1" ht="16.5" x14ac:dyDescent="0.3">
      <c r="A3372" s="77"/>
      <c r="B3372" s="142"/>
      <c r="C3372" s="79"/>
      <c r="D3372" s="127" t="s">
        <v>1915</v>
      </c>
      <c r="E3372" s="126">
        <v>2</v>
      </c>
      <c r="F3372" s="143">
        <v>170749.7</v>
      </c>
      <c r="G3372" s="80">
        <f t="shared" si="34"/>
        <v>341499.4</v>
      </c>
      <c r="H3372" s="133">
        <f>SUM(G3371:G3372)</f>
        <v>1031499.7000000001</v>
      </c>
      <c r="I3372" s="162" t="s">
        <v>314</v>
      </c>
      <c r="J3372" s="81"/>
      <c r="K3372" s="144"/>
    </row>
    <row r="3373" spans="1:11" customFormat="1" ht="16.5" x14ac:dyDescent="0.3">
      <c r="A3373" s="77"/>
      <c r="B3373" s="142"/>
      <c r="C3373" s="79"/>
      <c r="D3373" s="127"/>
      <c r="E3373" s="126"/>
      <c r="F3373" s="143"/>
      <c r="G3373" s="80">
        <f t="shared" si="34"/>
        <v>0</v>
      </c>
      <c r="H3373" s="133"/>
      <c r="I3373" s="162"/>
      <c r="J3373" s="81"/>
      <c r="K3373" s="144"/>
    </row>
    <row r="3374" spans="1:11" customFormat="1" ht="16.5" x14ac:dyDescent="0.3">
      <c r="A3374" s="77">
        <v>43416</v>
      </c>
      <c r="B3374" s="142" t="s">
        <v>3014</v>
      </c>
      <c r="C3374" s="79" t="s">
        <v>2744</v>
      </c>
      <c r="D3374" s="127" t="s">
        <v>31</v>
      </c>
      <c r="E3374" s="126">
        <v>1</v>
      </c>
      <c r="F3374" s="143">
        <v>529199.44999999995</v>
      </c>
      <c r="G3374" s="80">
        <f t="shared" si="34"/>
        <v>529199.44999999995</v>
      </c>
      <c r="H3374" s="133"/>
      <c r="I3374" s="162"/>
      <c r="J3374" s="81"/>
      <c r="K3374" s="144"/>
    </row>
    <row r="3375" spans="1:11" customFormat="1" ht="16.5" x14ac:dyDescent="0.3">
      <c r="A3375" s="77"/>
      <c r="B3375" s="142"/>
      <c r="C3375" s="79"/>
      <c r="D3375" s="127" t="s">
        <v>19</v>
      </c>
      <c r="E3375" s="126">
        <v>1</v>
      </c>
      <c r="F3375" s="143">
        <v>514800</v>
      </c>
      <c r="G3375" s="80">
        <f t="shared" si="34"/>
        <v>514800</v>
      </c>
      <c r="H3375" s="133">
        <f>SUM(G3374:G3375)</f>
        <v>1043999.45</v>
      </c>
      <c r="I3375" s="162" t="s">
        <v>1756</v>
      </c>
      <c r="J3375" s="81"/>
      <c r="K3375" s="144"/>
    </row>
    <row r="3376" spans="1:11" customFormat="1" ht="16.5" x14ac:dyDescent="0.3">
      <c r="A3376" s="77"/>
      <c r="B3376" s="142"/>
      <c r="C3376" s="79"/>
      <c r="D3376" s="127"/>
      <c r="E3376" s="126"/>
      <c r="F3376" s="143"/>
      <c r="G3376" s="80">
        <f t="shared" si="34"/>
        <v>0</v>
      </c>
      <c r="H3376" s="133"/>
      <c r="I3376" s="162"/>
      <c r="J3376" s="81"/>
      <c r="K3376" s="144"/>
    </row>
    <row r="3377" spans="1:11" customFormat="1" ht="16.5" x14ac:dyDescent="0.3">
      <c r="A3377" s="77">
        <v>43416</v>
      </c>
      <c r="B3377" s="142" t="s">
        <v>3015</v>
      </c>
      <c r="C3377" s="79" t="s">
        <v>312</v>
      </c>
      <c r="D3377" s="127" t="s">
        <v>1094</v>
      </c>
      <c r="E3377" s="126">
        <v>1</v>
      </c>
      <c r="F3377" s="143">
        <v>215000.5</v>
      </c>
      <c r="G3377" s="80">
        <f t="shared" si="34"/>
        <v>215000.5</v>
      </c>
      <c r="H3377" s="133">
        <f>G3377</f>
        <v>215000.5</v>
      </c>
      <c r="I3377" s="162" t="s">
        <v>312</v>
      </c>
      <c r="J3377" s="81"/>
      <c r="K3377" s="144"/>
    </row>
    <row r="3378" spans="1:11" customFormat="1" ht="16.5" x14ac:dyDescent="0.3">
      <c r="A3378" s="77"/>
      <c r="B3378" s="142"/>
      <c r="C3378" s="79"/>
      <c r="D3378" s="127"/>
      <c r="E3378" s="126"/>
      <c r="F3378" s="143"/>
      <c r="G3378" s="80">
        <f t="shared" si="34"/>
        <v>0</v>
      </c>
      <c r="H3378" s="133"/>
      <c r="I3378" s="162"/>
      <c r="J3378" s="81"/>
      <c r="K3378" s="144"/>
    </row>
    <row r="3379" spans="1:11" customFormat="1" ht="16.5" x14ac:dyDescent="0.3">
      <c r="A3379" s="77">
        <v>43416</v>
      </c>
      <c r="B3379" s="142" t="s">
        <v>3016</v>
      </c>
      <c r="C3379" s="79" t="s">
        <v>442</v>
      </c>
      <c r="D3379" s="127" t="s">
        <v>104</v>
      </c>
      <c r="E3379" s="126">
        <v>1</v>
      </c>
      <c r="F3379" s="143">
        <v>542450.09499999997</v>
      </c>
      <c r="G3379" s="80">
        <f t="shared" si="34"/>
        <v>542450.09499999997</v>
      </c>
      <c r="H3379" s="133"/>
      <c r="I3379" s="162"/>
      <c r="J3379" s="81"/>
      <c r="K3379" s="144"/>
    </row>
    <row r="3380" spans="1:11" customFormat="1" ht="16.5" x14ac:dyDescent="0.3">
      <c r="A3380" s="77"/>
      <c r="B3380" s="142"/>
      <c r="C3380" s="79"/>
      <c r="D3380" s="127" t="s">
        <v>1094</v>
      </c>
      <c r="E3380" s="126">
        <v>3</v>
      </c>
      <c r="F3380" s="143">
        <v>215000.5</v>
      </c>
      <c r="G3380" s="80">
        <f t="shared" si="34"/>
        <v>645001.5</v>
      </c>
      <c r="H3380" s="133"/>
      <c r="I3380" s="162"/>
      <c r="J3380" s="81"/>
      <c r="K3380" s="144"/>
    </row>
    <row r="3381" spans="1:11" customFormat="1" ht="16.5" x14ac:dyDescent="0.3">
      <c r="A3381" s="77"/>
      <c r="B3381" s="142"/>
      <c r="C3381" s="79"/>
      <c r="D3381" s="127" t="s">
        <v>887</v>
      </c>
      <c r="E3381" s="126">
        <v>2</v>
      </c>
      <c r="F3381" s="143">
        <v>230000.1</v>
      </c>
      <c r="G3381" s="80">
        <f t="shared" si="34"/>
        <v>460000.2</v>
      </c>
      <c r="H3381" s="133"/>
      <c r="I3381" s="162"/>
      <c r="J3381" s="81"/>
      <c r="K3381" s="144"/>
    </row>
    <row r="3382" spans="1:11" customFormat="1" ht="16.5" x14ac:dyDescent="0.3">
      <c r="A3382" s="77"/>
      <c r="B3382" s="142"/>
      <c r="C3382" s="79"/>
      <c r="D3382" s="127" t="s">
        <v>109</v>
      </c>
      <c r="E3382" s="126">
        <v>2</v>
      </c>
      <c r="F3382" s="143">
        <v>230000.1</v>
      </c>
      <c r="G3382" s="80">
        <f t="shared" si="34"/>
        <v>460000.2</v>
      </c>
      <c r="H3382" s="133">
        <f>SUM(G3379:G3382)</f>
        <v>2107451.9950000001</v>
      </c>
      <c r="I3382" s="162" t="s">
        <v>312</v>
      </c>
      <c r="J3382" s="81"/>
      <c r="K3382" s="144"/>
    </row>
    <row r="3383" spans="1:11" customFormat="1" ht="16.5" x14ac:dyDescent="0.3">
      <c r="A3383" s="77"/>
      <c r="B3383" s="142"/>
      <c r="C3383" s="79"/>
      <c r="D3383" s="127"/>
      <c r="E3383" s="126"/>
      <c r="F3383" s="143"/>
      <c r="G3383" s="80">
        <f t="shared" si="34"/>
        <v>0</v>
      </c>
      <c r="H3383" s="133"/>
      <c r="I3383" s="162"/>
      <c r="J3383" s="81"/>
      <c r="K3383" s="144"/>
    </row>
    <row r="3384" spans="1:11" customFormat="1" ht="16.5" x14ac:dyDescent="0.3">
      <c r="A3384" s="77">
        <v>43416</v>
      </c>
      <c r="B3384" s="142" t="s">
        <v>3017</v>
      </c>
      <c r="C3384" s="79" t="s">
        <v>2376</v>
      </c>
      <c r="D3384" s="127" t="s">
        <v>1094</v>
      </c>
      <c r="E3384" s="126">
        <v>3</v>
      </c>
      <c r="F3384" s="143">
        <v>215000.5</v>
      </c>
      <c r="G3384" s="80">
        <f t="shared" si="34"/>
        <v>645001.5</v>
      </c>
      <c r="H3384" s="133"/>
      <c r="I3384" s="162"/>
      <c r="J3384" s="81"/>
      <c r="K3384" s="144"/>
    </row>
    <row r="3385" spans="1:11" customFormat="1" ht="16.5" x14ac:dyDescent="0.3">
      <c r="A3385" s="77"/>
      <c r="B3385" s="142"/>
      <c r="C3385" s="79"/>
      <c r="D3385" s="127" t="s">
        <v>109</v>
      </c>
      <c r="E3385" s="126">
        <v>2</v>
      </c>
      <c r="F3385" s="143">
        <v>230000.1</v>
      </c>
      <c r="G3385" s="80">
        <f t="shared" si="34"/>
        <v>460000.2</v>
      </c>
      <c r="H3385" s="133">
        <f>SUM(G3384:G3385)</f>
        <v>1105001.7</v>
      </c>
      <c r="I3385" s="162" t="s">
        <v>1215</v>
      </c>
      <c r="J3385" s="81"/>
      <c r="K3385" s="144"/>
    </row>
    <row r="3386" spans="1:11" customFormat="1" ht="16.5" x14ac:dyDescent="0.3">
      <c r="A3386" s="77"/>
      <c r="B3386" s="142"/>
      <c r="C3386" s="79"/>
      <c r="D3386" s="127"/>
      <c r="E3386" s="126"/>
      <c r="F3386" s="143"/>
      <c r="G3386" s="80">
        <f t="shared" si="34"/>
        <v>0</v>
      </c>
      <c r="H3386" s="133"/>
      <c r="I3386" s="162"/>
      <c r="J3386" s="81"/>
      <c r="K3386" s="144"/>
    </row>
    <row r="3387" spans="1:11" customFormat="1" ht="16.5" x14ac:dyDescent="0.3">
      <c r="A3387" s="77">
        <v>43416</v>
      </c>
      <c r="B3387" s="142" t="s">
        <v>3018</v>
      </c>
      <c r="C3387" s="79" t="s">
        <v>985</v>
      </c>
      <c r="D3387" s="127" t="s">
        <v>1635</v>
      </c>
      <c r="E3387" s="126">
        <v>24</v>
      </c>
      <c r="F3387" s="143">
        <v>133999.79999999999</v>
      </c>
      <c r="G3387" s="80">
        <f t="shared" si="34"/>
        <v>3215995.1999999997</v>
      </c>
      <c r="H3387" s="133"/>
      <c r="I3387" s="162"/>
      <c r="J3387" s="81"/>
      <c r="K3387" s="144"/>
    </row>
    <row r="3388" spans="1:11" customFormat="1" ht="16.5" x14ac:dyDescent="0.3">
      <c r="A3388" s="77"/>
      <c r="B3388" s="142"/>
      <c r="C3388" s="79"/>
      <c r="D3388" s="127" t="s">
        <v>1966</v>
      </c>
      <c r="E3388" s="126">
        <v>24</v>
      </c>
      <c r="F3388" s="143">
        <v>66999.899999999994</v>
      </c>
      <c r="G3388" s="80">
        <f t="shared" si="34"/>
        <v>1607997.5999999999</v>
      </c>
      <c r="H3388" s="133"/>
      <c r="I3388" s="162"/>
      <c r="J3388" s="81"/>
      <c r="K3388" s="144"/>
    </row>
    <row r="3389" spans="1:11" customFormat="1" ht="16.5" x14ac:dyDescent="0.3">
      <c r="A3389" s="77"/>
      <c r="B3389" s="142"/>
      <c r="C3389" s="79"/>
      <c r="D3389" s="127" t="s">
        <v>1721</v>
      </c>
      <c r="E3389" s="126">
        <v>36</v>
      </c>
      <c r="F3389" s="143">
        <v>133999.79999999999</v>
      </c>
      <c r="G3389" s="80">
        <f t="shared" si="34"/>
        <v>4823992.8</v>
      </c>
      <c r="H3389" s="133"/>
      <c r="I3389" s="162"/>
      <c r="J3389" s="81"/>
      <c r="K3389" s="144"/>
    </row>
    <row r="3390" spans="1:11" customFormat="1" ht="16.5" x14ac:dyDescent="0.3">
      <c r="A3390" s="77"/>
      <c r="B3390" s="142"/>
      <c r="C3390" s="79"/>
      <c r="D3390" s="127" t="s">
        <v>1725</v>
      </c>
      <c r="E3390" s="126">
        <v>24</v>
      </c>
      <c r="F3390" s="143">
        <v>66999.899999999994</v>
      </c>
      <c r="G3390" s="80">
        <f t="shared" si="34"/>
        <v>1607997.5999999999</v>
      </c>
      <c r="H3390" s="133"/>
      <c r="I3390" s="162"/>
      <c r="J3390" s="81"/>
      <c r="K3390" s="144"/>
    </row>
    <row r="3391" spans="1:11" customFormat="1" ht="16.5" x14ac:dyDescent="0.3">
      <c r="A3391" s="77"/>
      <c r="B3391" s="142"/>
      <c r="C3391" s="79"/>
      <c r="D3391" s="127" t="s">
        <v>1722</v>
      </c>
      <c r="E3391" s="126">
        <v>12</v>
      </c>
      <c r="F3391" s="143">
        <v>133999.79999999999</v>
      </c>
      <c r="G3391" s="80">
        <f t="shared" si="34"/>
        <v>1607997.5999999999</v>
      </c>
      <c r="H3391" s="133"/>
      <c r="I3391" s="162"/>
      <c r="J3391" s="81"/>
      <c r="K3391" s="144"/>
    </row>
    <row r="3392" spans="1:11" customFormat="1" ht="16.5" x14ac:dyDescent="0.3">
      <c r="A3392" s="77"/>
      <c r="B3392" s="142"/>
      <c r="C3392" s="79"/>
      <c r="D3392" s="127" t="s">
        <v>1930</v>
      </c>
      <c r="E3392" s="126">
        <v>24</v>
      </c>
      <c r="F3392" s="143">
        <v>66999.899999999994</v>
      </c>
      <c r="G3392" s="80">
        <f t="shared" si="34"/>
        <v>1607997.5999999999</v>
      </c>
      <c r="H3392" s="133"/>
      <c r="I3392" s="162"/>
      <c r="J3392" s="81"/>
      <c r="K3392" s="144"/>
    </row>
    <row r="3393" spans="1:11" customFormat="1" ht="16.5" x14ac:dyDescent="0.3">
      <c r="A3393" s="77"/>
      <c r="B3393" s="142"/>
      <c r="C3393" s="79"/>
      <c r="D3393" s="127" t="s">
        <v>1340</v>
      </c>
      <c r="E3393" s="126">
        <v>120</v>
      </c>
      <c r="F3393" s="143">
        <v>37999.5</v>
      </c>
      <c r="G3393" s="80">
        <f t="shared" si="34"/>
        <v>4559940</v>
      </c>
      <c r="H3393" s="133">
        <f>SUM(G3387:G3393)</f>
        <v>19031918.399999999</v>
      </c>
      <c r="I3393" s="162" t="s">
        <v>2545</v>
      </c>
      <c r="J3393" s="81"/>
      <c r="K3393" s="144"/>
    </row>
    <row r="3394" spans="1:11" customFormat="1" ht="16.5" x14ac:dyDescent="0.3">
      <c r="A3394" s="77"/>
      <c r="B3394" s="142"/>
      <c r="C3394" s="79"/>
      <c r="D3394" s="127"/>
      <c r="E3394" s="126"/>
      <c r="F3394" s="143"/>
      <c r="G3394" s="80">
        <f t="shared" si="34"/>
        <v>0</v>
      </c>
      <c r="H3394" s="133"/>
      <c r="I3394" s="162"/>
      <c r="J3394" s="81"/>
      <c r="K3394" s="144"/>
    </row>
    <row r="3395" spans="1:11" customFormat="1" ht="16.5" x14ac:dyDescent="0.3">
      <c r="A3395" s="77">
        <v>43416</v>
      </c>
      <c r="B3395" s="142" t="s">
        <v>3019</v>
      </c>
      <c r="C3395" s="79" t="s">
        <v>1460</v>
      </c>
      <c r="D3395" s="127" t="s">
        <v>1461</v>
      </c>
      <c r="E3395" s="126">
        <v>2</v>
      </c>
      <c r="F3395" s="143">
        <v>1165650.4750000001</v>
      </c>
      <c r="G3395" s="80">
        <f t="shared" si="34"/>
        <v>2331300.9500000002</v>
      </c>
      <c r="H3395" s="133"/>
      <c r="I3395" s="162"/>
      <c r="J3395" s="81"/>
      <c r="K3395" s="144"/>
    </row>
    <row r="3396" spans="1:11" customFormat="1" ht="16.5" x14ac:dyDescent="0.3">
      <c r="A3396" s="77"/>
      <c r="B3396" s="142"/>
      <c r="C3396" s="79"/>
      <c r="D3396" s="127" t="s">
        <v>887</v>
      </c>
      <c r="E3396" s="126">
        <v>24</v>
      </c>
      <c r="F3396" s="143">
        <v>230000.1</v>
      </c>
      <c r="G3396" s="80">
        <f t="shared" si="34"/>
        <v>5520002.4000000004</v>
      </c>
      <c r="H3396" s="133"/>
      <c r="I3396" s="162"/>
      <c r="J3396" s="81"/>
      <c r="K3396" s="144"/>
    </row>
    <row r="3397" spans="1:11" customFormat="1" ht="16.5" x14ac:dyDescent="0.3">
      <c r="A3397" s="77"/>
      <c r="B3397" s="142"/>
      <c r="C3397" s="79"/>
      <c r="D3397" s="127" t="s">
        <v>3020</v>
      </c>
      <c r="E3397" s="126">
        <v>2</v>
      </c>
      <c r="F3397" s="143">
        <v>570000.47499999998</v>
      </c>
      <c r="G3397" s="80">
        <f t="shared" si="34"/>
        <v>1140000.95</v>
      </c>
      <c r="H3397" s="133"/>
      <c r="I3397" s="162"/>
      <c r="J3397" s="81"/>
      <c r="K3397" s="144"/>
    </row>
    <row r="3398" spans="1:11" customFormat="1" ht="16.5" x14ac:dyDescent="0.3">
      <c r="A3398" s="77"/>
      <c r="B3398" s="142"/>
      <c r="C3398" s="79"/>
      <c r="D3398" s="127" t="s">
        <v>405</v>
      </c>
      <c r="E3398" s="126">
        <v>2</v>
      </c>
      <c r="F3398" s="143">
        <v>570000.47499999998</v>
      </c>
      <c r="G3398" s="80">
        <f t="shared" si="34"/>
        <v>1140000.95</v>
      </c>
      <c r="H3398" s="133">
        <f>SUM(G3395:G3398)</f>
        <v>10131305.25</v>
      </c>
      <c r="I3398" s="162" t="s">
        <v>309</v>
      </c>
      <c r="J3398" s="81"/>
      <c r="K3398" s="144"/>
    </row>
    <row r="3399" spans="1:11" customFormat="1" ht="16.5" x14ac:dyDescent="0.3">
      <c r="A3399" s="77"/>
      <c r="B3399" s="142"/>
      <c r="C3399" s="79"/>
      <c r="D3399" s="127"/>
      <c r="E3399" s="126"/>
      <c r="F3399" s="143"/>
      <c r="G3399" s="80">
        <f t="shared" si="34"/>
        <v>0</v>
      </c>
      <c r="H3399" s="133"/>
      <c r="I3399" s="162"/>
      <c r="J3399" s="81"/>
      <c r="K3399" s="144"/>
    </row>
    <row r="3400" spans="1:11" customFormat="1" ht="16.5" x14ac:dyDescent="0.3">
      <c r="A3400" s="77">
        <v>43416</v>
      </c>
      <c r="B3400" s="142" t="s">
        <v>3021</v>
      </c>
      <c r="C3400" s="79" t="s">
        <v>53</v>
      </c>
      <c r="D3400" s="127" t="s">
        <v>104</v>
      </c>
      <c r="E3400" s="126">
        <v>6</v>
      </c>
      <c r="F3400" s="143">
        <v>571000.1</v>
      </c>
      <c r="G3400" s="80">
        <f t="shared" si="34"/>
        <v>3426000.5999999996</v>
      </c>
      <c r="H3400" s="133"/>
      <c r="I3400" s="162"/>
      <c r="J3400" s="81"/>
      <c r="K3400" s="144"/>
    </row>
    <row r="3401" spans="1:11" customFormat="1" ht="16.5" x14ac:dyDescent="0.3">
      <c r="A3401" s="77"/>
      <c r="B3401" s="142"/>
      <c r="C3401" s="79"/>
      <c r="D3401" s="127" t="s">
        <v>391</v>
      </c>
      <c r="E3401" s="126">
        <v>6</v>
      </c>
      <c r="F3401" s="143">
        <v>625000.19999999995</v>
      </c>
      <c r="G3401" s="80">
        <f t="shared" si="34"/>
        <v>3750001.1999999997</v>
      </c>
      <c r="H3401" s="133">
        <f>SUM(G3400:G3401)</f>
        <v>7176001.7999999989</v>
      </c>
      <c r="I3401" s="162" t="s">
        <v>310</v>
      </c>
      <c r="J3401" s="81"/>
      <c r="K3401" s="144"/>
    </row>
    <row r="3402" spans="1:11" customFormat="1" ht="16.5" x14ac:dyDescent="0.3">
      <c r="A3402" s="77"/>
      <c r="B3402" s="142"/>
      <c r="C3402" s="79"/>
      <c r="D3402" s="127"/>
      <c r="E3402" s="126"/>
      <c r="F3402" s="143"/>
      <c r="G3402" s="80">
        <f t="shared" si="34"/>
        <v>0</v>
      </c>
      <c r="H3402" s="133"/>
      <c r="I3402" s="162"/>
      <c r="J3402" s="81"/>
      <c r="K3402" s="144"/>
    </row>
    <row r="3403" spans="1:11" customFormat="1" ht="16.5" x14ac:dyDescent="0.3">
      <c r="A3403" s="83">
        <v>43417</v>
      </c>
      <c r="B3403" s="151" t="s">
        <v>3022</v>
      </c>
      <c r="C3403" s="85" t="s">
        <v>955</v>
      </c>
      <c r="D3403" s="152" t="s">
        <v>1094</v>
      </c>
      <c r="E3403" s="139">
        <v>1</v>
      </c>
      <c r="F3403" s="153">
        <v>215000.5</v>
      </c>
      <c r="G3403" s="86">
        <f t="shared" si="34"/>
        <v>215000.5</v>
      </c>
      <c r="H3403" s="149">
        <f>G3403</f>
        <v>215000.5</v>
      </c>
      <c r="I3403" s="162" t="s">
        <v>309</v>
      </c>
      <c r="J3403" s="81"/>
      <c r="K3403" s="144"/>
    </row>
    <row r="3404" spans="1:11" customFormat="1" ht="16.5" x14ac:dyDescent="0.3">
      <c r="A3404" s="77"/>
      <c r="B3404" s="142"/>
      <c r="C3404" s="79"/>
      <c r="D3404" s="127"/>
      <c r="E3404" s="126"/>
      <c r="F3404" s="143"/>
      <c r="G3404" s="80">
        <f t="shared" si="34"/>
        <v>0</v>
      </c>
      <c r="H3404" s="133"/>
      <c r="I3404" s="162"/>
      <c r="J3404" s="81"/>
      <c r="K3404" s="144"/>
    </row>
    <row r="3405" spans="1:11" customFormat="1" ht="16.5" x14ac:dyDescent="0.3">
      <c r="A3405" s="77">
        <v>43416</v>
      </c>
      <c r="B3405" s="142" t="s">
        <v>3023</v>
      </c>
      <c r="C3405" s="79" t="s">
        <v>3024</v>
      </c>
      <c r="D3405" s="127" t="s">
        <v>1776</v>
      </c>
      <c r="E3405" s="126">
        <v>2</v>
      </c>
      <c r="F3405" s="143">
        <v>232749.715</v>
      </c>
      <c r="G3405" s="80">
        <f t="shared" si="34"/>
        <v>465499.43</v>
      </c>
      <c r="H3405" s="133"/>
      <c r="I3405" s="162"/>
      <c r="J3405" s="81"/>
      <c r="K3405" s="144"/>
    </row>
    <row r="3406" spans="1:11" customFormat="1" ht="16.5" x14ac:dyDescent="0.3">
      <c r="A3406" s="77"/>
      <c r="B3406" s="142"/>
      <c r="C3406" s="79"/>
      <c r="D3406" s="127" t="s">
        <v>1775</v>
      </c>
      <c r="E3406" s="126">
        <v>2</v>
      </c>
      <c r="F3406" s="143">
        <v>232749.715</v>
      </c>
      <c r="G3406" s="80">
        <f t="shared" si="34"/>
        <v>465499.43</v>
      </c>
      <c r="H3406" s="133">
        <f>SUM(G3405:G3406)</f>
        <v>930998.86</v>
      </c>
      <c r="I3406" s="162" t="s">
        <v>1756</v>
      </c>
      <c r="J3406" s="81"/>
      <c r="K3406" s="144"/>
    </row>
    <row r="3407" spans="1:11" customFormat="1" ht="16.5" x14ac:dyDescent="0.3">
      <c r="A3407" s="77"/>
      <c r="B3407" s="142"/>
      <c r="C3407" s="79"/>
      <c r="D3407" s="127"/>
      <c r="E3407" s="126"/>
      <c r="F3407" s="143"/>
      <c r="G3407" s="80">
        <f t="shared" si="34"/>
        <v>0</v>
      </c>
      <c r="H3407" s="133"/>
      <c r="I3407" s="162"/>
      <c r="J3407" s="81"/>
      <c r="K3407" s="144"/>
    </row>
    <row r="3408" spans="1:11" customFormat="1" ht="16.5" x14ac:dyDescent="0.3">
      <c r="A3408" s="77">
        <v>43416</v>
      </c>
      <c r="B3408" s="142" t="s">
        <v>3025</v>
      </c>
      <c r="C3408" s="79" t="s">
        <v>985</v>
      </c>
      <c r="D3408" s="127" t="s">
        <v>1720</v>
      </c>
      <c r="E3408" s="126">
        <v>24</v>
      </c>
      <c r="F3408" s="143">
        <v>133999.79999999999</v>
      </c>
      <c r="G3408" s="80">
        <f t="shared" si="34"/>
        <v>3215995.1999999997</v>
      </c>
      <c r="H3408" s="133"/>
      <c r="I3408" s="162"/>
      <c r="J3408" s="81"/>
      <c r="K3408" s="144"/>
    </row>
    <row r="3409" spans="1:11" customFormat="1" ht="16.5" x14ac:dyDescent="0.3">
      <c r="A3409" s="77"/>
      <c r="B3409" s="142"/>
      <c r="C3409" s="79"/>
      <c r="D3409" s="127" t="s">
        <v>1721</v>
      </c>
      <c r="E3409" s="126">
        <v>24</v>
      </c>
      <c r="F3409" s="143">
        <v>133999.79999999999</v>
      </c>
      <c r="G3409" s="80">
        <f t="shared" si="34"/>
        <v>3215995.1999999997</v>
      </c>
      <c r="H3409" s="133"/>
      <c r="I3409" s="162"/>
      <c r="J3409" s="81"/>
      <c r="K3409" s="144"/>
    </row>
    <row r="3410" spans="1:11" customFormat="1" ht="16.5" x14ac:dyDescent="0.3">
      <c r="A3410" s="77"/>
      <c r="B3410" s="142"/>
      <c r="C3410" s="79"/>
      <c r="D3410" s="127" t="s">
        <v>1915</v>
      </c>
      <c r="E3410" s="126">
        <v>72</v>
      </c>
      <c r="F3410" s="143">
        <v>133999.79999999999</v>
      </c>
      <c r="G3410" s="80">
        <f t="shared" si="34"/>
        <v>9647985.5999999996</v>
      </c>
      <c r="H3410" s="133">
        <f>SUM(G3408:G3410)</f>
        <v>16079976</v>
      </c>
      <c r="I3410" s="162" t="s">
        <v>2545</v>
      </c>
      <c r="J3410" s="81"/>
      <c r="K3410" s="144"/>
    </row>
    <row r="3411" spans="1:11" customFormat="1" ht="16.5" x14ac:dyDescent="0.3">
      <c r="A3411" s="77"/>
      <c r="B3411" s="142"/>
      <c r="C3411" s="79"/>
      <c r="D3411" s="127"/>
      <c r="E3411" s="126"/>
      <c r="F3411" s="143"/>
      <c r="G3411" s="80">
        <f t="shared" si="34"/>
        <v>0</v>
      </c>
      <c r="H3411" s="133"/>
      <c r="I3411" s="162"/>
      <c r="J3411" s="81"/>
      <c r="K3411" s="144"/>
    </row>
    <row r="3412" spans="1:11" customFormat="1" ht="16.5" x14ac:dyDescent="0.3">
      <c r="A3412" s="77">
        <v>43416</v>
      </c>
      <c r="B3412" s="142" t="s">
        <v>3026</v>
      </c>
      <c r="C3412" s="79" t="s">
        <v>985</v>
      </c>
      <c r="D3412" s="127" t="s">
        <v>1719</v>
      </c>
      <c r="E3412" s="126">
        <v>24</v>
      </c>
      <c r="F3412" s="143">
        <v>66999.899999999994</v>
      </c>
      <c r="G3412" s="80">
        <f t="shared" si="34"/>
        <v>1607997.5999999999</v>
      </c>
      <c r="H3412" s="133"/>
      <c r="I3412" s="162"/>
      <c r="J3412" s="81"/>
      <c r="K3412" s="144"/>
    </row>
    <row r="3413" spans="1:11" customFormat="1" ht="16.5" x14ac:dyDescent="0.3">
      <c r="A3413" s="77"/>
      <c r="B3413" s="142"/>
      <c r="C3413" s="79"/>
      <c r="D3413" s="127" t="s">
        <v>1966</v>
      </c>
      <c r="E3413" s="126">
        <v>24</v>
      </c>
      <c r="F3413" s="143">
        <v>66999.899999999994</v>
      </c>
      <c r="G3413" s="80">
        <f t="shared" si="34"/>
        <v>1607997.5999999999</v>
      </c>
      <c r="H3413" s="133"/>
      <c r="I3413" s="162"/>
      <c r="J3413" s="81"/>
      <c r="K3413" s="144"/>
    </row>
    <row r="3414" spans="1:11" customFormat="1" ht="16.5" x14ac:dyDescent="0.3">
      <c r="A3414" s="77"/>
      <c r="B3414" s="142"/>
      <c r="C3414" s="79"/>
      <c r="D3414" s="127" t="s">
        <v>1725</v>
      </c>
      <c r="E3414" s="126">
        <v>48</v>
      </c>
      <c r="F3414" s="143">
        <v>66999.899999999994</v>
      </c>
      <c r="G3414" s="80">
        <f t="shared" si="34"/>
        <v>3215995.1999999997</v>
      </c>
      <c r="H3414" s="133"/>
      <c r="I3414" s="162"/>
      <c r="J3414" s="81"/>
      <c r="K3414" s="144"/>
    </row>
    <row r="3415" spans="1:11" customFormat="1" ht="16.5" x14ac:dyDescent="0.3">
      <c r="A3415" s="77"/>
      <c r="B3415" s="142"/>
      <c r="C3415" s="79"/>
      <c r="D3415" s="127" t="s">
        <v>1930</v>
      </c>
      <c r="E3415" s="126">
        <v>72</v>
      </c>
      <c r="F3415" s="143">
        <v>66999.899999999994</v>
      </c>
      <c r="G3415" s="80">
        <f t="shared" si="34"/>
        <v>4823992.8</v>
      </c>
      <c r="H3415" s="133">
        <f>SUM(G3412:G3415)</f>
        <v>11255983.199999999</v>
      </c>
      <c r="I3415" s="162" t="s">
        <v>2545</v>
      </c>
      <c r="J3415" s="81"/>
      <c r="K3415" s="144"/>
    </row>
    <row r="3416" spans="1:11" customFormat="1" ht="16.5" x14ac:dyDescent="0.3">
      <c r="A3416" s="77"/>
      <c r="B3416" s="142"/>
      <c r="C3416" s="79"/>
      <c r="D3416" s="127"/>
      <c r="E3416" s="126"/>
      <c r="F3416" s="143"/>
      <c r="G3416" s="80">
        <f t="shared" si="34"/>
        <v>0</v>
      </c>
      <c r="H3416" s="133"/>
      <c r="I3416" s="162"/>
      <c r="J3416" s="81"/>
      <c r="K3416" s="144"/>
    </row>
    <row r="3417" spans="1:11" customFormat="1" ht="16.5" x14ac:dyDescent="0.3">
      <c r="A3417" s="92">
        <v>43417</v>
      </c>
      <c r="B3417" s="145" t="s">
        <v>3027</v>
      </c>
      <c r="C3417" s="94" t="s">
        <v>985</v>
      </c>
      <c r="D3417" s="128" t="s">
        <v>109</v>
      </c>
      <c r="E3417" s="131">
        <v>47</v>
      </c>
      <c r="F3417" s="146">
        <v>0</v>
      </c>
      <c r="G3417" s="95">
        <v>0</v>
      </c>
      <c r="H3417" s="147">
        <f>G3417</f>
        <v>0</v>
      </c>
      <c r="I3417" s="162" t="s">
        <v>2545</v>
      </c>
      <c r="J3417" s="81" t="s">
        <v>2126</v>
      </c>
      <c r="K3417" s="144"/>
    </row>
    <row r="3418" spans="1:11" customFormat="1" ht="16.5" x14ac:dyDescent="0.3">
      <c r="A3418" s="77"/>
      <c r="B3418" s="142"/>
      <c r="C3418" s="79"/>
      <c r="D3418" s="127"/>
      <c r="E3418" s="126"/>
      <c r="F3418" s="143"/>
      <c r="G3418" s="80">
        <f t="shared" si="34"/>
        <v>0</v>
      </c>
      <c r="H3418" s="133"/>
      <c r="I3418" s="162"/>
      <c r="J3418" s="81"/>
      <c r="K3418" s="144"/>
    </row>
    <row r="3419" spans="1:11" customFormat="1" ht="16.5" x14ac:dyDescent="0.3">
      <c r="A3419" s="77">
        <v>43417</v>
      </c>
      <c r="B3419" s="142" t="s">
        <v>3028</v>
      </c>
      <c r="C3419" s="79" t="s">
        <v>1850</v>
      </c>
      <c r="D3419" s="127" t="s">
        <v>1325</v>
      </c>
      <c r="E3419" s="126">
        <v>3</v>
      </c>
      <c r="F3419" s="143">
        <v>603900</v>
      </c>
      <c r="G3419" s="80">
        <f t="shared" si="34"/>
        <v>1811700</v>
      </c>
      <c r="H3419" s="133"/>
      <c r="I3419" s="162"/>
      <c r="J3419" s="81"/>
      <c r="K3419" s="144"/>
    </row>
    <row r="3420" spans="1:11" customFormat="1" ht="16.5" x14ac:dyDescent="0.3">
      <c r="A3420" s="77"/>
      <c r="B3420" s="142"/>
      <c r="C3420" s="79"/>
      <c r="D3420" s="127" t="s">
        <v>3029</v>
      </c>
      <c r="E3420" s="126">
        <v>3</v>
      </c>
      <c r="F3420" s="143">
        <v>1233900.3600000001</v>
      </c>
      <c r="G3420" s="80">
        <f t="shared" si="34"/>
        <v>3701701.08</v>
      </c>
      <c r="H3420" s="133">
        <f>SUM(G3419:G3420)</f>
        <v>5513401.0800000001</v>
      </c>
      <c r="I3420" s="162" t="s">
        <v>1756</v>
      </c>
      <c r="J3420" s="81"/>
      <c r="K3420" s="144"/>
    </row>
    <row r="3421" spans="1:11" customFormat="1" ht="16.5" x14ac:dyDescent="0.3">
      <c r="A3421" s="77"/>
      <c r="B3421" s="142"/>
      <c r="C3421" s="79"/>
      <c r="D3421" s="127"/>
      <c r="E3421" s="126"/>
      <c r="F3421" s="143"/>
      <c r="G3421" s="80">
        <f t="shared" si="34"/>
        <v>0</v>
      </c>
      <c r="H3421" s="133"/>
      <c r="I3421" s="162"/>
      <c r="J3421" s="81"/>
      <c r="K3421" s="144"/>
    </row>
    <row r="3422" spans="1:11" customFormat="1" ht="16.5" x14ac:dyDescent="0.3">
      <c r="A3422" s="77">
        <v>43417</v>
      </c>
      <c r="B3422" s="142" t="s">
        <v>3030</v>
      </c>
      <c r="C3422" s="79" t="s">
        <v>3031</v>
      </c>
      <c r="D3422" s="127" t="s">
        <v>3032</v>
      </c>
      <c r="E3422" s="126">
        <v>6</v>
      </c>
      <c r="F3422" s="143">
        <v>270750.09499999997</v>
      </c>
      <c r="G3422" s="80">
        <f t="shared" si="34"/>
        <v>1624500.5699999998</v>
      </c>
      <c r="H3422" s="133"/>
      <c r="I3422" s="162"/>
      <c r="J3422" s="81"/>
      <c r="K3422" s="144"/>
    </row>
    <row r="3423" spans="1:11" customFormat="1" ht="16.5" x14ac:dyDescent="0.3">
      <c r="A3423" s="77"/>
      <c r="B3423" s="142"/>
      <c r="C3423" s="79"/>
      <c r="D3423" s="127" t="s">
        <v>3033</v>
      </c>
      <c r="E3423" s="126">
        <v>6</v>
      </c>
      <c r="F3423" s="143">
        <v>283099.90500000003</v>
      </c>
      <c r="G3423" s="80">
        <f t="shared" si="34"/>
        <v>1698599.4300000002</v>
      </c>
      <c r="H3423" s="133">
        <f>SUM(G3422:G3423)</f>
        <v>3323100</v>
      </c>
      <c r="I3423" s="162" t="s">
        <v>309</v>
      </c>
      <c r="J3423" s="81"/>
      <c r="K3423" s="144"/>
    </row>
    <row r="3424" spans="1:11" customFormat="1" ht="16.5" x14ac:dyDescent="0.3">
      <c r="A3424" s="77"/>
      <c r="B3424" s="142"/>
      <c r="C3424" s="79"/>
      <c r="D3424" s="127"/>
      <c r="E3424" s="126"/>
      <c r="F3424" s="143"/>
      <c r="G3424" s="80">
        <f t="shared" si="34"/>
        <v>0</v>
      </c>
      <c r="H3424" s="133"/>
      <c r="I3424" s="162"/>
      <c r="J3424" s="81"/>
      <c r="K3424" s="144"/>
    </row>
    <row r="3425" spans="1:11" customFormat="1" ht="16.5" x14ac:dyDescent="0.3">
      <c r="A3425" s="77">
        <v>43417</v>
      </c>
      <c r="B3425" s="142" t="s">
        <v>3034</v>
      </c>
      <c r="C3425" s="79" t="s">
        <v>1226</v>
      </c>
      <c r="D3425" s="127" t="s">
        <v>3035</v>
      </c>
      <c r="E3425" s="126">
        <v>1</v>
      </c>
      <c r="F3425" s="143">
        <v>338000.3</v>
      </c>
      <c r="G3425" s="80">
        <f t="shared" si="34"/>
        <v>338000.3</v>
      </c>
      <c r="H3425" s="133"/>
      <c r="I3425" s="162"/>
      <c r="J3425" s="81"/>
      <c r="K3425" s="144"/>
    </row>
    <row r="3426" spans="1:11" customFormat="1" ht="16.5" x14ac:dyDescent="0.3">
      <c r="A3426" s="77"/>
      <c r="B3426" s="142"/>
      <c r="C3426" s="79"/>
      <c r="D3426" s="127" t="s">
        <v>3036</v>
      </c>
      <c r="E3426" s="126">
        <v>1</v>
      </c>
      <c r="F3426" s="143">
        <v>444999.5</v>
      </c>
      <c r="G3426" s="80">
        <f t="shared" si="34"/>
        <v>444999.5</v>
      </c>
      <c r="H3426" s="133">
        <f>SUM(G3425:G3426)</f>
        <v>782999.8</v>
      </c>
      <c r="I3426" s="162" t="s">
        <v>1215</v>
      </c>
      <c r="J3426" s="81"/>
      <c r="K3426" s="144"/>
    </row>
    <row r="3427" spans="1:11" customFormat="1" ht="16.5" x14ac:dyDescent="0.3">
      <c r="A3427" s="77"/>
      <c r="B3427" s="142"/>
      <c r="C3427" s="79"/>
      <c r="D3427" s="127"/>
      <c r="E3427" s="126"/>
      <c r="F3427" s="143"/>
      <c r="G3427" s="80">
        <f t="shared" si="34"/>
        <v>0</v>
      </c>
      <c r="H3427" s="133"/>
      <c r="I3427" s="162"/>
      <c r="J3427" s="81"/>
      <c r="K3427" s="144"/>
    </row>
    <row r="3428" spans="1:11" customFormat="1" ht="16.5" x14ac:dyDescent="0.3">
      <c r="A3428" s="77">
        <v>43417</v>
      </c>
      <c r="B3428" s="142" t="s">
        <v>3037</v>
      </c>
      <c r="C3428" s="79" t="s">
        <v>108</v>
      </c>
      <c r="D3428" s="127" t="s">
        <v>109</v>
      </c>
      <c r="E3428" s="126">
        <v>12</v>
      </c>
      <c r="F3428" s="143">
        <v>230000.1</v>
      </c>
      <c r="G3428" s="80">
        <f t="shared" si="34"/>
        <v>2760001.2</v>
      </c>
      <c r="H3428" s="133">
        <f>G3428</f>
        <v>2760001.2</v>
      </c>
      <c r="I3428" s="162" t="s">
        <v>309</v>
      </c>
      <c r="J3428" s="81"/>
      <c r="K3428" s="144"/>
    </row>
    <row r="3429" spans="1:11" customFormat="1" ht="16.5" x14ac:dyDescent="0.3">
      <c r="A3429" s="77"/>
      <c r="B3429" s="142"/>
      <c r="C3429" s="79"/>
      <c r="D3429" s="127"/>
      <c r="E3429" s="126"/>
      <c r="F3429" s="143"/>
      <c r="G3429" s="80">
        <f t="shared" si="34"/>
        <v>0</v>
      </c>
      <c r="H3429" s="133"/>
      <c r="I3429" s="162"/>
      <c r="J3429" s="81"/>
      <c r="K3429" s="144"/>
    </row>
    <row r="3430" spans="1:11" customFormat="1" ht="16.5" x14ac:dyDescent="0.3">
      <c r="A3430" s="77">
        <v>43417</v>
      </c>
      <c r="B3430" s="142" t="s">
        <v>3038</v>
      </c>
      <c r="C3430" s="79" t="s">
        <v>38</v>
      </c>
      <c r="D3430" s="127" t="s">
        <v>1094</v>
      </c>
      <c r="E3430" s="126">
        <v>12</v>
      </c>
      <c r="F3430" s="143">
        <v>215000.5</v>
      </c>
      <c r="G3430" s="80">
        <f t="shared" si="34"/>
        <v>2580006</v>
      </c>
      <c r="H3430" s="133">
        <f>G3430</f>
        <v>2580006</v>
      </c>
      <c r="I3430" s="162" t="s">
        <v>314</v>
      </c>
      <c r="J3430" s="81"/>
      <c r="K3430" s="144"/>
    </row>
    <row r="3431" spans="1:11" customFormat="1" ht="16.5" x14ac:dyDescent="0.3">
      <c r="A3431" s="77"/>
      <c r="B3431" s="142"/>
      <c r="C3431" s="79"/>
      <c r="D3431" s="127"/>
      <c r="E3431" s="126"/>
      <c r="F3431" s="143"/>
      <c r="G3431" s="80">
        <f t="shared" si="34"/>
        <v>0</v>
      </c>
      <c r="H3431" s="133"/>
      <c r="I3431" s="162"/>
      <c r="J3431" s="81"/>
      <c r="K3431" s="144"/>
    </row>
    <row r="3432" spans="1:11" customFormat="1" ht="16.5" x14ac:dyDescent="0.3">
      <c r="A3432" s="77">
        <v>43417</v>
      </c>
      <c r="B3432" s="142" t="s">
        <v>3039</v>
      </c>
      <c r="C3432" s="79" t="s">
        <v>3040</v>
      </c>
      <c r="D3432" s="127" t="s">
        <v>1094</v>
      </c>
      <c r="E3432" s="126">
        <v>24</v>
      </c>
      <c r="F3432" s="143">
        <v>215000.5</v>
      </c>
      <c r="G3432" s="80">
        <f t="shared" si="34"/>
        <v>5160012</v>
      </c>
      <c r="H3432" s="133">
        <f>G3432</f>
        <v>5160012</v>
      </c>
      <c r="I3432" s="162" t="s">
        <v>1215</v>
      </c>
      <c r="J3432" s="81"/>
      <c r="K3432" s="144"/>
    </row>
    <row r="3433" spans="1:11" customFormat="1" ht="16.5" x14ac:dyDescent="0.3">
      <c r="A3433" s="77"/>
      <c r="B3433" s="142"/>
      <c r="C3433" s="79"/>
      <c r="D3433" s="127"/>
      <c r="E3433" s="126"/>
      <c r="F3433" s="143"/>
      <c r="G3433" s="80">
        <f t="shared" si="34"/>
        <v>0</v>
      </c>
      <c r="H3433" s="133"/>
      <c r="I3433" s="162"/>
      <c r="J3433" s="81"/>
      <c r="K3433" s="144"/>
    </row>
    <row r="3434" spans="1:11" customFormat="1" ht="16.5" x14ac:dyDescent="0.3">
      <c r="A3434" s="77">
        <v>43417</v>
      </c>
      <c r="B3434" s="142" t="s">
        <v>3041</v>
      </c>
      <c r="C3434" s="79" t="s">
        <v>3042</v>
      </c>
      <c r="D3434" s="127" t="s">
        <v>31</v>
      </c>
      <c r="E3434" s="126">
        <v>1</v>
      </c>
      <c r="F3434" s="143">
        <v>529199.44999999995</v>
      </c>
      <c r="G3434" s="80">
        <f t="shared" si="34"/>
        <v>529199.44999999995</v>
      </c>
      <c r="H3434" s="133">
        <f>G3434</f>
        <v>529199.44999999995</v>
      </c>
      <c r="I3434" s="162" t="s">
        <v>1756</v>
      </c>
      <c r="J3434" s="81"/>
      <c r="K3434" s="144"/>
    </row>
    <row r="3435" spans="1:11" customFormat="1" ht="16.5" x14ac:dyDescent="0.3">
      <c r="A3435" s="77"/>
      <c r="B3435" s="142"/>
      <c r="C3435" s="79"/>
      <c r="D3435" s="127"/>
      <c r="E3435" s="126"/>
      <c r="F3435" s="143"/>
      <c r="G3435" s="80">
        <f t="shared" si="34"/>
        <v>0</v>
      </c>
      <c r="H3435" s="133"/>
      <c r="I3435" s="162"/>
      <c r="J3435" s="81"/>
      <c r="K3435" s="144"/>
    </row>
    <row r="3436" spans="1:11" customFormat="1" ht="16.5" x14ac:dyDescent="0.3">
      <c r="A3436" s="77">
        <v>43417</v>
      </c>
      <c r="B3436" s="142" t="s">
        <v>3043</v>
      </c>
      <c r="C3436" s="79" t="s">
        <v>63</v>
      </c>
      <c r="D3436" s="127" t="s">
        <v>1094</v>
      </c>
      <c r="E3436" s="126">
        <v>8</v>
      </c>
      <c r="F3436" s="143">
        <v>215000.5</v>
      </c>
      <c r="G3436" s="80">
        <f t="shared" si="34"/>
        <v>1720004</v>
      </c>
      <c r="H3436" s="133">
        <f>G3436</f>
        <v>1720004</v>
      </c>
      <c r="I3436" s="162" t="s">
        <v>309</v>
      </c>
      <c r="J3436" s="81"/>
      <c r="K3436" s="144"/>
    </row>
    <row r="3437" spans="1:11" customFormat="1" ht="16.5" x14ac:dyDescent="0.3">
      <c r="A3437" s="77"/>
      <c r="B3437" s="142"/>
      <c r="C3437" s="79"/>
      <c r="D3437" s="127"/>
      <c r="E3437" s="126"/>
      <c r="F3437" s="143"/>
      <c r="G3437" s="80">
        <f t="shared" si="34"/>
        <v>0</v>
      </c>
      <c r="H3437" s="133"/>
      <c r="I3437" s="162"/>
      <c r="J3437" s="81"/>
      <c r="K3437" s="144"/>
    </row>
    <row r="3438" spans="1:11" customFormat="1" ht="16.5" x14ac:dyDescent="0.3">
      <c r="A3438" s="77">
        <v>43417</v>
      </c>
      <c r="B3438" s="142" t="s">
        <v>3044</v>
      </c>
      <c r="C3438" s="79" t="s">
        <v>75</v>
      </c>
      <c r="D3438" s="127" t="s">
        <v>1094</v>
      </c>
      <c r="E3438" s="126">
        <v>2</v>
      </c>
      <c r="F3438" s="143">
        <v>215000.5</v>
      </c>
      <c r="G3438" s="80">
        <f t="shared" si="34"/>
        <v>430001</v>
      </c>
      <c r="H3438" s="133">
        <f>G3438</f>
        <v>430001</v>
      </c>
      <c r="I3438" s="162" t="s">
        <v>309</v>
      </c>
      <c r="J3438" s="81"/>
      <c r="K3438" s="144"/>
    </row>
    <row r="3439" spans="1:11" customFormat="1" ht="16.5" x14ac:dyDescent="0.3">
      <c r="A3439" s="77"/>
      <c r="B3439" s="142"/>
      <c r="C3439" s="79"/>
      <c r="D3439" s="127"/>
      <c r="E3439" s="126"/>
      <c r="F3439" s="143"/>
      <c r="G3439" s="80">
        <f t="shared" si="34"/>
        <v>0</v>
      </c>
      <c r="H3439" s="133"/>
      <c r="I3439" s="162"/>
      <c r="J3439" s="81"/>
      <c r="K3439" s="144"/>
    </row>
    <row r="3440" spans="1:11" customFormat="1" ht="16.5" x14ac:dyDescent="0.3">
      <c r="A3440" s="77">
        <v>43417</v>
      </c>
      <c r="B3440" s="142" t="s">
        <v>3045</v>
      </c>
      <c r="C3440" s="79" t="s">
        <v>3046</v>
      </c>
      <c r="D3440" s="127" t="s">
        <v>887</v>
      </c>
      <c r="E3440" s="126">
        <v>4</v>
      </c>
      <c r="F3440" s="143">
        <v>230000.1</v>
      </c>
      <c r="G3440" s="80">
        <f t="shared" si="34"/>
        <v>920000.4</v>
      </c>
      <c r="H3440" s="133">
        <f>G3440</f>
        <v>920000.4</v>
      </c>
      <c r="I3440" s="162" t="s">
        <v>2524</v>
      </c>
      <c r="J3440" s="81"/>
      <c r="K3440" s="144"/>
    </row>
    <row r="3441" spans="1:11" customFormat="1" ht="16.5" x14ac:dyDescent="0.3">
      <c r="A3441" s="77"/>
      <c r="B3441" s="142"/>
      <c r="C3441" s="79"/>
      <c r="D3441" s="127"/>
      <c r="E3441" s="126"/>
      <c r="F3441" s="143"/>
      <c r="G3441" s="80">
        <f t="shared" si="34"/>
        <v>0</v>
      </c>
      <c r="H3441" s="133"/>
      <c r="I3441" s="162"/>
      <c r="J3441" s="81"/>
      <c r="K3441" s="144"/>
    </row>
    <row r="3442" spans="1:11" customFormat="1" ht="16.5" x14ac:dyDescent="0.3">
      <c r="A3442" s="77">
        <v>43417</v>
      </c>
      <c r="B3442" s="142" t="s">
        <v>3047</v>
      </c>
      <c r="C3442" s="79" t="s">
        <v>3048</v>
      </c>
      <c r="D3442" s="127" t="s">
        <v>2757</v>
      </c>
      <c r="E3442" s="126">
        <v>12</v>
      </c>
      <c r="F3442" s="143">
        <v>276300.09000000003</v>
      </c>
      <c r="G3442" s="80">
        <f t="shared" si="34"/>
        <v>3315601.08</v>
      </c>
      <c r="H3442" s="133"/>
      <c r="I3442" s="162"/>
      <c r="J3442" s="81"/>
      <c r="K3442" s="144"/>
    </row>
    <row r="3443" spans="1:11" customFormat="1" ht="16.5" x14ac:dyDescent="0.3">
      <c r="A3443" s="77"/>
      <c r="B3443" s="142"/>
      <c r="C3443" s="79"/>
      <c r="D3443" s="127" t="s">
        <v>3049</v>
      </c>
      <c r="E3443" s="126">
        <v>6</v>
      </c>
      <c r="F3443" s="143">
        <v>369549.62</v>
      </c>
      <c r="G3443" s="80">
        <f t="shared" si="34"/>
        <v>2217297.7199999997</v>
      </c>
      <c r="H3443" s="133"/>
      <c r="I3443" s="162"/>
      <c r="J3443" s="81"/>
      <c r="K3443" s="144"/>
    </row>
    <row r="3444" spans="1:11" customFormat="1" ht="16.5" x14ac:dyDescent="0.3">
      <c r="A3444" s="77"/>
      <c r="B3444" s="142"/>
      <c r="C3444" s="79"/>
      <c r="D3444" s="127" t="s">
        <v>3050</v>
      </c>
      <c r="E3444" s="126">
        <v>2</v>
      </c>
      <c r="F3444" s="143">
        <v>354350.09499999997</v>
      </c>
      <c r="G3444" s="80">
        <f t="shared" si="34"/>
        <v>708700.19</v>
      </c>
      <c r="H3444" s="133"/>
      <c r="I3444" s="162"/>
      <c r="J3444" s="81"/>
      <c r="K3444" s="144"/>
    </row>
    <row r="3445" spans="1:11" customFormat="1" ht="16.5" x14ac:dyDescent="0.3">
      <c r="A3445" s="77"/>
      <c r="B3445" s="142"/>
      <c r="C3445" s="79"/>
      <c r="D3445" s="127" t="s">
        <v>3051</v>
      </c>
      <c r="E3445" s="126">
        <v>2</v>
      </c>
      <c r="F3445" s="143">
        <v>460749.90500000003</v>
      </c>
      <c r="G3445" s="80">
        <f t="shared" si="34"/>
        <v>921499.81</v>
      </c>
      <c r="H3445" s="133"/>
      <c r="I3445" s="162"/>
      <c r="J3445" s="81"/>
      <c r="K3445" s="144"/>
    </row>
    <row r="3446" spans="1:11" customFormat="1" ht="16.5" x14ac:dyDescent="0.3">
      <c r="A3446" s="77"/>
      <c r="B3446" s="142"/>
      <c r="C3446" s="79"/>
      <c r="D3446" s="127" t="s">
        <v>2653</v>
      </c>
      <c r="E3446" s="126">
        <v>2</v>
      </c>
      <c r="F3446" s="143">
        <v>243000.45</v>
      </c>
      <c r="G3446" s="80">
        <f t="shared" si="34"/>
        <v>486000.9</v>
      </c>
      <c r="H3446" s="133">
        <f>SUM(G3442:G3446)</f>
        <v>7649099.7000000011</v>
      </c>
      <c r="I3446" s="162" t="s">
        <v>309</v>
      </c>
      <c r="J3446" s="81"/>
      <c r="K3446" s="144"/>
    </row>
    <row r="3447" spans="1:11" customFormat="1" ht="16.5" x14ac:dyDescent="0.3">
      <c r="A3447" s="77"/>
      <c r="B3447" s="142"/>
      <c r="C3447" s="79"/>
      <c r="D3447" s="127"/>
      <c r="E3447" s="126"/>
      <c r="F3447" s="143"/>
      <c r="G3447" s="80">
        <f t="shared" si="34"/>
        <v>0</v>
      </c>
      <c r="H3447" s="133"/>
      <c r="I3447" s="162"/>
      <c r="J3447" s="81"/>
      <c r="K3447" s="144"/>
    </row>
    <row r="3448" spans="1:11" customFormat="1" ht="16.5" x14ac:dyDescent="0.3">
      <c r="A3448" s="77">
        <v>43418</v>
      </c>
      <c r="B3448" s="142" t="s">
        <v>3052</v>
      </c>
      <c r="C3448" s="79" t="s">
        <v>3053</v>
      </c>
      <c r="D3448" s="127" t="s">
        <v>13</v>
      </c>
      <c r="E3448" s="126">
        <v>2</v>
      </c>
      <c r="F3448" s="143">
        <v>821700</v>
      </c>
      <c r="G3448" s="80">
        <f t="shared" si="34"/>
        <v>1643400</v>
      </c>
      <c r="H3448" s="133"/>
      <c r="I3448" s="162"/>
      <c r="J3448" s="81"/>
      <c r="K3448" s="144"/>
    </row>
    <row r="3449" spans="1:11" customFormat="1" ht="16.5" x14ac:dyDescent="0.3">
      <c r="A3449" s="77"/>
      <c r="B3449" s="142"/>
      <c r="C3449" s="79"/>
      <c r="D3449" s="127" t="s">
        <v>1094</v>
      </c>
      <c r="E3449" s="126">
        <v>8</v>
      </c>
      <c r="F3449" s="143">
        <v>215000.5</v>
      </c>
      <c r="G3449" s="80">
        <f t="shared" si="34"/>
        <v>1720004</v>
      </c>
      <c r="H3449" s="133"/>
      <c r="I3449" s="162"/>
      <c r="J3449" s="81"/>
      <c r="K3449" s="144"/>
    </row>
    <row r="3450" spans="1:11" customFormat="1" ht="16.5" x14ac:dyDescent="0.3">
      <c r="A3450" s="77"/>
      <c r="B3450" s="142"/>
      <c r="C3450" s="79"/>
      <c r="D3450" s="127" t="s">
        <v>20</v>
      </c>
      <c r="E3450" s="126">
        <v>1</v>
      </c>
      <c r="F3450" s="143">
        <v>544500</v>
      </c>
      <c r="G3450" s="80">
        <f t="shared" si="34"/>
        <v>544500</v>
      </c>
      <c r="H3450" s="133">
        <f>SUM(G3448:G3450)</f>
        <v>3907904</v>
      </c>
      <c r="I3450" s="162" t="s">
        <v>314</v>
      </c>
      <c r="J3450" s="81"/>
      <c r="K3450" s="144"/>
    </row>
    <row r="3451" spans="1:11" customFormat="1" ht="16.5" x14ac:dyDescent="0.3">
      <c r="A3451" s="77"/>
      <c r="B3451" s="142"/>
      <c r="C3451" s="79"/>
      <c r="D3451" s="127"/>
      <c r="E3451" s="126"/>
      <c r="F3451" s="143"/>
      <c r="G3451" s="80">
        <f t="shared" si="34"/>
        <v>0</v>
      </c>
      <c r="H3451" s="133"/>
      <c r="I3451" s="162"/>
      <c r="J3451" s="81"/>
      <c r="K3451" s="144"/>
    </row>
    <row r="3452" spans="1:11" customFormat="1" ht="16.5" x14ac:dyDescent="0.3">
      <c r="A3452" s="77">
        <v>43418</v>
      </c>
      <c r="B3452" s="142" t="s">
        <v>3054</v>
      </c>
      <c r="C3452" s="79" t="s">
        <v>1617</v>
      </c>
      <c r="D3452" s="127" t="s">
        <v>887</v>
      </c>
      <c r="E3452" s="126">
        <v>1</v>
      </c>
      <c r="F3452" s="143">
        <v>230000.1</v>
      </c>
      <c r="G3452" s="80">
        <f t="shared" si="34"/>
        <v>230000.1</v>
      </c>
      <c r="H3452" s="133">
        <f>G3452</f>
        <v>230000.1</v>
      </c>
      <c r="I3452" s="162" t="s">
        <v>314</v>
      </c>
      <c r="J3452" s="81"/>
      <c r="K3452" s="144"/>
    </row>
    <row r="3453" spans="1:11" customFormat="1" ht="16.5" x14ac:dyDescent="0.3">
      <c r="A3453" s="77"/>
      <c r="B3453" s="142"/>
      <c r="C3453" s="79"/>
      <c r="D3453" s="127"/>
      <c r="E3453" s="126"/>
      <c r="F3453" s="143"/>
      <c r="G3453" s="80">
        <f t="shared" si="34"/>
        <v>0</v>
      </c>
      <c r="H3453" s="133"/>
      <c r="I3453" s="162"/>
      <c r="J3453" s="81"/>
      <c r="K3453" s="144"/>
    </row>
    <row r="3454" spans="1:11" customFormat="1" ht="16.5" x14ac:dyDescent="0.3">
      <c r="A3454" s="83">
        <v>43419</v>
      </c>
      <c r="B3454" s="151" t="s">
        <v>3055</v>
      </c>
      <c r="C3454" s="85" t="s">
        <v>3109</v>
      </c>
      <c r="D3454" s="152" t="s">
        <v>769</v>
      </c>
      <c r="E3454" s="139">
        <v>8</v>
      </c>
      <c r="F3454" s="153">
        <v>198000</v>
      </c>
      <c r="G3454" s="86">
        <f t="shared" si="34"/>
        <v>1584000</v>
      </c>
      <c r="H3454" s="149"/>
      <c r="I3454" s="162"/>
      <c r="J3454" s="81"/>
      <c r="K3454" s="144"/>
    </row>
    <row r="3455" spans="1:11" customFormat="1" ht="16.5" x14ac:dyDescent="0.3">
      <c r="A3455" s="83"/>
      <c r="B3455" s="151"/>
      <c r="C3455" s="85"/>
      <c r="D3455" s="152" t="s">
        <v>1693</v>
      </c>
      <c r="E3455" s="139">
        <v>4</v>
      </c>
      <c r="F3455" s="153">
        <v>198000</v>
      </c>
      <c r="G3455" s="86">
        <f t="shared" si="34"/>
        <v>792000</v>
      </c>
      <c r="H3455" s="149">
        <f>SUM(G3454:G3455)</f>
        <v>2376000</v>
      </c>
      <c r="I3455" s="162" t="s">
        <v>309</v>
      </c>
      <c r="J3455" s="81"/>
      <c r="K3455" s="144"/>
    </row>
    <row r="3456" spans="1:11" customFormat="1" ht="16.5" x14ac:dyDescent="0.3">
      <c r="A3456" s="77"/>
      <c r="B3456" s="142"/>
      <c r="C3456" s="79"/>
      <c r="D3456" s="127"/>
      <c r="E3456" s="126"/>
      <c r="F3456" s="143"/>
      <c r="G3456" s="80"/>
      <c r="H3456" s="133"/>
      <c r="I3456" s="162"/>
      <c r="J3456" s="81"/>
      <c r="K3456" s="144"/>
    </row>
    <row r="3457" spans="1:11" customFormat="1" ht="16.5" x14ac:dyDescent="0.3">
      <c r="A3457" s="77">
        <v>43418</v>
      </c>
      <c r="B3457" s="142" t="s">
        <v>3056</v>
      </c>
      <c r="C3457" s="79" t="s">
        <v>42</v>
      </c>
      <c r="D3457" s="127" t="s">
        <v>1094</v>
      </c>
      <c r="E3457" s="126">
        <v>12</v>
      </c>
      <c r="F3457" s="143">
        <v>215000.5</v>
      </c>
      <c r="G3457" s="80">
        <f t="shared" si="34"/>
        <v>2580006</v>
      </c>
      <c r="H3457" s="133">
        <f>G3457</f>
        <v>2580006</v>
      </c>
      <c r="I3457" s="162" t="s">
        <v>1756</v>
      </c>
      <c r="J3457" s="81"/>
      <c r="K3457" s="144"/>
    </row>
    <row r="3458" spans="1:11" customFormat="1" ht="16.5" x14ac:dyDescent="0.3">
      <c r="A3458" s="77"/>
      <c r="B3458" s="142"/>
      <c r="C3458" s="79"/>
      <c r="D3458" s="127"/>
      <c r="E3458" s="126"/>
      <c r="F3458" s="143"/>
      <c r="G3458" s="80">
        <f t="shared" si="34"/>
        <v>0</v>
      </c>
      <c r="H3458" s="133"/>
      <c r="I3458" s="162"/>
      <c r="J3458" s="81"/>
      <c r="K3458" s="144"/>
    </row>
    <row r="3459" spans="1:11" customFormat="1" ht="16.5" x14ac:dyDescent="0.3">
      <c r="A3459" s="77">
        <v>43418</v>
      </c>
      <c r="B3459" s="142" t="s">
        <v>3057</v>
      </c>
      <c r="C3459" s="79" t="s">
        <v>1753</v>
      </c>
      <c r="D3459" s="127" t="s">
        <v>31</v>
      </c>
      <c r="E3459" s="126">
        <v>1</v>
      </c>
      <c r="F3459" s="143">
        <v>529199.44999999995</v>
      </c>
      <c r="G3459" s="80">
        <f t="shared" si="34"/>
        <v>529199.44999999995</v>
      </c>
      <c r="H3459" s="133">
        <f>G3459</f>
        <v>529199.44999999995</v>
      </c>
      <c r="I3459" s="162" t="s">
        <v>1756</v>
      </c>
      <c r="J3459" s="81"/>
      <c r="K3459" s="144"/>
    </row>
    <row r="3460" spans="1:11" customFormat="1" ht="16.5" x14ac:dyDescent="0.3">
      <c r="A3460" s="77"/>
      <c r="B3460" s="142"/>
      <c r="C3460" s="79"/>
      <c r="D3460" s="127"/>
      <c r="E3460" s="126"/>
      <c r="F3460" s="143"/>
      <c r="G3460" s="80">
        <f t="shared" si="34"/>
        <v>0</v>
      </c>
      <c r="H3460" s="133"/>
      <c r="I3460" s="162"/>
      <c r="J3460" s="81"/>
      <c r="K3460" s="144"/>
    </row>
    <row r="3461" spans="1:11" customFormat="1" ht="16.5" x14ac:dyDescent="0.3">
      <c r="A3461" s="77">
        <v>43418</v>
      </c>
      <c r="B3461" s="142" t="s">
        <v>3058</v>
      </c>
      <c r="C3461" s="79" t="s">
        <v>3059</v>
      </c>
      <c r="D3461" s="127" t="s">
        <v>31</v>
      </c>
      <c r="E3461" s="126">
        <v>2</v>
      </c>
      <c r="F3461" s="143">
        <v>529199.44999999995</v>
      </c>
      <c r="G3461" s="80">
        <f t="shared" si="34"/>
        <v>1058398.8999999999</v>
      </c>
      <c r="H3461" s="133">
        <f>G3461</f>
        <v>1058398.8999999999</v>
      </c>
      <c r="I3461" s="162" t="s">
        <v>314</v>
      </c>
      <c r="J3461" s="81"/>
      <c r="K3461" s="144"/>
    </row>
    <row r="3462" spans="1:11" customFormat="1" ht="16.5" x14ac:dyDescent="0.3">
      <c r="A3462" s="77"/>
      <c r="B3462" s="142"/>
      <c r="C3462" s="79"/>
      <c r="D3462" s="127"/>
      <c r="E3462" s="126"/>
      <c r="F3462" s="143"/>
      <c r="G3462" s="80">
        <f t="shared" si="34"/>
        <v>0</v>
      </c>
      <c r="H3462" s="133"/>
      <c r="I3462" s="162"/>
      <c r="J3462" s="81"/>
      <c r="K3462" s="144"/>
    </row>
    <row r="3463" spans="1:11" customFormat="1" ht="16.5" x14ac:dyDescent="0.3">
      <c r="A3463" s="77">
        <v>43418</v>
      </c>
      <c r="B3463" s="142" t="s">
        <v>3060</v>
      </c>
      <c r="C3463" s="79" t="s">
        <v>2499</v>
      </c>
      <c r="D3463" s="127" t="s">
        <v>2482</v>
      </c>
      <c r="E3463" s="126">
        <v>16</v>
      </c>
      <c r="F3463" s="143">
        <v>204300.36</v>
      </c>
      <c r="G3463" s="80">
        <f t="shared" si="34"/>
        <v>3268805.76</v>
      </c>
      <c r="H3463" s="133">
        <f>G3463</f>
        <v>3268805.76</v>
      </c>
      <c r="I3463" s="162" t="s">
        <v>309</v>
      </c>
      <c r="J3463" s="81"/>
      <c r="K3463" s="144"/>
    </row>
    <row r="3464" spans="1:11" customFormat="1" ht="16.5" x14ac:dyDescent="0.3">
      <c r="A3464" s="77"/>
      <c r="B3464" s="142"/>
      <c r="C3464" s="79"/>
      <c r="D3464" s="127"/>
      <c r="E3464" s="126"/>
      <c r="F3464" s="143"/>
      <c r="G3464" s="80">
        <f t="shared" si="34"/>
        <v>0</v>
      </c>
      <c r="H3464" s="133"/>
      <c r="I3464" s="162"/>
      <c r="J3464" s="81"/>
      <c r="K3464" s="144"/>
    </row>
    <row r="3465" spans="1:11" customFormat="1" ht="16.5" x14ac:dyDescent="0.3">
      <c r="A3465" s="77">
        <v>43418</v>
      </c>
      <c r="B3465" s="142" t="s">
        <v>3061</v>
      </c>
      <c r="C3465" s="79" t="s">
        <v>1019</v>
      </c>
      <c r="D3465" s="127" t="s">
        <v>2583</v>
      </c>
      <c r="E3465" s="126">
        <v>2</v>
      </c>
      <c r="F3465" s="143">
        <v>214200.36</v>
      </c>
      <c r="G3465" s="80">
        <f t="shared" si="34"/>
        <v>428400.72</v>
      </c>
      <c r="H3465" s="133"/>
      <c r="I3465" s="162"/>
      <c r="J3465" s="81"/>
      <c r="K3465" s="144"/>
    </row>
    <row r="3466" spans="1:11" customFormat="1" ht="16.5" x14ac:dyDescent="0.3">
      <c r="A3466" s="77"/>
      <c r="B3466" s="142"/>
      <c r="C3466" s="79"/>
      <c r="D3466" s="127" t="s">
        <v>1693</v>
      </c>
      <c r="E3466" s="126">
        <v>2</v>
      </c>
      <c r="F3466" s="143">
        <v>198000</v>
      </c>
      <c r="G3466" s="80">
        <f t="shared" si="34"/>
        <v>396000</v>
      </c>
      <c r="H3466" s="133"/>
      <c r="I3466" s="162"/>
      <c r="J3466" s="81"/>
      <c r="K3466" s="144"/>
    </row>
    <row r="3467" spans="1:11" customFormat="1" ht="16.5" x14ac:dyDescent="0.3">
      <c r="A3467" s="77"/>
      <c r="B3467" s="142"/>
      <c r="C3467" s="79"/>
      <c r="D3467" s="127" t="s">
        <v>887</v>
      </c>
      <c r="E3467" s="126">
        <v>5</v>
      </c>
      <c r="F3467" s="143">
        <v>230000.1</v>
      </c>
      <c r="G3467" s="80">
        <f t="shared" si="34"/>
        <v>1150000.5</v>
      </c>
      <c r="H3467" s="133"/>
      <c r="I3467" s="162"/>
      <c r="J3467" s="81"/>
      <c r="K3467" s="144"/>
    </row>
    <row r="3468" spans="1:11" customFormat="1" ht="16.5" x14ac:dyDescent="0.3">
      <c r="A3468" s="77"/>
      <c r="B3468" s="142"/>
      <c r="C3468" s="79"/>
      <c r="D3468" s="127" t="s">
        <v>31</v>
      </c>
      <c r="E3468" s="126">
        <v>1</v>
      </c>
      <c r="F3468" s="143">
        <v>529199.55000000005</v>
      </c>
      <c r="G3468" s="80">
        <f t="shared" si="34"/>
        <v>529199.55000000005</v>
      </c>
      <c r="H3468" s="133">
        <f>SUM(G3465:G3468)</f>
        <v>2503600.77</v>
      </c>
      <c r="I3468" s="162" t="s">
        <v>309</v>
      </c>
      <c r="J3468" s="81"/>
      <c r="K3468" s="144"/>
    </row>
    <row r="3469" spans="1:11" customFormat="1" ht="16.5" x14ac:dyDescent="0.3">
      <c r="A3469" s="77"/>
      <c r="B3469" s="142"/>
      <c r="C3469" s="79"/>
      <c r="D3469" s="127"/>
      <c r="E3469" s="126"/>
      <c r="F3469" s="143"/>
      <c r="G3469" s="80">
        <f t="shared" si="34"/>
        <v>0</v>
      </c>
      <c r="H3469" s="133"/>
      <c r="I3469" s="162"/>
      <c r="J3469" s="81"/>
      <c r="K3469" s="144"/>
    </row>
    <row r="3470" spans="1:11" customFormat="1" ht="16.5" x14ac:dyDescent="0.3">
      <c r="A3470" s="77">
        <v>43418</v>
      </c>
      <c r="B3470" s="142" t="s">
        <v>3062</v>
      </c>
      <c r="C3470" s="79" t="s">
        <v>3063</v>
      </c>
      <c r="D3470" s="127" t="s">
        <v>769</v>
      </c>
      <c r="E3470" s="126">
        <v>12</v>
      </c>
      <c r="F3470" s="143">
        <v>198000</v>
      </c>
      <c r="G3470" s="80">
        <f t="shared" si="34"/>
        <v>2376000</v>
      </c>
      <c r="H3470" s="133">
        <f>G3470</f>
        <v>2376000</v>
      </c>
      <c r="I3470" s="162" t="s">
        <v>309</v>
      </c>
      <c r="J3470" s="81"/>
      <c r="K3470" s="144"/>
    </row>
    <row r="3471" spans="1:11" customFormat="1" ht="16.5" x14ac:dyDescent="0.3">
      <c r="A3471" s="77"/>
      <c r="B3471" s="142"/>
      <c r="C3471" s="79"/>
      <c r="D3471" s="127"/>
      <c r="E3471" s="126"/>
      <c r="F3471" s="143"/>
      <c r="G3471" s="80">
        <f t="shared" si="34"/>
        <v>0</v>
      </c>
      <c r="H3471" s="133"/>
      <c r="I3471" s="162"/>
      <c r="J3471" s="81"/>
      <c r="K3471" s="144"/>
    </row>
    <row r="3472" spans="1:11" customFormat="1" ht="16.5" x14ac:dyDescent="0.3">
      <c r="A3472" s="77">
        <v>43418</v>
      </c>
      <c r="B3472" s="142" t="s">
        <v>3064</v>
      </c>
      <c r="C3472" s="79" t="s">
        <v>2899</v>
      </c>
      <c r="D3472" s="127" t="s">
        <v>815</v>
      </c>
      <c r="E3472" s="126">
        <v>6</v>
      </c>
      <c r="F3472" s="143">
        <v>198000</v>
      </c>
      <c r="G3472" s="80">
        <f t="shared" si="34"/>
        <v>1188000</v>
      </c>
      <c r="H3472" s="133">
        <f>G3472</f>
        <v>1188000</v>
      </c>
      <c r="I3472" s="162" t="s">
        <v>309</v>
      </c>
      <c r="J3472" s="81"/>
      <c r="K3472" s="144"/>
    </row>
    <row r="3473" spans="1:11" customFormat="1" ht="16.5" x14ac:dyDescent="0.3">
      <c r="A3473" s="77"/>
      <c r="B3473" s="142"/>
      <c r="C3473" s="79"/>
      <c r="D3473" s="127"/>
      <c r="E3473" s="126"/>
      <c r="F3473" s="143"/>
      <c r="G3473" s="80">
        <f t="shared" si="34"/>
        <v>0</v>
      </c>
      <c r="H3473" s="133"/>
      <c r="I3473" s="162"/>
      <c r="J3473" s="81"/>
      <c r="K3473" s="144"/>
    </row>
    <row r="3474" spans="1:11" customFormat="1" ht="16.5" x14ac:dyDescent="0.3">
      <c r="A3474" s="77">
        <v>43418</v>
      </c>
      <c r="B3474" s="142" t="s">
        <v>3065</v>
      </c>
      <c r="C3474" s="79" t="s">
        <v>3066</v>
      </c>
      <c r="D3474" s="127" t="s">
        <v>2073</v>
      </c>
      <c r="E3474" s="126">
        <v>1</v>
      </c>
      <c r="F3474" s="143">
        <v>240525.55</v>
      </c>
      <c r="G3474" s="80">
        <f t="shared" si="34"/>
        <v>240525.55</v>
      </c>
      <c r="H3474" s="133">
        <f>G3474</f>
        <v>240525.55</v>
      </c>
      <c r="I3474" s="162" t="s">
        <v>2524</v>
      </c>
      <c r="J3474" s="81"/>
      <c r="K3474" s="144"/>
    </row>
    <row r="3475" spans="1:11" customFormat="1" ht="16.5" x14ac:dyDescent="0.3">
      <c r="A3475" s="77"/>
      <c r="B3475" s="142"/>
      <c r="C3475" s="79"/>
      <c r="D3475" s="127"/>
      <c r="E3475" s="126"/>
      <c r="F3475" s="143"/>
      <c r="G3475" s="80">
        <f t="shared" si="34"/>
        <v>0</v>
      </c>
      <c r="H3475" s="133"/>
      <c r="I3475" s="162"/>
      <c r="J3475" s="81"/>
      <c r="K3475" s="144"/>
    </row>
    <row r="3476" spans="1:11" customFormat="1" ht="16.5" x14ac:dyDescent="0.3">
      <c r="A3476" s="77">
        <v>43418</v>
      </c>
      <c r="B3476" s="142" t="s">
        <v>3067</v>
      </c>
      <c r="C3476" s="79" t="s">
        <v>35</v>
      </c>
      <c r="D3476" s="127" t="s">
        <v>1938</v>
      </c>
      <c r="E3476" s="126">
        <v>360</v>
      </c>
      <c r="F3476" s="143">
        <v>150000.4</v>
      </c>
      <c r="G3476" s="80">
        <f t="shared" si="34"/>
        <v>54000144</v>
      </c>
      <c r="H3476" s="133">
        <f>G3476</f>
        <v>54000144</v>
      </c>
      <c r="I3476" s="162" t="s">
        <v>2524</v>
      </c>
      <c r="J3476" s="81" t="s">
        <v>2524</v>
      </c>
      <c r="K3476" s="144"/>
    </row>
    <row r="3477" spans="1:11" customFormat="1" ht="16.5" x14ac:dyDescent="0.3">
      <c r="A3477" s="77"/>
      <c r="B3477" s="142"/>
      <c r="C3477" s="79"/>
      <c r="D3477" s="127"/>
      <c r="E3477" s="126"/>
      <c r="F3477" s="143"/>
      <c r="G3477" s="80">
        <f t="shared" si="34"/>
        <v>0</v>
      </c>
      <c r="H3477" s="133"/>
      <c r="I3477" s="162"/>
      <c r="J3477" s="81"/>
      <c r="K3477" s="144"/>
    </row>
    <row r="3478" spans="1:11" customFormat="1" ht="16.5" x14ac:dyDescent="0.3">
      <c r="A3478" s="77">
        <v>43418</v>
      </c>
      <c r="B3478" s="142" t="s">
        <v>3068</v>
      </c>
      <c r="C3478" s="79" t="s">
        <v>1005</v>
      </c>
      <c r="D3478" s="127" t="s">
        <v>815</v>
      </c>
      <c r="E3478" s="126">
        <v>12</v>
      </c>
      <c r="F3478" s="143">
        <v>198000</v>
      </c>
      <c r="G3478" s="80">
        <f t="shared" si="34"/>
        <v>2376000</v>
      </c>
      <c r="H3478" s="133">
        <f>G3478</f>
        <v>2376000</v>
      </c>
      <c r="I3478" s="162" t="s">
        <v>309</v>
      </c>
      <c r="J3478" s="81"/>
      <c r="K3478" s="144"/>
    </row>
    <row r="3479" spans="1:11" customFormat="1" ht="16.5" x14ac:dyDescent="0.3">
      <c r="A3479" s="77"/>
      <c r="B3479" s="142"/>
      <c r="C3479" s="79"/>
      <c r="D3479" s="127"/>
      <c r="E3479" s="126"/>
      <c r="F3479" s="143"/>
      <c r="G3479" s="80">
        <f t="shared" si="34"/>
        <v>0</v>
      </c>
      <c r="H3479" s="133"/>
      <c r="I3479" s="162"/>
      <c r="J3479" s="81"/>
      <c r="K3479" s="144"/>
    </row>
    <row r="3480" spans="1:11" customFormat="1" ht="16.5" x14ac:dyDescent="0.3">
      <c r="A3480" s="77">
        <v>43418</v>
      </c>
      <c r="B3480" s="142" t="s">
        <v>3069</v>
      </c>
      <c r="C3480" s="79" t="s">
        <v>1005</v>
      </c>
      <c r="D3480" s="127" t="s">
        <v>816</v>
      </c>
      <c r="E3480" s="126">
        <v>12</v>
      </c>
      <c r="F3480" s="143">
        <v>198000</v>
      </c>
      <c r="G3480" s="80">
        <f t="shared" si="34"/>
        <v>2376000</v>
      </c>
      <c r="H3480" s="133">
        <f>G3480</f>
        <v>2376000</v>
      </c>
      <c r="I3480" s="162" t="s">
        <v>309</v>
      </c>
      <c r="J3480" s="81"/>
      <c r="K3480" s="144"/>
    </row>
    <row r="3481" spans="1:11" customFormat="1" ht="16.5" x14ac:dyDescent="0.3">
      <c r="A3481" s="77"/>
      <c r="B3481" s="142"/>
      <c r="C3481" s="79"/>
      <c r="D3481" s="127"/>
      <c r="E3481" s="126"/>
      <c r="F3481" s="143"/>
      <c r="G3481" s="80">
        <f t="shared" si="34"/>
        <v>0</v>
      </c>
      <c r="H3481" s="133"/>
      <c r="I3481" s="162"/>
      <c r="J3481" s="81"/>
      <c r="K3481" s="144"/>
    </row>
    <row r="3482" spans="1:11" customFormat="1" ht="16.5" x14ac:dyDescent="0.3">
      <c r="A3482" s="77">
        <v>43419</v>
      </c>
      <c r="B3482" s="142" t="s">
        <v>3070</v>
      </c>
      <c r="C3482" s="79" t="s">
        <v>113</v>
      </c>
      <c r="D3482" s="127" t="s">
        <v>1854</v>
      </c>
      <c r="E3482" s="126">
        <v>1</v>
      </c>
      <c r="F3482" s="143">
        <v>240525.55</v>
      </c>
      <c r="G3482" s="80">
        <f t="shared" si="34"/>
        <v>240525.55</v>
      </c>
      <c r="H3482" s="133">
        <f>G3482</f>
        <v>240525.55</v>
      </c>
      <c r="I3482" s="162" t="s">
        <v>2524</v>
      </c>
      <c r="J3482" s="81"/>
      <c r="K3482" s="144"/>
    </row>
    <row r="3483" spans="1:11" customFormat="1" ht="16.5" x14ac:dyDescent="0.3">
      <c r="A3483" s="77"/>
      <c r="B3483" s="142"/>
      <c r="C3483" s="79"/>
      <c r="D3483" s="127"/>
      <c r="E3483" s="126"/>
      <c r="F3483" s="143"/>
      <c r="G3483" s="80">
        <f t="shared" si="34"/>
        <v>0</v>
      </c>
      <c r="H3483" s="133"/>
      <c r="I3483" s="162"/>
      <c r="J3483" s="81"/>
      <c r="K3483" s="144"/>
    </row>
    <row r="3484" spans="1:11" customFormat="1" ht="16.5" x14ac:dyDescent="0.3">
      <c r="A3484" s="77">
        <v>43419</v>
      </c>
      <c r="B3484" s="142" t="s">
        <v>3071</v>
      </c>
      <c r="C3484" s="79" t="s">
        <v>985</v>
      </c>
      <c r="D3484" s="127" t="s">
        <v>1720</v>
      </c>
      <c r="E3484" s="126">
        <v>36</v>
      </c>
      <c r="F3484" s="143">
        <v>133999.79999999999</v>
      </c>
      <c r="G3484" s="80">
        <f t="shared" si="34"/>
        <v>4823992.8</v>
      </c>
      <c r="H3484" s="133"/>
      <c r="I3484" s="162"/>
      <c r="J3484" s="81"/>
      <c r="K3484" s="144"/>
    </row>
    <row r="3485" spans="1:11" customFormat="1" ht="16.5" x14ac:dyDescent="0.3">
      <c r="A3485" s="77"/>
      <c r="B3485" s="142"/>
      <c r="C3485" s="79"/>
      <c r="D3485" s="127" t="s">
        <v>1721</v>
      </c>
      <c r="E3485" s="126">
        <v>118</v>
      </c>
      <c r="F3485" s="143">
        <v>133999.79999999999</v>
      </c>
      <c r="G3485" s="80">
        <f t="shared" si="34"/>
        <v>15811976.399999999</v>
      </c>
      <c r="H3485" s="133"/>
      <c r="I3485" s="162"/>
      <c r="J3485" s="81"/>
      <c r="K3485" s="144"/>
    </row>
    <row r="3486" spans="1:11" customFormat="1" ht="16.5" x14ac:dyDescent="0.3">
      <c r="A3486" s="77"/>
      <c r="B3486" s="142"/>
      <c r="C3486" s="79"/>
      <c r="D3486" s="127" t="s">
        <v>1914</v>
      </c>
      <c r="E3486" s="126">
        <v>120</v>
      </c>
      <c r="F3486" s="143">
        <v>133999.79999999999</v>
      </c>
      <c r="G3486" s="80">
        <f t="shared" si="34"/>
        <v>16079975.999999998</v>
      </c>
      <c r="H3486" s="133"/>
      <c r="I3486" s="162"/>
      <c r="J3486" s="81"/>
      <c r="K3486" s="144"/>
    </row>
    <row r="3487" spans="1:11" customFormat="1" ht="16.5" x14ac:dyDescent="0.3">
      <c r="A3487" s="77"/>
      <c r="B3487" s="142"/>
      <c r="C3487" s="79"/>
      <c r="D3487" s="127" t="s">
        <v>1722</v>
      </c>
      <c r="E3487" s="126">
        <v>120</v>
      </c>
      <c r="F3487" s="143">
        <v>133999.79999999999</v>
      </c>
      <c r="G3487" s="80">
        <f t="shared" si="34"/>
        <v>16079975.999999998</v>
      </c>
      <c r="H3487" s="133"/>
      <c r="I3487" s="162"/>
      <c r="J3487" s="81"/>
      <c r="K3487" s="144"/>
    </row>
    <row r="3488" spans="1:11" customFormat="1" ht="16.5" x14ac:dyDescent="0.3">
      <c r="A3488" s="77"/>
      <c r="B3488" s="142"/>
      <c r="C3488" s="79"/>
      <c r="D3488" s="127" t="s">
        <v>1915</v>
      </c>
      <c r="E3488" s="126">
        <v>175</v>
      </c>
      <c r="F3488" s="143">
        <v>133999.79999999999</v>
      </c>
      <c r="G3488" s="80">
        <f t="shared" si="34"/>
        <v>23449964.999999996</v>
      </c>
      <c r="H3488" s="133"/>
      <c r="I3488" s="162"/>
      <c r="J3488" s="81"/>
      <c r="K3488" s="144"/>
    </row>
    <row r="3489" spans="1:11" customFormat="1" ht="16.5" x14ac:dyDescent="0.3">
      <c r="A3489" s="77"/>
      <c r="B3489" s="142"/>
      <c r="C3489" s="79"/>
      <c r="D3489" s="127" t="s">
        <v>1340</v>
      </c>
      <c r="E3489" s="126">
        <v>120</v>
      </c>
      <c r="F3489" s="143">
        <v>37999.5</v>
      </c>
      <c r="G3489" s="80">
        <f t="shared" si="34"/>
        <v>4559940</v>
      </c>
      <c r="H3489" s="133">
        <f>SUM(G3484:G3489)</f>
        <v>80805826.199999988</v>
      </c>
      <c r="I3489" s="162" t="s">
        <v>2545</v>
      </c>
      <c r="J3489" s="81"/>
      <c r="K3489" s="144"/>
    </row>
    <row r="3490" spans="1:11" customFormat="1" ht="16.5" x14ac:dyDescent="0.3">
      <c r="A3490" s="77"/>
      <c r="B3490" s="142"/>
      <c r="C3490" s="79"/>
      <c r="D3490" s="127"/>
      <c r="E3490" s="126"/>
      <c r="F3490" s="143"/>
      <c r="G3490" s="80">
        <f t="shared" si="34"/>
        <v>0</v>
      </c>
      <c r="H3490" s="133"/>
      <c r="I3490" s="162"/>
      <c r="J3490" s="81"/>
      <c r="K3490" s="144"/>
    </row>
    <row r="3491" spans="1:11" customFormat="1" ht="16.5" x14ac:dyDescent="0.3">
      <c r="A3491" s="77">
        <v>43419</v>
      </c>
      <c r="B3491" s="142" t="s">
        <v>3072</v>
      </c>
      <c r="C3491" s="79" t="s">
        <v>985</v>
      </c>
      <c r="D3491" s="127" t="s">
        <v>1719</v>
      </c>
      <c r="E3491" s="126">
        <v>114</v>
      </c>
      <c r="F3491" s="143">
        <v>66999.899999999994</v>
      </c>
      <c r="G3491" s="80">
        <f t="shared" si="34"/>
        <v>7637988.5999999996</v>
      </c>
      <c r="H3491" s="133"/>
      <c r="I3491" s="162"/>
      <c r="J3491" s="81"/>
      <c r="K3491" s="144"/>
    </row>
    <row r="3492" spans="1:11" customFormat="1" ht="16.5" x14ac:dyDescent="0.3">
      <c r="A3492" s="77"/>
      <c r="B3492" s="142"/>
      <c r="C3492" s="79"/>
      <c r="D3492" s="127" t="s">
        <v>1966</v>
      </c>
      <c r="E3492" s="126">
        <v>120</v>
      </c>
      <c r="F3492" s="143">
        <v>66999.899999999994</v>
      </c>
      <c r="G3492" s="80">
        <f t="shared" si="34"/>
        <v>8039987.9999999991</v>
      </c>
      <c r="H3492" s="133"/>
      <c r="I3492" s="162"/>
      <c r="J3492" s="81"/>
      <c r="K3492" s="144"/>
    </row>
    <row r="3493" spans="1:11" customFormat="1" ht="16.5" x14ac:dyDescent="0.3">
      <c r="A3493" s="77"/>
      <c r="B3493" s="142"/>
      <c r="C3493" s="79"/>
      <c r="D3493" s="127" t="s">
        <v>1725</v>
      </c>
      <c r="E3493" s="126">
        <v>171</v>
      </c>
      <c r="F3493" s="143">
        <v>66999.899999999994</v>
      </c>
      <c r="G3493" s="80">
        <f t="shared" ref="G3493:G3645" si="35">E3493*F3493</f>
        <v>11456982.899999999</v>
      </c>
      <c r="H3493" s="133"/>
      <c r="I3493" s="162"/>
      <c r="J3493" s="81"/>
      <c r="K3493" s="144"/>
    </row>
    <row r="3494" spans="1:11" customFormat="1" ht="16.5" x14ac:dyDescent="0.3">
      <c r="A3494" s="77"/>
      <c r="B3494" s="142"/>
      <c r="C3494" s="79"/>
      <c r="D3494" s="127" t="s">
        <v>1933</v>
      </c>
      <c r="E3494" s="126">
        <v>194</v>
      </c>
      <c r="F3494" s="143">
        <v>66999.899999999994</v>
      </c>
      <c r="G3494" s="80">
        <f t="shared" si="35"/>
        <v>12997980.6</v>
      </c>
      <c r="H3494" s="133"/>
      <c r="I3494" s="162"/>
      <c r="J3494" s="81"/>
      <c r="K3494" s="144"/>
    </row>
    <row r="3495" spans="1:11" customFormat="1" ht="16.5" x14ac:dyDescent="0.3">
      <c r="A3495" s="77"/>
      <c r="B3495" s="142"/>
      <c r="C3495" s="79"/>
      <c r="D3495" s="127" t="s">
        <v>1930</v>
      </c>
      <c r="E3495" s="126">
        <v>21</v>
      </c>
      <c r="F3495" s="143">
        <v>66999.899999999994</v>
      </c>
      <c r="G3495" s="80">
        <f t="shared" si="35"/>
        <v>1406997.9</v>
      </c>
      <c r="H3495" s="133">
        <f>SUM(G3491:G3495)</f>
        <v>41539937.999999993</v>
      </c>
      <c r="I3495" s="162" t="s">
        <v>2545</v>
      </c>
      <c r="J3495" s="81"/>
      <c r="K3495" s="144"/>
    </row>
    <row r="3496" spans="1:11" customFormat="1" ht="16.5" x14ac:dyDescent="0.3">
      <c r="A3496" s="77"/>
      <c r="B3496" s="142"/>
      <c r="C3496" s="79"/>
      <c r="D3496" s="127"/>
      <c r="E3496" s="126"/>
      <c r="F3496" s="143"/>
      <c r="G3496" s="80">
        <f t="shared" si="35"/>
        <v>0</v>
      </c>
      <c r="H3496" s="133"/>
      <c r="I3496" s="162"/>
      <c r="J3496" s="81"/>
      <c r="K3496" s="144"/>
    </row>
    <row r="3497" spans="1:11" customFormat="1" ht="16.5" x14ac:dyDescent="0.3">
      <c r="A3497" s="77">
        <v>43419</v>
      </c>
      <c r="B3497" s="142" t="s">
        <v>3073</v>
      </c>
      <c r="C3497" s="79" t="s">
        <v>3074</v>
      </c>
      <c r="D3497" s="127" t="s">
        <v>848</v>
      </c>
      <c r="E3497" s="126">
        <v>2</v>
      </c>
      <c r="F3497" s="143">
        <v>962099.82</v>
      </c>
      <c r="G3497" s="80">
        <f t="shared" si="35"/>
        <v>1924199.64</v>
      </c>
      <c r="H3497" s="133">
        <f>G3497</f>
        <v>1924199.64</v>
      </c>
      <c r="I3497" s="162" t="s">
        <v>314</v>
      </c>
      <c r="J3497" s="81"/>
      <c r="K3497" s="144"/>
    </row>
    <row r="3498" spans="1:11" customFormat="1" ht="16.5" x14ac:dyDescent="0.3">
      <c r="A3498" s="77"/>
      <c r="B3498" s="142"/>
      <c r="C3498" s="79"/>
      <c r="D3498" s="127"/>
      <c r="E3498" s="126"/>
      <c r="F3498" s="143"/>
      <c r="G3498" s="80">
        <f t="shared" si="35"/>
        <v>0</v>
      </c>
      <c r="H3498" s="133"/>
      <c r="I3498" s="162"/>
      <c r="J3498" s="81"/>
      <c r="K3498" s="144"/>
    </row>
    <row r="3499" spans="1:11" customFormat="1" ht="16.5" x14ac:dyDescent="0.3">
      <c r="A3499" s="77">
        <v>43419</v>
      </c>
      <c r="B3499" s="142" t="s">
        <v>3075</v>
      </c>
      <c r="C3499" s="79" t="s">
        <v>1877</v>
      </c>
      <c r="D3499" s="127" t="s">
        <v>2527</v>
      </c>
      <c r="E3499" s="126">
        <v>1</v>
      </c>
      <c r="F3499" s="143">
        <v>704999.9</v>
      </c>
      <c r="G3499" s="80">
        <f t="shared" si="35"/>
        <v>704999.9</v>
      </c>
      <c r="H3499" s="133"/>
      <c r="I3499" s="162"/>
      <c r="J3499" s="81"/>
      <c r="K3499" s="144"/>
    </row>
    <row r="3500" spans="1:11" customFormat="1" ht="16.5" x14ac:dyDescent="0.3">
      <c r="A3500" s="77"/>
      <c r="B3500" s="142"/>
      <c r="C3500" s="79"/>
      <c r="D3500" s="127" t="s">
        <v>1094</v>
      </c>
      <c r="E3500" s="126">
        <v>1</v>
      </c>
      <c r="F3500" s="143">
        <v>215000.5</v>
      </c>
      <c r="G3500" s="80">
        <f t="shared" si="35"/>
        <v>215000.5</v>
      </c>
      <c r="H3500" s="133">
        <f>SUM(G3499:G3500)</f>
        <v>920000.4</v>
      </c>
      <c r="I3500" s="162" t="s">
        <v>1215</v>
      </c>
      <c r="J3500" s="81"/>
      <c r="K3500" s="144"/>
    </row>
    <row r="3501" spans="1:11" customFormat="1" ht="16.5" x14ac:dyDescent="0.3">
      <c r="A3501" s="77"/>
      <c r="B3501" s="142"/>
      <c r="C3501" s="79"/>
      <c r="D3501" s="127"/>
      <c r="E3501" s="126"/>
      <c r="F3501" s="143"/>
      <c r="G3501" s="80">
        <f t="shared" si="35"/>
        <v>0</v>
      </c>
      <c r="H3501" s="133"/>
      <c r="I3501" s="162"/>
      <c r="J3501" s="81"/>
      <c r="K3501" s="144"/>
    </row>
    <row r="3502" spans="1:11" customFormat="1" ht="16.5" x14ac:dyDescent="0.3">
      <c r="A3502" s="77">
        <v>43419</v>
      </c>
      <c r="B3502" s="142" t="s">
        <v>3076</v>
      </c>
      <c r="C3502" s="79" t="s">
        <v>3077</v>
      </c>
      <c r="D3502" s="127" t="s">
        <v>31</v>
      </c>
      <c r="E3502" s="126">
        <v>2</v>
      </c>
      <c r="F3502" s="143">
        <v>529199.44999999995</v>
      </c>
      <c r="G3502" s="80">
        <f t="shared" si="35"/>
        <v>1058398.8999999999</v>
      </c>
      <c r="H3502" s="133">
        <f>G3502</f>
        <v>1058398.8999999999</v>
      </c>
      <c r="I3502" s="162" t="s">
        <v>314</v>
      </c>
      <c r="J3502" s="81"/>
      <c r="K3502" s="144"/>
    </row>
    <row r="3503" spans="1:11" customFormat="1" ht="16.5" x14ac:dyDescent="0.3">
      <c r="A3503" s="77"/>
      <c r="B3503" s="142"/>
      <c r="C3503" s="79"/>
      <c r="D3503" s="127"/>
      <c r="E3503" s="126"/>
      <c r="F3503" s="143"/>
      <c r="G3503" s="80">
        <f t="shared" si="35"/>
        <v>0</v>
      </c>
      <c r="H3503" s="133"/>
      <c r="I3503" s="162"/>
      <c r="J3503" s="81"/>
      <c r="K3503" s="144"/>
    </row>
    <row r="3504" spans="1:11" customFormat="1" ht="16.5" x14ac:dyDescent="0.3">
      <c r="A3504" s="77">
        <v>43419</v>
      </c>
      <c r="B3504" s="142" t="s">
        <v>3078</v>
      </c>
      <c r="C3504" s="79" t="s">
        <v>589</v>
      </c>
      <c r="D3504" s="127" t="s">
        <v>31</v>
      </c>
      <c r="E3504" s="126">
        <v>1</v>
      </c>
      <c r="F3504" s="143">
        <v>529199.44999999995</v>
      </c>
      <c r="G3504" s="80">
        <f t="shared" si="35"/>
        <v>529199.44999999995</v>
      </c>
      <c r="H3504" s="133">
        <f>G3504</f>
        <v>529199.44999999995</v>
      </c>
      <c r="I3504" s="162" t="s">
        <v>309</v>
      </c>
      <c r="J3504" s="81"/>
      <c r="K3504" s="144"/>
    </row>
    <row r="3505" spans="1:11" customFormat="1" ht="16.5" x14ac:dyDescent="0.3">
      <c r="A3505" s="77"/>
      <c r="B3505" s="142"/>
      <c r="C3505" s="79"/>
      <c r="D3505" s="127"/>
      <c r="E3505" s="126"/>
      <c r="F3505" s="143"/>
      <c r="G3505" s="80">
        <f t="shared" si="35"/>
        <v>0</v>
      </c>
      <c r="H3505" s="133"/>
      <c r="I3505" s="162"/>
      <c r="J3505" s="81"/>
      <c r="K3505" s="144"/>
    </row>
    <row r="3506" spans="1:11" customFormat="1" ht="16.5" x14ac:dyDescent="0.3">
      <c r="A3506" s="77">
        <v>43419</v>
      </c>
      <c r="B3506" s="142" t="s">
        <v>3079</v>
      </c>
      <c r="C3506" s="79" t="s">
        <v>820</v>
      </c>
      <c r="D3506" s="127" t="s">
        <v>1094</v>
      </c>
      <c r="E3506" s="126">
        <v>5</v>
      </c>
      <c r="F3506" s="143">
        <v>215000.5</v>
      </c>
      <c r="G3506" s="80">
        <f t="shared" si="35"/>
        <v>1075002.5</v>
      </c>
      <c r="H3506" s="133"/>
      <c r="I3506" s="162"/>
      <c r="J3506" s="81"/>
      <c r="K3506" s="144"/>
    </row>
    <row r="3507" spans="1:11" customFormat="1" ht="16.5" x14ac:dyDescent="0.3">
      <c r="A3507" s="77"/>
      <c r="B3507" s="142"/>
      <c r="C3507" s="79"/>
      <c r="D3507" s="127" t="s">
        <v>887</v>
      </c>
      <c r="E3507" s="126">
        <v>3</v>
      </c>
      <c r="F3507" s="143">
        <v>230000.1</v>
      </c>
      <c r="G3507" s="80">
        <f t="shared" si="35"/>
        <v>690000.3</v>
      </c>
      <c r="H3507" s="133">
        <f>SUM(G3506:G3507)</f>
        <v>1765002.8</v>
      </c>
      <c r="I3507" s="162" t="s">
        <v>1215</v>
      </c>
      <c r="J3507" s="81"/>
      <c r="K3507" s="144"/>
    </row>
    <row r="3508" spans="1:11" customFormat="1" ht="16.5" x14ac:dyDescent="0.3">
      <c r="A3508" s="77"/>
      <c r="B3508" s="142"/>
      <c r="C3508" s="79"/>
      <c r="D3508" s="127"/>
      <c r="E3508" s="126"/>
      <c r="F3508" s="143"/>
      <c r="G3508" s="80">
        <f t="shared" si="35"/>
        <v>0</v>
      </c>
      <c r="H3508" s="133"/>
      <c r="I3508" s="162"/>
      <c r="J3508" s="81"/>
      <c r="K3508" s="144"/>
    </row>
    <row r="3509" spans="1:11" customFormat="1" ht="16.5" x14ac:dyDescent="0.3">
      <c r="A3509" s="77">
        <v>43419</v>
      </c>
      <c r="B3509" s="142" t="s">
        <v>3080</v>
      </c>
      <c r="C3509" s="79" t="s">
        <v>1896</v>
      </c>
      <c r="D3509" s="127" t="s">
        <v>31</v>
      </c>
      <c r="E3509" s="126">
        <v>1</v>
      </c>
      <c r="F3509" s="143">
        <v>529199.44999999995</v>
      </c>
      <c r="G3509" s="80">
        <f t="shared" si="35"/>
        <v>529199.44999999995</v>
      </c>
      <c r="H3509" s="133">
        <f>G3509</f>
        <v>529199.44999999995</v>
      </c>
      <c r="I3509" s="162" t="s">
        <v>309</v>
      </c>
      <c r="J3509" s="81"/>
      <c r="K3509" s="144"/>
    </row>
    <row r="3510" spans="1:11" customFormat="1" ht="16.5" x14ac:dyDescent="0.3">
      <c r="A3510" s="77"/>
      <c r="B3510" s="142"/>
      <c r="C3510" s="79"/>
      <c r="D3510" s="127"/>
      <c r="E3510" s="126"/>
      <c r="F3510" s="143"/>
      <c r="G3510" s="80">
        <f t="shared" si="35"/>
        <v>0</v>
      </c>
      <c r="H3510" s="133"/>
      <c r="I3510" s="162"/>
      <c r="J3510" s="81"/>
      <c r="K3510" s="144"/>
    </row>
    <row r="3511" spans="1:11" customFormat="1" ht="16.5" x14ac:dyDescent="0.3">
      <c r="A3511" s="77">
        <v>43419</v>
      </c>
      <c r="B3511" s="142" t="s">
        <v>3081</v>
      </c>
      <c r="C3511" s="79" t="s">
        <v>253</v>
      </c>
      <c r="D3511" s="127" t="s">
        <v>2047</v>
      </c>
      <c r="E3511" s="126">
        <v>2</v>
      </c>
      <c r="F3511" s="143">
        <v>505000.1</v>
      </c>
      <c r="G3511" s="80">
        <f t="shared" si="35"/>
        <v>1010000.2</v>
      </c>
      <c r="H3511" s="133">
        <f>G3511</f>
        <v>1010000.2</v>
      </c>
      <c r="I3511" s="162" t="s">
        <v>315</v>
      </c>
      <c r="J3511" s="81"/>
      <c r="K3511" s="144"/>
    </row>
    <row r="3512" spans="1:11" customFormat="1" ht="16.5" x14ac:dyDescent="0.3">
      <c r="A3512" s="77"/>
      <c r="B3512" s="142"/>
      <c r="C3512" s="79"/>
      <c r="D3512" s="127"/>
      <c r="E3512" s="126"/>
      <c r="F3512" s="143"/>
      <c r="G3512" s="80">
        <f t="shared" si="35"/>
        <v>0</v>
      </c>
      <c r="H3512" s="133"/>
      <c r="I3512" s="162"/>
      <c r="J3512" s="81"/>
      <c r="K3512" s="144"/>
    </row>
    <row r="3513" spans="1:11" customFormat="1" ht="16.5" x14ac:dyDescent="0.3">
      <c r="A3513" s="77">
        <v>43419</v>
      </c>
      <c r="B3513" s="142" t="s">
        <v>3082</v>
      </c>
      <c r="C3513" s="79" t="s">
        <v>676</v>
      </c>
      <c r="D3513" s="127" t="s">
        <v>1094</v>
      </c>
      <c r="E3513" s="126">
        <v>12</v>
      </c>
      <c r="F3513" s="143">
        <v>215000.5</v>
      </c>
      <c r="G3513" s="80">
        <f t="shared" si="35"/>
        <v>2580006</v>
      </c>
      <c r="H3513" s="133">
        <f>G3513</f>
        <v>2580006</v>
      </c>
      <c r="I3513" s="162" t="s">
        <v>312</v>
      </c>
      <c r="J3513" s="81"/>
      <c r="K3513" s="144"/>
    </row>
    <row r="3514" spans="1:11" customFormat="1" ht="16.5" x14ac:dyDescent="0.3">
      <c r="A3514" s="77"/>
      <c r="B3514" s="142"/>
      <c r="C3514" s="79"/>
      <c r="D3514" s="127"/>
      <c r="E3514" s="126"/>
      <c r="F3514" s="143"/>
      <c r="G3514" s="80">
        <f t="shared" si="35"/>
        <v>0</v>
      </c>
      <c r="H3514" s="133"/>
      <c r="I3514" s="162"/>
      <c r="J3514" s="81"/>
      <c r="K3514" s="144"/>
    </row>
    <row r="3515" spans="1:11" customFormat="1" ht="16.5" x14ac:dyDescent="0.3">
      <c r="A3515" s="77">
        <v>43419</v>
      </c>
      <c r="B3515" s="142" t="s">
        <v>3083</v>
      </c>
      <c r="C3515" s="79" t="s">
        <v>989</v>
      </c>
      <c r="D3515" s="127" t="s">
        <v>982</v>
      </c>
      <c r="E3515" s="126">
        <v>5</v>
      </c>
      <c r="F3515" s="143">
        <v>32062.69</v>
      </c>
      <c r="G3515" s="80">
        <f t="shared" si="35"/>
        <v>160313.44999999998</v>
      </c>
      <c r="H3515" s="133"/>
      <c r="I3515" s="162"/>
      <c r="J3515" s="81"/>
      <c r="K3515" s="144"/>
    </row>
    <row r="3516" spans="1:11" customFormat="1" ht="16.5" x14ac:dyDescent="0.3">
      <c r="A3516" s="77"/>
      <c r="B3516" s="142"/>
      <c r="C3516" s="79"/>
      <c r="D3516" s="127" t="s">
        <v>980</v>
      </c>
      <c r="E3516" s="126">
        <v>5</v>
      </c>
      <c r="F3516" s="143">
        <v>32062.69</v>
      </c>
      <c r="G3516" s="80">
        <f t="shared" si="35"/>
        <v>160313.44999999998</v>
      </c>
      <c r="H3516" s="133"/>
      <c r="I3516" s="162"/>
      <c r="J3516" s="81"/>
      <c r="K3516" s="144"/>
    </row>
    <row r="3517" spans="1:11" customFormat="1" ht="16.5" x14ac:dyDescent="0.3">
      <c r="A3517" s="77"/>
      <c r="B3517" s="142"/>
      <c r="C3517" s="79"/>
      <c r="D3517" s="127" t="s">
        <v>1763</v>
      </c>
      <c r="E3517" s="126">
        <v>12</v>
      </c>
      <c r="F3517" s="143">
        <v>57594.21</v>
      </c>
      <c r="G3517" s="80">
        <f t="shared" si="35"/>
        <v>691130.52</v>
      </c>
      <c r="H3517" s="133">
        <f>SUM(G3515:G3517)</f>
        <v>1011757.4199999999</v>
      </c>
      <c r="I3517" s="162" t="s">
        <v>1215</v>
      </c>
      <c r="J3517" s="81"/>
      <c r="K3517" s="144"/>
    </row>
    <row r="3518" spans="1:11" customFormat="1" ht="16.5" x14ac:dyDescent="0.3">
      <c r="A3518" s="77"/>
      <c r="B3518" s="142"/>
      <c r="C3518" s="79"/>
      <c r="D3518" s="127"/>
      <c r="E3518" s="126"/>
      <c r="F3518" s="143"/>
      <c r="G3518" s="80">
        <f t="shared" si="35"/>
        <v>0</v>
      </c>
      <c r="H3518" s="133"/>
      <c r="I3518" s="162"/>
      <c r="J3518" s="81"/>
      <c r="K3518" s="144"/>
    </row>
    <row r="3519" spans="1:11" customFormat="1" ht="16.5" x14ac:dyDescent="0.3">
      <c r="A3519" s="77">
        <v>43419</v>
      </c>
      <c r="B3519" s="142" t="s">
        <v>3084</v>
      </c>
      <c r="C3519" s="79" t="s">
        <v>3085</v>
      </c>
      <c r="D3519" s="127" t="s">
        <v>1094</v>
      </c>
      <c r="E3519" s="126">
        <v>12</v>
      </c>
      <c r="F3519" s="143">
        <v>215000.5</v>
      </c>
      <c r="G3519" s="80">
        <f t="shared" si="35"/>
        <v>2580006</v>
      </c>
      <c r="H3519" s="133"/>
      <c r="I3519" s="162"/>
      <c r="J3519" s="81"/>
      <c r="K3519" s="144"/>
    </row>
    <row r="3520" spans="1:11" customFormat="1" ht="16.5" x14ac:dyDescent="0.3">
      <c r="A3520" s="77"/>
      <c r="B3520" s="142"/>
      <c r="C3520" s="79"/>
      <c r="D3520" s="127" t="s">
        <v>887</v>
      </c>
      <c r="E3520" s="126">
        <v>12</v>
      </c>
      <c r="F3520" s="143">
        <v>230000.1</v>
      </c>
      <c r="G3520" s="80">
        <f t="shared" si="35"/>
        <v>2760001.2</v>
      </c>
      <c r="H3520" s="133"/>
      <c r="I3520" s="162"/>
      <c r="J3520" s="81"/>
      <c r="K3520" s="144"/>
    </row>
    <row r="3521" spans="1:11" customFormat="1" ht="16.5" x14ac:dyDescent="0.3">
      <c r="A3521" s="77"/>
      <c r="B3521" s="142"/>
      <c r="C3521" s="79"/>
      <c r="D3521" s="127" t="s">
        <v>1775</v>
      </c>
      <c r="E3521" s="126">
        <v>4</v>
      </c>
      <c r="F3521" s="143">
        <v>285000.09999999998</v>
      </c>
      <c r="G3521" s="80">
        <f t="shared" si="35"/>
        <v>1140000.3999999999</v>
      </c>
      <c r="H3521" s="133"/>
      <c r="I3521" s="162"/>
      <c r="J3521" s="81"/>
      <c r="K3521" s="144"/>
    </row>
    <row r="3522" spans="1:11" customFormat="1" ht="16.5" x14ac:dyDescent="0.3">
      <c r="A3522" s="77"/>
      <c r="B3522" s="142"/>
      <c r="C3522" s="79"/>
      <c r="D3522" s="127" t="s">
        <v>773</v>
      </c>
      <c r="E3522" s="126">
        <v>4</v>
      </c>
      <c r="F3522" s="143">
        <v>295000.2</v>
      </c>
      <c r="G3522" s="80">
        <f t="shared" si="35"/>
        <v>1180000.8</v>
      </c>
      <c r="H3522" s="133">
        <f>SUM(G3519:G3522)</f>
        <v>7660008.3999999994</v>
      </c>
      <c r="I3522" s="162" t="s">
        <v>1215</v>
      </c>
      <c r="J3522" s="81"/>
      <c r="K3522" s="144"/>
    </row>
    <row r="3523" spans="1:11" customFormat="1" ht="16.5" x14ac:dyDescent="0.3">
      <c r="A3523" s="77"/>
      <c r="B3523" s="142"/>
      <c r="C3523" s="79"/>
      <c r="D3523" s="127"/>
      <c r="E3523" s="126"/>
      <c r="F3523" s="143"/>
      <c r="G3523" s="80">
        <f t="shared" si="35"/>
        <v>0</v>
      </c>
      <c r="H3523" s="133"/>
      <c r="I3523" s="162"/>
      <c r="J3523" s="81"/>
      <c r="K3523" s="144"/>
    </row>
    <row r="3524" spans="1:11" customFormat="1" ht="16.5" x14ac:dyDescent="0.3">
      <c r="A3524" s="77">
        <v>43419</v>
      </c>
      <c r="B3524" s="142" t="s">
        <v>3086</v>
      </c>
      <c r="C3524" s="79" t="s">
        <v>1226</v>
      </c>
      <c r="D3524" s="127" t="s">
        <v>3035</v>
      </c>
      <c r="E3524" s="126">
        <v>2</v>
      </c>
      <c r="F3524" s="143">
        <v>338000.3</v>
      </c>
      <c r="G3524" s="80">
        <f t="shared" si="35"/>
        <v>676000.6</v>
      </c>
      <c r="H3524" s="133">
        <f>G3524</f>
        <v>676000.6</v>
      </c>
      <c r="I3524" s="162" t="s">
        <v>1215</v>
      </c>
      <c r="J3524" s="81"/>
      <c r="K3524" s="144"/>
    </row>
    <row r="3525" spans="1:11" customFormat="1" ht="16.5" x14ac:dyDescent="0.3">
      <c r="A3525" s="77"/>
      <c r="B3525" s="142"/>
      <c r="C3525" s="79"/>
      <c r="D3525" s="127"/>
      <c r="E3525" s="126"/>
      <c r="F3525" s="143"/>
      <c r="G3525" s="80">
        <f t="shared" si="35"/>
        <v>0</v>
      </c>
      <c r="H3525" s="133"/>
      <c r="I3525" s="162"/>
      <c r="J3525" s="81"/>
      <c r="K3525" s="144"/>
    </row>
    <row r="3526" spans="1:11" customFormat="1" ht="16.5" x14ac:dyDescent="0.3">
      <c r="A3526" s="77">
        <v>43419</v>
      </c>
      <c r="B3526" s="142" t="s">
        <v>3087</v>
      </c>
      <c r="C3526" s="79" t="s">
        <v>1660</v>
      </c>
      <c r="D3526" s="127" t="s">
        <v>3088</v>
      </c>
      <c r="E3526" s="126">
        <v>2</v>
      </c>
      <c r="F3526" s="143">
        <v>283099.90500000003</v>
      </c>
      <c r="G3526" s="80">
        <f t="shared" si="35"/>
        <v>566199.81000000006</v>
      </c>
      <c r="H3526" s="133"/>
      <c r="I3526" s="162"/>
      <c r="J3526" s="81"/>
      <c r="K3526" s="144"/>
    </row>
    <row r="3527" spans="1:11" customFormat="1" ht="16.5" x14ac:dyDescent="0.3">
      <c r="A3527" s="77"/>
      <c r="B3527" s="142"/>
      <c r="C3527" s="79"/>
      <c r="D3527" s="127" t="s">
        <v>2988</v>
      </c>
      <c r="E3527" s="126">
        <v>3</v>
      </c>
      <c r="F3527" s="143">
        <v>308750.47499999998</v>
      </c>
      <c r="G3527" s="80">
        <f t="shared" si="35"/>
        <v>926251.42499999993</v>
      </c>
      <c r="H3527" s="133">
        <f>SUM(G3526:G3527)</f>
        <v>1492451.2349999999</v>
      </c>
      <c r="I3527" s="162" t="s">
        <v>309</v>
      </c>
      <c r="J3527" s="81"/>
      <c r="K3527" s="144"/>
    </row>
    <row r="3528" spans="1:11" customFormat="1" ht="16.5" x14ac:dyDescent="0.3">
      <c r="A3528" s="77"/>
      <c r="B3528" s="142"/>
      <c r="C3528" s="79"/>
      <c r="D3528" s="127"/>
      <c r="E3528" s="126"/>
      <c r="F3528" s="143"/>
      <c r="G3528" s="80">
        <f t="shared" si="35"/>
        <v>0</v>
      </c>
      <c r="H3528" s="133"/>
      <c r="I3528" s="162"/>
      <c r="J3528" s="81"/>
      <c r="K3528" s="144"/>
    </row>
    <row r="3529" spans="1:11" customFormat="1" ht="16.5" x14ac:dyDescent="0.3">
      <c r="A3529" s="77">
        <v>43419</v>
      </c>
      <c r="B3529" s="142" t="s">
        <v>3089</v>
      </c>
      <c r="C3529" s="79" t="s">
        <v>1626</v>
      </c>
      <c r="D3529" s="127" t="s">
        <v>2588</v>
      </c>
      <c r="E3529" s="126">
        <v>1</v>
      </c>
      <c r="F3529" s="143">
        <v>454500.09</v>
      </c>
      <c r="G3529" s="80">
        <f t="shared" si="35"/>
        <v>454500.09</v>
      </c>
      <c r="H3529" s="133"/>
      <c r="I3529" s="162"/>
      <c r="J3529" s="81"/>
      <c r="K3529" s="144"/>
    </row>
    <row r="3530" spans="1:11" customFormat="1" ht="16.5" x14ac:dyDescent="0.3">
      <c r="A3530" s="77"/>
      <c r="B3530" s="142"/>
      <c r="C3530" s="79"/>
      <c r="D3530" s="127" t="s">
        <v>3090</v>
      </c>
      <c r="E3530" s="126">
        <v>1</v>
      </c>
      <c r="F3530" s="143">
        <v>513900.09</v>
      </c>
      <c r="G3530" s="80">
        <f t="shared" si="35"/>
        <v>513900.09</v>
      </c>
      <c r="H3530" s="133">
        <f>SUM(G3529:G3530)</f>
        <v>968400.18</v>
      </c>
      <c r="I3530" s="162" t="s">
        <v>309</v>
      </c>
      <c r="J3530" s="81"/>
      <c r="K3530" s="144"/>
    </row>
    <row r="3531" spans="1:11" customFormat="1" ht="16.5" x14ac:dyDescent="0.3">
      <c r="A3531" s="77"/>
      <c r="B3531" s="142"/>
      <c r="C3531" s="79"/>
      <c r="D3531" s="127"/>
      <c r="E3531" s="126"/>
      <c r="F3531" s="143"/>
      <c r="G3531" s="80">
        <f t="shared" si="35"/>
        <v>0</v>
      </c>
      <c r="H3531" s="133"/>
      <c r="I3531" s="162"/>
      <c r="J3531" s="81"/>
      <c r="K3531" s="144"/>
    </row>
    <row r="3532" spans="1:11" customFormat="1" ht="16.5" x14ac:dyDescent="0.3">
      <c r="A3532" s="92">
        <v>43419</v>
      </c>
      <c r="B3532" s="145" t="s">
        <v>3091</v>
      </c>
      <c r="C3532" s="94" t="s">
        <v>35</v>
      </c>
      <c r="D3532" s="128" t="s">
        <v>1938</v>
      </c>
      <c r="E3532" s="131">
        <v>1</v>
      </c>
      <c r="F3532" s="146">
        <v>0</v>
      </c>
      <c r="G3532" s="95">
        <f t="shared" si="35"/>
        <v>0</v>
      </c>
      <c r="H3532" s="147"/>
      <c r="I3532" s="162"/>
      <c r="J3532" s="81"/>
      <c r="K3532" s="144"/>
    </row>
    <row r="3533" spans="1:11" customFormat="1" ht="16.5" x14ac:dyDescent="0.3">
      <c r="A3533" s="92"/>
      <c r="B3533" s="145"/>
      <c r="C3533" s="94"/>
      <c r="D3533" s="128" t="s">
        <v>1937</v>
      </c>
      <c r="E3533" s="131">
        <v>1</v>
      </c>
      <c r="F3533" s="146">
        <v>0</v>
      </c>
      <c r="G3533" s="95">
        <f t="shared" si="35"/>
        <v>0</v>
      </c>
      <c r="H3533" s="147">
        <f>SUM(G3532:G3533)</f>
        <v>0</v>
      </c>
      <c r="I3533" s="162" t="s">
        <v>2524</v>
      </c>
      <c r="J3533" s="81" t="s">
        <v>1667</v>
      </c>
      <c r="K3533" s="144"/>
    </row>
    <row r="3534" spans="1:11" customFormat="1" ht="16.5" x14ac:dyDescent="0.3">
      <c r="A3534" s="77"/>
      <c r="B3534" s="142"/>
      <c r="C3534" s="79"/>
      <c r="D3534" s="127"/>
      <c r="E3534" s="126"/>
      <c r="F3534" s="143"/>
      <c r="G3534" s="80">
        <f t="shared" si="35"/>
        <v>0</v>
      </c>
      <c r="H3534" s="133"/>
      <c r="I3534" s="162"/>
      <c r="J3534" s="81"/>
      <c r="K3534" s="144"/>
    </row>
    <row r="3535" spans="1:11" customFormat="1" ht="16.5" x14ac:dyDescent="0.3">
      <c r="A3535" s="77">
        <v>43419</v>
      </c>
      <c r="B3535" s="142" t="s">
        <v>3092</v>
      </c>
      <c r="C3535" s="79" t="s">
        <v>3093</v>
      </c>
      <c r="D3535" s="127" t="s">
        <v>3033</v>
      </c>
      <c r="E3535" s="126">
        <v>1</v>
      </c>
      <c r="F3535" s="143">
        <v>283099.90500000003</v>
      </c>
      <c r="G3535" s="80">
        <f t="shared" si="35"/>
        <v>283099.90500000003</v>
      </c>
      <c r="H3535" s="133"/>
      <c r="I3535" s="162"/>
      <c r="J3535" s="81"/>
      <c r="K3535" s="144"/>
    </row>
    <row r="3536" spans="1:11" customFormat="1" ht="16.5" x14ac:dyDescent="0.3">
      <c r="A3536" s="77"/>
      <c r="B3536" s="142"/>
      <c r="C3536" s="79"/>
      <c r="D3536" s="127" t="s">
        <v>3094</v>
      </c>
      <c r="E3536" s="126">
        <v>1</v>
      </c>
      <c r="F3536" s="143">
        <v>283099.90500000003</v>
      </c>
      <c r="G3536" s="80">
        <f t="shared" si="35"/>
        <v>283099.90500000003</v>
      </c>
      <c r="H3536" s="133">
        <f>SUM(G3535:G3536)</f>
        <v>566199.81000000006</v>
      </c>
      <c r="I3536" s="162" t="s">
        <v>309</v>
      </c>
      <c r="J3536" s="81"/>
      <c r="K3536" s="144"/>
    </row>
    <row r="3537" spans="1:11" customFormat="1" ht="16.5" x14ac:dyDescent="0.3">
      <c r="A3537" s="77"/>
      <c r="B3537" s="142"/>
      <c r="C3537" s="79"/>
      <c r="D3537" s="127"/>
      <c r="E3537" s="126"/>
      <c r="F3537" s="143"/>
      <c r="G3537" s="80">
        <f t="shared" si="35"/>
        <v>0</v>
      </c>
      <c r="H3537" s="133"/>
      <c r="I3537" s="162"/>
      <c r="J3537" s="81"/>
      <c r="K3537" s="144"/>
    </row>
    <row r="3538" spans="1:11" customFormat="1" ht="16.5" x14ac:dyDescent="0.3">
      <c r="A3538" s="77">
        <v>43419</v>
      </c>
      <c r="B3538" s="142" t="s">
        <v>3095</v>
      </c>
      <c r="C3538" s="79" t="s">
        <v>57</v>
      </c>
      <c r="D3538" s="127" t="s">
        <v>31</v>
      </c>
      <c r="E3538" s="126">
        <v>1</v>
      </c>
      <c r="F3538" s="143">
        <v>529199.44999999995</v>
      </c>
      <c r="G3538" s="80">
        <f t="shared" si="35"/>
        <v>529199.44999999995</v>
      </c>
      <c r="H3538" s="133">
        <f>G3538</f>
        <v>529199.44999999995</v>
      </c>
      <c r="I3538" s="162" t="s">
        <v>309</v>
      </c>
      <c r="J3538" s="81" t="s">
        <v>3096</v>
      </c>
      <c r="K3538" s="144"/>
    </row>
    <row r="3539" spans="1:11" customFormat="1" ht="16.5" x14ac:dyDescent="0.3">
      <c r="A3539" s="77"/>
      <c r="B3539" s="142"/>
      <c r="C3539" s="79"/>
      <c r="D3539" s="127"/>
      <c r="E3539" s="126"/>
      <c r="F3539" s="143"/>
      <c r="G3539" s="80">
        <f t="shared" si="35"/>
        <v>0</v>
      </c>
      <c r="H3539" s="133"/>
      <c r="I3539" s="162"/>
      <c r="J3539" s="81"/>
      <c r="K3539" s="144"/>
    </row>
    <row r="3540" spans="1:11" customFormat="1" ht="16.5" x14ac:dyDescent="0.3">
      <c r="A3540" s="77">
        <v>43420</v>
      </c>
      <c r="B3540" s="142" t="s">
        <v>3097</v>
      </c>
      <c r="C3540" s="79" t="s">
        <v>3098</v>
      </c>
      <c r="D3540" s="127" t="s">
        <v>1938</v>
      </c>
      <c r="E3540" s="126">
        <v>1</v>
      </c>
      <c r="F3540" s="143">
        <v>150000.1</v>
      </c>
      <c r="G3540" s="80">
        <f t="shared" si="35"/>
        <v>150000.1</v>
      </c>
      <c r="H3540" s="133">
        <f>G3540</f>
        <v>150000.1</v>
      </c>
      <c r="I3540" s="162" t="s">
        <v>2524</v>
      </c>
      <c r="J3540" s="81"/>
      <c r="K3540" s="144"/>
    </row>
    <row r="3541" spans="1:11" customFormat="1" ht="16.5" x14ac:dyDescent="0.3">
      <c r="A3541" s="77"/>
      <c r="B3541" s="142"/>
      <c r="C3541" s="79"/>
      <c r="D3541" s="127"/>
      <c r="E3541" s="126"/>
      <c r="F3541" s="143"/>
      <c r="G3541" s="80">
        <f t="shared" si="35"/>
        <v>0</v>
      </c>
      <c r="H3541" s="133"/>
      <c r="I3541" s="162"/>
      <c r="J3541" s="81"/>
      <c r="K3541" s="144"/>
    </row>
    <row r="3542" spans="1:11" customFormat="1" ht="16.5" x14ac:dyDescent="0.3">
      <c r="A3542" s="77">
        <v>43420</v>
      </c>
      <c r="B3542" s="142" t="s">
        <v>3099</v>
      </c>
      <c r="C3542" s="79" t="s">
        <v>2709</v>
      </c>
      <c r="D3542" s="127" t="s">
        <v>31</v>
      </c>
      <c r="E3542" s="126">
        <v>2</v>
      </c>
      <c r="F3542" s="143">
        <v>529199.44999999995</v>
      </c>
      <c r="G3542" s="80">
        <f t="shared" si="35"/>
        <v>1058398.8999999999</v>
      </c>
      <c r="H3542" s="133">
        <f>G3542</f>
        <v>1058398.8999999999</v>
      </c>
      <c r="I3542" s="162" t="s">
        <v>1756</v>
      </c>
      <c r="J3542" s="81"/>
      <c r="K3542" s="144"/>
    </row>
    <row r="3543" spans="1:11" customFormat="1" ht="16.5" x14ac:dyDescent="0.3">
      <c r="A3543" s="77"/>
      <c r="B3543" s="142"/>
      <c r="C3543" s="79"/>
      <c r="D3543" s="127"/>
      <c r="E3543" s="126"/>
      <c r="F3543" s="143"/>
      <c r="G3543" s="80">
        <f t="shared" si="35"/>
        <v>0</v>
      </c>
      <c r="H3543" s="133"/>
      <c r="I3543" s="162"/>
      <c r="J3543" s="81"/>
      <c r="K3543" s="144"/>
    </row>
    <row r="3544" spans="1:11" customFormat="1" ht="16.5" x14ac:dyDescent="0.3">
      <c r="A3544" s="77">
        <v>43420</v>
      </c>
      <c r="B3544" s="142" t="s">
        <v>3100</v>
      </c>
      <c r="C3544" s="79" t="s">
        <v>3101</v>
      </c>
      <c r="D3544" s="127" t="s">
        <v>13</v>
      </c>
      <c r="E3544" s="126">
        <v>1</v>
      </c>
      <c r="F3544" s="143">
        <v>821700</v>
      </c>
      <c r="G3544" s="80">
        <f t="shared" si="35"/>
        <v>821700</v>
      </c>
      <c r="H3544" s="133">
        <f>G3544</f>
        <v>821700</v>
      </c>
      <c r="I3544" s="162" t="s">
        <v>309</v>
      </c>
      <c r="J3544" s="81"/>
      <c r="K3544" s="144"/>
    </row>
    <row r="3545" spans="1:11" customFormat="1" ht="16.5" x14ac:dyDescent="0.3">
      <c r="A3545" s="77"/>
      <c r="B3545" s="142"/>
      <c r="C3545" s="79"/>
      <c r="D3545" s="127"/>
      <c r="E3545" s="126"/>
      <c r="F3545" s="143"/>
      <c r="G3545" s="80">
        <f t="shared" si="35"/>
        <v>0</v>
      </c>
      <c r="H3545" s="133"/>
      <c r="I3545" s="162"/>
      <c r="J3545" s="81"/>
      <c r="K3545" s="144"/>
    </row>
    <row r="3546" spans="1:11" customFormat="1" ht="16.5" x14ac:dyDescent="0.3">
      <c r="A3546" s="77">
        <v>43420</v>
      </c>
      <c r="B3546" s="142" t="s">
        <v>3102</v>
      </c>
      <c r="C3546" s="79" t="s">
        <v>1957</v>
      </c>
      <c r="D3546" s="127" t="s">
        <v>2494</v>
      </c>
      <c r="E3546" s="126">
        <v>6</v>
      </c>
      <c r="F3546" s="143">
        <v>621900.18000000005</v>
      </c>
      <c r="G3546" s="80">
        <f t="shared" si="35"/>
        <v>3731401.08</v>
      </c>
      <c r="H3546" s="133">
        <f>G3546</f>
        <v>3731401.08</v>
      </c>
      <c r="I3546" s="162" t="s">
        <v>309</v>
      </c>
      <c r="J3546" s="81"/>
      <c r="K3546" s="144"/>
    </row>
    <row r="3547" spans="1:11" customFormat="1" ht="16.5" x14ac:dyDescent="0.3">
      <c r="A3547" s="77"/>
      <c r="B3547" s="142"/>
      <c r="C3547" s="79"/>
      <c r="D3547" s="127"/>
      <c r="E3547" s="126"/>
      <c r="F3547" s="143"/>
      <c r="G3547" s="80">
        <f t="shared" si="35"/>
        <v>0</v>
      </c>
      <c r="H3547" s="133"/>
      <c r="I3547" s="162"/>
      <c r="J3547" s="81"/>
      <c r="K3547" s="144"/>
    </row>
    <row r="3548" spans="1:11" customFormat="1" ht="16.5" x14ac:dyDescent="0.3">
      <c r="A3548" s="77">
        <v>43420</v>
      </c>
      <c r="B3548" s="142" t="s">
        <v>3103</v>
      </c>
      <c r="C3548" s="79" t="s">
        <v>2640</v>
      </c>
      <c r="D3548" s="127" t="s">
        <v>887</v>
      </c>
      <c r="E3548" s="126">
        <v>3</v>
      </c>
      <c r="F3548" s="143">
        <v>230000.1</v>
      </c>
      <c r="G3548" s="80">
        <f t="shared" si="35"/>
        <v>690000.3</v>
      </c>
      <c r="H3548" s="133"/>
      <c r="I3548" s="162"/>
      <c r="J3548" s="81"/>
      <c r="K3548" s="144"/>
    </row>
    <row r="3549" spans="1:11" customFormat="1" ht="16.5" x14ac:dyDescent="0.3">
      <c r="A3549" s="77"/>
      <c r="B3549" s="142"/>
      <c r="C3549" s="79"/>
      <c r="D3549" s="127" t="s">
        <v>1094</v>
      </c>
      <c r="E3549" s="126">
        <v>2</v>
      </c>
      <c r="F3549" s="143">
        <v>215000.5</v>
      </c>
      <c r="G3549" s="80">
        <f t="shared" si="35"/>
        <v>430001</v>
      </c>
      <c r="H3549" s="133">
        <f>SUM(G3548:G3549)</f>
        <v>1120001.3</v>
      </c>
      <c r="I3549" s="162" t="s">
        <v>1756</v>
      </c>
      <c r="J3549" s="81"/>
      <c r="K3549" s="144"/>
    </row>
    <row r="3550" spans="1:11" customFormat="1" ht="16.5" x14ac:dyDescent="0.3">
      <c r="A3550" s="77"/>
      <c r="B3550" s="142"/>
      <c r="C3550" s="79"/>
      <c r="D3550" s="127"/>
      <c r="E3550" s="126"/>
      <c r="F3550" s="143"/>
      <c r="G3550" s="80">
        <f t="shared" si="35"/>
        <v>0</v>
      </c>
      <c r="H3550" s="133"/>
      <c r="I3550" s="162"/>
      <c r="J3550" s="81"/>
      <c r="K3550" s="144"/>
    </row>
    <row r="3551" spans="1:11" customFormat="1" ht="16.5" x14ac:dyDescent="0.3">
      <c r="A3551" s="77">
        <v>43420</v>
      </c>
      <c r="B3551" s="142" t="s">
        <v>3104</v>
      </c>
      <c r="C3551" s="79" t="s">
        <v>1226</v>
      </c>
      <c r="D3551" s="127" t="s">
        <v>887</v>
      </c>
      <c r="E3551" s="126">
        <v>1</v>
      </c>
      <c r="F3551" s="143">
        <v>230000.1</v>
      </c>
      <c r="G3551" s="80">
        <f t="shared" si="35"/>
        <v>230000.1</v>
      </c>
      <c r="H3551" s="133">
        <f>G3551</f>
        <v>230000.1</v>
      </c>
      <c r="I3551" s="162" t="s">
        <v>1215</v>
      </c>
      <c r="J3551" s="81"/>
      <c r="K3551" s="144"/>
    </row>
    <row r="3552" spans="1:11" customFormat="1" ht="16.5" x14ac:dyDescent="0.3">
      <c r="A3552" s="77"/>
      <c r="B3552" s="142"/>
      <c r="C3552" s="79"/>
      <c r="D3552" s="127"/>
      <c r="E3552" s="126"/>
      <c r="F3552" s="143"/>
      <c r="G3552" s="80">
        <f t="shared" si="35"/>
        <v>0</v>
      </c>
      <c r="H3552" s="133"/>
      <c r="I3552" s="162"/>
      <c r="J3552" s="81"/>
      <c r="K3552" s="144"/>
    </row>
    <row r="3553" spans="1:11" customFormat="1" ht="16.5" x14ac:dyDescent="0.3">
      <c r="A3553" s="77">
        <v>43420</v>
      </c>
      <c r="B3553" s="142" t="s">
        <v>3105</v>
      </c>
      <c r="C3553" s="79" t="s">
        <v>3106</v>
      </c>
      <c r="D3553" s="127" t="s">
        <v>3020</v>
      </c>
      <c r="E3553" s="126">
        <v>1</v>
      </c>
      <c r="F3553" s="143">
        <v>540000.44999999995</v>
      </c>
      <c r="G3553" s="80">
        <f t="shared" si="35"/>
        <v>540000.44999999995</v>
      </c>
      <c r="H3553" s="133"/>
      <c r="I3553" s="162"/>
      <c r="J3553" s="81"/>
      <c r="K3553" s="144"/>
    </row>
    <row r="3554" spans="1:11" customFormat="1" ht="16.5" x14ac:dyDescent="0.3">
      <c r="A3554" s="77"/>
      <c r="B3554" s="142"/>
      <c r="C3554" s="79"/>
      <c r="D3554" s="127" t="s">
        <v>19</v>
      </c>
      <c r="E3554" s="126">
        <v>1</v>
      </c>
      <c r="F3554" s="143">
        <v>514800</v>
      </c>
      <c r="G3554" s="80">
        <f t="shared" si="35"/>
        <v>514800</v>
      </c>
      <c r="H3554" s="133"/>
      <c r="I3554" s="162"/>
      <c r="J3554" s="81"/>
      <c r="K3554" s="144"/>
    </row>
    <row r="3555" spans="1:11" customFormat="1" ht="16.5" x14ac:dyDescent="0.3">
      <c r="A3555" s="77"/>
      <c r="B3555" s="142"/>
      <c r="C3555" s="79"/>
      <c r="D3555" s="127" t="s">
        <v>1094</v>
      </c>
      <c r="E3555" s="126">
        <v>1</v>
      </c>
      <c r="F3555" s="143">
        <v>215000.5</v>
      </c>
      <c r="G3555" s="80">
        <f t="shared" si="35"/>
        <v>215000.5</v>
      </c>
      <c r="H3555" s="133">
        <f>SUM(G3553:G3555)</f>
        <v>1269800.95</v>
      </c>
      <c r="I3555" s="162" t="s">
        <v>314</v>
      </c>
      <c r="J3555" s="81"/>
      <c r="K3555" s="144"/>
    </row>
    <row r="3556" spans="1:11" customFormat="1" ht="16.5" x14ac:dyDescent="0.3">
      <c r="A3556" s="77"/>
      <c r="B3556" s="142"/>
      <c r="C3556" s="79"/>
      <c r="D3556" s="127"/>
      <c r="E3556" s="126"/>
      <c r="F3556" s="143"/>
      <c r="G3556" s="80">
        <f t="shared" si="35"/>
        <v>0</v>
      </c>
      <c r="H3556" s="133"/>
      <c r="I3556" s="162"/>
      <c r="J3556" s="81"/>
      <c r="K3556" s="144"/>
    </row>
    <row r="3557" spans="1:11" customFormat="1" ht="16.5" x14ac:dyDescent="0.3">
      <c r="A3557" s="77">
        <v>43420</v>
      </c>
      <c r="B3557" s="142" t="s">
        <v>3107</v>
      </c>
      <c r="C3557" s="79" t="s">
        <v>301</v>
      </c>
      <c r="D3557" s="127" t="s">
        <v>815</v>
      </c>
      <c r="E3557" s="126">
        <v>12</v>
      </c>
      <c r="F3557" s="143">
        <v>198000</v>
      </c>
      <c r="G3557" s="80">
        <f t="shared" si="35"/>
        <v>2376000</v>
      </c>
      <c r="H3557" s="133"/>
      <c r="I3557" s="162"/>
      <c r="J3557" s="81"/>
      <c r="K3557" s="144"/>
    </row>
    <row r="3558" spans="1:11" customFormat="1" ht="16.5" x14ac:dyDescent="0.3">
      <c r="A3558" s="77"/>
      <c r="B3558" s="142"/>
      <c r="C3558" s="79"/>
      <c r="D3558" s="127" t="s">
        <v>816</v>
      </c>
      <c r="E3558" s="126">
        <v>12</v>
      </c>
      <c r="F3558" s="143">
        <v>198000</v>
      </c>
      <c r="G3558" s="80">
        <f t="shared" si="35"/>
        <v>2376000</v>
      </c>
      <c r="H3558" s="133">
        <f>SUM(G3557:G3558)</f>
        <v>4752000</v>
      </c>
      <c r="I3558" s="162" t="s">
        <v>309</v>
      </c>
      <c r="J3558" s="81"/>
      <c r="K3558" s="144"/>
    </row>
    <row r="3559" spans="1:11" customFormat="1" ht="16.5" x14ac:dyDescent="0.3">
      <c r="A3559" s="77"/>
      <c r="B3559" s="142"/>
      <c r="C3559" s="79"/>
      <c r="D3559" s="127"/>
      <c r="E3559" s="126"/>
      <c r="F3559" s="143"/>
      <c r="G3559" s="80">
        <f t="shared" si="35"/>
        <v>0</v>
      </c>
      <c r="H3559" s="133"/>
      <c r="I3559" s="162"/>
      <c r="J3559" s="81"/>
      <c r="K3559" s="144"/>
    </row>
    <row r="3560" spans="1:11" customFormat="1" ht="16.5" x14ac:dyDescent="0.3">
      <c r="A3560" s="77">
        <v>43420</v>
      </c>
      <c r="B3560" s="142" t="s">
        <v>3108</v>
      </c>
      <c r="C3560" s="79" t="s">
        <v>1893</v>
      </c>
      <c r="D3560" s="127" t="s">
        <v>19</v>
      </c>
      <c r="E3560" s="126">
        <v>4</v>
      </c>
      <c r="F3560" s="143">
        <v>572000</v>
      </c>
      <c r="G3560" s="80">
        <f t="shared" si="35"/>
        <v>2288000</v>
      </c>
      <c r="H3560" s="133"/>
      <c r="I3560" s="162"/>
      <c r="J3560" s="81"/>
      <c r="K3560" s="144"/>
    </row>
    <row r="3561" spans="1:11" customFormat="1" ht="16.5" x14ac:dyDescent="0.3">
      <c r="A3561" s="77"/>
      <c r="B3561" s="142"/>
      <c r="C3561" s="79"/>
      <c r="D3561" s="127" t="s">
        <v>1094</v>
      </c>
      <c r="E3561" s="126">
        <v>30</v>
      </c>
      <c r="F3561" s="143">
        <v>215000.5</v>
      </c>
      <c r="G3561" s="80">
        <f t="shared" si="35"/>
        <v>6450015</v>
      </c>
      <c r="H3561" s="133"/>
      <c r="I3561" s="162"/>
      <c r="J3561" s="81"/>
      <c r="K3561" s="144"/>
    </row>
    <row r="3562" spans="1:11" customFormat="1" ht="16.5" x14ac:dyDescent="0.3">
      <c r="A3562" s="77"/>
      <c r="B3562" s="142"/>
      <c r="C3562" s="79"/>
      <c r="D3562" s="127" t="s">
        <v>887</v>
      </c>
      <c r="E3562" s="126">
        <v>30</v>
      </c>
      <c r="F3562" s="143">
        <v>230000.1</v>
      </c>
      <c r="G3562" s="80">
        <f t="shared" si="35"/>
        <v>6900003</v>
      </c>
      <c r="H3562" s="133"/>
      <c r="I3562" s="162"/>
      <c r="J3562" s="81"/>
      <c r="K3562" s="144"/>
    </row>
    <row r="3563" spans="1:11" customFormat="1" ht="16.5" x14ac:dyDescent="0.3">
      <c r="A3563" s="77"/>
      <c r="B3563" s="142"/>
      <c r="C3563" s="79"/>
      <c r="D3563" s="127" t="s">
        <v>31</v>
      </c>
      <c r="E3563" s="126">
        <v>2</v>
      </c>
      <c r="F3563" s="143">
        <v>587999.5</v>
      </c>
      <c r="G3563" s="80">
        <f t="shared" si="35"/>
        <v>1175999</v>
      </c>
      <c r="H3563" s="133">
        <f>SUM(G3560:G3563)</f>
        <v>16814017</v>
      </c>
      <c r="I3563" s="162" t="s">
        <v>1756</v>
      </c>
      <c r="J3563" s="81"/>
      <c r="K3563" s="144"/>
    </row>
    <row r="3564" spans="1:11" customFormat="1" ht="16.5" x14ac:dyDescent="0.3">
      <c r="A3564" s="77"/>
      <c r="B3564" s="142"/>
      <c r="C3564" s="79"/>
      <c r="D3564" s="127"/>
      <c r="E3564" s="126"/>
      <c r="F3564" s="143"/>
      <c r="G3564" s="80">
        <f t="shared" si="35"/>
        <v>0</v>
      </c>
      <c r="H3564" s="133"/>
      <c r="I3564" s="162"/>
      <c r="J3564" s="81"/>
      <c r="K3564" s="144"/>
    </row>
    <row r="3565" spans="1:11" customFormat="1" ht="16.5" x14ac:dyDescent="0.3">
      <c r="A3565" s="77">
        <v>43420</v>
      </c>
      <c r="B3565" s="142" t="s">
        <v>3110</v>
      </c>
      <c r="C3565" s="79" t="s">
        <v>3111</v>
      </c>
      <c r="D3565" s="127" t="s">
        <v>31</v>
      </c>
      <c r="E3565" s="126">
        <v>4</v>
      </c>
      <c r="F3565" s="143">
        <v>529199.44999999995</v>
      </c>
      <c r="G3565" s="80">
        <f t="shared" si="35"/>
        <v>2116797.7999999998</v>
      </c>
      <c r="H3565" s="133">
        <f>G3565</f>
        <v>2116797.7999999998</v>
      </c>
      <c r="I3565" s="162" t="s">
        <v>309</v>
      </c>
      <c r="J3565" s="81"/>
      <c r="K3565" s="144"/>
    </row>
    <row r="3566" spans="1:11" customFormat="1" ht="16.5" x14ac:dyDescent="0.3">
      <c r="A3566" s="77"/>
      <c r="B3566" s="142"/>
      <c r="C3566" s="79"/>
      <c r="D3566" s="127"/>
      <c r="E3566" s="126"/>
      <c r="F3566" s="143"/>
      <c r="G3566" s="80">
        <f t="shared" si="35"/>
        <v>0</v>
      </c>
      <c r="H3566" s="133"/>
      <c r="I3566" s="162"/>
      <c r="J3566" s="81"/>
      <c r="K3566" s="144"/>
    </row>
    <row r="3567" spans="1:11" customFormat="1" ht="16.5" x14ac:dyDescent="0.3">
      <c r="A3567" s="77">
        <v>43420</v>
      </c>
      <c r="B3567" s="142" t="s">
        <v>3112</v>
      </c>
      <c r="C3567" s="79" t="s">
        <v>2006</v>
      </c>
      <c r="D3567" s="127" t="s">
        <v>1094</v>
      </c>
      <c r="E3567" s="126">
        <v>4</v>
      </c>
      <c r="F3567" s="143">
        <v>215000.5</v>
      </c>
      <c r="G3567" s="80">
        <f t="shared" si="35"/>
        <v>860002</v>
      </c>
      <c r="H3567" s="133">
        <f>G3567</f>
        <v>860002</v>
      </c>
      <c r="I3567" s="162" t="s">
        <v>1215</v>
      </c>
      <c r="J3567" s="81"/>
      <c r="K3567" s="144"/>
    </row>
    <row r="3568" spans="1:11" customFormat="1" ht="16.5" x14ac:dyDescent="0.3">
      <c r="A3568" s="77"/>
      <c r="B3568" s="142"/>
      <c r="C3568" s="79"/>
      <c r="D3568" s="127"/>
      <c r="E3568" s="126"/>
      <c r="F3568" s="143"/>
      <c r="G3568" s="80">
        <f t="shared" si="35"/>
        <v>0</v>
      </c>
      <c r="H3568" s="133"/>
      <c r="I3568" s="162"/>
      <c r="J3568" s="81"/>
      <c r="K3568" s="144"/>
    </row>
    <row r="3569" spans="1:11" customFormat="1" ht="16.5" x14ac:dyDescent="0.3">
      <c r="A3569" s="77">
        <v>43420</v>
      </c>
      <c r="B3569" s="142" t="s">
        <v>3113</v>
      </c>
      <c r="C3569" s="79" t="s">
        <v>2986</v>
      </c>
      <c r="D3569" s="127" t="s">
        <v>1606</v>
      </c>
      <c r="E3569" s="126">
        <v>4</v>
      </c>
      <c r="F3569" s="143">
        <v>270750.09499999997</v>
      </c>
      <c r="G3569" s="80">
        <f t="shared" si="35"/>
        <v>1083000.3799999999</v>
      </c>
      <c r="H3569" s="133"/>
      <c r="I3569" s="162"/>
      <c r="J3569" s="81"/>
      <c r="K3569" s="144"/>
    </row>
    <row r="3570" spans="1:11" customFormat="1" ht="16.5" x14ac:dyDescent="0.3">
      <c r="A3570" s="77"/>
      <c r="B3570" s="142"/>
      <c r="C3570" s="79"/>
      <c r="D3570" s="127" t="s">
        <v>2674</v>
      </c>
      <c r="E3570" s="126">
        <v>1</v>
      </c>
      <c r="F3570" s="143">
        <v>308750.47499999998</v>
      </c>
      <c r="G3570" s="80">
        <f t="shared" si="35"/>
        <v>308750.47499999998</v>
      </c>
      <c r="H3570" s="133"/>
      <c r="I3570" s="162"/>
      <c r="J3570" s="81"/>
      <c r="K3570" s="144"/>
    </row>
    <row r="3571" spans="1:11" customFormat="1" ht="16.5" x14ac:dyDescent="0.3">
      <c r="A3571" s="77"/>
      <c r="B3571" s="142"/>
      <c r="C3571" s="79"/>
      <c r="D3571" s="127" t="s">
        <v>3114</v>
      </c>
      <c r="E3571" s="126">
        <v>1</v>
      </c>
      <c r="F3571" s="143">
        <v>498750.28499999997</v>
      </c>
      <c r="G3571" s="80">
        <f t="shared" si="35"/>
        <v>498750.28499999997</v>
      </c>
      <c r="H3571" s="133"/>
      <c r="I3571" s="162"/>
      <c r="J3571" s="81"/>
      <c r="K3571" s="144"/>
    </row>
    <row r="3572" spans="1:11" customFormat="1" ht="16.5" x14ac:dyDescent="0.3">
      <c r="A3572" s="77"/>
      <c r="B3572" s="142"/>
      <c r="C3572" s="79"/>
      <c r="D3572" s="127" t="s">
        <v>2192</v>
      </c>
      <c r="E3572" s="126">
        <v>2</v>
      </c>
      <c r="F3572" s="143">
        <v>232749.715</v>
      </c>
      <c r="G3572" s="80">
        <f t="shared" si="35"/>
        <v>465499.43</v>
      </c>
      <c r="H3572" s="133">
        <f>SUM(G3569:G3572)</f>
        <v>2356000.5699999998</v>
      </c>
      <c r="I3572" s="162" t="s">
        <v>309</v>
      </c>
      <c r="J3572" s="81"/>
      <c r="K3572" s="144"/>
    </row>
    <row r="3573" spans="1:11" customFormat="1" ht="16.5" x14ac:dyDescent="0.3">
      <c r="A3573" s="77"/>
      <c r="B3573" s="142"/>
      <c r="C3573" s="79"/>
      <c r="D3573" s="127"/>
      <c r="E3573" s="126"/>
      <c r="F3573" s="143"/>
      <c r="G3573" s="80">
        <f t="shared" si="35"/>
        <v>0</v>
      </c>
      <c r="H3573" s="133"/>
      <c r="I3573" s="162"/>
      <c r="J3573" s="81"/>
      <c r="K3573" s="144"/>
    </row>
    <row r="3574" spans="1:11" customFormat="1" ht="16.5" x14ac:dyDescent="0.3">
      <c r="A3574" s="77">
        <v>43421</v>
      </c>
      <c r="B3574" s="142" t="s">
        <v>3115</v>
      </c>
      <c r="C3574" s="79" t="s">
        <v>3116</v>
      </c>
      <c r="D3574" s="127" t="s">
        <v>3117</v>
      </c>
      <c r="E3574" s="126">
        <v>1</v>
      </c>
      <c r="F3574" s="143">
        <v>215000.5</v>
      </c>
      <c r="G3574" s="80">
        <f t="shared" si="35"/>
        <v>215000.5</v>
      </c>
      <c r="H3574" s="133">
        <f>G3574</f>
        <v>215000.5</v>
      </c>
      <c r="I3574" s="162" t="s">
        <v>309</v>
      </c>
      <c r="J3574" s="81"/>
      <c r="K3574" s="144"/>
    </row>
    <row r="3575" spans="1:11" customFormat="1" ht="16.5" x14ac:dyDescent="0.3">
      <c r="A3575" s="77"/>
      <c r="B3575" s="142"/>
      <c r="C3575" s="79"/>
      <c r="D3575" s="127"/>
      <c r="E3575" s="126"/>
      <c r="F3575" s="143"/>
      <c r="G3575" s="80">
        <f t="shared" si="35"/>
        <v>0</v>
      </c>
      <c r="H3575" s="133"/>
      <c r="I3575" s="162"/>
      <c r="J3575" s="81"/>
      <c r="K3575" s="144"/>
    </row>
    <row r="3576" spans="1:11" customFormat="1" ht="16.5" x14ac:dyDescent="0.3">
      <c r="A3576" s="77">
        <v>43421</v>
      </c>
      <c r="B3576" s="142" t="s">
        <v>3118</v>
      </c>
      <c r="C3576" s="79" t="s">
        <v>258</v>
      </c>
      <c r="D3576" s="127" t="s">
        <v>3020</v>
      </c>
      <c r="E3576" s="126">
        <v>12</v>
      </c>
      <c r="F3576" s="143">
        <v>540000.55000000005</v>
      </c>
      <c r="G3576" s="80">
        <f t="shared" si="35"/>
        <v>6480006.6000000006</v>
      </c>
      <c r="H3576" s="133"/>
      <c r="I3576" s="162"/>
      <c r="J3576" s="81"/>
      <c r="K3576" s="144"/>
    </row>
    <row r="3577" spans="1:11" customFormat="1" ht="16.5" x14ac:dyDescent="0.3">
      <c r="A3577" s="77"/>
      <c r="B3577" s="142"/>
      <c r="C3577" s="79"/>
      <c r="D3577" s="127" t="s">
        <v>13</v>
      </c>
      <c r="E3577" s="126">
        <v>2</v>
      </c>
      <c r="F3577" s="143">
        <v>821700</v>
      </c>
      <c r="G3577" s="80">
        <f t="shared" si="35"/>
        <v>1643400</v>
      </c>
      <c r="H3577" s="133"/>
      <c r="I3577" s="162"/>
      <c r="J3577" s="81"/>
      <c r="K3577" s="144"/>
    </row>
    <row r="3578" spans="1:11" customFormat="1" ht="16.5" x14ac:dyDescent="0.3">
      <c r="A3578" s="77"/>
      <c r="B3578" s="142"/>
      <c r="C3578" s="79"/>
      <c r="D3578" s="127" t="s">
        <v>405</v>
      </c>
      <c r="E3578" s="126">
        <v>3</v>
      </c>
      <c r="F3578" s="143">
        <v>540000.55000000005</v>
      </c>
      <c r="G3578" s="80">
        <f t="shared" si="35"/>
        <v>1620001.6500000001</v>
      </c>
      <c r="H3578" s="133">
        <f>SUM(G3576:G3578)</f>
        <v>9743408.25</v>
      </c>
      <c r="I3578" s="162" t="s">
        <v>314</v>
      </c>
      <c r="J3578" s="81"/>
      <c r="K3578" s="144"/>
    </row>
    <row r="3579" spans="1:11" customFormat="1" ht="16.5" x14ac:dyDescent="0.3">
      <c r="A3579" s="77"/>
      <c r="B3579" s="142"/>
      <c r="C3579" s="79"/>
      <c r="D3579" s="127"/>
      <c r="E3579" s="126"/>
      <c r="F3579" s="143"/>
      <c r="G3579" s="80">
        <f t="shared" si="35"/>
        <v>0</v>
      </c>
      <c r="H3579" s="133"/>
      <c r="I3579" s="162"/>
      <c r="J3579" s="81"/>
      <c r="K3579" s="144"/>
    </row>
    <row r="3580" spans="1:11" customFormat="1" ht="16.5" x14ac:dyDescent="0.3">
      <c r="A3580" s="77">
        <v>43421</v>
      </c>
      <c r="B3580" s="142" t="s">
        <v>3119</v>
      </c>
      <c r="C3580" s="79" t="s">
        <v>1893</v>
      </c>
      <c r="D3580" s="127" t="s">
        <v>19</v>
      </c>
      <c r="E3580" s="126">
        <v>2</v>
      </c>
      <c r="F3580" s="143">
        <v>572000</v>
      </c>
      <c r="G3580" s="80">
        <f t="shared" si="35"/>
        <v>1144000</v>
      </c>
      <c r="H3580" s="133"/>
      <c r="I3580" s="162"/>
      <c r="J3580" s="81"/>
      <c r="K3580" s="144"/>
    </row>
    <row r="3581" spans="1:11" customFormat="1" ht="16.5" x14ac:dyDescent="0.3">
      <c r="A3581" s="77"/>
      <c r="B3581" s="142"/>
      <c r="C3581" s="79"/>
      <c r="D3581" s="127" t="s">
        <v>1094</v>
      </c>
      <c r="E3581" s="126">
        <v>12</v>
      </c>
      <c r="F3581" s="143">
        <v>215000.5</v>
      </c>
      <c r="G3581" s="80">
        <f t="shared" si="35"/>
        <v>2580006</v>
      </c>
      <c r="H3581" s="133"/>
      <c r="I3581" s="162"/>
      <c r="J3581" s="81"/>
      <c r="K3581" s="144"/>
    </row>
    <row r="3582" spans="1:11" customFormat="1" ht="16.5" x14ac:dyDescent="0.3">
      <c r="A3582" s="77"/>
      <c r="B3582" s="142"/>
      <c r="C3582" s="79"/>
      <c r="D3582" s="127" t="s">
        <v>1003</v>
      </c>
      <c r="E3582" s="126">
        <v>10</v>
      </c>
      <c r="F3582" s="143">
        <v>230000.1</v>
      </c>
      <c r="G3582" s="80">
        <f t="shared" si="35"/>
        <v>2300001</v>
      </c>
      <c r="H3582" s="133">
        <f>SUM(G3580:G3582)</f>
        <v>6024007</v>
      </c>
      <c r="I3582" s="162" t="s">
        <v>1756</v>
      </c>
      <c r="J3582" s="81"/>
      <c r="K3582" s="144"/>
    </row>
    <row r="3583" spans="1:11" customFormat="1" ht="16.5" x14ac:dyDescent="0.3">
      <c r="A3583" s="77"/>
      <c r="B3583" s="142"/>
      <c r="C3583" s="79"/>
      <c r="D3583" s="127"/>
      <c r="E3583" s="126"/>
      <c r="F3583" s="143"/>
      <c r="G3583" s="80">
        <f t="shared" si="35"/>
        <v>0</v>
      </c>
      <c r="H3583" s="133"/>
      <c r="I3583" s="162"/>
      <c r="J3583" s="81"/>
      <c r="K3583" s="144"/>
    </row>
    <row r="3584" spans="1:11" customFormat="1" ht="16.5" x14ac:dyDescent="0.3">
      <c r="A3584" s="77">
        <v>43421</v>
      </c>
      <c r="B3584" s="142" t="s">
        <v>3120</v>
      </c>
      <c r="C3584" s="79" t="s">
        <v>3121</v>
      </c>
      <c r="D3584" s="127" t="s">
        <v>887</v>
      </c>
      <c r="E3584" s="126">
        <v>12</v>
      </c>
      <c r="F3584" s="143">
        <v>230000.1</v>
      </c>
      <c r="G3584" s="80">
        <f t="shared" si="35"/>
        <v>2760001.2</v>
      </c>
      <c r="H3584" s="133">
        <f>G3584</f>
        <v>2760001.2</v>
      </c>
      <c r="I3584" s="162" t="s">
        <v>309</v>
      </c>
      <c r="J3584" s="81"/>
      <c r="K3584" s="144"/>
    </row>
    <row r="3585" spans="1:11" customFormat="1" ht="16.5" x14ac:dyDescent="0.3">
      <c r="A3585" s="77"/>
      <c r="B3585" s="142"/>
      <c r="C3585" s="79"/>
      <c r="D3585" s="127"/>
      <c r="E3585" s="126"/>
      <c r="F3585" s="143"/>
      <c r="G3585" s="80">
        <f t="shared" si="35"/>
        <v>0</v>
      </c>
      <c r="H3585" s="133"/>
      <c r="I3585" s="162"/>
      <c r="J3585" s="81"/>
      <c r="K3585" s="144"/>
    </row>
    <row r="3586" spans="1:11" customFormat="1" ht="16.5" x14ac:dyDescent="0.3">
      <c r="A3586" s="77">
        <v>43421</v>
      </c>
      <c r="B3586" s="142" t="s">
        <v>3122</v>
      </c>
      <c r="C3586" s="79" t="s">
        <v>117</v>
      </c>
      <c r="D3586" s="127" t="s">
        <v>31</v>
      </c>
      <c r="E3586" s="126">
        <v>1</v>
      </c>
      <c r="F3586" s="143">
        <v>529199.44999999995</v>
      </c>
      <c r="G3586" s="80">
        <f t="shared" si="35"/>
        <v>529199.44999999995</v>
      </c>
      <c r="H3586" s="133">
        <f>G3586</f>
        <v>529199.44999999995</v>
      </c>
      <c r="I3586" s="162" t="s">
        <v>309</v>
      </c>
      <c r="J3586" s="81"/>
      <c r="K3586" s="144"/>
    </row>
    <row r="3587" spans="1:11" customFormat="1" ht="16.5" x14ac:dyDescent="0.3">
      <c r="A3587" s="77"/>
      <c r="B3587" s="142"/>
      <c r="C3587" s="79"/>
      <c r="D3587" s="127"/>
      <c r="E3587" s="126"/>
      <c r="F3587" s="143"/>
      <c r="G3587" s="80">
        <f t="shared" si="35"/>
        <v>0</v>
      </c>
      <c r="H3587" s="133"/>
      <c r="I3587" s="162"/>
      <c r="J3587" s="81"/>
      <c r="K3587" s="144"/>
    </row>
    <row r="3588" spans="1:11" customFormat="1" ht="16.5" x14ac:dyDescent="0.3">
      <c r="A3588" s="92">
        <v>43421</v>
      </c>
      <c r="B3588" s="145" t="s">
        <v>3123</v>
      </c>
      <c r="C3588" s="94" t="s">
        <v>676</v>
      </c>
      <c r="D3588" s="128" t="s">
        <v>1094</v>
      </c>
      <c r="E3588" s="131">
        <v>1</v>
      </c>
      <c r="F3588" s="146">
        <v>0</v>
      </c>
      <c r="G3588" s="95">
        <v>0</v>
      </c>
      <c r="H3588" s="147">
        <f>G3588</f>
        <v>0</v>
      </c>
      <c r="I3588" s="162" t="s">
        <v>312</v>
      </c>
      <c r="J3588" s="81" t="s">
        <v>1667</v>
      </c>
      <c r="K3588" s="144"/>
    </row>
    <row r="3589" spans="1:11" customFormat="1" ht="16.5" x14ac:dyDescent="0.3">
      <c r="A3589" s="77"/>
      <c r="B3589" s="142"/>
      <c r="C3589" s="79"/>
      <c r="D3589" s="127"/>
      <c r="E3589" s="126"/>
      <c r="F3589" s="143"/>
      <c r="G3589" s="80">
        <f t="shared" si="35"/>
        <v>0</v>
      </c>
      <c r="H3589" s="133"/>
      <c r="I3589" s="162"/>
      <c r="J3589" s="81"/>
      <c r="K3589" s="144"/>
    </row>
    <row r="3590" spans="1:11" customFormat="1" ht="16.5" x14ac:dyDescent="0.3">
      <c r="A3590" s="77">
        <v>43421</v>
      </c>
      <c r="B3590" s="142" t="s">
        <v>3125</v>
      </c>
      <c r="C3590" s="79" t="s">
        <v>3126</v>
      </c>
      <c r="D3590" s="127" t="s">
        <v>946</v>
      </c>
      <c r="E3590" s="126">
        <v>12</v>
      </c>
      <c r="F3590" s="143">
        <v>232199.5</v>
      </c>
      <c r="G3590" s="80">
        <f t="shared" si="35"/>
        <v>2786394</v>
      </c>
      <c r="H3590" s="133">
        <f>G3590</f>
        <v>2786394</v>
      </c>
      <c r="I3590" s="162" t="s">
        <v>309</v>
      </c>
      <c r="J3590" s="81"/>
      <c r="K3590" s="144"/>
    </row>
    <row r="3591" spans="1:11" customFormat="1" ht="16.5" x14ac:dyDescent="0.3">
      <c r="A3591" s="77"/>
      <c r="B3591" s="142"/>
      <c r="C3591" s="79"/>
      <c r="D3591" s="127"/>
      <c r="E3591" s="126"/>
      <c r="F3591" s="143"/>
      <c r="G3591" s="80">
        <f t="shared" si="35"/>
        <v>0</v>
      </c>
      <c r="H3591" s="133"/>
      <c r="I3591" s="162"/>
      <c r="J3591" s="81"/>
      <c r="K3591" s="144"/>
    </row>
    <row r="3592" spans="1:11" customFormat="1" ht="16.5" x14ac:dyDescent="0.3">
      <c r="A3592" s="77">
        <v>43421</v>
      </c>
      <c r="B3592" s="142" t="s">
        <v>3124</v>
      </c>
      <c r="C3592" s="79" t="s">
        <v>3024</v>
      </c>
      <c r="D3592" s="127" t="s">
        <v>2878</v>
      </c>
      <c r="E3592" s="126">
        <v>7</v>
      </c>
      <c r="F3592" s="143">
        <v>308750.47499999998</v>
      </c>
      <c r="G3592" s="80">
        <f t="shared" si="35"/>
        <v>2161253.3249999997</v>
      </c>
      <c r="H3592" s="133"/>
      <c r="I3592" s="162"/>
      <c r="J3592" s="81"/>
      <c r="K3592" s="144"/>
    </row>
    <row r="3593" spans="1:11" customFormat="1" ht="16.5" x14ac:dyDescent="0.3">
      <c r="A3593" s="77"/>
      <c r="B3593" s="142"/>
      <c r="C3593" s="79"/>
      <c r="D3593" s="127" t="s">
        <v>3127</v>
      </c>
      <c r="E3593" s="126">
        <v>1</v>
      </c>
      <c r="F3593" s="143">
        <v>302100.09499999997</v>
      </c>
      <c r="G3593" s="80">
        <f t="shared" si="35"/>
        <v>302100.09499999997</v>
      </c>
      <c r="H3593" s="133"/>
      <c r="I3593" s="162"/>
      <c r="J3593" s="81"/>
      <c r="K3593" s="144"/>
    </row>
    <row r="3594" spans="1:11" customFormat="1" ht="16.5" x14ac:dyDescent="0.3">
      <c r="A3594" s="77"/>
      <c r="B3594" s="142"/>
      <c r="C3594" s="79"/>
      <c r="D3594" s="127" t="s">
        <v>1776</v>
      </c>
      <c r="E3594" s="126">
        <v>4</v>
      </c>
      <c r="F3594" s="143">
        <v>232749.715</v>
      </c>
      <c r="G3594" s="80">
        <f t="shared" si="35"/>
        <v>930998.86</v>
      </c>
      <c r="H3594" s="133">
        <f>SUM(G3592:G3594)</f>
        <v>3394352.28</v>
      </c>
      <c r="I3594" s="162" t="s">
        <v>1756</v>
      </c>
      <c r="J3594" s="81"/>
      <c r="K3594" s="144"/>
    </row>
    <row r="3595" spans="1:11" customFormat="1" ht="16.5" x14ac:dyDescent="0.3">
      <c r="A3595" s="77"/>
      <c r="B3595" s="142"/>
      <c r="C3595" s="79"/>
      <c r="D3595" s="127"/>
      <c r="E3595" s="126"/>
      <c r="F3595" s="143"/>
      <c r="G3595" s="80">
        <f t="shared" si="35"/>
        <v>0</v>
      </c>
      <c r="H3595" s="133"/>
      <c r="I3595" s="162"/>
      <c r="J3595" s="81"/>
      <c r="K3595" s="144"/>
    </row>
    <row r="3596" spans="1:11" customFormat="1" ht="16.5" x14ac:dyDescent="0.3">
      <c r="A3596" s="77">
        <v>43421</v>
      </c>
      <c r="B3596" s="142" t="s">
        <v>3128</v>
      </c>
      <c r="C3596" s="79" t="s">
        <v>464</v>
      </c>
      <c r="D3596" s="127" t="s">
        <v>19</v>
      </c>
      <c r="E3596" s="126">
        <v>1</v>
      </c>
      <c r="F3596" s="143">
        <v>543400</v>
      </c>
      <c r="G3596" s="80">
        <f t="shared" si="35"/>
        <v>543400</v>
      </c>
      <c r="H3596" s="133">
        <f>G3596</f>
        <v>543400</v>
      </c>
      <c r="I3596" s="162" t="s">
        <v>309</v>
      </c>
      <c r="J3596" s="81"/>
      <c r="K3596" s="144"/>
    </row>
    <row r="3597" spans="1:11" customFormat="1" ht="16.5" x14ac:dyDescent="0.3">
      <c r="A3597" s="77"/>
      <c r="B3597" s="142"/>
      <c r="C3597" s="79"/>
      <c r="D3597" s="127"/>
      <c r="E3597" s="126"/>
      <c r="F3597" s="143"/>
      <c r="G3597" s="80">
        <f t="shared" si="35"/>
        <v>0</v>
      </c>
      <c r="H3597" s="133"/>
      <c r="I3597" s="162"/>
      <c r="J3597" s="81"/>
      <c r="K3597" s="144"/>
    </row>
    <row r="3598" spans="1:11" customFormat="1" ht="16.5" x14ac:dyDescent="0.3">
      <c r="A3598" s="77">
        <v>43421</v>
      </c>
      <c r="B3598" s="142" t="s">
        <v>3129</v>
      </c>
      <c r="C3598" s="79" t="s">
        <v>1019</v>
      </c>
      <c r="D3598" s="127" t="s">
        <v>31</v>
      </c>
      <c r="E3598" s="126">
        <v>1</v>
      </c>
      <c r="F3598" s="143">
        <v>529199.44999999995</v>
      </c>
      <c r="G3598" s="80">
        <f t="shared" si="35"/>
        <v>529199.44999999995</v>
      </c>
      <c r="H3598" s="133"/>
      <c r="I3598" s="162"/>
      <c r="J3598" s="81"/>
      <c r="K3598" s="144"/>
    </row>
    <row r="3599" spans="1:11" customFormat="1" ht="16.5" x14ac:dyDescent="0.3">
      <c r="A3599" s="77"/>
      <c r="B3599" s="142"/>
      <c r="C3599" s="79"/>
      <c r="D3599" s="127" t="s">
        <v>2847</v>
      </c>
      <c r="E3599" s="126">
        <v>3</v>
      </c>
      <c r="F3599" s="143">
        <v>243000.45</v>
      </c>
      <c r="G3599" s="80">
        <f t="shared" si="35"/>
        <v>729001.35000000009</v>
      </c>
      <c r="H3599" s="133">
        <f>SUM(G3598:G3599)</f>
        <v>1258200.8</v>
      </c>
      <c r="I3599" s="162" t="s">
        <v>309</v>
      </c>
      <c r="J3599" s="81"/>
      <c r="K3599" s="144"/>
    </row>
    <row r="3600" spans="1:11" customFormat="1" ht="16.5" x14ac:dyDescent="0.3">
      <c r="A3600" s="77"/>
      <c r="B3600" s="142"/>
      <c r="C3600" s="79"/>
      <c r="D3600" s="127"/>
      <c r="E3600" s="126"/>
      <c r="F3600" s="143"/>
      <c r="G3600" s="80">
        <f t="shared" si="35"/>
        <v>0</v>
      </c>
      <c r="H3600" s="133"/>
      <c r="I3600" s="162"/>
      <c r="J3600" s="81"/>
      <c r="K3600" s="144"/>
    </row>
    <row r="3601" spans="1:11" customFormat="1" ht="16.5" x14ac:dyDescent="0.3">
      <c r="A3601" s="77">
        <v>43421</v>
      </c>
      <c r="B3601" s="142" t="s">
        <v>3130</v>
      </c>
      <c r="C3601" s="79" t="s">
        <v>2948</v>
      </c>
      <c r="D3601" s="127" t="s">
        <v>1325</v>
      </c>
      <c r="E3601" s="126">
        <v>1</v>
      </c>
      <c r="F3601" s="143">
        <v>1104300.55</v>
      </c>
      <c r="G3601" s="80">
        <f t="shared" si="35"/>
        <v>1104300.55</v>
      </c>
      <c r="H3601" s="133">
        <f>G3601</f>
        <v>1104300.55</v>
      </c>
      <c r="I3601" s="162" t="s">
        <v>309</v>
      </c>
      <c r="J3601" s="81"/>
      <c r="K3601" s="144"/>
    </row>
    <row r="3602" spans="1:11" customFormat="1" ht="16.5" x14ac:dyDescent="0.3">
      <c r="A3602" s="77"/>
      <c r="B3602" s="142"/>
      <c r="C3602" s="79"/>
      <c r="D3602" s="127"/>
      <c r="E3602" s="126"/>
      <c r="F3602" s="143"/>
      <c r="G3602" s="80">
        <f t="shared" si="35"/>
        <v>0</v>
      </c>
      <c r="H3602" s="133"/>
      <c r="I3602" s="162"/>
      <c r="J3602" s="81"/>
      <c r="K3602" s="144"/>
    </row>
    <row r="3603" spans="1:11" customFormat="1" ht="16.5" x14ac:dyDescent="0.3">
      <c r="A3603" s="77">
        <v>43423</v>
      </c>
      <c r="B3603" s="142" t="s">
        <v>3131</v>
      </c>
      <c r="C3603" s="79" t="s">
        <v>38</v>
      </c>
      <c r="D3603" s="127" t="s">
        <v>1094</v>
      </c>
      <c r="E3603" s="126">
        <v>36</v>
      </c>
      <c r="F3603" s="143">
        <v>215000.5</v>
      </c>
      <c r="G3603" s="80">
        <f t="shared" si="35"/>
        <v>7740018</v>
      </c>
      <c r="H3603" s="133">
        <f>G3603</f>
        <v>7740018</v>
      </c>
      <c r="I3603" s="162" t="s">
        <v>310</v>
      </c>
      <c r="J3603" s="81"/>
      <c r="K3603" s="144"/>
    </row>
    <row r="3604" spans="1:11" customFormat="1" ht="16.5" x14ac:dyDescent="0.3">
      <c r="A3604" s="77"/>
      <c r="B3604" s="142"/>
      <c r="C3604" s="79"/>
      <c r="D3604" s="127"/>
      <c r="E3604" s="126"/>
      <c r="F3604" s="143"/>
      <c r="G3604" s="80">
        <f t="shared" si="35"/>
        <v>0</v>
      </c>
      <c r="H3604" s="133"/>
      <c r="I3604" s="162"/>
      <c r="J3604" s="81"/>
      <c r="K3604" s="144"/>
    </row>
    <row r="3605" spans="1:11" customFormat="1" ht="16.5" x14ac:dyDescent="0.3">
      <c r="A3605" s="77">
        <v>43423</v>
      </c>
      <c r="B3605" s="142" t="s">
        <v>3132</v>
      </c>
      <c r="C3605" s="79" t="s">
        <v>811</v>
      </c>
      <c r="D3605" s="127" t="s">
        <v>1094</v>
      </c>
      <c r="E3605" s="126">
        <v>1</v>
      </c>
      <c r="F3605" s="143">
        <v>215000.5</v>
      </c>
      <c r="G3605" s="80">
        <f t="shared" si="35"/>
        <v>215000.5</v>
      </c>
      <c r="H3605" s="133"/>
      <c r="I3605" s="162"/>
      <c r="J3605" s="81"/>
      <c r="K3605" s="144"/>
    </row>
    <row r="3606" spans="1:11" customFormat="1" ht="16.5" x14ac:dyDescent="0.3">
      <c r="A3606" s="77"/>
      <c r="B3606" s="142"/>
      <c r="C3606" s="79"/>
      <c r="D3606" s="127" t="s">
        <v>1720</v>
      </c>
      <c r="E3606" s="126">
        <v>1</v>
      </c>
      <c r="F3606" s="143">
        <v>170749.7</v>
      </c>
      <c r="G3606" s="80">
        <f t="shared" si="35"/>
        <v>170749.7</v>
      </c>
      <c r="H3606" s="133">
        <f>SUM(G3605:G3606)</f>
        <v>385750.2</v>
      </c>
      <c r="I3606" s="162" t="s">
        <v>1215</v>
      </c>
      <c r="J3606" s="81"/>
      <c r="K3606" s="144"/>
    </row>
    <row r="3607" spans="1:11" customFormat="1" ht="16.5" x14ac:dyDescent="0.3">
      <c r="A3607" s="77"/>
      <c r="B3607" s="142"/>
      <c r="C3607" s="79"/>
      <c r="D3607" s="127"/>
      <c r="E3607" s="126"/>
      <c r="F3607" s="143"/>
      <c r="G3607" s="80">
        <f t="shared" si="35"/>
        <v>0</v>
      </c>
      <c r="H3607" s="133"/>
      <c r="I3607" s="162"/>
      <c r="J3607" s="81"/>
      <c r="K3607" s="144"/>
    </row>
    <row r="3608" spans="1:11" customFormat="1" ht="16.5" x14ac:dyDescent="0.3">
      <c r="A3608" s="77">
        <v>43423</v>
      </c>
      <c r="B3608" s="142" t="s">
        <v>3133</v>
      </c>
      <c r="C3608" s="79" t="s">
        <v>989</v>
      </c>
      <c r="D3608" s="127" t="s">
        <v>980</v>
      </c>
      <c r="E3608" s="126">
        <v>7</v>
      </c>
      <c r="F3608" s="143">
        <v>32062.69</v>
      </c>
      <c r="G3608" s="80">
        <f t="shared" si="35"/>
        <v>224438.83</v>
      </c>
      <c r="H3608" s="133">
        <f>G3608</f>
        <v>224438.83</v>
      </c>
      <c r="I3608" s="162" t="s">
        <v>1215</v>
      </c>
      <c r="J3608" s="81"/>
      <c r="K3608" s="144"/>
    </row>
    <row r="3609" spans="1:11" customFormat="1" ht="16.5" x14ac:dyDescent="0.3">
      <c r="A3609" s="77"/>
      <c r="B3609" s="142"/>
      <c r="C3609" s="79"/>
      <c r="D3609" s="127"/>
      <c r="E3609" s="126"/>
      <c r="F3609" s="143"/>
      <c r="G3609" s="80">
        <f t="shared" si="35"/>
        <v>0</v>
      </c>
      <c r="H3609" s="133"/>
      <c r="I3609" s="162"/>
      <c r="J3609" s="81"/>
      <c r="K3609" s="144"/>
    </row>
    <row r="3610" spans="1:11" customFormat="1" ht="16.5" x14ac:dyDescent="0.3">
      <c r="A3610" s="77">
        <v>43423</v>
      </c>
      <c r="B3610" s="142" t="s">
        <v>3134</v>
      </c>
      <c r="C3610" s="79" t="s">
        <v>359</v>
      </c>
      <c r="D3610" s="127" t="s">
        <v>31</v>
      </c>
      <c r="E3610" s="126">
        <v>1</v>
      </c>
      <c r="F3610" s="143">
        <v>529199.44999999995</v>
      </c>
      <c r="G3610" s="80">
        <f t="shared" si="35"/>
        <v>529199.44999999995</v>
      </c>
      <c r="H3610" s="133">
        <f>G3610</f>
        <v>529199.44999999995</v>
      </c>
      <c r="I3610" s="162" t="s">
        <v>1756</v>
      </c>
      <c r="J3610" s="81"/>
      <c r="K3610" s="144"/>
    </row>
    <row r="3611" spans="1:11" customFormat="1" ht="16.5" x14ac:dyDescent="0.3">
      <c r="A3611" s="77"/>
      <c r="B3611" s="142"/>
      <c r="C3611" s="79"/>
      <c r="D3611" s="127"/>
      <c r="E3611" s="126"/>
      <c r="F3611" s="143"/>
      <c r="G3611" s="80">
        <f t="shared" si="35"/>
        <v>0</v>
      </c>
      <c r="H3611" s="133"/>
      <c r="I3611" s="162"/>
      <c r="J3611" s="81"/>
      <c r="K3611" s="144"/>
    </row>
    <row r="3612" spans="1:11" customFormat="1" ht="16.5" x14ac:dyDescent="0.3">
      <c r="A3612" s="77">
        <v>43423</v>
      </c>
      <c r="B3612" s="142" t="s">
        <v>3135</v>
      </c>
      <c r="C3612" s="79" t="s">
        <v>87</v>
      </c>
      <c r="D3612" s="127" t="s">
        <v>1854</v>
      </c>
      <c r="E3612" s="126">
        <v>3</v>
      </c>
      <c r="F3612" s="143">
        <v>240525.55</v>
      </c>
      <c r="G3612" s="80">
        <f t="shared" si="35"/>
        <v>721576.64999999991</v>
      </c>
      <c r="H3612" s="133">
        <f>G3612</f>
        <v>721576.64999999991</v>
      </c>
      <c r="I3612" s="162" t="s">
        <v>1756</v>
      </c>
      <c r="J3612" s="81"/>
      <c r="K3612" s="144"/>
    </row>
    <row r="3613" spans="1:11" customFormat="1" ht="16.5" x14ac:dyDescent="0.3">
      <c r="A3613" s="77"/>
      <c r="B3613" s="142"/>
      <c r="C3613" s="79"/>
      <c r="D3613" s="127"/>
      <c r="E3613" s="126"/>
      <c r="F3613" s="143"/>
      <c r="G3613" s="80">
        <f t="shared" si="35"/>
        <v>0</v>
      </c>
      <c r="H3613" s="133"/>
      <c r="I3613" s="162"/>
      <c r="J3613" s="81"/>
      <c r="K3613" s="144"/>
    </row>
    <row r="3614" spans="1:11" customFormat="1" ht="16.5" x14ac:dyDescent="0.3">
      <c r="A3614" s="77">
        <v>43423</v>
      </c>
      <c r="B3614" s="142" t="s">
        <v>3136</v>
      </c>
      <c r="C3614" s="79" t="s">
        <v>2096</v>
      </c>
      <c r="D3614" s="127" t="s">
        <v>887</v>
      </c>
      <c r="E3614" s="126">
        <v>3</v>
      </c>
      <c r="F3614" s="143">
        <v>230000.1</v>
      </c>
      <c r="G3614" s="80">
        <f t="shared" si="35"/>
        <v>690000.3</v>
      </c>
      <c r="H3614" s="133">
        <f>G3614</f>
        <v>690000.3</v>
      </c>
      <c r="I3614" s="162" t="s">
        <v>2524</v>
      </c>
      <c r="J3614" s="81"/>
      <c r="K3614" s="144"/>
    </row>
    <row r="3615" spans="1:11" customFormat="1" ht="16.5" x14ac:dyDescent="0.3">
      <c r="A3615" s="77"/>
      <c r="B3615" s="142"/>
      <c r="C3615" s="79"/>
      <c r="D3615" s="127"/>
      <c r="E3615" s="126"/>
      <c r="F3615" s="143"/>
      <c r="G3615" s="80">
        <f t="shared" si="35"/>
        <v>0</v>
      </c>
      <c r="H3615" s="133"/>
      <c r="I3615" s="162"/>
      <c r="J3615" s="81"/>
      <c r="K3615" s="144"/>
    </row>
    <row r="3616" spans="1:11" customFormat="1" ht="16.5" x14ac:dyDescent="0.3">
      <c r="A3616" s="77">
        <v>43423</v>
      </c>
      <c r="B3616" s="142" t="s">
        <v>3137</v>
      </c>
      <c r="C3616" s="79" t="s">
        <v>3138</v>
      </c>
      <c r="D3616" s="127" t="s">
        <v>1094</v>
      </c>
      <c r="E3616" s="126">
        <v>10</v>
      </c>
      <c r="F3616" s="143">
        <v>215000.5</v>
      </c>
      <c r="G3616" s="80">
        <f t="shared" si="35"/>
        <v>2150005</v>
      </c>
      <c r="H3616" s="133"/>
      <c r="I3616" s="162"/>
      <c r="J3616" s="81"/>
      <c r="K3616" s="144"/>
    </row>
    <row r="3617" spans="1:11" customFormat="1" ht="16.5" x14ac:dyDescent="0.3">
      <c r="A3617" s="77"/>
      <c r="B3617" s="142"/>
      <c r="C3617" s="79"/>
      <c r="D3617" s="127" t="s">
        <v>887</v>
      </c>
      <c r="E3617" s="126">
        <v>3</v>
      </c>
      <c r="F3617" s="143">
        <v>230000.1</v>
      </c>
      <c r="G3617" s="80">
        <f t="shared" si="35"/>
        <v>690000.3</v>
      </c>
      <c r="H3617" s="133">
        <f>SUM(G3616:G3617)</f>
        <v>2840005.3</v>
      </c>
      <c r="I3617" s="162" t="s">
        <v>314</v>
      </c>
      <c r="J3617" s="81"/>
      <c r="K3617" s="144"/>
    </row>
    <row r="3618" spans="1:11" customFormat="1" ht="16.5" x14ac:dyDescent="0.3">
      <c r="A3618" s="77"/>
      <c r="B3618" s="142"/>
      <c r="C3618" s="79"/>
      <c r="D3618" s="127"/>
      <c r="E3618" s="126"/>
      <c r="F3618" s="143"/>
      <c r="G3618" s="80">
        <f t="shared" si="35"/>
        <v>0</v>
      </c>
      <c r="H3618" s="133"/>
      <c r="I3618" s="162"/>
      <c r="J3618" s="81"/>
      <c r="K3618" s="144"/>
    </row>
    <row r="3619" spans="1:11" customFormat="1" ht="16.5" x14ac:dyDescent="0.3">
      <c r="A3619" s="77">
        <v>43423</v>
      </c>
      <c r="B3619" s="142" t="s">
        <v>3139</v>
      </c>
      <c r="C3619" s="79" t="s">
        <v>3140</v>
      </c>
      <c r="D3619" s="127" t="s">
        <v>887</v>
      </c>
      <c r="E3619" s="126">
        <v>3</v>
      </c>
      <c r="F3619" s="143">
        <v>250000.3</v>
      </c>
      <c r="G3619" s="80">
        <f t="shared" si="35"/>
        <v>750000.89999999991</v>
      </c>
      <c r="H3619" s="133">
        <f>G3619</f>
        <v>750000.89999999991</v>
      </c>
      <c r="I3619" s="162" t="s">
        <v>3146</v>
      </c>
      <c r="J3619" s="81"/>
      <c r="K3619" s="144"/>
    </row>
    <row r="3620" spans="1:11" customFormat="1" ht="16.5" x14ac:dyDescent="0.3">
      <c r="A3620" s="77"/>
      <c r="B3620" s="142"/>
      <c r="C3620" s="79"/>
      <c r="D3620" s="127"/>
      <c r="E3620" s="126"/>
      <c r="F3620" s="143"/>
      <c r="G3620" s="80">
        <f t="shared" si="35"/>
        <v>0</v>
      </c>
      <c r="H3620" s="133"/>
      <c r="I3620" s="162"/>
      <c r="J3620" s="81"/>
      <c r="K3620" s="144"/>
    </row>
    <row r="3621" spans="1:11" customFormat="1" ht="16.5" x14ac:dyDescent="0.3">
      <c r="A3621" s="77">
        <v>43423</v>
      </c>
      <c r="B3621" s="142" t="s">
        <v>3141</v>
      </c>
      <c r="C3621" s="79" t="s">
        <v>1057</v>
      </c>
      <c r="D3621" s="127" t="s">
        <v>2382</v>
      </c>
      <c r="E3621" s="126">
        <v>4</v>
      </c>
      <c r="F3621" s="143">
        <v>170749.7</v>
      </c>
      <c r="G3621" s="80">
        <f t="shared" si="35"/>
        <v>682998.8</v>
      </c>
      <c r="H3621" s="133">
        <f>G3621</f>
        <v>682998.8</v>
      </c>
      <c r="I3621" s="162" t="s">
        <v>3146</v>
      </c>
      <c r="J3621" s="81"/>
      <c r="K3621" s="144"/>
    </row>
    <row r="3622" spans="1:11" customFormat="1" ht="16.5" x14ac:dyDescent="0.3">
      <c r="A3622" s="77"/>
      <c r="B3622" s="142"/>
      <c r="C3622" s="79"/>
      <c r="D3622" s="127"/>
      <c r="E3622" s="126"/>
      <c r="F3622" s="143"/>
      <c r="G3622" s="80">
        <f t="shared" si="35"/>
        <v>0</v>
      </c>
      <c r="H3622" s="133"/>
      <c r="I3622" s="162"/>
      <c r="J3622" s="81"/>
      <c r="K3622" s="144"/>
    </row>
    <row r="3623" spans="1:11" customFormat="1" ht="16.5" x14ac:dyDescent="0.3">
      <c r="A3623" s="77">
        <v>43423</v>
      </c>
      <c r="B3623" s="142" t="s">
        <v>3142</v>
      </c>
      <c r="C3623" s="79" t="s">
        <v>3143</v>
      </c>
      <c r="D3623" s="127" t="s">
        <v>19</v>
      </c>
      <c r="E3623" s="126">
        <v>1</v>
      </c>
      <c r="F3623" s="143">
        <v>514800</v>
      </c>
      <c r="G3623" s="80">
        <f t="shared" si="35"/>
        <v>514800</v>
      </c>
      <c r="H3623" s="133">
        <f>G3623</f>
        <v>514800</v>
      </c>
      <c r="I3623" s="162" t="s">
        <v>315</v>
      </c>
      <c r="J3623" s="81"/>
      <c r="K3623" s="144"/>
    </row>
    <row r="3624" spans="1:11" customFormat="1" ht="16.5" x14ac:dyDescent="0.3">
      <c r="A3624" s="77"/>
      <c r="B3624" s="142"/>
      <c r="C3624" s="79"/>
      <c r="D3624" s="127"/>
      <c r="E3624" s="126"/>
      <c r="F3624" s="143"/>
      <c r="G3624" s="80">
        <f t="shared" si="35"/>
        <v>0</v>
      </c>
      <c r="H3624" s="133"/>
      <c r="I3624" s="162"/>
      <c r="J3624" s="81"/>
      <c r="K3624" s="144"/>
    </row>
    <row r="3625" spans="1:11" customFormat="1" ht="16.5" x14ac:dyDescent="0.3">
      <c r="A3625" s="77">
        <v>43423</v>
      </c>
      <c r="B3625" s="142" t="s">
        <v>3144</v>
      </c>
      <c r="C3625" s="79" t="s">
        <v>3145</v>
      </c>
      <c r="D3625" s="127" t="s">
        <v>887</v>
      </c>
      <c r="E3625" s="126">
        <v>1</v>
      </c>
      <c r="F3625" s="143">
        <v>230000.1</v>
      </c>
      <c r="G3625" s="80">
        <f t="shared" si="35"/>
        <v>230000.1</v>
      </c>
      <c r="H3625" s="133">
        <f>G3625</f>
        <v>230000.1</v>
      </c>
      <c r="I3625" s="162" t="s">
        <v>2524</v>
      </c>
      <c r="J3625" s="81"/>
      <c r="K3625" s="144"/>
    </row>
    <row r="3626" spans="1:11" customFormat="1" ht="16.5" x14ac:dyDescent="0.3">
      <c r="A3626" s="77"/>
      <c r="B3626" s="142"/>
      <c r="C3626" s="79"/>
      <c r="D3626" s="127"/>
      <c r="E3626" s="126"/>
      <c r="F3626" s="143"/>
      <c r="G3626" s="80">
        <f t="shared" si="35"/>
        <v>0</v>
      </c>
      <c r="H3626" s="133"/>
      <c r="I3626" s="162"/>
      <c r="J3626" s="81"/>
      <c r="K3626" s="144"/>
    </row>
    <row r="3627" spans="1:11" customFormat="1" ht="16.5" x14ac:dyDescent="0.3">
      <c r="A3627" s="77">
        <v>43423</v>
      </c>
      <c r="B3627" s="142" t="s">
        <v>3147</v>
      </c>
      <c r="C3627" s="79" t="s">
        <v>113</v>
      </c>
      <c r="D3627" s="127" t="s">
        <v>887</v>
      </c>
      <c r="E3627" s="126">
        <v>1</v>
      </c>
      <c r="F3627" s="143">
        <v>230000.1</v>
      </c>
      <c r="G3627" s="80">
        <f t="shared" si="35"/>
        <v>230000.1</v>
      </c>
      <c r="H3627" s="133">
        <f>G3627</f>
        <v>230000.1</v>
      </c>
      <c r="I3627" s="162" t="s">
        <v>2524</v>
      </c>
      <c r="J3627" s="81"/>
      <c r="K3627" s="144"/>
    </row>
    <row r="3628" spans="1:11" customFormat="1" ht="16.5" x14ac:dyDescent="0.3">
      <c r="A3628" s="77"/>
      <c r="B3628" s="142"/>
      <c r="C3628" s="79"/>
      <c r="D3628" s="127"/>
      <c r="E3628" s="126"/>
      <c r="F3628" s="143"/>
      <c r="G3628" s="80">
        <f t="shared" si="35"/>
        <v>0</v>
      </c>
      <c r="H3628" s="133"/>
      <c r="I3628" s="162"/>
      <c r="J3628" s="81"/>
      <c r="K3628" s="144"/>
    </row>
    <row r="3629" spans="1:11" customFormat="1" ht="16.5" x14ac:dyDescent="0.3">
      <c r="A3629" s="77">
        <v>43423</v>
      </c>
      <c r="B3629" s="142" t="s">
        <v>3148</v>
      </c>
      <c r="C3629" s="79" t="s">
        <v>1893</v>
      </c>
      <c r="D3629" s="127" t="s">
        <v>887</v>
      </c>
      <c r="E3629" s="126">
        <v>12</v>
      </c>
      <c r="F3629" s="143">
        <v>230000.1</v>
      </c>
      <c r="G3629" s="80">
        <f t="shared" si="35"/>
        <v>2760001.2</v>
      </c>
      <c r="H3629" s="133"/>
      <c r="I3629" s="162"/>
      <c r="J3629" s="81"/>
      <c r="K3629" s="144"/>
    </row>
    <row r="3630" spans="1:11" customFormat="1" ht="16.5" x14ac:dyDescent="0.3">
      <c r="A3630" s="77"/>
      <c r="B3630" s="142"/>
      <c r="C3630" s="79"/>
      <c r="D3630" s="127" t="s">
        <v>104</v>
      </c>
      <c r="E3630" s="126">
        <v>2</v>
      </c>
      <c r="F3630" s="143">
        <v>571000.1</v>
      </c>
      <c r="G3630" s="80">
        <f t="shared" si="35"/>
        <v>1142000.2</v>
      </c>
      <c r="H3630" s="133">
        <f>SUM(G3629:G3630)</f>
        <v>3902001.4000000004</v>
      </c>
      <c r="I3630" s="162" t="s">
        <v>1756</v>
      </c>
      <c r="J3630" s="81"/>
      <c r="K3630" s="144"/>
    </row>
    <row r="3631" spans="1:11" customFormat="1" ht="16.5" x14ac:dyDescent="0.3">
      <c r="A3631" s="77"/>
      <c r="B3631" s="142"/>
      <c r="C3631" s="79"/>
      <c r="D3631" s="127"/>
      <c r="E3631" s="126"/>
      <c r="F3631" s="143"/>
      <c r="G3631" s="80">
        <f t="shared" si="35"/>
        <v>0</v>
      </c>
      <c r="H3631" s="133"/>
      <c r="I3631" s="162"/>
      <c r="J3631" s="81"/>
      <c r="K3631" s="144"/>
    </row>
    <row r="3632" spans="1:11" customFormat="1" ht="16.5" x14ac:dyDescent="0.3">
      <c r="A3632" s="77">
        <v>43423</v>
      </c>
      <c r="B3632" s="142" t="s">
        <v>3149</v>
      </c>
      <c r="C3632" s="79" t="s">
        <v>1957</v>
      </c>
      <c r="D3632" s="127" t="s">
        <v>3150</v>
      </c>
      <c r="E3632" s="126">
        <v>3</v>
      </c>
      <c r="F3632" s="143">
        <v>283099.90500000003</v>
      </c>
      <c r="G3632" s="80">
        <f t="shared" si="35"/>
        <v>849299.71500000008</v>
      </c>
      <c r="H3632" s="133"/>
      <c r="I3632" s="162"/>
      <c r="J3632" s="81"/>
      <c r="K3632" s="144"/>
    </row>
    <row r="3633" spans="1:11" customFormat="1" ht="16.5" x14ac:dyDescent="0.3">
      <c r="A3633" s="77"/>
      <c r="B3633" s="142"/>
      <c r="C3633" s="79"/>
      <c r="D3633" s="127" t="s">
        <v>773</v>
      </c>
      <c r="E3633" s="126">
        <v>3</v>
      </c>
      <c r="F3633" s="143">
        <v>198000</v>
      </c>
      <c r="G3633" s="80">
        <f t="shared" si="35"/>
        <v>594000</v>
      </c>
      <c r="H3633" s="133">
        <f>SUM(G3632:G3633)</f>
        <v>1443299.7150000001</v>
      </c>
      <c r="I3633" s="162" t="s">
        <v>309</v>
      </c>
      <c r="J3633" s="81"/>
      <c r="K3633" s="144"/>
    </row>
    <row r="3634" spans="1:11" customFormat="1" ht="16.5" x14ac:dyDescent="0.3">
      <c r="A3634" s="77"/>
      <c r="B3634" s="142"/>
      <c r="C3634" s="79"/>
      <c r="D3634" s="127"/>
      <c r="E3634" s="126"/>
      <c r="F3634" s="143"/>
      <c r="G3634" s="80">
        <f t="shared" si="35"/>
        <v>0</v>
      </c>
      <c r="H3634" s="133"/>
      <c r="I3634" s="162"/>
      <c r="J3634" s="81"/>
      <c r="K3634" s="144"/>
    </row>
    <row r="3635" spans="1:11" customFormat="1" ht="16.5" x14ac:dyDescent="0.3">
      <c r="A3635" s="77">
        <v>43423</v>
      </c>
      <c r="B3635" s="142" t="s">
        <v>3151</v>
      </c>
      <c r="C3635" s="79" t="s">
        <v>3152</v>
      </c>
      <c r="D3635" s="127" t="s">
        <v>3153</v>
      </c>
      <c r="E3635" s="126">
        <v>12</v>
      </c>
      <c r="F3635" s="143">
        <v>324000.3</v>
      </c>
      <c r="G3635" s="80">
        <f t="shared" si="35"/>
        <v>3888003.5999999996</v>
      </c>
      <c r="H3635" s="133">
        <f>G3635</f>
        <v>3888003.5999999996</v>
      </c>
      <c r="I3635" s="162" t="s">
        <v>309</v>
      </c>
      <c r="J3635" s="81"/>
      <c r="K3635" s="144"/>
    </row>
    <row r="3636" spans="1:11" customFormat="1" ht="16.5" x14ac:dyDescent="0.3">
      <c r="A3636" s="77"/>
      <c r="B3636" s="142"/>
      <c r="C3636" s="79"/>
      <c r="D3636" s="127"/>
      <c r="E3636" s="126"/>
      <c r="F3636" s="143"/>
      <c r="G3636" s="80">
        <f t="shared" si="35"/>
        <v>0</v>
      </c>
      <c r="H3636" s="133"/>
      <c r="I3636" s="162"/>
      <c r="J3636" s="81"/>
      <c r="K3636" s="144"/>
    </row>
    <row r="3637" spans="1:11" customFormat="1" ht="16.5" x14ac:dyDescent="0.3">
      <c r="A3637" s="77">
        <v>43425</v>
      </c>
      <c r="B3637" s="142" t="s">
        <v>3154</v>
      </c>
      <c r="C3637" s="79" t="s">
        <v>258</v>
      </c>
      <c r="D3637" s="127" t="s">
        <v>31</v>
      </c>
      <c r="E3637" s="126">
        <v>3</v>
      </c>
      <c r="F3637" s="143">
        <v>529199.44999999995</v>
      </c>
      <c r="G3637" s="80">
        <f t="shared" si="35"/>
        <v>1587598.3499999999</v>
      </c>
      <c r="H3637" s="133">
        <f>G3637</f>
        <v>1587598.3499999999</v>
      </c>
      <c r="I3637" s="162" t="s">
        <v>314</v>
      </c>
      <c r="J3637" s="81"/>
      <c r="K3637" s="144"/>
    </row>
    <row r="3638" spans="1:11" customFormat="1" ht="16.5" x14ac:dyDescent="0.3">
      <c r="A3638" s="77"/>
      <c r="B3638" s="142"/>
      <c r="C3638" s="79"/>
      <c r="D3638" s="127"/>
      <c r="E3638" s="126"/>
      <c r="F3638" s="143"/>
      <c r="G3638" s="80">
        <f t="shared" si="35"/>
        <v>0</v>
      </c>
      <c r="H3638" s="133"/>
      <c r="I3638" s="162"/>
      <c r="J3638" s="81"/>
      <c r="K3638" s="144"/>
    </row>
    <row r="3639" spans="1:11" customFormat="1" ht="16.5" x14ac:dyDescent="0.3">
      <c r="A3639" s="77">
        <v>43425</v>
      </c>
      <c r="B3639" s="142" t="s">
        <v>3155</v>
      </c>
      <c r="C3639" s="79" t="s">
        <v>556</v>
      </c>
      <c r="D3639" s="127" t="s">
        <v>19</v>
      </c>
      <c r="E3639" s="126">
        <v>1</v>
      </c>
      <c r="F3639" s="143">
        <v>572000</v>
      </c>
      <c r="G3639" s="80">
        <f t="shared" si="35"/>
        <v>572000</v>
      </c>
      <c r="H3639" s="133">
        <f>G3639</f>
        <v>572000</v>
      </c>
      <c r="I3639" s="162" t="s">
        <v>314</v>
      </c>
      <c r="J3639" s="81"/>
      <c r="K3639" s="144"/>
    </row>
    <row r="3640" spans="1:11" customFormat="1" ht="16.5" x14ac:dyDescent="0.3">
      <c r="A3640" s="77"/>
      <c r="B3640" s="142"/>
      <c r="C3640" s="79"/>
      <c r="D3640" s="127"/>
      <c r="E3640" s="126"/>
      <c r="F3640" s="143"/>
      <c r="G3640" s="80">
        <f t="shared" si="35"/>
        <v>0</v>
      </c>
      <c r="H3640" s="133"/>
      <c r="I3640" s="162"/>
      <c r="J3640" s="81"/>
      <c r="K3640" s="144"/>
    </row>
    <row r="3641" spans="1:11" customFormat="1" ht="16.5" x14ac:dyDescent="0.3">
      <c r="A3641" s="77">
        <v>43425</v>
      </c>
      <c r="B3641" s="142" t="s">
        <v>3156</v>
      </c>
      <c r="C3641" s="79" t="s">
        <v>38</v>
      </c>
      <c r="D3641" s="127" t="s">
        <v>887</v>
      </c>
      <c r="E3641" s="126">
        <v>12</v>
      </c>
      <c r="F3641" s="143">
        <v>230000.1</v>
      </c>
      <c r="G3641" s="80">
        <f t="shared" si="35"/>
        <v>2760001.2</v>
      </c>
      <c r="H3641" s="133">
        <f>G3641</f>
        <v>2760001.2</v>
      </c>
      <c r="I3641" s="162" t="s">
        <v>310</v>
      </c>
      <c r="J3641" s="81"/>
      <c r="K3641" s="144"/>
    </row>
    <row r="3642" spans="1:11" customFormat="1" ht="16.5" x14ac:dyDescent="0.3">
      <c r="A3642" s="77"/>
      <c r="B3642" s="142"/>
      <c r="C3642" s="79"/>
      <c r="D3642" s="127"/>
      <c r="E3642" s="126"/>
      <c r="F3642" s="143"/>
      <c r="G3642" s="80">
        <f t="shared" si="35"/>
        <v>0</v>
      </c>
      <c r="H3642" s="133"/>
      <c r="I3642" s="162"/>
      <c r="J3642" s="81"/>
      <c r="K3642" s="144"/>
    </row>
    <row r="3643" spans="1:11" customFormat="1" ht="16.5" x14ac:dyDescent="0.3">
      <c r="A3643" s="77">
        <v>43425</v>
      </c>
      <c r="B3643" s="142" t="s">
        <v>3157</v>
      </c>
      <c r="C3643" s="79" t="s">
        <v>3158</v>
      </c>
      <c r="D3643" s="127" t="s">
        <v>104</v>
      </c>
      <c r="E3643" s="126">
        <v>12</v>
      </c>
      <c r="F3643" s="143">
        <v>513900.09</v>
      </c>
      <c r="G3643" s="80">
        <f t="shared" si="35"/>
        <v>6166801.0800000001</v>
      </c>
      <c r="H3643" s="133"/>
      <c r="I3643" s="162"/>
      <c r="J3643" s="81"/>
      <c r="K3643" s="144"/>
    </row>
    <row r="3644" spans="1:11" customFormat="1" ht="16.5" x14ac:dyDescent="0.3">
      <c r="A3644" s="77"/>
      <c r="B3644" s="142"/>
      <c r="C3644" s="79"/>
      <c r="D3644" s="127" t="s">
        <v>2494</v>
      </c>
      <c r="E3644" s="126">
        <v>12</v>
      </c>
      <c r="F3644" s="143">
        <v>621900.18000000005</v>
      </c>
      <c r="G3644" s="80">
        <f t="shared" si="35"/>
        <v>7462802.1600000001</v>
      </c>
      <c r="H3644" s="133"/>
      <c r="I3644" s="162"/>
      <c r="J3644" s="81"/>
      <c r="K3644" s="144"/>
    </row>
    <row r="3645" spans="1:11" customFormat="1" ht="16.5" x14ac:dyDescent="0.3">
      <c r="A3645" s="77"/>
      <c r="B3645" s="142"/>
      <c r="C3645" s="79"/>
      <c r="D3645" s="127" t="s">
        <v>3020</v>
      </c>
      <c r="E3645" s="126">
        <v>12</v>
      </c>
      <c r="F3645" s="143">
        <v>540000.55000000005</v>
      </c>
      <c r="G3645" s="80">
        <f t="shared" si="35"/>
        <v>6480006.6000000006</v>
      </c>
      <c r="H3645" s="133">
        <f>SUM(G3643:G3645)</f>
        <v>20109609.84</v>
      </c>
      <c r="I3645" s="162" t="s">
        <v>1756</v>
      </c>
      <c r="J3645" s="81"/>
      <c r="K3645" s="144"/>
    </row>
    <row r="3646" spans="1:11" customFormat="1" ht="16.5" x14ac:dyDescent="0.3">
      <c r="A3646" s="77"/>
      <c r="B3646" s="142"/>
      <c r="C3646" s="79"/>
      <c r="D3646" s="127"/>
      <c r="E3646" s="126"/>
      <c r="F3646" s="143"/>
      <c r="G3646" s="80">
        <f t="shared" ref="G3646:G3900" si="36">E3646*F3646</f>
        <v>0</v>
      </c>
      <c r="H3646" s="133"/>
      <c r="I3646" s="162"/>
      <c r="J3646" s="81"/>
      <c r="K3646" s="144"/>
    </row>
    <row r="3647" spans="1:11" customFormat="1" ht="16.5" x14ac:dyDescent="0.3">
      <c r="A3647" s="77">
        <v>43425</v>
      </c>
      <c r="B3647" s="142" t="s">
        <v>3159</v>
      </c>
      <c r="C3647" s="79" t="s">
        <v>1893</v>
      </c>
      <c r="D3647" s="127" t="s">
        <v>1094</v>
      </c>
      <c r="E3647" s="126">
        <v>12</v>
      </c>
      <c r="F3647" s="143">
        <v>215000.5</v>
      </c>
      <c r="G3647" s="80">
        <f t="shared" si="36"/>
        <v>2580006</v>
      </c>
      <c r="H3647" s="133">
        <f>G3647</f>
        <v>2580006</v>
      </c>
      <c r="I3647" s="162" t="s">
        <v>1756</v>
      </c>
      <c r="J3647" s="81"/>
      <c r="K3647" s="144"/>
    </row>
    <row r="3648" spans="1:11" customFormat="1" ht="16.5" x14ac:dyDescent="0.3">
      <c r="A3648" s="77"/>
      <c r="B3648" s="142"/>
      <c r="C3648" s="79"/>
      <c r="D3648" s="127"/>
      <c r="E3648" s="126"/>
      <c r="F3648" s="143"/>
      <c r="G3648" s="80">
        <f t="shared" si="36"/>
        <v>0</v>
      </c>
      <c r="H3648" s="133"/>
      <c r="I3648" s="162"/>
      <c r="J3648" s="81"/>
      <c r="K3648" s="144"/>
    </row>
    <row r="3649" spans="1:11" customFormat="1" ht="16.5" x14ac:dyDescent="0.3">
      <c r="A3649" s="77">
        <v>43425</v>
      </c>
      <c r="B3649" s="142" t="s">
        <v>3160</v>
      </c>
      <c r="C3649" s="79" t="s">
        <v>3161</v>
      </c>
      <c r="D3649" s="127" t="s">
        <v>31</v>
      </c>
      <c r="E3649" s="126">
        <v>1</v>
      </c>
      <c r="F3649" s="143">
        <v>529199.44999999995</v>
      </c>
      <c r="G3649" s="80">
        <f t="shared" si="36"/>
        <v>529199.44999999995</v>
      </c>
      <c r="H3649" s="133">
        <f>G3649</f>
        <v>529199.44999999995</v>
      </c>
      <c r="I3649" s="162" t="s">
        <v>309</v>
      </c>
      <c r="J3649" s="81"/>
      <c r="K3649" s="144"/>
    </row>
    <row r="3650" spans="1:11" customFormat="1" ht="16.5" x14ac:dyDescent="0.3">
      <c r="A3650" s="77"/>
      <c r="B3650" s="142"/>
      <c r="C3650" s="79"/>
      <c r="D3650" s="127"/>
      <c r="E3650" s="126"/>
      <c r="F3650" s="143"/>
      <c r="G3650" s="80">
        <f t="shared" si="36"/>
        <v>0</v>
      </c>
      <c r="H3650" s="133"/>
      <c r="I3650" s="162"/>
      <c r="J3650" s="81"/>
      <c r="K3650" s="144"/>
    </row>
    <row r="3651" spans="1:11" customFormat="1" ht="16.5" x14ac:dyDescent="0.3">
      <c r="A3651" s="77">
        <v>43425</v>
      </c>
      <c r="B3651" s="142" t="s">
        <v>3162</v>
      </c>
      <c r="C3651" s="79" t="s">
        <v>712</v>
      </c>
      <c r="D3651" s="127" t="s">
        <v>31</v>
      </c>
      <c r="E3651" s="126">
        <v>1</v>
      </c>
      <c r="F3651" s="143">
        <v>588000</v>
      </c>
      <c r="G3651" s="80">
        <f t="shared" si="36"/>
        <v>588000</v>
      </c>
      <c r="H3651" s="133">
        <f>G3651</f>
        <v>588000</v>
      </c>
      <c r="I3651" s="162" t="s">
        <v>3146</v>
      </c>
      <c r="J3651" s="81"/>
      <c r="K3651" s="144"/>
    </row>
    <row r="3652" spans="1:11" customFormat="1" ht="16.5" x14ac:dyDescent="0.3">
      <c r="A3652" s="77"/>
      <c r="B3652" s="142"/>
      <c r="C3652" s="79"/>
      <c r="D3652" s="127"/>
      <c r="E3652" s="126"/>
      <c r="F3652" s="143"/>
      <c r="G3652" s="80">
        <f t="shared" si="36"/>
        <v>0</v>
      </c>
      <c r="H3652" s="133"/>
      <c r="I3652" s="162"/>
      <c r="J3652" s="81"/>
      <c r="K3652" s="144"/>
    </row>
    <row r="3653" spans="1:11" customFormat="1" ht="16.5" x14ac:dyDescent="0.3">
      <c r="A3653" s="77">
        <v>43425</v>
      </c>
      <c r="B3653" s="142" t="s">
        <v>3163</v>
      </c>
      <c r="C3653" s="79" t="s">
        <v>79</v>
      </c>
      <c r="D3653" s="127" t="s">
        <v>815</v>
      </c>
      <c r="E3653" s="126">
        <v>24</v>
      </c>
      <c r="F3653" s="143">
        <v>198000</v>
      </c>
      <c r="G3653" s="80">
        <f t="shared" si="36"/>
        <v>4752000</v>
      </c>
      <c r="H3653" s="133">
        <f>G3653</f>
        <v>4752000</v>
      </c>
      <c r="I3653" s="162" t="s">
        <v>309</v>
      </c>
      <c r="J3653" s="81"/>
      <c r="K3653" s="144"/>
    </row>
    <row r="3654" spans="1:11" customFormat="1" ht="16.5" x14ac:dyDescent="0.3">
      <c r="A3654" s="77"/>
      <c r="B3654" s="142"/>
      <c r="C3654" s="79"/>
      <c r="D3654" s="127"/>
      <c r="E3654" s="126"/>
      <c r="F3654" s="143"/>
      <c r="G3654" s="80">
        <f t="shared" si="36"/>
        <v>0</v>
      </c>
      <c r="H3654" s="133"/>
      <c r="I3654" s="162"/>
      <c r="J3654" s="81"/>
      <c r="K3654" s="144"/>
    </row>
    <row r="3655" spans="1:11" customFormat="1" ht="16.5" x14ac:dyDescent="0.3">
      <c r="A3655" s="77">
        <v>43425</v>
      </c>
      <c r="B3655" s="142" t="s">
        <v>3164</v>
      </c>
      <c r="C3655" s="79" t="s">
        <v>3165</v>
      </c>
      <c r="D3655" s="127" t="s">
        <v>2482</v>
      </c>
      <c r="E3655" s="126">
        <v>1</v>
      </c>
      <c r="F3655" s="143">
        <v>215650.38</v>
      </c>
      <c r="G3655" s="80">
        <f t="shared" si="36"/>
        <v>215650.38</v>
      </c>
      <c r="H3655" s="133"/>
      <c r="I3655" s="162"/>
      <c r="J3655" s="81"/>
      <c r="K3655" s="144"/>
    </row>
    <row r="3656" spans="1:11" customFormat="1" ht="16.5" x14ac:dyDescent="0.3">
      <c r="A3656" s="77"/>
      <c r="B3656" s="142"/>
      <c r="C3656" s="79"/>
      <c r="D3656" s="127" t="s">
        <v>2988</v>
      </c>
      <c r="E3656" s="126">
        <v>1</v>
      </c>
      <c r="F3656" s="143">
        <v>308750.47499999998</v>
      </c>
      <c r="G3656" s="80">
        <f t="shared" si="36"/>
        <v>308750.47499999998</v>
      </c>
      <c r="H3656" s="133"/>
      <c r="I3656" s="162"/>
      <c r="J3656" s="81"/>
      <c r="K3656" s="144"/>
    </row>
    <row r="3657" spans="1:11" customFormat="1" ht="16.5" x14ac:dyDescent="0.3">
      <c r="A3657" s="77"/>
      <c r="B3657" s="142"/>
      <c r="C3657" s="79"/>
      <c r="D3657" s="127" t="s">
        <v>1606</v>
      </c>
      <c r="E3657" s="126">
        <v>1</v>
      </c>
      <c r="F3657" s="143">
        <v>270750.09499999997</v>
      </c>
      <c r="G3657" s="80">
        <f t="shared" si="36"/>
        <v>270750.09499999997</v>
      </c>
      <c r="H3657" s="133">
        <f>SUM(G3655:G3657)</f>
        <v>795150.95</v>
      </c>
      <c r="I3657" s="162" t="s">
        <v>309</v>
      </c>
      <c r="J3657" s="81"/>
      <c r="K3657" s="144"/>
    </row>
    <row r="3658" spans="1:11" customFormat="1" ht="16.5" x14ac:dyDescent="0.3">
      <c r="A3658" s="77"/>
      <c r="B3658" s="142"/>
      <c r="C3658" s="79"/>
      <c r="D3658" s="127"/>
      <c r="E3658" s="126"/>
      <c r="F3658" s="143"/>
      <c r="G3658" s="80">
        <f t="shared" si="36"/>
        <v>0</v>
      </c>
      <c r="H3658" s="133"/>
      <c r="I3658" s="162"/>
      <c r="J3658" s="81"/>
      <c r="K3658" s="144"/>
    </row>
    <row r="3659" spans="1:11" customFormat="1" ht="16.5" x14ac:dyDescent="0.3">
      <c r="A3659" s="77">
        <v>43425</v>
      </c>
      <c r="B3659" s="142" t="s">
        <v>3166</v>
      </c>
      <c r="C3659" s="79" t="s">
        <v>97</v>
      </c>
      <c r="D3659" s="127" t="s">
        <v>1094</v>
      </c>
      <c r="E3659" s="126">
        <v>2</v>
      </c>
      <c r="F3659" s="143">
        <v>215000.5</v>
      </c>
      <c r="G3659" s="80">
        <f t="shared" si="36"/>
        <v>430001</v>
      </c>
      <c r="H3659" s="133">
        <f>G3659</f>
        <v>430001</v>
      </c>
      <c r="I3659" s="162" t="s">
        <v>312</v>
      </c>
      <c r="J3659" s="81"/>
      <c r="K3659" s="144"/>
    </row>
    <row r="3660" spans="1:11" customFormat="1" ht="16.5" x14ac:dyDescent="0.3">
      <c r="A3660" s="77"/>
      <c r="B3660" s="142"/>
      <c r="C3660" s="79"/>
      <c r="D3660" s="127"/>
      <c r="E3660" s="126"/>
      <c r="F3660" s="143"/>
      <c r="G3660" s="80">
        <f t="shared" si="36"/>
        <v>0</v>
      </c>
      <c r="H3660" s="133"/>
      <c r="I3660" s="162"/>
      <c r="J3660" s="81"/>
      <c r="K3660" s="144"/>
    </row>
    <row r="3661" spans="1:11" customFormat="1" ht="16.5" x14ac:dyDescent="0.3">
      <c r="A3661" s="77">
        <v>43425</v>
      </c>
      <c r="B3661" s="142" t="s">
        <v>3167</v>
      </c>
      <c r="C3661" s="79" t="s">
        <v>2727</v>
      </c>
      <c r="D3661" s="127" t="s">
        <v>3168</v>
      </c>
      <c r="E3661" s="126">
        <v>6</v>
      </c>
      <c r="F3661" s="143">
        <v>243000.45</v>
      </c>
      <c r="G3661" s="80">
        <f t="shared" si="36"/>
        <v>1458002.7000000002</v>
      </c>
      <c r="H3661" s="133">
        <f>G3661</f>
        <v>1458002.7000000002</v>
      </c>
      <c r="I3661" s="162" t="s">
        <v>309</v>
      </c>
      <c r="J3661" s="81"/>
      <c r="K3661" s="144"/>
    </row>
    <row r="3662" spans="1:11" customFormat="1" ht="16.5" x14ac:dyDescent="0.3">
      <c r="A3662" s="77"/>
      <c r="B3662" s="142"/>
      <c r="C3662" s="79"/>
      <c r="D3662" s="127"/>
      <c r="E3662" s="126"/>
      <c r="F3662" s="143"/>
      <c r="G3662" s="80">
        <f t="shared" si="36"/>
        <v>0</v>
      </c>
      <c r="H3662" s="133"/>
      <c r="I3662" s="162"/>
      <c r="J3662" s="81"/>
      <c r="K3662" s="144"/>
    </row>
    <row r="3663" spans="1:11" customFormat="1" ht="16.5" x14ac:dyDescent="0.3">
      <c r="A3663" s="77">
        <v>43425</v>
      </c>
      <c r="B3663" s="142" t="s">
        <v>3169</v>
      </c>
      <c r="C3663" s="79" t="s">
        <v>1019</v>
      </c>
      <c r="D3663" s="127" t="s">
        <v>2847</v>
      </c>
      <c r="E3663" s="126">
        <v>3</v>
      </c>
      <c r="F3663" s="143">
        <v>243000.55</v>
      </c>
      <c r="G3663" s="80">
        <f t="shared" si="36"/>
        <v>729001.64999999991</v>
      </c>
      <c r="H3663" s="133">
        <f>G3663</f>
        <v>729001.64999999991</v>
      </c>
      <c r="I3663" s="162" t="s">
        <v>309</v>
      </c>
      <c r="J3663" s="81"/>
      <c r="K3663" s="144"/>
    </row>
    <row r="3664" spans="1:11" customFormat="1" ht="16.5" x14ac:dyDescent="0.3">
      <c r="A3664" s="77"/>
      <c r="B3664" s="142"/>
      <c r="C3664" s="79"/>
      <c r="D3664" s="127"/>
      <c r="E3664" s="126"/>
      <c r="F3664" s="143"/>
      <c r="G3664" s="80">
        <f t="shared" si="36"/>
        <v>0</v>
      </c>
      <c r="H3664" s="133"/>
      <c r="I3664" s="162"/>
      <c r="J3664" s="81"/>
      <c r="K3664" s="144"/>
    </row>
    <row r="3665" spans="1:11" customFormat="1" ht="16.5" x14ac:dyDescent="0.3">
      <c r="A3665" s="77">
        <v>43425</v>
      </c>
      <c r="B3665" s="142" t="s">
        <v>3170</v>
      </c>
      <c r="C3665" s="79" t="s">
        <v>301</v>
      </c>
      <c r="D3665" s="127" t="s">
        <v>2844</v>
      </c>
      <c r="E3665" s="126">
        <v>12</v>
      </c>
      <c r="F3665" s="143">
        <v>198000</v>
      </c>
      <c r="G3665" s="80">
        <f t="shared" si="36"/>
        <v>2376000</v>
      </c>
      <c r="H3665" s="133">
        <f>G3665</f>
        <v>2376000</v>
      </c>
      <c r="I3665" s="162" t="s">
        <v>309</v>
      </c>
      <c r="J3665" s="81"/>
      <c r="K3665" s="144"/>
    </row>
    <row r="3666" spans="1:11" customFormat="1" ht="16.5" x14ac:dyDescent="0.3">
      <c r="A3666" s="77"/>
      <c r="B3666" s="142"/>
      <c r="C3666" s="79"/>
      <c r="D3666" s="127"/>
      <c r="E3666" s="126"/>
      <c r="F3666" s="143"/>
      <c r="G3666" s="80">
        <f t="shared" si="36"/>
        <v>0</v>
      </c>
      <c r="H3666" s="133"/>
      <c r="I3666" s="162"/>
      <c r="J3666" s="81"/>
      <c r="K3666" s="144"/>
    </row>
    <row r="3667" spans="1:11" customFormat="1" ht="16.5" x14ac:dyDescent="0.3">
      <c r="A3667" s="77">
        <v>43425</v>
      </c>
      <c r="B3667" s="142" t="s">
        <v>3171</v>
      </c>
      <c r="C3667" s="79" t="s">
        <v>1064</v>
      </c>
      <c r="D3667" s="127" t="s">
        <v>769</v>
      </c>
      <c r="E3667" s="126">
        <v>4</v>
      </c>
      <c r="F3667" s="143">
        <v>198000</v>
      </c>
      <c r="G3667" s="80">
        <f t="shared" si="36"/>
        <v>792000</v>
      </c>
      <c r="H3667" s="133">
        <f>G3667</f>
        <v>792000</v>
      </c>
      <c r="I3667" s="162" t="s">
        <v>309</v>
      </c>
      <c r="J3667" s="81"/>
      <c r="K3667" s="144"/>
    </row>
    <row r="3668" spans="1:11" customFormat="1" ht="16.5" x14ac:dyDescent="0.3">
      <c r="A3668" s="77"/>
      <c r="B3668" s="142"/>
      <c r="C3668" s="79"/>
      <c r="D3668" s="127"/>
      <c r="E3668" s="126"/>
      <c r="F3668" s="143"/>
      <c r="G3668" s="80">
        <f t="shared" si="36"/>
        <v>0</v>
      </c>
      <c r="H3668" s="133"/>
      <c r="I3668" s="162"/>
      <c r="J3668" s="81"/>
      <c r="K3668" s="144"/>
    </row>
    <row r="3669" spans="1:11" customFormat="1" ht="16.5" x14ac:dyDescent="0.3">
      <c r="A3669" s="77">
        <v>43425</v>
      </c>
      <c r="B3669" s="142" t="s">
        <v>3172</v>
      </c>
      <c r="C3669" s="79" t="s">
        <v>3173</v>
      </c>
      <c r="D3669" s="127" t="s">
        <v>2750</v>
      </c>
      <c r="E3669" s="126">
        <v>6</v>
      </c>
      <c r="F3669" s="143">
        <v>243000.45</v>
      </c>
      <c r="G3669" s="80">
        <f t="shared" si="36"/>
        <v>1458002.7000000002</v>
      </c>
      <c r="H3669" s="133">
        <f>G3669</f>
        <v>1458002.7000000002</v>
      </c>
      <c r="I3669" s="162" t="s">
        <v>309</v>
      </c>
      <c r="J3669" s="81"/>
      <c r="K3669" s="144"/>
    </row>
    <row r="3670" spans="1:11" customFormat="1" ht="16.5" x14ac:dyDescent="0.3">
      <c r="A3670" s="77"/>
      <c r="B3670" s="142"/>
      <c r="C3670" s="79"/>
      <c r="D3670" s="127"/>
      <c r="E3670" s="126"/>
      <c r="F3670" s="143"/>
      <c r="G3670" s="80">
        <f t="shared" si="36"/>
        <v>0</v>
      </c>
      <c r="H3670" s="133"/>
      <c r="I3670" s="162"/>
      <c r="J3670" s="81"/>
      <c r="K3670" s="144"/>
    </row>
    <row r="3671" spans="1:11" customFormat="1" ht="16.5" x14ac:dyDescent="0.3">
      <c r="A3671" s="77">
        <v>43425</v>
      </c>
      <c r="B3671" s="142" t="s">
        <v>3174</v>
      </c>
      <c r="C3671" s="79" t="s">
        <v>2948</v>
      </c>
      <c r="D3671" s="127" t="s">
        <v>2950</v>
      </c>
      <c r="E3671" s="126">
        <v>1</v>
      </c>
      <c r="F3671" s="143">
        <v>783899.82</v>
      </c>
      <c r="G3671" s="80">
        <f t="shared" si="36"/>
        <v>783899.82</v>
      </c>
      <c r="H3671" s="133">
        <f>G3671</f>
        <v>783899.82</v>
      </c>
      <c r="I3671" s="162" t="s">
        <v>309</v>
      </c>
      <c r="J3671" s="81"/>
      <c r="K3671" s="144"/>
    </row>
    <row r="3672" spans="1:11" customFormat="1" ht="16.5" x14ac:dyDescent="0.3">
      <c r="A3672" s="77"/>
      <c r="B3672" s="142"/>
      <c r="C3672" s="79"/>
      <c r="D3672" s="127"/>
      <c r="E3672" s="126"/>
      <c r="F3672" s="143"/>
      <c r="G3672" s="80">
        <f t="shared" si="36"/>
        <v>0</v>
      </c>
      <c r="H3672" s="133"/>
      <c r="I3672" s="162"/>
      <c r="J3672" s="81"/>
      <c r="K3672" s="144"/>
    </row>
    <row r="3673" spans="1:11" customFormat="1" ht="16.5" x14ac:dyDescent="0.3">
      <c r="A3673" s="77">
        <v>43425</v>
      </c>
      <c r="B3673" s="142" t="s">
        <v>3175</v>
      </c>
      <c r="C3673" s="79" t="s">
        <v>3176</v>
      </c>
      <c r="D3673" s="127" t="s">
        <v>31</v>
      </c>
      <c r="E3673" s="126">
        <v>1</v>
      </c>
      <c r="F3673" s="143">
        <v>529199.44999999995</v>
      </c>
      <c r="G3673" s="80">
        <f t="shared" si="36"/>
        <v>529199.44999999995</v>
      </c>
      <c r="H3673" s="133"/>
      <c r="I3673" s="162"/>
      <c r="J3673" s="81"/>
      <c r="K3673" s="144"/>
    </row>
    <row r="3674" spans="1:11" customFormat="1" ht="16.5" x14ac:dyDescent="0.3">
      <c r="A3674" s="77"/>
      <c r="B3674" s="142"/>
      <c r="C3674" s="79"/>
      <c r="D3674" s="127" t="s">
        <v>1094</v>
      </c>
      <c r="E3674" s="126">
        <v>1</v>
      </c>
      <c r="F3674" s="143">
        <v>215000.5</v>
      </c>
      <c r="G3674" s="80">
        <f t="shared" si="36"/>
        <v>215000.5</v>
      </c>
      <c r="H3674" s="133"/>
      <c r="I3674" s="162"/>
      <c r="J3674" s="81"/>
      <c r="K3674" s="144"/>
    </row>
    <row r="3675" spans="1:11" customFormat="1" ht="16.5" x14ac:dyDescent="0.3">
      <c r="A3675" s="77"/>
      <c r="B3675" s="142"/>
      <c r="C3675" s="79"/>
      <c r="D3675" s="127" t="s">
        <v>19</v>
      </c>
      <c r="E3675" s="126">
        <v>1</v>
      </c>
      <c r="F3675" s="143">
        <v>514800</v>
      </c>
      <c r="G3675" s="80">
        <f t="shared" si="36"/>
        <v>514800</v>
      </c>
      <c r="H3675" s="133">
        <f>SUM(G3673:G3675)</f>
        <v>1258999.95</v>
      </c>
      <c r="I3675" s="162" t="s">
        <v>1756</v>
      </c>
      <c r="J3675" s="81" t="s">
        <v>3096</v>
      </c>
      <c r="K3675" s="144"/>
    </row>
    <row r="3676" spans="1:11" customFormat="1" ht="16.5" x14ac:dyDescent="0.3">
      <c r="A3676" s="77"/>
      <c r="B3676" s="142"/>
      <c r="C3676" s="79"/>
      <c r="D3676" s="127"/>
      <c r="E3676" s="126"/>
      <c r="F3676" s="143"/>
      <c r="G3676" s="80">
        <f t="shared" si="36"/>
        <v>0</v>
      </c>
      <c r="H3676" s="133"/>
      <c r="I3676" s="162"/>
      <c r="J3676" s="81"/>
      <c r="K3676" s="144"/>
    </row>
    <row r="3677" spans="1:11" customFormat="1" ht="16.5" x14ac:dyDescent="0.3">
      <c r="A3677" s="77">
        <v>43426</v>
      </c>
      <c r="B3677" s="142" t="s">
        <v>3177</v>
      </c>
      <c r="C3677" s="79" t="s">
        <v>1642</v>
      </c>
      <c r="D3677" s="127" t="s">
        <v>887</v>
      </c>
      <c r="E3677" s="126">
        <v>2</v>
      </c>
      <c r="F3677" s="143">
        <v>230000.1</v>
      </c>
      <c r="G3677" s="80">
        <f t="shared" si="36"/>
        <v>460000.2</v>
      </c>
      <c r="H3677" s="133">
        <f>G3677</f>
        <v>460000.2</v>
      </c>
      <c r="I3677" s="162" t="s">
        <v>2524</v>
      </c>
      <c r="J3677" s="81"/>
      <c r="K3677" s="144"/>
    </row>
    <row r="3678" spans="1:11" customFormat="1" ht="16.5" x14ac:dyDescent="0.3">
      <c r="A3678" s="77"/>
      <c r="B3678" s="142"/>
      <c r="C3678" s="79"/>
      <c r="D3678" s="127"/>
      <c r="E3678" s="126"/>
      <c r="F3678" s="143"/>
      <c r="G3678" s="80">
        <f t="shared" si="36"/>
        <v>0</v>
      </c>
      <c r="H3678" s="133"/>
      <c r="I3678" s="162"/>
      <c r="J3678" s="81"/>
      <c r="K3678" s="144"/>
    </row>
    <row r="3679" spans="1:11" customFormat="1" ht="16.5" x14ac:dyDescent="0.3">
      <c r="A3679" s="77">
        <v>43426</v>
      </c>
      <c r="B3679" s="142" t="s">
        <v>3178</v>
      </c>
      <c r="C3679" s="79" t="s">
        <v>1642</v>
      </c>
      <c r="D3679" s="127" t="s">
        <v>1854</v>
      </c>
      <c r="E3679" s="126">
        <v>5</v>
      </c>
      <c r="F3679" s="143">
        <v>240525.55</v>
      </c>
      <c r="G3679" s="80">
        <f t="shared" si="36"/>
        <v>1202627.75</v>
      </c>
      <c r="H3679" s="133">
        <f>G3679</f>
        <v>1202627.75</v>
      </c>
      <c r="I3679" s="162" t="s">
        <v>2524</v>
      </c>
      <c r="J3679" s="81"/>
      <c r="K3679" s="144"/>
    </row>
    <row r="3680" spans="1:11" customFormat="1" ht="16.5" x14ac:dyDescent="0.3">
      <c r="A3680" s="77"/>
      <c r="B3680" s="142"/>
      <c r="C3680" s="79"/>
      <c r="D3680" s="127"/>
      <c r="E3680" s="126"/>
      <c r="F3680" s="143"/>
      <c r="G3680" s="80">
        <f t="shared" si="36"/>
        <v>0</v>
      </c>
      <c r="H3680" s="133"/>
      <c r="I3680" s="162"/>
      <c r="J3680" s="81"/>
      <c r="K3680" s="144"/>
    </row>
    <row r="3681" spans="1:11" customFormat="1" ht="16.5" x14ac:dyDescent="0.3">
      <c r="A3681" s="77">
        <v>43426</v>
      </c>
      <c r="B3681" s="142" t="s">
        <v>3179</v>
      </c>
      <c r="C3681" s="79" t="s">
        <v>552</v>
      </c>
      <c r="D3681" s="127" t="s">
        <v>887</v>
      </c>
      <c r="E3681" s="126">
        <v>2</v>
      </c>
      <c r="F3681" s="143">
        <v>230000.1</v>
      </c>
      <c r="G3681" s="80">
        <f t="shared" si="36"/>
        <v>460000.2</v>
      </c>
      <c r="H3681" s="133">
        <f>G3681</f>
        <v>460000.2</v>
      </c>
      <c r="I3681" s="162" t="s">
        <v>309</v>
      </c>
      <c r="J3681" s="81"/>
      <c r="K3681" s="144"/>
    </row>
    <row r="3682" spans="1:11" customFormat="1" ht="16.5" x14ac:dyDescent="0.3">
      <c r="A3682" s="77"/>
      <c r="B3682" s="142"/>
      <c r="C3682" s="79"/>
      <c r="D3682" s="127"/>
      <c r="E3682" s="126"/>
      <c r="F3682" s="143"/>
      <c r="G3682" s="80">
        <f t="shared" si="36"/>
        <v>0</v>
      </c>
      <c r="H3682" s="133"/>
      <c r="I3682" s="162"/>
      <c r="J3682" s="81"/>
      <c r="K3682" s="144"/>
    </row>
    <row r="3683" spans="1:11" customFormat="1" ht="16.5" x14ac:dyDescent="0.3">
      <c r="A3683" s="77">
        <v>43426</v>
      </c>
      <c r="B3683" s="142" t="s">
        <v>3180</v>
      </c>
      <c r="C3683" s="79" t="s">
        <v>1850</v>
      </c>
      <c r="D3683" s="127" t="s">
        <v>1325</v>
      </c>
      <c r="E3683" s="126">
        <v>3</v>
      </c>
      <c r="F3683" s="143">
        <v>603900</v>
      </c>
      <c r="G3683" s="80">
        <f t="shared" si="36"/>
        <v>1811700</v>
      </c>
      <c r="H3683" s="133">
        <f>G3683</f>
        <v>1811700</v>
      </c>
      <c r="I3683" s="162" t="s">
        <v>1756</v>
      </c>
      <c r="J3683" s="81"/>
      <c r="K3683" s="144"/>
    </row>
    <row r="3684" spans="1:11" customFormat="1" ht="16.5" x14ac:dyDescent="0.3">
      <c r="A3684" s="77"/>
      <c r="B3684" s="142"/>
      <c r="C3684" s="79"/>
      <c r="D3684" s="127"/>
      <c r="E3684" s="126"/>
      <c r="F3684" s="143"/>
      <c r="G3684" s="80">
        <f t="shared" si="36"/>
        <v>0</v>
      </c>
      <c r="H3684" s="133"/>
      <c r="I3684" s="162"/>
      <c r="J3684" s="81"/>
      <c r="K3684" s="144"/>
    </row>
    <row r="3685" spans="1:11" customFormat="1" ht="16.5" x14ac:dyDescent="0.3">
      <c r="A3685" s="77">
        <v>43426</v>
      </c>
      <c r="B3685" s="142" t="s">
        <v>3181</v>
      </c>
      <c r="C3685" s="79" t="s">
        <v>3182</v>
      </c>
      <c r="D3685" s="127" t="s">
        <v>1094</v>
      </c>
      <c r="E3685" s="126">
        <v>2</v>
      </c>
      <c r="F3685" s="143">
        <v>215000.5</v>
      </c>
      <c r="G3685" s="80">
        <f t="shared" si="36"/>
        <v>430001</v>
      </c>
      <c r="H3685" s="133">
        <f>G3685</f>
        <v>430001</v>
      </c>
      <c r="I3685" s="162" t="s">
        <v>309</v>
      </c>
      <c r="J3685" s="81"/>
      <c r="K3685" s="144"/>
    </row>
    <row r="3686" spans="1:11" customFormat="1" ht="16.5" x14ac:dyDescent="0.3">
      <c r="A3686" s="77"/>
      <c r="B3686" s="142"/>
      <c r="C3686" s="79"/>
      <c r="D3686" s="127"/>
      <c r="E3686" s="126"/>
      <c r="F3686" s="143"/>
      <c r="G3686" s="80">
        <f t="shared" si="36"/>
        <v>0</v>
      </c>
      <c r="H3686" s="133"/>
      <c r="I3686" s="162"/>
      <c r="J3686" s="81"/>
      <c r="K3686" s="144"/>
    </row>
    <row r="3687" spans="1:11" customFormat="1" ht="16.5" x14ac:dyDescent="0.3">
      <c r="A3687" s="77">
        <v>43426</v>
      </c>
      <c r="B3687" s="142" t="s">
        <v>3183</v>
      </c>
      <c r="C3687" s="79" t="s">
        <v>38</v>
      </c>
      <c r="D3687" s="127" t="s">
        <v>3184</v>
      </c>
      <c r="E3687" s="126">
        <v>12</v>
      </c>
      <c r="F3687" s="143">
        <v>230000.1</v>
      </c>
      <c r="G3687" s="80">
        <f t="shared" si="36"/>
        <v>2760001.2</v>
      </c>
      <c r="H3687" s="133">
        <f>G3687</f>
        <v>2760001.2</v>
      </c>
      <c r="I3687" s="162" t="s">
        <v>310</v>
      </c>
      <c r="J3687" s="81"/>
      <c r="K3687" s="144"/>
    </row>
    <row r="3688" spans="1:11" customFormat="1" ht="16.5" x14ac:dyDescent="0.3">
      <c r="A3688" s="77"/>
      <c r="B3688" s="142"/>
      <c r="C3688" s="79"/>
      <c r="D3688" s="127"/>
      <c r="E3688" s="126"/>
      <c r="F3688" s="143"/>
      <c r="G3688" s="80">
        <f t="shared" si="36"/>
        <v>0</v>
      </c>
      <c r="H3688" s="133"/>
      <c r="I3688" s="162"/>
      <c r="J3688" s="81"/>
      <c r="K3688" s="144"/>
    </row>
    <row r="3689" spans="1:11" customFormat="1" ht="16.5" x14ac:dyDescent="0.3">
      <c r="A3689" s="77">
        <v>43426</v>
      </c>
      <c r="B3689" s="142" t="s">
        <v>3185</v>
      </c>
      <c r="C3689" s="79" t="s">
        <v>3186</v>
      </c>
      <c r="D3689" s="127" t="s">
        <v>3187</v>
      </c>
      <c r="E3689" s="126">
        <v>6</v>
      </c>
      <c r="F3689" s="143">
        <v>308750.47499999998</v>
      </c>
      <c r="G3689" s="80">
        <f t="shared" si="36"/>
        <v>1852502.8499999999</v>
      </c>
      <c r="H3689" s="133">
        <f>G3689</f>
        <v>1852502.8499999999</v>
      </c>
      <c r="I3689" s="162" t="s">
        <v>309</v>
      </c>
      <c r="J3689" s="81"/>
      <c r="K3689" s="144"/>
    </row>
    <row r="3690" spans="1:11" customFormat="1" ht="16.5" x14ac:dyDescent="0.3">
      <c r="A3690" s="77"/>
      <c r="B3690" s="142"/>
      <c r="C3690" s="79"/>
      <c r="D3690" s="127"/>
      <c r="E3690" s="126"/>
      <c r="F3690" s="143"/>
      <c r="G3690" s="80">
        <f t="shared" si="36"/>
        <v>0</v>
      </c>
      <c r="H3690" s="133"/>
      <c r="I3690" s="162"/>
      <c r="J3690" s="81"/>
      <c r="K3690" s="144"/>
    </row>
    <row r="3691" spans="1:11" customFormat="1" ht="16.5" x14ac:dyDescent="0.3">
      <c r="A3691" s="77">
        <v>43426</v>
      </c>
      <c r="B3691" s="142" t="s">
        <v>3188</v>
      </c>
      <c r="C3691" s="79" t="s">
        <v>1019</v>
      </c>
      <c r="D3691" s="127" t="s">
        <v>3189</v>
      </c>
      <c r="E3691" s="126">
        <v>12</v>
      </c>
      <c r="F3691" s="143">
        <v>220499.7</v>
      </c>
      <c r="G3691" s="80">
        <f t="shared" si="36"/>
        <v>2645996.4000000004</v>
      </c>
      <c r="H3691" s="133">
        <f>G3691</f>
        <v>2645996.4000000004</v>
      </c>
      <c r="I3691" s="162" t="s">
        <v>309</v>
      </c>
      <c r="J3691" s="81"/>
      <c r="K3691" s="144"/>
    </row>
    <row r="3692" spans="1:11" customFormat="1" ht="16.5" x14ac:dyDescent="0.3">
      <c r="A3692" s="77"/>
      <c r="B3692" s="142"/>
      <c r="C3692" s="79"/>
      <c r="D3692" s="127"/>
      <c r="E3692" s="126"/>
      <c r="F3692" s="143"/>
      <c r="G3692" s="80">
        <f t="shared" si="36"/>
        <v>0</v>
      </c>
      <c r="H3692" s="133"/>
      <c r="I3692" s="162"/>
      <c r="J3692" s="81"/>
      <c r="K3692" s="144"/>
    </row>
    <row r="3693" spans="1:11" customFormat="1" ht="16.5" x14ac:dyDescent="0.3">
      <c r="A3693" s="77">
        <v>43426</v>
      </c>
      <c r="B3693" s="142" t="s">
        <v>3190</v>
      </c>
      <c r="C3693" s="79" t="s">
        <v>253</v>
      </c>
      <c r="D3693" s="127" t="s">
        <v>887</v>
      </c>
      <c r="E3693" s="126">
        <v>6</v>
      </c>
      <c r="F3693" s="143">
        <v>230000.1</v>
      </c>
      <c r="G3693" s="80">
        <f t="shared" si="36"/>
        <v>1380000.6</v>
      </c>
      <c r="H3693" s="133">
        <f>G3693</f>
        <v>1380000.6</v>
      </c>
      <c r="I3693" s="162" t="s">
        <v>315</v>
      </c>
      <c r="J3693" s="81"/>
      <c r="K3693" s="144"/>
    </row>
    <row r="3694" spans="1:11" customFormat="1" ht="16.5" x14ac:dyDescent="0.3">
      <c r="A3694" s="77"/>
      <c r="B3694" s="142"/>
      <c r="C3694" s="79"/>
      <c r="D3694" s="127"/>
      <c r="E3694" s="126"/>
      <c r="F3694" s="143"/>
      <c r="G3694" s="80">
        <f t="shared" si="36"/>
        <v>0</v>
      </c>
      <c r="H3694" s="133"/>
      <c r="I3694" s="162"/>
      <c r="J3694" s="81"/>
      <c r="K3694" s="144"/>
    </row>
    <row r="3695" spans="1:11" customFormat="1" ht="16.5" x14ac:dyDescent="0.3">
      <c r="A3695" s="77">
        <v>43426</v>
      </c>
      <c r="B3695" s="142" t="s">
        <v>3191</v>
      </c>
      <c r="C3695" s="79" t="s">
        <v>1893</v>
      </c>
      <c r="D3695" s="127" t="s">
        <v>1094</v>
      </c>
      <c r="E3695" s="126">
        <v>12</v>
      </c>
      <c r="F3695" s="143">
        <v>215000.5</v>
      </c>
      <c r="G3695" s="80">
        <f t="shared" si="36"/>
        <v>2580006</v>
      </c>
      <c r="H3695" s="133"/>
      <c r="I3695" s="162"/>
      <c r="J3695" s="81"/>
      <c r="K3695" s="144"/>
    </row>
    <row r="3696" spans="1:11" customFormat="1" ht="16.5" x14ac:dyDescent="0.3">
      <c r="A3696" s="77"/>
      <c r="B3696" s="142"/>
      <c r="C3696" s="79"/>
      <c r="D3696" s="127" t="s">
        <v>887</v>
      </c>
      <c r="E3696" s="126">
        <v>12</v>
      </c>
      <c r="F3696" s="143">
        <v>230000.1</v>
      </c>
      <c r="G3696" s="80">
        <f t="shared" si="36"/>
        <v>2760001.2</v>
      </c>
      <c r="H3696" s="133"/>
      <c r="I3696" s="162"/>
      <c r="J3696" s="81"/>
      <c r="K3696" s="144"/>
    </row>
    <row r="3697" spans="1:11" customFormat="1" ht="16.5" x14ac:dyDescent="0.3">
      <c r="A3697" s="77"/>
      <c r="B3697" s="142"/>
      <c r="C3697" s="79"/>
      <c r="D3697" s="127" t="s">
        <v>19</v>
      </c>
      <c r="E3697" s="126">
        <v>3</v>
      </c>
      <c r="F3697" s="143">
        <v>543400</v>
      </c>
      <c r="G3697" s="80">
        <f t="shared" si="36"/>
        <v>1630200</v>
      </c>
      <c r="H3697" s="133">
        <f>SUM(G3695:G3697)</f>
        <v>6970207.2000000002</v>
      </c>
      <c r="I3697" s="162" t="s">
        <v>1756</v>
      </c>
      <c r="J3697" s="81"/>
      <c r="K3697" s="144"/>
    </row>
    <row r="3698" spans="1:11" customFormat="1" ht="16.5" x14ac:dyDescent="0.3">
      <c r="A3698" s="77"/>
      <c r="B3698" s="142"/>
      <c r="C3698" s="79"/>
      <c r="D3698" s="127"/>
      <c r="E3698" s="126"/>
      <c r="F3698" s="143"/>
      <c r="G3698" s="80">
        <f t="shared" si="36"/>
        <v>0</v>
      </c>
      <c r="H3698" s="133"/>
      <c r="I3698" s="162"/>
      <c r="J3698" s="81"/>
      <c r="K3698" s="144"/>
    </row>
    <row r="3699" spans="1:11" customFormat="1" ht="16.5" x14ac:dyDescent="0.3">
      <c r="A3699" s="77">
        <v>43426</v>
      </c>
      <c r="B3699" s="142" t="s">
        <v>3192</v>
      </c>
      <c r="C3699" s="79" t="s">
        <v>135</v>
      </c>
      <c r="D3699" s="127" t="s">
        <v>104</v>
      </c>
      <c r="E3699" s="126">
        <v>8</v>
      </c>
      <c r="F3699" s="143">
        <v>513900.09</v>
      </c>
      <c r="G3699" s="80">
        <f t="shared" si="36"/>
        <v>4111200.72</v>
      </c>
      <c r="H3699" s="133"/>
      <c r="I3699" s="162"/>
      <c r="J3699" s="81"/>
      <c r="K3699" s="144"/>
    </row>
    <row r="3700" spans="1:11" customFormat="1" ht="16.5" x14ac:dyDescent="0.3">
      <c r="A3700" s="77"/>
      <c r="B3700" s="142"/>
      <c r="C3700" s="79"/>
      <c r="D3700" s="127" t="s">
        <v>2213</v>
      </c>
      <c r="E3700" s="126">
        <v>8</v>
      </c>
      <c r="F3700" s="143">
        <v>1084500.45</v>
      </c>
      <c r="G3700" s="80">
        <f t="shared" si="36"/>
        <v>8676003.5999999996</v>
      </c>
      <c r="H3700" s="133"/>
      <c r="I3700" s="162"/>
      <c r="J3700" s="81"/>
      <c r="K3700" s="144"/>
    </row>
    <row r="3701" spans="1:11" customFormat="1" ht="16.5" x14ac:dyDescent="0.3">
      <c r="A3701" s="77"/>
      <c r="B3701" s="142"/>
      <c r="C3701" s="79"/>
      <c r="D3701" s="127" t="s">
        <v>1357</v>
      </c>
      <c r="E3701" s="126">
        <v>8</v>
      </c>
      <c r="F3701" s="143">
        <v>1024199.55</v>
      </c>
      <c r="G3701" s="80">
        <f t="shared" si="36"/>
        <v>8193596.4000000004</v>
      </c>
      <c r="H3701" s="133"/>
      <c r="I3701" s="162"/>
      <c r="J3701" s="81"/>
      <c r="K3701" s="144"/>
    </row>
    <row r="3702" spans="1:11" customFormat="1" ht="16.5" x14ac:dyDescent="0.3">
      <c r="A3702" s="77"/>
      <c r="B3702" s="142"/>
      <c r="C3702" s="79"/>
      <c r="D3702" s="127" t="s">
        <v>1068</v>
      </c>
      <c r="E3702" s="126">
        <v>4</v>
      </c>
      <c r="F3702" s="143">
        <v>1024199.55</v>
      </c>
      <c r="G3702" s="80">
        <f t="shared" si="36"/>
        <v>4096798.2</v>
      </c>
      <c r="H3702" s="133"/>
      <c r="I3702" s="162"/>
      <c r="J3702" s="81"/>
      <c r="K3702" s="144"/>
    </row>
    <row r="3703" spans="1:11" customFormat="1" ht="16.5" x14ac:dyDescent="0.3">
      <c r="A3703" s="77"/>
      <c r="B3703" s="142"/>
      <c r="C3703" s="79"/>
      <c r="D3703" s="127" t="s">
        <v>3193</v>
      </c>
      <c r="E3703" s="126">
        <v>4</v>
      </c>
      <c r="F3703" s="143">
        <v>814499.73</v>
      </c>
      <c r="G3703" s="80">
        <f t="shared" si="36"/>
        <v>3257998.92</v>
      </c>
      <c r="H3703" s="133">
        <f>SUM(G3699:G3703)</f>
        <v>28335597.839999996</v>
      </c>
      <c r="I3703" s="162" t="s">
        <v>309</v>
      </c>
      <c r="J3703" s="81"/>
      <c r="K3703" s="144"/>
    </row>
    <row r="3704" spans="1:11" customFormat="1" ht="16.5" x14ac:dyDescent="0.3">
      <c r="A3704" s="77"/>
      <c r="B3704" s="142"/>
      <c r="C3704" s="79"/>
      <c r="D3704" s="127"/>
      <c r="E3704" s="126"/>
      <c r="F3704" s="143"/>
      <c r="G3704" s="80">
        <f t="shared" si="36"/>
        <v>0</v>
      </c>
      <c r="H3704" s="133"/>
      <c r="I3704" s="162"/>
      <c r="J3704" s="81"/>
      <c r="K3704" s="144"/>
    </row>
    <row r="3705" spans="1:11" customFormat="1" ht="16.5" x14ac:dyDescent="0.3">
      <c r="A3705" s="77">
        <v>43426</v>
      </c>
      <c r="B3705" s="142" t="s">
        <v>3194</v>
      </c>
      <c r="C3705" s="79" t="s">
        <v>1019</v>
      </c>
      <c r="D3705" s="127" t="s">
        <v>769</v>
      </c>
      <c r="E3705" s="126">
        <v>2</v>
      </c>
      <c r="F3705" s="143">
        <v>198000</v>
      </c>
      <c r="G3705" s="80">
        <f t="shared" si="36"/>
        <v>396000</v>
      </c>
      <c r="H3705" s="133"/>
      <c r="I3705" s="162"/>
      <c r="J3705" s="81"/>
      <c r="K3705" s="144"/>
    </row>
    <row r="3706" spans="1:11" customFormat="1" ht="16.5" x14ac:dyDescent="0.3">
      <c r="A3706" s="77"/>
      <c r="B3706" s="142"/>
      <c r="C3706" s="79"/>
      <c r="D3706" s="127" t="s">
        <v>1693</v>
      </c>
      <c r="E3706" s="126">
        <v>2</v>
      </c>
      <c r="F3706" s="143">
        <v>198000</v>
      </c>
      <c r="G3706" s="80">
        <f t="shared" si="36"/>
        <v>396000</v>
      </c>
      <c r="H3706" s="133">
        <f>SUM(G3705:G3706)</f>
        <v>792000</v>
      </c>
      <c r="I3706" s="162" t="s">
        <v>309</v>
      </c>
      <c r="J3706" s="81"/>
      <c r="K3706" s="144"/>
    </row>
    <row r="3707" spans="1:11" customFormat="1" ht="16.5" x14ac:dyDescent="0.3">
      <c r="A3707" s="77"/>
      <c r="B3707" s="142"/>
      <c r="C3707" s="79"/>
      <c r="D3707" s="127"/>
      <c r="E3707" s="126"/>
      <c r="F3707" s="143"/>
      <c r="G3707" s="80">
        <f t="shared" si="36"/>
        <v>0</v>
      </c>
      <c r="H3707" s="133"/>
      <c r="I3707" s="162"/>
      <c r="J3707" s="81"/>
      <c r="K3707" s="144"/>
    </row>
    <row r="3708" spans="1:11" customFormat="1" ht="16.5" x14ac:dyDescent="0.3">
      <c r="A3708" s="77">
        <v>43426</v>
      </c>
      <c r="B3708" s="142" t="s">
        <v>3195</v>
      </c>
      <c r="C3708" s="79" t="s">
        <v>2657</v>
      </c>
      <c r="D3708" s="127" t="s">
        <v>2659</v>
      </c>
      <c r="E3708" s="126">
        <v>3</v>
      </c>
      <c r="F3708" s="143">
        <v>219450</v>
      </c>
      <c r="G3708" s="80">
        <f t="shared" si="36"/>
        <v>658350</v>
      </c>
      <c r="H3708" s="133"/>
      <c r="I3708" s="162"/>
      <c r="J3708" s="81"/>
      <c r="K3708" s="144"/>
    </row>
    <row r="3709" spans="1:11" customFormat="1" ht="16.5" x14ac:dyDescent="0.3">
      <c r="A3709" s="77"/>
      <c r="B3709" s="142"/>
      <c r="C3709" s="79"/>
      <c r="D3709" s="127" t="s">
        <v>1937</v>
      </c>
      <c r="E3709" s="126">
        <v>3</v>
      </c>
      <c r="F3709" s="143">
        <v>162450.47500000001</v>
      </c>
      <c r="G3709" s="80">
        <f t="shared" si="36"/>
        <v>487351.42500000005</v>
      </c>
      <c r="H3709" s="133">
        <f>SUM(G3708:G3709)</f>
        <v>1145701.425</v>
      </c>
      <c r="I3709" s="162" t="s">
        <v>309</v>
      </c>
      <c r="J3709" s="81"/>
      <c r="K3709" s="144"/>
    </row>
    <row r="3710" spans="1:11" customFormat="1" ht="16.5" x14ac:dyDescent="0.3">
      <c r="A3710" s="77"/>
      <c r="B3710" s="142"/>
      <c r="C3710" s="79"/>
      <c r="D3710" s="127"/>
      <c r="E3710" s="126"/>
      <c r="F3710" s="143"/>
      <c r="G3710" s="80">
        <f t="shared" si="36"/>
        <v>0</v>
      </c>
      <c r="H3710" s="133"/>
      <c r="I3710" s="162"/>
      <c r="J3710" s="81"/>
      <c r="K3710" s="144"/>
    </row>
    <row r="3711" spans="1:11" customFormat="1" ht="16.5" x14ac:dyDescent="0.3">
      <c r="A3711" s="83">
        <v>43426</v>
      </c>
      <c r="B3711" s="151" t="s">
        <v>3196</v>
      </c>
      <c r="C3711" s="85" t="s">
        <v>3024</v>
      </c>
      <c r="D3711" s="152" t="s">
        <v>3197</v>
      </c>
      <c r="E3711" s="139">
        <v>7</v>
      </c>
      <c r="F3711" s="153">
        <v>292500.45</v>
      </c>
      <c r="G3711" s="86">
        <f t="shared" si="36"/>
        <v>2047503.1500000001</v>
      </c>
      <c r="H3711" s="149"/>
      <c r="I3711" s="162"/>
      <c r="J3711" s="81"/>
      <c r="K3711" s="144"/>
    </row>
    <row r="3712" spans="1:11" customFormat="1" ht="16.5" x14ac:dyDescent="0.3">
      <c r="A3712" s="83"/>
      <c r="B3712" s="151"/>
      <c r="C3712" s="85"/>
      <c r="D3712" s="152" t="s">
        <v>3127</v>
      </c>
      <c r="E3712" s="139">
        <v>7</v>
      </c>
      <c r="F3712" s="153">
        <v>286200.09000000003</v>
      </c>
      <c r="G3712" s="86">
        <f t="shared" si="36"/>
        <v>2003400.6300000001</v>
      </c>
      <c r="H3712" s="149">
        <f>SUM(G3711:G3712)</f>
        <v>4050903.7800000003</v>
      </c>
      <c r="I3712" s="162" t="s">
        <v>1756</v>
      </c>
      <c r="J3712" s="81"/>
      <c r="K3712" s="144"/>
    </row>
    <row r="3713" spans="1:11" customFormat="1" ht="16.5" x14ac:dyDescent="0.3">
      <c r="A3713" s="77"/>
      <c r="B3713" s="142"/>
      <c r="C3713" s="79"/>
      <c r="D3713" s="127"/>
      <c r="E3713" s="126"/>
      <c r="F3713" s="143"/>
      <c r="G3713" s="80">
        <f t="shared" si="36"/>
        <v>0</v>
      </c>
      <c r="H3713" s="133"/>
      <c r="I3713" s="162"/>
      <c r="J3713" s="81"/>
      <c r="K3713" s="144"/>
    </row>
    <row r="3714" spans="1:11" customFormat="1" ht="16.5" x14ac:dyDescent="0.3">
      <c r="A3714" s="77">
        <v>43427</v>
      </c>
      <c r="B3714" s="142" t="s">
        <v>3198</v>
      </c>
      <c r="C3714" s="79" t="s">
        <v>1957</v>
      </c>
      <c r="D3714" s="127" t="s">
        <v>2494</v>
      </c>
      <c r="E3714" s="126">
        <v>4</v>
      </c>
      <c r="F3714" s="143">
        <v>621900.18000000005</v>
      </c>
      <c r="G3714" s="80">
        <f t="shared" si="36"/>
        <v>2487600.7200000002</v>
      </c>
      <c r="H3714" s="133"/>
      <c r="I3714" s="162"/>
      <c r="J3714" s="81"/>
      <c r="K3714" s="144"/>
    </row>
    <row r="3715" spans="1:11" customFormat="1" ht="16.5" x14ac:dyDescent="0.3">
      <c r="A3715" s="77"/>
      <c r="B3715" s="142"/>
      <c r="C3715" s="79"/>
      <c r="D3715" s="127" t="s">
        <v>1094</v>
      </c>
      <c r="E3715" s="126">
        <v>3</v>
      </c>
      <c r="F3715" s="143">
        <v>215000.5</v>
      </c>
      <c r="G3715" s="80">
        <f t="shared" si="36"/>
        <v>645001.5</v>
      </c>
      <c r="H3715" s="133">
        <f>SUM(G3714:G3715)</f>
        <v>3132602.22</v>
      </c>
      <c r="I3715" s="162" t="s">
        <v>309</v>
      </c>
      <c r="J3715" s="81"/>
      <c r="K3715" s="144"/>
    </row>
    <row r="3716" spans="1:11" customFormat="1" ht="16.5" x14ac:dyDescent="0.3">
      <c r="A3716" s="77"/>
      <c r="B3716" s="142"/>
      <c r="C3716" s="79"/>
      <c r="D3716" s="127"/>
      <c r="E3716" s="126"/>
      <c r="F3716" s="143"/>
      <c r="G3716" s="80">
        <f t="shared" si="36"/>
        <v>0</v>
      </c>
      <c r="H3716" s="133"/>
      <c r="I3716" s="162"/>
      <c r="J3716" s="81"/>
      <c r="K3716" s="144"/>
    </row>
    <row r="3717" spans="1:11" customFormat="1" ht="16.5" x14ac:dyDescent="0.3">
      <c r="A3717" s="77">
        <v>43427</v>
      </c>
      <c r="B3717" s="142" t="s">
        <v>3199</v>
      </c>
      <c r="C3717" s="79" t="s">
        <v>53</v>
      </c>
      <c r="D3717" s="127" t="s">
        <v>31</v>
      </c>
      <c r="E3717" s="126">
        <v>2</v>
      </c>
      <c r="F3717" s="143">
        <v>529199.44999999995</v>
      </c>
      <c r="G3717" s="80">
        <f t="shared" si="36"/>
        <v>1058398.8999999999</v>
      </c>
      <c r="H3717" s="133">
        <f>G3717</f>
        <v>1058398.8999999999</v>
      </c>
      <c r="I3717" s="162" t="s">
        <v>310</v>
      </c>
      <c r="J3717" s="81"/>
      <c r="K3717" s="144"/>
    </row>
    <row r="3718" spans="1:11" customFormat="1" ht="16.5" x14ac:dyDescent="0.3">
      <c r="A3718" s="77"/>
      <c r="B3718" s="142"/>
      <c r="C3718" s="79"/>
      <c r="D3718" s="127"/>
      <c r="E3718" s="126"/>
      <c r="F3718" s="143"/>
      <c r="G3718" s="80">
        <f t="shared" si="36"/>
        <v>0</v>
      </c>
      <c r="H3718" s="133"/>
      <c r="I3718" s="162"/>
      <c r="J3718" s="81"/>
      <c r="K3718" s="144"/>
    </row>
    <row r="3719" spans="1:11" customFormat="1" ht="16.5" x14ac:dyDescent="0.3">
      <c r="A3719" s="77">
        <v>43427</v>
      </c>
      <c r="B3719" s="154" t="s">
        <v>3200</v>
      </c>
      <c r="C3719" s="79" t="s">
        <v>3201</v>
      </c>
      <c r="D3719" s="127" t="s">
        <v>1325</v>
      </c>
      <c r="E3719" s="126">
        <v>2</v>
      </c>
      <c r="F3719" s="143">
        <v>603900</v>
      </c>
      <c r="G3719" s="80">
        <f t="shared" si="36"/>
        <v>1207800</v>
      </c>
      <c r="H3719" s="133">
        <f>G3719</f>
        <v>1207800</v>
      </c>
      <c r="I3719" s="162" t="s">
        <v>309</v>
      </c>
      <c r="J3719" s="81"/>
      <c r="K3719" s="144"/>
    </row>
    <row r="3720" spans="1:11" customFormat="1" ht="16.5" x14ac:dyDescent="0.3">
      <c r="A3720" s="77"/>
      <c r="B3720" s="142"/>
      <c r="C3720" s="79"/>
      <c r="D3720" s="127"/>
      <c r="E3720" s="126"/>
      <c r="F3720" s="143"/>
      <c r="G3720" s="80">
        <f t="shared" si="36"/>
        <v>0</v>
      </c>
      <c r="H3720" s="133"/>
      <c r="I3720" s="162"/>
      <c r="J3720" s="81"/>
      <c r="K3720" s="144"/>
    </row>
    <row r="3721" spans="1:11" customFormat="1" ht="16.5" x14ac:dyDescent="0.3">
      <c r="A3721" s="77">
        <v>43427</v>
      </c>
      <c r="B3721" s="142" t="s">
        <v>3202</v>
      </c>
      <c r="C3721" s="79" t="s">
        <v>1893</v>
      </c>
      <c r="D3721" s="127" t="s">
        <v>1728</v>
      </c>
      <c r="E3721" s="126">
        <v>1</v>
      </c>
      <c r="F3721" s="143">
        <v>831600</v>
      </c>
      <c r="G3721" s="80">
        <f t="shared" si="36"/>
        <v>831600</v>
      </c>
      <c r="H3721" s="133"/>
      <c r="I3721" s="162"/>
      <c r="J3721" s="81"/>
      <c r="K3721" s="144"/>
    </row>
    <row r="3722" spans="1:11" customFormat="1" ht="16.5" x14ac:dyDescent="0.3">
      <c r="A3722" s="77"/>
      <c r="B3722" s="142"/>
      <c r="C3722" s="79"/>
      <c r="D3722" s="127" t="s">
        <v>31</v>
      </c>
      <c r="E3722" s="126">
        <v>2</v>
      </c>
      <c r="F3722" s="143">
        <v>529199.44999999995</v>
      </c>
      <c r="G3722" s="80">
        <f t="shared" si="36"/>
        <v>1058398.8999999999</v>
      </c>
      <c r="H3722" s="133">
        <f>SUM(G3721:G3722)</f>
        <v>1889998.9</v>
      </c>
      <c r="I3722" s="162" t="s">
        <v>1756</v>
      </c>
      <c r="J3722" s="81"/>
      <c r="K3722" s="144"/>
    </row>
    <row r="3723" spans="1:11" customFormat="1" ht="16.5" x14ac:dyDescent="0.3">
      <c r="A3723" s="77"/>
      <c r="B3723" s="142"/>
      <c r="C3723" s="79"/>
      <c r="D3723" s="127"/>
      <c r="E3723" s="126"/>
      <c r="F3723" s="143"/>
      <c r="G3723" s="80">
        <f t="shared" si="36"/>
        <v>0</v>
      </c>
      <c r="H3723" s="133"/>
      <c r="I3723" s="162"/>
      <c r="J3723" s="81"/>
      <c r="K3723" s="144"/>
    </row>
    <row r="3724" spans="1:11" customFormat="1" ht="16.5" x14ac:dyDescent="0.3">
      <c r="A3724" s="77">
        <v>43427</v>
      </c>
      <c r="B3724" s="142" t="s">
        <v>3203</v>
      </c>
      <c r="C3724" s="79" t="s">
        <v>359</v>
      </c>
      <c r="D3724" s="127" t="s">
        <v>1094</v>
      </c>
      <c r="E3724" s="126">
        <v>2</v>
      </c>
      <c r="F3724" s="143">
        <v>215000.5</v>
      </c>
      <c r="G3724" s="80">
        <f t="shared" si="36"/>
        <v>430001</v>
      </c>
      <c r="H3724" s="133">
        <f>G3724</f>
        <v>430001</v>
      </c>
      <c r="I3724" s="162" t="s">
        <v>1756</v>
      </c>
      <c r="J3724" s="81"/>
      <c r="K3724" s="144"/>
    </row>
    <row r="3725" spans="1:11" customFormat="1" ht="16.5" x14ac:dyDescent="0.3">
      <c r="A3725" s="77"/>
      <c r="B3725" s="142"/>
      <c r="C3725" s="79"/>
      <c r="D3725" s="127"/>
      <c r="E3725" s="126"/>
      <c r="F3725" s="143"/>
      <c r="G3725" s="80">
        <f t="shared" si="36"/>
        <v>0</v>
      </c>
      <c r="H3725" s="133"/>
      <c r="I3725" s="162"/>
      <c r="J3725" s="81"/>
      <c r="K3725" s="144"/>
    </row>
    <row r="3726" spans="1:11" customFormat="1" ht="16.5" x14ac:dyDescent="0.3">
      <c r="A3726" s="77">
        <v>43427</v>
      </c>
      <c r="B3726" s="142" t="s">
        <v>3204</v>
      </c>
      <c r="C3726" s="79" t="s">
        <v>3205</v>
      </c>
      <c r="D3726" s="127" t="s">
        <v>3206</v>
      </c>
      <c r="E3726" s="126">
        <v>1</v>
      </c>
      <c r="F3726" s="143">
        <v>1084500.55</v>
      </c>
      <c r="G3726" s="80">
        <f t="shared" si="36"/>
        <v>1084500.55</v>
      </c>
      <c r="H3726" s="133">
        <f>G3726</f>
        <v>1084500.55</v>
      </c>
      <c r="I3726" s="162" t="s">
        <v>1756</v>
      </c>
      <c r="J3726" s="81"/>
      <c r="K3726" s="144"/>
    </row>
    <row r="3727" spans="1:11" customFormat="1" ht="16.5" x14ac:dyDescent="0.3">
      <c r="A3727" s="77"/>
      <c r="B3727" s="142"/>
      <c r="C3727" s="79"/>
      <c r="D3727" s="127"/>
      <c r="E3727" s="126"/>
      <c r="F3727" s="143"/>
      <c r="G3727" s="80">
        <f t="shared" si="36"/>
        <v>0</v>
      </c>
      <c r="H3727" s="133"/>
      <c r="I3727" s="162"/>
      <c r="J3727" s="81"/>
      <c r="K3727" s="144"/>
    </row>
    <row r="3728" spans="1:11" customFormat="1" ht="16.5" x14ac:dyDescent="0.3">
      <c r="A3728" s="77">
        <v>43427</v>
      </c>
      <c r="B3728" s="142" t="s">
        <v>3207</v>
      </c>
      <c r="C3728" s="79" t="s">
        <v>1896</v>
      </c>
      <c r="D3728" s="127" t="s">
        <v>31</v>
      </c>
      <c r="E3728" s="126">
        <v>1</v>
      </c>
      <c r="F3728" s="143">
        <v>529199.44999999995</v>
      </c>
      <c r="G3728" s="80">
        <f t="shared" si="36"/>
        <v>529199.44999999995</v>
      </c>
      <c r="H3728" s="133">
        <f>G3728</f>
        <v>529199.44999999995</v>
      </c>
      <c r="I3728" s="162" t="s">
        <v>309</v>
      </c>
      <c r="J3728" s="81"/>
      <c r="K3728" s="144"/>
    </row>
    <row r="3729" spans="1:11" customFormat="1" ht="16.5" x14ac:dyDescent="0.3">
      <c r="A3729" s="77"/>
      <c r="B3729" s="142"/>
      <c r="C3729" s="79"/>
      <c r="D3729" s="127"/>
      <c r="E3729" s="126"/>
      <c r="F3729" s="143"/>
      <c r="G3729" s="80">
        <f t="shared" si="36"/>
        <v>0</v>
      </c>
      <c r="H3729" s="133"/>
      <c r="I3729" s="162"/>
      <c r="J3729" s="81"/>
      <c r="K3729" s="144"/>
    </row>
    <row r="3730" spans="1:11" customFormat="1" ht="16.5" x14ac:dyDescent="0.3">
      <c r="A3730" s="77">
        <v>43427</v>
      </c>
      <c r="B3730" s="142" t="s">
        <v>3208</v>
      </c>
      <c r="C3730" s="79" t="s">
        <v>3209</v>
      </c>
      <c r="D3730" s="127" t="s">
        <v>391</v>
      </c>
      <c r="E3730" s="126">
        <v>1</v>
      </c>
      <c r="F3730" s="143">
        <v>562500</v>
      </c>
      <c r="G3730" s="80">
        <f t="shared" si="36"/>
        <v>562500</v>
      </c>
      <c r="H3730" s="133">
        <f>G3730</f>
        <v>562500</v>
      </c>
      <c r="I3730" s="162" t="s">
        <v>309</v>
      </c>
      <c r="J3730" s="81"/>
      <c r="K3730" s="144"/>
    </row>
    <row r="3731" spans="1:11" customFormat="1" ht="16.5" x14ac:dyDescent="0.3">
      <c r="A3731" s="77"/>
      <c r="B3731" s="142"/>
      <c r="C3731" s="79"/>
      <c r="D3731" s="127"/>
      <c r="E3731" s="126"/>
      <c r="F3731" s="143"/>
      <c r="G3731" s="80">
        <f t="shared" si="36"/>
        <v>0</v>
      </c>
      <c r="H3731" s="133"/>
      <c r="I3731" s="162"/>
      <c r="J3731" s="81"/>
      <c r="K3731" s="144"/>
    </row>
    <row r="3732" spans="1:11" customFormat="1" ht="16.5" x14ac:dyDescent="0.3">
      <c r="A3732" s="77">
        <v>43427</v>
      </c>
      <c r="B3732" s="142" t="s">
        <v>3210</v>
      </c>
      <c r="C3732" s="79" t="s">
        <v>2720</v>
      </c>
      <c r="D3732" s="127" t="s">
        <v>3211</v>
      </c>
      <c r="E3732" s="126">
        <v>3</v>
      </c>
      <c r="F3732" s="143">
        <v>287999.90999999997</v>
      </c>
      <c r="G3732" s="80">
        <f t="shared" si="36"/>
        <v>863999.73</v>
      </c>
      <c r="H3732" s="133"/>
      <c r="I3732" s="162"/>
      <c r="J3732" s="81"/>
      <c r="K3732" s="144"/>
    </row>
    <row r="3733" spans="1:11" customFormat="1" ht="16.5" x14ac:dyDescent="0.3">
      <c r="A3733" s="77"/>
      <c r="B3733" s="142"/>
      <c r="C3733" s="79"/>
      <c r="D3733" s="127" t="s">
        <v>3212</v>
      </c>
      <c r="E3733" s="126">
        <v>1</v>
      </c>
      <c r="F3733" s="143">
        <v>283099.90500000003</v>
      </c>
      <c r="G3733" s="80">
        <f t="shared" si="36"/>
        <v>283099.90500000003</v>
      </c>
      <c r="H3733" s="133"/>
      <c r="I3733" s="162"/>
      <c r="J3733" s="81"/>
      <c r="K3733" s="144"/>
    </row>
    <row r="3734" spans="1:11" customFormat="1" ht="16.5" x14ac:dyDescent="0.3">
      <c r="A3734" s="77"/>
      <c r="B3734" s="142"/>
      <c r="C3734" s="79"/>
      <c r="D3734" s="127" t="s">
        <v>3213</v>
      </c>
      <c r="E3734" s="126">
        <v>1</v>
      </c>
      <c r="F3734" s="143">
        <v>283099.90500000003</v>
      </c>
      <c r="G3734" s="80">
        <f t="shared" si="36"/>
        <v>283099.90500000003</v>
      </c>
      <c r="H3734" s="133">
        <f>SUM(G3732:G3734)</f>
        <v>1430199.54</v>
      </c>
      <c r="I3734" s="162" t="s">
        <v>309</v>
      </c>
      <c r="J3734" s="81"/>
      <c r="K3734" s="144"/>
    </row>
    <row r="3735" spans="1:11" customFormat="1" ht="16.5" x14ac:dyDescent="0.3">
      <c r="A3735" s="77"/>
      <c r="B3735" s="142"/>
      <c r="C3735" s="79"/>
      <c r="D3735" s="127"/>
      <c r="E3735" s="126"/>
      <c r="F3735" s="143"/>
      <c r="G3735" s="80">
        <f t="shared" si="36"/>
        <v>0</v>
      </c>
      <c r="H3735" s="133"/>
      <c r="I3735" s="162"/>
      <c r="J3735" s="81"/>
      <c r="K3735" s="144"/>
    </row>
    <row r="3736" spans="1:11" customFormat="1" ht="16.5" x14ac:dyDescent="0.3">
      <c r="A3736" s="77">
        <v>43427</v>
      </c>
      <c r="B3736" s="142" t="s">
        <v>3214</v>
      </c>
      <c r="C3736" s="79" t="s">
        <v>3215</v>
      </c>
      <c r="D3736" s="127" t="s">
        <v>1775</v>
      </c>
      <c r="E3736" s="126">
        <v>1</v>
      </c>
      <c r="F3736" s="143">
        <v>232749.715</v>
      </c>
      <c r="G3736" s="80">
        <f t="shared" si="36"/>
        <v>232749.715</v>
      </c>
      <c r="H3736" s="133"/>
      <c r="I3736" s="162"/>
      <c r="J3736" s="81"/>
      <c r="K3736" s="144"/>
    </row>
    <row r="3737" spans="1:11" customFormat="1" ht="16.5" x14ac:dyDescent="0.3">
      <c r="A3737" s="77"/>
      <c r="B3737" s="142"/>
      <c r="C3737" s="79"/>
      <c r="D3737" s="127" t="s">
        <v>1770</v>
      </c>
      <c r="E3737" s="126">
        <v>1</v>
      </c>
      <c r="F3737" s="143">
        <v>251749.905</v>
      </c>
      <c r="G3737" s="80">
        <f t="shared" si="36"/>
        <v>251749.905</v>
      </c>
      <c r="H3737" s="133"/>
      <c r="I3737" s="162"/>
      <c r="J3737" s="81"/>
      <c r="K3737" s="144"/>
    </row>
    <row r="3738" spans="1:11" customFormat="1" ht="16.5" x14ac:dyDescent="0.3">
      <c r="A3738" s="77"/>
      <c r="B3738" s="142"/>
      <c r="C3738" s="79"/>
      <c r="D3738" s="127" t="s">
        <v>3216</v>
      </c>
      <c r="E3738" s="126">
        <v>2</v>
      </c>
      <c r="F3738" s="143">
        <v>223249.62</v>
      </c>
      <c r="G3738" s="80">
        <f t="shared" si="36"/>
        <v>446499.24</v>
      </c>
      <c r="H3738" s="133"/>
      <c r="I3738" s="162"/>
      <c r="J3738" s="81"/>
      <c r="K3738" s="144"/>
    </row>
    <row r="3739" spans="1:11" customFormat="1" ht="16.5" x14ac:dyDescent="0.3">
      <c r="A3739" s="77"/>
      <c r="B3739" s="142"/>
      <c r="C3739" s="79"/>
      <c r="D3739" s="127" t="s">
        <v>3217</v>
      </c>
      <c r="E3739" s="126">
        <v>2</v>
      </c>
      <c r="F3739" s="143">
        <v>222299.715</v>
      </c>
      <c r="G3739" s="80">
        <f t="shared" si="36"/>
        <v>444599.43</v>
      </c>
      <c r="H3739" s="133"/>
      <c r="I3739" s="162"/>
      <c r="J3739" s="81"/>
      <c r="K3739" s="144"/>
    </row>
    <row r="3740" spans="1:11" customFormat="1" ht="16.5" x14ac:dyDescent="0.3">
      <c r="A3740" s="77"/>
      <c r="B3740" s="142"/>
      <c r="C3740" s="79"/>
      <c r="D3740" s="127" t="s">
        <v>3218</v>
      </c>
      <c r="E3740" s="126">
        <v>2</v>
      </c>
      <c r="F3740" s="143">
        <v>219450</v>
      </c>
      <c r="G3740" s="80">
        <f t="shared" si="36"/>
        <v>438900</v>
      </c>
      <c r="H3740" s="133"/>
      <c r="I3740" s="162"/>
      <c r="J3740" s="81"/>
      <c r="K3740" s="144"/>
    </row>
    <row r="3741" spans="1:11" customFormat="1" ht="16.5" x14ac:dyDescent="0.3">
      <c r="A3741" s="77"/>
      <c r="B3741" s="142"/>
      <c r="C3741" s="79"/>
      <c r="D3741" s="127" t="s">
        <v>2482</v>
      </c>
      <c r="E3741" s="126">
        <v>1</v>
      </c>
      <c r="F3741" s="143">
        <v>215650.38</v>
      </c>
      <c r="G3741" s="80">
        <f t="shared" si="36"/>
        <v>215650.38</v>
      </c>
      <c r="H3741" s="133">
        <f>SUM(G3736:G3741)</f>
        <v>2030148.67</v>
      </c>
      <c r="I3741" s="162" t="s">
        <v>309</v>
      </c>
      <c r="J3741" s="81"/>
      <c r="K3741" s="144"/>
    </row>
    <row r="3742" spans="1:11" customFormat="1" ht="16.5" x14ac:dyDescent="0.3">
      <c r="A3742" s="77"/>
      <c r="B3742" s="142"/>
      <c r="C3742" s="79"/>
      <c r="D3742" s="127"/>
      <c r="E3742" s="126"/>
      <c r="F3742" s="143"/>
      <c r="G3742" s="80">
        <f t="shared" si="36"/>
        <v>0</v>
      </c>
      <c r="H3742" s="133"/>
      <c r="I3742" s="162"/>
      <c r="J3742" s="81"/>
      <c r="K3742" s="144"/>
    </row>
    <row r="3743" spans="1:11" customFormat="1" ht="16.5" x14ac:dyDescent="0.3">
      <c r="A3743" s="77">
        <v>43427</v>
      </c>
      <c r="B3743" s="142" t="s">
        <v>3219</v>
      </c>
      <c r="C3743" s="79" t="s">
        <v>2657</v>
      </c>
      <c r="D3743" s="127" t="s">
        <v>2482</v>
      </c>
      <c r="E3743" s="126">
        <v>2</v>
      </c>
      <c r="F3743" s="143">
        <v>215650.38</v>
      </c>
      <c r="G3743" s="80">
        <f t="shared" si="36"/>
        <v>431300.76</v>
      </c>
      <c r="H3743" s="133">
        <f>G3743</f>
        <v>431300.76</v>
      </c>
      <c r="I3743" s="162" t="s">
        <v>309</v>
      </c>
      <c r="J3743" s="81"/>
      <c r="K3743" s="144"/>
    </row>
    <row r="3744" spans="1:11" customFormat="1" ht="16.5" x14ac:dyDescent="0.3">
      <c r="A3744" s="77"/>
      <c r="B3744" s="142"/>
      <c r="C3744" s="79"/>
      <c r="D3744" s="127"/>
      <c r="E3744" s="126"/>
      <c r="F3744" s="143"/>
      <c r="G3744" s="80">
        <f t="shared" si="36"/>
        <v>0</v>
      </c>
      <c r="H3744" s="133"/>
      <c r="I3744" s="162"/>
      <c r="J3744" s="81"/>
      <c r="K3744" s="144"/>
    </row>
    <row r="3745" spans="1:11" customFormat="1" ht="16.5" x14ac:dyDescent="0.3">
      <c r="A3745" s="77">
        <v>43427</v>
      </c>
      <c r="B3745" s="142" t="s">
        <v>3220</v>
      </c>
      <c r="C3745" s="79" t="s">
        <v>2006</v>
      </c>
      <c r="D3745" s="127" t="s">
        <v>1094</v>
      </c>
      <c r="E3745" s="126">
        <v>36</v>
      </c>
      <c r="F3745" s="143">
        <v>215000.5</v>
      </c>
      <c r="G3745" s="80">
        <f t="shared" si="36"/>
        <v>7740018</v>
      </c>
      <c r="H3745" s="133">
        <f>G3745</f>
        <v>7740018</v>
      </c>
      <c r="I3745" s="162" t="s">
        <v>1215</v>
      </c>
      <c r="J3745" s="81"/>
      <c r="K3745" s="144"/>
    </row>
    <row r="3746" spans="1:11" customFormat="1" ht="16.5" x14ac:dyDescent="0.3">
      <c r="A3746" s="77"/>
      <c r="B3746" s="142"/>
      <c r="C3746" s="79"/>
      <c r="D3746" s="127"/>
      <c r="E3746" s="126"/>
      <c r="F3746" s="143"/>
      <c r="G3746" s="80">
        <f t="shared" si="36"/>
        <v>0</v>
      </c>
      <c r="H3746" s="133"/>
      <c r="I3746" s="162"/>
      <c r="J3746" s="81"/>
      <c r="K3746" s="144"/>
    </row>
    <row r="3747" spans="1:11" customFormat="1" ht="16.5" x14ac:dyDescent="0.3">
      <c r="A3747" s="77">
        <v>43428</v>
      </c>
      <c r="B3747" s="142" t="s">
        <v>3221</v>
      </c>
      <c r="C3747" s="79" t="s">
        <v>3215</v>
      </c>
      <c r="D3747" s="127" t="s">
        <v>1775</v>
      </c>
      <c r="E3747" s="126">
        <v>4</v>
      </c>
      <c r="F3747" s="143">
        <v>232749.715</v>
      </c>
      <c r="G3747" s="80">
        <f t="shared" si="36"/>
        <v>930998.86</v>
      </c>
      <c r="H3747" s="133">
        <f>G3747</f>
        <v>930998.86</v>
      </c>
      <c r="I3747" s="162" t="s">
        <v>309</v>
      </c>
      <c r="J3747" s="81"/>
      <c r="K3747" s="144"/>
    </row>
    <row r="3748" spans="1:11" customFormat="1" ht="16.5" x14ac:dyDescent="0.3">
      <c r="A3748" s="77"/>
      <c r="B3748" s="142"/>
      <c r="C3748" s="79"/>
      <c r="D3748" s="127"/>
      <c r="E3748" s="126"/>
      <c r="F3748" s="143"/>
      <c r="G3748" s="80">
        <f t="shared" si="36"/>
        <v>0</v>
      </c>
      <c r="H3748" s="133"/>
      <c r="I3748" s="162"/>
      <c r="J3748" s="81"/>
      <c r="K3748" s="144"/>
    </row>
    <row r="3749" spans="1:11" customFormat="1" ht="16.5" x14ac:dyDescent="0.3">
      <c r="A3749" s="77">
        <v>43428</v>
      </c>
      <c r="B3749" s="142" t="s">
        <v>3222</v>
      </c>
      <c r="C3749" s="79" t="s">
        <v>2995</v>
      </c>
      <c r="D3749" s="127" t="s">
        <v>2653</v>
      </c>
      <c r="E3749" s="126">
        <v>6</v>
      </c>
      <c r="F3749" s="143">
        <v>243000.5</v>
      </c>
      <c r="G3749" s="80">
        <f t="shared" si="36"/>
        <v>1458003</v>
      </c>
      <c r="H3749" s="133"/>
      <c r="I3749" s="162"/>
      <c r="J3749" s="81"/>
      <c r="K3749" s="144"/>
    </row>
    <row r="3750" spans="1:11" customFormat="1" ht="16.5" x14ac:dyDescent="0.3">
      <c r="A3750" s="77"/>
      <c r="B3750" s="142"/>
      <c r="C3750" s="79"/>
      <c r="D3750" s="127" t="s">
        <v>2772</v>
      </c>
      <c r="E3750" s="126">
        <v>6</v>
      </c>
      <c r="F3750" s="143">
        <v>243000.5</v>
      </c>
      <c r="G3750" s="80">
        <f t="shared" si="36"/>
        <v>1458003</v>
      </c>
      <c r="H3750" s="133">
        <f>SUM(G3749:G3750)</f>
        <v>2916006</v>
      </c>
      <c r="I3750" s="162" t="s">
        <v>309</v>
      </c>
      <c r="J3750" s="81"/>
      <c r="K3750" s="144"/>
    </row>
    <row r="3751" spans="1:11" customFormat="1" ht="16.5" x14ac:dyDescent="0.3">
      <c r="A3751" s="77"/>
      <c r="B3751" s="142"/>
      <c r="C3751" s="79"/>
      <c r="D3751" s="127"/>
      <c r="E3751" s="126"/>
      <c r="F3751" s="143"/>
      <c r="G3751" s="80">
        <f t="shared" si="36"/>
        <v>0</v>
      </c>
      <c r="H3751" s="133"/>
      <c r="I3751" s="162"/>
      <c r="J3751" s="81"/>
      <c r="K3751" s="144"/>
    </row>
    <row r="3752" spans="1:11" customFormat="1" ht="16.5" x14ac:dyDescent="0.3">
      <c r="A3752" s="77">
        <v>43428</v>
      </c>
      <c r="B3752" s="142" t="s">
        <v>3223</v>
      </c>
      <c r="C3752" s="79" t="s">
        <v>309</v>
      </c>
      <c r="D3752" s="127" t="s">
        <v>2482</v>
      </c>
      <c r="E3752" s="126">
        <v>2</v>
      </c>
      <c r="F3752" s="143">
        <v>215650.38</v>
      </c>
      <c r="G3752" s="80">
        <f t="shared" si="36"/>
        <v>431300.76</v>
      </c>
      <c r="H3752" s="133">
        <f>G3752</f>
        <v>431300.76</v>
      </c>
      <c r="I3752" s="162" t="s">
        <v>309</v>
      </c>
      <c r="J3752" s="81"/>
      <c r="K3752" s="144"/>
    </row>
    <row r="3753" spans="1:11" customFormat="1" ht="16.5" x14ac:dyDescent="0.3">
      <c r="A3753" s="77"/>
      <c r="B3753" s="142"/>
      <c r="C3753" s="79"/>
      <c r="D3753" s="127"/>
      <c r="E3753" s="126"/>
      <c r="F3753" s="143"/>
      <c r="G3753" s="80">
        <f t="shared" si="36"/>
        <v>0</v>
      </c>
      <c r="H3753" s="133"/>
      <c r="I3753" s="162"/>
      <c r="J3753" s="81"/>
      <c r="K3753" s="144"/>
    </row>
    <row r="3754" spans="1:11" customFormat="1" ht="16.5" x14ac:dyDescent="0.3">
      <c r="A3754" s="77">
        <v>43428</v>
      </c>
      <c r="B3754" s="142" t="s">
        <v>3224</v>
      </c>
      <c r="C3754" s="79" t="s">
        <v>648</v>
      </c>
      <c r="D3754" s="127" t="s">
        <v>1094</v>
      </c>
      <c r="E3754" s="126">
        <v>3</v>
      </c>
      <c r="F3754" s="143">
        <v>215000.5</v>
      </c>
      <c r="G3754" s="80">
        <f t="shared" si="36"/>
        <v>645001.5</v>
      </c>
      <c r="H3754" s="133">
        <f>G3754</f>
        <v>645001.5</v>
      </c>
      <c r="I3754" s="162" t="s">
        <v>309</v>
      </c>
      <c r="J3754" s="81"/>
      <c r="K3754" s="144"/>
    </row>
    <row r="3755" spans="1:11" customFormat="1" ht="16.5" x14ac:dyDescent="0.3">
      <c r="A3755" s="77"/>
      <c r="B3755" s="142"/>
      <c r="C3755" s="79"/>
      <c r="D3755" s="127"/>
      <c r="E3755" s="126"/>
      <c r="F3755" s="143"/>
      <c r="G3755" s="80">
        <f t="shared" si="36"/>
        <v>0</v>
      </c>
      <c r="H3755" s="133"/>
      <c r="I3755" s="162"/>
      <c r="J3755" s="81"/>
      <c r="K3755" s="144"/>
    </row>
    <row r="3756" spans="1:11" customFormat="1" ht="16.5" x14ac:dyDescent="0.3">
      <c r="A3756" s="77">
        <v>43428</v>
      </c>
      <c r="B3756" s="142" t="s">
        <v>3225</v>
      </c>
      <c r="C3756" s="79" t="s">
        <v>797</v>
      </c>
      <c r="D3756" s="127" t="s">
        <v>20</v>
      </c>
      <c r="E3756" s="126">
        <v>1</v>
      </c>
      <c r="F3756" s="143">
        <v>605000</v>
      </c>
      <c r="G3756" s="80">
        <f t="shared" si="36"/>
        <v>605000</v>
      </c>
      <c r="H3756" s="133">
        <f>G3756</f>
        <v>605000</v>
      </c>
      <c r="I3756" s="162" t="s">
        <v>312</v>
      </c>
      <c r="J3756" s="81"/>
      <c r="K3756" s="144"/>
    </row>
    <row r="3757" spans="1:11" customFormat="1" ht="16.5" x14ac:dyDescent="0.3">
      <c r="A3757" s="77"/>
      <c r="B3757" s="142"/>
      <c r="C3757" s="79"/>
      <c r="D3757" s="127"/>
      <c r="E3757" s="126"/>
      <c r="F3757" s="143"/>
      <c r="G3757" s="80">
        <f t="shared" si="36"/>
        <v>0</v>
      </c>
      <c r="H3757" s="133"/>
      <c r="I3757" s="162"/>
      <c r="J3757" s="81"/>
      <c r="K3757" s="144"/>
    </row>
    <row r="3758" spans="1:11" customFormat="1" ht="16.5" x14ac:dyDescent="0.3">
      <c r="A3758" s="77">
        <v>43428</v>
      </c>
      <c r="B3758" s="142" t="s">
        <v>3226</v>
      </c>
      <c r="C3758" s="79" t="s">
        <v>2759</v>
      </c>
      <c r="D3758" s="127" t="s">
        <v>1770</v>
      </c>
      <c r="E3758" s="126">
        <v>3</v>
      </c>
      <c r="F3758" s="143">
        <v>251749.905</v>
      </c>
      <c r="G3758" s="80">
        <f t="shared" si="36"/>
        <v>755249.71499999997</v>
      </c>
      <c r="H3758" s="133"/>
      <c r="I3758" s="162"/>
      <c r="J3758" s="81"/>
      <c r="K3758" s="144"/>
    </row>
    <row r="3759" spans="1:11" customFormat="1" ht="16.5" x14ac:dyDescent="0.3">
      <c r="A3759" s="77"/>
      <c r="B3759" s="142"/>
      <c r="C3759" s="79"/>
      <c r="D3759" s="127" t="s">
        <v>1314</v>
      </c>
      <c r="E3759" s="126">
        <v>3</v>
      </c>
      <c r="F3759" s="143">
        <v>232749.715</v>
      </c>
      <c r="G3759" s="80">
        <f t="shared" si="36"/>
        <v>698249.14500000002</v>
      </c>
      <c r="H3759" s="133"/>
      <c r="I3759" s="162"/>
      <c r="J3759" s="81"/>
      <c r="K3759" s="144"/>
    </row>
    <row r="3760" spans="1:11" customFormat="1" ht="16.5" x14ac:dyDescent="0.3">
      <c r="A3760" s="77"/>
      <c r="B3760" s="142"/>
      <c r="C3760" s="79"/>
      <c r="D3760" s="127" t="s">
        <v>3168</v>
      </c>
      <c r="E3760" s="126">
        <v>3</v>
      </c>
      <c r="F3760" s="143">
        <v>243000.45</v>
      </c>
      <c r="G3760" s="80">
        <f t="shared" si="36"/>
        <v>729001.35000000009</v>
      </c>
      <c r="H3760" s="133"/>
      <c r="I3760" s="162"/>
      <c r="J3760" s="81"/>
      <c r="K3760" s="144"/>
    </row>
    <row r="3761" spans="1:11" customFormat="1" ht="16.5" x14ac:dyDescent="0.3">
      <c r="A3761" s="77"/>
      <c r="B3761" s="142"/>
      <c r="C3761" s="79"/>
      <c r="D3761" s="127" t="s">
        <v>2653</v>
      </c>
      <c r="E3761" s="126">
        <v>3</v>
      </c>
      <c r="F3761" s="143">
        <v>243000.45</v>
      </c>
      <c r="G3761" s="80">
        <f t="shared" si="36"/>
        <v>729001.35000000009</v>
      </c>
      <c r="H3761" s="133">
        <f>SUM(G3758:G3761)</f>
        <v>2911501.56</v>
      </c>
      <c r="I3761" s="162" t="s">
        <v>309</v>
      </c>
      <c r="J3761" s="81"/>
      <c r="K3761" s="144"/>
    </row>
    <row r="3762" spans="1:11" customFormat="1" ht="16.5" x14ac:dyDescent="0.3">
      <c r="A3762" s="77"/>
      <c r="B3762" s="142"/>
      <c r="C3762" s="79"/>
      <c r="D3762" s="127"/>
      <c r="E3762" s="126"/>
      <c r="F3762" s="143"/>
      <c r="G3762" s="80">
        <f t="shared" si="36"/>
        <v>0</v>
      </c>
      <c r="H3762" s="133"/>
      <c r="I3762" s="162"/>
      <c r="J3762" s="81"/>
      <c r="K3762" s="144"/>
    </row>
    <row r="3763" spans="1:11" customFormat="1" ht="16.5" x14ac:dyDescent="0.3">
      <c r="A3763" s="77">
        <v>43428</v>
      </c>
      <c r="B3763" s="142" t="s">
        <v>3227</v>
      </c>
      <c r="C3763" s="79" t="s">
        <v>3205</v>
      </c>
      <c r="D3763" s="127" t="s">
        <v>1606</v>
      </c>
      <c r="E3763" s="126">
        <v>12</v>
      </c>
      <c r="F3763" s="143">
        <v>256500.09</v>
      </c>
      <c r="G3763" s="80">
        <f t="shared" si="36"/>
        <v>3078001.08</v>
      </c>
      <c r="H3763" s="133">
        <f>G3763</f>
        <v>3078001.08</v>
      </c>
      <c r="I3763" s="162" t="s">
        <v>1756</v>
      </c>
      <c r="J3763" s="81"/>
      <c r="K3763" s="144"/>
    </row>
    <row r="3764" spans="1:11" customFormat="1" ht="16.5" x14ac:dyDescent="0.3">
      <c r="A3764" s="77"/>
      <c r="B3764" s="142"/>
      <c r="C3764" s="79"/>
      <c r="D3764" s="127"/>
      <c r="E3764" s="126"/>
      <c r="F3764" s="143"/>
      <c r="G3764" s="80">
        <f t="shared" si="36"/>
        <v>0</v>
      </c>
      <c r="H3764" s="133"/>
      <c r="I3764" s="162"/>
      <c r="J3764" s="81"/>
      <c r="K3764" s="144"/>
    </row>
    <row r="3765" spans="1:11" customFormat="1" ht="16.5" x14ac:dyDescent="0.3">
      <c r="A3765" s="77">
        <v>43428</v>
      </c>
      <c r="B3765" s="142" t="s">
        <v>3228</v>
      </c>
      <c r="C3765" s="79" t="s">
        <v>57</v>
      </c>
      <c r="D3765" s="127" t="s">
        <v>31</v>
      </c>
      <c r="E3765" s="126">
        <v>1</v>
      </c>
      <c r="F3765" s="143">
        <v>529199.44999999995</v>
      </c>
      <c r="G3765" s="80">
        <f t="shared" si="36"/>
        <v>529199.44999999995</v>
      </c>
      <c r="H3765" s="133"/>
      <c r="I3765" s="162"/>
      <c r="J3765" s="81"/>
      <c r="K3765" s="144"/>
    </row>
    <row r="3766" spans="1:11" customFormat="1" ht="16.5" x14ac:dyDescent="0.3">
      <c r="A3766" s="77"/>
      <c r="B3766" s="142"/>
      <c r="C3766" s="79"/>
      <c r="D3766" s="127" t="s">
        <v>19</v>
      </c>
      <c r="E3766" s="126">
        <v>1</v>
      </c>
      <c r="F3766" s="143">
        <v>543400</v>
      </c>
      <c r="G3766" s="80">
        <f t="shared" si="36"/>
        <v>543400</v>
      </c>
      <c r="H3766" s="133"/>
      <c r="I3766" s="162"/>
      <c r="J3766" s="81"/>
      <c r="K3766" s="144"/>
    </row>
    <row r="3767" spans="1:11" customFormat="1" ht="16.5" x14ac:dyDescent="0.3">
      <c r="A3767" s="77"/>
      <c r="B3767" s="142"/>
      <c r="C3767" s="79"/>
      <c r="D3767" s="127" t="s">
        <v>1094</v>
      </c>
      <c r="E3767" s="126">
        <v>1</v>
      </c>
      <c r="F3767" s="143">
        <v>215000.5</v>
      </c>
      <c r="G3767" s="80">
        <f t="shared" si="36"/>
        <v>215000.5</v>
      </c>
      <c r="H3767" s="133">
        <f>SUM(G3765:G3767)</f>
        <v>1287599.95</v>
      </c>
      <c r="I3767" s="162" t="s">
        <v>309</v>
      </c>
      <c r="J3767" s="81"/>
      <c r="K3767" s="144"/>
    </row>
    <row r="3768" spans="1:11" customFormat="1" ht="16.5" x14ac:dyDescent="0.3">
      <c r="A3768" s="77"/>
      <c r="B3768" s="142"/>
      <c r="C3768" s="79"/>
      <c r="D3768" s="127"/>
      <c r="E3768" s="126"/>
      <c r="F3768" s="143"/>
      <c r="G3768" s="80">
        <f t="shared" si="36"/>
        <v>0</v>
      </c>
      <c r="H3768" s="133"/>
      <c r="I3768" s="162"/>
      <c r="J3768" s="81"/>
      <c r="K3768" s="144"/>
    </row>
    <row r="3769" spans="1:11" customFormat="1" ht="16.5" x14ac:dyDescent="0.3">
      <c r="A3769" s="77">
        <v>43428</v>
      </c>
      <c r="B3769" s="142" t="s">
        <v>3229</v>
      </c>
      <c r="C3769" s="79" t="s">
        <v>2948</v>
      </c>
      <c r="D3769" s="127" t="s">
        <v>2494</v>
      </c>
      <c r="E3769" s="126">
        <v>3</v>
      </c>
      <c r="F3769" s="143">
        <v>621900.18000000005</v>
      </c>
      <c r="G3769" s="80">
        <f t="shared" si="36"/>
        <v>1865700.54</v>
      </c>
      <c r="H3769" s="133">
        <f>G3769</f>
        <v>1865700.54</v>
      </c>
      <c r="I3769" s="162" t="s">
        <v>309</v>
      </c>
      <c r="J3769" s="81"/>
      <c r="K3769" s="144"/>
    </row>
    <row r="3770" spans="1:11" customFormat="1" ht="16.5" x14ac:dyDescent="0.3">
      <c r="A3770" s="77"/>
      <c r="B3770" s="142"/>
      <c r="C3770" s="79"/>
      <c r="D3770" s="127"/>
      <c r="E3770" s="126"/>
      <c r="F3770" s="143"/>
      <c r="G3770" s="80">
        <f t="shared" si="36"/>
        <v>0</v>
      </c>
      <c r="H3770" s="133"/>
      <c r="I3770" s="162"/>
      <c r="J3770" s="81"/>
      <c r="K3770" s="144"/>
    </row>
    <row r="3771" spans="1:11" customFormat="1" ht="16.5" x14ac:dyDescent="0.3">
      <c r="A3771" s="83">
        <v>43430</v>
      </c>
      <c r="B3771" s="151" t="s">
        <v>3230</v>
      </c>
      <c r="C3771" s="85" t="s">
        <v>121</v>
      </c>
      <c r="D3771" s="152" t="s">
        <v>19</v>
      </c>
      <c r="E3771" s="139">
        <v>3</v>
      </c>
      <c r="F3771" s="153">
        <v>513900.24400000001</v>
      </c>
      <c r="G3771" s="86">
        <f t="shared" si="36"/>
        <v>1541700.7320000001</v>
      </c>
      <c r="H3771" s="149">
        <f>G3771</f>
        <v>1541700.7320000001</v>
      </c>
      <c r="I3771" s="162" t="s">
        <v>314</v>
      </c>
      <c r="J3771" s="81"/>
      <c r="K3771" s="144"/>
    </row>
    <row r="3772" spans="1:11" customFormat="1" ht="16.5" x14ac:dyDescent="0.3">
      <c r="A3772" s="77"/>
      <c r="B3772" s="142"/>
      <c r="C3772" s="79"/>
      <c r="D3772" s="127"/>
      <c r="E3772" s="126"/>
      <c r="F3772" s="143"/>
      <c r="G3772" s="80">
        <f t="shared" si="36"/>
        <v>0</v>
      </c>
      <c r="H3772" s="133"/>
      <c r="I3772" s="162"/>
      <c r="J3772" s="81"/>
      <c r="K3772" s="144"/>
    </row>
    <row r="3773" spans="1:11" customFormat="1" ht="16.5" x14ac:dyDescent="0.3">
      <c r="A3773" s="77">
        <v>43430</v>
      </c>
      <c r="B3773" s="142" t="s">
        <v>3231</v>
      </c>
      <c r="C3773" s="79" t="s">
        <v>3173</v>
      </c>
      <c r="D3773" s="127" t="s">
        <v>1658</v>
      </c>
      <c r="E3773" s="126">
        <v>2</v>
      </c>
      <c r="F3773" s="143">
        <v>218500.095</v>
      </c>
      <c r="G3773" s="80">
        <f t="shared" si="36"/>
        <v>437000.19</v>
      </c>
      <c r="H3773" s="133"/>
      <c r="I3773" s="162"/>
      <c r="J3773" s="81"/>
      <c r="K3773" s="144"/>
    </row>
    <row r="3774" spans="1:11" customFormat="1" ht="16.5" x14ac:dyDescent="0.3">
      <c r="A3774" s="77"/>
      <c r="B3774" s="142"/>
      <c r="C3774" s="79"/>
      <c r="D3774" s="127" t="s">
        <v>2482</v>
      </c>
      <c r="E3774" s="126">
        <v>4</v>
      </c>
      <c r="F3774" s="143">
        <v>215650.38</v>
      </c>
      <c r="G3774" s="80">
        <f t="shared" si="36"/>
        <v>862601.52</v>
      </c>
      <c r="H3774" s="133">
        <f>SUM(G3773:G3774)</f>
        <v>1299601.71</v>
      </c>
      <c r="I3774" s="162" t="s">
        <v>309</v>
      </c>
      <c r="J3774" s="81"/>
      <c r="K3774" s="144"/>
    </row>
    <row r="3775" spans="1:11" customFormat="1" ht="16.5" x14ac:dyDescent="0.3">
      <c r="A3775" s="77"/>
      <c r="B3775" s="142"/>
      <c r="C3775" s="79"/>
      <c r="D3775" s="127"/>
      <c r="E3775" s="126"/>
      <c r="F3775" s="143"/>
      <c r="G3775" s="80">
        <f t="shared" si="36"/>
        <v>0</v>
      </c>
      <c r="H3775" s="133"/>
      <c r="I3775" s="162"/>
      <c r="J3775" s="81"/>
      <c r="K3775" s="144"/>
    </row>
    <row r="3776" spans="1:11" customFormat="1" ht="16.5" x14ac:dyDescent="0.3">
      <c r="A3776" s="77">
        <v>43430</v>
      </c>
      <c r="B3776" s="142" t="s">
        <v>3232</v>
      </c>
      <c r="C3776" s="79" t="s">
        <v>284</v>
      </c>
      <c r="D3776" s="127" t="s">
        <v>887</v>
      </c>
      <c r="E3776" s="126">
        <v>6</v>
      </c>
      <c r="F3776" s="143">
        <v>230000.1</v>
      </c>
      <c r="G3776" s="80">
        <f t="shared" si="36"/>
        <v>1380000.6</v>
      </c>
      <c r="H3776" s="133">
        <f>G3776</f>
        <v>1380000.6</v>
      </c>
      <c r="I3776" s="162" t="s">
        <v>310</v>
      </c>
      <c r="J3776" s="81"/>
      <c r="K3776" s="144"/>
    </row>
    <row r="3777" spans="1:11" customFormat="1" ht="16.5" x14ac:dyDescent="0.3">
      <c r="A3777" s="77"/>
      <c r="B3777" s="142"/>
      <c r="C3777" s="79"/>
      <c r="D3777" s="127"/>
      <c r="E3777" s="126"/>
      <c r="F3777" s="143"/>
      <c r="G3777" s="80">
        <f t="shared" si="36"/>
        <v>0</v>
      </c>
      <c r="H3777" s="133"/>
      <c r="I3777" s="162"/>
      <c r="J3777" s="81"/>
      <c r="K3777" s="144"/>
    </row>
    <row r="3778" spans="1:11" customFormat="1" ht="16.5" x14ac:dyDescent="0.3">
      <c r="A3778" s="77">
        <v>43430</v>
      </c>
      <c r="B3778" s="142" t="s">
        <v>3233</v>
      </c>
      <c r="C3778" s="79" t="s">
        <v>38</v>
      </c>
      <c r="D3778" s="127" t="s">
        <v>1094</v>
      </c>
      <c r="E3778" s="126">
        <v>12</v>
      </c>
      <c r="F3778" s="143">
        <v>215000.5</v>
      </c>
      <c r="G3778" s="80">
        <f t="shared" si="36"/>
        <v>2580006</v>
      </c>
      <c r="H3778" s="133">
        <f>G3778</f>
        <v>2580006</v>
      </c>
      <c r="I3778" s="162" t="s">
        <v>310</v>
      </c>
      <c r="J3778" s="81"/>
      <c r="K3778" s="144"/>
    </row>
    <row r="3779" spans="1:11" customFormat="1" ht="16.5" x14ac:dyDescent="0.3">
      <c r="A3779" s="77"/>
      <c r="B3779" s="142"/>
      <c r="C3779" s="79"/>
      <c r="D3779" s="127"/>
      <c r="E3779" s="126"/>
      <c r="F3779" s="143"/>
      <c r="G3779" s="80">
        <f t="shared" si="36"/>
        <v>0</v>
      </c>
      <c r="H3779" s="133"/>
      <c r="I3779" s="162"/>
      <c r="J3779" s="81"/>
      <c r="K3779" s="144"/>
    </row>
    <row r="3780" spans="1:11" customFormat="1" ht="16.5" x14ac:dyDescent="0.3">
      <c r="A3780" s="77">
        <v>43430</v>
      </c>
      <c r="B3780" s="142" t="s">
        <v>3234</v>
      </c>
      <c r="C3780" s="79" t="s">
        <v>3235</v>
      </c>
      <c r="D3780" s="127" t="s">
        <v>887</v>
      </c>
      <c r="E3780" s="126">
        <v>1</v>
      </c>
      <c r="F3780" s="143">
        <v>230000.1</v>
      </c>
      <c r="G3780" s="80">
        <f t="shared" si="36"/>
        <v>230000.1</v>
      </c>
      <c r="H3780" s="133">
        <f>G3780</f>
        <v>230000.1</v>
      </c>
      <c r="I3780" s="162" t="s">
        <v>312</v>
      </c>
      <c r="J3780" s="81"/>
      <c r="K3780" s="144"/>
    </row>
    <row r="3781" spans="1:11" customFormat="1" ht="16.5" x14ac:dyDescent="0.3">
      <c r="A3781" s="77"/>
      <c r="B3781" s="142"/>
      <c r="C3781" s="79"/>
      <c r="D3781" s="127"/>
      <c r="E3781" s="126"/>
      <c r="F3781" s="143"/>
      <c r="G3781" s="80">
        <f t="shared" si="36"/>
        <v>0</v>
      </c>
      <c r="H3781" s="133"/>
      <c r="I3781" s="162"/>
      <c r="J3781" s="81"/>
      <c r="K3781" s="144"/>
    </row>
    <row r="3782" spans="1:11" customFormat="1" ht="16.5" x14ac:dyDescent="0.3">
      <c r="A3782" s="77">
        <v>43430</v>
      </c>
      <c r="B3782" s="142" t="s">
        <v>3236</v>
      </c>
      <c r="C3782" s="79" t="s">
        <v>3237</v>
      </c>
      <c r="D3782" s="127" t="s">
        <v>31</v>
      </c>
      <c r="E3782" s="126">
        <v>6</v>
      </c>
      <c r="F3782" s="143">
        <v>587999.5</v>
      </c>
      <c r="G3782" s="80">
        <f t="shared" si="36"/>
        <v>3527997</v>
      </c>
      <c r="H3782" s="133">
        <f>G3782</f>
        <v>3527997</v>
      </c>
      <c r="I3782" s="162" t="s">
        <v>3146</v>
      </c>
      <c r="J3782" s="81"/>
      <c r="K3782" s="144"/>
    </row>
    <row r="3783" spans="1:11" customFormat="1" ht="16.5" x14ac:dyDescent="0.3">
      <c r="A3783" s="77"/>
      <c r="B3783" s="142"/>
      <c r="C3783" s="79"/>
      <c r="D3783" s="127"/>
      <c r="E3783" s="126"/>
      <c r="F3783" s="143"/>
      <c r="G3783" s="80">
        <f t="shared" si="36"/>
        <v>0</v>
      </c>
      <c r="H3783" s="133"/>
      <c r="I3783" s="162"/>
      <c r="J3783" s="81"/>
      <c r="K3783" s="144"/>
    </row>
    <row r="3784" spans="1:11" customFormat="1" ht="16.5" x14ac:dyDescent="0.3">
      <c r="A3784" s="77">
        <v>43430</v>
      </c>
      <c r="B3784" s="142" t="s">
        <v>3238</v>
      </c>
      <c r="C3784" s="79" t="s">
        <v>1893</v>
      </c>
      <c r="D3784" s="127" t="s">
        <v>1282</v>
      </c>
      <c r="E3784" s="126">
        <v>12</v>
      </c>
      <c r="F3784" s="143">
        <v>215000.5</v>
      </c>
      <c r="G3784" s="80">
        <f t="shared" si="36"/>
        <v>2580006</v>
      </c>
      <c r="H3784" s="133"/>
      <c r="I3784" s="162"/>
      <c r="J3784" s="81"/>
      <c r="K3784" s="144"/>
    </row>
    <row r="3785" spans="1:11" customFormat="1" ht="16.5" x14ac:dyDescent="0.3">
      <c r="A3785" s="77"/>
      <c r="B3785" s="142"/>
      <c r="C3785" s="79"/>
      <c r="D3785" s="127" t="s">
        <v>887</v>
      </c>
      <c r="E3785" s="126">
        <v>12</v>
      </c>
      <c r="F3785" s="143">
        <v>230000.1</v>
      </c>
      <c r="G3785" s="80">
        <f t="shared" si="36"/>
        <v>2760001.2</v>
      </c>
      <c r="H3785" s="133">
        <f>SUM(G3784:G3785)</f>
        <v>5340007.2</v>
      </c>
      <c r="I3785" s="162" t="s">
        <v>1756</v>
      </c>
      <c r="J3785" s="81"/>
      <c r="K3785" s="144"/>
    </row>
    <row r="3786" spans="1:11" customFormat="1" ht="16.5" x14ac:dyDescent="0.3">
      <c r="A3786" s="77"/>
      <c r="B3786" s="142"/>
      <c r="C3786" s="79"/>
      <c r="D3786" s="127"/>
      <c r="E3786" s="126"/>
      <c r="F3786" s="143"/>
      <c r="G3786" s="80">
        <f t="shared" si="36"/>
        <v>0</v>
      </c>
      <c r="H3786" s="133"/>
      <c r="I3786" s="162"/>
      <c r="J3786" s="81"/>
      <c r="K3786" s="144"/>
    </row>
    <row r="3787" spans="1:11" customFormat="1" ht="16.5" x14ac:dyDescent="0.3">
      <c r="A3787" s="83">
        <v>43431</v>
      </c>
      <c r="B3787" s="151" t="s">
        <v>3239</v>
      </c>
      <c r="C3787" s="85" t="s">
        <v>87</v>
      </c>
      <c r="D3787" s="152" t="s">
        <v>2073</v>
      </c>
      <c r="E3787" s="139">
        <v>3</v>
      </c>
      <c r="F3787" s="153">
        <v>240525.55</v>
      </c>
      <c r="G3787" s="86">
        <f t="shared" si="36"/>
        <v>721576.64999999991</v>
      </c>
      <c r="H3787" s="149">
        <f>G3787</f>
        <v>721576.64999999991</v>
      </c>
      <c r="I3787" s="162" t="s">
        <v>1756</v>
      </c>
      <c r="J3787" s="81"/>
      <c r="K3787" s="144"/>
    </row>
    <row r="3788" spans="1:11" customFormat="1" ht="16.5" x14ac:dyDescent="0.3">
      <c r="A3788" s="77"/>
      <c r="B3788" s="142"/>
      <c r="C3788" s="79"/>
      <c r="D3788" s="127"/>
      <c r="E3788" s="126"/>
      <c r="F3788" s="143"/>
      <c r="G3788" s="80">
        <f t="shared" si="36"/>
        <v>0</v>
      </c>
      <c r="H3788" s="133"/>
      <c r="I3788" s="162"/>
      <c r="J3788" s="81"/>
      <c r="K3788" s="144"/>
    </row>
    <row r="3789" spans="1:11" customFormat="1" ht="16.5" x14ac:dyDescent="0.3">
      <c r="A3789" s="77">
        <v>43430</v>
      </c>
      <c r="B3789" s="142" t="s">
        <v>3240</v>
      </c>
      <c r="C3789" s="79" t="s">
        <v>3241</v>
      </c>
      <c r="D3789" s="127" t="s">
        <v>3242</v>
      </c>
      <c r="E3789" s="126">
        <v>4</v>
      </c>
      <c r="F3789" s="143">
        <v>198000</v>
      </c>
      <c r="G3789" s="80">
        <f t="shared" si="36"/>
        <v>792000</v>
      </c>
      <c r="H3789" s="133"/>
      <c r="I3789" s="162"/>
      <c r="J3789" s="81"/>
      <c r="K3789" s="144"/>
    </row>
    <row r="3790" spans="1:11" customFormat="1" ht="16.5" x14ac:dyDescent="0.3">
      <c r="A3790" s="77"/>
      <c r="B3790" s="142"/>
      <c r="C3790" s="79"/>
      <c r="D3790" s="127" t="s">
        <v>1693</v>
      </c>
      <c r="E3790" s="126">
        <v>4</v>
      </c>
      <c r="F3790" s="143">
        <v>198000</v>
      </c>
      <c r="G3790" s="80">
        <f t="shared" si="36"/>
        <v>792000</v>
      </c>
      <c r="H3790" s="133"/>
      <c r="I3790" s="162"/>
      <c r="J3790" s="81"/>
      <c r="K3790" s="144"/>
    </row>
    <row r="3791" spans="1:11" customFormat="1" ht="16.5" x14ac:dyDescent="0.3">
      <c r="A3791" s="77"/>
      <c r="B3791" s="142"/>
      <c r="C3791" s="79"/>
      <c r="D3791" s="127" t="s">
        <v>2847</v>
      </c>
      <c r="E3791" s="126">
        <v>4</v>
      </c>
      <c r="F3791" s="143">
        <v>243000.45</v>
      </c>
      <c r="G3791" s="80">
        <f t="shared" si="36"/>
        <v>972001.8</v>
      </c>
      <c r="H3791" s="133">
        <f>SUM(G3789:G3791)</f>
        <v>2556001.7999999998</v>
      </c>
      <c r="I3791" s="162" t="s">
        <v>309</v>
      </c>
      <c r="J3791" s="81"/>
      <c r="K3791" s="144"/>
    </row>
    <row r="3792" spans="1:11" customFormat="1" ht="16.5" x14ac:dyDescent="0.3">
      <c r="A3792" s="77"/>
      <c r="B3792" s="142"/>
      <c r="C3792" s="79"/>
      <c r="D3792" s="127"/>
      <c r="E3792" s="126"/>
      <c r="F3792" s="143"/>
      <c r="G3792" s="80">
        <f t="shared" si="36"/>
        <v>0</v>
      </c>
      <c r="H3792" s="133"/>
      <c r="I3792" s="162"/>
      <c r="J3792" s="81"/>
      <c r="K3792" s="144"/>
    </row>
    <row r="3793" spans="1:11" customFormat="1" ht="16.5" x14ac:dyDescent="0.3">
      <c r="A3793" s="77">
        <v>43430</v>
      </c>
      <c r="B3793" s="142" t="s">
        <v>3243</v>
      </c>
      <c r="C3793" s="79" t="s">
        <v>811</v>
      </c>
      <c r="D3793" s="127" t="s">
        <v>2372</v>
      </c>
      <c r="E3793" s="126">
        <v>2</v>
      </c>
      <c r="F3793" s="143">
        <v>1243000</v>
      </c>
      <c r="G3793" s="80">
        <f t="shared" si="36"/>
        <v>2486000</v>
      </c>
      <c r="H3793" s="133">
        <f>G3793</f>
        <v>2486000</v>
      </c>
      <c r="I3793" s="162" t="s">
        <v>1215</v>
      </c>
      <c r="J3793" s="81"/>
      <c r="K3793" s="144"/>
    </row>
    <row r="3794" spans="1:11" customFormat="1" ht="16.5" x14ac:dyDescent="0.3">
      <c r="A3794" s="77"/>
      <c r="B3794" s="142"/>
      <c r="C3794" s="79"/>
      <c r="D3794" s="127"/>
      <c r="E3794" s="126"/>
      <c r="F3794" s="143"/>
      <c r="G3794" s="80">
        <f t="shared" si="36"/>
        <v>0</v>
      </c>
      <c r="H3794" s="133"/>
      <c r="I3794" s="162"/>
      <c r="J3794" s="81"/>
      <c r="K3794" s="144"/>
    </row>
    <row r="3795" spans="1:11" customFormat="1" ht="16.5" x14ac:dyDescent="0.3">
      <c r="A3795" s="77">
        <v>43430</v>
      </c>
      <c r="B3795" s="142" t="s">
        <v>3244</v>
      </c>
      <c r="C3795" s="79" t="s">
        <v>1296</v>
      </c>
      <c r="D3795" s="127" t="s">
        <v>2494</v>
      </c>
      <c r="E3795" s="126">
        <v>1</v>
      </c>
      <c r="F3795" s="143">
        <v>621900.18000000005</v>
      </c>
      <c r="G3795" s="80">
        <f t="shared" si="36"/>
        <v>621900.18000000005</v>
      </c>
      <c r="H3795" s="133">
        <f>G3795</f>
        <v>621900.18000000005</v>
      </c>
      <c r="I3795" s="162" t="s">
        <v>315</v>
      </c>
      <c r="J3795" s="81"/>
      <c r="K3795" s="144"/>
    </row>
    <row r="3796" spans="1:11" customFormat="1" ht="16.5" x14ac:dyDescent="0.3">
      <c r="A3796" s="77"/>
      <c r="B3796" s="142"/>
      <c r="C3796" s="79"/>
      <c r="D3796" s="127"/>
      <c r="E3796" s="126"/>
      <c r="F3796" s="143"/>
      <c r="G3796" s="80">
        <f t="shared" si="36"/>
        <v>0</v>
      </c>
      <c r="H3796" s="133"/>
      <c r="I3796" s="162"/>
      <c r="J3796" s="81"/>
      <c r="K3796" s="144"/>
    </row>
    <row r="3797" spans="1:11" customFormat="1" ht="16.5" x14ac:dyDescent="0.3">
      <c r="A3797" s="77">
        <v>43431</v>
      </c>
      <c r="B3797" s="142" t="s">
        <v>3245</v>
      </c>
      <c r="C3797" s="79" t="s">
        <v>1396</v>
      </c>
      <c r="D3797" s="127" t="s">
        <v>405</v>
      </c>
      <c r="E3797" s="126">
        <v>1</v>
      </c>
      <c r="F3797" s="143">
        <v>540000.55000000005</v>
      </c>
      <c r="G3797" s="80">
        <f t="shared" si="36"/>
        <v>540000.55000000005</v>
      </c>
      <c r="H3797" s="133">
        <f>G3797</f>
        <v>540000.55000000005</v>
      </c>
      <c r="I3797" s="162" t="s">
        <v>314</v>
      </c>
      <c r="J3797" s="81"/>
      <c r="K3797" s="144"/>
    </row>
    <row r="3798" spans="1:11" customFormat="1" ht="16.5" x14ac:dyDescent="0.3">
      <c r="A3798" s="77"/>
      <c r="B3798" s="142"/>
      <c r="C3798" s="79"/>
      <c r="D3798" s="127"/>
      <c r="E3798" s="126"/>
      <c r="F3798" s="143"/>
      <c r="G3798" s="80">
        <f t="shared" si="36"/>
        <v>0</v>
      </c>
      <c r="H3798" s="133"/>
      <c r="I3798" s="162"/>
      <c r="J3798" s="81"/>
      <c r="K3798" s="144"/>
    </row>
    <row r="3799" spans="1:11" customFormat="1" ht="16.5" x14ac:dyDescent="0.3">
      <c r="A3799" s="77">
        <v>43431</v>
      </c>
      <c r="B3799" s="142" t="s">
        <v>3246</v>
      </c>
      <c r="C3799" s="79" t="s">
        <v>53</v>
      </c>
      <c r="D3799" s="127" t="s">
        <v>2494</v>
      </c>
      <c r="E3799" s="126">
        <v>6</v>
      </c>
      <c r="F3799" s="143">
        <v>691000.2</v>
      </c>
      <c r="G3799" s="80">
        <f t="shared" si="36"/>
        <v>4146001.1999999997</v>
      </c>
      <c r="H3799" s="133">
        <f>G3799</f>
        <v>4146001.1999999997</v>
      </c>
      <c r="I3799" s="162" t="s">
        <v>310</v>
      </c>
      <c r="J3799" s="81"/>
      <c r="K3799" s="144"/>
    </row>
    <row r="3800" spans="1:11" customFormat="1" ht="16.5" x14ac:dyDescent="0.3">
      <c r="A3800" s="77"/>
      <c r="B3800" s="142"/>
      <c r="C3800" s="79"/>
      <c r="D3800" s="127"/>
      <c r="E3800" s="126"/>
      <c r="F3800" s="143"/>
      <c r="G3800" s="80">
        <f t="shared" si="36"/>
        <v>0</v>
      </c>
      <c r="H3800" s="133"/>
      <c r="I3800" s="162"/>
      <c r="J3800" s="81"/>
      <c r="K3800" s="144"/>
    </row>
    <row r="3801" spans="1:11" customFormat="1" ht="16.5" x14ac:dyDescent="0.3">
      <c r="A3801" s="77">
        <v>43431</v>
      </c>
      <c r="B3801" s="142" t="s">
        <v>3247</v>
      </c>
      <c r="C3801" s="79" t="s">
        <v>390</v>
      </c>
      <c r="D3801" s="127" t="s">
        <v>2772</v>
      </c>
      <c r="E3801" s="126">
        <v>6</v>
      </c>
      <c r="F3801" s="143">
        <v>243000.5</v>
      </c>
      <c r="G3801" s="80">
        <f t="shared" si="36"/>
        <v>1458003</v>
      </c>
      <c r="H3801" s="133"/>
      <c r="I3801" s="162"/>
      <c r="J3801" s="81"/>
      <c r="K3801" s="144"/>
    </row>
    <row r="3802" spans="1:11" customFormat="1" ht="16.5" x14ac:dyDescent="0.3">
      <c r="A3802" s="77"/>
      <c r="B3802" s="142"/>
      <c r="C3802" s="79"/>
      <c r="D3802" s="127" t="s">
        <v>2653</v>
      </c>
      <c r="E3802" s="126">
        <v>6</v>
      </c>
      <c r="F3802" s="143">
        <v>243000.5</v>
      </c>
      <c r="G3802" s="80">
        <f t="shared" si="36"/>
        <v>1458003</v>
      </c>
      <c r="H3802" s="133">
        <f>SUM(G3801:G3802)</f>
        <v>2916006</v>
      </c>
      <c r="I3802" s="162" t="s">
        <v>309</v>
      </c>
      <c r="J3802" s="81"/>
      <c r="K3802" s="144"/>
    </row>
    <row r="3803" spans="1:11" customFormat="1" ht="16.5" x14ac:dyDescent="0.3">
      <c r="A3803" s="77"/>
      <c r="B3803" s="142"/>
      <c r="C3803" s="79"/>
      <c r="D3803" s="127"/>
      <c r="E3803" s="126"/>
      <c r="F3803" s="143"/>
      <c r="G3803" s="80">
        <f t="shared" si="36"/>
        <v>0</v>
      </c>
      <c r="H3803" s="133"/>
      <c r="I3803" s="162"/>
      <c r="J3803" s="81"/>
      <c r="K3803" s="144"/>
    </row>
    <row r="3804" spans="1:11" customFormat="1" ht="16.5" x14ac:dyDescent="0.3">
      <c r="A3804" s="77">
        <v>43431</v>
      </c>
      <c r="B3804" s="142" t="s">
        <v>3248</v>
      </c>
      <c r="C3804" s="79" t="s">
        <v>253</v>
      </c>
      <c r="D3804" s="127" t="s">
        <v>887</v>
      </c>
      <c r="E3804" s="126">
        <v>4</v>
      </c>
      <c r="F3804" s="143">
        <v>230000.1</v>
      </c>
      <c r="G3804" s="80">
        <f t="shared" si="36"/>
        <v>920000.4</v>
      </c>
      <c r="H3804" s="133">
        <f>G3804</f>
        <v>920000.4</v>
      </c>
      <c r="I3804" s="162" t="s">
        <v>315</v>
      </c>
      <c r="J3804" s="81"/>
      <c r="K3804" s="144"/>
    </row>
    <row r="3805" spans="1:11" customFormat="1" ht="16.5" x14ac:dyDescent="0.3">
      <c r="A3805" s="77"/>
      <c r="B3805" s="142"/>
      <c r="C3805" s="79"/>
      <c r="D3805" s="127"/>
      <c r="E3805" s="126"/>
      <c r="F3805" s="143"/>
      <c r="G3805" s="80">
        <f t="shared" si="36"/>
        <v>0</v>
      </c>
      <c r="H3805" s="133"/>
      <c r="I3805" s="162"/>
      <c r="J3805" s="81"/>
      <c r="K3805" s="144"/>
    </row>
    <row r="3806" spans="1:11" customFormat="1" ht="16.5" x14ac:dyDescent="0.3">
      <c r="A3806" s="77">
        <v>43431</v>
      </c>
      <c r="B3806" s="142" t="s">
        <v>3249</v>
      </c>
      <c r="C3806" s="79" t="s">
        <v>2592</v>
      </c>
      <c r="D3806" s="127" t="s">
        <v>3250</v>
      </c>
      <c r="E3806" s="126">
        <v>2</v>
      </c>
      <c r="F3806" s="143">
        <v>260300.095</v>
      </c>
      <c r="G3806" s="80">
        <f t="shared" si="36"/>
        <v>520600.19</v>
      </c>
      <c r="H3806" s="133"/>
      <c r="I3806" s="162"/>
      <c r="J3806" s="81"/>
      <c r="K3806" s="144"/>
    </row>
    <row r="3807" spans="1:11" customFormat="1" ht="16.5" x14ac:dyDescent="0.3">
      <c r="A3807" s="77"/>
      <c r="B3807" s="142"/>
      <c r="C3807" s="79"/>
      <c r="D3807" s="127" t="s">
        <v>2677</v>
      </c>
      <c r="E3807" s="126">
        <v>2</v>
      </c>
      <c r="F3807" s="143">
        <v>283099.90500000003</v>
      </c>
      <c r="G3807" s="80">
        <f t="shared" si="36"/>
        <v>566199.81000000006</v>
      </c>
      <c r="H3807" s="133"/>
      <c r="I3807" s="162"/>
      <c r="J3807" s="81"/>
      <c r="K3807" s="144"/>
    </row>
    <row r="3808" spans="1:11" customFormat="1" ht="16.5" x14ac:dyDescent="0.3">
      <c r="A3808" s="77"/>
      <c r="B3808" s="142"/>
      <c r="C3808" s="79"/>
      <c r="D3808" s="127" t="s">
        <v>2482</v>
      </c>
      <c r="E3808" s="126">
        <v>2</v>
      </c>
      <c r="F3808" s="143">
        <v>215650.38</v>
      </c>
      <c r="G3808" s="80">
        <f t="shared" si="36"/>
        <v>431300.76</v>
      </c>
      <c r="H3808" s="133">
        <f>SUM(G3806:G3808)</f>
        <v>1518100.76</v>
      </c>
      <c r="I3808" s="162" t="s">
        <v>309</v>
      </c>
      <c r="J3808" s="81"/>
      <c r="K3808" s="144"/>
    </row>
    <row r="3809" spans="1:11" customFormat="1" ht="16.5" x14ac:dyDescent="0.3">
      <c r="A3809" s="77"/>
      <c r="B3809" s="142"/>
      <c r="C3809" s="79"/>
      <c r="D3809" s="127"/>
      <c r="E3809" s="126"/>
      <c r="F3809" s="143"/>
      <c r="G3809" s="80">
        <f t="shared" si="36"/>
        <v>0</v>
      </c>
      <c r="H3809" s="133"/>
      <c r="I3809" s="162"/>
      <c r="J3809" s="81"/>
      <c r="K3809" s="144"/>
    </row>
    <row r="3810" spans="1:11" customFormat="1" ht="16.5" x14ac:dyDescent="0.3">
      <c r="A3810" s="77">
        <v>43431</v>
      </c>
      <c r="B3810" s="142" t="s">
        <v>3251</v>
      </c>
      <c r="C3810" s="79" t="s">
        <v>1850</v>
      </c>
      <c r="D3810" s="127" t="s">
        <v>1325</v>
      </c>
      <c r="E3810" s="126">
        <v>3</v>
      </c>
      <c r="F3810" s="143">
        <v>603900</v>
      </c>
      <c r="G3810" s="80">
        <f t="shared" si="36"/>
        <v>1811700</v>
      </c>
      <c r="H3810" s="133"/>
      <c r="I3810" s="162"/>
      <c r="J3810" s="81"/>
      <c r="K3810" s="144"/>
    </row>
    <row r="3811" spans="1:11" customFormat="1" ht="16.5" x14ac:dyDescent="0.3">
      <c r="A3811" s="77"/>
      <c r="B3811" s="142"/>
      <c r="C3811" s="79"/>
      <c r="D3811" s="127" t="s">
        <v>3252</v>
      </c>
      <c r="E3811" s="126">
        <v>3</v>
      </c>
      <c r="F3811" s="143">
        <v>1503900.09</v>
      </c>
      <c r="G3811" s="80">
        <f t="shared" si="36"/>
        <v>4511700.2700000005</v>
      </c>
      <c r="H3811" s="133">
        <f>SUM(G3810:G3811)</f>
        <v>6323400.2700000005</v>
      </c>
      <c r="I3811" s="162" t="s">
        <v>1756</v>
      </c>
      <c r="J3811" s="81"/>
      <c r="K3811" s="144"/>
    </row>
    <row r="3812" spans="1:11" customFormat="1" ht="16.5" x14ac:dyDescent="0.3">
      <c r="A3812" s="77"/>
      <c r="B3812" s="142"/>
      <c r="C3812" s="79"/>
      <c r="D3812" s="127"/>
      <c r="E3812" s="126"/>
      <c r="F3812" s="143"/>
      <c r="G3812" s="80">
        <f t="shared" si="36"/>
        <v>0</v>
      </c>
      <c r="H3812" s="133"/>
      <c r="I3812" s="162"/>
      <c r="J3812" s="81"/>
      <c r="K3812" s="144"/>
    </row>
    <row r="3813" spans="1:11" customFormat="1" ht="16.5" x14ac:dyDescent="0.3">
      <c r="A3813" s="77">
        <v>43432</v>
      </c>
      <c r="B3813" s="142" t="s">
        <v>3253</v>
      </c>
      <c r="C3813" s="79" t="s">
        <v>985</v>
      </c>
      <c r="D3813" s="127" t="s">
        <v>391</v>
      </c>
      <c r="E3813" s="126">
        <v>60</v>
      </c>
      <c r="F3813" s="143">
        <v>525000.30000000005</v>
      </c>
      <c r="G3813" s="80">
        <f t="shared" si="36"/>
        <v>31500018.000000004</v>
      </c>
      <c r="H3813" s="133"/>
      <c r="I3813" s="162"/>
      <c r="J3813" s="81"/>
      <c r="K3813" s="144"/>
    </row>
    <row r="3814" spans="1:11" customFormat="1" ht="16.5" x14ac:dyDescent="0.3">
      <c r="A3814" s="77"/>
      <c r="B3814" s="142"/>
      <c r="C3814" s="79"/>
      <c r="D3814" s="127" t="s">
        <v>213</v>
      </c>
      <c r="E3814" s="126">
        <v>60</v>
      </c>
      <c r="F3814" s="143">
        <v>574999.69999999995</v>
      </c>
      <c r="G3814" s="80">
        <f t="shared" si="36"/>
        <v>34499982</v>
      </c>
      <c r="H3814" s="133"/>
      <c r="I3814" s="162"/>
      <c r="J3814" s="81"/>
      <c r="K3814" s="144"/>
    </row>
    <row r="3815" spans="1:11" customFormat="1" ht="16.5" x14ac:dyDescent="0.3">
      <c r="A3815" s="77"/>
      <c r="B3815" s="142"/>
      <c r="C3815" s="79"/>
      <c r="D3815" s="127" t="s">
        <v>3254</v>
      </c>
      <c r="E3815" s="126">
        <v>120</v>
      </c>
      <c r="F3815" s="143">
        <v>550000</v>
      </c>
      <c r="G3815" s="80">
        <f t="shared" si="36"/>
        <v>66000000</v>
      </c>
      <c r="H3815" s="133"/>
      <c r="I3815" s="162"/>
      <c r="J3815" s="81"/>
      <c r="K3815" s="144"/>
    </row>
    <row r="3816" spans="1:11" customFormat="1" ht="16.5" x14ac:dyDescent="0.3">
      <c r="A3816" s="77"/>
      <c r="B3816" s="142"/>
      <c r="C3816" s="79"/>
      <c r="D3816" s="127" t="s">
        <v>2355</v>
      </c>
      <c r="E3816" s="126">
        <v>60</v>
      </c>
      <c r="F3816" s="143">
        <v>749999.8</v>
      </c>
      <c r="G3816" s="80">
        <f t="shared" si="36"/>
        <v>44999988</v>
      </c>
      <c r="H3816" s="133"/>
      <c r="I3816" s="162"/>
      <c r="J3816" s="81"/>
      <c r="K3816" s="144"/>
    </row>
    <row r="3817" spans="1:11" customFormat="1" ht="16.5" x14ac:dyDescent="0.3">
      <c r="A3817" s="77"/>
      <c r="B3817" s="142"/>
      <c r="C3817" s="79"/>
      <c r="D3817" s="127" t="s">
        <v>165</v>
      </c>
      <c r="E3817" s="126">
        <v>24</v>
      </c>
      <c r="F3817" s="143">
        <v>690000.3</v>
      </c>
      <c r="G3817" s="80">
        <f t="shared" si="36"/>
        <v>16560007.200000001</v>
      </c>
      <c r="H3817" s="133">
        <f>SUM(G3813:G3817)</f>
        <v>193559995.19999999</v>
      </c>
      <c r="I3817" s="162" t="s">
        <v>2545</v>
      </c>
      <c r="J3817" s="81"/>
      <c r="K3817" s="144"/>
    </row>
    <row r="3818" spans="1:11" customFormat="1" ht="16.5" x14ac:dyDescent="0.3">
      <c r="A3818" s="77"/>
      <c r="B3818" s="142"/>
      <c r="C3818" s="79"/>
      <c r="D3818" s="127"/>
      <c r="E3818" s="126"/>
      <c r="F3818" s="143"/>
      <c r="G3818" s="80">
        <f t="shared" si="36"/>
        <v>0</v>
      </c>
      <c r="H3818" s="133"/>
      <c r="I3818" s="162"/>
      <c r="J3818" s="81"/>
      <c r="K3818" s="144"/>
    </row>
    <row r="3819" spans="1:11" customFormat="1" ht="16.5" x14ac:dyDescent="0.3">
      <c r="A3819" s="77">
        <v>43432</v>
      </c>
      <c r="B3819" s="142" t="s">
        <v>3255</v>
      </c>
      <c r="C3819" s="79" t="s">
        <v>985</v>
      </c>
      <c r="D3819" s="127" t="s">
        <v>1930</v>
      </c>
      <c r="E3819" s="126">
        <v>48</v>
      </c>
      <c r="F3819" s="143">
        <v>70416.5</v>
      </c>
      <c r="G3819" s="80">
        <f t="shared" si="36"/>
        <v>3379992</v>
      </c>
      <c r="H3819" s="133"/>
      <c r="I3819" s="162"/>
      <c r="J3819" s="81"/>
      <c r="K3819" s="144"/>
    </row>
    <row r="3820" spans="1:11" customFormat="1" ht="16.5" x14ac:dyDescent="0.3">
      <c r="A3820" s="77"/>
      <c r="B3820" s="142"/>
      <c r="C3820" s="79"/>
      <c r="D3820" s="127" t="s">
        <v>1725</v>
      </c>
      <c r="E3820" s="126">
        <v>48</v>
      </c>
      <c r="F3820" s="143">
        <v>70416.5</v>
      </c>
      <c r="G3820" s="80">
        <f t="shared" si="36"/>
        <v>3379992</v>
      </c>
      <c r="H3820" s="133"/>
      <c r="I3820" s="162"/>
      <c r="J3820" s="81"/>
      <c r="K3820" s="144"/>
    </row>
    <row r="3821" spans="1:11" customFormat="1" ht="16.5" x14ac:dyDescent="0.3">
      <c r="A3821" s="77"/>
      <c r="B3821" s="142"/>
      <c r="C3821" s="79"/>
      <c r="D3821" s="127" t="s">
        <v>1851</v>
      </c>
      <c r="E3821" s="126">
        <v>24</v>
      </c>
      <c r="F3821" s="143">
        <v>70416.5</v>
      </c>
      <c r="G3821" s="80">
        <f t="shared" si="36"/>
        <v>1689996</v>
      </c>
      <c r="H3821" s="133"/>
      <c r="I3821" s="162"/>
      <c r="J3821" s="81"/>
      <c r="K3821" s="144"/>
    </row>
    <row r="3822" spans="1:11" customFormat="1" ht="16.5" x14ac:dyDescent="0.3">
      <c r="A3822" s="77"/>
      <c r="B3822" s="142"/>
      <c r="C3822" s="79"/>
      <c r="D3822" s="127" t="s">
        <v>1933</v>
      </c>
      <c r="E3822" s="126">
        <v>24</v>
      </c>
      <c r="F3822" s="143">
        <v>70416.5</v>
      </c>
      <c r="G3822" s="80">
        <f t="shared" si="36"/>
        <v>1689996</v>
      </c>
      <c r="H3822" s="133"/>
      <c r="I3822" s="162"/>
      <c r="J3822" s="81"/>
      <c r="K3822" s="144"/>
    </row>
    <row r="3823" spans="1:11" customFormat="1" ht="16.5" x14ac:dyDescent="0.3">
      <c r="A3823" s="77"/>
      <c r="B3823" s="142"/>
      <c r="C3823" s="79"/>
      <c r="D3823" s="127" t="s">
        <v>1721</v>
      </c>
      <c r="E3823" s="126">
        <v>24</v>
      </c>
      <c r="F3823" s="143">
        <v>140834.1</v>
      </c>
      <c r="G3823" s="80">
        <f t="shared" si="36"/>
        <v>3380018.4000000004</v>
      </c>
      <c r="H3823" s="133"/>
      <c r="I3823" s="162"/>
      <c r="J3823" s="81"/>
      <c r="K3823" s="144"/>
    </row>
    <row r="3824" spans="1:11" customFormat="1" ht="16.5" x14ac:dyDescent="0.3">
      <c r="A3824" s="77"/>
      <c r="B3824" s="142"/>
      <c r="C3824" s="79"/>
      <c r="D3824" s="127" t="s">
        <v>1914</v>
      </c>
      <c r="E3824" s="126">
        <v>24</v>
      </c>
      <c r="F3824" s="143">
        <v>140834.1</v>
      </c>
      <c r="G3824" s="80">
        <f t="shared" si="36"/>
        <v>3380018.4000000004</v>
      </c>
      <c r="H3824" s="133"/>
      <c r="I3824" s="162"/>
      <c r="J3824" s="81"/>
      <c r="K3824" s="144"/>
    </row>
    <row r="3825" spans="1:11" customFormat="1" ht="16.5" x14ac:dyDescent="0.3">
      <c r="A3825" s="77"/>
      <c r="B3825" s="142"/>
      <c r="C3825" s="79"/>
      <c r="D3825" s="127" t="s">
        <v>1915</v>
      </c>
      <c r="E3825" s="126">
        <v>36</v>
      </c>
      <c r="F3825" s="143">
        <v>140834.1</v>
      </c>
      <c r="G3825" s="80">
        <f t="shared" si="36"/>
        <v>5070027.6000000006</v>
      </c>
      <c r="H3825" s="133">
        <f>SUM(G3819:G3825)</f>
        <v>21970040.400000002</v>
      </c>
      <c r="I3825" s="162" t="s">
        <v>2545</v>
      </c>
      <c r="J3825" s="81"/>
      <c r="K3825" s="144"/>
    </row>
    <row r="3826" spans="1:11" customFormat="1" ht="16.5" x14ac:dyDescent="0.3">
      <c r="A3826" s="77"/>
      <c r="B3826" s="142"/>
      <c r="C3826" s="79"/>
      <c r="D3826" s="127"/>
      <c r="E3826" s="126"/>
      <c r="F3826" s="143"/>
      <c r="G3826" s="80">
        <f t="shared" si="36"/>
        <v>0</v>
      </c>
      <c r="H3826" s="133"/>
      <c r="I3826" s="162"/>
      <c r="J3826" s="81"/>
      <c r="K3826" s="144"/>
    </row>
    <row r="3827" spans="1:11" customFormat="1" ht="16.5" x14ac:dyDescent="0.3">
      <c r="A3827" s="77">
        <v>43432</v>
      </c>
      <c r="B3827" s="142" t="s">
        <v>3256</v>
      </c>
      <c r="C3827" s="79" t="s">
        <v>829</v>
      </c>
      <c r="D3827" s="127" t="s">
        <v>20</v>
      </c>
      <c r="E3827" s="126">
        <v>1</v>
      </c>
      <c r="F3827" s="143">
        <v>544500</v>
      </c>
      <c r="G3827" s="80">
        <f t="shared" si="36"/>
        <v>544500</v>
      </c>
      <c r="H3827" s="133">
        <f>G3827</f>
        <v>544500</v>
      </c>
      <c r="I3827" s="162" t="s">
        <v>309</v>
      </c>
      <c r="J3827" s="81"/>
      <c r="K3827" s="144"/>
    </row>
    <row r="3828" spans="1:11" customFormat="1" ht="16.5" x14ac:dyDescent="0.3">
      <c r="A3828" s="77"/>
      <c r="B3828" s="142"/>
      <c r="C3828" s="79"/>
      <c r="D3828" s="127"/>
      <c r="E3828" s="126"/>
      <c r="F3828" s="143"/>
      <c r="G3828" s="80">
        <f t="shared" si="36"/>
        <v>0</v>
      </c>
      <c r="H3828" s="133"/>
      <c r="I3828" s="162"/>
      <c r="J3828" s="81"/>
      <c r="K3828" s="144"/>
    </row>
    <row r="3829" spans="1:11" customFormat="1" ht="16.5" x14ac:dyDescent="0.3">
      <c r="A3829" s="77">
        <v>43432</v>
      </c>
      <c r="B3829" s="142" t="s">
        <v>3257</v>
      </c>
      <c r="C3829" s="79" t="s">
        <v>1978</v>
      </c>
      <c r="D3829" s="127" t="s">
        <v>104</v>
      </c>
      <c r="E3829" s="126">
        <v>2</v>
      </c>
      <c r="F3829" s="143">
        <v>542450.09499999997</v>
      </c>
      <c r="G3829" s="80">
        <f t="shared" si="36"/>
        <v>1084900.19</v>
      </c>
      <c r="H3829" s="133"/>
      <c r="I3829" s="162"/>
      <c r="J3829" s="81"/>
      <c r="K3829" s="144"/>
    </row>
    <row r="3830" spans="1:11" customFormat="1" ht="16.5" x14ac:dyDescent="0.3">
      <c r="A3830" s="77"/>
      <c r="B3830" s="142"/>
      <c r="C3830" s="79"/>
      <c r="D3830" s="127" t="s">
        <v>20</v>
      </c>
      <c r="E3830" s="126">
        <v>1</v>
      </c>
      <c r="F3830" s="143">
        <v>574750</v>
      </c>
      <c r="G3830" s="80">
        <f t="shared" si="36"/>
        <v>574750</v>
      </c>
      <c r="H3830" s="133">
        <f>SUM(G3829:G3830)</f>
        <v>1659650.19</v>
      </c>
      <c r="I3830" s="162" t="s">
        <v>1756</v>
      </c>
      <c r="J3830" s="81"/>
      <c r="K3830" s="144"/>
    </row>
    <row r="3831" spans="1:11" customFormat="1" ht="16.5" x14ac:dyDescent="0.3">
      <c r="A3831" s="77"/>
      <c r="B3831" s="142"/>
      <c r="C3831" s="79"/>
      <c r="D3831" s="127"/>
      <c r="E3831" s="126"/>
      <c r="F3831" s="143"/>
      <c r="G3831" s="80">
        <f t="shared" si="36"/>
        <v>0</v>
      </c>
      <c r="H3831" s="133"/>
      <c r="I3831" s="162"/>
      <c r="J3831" s="81"/>
      <c r="K3831" s="144"/>
    </row>
    <row r="3832" spans="1:11" customFormat="1" ht="16.5" x14ac:dyDescent="0.3">
      <c r="A3832" s="77">
        <v>43432</v>
      </c>
      <c r="B3832" s="142" t="s">
        <v>3258</v>
      </c>
      <c r="C3832" s="79" t="s">
        <v>1019</v>
      </c>
      <c r="D3832" s="127" t="s">
        <v>887</v>
      </c>
      <c r="E3832" s="126">
        <v>4</v>
      </c>
      <c r="F3832" s="143">
        <v>230000.1</v>
      </c>
      <c r="G3832" s="80">
        <f t="shared" si="36"/>
        <v>920000.4</v>
      </c>
      <c r="H3832" s="133">
        <f>G3832</f>
        <v>920000.4</v>
      </c>
      <c r="I3832" s="162" t="s">
        <v>309</v>
      </c>
      <c r="J3832" s="81"/>
      <c r="K3832" s="144"/>
    </row>
    <row r="3833" spans="1:11" customFormat="1" ht="16.5" x14ac:dyDescent="0.3">
      <c r="A3833" s="77"/>
      <c r="B3833" s="142"/>
      <c r="C3833" s="79"/>
      <c r="D3833" s="127"/>
      <c r="E3833" s="126"/>
      <c r="F3833" s="143"/>
      <c r="G3833" s="80">
        <f t="shared" si="36"/>
        <v>0</v>
      </c>
      <c r="H3833" s="133"/>
      <c r="I3833" s="162"/>
      <c r="J3833" s="81"/>
      <c r="K3833" s="144"/>
    </row>
    <row r="3834" spans="1:11" customFormat="1" ht="16.5" x14ac:dyDescent="0.3">
      <c r="A3834" s="77">
        <v>43432</v>
      </c>
      <c r="B3834" s="142" t="s">
        <v>3259</v>
      </c>
      <c r="C3834" s="79" t="s">
        <v>57</v>
      </c>
      <c r="D3834" s="127" t="s">
        <v>1094</v>
      </c>
      <c r="E3834" s="126">
        <v>1</v>
      </c>
      <c r="F3834" s="143">
        <v>215000.5</v>
      </c>
      <c r="G3834" s="80">
        <f t="shared" si="36"/>
        <v>215000.5</v>
      </c>
      <c r="H3834" s="133"/>
      <c r="I3834" s="162"/>
      <c r="J3834" s="81"/>
      <c r="K3834" s="144"/>
    </row>
    <row r="3835" spans="1:11" customFormat="1" ht="16.5" x14ac:dyDescent="0.3">
      <c r="A3835" s="77"/>
      <c r="B3835" s="142"/>
      <c r="C3835" s="79"/>
      <c r="D3835" s="127" t="s">
        <v>31</v>
      </c>
      <c r="E3835" s="126">
        <v>1</v>
      </c>
      <c r="F3835" s="143">
        <v>529199.44999999995</v>
      </c>
      <c r="G3835" s="80">
        <f t="shared" si="36"/>
        <v>529199.44999999995</v>
      </c>
      <c r="H3835" s="133">
        <f>SUM(G3834:G3835)</f>
        <v>744199.95</v>
      </c>
      <c r="I3835" s="162" t="s">
        <v>309</v>
      </c>
      <c r="J3835" s="81"/>
      <c r="K3835" s="144"/>
    </row>
    <row r="3836" spans="1:11" customFormat="1" ht="16.5" x14ac:dyDescent="0.3">
      <c r="A3836" s="77"/>
      <c r="B3836" s="142"/>
      <c r="C3836" s="79"/>
      <c r="D3836" s="127"/>
      <c r="E3836" s="126"/>
      <c r="F3836" s="143"/>
      <c r="G3836" s="80">
        <f t="shared" si="36"/>
        <v>0</v>
      </c>
      <c r="H3836" s="133"/>
      <c r="I3836" s="162"/>
      <c r="J3836" s="81"/>
      <c r="K3836" s="144"/>
    </row>
    <row r="3837" spans="1:11" customFormat="1" ht="16.5" x14ac:dyDescent="0.3">
      <c r="A3837" s="77">
        <v>43432</v>
      </c>
      <c r="B3837" s="142" t="s">
        <v>3260</v>
      </c>
      <c r="C3837" s="79" t="s">
        <v>3205</v>
      </c>
      <c r="D3837" s="127" t="s">
        <v>3261</v>
      </c>
      <c r="E3837" s="126">
        <v>24</v>
      </c>
      <c r="F3837" s="143">
        <v>156750</v>
      </c>
      <c r="G3837" s="80">
        <f t="shared" si="36"/>
        <v>3762000</v>
      </c>
      <c r="H3837" s="133">
        <f>G3837</f>
        <v>3762000</v>
      </c>
      <c r="I3837" s="162" t="s">
        <v>1756</v>
      </c>
      <c r="J3837" s="81"/>
      <c r="K3837" s="144"/>
    </row>
    <row r="3838" spans="1:11" customFormat="1" ht="16.5" x14ac:dyDescent="0.3">
      <c r="A3838" s="77"/>
      <c r="B3838" s="142"/>
      <c r="C3838" s="79"/>
      <c r="D3838" s="127"/>
      <c r="E3838" s="126"/>
      <c r="F3838" s="143"/>
      <c r="G3838" s="80">
        <f t="shared" si="36"/>
        <v>0</v>
      </c>
      <c r="H3838" s="133"/>
      <c r="I3838" s="162"/>
      <c r="J3838" s="81"/>
      <c r="K3838" s="144"/>
    </row>
    <row r="3839" spans="1:11" customFormat="1" ht="16.5" x14ac:dyDescent="0.3">
      <c r="A3839" s="83">
        <v>43432</v>
      </c>
      <c r="B3839" s="151" t="s">
        <v>3262</v>
      </c>
      <c r="C3839" s="85" t="s">
        <v>3267</v>
      </c>
      <c r="D3839" s="152" t="s">
        <v>3263</v>
      </c>
      <c r="E3839" s="139">
        <v>6</v>
      </c>
      <c r="F3839" s="153">
        <v>251749.905</v>
      </c>
      <c r="G3839" s="86">
        <f t="shared" si="36"/>
        <v>1510499.43</v>
      </c>
      <c r="H3839" s="149">
        <f>G3839</f>
        <v>1510499.43</v>
      </c>
      <c r="I3839" s="163" t="s">
        <v>3265</v>
      </c>
      <c r="J3839" s="155"/>
      <c r="K3839" s="156"/>
    </row>
    <row r="3840" spans="1:11" customFormat="1" ht="16.5" x14ac:dyDescent="0.3">
      <c r="A3840" s="77"/>
      <c r="B3840" s="142"/>
      <c r="C3840" s="79"/>
      <c r="D3840" s="127"/>
      <c r="E3840" s="126"/>
      <c r="F3840" s="143"/>
      <c r="G3840" s="80">
        <f t="shared" si="36"/>
        <v>0</v>
      </c>
      <c r="H3840" s="133"/>
      <c r="I3840" s="162"/>
      <c r="J3840" s="81"/>
      <c r="K3840" s="144"/>
    </row>
    <row r="3841" spans="1:11" customFormat="1" ht="16.5" x14ac:dyDescent="0.3">
      <c r="A3841" s="77">
        <v>43432</v>
      </c>
      <c r="B3841" s="142" t="s">
        <v>3264</v>
      </c>
      <c r="C3841" s="79" t="s">
        <v>2768</v>
      </c>
      <c r="D3841" s="127" t="s">
        <v>31</v>
      </c>
      <c r="E3841" s="126">
        <v>3</v>
      </c>
      <c r="F3841" s="143">
        <v>587999.5</v>
      </c>
      <c r="G3841" s="80">
        <f t="shared" si="36"/>
        <v>1763998.5</v>
      </c>
      <c r="H3841" s="133"/>
      <c r="I3841" s="162"/>
      <c r="J3841" s="81"/>
      <c r="K3841" s="144"/>
    </row>
    <row r="3842" spans="1:11" customFormat="1" ht="16.5" x14ac:dyDescent="0.3">
      <c r="A3842" s="77"/>
      <c r="B3842" s="142"/>
      <c r="C3842" s="79"/>
      <c r="D3842" s="127" t="s">
        <v>19</v>
      </c>
      <c r="E3842" s="126">
        <v>3</v>
      </c>
      <c r="F3842" s="143">
        <v>572000</v>
      </c>
      <c r="G3842" s="80">
        <f t="shared" si="36"/>
        <v>1716000</v>
      </c>
      <c r="H3842" s="133"/>
      <c r="I3842" s="162"/>
      <c r="J3842" s="81"/>
      <c r="K3842" s="144"/>
    </row>
    <row r="3843" spans="1:11" customFormat="1" ht="16.5" x14ac:dyDescent="0.3">
      <c r="A3843" s="77"/>
      <c r="B3843" s="142"/>
      <c r="C3843" s="79"/>
      <c r="D3843" s="127" t="s">
        <v>405</v>
      </c>
      <c r="E3843" s="126">
        <v>3</v>
      </c>
      <c r="F3843" s="143">
        <v>600000.5</v>
      </c>
      <c r="G3843" s="80">
        <f t="shared" si="36"/>
        <v>1800001.5</v>
      </c>
      <c r="H3843" s="133"/>
      <c r="I3843" s="162"/>
      <c r="J3843" s="81"/>
      <c r="K3843" s="144"/>
    </row>
    <row r="3844" spans="1:11" customFormat="1" ht="16.5" x14ac:dyDescent="0.3">
      <c r="A3844" s="77"/>
      <c r="B3844" s="142"/>
      <c r="C3844" s="79"/>
      <c r="D3844" s="127" t="s">
        <v>2956</v>
      </c>
      <c r="E3844" s="126">
        <v>3</v>
      </c>
      <c r="F3844" s="143">
        <v>1405000.3</v>
      </c>
      <c r="G3844" s="80">
        <f t="shared" si="36"/>
        <v>4215000.9000000004</v>
      </c>
      <c r="H3844" s="133">
        <f>SUM(G3841:G3844)</f>
        <v>9495000.9000000004</v>
      </c>
      <c r="I3844" s="162" t="s">
        <v>314</v>
      </c>
      <c r="J3844" s="81"/>
      <c r="K3844" s="144"/>
    </row>
    <row r="3845" spans="1:11" customFormat="1" ht="16.5" x14ac:dyDescent="0.3">
      <c r="A3845" s="77"/>
      <c r="B3845" s="142"/>
      <c r="C3845" s="79"/>
      <c r="D3845" s="127"/>
      <c r="E3845" s="126"/>
      <c r="F3845" s="143"/>
      <c r="G3845" s="80">
        <f t="shared" si="36"/>
        <v>0</v>
      </c>
      <c r="H3845" s="133"/>
      <c r="I3845" s="162"/>
      <c r="J3845" s="81"/>
      <c r="K3845" s="144"/>
    </row>
    <row r="3846" spans="1:11" customFormat="1" ht="16.5" x14ac:dyDescent="0.3">
      <c r="A3846" s="77">
        <v>43432</v>
      </c>
      <c r="B3846" s="142" t="s">
        <v>3266</v>
      </c>
      <c r="C3846" s="79" t="s">
        <v>1893</v>
      </c>
      <c r="D3846" s="127" t="s">
        <v>31</v>
      </c>
      <c r="E3846" s="126">
        <v>1</v>
      </c>
      <c r="F3846" s="143">
        <v>558599.52500000002</v>
      </c>
      <c r="G3846" s="80">
        <f t="shared" si="36"/>
        <v>558599.52500000002</v>
      </c>
      <c r="H3846" s="133"/>
      <c r="I3846" s="162"/>
      <c r="J3846" s="81"/>
      <c r="K3846" s="144"/>
    </row>
    <row r="3847" spans="1:11" customFormat="1" ht="16.5" x14ac:dyDescent="0.3">
      <c r="A3847" s="77"/>
      <c r="B3847" s="142"/>
      <c r="C3847" s="79"/>
      <c r="D3847" s="127" t="s">
        <v>19</v>
      </c>
      <c r="E3847" s="126">
        <v>2</v>
      </c>
      <c r="F3847" s="143">
        <v>543400</v>
      </c>
      <c r="G3847" s="80">
        <f t="shared" si="36"/>
        <v>1086800</v>
      </c>
      <c r="H3847" s="133">
        <f>SUM(G3846:G3847)</f>
        <v>1645399.5249999999</v>
      </c>
      <c r="I3847" s="162" t="s">
        <v>1756</v>
      </c>
      <c r="J3847" s="81"/>
      <c r="K3847" s="144"/>
    </row>
    <row r="3848" spans="1:11" customFormat="1" ht="16.5" x14ac:dyDescent="0.3">
      <c r="A3848" s="77"/>
      <c r="B3848" s="142"/>
      <c r="C3848" s="79"/>
      <c r="D3848" s="127"/>
      <c r="E3848" s="126"/>
      <c r="F3848" s="143"/>
      <c r="G3848" s="80">
        <f t="shared" si="36"/>
        <v>0</v>
      </c>
      <c r="H3848" s="133"/>
      <c r="I3848" s="162"/>
      <c r="J3848" s="81"/>
      <c r="K3848" s="144"/>
    </row>
    <row r="3849" spans="1:11" customFormat="1" ht="16.5" x14ac:dyDescent="0.3">
      <c r="A3849" s="83">
        <v>43434</v>
      </c>
      <c r="B3849" s="151" t="s">
        <v>3268</v>
      </c>
      <c r="C3849" s="85" t="s">
        <v>3205</v>
      </c>
      <c r="D3849" s="152" t="s">
        <v>20</v>
      </c>
      <c r="E3849" s="139">
        <v>24</v>
      </c>
      <c r="F3849" s="153">
        <v>544500</v>
      </c>
      <c r="G3849" s="86">
        <f t="shared" si="36"/>
        <v>13068000</v>
      </c>
      <c r="H3849" s="149">
        <f>G3849</f>
        <v>13068000</v>
      </c>
      <c r="I3849" s="162" t="s">
        <v>1756</v>
      </c>
      <c r="J3849" s="81"/>
      <c r="K3849" s="144"/>
    </row>
    <row r="3850" spans="1:11" customFormat="1" ht="16.5" x14ac:dyDescent="0.3">
      <c r="A3850" s="77"/>
      <c r="B3850" s="142"/>
      <c r="C3850" s="79"/>
      <c r="D3850" s="127"/>
      <c r="E3850" s="126"/>
      <c r="F3850" s="143"/>
      <c r="G3850" s="80">
        <f t="shared" si="36"/>
        <v>0</v>
      </c>
      <c r="H3850" s="133"/>
      <c r="I3850" s="162"/>
      <c r="J3850" s="81"/>
      <c r="K3850" s="144"/>
    </row>
    <row r="3851" spans="1:11" customFormat="1" ht="16.5" x14ac:dyDescent="0.3">
      <c r="A3851" s="77">
        <v>43433</v>
      </c>
      <c r="B3851" s="142" t="s">
        <v>3269</v>
      </c>
      <c r="C3851" s="79" t="s">
        <v>3270</v>
      </c>
      <c r="D3851" s="127" t="s">
        <v>3020</v>
      </c>
      <c r="E3851" s="126">
        <v>2</v>
      </c>
      <c r="F3851" s="143">
        <v>540000.55000000005</v>
      </c>
      <c r="G3851" s="80">
        <f t="shared" si="36"/>
        <v>1080001.1000000001</v>
      </c>
      <c r="H3851" s="133"/>
      <c r="I3851" s="162"/>
      <c r="J3851" s="81"/>
      <c r="K3851" s="144"/>
    </row>
    <row r="3852" spans="1:11" customFormat="1" ht="16.5" x14ac:dyDescent="0.3">
      <c r="A3852" s="77"/>
      <c r="B3852" s="142"/>
      <c r="C3852" s="79"/>
      <c r="D3852" s="127" t="s">
        <v>19</v>
      </c>
      <c r="E3852" s="126">
        <v>2</v>
      </c>
      <c r="F3852" s="143">
        <v>514800</v>
      </c>
      <c r="G3852" s="80">
        <f t="shared" si="36"/>
        <v>1029600</v>
      </c>
      <c r="H3852" s="133"/>
      <c r="I3852" s="162"/>
      <c r="J3852" s="81"/>
      <c r="K3852" s="144"/>
    </row>
    <row r="3853" spans="1:11" customFormat="1" ht="16.5" x14ac:dyDescent="0.3">
      <c r="A3853" s="77"/>
      <c r="B3853" s="142"/>
      <c r="C3853" s="79"/>
      <c r="D3853" s="127" t="s">
        <v>20</v>
      </c>
      <c r="E3853" s="126">
        <v>2</v>
      </c>
      <c r="F3853" s="143">
        <v>544500</v>
      </c>
      <c r="G3853" s="80">
        <f t="shared" si="36"/>
        <v>1089000</v>
      </c>
      <c r="H3853" s="133" t="s">
        <v>3096</v>
      </c>
      <c r="I3853" s="162"/>
      <c r="J3853" s="81"/>
      <c r="K3853" s="144"/>
    </row>
    <row r="3854" spans="1:11" customFormat="1" ht="16.5" x14ac:dyDescent="0.3">
      <c r="A3854" s="77"/>
      <c r="B3854" s="142"/>
      <c r="C3854" s="79"/>
      <c r="D3854" s="127" t="s">
        <v>2494</v>
      </c>
      <c r="E3854" s="126">
        <v>2</v>
      </c>
      <c r="F3854" s="143">
        <v>621900.18000000005</v>
      </c>
      <c r="G3854" s="80">
        <f t="shared" si="36"/>
        <v>1243800.3600000001</v>
      </c>
      <c r="H3854" s="133"/>
      <c r="I3854" s="162"/>
      <c r="J3854" s="81"/>
      <c r="K3854" s="144"/>
    </row>
    <row r="3855" spans="1:11" customFormat="1" ht="16.5" x14ac:dyDescent="0.3">
      <c r="A3855" s="77"/>
      <c r="B3855" s="142"/>
      <c r="C3855" s="79"/>
      <c r="D3855" s="127" t="s">
        <v>2629</v>
      </c>
      <c r="E3855" s="126">
        <v>2</v>
      </c>
      <c r="F3855" s="143">
        <v>513900.09</v>
      </c>
      <c r="G3855" s="80">
        <f t="shared" si="36"/>
        <v>1027800.18</v>
      </c>
      <c r="H3855" s="133"/>
      <c r="I3855" s="162"/>
      <c r="J3855" s="81"/>
      <c r="K3855" s="144"/>
    </row>
    <row r="3856" spans="1:11" customFormat="1" ht="16.5" x14ac:dyDescent="0.3">
      <c r="A3856" s="77"/>
      <c r="B3856" s="142"/>
      <c r="C3856" s="79"/>
      <c r="D3856" s="127" t="s">
        <v>28</v>
      </c>
      <c r="E3856" s="126">
        <v>2</v>
      </c>
      <c r="F3856" s="143">
        <v>544500</v>
      </c>
      <c r="G3856" s="80">
        <f t="shared" si="36"/>
        <v>1089000</v>
      </c>
      <c r="H3856" s="133">
        <f>SUM(G3851:G3856)</f>
        <v>6559201.6399999997</v>
      </c>
      <c r="I3856" s="162" t="s">
        <v>309</v>
      </c>
      <c r="J3856" s="81"/>
      <c r="K3856" s="144"/>
    </row>
    <row r="3857" spans="1:11" customFormat="1" ht="16.5" x14ac:dyDescent="0.3">
      <c r="A3857" s="77"/>
      <c r="B3857" s="142"/>
      <c r="C3857" s="79"/>
      <c r="D3857" s="127"/>
      <c r="E3857" s="126"/>
      <c r="F3857" s="143"/>
      <c r="G3857" s="80">
        <f t="shared" si="36"/>
        <v>0</v>
      </c>
      <c r="H3857" s="133"/>
      <c r="I3857" s="162"/>
      <c r="J3857" s="81"/>
      <c r="K3857" s="144"/>
    </row>
    <row r="3858" spans="1:11" customFormat="1" ht="16.5" x14ac:dyDescent="0.3">
      <c r="A3858" s="77">
        <v>43433</v>
      </c>
      <c r="B3858" s="142" t="s">
        <v>3271</v>
      </c>
      <c r="C3858" s="79" t="s">
        <v>3270</v>
      </c>
      <c r="D3858" s="127" t="s">
        <v>1094</v>
      </c>
      <c r="E3858" s="126">
        <v>2</v>
      </c>
      <c r="F3858" s="143">
        <v>215000.5</v>
      </c>
      <c r="G3858" s="80">
        <f t="shared" si="36"/>
        <v>430001</v>
      </c>
      <c r="H3858" s="133">
        <f>G3858</f>
        <v>430001</v>
      </c>
      <c r="I3858" s="162" t="s">
        <v>309</v>
      </c>
      <c r="J3858" s="81"/>
      <c r="K3858" s="144"/>
    </row>
    <row r="3859" spans="1:11" customFormat="1" ht="16.5" x14ac:dyDescent="0.3">
      <c r="A3859" s="77"/>
      <c r="B3859" s="142"/>
      <c r="C3859" s="79"/>
      <c r="D3859" s="127"/>
      <c r="E3859" s="126"/>
      <c r="F3859" s="143"/>
      <c r="G3859" s="80">
        <f t="shared" si="36"/>
        <v>0</v>
      </c>
      <c r="H3859" s="133"/>
      <c r="I3859" s="162"/>
      <c r="J3859" s="81"/>
      <c r="K3859" s="144"/>
    </row>
    <row r="3860" spans="1:11" customFormat="1" ht="16.5" x14ac:dyDescent="0.3">
      <c r="A3860" s="77">
        <v>43433</v>
      </c>
      <c r="B3860" s="142" t="s">
        <v>3272</v>
      </c>
      <c r="C3860" s="79" t="s">
        <v>3273</v>
      </c>
      <c r="D3860" s="127" t="s">
        <v>31</v>
      </c>
      <c r="E3860" s="126">
        <v>1</v>
      </c>
      <c r="F3860" s="143">
        <v>529199.44999999995</v>
      </c>
      <c r="G3860" s="80">
        <f t="shared" si="36"/>
        <v>529199.44999999995</v>
      </c>
      <c r="H3860" s="133">
        <f>G3860</f>
        <v>529199.44999999995</v>
      </c>
      <c r="I3860" s="162" t="s">
        <v>309</v>
      </c>
      <c r="J3860" s="81"/>
      <c r="K3860" s="144"/>
    </row>
    <row r="3861" spans="1:11" customFormat="1" ht="16.5" x14ac:dyDescent="0.3">
      <c r="A3861" s="77"/>
      <c r="B3861" s="142"/>
      <c r="C3861" s="79"/>
      <c r="D3861" s="127"/>
      <c r="E3861" s="126"/>
      <c r="F3861" s="143"/>
      <c r="G3861" s="80">
        <f t="shared" si="36"/>
        <v>0</v>
      </c>
      <c r="H3861" s="133"/>
      <c r="I3861" s="162"/>
      <c r="J3861" s="81"/>
      <c r="K3861" s="144"/>
    </row>
    <row r="3862" spans="1:11" customFormat="1" ht="16.5" x14ac:dyDescent="0.3">
      <c r="A3862" s="77">
        <v>43433</v>
      </c>
      <c r="B3862" s="142" t="s">
        <v>3274</v>
      </c>
      <c r="C3862" s="79" t="s">
        <v>2376</v>
      </c>
      <c r="D3862" s="127" t="s">
        <v>887</v>
      </c>
      <c r="E3862" s="126">
        <v>1</v>
      </c>
      <c r="F3862" s="143">
        <v>230000.1</v>
      </c>
      <c r="G3862" s="80">
        <f t="shared" si="36"/>
        <v>230000.1</v>
      </c>
      <c r="H3862" s="133"/>
      <c r="I3862" s="162"/>
      <c r="J3862" s="81"/>
      <c r="K3862" s="144"/>
    </row>
    <row r="3863" spans="1:11" customFormat="1" ht="16.5" x14ac:dyDescent="0.3">
      <c r="A3863" s="77"/>
      <c r="B3863" s="142"/>
      <c r="C3863" s="79"/>
      <c r="D3863" s="127" t="s">
        <v>31</v>
      </c>
      <c r="E3863" s="126">
        <v>1</v>
      </c>
      <c r="F3863" s="143">
        <v>587999.5</v>
      </c>
      <c r="G3863" s="80">
        <f t="shared" si="36"/>
        <v>587999.5</v>
      </c>
      <c r="H3863" s="133">
        <f>SUM(G3862:G3863)</f>
        <v>817999.6</v>
      </c>
      <c r="I3863" s="162" t="s">
        <v>1215</v>
      </c>
      <c r="J3863" s="81"/>
      <c r="K3863" s="144"/>
    </row>
    <row r="3864" spans="1:11" customFormat="1" ht="16.5" x14ac:dyDescent="0.3">
      <c r="A3864" s="77"/>
      <c r="B3864" s="142"/>
      <c r="C3864" s="79"/>
      <c r="D3864" s="127"/>
      <c r="E3864" s="126"/>
      <c r="F3864" s="143"/>
      <c r="G3864" s="80">
        <f t="shared" si="36"/>
        <v>0</v>
      </c>
      <c r="H3864" s="133"/>
      <c r="I3864" s="162"/>
      <c r="J3864" s="81"/>
      <c r="K3864" s="144"/>
    </row>
    <row r="3865" spans="1:11" customFormat="1" ht="16.5" x14ac:dyDescent="0.3">
      <c r="A3865" s="77">
        <v>43433</v>
      </c>
      <c r="B3865" s="142" t="s">
        <v>3275</v>
      </c>
      <c r="C3865" s="79" t="s">
        <v>3176</v>
      </c>
      <c r="D3865" s="127" t="s">
        <v>104</v>
      </c>
      <c r="E3865" s="126">
        <v>1</v>
      </c>
      <c r="F3865" s="143">
        <v>513900.09</v>
      </c>
      <c r="G3865" s="80">
        <f t="shared" si="36"/>
        <v>513900.09</v>
      </c>
      <c r="H3865" s="133"/>
      <c r="I3865" s="162"/>
      <c r="J3865" s="81"/>
      <c r="K3865" s="144"/>
    </row>
    <row r="3866" spans="1:11" customFormat="1" ht="16.5" x14ac:dyDescent="0.3">
      <c r="A3866" s="77"/>
      <c r="B3866" s="142"/>
      <c r="C3866" s="79"/>
      <c r="D3866" s="127" t="s">
        <v>887</v>
      </c>
      <c r="E3866" s="126">
        <v>1</v>
      </c>
      <c r="F3866" s="143">
        <v>230000.1</v>
      </c>
      <c r="G3866" s="80">
        <f t="shared" si="36"/>
        <v>230000.1</v>
      </c>
      <c r="H3866" s="133">
        <f>SUM(G3865:G3866)</f>
        <v>743900.19000000006</v>
      </c>
      <c r="I3866" s="162" t="s">
        <v>1756</v>
      </c>
      <c r="J3866" s="81"/>
      <c r="K3866" s="144"/>
    </row>
    <row r="3867" spans="1:11" customFormat="1" ht="16.5" x14ac:dyDescent="0.3">
      <c r="A3867" s="77"/>
      <c r="B3867" s="142"/>
      <c r="C3867" s="79"/>
      <c r="D3867" s="127"/>
      <c r="E3867" s="126"/>
      <c r="F3867" s="143"/>
      <c r="G3867" s="80">
        <f t="shared" si="36"/>
        <v>0</v>
      </c>
      <c r="H3867" s="133"/>
      <c r="I3867" s="162"/>
      <c r="J3867" s="81"/>
      <c r="K3867" s="144"/>
    </row>
    <row r="3868" spans="1:11" customFormat="1" ht="16.5" x14ac:dyDescent="0.3">
      <c r="A3868" s="77">
        <v>43433</v>
      </c>
      <c r="B3868" s="142" t="s">
        <v>3276</v>
      </c>
      <c r="C3868" s="79" t="s">
        <v>1893</v>
      </c>
      <c r="D3868" s="127" t="s">
        <v>1325</v>
      </c>
      <c r="E3868" s="126">
        <v>3</v>
      </c>
      <c r="F3868" s="143">
        <v>637450</v>
      </c>
      <c r="G3868" s="80">
        <f t="shared" si="36"/>
        <v>1912350</v>
      </c>
      <c r="H3868" s="133">
        <f>G3868</f>
        <v>1912350</v>
      </c>
      <c r="I3868" s="162" t="s">
        <v>1756</v>
      </c>
      <c r="J3868" s="81"/>
      <c r="K3868" s="144"/>
    </row>
    <row r="3869" spans="1:11" customFormat="1" ht="16.5" x14ac:dyDescent="0.3">
      <c r="A3869" s="77"/>
      <c r="B3869" s="142"/>
      <c r="C3869" s="79"/>
      <c r="D3869" s="127"/>
      <c r="E3869" s="126"/>
      <c r="F3869" s="143"/>
      <c r="G3869" s="80">
        <f t="shared" si="36"/>
        <v>0</v>
      </c>
      <c r="H3869" s="133"/>
      <c r="I3869" s="162"/>
      <c r="J3869" s="81"/>
      <c r="K3869" s="144"/>
    </row>
    <row r="3870" spans="1:11" customFormat="1" ht="16.5" x14ac:dyDescent="0.3">
      <c r="A3870" s="77">
        <v>43433</v>
      </c>
      <c r="B3870" s="142" t="s">
        <v>3277</v>
      </c>
      <c r="C3870" s="79" t="s">
        <v>1005</v>
      </c>
      <c r="D3870" s="127" t="s">
        <v>2844</v>
      </c>
      <c r="E3870" s="126">
        <v>12</v>
      </c>
      <c r="F3870" s="143">
        <v>198000</v>
      </c>
      <c r="G3870" s="80">
        <f t="shared" si="36"/>
        <v>2376000</v>
      </c>
      <c r="H3870" s="133"/>
      <c r="I3870" s="162"/>
      <c r="J3870" s="81"/>
      <c r="K3870" s="144"/>
    </row>
    <row r="3871" spans="1:11" customFormat="1" ht="16.5" x14ac:dyDescent="0.3">
      <c r="A3871" s="77"/>
      <c r="B3871" s="142"/>
      <c r="C3871" s="79"/>
      <c r="D3871" s="127" t="s">
        <v>3278</v>
      </c>
      <c r="E3871" s="126">
        <v>12</v>
      </c>
      <c r="F3871" s="143">
        <v>198000</v>
      </c>
      <c r="G3871" s="80">
        <f t="shared" si="36"/>
        <v>2376000</v>
      </c>
      <c r="H3871" s="133">
        <f>SUM(G3870:G3871)</f>
        <v>4752000</v>
      </c>
      <c r="I3871" s="162" t="s">
        <v>309</v>
      </c>
      <c r="J3871" s="81"/>
      <c r="K3871" s="144"/>
    </row>
    <row r="3872" spans="1:11" customFormat="1" ht="16.5" x14ac:dyDescent="0.3">
      <c r="A3872" s="77"/>
      <c r="B3872" s="142"/>
      <c r="C3872" s="79"/>
      <c r="D3872" s="127"/>
      <c r="E3872" s="126"/>
      <c r="F3872" s="143"/>
      <c r="G3872" s="80">
        <f t="shared" si="36"/>
        <v>0</v>
      </c>
      <c r="H3872" s="133"/>
      <c r="I3872" s="162"/>
      <c r="J3872" s="81"/>
      <c r="K3872" s="144"/>
    </row>
    <row r="3873" spans="1:11" customFormat="1" ht="16.5" x14ac:dyDescent="0.3">
      <c r="A3873" s="77">
        <v>43433</v>
      </c>
      <c r="B3873" s="142" t="s">
        <v>3279</v>
      </c>
      <c r="C3873" s="79" t="s">
        <v>3280</v>
      </c>
      <c r="D3873" s="127" t="s">
        <v>3281</v>
      </c>
      <c r="E3873" s="126">
        <v>1</v>
      </c>
      <c r="F3873" s="143">
        <v>1530000.55</v>
      </c>
      <c r="G3873" s="80">
        <f t="shared" si="36"/>
        <v>1530000.55</v>
      </c>
      <c r="H3873" s="133">
        <f>G3873</f>
        <v>1530000.55</v>
      </c>
      <c r="I3873" s="162" t="s">
        <v>314</v>
      </c>
      <c r="J3873" s="81"/>
      <c r="K3873" s="144"/>
    </row>
    <row r="3874" spans="1:11" customFormat="1" ht="16.5" x14ac:dyDescent="0.3">
      <c r="A3874" s="77"/>
      <c r="B3874" s="142"/>
      <c r="C3874" s="79"/>
      <c r="D3874" s="127"/>
      <c r="E3874" s="126"/>
      <c r="F3874" s="143"/>
      <c r="G3874" s="80">
        <f t="shared" si="36"/>
        <v>0</v>
      </c>
      <c r="H3874" s="133"/>
      <c r="I3874" s="162"/>
      <c r="J3874" s="81"/>
      <c r="K3874" s="144"/>
    </row>
    <row r="3875" spans="1:11" customFormat="1" ht="16.5" x14ac:dyDescent="0.3">
      <c r="A3875" s="77">
        <v>43433</v>
      </c>
      <c r="B3875" s="142" t="s">
        <v>3282</v>
      </c>
      <c r="C3875" s="79" t="s">
        <v>3283</v>
      </c>
      <c r="D3875" s="127" t="s">
        <v>31</v>
      </c>
      <c r="E3875" s="126">
        <v>1</v>
      </c>
      <c r="F3875" s="143">
        <v>529199.44999999995</v>
      </c>
      <c r="G3875" s="80">
        <f t="shared" si="36"/>
        <v>529199.44999999995</v>
      </c>
      <c r="H3875" s="133">
        <f>G3875</f>
        <v>529199.44999999995</v>
      </c>
      <c r="I3875" s="162" t="s">
        <v>309</v>
      </c>
      <c r="J3875" s="81"/>
      <c r="K3875" s="144"/>
    </row>
    <row r="3876" spans="1:11" customFormat="1" ht="16.5" x14ac:dyDescent="0.3">
      <c r="A3876" s="77"/>
      <c r="B3876" s="142"/>
      <c r="C3876" s="79"/>
      <c r="D3876" s="127"/>
      <c r="E3876" s="126"/>
      <c r="F3876" s="143"/>
      <c r="G3876" s="80">
        <f t="shared" si="36"/>
        <v>0</v>
      </c>
      <c r="H3876" s="133"/>
      <c r="I3876" s="162"/>
      <c r="J3876" s="81"/>
      <c r="K3876" s="144"/>
    </row>
    <row r="3877" spans="1:11" customFormat="1" ht="16.5" x14ac:dyDescent="0.3">
      <c r="A3877" s="77">
        <v>43433</v>
      </c>
      <c r="B3877" s="142" t="s">
        <v>3284</v>
      </c>
      <c r="C3877" s="79" t="s">
        <v>1226</v>
      </c>
      <c r="D3877" s="127" t="s">
        <v>3035</v>
      </c>
      <c r="E3877" s="126">
        <v>2</v>
      </c>
      <c r="F3877" s="143">
        <v>338000.3</v>
      </c>
      <c r="G3877" s="80">
        <f t="shared" si="36"/>
        <v>676000.6</v>
      </c>
      <c r="H3877" s="133">
        <f>G3877</f>
        <v>676000.6</v>
      </c>
      <c r="I3877" s="162" t="s">
        <v>1215</v>
      </c>
      <c r="J3877" s="81"/>
      <c r="K3877" s="144"/>
    </row>
    <row r="3878" spans="1:11" customFormat="1" ht="16.5" x14ac:dyDescent="0.3">
      <c r="A3878" s="77"/>
      <c r="B3878" s="142"/>
      <c r="C3878" s="79"/>
      <c r="D3878" s="127"/>
      <c r="E3878" s="126"/>
      <c r="F3878" s="143"/>
      <c r="G3878" s="80">
        <f t="shared" si="36"/>
        <v>0</v>
      </c>
      <c r="H3878" s="133"/>
      <c r="I3878" s="162"/>
      <c r="J3878" s="81"/>
      <c r="K3878" s="144"/>
    </row>
    <row r="3879" spans="1:11" customFormat="1" ht="16.5" x14ac:dyDescent="0.3">
      <c r="A3879" s="77">
        <v>43433</v>
      </c>
      <c r="B3879" s="142" t="s">
        <v>3285</v>
      </c>
      <c r="C3879" s="79" t="s">
        <v>3286</v>
      </c>
      <c r="D3879" s="127" t="s">
        <v>2750</v>
      </c>
      <c r="E3879" s="126">
        <v>1</v>
      </c>
      <c r="F3879" s="143">
        <v>243000.45</v>
      </c>
      <c r="G3879" s="80">
        <f t="shared" si="36"/>
        <v>243000.45</v>
      </c>
      <c r="H3879" s="133"/>
      <c r="I3879" s="162"/>
      <c r="J3879" s="81"/>
      <c r="K3879" s="144"/>
    </row>
    <row r="3880" spans="1:11" customFormat="1" ht="16.5" x14ac:dyDescent="0.3">
      <c r="A3880" s="77"/>
      <c r="B3880" s="142"/>
      <c r="C3880" s="79"/>
      <c r="D3880" s="127" t="s">
        <v>2653</v>
      </c>
      <c r="E3880" s="126">
        <v>2</v>
      </c>
      <c r="F3880" s="143">
        <v>243000.45</v>
      </c>
      <c r="G3880" s="80">
        <f t="shared" si="36"/>
        <v>486000.9</v>
      </c>
      <c r="H3880" s="133"/>
      <c r="I3880" s="162"/>
      <c r="J3880" s="81"/>
      <c r="K3880" s="144"/>
    </row>
    <row r="3881" spans="1:11" customFormat="1" ht="16.5" x14ac:dyDescent="0.3">
      <c r="A3881" s="77"/>
      <c r="B3881" s="142"/>
      <c r="C3881" s="79"/>
      <c r="D3881" s="127" t="s">
        <v>3287</v>
      </c>
      <c r="E3881" s="126">
        <v>1</v>
      </c>
      <c r="F3881" s="143">
        <v>243000.45</v>
      </c>
      <c r="G3881" s="80">
        <f t="shared" si="36"/>
        <v>243000.45</v>
      </c>
      <c r="H3881" s="133">
        <f>SUM(G3879:G3881)</f>
        <v>972001.8</v>
      </c>
      <c r="I3881" s="162" t="s">
        <v>309</v>
      </c>
      <c r="J3881" s="81"/>
      <c r="K3881" s="144"/>
    </row>
    <row r="3882" spans="1:11" customFormat="1" ht="16.5" x14ac:dyDescent="0.3">
      <c r="A3882" s="77"/>
      <c r="B3882" s="142"/>
      <c r="C3882" s="79"/>
      <c r="D3882" s="127"/>
      <c r="E3882" s="126"/>
      <c r="F3882" s="143"/>
      <c r="G3882" s="80">
        <f t="shared" si="36"/>
        <v>0</v>
      </c>
      <c r="H3882" s="133"/>
      <c r="I3882" s="162"/>
      <c r="J3882" s="81"/>
      <c r="K3882" s="144"/>
    </row>
    <row r="3883" spans="1:11" customFormat="1" ht="16.5" x14ac:dyDescent="0.3">
      <c r="A3883" s="77">
        <v>43433</v>
      </c>
      <c r="B3883" s="142" t="s">
        <v>3288</v>
      </c>
      <c r="C3883" s="79" t="s">
        <v>3289</v>
      </c>
      <c r="D3883" s="127" t="s">
        <v>1857</v>
      </c>
      <c r="E3883" s="126">
        <v>1</v>
      </c>
      <c r="F3883" s="143">
        <v>693899.91</v>
      </c>
      <c r="G3883" s="80">
        <f t="shared" si="36"/>
        <v>693899.91</v>
      </c>
      <c r="H3883" s="133">
        <f>G3883</f>
        <v>693899.91</v>
      </c>
      <c r="I3883" s="162" t="s">
        <v>309</v>
      </c>
      <c r="J3883" s="81"/>
      <c r="K3883" s="144"/>
    </row>
    <row r="3884" spans="1:11" customFormat="1" ht="16.5" x14ac:dyDescent="0.3">
      <c r="A3884" s="77"/>
      <c r="B3884" s="142"/>
      <c r="C3884" s="79"/>
      <c r="D3884" s="127"/>
      <c r="E3884" s="126"/>
      <c r="F3884" s="143"/>
      <c r="G3884" s="80">
        <f t="shared" si="36"/>
        <v>0</v>
      </c>
      <c r="H3884" s="133"/>
      <c r="I3884" s="162"/>
      <c r="J3884" s="81"/>
      <c r="K3884" s="144"/>
    </row>
    <row r="3885" spans="1:11" customFormat="1" ht="16.5" x14ac:dyDescent="0.3">
      <c r="A3885" s="83">
        <v>43433</v>
      </c>
      <c r="B3885" s="151" t="s">
        <v>3290</v>
      </c>
      <c r="C3885" s="85" t="s">
        <v>3380</v>
      </c>
      <c r="D3885" s="152" t="s">
        <v>2213</v>
      </c>
      <c r="E3885" s="139">
        <v>3</v>
      </c>
      <c r="F3885" s="153">
        <v>1205000.5</v>
      </c>
      <c r="G3885" s="86">
        <f t="shared" si="36"/>
        <v>3615001.5</v>
      </c>
      <c r="H3885" s="149"/>
      <c r="I3885" s="162"/>
      <c r="J3885" s="81"/>
      <c r="K3885" s="144"/>
    </row>
    <row r="3886" spans="1:11" customFormat="1" ht="16.5" x14ac:dyDescent="0.3">
      <c r="A3886" s="83"/>
      <c r="B3886" s="151"/>
      <c r="C3886" s="85"/>
      <c r="D3886" s="152" t="s">
        <v>3291</v>
      </c>
      <c r="E3886" s="139">
        <v>3</v>
      </c>
      <c r="F3886" s="153">
        <v>1405000.3</v>
      </c>
      <c r="G3886" s="86">
        <f t="shared" si="36"/>
        <v>4215000.9000000004</v>
      </c>
      <c r="H3886" s="149"/>
      <c r="I3886" s="162"/>
      <c r="J3886" s="81"/>
      <c r="K3886" s="144"/>
    </row>
    <row r="3887" spans="1:11" customFormat="1" ht="16.5" x14ac:dyDescent="0.3">
      <c r="A3887" s="83"/>
      <c r="B3887" s="151"/>
      <c r="C3887" s="85"/>
      <c r="D3887" s="152" t="s">
        <v>3281</v>
      </c>
      <c r="E3887" s="139">
        <v>1</v>
      </c>
      <c r="F3887" s="153">
        <v>1700000.5</v>
      </c>
      <c r="G3887" s="86">
        <f t="shared" si="36"/>
        <v>1700000.5</v>
      </c>
      <c r="H3887" s="149"/>
      <c r="I3887" s="162"/>
      <c r="J3887" s="81"/>
      <c r="K3887" s="144"/>
    </row>
    <row r="3888" spans="1:11" customFormat="1" ht="16.5" x14ac:dyDescent="0.3">
      <c r="A3888" s="83"/>
      <c r="B3888" s="151"/>
      <c r="C3888" s="85"/>
      <c r="D3888" s="152" t="s">
        <v>3292</v>
      </c>
      <c r="E3888" s="139">
        <v>1</v>
      </c>
      <c r="F3888" s="153">
        <v>3493000.5</v>
      </c>
      <c r="G3888" s="86">
        <f t="shared" si="36"/>
        <v>3493000.5</v>
      </c>
      <c r="H3888" s="149">
        <f>SUM(G3885:G3888)</f>
        <v>13023003.4</v>
      </c>
      <c r="I3888" s="162" t="s">
        <v>1756</v>
      </c>
      <c r="J3888" s="81"/>
      <c r="K3888" s="144"/>
    </row>
    <row r="3889" spans="1:11" customFormat="1" ht="16.5" x14ac:dyDescent="0.3">
      <c r="A3889" s="77"/>
      <c r="B3889" s="142"/>
      <c r="C3889" s="79"/>
      <c r="D3889" s="127"/>
      <c r="E3889" s="126"/>
      <c r="F3889" s="143"/>
      <c r="G3889" s="80">
        <f t="shared" si="36"/>
        <v>0</v>
      </c>
      <c r="H3889" s="133"/>
      <c r="I3889" s="162"/>
      <c r="J3889" s="81"/>
      <c r="K3889" s="144"/>
    </row>
    <row r="3890" spans="1:11" customFormat="1" ht="16.5" x14ac:dyDescent="0.3">
      <c r="A3890" s="77">
        <v>43433</v>
      </c>
      <c r="B3890" s="142" t="s">
        <v>3293</v>
      </c>
      <c r="C3890" s="79" t="s">
        <v>2140</v>
      </c>
      <c r="D3890" s="127" t="s">
        <v>1915</v>
      </c>
      <c r="E3890" s="126">
        <v>1</v>
      </c>
      <c r="F3890" s="143">
        <v>153674.73000000001</v>
      </c>
      <c r="G3890" s="80">
        <f t="shared" si="36"/>
        <v>153674.73000000001</v>
      </c>
      <c r="H3890" s="133">
        <f>G3890</f>
        <v>153674.73000000001</v>
      </c>
      <c r="I3890" s="162" t="s">
        <v>2524</v>
      </c>
      <c r="J3890" s="81"/>
      <c r="K3890" s="144"/>
    </row>
    <row r="3891" spans="1:11" customFormat="1" ht="16.5" x14ac:dyDescent="0.3">
      <c r="A3891" s="77"/>
      <c r="B3891" s="142"/>
      <c r="C3891" s="79"/>
      <c r="D3891" s="127"/>
      <c r="E3891" s="126"/>
      <c r="F3891" s="143"/>
      <c r="G3891" s="80">
        <f t="shared" si="36"/>
        <v>0</v>
      </c>
      <c r="H3891" s="133"/>
      <c r="I3891" s="162"/>
      <c r="J3891" s="81"/>
      <c r="K3891" s="144"/>
    </row>
    <row r="3892" spans="1:11" customFormat="1" ht="16.5" x14ac:dyDescent="0.3">
      <c r="A3892" s="77">
        <v>43433</v>
      </c>
      <c r="B3892" s="142" t="s">
        <v>3294</v>
      </c>
      <c r="C3892" s="79" t="s">
        <v>1154</v>
      </c>
      <c r="D3892" s="127" t="s">
        <v>19</v>
      </c>
      <c r="E3892" s="126">
        <v>1</v>
      </c>
      <c r="F3892" s="143">
        <v>514800</v>
      </c>
      <c r="G3892" s="80">
        <f t="shared" si="36"/>
        <v>514800</v>
      </c>
      <c r="H3892" s="133">
        <f>G3892</f>
        <v>514800</v>
      </c>
      <c r="I3892" s="162" t="s">
        <v>2545</v>
      </c>
      <c r="J3892" s="81"/>
      <c r="K3892" s="144"/>
    </row>
    <row r="3893" spans="1:11" customFormat="1" ht="16.5" x14ac:dyDescent="0.3">
      <c r="A3893" s="77"/>
      <c r="B3893" s="142"/>
      <c r="C3893" s="79"/>
      <c r="D3893" s="127"/>
      <c r="E3893" s="126"/>
      <c r="F3893" s="143"/>
      <c r="G3893" s="80">
        <f t="shared" si="36"/>
        <v>0</v>
      </c>
      <c r="H3893" s="133"/>
      <c r="I3893" s="162"/>
      <c r="J3893" s="81"/>
      <c r="K3893" s="144"/>
    </row>
    <row r="3894" spans="1:11" customFormat="1" ht="16.5" x14ac:dyDescent="0.3">
      <c r="A3894" s="77">
        <v>43433</v>
      </c>
      <c r="B3894" s="142" t="s">
        <v>3295</v>
      </c>
      <c r="C3894" s="79" t="s">
        <v>2640</v>
      </c>
      <c r="D3894" s="127" t="s">
        <v>1094</v>
      </c>
      <c r="E3894" s="126">
        <v>5</v>
      </c>
      <c r="F3894" s="143">
        <v>215000.5</v>
      </c>
      <c r="G3894" s="80">
        <f t="shared" si="36"/>
        <v>1075002.5</v>
      </c>
      <c r="H3894" s="133"/>
      <c r="I3894" s="162"/>
      <c r="J3894" s="81"/>
      <c r="K3894" s="144"/>
    </row>
    <row r="3895" spans="1:11" customFormat="1" ht="16.5" x14ac:dyDescent="0.3">
      <c r="A3895" s="77"/>
      <c r="B3895" s="142"/>
      <c r="C3895" s="79"/>
      <c r="D3895" s="127" t="s">
        <v>3296</v>
      </c>
      <c r="E3895" s="126">
        <v>1</v>
      </c>
      <c r="F3895" s="143">
        <v>284049.81</v>
      </c>
      <c r="G3895" s="80">
        <f t="shared" si="36"/>
        <v>284049.81</v>
      </c>
      <c r="H3895" s="133"/>
      <c r="I3895" s="162"/>
      <c r="J3895" s="81"/>
      <c r="K3895" s="144"/>
    </row>
    <row r="3896" spans="1:11" customFormat="1" ht="16.5" x14ac:dyDescent="0.3">
      <c r="A3896" s="77"/>
      <c r="B3896" s="142"/>
      <c r="C3896" s="79"/>
      <c r="D3896" s="127" t="s">
        <v>2593</v>
      </c>
      <c r="E3896" s="126">
        <v>1</v>
      </c>
      <c r="F3896" s="143">
        <v>256500.47500000001</v>
      </c>
      <c r="G3896" s="80">
        <f t="shared" si="36"/>
        <v>256500.47500000001</v>
      </c>
      <c r="H3896" s="133"/>
      <c r="I3896" s="162"/>
      <c r="J3896" s="81"/>
      <c r="K3896" s="144"/>
    </row>
    <row r="3897" spans="1:11" customFormat="1" ht="16.5" x14ac:dyDescent="0.3">
      <c r="A3897" s="77"/>
      <c r="B3897" s="142"/>
      <c r="C3897" s="79"/>
      <c r="D3897" s="127" t="s">
        <v>2482</v>
      </c>
      <c r="E3897" s="126">
        <v>2</v>
      </c>
      <c r="F3897" s="143">
        <v>215650.38</v>
      </c>
      <c r="G3897" s="80">
        <f t="shared" si="36"/>
        <v>431300.76</v>
      </c>
      <c r="H3897" s="133"/>
      <c r="I3897" s="162"/>
      <c r="J3897" s="81"/>
      <c r="K3897" s="144"/>
    </row>
    <row r="3898" spans="1:11" customFormat="1" ht="16.5" x14ac:dyDescent="0.3">
      <c r="A3898" s="77"/>
      <c r="B3898" s="142"/>
      <c r="C3898" s="79"/>
      <c r="D3898" s="127" t="s">
        <v>1938</v>
      </c>
      <c r="E3898" s="126">
        <v>1</v>
      </c>
      <c r="F3898" s="143">
        <v>171000.5</v>
      </c>
      <c r="G3898" s="80">
        <f t="shared" si="36"/>
        <v>171000.5</v>
      </c>
      <c r="H3898" s="133">
        <f>SUM(G3894:G3898)</f>
        <v>2217854.0449999999</v>
      </c>
      <c r="I3898" s="162" t="s">
        <v>1756</v>
      </c>
      <c r="J3898" s="81"/>
      <c r="K3898" s="144"/>
    </row>
    <row r="3899" spans="1:11" customFormat="1" ht="16.5" x14ac:dyDescent="0.3">
      <c r="A3899" s="77"/>
      <c r="B3899" s="142"/>
      <c r="C3899" s="79"/>
      <c r="D3899" s="127"/>
      <c r="E3899" s="126"/>
      <c r="F3899" s="143"/>
      <c r="G3899" s="80">
        <f t="shared" si="36"/>
        <v>0</v>
      </c>
      <c r="H3899" s="133"/>
      <c r="I3899" s="162"/>
      <c r="J3899" s="81"/>
      <c r="K3899" s="144"/>
    </row>
    <row r="3900" spans="1:11" customFormat="1" ht="16.5" x14ac:dyDescent="0.3">
      <c r="A3900" s="77">
        <v>43433</v>
      </c>
      <c r="B3900" s="142" t="s">
        <v>3297</v>
      </c>
      <c r="C3900" s="79" t="s">
        <v>325</v>
      </c>
      <c r="D3900" s="127" t="s">
        <v>1854</v>
      </c>
      <c r="E3900" s="126">
        <v>1</v>
      </c>
      <c r="F3900" s="143">
        <v>240525.55</v>
      </c>
      <c r="G3900" s="80">
        <f t="shared" si="36"/>
        <v>240525.55</v>
      </c>
      <c r="H3900" s="133">
        <f>G3900</f>
        <v>240525.55</v>
      </c>
      <c r="I3900" s="162" t="s">
        <v>2524</v>
      </c>
      <c r="J3900" s="81"/>
      <c r="K3900" s="144"/>
    </row>
    <row r="3901" spans="1:11" customFormat="1" ht="16.5" x14ac:dyDescent="0.3">
      <c r="A3901" s="77"/>
      <c r="B3901" s="142"/>
      <c r="C3901" s="79"/>
      <c r="D3901" s="127"/>
      <c r="E3901" s="126"/>
      <c r="F3901" s="143"/>
      <c r="G3901" s="80">
        <f t="shared" ref="G3901:G3964" si="37">E3901*F3901</f>
        <v>0</v>
      </c>
      <c r="H3901" s="133"/>
      <c r="I3901" s="162" t="s">
        <v>1173</v>
      </c>
      <c r="J3901" s="81"/>
      <c r="K3901" s="144"/>
    </row>
    <row r="3902" spans="1:11" customFormat="1" ht="16.5" x14ac:dyDescent="0.3">
      <c r="A3902" s="77">
        <v>43434</v>
      </c>
      <c r="B3902" s="142" t="s">
        <v>3300</v>
      </c>
      <c r="C3902" s="79" t="s">
        <v>3298</v>
      </c>
      <c r="D3902" s="127" t="s">
        <v>887</v>
      </c>
      <c r="E3902" s="126">
        <v>1</v>
      </c>
      <c r="F3902" s="143">
        <v>230000.1</v>
      </c>
      <c r="G3902" s="80">
        <f t="shared" si="37"/>
        <v>230000.1</v>
      </c>
      <c r="H3902" s="133">
        <f>G3902</f>
        <v>230000.1</v>
      </c>
      <c r="I3902" s="162" t="s">
        <v>2524</v>
      </c>
      <c r="J3902" s="81"/>
      <c r="K3902" s="144"/>
    </row>
    <row r="3903" spans="1:11" customFormat="1" ht="16.5" x14ac:dyDescent="0.3">
      <c r="A3903" s="77"/>
      <c r="B3903" s="142"/>
      <c r="C3903" s="79"/>
      <c r="D3903" s="127"/>
      <c r="E3903" s="126"/>
      <c r="F3903" s="143"/>
      <c r="G3903" s="80">
        <f t="shared" si="37"/>
        <v>0</v>
      </c>
      <c r="H3903" s="133"/>
      <c r="I3903" s="162" t="s">
        <v>1173</v>
      </c>
      <c r="J3903" s="81"/>
      <c r="K3903" s="144"/>
    </row>
    <row r="3904" spans="1:11" customFormat="1" ht="16.5" x14ac:dyDescent="0.3">
      <c r="A3904" s="77">
        <v>43434</v>
      </c>
      <c r="B3904" s="142" t="s">
        <v>3299</v>
      </c>
      <c r="C3904" s="79" t="s">
        <v>985</v>
      </c>
      <c r="D3904" s="127" t="s">
        <v>1851</v>
      </c>
      <c r="E3904" s="126">
        <v>24</v>
      </c>
      <c r="F3904" s="143">
        <v>70416.5</v>
      </c>
      <c r="G3904" s="80">
        <f t="shared" si="37"/>
        <v>1689996</v>
      </c>
      <c r="H3904" s="133"/>
      <c r="I3904" s="162"/>
      <c r="J3904" s="81"/>
      <c r="K3904" s="144"/>
    </row>
    <row r="3905" spans="1:11" customFormat="1" ht="16.5" x14ac:dyDescent="0.3">
      <c r="A3905" s="77"/>
      <c r="B3905" s="142"/>
      <c r="C3905" s="79"/>
      <c r="D3905" s="127" t="s">
        <v>1966</v>
      </c>
      <c r="E3905" s="126">
        <v>24</v>
      </c>
      <c r="F3905" s="143">
        <v>70416.5</v>
      </c>
      <c r="G3905" s="80">
        <f t="shared" si="37"/>
        <v>1689996</v>
      </c>
      <c r="H3905" s="133"/>
      <c r="I3905" s="162"/>
      <c r="J3905" s="81"/>
      <c r="K3905" s="144"/>
    </row>
    <row r="3906" spans="1:11" customFormat="1" ht="16.5" x14ac:dyDescent="0.3">
      <c r="A3906" s="77"/>
      <c r="B3906" s="142"/>
      <c r="C3906" s="79"/>
      <c r="D3906" s="127" t="s">
        <v>1930</v>
      </c>
      <c r="E3906" s="126">
        <v>48</v>
      </c>
      <c r="F3906" s="143">
        <v>70416.5</v>
      </c>
      <c r="G3906" s="80">
        <f t="shared" si="37"/>
        <v>3379992</v>
      </c>
      <c r="H3906" s="133"/>
      <c r="I3906" s="162"/>
      <c r="J3906" s="81"/>
      <c r="K3906" s="144"/>
    </row>
    <row r="3907" spans="1:11" customFormat="1" ht="16.5" x14ac:dyDescent="0.3">
      <c r="A3907" s="77"/>
      <c r="B3907" s="142"/>
      <c r="C3907" s="79"/>
      <c r="D3907" s="127" t="s">
        <v>1635</v>
      </c>
      <c r="E3907" s="126">
        <v>12</v>
      </c>
      <c r="F3907" s="143">
        <v>140834.1</v>
      </c>
      <c r="G3907" s="80">
        <f t="shared" si="37"/>
        <v>1690009.2000000002</v>
      </c>
      <c r="H3907" s="133"/>
      <c r="I3907" s="162"/>
      <c r="J3907" s="81"/>
      <c r="K3907" s="144"/>
    </row>
    <row r="3908" spans="1:11" customFormat="1" ht="16.5" x14ac:dyDescent="0.3">
      <c r="A3908" s="77"/>
      <c r="B3908" s="142"/>
      <c r="C3908" s="79"/>
      <c r="D3908" s="127" t="s">
        <v>1915</v>
      </c>
      <c r="E3908" s="126">
        <v>24</v>
      </c>
      <c r="F3908" s="143">
        <v>140834.1</v>
      </c>
      <c r="G3908" s="80">
        <f t="shared" si="37"/>
        <v>3380018.4000000004</v>
      </c>
      <c r="H3908" s="133"/>
      <c r="I3908" s="162"/>
      <c r="J3908" s="81"/>
      <c r="K3908" s="144"/>
    </row>
    <row r="3909" spans="1:11" customFormat="1" ht="16.5" x14ac:dyDescent="0.3">
      <c r="A3909" s="77"/>
      <c r="B3909" s="142"/>
      <c r="C3909" s="79"/>
      <c r="D3909" s="127" t="s">
        <v>1675</v>
      </c>
      <c r="E3909" s="126">
        <v>120</v>
      </c>
      <c r="F3909" s="143">
        <v>41666.9</v>
      </c>
      <c r="G3909" s="80">
        <f t="shared" si="37"/>
        <v>5000028</v>
      </c>
      <c r="H3909" s="133">
        <f>SUM(G3904:G3909)</f>
        <v>16830039.600000001</v>
      </c>
      <c r="I3909" s="162" t="s">
        <v>2545</v>
      </c>
      <c r="J3909" s="81"/>
      <c r="K3909" s="144"/>
    </row>
    <row r="3910" spans="1:11" customFormat="1" ht="16.5" x14ac:dyDescent="0.3">
      <c r="A3910" s="77"/>
      <c r="B3910" s="142"/>
      <c r="C3910" s="79"/>
      <c r="D3910" s="127"/>
      <c r="E3910" s="126"/>
      <c r="F3910" s="143"/>
      <c r="G3910" s="80">
        <f t="shared" si="37"/>
        <v>0</v>
      </c>
      <c r="H3910" s="133"/>
      <c r="I3910" s="162"/>
      <c r="J3910" s="81"/>
      <c r="K3910" s="144"/>
    </row>
    <row r="3911" spans="1:11" customFormat="1" ht="16.5" x14ac:dyDescent="0.3">
      <c r="A3911" s="77">
        <v>43434</v>
      </c>
      <c r="B3911" s="142" t="s">
        <v>3301</v>
      </c>
      <c r="C3911" s="79" t="s">
        <v>2544</v>
      </c>
      <c r="D3911" s="127" t="s">
        <v>1094</v>
      </c>
      <c r="E3911" s="126">
        <v>2</v>
      </c>
      <c r="F3911" s="143">
        <v>215000.5</v>
      </c>
      <c r="G3911" s="80">
        <f t="shared" si="37"/>
        <v>430001</v>
      </c>
      <c r="H3911" s="133">
        <f>G3911</f>
        <v>430001</v>
      </c>
      <c r="I3911" s="162" t="s">
        <v>1756</v>
      </c>
      <c r="J3911" s="81"/>
      <c r="K3911" s="144"/>
    </row>
    <row r="3912" spans="1:11" customFormat="1" ht="16.5" x14ac:dyDescent="0.3">
      <c r="A3912" s="77"/>
      <c r="B3912" s="142"/>
      <c r="C3912" s="79"/>
      <c r="D3912" s="127"/>
      <c r="E3912" s="126"/>
      <c r="F3912" s="143"/>
      <c r="G3912" s="80">
        <f t="shared" si="37"/>
        <v>0</v>
      </c>
      <c r="H3912" s="133"/>
      <c r="I3912" s="162"/>
      <c r="J3912" s="81"/>
      <c r="K3912" s="144"/>
    </row>
    <row r="3913" spans="1:11" customFormat="1" ht="16.5" x14ac:dyDescent="0.3">
      <c r="A3913" s="77">
        <v>43434</v>
      </c>
      <c r="B3913" s="142" t="s">
        <v>3302</v>
      </c>
      <c r="C3913" s="79" t="s">
        <v>1524</v>
      </c>
      <c r="D3913" s="127" t="s">
        <v>19</v>
      </c>
      <c r="E3913" s="126">
        <v>1</v>
      </c>
      <c r="F3913" s="143">
        <v>543400</v>
      </c>
      <c r="G3913" s="80">
        <f t="shared" si="37"/>
        <v>543400</v>
      </c>
      <c r="H3913" s="133">
        <f>G3913</f>
        <v>543400</v>
      </c>
      <c r="I3913" s="162" t="s">
        <v>309</v>
      </c>
      <c r="J3913" s="81"/>
      <c r="K3913" s="144"/>
    </row>
    <row r="3914" spans="1:11" customFormat="1" ht="16.5" x14ac:dyDescent="0.3">
      <c r="A3914" s="77"/>
      <c r="B3914" s="142"/>
      <c r="C3914" s="79"/>
      <c r="D3914" s="127"/>
      <c r="E3914" s="126"/>
      <c r="F3914" s="143"/>
      <c r="G3914" s="80">
        <f t="shared" si="37"/>
        <v>0</v>
      </c>
      <c r="H3914" s="133"/>
      <c r="I3914" s="162"/>
      <c r="J3914" s="81"/>
      <c r="K3914" s="144"/>
    </row>
    <row r="3915" spans="1:11" customFormat="1" ht="16.5" x14ac:dyDescent="0.3">
      <c r="A3915" s="77">
        <v>43434</v>
      </c>
      <c r="B3915" s="142" t="s">
        <v>3303</v>
      </c>
      <c r="C3915" s="79" t="s">
        <v>3304</v>
      </c>
      <c r="D3915" s="127" t="s">
        <v>391</v>
      </c>
      <c r="E3915" s="126">
        <v>1</v>
      </c>
      <c r="F3915" s="143">
        <v>562500.18000000005</v>
      </c>
      <c r="G3915" s="80">
        <f t="shared" si="37"/>
        <v>562500.18000000005</v>
      </c>
      <c r="H3915" s="133">
        <f>G3915</f>
        <v>562500.18000000005</v>
      </c>
      <c r="I3915" s="162" t="s">
        <v>309</v>
      </c>
      <c r="J3915" s="81"/>
      <c r="K3915" s="144"/>
    </row>
    <row r="3916" spans="1:11" customFormat="1" ht="16.5" x14ac:dyDescent="0.3">
      <c r="A3916" s="77"/>
      <c r="B3916" s="142"/>
      <c r="C3916" s="79"/>
      <c r="D3916" s="127"/>
      <c r="E3916" s="126"/>
      <c r="F3916" s="143"/>
      <c r="G3916" s="80">
        <f t="shared" si="37"/>
        <v>0</v>
      </c>
      <c r="H3916" s="133"/>
      <c r="I3916" s="162"/>
      <c r="J3916" s="81"/>
      <c r="K3916" s="144"/>
    </row>
    <row r="3917" spans="1:11" customFormat="1" ht="16.5" x14ac:dyDescent="0.3">
      <c r="A3917" s="77">
        <v>43434</v>
      </c>
      <c r="B3917" s="142" t="s">
        <v>3305</v>
      </c>
      <c r="C3917" s="79" t="s">
        <v>2640</v>
      </c>
      <c r="D3917" s="127" t="s">
        <v>887</v>
      </c>
      <c r="E3917" s="126">
        <v>1</v>
      </c>
      <c r="F3917" s="143">
        <v>230000.1</v>
      </c>
      <c r="G3917" s="80">
        <f t="shared" si="37"/>
        <v>230000.1</v>
      </c>
      <c r="H3917" s="133">
        <f>G3917</f>
        <v>230000.1</v>
      </c>
      <c r="I3917" s="162" t="s">
        <v>1756</v>
      </c>
      <c r="J3917" s="81"/>
      <c r="K3917" s="144"/>
    </row>
    <row r="3918" spans="1:11" customFormat="1" ht="16.5" x14ac:dyDescent="0.3">
      <c r="A3918" s="77"/>
      <c r="B3918" s="142"/>
      <c r="C3918" s="79"/>
      <c r="D3918" s="127"/>
      <c r="E3918" s="126"/>
      <c r="F3918" s="143"/>
      <c r="G3918" s="80">
        <f t="shared" si="37"/>
        <v>0</v>
      </c>
      <c r="H3918" s="133"/>
      <c r="I3918" s="162"/>
      <c r="J3918" s="81"/>
      <c r="K3918" s="144"/>
    </row>
    <row r="3919" spans="1:11" customFormat="1" ht="16.5" x14ac:dyDescent="0.3">
      <c r="A3919" s="77">
        <v>43434</v>
      </c>
      <c r="B3919" s="142" t="s">
        <v>3306</v>
      </c>
      <c r="C3919" s="79" t="s">
        <v>1756</v>
      </c>
      <c r="D3919" s="127" t="s">
        <v>1549</v>
      </c>
      <c r="E3919" s="126">
        <v>2</v>
      </c>
      <c r="F3919" s="143">
        <v>165000</v>
      </c>
      <c r="G3919" s="80">
        <f t="shared" si="37"/>
        <v>330000</v>
      </c>
      <c r="H3919" s="133">
        <f>G3919</f>
        <v>330000</v>
      </c>
      <c r="I3919" s="162" t="s">
        <v>1756</v>
      </c>
      <c r="J3919" s="81"/>
      <c r="K3919" s="144"/>
    </row>
    <row r="3920" spans="1:11" customFormat="1" ht="16.5" x14ac:dyDescent="0.3">
      <c r="A3920" s="77"/>
      <c r="B3920" s="142"/>
      <c r="C3920" s="79"/>
      <c r="D3920" s="127"/>
      <c r="E3920" s="126"/>
      <c r="F3920" s="143"/>
      <c r="G3920" s="80">
        <f t="shared" si="37"/>
        <v>0</v>
      </c>
      <c r="H3920" s="133"/>
      <c r="I3920" s="162"/>
      <c r="J3920" s="81"/>
      <c r="K3920" s="144"/>
    </row>
    <row r="3921" spans="1:11" customFormat="1" ht="16.5" x14ac:dyDescent="0.3">
      <c r="A3921" s="77">
        <v>43434</v>
      </c>
      <c r="B3921" s="142" t="s">
        <v>3307</v>
      </c>
      <c r="C3921" s="79" t="s">
        <v>503</v>
      </c>
      <c r="D3921" s="127" t="s">
        <v>13</v>
      </c>
      <c r="E3921" s="126">
        <v>2</v>
      </c>
      <c r="F3921" s="143">
        <v>821700</v>
      </c>
      <c r="G3921" s="80">
        <f t="shared" si="37"/>
        <v>1643400</v>
      </c>
      <c r="H3921" s="133"/>
      <c r="I3921" s="162"/>
      <c r="J3921" s="81"/>
      <c r="K3921" s="144"/>
    </row>
    <row r="3922" spans="1:11" customFormat="1" ht="16.5" x14ac:dyDescent="0.3">
      <c r="A3922" s="77"/>
      <c r="B3922" s="142"/>
      <c r="C3922" s="79"/>
      <c r="D3922" s="127" t="s">
        <v>19</v>
      </c>
      <c r="E3922" s="126">
        <v>2</v>
      </c>
      <c r="F3922" s="143">
        <v>514800</v>
      </c>
      <c r="G3922" s="80">
        <f t="shared" si="37"/>
        <v>1029600</v>
      </c>
      <c r="H3922" s="133"/>
      <c r="I3922" s="162"/>
      <c r="J3922" s="81"/>
      <c r="K3922" s="144"/>
    </row>
    <row r="3923" spans="1:11" customFormat="1" ht="16.5" x14ac:dyDescent="0.3">
      <c r="A3923" s="77"/>
      <c r="B3923" s="142"/>
      <c r="C3923" s="79"/>
      <c r="D3923" s="127" t="s">
        <v>1094</v>
      </c>
      <c r="E3923" s="126">
        <v>3</v>
      </c>
      <c r="F3923" s="143">
        <v>215000.5</v>
      </c>
      <c r="G3923" s="80">
        <f t="shared" si="37"/>
        <v>645001.5</v>
      </c>
      <c r="H3923" s="133"/>
      <c r="I3923" s="162"/>
      <c r="J3923" s="81"/>
      <c r="K3923" s="144"/>
    </row>
    <row r="3924" spans="1:11" customFormat="1" ht="16.5" x14ac:dyDescent="0.3">
      <c r="A3924" s="77"/>
      <c r="B3924" s="142"/>
      <c r="C3924" s="79"/>
      <c r="D3924" s="127" t="s">
        <v>28</v>
      </c>
      <c r="E3924" s="126">
        <v>2</v>
      </c>
      <c r="F3924" s="143">
        <v>544500</v>
      </c>
      <c r="G3924" s="80">
        <f t="shared" si="37"/>
        <v>1089000</v>
      </c>
      <c r="H3924" s="133">
        <f>SUM(G3921:G3924)</f>
        <v>4407001.5</v>
      </c>
      <c r="I3924" s="162" t="s">
        <v>312</v>
      </c>
      <c r="J3924" s="81"/>
      <c r="K3924" s="144"/>
    </row>
    <row r="3925" spans="1:11" customFormat="1" ht="16.5" x14ac:dyDescent="0.3">
      <c r="A3925" s="77"/>
      <c r="B3925" s="142"/>
      <c r="C3925" s="79"/>
      <c r="D3925" s="127"/>
      <c r="E3925" s="126"/>
      <c r="F3925" s="143"/>
      <c r="G3925" s="80">
        <f t="shared" si="37"/>
        <v>0</v>
      </c>
      <c r="H3925" s="133"/>
      <c r="I3925" s="162"/>
      <c r="J3925" s="81"/>
      <c r="K3925" s="144"/>
    </row>
    <row r="3926" spans="1:11" customFormat="1" ht="16.5" x14ac:dyDescent="0.3">
      <c r="A3926" s="77">
        <v>43434</v>
      </c>
      <c r="B3926" s="142" t="s">
        <v>3308</v>
      </c>
      <c r="C3926" s="79" t="s">
        <v>1893</v>
      </c>
      <c r="D3926" s="127" t="s">
        <v>887</v>
      </c>
      <c r="E3926" s="126">
        <v>24</v>
      </c>
      <c r="F3926" s="143">
        <v>230000.1</v>
      </c>
      <c r="G3926" s="80">
        <f t="shared" si="37"/>
        <v>5520002.4000000004</v>
      </c>
      <c r="H3926" s="133"/>
      <c r="I3926" s="162"/>
      <c r="J3926" s="81"/>
      <c r="K3926" s="144"/>
    </row>
    <row r="3927" spans="1:11" customFormat="1" ht="16.5" x14ac:dyDescent="0.3">
      <c r="A3927" s="77"/>
      <c r="B3927" s="142"/>
      <c r="C3927" s="79"/>
      <c r="D3927" s="127" t="s">
        <v>1094</v>
      </c>
      <c r="E3927" s="126">
        <v>12</v>
      </c>
      <c r="F3927" s="143">
        <v>215000.5</v>
      </c>
      <c r="G3927" s="80">
        <f t="shared" si="37"/>
        <v>2580006</v>
      </c>
      <c r="H3927" s="133"/>
      <c r="I3927" s="162"/>
      <c r="J3927" s="81"/>
      <c r="K3927" s="144"/>
    </row>
    <row r="3928" spans="1:11" customFormat="1" ht="16.5" x14ac:dyDescent="0.3">
      <c r="A3928" s="77"/>
      <c r="B3928" s="142"/>
      <c r="C3928" s="79"/>
      <c r="D3928" s="127" t="s">
        <v>31</v>
      </c>
      <c r="E3928" s="126">
        <v>1</v>
      </c>
      <c r="F3928" s="143">
        <v>558599.52500000002</v>
      </c>
      <c r="G3928" s="80">
        <f t="shared" si="37"/>
        <v>558599.52500000002</v>
      </c>
      <c r="H3928" s="133">
        <f>SUM(G3926:G3928)</f>
        <v>8658607.9250000007</v>
      </c>
      <c r="I3928" s="162" t="s">
        <v>1756</v>
      </c>
      <c r="J3928" s="81"/>
      <c r="K3928" s="144"/>
    </row>
    <row r="3929" spans="1:11" customFormat="1" ht="16.5" x14ac:dyDescent="0.3">
      <c r="A3929" s="77"/>
      <c r="B3929" s="142"/>
      <c r="C3929" s="79"/>
      <c r="D3929" s="127"/>
      <c r="E3929" s="126"/>
      <c r="F3929" s="143"/>
      <c r="G3929" s="80">
        <f t="shared" si="37"/>
        <v>0</v>
      </c>
      <c r="H3929" s="133"/>
      <c r="I3929" s="162"/>
      <c r="J3929" s="81"/>
      <c r="K3929" s="144"/>
    </row>
    <row r="3930" spans="1:11" customFormat="1" ht="16.5" x14ac:dyDescent="0.3">
      <c r="A3930" s="77">
        <v>43434</v>
      </c>
      <c r="B3930" s="142" t="s">
        <v>3309</v>
      </c>
      <c r="C3930" s="79" t="s">
        <v>1019</v>
      </c>
      <c r="D3930" s="127" t="s">
        <v>2847</v>
      </c>
      <c r="E3930" s="126">
        <v>4</v>
      </c>
      <c r="F3930" s="143">
        <v>243000.45</v>
      </c>
      <c r="G3930" s="80">
        <f t="shared" si="37"/>
        <v>972001.8</v>
      </c>
      <c r="H3930" s="133"/>
      <c r="I3930" s="162"/>
      <c r="J3930" s="81"/>
      <c r="K3930" s="144"/>
    </row>
    <row r="3931" spans="1:11" customFormat="1" ht="16.5" x14ac:dyDescent="0.3">
      <c r="A3931" s="77"/>
      <c r="B3931" s="142"/>
      <c r="C3931" s="79"/>
      <c r="D3931" s="127" t="s">
        <v>887</v>
      </c>
      <c r="E3931" s="126">
        <v>4</v>
      </c>
      <c r="F3931" s="143">
        <v>230000.1</v>
      </c>
      <c r="G3931" s="80">
        <f t="shared" si="37"/>
        <v>920000.4</v>
      </c>
      <c r="H3931" s="133">
        <f>SUM(G3930:G3931)</f>
        <v>1892002.2000000002</v>
      </c>
      <c r="I3931" s="162" t="s">
        <v>309</v>
      </c>
      <c r="J3931" s="81"/>
      <c r="K3931" s="144"/>
    </row>
    <row r="3932" spans="1:11" customFormat="1" ht="16.5" x14ac:dyDescent="0.3">
      <c r="A3932" s="77"/>
      <c r="B3932" s="142"/>
      <c r="C3932" s="79"/>
      <c r="D3932" s="127"/>
      <c r="E3932" s="126"/>
      <c r="F3932" s="143"/>
      <c r="G3932" s="80">
        <f t="shared" si="37"/>
        <v>0</v>
      </c>
      <c r="H3932" s="133"/>
      <c r="I3932" s="162"/>
      <c r="J3932" s="81"/>
      <c r="K3932" s="144"/>
    </row>
    <row r="3933" spans="1:11" customFormat="1" ht="16.5" x14ac:dyDescent="0.3">
      <c r="A3933" s="77">
        <v>43434</v>
      </c>
      <c r="B3933" s="142" t="s">
        <v>3310</v>
      </c>
      <c r="C3933" s="79" t="s">
        <v>829</v>
      </c>
      <c r="D3933" s="127" t="s">
        <v>2760</v>
      </c>
      <c r="E3933" s="126">
        <v>1</v>
      </c>
      <c r="F3933" s="143">
        <v>243000.5</v>
      </c>
      <c r="G3933" s="80">
        <f t="shared" si="37"/>
        <v>243000.5</v>
      </c>
      <c r="H3933" s="133"/>
      <c r="I3933" s="162"/>
      <c r="J3933" s="81"/>
      <c r="K3933" s="144"/>
    </row>
    <row r="3934" spans="1:11" customFormat="1" ht="16.5" x14ac:dyDescent="0.3">
      <c r="A3934" s="77"/>
      <c r="B3934" s="142"/>
      <c r="C3934" s="79"/>
      <c r="D3934" s="127" t="s">
        <v>2653</v>
      </c>
      <c r="E3934" s="126">
        <v>1</v>
      </c>
      <c r="F3934" s="143">
        <v>243000.5</v>
      </c>
      <c r="G3934" s="80">
        <f t="shared" si="37"/>
        <v>243000.5</v>
      </c>
      <c r="H3934" s="133"/>
      <c r="I3934" s="162"/>
      <c r="J3934" s="81"/>
      <c r="K3934" s="144"/>
    </row>
    <row r="3935" spans="1:11" customFormat="1" ht="16.5" x14ac:dyDescent="0.3">
      <c r="A3935" s="77"/>
      <c r="B3935" s="142"/>
      <c r="C3935" s="79"/>
      <c r="D3935" s="127" t="s">
        <v>2756</v>
      </c>
      <c r="E3935" s="126">
        <v>1</v>
      </c>
      <c r="F3935" s="143">
        <v>243000.5</v>
      </c>
      <c r="G3935" s="80">
        <f t="shared" si="37"/>
        <v>243000.5</v>
      </c>
      <c r="H3935" s="133"/>
      <c r="I3935" s="162"/>
      <c r="J3935" s="81"/>
      <c r="K3935" s="144"/>
    </row>
    <row r="3936" spans="1:11" customFormat="1" ht="16.5" x14ac:dyDescent="0.3">
      <c r="A3936" s="77"/>
      <c r="B3936" s="142"/>
      <c r="C3936" s="79"/>
      <c r="D3936" s="127" t="s">
        <v>2772</v>
      </c>
      <c r="E3936" s="126">
        <v>1</v>
      </c>
      <c r="F3936" s="143">
        <v>243000.5</v>
      </c>
      <c r="G3936" s="80">
        <f t="shared" si="37"/>
        <v>243000.5</v>
      </c>
      <c r="H3936" s="133"/>
      <c r="I3936" s="162"/>
      <c r="J3936" s="81"/>
      <c r="K3936" s="144"/>
    </row>
    <row r="3937" spans="1:11" customFormat="1" ht="16.5" x14ac:dyDescent="0.3">
      <c r="A3937" s="77"/>
      <c r="B3937" s="142"/>
      <c r="C3937" s="79"/>
      <c r="D3937" s="127" t="s">
        <v>3168</v>
      </c>
      <c r="E3937" s="126">
        <v>1</v>
      </c>
      <c r="F3937" s="143">
        <v>243000.5</v>
      </c>
      <c r="G3937" s="80">
        <f t="shared" si="37"/>
        <v>243000.5</v>
      </c>
      <c r="H3937" s="133">
        <f>SUM(G3933:G3937)</f>
        <v>1215002.5</v>
      </c>
      <c r="I3937" s="162" t="s">
        <v>309</v>
      </c>
      <c r="J3937" s="81"/>
      <c r="K3937" s="144"/>
    </row>
    <row r="3938" spans="1:11" customFormat="1" ht="16.5" x14ac:dyDescent="0.3">
      <c r="A3938" s="77"/>
      <c r="B3938" s="142"/>
      <c r="C3938" s="79"/>
      <c r="D3938" s="127"/>
      <c r="E3938" s="126"/>
      <c r="F3938" s="143"/>
      <c r="G3938" s="80">
        <f t="shared" si="37"/>
        <v>0</v>
      </c>
      <c r="H3938" s="133"/>
      <c r="I3938" s="162"/>
      <c r="J3938" s="81"/>
      <c r="K3938" s="144"/>
    </row>
    <row r="3939" spans="1:11" customFormat="1" ht="16.5" x14ac:dyDescent="0.3">
      <c r="A3939" s="77">
        <v>43434</v>
      </c>
      <c r="B3939" s="142" t="s">
        <v>3311</v>
      </c>
      <c r="C3939" s="79" t="s">
        <v>2673</v>
      </c>
      <c r="D3939" s="127" t="s">
        <v>2677</v>
      </c>
      <c r="E3939" s="126">
        <v>1</v>
      </c>
      <c r="F3939" s="143">
        <v>283099.90500000003</v>
      </c>
      <c r="G3939" s="80">
        <f t="shared" si="37"/>
        <v>283099.90500000003</v>
      </c>
      <c r="H3939" s="133"/>
      <c r="I3939" s="162"/>
      <c r="J3939" s="81"/>
      <c r="K3939" s="144"/>
    </row>
    <row r="3940" spans="1:11" customFormat="1" ht="16.5" x14ac:dyDescent="0.3">
      <c r="A3940" s="77"/>
      <c r="B3940" s="142"/>
      <c r="C3940" s="79"/>
      <c r="D3940" s="127" t="s">
        <v>3312</v>
      </c>
      <c r="E3940" s="126">
        <v>1</v>
      </c>
      <c r="F3940" s="143">
        <v>226100.38</v>
      </c>
      <c r="G3940" s="80">
        <f t="shared" si="37"/>
        <v>226100.38</v>
      </c>
      <c r="H3940" s="133"/>
      <c r="I3940" s="162"/>
      <c r="J3940" s="81"/>
      <c r="K3940" s="144"/>
    </row>
    <row r="3941" spans="1:11" customFormat="1" ht="16.5" x14ac:dyDescent="0.3">
      <c r="A3941" s="77"/>
      <c r="B3941" s="142"/>
      <c r="C3941" s="79"/>
      <c r="D3941" s="127" t="s">
        <v>3313</v>
      </c>
      <c r="E3941" s="126">
        <v>2</v>
      </c>
      <c r="F3941" s="143">
        <v>308750.47499999998</v>
      </c>
      <c r="G3941" s="80">
        <f t="shared" si="37"/>
        <v>617500.94999999995</v>
      </c>
      <c r="H3941" s="133"/>
      <c r="I3941" s="162"/>
      <c r="J3941" s="81"/>
      <c r="K3941" s="144"/>
    </row>
    <row r="3942" spans="1:11" customFormat="1" ht="16.5" x14ac:dyDescent="0.3">
      <c r="A3942" s="77"/>
      <c r="B3942" s="142"/>
      <c r="C3942" s="79"/>
      <c r="D3942" s="127" t="s">
        <v>3314</v>
      </c>
      <c r="E3942" s="126">
        <v>1</v>
      </c>
      <c r="F3942" s="143">
        <v>289750.28499999997</v>
      </c>
      <c r="G3942" s="80">
        <f t="shared" si="37"/>
        <v>289750.28499999997</v>
      </c>
      <c r="H3942" s="133"/>
      <c r="I3942" s="162"/>
      <c r="J3942" s="81"/>
      <c r="K3942" s="144"/>
    </row>
    <row r="3943" spans="1:11" customFormat="1" ht="16.5" x14ac:dyDescent="0.3">
      <c r="A3943" s="77"/>
      <c r="B3943" s="142"/>
      <c r="C3943" s="79"/>
      <c r="D3943" s="127" t="s">
        <v>3315</v>
      </c>
      <c r="E3943" s="126">
        <v>1</v>
      </c>
      <c r="F3943" s="143">
        <v>289750.28499999997</v>
      </c>
      <c r="G3943" s="80">
        <f t="shared" si="37"/>
        <v>289750.28499999997</v>
      </c>
      <c r="H3943" s="133">
        <f>SUM(G3939:G3943)</f>
        <v>1706201.8049999997</v>
      </c>
      <c r="I3943" s="162" t="s">
        <v>309</v>
      </c>
      <c r="J3943" s="81"/>
      <c r="K3943" s="144"/>
    </row>
    <row r="3944" spans="1:11" customFormat="1" ht="16.5" x14ac:dyDescent="0.3">
      <c r="A3944" s="77"/>
      <c r="B3944" s="142"/>
      <c r="C3944" s="79"/>
      <c r="D3944" s="127"/>
      <c r="E3944" s="126"/>
      <c r="F3944" s="143"/>
      <c r="G3944" s="80">
        <f t="shared" si="37"/>
        <v>0</v>
      </c>
      <c r="H3944" s="133"/>
      <c r="I3944" s="162"/>
      <c r="J3944" s="81"/>
      <c r="K3944" s="144"/>
    </row>
    <row r="3945" spans="1:11" customFormat="1" ht="16.5" x14ac:dyDescent="0.3">
      <c r="A3945" s="77">
        <v>43434</v>
      </c>
      <c r="B3945" s="142" t="s">
        <v>3316</v>
      </c>
      <c r="C3945" s="79" t="s">
        <v>985</v>
      </c>
      <c r="D3945" s="127" t="s">
        <v>2073</v>
      </c>
      <c r="E3945" s="126">
        <v>60</v>
      </c>
      <c r="F3945" s="143">
        <v>222084.5</v>
      </c>
      <c r="G3945" s="80">
        <f t="shared" si="37"/>
        <v>13325070</v>
      </c>
      <c r="H3945" s="133">
        <f>G3945</f>
        <v>13325070</v>
      </c>
      <c r="I3945" s="162" t="s">
        <v>2545</v>
      </c>
      <c r="J3945" s="81"/>
      <c r="K3945" s="144"/>
    </row>
    <row r="3946" spans="1:11" customFormat="1" ht="16.5" x14ac:dyDescent="0.3">
      <c r="A3946" s="77"/>
      <c r="B3946" s="142"/>
      <c r="C3946" s="79"/>
      <c r="D3946" s="127"/>
      <c r="E3946" s="126"/>
      <c r="F3946" s="143"/>
      <c r="G3946" s="80">
        <f t="shared" si="37"/>
        <v>0</v>
      </c>
      <c r="H3946" s="133"/>
      <c r="I3946" s="162"/>
      <c r="J3946" s="81"/>
      <c r="K3946" s="144"/>
    </row>
    <row r="3947" spans="1:11" customFormat="1" ht="16.5" x14ac:dyDescent="0.3">
      <c r="A3947" s="77">
        <v>43435</v>
      </c>
      <c r="B3947" s="142" t="s">
        <v>3317</v>
      </c>
      <c r="C3947" s="79" t="s">
        <v>2640</v>
      </c>
      <c r="D3947" s="127" t="s">
        <v>3318</v>
      </c>
      <c r="E3947" s="80">
        <v>1</v>
      </c>
      <c r="F3947" s="143">
        <v>223249.62</v>
      </c>
      <c r="G3947" s="80">
        <f t="shared" si="37"/>
        <v>223249.62</v>
      </c>
      <c r="H3947" s="133"/>
      <c r="I3947" s="162"/>
      <c r="J3947" s="81"/>
      <c r="K3947" s="144"/>
    </row>
    <row r="3948" spans="1:11" customFormat="1" ht="16.5" x14ac:dyDescent="0.3">
      <c r="A3948" s="77"/>
      <c r="B3948" s="142"/>
      <c r="C3948" s="79"/>
      <c r="D3948" s="127" t="s">
        <v>3319</v>
      </c>
      <c r="E3948" s="80">
        <v>1</v>
      </c>
      <c r="F3948" s="143">
        <v>171000.5</v>
      </c>
      <c r="G3948" s="80">
        <f t="shared" si="37"/>
        <v>171000.5</v>
      </c>
      <c r="H3948" s="133">
        <f>SUM(G3947:G3948)</f>
        <v>394250.12</v>
      </c>
      <c r="I3948" s="162" t="s">
        <v>1756</v>
      </c>
      <c r="J3948" s="81"/>
      <c r="K3948" s="144"/>
    </row>
    <row r="3949" spans="1:11" customFormat="1" ht="16.5" x14ac:dyDescent="0.3">
      <c r="A3949" s="77"/>
      <c r="B3949" s="142"/>
      <c r="C3949" s="79"/>
      <c r="D3949" s="127"/>
      <c r="E3949" s="80"/>
      <c r="F3949" s="143"/>
      <c r="G3949" s="80">
        <f t="shared" si="37"/>
        <v>0</v>
      </c>
      <c r="H3949" s="133"/>
      <c r="I3949" s="162"/>
      <c r="J3949" s="81"/>
      <c r="K3949" s="144"/>
    </row>
    <row r="3950" spans="1:11" customFormat="1" ht="16.5" x14ac:dyDescent="0.3">
      <c r="A3950" s="77">
        <v>43435</v>
      </c>
      <c r="B3950" s="142" t="s">
        <v>3320</v>
      </c>
      <c r="C3950" s="79" t="s">
        <v>3321</v>
      </c>
      <c r="D3950" s="127" t="s">
        <v>19</v>
      </c>
      <c r="E3950" s="80">
        <v>5</v>
      </c>
      <c r="F3950" s="143">
        <v>514800</v>
      </c>
      <c r="G3950" s="80">
        <f t="shared" si="37"/>
        <v>2574000</v>
      </c>
      <c r="H3950" s="133"/>
      <c r="I3950" s="162"/>
      <c r="J3950" s="81"/>
      <c r="K3950" s="144"/>
    </row>
    <row r="3951" spans="1:11" customFormat="1" ht="16.5" x14ac:dyDescent="0.3">
      <c r="A3951" s="77"/>
      <c r="B3951" s="142"/>
      <c r="C3951" s="79"/>
      <c r="D3951" s="127" t="s">
        <v>2756</v>
      </c>
      <c r="E3951" s="80">
        <v>2</v>
      </c>
      <c r="F3951" s="143">
        <v>243000.45</v>
      </c>
      <c r="G3951" s="80">
        <f t="shared" si="37"/>
        <v>486000.9</v>
      </c>
      <c r="H3951" s="133"/>
      <c r="I3951" s="162"/>
      <c r="J3951" s="81"/>
      <c r="K3951" s="144"/>
    </row>
    <row r="3952" spans="1:11" customFormat="1" ht="16.5" x14ac:dyDescent="0.3">
      <c r="A3952" s="77"/>
      <c r="B3952" s="142"/>
      <c r="C3952" s="79"/>
      <c r="D3952" s="127" t="s">
        <v>2653</v>
      </c>
      <c r="E3952" s="80">
        <v>2</v>
      </c>
      <c r="F3952" s="143">
        <v>243000.45</v>
      </c>
      <c r="G3952" s="80">
        <f t="shared" si="37"/>
        <v>486000.9</v>
      </c>
      <c r="H3952" s="133"/>
      <c r="I3952" s="162"/>
      <c r="J3952" s="81"/>
      <c r="K3952" s="144"/>
    </row>
    <row r="3953" spans="1:11" customFormat="1" ht="16.5" x14ac:dyDescent="0.3">
      <c r="A3953" s="77"/>
      <c r="B3953" s="142"/>
      <c r="C3953" s="79"/>
      <c r="D3953" s="127" t="s">
        <v>3168</v>
      </c>
      <c r="E3953" s="80">
        <v>2</v>
      </c>
      <c r="F3953" s="143">
        <v>243000.45</v>
      </c>
      <c r="G3953" s="80">
        <f t="shared" si="37"/>
        <v>486000.9</v>
      </c>
      <c r="H3953" s="133">
        <f>SUM(G3950:G3953)</f>
        <v>4032002.6999999997</v>
      </c>
      <c r="I3953" s="162" t="s">
        <v>309</v>
      </c>
      <c r="J3953" s="81"/>
      <c r="K3953" s="144"/>
    </row>
    <row r="3954" spans="1:11" customFormat="1" ht="16.5" x14ac:dyDescent="0.3">
      <c r="A3954" s="77"/>
      <c r="B3954" s="142"/>
      <c r="C3954" s="79"/>
      <c r="D3954" s="127"/>
      <c r="E3954" s="80"/>
      <c r="F3954" s="143"/>
      <c r="G3954" s="80">
        <f t="shared" si="37"/>
        <v>0</v>
      </c>
      <c r="H3954" s="133"/>
      <c r="I3954" s="162"/>
      <c r="J3954" s="81"/>
      <c r="K3954" s="144"/>
    </row>
    <row r="3955" spans="1:11" customFormat="1" ht="16.5" x14ac:dyDescent="0.3">
      <c r="A3955" s="77">
        <v>43435</v>
      </c>
      <c r="B3955" s="142" t="s">
        <v>3322</v>
      </c>
      <c r="C3955" s="79" t="s">
        <v>1077</v>
      </c>
      <c r="D3955" s="127" t="s">
        <v>19</v>
      </c>
      <c r="E3955" s="80">
        <v>4</v>
      </c>
      <c r="F3955" s="143">
        <v>514800</v>
      </c>
      <c r="G3955" s="80">
        <f t="shared" si="37"/>
        <v>2059200</v>
      </c>
      <c r="H3955" s="133"/>
      <c r="I3955" s="162"/>
      <c r="J3955" s="81"/>
      <c r="K3955" s="144"/>
    </row>
    <row r="3956" spans="1:11" customFormat="1" ht="16.5" x14ac:dyDescent="0.3">
      <c r="A3956" s="77"/>
      <c r="B3956" s="142"/>
      <c r="C3956" s="79"/>
      <c r="D3956" s="127" t="s">
        <v>31</v>
      </c>
      <c r="E3956" s="80">
        <v>2</v>
      </c>
      <c r="F3956" s="143">
        <v>529199.44999999995</v>
      </c>
      <c r="G3956" s="80">
        <f t="shared" si="37"/>
        <v>1058398.8999999999</v>
      </c>
      <c r="H3956" s="133">
        <f>SUM(G3955:G3956)</f>
        <v>3117598.9</v>
      </c>
      <c r="I3956" s="162" t="s">
        <v>1756</v>
      </c>
      <c r="J3956" s="81"/>
      <c r="K3956" s="144"/>
    </row>
    <row r="3957" spans="1:11" customFormat="1" ht="16.5" x14ac:dyDescent="0.3">
      <c r="A3957" s="77"/>
      <c r="B3957" s="142"/>
      <c r="C3957" s="79"/>
      <c r="D3957" s="127"/>
      <c r="E3957" s="80"/>
      <c r="F3957" s="143"/>
      <c r="G3957" s="80">
        <f t="shared" si="37"/>
        <v>0</v>
      </c>
      <c r="H3957" s="133"/>
      <c r="I3957" s="162"/>
      <c r="J3957" s="81"/>
      <c r="K3957" s="144"/>
    </row>
    <row r="3958" spans="1:11" customFormat="1" ht="16.5" x14ac:dyDescent="0.3">
      <c r="A3958" s="77">
        <v>43435</v>
      </c>
      <c r="B3958" s="142" t="s">
        <v>3323</v>
      </c>
      <c r="C3958" s="79" t="s">
        <v>53</v>
      </c>
      <c r="D3958" s="127" t="s">
        <v>2494</v>
      </c>
      <c r="E3958" s="80">
        <v>12</v>
      </c>
      <c r="F3958" s="143">
        <v>691000.2</v>
      </c>
      <c r="G3958" s="80">
        <f t="shared" si="37"/>
        <v>8292002.3999999994</v>
      </c>
      <c r="H3958" s="133"/>
      <c r="I3958" s="162"/>
      <c r="J3958" s="81"/>
      <c r="K3958" s="144"/>
    </row>
    <row r="3959" spans="1:11" customFormat="1" ht="16.5" x14ac:dyDescent="0.3">
      <c r="A3959" s="77"/>
      <c r="B3959" s="142"/>
      <c r="C3959" s="79"/>
      <c r="D3959" s="127" t="s">
        <v>104</v>
      </c>
      <c r="E3959" s="80">
        <v>12</v>
      </c>
      <c r="F3959" s="143">
        <v>571000.1</v>
      </c>
      <c r="G3959" s="80">
        <f t="shared" si="37"/>
        <v>6852001.1999999993</v>
      </c>
      <c r="H3959" s="133">
        <f>SUM(G3958:G3959)</f>
        <v>15144003.599999998</v>
      </c>
      <c r="I3959" s="162" t="s">
        <v>310</v>
      </c>
      <c r="J3959" s="81"/>
      <c r="K3959" s="144"/>
    </row>
    <row r="3960" spans="1:11" customFormat="1" ht="16.5" x14ac:dyDescent="0.3">
      <c r="A3960" s="77"/>
      <c r="B3960" s="142"/>
      <c r="C3960" s="79"/>
      <c r="D3960" s="127"/>
      <c r="E3960" s="80"/>
      <c r="F3960" s="143"/>
      <c r="G3960" s="80">
        <f t="shared" si="37"/>
        <v>0</v>
      </c>
      <c r="H3960" s="133"/>
      <c r="I3960" s="162"/>
      <c r="J3960" s="81"/>
      <c r="K3960" s="144"/>
    </row>
    <row r="3961" spans="1:11" customFormat="1" ht="16.5" x14ac:dyDescent="0.3">
      <c r="A3961" s="77">
        <v>43435</v>
      </c>
      <c r="B3961" s="142" t="s">
        <v>3324</v>
      </c>
      <c r="C3961" s="79" t="s">
        <v>75</v>
      </c>
      <c r="D3961" s="127" t="s">
        <v>1094</v>
      </c>
      <c r="E3961" s="80">
        <v>1</v>
      </c>
      <c r="F3961" s="143">
        <v>215000.5</v>
      </c>
      <c r="G3961" s="80">
        <f t="shared" si="37"/>
        <v>215000.5</v>
      </c>
      <c r="H3961" s="133">
        <f>G3961</f>
        <v>215000.5</v>
      </c>
      <c r="I3961" s="162" t="s">
        <v>309</v>
      </c>
      <c r="J3961" s="81"/>
      <c r="K3961" s="144"/>
    </row>
    <row r="3962" spans="1:11" customFormat="1" ht="16.5" x14ac:dyDescent="0.3">
      <c r="A3962" s="77"/>
      <c r="B3962" s="142"/>
      <c r="C3962" s="79"/>
      <c r="D3962" s="127"/>
      <c r="E3962" s="80"/>
      <c r="F3962" s="143"/>
      <c r="G3962" s="80">
        <f t="shared" si="37"/>
        <v>0</v>
      </c>
      <c r="H3962" s="133"/>
      <c r="I3962" s="162"/>
      <c r="J3962" s="81"/>
      <c r="K3962" s="144"/>
    </row>
    <row r="3963" spans="1:11" customFormat="1" ht="16.5" x14ac:dyDescent="0.3">
      <c r="A3963" s="77">
        <v>43435</v>
      </c>
      <c r="B3963" s="142" t="s">
        <v>3325</v>
      </c>
      <c r="C3963" s="79" t="s">
        <v>3326</v>
      </c>
      <c r="D3963" s="127" t="s">
        <v>887</v>
      </c>
      <c r="E3963" s="80">
        <v>2</v>
      </c>
      <c r="F3963" s="143">
        <v>230000.1</v>
      </c>
      <c r="G3963" s="80">
        <f t="shared" si="37"/>
        <v>460000.2</v>
      </c>
      <c r="H3963" s="133">
        <f>G3963</f>
        <v>460000.2</v>
      </c>
      <c r="I3963" s="162" t="s">
        <v>315</v>
      </c>
      <c r="J3963" s="81"/>
      <c r="K3963" s="144"/>
    </row>
    <row r="3964" spans="1:11" customFormat="1" ht="16.5" x14ac:dyDescent="0.3">
      <c r="A3964" s="77"/>
      <c r="B3964" s="142"/>
      <c r="C3964" s="79"/>
      <c r="D3964" s="127"/>
      <c r="E3964" s="80"/>
      <c r="F3964" s="143"/>
      <c r="G3964" s="80">
        <f t="shared" si="37"/>
        <v>0</v>
      </c>
      <c r="H3964" s="133"/>
      <c r="I3964" s="162"/>
      <c r="J3964" s="81"/>
      <c r="K3964" s="144"/>
    </row>
    <row r="3965" spans="1:11" customFormat="1" ht="16.5" x14ac:dyDescent="0.3">
      <c r="A3965" s="77">
        <v>43435</v>
      </c>
      <c r="B3965" s="142" t="s">
        <v>3327</v>
      </c>
      <c r="C3965" s="79" t="s">
        <v>3328</v>
      </c>
      <c r="D3965" s="127" t="s">
        <v>1094</v>
      </c>
      <c r="E3965" s="80">
        <v>12</v>
      </c>
      <c r="F3965" s="143">
        <v>215000.5</v>
      </c>
      <c r="G3965" s="80">
        <f t="shared" ref="G3965:G4219" si="38">E3965*F3965</f>
        <v>2580006</v>
      </c>
      <c r="H3965" s="133"/>
      <c r="I3965" s="162"/>
      <c r="J3965" s="81"/>
      <c r="K3965" s="144"/>
    </row>
    <row r="3966" spans="1:11" customFormat="1" ht="16.5" x14ac:dyDescent="0.3">
      <c r="A3966" s="77"/>
      <c r="B3966" s="142"/>
      <c r="C3966" s="79"/>
      <c r="D3966" s="127" t="s">
        <v>887</v>
      </c>
      <c r="E3966" s="80">
        <v>12</v>
      </c>
      <c r="F3966" s="143">
        <v>230000.1</v>
      </c>
      <c r="G3966" s="80">
        <f t="shared" si="38"/>
        <v>2760001.2</v>
      </c>
      <c r="H3966" s="133">
        <f>SUM(G3965:G3966)</f>
        <v>5340007.2</v>
      </c>
      <c r="I3966" s="162" t="s">
        <v>1756</v>
      </c>
      <c r="J3966" s="81"/>
      <c r="K3966" s="144"/>
    </row>
    <row r="3967" spans="1:11" customFormat="1" ht="16.5" x14ac:dyDescent="0.3">
      <c r="A3967" s="77"/>
      <c r="B3967" s="142"/>
      <c r="C3967" s="79"/>
      <c r="D3967" s="127"/>
      <c r="E3967" s="80"/>
      <c r="F3967" s="143"/>
      <c r="G3967" s="80">
        <f t="shared" si="38"/>
        <v>0</v>
      </c>
      <c r="H3967" s="133"/>
      <c r="I3967" s="162"/>
      <c r="J3967" s="81"/>
      <c r="K3967" s="144"/>
    </row>
    <row r="3968" spans="1:11" customFormat="1" ht="16.5" x14ac:dyDescent="0.3">
      <c r="A3968" s="77">
        <v>43435</v>
      </c>
      <c r="B3968" s="142" t="s">
        <v>3329</v>
      </c>
      <c r="C3968" s="79" t="s">
        <v>48</v>
      </c>
      <c r="D3968" s="127" t="s">
        <v>2494</v>
      </c>
      <c r="E3968" s="80">
        <v>4</v>
      </c>
      <c r="F3968" s="143">
        <v>621900.18000000005</v>
      </c>
      <c r="G3968" s="80">
        <f t="shared" si="38"/>
        <v>2487600.7200000002</v>
      </c>
      <c r="H3968" s="133">
        <f>G3968</f>
        <v>2487600.7200000002</v>
      </c>
      <c r="I3968" s="162" t="s">
        <v>1756</v>
      </c>
      <c r="J3968" s="81"/>
      <c r="K3968" s="144"/>
    </row>
    <row r="3969" spans="1:11" customFormat="1" ht="16.5" x14ac:dyDescent="0.3">
      <c r="A3969" s="77"/>
      <c r="B3969" s="142"/>
      <c r="C3969" s="79"/>
      <c r="D3969" s="127"/>
      <c r="E3969" s="80"/>
      <c r="F3969" s="143"/>
      <c r="G3969" s="80">
        <f t="shared" si="38"/>
        <v>0</v>
      </c>
      <c r="H3969" s="133"/>
      <c r="I3969" s="162"/>
      <c r="J3969" s="81"/>
      <c r="K3969" s="144"/>
    </row>
    <row r="3970" spans="1:11" customFormat="1" ht="16.5" x14ac:dyDescent="0.3">
      <c r="A3970" s="77">
        <v>43435</v>
      </c>
      <c r="B3970" s="142" t="s">
        <v>3330</v>
      </c>
      <c r="C3970" s="79" t="s">
        <v>1360</v>
      </c>
      <c r="D3970" s="127" t="s">
        <v>887</v>
      </c>
      <c r="E3970" s="80">
        <v>1</v>
      </c>
      <c r="F3970" s="143">
        <v>230000.1</v>
      </c>
      <c r="G3970" s="80">
        <f t="shared" si="38"/>
        <v>230000.1</v>
      </c>
      <c r="H3970" s="133">
        <f>G3970</f>
        <v>230000.1</v>
      </c>
      <c r="I3970" s="162" t="s">
        <v>309</v>
      </c>
      <c r="J3970" s="81"/>
      <c r="K3970" s="144"/>
    </row>
    <row r="3971" spans="1:11" customFormat="1" ht="16.5" x14ac:dyDescent="0.3">
      <c r="A3971" s="77"/>
      <c r="B3971" s="142"/>
      <c r="C3971" s="79"/>
      <c r="D3971" s="127"/>
      <c r="E3971" s="80"/>
      <c r="F3971" s="143"/>
      <c r="G3971" s="80">
        <f t="shared" si="38"/>
        <v>0</v>
      </c>
      <c r="H3971" s="133"/>
      <c r="I3971" s="162"/>
      <c r="J3971" s="81"/>
      <c r="K3971" s="144"/>
    </row>
    <row r="3972" spans="1:11" customFormat="1" ht="16.5" x14ac:dyDescent="0.3">
      <c r="A3972" s="77">
        <v>43435</v>
      </c>
      <c r="B3972" s="142" t="s">
        <v>3331</v>
      </c>
      <c r="C3972" s="79" t="s">
        <v>3024</v>
      </c>
      <c r="D3972" s="127" t="s">
        <v>3332</v>
      </c>
      <c r="E3972" s="80">
        <v>2</v>
      </c>
      <c r="F3972" s="143">
        <v>302100.09499999997</v>
      </c>
      <c r="G3972" s="80">
        <f t="shared" si="38"/>
        <v>604200.18999999994</v>
      </c>
      <c r="H3972" s="133"/>
      <c r="I3972" s="162"/>
      <c r="J3972" s="81"/>
      <c r="K3972" s="144"/>
    </row>
    <row r="3973" spans="1:11" customFormat="1" ht="16.5" x14ac:dyDescent="0.3">
      <c r="A3973" s="77"/>
      <c r="B3973" s="142"/>
      <c r="C3973" s="79"/>
      <c r="D3973" s="127" t="s">
        <v>3197</v>
      </c>
      <c r="E3973" s="80">
        <v>2</v>
      </c>
      <c r="F3973" s="143">
        <v>308750.47499999998</v>
      </c>
      <c r="G3973" s="80">
        <f t="shared" si="38"/>
        <v>617500.94999999995</v>
      </c>
      <c r="H3973" s="133">
        <f>SUM(G3972:G3973)</f>
        <v>1221701.1399999999</v>
      </c>
      <c r="I3973" s="162" t="s">
        <v>1756</v>
      </c>
      <c r="J3973" s="81"/>
      <c r="K3973" s="144"/>
    </row>
    <row r="3974" spans="1:11" customFormat="1" ht="16.5" x14ac:dyDescent="0.3">
      <c r="A3974" s="77"/>
      <c r="B3974" s="142"/>
      <c r="C3974" s="79"/>
      <c r="D3974" s="127"/>
      <c r="E3974" s="80"/>
      <c r="F3974" s="143"/>
      <c r="G3974" s="80">
        <f t="shared" si="38"/>
        <v>0</v>
      </c>
      <c r="H3974" s="133"/>
      <c r="I3974" s="162"/>
      <c r="J3974" s="81"/>
      <c r="K3974" s="144"/>
    </row>
    <row r="3975" spans="1:11" customFormat="1" ht="16.5" x14ac:dyDescent="0.3">
      <c r="A3975" s="77">
        <v>43435</v>
      </c>
      <c r="B3975" s="142" t="s">
        <v>3333</v>
      </c>
      <c r="C3975" s="79" t="s">
        <v>2006</v>
      </c>
      <c r="D3975" s="127" t="s">
        <v>3334</v>
      </c>
      <c r="E3975" s="80">
        <v>4</v>
      </c>
      <c r="F3975" s="143">
        <v>1155000</v>
      </c>
      <c r="G3975" s="80">
        <f t="shared" si="38"/>
        <v>4620000</v>
      </c>
      <c r="H3975" s="133">
        <f>G3975</f>
        <v>4620000</v>
      </c>
      <c r="I3975" s="162" t="s">
        <v>1215</v>
      </c>
      <c r="J3975" s="81"/>
      <c r="K3975" s="144"/>
    </row>
    <row r="3976" spans="1:11" customFormat="1" ht="16.5" x14ac:dyDescent="0.3">
      <c r="A3976" s="77"/>
      <c r="B3976" s="142"/>
      <c r="C3976" s="79"/>
      <c r="D3976" s="127"/>
      <c r="E3976" s="80"/>
      <c r="F3976" s="143"/>
      <c r="G3976" s="80">
        <f t="shared" si="38"/>
        <v>0</v>
      </c>
      <c r="H3976" s="133"/>
      <c r="I3976" s="162"/>
      <c r="J3976" s="81"/>
      <c r="K3976" s="144"/>
    </row>
    <row r="3977" spans="1:11" customFormat="1" ht="16.5" x14ac:dyDescent="0.3">
      <c r="A3977" s="77">
        <v>43435</v>
      </c>
      <c r="B3977" s="142" t="s">
        <v>3335</v>
      </c>
      <c r="C3977" s="79" t="s">
        <v>3336</v>
      </c>
      <c r="D3977" s="127" t="s">
        <v>2590</v>
      </c>
      <c r="E3977" s="80">
        <v>1</v>
      </c>
      <c r="F3977" s="143">
        <v>222299.715</v>
      </c>
      <c r="G3977" s="80">
        <f t="shared" si="38"/>
        <v>222299.715</v>
      </c>
      <c r="H3977" s="133"/>
      <c r="I3977" s="162"/>
      <c r="J3977" s="81"/>
      <c r="K3977" s="144"/>
    </row>
    <row r="3978" spans="1:11" customFormat="1" ht="16.5" x14ac:dyDescent="0.3">
      <c r="A3978" s="77"/>
      <c r="B3978" s="142"/>
      <c r="C3978" s="79"/>
      <c r="D3978" s="127" t="s">
        <v>1549</v>
      </c>
      <c r="E3978" s="80">
        <v>1</v>
      </c>
      <c r="F3978" s="143">
        <v>165000</v>
      </c>
      <c r="G3978" s="80">
        <f t="shared" si="38"/>
        <v>165000</v>
      </c>
      <c r="H3978" s="133">
        <f>SUM(G3977:G3978)</f>
        <v>387299.71499999997</v>
      </c>
      <c r="I3978" s="162" t="s">
        <v>309</v>
      </c>
      <c r="J3978" s="81"/>
      <c r="K3978" s="144"/>
    </row>
    <row r="3979" spans="1:11" customFormat="1" ht="16.5" x14ac:dyDescent="0.3">
      <c r="A3979" s="77"/>
      <c r="B3979" s="142"/>
      <c r="C3979" s="79"/>
      <c r="D3979" s="127"/>
      <c r="E3979" s="80"/>
      <c r="F3979" s="143"/>
      <c r="G3979" s="80">
        <f t="shared" si="38"/>
        <v>0</v>
      </c>
      <c r="H3979" s="133"/>
      <c r="I3979" s="162"/>
      <c r="J3979" s="81"/>
      <c r="K3979" s="144"/>
    </row>
    <row r="3980" spans="1:11" customFormat="1" ht="16.5" x14ac:dyDescent="0.3">
      <c r="A3980" s="77">
        <v>43435</v>
      </c>
      <c r="B3980" s="142" t="s">
        <v>3337</v>
      </c>
      <c r="C3980" s="79" t="s">
        <v>1877</v>
      </c>
      <c r="D3980" s="127" t="s">
        <v>2482</v>
      </c>
      <c r="E3980" s="80">
        <v>2</v>
      </c>
      <c r="F3980" s="143">
        <v>227000.4</v>
      </c>
      <c r="G3980" s="80">
        <f t="shared" si="38"/>
        <v>454000.8</v>
      </c>
      <c r="H3980" s="133"/>
      <c r="I3980" s="162"/>
      <c r="J3980" s="81"/>
      <c r="K3980" s="144"/>
    </row>
    <row r="3981" spans="1:11" customFormat="1" ht="16.5" x14ac:dyDescent="0.3">
      <c r="A3981" s="77"/>
      <c r="B3981" s="142"/>
      <c r="C3981" s="79"/>
      <c r="D3981" s="127" t="s">
        <v>1123</v>
      </c>
      <c r="E3981" s="80">
        <v>1</v>
      </c>
      <c r="F3981" s="143">
        <v>297999.90000000002</v>
      </c>
      <c r="G3981" s="80">
        <f t="shared" si="38"/>
        <v>297999.90000000002</v>
      </c>
      <c r="H3981" s="133"/>
      <c r="I3981" s="162"/>
      <c r="J3981" s="81"/>
      <c r="K3981" s="144"/>
    </row>
    <row r="3982" spans="1:11" customFormat="1" ht="16.5" x14ac:dyDescent="0.3">
      <c r="A3982" s="77"/>
      <c r="B3982" s="142"/>
      <c r="C3982" s="79"/>
      <c r="D3982" s="127" t="s">
        <v>1606</v>
      </c>
      <c r="E3982" s="80">
        <v>1</v>
      </c>
      <c r="F3982" s="143">
        <v>285000.09999999998</v>
      </c>
      <c r="G3982" s="80">
        <f t="shared" si="38"/>
        <v>285000.09999999998</v>
      </c>
      <c r="H3982" s="133">
        <f>SUM(G3980:G3982)</f>
        <v>1037000.7999999999</v>
      </c>
      <c r="I3982" s="162" t="s">
        <v>1215</v>
      </c>
      <c r="J3982" s="81"/>
      <c r="K3982" s="144"/>
    </row>
    <row r="3983" spans="1:11" customFormat="1" ht="16.5" x14ac:dyDescent="0.3">
      <c r="A3983" s="77"/>
      <c r="B3983" s="142"/>
      <c r="C3983" s="79"/>
      <c r="D3983" s="127"/>
      <c r="E3983" s="80"/>
      <c r="F3983" s="143"/>
      <c r="G3983" s="80">
        <f t="shared" si="38"/>
        <v>0</v>
      </c>
      <c r="H3983" s="133"/>
      <c r="I3983" s="162"/>
      <c r="J3983" s="81"/>
      <c r="K3983" s="144"/>
    </row>
    <row r="3984" spans="1:11" customFormat="1" ht="16.5" x14ac:dyDescent="0.3">
      <c r="A3984" s="77">
        <v>43435</v>
      </c>
      <c r="B3984" s="142" t="s">
        <v>3338</v>
      </c>
      <c r="C3984" s="79" t="s">
        <v>1795</v>
      </c>
      <c r="D3984" s="127" t="s">
        <v>887</v>
      </c>
      <c r="E3984" s="80">
        <v>1</v>
      </c>
      <c r="F3984" s="143">
        <v>230000.1</v>
      </c>
      <c r="G3984" s="80">
        <f t="shared" si="38"/>
        <v>230000.1</v>
      </c>
      <c r="H3984" s="133">
        <f>G3984</f>
        <v>230000.1</v>
      </c>
      <c r="I3984" s="162" t="s">
        <v>2524</v>
      </c>
      <c r="J3984" s="81"/>
      <c r="K3984" s="144"/>
    </row>
    <row r="3985" spans="1:11" customFormat="1" ht="16.5" x14ac:dyDescent="0.3">
      <c r="A3985" s="77"/>
      <c r="B3985" s="142"/>
      <c r="C3985" s="79"/>
      <c r="D3985" s="127"/>
      <c r="E3985" s="80"/>
      <c r="F3985" s="143"/>
      <c r="G3985" s="80">
        <f t="shared" si="38"/>
        <v>0</v>
      </c>
      <c r="H3985" s="133"/>
      <c r="I3985" s="162"/>
      <c r="J3985" s="81"/>
      <c r="K3985" s="144"/>
    </row>
    <row r="3986" spans="1:11" customFormat="1" ht="16.5" x14ac:dyDescent="0.3">
      <c r="A3986" s="77">
        <v>43435</v>
      </c>
      <c r="B3986" s="142" t="s">
        <v>3339</v>
      </c>
      <c r="C3986" s="79" t="s">
        <v>1669</v>
      </c>
      <c r="D3986" s="127" t="s">
        <v>2073</v>
      </c>
      <c r="E3986" s="80">
        <v>1</v>
      </c>
      <c r="F3986" s="143">
        <v>240525.55</v>
      </c>
      <c r="G3986" s="80">
        <f t="shared" si="38"/>
        <v>240525.55</v>
      </c>
      <c r="H3986" s="133">
        <f>G3986</f>
        <v>240525.55</v>
      </c>
      <c r="I3986" s="162" t="s">
        <v>2524</v>
      </c>
      <c r="J3986" s="81"/>
      <c r="K3986" s="144"/>
    </row>
    <row r="3987" spans="1:11" customFormat="1" ht="16.5" x14ac:dyDescent="0.3">
      <c r="A3987" s="77"/>
      <c r="B3987" s="142"/>
      <c r="C3987" s="79"/>
      <c r="D3987" s="127"/>
      <c r="E3987" s="80"/>
      <c r="F3987" s="143"/>
      <c r="G3987" s="80">
        <f t="shared" si="38"/>
        <v>0</v>
      </c>
      <c r="H3987" s="133"/>
      <c r="I3987" s="162"/>
      <c r="J3987" s="81"/>
      <c r="K3987" s="144"/>
    </row>
    <row r="3988" spans="1:11" customFormat="1" ht="16.5" x14ac:dyDescent="0.3">
      <c r="A3988" s="77">
        <v>43437</v>
      </c>
      <c r="B3988" s="142" t="s">
        <v>3340</v>
      </c>
      <c r="C3988" s="79" t="s">
        <v>1083</v>
      </c>
      <c r="D3988" s="127" t="s">
        <v>1854</v>
      </c>
      <c r="E3988" s="80">
        <v>6</v>
      </c>
      <c r="F3988" s="143">
        <v>240525.45</v>
      </c>
      <c r="G3988" s="80">
        <f t="shared" si="38"/>
        <v>1443152.7000000002</v>
      </c>
      <c r="H3988" s="133">
        <f>G3988</f>
        <v>1443152.7000000002</v>
      </c>
      <c r="I3988" s="162" t="s">
        <v>2524</v>
      </c>
      <c r="J3988" s="81"/>
      <c r="K3988" s="144"/>
    </row>
    <row r="3989" spans="1:11" customFormat="1" ht="16.5" x14ac:dyDescent="0.3">
      <c r="A3989" s="77"/>
      <c r="B3989" s="142"/>
      <c r="C3989" s="79"/>
      <c r="D3989" s="127"/>
      <c r="E3989" s="80"/>
      <c r="F3989" s="143"/>
      <c r="G3989" s="80">
        <f t="shared" si="38"/>
        <v>0</v>
      </c>
      <c r="H3989" s="133"/>
      <c r="I3989" s="162"/>
      <c r="J3989" s="81"/>
      <c r="K3989" s="144"/>
    </row>
    <row r="3990" spans="1:11" customFormat="1" ht="16.5" x14ac:dyDescent="0.3">
      <c r="A3990" s="77">
        <v>43437</v>
      </c>
      <c r="B3990" s="142" t="s">
        <v>3341</v>
      </c>
      <c r="C3990" s="79" t="s">
        <v>3342</v>
      </c>
      <c r="D3990" s="127" t="s">
        <v>1914</v>
      </c>
      <c r="E3990" s="80">
        <v>24</v>
      </c>
      <c r="F3990" s="143">
        <v>169998.40132</v>
      </c>
      <c r="G3990" s="80">
        <f t="shared" si="38"/>
        <v>4079961.6316800001</v>
      </c>
      <c r="H3990" s="133">
        <f>G3990</f>
        <v>4079961.6316800001</v>
      </c>
      <c r="I3990" s="162" t="s">
        <v>1215</v>
      </c>
      <c r="J3990" s="81"/>
      <c r="K3990" s="144"/>
    </row>
    <row r="3991" spans="1:11" customFormat="1" ht="16.5" x14ac:dyDescent="0.3">
      <c r="A3991" s="77"/>
      <c r="B3991" s="142"/>
      <c r="C3991" s="79"/>
      <c r="D3991" s="127"/>
      <c r="E3991" s="80"/>
      <c r="F3991" s="143"/>
      <c r="G3991" s="80">
        <f t="shared" si="38"/>
        <v>0</v>
      </c>
      <c r="H3991" s="133"/>
      <c r="I3991" s="162"/>
      <c r="J3991" s="81"/>
      <c r="K3991" s="144"/>
    </row>
    <row r="3992" spans="1:11" customFormat="1" ht="16.5" x14ac:dyDescent="0.3">
      <c r="A3992" s="77">
        <v>43437</v>
      </c>
      <c r="B3992" s="142" t="s">
        <v>3343</v>
      </c>
      <c r="C3992" s="79" t="s">
        <v>2376</v>
      </c>
      <c r="D3992" s="127" t="s">
        <v>1094</v>
      </c>
      <c r="E3992" s="80">
        <v>2</v>
      </c>
      <c r="F3992" s="143">
        <v>215000.5</v>
      </c>
      <c r="G3992" s="80">
        <f t="shared" si="38"/>
        <v>430001</v>
      </c>
      <c r="H3992" s="133"/>
      <c r="I3992" s="162"/>
      <c r="J3992" s="81"/>
      <c r="K3992" s="144"/>
    </row>
    <row r="3993" spans="1:11" customFormat="1" ht="16.5" x14ac:dyDescent="0.3">
      <c r="A3993" s="77"/>
      <c r="B3993" s="142"/>
      <c r="C3993" s="79"/>
      <c r="D3993" s="127" t="s">
        <v>887</v>
      </c>
      <c r="E3993" s="80">
        <v>1</v>
      </c>
      <c r="F3993" s="143">
        <v>230000.1</v>
      </c>
      <c r="G3993" s="80">
        <f t="shared" si="38"/>
        <v>230000.1</v>
      </c>
      <c r="H3993" s="133">
        <f>SUM(G3992:G3993)</f>
        <v>660001.1</v>
      </c>
      <c r="I3993" s="162" t="s">
        <v>1215</v>
      </c>
      <c r="J3993" s="81"/>
      <c r="K3993" s="144"/>
    </row>
    <row r="3994" spans="1:11" customFormat="1" ht="16.5" x14ac:dyDescent="0.3">
      <c r="A3994" s="77"/>
      <c r="B3994" s="142"/>
      <c r="C3994" s="79"/>
      <c r="D3994" s="127"/>
      <c r="E3994" s="80"/>
      <c r="F3994" s="143"/>
      <c r="G3994" s="80">
        <f t="shared" si="38"/>
        <v>0</v>
      </c>
      <c r="H3994" s="133"/>
      <c r="I3994" s="162"/>
      <c r="J3994" s="81"/>
      <c r="K3994" s="144"/>
    </row>
    <row r="3995" spans="1:11" customFormat="1" ht="16.5" x14ac:dyDescent="0.3">
      <c r="A3995" s="77">
        <v>43437</v>
      </c>
      <c r="B3995" s="142" t="s">
        <v>3344</v>
      </c>
      <c r="C3995" s="79" t="s">
        <v>3345</v>
      </c>
      <c r="D3995" s="127" t="s">
        <v>887</v>
      </c>
      <c r="E3995" s="80">
        <v>6</v>
      </c>
      <c r="F3995" s="143">
        <v>230000.1</v>
      </c>
      <c r="G3995" s="80">
        <f t="shared" si="38"/>
        <v>1380000.6</v>
      </c>
      <c r="H3995" s="133">
        <f>G3995</f>
        <v>1380000.6</v>
      </c>
      <c r="I3995" s="162" t="s">
        <v>1756</v>
      </c>
      <c r="J3995" s="81"/>
      <c r="K3995" s="144"/>
    </row>
    <row r="3996" spans="1:11" customFormat="1" ht="16.5" x14ac:dyDescent="0.3">
      <c r="A3996" s="77"/>
      <c r="B3996" s="142"/>
      <c r="C3996" s="79"/>
      <c r="D3996" s="127"/>
      <c r="E3996" s="80"/>
      <c r="F3996" s="143"/>
      <c r="G3996" s="80">
        <f t="shared" si="38"/>
        <v>0</v>
      </c>
      <c r="H3996" s="133"/>
      <c r="I3996" s="162"/>
      <c r="J3996" s="81"/>
      <c r="K3996" s="144"/>
    </row>
    <row r="3997" spans="1:11" customFormat="1" ht="16.5" x14ac:dyDescent="0.3">
      <c r="A3997" s="77">
        <v>43437</v>
      </c>
      <c r="B3997" s="142" t="s">
        <v>3346</v>
      </c>
      <c r="C3997" s="79" t="s">
        <v>2327</v>
      </c>
      <c r="D3997" s="127" t="s">
        <v>31</v>
      </c>
      <c r="E3997" s="80">
        <v>1</v>
      </c>
      <c r="F3997" s="143">
        <v>558599.52500000002</v>
      </c>
      <c r="G3997" s="80">
        <f t="shared" si="38"/>
        <v>558599.52500000002</v>
      </c>
      <c r="H3997" s="133"/>
      <c r="I3997" s="162"/>
      <c r="J3997" s="81"/>
      <c r="K3997" s="144"/>
    </row>
    <row r="3998" spans="1:11" customFormat="1" ht="16.5" x14ac:dyDescent="0.3">
      <c r="A3998" s="77"/>
      <c r="B3998" s="142"/>
      <c r="C3998" s="79"/>
      <c r="D3998" s="127" t="s">
        <v>1094</v>
      </c>
      <c r="E3998" s="80">
        <v>1</v>
      </c>
      <c r="F3998" s="143">
        <v>215000.5</v>
      </c>
      <c r="G3998" s="80">
        <f t="shared" si="38"/>
        <v>215000.5</v>
      </c>
      <c r="H3998" s="133">
        <f>SUM(G3997:G3998)</f>
        <v>773600.02500000002</v>
      </c>
      <c r="I3998" s="162" t="s">
        <v>1756</v>
      </c>
      <c r="J3998" s="81"/>
      <c r="K3998" s="144"/>
    </row>
    <row r="3999" spans="1:11" customFormat="1" ht="16.5" x14ac:dyDescent="0.3">
      <c r="A3999" s="77"/>
      <c r="B3999" s="142"/>
      <c r="C3999" s="79"/>
      <c r="D3999" s="127"/>
      <c r="E3999" s="80"/>
      <c r="F3999" s="143"/>
      <c r="G3999" s="80">
        <f t="shared" si="38"/>
        <v>0</v>
      </c>
      <c r="H3999" s="133"/>
      <c r="I3999" s="162"/>
      <c r="J3999" s="81"/>
      <c r="K3999" s="144"/>
    </row>
    <row r="4000" spans="1:11" customFormat="1" ht="16.5" x14ac:dyDescent="0.3">
      <c r="A4000" s="83">
        <v>43437</v>
      </c>
      <c r="B4000" s="151" t="s">
        <v>3347</v>
      </c>
      <c r="C4000" s="85" t="s">
        <v>2556</v>
      </c>
      <c r="D4000" s="152" t="s">
        <v>405</v>
      </c>
      <c r="E4000" s="86">
        <v>2</v>
      </c>
      <c r="F4000" s="153">
        <v>540000.5</v>
      </c>
      <c r="G4000" s="86">
        <f t="shared" si="38"/>
        <v>1080001</v>
      </c>
      <c r="H4000" s="149"/>
      <c r="I4000" s="162"/>
      <c r="J4000" s="81"/>
      <c r="K4000" s="144"/>
    </row>
    <row r="4001" spans="1:11" customFormat="1" ht="16.5" x14ac:dyDescent="0.3">
      <c r="A4001" s="83"/>
      <c r="B4001" s="151"/>
      <c r="C4001" s="85"/>
      <c r="D4001" s="152" t="s">
        <v>19</v>
      </c>
      <c r="E4001" s="86">
        <v>24</v>
      </c>
      <c r="F4001" s="153">
        <v>514800</v>
      </c>
      <c r="G4001" s="86">
        <f t="shared" si="38"/>
        <v>12355200</v>
      </c>
      <c r="H4001" s="149">
        <f>SUM(G4000:G4001)</f>
        <v>13435201</v>
      </c>
      <c r="I4001" s="162" t="s">
        <v>1756</v>
      </c>
      <c r="J4001" s="81"/>
      <c r="K4001" s="144"/>
    </row>
    <row r="4002" spans="1:11" customFormat="1" ht="16.5" x14ac:dyDescent="0.3">
      <c r="A4002" s="77"/>
      <c r="B4002" s="142"/>
      <c r="C4002" s="79"/>
      <c r="D4002" s="127"/>
      <c r="E4002" s="80"/>
      <c r="F4002" s="143"/>
      <c r="G4002" s="80">
        <f t="shared" si="38"/>
        <v>0</v>
      </c>
      <c r="H4002" s="133"/>
      <c r="I4002" s="162"/>
      <c r="J4002" s="81"/>
      <c r="K4002" s="144"/>
    </row>
    <row r="4003" spans="1:11" customFormat="1" ht="16.5" x14ac:dyDescent="0.3">
      <c r="A4003" s="77">
        <v>43437</v>
      </c>
      <c r="B4003" s="142" t="s">
        <v>3348</v>
      </c>
      <c r="C4003" s="79" t="s">
        <v>2619</v>
      </c>
      <c r="D4003" s="127" t="s">
        <v>104</v>
      </c>
      <c r="E4003" s="80">
        <v>2</v>
      </c>
      <c r="F4003" s="143">
        <v>513900.09</v>
      </c>
      <c r="G4003" s="80">
        <f t="shared" si="38"/>
        <v>1027800.18</v>
      </c>
      <c r="H4003" s="133">
        <f>G4003</f>
        <v>1027800.18</v>
      </c>
      <c r="I4003" s="162" t="s">
        <v>314</v>
      </c>
      <c r="J4003" s="81"/>
      <c r="K4003" s="144"/>
    </row>
    <row r="4004" spans="1:11" customFormat="1" ht="16.5" x14ac:dyDescent="0.3">
      <c r="A4004" s="77"/>
      <c r="B4004" s="142"/>
      <c r="C4004" s="79"/>
      <c r="D4004" s="127"/>
      <c r="E4004" s="80"/>
      <c r="F4004" s="143"/>
      <c r="G4004" s="80">
        <f t="shared" si="38"/>
        <v>0</v>
      </c>
      <c r="H4004" s="133"/>
      <c r="I4004" s="162"/>
      <c r="J4004" s="81"/>
      <c r="K4004" s="144"/>
    </row>
    <row r="4005" spans="1:11" customFormat="1" ht="16.5" x14ac:dyDescent="0.3">
      <c r="A4005" s="77">
        <v>43437</v>
      </c>
      <c r="B4005" s="142" t="s">
        <v>3349</v>
      </c>
      <c r="C4005" s="79" t="s">
        <v>1179</v>
      </c>
      <c r="D4005" s="127" t="s">
        <v>19</v>
      </c>
      <c r="E4005" s="80">
        <v>1</v>
      </c>
      <c r="F4005" s="143">
        <v>572000</v>
      </c>
      <c r="G4005" s="80">
        <f t="shared" si="38"/>
        <v>572000</v>
      </c>
      <c r="H4005" s="133">
        <f>G4005</f>
        <v>572000</v>
      </c>
      <c r="I4005" s="162" t="s">
        <v>312</v>
      </c>
      <c r="J4005" s="81"/>
      <c r="K4005" s="144"/>
    </row>
    <row r="4006" spans="1:11" customFormat="1" ht="16.5" x14ac:dyDescent="0.3">
      <c r="A4006" s="77"/>
      <c r="B4006" s="142"/>
      <c r="C4006" s="79"/>
      <c r="D4006" s="127"/>
      <c r="E4006" s="80"/>
      <c r="F4006" s="143"/>
      <c r="G4006" s="80">
        <f t="shared" si="38"/>
        <v>0</v>
      </c>
      <c r="H4006" s="133"/>
      <c r="I4006" s="162"/>
      <c r="J4006" s="81"/>
      <c r="K4006" s="144"/>
    </row>
    <row r="4007" spans="1:11" customFormat="1" ht="16.5" x14ac:dyDescent="0.3">
      <c r="A4007" s="77">
        <v>43437</v>
      </c>
      <c r="B4007" s="142" t="s">
        <v>3350</v>
      </c>
      <c r="C4007" s="79" t="s">
        <v>301</v>
      </c>
      <c r="D4007" s="127" t="s">
        <v>2844</v>
      </c>
      <c r="E4007" s="80">
        <v>12</v>
      </c>
      <c r="F4007" s="143">
        <v>198000</v>
      </c>
      <c r="G4007" s="80">
        <f t="shared" si="38"/>
        <v>2376000</v>
      </c>
      <c r="H4007" s="133"/>
      <c r="I4007" s="162"/>
      <c r="J4007" s="81"/>
      <c r="K4007" s="144"/>
    </row>
    <row r="4008" spans="1:11" customFormat="1" ht="16.5" x14ac:dyDescent="0.3">
      <c r="A4008" s="77"/>
      <c r="B4008" s="142"/>
      <c r="C4008" s="79"/>
      <c r="D4008" s="127" t="s">
        <v>3278</v>
      </c>
      <c r="E4008" s="80">
        <v>12</v>
      </c>
      <c r="F4008" s="143">
        <v>198000</v>
      </c>
      <c r="G4008" s="80">
        <f t="shared" si="38"/>
        <v>2376000</v>
      </c>
      <c r="H4008" s="133">
        <f>SUM(G4007:G4008)</f>
        <v>4752000</v>
      </c>
      <c r="I4008" s="162" t="s">
        <v>309</v>
      </c>
      <c r="J4008" s="81"/>
      <c r="K4008" s="144"/>
    </row>
    <row r="4009" spans="1:11" customFormat="1" ht="16.5" x14ac:dyDescent="0.3">
      <c r="A4009" s="77"/>
      <c r="B4009" s="142"/>
      <c r="C4009" s="79"/>
      <c r="D4009" s="127"/>
      <c r="E4009" s="80"/>
      <c r="F4009" s="143"/>
      <c r="G4009" s="80">
        <f t="shared" si="38"/>
        <v>0</v>
      </c>
      <c r="H4009" s="133"/>
      <c r="I4009" s="162"/>
      <c r="J4009" s="81"/>
      <c r="K4009" s="144"/>
    </row>
    <row r="4010" spans="1:11" customFormat="1" ht="16.5" x14ac:dyDescent="0.3">
      <c r="A4010" s="77">
        <v>43437</v>
      </c>
      <c r="B4010" s="142" t="s">
        <v>3351</v>
      </c>
      <c r="C4010" s="79" t="s">
        <v>1957</v>
      </c>
      <c r="D4010" s="127" t="s">
        <v>2494</v>
      </c>
      <c r="E4010" s="80">
        <v>5</v>
      </c>
      <c r="F4010" s="143">
        <v>621900.18000000005</v>
      </c>
      <c r="G4010" s="80">
        <f t="shared" si="38"/>
        <v>3109500.9000000004</v>
      </c>
      <c r="H4010" s="133"/>
      <c r="I4010" s="162"/>
      <c r="J4010" s="81"/>
      <c r="K4010" s="144"/>
    </row>
    <row r="4011" spans="1:11" customFormat="1" ht="16.5" x14ac:dyDescent="0.3">
      <c r="A4011" s="77"/>
      <c r="B4011" s="142"/>
      <c r="C4011" s="79"/>
      <c r="D4011" s="127" t="s">
        <v>28</v>
      </c>
      <c r="E4011" s="80">
        <v>4</v>
      </c>
      <c r="F4011" s="143">
        <v>544500</v>
      </c>
      <c r="G4011" s="80">
        <f t="shared" si="38"/>
        <v>2178000</v>
      </c>
      <c r="H4011" s="133">
        <f>SUM(G4010:G4011)</f>
        <v>5287500.9000000004</v>
      </c>
      <c r="I4011" s="162" t="s">
        <v>309</v>
      </c>
      <c r="J4011" s="81"/>
      <c r="K4011" s="144"/>
    </row>
    <row r="4012" spans="1:11" customFormat="1" ht="16.5" x14ac:dyDescent="0.3">
      <c r="A4012" s="77"/>
      <c r="B4012" s="142"/>
      <c r="C4012" s="79"/>
      <c r="D4012" s="127"/>
      <c r="E4012" s="80"/>
      <c r="F4012" s="143"/>
      <c r="G4012" s="80">
        <f t="shared" si="38"/>
        <v>0</v>
      </c>
      <c r="H4012" s="133"/>
      <c r="I4012" s="162"/>
      <c r="J4012" s="81"/>
      <c r="K4012" s="144"/>
    </row>
    <row r="4013" spans="1:11" customFormat="1" ht="16.5" x14ac:dyDescent="0.3">
      <c r="A4013" s="77">
        <v>43437</v>
      </c>
      <c r="B4013" s="142" t="s">
        <v>3352</v>
      </c>
      <c r="C4013" s="79" t="s">
        <v>1127</v>
      </c>
      <c r="D4013" s="127" t="s">
        <v>1725</v>
      </c>
      <c r="E4013" s="80">
        <v>12</v>
      </c>
      <c r="F4013" s="143">
        <v>81106.649999999994</v>
      </c>
      <c r="G4013" s="80">
        <f t="shared" si="38"/>
        <v>973279.79999999993</v>
      </c>
      <c r="H4013" s="133"/>
      <c r="I4013" s="162"/>
      <c r="J4013" s="81"/>
      <c r="K4013" s="144"/>
    </row>
    <row r="4014" spans="1:11" customFormat="1" ht="16.5" x14ac:dyDescent="0.3">
      <c r="A4014" s="77"/>
      <c r="B4014" s="142"/>
      <c r="C4014" s="79"/>
      <c r="D4014" s="127" t="s">
        <v>1719</v>
      </c>
      <c r="E4014" s="80">
        <v>12</v>
      </c>
      <c r="F4014" s="143">
        <v>81106.649999999994</v>
      </c>
      <c r="G4014" s="80">
        <f t="shared" si="38"/>
        <v>973279.79999999993</v>
      </c>
      <c r="H4014" s="133">
        <f>SUM(G4013:G4014)</f>
        <v>1946559.5999999999</v>
      </c>
      <c r="I4014" s="162" t="s">
        <v>309</v>
      </c>
      <c r="J4014" s="81"/>
      <c r="K4014" s="144"/>
    </row>
    <row r="4015" spans="1:11" customFormat="1" ht="16.5" x14ac:dyDescent="0.3">
      <c r="A4015" s="77"/>
      <c r="B4015" s="142"/>
      <c r="C4015" s="79"/>
      <c r="D4015" s="127"/>
      <c r="E4015" s="80"/>
      <c r="F4015" s="143"/>
      <c r="G4015" s="80">
        <f t="shared" si="38"/>
        <v>0</v>
      </c>
      <c r="H4015" s="133"/>
      <c r="I4015" s="162"/>
      <c r="J4015" s="81"/>
      <c r="K4015" s="144"/>
    </row>
    <row r="4016" spans="1:11" customFormat="1" ht="16.5" x14ac:dyDescent="0.3">
      <c r="A4016" s="77">
        <v>43437</v>
      </c>
      <c r="B4016" s="142" t="s">
        <v>3353</v>
      </c>
      <c r="C4016" s="79" t="s">
        <v>2709</v>
      </c>
      <c r="D4016" s="127" t="s">
        <v>31</v>
      </c>
      <c r="E4016" s="80">
        <v>2</v>
      </c>
      <c r="F4016" s="143">
        <v>529199.44999999995</v>
      </c>
      <c r="G4016" s="80">
        <f t="shared" si="38"/>
        <v>1058398.8999999999</v>
      </c>
      <c r="H4016" s="133">
        <f>G4016</f>
        <v>1058398.8999999999</v>
      </c>
      <c r="I4016" s="162" t="s">
        <v>1756</v>
      </c>
      <c r="J4016" s="81"/>
      <c r="K4016" s="144"/>
    </row>
    <row r="4017" spans="1:11" customFormat="1" ht="16.5" x14ac:dyDescent="0.3">
      <c r="A4017" s="77"/>
      <c r="B4017" s="142"/>
      <c r="C4017" s="79"/>
      <c r="D4017" s="127"/>
      <c r="E4017" s="80"/>
      <c r="F4017" s="143"/>
      <c r="G4017" s="80">
        <f t="shared" si="38"/>
        <v>0</v>
      </c>
      <c r="H4017" s="133"/>
      <c r="I4017" s="162"/>
      <c r="J4017" s="81"/>
      <c r="K4017" s="144"/>
    </row>
    <row r="4018" spans="1:11" customFormat="1" ht="16.5" x14ac:dyDescent="0.3">
      <c r="A4018" s="77">
        <v>43437</v>
      </c>
      <c r="B4018" s="142" t="s">
        <v>3354</v>
      </c>
      <c r="C4018" s="79" t="s">
        <v>3355</v>
      </c>
      <c r="D4018" s="127" t="s">
        <v>19</v>
      </c>
      <c r="E4018" s="80">
        <v>2</v>
      </c>
      <c r="F4018" s="143">
        <v>514800</v>
      </c>
      <c r="G4018" s="80">
        <f t="shared" si="38"/>
        <v>1029600</v>
      </c>
      <c r="H4018" s="133"/>
      <c r="I4018" s="162"/>
      <c r="J4018" s="81"/>
      <c r="K4018" s="144"/>
    </row>
    <row r="4019" spans="1:11" customFormat="1" ht="16.5" x14ac:dyDescent="0.3">
      <c r="A4019" s="77"/>
      <c r="B4019" s="142"/>
      <c r="C4019" s="79"/>
      <c r="D4019" s="127" t="s">
        <v>3020</v>
      </c>
      <c r="E4019" s="80">
        <v>1</v>
      </c>
      <c r="F4019" s="143">
        <v>540000.44999999995</v>
      </c>
      <c r="G4019" s="80">
        <f t="shared" si="38"/>
        <v>540000.44999999995</v>
      </c>
      <c r="H4019" s="133"/>
      <c r="I4019" s="162"/>
      <c r="J4019" s="81"/>
      <c r="K4019" s="144"/>
    </row>
    <row r="4020" spans="1:11" customFormat="1" ht="16.5" x14ac:dyDescent="0.3">
      <c r="A4020" s="77"/>
      <c r="B4020" s="142"/>
      <c r="C4020" s="79"/>
      <c r="D4020" s="127" t="s">
        <v>391</v>
      </c>
      <c r="E4020" s="80">
        <v>1</v>
      </c>
      <c r="F4020" s="143">
        <v>562500.18999999994</v>
      </c>
      <c r="G4020" s="80">
        <f t="shared" si="38"/>
        <v>562500.18999999994</v>
      </c>
      <c r="H4020" s="133">
        <f>SUM(G4018:G4020)</f>
        <v>2132100.6399999997</v>
      </c>
      <c r="I4020" s="162" t="s">
        <v>1756</v>
      </c>
      <c r="J4020" s="81"/>
      <c r="K4020" s="144"/>
    </row>
    <row r="4021" spans="1:11" customFormat="1" ht="16.5" x14ac:dyDescent="0.3">
      <c r="A4021" s="77"/>
      <c r="B4021" s="142"/>
      <c r="C4021" s="79"/>
      <c r="D4021" s="127"/>
      <c r="E4021" s="80"/>
      <c r="F4021" s="143"/>
      <c r="G4021" s="80">
        <f t="shared" si="38"/>
        <v>0</v>
      </c>
      <c r="H4021" s="133"/>
      <c r="I4021" s="162"/>
      <c r="J4021" s="81"/>
      <c r="K4021" s="144"/>
    </row>
    <row r="4022" spans="1:11" customFormat="1" ht="16.5" x14ac:dyDescent="0.3">
      <c r="A4022" s="77">
        <v>43437</v>
      </c>
      <c r="B4022" s="142" t="s">
        <v>3356</v>
      </c>
      <c r="C4022" s="79" t="s">
        <v>3031</v>
      </c>
      <c r="D4022" s="127" t="s">
        <v>2847</v>
      </c>
      <c r="E4022" s="80">
        <v>12</v>
      </c>
      <c r="F4022" s="143">
        <v>243000.5</v>
      </c>
      <c r="G4022" s="80">
        <f t="shared" si="38"/>
        <v>2916006</v>
      </c>
      <c r="H4022" s="133">
        <f>G4022</f>
        <v>2916006</v>
      </c>
      <c r="I4022" s="162" t="s">
        <v>309</v>
      </c>
      <c r="J4022" s="81"/>
      <c r="K4022" s="144"/>
    </row>
    <row r="4023" spans="1:11" customFormat="1" ht="16.5" x14ac:dyDescent="0.3">
      <c r="A4023" s="77"/>
      <c r="B4023" s="142"/>
      <c r="C4023" s="79"/>
      <c r="D4023" s="127"/>
      <c r="E4023" s="80"/>
      <c r="F4023" s="143"/>
      <c r="G4023" s="80">
        <f t="shared" si="38"/>
        <v>0</v>
      </c>
      <c r="H4023" s="133"/>
      <c r="I4023" s="162"/>
      <c r="J4023" s="81"/>
      <c r="K4023" s="144"/>
    </row>
    <row r="4024" spans="1:11" customFormat="1" ht="16.5" x14ac:dyDescent="0.3">
      <c r="A4024" s="77">
        <v>43437</v>
      </c>
      <c r="B4024" s="142" t="s">
        <v>3357</v>
      </c>
      <c r="C4024" s="79" t="s">
        <v>3358</v>
      </c>
      <c r="D4024" s="127" t="s">
        <v>2725</v>
      </c>
      <c r="E4024" s="80">
        <v>24</v>
      </c>
      <c r="F4024" s="143">
        <v>198000</v>
      </c>
      <c r="G4024" s="80">
        <f t="shared" si="38"/>
        <v>4752000</v>
      </c>
      <c r="H4024" s="133">
        <f>G4024</f>
        <v>4752000</v>
      </c>
      <c r="I4024" s="162" t="s">
        <v>309</v>
      </c>
      <c r="J4024" s="81"/>
      <c r="K4024" s="144"/>
    </row>
    <row r="4025" spans="1:11" customFormat="1" ht="16.5" x14ac:dyDescent="0.3">
      <c r="A4025" s="77"/>
      <c r="B4025" s="142"/>
      <c r="C4025" s="79"/>
      <c r="D4025" s="127"/>
      <c r="E4025" s="80"/>
      <c r="F4025" s="143"/>
      <c r="G4025" s="80">
        <f t="shared" si="38"/>
        <v>0</v>
      </c>
      <c r="H4025" s="133"/>
      <c r="I4025" s="162"/>
      <c r="J4025" s="81"/>
      <c r="K4025" s="144"/>
    </row>
    <row r="4026" spans="1:11" customFormat="1" ht="16.5" x14ac:dyDescent="0.3">
      <c r="A4026" s="77">
        <v>43437</v>
      </c>
      <c r="B4026" s="142" t="s">
        <v>3359</v>
      </c>
      <c r="C4026" s="79" t="s">
        <v>2688</v>
      </c>
      <c r="D4026" s="127" t="s">
        <v>887</v>
      </c>
      <c r="E4026" s="80">
        <v>2</v>
      </c>
      <c r="F4026" s="143">
        <v>230000.1</v>
      </c>
      <c r="G4026" s="80">
        <f t="shared" si="38"/>
        <v>460000.2</v>
      </c>
      <c r="H4026" s="133"/>
      <c r="I4026" s="162"/>
      <c r="J4026" s="81"/>
      <c r="K4026" s="144"/>
    </row>
    <row r="4027" spans="1:11" customFormat="1" ht="16.5" x14ac:dyDescent="0.3">
      <c r="A4027" s="77"/>
      <c r="B4027" s="142"/>
      <c r="C4027" s="79"/>
      <c r="D4027" s="127" t="s">
        <v>2756</v>
      </c>
      <c r="E4027" s="80">
        <v>2</v>
      </c>
      <c r="F4027" s="143">
        <v>243000.45</v>
      </c>
      <c r="G4027" s="80">
        <f t="shared" si="38"/>
        <v>486000.9</v>
      </c>
      <c r="H4027" s="133">
        <f>SUM(G4026:G4027)</f>
        <v>946001.10000000009</v>
      </c>
      <c r="I4027" s="162" t="s">
        <v>309</v>
      </c>
      <c r="J4027" s="81"/>
      <c r="K4027" s="144"/>
    </row>
    <row r="4028" spans="1:11" customFormat="1" ht="16.5" x14ac:dyDescent="0.3">
      <c r="A4028" s="77"/>
      <c r="B4028" s="142"/>
      <c r="C4028" s="79"/>
      <c r="D4028" s="127"/>
      <c r="E4028" s="80"/>
      <c r="F4028" s="143"/>
      <c r="G4028" s="80">
        <f t="shared" si="38"/>
        <v>0</v>
      </c>
      <c r="H4028" s="133"/>
      <c r="I4028" s="162"/>
      <c r="J4028" s="81"/>
      <c r="K4028" s="144"/>
    </row>
    <row r="4029" spans="1:11" customFormat="1" ht="16.5" x14ac:dyDescent="0.3">
      <c r="A4029" s="77">
        <v>43437</v>
      </c>
      <c r="B4029" s="142" t="s">
        <v>3360</v>
      </c>
      <c r="C4029" s="79" t="s">
        <v>985</v>
      </c>
      <c r="D4029" s="127" t="s">
        <v>3020</v>
      </c>
      <c r="E4029" s="80">
        <v>60</v>
      </c>
      <c r="F4029" s="143">
        <v>499999.5</v>
      </c>
      <c r="G4029" s="80">
        <f t="shared" si="38"/>
        <v>29999970</v>
      </c>
      <c r="H4029" s="133">
        <f>G4029</f>
        <v>29999970</v>
      </c>
      <c r="I4029" s="162" t="s">
        <v>2545</v>
      </c>
      <c r="J4029" s="81"/>
      <c r="K4029" s="144"/>
    </row>
    <row r="4030" spans="1:11" customFormat="1" ht="16.5" x14ac:dyDescent="0.3">
      <c r="A4030" s="77"/>
      <c r="B4030" s="142"/>
      <c r="C4030" s="79"/>
      <c r="D4030" s="127"/>
      <c r="E4030" s="80"/>
      <c r="F4030" s="143"/>
      <c r="G4030" s="80">
        <f t="shared" si="38"/>
        <v>0</v>
      </c>
      <c r="H4030" s="133"/>
      <c r="I4030" s="162"/>
      <c r="J4030" s="81"/>
      <c r="K4030" s="144"/>
    </row>
    <row r="4031" spans="1:11" customFormat="1" ht="16.5" x14ac:dyDescent="0.3">
      <c r="A4031" s="77">
        <v>43438</v>
      </c>
      <c r="B4031" s="142" t="s">
        <v>3361</v>
      </c>
      <c r="C4031" s="79" t="s">
        <v>1642</v>
      </c>
      <c r="D4031" s="127" t="s">
        <v>887</v>
      </c>
      <c r="E4031" s="80">
        <v>1</v>
      </c>
      <c r="F4031" s="143">
        <v>230000.1</v>
      </c>
      <c r="G4031" s="80">
        <f t="shared" si="38"/>
        <v>230000.1</v>
      </c>
      <c r="H4031" s="133">
        <f>G4031</f>
        <v>230000.1</v>
      </c>
      <c r="I4031" s="162" t="s">
        <v>2524</v>
      </c>
      <c r="J4031" s="81"/>
      <c r="K4031" s="144"/>
    </row>
    <row r="4032" spans="1:11" customFormat="1" ht="16.5" x14ac:dyDescent="0.3">
      <c r="A4032" s="77"/>
      <c r="B4032" s="142"/>
      <c r="C4032" s="79"/>
      <c r="D4032" s="127"/>
      <c r="E4032" s="80"/>
      <c r="F4032" s="143"/>
      <c r="G4032" s="80">
        <f t="shared" si="38"/>
        <v>0</v>
      </c>
      <c r="H4032" s="133"/>
      <c r="I4032" s="162"/>
      <c r="J4032" s="81"/>
      <c r="K4032" s="144"/>
    </row>
    <row r="4033" spans="1:11" customFormat="1" ht="16.5" x14ac:dyDescent="0.3">
      <c r="A4033" s="77">
        <v>43438</v>
      </c>
      <c r="B4033" s="142" t="s">
        <v>3362</v>
      </c>
      <c r="C4033" s="79" t="s">
        <v>726</v>
      </c>
      <c r="D4033" s="127" t="s">
        <v>20</v>
      </c>
      <c r="E4033" s="80">
        <v>2</v>
      </c>
      <c r="F4033" s="143">
        <v>544500</v>
      </c>
      <c r="G4033" s="80">
        <f t="shared" si="38"/>
        <v>1089000</v>
      </c>
      <c r="H4033" s="133"/>
      <c r="I4033" s="162"/>
      <c r="J4033" s="81"/>
      <c r="K4033" s="144"/>
    </row>
    <row r="4034" spans="1:11" customFormat="1" ht="16.5" x14ac:dyDescent="0.3">
      <c r="A4034" s="77"/>
      <c r="B4034" s="142"/>
      <c r="C4034" s="79"/>
      <c r="D4034" s="127" t="s">
        <v>1325</v>
      </c>
      <c r="E4034" s="80">
        <v>2</v>
      </c>
      <c r="F4034" s="143">
        <v>603900</v>
      </c>
      <c r="G4034" s="80">
        <f t="shared" si="38"/>
        <v>1207800</v>
      </c>
      <c r="H4034" s="133"/>
      <c r="I4034" s="162"/>
      <c r="J4034" s="81"/>
      <c r="K4034" s="144"/>
    </row>
    <row r="4035" spans="1:11" customFormat="1" ht="16.5" x14ac:dyDescent="0.3">
      <c r="A4035" s="77"/>
      <c r="B4035" s="142"/>
      <c r="C4035" s="79"/>
      <c r="D4035" s="127" t="s">
        <v>3363</v>
      </c>
      <c r="E4035" s="80">
        <v>2</v>
      </c>
      <c r="F4035" s="143">
        <v>540000.44999999995</v>
      </c>
      <c r="G4035" s="80">
        <f t="shared" si="38"/>
        <v>1080000.8999999999</v>
      </c>
      <c r="H4035" s="133">
        <f>SUM(G4033:G4035)</f>
        <v>3376800.9</v>
      </c>
      <c r="I4035" s="162" t="s">
        <v>309</v>
      </c>
      <c r="J4035" s="81"/>
      <c r="K4035" s="144"/>
    </row>
    <row r="4036" spans="1:11" customFormat="1" ht="16.5" x14ac:dyDescent="0.3">
      <c r="A4036" s="77"/>
      <c r="B4036" s="142"/>
      <c r="C4036" s="79"/>
      <c r="D4036" s="127"/>
      <c r="E4036" s="80"/>
      <c r="F4036" s="143"/>
      <c r="G4036" s="80">
        <f t="shared" si="38"/>
        <v>0</v>
      </c>
      <c r="H4036" s="133"/>
      <c r="I4036" s="162"/>
      <c r="J4036" s="81"/>
      <c r="K4036" s="144"/>
    </row>
    <row r="4037" spans="1:11" customFormat="1" ht="16.5" x14ac:dyDescent="0.3">
      <c r="A4037" s="77">
        <v>43438</v>
      </c>
      <c r="B4037" s="142" t="s">
        <v>3364</v>
      </c>
      <c r="C4037" s="79" t="s">
        <v>258</v>
      </c>
      <c r="D4037" s="127" t="s">
        <v>3020</v>
      </c>
      <c r="E4037" s="80">
        <v>12</v>
      </c>
      <c r="F4037" s="143">
        <v>540000.44999999995</v>
      </c>
      <c r="G4037" s="80">
        <f t="shared" si="38"/>
        <v>6480005.3999999994</v>
      </c>
      <c r="H4037" s="133"/>
      <c r="I4037" s="162"/>
      <c r="J4037" s="81"/>
      <c r="K4037" s="144"/>
    </row>
    <row r="4038" spans="1:11" customFormat="1" ht="16.5" x14ac:dyDescent="0.3">
      <c r="A4038" s="77"/>
      <c r="B4038" s="142"/>
      <c r="C4038" s="79"/>
      <c r="D4038" s="127" t="s">
        <v>31</v>
      </c>
      <c r="E4038" s="80">
        <v>4</v>
      </c>
      <c r="F4038" s="143">
        <v>529199.55000000005</v>
      </c>
      <c r="G4038" s="80">
        <f t="shared" si="38"/>
        <v>2116798.2000000002</v>
      </c>
      <c r="H4038" s="133"/>
      <c r="I4038" s="162"/>
      <c r="J4038" s="81"/>
      <c r="K4038" s="144"/>
    </row>
    <row r="4039" spans="1:11" customFormat="1" ht="16.5" x14ac:dyDescent="0.3">
      <c r="A4039" s="77"/>
      <c r="B4039" s="142"/>
      <c r="C4039" s="79"/>
      <c r="D4039" s="127" t="s">
        <v>391</v>
      </c>
      <c r="E4039" s="80">
        <v>6</v>
      </c>
      <c r="F4039" s="143">
        <v>562500.18000000005</v>
      </c>
      <c r="G4039" s="80">
        <f t="shared" si="38"/>
        <v>3375001.08</v>
      </c>
      <c r="H4039" s="133">
        <f>SUM(G4037:G4039)</f>
        <v>11971804.68</v>
      </c>
      <c r="I4039" s="162" t="s">
        <v>314</v>
      </c>
      <c r="J4039" s="81"/>
      <c r="K4039" s="144"/>
    </row>
    <row r="4040" spans="1:11" customFormat="1" ht="16.5" x14ac:dyDescent="0.3">
      <c r="A4040" s="77"/>
      <c r="B4040" s="142"/>
      <c r="C4040" s="79"/>
      <c r="D4040" s="127"/>
      <c r="E4040" s="80"/>
      <c r="F4040" s="143"/>
      <c r="G4040" s="80">
        <f t="shared" si="38"/>
        <v>0</v>
      </c>
      <c r="H4040" s="133"/>
      <c r="I4040" s="162"/>
      <c r="J4040" s="81"/>
      <c r="K4040" s="144"/>
    </row>
    <row r="4041" spans="1:11" customFormat="1" ht="16.5" x14ac:dyDescent="0.3">
      <c r="A4041" s="77">
        <v>43438</v>
      </c>
      <c r="B4041" s="142" t="s">
        <v>3365</v>
      </c>
      <c r="C4041" s="79" t="s">
        <v>3342</v>
      </c>
      <c r="D4041" s="127" t="s">
        <v>1914</v>
      </c>
      <c r="E4041" s="80">
        <v>36</v>
      </c>
      <c r="F4041" s="143">
        <v>169998.40132</v>
      </c>
      <c r="G4041" s="80">
        <f t="shared" si="38"/>
        <v>6119942.4475199999</v>
      </c>
      <c r="H4041" s="133">
        <f>G4041</f>
        <v>6119942.4475199999</v>
      </c>
      <c r="I4041" s="162" t="s">
        <v>1215</v>
      </c>
      <c r="J4041" s="81"/>
      <c r="K4041" s="144"/>
    </row>
    <row r="4042" spans="1:11" customFormat="1" ht="16.5" x14ac:dyDescent="0.3">
      <c r="A4042" s="77"/>
      <c r="B4042" s="142"/>
      <c r="C4042" s="79"/>
      <c r="D4042" s="127"/>
      <c r="E4042" s="80"/>
      <c r="F4042" s="143"/>
      <c r="G4042" s="80">
        <f t="shared" si="38"/>
        <v>0</v>
      </c>
      <c r="H4042" s="133"/>
      <c r="I4042" s="162"/>
      <c r="J4042" s="81"/>
      <c r="K4042" s="144"/>
    </row>
    <row r="4043" spans="1:11" customFormat="1" ht="16.5" x14ac:dyDescent="0.3">
      <c r="A4043" s="77">
        <v>43438</v>
      </c>
      <c r="B4043" s="142" t="s">
        <v>3366</v>
      </c>
      <c r="C4043" s="79" t="s">
        <v>1734</v>
      </c>
      <c r="D4043" s="127" t="s">
        <v>848</v>
      </c>
      <c r="E4043" s="80">
        <v>1</v>
      </c>
      <c r="F4043" s="143">
        <v>962099.82</v>
      </c>
      <c r="G4043" s="80">
        <f t="shared" si="38"/>
        <v>962099.82</v>
      </c>
      <c r="H4043" s="133">
        <f>G4043</f>
        <v>962099.82</v>
      </c>
      <c r="I4043" s="162" t="s">
        <v>309</v>
      </c>
      <c r="J4043" s="81"/>
      <c r="K4043" s="144"/>
    </row>
    <row r="4044" spans="1:11" customFormat="1" ht="16.5" x14ac:dyDescent="0.3">
      <c r="A4044" s="77"/>
      <c r="B4044" s="142"/>
      <c r="C4044" s="79"/>
      <c r="D4044" s="127"/>
      <c r="E4044" s="80"/>
      <c r="F4044" s="143"/>
      <c r="G4044" s="80">
        <f t="shared" si="38"/>
        <v>0</v>
      </c>
      <c r="H4044" s="133"/>
      <c r="I4044" s="162"/>
      <c r="J4044" s="81"/>
      <c r="K4044" s="144"/>
    </row>
    <row r="4045" spans="1:11" customFormat="1" ht="16.5" x14ac:dyDescent="0.3">
      <c r="A4045" s="77">
        <v>43438</v>
      </c>
      <c r="B4045" s="142" t="s">
        <v>3367</v>
      </c>
      <c r="C4045" s="79" t="s">
        <v>3368</v>
      </c>
      <c r="D4045" s="127" t="s">
        <v>3369</v>
      </c>
      <c r="E4045" s="80">
        <v>5</v>
      </c>
      <c r="F4045" s="143">
        <v>198000</v>
      </c>
      <c r="G4045" s="80">
        <f t="shared" si="38"/>
        <v>990000</v>
      </c>
      <c r="H4045" s="133">
        <f>G4045</f>
        <v>990000</v>
      </c>
      <c r="I4045" s="162" t="s">
        <v>309</v>
      </c>
      <c r="J4045" s="81"/>
      <c r="K4045" s="144"/>
    </row>
    <row r="4046" spans="1:11" customFormat="1" ht="16.5" x14ac:dyDescent="0.3">
      <c r="A4046" s="77"/>
      <c r="B4046" s="142"/>
      <c r="C4046" s="79"/>
      <c r="D4046" s="127"/>
      <c r="E4046" s="80"/>
      <c r="F4046" s="143"/>
      <c r="G4046" s="80">
        <f t="shared" si="38"/>
        <v>0</v>
      </c>
      <c r="H4046" s="133"/>
      <c r="I4046" s="162"/>
      <c r="J4046" s="81"/>
      <c r="K4046" s="144"/>
    </row>
    <row r="4047" spans="1:11" customFormat="1" ht="16.5" x14ac:dyDescent="0.3">
      <c r="A4047" s="77">
        <v>43438</v>
      </c>
      <c r="B4047" s="142" t="s">
        <v>3370</v>
      </c>
      <c r="C4047" s="79" t="s">
        <v>15</v>
      </c>
      <c r="D4047" s="127" t="s">
        <v>3369</v>
      </c>
      <c r="E4047" s="80">
        <v>4</v>
      </c>
      <c r="F4047" s="143">
        <v>198000</v>
      </c>
      <c r="G4047" s="80">
        <f t="shared" si="38"/>
        <v>792000</v>
      </c>
      <c r="H4047" s="133">
        <f>G4047</f>
        <v>792000</v>
      </c>
      <c r="I4047" s="162" t="s">
        <v>309</v>
      </c>
      <c r="J4047" s="81"/>
      <c r="K4047" s="144"/>
    </row>
    <row r="4048" spans="1:11" customFormat="1" ht="16.5" x14ac:dyDescent="0.3">
      <c r="A4048" s="77"/>
      <c r="B4048" s="142"/>
      <c r="C4048" s="79"/>
      <c r="D4048" s="127"/>
      <c r="E4048" s="80"/>
      <c r="F4048" s="143"/>
      <c r="G4048" s="80">
        <f t="shared" si="38"/>
        <v>0</v>
      </c>
      <c r="H4048" s="133"/>
      <c r="I4048" s="162"/>
      <c r="J4048" s="81"/>
      <c r="K4048" s="144"/>
    </row>
    <row r="4049" spans="1:11" customFormat="1" ht="16.5" x14ac:dyDescent="0.3">
      <c r="A4049" s="77">
        <v>43438</v>
      </c>
      <c r="B4049" s="142" t="s">
        <v>3371</v>
      </c>
      <c r="C4049" s="79" t="s">
        <v>464</v>
      </c>
      <c r="D4049" s="127" t="s">
        <v>19</v>
      </c>
      <c r="E4049" s="80">
        <v>2</v>
      </c>
      <c r="F4049" s="143">
        <v>514800</v>
      </c>
      <c r="G4049" s="80">
        <f t="shared" si="38"/>
        <v>1029600</v>
      </c>
      <c r="H4049" s="133">
        <f>G4049</f>
        <v>1029600</v>
      </c>
      <c r="I4049" s="162" t="s">
        <v>309</v>
      </c>
      <c r="J4049" s="81"/>
      <c r="K4049" s="144"/>
    </row>
    <row r="4050" spans="1:11" customFormat="1" ht="16.5" x14ac:dyDescent="0.3">
      <c r="A4050" s="77"/>
      <c r="B4050" s="142"/>
      <c r="C4050" s="79"/>
      <c r="D4050" s="127"/>
      <c r="E4050" s="80"/>
      <c r="F4050" s="143"/>
      <c r="G4050" s="80">
        <f t="shared" si="38"/>
        <v>0</v>
      </c>
      <c r="H4050" s="133"/>
      <c r="I4050" s="162"/>
      <c r="J4050" s="81"/>
      <c r="K4050" s="144"/>
    </row>
    <row r="4051" spans="1:11" customFormat="1" ht="16.5" x14ac:dyDescent="0.3">
      <c r="A4051" s="77">
        <v>43438</v>
      </c>
      <c r="B4051" s="142" t="s">
        <v>3372</v>
      </c>
      <c r="C4051" s="79" t="s">
        <v>1040</v>
      </c>
      <c r="D4051" s="127" t="s">
        <v>1094</v>
      </c>
      <c r="E4051" s="80">
        <v>3</v>
      </c>
      <c r="F4051" s="143">
        <v>215000.5</v>
      </c>
      <c r="G4051" s="80">
        <f t="shared" si="38"/>
        <v>645001.5</v>
      </c>
      <c r="H4051" s="133">
        <f>G4051</f>
        <v>645001.5</v>
      </c>
      <c r="I4051" s="162" t="s">
        <v>309</v>
      </c>
      <c r="J4051" s="81"/>
      <c r="K4051" s="144"/>
    </row>
    <row r="4052" spans="1:11" customFormat="1" ht="16.5" x14ac:dyDescent="0.3">
      <c r="A4052" s="77"/>
      <c r="B4052" s="142"/>
      <c r="C4052" s="79"/>
      <c r="D4052" s="127"/>
      <c r="E4052" s="80"/>
      <c r="F4052" s="143"/>
      <c r="G4052" s="80">
        <f t="shared" si="38"/>
        <v>0</v>
      </c>
      <c r="H4052" s="133"/>
      <c r="I4052" s="162"/>
      <c r="J4052" s="81"/>
      <c r="K4052" s="144"/>
    </row>
    <row r="4053" spans="1:11" customFormat="1" ht="16.5" x14ac:dyDescent="0.3">
      <c r="A4053" s="77">
        <v>43438</v>
      </c>
      <c r="B4053" s="142" t="s">
        <v>3373</v>
      </c>
      <c r="C4053" s="79" t="s">
        <v>284</v>
      </c>
      <c r="D4053" s="127" t="s">
        <v>887</v>
      </c>
      <c r="E4053" s="80">
        <v>12</v>
      </c>
      <c r="F4053" s="143">
        <v>230000.1</v>
      </c>
      <c r="G4053" s="80">
        <f t="shared" si="38"/>
        <v>2760001.2</v>
      </c>
      <c r="H4053" s="133">
        <f>G4053</f>
        <v>2760001.2</v>
      </c>
      <c r="I4053" s="162" t="s">
        <v>310</v>
      </c>
      <c r="J4053" s="81"/>
      <c r="K4053" s="144"/>
    </row>
    <row r="4054" spans="1:11" customFormat="1" ht="16.5" x14ac:dyDescent="0.3">
      <c r="A4054" s="77"/>
      <c r="B4054" s="142"/>
      <c r="C4054" s="79"/>
      <c r="D4054" s="127"/>
      <c r="E4054" s="80"/>
      <c r="F4054" s="143"/>
      <c r="G4054" s="80">
        <f t="shared" si="38"/>
        <v>0</v>
      </c>
      <c r="H4054" s="133"/>
      <c r="I4054" s="162"/>
      <c r="J4054" s="81"/>
      <c r="K4054" s="144"/>
    </row>
    <row r="4055" spans="1:11" customFormat="1" ht="16.5" x14ac:dyDescent="0.3">
      <c r="A4055" s="77">
        <v>43438</v>
      </c>
      <c r="B4055" s="142" t="s">
        <v>3374</v>
      </c>
      <c r="C4055" s="79" t="s">
        <v>57</v>
      </c>
      <c r="D4055" s="127" t="s">
        <v>1094</v>
      </c>
      <c r="E4055" s="80">
        <v>1</v>
      </c>
      <c r="F4055" s="143">
        <v>215000.5</v>
      </c>
      <c r="G4055" s="80">
        <f t="shared" si="38"/>
        <v>215000.5</v>
      </c>
      <c r="H4055" s="133">
        <f>G4055</f>
        <v>215000.5</v>
      </c>
      <c r="I4055" s="162" t="s">
        <v>309</v>
      </c>
      <c r="J4055" s="81"/>
      <c r="K4055" s="144"/>
    </row>
    <row r="4056" spans="1:11" customFormat="1" ht="16.5" x14ac:dyDescent="0.3">
      <c r="A4056" s="77"/>
      <c r="B4056" s="142"/>
      <c r="C4056" s="79"/>
      <c r="D4056" s="127"/>
      <c r="E4056" s="80"/>
      <c r="F4056" s="143"/>
      <c r="G4056" s="80">
        <f t="shared" si="38"/>
        <v>0</v>
      </c>
      <c r="H4056" s="133"/>
      <c r="I4056" s="162"/>
      <c r="J4056" s="81"/>
      <c r="K4056" s="144"/>
    </row>
    <row r="4057" spans="1:11" customFormat="1" ht="16.5" x14ac:dyDescent="0.3">
      <c r="A4057" s="77">
        <v>43438</v>
      </c>
      <c r="B4057" s="142" t="s">
        <v>3375</v>
      </c>
      <c r="C4057" s="79" t="s">
        <v>985</v>
      </c>
      <c r="D4057" s="127" t="s">
        <v>1340</v>
      </c>
      <c r="E4057" s="80">
        <v>120</v>
      </c>
      <c r="F4057" s="143">
        <v>41666.9</v>
      </c>
      <c r="G4057" s="80">
        <f t="shared" si="38"/>
        <v>5000028</v>
      </c>
      <c r="H4057" s="133">
        <f>G4057</f>
        <v>5000028</v>
      </c>
      <c r="I4057" s="162" t="s">
        <v>2545</v>
      </c>
      <c r="J4057" s="81"/>
      <c r="K4057" s="144"/>
    </row>
    <row r="4058" spans="1:11" customFormat="1" ht="16.5" x14ac:dyDescent="0.3">
      <c r="A4058" s="77"/>
      <c r="B4058" s="142"/>
      <c r="C4058" s="79"/>
      <c r="D4058" s="127"/>
      <c r="E4058" s="80"/>
      <c r="F4058" s="143"/>
      <c r="G4058" s="80">
        <f t="shared" si="38"/>
        <v>0</v>
      </c>
      <c r="H4058" s="133"/>
      <c r="I4058" s="162"/>
      <c r="J4058" s="81"/>
      <c r="K4058" s="144"/>
    </row>
    <row r="4059" spans="1:11" customFormat="1" ht="16.5" x14ac:dyDescent="0.3">
      <c r="A4059" s="77">
        <v>43438</v>
      </c>
      <c r="B4059" s="142" t="s">
        <v>3376</v>
      </c>
      <c r="C4059" s="79" t="s">
        <v>365</v>
      </c>
      <c r="D4059" s="127" t="s">
        <v>1094</v>
      </c>
      <c r="E4059" s="80">
        <v>1</v>
      </c>
      <c r="F4059" s="143">
        <v>215000.5</v>
      </c>
      <c r="G4059" s="80">
        <f t="shared" si="38"/>
        <v>215000.5</v>
      </c>
      <c r="H4059" s="133">
        <f>G4059</f>
        <v>215000.5</v>
      </c>
      <c r="I4059" s="162" t="s">
        <v>310</v>
      </c>
      <c r="J4059" s="81"/>
      <c r="K4059" s="144"/>
    </row>
    <row r="4060" spans="1:11" customFormat="1" ht="16.5" x14ac:dyDescent="0.3">
      <c r="A4060" s="77"/>
      <c r="B4060" s="142"/>
      <c r="C4060" s="79"/>
      <c r="D4060" s="127"/>
      <c r="E4060" s="80"/>
      <c r="F4060" s="143"/>
      <c r="G4060" s="80">
        <f t="shared" si="38"/>
        <v>0</v>
      </c>
      <c r="H4060" s="133"/>
      <c r="I4060" s="162"/>
      <c r="J4060" s="81"/>
      <c r="K4060" s="144"/>
    </row>
    <row r="4061" spans="1:11" customFormat="1" ht="16.5" x14ac:dyDescent="0.3">
      <c r="A4061" s="77">
        <v>43438</v>
      </c>
      <c r="B4061" s="142" t="s">
        <v>3377</v>
      </c>
      <c r="C4061" s="79" t="s">
        <v>2867</v>
      </c>
      <c r="D4061" s="127" t="s">
        <v>20</v>
      </c>
      <c r="E4061" s="80">
        <v>3</v>
      </c>
      <c r="F4061" s="143">
        <v>544500</v>
      </c>
      <c r="G4061" s="80">
        <f t="shared" si="38"/>
        <v>1633500</v>
      </c>
      <c r="H4061" s="133"/>
      <c r="I4061" s="162"/>
      <c r="J4061" s="81"/>
      <c r="K4061" s="144"/>
    </row>
    <row r="4062" spans="1:11" customFormat="1" ht="16.5" x14ac:dyDescent="0.3">
      <c r="A4062" s="77"/>
      <c r="B4062" s="142"/>
      <c r="C4062" s="79"/>
      <c r="D4062" s="127" t="s">
        <v>104</v>
      </c>
      <c r="E4062" s="80">
        <v>2</v>
      </c>
      <c r="F4062" s="143">
        <v>513900.09</v>
      </c>
      <c r="G4062" s="80">
        <f t="shared" si="38"/>
        <v>1027800.18</v>
      </c>
      <c r="H4062" s="133">
        <f>SUM(G4061:G4062)</f>
        <v>2661300.1800000002</v>
      </c>
      <c r="I4062" s="162" t="s">
        <v>1756</v>
      </c>
      <c r="J4062" s="81"/>
      <c r="K4062" s="144"/>
    </row>
    <row r="4063" spans="1:11" customFormat="1" ht="16.5" x14ac:dyDescent="0.3">
      <c r="A4063" s="77"/>
      <c r="B4063" s="142"/>
      <c r="C4063" s="79"/>
      <c r="D4063" s="127"/>
      <c r="E4063" s="80"/>
      <c r="F4063" s="143"/>
      <c r="G4063" s="80">
        <f t="shared" si="38"/>
        <v>0</v>
      </c>
      <c r="H4063" s="133"/>
      <c r="I4063" s="162"/>
      <c r="J4063" s="81"/>
      <c r="K4063" s="144"/>
    </row>
    <row r="4064" spans="1:11" customFormat="1" ht="16.5" x14ac:dyDescent="0.3">
      <c r="A4064" s="77">
        <v>43438</v>
      </c>
      <c r="B4064" s="142" t="s">
        <v>3378</v>
      </c>
      <c r="C4064" s="79" t="s">
        <v>35</v>
      </c>
      <c r="D4064" s="127" t="s">
        <v>1938</v>
      </c>
      <c r="E4064" s="80">
        <v>240</v>
      </c>
      <c r="F4064" s="143">
        <v>150000.4</v>
      </c>
      <c r="G4064" s="80">
        <f t="shared" si="38"/>
        <v>36000096</v>
      </c>
      <c r="H4064" s="133">
        <f>G4064</f>
        <v>36000096</v>
      </c>
      <c r="I4064" s="162" t="s">
        <v>2524</v>
      </c>
      <c r="J4064" s="81"/>
      <c r="K4064" s="144"/>
    </row>
    <row r="4065" spans="1:11" customFormat="1" ht="16.5" x14ac:dyDescent="0.3">
      <c r="A4065" s="77"/>
      <c r="B4065" s="142"/>
      <c r="C4065" s="79"/>
      <c r="D4065" s="127"/>
      <c r="E4065" s="80"/>
      <c r="F4065" s="143"/>
      <c r="G4065" s="80">
        <f t="shared" si="38"/>
        <v>0</v>
      </c>
      <c r="H4065" s="133"/>
      <c r="I4065" s="162"/>
      <c r="J4065" s="81"/>
      <c r="K4065" s="144"/>
    </row>
    <row r="4066" spans="1:11" customFormat="1" ht="16.5" x14ac:dyDescent="0.3">
      <c r="A4066" s="77">
        <v>43438</v>
      </c>
      <c r="B4066" s="142" t="s">
        <v>3379</v>
      </c>
      <c r="C4066" s="79" t="s">
        <v>985</v>
      </c>
      <c r="D4066" s="127" t="s">
        <v>2355</v>
      </c>
      <c r="E4066" s="80">
        <v>120</v>
      </c>
      <c r="F4066" s="143">
        <v>749999.8</v>
      </c>
      <c r="G4066" s="80">
        <f t="shared" si="38"/>
        <v>89999976</v>
      </c>
      <c r="H4066" s="133">
        <f>G4066</f>
        <v>89999976</v>
      </c>
      <c r="I4066" s="162" t="s">
        <v>2545</v>
      </c>
      <c r="J4066" s="81"/>
      <c r="K4066" s="144"/>
    </row>
    <row r="4067" spans="1:11" customFormat="1" ht="16.5" x14ac:dyDescent="0.3">
      <c r="A4067" s="77"/>
      <c r="B4067" s="142"/>
      <c r="C4067" s="79"/>
      <c r="D4067" s="127"/>
      <c r="E4067" s="80"/>
      <c r="F4067" s="143"/>
      <c r="G4067" s="80">
        <f t="shared" si="38"/>
        <v>0</v>
      </c>
      <c r="H4067" s="133"/>
      <c r="I4067" s="162"/>
      <c r="J4067" s="81"/>
      <c r="K4067" s="144"/>
    </row>
    <row r="4068" spans="1:11" customFormat="1" ht="16.5" x14ac:dyDescent="0.3">
      <c r="A4068" s="77">
        <v>43438</v>
      </c>
      <c r="B4068" s="142" t="s">
        <v>3381</v>
      </c>
      <c r="C4068" s="79" t="s">
        <v>559</v>
      </c>
      <c r="D4068" s="127" t="s">
        <v>19</v>
      </c>
      <c r="E4068" s="80">
        <v>2</v>
      </c>
      <c r="F4068" s="143">
        <v>543400</v>
      </c>
      <c r="G4068" s="80">
        <f t="shared" si="38"/>
        <v>1086800</v>
      </c>
      <c r="H4068" s="133">
        <f>G4068</f>
        <v>1086800</v>
      </c>
      <c r="I4068" s="162" t="s">
        <v>2524</v>
      </c>
      <c r="J4068" s="81"/>
      <c r="K4068" s="144"/>
    </row>
    <row r="4069" spans="1:11" customFormat="1" ht="16.5" x14ac:dyDescent="0.3">
      <c r="A4069" s="77"/>
      <c r="B4069" s="142"/>
      <c r="C4069" s="79"/>
      <c r="D4069" s="127"/>
      <c r="E4069" s="80"/>
      <c r="F4069" s="143"/>
      <c r="G4069" s="80">
        <f t="shared" si="38"/>
        <v>0</v>
      </c>
      <c r="H4069" s="133"/>
      <c r="I4069" s="162"/>
      <c r="J4069" s="81"/>
      <c r="K4069" s="144"/>
    </row>
    <row r="4070" spans="1:11" customFormat="1" ht="16.5" x14ac:dyDescent="0.3">
      <c r="A4070" s="77">
        <v>43438</v>
      </c>
      <c r="B4070" s="142" t="s">
        <v>3382</v>
      </c>
      <c r="C4070" s="79" t="s">
        <v>3383</v>
      </c>
      <c r="D4070" s="127" t="s">
        <v>19</v>
      </c>
      <c r="E4070" s="80">
        <v>3</v>
      </c>
      <c r="F4070" s="143">
        <v>572000</v>
      </c>
      <c r="G4070" s="80">
        <f t="shared" si="38"/>
        <v>1716000</v>
      </c>
      <c r="H4070" s="133">
        <f>G4070</f>
        <v>1716000</v>
      </c>
      <c r="I4070" s="162" t="s">
        <v>2524</v>
      </c>
      <c r="J4070" s="81"/>
      <c r="K4070" s="144"/>
    </row>
    <row r="4071" spans="1:11" customFormat="1" ht="16.5" x14ac:dyDescent="0.3">
      <c r="A4071" s="77"/>
      <c r="B4071" s="142"/>
      <c r="C4071" s="79"/>
      <c r="D4071" s="127"/>
      <c r="E4071" s="80"/>
      <c r="F4071" s="143"/>
      <c r="G4071" s="80">
        <f t="shared" si="38"/>
        <v>0</v>
      </c>
      <c r="H4071" s="133"/>
      <c r="I4071" s="162"/>
      <c r="J4071" s="81"/>
      <c r="K4071" s="144"/>
    </row>
    <row r="4072" spans="1:11" customFormat="1" ht="16.5" x14ac:dyDescent="0.3">
      <c r="A4072" s="77">
        <v>43439</v>
      </c>
      <c r="B4072" s="142" t="s">
        <v>3384</v>
      </c>
      <c r="C4072" s="79" t="s">
        <v>1795</v>
      </c>
      <c r="D4072" s="127" t="s">
        <v>1094</v>
      </c>
      <c r="E4072" s="80">
        <v>1</v>
      </c>
      <c r="F4072" s="143">
        <v>215000.5</v>
      </c>
      <c r="G4072" s="80">
        <f t="shared" si="38"/>
        <v>215000.5</v>
      </c>
      <c r="H4072" s="133">
        <f>G4072</f>
        <v>215000.5</v>
      </c>
      <c r="I4072" s="162" t="s">
        <v>2524</v>
      </c>
      <c r="J4072" s="81"/>
      <c r="K4072" s="144"/>
    </row>
    <row r="4073" spans="1:11" customFormat="1" ht="16.5" x14ac:dyDescent="0.3">
      <c r="A4073" s="77"/>
      <c r="B4073" s="142"/>
      <c r="C4073" s="79"/>
      <c r="D4073" s="127"/>
      <c r="E4073" s="80"/>
      <c r="F4073" s="143"/>
      <c r="G4073" s="80">
        <f t="shared" si="38"/>
        <v>0</v>
      </c>
      <c r="H4073" s="133"/>
      <c r="I4073" s="162"/>
      <c r="J4073" s="81"/>
      <c r="K4073" s="144"/>
    </row>
    <row r="4074" spans="1:11" customFormat="1" ht="16.5" x14ac:dyDescent="0.3">
      <c r="A4074" s="77">
        <v>43439</v>
      </c>
      <c r="B4074" s="142" t="s">
        <v>3385</v>
      </c>
      <c r="C4074" s="79" t="s">
        <v>3386</v>
      </c>
      <c r="D4074" s="127" t="s">
        <v>1094</v>
      </c>
      <c r="E4074" s="80">
        <v>1</v>
      </c>
      <c r="F4074" s="143">
        <v>215000.5</v>
      </c>
      <c r="G4074" s="80">
        <f t="shared" si="38"/>
        <v>215000.5</v>
      </c>
      <c r="H4074" s="133">
        <f>G4074</f>
        <v>215000.5</v>
      </c>
      <c r="I4074" s="162" t="s">
        <v>309</v>
      </c>
      <c r="J4074" s="81"/>
      <c r="K4074" s="144"/>
    </row>
    <row r="4075" spans="1:11" customFormat="1" ht="16.5" x14ac:dyDescent="0.3">
      <c r="A4075" s="77"/>
      <c r="B4075" s="142"/>
      <c r="C4075" s="79"/>
      <c r="D4075" s="127"/>
      <c r="E4075" s="80"/>
      <c r="F4075" s="143"/>
      <c r="G4075" s="80">
        <f t="shared" si="38"/>
        <v>0</v>
      </c>
      <c r="H4075" s="133"/>
      <c r="I4075" s="162"/>
      <c r="J4075" s="81"/>
      <c r="K4075" s="144"/>
    </row>
    <row r="4076" spans="1:11" customFormat="1" ht="16.5" x14ac:dyDescent="0.3">
      <c r="A4076" s="77">
        <v>43439</v>
      </c>
      <c r="B4076" s="142" t="s">
        <v>3387</v>
      </c>
      <c r="C4076" s="79" t="s">
        <v>3389</v>
      </c>
      <c r="D4076" s="127" t="s">
        <v>19</v>
      </c>
      <c r="E4076" s="80">
        <v>1</v>
      </c>
      <c r="F4076" s="143">
        <v>514800</v>
      </c>
      <c r="G4076" s="80">
        <f t="shared" si="38"/>
        <v>514800</v>
      </c>
      <c r="H4076" s="133">
        <f>G4076</f>
        <v>514800</v>
      </c>
      <c r="I4076" s="162" t="s">
        <v>312</v>
      </c>
      <c r="J4076" s="81"/>
      <c r="K4076" s="144"/>
    </row>
    <row r="4077" spans="1:11" customFormat="1" ht="16.5" x14ac:dyDescent="0.3">
      <c r="A4077" s="77"/>
      <c r="B4077" s="142"/>
      <c r="C4077" s="79"/>
      <c r="D4077" s="127"/>
      <c r="E4077" s="80"/>
      <c r="F4077" s="143"/>
      <c r="G4077" s="80">
        <f t="shared" si="38"/>
        <v>0</v>
      </c>
      <c r="H4077" s="133"/>
      <c r="I4077" s="162"/>
      <c r="J4077" s="81"/>
      <c r="K4077" s="144"/>
    </row>
    <row r="4078" spans="1:11" customFormat="1" ht="16.5" x14ac:dyDescent="0.3">
      <c r="A4078" s="77">
        <v>43439</v>
      </c>
      <c r="B4078" s="142" t="s">
        <v>3388</v>
      </c>
      <c r="C4078" s="79" t="s">
        <v>359</v>
      </c>
      <c r="D4078" s="127" t="s">
        <v>104</v>
      </c>
      <c r="E4078" s="80">
        <v>1</v>
      </c>
      <c r="F4078" s="143">
        <v>513900.09</v>
      </c>
      <c r="G4078" s="80">
        <f t="shared" si="38"/>
        <v>513900.09</v>
      </c>
      <c r="H4078" s="133"/>
      <c r="I4078" s="162"/>
      <c r="J4078" s="81"/>
      <c r="K4078" s="144"/>
    </row>
    <row r="4079" spans="1:11" customFormat="1" ht="16.5" x14ac:dyDescent="0.3">
      <c r="A4079" s="77"/>
      <c r="B4079" s="142"/>
      <c r="C4079" s="79"/>
      <c r="D4079" s="127" t="s">
        <v>31</v>
      </c>
      <c r="E4079" s="80">
        <v>1</v>
      </c>
      <c r="F4079" s="143">
        <v>529199.44999999995</v>
      </c>
      <c r="G4079" s="80">
        <f t="shared" si="38"/>
        <v>529199.44999999995</v>
      </c>
      <c r="H4079" s="133">
        <f>SUM(G4078:G4079)</f>
        <v>1043099.54</v>
      </c>
      <c r="I4079" s="162" t="s">
        <v>1756</v>
      </c>
      <c r="J4079" s="81"/>
      <c r="K4079" s="144"/>
    </row>
    <row r="4080" spans="1:11" customFormat="1" ht="16.5" x14ac:dyDescent="0.3">
      <c r="A4080" s="77"/>
      <c r="B4080" s="142"/>
      <c r="C4080" s="79"/>
      <c r="D4080" s="127"/>
      <c r="E4080" s="80"/>
      <c r="F4080" s="143"/>
      <c r="G4080" s="80">
        <f t="shared" si="38"/>
        <v>0</v>
      </c>
      <c r="H4080" s="133"/>
      <c r="I4080" s="162"/>
      <c r="J4080" s="81"/>
      <c r="K4080" s="144"/>
    </row>
    <row r="4081" spans="1:11" customFormat="1" ht="16.5" x14ac:dyDescent="0.3">
      <c r="A4081" s="77">
        <v>43439</v>
      </c>
      <c r="B4081" s="142" t="s">
        <v>3390</v>
      </c>
      <c r="C4081" s="79" t="s">
        <v>985</v>
      </c>
      <c r="D4081" s="127" t="s">
        <v>1851</v>
      </c>
      <c r="E4081" s="80">
        <v>48</v>
      </c>
      <c r="F4081" s="143">
        <v>70416.5</v>
      </c>
      <c r="G4081" s="80">
        <f t="shared" si="38"/>
        <v>3379992</v>
      </c>
      <c r="H4081" s="133"/>
      <c r="I4081" s="162"/>
      <c r="J4081" s="81"/>
      <c r="K4081" s="144"/>
    </row>
    <row r="4082" spans="1:11" customFormat="1" ht="16.5" x14ac:dyDescent="0.3">
      <c r="A4082" s="77"/>
      <c r="B4082" s="142"/>
      <c r="C4082" s="79"/>
      <c r="D4082" s="127" t="s">
        <v>1635</v>
      </c>
      <c r="E4082" s="80">
        <v>24</v>
      </c>
      <c r="F4082" s="143">
        <v>140834.1</v>
      </c>
      <c r="G4082" s="80">
        <f t="shared" si="38"/>
        <v>3380018.4000000004</v>
      </c>
      <c r="H4082" s="133"/>
      <c r="I4082" s="162"/>
      <c r="J4082" s="81"/>
      <c r="K4082" s="144"/>
    </row>
    <row r="4083" spans="1:11" customFormat="1" ht="16.5" x14ac:dyDescent="0.3">
      <c r="A4083" s="77"/>
      <c r="B4083" s="142"/>
      <c r="C4083" s="79"/>
      <c r="D4083" s="127" t="s">
        <v>1966</v>
      </c>
      <c r="E4083" s="80">
        <v>48</v>
      </c>
      <c r="F4083" s="143">
        <v>70416.5</v>
      </c>
      <c r="G4083" s="80">
        <f t="shared" si="38"/>
        <v>3379992</v>
      </c>
      <c r="H4083" s="133"/>
      <c r="I4083" s="162"/>
      <c r="J4083" s="81"/>
      <c r="K4083" s="144"/>
    </row>
    <row r="4084" spans="1:11" customFormat="1" ht="16.5" x14ac:dyDescent="0.3">
      <c r="A4084" s="77"/>
      <c r="B4084" s="142"/>
      <c r="C4084" s="79"/>
      <c r="D4084" s="127" t="s">
        <v>1933</v>
      </c>
      <c r="E4084" s="80">
        <v>72</v>
      </c>
      <c r="F4084" s="143">
        <v>70416.5</v>
      </c>
      <c r="G4084" s="80">
        <f t="shared" si="38"/>
        <v>5069988</v>
      </c>
      <c r="H4084" s="133"/>
      <c r="I4084" s="162"/>
      <c r="J4084" s="81"/>
      <c r="K4084" s="144"/>
    </row>
    <row r="4085" spans="1:11" customFormat="1" ht="16.5" x14ac:dyDescent="0.3">
      <c r="A4085" s="77"/>
      <c r="B4085" s="142"/>
      <c r="C4085" s="79"/>
      <c r="D4085" s="127" t="s">
        <v>1930</v>
      </c>
      <c r="E4085" s="80">
        <v>48</v>
      </c>
      <c r="F4085" s="143">
        <v>70416.5</v>
      </c>
      <c r="G4085" s="80">
        <f t="shared" si="38"/>
        <v>3379992</v>
      </c>
      <c r="H4085" s="133"/>
      <c r="I4085" s="162"/>
      <c r="J4085" s="81"/>
      <c r="K4085" s="144"/>
    </row>
    <row r="4086" spans="1:11" customFormat="1" ht="16.5" x14ac:dyDescent="0.3">
      <c r="A4086" s="77"/>
      <c r="B4086" s="142"/>
      <c r="C4086" s="79"/>
      <c r="D4086" s="127" t="s">
        <v>1915</v>
      </c>
      <c r="E4086" s="80">
        <v>12</v>
      </c>
      <c r="F4086" s="143">
        <v>140834.1</v>
      </c>
      <c r="G4086" s="80">
        <f t="shared" si="38"/>
        <v>1690009.2000000002</v>
      </c>
      <c r="H4086" s="133">
        <f>SUM(G4081:G4086)</f>
        <v>20279991.599999998</v>
      </c>
      <c r="I4086" s="162" t="s">
        <v>2545</v>
      </c>
      <c r="J4086" s="81"/>
      <c r="K4086" s="144"/>
    </row>
    <row r="4087" spans="1:11" customFormat="1" ht="16.5" x14ac:dyDescent="0.3">
      <c r="A4087" s="77"/>
      <c r="B4087" s="142"/>
      <c r="C4087" s="79"/>
      <c r="D4087" s="127"/>
      <c r="E4087" s="80"/>
      <c r="F4087" s="143"/>
      <c r="G4087" s="80">
        <f t="shared" si="38"/>
        <v>0</v>
      </c>
      <c r="H4087" s="133"/>
      <c r="I4087" s="162"/>
      <c r="J4087" s="81"/>
      <c r="K4087" s="144"/>
    </row>
    <row r="4088" spans="1:11" customFormat="1" ht="16.5" x14ac:dyDescent="0.3">
      <c r="A4088" s="77">
        <v>43439</v>
      </c>
      <c r="B4088" s="142" t="s">
        <v>3391</v>
      </c>
      <c r="C4088" s="79" t="s">
        <v>3392</v>
      </c>
      <c r="D4088" s="127" t="s">
        <v>31</v>
      </c>
      <c r="E4088" s="80">
        <v>1</v>
      </c>
      <c r="F4088" s="143">
        <v>529199.44999999995</v>
      </c>
      <c r="G4088" s="80">
        <f t="shared" si="38"/>
        <v>529199.44999999995</v>
      </c>
      <c r="H4088" s="133">
        <f>G4088</f>
        <v>529199.44999999995</v>
      </c>
      <c r="I4088" s="162" t="s">
        <v>309</v>
      </c>
      <c r="J4088" s="81"/>
      <c r="K4088" s="144"/>
    </row>
    <row r="4089" spans="1:11" customFormat="1" ht="16.5" x14ac:dyDescent="0.3">
      <c r="A4089" s="77"/>
      <c r="B4089" s="142"/>
      <c r="C4089" s="79"/>
      <c r="D4089" s="127"/>
      <c r="E4089" s="80"/>
      <c r="F4089" s="143"/>
      <c r="G4089" s="80">
        <f t="shared" si="38"/>
        <v>0</v>
      </c>
      <c r="H4089" s="133"/>
      <c r="I4089" s="162"/>
      <c r="J4089" s="81"/>
      <c r="K4089" s="144"/>
    </row>
    <row r="4090" spans="1:11" customFormat="1" ht="16.5" x14ac:dyDescent="0.3">
      <c r="A4090" s="77">
        <v>43439</v>
      </c>
      <c r="B4090" s="142" t="s">
        <v>3393</v>
      </c>
      <c r="C4090" s="79" t="s">
        <v>325</v>
      </c>
      <c r="D4090" s="127" t="s">
        <v>1094</v>
      </c>
      <c r="E4090" s="80">
        <v>1</v>
      </c>
      <c r="F4090" s="143">
        <v>215000.5</v>
      </c>
      <c r="G4090" s="80">
        <f t="shared" si="38"/>
        <v>215000.5</v>
      </c>
      <c r="H4090" s="133">
        <f>G4090</f>
        <v>215000.5</v>
      </c>
      <c r="I4090" s="162" t="s">
        <v>2524</v>
      </c>
      <c r="J4090" s="81"/>
      <c r="K4090" s="144"/>
    </row>
    <row r="4091" spans="1:11" customFormat="1" ht="16.5" x14ac:dyDescent="0.3">
      <c r="A4091" s="77"/>
      <c r="B4091" s="142"/>
      <c r="C4091" s="79"/>
      <c r="D4091" s="127"/>
      <c r="E4091" s="80"/>
      <c r="F4091" s="143"/>
      <c r="G4091" s="80">
        <f t="shared" si="38"/>
        <v>0</v>
      </c>
      <c r="H4091" s="133"/>
      <c r="I4091" s="162"/>
      <c r="J4091" s="81"/>
      <c r="K4091" s="144"/>
    </row>
    <row r="4092" spans="1:11" customFormat="1" ht="16.5" x14ac:dyDescent="0.3">
      <c r="A4092" s="77">
        <v>43439</v>
      </c>
      <c r="B4092" s="142" t="s">
        <v>3394</v>
      </c>
      <c r="C4092" s="79" t="s">
        <v>57</v>
      </c>
      <c r="D4092" s="127" t="s">
        <v>31</v>
      </c>
      <c r="E4092" s="80">
        <v>1</v>
      </c>
      <c r="F4092" s="143">
        <v>529199.44999999995</v>
      </c>
      <c r="G4092" s="80">
        <f t="shared" si="38"/>
        <v>529199.44999999995</v>
      </c>
      <c r="H4092" s="133"/>
      <c r="I4092" s="162"/>
      <c r="J4092" s="81"/>
      <c r="K4092" s="144"/>
    </row>
    <row r="4093" spans="1:11" customFormat="1" ht="16.5" x14ac:dyDescent="0.3">
      <c r="A4093" s="77"/>
      <c r="B4093" s="142"/>
      <c r="C4093" s="79"/>
      <c r="D4093" s="127" t="s">
        <v>1282</v>
      </c>
      <c r="E4093" s="80">
        <v>1</v>
      </c>
      <c r="F4093" s="143">
        <v>215000.5</v>
      </c>
      <c r="G4093" s="80">
        <f t="shared" si="38"/>
        <v>215000.5</v>
      </c>
      <c r="H4093" s="133">
        <f>SUM(G4092:G4093)</f>
        <v>744199.95</v>
      </c>
      <c r="I4093" s="162" t="s">
        <v>309</v>
      </c>
      <c r="J4093" s="81"/>
      <c r="K4093" s="144"/>
    </row>
    <row r="4094" spans="1:11" customFormat="1" ht="16.5" x14ac:dyDescent="0.3">
      <c r="A4094" s="77"/>
      <c r="B4094" s="142"/>
      <c r="C4094" s="79"/>
      <c r="D4094" s="127"/>
      <c r="E4094" s="80"/>
      <c r="F4094" s="143"/>
      <c r="G4094" s="80">
        <f t="shared" si="38"/>
        <v>0</v>
      </c>
      <c r="H4094" s="133"/>
      <c r="I4094" s="162"/>
      <c r="J4094" s="81"/>
      <c r="K4094" s="144"/>
    </row>
    <row r="4095" spans="1:11" customFormat="1" ht="16.5" x14ac:dyDescent="0.3">
      <c r="A4095" s="77">
        <v>43439</v>
      </c>
      <c r="B4095" s="142" t="s">
        <v>3395</v>
      </c>
      <c r="C4095" s="79" t="s">
        <v>1893</v>
      </c>
      <c r="D4095" s="127" t="s">
        <v>887</v>
      </c>
      <c r="E4095" s="80">
        <v>12</v>
      </c>
      <c r="F4095" s="143">
        <v>230000.1</v>
      </c>
      <c r="G4095" s="80">
        <f t="shared" si="38"/>
        <v>2760001.2</v>
      </c>
      <c r="H4095" s="133"/>
      <c r="I4095" s="162"/>
      <c r="J4095" s="81"/>
      <c r="K4095" s="144"/>
    </row>
    <row r="4096" spans="1:11" customFormat="1" ht="16.5" x14ac:dyDescent="0.3">
      <c r="A4096" s="77"/>
      <c r="B4096" s="142"/>
      <c r="C4096" s="79"/>
      <c r="D4096" s="127" t="s">
        <v>1094</v>
      </c>
      <c r="E4096" s="80">
        <v>12</v>
      </c>
      <c r="F4096" s="143">
        <v>215000.5</v>
      </c>
      <c r="G4096" s="80">
        <f t="shared" si="38"/>
        <v>2580006</v>
      </c>
      <c r="H4096" s="133"/>
      <c r="I4096" s="162"/>
      <c r="J4096" s="81"/>
      <c r="K4096" s="144"/>
    </row>
    <row r="4097" spans="1:11" customFormat="1" ht="16.5" x14ac:dyDescent="0.3">
      <c r="A4097" s="77"/>
      <c r="B4097" s="142"/>
      <c r="C4097" s="79"/>
      <c r="D4097" s="127" t="s">
        <v>104</v>
      </c>
      <c r="E4097" s="80">
        <v>3</v>
      </c>
      <c r="F4097" s="143">
        <v>542450.09499999997</v>
      </c>
      <c r="G4097" s="80">
        <f t="shared" si="38"/>
        <v>1627350.2849999999</v>
      </c>
      <c r="H4097" s="133">
        <f>SUM(G4095:G4097)</f>
        <v>6967357.4850000003</v>
      </c>
      <c r="I4097" s="162" t="s">
        <v>1756</v>
      </c>
      <c r="J4097" s="81"/>
      <c r="K4097" s="144"/>
    </row>
    <row r="4098" spans="1:11" customFormat="1" ht="16.5" x14ac:dyDescent="0.3">
      <c r="A4098" s="77"/>
      <c r="B4098" s="142"/>
      <c r="C4098" s="79"/>
      <c r="D4098" s="127"/>
      <c r="E4098" s="80"/>
      <c r="F4098" s="143"/>
      <c r="G4098" s="80">
        <f t="shared" si="38"/>
        <v>0</v>
      </c>
      <c r="H4098" s="133"/>
      <c r="I4098" s="162"/>
      <c r="J4098" s="81"/>
      <c r="K4098" s="144"/>
    </row>
    <row r="4099" spans="1:11" customFormat="1" ht="16.5" x14ac:dyDescent="0.3">
      <c r="A4099" s="77">
        <v>43439</v>
      </c>
      <c r="B4099" s="142" t="s">
        <v>3396</v>
      </c>
      <c r="C4099" s="79" t="s">
        <v>2986</v>
      </c>
      <c r="D4099" s="127" t="s">
        <v>2192</v>
      </c>
      <c r="E4099" s="80">
        <v>2</v>
      </c>
      <c r="F4099" s="143">
        <v>232749.715</v>
      </c>
      <c r="G4099" s="80">
        <f t="shared" si="38"/>
        <v>465499.43</v>
      </c>
      <c r="H4099" s="133"/>
      <c r="I4099" s="162"/>
      <c r="J4099" s="81"/>
      <c r="K4099" s="144"/>
    </row>
    <row r="4100" spans="1:11" customFormat="1" ht="16.5" x14ac:dyDescent="0.3">
      <c r="A4100" s="77"/>
      <c r="B4100" s="142"/>
      <c r="C4100" s="79"/>
      <c r="D4100" s="127" t="s">
        <v>3397</v>
      </c>
      <c r="E4100" s="80">
        <v>2</v>
      </c>
      <c r="F4100" s="143">
        <v>284049.81</v>
      </c>
      <c r="G4100" s="80">
        <f t="shared" si="38"/>
        <v>568099.62</v>
      </c>
      <c r="H4100" s="133"/>
      <c r="I4100" s="162"/>
      <c r="J4100" s="81"/>
      <c r="K4100" s="144"/>
    </row>
    <row r="4101" spans="1:11" customFormat="1" ht="16.5" x14ac:dyDescent="0.3">
      <c r="A4101" s="77"/>
      <c r="B4101" s="142"/>
      <c r="C4101" s="79"/>
      <c r="D4101" s="127" t="s">
        <v>2653</v>
      </c>
      <c r="E4101" s="80">
        <v>2</v>
      </c>
      <c r="F4101" s="143">
        <v>243000.45</v>
      </c>
      <c r="G4101" s="80">
        <f t="shared" si="38"/>
        <v>486000.9</v>
      </c>
      <c r="H4101" s="133">
        <f>SUM(G4099:G4101)</f>
        <v>1519599.9500000002</v>
      </c>
      <c r="I4101" s="162" t="s">
        <v>309</v>
      </c>
      <c r="J4101" s="81"/>
      <c r="K4101" s="144"/>
    </row>
    <row r="4102" spans="1:11" customFormat="1" ht="16.5" x14ac:dyDescent="0.3">
      <c r="A4102" s="77"/>
      <c r="B4102" s="142"/>
      <c r="C4102" s="79"/>
      <c r="D4102" s="127"/>
      <c r="E4102" s="80"/>
      <c r="F4102" s="143"/>
      <c r="G4102" s="80">
        <f t="shared" si="38"/>
        <v>0</v>
      </c>
      <c r="H4102" s="133"/>
      <c r="I4102" s="162"/>
      <c r="J4102" s="81"/>
      <c r="K4102" s="144"/>
    </row>
    <row r="4103" spans="1:11" customFormat="1" ht="16.5" x14ac:dyDescent="0.3">
      <c r="A4103" s="77">
        <v>43440</v>
      </c>
      <c r="B4103" s="142" t="s">
        <v>3398</v>
      </c>
      <c r="C4103" s="79" t="s">
        <v>3399</v>
      </c>
      <c r="D4103" s="127" t="s">
        <v>887</v>
      </c>
      <c r="E4103" s="80">
        <v>1</v>
      </c>
      <c r="F4103" s="143">
        <v>230000.1</v>
      </c>
      <c r="G4103" s="80">
        <f t="shared" si="38"/>
        <v>230000.1</v>
      </c>
      <c r="H4103" s="133">
        <f>G4103</f>
        <v>230000.1</v>
      </c>
      <c r="I4103" s="162" t="s">
        <v>2524</v>
      </c>
      <c r="J4103" s="81"/>
      <c r="K4103" s="144"/>
    </row>
    <row r="4104" spans="1:11" customFormat="1" ht="16.5" x14ac:dyDescent="0.3">
      <c r="A4104" s="77"/>
      <c r="B4104" s="142"/>
      <c r="C4104" s="79"/>
      <c r="D4104" s="127"/>
      <c r="E4104" s="80"/>
      <c r="F4104" s="143"/>
      <c r="G4104" s="80">
        <f t="shared" si="38"/>
        <v>0</v>
      </c>
      <c r="H4104" s="133"/>
      <c r="I4104" s="162"/>
      <c r="J4104" s="81"/>
      <c r="K4104" s="144"/>
    </row>
    <row r="4105" spans="1:11" customFormat="1" ht="16.5" x14ac:dyDescent="0.3">
      <c r="A4105" s="77">
        <v>43440</v>
      </c>
      <c r="B4105" s="142" t="s">
        <v>3400</v>
      </c>
      <c r="C4105" s="79" t="s">
        <v>2376</v>
      </c>
      <c r="D4105" s="127" t="s">
        <v>3401</v>
      </c>
      <c r="E4105" s="80">
        <v>1</v>
      </c>
      <c r="F4105" s="143">
        <v>649000</v>
      </c>
      <c r="G4105" s="80">
        <f t="shared" si="38"/>
        <v>649000</v>
      </c>
      <c r="H4105" s="133">
        <f>G4105</f>
        <v>649000</v>
      </c>
      <c r="I4105" s="162" t="s">
        <v>1215</v>
      </c>
      <c r="J4105" s="81"/>
      <c r="K4105" s="144"/>
    </row>
    <row r="4106" spans="1:11" customFormat="1" ht="16.5" x14ac:dyDescent="0.3">
      <c r="A4106" s="77"/>
      <c r="B4106" s="142"/>
      <c r="C4106" s="79"/>
      <c r="D4106" s="127"/>
      <c r="E4106" s="80"/>
      <c r="F4106" s="143"/>
      <c r="G4106" s="80">
        <f t="shared" si="38"/>
        <v>0</v>
      </c>
      <c r="H4106" s="133"/>
      <c r="I4106" s="162"/>
      <c r="J4106" s="81"/>
      <c r="K4106" s="144"/>
    </row>
    <row r="4107" spans="1:11" customFormat="1" ht="16.5" x14ac:dyDescent="0.3">
      <c r="A4107" s="77">
        <v>43440</v>
      </c>
      <c r="B4107" s="142" t="s">
        <v>3402</v>
      </c>
      <c r="C4107" s="79" t="s">
        <v>3403</v>
      </c>
      <c r="D4107" s="127" t="s">
        <v>2757</v>
      </c>
      <c r="E4107" s="80">
        <v>12</v>
      </c>
      <c r="F4107" s="143">
        <v>276300.09000000003</v>
      </c>
      <c r="G4107" s="80">
        <f t="shared" si="38"/>
        <v>3315601.08</v>
      </c>
      <c r="H4107" s="133">
        <f>G4107</f>
        <v>3315601.08</v>
      </c>
      <c r="I4107" s="162" t="s">
        <v>309</v>
      </c>
      <c r="J4107" s="81"/>
      <c r="K4107" s="144"/>
    </row>
    <row r="4108" spans="1:11" customFormat="1" ht="16.5" x14ac:dyDescent="0.3">
      <c r="A4108" s="77"/>
      <c r="B4108" s="142"/>
      <c r="C4108" s="79"/>
      <c r="D4108" s="127"/>
      <c r="E4108" s="80"/>
      <c r="F4108" s="143"/>
      <c r="G4108" s="80">
        <f t="shared" si="38"/>
        <v>0</v>
      </c>
      <c r="H4108" s="133"/>
      <c r="I4108" s="162"/>
      <c r="J4108" s="81"/>
      <c r="K4108" s="144"/>
    </row>
    <row r="4109" spans="1:11" customFormat="1" ht="16.5" x14ac:dyDescent="0.3">
      <c r="A4109" s="77">
        <v>43440</v>
      </c>
      <c r="B4109" s="142" t="s">
        <v>3404</v>
      </c>
      <c r="C4109" s="79" t="s">
        <v>3405</v>
      </c>
      <c r="D4109" s="127" t="s">
        <v>3406</v>
      </c>
      <c r="E4109" s="80">
        <v>3</v>
      </c>
      <c r="F4109" s="143">
        <v>1015549.81</v>
      </c>
      <c r="G4109" s="80">
        <f t="shared" si="38"/>
        <v>3046649.43</v>
      </c>
      <c r="H4109" s="133">
        <f>G4109</f>
        <v>3046649.43</v>
      </c>
      <c r="I4109" s="162" t="s">
        <v>1271</v>
      </c>
      <c r="J4109" s="81"/>
      <c r="K4109" s="144"/>
    </row>
    <row r="4110" spans="1:11" customFormat="1" ht="16.5" x14ac:dyDescent="0.3">
      <c r="A4110" s="77"/>
      <c r="B4110" s="142"/>
      <c r="C4110" s="79"/>
      <c r="D4110" s="127"/>
      <c r="E4110" s="80"/>
      <c r="F4110" s="143"/>
      <c r="G4110" s="80">
        <f t="shared" si="38"/>
        <v>0</v>
      </c>
      <c r="H4110" s="133"/>
      <c r="I4110" s="162"/>
      <c r="J4110" s="81"/>
      <c r="K4110" s="144"/>
    </row>
    <row r="4111" spans="1:11" customFormat="1" ht="16.5" x14ac:dyDescent="0.3">
      <c r="A4111" s="77">
        <v>43440</v>
      </c>
      <c r="B4111" s="142" t="s">
        <v>3407</v>
      </c>
      <c r="C4111" s="79" t="s">
        <v>1179</v>
      </c>
      <c r="D4111" s="127" t="s">
        <v>31</v>
      </c>
      <c r="E4111" s="80">
        <v>1</v>
      </c>
      <c r="F4111" s="143">
        <v>529199.44999999995</v>
      </c>
      <c r="G4111" s="80">
        <f t="shared" si="38"/>
        <v>529199.44999999995</v>
      </c>
      <c r="H4111" s="133">
        <f>G4111</f>
        <v>529199.44999999995</v>
      </c>
      <c r="I4111" s="162" t="s">
        <v>312</v>
      </c>
      <c r="J4111" s="81"/>
      <c r="K4111" s="144"/>
    </row>
    <row r="4112" spans="1:11" customFormat="1" ht="16.5" x14ac:dyDescent="0.3">
      <c r="A4112" s="77"/>
      <c r="B4112" s="142"/>
      <c r="C4112" s="79"/>
      <c r="D4112" s="127"/>
      <c r="E4112" s="80"/>
      <c r="F4112" s="143"/>
      <c r="G4112" s="80">
        <f t="shared" si="38"/>
        <v>0</v>
      </c>
      <c r="H4112" s="133"/>
      <c r="I4112" s="162"/>
      <c r="J4112" s="81"/>
      <c r="K4112" s="144"/>
    </row>
    <row r="4113" spans="1:11" customFormat="1" ht="16.5" x14ac:dyDescent="0.3">
      <c r="A4113" s="77">
        <v>43440</v>
      </c>
      <c r="B4113" s="142" t="s">
        <v>3408</v>
      </c>
      <c r="C4113" s="79" t="s">
        <v>2376</v>
      </c>
      <c r="D4113" s="127" t="s">
        <v>1094</v>
      </c>
      <c r="E4113" s="80">
        <v>3</v>
      </c>
      <c r="F4113" s="143">
        <v>215000.5</v>
      </c>
      <c r="G4113" s="80">
        <f t="shared" si="38"/>
        <v>645001.5</v>
      </c>
      <c r="H4113" s="133">
        <f>G4113</f>
        <v>645001.5</v>
      </c>
      <c r="I4113" s="162" t="s">
        <v>1215</v>
      </c>
      <c r="J4113" s="81"/>
      <c r="K4113" s="144"/>
    </row>
    <row r="4114" spans="1:11" customFormat="1" ht="16.5" x14ac:dyDescent="0.3">
      <c r="A4114" s="77"/>
      <c r="B4114" s="142"/>
      <c r="C4114" s="79"/>
      <c r="D4114" s="127"/>
      <c r="E4114" s="80"/>
      <c r="F4114" s="143"/>
      <c r="G4114" s="80">
        <f t="shared" si="38"/>
        <v>0</v>
      </c>
      <c r="H4114" s="133"/>
      <c r="I4114" s="162"/>
      <c r="J4114" s="81"/>
      <c r="K4114" s="144"/>
    </row>
    <row r="4115" spans="1:11" customFormat="1" ht="16.5" x14ac:dyDescent="0.3">
      <c r="A4115" s="77">
        <v>43440</v>
      </c>
      <c r="B4115" s="142" t="s">
        <v>3409</v>
      </c>
      <c r="C4115" s="79" t="s">
        <v>253</v>
      </c>
      <c r="D4115" s="127" t="s">
        <v>887</v>
      </c>
      <c r="E4115" s="80">
        <v>4</v>
      </c>
      <c r="F4115" s="143">
        <v>230000.1</v>
      </c>
      <c r="G4115" s="80">
        <f t="shared" si="38"/>
        <v>920000.4</v>
      </c>
      <c r="H4115" s="133">
        <f>G4115</f>
        <v>920000.4</v>
      </c>
      <c r="I4115" s="162" t="s">
        <v>315</v>
      </c>
      <c r="J4115" s="81"/>
      <c r="K4115" s="144"/>
    </row>
    <row r="4116" spans="1:11" customFormat="1" ht="16.5" x14ac:dyDescent="0.3">
      <c r="A4116" s="77"/>
      <c r="B4116" s="142"/>
      <c r="C4116" s="79"/>
      <c r="D4116" s="127"/>
      <c r="E4116" s="80"/>
      <c r="F4116" s="143"/>
      <c r="G4116" s="80">
        <f t="shared" si="38"/>
        <v>0</v>
      </c>
      <c r="H4116" s="133"/>
      <c r="I4116" s="162"/>
      <c r="J4116" s="81"/>
      <c r="K4116" s="144"/>
    </row>
    <row r="4117" spans="1:11" customFormat="1" ht="16.5" x14ac:dyDescent="0.3">
      <c r="A4117" s="77">
        <v>43440</v>
      </c>
      <c r="B4117" s="142" t="s">
        <v>3410</v>
      </c>
      <c r="C4117" s="79" t="s">
        <v>3205</v>
      </c>
      <c r="D4117" s="127" t="s">
        <v>3411</v>
      </c>
      <c r="E4117" s="80">
        <v>2</v>
      </c>
      <c r="F4117" s="143">
        <v>1024199.55</v>
      </c>
      <c r="G4117" s="80">
        <f t="shared" si="38"/>
        <v>2048399.1</v>
      </c>
      <c r="H4117" s="133">
        <f>G4117</f>
        <v>2048399.1</v>
      </c>
      <c r="I4117" s="162" t="s">
        <v>1756</v>
      </c>
      <c r="J4117" s="81"/>
      <c r="K4117" s="144"/>
    </row>
    <row r="4118" spans="1:11" customFormat="1" ht="16.5" x14ac:dyDescent="0.3">
      <c r="A4118" s="77"/>
      <c r="B4118" s="142"/>
      <c r="C4118" s="79"/>
      <c r="D4118" s="127"/>
      <c r="E4118" s="80"/>
      <c r="F4118" s="143"/>
      <c r="G4118" s="80">
        <f t="shared" si="38"/>
        <v>0</v>
      </c>
      <c r="H4118" s="133"/>
      <c r="I4118" s="162"/>
      <c r="J4118" s="81"/>
      <c r="K4118" s="144"/>
    </row>
    <row r="4119" spans="1:11" customFormat="1" ht="16.5" x14ac:dyDescent="0.3">
      <c r="A4119" s="77">
        <v>43440</v>
      </c>
      <c r="B4119" s="142" t="s">
        <v>3412</v>
      </c>
      <c r="C4119" s="79" t="s">
        <v>390</v>
      </c>
      <c r="D4119" s="127" t="s">
        <v>3413</v>
      </c>
      <c r="E4119" s="80">
        <v>1</v>
      </c>
      <c r="F4119" s="143">
        <v>179999.6</v>
      </c>
      <c r="G4119" s="80">
        <f t="shared" si="38"/>
        <v>179999.6</v>
      </c>
      <c r="H4119" s="133"/>
      <c r="I4119" s="162"/>
      <c r="J4119" s="81"/>
      <c r="K4119" s="144"/>
    </row>
    <row r="4120" spans="1:11" customFormat="1" ht="16.5" x14ac:dyDescent="0.3">
      <c r="A4120" s="77"/>
      <c r="B4120" s="142"/>
      <c r="C4120" s="79"/>
      <c r="D4120" s="127" t="s">
        <v>3414</v>
      </c>
      <c r="E4120" s="80">
        <v>1</v>
      </c>
      <c r="F4120" s="143">
        <v>179999.6</v>
      </c>
      <c r="G4120" s="80">
        <f t="shared" si="38"/>
        <v>179999.6</v>
      </c>
      <c r="H4120" s="133"/>
      <c r="I4120" s="162"/>
      <c r="J4120" s="81"/>
      <c r="K4120" s="144"/>
    </row>
    <row r="4121" spans="1:11" customFormat="1" ht="16.5" x14ac:dyDescent="0.3">
      <c r="A4121" s="77"/>
      <c r="B4121" s="142"/>
      <c r="C4121" s="79"/>
      <c r="D4121" s="127" t="s">
        <v>3415</v>
      </c>
      <c r="E4121" s="80">
        <v>1</v>
      </c>
      <c r="F4121" s="143">
        <v>179999.6</v>
      </c>
      <c r="G4121" s="80">
        <f t="shared" si="38"/>
        <v>179999.6</v>
      </c>
      <c r="H4121" s="133">
        <f>SUM(G4119:G4121)</f>
        <v>539998.80000000005</v>
      </c>
      <c r="I4121" s="162" t="s">
        <v>309</v>
      </c>
      <c r="J4121" s="81"/>
      <c r="K4121" s="144"/>
    </row>
    <row r="4122" spans="1:11" customFormat="1" ht="16.5" x14ac:dyDescent="0.3">
      <c r="A4122" s="77"/>
      <c r="B4122" s="142"/>
      <c r="C4122" s="79"/>
      <c r="D4122" s="127"/>
      <c r="E4122" s="80"/>
      <c r="F4122" s="143"/>
      <c r="G4122" s="80">
        <f t="shared" si="38"/>
        <v>0</v>
      </c>
      <c r="H4122" s="133"/>
      <c r="I4122" s="162"/>
      <c r="J4122" s="81"/>
      <c r="K4122" s="144"/>
    </row>
    <row r="4123" spans="1:11" customFormat="1" ht="16.5" x14ac:dyDescent="0.3">
      <c r="A4123" s="77">
        <v>43440</v>
      </c>
      <c r="B4123" s="142" t="s">
        <v>3416</v>
      </c>
      <c r="C4123" s="79" t="s">
        <v>2640</v>
      </c>
      <c r="D4123" s="127" t="s">
        <v>2677</v>
      </c>
      <c r="E4123" s="80">
        <v>4</v>
      </c>
      <c r="F4123" s="143">
        <v>283099.90500000003</v>
      </c>
      <c r="G4123" s="80">
        <f t="shared" si="38"/>
        <v>1132399.6200000001</v>
      </c>
      <c r="H4123" s="133">
        <f>G4123</f>
        <v>1132399.6200000001</v>
      </c>
      <c r="I4123" s="162" t="s">
        <v>1756</v>
      </c>
      <c r="J4123" s="81"/>
      <c r="K4123" s="144"/>
    </row>
    <row r="4124" spans="1:11" customFormat="1" ht="16.5" x14ac:dyDescent="0.3">
      <c r="A4124" s="77"/>
      <c r="B4124" s="142"/>
      <c r="C4124" s="79"/>
      <c r="D4124" s="127"/>
      <c r="E4124" s="80"/>
      <c r="F4124" s="143"/>
      <c r="G4124" s="80">
        <f t="shared" si="38"/>
        <v>0</v>
      </c>
      <c r="H4124" s="133"/>
      <c r="I4124" s="162"/>
      <c r="J4124" s="81"/>
      <c r="K4124" s="144"/>
    </row>
    <row r="4125" spans="1:11" customFormat="1" ht="16.5" x14ac:dyDescent="0.3">
      <c r="A4125" s="77">
        <v>43440</v>
      </c>
      <c r="B4125" s="142" t="s">
        <v>3417</v>
      </c>
      <c r="C4125" s="79" t="s">
        <v>53</v>
      </c>
      <c r="D4125" s="127" t="s">
        <v>2494</v>
      </c>
      <c r="E4125" s="80">
        <v>12</v>
      </c>
      <c r="F4125" s="143">
        <v>691000.2</v>
      </c>
      <c r="G4125" s="80">
        <f t="shared" si="38"/>
        <v>8292002.3999999994</v>
      </c>
      <c r="H4125" s="133"/>
      <c r="I4125" s="162"/>
      <c r="J4125" s="81"/>
      <c r="K4125" s="144"/>
    </row>
    <row r="4126" spans="1:11" customFormat="1" ht="16.5" x14ac:dyDescent="0.3">
      <c r="A4126" s="77"/>
      <c r="B4126" s="142"/>
      <c r="C4126" s="79"/>
      <c r="D4126" s="127" t="s">
        <v>20</v>
      </c>
      <c r="E4126" s="80">
        <v>3</v>
      </c>
      <c r="F4126" s="143">
        <v>605000</v>
      </c>
      <c r="G4126" s="80">
        <f t="shared" si="38"/>
        <v>1815000</v>
      </c>
      <c r="H4126" s="133">
        <f>SUM(G4125:G4126)</f>
        <v>10107002.399999999</v>
      </c>
      <c r="I4126" s="162" t="s">
        <v>310</v>
      </c>
      <c r="J4126" s="81"/>
      <c r="K4126" s="144"/>
    </row>
    <row r="4127" spans="1:11" customFormat="1" ht="16.5" x14ac:dyDescent="0.3">
      <c r="A4127" s="77"/>
      <c r="B4127" s="142"/>
      <c r="C4127" s="79"/>
      <c r="D4127" s="127"/>
      <c r="E4127" s="80"/>
      <c r="F4127" s="143"/>
      <c r="G4127" s="80">
        <f t="shared" si="38"/>
        <v>0</v>
      </c>
      <c r="H4127" s="133"/>
      <c r="I4127" s="162"/>
      <c r="J4127" s="81"/>
      <c r="K4127" s="144"/>
    </row>
    <row r="4128" spans="1:11" customFormat="1" ht="16.5" x14ac:dyDescent="0.3">
      <c r="A4128" s="77">
        <v>43440</v>
      </c>
      <c r="B4128" s="142" t="s">
        <v>3418</v>
      </c>
      <c r="C4128" s="79" t="s">
        <v>3419</v>
      </c>
      <c r="D4128" s="127" t="s">
        <v>3197</v>
      </c>
      <c r="E4128" s="80">
        <v>4</v>
      </c>
      <c r="F4128" s="143">
        <v>308750.47499999998</v>
      </c>
      <c r="G4128" s="80">
        <f t="shared" si="38"/>
        <v>1235001.8999999999</v>
      </c>
      <c r="H4128" s="133"/>
      <c r="I4128" s="162"/>
      <c r="J4128" s="81"/>
      <c r="K4128" s="144"/>
    </row>
    <row r="4129" spans="1:11" customFormat="1" ht="16.5" x14ac:dyDescent="0.3">
      <c r="A4129" s="77"/>
      <c r="B4129" s="142"/>
      <c r="C4129" s="79"/>
      <c r="D4129" s="127" t="s">
        <v>3420</v>
      </c>
      <c r="E4129" s="80">
        <v>2</v>
      </c>
      <c r="F4129" s="143">
        <v>302100.09499999997</v>
      </c>
      <c r="G4129" s="80">
        <f t="shared" si="38"/>
        <v>604200.18999999994</v>
      </c>
      <c r="H4129" s="133"/>
      <c r="I4129" s="162"/>
      <c r="J4129" s="81"/>
      <c r="K4129" s="144"/>
    </row>
    <row r="4130" spans="1:11" customFormat="1" ht="16.5" x14ac:dyDescent="0.3">
      <c r="A4130" s="77"/>
      <c r="B4130" s="142"/>
      <c r="C4130" s="79"/>
      <c r="D4130" s="127" t="s">
        <v>1776</v>
      </c>
      <c r="E4130" s="80">
        <v>4</v>
      </c>
      <c r="F4130" s="143">
        <v>232749.715</v>
      </c>
      <c r="G4130" s="80">
        <f t="shared" si="38"/>
        <v>930998.86</v>
      </c>
      <c r="H4130" s="133">
        <f>SUM(G4128:G4130)</f>
        <v>2770200.9499999997</v>
      </c>
      <c r="I4130" s="162" t="s">
        <v>1756</v>
      </c>
      <c r="J4130" s="81"/>
      <c r="K4130" s="144"/>
    </row>
    <row r="4131" spans="1:11" customFormat="1" ht="16.5" x14ac:dyDescent="0.3">
      <c r="A4131" s="77"/>
      <c r="B4131" s="142"/>
      <c r="C4131" s="79"/>
      <c r="D4131" s="127"/>
      <c r="E4131" s="80"/>
      <c r="F4131" s="143"/>
      <c r="G4131" s="80">
        <f t="shared" si="38"/>
        <v>0</v>
      </c>
      <c r="H4131" s="133"/>
      <c r="I4131" s="162"/>
      <c r="J4131" s="81"/>
      <c r="K4131" s="144"/>
    </row>
    <row r="4132" spans="1:11" customFormat="1" ht="16.5" x14ac:dyDescent="0.3">
      <c r="A4132" s="77">
        <v>43440</v>
      </c>
      <c r="B4132" s="142" t="s">
        <v>3421</v>
      </c>
      <c r="C4132" s="79" t="s">
        <v>3321</v>
      </c>
      <c r="D4132" s="127" t="s">
        <v>2653</v>
      </c>
      <c r="E4132" s="80">
        <v>1</v>
      </c>
      <c r="F4132" s="143">
        <v>243000.5</v>
      </c>
      <c r="G4132" s="80">
        <f t="shared" si="38"/>
        <v>243000.5</v>
      </c>
      <c r="H4132" s="133"/>
      <c r="I4132" s="162"/>
      <c r="J4132" s="81"/>
      <c r="K4132" s="144"/>
    </row>
    <row r="4133" spans="1:11" customFormat="1" ht="16.5" x14ac:dyDescent="0.3">
      <c r="A4133" s="77"/>
      <c r="B4133" s="142"/>
      <c r="C4133" s="79"/>
      <c r="D4133" s="127" t="s">
        <v>3422</v>
      </c>
      <c r="E4133" s="80">
        <v>2</v>
      </c>
      <c r="F4133" s="143">
        <v>243000.5</v>
      </c>
      <c r="G4133" s="80">
        <f t="shared" si="38"/>
        <v>486001</v>
      </c>
      <c r="H4133" s="133"/>
      <c r="I4133" s="162"/>
      <c r="J4133" s="81"/>
      <c r="K4133" s="144"/>
    </row>
    <row r="4134" spans="1:11" customFormat="1" ht="16.5" x14ac:dyDescent="0.3">
      <c r="A4134" s="77"/>
      <c r="B4134" s="142"/>
      <c r="C4134" s="79"/>
      <c r="D4134" s="127" t="s">
        <v>19</v>
      </c>
      <c r="E4134" s="80">
        <v>3</v>
      </c>
      <c r="F4134" s="143">
        <v>514800</v>
      </c>
      <c r="G4134" s="80">
        <f t="shared" si="38"/>
        <v>1544400</v>
      </c>
      <c r="H4134" s="133">
        <f>SUM(G4132:G4134)</f>
        <v>2273401.5</v>
      </c>
      <c r="I4134" s="162" t="s">
        <v>309</v>
      </c>
      <c r="J4134" s="81"/>
      <c r="K4134" s="144"/>
    </row>
    <row r="4135" spans="1:11" customFormat="1" ht="16.5" x14ac:dyDescent="0.3">
      <c r="A4135" s="77"/>
      <c r="B4135" s="142"/>
      <c r="C4135" s="79"/>
      <c r="D4135" s="127"/>
      <c r="E4135" s="80"/>
      <c r="F4135" s="143"/>
      <c r="G4135" s="80">
        <f t="shared" si="38"/>
        <v>0</v>
      </c>
      <c r="H4135" s="133"/>
      <c r="I4135" s="162"/>
      <c r="J4135" s="81"/>
      <c r="K4135" s="144"/>
    </row>
    <row r="4136" spans="1:11" customFormat="1" ht="16.5" x14ac:dyDescent="0.3">
      <c r="A4136" s="77">
        <v>43440</v>
      </c>
      <c r="B4136" s="142" t="s">
        <v>3423</v>
      </c>
      <c r="C4136" s="79" t="s">
        <v>390</v>
      </c>
      <c r="D4136" s="127" t="s">
        <v>3424</v>
      </c>
      <c r="E4136" s="80">
        <v>2</v>
      </c>
      <c r="F4136" s="143">
        <v>243000.45</v>
      </c>
      <c r="G4136" s="80">
        <f t="shared" si="38"/>
        <v>486000.9</v>
      </c>
      <c r="H4136" s="133"/>
      <c r="I4136" s="162"/>
      <c r="J4136" s="81"/>
      <c r="K4136" s="144"/>
    </row>
    <row r="4137" spans="1:11" customFormat="1" ht="16.5" x14ac:dyDescent="0.3">
      <c r="A4137" s="77"/>
      <c r="B4137" s="142"/>
      <c r="C4137" s="79"/>
      <c r="D4137" s="127" t="s">
        <v>2772</v>
      </c>
      <c r="E4137" s="80">
        <v>1</v>
      </c>
      <c r="F4137" s="143">
        <v>243000.45</v>
      </c>
      <c r="G4137" s="80">
        <f t="shared" si="38"/>
        <v>243000.45</v>
      </c>
      <c r="H4137" s="133"/>
      <c r="I4137" s="162"/>
      <c r="J4137" s="81"/>
      <c r="K4137" s="144"/>
    </row>
    <row r="4138" spans="1:11" customFormat="1" ht="16.5" x14ac:dyDescent="0.3">
      <c r="A4138" s="77"/>
      <c r="B4138" s="142"/>
      <c r="C4138" s="79"/>
      <c r="D4138" s="127" t="s">
        <v>31</v>
      </c>
      <c r="E4138" s="80">
        <v>1</v>
      </c>
      <c r="F4138" s="143">
        <v>529199.44999999995</v>
      </c>
      <c r="G4138" s="80">
        <f t="shared" si="38"/>
        <v>529199.44999999995</v>
      </c>
      <c r="H4138" s="133">
        <f>SUM(G4136:G4138)</f>
        <v>1258200.8</v>
      </c>
      <c r="I4138" s="162" t="s">
        <v>309</v>
      </c>
      <c r="J4138" s="81"/>
      <c r="K4138" s="144"/>
    </row>
    <row r="4139" spans="1:11" customFormat="1" ht="16.5" x14ac:dyDescent="0.3">
      <c r="A4139" s="77"/>
      <c r="B4139" s="142"/>
      <c r="C4139" s="79"/>
      <c r="D4139" s="127"/>
      <c r="E4139" s="80"/>
      <c r="F4139" s="143"/>
      <c r="G4139" s="80">
        <f t="shared" si="38"/>
        <v>0</v>
      </c>
      <c r="H4139" s="133"/>
      <c r="I4139" s="162"/>
      <c r="J4139" s="81"/>
      <c r="K4139" s="144"/>
    </row>
    <row r="4140" spans="1:11" customFormat="1" ht="16.5" x14ac:dyDescent="0.3">
      <c r="A4140" s="77">
        <v>43440</v>
      </c>
      <c r="B4140" s="142" t="s">
        <v>3425</v>
      </c>
      <c r="C4140" s="79" t="s">
        <v>3426</v>
      </c>
      <c r="D4140" s="127" t="s">
        <v>3213</v>
      </c>
      <c r="E4140" s="80">
        <v>1</v>
      </c>
      <c r="F4140" s="143">
        <v>283099.91499999998</v>
      </c>
      <c r="G4140" s="80">
        <f t="shared" si="38"/>
        <v>283099.91499999998</v>
      </c>
      <c r="H4140" s="133"/>
      <c r="I4140" s="162"/>
      <c r="J4140" s="81"/>
      <c r="K4140" s="144"/>
    </row>
    <row r="4141" spans="1:11" customFormat="1" ht="16.5" x14ac:dyDescent="0.3">
      <c r="A4141" s="77"/>
      <c r="B4141" s="142"/>
      <c r="C4141" s="79"/>
      <c r="D4141" s="127" t="s">
        <v>3035</v>
      </c>
      <c r="E4141" s="80">
        <v>1</v>
      </c>
      <c r="F4141" s="143">
        <v>321100.09499999997</v>
      </c>
      <c r="G4141" s="80">
        <f t="shared" si="38"/>
        <v>321100.09499999997</v>
      </c>
      <c r="H4141" s="133"/>
      <c r="I4141" s="162"/>
      <c r="J4141" s="81"/>
      <c r="K4141" s="144"/>
    </row>
    <row r="4142" spans="1:11" customFormat="1" ht="16.5" x14ac:dyDescent="0.3">
      <c r="A4142" s="77"/>
      <c r="B4142" s="142"/>
      <c r="C4142" s="79"/>
      <c r="D4142" s="127" t="s">
        <v>2653</v>
      </c>
      <c r="E4142" s="80">
        <v>1</v>
      </c>
      <c r="F4142" s="143">
        <v>256500.48000000001</v>
      </c>
      <c r="G4142" s="80">
        <f t="shared" si="38"/>
        <v>256500.48000000001</v>
      </c>
      <c r="H4142" s="133"/>
      <c r="I4142" s="162"/>
      <c r="J4142" s="81"/>
      <c r="K4142" s="144"/>
    </row>
    <row r="4143" spans="1:11" customFormat="1" ht="16.5" x14ac:dyDescent="0.3">
      <c r="A4143" s="77"/>
      <c r="B4143" s="142"/>
      <c r="C4143" s="79"/>
      <c r="D4143" s="127" t="s">
        <v>3427</v>
      </c>
      <c r="E4143" s="80">
        <v>1</v>
      </c>
      <c r="F4143" s="143">
        <v>260300.095</v>
      </c>
      <c r="G4143" s="80">
        <f t="shared" si="38"/>
        <v>260300.095</v>
      </c>
      <c r="H4143" s="133"/>
      <c r="I4143" s="162"/>
      <c r="J4143" s="81"/>
      <c r="K4143" s="144"/>
    </row>
    <row r="4144" spans="1:11" customFormat="1" ht="16.5" x14ac:dyDescent="0.3">
      <c r="A4144" s="77"/>
      <c r="B4144" s="142"/>
      <c r="C4144" s="79"/>
      <c r="D4144" s="127" t="s">
        <v>3088</v>
      </c>
      <c r="E4144" s="80">
        <v>1</v>
      </c>
      <c r="F4144" s="143">
        <v>283099.91499999998</v>
      </c>
      <c r="G4144" s="80">
        <f t="shared" si="38"/>
        <v>283099.91499999998</v>
      </c>
      <c r="H4144" s="133">
        <f>SUM(G4140:G4144)</f>
        <v>1404100.5</v>
      </c>
      <c r="I4144" s="162" t="s">
        <v>309</v>
      </c>
      <c r="J4144" s="81"/>
      <c r="K4144" s="144"/>
    </row>
    <row r="4145" spans="1:11" customFormat="1" ht="16.5" x14ac:dyDescent="0.3">
      <c r="A4145" s="77"/>
      <c r="B4145" s="142"/>
      <c r="C4145" s="79"/>
      <c r="D4145" s="127"/>
      <c r="E4145" s="80"/>
      <c r="F4145" s="143"/>
      <c r="G4145" s="80">
        <f t="shared" si="38"/>
        <v>0</v>
      </c>
      <c r="H4145" s="133"/>
      <c r="I4145" s="162"/>
      <c r="J4145" s="81"/>
      <c r="K4145" s="144"/>
    </row>
    <row r="4146" spans="1:11" customFormat="1" ht="16.5" x14ac:dyDescent="0.3">
      <c r="A4146" s="77">
        <v>43440</v>
      </c>
      <c r="B4146" s="142" t="s">
        <v>3428</v>
      </c>
      <c r="C4146" s="79" t="s">
        <v>3429</v>
      </c>
      <c r="D4146" s="127" t="s">
        <v>3168</v>
      </c>
      <c r="E4146" s="80">
        <v>1</v>
      </c>
      <c r="F4146" s="143">
        <v>256500.47500000001</v>
      </c>
      <c r="G4146" s="80">
        <f t="shared" si="38"/>
        <v>256500.47500000001</v>
      </c>
      <c r="H4146" s="133"/>
      <c r="I4146" s="162"/>
      <c r="J4146" s="81"/>
      <c r="K4146" s="144"/>
    </row>
    <row r="4147" spans="1:11" customFormat="1" ht="16.5" x14ac:dyDescent="0.3">
      <c r="A4147" s="77"/>
      <c r="B4147" s="142"/>
      <c r="C4147" s="79"/>
      <c r="D4147" s="127" t="s">
        <v>3197</v>
      </c>
      <c r="E4147" s="80">
        <v>1</v>
      </c>
      <c r="F4147" s="143">
        <v>308750.47499999998</v>
      </c>
      <c r="G4147" s="80">
        <f t="shared" si="38"/>
        <v>308750.47499999998</v>
      </c>
      <c r="H4147" s="133"/>
      <c r="I4147" s="162"/>
      <c r="J4147" s="81"/>
      <c r="K4147" s="144"/>
    </row>
    <row r="4148" spans="1:11" customFormat="1" ht="16.5" x14ac:dyDescent="0.3">
      <c r="A4148" s="77"/>
      <c r="B4148" s="142"/>
      <c r="C4148" s="79"/>
      <c r="D4148" s="127" t="s">
        <v>3430</v>
      </c>
      <c r="E4148" s="80">
        <v>1</v>
      </c>
      <c r="F4148" s="143">
        <v>319200.47499999998</v>
      </c>
      <c r="G4148" s="80">
        <f t="shared" si="38"/>
        <v>319200.47499999998</v>
      </c>
      <c r="H4148" s="133"/>
      <c r="I4148" s="162"/>
      <c r="J4148" s="81"/>
      <c r="K4148" s="144"/>
    </row>
    <row r="4149" spans="1:11" customFormat="1" ht="16.5" x14ac:dyDescent="0.3">
      <c r="A4149" s="77"/>
      <c r="B4149" s="142"/>
      <c r="C4149" s="79"/>
      <c r="D4149" s="127" t="s">
        <v>3189</v>
      </c>
      <c r="E4149" s="80">
        <v>1</v>
      </c>
      <c r="F4149" s="143">
        <v>232749.715</v>
      </c>
      <c r="G4149" s="80">
        <f t="shared" si="38"/>
        <v>232749.715</v>
      </c>
      <c r="H4149" s="133">
        <f>SUM(G4146:G4149)</f>
        <v>1117201.1399999999</v>
      </c>
      <c r="I4149" s="162" t="s">
        <v>309</v>
      </c>
      <c r="J4149" s="81"/>
      <c r="K4149" s="144"/>
    </row>
    <row r="4150" spans="1:11" customFormat="1" ht="16.5" x14ac:dyDescent="0.3">
      <c r="A4150" s="77"/>
      <c r="B4150" s="142"/>
      <c r="C4150" s="79"/>
      <c r="D4150" s="127"/>
      <c r="E4150" s="80"/>
      <c r="F4150" s="143"/>
      <c r="G4150" s="80">
        <f t="shared" si="38"/>
        <v>0</v>
      </c>
      <c r="H4150" s="133"/>
      <c r="I4150" s="162"/>
      <c r="J4150" s="81"/>
      <c r="K4150" s="144"/>
    </row>
    <row r="4151" spans="1:11" customFormat="1" ht="16.5" x14ac:dyDescent="0.3">
      <c r="A4151" s="77">
        <v>43440</v>
      </c>
      <c r="B4151" s="142" t="s">
        <v>3431</v>
      </c>
      <c r="C4151" s="79" t="s">
        <v>3432</v>
      </c>
      <c r="D4151" s="127" t="s">
        <v>2756</v>
      </c>
      <c r="E4151" s="80">
        <v>8</v>
      </c>
      <c r="F4151" s="143">
        <v>243000.5</v>
      </c>
      <c r="G4151" s="80">
        <f t="shared" si="38"/>
        <v>1944004</v>
      </c>
      <c r="H4151" s="133"/>
      <c r="I4151" s="162"/>
      <c r="J4151" s="81"/>
      <c r="K4151" s="144"/>
    </row>
    <row r="4152" spans="1:11" customFormat="1" ht="16.5" x14ac:dyDescent="0.3">
      <c r="A4152" s="77"/>
      <c r="B4152" s="142"/>
      <c r="C4152" s="79"/>
      <c r="D4152" s="127" t="s">
        <v>2772</v>
      </c>
      <c r="E4152" s="80">
        <v>8</v>
      </c>
      <c r="F4152" s="143">
        <v>243000.5</v>
      </c>
      <c r="G4152" s="80">
        <f t="shared" si="38"/>
        <v>1944004</v>
      </c>
      <c r="H4152" s="133"/>
      <c r="I4152" s="162"/>
      <c r="J4152" s="81"/>
      <c r="K4152" s="144"/>
    </row>
    <row r="4153" spans="1:11" customFormat="1" ht="16.5" x14ac:dyDescent="0.3">
      <c r="A4153" s="77"/>
      <c r="B4153" s="142"/>
      <c r="C4153" s="79"/>
      <c r="D4153" s="127" t="s">
        <v>3424</v>
      </c>
      <c r="E4153" s="80">
        <v>2</v>
      </c>
      <c r="F4153" s="143">
        <v>243000.5</v>
      </c>
      <c r="G4153" s="80">
        <f t="shared" si="38"/>
        <v>486001</v>
      </c>
      <c r="H4153" s="133">
        <f>SUM(G4151:G4153)</f>
        <v>4374009</v>
      </c>
      <c r="I4153" s="162" t="s">
        <v>309</v>
      </c>
      <c r="J4153" s="81"/>
      <c r="K4153" s="144"/>
    </row>
    <row r="4154" spans="1:11" customFormat="1" ht="16.5" x14ac:dyDescent="0.3">
      <c r="A4154" s="77"/>
      <c r="B4154" s="142"/>
      <c r="C4154" s="79"/>
      <c r="D4154" s="127"/>
      <c r="E4154" s="80"/>
      <c r="F4154" s="143"/>
      <c r="G4154" s="80">
        <f t="shared" si="38"/>
        <v>0</v>
      </c>
      <c r="H4154" s="133"/>
      <c r="I4154" s="162"/>
      <c r="J4154" s="81"/>
      <c r="K4154" s="144"/>
    </row>
    <row r="4155" spans="1:11" customFormat="1" ht="16.5" x14ac:dyDescent="0.3">
      <c r="A4155" s="77">
        <v>43441</v>
      </c>
      <c r="B4155" s="142" t="s">
        <v>3433</v>
      </c>
      <c r="C4155" s="79" t="s">
        <v>2370</v>
      </c>
      <c r="D4155" s="127" t="s">
        <v>887</v>
      </c>
      <c r="E4155" s="80">
        <v>1</v>
      </c>
      <c r="F4155" s="143">
        <v>230000.1</v>
      </c>
      <c r="G4155" s="80">
        <f t="shared" si="38"/>
        <v>230000.1</v>
      </c>
      <c r="H4155" s="133">
        <f>G4155</f>
        <v>230000.1</v>
      </c>
      <c r="I4155" s="162" t="s">
        <v>2524</v>
      </c>
      <c r="J4155" s="81"/>
      <c r="K4155" s="144"/>
    </row>
    <row r="4156" spans="1:11" customFormat="1" ht="16.5" x14ac:dyDescent="0.3">
      <c r="A4156" s="77"/>
      <c r="B4156" s="142"/>
      <c r="C4156" s="79"/>
      <c r="D4156" s="127"/>
      <c r="E4156" s="80"/>
      <c r="F4156" s="143"/>
      <c r="G4156" s="80">
        <f t="shared" si="38"/>
        <v>0</v>
      </c>
      <c r="H4156" s="133"/>
      <c r="I4156" s="162"/>
      <c r="J4156" s="81"/>
      <c r="K4156" s="144"/>
    </row>
    <row r="4157" spans="1:11" customFormat="1" ht="16.5" x14ac:dyDescent="0.3">
      <c r="A4157" s="77">
        <v>43441</v>
      </c>
      <c r="B4157" s="142" t="s">
        <v>3434</v>
      </c>
      <c r="C4157" s="79" t="s">
        <v>1460</v>
      </c>
      <c r="D4157" s="127" t="s">
        <v>887</v>
      </c>
      <c r="E4157" s="80">
        <v>24</v>
      </c>
      <c r="F4157" s="143">
        <v>230000.1</v>
      </c>
      <c r="G4157" s="80">
        <f t="shared" si="38"/>
        <v>5520002.4000000004</v>
      </c>
      <c r="H4157" s="133">
        <f>G4157</f>
        <v>5520002.4000000004</v>
      </c>
      <c r="I4157" s="162" t="s">
        <v>309</v>
      </c>
      <c r="J4157" s="81"/>
      <c r="K4157" s="144"/>
    </row>
    <row r="4158" spans="1:11" customFormat="1" ht="16.5" x14ac:dyDescent="0.3">
      <c r="A4158" s="77"/>
      <c r="B4158" s="142"/>
      <c r="C4158" s="79"/>
      <c r="D4158" s="127"/>
      <c r="E4158" s="80"/>
      <c r="F4158" s="143"/>
      <c r="G4158" s="80">
        <f t="shared" si="38"/>
        <v>0</v>
      </c>
      <c r="H4158" s="133"/>
      <c r="I4158" s="162"/>
      <c r="J4158" s="81"/>
      <c r="K4158" s="144"/>
    </row>
    <row r="4159" spans="1:11" customFormat="1" ht="16.5" x14ac:dyDescent="0.3">
      <c r="A4159" s="77">
        <v>43441</v>
      </c>
      <c r="B4159" s="142" t="s">
        <v>3435</v>
      </c>
      <c r="C4159" s="79" t="s">
        <v>2640</v>
      </c>
      <c r="D4159" s="127" t="s">
        <v>2677</v>
      </c>
      <c r="E4159" s="80">
        <v>2</v>
      </c>
      <c r="F4159" s="143">
        <v>283099.90500000003</v>
      </c>
      <c r="G4159" s="80">
        <f t="shared" si="38"/>
        <v>566199.81000000006</v>
      </c>
      <c r="H4159" s="133"/>
      <c r="I4159" s="162"/>
      <c r="J4159" s="81"/>
      <c r="K4159" s="144"/>
    </row>
    <row r="4160" spans="1:11" customFormat="1" ht="16.5" x14ac:dyDescent="0.3">
      <c r="A4160" s="77"/>
      <c r="B4160" s="142"/>
      <c r="C4160" s="79"/>
      <c r="D4160" s="127" t="s">
        <v>3436</v>
      </c>
      <c r="E4160" s="80">
        <v>2</v>
      </c>
      <c r="F4160" s="143">
        <v>283099.90500000003</v>
      </c>
      <c r="G4160" s="80">
        <f t="shared" si="38"/>
        <v>566199.81000000006</v>
      </c>
      <c r="H4160" s="133">
        <f>SUM(G4159:G4160)</f>
        <v>1132399.6200000001</v>
      </c>
      <c r="I4160" s="162" t="s">
        <v>1756</v>
      </c>
      <c r="J4160" s="81"/>
      <c r="K4160" s="144"/>
    </row>
    <row r="4161" spans="1:11" customFormat="1" ht="16.5" x14ac:dyDescent="0.3">
      <c r="A4161" s="77"/>
      <c r="B4161" s="142"/>
      <c r="C4161" s="79"/>
      <c r="D4161" s="127"/>
      <c r="E4161" s="80"/>
      <c r="F4161" s="143"/>
      <c r="G4161" s="80">
        <f t="shared" si="38"/>
        <v>0</v>
      </c>
      <c r="H4161" s="133"/>
      <c r="I4161" s="162"/>
      <c r="J4161" s="81"/>
      <c r="K4161" s="144"/>
    </row>
    <row r="4162" spans="1:11" customFormat="1" ht="16.5" x14ac:dyDescent="0.3">
      <c r="A4162" s="77">
        <v>43440</v>
      </c>
      <c r="B4162" s="142" t="s">
        <v>3437</v>
      </c>
      <c r="C4162" s="79" t="s">
        <v>3438</v>
      </c>
      <c r="D4162" s="127" t="s">
        <v>3406</v>
      </c>
      <c r="E4162" s="80">
        <v>2</v>
      </c>
      <c r="F4162" s="143">
        <v>800000.3</v>
      </c>
      <c r="G4162" s="80">
        <f t="shared" si="38"/>
        <v>1600000.6</v>
      </c>
      <c r="H4162" s="133">
        <f>G4162</f>
        <v>1600000.6</v>
      </c>
      <c r="I4162" s="162" t="s">
        <v>2524</v>
      </c>
      <c r="J4162" s="81"/>
      <c r="K4162" s="144"/>
    </row>
    <row r="4163" spans="1:11" customFormat="1" ht="16.5" x14ac:dyDescent="0.3">
      <c r="A4163" s="77"/>
      <c r="B4163" s="142"/>
      <c r="C4163" s="79"/>
      <c r="D4163" s="127"/>
      <c r="E4163" s="80"/>
      <c r="F4163" s="143"/>
      <c r="G4163" s="80">
        <f t="shared" si="38"/>
        <v>0</v>
      </c>
      <c r="H4163" s="133"/>
      <c r="I4163" s="162"/>
      <c r="J4163" s="81"/>
      <c r="K4163" s="144"/>
    </row>
    <row r="4164" spans="1:11" customFormat="1" ht="16.5" x14ac:dyDescent="0.3">
      <c r="A4164" s="77">
        <v>43441</v>
      </c>
      <c r="B4164" s="142" t="s">
        <v>3439</v>
      </c>
      <c r="C4164" s="79" t="s">
        <v>3440</v>
      </c>
      <c r="D4164" s="127" t="s">
        <v>2691</v>
      </c>
      <c r="E4164" s="80">
        <v>24</v>
      </c>
      <c r="F4164" s="143">
        <v>198000</v>
      </c>
      <c r="G4164" s="80">
        <f t="shared" si="38"/>
        <v>4752000</v>
      </c>
      <c r="H4164" s="133"/>
      <c r="I4164" s="162"/>
      <c r="J4164" s="81"/>
      <c r="K4164" s="144"/>
    </row>
    <row r="4165" spans="1:11" customFormat="1" ht="16.5" x14ac:dyDescent="0.3">
      <c r="A4165" s="77"/>
      <c r="B4165" s="142"/>
      <c r="C4165" s="79"/>
      <c r="D4165" s="127" t="s">
        <v>2725</v>
      </c>
      <c r="E4165" s="80">
        <v>12</v>
      </c>
      <c r="F4165" s="143">
        <v>198000</v>
      </c>
      <c r="G4165" s="80">
        <f t="shared" si="38"/>
        <v>2376000</v>
      </c>
      <c r="H4165" s="133"/>
      <c r="I4165" s="162"/>
      <c r="J4165" s="81"/>
      <c r="K4165" s="144"/>
    </row>
    <row r="4166" spans="1:11" customFormat="1" ht="16.5" x14ac:dyDescent="0.3">
      <c r="A4166" s="77"/>
      <c r="B4166" s="142"/>
      <c r="C4166" s="79"/>
      <c r="D4166" s="127" t="s">
        <v>3441</v>
      </c>
      <c r="E4166" s="80">
        <v>12</v>
      </c>
      <c r="F4166" s="143">
        <v>198000</v>
      </c>
      <c r="G4166" s="80">
        <f t="shared" si="38"/>
        <v>2376000</v>
      </c>
      <c r="H4166" s="133">
        <f>SUM(G4164:G4166)</f>
        <v>9504000</v>
      </c>
      <c r="I4166" s="162" t="s">
        <v>309</v>
      </c>
      <c r="J4166" s="81"/>
      <c r="K4166" s="144"/>
    </row>
    <row r="4167" spans="1:11" customFormat="1" ht="16.5" x14ac:dyDescent="0.3">
      <c r="A4167" s="77"/>
      <c r="B4167" s="142"/>
      <c r="C4167" s="79"/>
      <c r="D4167" s="127"/>
      <c r="E4167" s="80"/>
      <c r="F4167" s="143"/>
      <c r="G4167" s="80">
        <f t="shared" si="38"/>
        <v>0</v>
      </c>
      <c r="H4167" s="133"/>
      <c r="I4167" s="162"/>
      <c r="J4167" s="81"/>
      <c r="K4167" s="144"/>
    </row>
    <row r="4168" spans="1:11" customFormat="1" ht="16.5" x14ac:dyDescent="0.3">
      <c r="A4168" s="77">
        <v>43441</v>
      </c>
      <c r="B4168" s="142" t="s">
        <v>3442</v>
      </c>
      <c r="C4168" s="79" t="s">
        <v>3419</v>
      </c>
      <c r="D4168" s="127" t="s">
        <v>3443</v>
      </c>
      <c r="E4168" s="80">
        <v>2</v>
      </c>
      <c r="F4168" s="143">
        <v>254599.62</v>
      </c>
      <c r="G4168" s="80">
        <f t="shared" si="38"/>
        <v>509199.24</v>
      </c>
      <c r="H4168" s="133">
        <f>G4168</f>
        <v>509199.24</v>
      </c>
      <c r="I4168" s="162" t="s">
        <v>1756</v>
      </c>
      <c r="J4168" s="81"/>
      <c r="K4168" s="144"/>
    </row>
    <row r="4169" spans="1:11" customFormat="1" ht="16.5" x14ac:dyDescent="0.3">
      <c r="A4169" s="77"/>
      <c r="B4169" s="142"/>
      <c r="C4169" s="79"/>
      <c r="D4169" s="127"/>
      <c r="E4169" s="80"/>
      <c r="F4169" s="143"/>
      <c r="G4169" s="80">
        <f t="shared" si="38"/>
        <v>0</v>
      </c>
      <c r="H4169" s="133"/>
      <c r="I4169" s="162"/>
      <c r="J4169" s="81"/>
      <c r="K4169" s="144"/>
    </row>
    <row r="4170" spans="1:11" customFormat="1" ht="16.5" x14ac:dyDescent="0.3">
      <c r="A4170" s="77">
        <v>43441</v>
      </c>
      <c r="B4170" s="142" t="s">
        <v>3444</v>
      </c>
      <c r="C4170" s="79" t="s">
        <v>985</v>
      </c>
      <c r="D4170" s="127" t="s">
        <v>2073</v>
      </c>
      <c r="E4170" s="80">
        <v>12</v>
      </c>
      <c r="F4170" s="143">
        <v>222084.5</v>
      </c>
      <c r="G4170" s="80">
        <f t="shared" si="38"/>
        <v>2665014</v>
      </c>
      <c r="H4170" s="133"/>
      <c r="I4170" s="162"/>
      <c r="J4170" s="81"/>
      <c r="K4170" s="144"/>
    </row>
    <row r="4171" spans="1:11" customFormat="1" ht="16.5" x14ac:dyDescent="0.3">
      <c r="A4171" s="77"/>
      <c r="B4171" s="142"/>
      <c r="C4171" s="79"/>
      <c r="D4171" s="127" t="s">
        <v>1915</v>
      </c>
      <c r="E4171" s="80">
        <v>12</v>
      </c>
      <c r="F4171" s="143">
        <v>140834.1</v>
      </c>
      <c r="G4171" s="80">
        <f t="shared" si="38"/>
        <v>1690009.2000000002</v>
      </c>
      <c r="H4171" s="133"/>
      <c r="I4171" s="162"/>
      <c r="J4171" s="81"/>
      <c r="K4171" s="144"/>
    </row>
    <row r="4172" spans="1:11" customFormat="1" ht="16.5" x14ac:dyDescent="0.3">
      <c r="A4172" s="77"/>
      <c r="B4172" s="142"/>
      <c r="C4172" s="79"/>
      <c r="D4172" s="127" t="s">
        <v>1635</v>
      </c>
      <c r="E4172" s="80">
        <v>12</v>
      </c>
      <c r="F4172" s="143">
        <v>140834.1</v>
      </c>
      <c r="G4172" s="80">
        <f t="shared" si="38"/>
        <v>1690009.2000000002</v>
      </c>
      <c r="H4172" s="133"/>
      <c r="I4172" s="162"/>
      <c r="J4172" s="81"/>
      <c r="K4172" s="144"/>
    </row>
    <row r="4173" spans="1:11" customFormat="1" ht="16.5" x14ac:dyDescent="0.3">
      <c r="A4173" s="77"/>
      <c r="B4173" s="142"/>
      <c r="C4173" s="79"/>
      <c r="D4173" s="127" t="s">
        <v>1720</v>
      </c>
      <c r="E4173" s="80">
        <v>12</v>
      </c>
      <c r="F4173" s="143">
        <v>140834.1</v>
      </c>
      <c r="G4173" s="80">
        <f t="shared" si="38"/>
        <v>1690009.2000000002</v>
      </c>
      <c r="H4173" s="133"/>
      <c r="I4173" s="162"/>
      <c r="J4173" s="81"/>
      <c r="K4173" s="144"/>
    </row>
    <row r="4174" spans="1:11" customFormat="1" ht="16.5" x14ac:dyDescent="0.3">
      <c r="A4174" s="77"/>
      <c r="B4174" s="142"/>
      <c r="C4174" s="79"/>
      <c r="D4174" s="127" t="s">
        <v>1721</v>
      </c>
      <c r="E4174" s="80">
        <v>12</v>
      </c>
      <c r="F4174" s="143">
        <v>140834.1</v>
      </c>
      <c r="G4174" s="80">
        <f t="shared" si="38"/>
        <v>1690009.2000000002</v>
      </c>
      <c r="H4174" s="133"/>
      <c r="I4174" s="162"/>
      <c r="J4174" s="81"/>
      <c r="K4174" s="144"/>
    </row>
    <row r="4175" spans="1:11" customFormat="1" ht="16.5" x14ac:dyDescent="0.3">
      <c r="A4175" s="77"/>
      <c r="B4175" s="142"/>
      <c r="C4175" s="79"/>
      <c r="D4175" s="127" t="s">
        <v>1914</v>
      </c>
      <c r="E4175" s="80">
        <v>12</v>
      </c>
      <c r="F4175" s="143">
        <v>140834.1</v>
      </c>
      <c r="G4175" s="80">
        <f t="shared" si="38"/>
        <v>1690009.2000000002</v>
      </c>
      <c r="H4175" s="133"/>
      <c r="I4175" s="162"/>
      <c r="J4175" s="81"/>
      <c r="K4175" s="144"/>
    </row>
    <row r="4176" spans="1:11" customFormat="1" ht="16.5" x14ac:dyDescent="0.3">
      <c r="A4176" s="77"/>
      <c r="B4176" s="142"/>
      <c r="C4176" s="79"/>
      <c r="D4176" s="127" t="s">
        <v>1722</v>
      </c>
      <c r="E4176" s="80">
        <v>12</v>
      </c>
      <c r="F4176" s="143">
        <v>140834.1</v>
      </c>
      <c r="G4176" s="80">
        <f t="shared" si="38"/>
        <v>1690009.2000000002</v>
      </c>
      <c r="H4176" s="133">
        <f>SUM(G4170:G4176)</f>
        <v>12805069.199999999</v>
      </c>
      <c r="I4176" s="162" t="s">
        <v>2545</v>
      </c>
      <c r="J4176" s="81"/>
      <c r="K4176" s="144"/>
    </row>
    <row r="4177" spans="1:11" customFormat="1" ht="16.5" x14ac:dyDescent="0.3">
      <c r="A4177" s="77"/>
      <c r="B4177" s="142"/>
      <c r="C4177" s="79"/>
      <c r="D4177" s="127"/>
      <c r="E4177" s="80"/>
      <c r="F4177" s="143"/>
      <c r="G4177" s="80">
        <f t="shared" si="38"/>
        <v>0</v>
      </c>
      <c r="H4177" s="133"/>
      <c r="I4177" s="162"/>
      <c r="J4177" s="81"/>
      <c r="K4177" s="144"/>
    </row>
    <row r="4178" spans="1:11" customFormat="1" ht="16.5" x14ac:dyDescent="0.3">
      <c r="A4178" s="77">
        <v>43441</v>
      </c>
      <c r="B4178" s="142" t="s">
        <v>3445</v>
      </c>
      <c r="C4178" s="79" t="s">
        <v>985</v>
      </c>
      <c r="D4178" s="127" t="s">
        <v>1851</v>
      </c>
      <c r="E4178" s="80">
        <v>24</v>
      </c>
      <c r="F4178" s="143">
        <v>70416.5</v>
      </c>
      <c r="G4178" s="80">
        <f t="shared" si="38"/>
        <v>1689996</v>
      </c>
      <c r="H4178" s="133"/>
      <c r="I4178" s="162"/>
      <c r="J4178" s="81"/>
      <c r="K4178" s="144"/>
    </row>
    <row r="4179" spans="1:11" customFormat="1" ht="16.5" x14ac:dyDescent="0.3">
      <c r="A4179" s="77"/>
      <c r="B4179" s="142"/>
      <c r="C4179" s="79"/>
      <c r="D4179" s="127" t="s">
        <v>1719</v>
      </c>
      <c r="E4179" s="80">
        <v>24</v>
      </c>
      <c r="F4179" s="143">
        <v>70416.5</v>
      </c>
      <c r="G4179" s="80">
        <f t="shared" si="38"/>
        <v>1689996</v>
      </c>
      <c r="H4179" s="133"/>
      <c r="I4179" s="162"/>
      <c r="J4179" s="81"/>
      <c r="K4179" s="144"/>
    </row>
    <row r="4180" spans="1:11" customFormat="1" ht="16.5" x14ac:dyDescent="0.3">
      <c r="A4180" s="77"/>
      <c r="B4180" s="142"/>
      <c r="C4180" s="79"/>
      <c r="D4180" s="127" t="s">
        <v>1966</v>
      </c>
      <c r="E4180" s="80">
        <v>24</v>
      </c>
      <c r="F4180" s="143">
        <v>70416.5</v>
      </c>
      <c r="G4180" s="80">
        <f t="shared" si="38"/>
        <v>1689996</v>
      </c>
      <c r="H4180" s="133"/>
      <c r="I4180" s="162"/>
      <c r="J4180" s="81"/>
      <c r="K4180" s="144"/>
    </row>
    <row r="4181" spans="1:11" customFormat="1" ht="16.5" x14ac:dyDescent="0.3">
      <c r="A4181" s="77"/>
      <c r="B4181" s="142"/>
      <c r="C4181" s="79"/>
      <c r="D4181" s="127" t="s">
        <v>1933</v>
      </c>
      <c r="E4181" s="80">
        <v>24</v>
      </c>
      <c r="F4181" s="143">
        <v>70416.5</v>
      </c>
      <c r="G4181" s="80">
        <f t="shared" si="38"/>
        <v>1689996</v>
      </c>
      <c r="H4181" s="133"/>
      <c r="I4181" s="162"/>
      <c r="J4181" s="81"/>
      <c r="K4181" s="144"/>
    </row>
    <row r="4182" spans="1:11" customFormat="1" ht="16.5" x14ac:dyDescent="0.3">
      <c r="A4182" s="77"/>
      <c r="B4182" s="142"/>
      <c r="C4182" s="79"/>
      <c r="D4182" s="127" t="s">
        <v>1930</v>
      </c>
      <c r="E4182" s="80">
        <v>24</v>
      </c>
      <c r="F4182" s="143">
        <v>70416.5</v>
      </c>
      <c r="G4182" s="80">
        <f t="shared" si="38"/>
        <v>1689996</v>
      </c>
      <c r="H4182" s="133"/>
      <c r="I4182" s="162"/>
      <c r="J4182" s="81"/>
      <c r="K4182" s="144"/>
    </row>
    <row r="4183" spans="1:11" customFormat="1" ht="16.5" x14ac:dyDescent="0.3">
      <c r="A4183" s="77"/>
      <c r="B4183" s="142"/>
      <c r="C4183" s="79"/>
      <c r="D4183" s="127" t="s">
        <v>1725</v>
      </c>
      <c r="E4183" s="80">
        <v>24</v>
      </c>
      <c r="F4183" s="143">
        <v>70416.5</v>
      </c>
      <c r="G4183" s="80">
        <f t="shared" si="38"/>
        <v>1689996</v>
      </c>
      <c r="H4183" s="133"/>
      <c r="I4183" s="162"/>
      <c r="J4183" s="81"/>
      <c r="K4183" s="144"/>
    </row>
    <row r="4184" spans="1:11" customFormat="1" ht="16.5" x14ac:dyDescent="0.3">
      <c r="A4184" s="77"/>
      <c r="B4184" s="142"/>
      <c r="C4184" s="79"/>
      <c r="D4184" s="127" t="s">
        <v>1340</v>
      </c>
      <c r="E4184" s="80">
        <v>24</v>
      </c>
      <c r="F4184" s="143">
        <v>41666.9</v>
      </c>
      <c r="G4184" s="80">
        <f t="shared" si="38"/>
        <v>1000005.6000000001</v>
      </c>
      <c r="H4184" s="133">
        <f>SUM(G4178:G4184)</f>
        <v>11139981.6</v>
      </c>
      <c r="I4184" s="162" t="s">
        <v>2545</v>
      </c>
      <c r="J4184" s="81"/>
      <c r="K4184" s="144"/>
    </row>
    <row r="4185" spans="1:11" customFormat="1" ht="16.5" x14ac:dyDescent="0.3">
      <c r="A4185" s="77"/>
      <c r="B4185" s="142"/>
      <c r="C4185" s="79"/>
      <c r="D4185" s="127"/>
      <c r="E4185" s="80"/>
      <c r="F4185" s="143"/>
      <c r="G4185" s="80">
        <f t="shared" si="38"/>
        <v>0</v>
      </c>
      <c r="H4185" s="133"/>
      <c r="I4185" s="162"/>
      <c r="J4185" s="81"/>
      <c r="K4185" s="144"/>
    </row>
    <row r="4186" spans="1:11" customFormat="1" ht="16.5" x14ac:dyDescent="0.3">
      <c r="A4186" s="77">
        <v>43441</v>
      </c>
      <c r="B4186" s="142" t="s">
        <v>3446</v>
      </c>
      <c r="C4186" s="79" t="s">
        <v>3138</v>
      </c>
      <c r="D4186" s="127" t="s">
        <v>887</v>
      </c>
      <c r="E4186" s="80">
        <v>6</v>
      </c>
      <c r="F4186" s="143">
        <v>230000.1</v>
      </c>
      <c r="G4186" s="80">
        <f t="shared" si="38"/>
        <v>1380000.6</v>
      </c>
      <c r="H4186" s="133">
        <f>G4186</f>
        <v>1380000.6</v>
      </c>
      <c r="I4186" s="162" t="s">
        <v>314</v>
      </c>
      <c r="J4186" s="81"/>
      <c r="K4186" s="144"/>
    </row>
    <row r="4187" spans="1:11" customFormat="1" ht="16.5" x14ac:dyDescent="0.3">
      <c r="A4187" s="77"/>
      <c r="B4187" s="142"/>
      <c r="C4187" s="79"/>
      <c r="D4187" s="127"/>
      <c r="E4187" s="80"/>
      <c r="F4187" s="143"/>
      <c r="G4187" s="80">
        <f t="shared" si="38"/>
        <v>0</v>
      </c>
      <c r="H4187" s="133"/>
      <c r="I4187" s="162"/>
      <c r="J4187" s="81"/>
      <c r="K4187" s="144"/>
    </row>
    <row r="4188" spans="1:11" customFormat="1" ht="16.5" x14ac:dyDescent="0.3">
      <c r="A4188" s="77">
        <v>43441</v>
      </c>
      <c r="B4188" s="142" t="s">
        <v>3447</v>
      </c>
      <c r="C4188" s="79" t="s">
        <v>3328</v>
      </c>
      <c r="D4188" s="127" t="s">
        <v>887</v>
      </c>
      <c r="E4188" s="80">
        <v>12</v>
      </c>
      <c r="F4188" s="143">
        <v>230000.1</v>
      </c>
      <c r="G4188" s="80">
        <f t="shared" si="38"/>
        <v>2760001.2</v>
      </c>
      <c r="H4188" s="133">
        <f>G4188</f>
        <v>2760001.2</v>
      </c>
      <c r="I4188" s="162" t="s">
        <v>1756</v>
      </c>
      <c r="J4188" s="81"/>
      <c r="K4188" s="144"/>
    </row>
    <row r="4189" spans="1:11" customFormat="1" ht="16.5" x14ac:dyDescent="0.3">
      <c r="A4189" s="77"/>
      <c r="B4189" s="142"/>
      <c r="C4189" s="79"/>
      <c r="D4189" s="127"/>
      <c r="E4189" s="80"/>
      <c r="F4189" s="143"/>
      <c r="G4189" s="80">
        <f t="shared" si="38"/>
        <v>0</v>
      </c>
      <c r="H4189" s="133"/>
      <c r="I4189" s="162"/>
      <c r="J4189" s="81"/>
      <c r="K4189" s="144"/>
    </row>
    <row r="4190" spans="1:11" customFormat="1" ht="16.5" x14ac:dyDescent="0.3">
      <c r="A4190" s="77">
        <v>43441</v>
      </c>
      <c r="B4190" s="142" t="s">
        <v>3448</v>
      </c>
      <c r="C4190" s="79" t="s">
        <v>42</v>
      </c>
      <c r="D4190" s="127" t="s">
        <v>1094</v>
      </c>
      <c r="E4190" s="80">
        <v>12</v>
      </c>
      <c r="F4190" s="143">
        <v>215000.5</v>
      </c>
      <c r="G4190" s="80">
        <f t="shared" si="38"/>
        <v>2580006</v>
      </c>
      <c r="H4190" s="133">
        <f>G4190</f>
        <v>2580006</v>
      </c>
      <c r="I4190" s="162" t="s">
        <v>1756</v>
      </c>
      <c r="J4190" s="81"/>
      <c r="K4190" s="144"/>
    </row>
    <row r="4191" spans="1:11" customFormat="1" ht="16.5" x14ac:dyDescent="0.3">
      <c r="A4191" s="77"/>
      <c r="B4191" s="142"/>
      <c r="C4191" s="79"/>
      <c r="D4191" s="127"/>
      <c r="E4191" s="80"/>
      <c r="F4191" s="143"/>
      <c r="G4191" s="80">
        <f t="shared" si="38"/>
        <v>0</v>
      </c>
      <c r="H4191" s="133"/>
      <c r="I4191" s="162"/>
      <c r="J4191" s="81"/>
      <c r="K4191" s="144"/>
    </row>
    <row r="4192" spans="1:11" customFormat="1" ht="16.5" x14ac:dyDescent="0.3">
      <c r="A4192" s="77">
        <v>43441</v>
      </c>
      <c r="B4192" s="142" t="s">
        <v>3449</v>
      </c>
      <c r="C4192" s="79" t="s">
        <v>797</v>
      </c>
      <c r="D4192" s="127" t="s">
        <v>1094</v>
      </c>
      <c r="E4192" s="80">
        <v>1</v>
      </c>
      <c r="F4192" s="143">
        <v>215000.5</v>
      </c>
      <c r="G4192" s="80">
        <f t="shared" si="38"/>
        <v>215000.5</v>
      </c>
      <c r="H4192" s="133">
        <f>G4192</f>
        <v>215000.5</v>
      </c>
      <c r="I4192" s="162" t="s">
        <v>312</v>
      </c>
      <c r="J4192" s="81"/>
      <c r="K4192" s="144"/>
    </row>
    <row r="4193" spans="1:11" customFormat="1" ht="16.5" x14ac:dyDescent="0.3">
      <c r="A4193" s="77"/>
      <c r="B4193" s="142"/>
      <c r="C4193" s="79"/>
      <c r="D4193" s="127"/>
      <c r="E4193" s="80"/>
      <c r="F4193" s="143"/>
      <c r="G4193" s="80">
        <f t="shared" si="38"/>
        <v>0</v>
      </c>
      <c r="H4193" s="133"/>
      <c r="I4193" s="162"/>
      <c r="J4193" s="81"/>
      <c r="K4193" s="144"/>
    </row>
    <row r="4194" spans="1:11" customFormat="1" ht="16.5" x14ac:dyDescent="0.3">
      <c r="A4194" s="77">
        <v>43441</v>
      </c>
      <c r="B4194" s="142" t="s">
        <v>3450</v>
      </c>
      <c r="C4194" s="79" t="s">
        <v>503</v>
      </c>
      <c r="D4194" s="127" t="s">
        <v>1094</v>
      </c>
      <c r="E4194" s="80">
        <v>2</v>
      </c>
      <c r="F4194" s="143">
        <v>215000.5</v>
      </c>
      <c r="G4194" s="80">
        <f t="shared" si="38"/>
        <v>430001</v>
      </c>
      <c r="H4194" s="133">
        <f>G4194</f>
        <v>430001</v>
      </c>
      <c r="I4194" s="162" t="s">
        <v>312</v>
      </c>
      <c r="J4194" s="81"/>
      <c r="K4194" s="144"/>
    </row>
    <row r="4195" spans="1:11" customFormat="1" ht="16.5" x14ac:dyDescent="0.3">
      <c r="A4195" s="77"/>
      <c r="B4195" s="142"/>
      <c r="C4195" s="79"/>
      <c r="D4195" s="127"/>
      <c r="E4195" s="80"/>
      <c r="F4195" s="143"/>
      <c r="G4195" s="80">
        <f t="shared" si="38"/>
        <v>0</v>
      </c>
      <c r="H4195" s="133"/>
      <c r="I4195" s="162"/>
      <c r="J4195" s="81"/>
      <c r="K4195" s="144"/>
    </row>
    <row r="4196" spans="1:11" customFormat="1" ht="16.5" x14ac:dyDescent="0.3">
      <c r="A4196" s="77">
        <v>43441</v>
      </c>
      <c r="B4196" s="142" t="s">
        <v>3451</v>
      </c>
      <c r="C4196" s="79" t="s">
        <v>2640</v>
      </c>
      <c r="D4196" s="127" t="s">
        <v>2482</v>
      </c>
      <c r="E4196" s="80">
        <v>12</v>
      </c>
      <c r="F4196" s="143">
        <v>204300.45</v>
      </c>
      <c r="G4196" s="80">
        <f t="shared" si="38"/>
        <v>2451605.4000000004</v>
      </c>
      <c r="H4196" s="133">
        <f>G4196</f>
        <v>2451605.4000000004</v>
      </c>
      <c r="I4196" s="162" t="s">
        <v>1756</v>
      </c>
      <c r="J4196" s="81"/>
      <c r="K4196" s="144"/>
    </row>
    <row r="4197" spans="1:11" customFormat="1" ht="16.5" x14ac:dyDescent="0.3">
      <c r="A4197" s="77"/>
      <c r="B4197" s="142"/>
      <c r="C4197" s="79"/>
      <c r="D4197" s="127"/>
      <c r="E4197" s="80"/>
      <c r="F4197" s="143"/>
      <c r="G4197" s="80">
        <f t="shared" si="38"/>
        <v>0</v>
      </c>
      <c r="H4197" s="133"/>
      <c r="I4197" s="162"/>
      <c r="J4197" s="81"/>
      <c r="K4197" s="144"/>
    </row>
    <row r="4198" spans="1:11" customFormat="1" ht="16.5" x14ac:dyDescent="0.3">
      <c r="A4198" s="77">
        <v>43441</v>
      </c>
      <c r="B4198" s="142" t="s">
        <v>3452</v>
      </c>
      <c r="C4198" s="79" t="s">
        <v>464</v>
      </c>
      <c r="D4198" s="127" t="s">
        <v>19</v>
      </c>
      <c r="E4198" s="80">
        <v>2</v>
      </c>
      <c r="F4198" s="143">
        <v>514800</v>
      </c>
      <c r="G4198" s="80">
        <f t="shared" si="38"/>
        <v>1029600</v>
      </c>
      <c r="H4198" s="133">
        <f>G4198</f>
        <v>1029600</v>
      </c>
      <c r="I4198" s="162" t="s">
        <v>309</v>
      </c>
      <c r="J4198" s="81"/>
      <c r="K4198" s="144"/>
    </row>
    <row r="4199" spans="1:11" customFormat="1" ht="16.5" x14ac:dyDescent="0.3">
      <c r="A4199" s="77"/>
      <c r="B4199" s="142"/>
      <c r="C4199" s="79"/>
      <c r="D4199" s="127"/>
      <c r="E4199" s="80"/>
      <c r="F4199" s="143"/>
      <c r="G4199" s="80">
        <f t="shared" si="38"/>
        <v>0</v>
      </c>
      <c r="H4199" s="133"/>
      <c r="I4199" s="162"/>
      <c r="J4199" s="81"/>
      <c r="K4199" s="144"/>
    </row>
    <row r="4200" spans="1:11" customFormat="1" ht="16.5" x14ac:dyDescent="0.3">
      <c r="A4200" s="77">
        <v>43441</v>
      </c>
      <c r="B4200" s="142" t="s">
        <v>3453</v>
      </c>
      <c r="C4200" s="79" t="s">
        <v>1019</v>
      </c>
      <c r="D4200" s="127" t="s">
        <v>887</v>
      </c>
      <c r="E4200" s="80">
        <v>4</v>
      </c>
      <c r="F4200" s="143">
        <v>230000.1</v>
      </c>
      <c r="G4200" s="80">
        <f t="shared" si="38"/>
        <v>920000.4</v>
      </c>
      <c r="H4200" s="133">
        <f>G4200</f>
        <v>920000.4</v>
      </c>
      <c r="I4200" s="162" t="s">
        <v>309</v>
      </c>
      <c r="J4200" s="81"/>
      <c r="K4200" s="144"/>
    </row>
    <row r="4201" spans="1:11" customFormat="1" ht="16.5" x14ac:dyDescent="0.3">
      <c r="A4201" s="77"/>
      <c r="B4201" s="142"/>
      <c r="C4201" s="79"/>
      <c r="D4201" s="127"/>
      <c r="E4201" s="80"/>
      <c r="F4201" s="143"/>
      <c r="G4201" s="80">
        <f t="shared" si="38"/>
        <v>0</v>
      </c>
      <c r="H4201" s="133"/>
      <c r="I4201" s="162"/>
      <c r="J4201" s="81"/>
      <c r="K4201" s="144"/>
    </row>
    <row r="4202" spans="1:11" customFormat="1" ht="16.5" x14ac:dyDescent="0.3">
      <c r="A4202" s="77">
        <v>43441</v>
      </c>
      <c r="B4202" s="142" t="s">
        <v>3454</v>
      </c>
      <c r="C4202" s="79" t="s">
        <v>3455</v>
      </c>
      <c r="D4202" s="127" t="s">
        <v>1072</v>
      </c>
      <c r="E4202" s="80">
        <v>6</v>
      </c>
      <c r="F4202" s="143">
        <v>165000</v>
      </c>
      <c r="G4202" s="80">
        <f t="shared" si="38"/>
        <v>990000</v>
      </c>
      <c r="H4202" s="133">
        <f>G4202</f>
        <v>990000</v>
      </c>
      <c r="I4202" s="162" t="s">
        <v>309</v>
      </c>
      <c r="J4202" s="81"/>
      <c r="K4202" s="144"/>
    </row>
    <row r="4203" spans="1:11" customFormat="1" ht="16.5" x14ac:dyDescent="0.3">
      <c r="A4203" s="77"/>
      <c r="B4203" s="142"/>
      <c r="C4203" s="79"/>
      <c r="D4203" s="127"/>
      <c r="E4203" s="80"/>
      <c r="F4203" s="143"/>
      <c r="G4203" s="80">
        <f t="shared" si="38"/>
        <v>0</v>
      </c>
      <c r="H4203" s="133"/>
      <c r="I4203" s="162"/>
      <c r="J4203" s="81"/>
      <c r="K4203" s="144"/>
    </row>
    <row r="4204" spans="1:11" customFormat="1" ht="16.5" x14ac:dyDescent="0.3">
      <c r="A4204" s="77">
        <v>43441</v>
      </c>
      <c r="B4204" s="142" t="s">
        <v>3456</v>
      </c>
      <c r="C4204" s="79" t="s">
        <v>2065</v>
      </c>
      <c r="D4204" s="127" t="s">
        <v>2956</v>
      </c>
      <c r="E4204" s="80">
        <v>12</v>
      </c>
      <c r="F4204" s="143">
        <v>1250000.3999999999</v>
      </c>
      <c r="G4204" s="80">
        <f t="shared" si="38"/>
        <v>15000004.799999999</v>
      </c>
      <c r="H4204" s="133"/>
      <c r="I4204" s="162"/>
      <c r="J4204" s="81"/>
      <c r="K4204" s="144"/>
    </row>
    <row r="4205" spans="1:11" customFormat="1" ht="16.5" x14ac:dyDescent="0.3">
      <c r="A4205" s="77"/>
      <c r="B4205" s="142"/>
      <c r="C4205" s="79"/>
      <c r="D4205" s="127" t="s">
        <v>1500</v>
      </c>
      <c r="E4205" s="80">
        <v>4</v>
      </c>
      <c r="F4205" s="143">
        <v>525000.30000000005</v>
      </c>
      <c r="G4205" s="80">
        <f t="shared" si="38"/>
        <v>2100001.2000000002</v>
      </c>
      <c r="H4205" s="133">
        <f>SUM(G4204:G4205)</f>
        <v>17100006</v>
      </c>
      <c r="I4205" s="162" t="s">
        <v>2524</v>
      </c>
      <c r="J4205" s="81"/>
      <c r="K4205" s="144"/>
    </row>
    <row r="4206" spans="1:11" customFormat="1" ht="16.5" x14ac:dyDescent="0.3">
      <c r="A4206" s="77"/>
      <c r="B4206" s="142"/>
      <c r="C4206" s="79"/>
      <c r="D4206" s="127"/>
      <c r="E4206" s="80"/>
      <c r="F4206" s="143"/>
      <c r="G4206" s="80">
        <f t="shared" si="38"/>
        <v>0</v>
      </c>
      <c r="H4206" s="133"/>
      <c r="I4206" s="162"/>
      <c r="J4206" s="81"/>
      <c r="K4206" s="144"/>
    </row>
    <row r="4207" spans="1:11" customFormat="1" ht="16.5" x14ac:dyDescent="0.3">
      <c r="A4207" s="77">
        <v>43441</v>
      </c>
      <c r="B4207" s="142" t="s">
        <v>3457</v>
      </c>
      <c r="C4207" s="79" t="s">
        <v>3458</v>
      </c>
      <c r="D4207" s="127" t="s">
        <v>2635</v>
      </c>
      <c r="E4207" s="80">
        <v>20</v>
      </c>
      <c r="F4207" s="143">
        <v>79999.7</v>
      </c>
      <c r="G4207" s="80">
        <f t="shared" si="38"/>
        <v>1599994</v>
      </c>
      <c r="H4207" s="133">
        <f>G4207</f>
        <v>1599994</v>
      </c>
      <c r="I4207" s="162" t="s">
        <v>1756</v>
      </c>
      <c r="J4207" s="81"/>
      <c r="K4207" s="144"/>
    </row>
    <row r="4208" spans="1:11" customFormat="1" ht="16.5" x14ac:dyDescent="0.3">
      <c r="A4208" s="77"/>
      <c r="B4208" s="142"/>
      <c r="C4208" s="79"/>
      <c r="D4208" s="127"/>
      <c r="E4208" s="80"/>
      <c r="F4208" s="143"/>
      <c r="G4208" s="80">
        <f t="shared" si="38"/>
        <v>0</v>
      </c>
      <c r="H4208" s="133"/>
      <c r="I4208" s="162"/>
      <c r="J4208" s="81"/>
      <c r="K4208" s="144"/>
    </row>
    <row r="4209" spans="1:11" customFormat="1" ht="16.5" x14ac:dyDescent="0.3">
      <c r="A4209" s="77">
        <v>43441</v>
      </c>
      <c r="B4209" s="142" t="s">
        <v>3459</v>
      </c>
      <c r="C4209" s="79" t="s">
        <v>1850</v>
      </c>
      <c r="D4209" s="127" t="s">
        <v>1325</v>
      </c>
      <c r="E4209" s="80">
        <v>3</v>
      </c>
      <c r="F4209" s="143">
        <v>603900</v>
      </c>
      <c r="G4209" s="80">
        <f t="shared" si="38"/>
        <v>1811700</v>
      </c>
      <c r="H4209" s="133"/>
      <c r="I4209" s="162"/>
      <c r="J4209" s="81"/>
      <c r="K4209" s="144"/>
    </row>
    <row r="4210" spans="1:11" customFormat="1" ht="16.5" x14ac:dyDescent="0.3">
      <c r="A4210" s="77"/>
      <c r="B4210" s="142"/>
      <c r="C4210" s="79"/>
      <c r="D4210" s="127" t="s">
        <v>2944</v>
      </c>
      <c r="E4210" s="80">
        <v>3</v>
      </c>
      <c r="F4210" s="143">
        <v>619200.55000000005</v>
      </c>
      <c r="G4210" s="80">
        <f t="shared" si="38"/>
        <v>1857601.6500000001</v>
      </c>
      <c r="H4210" s="133">
        <f>SUM(G4209:G4210)</f>
        <v>3669301.6500000004</v>
      </c>
      <c r="I4210" s="162" t="s">
        <v>1756</v>
      </c>
      <c r="J4210" s="81"/>
      <c r="K4210" s="144"/>
    </row>
    <row r="4211" spans="1:11" customFormat="1" ht="16.5" x14ac:dyDescent="0.3">
      <c r="A4211" s="77"/>
      <c r="B4211" s="142"/>
      <c r="C4211" s="79"/>
      <c r="D4211" s="127"/>
      <c r="E4211" s="80"/>
      <c r="F4211" s="143"/>
      <c r="G4211" s="80">
        <f t="shared" si="38"/>
        <v>0</v>
      </c>
      <c r="H4211" s="133"/>
      <c r="I4211" s="162"/>
      <c r="J4211" s="81"/>
      <c r="K4211" s="144"/>
    </row>
    <row r="4212" spans="1:11" customFormat="1" ht="16.5" x14ac:dyDescent="0.3">
      <c r="A4212" s="77">
        <v>43441</v>
      </c>
      <c r="B4212" s="142" t="s">
        <v>3460</v>
      </c>
      <c r="C4212" s="79" t="s">
        <v>2640</v>
      </c>
      <c r="D4212" s="127" t="s">
        <v>3296</v>
      </c>
      <c r="E4212" s="80">
        <v>1</v>
      </c>
      <c r="F4212" s="143">
        <v>284049.81</v>
      </c>
      <c r="G4212" s="80">
        <f>E4212*F4212</f>
        <v>284049.81</v>
      </c>
      <c r="H4212" s="133"/>
      <c r="I4212" s="162"/>
      <c r="J4212" s="81"/>
      <c r="K4212" s="144"/>
    </row>
    <row r="4213" spans="1:11" customFormat="1" ht="16.5" x14ac:dyDescent="0.3">
      <c r="A4213" s="77"/>
      <c r="B4213" s="142"/>
      <c r="C4213" s="79"/>
      <c r="D4213" s="127" t="s">
        <v>3397</v>
      </c>
      <c r="E4213" s="80">
        <v>1</v>
      </c>
      <c r="F4213" s="143">
        <v>284049.81</v>
      </c>
      <c r="G4213" s="80">
        <f t="shared" ref="G4213:G4363" si="39">E4213*F4213</f>
        <v>284049.81</v>
      </c>
      <c r="H4213" s="150">
        <f>SUM(G4212:G4213)</f>
        <v>568099.62</v>
      </c>
      <c r="I4213" s="162" t="s">
        <v>1756</v>
      </c>
      <c r="J4213" s="81"/>
      <c r="K4213" s="144"/>
    </row>
    <row r="4214" spans="1:11" customFormat="1" ht="16.5" x14ac:dyDescent="0.3">
      <c r="A4214" s="77"/>
      <c r="B4214" s="142"/>
      <c r="C4214" s="79"/>
      <c r="D4214" s="127"/>
      <c r="E4214" s="80"/>
      <c r="F4214" s="143"/>
      <c r="G4214" s="80">
        <f t="shared" si="39"/>
        <v>0</v>
      </c>
      <c r="H4214" s="133"/>
      <c r="I4214" s="162"/>
      <c r="J4214" s="81"/>
      <c r="K4214" s="144"/>
    </row>
    <row r="4215" spans="1:11" customFormat="1" ht="16.5" x14ac:dyDescent="0.3">
      <c r="A4215" s="77">
        <v>43441</v>
      </c>
      <c r="B4215" s="142" t="s">
        <v>3461</v>
      </c>
      <c r="C4215" s="79" t="s">
        <v>720</v>
      </c>
      <c r="D4215" s="127" t="s">
        <v>3462</v>
      </c>
      <c r="E4215" s="80">
        <v>3</v>
      </c>
      <c r="F4215" s="143">
        <v>638000</v>
      </c>
      <c r="G4215" s="80">
        <f t="shared" si="39"/>
        <v>1914000</v>
      </c>
      <c r="H4215" s="133"/>
      <c r="I4215" s="162"/>
      <c r="J4215" s="81"/>
      <c r="K4215" s="144"/>
    </row>
    <row r="4216" spans="1:11" customFormat="1" ht="16.5" x14ac:dyDescent="0.3">
      <c r="A4216" s="77"/>
      <c r="B4216" s="142"/>
      <c r="C4216" s="79"/>
      <c r="D4216" s="127" t="s">
        <v>3463</v>
      </c>
      <c r="E4216" s="80">
        <v>2</v>
      </c>
      <c r="F4216" s="143">
        <v>1227000.5</v>
      </c>
      <c r="G4216" s="80">
        <f t="shared" si="39"/>
        <v>2454001</v>
      </c>
      <c r="H4216" s="133">
        <f>SUM(G4215:G4216)</f>
        <v>4368001</v>
      </c>
      <c r="I4216" s="162" t="s">
        <v>312</v>
      </c>
      <c r="J4216" s="81"/>
      <c r="K4216" s="144"/>
    </row>
    <row r="4217" spans="1:11" customFormat="1" ht="16.5" x14ac:dyDescent="0.3">
      <c r="A4217" s="77"/>
      <c r="B4217" s="142"/>
      <c r="C4217" s="79"/>
      <c r="D4217" s="127"/>
      <c r="E4217" s="80"/>
      <c r="F4217" s="143"/>
      <c r="G4217" s="80">
        <f t="shared" si="39"/>
        <v>0</v>
      </c>
      <c r="H4217" s="133"/>
      <c r="I4217" s="162"/>
      <c r="J4217" s="81"/>
      <c r="K4217" s="144"/>
    </row>
    <row r="4218" spans="1:11" customFormat="1" ht="16.5" x14ac:dyDescent="0.3">
      <c r="A4218" s="77">
        <v>43441</v>
      </c>
      <c r="B4218" s="142" t="s">
        <v>3464</v>
      </c>
      <c r="C4218" s="79" t="s">
        <v>3286</v>
      </c>
      <c r="D4218" s="127" t="s">
        <v>2653</v>
      </c>
      <c r="E4218" s="80">
        <v>4</v>
      </c>
      <c r="F4218" s="143">
        <v>243000.45</v>
      </c>
      <c r="G4218" s="80">
        <f t="shared" si="39"/>
        <v>972001.8</v>
      </c>
      <c r="H4218" s="133"/>
      <c r="I4218" s="162"/>
      <c r="J4218" s="81"/>
      <c r="K4218" s="144"/>
    </row>
    <row r="4219" spans="1:11" customFormat="1" ht="16.5" x14ac:dyDescent="0.3">
      <c r="A4219" s="77"/>
      <c r="B4219" s="142"/>
      <c r="C4219" s="79"/>
      <c r="D4219" s="127" t="s">
        <v>2756</v>
      </c>
      <c r="E4219" s="80">
        <v>3</v>
      </c>
      <c r="F4219" s="143">
        <v>243000.45</v>
      </c>
      <c r="G4219" s="80">
        <f t="shared" si="39"/>
        <v>729001.35000000009</v>
      </c>
      <c r="H4219" s="133"/>
      <c r="I4219" s="162"/>
      <c r="J4219" s="81"/>
      <c r="K4219" s="144"/>
    </row>
    <row r="4220" spans="1:11" customFormat="1" ht="16.5" x14ac:dyDescent="0.3">
      <c r="A4220" s="77"/>
      <c r="B4220" s="142"/>
      <c r="C4220" s="79"/>
      <c r="D4220" s="127" t="s">
        <v>2772</v>
      </c>
      <c r="E4220" s="80">
        <v>3</v>
      </c>
      <c r="F4220" s="143">
        <v>243000.45</v>
      </c>
      <c r="G4220" s="80">
        <f t="shared" si="39"/>
        <v>729001.35000000009</v>
      </c>
      <c r="H4220" s="133">
        <f>SUM(G4218:G4220)</f>
        <v>2430004.5</v>
      </c>
      <c r="I4220" s="162" t="s">
        <v>309</v>
      </c>
      <c r="J4220" s="81"/>
      <c r="K4220" s="144"/>
    </row>
    <row r="4221" spans="1:11" customFormat="1" ht="16.5" x14ac:dyDescent="0.3">
      <c r="A4221" s="77"/>
      <c r="B4221" s="142"/>
      <c r="C4221" s="79"/>
      <c r="D4221" s="127"/>
      <c r="E4221" s="80"/>
      <c r="F4221" s="143"/>
      <c r="G4221" s="80">
        <f t="shared" si="39"/>
        <v>0</v>
      </c>
      <c r="H4221" s="133"/>
      <c r="I4221" s="162"/>
      <c r="J4221" s="81"/>
      <c r="K4221" s="144"/>
    </row>
    <row r="4222" spans="1:11" customFormat="1" ht="16.5" x14ac:dyDescent="0.3">
      <c r="A4222" s="77">
        <v>43441</v>
      </c>
      <c r="B4222" s="142" t="s">
        <v>3465</v>
      </c>
      <c r="C4222" s="79" t="s">
        <v>2600</v>
      </c>
      <c r="D4222" s="127" t="s">
        <v>1635</v>
      </c>
      <c r="E4222" s="80">
        <v>8</v>
      </c>
      <c r="F4222" s="143">
        <v>153674.70000000001</v>
      </c>
      <c r="G4222" s="80">
        <f t="shared" si="39"/>
        <v>1229397.6000000001</v>
      </c>
      <c r="H4222" s="133"/>
      <c r="I4222" s="162"/>
      <c r="J4222" s="81"/>
      <c r="K4222" s="144"/>
    </row>
    <row r="4223" spans="1:11" customFormat="1" ht="16.5" x14ac:dyDescent="0.3">
      <c r="A4223" s="77"/>
      <c r="B4223" s="142"/>
      <c r="C4223" s="79"/>
      <c r="D4223" s="127" t="s">
        <v>1722</v>
      </c>
      <c r="E4223" s="80">
        <v>4</v>
      </c>
      <c r="F4223" s="143">
        <v>153674.70000000001</v>
      </c>
      <c r="G4223" s="80">
        <f t="shared" si="39"/>
        <v>614698.80000000005</v>
      </c>
      <c r="H4223" s="133">
        <f>SUM(G4222:G4223)</f>
        <v>1844096.4000000001</v>
      </c>
      <c r="I4223" s="162" t="s">
        <v>1756</v>
      </c>
      <c r="J4223" s="81"/>
      <c r="K4223" s="144"/>
    </row>
    <row r="4224" spans="1:11" customFormat="1" ht="16.5" x14ac:dyDescent="0.3">
      <c r="A4224" s="77"/>
      <c r="B4224" s="142"/>
      <c r="C4224" s="79"/>
      <c r="D4224" s="127"/>
      <c r="E4224" s="80"/>
      <c r="F4224" s="143"/>
      <c r="G4224" s="80">
        <f t="shared" si="39"/>
        <v>0</v>
      </c>
      <c r="H4224" s="133"/>
      <c r="I4224" s="162"/>
      <c r="J4224" s="81"/>
      <c r="K4224" s="144"/>
    </row>
    <row r="4225" spans="1:11" customFormat="1" ht="16.5" x14ac:dyDescent="0.3">
      <c r="A4225" s="77">
        <v>43441</v>
      </c>
      <c r="B4225" s="142" t="s">
        <v>3466</v>
      </c>
      <c r="C4225" s="79" t="s">
        <v>2640</v>
      </c>
      <c r="D4225" s="127" t="s">
        <v>2593</v>
      </c>
      <c r="E4225" s="80">
        <v>2</v>
      </c>
      <c r="F4225" s="143">
        <v>256500.47500000001</v>
      </c>
      <c r="G4225" s="80">
        <f t="shared" si="39"/>
        <v>513000.95</v>
      </c>
      <c r="H4225" s="133"/>
      <c r="I4225" s="162"/>
      <c r="J4225" s="81"/>
      <c r="K4225" s="144"/>
    </row>
    <row r="4226" spans="1:11" customFormat="1" ht="16.5" x14ac:dyDescent="0.3">
      <c r="A4226" s="77"/>
      <c r="B4226" s="142"/>
      <c r="C4226" s="79"/>
      <c r="D4226" s="127" t="s">
        <v>3467</v>
      </c>
      <c r="E4226" s="80">
        <v>1</v>
      </c>
      <c r="F4226" s="143">
        <v>284049.81</v>
      </c>
      <c r="G4226" s="80">
        <f t="shared" si="39"/>
        <v>284049.81</v>
      </c>
      <c r="H4226" s="133">
        <f>SUM(G4225:G4226)</f>
        <v>797050.76</v>
      </c>
      <c r="I4226" s="162" t="s">
        <v>1756</v>
      </c>
      <c r="J4226" s="81"/>
      <c r="K4226" s="144"/>
    </row>
    <row r="4227" spans="1:11" customFormat="1" ht="16.5" x14ac:dyDescent="0.3">
      <c r="A4227" s="77"/>
      <c r="B4227" s="142"/>
      <c r="C4227" s="79"/>
      <c r="D4227" s="127"/>
      <c r="E4227" s="80"/>
      <c r="F4227" s="143"/>
      <c r="G4227" s="80">
        <f t="shared" si="39"/>
        <v>0</v>
      </c>
      <c r="H4227" s="133"/>
      <c r="I4227" s="162"/>
      <c r="J4227" s="81"/>
      <c r="K4227" s="144"/>
    </row>
    <row r="4228" spans="1:11" customFormat="1" ht="16.5" x14ac:dyDescent="0.3">
      <c r="A4228" s="77">
        <v>43442</v>
      </c>
      <c r="B4228" s="142" t="s">
        <v>3468</v>
      </c>
      <c r="C4228" s="79" t="s">
        <v>811</v>
      </c>
      <c r="D4228" s="127" t="s">
        <v>3469</v>
      </c>
      <c r="E4228" s="80">
        <v>1</v>
      </c>
      <c r="F4228" s="143">
        <v>710000.5</v>
      </c>
      <c r="G4228" s="80">
        <f t="shared" si="39"/>
        <v>710000.5</v>
      </c>
      <c r="H4228" s="133">
        <f>G4228</f>
        <v>710000.5</v>
      </c>
      <c r="I4228" s="162" t="s">
        <v>1215</v>
      </c>
      <c r="J4228" s="81"/>
      <c r="K4228" s="144"/>
    </row>
    <row r="4229" spans="1:11" customFormat="1" ht="16.5" x14ac:dyDescent="0.3">
      <c r="A4229" s="77"/>
      <c r="B4229" s="142"/>
      <c r="C4229" s="79"/>
      <c r="D4229" s="127"/>
      <c r="E4229" s="80"/>
      <c r="F4229" s="143"/>
      <c r="G4229" s="80">
        <f t="shared" si="39"/>
        <v>0</v>
      </c>
      <c r="H4229" s="133"/>
      <c r="I4229" s="162"/>
      <c r="J4229" s="81"/>
      <c r="K4229" s="144"/>
    </row>
    <row r="4230" spans="1:11" customFormat="1" ht="16.5" x14ac:dyDescent="0.3">
      <c r="A4230" s="92">
        <v>43442</v>
      </c>
      <c r="B4230" s="145" t="s">
        <v>3470</v>
      </c>
      <c r="C4230" s="94" t="s">
        <v>249</v>
      </c>
      <c r="D4230" s="128" t="s">
        <v>3471</v>
      </c>
      <c r="E4230" s="95">
        <v>2</v>
      </c>
      <c r="F4230" s="146">
        <v>0</v>
      </c>
      <c r="G4230" s="95">
        <v>0</v>
      </c>
      <c r="H4230" s="147">
        <f>G4230</f>
        <v>0</v>
      </c>
      <c r="I4230" s="162" t="s">
        <v>314</v>
      </c>
      <c r="J4230" s="81" t="s">
        <v>1667</v>
      </c>
      <c r="K4230" s="144"/>
    </row>
    <row r="4231" spans="1:11" customFormat="1" ht="16.5" x14ac:dyDescent="0.3">
      <c r="A4231" s="77"/>
      <c r="B4231" s="142"/>
      <c r="C4231" s="79"/>
      <c r="D4231" s="127"/>
      <c r="E4231" s="80"/>
      <c r="F4231" s="143"/>
      <c r="G4231" s="80">
        <f t="shared" si="39"/>
        <v>0</v>
      </c>
      <c r="H4231" s="133"/>
      <c r="I4231" s="162"/>
      <c r="J4231" s="81"/>
      <c r="K4231" s="144"/>
    </row>
    <row r="4232" spans="1:11" customFormat="1" ht="16.5" x14ac:dyDescent="0.3">
      <c r="A4232" s="92">
        <v>43442</v>
      </c>
      <c r="B4232" s="145" t="s">
        <v>3472</v>
      </c>
      <c r="C4232" s="94" t="s">
        <v>170</v>
      </c>
      <c r="D4232" s="128" t="s">
        <v>1937</v>
      </c>
      <c r="E4232" s="95">
        <v>2</v>
      </c>
      <c r="F4232" s="146">
        <v>0</v>
      </c>
      <c r="G4232" s="95">
        <v>0</v>
      </c>
      <c r="H4232" s="147">
        <f>G4232</f>
        <v>0</v>
      </c>
      <c r="I4232" s="162" t="s">
        <v>309</v>
      </c>
      <c r="J4232" s="81" t="s">
        <v>1667</v>
      </c>
      <c r="K4232" s="144"/>
    </row>
    <row r="4233" spans="1:11" customFormat="1" ht="16.5" x14ac:dyDescent="0.3">
      <c r="A4233" s="77"/>
      <c r="B4233" s="142"/>
      <c r="C4233" s="79"/>
      <c r="D4233" s="127"/>
      <c r="E4233" s="80"/>
      <c r="F4233" s="143"/>
      <c r="G4233" s="80">
        <f t="shared" si="39"/>
        <v>0</v>
      </c>
      <c r="H4233" s="133"/>
      <c r="I4233" s="162"/>
      <c r="J4233" s="81"/>
      <c r="K4233" s="144"/>
    </row>
    <row r="4234" spans="1:11" customFormat="1" ht="16.5" x14ac:dyDescent="0.3">
      <c r="A4234" s="77">
        <v>43442</v>
      </c>
      <c r="B4234" s="142" t="s">
        <v>3473</v>
      </c>
      <c r="C4234" s="79" t="s">
        <v>2933</v>
      </c>
      <c r="D4234" s="127" t="s">
        <v>3474</v>
      </c>
      <c r="E4234" s="80">
        <v>1</v>
      </c>
      <c r="F4234" s="143">
        <v>1503900.09</v>
      </c>
      <c r="G4234" s="80">
        <f t="shared" si="39"/>
        <v>1503900.09</v>
      </c>
      <c r="H4234" s="133">
        <f>G4234</f>
        <v>1503900.09</v>
      </c>
      <c r="I4234" s="162" t="s">
        <v>2524</v>
      </c>
      <c r="J4234" s="81"/>
      <c r="K4234" s="144"/>
    </row>
    <row r="4235" spans="1:11" customFormat="1" ht="16.5" x14ac:dyDescent="0.3">
      <c r="A4235" s="77"/>
      <c r="B4235" s="142"/>
      <c r="C4235" s="79"/>
      <c r="D4235" s="127"/>
      <c r="E4235" s="80"/>
      <c r="F4235" s="143"/>
      <c r="G4235" s="80">
        <f t="shared" si="39"/>
        <v>0</v>
      </c>
      <c r="H4235" s="133"/>
      <c r="I4235" s="162"/>
      <c r="J4235" s="81"/>
      <c r="K4235" s="144"/>
    </row>
    <row r="4236" spans="1:11" customFormat="1" ht="16.5" x14ac:dyDescent="0.3">
      <c r="A4236" s="77">
        <v>43442</v>
      </c>
      <c r="B4236" s="142" t="s">
        <v>3475</v>
      </c>
      <c r="C4236" s="79" t="s">
        <v>2640</v>
      </c>
      <c r="D4236" s="127" t="s">
        <v>3476</v>
      </c>
      <c r="E4236" s="80">
        <v>2</v>
      </c>
      <c r="F4236" s="143">
        <v>284049.81</v>
      </c>
      <c r="G4236" s="80">
        <f t="shared" si="39"/>
        <v>568099.62</v>
      </c>
      <c r="H4236" s="133">
        <f>G4236</f>
        <v>568099.62</v>
      </c>
      <c r="I4236" s="162" t="s">
        <v>1756</v>
      </c>
      <c r="J4236" s="81"/>
      <c r="K4236" s="144"/>
    </row>
    <row r="4237" spans="1:11" customFormat="1" ht="16.5" x14ac:dyDescent="0.3">
      <c r="A4237" s="77"/>
      <c r="B4237" s="142"/>
      <c r="C4237" s="79"/>
      <c r="D4237" s="127"/>
      <c r="E4237" s="80"/>
      <c r="F4237" s="143"/>
      <c r="G4237" s="80">
        <f t="shared" si="39"/>
        <v>0</v>
      </c>
      <c r="H4237" s="133"/>
      <c r="I4237" s="162"/>
      <c r="J4237" s="81"/>
      <c r="K4237" s="144"/>
    </row>
    <row r="4238" spans="1:11" customFormat="1" ht="16.5" x14ac:dyDescent="0.3">
      <c r="A4238" s="77">
        <v>43442</v>
      </c>
      <c r="B4238" s="142" t="s">
        <v>3477</v>
      </c>
      <c r="C4238" s="79" t="s">
        <v>3478</v>
      </c>
      <c r="D4238" s="127" t="s">
        <v>2725</v>
      </c>
      <c r="E4238" s="80">
        <v>12</v>
      </c>
      <c r="F4238" s="143">
        <v>198000</v>
      </c>
      <c r="G4238" s="80">
        <f t="shared" si="39"/>
        <v>2376000</v>
      </c>
      <c r="H4238" s="133">
        <f>G4238</f>
        <v>2376000</v>
      </c>
      <c r="I4238" s="162" t="s">
        <v>309</v>
      </c>
      <c r="J4238" s="81"/>
      <c r="K4238" s="144"/>
    </row>
    <row r="4239" spans="1:11" customFormat="1" ht="16.5" x14ac:dyDescent="0.3">
      <c r="A4239" s="77"/>
      <c r="B4239" s="142"/>
      <c r="C4239" s="79"/>
      <c r="D4239" s="127"/>
      <c r="E4239" s="80"/>
      <c r="F4239" s="143"/>
      <c r="G4239" s="80">
        <f t="shared" si="39"/>
        <v>0</v>
      </c>
      <c r="H4239" s="133"/>
      <c r="I4239" s="162"/>
      <c r="J4239" s="81"/>
      <c r="K4239" s="144"/>
    </row>
    <row r="4240" spans="1:11" customFormat="1" ht="16.5" x14ac:dyDescent="0.3">
      <c r="A4240" s="77">
        <v>43442</v>
      </c>
      <c r="B4240" s="142" t="s">
        <v>3479</v>
      </c>
      <c r="C4240" s="79" t="s">
        <v>3527</v>
      </c>
      <c r="D4240" s="127" t="s">
        <v>1914</v>
      </c>
      <c r="E4240" s="80">
        <v>36</v>
      </c>
      <c r="F4240" s="143">
        <v>169998.40132</v>
      </c>
      <c r="G4240" s="80">
        <f t="shared" si="39"/>
        <v>6119942.4475199999</v>
      </c>
      <c r="H4240" s="133">
        <f>G4240</f>
        <v>6119942.4475199999</v>
      </c>
      <c r="I4240" s="162" t="s">
        <v>1215</v>
      </c>
      <c r="J4240" s="81"/>
      <c r="K4240" s="144"/>
    </row>
    <row r="4241" spans="1:11" customFormat="1" ht="16.5" x14ac:dyDescent="0.3">
      <c r="A4241" s="77"/>
      <c r="B4241" s="142"/>
      <c r="C4241" s="79"/>
      <c r="D4241" s="127"/>
      <c r="E4241" s="80"/>
      <c r="F4241" s="143"/>
      <c r="G4241" s="80">
        <f t="shared" si="39"/>
        <v>0</v>
      </c>
      <c r="H4241" s="133"/>
      <c r="I4241" s="162"/>
      <c r="J4241" s="81"/>
      <c r="K4241" s="144"/>
    </row>
    <row r="4242" spans="1:11" customFormat="1" ht="16.5" x14ac:dyDescent="0.3">
      <c r="A4242" s="77">
        <v>43442</v>
      </c>
      <c r="B4242" s="142" t="s">
        <v>3480</v>
      </c>
      <c r="C4242" s="79" t="s">
        <v>75</v>
      </c>
      <c r="D4242" s="127" t="s">
        <v>1094</v>
      </c>
      <c r="E4242" s="80">
        <v>2</v>
      </c>
      <c r="F4242" s="143">
        <v>215000.5</v>
      </c>
      <c r="G4242" s="80">
        <f t="shared" si="39"/>
        <v>430001</v>
      </c>
      <c r="H4242" s="133">
        <f>G4242</f>
        <v>430001</v>
      </c>
      <c r="I4242" s="162" t="s">
        <v>309</v>
      </c>
      <c r="J4242" s="81"/>
      <c r="K4242" s="144"/>
    </row>
    <row r="4243" spans="1:11" customFormat="1" ht="16.5" x14ac:dyDescent="0.3">
      <c r="A4243" s="77"/>
      <c r="B4243" s="142"/>
      <c r="C4243" s="79"/>
      <c r="D4243" s="127"/>
      <c r="E4243" s="80"/>
      <c r="F4243" s="143"/>
      <c r="G4243" s="80">
        <f t="shared" si="39"/>
        <v>0</v>
      </c>
      <c r="H4243" s="133"/>
      <c r="I4243" s="162"/>
      <c r="J4243" s="81"/>
      <c r="K4243" s="144"/>
    </row>
    <row r="4244" spans="1:11" customFormat="1" ht="16.5" x14ac:dyDescent="0.3">
      <c r="A4244" s="77">
        <v>43442</v>
      </c>
      <c r="B4244" s="142" t="s">
        <v>3481</v>
      </c>
      <c r="C4244" s="79" t="s">
        <v>646</v>
      </c>
      <c r="D4244" s="127" t="s">
        <v>1094</v>
      </c>
      <c r="E4244" s="80">
        <v>6</v>
      </c>
      <c r="F4244" s="143">
        <v>215000.5</v>
      </c>
      <c r="G4244" s="80">
        <f t="shared" si="39"/>
        <v>1290003</v>
      </c>
      <c r="H4244" s="133">
        <f>G4244</f>
        <v>1290003</v>
      </c>
      <c r="I4244" s="162" t="s">
        <v>309</v>
      </c>
      <c r="J4244" s="81"/>
      <c r="K4244" s="144"/>
    </row>
    <row r="4245" spans="1:11" customFormat="1" ht="16.5" x14ac:dyDescent="0.3">
      <c r="A4245" s="77"/>
      <c r="B4245" s="142"/>
      <c r="C4245" s="79"/>
      <c r="D4245" s="127"/>
      <c r="E4245" s="80"/>
      <c r="F4245" s="143"/>
      <c r="G4245" s="80">
        <f t="shared" si="39"/>
        <v>0</v>
      </c>
      <c r="H4245" s="133"/>
      <c r="I4245" s="162"/>
      <c r="J4245" s="81"/>
      <c r="K4245" s="144"/>
    </row>
    <row r="4246" spans="1:11" customFormat="1" ht="16.5" x14ac:dyDescent="0.3">
      <c r="A4246" s="77">
        <v>43442</v>
      </c>
      <c r="B4246" s="142" t="s">
        <v>3482</v>
      </c>
      <c r="C4246" s="79" t="s">
        <v>1271</v>
      </c>
      <c r="D4246" s="127" t="s">
        <v>1094</v>
      </c>
      <c r="E4246" s="80">
        <v>1</v>
      </c>
      <c r="F4246" s="143">
        <v>215000.5</v>
      </c>
      <c r="G4246" s="80">
        <f t="shared" si="39"/>
        <v>215000.5</v>
      </c>
      <c r="H4246" s="133"/>
      <c r="I4246" s="162"/>
      <c r="J4246" s="81"/>
      <c r="K4246" s="144"/>
    </row>
    <row r="4247" spans="1:11" customFormat="1" ht="16.5" x14ac:dyDescent="0.3">
      <c r="A4247" s="77"/>
      <c r="B4247" s="142"/>
      <c r="C4247" s="79"/>
      <c r="D4247" s="127" t="s">
        <v>887</v>
      </c>
      <c r="E4247" s="80">
        <v>1</v>
      </c>
      <c r="F4247" s="143">
        <v>230000.1</v>
      </c>
      <c r="G4247" s="80">
        <f t="shared" si="39"/>
        <v>230000.1</v>
      </c>
      <c r="H4247" s="133">
        <f>SUM(G4246:G4247)</f>
        <v>445000.6</v>
      </c>
      <c r="I4247" s="162" t="s">
        <v>1271</v>
      </c>
      <c r="J4247" s="81"/>
      <c r="K4247" s="144"/>
    </row>
    <row r="4248" spans="1:11" customFormat="1" ht="16.5" x14ac:dyDescent="0.3">
      <c r="A4248" s="77"/>
      <c r="B4248" s="142"/>
      <c r="C4248" s="79"/>
      <c r="D4248" s="127"/>
      <c r="E4248" s="80"/>
      <c r="F4248" s="143"/>
      <c r="G4248" s="80">
        <f t="shared" si="39"/>
        <v>0</v>
      </c>
      <c r="H4248" s="133"/>
      <c r="I4248" s="162"/>
      <c r="J4248" s="81"/>
      <c r="K4248" s="144"/>
    </row>
    <row r="4249" spans="1:11" customFormat="1" ht="16.5" x14ac:dyDescent="0.3">
      <c r="A4249" s="77">
        <v>43442</v>
      </c>
      <c r="B4249" s="142" t="s">
        <v>3483</v>
      </c>
      <c r="C4249" s="79" t="s">
        <v>1215</v>
      </c>
      <c r="D4249" s="127" t="s">
        <v>887</v>
      </c>
      <c r="E4249" s="80">
        <v>1</v>
      </c>
      <c r="F4249" s="143">
        <v>230000.1</v>
      </c>
      <c r="G4249" s="80">
        <f t="shared" si="39"/>
        <v>230000.1</v>
      </c>
      <c r="H4249" s="133"/>
      <c r="I4249" s="162"/>
      <c r="J4249" s="81"/>
      <c r="K4249" s="144"/>
    </row>
    <row r="4250" spans="1:11" customFormat="1" ht="16.5" x14ac:dyDescent="0.3">
      <c r="A4250" s="77"/>
      <c r="B4250" s="142"/>
      <c r="C4250" s="79"/>
      <c r="D4250" s="127" t="s">
        <v>1094</v>
      </c>
      <c r="E4250" s="80">
        <v>1</v>
      </c>
      <c r="F4250" s="143">
        <v>215000.5</v>
      </c>
      <c r="G4250" s="80">
        <f t="shared" si="39"/>
        <v>215000.5</v>
      </c>
      <c r="H4250" s="133"/>
      <c r="I4250" s="162"/>
      <c r="J4250" s="81"/>
      <c r="K4250" s="144"/>
    </row>
    <row r="4251" spans="1:11" customFormat="1" ht="16.5" x14ac:dyDescent="0.3">
      <c r="A4251" s="77"/>
      <c r="B4251" s="142"/>
      <c r="C4251" s="79"/>
      <c r="D4251" s="127" t="s">
        <v>31</v>
      </c>
      <c r="E4251" s="80">
        <v>1</v>
      </c>
      <c r="F4251" s="143">
        <v>529199.44999999995</v>
      </c>
      <c r="G4251" s="80">
        <f t="shared" si="39"/>
        <v>529199.44999999995</v>
      </c>
      <c r="H4251" s="133">
        <f>SUM(G4249:G4251)</f>
        <v>974200.04999999993</v>
      </c>
      <c r="I4251" s="162" t="s">
        <v>1215</v>
      </c>
      <c r="J4251" s="81"/>
      <c r="K4251" s="144"/>
    </row>
    <row r="4252" spans="1:11" customFormat="1" ht="16.5" x14ac:dyDescent="0.3">
      <c r="A4252" s="77"/>
      <c r="B4252" s="142"/>
      <c r="C4252" s="79"/>
      <c r="D4252" s="127"/>
      <c r="E4252" s="80"/>
      <c r="F4252" s="143"/>
      <c r="G4252" s="80">
        <f t="shared" si="39"/>
        <v>0</v>
      </c>
      <c r="H4252" s="133"/>
      <c r="I4252" s="162"/>
      <c r="J4252" s="81"/>
      <c r="K4252" s="144"/>
    </row>
    <row r="4253" spans="1:11" customFormat="1" ht="16.5" x14ac:dyDescent="0.3">
      <c r="A4253" s="77">
        <v>43442</v>
      </c>
      <c r="B4253" s="142" t="s">
        <v>3484</v>
      </c>
      <c r="C4253" s="79" t="s">
        <v>3528</v>
      </c>
      <c r="D4253" s="127" t="s">
        <v>1914</v>
      </c>
      <c r="E4253" s="80">
        <v>36</v>
      </c>
      <c r="F4253" s="143">
        <v>169998.40132</v>
      </c>
      <c r="G4253" s="80">
        <f t="shared" si="39"/>
        <v>6119942.4475199999</v>
      </c>
      <c r="H4253" s="133">
        <f>G4253</f>
        <v>6119942.4475199999</v>
      </c>
      <c r="I4253" s="162" t="s">
        <v>1215</v>
      </c>
      <c r="J4253" s="81"/>
      <c r="K4253" s="144"/>
    </row>
    <row r="4254" spans="1:11" customFormat="1" ht="16.5" x14ac:dyDescent="0.3">
      <c r="A4254" s="77"/>
      <c r="B4254" s="142"/>
      <c r="C4254" s="79"/>
      <c r="D4254" s="127"/>
      <c r="E4254" s="80"/>
      <c r="F4254" s="143"/>
      <c r="G4254" s="80">
        <f t="shared" si="39"/>
        <v>0</v>
      </c>
      <c r="H4254" s="133"/>
      <c r="I4254" s="162"/>
      <c r="J4254" s="81"/>
      <c r="K4254" s="144"/>
    </row>
    <row r="4255" spans="1:11" customFormat="1" ht="16.5" x14ac:dyDescent="0.3">
      <c r="A4255" s="77">
        <v>43442</v>
      </c>
      <c r="B4255" s="142" t="s">
        <v>3485</v>
      </c>
      <c r="C4255" s="79" t="s">
        <v>3342</v>
      </c>
      <c r="D4255" s="127" t="s">
        <v>1914</v>
      </c>
      <c r="E4255" s="80">
        <v>48</v>
      </c>
      <c r="F4255" s="143">
        <v>169998.40132</v>
      </c>
      <c r="G4255" s="80">
        <f t="shared" si="39"/>
        <v>8159923.2633600002</v>
      </c>
      <c r="H4255" s="133">
        <f>G4255</f>
        <v>8159923.2633600002</v>
      </c>
      <c r="I4255" s="162" t="s">
        <v>1215</v>
      </c>
      <c r="J4255" s="81"/>
      <c r="K4255" s="144"/>
    </row>
    <row r="4256" spans="1:11" customFormat="1" ht="16.5" x14ac:dyDescent="0.3">
      <c r="A4256" s="77"/>
      <c r="B4256" s="142"/>
      <c r="C4256" s="79"/>
      <c r="D4256" s="127"/>
      <c r="E4256" s="80"/>
      <c r="F4256" s="143"/>
      <c r="G4256" s="80">
        <f t="shared" si="39"/>
        <v>0</v>
      </c>
      <c r="H4256" s="133"/>
      <c r="I4256" s="162"/>
      <c r="J4256" s="81"/>
      <c r="K4256" s="144"/>
    </row>
    <row r="4257" spans="1:11" customFormat="1" ht="16.5" x14ac:dyDescent="0.3">
      <c r="A4257" s="77">
        <v>43442</v>
      </c>
      <c r="B4257" s="142" t="s">
        <v>3486</v>
      </c>
      <c r="C4257" s="79" t="s">
        <v>1769</v>
      </c>
      <c r="D4257" s="127" t="s">
        <v>3263</v>
      </c>
      <c r="E4257" s="80">
        <v>9</v>
      </c>
      <c r="F4257" s="143">
        <v>251749.905</v>
      </c>
      <c r="G4257" s="80">
        <f t="shared" si="39"/>
        <v>2265749.145</v>
      </c>
      <c r="H4257" s="133"/>
      <c r="I4257" s="162"/>
      <c r="J4257" s="81"/>
      <c r="K4257" s="144"/>
    </row>
    <row r="4258" spans="1:11" customFormat="1" ht="16.5" x14ac:dyDescent="0.3">
      <c r="A4258" s="77"/>
      <c r="B4258" s="142"/>
      <c r="C4258" s="79"/>
      <c r="D4258" s="127" t="s">
        <v>1772</v>
      </c>
      <c r="E4258" s="80">
        <v>9</v>
      </c>
      <c r="F4258" s="143">
        <v>264099.70500000002</v>
      </c>
      <c r="G4258" s="80">
        <f t="shared" si="39"/>
        <v>2376897.3450000002</v>
      </c>
      <c r="H4258" s="133">
        <f>SUM(G4257:G4258)</f>
        <v>4642646.49</v>
      </c>
      <c r="I4258" s="162" t="s">
        <v>309</v>
      </c>
      <c r="J4258" s="81"/>
      <c r="K4258" s="144"/>
    </row>
    <row r="4259" spans="1:11" customFormat="1" ht="16.5" x14ac:dyDescent="0.3">
      <c r="A4259" s="77"/>
      <c r="B4259" s="142"/>
      <c r="C4259" s="79"/>
      <c r="D4259" s="127"/>
      <c r="E4259" s="80"/>
      <c r="F4259" s="143"/>
      <c r="G4259" s="80">
        <f t="shared" si="39"/>
        <v>0</v>
      </c>
      <c r="H4259" s="133"/>
      <c r="I4259" s="162"/>
      <c r="J4259" s="81"/>
      <c r="K4259" s="144"/>
    </row>
    <row r="4260" spans="1:11" customFormat="1" ht="16.5" x14ac:dyDescent="0.3">
      <c r="A4260" s="77">
        <v>43442</v>
      </c>
      <c r="B4260" s="142" t="s">
        <v>3487</v>
      </c>
      <c r="C4260" s="79" t="s">
        <v>2948</v>
      </c>
      <c r="D4260" s="127" t="s">
        <v>1094</v>
      </c>
      <c r="E4260" s="80">
        <v>2</v>
      </c>
      <c r="F4260" s="143">
        <v>215000.5</v>
      </c>
      <c r="G4260" s="80">
        <f t="shared" si="39"/>
        <v>430001</v>
      </c>
      <c r="H4260" s="133">
        <f>G4260</f>
        <v>430001</v>
      </c>
      <c r="I4260" s="162" t="s">
        <v>309</v>
      </c>
      <c r="J4260" s="81"/>
      <c r="K4260" s="144"/>
    </row>
    <row r="4261" spans="1:11" customFormat="1" ht="16.5" x14ac:dyDescent="0.3">
      <c r="A4261" s="77"/>
      <c r="B4261" s="142"/>
      <c r="C4261" s="79"/>
      <c r="D4261" s="127"/>
      <c r="E4261" s="80"/>
      <c r="F4261" s="143"/>
      <c r="G4261" s="80">
        <f t="shared" si="39"/>
        <v>0</v>
      </c>
      <c r="H4261" s="133"/>
      <c r="I4261" s="162"/>
      <c r="J4261" s="81"/>
      <c r="K4261" s="144"/>
    </row>
    <row r="4262" spans="1:11" customFormat="1" ht="16.5" x14ac:dyDescent="0.3">
      <c r="A4262" s="77">
        <v>43444</v>
      </c>
      <c r="B4262" s="142" t="s">
        <v>3488</v>
      </c>
      <c r="C4262" s="79" t="s">
        <v>985</v>
      </c>
      <c r="D4262" s="127" t="s">
        <v>2094</v>
      </c>
      <c r="E4262" s="80">
        <v>60</v>
      </c>
      <c r="F4262" s="143">
        <v>222084.5</v>
      </c>
      <c r="G4262" s="80">
        <f t="shared" si="39"/>
        <v>13325070</v>
      </c>
      <c r="H4262" s="133"/>
      <c r="I4262" s="162"/>
      <c r="J4262" s="81"/>
      <c r="K4262" s="144"/>
    </row>
    <row r="4263" spans="1:11" customFormat="1" ht="16.5" x14ac:dyDescent="0.3">
      <c r="A4263" s="77"/>
      <c r="B4263" s="142"/>
      <c r="C4263" s="79"/>
      <c r="D4263" s="127" t="s">
        <v>1340</v>
      </c>
      <c r="E4263" s="80">
        <v>120</v>
      </c>
      <c r="F4263" s="143">
        <v>41666.9</v>
      </c>
      <c r="G4263" s="80">
        <f t="shared" si="39"/>
        <v>5000028</v>
      </c>
      <c r="H4263" s="133">
        <f>SUM(G4262:G4263)</f>
        <v>18325098</v>
      </c>
      <c r="I4263" s="162" t="s">
        <v>2545</v>
      </c>
      <c r="J4263" s="81"/>
      <c r="K4263" s="144"/>
    </row>
    <row r="4264" spans="1:11" customFormat="1" ht="16.5" x14ac:dyDescent="0.3">
      <c r="A4264" s="77"/>
      <c r="B4264" s="142"/>
      <c r="C4264" s="79"/>
      <c r="D4264" s="127"/>
      <c r="E4264" s="80"/>
      <c r="F4264" s="143"/>
      <c r="G4264" s="80">
        <f t="shared" si="39"/>
        <v>0</v>
      </c>
      <c r="H4264" s="133"/>
      <c r="I4264" s="162"/>
      <c r="J4264" s="81"/>
      <c r="K4264" s="144"/>
    </row>
    <row r="4265" spans="1:11" customFormat="1" ht="16.5" x14ac:dyDescent="0.3">
      <c r="A4265" s="77">
        <v>43444</v>
      </c>
      <c r="B4265" s="142" t="s">
        <v>3489</v>
      </c>
      <c r="C4265" s="79" t="s">
        <v>38</v>
      </c>
      <c r="D4265" s="127" t="s">
        <v>887</v>
      </c>
      <c r="E4265" s="80">
        <v>12</v>
      </c>
      <c r="F4265" s="143">
        <v>230000.1</v>
      </c>
      <c r="G4265" s="80">
        <f t="shared" si="39"/>
        <v>2760001.2</v>
      </c>
      <c r="H4265" s="133">
        <f>G4265</f>
        <v>2760001.2</v>
      </c>
      <c r="I4265" s="162" t="s">
        <v>310</v>
      </c>
      <c r="J4265" s="81"/>
      <c r="K4265" s="144"/>
    </row>
    <row r="4266" spans="1:11" customFormat="1" ht="16.5" x14ac:dyDescent="0.3">
      <c r="A4266" s="77"/>
      <c r="B4266" s="142"/>
      <c r="C4266" s="79"/>
      <c r="D4266" s="127"/>
      <c r="E4266" s="80"/>
      <c r="F4266" s="143"/>
      <c r="G4266" s="80">
        <f t="shared" si="39"/>
        <v>0</v>
      </c>
      <c r="H4266" s="133"/>
      <c r="I4266" s="162"/>
      <c r="J4266" s="81"/>
      <c r="K4266" s="144"/>
    </row>
    <row r="4267" spans="1:11" customFormat="1" ht="16.5" x14ac:dyDescent="0.3">
      <c r="A4267" s="77">
        <v>43444</v>
      </c>
      <c r="B4267" s="142" t="s">
        <v>3490</v>
      </c>
      <c r="C4267" s="79" t="s">
        <v>1669</v>
      </c>
      <c r="D4267" s="127" t="s">
        <v>2073</v>
      </c>
      <c r="E4267" s="80">
        <v>3</v>
      </c>
      <c r="F4267" s="143">
        <v>240525.55</v>
      </c>
      <c r="G4267" s="80">
        <f t="shared" si="39"/>
        <v>721576.64999999991</v>
      </c>
      <c r="H4267" s="133">
        <f>G4267</f>
        <v>721576.64999999991</v>
      </c>
      <c r="I4267" s="162" t="s">
        <v>2524</v>
      </c>
      <c r="J4267" s="81"/>
      <c r="K4267" s="144"/>
    </row>
    <row r="4268" spans="1:11" customFormat="1" ht="16.5" x14ac:dyDescent="0.3">
      <c r="A4268" s="77"/>
      <c r="B4268" s="142"/>
      <c r="C4268" s="79"/>
      <c r="D4268" s="127"/>
      <c r="E4268" s="80"/>
      <c r="F4268" s="143"/>
      <c r="G4268" s="80">
        <f t="shared" si="39"/>
        <v>0</v>
      </c>
      <c r="H4268" s="133"/>
      <c r="I4268" s="162"/>
      <c r="J4268" s="81"/>
      <c r="K4268" s="144"/>
    </row>
    <row r="4269" spans="1:11" customFormat="1" ht="16.5" x14ac:dyDescent="0.3">
      <c r="A4269" s="77">
        <v>43444</v>
      </c>
      <c r="B4269" s="142" t="s">
        <v>3491</v>
      </c>
      <c r="C4269" s="79" t="s">
        <v>3527</v>
      </c>
      <c r="D4269" s="127" t="s">
        <v>1914</v>
      </c>
      <c r="E4269" s="80">
        <v>36</v>
      </c>
      <c r="F4269" s="143">
        <v>169998.40132</v>
      </c>
      <c r="G4269" s="80">
        <f t="shared" si="39"/>
        <v>6119942.4475199999</v>
      </c>
      <c r="H4269" s="133">
        <f>G4269</f>
        <v>6119942.4475199999</v>
      </c>
      <c r="I4269" s="162" t="s">
        <v>1215</v>
      </c>
      <c r="J4269" s="81"/>
      <c r="K4269" s="144"/>
    </row>
    <row r="4270" spans="1:11" customFormat="1" ht="16.5" x14ac:dyDescent="0.3">
      <c r="A4270" s="77"/>
      <c r="B4270" s="142"/>
      <c r="C4270" s="79"/>
      <c r="D4270" s="127"/>
      <c r="E4270" s="80"/>
      <c r="F4270" s="143"/>
      <c r="G4270" s="80">
        <f t="shared" si="39"/>
        <v>0</v>
      </c>
      <c r="H4270" s="133"/>
      <c r="I4270" s="162"/>
      <c r="J4270" s="81"/>
      <c r="K4270" s="144"/>
    </row>
    <row r="4271" spans="1:11" customFormat="1" ht="16.5" x14ac:dyDescent="0.3">
      <c r="A4271" s="77">
        <v>43444</v>
      </c>
      <c r="B4271" s="142" t="s">
        <v>3492</v>
      </c>
      <c r="C4271" s="79" t="s">
        <v>3493</v>
      </c>
      <c r="D4271" s="127" t="s">
        <v>1003</v>
      </c>
      <c r="E4271" s="80">
        <v>1</v>
      </c>
      <c r="F4271" s="143">
        <v>230000.1</v>
      </c>
      <c r="G4271" s="80">
        <f t="shared" si="39"/>
        <v>230000.1</v>
      </c>
      <c r="H4271" s="133">
        <f>G4271</f>
        <v>230000.1</v>
      </c>
      <c r="I4271" s="162" t="s">
        <v>309</v>
      </c>
      <c r="J4271" s="81"/>
      <c r="K4271" s="144"/>
    </row>
    <row r="4272" spans="1:11" customFormat="1" ht="16.5" x14ac:dyDescent="0.3">
      <c r="A4272" s="77"/>
      <c r="B4272" s="142"/>
      <c r="C4272" s="79"/>
      <c r="D4272" s="127"/>
      <c r="E4272" s="80"/>
      <c r="F4272" s="143"/>
      <c r="G4272" s="80">
        <f t="shared" si="39"/>
        <v>0</v>
      </c>
      <c r="H4272" s="133"/>
      <c r="I4272" s="162"/>
      <c r="J4272" s="81"/>
      <c r="K4272" s="144"/>
    </row>
    <row r="4273" spans="1:11" customFormat="1" ht="16.5" x14ac:dyDescent="0.3">
      <c r="A4273" s="77">
        <v>43444</v>
      </c>
      <c r="B4273" s="142" t="s">
        <v>3494</v>
      </c>
      <c r="C4273" s="79" t="s">
        <v>1019</v>
      </c>
      <c r="D4273" s="127" t="s">
        <v>3495</v>
      </c>
      <c r="E4273" s="80">
        <v>2</v>
      </c>
      <c r="F4273" s="143">
        <v>944999.45299999998</v>
      </c>
      <c r="G4273" s="80">
        <f t="shared" si="39"/>
        <v>1889998.906</v>
      </c>
      <c r="H4273" s="133">
        <f>G4273</f>
        <v>1889998.906</v>
      </c>
      <c r="I4273" s="162" t="s">
        <v>309</v>
      </c>
      <c r="J4273" s="81"/>
      <c r="K4273" s="144"/>
    </row>
    <row r="4274" spans="1:11" customFormat="1" ht="16.5" x14ac:dyDescent="0.3">
      <c r="A4274" s="77"/>
      <c r="B4274" s="142"/>
      <c r="C4274" s="79"/>
      <c r="D4274" s="127"/>
      <c r="E4274" s="80"/>
      <c r="F4274" s="143"/>
      <c r="G4274" s="80">
        <f t="shared" si="39"/>
        <v>0</v>
      </c>
      <c r="H4274" s="133"/>
      <c r="I4274" s="162"/>
      <c r="J4274" s="81"/>
      <c r="K4274" s="144"/>
    </row>
    <row r="4275" spans="1:11" customFormat="1" ht="16.5" x14ac:dyDescent="0.3">
      <c r="A4275" s="77">
        <v>43444</v>
      </c>
      <c r="B4275" s="142" t="s">
        <v>3496</v>
      </c>
      <c r="C4275" s="79" t="s">
        <v>1520</v>
      </c>
      <c r="D4275" s="127" t="s">
        <v>1720</v>
      </c>
      <c r="E4275" s="80">
        <v>1</v>
      </c>
      <c r="F4275" s="143">
        <v>170749.7</v>
      </c>
      <c r="G4275" s="80">
        <f t="shared" si="39"/>
        <v>170749.7</v>
      </c>
      <c r="H4275" s="133">
        <f>G4275</f>
        <v>170749.7</v>
      </c>
      <c r="I4275" s="162" t="s">
        <v>309</v>
      </c>
      <c r="J4275" s="81"/>
      <c r="K4275" s="144"/>
    </row>
    <row r="4276" spans="1:11" customFormat="1" ht="16.5" x14ac:dyDescent="0.3">
      <c r="A4276" s="77"/>
      <c r="B4276" s="142"/>
      <c r="C4276" s="79"/>
      <c r="D4276" s="127"/>
      <c r="E4276" s="80"/>
      <c r="F4276" s="143"/>
      <c r="G4276" s="80">
        <f t="shared" si="39"/>
        <v>0</v>
      </c>
      <c r="H4276" s="133"/>
      <c r="I4276" s="162" t="s">
        <v>1173</v>
      </c>
      <c r="J4276" s="81"/>
      <c r="K4276" s="144"/>
    </row>
    <row r="4277" spans="1:11" customFormat="1" ht="16.5" x14ac:dyDescent="0.3">
      <c r="A4277" s="77">
        <v>43444</v>
      </c>
      <c r="B4277" s="142" t="s">
        <v>3497</v>
      </c>
      <c r="C4277" s="79" t="s">
        <v>559</v>
      </c>
      <c r="D4277" s="127" t="s">
        <v>19</v>
      </c>
      <c r="E4277" s="80">
        <v>2</v>
      </c>
      <c r="F4277" s="143">
        <v>543400</v>
      </c>
      <c r="G4277" s="80">
        <f t="shared" si="39"/>
        <v>1086800</v>
      </c>
      <c r="H4277" s="133">
        <f>G4277</f>
        <v>1086800</v>
      </c>
      <c r="I4277" s="162" t="s">
        <v>2524</v>
      </c>
      <c r="J4277" s="81"/>
      <c r="K4277" s="144"/>
    </row>
    <row r="4278" spans="1:11" customFormat="1" ht="16.5" x14ac:dyDescent="0.3">
      <c r="A4278" s="77"/>
      <c r="B4278" s="142"/>
      <c r="C4278" s="79"/>
      <c r="D4278" s="127"/>
      <c r="E4278" s="80"/>
      <c r="F4278" s="143"/>
      <c r="G4278" s="80">
        <f t="shared" si="39"/>
        <v>0</v>
      </c>
      <c r="H4278" s="133"/>
      <c r="I4278" s="162"/>
      <c r="J4278" s="81"/>
      <c r="K4278" s="144"/>
    </row>
    <row r="4279" spans="1:11" customFormat="1" ht="16.5" x14ac:dyDescent="0.3">
      <c r="A4279" s="77">
        <v>43444</v>
      </c>
      <c r="B4279" s="142" t="s">
        <v>3498</v>
      </c>
      <c r="C4279" s="79" t="s">
        <v>2640</v>
      </c>
      <c r="D4279" s="127" t="s">
        <v>2677</v>
      </c>
      <c r="E4279" s="80">
        <v>24</v>
      </c>
      <c r="F4279" s="143">
        <v>268199.90999999997</v>
      </c>
      <c r="G4279" s="80">
        <f t="shared" si="39"/>
        <v>6436797.8399999999</v>
      </c>
      <c r="H4279" s="133">
        <f>G4279</f>
        <v>6436797.8399999999</v>
      </c>
      <c r="I4279" s="162" t="s">
        <v>1756</v>
      </c>
      <c r="J4279" s="81"/>
      <c r="K4279" s="144"/>
    </row>
    <row r="4280" spans="1:11" customFormat="1" ht="16.5" x14ac:dyDescent="0.3">
      <c r="A4280" s="77"/>
      <c r="B4280" s="142"/>
      <c r="C4280" s="79"/>
      <c r="D4280" s="127"/>
      <c r="E4280" s="80"/>
      <c r="F4280" s="143"/>
      <c r="G4280" s="80">
        <f t="shared" si="39"/>
        <v>0</v>
      </c>
      <c r="H4280" s="133"/>
      <c r="I4280" s="162"/>
      <c r="J4280" s="81"/>
      <c r="K4280" s="144"/>
    </row>
    <row r="4281" spans="1:11" customFormat="1" ht="16.5" x14ac:dyDescent="0.3">
      <c r="A4281" s="77">
        <v>43444</v>
      </c>
      <c r="B4281" s="142" t="s">
        <v>3499</v>
      </c>
      <c r="C4281" s="79" t="s">
        <v>2688</v>
      </c>
      <c r="D4281" s="127" t="s">
        <v>887</v>
      </c>
      <c r="E4281" s="80">
        <v>2</v>
      </c>
      <c r="F4281" s="143">
        <v>230000.1</v>
      </c>
      <c r="G4281" s="80">
        <f t="shared" si="39"/>
        <v>460000.2</v>
      </c>
      <c r="H4281" s="133"/>
      <c r="I4281" s="162"/>
      <c r="J4281" s="81"/>
      <c r="K4281" s="144"/>
    </row>
    <row r="4282" spans="1:11" customFormat="1" ht="16.5" x14ac:dyDescent="0.3">
      <c r="A4282" s="77"/>
      <c r="B4282" s="142"/>
      <c r="C4282" s="79"/>
      <c r="D4282" s="127" t="s">
        <v>104</v>
      </c>
      <c r="E4282" s="80">
        <v>1</v>
      </c>
      <c r="F4282" s="143">
        <v>513900.09</v>
      </c>
      <c r="G4282" s="80">
        <f t="shared" si="39"/>
        <v>513900.09</v>
      </c>
      <c r="H4282" s="133"/>
      <c r="I4282" s="162"/>
      <c r="J4282" s="81"/>
      <c r="K4282" s="144"/>
    </row>
    <row r="4283" spans="1:11" customFormat="1" ht="16.5" x14ac:dyDescent="0.3">
      <c r="A4283" s="77"/>
      <c r="B4283" s="142"/>
      <c r="C4283" s="79"/>
      <c r="D4283" s="127" t="s">
        <v>2423</v>
      </c>
      <c r="E4283" s="80">
        <v>12</v>
      </c>
      <c r="F4283" s="143">
        <v>220499.73</v>
      </c>
      <c r="G4283" s="80">
        <f t="shared" si="39"/>
        <v>2645996.7600000002</v>
      </c>
      <c r="H4283" s="133">
        <f>SUM(G4281:G4283)</f>
        <v>3619897.0500000003</v>
      </c>
      <c r="I4283" s="162" t="s">
        <v>309</v>
      </c>
      <c r="J4283" s="81"/>
      <c r="K4283" s="144"/>
    </row>
    <row r="4284" spans="1:11" customFormat="1" ht="16.5" x14ac:dyDescent="0.3">
      <c r="A4284" s="77"/>
      <c r="B4284" s="142"/>
      <c r="C4284" s="79"/>
      <c r="D4284" s="127"/>
      <c r="E4284" s="80"/>
      <c r="F4284" s="143"/>
      <c r="G4284" s="80">
        <f t="shared" si="39"/>
        <v>0</v>
      </c>
      <c r="H4284" s="133"/>
      <c r="I4284" s="162"/>
      <c r="J4284" s="81"/>
      <c r="K4284" s="144"/>
    </row>
    <row r="4285" spans="1:11" customFormat="1" ht="16.5" x14ac:dyDescent="0.3">
      <c r="A4285" s="77">
        <v>43383</v>
      </c>
      <c r="B4285" s="142" t="s">
        <v>3500</v>
      </c>
      <c r="C4285" s="79" t="s">
        <v>3501</v>
      </c>
      <c r="D4285" s="127" t="s">
        <v>2494</v>
      </c>
      <c r="E4285" s="80">
        <v>2</v>
      </c>
      <c r="F4285" s="143">
        <v>656450.18999999994</v>
      </c>
      <c r="G4285" s="80">
        <f t="shared" si="39"/>
        <v>1312900.3799999999</v>
      </c>
      <c r="H4285" s="133">
        <f>G4285</f>
        <v>1312900.3799999999</v>
      </c>
      <c r="I4285" s="162" t="s">
        <v>315</v>
      </c>
      <c r="J4285" s="81"/>
      <c r="K4285" s="144"/>
    </row>
    <row r="4286" spans="1:11" customFormat="1" ht="16.5" x14ac:dyDescent="0.3">
      <c r="A4286" s="77"/>
      <c r="B4286" s="142"/>
      <c r="C4286" s="79"/>
      <c r="D4286" s="127"/>
      <c r="E4286" s="80"/>
      <c r="F4286" s="143"/>
      <c r="G4286" s="80">
        <f t="shared" si="39"/>
        <v>0</v>
      </c>
      <c r="H4286" s="133"/>
      <c r="I4286" s="162"/>
      <c r="J4286" s="81"/>
      <c r="K4286" s="144"/>
    </row>
    <row r="4287" spans="1:11" customFormat="1" ht="16.5" x14ac:dyDescent="0.3">
      <c r="A4287" s="77">
        <v>43444</v>
      </c>
      <c r="B4287" s="142" t="s">
        <v>3502</v>
      </c>
      <c r="C4287" s="79" t="s">
        <v>2995</v>
      </c>
      <c r="D4287" s="127" t="s">
        <v>2750</v>
      </c>
      <c r="E4287" s="80">
        <v>12</v>
      </c>
      <c r="F4287" s="143">
        <v>243000.5</v>
      </c>
      <c r="G4287" s="80">
        <f t="shared" si="39"/>
        <v>2916006</v>
      </c>
      <c r="H4287" s="133"/>
      <c r="I4287" s="162"/>
      <c r="J4287" s="81"/>
      <c r="K4287" s="144"/>
    </row>
    <row r="4288" spans="1:11" customFormat="1" ht="16.5" x14ac:dyDescent="0.3">
      <c r="A4288" s="77"/>
      <c r="B4288" s="142"/>
      <c r="C4288" s="79"/>
      <c r="D4288" s="127" t="s">
        <v>2653</v>
      </c>
      <c r="E4288" s="80">
        <v>12</v>
      </c>
      <c r="F4288" s="143">
        <v>243000.5</v>
      </c>
      <c r="G4288" s="80">
        <f t="shared" si="39"/>
        <v>2916006</v>
      </c>
      <c r="H4288" s="133">
        <f>SUM(G4287:G4288)</f>
        <v>5832012</v>
      </c>
      <c r="I4288" s="162" t="s">
        <v>309</v>
      </c>
      <c r="J4288" s="81"/>
      <c r="K4288" s="144"/>
    </row>
    <row r="4289" spans="1:11" customFormat="1" ht="16.5" x14ac:dyDescent="0.3">
      <c r="A4289" s="77"/>
      <c r="B4289" s="142"/>
      <c r="C4289" s="79"/>
      <c r="D4289" s="127"/>
      <c r="E4289" s="80"/>
      <c r="F4289" s="143"/>
      <c r="G4289" s="80">
        <f t="shared" si="39"/>
        <v>0</v>
      </c>
      <c r="H4289" s="133"/>
      <c r="I4289" s="162"/>
      <c r="J4289" s="81"/>
      <c r="K4289" s="144"/>
    </row>
    <row r="4290" spans="1:11" customFormat="1" ht="16.5" x14ac:dyDescent="0.3">
      <c r="A4290" s="77">
        <v>43444</v>
      </c>
      <c r="B4290" s="142" t="s">
        <v>3503</v>
      </c>
      <c r="C4290" s="79" t="s">
        <v>764</v>
      </c>
      <c r="D4290" s="127" t="s">
        <v>1094</v>
      </c>
      <c r="E4290" s="80">
        <v>12</v>
      </c>
      <c r="F4290" s="143">
        <v>215000.5</v>
      </c>
      <c r="G4290" s="80">
        <f t="shared" si="39"/>
        <v>2580006</v>
      </c>
      <c r="H4290" s="133"/>
      <c r="I4290" s="162"/>
      <c r="J4290" s="81"/>
      <c r="K4290" s="144"/>
    </row>
    <row r="4291" spans="1:11" customFormat="1" ht="16.5" x14ac:dyDescent="0.3">
      <c r="A4291" s="77"/>
      <c r="B4291" s="142"/>
      <c r="C4291" s="79"/>
      <c r="D4291" s="127" t="s">
        <v>2596</v>
      </c>
      <c r="E4291" s="80">
        <v>3</v>
      </c>
      <c r="F4291" s="143">
        <v>270000.5</v>
      </c>
      <c r="G4291" s="80">
        <f t="shared" si="39"/>
        <v>810001.5</v>
      </c>
      <c r="H4291" s="133"/>
      <c r="I4291" s="162"/>
      <c r="J4291" s="81"/>
      <c r="K4291" s="144"/>
    </row>
    <row r="4292" spans="1:11" customFormat="1" ht="16.5" x14ac:dyDescent="0.3">
      <c r="A4292" s="77"/>
      <c r="B4292" s="142"/>
      <c r="C4292" s="79"/>
      <c r="D4292" s="127" t="s">
        <v>2756</v>
      </c>
      <c r="E4292" s="80">
        <v>3</v>
      </c>
      <c r="F4292" s="143">
        <v>270000.5</v>
      </c>
      <c r="G4292" s="80">
        <f t="shared" si="39"/>
        <v>810001.5</v>
      </c>
      <c r="H4292" s="133"/>
      <c r="I4292" s="162"/>
      <c r="J4292" s="81"/>
      <c r="K4292" s="144"/>
    </row>
    <row r="4293" spans="1:11" customFormat="1" ht="16.5" x14ac:dyDescent="0.3">
      <c r="A4293" s="77"/>
      <c r="B4293" s="142"/>
      <c r="C4293" s="79"/>
      <c r="D4293" s="127" t="s">
        <v>2760</v>
      </c>
      <c r="E4293" s="80">
        <v>3</v>
      </c>
      <c r="F4293" s="143">
        <v>270000.5</v>
      </c>
      <c r="G4293" s="80">
        <f t="shared" si="39"/>
        <v>810001.5</v>
      </c>
      <c r="H4293" s="133">
        <f>SUM(G4290:G4293)</f>
        <v>5010010.5</v>
      </c>
      <c r="I4293" s="162" t="s">
        <v>1215</v>
      </c>
      <c r="J4293" s="81"/>
      <c r="K4293" s="144"/>
    </row>
    <row r="4294" spans="1:11" customFormat="1" ht="16.5" x14ac:dyDescent="0.3">
      <c r="A4294" s="77"/>
      <c r="B4294" s="142"/>
      <c r="C4294" s="79"/>
      <c r="D4294" s="127"/>
      <c r="E4294" s="80"/>
      <c r="F4294" s="143"/>
      <c r="G4294" s="80">
        <f t="shared" si="39"/>
        <v>0</v>
      </c>
      <c r="H4294" s="133"/>
      <c r="I4294" s="162"/>
      <c r="J4294" s="81"/>
      <c r="K4294" s="144"/>
    </row>
    <row r="4295" spans="1:11" customFormat="1" ht="16.5" x14ac:dyDescent="0.3">
      <c r="A4295" s="77">
        <v>43444</v>
      </c>
      <c r="B4295" s="142" t="s">
        <v>3504</v>
      </c>
      <c r="C4295" s="79" t="s">
        <v>1850</v>
      </c>
      <c r="D4295" s="127" t="s">
        <v>1728</v>
      </c>
      <c r="E4295" s="80">
        <v>3</v>
      </c>
      <c r="F4295" s="143">
        <v>831600</v>
      </c>
      <c r="G4295" s="80">
        <f t="shared" si="39"/>
        <v>2494800</v>
      </c>
      <c r="H4295" s="133">
        <f>G4295</f>
        <v>2494800</v>
      </c>
      <c r="I4295" s="162" t="s">
        <v>1756</v>
      </c>
      <c r="J4295" s="81"/>
      <c r="K4295" s="144"/>
    </row>
    <row r="4296" spans="1:11" customFormat="1" ht="16.5" x14ac:dyDescent="0.3">
      <c r="A4296" s="77"/>
      <c r="B4296" s="142"/>
      <c r="C4296" s="79"/>
      <c r="D4296" s="127"/>
      <c r="E4296" s="80"/>
      <c r="F4296" s="143"/>
      <c r="G4296" s="80">
        <f t="shared" si="39"/>
        <v>0</v>
      </c>
      <c r="H4296" s="133" t="s">
        <v>1173</v>
      </c>
      <c r="I4296" s="162"/>
      <c r="J4296" s="81"/>
      <c r="K4296" s="144"/>
    </row>
    <row r="4297" spans="1:11" customFormat="1" ht="16.5" x14ac:dyDescent="0.3">
      <c r="A4297" s="77">
        <v>43445</v>
      </c>
      <c r="B4297" s="142" t="s">
        <v>3505</v>
      </c>
      <c r="C4297" s="79" t="s">
        <v>2206</v>
      </c>
      <c r="D4297" s="127" t="s">
        <v>2494</v>
      </c>
      <c r="E4297" s="80">
        <v>4</v>
      </c>
      <c r="F4297" s="143">
        <v>656450.18999999994</v>
      </c>
      <c r="G4297" s="80">
        <f t="shared" si="39"/>
        <v>2625800.7599999998</v>
      </c>
      <c r="H4297" s="133">
        <f>G4297</f>
        <v>2625800.7599999998</v>
      </c>
      <c r="I4297" s="162" t="s">
        <v>1216</v>
      </c>
      <c r="J4297" s="81"/>
      <c r="K4297" s="144"/>
    </row>
    <row r="4298" spans="1:11" customFormat="1" ht="16.5" x14ac:dyDescent="0.3">
      <c r="A4298" s="77"/>
      <c r="B4298" s="142"/>
      <c r="C4298" s="79"/>
      <c r="D4298" s="127"/>
      <c r="E4298" s="80"/>
      <c r="F4298" s="143"/>
      <c r="G4298" s="80">
        <f t="shared" si="39"/>
        <v>0</v>
      </c>
      <c r="H4298" s="133"/>
      <c r="I4298" s="162"/>
      <c r="J4298" s="81"/>
      <c r="K4298" s="144"/>
    </row>
    <row r="4299" spans="1:11" customFormat="1" ht="16.5" x14ac:dyDescent="0.3">
      <c r="A4299" s="77">
        <v>43445</v>
      </c>
      <c r="B4299" s="142" t="s">
        <v>3506</v>
      </c>
      <c r="C4299" s="79" t="s">
        <v>1520</v>
      </c>
      <c r="D4299" s="127" t="s">
        <v>1720</v>
      </c>
      <c r="E4299" s="80">
        <v>1</v>
      </c>
      <c r="F4299" s="143">
        <v>170749.7</v>
      </c>
      <c r="G4299" s="80">
        <f t="shared" si="39"/>
        <v>170749.7</v>
      </c>
      <c r="H4299" s="133">
        <f>G4299</f>
        <v>170749.7</v>
      </c>
      <c r="I4299" s="162" t="s">
        <v>309</v>
      </c>
      <c r="J4299" s="81"/>
      <c r="K4299" s="144"/>
    </row>
    <row r="4300" spans="1:11" customFormat="1" ht="16.5" x14ac:dyDescent="0.3">
      <c r="A4300" s="77"/>
      <c r="B4300" s="142"/>
      <c r="C4300" s="79"/>
      <c r="D4300" s="127"/>
      <c r="E4300" s="80"/>
      <c r="F4300" s="143"/>
      <c r="G4300" s="80">
        <f t="shared" si="39"/>
        <v>0</v>
      </c>
      <c r="H4300" s="133"/>
      <c r="I4300" s="162"/>
      <c r="J4300" s="81"/>
      <c r="K4300" s="144"/>
    </row>
    <row r="4301" spans="1:11" customFormat="1" ht="16.5" x14ac:dyDescent="0.3">
      <c r="A4301" s="77">
        <v>43445</v>
      </c>
      <c r="B4301" s="142" t="s">
        <v>3507</v>
      </c>
      <c r="C4301" s="79" t="s">
        <v>365</v>
      </c>
      <c r="D4301" s="127" t="s">
        <v>104</v>
      </c>
      <c r="E4301" s="80">
        <v>1</v>
      </c>
      <c r="F4301" s="143">
        <v>542450.09499999997</v>
      </c>
      <c r="G4301" s="80">
        <f t="shared" si="39"/>
        <v>542450.09499999997</v>
      </c>
      <c r="H4301" s="133">
        <f>G4301</f>
        <v>542450.09499999997</v>
      </c>
      <c r="I4301" s="162" t="s">
        <v>310</v>
      </c>
      <c r="J4301" s="81"/>
      <c r="K4301" s="144"/>
    </row>
    <row r="4302" spans="1:11" customFormat="1" ht="16.5" x14ac:dyDescent="0.3">
      <c r="A4302" s="77"/>
      <c r="B4302" s="142"/>
      <c r="C4302" s="79"/>
      <c r="D4302" s="127"/>
      <c r="E4302" s="80"/>
      <c r="F4302" s="143"/>
      <c r="G4302" s="80">
        <f t="shared" si="39"/>
        <v>0</v>
      </c>
      <c r="H4302" s="133"/>
      <c r="I4302" s="162"/>
      <c r="J4302" s="81"/>
      <c r="K4302" s="144"/>
    </row>
    <row r="4303" spans="1:11" customFormat="1" ht="16.5" x14ac:dyDescent="0.3">
      <c r="A4303" s="77">
        <v>43445</v>
      </c>
      <c r="B4303" s="142" t="s">
        <v>3508</v>
      </c>
      <c r="C4303" s="79" t="s">
        <v>985</v>
      </c>
      <c r="D4303" s="127" t="s">
        <v>3254</v>
      </c>
      <c r="E4303" s="80">
        <v>120</v>
      </c>
      <c r="F4303" s="143">
        <v>550000</v>
      </c>
      <c r="G4303" s="80">
        <f t="shared" si="39"/>
        <v>66000000</v>
      </c>
      <c r="H4303" s="133"/>
      <c r="I4303" s="162"/>
      <c r="J4303" s="81"/>
      <c r="K4303" s="144"/>
    </row>
    <row r="4304" spans="1:11" customFormat="1" ht="16.5" x14ac:dyDescent="0.3">
      <c r="A4304" s="77"/>
      <c r="B4304" s="142"/>
      <c r="C4304" s="79"/>
      <c r="D4304" s="127" t="s">
        <v>213</v>
      </c>
      <c r="E4304" s="80">
        <v>60</v>
      </c>
      <c r="F4304" s="143">
        <v>574999.69999999995</v>
      </c>
      <c r="G4304" s="80">
        <f t="shared" si="39"/>
        <v>34499982</v>
      </c>
      <c r="H4304" s="133">
        <f>SUM(G4303:G4304)</f>
        <v>100499982</v>
      </c>
      <c r="I4304" s="162" t="s">
        <v>2545</v>
      </c>
      <c r="J4304" s="81"/>
      <c r="K4304" s="144"/>
    </row>
    <row r="4305" spans="1:11" customFormat="1" ht="16.5" x14ac:dyDescent="0.3">
      <c r="A4305" s="77"/>
      <c r="B4305" s="142"/>
      <c r="C4305" s="79"/>
      <c r="D4305" s="127"/>
      <c r="E4305" s="80"/>
      <c r="F4305" s="143"/>
      <c r="G4305" s="80">
        <f t="shared" si="39"/>
        <v>0</v>
      </c>
      <c r="H4305" s="133"/>
      <c r="I4305" s="162"/>
      <c r="J4305" s="81"/>
      <c r="K4305" s="144"/>
    </row>
    <row r="4306" spans="1:11" customFormat="1" ht="16.5" x14ac:dyDescent="0.3">
      <c r="A4306" s="77">
        <v>43445</v>
      </c>
      <c r="B4306" s="142" t="s">
        <v>3509</v>
      </c>
      <c r="C4306" s="79" t="s">
        <v>2846</v>
      </c>
      <c r="D4306" s="127" t="s">
        <v>19</v>
      </c>
      <c r="E4306" s="80">
        <v>12</v>
      </c>
      <c r="F4306" s="143">
        <v>503000.3</v>
      </c>
      <c r="G4306" s="80">
        <f t="shared" si="39"/>
        <v>6036003.5999999996</v>
      </c>
      <c r="H4306" s="133">
        <f>G4306</f>
        <v>6036003.5999999996</v>
      </c>
      <c r="I4306" s="162" t="s">
        <v>2524</v>
      </c>
      <c r="J4306" s="81"/>
      <c r="K4306" s="144"/>
    </row>
    <row r="4307" spans="1:11" customFormat="1" ht="16.5" x14ac:dyDescent="0.3">
      <c r="A4307" s="77"/>
      <c r="B4307" s="142"/>
      <c r="C4307" s="79"/>
      <c r="D4307" s="127"/>
      <c r="E4307" s="80"/>
      <c r="F4307" s="143"/>
      <c r="G4307" s="80">
        <f t="shared" si="39"/>
        <v>0</v>
      </c>
      <c r="H4307" s="133"/>
      <c r="I4307" s="162"/>
      <c r="J4307" s="81"/>
      <c r="K4307" s="144"/>
    </row>
    <row r="4308" spans="1:11" customFormat="1" ht="16.5" x14ac:dyDescent="0.3">
      <c r="A4308" s="77">
        <v>43445</v>
      </c>
      <c r="B4308" s="142" t="s">
        <v>3510</v>
      </c>
      <c r="C4308" s="79" t="s">
        <v>985</v>
      </c>
      <c r="D4308" s="127" t="s">
        <v>1966</v>
      </c>
      <c r="E4308" s="80">
        <v>72</v>
      </c>
      <c r="F4308" s="143">
        <v>70416.5</v>
      </c>
      <c r="G4308" s="80">
        <f t="shared" si="39"/>
        <v>5069988</v>
      </c>
      <c r="H4308" s="133"/>
      <c r="I4308" s="162"/>
      <c r="J4308" s="81"/>
      <c r="K4308" s="144"/>
    </row>
    <row r="4309" spans="1:11" customFormat="1" ht="16.5" x14ac:dyDescent="0.3">
      <c r="A4309" s="77"/>
      <c r="B4309" s="142"/>
      <c r="C4309" s="79"/>
      <c r="D4309" s="127" t="s">
        <v>1930</v>
      </c>
      <c r="E4309" s="80">
        <v>72</v>
      </c>
      <c r="F4309" s="143">
        <v>70416.5</v>
      </c>
      <c r="G4309" s="80">
        <f t="shared" si="39"/>
        <v>5069988</v>
      </c>
      <c r="H4309" s="133">
        <f>SUM(G4308:G4309)</f>
        <v>10139976</v>
      </c>
      <c r="I4309" s="162" t="s">
        <v>2545</v>
      </c>
      <c r="J4309" s="81"/>
      <c r="K4309" s="144"/>
    </row>
    <row r="4310" spans="1:11" customFormat="1" ht="16.5" x14ac:dyDescent="0.3">
      <c r="A4310" s="77"/>
      <c r="B4310" s="142"/>
      <c r="C4310" s="79"/>
      <c r="D4310" s="127"/>
      <c r="E4310" s="80"/>
      <c r="F4310" s="143"/>
      <c r="G4310" s="80">
        <f t="shared" si="39"/>
        <v>0</v>
      </c>
      <c r="H4310" s="133"/>
      <c r="I4310" s="162"/>
      <c r="J4310" s="81"/>
      <c r="K4310" s="144"/>
    </row>
    <row r="4311" spans="1:11" customFormat="1" ht="16.5" x14ac:dyDescent="0.3">
      <c r="A4311" s="77">
        <v>43445</v>
      </c>
      <c r="B4311" s="142" t="s">
        <v>3511</v>
      </c>
      <c r="C4311" s="79" t="s">
        <v>2225</v>
      </c>
      <c r="D4311" s="127" t="s">
        <v>2494</v>
      </c>
      <c r="E4311" s="80">
        <v>1</v>
      </c>
      <c r="F4311" s="143">
        <v>621900.18000000005</v>
      </c>
      <c r="G4311" s="80">
        <f t="shared" si="39"/>
        <v>621900.18000000005</v>
      </c>
      <c r="H4311" s="133">
        <f>G4311</f>
        <v>621900.18000000005</v>
      </c>
      <c r="I4311" s="162" t="s">
        <v>309</v>
      </c>
      <c r="J4311" s="81"/>
      <c r="K4311" s="144"/>
    </row>
    <row r="4312" spans="1:11" customFormat="1" ht="16.5" x14ac:dyDescent="0.3">
      <c r="A4312" s="77"/>
      <c r="B4312" s="142"/>
      <c r="C4312" s="79"/>
      <c r="D4312" s="127"/>
      <c r="E4312" s="80"/>
      <c r="F4312" s="143"/>
      <c r="G4312" s="80">
        <f t="shared" si="39"/>
        <v>0</v>
      </c>
      <c r="H4312" s="133"/>
      <c r="I4312" s="162"/>
      <c r="J4312" s="81"/>
      <c r="K4312" s="144"/>
    </row>
    <row r="4313" spans="1:11" customFormat="1" ht="16.5" x14ac:dyDescent="0.3">
      <c r="A4313" s="77">
        <v>43445</v>
      </c>
      <c r="B4313" s="142" t="s">
        <v>3512</v>
      </c>
      <c r="C4313" s="79" t="s">
        <v>73</v>
      </c>
      <c r="D4313" s="127" t="s">
        <v>3495</v>
      </c>
      <c r="E4313" s="80">
        <v>8</v>
      </c>
      <c r="F4313" s="143">
        <v>944999.55</v>
      </c>
      <c r="G4313" s="80">
        <f t="shared" si="39"/>
        <v>7559996.4000000004</v>
      </c>
      <c r="H4313" s="133">
        <f>G4313</f>
        <v>7559996.4000000004</v>
      </c>
      <c r="I4313" s="162" t="s">
        <v>309</v>
      </c>
      <c r="J4313" s="81"/>
      <c r="K4313" s="144"/>
    </row>
    <row r="4314" spans="1:11" customFormat="1" ht="16.5" x14ac:dyDescent="0.3">
      <c r="A4314" s="77"/>
      <c r="B4314" s="142"/>
      <c r="C4314" s="79"/>
      <c r="D4314" s="127"/>
      <c r="E4314" s="80"/>
      <c r="F4314" s="143"/>
      <c r="G4314" s="80">
        <f t="shared" si="39"/>
        <v>0</v>
      </c>
      <c r="H4314" s="133"/>
      <c r="I4314" s="162"/>
      <c r="J4314" s="81"/>
      <c r="K4314" s="144"/>
    </row>
    <row r="4315" spans="1:11" customFormat="1" ht="16.5" x14ac:dyDescent="0.3">
      <c r="A4315" s="77">
        <v>43445</v>
      </c>
      <c r="B4315" s="142" t="s">
        <v>3513</v>
      </c>
      <c r="C4315" s="79" t="s">
        <v>1198</v>
      </c>
      <c r="D4315" s="127" t="s">
        <v>1931</v>
      </c>
      <c r="E4315" s="80">
        <v>6</v>
      </c>
      <c r="F4315" s="143">
        <v>60625.4</v>
      </c>
      <c r="G4315" s="80">
        <f t="shared" si="39"/>
        <v>363752.4</v>
      </c>
      <c r="H4315" s="133"/>
      <c r="I4315" s="162"/>
      <c r="J4315" s="81"/>
      <c r="K4315" s="144"/>
    </row>
    <row r="4316" spans="1:11" customFormat="1" ht="16.5" x14ac:dyDescent="0.3">
      <c r="A4316" s="77"/>
      <c r="B4316" s="142"/>
      <c r="C4316" s="79"/>
      <c r="D4316" s="127" t="s">
        <v>1930</v>
      </c>
      <c r="E4316" s="80">
        <v>6</v>
      </c>
      <c r="F4316" s="143">
        <v>85375.4</v>
      </c>
      <c r="G4316" s="80">
        <f t="shared" si="39"/>
        <v>512252.39999999997</v>
      </c>
      <c r="H4316" s="133"/>
      <c r="I4316" s="162"/>
      <c r="J4316" s="81"/>
      <c r="K4316" s="144"/>
    </row>
    <row r="4317" spans="1:11" customFormat="1" ht="16.5" x14ac:dyDescent="0.3">
      <c r="A4317" s="77"/>
      <c r="B4317" s="142"/>
      <c r="C4317" s="79"/>
      <c r="D4317" s="127" t="s">
        <v>1932</v>
      </c>
      <c r="E4317" s="80">
        <v>6</v>
      </c>
      <c r="F4317" s="143">
        <v>60625.4</v>
      </c>
      <c r="G4317" s="80">
        <f t="shared" si="39"/>
        <v>363752.4</v>
      </c>
      <c r="H4317" s="133"/>
      <c r="I4317" s="162"/>
      <c r="J4317" s="81"/>
      <c r="K4317" s="144"/>
    </row>
    <row r="4318" spans="1:11" customFormat="1" ht="16.5" x14ac:dyDescent="0.3">
      <c r="A4318" s="77"/>
      <c r="B4318" s="142"/>
      <c r="C4318" s="79"/>
      <c r="D4318" s="127" t="s">
        <v>1933</v>
      </c>
      <c r="E4318" s="80">
        <v>6</v>
      </c>
      <c r="F4318" s="143">
        <v>85375.4</v>
      </c>
      <c r="G4318" s="80">
        <f t="shared" si="39"/>
        <v>512252.39999999997</v>
      </c>
      <c r="H4318" s="133"/>
      <c r="I4318" s="162"/>
      <c r="J4318" s="81"/>
      <c r="K4318" s="144"/>
    </row>
    <row r="4319" spans="1:11" customFormat="1" ht="16.5" x14ac:dyDescent="0.3">
      <c r="A4319" s="77"/>
      <c r="B4319" s="142"/>
      <c r="C4319" s="79"/>
      <c r="D4319" s="127" t="s">
        <v>1763</v>
      </c>
      <c r="E4319" s="80">
        <v>6</v>
      </c>
      <c r="F4319" s="143">
        <v>60625.4</v>
      </c>
      <c r="G4319" s="80">
        <f t="shared" si="39"/>
        <v>363752.4</v>
      </c>
      <c r="H4319" s="133"/>
      <c r="I4319" s="162"/>
      <c r="J4319" s="81"/>
      <c r="K4319" s="144"/>
    </row>
    <row r="4320" spans="1:11" customFormat="1" ht="16.5" x14ac:dyDescent="0.3">
      <c r="A4320" s="77"/>
      <c r="B4320" s="142"/>
      <c r="C4320" s="79"/>
      <c r="D4320" s="127" t="s">
        <v>1966</v>
      </c>
      <c r="E4320" s="80">
        <v>6</v>
      </c>
      <c r="F4320" s="143">
        <v>85375.4</v>
      </c>
      <c r="G4320" s="80">
        <f t="shared" si="39"/>
        <v>512252.39999999997</v>
      </c>
      <c r="H4320" s="133"/>
      <c r="I4320" s="162"/>
      <c r="J4320" s="81"/>
      <c r="K4320" s="144"/>
    </row>
    <row r="4321" spans="1:11" customFormat="1" ht="16.5" x14ac:dyDescent="0.3">
      <c r="A4321" s="77"/>
      <c r="B4321" s="142"/>
      <c r="C4321" s="79"/>
      <c r="D4321" s="127" t="s">
        <v>1915</v>
      </c>
      <c r="E4321" s="80">
        <v>3</v>
      </c>
      <c r="F4321" s="143">
        <v>170749.7</v>
      </c>
      <c r="G4321" s="80">
        <f t="shared" si="39"/>
        <v>512249.10000000003</v>
      </c>
      <c r="H4321" s="133">
        <f>SUM(G4315:G4321)</f>
        <v>3140263.5</v>
      </c>
      <c r="I4321" s="162" t="s">
        <v>1215</v>
      </c>
      <c r="J4321" s="81"/>
      <c r="K4321" s="144"/>
    </row>
    <row r="4322" spans="1:11" customFormat="1" ht="16.5" x14ac:dyDescent="0.3">
      <c r="A4322" s="77"/>
      <c r="B4322" s="142"/>
      <c r="C4322" s="79"/>
      <c r="D4322" s="127"/>
      <c r="E4322" s="80"/>
      <c r="F4322" s="143"/>
      <c r="G4322" s="80">
        <f t="shared" si="39"/>
        <v>0</v>
      </c>
      <c r="H4322" s="133"/>
      <c r="I4322" s="162"/>
      <c r="J4322" s="81"/>
      <c r="K4322" s="144"/>
    </row>
    <row r="4323" spans="1:11" customFormat="1" ht="16.5" x14ac:dyDescent="0.3">
      <c r="A4323" s="77">
        <v>43445</v>
      </c>
      <c r="B4323" s="142" t="s">
        <v>3514</v>
      </c>
      <c r="C4323" s="79" t="s">
        <v>1198</v>
      </c>
      <c r="D4323" s="127" t="s">
        <v>1086</v>
      </c>
      <c r="E4323" s="80">
        <v>6</v>
      </c>
      <c r="F4323" s="143">
        <v>107499.7</v>
      </c>
      <c r="G4323" s="80">
        <f t="shared" si="39"/>
        <v>644998.19999999995</v>
      </c>
      <c r="H4323" s="133"/>
      <c r="I4323" s="162"/>
      <c r="J4323" s="81"/>
      <c r="K4323" s="144"/>
    </row>
    <row r="4324" spans="1:11" customFormat="1" ht="16.5" x14ac:dyDescent="0.3">
      <c r="A4324" s="77"/>
      <c r="B4324" s="142"/>
      <c r="C4324" s="79"/>
      <c r="D4324" s="127" t="s">
        <v>1094</v>
      </c>
      <c r="E4324" s="80">
        <v>4</v>
      </c>
      <c r="F4324" s="143">
        <v>215000.5</v>
      </c>
      <c r="G4324" s="80">
        <f t="shared" si="39"/>
        <v>860002</v>
      </c>
      <c r="H4324" s="133">
        <f>SUM(G4323:G4324)</f>
        <v>1505000.2</v>
      </c>
      <c r="I4324" s="162" t="s">
        <v>1215</v>
      </c>
      <c r="J4324" s="81"/>
      <c r="K4324" s="144"/>
    </row>
    <row r="4325" spans="1:11" customFormat="1" ht="16.5" x14ac:dyDescent="0.3">
      <c r="A4325" s="77"/>
      <c r="B4325" s="142"/>
      <c r="C4325" s="79"/>
      <c r="D4325" s="127"/>
      <c r="E4325" s="80"/>
      <c r="F4325" s="143"/>
      <c r="G4325" s="80">
        <f t="shared" si="39"/>
        <v>0</v>
      </c>
      <c r="H4325" s="133"/>
      <c r="I4325" s="162"/>
      <c r="J4325" s="81"/>
      <c r="K4325" s="144"/>
    </row>
    <row r="4326" spans="1:11" customFormat="1" ht="16.5" x14ac:dyDescent="0.3">
      <c r="A4326" s="77">
        <v>43445</v>
      </c>
      <c r="B4326" s="142" t="s">
        <v>3515</v>
      </c>
      <c r="C4326" s="79" t="s">
        <v>2727</v>
      </c>
      <c r="D4326" s="127" t="s">
        <v>3168</v>
      </c>
      <c r="E4326" s="80">
        <v>6</v>
      </c>
      <c r="F4326" s="143">
        <v>243000.45</v>
      </c>
      <c r="G4326" s="80">
        <f t="shared" si="39"/>
        <v>1458002.7000000002</v>
      </c>
      <c r="H4326" s="133">
        <f>G4326</f>
        <v>1458002.7000000002</v>
      </c>
      <c r="I4326" s="162" t="s">
        <v>309</v>
      </c>
      <c r="J4326" s="81"/>
      <c r="K4326" s="144"/>
    </row>
    <row r="4327" spans="1:11" customFormat="1" ht="16.5" x14ac:dyDescent="0.3">
      <c r="A4327" s="77"/>
      <c r="B4327" s="142"/>
      <c r="C4327" s="79"/>
      <c r="D4327" s="127"/>
      <c r="E4327" s="80"/>
      <c r="F4327" s="143"/>
      <c r="G4327" s="80">
        <f t="shared" si="39"/>
        <v>0</v>
      </c>
      <c r="H4327" s="133"/>
      <c r="I4327" s="162"/>
      <c r="J4327" s="81"/>
      <c r="K4327" s="144"/>
    </row>
    <row r="4328" spans="1:11" customFormat="1" ht="16.5" x14ac:dyDescent="0.3">
      <c r="A4328" s="77">
        <v>43445</v>
      </c>
      <c r="B4328" s="142" t="s">
        <v>3516</v>
      </c>
      <c r="C4328" s="79" t="s">
        <v>559</v>
      </c>
      <c r="D4328" s="127" t="s">
        <v>1094</v>
      </c>
      <c r="E4328" s="80">
        <v>2</v>
      </c>
      <c r="F4328" s="143">
        <v>215000.5</v>
      </c>
      <c r="G4328" s="80">
        <f t="shared" si="39"/>
        <v>430001</v>
      </c>
      <c r="H4328" s="133">
        <f>G4328</f>
        <v>430001</v>
      </c>
      <c r="I4328" s="162" t="s">
        <v>2524</v>
      </c>
      <c r="J4328" s="81"/>
      <c r="K4328" s="144"/>
    </row>
    <row r="4329" spans="1:11" customFormat="1" ht="16.5" x14ac:dyDescent="0.3">
      <c r="A4329" s="77"/>
      <c r="B4329" s="142"/>
      <c r="C4329" s="79"/>
      <c r="D4329" s="127"/>
      <c r="E4329" s="80"/>
      <c r="F4329" s="143"/>
      <c r="G4329" s="80">
        <f t="shared" si="39"/>
        <v>0</v>
      </c>
      <c r="H4329" s="133"/>
      <c r="I4329" s="162"/>
      <c r="J4329" s="81"/>
      <c r="K4329" s="144"/>
    </row>
    <row r="4330" spans="1:11" customFormat="1" ht="16.5" x14ac:dyDescent="0.3">
      <c r="A4330" s="77">
        <v>43445</v>
      </c>
      <c r="B4330" s="142" t="s">
        <v>3517</v>
      </c>
      <c r="C4330" s="79" t="s">
        <v>35</v>
      </c>
      <c r="D4330" s="127" t="s">
        <v>66</v>
      </c>
      <c r="E4330" s="80">
        <v>24</v>
      </c>
      <c r="F4330" s="143">
        <v>399999.6</v>
      </c>
      <c r="G4330" s="80">
        <f t="shared" si="39"/>
        <v>9599990.3999999985</v>
      </c>
      <c r="H4330" s="133">
        <f>G4330</f>
        <v>9599990.3999999985</v>
      </c>
      <c r="I4330" s="162" t="s">
        <v>2524</v>
      </c>
      <c r="J4330" s="81"/>
      <c r="K4330" s="144"/>
    </row>
    <row r="4331" spans="1:11" customFormat="1" ht="16.5" x14ac:dyDescent="0.3">
      <c r="A4331" s="77"/>
      <c r="B4331" s="142"/>
      <c r="C4331" s="79"/>
      <c r="D4331" s="127"/>
      <c r="E4331" s="80"/>
      <c r="F4331" s="143"/>
      <c r="G4331" s="80">
        <f t="shared" si="39"/>
        <v>0</v>
      </c>
      <c r="H4331" s="133"/>
      <c r="I4331" s="162"/>
      <c r="J4331" s="81"/>
      <c r="K4331" s="144"/>
    </row>
    <row r="4332" spans="1:11" customFormat="1" ht="16.5" x14ac:dyDescent="0.3">
      <c r="A4332" s="77">
        <v>43445</v>
      </c>
      <c r="B4332" s="142" t="s">
        <v>3518</v>
      </c>
      <c r="C4332" s="79" t="s">
        <v>3399</v>
      </c>
      <c r="D4332" s="127" t="s">
        <v>887</v>
      </c>
      <c r="E4332" s="80">
        <v>1</v>
      </c>
      <c r="F4332" s="143">
        <v>230000.1</v>
      </c>
      <c r="G4332" s="80">
        <f t="shared" si="39"/>
        <v>230000.1</v>
      </c>
      <c r="H4332" s="133">
        <f>G4332</f>
        <v>230000.1</v>
      </c>
      <c r="I4332" s="162" t="s">
        <v>2524</v>
      </c>
      <c r="J4332" s="81" t="s">
        <v>1173</v>
      </c>
      <c r="K4332" s="144"/>
    </row>
    <row r="4333" spans="1:11" customFormat="1" ht="16.5" x14ac:dyDescent="0.3">
      <c r="A4333" s="77"/>
      <c r="B4333" s="142"/>
      <c r="C4333" s="79"/>
      <c r="D4333" s="127"/>
      <c r="E4333" s="80"/>
      <c r="F4333" s="143"/>
      <c r="G4333" s="80">
        <f t="shared" si="39"/>
        <v>0</v>
      </c>
      <c r="H4333" s="133"/>
      <c r="I4333" s="162"/>
      <c r="J4333" s="81"/>
      <c r="K4333" s="144"/>
    </row>
    <row r="4334" spans="1:11" customFormat="1" ht="16.5" x14ac:dyDescent="0.3">
      <c r="A4334" s="77">
        <v>43445</v>
      </c>
      <c r="B4334" s="142" t="s">
        <v>3519</v>
      </c>
      <c r="C4334" s="79" t="s">
        <v>2640</v>
      </c>
      <c r="D4334" s="127" t="s">
        <v>2835</v>
      </c>
      <c r="E4334" s="80">
        <v>3</v>
      </c>
      <c r="F4334" s="143">
        <v>283099.90500000003</v>
      </c>
      <c r="G4334" s="80">
        <f t="shared" si="39"/>
        <v>849299.71500000008</v>
      </c>
      <c r="H4334" s="133"/>
      <c r="I4334" s="162"/>
      <c r="J4334" s="81"/>
      <c r="K4334" s="144"/>
    </row>
    <row r="4335" spans="1:11" customFormat="1" ht="16.5" x14ac:dyDescent="0.3">
      <c r="A4335" s="77"/>
      <c r="B4335" s="142"/>
      <c r="C4335" s="79"/>
      <c r="D4335" s="127" t="s">
        <v>3520</v>
      </c>
      <c r="E4335" s="80">
        <v>1</v>
      </c>
      <c r="F4335" s="143">
        <v>283099.90500000003</v>
      </c>
      <c r="G4335" s="80">
        <f t="shared" si="39"/>
        <v>283099.90500000003</v>
      </c>
      <c r="H4335" s="133">
        <f>SUM(G4334:G4335)</f>
        <v>1132399.6200000001</v>
      </c>
      <c r="I4335" s="162" t="s">
        <v>1756</v>
      </c>
      <c r="J4335" s="81"/>
      <c r="K4335" s="144"/>
    </row>
    <row r="4336" spans="1:11" customFormat="1" ht="16.5" x14ac:dyDescent="0.3">
      <c r="A4336" s="77"/>
      <c r="B4336" s="142"/>
      <c r="C4336" s="79"/>
      <c r="D4336" s="127"/>
      <c r="E4336" s="80"/>
      <c r="F4336" s="143"/>
      <c r="G4336" s="80">
        <f t="shared" si="39"/>
        <v>0</v>
      </c>
      <c r="H4336" s="133"/>
      <c r="I4336" s="162"/>
      <c r="J4336" s="81"/>
      <c r="K4336" s="144"/>
    </row>
    <row r="4337" spans="1:11" customFormat="1" ht="16.5" x14ac:dyDescent="0.3">
      <c r="A4337" s="77">
        <v>43445</v>
      </c>
      <c r="B4337" s="142" t="s">
        <v>3521</v>
      </c>
      <c r="C4337" s="79" t="s">
        <v>42</v>
      </c>
      <c r="D4337" s="127" t="s">
        <v>2372</v>
      </c>
      <c r="E4337" s="80">
        <v>8</v>
      </c>
      <c r="F4337" s="143">
        <v>1118700</v>
      </c>
      <c r="G4337" s="80">
        <f t="shared" si="39"/>
        <v>8949600</v>
      </c>
      <c r="H4337" s="133">
        <f>G4337</f>
        <v>8949600</v>
      </c>
      <c r="I4337" s="162" t="s">
        <v>1756</v>
      </c>
      <c r="J4337" s="81"/>
      <c r="K4337" s="144"/>
    </row>
    <row r="4338" spans="1:11" customFormat="1" ht="16.5" x14ac:dyDescent="0.3">
      <c r="A4338" s="77"/>
      <c r="B4338" s="142"/>
      <c r="C4338" s="79"/>
      <c r="D4338" s="127"/>
      <c r="E4338" s="80"/>
      <c r="F4338" s="143"/>
      <c r="G4338" s="80">
        <f t="shared" si="39"/>
        <v>0</v>
      </c>
      <c r="H4338" s="133"/>
      <c r="I4338" s="162"/>
      <c r="J4338" s="81"/>
      <c r="K4338" s="144"/>
    </row>
    <row r="4339" spans="1:11" customFormat="1" ht="16.5" x14ac:dyDescent="0.3">
      <c r="A4339" s="77">
        <v>43446</v>
      </c>
      <c r="B4339" s="142" t="s">
        <v>3522</v>
      </c>
      <c r="C4339" s="79" t="s">
        <v>2640</v>
      </c>
      <c r="D4339" s="127" t="s">
        <v>2482</v>
      </c>
      <c r="E4339" s="80">
        <v>12</v>
      </c>
      <c r="F4339" s="143">
        <v>204300.45</v>
      </c>
      <c r="G4339" s="80">
        <f t="shared" si="39"/>
        <v>2451605.4000000004</v>
      </c>
      <c r="H4339" s="133">
        <f>G4339</f>
        <v>2451605.4000000004</v>
      </c>
      <c r="I4339" s="162" t="s">
        <v>1756</v>
      </c>
      <c r="J4339" s="81"/>
      <c r="K4339" s="144"/>
    </row>
    <row r="4340" spans="1:11" customFormat="1" ht="16.5" x14ac:dyDescent="0.3">
      <c r="A4340" s="77"/>
      <c r="B4340" s="142"/>
      <c r="C4340" s="79"/>
      <c r="D4340" s="127"/>
      <c r="E4340" s="80"/>
      <c r="F4340" s="143"/>
      <c r="G4340" s="80">
        <f t="shared" si="39"/>
        <v>0</v>
      </c>
      <c r="H4340" s="133"/>
      <c r="I4340" s="162" t="s">
        <v>1173</v>
      </c>
      <c r="J4340" s="81"/>
      <c r="K4340" s="144"/>
    </row>
    <row r="4341" spans="1:11" customFormat="1" ht="16.5" x14ac:dyDescent="0.3">
      <c r="A4341" s="77">
        <v>43446</v>
      </c>
      <c r="B4341" s="142" t="s">
        <v>3523</v>
      </c>
      <c r="C4341" s="79" t="s">
        <v>703</v>
      </c>
      <c r="D4341" s="127" t="s">
        <v>3524</v>
      </c>
      <c r="E4341" s="80">
        <v>1</v>
      </c>
      <c r="F4341" s="143">
        <v>764999.73</v>
      </c>
      <c r="G4341" s="80">
        <f t="shared" si="39"/>
        <v>764999.73</v>
      </c>
      <c r="H4341" s="133"/>
      <c r="I4341" s="162"/>
      <c r="J4341" s="81"/>
      <c r="K4341" s="144"/>
    </row>
    <row r="4342" spans="1:11" customFormat="1" ht="16.5" x14ac:dyDescent="0.3">
      <c r="A4342" s="77"/>
      <c r="B4342" s="142"/>
      <c r="C4342" s="79"/>
      <c r="D4342" s="127" t="s">
        <v>31</v>
      </c>
      <c r="E4342" s="80">
        <v>1</v>
      </c>
      <c r="F4342" s="143">
        <v>529199.44999999995</v>
      </c>
      <c r="G4342" s="80">
        <f t="shared" si="39"/>
        <v>529199.44999999995</v>
      </c>
      <c r="H4342" s="133"/>
      <c r="I4342" s="162"/>
      <c r="J4342" s="81"/>
      <c r="K4342" s="144"/>
    </row>
    <row r="4343" spans="1:11" customFormat="1" ht="16.5" x14ac:dyDescent="0.3">
      <c r="A4343" s="77"/>
      <c r="B4343" s="142"/>
      <c r="C4343" s="79"/>
      <c r="D4343" s="127" t="s">
        <v>104</v>
      </c>
      <c r="E4343" s="80">
        <v>1</v>
      </c>
      <c r="F4343" s="143">
        <v>513900.09</v>
      </c>
      <c r="G4343" s="80">
        <f t="shared" si="39"/>
        <v>513900.09</v>
      </c>
      <c r="H4343" s="133">
        <f>SUM(G4341:G4343)</f>
        <v>1808099.27</v>
      </c>
      <c r="I4343" s="162" t="s">
        <v>314</v>
      </c>
      <c r="J4343" s="81"/>
      <c r="K4343" s="144"/>
    </row>
    <row r="4344" spans="1:11" customFormat="1" ht="16.5" x14ac:dyDescent="0.3">
      <c r="A4344" s="77"/>
      <c r="B4344" s="142"/>
      <c r="C4344" s="79"/>
      <c r="D4344" s="127"/>
      <c r="E4344" s="80"/>
      <c r="F4344" s="143"/>
      <c r="G4344" s="80">
        <f t="shared" si="39"/>
        <v>0</v>
      </c>
      <c r="H4344" s="133"/>
      <c r="I4344" s="162"/>
      <c r="J4344" s="81"/>
      <c r="K4344" s="144"/>
    </row>
    <row r="4345" spans="1:11" customFormat="1" ht="16.5" x14ac:dyDescent="0.3">
      <c r="A4345" s="77">
        <v>43446</v>
      </c>
      <c r="B4345" s="142" t="s">
        <v>3525</v>
      </c>
      <c r="C4345" s="79" t="s">
        <v>3526</v>
      </c>
      <c r="D4345" s="127" t="s">
        <v>1325</v>
      </c>
      <c r="E4345" s="80">
        <v>3</v>
      </c>
      <c r="F4345" s="143">
        <v>603900</v>
      </c>
      <c r="G4345" s="80">
        <f t="shared" si="39"/>
        <v>1811700</v>
      </c>
      <c r="H4345" s="133">
        <f>G4345</f>
        <v>1811700</v>
      </c>
      <c r="I4345" s="162" t="s">
        <v>1756</v>
      </c>
      <c r="J4345" s="81"/>
      <c r="K4345" s="144"/>
    </row>
    <row r="4346" spans="1:11" customFormat="1" ht="16.5" x14ac:dyDescent="0.3">
      <c r="A4346" s="77"/>
      <c r="B4346" s="142"/>
      <c r="C4346" s="79"/>
      <c r="D4346" s="127"/>
      <c r="E4346" s="80"/>
      <c r="F4346" s="143"/>
      <c r="G4346" s="80">
        <f t="shared" si="39"/>
        <v>0</v>
      </c>
      <c r="H4346" s="133"/>
      <c r="I4346" s="162"/>
      <c r="J4346" s="81"/>
      <c r="K4346" s="144"/>
    </row>
    <row r="4347" spans="1:11" customFormat="1" ht="16.5" x14ac:dyDescent="0.3">
      <c r="A4347" s="77">
        <v>43446</v>
      </c>
      <c r="B4347" s="142" t="s">
        <v>3529</v>
      </c>
      <c r="C4347" s="79" t="s">
        <v>2933</v>
      </c>
      <c r="D4347" s="127" t="s">
        <v>3530</v>
      </c>
      <c r="E4347" s="80">
        <v>6</v>
      </c>
      <c r="F4347" s="143">
        <v>219450</v>
      </c>
      <c r="G4347" s="80">
        <f t="shared" si="39"/>
        <v>1316700</v>
      </c>
      <c r="H4347" s="133"/>
      <c r="I4347" s="162"/>
      <c r="J4347" s="81"/>
      <c r="K4347" s="144"/>
    </row>
    <row r="4348" spans="1:11" customFormat="1" ht="16.5" x14ac:dyDescent="0.3">
      <c r="A4348" s="77"/>
      <c r="B4348" s="142"/>
      <c r="C4348" s="79"/>
      <c r="D4348" s="127" t="s">
        <v>3531</v>
      </c>
      <c r="E4348" s="80">
        <v>6</v>
      </c>
      <c r="F4348" s="143">
        <v>222299.715</v>
      </c>
      <c r="G4348" s="80">
        <f t="shared" si="39"/>
        <v>1333798.29</v>
      </c>
      <c r="H4348" s="133">
        <f>SUM(G4347:G4348)</f>
        <v>2650498.29</v>
      </c>
      <c r="I4348" s="162" t="s">
        <v>2524</v>
      </c>
      <c r="J4348" s="81"/>
      <c r="K4348" s="144"/>
    </row>
    <row r="4349" spans="1:11" customFormat="1" ht="16.5" x14ac:dyDescent="0.3">
      <c r="A4349" s="77"/>
      <c r="B4349" s="142"/>
      <c r="C4349" s="79"/>
      <c r="D4349" s="127"/>
      <c r="E4349" s="80"/>
      <c r="F4349" s="143"/>
      <c r="G4349" s="80"/>
      <c r="H4349" s="133"/>
      <c r="I4349" s="162"/>
      <c r="J4349" s="81"/>
      <c r="K4349" s="144"/>
    </row>
    <row r="4350" spans="1:11" customFormat="1" ht="16.5" x14ac:dyDescent="0.3">
      <c r="A4350" s="83">
        <v>43447</v>
      </c>
      <c r="B4350" s="151" t="s">
        <v>3532</v>
      </c>
      <c r="C4350" s="85" t="s">
        <v>3549</v>
      </c>
      <c r="D4350" s="152" t="s">
        <v>1094</v>
      </c>
      <c r="E4350" s="86">
        <v>1</v>
      </c>
      <c r="F4350" s="153">
        <v>215000.5</v>
      </c>
      <c r="G4350" s="86">
        <f t="shared" si="39"/>
        <v>215000.5</v>
      </c>
      <c r="H4350" s="149">
        <f>G4350</f>
        <v>215000.5</v>
      </c>
      <c r="I4350" s="162" t="s">
        <v>309</v>
      </c>
      <c r="J4350" s="81"/>
      <c r="K4350" s="144"/>
    </row>
    <row r="4351" spans="1:11" customFormat="1" ht="16.5" x14ac:dyDescent="0.3">
      <c r="A4351" s="77"/>
      <c r="B4351" s="142"/>
      <c r="C4351" s="79"/>
      <c r="D4351" s="127"/>
      <c r="E4351" s="80"/>
      <c r="F4351" s="143"/>
      <c r="G4351" s="80">
        <f t="shared" si="39"/>
        <v>0</v>
      </c>
      <c r="H4351" s="133"/>
      <c r="I4351" s="162"/>
      <c r="J4351" s="81"/>
      <c r="K4351" s="144"/>
    </row>
    <row r="4352" spans="1:11" customFormat="1" ht="16.5" x14ac:dyDescent="0.3">
      <c r="A4352" s="77">
        <v>43446</v>
      </c>
      <c r="B4352" s="142" t="s">
        <v>3533</v>
      </c>
      <c r="C4352" s="79" t="s">
        <v>3534</v>
      </c>
      <c r="D4352" s="127" t="s">
        <v>1094</v>
      </c>
      <c r="E4352" s="80">
        <v>3</v>
      </c>
      <c r="F4352" s="143">
        <v>215000.5</v>
      </c>
      <c r="G4352" s="80">
        <f t="shared" si="39"/>
        <v>645001.5</v>
      </c>
      <c r="H4352" s="133">
        <f>G4352</f>
        <v>645001.5</v>
      </c>
      <c r="I4352" s="162" t="s">
        <v>312</v>
      </c>
      <c r="J4352" s="81"/>
      <c r="K4352" s="144"/>
    </row>
    <row r="4353" spans="1:11" customFormat="1" ht="16.5" x14ac:dyDescent="0.3">
      <c r="A4353" s="77"/>
      <c r="B4353" s="142"/>
      <c r="C4353" s="79"/>
      <c r="D4353" s="127"/>
      <c r="E4353" s="80"/>
      <c r="F4353" s="143"/>
      <c r="G4353" s="80">
        <f t="shared" si="39"/>
        <v>0</v>
      </c>
      <c r="H4353" s="133"/>
      <c r="I4353" s="162"/>
      <c r="J4353" s="81"/>
      <c r="K4353" s="144"/>
    </row>
    <row r="4354" spans="1:11" customFormat="1" ht="16.5" x14ac:dyDescent="0.3">
      <c r="A4354" s="77">
        <v>43446</v>
      </c>
      <c r="B4354" s="142" t="s">
        <v>3535</v>
      </c>
      <c r="C4354" s="79" t="s">
        <v>811</v>
      </c>
      <c r="D4354" s="127" t="s">
        <v>1094</v>
      </c>
      <c r="E4354" s="80">
        <v>2</v>
      </c>
      <c r="F4354" s="143">
        <v>215000.5</v>
      </c>
      <c r="G4354" s="80">
        <f t="shared" si="39"/>
        <v>430001</v>
      </c>
      <c r="H4354" s="133">
        <f>G4354</f>
        <v>430001</v>
      </c>
      <c r="I4354" s="162" t="s">
        <v>1215</v>
      </c>
      <c r="J4354" s="81"/>
      <c r="K4354" s="144"/>
    </row>
    <row r="4355" spans="1:11" customFormat="1" ht="16.5" x14ac:dyDescent="0.3">
      <c r="A4355" s="77"/>
      <c r="B4355" s="142"/>
      <c r="C4355" s="79"/>
      <c r="D4355" s="127"/>
      <c r="E4355" s="80"/>
      <c r="F4355" s="143"/>
      <c r="G4355" s="80">
        <f t="shared" si="39"/>
        <v>0</v>
      </c>
      <c r="H4355" s="133"/>
      <c r="I4355" s="162"/>
      <c r="J4355" s="81"/>
      <c r="K4355" s="144"/>
    </row>
    <row r="4356" spans="1:11" customFormat="1" ht="16.5" x14ac:dyDescent="0.3">
      <c r="A4356" s="77">
        <v>43446</v>
      </c>
      <c r="B4356" s="142" t="s">
        <v>3536</v>
      </c>
      <c r="C4356" s="79" t="s">
        <v>2640</v>
      </c>
      <c r="D4356" s="127" t="s">
        <v>1094</v>
      </c>
      <c r="E4356" s="80">
        <v>2</v>
      </c>
      <c r="F4356" s="143">
        <v>215000.5</v>
      </c>
      <c r="G4356" s="80">
        <f t="shared" si="39"/>
        <v>430001</v>
      </c>
      <c r="H4356" s="133"/>
      <c r="I4356" s="162"/>
      <c r="J4356" s="81"/>
      <c r="K4356" s="144"/>
    </row>
    <row r="4357" spans="1:11" customFormat="1" ht="16.5" x14ac:dyDescent="0.3">
      <c r="A4357" s="77"/>
      <c r="B4357" s="142"/>
      <c r="C4357" s="79"/>
      <c r="D4357" s="127" t="s">
        <v>3436</v>
      </c>
      <c r="E4357" s="80">
        <v>3</v>
      </c>
      <c r="F4357" s="143">
        <v>283099.90500000003</v>
      </c>
      <c r="G4357" s="80">
        <f t="shared" si="39"/>
        <v>849299.71500000008</v>
      </c>
      <c r="H4357" s="133"/>
      <c r="I4357" s="162"/>
      <c r="J4357" s="81"/>
      <c r="K4357" s="144"/>
    </row>
    <row r="4358" spans="1:11" customFormat="1" ht="16.5" x14ac:dyDescent="0.3">
      <c r="A4358" s="77"/>
      <c r="B4358" s="142"/>
      <c r="C4358" s="79"/>
      <c r="D4358" s="127" t="s">
        <v>2677</v>
      </c>
      <c r="E4358" s="80">
        <v>3</v>
      </c>
      <c r="F4358" s="143">
        <v>283099.90500000003</v>
      </c>
      <c r="G4358" s="80">
        <f t="shared" si="39"/>
        <v>849299.71500000008</v>
      </c>
      <c r="H4358" s="133">
        <f>SUM(G4356:G4358)</f>
        <v>2128600.4300000002</v>
      </c>
      <c r="I4358" s="162" t="s">
        <v>1756</v>
      </c>
      <c r="J4358" s="81"/>
      <c r="K4358" s="144"/>
    </row>
    <row r="4359" spans="1:11" customFormat="1" ht="16.5" x14ac:dyDescent="0.3">
      <c r="A4359" s="77"/>
      <c r="B4359" s="142"/>
      <c r="C4359" s="79"/>
      <c r="D4359" s="127"/>
      <c r="E4359" s="80"/>
      <c r="F4359" s="143"/>
      <c r="G4359" s="80">
        <f t="shared" si="39"/>
        <v>0</v>
      </c>
      <c r="H4359" s="133"/>
      <c r="I4359" s="162"/>
      <c r="J4359" s="81"/>
      <c r="K4359" s="144"/>
    </row>
    <row r="4360" spans="1:11" customFormat="1" ht="16.5" x14ac:dyDescent="0.3">
      <c r="A4360" s="77">
        <v>43447</v>
      </c>
      <c r="B4360" s="142" t="s">
        <v>3537</v>
      </c>
      <c r="C4360" s="79" t="s">
        <v>2558</v>
      </c>
      <c r="D4360" s="127" t="s">
        <v>31</v>
      </c>
      <c r="E4360" s="80">
        <v>3</v>
      </c>
      <c r="F4360" s="143">
        <v>549955.93235000002</v>
      </c>
      <c r="G4360" s="80">
        <f t="shared" si="39"/>
        <v>1649867.7970500002</v>
      </c>
      <c r="H4360" s="133">
        <f>G4360</f>
        <v>1649867.7970500002</v>
      </c>
      <c r="I4360" s="162" t="s">
        <v>1216</v>
      </c>
      <c r="J4360" s="81"/>
      <c r="K4360" s="144"/>
    </row>
    <row r="4361" spans="1:11" customFormat="1" ht="16.5" x14ac:dyDescent="0.3">
      <c r="A4361" s="77"/>
      <c r="B4361" s="142"/>
      <c r="C4361" s="79"/>
      <c r="D4361" s="127"/>
      <c r="E4361" s="80"/>
      <c r="F4361" s="143"/>
      <c r="G4361" s="80">
        <f t="shared" si="39"/>
        <v>0</v>
      </c>
      <c r="H4361" s="133"/>
      <c r="I4361" s="162"/>
      <c r="J4361" s="81"/>
      <c r="K4361" s="144"/>
    </row>
    <row r="4362" spans="1:11" customFormat="1" ht="16.5" x14ac:dyDescent="0.3">
      <c r="A4362" s="77">
        <v>43447</v>
      </c>
      <c r="B4362" s="142" t="s">
        <v>3538</v>
      </c>
      <c r="C4362" s="79" t="s">
        <v>985</v>
      </c>
      <c r="D4362" s="127" t="s">
        <v>1851</v>
      </c>
      <c r="E4362" s="80">
        <v>24</v>
      </c>
      <c r="F4362" s="143">
        <v>70416.5</v>
      </c>
      <c r="G4362" s="80">
        <f t="shared" si="39"/>
        <v>1689996</v>
      </c>
      <c r="H4362" s="133"/>
      <c r="I4362" s="162"/>
      <c r="J4362" s="81"/>
      <c r="K4362" s="144"/>
    </row>
    <row r="4363" spans="1:11" customFormat="1" ht="16.5" x14ac:dyDescent="0.3">
      <c r="A4363" s="77"/>
      <c r="B4363" s="142"/>
      <c r="C4363" s="79"/>
      <c r="D4363" s="127" t="s">
        <v>1719</v>
      </c>
      <c r="E4363" s="80">
        <v>24</v>
      </c>
      <c r="F4363" s="143">
        <v>70416.5</v>
      </c>
      <c r="G4363" s="80">
        <f t="shared" si="39"/>
        <v>1689996</v>
      </c>
      <c r="H4363" s="133"/>
      <c r="I4363" s="162"/>
      <c r="J4363" s="81"/>
      <c r="K4363" s="144"/>
    </row>
    <row r="4364" spans="1:11" customFormat="1" ht="16.5" x14ac:dyDescent="0.3">
      <c r="A4364" s="77"/>
      <c r="B4364" s="142"/>
      <c r="C4364" s="79"/>
      <c r="D4364" s="127" t="s">
        <v>1966</v>
      </c>
      <c r="E4364" s="80">
        <v>24</v>
      </c>
      <c r="F4364" s="143">
        <v>70416.5</v>
      </c>
      <c r="G4364" s="80">
        <f t="shared" ref="G4364:G4618" si="40">E4364*F4364</f>
        <v>1689996</v>
      </c>
      <c r="H4364" s="133"/>
      <c r="I4364" s="162"/>
      <c r="J4364" s="81"/>
      <c r="K4364" s="144"/>
    </row>
    <row r="4365" spans="1:11" customFormat="1" ht="16.5" x14ac:dyDescent="0.3">
      <c r="A4365" s="77"/>
      <c r="B4365" s="142"/>
      <c r="C4365" s="79"/>
      <c r="D4365" s="127" t="s">
        <v>1933</v>
      </c>
      <c r="E4365" s="80">
        <v>24</v>
      </c>
      <c r="F4365" s="143">
        <v>70416.5</v>
      </c>
      <c r="G4365" s="80">
        <f t="shared" si="40"/>
        <v>1689996</v>
      </c>
      <c r="H4365" s="133"/>
      <c r="I4365" s="162"/>
      <c r="J4365" s="81"/>
      <c r="K4365" s="144"/>
    </row>
    <row r="4366" spans="1:11" customFormat="1" ht="16.5" x14ac:dyDescent="0.3">
      <c r="A4366" s="77"/>
      <c r="B4366" s="142"/>
      <c r="C4366" s="79"/>
      <c r="D4366" s="127" t="s">
        <v>1930</v>
      </c>
      <c r="E4366" s="80">
        <v>48</v>
      </c>
      <c r="F4366" s="143">
        <v>70416.5</v>
      </c>
      <c r="G4366" s="80">
        <f t="shared" si="40"/>
        <v>3379992</v>
      </c>
      <c r="H4366" s="133"/>
      <c r="I4366" s="162"/>
      <c r="J4366" s="81"/>
      <c r="K4366" s="144"/>
    </row>
    <row r="4367" spans="1:11" customFormat="1" ht="16.5" x14ac:dyDescent="0.3">
      <c r="A4367" s="77"/>
      <c r="B4367" s="142"/>
      <c r="C4367" s="79"/>
      <c r="D4367" s="127" t="s">
        <v>1721</v>
      </c>
      <c r="E4367" s="80">
        <v>24</v>
      </c>
      <c r="F4367" s="143">
        <v>140834.1</v>
      </c>
      <c r="G4367" s="80">
        <f t="shared" si="40"/>
        <v>3380018.4000000004</v>
      </c>
      <c r="H4367" s="133"/>
      <c r="I4367" s="162"/>
      <c r="J4367" s="81"/>
      <c r="K4367" s="144"/>
    </row>
    <row r="4368" spans="1:11" customFormat="1" ht="16.5" x14ac:dyDescent="0.3">
      <c r="A4368" s="77"/>
      <c r="B4368" s="142"/>
      <c r="C4368" s="79"/>
      <c r="D4368" s="127" t="s">
        <v>1915</v>
      </c>
      <c r="E4368" s="80">
        <v>12</v>
      </c>
      <c r="F4368" s="143">
        <v>140834.1</v>
      </c>
      <c r="G4368" s="80">
        <f t="shared" si="40"/>
        <v>1690009.2000000002</v>
      </c>
      <c r="H4368" s="133">
        <f>SUM(G4362:G4368)</f>
        <v>15210003.600000001</v>
      </c>
      <c r="I4368" s="162" t="s">
        <v>2545</v>
      </c>
      <c r="J4368" s="81"/>
      <c r="K4368" s="144"/>
    </row>
    <row r="4369" spans="1:11" customFormat="1" ht="16.5" x14ac:dyDescent="0.3">
      <c r="A4369" s="77"/>
      <c r="B4369" s="142"/>
      <c r="C4369" s="79"/>
      <c r="D4369" s="127"/>
      <c r="E4369" s="80"/>
      <c r="F4369" s="143"/>
      <c r="G4369" s="80">
        <f t="shared" si="40"/>
        <v>0</v>
      </c>
      <c r="H4369" s="133"/>
      <c r="I4369" s="162"/>
      <c r="J4369" s="81"/>
      <c r="K4369" s="144"/>
    </row>
    <row r="4370" spans="1:11" customFormat="1" ht="16.5" x14ac:dyDescent="0.3">
      <c r="A4370" s="77">
        <v>43447</v>
      </c>
      <c r="B4370" s="142" t="s">
        <v>3539</v>
      </c>
      <c r="C4370" s="79" t="s">
        <v>3540</v>
      </c>
      <c r="D4370" s="127" t="s">
        <v>3495</v>
      </c>
      <c r="E4370" s="80">
        <v>30</v>
      </c>
      <c r="F4370" s="143">
        <v>944999.5</v>
      </c>
      <c r="G4370" s="80">
        <f t="shared" si="40"/>
        <v>28349985</v>
      </c>
      <c r="H4370" s="133">
        <f>G4370</f>
        <v>28349985</v>
      </c>
      <c r="I4370" s="162" t="s">
        <v>1756</v>
      </c>
      <c r="J4370" s="81"/>
      <c r="K4370" s="144"/>
    </row>
    <row r="4371" spans="1:11" customFormat="1" ht="16.5" x14ac:dyDescent="0.3">
      <c r="A4371" s="77"/>
      <c r="B4371" s="142"/>
      <c r="C4371" s="79"/>
      <c r="D4371" s="127"/>
      <c r="E4371" s="80"/>
      <c r="F4371" s="143"/>
      <c r="G4371" s="80">
        <f t="shared" si="40"/>
        <v>0</v>
      </c>
      <c r="H4371" s="133"/>
      <c r="I4371" s="162"/>
      <c r="J4371" s="81"/>
      <c r="K4371" s="144"/>
    </row>
    <row r="4372" spans="1:11" customFormat="1" ht="16.5" x14ac:dyDescent="0.3">
      <c r="A4372" s="77">
        <v>43447</v>
      </c>
      <c r="B4372" s="142" t="s">
        <v>3541</v>
      </c>
      <c r="C4372" s="79" t="s">
        <v>3542</v>
      </c>
      <c r="D4372" s="127" t="s">
        <v>1325</v>
      </c>
      <c r="E4372" s="80">
        <v>1</v>
      </c>
      <c r="F4372" s="143">
        <v>603900</v>
      </c>
      <c r="G4372" s="80">
        <f t="shared" si="40"/>
        <v>603900</v>
      </c>
      <c r="H4372" s="133"/>
      <c r="I4372" s="162"/>
      <c r="J4372" s="81"/>
      <c r="K4372" s="144"/>
    </row>
    <row r="4373" spans="1:11" customFormat="1" ht="16.5" x14ac:dyDescent="0.3">
      <c r="A4373" s="77"/>
      <c r="B4373" s="142"/>
      <c r="C4373" s="79"/>
      <c r="D4373" s="127" t="s">
        <v>31</v>
      </c>
      <c r="E4373" s="80">
        <v>2</v>
      </c>
      <c r="F4373" s="143">
        <v>529199.44999999995</v>
      </c>
      <c r="G4373" s="80">
        <f t="shared" si="40"/>
        <v>1058398.8999999999</v>
      </c>
      <c r="H4373" s="133"/>
      <c r="I4373" s="162"/>
      <c r="J4373" s="81"/>
      <c r="K4373" s="144"/>
    </row>
    <row r="4374" spans="1:11" customFormat="1" ht="16.5" x14ac:dyDescent="0.3">
      <c r="A4374" s="77"/>
      <c r="B4374" s="142"/>
      <c r="C4374" s="79"/>
      <c r="D4374" s="127" t="s">
        <v>104</v>
      </c>
      <c r="E4374" s="80">
        <v>1</v>
      </c>
      <c r="F4374" s="143">
        <v>513900.09</v>
      </c>
      <c r="G4374" s="80">
        <f t="shared" si="40"/>
        <v>513900.09</v>
      </c>
      <c r="H4374" s="133">
        <f>SUM(G4372:G4374)</f>
        <v>2176198.9899999998</v>
      </c>
      <c r="I4374" s="162" t="s">
        <v>309</v>
      </c>
      <c r="J4374" s="81"/>
      <c r="K4374" s="144"/>
    </row>
    <row r="4375" spans="1:11" customFormat="1" ht="16.5" x14ac:dyDescent="0.3">
      <c r="A4375" s="77"/>
      <c r="B4375" s="142"/>
      <c r="C4375" s="79"/>
      <c r="D4375" s="127"/>
      <c r="E4375" s="80"/>
      <c r="F4375" s="143"/>
      <c r="G4375" s="80">
        <f t="shared" si="40"/>
        <v>0</v>
      </c>
      <c r="H4375" s="133"/>
      <c r="I4375" s="162"/>
      <c r="J4375" s="81"/>
      <c r="K4375" s="144"/>
    </row>
    <row r="4376" spans="1:11" customFormat="1" ht="16.5" x14ac:dyDescent="0.3">
      <c r="A4376" s="77">
        <v>43447</v>
      </c>
      <c r="B4376" s="142" t="s">
        <v>3543</v>
      </c>
      <c r="C4376" s="79" t="s">
        <v>2968</v>
      </c>
      <c r="D4376" s="127" t="s">
        <v>1094</v>
      </c>
      <c r="E4376" s="80">
        <v>2</v>
      </c>
      <c r="F4376" s="143">
        <v>215000.5</v>
      </c>
      <c r="G4376" s="80">
        <f t="shared" si="40"/>
        <v>430001</v>
      </c>
      <c r="H4376" s="133">
        <f>G4376</f>
        <v>430001</v>
      </c>
      <c r="I4376" s="162" t="s">
        <v>309</v>
      </c>
      <c r="J4376" s="81"/>
      <c r="K4376" s="144"/>
    </row>
    <row r="4377" spans="1:11" customFormat="1" ht="16.5" x14ac:dyDescent="0.3">
      <c r="A4377" s="77"/>
      <c r="B4377" s="142"/>
      <c r="C4377" s="79"/>
      <c r="D4377" s="127"/>
      <c r="E4377" s="80"/>
      <c r="F4377" s="143"/>
      <c r="G4377" s="80">
        <f t="shared" si="40"/>
        <v>0</v>
      </c>
      <c r="H4377" s="133"/>
      <c r="I4377" s="162"/>
      <c r="J4377" s="81"/>
      <c r="K4377" s="144"/>
    </row>
    <row r="4378" spans="1:11" customFormat="1" ht="16.5" x14ac:dyDescent="0.3">
      <c r="A4378" s="77">
        <v>43447</v>
      </c>
      <c r="B4378" s="142" t="s">
        <v>3544</v>
      </c>
      <c r="C4378" s="79" t="s">
        <v>3545</v>
      </c>
      <c r="D4378" s="127" t="s">
        <v>1094</v>
      </c>
      <c r="E4378" s="80">
        <v>4</v>
      </c>
      <c r="F4378" s="143">
        <v>215000.5</v>
      </c>
      <c r="G4378" s="80">
        <f t="shared" si="40"/>
        <v>860002</v>
      </c>
      <c r="H4378" s="133">
        <f>G4378</f>
        <v>860002</v>
      </c>
      <c r="I4378" s="162" t="s">
        <v>1216</v>
      </c>
      <c r="J4378" s="81"/>
      <c r="K4378" s="144"/>
    </row>
    <row r="4379" spans="1:11" customFormat="1" ht="16.5" x14ac:dyDescent="0.3">
      <c r="A4379" s="77"/>
      <c r="B4379" s="142"/>
      <c r="C4379" s="79"/>
      <c r="D4379" s="127"/>
      <c r="E4379" s="80"/>
      <c r="F4379" s="143"/>
      <c r="G4379" s="80">
        <f t="shared" si="40"/>
        <v>0</v>
      </c>
      <c r="H4379" s="133"/>
      <c r="I4379" s="162"/>
      <c r="J4379" s="81"/>
      <c r="K4379" s="144"/>
    </row>
    <row r="4380" spans="1:11" customFormat="1" ht="16.5" x14ac:dyDescent="0.3">
      <c r="A4380" s="77">
        <v>43447</v>
      </c>
      <c r="B4380" s="142" t="s">
        <v>3546</v>
      </c>
      <c r="C4380" s="79" t="s">
        <v>1019</v>
      </c>
      <c r="D4380" s="127" t="s">
        <v>887</v>
      </c>
      <c r="E4380" s="80">
        <v>4</v>
      </c>
      <c r="F4380" s="143">
        <v>230000.1</v>
      </c>
      <c r="G4380" s="80">
        <f t="shared" si="40"/>
        <v>920000.4</v>
      </c>
      <c r="H4380" s="133"/>
      <c r="I4380" s="162"/>
      <c r="J4380" s="81"/>
      <c r="K4380" s="144"/>
    </row>
    <row r="4381" spans="1:11" customFormat="1" ht="16.5" x14ac:dyDescent="0.3">
      <c r="A4381" s="77"/>
      <c r="B4381" s="142"/>
      <c r="C4381" s="79"/>
      <c r="D4381" s="127" t="s">
        <v>3495</v>
      </c>
      <c r="E4381" s="80">
        <v>1</v>
      </c>
      <c r="F4381" s="143">
        <v>944999.55</v>
      </c>
      <c r="G4381" s="80">
        <f t="shared" si="40"/>
        <v>944999.55</v>
      </c>
      <c r="H4381" s="133">
        <f>SUM(G4380:G4381)</f>
        <v>1864999.9500000002</v>
      </c>
      <c r="I4381" s="162" t="s">
        <v>309</v>
      </c>
      <c r="J4381" s="81"/>
      <c r="K4381" s="144"/>
    </row>
    <row r="4382" spans="1:11" customFormat="1" ht="16.5" x14ac:dyDescent="0.3">
      <c r="A4382" s="77"/>
      <c r="B4382" s="142"/>
      <c r="C4382" s="79"/>
      <c r="D4382" s="127"/>
      <c r="E4382" s="80"/>
      <c r="F4382" s="143"/>
      <c r="G4382" s="80">
        <f t="shared" si="40"/>
        <v>0</v>
      </c>
      <c r="H4382" s="133"/>
      <c r="I4382" s="162"/>
      <c r="J4382" s="81"/>
      <c r="K4382" s="144"/>
    </row>
    <row r="4383" spans="1:11" customFormat="1" ht="16.5" x14ac:dyDescent="0.3">
      <c r="A4383" s="77">
        <v>43447</v>
      </c>
      <c r="B4383" s="142" t="s">
        <v>3547</v>
      </c>
      <c r="C4383" s="79" t="s">
        <v>253</v>
      </c>
      <c r="D4383" s="127" t="s">
        <v>887</v>
      </c>
      <c r="E4383" s="80">
        <v>3</v>
      </c>
      <c r="F4383" s="143">
        <v>230000.1</v>
      </c>
      <c r="G4383" s="80">
        <f t="shared" si="40"/>
        <v>690000.3</v>
      </c>
      <c r="H4383" s="133">
        <f>G4383</f>
        <v>690000.3</v>
      </c>
      <c r="I4383" s="162" t="s">
        <v>315</v>
      </c>
      <c r="J4383" s="81"/>
      <c r="K4383" s="144"/>
    </row>
    <row r="4384" spans="1:11" customFormat="1" ht="16.5" x14ac:dyDescent="0.3">
      <c r="A4384" s="77"/>
      <c r="B4384" s="142"/>
      <c r="C4384" s="79"/>
      <c r="D4384" s="127"/>
      <c r="E4384" s="80"/>
      <c r="F4384" s="143"/>
      <c r="G4384" s="80">
        <f t="shared" si="40"/>
        <v>0</v>
      </c>
      <c r="H4384" s="133"/>
      <c r="I4384" s="162"/>
      <c r="J4384" s="81"/>
      <c r="K4384" s="144"/>
    </row>
    <row r="4385" spans="1:11" customFormat="1" ht="16.5" x14ac:dyDescent="0.3">
      <c r="A4385" s="77">
        <v>43447</v>
      </c>
      <c r="B4385" s="142" t="s">
        <v>3548</v>
      </c>
      <c r="C4385" s="79" t="s">
        <v>3550</v>
      </c>
      <c r="D4385" s="127" t="s">
        <v>1325</v>
      </c>
      <c r="E4385" s="80">
        <v>12</v>
      </c>
      <c r="F4385" s="143">
        <v>1104300.5</v>
      </c>
      <c r="G4385" s="80">
        <f t="shared" si="40"/>
        <v>13251606</v>
      </c>
      <c r="H4385" s="133">
        <f>G4385</f>
        <v>13251606</v>
      </c>
      <c r="I4385" s="162" t="s">
        <v>1756</v>
      </c>
      <c r="J4385" s="81"/>
      <c r="K4385" s="144"/>
    </row>
    <row r="4386" spans="1:11" customFormat="1" ht="16.5" x14ac:dyDescent="0.3">
      <c r="A4386" s="77"/>
      <c r="B4386" s="142"/>
      <c r="C4386" s="79"/>
      <c r="D4386" s="127"/>
      <c r="E4386" s="80"/>
      <c r="F4386" s="143"/>
      <c r="G4386" s="80">
        <f t="shared" si="40"/>
        <v>0</v>
      </c>
      <c r="H4386" s="133"/>
      <c r="I4386" s="162"/>
      <c r="J4386" s="81"/>
      <c r="K4386" s="144"/>
    </row>
    <row r="4387" spans="1:11" customFormat="1" ht="16.5" x14ac:dyDescent="0.3">
      <c r="A4387" s="77">
        <v>43447</v>
      </c>
      <c r="B4387" s="142" t="s">
        <v>3551</v>
      </c>
      <c r="C4387" s="79" t="s">
        <v>2129</v>
      </c>
      <c r="D4387" s="127" t="s">
        <v>887</v>
      </c>
      <c r="E4387" s="80">
        <v>2</v>
      </c>
      <c r="F4387" s="143">
        <v>230000.1</v>
      </c>
      <c r="G4387" s="80">
        <f t="shared" si="40"/>
        <v>460000.2</v>
      </c>
      <c r="H4387" s="133"/>
      <c r="I4387" s="162"/>
      <c r="J4387" s="81"/>
      <c r="K4387" s="144"/>
    </row>
    <row r="4388" spans="1:11" customFormat="1" ht="16.5" x14ac:dyDescent="0.3">
      <c r="A4388" s="77"/>
      <c r="B4388" s="142"/>
      <c r="C4388" s="79"/>
      <c r="D4388" s="127" t="s">
        <v>1094</v>
      </c>
      <c r="E4388" s="80">
        <v>2</v>
      </c>
      <c r="F4388" s="143">
        <v>215000.5</v>
      </c>
      <c r="G4388" s="80">
        <f t="shared" si="40"/>
        <v>430001</v>
      </c>
      <c r="H4388" s="133"/>
      <c r="I4388" s="162"/>
      <c r="J4388" s="81"/>
      <c r="K4388" s="144"/>
    </row>
    <row r="4389" spans="1:11" customFormat="1" ht="16.5" x14ac:dyDescent="0.3">
      <c r="A4389" s="77"/>
      <c r="B4389" s="142"/>
      <c r="C4389" s="79"/>
      <c r="D4389" s="127" t="s">
        <v>31</v>
      </c>
      <c r="E4389" s="80">
        <v>1</v>
      </c>
      <c r="F4389" s="143">
        <v>529199.44999999995</v>
      </c>
      <c r="G4389" s="80">
        <f t="shared" si="40"/>
        <v>529199.44999999995</v>
      </c>
      <c r="H4389" s="133">
        <f>SUM(G4387:G4389)</f>
        <v>1419200.65</v>
      </c>
      <c r="I4389" s="162" t="s">
        <v>309</v>
      </c>
      <c r="J4389" s="81"/>
      <c r="K4389" s="144"/>
    </row>
    <row r="4390" spans="1:11" customFormat="1" ht="16.5" x14ac:dyDescent="0.3">
      <c r="A4390" s="77"/>
      <c r="B4390" s="142"/>
      <c r="C4390" s="79"/>
      <c r="D4390" s="127"/>
      <c r="E4390" s="80"/>
      <c r="F4390" s="143"/>
      <c r="G4390" s="80">
        <f t="shared" si="40"/>
        <v>0</v>
      </c>
      <c r="H4390" s="133"/>
      <c r="I4390" s="162"/>
      <c r="J4390" s="81"/>
      <c r="K4390" s="144"/>
    </row>
    <row r="4391" spans="1:11" customFormat="1" ht="16.5" x14ac:dyDescent="0.3">
      <c r="A4391" s="77">
        <v>43447</v>
      </c>
      <c r="B4391" s="142" t="s">
        <v>3552</v>
      </c>
      <c r="C4391" s="79" t="s">
        <v>1134</v>
      </c>
      <c r="D4391" s="127" t="s">
        <v>3553</v>
      </c>
      <c r="E4391" s="80">
        <v>2</v>
      </c>
      <c r="F4391" s="143">
        <v>1444500.09</v>
      </c>
      <c r="G4391" s="80">
        <f t="shared" si="40"/>
        <v>2889000.18</v>
      </c>
      <c r="H4391" s="133"/>
      <c r="I4391" s="162"/>
      <c r="J4391" s="81"/>
      <c r="K4391" s="144"/>
    </row>
    <row r="4392" spans="1:11" customFormat="1" ht="16.5" x14ac:dyDescent="0.3">
      <c r="A4392" s="77"/>
      <c r="B4392" s="142"/>
      <c r="C4392" s="79"/>
      <c r="D4392" s="127" t="s">
        <v>3554</v>
      </c>
      <c r="E4392" s="80">
        <v>2</v>
      </c>
      <c r="F4392" s="143">
        <v>783899.82</v>
      </c>
      <c r="G4392" s="80">
        <f t="shared" si="40"/>
        <v>1567799.64</v>
      </c>
      <c r="H4392" s="133">
        <f>SUM(G4391:G4392)</f>
        <v>4456799.82</v>
      </c>
      <c r="I4392" s="162" t="s">
        <v>309</v>
      </c>
      <c r="J4392" s="81"/>
      <c r="K4392" s="144"/>
    </row>
    <row r="4393" spans="1:11" customFormat="1" ht="16.5" x14ac:dyDescent="0.3">
      <c r="A4393" s="77"/>
      <c r="B4393" s="142"/>
      <c r="C4393" s="79"/>
      <c r="D4393" s="127"/>
      <c r="E4393" s="80"/>
      <c r="F4393" s="143"/>
      <c r="G4393" s="80">
        <f t="shared" si="40"/>
        <v>0</v>
      </c>
      <c r="H4393" s="133"/>
      <c r="I4393" s="162"/>
      <c r="J4393" s="81"/>
      <c r="K4393" s="144"/>
    </row>
    <row r="4394" spans="1:11" customFormat="1" ht="16.5" x14ac:dyDescent="0.3">
      <c r="A4394" s="77">
        <v>43447</v>
      </c>
      <c r="B4394" s="142" t="s">
        <v>3555</v>
      </c>
      <c r="C4394" s="79" t="s">
        <v>2129</v>
      </c>
      <c r="D4394" s="127" t="s">
        <v>2482</v>
      </c>
      <c r="E4394" s="80">
        <v>1</v>
      </c>
      <c r="F4394" s="143">
        <v>215650.38</v>
      </c>
      <c r="G4394" s="80">
        <f t="shared" si="40"/>
        <v>215650.38</v>
      </c>
      <c r="H4394" s="133">
        <f>G4394</f>
        <v>215650.38</v>
      </c>
      <c r="I4394" s="162" t="s">
        <v>309</v>
      </c>
      <c r="J4394" s="81"/>
      <c r="K4394" s="144"/>
    </row>
    <row r="4395" spans="1:11" customFormat="1" ht="16.5" x14ac:dyDescent="0.3">
      <c r="A4395" s="77"/>
      <c r="B4395" s="142"/>
      <c r="C4395" s="79"/>
      <c r="D4395" s="127"/>
      <c r="E4395" s="80"/>
      <c r="F4395" s="143"/>
      <c r="G4395" s="80">
        <f t="shared" si="40"/>
        <v>0</v>
      </c>
      <c r="H4395" s="133"/>
      <c r="I4395" s="162"/>
      <c r="J4395" s="81"/>
      <c r="K4395" s="144"/>
    </row>
    <row r="4396" spans="1:11" customFormat="1" ht="16.5" x14ac:dyDescent="0.3">
      <c r="A4396" s="77">
        <v>43448</v>
      </c>
      <c r="B4396" s="142" t="s">
        <v>3556</v>
      </c>
      <c r="C4396" s="79" t="s">
        <v>985</v>
      </c>
      <c r="D4396" s="127" t="s">
        <v>1340</v>
      </c>
      <c r="E4396" s="80">
        <v>240</v>
      </c>
      <c r="F4396" s="143">
        <v>41666.9</v>
      </c>
      <c r="G4396" s="80">
        <f t="shared" si="40"/>
        <v>10000056</v>
      </c>
      <c r="H4396" s="133">
        <f>G4396</f>
        <v>10000056</v>
      </c>
      <c r="I4396" s="162" t="s">
        <v>2545</v>
      </c>
      <c r="J4396" s="81"/>
      <c r="K4396" s="144"/>
    </row>
    <row r="4397" spans="1:11" customFormat="1" ht="16.5" x14ac:dyDescent="0.3">
      <c r="A4397" s="77"/>
      <c r="B4397" s="142"/>
      <c r="C4397" s="79"/>
      <c r="D4397" s="127"/>
      <c r="E4397" s="80"/>
      <c r="F4397" s="143"/>
      <c r="G4397" s="80">
        <f t="shared" si="40"/>
        <v>0</v>
      </c>
      <c r="H4397" s="133"/>
      <c r="I4397" s="162"/>
      <c r="J4397" s="81"/>
      <c r="K4397" s="144"/>
    </row>
    <row r="4398" spans="1:11" customFormat="1" ht="16.5" x14ac:dyDescent="0.3">
      <c r="A4398" s="77">
        <v>43448</v>
      </c>
      <c r="B4398" s="142" t="s">
        <v>3557</v>
      </c>
      <c r="C4398" s="79" t="s">
        <v>3527</v>
      </c>
      <c r="D4398" s="127" t="s">
        <v>1914</v>
      </c>
      <c r="E4398" s="80">
        <v>36</v>
      </c>
      <c r="F4398" s="143">
        <v>169998.40132</v>
      </c>
      <c r="G4398" s="80">
        <f t="shared" si="40"/>
        <v>6119942.4475199999</v>
      </c>
      <c r="H4398" s="133">
        <f>G4398</f>
        <v>6119942.4475199999</v>
      </c>
      <c r="I4398" s="162" t="s">
        <v>1215</v>
      </c>
      <c r="J4398" s="81"/>
      <c r="K4398" s="144"/>
    </row>
    <row r="4399" spans="1:11" customFormat="1" ht="16.5" x14ac:dyDescent="0.3">
      <c r="A4399" s="77"/>
      <c r="B4399" s="142"/>
      <c r="C4399" s="79"/>
      <c r="D4399" s="127"/>
      <c r="E4399" s="80"/>
      <c r="F4399" s="143"/>
      <c r="G4399" s="80">
        <f t="shared" si="40"/>
        <v>0</v>
      </c>
      <c r="H4399" s="133"/>
      <c r="I4399" s="162"/>
      <c r="J4399" s="81"/>
      <c r="K4399" s="144"/>
    </row>
    <row r="4400" spans="1:11" customFormat="1" ht="16.5" x14ac:dyDescent="0.3">
      <c r="A4400" s="77">
        <v>43448</v>
      </c>
      <c r="B4400" s="142" t="s">
        <v>3558</v>
      </c>
      <c r="C4400" s="79" t="s">
        <v>301</v>
      </c>
      <c r="D4400" s="127" t="s">
        <v>3278</v>
      </c>
      <c r="E4400" s="80">
        <v>12</v>
      </c>
      <c r="F4400" s="143">
        <v>198000</v>
      </c>
      <c r="G4400" s="80">
        <f t="shared" si="40"/>
        <v>2376000</v>
      </c>
      <c r="H4400" s="133">
        <f>G4400</f>
        <v>2376000</v>
      </c>
      <c r="I4400" s="162" t="s">
        <v>309</v>
      </c>
      <c r="J4400" s="81"/>
      <c r="K4400" s="144"/>
    </row>
    <row r="4401" spans="1:11" customFormat="1" ht="16.5" x14ac:dyDescent="0.3">
      <c r="A4401" s="77"/>
      <c r="B4401" s="142"/>
      <c r="C4401" s="79"/>
      <c r="D4401" s="127"/>
      <c r="E4401" s="80"/>
      <c r="F4401" s="143"/>
      <c r="G4401" s="80">
        <f t="shared" si="40"/>
        <v>0</v>
      </c>
      <c r="H4401" s="133"/>
      <c r="I4401" s="162"/>
      <c r="J4401" s="81"/>
      <c r="K4401" s="144"/>
    </row>
    <row r="4402" spans="1:11" customFormat="1" ht="16.5" x14ac:dyDescent="0.3">
      <c r="A4402" s="77">
        <v>43448</v>
      </c>
      <c r="B4402" s="142" t="s">
        <v>3559</v>
      </c>
      <c r="C4402" s="79" t="s">
        <v>301</v>
      </c>
      <c r="D4402" s="127" t="s">
        <v>2844</v>
      </c>
      <c r="E4402" s="80">
        <v>12</v>
      </c>
      <c r="F4402" s="143">
        <v>198000</v>
      </c>
      <c r="G4402" s="80">
        <f t="shared" si="40"/>
        <v>2376000</v>
      </c>
      <c r="H4402" s="133">
        <f>G4402</f>
        <v>2376000</v>
      </c>
      <c r="I4402" s="162" t="s">
        <v>309</v>
      </c>
      <c r="J4402" s="81"/>
      <c r="K4402" s="144"/>
    </row>
    <row r="4403" spans="1:11" customFormat="1" ht="16.5" x14ac:dyDescent="0.3">
      <c r="A4403" s="77"/>
      <c r="B4403" s="142"/>
      <c r="C4403" s="79"/>
      <c r="D4403" s="127"/>
      <c r="E4403" s="80"/>
      <c r="F4403" s="143"/>
      <c r="G4403" s="80">
        <f t="shared" si="40"/>
        <v>0</v>
      </c>
      <c r="H4403" s="133"/>
      <c r="I4403" s="162"/>
      <c r="J4403" s="81"/>
      <c r="K4403" s="144"/>
    </row>
    <row r="4404" spans="1:11" customFormat="1" ht="16.5" x14ac:dyDescent="0.3">
      <c r="A4404" s="77">
        <v>43448</v>
      </c>
      <c r="B4404" s="142" t="s">
        <v>3560</v>
      </c>
      <c r="C4404" s="79" t="s">
        <v>3561</v>
      </c>
      <c r="D4404" s="127" t="s">
        <v>3562</v>
      </c>
      <c r="E4404" s="80">
        <v>15</v>
      </c>
      <c r="F4404" s="143">
        <v>198000</v>
      </c>
      <c r="G4404" s="80">
        <f t="shared" si="40"/>
        <v>2970000</v>
      </c>
      <c r="H4404" s="133">
        <f>G4404</f>
        <v>2970000</v>
      </c>
      <c r="I4404" s="162" t="s">
        <v>309</v>
      </c>
      <c r="J4404" s="81"/>
      <c r="K4404" s="144"/>
    </row>
    <row r="4405" spans="1:11" customFormat="1" ht="16.5" x14ac:dyDescent="0.3">
      <c r="A4405" s="77"/>
      <c r="B4405" s="142"/>
      <c r="C4405" s="79"/>
      <c r="D4405" s="127"/>
      <c r="E4405" s="80"/>
      <c r="F4405" s="143"/>
      <c r="G4405" s="80">
        <f t="shared" si="40"/>
        <v>0</v>
      </c>
      <c r="H4405" s="133"/>
      <c r="I4405" s="162"/>
      <c r="J4405" s="81"/>
      <c r="K4405" s="144"/>
    </row>
    <row r="4406" spans="1:11" customFormat="1" ht="16.5" x14ac:dyDescent="0.3">
      <c r="A4406" s="77">
        <v>43448</v>
      </c>
      <c r="B4406" s="142" t="s">
        <v>3563</v>
      </c>
      <c r="C4406" s="79" t="s">
        <v>1957</v>
      </c>
      <c r="D4406" s="127" t="s">
        <v>2494</v>
      </c>
      <c r="E4406" s="80">
        <v>5</v>
      </c>
      <c r="F4406" s="143">
        <v>621900.18000000005</v>
      </c>
      <c r="G4406" s="80">
        <f t="shared" si="40"/>
        <v>3109500.9000000004</v>
      </c>
      <c r="H4406" s="133"/>
      <c r="I4406" s="162"/>
      <c r="J4406" s="81"/>
      <c r="K4406" s="144"/>
    </row>
    <row r="4407" spans="1:11" customFormat="1" ht="16.5" x14ac:dyDescent="0.3">
      <c r="A4407" s="77"/>
      <c r="B4407" s="142"/>
      <c r="C4407" s="79"/>
      <c r="D4407" s="127" t="s">
        <v>28</v>
      </c>
      <c r="E4407" s="80">
        <v>4</v>
      </c>
      <c r="F4407" s="143">
        <v>544500</v>
      </c>
      <c r="G4407" s="80">
        <f t="shared" si="40"/>
        <v>2178000</v>
      </c>
      <c r="H4407" s="133">
        <f>SUM(G4406:G4407)</f>
        <v>5287500.9000000004</v>
      </c>
      <c r="I4407" s="162" t="s">
        <v>309</v>
      </c>
      <c r="J4407" s="81"/>
      <c r="K4407" s="144"/>
    </row>
    <row r="4408" spans="1:11" customFormat="1" ht="16.5" x14ac:dyDescent="0.3">
      <c r="A4408" s="77"/>
      <c r="B4408" s="142"/>
      <c r="C4408" s="79"/>
      <c r="D4408" s="127"/>
      <c r="E4408" s="80"/>
      <c r="F4408" s="143"/>
      <c r="G4408" s="80">
        <f t="shared" si="40"/>
        <v>0</v>
      </c>
      <c r="H4408" s="133"/>
      <c r="I4408" s="162"/>
      <c r="J4408" s="81"/>
      <c r="K4408" s="144"/>
    </row>
    <row r="4409" spans="1:11" customFormat="1" ht="16.5" x14ac:dyDescent="0.3">
      <c r="A4409" s="77">
        <v>43448</v>
      </c>
      <c r="B4409" s="142" t="s">
        <v>3564</v>
      </c>
      <c r="C4409" s="79" t="s">
        <v>2006</v>
      </c>
      <c r="D4409" s="127" t="s">
        <v>2980</v>
      </c>
      <c r="E4409" s="80">
        <v>1</v>
      </c>
      <c r="F4409" s="143">
        <v>231000</v>
      </c>
      <c r="G4409" s="80">
        <f t="shared" si="40"/>
        <v>231000</v>
      </c>
      <c r="H4409" s="133">
        <f>G4409</f>
        <v>231000</v>
      </c>
      <c r="I4409" s="162" t="s">
        <v>1215</v>
      </c>
      <c r="J4409" s="81"/>
      <c r="K4409" s="144"/>
    </row>
    <row r="4410" spans="1:11" customFormat="1" ht="16.5" x14ac:dyDescent="0.3">
      <c r="A4410" s="77"/>
      <c r="B4410" s="142"/>
      <c r="C4410" s="79"/>
      <c r="D4410" s="127"/>
      <c r="E4410" s="80"/>
      <c r="F4410" s="143"/>
      <c r="G4410" s="80">
        <f t="shared" si="40"/>
        <v>0</v>
      </c>
      <c r="H4410" s="133"/>
      <c r="I4410" s="162"/>
      <c r="J4410" s="81"/>
      <c r="K4410" s="144"/>
    </row>
    <row r="4411" spans="1:11" customFormat="1" ht="16.5" x14ac:dyDescent="0.3">
      <c r="A4411" s="77">
        <v>43448</v>
      </c>
      <c r="B4411" s="142" t="s">
        <v>3565</v>
      </c>
      <c r="C4411" s="79" t="s">
        <v>1005</v>
      </c>
      <c r="D4411" s="127" t="s">
        <v>3278</v>
      </c>
      <c r="E4411" s="80">
        <v>12</v>
      </c>
      <c r="F4411" s="143">
        <v>198000</v>
      </c>
      <c r="G4411" s="80">
        <f t="shared" si="40"/>
        <v>2376000</v>
      </c>
      <c r="H4411" s="133"/>
      <c r="I4411" s="162"/>
      <c r="J4411" s="81"/>
      <c r="K4411" s="144"/>
    </row>
    <row r="4412" spans="1:11" customFormat="1" ht="16.5" x14ac:dyDescent="0.3">
      <c r="A4412" s="77"/>
      <c r="B4412" s="142"/>
      <c r="C4412" s="79"/>
      <c r="D4412" s="127" t="s">
        <v>2844</v>
      </c>
      <c r="E4412" s="80">
        <v>6</v>
      </c>
      <c r="F4412" s="143">
        <v>198000</v>
      </c>
      <c r="G4412" s="80">
        <f t="shared" si="40"/>
        <v>1188000</v>
      </c>
      <c r="H4412" s="133"/>
      <c r="I4412" s="162"/>
      <c r="J4412" s="81"/>
      <c r="K4412" s="144"/>
    </row>
    <row r="4413" spans="1:11" customFormat="1" ht="16.5" x14ac:dyDescent="0.3">
      <c r="A4413" s="77"/>
      <c r="B4413" s="142"/>
      <c r="C4413" s="79"/>
      <c r="D4413" s="127" t="s">
        <v>1325</v>
      </c>
      <c r="E4413" s="80">
        <v>1</v>
      </c>
      <c r="F4413" s="143">
        <v>603900</v>
      </c>
      <c r="G4413" s="80">
        <f t="shared" si="40"/>
        <v>603900</v>
      </c>
      <c r="H4413" s="133">
        <f>SUM(G4411:G4413)</f>
        <v>4167900</v>
      </c>
      <c r="I4413" s="162" t="s">
        <v>309</v>
      </c>
      <c r="J4413" s="81"/>
      <c r="K4413" s="144"/>
    </row>
    <row r="4414" spans="1:11" customFormat="1" ht="16.5" x14ac:dyDescent="0.3">
      <c r="A4414" s="77"/>
      <c r="B4414" s="142"/>
      <c r="C4414" s="79"/>
      <c r="D4414" s="127"/>
      <c r="E4414" s="80"/>
      <c r="F4414" s="143"/>
      <c r="G4414" s="80">
        <f t="shared" si="40"/>
        <v>0</v>
      </c>
      <c r="H4414" s="133"/>
      <c r="I4414" s="162"/>
      <c r="J4414" s="81"/>
      <c r="K4414" s="144"/>
    </row>
    <row r="4415" spans="1:11" customFormat="1" ht="16.5" x14ac:dyDescent="0.3">
      <c r="A4415" s="77">
        <v>43448</v>
      </c>
      <c r="B4415" s="142" t="s">
        <v>3566</v>
      </c>
      <c r="C4415" s="79" t="s">
        <v>3561</v>
      </c>
      <c r="D4415" s="127" t="s">
        <v>3567</v>
      </c>
      <c r="E4415" s="80">
        <v>24</v>
      </c>
      <c r="F4415" s="143">
        <v>198000</v>
      </c>
      <c r="G4415" s="80">
        <f t="shared" si="40"/>
        <v>4752000</v>
      </c>
      <c r="H4415" s="133"/>
      <c r="I4415" s="162"/>
      <c r="J4415" s="81"/>
      <c r="K4415" s="144"/>
    </row>
    <row r="4416" spans="1:11" customFormat="1" ht="16.5" x14ac:dyDescent="0.3">
      <c r="A4416" s="77"/>
      <c r="B4416" s="142"/>
      <c r="C4416" s="79"/>
      <c r="D4416" s="127" t="s">
        <v>3568</v>
      </c>
      <c r="E4416" s="80">
        <v>15</v>
      </c>
      <c r="F4416" s="143">
        <v>161999.6</v>
      </c>
      <c r="G4416" s="80">
        <f t="shared" si="40"/>
        <v>2429994</v>
      </c>
      <c r="H4416" s="133">
        <f>SUM(G4415:G4416)</f>
        <v>7181994</v>
      </c>
      <c r="I4416" s="162" t="s">
        <v>309</v>
      </c>
      <c r="J4416" s="81"/>
      <c r="K4416" s="144"/>
    </row>
    <row r="4417" spans="1:11" customFormat="1" ht="16.5" x14ac:dyDescent="0.3">
      <c r="A4417" s="77"/>
      <c r="B4417" s="142"/>
      <c r="C4417" s="79"/>
      <c r="D4417" s="127"/>
      <c r="E4417" s="80"/>
      <c r="F4417" s="143"/>
      <c r="G4417" s="80">
        <f t="shared" si="40"/>
        <v>0</v>
      </c>
      <c r="H4417" s="133"/>
      <c r="I4417" s="162"/>
      <c r="J4417" s="81"/>
      <c r="K4417" s="144"/>
    </row>
    <row r="4418" spans="1:11" customFormat="1" ht="16.5" x14ac:dyDescent="0.3">
      <c r="A4418" s="77">
        <v>43448</v>
      </c>
      <c r="B4418" s="142" t="s">
        <v>3569</v>
      </c>
      <c r="C4418" s="79" t="s">
        <v>2779</v>
      </c>
      <c r="D4418" s="127" t="s">
        <v>887</v>
      </c>
      <c r="E4418" s="80">
        <v>1</v>
      </c>
      <c r="F4418" s="143">
        <v>230000.1</v>
      </c>
      <c r="G4418" s="80">
        <f t="shared" si="40"/>
        <v>230000.1</v>
      </c>
      <c r="H4418" s="133">
        <f>G4418</f>
        <v>230000.1</v>
      </c>
      <c r="I4418" s="162" t="s">
        <v>2524</v>
      </c>
      <c r="J4418" s="81"/>
      <c r="K4418" s="144"/>
    </row>
    <row r="4419" spans="1:11" customFormat="1" ht="16.5" x14ac:dyDescent="0.3">
      <c r="A4419" s="77"/>
      <c r="B4419" s="142"/>
      <c r="C4419" s="79"/>
      <c r="D4419" s="127"/>
      <c r="E4419" s="80"/>
      <c r="F4419" s="143"/>
      <c r="G4419" s="80">
        <f t="shared" si="40"/>
        <v>0</v>
      </c>
      <c r="H4419" s="133"/>
      <c r="I4419" s="162"/>
      <c r="J4419" s="81"/>
      <c r="K4419" s="144"/>
    </row>
    <row r="4420" spans="1:11" customFormat="1" ht="16.5" x14ac:dyDescent="0.3">
      <c r="A4420" s="77">
        <v>43448</v>
      </c>
      <c r="B4420" s="142" t="s">
        <v>3570</v>
      </c>
      <c r="C4420" s="79" t="s">
        <v>1957</v>
      </c>
      <c r="D4420" s="127" t="s">
        <v>3571</v>
      </c>
      <c r="E4420" s="80">
        <v>24</v>
      </c>
      <c r="F4420" s="143">
        <v>39000.5</v>
      </c>
      <c r="G4420" s="80">
        <f t="shared" si="40"/>
        <v>936012</v>
      </c>
      <c r="H4420" s="133"/>
      <c r="I4420" s="162"/>
      <c r="J4420" s="81"/>
      <c r="K4420" s="144"/>
    </row>
    <row r="4421" spans="1:11" customFormat="1" ht="16.5" x14ac:dyDescent="0.3">
      <c r="A4421" s="77"/>
      <c r="B4421" s="142"/>
      <c r="C4421" s="79"/>
      <c r="D4421" s="127" t="s">
        <v>3572</v>
      </c>
      <c r="E4421" s="80">
        <v>24</v>
      </c>
      <c r="F4421" s="143">
        <v>39000.5</v>
      </c>
      <c r="G4421" s="80">
        <f t="shared" si="40"/>
        <v>936012</v>
      </c>
      <c r="H4421" s="133">
        <f>SUM(G4420:G4421)</f>
        <v>1872024</v>
      </c>
      <c r="I4421" s="162" t="s">
        <v>309</v>
      </c>
      <c r="J4421" s="81"/>
      <c r="K4421" s="144"/>
    </row>
    <row r="4422" spans="1:11" customFormat="1" ht="16.5" x14ac:dyDescent="0.3">
      <c r="A4422" s="77"/>
      <c r="B4422" s="142"/>
      <c r="C4422" s="79"/>
      <c r="D4422" s="127"/>
      <c r="E4422" s="80"/>
      <c r="F4422" s="143"/>
      <c r="G4422" s="80">
        <f t="shared" si="40"/>
        <v>0</v>
      </c>
      <c r="H4422" s="133"/>
      <c r="I4422" s="162"/>
      <c r="J4422" s="81"/>
      <c r="K4422" s="144"/>
    </row>
    <row r="4423" spans="1:11" customFormat="1" ht="16.5" x14ac:dyDescent="0.3">
      <c r="A4423" s="77">
        <v>43448</v>
      </c>
      <c r="B4423" s="142" t="s">
        <v>3573</v>
      </c>
      <c r="C4423" s="79" t="s">
        <v>3419</v>
      </c>
      <c r="D4423" s="127" t="s">
        <v>3553</v>
      </c>
      <c r="E4423" s="80">
        <v>1</v>
      </c>
      <c r="F4423" s="143">
        <v>1444500.09</v>
      </c>
      <c r="G4423" s="80">
        <f t="shared" si="40"/>
        <v>1444500.09</v>
      </c>
      <c r="H4423" s="133">
        <f>G4423</f>
        <v>1444500.09</v>
      </c>
      <c r="I4423" s="162" t="s">
        <v>1756</v>
      </c>
      <c r="J4423" s="81"/>
      <c r="K4423" s="144"/>
    </row>
    <row r="4424" spans="1:11" customFormat="1" ht="16.5" x14ac:dyDescent="0.3">
      <c r="A4424" s="77"/>
      <c r="B4424" s="142"/>
      <c r="C4424" s="79"/>
      <c r="D4424" s="127"/>
      <c r="E4424" s="80"/>
      <c r="F4424" s="143"/>
      <c r="G4424" s="80">
        <f t="shared" si="40"/>
        <v>0</v>
      </c>
      <c r="H4424" s="133"/>
      <c r="I4424" s="162"/>
      <c r="J4424" s="81"/>
      <c r="K4424" s="144"/>
    </row>
    <row r="4425" spans="1:11" customFormat="1" ht="16.5" x14ac:dyDescent="0.3">
      <c r="A4425" s="77">
        <v>43448</v>
      </c>
      <c r="B4425" s="142" t="s">
        <v>3574</v>
      </c>
      <c r="C4425" s="79" t="s">
        <v>1769</v>
      </c>
      <c r="D4425" s="127" t="s">
        <v>3263</v>
      </c>
      <c r="E4425" s="80">
        <v>3</v>
      </c>
      <c r="F4425" s="143">
        <v>251749.905</v>
      </c>
      <c r="G4425" s="80">
        <f t="shared" si="40"/>
        <v>755249.71499999997</v>
      </c>
      <c r="H4425" s="133"/>
      <c r="I4425" s="162"/>
      <c r="J4425" s="81"/>
      <c r="K4425" s="144"/>
    </row>
    <row r="4426" spans="1:11" customFormat="1" ht="16.5" x14ac:dyDescent="0.3">
      <c r="A4426" s="77"/>
      <c r="B4426" s="142"/>
      <c r="C4426" s="79"/>
      <c r="D4426" s="127" t="s">
        <v>1772</v>
      </c>
      <c r="E4426" s="80">
        <v>3</v>
      </c>
      <c r="F4426" s="143">
        <v>264099.71500000003</v>
      </c>
      <c r="G4426" s="80">
        <f t="shared" si="40"/>
        <v>792299.14500000002</v>
      </c>
      <c r="H4426" s="133">
        <f>SUM(G4425:G4426)</f>
        <v>1547548.8599999999</v>
      </c>
      <c r="I4426" s="162" t="s">
        <v>309</v>
      </c>
      <c r="J4426" s="81"/>
      <c r="K4426" s="144"/>
    </row>
    <row r="4427" spans="1:11" customFormat="1" ht="16.5" x14ac:dyDescent="0.3">
      <c r="A4427" s="77"/>
      <c r="B4427" s="142"/>
      <c r="C4427" s="79"/>
      <c r="D4427" s="127"/>
      <c r="E4427" s="80"/>
      <c r="F4427" s="143"/>
      <c r="G4427" s="80">
        <f t="shared" si="40"/>
        <v>0</v>
      </c>
      <c r="H4427" s="133"/>
      <c r="I4427" s="162"/>
      <c r="J4427" s="81"/>
      <c r="K4427" s="144"/>
    </row>
    <row r="4428" spans="1:11" customFormat="1" ht="16.5" x14ac:dyDescent="0.3">
      <c r="A4428" s="77">
        <v>43448</v>
      </c>
      <c r="B4428" s="142" t="s">
        <v>3575</v>
      </c>
      <c r="C4428" s="79" t="s">
        <v>3176</v>
      </c>
      <c r="D4428" s="127" t="s">
        <v>887</v>
      </c>
      <c r="E4428" s="80">
        <v>3</v>
      </c>
      <c r="F4428" s="143">
        <v>230000.1</v>
      </c>
      <c r="G4428" s="80">
        <f t="shared" si="40"/>
        <v>690000.3</v>
      </c>
      <c r="H4428" s="133">
        <f>G4428</f>
        <v>690000.3</v>
      </c>
      <c r="I4428" s="162" t="s">
        <v>1756</v>
      </c>
      <c r="J4428" s="81"/>
      <c r="K4428" s="144"/>
    </row>
    <row r="4429" spans="1:11" customFormat="1" ht="16.5" x14ac:dyDescent="0.3">
      <c r="A4429" s="77"/>
      <c r="B4429" s="142"/>
      <c r="C4429" s="79"/>
      <c r="D4429" s="127"/>
      <c r="E4429" s="80"/>
      <c r="F4429" s="143"/>
      <c r="G4429" s="80">
        <f t="shared" si="40"/>
        <v>0</v>
      </c>
      <c r="H4429" s="133"/>
      <c r="I4429" s="162"/>
      <c r="J4429" s="81"/>
      <c r="K4429" s="144"/>
    </row>
    <row r="4430" spans="1:11" customFormat="1" ht="16.5" x14ac:dyDescent="0.3">
      <c r="A4430" s="77">
        <v>43448</v>
      </c>
      <c r="B4430" s="142" t="s">
        <v>3576</v>
      </c>
      <c r="C4430" s="79" t="s">
        <v>3419</v>
      </c>
      <c r="D4430" s="127" t="s">
        <v>3197</v>
      </c>
      <c r="E4430" s="80">
        <v>4</v>
      </c>
      <c r="F4430" s="143">
        <v>308750.47499999998</v>
      </c>
      <c r="G4430" s="80">
        <f t="shared" si="40"/>
        <v>1235001.8999999999</v>
      </c>
      <c r="H4430" s="133"/>
      <c r="I4430" s="162"/>
      <c r="J4430" s="81"/>
      <c r="K4430" s="144"/>
    </row>
    <row r="4431" spans="1:11" customFormat="1" ht="16.5" x14ac:dyDescent="0.3">
      <c r="A4431" s="77"/>
      <c r="B4431" s="142"/>
      <c r="C4431" s="79"/>
      <c r="D4431" s="127" t="s">
        <v>3420</v>
      </c>
      <c r="E4431" s="80">
        <v>2</v>
      </c>
      <c r="F4431" s="143">
        <v>302100.09499999997</v>
      </c>
      <c r="G4431" s="80">
        <f t="shared" si="40"/>
        <v>604200.18999999994</v>
      </c>
      <c r="H4431" s="133">
        <f>SUM(G4430:G4431)</f>
        <v>1839202.0899999999</v>
      </c>
      <c r="I4431" s="162" t="s">
        <v>1756</v>
      </c>
      <c r="J4431" s="81"/>
      <c r="K4431" s="144"/>
    </row>
    <row r="4432" spans="1:11" customFormat="1" ht="16.5" x14ac:dyDescent="0.3">
      <c r="A4432" s="77"/>
      <c r="B4432" s="142"/>
      <c r="C4432" s="79"/>
      <c r="D4432" s="127"/>
      <c r="E4432" s="80"/>
      <c r="F4432" s="143"/>
      <c r="G4432" s="80">
        <f t="shared" si="40"/>
        <v>0</v>
      </c>
      <c r="H4432" s="133"/>
      <c r="I4432" s="157"/>
      <c r="J4432" s="81"/>
      <c r="K4432" s="144"/>
    </row>
    <row r="4433" spans="1:11" customFormat="1" ht="16.5" x14ac:dyDescent="0.3">
      <c r="A4433" s="77">
        <v>43449</v>
      </c>
      <c r="B4433" s="142" t="s">
        <v>3577</v>
      </c>
      <c r="C4433" s="79" t="s">
        <v>2768</v>
      </c>
      <c r="D4433" s="127" t="s">
        <v>2944</v>
      </c>
      <c r="E4433" s="80">
        <v>3</v>
      </c>
      <c r="F4433" s="143">
        <v>688000.5</v>
      </c>
      <c r="G4433" s="80">
        <f t="shared" si="40"/>
        <v>2064001.5</v>
      </c>
      <c r="H4433" s="133"/>
      <c r="I4433" s="157"/>
      <c r="J4433" s="81"/>
      <c r="K4433" s="144"/>
    </row>
    <row r="4434" spans="1:11" customFormat="1" ht="16.5" x14ac:dyDescent="0.3">
      <c r="A4434" s="77"/>
      <c r="B4434" s="142"/>
      <c r="C4434" s="79"/>
      <c r="D4434" s="127" t="s">
        <v>3291</v>
      </c>
      <c r="E4434" s="80">
        <v>3</v>
      </c>
      <c r="F4434" s="143">
        <v>1405000.3</v>
      </c>
      <c r="G4434" s="80">
        <f t="shared" si="40"/>
        <v>4215000.9000000004</v>
      </c>
      <c r="H4434" s="133">
        <f>SUM(G4433:G4434)</f>
        <v>6279002.4000000004</v>
      </c>
      <c r="I4434" s="162" t="s">
        <v>314</v>
      </c>
      <c r="J4434" s="81"/>
      <c r="K4434" s="144"/>
    </row>
    <row r="4435" spans="1:11" customFormat="1" ht="16.5" x14ac:dyDescent="0.3">
      <c r="A4435" s="77"/>
      <c r="B4435" s="142"/>
      <c r="C4435" s="79"/>
      <c r="D4435" s="127"/>
      <c r="E4435" s="80"/>
      <c r="F4435" s="143"/>
      <c r="G4435" s="80">
        <f t="shared" si="40"/>
        <v>0</v>
      </c>
      <c r="H4435" s="133"/>
      <c r="I4435" s="162"/>
      <c r="J4435" s="81"/>
      <c r="K4435" s="144"/>
    </row>
    <row r="4436" spans="1:11" customFormat="1" ht="16.5" x14ac:dyDescent="0.3">
      <c r="A4436" s="77">
        <v>43449</v>
      </c>
      <c r="B4436" s="142" t="s">
        <v>3578</v>
      </c>
      <c r="C4436" s="79" t="s">
        <v>3579</v>
      </c>
      <c r="D4436" s="127" t="s">
        <v>3580</v>
      </c>
      <c r="E4436" s="80">
        <v>1</v>
      </c>
      <c r="F4436" s="143">
        <v>198000</v>
      </c>
      <c r="G4436" s="80">
        <f t="shared" si="40"/>
        <v>198000</v>
      </c>
      <c r="H4436" s="133"/>
      <c r="I4436" s="162"/>
      <c r="J4436" s="81"/>
      <c r="K4436" s="144"/>
    </row>
    <row r="4437" spans="1:11" customFormat="1" ht="16.5" x14ac:dyDescent="0.3">
      <c r="A4437" s="77"/>
      <c r="B4437" s="142"/>
      <c r="C4437" s="79"/>
      <c r="D4437" s="127" t="s">
        <v>2844</v>
      </c>
      <c r="E4437" s="80">
        <v>1</v>
      </c>
      <c r="F4437" s="143">
        <v>198000</v>
      </c>
      <c r="G4437" s="80">
        <f t="shared" si="40"/>
        <v>198000</v>
      </c>
      <c r="H4437" s="133">
        <f>SUM(G4436:G4437)</f>
        <v>396000</v>
      </c>
      <c r="I4437" s="162" t="s">
        <v>309</v>
      </c>
      <c r="J4437" s="81"/>
      <c r="K4437" s="144"/>
    </row>
    <row r="4438" spans="1:11" customFormat="1" ht="16.5" x14ac:dyDescent="0.3">
      <c r="A4438" s="77"/>
      <c r="B4438" s="142"/>
      <c r="C4438" s="79"/>
      <c r="D4438" s="127"/>
      <c r="E4438" s="80"/>
      <c r="F4438" s="143"/>
      <c r="G4438" s="80">
        <f t="shared" si="40"/>
        <v>0</v>
      </c>
      <c r="H4438" s="133"/>
      <c r="I4438" s="162"/>
      <c r="J4438" s="81"/>
      <c r="K4438" s="144"/>
    </row>
    <row r="4439" spans="1:11" customFormat="1" ht="16.5" x14ac:dyDescent="0.3">
      <c r="A4439" s="77">
        <v>43449</v>
      </c>
      <c r="B4439" s="142" t="s">
        <v>3581</v>
      </c>
      <c r="C4439" s="79" t="s">
        <v>390</v>
      </c>
      <c r="D4439" s="127" t="s">
        <v>2653</v>
      </c>
      <c r="E4439" s="80">
        <v>12</v>
      </c>
      <c r="F4439" s="143">
        <v>243000.5</v>
      </c>
      <c r="G4439" s="80">
        <f t="shared" si="40"/>
        <v>2916006</v>
      </c>
      <c r="H4439" s="133"/>
      <c r="I4439" s="162"/>
      <c r="J4439" s="81"/>
      <c r="K4439" s="144"/>
    </row>
    <row r="4440" spans="1:11" customFormat="1" ht="16.5" x14ac:dyDescent="0.3">
      <c r="A4440" s="77"/>
      <c r="B4440" s="142"/>
      <c r="C4440" s="79"/>
      <c r="D4440" s="127" t="s">
        <v>2772</v>
      </c>
      <c r="E4440" s="80">
        <v>12</v>
      </c>
      <c r="F4440" s="143">
        <v>243000.5</v>
      </c>
      <c r="G4440" s="80">
        <f t="shared" si="40"/>
        <v>2916006</v>
      </c>
      <c r="H4440" s="133">
        <f>SUM(G4439:G4440)</f>
        <v>5832012</v>
      </c>
      <c r="I4440" s="162" t="s">
        <v>309</v>
      </c>
      <c r="J4440" s="81"/>
      <c r="K4440" s="144"/>
    </row>
    <row r="4441" spans="1:11" customFormat="1" ht="16.5" x14ac:dyDescent="0.3">
      <c r="A4441" s="77"/>
      <c r="B4441" s="142"/>
      <c r="C4441" s="79"/>
      <c r="D4441" s="127"/>
      <c r="E4441" s="80"/>
      <c r="F4441" s="143"/>
      <c r="G4441" s="80">
        <f t="shared" si="40"/>
        <v>0</v>
      </c>
      <c r="H4441" s="133"/>
      <c r="I4441" s="162"/>
      <c r="J4441" s="81"/>
      <c r="K4441" s="144"/>
    </row>
    <row r="4442" spans="1:11" customFormat="1" ht="16.5" x14ac:dyDescent="0.3">
      <c r="A4442" s="77">
        <v>43449</v>
      </c>
      <c r="B4442" s="142" t="s">
        <v>3582</v>
      </c>
      <c r="C4442" s="79" t="s">
        <v>2619</v>
      </c>
      <c r="D4442" s="127" t="s">
        <v>104</v>
      </c>
      <c r="E4442" s="80">
        <v>2</v>
      </c>
      <c r="F4442" s="143">
        <v>513900.09</v>
      </c>
      <c r="G4442" s="80">
        <f t="shared" si="40"/>
        <v>1027800.18</v>
      </c>
      <c r="H4442" s="133">
        <f>G4442</f>
        <v>1027800.18</v>
      </c>
      <c r="I4442" s="162" t="s">
        <v>314</v>
      </c>
      <c r="J4442" s="81"/>
      <c r="K4442" s="144"/>
    </row>
    <row r="4443" spans="1:11" customFormat="1" ht="16.5" x14ac:dyDescent="0.3">
      <c r="A4443" s="77"/>
      <c r="B4443" s="142"/>
      <c r="C4443" s="79"/>
      <c r="D4443" s="127"/>
      <c r="E4443" s="80"/>
      <c r="F4443" s="143"/>
      <c r="G4443" s="80">
        <f t="shared" si="40"/>
        <v>0</v>
      </c>
      <c r="H4443" s="133"/>
      <c r="I4443" s="162"/>
      <c r="J4443" s="81"/>
      <c r="K4443" s="144"/>
    </row>
    <row r="4444" spans="1:11" customFormat="1" ht="16.5" x14ac:dyDescent="0.3">
      <c r="A4444" s="77">
        <v>43449</v>
      </c>
      <c r="B4444" s="142" t="s">
        <v>3583</v>
      </c>
      <c r="C4444" s="79" t="s">
        <v>646</v>
      </c>
      <c r="D4444" s="127" t="s">
        <v>1094</v>
      </c>
      <c r="E4444" s="80">
        <v>12</v>
      </c>
      <c r="F4444" s="143">
        <v>215000.5</v>
      </c>
      <c r="G4444" s="80">
        <f t="shared" si="40"/>
        <v>2580006</v>
      </c>
      <c r="H4444" s="133">
        <f>G4444</f>
        <v>2580006</v>
      </c>
      <c r="I4444" s="162" t="s">
        <v>309</v>
      </c>
      <c r="J4444" s="81"/>
      <c r="K4444" s="144"/>
    </row>
    <row r="4445" spans="1:11" customFormat="1" ht="16.5" x14ac:dyDescent="0.3">
      <c r="A4445" s="77"/>
      <c r="B4445" s="142"/>
      <c r="C4445" s="79"/>
      <c r="D4445" s="127"/>
      <c r="E4445" s="80"/>
      <c r="F4445" s="143"/>
      <c r="G4445" s="80">
        <f t="shared" si="40"/>
        <v>0</v>
      </c>
      <c r="H4445" s="133"/>
      <c r="I4445" s="162"/>
      <c r="J4445" s="81"/>
      <c r="K4445" s="144"/>
    </row>
    <row r="4446" spans="1:11" customFormat="1" ht="16.5" x14ac:dyDescent="0.3">
      <c r="A4446" s="77">
        <v>43449</v>
      </c>
      <c r="B4446" s="142" t="s">
        <v>3584</v>
      </c>
      <c r="C4446" s="79" t="s">
        <v>3138</v>
      </c>
      <c r="D4446" s="127" t="s">
        <v>3585</v>
      </c>
      <c r="E4446" s="80">
        <v>3</v>
      </c>
      <c r="F4446" s="143">
        <v>989939.52859999996</v>
      </c>
      <c r="G4446" s="80">
        <f t="shared" si="40"/>
        <v>2969818.5858</v>
      </c>
      <c r="H4446" s="133">
        <f>G4446</f>
        <v>2969818.5858</v>
      </c>
      <c r="I4446" s="162" t="s">
        <v>314</v>
      </c>
      <c r="J4446" s="81"/>
      <c r="K4446" s="144"/>
    </row>
    <row r="4447" spans="1:11" customFormat="1" ht="16.5" x14ac:dyDescent="0.3">
      <c r="A4447" s="77"/>
      <c r="B4447" s="142"/>
      <c r="C4447" s="79"/>
      <c r="D4447" s="127"/>
      <c r="E4447" s="80"/>
      <c r="F4447" s="143"/>
      <c r="G4447" s="80">
        <f t="shared" si="40"/>
        <v>0</v>
      </c>
      <c r="H4447" s="133"/>
      <c r="I4447" s="162"/>
      <c r="J4447" s="81"/>
      <c r="K4447" s="144"/>
    </row>
    <row r="4448" spans="1:11" customFormat="1" ht="16.5" x14ac:dyDescent="0.3">
      <c r="A4448" s="77">
        <v>43449</v>
      </c>
      <c r="B4448" s="142" t="s">
        <v>3586</v>
      </c>
      <c r="C4448" s="79" t="s">
        <v>3527</v>
      </c>
      <c r="D4448" s="127" t="s">
        <v>1914</v>
      </c>
      <c r="E4448" s="80">
        <v>36</v>
      </c>
      <c r="F4448" s="143">
        <v>169998.40132</v>
      </c>
      <c r="G4448" s="80">
        <f t="shared" si="40"/>
        <v>6119942.4475199999</v>
      </c>
      <c r="H4448" s="133">
        <f>G4448</f>
        <v>6119942.4475199999</v>
      </c>
      <c r="I4448" s="162" t="s">
        <v>1215</v>
      </c>
      <c r="J4448" s="81"/>
      <c r="K4448" s="144"/>
    </row>
    <row r="4449" spans="1:11" customFormat="1" ht="16.5" x14ac:dyDescent="0.3">
      <c r="A4449" s="77"/>
      <c r="B4449" s="142"/>
      <c r="C4449" s="79"/>
      <c r="D4449" s="127"/>
      <c r="E4449" s="80"/>
      <c r="F4449" s="143"/>
      <c r="G4449" s="80">
        <f t="shared" si="40"/>
        <v>0</v>
      </c>
      <c r="H4449" s="133"/>
      <c r="I4449" s="162"/>
      <c r="J4449" s="81"/>
      <c r="K4449" s="144"/>
    </row>
    <row r="4450" spans="1:11" customFormat="1" ht="16.5" x14ac:dyDescent="0.3">
      <c r="A4450" s="77">
        <v>43449</v>
      </c>
      <c r="B4450" s="142" t="s">
        <v>3587</v>
      </c>
      <c r="C4450" s="79" t="s">
        <v>3588</v>
      </c>
      <c r="D4450" s="127" t="s">
        <v>1340</v>
      </c>
      <c r="E4450" s="80">
        <v>6</v>
      </c>
      <c r="F4450" s="143">
        <v>41325.599999999999</v>
      </c>
      <c r="G4450" s="80">
        <f t="shared" si="40"/>
        <v>247953.59999999998</v>
      </c>
      <c r="H4450" s="133">
        <f>G4450</f>
        <v>247953.59999999998</v>
      </c>
      <c r="I4450" s="162" t="s">
        <v>2545</v>
      </c>
      <c r="J4450" s="81"/>
      <c r="K4450" s="144"/>
    </row>
    <row r="4451" spans="1:11" customFormat="1" ht="16.5" x14ac:dyDescent="0.3">
      <c r="A4451" s="77"/>
      <c r="B4451" s="142"/>
      <c r="C4451" s="79"/>
      <c r="D4451" s="127"/>
      <c r="E4451" s="80"/>
      <c r="F4451" s="143"/>
      <c r="G4451" s="80">
        <f t="shared" si="40"/>
        <v>0</v>
      </c>
      <c r="H4451" s="133"/>
      <c r="I4451" s="162"/>
      <c r="J4451" s="81"/>
      <c r="K4451" s="144"/>
    </row>
    <row r="4452" spans="1:11" customFormat="1" ht="16.5" x14ac:dyDescent="0.3">
      <c r="A4452" s="77">
        <v>43449</v>
      </c>
      <c r="B4452" s="142" t="s">
        <v>3589</v>
      </c>
      <c r="C4452" s="79" t="s">
        <v>2370</v>
      </c>
      <c r="D4452" s="127" t="s">
        <v>887</v>
      </c>
      <c r="E4452" s="80">
        <v>1</v>
      </c>
      <c r="F4452" s="143">
        <v>230000.1</v>
      </c>
      <c r="G4452" s="80">
        <f t="shared" si="40"/>
        <v>230000.1</v>
      </c>
      <c r="H4452" s="133">
        <f>G4452</f>
        <v>230000.1</v>
      </c>
      <c r="I4452" s="162" t="s">
        <v>2524</v>
      </c>
      <c r="J4452" s="81"/>
      <c r="K4452" s="144"/>
    </row>
    <row r="4453" spans="1:11" customFormat="1" ht="16.5" x14ac:dyDescent="0.3">
      <c r="A4453" s="77"/>
      <c r="B4453" s="142"/>
      <c r="C4453" s="79"/>
      <c r="D4453" s="127"/>
      <c r="E4453" s="80"/>
      <c r="F4453" s="143"/>
      <c r="G4453" s="80">
        <f t="shared" si="40"/>
        <v>0</v>
      </c>
      <c r="H4453" s="133"/>
      <c r="I4453" s="162"/>
      <c r="J4453" s="81"/>
      <c r="K4453" s="144"/>
    </row>
    <row r="4454" spans="1:11" customFormat="1" ht="16.5" x14ac:dyDescent="0.3">
      <c r="A4454" s="77">
        <v>43449</v>
      </c>
      <c r="B4454" s="142" t="s">
        <v>3590</v>
      </c>
      <c r="C4454" s="79" t="s">
        <v>2640</v>
      </c>
      <c r="D4454" s="127" t="s">
        <v>3296</v>
      </c>
      <c r="E4454" s="80">
        <v>4</v>
      </c>
      <c r="F4454" s="143">
        <v>284049.81</v>
      </c>
      <c r="G4454" s="80">
        <f t="shared" si="40"/>
        <v>1136199.24</v>
      </c>
      <c r="H4454" s="133">
        <f>G4454</f>
        <v>1136199.24</v>
      </c>
      <c r="I4454" s="162" t="s">
        <v>1756</v>
      </c>
      <c r="J4454" s="81"/>
      <c r="K4454" s="144"/>
    </row>
    <row r="4455" spans="1:11" customFormat="1" ht="16.5" x14ac:dyDescent="0.3">
      <c r="A4455" s="77"/>
      <c r="B4455" s="142"/>
      <c r="C4455" s="79"/>
      <c r="D4455" s="127"/>
      <c r="E4455" s="80"/>
      <c r="F4455" s="143"/>
      <c r="G4455" s="80">
        <f t="shared" si="40"/>
        <v>0</v>
      </c>
      <c r="H4455" s="133"/>
      <c r="I4455" s="162" t="s">
        <v>1173</v>
      </c>
      <c r="J4455" s="81"/>
      <c r="K4455" s="144"/>
    </row>
    <row r="4456" spans="1:11" customFormat="1" ht="16.5" x14ac:dyDescent="0.3">
      <c r="A4456" s="77">
        <v>43451</v>
      </c>
      <c r="B4456" s="142" t="s">
        <v>3591</v>
      </c>
      <c r="C4456" s="79" t="s">
        <v>3592</v>
      </c>
      <c r="D4456" s="127" t="s">
        <v>1094</v>
      </c>
      <c r="E4456" s="80">
        <v>12</v>
      </c>
      <c r="F4456" s="143">
        <v>215000.5</v>
      </c>
      <c r="G4456" s="80">
        <f t="shared" si="40"/>
        <v>2580006</v>
      </c>
      <c r="H4456" s="133"/>
      <c r="I4456" s="162"/>
      <c r="J4456" s="81"/>
      <c r="K4456" s="144"/>
    </row>
    <row r="4457" spans="1:11" customFormat="1" ht="16.5" x14ac:dyDescent="0.3">
      <c r="A4457" s="77"/>
      <c r="B4457" s="142"/>
      <c r="C4457" s="79"/>
      <c r="D4457" s="127" t="s">
        <v>887</v>
      </c>
      <c r="E4457" s="80">
        <v>12</v>
      </c>
      <c r="F4457" s="143">
        <v>230000.1</v>
      </c>
      <c r="G4457" s="80">
        <f t="shared" si="40"/>
        <v>2760001.2</v>
      </c>
      <c r="H4457" s="133">
        <f>SUM(G4456:G4457)</f>
        <v>5340007.2</v>
      </c>
      <c r="I4457" s="162" t="s">
        <v>1215</v>
      </c>
      <c r="J4457" s="81"/>
      <c r="K4457" s="144"/>
    </row>
    <row r="4458" spans="1:11" customFormat="1" ht="16.5" x14ac:dyDescent="0.3">
      <c r="A4458" s="77"/>
      <c r="B4458" s="142"/>
      <c r="C4458" s="79"/>
      <c r="D4458" s="127"/>
      <c r="E4458" s="80"/>
      <c r="F4458" s="143"/>
      <c r="G4458" s="80">
        <f t="shared" si="40"/>
        <v>0</v>
      </c>
      <c r="H4458" s="133"/>
      <c r="I4458" s="162"/>
      <c r="J4458" s="81"/>
      <c r="K4458" s="144"/>
    </row>
    <row r="4459" spans="1:11" customFormat="1" ht="16.5" x14ac:dyDescent="0.3">
      <c r="A4459" s="77">
        <v>43451</v>
      </c>
      <c r="B4459" s="142" t="s">
        <v>3593</v>
      </c>
      <c r="C4459" s="79" t="s">
        <v>556</v>
      </c>
      <c r="D4459" s="127" t="s">
        <v>887</v>
      </c>
      <c r="E4459" s="80">
        <v>5</v>
      </c>
      <c r="F4459" s="143">
        <v>230000.1</v>
      </c>
      <c r="G4459" s="80">
        <f t="shared" si="40"/>
        <v>1150000.5</v>
      </c>
      <c r="H4459" s="133"/>
      <c r="I4459" s="162"/>
      <c r="J4459" s="81"/>
      <c r="K4459" s="144"/>
    </row>
    <row r="4460" spans="1:11" customFormat="1" ht="16.5" x14ac:dyDescent="0.3">
      <c r="A4460" s="77"/>
      <c r="B4460" s="142"/>
      <c r="C4460" s="79"/>
      <c r="D4460" s="127" t="s">
        <v>2382</v>
      </c>
      <c r="E4460" s="80">
        <v>5</v>
      </c>
      <c r="F4460" s="143">
        <v>170749.7</v>
      </c>
      <c r="G4460" s="80">
        <f t="shared" si="40"/>
        <v>853748.5</v>
      </c>
      <c r="H4460" s="133"/>
      <c r="I4460" s="162"/>
      <c r="J4460" s="81"/>
      <c r="K4460" s="144"/>
    </row>
    <row r="4461" spans="1:11" customFormat="1" ht="16.5" x14ac:dyDescent="0.3">
      <c r="A4461" s="77"/>
      <c r="B4461" s="142"/>
      <c r="C4461" s="79"/>
      <c r="D4461" s="127" t="s">
        <v>1094</v>
      </c>
      <c r="E4461" s="80">
        <v>5</v>
      </c>
      <c r="F4461" s="143">
        <v>215000.5</v>
      </c>
      <c r="G4461" s="80">
        <f t="shared" si="40"/>
        <v>1075002.5</v>
      </c>
      <c r="H4461" s="133">
        <f>SUM(G4459:G4461)</f>
        <v>3078751.5</v>
      </c>
      <c r="I4461" s="162" t="s">
        <v>314</v>
      </c>
      <c r="J4461" s="81"/>
      <c r="K4461" s="144"/>
    </row>
    <row r="4462" spans="1:11" customFormat="1" ht="16.5" x14ac:dyDescent="0.3">
      <c r="A4462" s="77"/>
      <c r="B4462" s="142"/>
      <c r="C4462" s="79"/>
      <c r="D4462" s="127"/>
      <c r="E4462" s="80"/>
      <c r="F4462" s="143"/>
      <c r="G4462" s="80">
        <f t="shared" si="40"/>
        <v>0</v>
      </c>
      <c r="H4462" s="133"/>
      <c r="I4462" s="162"/>
      <c r="J4462" s="81"/>
      <c r="K4462" s="144"/>
    </row>
    <row r="4463" spans="1:11" customFormat="1" ht="16.5" x14ac:dyDescent="0.3">
      <c r="A4463" s="77">
        <v>43451</v>
      </c>
      <c r="B4463" s="142" t="s">
        <v>3594</v>
      </c>
      <c r="C4463" s="79" t="s">
        <v>3592</v>
      </c>
      <c r="D4463" s="127" t="s">
        <v>1086</v>
      </c>
      <c r="E4463" s="80">
        <v>12</v>
      </c>
      <c r="F4463" s="143">
        <v>107499.7</v>
      </c>
      <c r="G4463" s="80">
        <f t="shared" si="40"/>
        <v>1289996.3999999999</v>
      </c>
      <c r="H4463" s="133">
        <f>G4463</f>
        <v>1289996.3999999999</v>
      </c>
      <c r="I4463" s="162" t="s">
        <v>1215</v>
      </c>
      <c r="J4463" s="81"/>
      <c r="K4463" s="144"/>
    </row>
    <row r="4464" spans="1:11" customFormat="1" ht="16.5" x14ac:dyDescent="0.3">
      <c r="A4464" s="77"/>
      <c r="B4464" s="142"/>
      <c r="C4464" s="79"/>
      <c r="D4464" s="127"/>
      <c r="E4464" s="80"/>
      <c r="F4464" s="143"/>
      <c r="G4464" s="80">
        <f t="shared" si="40"/>
        <v>0</v>
      </c>
      <c r="H4464" s="133"/>
      <c r="I4464" s="162"/>
      <c r="J4464" s="81"/>
      <c r="K4464" s="144"/>
    </row>
    <row r="4465" spans="1:11" customFormat="1" ht="16.5" x14ac:dyDescent="0.3">
      <c r="A4465" s="77">
        <v>43451</v>
      </c>
      <c r="B4465" s="142" t="s">
        <v>3595</v>
      </c>
      <c r="C4465" s="79" t="s">
        <v>3596</v>
      </c>
      <c r="D4465" s="127" t="s">
        <v>3278</v>
      </c>
      <c r="E4465" s="80">
        <v>6</v>
      </c>
      <c r="F4465" s="143">
        <v>198000</v>
      </c>
      <c r="G4465" s="80">
        <f t="shared" si="40"/>
        <v>1188000</v>
      </c>
      <c r="H4465" s="133">
        <f>G4465</f>
        <v>1188000</v>
      </c>
      <c r="I4465" s="162" t="s">
        <v>309</v>
      </c>
      <c r="J4465" s="81"/>
      <c r="K4465" s="144"/>
    </row>
    <row r="4466" spans="1:11" customFormat="1" ht="16.5" x14ac:dyDescent="0.3">
      <c r="A4466" s="77"/>
      <c r="B4466" s="142"/>
      <c r="C4466" s="79"/>
      <c r="D4466" s="127"/>
      <c r="E4466" s="80"/>
      <c r="F4466" s="143"/>
      <c r="G4466" s="80">
        <f t="shared" si="40"/>
        <v>0</v>
      </c>
      <c r="H4466" s="133"/>
      <c r="I4466" s="162"/>
      <c r="J4466" s="81"/>
      <c r="K4466" s="144"/>
    </row>
    <row r="4467" spans="1:11" customFormat="1" ht="16.5" x14ac:dyDescent="0.3">
      <c r="A4467" s="77">
        <v>43451</v>
      </c>
      <c r="B4467" s="142" t="s">
        <v>3597</v>
      </c>
      <c r="C4467" s="79" t="s">
        <v>3493</v>
      </c>
      <c r="D4467" s="127" t="s">
        <v>1094</v>
      </c>
      <c r="E4467" s="80">
        <v>1</v>
      </c>
      <c r="F4467" s="143">
        <v>215000.5</v>
      </c>
      <c r="G4467" s="80">
        <f t="shared" si="40"/>
        <v>215000.5</v>
      </c>
      <c r="H4467" s="133">
        <f>G4467</f>
        <v>215000.5</v>
      </c>
      <c r="I4467" s="162" t="s">
        <v>309</v>
      </c>
      <c r="J4467" s="81"/>
      <c r="K4467" s="144"/>
    </row>
    <row r="4468" spans="1:11" customFormat="1" ht="16.5" x14ac:dyDescent="0.3">
      <c r="A4468" s="77"/>
      <c r="B4468" s="142"/>
      <c r="C4468" s="79"/>
      <c r="D4468" s="127"/>
      <c r="E4468" s="80"/>
      <c r="F4468" s="143"/>
      <c r="G4468" s="80">
        <f t="shared" si="40"/>
        <v>0</v>
      </c>
      <c r="H4468" s="133"/>
      <c r="I4468" s="162"/>
      <c r="J4468" s="81"/>
      <c r="K4468" s="144"/>
    </row>
    <row r="4469" spans="1:11" customFormat="1" ht="16.5" x14ac:dyDescent="0.3">
      <c r="A4469" s="77">
        <v>43451</v>
      </c>
      <c r="B4469" s="142" t="s">
        <v>3598</v>
      </c>
      <c r="C4469" s="79" t="s">
        <v>3599</v>
      </c>
      <c r="D4469" s="127" t="s">
        <v>2482</v>
      </c>
      <c r="E4469" s="80">
        <v>2</v>
      </c>
      <c r="F4469" s="143">
        <v>215650.38</v>
      </c>
      <c r="G4469" s="80">
        <f t="shared" si="40"/>
        <v>431300.76</v>
      </c>
      <c r="H4469" s="133">
        <f>G4469</f>
        <v>431300.76</v>
      </c>
      <c r="I4469" s="162" t="s">
        <v>309</v>
      </c>
      <c r="J4469" s="81"/>
      <c r="K4469" s="144"/>
    </row>
    <row r="4470" spans="1:11" customFormat="1" ht="16.5" x14ac:dyDescent="0.3">
      <c r="A4470" s="77"/>
      <c r="B4470" s="142"/>
      <c r="C4470" s="79"/>
      <c r="D4470" s="127"/>
      <c r="E4470" s="80"/>
      <c r="F4470" s="143"/>
      <c r="G4470" s="80">
        <f t="shared" si="40"/>
        <v>0</v>
      </c>
      <c r="H4470" s="133"/>
      <c r="I4470" s="162"/>
      <c r="J4470" s="81"/>
      <c r="K4470" s="144"/>
    </row>
    <row r="4471" spans="1:11" customFormat="1" ht="16.5" x14ac:dyDescent="0.3">
      <c r="A4471" s="77">
        <v>43451</v>
      </c>
      <c r="B4471" s="142" t="s">
        <v>3600</v>
      </c>
      <c r="C4471" s="79" t="s">
        <v>3601</v>
      </c>
      <c r="D4471" s="127" t="s">
        <v>887</v>
      </c>
      <c r="E4471" s="80">
        <v>2</v>
      </c>
      <c r="F4471" s="143">
        <v>230000.1</v>
      </c>
      <c r="G4471" s="80">
        <f t="shared" si="40"/>
        <v>460000.2</v>
      </c>
      <c r="H4471" s="133">
        <f>G4471</f>
        <v>460000.2</v>
      </c>
      <c r="I4471" s="162" t="s">
        <v>1756</v>
      </c>
      <c r="J4471" s="81"/>
      <c r="K4471" s="144"/>
    </row>
    <row r="4472" spans="1:11" customFormat="1" ht="16.5" x14ac:dyDescent="0.3">
      <c r="A4472" s="77"/>
      <c r="B4472" s="142"/>
      <c r="C4472" s="79"/>
      <c r="D4472" s="127"/>
      <c r="E4472" s="80"/>
      <c r="F4472" s="143"/>
      <c r="G4472" s="80">
        <f t="shared" si="40"/>
        <v>0</v>
      </c>
      <c r="H4472" s="133"/>
      <c r="I4472" s="162"/>
      <c r="J4472" s="81"/>
      <c r="K4472" s="144"/>
    </row>
    <row r="4473" spans="1:11" customFormat="1" ht="16.5" x14ac:dyDescent="0.3">
      <c r="A4473" s="77">
        <v>43451</v>
      </c>
      <c r="B4473" s="142" t="s">
        <v>3602</v>
      </c>
      <c r="C4473" s="79" t="s">
        <v>1019</v>
      </c>
      <c r="D4473" s="127" t="s">
        <v>887</v>
      </c>
      <c r="E4473" s="80">
        <v>6</v>
      </c>
      <c r="F4473" s="143">
        <v>230000.1</v>
      </c>
      <c r="G4473" s="80">
        <f t="shared" si="40"/>
        <v>1380000.6</v>
      </c>
      <c r="H4473" s="133">
        <f>G4473</f>
        <v>1380000.6</v>
      </c>
      <c r="I4473" s="162" t="s">
        <v>309</v>
      </c>
      <c r="J4473" s="81"/>
      <c r="K4473" s="144"/>
    </row>
    <row r="4474" spans="1:11" customFormat="1" ht="16.5" x14ac:dyDescent="0.3">
      <c r="A4474" s="77"/>
      <c r="B4474" s="142"/>
      <c r="C4474" s="79"/>
      <c r="D4474" s="127"/>
      <c r="E4474" s="80"/>
      <c r="F4474" s="143"/>
      <c r="G4474" s="80">
        <f t="shared" si="40"/>
        <v>0</v>
      </c>
      <c r="H4474" s="133"/>
      <c r="I4474" s="162"/>
      <c r="J4474" s="81"/>
      <c r="K4474" s="144"/>
    </row>
    <row r="4475" spans="1:11" customFormat="1" ht="16.5" x14ac:dyDescent="0.3">
      <c r="A4475" s="77">
        <v>43451</v>
      </c>
      <c r="B4475" s="142" t="s">
        <v>3603</v>
      </c>
      <c r="C4475" s="79" t="s">
        <v>35</v>
      </c>
      <c r="D4475" s="127" t="s">
        <v>1938</v>
      </c>
      <c r="E4475" s="80">
        <v>6</v>
      </c>
      <c r="F4475" s="143">
        <v>150000.4</v>
      </c>
      <c r="G4475" s="80">
        <f t="shared" si="40"/>
        <v>900002.39999999991</v>
      </c>
      <c r="H4475" s="133">
        <f>G4475</f>
        <v>900002.39999999991</v>
      </c>
      <c r="I4475" s="162" t="s">
        <v>2524</v>
      </c>
      <c r="J4475" s="81"/>
      <c r="K4475" s="144"/>
    </row>
    <row r="4476" spans="1:11" customFormat="1" ht="16.5" x14ac:dyDescent="0.3">
      <c r="A4476" s="77"/>
      <c r="B4476" s="142"/>
      <c r="C4476" s="79"/>
      <c r="D4476" s="127"/>
      <c r="E4476" s="80"/>
      <c r="F4476" s="143"/>
      <c r="G4476" s="80">
        <f t="shared" si="40"/>
        <v>0</v>
      </c>
      <c r="H4476" s="133"/>
      <c r="I4476" s="162"/>
      <c r="J4476" s="81"/>
      <c r="K4476" s="144"/>
    </row>
    <row r="4477" spans="1:11" customFormat="1" ht="16.5" x14ac:dyDescent="0.3">
      <c r="A4477" s="77">
        <v>43451</v>
      </c>
      <c r="B4477" s="142" t="s">
        <v>3604</v>
      </c>
      <c r="C4477" s="79" t="s">
        <v>2376</v>
      </c>
      <c r="D4477" s="127" t="s">
        <v>3401</v>
      </c>
      <c r="E4477" s="80">
        <v>1</v>
      </c>
      <c r="F4477" s="143">
        <v>649000</v>
      </c>
      <c r="G4477" s="80">
        <f t="shared" si="40"/>
        <v>649000</v>
      </c>
      <c r="H4477" s="133">
        <f>G4477</f>
        <v>649000</v>
      </c>
      <c r="I4477" s="162" t="s">
        <v>1215</v>
      </c>
      <c r="J4477" s="81"/>
      <c r="K4477" s="144"/>
    </row>
    <row r="4478" spans="1:11" customFormat="1" ht="16.5" x14ac:dyDescent="0.3">
      <c r="A4478" s="77"/>
      <c r="B4478" s="142"/>
      <c r="C4478" s="79"/>
      <c r="D4478" s="127"/>
      <c r="E4478" s="80"/>
      <c r="F4478" s="143"/>
      <c r="G4478" s="80">
        <f t="shared" si="40"/>
        <v>0</v>
      </c>
      <c r="H4478" s="133"/>
      <c r="I4478" s="162"/>
      <c r="J4478" s="81"/>
      <c r="K4478" s="144"/>
    </row>
    <row r="4479" spans="1:11" customFormat="1" ht="16.5" x14ac:dyDescent="0.3">
      <c r="A4479" s="77">
        <v>43451</v>
      </c>
      <c r="B4479" s="142" t="s">
        <v>3605</v>
      </c>
      <c r="C4479" s="79" t="s">
        <v>3606</v>
      </c>
      <c r="D4479" s="127" t="s">
        <v>2482</v>
      </c>
      <c r="E4479" s="80">
        <v>2</v>
      </c>
      <c r="F4479" s="143">
        <v>215650.38</v>
      </c>
      <c r="G4479" s="80">
        <f t="shared" si="40"/>
        <v>431300.76</v>
      </c>
      <c r="H4479" s="133"/>
      <c r="I4479" s="162"/>
      <c r="J4479" s="81"/>
      <c r="K4479" s="144"/>
    </row>
    <row r="4480" spans="1:11" customFormat="1" ht="16.5" x14ac:dyDescent="0.3">
      <c r="A4480" s="77"/>
      <c r="B4480" s="142"/>
      <c r="C4480" s="79"/>
      <c r="D4480" s="127" t="s">
        <v>1606</v>
      </c>
      <c r="E4480" s="80">
        <v>1</v>
      </c>
      <c r="F4480" s="143">
        <v>270750.09499999997</v>
      </c>
      <c r="G4480" s="80">
        <f t="shared" si="40"/>
        <v>270750.09499999997</v>
      </c>
      <c r="H4480" s="133">
        <f>SUM(G4479:G4480)</f>
        <v>702050.85499999998</v>
      </c>
      <c r="I4480" s="162" t="s">
        <v>1756</v>
      </c>
      <c r="J4480" s="81"/>
      <c r="K4480" s="144"/>
    </row>
    <row r="4481" spans="1:11" customFormat="1" ht="16.5" x14ac:dyDescent="0.3">
      <c r="A4481" s="77"/>
      <c r="B4481" s="142"/>
      <c r="C4481" s="79"/>
      <c r="D4481" s="127"/>
      <c r="E4481" s="80"/>
      <c r="F4481" s="143"/>
      <c r="G4481" s="80">
        <f t="shared" si="40"/>
        <v>0</v>
      </c>
      <c r="H4481" s="133"/>
      <c r="I4481" s="162"/>
      <c r="J4481" s="81"/>
      <c r="K4481" s="144"/>
    </row>
    <row r="4482" spans="1:11" customFormat="1" ht="16.5" x14ac:dyDescent="0.3">
      <c r="A4482" s="77">
        <v>43451</v>
      </c>
      <c r="B4482" s="142" t="s">
        <v>3607</v>
      </c>
      <c r="C4482" s="79" t="s">
        <v>1850</v>
      </c>
      <c r="D4482" s="127" t="s">
        <v>1728</v>
      </c>
      <c r="E4482" s="80">
        <v>6</v>
      </c>
      <c r="F4482" s="143">
        <v>831600</v>
      </c>
      <c r="G4482" s="80">
        <f t="shared" si="40"/>
        <v>4989600</v>
      </c>
      <c r="H4482" s="133"/>
      <c r="I4482" s="162"/>
      <c r="J4482" s="81"/>
      <c r="K4482" s="144"/>
    </row>
    <row r="4483" spans="1:11" customFormat="1" ht="16.5" x14ac:dyDescent="0.3">
      <c r="A4483" s="77"/>
      <c r="B4483" s="142"/>
      <c r="C4483" s="79"/>
      <c r="D4483" s="127" t="s">
        <v>1325</v>
      </c>
      <c r="E4483" s="80">
        <v>3</v>
      </c>
      <c r="F4483" s="143">
        <v>603900</v>
      </c>
      <c r="G4483" s="80">
        <f t="shared" si="40"/>
        <v>1811700</v>
      </c>
      <c r="H4483" s="133">
        <f>SUM(G4482:G4483)</f>
        <v>6801300</v>
      </c>
      <c r="I4483" s="162" t="s">
        <v>1756</v>
      </c>
      <c r="J4483" s="81"/>
      <c r="K4483" s="144"/>
    </row>
    <row r="4484" spans="1:11" customFormat="1" ht="16.5" x14ac:dyDescent="0.3">
      <c r="A4484" s="77"/>
      <c r="B4484" s="142"/>
      <c r="C4484" s="79"/>
      <c r="D4484" s="127"/>
      <c r="E4484" s="80"/>
      <c r="F4484" s="143"/>
      <c r="G4484" s="80">
        <f t="shared" si="40"/>
        <v>0</v>
      </c>
      <c r="H4484" s="133"/>
      <c r="I4484" s="162"/>
      <c r="J4484" s="81"/>
      <c r="K4484" s="144"/>
    </row>
    <row r="4485" spans="1:11" customFormat="1" ht="16.5" x14ac:dyDescent="0.3">
      <c r="A4485" s="77">
        <v>43451</v>
      </c>
      <c r="B4485" s="142" t="s">
        <v>3608</v>
      </c>
      <c r="C4485" s="79" t="s">
        <v>57</v>
      </c>
      <c r="D4485" s="127" t="s">
        <v>1094</v>
      </c>
      <c r="E4485" s="80">
        <v>2</v>
      </c>
      <c r="F4485" s="143">
        <v>215000.5</v>
      </c>
      <c r="G4485" s="80">
        <f t="shared" si="40"/>
        <v>430001</v>
      </c>
      <c r="H4485" s="133">
        <f>G4485</f>
        <v>430001</v>
      </c>
      <c r="I4485" s="162" t="s">
        <v>309</v>
      </c>
      <c r="J4485" s="81"/>
      <c r="K4485" s="144"/>
    </row>
    <row r="4486" spans="1:11" customFormat="1" ht="16.5" x14ac:dyDescent="0.3">
      <c r="A4486" s="77"/>
      <c r="B4486" s="142"/>
      <c r="C4486" s="79"/>
      <c r="D4486" s="127"/>
      <c r="E4486" s="80"/>
      <c r="F4486" s="143"/>
      <c r="G4486" s="80">
        <f t="shared" si="40"/>
        <v>0</v>
      </c>
      <c r="H4486" s="133"/>
      <c r="I4486" s="162"/>
      <c r="J4486" s="81"/>
      <c r="K4486" s="144"/>
    </row>
    <row r="4487" spans="1:11" customFormat="1" ht="16.5" x14ac:dyDescent="0.3">
      <c r="A4487" s="77">
        <v>43451</v>
      </c>
      <c r="B4487" s="142" t="s">
        <v>3609</v>
      </c>
      <c r="C4487" s="79" t="s">
        <v>53</v>
      </c>
      <c r="D4487" s="127" t="s">
        <v>31</v>
      </c>
      <c r="E4487" s="80">
        <v>2</v>
      </c>
      <c r="F4487" s="143">
        <v>587999.5</v>
      </c>
      <c r="G4487" s="80">
        <f t="shared" si="40"/>
        <v>1175999</v>
      </c>
      <c r="H4487" s="133"/>
      <c r="I4487" s="162"/>
      <c r="J4487" s="81"/>
      <c r="K4487" s="144"/>
    </row>
    <row r="4488" spans="1:11" customFormat="1" ht="16.5" x14ac:dyDescent="0.3">
      <c r="A4488" s="77"/>
      <c r="B4488" s="142"/>
      <c r="C4488" s="79"/>
      <c r="D4488" s="127" t="s">
        <v>19</v>
      </c>
      <c r="E4488" s="80">
        <v>1</v>
      </c>
      <c r="F4488" s="143">
        <v>572000</v>
      </c>
      <c r="G4488" s="80">
        <f t="shared" si="40"/>
        <v>572000</v>
      </c>
      <c r="H4488" s="133"/>
      <c r="I4488" s="162"/>
      <c r="J4488" s="81"/>
      <c r="K4488" s="144"/>
    </row>
    <row r="4489" spans="1:11" customFormat="1" ht="16.5" x14ac:dyDescent="0.3">
      <c r="A4489" s="77"/>
      <c r="B4489" s="142"/>
      <c r="C4489" s="79"/>
      <c r="D4489" s="127" t="s">
        <v>13</v>
      </c>
      <c r="E4489" s="80">
        <v>1</v>
      </c>
      <c r="F4489" s="143">
        <v>913000</v>
      </c>
      <c r="G4489" s="80">
        <f t="shared" si="40"/>
        <v>913000</v>
      </c>
      <c r="H4489" s="133"/>
      <c r="I4489" s="162"/>
      <c r="J4489" s="81"/>
      <c r="K4489" s="144"/>
    </row>
    <row r="4490" spans="1:11" customFormat="1" ht="16.5" x14ac:dyDescent="0.3">
      <c r="A4490" s="77"/>
      <c r="B4490" s="142"/>
      <c r="C4490" s="79"/>
      <c r="D4490" s="127" t="s">
        <v>273</v>
      </c>
      <c r="E4490" s="80">
        <v>1</v>
      </c>
      <c r="F4490" s="143">
        <v>1068999.8</v>
      </c>
      <c r="G4490" s="80">
        <f t="shared" si="40"/>
        <v>1068999.8</v>
      </c>
      <c r="H4490" s="133">
        <f>SUM(G4487:G4490)</f>
        <v>3729998.8</v>
      </c>
      <c r="I4490" s="162" t="s">
        <v>310</v>
      </c>
      <c r="J4490" s="81"/>
      <c r="K4490" s="144"/>
    </row>
    <row r="4491" spans="1:11" customFormat="1" ht="16.5" x14ac:dyDescent="0.3">
      <c r="A4491" s="77"/>
      <c r="B4491" s="142"/>
      <c r="C4491" s="79"/>
      <c r="D4491" s="127"/>
      <c r="E4491" s="80"/>
      <c r="F4491" s="143"/>
      <c r="G4491" s="80">
        <f t="shared" si="40"/>
        <v>0</v>
      </c>
      <c r="H4491" s="133"/>
      <c r="I4491" s="162"/>
      <c r="J4491" s="81"/>
      <c r="K4491" s="144"/>
    </row>
    <row r="4492" spans="1:11" customFormat="1" ht="16.5" x14ac:dyDescent="0.3">
      <c r="A4492" s="77">
        <v>43451</v>
      </c>
      <c r="B4492" s="142" t="s">
        <v>3610</v>
      </c>
      <c r="C4492" s="79" t="s">
        <v>3611</v>
      </c>
      <c r="D4492" s="127" t="s">
        <v>2653</v>
      </c>
      <c r="E4492" s="80">
        <v>12</v>
      </c>
      <c r="F4492" s="143">
        <v>243000.5</v>
      </c>
      <c r="G4492" s="80">
        <f t="shared" si="40"/>
        <v>2916006</v>
      </c>
      <c r="H4492" s="133">
        <f>G4492</f>
        <v>2916006</v>
      </c>
      <c r="I4492" s="162" t="s">
        <v>309</v>
      </c>
      <c r="J4492" s="81"/>
      <c r="K4492" s="144"/>
    </row>
    <row r="4493" spans="1:11" customFormat="1" ht="16.5" x14ac:dyDescent="0.3">
      <c r="A4493" s="77"/>
      <c r="B4493" s="142"/>
      <c r="C4493" s="79"/>
      <c r="D4493" s="127"/>
      <c r="E4493" s="80"/>
      <c r="F4493" s="143"/>
      <c r="G4493" s="80">
        <f t="shared" si="40"/>
        <v>0</v>
      </c>
      <c r="H4493" s="133"/>
      <c r="I4493" s="162"/>
      <c r="J4493" s="81"/>
      <c r="K4493" s="144"/>
    </row>
    <row r="4494" spans="1:11" customFormat="1" ht="16.5" x14ac:dyDescent="0.3">
      <c r="A4494" s="77">
        <v>43451</v>
      </c>
      <c r="B4494" s="142" t="s">
        <v>3612</v>
      </c>
      <c r="C4494" s="79" t="s">
        <v>3613</v>
      </c>
      <c r="D4494" s="127" t="s">
        <v>2653</v>
      </c>
      <c r="E4494" s="80">
        <v>24</v>
      </c>
      <c r="F4494" s="143">
        <v>243000.5</v>
      </c>
      <c r="G4494" s="80">
        <f t="shared" si="40"/>
        <v>5832012</v>
      </c>
      <c r="H4494" s="133"/>
      <c r="I4494" s="162"/>
      <c r="J4494" s="81"/>
      <c r="K4494" s="144"/>
    </row>
    <row r="4495" spans="1:11" customFormat="1" ht="16.5" x14ac:dyDescent="0.3">
      <c r="A4495" s="77"/>
      <c r="B4495" s="142"/>
      <c r="C4495" s="79"/>
      <c r="D4495" s="127" t="s">
        <v>2772</v>
      </c>
      <c r="E4495" s="80">
        <v>12</v>
      </c>
      <c r="F4495" s="143">
        <v>243000.5</v>
      </c>
      <c r="G4495" s="80">
        <f t="shared" si="40"/>
        <v>2916006</v>
      </c>
      <c r="H4495" s="133"/>
      <c r="I4495" s="162"/>
      <c r="J4495" s="81"/>
      <c r="K4495" s="144"/>
    </row>
    <row r="4496" spans="1:11" customFormat="1" ht="16.5" x14ac:dyDescent="0.3">
      <c r="A4496" s="77"/>
      <c r="B4496" s="142"/>
      <c r="C4496" s="79"/>
      <c r="D4496" s="127" t="s">
        <v>2756</v>
      </c>
      <c r="E4496" s="80">
        <v>12</v>
      </c>
      <c r="F4496" s="143">
        <v>243000.5</v>
      </c>
      <c r="G4496" s="80">
        <f t="shared" si="40"/>
        <v>2916006</v>
      </c>
      <c r="H4496" s="133">
        <f>SUM(G4494:G4496)</f>
        <v>11664024</v>
      </c>
      <c r="I4496" s="162" t="s">
        <v>309</v>
      </c>
      <c r="J4496" s="81"/>
      <c r="K4496" s="144"/>
    </row>
    <row r="4497" spans="1:11" customFormat="1" ht="16.5" x14ac:dyDescent="0.3">
      <c r="A4497" s="77"/>
      <c r="B4497" s="142"/>
      <c r="C4497" s="79"/>
      <c r="D4497" s="127"/>
      <c r="E4497" s="80"/>
      <c r="F4497" s="143"/>
      <c r="G4497" s="80">
        <f t="shared" si="40"/>
        <v>0</v>
      </c>
      <c r="H4497" s="133"/>
      <c r="I4497" s="162"/>
      <c r="J4497" s="81"/>
      <c r="K4497" s="144"/>
    </row>
    <row r="4498" spans="1:11" customFormat="1" ht="16.5" x14ac:dyDescent="0.3">
      <c r="A4498" s="77">
        <v>43451</v>
      </c>
      <c r="B4498" s="142" t="s">
        <v>3614</v>
      </c>
      <c r="C4498" s="79" t="s">
        <v>53</v>
      </c>
      <c r="D4498" s="127" t="s">
        <v>20</v>
      </c>
      <c r="E4498" s="80">
        <v>3</v>
      </c>
      <c r="F4498" s="143">
        <v>605000</v>
      </c>
      <c r="G4498" s="80">
        <f t="shared" si="40"/>
        <v>1815000</v>
      </c>
      <c r="H4498" s="133">
        <f>G4498</f>
        <v>1815000</v>
      </c>
      <c r="I4498" s="162" t="s">
        <v>310</v>
      </c>
      <c r="J4498" s="81"/>
      <c r="K4498" s="144"/>
    </row>
    <row r="4499" spans="1:11" customFormat="1" ht="16.5" x14ac:dyDescent="0.3">
      <c r="A4499" s="77"/>
      <c r="B4499" s="142"/>
      <c r="C4499" s="79"/>
      <c r="D4499" s="127"/>
      <c r="E4499" s="80"/>
      <c r="F4499" s="143"/>
      <c r="G4499" s="80">
        <f t="shared" si="40"/>
        <v>0</v>
      </c>
      <c r="H4499" s="133"/>
      <c r="I4499" s="162"/>
      <c r="J4499" s="81"/>
      <c r="K4499" s="144"/>
    </row>
    <row r="4500" spans="1:11" customFormat="1" ht="16.5" x14ac:dyDescent="0.3">
      <c r="A4500" s="77">
        <v>43451</v>
      </c>
      <c r="B4500" s="142" t="s">
        <v>3615</v>
      </c>
      <c r="C4500" s="79" t="s">
        <v>3616</v>
      </c>
      <c r="D4500" s="127" t="s">
        <v>1094</v>
      </c>
      <c r="E4500" s="80">
        <v>2</v>
      </c>
      <c r="F4500" s="143">
        <v>215000.5</v>
      </c>
      <c r="G4500" s="80">
        <f t="shared" si="40"/>
        <v>430001</v>
      </c>
      <c r="H4500" s="133"/>
      <c r="I4500" s="162"/>
      <c r="J4500" s="81"/>
      <c r="K4500" s="144"/>
    </row>
    <row r="4501" spans="1:11" customFormat="1" ht="16.5" x14ac:dyDescent="0.3">
      <c r="A4501" s="77"/>
      <c r="B4501" s="142"/>
      <c r="C4501" s="79"/>
      <c r="D4501" s="127" t="s">
        <v>31</v>
      </c>
      <c r="E4501" s="80">
        <v>2</v>
      </c>
      <c r="F4501" s="143">
        <v>587999.5</v>
      </c>
      <c r="G4501" s="80">
        <f t="shared" si="40"/>
        <v>1175999</v>
      </c>
      <c r="H4501" s="133">
        <f>SUM(G4500:G4501)</f>
        <v>1606000</v>
      </c>
      <c r="I4501" s="162" t="s">
        <v>310</v>
      </c>
      <c r="J4501" s="81"/>
      <c r="K4501" s="144"/>
    </row>
    <row r="4502" spans="1:11" customFormat="1" ht="16.5" x14ac:dyDescent="0.3">
      <c r="A4502" s="77"/>
      <c r="B4502" s="142"/>
      <c r="C4502" s="79"/>
      <c r="D4502" s="127"/>
      <c r="E4502" s="80"/>
      <c r="F4502" s="143"/>
      <c r="G4502" s="80">
        <f t="shared" si="40"/>
        <v>0</v>
      </c>
      <c r="H4502" s="133"/>
      <c r="I4502" s="162"/>
      <c r="J4502" s="81"/>
      <c r="K4502" s="144"/>
    </row>
    <row r="4503" spans="1:11" customFormat="1" ht="16.5" x14ac:dyDescent="0.3">
      <c r="A4503" s="77">
        <v>43451</v>
      </c>
      <c r="B4503" s="142" t="s">
        <v>3617</v>
      </c>
      <c r="C4503" s="79" t="s">
        <v>3618</v>
      </c>
      <c r="D4503" s="127" t="s">
        <v>2073</v>
      </c>
      <c r="E4503" s="80">
        <v>1</v>
      </c>
      <c r="F4503" s="143">
        <v>240525.5</v>
      </c>
      <c r="G4503" s="80">
        <f t="shared" si="40"/>
        <v>240525.5</v>
      </c>
      <c r="H4503" s="133">
        <f>G4503</f>
        <v>240525.5</v>
      </c>
      <c r="I4503" s="162" t="s">
        <v>2545</v>
      </c>
      <c r="J4503" s="81"/>
      <c r="K4503" s="144"/>
    </row>
    <row r="4504" spans="1:11" customFormat="1" ht="16.5" x14ac:dyDescent="0.3">
      <c r="A4504" s="77"/>
      <c r="B4504" s="142"/>
      <c r="C4504" s="79"/>
      <c r="D4504" s="127"/>
      <c r="E4504" s="80"/>
      <c r="F4504" s="143"/>
      <c r="G4504" s="80">
        <f t="shared" si="40"/>
        <v>0</v>
      </c>
      <c r="H4504" s="133"/>
      <c r="I4504" s="162"/>
      <c r="J4504" s="81"/>
      <c r="K4504" s="144"/>
    </row>
    <row r="4505" spans="1:11" customFormat="1" ht="16.5" x14ac:dyDescent="0.3">
      <c r="A4505" s="77">
        <v>43451</v>
      </c>
      <c r="B4505" s="142" t="s">
        <v>3619</v>
      </c>
      <c r="C4505" s="79" t="s">
        <v>325</v>
      </c>
      <c r="D4505" s="127" t="s">
        <v>887</v>
      </c>
      <c r="E4505" s="80">
        <v>1</v>
      </c>
      <c r="F4505" s="143">
        <v>230000.1</v>
      </c>
      <c r="G4505" s="80">
        <f t="shared" si="40"/>
        <v>230000.1</v>
      </c>
      <c r="H4505" s="133">
        <f>G4505</f>
        <v>230000.1</v>
      </c>
      <c r="I4505" s="162" t="s">
        <v>2524</v>
      </c>
      <c r="J4505" s="81"/>
      <c r="K4505" s="144"/>
    </row>
    <row r="4506" spans="1:11" customFormat="1" ht="16.5" x14ac:dyDescent="0.3">
      <c r="A4506" s="77"/>
      <c r="B4506" s="142"/>
      <c r="C4506" s="79"/>
      <c r="D4506" s="127"/>
      <c r="E4506" s="80"/>
      <c r="F4506" s="143"/>
      <c r="G4506" s="80">
        <f t="shared" si="40"/>
        <v>0</v>
      </c>
      <c r="H4506" s="133"/>
      <c r="I4506" s="162"/>
      <c r="J4506" s="81"/>
      <c r="K4506" s="144"/>
    </row>
    <row r="4507" spans="1:11" customFormat="1" ht="16.5" x14ac:dyDescent="0.3">
      <c r="A4507" s="77">
        <v>43451</v>
      </c>
      <c r="B4507" s="142" t="s">
        <v>3620</v>
      </c>
      <c r="C4507" s="79" t="s">
        <v>3621</v>
      </c>
      <c r="D4507" s="127" t="s">
        <v>1094</v>
      </c>
      <c r="E4507" s="80">
        <v>2</v>
      </c>
      <c r="F4507" s="143">
        <v>215000.5</v>
      </c>
      <c r="G4507" s="80">
        <f t="shared" si="40"/>
        <v>430001</v>
      </c>
      <c r="H4507" s="133">
        <f>G4507</f>
        <v>430001</v>
      </c>
      <c r="I4507" s="162" t="s">
        <v>2524</v>
      </c>
      <c r="J4507" s="81"/>
      <c r="K4507" s="144"/>
    </row>
    <row r="4508" spans="1:11" customFormat="1" ht="16.5" x14ac:dyDescent="0.3">
      <c r="A4508" s="77"/>
      <c r="B4508" s="142"/>
      <c r="C4508" s="79"/>
      <c r="D4508" s="127"/>
      <c r="E4508" s="80"/>
      <c r="F4508" s="143"/>
      <c r="G4508" s="80">
        <f t="shared" si="40"/>
        <v>0</v>
      </c>
      <c r="H4508" s="133"/>
      <c r="I4508" s="162"/>
      <c r="J4508" s="81"/>
      <c r="K4508" s="144"/>
    </row>
    <row r="4509" spans="1:11" customFormat="1" ht="16.5" x14ac:dyDescent="0.3">
      <c r="A4509" s="77">
        <v>43451</v>
      </c>
      <c r="B4509" s="142" t="s">
        <v>3622</v>
      </c>
      <c r="C4509" s="79" t="s">
        <v>3066</v>
      </c>
      <c r="D4509" s="127" t="s">
        <v>2073</v>
      </c>
      <c r="E4509" s="80">
        <v>1</v>
      </c>
      <c r="F4509" s="143">
        <v>240525.5</v>
      </c>
      <c r="G4509" s="80">
        <f t="shared" si="40"/>
        <v>240525.5</v>
      </c>
      <c r="H4509" s="133">
        <f>G4509</f>
        <v>240525.5</v>
      </c>
      <c r="I4509" s="162" t="s">
        <v>2524</v>
      </c>
      <c r="J4509" s="81"/>
      <c r="K4509" s="144"/>
    </row>
    <row r="4510" spans="1:11" customFormat="1" ht="16.5" x14ac:dyDescent="0.3">
      <c r="A4510" s="77"/>
      <c r="B4510" s="142"/>
      <c r="C4510" s="79"/>
      <c r="D4510" s="127"/>
      <c r="E4510" s="80"/>
      <c r="F4510" s="143"/>
      <c r="G4510" s="80">
        <f t="shared" si="40"/>
        <v>0</v>
      </c>
      <c r="H4510" s="133"/>
      <c r="I4510" s="162"/>
      <c r="J4510" s="81"/>
      <c r="K4510" s="144"/>
    </row>
    <row r="4511" spans="1:11" customFormat="1" ht="16.5" x14ac:dyDescent="0.3">
      <c r="A4511" s="77">
        <v>43451</v>
      </c>
      <c r="B4511" s="142" t="s">
        <v>3623</v>
      </c>
      <c r="C4511" s="79" t="s">
        <v>985</v>
      </c>
      <c r="D4511" s="127" t="s">
        <v>3624</v>
      </c>
      <c r="E4511" s="80">
        <v>53</v>
      </c>
      <c r="F4511" s="143">
        <v>539999.9</v>
      </c>
      <c r="G4511" s="80">
        <f t="shared" si="40"/>
        <v>28619994.700000003</v>
      </c>
      <c r="H4511" s="133"/>
      <c r="I4511" s="162"/>
      <c r="J4511" s="81"/>
      <c r="K4511" s="144"/>
    </row>
    <row r="4512" spans="1:11" customFormat="1" ht="16.5" x14ac:dyDescent="0.3">
      <c r="A4512" s="77"/>
      <c r="B4512" s="142"/>
      <c r="C4512" s="79"/>
      <c r="D4512" s="127" t="s">
        <v>496</v>
      </c>
      <c r="E4512" s="80">
        <v>60</v>
      </c>
      <c r="F4512" s="143">
        <v>575999.6</v>
      </c>
      <c r="G4512" s="80">
        <f t="shared" si="40"/>
        <v>34559976</v>
      </c>
      <c r="H4512" s="133">
        <f>SUM(G4511:G4512)</f>
        <v>63179970.700000003</v>
      </c>
      <c r="I4512" s="162" t="s">
        <v>2545</v>
      </c>
      <c r="J4512" s="81"/>
      <c r="K4512" s="144"/>
    </row>
    <row r="4513" spans="1:11" customFormat="1" ht="16.5" x14ac:dyDescent="0.3">
      <c r="A4513" s="77"/>
      <c r="B4513" s="142"/>
      <c r="C4513" s="79"/>
      <c r="D4513" s="127"/>
      <c r="E4513" s="80"/>
      <c r="F4513" s="143"/>
      <c r="G4513" s="80">
        <f t="shared" si="40"/>
        <v>0</v>
      </c>
      <c r="H4513" s="133"/>
      <c r="I4513" s="162"/>
      <c r="J4513" s="81"/>
      <c r="K4513" s="144"/>
    </row>
    <row r="4514" spans="1:11" customFormat="1" ht="16.5" x14ac:dyDescent="0.3">
      <c r="A4514" s="77">
        <v>43452</v>
      </c>
      <c r="B4514" s="142" t="s">
        <v>3625</v>
      </c>
      <c r="C4514" s="79" t="s">
        <v>316</v>
      </c>
      <c r="D4514" s="127" t="s">
        <v>3424</v>
      </c>
      <c r="E4514" s="80">
        <v>6</v>
      </c>
      <c r="F4514" s="143">
        <v>243000.45</v>
      </c>
      <c r="G4514" s="80">
        <f t="shared" si="40"/>
        <v>1458002.7000000002</v>
      </c>
      <c r="H4514" s="133">
        <f>G4514</f>
        <v>1458002.7000000002</v>
      </c>
      <c r="I4514" s="162" t="s">
        <v>2545</v>
      </c>
      <c r="J4514" s="81"/>
      <c r="K4514" s="144"/>
    </row>
    <row r="4515" spans="1:11" customFormat="1" ht="16.5" x14ac:dyDescent="0.3">
      <c r="A4515" s="77"/>
      <c r="B4515" s="142"/>
      <c r="C4515" s="79"/>
      <c r="D4515" s="127"/>
      <c r="E4515" s="80"/>
      <c r="F4515" s="143"/>
      <c r="G4515" s="80">
        <f t="shared" si="40"/>
        <v>0</v>
      </c>
      <c r="H4515" s="133"/>
      <c r="I4515" s="162"/>
      <c r="J4515" s="81"/>
      <c r="K4515" s="144"/>
    </row>
    <row r="4516" spans="1:11" customFormat="1" ht="16.5" x14ac:dyDescent="0.3">
      <c r="A4516" s="77">
        <v>43452</v>
      </c>
      <c r="B4516" s="142" t="s">
        <v>3626</v>
      </c>
      <c r="C4516" s="79" t="s">
        <v>2484</v>
      </c>
      <c r="D4516" s="127" t="s">
        <v>887</v>
      </c>
      <c r="E4516" s="80">
        <v>1</v>
      </c>
      <c r="F4516" s="143">
        <v>230000.1</v>
      </c>
      <c r="G4516" s="80">
        <f t="shared" si="40"/>
        <v>230000.1</v>
      </c>
      <c r="H4516" s="133">
        <f>G4516</f>
        <v>230000.1</v>
      </c>
      <c r="I4516" s="162" t="s">
        <v>2524</v>
      </c>
      <c r="J4516" s="81"/>
      <c r="K4516" s="144"/>
    </row>
    <row r="4517" spans="1:11" customFormat="1" ht="16.5" x14ac:dyDescent="0.3">
      <c r="A4517" s="77"/>
      <c r="B4517" s="142"/>
      <c r="C4517" s="79"/>
      <c r="D4517" s="127"/>
      <c r="E4517" s="80"/>
      <c r="F4517" s="143"/>
      <c r="G4517" s="80">
        <f t="shared" si="40"/>
        <v>0</v>
      </c>
      <c r="H4517" s="133"/>
      <c r="I4517" s="162"/>
      <c r="J4517" s="81"/>
      <c r="K4517" s="144"/>
    </row>
    <row r="4518" spans="1:11" customFormat="1" ht="16.5" x14ac:dyDescent="0.3">
      <c r="A4518" s="77">
        <v>43452</v>
      </c>
      <c r="B4518" s="142" t="s">
        <v>3627</v>
      </c>
      <c r="C4518" s="79" t="s">
        <v>253</v>
      </c>
      <c r="D4518" s="127" t="s">
        <v>887</v>
      </c>
      <c r="E4518" s="80">
        <v>10</v>
      </c>
      <c r="F4518" s="143">
        <v>230000.1</v>
      </c>
      <c r="G4518" s="80">
        <f t="shared" si="40"/>
        <v>2300001</v>
      </c>
      <c r="H4518" s="133">
        <f>G4518</f>
        <v>2300001</v>
      </c>
      <c r="I4518" s="162" t="s">
        <v>315</v>
      </c>
      <c r="J4518" s="81"/>
      <c r="K4518" s="144"/>
    </row>
    <row r="4519" spans="1:11" customFormat="1" ht="16.5" x14ac:dyDescent="0.3">
      <c r="A4519" s="77"/>
      <c r="B4519" s="142"/>
      <c r="C4519" s="79"/>
      <c r="D4519" s="127"/>
      <c r="E4519" s="80"/>
      <c r="F4519" s="143"/>
      <c r="G4519" s="80">
        <f t="shared" si="40"/>
        <v>0</v>
      </c>
      <c r="H4519" s="133"/>
      <c r="I4519" s="162"/>
      <c r="J4519" s="81"/>
      <c r="K4519" s="144"/>
    </row>
    <row r="4520" spans="1:11" customFormat="1" ht="16.5" x14ac:dyDescent="0.3">
      <c r="A4520" s="77">
        <v>43452</v>
      </c>
      <c r="B4520" s="142" t="s">
        <v>3628</v>
      </c>
      <c r="C4520" s="79" t="s">
        <v>38</v>
      </c>
      <c r="D4520" s="127" t="s">
        <v>887</v>
      </c>
      <c r="E4520" s="80">
        <v>36</v>
      </c>
      <c r="F4520" s="143">
        <v>230000.1</v>
      </c>
      <c r="G4520" s="80">
        <f t="shared" si="40"/>
        <v>8280003.6000000006</v>
      </c>
      <c r="H4520" s="133"/>
      <c r="I4520" s="162"/>
      <c r="J4520" s="81"/>
      <c r="K4520" s="144"/>
    </row>
    <row r="4521" spans="1:11" customFormat="1" ht="16.5" x14ac:dyDescent="0.3">
      <c r="A4521" s="77"/>
      <c r="B4521" s="142"/>
      <c r="C4521" s="79"/>
      <c r="D4521" s="127" t="s">
        <v>1094</v>
      </c>
      <c r="E4521" s="80">
        <v>36</v>
      </c>
      <c r="F4521" s="143">
        <v>215000.5</v>
      </c>
      <c r="G4521" s="80">
        <f t="shared" si="40"/>
        <v>7740018</v>
      </c>
      <c r="H4521" s="133">
        <f>SUM(G4520:G4521)</f>
        <v>16020021.600000001</v>
      </c>
      <c r="I4521" s="162" t="s">
        <v>310</v>
      </c>
      <c r="J4521" s="81"/>
      <c r="K4521" s="144"/>
    </row>
    <row r="4522" spans="1:11" customFormat="1" ht="16.5" x14ac:dyDescent="0.3">
      <c r="A4522" s="77"/>
      <c r="B4522" s="142"/>
      <c r="C4522" s="79"/>
      <c r="D4522" s="127"/>
      <c r="E4522" s="80"/>
      <c r="F4522" s="143"/>
      <c r="G4522" s="80">
        <f t="shared" si="40"/>
        <v>0</v>
      </c>
      <c r="H4522" s="133"/>
      <c r="I4522" s="162"/>
      <c r="J4522" s="81"/>
      <c r="K4522" s="144"/>
    </row>
    <row r="4523" spans="1:11" customFormat="1" ht="16.5" x14ac:dyDescent="0.3">
      <c r="A4523" s="77">
        <v>43452</v>
      </c>
      <c r="B4523" s="142" t="s">
        <v>3629</v>
      </c>
      <c r="C4523" s="79" t="s">
        <v>284</v>
      </c>
      <c r="D4523" s="127" t="s">
        <v>887</v>
      </c>
      <c r="E4523" s="80">
        <v>36</v>
      </c>
      <c r="F4523" s="143">
        <v>230000.1</v>
      </c>
      <c r="G4523" s="80">
        <f t="shared" si="40"/>
        <v>8280003.6000000006</v>
      </c>
      <c r="H4523" s="133"/>
      <c r="I4523" s="162"/>
      <c r="J4523" s="81"/>
      <c r="K4523" s="144"/>
    </row>
    <row r="4524" spans="1:11" customFormat="1" ht="16.5" x14ac:dyDescent="0.3">
      <c r="A4524" s="77"/>
      <c r="B4524" s="142"/>
      <c r="C4524" s="79"/>
      <c r="D4524" s="127" t="s">
        <v>1094</v>
      </c>
      <c r="E4524" s="80">
        <v>3</v>
      </c>
      <c r="F4524" s="143">
        <v>215000.5</v>
      </c>
      <c r="G4524" s="80">
        <f t="shared" si="40"/>
        <v>645001.5</v>
      </c>
      <c r="H4524" s="133">
        <f>SUM(G4523:G4524)</f>
        <v>8925005.1000000015</v>
      </c>
      <c r="I4524" s="162" t="s">
        <v>310</v>
      </c>
      <c r="J4524" s="81"/>
      <c r="K4524" s="144"/>
    </row>
    <row r="4525" spans="1:11" customFormat="1" ht="16.5" x14ac:dyDescent="0.3">
      <c r="A4525" s="77"/>
      <c r="B4525" s="142"/>
      <c r="C4525" s="79"/>
      <c r="D4525" s="127"/>
      <c r="E4525" s="80"/>
      <c r="F4525" s="143"/>
      <c r="G4525" s="80">
        <f t="shared" si="40"/>
        <v>0</v>
      </c>
      <c r="H4525" s="133"/>
      <c r="I4525" s="162"/>
      <c r="J4525" s="81"/>
      <c r="K4525" s="144"/>
    </row>
    <row r="4526" spans="1:11" customFormat="1" ht="16.5" x14ac:dyDescent="0.3">
      <c r="A4526" s="77">
        <v>43452</v>
      </c>
      <c r="B4526" s="142" t="s">
        <v>3630</v>
      </c>
      <c r="C4526" s="79" t="s">
        <v>2376</v>
      </c>
      <c r="D4526" s="127" t="s">
        <v>1094</v>
      </c>
      <c r="E4526" s="80">
        <v>4</v>
      </c>
      <c r="F4526" s="143">
        <v>215000.5</v>
      </c>
      <c r="G4526" s="80">
        <f t="shared" si="40"/>
        <v>860002</v>
      </c>
      <c r="H4526" s="133">
        <f>G4526</f>
        <v>860002</v>
      </c>
      <c r="I4526" s="162" t="s">
        <v>1215</v>
      </c>
      <c r="J4526" s="81"/>
      <c r="K4526" s="144"/>
    </row>
    <row r="4527" spans="1:11" customFormat="1" ht="16.5" x14ac:dyDescent="0.3">
      <c r="A4527" s="77"/>
      <c r="B4527" s="142"/>
      <c r="C4527" s="79"/>
      <c r="D4527" s="127"/>
      <c r="E4527" s="80"/>
      <c r="F4527" s="143"/>
      <c r="G4527" s="80">
        <f t="shared" si="40"/>
        <v>0</v>
      </c>
      <c r="H4527" s="133"/>
      <c r="I4527" s="162"/>
      <c r="J4527" s="81"/>
      <c r="K4527" s="144"/>
    </row>
    <row r="4528" spans="1:11" customFormat="1" ht="16.5" x14ac:dyDescent="0.3">
      <c r="A4528" s="77">
        <v>43452</v>
      </c>
      <c r="B4528" s="142" t="s">
        <v>3631</v>
      </c>
      <c r="C4528" s="79" t="s">
        <v>3632</v>
      </c>
      <c r="D4528" s="127" t="s">
        <v>1094</v>
      </c>
      <c r="E4528" s="80">
        <v>2</v>
      </c>
      <c r="F4528" s="143">
        <v>215000.5</v>
      </c>
      <c r="G4528" s="80">
        <f t="shared" si="40"/>
        <v>430001</v>
      </c>
      <c r="H4528" s="133">
        <f>G4528</f>
        <v>430001</v>
      </c>
      <c r="I4528" s="162" t="s">
        <v>1756</v>
      </c>
      <c r="J4528" s="81"/>
      <c r="K4528" s="144"/>
    </row>
    <row r="4529" spans="1:11" customFormat="1" ht="16.5" x14ac:dyDescent="0.3">
      <c r="A4529" s="77"/>
      <c r="B4529" s="142"/>
      <c r="C4529" s="79"/>
      <c r="D4529" s="127"/>
      <c r="E4529" s="80"/>
      <c r="F4529" s="143"/>
      <c r="G4529" s="80">
        <f t="shared" si="40"/>
        <v>0</v>
      </c>
      <c r="H4529" s="133"/>
      <c r="I4529" s="162"/>
      <c r="J4529" s="81"/>
      <c r="K4529" s="144"/>
    </row>
    <row r="4530" spans="1:11" customFormat="1" ht="16.5" x14ac:dyDescent="0.3">
      <c r="A4530" s="77">
        <v>43452</v>
      </c>
      <c r="B4530" s="142" t="s">
        <v>3633</v>
      </c>
      <c r="C4530" s="79" t="s">
        <v>3634</v>
      </c>
      <c r="D4530" s="127" t="s">
        <v>887</v>
      </c>
      <c r="E4530" s="80">
        <v>1</v>
      </c>
      <c r="F4530" s="143">
        <v>230000.1</v>
      </c>
      <c r="G4530" s="80">
        <f t="shared" si="40"/>
        <v>230000.1</v>
      </c>
      <c r="H4530" s="133"/>
      <c r="I4530" s="162"/>
      <c r="J4530" s="81"/>
      <c r="K4530" s="144"/>
    </row>
    <row r="4531" spans="1:11" customFormat="1" ht="16.5" x14ac:dyDescent="0.3">
      <c r="A4531" s="77"/>
      <c r="B4531" s="142"/>
      <c r="C4531" s="79"/>
      <c r="D4531" s="127" t="s">
        <v>1094</v>
      </c>
      <c r="E4531" s="80">
        <v>1</v>
      </c>
      <c r="F4531" s="143">
        <v>215000.5</v>
      </c>
      <c r="G4531" s="80">
        <f t="shared" si="40"/>
        <v>215000.5</v>
      </c>
      <c r="H4531" s="133">
        <f>SUM(G4530:G4531)</f>
        <v>445000.6</v>
      </c>
      <c r="I4531" s="162" t="s">
        <v>314</v>
      </c>
      <c r="J4531" s="81"/>
      <c r="K4531" s="144"/>
    </row>
    <row r="4532" spans="1:11" customFormat="1" ht="16.5" x14ac:dyDescent="0.3">
      <c r="A4532" s="77"/>
      <c r="B4532" s="142"/>
      <c r="C4532" s="79"/>
      <c r="D4532" s="127"/>
      <c r="E4532" s="80"/>
      <c r="F4532" s="143"/>
      <c r="G4532" s="80">
        <f t="shared" si="40"/>
        <v>0</v>
      </c>
      <c r="H4532" s="133"/>
      <c r="I4532" s="162"/>
      <c r="J4532" s="81"/>
      <c r="K4532" s="144"/>
    </row>
    <row r="4533" spans="1:11" customFormat="1" ht="16.5" x14ac:dyDescent="0.3">
      <c r="A4533" s="77">
        <v>43452</v>
      </c>
      <c r="B4533" s="142" t="s">
        <v>3635</v>
      </c>
      <c r="C4533" s="79" t="s">
        <v>1033</v>
      </c>
      <c r="D4533" s="127" t="s">
        <v>1094</v>
      </c>
      <c r="E4533" s="80">
        <v>1</v>
      </c>
      <c r="F4533" s="143">
        <v>215000.5</v>
      </c>
      <c r="G4533" s="80">
        <f t="shared" si="40"/>
        <v>215000.5</v>
      </c>
      <c r="H4533" s="133">
        <f>G4533</f>
        <v>215000.5</v>
      </c>
      <c r="I4533" s="162" t="s">
        <v>309</v>
      </c>
      <c r="J4533" s="81"/>
      <c r="K4533" s="144"/>
    </row>
    <row r="4534" spans="1:11" customFormat="1" ht="16.5" x14ac:dyDescent="0.3">
      <c r="A4534" s="77"/>
      <c r="B4534" s="142"/>
      <c r="C4534" s="79"/>
      <c r="D4534" s="127"/>
      <c r="E4534" s="80"/>
      <c r="F4534" s="143"/>
      <c r="G4534" s="80">
        <f t="shared" si="40"/>
        <v>0</v>
      </c>
      <c r="H4534" s="133"/>
      <c r="I4534" s="162"/>
      <c r="J4534" s="81"/>
      <c r="K4534" s="144"/>
    </row>
    <row r="4535" spans="1:11" customFormat="1" ht="16.5" x14ac:dyDescent="0.3">
      <c r="A4535" s="83">
        <v>43455</v>
      </c>
      <c r="B4535" s="151" t="s">
        <v>3636</v>
      </c>
      <c r="C4535" s="85" t="s">
        <v>985</v>
      </c>
      <c r="D4535" s="152" t="s">
        <v>1719</v>
      </c>
      <c r="E4535" s="86">
        <v>48</v>
      </c>
      <c r="F4535" s="153">
        <v>70416.5</v>
      </c>
      <c r="G4535" s="86">
        <f t="shared" si="40"/>
        <v>3379992</v>
      </c>
      <c r="H4535" s="149"/>
      <c r="I4535" s="162"/>
      <c r="J4535" s="81"/>
      <c r="K4535" s="144"/>
    </row>
    <row r="4536" spans="1:11" customFormat="1" ht="16.5" x14ac:dyDescent="0.3">
      <c r="A4536" s="83"/>
      <c r="B4536" s="151"/>
      <c r="C4536" s="85"/>
      <c r="D4536" s="152" t="s">
        <v>1720</v>
      </c>
      <c r="E4536" s="86">
        <v>12</v>
      </c>
      <c r="F4536" s="153">
        <v>140834.1</v>
      </c>
      <c r="G4536" s="86">
        <f t="shared" si="40"/>
        <v>1690009.2000000002</v>
      </c>
      <c r="H4536" s="149"/>
      <c r="I4536" s="162"/>
      <c r="J4536" s="81"/>
      <c r="K4536" s="144"/>
    </row>
    <row r="4537" spans="1:11" customFormat="1" ht="16.5" x14ac:dyDescent="0.3">
      <c r="A4537" s="83"/>
      <c r="B4537" s="151"/>
      <c r="C4537" s="85"/>
      <c r="D4537" s="152" t="s">
        <v>1721</v>
      </c>
      <c r="E4537" s="86">
        <v>12</v>
      </c>
      <c r="F4537" s="153">
        <v>140834.1</v>
      </c>
      <c r="G4537" s="86">
        <f t="shared" si="40"/>
        <v>1690009.2000000002</v>
      </c>
      <c r="H4537" s="149"/>
      <c r="I4537" s="162"/>
      <c r="J4537" s="81"/>
      <c r="K4537" s="144"/>
    </row>
    <row r="4538" spans="1:11" customFormat="1" ht="16.5" x14ac:dyDescent="0.3">
      <c r="A4538" s="83"/>
      <c r="B4538" s="151"/>
      <c r="C4538" s="85"/>
      <c r="D4538" s="152" t="s">
        <v>1725</v>
      </c>
      <c r="E4538" s="86">
        <v>48</v>
      </c>
      <c r="F4538" s="153">
        <v>70416.5</v>
      </c>
      <c r="G4538" s="86">
        <f t="shared" si="40"/>
        <v>3379992</v>
      </c>
      <c r="H4538" s="149"/>
      <c r="I4538" s="162"/>
      <c r="J4538" s="81"/>
      <c r="K4538" s="144"/>
    </row>
    <row r="4539" spans="1:11" customFormat="1" ht="16.5" x14ac:dyDescent="0.3">
      <c r="A4539" s="83"/>
      <c r="B4539" s="151"/>
      <c r="C4539" s="85"/>
      <c r="D4539" s="152" t="s">
        <v>1933</v>
      </c>
      <c r="E4539" s="86">
        <v>48</v>
      </c>
      <c r="F4539" s="153">
        <v>70416.5</v>
      </c>
      <c r="G4539" s="86">
        <f t="shared" si="40"/>
        <v>3379992</v>
      </c>
      <c r="H4539" s="149"/>
      <c r="I4539" s="162"/>
      <c r="J4539" s="81"/>
      <c r="K4539" s="144"/>
    </row>
    <row r="4540" spans="1:11" customFormat="1" ht="16.5" x14ac:dyDescent="0.3">
      <c r="A4540" s="83"/>
      <c r="B4540" s="151"/>
      <c r="C4540" s="85"/>
      <c r="D4540" s="152" t="s">
        <v>1930</v>
      </c>
      <c r="E4540" s="86">
        <v>72</v>
      </c>
      <c r="F4540" s="153">
        <v>70416.5</v>
      </c>
      <c r="G4540" s="86">
        <f t="shared" si="40"/>
        <v>5069988</v>
      </c>
      <c r="H4540" s="149">
        <f>SUM(G4535:G4540)</f>
        <v>18589982.399999999</v>
      </c>
      <c r="I4540" s="162" t="s">
        <v>2545</v>
      </c>
      <c r="J4540" s="81"/>
      <c r="K4540" s="144"/>
    </row>
    <row r="4541" spans="1:11" customFormat="1" ht="16.5" x14ac:dyDescent="0.3">
      <c r="A4541" s="77"/>
      <c r="B4541" s="142"/>
      <c r="C4541" s="79"/>
      <c r="D4541" s="127"/>
      <c r="E4541" s="80"/>
      <c r="F4541" s="143"/>
      <c r="G4541" s="80">
        <f t="shared" si="40"/>
        <v>0</v>
      </c>
      <c r="H4541" s="133"/>
      <c r="I4541" s="162"/>
      <c r="J4541" s="81"/>
      <c r="K4541" s="144"/>
    </row>
    <row r="4542" spans="1:11" customFormat="1" ht="16.5" x14ac:dyDescent="0.3">
      <c r="A4542" s="83">
        <v>43455</v>
      </c>
      <c r="B4542" s="151" t="s">
        <v>3637</v>
      </c>
      <c r="C4542" s="85" t="s">
        <v>1957</v>
      </c>
      <c r="D4542" s="152" t="s">
        <v>2494</v>
      </c>
      <c r="E4542" s="86">
        <v>10</v>
      </c>
      <c r="F4542" s="153">
        <v>621900.18000000005</v>
      </c>
      <c r="G4542" s="86">
        <f t="shared" si="40"/>
        <v>6219001.8000000007</v>
      </c>
      <c r="H4542" s="149"/>
      <c r="I4542" s="162"/>
      <c r="J4542" s="81"/>
      <c r="K4542" s="144"/>
    </row>
    <row r="4543" spans="1:11" customFormat="1" ht="16.5" x14ac:dyDescent="0.3">
      <c r="A4543" s="83"/>
      <c r="B4543" s="151"/>
      <c r="C4543" s="85"/>
      <c r="D4543" s="152" t="s">
        <v>28</v>
      </c>
      <c r="E4543" s="86">
        <v>10</v>
      </c>
      <c r="F4543" s="153">
        <v>544500</v>
      </c>
      <c r="G4543" s="86">
        <f t="shared" si="40"/>
        <v>5445000</v>
      </c>
      <c r="H4543" s="149">
        <f>SUM(G4542:G4543)</f>
        <v>11664001.800000001</v>
      </c>
      <c r="I4543" s="162" t="s">
        <v>309</v>
      </c>
      <c r="J4543" s="81"/>
      <c r="K4543" s="144"/>
    </row>
    <row r="4544" spans="1:11" customFormat="1" ht="16.5" x14ac:dyDescent="0.3">
      <c r="A4544" s="77"/>
      <c r="B4544" s="142"/>
      <c r="C4544" s="79"/>
      <c r="D4544" s="127"/>
      <c r="E4544" s="80"/>
      <c r="F4544" s="143"/>
      <c r="G4544" s="80">
        <f t="shared" si="40"/>
        <v>0</v>
      </c>
      <c r="H4544" s="133"/>
      <c r="I4544" s="162"/>
      <c r="J4544" s="81"/>
      <c r="K4544" s="144"/>
    </row>
    <row r="4545" spans="1:11" customFormat="1" ht="16.5" x14ac:dyDescent="0.3">
      <c r="A4545" s="77">
        <v>43452</v>
      </c>
      <c r="B4545" s="142" t="s">
        <v>3638</v>
      </c>
      <c r="C4545" s="79" t="s">
        <v>57</v>
      </c>
      <c r="D4545" s="127" t="s">
        <v>31</v>
      </c>
      <c r="E4545" s="80">
        <v>1</v>
      </c>
      <c r="F4545" s="143">
        <v>529199.44999999995</v>
      </c>
      <c r="G4545" s="80">
        <f t="shared" si="40"/>
        <v>529199.44999999995</v>
      </c>
      <c r="H4545" s="133">
        <f>G4545</f>
        <v>529199.44999999995</v>
      </c>
      <c r="I4545" s="162" t="s">
        <v>309</v>
      </c>
      <c r="J4545" s="81"/>
      <c r="K4545" s="144"/>
    </row>
    <row r="4546" spans="1:11" customFormat="1" ht="16.5" x14ac:dyDescent="0.3">
      <c r="A4546" s="77"/>
      <c r="B4546" s="142"/>
      <c r="C4546" s="79"/>
      <c r="D4546" s="127"/>
      <c r="E4546" s="80"/>
      <c r="F4546" s="143"/>
      <c r="G4546" s="80">
        <f t="shared" si="40"/>
        <v>0</v>
      </c>
      <c r="H4546" s="133"/>
      <c r="I4546" s="162"/>
      <c r="J4546" s="81"/>
      <c r="K4546" s="144"/>
    </row>
    <row r="4547" spans="1:11" customFormat="1" ht="16.5" x14ac:dyDescent="0.3">
      <c r="A4547" s="77">
        <v>43452</v>
      </c>
      <c r="B4547" s="142" t="s">
        <v>3639</v>
      </c>
      <c r="C4547" s="79" t="s">
        <v>3640</v>
      </c>
      <c r="D4547" s="127" t="s">
        <v>3641</v>
      </c>
      <c r="E4547" s="80">
        <v>5</v>
      </c>
      <c r="F4547" s="143">
        <v>359099.62</v>
      </c>
      <c r="G4547" s="80">
        <f t="shared" si="40"/>
        <v>1795498.1</v>
      </c>
      <c r="H4547" s="133">
        <f>G4547</f>
        <v>1795498.1</v>
      </c>
      <c r="I4547" s="162" t="s">
        <v>2524</v>
      </c>
      <c r="J4547" s="81"/>
      <c r="K4547" s="144"/>
    </row>
    <row r="4548" spans="1:11" customFormat="1" ht="16.5" x14ac:dyDescent="0.3">
      <c r="A4548" s="77"/>
      <c r="B4548" s="142"/>
      <c r="C4548" s="79"/>
      <c r="D4548" s="127"/>
      <c r="E4548" s="80"/>
      <c r="F4548" s="143"/>
      <c r="G4548" s="80">
        <f t="shared" si="40"/>
        <v>0</v>
      </c>
      <c r="H4548" s="133"/>
      <c r="I4548" s="162"/>
      <c r="J4548" s="81"/>
      <c r="K4548" s="144"/>
    </row>
    <row r="4549" spans="1:11" customFormat="1" ht="16.5" x14ac:dyDescent="0.3">
      <c r="A4549" s="77">
        <v>43452</v>
      </c>
      <c r="B4549" s="142" t="s">
        <v>3642</v>
      </c>
      <c r="C4549" s="79" t="s">
        <v>3643</v>
      </c>
      <c r="D4549" s="127" t="s">
        <v>3315</v>
      </c>
      <c r="E4549" s="80">
        <v>12</v>
      </c>
      <c r="F4549" s="143">
        <v>274500.3</v>
      </c>
      <c r="G4549" s="80">
        <f t="shared" si="40"/>
        <v>3294003.5999999996</v>
      </c>
      <c r="H4549" s="133">
        <f>G4549</f>
        <v>3294003.5999999996</v>
      </c>
      <c r="I4549" s="162" t="s">
        <v>309</v>
      </c>
      <c r="J4549" s="81"/>
      <c r="K4549" s="144"/>
    </row>
    <row r="4550" spans="1:11" customFormat="1" ht="16.5" x14ac:dyDescent="0.3">
      <c r="A4550" s="77"/>
      <c r="B4550" s="142"/>
      <c r="C4550" s="79"/>
      <c r="D4550" s="127"/>
      <c r="E4550" s="80"/>
      <c r="F4550" s="143"/>
      <c r="G4550" s="80">
        <f t="shared" si="40"/>
        <v>0</v>
      </c>
      <c r="H4550" s="133"/>
      <c r="I4550" s="162"/>
      <c r="J4550" s="81"/>
      <c r="K4550" s="144"/>
    </row>
    <row r="4551" spans="1:11" customFormat="1" ht="16.5" x14ac:dyDescent="0.3">
      <c r="A4551" s="77">
        <v>43452</v>
      </c>
      <c r="B4551" s="142" t="s">
        <v>3644</v>
      </c>
      <c r="C4551" s="79" t="s">
        <v>3024</v>
      </c>
      <c r="D4551" s="127" t="s">
        <v>3645</v>
      </c>
      <c r="E4551" s="80">
        <v>12</v>
      </c>
      <c r="F4551" s="143">
        <v>156750</v>
      </c>
      <c r="G4551" s="80">
        <f t="shared" si="40"/>
        <v>1881000</v>
      </c>
      <c r="H4551" s="133"/>
      <c r="I4551" s="162"/>
      <c r="J4551" s="81"/>
      <c r="K4551" s="144"/>
    </row>
    <row r="4552" spans="1:11" customFormat="1" ht="16.5" x14ac:dyDescent="0.3">
      <c r="A4552" s="77"/>
      <c r="B4552" s="142"/>
      <c r="C4552" s="79"/>
      <c r="D4552" s="127" t="s">
        <v>3646</v>
      </c>
      <c r="E4552" s="80">
        <v>12</v>
      </c>
      <c r="F4552" s="143">
        <v>156750</v>
      </c>
      <c r="G4552" s="80">
        <f t="shared" si="40"/>
        <v>1881000</v>
      </c>
      <c r="H4552" s="133"/>
      <c r="I4552" s="162"/>
      <c r="J4552" s="81"/>
      <c r="K4552" s="144"/>
    </row>
    <row r="4553" spans="1:11" customFormat="1" ht="16.5" x14ac:dyDescent="0.3">
      <c r="A4553" s="77"/>
      <c r="B4553" s="142"/>
      <c r="C4553" s="79"/>
      <c r="D4553" s="127" t="s">
        <v>3647</v>
      </c>
      <c r="E4553" s="80">
        <v>12</v>
      </c>
      <c r="F4553" s="143">
        <v>156750</v>
      </c>
      <c r="G4553" s="80">
        <f t="shared" si="40"/>
        <v>1881000</v>
      </c>
      <c r="H4553" s="133">
        <f>SUM(G4551:G4553)</f>
        <v>5643000</v>
      </c>
      <c r="I4553" s="162" t="s">
        <v>1756</v>
      </c>
      <c r="J4553" s="81"/>
      <c r="K4553" s="144"/>
    </row>
    <row r="4554" spans="1:11" customFormat="1" ht="16.5" x14ac:dyDescent="0.3">
      <c r="A4554" s="77"/>
      <c r="B4554" s="142"/>
      <c r="C4554" s="79"/>
      <c r="D4554" s="127"/>
      <c r="E4554" s="80"/>
      <c r="F4554" s="143"/>
      <c r="G4554" s="80">
        <f t="shared" si="40"/>
        <v>0</v>
      </c>
      <c r="H4554" s="133"/>
      <c r="I4554" s="162"/>
      <c r="J4554" s="81"/>
      <c r="K4554" s="144"/>
    </row>
    <row r="4555" spans="1:11" customFormat="1" ht="16.5" x14ac:dyDescent="0.3">
      <c r="A4555" s="77">
        <v>43452</v>
      </c>
      <c r="B4555" s="142" t="s">
        <v>3648</v>
      </c>
      <c r="C4555" s="79" t="s">
        <v>3550</v>
      </c>
      <c r="D4555" s="127" t="s">
        <v>3495</v>
      </c>
      <c r="E4555" s="80">
        <v>72</v>
      </c>
      <c r="F4555" s="143">
        <v>944999.5</v>
      </c>
      <c r="G4555" s="80">
        <f t="shared" si="40"/>
        <v>68039964</v>
      </c>
      <c r="H4555" s="133">
        <f>G4555</f>
        <v>68039964</v>
      </c>
      <c r="I4555" s="162" t="s">
        <v>1756</v>
      </c>
      <c r="J4555" s="81"/>
      <c r="K4555" s="144"/>
    </row>
    <row r="4556" spans="1:11" customFormat="1" ht="16.5" x14ac:dyDescent="0.3">
      <c r="A4556" s="77"/>
      <c r="B4556" s="142"/>
      <c r="C4556" s="79"/>
      <c r="D4556" s="127"/>
      <c r="E4556" s="80"/>
      <c r="F4556" s="143"/>
      <c r="G4556" s="80">
        <f t="shared" si="40"/>
        <v>0</v>
      </c>
      <c r="H4556" s="133"/>
      <c r="I4556" s="162"/>
      <c r="J4556" s="81"/>
      <c r="K4556" s="144"/>
    </row>
    <row r="4557" spans="1:11" customFormat="1" ht="16.5" x14ac:dyDescent="0.3">
      <c r="A4557" s="77">
        <v>43452</v>
      </c>
      <c r="B4557" s="142" t="s">
        <v>3649</v>
      </c>
      <c r="C4557" s="79" t="s">
        <v>2006</v>
      </c>
      <c r="D4557" s="127" t="s">
        <v>3650</v>
      </c>
      <c r="E4557" s="80">
        <v>1</v>
      </c>
      <c r="F4557" s="143">
        <v>297999.90000000002</v>
      </c>
      <c r="G4557" s="80">
        <f t="shared" si="40"/>
        <v>297999.90000000002</v>
      </c>
      <c r="H4557" s="133">
        <f>G4557</f>
        <v>297999.90000000002</v>
      </c>
      <c r="I4557" s="162" t="s">
        <v>1215</v>
      </c>
      <c r="J4557" s="81"/>
      <c r="K4557" s="144"/>
    </row>
    <row r="4558" spans="1:11" customFormat="1" ht="16.5" x14ac:dyDescent="0.3">
      <c r="A4558" s="77"/>
      <c r="B4558" s="142"/>
      <c r="C4558" s="79"/>
      <c r="D4558" s="127"/>
      <c r="E4558" s="80"/>
      <c r="F4558" s="143"/>
      <c r="G4558" s="80">
        <f t="shared" si="40"/>
        <v>0</v>
      </c>
      <c r="H4558" s="133"/>
      <c r="I4558" s="162"/>
      <c r="J4558" s="81"/>
      <c r="K4558" s="144"/>
    </row>
    <row r="4559" spans="1:11" customFormat="1" ht="16.5" x14ac:dyDescent="0.3">
      <c r="A4559" s="77">
        <v>43452</v>
      </c>
      <c r="B4559" s="142" t="s">
        <v>3651</v>
      </c>
      <c r="C4559" s="79" t="s">
        <v>3652</v>
      </c>
      <c r="D4559" s="127" t="s">
        <v>2596</v>
      </c>
      <c r="E4559" s="80">
        <v>10</v>
      </c>
      <c r="F4559" s="143">
        <v>243000.5</v>
      </c>
      <c r="G4559" s="80">
        <f t="shared" si="40"/>
        <v>2430005</v>
      </c>
      <c r="H4559" s="133"/>
      <c r="I4559" s="162"/>
      <c r="J4559" s="81"/>
      <c r="K4559" s="144"/>
    </row>
    <row r="4560" spans="1:11" customFormat="1" ht="16.5" x14ac:dyDescent="0.3">
      <c r="A4560" s="77"/>
      <c r="B4560" s="142"/>
      <c r="C4560" s="79"/>
      <c r="D4560" s="127" t="s">
        <v>3653</v>
      </c>
      <c r="E4560" s="80">
        <v>10</v>
      </c>
      <c r="F4560" s="143">
        <v>243000.5</v>
      </c>
      <c r="G4560" s="80">
        <f t="shared" si="40"/>
        <v>2430005</v>
      </c>
      <c r="H4560" s="133">
        <f>SUM(G4559:G4560)</f>
        <v>4860010</v>
      </c>
      <c r="I4560" s="162" t="s">
        <v>309</v>
      </c>
      <c r="J4560" s="81"/>
      <c r="K4560" s="144"/>
    </row>
    <row r="4561" spans="1:11" customFormat="1" ht="16.5" x14ac:dyDescent="0.3">
      <c r="A4561" s="77"/>
      <c r="B4561" s="142"/>
      <c r="C4561" s="79"/>
      <c r="D4561" s="127"/>
      <c r="E4561" s="80"/>
      <c r="F4561" s="143"/>
      <c r="G4561" s="80">
        <f t="shared" si="40"/>
        <v>0</v>
      </c>
      <c r="H4561" s="133"/>
      <c r="I4561" s="162"/>
      <c r="J4561" s="81"/>
      <c r="K4561" s="144"/>
    </row>
    <row r="4562" spans="1:11" customFormat="1" ht="16.5" x14ac:dyDescent="0.3">
      <c r="A4562" s="77">
        <v>43453</v>
      </c>
      <c r="B4562" s="142" t="s">
        <v>3654</v>
      </c>
      <c r="C4562" s="79" t="s">
        <v>1795</v>
      </c>
      <c r="D4562" s="127" t="s">
        <v>1930</v>
      </c>
      <c r="E4562" s="80">
        <v>1</v>
      </c>
      <c r="F4562" s="143">
        <v>76837.86</v>
      </c>
      <c r="G4562" s="80">
        <f t="shared" si="40"/>
        <v>76837.86</v>
      </c>
      <c r="H4562" s="133">
        <f>G4562</f>
        <v>76837.86</v>
      </c>
      <c r="I4562" s="162" t="s">
        <v>2524</v>
      </c>
      <c r="J4562" s="81"/>
      <c r="K4562" s="144"/>
    </row>
    <row r="4563" spans="1:11" customFormat="1" ht="16.5" x14ac:dyDescent="0.3">
      <c r="A4563" s="77"/>
      <c r="B4563" s="142"/>
      <c r="C4563" s="79"/>
      <c r="D4563" s="127"/>
      <c r="E4563" s="80"/>
      <c r="F4563" s="143"/>
      <c r="G4563" s="80">
        <f t="shared" si="40"/>
        <v>0</v>
      </c>
      <c r="H4563" s="133"/>
      <c r="I4563" s="162"/>
      <c r="J4563" s="81"/>
      <c r="K4563" s="144"/>
    </row>
    <row r="4564" spans="1:11" customFormat="1" ht="16.5" x14ac:dyDescent="0.3">
      <c r="A4564" s="77">
        <v>43453</v>
      </c>
      <c r="B4564" s="142" t="s">
        <v>3655</v>
      </c>
      <c r="C4564" s="79" t="s">
        <v>2240</v>
      </c>
      <c r="D4564" s="127" t="s">
        <v>28</v>
      </c>
      <c r="E4564" s="80">
        <v>2</v>
      </c>
      <c r="F4564" s="143">
        <v>544500</v>
      </c>
      <c r="G4564" s="80">
        <f t="shared" si="40"/>
        <v>1089000</v>
      </c>
      <c r="H4564" s="133"/>
      <c r="I4564" s="162"/>
      <c r="J4564" s="81"/>
      <c r="K4564" s="144"/>
    </row>
    <row r="4565" spans="1:11" customFormat="1" ht="16.5" x14ac:dyDescent="0.3">
      <c r="A4565" s="77"/>
      <c r="B4565" s="142"/>
      <c r="C4565" s="79"/>
      <c r="D4565" s="127" t="s">
        <v>19</v>
      </c>
      <c r="E4565" s="80">
        <v>1</v>
      </c>
      <c r="F4565" s="143">
        <v>543400</v>
      </c>
      <c r="G4565" s="80">
        <f t="shared" si="40"/>
        <v>543400</v>
      </c>
      <c r="H4565" s="133"/>
      <c r="I4565" s="162"/>
      <c r="J4565" s="81"/>
      <c r="K4565" s="144"/>
    </row>
    <row r="4566" spans="1:11" customFormat="1" ht="16.5" x14ac:dyDescent="0.3">
      <c r="A4566" s="77"/>
      <c r="B4566" s="142"/>
      <c r="C4566" s="79"/>
      <c r="D4566" s="127" t="s">
        <v>1725</v>
      </c>
      <c r="E4566" s="80">
        <v>4</v>
      </c>
      <c r="F4566" s="143">
        <v>76837.899999999994</v>
      </c>
      <c r="G4566" s="80">
        <f t="shared" si="40"/>
        <v>307351.59999999998</v>
      </c>
      <c r="H4566" s="133">
        <f>SUM(G4564:G4566)</f>
        <v>1939751.6</v>
      </c>
      <c r="I4566" s="162" t="s">
        <v>309</v>
      </c>
      <c r="J4566" s="81"/>
      <c r="K4566" s="144"/>
    </row>
    <row r="4567" spans="1:11" customFormat="1" ht="16.5" x14ac:dyDescent="0.3">
      <c r="A4567" s="77"/>
      <c r="B4567" s="142"/>
      <c r="C4567" s="79"/>
      <c r="D4567" s="127"/>
      <c r="E4567" s="80"/>
      <c r="F4567" s="143"/>
      <c r="G4567" s="80">
        <f t="shared" si="40"/>
        <v>0</v>
      </c>
      <c r="H4567" s="133"/>
      <c r="I4567" s="162"/>
      <c r="J4567" s="81"/>
      <c r="K4567" s="144"/>
    </row>
    <row r="4568" spans="1:11" customFormat="1" ht="16.5" x14ac:dyDescent="0.3">
      <c r="A4568" s="77">
        <v>43453</v>
      </c>
      <c r="B4568" s="142" t="s">
        <v>3656</v>
      </c>
      <c r="C4568" s="79" t="s">
        <v>3657</v>
      </c>
      <c r="D4568" s="127" t="s">
        <v>3658</v>
      </c>
      <c r="E4568" s="80">
        <v>12</v>
      </c>
      <c r="F4568" s="143">
        <v>207000.09</v>
      </c>
      <c r="G4568" s="80">
        <f t="shared" si="40"/>
        <v>2484001.08</v>
      </c>
      <c r="H4568" s="133">
        <f>G4568</f>
        <v>2484001.08</v>
      </c>
      <c r="I4568" s="162" t="s">
        <v>309</v>
      </c>
      <c r="J4568" s="81"/>
      <c r="K4568" s="144"/>
    </row>
    <row r="4569" spans="1:11" customFormat="1" ht="16.5" x14ac:dyDescent="0.3">
      <c r="A4569" s="77"/>
      <c r="B4569" s="142"/>
      <c r="C4569" s="79"/>
      <c r="D4569" s="127"/>
      <c r="E4569" s="80"/>
      <c r="F4569" s="143"/>
      <c r="G4569" s="80">
        <f t="shared" si="40"/>
        <v>0</v>
      </c>
      <c r="H4569" s="133"/>
      <c r="I4569" s="162"/>
      <c r="J4569" s="81"/>
      <c r="K4569" s="144"/>
    </row>
    <row r="4570" spans="1:11" customFormat="1" ht="16.5" x14ac:dyDescent="0.3">
      <c r="A4570" s="77">
        <v>43453</v>
      </c>
      <c r="B4570" s="142" t="s">
        <v>3659</v>
      </c>
      <c r="C4570" s="79" t="s">
        <v>244</v>
      </c>
      <c r="D4570" s="127" t="s">
        <v>3585</v>
      </c>
      <c r="E4570" s="80">
        <v>1</v>
      </c>
      <c r="F4570" s="143">
        <v>944999.45</v>
      </c>
      <c r="G4570" s="80">
        <f t="shared" si="40"/>
        <v>944999.45</v>
      </c>
      <c r="H4570" s="133">
        <f>G4570</f>
        <v>944999.45</v>
      </c>
      <c r="I4570" s="162" t="s">
        <v>309</v>
      </c>
      <c r="J4570" s="81"/>
      <c r="K4570" s="144"/>
    </row>
    <row r="4571" spans="1:11" customFormat="1" ht="16.5" x14ac:dyDescent="0.3">
      <c r="A4571" s="77"/>
      <c r="B4571" s="142"/>
      <c r="C4571" s="79"/>
      <c r="D4571" s="127"/>
      <c r="E4571" s="80"/>
      <c r="F4571" s="143"/>
      <c r="G4571" s="80">
        <f t="shared" si="40"/>
        <v>0</v>
      </c>
      <c r="H4571" s="133"/>
      <c r="I4571" s="162"/>
      <c r="J4571" s="81"/>
      <c r="K4571" s="144"/>
    </row>
    <row r="4572" spans="1:11" customFormat="1" ht="16.5" x14ac:dyDescent="0.3">
      <c r="A4572" s="77">
        <v>43453</v>
      </c>
      <c r="B4572" s="142" t="s">
        <v>3660</v>
      </c>
      <c r="C4572" s="79" t="s">
        <v>87</v>
      </c>
      <c r="D4572" s="127" t="s">
        <v>2073</v>
      </c>
      <c r="E4572" s="80">
        <v>5</v>
      </c>
      <c r="F4572" s="143">
        <v>240525.55</v>
      </c>
      <c r="G4572" s="80">
        <f t="shared" si="40"/>
        <v>1202627.75</v>
      </c>
      <c r="H4572" s="133">
        <f>G4572</f>
        <v>1202627.75</v>
      </c>
      <c r="I4572" s="162" t="s">
        <v>1756</v>
      </c>
      <c r="J4572" s="81"/>
      <c r="K4572" s="144"/>
    </row>
    <row r="4573" spans="1:11" customFormat="1" ht="16.5" x14ac:dyDescent="0.3">
      <c r="A4573" s="77"/>
      <c r="B4573" s="142"/>
      <c r="C4573" s="79"/>
      <c r="D4573" s="127"/>
      <c r="E4573" s="80"/>
      <c r="F4573" s="143"/>
      <c r="G4573" s="80">
        <f t="shared" si="40"/>
        <v>0</v>
      </c>
      <c r="H4573" s="133"/>
      <c r="I4573" s="162"/>
      <c r="J4573" s="81"/>
      <c r="K4573" s="144"/>
    </row>
    <row r="4574" spans="1:11" customFormat="1" ht="16.5" x14ac:dyDescent="0.3">
      <c r="A4574" s="77">
        <v>43453</v>
      </c>
      <c r="B4574" s="142" t="s">
        <v>3661</v>
      </c>
      <c r="C4574" s="79" t="s">
        <v>3662</v>
      </c>
      <c r="D4574" s="127" t="s">
        <v>20</v>
      </c>
      <c r="E4574" s="80">
        <v>2</v>
      </c>
      <c r="F4574" s="143">
        <v>544500</v>
      </c>
      <c r="G4574" s="80">
        <f t="shared" si="40"/>
        <v>1089000</v>
      </c>
      <c r="H4574" s="133"/>
      <c r="I4574" s="162"/>
      <c r="J4574" s="81"/>
      <c r="K4574" s="144"/>
    </row>
    <row r="4575" spans="1:11" customFormat="1" ht="16.5" x14ac:dyDescent="0.3">
      <c r="A4575" s="77"/>
      <c r="B4575" s="142"/>
      <c r="C4575" s="79"/>
      <c r="D4575" s="127" t="s">
        <v>3663</v>
      </c>
      <c r="E4575" s="80">
        <v>2</v>
      </c>
      <c r="F4575" s="143">
        <v>215000.5</v>
      </c>
      <c r="G4575" s="80">
        <f t="shared" si="40"/>
        <v>430001</v>
      </c>
      <c r="H4575" s="133">
        <f>SUM(G4574:G4575)</f>
        <v>1519001</v>
      </c>
      <c r="I4575" s="162" t="s">
        <v>314</v>
      </c>
      <c r="J4575" s="81"/>
      <c r="K4575" s="144"/>
    </row>
    <row r="4576" spans="1:11" customFormat="1" ht="16.5" x14ac:dyDescent="0.3">
      <c r="A4576" s="77"/>
      <c r="B4576" s="142"/>
      <c r="C4576" s="79"/>
      <c r="D4576" s="127"/>
      <c r="E4576" s="80"/>
      <c r="F4576" s="143"/>
      <c r="G4576" s="80">
        <f t="shared" si="40"/>
        <v>0</v>
      </c>
      <c r="H4576" s="133"/>
      <c r="I4576" s="162"/>
      <c r="J4576" s="81"/>
      <c r="K4576" s="144"/>
    </row>
    <row r="4577" spans="1:11" customFormat="1" ht="16.5" x14ac:dyDescent="0.3">
      <c r="A4577" s="77">
        <v>43453</v>
      </c>
      <c r="B4577" s="142" t="s">
        <v>3664</v>
      </c>
      <c r="C4577" s="79" t="s">
        <v>3205</v>
      </c>
      <c r="D4577" s="127" t="s">
        <v>1357</v>
      </c>
      <c r="E4577" s="80">
        <v>2</v>
      </c>
      <c r="F4577" s="143">
        <v>1024199.45</v>
      </c>
      <c r="G4577" s="80">
        <f t="shared" si="40"/>
        <v>2048398.9</v>
      </c>
      <c r="H4577" s="133">
        <f>G4577</f>
        <v>2048398.9</v>
      </c>
      <c r="I4577" s="162" t="s">
        <v>1756</v>
      </c>
      <c r="J4577" s="81"/>
      <c r="K4577" s="144"/>
    </row>
    <row r="4578" spans="1:11" customFormat="1" ht="16.5" x14ac:dyDescent="0.3">
      <c r="A4578" s="77"/>
      <c r="B4578" s="142"/>
      <c r="C4578" s="79"/>
      <c r="D4578" s="127"/>
      <c r="E4578" s="80"/>
      <c r="F4578" s="143"/>
      <c r="G4578" s="80">
        <f t="shared" si="40"/>
        <v>0</v>
      </c>
      <c r="H4578" s="133"/>
      <c r="I4578" s="162"/>
      <c r="J4578" s="81"/>
      <c r="K4578" s="144"/>
    </row>
    <row r="4579" spans="1:11" customFormat="1" ht="16.5" x14ac:dyDescent="0.3">
      <c r="A4579" s="77">
        <v>43453</v>
      </c>
      <c r="B4579" s="142" t="s">
        <v>3665</v>
      </c>
      <c r="C4579" s="79" t="s">
        <v>556</v>
      </c>
      <c r="D4579" s="127" t="s">
        <v>273</v>
      </c>
      <c r="E4579" s="80">
        <v>1</v>
      </c>
      <c r="F4579" s="143">
        <v>1068999.8</v>
      </c>
      <c r="G4579" s="80">
        <f t="shared" si="40"/>
        <v>1068999.8</v>
      </c>
      <c r="H4579" s="133">
        <f>G4579</f>
        <v>1068999.8</v>
      </c>
      <c r="I4579" s="162" t="s">
        <v>314</v>
      </c>
      <c r="J4579" s="81"/>
      <c r="K4579" s="144"/>
    </row>
    <row r="4580" spans="1:11" customFormat="1" ht="16.5" x14ac:dyDescent="0.3">
      <c r="A4580" s="77"/>
      <c r="B4580" s="142"/>
      <c r="C4580" s="79"/>
      <c r="D4580" s="127"/>
      <c r="E4580" s="80"/>
      <c r="F4580" s="143"/>
      <c r="G4580" s="80">
        <f t="shared" si="40"/>
        <v>0</v>
      </c>
      <c r="H4580" s="133"/>
      <c r="I4580" s="162"/>
      <c r="J4580" s="81"/>
      <c r="K4580" s="144"/>
    </row>
    <row r="4581" spans="1:11" customFormat="1" ht="16.5" x14ac:dyDescent="0.3">
      <c r="A4581" s="77">
        <v>43453</v>
      </c>
      <c r="B4581" s="142" t="s">
        <v>3666</v>
      </c>
      <c r="C4581" s="79" t="s">
        <v>3667</v>
      </c>
      <c r="D4581" s="127" t="s">
        <v>1357</v>
      </c>
      <c r="E4581" s="80">
        <v>1</v>
      </c>
      <c r="F4581" s="143">
        <v>1024199.45</v>
      </c>
      <c r="G4581" s="80">
        <f t="shared" si="40"/>
        <v>1024199.45</v>
      </c>
      <c r="H4581" s="133">
        <f>G4581</f>
        <v>1024199.45</v>
      </c>
      <c r="I4581" s="162" t="s">
        <v>1756</v>
      </c>
      <c r="J4581" s="81"/>
      <c r="K4581" s="144"/>
    </row>
    <row r="4582" spans="1:11" customFormat="1" ht="16.5" x14ac:dyDescent="0.3">
      <c r="A4582" s="77"/>
      <c r="B4582" s="142"/>
      <c r="C4582" s="79"/>
      <c r="D4582" s="127"/>
      <c r="E4582" s="80"/>
      <c r="F4582" s="143"/>
      <c r="G4582" s="80">
        <f t="shared" si="40"/>
        <v>0</v>
      </c>
      <c r="H4582" s="133"/>
      <c r="I4582" s="162"/>
      <c r="J4582" s="81"/>
      <c r="K4582" s="144"/>
    </row>
    <row r="4583" spans="1:11" customFormat="1" ht="16.5" x14ac:dyDescent="0.3">
      <c r="A4583" s="77">
        <v>43453</v>
      </c>
      <c r="B4583" s="142" t="s">
        <v>3668</v>
      </c>
      <c r="C4583" s="79" t="s">
        <v>2688</v>
      </c>
      <c r="D4583" s="127" t="s">
        <v>3422</v>
      </c>
      <c r="E4583" s="80">
        <v>3</v>
      </c>
      <c r="F4583" s="143">
        <v>243000.55</v>
      </c>
      <c r="G4583" s="80">
        <f t="shared" si="40"/>
        <v>729001.64999999991</v>
      </c>
      <c r="H4583" s="133"/>
      <c r="I4583" s="162"/>
      <c r="J4583" s="81"/>
      <c r="K4583" s="144"/>
    </row>
    <row r="4584" spans="1:11" customFormat="1" ht="16.5" x14ac:dyDescent="0.3">
      <c r="A4584" s="77"/>
      <c r="B4584" s="142"/>
      <c r="C4584" s="79"/>
      <c r="D4584" s="127" t="s">
        <v>2757</v>
      </c>
      <c r="E4584" s="80">
        <v>3</v>
      </c>
      <c r="F4584" s="143">
        <v>291650.09499999997</v>
      </c>
      <c r="G4584" s="80">
        <f t="shared" si="40"/>
        <v>874950.28499999992</v>
      </c>
      <c r="H4584" s="133">
        <f>SUM(G4583:G4584)</f>
        <v>1603951.9349999998</v>
      </c>
      <c r="I4584" s="162" t="s">
        <v>309</v>
      </c>
      <c r="J4584" s="81"/>
      <c r="K4584" s="144"/>
    </row>
    <row r="4585" spans="1:11" customFormat="1" ht="16.5" x14ac:dyDescent="0.3">
      <c r="A4585" s="77"/>
      <c r="B4585" s="142"/>
      <c r="C4585" s="79"/>
      <c r="D4585" s="127"/>
      <c r="E4585" s="80"/>
      <c r="F4585" s="143"/>
      <c r="G4585" s="80">
        <f t="shared" si="40"/>
        <v>0</v>
      </c>
      <c r="H4585" s="133"/>
      <c r="I4585" s="162"/>
      <c r="J4585" s="81"/>
      <c r="K4585" s="144"/>
    </row>
    <row r="4586" spans="1:11" customFormat="1" ht="16.5" x14ac:dyDescent="0.3">
      <c r="A4586" s="77">
        <v>43453</v>
      </c>
      <c r="B4586" s="142" t="s">
        <v>3669</v>
      </c>
      <c r="C4586" s="79" t="s">
        <v>3342</v>
      </c>
      <c r="D4586" s="127" t="s">
        <v>3670</v>
      </c>
      <c r="E4586" s="80">
        <v>48</v>
      </c>
      <c r="F4586" s="143">
        <v>169998.40132</v>
      </c>
      <c r="G4586" s="80">
        <f t="shared" si="40"/>
        <v>8159923.2633600002</v>
      </c>
      <c r="H4586" s="133">
        <f>G4586</f>
        <v>8159923.2633600002</v>
      </c>
      <c r="I4586" s="162" t="s">
        <v>1215</v>
      </c>
      <c r="J4586" s="81"/>
      <c r="K4586" s="144"/>
    </row>
    <row r="4587" spans="1:11" customFormat="1" ht="16.5" x14ac:dyDescent="0.3">
      <c r="A4587" s="77"/>
      <c r="B4587" s="142"/>
      <c r="C4587" s="79"/>
      <c r="D4587" s="127"/>
      <c r="E4587" s="80"/>
      <c r="F4587" s="143"/>
      <c r="G4587" s="80">
        <f t="shared" si="40"/>
        <v>0</v>
      </c>
      <c r="H4587" s="133"/>
      <c r="I4587" s="162"/>
      <c r="J4587" s="81"/>
      <c r="K4587" s="144"/>
    </row>
    <row r="4588" spans="1:11" customFormat="1" ht="16.5" x14ac:dyDescent="0.3">
      <c r="A4588" s="77">
        <v>43453</v>
      </c>
      <c r="B4588" s="142" t="s">
        <v>3671</v>
      </c>
      <c r="C4588" s="79" t="s">
        <v>3606</v>
      </c>
      <c r="D4588" s="127" t="s">
        <v>2482</v>
      </c>
      <c r="E4588" s="80">
        <v>2</v>
      </c>
      <c r="F4588" s="143">
        <v>215650.38</v>
      </c>
      <c r="G4588" s="80">
        <f t="shared" si="40"/>
        <v>431300.76</v>
      </c>
      <c r="H4588" s="133">
        <f>G4588</f>
        <v>431300.76</v>
      </c>
      <c r="I4588" s="162" t="s">
        <v>1756</v>
      </c>
      <c r="J4588" s="81"/>
      <c r="K4588" s="144"/>
    </row>
    <row r="4589" spans="1:11" customFormat="1" ht="16.5" x14ac:dyDescent="0.3">
      <c r="A4589" s="77"/>
      <c r="B4589" s="142"/>
      <c r="C4589" s="79"/>
      <c r="D4589" s="127"/>
      <c r="E4589" s="80"/>
      <c r="F4589" s="143"/>
      <c r="G4589" s="80">
        <f t="shared" si="40"/>
        <v>0</v>
      </c>
      <c r="H4589" s="133" t="s">
        <v>1173</v>
      </c>
      <c r="I4589" s="162"/>
      <c r="J4589" s="81"/>
      <c r="K4589" s="144"/>
    </row>
    <row r="4590" spans="1:11" customFormat="1" ht="16.5" x14ac:dyDescent="0.3">
      <c r="A4590" s="77">
        <v>43454</v>
      </c>
      <c r="B4590" s="142" t="s">
        <v>3672</v>
      </c>
      <c r="C4590" s="79" t="s">
        <v>3673</v>
      </c>
      <c r="D4590" s="127" t="s">
        <v>887</v>
      </c>
      <c r="E4590" s="80">
        <v>1</v>
      </c>
      <c r="F4590" s="143">
        <v>230000.1</v>
      </c>
      <c r="G4590" s="80">
        <f t="shared" si="40"/>
        <v>230000.1</v>
      </c>
      <c r="H4590" s="133">
        <f>G4590</f>
        <v>230000.1</v>
      </c>
      <c r="I4590" s="162" t="s">
        <v>2524</v>
      </c>
      <c r="J4590" s="81"/>
      <c r="K4590" s="144"/>
    </row>
    <row r="4591" spans="1:11" customFormat="1" ht="16.5" x14ac:dyDescent="0.3">
      <c r="A4591" s="77"/>
      <c r="B4591" s="142"/>
      <c r="C4591" s="79"/>
      <c r="D4591" s="127"/>
      <c r="E4591" s="80"/>
      <c r="F4591" s="143"/>
      <c r="G4591" s="80">
        <f t="shared" si="40"/>
        <v>0</v>
      </c>
      <c r="H4591" s="133"/>
      <c r="I4591" s="162"/>
      <c r="J4591" s="81"/>
      <c r="K4591" s="144"/>
    </row>
    <row r="4592" spans="1:11" customFormat="1" ht="16.5" x14ac:dyDescent="0.3">
      <c r="A4592" s="77">
        <v>43454</v>
      </c>
      <c r="B4592" s="142" t="s">
        <v>3674</v>
      </c>
      <c r="C4592" s="79" t="s">
        <v>258</v>
      </c>
      <c r="D4592" s="127" t="s">
        <v>20</v>
      </c>
      <c r="E4592" s="80">
        <v>5</v>
      </c>
      <c r="F4592" s="143">
        <v>544500</v>
      </c>
      <c r="G4592" s="80">
        <f t="shared" si="40"/>
        <v>2722500</v>
      </c>
      <c r="H4592" s="133">
        <f>G4592</f>
        <v>2722500</v>
      </c>
      <c r="I4592" s="162" t="s">
        <v>314</v>
      </c>
      <c r="J4592" s="81"/>
      <c r="K4592" s="144"/>
    </row>
    <row r="4593" spans="1:11" customFormat="1" ht="16.5" x14ac:dyDescent="0.3">
      <c r="A4593" s="77"/>
      <c r="B4593" s="142"/>
      <c r="C4593" s="79"/>
      <c r="D4593" s="127"/>
      <c r="E4593" s="80"/>
      <c r="F4593" s="143"/>
      <c r="G4593" s="80">
        <f t="shared" si="40"/>
        <v>0</v>
      </c>
      <c r="H4593" s="133"/>
      <c r="I4593" s="162"/>
      <c r="J4593" s="81"/>
      <c r="K4593" s="144"/>
    </row>
    <row r="4594" spans="1:11" customFormat="1" ht="16.5" x14ac:dyDescent="0.3">
      <c r="A4594" s="77">
        <v>43454</v>
      </c>
      <c r="B4594" s="142" t="s">
        <v>3675</v>
      </c>
      <c r="C4594" s="79" t="s">
        <v>985</v>
      </c>
      <c r="D4594" s="127" t="s">
        <v>206</v>
      </c>
      <c r="E4594" s="80">
        <v>120</v>
      </c>
      <c r="F4594" s="143">
        <v>55071.5</v>
      </c>
      <c r="G4594" s="80">
        <f t="shared" si="40"/>
        <v>6608580</v>
      </c>
      <c r="H4594" s="133"/>
      <c r="I4594" s="162"/>
      <c r="J4594" s="81"/>
      <c r="K4594" s="144"/>
    </row>
    <row r="4595" spans="1:11" customFormat="1" ht="16.5" x14ac:dyDescent="0.3">
      <c r="A4595" s="77"/>
      <c r="B4595" s="142"/>
      <c r="C4595" s="79"/>
      <c r="D4595" s="127" t="s">
        <v>207</v>
      </c>
      <c r="E4595" s="80">
        <v>120</v>
      </c>
      <c r="F4595" s="143">
        <v>55071.5</v>
      </c>
      <c r="G4595" s="80">
        <f t="shared" si="40"/>
        <v>6608580</v>
      </c>
      <c r="H4595" s="133"/>
      <c r="I4595" s="162"/>
      <c r="J4595" s="81"/>
      <c r="K4595" s="144"/>
    </row>
    <row r="4596" spans="1:11" customFormat="1" ht="16.5" x14ac:dyDescent="0.3">
      <c r="A4596" s="77"/>
      <c r="B4596" s="142"/>
      <c r="C4596" s="79"/>
      <c r="D4596" s="127" t="s">
        <v>200</v>
      </c>
      <c r="E4596" s="80">
        <v>120</v>
      </c>
      <c r="F4596" s="143">
        <v>55071.5</v>
      </c>
      <c r="G4596" s="80">
        <f t="shared" si="40"/>
        <v>6608580</v>
      </c>
      <c r="H4596" s="133"/>
      <c r="I4596" s="162"/>
      <c r="J4596" s="81"/>
      <c r="K4596" s="144"/>
    </row>
    <row r="4597" spans="1:11" customFormat="1" ht="16.5" x14ac:dyDescent="0.3">
      <c r="A4597" s="77"/>
      <c r="B4597" s="142"/>
      <c r="C4597" s="79"/>
      <c r="D4597" s="127" t="s">
        <v>202</v>
      </c>
      <c r="E4597" s="80">
        <v>120</v>
      </c>
      <c r="F4597" s="143">
        <v>55071.5</v>
      </c>
      <c r="G4597" s="80">
        <f t="shared" si="40"/>
        <v>6608580</v>
      </c>
      <c r="H4597" s="133">
        <f>SUM(G4594:G4597)</f>
        <v>26434320</v>
      </c>
      <c r="I4597" s="162" t="s">
        <v>2545</v>
      </c>
      <c r="J4597" s="81"/>
      <c r="K4597" s="144"/>
    </row>
    <row r="4598" spans="1:11" customFormat="1" ht="16.5" x14ac:dyDescent="0.3">
      <c r="A4598" s="77"/>
      <c r="B4598" s="142"/>
      <c r="C4598" s="79"/>
      <c r="D4598" s="127"/>
      <c r="E4598" s="80"/>
      <c r="F4598" s="143"/>
      <c r="G4598" s="80">
        <f t="shared" si="40"/>
        <v>0</v>
      </c>
      <c r="H4598" s="133"/>
      <c r="I4598" s="162"/>
      <c r="J4598" s="81"/>
      <c r="K4598" s="144"/>
    </row>
    <row r="4599" spans="1:11" customFormat="1" ht="16.5" x14ac:dyDescent="0.3">
      <c r="A4599" s="77">
        <v>43454</v>
      </c>
      <c r="B4599" s="142" t="s">
        <v>3676</v>
      </c>
      <c r="C4599" s="79" t="s">
        <v>3677</v>
      </c>
      <c r="D4599" s="127" t="s">
        <v>1719</v>
      </c>
      <c r="E4599" s="80">
        <v>24</v>
      </c>
      <c r="F4599" s="143">
        <v>70416.5</v>
      </c>
      <c r="G4599" s="80">
        <f t="shared" si="40"/>
        <v>1689996</v>
      </c>
      <c r="H4599" s="133"/>
      <c r="I4599" s="162"/>
      <c r="J4599" s="81"/>
      <c r="K4599" s="144"/>
    </row>
    <row r="4600" spans="1:11" customFormat="1" ht="16.5" x14ac:dyDescent="0.3">
      <c r="A4600" s="77"/>
      <c r="B4600" s="142"/>
      <c r="C4600" s="79"/>
      <c r="D4600" s="127" t="s">
        <v>1725</v>
      </c>
      <c r="E4600" s="80">
        <v>24</v>
      </c>
      <c r="F4600" s="143">
        <v>70416.5</v>
      </c>
      <c r="G4600" s="80">
        <f t="shared" si="40"/>
        <v>1689996</v>
      </c>
      <c r="H4600" s="133"/>
      <c r="I4600" s="162"/>
      <c r="J4600" s="81"/>
      <c r="K4600" s="144"/>
    </row>
    <row r="4601" spans="1:11" customFormat="1" ht="16.5" x14ac:dyDescent="0.3">
      <c r="A4601" s="77"/>
      <c r="B4601" s="142"/>
      <c r="C4601" s="79"/>
      <c r="D4601" s="127" t="s">
        <v>1933</v>
      </c>
      <c r="E4601" s="80">
        <v>24</v>
      </c>
      <c r="F4601" s="143">
        <v>70416.5</v>
      </c>
      <c r="G4601" s="80">
        <f t="shared" si="40"/>
        <v>1689996</v>
      </c>
      <c r="H4601" s="133"/>
      <c r="I4601" s="162"/>
      <c r="J4601" s="81"/>
      <c r="K4601" s="144"/>
    </row>
    <row r="4602" spans="1:11" customFormat="1" ht="16.5" x14ac:dyDescent="0.3">
      <c r="A4602" s="77"/>
      <c r="B4602" s="142"/>
      <c r="C4602" s="79"/>
      <c r="D4602" s="127" t="s">
        <v>1930</v>
      </c>
      <c r="E4602" s="80">
        <v>24</v>
      </c>
      <c r="F4602" s="143">
        <v>70416.5</v>
      </c>
      <c r="G4602" s="80">
        <f t="shared" si="40"/>
        <v>1689996</v>
      </c>
      <c r="H4602" s="133"/>
      <c r="I4602" s="162"/>
      <c r="J4602" s="81"/>
      <c r="K4602" s="144"/>
    </row>
    <row r="4603" spans="1:11" customFormat="1" ht="16.5" x14ac:dyDescent="0.3">
      <c r="A4603" s="77"/>
      <c r="B4603" s="142"/>
      <c r="C4603" s="79"/>
      <c r="D4603" s="127" t="s">
        <v>1675</v>
      </c>
      <c r="E4603" s="80">
        <v>24</v>
      </c>
      <c r="F4603" s="143">
        <v>41666.9</v>
      </c>
      <c r="G4603" s="80">
        <f t="shared" si="40"/>
        <v>1000005.6000000001</v>
      </c>
      <c r="H4603" s="133">
        <f>SUM(G4599:G4603)</f>
        <v>7759989.5999999996</v>
      </c>
      <c r="I4603" s="162" t="s">
        <v>2545</v>
      </c>
      <c r="J4603" s="81"/>
      <c r="K4603" s="144"/>
    </row>
    <row r="4604" spans="1:11" customFormat="1" ht="16.5" x14ac:dyDescent="0.3">
      <c r="A4604" s="77"/>
      <c r="B4604" s="142"/>
      <c r="C4604" s="79"/>
      <c r="D4604" s="127"/>
      <c r="E4604" s="80"/>
      <c r="F4604" s="143"/>
      <c r="G4604" s="80">
        <f t="shared" si="40"/>
        <v>0</v>
      </c>
      <c r="H4604" s="133"/>
      <c r="I4604" s="162"/>
      <c r="J4604" s="81"/>
      <c r="K4604" s="144"/>
    </row>
    <row r="4605" spans="1:11" customFormat="1" ht="16.5" x14ac:dyDescent="0.3">
      <c r="A4605" s="77">
        <v>43454</v>
      </c>
      <c r="B4605" s="142" t="s">
        <v>3678</v>
      </c>
      <c r="C4605" s="79" t="s">
        <v>135</v>
      </c>
      <c r="D4605" s="127" t="s">
        <v>1357</v>
      </c>
      <c r="E4605" s="80">
        <v>6</v>
      </c>
      <c r="F4605" s="143">
        <v>1024199.45</v>
      </c>
      <c r="G4605" s="80">
        <f t="shared" si="40"/>
        <v>6145196.6999999993</v>
      </c>
      <c r="H4605" s="133"/>
      <c r="I4605" s="162"/>
      <c r="J4605" s="81"/>
      <c r="K4605" s="144"/>
    </row>
    <row r="4606" spans="1:11" customFormat="1" ht="16.5" x14ac:dyDescent="0.3">
      <c r="A4606" s="77"/>
      <c r="B4606" s="142"/>
      <c r="C4606" s="79"/>
      <c r="D4606" s="127" t="s">
        <v>2213</v>
      </c>
      <c r="E4606" s="80">
        <v>4</v>
      </c>
      <c r="F4606" s="143">
        <v>1084500.55</v>
      </c>
      <c r="G4606" s="80">
        <f t="shared" si="40"/>
        <v>4338002.2</v>
      </c>
      <c r="H4606" s="133"/>
      <c r="I4606" s="162"/>
      <c r="J4606" s="81"/>
      <c r="K4606" s="144"/>
    </row>
    <row r="4607" spans="1:11" customFormat="1" ht="16.5" x14ac:dyDescent="0.3">
      <c r="A4607" s="77"/>
      <c r="B4607" s="142"/>
      <c r="C4607" s="79"/>
      <c r="D4607" s="127" t="s">
        <v>3553</v>
      </c>
      <c r="E4607" s="80">
        <v>6</v>
      </c>
      <c r="F4607" s="143">
        <v>1444500.1</v>
      </c>
      <c r="G4607" s="80">
        <f t="shared" si="40"/>
        <v>8667000.6000000015</v>
      </c>
      <c r="H4607" s="133">
        <f>SUM(G4605:G4607)</f>
        <v>19150199.5</v>
      </c>
      <c r="I4607" s="162" t="s">
        <v>309</v>
      </c>
      <c r="J4607" s="81"/>
      <c r="K4607" s="144"/>
    </row>
    <row r="4608" spans="1:11" customFormat="1" ht="16.5" x14ac:dyDescent="0.3">
      <c r="A4608" s="77"/>
      <c r="B4608" s="142"/>
      <c r="C4608" s="79"/>
      <c r="D4608" s="127"/>
      <c r="E4608" s="80"/>
      <c r="F4608" s="143"/>
      <c r="G4608" s="80">
        <f t="shared" si="40"/>
        <v>0</v>
      </c>
      <c r="H4608" s="133"/>
      <c r="I4608" s="162"/>
      <c r="J4608" s="81"/>
      <c r="K4608" s="144"/>
    </row>
    <row r="4609" spans="1:11" customFormat="1" ht="16.5" x14ac:dyDescent="0.3">
      <c r="A4609" s="77">
        <v>43454</v>
      </c>
      <c r="B4609" s="142" t="s">
        <v>3679</v>
      </c>
      <c r="C4609" s="79" t="s">
        <v>2846</v>
      </c>
      <c r="D4609" s="127" t="s">
        <v>19</v>
      </c>
      <c r="E4609" s="80">
        <v>3</v>
      </c>
      <c r="F4609" s="143">
        <v>519999.7</v>
      </c>
      <c r="G4609" s="80">
        <f t="shared" si="40"/>
        <v>1559999.1</v>
      </c>
      <c r="H4609" s="133">
        <f>G4609</f>
        <v>1559999.1</v>
      </c>
      <c r="I4609" s="162" t="s">
        <v>2524</v>
      </c>
      <c r="J4609" s="81"/>
      <c r="K4609" s="144"/>
    </row>
    <row r="4610" spans="1:11" customFormat="1" ht="16.5" x14ac:dyDescent="0.3">
      <c r="A4610" s="77"/>
      <c r="B4610" s="142"/>
      <c r="C4610" s="79"/>
      <c r="D4610" s="127"/>
      <c r="E4610" s="80"/>
      <c r="F4610" s="143"/>
      <c r="G4610" s="80">
        <f t="shared" si="40"/>
        <v>0</v>
      </c>
      <c r="H4610" s="133"/>
      <c r="I4610" s="162"/>
      <c r="J4610" s="81"/>
      <c r="K4610" s="144"/>
    </row>
    <row r="4611" spans="1:11" customFormat="1" ht="16.5" x14ac:dyDescent="0.3">
      <c r="A4611" s="77">
        <v>43454</v>
      </c>
      <c r="B4611" s="142" t="s">
        <v>3680</v>
      </c>
      <c r="C4611" s="79" t="s">
        <v>3528</v>
      </c>
      <c r="D4611" s="127" t="s">
        <v>1914</v>
      </c>
      <c r="E4611" s="80">
        <v>60</v>
      </c>
      <c r="F4611" s="143">
        <v>169998.40132</v>
      </c>
      <c r="G4611" s="80">
        <f t="shared" si="40"/>
        <v>10199904.0792</v>
      </c>
      <c r="H4611" s="133">
        <f>G4611</f>
        <v>10199904.0792</v>
      </c>
      <c r="I4611" s="162" t="s">
        <v>1215</v>
      </c>
      <c r="J4611" s="81"/>
      <c r="K4611" s="144"/>
    </row>
    <row r="4612" spans="1:11" customFormat="1" ht="16.5" x14ac:dyDescent="0.3">
      <c r="A4612" s="77"/>
      <c r="B4612" s="142"/>
      <c r="C4612" s="79"/>
      <c r="D4612" s="127"/>
      <c r="E4612" s="80"/>
      <c r="F4612" s="143"/>
      <c r="G4612" s="80">
        <f t="shared" si="40"/>
        <v>0</v>
      </c>
      <c r="H4612" s="133"/>
      <c r="I4612" s="162"/>
      <c r="J4612" s="81"/>
      <c r="K4612" s="144"/>
    </row>
    <row r="4613" spans="1:11" customFormat="1" ht="16.5" x14ac:dyDescent="0.3">
      <c r="A4613" s="77">
        <v>43454</v>
      </c>
      <c r="B4613" s="142" t="s">
        <v>3681</v>
      </c>
      <c r="C4613" s="79" t="s">
        <v>3682</v>
      </c>
      <c r="D4613" s="127" t="s">
        <v>2482</v>
      </c>
      <c r="E4613" s="80">
        <v>4</v>
      </c>
      <c r="F4613" s="143">
        <v>215650.38</v>
      </c>
      <c r="G4613" s="80">
        <f t="shared" si="40"/>
        <v>862601.52</v>
      </c>
      <c r="H4613" s="133">
        <f>G4613</f>
        <v>862601.52</v>
      </c>
      <c r="I4613" s="162" t="s">
        <v>309</v>
      </c>
      <c r="J4613" s="81"/>
      <c r="K4613" s="144"/>
    </row>
    <row r="4614" spans="1:11" customFormat="1" ht="16.5" x14ac:dyDescent="0.3">
      <c r="A4614" s="77"/>
      <c r="B4614" s="142"/>
      <c r="C4614" s="79"/>
      <c r="D4614" s="127"/>
      <c r="E4614" s="80"/>
      <c r="F4614" s="143"/>
      <c r="G4614" s="80">
        <f t="shared" si="40"/>
        <v>0</v>
      </c>
      <c r="H4614" s="133"/>
      <c r="I4614" s="162"/>
      <c r="J4614" s="81"/>
      <c r="K4614" s="144"/>
    </row>
    <row r="4615" spans="1:11" customFormat="1" ht="16.5" x14ac:dyDescent="0.3">
      <c r="A4615" s="77">
        <v>43454</v>
      </c>
      <c r="B4615" s="142" t="s">
        <v>3683</v>
      </c>
      <c r="C4615" s="79" t="s">
        <v>30</v>
      </c>
      <c r="D4615" s="127" t="s">
        <v>31</v>
      </c>
      <c r="E4615" s="80">
        <v>2</v>
      </c>
      <c r="F4615" s="143">
        <v>529199.44999999995</v>
      </c>
      <c r="G4615" s="80">
        <f t="shared" si="40"/>
        <v>1058398.8999999999</v>
      </c>
      <c r="H4615" s="133">
        <f>G4615</f>
        <v>1058398.8999999999</v>
      </c>
      <c r="I4615" s="162" t="s">
        <v>309</v>
      </c>
      <c r="J4615" s="81"/>
      <c r="K4615" s="144"/>
    </row>
    <row r="4616" spans="1:11" customFormat="1" ht="16.5" x14ac:dyDescent="0.3">
      <c r="A4616" s="77"/>
      <c r="B4616" s="142"/>
      <c r="C4616" s="79"/>
      <c r="D4616" s="127"/>
      <c r="E4616" s="80"/>
      <c r="F4616" s="143"/>
      <c r="G4616" s="80">
        <f t="shared" si="40"/>
        <v>0</v>
      </c>
      <c r="H4616" s="133"/>
      <c r="I4616" s="162"/>
      <c r="J4616" s="81"/>
      <c r="K4616" s="144"/>
    </row>
    <row r="4617" spans="1:11" customFormat="1" ht="16.5" x14ac:dyDescent="0.3">
      <c r="A4617" s="77">
        <v>43454</v>
      </c>
      <c r="B4617" s="142" t="s">
        <v>3684</v>
      </c>
      <c r="C4617" s="79" t="s">
        <v>1957</v>
      </c>
      <c r="D4617" s="127" t="s">
        <v>2494</v>
      </c>
      <c r="E4617" s="80">
        <v>5</v>
      </c>
      <c r="F4617" s="143">
        <v>621900.18000000005</v>
      </c>
      <c r="G4617" s="80">
        <f t="shared" si="40"/>
        <v>3109500.9000000004</v>
      </c>
      <c r="H4617" s="133"/>
      <c r="I4617" s="162"/>
      <c r="J4617" s="81"/>
      <c r="K4617" s="144"/>
    </row>
    <row r="4618" spans="1:11" customFormat="1" ht="16.5" x14ac:dyDescent="0.3">
      <c r="A4618" s="77"/>
      <c r="B4618" s="142"/>
      <c r="C4618" s="79"/>
      <c r="D4618" s="127" t="s">
        <v>28</v>
      </c>
      <c r="E4618" s="80">
        <v>4</v>
      </c>
      <c r="F4618" s="143">
        <v>544500</v>
      </c>
      <c r="G4618" s="80">
        <f t="shared" si="40"/>
        <v>2178000</v>
      </c>
      <c r="H4618" s="133">
        <f>SUM(G4617:G4618)</f>
        <v>5287500.9000000004</v>
      </c>
      <c r="I4618" s="162" t="s">
        <v>309</v>
      </c>
      <c r="J4618" s="81"/>
      <c r="K4618" s="144"/>
    </row>
    <row r="4619" spans="1:11" customFormat="1" ht="16.5" x14ac:dyDescent="0.3">
      <c r="A4619" s="77"/>
      <c r="B4619" s="142"/>
      <c r="C4619" s="79"/>
      <c r="D4619" s="127"/>
      <c r="E4619" s="80"/>
      <c r="F4619" s="143"/>
      <c r="G4619" s="80">
        <f t="shared" ref="G4619:G4874" si="41">E4619*F4619</f>
        <v>0</v>
      </c>
      <c r="H4619" s="133"/>
      <c r="I4619" s="162"/>
      <c r="J4619" s="81"/>
      <c r="K4619" s="144"/>
    </row>
    <row r="4620" spans="1:11" customFormat="1" ht="16.5" x14ac:dyDescent="0.3">
      <c r="A4620" s="77">
        <v>43454</v>
      </c>
      <c r="B4620" s="142" t="s">
        <v>3685</v>
      </c>
      <c r="C4620" s="79" t="s">
        <v>1981</v>
      </c>
      <c r="D4620" s="127" t="s">
        <v>887</v>
      </c>
      <c r="E4620" s="80">
        <v>3</v>
      </c>
      <c r="F4620" s="143">
        <v>230000.1</v>
      </c>
      <c r="G4620" s="80">
        <f t="shared" si="41"/>
        <v>690000.3</v>
      </c>
      <c r="H4620" s="133">
        <f>G4620</f>
        <v>690000.3</v>
      </c>
      <c r="I4620" s="162" t="s">
        <v>1756</v>
      </c>
      <c r="J4620" s="81"/>
      <c r="K4620" s="144"/>
    </row>
    <row r="4621" spans="1:11" customFormat="1" ht="16.5" x14ac:dyDescent="0.3">
      <c r="A4621" s="77"/>
      <c r="B4621" s="142"/>
      <c r="C4621" s="79"/>
      <c r="D4621" s="127"/>
      <c r="E4621" s="80"/>
      <c r="F4621" s="143"/>
      <c r="G4621" s="80">
        <f t="shared" si="41"/>
        <v>0</v>
      </c>
      <c r="H4621" s="133"/>
      <c r="I4621" s="162"/>
      <c r="J4621" s="81"/>
      <c r="K4621" s="144"/>
    </row>
    <row r="4622" spans="1:11" customFormat="1" ht="16.5" x14ac:dyDescent="0.3">
      <c r="A4622" s="77">
        <v>43454</v>
      </c>
      <c r="B4622" s="142" t="s">
        <v>3686</v>
      </c>
      <c r="C4622" s="79" t="s">
        <v>3687</v>
      </c>
      <c r="D4622" s="127" t="s">
        <v>1094</v>
      </c>
      <c r="E4622" s="80">
        <v>4</v>
      </c>
      <c r="F4622" s="143">
        <v>215000.5</v>
      </c>
      <c r="G4622" s="80">
        <f t="shared" si="41"/>
        <v>860002</v>
      </c>
      <c r="H4622" s="133">
        <f>G4622</f>
        <v>860002</v>
      </c>
      <c r="I4622" s="162" t="s">
        <v>309</v>
      </c>
      <c r="J4622" s="81"/>
      <c r="K4622" s="144"/>
    </row>
    <row r="4623" spans="1:11" customFormat="1" ht="16.5" x14ac:dyDescent="0.3">
      <c r="A4623" s="77"/>
      <c r="B4623" s="142"/>
      <c r="C4623" s="79"/>
      <c r="D4623" s="127"/>
      <c r="E4623" s="80"/>
      <c r="F4623" s="143"/>
      <c r="G4623" s="80">
        <f t="shared" si="41"/>
        <v>0</v>
      </c>
      <c r="H4623" s="133"/>
      <c r="I4623" s="162"/>
      <c r="J4623" s="81"/>
      <c r="K4623" s="144"/>
    </row>
    <row r="4624" spans="1:11" customFormat="1" ht="16.5" x14ac:dyDescent="0.3">
      <c r="A4624" s="77">
        <v>43454</v>
      </c>
      <c r="B4624" s="142" t="s">
        <v>3688</v>
      </c>
      <c r="C4624" s="79" t="s">
        <v>1019</v>
      </c>
      <c r="D4624" s="127" t="s">
        <v>3585</v>
      </c>
      <c r="E4624" s="80">
        <v>3</v>
      </c>
      <c r="F4624" s="143">
        <v>944999.45</v>
      </c>
      <c r="G4624" s="80">
        <f t="shared" si="41"/>
        <v>2834998.3499999996</v>
      </c>
      <c r="H4624" s="133">
        <f>G4624</f>
        <v>2834998.3499999996</v>
      </c>
      <c r="I4624" s="162" t="s">
        <v>309</v>
      </c>
      <c r="J4624" s="81"/>
      <c r="K4624" s="144"/>
    </row>
    <row r="4625" spans="1:11" customFormat="1" ht="16.5" x14ac:dyDescent="0.3">
      <c r="A4625" s="77"/>
      <c r="B4625" s="142"/>
      <c r="C4625" s="79"/>
      <c r="D4625" s="127"/>
      <c r="E4625" s="80"/>
      <c r="F4625" s="143"/>
      <c r="G4625" s="80">
        <f t="shared" si="41"/>
        <v>0</v>
      </c>
      <c r="H4625" s="133"/>
      <c r="I4625" s="162"/>
      <c r="J4625" s="81"/>
      <c r="K4625" s="144"/>
    </row>
    <row r="4626" spans="1:11" customFormat="1" ht="16.5" x14ac:dyDescent="0.3">
      <c r="A4626" s="77">
        <v>43454</v>
      </c>
      <c r="B4626" s="142" t="s">
        <v>3689</v>
      </c>
      <c r="C4626" s="79" t="s">
        <v>359</v>
      </c>
      <c r="D4626" s="127" t="s">
        <v>31</v>
      </c>
      <c r="E4626" s="80">
        <v>1</v>
      </c>
      <c r="F4626" s="143">
        <v>529199.44999999995</v>
      </c>
      <c r="G4626" s="80">
        <f t="shared" si="41"/>
        <v>529199.44999999995</v>
      </c>
      <c r="H4626" s="133">
        <f>G4626</f>
        <v>529199.44999999995</v>
      </c>
      <c r="I4626" s="162" t="s">
        <v>1756</v>
      </c>
      <c r="J4626" s="81"/>
      <c r="K4626" s="144"/>
    </row>
    <row r="4627" spans="1:11" customFormat="1" ht="16.5" x14ac:dyDescent="0.3">
      <c r="A4627" s="77"/>
      <c r="B4627" s="142"/>
      <c r="C4627" s="79"/>
      <c r="D4627" s="127"/>
      <c r="E4627" s="80"/>
      <c r="F4627" s="143"/>
      <c r="G4627" s="80">
        <f t="shared" si="41"/>
        <v>0</v>
      </c>
      <c r="H4627" s="133"/>
      <c r="I4627" s="162"/>
      <c r="J4627" s="81"/>
      <c r="K4627" s="144"/>
    </row>
    <row r="4628" spans="1:11" customFormat="1" ht="16.5" x14ac:dyDescent="0.3">
      <c r="A4628" s="77">
        <v>43454</v>
      </c>
      <c r="B4628" s="142" t="s">
        <v>3690</v>
      </c>
      <c r="C4628" s="79" t="s">
        <v>3691</v>
      </c>
      <c r="D4628" s="127" t="s">
        <v>887</v>
      </c>
      <c r="E4628" s="80">
        <v>3</v>
      </c>
      <c r="F4628" s="143">
        <v>230000.1</v>
      </c>
      <c r="G4628" s="80">
        <f t="shared" si="41"/>
        <v>690000.3</v>
      </c>
      <c r="H4628" s="133">
        <f>G4628</f>
        <v>690000.3</v>
      </c>
      <c r="I4628" s="162" t="s">
        <v>309</v>
      </c>
      <c r="J4628" s="81"/>
      <c r="K4628" s="144"/>
    </row>
    <row r="4629" spans="1:11" customFormat="1" ht="16.5" x14ac:dyDescent="0.3">
      <c r="A4629" s="77"/>
      <c r="B4629" s="142"/>
      <c r="C4629" s="79"/>
      <c r="D4629" s="127"/>
      <c r="E4629" s="80"/>
      <c r="F4629" s="143"/>
      <c r="G4629" s="80">
        <f t="shared" si="41"/>
        <v>0</v>
      </c>
      <c r="H4629" s="133"/>
      <c r="I4629" s="162"/>
      <c r="J4629" s="81"/>
      <c r="K4629" s="144"/>
    </row>
    <row r="4630" spans="1:11" customFormat="1" ht="16.5" x14ac:dyDescent="0.3">
      <c r="A4630" s="77">
        <v>43454</v>
      </c>
      <c r="B4630" s="142" t="s">
        <v>3692</v>
      </c>
      <c r="C4630" s="79" t="s">
        <v>3693</v>
      </c>
      <c r="D4630" s="127" t="s">
        <v>2482</v>
      </c>
      <c r="E4630" s="80">
        <v>1</v>
      </c>
      <c r="F4630" s="143">
        <v>215650.38</v>
      </c>
      <c r="G4630" s="80">
        <f t="shared" si="41"/>
        <v>215650.38</v>
      </c>
      <c r="H4630" s="133">
        <f>G4630</f>
        <v>215650.38</v>
      </c>
      <c r="I4630" s="162" t="s">
        <v>1756</v>
      </c>
      <c r="J4630" s="81"/>
      <c r="K4630" s="144"/>
    </row>
    <row r="4631" spans="1:11" customFormat="1" ht="16.5" x14ac:dyDescent="0.3">
      <c r="A4631" s="77"/>
      <c r="B4631" s="142"/>
      <c r="C4631" s="79"/>
      <c r="D4631" s="127"/>
      <c r="E4631" s="80"/>
      <c r="F4631" s="143"/>
      <c r="G4631" s="80">
        <f t="shared" si="41"/>
        <v>0</v>
      </c>
      <c r="H4631" s="133"/>
      <c r="I4631" s="162"/>
      <c r="J4631" s="81"/>
      <c r="K4631" s="144"/>
    </row>
    <row r="4632" spans="1:11" customFormat="1" ht="16.5" x14ac:dyDescent="0.3">
      <c r="A4632" s="77">
        <v>43454</v>
      </c>
      <c r="B4632" s="142" t="s">
        <v>3694</v>
      </c>
      <c r="C4632" s="79" t="s">
        <v>2759</v>
      </c>
      <c r="D4632" s="127" t="s">
        <v>3168</v>
      </c>
      <c r="E4632" s="80">
        <v>3</v>
      </c>
      <c r="F4632" s="143">
        <v>243000.5</v>
      </c>
      <c r="G4632" s="80">
        <f t="shared" si="41"/>
        <v>729001.5</v>
      </c>
      <c r="H4632" s="133"/>
      <c r="I4632" s="162"/>
      <c r="J4632" s="81"/>
      <c r="K4632" s="144"/>
    </row>
    <row r="4633" spans="1:11" customFormat="1" ht="16.5" x14ac:dyDescent="0.3">
      <c r="A4633" s="77"/>
      <c r="B4633" s="142"/>
      <c r="C4633" s="79"/>
      <c r="D4633" s="127" t="s">
        <v>2653</v>
      </c>
      <c r="E4633" s="80">
        <v>3</v>
      </c>
      <c r="F4633" s="143">
        <v>243000.5</v>
      </c>
      <c r="G4633" s="80">
        <f t="shared" si="41"/>
        <v>729001.5</v>
      </c>
      <c r="H4633" s="133"/>
      <c r="I4633" s="162"/>
      <c r="J4633" s="81"/>
      <c r="K4633" s="144"/>
    </row>
    <row r="4634" spans="1:11" customFormat="1" ht="16.5" x14ac:dyDescent="0.3">
      <c r="A4634" s="77"/>
      <c r="B4634" s="142"/>
      <c r="C4634" s="79"/>
      <c r="D4634" s="127" t="s">
        <v>3695</v>
      </c>
      <c r="E4634" s="80">
        <v>3</v>
      </c>
      <c r="F4634" s="143">
        <v>243000.5</v>
      </c>
      <c r="G4634" s="80">
        <f t="shared" si="41"/>
        <v>729001.5</v>
      </c>
      <c r="H4634" s="133"/>
      <c r="I4634" s="162"/>
      <c r="J4634" s="81"/>
      <c r="K4634" s="144"/>
    </row>
    <row r="4635" spans="1:11" customFormat="1" ht="16.5" x14ac:dyDescent="0.3">
      <c r="A4635" s="77"/>
      <c r="B4635" s="142"/>
      <c r="C4635" s="79"/>
      <c r="D4635" s="127" t="s">
        <v>3263</v>
      </c>
      <c r="E4635" s="80">
        <v>3</v>
      </c>
      <c r="F4635" s="143">
        <v>251749.905</v>
      </c>
      <c r="G4635" s="80">
        <f t="shared" si="41"/>
        <v>755249.71499999997</v>
      </c>
      <c r="H4635" s="133">
        <f>SUM(G4632:G4635)</f>
        <v>2942254.2149999999</v>
      </c>
      <c r="I4635" s="162" t="s">
        <v>309</v>
      </c>
      <c r="J4635" s="81"/>
      <c r="K4635" s="144"/>
    </row>
    <row r="4636" spans="1:11" customFormat="1" ht="16.5" x14ac:dyDescent="0.3">
      <c r="A4636" s="77"/>
      <c r="B4636" s="142"/>
      <c r="C4636" s="79"/>
      <c r="D4636" s="127"/>
      <c r="E4636" s="80"/>
      <c r="F4636" s="143"/>
      <c r="G4636" s="80">
        <f t="shared" si="41"/>
        <v>0</v>
      </c>
      <c r="H4636" s="133"/>
      <c r="I4636" s="162"/>
      <c r="J4636" s="81"/>
      <c r="K4636" s="144"/>
    </row>
    <row r="4637" spans="1:11" customFormat="1" ht="16.5" x14ac:dyDescent="0.3">
      <c r="A4637" s="77">
        <v>43454</v>
      </c>
      <c r="B4637" s="142" t="s">
        <v>3696</v>
      </c>
      <c r="C4637" s="79" t="s">
        <v>3697</v>
      </c>
      <c r="D4637" s="127" t="s">
        <v>2482</v>
      </c>
      <c r="E4637" s="80">
        <v>2</v>
      </c>
      <c r="F4637" s="143">
        <v>215650.38</v>
      </c>
      <c r="G4637" s="80">
        <f t="shared" si="41"/>
        <v>431300.76</v>
      </c>
      <c r="H4637" s="133">
        <f>G4637</f>
        <v>431300.76</v>
      </c>
      <c r="I4637" s="162" t="s">
        <v>1756</v>
      </c>
      <c r="J4637" s="81"/>
      <c r="K4637" s="144"/>
    </row>
    <row r="4638" spans="1:11" customFormat="1" ht="16.5" x14ac:dyDescent="0.3">
      <c r="A4638" s="77"/>
      <c r="B4638" s="142"/>
      <c r="C4638" s="79"/>
      <c r="D4638" s="127"/>
      <c r="E4638" s="80"/>
      <c r="F4638" s="143"/>
      <c r="G4638" s="80">
        <f t="shared" si="41"/>
        <v>0</v>
      </c>
      <c r="H4638" s="133"/>
      <c r="I4638" s="162"/>
      <c r="J4638" s="81"/>
      <c r="K4638" s="144"/>
    </row>
    <row r="4639" spans="1:11" customFormat="1" ht="16.5" x14ac:dyDescent="0.3">
      <c r="A4639" s="77">
        <v>43454</v>
      </c>
      <c r="B4639" s="142" t="s">
        <v>3698</v>
      </c>
      <c r="C4639" s="79" t="s">
        <v>309</v>
      </c>
      <c r="D4639" s="127" t="s">
        <v>3699</v>
      </c>
      <c r="E4639" s="80">
        <v>1</v>
      </c>
      <c r="F4639" s="143">
        <v>161999.64000000001</v>
      </c>
      <c r="G4639" s="80">
        <f t="shared" si="41"/>
        <v>161999.64000000001</v>
      </c>
      <c r="H4639" s="133"/>
      <c r="I4639" s="162"/>
      <c r="J4639" s="81"/>
      <c r="K4639" s="144"/>
    </row>
    <row r="4640" spans="1:11" customFormat="1" ht="16.5" x14ac:dyDescent="0.3">
      <c r="A4640" s="77"/>
      <c r="B4640" s="142"/>
      <c r="C4640" s="79"/>
      <c r="D4640" s="127" t="s">
        <v>3700</v>
      </c>
      <c r="E4640" s="80">
        <v>1</v>
      </c>
      <c r="F4640" s="143">
        <v>161999.64000000001</v>
      </c>
      <c r="G4640" s="80">
        <f t="shared" si="41"/>
        <v>161999.64000000001</v>
      </c>
      <c r="H4640" s="133"/>
      <c r="I4640" s="162"/>
      <c r="J4640" s="81"/>
      <c r="K4640" s="144"/>
    </row>
    <row r="4641" spans="1:11" customFormat="1" ht="16.5" x14ac:dyDescent="0.3">
      <c r="A4641" s="77"/>
      <c r="B4641" s="142"/>
      <c r="C4641" s="79"/>
      <c r="D4641" s="127" t="s">
        <v>3701</v>
      </c>
      <c r="E4641" s="80">
        <v>1</v>
      </c>
      <c r="F4641" s="143">
        <v>161999.64000000001</v>
      </c>
      <c r="G4641" s="80">
        <f t="shared" si="41"/>
        <v>161999.64000000001</v>
      </c>
      <c r="H4641" s="133">
        <f>SUM(G4639:G4641)</f>
        <v>485998.92000000004</v>
      </c>
      <c r="I4641" s="162" t="s">
        <v>309</v>
      </c>
      <c r="J4641" s="81"/>
      <c r="K4641" s="144"/>
    </row>
    <row r="4642" spans="1:11" customFormat="1" ht="16.5" x14ac:dyDescent="0.3">
      <c r="A4642" s="77"/>
      <c r="B4642" s="142"/>
      <c r="C4642" s="79"/>
      <c r="D4642" s="127"/>
      <c r="E4642" s="80"/>
      <c r="F4642" s="143"/>
      <c r="G4642" s="80">
        <f t="shared" si="41"/>
        <v>0</v>
      </c>
      <c r="H4642" s="133"/>
      <c r="I4642" s="162"/>
      <c r="J4642" s="81"/>
      <c r="K4642" s="144"/>
    </row>
    <row r="4643" spans="1:11" customFormat="1" ht="16.5" x14ac:dyDescent="0.3">
      <c r="A4643" s="77">
        <v>43454</v>
      </c>
      <c r="B4643" s="142" t="s">
        <v>3702</v>
      </c>
      <c r="C4643" s="79" t="s">
        <v>1850</v>
      </c>
      <c r="D4643" s="127" t="s">
        <v>3703</v>
      </c>
      <c r="E4643" s="80">
        <v>3</v>
      </c>
      <c r="F4643" s="143">
        <v>2164500.36</v>
      </c>
      <c r="G4643" s="80">
        <f t="shared" si="41"/>
        <v>6493501.0800000001</v>
      </c>
      <c r="H4643" s="133">
        <f>G4643</f>
        <v>6493501.0800000001</v>
      </c>
      <c r="I4643" s="162" t="s">
        <v>1756</v>
      </c>
      <c r="J4643" s="81"/>
      <c r="K4643" s="144"/>
    </row>
    <row r="4644" spans="1:11" customFormat="1" ht="16.5" x14ac:dyDescent="0.3">
      <c r="A4644" s="77"/>
      <c r="B4644" s="142"/>
      <c r="C4644" s="79"/>
      <c r="D4644" s="127"/>
      <c r="E4644" s="80"/>
      <c r="F4644" s="143"/>
      <c r="G4644" s="80">
        <f t="shared" si="41"/>
        <v>0</v>
      </c>
      <c r="H4644" s="133"/>
      <c r="I4644" s="162"/>
      <c r="J4644" s="81"/>
      <c r="K4644" s="144"/>
    </row>
    <row r="4645" spans="1:11" customFormat="1" ht="16.5" x14ac:dyDescent="0.3">
      <c r="A4645" s="77">
        <v>43454</v>
      </c>
      <c r="B4645" s="142" t="s">
        <v>3704</v>
      </c>
      <c r="C4645" s="79" t="s">
        <v>811</v>
      </c>
      <c r="D4645" s="127" t="s">
        <v>3705</v>
      </c>
      <c r="E4645" s="80">
        <v>1</v>
      </c>
      <c r="F4645" s="143">
        <v>571000.1</v>
      </c>
      <c r="G4645" s="80">
        <f t="shared" si="41"/>
        <v>571000.1</v>
      </c>
      <c r="H4645" s="133">
        <f>G4645</f>
        <v>571000.1</v>
      </c>
      <c r="I4645" s="162" t="s">
        <v>1215</v>
      </c>
      <c r="J4645" s="81"/>
      <c r="K4645" s="144"/>
    </row>
    <row r="4646" spans="1:11" customFormat="1" ht="16.5" x14ac:dyDescent="0.3">
      <c r="A4646" s="77"/>
      <c r="B4646" s="142"/>
      <c r="C4646" s="79"/>
      <c r="D4646" s="127"/>
      <c r="E4646" s="80"/>
      <c r="F4646" s="143"/>
      <c r="G4646" s="80">
        <f t="shared" si="41"/>
        <v>0</v>
      </c>
      <c r="H4646" s="133"/>
      <c r="I4646" s="162"/>
      <c r="J4646" s="81"/>
      <c r="K4646" s="144"/>
    </row>
    <row r="4647" spans="1:11" customFormat="1" ht="16.5" x14ac:dyDescent="0.3">
      <c r="A4647" s="77">
        <v>43454</v>
      </c>
      <c r="B4647" s="142" t="s">
        <v>3706</v>
      </c>
      <c r="C4647" s="79" t="s">
        <v>3621</v>
      </c>
      <c r="D4647" s="127" t="s">
        <v>2073</v>
      </c>
      <c r="E4647" s="80">
        <v>2</v>
      </c>
      <c r="F4647" s="143">
        <v>240525.55</v>
      </c>
      <c r="G4647" s="80">
        <f t="shared" si="41"/>
        <v>481051.1</v>
      </c>
      <c r="H4647" s="133">
        <f>G4647</f>
        <v>481051.1</v>
      </c>
      <c r="I4647" s="162" t="s">
        <v>2524</v>
      </c>
      <c r="J4647" s="81"/>
      <c r="K4647" s="144"/>
    </row>
    <row r="4648" spans="1:11" customFormat="1" ht="16.5" x14ac:dyDescent="0.3">
      <c r="A4648" s="77"/>
      <c r="B4648" s="142"/>
      <c r="C4648" s="79"/>
      <c r="D4648" s="127"/>
      <c r="E4648" s="80"/>
      <c r="F4648" s="143"/>
      <c r="G4648" s="80">
        <f t="shared" si="41"/>
        <v>0</v>
      </c>
      <c r="H4648" s="133"/>
      <c r="I4648" s="162"/>
      <c r="J4648" s="81"/>
      <c r="K4648" s="144"/>
    </row>
    <row r="4649" spans="1:11" customFormat="1" ht="16.5" x14ac:dyDescent="0.3">
      <c r="A4649" s="77">
        <v>43454</v>
      </c>
      <c r="B4649" s="142" t="s">
        <v>3707</v>
      </c>
      <c r="C4649" s="79" t="s">
        <v>811</v>
      </c>
      <c r="D4649" s="127" t="s">
        <v>1094</v>
      </c>
      <c r="E4649" s="80">
        <v>1</v>
      </c>
      <c r="F4649" s="143">
        <v>215000.5</v>
      </c>
      <c r="G4649" s="80">
        <f t="shared" si="41"/>
        <v>215000.5</v>
      </c>
      <c r="H4649" s="133">
        <f>G4649</f>
        <v>215000.5</v>
      </c>
      <c r="I4649" s="162" t="s">
        <v>1215</v>
      </c>
      <c r="J4649" s="81"/>
      <c r="K4649" s="144"/>
    </row>
    <row r="4650" spans="1:11" customFormat="1" ht="16.5" x14ac:dyDescent="0.3">
      <c r="A4650" s="77"/>
      <c r="B4650" s="142"/>
      <c r="C4650" s="79"/>
      <c r="D4650" s="127"/>
      <c r="E4650" s="80"/>
      <c r="F4650" s="143"/>
      <c r="G4650" s="80">
        <f t="shared" si="41"/>
        <v>0</v>
      </c>
      <c r="H4650" s="133"/>
      <c r="I4650" s="162"/>
      <c r="J4650" s="81"/>
      <c r="K4650" s="144"/>
    </row>
    <row r="4651" spans="1:11" customFormat="1" ht="16.5" x14ac:dyDescent="0.3">
      <c r="A4651" s="77">
        <v>43454</v>
      </c>
      <c r="B4651" s="142" t="s">
        <v>3708</v>
      </c>
      <c r="C4651" s="79" t="s">
        <v>1642</v>
      </c>
      <c r="D4651" s="127" t="s">
        <v>1658</v>
      </c>
      <c r="E4651" s="80">
        <v>1</v>
      </c>
      <c r="F4651" s="143">
        <v>207000.09</v>
      </c>
      <c r="G4651" s="80">
        <f t="shared" si="41"/>
        <v>207000.09</v>
      </c>
      <c r="H4651" s="133">
        <f>G4651</f>
        <v>207000.09</v>
      </c>
      <c r="I4651" s="162" t="s">
        <v>2524</v>
      </c>
      <c r="J4651" s="81"/>
      <c r="K4651" s="144"/>
    </row>
    <row r="4652" spans="1:11" customFormat="1" ht="16.5" x14ac:dyDescent="0.3">
      <c r="A4652" s="77"/>
      <c r="B4652" s="142"/>
      <c r="C4652" s="79"/>
      <c r="D4652" s="127"/>
      <c r="E4652" s="80"/>
      <c r="F4652" s="143"/>
      <c r="G4652" s="80">
        <f t="shared" si="41"/>
        <v>0</v>
      </c>
      <c r="H4652" s="133"/>
      <c r="I4652" s="162"/>
      <c r="J4652" s="81"/>
      <c r="K4652" s="144"/>
    </row>
    <row r="4653" spans="1:11" customFormat="1" ht="16.5" x14ac:dyDescent="0.3">
      <c r="A4653" s="83">
        <v>43455</v>
      </c>
      <c r="B4653" s="151" t="s">
        <v>3709</v>
      </c>
      <c r="C4653" s="85" t="s">
        <v>1262</v>
      </c>
      <c r="D4653" s="152" t="s">
        <v>31</v>
      </c>
      <c r="E4653" s="86">
        <v>1</v>
      </c>
      <c r="F4653" s="153">
        <v>529199.44999999995</v>
      </c>
      <c r="G4653" s="86">
        <f t="shared" si="41"/>
        <v>529199.44999999995</v>
      </c>
      <c r="H4653" s="149"/>
      <c r="I4653" s="162"/>
      <c r="J4653" s="81"/>
      <c r="K4653" s="144"/>
    </row>
    <row r="4654" spans="1:11" customFormat="1" ht="16.5" x14ac:dyDescent="0.3">
      <c r="A4654" s="83"/>
      <c r="B4654" s="151"/>
      <c r="C4654" s="85"/>
      <c r="D4654" s="152" t="s">
        <v>887</v>
      </c>
      <c r="E4654" s="86">
        <v>2</v>
      </c>
      <c r="F4654" s="153">
        <v>230000.1</v>
      </c>
      <c r="G4654" s="86">
        <f t="shared" si="41"/>
        <v>460000.2</v>
      </c>
      <c r="H4654" s="149">
        <f>SUM(G4653:G4654)</f>
        <v>989199.64999999991</v>
      </c>
      <c r="I4654" s="162" t="s">
        <v>309</v>
      </c>
      <c r="J4654" s="81"/>
      <c r="K4654" s="144"/>
    </row>
    <row r="4655" spans="1:11" customFormat="1" ht="16.5" x14ac:dyDescent="0.3">
      <c r="A4655" s="77"/>
      <c r="B4655" s="142"/>
      <c r="C4655" s="79"/>
      <c r="D4655" s="127"/>
      <c r="E4655" s="80"/>
      <c r="F4655" s="143"/>
      <c r="G4655" s="80">
        <f t="shared" si="41"/>
        <v>0</v>
      </c>
      <c r="H4655" s="133"/>
      <c r="I4655" s="162"/>
      <c r="J4655" s="81"/>
      <c r="K4655" s="144"/>
    </row>
    <row r="4656" spans="1:11" customFormat="1" ht="16.5" x14ac:dyDescent="0.3">
      <c r="A4656" s="77">
        <v>43455</v>
      </c>
      <c r="B4656" s="142" t="s">
        <v>3710</v>
      </c>
      <c r="C4656" s="79" t="s">
        <v>3693</v>
      </c>
      <c r="D4656" s="127" t="s">
        <v>1549</v>
      </c>
      <c r="E4656" s="80">
        <v>12</v>
      </c>
      <c r="F4656" s="143">
        <v>156750</v>
      </c>
      <c r="G4656" s="80">
        <f t="shared" si="41"/>
        <v>1881000</v>
      </c>
      <c r="H4656" s="133">
        <f>G4656</f>
        <v>1881000</v>
      </c>
      <c r="I4656" s="162" t="s">
        <v>1756</v>
      </c>
      <c r="J4656" s="81"/>
      <c r="K4656" s="144"/>
    </row>
    <row r="4657" spans="1:11" customFormat="1" ht="16.5" x14ac:dyDescent="0.3">
      <c r="A4657" s="77"/>
      <c r="B4657" s="142"/>
      <c r="C4657" s="79"/>
      <c r="D4657" s="127"/>
      <c r="E4657" s="80"/>
      <c r="F4657" s="143"/>
      <c r="G4657" s="80">
        <f t="shared" si="41"/>
        <v>0</v>
      </c>
      <c r="H4657" s="133"/>
      <c r="I4657" s="162"/>
      <c r="J4657" s="81"/>
      <c r="K4657" s="144"/>
    </row>
    <row r="4658" spans="1:11" customFormat="1" ht="16.5" x14ac:dyDescent="0.3">
      <c r="A4658" s="77">
        <v>43455</v>
      </c>
      <c r="B4658" s="142" t="s">
        <v>3711</v>
      </c>
      <c r="C4658" s="79" t="s">
        <v>2768</v>
      </c>
      <c r="D4658" s="127" t="s">
        <v>28</v>
      </c>
      <c r="E4658" s="80">
        <v>6</v>
      </c>
      <c r="F4658" s="143">
        <v>605000</v>
      </c>
      <c r="G4658" s="80">
        <f t="shared" si="41"/>
        <v>3630000</v>
      </c>
      <c r="H4658" s="133"/>
      <c r="I4658" s="162"/>
      <c r="J4658" s="81"/>
      <c r="K4658" s="144"/>
    </row>
    <row r="4659" spans="1:11" customFormat="1" ht="16.5" x14ac:dyDescent="0.3">
      <c r="A4659" s="77"/>
      <c r="B4659" s="142"/>
      <c r="C4659" s="79"/>
      <c r="D4659" s="127" t="s">
        <v>1094</v>
      </c>
      <c r="E4659" s="80">
        <v>6</v>
      </c>
      <c r="F4659" s="143">
        <v>215000.5</v>
      </c>
      <c r="G4659" s="80">
        <f t="shared" si="41"/>
        <v>1290003</v>
      </c>
      <c r="H4659" s="133"/>
      <c r="I4659" s="162"/>
      <c r="J4659" s="81"/>
      <c r="K4659" s="144"/>
    </row>
    <row r="4660" spans="1:11" customFormat="1" ht="16.5" x14ac:dyDescent="0.3">
      <c r="A4660" s="77"/>
      <c r="B4660" s="142"/>
      <c r="C4660" s="79"/>
      <c r="D4660" s="127" t="s">
        <v>20</v>
      </c>
      <c r="E4660" s="80">
        <v>3</v>
      </c>
      <c r="F4660" s="143">
        <v>605000</v>
      </c>
      <c r="G4660" s="80">
        <f t="shared" si="41"/>
        <v>1815000</v>
      </c>
      <c r="H4660" s="133"/>
      <c r="I4660" s="162"/>
      <c r="J4660" s="81"/>
      <c r="K4660" s="144"/>
    </row>
    <row r="4661" spans="1:11" customFormat="1" ht="16.5" x14ac:dyDescent="0.3">
      <c r="A4661" s="77"/>
      <c r="B4661" s="142"/>
      <c r="C4661" s="79"/>
      <c r="D4661" s="127" t="s">
        <v>887</v>
      </c>
      <c r="E4661" s="80">
        <v>3</v>
      </c>
      <c r="F4661" s="143">
        <v>230000.1</v>
      </c>
      <c r="G4661" s="80">
        <f t="shared" si="41"/>
        <v>690000.3</v>
      </c>
      <c r="H4661" s="133"/>
      <c r="I4661" s="162"/>
      <c r="J4661" s="81"/>
      <c r="K4661" s="144"/>
    </row>
    <row r="4662" spans="1:11" customFormat="1" ht="16.5" x14ac:dyDescent="0.3">
      <c r="A4662" s="77"/>
      <c r="B4662" s="142"/>
      <c r="C4662" s="79"/>
      <c r="D4662" s="127" t="s">
        <v>13</v>
      </c>
      <c r="E4662" s="80">
        <v>2</v>
      </c>
      <c r="F4662" s="143">
        <v>913000</v>
      </c>
      <c r="G4662" s="80">
        <f t="shared" si="41"/>
        <v>1826000</v>
      </c>
      <c r="H4662" s="133">
        <f>SUM(G4658:G4662)</f>
        <v>9251003.3000000007</v>
      </c>
      <c r="I4662" s="162" t="s">
        <v>314</v>
      </c>
      <c r="J4662" s="81"/>
      <c r="K4662" s="144"/>
    </row>
    <row r="4663" spans="1:11" customFormat="1" ht="16.5" x14ac:dyDescent="0.3">
      <c r="A4663" s="77"/>
      <c r="B4663" s="142"/>
      <c r="C4663" s="79"/>
      <c r="D4663" s="127"/>
      <c r="E4663" s="80"/>
      <c r="F4663" s="143"/>
      <c r="G4663" s="80">
        <f t="shared" si="41"/>
        <v>0</v>
      </c>
      <c r="H4663" s="133"/>
      <c r="I4663" s="162"/>
      <c r="J4663" s="81"/>
      <c r="K4663" s="144"/>
    </row>
    <row r="4664" spans="1:11" customFormat="1" ht="16.5" x14ac:dyDescent="0.3">
      <c r="A4664" s="77">
        <v>43455</v>
      </c>
      <c r="B4664" s="142" t="s">
        <v>3712</v>
      </c>
      <c r="C4664" s="79" t="s">
        <v>2768</v>
      </c>
      <c r="D4664" s="127" t="s">
        <v>273</v>
      </c>
      <c r="E4664" s="80">
        <v>2</v>
      </c>
      <c r="F4664" s="143">
        <v>1068999.8</v>
      </c>
      <c r="G4664" s="80">
        <f t="shared" si="41"/>
        <v>2137999.6</v>
      </c>
      <c r="H4664" s="133">
        <f>G4664</f>
        <v>2137999.6</v>
      </c>
      <c r="I4664" s="162" t="s">
        <v>314</v>
      </c>
      <c r="J4664" s="81"/>
      <c r="K4664" s="144"/>
    </row>
    <row r="4665" spans="1:11" customFormat="1" ht="16.5" x14ac:dyDescent="0.3">
      <c r="A4665" s="77"/>
      <c r="B4665" s="142"/>
      <c r="C4665" s="79"/>
      <c r="D4665" s="127"/>
      <c r="E4665" s="80"/>
      <c r="F4665" s="143"/>
      <c r="G4665" s="80">
        <f t="shared" si="41"/>
        <v>0</v>
      </c>
      <c r="H4665" s="133"/>
      <c r="I4665" s="162"/>
      <c r="J4665" s="81"/>
      <c r="K4665" s="144"/>
    </row>
    <row r="4666" spans="1:11" customFormat="1" ht="16.5" x14ac:dyDescent="0.3">
      <c r="A4666" s="77">
        <v>43455</v>
      </c>
      <c r="B4666" s="142" t="s">
        <v>3713</v>
      </c>
      <c r="C4666" s="79" t="s">
        <v>3714</v>
      </c>
      <c r="D4666" s="127" t="s">
        <v>887</v>
      </c>
      <c r="E4666" s="80">
        <v>1</v>
      </c>
      <c r="F4666" s="143">
        <v>230000.1</v>
      </c>
      <c r="G4666" s="80">
        <f t="shared" si="41"/>
        <v>230000.1</v>
      </c>
      <c r="H4666" s="133">
        <f>G4666</f>
        <v>230000.1</v>
      </c>
      <c r="I4666" s="162" t="s">
        <v>314</v>
      </c>
      <c r="J4666" s="81"/>
      <c r="K4666" s="144"/>
    </row>
    <row r="4667" spans="1:11" customFormat="1" ht="16.5" x14ac:dyDescent="0.3">
      <c r="A4667" s="77"/>
      <c r="B4667" s="142"/>
      <c r="C4667" s="79"/>
      <c r="D4667" s="127"/>
      <c r="E4667" s="80"/>
      <c r="F4667" s="143"/>
      <c r="G4667" s="80">
        <f t="shared" si="41"/>
        <v>0</v>
      </c>
      <c r="H4667" s="133"/>
      <c r="I4667" s="162"/>
      <c r="J4667" s="81"/>
      <c r="K4667" s="144"/>
    </row>
    <row r="4668" spans="1:11" customFormat="1" ht="16.5" x14ac:dyDescent="0.3">
      <c r="A4668" s="77">
        <v>43455</v>
      </c>
      <c r="B4668" s="142" t="s">
        <v>3715</v>
      </c>
      <c r="C4668" s="79" t="s">
        <v>703</v>
      </c>
      <c r="D4668" s="127" t="s">
        <v>391</v>
      </c>
      <c r="E4668" s="80">
        <v>3</v>
      </c>
      <c r="F4668" s="143">
        <v>562500.18000000005</v>
      </c>
      <c r="G4668" s="80">
        <f t="shared" si="41"/>
        <v>1687500.54</v>
      </c>
      <c r="H4668" s="133">
        <f>G4668</f>
        <v>1687500.54</v>
      </c>
      <c r="I4668" s="162" t="s">
        <v>314</v>
      </c>
      <c r="J4668" s="81"/>
      <c r="K4668" s="144"/>
    </row>
    <row r="4669" spans="1:11" customFormat="1" ht="16.5" x14ac:dyDescent="0.3">
      <c r="A4669" s="77"/>
      <c r="B4669" s="142"/>
      <c r="C4669" s="79"/>
      <c r="D4669" s="127"/>
      <c r="E4669" s="80"/>
      <c r="F4669" s="143"/>
      <c r="G4669" s="80">
        <f t="shared" si="41"/>
        <v>0</v>
      </c>
      <c r="H4669" s="133"/>
      <c r="I4669" s="162"/>
      <c r="J4669" s="81"/>
      <c r="K4669" s="144"/>
    </row>
    <row r="4670" spans="1:11" customFormat="1" ht="16.5" x14ac:dyDescent="0.3">
      <c r="A4670" s="77">
        <v>43455</v>
      </c>
      <c r="B4670" s="142" t="s">
        <v>3716</v>
      </c>
      <c r="C4670" s="79" t="s">
        <v>2948</v>
      </c>
      <c r="D4670" s="127" t="s">
        <v>887</v>
      </c>
      <c r="E4670" s="80">
        <v>2</v>
      </c>
      <c r="F4670" s="143">
        <v>230000.1</v>
      </c>
      <c r="G4670" s="80">
        <f t="shared" si="41"/>
        <v>460000.2</v>
      </c>
      <c r="H4670" s="133">
        <f>G4670</f>
        <v>460000.2</v>
      </c>
      <c r="I4670" s="162" t="s">
        <v>309</v>
      </c>
      <c r="J4670" s="81"/>
      <c r="K4670" s="144"/>
    </row>
    <row r="4671" spans="1:11" customFormat="1" ht="16.5" x14ac:dyDescent="0.3">
      <c r="A4671" s="77"/>
      <c r="B4671" s="142"/>
      <c r="C4671" s="79"/>
      <c r="D4671" s="127"/>
      <c r="E4671" s="80"/>
      <c r="F4671" s="143"/>
      <c r="G4671" s="80">
        <f t="shared" si="41"/>
        <v>0</v>
      </c>
      <c r="H4671" s="133"/>
      <c r="I4671" s="162"/>
      <c r="J4671" s="81"/>
      <c r="K4671" s="144"/>
    </row>
    <row r="4672" spans="1:11" customFormat="1" ht="16.5" x14ac:dyDescent="0.3">
      <c r="A4672" s="77">
        <v>43455</v>
      </c>
      <c r="B4672" s="142" t="s">
        <v>3096</v>
      </c>
      <c r="C4672" s="79" t="s">
        <v>3717</v>
      </c>
      <c r="D4672" s="127" t="s">
        <v>887</v>
      </c>
      <c r="E4672" s="80">
        <v>3</v>
      </c>
      <c r="F4672" s="143">
        <v>230000.1</v>
      </c>
      <c r="G4672" s="80">
        <f t="shared" si="41"/>
        <v>690000.3</v>
      </c>
      <c r="H4672" s="133"/>
      <c r="I4672" s="162"/>
      <c r="J4672" s="81"/>
      <c r="K4672" s="144"/>
    </row>
    <row r="4673" spans="1:11" customFormat="1" ht="16.5" x14ac:dyDescent="0.3">
      <c r="A4673" s="77"/>
      <c r="B4673" s="142"/>
      <c r="C4673" s="79"/>
      <c r="D4673" s="127" t="s">
        <v>31</v>
      </c>
      <c r="E4673" s="80">
        <v>1</v>
      </c>
      <c r="F4673" s="143">
        <v>529199.44999999995</v>
      </c>
      <c r="G4673" s="80">
        <f t="shared" si="41"/>
        <v>529199.44999999995</v>
      </c>
      <c r="H4673" s="133">
        <f>SUM(G4672:G4673)</f>
        <v>1219199.75</v>
      </c>
      <c r="I4673" s="162" t="s">
        <v>1756</v>
      </c>
      <c r="J4673" s="81"/>
      <c r="K4673" s="144"/>
    </row>
    <row r="4674" spans="1:11" customFormat="1" ht="16.5" x14ac:dyDescent="0.3">
      <c r="A4674" s="77"/>
      <c r="B4674" s="142"/>
      <c r="C4674" s="79"/>
      <c r="D4674" s="127"/>
      <c r="E4674" s="80"/>
      <c r="F4674" s="143"/>
      <c r="G4674" s="80">
        <f t="shared" si="41"/>
        <v>0</v>
      </c>
      <c r="H4674" s="133"/>
      <c r="I4674" s="162"/>
      <c r="J4674" s="81"/>
      <c r="K4674" s="144"/>
    </row>
    <row r="4675" spans="1:11" customFormat="1" ht="16.5" x14ac:dyDescent="0.3">
      <c r="A4675" s="77">
        <v>43455</v>
      </c>
      <c r="B4675" s="142" t="s">
        <v>3718</v>
      </c>
      <c r="C4675" s="79" t="s">
        <v>3042</v>
      </c>
      <c r="D4675" s="127" t="s">
        <v>887</v>
      </c>
      <c r="E4675" s="80">
        <v>1</v>
      </c>
      <c r="F4675" s="143">
        <v>230000.1</v>
      </c>
      <c r="G4675" s="80">
        <f t="shared" si="41"/>
        <v>230000.1</v>
      </c>
      <c r="H4675" s="133">
        <f>G4675</f>
        <v>230000.1</v>
      </c>
      <c r="I4675" s="162" t="s">
        <v>1756</v>
      </c>
      <c r="J4675" s="81"/>
      <c r="K4675" s="144"/>
    </row>
    <row r="4676" spans="1:11" customFormat="1" ht="16.5" x14ac:dyDescent="0.3">
      <c r="A4676" s="77"/>
      <c r="B4676" s="142"/>
      <c r="C4676" s="79"/>
      <c r="D4676" s="127"/>
      <c r="E4676" s="80"/>
      <c r="F4676" s="143"/>
      <c r="G4676" s="80">
        <f t="shared" si="41"/>
        <v>0</v>
      </c>
      <c r="H4676" s="133"/>
      <c r="I4676" s="162"/>
      <c r="J4676" s="81"/>
      <c r="K4676" s="144"/>
    </row>
    <row r="4677" spans="1:11" customFormat="1" ht="16.5" x14ac:dyDescent="0.3">
      <c r="A4677" s="77">
        <v>43455</v>
      </c>
      <c r="B4677" s="142" t="s">
        <v>3719</v>
      </c>
      <c r="C4677" s="79" t="s">
        <v>3717</v>
      </c>
      <c r="D4677" s="127" t="s">
        <v>3471</v>
      </c>
      <c r="E4677" s="80">
        <v>3</v>
      </c>
      <c r="F4677" s="143">
        <v>121499.73</v>
      </c>
      <c r="G4677" s="80">
        <f t="shared" si="41"/>
        <v>364499.19</v>
      </c>
      <c r="H4677" s="133"/>
      <c r="I4677" s="162"/>
      <c r="J4677" s="81"/>
      <c r="K4677" s="144"/>
    </row>
    <row r="4678" spans="1:11" customFormat="1" ht="16.5" x14ac:dyDescent="0.3">
      <c r="A4678" s="77"/>
      <c r="B4678" s="142"/>
      <c r="C4678" s="79"/>
      <c r="D4678" s="127" t="s">
        <v>3720</v>
      </c>
      <c r="E4678" s="80">
        <v>3</v>
      </c>
      <c r="F4678" s="143">
        <v>121499.73</v>
      </c>
      <c r="G4678" s="80">
        <f t="shared" si="41"/>
        <v>364499.19</v>
      </c>
      <c r="H4678" s="133">
        <f>SUM(G4677:G4678)</f>
        <v>728998.38</v>
      </c>
      <c r="I4678" s="162" t="s">
        <v>1756</v>
      </c>
      <c r="J4678" s="81"/>
      <c r="K4678" s="144"/>
    </row>
    <row r="4679" spans="1:11" customFormat="1" ht="16.5" x14ac:dyDescent="0.3">
      <c r="A4679" s="77"/>
      <c r="B4679" s="142"/>
      <c r="C4679" s="79"/>
      <c r="D4679" s="127"/>
      <c r="E4679" s="80"/>
      <c r="F4679" s="143"/>
      <c r="G4679" s="80">
        <f t="shared" si="41"/>
        <v>0</v>
      </c>
      <c r="H4679" s="133"/>
      <c r="I4679" s="162"/>
      <c r="J4679" s="81"/>
      <c r="K4679" s="144"/>
    </row>
    <row r="4680" spans="1:11" customFormat="1" ht="16.5" x14ac:dyDescent="0.3">
      <c r="A4680" s="77">
        <v>43455</v>
      </c>
      <c r="B4680" s="142" t="s">
        <v>3721</v>
      </c>
      <c r="C4680" s="79" t="s">
        <v>1262</v>
      </c>
      <c r="D4680" s="127" t="s">
        <v>31</v>
      </c>
      <c r="E4680" s="80">
        <v>1</v>
      </c>
      <c r="F4680" s="143">
        <v>529199.44999999995</v>
      </c>
      <c r="G4680" s="80">
        <f t="shared" si="41"/>
        <v>529199.44999999995</v>
      </c>
      <c r="H4680" s="133">
        <f>G4680</f>
        <v>529199.44999999995</v>
      </c>
      <c r="I4680" s="162" t="s">
        <v>309</v>
      </c>
      <c r="J4680" s="81"/>
      <c r="K4680" s="144"/>
    </row>
    <row r="4681" spans="1:11" customFormat="1" ht="16.5" x14ac:dyDescent="0.3">
      <c r="A4681" s="77"/>
      <c r="B4681" s="142"/>
      <c r="C4681" s="79"/>
      <c r="D4681" s="127"/>
      <c r="E4681" s="80"/>
      <c r="F4681" s="143"/>
      <c r="G4681" s="80">
        <f t="shared" si="41"/>
        <v>0</v>
      </c>
      <c r="H4681" s="133"/>
      <c r="I4681" s="162"/>
      <c r="J4681" s="81"/>
      <c r="K4681" s="144"/>
    </row>
    <row r="4682" spans="1:11" customFormat="1" ht="16.5" x14ac:dyDescent="0.3">
      <c r="A4682" s="77">
        <v>43455</v>
      </c>
      <c r="B4682" s="142" t="s">
        <v>3722</v>
      </c>
      <c r="C4682" s="79" t="s">
        <v>3723</v>
      </c>
      <c r="D4682" s="127" t="s">
        <v>3495</v>
      </c>
      <c r="E4682" s="80">
        <v>1</v>
      </c>
      <c r="F4682" s="143">
        <v>944999.45</v>
      </c>
      <c r="G4682" s="80">
        <f t="shared" si="41"/>
        <v>944999.45</v>
      </c>
      <c r="H4682" s="133">
        <f>G4682</f>
        <v>944999.45</v>
      </c>
      <c r="I4682" s="162" t="s">
        <v>314</v>
      </c>
      <c r="J4682" s="81"/>
      <c r="K4682" s="144"/>
    </row>
    <row r="4683" spans="1:11" customFormat="1" ht="16.5" x14ac:dyDescent="0.3">
      <c r="A4683" s="77"/>
      <c r="B4683" s="142"/>
      <c r="C4683" s="79"/>
      <c r="D4683" s="127"/>
      <c r="E4683" s="80"/>
      <c r="F4683" s="143"/>
      <c r="G4683" s="80">
        <f t="shared" si="41"/>
        <v>0</v>
      </c>
      <c r="H4683" s="133"/>
      <c r="I4683" s="162"/>
      <c r="J4683" s="81"/>
      <c r="K4683" s="144"/>
    </row>
    <row r="4684" spans="1:11" customFormat="1" ht="16.5" x14ac:dyDescent="0.3">
      <c r="A4684" s="77">
        <v>43455</v>
      </c>
      <c r="B4684" s="142" t="s">
        <v>3724</v>
      </c>
      <c r="C4684" s="79" t="s">
        <v>3205</v>
      </c>
      <c r="D4684" s="127" t="s">
        <v>2527</v>
      </c>
      <c r="E4684" s="80">
        <v>1</v>
      </c>
      <c r="F4684" s="143">
        <v>634499.91</v>
      </c>
      <c r="G4684" s="80">
        <f t="shared" si="41"/>
        <v>634499.91</v>
      </c>
      <c r="H4684" s="133"/>
      <c r="I4684" s="162"/>
      <c r="J4684" s="81"/>
      <c r="K4684" s="144"/>
    </row>
    <row r="4685" spans="1:11" customFormat="1" ht="16.5" x14ac:dyDescent="0.3">
      <c r="A4685" s="77"/>
      <c r="B4685" s="142"/>
      <c r="C4685" s="79"/>
      <c r="D4685" s="127" t="s">
        <v>3725</v>
      </c>
      <c r="E4685" s="80">
        <v>1</v>
      </c>
      <c r="F4685" s="143">
        <v>1143900.55</v>
      </c>
      <c r="G4685" s="80">
        <f t="shared" si="41"/>
        <v>1143900.55</v>
      </c>
      <c r="H4685" s="133"/>
      <c r="I4685" s="162"/>
      <c r="J4685" s="81"/>
      <c r="K4685" s="144"/>
    </row>
    <row r="4686" spans="1:11" customFormat="1" ht="16.5" x14ac:dyDescent="0.3">
      <c r="A4686" s="77"/>
      <c r="B4686" s="142"/>
      <c r="C4686" s="79"/>
      <c r="D4686" s="127" t="s">
        <v>2213</v>
      </c>
      <c r="E4686" s="80">
        <v>1</v>
      </c>
      <c r="F4686" s="143">
        <v>1084500.55</v>
      </c>
      <c r="G4686" s="80">
        <f t="shared" si="41"/>
        <v>1084500.55</v>
      </c>
      <c r="H4686" s="133"/>
      <c r="I4686" s="162"/>
      <c r="J4686" s="81"/>
      <c r="K4686" s="144"/>
    </row>
    <row r="4687" spans="1:11" customFormat="1" ht="16.5" x14ac:dyDescent="0.3">
      <c r="A4687" s="77"/>
      <c r="B4687" s="142"/>
      <c r="C4687" s="79"/>
      <c r="D4687" s="127" t="s">
        <v>1358</v>
      </c>
      <c r="E4687" s="80">
        <v>1</v>
      </c>
      <c r="F4687" s="143">
        <v>1084500.55</v>
      </c>
      <c r="G4687" s="80">
        <f t="shared" si="41"/>
        <v>1084500.55</v>
      </c>
      <c r="H4687" s="133"/>
      <c r="I4687" s="162"/>
      <c r="J4687" s="81"/>
      <c r="K4687" s="144"/>
    </row>
    <row r="4688" spans="1:11" customFormat="1" ht="16.5" x14ac:dyDescent="0.3">
      <c r="A4688" s="77"/>
      <c r="B4688" s="142"/>
      <c r="C4688" s="79"/>
      <c r="D4688" s="127" t="s">
        <v>1357</v>
      </c>
      <c r="E4688" s="80">
        <v>1</v>
      </c>
      <c r="F4688" s="143">
        <v>1024199.45</v>
      </c>
      <c r="G4688" s="80">
        <f t="shared" si="41"/>
        <v>1024199.45</v>
      </c>
      <c r="H4688" s="133"/>
      <c r="I4688" s="162"/>
      <c r="J4688" s="81"/>
      <c r="K4688" s="144"/>
    </row>
    <row r="4689" spans="1:11" customFormat="1" ht="16.5" x14ac:dyDescent="0.3">
      <c r="A4689" s="77"/>
      <c r="B4689" s="142"/>
      <c r="C4689" s="79"/>
      <c r="D4689" s="127" t="s">
        <v>3193</v>
      </c>
      <c r="E4689" s="80">
        <v>1</v>
      </c>
      <c r="F4689" s="143">
        <v>814499.73</v>
      </c>
      <c r="G4689" s="80">
        <f t="shared" si="41"/>
        <v>814499.73</v>
      </c>
      <c r="H4689" s="133"/>
      <c r="I4689" s="162"/>
      <c r="J4689" s="81"/>
      <c r="K4689" s="144"/>
    </row>
    <row r="4690" spans="1:11" customFormat="1" ht="16.5" x14ac:dyDescent="0.3">
      <c r="A4690" s="77"/>
      <c r="B4690" s="142"/>
      <c r="C4690" s="79"/>
      <c r="D4690" s="127" t="s">
        <v>3726</v>
      </c>
      <c r="E4690" s="80">
        <v>1</v>
      </c>
      <c r="F4690" s="143">
        <v>844199.73</v>
      </c>
      <c r="G4690" s="80">
        <f t="shared" si="41"/>
        <v>844199.73</v>
      </c>
      <c r="H4690" s="133">
        <f>SUM(G4684:G4690)</f>
        <v>6630300.4700000007</v>
      </c>
      <c r="I4690" s="162" t="s">
        <v>1756</v>
      </c>
      <c r="J4690" s="81"/>
      <c r="K4690" s="144"/>
    </row>
    <row r="4691" spans="1:11" customFormat="1" ht="16.5" x14ac:dyDescent="0.3">
      <c r="A4691" s="77"/>
      <c r="B4691" s="142"/>
      <c r="C4691" s="79"/>
      <c r="D4691" s="127"/>
      <c r="E4691" s="80"/>
      <c r="F4691" s="143"/>
      <c r="G4691" s="80">
        <f t="shared" si="41"/>
        <v>0</v>
      </c>
      <c r="H4691" s="133"/>
      <c r="I4691" s="162"/>
      <c r="J4691" s="81"/>
      <c r="K4691" s="144"/>
    </row>
    <row r="4692" spans="1:11" customFormat="1" ht="16.5" x14ac:dyDescent="0.3">
      <c r="A4692" s="77">
        <v>43455</v>
      </c>
      <c r="B4692" s="142" t="s">
        <v>3727</v>
      </c>
      <c r="C4692" s="79" t="s">
        <v>3728</v>
      </c>
      <c r="D4692" s="127" t="s">
        <v>2482</v>
      </c>
      <c r="E4692" s="80">
        <v>6</v>
      </c>
      <c r="F4692" s="143">
        <v>215650.38</v>
      </c>
      <c r="G4692" s="80">
        <f t="shared" si="41"/>
        <v>1293902.28</v>
      </c>
      <c r="H4692" s="133"/>
      <c r="I4692" s="162"/>
      <c r="J4692" s="81"/>
      <c r="K4692" s="144"/>
    </row>
    <row r="4693" spans="1:11" customFormat="1" ht="16.5" x14ac:dyDescent="0.3">
      <c r="A4693" s="77"/>
      <c r="B4693" s="142"/>
      <c r="C4693" s="79"/>
      <c r="D4693" s="127" t="s">
        <v>3278</v>
      </c>
      <c r="E4693" s="80">
        <v>6</v>
      </c>
      <c r="F4693" s="143">
        <v>198000</v>
      </c>
      <c r="G4693" s="80">
        <f t="shared" si="41"/>
        <v>1188000</v>
      </c>
      <c r="H4693" s="133">
        <f>SUM(G4692:G4693)</f>
        <v>2481902.2800000003</v>
      </c>
      <c r="I4693" s="162" t="s">
        <v>309</v>
      </c>
      <c r="J4693" s="81"/>
      <c r="K4693" s="144"/>
    </row>
    <row r="4694" spans="1:11" customFormat="1" ht="16.5" x14ac:dyDescent="0.3">
      <c r="A4694" s="77"/>
      <c r="B4694" s="142"/>
      <c r="C4694" s="79"/>
      <c r="D4694" s="127"/>
      <c r="E4694" s="80"/>
      <c r="F4694" s="143"/>
      <c r="G4694" s="80">
        <f t="shared" si="41"/>
        <v>0</v>
      </c>
      <c r="H4694" s="133"/>
      <c r="I4694" s="162"/>
      <c r="J4694" s="81"/>
      <c r="K4694" s="144"/>
    </row>
    <row r="4695" spans="1:11" customFormat="1" ht="16.5" x14ac:dyDescent="0.3">
      <c r="A4695" s="77">
        <v>43455</v>
      </c>
      <c r="B4695" s="142" t="s">
        <v>3729</v>
      </c>
      <c r="C4695" s="79" t="s">
        <v>3730</v>
      </c>
      <c r="D4695" s="127" t="s">
        <v>1658</v>
      </c>
      <c r="E4695" s="80">
        <v>2</v>
      </c>
      <c r="F4695" s="143">
        <v>207000.09</v>
      </c>
      <c r="G4695" s="80">
        <f t="shared" si="41"/>
        <v>414000.18</v>
      </c>
      <c r="H4695" s="133"/>
      <c r="I4695" s="162"/>
      <c r="J4695" s="81"/>
      <c r="K4695" s="144"/>
    </row>
    <row r="4696" spans="1:11" customFormat="1" ht="16.5" x14ac:dyDescent="0.3">
      <c r="A4696" s="77"/>
      <c r="B4696" s="142"/>
      <c r="C4696" s="79"/>
      <c r="D4696" s="127" t="s">
        <v>3168</v>
      </c>
      <c r="E4696" s="80">
        <v>1</v>
      </c>
      <c r="F4696" s="143">
        <v>243000.45</v>
      </c>
      <c r="G4696" s="80">
        <f t="shared" si="41"/>
        <v>243000.45</v>
      </c>
      <c r="H4696" s="133"/>
      <c r="I4696" s="162"/>
      <c r="J4696" s="81"/>
      <c r="K4696" s="144"/>
    </row>
    <row r="4697" spans="1:11" customFormat="1" ht="16.5" x14ac:dyDescent="0.3">
      <c r="A4697" s="77"/>
      <c r="B4697" s="142"/>
      <c r="C4697" s="79"/>
      <c r="D4697" s="127" t="s">
        <v>887</v>
      </c>
      <c r="E4697" s="80">
        <v>2</v>
      </c>
      <c r="F4697" s="143">
        <v>230000.1</v>
      </c>
      <c r="G4697" s="80">
        <f t="shared" si="41"/>
        <v>460000.2</v>
      </c>
      <c r="H4697" s="133"/>
      <c r="I4697" s="162"/>
      <c r="J4697" s="81"/>
      <c r="K4697" s="144"/>
    </row>
    <row r="4698" spans="1:11" customFormat="1" ht="16.5" x14ac:dyDescent="0.3">
      <c r="A4698" s="77"/>
      <c r="B4698" s="142"/>
      <c r="C4698" s="79"/>
      <c r="D4698" s="127" t="s">
        <v>2588</v>
      </c>
      <c r="E4698" s="80">
        <v>1</v>
      </c>
      <c r="F4698" s="143">
        <v>454500.09</v>
      </c>
      <c r="G4698" s="80">
        <f t="shared" si="41"/>
        <v>454500.09</v>
      </c>
      <c r="H4698" s="133">
        <f>SUM(G4695:G4698)</f>
        <v>1571500.9200000002</v>
      </c>
      <c r="I4698" s="162" t="s">
        <v>309</v>
      </c>
      <c r="J4698" s="81"/>
      <c r="K4698" s="144"/>
    </row>
    <row r="4699" spans="1:11" customFormat="1" ht="16.5" x14ac:dyDescent="0.3">
      <c r="A4699" s="77"/>
      <c r="B4699" s="142"/>
      <c r="C4699" s="79"/>
      <c r="D4699" s="127"/>
      <c r="E4699" s="80"/>
      <c r="F4699" s="143"/>
      <c r="G4699" s="80">
        <f t="shared" si="41"/>
        <v>0</v>
      </c>
      <c r="H4699" s="133"/>
      <c r="I4699" s="162"/>
      <c r="J4699" s="81"/>
      <c r="K4699" s="144"/>
    </row>
    <row r="4700" spans="1:11" customFormat="1" ht="16.5" x14ac:dyDescent="0.3">
      <c r="A4700" s="77">
        <v>43455</v>
      </c>
      <c r="B4700" s="142" t="s">
        <v>3731</v>
      </c>
      <c r="C4700" s="79" t="s">
        <v>3732</v>
      </c>
      <c r="D4700" s="127" t="s">
        <v>3168</v>
      </c>
      <c r="E4700" s="80">
        <v>2</v>
      </c>
      <c r="F4700" s="143">
        <v>243000.45</v>
      </c>
      <c r="G4700" s="80">
        <f t="shared" si="41"/>
        <v>486000.9</v>
      </c>
      <c r="H4700" s="133">
        <f>G4700</f>
        <v>486000.9</v>
      </c>
      <c r="I4700" s="162" t="s">
        <v>309</v>
      </c>
      <c r="J4700" s="81"/>
      <c r="K4700" s="144"/>
    </row>
    <row r="4701" spans="1:11" customFormat="1" ht="16.5" x14ac:dyDescent="0.3">
      <c r="A4701" s="77"/>
      <c r="B4701" s="142"/>
      <c r="C4701" s="79"/>
      <c r="D4701" s="127"/>
      <c r="E4701" s="80"/>
      <c r="F4701" s="143"/>
      <c r="G4701" s="80">
        <f t="shared" si="41"/>
        <v>0</v>
      </c>
      <c r="H4701" s="133"/>
      <c r="I4701" s="162"/>
      <c r="J4701" s="81"/>
      <c r="K4701" s="144"/>
    </row>
    <row r="4702" spans="1:11" customFormat="1" ht="16.5" x14ac:dyDescent="0.3">
      <c r="A4702" s="77">
        <v>43455</v>
      </c>
      <c r="B4702" s="142" t="s">
        <v>3733</v>
      </c>
      <c r="C4702" s="79" t="s">
        <v>3734</v>
      </c>
      <c r="D4702" s="127" t="s">
        <v>3735</v>
      </c>
      <c r="E4702" s="80">
        <v>4</v>
      </c>
      <c r="F4702" s="143">
        <v>284049.81</v>
      </c>
      <c r="G4702" s="80">
        <f t="shared" si="41"/>
        <v>1136199.24</v>
      </c>
      <c r="H4702" s="133">
        <f>G4702</f>
        <v>1136199.24</v>
      </c>
      <c r="I4702" s="162" t="s">
        <v>309</v>
      </c>
      <c r="J4702" s="81"/>
      <c r="K4702" s="144"/>
    </row>
    <row r="4703" spans="1:11" customFormat="1" ht="16.5" x14ac:dyDescent="0.3">
      <c r="A4703" s="77"/>
      <c r="B4703" s="142"/>
      <c r="C4703" s="79"/>
      <c r="D4703" s="127"/>
      <c r="E4703" s="80"/>
      <c r="F4703" s="143"/>
      <c r="G4703" s="80">
        <f t="shared" si="41"/>
        <v>0</v>
      </c>
      <c r="H4703" s="133"/>
      <c r="I4703" s="162"/>
      <c r="J4703" s="81"/>
      <c r="K4703" s="144"/>
    </row>
    <row r="4704" spans="1:11" customFormat="1" ht="16.5" x14ac:dyDescent="0.3">
      <c r="A4704" s="77">
        <v>43455</v>
      </c>
      <c r="B4704" s="142" t="s">
        <v>3736</v>
      </c>
      <c r="C4704" s="79" t="s">
        <v>301</v>
      </c>
      <c r="D4704" s="127" t="s">
        <v>3278</v>
      </c>
      <c r="E4704" s="80">
        <v>12</v>
      </c>
      <c r="F4704" s="143">
        <v>198000</v>
      </c>
      <c r="G4704" s="80">
        <f t="shared" si="41"/>
        <v>2376000</v>
      </c>
      <c r="H4704" s="133">
        <f>G4704</f>
        <v>2376000</v>
      </c>
      <c r="I4704" s="162" t="s">
        <v>309</v>
      </c>
      <c r="J4704" s="81"/>
      <c r="K4704" s="144"/>
    </row>
    <row r="4705" spans="1:11" customFormat="1" ht="16.5" x14ac:dyDescent="0.3">
      <c r="A4705" s="77"/>
      <c r="B4705" s="142"/>
      <c r="C4705" s="79"/>
      <c r="D4705" s="127"/>
      <c r="E4705" s="80"/>
      <c r="F4705" s="143"/>
      <c r="G4705" s="80">
        <f t="shared" si="41"/>
        <v>0</v>
      </c>
      <c r="H4705" s="133"/>
      <c r="I4705" s="162"/>
      <c r="J4705" s="81"/>
      <c r="K4705" s="144"/>
    </row>
    <row r="4706" spans="1:11" customFormat="1" ht="16.5" x14ac:dyDescent="0.3">
      <c r="A4706" s="77">
        <v>43455</v>
      </c>
      <c r="B4706" s="142" t="s">
        <v>3737</v>
      </c>
      <c r="C4706" s="79" t="s">
        <v>3621</v>
      </c>
      <c r="D4706" s="127" t="s">
        <v>2073</v>
      </c>
      <c r="E4706" s="80">
        <v>1</v>
      </c>
      <c r="F4706" s="143">
        <v>240525.55</v>
      </c>
      <c r="G4706" s="80">
        <f t="shared" si="41"/>
        <v>240525.55</v>
      </c>
      <c r="H4706" s="133">
        <f>G4706</f>
        <v>240525.55</v>
      </c>
      <c r="I4706" s="162" t="s">
        <v>2524</v>
      </c>
      <c r="J4706" s="81"/>
      <c r="K4706" s="144"/>
    </row>
    <row r="4707" spans="1:11" customFormat="1" ht="16.5" x14ac:dyDescent="0.3">
      <c r="A4707" s="77"/>
      <c r="B4707" s="142"/>
      <c r="C4707" s="79"/>
      <c r="D4707" s="127"/>
      <c r="E4707" s="80"/>
      <c r="F4707" s="143"/>
      <c r="G4707" s="80">
        <f t="shared" si="41"/>
        <v>0</v>
      </c>
      <c r="H4707" s="133"/>
      <c r="I4707" s="162"/>
      <c r="J4707" s="81"/>
      <c r="K4707" s="144"/>
    </row>
    <row r="4708" spans="1:11" customFormat="1" ht="16.5" x14ac:dyDescent="0.3">
      <c r="A4708" s="77">
        <v>43456</v>
      </c>
      <c r="B4708" s="142" t="s">
        <v>3738</v>
      </c>
      <c r="C4708" s="79" t="s">
        <v>3739</v>
      </c>
      <c r="D4708" s="127" t="s">
        <v>1658</v>
      </c>
      <c r="E4708" s="80">
        <v>2</v>
      </c>
      <c r="F4708" s="143">
        <v>207000.09</v>
      </c>
      <c r="G4708" s="80">
        <f t="shared" si="41"/>
        <v>414000.18</v>
      </c>
      <c r="H4708" s="133">
        <f>G4708</f>
        <v>414000.18</v>
      </c>
      <c r="I4708" s="162" t="s">
        <v>309</v>
      </c>
      <c r="J4708" s="81"/>
      <c r="K4708" s="144"/>
    </row>
    <row r="4709" spans="1:11" customFormat="1" ht="16.5" x14ac:dyDescent="0.3">
      <c r="A4709" s="77"/>
      <c r="B4709" s="142"/>
      <c r="C4709" s="79"/>
      <c r="D4709" s="127"/>
      <c r="E4709" s="80"/>
      <c r="F4709" s="143"/>
      <c r="G4709" s="80">
        <f t="shared" si="41"/>
        <v>0</v>
      </c>
      <c r="H4709" s="133"/>
      <c r="I4709" s="162" t="s">
        <v>3740</v>
      </c>
      <c r="J4709" s="81"/>
      <c r="K4709" s="144"/>
    </row>
    <row r="4710" spans="1:11" customFormat="1" ht="16.5" x14ac:dyDescent="0.3">
      <c r="A4710" s="77">
        <v>43456</v>
      </c>
      <c r="B4710" s="142" t="s">
        <v>3741</v>
      </c>
      <c r="C4710" s="79" t="s">
        <v>2871</v>
      </c>
      <c r="D4710" s="127" t="s">
        <v>3742</v>
      </c>
      <c r="E4710" s="80">
        <v>1</v>
      </c>
      <c r="F4710" s="143">
        <v>67416.800000000003</v>
      </c>
      <c r="G4710" s="80">
        <f t="shared" si="41"/>
        <v>67416.800000000003</v>
      </c>
      <c r="H4710" s="133">
        <f>G4710</f>
        <v>67416.800000000003</v>
      </c>
      <c r="I4710" s="162" t="s">
        <v>2524</v>
      </c>
      <c r="J4710" s="81"/>
      <c r="K4710" s="144"/>
    </row>
    <row r="4711" spans="1:11" customFormat="1" ht="16.5" x14ac:dyDescent="0.3">
      <c r="A4711" s="77"/>
      <c r="B4711" s="142"/>
      <c r="C4711" s="79"/>
      <c r="D4711" s="127"/>
      <c r="E4711" s="80"/>
      <c r="F4711" s="143"/>
      <c r="G4711" s="80">
        <f t="shared" si="41"/>
        <v>0</v>
      </c>
      <c r="H4711" s="133"/>
      <c r="I4711" s="162" t="s">
        <v>3096</v>
      </c>
      <c r="J4711" s="81"/>
      <c r="K4711" s="144"/>
    </row>
    <row r="4712" spans="1:11" customFormat="1" ht="16.5" x14ac:dyDescent="0.3">
      <c r="A4712" s="77">
        <v>43456</v>
      </c>
      <c r="B4712" s="142" t="s">
        <v>3743</v>
      </c>
      <c r="C4712" s="79" t="s">
        <v>3399</v>
      </c>
      <c r="D4712" s="127" t="s">
        <v>887</v>
      </c>
      <c r="E4712" s="80">
        <v>1</v>
      </c>
      <c r="F4712" s="143">
        <v>230000.1</v>
      </c>
      <c r="G4712" s="80">
        <f t="shared" si="41"/>
        <v>230000.1</v>
      </c>
      <c r="H4712" s="133">
        <f>G4712</f>
        <v>230000.1</v>
      </c>
      <c r="I4712" s="162" t="s">
        <v>2524</v>
      </c>
      <c r="J4712" s="81"/>
      <c r="K4712" s="144"/>
    </row>
    <row r="4713" spans="1:11" customFormat="1" ht="16.5" x14ac:dyDescent="0.3">
      <c r="A4713" s="77"/>
      <c r="B4713" s="142"/>
      <c r="C4713" s="79"/>
      <c r="D4713" s="127"/>
      <c r="E4713" s="80"/>
      <c r="F4713" s="143"/>
      <c r="G4713" s="80">
        <f t="shared" si="41"/>
        <v>0</v>
      </c>
      <c r="H4713" s="133"/>
      <c r="I4713" s="162"/>
      <c r="J4713" s="81"/>
      <c r="K4713" s="144"/>
    </row>
    <row r="4714" spans="1:11" customFormat="1" ht="16.5" x14ac:dyDescent="0.3">
      <c r="A4714" s="77">
        <v>43456</v>
      </c>
      <c r="B4714" s="142" t="s">
        <v>3744</v>
      </c>
      <c r="C4714" s="79" t="s">
        <v>57</v>
      </c>
      <c r="D4714" s="127" t="s">
        <v>31</v>
      </c>
      <c r="E4714" s="80">
        <v>1</v>
      </c>
      <c r="F4714" s="143">
        <v>529199.44999999995</v>
      </c>
      <c r="G4714" s="80">
        <f t="shared" si="41"/>
        <v>529199.44999999995</v>
      </c>
      <c r="H4714" s="133">
        <f>G4714</f>
        <v>529199.44999999995</v>
      </c>
      <c r="I4714" s="162" t="s">
        <v>309</v>
      </c>
      <c r="J4714" s="81"/>
      <c r="K4714" s="144"/>
    </row>
    <row r="4715" spans="1:11" customFormat="1" ht="16.5" x14ac:dyDescent="0.3">
      <c r="A4715" s="77"/>
      <c r="B4715" s="142"/>
      <c r="C4715" s="79"/>
      <c r="D4715" s="127"/>
      <c r="E4715" s="80"/>
      <c r="F4715" s="143"/>
      <c r="G4715" s="80">
        <f t="shared" si="41"/>
        <v>0</v>
      </c>
      <c r="H4715" s="133"/>
      <c r="I4715" s="162"/>
      <c r="J4715" s="81"/>
      <c r="K4715" s="144"/>
    </row>
    <row r="4716" spans="1:11" customFormat="1" ht="16.5" x14ac:dyDescent="0.3">
      <c r="A4716" s="77">
        <v>43456</v>
      </c>
      <c r="B4716" s="142" t="s">
        <v>3745</v>
      </c>
      <c r="C4716" s="79" t="s">
        <v>3182</v>
      </c>
      <c r="D4716" s="127" t="s">
        <v>1094</v>
      </c>
      <c r="E4716" s="80">
        <v>2</v>
      </c>
      <c r="F4716" s="143">
        <v>215000.5</v>
      </c>
      <c r="G4716" s="80">
        <f t="shared" si="41"/>
        <v>430001</v>
      </c>
      <c r="H4716" s="133">
        <f>G4716</f>
        <v>430001</v>
      </c>
      <c r="I4716" s="162" t="s">
        <v>309</v>
      </c>
      <c r="J4716" s="81"/>
      <c r="K4716" s="144"/>
    </row>
    <row r="4717" spans="1:11" customFormat="1" ht="16.5" x14ac:dyDescent="0.3">
      <c r="A4717" s="77"/>
      <c r="B4717" s="142"/>
      <c r="C4717" s="79"/>
      <c r="D4717" s="127"/>
      <c r="E4717" s="80"/>
      <c r="F4717" s="143"/>
      <c r="G4717" s="80">
        <f t="shared" si="41"/>
        <v>0</v>
      </c>
      <c r="H4717" s="133"/>
      <c r="I4717" s="162"/>
      <c r="J4717" s="81"/>
      <c r="K4717" s="144"/>
    </row>
    <row r="4718" spans="1:11" customFormat="1" ht="16.5" x14ac:dyDescent="0.3">
      <c r="A4718" s="77">
        <v>43456</v>
      </c>
      <c r="B4718" s="142" t="s">
        <v>3746</v>
      </c>
      <c r="C4718" s="79" t="s">
        <v>985</v>
      </c>
      <c r="D4718" s="127" t="s">
        <v>2073</v>
      </c>
      <c r="E4718" s="80">
        <v>60</v>
      </c>
      <c r="F4718" s="143">
        <v>222084.5</v>
      </c>
      <c r="G4718" s="80">
        <f t="shared" si="41"/>
        <v>13325070</v>
      </c>
      <c r="H4718" s="133">
        <f>G4718</f>
        <v>13325070</v>
      </c>
      <c r="I4718" s="162" t="s">
        <v>2545</v>
      </c>
      <c r="J4718" s="81"/>
      <c r="K4718" s="144"/>
    </row>
    <row r="4719" spans="1:11" customFormat="1" ht="16.5" x14ac:dyDescent="0.3">
      <c r="A4719" s="77"/>
      <c r="B4719" s="142"/>
      <c r="C4719" s="79"/>
      <c r="D4719" s="127"/>
      <c r="E4719" s="80"/>
      <c r="F4719" s="143"/>
      <c r="G4719" s="80">
        <f t="shared" si="41"/>
        <v>0</v>
      </c>
      <c r="H4719" s="133"/>
      <c r="I4719" s="162"/>
      <c r="J4719" s="81"/>
      <c r="K4719" s="144"/>
    </row>
    <row r="4720" spans="1:11" customFormat="1" ht="16.5" x14ac:dyDescent="0.3">
      <c r="A4720" s="77">
        <v>43456</v>
      </c>
      <c r="B4720" s="142" t="s">
        <v>3747</v>
      </c>
      <c r="C4720" s="79" t="s">
        <v>985</v>
      </c>
      <c r="D4720" s="127" t="s">
        <v>1719</v>
      </c>
      <c r="E4720" s="80">
        <v>48</v>
      </c>
      <c r="F4720" s="143">
        <v>70416.5</v>
      </c>
      <c r="G4720" s="80">
        <f t="shared" si="41"/>
        <v>3379992</v>
      </c>
      <c r="H4720" s="133"/>
      <c r="I4720" s="162"/>
      <c r="J4720" s="81"/>
      <c r="K4720" s="144"/>
    </row>
    <row r="4721" spans="1:11" customFormat="1" ht="16.5" x14ac:dyDescent="0.3">
      <c r="A4721" s="77"/>
      <c r="B4721" s="142"/>
      <c r="C4721" s="79"/>
      <c r="D4721" s="127" t="s">
        <v>1720</v>
      </c>
      <c r="E4721" s="80">
        <v>24</v>
      </c>
      <c r="F4721" s="143">
        <v>140834.1</v>
      </c>
      <c r="G4721" s="80">
        <f t="shared" si="41"/>
        <v>3380018.4000000004</v>
      </c>
      <c r="H4721" s="133"/>
      <c r="I4721" s="162"/>
      <c r="J4721" s="81"/>
      <c r="K4721" s="144"/>
    </row>
    <row r="4722" spans="1:11" customFormat="1" ht="16.5" x14ac:dyDescent="0.3">
      <c r="A4722" s="77"/>
      <c r="B4722" s="142"/>
      <c r="C4722" s="79"/>
      <c r="D4722" s="127" t="s">
        <v>1966</v>
      </c>
      <c r="E4722" s="80">
        <v>48</v>
      </c>
      <c r="F4722" s="143">
        <v>70416.5</v>
      </c>
      <c r="G4722" s="80">
        <f t="shared" si="41"/>
        <v>3379992</v>
      </c>
      <c r="H4722" s="133"/>
      <c r="I4722" s="162"/>
      <c r="J4722" s="81"/>
      <c r="K4722" s="144"/>
    </row>
    <row r="4723" spans="1:11" customFormat="1" ht="16.5" x14ac:dyDescent="0.3">
      <c r="A4723" s="77"/>
      <c r="B4723" s="142"/>
      <c r="C4723" s="79"/>
      <c r="D4723" s="127" t="s">
        <v>1721</v>
      </c>
      <c r="E4723" s="80">
        <v>24</v>
      </c>
      <c r="F4723" s="143">
        <v>140834.1</v>
      </c>
      <c r="G4723" s="80">
        <f t="shared" si="41"/>
        <v>3380018.4000000004</v>
      </c>
      <c r="H4723" s="133"/>
      <c r="I4723" s="162"/>
      <c r="J4723" s="81"/>
      <c r="K4723" s="144"/>
    </row>
    <row r="4724" spans="1:11" customFormat="1" ht="16.5" x14ac:dyDescent="0.3">
      <c r="A4724" s="77"/>
      <c r="B4724" s="142"/>
      <c r="C4724" s="79"/>
      <c r="D4724" s="127" t="s">
        <v>1914</v>
      </c>
      <c r="E4724" s="80">
        <v>24</v>
      </c>
      <c r="F4724" s="143">
        <v>140834.1</v>
      </c>
      <c r="G4724" s="80">
        <f t="shared" si="41"/>
        <v>3380018.4000000004</v>
      </c>
      <c r="H4724" s="133">
        <f>SUM(G4720:G4724)</f>
        <v>16900039.200000003</v>
      </c>
      <c r="I4724" s="162" t="s">
        <v>2545</v>
      </c>
      <c r="J4724" s="81"/>
      <c r="K4724" s="144"/>
    </row>
    <row r="4725" spans="1:11" customFormat="1" ht="16.5" x14ac:dyDescent="0.3">
      <c r="A4725" s="77"/>
      <c r="B4725" s="142"/>
      <c r="C4725" s="79"/>
      <c r="D4725" s="127"/>
      <c r="E4725" s="80"/>
      <c r="F4725" s="143"/>
      <c r="G4725" s="80">
        <f t="shared" si="41"/>
        <v>0</v>
      </c>
      <c r="H4725" s="133"/>
      <c r="I4725" s="162"/>
      <c r="J4725" s="81"/>
      <c r="K4725" s="144"/>
    </row>
    <row r="4726" spans="1:11" customFormat="1" ht="16.5" x14ac:dyDescent="0.3">
      <c r="A4726" s="77">
        <v>43456</v>
      </c>
      <c r="B4726" s="142" t="s">
        <v>3748</v>
      </c>
      <c r="C4726" s="79" t="s">
        <v>1403</v>
      </c>
      <c r="D4726" s="127" t="s">
        <v>1094</v>
      </c>
      <c r="E4726" s="80">
        <v>5</v>
      </c>
      <c r="F4726" s="143">
        <v>215000.5</v>
      </c>
      <c r="G4726" s="80">
        <f t="shared" si="41"/>
        <v>1075002.5</v>
      </c>
      <c r="H4726" s="133">
        <f>G4726</f>
        <v>1075002.5</v>
      </c>
      <c r="I4726" s="162" t="s">
        <v>1216</v>
      </c>
      <c r="J4726" s="81"/>
      <c r="K4726" s="144"/>
    </row>
    <row r="4727" spans="1:11" customFormat="1" ht="16.5" x14ac:dyDescent="0.3">
      <c r="A4727" s="77"/>
      <c r="B4727" s="142"/>
      <c r="C4727" s="79"/>
      <c r="D4727" s="127"/>
      <c r="E4727" s="80"/>
      <c r="F4727" s="143"/>
      <c r="G4727" s="80">
        <f t="shared" si="41"/>
        <v>0</v>
      </c>
      <c r="H4727" s="133"/>
      <c r="I4727" s="162"/>
      <c r="J4727" s="81"/>
      <c r="K4727" s="144"/>
    </row>
    <row r="4728" spans="1:11" customFormat="1" ht="16.5" x14ac:dyDescent="0.3">
      <c r="A4728" s="77">
        <v>43456</v>
      </c>
      <c r="B4728" s="142" t="s">
        <v>3749</v>
      </c>
      <c r="C4728" s="79" t="s">
        <v>38</v>
      </c>
      <c r="D4728" s="127" t="s">
        <v>1094</v>
      </c>
      <c r="E4728" s="80">
        <v>12</v>
      </c>
      <c r="F4728" s="143">
        <v>215000.5</v>
      </c>
      <c r="G4728" s="80">
        <f t="shared" si="41"/>
        <v>2580006</v>
      </c>
      <c r="H4728" s="133">
        <f>G4728</f>
        <v>2580006</v>
      </c>
      <c r="I4728" s="162" t="s">
        <v>310</v>
      </c>
      <c r="J4728" s="81"/>
      <c r="K4728" s="144"/>
    </row>
    <row r="4729" spans="1:11" customFormat="1" ht="16.5" x14ac:dyDescent="0.3">
      <c r="A4729" s="77"/>
      <c r="B4729" s="142"/>
      <c r="C4729" s="79"/>
      <c r="D4729" s="127"/>
      <c r="E4729" s="80"/>
      <c r="F4729" s="143"/>
      <c r="G4729" s="80">
        <f t="shared" si="41"/>
        <v>0</v>
      </c>
      <c r="H4729" s="133"/>
      <c r="I4729" s="162"/>
      <c r="J4729" s="81"/>
      <c r="K4729" s="144"/>
    </row>
    <row r="4730" spans="1:11" customFormat="1" ht="16.5" x14ac:dyDescent="0.3">
      <c r="A4730" s="77">
        <v>43456</v>
      </c>
      <c r="B4730" s="142" t="s">
        <v>3750</v>
      </c>
      <c r="C4730" s="79" t="s">
        <v>3751</v>
      </c>
      <c r="D4730" s="127" t="s">
        <v>1094</v>
      </c>
      <c r="E4730" s="80">
        <v>2</v>
      </c>
      <c r="F4730" s="143">
        <v>215000.5</v>
      </c>
      <c r="G4730" s="80">
        <f t="shared" si="41"/>
        <v>430001</v>
      </c>
      <c r="H4730" s="133">
        <f>G4730</f>
        <v>430001</v>
      </c>
      <c r="I4730" s="162" t="s">
        <v>2524</v>
      </c>
      <c r="J4730" s="81"/>
      <c r="K4730" s="144"/>
    </row>
    <row r="4731" spans="1:11" customFormat="1" ht="16.5" x14ac:dyDescent="0.3">
      <c r="A4731" s="77"/>
      <c r="B4731" s="142"/>
      <c r="C4731" s="79"/>
      <c r="D4731" s="127"/>
      <c r="E4731" s="80"/>
      <c r="F4731" s="143"/>
      <c r="G4731" s="80">
        <f t="shared" si="41"/>
        <v>0</v>
      </c>
      <c r="H4731" s="133"/>
      <c r="I4731" s="162"/>
      <c r="J4731" s="81"/>
      <c r="K4731" s="144"/>
    </row>
    <row r="4732" spans="1:11" customFormat="1" ht="16.5" x14ac:dyDescent="0.3">
      <c r="A4732" s="77">
        <v>43456</v>
      </c>
      <c r="B4732" s="142" t="s">
        <v>3752</v>
      </c>
      <c r="C4732" s="79" t="s">
        <v>894</v>
      </c>
      <c r="D4732" s="127" t="s">
        <v>31</v>
      </c>
      <c r="E4732" s="80">
        <v>1</v>
      </c>
      <c r="F4732" s="143">
        <v>588000</v>
      </c>
      <c r="G4732" s="80">
        <f t="shared" si="41"/>
        <v>588000</v>
      </c>
      <c r="H4732" s="133">
        <f>G4732</f>
        <v>588000</v>
      </c>
      <c r="I4732" s="162" t="s">
        <v>312</v>
      </c>
      <c r="J4732" s="81"/>
      <c r="K4732" s="144"/>
    </row>
    <row r="4733" spans="1:11" customFormat="1" ht="16.5" x14ac:dyDescent="0.3">
      <c r="A4733" s="77"/>
      <c r="B4733" s="142"/>
      <c r="C4733" s="79"/>
      <c r="D4733" s="127"/>
      <c r="E4733" s="80"/>
      <c r="F4733" s="143"/>
      <c r="G4733" s="80">
        <f t="shared" si="41"/>
        <v>0</v>
      </c>
      <c r="H4733" s="133"/>
      <c r="I4733" s="162"/>
      <c r="J4733" s="81"/>
      <c r="K4733" s="144"/>
    </row>
    <row r="4734" spans="1:11" customFormat="1" ht="16.5" x14ac:dyDescent="0.3">
      <c r="A4734" s="92">
        <v>43456</v>
      </c>
      <c r="B4734" s="145" t="s">
        <v>3753</v>
      </c>
      <c r="C4734" s="94" t="s">
        <v>2894</v>
      </c>
      <c r="D4734" s="128" t="s">
        <v>1970</v>
      </c>
      <c r="E4734" s="95">
        <v>24</v>
      </c>
      <c r="F4734" s="146">
        <v>0</v>
      </c>
      <c r="G4734" s="95"/>
      <c r="H4734" s="147">
        <f>G4734</f>
        <v>0</v>
      </c>
      <c r="I4734" s="162" t="s">
        <v>309</v>
      </c>
      <c r="J4734" s="81" t="s">
        <v>1667</v>
      </c>
      <c r="K4734" s="144"/>
    </row>
    <row r="4735" spans="1:11" customFormat="1" ht="16.5" x14ac:dyDescent="0.3">
      <c r="A4735" s="77"/>
      <c r="B4735" s="142"/>
      <c r="C4735" s="79"/>
      <c r="D4735" s="127"/>
      <c r="E4735" s="80"/>
      <c r="F4735" s="143"/>
      <c r="G4735" s="80">
        <f t="shared" si="41"/>
        <v>0</v>
      </c>
      <c r="H4735" s="133"/>
      <c r="I4735" s="162"/>
      <c r="J4735" s="81"/>
      <c r="K4735" s="144"/>
    </row>
    <row r="4736" spans="1:11" customFormat="1" ht="16.5" x14ac:dyDescent="0.3">
      <c r="A4736" s="77">
        <v>43456</v>
      </c>
      <c r="B4736" s="142" t="s">
        <v>3754</v>
      </c>
      <c r="C4736" s="79" t="s">
        <v>445</v>
      </c>
      <c r="D4736" s="127" t="s">
        <v>31</v>
      </c>
      <c r="E4736" s="80">
        <v>1</v>
      </c>
      <c r="F4736" s="143">
        <v>529199.44999999995</v>
      </c>
      <c r="G4736" s="80">
        <f t="shared" si="41"/>
        <v>529199.44999999995</v>
      </c>
      <c r="H4736" s="133">
        <f>G4736</f>
        <v>529199.44999999995</v>
      </c>
      <c r="I4736" s="162" t="s">
        <v>309</v>
      </c>
      <c r="J4736" s="81"/>
      <c r="K4736" s="144"/>
    </row>
    <row r="4737" spans="1:11" customFormat="1" ht="16.5" x14ac:dyDescent="0.3">
      <c r="A4737" s="77"/>
      <c r="B4737" s="142"/>
      <c r="C4737" s="79"/>
      <c r="D4737" s="127"/>
      <c r="E4737" s="80"/>
      <c r="F4737" s="143"/>
      <c r="G4737" s="80">
        <f t="shared" si="41"/>
        <v>0</v>
      </c>
      <c r="H4737" s="133"/>
      <c r="I4737" s="162"/>
      <c r="J4737" s="81"/>
      <c r="K4737" s="144"/>
    </row>
    <row r="4738" spans="1:11" customFormat="1" ht="16.5" x14ac:dyDescent="0.3">
      <c r="A4738" s="77">
        <v>43456</v>
      </c>
      <c r="B4738" s="142" t="s">
        <v>3755</v>
      </c>
      <c r="C4738" s="79" t="s">
        <v>3717</v>
      </c>
      <c r="D4738" s="127" t="s">
        <v>2482</v>
      </c>
      <c r="E4738" s="80">
        <v>1</v>
      </c>
      <c r="F4738" s="143">
        <v>215650.38</v>
      </c>
      <c r="G4738" s="80">
        <f t="shared" si="41"/>
        <v>215650.38</v>
      </c>
      <c r="H4738" s="133">
        <f>G4738</f>
        <v>215650.38</v>
      </c>
      <c r="I4738" s="162" t="s">
        <v>1756</v>
      </c>
      <c r="J4738" s="81"/>
      <c r="K4738" s="144"/>
    </row>
    <row r="4739" spans="1:11" customFormat="1" ht="16.5" x14ac:dyDescent="0.3">
      <c r="A4739" s="77"/>
      <c r="B4739" s="142"/>
      <c r="C4739" s="79"/>
      <c r="D4739" s="127"/>
      <c r="E4739" s="80"/>
      <c r="F4739" s="143"/>
      <c r="G4739" s="80">
        <f t="shared" si="41"/>
        <v>0</v>
      </c>
      <c r="H4739" s="133"/>
      <c r="I4739" s="162"/>
      <c r="J4739" s="81"/>
      <c r="K4739" s="144"/>
    </row>
    <row r="4740" spans="1:11" customFormat="1" ht="16.5" x14ac:dyDescent="0.3">
      <c r="A4740" s="77">
        <v>43456</v>
      </c>
      <c r="B4740" s="142" t="s">
        <v>3756</v>
      </c>
      <c r="C4740" s="79" t="s">
        <v>1520</v>
      </c>
      <c r="D4740" s="127" t="s">
        <v>1325</v>
      </c>
      <c r="E4740" s="80">
        <v>1</v>
      </c>
      <c r="F4740" s="143">
        <v>671000</v>
      </c>
      <c r="G4740" s="80">
        <f t="shared" si="41"/>
        <v>671000</v>
      </c>
      <c r="H4740" s="133">
        <f>G4740</f>
        <v>671000</v>
      </c>
      <c r="I4740" s="162" t="s">
        <v>309</v>
      </c>
      <c r="J4740" s="81"/>
      <c r="K4740" s="144"/>
    </row>
    <row r="4741" spans="1:11" customFormat="1" ht="16.5" x14ac:dyDescent="0.3">
      <c r="A4741" s="77"/>
      <c r="B4741" s="142"/>
      <c r="C4741" s="79"/>
      <c r="D4741" s="127"/>
      <c r="E4741" s="80"/>
      <c r="F4741" s="143"/>
      <c r="G4741" s="80">
        <f t="shared" si="41"/>
        <v>0</v>
      </c>
      <c r="H4741" s="133"/>
      <c r="I4741" s="162"/>
      <c r="J4741" s="81"/>
      <c r="K4741" s="144"/>
    </row>
    <row r="4742" spans="1:11" customFormat="1" ht="16.5" x14ac:dyDescent="0.3">
      <c r="A4742" s="83">
        <v>43456</v>
      </c>
      <c r="B4742" s="151" t="s">
        <v>3757</v>
      </c>
      <c r="C4742" s="85" t="s">
        <v>113</v>
      </c>
      <c r="D4742" s="152" t="s">
        <v>1658</v>
      </c>
      <c r="E4742" s="86">
        <v>1</v>
      </c>
      <c r="F4742" s="153">
        <v>207000.09</v>
      </c>
      <c r="G4742" s="86">
        <f t="shared" si="41"/>
        <v>207000.09</v>
      </c>
      <c r="H4742" s="149">
        <f>G4742</f>
        <v>207000.09</v>
      </c>
      <c r="I4742" s="162" t="s">
        <v>2524</v>
      </c>
      <c r="J4742" s="81"/>
      <c r="K4742" s="144"/>
    </row>
    <row r="4743" spans="1:11" customFormat="1" ht="16.5" x14ac:dyDescent="0.3">
      <c r="A4743" s="77"/>
      <c r="B4743" s="142"/>
      <c r="C4743" s="79"/>
      <c r="D4743" s="127"/>
      <c r="E4743" s="80"/>
      <c r="F4743" s="143"/>
      <c r="G4743" s="80">
        <f t="shared" si="41"/>
        <v>0</v>
      </c>
      <c r="H4743" s="133"/>
      <c r="I4743" s="162"/>
      <c r="J4743" s="81"/>
      <c r="K4743" s="144"/>
    </row>
    <row r="4744" spans="1:11" customFormat="1" ht="16.5" x14ac:dyDescent="0.3">
      <c r="A4744" s="77">
        <v>43456</v>
      </c>
      <c r="B4744" s="142" t="s">
        <v>3758</v>
      </c>
      <c r="C4744" s="79" t="s">
        <v>301</v>
      </c>
      <c r="D4744" s="127" t="s">
        <v>887</v>
      </c>
      <c r="E4744" s="80">
        <v>6</v>
      </c>
      <c r="F4744" s="143">
        <v>230000.1</v>
      </c>
      <c r="G4744" s="80">
        <f t="shared" si="41"/>
        <v>1380000.6</v>
      </c>
      <c r="H4744" s="133">
        <f>G4744</f>
        <v>1380000.6</v>
      </c>
      <c r="I4744" s="162" t="s">
        <v>309</v>
      </c>
      <c r="J4744" s="81"/>
      <c r="K4744" s="144"/>
    </row>
    <row r="4745" spans="1:11" customFormat="1" ht="16.5" x14ac:dyDescent="0.3">
      <c r="A4745" s="77"/>
      <c r="B4745" s="142"/>
      <c r="C4745" s="79"/>
      <c r="D4745" s="127"/>
      <c r="E4745" s="80"/>
      <c r="F4745" s="143"/>
      <c r="G4745" s="80">
        <f t="shared" si="41"/>
        <v>0</v>
      </c>
      <c r="H4745" s="133"/>
      <c r="I4745" s="162"/>
      <c r="J4745" s="81"/>
      <c r="K4745" s="144"/>
    </row>
    <row r="4746" spans="1:11" customFormat="1" ht="16.5" x14ac:dyDescent="0.3">
      <c r="A4746" s="77">
        <v>43456</v>
      </c>
      <c r="B4746" s="142" t="s">
        <v>3759</v>
      </c>
      <c r="C4746" s="79" t="s">
        <v>359</v>
      </c>
      <c r="D4746" s="127" t="s">
        <v>887</v>
      </c>
      <c r="E4746" s="80">
        <v>1</v>
      </c>
      <c r="F4746" s="143">
        <v>230000.1</v>
      </c>
      <c r="G4746" s="80">
        <f t="shared" si="41"/>
        <v>230000.1</v>
      </c>
      <c r="H4746" s="133">
        <f>G4746</f>
        <v>230000.1</v>
      </c>
      <c r="I4746" s="162" t="s">
        <v>1756</v>
      </c>
      <c r="J4746" s="81"/>
      <c r="K4746" s="144"/>
    </row>
    <row r="4747" spans="1:11" customFormat="1" ht="16.5" x14ac:dyDescent="0.3">
      <c r="A4747" s="77"/>
      <c r="B4747" s="142"/>
      <c r="C4747" s="79"/>
      <c r="D4747" s="127"/>
      <c r="E4747" s="80"/>
      <c r="F4747" s="143"/>
      <c r="G4747" s="80">
        <f t="shared" si="41"/>
        <v>0</v>
      </c>
      <c r="H4747" s="133"/>
      <c r="I4747" s="162"/>
      <c r="J4747" s="81"/>
      <c r="K4747" s="144"/>
    </row>
    <row r="4748" spans="1:11" customFormat="1" ht="16.5" x14ac:dyDescent="0.3">
      <c r="A4748" s="77">
        <v>43456</v>
      </c>
      <c r="B4748" s="142" t="s">
        <v>3760</v>
      </c>
      <c r="C4748" s="79" t="s">
        <v>3761</v>
      </c>
      <c r="D4748" s="127" t="s">
        <v>1363</v>
      </c>
      <c r="E4748" s="80">
        <v>2</v>
      </c>
      <c r="F4748" s="143">
        <v>529199.44999999995</v>
      </c>
      <c r="G4748" s="80">
        <f t="shared" si="41"/>
        <v>1058398.8999999999</v>
      </c>
      <c r="H4748" s="133">
        <f>G4748</f>
        <v>1058398.8999999999</v>
      </c>
      <c r="I4748" s="162" t="s">
        <v>309</v>
      </c>
      <c r="J4748" s="81"/>
      <c r="K4748" s="144"/>
    </row>
    <row r="4749" spans="1:11" customFormat="1" ht="16.5" x14ac:dyDescent="0.3">
      <c r="A4749" s="77"/>
      <c r="B4749" s="142"/>
      <c r="C4749" s="79"/>
      <c r="D4749" s="127"/>
      <c r="E4749" s="80"/>
      <c r="F4749" s="143"/>
      <c r="G4749" s="80">
        <f t="shared" si="41"/>
        <v>0</v>
      </c>
      <c r="H4749" s="133"/>
      <c r="I4749" s="162"/>
      <c r="J4749" s="81"/>
      <c r="K4749" s="144"/>
    </row>
    <row r="4750" spans="1:11" customFormat="1" ht="16.5" x14ac:dyDescent="0.3">
      <c r="A4750" s="77">
        <v>43456</v>
      </c>
      <c r="B4750" s="142" t="s">
        <v>3762</v>
      </c>
      <c r="C4750" s="79" t="s">
        <v>75</v>
      </c>
      <c r="D4750" s="127" t="s">
        <v>1094</v>
      </c>
      <c r="E4750" s="80">
        <v>1</v>
      </c>
      <c r="F4750" s="143">
        <v>215000.5</v>
      </c>
      <c r="G4750" s="80">
        <f t="shared" si="41"/>
        <v>215000.5</v>
      </c>
      <c r="H4750" s="133">
        <f>G4750</f>
        <v>215000.5</v>
      </c>
      <c r="I4750" s="162" t="s">
        <v>309</v>
      </c>
      <c r="J4750" s="81"/>
      <c r="K4750" s="144"/>
    </row>
    <row r="4751" spans="1:11" customFormat="1" ht="16.5" x14ac:dyDescent="0.3">
      <c r="A4751" s="77"/>
      <c r="B4751" s="142"/>
      <c r="C4751" s="79"/>
      <c r="D4751" s="127"/>
      <c r="E4751" s="80"/>
      <c r="F4751" s="143"/>
      <c r="G4751" s="80">
        <f t="shared" si="41"/>
        <v>0</v>
      </c>
      <c r="H4751" s="133"/>
      <c r="I4751" s="162"/>
      <c r="J4751" s="81"/>
      <c r="K4751" s="144"/>
    </row>
    <row r="4752" spans="1:11" customFormat="1" ht="16.5" x14ac:dyDescent="0.3">
      <c r="A4752" s="77">
        <v>43456</v>
      </c>
      <c r="B4752" s="142" t="s">
        <v>3763</v>
      </c>
      <c r="C4752" s="79" t="s">
        <v>113</v>
      </c>
      <c r="D4752" s="127" t="s">
        <v>1086</v>
      </c>
      <c r="E4752" s="80">
        <v>1</v>
      </c>
      <c r="F4752" s="143">
        <v>107499.7</v>
      </c>
      <c r="G4752" s="80">
        <f t="shared" si="41"/>
        <v>107499.7</v>
      </c>
      <c r="H4752" s="133">
        <f>G4752</f>
        <v>107499.7</v>
      </c>
      <c r="I4752" s="162" t="s">
        <v>2524</v>
      </c>
      <c r="J4752" s="81"/>
      <c r="K4752" s="144"/>
    </row>
    <row r="4753" spans="1:11" customFormat="1" ht="16.5" x14ac:dyDescent="0.3">
      <c r="A4753" s="77"/>
      <c r="B4753" s="142"/>
      <c r="C4753" s="79"/>
      <c r="D4753" s="127"/>
      <c r="E4753" s="80"/>
      <c r="F4753" s="143"/>
      <c r="G4753" s="80">
        <f t="shared" si="41"/>
        <v>0</v>
      </c>
      <c r="H4753" s="133"/>
      <c r="I4753" s="162"/>
      <c r="J4753" s="81"/>
      <c r="K4753" s="144"/>
    </row>
    <row r="4754" spans="1:11" customFormat="1" ht="16.5" x14ac:dyDescent="0.3">
      <c r="A4754" s="77">
        <v>43456</v>
      </c>
      <c r="B4754" s="142" t="s">
        <v>3764</v>
      </c>
      <c r="C4754" s="79" t="s">
        <v>2948</v>
      </c>
      <c r="D4754" s="127" t="s">
        <v>2875</v>
      </c>
      <c r="E4754" s="80">
        <v>2</v>
      </c>
      <c r="F4754" s="143">
        <v>1233900.3600000001</v>
      </c>
      <c r="G4754" s="80">
        <f t="shared" si="41"/>
        <v>2467800.7200000002</v>
      </c>
      <c r="H4754" s="133">
        <f>G4754</f>
        <v>2467800.7200000002</v>
      </c>
      <c r="I4754" s="162" t="s">
        <v>309</v>
      </c>
      <c r="J4754" s="81"/>
      <c r="K4754" s="144"/>
    </row>
    <row r="4755" spans="1:11" customFormat="1" ht="16.5" x14ac:dyDescent="0.3">
      <c r="A4755" s="77"/>
      <c r="B4755" s="142"/>
      <c r="C4755" s="79"/>
      <c r="D4755" s="127"/>
      <c r="E4755" s="80"/>
      <c r="F4755" s="143"/>
      <c r="G4755" s="80">
        <f t="shared" si="41"/>
        <v>0</v>
      </c>
      <c r="H4755" s="133"/>
      <c r="I4755" s="162"/>
      <c r="J4755" s="81"/>
      <c r="K4755" s="144"/>
    </row>
    <row r="4756" spans="1:11" customFormat="1" ht="16.5" x14ac:dyDescent="0.3">
      <c r="A4756" s="77">
        <v>43456</v>
      </c>
      <c r="B4756" s="142" t="s">
        <v>3765</v>
      </c>
      <c r="C4756" s="79" t="s">
        <v>1019</v>
      </c>
      <c r="D4756" s="127" t="s">
        <v>489</v>
      </c>
      <c r="E4756" s="80">
        <v>1</v>
      </c>
      <c r="F4756" s="143">
        <v>379049.71500000003</v>
      </c>
      <c r="G4756" s="80">
        <f t="shared" si="41"/>
        <v>379049.71500000003</v>
      </c>
      <c r="H4756" s="133"/>
      <c r="I4756" s="162"/>
      <c r="J4756" s="81"/>
      <c r="K4756" s="144"/>
    </row>
    <row r="4757" spans="1:11" customFormat="1" ht="16.5" x14ac:dyDescent="0.3">
      <c r="A4757" s="77"/>
      <c r="B4757" s="142"/>
      <c r="C4757" s="79"/>
      <c r="D4757" s="127" t="s">
        <v>1693</v>
      </c>
      <c r="E4757" s="80">
        <v>3</v>
      </c>
      <c r="F4757" s="143">
        <v>198000</v>
      </c>
      <c r="G4757" s="80">
        <f t="shared" si="41"/>
        <v>594000</v>
      </c>
      <c r="H4757" s="133">
        <f>SUM(G4756:G4757)</f>
        <v>973049.71500000008</v>
      </c>
      <c r="I4757" s="162" t="s">
        <v>309</v>
      </c>
      <c r="J4757" s="81"/>
      <c r="K4757" s="144"/>
    </row>
    <row r="4758" spans="1:11" customFormat="1" ht="16.5" x14ac:dyDescent="0.3">
      <c r="A4758" s="77"/>
      <c r="B4758" s="142"/>
      <c r="C4758" s="79"/>
      <c r="D4758" s="127"/>
      <c r="E4758" s="80"/>
      <c r="F4758" s="143"/>
      <c r="G4758" s="80">
        <f t="shared" si="41"/>
        <v>0</v>
      </c>
      <c r="H4758" s="133"/>
      <c r="I4758" s="162"/>
      <c r="J4758" s="81"/>
      <c r="K4758" s="144"/>
    </row>
    <row r="4759" spans="1:11" customFormat="1" ht="16.5" x14ac:dyDescent="0.3">
      <c r="A4759" s="77">
        <v>43456</v>
      </c>
      <c r="B4759" s="142" t="s">
        <v>3766</v>
      </c>
      <c r="C4759" s="79" t="s">
        <v>3419</v>
      </c>
      <c r="D4759" s="127" t="s">
        <v>3420</v>
      </c>
      <c r="E4759" s="80">
        <v>6</v>
      </c>
      <c r="F4759" s="143">
        <v>302100.09499999997</v>
      </c>
      <c r="G4759" s="80">
        <f t="shared" si="41"/>
        <v>1812600.5699999998</v>
      </c>
      <c r="H4759" s="133">
        <f>G4759</f>
        <v>1812600.5699999998</v>
      </c>
      <c r="I4759" s="162" t="s">
        <v>1756</v>
      </c>
      <c r="J4759" s="81"/>
      <c r="K4759" s="144"/>
    </row>
    <row r="4760" spans="1:11" customFormat="1" ht="16.5" x14ac:dyDescent="0.3">
      <c r="A4760" s="77"/>
      <c r="B4760" s="142"/>
      <c r="C4760" s="79"/>
      <c r="D4760" s="127"/>
      <c r="E4760" s="80"/>
      <c r="F4760" s="143"/>
      <c r="G4760" s="80">
        <f t="shared" si="41"/>
        <v>0</v>
      </c>
      <c r="H4760" s="133"/>
      <c r="I4760" s="162"/>
      <c r="J4760" s="81"/>
      <c r="K4760" s="144"/>
    </row>
    <row r="4761" spans="1:11" customFormat="1" ht="16.5" x14ac:dyDescent="0.3">
      <c r="A4761" s="77">
        <v>43456</v>
      </c>
      <c r="B4761" s="142" t="s">
        <v>3767</v>
      </c>
      <c r="C4761" s="79" t="s">
        <v>2499</v>
      </c>
      <c r="D4761" s="127" t="s">
        <v>2482</v>
      </c>
      <c r="E4761" s="80">
        <v>10</v>
      </c>
      <c r="F4761" s="143">
        <v>227000.4</v>
      </c>
      <c r="G4761" s="80">
        <f t="shared" si="41"/>
        <v>2270004</v>
      </c>
      <c r="H4761" s="133">
        <f>G4761</f>
        <v>2270004</v>
      </c>
      <c r="I4761" s="162" t="s">
        <v>309</v>
      </c>
      <c r="J4761" s="81"/>
      <c r="K4761" s="144"/>
    </row>
    <row r="4762" spans="1:11" customFormat="1" ht="16.5" x14ac:dyDescent="0.3">
      <c r="A4762" s="77"/>
      <c r="B4762" s="142"/>
      <c r="C4762" s="79"/>
      <c r="D4762" s="127"/>
      <c r="E4762" s="80"/>
      <c r="F4762" s="143"/>
      <c r="G4762" s="80">
        <f t="shared" si="41"/>
        <v>0</v>
      </c>
      <c r="H4762" s="133"/>
      <c r="I4762" s="162"/>
      <c r="J4762" s="81"/>
      <c r="K4762" s="144"/>
    </row>
    <row r="4763" spans="1:11" customFormat="1" ht="16.5" x14ac:dyDescent="0.3">
      <c r="A4763" s="77">
        <v>43456</v>
      </c>
      <c r="B4763" s="142" t="s">
        <v>3768</v>
      </c>
      <c r="C4763" s="79" t="s">
        <v>3732</v>
      </c>
      <c r="D4763" s="127" t="s">
        <v>2728</v>
      </c>
      <c r="E4763" s="80">
        <v>2</v>
      </c>
      <c r="F4763" s="143">
        <v>243000.55</v>
      </c>
      <c r="G4763" s="80">
        <f t="shared" si="41"/>
        <v>486001.1</v>
      </c>
      <c r="H4763" s="133">
        <f>G4763</f>
        <v>486001.1</v>
      </c>
      <c r="I4763" s="162" t="s">
        <v>309</v>
      </c>
      <c r="J4763" s="81"/>
      <c r="K4763" s="144"/>
    </row>
    <row r="4764" spans="1:11" customFormat="1" ht="16.5" x14ac:dyDescent="0.3">
      <c r="A4764" s="77"/>
      <c r="B4764" s="142"/>
      <c r="C4764" s="79"/>
      <c r="D4764" s="127"/>
      <c r="E4764" s="80"/>
      <c r="F4764" s="143"/>
      <c r="G4764" s="80">
        <f t="shared" si="41"/>
        <v>0</v>
      </c>
      <c r="H4764" s="133"/>
      <c r="I4764" s="162"/>
      <c r="J4764" s="81"/>
      <c r="K4764" s="144"/>
    </row>
    <row r="4765" spans="1:11" customFormat="1" ht="16.5" x14ac:dyDescent="0.3">
      <c r="A4765" s="77">
        <v>43456</v>
      </c>
      <c r="B4765" s="142" t="s">
        <v>3769</v>
      </c>
      <c r="C4765" s="79" t="s">
        <v>1642</v>
      </c>
      <c r="D4765" s="127" t="s">
        <v>1094</v>
      </c>
      <c r="E4765" s="80">
        <v>2</v>
      </c>
      <c r="F4765" s="143">
        <v>215000.5</v>
      </c>
      <c r="G4765" s="80">
        <f t="shared" si="41"/>
        <v>430001</v>
      </c>
      <c r="H4765" s="133">
        <f>G4765</f>
        <v>430001</v>
      </c>
      <c r="I4765" s="162" t="s">
        <v>2524</v>
      </c>
      <c r="J4765" s="81"/>
      <c r="K4765" s="144"/>
    </row>
    <row r="4766" spans="1:11" customFormat="1" ht="16.5" x14ac:dyDescent="0.3">
      <c r="A4766" s="77"/>
      <c r="B4766" s="142"/>
      <c r="C4766" s="79"/>
      <c r="D4766" s="127"/>
      <c r="E4766" s="80"/>
      <c r="F4766" s="143"/>
      <c r="G4766" s="80">
        <f t="shared" si="41"/>
        <v>0</v>
      </c>
      <c r="H4766" s="133"/>
      <c r="I4766" s="162"/>
      <c r="J4766" s="81"/>
      <c r="K4766" s="144"/>
    </row>
    <row r="4767" spans="1:11" customFormat="1" ht="16.5" x14ac:dyDescent="0.3">
      <c r="A4767" s="77">
        <v>43456</v>
      </c>
      <c r="B4767" s="142" t="s">
        <v>3770</v>
      </c>
      <c r="C4767" s="79" t="s">
        <v>3771</v>
      </c>
      <c r="D4767" s="127" t="s">
        <v>3772</v>
      </c>
      <c r="E4767" s="80">
        <v>1</v>
      </c>
      <c r="F4767" s="143">
        <v>1081099.5249999999</v>
      </c>
      <c r="G4767" s="80">
        <f t="shared" si="41"/>
        <v>1081099.5249999999</v>
      </c>
      <c r="H4767" s="133"/>
      <c r="I4767" s="162"/>
      <c r="J4767" s="81"/>
      <c r="K4767" s="144"/>
    </row>
    <row r="4768" spans="1:11" customFormat="1" ht="16.5" x14ac:dyDescent="0.3">
      <c r="A4768" s="77"/>
      <c r="B4768" s="142"/>
      <c r="C4768" s="79"/>
      <c r="D4768" s="127" t="s">
        <v>3773</v>
      </c>
      <c r="E4768" s="80">
        <v>1</v>
      </c>
      <c r="F4768" s="143">
        <v>1187500.3799999999</v>
      </c>
      <c r="G4768" s="80">
        <f t="shared" si="41"/>
        <v>1187500.3799999999</v>
      </c>
      <c r="H4768" s="133">
        <f>SUM(G4767:G4768)</f>
        <v>2268599.9049999998</v>
      </c>
      <c r="I4768" s="162" t="s">
        <v>1756</v>
      </c>
      <c r="J4768" s="81"/>
      <c r="K4768" s="144"/>
    </row>
    <row r="4769" spans="1:11" customFormat="1" ht="16.5" x14ac:dyDescent="0.3">
      <c r="A4769" s="77"/>
      <c r="B4769" s="142"/>
      <c r="C4769" s="79"/>
      <c r="D4769" s="127"/>
      <c r="E4769" s="80"/>
      <c r="F4769" s="143"/>
      <c r="G4769" s="80">
        <f t="shared" si="41"/>
        <v>0</v>
      </c>
      <c r="H4769" s="133"/>
      <c r="I4769" s="162"/>
      <c r="J4769" s="81"/>
      <c r="K4769" s="144"/>
    </row>
    <row r="4770" spans="1:11" customFormat="1" ht="16.5" x14ac:dyDescent="0.3">
      <c r="A4770" s="77">
        <v>43456</v>
      </c>
      <c r="B4770" s="142" t="s">
        <v>3774</v>
      </c>
      <c r="C4770" s="79" t="s">
        <v>325</v>
      </c>
      <c r="D4770" s="127" t="s">
        <v>887</v>
      </c>
      <c r="E4770" s="80">
        <v>1</v>
      </c>
      <c r="F4770" s="143">
        <v>230000.1</v>
      </c>
      <c r="G4770" s="80">
        <f t="shared" si="41"/>
        <v>230000.1</v>
      </c>
      <c r="H4770" s="133">
        <f>G4770</f>
        <v>230000.1</v>
      </c>
      <c r="I4770" s="162" t="s">
        <v>2524</v>
      </c>
      <c r="J4770" s="81"/>
      <c r="K4770" s="144"/>
    </row>
    <row r="4771" spans="1:11" customFormat="1" ht="16.5" x14ac:dyDescent="0.3">
      <c r="A4771" s="77"/>
      <c r="B4771" s="142"/>
      <c r="C4771" s="79"/>
      <c r="D4771" s="127"/>
      <c r="E4771" s="80"/>
      <c r="F4771" s="143"/>
      <c r="G4771" s="80">
        <f t="shared" si="41"/>
        <v>0</v>
      </c>
      <c r="H4771" s="133"/>
      <c r="I4771" s="162"/>
      <c r="J4771" s="81"/>
      <c r="K4771" s="144"/>
    </row>
    <row r="4772" spans="1:11" customFormat="1" ht="16.5" x14ac:dyDescent="0.3">
      <c r="A4772" s="77">
        <v>43456</v>
      </c>
      <c r="B4772" s="142" t="s">
        <v>3775</v>
      </c>
      <c r="C4772" s="79" t="s">
        <v>2600</v>
      </c>
      <c r="D4772" s="127" t="s">
        <v>1722</v>
      </c>
      <c r="E4772" s="80">
        <v>8</v>
      </c>
      <c r="F4772" s="143">
        <v>153674.70000000001</v>
      </c>
      <c r="G4772" s="80">
        <f t="shared" si="41"/>
        <v>1229397.6000000001</v>
      </c>
      <c r="H4772" s="133"/>
      <c r="I4772" s="162"/>
      <c r="J4772" s="81"/>
      <c r="K4772" s="144"/>
    </row>
    <row r="4773" spans="1:11" customFormat="1" ht="16.5" x14ac:dyDescent="0.3">
      <c r="A4773" s="77"/>
      <c r="B4773" s="142"/>
      <c r="C4773" s="79"/>
      <c r="D4773" s="127" t="s">
        <v>1635</v>
      </c>
      <c r="E4773" s="80">
        <v>4</v>
      </c>
      <c r="F4773" s="143">
        <v>153674.70000000001</v>
      </c>
      <c r="G4773" s="80">
        <f t="shared" si="41"/>
        <v>614698.80000000005</v>
      </c>
      <c r="H4773" s="133">
        <f>SUM(G4772:G4773)</f>
        <v>1844096.4000000001</v>
      </c>
      <c r="I4773" s="162" t="s">
        <v>1756</v>
      </c>
      <c r="J4773" s="81"/>
      <c r="K4773" s="144"/>
    </row>
    <row r="4774" spans="1:11" customFormat="1" ht="16.5" x14ac:dyDescent="0.3">
      <c r="A4774" s="77"/>
      <c r="B4774" s="142"/>
      <c r="C4774" s="79"/>
      <c r="D4774" s="127"/>
      <c r="E4774" s="80"/>
      <c r="F4774" s="143"/>
      <c r="G4774" s="80">
        <f t="shared" si="41"/>
        <v>0</v>
      </c>
      <c r="H4774" s="133"/>
      <c r="I4774" s="162"/>
      <c r="J4774" s="81"/>
      <c r="K4774" s="144"/>
    </row>
    <row r="4775" spans="1:11" customFormat="1" ht="16.5" x14ac:dyDescent="0.3">
      <c r="A4775" s="77">
        <v>43456</v>
      </c>
      <c r="B4775" s="142" t="s">
        <v>3776</v>
      </c>
      <c r="C4775" s="79" t="s">
        <v>2370</v>
      </c>
      <c r="D4775" s="127" t="s">
        <v>887</v>
      </c>
      <c r="E4775" s="80">
        <v>2</v>
      </c>
      <c r="F4775" s="143">
        <v>230000.1</v>
      </c>
      <c r="G4775" s="80">
        <f t="shared" si="41"/>
        <v>460000.2</v>
      </c>
      <c r="H4775" s="133">
        <f>G4775</f>
        <v>460000.2</v>
      </c>
      <c r="I4775" s="162" t="s">
        <v>2524</v>
      </c>
      <c r="J4775" s="81"/>
      <c r="K4775" s="144"/>
    </row>
    <row r="4776" spans="1:11" customFormat="1" ht="16.5" x14ac:dyDescent="0.3">
      <c r="A4776" s="77"/>
      <c r="B4776" s="142"/>
      <c r="C4776" s="79"/>
      <c r="D4776" s="127"/>
      <c r="E4776" s="80"/>
      <c r="F4776" s="143"/>
      <c r="G4776" s="80">
        <f t="shared" si="41"/>
        <v>0</v>
      </c>
      <c r="H4776" s="133"/>
      <c r="I4776" s="162"/>
      <c r="J4776" s="81"/>
      <c r="K4776" s="144"/>
    </row>
    <row r="4777" spans="1:11" customFormat="1" ht="16.5" x14ac:dyDescent="0.3">
      <c r="A4777" s="92">
        <v>43458</v>
      </c>
      <c r="B4777" s="145" t="s">
        <v>3777</v>
      </c>
      <c r="C4777" s="94" t="s">
        <v>2327</v>
      </c>
      <c r="D4777" s="128" t="s">
        <v>1094</v>
      </c>
      <c r="E4777" s="95">
        <v>1</v>
      </c>
      <c r="F4777" s="146"/>
      <c r="G4777" s="95">
        <f t="shared" si="41"/>
        <v>0</v>
      </c>
      <c r="H4777" s="147"/>
      <c r="I4777" s="162" t="s">
        <v>1756</v>
      </c>
      <c r="J4777" s="81" t="s">
        <v>2126</v>
      </c>
      <c r="K4777" s="144"/>
    </row>
    <row r="4778" spans="1:11" customFormat="1" ht="16.5" x14ac:dyDescent="0.3">
      <c r="A4778" s="77"/>
      <c r="B4778" s="142"/>
      <c r="C4778" s="79"/>
      <c r="D4778" s="127"/>
      <c r="E4778" s="80"/>
      <c r="F4778" s="143"/>
      <c r="G4778" s="80">
        <f t="shared" si="41"/>
        <v>0</v>
      </c>
      <c r="H4778" s="133"/>
      <c r="I4778" s="162"/>
      <c r="J4778" s="81"/>
      <c r="K4778" s="144"/>
    </row>
    <row r="4779" spans="1:11" customFormat="1" ht="16.5" x14ac:dyDescent="0.3">
      <c r="A4779" s="77">
        <v>43458</v>
      </c>
      <c r="B4779" s="142" t="s">
        <v>3778</v>
      </c>
      <c r="C4779" s="79" t="s">
        <v>3355</v>
      </c>
      <c r="D4779" s="127" t="s">
        <v>19</v>
      </c>
      <c r="E4779" s="80">
        <v>2</v>
      </c>
      <c r="F4779" s="143">
        <v>543400</v>
      </c>
      <c r="G4779" s="80">
        <f t="shared" si="41"/>
        <v>1086800</v>
      </c>
      <c r="H4779" s="133"/>
      <c r="I4779" s="162"/>
      <c r="J4779" s="81"/>
      <c r="K4779" s="144"/>
    </row>
    <row r="4780" spans="1:11" customFormat="1" ht="16.5" x14ac:dyDescent="0.3">
      <c r="A4780" s="77"/>
      <c r="B4780" s="142"/>
      <c r="C4780" s="79"/>
      <c r="D4780" s="127" t="s">
        <v>31</v>
      </c>
      <c r="E4780" s="80">
        <v>1</v>
      </c>
      <c r="F4780" s="143">
        <v>529199.44999999995</v>
      </c>
      <c r="G4780" s="80">
        <f t="shared" si="41"/>
        <v>529199.44999999995</v>
      </c>
      <c r="H4780" s="133"/>
      <c r="I4780" s="162"/>
      <c r="J4780" s="81"/>
      <c r="K4780" s="144"/>
    </row>
    <row r="4781" spans="1:11" customFormat="1" ht="16.5" x14ac:dyDescent="0.3">
      <c r="A4781" s="77"/>
      <c r="B4781" s="142"/>
      <c r="C4781" s="79"/>
      <c r="D4781" s="127" t="s">
        <v>391</v>
      </c>
      <c r="E4781" s="80">
        <v>2</v>
      </c>
      <c r="F4781" s="143">
        <v>562500.18000000005</v>
      </c>
      <c r="G4781" s="80">
        <f t="shared" si="41"/>
        <v>1125000.3600000001</v>
      </c>
      <c r="H4781" s="133">
        <f>SUM(G4779:G4781)</f>
        <v>2740999.81</v>
      </c>
      <c r="I4781" s="162" t="s">
        <v>1756</v>
      </c>
      <c r="J4781" s="81"/>
      <c r="K4781" s="144"/>
    </row>
    <row r="4782" spans="1:11" customFormat="1" ht="16.5" x14ac:dyDescent="0.3">
      <c r="A4782" s="77"/>
      <c r="B4782" s="142"/>
      <c r="C4782" s="79"/>
      <c r="D4782" s="127"/>
      <c r="E4782" s="80"/>
      <c r="F4782" s="143"/>
      <c r="G4782" s="80">
        <f t="shared" si="41"/>
        <v>0</v>
      </c>
      <c r="H4782" s="133"/>
      <c r="I4782" s="162"/>
      <c r="J4782" s="81"/>
      <c r="K4782" s="144"/>
    </row>
    <row r="4783" spans="1:11" customFormat="1" ht="16.5" x14ac:dyDescent="0.3">
      <c r="A4783" s="77">
        <v>43458</v>
      </c>
      <c r="B4783" s="142" t="s">
        <v>3779</v>
      </c>
      <c r="C4783" s="79" t="s">
        <v>2640</v>
      </c>
      <c r="D4783" s="127" t="s">
        <v>1094</v>
      </c>
      <c r="E4783" s="80">
        <v>2</v>
      </c>
      <c r="F4783" s="143">
        <v>215000.5</v>
      </c>
      <c r="G4783" s="80">
        <f t="shared" si="41"/>
        <v>430001</v>
      </c>
      <c r="H4783" s="133">
        <f>G4783</f>
        <v>430001</v>
      </c>
      <c r="I4783" s="162" t="s">
        <v>1756</v>
      </c>
      <c r="J4783" s="81"/>
      <c r="K4783" s="144"/>
    </row>
    <row r="4784" spans="1:11" customFormat="1" ht="16.5" x14ac:dyDescent="0.3">
      <c r="A4784" s="77"/>
      <c r="B4784" s="142"/>
      <c r="C4784" s="79"/>
      <c r="D4784" s="127"/>
      <c r="E4784" s="80"/>
      <c r="F4784" s="143"/>
      <c r="G4784" s="80">
        <f t="shared" si="41"/>
        <v>0</v>
      </c>
      <c r="H4784" s="133"/>
      <c r="I4784" s="162"/>
      <c r="J4784" s="81"/>
      <c r="K4784" s="144"/>
    </row>
    <row r="4785" spans="1:11" customFormat="1" ht="16.5" x14ac:dyDescent="0.3">
      <c r="A4785" s="77">
        <v>43458</v>
      </c>
      <c r="B4785" s="142" t="s">
        <v>3780</v>
      </c>
      <c r="C4785" s="79" t="s">
        <v>1033</v>
      </c>
      <c r="D4785" s="127" t="s">
        <v>887</v>
      </c>
      <c r="E4785" s="80">
        <v>12</v>
      </c>
      <c r="F4785" s="143">
        <v>230000.1</v>
      </c>
      <c r="G4785" s="80">
        <f t="shared" si="41"/>
        <v>2760001.2</v>
      </c>
      <c r="H4785" s="133">
        <f>G4785</f>
        <v>2760001.2</v>
      </c>
      <c r="I4785" s="162" t="s">
        <v>309</v>
      </c>
      <c r="J4785" s="81"/>
      <c r="K4785" s="144"/>
    </row>
    <row r="4786" spans="1:11" customFormat="1" ht="16.5" x14ac:dyDescent="0.3">
      <c r="A4786" s="77"/>
      <c r="B4786" s="142"/>
      <c r="C4786" s="79"/>
      <c r="D4786" s="127"/>
      <c r="E4786" s="80"/>
      <c r="F4786" s="143"/>
      <c r="G4786" s="80">
        <f t="shared" si="41"/>
        <v>0</v>
      </c>
      <c r="H4786" s="133"/>
      <c r="I4786" s="162"/>
      <c r="J4786" s="81"/>
      <c r="K4786" s="144"/>
    </row>
    <row r="4787" spans="1:11" customFormat="1" ht="16.5" x14ac:dyDescent="0.3">
      <c r="A4787" s="77">
        <v>43458</v>
      </c>
      <c r="B4787" s="142" t="s">
        <v>3781</v>
      </c>
      <c r="C4787" s="79" t="s">
        <v>985</v>
      </c>
      <c r="D4787" s="127" t="s">
        <v>3782</v>
      </c>
      <c r="E4787" s="80">
        <v>60</v>
      </c>
      <c r="F4787" s="143">
        <v>550000</v>
      </c>
      <c r="G4787" s="80">
        <f t="shared" si="41"/>
        <v>33000000</v>
      </c>
      <c r="H4787" s="133">
        <f>G4787</f>
        <v>33000000</v>
      </c>
      <c r="I4787" s="162" t="s">
        <v>2545</v>
      </c>
      <c r="J4787" s="81"/>
      <c r="K4787" s="144"/>
    </row>
    <row r="4788" spans="1:11" customFormat="1" ht="16.5" x14ac:dyDescent="0.3">
      <c r="A4788" s="77"/>
      <c r="B4788" s="142"/>
      <c r="C4788" s="79"/>
      <c r="D4788" s="127"/>
      <c r="E4788" s="80"/>
      <c r="F4788" s="143"/>
      <c r="G4788" s="80">
        <f t="shared" si="41"/>
        <v>0</v>
      </c>
      <c r="H4788" s="133"/>
      <c r="I4788" s="162"/>
      <c r="J4788" s="81"/>
      <c r="K4788" s="144"/>
    </row>
    <row r="4789" spans="1:11" customFormat="1" ht="16.5" x14ac:dyDescent="0.3">
      <c r="A4789" s="77">
        <v>43458</v>
      </c>
      <c r="B4789" s="142" t="s">
        <v>3783</v>
      </c>
      <c r="C4789" s="79" t="s">
        <v>35</v>
      </c>
      <c r="D4789" s="127" t="s">
        <v>1938</v>
      </c>
      <c r="E4789" s="80">
        <v>6</v>
      </c>
      <c r="F4789" s="143">
        <v>150000.4</v>
      </c>
      <c r="G4789" s="80">
        <f t="shared" si="41"/>
        <v>900002.39999999991</v>
      </c>
      <c r="H4789" s="133">
        <f>G4789</f>
        <v>900002.39999999991</v>
      </c>
      <c r="I4789" s="162" t="s">
        <v>2524</v>
      </c>
      <c r="J4789" s="81"/>
      <c r="K4789" s="144"/>
    </row>
    <row r="4790" spans="1:11" customFormat="1" ht="16.5" x14ac:dyDescent="0.3">
      <c r="A4790" s="77"/>
      <c r="B4790" s="142"/>
      <c r="C4790" s="79"/>
      <c r="D4790" s="127"/>
      <c r="E4790" s="80"/>
      <c r="F4790" s="143"/>
      <c r="G4790" s="80">
        <f t="shared" si="41"/>
        <v>0</v>
      </c>
      <c r="H4790" s="133"/>
      <c r="I4790" s="162"/>
      <c r="J4790" s="81"/>
      <c r="K4790" s="144"/>
    </row>
    <row r="4791" spans="1:11" customFormat="1" ht="16.5" x14ac:dyDescent="0.3">
      <c r="A4791" s="77">
        <v>43458</v>
      </c>
      <c r="B4791" s="142" t="s">
        <v>3784</v>
      </c>
      <c r="C4791" s="79" t="s">
        <v>985</v>
      </c>
      <c r="D4791" s="127" t="s">
        <v>1851</v>
      </c>
      <c r="E4791" s="80">
        <v>48</v>
      </c>
      <c r="F4791" s="143">
        <v>70416.5</v>
      </c>
      <c r="G4791" s="80">
        <f t="shared" si="41"/>
        <v>3379992</v>
      </c>
      <c r="H4791" s="133"/>
      <c r="I4791" s="162"/>
      <c r="J4791" s="81"/>
      <c r="K4791" s="144"/>
    </row>
    <row r="4792" spans="1:11" customFormat="1" ht="16.5" x14ac:dyDescent="0.3">
      <c r="A4792" s="77"/>
      <c r="B4792" s="142"/>
      <c r="C4792" s="79"/>
      <c r="D4792" s="127" t="s">
        <v>1721</v>
      </c>
      <c r="E4792" s="80">
        <v>24</v>
      </c>
      <c r="F4792" s="143">
        <v>140834.1</v>
      </c>
      <c r="G4792" s="80">
        <f t="shared" si="41"/>
        <v>3380018.4000000004</v>
      </c>
      <c r="H4792" s="133"/>
      <c r="I4792" s="162"/>
      <c r="J4792" s="81"/>
      <c r="K4792" s="144"/>
    </row>
    <row r="4793" spans="1:11" customFormat="1" ht="16.5" x14ac:dyDescent="0.3">
      <c r="A4793" s="77"/>
      <c r="B4793" s="142"/>
      <c r="C4793" s="79"/>
      <c r="D4793" s="127" t="s">
        <v>1725</v>
      </c>
      <c r="E4793" s="80">
        <v>48</v>
      </c>
      <c r="F4793" s="143">
        <v>70416.5</v>
      </c>
      <c r="G4793" s="80">
        <f t="shared" si="41"/>
        <v>3379992</v>
      </c>
      <c r="H4793" s="133"/>
      <c r="I4793" s="162"/>
      <c r="J4793" s="81"/>
      <c r="K4793" s="144"/>
    </row>
    <row r="4794" spans="1:11" customFormat="1" ht="16.5" x14ac:dyDescent="0.3">
      <c r="A4794" s="77"/>
      <c r="B4794" s="142"/>
      <c r="C4794" s="79"/>
      <c r="D4794" s="127" t="s">
        <v>1933</v>
      </c>
      <c r="E4794" s="80">
        <v>72</v>
      </c>
      <c r="F4794" s="143">
        <v>70416.5</v>
      </c>
      <c r="G4794" s="80">
        <f t="shared" si="41"/>
        <v>5069988</v>
      </c>
      <c r="H4794" s="133"/>
      <c r="I4794" s="162"/>
      <c r="J4794" s="81"/>
      <c r="K4794" s="144"/>
    </row>
    <row r="4795" spans="1:11" customFormat="1" ht="16.5" x14ac:dyDescent="0.3">
      <c r="A4795" s="77"/>
      <c r="B4795" s="142"/>
      <c r="C4795" s="79"/>
      <c r="D4795" s="127" t="s">
        <v>1930</v>
      </c>
      <c r="E4795" s="80">
        <v>72</v>
      </c>
      <c r="F4795" s="143">
        <v>70416.5</v>
      </c>
      <c r="G4795" s="80">
        <f t="shared" si="41"/>
        <v>5069988</v>
      </c>
      <c r="H4795" s="133"/>
      <c r="I4795" s="162"/>
      <c r="J4795" s="81"/>
      <c r="K4795" s="144"/>
    </row>
    <row r="4796" spans="1:11" customFormat="1" ht="16.5" x14ac:dyDescent="0.3">
      <c r="A4796" s="77"/>
      <c r="B4796" s="142"/>
      <c r="C4796" s="79"/>
      <c r="D4796" s="127" t="s">
        <v>1915</v>
      </c>
      <c r="E4796" s="80">
        <v>36</v>
      </c>
      <c r="F4796" s="143">
        <v>140834.1</v>
      </c>
      <c r="G4796" s="80">
        <f t="shared" si="41"/>
        <v>5070027.6000000006</v>
      </c>
      <c r="H4796" s="133">
        <f>SUM(G4791:G4796)</f>
        <v>25350006</v>
      </c>
      <c r="I4796" s="162" t="s">
        <v>2545</v>
      </c>
      <c r="J4796" s="81"/>
      <c r="K4796" s="144"/>
    </row>
    <row r="4797" spans="1:11" customFormat="1" ht="16.5" x14ac:dyDescent="0.3">
      <c r="A4797" s="77"/>
      <c r="B4797" s="142"/>
      <c r="C4797" s="79"/>
      <c r="D4797" s="127"/>
      <c r="E4797" s="80"/>
      <c r="F4797" s="143"/>
      <c r="G4797" s="80">
        <f t="shared" si="41"/>
        <v>0</v>
      </c>
      <c r="H4797" s="133"/>
      <c r="I4797" s="162"/>
      <c r="J4797" s="81"/>
      <c r="K4797" s="144"/>
    </row>
    <row r="4798" spans="1:11" customFormat="1" ht="16.5" x14ac:dyDescent="0.3">
      <c r="A4798" s="77">
        <v>43458</v>
      </c>
      <c r="B4798" s="142" t="s">
        <v>3785</v>
      </c>
      <c r="C4798" s="79" t="s">
        <v>985</v>
      </c>
      <c r="D4798" s="127" t="s">
        <v>1722</v>
      </c>
      <c r="E4798" s="80">
        <v>48</v>
      </c>
      <c r="F4798" s="143">
        <v>140834.1</v>
      </c>
      <c r="G4798" s="80">
        <f t="shared" si="41"/>
        <v>6760036.8000000007</v>
      </c>
      <c r="H4798" s="133"/>
      <c r="I4798" s="162"/>
      <c r="J4798" s="81"/>
      <c r="K4798" s="144"/>
    </row>
    <row r="4799" spans="1:11" customFormat="1" ht="16.5" x14ac:dyDescent="0.3">
      <c r="A4799" s="77"/>
      <c r="B4799" s="142"/>
      <c r="C4799" s="79"/>
      <c r="D4799" s="127" t="s">
        <v>1915</v>
      </c>
      <c r="E4799" s="80">
        <v>48</v>
      </c>
      <c r="F4799" s="143">
        <v>140834.1</v>
      </c>
      <c r="G4799" s="80">
        <f t="shared" si="41"/>
        <v>6760036.8000000007</v>
      </c>
      <c r="H4799" s="133"/>
      <c r="I4799" s="162"/>
      <c r="J4799" s="81"/>
      <c r="K4799" s="144"/>
    </row>
    <row r="4800" spans="1:11" customFormat="1" ht="16.5" x14ac:dyDescent="0.3">
      <c r="A4800" s="77"/>
      <c r="B4800" s="142"/>
      <c r="C4800" s="79"/>
      <c r="D4800" s="127" t="s">
        <v>1721</v>
      </c>
      <c r="E4800" s="80">
        <v>36</v>
      </c>
      <c r="F4800" s="143">
        <v>140834.1</v>
      </c>
      <c r="G4800" s="80">
        <f t="shared" si="41"/>
        <v>5070027.6000000006</v>
      </c>
      <c r="H4800" s="133"/>
      <c r="I4800" s="162"/>
      <c r="J4800" s="81"/>
      <c r="K4800" s="144"/>
    </row>
    <row r="4801" spans="1:11" customFormat="1" ht="16.5" x14ac:dyDescent="0.3">
      <c r="A4801" s="77"/>
      <c r="B4801" s="142"/>
      <c r="C4801" s="79"/>
      <c r="D4801" s="127" t="s">
        <v>1675</v>
      </c>
      <c r="E4801" s="80">
        <v>48</v>
      </c>
      <c r="F4801" s="143">
        <v>41666.9</v>
      </c>
      <c r="G4801" s="80">
        <f t="shared" si="41"/>
        <v>2000011.2000000002</v>
      </c>
      <c r="H4801" s="133">
        <f>SUM(G4798:G4801)</f>
        <v>20590112.400000002</v>
      </c>
      <c r="I4801" s="162" t="s">
        <v>2545</v>
      </c>
      <c r="J4801" s="81"/>
      <c r="K4801" s="144"/>
    </row>
    <row r="4802" spans="1:11" customFormat="1" ht="16.5" x14ac:dyDescent="0.3">
      <c r="A4802" s="77"/>
      <c r="B4802" s="142"/>
      <c r="C4802" s="79"/>
      <c r="D4802" s="127"/>
      <c r="E4802" s="80"/>
      <c r="F4802" s="143"/>
      <c r="G4802" s="80">
        <f t="shared" si="41"/>
        <v>0</v>
      </c>
      <c r="H4802" s="133"/>
      <c r="I4802" s="162"/>
      <c r="J4802" s="81"/>
      <c r="K4802" s="144"/>
    </row>
    <row r="4803" spans="1:11" customFormat="1" ht="16.5" x14ac:dyDescent="0.3">
      <c r="A4803" s="77">
        <v>43458</v>
      </c>
      <c r="B4803" s="142" t="s">
        <v>3786</v>
      </c>
      <c r="C4803" s="79" t="s">
        <v>985</v>
      </c>
      <c r="D4803" s="127" t="s">
        <v>1933</v>
      </c>
      <c r="E4803" s="80">
        <v>72</v>
      </c>
      <c r="F4803" s="143">
        <v>70416.5</v>
      </c>
      <c r="G4803" s="80">
        <f t="shared" si="41"/>
        <v>5069988</v>
      </c>
      <c r="H4803" s="133"/>
      <c r="I4803" s="162"/>
      <c r="J4803" s="81"/>
      <c r="K4803" s="144"/>
    </row>
    <row r="4804" spans="1:11" customFormat="1" ht="16.5" x14ac:dyDescent="0.3">
      <c r="A4804" s="77"/>
      <c r="B4804" s="142"/>
      <c r="C4804" s="79"/>
      <c r="D4804" s="127" t="s">
        <v>1930</v>
      </c>
      <c r="E4804" s="80">
        <v>72</v>
      </c>
      <c r="F4804" s="143">
        <v>70416.5</v>
      </c>
      <c r="G4804" s="80">
        <f t="shared" si="41"/>
        <v>5069988</v>
      </c>
      <c r="H4804" s="133"/>
      <c r="I4804" s="162"/>
      <c r="J4804" s="81"/>
      <c r="K4804" s="144"/>
    </row>
    <row r="4805" spans="1:11" customFormat="1" ht="16.5" x14ac:dyDescent="0.3">
      <c r="A4805" s="77"/>
      <c r="B4805" s="142"/>
      <c r="C4805" s="79"/>
      <c r="D4805" s="127" t="s">
        <v>1719</v>
      </c>
      <c r="E4805" s="80">
        <v>48</v>
      </c>
      <c r="F4805" s="143">
        <v>70416.5</v>
      </c>
      <c r="G4805" s="80">
        <f t="shared" si="41"/>
        <v>3379992</v>
      </c>
      <c r="H4805" s="133"/>
      <c r="I4805" s="162"/>
      <c r="J4805" s="81"/>
      <c r="K4805" s="144"/>
    </row>
    <row r="4806" spans="1:11" customFormat="1" ht="16.5" x14ac:dyDescent="0.3">
      <c r="A4806" s="77"/>
      <c r="B4806" s="142"/>
      <c r="C4806" s="79"/>
      <c r="D4806" s="127" t="s">
        <v>1725</v>
      </c>
      <c r="E4806" s="80">
        <v>48</v>
      </c>
      <c r="F4806" s="143">
        <v>70416.5</v>
      </c>
      <c r="G4806" s="80">
        <f t="shared" si="41"/>
        <v>3379992</v>
      </c>
      <c r="H4806" s="133"/>
      <c r="I4806" s="162"/>
      <c r="J4806" s="81"/>
      <c r="K4806" s="144"/>
    </row>
    <row r="4807" spans="1:11" customFormat="1" ht="16.5" x14ac:dyDescent="0.3">
      <c r="A4807" s="77"/>
      <c r="B4807" s="142"/>
      <c r="C4807" s="79"/>
      <c r="D4807" s="127" t="s">
        <v>1966</v>
      </c>
      <c r="E4807" s="80">
        <v>72</v>
      </c>
      <c r="F4807" s="143">
        <v>70416.5</v>
      </c>
      <c r="G4807" s="80">
        <f t="shared" si="41"/>
        <v>5069988</v>
      </c>
      <c r="H4807" s="133">
        <f>SUM(G4803:G4807)</f>
        <v>21969948</v>
      </c>
      <c r="I4807" s="162" t="s">
        <v>2545</v>
      </c>
      <c r="J4807" s="81"/>
      <c r="K4807" s="144"/>
    </row>
    <row r="4808" spans="1:11" customFormat="1" ht="16.5" x14ac:dyDescent="0.3">
      <c r="A4808" s="77"/>
      <c r="B4808" s="142"/>
      <c r="C4808" s="79"/>
      <c r="D4808" s="127"/>
      <c r="E4808" s="80"/>
      <c r="F4808" s="143"/>
      <c r="G4808" s="80">
        <f t="shared" si="41"/>
        <v>0</v>
      </c>
      <c r="H4808" s="133"/>
      <c r="I4808" s="162"/>
      <c r="J4808" s="81"/>
      <c r="K4808" s="144"/>
    </row>
    <row r="4809" spans="1:11" customFormat="1" ht="16.5" x14ac:dyDescent="0.3">
      <c r="A4809" s="77">
        <v>43458</v>
      </c>
      <c r="B4809" s="142" t="s">
        <v>3787</v>
      </c>
      <c r="C4809" s="79" t="s">
        <v>3788</v>
      </c>
      <c r="D4809" s="127" t="s">
        <v>2073</v>
      </c>
      <c r="E4809" s="80">
        <v>2</v>
      </c>
      <c r="F4809" s="143">
        <v>240525.55</v>
      </c>
      <c r="G4809" s="80">
        <f t="shared" si="41"/>
        <v>481051.1</v>
      </c>
      <c r="H4809" s="133">
        <f>G4809</f>
        <v>481051.1</v>
      </c>
      <c r="I4809" s="162" t="s">
        <v>674</v>
      </c>
      <c r="J4809" s="81"/>
      <c r="K4809" s="144"/>
    </row>
    <row r="4810" spans="1:11" customFormat="1" ht="16.5" x14ac:dyDescent="0.3">
      <c r="A4810" s="77"/>
      <c r="B4810" s="142"/>
      <c r="C4810" s="79"/>
      <c r="D4810" s="127"/>
      <c r="E4810" s="80"/>
      <c r="F4810" s="143"/>
      <c r="G4810" s="80">
        <f t="shared" si="41"/>
        <v>0</v>
      </c>
      <c r="H4810" s="133"/>
      <c r="I4810" s="162"/>
      <c r="J4810" s="81"/>
      <c r="K4810" s="144"/>
    </row>
    <row r="4811" spans="1:11" customFormat="1" ht="16.5" x14ac:dyDescent="0.3">
      <c r="A4811" s="77">
        <v>43458</v>
      </c>
      <c r="B4811" s="142" t="s">
        <v>3789</v>
      </c>
      <c r="C4811" s="79" t="s">
        <v>3790</v>
      </c>
      <c r="D4811" s="127" t="s">
        <v>887</v>
      </c>
      <c r="E4811" s="80">
        <v>1</v>
      </c>
      <c r="F4811" s="143">
        <v>230000.1</v>
      </c>
      <c r="G4811" s="80">
        <f t="shared" si="41"/>
        <v>230000.1</v>
      </c>
      <c r="H4811" s="133">
        <f>G4811</f>
        <v>230000.1</v>
      </c>
      <c r="I4811" s="162" t="s">
        <v>1756</v>
      </c>
      <c r="J4811" s="81"/>
      <c r="K4811" s="144"/>
    </row>
    <row r="4812" spans="1:11" customFormat="1" ht="16.5" x14ac:dyDescent="0.3">
      <c r="A4812" s="77"/>
      <c r="B4812" s="142"/>
      <c r="C4812" s="79"/>
      <c r="D4812" s="127"/>
      <c r="E4812" s="80"/>
      <c r="F4812" s="143"/>
      <c r="G4812" s="80">
        <f t="shared" si="41"/>
        <v>0</v>
      </c>
      <c r="H4812" s="133"/>
      <c r="I4812" s="162"/>
      <c r="J4812" s="81"/>
      <c r="K4812" s="144"/>
    </row>
    <row r="4813" spans="1:11" customFormat="1" ht="16.5" x14ac:dyDescent="0.3">
      <c r="A4813" s="77">
        <v>43458</v>
      </c>
      <c r="B4813" s="142" t="s">
        <v>3791</v>
      </c>
      <c r="C4813" s="79" t="s">
        <v>3792</v>
      </c>
      <c r="D4813" s="127" t="s">
        <v>1094</v>
      </c>
      <c r="E4813" s="80">
        <v>2</v>
      </c>
      <c r="F4813" s="143">
        <v>215000.5</v>
      </c>
      <c r="G4813" s="80">
        <f t="shared" si="41"/>
        <v>430001</v>
      </c>
      <c r="H4813" s="133"/>
      <c r="I4813" s="162"/>
      <c r="J4813" s="81"/>
      <c r="K4813" s="144"/>
    </row>
    <row r="4814" spans="1:11" customFormat="1" ht="16.5" x14ac:dyDescent="0.3">
      <c r="A4814" s="77"/>
      <c r="B4814" s="142"/>
      <c r="C4814" s="79"/>
      <c r="D4814" s="127" t="s">
        <v>887</v>
      </c>
      <c r="E4814" s="80">
        <v>2</v>
      </c>
      <c r="F4814" s="143">
        <v>230000.1</v>
      </c>
      <c r="G4814" s="80">
        <f t="shared" si="41"/>
        <v>460000.2</v>
      </c>
      <c r="H4814" s="133">
        <f>SUM(G4813:G4814)</f>
        <v>890001.2</v>
      </c>
      <c r="I4814" s="162" t="s">
        <v>2524</v>
      </c>
      <c r="J4814" s="81"/>
      <c r="K4814" s="144"/>
    </row>
    <row r="4815" spans="1:11" customFormat="1" ht="16.5" x14ac:dyDescent="0.3">
      <c r="A4815" s="77"/>
      <c r="B4815" s="142"/>
      <c r="C4815" s="79"/>
      <c r="D4815" s="127"/>
      <c r="E4815" s="80"/>
      <c r="F4815" s="143"/>
      <c r="G4815" s="80">
        <f t="shared" si="41"/>
        <v>0</v>
      </c>
      <c r="H4815" s="133"/>
      <c r="I4815" s="162"/>
      <c r="J4815" s="81"/>
      <c r="K4815" s="144"/>
    </row>
    <row r="4816" spans="1:11" customFormat="1" ht="16.5" x14ac:dyDescent="0.3">
      <c r="A4816" s="77">
        <v>43458</v>
      </c>
      <c r="B4816" s="142" t="s">
        <v>3793</v>
      </c>
      <c r="C4816" s="79" t="s">
        <v>3794</v>
      </c>
      <c r="D4816" s="127" t="s">
        <v>887</v>
      </c>
      <c r="E4816" s="80">
        <v>3</v>
      </c>
      <c r="F4816" s="143">
        <v>230000.1</v>
      </c>
      <c r="G4816" s="80">
        <f t="shared" si="41"/>
        <v>690000.3</v>
      </c>
      <c r="H4816" s="133">
        <f>G4816</f>
        <v>690000.3</v>
      </c>
      <c r="I4816" s="162" t="s">
        <v>2524</v>
      </c>
      <c r="J4816" s="81"/>
      <c r="K4816" s="144"/>
    </row>
    <row r="4817" spans="1:11" customFormat="1" ht="16.5" x14ac:dyDescent="0.3">
      <c r="A4817" s="77"/>
      <c r="B4817" s="142"/>
      <c r="C4817" s="79"/>
      <c r="D4817" s="127"/>
      <c r="E4817" s="80"/>
      <c r="F4817" s="143"/>
      <c r="G4817" s="80">
        <f t="shared" si="41"/>
        <v>0</v>
      </c>
      <c r="H4817" s="133"/>
      <c r="I4817" s="162"/>
      <c r="J4817" s="81"/>
      <c r="K4817" s="144"/>
    </row>
    <row r="4818" spans="1:11" customFormat="1" ht="16.5" x14ac:dyDescent="0.3">
      <c r="A4818" s="77">
        <v>43458</v>
      </c>
      <c r="B4818" s="142" t="s">
        <v>3795</v>
      </c>
      <c r="C4818" s="79" t="s">
        <v>87</v>
      </c>
      <c r="D4818" s="127" t="s">
        <v>2073</v>
      </c>
      <c r="E4818" s="80">
        <v>4</v>
      </c>
      <c r="F4818" s="143">
        <v>240525.55</v>
      </c>
      <c r="G4818" s="80">
        <f t="shared" si="41"/>
        <v>962102.2</v>
      </c>
      <c r="H4818" s="133">
        <f>G4818</f>
        <v>962102.2</v>
      </c>
      <c r="I4818" s="162"/>
      <c r="J4818" s="81"/>
      <c r="K4818" s="144"/>
    </row>
    <row r="4819" spans="1:11" customFormat="1" ht="16.5" x14ac:dyDescent="0.3">
      <c r="A4819" s="77"/>
      <c r="B4819" s="142"/>
      <c r="C4819" s="79"/>
      <c r="D4819" s="127"/>
      <c r="E4819" s="80"/>
      <c r="F4819" s="143"/>
      <c r="G4819" s="80">
        <f t="shared" si="41"/>
        <v>0</v>
      </c>
      <c r="H4819" s="133"/>
      <c r="I4819" s="162"/>
      <c r="J4819" s="81"/>
      <c r="K4819" s="144"/>
    </row>
    <row r="4820" spans="1:11" customFormat="1" ht="16.5" x14ac:dyDescent="0.3">
      <c r="A4820" s="77">
        <v>43458</v>
      </c>
      <c r="B4820" s="142" t="s">
        <v>3796</v>
      </c>
      <c r="C4820" s="79" t="s">
        <v>3797</v>
      </c>
      <c r="D4820" s="127" t="s">
        <v>391</v>
      </c>
      <c r="E4820" s="80">
        <v>2</v>
      </c>
      <c r="F4820" s="143">
        <v>562500.18000000005</v>
      </c>
      <c r="G4820" s="80">
        <f t="shared" si="41"/>
        <v>1125000.3600000001</v>
      </c>
      <c r="H4820" s="133"/>
      <c r="I4820" s="162"/>
      <c r="J4820" s="81"/>
      <c r="K4820" s="144"/>
    </row>
    <row r="4821" spans="1:11" customFormat="1" ht="16.5" x14ac:dyDescent="0.3">
      <c r="A4821" s="77"/>
      <c r="B4821" s="142"/>
      <c r="C4821" s="79"/>
      <c r="D4821" s="127" t="s">
        <v>2494</v>
      </c>
      <c r="E4821" s="80">
        <v>2</v>
      </c>
      <c r="F4821" s="143">
        <v>621900.18000000005</v>
      </c>
      <c r="G4821" s="80">
        <f t="shared" si="41"/>
        <v>1243800.3600000001</v>
      </c>
      <c r="H4821" s="133"/>
      <c r="I4821" s="162"/>
      <c r="J4821" s="81"/>
      <c r="K4821" s="144"/>
    </row>
    <row r="4822" spans="1:11" customFormat="1" ht="16.5" x14ac:dyDescent="0.3">
      <c r="A4822" s="77"/>
      <c r="B4822" s="142"/>
      <c r="C4822" s="79"/>
      <c r="D4822" s="127" t="s">
        <v>28</v>
      </c>
      <c r="E4822" s="80">
        <v>2</v>
      </c>
      <c r="F4822" s="143">
        <v>544500</v>
      </c>
      <c r="G4822" s="80">
        <f t="shared" si="41"/>
        <v>1089000</v>
      </c>
      <c r="H4822" s="133"/>
      <c r="I4822" s="162"/>
      <c r="J4822" s="81"/>
      <c r="K4822" s="144"/>
    </row>
    <row r="4823" spans="1:11" customFormat="1" ht="16.5" x14ac:dyDescent="0.3">
      <c r="A4823" s="77"/>
      <c r="B4823" s="142"/>
      <c r="C4823" s="79"/>
      <c r="D4823" s="127" t="s">
        <v>19</v>
      </c>
      <c r="E4823" s="80">
        <v>2</v>
      </c>
      <c r="F4823" s="143">
        <v>543400</v>
      </c>
      <c r="G4823" s="80">
        <f t="shared" si="41"/>
        <v>1086800</v>
      </c>
      <c r="H4823" s="133"/>
      <c r="I4823" s="162"/>
      <c r="J4823" s="81"/>
      <c r="K4823" s="144"/>
    </row>
    <row r="4824" spans="1:11" customFormat="1" ht="16.5" x14ac:dyDescent="0.3">
      <c r="A4824" s="77"/>
      <c r="B4824" s="142"/>
      <c r="C4824" s="79"/>
      <c r="D4824" s="127" t="s">
        <v>13</v>
      </c>
      <c r="E4824" s="80">
        <v>2</v>
      </c>
      <c r="F4824" s="143">
        <v>821700</v>
      </c>
      <c r="G4824" s="80">
        <f t="shared" si="41"/>
        <v>1643400</v>
      </c>
      <c r="H4824" s="133">
        <f>SUM(G4820:G4824)</f>
        <v>6188000.7200000007</v>
      </c>
      <c r="I4824" s="162" t="s">
        <v>309</v>
      </c>
      <c r="J4824" s="81"/>
      <c r="K4824" s="144"/>
    </row>
    <row r="4825" spans="1:11" customFormat="1" ht="16.5" x14ac:dyDescent="0.3">
      <c r="A4825" s="77"/>
      <c r="B4825" s="142"/>
      <c r="C4825" s="79"/>
      <c r="D4825" s="127"/>
      <c r="E4825" s="80"/>
      <c r="F4825" s="143"/>
      <c r="G4825" s="80">
        <f t="shared" si="41"/>
        <v>0</v>
      </c>
      <c r="H4825" s="133"/>
      <c r="I4825" s="162"/>
      <c r="J4825" s="81"/>
      <c r="K4825" s="144"/>
    </row>
    <row r="4826" spans="1:11" customFormat="1" ht="16.5" x14ac:dyDescent="0.3">
      <c r="A4826" s="77">
        <v>43458</v>
      </c>
      <c r="B4826" s="142" t="s">
        <v>3798</v>
      </c>
      <c r="C4826" s="79" t="s">
        <v>42</v>
      </c>
      <c r="D4826" s="127" t="s">
        <v>31</v>
      </c>
      <c r="E4826" s="80">
        <v>1</v>
      </c>
      <c r="F4826" s="143">
        <v>529199.44999999995</v>
      </c>
      <c r="G4826" s="80">
        <f t="shared" si="41"/>
        <v>529199.44999999995</v>
      </c>
      <c r="H4826" s="133">
        <f>G4826</f>
        <v>529199.44999999995</v>
      </c>
      <c r="I4826" s="162" t="s">
        <v>1756</v>
      </c>
      <c r="J4826" s="81"/>
      <c r="K4826" s="144"/>
    </row>
    <row r="4827" spans="1:11" customFormat="1" ht="16.5" x14ac:dyDescent="0.3">
      <c r="A4827" s="77"/>
      <c r="B4827" s="142"/>
      <c r="C4827" s="79"/>
      <c r="D4827" s="127"/>
      <c r="E4827" s="80"/>
      <c r="F4827" s="143"/>
      <c r="G4827" s="80">
        <f t="shared" si="41"/>
        <v>0</v>
      </c>
      <c r="H4827" s="133"/>
      <c r="I4827" s="162"/>
      <c r="J4827" s="81"/>
      <c r="K4827" s="144"/>
    </row>
    <row r="4828" spans="1:11" customFormat="1" ht="16.5" x14ac:dyDescent="0.3">
      <c r="A4828" s="77">
        <v>43458</v>
      </c>
      <c r="B4828" s="142" t="s">
        <v>3799</v>
      </c>
      <c r="C4828" s="79" t="s">
        <v>3800</v>
      </c>
      <c r="D4828" s="127" t="s">
        <v>1549</v>
      </c>
      <c r="E4828" s="80">
        <v>6</v>
      </c>
      <c r="F4828" s="143">
        <v>165000</v>
      </c>
      <c r="G4828" s="80">
        <f t="shared" si="41"/>
        <v>990000</v>
      </c>
      <c r="H4828" s="133">
        <f>G4828</f>
        <v>990000</v>
      </c>
      <c r="I4828" s="162" t="s">
        <v>314</v>
      </c>
      <c r="J4828" s="81"/>
      <c r="K4828" s="144"/>
    </row>
    <row r="4829" spans="1:11" customFormat="1" ht="16.5" x14ac:dyDescent="0.3">
      <c r="A4829" s="77"/>
      <c r="B4829" s="142"/>
      <c r="C4829" s="79"/>
      <c r="D4829" s="127"/>
      <c r="E4829" s="80"/>
      <c r="F4829" s="143"/>
      <c r="G4829" s="80">
        <f t="shared" si="41"/>
        <v>0</v>
      </c>
      <c r="H4829" s="133"/>
      <c r="I4829" s="162"/>
      <c r="J4829" s="81"/>
      <c r="K4829" s="144"/>
    </row>
    <row r="4830" spans="1:11" customFormat="1" ht="16.5" x14ac:dyDescent="0.3">
      <c r="A4830" s="77">
        <v>43458</v>
      </c>
      <c r="B4830" s="142" t="s">
        <v>3801</v>
      </c>
      <c r="C4830" s="79" t="s">
        <v>464</v>
      </c>
      <c r="D4830" s="127" t="s">
        <v>31</v>
      </c>
      <c r="E4830" s="80">
        <v>1</v>
      </c>
      <c r="F4830" s="143">
        <v>529199.44999999995</v>
      </c>
      <c r="G4830" s="80">
        <f t="shared" si="41"/>
        <v>529199.44999999995</v>
      </c>
      <c r="H4830" s="133">
        <f>G4830</f>
        <v>529199.44999999995</v>
      </c>
      <c r="I4830" s="162" t="s">
        <v>309</v>
      </c>
      <c r="J4830" s="81"/>
      <c r="K4830" s="144"/>
    </row>
    <row r="4831" spans="1:11" customFormat="1" ht="16.5" x14ac:dyDescent="0.3">
      <c r="A4831" s="77"/>
      <c r="B4831" s="142"/>
      <c r="C4831" s="79"/>
      <c r="D4831" s="127"/>
      <c r="E4831" s="80"/>
      <c r="F4831" s="143"/>
      <c r="G4831" s="80">
        <f t="shared" si="41"/>
        <v>0</v>
      </c>
      <c r="H4831" s="133"/>
      <c r="I4831" s="162"/>
      <c r="J4831" s="81"/>
      <c r="K4831" s="144"/>
    </row>
    <row r="4832" spans="1:11" customFormat="1" ht="16.5" x14ac:dyDescent="0.3">
      <c r="A4832" s="77">
        <v>43458</v>
      </c>
      <c r="B4832" s="142" t="s">
        <v>3802</v>
      </c>
      <c r="C4832" s="79" t="s">
        <v>100</v>
      </c>
      <c r="D4832" s="127" t="s">
        <v>3803</v>
      </c>
      <c r="E4832" s="80">
        <v>1</v>
      </c>
      <c r="F4832" s="143">
        <v>574200</v>
      </c>
      <c r="G4832" s="80">
        <f t="shared" si="41"/>
        <v>574200</v>
      </c>
      <c r="H4832" s="133">
        <f>G4832</f>
        <v>574200</v>
      </c>
      <c r="I4832" s="162" t="s">
        <v>314</v>
      </c>
      <c r="J4832" s="81"/>
      <c r="K4832" s="144"/>
    </row>
    <row r="4833" spans="1:11" customFormat="1" ht="16.5" x14ac:dyDescent="0.3">
      <c r="A4833" s="77"/>
      <c r="B4833" s="142"/>
      <c r="C4833" s="79"/>
      <c r="D4833" s="127"/>
      <c r="E4833" s="80"/>
      <c r="F4833" s="143"/>
      <c r="G4833" s="80">
        <f t="shared" si="41"/>
        <v>0</v>
      </c>
      <c r="H4833" s="133"/>
      <c r="I4833" s="162"/>
      <c r="J4833" s="81"/>
      <c r="K4833" s="144"/>
    </row>
    <row r="4834" spans="1:11" customFormat="1" ht="16.5" x14ac:dyDescent="0.3">
      <c r="A4834" s="77">
        <v>43458</v>
      </c>
      <c r="B4834" s="142" t="s">
        <v>3804</v>
      </c>
      <c r="C4834" s="79" t="s">
        <v>2129</v>
      </c>
      <c r="D4834" s="127" t="s">
        <v>2482</v>
      </c>
      <c r="E4834" s="80">
        <v>5</v>
      </c>
      <c r="F4834" s="143">
        <v>215650.38</v>
      </c>
      <c r="G4834" s="80">
        <f t="shared" si="41"/>
        <v>1078251.8999999999</v>
      </c>
      <c r="H4834" s="133">
        <f>G4834</f>
        <v>1078251.8999999999</v>
      </c>
      <c r="I4834" s="162" t="s">
        <v>309</v>
      </c>
      <c r="J4834" s="81"/>
      <c r="K4834" s="144"/>
    </row>
    <row r="4835" spans="1:11" customFormat="1" ht="16.5" x14ac:dyDescent="0.3">
      <c r="A4835" s="77"/>
      <c r="B4835" s="142"/>
      <c r="C4835" s="79"/>
      <c r="D4835" s="127"/>
      <c r="E4835" s="80"/>
      <c r="F4835" s="143"/>
      <c r="G4835" s="80">
        <f t="shared" si="41"/>
        <v>0</v>
      </c>
      <c r="H4835" s="133"/>
      <c r="I4835" s="162"/>
      <c r="J4835" s="81"/>
      <c r="K4835" s="144"/>
    </row>
    <row r="4836" spans="1:11" customFormat="1" ht="16.5" x14ac:dyDescent="0.3">
      <c r="A4836" s="77">
        <v>43458</v>
      </c>
      <c r="B4836" s="142" t="s">
        <v>3805</v>
      </c>
      <c r="C4836" s="79" t="s">
        <v>1005</v>
      </c>
      <c r="D4836" s="127" t="s">
        <v>3278</v>
      </c>
      <c r="E4836" s="80">
        <v>12</v>
      </c>
      <c r="F4836" s="143">
        <v>198000</v>
      </c>
      <c r="G4836" s="80">
        <f t="shared" si="41"/>
        <v>2376000</v>
      </c>
      <c r="H4836" s="133">
        <f>G4836</f>
        <v>2376000</v>
      </c>
      <c r="I4836" s="162" t="s">
        <v>309</v>
      </c>
      <c r="J4836" s="81"/>
      <c r="K4836" s="144"/>
    </row>
    <row r="4837" spans="1:11" customFormat="1" ht="16.5" x14ac:dyDescent="0.3">
      <c r="A4837" s="77"/>
      <c r="B4837" s="142"/>
      <c r="C4837" s="79"/>
      <c r="D4837" s="127"/>
      <c r="E4837" s="80"/>
      <c r="F4837" s="143"/>
      <c r="G4837" s="80">
        <f t="shared" si="41"/>
        <v>0</v>
      </c>
      <c r="H4837" s="133"/>
      <c r="I4837" s="162"/>
      <c r="J4837" s="81"/>
      <c r="K4837" s="144"/>
    </row>
    <row r="4838" spans="1:11" customFormat="1" ht="16.5" x14ac:dyDescent="0.3">
      <c r="A4838" s="77">
        <v>43458</v>
      </c>
      <c r="B4838" s="142" t="s">
        <v>3806</v>
      </c>
      <c r="C4838" s="79" t="s">
        <v>2727</v>
      </c>
      <c r="D4838" s="127" t="s">
        <v>3168</v>
      </c>
      <c r="E4838" s="80">
        <v>12</v>
      </c>
      <c r="F4838" s="143">
        <v>243000.5</v>
      </c>
      <c r="G4838" s="80">
        <f t="shared" si="41"/>
        <v>2916006</v>
      </c>
      <c r="H4838" s="133">
        <f>G4838</f>
        <v>2916006</v>
      </c>
      <c r="I4838" s="162" t="s">
        <v>309</v>
      </c>
      <c r="J4838" s="81"/>
      <c r="K4838" s="144"/>
    </row>
    <row r="4839" spans="1:11" customFormat="1" ht="16.5" x14ac:dyDescent="0.3">
      <c r="A4839" s="77"/>
      <c r="B4839" s="142"/>
      <c r="C4839" s="79"/>
      <c r="D4839" s="127"/>
      <c r="E4839" s="80"/>
      <c r="F4839" s="143"/>
      <c r="G4839" s="80">
        <f t="shared" si="41"/>
        <v>0</v>
      </c>
      <c r="H4839" s="133"/>
      <c r="I4839" s="162"/>
      <c r="J4839" s="81"/>
      <c r="K4839" s="144"/>
    </row>
    <row r="4840" spans="1:11" customFormat="1" ht="16.5" x14ac:dyDescent="0.3">
      <c r="A4840" s="77">
        <v>43458</v>
      </c>
      <c r="B4840" s="142" t="s">
        <v>3807</v>
      </c>
      <c r="C4840" s="79" t="s">
        <v>3808</v>
      </c>
      <c r="D4840" s="127" t="s">
        <v>2691</v>
      </c>
      <c r="E4840" s="80">
        <v>6</v>
      </c>
      <c r="F4840" s="143">
        <v>198000</v>
      </c>
      <c r="G4840" s="80">
        <f t="shared" si="41"/>
        <v>1188000</v>
      </c>
      <c r="H4840" s="133">
        <f>G4840</f>
        <v>1188000</v>
      </c>
      <c r="I4840" s="162" t="s">
        <v>309</v>
      </c>
      <c r="J4840" s="81"/>
      <c r="K4840" s="144"/>
    </row>
    <row r="4841" spans="1:11" customFormat="1" ht="16.5" x14ac:dyDescent="0.3">
      <c r="A4841" s="77"/>
      <c r="B4841" s="142"/>
      <c r="C4841" s="79"/>
      <c r="D4841" s="127"/>
      <c r="E4841" s="80"/>
      <c r="F4841" s="143"/>
      <c r="G4841" s="80">
        <f t="shared" si="41"/>
        <v>0</v>
      </c>
      <c r="H4841" s="133"/>
      <c r="I4841" s="162"/>
      <c r="J4841" s="81"/>
      <c r="K4841" s="144"/>
    </row>
    <row r="4842" spans="1:11" customFormat="1" ht="16.5" x14ac:dyDescent="0.3">
      <c r="A4842" s="77">
        <v>43458</v>
      </c>
      <c r="B4842" s="142" t="s">
        <v>3809</v>
      </c>
      <c r="C4842" s="79" t="s">
        <v>3621</v>
      </c>
      <c r="D4842" s="127" t="s">
        <v>2073</v>
      </c>
      <c r="E4842" s="80">
        <v>3</v>
      </c>
      <c r="F4842" s="143">
        <v>240525.55</v>
      </c>
      <c r="G4842" s="80">
        <f t="shared" si="41"/>
        <v>721576.64999999991</v>
      </c>
      <c r="H4842" s="133">
        <f>G4842</f>
        <v>721576.64999999991</v>
      </c>
      <c r="I4842" s="162" t="s">
        <v>2524</v>
      </c>
      <c r="J4842" s="81"/>
      <c r="K4842" s="144"/>
    </row>
    <row r="4843" spans="1:11" customFormat="1" ht="16.5" x14ac:dyDescent="0.3">
      <c r="A4843" s="77"/>
      <c r="B4843" s="142"/>
      <c r="C4843" s="79"/>
      <c r="D4843" s="127"/>
      <c r="E4843" s="80"/>
      <c r="F4843" s="143"/>
      <c r="G4843" s="80">
        <f t="shared" si="41"/>
        <v>0</v>
      </c>
      <c r="H4843" s="133"/>
      <c r="I4843" s="162"/>
      <c r="J4843" s="81"/>
      <c r="K4843" s="144"/>
    </row>
    <row r="4844" spans="1:11" customFormat="1" ht="16.5" x14ac:dyDescent="0.3">
      <c r="A4844" s="77">
        <v>43458</v>
      </c>
      <c r="B4844" s="142" t="s">
        <v>3810</v>
      </c>
      <c r="C4844" s="79" t="s">
        <v>3797</v>
      </c>
      <c r="D4844" s="127" t="s">
        <v>405</v>
      </c>
      <c r="E4844" s="80">
        <v>2</v>
      </c>
      <c r="F4844" s="143">
        <v>540000.55000000005</v>
      </c>
      <c r="G4844" s="80">
        <f t="shared" si="41"/>
        <v>1080001.1000000001</v>
      </c>
      <c r="H4844" s="133"/>
      <c r="I4844" s="162"/>
      <c r="J4844" s="81"/>
      <c r="K4844" s="144"/>
    </row>
    <row r="4845" spans="1:11" customFormat="1" ht="16.5" x14ac:dyDescent="0.3">
      <c r="A4845" s="77"/>
      <c r="B4845" s="142"/>
      <c r="C4845" s="79"/>
      <c r="D4845" s="127" t="s">
        <v>3811</v>
      </c>
      <c r="E4845" s="80">
        <v>1</v>
      </c>
      <c r="F4845" s="143">
        <v>484200.09</v>
      </c>
      <c r="G4845" s="80">
        <f t="shared" si="41"/>
        <v>484200.09</v>
      </c>
      <c r="H4845" s="133">
        <f>SUM(G4844:G4846)</f>
        <v>1564201.1900000002</v>
      </c>
      <c r="I4845" s="162" t="s">
        <v>309</v>
      </c>
      <c r="J4845" s="81"/>
      <c r="K4845" s="144"/>
    </row>
    <row r="4846" spans="1:11" customFormat="1" ht="16.5" x14ac:dyDescent="0.3">
      <c r="A4846" s="77"/>
      <c r="B4846" s="142"/>
      <c r="C4846" s="79"/>
      <c r="D4846" s="127"/>
      <c r="E4846" s="80"/>
      <c r="F4846" s="143"/>
      <c r="G4846" s="80">
        <f t="shared" si="41"/>
        <v>0</v>
      </c>
      <c r="H4846" s="133"/>
      <c r="I4846" s="162"/>
      <c r="J4846" s="81"/>
      <c r="K4846" s="144"/>
    </row>
    <row r="4847" spans="1:11" customFormat="1" ht="16.5" x14ac:dyDescent="0.3">
      <c r="A4847" s="77">
        <v>43458</v>
      </c>
      <c r="B4847" s="142" t="s">
        <v>3812</v>
      </c>
      <c r="C4847" s="79" t="s">
        <v>3429</v>
      </c>
      <c r="D4847" s="127" t="s">
        <v>3213</v>
      </c>
      <c r="E4847" s="80">
        <v>5</v>
      </c>
      <c r="F4847" s="143">
        <v>283099.90500000003</v>
      </c>
      <c r="G4847" s="80">
        <f t="shared" si="41"/>
        <v>1415499.5250000001</v>
      </c>
      <c r="H4847" s="133"/>
      <c r="I4847" s="162"/>
      <c r="J4847" s="81"/>
      <c r="K4847" s="144"/>
    </row>
    <row r="4848" spans="1:11" customFormat="1" ht="16.5" x14ac:dyDescent="0.3">
      <c r="A4848" s="77"/>
      <c r="B4848" s="142"/>
      <c r="C4848" s="79"/>
      <c r="D4848" s="127" t="s">
        <v>2757</v>
      </c>
      <c r="E4848" s="80">
        <v>5</v>
      </c>
      <c r="F4848" s="143">
        <v>291650.09499999997</v>
      </c>
      <c r="G4848" s="80">
        <f t="shared" si="41"/>
        <v>1458250.4749999999</v>
      </c>
      <c r="H4848" s="133">
        <f>SUM(G4847:G4848)</f>
        <v>2873750</v>
      </c>
      <c r="I4848" s="162" t="s">
        <v>309</v>
      </c>
      <c r="J4848" s="81"/>
      <c r="K4848" s="144"/>
    </row>
    <row r="4849" spans="1:11" customFormat="1" ht="16.5" x14ac:dyDescent="0.3">
      <c r="A4849" s="77"/>
      <c r="B4849" s="142"/>
      <c r="C4849" s="79"/>
      <c r="D4849" s="127"/>
      <c r="E4849" s="80"/>
      <c r="F4849" s="143"/>
      <c r="G4849" s="80">
        <f t="shared" si="41"/>
        <v>0</v>
      </c>
      <c r="H4849" s="133"/>
      <c r="I4849" s="162"/>
      <c r="J4849" s="81"/>
      <c r="K4849" s="144"/>
    </row>
    <row r="4850" spans="1:11" customFormat="1" ht="16.5" x14ac:dyDescent="0.3">
      <c r="A4850" s="77">
        <v>43458</v>
      </c>
      <c r="B4850" s="142" t="s">
        <v>3813</v>
      </c>
      <c r="C4850" s="79" t="s">
        <v>811</v>
      </c>
      <c r="D4850" s="127" t="s">
        <v>3814</v>
      </c>
      <c r="E4850" s="80">
        <v>1</v>
      </c>
      <c r="F4850" s="143">
        <v>369000.5</v>
      </c>
      <c r="G4850" s="80">
        <f t="shared" si="41"/>
        <v>369000.5</v>
      </c>
      <c r="H4850" s="133">
        <f>G4850</f>
        <v>369000.5</v>
      </c>
      <c r="I4850" s="162" t="s">
        <v>1215</v>
      </c>
      <c r="J4850" s="81"/>
      <c r="K4850" s="144"/>
    </row>
    <row r="4851" spans="1:11" customFormat="1" ht="16.5" x14ac:dyDescent="0.3">
      <c r="A4851" s="77"/>
      <c r="B4851" s="142"/>
      <c r="C4851" s="79"/>
      <c r="D4851" s="127"/>
      <c r="E4851" s="80"/>
      <c r="F4851" s="143"/>
      <c r="G4851" s="80">
        <f t="shared" si="41"/>
        <v>0</v>
      </c>
      <c r="H4851" s="133"/>
      <c r="I4851" s="162"/>
      <c r="J4851" s="81"/>
      <c r="K4851" s="144"/>
    </row>
    <row r="4852" spans="1:11" customFormat="1" ht="16.5" x14ac:dyDescent="0.3">
      <c r="A4852" s="77">
        <v>43458</v>
      </c>
      <c r="B4852" s="142" t="s">
        <v>3815</v>
      </c>
      <c r="C4852" s="79" t="s">
        <v>1920</v>
      </c>
      <c r="D4852" s="127" t="s">
        <v>1094</v>
      </c>
      <c r="E4852" s="80">
        <v>24</v>
      </c>
      <c r="F4852" s="143">
        <v>215000.5</v>
      </c>
      <c r="G4852" s="80">
        <f t="shared" si="41"/>
        <v>5160012</v>
      </c>
      <c r="H4852" s="133">
        <f>G4852</f>
        <v>5160012</v>
      </c>
      <c r="I4852" s="162" t="s">
        <v>1216</v>
      </c>
      <c r="J4852" s="81"/>
      <c r="K4852" s="144"/>
    </row>
    <row r="4853" spans="1:11" customFormat="1" ht="16.5" x14ac:dyDescent="0.3">
      <c r="A4853" s="77"/>
      <c r="B4853" s="142"/>
      <c r="C4853" s="79"/>
      <c r="D4853" s="127"/>
      <c r="E4853" s="80"/>
      <c r="F4853" s="143"/>
      <c r="G4853" s="80">
        <f t="shared" si="41"/>
        <v>0</v>
      </c>
      <c r="H4853" s="133"/>
      <c r="I4853" s="162"/>
      <c r="J4853" s="81"/>
      <c r="K4853" s="144"/>
    </row>
    <row r="4854" spans="1:11" customFormat="1" ht="16.5" x14ac:dyDescent="0.3">
      <c r="A4854" s="77">
        <v>43458</v>
      </c>
      <c r="B4854" s="142" t="s">
        <v>3816</v>
      </c>
      <c r="C4854" s="79" t="s">
        <v>1019</v>
      </c>
      <c r="D4854" s="127" t="s">
        <v>2756</v>
      </c>
      <c r="E4854" s="80">
        <v>2</v>
      </c>
      <c r="F4854" s="143">
        <v>243000.5</v>
      </c>
      <c r="G4854" s="80">
        <f t="shared" si="41"/>
        <v>486001</v>
      </c>
      <c r="H4854" s="133"/>
      <c r="I4854" s="162"/>
      <c r="J4854" s="81"/>
      <c r="K4854" s="144"/>
    </row>
    <row r="4855" spans="1:11" customFormat="1" ht="16.5" x14ac:dyDescent="0.3">
      <c r="A4855" s="77"/>
      <c r="B4855" s="142"/>
      <c r="C4855" s="79"/>
      <c r="D4855" s="127" t="s">
        <v>2691</v>
      </c>
      <c r="E4855" s="80">
        <v>4</v>
      </c>
      <c r="F4855" s="143">
        <v>198000</v>
      </c>
      <c r="G4855" s="80">
        <f t="shared" si="41"/>
        <v>792000</v>
      </c>
      <c r="H4855" s="133"/>
      <c r="I4855" s="162"/>
      <c r="J4855" s="81"/>
      <c r="K4855" s="144"/>
    </row>
    <row r="4856" spans="1:11" customFormat="1" ht="16.5" x14ac:dyDescent="0.3">
      <c r="A4856" s="77"/>
      <c r="B4856" s="142"/>
      <c r="C4856" s="79"/>
      <c r="D4856" s="127" t="s">
        <v>887</v>
      </c>
      <c r="E4856" s="80">
        <v>4</v>
      </c>
      <c r="F4856" s="143">
        <v>230000.1</v>
      </c>
      <c r="G4856" s="80">
        <f t="shared" si="41"/>
        <v>920000.4</v>
      </c>
      <c r="H4856" s="133"/>
      <c r="I4856" s="162"/>
      <c r="J4856" s="81"/>
      <c r="K4856" s="144"/>
    </row>
    <row r="4857" spans="1:11" customFormat="1" ht="16.5" x14ac:dyDescent="0.3">
      <c r="A4857" s="77"/>
      <c r="B4857" s="142"/>
      <c r="C4857" s="79"/>
      <c r="D4857" s="127" t="s">
        <v>2757</v>
      </c>
      <c r="E4857" s="80">
        <v>2</v>
      </c>
      <c r="F4857" s="143">
        <v>291650.09499999997</v>
      </c>
      <c r="G4857" s="80">
        <f t="shared" si="41"/>
        <v>583300.18999999994</v>
      </c>
      <c r="H4857" s="133"/>
      <c r="I4857" s="162"/>
      <c r="J4857" s="81"/>
      <c r="K4857" s="144"/>
    </row>
    <row r="4858" spans="1:11" customFormat="1" ht="16.5" x14ac:dyDescent="0.3">
      <c r="A4858" s="77"/>
      <c r="B4858" s="142"/>
      <c r="C4858" s="79"/>
      <c r="D4858" s="127" t="s">
        <v>2482</v>
      </c>
      <c r="E4858" s="80">
        <v>12</v>
      </c>
      <c r="F4858" s="143">
        <v>215650.38</v>
      </c>
      <c r="G4858" s="80">
        <f t="shared" si="41"/>
        <v>2587804.56</v>
      </c>
      <c r="H4858" s="133">
        <f>SUM(G4854:G4858)</f>
        <v>5369106.1500000004</v>
      </c>
      <c r="I4858" s="162" t="s">
        <v>309</v>
      </c>
      <c r="J4858" s="81"/>
      <c r="K4858" s="144"/>
    </row>
    <row r="4859" spans="1:11" customFormat="1" ht="16.5" x14ac:dyDescent="0.3">
      <c r="A4859" s="77"/>
      <c r="B4859" s="142"/>
      <c r="C4859" s="79"/>
      <c r="D4859" s="127"/>
      <c r="E4859" s="80"/>
      <c r="F4859" s="143"/>
      <c r="G4859" s="80">
        <f t="shared" si="41"/>
        <v>0</v>
      </c>
      <c r="H4859" s="133"/>
      <c r="I4859" s="162"/>
      <c r="J4859" s="81"/>
      <c r="K4859" s="144"/>
    </row>
    <row r="4860" spans="1:11" customFormat="1" ht="16.5" x14ac:dyDescent="0.3">
      <c r="A4860" s="77">
        <v>43458</v>
      </c>
      <c r="B4860" s="142" t="s">
        <v>3817</v>
      </c>
      <c r="C4860" s="79" t="s">
        <v>811</v>
      </c>
      <c r="D4860" s="127" t="s">
        <v>3263</v>
      </c>
      <c r="E4860" s="80">
        <v>12</v>
      </c>
      <c r="F4860" s="143">
        <v>264999.90000000002</v>
      </c>
      <c r="G4860" s="80">
        <f t="shared" si="41"/>
        <v>3179998.8000000003</v>
      </c>
      <c r="H4860" s="133">
        <f>G4860</f>
        <v>3179998.8000000003</v>
      </c>
      <c r="I4860" s="162" t="s">
        <v>1215</v>
      </c>
      <c r="J4860" s="81"/>
      <c r="K4860" s="144"/>
    </row>
    <row r="4861" spans="1:11" customFormat="1" ht="16.5" x14ac:dyDescent="0.3">
      <c r="A4861" s="77"/>
      <c r="B4861" s="142"/>
      <c r="C4861" s="79"/>
      <c r="D4861" s="127"/>
      <c r="E4861" s="80"/>
      <c r="F4861" s="143"/>
      <c r="G4861" s="80">
        <f t="shared" si="41"/>
        <v>0</v>
      </c>
      <c r="H4861" s="133"/>
      <c r="I4861" s="162"/>
      <c r="J4861" s="81"/>
      <c r="K4861" s="144"/>
    </row>
    <row r="4862" spans="1:11" customFormat="1" ht="16.5" x14ac:dyDescent="0.3">
      <c r="A4862" s="77">
        <v>43458</v>
      </c>
      <c r="B4862" s="142" t="s">
        <v>3818</v>
      </c>
      <c r="C4862" s="79" t="s">
        <v>3819</v>
      </c>
      <c r="D4862" s="127" t="s">
        <v>947</v>
      </c>
      <c r="E4862" s="80">
        <v>1</v>
      </c>
      <c r="F4862" s="143">
        <v>282150</v>
      </c>
      <c r="G4862" s="80">
        <f t="shared" si="41"/>
        <v>282150</v>
      </c>
      <c r="H4862" s="133"/>
      <c r="I4862" s="162"/>
      <c r="J4862" s="81"/>
      <c r="K4862" s="144"/>
    </row>
    <row r="4863" spans="1:11" customFormat="1" ht="16.5" x14ac:dyDescent="0.3">
      <c r="A4863" s="77"/>
      <c r="B4863" s="142"/>
      <c r="C4863" s="79"/>
      <c r="D4863" s="127" t="s">
        <v>1606</v>
      </c>
      <c r="E4863" s="80">
        <v>4</v>
      </c>
      <c r="F4863" s="143">
        <v>270750.09499999997</v>
      </c>
      <c r="G4863" s="80">
        <f t="shared" si="41"/>
        <v>1083000.3799999999</v>
      </c>
      <c r="H4863" s="133">
        <f>SUM(G4862:G4863)</f>
        <v>1365150.38</v>
      </c>
      <c r="I4863" s="162" t="s">
        <v>309</v>
      </c>
      <c r="J4863" s="81"/>
      <c r="K4863" s="144"/>
    </row>
    <row r="4864" spans="1:11" customFormat="1" ht="16.5" x14ac:dyDescent="0.3">
      <c r="A4864" s="77"/>
      <c r="B4864" s="142"/>
      <c r="C4864" s="79"/>
      <c r="D4864" s="127"/>
      <c r="E4864" s="80"/>
      <c r="F4864" s="143"/>
      <c r="G4864" s="80">
        <f t="shared" si="41"/>
        <v>0</v>
      </c>
      <c r="H4864" s="133"/>
      <c r="I4864" s="162"/>
      <c r="J4864" s="81"/>
      <c r="K4864" s="144"/>
    </row>
    <row r="4865" spans="1:11" customFormat="1" ht="16.5" x14ac:dyDescent="0.3">
      <c r="A4865" s="77">
        <v>43458</v>
      </c>
      <c r="B4865" s="142" t="s">
        <v>3820</v>
      </c>
      <c r="C4865" s="79" t="s">
        <v>3821</v>
      </c>
      <c r="D4865" s="127" t="s">
        <v>3495</v>
      </c>
      <c r="E4865" s="80">
        <v>3</v>
      </c>
      <c r="F4865" s="143">
        <v>944999.45</v>
      </c>
      <c r="G4865" s="80">
        <f t="shared" si="41"/>
        <v>2834998.3499999996</v>
      </c>
      <c r="H4865" s="133">
        <f>G4865</f>
        <v>2834998.3499999996</v>
      </c>
      <c r="I4865" s="162" t="s">
        <v>309</v>
      </c>
      <c r="J4865" s="81"/>
      <c r="K4865" s="144"/>
    </row>
    <row r="4866" spans="1:11" customFormat="1" ht="16.5" x14ac:dyDescent="0.3">
      <c r="A4866" s="77"/>
      <c r="B4866" s="142"/>
      <c r="C4866" s="79"/>
      <c r="D4866" s="127"/>
      <c r="E4866" s="80"/>
      <c r="F4866" s="143"/>
      <c r="G4866" s="80">
        <f t="shared" si="41"/>
        <v>0</v>
      </c>
      <c r="H4866" s="133"/>
      <c r="I4866" s="162"/>
      <c r="J4866" s="81"/>
      <c r="K4866" s="144"/>
    </row>
    <row r="4867" spans="1:11" customFormat="1" ht="16.5" x14ac:dyDescent="0.3">
      <c r="A4867" s="77">
        <v>43458</v>
      </c>
      <c r="B4867" s="142" t="s">
        <v>3822</v>
      </c>
      <c r="C4867" s="79" t="s">
        <v>325</v>
      </c>
      <c r="D4867" s="127" t="s">
        <v>887</v>
      </c>
      <c r="E4867" s="80">
        <v>2</v>
      </c>
      <c r="F4867" s="143">
        <v>230000.1</v>
      </c>
      <c r="G4867" s="80">
        <f t="shared" si="41"/>
        <v>460000.2</v>
      </c>
      <c r="H4867" s="133">
        <f>G4867</f>
        <v>460000.2</v>
      </c>
      <c r="I4867" s="162" t="s">
        <v>2524</v>
      </c>
      <c r="J4867" s="81"/>
      <c r="K4867" s="144"/>
    </row>
    <row r="4868" spans="1:11" customFormat="1" ht="16.5" x14ac:dyDescent="0.3">
      <c r="A4868" s="77"/>
      <c r="B4868" s="142"/>
      <c r="C4868" s="79"/>
      <c r="D4868" s="127"/>
      <c r="E4868" s="80"/>
      <c r="F4868" s="143"/>
      <c r="G4868" s="80">
        <f t="shared" si="41"/>
        <v>0</v>
      </c>
      <c r="H4868" s="133"/>
      <c r="I4868" s="162"/>
      <c r="J4868" s="81"/>
      <c r="K4868" s="144"/>
    </row>
    <row r="4869" spans="1:11" customFormat="1" ht="16.5" x14ac:dyDescent="0.3">
      <c r="A4869" s="77">
        <v>43458</v>
      </c>
      <c r="B4869" s="142" t="s">
        <v>3823</v>
      </c>
      <c r="C4869" s="79" t="s">
        <v>1978</v>
      </c>
      <c r="D4869" s="127" t="s">
        <v>104</v>
      </c>
      <c r="E4869" s="80">
        <v>2</v>
      </c>
      <c r="F4869" s="143">
        <v>513900.09</v>
      </c>
      <c r="G4869" s="80">
        <f t="shared" si="41"/>
        <v>1027800.18</v>
      </c>
      <c r="H4869" s="133"/>
      <c r="I4869" s="162"/>
      <c r="J4869" s="81"/>
      <c r="K4869" s="144"/>
    </row>
    <row r="4870" spans="1:11" customFormat="1" ht="16.5" x14ac:dyDescent="0.3">
      <c r="A4870" s="77"/>
      <c r="B4870" s="142"/>
      <c r="C4870" s="79"/>
      <c r="D4870" s="127" t="s">
        <v>31</v>
      </c>
      <c r="E4870" s="80">
        <v>2</v>
      </c>
      <c r="F4870" s="143">
        <v>529199.44999999995</v>
      </c>
      <c r="G4870" s="80">
        <f t="shared" si="41"/>
        <v>1058398.8999999999</v>
      </c>
      <c r="H4870" s="133">
        <f>SUM(G4869:G4870)</f>
        <v>2086199.08</v>
      </c>
      <c r="I4870" s="162" t="s">
        <v>1756</v>
      </c>
      <c r="J4870" s="81"/>
      <c r="K4870" s="144"/>
    </row>
    <row r="4871" spans="1:11" customFormat="1" ht="16.5" x14ac:dyDescent="0.3">
      <c r="A4871" s="77"/>
      <c r="B4871" s="142"/>
      <c r="C4871" s="79"/>
      <c r="D4871" s="127"/>
      <c r="E4871" s="80"/>
      <c r="F4871" s="143"/>
      <c r="G4871" s="80">
        <f t="shared" si="41"/>
        <v>0</v>
      </c>
      <c r="H4871" s="133"/>
      <c r="I4871" s="162"/>
      <c r="J4871" s="81"/>
      <c r="K4871" s="144"/>
    </row>
    <row r="4872" spans="1:11" customFormat="1" ht="16.5" x14ac:dyDescent="0.3">
      <c r="A4872" s="77">
        <v>43458</v>
      </c>
      <c r="B4872" s="142" t="s">
        <v>3824</v>
      </c>
      <c r="C4872" s="79" t="s">
        <v>2140</v>
      </c>
      <c r="D4872" s="127" t="s">
        <v>1549</v>
      </c>
      <c r="E4872" s="80">
        <v>1</v>
      </c>
      <c r="F4872" s="143">
        <v>165000</v>
      </c>
      <c r="G4872" s="80">
        <f t="shared" si="41"/>
        <v>165000</v>
      </c>
      <c r="H4872" s="133">
        <f>G4872</f>
        <v>165000</v>
      </c>
      <c r="I4872" s="162" t="s">
        <v>2524</v>
      </c>
      <c r="J4872" s="81"/>
      <c r="K4872" s="144"/>
    </row>
    <row r="4873" spans="1:11" customFormat="1" ht="16.5" x14ac:dyDescent="0.3">
      <c r="A4873" s="77"/>
      <c r="B4873" s="142"/>
      <c r="C4873" s="79"/>
      <c r="D4873" s="127"/>
      <c r="E4873" s="80"/>
      <c r="F4873" s="143"/>
      <c r="G4873" s="80">
        <f t="shared" si="41"/>
        <v>0</v>
      </c>
      <c r="H4873" s="133"/>
      <c r="I4873" s="162"/>
      <c r="J4873" s="81"/>
      <c r="K4873" s="144"/>
    </row>
    <row r="4874" spans="1:11" customFormat="1" ht="16.5" x14ac:dyDescent="0.3">
      <c r="A4874" s="77">
        <v>43458</v>
      </c>
      <c r="B4874" s="142" t="s">
        <v>3825</v>
      </c>
      <c r="C4874" s="79" t="s">
        <v>3826</v>
      </c>
      <c r="D4874" s="127" t="s">
        <v>2073</v>
      </c>
      <c r="E4874" s="80">
        <v>1</v>
      </c>
      <c r="F4874" s="143">
        <v>240525.55</v>
      </c>
      <c r="G4874" s="80">
        <f t="shared" si="41"/>
        <v>240525.55</v>
      </c>
      <c r="H4874" s="133">
        <f>G4874</f>
        <v>240525.55</v>
      </c>
      <c r="I4874" s="162" t="s">
        <v>2524</v>
      </c>
      <c r="J4874" s="81"/>
      <c r="K4874" s="144"/>
    </row>
    <row r="4875" spans="1:11" customFormat="1" ht="16.5" x14ac:dyDescent="0.3">
      <c r="A4875" s="77"/>
      <c r="B4875" s="142"/>
      <c r="C4875" s="79"/>
      <c r="D4875" s="127"/>
      <c r="E4875" s="80"/>
      <c r="F4875" s="143"/>
      <c r="G4875" s="80">
        <f t="shared" ref="G4875:G5060" si="42">E4875*F4875</f>
        <v>0</v>
      </c>
      <c r="H4875" s="133"/>
      <c r="I4875" s="162"/>
      <c r="J4875" s="81"/>
      <c r="K4875" s="144"/>
    </row>
    <row r="4876" spans="1:11" customFormat="1" ht="16.5" x14ac:dyDescent="0.3">
      <c r="A4876" s="77">
        <v>43458</v>
      </c>
      <c r="B4876" s="142" t="s">
        <v>3827</v>
      </c>
      <c r="C4876" s="79" t="s">
        <v>3828</v>
      </c>
      <c r="D4876" s="127" t="s">
        <v>2956</v>
      </c>
      <c r="E4876" s="80">
        <v>4</v>
      </c>
      <c r="F4876" s="143">
        <v>1264500.27</v>
      </c>
      <c r="G4876" s="80">
        <f t="shared" si="42"/>
        <v>5058001.08</v>
      </c>
      <c r="H4876" s="133">
        <f>G4876</f>
        <v>5058001.08</v>
      </c>
      <c r="I4876" s="162" t="s">
        <v>309</v>
      </c>
      <c r="J4876" s="81"/>
      <c r="K4876" s="144"/>
    </row>
    <row r="4877" spans="1:11" customFormat="1" ht="16.5" x14ac:dyDescent="0.3">
      <c r="A4877" s="77"/>
      <c r="B4877" s="142"/>
      <c r="C4877" s="79"/>
      <c r="D4877" s="127"/>
      <c r="E4877" s="80"/>
      <c r="F4877" s="143"/>
      <c r="G4877" s="80">
        <f t="shared" si="42"/>
        <v>0</v>
      </c>
      <c r="H4877" s="133"/>
      <c r="I4877" s="162"/>
      <c r="J4877" s="81"/>
      <c r="K4877" s="144"/>
    </row>
    <row r="4878" spans="1:11" customFormat="1" ht="16.5" x14ac:dyDescent="0.3">
      <c r="A4878" s="77">
        <v>43458</v>
      </c>
      <c r="B4878" s="142" t="s">
        <v>3829</v>
      </c>
      <c r="C4878" s="79" t="s">
        <v>3355</v>
      </c>
      <c r="D4878" s="127" t="s">
        <v>1094</v>
      </c>
      <c r="E4878" s="80">
        <v>12</v>
      </c>
      <c r="F4878" s="143">
        <v>215000.5</v>
      </c>
      <c r="G4878" s="80">
        <f t="shared" si="42"/>
        <v>2580006</v>
      </c>
      <c r="H4878" s="133"/>
      <c r="I4878" s="162"/>
      <c r="J4878" s="81"/>
      <c r="K4878" s="144"/>
    </row>
    <row r="4879" spans="1:11" customFormat="1" ht="16.5" x14ac:dyDescent="0.3">
      <c r="A4879" s="77"/>
      <c r="B4879" s="142"/>
      <c r="C4879" s="79"/>
      <c r="D4879" s="127" t="s">
        <v>1094</v>
      </c>
      <c r="E4879" s="80">
        <v>1</v>
      </c>
      <c r="F4879" s="143">
        <v>0</v>
      </c>
      <c r="G4879" s="80">
        <v>0</v>
      </c>
      <c r="H4879" s="133">
        <f>SUM(G4878:G4879)</f>
        <v>2580006</v>
      </c>
      <c r="I4879" s="162" t="s">
        <v>1756</v>
      </c>
      <c r="J4879" s="81"/>
      <c r="K4879" s="144"/>
    </row>
    <row r="4880" spans="1:11" customFormat="1" ht="16.5" x14ac:dyDescent="0.3">
      <c r="A4880" s="77"/>
      <c r="B4880" s="142"/>
      <c r="C4880" s="79"/>
      <c r="D4880" s="127"/>
      <c r="E4880" s="80"/>
      <c r="F4880" s="143"/>
      <c r="G4880" s="80">
        <f t="shared" si="42"/>
        <v>0</v>
      </c>
      <c r="H4880" s="133"/>
      <c r="I4880" s="162"/>
      <c r="J4880" s="81"/>
      <c r="K4880" s="144"/>
    </row>
    <row r="4881" spans="1:11" customFormat="1" ht="16.5" x14ac:dyDescent="0.3">
      <c r="A4881" s="77">
        <v>43458</v>
      </c>
      <c r="B4881" s="142" t="s">
        <v>3830</v>
      </c>
      <c r="C4881" s="79" t="s">
        <v>3835</v>
      </c>
      <c r="D4881" s="127" t="s">
        <v>208</v>
      </c>
      <c r="E4881" s="80">
        <v>1</v>
      </c>
      <c r="F4881" s="143">
        <v>134999.70000000001</v>
      </c>
      <c r="G4881" s="80">
        <f t="shared" si="42"/>
        <v>134999.70000000001</v>
      </c>
      <c r="H4881" s="133">
        <f>G4881</f>
        <v>134999.70000000001</v>
      </c>
      <c r="I4881" s="162" t="s">
        <v>2524</v>
      </c>
      <c r="J4881" s="81"/>
      <c r="K4881" s="144"/>
    </row>
    <row r="4882" spans="1:11" customFormat="1" ht="16.5" x14ac:dyDescent="0.3">
      <c r="A4882" s="77"/>
      <c r="B4882" s="142"/>
      <c r="C4882" s="79"/>
      <c r="D4882" s="127"/>
      <c r="E4882" s="80"/>
      <c r="F4882" s="143"/>
      <c r="G4882" s="80">
        <f t="shared" si="42"/>
        <v>0</v>
      </c>
      <c r="H4882" s="133"/>
      <c r="I4882" s="162"/>
      <c r="J4882" s="81"/>
      <c r="K4882" s="144"/>
    </row>
    <row r="4883" spans="1:11" customFormat="1" ht="16.5" x14ac:dyDescent="0.3">
      <c r="A4883" s="77">
        <v>43458</v>
      </c>
      <c r="B4883" s="142" t="s">
        <v>3831</v>
      </c>
      <c r="C4883" s="79" t="s">
        <v>3173</v>
      </c>
      <c r="D4883" s="127" t="s">
        <v>2772</v>
      </c>
      <c r="E4883" s="80">
        <v>6</v>
      </c>
      <c r="F4883" s="143">
        <v>243000.5</v>
      </c>
      <c r="G4883" s="80">
        <f t="shared" si="42"/>
        <v>1458003</v>
      </c>
      <c r="H4883" s="133"/>
      <c r="I4883" s="162"/>
      <c r="J4883" s="81"/>
      <c r="K4883" s="144"/>
    </row>
    <row r="4884" spans="1:11" customFormat="1" ht="16.5" x14ac:dyDescent="0.3">
      <c r="A4884" s="77"/>
      <c r="B4884" s="142"/>
      <c r="C4884" s="79"/>
      <c r="D4884" s="127" t="s">
        <v>2760</v>
      </c>
      <c r="E4884" s="80">
        <v>4</v>
      </c>
      <c r="F4884" s="143">
        <v>243000.5</v>
      </c>
      <c r="G4884" s="80">
        <f t="shared" si="42"/>
        <v>972002</v>
      </c>
      <c r="H4884" s="133">
        <f>SUM(G4883:G4884)</f>
        <v>2430005</v>
      </c>
      <c r="I4884" s="162" t="s">
        <v>309</v>
      </c>
      <c r="J4884" s="81"/>
      <c r="K4884" s="144"/>
    </row>
    <row r="4885" spans="1:11" customFormat="1" ht="16.5" x14ac:dyDescent="0.3">
      <c r="A4885" s="77"/>
      <c r="B4885" s="142"/>
      <c r="C4885" s="79"/>
      <c r="D4885" s="127"/>
      <c r="E4885" s="80"/>
      <c r="F4885" s="143"/>
      <c r="G4885" s="80">
        <f t="shared" si="42"/>
        <v>0</v>
      </c>
      <c r="H4885" s="133"/>
      <c r="I4885" s="162"/>
      <c r="J4885" s="81"/>
      <c r="K4885" s="144"/>
    </row>
    <row r="4886" spans="1:11" customFormat="1" ht="16.5" x14ac:dyDescent="0.3">
      <c r="A4886" s="77">
        <v>43458</v>
      </c>
      <c r="B4886" s="142" t="s">
        <v>3832</v>
      </c>
      <c r="C4886" s="79" t="s">
        <v>3833</v>
      </c>
      <c r="D4886" s="127" t="s">
        <v>2482</v>
      </c>
      <c r="E4886" s="80">
        <v>5</v>
      </c>
      <c r="F4886" s="143">
        <v>227000.4</v>
      </c>
      <c r="G4886" s="80">
        <f t="shared" si="42"/>
        <v>1135002</v>
      </c>
      <c r="H4886" s="133"/>
      <c r="I4886" s="162"/>
      <c r="J4886" s="81"/>
      <c r="K4886" s="144"/>
    </row>
    <row r="4887" spans="1:11" customFormat="1" ht="16.5" x14ac:dyDescent="0.3">
      <c r="A4887" s="77"/>
      <c r="B4887" s="142"/>
      <c r="C4887" s="79"/>
      <c r="D4887" s="127" t="s">
        <v>1094</v>
      </c>
      <c r="E4887" s="80">
        <v>3</v>
      </c>
      <c r="F4887" s="143">
        <v>215000.5</v>
      </c>
      <c r="G4887" s="80">
        <f t="shared" si="42"/>
        <v>645001.5</v>
      </c>
      <c r="H4887" s="133"/>
      <c r="I4887" s="162"/>
      <c r="J4887" s="81"/>
      <c r="K4887" s="144"/>
    </row>
    <row r="4888" spans="1:11" customFormat="1" ht="16.5" x14ac:dyDescent="0.3">
      <c r="A4888" s="77"/>
      <c r="B4888" s="142"/>
      <c r="C4888" s="79"/>
      <c r="D4888" s="127" t="s">
        <v>887</v>
      </c>
      <c r="E4888" s="80">
        <v>2</v>
      </c>
      <c r="F4888" s="143">
        <v>230000.1</v>
      </c>
      <c r="G4888" s="80">
        <f t="shared" si="42"/>
        <v>460000.2</v>
      </c>
      <c r="H4888" s="133"/>
      <c r="I4888" s="162"/>
      <c r="J4888" s="81"/>
      <c r="K4888" s="144"/>
    </row>
    <row r="4889" spans="1:11" customFormat="1" ht="16.5" x14ac:dyDescent="0.3">
      <c r="A4889" s="77"/>
      <c r="B4889" s="142"/>
      <c r="C4889" s="79"/>
      <c r="D4889" s="127" t="s">
        <v>2677</v>
      </c>
      <c r="E4889" s="80">
        <v>2</v>
      </c>
      <c r="F4889" s="143">
        <v>297999.90000000002</v>
      </c>
      <c r="G4889" s="80">
        <f t="shared" si="42"/>
        <v>595999.80000000005</v>
      </c>
      <c r="H4889" s="133">
        <f>SUM(G4886:G4889)</f>
        <v>2836003.5</v>
      </c>
      <c r="I4889" s="162" t="s">
        <v>1756</v>
      </c>
      <c r="J4889" s="81"/>
      <c r="K4889" s="144"/>
    </row>
    <row r="4890" spans="1:11" customFormat="1" ht="16.5" x14ac:dyDescent="0.3">
      <c r="A4890" s="77"/>
      <c r="B4890" s="142"/>
      <c r="C4890" s="79"/>
      <c r="D4890" s="127"/>
      <c r="E4890" s="80"/>
      <c r="F4890" s="143"/>
      <c r="G4890" s="80">
        <f t="shared" si="42"/>
        <v>0</v>
      </c>
      <c r="H4890" s="133"/>
      <c r="I4890" s="162"/>
      <c r="J4890" s="81"/>
      <c r="K4890" s="144"/>
    </row>
    <row r="4891" spans="1:11" customFormat="1" ht="16.5" x14ac:dyDescent="0.3">
      <c r="A4891" s="77">
        <v>43458</v>
      </c>
      <c r="B4891" s="142" t="s">
        <v>3834</v>
      </c>
      <c r="C4891" s="79" t="s">
        <v>3794</v>
      </c>
      <c r="D4891" s="127" t="s">
        <v>2073</v>
      </c>
      <c r="E4891" s="80">
        <v>1</v>
      </c>
      <c r="F4891" s="143">
        <v>240525.55</v>
      </c>
      <c r="G4891" s="80">
        <f t="shared" si="42"/>
        <v>240525.55</v>
      </c>
      <c r="H4891" s="133">
        <f>G4891</f>
        <v>240525.55</v>
      </c>
      <c r="I4891" s="162" t="s">
        <v>2524</v>
      </c>
      <c r="J4891" s="81"/>
      <c r="K4891" s="144"/>
    </row>
    <row r="4892" spans="1:11" customFormat="1" ht="16.5" x14ac:dyDescent="0.3">
      <c r="A4892" s="77"/>
      <c r="B4892" s="142"/>
      <c r="C4892" s="79"/>
      <c r="D4892" s="127"/>
      <c r="E4892" s="80"/>
      <c r="F4892" s="143"/>
      <c r="G4892" s="80">
        <f t="shared" si="42"/>
        <v>0</v>
      </c>
      <c r="H4892" s="133"/>
      <c r="I4892" s="162"/>
      <c r="J4892" s="81"/>
      <c r="K4892" s="144"/>
    </row>
    <row r="4893" spans="1:11" customFormat="1" ht="16.5" x14ac:dyDescent="0.3">
      <c r="A4893" s="77">
        <v>43462</v>
      </c>
      <c r="B4893" s="142" t="s">
        <v>3836</v>
      </c>
      <c r="C4893" s="79" t="s">
        <v>985</v>
      </c>
      <c r="D4893" s="127" t="s">
        <v>1851</v>
      </c>
      <c r="E4893" s="80">
        <v>48</v>
      </c>
      <c r="F4893" s="143">
        <v>70416.5</v>
      </c>
      <c r="G4893" s="80">
        <f t="shared" si="42"/>
        <v>3379992</v>
      </c>
      <c r="H4893" s="133"/>
      <c r="I4893" s="162"/>
      <c r="J4893" s="81"/>
      <c r="K4893" s="144"/>
    </row>
    <row r="4894" spans="1:11" customFormat="1" ht="16.5" x14ac:dyDescent="0.3">
      <c r="A4894" s="77"/>
      <c r="B4894" s="142"/>
      <c r="C4894" s="79"/>
      <c r="D4894" s="127" t="s">
        <v>1719</v>
      </c>
      <c r="E4894" s="80">
        <v>24</v>
      </c>
      <c r="F4894" s="143">
        <v>70416.5</v>
      </c>
      <c r="G4894" s="80">
        <f t="shared" si="42"/>
        <v>1689996</v>
      </c>
      <c r="H4894" s="133"/>
      <c r="I4894" s="162"/>
      <c r="J4894" s="81"/>
      <c r="K4894" s="144"/>
    </row>
    <row r="4895" spans="1:11" customFormat="1" ht="16.5" x14ac:dyDescent="0.3">
      <c r="A4895" s="77"/>
      <c r="B4895" s="142"/>
      <c r="C4895" s="79"/>
      <c r="D4895" s="127" t="s">
        <v>1966</v>
      </c>
      <c r="E4895" s="80">
        <v>48</v>
      </c>
      <c r="F4895" s="143">
        <v>70416.5</v>
      </c>
      <c r="G4895" s="80">
        <f t="shared" si="42"/>
        <v>3379992</v>
      </c>
      <c r="H4895" s="133"/>
      <c r="I4895" s="162"/>
      <c r="J4895" s="81"/>
      <c r="K4895" s="144"/>
    </row>
    <row r="4896" spans="1:11" customFormat="1" ht="16.5" x14ac:dyDescent="0.3">
      <c r="A4896" s="77"/>
      <c r="B4896" s="142"/>
      <c r="C4896" s="79"/>
      <c r="D4896" s="127" t="s">
        <v>1725</v>
      </c>
      <c r="E4896" s="80">
        <v>24</v>
      </c>
      <c r="F4896" s="143">
        <v>70416.5</v>
      </c>
      <c r="G4896" s="80">
        <f t="shared" si="42"/>
        <v>1689996</v>
      </c>
      <c r="H4896" s="133"/>
      <c r="I4896" s="162"/>
      <c r="J4896" s="81"/>
      <c r="K4896" s="144"/>
    </row>
    <row r="4897" spans="1:11" customFormat="1" ht="16.5" x14ac:dyDescent="0.3">
      <c r="A4897" s="77"/>
      <c r="B4897" s="142"/>
      <c r="C4897" s="79"/>
      <c r="D4897" s="127" t="s">
        <v>1933</v>
      </c>
      <c r="E4897" s="80">
        <v>48</v>
      </c>
      <c r="F4897" s="143">
        <v>70416.5</v>
      </c>
      <c r="G4897" s="80">
        <f t="shared" si="42"/>
        <v>3379992</v>
      </c>
      <c r="H4897" s="133"/>
      <c r="I4897" s="162"/>
      <c r="J4897" s="81"/>
      <c r="K4897" s="144"/>
    </row>
    <row r="4898" spans="1:11" customFormat="1" ht="16.5" x14ac:dyDescent="0.3">
      <c r="A4898" s="77"/>
      <c r="B4898" s="142"/>
      <c r="C4898" s="79"/>
      <c r="D4898" s="127" t="s">
        <v>1930</v>
      </c>
      <c r="E4898" s="80">
        <v>17</v>
      </c>
      <c r="F4898" s="143">
        <v>70416.5</v>
      </c>
      <c r="G4898" s="80">
        <f t="shared" si="42"/>
        <v>1197080.5</v>
      </c>
      <c r="H4898" s="133">
        <f>SUM(G4893:G4898)</f>
        <v>14717048.5</v>
      </c>
      <c r="I4898" s="162" t="s">
        <v>2545</v>
      </c>
      <c r="J4898" s="81"/>
      <c r="K4898" s="144"/>
    </row>
    <row r="4899" spans="1:11" customFormat="1" ht="16.5" x14ac:dyDescent="0.3">
      <c r="A4899" s="77"/>
      <c r="B4899" s="142"/>
      <c r="C4899" s="79"/>
      <c r="D4899" s="127"/>
      <c r="E4899" s="80"/>
      <c r="F4899" s="143"/>
      <c r="G4899" s="80">
        <f t="shared" si="42"/>
        <v>0</v>
      </c>
      <c r="H4899" s="133"/>
      <c r="I4899" s="162"/>
      <c r="J4899" s="81"/>
      <c r="K4899" s="144"/>
    </row>
    <row r="4900" spans="1:11" customFormat="1" ht="16.5" x14ac:dyDescent="0.3">
      <c r="A4900" s="77">
        <v>43462</v>
      </c>
      <c r="B4900" s="142" t="s">
        <v>3837</v>
      </c>
      <c r="C4900" s="79" t="s">
        <v>985</v>
      </c>
      <c r="D4900" s="127" t="s">
        <v>1635</v>
      </c>
      <c r="E4900" s="80">
        <v>12</v>
      </c>
      <c r="F4900" s="143">
        <v>140834.1</v>
      </c>
      <c r="G4900" s="80">
        <f t="shared" si="42"/>
        <v>1690009.2000000002</v>
      </c>
      <c r="H4900" s="133"/>
      <c r="I4900" s="162"/>
      <c r="J4900" s="81"/>
      <c r="K4900" s="144"/>
    </row>
    <row r="4901" spans="1:11" customFormat="1" ht="16.5" x14ac:dyDescent="0.3">
      <c r="A4901" s="77"/>
      <c r="B4901" s="142"/>
      <c r="C4901" s="79"/>
      <c r="D4901" s="127" t="s">
        <v>1721</v>
      </c>
      <c r="E4901" s="80">
        <v>24</v>
      </c>
      <c r="F4901" s="143">
        <v>140834.1</v>
      </c>
      <c r="G4901" s="80">
        <f t="shared" si="42"/>
        <v>3380018.4000000004</v>
      </c>
      <c r="H4901" s="133"/>
      <c r="I4901" s="162"/>
      <c r="J4901" s="81"/>
      <c r="K4901" s="144"/>
    </row>
    <row r="4902" spans="1:11" customFormat="1" ht="16.5" x14ac:dyDescent="0.3">
      <c r="A4902" s="77"/>
      <c r="B4902" s="142"/>
      <c r="C4902" s="79"/>
      <c r="D4902" s="127" t="s">
        <v>1914</v>
      </c>
      <c r="E4902" s="80">
        <v>12</v>
      </c>
      <c r="F4902" s="143">
        <v>140834.1</v>
      </c>
      <c r="G4902" s="80">
        <f t="shared" si="42"/>
        <v>1690009.2000000002</v>
      </c>
      <c r="H4902" s="133"/>
      <c r="I4902" s="162"/>
      <c r="J4902" s="81"/>
      <c r="K4902" s="144"/>
    </row>
    <row r="4903" spans="1:11" customFormat="1" ht="16.5" x14ac:dyDescent="0.3">
      <c r="A4903" s="77"/>
      <c r="B4903" s="142"/>
      <c r="C4903" s="79"/>
      <c r="D4903" s="127" t="s">
        <v>1722</v>
      </c>
      <c r="E4903" s="80">
        <v>24</v>
      </c>
      <c r="F4903" s="143">
        <v>140834.1</v>
      </c>
      <c r="G4903" s="80">
        <f t="shared" si="42"/>
        <v>3380018.4000000004</v>
      </c>
      <c r="H4903" s="133"/>
      <c r="I4903" s="162"/>
      <c r="J4903" s="81"/>
      <c r="K4903" s="144"/>
    </row>
    <row r="4904" spans="1:11" customFormat="1" ht="16.5" x14ac:dyDescent="0.3">
      <c r="A4904" s="77"/>
      <c r="B4904" s="142"/>
      <c r="C4904" s="79"/>
      <c r="D4904" s="127" t="s">
        <v>1915</v>
      </c>
      <c r="E4904" s="80">
        <v>24</v>
      </c>
      <c r="F4904" s="143">
        <v>140834.1</v>
      </c>
      <c r="G4904" s="80">
        <f t="shared" si="42"/>
        <v>3380018.4000000004</v>
      </c>
      <c r="H4904" s="133">
        <f>SUM(G4900:G4904)</f>
        <v>13520073.600000001</v>
      </c>
      <c r="I4904" s="162" t="s">
        <v>2545</v>
      </c>
      <c r="J4904" s="81"/>
      <c r="K4904" s="144"/>
    </row>
    <row r="4905" spans="1:11" customFormat="1" ht="16.5" x14ac:dyDescent="0.3">
      <c r="A4905" s="77"/>
      <c r="B4905" s="142"/>
      <c r="C4905" s="79"/>
      <c r="D4905" s="127"/>
      <c r="E4905" s="80"/>
      <c r="F4905" s="143"/>
      <c r="G4905" s="80">
        <f t="shared" si="42"/>
        <v>0</v>
      </c>
      <c r="H4905" s="133"/>
      <c r="I4905" s="162"/>
      <c r="J4905" s="81"/>
      <c r="K4905" s="144"/>
    </row>
    <row r="4906" spans="1:11" customFormat="1" ht="16.5" x14ac:dyDescent="0.3">
      <c r="A4906" s="77">
        <v>43462</v>
      </c>
      <c r="B4906" s="142" t="s">
        <v>3838</v>
      </c>
      <c r="C4906" s="79" t="s">
        <v>985</v>
      </c>
      <c r="D4906" s="127" t="s">
        <v>208</v>
      </c>
      <c r="E4906" s="80">
        <v>98</v>
      </c>
      <c r="F4906" s="143">
        <v>112612.5</v>
      </c>
      <c r="G4906" s="80">
        <f t="shared" si="42"/>
        <v>11036025</v>
      </c>
      <c r="H4906" s="133">
        <f>G4906</f>
        <v>11036025</v>
      </c>
      <c r="I4906" s="162" t="s">
        <v>2545</v>
      </c>
      <c r="J4906" s="81"/>
      <c r="K4906" s="144"/>
    </row>
    <row r="4907" spans="1:11" customFormat="1" ht="16.5" x14ac:dyDescent="0.3">
      <c r="A4907" s="77"/>
      <c r="B4907" s="142"/>
      <c r="C4907" s="79"/>
      <c r="D4907" s="127"/>
      <c r="E4907" s="80"/>
      <c r="F4907" s="143"/>
      <c r="G4907" s="80">
        <f t="shared" si="42"/>
        <v>0</v>
      </c>
      <c r="H4907" s="133"/>
      <c r="I4907" s="162"/>
      <c r="J4907" s="81"/>
      <c r="K4907" s="144"/>
    </row>
    <row r="4908" spans="1:11" customFormat="1" ht="16.5" x14ac:dyDescent="0.3">
      <c r="A4908" s="77">
        <v>43462</v>
      </c>
      <c r="B4908" s="142" t="s">
        <v>3839</v>
      </c>
      <c r="C4908" s="79" t="s">
        <v>3840</v>
      </c>
      <c r="D4908" s="127" t="s">
        <v>1094</v>
      </c>
      <c r="E4908" s="80">
        <v>6</v>
      </c>
      <c r="F4908" s="143">
        <v>215000.5</v>
      </c>
      <c r="G4908" s="80">
        <f t="shared" si="42"/>
        <v>1290003</v>
      </c>
      <c r="H4908" s="133"/>
      <c r="I4908" s="162"/>
      <c r="J4908" s="81"/>
      <c r="K4908" s="144"/>
    </row>
    <row r="4909" spans="1:11" customFormat="1" ht="16.5" x14ac:dyDescent="0.3">
      <c r="A4909" s="77"/>
      <c r="B4909" s="142"/>
      <c r="C4909" s="79"/>
      <c r="D4909" s="127" t="s">
        <v>1086</v>
      </c>
      <c r="E4909" s="80">
        <v>6</v>
      </c>
      <c r="F4909" s="143">
        <v>107499.7</v>
      </c>
      <c r="G4909" s="80">
        <f t="shared" si="42"/>
        <v>644998.19999999995</v>
      </c>
      <c r="H4909" s="133"/>
      <c r="I4909" s="162"/>
      <c r="J4909" s="81"/>
      <c r="K4909" s="144"/>
    </row>
    <row r="4910" spans="1:11" customFormat="1" ht="16.5" x14ac:dyDescent="0.3">
      <c r="A4910" s="77"/>
      <c r="B4910" s="142"/>
      <c r="C4910" s="79"/>
      <c r="D4910" s="127" t="s">
        <v>3841</v>
      </c>
      <c r="E4910" s="80">
        <v>3</v>
      </c>
      <c r="F4910" s="143">
        <v>230000.1</v>
      </c>
      <c r="G4910" s="80">
        <f t="shared" si="42"/>
        <v>690000.3</v>
      </c>
      <c r="H4910" s="133"/>
      <c r="I4910" s="162"/>
      <c r="J4910" s="81"/>
      <c r="K4910" s="144"/>
    </row>
    <row r="4911" spans="1:11" customFormat="1" ht="16.5" x14ac:dyDescent="0.3">
      <c r="A4911" s="77"/>
      <c r="B4911" s="142"/>
      <c r="C4911" s="79"/>
      <c r="D4911" s="127" t="s">
        <v>2446</v>
      </c>
      <c r="E4911" s="80">
        <v>6</v>
      </c>
      <c r="F4911" s="143">
        <v>57349.599999999999</v>
      </c>
      <c r="G4911" s="80">
        <f t="shared" si="42"/>
        <v>344097.6</v>
      </c>
      <c r="H4911" s="133">
        <f>SUM(G4908:G4911)</f>
        <v>2969099.1</v>
      </c>
      <c r="I4911" s="162" t="s">
        <v>1215</v>
      </c>
      <c r="J4911" s="81"/>
      <c r="K4911" s="144"/>
    </row>
    <row r="4912" spans="1:11" customFormat="1" ht="16.5" x14ac:dyDescent="0.3">
      <c r="A4912" s="77"/>
      <c r="B4912" s="142"/>
      <c r="C4912" s="79"/>
      <c r="D4912" s="127"/>
      <c r="E4912" s="80"/>
      <c r="F4912" s="143"/>
      <c r="G4912" s="80">
        <f t="shared" si="42"/>
        <v>0</v>
      </c>
      <c r="H4912" s="133"/>
      <c r="I4912" s="162"/>
      <c r="J4912" s="81"/>
      <c r="K4912" s="144"/>
    </row>
    <row r="4913" spans="1:11" customFormat="1" ht="16.5" x14ac:dyDescent="0.3">
      <c r="A4913" s="77">
        <v>43462</v>
      </c>
      <c r="B4913" s="142" t="s">
        <v>3842</v>
      </c>
      <c r="C4913" s="79" t="s">
        <v>712</v>
      </c>
      <c r="D4913" s="127" t="s">
        <v>31</v>
      </c>
      <c r="E4913" s="80">
        <v>2</v>
      </c>
      <c r="F4913" s="143">
        <v>587999.5</v>
      </c>
      <c r="G4913" s="80">
        <f t="shared" si="42"/>
        <v>1175999</v>
      </c>
      <c r="H4913" s="133"/>
      <c r="I4913" s="162"/>
      <c r="J4913" s="81"/>
      <c r="K4913" s="144"/>
    </row>
    <row r="4914" spans="1:11" customFormat="1" ht="16.5" x14ac:dyDescent="0.3">
      <c r="A4914" s="77"/>
      <c r="B4914" s="142"/>
      <c r="C4914" s="79"/>
      <c r="D4914" s="127" t="s">
        <v>1594</v>
      </c>
      <c r="E4914" s="80">
        <v>1</v>
      </c>
      <c r="F4914" s="143">
        <v>638000</v>
      </c>
      <c r="G4914" s="80">
        <f t="shared" si="42"/>
        <v>638000</v>
      </c>
      <c r="H4914" s="133"/>
      <c r="I4914" s="162"/>
      <c r="J4914" s="81"/>
      <c r="K4914" s="144"/>
    </row>
    <row r="4915" spans="1:11" customFormat="1" ht="16.5" x14ac:dyDescent="0.3">
      <c r="A4915" s="77"/>
      <c r="B4915" s="142"/>
      <c r="C4915" s="79"/>
      <c r="D4915" s="127" t="s">
        <v>2364</v>
      </c>
      <c r="E4915" s="80">
        <v>1</v>
      </c>
      <c r="F4915" s="143">
        <v>170749.7</v>
      </c>
      <c r="G4915" s="80">
        <f t="shared" si="42"/>
        <v>170749.7</v>
      </c>
      <c r="H4915" s="133">
        <f>SUM(G4913:G4915)</f>
        <v>1984748.7</v>
      </c>
      <c r="I4915" s="162" t="s">
        <v>1271</v>
      </c>
      <c r="J4915" s="81"/>
      <c r="K4915" s="144"/>
    </row>
    <row r="4916" spans="1:11" customFormat="1" ht="16.5" x14ac:dyDescent="0.3">
      <c r="A4916" s="77"/>
      <c r="B4916" s="142"/>
      <c r="C4916" s="79"/>
      <c r="D4916" s="127"/>
      <c r="E4916" s="80"/>
      <c r="F4916" s="143"/>
      <c r="G4916" s="80">
        <f t="shared" si="42"/>
        <v>0</v>
      </c>
      <c r="H4916" s="133"/>
      <c r="I4916" s="162"/>
      <c r="J4916" s="81"/>
      <c r="K4916" s="144"/>
    </row>
    <row r="4917" spans="1:11" customFormat="1" ht="16.5" x14ac:dyDescent="0.3">
      <c r="A4917" s="77">
        <v>43462</v>
      </c>
      <c r="B4917" s="142" t="s">
        <v>3843</v>
      </c>
      <c r="C4917" s="79" t="s">
        <v>97</v>
      </c>
      <c r="D4917" s="127" t="s">
        <v>1094</v>
      </c>
      <c r="E4917" s="80">
        <v>2</v>
      </c>
      <c r="F4917" s="143">
        <v>215000.5</v>
      </c>
      <c r="G4917" s="80">
        <f t="shared" si="42"/>
        <v>430001</v>
      </c>
      <c r="H4917" s="133">
        <f>G4917</f>
        <v>430001</v>
      </c>
      <c r="I4917" s="162" t="s">
        <v>312</v>
      </c>
      <c r="J4917" s="81"/>
      <c r="K4917" s="144"/>
    </row>
    <row r="4918" spans="1:11" customFormat="1" ht="16.5" x14ac:dyDescent="0.3">
      <c r="A4918" s="77"/>
      <c r="B4918" s="142"/>
      <c r="C4918" s="79"/>
      <c r="D4918" s="127"/>
      <c r="E4918" s="80"/>
      <c r="F4918" s="143"/>
      <c r="G4918" s="80">
        <f t="shared" si="42"/>
        <v>0</v>
      </c>
      <c r="H4918" s="133"/>
      <c r="I4918" s="162"/>
      <c r="J4918" s="81"/>
      <c r="K4918" s="144"/>
    </row>
    <row r="4919" spans="1:11" customFormat="1" ht="16.5" x14ac:dyDescent="0.3">
      <c r="A4919" s="77">
        <v>43462</v>
      </c>
      <c r="B4919" s="142" t="s">
        <v>3844</v>
      </c>
      <c r="C4919" s="79" t="s">
        <v>284</v>
      </c>
      <c r="D4919" s="127" t="s">
        <v>1094</v>
      </c>
      <c r="E4919" s="80">
        <v>6</v>
      </c>
      <c r="F4919" s="143">
        <v>215000.5</v>
      </c>
      <c r="G4919" s="80">
        <f t="shared" si="42"/>
        <v>1290003</v>
      </c>
      <c r="H4919" s="133">
        <f>G4919</f>
        <v>1290003</v>
      </c>
      <c r="I4919" s="162" t="s">
        <v>310</v>
      </c>
      <c r="J4919" s="81"/>
      <c r="K4919" s="144"/>
    </row>
    <row r="4920" spans="1:11" customFormat="1" ht="16.5" x14ac:dyDescent="0.3">
      <c r="A4920" s="77"/>
      <c r="B4920" s="142"/>
      <c r="C4920" s="79"/>
      <c r="D4920" s="127"/>
      <c r="E4920" s="80"/>
      <c r="F4920" s="143"/>
      <c r="G4920" s="80">
        <f t="shared" si="42"/>
        <v>0</v>
      </c>
      <c r="H4920" s="133"/>
      <c r="I4920" s="162"/>
      <c r="J4920" s="81"/>
      <c r="K4920" s="144"/>
    </row>
    <row r="4921" spans="1:11" customFormat="1" ht="16.5" x14ac:dyDescent="0.3">
      <c r="A4921" s="77">
        <v>43462</v>
      </c>
      <c r="B4921" s="142" t="s">
        <v>3845</v>
      </c>
      <c r="C4921" s="79" t="s">
        <v>797</v>
      </c>
      <c r="D4921" s="127" t="s">
        <v>20</v>
      </c>
      <c r="E4921" s="80">
        <v>1</v>
      </c>
      <c r="F4921" s="143">
        <v>605000</v>
      </c>
      <c r="G4921" s="80">
        <f t="shared" si="42"/>
        <v>605000</v>
      </c>
      <c r="H4921" s="133">
        <f>G4921</f>
        <v>605000</v>
      </c>
      <c r="I4921" s="162" t="s">
        <v>312</v>
      </c>
      <c r="J4921" s="81"/>
      <c r="K4921" s="144"/>
    </row>
    <row r="4922" spans="1:11" customFormat="1" ht="16.5" x14ac:dyDescent="0.3">
      <c r="A4922" s="77"/>
      <c r="B4922" s="142"/>
      <c r="C4922" s="79"/>
      <c r="D4922" s="127"/>
      <c r="E4922" s="80"/>
      <c r="F4922" s="143"/>
      <c r="G4922" s="80">
        <f t="shared" si="42"/>
        <v>0</v>
      </c>
      <c r="H4922" s="133"/>
      <c r="I4922" s="162"/>
      <c r="J4922" s="81"/>
      <c r="K4922" s="144"/>
    </row>
    <row r="4923" spans="1:11" customFormat="1" ht="16.5" x14ac:dyDescent="0.3">
      <c r="A4923" s="83">
        <v>43464</v>
      </c>
      <c r="B4923" s="151" t="s">
        <v>3846</v>
      </c>
      <c r="C4923" s="85" t="s">
        <v>1795</v>
      </c>
      <c r="D4923" s="152" t="s">
        <v>887</v>
      </c>
      <c r="E4923" s="86">
        <v>1</v>
      </c>
      <c r="F4923" s="153">
        <v>230000.1</v>
      </c>
      <c r="G4923" s="86">
        <f t="shared" si="42"/>
        <v>230000.1</v>
      </c>
      <c r="H4923" s="149">
        <f>G4923</f>
        <v>230000.1</v>
      </c>
      <c r="I4923" s="162" t="s">
        <v>2524</v>
      </c>
      <c r="J4923" s="81"/>
      <c r="K4923" s="144"/>
    </row>
    <row r="4924" spans="1:11" customFormat="1" ht="16.5" x14ac:dyDescent="0.3">
      <c r="A4924" s="77"/>
      <c r="B4924" s="142"/>
      <c r="C4924" s="79"/>
      <c r="D4924" s="127"/>
      <c r="E4924" s="80"/>
      <c r="F4924" s="143"/>
      <c r="G4924" s="80">
        <f t="shared" si="42"/>
        <v>0</v>
      </c>
      <c r="H4924" s="133"/>
      <c r="I4924" s="162"/>
      <c r="J4924" s="81"/>
      <c r="K4924" s="144"/>
    </row>
    <row r="4925" spans="1:11" customFormat="1" ht="16.5" x14ac:dyDescent="0.3">
      <c r="A4925" s="77">
        <v>43462</v>
      </c>
      <c r="B4925" s="142" t="s">
        <v>3847</v>
      </c>
      <c r="C4925" s="79" t="s">
        <v>3848</v>
      </c>
      <c r="D4925" s="127" t="s">
        <v>19</v>
      </c>
      <c r="E4925" s="80">
        <v>1</v>
      </c>
      <c r="F4925" s="143">
        <v>572000</v>
      </c>
      <c r="G4925" s="80">
        <f t="shared" si="42"/>
        <v>572000</v>
      </c>
      <c r="H4925" s="133">
        <f>G4925</f>
        <v>572000</v>
      </c>
      <c r="I4925" s="162" t="s">
        <v>312</v>
      </c>
      <c r="J4925" s="81"/>
      <c r="K4925" s="144"/>
    </row>
    <row r="4926" spans="1:11" customFormat="1" ht="16.5" x14ac:dyDescent="0.3">
      <c r="A4926" s="77"/>
      <c r="B4926" s="142"/>
      <c r="C4926" s="79"/>
      <c r="D4926" s="127"/>
      <c r="E4926" s="80"/>
      <c r="F4926" s="143"/>
      <c r="G4926" s="80">
        <f t="shared" si="42"/>
        <v>0</v>
      </c>
      <c r="H4926" s="133"/>
      <c r="I4926" s="162"/>
      <c r="J4926" s="81"/>
      <c r="K4926" s="144"/>
    </row>
    <row r="4927" spans="1:11" customFormat="1" ht="16.5" x14ac:dyDescent="0.3">
      <c r="A4927" s="77">
        <v>43462</v>
      </c>
      <c r="B4927" s="142" t="s">
        <v>3849</v>
      </c>
      <c r="C4927" s="79" t="s">
        <v>985</v>
      </c>
      <c r="D4927" s="127" t="s">
        <v>1340</v>
      </c>
      <c r="E4927" s="80">
        <v>120</v>
      </c>
      <c r="F4927" s="143">
        <v>41666.9</v>
      </c>
      <c r="G4927" s="80">
        <f t="shared" si="42"/>
        <v>5000028</v>
      </c>
      <c r="H4927" s="133">
        <f>G4927</f>
        <v>5000028</v>
      </c>
      <c r="I4927" s="162" t="s">
        <v>2545</v>
      </c>
      <c r="J4927" s="81"/>
      <c r="K4927" s="144"/>
    </row>
    <row r="4928" spans="1:11" customFormat="1" ht="16.5" x14ac:dyDescent="0.3">
      <c r="A4928" s="77"/>
      <c r="B4928" s="142"/>
      <c r="C4928" s="79"/>
      <c r="D4928" s="127"/>
      <c r="E4928" s="80"/>
      <c r="F4928" s="143"/>
      <c r="G4928" s="80">
        <f t="shared" si="42"/>
        <v>0</v>
      </c>
      <c r="H4928" s="133"/>
      <c r="I4928" s="162" t="s">
        <v>1173</v>
      </c>
      <c r="J4928" s="81"/>
      <c r="K4928" s="144"/>
    </row>
    <row r="4929" spans="1:11" customFormat="1" ht="16.5" x14ac:dyDescent="0.3">
      <c r="A4929" s="77">
        <v>43462</v>
      </c>
      <c r="B4929" s="142" t="s">
        <v>3850</v>
      </c>
      <c r="C4929" s="79" t="s">
        <v>1524</v>
      </c>
      <c r="D4929" s="127" t="s">
        <v>2444</v>
      </c>
      <c r="E4929" s="80">
        <v>2</v>
      </c>
      <c r="F4929" s="143">
        <v>230000.1</v>
      </c>
      <c r="G4929" s="80">
        <f t="shared" si="42"/>
        <v>460000.2</v>
      </c>
      <c r="H4929" s="133">
        <f>G4929</f>
        <v>460000.2</v>
      </c>
      <c r="I4929" s="162" t="s">
        <v>309</v>
      </c>
      <c r="J4929" s="81"/>
      <c r="K4929" s="144"/>
    </row>
    <row r="4930" spans="1:11" customFormat="1" ht="16.5" x14ac:dyDescent="0.3">
      <c r="A4930" s="77"/>
      <c r="B4930" s="142"/>
      <c r="C4930" s="79"/>
      <c r="D4930" s="127"/>
      <c r="E4930" s="80"/>
      <c r="F4930" s="143"/>
      <c r="G4930" s="80">
        <f t="shared" si="42"/>
        <v>0</v>
      </c>
      <c r="H4930" s="133"/>
      <c r="I4930" s="162"/>
      <c r="J4930" s="81"/>
      <c r="K4930" s="144"/>
    </row>
    <row r="4931" spans="1:11" customFormat="1" ht="16.5" x14ac:dyDescent="0.3">
      <c r="A4931" s="77">
        <v>43462</v>
      </c>
      <c r="B4931" s="142" t="s">
        <v>3851</v>
      </c>
      <c r="C4931" s="79" t="s">
        <v>726</v>
      </c>
      <c r="D4931" s="127" t="s">
        <v>3852</v>
      </c>
      <c r="E4931" s="80">
        <v>12</v>
      </c>
      <c r="F4931" s="143">
        <v>198000</v>
      </c>
      <c r="G4931" s="80">
        <f t="shared" si="42"/>
        <v>2376000</v>
      </c>
      <c r="H4931" s="133">
        <f>G4931</f>
        <v>2376000</v>
      </c>
      <c r="I4931" s="162" t="s">
        <v>309</v>
      </c>
      <c r="J4931" s="81"/>
      <c r="K4931" s="144"/>
    </row>
    <row r="4932" spans="1:11" customFormat="1" ht="16.5" x14ac:dyDescent="0.3">
      <c r="A4932" s="77"/>
      <c r="B4932" s="142"/>
      <c r="C4932" s="79"/>
      <c r="D4932" s="127"/>
      <c r="E4932" s="80"/>
      <c r="F4932" s="143"/>
      <c r="G4932" s="80">
        <f t="shared" si="42"/>
        <v>0</v>
      </c>
      <c r="H4932" s="133"/>
      <c r="I4932" s="162"/>
      <c r="J4932" s="81"/>
      <c r="K4932" s="144"/>
    </row>
    <row r="4933" spans="1:11" customFormat="1" ht="16.5" x14ac:dyDescent="0.3">
      <c r="A4933" s="77">
        <v>43462</v>
      </c>
      <c r="B4933" s="142" t="s">
        <v>3853</v>
      </c>
      <c r="C4933" s="79" t="s">
        <v>3854</v>
      </c>
      <c r="D4933" s="127" t="s">
        <v>887</v>
      </c>
      <c r="E4933" s="80">
        <v>24</v>
      </c>
      <c r="F4933" s="143">
        <v>230000.1</v>
      </c>
      <c r="G4933" s="80">
        <f t="shared" si="42"/>
        <v>5520002.4000000004</v>
      </c>
      <c r="H4933" s="133"/>
      <c r="I4933" s="162"/>
      <c r="J4933" s="81"/>
      <c r="K4933" s="144"/>
    </row>
    <row r="4934" spans="1:11" customFormat="1" ht="16.5" x14ac:dyDescent="0.3">
      <c r="A4934" s="77"/>
      <c r="B4934" s="142"/>
      <c r="C4934" s="79"/>
      <c r="D4934" s="127" t="s">
        <v>1325</v>
      </c>
      <c r="E4934" s="80">
        <v>3</v>
      </c>
      <c r="F4934" s="143">
        <v>671000</v>
      </c>
      <c r="G4934" s="80">
        <f t="shared" si="42"/>
        <v>2013000</v>
      </c>
      <c r="H4934" s="133">
        <f>SUM(G4933:G4934)</f>
        <v>7533002.4000000004</v>
      </c>
      <c r="I4934" s="162" t="s">
        <v>309</v>
      </c>
      <c r="J4934" s="81"/>
      <c r="K4934" s="144"/>
    </row>
    <row r="4935" spans="1:11" customFormat="1" ht="16.5" x14ac:dyDescent="0.3">
      <c r="A4935" s="77"/>
      <c r="B4935" s="142"/>
      <c r="C4935" s="79"/>
      <c r="D4935" s="127"/>
      <c r="E4935" s="80"/>
      <c r="F4935" s="143"/>
      <c r="G4935" s="80">
        <f t="shared" si="42"/>
        <v>0</v>
      </c>
      <c r="H4935" s="133"/>
      <c r="I4935" s="162"/>
      <c r="J4935" s="81"/>
      <c r="K4935" s="144"/>
    </row>
    <row r="4936" spans="1:11" customFormat="1" ht="16.5" x14ac:dyDescent="0.3">
      <c r="A4936" s="77">
        <v>43462</v>
      </c>
      <c r="B4936" s="142" t="s">
        <v>3855</v>
      </c>
      <c r="C4936" s="79" t="s">
        <v>1434</v>
      </c>
      <c r="D4936" s="127" t="s">
        <v>3856</v>
      </c>
      <c r="E4936" s="80">
        <v>1</v>
      </c>
      <c r="F4936" s="143">
        <v>540000.55000000005</v>
      </c>
      <c r="G4936" s="80">
        <f t="shared" si="42"/>
        <v>540000.55000000005</v>
      </c>
      <c r="H4936" s="133"/>
      <c r="I4936" s="162"/>
      <c r="J4936" s="81"/>
      <c r="K4936" s="144"/>
    </row>
    <row r="4937" spans="1:11" customFormat="1" ht="16.5" x14ac:dyDescent="0.3">
      <c r="A4937" s="77"/>
      <c r="B4937" s="142"/>
      <c r="C4937" s="79"/>
      <c r="D4937" s="127" t="s">
        <v>20</v>
      </c>
      <c r="E4937" s="80">
        <v>1</v>
      </c>
      <c r="F4937" s="143">
        <v>544500</v>
      </c>
      <c r="G4937" s="80">
        <f t="shared" si="42"/>
        <v>544500</v>
      </c>
      <c r="H4937" s="133"/>
      <c r="I4937" s="162"/>
      <c r="J4937" s="81"/>
      <c r="K4937" s="144"/>
    </row>
    <row r="4938" spans="1:11" customFormat="1" ht="16.5" x14ac:dyDescent="0.3">
      <c r="A4938" s="77"/>
      <c r="B4938" s="142"/>
      <c r="C4938" s="79"/>
      <c r="D4938" s="127" t="s">
        <v>213</v>
      </c>
      <c r="E4938" s="80">
        <v>1</v>
      </c>
      <c r="F4938" s="143">
        <v>603000.09</v>
      </c>
      <c r="G4938" s="80">
        <f t="shared" si="42"/>
        <v>603000.09</v>
      </c>
      <c r="H4938" s="133">
        <f>SUM(G4936:G4938)</f>
        <v>1687500.6400000001</v>
      </c>
      <c r="I4938" s="162" t="s">
        <v>314</v>
      </c>
      <c r="J4938" s="81"/>
      <c r="K4938" s="144"/>
    </row>
    <row r="4939" spans="1:11" customFormat="1" ht="16.5" x14ac:dyDescent="0.3">
      <c r="A4939" s="77"/>
      <c r="B4939" s="142"/>
      <c r="C4939" s="79"/>
      <c r="D4939" s="127"/>
      <c r="E4939" s="80"/>
      <c r="F4939" s="143"/>
      <c r="G4939" s="80">
        <f t="shared" si="42"/>
        <v>0</v>
      </c>
      <c r="H4939" s="133"/>
      <c r="I4939" s="162"/>
      <c r="J4939" s="81"/>
      <c r="K4939" s="144"/>
    </row>
    <row r="4940" spans="1:11" customFormat="1" ht="16.5" x14ac:dyDescent="0.3">
      <c r="A4940" s="77">
        <v>43462</v>
      </c>
      <c r="B4940" s="142" t="s">
        <v>3857</v>
      </c>
      <c r="C4940" s="79" t="s">
        <v>258</v>
      </c>
      <c r="D4940" s="127" t="s">
        <v>391</v>
      </c>
      <c r="E4940" s="80">
        <v>12</v>
      </c>
      <c r="F4940" s="143">
        <v>562500.18000000005</v>
      </c>
      <c r="G4940" s="80">
        <f t="shared" si="42"/>
        <v>6750002.1600000001</v>
      </c>
      <c r="H4940" s="133">
        <f>G4940</f>
        <v>6750002.1600000001</v>
      </c>
      <c r="I4940" s="162" t="s">
        <v>314</v>
      </c>
      <c r="J4940" s="81"/>
      <c r="K4940" s="144"/>
    </row>
    <row r="4941" spans="1:11" customFormat="1" ht="16.5" x14ac:dyDescent="0.3">
      <c r="A4941" s="77"/>
      <c r="B4941" s="142"/>
      <c r="C4941" s="79"/>
      <c r="D4941" s="127"/>
      <c r="E4941" s="80"/>
      <c r="F4941" s="143"/>
      <c r="G4941" s="80">
        <f t="shared" si="42"/>
        <v>0</v>
      </c>
      <c r="H4941" s="133"/>
      <c r="I4941" s="162"/>
      <c r="J4941" s="81"/>
      <c r="K4941" s="144"/>
    </row>
    <row r="4942" spans="1:11" customFormat="1" ht="16.5" x14ac:dyDescent="0.3">
      <c r="A4942" s="77">
        <v>43462</v>
      </c>
      <c r="B4942" s="142" t="s">
        <v>3858</v>
      </c>
      <c r="C4942" s="79" t="s">
        <v>1226</v>
      </c>
      <c r="D4942" s="127" t="s">
        <v>887</v>
      </c>
      <c r="E4942" s="80">
        <v>1</v>
      </c>
      <c r="F4942" s="143">
        <v>230000.1</v>
      </c>
      <c r="G4942" s="80">
        <f t="shared" si="42"/>
        <v>230000.1</v>
      </c>
      <c r="H4942" s="133">
        <f>G4942</f>
        <v>230000.1</v>
      </c>
      <c r="I4942" s="162" t="s">
        <v>1215</v>
      </c>
      <c r="J4942" s="81"/>
      <c r="K4942" s="144"/>
    </row>
    <row r="4943" spans="1:11" customFormat="1" ht="16.5" x14ac:dyDescent="0.3">
      <c r="A4943" s="77"/>
      <c r="B4943" s="142"/>
      <c r="C4943" s="79"/>
      <c r="D4943" s="127"/>
      <c r="E4943" s="80"/>
      <c r="F4943" s="143"/>
      <c r="G4943" s="80">
        <f t="shared" si="42"/>
        <v>0</v>
      </c>
      <c r="H4943" s="133"/>
      <c r="I4943" s="162"/>
      <c r="J4943" s="81"/>
      <c r="K4943" s="144"/>
    </row>
    <row r="4944" spans="1:11" customFormat="1" ht="16.5" x14ac:dyDescent="0.3">
      <c r="A4944" s="77">
        <v>43462</v>
      </c>
      <c r="B4944" s="142" t="s">
        <v>3859</v>
      </c>
      <c r="C4944" s="79" t="s">
        <v>2443</v>
      </c>
      <c r="D4944" s="127" t="s">
        <v>1086</v>
      </c>
      <c r="E4944" s="80">
        <v>12</v>
      </c>
      <c r="F4944" s="143">
        <v>107499.7</v>
      </c>
      <c r="G4944" s="80">
        <f t="shared" si="42"/>
        <v>1289996.3999999999</v>
      </c>
      <c r="H4944" s="133">
        <f>G4944</f>
        <v>1289996.3999999999</v>
      </c>
      <c r="I4944" s="162" t="s">
        <v>1215</v>
      </c>
      <c r="J4944" s="81"/>
      <c r="K4944" s="144"/>
    </row>
    <row r="4945" spans="1:11" customFormat="1" ht="16.5" x14ac:dyDescent="0.3">
      <c r="A4945" s="77"/>
      <c r="B4945" s="142"/>
      <c r="C4945" s="79"/>
      <c r="D4945" s="127"/>
      <c r="E4945" s="80"/>
      <c r="F4945" s="143"/>
      <c r="G4945" s="80">
        <f t="shared" si="42"/>
        <v>0</v>
      </c>
      <c r="H4945" s="133"/>
      <c r="I4945" s="162"/>
      <c r="J4945" s="81"/>
      <c r="K4945" s="144"/>
    </row>
    <row r="4946" spans="1:11" customFormat="1" ht="16.5" x14ac:dyDescent="0.3">
      <c r="A4946" s="77">
        <v>43462</v>
      </c>
      <c r="B4946" s="142" t="s">
        <v>3860</v>
      </c>
      <c r="C4946" s="79" t="s">
        <v>2544</v>
      </c>
      <c r="D4946" s="127" t="s">
        <v>31</v>
      </c>
      <c r="E4946" s="80">
        <v>5</v>
      </c>
      <c r="F4946" s="143">
        <v>529199.44999999995</v>
      </c>
      <c r="G4946" s="80">
        <f t="shared" si="42"/>
        <v>2645997.25</v>
      </c>
      <c r="H4946" s="133">
        <f>G4946</f>
        <v>2645997.25</v>
      </c>
      <c r="I4946" s="162" t="s">
        <v>1756</v>
      </c>
      <c r="J4946" s="81"/>
      <c r="K4946" s="144"/>
    </row>
    <row r="4947" spans="1:11" customFormat="1" ht="16.5" x14ac:dyDescent="0.3">
      <c r="A4947" s="77"/>
      <c r="B4947" s="142"/>
      <c r="C4947" s="79"/>
      <c r="D4947" s="127"/>
      <c r="E4947" s="80"/>
      <c r="F4947" s="143"/>
      <c r="G4947" s="80">
        <f t="shared" si="42"/>
        <v>0</v>
      </c>
      <c r="H4947" s="133"/>
      <c r="I4947" s="162"/>
      <c r="J4947" s="81"/>
      <c r="K4947" s="144"/>
    </row>
    <row r="4948" spans="1:11" customFormat="1" ht="16.5" x14ac:dyDescent="0.3">
      <c r="A4948" s="77">
        <v>43462</v>
      </c>
      <c r="B4948" s="142" t="s">
        <v>3861</v>
      </c>
      <c r="C4948" s="79" t="s">
        <v>3862</v>
      </c>
      <c r="D4948" s="127" t="s">
        <v>1094</v>
      </c>
      <c r="E4948" s="80">
        <v>12</v>
      </c>
      <c r="F4948" s="143">
        <v>215000.5</v>
      </c>
      <c r="G4948" s="80">
        <f t="shared" si="42"/>
        <v>2580006</v>
      </c>
      <c r="H4948" s="133">
        <f>G4948</f>
        <v>2580006</v>
      </c>
      <c r="I4948" s="162" t="s">
        <v>309</v>
      </c>
      <c r="J4948" s="81"/>
      <c r="K4948" s="144"/>
    </row>
    <row r="4949" spans="1:11" customFormat="1" ht="16.5" x14ac:dyDescent="0.3">
      <c r="A4949" s="77"/>
      <c r="B4949" s="142"/>
      <c r="C4949" s="79"/>
      <c r="D4949" s="127"/>
      <c r="E4949" s="80"/>
      <c r="F4949" s="143"/>
      <c r="G4949" s="80">
        <f t="shared" si="42"/>
        <v>0</v>
      </c>
      <c r="H4949" s="133"/>
      <c r="I4949" s="162"/>
      <c r="J4949" s="81"/>
      <c r="K4949" s="144"/>
    </row>
    <row r="4950" spans="1:11" customFormat="1" ht="16.5" x14ac:dyDescent="0.3">
      <c r="A4950" s="77">
        <v>43462</v>
      </c>
      <c r="B4950" s="142" t="s">
        <v>3863</v>
      </c>
      <c r="C4950" s="79" t="s">
        <v>53</v>
      </c>
      <c r="D4950" s="127" t="s">
        <v>19</v>
      </c>
      <c r="E4950" s="80">
        <v>2</v>
      </c>
      <c r="F4950" s="143">
        <v>572000</v>
      </c>
      <c r="G4950" s="80">
        <f t="shared" si="42"/>
        <v>1144000</v>
      </c>
      <c r="H4950" s="133"/>
      <c r="I4950" s="162"/>
      <c r="J4950" s="81"/>
      <c r="K4950" s="144"/>
    </row>
    <row r="4951" spans="1:11" customFormat="1" ht="16.5" x14ac:dyDescent="0.3">
      <c r="A4951" s="77"/>
      <c r="B4951" s="142"/>
      <c r="C4951" s="79"/>
      <c r="D4951" s="127" t="s">
        <v>13</v>
      </c>
      <c r="E4951" s="80">
        <v>2</v>
      </c>
      <c r="F4951" s="143">
        <v>913000</v>
      </c>
      <c r="G4951" s="80">
        <f t="shared" si="42"/>
        <v>1826000</v>
      </c>
      <c r="H4951" s="133">
        <f>SUM(G4950:G4951)</f>
        <v>2970000</v>
      </c>
      <c r="I4951" s="162" t="s">
        <v>310</v>
      </c>
      <c r="J4951" s="81"/>
      <c r="K4951" s="144"/>
    </row>
    <row r="4952" spans="1:11" customFormat="1" ht="16.5" x14ac:dyDescent="0.3">
      <c r="A4952" s="77"/>
      <c r="B4952" s="142"/>
      <c r="C4952" s="79"/>
      <c r="D4952" s="127"/>
      <c r="E4952" s="80"/>
      <c r="F4952" s="143"/>
      <c r="G4952" s="80">
        <f t="shared" si="42"/>
        <v>0</v>
      </c>
      <c r="H4952" s="133"/>
      <c r="I4952" s="162"/>
      <c r="J4952" s="81"/>
      <c r="K4952" s="144"/>
    </row>
    <row r="4953" spans="1:11" customFormat="1" ht="16.5" x14ac:dyDescent="0.3">
      <c r="A4953" s="77">
        <v>43462</v>
      </c>
      <c r="B4953" s="142" t="s">
        <v>3864</v>
      </c>
      <c r="C4953" s="79" t="s">
        <v>42</v>
      </c>
      <c r="D4953" s="127" t="s">
        <v>1094</v>
      </c>
      <c r="E4953" s="80">
        <v>12</v>
      </c>
      <c r="F4953" s="143">
        <v>215000.5</v>
      </c>
      <c r="G4953" s="80">
        <f t="shared" si="42"/>
        <v>2580006</v>
      </c>
      <c r="H4953" s="133"/>
      <c r="I4953" s="162"/>
      <c r="J4953" s="81"/>
      <c r="K4953" s="144"/>
    </row>
    <row r="4954" spans="1:11" customFormat="1" ht="16.5" x14ac:dyDescent="0.3">
      <c r="A4954" s="77"/>
      <c r="B4954" s="142"/>
      <c r="C4954" s="79"/>
      <c r="D4954" s="127" t="s">
        <v>1094</v>
      </c>
      <c r="E4954" s="80">
        <v>1</v>
      </c>
      <c r="F4954" s="143">
        <v>0</v>
      </c>
      <c r="G4954" s="80">
        <f t="shared" si="42"/>
        <v>0</v>
      </c>
      <c r="H4954" s="133">
        <f>SUM(G4953:G4954)</f>
        <v>2580006</v>
      </c>
      <c r="I4954" s="162" t="s">
        <v>1756</v>
      </c>
      <c r="J4954" s="81"/>
      <c r="K4954" s="144"/>
    </row>
    <row r="4955" spans="1:11" customFormat="1" ht="16.5" x14ac:dyDescent="0.3">
      <c r="A4955" s="77"/>
      <c r="B4955" s="142"/>
      <c r="C4955" s="79"/>
      <c r="D4955" s="127"/>
      <c r="E4955" s="80"/>
      <c r="F4955" s="143"/>
      <c r="G4955" s="80">
        <f t="shared" si="42"/>
        <v>0</v>
      </c>
      <c r="H4955" s="133"/>
      <c r="I4955" s="162"/>
      <c r="J4955" s="81"/>
      <c r="K4955" s="144"/>
    </row>
    <row r="4956" spans="1:11" customFormat="1" ht="16.5" x14ac:dyDescent="0.3">
      <c r="A4956" s="77">
        <v>43462</v>
      </c>
      <c r="B4956" s="142" t="s">
        <v>3865</v>
      </c>
      <c r="C4956" s="79" t="s">
        <v>3890</v>
      </c>
      <c r="D4956" s="127" t="s">
        <v>391</v>
      </c>
      <c r="E4956" s="80">
        <v>1</v>
      </c>
      <c r="F4956" s="143">
        <v>562500.18000000005</v>
      </c>
      <c r="G4956" s="80">
        <f t="shared" si="42"/>
        <v>562500.18000000005</v>
      </c>
      <c r="H4956" s="133">
        <f>G4956</f>
        <v>562500.18000000005</v>
      </c>
      <c r="I4956" s="162" t="s">
        <v>309</v>
      </c>
      <c r="J4956" s="81"/>
      <c r="K4956" s="144"/>
    </row>
    <row r="4957" spans="1:11" customFormat="1" ht="16.5" x14ac:dyDescent="0.3">
      <c r="A4957" s="77"/>
      <c r="B4957" s="142"/>
      <c r="C4957" s="79"/>
      <c r="D4957" s="127"/>
      <c r="E4957" s="80"/>
      <c r="F4957" s="143"/>
      <c r="G4957" s="80">
        <f t="shared" si="42"/>
        <v>0</v>
      </c>
      <c r="H4957" s="133"/>
      <c r="I4957" s="162"/>
      <c r="J4957" s="81"/>
      <c r="K4957" s="144"/>
    </row>
    <row r="4958" spans="1:11" customFormat="1" ht="16.5" x14ac:dyDescent="0.3">
      <c r="A4958" s="77">
        <v>43462</v>
      </c>
      <c r="B4958" s="142" t="s">
        <v>3866</v>
      </c>
      <c r="C4958" s="79" t="s">
        <v>3867</v>
      </c>
      <c r="D4958" s="127" t="s">
        <v>1357</v>
      </c>
      <c r="E4958" s="80">
        <v>1</v>
      </c>
      <c r="F4958" s="143">
        <v>1024199.45</v>
      </c>
      <c r="G4958" s="80">
        <f t="shared" si="42"/>
        <v>1024199.45</v>
      </c>
      <c r="H4958" s="133"/>
      <c r="I4958" s="162"/>
      <c r="J4958" s="81"/>
      <c r="K4958" s="144"/>
    </row>
    <row r="4959" spans="1:11" customFormat="1" ht="16.5" x14ac:dyDescent="0.3">
      <c r="A4959" s="77"/>
      <c r="B4959" s="142"/>
      <c r="C4959" s="79"/>
      <c r="D4959" s="127" t="s">
        <v>1857</v>
      </c>
      <c r="E4959" s="80">
        <v>4</v>
      </c>
      <c r="F4959" s="143">
        <v>693899.91</v>
      </c>
      <c r="G4959" s="80">
        <f t="shared" si="42"/>
        <v>2775599.64</v>
      </c>
      <c r="H4959" s="133"/>
      <c r="I4959" s="162"/>
      <c r="J4959" s="81"/>
      <c r="K4959" s="144"/>
    </row>
    <row r="4960" spans="1:11" customFormat="1" ht="16.5" x14ac:dyDescent="0.3">
      <c r="A4960" s="77"/>
      <c r="B4960" s="142"/>
      <c r="C4960" s="79"/>
      <c r="D4960" s="127" t="s">
        <v>2213</v>
      </c>
      <c r="E4960" s="80">
        <v>2</v>
      </c>
      <c r="F4960" s="143">
        <v>1084500.55</v>
      </c>
      <c r="G4960" s="80">
        <f t="shared" si="42"/>
        <v>2169001.1</v>
      </c>
      <c r="H4960" s="133">
        <f>SUM(G4958:G4960)</f>
        <v>5968800.1899999995</v>
      </c>
      <c r="I4960" s="162" t="s">
        <v>1756</v>
      </c>
      <c r="J4960" s="81"/>
      <c r="K4960" s="144"/>
    </row>
    <row r="4961" spans="1:11" customFormat="1" ht="16.5" x14ac:dyDescent="0.3">
      <c r="A4961" s="77"/>
      <c r="B4961" s="142"/>
      <c r="C4961" s="79"/>
      <c r="D4961" s="127"/>
      <c r="E4961" s="80"/>
      <c r="F4961" s="143"/>
      <c r="G4961" s="80">
        <f t="shared" si="42"/>
        <v>0</v>
      </c>
      <c r="H4961" s="133"/>
      <c r="I4961" s="162"/>
      <c r="J4961" s="81"/>
      <c r="K4961" s="144"/>
    </row>
    <row r="4962" spans="1:11" customFormat="1" ht="16.5" x14ac:dyDescent="0.3">
      <c r="A4962" s="77">
        <v>43462</v>
      </c>
      <c r="B4962" s="142" t="s">
        <v>3868</v>
      </c>
      <c r="C4962" s="79" t="s">
        <v>3869</v>
      </c>
      <c r="D4962" s="127" t="s">
        <v>3870</v>
      </c>
      <c r="E4962" s="80">
        <v>2</v>
      </c>
      <c r="F4962" s="143">
        <v>2164500.36</v>
      </c>
      <c r="G4962" s="80">
        <f t="shared" si="42"/>
        <v>4329000.72</v>
      </c>
      <c r="H4962" s="133"/>
      <c r="I4962" s="162"/>
      <c r="J4962" s="81"/>
      <c r="K4962" s="144"/>
    </row>
    <row r="4963" spans="1:11" customFormat="1" ht="16.5" x14ac:dyDescent="0.3">
      <c r="A4963" s="77"/>
      <c r="B4963" s="142"/>
      <c r="C4963" s="79"/>
      <c r="D4963" s="127" t="s">
        <v>3871</v>
      </c>
      <c r="E4963" s="80">
        <v>1</v>
      </c>
      <c r="F4963" s="143">
        <v>1323900.27</v>
      </c>
      <c r="G4963" s="80">
        <f t="shared" si="42"/>
        <v>1323900.27</v>
      </c>
      <c r="H4963" s="133">
        <f>SUM(G4962:G4963)</f>
        <v>5652900.9900000002</v>
      </c>
      <c r="I4963" s="162" t="s">
        <v>309</v>
      </c>
      <c r="J4963" s="81"/>
      <c r="K4963" s="144"/>
    </row>
    <row r="4964" spans="1:11" customFormat="1" ht="16.5" x14ac:dyDescent="0.3">
      <c r="A4964" s="77"/>
      <c r="B4964" s="142"/>
      <c r="C4964" s="79"/>
      <c r="D4964" s="127"/>
      <c r="E4964" s="80"/>
      <c r="F4964" s="143"/>
      <c r="G4964" s="80">
        <f t="shared" si="42"/>
        <v>0</v>
      </c>
      <c r="H4964" s="133"/>
      <c r="I4964" s="162"/>
      <c r="J4964" s="81"/>
      <c r="K4964" s="144"/>
    </row>
    <row r="4965" spans="1:11" customFormat="1" ht="16.5" x14ac:dyDescent="0.3">
      <c r="A4965" s="77">
        <v>43462</v>
      </c>
      <c r="B4965" s="142" t="s">
        <v>3872</v>
      </c>
      <c r="C4965" s="79" t="s">
        <v>3693</v>
      </c>
      <c r="D4965" s="127" t="s">
        <v>3645</v>
      </c>
      <c r="E4965" s="80">
        <v>12</v>
      </c>
      <c r="F4965" s="143">
        <v>156750</v>
      </c>
      <c r="G4965" s="80">
        <f t="shared" si="42"/>
        <v>1881000</v>
      </c>
      <c r="H4965" s="133"/>
      <c r="I4965" s="162"/>
      <c r="J4965" s="81"/>
      <c r="K4965" s="144"/>
    </row>
    <row r="4966" spans="1:11" customFormat="1" ht="16.5" x14ac:dyDescent="0.3">
      <c r="A4966" s="77"/>
      <c r="B4966" s="142"/>
      <c r="C4966" s="79"/>
      <c r="D4966" s="127" t="s">
        <v>3873</v>
      </c>
      <c r="E4966" s="80">
        <v>20</v>
      </c>
      <c r="F4966" s="143">
        <v>156750</v>
      </c>
      <c r="G4966" s="80">
        <f t="shared" si="42"/>
        <v>3135000</v>
      </c>
      <c r="H4966" s="133"/>
      <c r="I4966" s="162"/>
      <c r="J4966" s="81"/>
      <c r="K4966" s="144"/>
    </row>
    <row r="4967" spans="1:11" customFormat="1" ht="16.5" x14ac:dyDescent="0.3">
      <c r="A4967" s="77"/>
      <c r="B4967" s="142"/>
      <c r="C4967" s="79"/>
      <c r="D4967" s="127" t="s">
        <v>3647</v>
      </c>
      <c r="E4967" s="80">
        <v>12</v>
      </c>
      <c r="F4967" s="143">
        <v>156750</v>
      </c>
      <c r="G4967" s="80">
        <f t="shared" si="42"/>
        <v>1881000</v>
      </c>
      <c r="H4967" s="133">
        <f>SUM(G4965:G4967)</f>
        <v>6897000</v>
      </c>
      <c r="I4967" s="162" t="s">
        <v>1756</v>
      </c>
      <c r="J4967" s="81"/>
      <c r="K4967" s="144"/>
    </row>
    <row r="4968" spans="1:11" customFormat="1" ht="16.5" x14ac:dyDescent="0.3">
      <c r="A4968" s="77"/>
      <c r="B4968" s="142"/>
      <c r="C4968" s="79"/>
      <c r="D4968" s="127"/>
      <c r="E4968" s="80"/>
      <c r="F4968" s="143"/>
      <c r="G4968" s="80">
        <f t="shared" si="42"/>
        <v>0</v>
      </c>
      <c r="H4968" s="133"/>
      <c r="I4968" s="162"/>
      <c r="J4968" s="81"/>
      <c r="K4968" s="144"/>
    </row>
    <row r="4969" spans="1:11" customFormat="1" ht="16.5" x14ac:dyDescent="0.3">
      <c r="A4969" s="77">
        <v>43462</v>
      </c>
      <c r="B4969" s="142" t="s">
        <v>3874</v>
      </c>
      <c r="C4969" s="79" t="s">
        <v>3161</v>
      </c>
      <c r="D4969" s="127" t="s">
        <v>1094</v>
      </c>
      <c r="E4969" s="80">
        <v>12</v>
      </c>
      <c r="F4969" s="143">
        <v>215000.5</v>
      </c>
      <c r="G4969" s="80">
        <f t="shared" si="42"/>
        <v>2580006</v>
      </c>
      <c r="H4969" s="133">
        <f>G4969</f>
        <v>2580006</v>
      </c>
      <c r="I4969" s="162" t="s">
        <v>309</v>
      </c>
      <c r="J4969" s="81"/>
      <c r="K4969" s="144"/>
    </row>
    <row r="4970" spans="1:11" customFormat="1" ht="16.5" x14ac:dyDescent="0.3">
      <c r="A4970" s="77"/>
      <c r="B4970" s="142"/>
      <c r="C4970" s="79"/>
      <c r="D4970" s="127"/>
      <c r="E4970" s="80"/>
      <c r="F4970" s="143"/>
      <c r="G4970" s="80">
        <f t="shared" si="42"/>
        <v>0</v>
      </c>
      <c r="H4970" s="133"/>
      <c r="I4970" s="162"/>
      <c r="J4970" s="81"/>
      <c r="K4970" s="144"/>
    </row>
    <row r="4971" spans="1:11" customFormat="1" ht="16.5" x14ac:dyDescent="0.3">
      <c r="A4971" s="77">
        <v>43462</v>
      </c>
      <c r="B4971" s="142" t="s">
        <v>3875</v>
      </c>
      <c r="C4971" s="79" t="s">
        <v>57</v>
      </c>
      <c r="D4971" s="127" t="s">
        <v>31</v>
      </c>
      <c r="E4971" s="80">
        <v>1</v>
      </c>
      <c r="F4971" s="143">
        <v>529199.44999999995</v>
      </c>
      <c r="G4971" s="80">
        <f t="shared" si="42"/>
        <v>529199.44999999995</v>
      </c>
      <c r="H4971" s="133">
        <f>G4971</f>
        <v>529199.44999999995</v>
      </c>
      <c r="I4971" s="162" t="s">
        <v>309</v>
      </c>
      <c r="J4971" s="81"/>
      <c r="K4971" s="144"/>
    </row>
    <row r="4972" spans="1:11" customFormat="1" ht="16.5" x14ac:dyDescent="0.3">
      <c r="A4972" s="77"/>
      <c r="B4972" s="142"/>
      <c r="C4972" s="79"/>
      <c r="D4972" s="127"/>
      <c r="E4972" s="80"/>
      <c r="F4972" s="143"/>
      <c r="G4972" s="80">
        <f t="shared" si="42"/>
        <v>0</v>
      </c>
      <c r="H4972" s="133"/>
      <c r="I4972" s="162"/>
      <c r="J4972" s="81"/>
      <c r="K4972" s="144"/>
    </row>
    <row r="4973" spans="1:11" customFormat="1" ht="16.5" x14ac:dyDescent="0.3">
      <c r="A4973" s="77">
        <v>43462</v>
      </c>
      <c r="B4973" s="142" t="s">
        <v>3876</v>
      </c>
      <c r="C4973" s="79" t="s">
        <v>808</v>
      </c>
      <c r="D4973" s="127" t="s">
        <v>887</v>
      </c>
      <c r="E4973" s="80">
        <v>1</v>
      </c>
      <c r="F4973" s="143">
        <v>230000.1</v>
      </c>
      <c r="G4973" s="80">
        <f t="shared" si="42"/>
        <v>230000.1</v>
      </c>
      <c r="H4973" s="133">
        <f>G4973</f>
        <v>230000.1</v>
      </c>
      <c r="I4973" s="162" t="s">
        <v>309</v>
      </c>
      <c r="J4973" s="81"/>
      <c r="K4973" s="144"/>
    </row>
    <row r="4974" spans="1:11" customFormat="1" ht="16.5" x14ac:dyDescent="0.3">
      <c r="A4974" s="77"/>
      <c r="B4974" s="142"/>
      <c r="C4974" s="79"/>
      <c r="D4974" s="127"/>
      <c r="E4974" s="80"/>
      <c r="F4974" s="143"/>
      <c r="G4974" s="80">
        <f t="shared" si="42"/>
        <v>0</v>
      </c>
      <c r="H4974" s="133"/>
      <c r="I4974" s="162"/>
      <c r="J4974" s="81"/>
      <c r="K4974" s="144"/>
    </row>
    <row r="4975" spans="1:11" customFormat="1" ht="16.5" x14ac:dyDescent="0.3">
      <c r="A4975" s="77">
        <v>43462</v>
      </c>
      <c r="B4975" s="142" t="s">
        <v>3877</v>
      </c>
      <c r="C4975" s="79" t="s">
        <v>829</v>
      </c>
      <c r="D4975" s="127" t="s">
        <v>1606</v>
      </c>
      <c r="E4975" s="80">
        <v>6</v>
      </c>
      <c r="F4975" s="143">
        <v>270750.09499999997</v>
      </c>
      <c r="G4975" s="80">
        <f t="shared" si="42"/>
        <v>1624500.5699999998</v>
      </c>
      <c r="H4975" s="133"/>
      <c r="I4975" s="162"/>
      <c r="J4975" s="81"/>
      <c r="K4975" s="144"/>
    </row>
    <row r="4976" spans="1:11" customFormat="1" ht="16.5" x14ac:dyDescent="0.3">
      <c r="A4976" s="77"/>
      <c r="B4976" s="142"/>
      <c r="C4976" s="79"/>
      <c r="D4976" s="127" t="s">
        <v>2760</v>
      </c>
      <c r="E4976" s="80">
        <v>6</v>
      </c>
      <c r="F4976" s="143">
        <v>243000.55</v>
      </c>
      <c r="G4976" s="80">
        <f t="shared" si="42"/>
        <v>1458003.2999999998</v>
      </c>
      <c r="H4976" s="133">
        <f>SUM(G4975:G4976)</f>
        <v>3082503.8699999996</v>
      </c>
      <c r="I4976" s="162" t="s">
        <v>309</v>
      </c>
      <c r="J4976" s="81"/>
      <c r="K4976" s="144"/>
    </row>
    <row r="4977" spans="1:11" customFormat="1" ht="16.5" x14ac:dyDescent="0.3">
      <c r="A4977" s="77"/>
      <c r="B4977" s="142"/>
      <c r="C4977" s="79"/>
      <c r="D4977" s="127"/>
      <c r="E4977" s="80"/>
      <c r="F4977" s="143"/>
      <c r="G4977" s="80">
        <f t="shared" si="42"/>
        <v>0</v>
      </c>
      <c r="H4977" s="133"/>
      <c r="I4977" s="162"/>
      <c r="J4977" s="81"/>
      <c r="K4977" s="144"/>
    </row>
    <row r="4978" spans="1:11" customFormat="1" ht="16.5" x14ac:dyDescent="0.3">
      <c r="A4978" s="77">
        <v>43462</v>
      </c>
      <c r="B4978" s="142" t="s">
        <v>3878</v>
      </c>
      <c r="C4978" s="79" t="s">
        <v>3621</v>
      </c>
      <c r="D4978" s="127" t="s">
        <v>2073</v>
      </c>
      <c r="E4978" s="80">
        <v>2</v>
      </c>
      <c r="F4978" s="143">
        <v>240525.55</v>
      </c>
      <c r="G4978" s="80">
        <f t="shared" si="42"/>
        <v>481051.1</v>
      </c>
      <c r="H4978" s="133">
        <f>G4978</f>
        <v>481051.1</v>
      </c>
      <c r="I4978" s="162" t="s">
        <v>2524</v>
      </c>
      <c r="J4978" s="81"/>
      <c r="K4978" s="144"/>
    </row>
    <row r="4979" spans="1:11" customFormat="1" ht="16.5" x14ac:dyDescent="0.3">
      <c r="A4979" s="77"/>
      <c r="B4979" s="142"/>
      <c r="C4979" s="79"/>
      <c r="D4979" s="127"/>
      <c r="E4979" s="80"/>
      <c r="F4979" s="143"/>
      <c r="G4979" s="80">
        <f t="shared" si="42"/>
        <v>0</v>
      </c>
      <c r="H4979" s="133"/>
      <c r="I4979" s="162"/>
      <c r="J4979" s="81"/>
      <c r="K4979" s="144"/>
    </row>
    <row r="4980" spans="1:11" customFormat="1" ht="16.5" x14ac:dyDescent="0.3">
      <c r="A4980" s="77">
        <v>43462</v>
      </c>
      <c r="B4980" s="142" t="s">
        <v>3879</v>
      </c>
      <c r="C4980" s="79" t="s">
        <v>301</v>
      </c>
      <c r="D4980" s="127" t="s">
        <v>3580</v>
      </c>
      <c r="E4980" s="80">
        <v>12</v>
      </c>
      <c r="F4980" s="143">
        <v>198000</v>
      </c>
      <c r="G4980" s="80">
        <f t="shared" si="42"/>
        <v>2376000</v>
      </c>
      <c r="H4980" s="133">
        <f>G4980</f>
        <v>2376000</v>
      </c>
      <c r="I4980" s="162" t="s">
        <v>309</v>
      </c>
      <c r="J4980" s="81"/>
      <c r="K4980" s="144"/>
    </row>
    <row r="4981" spans="1:11" customFormat="1" ht="16.5" x14ac:dyDescent="0.3">
      <c r="A4981" s="77"/>
      <c r="B4981" s="142"/>
      <c r="C4981" s="79"/>
      <c r="D4981" s="127"/>
      <c r="E4981" s="80"/>
      <c r="F4981" s="143"/>
      <c r="G4981" s="80">
        <f t="shared" si="42"/>
        <v>0</v>
      </c>
      <c r="H4981" s="133"/>
      <c r="I4981" s="162"/>
      <c r="J4981" s="81"/>
      <c r="K4981" s="144"/>
    </row>
    <row r="4982" spans="1:11" customFormat="1" ht="16.5" x14ac:dyDescent="0.3">
      <c r="A4982" s="77">
        <v>43462</v>
      </c>
      <c r="B4982" s="142" t="s">
        <v>3880</v>
      </c>
      <c r="C4982" s="79" t="s">
        <v>301</v>
      </c>
      <c r="D4982" s="127" t="s">
        <v>2844</v>
      </c>
      <c r="E4982" s="80">
        <v>24</v>
      </c>
      <c r="F4982" s="143">
        <v>198000</v>
      </c>
      <c r="G4982" s="80">
        <f t="shared" si="42"/>
        <v>4752000</v>
      </c>
      <c r="H4982" s="133">
        <f>G4982</f>
        <v>4752000</v>
      </c>
      <c r="I4982" s="162" t="s">
        <v>309</v>
      </c>
      <c r="J4982" s="81"/>
      <c r="K4982" s="144"/>
    </row>
    <row r="4983" spans="1:11" customFormat="1" ht="16.5" x14ac:dyDescent="0.3">
      <c r="A4983" s="77"/>
      <c r="B4983" s="142"/>
      <c r="C4983" s="79"/>
      <c r="D4983" s="127"/>
      <c r="E4983" s="80"/>
      <c r="F4983" s="143"/>
      <c r="G4983" s="80">
        <f t="shared" si="42"/>
        <v>0</v>
      </c>
      <c r="H4983" s="133"/>
      <c r="I4983" s="162"/>
      <c r="J4983" s="81"/>
      <c r="K4983" s="144"/>
    </row>
    <row r="4984" spans="1:11" customFormat="1" ht="16.5" x14ac:dyDescent="0.3">
      <c r="A4984" s="77">
        <v>43462</v>
      </c>
      <c r="B4984" s="142" t="s">
        <v>3881</v>
      </c>
      <c r="C4984" s="79" t="s">
        <v>3882</v>
      </c>
      <c r="D4984" s="127" t="s">
        <v>3495</v>
      </c>
      <c r="E4984" s="80">
        <v>4</v>
      </c>
      <c r="F4984" s="143">
        <v>944999.55</v>
      </c>
      <c r="G4984" s="80">
        <f t="shared" si="42"/>
        <v>3779998.2</v>
      </c>
      <c r="H4984" s="133"/>
      <c r="I4984" s="162"/>
      <c r="J4984" s="81"/>
      <c r="K4984" s="144"/>
    </row>
    <row r="4985" spans="1:11" customFormat="1" ht="16.5" x14ac:dyDescent="0.3">
      <c r="A4985" s="77"/>
      <c r="B4985" s="142"/>
      <c r="C4985" s="79"/>
      <c r="D4985" s="127" t="s">
        <v>2478</v>
      </c>
      <c r="E4985" s="80">
        <v>2</v>
      </c>
      <c r="F4985" s="143">
        <v>506699.82</v>
      </c>
      <c r="G4985" s="80">
        <f t="shared" si="42"/>
        <v>1013399.64</v>
      </c>
      <c r="H4985" s="133">
        <f>SUM(G4984:G4985)</f>
        <v>4793397.84</v>
      </c>
      <c r="I4985" s="162" t="s">
        <v>1756</v>
      </c>
      <c r="J4985" s="81"/>
      <c r="K4985" s="144"/>
    </row>
    <row r="4986" spans="1:11" customFormat="1" ht="16.5" x14ac:dyDescent="0.3">
      <c r="A4986" s="77"/>
      <c r="B4986" s="142"/>
      <c r="C4986" s="79"/>
      <c r="D4986" s="127"/>
      <c r="E4986" s="80"/>
      <c r="F4986" s="143"/>
      <c r="G4986" s="80">
        <f t="shared" si="42"/>
        <v>0</v>
      </c>
      <c r="H4986" s="133"/>
      <c r="I4986" s="162"/>
      <c r="J4986" s="81"/>
      <c r="K4986" s="144"/>
    </row>
    <row r="4987" spans="1:11" customFormat="1" ht="16.5" x14ac:dyDescent="0.3">
      <c r="A4987" s="77">
        <v>43462</v>
      </c>
      <c r="B4987" s="142" t="s">
        <v>3883</v>
      </c>
      <c r="C4987" s="79" t="s">
        <v>1019</v>
      </c>
      <c r="D4987" s="127" t="s">
        <v>3567</v>
      </c>
      <c r="E4987" s="80">
        <v>2</v>
      </c>
      <c r="F4987" s="143">
        <v>198000</v>
      </c>
      <c r="G4987" s="80">
        <f t="shared" si="42"/>
        <v>396000</v>
      </c>
      <c r="H4987" s="133"/>
      <c r="I4987" s="162"/>
      <c r="J4987" s="81"/>
      <c r="K4987" s="144"/>
    </row>
    <row r="4988" spans="1:11" customFormat="1" ht="16.5" x14ac:dyDescent="0.3">
      <c r="A4988" s="77"/>
      <c r="B4988" s="142"/>
      <c r="C4988" s="79"/>
      <c r="D4988" s="127" t="s">
        <v>3852</v>
      </c>
      <c r="E4988" s="80">
        <v>2</v>
      </c>
      <c r="F4988" s="143">
        <v>198000</v>
      </c>
      <c r="G4988" s="80">
        <f t="shared" si="42"/>
        <v>396000</v>
      </c>
      <c r="H4988" s="133"/>
      <c r="I4988" s="162"/>
      <c r="J4988" s="81"/>
      <c r="K4988" s="144"/>
    </row>
    <row r="4989" spans="1:11" customFormat="1" ht="16.5" x14ac:dyDescent="0.3">
      <c r="A4989" s="77"/>
      <c r="B4989" s="142"/>
      <c r="C4989" s="79"/>
      <c r="D4989" s="127" t="s">
        <v>2756</v>
      </c>
      <c r="E4989" s="80">
        <v>3</v>
      </c>
      <c r="F4989" s="143">
        <v>243000.5</v>
      </c>
      <c r="G4989" s="80">
        <f t="shared" si="42"/>
        <v>729001.5</v>
      </c>
      <c r="H4989" s="133"/>
      <c r="I4989" s="162"/>
      <c r="J4989" s="81"/>
      <c r="K4989" s="144"/>
    </row>
    <row r="4990" spans="1:11" customFormat="1" ht="16.5" x14ac:dyDescent="0.3">
      <c r="A4990" s="77"/>
      <c r="B4990" s="142"/>
      <c r="C4990" s="79"/>
      <c r="D4990" s="127" t="s">
        <v>2653</v>
      </c>
      <c r="E4990" s="80">
        <v>2</v>
      </c>
      <c r="F4990" s="143">
        <v>243000.5</v>
      </c>
      <c r="G4990" s="80">
        <f t="shared" si="42"/>
        <v>486001</v>
      </c>
      <c r="H4990" s="133">
        <f>SUM(G4987:G4990)</f>
        <v>2007002.5</v>
      </c>
      <c r="I4990" s="162" t="s">
        <v>309</v>
      </c>
      <c r="J4990" s="81"/>
      <c r="K4990" s="144"/>
    </row>
    <row r="4991" spans="1:11" customFormat="1" ht="16.5" x14ac:dyDescent="0.3">
      <c r="A4991" s="77"/>
      <c r="B4991" s="142"/>
      <c r="C4991" s="79"/>
      <c r="D4991" s="127"/>
      <c r="E4991" s="80"/>
      <c r="F4991" s="143"/>
      <c r="G4991" s="80">
        <f t="shared" si="42"/>
        <v>0</v>
      </c>
      <c r="H4991" s="133"/>
      <c r="I4991" s="162"/>
      <c r="J4991" s="81"/>
      <c r="K4991" s="144"/>
    </row>
    <row r="4992" spans="1:11" customFormat="1" ht="16.5" x14ac:dyDescent="0.3">
      <c r="A4992" s="77">
        <v>43462</v>
      </c>
      <c r="B4992" s="142" t="s">
        <v>3884</v>
      </c>
      <c r="C4992" s="79" t="s">
        <v>3643</v>
      </c>
      <c r="D4992" s="127" t="s">
        <v>2653</v>
      </c>
      <c r="E4992" s="80">
        <v>2</v>
      </c>
      <c r="F4992" s="143">
        <v>243000.5</v>
      </c>
      <c r="G4992" s="80">
        <f t="shared" si="42"/>
        <v>486001</v>
      </c>
      <c r="H4992" s="133">
        <f>G4992</f>
        <v>486001</v>
      </c>
      <c r="I4992" s="162" t="s">
        <v>309</v>
      </c>
      <c r="J4992" s="81"/>
      <c r="K4992" s="144"/>
    </row>
    <row r="4993" spans="1:11" customFormat="1" ht="16.5" x14ac:dyDescent="0.3">
      <c r="A4993" s="77"/>
      <c r="B4993" s="142"/>
      <c r="C4993" s="79"/>
      <c r="D4993" s="127"/>
      <c r="E4993" s="80"/>
      <c r="F4993" s="143"/>
      <c r="G4993" s="80">
        <f t="shared" si="42"/>
        <v>0</v>
      </c>
      <c r="H4993" s="133"/>
      <c r="I4993" s="162"/>
      <c r="J4993" s="81"/>
      <c r="K4993" s="144"/>
    </row>
    <row r="4994" spans="1:11" customFormat="1" ht="16.5" x14ac:dyDescent="0.3">
      <c r="A4994" s="77">
        <v>43462</v>
      </c>
      <c r="B4994" s="142" t="s">
        <v>3885</v>
      </c>
      <c r="C4994" s="79" t="s">
        <v>3886</v>
      </c>
      <c r="D4994" s="127" t="s">
        <v>1658</v>
      </c>
      <c r="E4994" s="80">
        <v>1</v>
      </c>
      <c r="F4994" s="143">
        <v>207000</v>
      </c>
      <c r="G4994" s="80">
        <f t="shared" si="42"/>
        <v>207000</v>
      </c>
      <c r="H4994" s="133">
        <f>G4994</f>
        <v>207000</v>
      </c>
      <c r="I4994" s="162" t="s">
        <v>314</v>
      </c>
      <c r="J4994" s="81"/>
      <c r="K4994" s="144"/>
    </row>
    <row r="4995" spans="1:11" customFormat="1" ht="16.5" x14ac:dyDescent="0.3">
      <c r="A4995" s="77"/>
      <c r="B4995" s="142"/>
      <c r="C4995" s="79"/>
      <c r="D4995" s="127"/>
      <c r="E4995" s="80"/>
      <c r="F4995" s="143"/>
      <c r="G4995" s="80">
        <f t="shared" si="42"/>
        <v>0</v>
      </c>
      <c r="H4995" s="133"/>
      <c r="I4995" s="162"/>
      <c r="J4995" s="81"/>
      <c r="K4995" s="144"/>
    </row>
    <row r="4996" spans="1:11" customFormat="1" ht="16.5" x14ac:dyDescent="0.3">
      <c r="A4996" s="77">
        <v>43462</v>
      </c>
      <c r="B4996" s="142" t="s">
        <v>3887</v>
      </c>
      <c r="C4996" s="79" t="s">
        <v>2688</v>
      </c>
      <c r="D4996" s="127" t="s">
        <v>2590</v>
      </c>
      <c r="E4996" s="80">
        <v>4</v>
      </c>
      <c r="F4996" s="143">
        <v>222299.715</v>
      </c>
      <c r="G4996" s="80">
        <f t="shared" si="42"/>
        <v>889198.86</v>
      </c>
      <c r="H4996" s="133"/>
      <c r="I4996" s="162"/>
      <c r="J4996" s="81"/>
      <c r="K4996" s="144"/>
    </row>
    <row r="4997" spans="1:11" customFormat="1" ht="16.5" x14ac:dyDescent="0.3">
      <c r="A4997" s="77"/>
      <c r="B4997" s="142"/>
      <c r="C4997" s="79"/>
      <c r="D4997" s="127" t="s">
        <v>2757</v>
      </c>
      <c r="E4997" s="80">
        <v>2</v>
      </c>
      <c r="F4997" s="143">
        <v>291650.09499999997</v>
      </c>
      <c r="G4997" s="80">
        <f t="shared" si="42"/>
        <v>583300.18999999994</v>
      </c>
      <c r="H4997" s="133"/>
      <c r="I4997" s="162"/>
      <c r="J4997" s="81"/>
      <c r="K4997" s="144"/>
    </row>
    <row r="4998" spans="1:11" customFormat="1" ht="16.5" x14ac:dyDescent="0.3">
      <c r="A4998" s="77"/>
      <c r="B4998" s="142"/>
      <c r="C4998" s="79"/>
      <c r="D4998" s="127" t="s">
        <v>3888</v>
      </c>
      <c r="E4998" s="80">
        <v>1</v>
      </c>
      <c r="F4998" s="143">
        <v>379049.71500000003</v>
      </c>
      <c r="G4998" s="80">
        <f t="shared" si="42"/>
        <v>379049.71500000003</v>
      </c>
      <c r="H4998" s="133"/>
      <c r="I4998" s="162"/>
      <c r="J4998" s="81"/>
      <c r="K4998" s="144"/>
    </row>
    <row r="4999" spans="1:11" customFormat="1" ht="16.5" x14ac:dyDescent="0.3">
      <c r="A4999" s="77"/>
      <c r="B4999" s="142"/>
      <c r="C4999" s="79"/>
      <c r="D4999" s="127" t="s">
        <v>3585</v>
      </c>
      <c r="E4999" s="80">
        <v>4</v>
      </c>
      <c r="F4999" s="143">
        <v>944999.45</v>
      </c>
      <c r="G4999" s="80">
        <f t="shared" si="42"/>
        <v>3779997.8</v>
      </c>
      <c r="H4999" s="133">
        <f>SUM(G4996:G4999)</f>
        <v>5631546.5649999995</v>
      </c>
      <c r="I4999" s="162" t="s">
        <v>309</v>
      </c>
      <c r="J4999" s="81"/>
      <c r="K4999" s="144"/>
    </row>
    <row r="5000" spans="1:11" customFormat="1" ht="16.5" x14ac:dyDescent="0.3">
      <c r="A5000" s="77"/>
      <c r="B5000" s="142"/>
      <c r="C5000" s="79"/>
      <c r="D5000" s="127"/>
      <c r="E5000" s="80"/>
      <c r="F5000" s="143"/>
      <c r="G5000" s="80">
        <f t="shared" si="42"/>
        <v>0</v>
      </c>
      <c r="H5000" s="133"/>
      <c r="I5000" s="162"/>
      <c r="J5000" s="81"/>
      <c r="K5000" s="144"/>
    </row>
    <row r="5001" spans="1:11" customFormat="1" ht="16.5" x14ac:dyDescent="0.3">
      <c r="A5001" s="77">
        <v>43462</v>
      </c>
      <c r="B5001" s="142" t="s">
        <v>3889</v>
      </c>
      <c r="C5001" s="79" t="s">
        <v>985</v>
      </c>
      <c r="D5001" s="127" t="s">
        <v>2355</v>
      </c>
      <c r="E5001" s="80">
        <v>24</v>
      </c>
      <c r="F5001" s="143">
        <v>749999.8</v>
      </c>
      <c r="G5001" s="80">
        <f t="shared" si="42"/>
        <v>17999995.200000003</v>
      </c>
      <c r="H5001" s="133"/>
      <c r="I5001" s="162"/>
      <c r="J5001" s="81"/>
      <c r="K5001" s="144"/>
    </row>
    <row r="5002" spans="1:11" customFormat="1" ht="16.5" x14ac:dyDescent="0.3">
      <c r="A5002" s="77"/>
      <c r="B5002" s="142"/>
      <c r="C5002" s="79"/>
      <c r="D5002" s="127" t="s">
        <v>405</v>
      </c>
      <c r="E5002" s="80">
        <v>60</v>
      </c>
      <c r="F5002" s="143">
        <v>480000.4</v>
      </c>
      <c r="G5002" s="80">
        <f t="shared" si="42"/>
        <v>28800024</v>
      </c>
      <c r="H5002" s="133">
        <f>SUM(G5001:G5002)</f>
        <v>46800019.200000003</v>
      </c>
      <c r="I5002" s="162" t="s">
        <v>2545</v>
      </c>
      <c r="J5002" s="81"/>
      <c r="K5002" s="144"/>
    </row>
    <row r="5003" spans="1:11" customFormat="1" ht="16.5" x14ac:dyDescent="0.3">
      <c r="A5003" s="77"/>
      <c r="B5003" s="142"/>
      <c r="C5003" s="79"/>
      <c r="D5003" s="127"/>
      <c r="E5003" s="80"/>
      <c r="F5003" s="143"/>
      <c r="G5003" s="80">
        <f t="shared" si="42"/>
        <v>0</v>
      </c>
      <c r="H5003" s="133"/>
      <c r="I5003" s="162"/>
      <c r="J5003" s="81"/>
      <c r="K5003" s="144"/>
    </row>
    <row r="5004" spans="1:11" customFormat="1" ht="16.5" x14ac:dyDescent="0.3">
      <c r="A5004" s="77">
        <v>43462</v>
      </c>
      <c r="B5004" s="142" t="s">
        <v>3891</v>
      </c>
      <c r="C5004" s="79" t="s">
        <v>3419</v>
      </c>
      <c r="D5004" s="127" t="s">
        <v>3893</v>
      </c>
      <c r="E5004" s="80">
        <v>3</v>
      </c>
      <c r="F5004" s="143">
        <v>1271100.3799999999</v>
      </c>
      <c r="G5004" s="80">
        <f t="shared" si="42"/>
        <v>3813301.1399999997</v>
      </c>
      <c r="H5004" s="133"/>
      <c r="I5004" s="162"/>
      <c r="J5004" s="81"/>
      <c r="K5004" s="144"/>
    </row>
    <row r="5005" spans="1:11" customFormat="1" ht="16.5" x14ac:dyDescent="0.3">
      <c r="A5005" s="77"/>
      <c r="B5005" s="142"/>
      <c r="C5005" s="79"/>
      <c r="D5005" s="127" t="s">
        <v>3892</v>
      </c>
      <c r="E5005" s="80">
        <v>2</v>
      </c>
      <c r="F5005" s="143">
        <v>283099.90500000003</v>
      </c>
      <c r="G5005" s="80">
        <f t="shared" si="42"/>
        <v>566199.81000000006</v>
      </c>
      <c r="H5005" s="133"/>
      <c r="I5005" s="162"/>
      <c r="J5005" s="81"/>
      <c r="K5005" s="144"/>
    </row>
    <row r="5006" spans="1:11" customFormat="1" ht="16.5" x14ac:dyDescent="0.3">
      <c r="A5006" s="77"/>
      <c r="B5006" s="142"/>
      <c r="C5006" s="79"/>
      <c r="D5006" s="127" t="s">
        <v>2482</v>
      </c>
      <c r="E5006" s="80">
        <v>1</v>
      </c>
      <c r="F5006" s="143">
        <v>215650.38</v>
      </c>
      <c r="G5006" s="80">
        <f t="shared" si="42"/>
        <v>215650.38</v>
      </c>
      <c r="H5006" s="133"/>
      <c r="I5006" s="162"/>
      <c r="J5006" s="81"/>
      <c r="K5006" s="144"/>
    </row>
    <row r="5007" spans="1:11" customFormat="1" ht="16.5" x14ac:dyDescent="0.3">
      <c r="A5007" s="77"/>
      <c r="B5007" s="142"/>
      <c r="C5007" s="79"/>
      <c r="D5007" s="127" t="s">
        <v>1776</v>
      </c>
      <c r="E5007" s="80">
        <v>4</v>
      </c>
      <c r="F5007" s="143">
        <v>232749.715</v>
      </c>
      <c r="G5007" s="80">
        <f t="shared" si="42"/>
        <v>930998.86</v>
      </c>
      <c r="H5007" s="133"/>
      <c r="I5007" s="162"/>
      <c r="J5007" s="81"/>
      <c r="K5007" s="144"/>
    </row>
    <row r="5008" spans="1:11" customFormat="1" ht="16.5" x14ac:dyDescent="0.3">
      <c r="A5008" s="77"/>
      <c r="B5008" s="142"/>
      <c r="C5008" s="79"/>
      <c r="D5008" s="127" t="s">
        <v>3197</v>
      </c>
      <c r="E5008" s="80">
        <v>2</v>
      </c>
      <c r="F5008" s="143">
        <v>308750.47499999998</v>
      </c>
      <c r="G5008" s="80">
        <f t="shared" si="42"/>
        <v>617500.94999999995</v>
      </c>
      <c r="H5008" s="133">
        <f>SUM(G5004:G5008)</f>
        <v>6143651.1399999997</v>
      </c>
      <c r="I5008" s="162" t="s">
        <v>1756</v>
      </c>
      <c r="J5008" s="81"/>
      <c r="K5008" s="144"/>
    </row>
    <row r="5009" spans="1:11" customFormat="1" ht="16.5" x14ac:dyDescent="0.3">
      <c r="A5009" s="77"/>
      <c r="B5009" s="142"/>
      <c r="C5009" s="79"/>
      <c r="D5009" s="127"/>
      <c r="E5009" s="80"/>
      <c r="F5009" s="143"/>
      <c r="G5009" s="80">
        <f t="shared" si="42"/>
        <v>0</v>
      </c>
      <c r="H5009" s="133"/>
      <c r="I5009" s="162"/>
      <c r="J5009" s="81"/>
      <c r="K5009" s="144"/>
    </row>
    <row r="5010" spans="1:11" customFormat="1" ht="16.5" x14ac:dyDescent="0.3">
      <c r="A5010" s="77">
        <v>43463</v>
      </c>
      <c r="B5010" s="142" t="s">
        <v>3894</v>
      </c>
      <c r="C5010" s="79" t="s">
        <v>258</v>
      </c>
      <c r="D5010" s="127" t="s">
        <v>20</v>
      </c>
      <c r="E5010" s="80">
        <v>8</v>
      </c>
      <c r="F5010" s="143">
        <v>544500</v>
      </c>
      <c r="G5010" s="80">
        <f t="shared" si="42"/>
        <v>4356000</v>
      </c>
      <c r="H5010" s="133">
        <f>G5010</f>
        <v>4356000</v>
      </c>
      <c r="I5010" s="162" t="s">
        <v>314</v>
      </c>
      <c r="J5010" s="81"/>
      <c r="K5010" s="144"/>
    </row>
    <row r="5011" spans="1:11" customFormat="1" ht="16.5" x14ac:dyDescent="0.3">
      <c r="A5011" s="77"/>
      <c r="B5011" s="142"/>
      <c r="C5011" s="79"/>
      <c r="D5011" s="127"/>
      <c r="E5011" s="80"/>
      <c r="F5011" s="143"/>
      <c r="G5011" s="80">
        <f t="shared" si="42"/>
        <v>0</v>
      </c>
      <c r="H5011" s="133"/>
      <c r="I5011" s="162"/>
      <c r="J5011" s="81"/>
      <c r="K5011" s="144"/>
    </row>
    <row r="5012" spans="1:11" customFormat="1" ht="16.5" x14ac:dyDescent="0.3">
      <c r="A5012" s="77">
        <v>43463</v>
      </c>
      <c r="B5012" s="142" t="s">
        <v>3895</v>
      </c>
      <c r="C5012" s="79" t="s">
        <v>1703</v>
      </c>
      <c r="D5012" s="127" t="s">
        <v>31</v>
      </c>
      <c r="E5012" s="80">
        <v>1</v>
      </c>
      <c r="F5012" s="143">
        <v>558599.52500000002</v>
      </c>
      <c r="G5012" s="80">
        <f t="shared" si="42"/>
        <v>558599.52500000002</v>
      </c>
      <c r="H5012" s="133"/>
      <c r="I5012" s="162"/>
      <c r="J5012" s="81"/>
      <c r="K5012" s="144"/>
    </row>
    <row r="5013" spans="1:11" customFormat="1" ht="16.5" x14ac:dyDescent="0.3">
      <c r="A5013" s="77"/>
      <c r="B5013" s="142"/>
      <c r="C5013" s="79"/>
      <c r="D5013" s="127" t="s">
        <v>104</v>
      </c>
      <c r="E5013" s="80">
        <v>2</v>
      </c>
      <c r="F5013" s="143">
        <v>542450.09499999997</v>
      </c>
      <c r="G5013" s="80">
        <f t="shared" si="42"/>
        <v>1084900.19</v>
      </c>
      <c r="H5013" s="133">
        <f>SUM(G5012:G5013)</f>
        <v>1643499.7149999999</v>
      </c>
      <c r="I5013" s="162" t="s">
        <v>312</v>
      </c>
      <c r="J5013" s="81"/>
      <c r="K5013" s="144"/>
    </row>
    <row r="5014" spans="1:11" customFormat="1" ht="16.5" x14ac:dyDescent="0.3">
      <c r="A5014" s="77"/>
      <c r="B5014" s="142"/>
      <c r="C5014" s="79"/>
      <c r="D5014" s="127"/>
      <c r="E5014" s="80"/>
      <c r="F5014" s="143"/>
      <c r="G5014" s="80">
        <f t="shared" si="42"/>
        <v>0</v>
      </c>
      <c r="H5014" s="133"/>
      <c r="I5014" s="162"/>
      <c r="J5014" s="81"/>
      <c r="K5014" s="144"/>
    </row>
    <row r="5015" spans="1:11" customFormat="1" ht="16.5" x14ac:dyDescent="0.3">
      <c r="A5015" s="77">
        <v>43463</v>
      </c>
      <c r="B5015" s="142" t="s">
        <v>3896</v>
      </c>
      <c r="C5015" s="79" t="s">
        <v>720</v>
      </c>
      <c r="D5015" s="127" t="s">
        <v>3495</v>
      </c>
      <c r="E5015" s="80">
        <v>6</v>
      </c>
      <c r="F5015" s="143">
        <v>1049999.5</v>
      </c>
      <c r="G5015" s="80">
        <f t="shared" si="42"/>
        <v>6299997</v>
      </c>
      <c r="H5015" s="133">
        <f>G5015</f>
        <v>6299997</v>
      </c>
      <c r="I5015" s="162" t="s">
        <v>312</v>
      </c>
      <c r="J5015" s="81"/>
      <c r="K5015" s="144"/>
    </row>
    <row r="5016" spans="1:11" customFormat="1" ht="16.5" x14ac:dyDescent="0.3">
      <c r="A5016" s="77"/>
      <c r="B5016" s="142"/>
      <c r="C5016" s="79"/>
      <c r="D5016" s="127"/>
      <c r="E5016" s="80"/>
      <c r="F5016" s="143"/>
      <c r="G5016" s="80">
        <f t="shared" si="42"/>
        <v>0</v>
      </c>
      <c r="H5016" s="133"/>
      <c r="I5016" s="162"/>
      <c r="J5016" s="81"/>
      <c r="K5016" s="144"/>
    </row>
    <row r="5017" spans="1:11" customFormat="1" ht="16.5" x14ac:dyDescent="0.3">
      <c r="A5017" s="77">
        <v>43463</v>
      </c>
      <c r="B5017" s="142" t="s">
        <v>3897</v>
      </c>
      <c r="C5017" s="79" t="s">
        <v>1850</v>
      </c>
      <c r="D5017" s="127" t="s">
        <v>1325</v>
      </c>
      <c r="E5017" s="80">
        <v>6</v>
      </c>
      <c r="F5017" s="143">
        <v>603900</v>
      </c>
      <c r="G5017" s="80">
        <f t="shared" si="42"/>
        <v>3623400</v>
      </c>
      <c r="H5017" s="133">
        <f>G5017</f>
        <v>3623400</v>
      </c>
      <c r="I5017" s="162" t="s">
        <v>1756</v>
      </c>
      <c r="J5017" s="81"/>
      <c r="K5017" s="144"/>
    </row>
    <row r="5018" spans="1:11" customFormat="1" ht="16.5" x14ac:dyDescent="0.3">
      <c r="A5018" s="77"/>
      <c r="B5018" s="142"/>
      <c r="C5018" s="79"/>
      <c r="D5018" s="127"/>
      <c r="E5018" s="80"/>
      <c r="F5018" s="143"/>
      <c r="G5018" s="80">
        <f t="shared" si="42"/>
        <v>0</v>
      </c>
      <c r="H5018" s="133"/>
      <c r="I5018" s="162"/>
      <c r="J5018" s="81"/>
      <c r="K5018" s="144"/>
    </row>
    <row r="5019" spans="1:11" customFormat="1" ht="16.5" x14ac:dyDescent="0.3">
      <c r="A5019" s="77">
        <v>43463</v>
      </c>
      <c r="B5019" s="142" t="s">
        <v>3898</v>
      </c>
      <c r="C5019" s="79" t="s">
        <v>3899</v>
      </c>
      <c r="D5019" s="127" t="s">
        <v>104</v>
      </c>
      <c r="E5019" s="80">
        <v>2</v>
      </c>
      <c r="F5019" s="143">
        <v>513900.09</v>
      </c>
      <c r="G5019" s="80">
        <f t="shared" si="42"/>
        <v>1027800.18</v>
      </c>
      <c r="H5019" s="133">
        <f>G5019</f>
        <v>1027800.18</v>
      </c>
      <c r="I5019" s="162" t="s">
        <v>1756</v>
      </c>
      <c r="J5019" s="81"/>
      <c r="K5019" s="144"/>
    </row>
    <row r="5020" spans="1:11" customFormat="1" ht="16.5" x14ac:dyDescent="0.3">
      <c r="A5020" s="77"/>
      <c r="B5020" s="142"/>
      <c r="C5020" s="79"/>
      <c r="D5020" s="127"/>
      <c r="E5020" s="80"/>
      <c r="F5020" s="143"/>
      <c r="G5020" s="80">
        <f t="shared" si="42"/>
        <v>0</v>
      </c>
      <c r="H5020" s="133"/>
      <c r="I5020" s="162"/>
      <c r="J5020" s="81"/>
      <c r="K5020" s="144"/>
    </row>
    <row r="5021" spans="1:11" customFormat="1" ht="16.5" x14ac:dyDescent="0.3">
      <c r="A5021" s="77">
        <v>43463</v>
      </c>
      <c r="B5021" s="142" t="s">
        <v>3900</v>
      </c>
      <c r="C5021" s="79" t="s">
        <v>3826</v>
      </c>
      <c r="D5021" s="127" t="s">
        <v>2073</v>
      </c>
      <c r="E5021" s="80">
        <v>1</v>
      </c>
      <c r="F5021" s="143">
        <v>240525.55</v>
      </c>
      <c r="G5021" s="80">
        <f t="shared" si="42"/>
        <v>240525.55</v>
      </c>
      <c r="H5021" s="133">
        <f>G5021</f>
        <v>240525.55</v>
      </c>
      <c r="I5021" s="162" t="s">
        <v>2524</v>
      </c>
      <c r="J5021" s="81"/>
      <c r="K5021" s="144"/>
    </row>
    <row r="5022" spans="1:11" customFormat="1" ht="16.5" x14ac:dyDescent="0.3">
      <c r="A5022" s="77"/>
      <c r="B5022" s="142"/>
      <c r="C5022" s="79"/>
      <c r="D5022" s="127"/>
      <c r="E5022" s="80"/>
      <c r="F5022" s="143"/>
      <c r="G5022" s="80">
        <f t="shared" si="42"/>
        <v>0</v>
      </c>
      <c r="H5022" s="133"/>
      <c r="I5022" s="162"/>
      <c r="J5022" s="81"/>
      <c r="K5022" s="144"/>
    </row>
    <row r="5023" spans="1:11" customFormat="1" ht="16.5" x14ac:dyDescent="0.3">
      <c r="A5023" s="77">
        <v>43463</v>
      </c>
      <c r="B5023" s="142" t="s">
        <v>3901</v>
      </c>
      <c r="C5023" s="79" t="s">
        <v>3528</v>
      </c>
      <c r="D5023" s="127" t="s">
        <v>1914</v>
      </c>
      <c r="E5023" s="80">
        <v>60</v>
      </c>
      <c r="F5023" s="143">
        <v>169998.40132</v>
      </c>
      <c r="G5023" s="80">
        <f t="shared" si="42"/>
        <v>10199904.0792</v>
      </c>
      <c r="H5023" s="133">
        <f>G5023</f>
        <v>10199904.0792</v>
      </c>
      <c r="I5023" s="162" t="s">
        <v>1215</v>
      </c>
      <c r="J5023" s="81"/>
      <c r="K5023" s="144"/>
    </row>
    <row r="5024" spans="1:11" customFormat="1" ht="16.5" x14ac:dyDescent="0.3">
      <c r="A5024" s="77"/>
      <c r="B5024" s="142"/>
      <c r="C5024" s="79"/>
      <c r="D5024" s="127"/>
      <c r="E5024" s="80"/>
      <c r="F5024" s="143"/>
      <c r="G5024" s="80">
        <f t="shared" si="42"/>
        <v>0</v>
      </c>
      <c r="H5024" s="133"/>
      <c r="I5024" s="162"/>
      <c r="J5024" s="81"/>
      <c r="K5024" s="144"/>
    </row>
    <row r="5025" spans="1:11" customFormat="1" ht="16.5" x14ac:dyDescent="0.3">
      <c r="A5025" s="77">
        <v>43463</v>
      </c>
      <c r="B5025" s="142" t="s">
        <v>3902</v>
      </c>
      <c r="C5025" s="79" t="s">
        <v>1957</v>
      </c>
      <c r="D5025" s="127" t="s">
        <v>2494</v>
      </c>
      <c r="E5025" s="80">
        <v>10</v>
      </c>
      <c r="F5025" s="143">
        <v>621900.18000000005</v>
      </c>
      <c r="G5025" s="80">
        <f t="shared" si="42"/>
        <v>6219001.8000000007</v>
      </c>
      <c r="H5025" s="133"/>
      <c r="I5025" s="162"/>
      <c r="J5025" s="81"/>
      <c r="K5025" s="144"/>
    </row>
    <row r="5026" spans="1:11" customFormat="1" ht="16.5" x14ac:dyDescent="0.3">
      <c r="A5026" s="77"/>
      <c r="B5026" s="142"/>
      <c r="C5026" s="79"/>
      <c r="D5026" s="127" t="s">
        <v>28</v>
      </c>
      <c r="E5026" s="80">
        <v>5</v>
      </c>
      <c r="F5026" s="143">
        <v>544500</v>
      </c>
      <c r="G5026" s="80">
        <f t="shared" si="42"/>
        <v>2722500</v>
      </c>
      <c r="H5026" s="133">
        <f>SUM(G5025:G5026)</f>
        <v>8941501.8000000007</v>
      </c>
      <c r="I5026" s="162" t="s">
        <v>309</v>
      </c>
      <c r="J5026" s="81"/>
      <c r="K5026" s="144"/>
    </row>
    <row r="5027" spans="1:11" customFormat="1" ht="16.5" x14ac:dyDescent="0.3">
      <c r="A5027" s="77"/>
      <c r="B5027" s="142"/>
      <c r="C5027" s="79"/>
      <c r="D5027" s="127"/>
      <c r="E5027" s="80"/>
      <c r="F5027" s="143"/>
      <c r="G5027" s="80">
        <f t="shared" si="42"/>
        <v>0</v>
      </c>
      <c r="H5027" s="133"/>
      <c r="I5027" s="162"/>
      <c r="J5027" s="81"/>
      <c r="K5027" s="144"/>
    </row>
    <row r="5028" spans="1:11" customFormat="1" ht="16.5" x14ac:dyDescent="0.3">
      <c r="A5028" s="77">
        <v>43463</v>
      </c>
      <c r="B5028" s="142" t="s">
        <v>3903</v>
      </c>
      <c r="C5028" s="79" t="s">
        <v>3355</v>
      </c>
      <c r="D5028" s="127" t="s">
        <v>887</v>
      </c>
      <c r="E5028" s="80">
        <v>12</v>
      </c>
      <c r="F5028" s="143">
        <v>230000.1</v>
      </c>
      <c r="G5028" s="80">
        <f t="shared" si="42"/>
        <v>2760001.2</v>
      </c>
      <c r="H5028" s="133"/>
      <c r="I5028" s="162"/>
      <c r="J5028" s="81"/>
      <c r="K5028" s="144"/>
    </row>
    <row r="5029" spans="1:11" customFormat="1" ht="16.5" x14ac:dyDescent="0.3">
      <c r="A5029" s="77"/>
      <c r="B5029" s="142"/>
      <c r="C5029" s="79"/>
      <c r="D5029" s="127" t="s">
        <v>1094</v>
      </c>
      <c r="E5029" s="80">
        <v>12</v>
      </c>
      <c r="F5029" s="143">
        <v>215000.5</v>
      </c>
      <c r="G5029" s="80">
        <f t="shared" si="42"/>
        <v>2580006</v>
      </c>
      <c r="H5029" s="133"/>
      <c r="I5029" s="162"/>
      <c r="J5029" s="81"/>
      <c r="K5029" s="144"/>
    </row>
    <row r="5030" spans="1:11" customFormat="1" ht="16.5" x14ac:dyDescent="0.3">
      <c r="A5030" s="77"/>
      <c r="B5030" s="142"/>
      <c r="C5030" s="79"/>
      <c r="D5030" s="127" t="s">
        <v>1094</v>
      </c>
      <c r="E5030" s="80">
        <v>1</v>
      </c>
      <c r="F5030" s="143">
        <v>0</v>
      </c>
      <c r="G5030" s="80">
        <f t="shared" si="42"/>
        <v>0</v>
      </c>
      <c r="H5030" s="133">
        <f>SUM(G5028:G5030)</f>
        <v>5340007.2</v>
      </c>
      <c r="I5030" s="162" t="s">
        <v>1756</v>
      </c>
      <c r="J5030" s="81"/>
      <c r="K5030" s="144"/>
    </row>
    <row r="5031" spans="1:11" customFormat="1" ht="16.5" x14ac:dyDescent="0.3">
      <c r="A5031" s="77"/>
      <c r="B5031" s="142"/>
      <c r="C5031" s="79"/>
      <c r="D5031" s="127"/>
      <c r="E5031" s="80"/>
      <c r="F5031" s="143"/>
      <c r="G5031" s="80">
        <f t="shared" si="42"/>
        <v>0</v>
      </c>
      <c r="H5031" s="133"/>
      <c r="I5031" s="162"/>
      <c r="J5031" s="81"/>
      <c r="K5031" s="144"/>
    </row>
    <row r="5032" spans="1:11" customFormat="1" ht="16.5" x14ac:dyDescent="0.3">
      <c r="A5032" s="77">
        <v>43463</v>
      </c>
      <c r="B5032" s="142" t="s">
        <v>3904</v>
      </c>
      <c r="C5032" s="79" t="s">
        <v>1083</v>
      </c>
      <c r="D5032" s="127" t="s">
        <v>887</v>
      </c>
      <c r="E5032" s="80">
        <v>3</v>
      </c>
      <c r="F5032" s="143">
        <v>230000.1</v>
      </c>
      <c r="G5032" s="80">
        <f t="shared" si="42"/>
        <v>690000.3</v>
      </c>
      <c r="H5032" s="133">
        <f>G5032</f>
        <v>690000.3</v>
      </c>
      <c r="I5032" s="162" t="s">
        <v>2524</v>
      </c>
      <c r="J5032" s="81"/>
      <c r="K5032" s="144"/>
    </row>
    <row r="5033" spans="1:11" customFormat="1" ht="16.5" x14ac:dyDescent="0.3">
      <c r="A5033" s="77"/>
      <c r="B5033" s="142"/>
      <c r="C5033" s="79"/>
      <c r="D5033" s="127"/>
      <c r="E5033" s="80"/>
      <c r="F5033" s="143"/>
      <c r="G5033" s="80">
        <f t="shared" si="42"/>
        <v>0</v>
      </c>
      <c r="H5033" s="133"/>
      <c r="I5033" s="162"/>
      <c r="J5033" s="81"/>
      <c r="K5033" s="144"/>
    </row>
    <row r="5034" spans="1:11" customFormat="1" ht="16.5" x14ac:dyDescent="0.3">
      <c r="A5034" s="77">
        <v>43463</v>
      </c>
      <c r="B5034" s="142" t="s">
        <v>3905</v>
      </c>
      <c r="C5034" s="79" t="s">
        <v>1083</v>
      </c>
      <c r="D5034" s="127" t="s">
        <v>2073</v>
      </c>
      <c r="E5034" s="80">
        <v>6</v>
      </c>
      <c r="F5034" s="143">
        <v>240525.55</v>
      </c>
      <c r="G5034" s="80">
        <f t="shared" si="42"/>
        <v>1443153.2999999998</v>
      </c>
      <c r="H5034" s="133">
        <f>G5034</f>
        <v>1443153.2999999998</v>
      </c>
      <c r="I5034" s="162" t="s">
        <v>2524</v>
      </c>
      <c r="J5034" s="81"/>
      <c r="K5034" s="144"/>
    </row>
    <row r="5035" spans="1:11" customFormat="1" ht="16.5" x14ac:dyDescent="0.3">
      <c r="A5035" s="77"/>
      <c r="B5035" s="142"/>
      <c r="C5035" s="79"/>
      <c r="D5035" s="127"/>
      <c r="E5035" s="80"/>
      <c r="F5035" s="143"/>
      <c r="G5035" s="80">
        <f t="shared" si="42"/>
        <v>0</v>
      </c>
      <c r="H5035" s="133"/>
      <c r="I5035" s="162"/>
      <c r="J5035" s="81"/>
      <c r="K5035" s="144"/>
    </row>
    <row r="5036" spans="1:11" customFormat="1" ht="16.5" x14ac:dyDescent="0.3">
      <c r="A5036" s="77">
        <v>43463</v>
      </c>
      <c r="B5036" s="142" t="s">
        <v>3906</v>
      </c>
      <c r="C5036" s="79" t="s">
        <v>237</v>
      </c>
      <c r="D5036" s="127" t="s">
        <v>1094</v>
      </c>
      <c r="E5036" s="80">
        <v>3</v>
      </c>
      <c r="F5036" s="143">
        <v>215000.5</v>
      </c>
      <c r="G5036" s="80">
        <f t="shared" si="42"/>
        <v>645001.5</v>
      </c>
      <c r="H5036" s="133">
        <f>G5036</f>
        <v>645001.5</v>
      </c>
      <c r="I5036" s="162" t="s">
        <v>309</v>
      </c>
      <c r="J5036" s="81"/>
      <c r="K5036" s="144"/>
    </row>
    <row r="5037" spans="1:11" customFormat="1" ht="16.5" x14ac:dyDescent="0.3">
      <c r="A5037" s="77"/>
      <c r="B5037" s="142"/>
      <c r="C5037" s="79"/>
      <c r="D5037" s="127"/>
      <c r="E5037" s="80"/>
      <c r="F5037" s="143"/>
      <c r="G5037" s="80">
        <f t="shared" si="42"/>
        <v>0</v>
      </c>
      <c r="H5037" s="133"/>
      <c r="I5037" s="162"/>
      <c r="J5037" s="81"/>
      <c r="K5037" s="144"/>
    </row>
    <row r="5038" spans="1:11" customFormat="1" ht="16.5" x14ac:dyDescent="0.3">
      <c r="A5038" s="77">
        <v>43463</v>
      </c>
      <c r="B5038" s="142" t="s">
        <v>3907</v>
      </c>
      <c r="C5038" s="79" t="s">
        <v>3908</v>
      </c>
      <c r="D5038" s="127" t="s">
        <v>1094</v>
      </c>
      <c r="E5038" s="80">
        <v>3</v>
      </c>
      <c r="F5038" s="143">
        <v>215000.5</v>
      </c>
      <c r="G5038" s="80">
        <f t="shared" si="42"/>
        <v>645001.5</v>
      </c>
      <c r="H5038" s="133"/>
      <c r="I5038" s="162"/>
      <c r="J5038" s="81"/>
      <c r="K5038" s="144"/>
    </row>
    <row r="5039" spans="1:11" customFormat="1" ht="16.5" x14ac:dyDescent="0.3">
      <c r="A5039" s="77"/>
      <c r="B5039" s="142"/>
      <c r="C5039" s="79"/>
      <c r="D5039" s="127" t="s">
        <v>887</v>
      </c>
      <c r="E5039" s="80">
        <v>1</v>
      </c>
      <c r="F5039" s="143">
        <v>230000.1</v>
      </c>
      <c r="G5039" s="80">
        <f t="shared" si="42"/>
        <v>230000.1</v>
      </c>
      <c r="H5039" s="133">
        <f>SUM(G5038:G5039)</f>
        <v>875001.6</v>
      </c>
      <c r="I5039" s="162" t="s">
        <v>309</v>
      </c>
      <c r="J5039" s="81"/>
      <c r="K5039" s="144"/>
    </row>
    <row r="5040" spans="1:11" customFormat="1" ht="16.5" x14ac:dyDescent="0.3">
      <c r="A5040" s="77"/>
      <c r="B5040" s="142"/>
      <c r="C5040" s="79"/>
      <c r="D5040" s="127"/>
      <c r="E5040" s="80"/>
      <c r="F5040" s="143"/>
      <c r="G5040" s="80">
        <f t="shared" si="42"/>
        <v>0</v>
      </c>
      <c r="H5040" s="133"/>
      <c r="I5040" s="162"/>
      <c r="J5040" s="81"/>
      <c r="K5040" s="144"/>
    </row>
    <row r="5041" spans="1:11" customFormat="1" ht="16.5" x14ac:dyDescent="0.3">
      <c r="A5041" s="77">
        <v>43463</v>
      </c>
      <c r="B5041" s="142" t="s">
        <v>3909</v>
      </c>
      <c r="C5041" s="79" t="s">
        <v>244</v>
      </c>
      <c r="D5041" s="127" t="s">
        <v>13</v>
      </c>
      <c r="E5041" s="80">
        <v>3</v>
      </c>
      <c r="F5041" s="143">
        <v>821700</v>
      </c>
      <c r="G5041" s="80">
        <f t="shared" si="42"/>
        <v>2465100</v>
      </c>
      <c r="H5041" s="133">
        <f>G5041</f>
        <v>2465100</v>
      </c>
      <c r="I5041" s="162" t="s">
        <v>309</v>
      </c>
      <c r="J5041" s="81"/>
      <c r="K5041" s="144"/>
    </row>
    <row r="5042" spans="1:11" customFormat="1" ht="16.5" x14ac:dyDescent="0.3">
      <c r="A5042" s="77"/>
      <c r="B5042" s="142"/>
      <c r="C5042" s="79"/>
      <c r="D5042" s="127"/>
      <c r="E5042" s="80"/>
      <c r="F5042" s="143"/>
      <c r="G5042" s="80">
        <f t="shared" si="42"/>
        <v>0</v>
      </c>
      <c r="H5042" s="133"/>
      <c r="I5042" s="162"/>
      <c r="J5042" s="81"/>
      <c r="K5042" s="144"/>
    </row>
    <row r="5043" spans="1:11" customFormat="1" ht="16.5" x14ac:dyDescent="0.3">
      <c r="A5043" s="77">
        <v>43463</v>
      </c>
      <c r="B5043" s="142" t="s">
        <v>3910</v>
      </c>
      <c r="C5043" s="79" t="s">
        <v>3911</v>
      </c>
      <c r="D5043" s="127" t="s">
        <v>1094</v>
      </c>
      <c r="E5043" s="80">
        <v>1</v>
      </c>
      <c r="F5043" s="143">
        <v>215000.5</v>
      </c>
      <c r="G5043" s="80">
        <f t="shared" si="42"/>
        <v>215000.5</v>
      </c>
      <c r="H5043" s="133"/>
      <c r="I5043" s="162"/>
      <c r="J5043" s="81"/>
      <c r="K5043" s="144"/>
    </row>
    <row r="5044" spans="1:11" customFormat="1" ht="16.5" x14ac:dyDescent="0.3">
      <c r="A5044" s="77"/>
      <c r="B5044" s="142"/>
      <c r="C5044" s="79"/>
      <c r="D5044" s="127" t="s">
        <v>2677</v>
      </c>
      <c r="E5044" s="80">
        <v>1</v>
      </c>
      <c r="F5044" s="143">
        <v>283099.90500000003</v>
      </c>
      <c r="G5044" s="80">
        <f t="shared" si="42"/>
        <v>283099.90500000003</v>
      </c>
      <c r="H5044" s="133">
        <f>SUM(G5043:G5044)</f>
        <v>498100.40500000003</v>
      </c>
      <c r="I5044" s="162" t="s">
        <v>1756</v>
      </c>
      <c r="J5044" s="81"/>
      <c r="K5044" s="144"/>
    </row>
    <row r="5045" spans="1:11" customFormat="1" ht="16.5" x14ac:dyDescent="0.3">
      <c r="A5045" s="77"/>
      <c r="B5045" s="142"/>
      <c r="C5045" s="79"/>
      <c r="D5045" s="127"/>
      <c r="E5045" s="80"/>
      <c r="F5045" s="143"/>
      <c r="G5045" s="80">
        <f t="shared" si="42"/>
        <v>0</v>
      </c>
      <c r="H5045" s="133"/>
      <c r="I5045" s="162"/>
      <c r="J5045" s="81"/>
      <c r="K5045" s="144"/>
    </row>
    <row r="5046" spans="1:11" customFormat="1" ht="16.5" x14ac:dyDescent="0.3">
      <c r="A5046" s="77">
        <v>43463</v>
      </c>
      <c r="B5046" s="142" t="s">
        <v>3912</v>
      </c>
      <c r="C5046" s="79" t="s">
        <v>556</v>
      </c>
      <c r="D5046" s="127" t="s">
        <v>1094</v>
      </c>
      <c r="E5046" s="80">
        <v>2</v>
      </c>
      <c r="F5046" s="143">
        <v>215000.5</v>
      </c>
      <c r="G5046" s="80">
        <f t="shared" si="42"/>
        <v>430001</v>
      </c>
      <c r="H5046" s="133">
        <f>G5046</f>
        <v>430001</v>
      </c>
      <c r="I5046" s="162" t="s">
        <v>314</v>
      </c>
      <c r="J5046" s="81"/>
      <c r="K5046" s="144"/>
    </row>
    <row r="5047" spans="1:11" customFormat="1" ht="16.5" x14ac:dyDescent="0.3">
      <c r="A5047" s="77"/>
      <c r="B5047" s="142"/>
      <c r="C5047" s="79"/>
      <c r="D5047" s="127"/>
      <c r="E5047" s="80"/>
      <c r="F5047" s="143"/>
      <c r="G5047" s="80">
        <f t="shared" si="42"/>
        <v>0</v>
      </c>
      <c r="H5047" s="133"/>
      <c r="I5047" s="162"/>
      <c r="J5047" s="81"/>
      <c r="K5047" s="144"/>
    </row>
    <row r="5048" spans="1:11" customFormat="1" ht="16.5" x14ac:dyDescent="0.3">
      <c r="A5048" s="77">
        <v>43463</v>
      </c>
      <c r="B5048" s="142" t="s">
        <v>3913</v>
      </c>
      <c r="C5048" s="79" t="s">
        <v>3914</v>
      </c>
      <c r="D5048" s="127" t="s">
        <v>2073</v>
      </c>
      <c r="E5048" s="80">
        <v>1</v>
      </c>
      <c r="F5048" s="143">
        <v>240525.55</v>
      </c>
      <c r="G5048" s="80">
        <f t="shared" si="42"/>
        <v>240525.55</v>
      </c>
      <c r="H5048" s="133">
        <f>G5048</f>
        <v>240525.55</v>
      </c>
      <c r="I5048" s="162" t="s">
        <v>2524</v>
      </c>
      <c r="J5048" s="81"/>
      <c r="K5048" s="144"/>
    </row>
    <row r="5049" spans="1:11" customFormat="1" ht="16.5" x14ac:dyDescent="0.3">
      <c r="A5049" s="77"/>
      <c r="B5049" s="142"/>
      <c r="C5049" s="79"/>
      <c r="D5049" s="127"/>
      <c r="E5049" s="80"/>
      <c r="F5049" s="143"/>
      <c r="G5049" s="80">
        <f t="shared" si="42"/>
        <v>0</v>
      </c>
      <c r="H5049" s="133"/>
      <c r="I5049" s="162"/>
      <c r="J5049" s="81"/>
      <c r="K5049" s="144"/>
    </row>
    <row r="5050" spans="1:11" customFormat="1" ht="16.5" x14ac:dyDescent="0.3">
      <c r="A5050" s="77">
        <v>43463</v>
      </c>
      <c r="B5050" s="142" t="s">
        <v>3915</v>
      </c>
      <c r="C5050" s="79" t="s">
        <v>3066</v>
      </c>
      <c r="D5050" s="127" t="s">
        <v>2073</v>
      </c>
      <c r="E5050" s="80">
        <v>1</v>
      </c>
      <c r="F5050" s="143">
        <v>240525.55</v>
      </c>
      <c r="G5050" s="80">
        <f t="shared" si="42"/>
        <v>240525.55</v>
      </c>
      <c r="H5050" s="133">
        <f>G5050</f>
        <v>240525.55</v>
      </c>
      <c r="I5050" s="162" t="s">
        <v>2524</v>
      </c>
      <c r="J5050" s="81"/>
      <c r="K5050" s="144"/>
    </row>
    <row r="5051" spans="1:11" customFormat="1" ht="16.5" x14ac:dyDescent="0.3">
      <c r="A5051" s="77"/>
      <c r="B5051" s="142"/>
      <c r="C5051" s="79"/>
      <c r="D5051" s="127"/>
      <c r="E5051" s="80"/>
      <c r="F5051" s="143"/>
      <c r="G5051" s="80">
        <f t="shared" si="42"/>
        <v>0</v>
      </c>
      <c r="H5051" s="133"/>
      <c r="I5051" s="162"/>
      <c r="J5051" s="81"/>
      <c r="K5051" s="144"/>
    </row>
    <row r="5052" spans="1:11" customFormat="1" ht="16.5" x14ac:dyDescent="0.3">
      <c r="A5052" s="77">
        <v>43463</v>
      </c>
      <c r="B5052" s="142" t="s">
        <v>3916</v>
      </c>
      <c r="C5052" s="79" t="s">
        <v>3066</v>
      </c>
      <c r="D5052" s="127" t="s">
        <v>2073</v>
      </c>
      <c r="E5052" s="80">
        <v>1</v>
      </c>
      <c r="F5052" s="143">
        <v>240525.55</v>
      </c>
      <c r="G5052" s="80">
        <f t="shared" si="42"/>
        <v>240525.55</v>
      </c>
      <c r="H5052" s="133">
        <f>G5052</f>
        <v>240525.55</v>
      </c>
      <c r="I5052" s="162" t="s">
        <v>2524</v>
      </c>
      <c r="J5052" s="81"/>
      <c r="K5052" s="144"/>
    </row>
    <row r="5053" spans="1:11" customFormat="1" ht="16.5" x14ac:dyDescent="0.3">
      <c r="A5053" s="77"/>
      <c r="B5053" s="142"/>
      <c r="C5053" s="79"/>
      <c r="D5053" s="127"/>
      <c r="E5053" s="80"/>
      <c r="F5053" s="143"/>
      <c r="G5053" s="80">
        <f t="shared" si="42"/>
        <v>0</v>
      </c>
      <c r="H5053" s="133"/>
      <c r="I5053" s="162"/>
      <c r="J5053" s="81"/>
      <c r="K5053" s="144"/>
    </row>
    <row r="5054" spans="1:11" customFormat="1" ht="16.5" x14ac:dyDescent="0.3">
      <c r="A5054" s="92">
        <v>43463</v>
      </c>
      <c r="B5054" s="145" t="s">
        <v>3917</v>
      </c>
      <c r="C5054" s="94" t="s">
        <v>149</v>
      </c>
      <c r="D5054" s="128" t="s">
        <v>3918</v>
      </c>
      <c r="E5054" s="95">
        <v>72</v>
      </c>
      <c r="F5054" s="146">
        <v>0</v>
      </c>
      <c r="G5054" s="95"/>
      <c r="H5054" s="147">
        <f>G5054</f>
        <v>0</v>
      </c>
      <c r="I5054" s="162" t="s">
        <v>310</v>
      </c>
      <c r="J5054" s="81" t="s">
        <v>1667</v>
      </c>
      <c r="K5054" s="144"/>
    </row>
    <row r="5055" spans="1:11" customFormat="1" ht="16.5" x14ac:dyDescent="0.3">
      <c r="A5055" s="77"/>
      <c r="B5055" s="142"/>
      <c r="C5055" s="79"/>
      <c r="D5055" s="127"/>
      <c r="E5055" s="80"/>
      <c r="F5055" s="143"/>
      <c r="G5055" s="80">
        <f t="shared" si="42"/>
        <v>0</v>
      </c>
      <c r="H5055" s="133"/>
      <c r="I5055" s="162"/>
      <c r="J5055" s="81"/>
      <c r="K5055" s="144"/>
    </row>
    <row r="5056" spans="1:11" customFormat="1" ht="16.5" x14ac:dyDescent="0.3">
      <c r="A5056" s="77">
        <v>43463</v>
      </c>
      <c r="B5056" s="142" t="s">
        <v>3919</v>
      </c>
      <c r="C5056" s="79" t="s">
        <v>3920</v>
      </c>
      <c r="D5056" s="127" t="s">
        <v>887</v>
      </c>
      <c r="E5056" s="80">
        <v>2</v>
      </c>
      <c r="F5056" s="143">
        <v>230000.1</v>
      </c>
      <c r="G5056" s="80">
        <f t="shared" si="42"/>
        <v>460000.2</v>
      </c>
      <c r="H5056" s="133">
        <f>G5056</f>
        <v>460000.2</v>
      </c>
      <c r="I5056" s="162" t="s">
        <v>1215</v>
      </c>
      <c r="J5056" s="81"/>
      <c r="K5056" s="144"/>
    </row>
    <row r="5057" spans="1:11" customFormat="1" ht="16.5" x14ac:dyDescent="0.3">
      <c r="A5057" s="77"/>
      <c r="B5057" s="142"/>
      <c r="C5057" s="79"/>
      <c r="D5057" s="127"/>
      <c r="E5057" s="80"/>
      <c r="F5057" s="143"/>
      <c r="G5057" s="80">
        <f t="shared" si="42"/>
        <v>0</v>
      </c>
      <c r="H5057" s="133"/>
      <c r="I5057" s="162"/>
      <c r="J5057" s="81"/>
      <c r="K5057" s="144"/>
    </row>
    <row r="5058" spans="1:11" customFormat="1" ht="16.5" x14ac:dyDescent="0.3">
      <c r="A5058" s="77">
        <v>43463</v>
      </c>
      <c r="B5058" s="142" t="s">
        <v>3921</v>
      </c>
      <c r="C5058" s="79" t="s">
        <v>3138</v>
      </c>
      <c r="D5058" s="127" t="s">
        <v>1094</v>
      </c>
      <c r="E5058" s="80">
        <v>3</v>
      </c>
      <c r="F5058" s="143">
        <v>215000.5</v>
      </c>
      <c r="G5058" s="80">
        <f t="shared" si="42"/>
        <v>645001.5</v>
      </c>
      <c r="H5058" s="133"/>
      <c r="I5058" s="162"/>
      <c r="J5058" s="81"/>
      <c r="K5058" s="144"/>
    </row>
    <row r="5059" spans="1:11" customFormat="1" ht="16.5" x14ac:dyDescent="0.3">
      <c r="A5059" s="77"/>
      <c r="B5059" s="142"/>
      <c r="C5059" s="79"/>
      <c r="D5059" s="127" t="s">
        <v>887</v>
      </c>
      <c r="E5059" s="80">
        <v>3</v>
      </c>
      <c r="F5059" s="143">
        <v>230000.1</v>
      </c>
      <c r="G5059" s="80">
        <f t="shared" si="42"/>
        <v>690000.3</v>
      </c>
      <c r="H5059" s="133">
        <f>SUM(G5058:G5059)</f>
        <v>1335001.8</v>
      </c>
      <c r="I5059" s="162" t="s">
        <v>314</v>
      </c>
      <c r="J5059" s="81"/>
      <c r="K5059" s="144"/>
    </row>
    <row r="5060" spans="1:11" customFormat="1" ht="16.5" x14ac:dyDescent="0.3">
      <c r="A5060" s="77"/>
      <c r="B5060" s="142"/>
      <c r="C5060" s="79"/>
      <c r="D5060" s="127"/>
      <c r="E5060" s="80"/>
      <c r="F5060" s="143"/>
      <c r="G5060" s="80">
        <f t="shared" si="42"/>
        <v>0</v>
      </c>
      <c r="H5060" s="133"/>
      <c r="I5060" s="162"/>
      <c r="J5060" s="81"/>
      <c r="K5060" s="144"/>
    </row>
    <row r="5061" spans="1:11" customFormat="1" ht="16.5" x14ac:dyDescent="0.3">
      <c r="A5061" s="77">
        <v>43463</v>
      </c>
      <c r="B5061" s="142" t="s">
        <v>3922</v>
      </c>
      <c r="C5061" s="79" t="s">
        <v>3923</v>
      </c>
      <c r="D5061" s="127" t="s">
        <v>887</v>
      </c>
      <c r="E5061" s="80">
        <v>2</v>
      </c>
      <c r="F5061" s="143">
        <v>230000.1</v>
      </c>
      <c r="G5061" s="80">
        <f t="shared" ref="G5061:G5201" si="43">E5061*F5061</f>
        <v>460000.2</v>
      </c>
      <c r="H5061" s="133">
        <f>G5061</f>
        <v>460000.2</v>
      </c>
      <c r="I5061" s="162" t="s">
        <v>314</v>
      </c>
      <c r="J5061" s="81"/>
      <c r="K5061" s="144"/>
    </row>
    <row r="5062" spans="1:11" customFormat="1" ht="16.5" x14ac:dyDescent="0.3">
      <c r="A5062" s="77"/>
      <c r="B5062" s="142"/>
      <c r="C5062" s="79"/>
      <c r="D5062" s="127"/>
      <c r="E5062" s="80"/>
      <c r="F5062" s="143"/>
      <c r="G5062" s="80">
        <f t="shared" si="43"/>
        <v>0</v>
      </c>
      <c r="H5062" s="133"/>
      <c r="I5062" s="162"/>
      <c r="J5062" s="81"/>
      <c r="K5062" s="144"/>
    </row>
    <row r="5063" spans="1:11" customFormat="1" ht="16.5" x14ac:dyDescent="0.3">
      <c r="A5063" s="77">
        <v>43463</v>
      </c>
      <c r="B5063" s="142" t="s">
        <v>3924</v>
      </c>
      <c r="C5063" s="79" t="s">
        <v>593</v>
      </c>
      <c r="D5063" s="127" t="s">
        <v>1094</v>
      </c>
      <c r="E5063" s="80">
        <v>3</v>
      </c>
      <c r="F5063" s="143">
        <v>215000.5</v>
      </c>
      <c r="G5063" s="80">
        <f t="shared" si="43"/>
        <v>645001.5</v>
      </c>
      <c r="H5063" s="133">
        <f>G5063</f>
        <v>645001.5</v>
      </c>
      <c r="I5063" s="162" t="s">
        <v>312</v>
      </c>
      <c r="J5063" s="81"/>
      <c r="K5063" s="144"/>
    </row>
    <row r="5064" spans="1:11" customFormat="1" ht="16.5" x14ac:dyDescent="0.3">
      <c r="A5064" s="77"/>
      <c r="B5064" s="142"/>
      <c r="C5064" s="79"/>
      <c r="D5064" s="127"/>
      <c r="E5064" s="80"/>
      <c r="F5064" s="143"/>
      <c r="G5064" s="80">
        <f t="shared" si="43"/>
        <v>0</v>
      </c>
      <c r="H5064" s="133"/>
      <c r="I5064" s="162"/>
      <c r="J5064" s="81"/>
      <c r="K5064" s="144"/>
    </row>
    <row r="5065" spans="1:11" customFormat="1" ht="16.5" x14ac:dyDescent="0.3">
      <c r="A5065" s="77">
        <v>43463</v>
      </c>
      <c r="B5065" s="142" t="s">
        <v>3925</v>
      </c>
      <c r="C5065" s="79" t="s">
        <v>3926</v>
      </c>
      <c r="D5065" s="127" t="s">
        <v>887</v>
      </c>
      <c r="E5065" s="80">
        <v>1</v>
      </c>
      <c r="F5065" s="143">
        <v>230000.1</v>
      </c>
      <c r="G5065" s="80">
        <f t="shared" si="43"/>
        <v>230000.1</v>
      </c>
      <c r="H5065" s="133">
        <f>G5065</f>
        <v>230000.1</v>
      </c>
      <c r="I5065" s="162" t="s">
        <v>315</v>
      </c>
      <c r="J5065" s="81"/>
      <c r="K5065" s="144"/>
    </row>
    <row r="5066" spans="1:11" customFormat="1" ht="16.5" x14ac:dyDescent="0.3">
      <c r="A5066" s="77"/>
      <c r="B5066" s="142"/>
      <c r="C5066" s="79"/>
      <c r="D5066" s="127"/>
      <c r="E5066" s="80"/>
      <c r="F5066" s="143"/>
      <c r="G5066" s="80">
        <f t="shared" si="43"/>
        <v>0</v>
      </c>
      <c r="H5066" s="133"/>
      <c r="I5066" s="162"/>
      <c r="J5066" s="81"/>
      <c r="K5066" s="144"/>
    </row>
    <row r="5067" spans="1:11" customFormat="1" ht="16.5" x14ac:dyDescent="0.3">
      <c r="A5067" s="83">
        <v>43465</v>
      </c>
      <c r="B5067" s="151" t="s">
        <v>3927</v>
      </c>
      <c r="C5067" s="85" t="s">
        <v>1083</v>
      </c>
      <c r="D5067" s="152" t="s">
        <v>1094</v>
      </c>
      <c r="E5067" s="86">
        <v>12</v>
      </c>
      <c r="F5067" s="153">
        <v>215000.5</v>
      </c>
      <c r="G5067" s="86">
        <f t="shared" si="43"/>
        <v>2580006</v>
      </c>
      <c r="H5067" s="149"/>
      <c r="I5067" s="162"/>
      <c r="J5067" s="81"/>
      <c r="K5067" s="144"/>
    </row>
    <row r="5068" spans="1:11" customFormat="1" ht="16.5" x14ac:dyDescent="0.3">
      <c r="A5068" s="83"/>
      <c r="B5068" s="151"/>
      <c r="C5068" s="85"/>
      <c r="D5068" s="152" t="s">
        <v>1094</v>
      </c>
      <c r="E5068" s="86">
        <v>1</v>
      </c>
      <c r="F5068" s="153">
        <v>0</v>
      </c>
      <c r="G5068" s="86">
        <f t="shared" si="43"/>
        <v>0</v>
      </c>
      <c r="H5068" s="149">
        <f>SUM(G5067:G5068)</f>
        <v>2580006</v>
      </c>
      <c r="I5068" s="162" t="s">
        <v>2524</v>
      </c>
      <c r="J5068" s="81"/>
      <c r="K5068" s="144"/>
    </row>
    <row r="5069" spans="1:11" customFormat="1" ht="16.5" x14ac:dyDescent="0.3">
      <c r="A5069" s="77"/>
      <c r="B5069" s="142"/>
      <c r="C5069" s="79"/>
      <c r="D5069" s="127"/>
      <c r="E5069" s="80"/>
      <c r="F5069" s="143"/>
      <c r="G5069" s="80"/>
      <c r="H5069" s="133"/>
      <c r="I5069" s="162"/>
      <c r="J5069" s="81"/>
      <c r="K5069" s="144"/>
    </row>
    <row r="5070" spans="1:11" customFormat="1" ht="16.5" x14ac:dyDescent="0.3">
      <c r="A5070" s="77">
        <v>43463</v>
      </c>
      <c r="B5070" s="142" t="s">
        <v>3928</v>
      </c>
      <c r="C5070" s="79" t="s">
        <v>1891</v>
      </c>
      <c r="D5070" s="127" t="s">
        <v>1094</v>
      </c>
      <c r="E5070" s="80">
        <v>2</v>
      </c>
      <c r="F5070" s="143">
        <v>215000.5</v>
      </c>
      <c r="G5070" s="80">
        <f t="shared" si="43"/>
        <v>430001</v>
      </c>
      <c r="H5070" s="133">
        <f>G5070</f>
        <v>430001</v>
      </c>
      <c r="I5070" s="162" t="s">
        <v>1756</v>
      </c>
      <c r="J5070" s="81"/>
      <c r="K5070" s="144"/>
    </row>
    <row r="5071" spans="1:11" customFormat="1" ht="16.5" x14ac:dyDescent="0.3">
      <c r="A5071" s="77"/>
      <c r="B5071" s="142"/>
      <c r="C5071" s="79"/>
      <c r="D5071" s="127"/>
      <c r="E5071" s="80"/>
      <c r="F5071" s="143"/>
      <c r="G5071" s="80">
        <f t="shared" si="43"/>
        <v>0</v>
      </c>
      <c r="H5071" s="133"/>
      <c r="I5071" s="162"/>
      <c r="J5071" s="81"/>
      <c r="K5071" s="144"/>
    </row>
    <row r="5072" spans="1:11" customFormat="1" ht="16.5" x14ac:dyDescent="0.3">
      <c r="A5072" s="77">
        <v>43463</v>
      </c>
      <c r="B5072" s="142" t="s">
        <v>3929</v>
      </c>
      <c r="C5072" s="79" t="s">
        <v>2846</v>
      </c>
      <c r="D5072" s="127" t="s">
        <v>213</v>
      </c>
      <c r="E5072" s="80">
        <v>2</v>
      </c>
      <c r="F5072" s="143">
        <v>574999.69999999995</v>
      </c>
      <c r="G5072" s="80">
        <f t="shared" si="43"/>
        <v>1149999.3999999999</v>
      </c>
      <c r="H5072" s="133">
        <f>G5072</f>
        <v>1149999.3999999999</v>
      </c>
      <c r="I5072" s="162"/>
      <c r="J5072" s="81"/>
      <c r="K5072" s="144"/>
    </row>
    <row r="5073" spans="1:11" customFormat="1" ht="16.5" x14ac:dyDescent="0.3">
      <c r="A5073" s="77"/>
      <c r="B5073" s="142"/>
      <c r="C5073" s="79"/>
      <c r="D5073" s="127"/>
      <c r="E5073" s="80"/>
      <c r="F5073" s="143"/>
      <c r="G5073" s="80">
        <f t="shared" si="43"/>
        <v>0</v>
      </c>
      <c r="H5073" s="133"/>
      <c r="I5073" s="162"/>
      <c r="J5073" s="81"/>
      <c r="K5073" s="144"/>
    </row>
    <row r="5074" spans="1:11" customFormat="1" ht="16.5" x14ac:dyDescent="0.3">
      <c r="A5074" s="77">
        <v>43463</v>
      </c>
      <c r="B5074" s="142" t="s">
        <v>3930</v>
      </c>
      <c r="C5074" s="79" t="s">
        <v>1403</v>
      </c>
      <c r="D5074" s="127" t="s">
        <v>1094</v>
      </c>
      <c r="E5074" s="80">
        <v>5</v>
      </c>
      <c r="F5074" s="143">
        <v>215000.5</v>
      </c>
      <c r="G5074" s="80">
        <f t="shared" si="43"/>
        <v>1075002.5</v>
      </c>
      <c r="H5074" s="133">
        <f>G5074</f>
        <v>1075002.5</v>
      </c>
      <c r="I5074" s="162" t="s">
        <v>1216</v>
      </c>
      <c r="J5074" s="81"/>
      <c r="K5074" s="144"/>
    </row>
    <row r="5075" spans="1:11" customFormat="1" ht="16.5" x14ac:dyDescent="0.3">
      <c r="A5075" s="77"/>
      <c r="B5075" s="142"/>
      <c r="C5075" s="79"/>
      <c r="D5075" s="127"/>
      <c r="E5075" s="80"/>
      <c r="F5075" s="143"/>
      <c r="G5075" s="80">
        <f t="shared" si="43"/>
        <v>0</v>
      </c>
      <c r="H5075" s="133"/>
      <c r="I5075" s="162"/>
      <c r="J5075" s="81"/>
      <c r="K5075" s="144"/>
    </row>
    <row r="5076" spans="1:11" customFormat="1" ht="16.5" x14ac:dyDescent="0.3">
      <c r="A5076" s="77">
        <v>43463</v>
      </c>
      <c r="B5076" s="142" t="s">
        <v>3931</v>
      </c>
      <c r="C5076" s="79" t="s">
        <v>2376</v>
      </c>
      <c r="D5076" s="127" t="s">
        <v>3401</v>
      </c>
      <c r="E5076" s="80">
        <v>1</v>
      </c>
      <c r="F5076" s="143">
        <v>649000</v>
      </c>
      <c r="G5076" s="80">
        <f t="shared" si="43"/>
        <v>649000</v>
      </c>
      <c r="H5076" s="133">
        <f>G5076</f>
        <v>649000</v>
      </c>
      <c r="I5076" s="162" t="s">
        <v>1215</v>
      </c>
      <c r="J5076" s="81"/>
      <c r="K5076" s="144"/>
    </row>
    <row r="5077" spans="1:11" customFormat="1" ht="16.5" x14ac:dyDescent="0.3">
      <c r="A5077" s="77"/>
      <c r="B5077" s="142"/>
      <c r="C5077" s="79"/>
      <c r="D5077" s="127"/>
      <c r="E5077" s="80"/>
      <c r="F5077" s="143"/>
      <c r="G5077" s="80">
        <f t="shared" si="43"/>
        <v>0</v>
      </c>
      <c r="H5077" s="133"/>
      <c r="I5077" s="162"/>
      <c r="J5077" s="81"/>
      <c r="K5077" s="144"/>
    </row>
    <row r="5078" spans="1:11" customFormat="1" ht="16.5" x14ac:dyDescent="0.3">
      <c r="A5078" s="77">
        <v>43463</v>
      </c>
      <c r="B5078" s="142" t="s">
        <v>3932</v>
      </c>
      <c r="C5078" s="79" t="s">
        <v>3933</v>
      </c>
      <c r="D5078" s="127" t="s">
        <v>3934</v>
      </c>
      <c r="E5078" s="80">
        <v>12</v>
      </c>
      <c r="F5078" s="143">
        <v>156750</v>
      </c>
      <c r="G5078" s="80">
        <f t="shared" si="43"/>
        <v>1881000</v>
      </c>
      <c r="H5078" s="133">
        <f>G5078</f>
        <v>1881000</v>
      </c>
      <c r="I5078" s="162" t="s">
        <v>1756</v>
      </c>
      <c r="J5078" s="81"/>
      <c r="K5078" s="144"/>
    </row>
    <row r="5079" spans="1:11" customFormat="1" ht="16.5" x14ac:dyDescent="0.3">
      <c r="A5079" s="77"/>
      <c r="B5079" s="142"/>
      <c r="C5079" s="79"/>
      <c r="D5079" s="127"/>
      <c r="E5079" s="80"/>
      <c r="F5079" s="143"/>
      <c r="G5079" s="80">
        <f t="shared" si="43"/>
        <v>0</v>
      </c>
      <c r="H5079" s="133"/>
      <c r="I5079" s="162"/>
      <c r="J5079" s="81"/>
      <c r="K5079" s="144"/>
    </row>
    <row r="5080" spans="1:11" customFormat="1" ht="16.5" x14ac:dyDescent="0.3">
      <c r="A5080" s="77">
        <v>43463</v>
      </c>
      <c r="B5080" s="142" t="s">
        <v>3935</v>
      </c>
      <c r="C5080" s="79" t="s">
        <v>3697</v>
      </c>
      <c r="D5080" s="127" t="s">
        <v>2482</v>
      </c>
      <c r="E5080" s="80">
        <v>4</v>
      </c>
      <c r="F5080" s="143">
        <v>215650.38</v>
      </c>
      <c r="G5080" s="80">
        <f t="shared" si="43"/>
        <v>862601.52</v>
      </c>
      <c r="H5080" s="133">
        <f>G5080</f>
        <v>862601.52</v>
      </c>
      <c r="I5080" s="162" t="s">
        <v>1756</v>
      </c>
      <c r="J5080" s="81"/>
      <c r="K5080" s="144"/>
    </row>
    <row r="5081" spans="1:11" customFormat="1" ht="16.5" x14ac:dyDescent="0.3">
      <c r="A5081" s="77"/>
      <c r="B5081" s="142"/>
      <c r="C5081" s="79"/>
      <c r="D5081" s="127"/>
      <c r="E5081" s="80"/>
      <c r="F5081" s="143"/>
      <c r="G5081" s="80">
        <f t="shared" si="43"/>
        <v>0</v>
      </c>
      <c r="H5081" s="133"/>
      <c r="I5081" s="162"/>
      <c r="J5081" s="81"/>
      <c r="K5081" s="144"/>
    </row>
    <row r="5082" spans="1:11" customFormat="1" ht="16.5" x14ac:dyDescent="0.3">
      <c r="A5082" s="77">
        <v>43463</v>
      </c>
      <c r="B5082" s="142" t="s">
        <v>3936</v>
      </c>
      <c r="C5082" s="79" t="s">
        <v>3937</v>
      </c>
      <c r="D5082" s="127" t="s">
        <v>2073</v>
      </c>
      <c r="E5082" s="80">
        <v>1</v>
      </c>
      <c r="F5082" s="143">
        <v>240525.55</v>
      </c>
      <c r="G5082" s="80">
        <f t="shared" si="43"/>
        <v>240525.55</v>
      </c>
      <c r="H5082" s="133">
        <f>G5082</f>
        <v>240525.55</v>
      </c>
      <c r="I5082" s="162" t="s">
        <v>2524</v>
      </c>
      <c r="J5082" s="81"/>
      <c r="K5082" s="144"/>
    </row>
    <row r="5083" spans="1:11" customFormat="1" ht="16.5" x14ac:dyDescent="0.3">
      <c r="A5083" s="77"/>
      <c r="B5083" s="142"/>
      <c r="C5083" s="79"/>
      <c r="D5083" s="127"/>
      <c r="E5083" s="80"/>
      <c r="F5083" s="143"/>
      <c r="G5083" s="80">
        <f t="shared" si="43"/>
        <v>0</v>
      </c>
      <c r="H5083" s="133"/>
      <c r="I5083" s="162"/>
      <c r="J5083" s="81"/>
      <c r="K5083" s="144"/>
    </row>
    <row r="5084" spans="1:11" customFormat="1" ht="16.5" x14ac:dyDescent="0.3">
      <c r="A5084" s="77">
        <v>43463</v>
      </c>
      <c r="B5084" s="142" t="s">
        <v>3938</v>
      </c>
      <c r="C5084" s="79" t="s">
        <v>3939</v>
      </c>
      <c r="D5084" s="127" t="s">
        <v>2772</v>
      </c>
      <c r="E5084" s="80">
        <v>2</v>
      </c>
      <c r="F5084" s="143">
        <v>243000.5</v>
      </c>
      <c r="G5084" s="80">
        <f t="shared" si="43"/>
        <v>486001</v>
      </c>
      <c r="H5084" s="133">
        <f>G5084</f>
        <v>486001</v>
      </c>
      <c r="I5084" s="162" t="s">
        <v>314</v>
      </c>
      <c r="J5084" s="81"/>
      <c r="K5084" s="144"/>
    </row>
    <row r="5085" spans="1:11" customFormat="1" ht="16.5" x14ac:dyDescent="0.3">
      <c r="A5085" s="77"/>
      <c r="B5085" s="142"/>
      <c r="C5085" s="79"/>
      <c r="D5085" s="127"/>
      <c r="E5085" s="80"/>
      <c r="F5085" s="143"/>
      <c r="G5085" s="80">
        <f t="shared" si="43"/>
        <v>0</v>
      </c>
      <c r="H5085" s="133"/>
      <c r="I5085" s="162"/>
      <c r="J5085" s="81"/>
      <c r="K5085" s="144"/>
    </row>
    <row r="5086" spans="1:11" customFormat="1" ht="16.5" x14ac:dyDescent="0.3">
      <c r="A5086" s="77">
        <v>43463</v>
      </c>
      <c r="B5086" s="142" t="s">
        <v>3940</v>
      </c>
      <c r="C5086" s="79" t="s">
        <v>359</v>
      </c>
      <c r="D5086" s="127" t="s">
        <v>887</v>
      </c>
      <c r="E5086" s="80">
        <v>1</v>
      </c>
      <c r="F5086" s="143">
        <v>230000.1</v>
      </c>
      <c r="G5086" s="80">
        <f t="shared" si="43"/>
        <v>230000.1</v>
      </c>
      <c r="H5086" s="133">
        <f>G5086</f>
        <v>230000.1</v>
      </c>
      <c r="I5086" s="162" t="s">
        <v>1756</v>
      </c>
      <c r="J5086" s="81"/>
      <c r="K5086" s="144"/>
    </row>
    <row r="5087" spans="1:11" customFormat="1" ht="16.5" x14ac:dyDescent="0.3">
      <c r="A5087" s="77"/>
      <c r="B5087" s="142"/>
      <c r="C5087" s="79"/>
      <c r="D5087" s="127"/>
      <c r="E5087" s="80"/>
      <c r="F5087" s="143"/>
      <c r="G5087" s="80">
        <f t="shared" si="43"/>
        <v>0</v>
      </c>
      <c r="H5087" s="133"/>
      <c r="I5087" s="162"/>
      <c r="J5087" s="81"/>
      <c r="K5087" s="144"/>
    </row>
    <row r="5088" spans="1:11" customFormat="1" ht="16.5" x14ac:dyDescent="0.3">
      <c r="A5088" s="77">
        <v>43463</v>
      </c>
      <c r="B5088" s="142" t="s">
        <v>3941</v>
      </c>
      <c r="C5088" s="79" t="s">
        <v>2640</v>
      </c>
      <c r="D5088" s="127" t="s">
        <v>3296</v>
      </c>
      <c r="E5088" s="80">
        <v>2</v>
      </c>
      <c r="F5088" s="143">
        <v>284049.81</v>
      </c>
      <c r="G5088" s="80">
        <f t="shared" si="43"/>
        <v>568099.62</v>
      </c>
      <c r="H5088" s="133"/>
      <c r="I5088" s="162"/>
      <c r="J5088" s="81"/>
      <c r="K5088" s="144"/>
    </row>
    <row r="5089" spans="1:11" customFormat="1" ht="16.5" x14ac:dyDescent="0.3">
      <c r="A5089" s="77"/>
      <c r="B5089" s="142"/>
      <c r="C5089" s="79"/>
      <c r="D5089" s="127" t="s">
        <v>2482</v>
      </c>
      <c r="E5089" s="80">
        <v>2</v>
      </c>
      <c r="F5089" s="143">
        <v>215650.38</v>
      </c>
      <c r="G5089" s="80">
        <f t="shared" si="43"/>
        <v>431300.76</v>
      </c>
      <c r="H5089" s="133">
        <f>SUM(G5088:G5089)</f>
        <v>999400.38</v>
      </c>
      <c r="I5089" s="162" t="s">
        <v>1756</v>
      </c>
      <c r="J5089" s="81"/>
      <c r="K5089" s="144"/>
    </row>
    <row r="5090" spans="1:11" customFormat="1" ht="16.5" x14ac:dyDescent="0.3">
      <c r="A5090" s="77"/>
      <c r="B5090" s="142"/>
      <c r="C5090" s="79"/>
      <c r="D5090" s="127"/>
      <c r="E5090" s="80"/>
      <c r="F5090" s="143"/>
      <c r="G5090" s="80">
        <f t="shared" si="43"/>
        <v>0</v>
      </c>
      <c r="H5090" s="133"/>
      <c r="I5090" s="162"/>
      <c r="J5090" s="81"/>
      <c r="K5090" s="144"/>
    </row>
    <row r="5091" spans="1:11" customFormat="1" ht="16.5" x14ac:dyDescent="0.3">
      <c r="A5091" s="77">
        <v>43463</v>
      </c>
      <c r="B5091" s="142" t="s">
        <v>3942</v>
      </c>
      <c r="C5091" s="79" t="s">
        <v>2948</v>
      </c>
      <c r="D5091" s="127" t="s">
        <v>1094</v>
      </c>
      <c r="E5091" s="80">
        <v>4</v>
      </c>
      <c r="F5091" s="143">
        <v>215000.5</v>
      </c>
      <c r="G5091" s="80">
        <f t="shared" si="43"/>
        <v>860002</v>
      </c>
      <c r="H5091" s="133"/>
      <c r="I5091" s="162"/>
      <c r="J5091" s="81"/>
      <c r="K5091" s="144"/>
    </row>
    <row r="5092" spans="1:11" customFormat="1" ht="16.5" x14ac:dyDescent="0.3">
      <c r="A5092" s="77"/>
      <c r="B5092" s="142"/>
      <c r="C5092" s="79"/>
      <c r="D5092" s="127" t="s">
        <v>2875</v>
      </c>
      <c r="E5092" s="80">
        <v>1</v>
      </c>
      <c r="F5092" s="143">
        <v>1233900.3600000001</v>
      </c>
      <c r="G5092" s="80">
        <f t="shared" si="43"/>
        <v>1233900.3600000001</v>
      </c>
      <c r="H5092" s="133">
        <f>SUM(G5091:G5092)</f>
        <v>2093902.36</v>
      </c>
      <c r="I5092" s="162" t="s">
        <v>309</v>
      </c>
      <c r="J5092" s="81"/>
      <c r="K5092" s="144"/>
    </row>
    <row r="5093" spans="1:11" customFormat="1" ht="16.5" x14ac:dyDescent="0.3">
      <c r="A5093" s="77"/>
      <c r="B5093" s="142"/>
      <c r="C5093" s="79"/>
      <c r="D5093" s="127"/>
      <c r="E5093" s="80"/>
      <c r="F5093" s="143"/>
      <c r="G5093" s="80">
        <f t="shared" si="43"/>
        <v>0</v>
      </c>
      <c r="H5093" s="133"/>
      <c r="I5093" s="162"/>
      <c r="J5093" s="81"/>
      <c r="K5093" s="144"/>
    </row>
    <row r="5094" spans="1:11" customFormat="1" ht="16.5" x14ac:dyDescent="0.3">
      <c r="A5094" s="77">
        <v>43464</v>
      </c>
      <c r="B5094" s="142" t="s">
        <v>3943</v>
      </c>
      <c r="C5094" s="79" t="s">
        <v>3732</v>
      </c>
      <c r="D5094" s="127" t="s">
        <v>2482</v>
      </c>
      <c r="E5094" s="80">
        <v>3</v>
      </c>
      <c r="F5094" s="143">
        <v>215650.38</v>
      </c>
      <c r="G5094" s="80">
        <f t="shared" si="43"/>
        <v>646951.14</v>
      </c>
      <c r="H5094" s="133">
        <f>G5094</f>
        <v>646951.14</v>
      </c>
      <c r="I5094" s="162" t="s">
        <v>309</v>
      </c>
      <c r="J5094" s="81"/>
      <c r="K5094" s="144"/>
    </row>
    <row r="5095" spans="1:11" customFormat="1" ht="16.5" x14ac:dyDescent="0.3">
      <c r="A5095" s="77"/>
      <c r="B5095" s="142"/>
      <c r="C5095" s="79"/>
      <c r="D5095" s="127"/>
      <c r="E5095" s="80"/>
      <c r="F5095" s="143"/>
      <c r="G5095" s="80">
        <f t="shared" si="43"/>
        <v>0</v>
      </c>
      <c r="H5095" s="133"/>
      <c r="I5095" s="162"/>
      <c r="J5095" s="81"/>
      <c r="K5095" s="144"/>
    </row>
    <row r="5096" spans="1:11" customFormat="1" ht="16.5" x14ac:dyDescent="0.3">
      <c r="A5096" s="77">
        <v>43464</v>
      </c>
      <c r="B5096" s="142" t="s">
        <v>3944</v>
      </c>
      <c r="C5096" s="79" t="s">
        <v>3945</v>
      </c>
      <c r="D5096" s="127" t="s">
        <v>1094</v>
      </c>
      <c r="E5096" s="80">
        <v>1</v>
      </c>
      <c r="F5096" s="143">
        <v>215000.5</v>
      </c>
      <c r="G5096" s="80">
        <f t="shared" si="43"/>
        <v>215000.5</v>
      </c>
      <c r="H5096" s="133">
        <f>G5096</f>
        <v>215000.5</v>
      </c>
      <c r="I5096" s="162" t="s">
        <v>1215</v>
      </c>
      <c r="J5096" s="81"/>
      <c r="K5096" s="144"/>
    </row>
    <row r="5097" spans="1:11" customFormat="1" ht="16.5" x14ac:dyDescent="0.3">
      <c r="A5097" s="77"/>
      <c r="B5097" s="142"/>
      <c r="C5097" s="79"/>
      <c r="D5097" s="127"/>
      <c r="E5097" s="80"/>
      <c r="F5097" s="143"/>
      <c r="G5097" s="80">
        <f t="shared" si="43"/>
        <v>0</v>
      </c>
      <c r="H5097" s="133"/>
      <c r="I5097" s="162"/>
      <c r="J5097" s="81"/>
      <c r="K5097" s="144"/>
    </row>
    <row r="5098" spans="1:11" customFormat="1" ht="16.5" x14ac:dyDescent="0.3">
      <c r="A5098" s="77">
        <v>43464</v>
      </c>
      <c r="B5098" s="142" t="s">
        <v>3946</v>
      </c>
      <c r="C5098" s="79" t="s">
        <v>38</v>
      </c>
      <c r="D5098" s="127" t="s">
        <v>887</v>
      </c>
      <c r="E5098" s="80">
        <v>24</v>
      </c>
      <c r="F5098" s="143">
        <v>230000.1</v>
      </c>
      <c r="G5098" s="80">
        <f t="shared" si="43"/>
        <v>5520002.4000000004</v>
      </c>
      <c r="H5098" s="133">
        <f>G5098</f>
        <v>5520002.4000000004</v>
      </c>
      <c r="I5098" s="162" t="s">
        <v>310</v>
      </c>
      <c r="J5098" s="81"/>
      <c r="K5098" s="144"/>
    </row>
    <row r="5099" spans="1:11" customFormat="1" ht="16.5" x14ac:dyDescent="0.3">
      <c r="A5099" s="77"/>
      <c r="B5099" s="142"/>
      <c r="C5099" s="79"/>
      <c r="D5099" s="127"/>
      <c r="E5099" s="80"/>
      <c r="F5099" s="143"/>
      <c r="G5099" s="80">
        <f t="shared" si="43"/>
        <v>0</v>
      </c>
      <c r="H5099" s="133"/>
      <c r="I5099" s="162"/>
      <c r="J5099" s="81"/>
      <c r="K5099" s="144"/>
    </row>
    <row r="5100" spans="1:11" customFormat="1" ht="16.5" x14ac:dyDescent="0.3">
      <c r="A5100" s="77">
        <v>43464</v>
      </c>
      <c r="B5100" s="142" t="s">
        <v>3947</v>
      </c>
      <c r="C5100" s="79" t="s">
        <v>691</v>
      </c>
      <c r="D5100" s="127" t="s">
        <v>887</v>
      </c>
      <c r="E5100" s="80">
        <v>1</v>
      </c>
      <c r="F5100" s="143">
        <v>230000.1</v>
      </c>
      <c r="G5100" s="80">
        <f t="shared" si="43"/>
        <v>230000.1</v>
      </c>
      <c r="H5100" s="133">
        <f>G5100</f>
        <v>230000.1</v>
      </c>
      <c r="I5100" s="162" t="s">
        <v>2524</v>
      </c>
      <c r="J5100" s="81"/>
      <c r="K5100" s="144"/>
    </row>
    <row r="5101" spans="1:11" customFormat="1" ht="16.5" x14ac:dyDescent="0.3">
      <c r="A5101" s="77"/>
      <c r="B5101" s="142"/>
      <c r="C5101" s="79"/>
      <c r="D5101" s="127"/>
      <c r="E5101" s="80"/>
      <c r="F5101" s="143"/>
      <c r="G5101" s="80">
        <f t="shared" si="43"/>
        <v>0</v>
      </c>
      <c r="H5101" s="133"/>
      <c r="I5101" s="162"/>
      <c r="J5101" s="81"/>
      <c r="K5101" s="144"/>
    </row>
    <row r="5102" spans="1:11" customFormat="1" ht="16.5" x14ac:dyDescent="0.3">
      <c r="A5102" s="77">
        <v>43464</v>
      </c>
      <c r="B5102" s="142" t="s">
        <v>3948</v>
      </c>
      <c r="C5102" s="79" t="s">
        <v>237</v>
      </c>
      <c r="D5102" s="127" t="s">
        <v>1094</v>
      </c>
      <c r="E5102" s="80">
        <v>2</v>
      </c>
      <c r="F5102" s="143">
        <v>215000.5</v>
      </c>
      <c r="G5102" s="80">
        <f t="shared" si="43"/>
        <v>430001</v>
      </c>
      <c r="H5102" s="133">
        <f>G5102</f>
        <v>430001</v>
      </c>
      <c r="I5102" s="162" t="s">
        <v>309</v>
      </c>
      <c r="J5102" s="81"/>
      <c r="K5102" s="144"/>
    </row>
    <row r="5103" spans="1:11" customFormat="1" ht="16.5" x14ac:dyDescent="0.3">
      <c r="A5103" s="77"/>
      <c r="B5103" s="142"/>
      <c r="C5103" s="79"/>
      <c r="D5103" s="127"/>
      <c r="E5103" s="80"/>
      <c r="F5103" s="143"/>
      <c r="G5103" s="80">
        <f t="shared" si="43"/>
        <v>0</v>
      </c>
      <c r="H5103" s="133"/>
      <c r="I5103" s="162"/>
      <c r="J5103" s="81"/>
      <c r="K5103" s="144"/>
    </row>
    <row r="5104" spans="1:11" customFormat="1" ht="16.5" x14ac:dyDescent="0.3">
      <c r="A5104" s="77">
        <v>43464</v>
      </c>
      <c r="B5104" s="142" t="s">
        <v>3949</v>
      </c>
      <c r="C5104" s="79" t="s">
        <v>359</v>
      </c>
      <c r="D5104" s="127" t="s">
        <v>887</v>
      </c>
      <c r="E5104" s="80">
        <v>2</v>
      </c>
      <c r="F5104" s="143">
        <v>230000.1</v>
      </c>
      <c r="G5104" s="80">
        <f t="shared" si="43"/>
        <v>460000.2</v>
      </c>
      <c r="H5104" s="133">
        <f>G5104</f>
        <v>460000.2</v>
      </c>
      <c r="I5104" s="162" t="s">
        <v>1756</v>
      </c>
      <c r="J5104" s="81"/>
      <c r="K5104" s="144"/>
    </row>
    <row r="5105" spans="1:11" customFormat="1" ht="16.5" x14ac:dyDescent="0.3">
      <c r="A5105" s="77"/>
      <c r="B5105" s="142"/>
      <c r="C5105" s="79"/>
      <c r="D5105" s="127"/>
      <c r="E5105" s="80"/>
      <c r="F5105" s="143"/>
      <c r="G5105" s="80">
        <f t="shared" si="43"/>
        <v>0</v>
      </c>
      <c r="H5105" s="133"/>
      <c r="I5105" s="162"/>
      <c r="J5105" s="81"/>
      <c r="K5105" s="144"/>
    </row>
    <row r="5106" spans="1:11" customFormat="1" ht="16.5" x14ac:dyDescent="0.3">
      <c r="A5106" s="77">
        <v>43464</v>
      </c>
      <c r="B5106" s="142" t="s">
        <v>3951</v>
      </c>
      <c r="C5106" s="79" t="s">
        <v>2430</v>
      </c>
      <c r="D5106" s="127" t="s">
        <v>887</v>
      </c>
      <c r="E5106" s="80">
        <v>1</v>
      </c>
      <c r="F5106" s="143">
        <v>230000.1</v>
      </c>
      <c r="G5106" s="80">
        <f t="shared" si="43"/>
        <v>230000.1</v>
      </c>
      <c r="H5106" s="133">
        <f>G5106</f>
        <v>230000.1</v>
      </c>
      <c r="I5106" s="162" t="s">
        <v>1756</v>
      </c>
      <c r="J5106" s="81"/>
      <c r="K5106" s="144"/>
    </row>
    <row r="5107" spans="1:11" customFormat="1" ht="16.5" x14ac:dyDescent="0.3">
      <c r="A5107" s="77"/>
      <c r="B5107" s="142"/>
      <c r="C5107" s="79"/>
      <c r="D5107" s="127"/>
      <c r="E5107" s="80"/>
      <c r="F5107" s="143"/>
      <c r="G5107" s="80">
        <f t="shared" si="43"/>
        <v>0</v>
      </c>
      <c r="H5107" s="133"/>
      <c r="I5107" s="162"/>
      <c r="J5107" s="81"/>
      <c r="K5107" s="144"/>
    </row>
    <row r="5108" spans="1:11" customFormat="1" ht="16.5" x14ac:dyDescent="0.3">
      <c r="A5108" s="77">
        <v>43464</v>
      </c>
      <c r="B5108" s="142" t="s">
        <v>3950</v>
      </c>
      <c r="C5108" s="79" t="s">
        <v>1524</v>
      </c>
      <c r="D5108" s="127" t="s">
        <v>1094</v>
      </c>
      <c r="E5108" s="80">
        <v>2</v>
      </c>
      <c r="F5108" s="143">
        <v>215000.5</v>
      </c>
      <c r="G5108" s="80">
        <f t="shared" si="43"/>
        <v>430001</v>
      </c>
      <c r="H5108" s="133"/>
      <c r="I5108" s="162"/>
      <c r="J5108" s="81"/>
      <c r="K5108" s="144"/>
    </row>
    <row r="5109" spans="1:11" customFormat="1" ht="16.5" x14ac:dyDescent="0.3">
      <c r="A5109" s="77"/>
      <c r="B5109" s="142"/>
      <c r="C5109" s="79"/>
      <c r="D5109" s="127" t="s">
        <v>887</v>
      </c>
      <c r="E5109" s="80">
        <v>2</v>
      </c>
      <c r="F5109" s="143">
        <v>230000.1</v>
      </c>
      <c r="G5109" s="80">
        <f t="shared" si="43"/>
        <v>460000.2</v>
      </c>
      <c r="H5109" s="133">
        <f>SUM(G5108:G5109)</f>
        <v>890001.2</v>
      </c>
      <c r="I5109" s="162" t="s">
        <v>309</v>
      </c>
      <c r="J5109" s="81"/>
      <c r="K5109" s="144"/>
    </row>
    <row r="5110" spans="1:11" customFormat="1" ht="16.5" x14ac:dyDescent="0.3">
      <c r="A5110" s="77"/>
      <c r="B5110" s="142"/>
      <c r="C5110" s="79"/>
      <c r="D5110" s="127"/>
      <c r="E5110" s="80"/>
      <c r="F5110" s="143"/>
      <c r="G5110" s="80">
        <f t="shared" si="43"/>
        <v>0</v>
      </c>
      <c r="H5110" s="133"/>
      <c r="I5110" s="162"/>
      <c r="J5110" s="81"/>
      <c r="K5110" s="144"/>
    </row>
    <row r="5111" spans="1:11" customFormat="1" ht="16.5" x14ac:dyDescent="0.3">
      <c r="A5111" s="77">
        <v>43464</v>
      </c>
      <c r="B5111" s="142" t="s">
        <v>3952</v>
      </c>
      <c r="C5111" s="79" t="s">
        <v>3355</v>
      </c>
      <c r="D5111" s="127" t="s">
        <v>31</v>
      </c>
      <c r="E5111" s="80">
        <v>3</v>
      </c>
      <c r="F5111" s="143">
        <v>529199.44999999995</v>
      </c>
      <c r="G5111" s="80">
        <f t="shared" si="43"/>
        <v>1587598.3499999999</v>
      </c>
      <c r="H5111" s="133">
        <f>G5111</f>
        <v>1587598.3499999999</v>
      </c>
      <c r="I5111" s="162" t="s">
        <v>1756</v>
      </c>
      <c r="J5111" s="81"/>
      <c r="K5111" s="144"/>
    </row>
    <row r="5112" spans="1:11" customFormat="1" ht="16.5" x14ac:dyDescent="0.3">
      <c r="A5112" s="77"/>
      <c r="B5112" s="142"/>
      <c r="C5112" s="79"/>
      <c r="D5112" s="127"/>
      <c r="E5112" s="80"/>
      <c r="F5112" s="143"/>
      <c r="G5112" s="80">
        <f t="shared" si="43"/>
        <v>0</v>
      </c>
      <c r="H5112" s="133"/>
      <c r="I5112" s="162"/>
      <c r="J5112" s="81"/>
      <c r="K5112" s="144"/>
    </row>
    <row r="5113" spans="1:11" customFormat="1" ht="16.5" x14ac:dyDescent="0.3">
      <c r="A5113" s="77">
        <v>43464</v>
      </c>
      <c r="B5113" s="142" t="s">
        <v>3953</v>
      </c>
      <c r="C5113" s="79" t="s">
        <v>38</v>
      </c>
      <c r="D5113" s="127" t="s">
        <v>1094</v>
      </c>
      <c r="E5113" s="80">
        <v>36</v>
      </c>
      <c r="F5113" s="143">
        <v>215000.5</v>
      </c>
      <c r="G5113" s="80">
        <f t="shared" si="43"/>
        <v>7740018</v>
      </c>
      <c r="H5113" s="133"/>
      <c r="I5113" s="162"/>
      <c r="J5113" s="81"/>
      <c r="K5113" s="144"/>
    </row>
    <row r="5114" spans="1:11" customFormat="1" ht="16.5" x14ac:dyDescent="0.3">
      <c r="A5114" s="77"/>
      <c r="B5114" s="142"/>
      <c r="C5114" s="79"/>
      <c r="D5114" s="127" t="s">
        <v>1094</v>
      </c>
      <c r="E5114" s="80">
        <v>3</v>
      </c>
      <c r="F5114" s="143">
        <v>0</v>
      </c>
      <c r="G5114" s="80">
        <f t="shared" si="43"/>
        <v>0</v>
      </c>
      <c r="H5114" s="133">
        <f>SUM(G5113:G5114)</f>
        <v>7740018</v>
      </c>
      <c r="I5114" s="162" t="s">
        <v>310</v>
      </c>
      <c r="J5114" s="81"/>
      <c r="K5114" s="144"/>
    </row>
    <row r="5115" spans="1:11" customFormat="1" ht="16.5" x14ac:dyDescent="0.3">
      <c r="A5115" s="77"/>
      <c r="B5115" s="142"/>
      <c r="C5115" s="79"/>
      <c r="D5115" s="127"/>
      <c r="E5115" s="80"/>
      <c r="F5115" s="143"/>
      <c r="G5115" s="80">
        <f t="shared" si="43"/>
        <v>0</v>
      </c>
      <c r="H5115" s="133"/>
      <c r="I5115" s="162"/>
      <c r="J5115" s="81"/>
      <c r="K5115" s="144"/>
    </row>
    <row r="5116" spans="1:11" customFormat="1" ht="16.5" x14ac:dyDescent="0.3">
      <c r="A5116" s="77">
        <v>43464</v>
      </c>
      <c r="B5116" s="142" t="s">
        <v>3954</v>
      </c>
      <c r="C5116" s="79" t="s">
        <v>3621</v>
      </c>
      <c r="D5116" s="127" t="s">
        <v>1094</v>
      </c>
      <c r="E5116" s="80">
        <v>1</v>
      </c>
      <c r="F5116" s="143">
        <v>215000.5</v>
      </c>
      <c r="G5116" s="80">
        <f t="shared" si="43"/>
        <v>215000.5</v>
      </c>
      <c r="H5116" s="133">
        <f>G5116</f>
        <v>215000.5</v>
      </c>
      <c r="I5116" s="162" t="s">
        <v>2524</v>
      </c>
      <c r="J5116" s="81"/>
      <c r="K5116" s="144"/>
    </row>
    <row r="5117" spans="1:11" customFormat="1" ht="16.5" x14ac:dyDescent="0.3">
      <c r="A5117" s="77"/>
      <c r="B5117" s="142"/>
      <c r="C5117" s="79"/>
      <c r="D5117" s="127"/>
      <c r="E5117" s="80"/>
      <c r="F5117" s="143"/>
      <c r="G5117" s="80">
        <f t="shared" si="43"/>
        <v>0</v>
      </c>
      <c r="H5117" s="133"/>
      <c r="I5117" s="162"/>
      <c r="J5117" s="81"/>
      <c r="K5117" s="144"/>
    </row>
    <row r="5118" spans="1:11" customFormat="1" ht="16.5" x14ac:dyDescent="0.3">
      <c r="A5118" s="77">
        <v>43464</v>
      </c>
      <c r="B5118" s="142" t="s">
        <v>3955</v>
      </c>
      <c r="C5118" s="79" t="s">
        <v>3956</v>
      </c>
      <c r="D5118" s="127" t="s">
        <v>1325</v>
      </c>
      <c r="E5118" s="80">
        <v>1</v>
      </c>
      <c r="F5118" s="143">
        <v>603900</v>
      </c>
      <c r="G5118" s="80">
        <f t="shared" si="43"/>
        <v>603900</v>
      </c>
      <c r="H5118" s="133">
        <f>G5118</f>
        <v>603900</v>
      </c>
      <c r="I5118" s="162" t="s">
        <v>314</v>
      </c>
      <c r="J5118" s="81"/>
      <c r="K5118" s="144"/>
    </row>
    <row r="5119" spans="1:11" customFormat="1" ht="16.5" x14ac:dyDescent="0.3">
      <c r="A5119" s="77"/>
      <c r="B5119" s="142"/>
      <c r="C5119" s="79"/>
      <c r="D5119" s="127"/>
      <c r="E5119" s="80"/>
      <c r="F5119" s="143"/>
      <c r="G5119" s="80">
        <f t="shared" si="43"/>
        <v>0</v>
      </c>
      <c r="H5119" s="133"/>
      <c r="I5119" s="162"/>
      <c r="J5119" s="81"/>
      <c r="K5119" s="144"/>
    </row>
    <row r="5120" spans="1:11" customFormat="1" ht="16.5" x14ac:dyDescent="0.3">
      <c r="A5120" s="77">
        <v>43464</v>
      </c>
      <c r="B5120" s="142" t="s">
        <v>3957</v>
      </c>
      <c r="C5120" s="79" t="s">
        <v>1645</v>
      </c>
      <c r="D5120" s="127" t="s">
        <v>2073</v>
      </c>
      <c r="E5120" s="80">
        <v>1</v>
      </c>
      <c r="F5120" s="143">
        <v>240525.55</v>
      </c>
      <c r="G5120" s="80">
        <f t="shared" si="43"/>
        <v>240525.55</v>
      </c>
      <c r="H5120" s="133"/>
      <c r="I5120" s="162"/>
      <c r="J5120" s="81"/>
      <c r="K5120" s="144"/>
    </row>
    <row r="5121" spans="1:11" customFormat="1" ht="16.5" x14ac:dyDescent="0.3">
      <c r="A5121" s="77"/>
      <c r="B5121" s="142"/>
      <c r="C5121" s="79"/>
      <c r="D5121" s="127" t="s">
        <v>887</v>
      </c>
      <c r="E5121" s="80">
        <v>1</v>
      </c>
      <c r="F5121" s="143">
        <v>230000.1</v>
      </c>
      <c r="G5121" s="80">
        <f t="shared" si="43"/>
        <v>230000.1</v>
      </c>
      <c r="H5121" s="133">
        <f>SUM(G5120:G5121)</f>
        <v>470525.65</v>
      </c>
      <c r="I5121" s="162" t="s">
        <v>2524</v>
      </c>
      <c r="J5121" s="81"/>
      <c r="K5121" s="144"/>
    </row>
    <row r="5122" spans="1:11" customFormat="1" ht="16.5" x14ac:dyDescent="0.3">
      <c r="A5122" s="77"/>
      <c r="B5122" s="142"/>
      <c r="C5122" s="79"/>
      <c r="D5122" s="127"/>
      <c r="E5122" s="80"/>
      <c r="F5122" s="143"/>
      <c r="G5122" s="80">
        <f t="shared" si="43"/>
        <v>0</v>
      </c>
      <c r="H5122" s="133"/>
      <c r="I5122" s="162"/>
      <c r="J5122" s="81"/>
      <c r="K5122" s="144"/>
    </row>
    <row r="5123" spans="1:11" customFormat="1" ht="16.5" x14ac:dyDescent="0.3">
      <c r="A5123" s="77">
        <v>43464</v>
      </c>
      <c r="B5123" s="142" t="s">
        <v>3958</v>
      </c>
      <c r="C5123" s="79" t="s">
        <v>2779</v>
      </c>
      <c r="D5123" s="127" t="s">
        <v>887</v>
      </c>
      <c r="E5123" s="80">
        <v>2</v>
      </c>
      <c r="F5123" s="143">
        <v>230000.1</v>
      </c>
      <c r="G5123" s="80">
        <f t="shared" si="43"/>
        <v>460000.2</v>
      </c>
      <c r="H5123" s="133">
        <f>G5123</f>
        <v>460000.2</v>
      </c>
      <c r="I5123" s="162" t="s">
        <v>2524</v>
      </c>
      <c r="J5123" s="81"/>
      <c r="K5123" s="144"/>
    </row>
    <row r="5124" spans="1:11" customFormat="1" ht="16.5" x14ac:dyDescent="0.3">
      <c r="A5124" s="77"/>
      <c r="B5124" s="142"/>
      <c r="C5124" s="79"/>
      <c r="D5124" s="127"/>
      <c r="E5124" s="80"/>
      <c r="F5124" s="143"/>
      <c r="G5124" s="80">
        <f t="shared" si="43"/>
        <v>0</v>
      </c>
      <c r="H5124" s="133"/>
      <c r="I5124" s="162"/>
      <c r="J5124" s="81"/>
      <c r="K5124" s="144"/>
    </row>
    <row r="5125" spans="1:11" customFormat="1" ht="16.5" x14ac:dyDescent="0.3">
      <c r="A5125" s="77">
        <v>43464</v>
      </c>
      <c r="B5125" s="142" t="s">
        <v>3959</v>
      </c>
      <c r="C5125" s="79" t="s">
        <v>3419</v>
      </c>
      <c r="D5125" s="127" t="s">
        <v>3960</v>
      </c>
      <c r="E5125" s="80">
        <v>4</v>
      </c>
      <c r="F5125" s="143">
        <v>302100.09499999997</v>
      </c>
      <c r="G5125" s="80">
        <f t="shared" si="43"/>
        <v>1208400.3799999999</v>
      </c>
      <c r="H5125" s="133">
        <f>G5125</f>
        <v>1208400.3799999999</v>
      </c>
      <c r="I5125" s="162" t="s">
        <v>1756</v>
      </c>
      <c r="J5125" s="81"/>
      <c r="K5125" s="144"/>
    </row>
    <row r="5126" spans="1:11" customFormat="1" ht="16.5" x14ac:dyDescent="0.3">
      <c r="A5126" s="77"/>
      <c r="B5126" s="142"/>
      <c r="C5126" s="79"/>
      <c r="D5126" s="127"/>
      <c r="E5126" s="80"/>
      <c r="F5126" s="143"/>
      <c r="G5126" s="80">
        <f t="shared" si="43"/>
        <v>0</v>
      </c>
      <c r="H5126" s="133"/>
      <c r="I5126" s="162"/>
      <c r="J5126" s="81"/>
      <c r="K5126" s="144"/>
    </row>
    <row r="5127" spans="1:11" customFormat="1" ht="16.5" x14ac:dyDescent="0.3">
      <c r="A5127" s="77">
        <v>43464</v>
      </c>
      <c r="B5127" s="142" t="s">
        <v>3961</v>
      </c>
      <c r="C5127" s="79" t="s">
        <v>3908</v>
      </c>
      <c r="D5127" s="127" t="s">
        <v>2482</v>
      </c>
      <c r="E5127" s="80">
        <v>6</v>
      </c>
      <c r="F5127" s="143">
        <v>215650.38</v>
      </c>
      <c r="G5127" s="80">
        <f t="shared" si="43"/>
        <v>1293902.28</v>
      </c>
      <c r="H5127" s="133">
        <f>G5127</f>
        <v>1293902.28</v>
      </c>
      <c r="I5127" s="162" t="s">
        <v>309</v>
      </c>
      <c r="J5127" s="81"/>
      <c r="K5127" s="144"/>
    </row>
    <row r="5128" spans="1:11" customFormat="1" ht="16.5" x14ac:dyDescent="0.3">
      <c r="A5128" s="77"/>
      <c r="B5128" s="142"/>
      <c r="C5128" s="79"/>
      <c r="D5128" s="127"/>
      <c r="E5128" s="80"/>
      <c r="F5128" s="143"/>
      <c r="G5128" s="80">
        <f t="shared" si="43"/>
        <v>0</v>
      </c>
      <c r="H5128" s="133"/>
      <c r="I5128" s="162"/>
      <c r="J5128" s="81"/>
      <c r="K5128" s="144"/>
    </row>
    <row r="5129" spans="1:11" customFormat="1" ht="16.5" x14ac:dyDescent="0.3">
      <c r="A5129" s="77">
        <v>43464</v>
      </c>
      <c r="B5129" s="142" t="s">
        <v>3962</v>
      </c>
      <c r="C5129" s="79" t="s">
        <v>811</v>
      </c>
      <c r="D5129" s="127" t="s">
        <v>3892</v>
      </c>
      <c r="E5129" s="80">
        <v>2</v>
      </c>
      <c r="F5129" s="143">
        <v>297999.90000000002</v>
      </c>
      <c r="G5129" s="80">
        <f t="shared" si="43"/>
        <v>595999.80000000005</v>
      </c>
      <c r="H5129" s="133">
        <f>G5129</f>
        <v>595999.80000000005</v>
      </c>
      <c r="I5129" s="162" t="s">
        <v>1215</v>
      </c>
      <c r="J5129" s="81"/>
      <c r="K5129" s="144"/>
    </row>
    <row r="5130" spans="1:11" customFormat="1" ht="16.5" x14ac:dyDescent="0.3">
      <c r="A5130" s="77"/>
      <c r="B5130" s="142"/>
      <c r="C5130" s="79"/>
      <c r="D5130" s="127"/>
      <c r="E5130" s="80"/>
      <c r="F5130" s="143"/>
      <c r="G5130" s="80">
        <f t="shared" si="43"/>
        <v>0</v>
      </c>
      <c r="H5130" s="133"/>
      <c r="I5130" s="162"/>
      <c r="J5130" s="81"/>
      <c r="K5130" s="144"/>
    </row>
    <row r="5131" spans="1:11" customFormat="1" ht="16.5" x14ac:dyDescent="0.3">
      <c r="A5131" s="77">
        <v>43464</v>
      </c>
      <c r="B5131" s="142" t="s">
        <v>3963</v>
      </c>
      <c r="C5131" s="79" t="s">
        <v>3964</v>
      </c>
      <c r="D5131" s="127" t="s">
        <v>2482</v>
      </c>
      <c r="E5131" s="80">
        <v>1</v>
      </c>
      <c r="F5131" s="143">
        <v>215650.38</v>
      </c>
      <c r="G5131" s="80">
        <f t="shared" si="43"/>
        <v>215650.38</v>
      </c>
      <c r="H5131" s="133"/>
      <c r="I5131" s="162"/>
      <c r="J5131" s="81"/>
      <c r="K5131" s="144"/>
    </row>
    <row r="5132" spans="1:11" customFormat="1" ht="16.5" x14ac:dyDescent="0.3">
      <c r="A5132" s="77"/>
      <c r="B5132" s="142"/>
      <c r="C5132" s="79"/>
      <c r="D5132" s="127" t="s">
        <v>2653</v>
      </c>
      <c r="E5132" s="80">
        <v>2</v>
      </c>
      <c r="F5132" s="143">
        <v>243000.5</v>
      </c>
      <c r="G5132" s="80">
        <f t="shared" si="43"/>
        <v>486001</v>
      </c>
      <c r="H5132" s="133">
        <f>SUM(G5131:G5132)</f>
        <v>701651.38</v>
      </c>
      <c r="I5132" s="162" t="s">
        <v>309</v>
      </c>
      <c r="J5132" s="81"/>
      <c r="K5132" s="144"/>
    </row>
    <row r="5133" spans="1:11" customFormat="1" ht="16.5" x14ac:dyDescent="0.3">
      <c r="A5133" s="77"/>
      <c r="B5133" s="142"/>
      <c r="C5133" s="79"/>
      <c r="D5133" s="127"/>
      <c r="E5133" s="80"/>
      <c r="F5133" s="143"/>
      <c r="G5133" s="80">
        <f t="shared" si="43"/>
        <v>0</v>
      </c>
      <c r="H5133" s="133"/>
      <c r="I5133" s="162"/>
      <c r="J5133" s="81"/>
      <c r="K5133" s="144"/>
    </row>
    <row r="5134" spans="1:11" customFormat="1" ht="16.5" x14ac:dyDescent="0.3">
      <c r="A5134" s="77">
        <v>43464</v>
      </c>
      <c r="B5134" s="142" t="s">
        <v>3965</v>
      </c>
      <c r="C5134" s="79" t="s">
        <v>3869</v>
      </c>
      <c r="D5134" s="127" t="s">
        <v>3252</v>
      </c>
      <c r="E5134" s="80">
        <v>2</v>
      </c>
      <c r="F5134" s="143">
        <v>1503900.09</v>
      </c>
      <c r="G5134" s="80">
        <f t="shared" si="43"/>
        <v>3007800.18</v>
      </c>
      <c r="H5134" s="133"/>
      <c r="I5134" s="162"/>
      <c r="J5134" s="81"/>
      <c r="K5134" s="144"/>
    </row>
    <row r="5135" spans="1:11" customFormat="1" ht="16.5" x14ac:dyDescent="0.3">
      <c r="A5135" s="77"/>
      <c r="B5135" s="142"/>
      <c r="C5135" s="79"/>
      <c r="D5135" s="127" t="s">
        <v>2213</v>
      </c>
      <c r="E5135" s="80">
        <v>2</v>
      </c>
      <c r="F5135" s="143">
        <v>1084500.55</v>
      </c>
      <c r="G5135" s="80">
        <f t="shared" si="43"/>
        <v>2169001.1</v>
      </c>
      <c r="H5135" s="133">
        <f>SUM(G5134:G5135)</f>
        <v>5176801.2800000003</v>
      </c>
      <c r="I5135" s="162" t="s">
        <v>309</v>
      </c>
      <c r="J5135" s="81"/>
      <c r="K5135" s="144"/>
    </row>
    <row r="5136" spans="1:11" customFormat="1" ht="16.5" x14ac:dyDescent="0.3">
      <c r="A5136" s="77"/>
      <c r="B5136" s="142"/>
      <c r="C5136" s="79"/>
      <c r="D5136" s="127"/>
      <c r="E5136" s="80"/>
      <c r="F5136" s="143"/>
      <c r="G5136" s="80">
        <f t="shared" si="43"/>
        <v>0</v>
      </c>
      <c r="H5136" s="133"/>
      <c r="I5136" s="162"/>
      <c r="J5136" s="81"/>
      <c r="K5136" s="144"/>
    </row>
    <row r="5137" spans="1:11" customFormat="1" ht="16.5" x14ac:dyDescent="0.3">
      <c r="A5137" s="77">
        <v>43465</v>
      </c>
      <c r="B5137" s="142" t="s">
        <v>3966</v>
      </c>
      <c r="C5137" s="79" t="s">
        <v>2779</v>
      </c>
      <c r="D5137" s="127" t="s">
        <v>887</v>
      </c>
      <c r="E5137" s="80">
        <v>2</v>
      </c>
      <c r="F5137" s="143">
        <v>230000.1</v>
      </c>
      <c r="G5137" s="80">
        <f t="shared" si="43"/>
        <v>460000.2</v>
      </c>
      <c r="H5137" s="133">
        <f>G5137</f>
        <v>460000.2</v>
      </c>
      <c r="I5137" s="162" t="s">
        <v>2524</v>
      </c>
      <c r="J5137" s="81"/>
      <c r="K5137" s="144"/>
    </row>
    <row r="5138" spans="1:11" customFormat="1" ht="16.5" x14ac:dyDescent="0.3">
      <c r="A5138" s="77"/>
      <c r="B5138" s="142"/>
      <c r="C5138" s="79"/>
      <c r="D5138" s="127"/>
      <c r="E5138" s="80"/>
      <c r="F5138" s="143"/>
      <c r="G5138" s="80">
        <f t="shared" si="43"/>
        <v>0</v>
      </c>
      <c r="H5138" s="133"/>
      <c r="I5138" s="162"/>
      <c r="J5138" s="81"/>
      <c r="K5138" s="144"/>
    </row>
    <row r="5139" spans="1:11" customFormat="1" ht="16.5" x14ac:dyDescent="0.3">
      <c r="A5139" s="77">
        <v>43465</v>
      </c>
      <c r="B5139" s="142" t="s">
        <v>3967</v>
      </c>
      <c r="C5139" s="79" t="s">
        <v>284</v>
      </c>
      <c r="D5139" s="127" t="s">
        <v>1094</v>
      </c>
      <c r="E5139" s="80">
        <v>6</v>
      </c>
      <c r="F5139" s="143">
        <v>215000.5</v>
      </c>
      <c r="G5139" s="80">
        <f t="shared" si="43"/>
        <v>1290003</v>
      </c>
      <c r="H5139" s="133"/>
      <c r="I5139" s="162"/>
      <c r="J5139" s="81"/>
      <c r="K5139" s="144"/>
    </row>
    <row r="5140" spans="1:11" customFormat="1" ht="16.5" x14ac:dyDescent="0.3">
      <c r="A5140" s="77"/>
      <c r="B5140" s="142"/>
      <c r="C5140" s="79"/>
      <c r="D5140" s="127" t="s">
        <v>887</v>
      </c>
      <c r="E5140" s="80">
        <v>24</v>
      </c>
      <c r="F5140" s="143">
        <v>230000.1</v>
      </c>
      <c r="G5140" s="80">
        <f t="shared" si="43"/>
        <v>5520002.4000000004</v>
      </c>
      <c r="H5140" s="133">
        <f>SUM(G5139:G5140)</f>
        <v>6810005.4000000004</v>
      </c>
      <c r="I5140" s="162" t="s">
        <v>310</v>
      </c>
      <c r="J5140" s="81"/>
      <c r="K5140" s="144"/>
    </row>
    <row r="5141" spans="1:11" customFormat="1" ht="16.5" x14ac:dyDescent="0.3">
      <c r="A5141" s="77"/>
      <c r="B5141" s="142"/>
      <c r="C5141" s="79"/>
      <c r="D5141" s="127"/>
      <c r="E5141" s="80"/>
      <c r="F5141" s="143"/>
      <c r="G5141" s="80">
        <f t="shared" si="43"/>
        <v>0</v>
      </c>
      <c r="H5141" s="133"/>
      <c r="I5141" s="162"/>
      <c r="J5141" s="81"/>
      <c r="K5141" s="144"/>
    </row>
    <row r="5142" spans="1:11" customFormat="1" ht="16.5" x14ac:dyDescent="0.3">
      <c r="A5142" s="77">
        <v>43465</v>
      </c>
      <c r="B5142" s="142" t="s">
        <v>3968</v>
      </c>
      <c r="C5142" s="79" t="s">
        <v>3908</v>
      </c>
      <c r="D5142" s="127" t="s">
        <v>887</v>
      </c>
      <c r="E5142" s="80">
        <v>2</v>
      </c>
      <c r="F5142" s="143">
        <v>230000.1</v>
      </c>
      <c r="G5142" s="80">
        <f t="shared" si="43"/>
        <v>460000.2</v>
      </c>
      <c r="H5142" s="133">
        <f>G5142</f>
        <v>460000.2</v>
      </c>
      <c r="I5142" s="162" t="s">
        <v>309</v>
      </c>
      <c r="J5142" s="81"/>
      <c r="K5142" s="144"/>
    </row>
    <row r="5143" spans="1:11" customFormat="1" ht="16.5" x14ac:dyDescent="0.3">
      <c r="A5143" s="77"/>
      <c r="B5143" s="142"/>
      <c r="C5143" s="79"/>
      <c r="D5143" s="127"/>
      <c r="E5143" s="80"/>
      <c r="F5143" s="143"/>
      <c r="G5143" s="80">
        <f t="shared" si="43"/>
        <v>0</v>
      </c>
      <c r="H5143" s="133"/>
      <c r="I5143" s="162"/>
      <c r="J5143" s="81"/>
      <c r="K5143" s="144"/>
    </row>
    <row r="5144" spans="1:11" customFormat="1" ht="16.5" x14ac:dyDescent="0.3">
      <c r="A5144" s="77">
        <v>43465</v>
      </c>
      <c r="B5144" s="142" t="s">
        <v>3969</v>
      </c>
      <c r="C5144" s="79" t="s">
        <v>284</v>
      </c>
      <c r="D5144" s="127" t="s">
        <v>887</v>
      </c>
      <c r="E5144" s="80">
        <v>12</v>
      </c>
      <c r="F5144" s="143">
        <v>230000.1</v>
      </c>
      <c r="G5144" s="80">
        <f t="shared" si="43"/>
        <v>2760001.2</v>
      </c>
      <c r="H5144" s="133">
        <f>G5144</f>
        <v>2760001.2</v>
      </c>
      <c r="I5144" s="162" t="s">
        <v>310</v>
      </c>
      <c r="J5144" s="81"/>
      <c r="K5144" s="144"/>
    </row>
    <row r="5145" spans="1:11" customFormat="1" ht="16.5" x14ac:dyDescent="0.3">
      <c r="A5145" s="77"/>
      <c r="B5145" s="142"/>
      <c r="C5145" s="79"/>
      <c r="D5145" s="127"/>
      <c r="E5145" s="80"/>
      <c r="F5145" s="143"/>
      <c r="G5145" s="80">
        <f t="shared" si="43"/>
        <v>0</v>
      </c>
      <c r="H5145" s="133"/>
      <c r="I5145" s="162"/>
      <c r="J5145" s="81"/>
      <c r="K5145" s="144"/>
    </row>
    <row r="5146" spans="1:11" customFormat="1" ht="16.5" x14ac:dyDescent="0.3">
      <c r="A5146" s="77">
        <v>43465</v>
      </c>
      <c r="B5146" s="142" t="s">
        <v>3970</v>
      </c>
      <c r="C5146" s="79" t="s">
        <v>3971</v>
      </c>
      <c r="D5146" s="127" t="s">
        <v>1325</v>
      </c>
      <c r="E5146" s="80">
        <v>1</v>
      </c>
      <c r="F5146" s="143">
        <v>603900</v>
      </c>
      <c r="G5146" s="80">
        <f t="shared" si="43"/>
        <v>603900</v>
      </c>
      <c r="H5146" s="133">
        <f>G5146</f>
        <v>603900</v>
      </c>
      <c r="I5146" s="162" t="s">
        <v>309</v>
      </c>
      <c r="J5146" s="81"/>
      <c r="K5146" s="144"/>
    </row>
    <row r="5147" spans="1:11" customFormat="1" ht="16.5" x14ac:dyDescent="0.3">
      <c r="A5147" s="77"/>
      <c r="B5147" s="142"/>
      <c r="C5147" s="79"/>
      <c r="D5147" s="127"/>
      <c r="E5147" s="80"/>
      <c r="F5147" s="143"/>
      <c r="G5147" s="80">
        <f t="shared" si="43"/>
        <v>0</v>
      </c>
      <c r="H5147" s="133"/>
      <c r="I5147" s="162"/>
      <c r="J5147" s="81"/>
      <c r="K5147" s="144"/>
    </row>
    <row r="5148" spans="1:11" customFormat="1" ht="16.5" x14ac:dyDescent="0.3">
      <c r="A5148" s="77">
        <v>43465</v>
      </c>
      <c r="B5148" s="142" t="s">
        <v>3972</v>
      </c>
      <c r="C5148" s="79" t="s">
        <v>2376</v>
      </c>
      <c r="D5148" s="127" t="s">
        <v>1094</v>
      </c>
      <c r="E5148" s="80">
        <v>5</v>
      </c>
      <c r="F5148" s="143">
        <v>215000.5</v>
      </c>
      <c r="G5148" s="80">
        <f t="shared" si="43"/>
        <v>1075002.5</v>
      </c>
      <c r="H5148" s="133">
        <f>G5148</f>
        <v>1075002.5</v>
      </c>
      <c r="I5148" s="162" t="s">
        <v>1215</v>
      </c>
      <c r="J5148" s="81"/>
      <c r="K5148" s="144"/>
    </row>
    <row r="5149" spans="1:11" customFormat="1" ht="16.5" x14ac:dyDescent="0.3">
      <c r="A5149" s="77"/>
      <c r="B5149" s="142"/>
      <c r="C5149" s="79"/>
      <c r="D5149" s="127"/>
      <c r="E5149" s="80"/>
      <c r="F5149" s="143"/>
      <c r="G5149" s="80">
        <f t="shared" si="43"/>
        <v>0</v>
      </c>
      <c r="H5149" s="133"/>
      <c r="I5149" s="162"/>
      <c r="J5149" s="81"/>
      <c r="K5149" s="144"/>
    </row>
    <row r="5150" spans="1:11" customFormat="1" ht="16.5" x14ac:dyDescent="0.3">
      <c r="A5150" s="77">
        <v>43465</v>
      </c>
      <c r="B5150" s="142" t="s">
        <v>3973</v>
      </c>
      <c r="C5150" s="79" t="s">
        <v>3355</v>
      </c>
      <c r="D5150" s="127" t="s">
        <v>19</v>
      </c>
      <c r="E5150" s="80">
        <v>3</v>
      </c>
      <c r="F5150" s="143">
        <v>543400</v>
      </c>
      <c r="G5150" s="80">
        <f t="shared" si="43"/>
        <v>1630200</v>
      </c>
      <c r="H5150" s="133">
        <f>G5150</f>
        <v>1630200</v>
      </c>
      <c r="I5150" s="162" t="s">
        <v>1756</v>
      </c>
      <c r="J5150" s="81"/>
      <c r="K5150" s="144"/>
    </row>
    <row r="5151" spans="1:11" customFormat="1" ht="16.5" x14ac:dyDescent="0.3">
      <c r="A5151" s="77"/>
      <c r="B5151" s="142"/>
      <c r="C5151" s="79"/>
      <c r="D5151" s="127"/>
      <c r="E5151" s="80"/>
      <c r="F5151" s="143"/>
      <c r="G5151" s="80">
        <f t="shared" si="43"/>
        <v>0</v>
      </c>
      <c r="H5151" s="133"/>
      <c r="I5151" s="162"/>
      <c r="J5151" s="81"/>
      <c r="K5151" s="144"/>
    </row>
    <row r="5152" spans="1:11" customFormat="1" ht="16.5" x14ac:dyDescent="0.3">
      <c r="A5152" s="77">
        <v>43465</v>
      </c>
      <c r="B5152" s="142" t="s">
        <v>3974</v>
      </c>
      <c r="C5152" s="79" t="s">
        <v>3975</v>
      </c>
      <c r="D5152" s="127" t="s">
        <v>2482</v>
      </c>
      <c r="E5152" s="80">
        <v>2</v>
      </c>
      <c r="F5152" s="143">
        <v>215650.38</v>
      </c>
      <c r="G5152" s="80">
        <f t="shared" si="43"/>
        <v>431300.76</v>
      </c>
      <c r="H5152" s="133">
        <f>G5152</f>
        <v>431300.76</v>
      </c>
      <c r="I5152" s="162" t="s">
        <v>309</v>
      </c>
      <c r="J5152" s="81"/>
      <c r="K5152" s="144"/>
    </row>
    <row r="5153" spans="1:11" customFormat="1" ht="16.5" x14ac:dyDescent="0.3">
      <c r="A5153" s="77"/>
      <c r="B5153" s="142"/>
      <c r="C5153" s="79"/>
      <c r="D5153" s="127"/>
      <c r="E5153" s="80"/>
      <c r="F5153" s="143"/>
      <c r="G5153" s="80">
        <f t="shared" si="43"/>
        <v>0</v>
      </c>
      <c r="H5153" s="133"/>
      <c r="I5153" s="162"/>
      <c r="J5153" s="81"/>
      <c r="K5153" s="144"/>
    </row>
    <row r="5154" spans="1:11" customFormat="1" ht="16.5" x14ac:dyDescent="0.3">
      <c r="A5154" s="77">
        <v>43465</v>
      </c>
      <c r="B5154" s="142" t="s">
        <v>3976</v>
      </c>
      <c r="C5154" s="79" t="s">
        <v>309</v>
      </c>
      <c r="D5154" s="127" t="s">
        <v>1915</v>
      </c>
      <c r="E5154" s="80">
        <v>1</v>
      </c>
      <c r="F5154" s="143">
        <v>153674.73000000001</v>
      </c>
      <c r="G5154" s="80">
        <f t="shared" si="43"/>
        <v>153674.73000000001</v>
      </c>
      <c r="H5154" s="133">
        <f>G5154</f>
        <v>153674.73000000001</v>
      </c>
      <c r="I5154" s="162" t="s">
        <v>309</v>
      </c>
      <c r="J5154" s="81"/>
      <c r="K5154" s="144"/>
    </row>
    <row r="5155" spans="1:11" customFormat="1" ht="16.5" x14ac:dyDescent="0.3">
      <c r="A5155" s="77"/>
      <c r="B5155" s="142"/>
      <c r="C5155" s="79"/>
      <c r="D5155" s="127"/>
      <c r="E5155" s="80"/>
      <c r="F5155" s="143"/>
      <c r="G5155" s="80">
        <f t="shared" si="43"/>
        <v>0</v>
      </c>
      <c r="H5155" s="133"/>
      <c r="I5155" s="162"/>
      <c r="J5155" s="81"/>
      <c r="K5155" s="144"/>
    </row>
    <row r="5156" spans="1:11" customFormat="1" ht="16.5" x14ac:dyDescent="0.3">
      <c r="A5156" s="77">
        <v>43465</v>
      </c>
      <c r="B5156" s="142" t="s">
        <v>3977</v>
      </c>
      <c r="C5156" s="79" t="s">
        <v>309</v>
      </c>
      <c r="D5156" s="127" t="s">
        <v>3978</v>
      </c>
      <c r="E5156" s="80">
        <v>2</v>
      </c>
      <c r="F5156" s="143">
        <v>153674.73000000001</v>
      </c>
      <c r="G5156" s="80">
        <f t="shared" si="43"/>
        <v>307349.46000000002</v>
      </c>
      <c r="H5156" s="133">
        <f>G5156</f>
        <v>307349.46000000002</v>
      </c>
      <c r="I5156" s="162" t="s">
        <v>309</v>
      </c>
      <c r="J5156" s="81"/>
      <c r="K5156" s="144"/>
    </row>
    <row r="5157" spans="1:11" customFormat="1" ht="16.5" x14ac:dyDescent="0.3">
      <c r="A5157" s="77"/>
      <c r="B5157" s="142"/>
      <c r="C5157" s="79"/>
      <c r="D5157" s="127"/>
      <c r="E5157" s="80"/>
      <c r="F5157" s="143"/>
      <c r="G5157" s="80">
        <f t="shared" si="43"/>
        <v>0</v>
      </c>
      <c r="H5157" s="133"/>
      <c r="I5157" s="162"/>
      <c r="J5157" s="81"/>
      <c r="K5157" s="144"/>
    </row>
    <row r="5158" spans="1:11" customFormat="1" ht="16.5" x14ac:dyDescent="0.3">
      <c r="A5158" s="77">
        <v>43465</v>
      </c>
      <c r="B5158" s="142" t="s">
        <v>3979</v>
      </c>
      <c r="C5158" s="79" t="s">
        <v>3980</v>
      </c>
      <c r="D5158" s="127" t="s">
        <v>887</v>
      </c>
      <c r="E5158" s="80">
        <v>15</v>
      </c>
      <c r="F5158" s="143">
        <v>230000.1</v>
      </c>
      <c r="G5158" s="80">
        <f t="shared" si="43"/>
        <v>3450001.5</v>
      </c>
      <c r="H5158" s="133">
        <f>G5158</f>
        <v>3450001.5</v>
      </c>
      <c r="I5158" s="162" t="s">
        <v>314</v>
      </c>
      <c r="J5158" s="81"/>
      <c r="K5158" s="144"/>
    </row>
    <row r="5159" spans="1:11" customFormat="1" ht="16.5" x14ac:dyDescent="0.3">
      <c r="A5159" s="77"/>
      <c r="B5159" s="142"/>
      <c r="C5159" s="79"/>
      <c r="D5159" s="127"/>
      <c r="E5159" s="80"/>
      <c r="F5159" s="143"/>
      <c r="G5159" s="80">
        <f t="shared" si="43"/>
        <v>0</v>
      </c>
      <c r="H5159" s="133"/>
      <c r="I5159" s="162"/>
      <c r="J5159" s="81"/>
      <c r="K5159" s="144"/>
    </row>
    <row r="5160" spans="1:11" customFormat="1" ht="16.5" x14ac:dyDescent="0.3">
      <c r="A5160" s="77">
        <v>43465</v>
      </c>
      <c r="B5160" s="142" t="s">
        <v>3981</v>
      </c>
      <c r="C5160" s="79" t="s">
        <v>3980</v>
      </c>
      <c r="D5160" s="127" t="s">
        <v>1094</v>
      </c>
      <c r="E5160" s="80">
        <v>24</v>
      </c>
      <c r="F5160" s="143">
        <v>215000.5</v>
      </c>
      <c r="G5160" s="80">
        <f t="shared" si="43"/>
        <v>5160012</v>
      </c>
      <c r="H5160" s="133"/>
      <c r="I5160" s="162"/>
      <c r="J5160" s="81"/>
      <c r="K5160" s="144"/>
    </row>
    <row r="5161" spans="1:11" customFormat="1" ht="16.5" x14ac:dyDescent="0.3">
      <c r="A5161" s="77"/>
      <c r="B5161" s="142"/>
      <c r="C5161" s="79"/>
      <c r="D5161" s="127" t="s">
        <v>1094</v>
      </c>
      <c r="E5161" s="80">
        <v>2</v>
      </c>
      <c r="F5161" s="143">
        <v>0</v>
      </c>
      <c r="G5161" s="80">
        <f t="shared" si="43"/>
        <v>0</v>
      </c>
      <c r="H5161" s="133">
        <f>SUM(G5160:G5161)</f>
        <v>5160012</v>
      </c>
      <c r="I5161" s="162" t="s">
        <v>314</v>
      </c>
      <c r="J5161" s="81"/>
      <c r="K5161" s="144"/>
    </row>
    <row r="5162" spans="1:11" customFormat="1" ht="16.5" x14ac:dyDescent="0.3">
      <c r="A5162" s="77"/>
      <c r="B5162" s="142"/>
      <c r="C5162" s="79"/>
      <c r="D5162" s="127"/>
      <c r="E5162" s="80"/>
      <c r="F5162" s="143"/>
      <c r="G5162" s="80">
        <f t="shared" si="43"/>
        <v>0</v>
      </c>
      <c r="H5162" s="133"/>
      <c r="I5162" s="162"/>
      <c r="J5162" s="81"/>
      <c r="K5162" s="144"/>
    </row>
    <row r="5163" spans="1:11" customFormat="1" ht="16.5" x14ac:dyDescent="0.3">
      <c r="A5163" s="77">
        <v>43465</v>
      </c>
      <c r="B5163" s="142" t="s">
        <v>3982</v>
      </c>
      <c r="C5163" s="79" t="s">
        <v>3176</v>
      </c>
      <c r="D5163" s="127" t="s">
        <v>104</v>
      </c>
      <c r="E5163" s="80">
        <v>2</v>
      </c>
      <c r="F5163" s="143">
        <v>513900.09</v>
      </c>
      <c r="G5163" s="80">
        <f t="shared" si="43"/>
        <v>1027800.18</v>
      </c>
      <c r="H5163" s="133">
        <f>G5163</f>
        <v>1027800.18</v>
      </c>
      <c r="I5163" s="162" t="s">
        <v>1756</v>
      </c>
      <c r="J5163" s="81"/>
      <c r="K5163" s="144"/>
    </row>
    <row r="5164" spans="1:11" customFormat="1" ht="16.5" x14ac:dyDescent="0.3">
      <c r="A5164" s="77"/>
      <c r="B5164" s="142"/>
      <c r="C5164" s="79"/>
      <c r="D5164" s="127"/>
      <c r="E5164" s="80"/>
      <c r="F5164" s="143"/>
      <c r="G5164" s="80">
        <f t="shared" si="43"/>
        <v>0</v>
      </c>
      <c r="H5164" s="133"/>
      <c r="I5164" s="162"/>
      <c r="J5164" s="81"/>
      <c r="K5164" s="144"/>
    </row>
    <row r="5165" spans="1:11" customFormat="1" ht="16.5" x14ac:dyDescent="0.3">
      <c r="A5165" s="77">
        <v>43465</v>
      </c>
      <c r="B5165" s="142" t="s">
        <v>3983</v>
      </c>
      <c r="C5165" s="79" t="s">
        <v>301</v>
      </c>
      <c r="D5165" s="127" t="s">
        <v>2844</v>
      </c>
      <c r="E5165" s="80">
        <v>24</v>
      </c>
      <c r="F5165" s="143">
        <v>198000</v>
      </c>
      <c r="G5165" s="80">
        <f t="shared" si="43"/>
        <v>4752000</v>
      </c>
      <c r="H5165" s="133">
        <f>G5165</f>
        <v>4752000</v>
      </c>
      <c r="I5165" s="162" t="s">
        <v>309</v>
      </c>
      <c r="J5165" s="81"/>
      <c r="K5165" s="144"/>
    </row>
    <row r="5166" spans="1:11" customFormat="1" ht="16.5" x14ac:dyDescent="0.3">
      <c r="A5166" s="77"/>
      <c r="B5166" s="142"/>
      <c r="C5166" s="79"/>
      <c r="D5166" s="127"/>
      <c r="E5166" s="80"/>
      <c r="F5166" s="143"/>
      <c r="G5166" s="80">
        <f t="shared" si="43"/>
        <v>0</v>
      </c>
      <c r="H5166" s="133"/>
      <c r="I5166" s="162"/>
      <c r="J5166" s="81"/>
      <c r="K5166" s="144"/>
    </row>
    <row r="5167" spans="1:11" customFormat="1" ht="16.5" x14ac:dyDescent="0.3">
      <c r="A5167" s="77">
        <v>43465</v>
      </c>
      <c r="B5167" s="142" t="s">
        <v>3984</v>
      </c>
      <c r="C5167" s="79" t="s">
        <v>301</v>
      </c>
      <c r="D5167" s="127" t="s">
        <v>3278</v>
      </c>
      <c r="E5167" s="80">
        <v>24</v>
      </c>
      <c r="F5167" s="143">
        <v>198000</v>
      </c>
      <c r="G5167" s="80">
        <f t="shared" si="43"/>
        <v>4752000</v>
      </c>
      <c r="H5167" s="133">
        <f>G5167</f>
        <v>4752000</v>
      </c>
      <c r="I5167" s="162" t="s">
        <v>309</v>
      </c>
      <c r="J5167" s="81"/>
      <c r="K5167" s="144"/>
    </row>
    <row r="5168" spans="1:11" customFormat="1" ht="16.5" x14ac:dyDescent="0.3">
      <c r="A5168" s="77"/>
      <c r="B5168" s="142"/>
      <c r="C5168" s="79"/>
      <c r="D5168" s="127"/>
      <c r="E5168" s="80"/>
      <c r="F5168" s="143"/>
      <c r="G5168" s="80">
        <f t="shared" si="43"/>
        <v>0</v>
      </c>
      <c r="H5168" s="133"/>
      <c r="I5168" s="162"/>
      <c r="J5168" s="81"/>
      <c r="K5168" s="144"/>
    </row>
    <row r="5169" spans="1:11" customFormat="1" ht="16.5" x14ac:dyDescent="0.3">
      <c r="A5169" s="77">
        <v>43465</v>
      </c>
      <c r="B5169" s="142" t="s">
        <v>3985</v>
      </c>
      <c r="C5169" s="79" t="s">
        <v>3182</v>
      </c>
      <c r="D5169" s="127" t="s">
        <v>1094</v>
      </c>
      <c r="E5169" s="80">
        <v>2</v>
      </c>
      <c r="F5169" s="143">
        <v>215000.5</v>
      </c>
      <c r="G5169" s="80">
        <f t="shared" si="43"/>
        <v>430001</v>
      </c>
      <c r="H5169" s="133">
        <f>G5169</f>
        <v>430001</v>
      </c>
      <c r="I5169" s="162" t="s">
        <v>309</v>
      </c>
      <c r="J5169" s="81"/>
      <c r="K5169" s="144"/>
    </row>
    <row r="5170" spans="1:11" customFormat="1" ht="16.5" x14ac:dyDescent="0.3">
      <c r="A5170" s="77"/>
      <c r="B5170" s="142"/>
      <c r="C5170" s="79"/>
      <c r="D5170" s="127"/>
      <c r="E5170" s="80"/>
      <c r="F5170" s="143"/>
      <c r="G5170" s="80">
        <f t="shared" si="43"/>
        <v>0</v>
      </c>
      <c r="H5170" s="133"/>
      <c r="I5170" s="162"/>
      <c r="J5170" s="81"/>
      <c r="K5170" s="144"/>
    </row>
    <row r="5171" spans="1:11" customFormat="1" ht="16.5" x14ac:dyDescent="0.3">
      <c r="A5171" s="77">
        <v>43465</v>
      </c>
      <c r="B5171" s="142" t="s">
        <v>3986</v>
      </c>
      <c r="C5171" s="79" t="s">
        <v>3621</v>
      </c>
      <c r="D5171" s="127" t="s">
        <v>2094</v>
      </c>
      <c r="E5171" s="80">
        <v>4</v>
      </c>
      <c r="F5171" s="143">
        <v>240525.55</v>
      </c>
      <c r="G5171" s="80">
        <f t="shared" si="43"/>
        <v>962102.2</v>
      </c>
      <c r="H5171" s="133">
        <f>G5171</f>
        <v>962102.2</v>
      </c>
      <c r="I5171" s="162" t="s">
        <v>2524</v>
      </c>
      <c r="J5171" s="81"/>
      <c r="K5171" s="144"/>
    </row>
    <row r="5172" spans="1:11" customFormat="1" ht="16.5" x14ac:dyDescent="0.3">
      <c r="A5172" s="77"/>
      <c r="B5172" s="142"/>
      <c r="C5172" s="79"/>
      <c r="D5172" s="127" t="s">
        <v>3096</v>
      </c>
      <c r="E5172" s="80"/>
      <c r="F5172" s="143"/>
      <c r="G5172" s="80">
        <f t="shared" si="43"/>
        <v>0</v>
      </c>
      <c r="H5172" s="133"/>
      <c r="I5172" s="162"/>
      <c r="J5172" s="81"/>
      <c r="K5172" s="144"/>
    </row>
    <row r="5173" spans="1:11" customFormat="1" ht="16.5" x14ac:dyDescent="0.3">
      <c r="A5173" s="77">
        <v>43465</v>
      </c>
      <c r="B5173" s="142" t="s">
        <v>3987</v>
      </c>
      <c r="C5173" s="79" t="s">
        <v>3988</v>
      </c>
      <c r="D5173" s="127" t="s">
        <v>2588</v>
      </c>
      <c r="E5173" s="80">
        <v>1</v>
      </c>
      <c r="F5173" s="143">
        <v>454500.09</v>
      </c>
      <c r="G5173" s="80">
        <f t="shared" si="43"/>
        <v>454500.09</v>
      </c>
      <c r="H5173" s="133">
        <f>G5173</f>
        <v>454500.09</v>
      </c>
      <c r="I5173" s="162" t="s">
        <v>309</v>
      </c>
      <c r="J5173" s="81"/>
      <c r="K5173" s="144"/>
    </row>
    <row r="5174" spans="1:11" customFormat="1" ht="16.5" x14ac:dyDescent="0.3">
      <c r="A5174" s="77"/>
      <c r="B5174" s="142"/>
      <c r="C5174" s="79"/>
      <c r="D5174" s="127"/>
      <c r="E5174" s="80"/>
      <c r="F5174" s="143"/>
      <c r="G5174" s="80">
        <f t="shared" si="43"/>
        <v>0</v>
      </c>
      <c r="H5174" s="133"/>
      <c r="I5174" s="162"/>
      <c r="J5174" s="81"/>
      <c r="K5174" s="144"/>
    </row>
    <row r="5175" spans="1:11" customFormat="1" ht="16.5" x14ac:dyDescent="0.3">
      <c r="A5175" s="83">
        <v>43465</v>
      </c>
      <c r="B5175" s="151" t="s">
        <v>3989</v>
      </c>
      <c r="C5175" s="85" t="s">
        <v>3621</v>
      </c>
      <c r="D5175" s="152" t="s">
        <v>2073</v>
      </c>
      <c r="E5175" s="86">
        <v>1</v>
      </c>
      <c r="F5175" s="153">
        <v>240525.55</v>
      </c>
      <c r="G5175" s="86">
        <f t="shared" si="43"/>
        <v>240525.55</v>
      </c>
      <c r="H5175" s="149">
        <f>G5175</f>
        <v>240525.55</v>
      </c>
      <c r="I5175" s="162" t="s">
        <v>2524</v>
      </c>
      <c r="J5175" s="81"/>
      <c r="K5175" s="144"/>
    </row>
    <row r="5176" spans="1:11" customFormat="1" ht="16.5" x14ac:dyDescent="0.3">
      <c r="A5176" s="77"/>
      <c r="B5176" s="142"/>
      <c r="C5176" s="79"/>
      <c r="D5176" s="127"/>
      <c r="E5176" s="80"/>
      <c r="F5176" s="143"/>
      <c r="G5176" s="80">
        <f t="shared" si="43"/>
        <v>0</v>
      </c>
      <c r="H5176" s="133"/>
      <c r="I5176" s="162"/>
      <c r="J5176" s="81"/>
      <c r="K5176" s="144"/>
    </row>
    <row r="5177" spans="1:11" customFormat="1" ht="16.5" x14ac:dyDescent="0.3">
      <c r="A5177" s="77">
        <v>43465</v>
      </c>
      <c r="B5177" s="142" t="s">
        <v>3990</v>
      </c>
      <c r="C5177" s="79" t="s">
        <v>1019</v>
      </c>
      <c r="D5177" s="127" t="s">
        <v>2756</v>
      </c>
      <c r="E5177" s="80">
        <v>3</v>
      </c>
      <c r="F5177" s="143">
        <v>243000.5</v>
      </c>
      <c r="G5177" s="80">
        <f t="shared" si="43"/>
        <v>729001.5</v>
      </c>
      <c r="H5177" s="133"/>
      <c r="I5177" s="162"/>
      <c r="J5177" s="81"/>
      <c r="K5177" s="144"/>
    </row>
    <row r="5178" spans="1:11" customFormat="1" ht="16.5" x14ac:dyDescent="0.3">
      <c r="A5178" s="77"/>
      <c r="B5178" s="142"/>
      <c r="C5178" s="79"/>
      <c r="D5178" s="127" t="s">
        <v>2725</v>
      </c>
      <c r="E5178" s="80">
        <v>3</v>
      </c>
      <c r="F5178" s="143">
        <v>198000</v>
      </c>
      <c r="G5178" s="80">
        <f t="shared" si="43"/>
        <v>594000</v>
      </c>
      <c r="H5178" s="133"/>
      <c r="I5178" s="162"/>
      <c r="J5178" s="81"/>
      <c r="K5178" s="144"/>
    </row>
    <row r="5179" spans="1:11" customFormat="1" ht="16.5" x14ac:dyDescent="0.3">
      <c r="A5179" s="77"/>
      <c r="B5179" s="142"/>
      <c r="C5179" s="79"/>
      <c r="D5179" s="127" t="s">
        <v>2653</v>
      </c>
      <c r="E5179" s="80">
        <v>2</v>
      </c>
      <c r="F5179" s="143">
        <v>243000.5</v>
      </c>
      <c r="G5179" s="80">
        <f t="shared" si="43"/>
        <v>486001</v>
      </c>
      <c r="H5179" s="133"/>
      <c r="I5179" s="162"/>
      <c r="J5179" s="81"/>
      <c r="K5179" s="144"/>
    </row>
    <row r="5180" spans="1:11" customFormat="1" ht="16.5" x14ac:dyDescent="0.3">
      <c r="A5180" s="77"/>
      <c r="B5180" s="142"/>
      <c r="C5180" s="79"/>
      <c r="D5180" s="127" t="s">
        <v>2423</v>
      </c>
      <c r="E5180" s="80">
        <v>3</v>
      </c>
      <c r="F5180" s="143">
        <v>232749.715</v>
      </c>
      <c r="G5180" s="80">
        <f t="shared" si="43"/>
        <v>698249.14500000002</v>
      </c>
      <c r="H5180" s="133"/>
      <c r="I5180" s="162"/>
      <c r="J5180" s="81"/>
      <c r="K5180" s="144"/>
    </row>
    <row r="5181" spans="1:11" customFormat="1" ht="16.5" x14ac:dyDescent="0.3">
      <c r="A5181" s="77"/>
      <c r="B5181" s="142"/>
      <c r="C5181" s="79"/>
      <c r="D5181" s="127" t="s">
        <v>2757</v>
      </c>
      <c r="E5181" s="80">
        <v>2</v>
      </c>
      <c r="F5181" s="143">
        <v>291650.09499999997</v>
      </c>
      <c r="G5181" s="80">
        <f t="shared" si="43"/>
        <v>583300.18999999994</v>
      </c>
      <c r="H5181" s="133">
        <f>SUM(G5177:G5181)</f>
        <v>3090551.835</v>
      </c>
      <c r="I5181" s="162" t="s">
        <v>309</v>
      </c>
      <c r="J5181" s="81"/>
      <c r="K5181" s="144"/>
    </row>
    <row r="5182" spans="1:11" customFormat="1" ht="16.5" x14ac:dyDescent="0.3">
      <c r="A5182" s="77"/>
      <c r="B5182" s="142"/>
      <c r="C5182" s="79"/>
      <c r="D5182" s="127"/>
      <c r="E5182" s="80"/>
      <c r="F5182" s="143"/>
      <c r="G5182" s="80">
        <f t="shared" si="43"/>
        <v>0</v>
      </c>
      <c r="H5182" s="133"/>
      <c r="I5182" s="162"/>
      <c r="J5182" s="81"/>
      <c r="K5182" s="144"/>
    </row>
    <row r="5183" spans="1:11" customFormat="1" ht="16.5" x14ac:dyDescent="0.3">
      <c r="A5183" s="77">
        <v>43465</v>
      </c>
      <c r="B5183" s="142" t="s">
        <v>3991</v>
      </c>
      <c r="C5183" s="79" t="s">
        <v>2484</v>
      </c>
      <c r="D5183" s="127" t="s">
        <v>2073</v>
      </c>
      <c r="E5183" s="80">
        <v>1</v>
      </c>
      <c r="F5183" s="143">
        <v>240525.55</v>
      </c>
      <c r="G5183" s="80">
        <f t="shared" si="43"/>
        <v>240525.55</v>
      </c>
      <c r="H5183" s="133">
        <f>G5183</f>
        <v>240525.55</v>
      </c>
      <c r="I5183" s="162" t="s">
        <v>2524</v>
      </c>
      <c r="J5183" s="81"/>
      <c r="K5183" s="144"/>
    </row>
    <row r="5184" spans="1:11" customFormat="1" ht="16.5" x14ac:dyDescent="0.3">
      <c r="A5184" s="77"/>
      <c r="B5184" s="142"/>
      <c r="C5184" s="79"/>
      <c r="D5184" s="127"/>
      <c r="E5184" s="80"/>
      <c r="F5184" s="143"/>
      <c r="G5184" s="80">
        <f t="shared" si="43"/>
        <v>0</v>
      </c>
      <c r="H5184" s="133"/>
      <c r="I5184" s="162"/>
      <c r="J5184" s="81"/>
      <c r="K5184" s="144"/>
    </row>
    <row r="5185" spans="1:11" customFormat="1" ht="16.5" x14ac:dyDescent="0.3">
      <c r="A5185" s="77">
        <v>43465</v>
      </c>
      <c r="B5185" s="142" t="s">
        <v>3992</v>
      </c>
      <c r="C5185" s="79" t="s">
        <v>1795</v>
      </c>
      <c r="D5185" s="127" t="s">
        <v>1094</v>
      </c>
      <c r="E5185" s="80">
        <v>1</v>
      </c>
      <c r="F5185" s="143">
        <v>215000.5</v>
      </c>
      <c r="G5185" s="80">
        <f t="shared" si="43"/>
        <v>215000.5</v>
      </c>
      <c r="H5185" s="133"/>
      <c r="I5185" s="162"/>
      <c r="J5185" s="81"/>
      <c r="K5185" s="144"/>
    </row>
    <row r="5186" spans="1:11" customFormat="1" ht="16.5" x14ac:dyDescent="0.3">
      <c r="A5186" s="77"/>
      <c r="B5186" s="142"/>
      <c r="C5186" s="79"/>
      <c r="D5186" s="127" t="s">
        <v>2073</v>
      </c>
      <c r="E5186" s="80">
        <v>3</v>
      </c>
      <c r="F5186" s="143">
        <v>240525.55</v>
      </c>
      <c r="G5186" s="80">
        <f t="shared" si="43"/>
        <v>721576.64999999991</v>
      </c>
      <c r="H5186" s="133">
        <f>SUM(G5185:G5186)</f>
        <v>936577.14999999991</v>
      </c>
      <c r="I5186" s="162" t="s">
        <v>2524</v>
      </c>
      <c r="J5186" s="81"/>
      <c r="K5186" s="144"/>
    </row>
    <row r="5187" spans="1:11" customFormat="1" ht="16.5" x14ac:dyDescent="0.3">
      <c r="A5187" s="77"/>
      <c r="B5187" s="142"/>
      <c r="C5187" s="79"/>
      <c r="D5187" s="127"/>
      <c r="E5187" s="80"/>
      <c r="F5187" s="143"/>
      <c r="G5187" s="80">
        <f t="shared" si="43"/>
        <v>0</v>
      </c>
      <c r="H5187" s="133"/>
      <c r="I5187" s="162"/>
      <c r="J5187" s="81"/>
      <c r="K5187" s="144"/>
    </row>
    <row r="5188" spans="1:11" customFormat="1" ht="16.5" x14ac:dyDescent="0.3">
      <c r="A5188" s="77">
        <v>43465</v>
      </c>
      <c r="B5188" s="142" t="s">
        <v>3993</v>
      </c>
      <c r="C5188" s="79" t="s">
        <v>325</v>
      </c>
      <c r="D5188" s="127" t="s">
        <v>887</v>
      </c>
      <c r="E5188" s="80">
        <v>3</v>
      </c>
      <c r="F5188" s="143">
        <v>230000.1</v>
      </c>
      <c r="G5188" s="80">
        <f t="shared" si="43"/>
        <v>690000.3</v>
      </c>
      <c r="H5188" s="133"/>
      <c r="I5188" s="162"/>
      <c r="J5188" s="81"/>
      <c r="K5188" s="144"/>
    </row>
    <row r="5189" spans="1:11" customFormat="1" ht="16.5" x14ac:dyDescent="0.3">
      <c r="A5189" s="77"/>
      <c r="B5189" s="142"/>
      <c r="C5189" s="79"/>
      <c r="D5189" s="127" t="s">
        <v>1094</v>
      </c>
      <c r="E5189" s="80">
        <v>1</v>
      </c>
      <c r="F5189" s="143">
        <v>215000.5</v>
      </c>
      <c r="G5189" s="80">
        <f t="shared" si="43"/>
        <v>215000.5</v>
      </c>
      <c r="H5189" s="133">
        <f>SUM(G5188:G5189)</f>
        <v>905000.8</v>
      </c>
      <c r="I5189" s="162" t="s">
        <v>2524</v>
      </c>
      <c r="J5189" s="81"/>
      <c r="K5189" s="144"/>
    </row>
    <row r="5190" spans="1:11" customFormat="1" ht="16.5" x14ac:dyDescent="0.3">
      <c r="A5190" s="77"/>
      <c r="B5190" s="142"/>
      <c r="C5190" s="79"/>
      <c r="D5190" s="127"/>
      <c r="E5190" s="80"/>
      <c r="F5190" s="143"/>
      <c r="G5190" s="80">
        <f t="shared" si="43"/>
        <v>0</v>
      </c>
      <c r="H5190" s="133"/>
      <c r="I5190" s="162"/>
      <c r="J5190" s="81"/>
      <c r="K5190" s="144"/>
    </row>
    <row r="5191" spans="1:11" customFormat="1" ht="16.5" x14ac:dyDescent="0.3">
      <c r="A5191" s="77">
        <v>43465</v>
      </c>
      <c r="B5191" s="142" t="s">
        <v>3994</v>
      </c>
      <c r="C5191" s="79" t="s">
        <v>1642</v>
      </c>
      <c r="D5191" s="127" t="s">
        <v>887</v>
      </c>
      <c r="E5191" s="80">
        <v>1</v>
      </c>
      <c r="F5191" s="143">
        <v>230000.1</v>
      </c>
      <c r="G5191" s="80">
        <f t="shared" si="43"/>
        <v>230000.1</v>
      </c>
      <c r="H5191" s="133">
        <f>G5191</f>
        <v>230000.1</v>
      </c>
      <c r="I5191" s="162" t="s">
        <v>2524</v>
      </c>
      <c r="J5191" s="81"/>
      <c r="K5191" s="144"/>
    </row>
    <row r="5192" spans="1:11" customFormat="1" ht="16.5" x14ac:dyDescent="0.3">
      <c r="A5192" s="77"/>
      <c r="B5192" s="142"/>
      <c r="C5192" s="79"/>
      <c r="D5192" s="127"/>
      <c r="E5192" s="80"/>
      <c r="F5192" s="143"/>
      <c r="G5192" s="80">
        <f t="shared" si="43"/>
        <v>0</v>
      </c>
      <c r="H5192" s="133"/>
      <c r="I5192" s="162"/>
      <c r="J5192" s="81"/>
      <c r="K5192" s="144"/>
    </row>
    <row r="5193" spans="1:11" customFormat="1" ht="16.5" x14ac:dyDescent="0.3">
      <c r="A5193" s="77">
        <v>43465</v>
      </c>
      <c r="B5193" s="142" t="s">
        <v>3995</v>
      </c>
      <c r="C5193" s="79" t="s">
        <v>3996</v>
      </c>
      <c r="D5193" s="127" t="s">
        <v>887</v>
      </c>
      <c r="E5193" s="80">
        <v>2</v>
      </c>
      <c r="F5193" s="143">
        <v>230000.1</v>
      </c>
      <c r="G5193" s="80">
        <f t="shared" si="43"/>
        <v>460000.2</v>
      </c>
      <c r="H5193" s="133">
        <f>G5193</f>
        <v>460000.2</v>
      </c>
      <c r="I5193" s="162" t="s">
        <v>2524</v>
      </c>
      <c r="J5193" s="81"/>
      <c r="K5193" s="144"/>
    </row>
    <row r="5194" spans="1:11" customFormat="1" ht="16.5" x14ac:dyDescent="0.3">
      <c r="A5194" s="77"/>
      <c r="B5194" s="142"/>
      <c r="C5194" s="79"/>
      <c r="D5194" s="127"/>
      <c r="E5194" s="80"/>
      <c r="F5194" s="143"/>
      <c r="G5194" s="80">
        <f t="shared" si="43"/>
        <v>0</v>
      </c>
      <c r="H5194" s="133"/>
      <c r="I5194" s="162"/>
      <c r="J5194" s="81"/>
      <c r="K5194" s="144"/>
    </row>
    <row r="5195" spans="1:11" customFormat="1" ht="16.5" x14ac:dyDescent="0.3">
      <c r="A5195" s="77">
        <v>43465</v>
      </c>
      <c r="B5195" s="142" t="s">
        <v>3997</v>
      </c>
      <c r="C5195" s="79" t="s">
        <v>2484</v>
      </c>
      <c r="D5195" s="127" t="s">
        <v>1915</v>
      </c>
      <c r="E5195" s="80">
        <v>2</v>
      </c>
      <c r="F5195" s="143">
        <v>153674.73000000001</v>
      </c>
      <c r="G5195" s="80">
        <f t="shared" si="43"/>
        <v>307349.46000000002</v>
      </c>
      <c r="H5195" s="133">
        <f>G5195</f>
        <v>307349.46000000002</v>
      </c>
      <c r="I5195" s="162" t="s">
        <v>2524</v>
      </c>
      <c r="J5195" s="81"/>
      <c r="K5195" s="144"/>
    </row>
    <row r="5196" spans="1:11" customFormat="1" ht="16.5" x14ac:dyDescent="0.3">
      <c r="A5196" s="77"/>
      <c r="B5196" s="142"/>
      <c r="C5196" s="79"/>
      <c r="D5196" s="127"/>
      <c r="E5196" s="80"/>
      <c r="F5196" s="143"/>
      <c r="G5196" s="80">
        <f t="shared" si="43"/>
        <v>0</v>
      </c>
      <c r="H5196" s="133"/>
      <c r="I5196" s="162"/>
      <c r="J5196" s="81"/>
      <c r="K5196" s="144"/>
    </row>
    <row r="5197" spans="1:11" customFormat="1" ht="16.5" x14ac:dyDescent="0.3">
      <c r="A5197" s="77">
        <v>43465</v>
      </c>
      <c r="B5197" s="142" t="s">
        <v>3998</v>
      </c>
      <c r="C5197" s="79" t="s">
        <v>3618</v>
      </c>
      <c r="D5197" s="127" t="s">
        <v>1915</v>
      </c>
      <c r="E5197" s="80">
        <v>1</v>
      </c>
      <c r="F5197" s="143">
        <v>153674.73000000001</v>
      </c>
      <c r="G5197" s="80">
        <f t="shared" si="43"/>
        <v>153674.73000000001</v>
      </c>
      <c r="H5197" s="133">
        <f>G5197</f>
        <v>153674.73000000001</v>
      </c>
      <c r="I5197" s="162" t="s">
        <v>2545</v>
      </c>
      <c r="J5197" s="81"/>
      <c r="K5197" s="144"/>
    </row>
    <row r="5198" spans="1:11" customFormat="1" ht="16.5" x14ac:dyDescent="0.3">
      <c r="A5198" s="77"/>
      <c r="B5198" s="142"/>
      <c r="C5198" s="79"/>
      <c r="D5198" s="127"/>
      <c r="E5198" s="80"/>
      <c r="F5198" s="143"/>
      <c r="G5198" s="80">
        <f t="shared" si="43"/>
        <v>0</v>
      </c>
      <c r="H5198" s="133"/>
      <c r="I5198" s="162"/>
      <c r="J5198" s="81"/>
      <c r="K5198" s="144"/>
    </row>
    <row r="5199" spans="1:11" customFormat="1" ht="16.5" x14ac:dyDescent="0.3">
      <c r="A5199" s="77">
        <v>43465</v>
      </c>
      <c r="B5199" s="142" t="s">
        <v>3999</v>
      </c>
      <c r="C5199" s="79" t="s">
        <v>1744</v>
      </c>
      <c r="D5199" s="127" t="s">
        <v>2073</v>
      </c>
      <c r="E5199" s="80">
        <v>1</v>
      </c>
      <c r="F5199" s="143">
        <v>240525.55</v>
      </c>
      <c r="G5199" s="80">
        <f t="shared" si="43"/>
        <v>240525.55</v>
      </c>
      <c r="H5199" s="133">
        <f>G5199</f>
        <v>240525.55</v>
      </c>
      <c r="I5199" s="162" t="s">
        <v>2524</v>
      </c>
      <c r="J5199" s="81"/>
      <c r="K5199" s="144"/>
    </row>
    <row r="5200" spans="1:11" customFormat="1" ht="16.5" x14ac:dyDescent="0.3">
      <c r="A5200" s="77"/>
      <c r="B5200" s="142"/>
      <c r="C5200" s="79"/>
      <c r="D5200" s="127"/>
      <c r="E5200" s="80"/>
      <c r="F5200" s="143"/>
      <c r="G5200" s="80">
        <f t="shared" si="43"/>
        <v>0</v>
      </c>
      <c r="H5200" s="133"/>
      <c r="I5200" s="162"/>
      <c r="J5200" s="81"/>
      <c r="K5200" s="144"/>
    </row>
    <row r="5201" spans="1:11" customFormat="1" ht="16.5" x14ac:dyDescent="0.3">
      <c r="A5201" s="77">
        <v>43465</v>
      </c>
      <c r="B5201" s="142" t="s">
        <v>4000</v>
      </c>
      <c r="C5201" s="79" t="s">
        <v>3621</v>
      </c>
      <c r="D5201" s="127" t="s">
        <v>1094</v>
      </c>
      <c r="E5201" s="80">
        <v>1</v>
      </c>
      <c r="F5201" s="143">
        <v>215000.5</v>
      </c>
      <c r="G5201" s="80">
        <f t="shared" si="43"/>
        <v>215000.5</v>
      </c>
      <c r="H5201" s="133">
        <f>G5201</f>
        <v>215000.5</v>
      </c>
      <c r="I5201" s="162" t="s">
        <v>2524</v>
      </c>
      <c r="J5201" s="81"/>
      <c r="K5201" s="144"/>
    </row>
    <row r="5202" spans="1:11" customFormat="1" ht="16.5" x14ac:dyDescent="0.3">
      <c r="A5202" s="77"/>
      <c r="B5202" s="142"/>
      <c r="C5202" s="79"/>
      <c r="D5202" s="127"/>
      <c r="E5202" s="80"/>
      <c r="F5202" s="143"/>
      <c r="G5202" s="80">
        <f t="shared" ref="G5202:G5220" si="44">E5202*F5202</f>
        <v>0</v>
      </c>
      <c r="H5202" s="133"/>
      <c r="I5202" s="162"/>
      <c r="J5202" s="81"/>
      <c r="K5202" s="144"/>
    </row>
    <row r="5203" spans="1:11" customFormat="1" ht="16.5" x14ac:dyDescent="0.3">
      <c r="A5203" s="77">
        <v>43465</v>
      </c>
      <c r="B5203" s="142" t="s">
        <v>4001</v>
      </c>
      <c r="C5203" s="79" t="s">
        <v>4002</v>
      </c>
      <c r="D5203" s="127" t="s">
        <v>2073</v>
      </c>
      <c r="E5203" s="80">
        <v>1</v>
      </c>
      <c r="F5203" s="143">
        <v>240525.55</v>
      </c>
      <c r="G5203" s="80">
        <f t="shared" si="44"/>
        <v>240525.55</v>
      </c>
      <c r="H5203" s="133">
        <f>G5203</f>
        <v>240525.55</v>
      </c>
      <c r="I5203" s="162" t="s">
        <v>2524</v>
      </c>
      <c r="J5203" s="81"/>
      <c r="K5203" s="144"/>
    </row>
    <row r="5204" spans="1:11" customFormat="1" ht="16.5" x14ac:dyDescent="0.3">
      <c r="A5204" s="77"/>
      <c r="B5204" s="142"/>
      <c r="C5204" s="79"/>
      <c r="D5204" s="127"/>
      <c r="E5204" s="80"/>
      <c r="F5204" s="143"/>
      <c r="G5204" s="80">
        <f t="shared" si="44"/>
        <v>0</v>
      </c>
      <c r="H5204" s="133"/>
      <c r="I5204" s="162"/>
      <c r="J5204" s="81"/>
      <c r="K5204" s="144"/>
    </row>
    <row r="5205" spans="1:11" customFormat="1" ht="16.5" x14ac:dyDescent="0.3">
      <c r="A5205" s="77">
        <v>43465</v>
      </c>
      <c r="B5205" s="142" t="s">
        <v>4003</v>
      </c>
      <c r="C5205" s="79" t="s">
        <v>325</v>
      </c>
      <c r="D5205" s="127" t="s">
        <v>887</v>
      </c>
      <c r="E5205" s="80">
        <v>1</v>
      </c>
      <c r="F5205" s="143">
        <v>230000.1</v>
      </c>
      <c r="G5205" s="80">
        <f t="shared" si="44"/>
        <v>230000.1</v>
      </c>
      <c r="H5205" s="133"/>
      <c r="I5205" s="162"/>
      <c r="J5205" s="81"/>
      <c r="K5205" s="144"/>
    </row>
    <row r="5206" spans="1:11" customFormat="1" ht="16.5" x14ac:dyDescent="0.3">
      <c r="A5206" s="77"/>
      <c r="B5206" s="142"/>
      <c r="C5206" s="79"/>
      <c r="D5206" s="127" t="s">
        <v>2073</v>
      </c>
      <c r="E5206" s="80">
        <v>2</v>
      </c>
      <c r="F5206" s="143">
        <v>240525.55</v>
      </c>
      <c r="G5206" s="80">
        <f t="shared" si="44"/>
        <v>481051.1</v>
      </c>
      <c r="H5206" s="133">
        <f>SUM(G5205:G5206)</f>
        <v>711051.2</v>
      </c>
      <c r="I5206" s="162" t="s">
        <v>2524</v>
      </c>
      <c r="J5206" s="81"/>
      <c r="K5206" s="144"/>
    </row>
    <row r="5207" spans="1:11" customFormat="1" ht="16.5" x14ac:dyDescent="0.3">
      <c r="A5207" s="77"/>
      <c r="B5207" s="142"/>
      <c r="C5207" s="79"/>
      <c r="D5207" s="127"/>
      <c r="E5207" s="80"/>
      <c r="F5207" s="143"/>
      <c r="G5207" s="80">
        <f t="shared" si="44"/>
        <v>0</v>
      </c>
      <c r="H5207" s="133"/>
      <c r="I5207" s="162"/>
      <c r="J5207" s="81"/>
      <c r="K5207" s="144"/>
    </row>
    <row r="5208" spans="1:11" customFormat="1" ht="16.5" x14ac:dyDescent="0.3">
      <c r="A5208" s="77">
        <v>43465</v>
      </c>
      <c r="B5208" s="142" t="s">
        <v>4004</v>
      </c>
      <c r="C5208" s="79" t="s">
        <v>113</v>
      </c>
      <c r="D5208" s="127" t="s">
        <v>887</v>
      </c>
      <c r="E5208" s="80">
        <v>1</v>
      </c>
      <c r="F5208" s="143">
        <v>230000.1</v>
      </c>
      <c r="G5208" s="80">
        <f t="shared" si="44"/>
        <v>230000.1</v>
      </c>
      <c r="H5208" s="133">
        <f>G5208</f>
        <v>230000.1</v>
      </c>
      <c r="I5208" s="162" t="s">
        <v>2524</v>
      </c>
      <c r="J5208" s="81"/>
      <c r="K5208" s="144"/>
    </row>
    <row r="5209" spans="1:11" customFormat="1" ht="16.5" x14ac:dyDescent="0.3">
      <c r="A5209" s="77"/>
      <c r="B5209" s="142"/>
      <c r="C5209" s="79"/>
      <c r="D5209" s="127"/>
      <c r="E5209" s="80"/>
      <c r="F5209" s="143"/>
      <c r="G5209" s="80">
        <f t="shared" si="44"/>
        <v>0</v>
      </c>
      <c r="H5209" s="133"/>
      <c r="I5209" s="162"/>
      <c r="J5209" s="81"/>
      <c r="K5209" s="144"/>
    </row>
    <row r="5210" spans="1:11" customFormat="1" ht="16.5" x14ac:dyDescent="0.3">
      <c r="A5210" s="77">
        <v>43465</v>
      </c>
      <c r="B5210" s="142" t="s">
        <v>4005</v>
      </c>
      <c r="C5210" s="79" t="s">
        <v>4006</v>
      </c>
      <c r="D5210" s="127" t="s">
        <v>2073</v>
      </c>
      <c r="E5210" s="80">
        <v>3</v>
      </c>
      <c r="F5210" s="143">
        <v>240525.55</v>
      </c>
      <c r="G5210" s="80">
        <f t="shared" si="44"/>
        <v>721576.64999999991</v>
      </c>
      <c r="H5210" s="133">
        <f>G5210</f>
        <v>721576.64999999991</v>
      </c>
      <c r="I5210" s="162" t="s">
        <v>2524</v>
      </c>
      <c r="J5210" s="81"/>
      <c r="K5210" s="144"/>
    </row>
    <row r="5211" spans="1:11" customFormat="1" ht="16.5" x14ac:dyDescent="0.3">
      <c r="A5211" s="77"/>
      <c r="B5211" s="142"/>
      <c r="C5211" s="79"/>
      <c r="D5211" s="127"/>
      <c r="E5211" s="80"/>
      <c r="F5211" s="143"/>
      <c r="G5211" s="80">
        <f t="shared" si="44"/>
        <v>0</v>
      </c>
      <c r="H5211" s="133"/>
      <c r="I5211" s="162"/>
      <c r="J5211" s="81"/>
      <c r="K5211" s="144"/>
    </row>
    <row r="5212" spans="1:11" customFormat="1" ht="16.5" x14ac:dyDescent="0.3">
      <c r="A5212" s="77">
        <v>43465</v>
      </c>
      <c r="B5212" s="142" t="s">
        <v>4007</v>
      </c>
      <c r="C5212" s="79" t="s">
        <v>3826</v>
      </c>
      <c r="D5212" s="127" t="s">
        <v>2073</v>
      </c>
      <c r="E5212" s="80">
        <v>1</v>
      </c>
      <c r="F5212" s="143">
        <v>240525.55</v>
      </c>
      <c r="G5212" s="80">
        <f t="shared" si="44"/>
        <v>240525.55</v>
      </c>
      <c r="H5212" s="133">
        <f>G5212</f>
        <v>240525.55</v>
      </c>
      <c r="I5212" s="162" t="s">
        <v>2524</v>
      </c>
      <c r="J5212" s="81"/>
      <c r="K5212" s="144"/>
    </row>
    <row r="5213" spans="1:11" customFormat="1" ht="16.5" x14ac:dyDescent="0.3">
      <c r="A5213" s="77"/>
      <c r="B5213" s="142"/>
      <c r="C5213" s="79"/>
      <c r="D5213" s="127"/>
      <c r="E5213" s="80"/>
      <c r="F5213" s="143"/>
      <c r="G5213" s="80">
        <f t="shared" si="44"/>
        <v>0</v>
      </c>
      <c r="H5213" s="133"/>
      <c r="I5213" s="162"/>
      <c r="J5213" s="81"/>
      <c r="K5213" s="144"/>
    </row>
    <row r="5214" spans="1:11" customFormat="1" ht="16.5" x14ac:dyDescent="0.3">
      <c r="A5214" s="77">
        <v>43465</v>
      </c>
      <c r="B5214" s="142" t="s">
        <v>4008</v>
      </c>
      <c r="C5214" s="79" t="s">
        <v>4009</v>
      </c>
      <c r="D5214" s="127" t="s">
        <v>2073</v>
      </c>
      <c r="E5214" s="80">
        <v>1</v>
      </c>
      <c r="F5214" s="143">
        <v>240525.55</v>
      </c>
      <c r="G5214" s="80">
        <f t="shared" si="44"/>
        <v>240525.55</v>
      </c>
      <c r="H5214" s="133">
        <f>G5214</f>
        <v>240525.55</v>
      </c>
      <c r="I5214" s="162" t="s">
        <v>2524</v>
      </c>
      <c r="J5214" s="81"/>
      <c r="K5214" s="144"/>
    </row>
    <row r="5215" spans="1:11" customFormat="1" ht="16.5" x14ac:dyDescent="0.3">
      <c r="A5215" s="77"/>
      <c r="B5215" s="142"/>
      <c r="C5215" s="79"/>
      <c r="D5215" s="127"/>
      <c r="E5215" s="80"/>
      <c r="F5215" s="143"/>
      <c r="G5215" s="80">
        <f t="shared" si="44"/>
        <v>0</v>
      </c>
      <c r="H5215" s="133"/>
      <c r="I5215" s="162"/>
      <c r="J5215" s="81"/>
      <c r="K5215" s="144"/>
    </row>
    <row r="5216" spans="1:11" customFormat="1" ht="16.5" x14ac:dyDescent="0.3">
      <c r="A5216" s="77">
        <v>43465</v>
      </c>
      <c r="B5216" s="142" t="s">
        <v>4010</v>
      </c>
      <c r="C5216" s="79" t="s">
        <v>3399</v>
      </c>
      <c r="D5216" s="127" t="s">
        <v>887</v>
      </c>
      <c r="E5216" s="80">
        <v>2</v>
      </c>
      <c r="F5216" s="143">
        <v>230000.1</v>
      </c>
      <c r="G5216" s="80">
        <f t="shared" si="44"/>
        <v>460000.2</v>
      </c>
      <c r="H5216" s="133">
        <f>G5216</f>
        <v>460000.2</v>
      </c>
      <c r="I5216" s="162" t="s">
        <v>2524</v>
      </c>
      <c r="J5216" s="81"/>
      <c r="K5216" s="144"/>
    </row>
    <row r="5217" spans="1:11" customFormat="1" ht="16.5" x14ac:dyDescent="0.3">
      <c r="A5217" s="77"/>
      <c r="B5217" s="142"/>
      <c r="C5217" s="79"/>
      <c r="D5217" s="127"/>
      <c r="E5217" s="80"/>
      <c r="F5217" s="143"/>
      <c r="G5217" s="80">
        <f t="shared" si="44"/>
        <v>0</v>
      </c>
      <c r="H5217" s="133"/>
      <c r="I5217" s="162"/>
      <c r="J5217" s="81"/>
      <c r="K5217" s="144"/>
    </row>
    <row r="5218" spans="1:11" customFormat="1" ht="16.5" x14ac:dyDescent="0.3">
      <c r="A5218" s="77">
        <v>43465</v>
      </c>
      <c r="B5218" s="142" t="s">
        <v>4011</v>
      </c>
      <c r="C5218" s="79" t="s">
        <v>691</v>
      </c>
      <c r="D5218" s="127" t="s">
        <v>2073</v>
      </c>
      <c r="E5218" s="80">
        <v>1</v>
      </c>
      <c r="F5218" s="143">
        <v>240525.5</v>
      </c>
      <c r="G5218" s="80">
        <f t="shared" si="44"/>
        <v>240525.5</v>
      </c>
      <c r="H5218" s="133">
        <f>G5218</f>
        <v>240525.5</v>
      </c>
      <c r="I5218" s="162" t="s">
        <v>2524</v>
      </c>
      <c r="J5218" s="81"/>
      <c r="K5218" s="144"/>
    </row>
    <row r="5219" spans="1:11" customFormat="1" ht="16.5" x14ac:dyDescent="0.3">
      <c r="A5219" s="77"/>
      <c r="B5219" s="142"/>
      <c r="C5219" s="79"/>
      <c r="D5219" s="127"/>
      <c r="E5219" s="80"/>
      <c r="F5219" s="143"/>
      <c r="G5219" s="80">
        <f t="shared" si="44"/>
        <v>0</v>
      </c>
      <c r="H5219" s="133"/>
      <c r="I5219" s="162" t="s">
        <v>3096</v>
      </c>
      <c r="J5219" s="81"/>
      <c r="K5219" s="144"/>
    </row>
    <row r="5220" spans="1:11" customFormat="1" ht="16.5" x14ac:dyDescent="0.3">
      <c r="A5220" s="77">
        <v>43465</v>
      </c>
      <c r="B5220" s="142" t="s">
        <v>4012</v>
      </c>
      <c r="C5220" s="79" t="s">
        <v>4002</v>
      </c>
      <c r="D5220" s="127" t="s">
        <v>1094</v>
      </c>
      <c r="E5220" s="80">
        <v>1</v>
      </c>
      <c r="F5220" s="143">
        <v>215000.5</v>
      </c>
      <c r="G5220" s="80">
        <f t="shared" si="44"/>
        <v>215000.5</v>
      </c>
      <c r="H5220" s="133">
        <f>G5220</f>
        <v>215000.5</v>
      </c>
      <c r="I5220" s="162" t="s">
        <v>2524</v>
      </c>
      <c r="J5220" s="81"/>
      <c r="K5220" s="144"/>
    </row>
  </sheetData>
  <mergeCells count="224">
    <mergeCell ref="I1705:I1706"/>
    <mergeCell ref="I1714:I1717"/>
    <mergeCell ref="I1723:I1725"/>
    <mergeCell ref="I1735:I1738"/>
    <mergeCell ref="I1744:I1745"/>
    <mergeCell ref="I1749:I1752"/>
    <mergeCell ref="I1768:I1770"/>
    <mergeCell ref="I1626:I1627"/>
    <mergeCell ref="I1633:I1635"/>
    <mergeCell ref="I1641:I1645"/>
    <mergeCell ref="I1647:I1648"/>
    <mergeCell ref="I1650:I1653"/>
    <mergeCell ref="I1655:I1657"/>
    <mergeCell ref="I1667:I1669"/>
    <mergeCell ref="I1671:I1672"/>
    <mergeCell ref="I1678:I1679"/>
    <mergeCell ref="I1570:I1571"/>
    <mergeCell ref="I1573:I1580"/>
    <mergeCell ref="I1582:I1583"/>
    <mergeCell ref="I1589:I1595"/>
    <mergeCell ref="I1597:I1601"/>
    <mergeCell ref="I1605:I1606"/>
    <mergeCell ref="I1610:I1612"/>
    <mergeCell ref="I1618:I1619"/>
    <mergeCell ref="I1623:I1624"/>
    <mergeCell ref="I1493:I1494"/>
    <mergeCell ref="I1506:I1507"/>
    <mergeCell ref="I1513:I1514"/>
    <mergeCell ref="I1516:I1522"/>
    <mergeCell ref="I1526:I1527"/>
    <mergeCell ref="I1529:I1533"/>
    <mergeCell ref="I1543:I1544"/>
    <mergeCell ref="I1562:I1564"/>
    <mergeCell ref="I1566:I1568"/>
    <mergeCell ref="I1437:I1439"/>
    <mergeCell ref="I1441:I1442"/>
    <mergeCell ref="I1446:I1450"/>
    <mergeCell ref="I1454:I1455"/>
    <mergeCell ref="I1457:I1458"/>
    <mergeCell ref="I1460:I1464"/>
    <mergeCell ref="I1470:I1472"/>
    <mergeCell ref="I1482:I1485"/>
    <mergeCell ref="I1487:I1489"/>
    <mergeCell ref="I1379:I1381"/>
    <mergeCell ref="I1385:I1386"/>
    <mergeCell ref="I1388:I1395"/>
    <mergeCell ref="I1400:I1401"/>
    <mergeCell ref="I1403:I1404"/>
    <mergeCell ref="I1406:I1411"/>
    <mergeCell ref="I1413:I1414"/>
    <mergeCell ref="I1416:I1418"/>
    <mergeCell ref="I1422:I1423"/>
    <mergeCell ref="I1305:I1307"/>
    <mergeCell ref="I1309:I1311"/>
    <mergeCell ref="I1315:I1317"/>
    <mergeCell ref="I1321:I1323"/>
    <mergeCell ref="I1343:I1344"/>
    <mergeCell ref="I1352:I1353"/>
    <mergeCell ref="I1355:I1360"/>
    <mergeCell ref="I1362:I1364"/>
    <mergeCell ref="I1368:I1369"/>
    <mergeCell ref="I1231:I1235"/>
    <mergeCell ref="I1239:I1241"/>
    <mergeCell ref="I1243:I1244"/>
    <mergeCell ref="I1254:I1255"/>
    <mergeCell ref="I1261:I1263"/>
    <mergeCell ref="I1277:I1278"/>
    <mergeCell ref="I1280:I1281"/>
    <mergeCell ref="I1287:I1288"/>
    <mergeCell ref="I1300:I1303"/>
    <mergeCell ref="I1169:I1170"/>
    <mergeCell ref="I1172:I1173"/>
    <mergeCell ref="I1181:I1182"/>
    <mergeCell ref="I1186:I1187"/>
    <mergeCell ref="I1195:I1196"/>
    <mergeCell ref="I1204:I1205"/>
    <mergeCell ref="I1207:I1208"/>
    <mergeCell ref="I1218:I1220"/>
    <mergeCell ref="I1224:I1229"/>
    <mergeCell ref="I1116:I1117"/>
    <mergeCell ref="I1123:I1124"/>
    <mergeCell ref="I1128:I1130"/>
    <mergeCell ref="I1138:I1140"/>
    <mergeCell ref="I1144:I1145"/>
    <mergeCell ref="I1147:I1148"/>
    <mergeCell ref="I1152:I1153"/>
    <mergeCell ref="I1157:I1158"/>
    <mergeCell ref="I1164:I1165"/>
    <mergeCell ref="I1067:I1069"/>
    <mergeCell ref="I1075:I1076"/>
    <mergeCell ref="I1078:I1080"/>
    <mergeCell ref="I1082:I1084"/>
    <mergeCell ref="I1086:I1087"/>
    <mergeCell ref="I1095:I1097"/>
    <mergeCell ref="I1099:I1100"/>
    <mergeCell ref="I1106:I1107"/>
    <mergeCell ref="I1109:I1112"/>
    <mergeCell ref="I1004:I1005"/>
    <mergeCell ref="I1011:I1014"/>
    <mergeCell ref="I1020:I1024"/>
    <mergeCell ref="I1036:I1037"/>
    <mergeCell ref="I1043:I1044"/>
    <mergeCell ref="I1048:I1049"/>
    <mergeCell ref="I1055:I1057"/>
    <mergeCell ref="I1059:I1060"/>
    <mergeCell ref="I1064:I1065"/>
    <mergeCell ref="I918:I925"/>
    <mergeCell ref="I927:I929"/>
    <mergeCell ref="I933:I934"/>
    <mergeCell ref="I936:I937"/>
    <mergeCell ref="I953:I957"/>
    <mergeCell ref="I963:I964"/>
    <mergeCell ref="I967:I968"/>
    <mergeCell ref="I978:I979"/>
    <mergeCell ref="I999:I1002"/>
    <mergeCell ref="I908:I909"/>
    <mergeCell ref="J908:J909"/>
    <mergeCell ref="J911:J912"/>
    <mergeCell ref="I911:I912"/>
    <mergeCell ref="I914:I916"/>
    <mergeCell ref="J914:J916"/>
    <mergeCell ref="I902:I903"/>
    <mergeCell ref="I416:I417"/>
    <mergeCell ref="I559:I560"/>
    <mergeCell ref="I564:I566"/>
    <mergeCell ref="I568:I571"/>
    <mergeCell ref="I573:I577"/>
    <mergeCell ref="I470:I471"/>
    <mergeCell ref="I475:I477"/>
    <mergeCell ref="I486:I487"/>
    <mergeCell ref="I549:I552"/>
    <mergeCell ref="I554:I555"/>
    <mergeCell ref="I462:I463"/>
    <mergeCell ref="I433:I440"/>
    <mergeCell ref="I449:I454"/>
    <mergeCell ref="I446:I447"/>
    <mergeCell ref="I528:I531"/>
    <mergeCell ref="I537:I540"/>
    <mergeCell ref="I582:I584"/>
    <mergeCell ref="I579:I580"/>
    <mergeCell ref="I483:I484"/>
    <mergeCell ref="I546:I547"/>
    <mergeCell ref="I518:I519"/>
    <mergeCell ref="I503:I504"/>
    <mergeCell ref="I523:I526"/>
    <mergeCell ref="I408:I409"/>
    <mergeCell ref="I413:I414"/>
    <mergeCell ref="I35:I37"/>
    <mergeCell ref="I380:I381"/>
    <mergeCell ref="I393:I395"/>
    <mergeCell ref="I133:I137"/>
    <mergeCell ref="I139:I142"/>
    <mergeCell ref="I144:I150"/>
    <mergeCell ref="I154:I157"/>
    <mergeCell ref="I209:I210"/>
    <mergeCell ref="I197:I199"/>
    <mergeCell ref="I194:I195"/>
    <mergeCell ref="I189:I190"/>
    <mergeCell ref="I353:I354"/>
    <mergeCell ref="I358:I362"/>
    <mergeCell ref="I246:I247"/>
    <mergeCell ref="I259:I263"/>
    <mergeCell ref="I269:I274"/>
    <mergeCell ref="I6:I12"/>
    <mergeCell ref="I14:I15"/>
    <mergeCell ref="I19:I20"/>
    <mergeCell ref="I22:I24"/>
    <mergeCell ref="I26:I27"/>
    <mergeCell ref="I81:I85"/>
    <mergeCell ref="I316:I317"/>
    <mergeCell ref="I339:I341"/>
    <mergeCell ref="I57:I58"/>
    <mergeCell ref="I60:I61"/>
    <mergeCell ref="I69:I71"/>
    <mergeCell ref="I73:I74"/>
    <mergeCell ref="I311:I312"/>
    <mergeCell ref="I183:I185"/>
    <mergeCell ref="I287:I290"/>
    <mergeCell ref="I255:I257"/>
    <mergeCell ref="I180:I181"/>
    <mergeCell ref="I229:I230"/>
    <mergeCell ref="I232:I236"/>
    <mergeCell ref="I240:I244"/>
    <mergeCell ref="I95:I97"/>
    <mergeCell ref="I107:I114"/>
    <mergeCell ref="I118:I119"/>
    <mergeCell ref="I218:I219"/>
    <mergeCell ref="I276:I278"/>
    <mergeCell ref="I280:I285"/>
    <mergeCell ref="I346:I347"/>
    <mergeCell ref="I343:I344"/>
    <mergeCell ref="I592:I593"/>
    <mergeCell ref="I810:I811"/>
    <mergeCell ref="I821:I822"/>
    <mergeCell ref="I707:I713"/>
    <mergeCell ref="I694:I695"/>
    <mergeCell ref="I682:I686"/>
    <mergeCell ref="I615:I616"/>
    <mergeCell ref="I620:I621"/>
    <mergeCell ref="I629:I630"/>
    <mergeCell ref="I632:I633"/>
    <mergeCell ref="I666:I669"/>
    <mergeCell ref="I671:I672"/>
    <mergeCell ref="I660:I664"/>
    <mergeCell ref="I647:I652"/>
    <mergeCell ref="I717:I723"/>
    <mergeCell ref="I749:I753"/>
    <mergeCell ref="I755:I760"/>
    <mergeCell ref="I801:I802"/>
    <mergeCell ref="I795:I797"/>
    <mergeCell ref="I786:I787"/>
    <mergeCell ref="I776:I778"/>
    <mergeCell ref="I770:I771"/>
    <mergeCell ref="I764:I766"/>
    <mergeCell ref="I773:I774"/>
    <mergeCell ref="I887:I888"/>
    <mergeCell ref="I857:I861"/>
    <mergeCell ref="I863:I864"/>
    <mergeCell ref="I868:I870"/>
    <mergeCell ref="I872:I873"/>
    <mergeCell ref="I879:I881"/>
    <mergeCell ref="I848:I849"/>
    <mergeCell ref="I841:I842"/>
    <mergeCell ref="I830:I831"/>
  </mergeCells>
  <pageMargins left="0.7" right="0.7" top="0.75" bottom="0.75" header="0.3" footer="0.3"/>
  <pageSetup paperSize="9"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/>
  <dimension ref="A1:L6041"/>
  <sheetViews>
    <sheetView topLeftCell="A6019" workbookViewId="0">
      <selection activeCell="D6035" sqref="D6035"/>
    </sheetView>
  </sheetViews>
  <sheetFormatPr defaultColWidth="11" defaultRowHeight="12.75" x14ac:dyDescent="0.2"/>
  <cols>
    <col min="1" max="1" width="11.125" style="44" bestFit="1" customWidth="1"/>
    <col min="2" max="2" width="10.875" style="57" customWidth="1"/>
    <col min="3" max="3" width="22.375" style="36" customWidth="1"/>
    <col min="4" max="4" width="30.625" style="36" customWidth="1"/>
    <col min="5" max="5" width="6.5" style="36" customWidth="1"/>
    <col min="6" max="6" width="10.625" style="36" customWidth="1"/>
    <col min="7" max="7" width="12.875" style="36" customWidth="1"/>
    <col min="8" max="8" width="12.125" style="36" customWidth="1"/>
    <col min="9" max="9" width="11" style="50"/>
    <col min="10" max="10" width="18.625" style="36" customWidth="1"/>
    <col min="11" max="11" width="15" style="36" customWidth="1"/>
    <col min="12" max="12" width="11" style="36"/>
    <col min="13" max="16384" width="11" style="25"/>
  </cols>
  <sheetData>
    <row r="1" spans="1:12" s="24" customFormat="1" ht="30" customHeight="1" x14ac:dyDescent="0.2">
      <c r="A1" s="27" t="s">
        <v>0</v>
      </c>
      <c r="B1" s="53" t="s">
        <v>1</v>
      </c>
      <c r="C1" s="28" t="s">
        <v>2</v>
      </c>
      <c r="D1" s="28" t="s">
        <v>3</v>
      </c>
      <c r="E1" s="29" t="s">
        <v>4</v>
      </c>
      <c r="F1" s="29" t="s">
        <v>5</v>
      </c>
      <c r="G1" s="29" t="s">
        <v>6</v>
      </c>
      <c r="H1" s="29" t="s">
        <v>7</v>
      </c>
      <c r="I1" s="30" t="s">
        <v>8</v>
      </c>
      <c r="J1" s="31" t="s">
        <v>9</v>
      </c>
      <c r="K1" s="31" t="s">
        <v>10</v>
      </c>
      <c r="L1" s="32"/>
    </row>
    <row r="2" spans="1:12" x14ac:dyDescent="0.2">
      <c r="A2" s="33">
        <v>43283</v>
      </c>
      <c r="B2" s="54" t="s">
        <v>675</v>
      </c>
      <c r="C2" s="34" t="s">
        <v>676</v>
      </c>
      <c r="D2" s="34" t="s">
        <v>95</v>
      </c>
      <c r="E2" s="35">
        <v>2</v>
      </c>
      <c r="F2" s="35">
        <v>199999.8</v>
      </c>
      <c r="G2" s="35">
        <f t="shared" ref="G2:G117" si="0">E2*F2</f>
        <v>399999.6</v>
      </c>
      <c r="H2" s="35">
        <f>G2</f>
        <v>399999.6</v>
      </c>
      <c r="I2" s="45" t="s">
        <v>1213</v>
      </c>
      <c r="J2" s="35"/>
      <c r="K2" s="35"/>
    </row>
    <row r="3" spans="1:12" x14ac:dyDescent="0.2">
      <c r="A3" s="33"/>
      <c r="B3" s="54"/>
      <c r="C3" s="34"/>
      <c r="D3" s="34"/>
      <c r="E3" s="35"/>
      <c r="F3" s="35"/>
      <c r="G3" s="35"/>
      <c r="H3" s="35"/>
      <c r="I3" s="45"/>
      <c r="J3" s="35"/>
      <c r="K3" s="35"/>
    </row>
    <row r="4" spans="1:12" x14ac:dyDescent="0.2">
      <c r="A4" s="33">
        <v>43283</v>
      </c>
      <c r="B4" s="54" t="s">
        <v>677</v>
      </c>
      <c r="C4" s="34" t="s">
        <v>678</v>
      </c>
      <c r="D4" s="34" t="s">
        <v>95</v>
      </c>
      <c r="E4" s="35">
        <v>5</v>
      </c>
      <c r="F4" s="35">
        <v>199999.8</v>
      </c>
      <c r="G4" s="35">
        <f t="shared" si="0"/>
        <v>999999</v>
      </c>
      <c r="H4" s="35">
        <f>G4</f>
        <v>999999</v>
      </c>
      <c r="I4" s="45" t="s">
        <v>1213</v>
      </c>
      <c r="J4" s="35"/>
      <c r="K4" s="35"/>
    </row>
    <row r="5" spans="1:12" x14ac:dyDescent="0.2">
      <c r="A5" s="33"/>
      <c r="B5" s="54"/>
      <c r="C5" s="34"/>
      <c r="D5" s="34"/>
      <c r="E5" s="35"/>
      <c r="F5" s="35"/>
      <c r="G5" s="35"/>
      <c r="H5" s="35"/>
      <c r="I5" s="45"/>
      <c r="J5" s="35"/>
      <c r="K5" s="35"/>
    </row>
    <row r="6" spans="1:12" x14ac:dyDescent="0.2">
      <c r="A6" s="33">
        <v>43283</v>
      </c>
      <c r="B6" s="54" t="s">
        <v>679</v>
      </c>
      <c r="C6" s="34" t="s">
        <v>442</v>
      </c>
      <c r="D6" s="34" t="s">
        <v>80</v>
      </c>
      <c r="E6" s="35">
        <v>3</v>
      </c>
      <c r="F6" s="35">
        <v>215000.5</v>
      </c>
      <c r="G6" s="35">
        <f t="shared" si="0"/>
        <v>645001.5</v>
      </c>
      <c r="H6" s="35">
        <f>G6</f>
        <v>645001.5</v>
      </c>
      <c r="I6" s="45" t="s">
        <v>1213</v>
      </c>
      <c r="J6" s="35"/>
      <c r="K6" s="35"/>
    </row>
    <row r="7" spans="1:12" x14ac:dyDescent="0.2">
      <c r="A7" s="33"/>
      <c r="B7" s="54"/>
      <c r="C7" s="34"/>
      <c r="D7" s="34"/>
      <c r="E7" s="35"/>
      <c r="F7" s="35"/>
      <c r="G7" s="35"/>
      <c r="H7" s="35"/>
      <c r="I7" s="45"/>
      <c r="J7" s="35"/>
      <c r="K7" s="35"/>
    </row>
    <row r="8" spans="1:12" x14ac:dyDescent="0.2">
      <c r="A8" s="33">
        <v>43283</v>
      </c>
      <c r="B8" s="54" t="s">
        <v>680</v>
      </c>
      <c r="C8" s="34" t="s">
        <v>121</v>
      </c>
      <c r="D8" s="34" t="s">
        <v>391</v>
      </c>
      <c r="E8" s="35">
        <v>3</v>
      </c>
      <c r="F8" s="35">
        <v>562500.18000000005</v>
      </c>
      <c r="G8" s="35">
        <f t="shared" si="0"/>
        <v>1687500.54</v>
      </c>
      <c r="H8" s="35">
        <f>G8</f>
        <v>1687500.54</v>
      </c>
      <c r="I8" s="45" t="s">
        <v>314</v>
      </c>
      <c r="J8" s="35"/>
      <c r="K8" s="35"/>
    </row>
    <row r="9" spans="1:12" x14ac:dyDescent="0.2">
      <c r="A9" s="33"/>
      <c r="B9" s="54"/>
      <c r="C9" s="34"/>
      <c r="D9" s="34"/>
      <c r="E9" s="35"/>
      <c r="F9" s="35"/>
      <c r="G9" s="35"/>
      <c r="H9" s="35"/>
      <c r="I9" s="45"/>
      <c r="J9" s="35"/>
      <c r="K9" s="35"/>
    </row>
    <row r="10" spans="1:12" x14ac:dyDescent="0.2">
      <c r="A10" s="33">
        <v>43283</v>
      </c>
      <c r="B10" s="54" t="s">
        <v>681</v>
      </c>
      <c r="C10" s="34" t="s">
        <v>242</v>
      </c>
      <c r="D10" s="34" t="s">
        <v>652</v>
      </c>
      <c r="E10" s="35">
        <v>1</v>
      </c>
      <c r="F10" s="35">
        <v>517000</v>
      </c>
      <c r="G10" s="35">
        <f t="shared" si="0"/>
        <v>517000</v>
      </c>
      <c r="H10" s="35">
        <f>G10</f>
        <v>517000</v>
      </c>
      <c r="I10" s="45" t="s">
        <v>309</v>
      </c>
      <c r="J10" s="35"/>
      <c r="K10" s="35"/>
    </row>
    <row r="11" spans="1:12" x14ac:dyDescent="0.2">
      <c r="A11" s="33"/>
      <c r="B11" s="54"/>
      <c r="C11" s="34"/>
      <c r="D11" s="34"/>
      <c r="E11" s="35"/>
      <c r="F11" s="35"/>
      <c r="G11" s="35"/>
      <c r="H11" s="35"/>
      <c r="I11" s="45"/>
      <c r="J11" s="35"/>
      <c r="K11" s="35"/>
    </row>
    <row r="12" spans="1:12" x14ac:dyDescent="0.2">
      <c r="A12" s="33">
        <v>43283</v>
      </c>
      <c r="B12" s="54" t="s">
        <v>682</v>
      </c>
      <c r="C12" s="34" t="s">
        <v>215</v>
      </c>
      <c r="D12" s="34" t="s">
        <v>20</v>
      </c>
      <c r="E12" s="35">
        <v>6</v>
      </c>
      <c r="F12" s="35">
        <v>620999.5</v>
      </c>
      <c r="G12" s="35">
        <f t="shared" si="0"/>
        <v>3725997</v>
      </c>
      <c r="H12" s="35"/>
      <c r="I12" s="180" t="s">
        <v>309</v>
      </c>
      <c r="J12" s="35"/>
      <c r="K12" s="35"/>
    </row>
    <row r="13" spans="1:12" x14ac:dyDescent="0.2">
      <c r="A13" s="33"/>
      <c r="B13" s="54"/>
      <c r="C13" s="34"/>
      <c r="D13" s="34" t="s">
        <v>40</v>
      </c>
      <c r="E13" s="35">
        <v>1</v>
      </c>
      <c r="F13" s="35">
        <v>655000.5</v>
      </c>
      <c r="G13" s="35">
        <f t="shared" si="0"/>
        <v>655000.5</v>
      </c>
      <c r="H13" s="35">
        <f>SUM(G12:G13)</f>
        <v>4380997.5</v>
      </c>
      <c r="I13" s="180"/>
      <c r="J13" s="35"/>
      <c r="K13" s="35"/>
    </row>
    <row r="14" spans="1:12" x14ac:dyDescent="0.2">
      <c r="A14" s="33"/>
      <c r="B14" s="54"/>
      <c r="C14" s="34"/>
      <c r="D14" s="34"/>
      <c r="E14" s="35"/>
      <c r="F14" s="35"/>
      <c r="G14" s="35"/>
      <c r="H14" s="35"/>
      <c r="I14" s="45"/>
      <c r="J14" s="35"/>
      <c r="K14" s="35"/>
    </row>
    <row r="15" spans="1:12" x14ac:dyDescent="0.2">
      <c r="A15" s="37">
        <v>43283</v>
      </c>
      <c r="B15" s="54" t="s">
        <v>683</v>
      </c>
      <c r="C15" s="34" t="s">
        <v>42</v>
      </c>
      <c r="D15" s="34" t="s">
        <v>20</v>
      </c>
      <c r="E15" s="35">
        <v>2</v>
      </c>
      <c r="F15" s="35">
        <v>620999.5</v>
      </c>
      <c r="G15" s="35">
        <f t="shared" si="0"/>
        <v>1241999</v>
      </c>
      <c r="H15" s="35">
        <f>G15</f>
        <v>1241999</v>
      </c>
      <c r="I15" s="45" t="s">
        <v>309</v>
      </c>
      <c r="J15" s="35"/>
      <c r="K15" s="35"/>
    </row>
    <row r="16" spans="1:12" x14ac:dyDescent="0.2">
      <c r="A16" s="37"/>
      <c r="B16" s="54"/>
      <c r="C16" s="34"/>
      <c r="D16" s="34"/>
      <c r="E16" s="35"/>
      <c r="F16" s="35"/>
      <c r="G16" s="35"/>
      <c r="H16" s="35"/>
      <c r="I16" s="45"/>
      <c r="J16" s="35"/>
      <c r="K16" s="35"/>
    </row>
    <row r="17" spans="1:11" s="25" customFormat="1" x14ac:dyDescent="0.2">
      <c r="A17" s="33">
        <v>43283</v>
      </c>
      <c r="B17" s="54" t="s">
        <v>684</v>
      </c>
      <c r="C17" s="34" t="s">
        <v>685</v>
      </c>
      <c r="D17" s="34" t="s">
        <v>162</v>
      </c>
      <c r="E17" s="35">
        <v>6</v>
      </c>
      <c r="F17" s="35">
        <v>216000.18</v>
      </c>
      <c r="G17" s="35">
        <f t="shared" si="0"/>
        <v>1296001.08</v>
      </c>
      <c r="H17" s="35">
        <f>G17</f>
        <v>1296001.08</v>
      </c>
      <c r="I17" s="45" t="s">
        <v>1219</v>
      </c>
      <c r="J17" s="35"/>
      <c r="K17" s="35"/>
    </row>
    <row r="18" spans="1:11" s="25" customFormat="1" x14ac:dyDescent="0.2">
      <c r="A18" s="33"/>
      <c r="B18" s="54"/>
      <c r="C18" s="34"/>
      <c r="D18" s="34"/>
      <c r="E18" s="35"/>
      <c r="F18" s="35"/>
      <c r="G18" s="46"/>
      <c r="H18" s="48"/>
      <c r="I18" s="49"/>
      <c r="J18" s="35"/>
      <c r="K18" s="35"/>
    </row>
    <row r="19" spans="1:11" s="25" customFormat="1" x14ac:dyDescent="0.2">
      <c r="A19" s="33">
        <v>43283</v>
      </c>
      <c r="B19" s="54" t="s">
        <v>688</v>
      </c>
      <c r="C19" s="34" t="s">
        <v>685</v>
      </c>
      <c r="D19" s="34" t="s">
        <v>162</v>
      </c>
      <c r="E19" s="35">
        <v>1</v>
      </c>
      <c r="F19" s="38">
        <v>0</v>
      </c>
      <c r="G19" s="47">
        <v>0</v>
      </c>
      <c r="H19" s="48">
        <f>SUM(G19)</f>
        <v>0</v>
      </c>
      <c r="I19" s="49" t="s">
        <v>309</v>
      </c>
      <c r="J19" s="35"/>
      <c r="K19" s="35"/>
    </row>
    <row r="20" spans="1:11" s="25" customFormat="1" x14ac:dyDescent="0.2">
      <c r="A20" s="33"/>
      <c r="B20" s="54"/>
      <c r="C20" s="34"/>
      <c r="D20" s="34"/>
      <c r="E20" s="35"/>
      <c r="F20" s="38"/>
      <c r="G20" s="47"/>
      <c r="H20" s="48"/>
      <c r="I20" s="49"/>
      <c r="J20" s="35"/>
      <c r="K20" s="35"/>
    </row>
    <row r="21" spans="1:11" s="25" customFormat="1" x14ac:dyDescent="0.2">
      <c r="A21" s="33">
        <v>43283</v>
      </c>
      <c r="B21" s="54" t="s">
        <v>686</v>
      </c>
      <c r="C21" s="34" t="s">
        <v>687</v>
      </c>
      <c r="D21" s="34" t="s">
        <v>20</v>
      </c>
      <c r="E21" s="35">
        <v>2</v>
      </c>
      <c r="F21" s="35">
        <v>620999.5</v>
      </c>
      <c r="G21" s="46">
        <f t="shared" si="0"/>
        <v>1241999</v>
      </c>
      <c r="H21" s="48"/>
      <c r="I21" s="180" t="s">
        <v>310</v>
      </c>
      <c r="J21" s="35"/>
      <c r="K21" s="35"/>
    </row>
    <row r="22" spans="1:11" s="25" customFormat="1" x14ac:dyDescent="0.2">
      <c r="A22" s="33"/>
      <c r="B22" s="54"/>
      <c r="C22" s="34"/>
      <c r="D22" s="34" t="s">
        <v>496</v>
      </c>
      <c r="E22" s="35">
        <v>1</v>
      </c>
      <c r="F22" s="35">
        <v>725000.1</v>
      </c>
      <c r="G22" s="35">
        <f t="shared" si="0"/>
        <v>725000.1</v>
      </c>
      <c r="H22" s="46">
        <f>SUM(G21:G22)</f>
        <v>1966999.1</v>
      </c>
      <c r="I22" s="180"/>
      <c r="J22" s="42"/>
      <c r="K22" s="35"/>
    </row>
    <row r="23" spans="1:11" s="25" customFormat="1" x14ac:dyDescent="0.2">
      <c r="A23" s="33"/>
      <c r="B23" s="54"/>
      <c r="C23" s="34"/>
      <c r="D23" s="34"/>
      <c r="E23" s="35"/>
      <c r="F23" s="35"/>
      <c r="G23" s="35"/>
      <c r="H23" s="35"/>
      <c r="I23" s="45"/>
      <c r="J23" s="35"/>
      <c r="K23" s="35"/>
    </row>
    <row r="24" spans="1:11" s="25" customFormat="1" x14ac:dyDescent="0.2">
      <c r="A24" s="33">
        <v>43283</v>
      </c>
      <c r="B24" s="54" t="s">
        <v>689</v>
      </c>
      <c r="C24" s="34" t="s">
        <v>53</v>
      </c>
      <c r="D24" s="34" t="s">
        <v>213</v>
      </c>
      <c r="E24" s="35">
        <v>2</v>
      </c>
      <c r="F24" s="35">
        <v>655000.5</v>
      </c>
      <c r="G24" s="35">
        <f t="shared" si="0"/>
        <v>1310001</v>
      </c>
      <c r="H24" s="35">
        <f>G24</f>
        <v>1310001</v>
      </c>
      <c r="I24" s="45" t="s">
        <v>310</v>
      </c>
      <c r="J24" s="35"/>
      <c r="K24" s="35"/>
    </row>
    <row r="25" spans="1:11" s="25" customFormat="1" x14ac:dyDescent="0.2">
      <c r="A25" s="33"/>
      <c r="B25" s="54"/>
      <c r="C25" s="34"/>
      <c r="D25" s="34"/>
      <c r="E25" s="35"/>
      <c r="F25" s="35"/>
      <c r="G25" s="35"/>
      <c r="H25" s="35"/>
      <c r="I25" s="45"/>
      <c r="J25" s="35"/>
      <c r="K25" s="35"/>
    </row>
    <row r="26" spans="1:11" s="25" customFormat="1" x14ac:dyDescent="0.2">
      <c r="A26" s="33">
        <v>43283</v>
      </c>
      <c r="B26" s="54" t="s">
        <v>690</v>
      </c>
      <c r="C26" s="34" t="s">
        <v>691</v>
      </c>
      <c r="D26" s="34" t="s">
        <v>104</v>
      </c>
      <c r="E26" s="35">
        <v>1</v>
      </c>
      <c r="F26" s="35">
        <v>522000.27</v>
      </c>
      <c r="G26" s="35">
        <f t="shared" si="0"/>
        <v>522000.27</v>
      </c>
      <c r="H26" s="35">
        <f t="shared" ref="H26:H36" si="1">G26</f>
        <v>522000.27</v>
      </c>
      <c r="I26" s="45" t="s">
        <v>1213</v>
      </c>
      <c r="J26" s="35"/>
      <c r="K26" s="35"/>
    </row>
    <row r="27" spans="1:11" s="25" customFormat="1" x14ac:dyDescent="0.2">
      <c r="A27" s="33"/>
      <c r="B27" s="54"/>
      <c r="C27" s="34"/>
      <c r="D27" s="34"/>
      <c r="E27" s="35"/>
      <c r="F27" s="35"/>
      <c r="G27" s="35"/>
      <c r="H27" s="35"/>
      <c r="I27" s="45"/>
      <c r="J27" s="35"/>
      <c r="K27" s="35"/>
    </row>
    <row r="28" spans="1:11" s="25" customFormat="1" x14ac:dyDescent="0.2">
      <c r="A28" s="33">
        <v>43284</v>
      </c>
      <c r="B28" s="54" t="s">
        <v>692</v>
      </c>
      <c r="C28" s="34" t="s">
        <v>693</v>
      </c>
      <c r="D28" s="34" t="s">
        <v>95</v>
      </c>
      <c r="E28" s="35">
        <v>8</v>
      </c>
      <c r="F28" s="35">
        <v>199999.8</v>
      </c>
      <c r="G28" s="35">
        <f t="shared" si="0"/>
        <v>1599998.4</v>
      </c>
      <c r="H28" s="35">
        <f t="shared" si="1"/>
        <v>1599998.4</v>
      </c>
      <c r="I28" s="45" t="s">
        <v>309</v>
      </c>
      <c r="J28" s="35"/>
      <c r="K28" s="35"/>
    </row>
    <row r="29" spans="1:11" s="25" customFormat="1" x14ac:dyDescent="0.2">
      <c r="A29" s="33"/>
      <c r="B29" s="54"/>
      <c r="C29" s="34"/>
      <c r="D29" s="34"/>
      <c r="E29" s="35"/>
      <c r="F29" s="35"/>
      <c r="G29" s="35"/>
      <c r="H29" s="35"/>
      <c r="I29" s="45"/>
      <c r="J29" s="35"/>
      <c r="K29" s="35"/>
    </row>
    <row r="30" spans="1:11" s="25" customFormat="1" x14ac:dyDescent="0.2">
      <c r="A30" s="33">
        <v>43284</v>
      </c>
      <c r="B30" s="54" t="s">
        <v>694</v>
      </c>
      <c r="C30" s="34" t="s">
        <v>77</v>
      </c>
      <c r="D30" s="34" t="s">
        <v>31</v>
      </c>
      <c r="E30" s="35">
        <v>12</v>
      </c>
      <c r="F30" s="35">
        <v>522000.27</v>
      </c>
      <c r="G30" s="35">
        <f t="shared" si="0"/>
        <v>6264003.2400000002</v>
      </c>
      <c r="H30" s="35">
        <f t="shared" si="1"/>
        <v>6264003.2400000002</v>
      </c>
      <c r="I30" s="45" t="s">
        <v>674</v>
      </c>
      <c r="J30" s="35"/>
      <c r="K30" s="35"/>
    </row>
    <row r="31" spans="1:11" s="25" customFormat="1" x14ac:dyDescent="0.2">
      <c r="A31" s="33"/>
      <c r="B31" s="54"/>
      <c r="C31" s="34"/>
      <c r="D31" s="34"/>
      <c r="E31" s="35"/>
      <c r="F31" s="35"/>
      <c r="G31" s="35"/>
      <c r="H31" s="35"/>
      <c r="I31" s="45"/>
      <c r="J31" s="35"/>
      <c r="K31" s="35"/>
    </row>
    <row r="32" spans="1:11" s="25" customFormat="1" x14ac:dyDescent="0.2">
      <c r="A32" s="33">
        <v>43284</v>
      </c>
      <c r="B32" s="54" t="s">
        <v>695</v>
      </c>
      <c r="C32" s="34" t="s">
        <v>53</v>
      </c>
      <c r="D32" s="34" t="s">
        <v>20</v>
      </c>
      <c r="E32" s="35">
        <v>2</v>
      </c>
      <c r="F32" s="35">
        <v>620999.5</v>
      </c>
      <c r="G32" s="35">
        <f t="shared" si="0"/>
        <v>1241999</v>
      </c>
      <c r="H32" s="35">
        <f t="shared" si="1"/>
        <v>1241999</v>
      </c>
      <c r="I32" s="45" t="s">
        <v>310</v>
      </c>
      <c r="J32" s="35"/>
      <c r="K32" s="35"/>
    </row>
    <row r="33" spans="1:11" s="25" customFormat="1" x14ac:dyDescent="0.2">
      <c r="A33" s="33"/>
      <c r="B33" s="54"/>
      <c r="C33" s="34"/>
      <c r="D33" s="34"/>
      <c r="E33" s="35"/>
      <c r="F33" s="35"/>
      <c r="G33" s="35"/>
      <c r="H33" s="35"/>
      <c r="I33" s="45"/>
      <c r="J33" s="35"/>
      <c r="K33" s="35"/>
    </row>
    <row r="34" spans="1:11" s="25" customFormat="1" x14ac:dyDescent="0.2">
      <c r="A34" s="33">
        <v>43284</v>
      </c>
      <c r="B34" s="54" t="s">
        <v>696</v>
      </c>
      <c r="C34" s="34" t="s">
        <v>648</v>
      </c>
      <c r="D34" s="34" t="s">
        <v>109</v>
      </c>
      <c r="E34" s="35">
        <v>2</v>
      </c>
      <c r="F34" s="35">
        <v>215000.5</v>
      </c>
      <c r="G34" s="35">
        <f t="shared" si="0"/>
        <v>430001</v>
      </c>
      <c r="H34" s="35">
        <f t="shared" si="1"/>
        <v>430001</v>
      </c>
      <c r="I34" s="45" t="s">
        <v>674</v>
      </c>
      <c r="J34" s="35"/>
      <c r="K34" s="35"/>
    </row>
    <row r="35" spans="1:11" s="25" customFormat="1" x14ac:dyDescent="0.2">
      <c r="A35" s="33"/>
      <c r="B35" s="54"/>
      <c r="C35" s="34"/>
      <c r="D35" s="34"/>
      <c r="E35" s="35"/>
      <c r="F35" s="35"/>
      <c r="G35" s="35"/>
      <c r="H35" s="35"/>
      <c r="I35" s="45"/>
      <c r="J35" s="35"/>
      <c r="K35" s="35"/>
    </row>
    <row r="36" spans="1:11" s="25" customFormat="1" x14ac:dyDescent="0.2">
      <c r="A36" s="33">
        <v>43284</v>
      </c>
      <c r="B36" s="54" t="s">
        <v>697</v>
      </c>
      <c r="C36" s="34" t="s">
        <v>698</v>
      </c>
      <c r="D36" s="34" t="s">
        <v>31</v>
      </c>
      <c r="E36" s="35">
        <v>1</v>
      </c>
      <c r="F36" s="35">
        <v>522000.27</v>
      </c>
      <c r="G36" s="35">
        <f t="shared" si="0"/>
        <v>522000.27</v>
      </c>
      <c r="H36" s="35">
        <f t="shared" si="1"/>
        <v>522000.27</v>
      </c>
      <c r="I36" s="45" t="s">
        <v>309</v>
      </c>
      <c r="J36" s="35"/>
      <c r="K36" s="35"/>
    </row>
    <row r="37" spans="1:11" s="25" customFormat="1" x14ac:dyDescent="0.2">
      <c r="A37" s="33"/>
      <c r="B37" s="54"/>
      <c r="C37" s="34"/>
      <c r="D37" s="34"/>
      <c r="E37" s="35"/>
      <c r="F37" s="35"/>
      <c r="G37" s="35"/>
      <c r="H37" s="35"/>
      <c r="I37" s="45"/>
      <c r="J37" s="35"/>
      <c r="K37" s="35"/>
    </row>
    <row r="38" spans="1:11" s="25" customFormat="1" x14ac:dyDescent="0.2">
      <c r="A38" s="33">
        <v>43284</v>
      </c>
      <c r="B38" s="54" t="s">
        <v>699</v>
      </c>
      <c r="C38" s="34" t="s">
        <v>700</v>
      </c>
      <c r="D38" s="34" t="s">
        <v>95</v>
      </c>
      <c r="E38" s="35">
        <v>1</v>
      </c>
      <c r="F38" s="35">
        <v>199999.8</v>
      </c>
      <c r="G38" s="35">
        <f t="shared" si="0"/>
        <v>199999.8</v>
      </c>
      <c r="H38" s="35"/>
      <c r="I38" s="180" t="s">
        <v>1213</v>
      </c>
      <c r="J38" s="35"/>
      <c r="K38" s="35"/>
    </row>
    <row r="39" spans="1:11" s="25" customFormat="1" x14ac:dyDescent="0.2">
      <c r="A39" s="33"/>
      <c r="B39" s="54"/>
      <c r="C39" s="34"/>
      <c r="D39" s="34" t="s">
        <v>109</v>
      </c>
      <c r="E39" s="35">
        <v>1</v>
      </c>
      <c r="F39" s="35">
        <v>215000.5</v>
      </c>
      <c r="G39" s="35">
        <f t="shared" si="0"/>
        <v>215000.5</v>
      </c>
      <c r="H39" s="35">
        <f>SUM(G38:G39)</f>
        <v>415000.3</v>
      </c>
      <c r="I39" s="180"/>
      <c r="J39" s="35"/>
      <c r="K39" s="35"/>
    </row>
    <row r="40" spans="1:11" s="25" customFormat="1" x14ac:dyDescent="0.2">
      <c r="A40" s="33"/>
      <c r="B40" s="54"/>
      <c r="C40" s="34"/>
      <c r="D40" s="34"/>
      <c r="E40" s="35"/>
      <c r="F40" s="35"/>
      <c r="G40" s="35"/>
      <c r="H40" s="35"/>
      <c r="I40" s="45"/>
      <c r="J40" s="35"/>
      <c r="K40" s="35"/>
    </row>
    <row r="41" spans="1:11" s="25" customFormat="1" x14ac:dyDescent="0.2">
      <c r="A41" s="33">
        <v>43284</v>
      </c>
      <c r="B41" s="54" t="s">
        <v>701</v>
      </c>
      <c r="C41" s="34" t="s">
        <v>258</v>
      </c>
      <c r="D41" s="34" t="s">
        <v>391</v>
      </c>
      <c r="E41" s="35">
        <v>12</v>
      </c>
      <c r="F41" s="35">
        <v>625000.19999999995</v>
      </c>
      <c r="G41" s="35">
        <f t="shared" si="0"/>
        <v>7500002.3999999994</v>
      </c>
      <c r="H41" s="35">
        <f>G41</f>
        <v>7500002.3999999994</v>
      </c>
      <c r="I41" s="45" t="s">
        <v>314</v>
      </c>
      <c r="J41" s="35"/>
      <c r="K41" s="35"/>
    </row>
    <row r="42" spans="1:11" s="25" customFormat="1" x14ac:dyDescent="0.2">
      <c r="A42" s="33"/>
      <c r="B42" s="54"/>
      <c r="C42" s="34"/>
      <c r="D42" s="34"/>
      <c r="E42" s="35"/>
      <c r="F42" s="35"/>
      <c r="G42" s="35"/>
      <c r="H42" s="35"/>
      <c r="I42" s="45"/>
      <c r="J42" s="35"/>
      <c r="K42" s="35"/>
    </row>
    <row r="43" spans="1:11" s="25" customFormat="1" x14ac:dyDescent="0.2">
      <c r="A43" s="33">
        <v>43284</v>
      </c>
      <c r="B43" s="54" t="s">
        <v>702</v>
      </c>
      <c r="C43" s="34" t="s">
        <v>703</v>
      </c>
      <c r="D43" s="34" t="s">
        <v>20</v>
      </c>
      <c r="E43" s="35">
        <v>2</v>
      </c>
      <c r="F43" s="35">
        <v>558899.55000000005</v>
      </c>
      <c r="G43" s="35">
        <f t="shared" si="0"/>
        <v>1117799.1000000001</v>
      </c>
      <c r="H43" s="35"/>
      <c r="I43" s="180" t="s">
        <v>309</v>
      </c>
      <c r="J43" s="35"/>
      <c r="K43" s="35"/>
    </row>
    <row r="44" spans="1:11" s="25" customFormat="1" x14ac:dyDescent="0.2">
      <c r="A44" s="33"/>
      <c r="B44" s="54"/>
      <c r="C44" s="34"/>
      <c r="D44" s="34" t="s">
        <v>223</v>
      </c>
      <c r="E44" s="35">
        <v>2</v>
      </c>
      <c r="F44" s="35">
        <v>603900</v>
      </c>
      <c r="G44" s="35">
        <f t="shared" si="0"/>
        <v>1207800</v>
      </c>
      <c r="H44" s="35">
        <f>SUM(G43:G44)</f>
        <v>2325599.1</v>
      </c>
      <c r="I44" s="180"/>
      <c r="J44" s="35"/>
      <c r="K44" s="35"/>
    </row>
    <row r="45" spans="1:11" s="25" customFormat="1" x14ac:dyDescent="0.2">
      <c r="A45" s="33"/>
      <c r="B45" s="54"/>
      <c r="C45" s="34"/>
      <c r="D45" s="34"/>
      <c r="E45" s="35"/>
      <c r="F45" s="35"/>
      <c r="G45" s="35"/>
      <c r="H45" s="35"/>
      <c r="I45" s="45"/>
      <c r="J45" s="35"/>
      <c r="K45" s="35"/>
    </row>
    <row r="46" spans="1:11" s="25" customFormat="1" x14ac:dyDescent="0.2">
      <c r="A46" s="33">
        <v>43284</v>
      </c>
      <c r="B46" s="54" t="s">
        <v>704</v>
      </c>
      <c r="C46" s="34" t="s">
        <v>53</v>
      </c>
      <c r="D46" s="34" t="s">
        <v>705</v>
      </c>
      <c r="E46" s="35">
        <v>4</v>
      </c>
      <c r="F46" s="35">
        <v>230000.1</v>
      </c>
      <c r="G46" s="35">
        <f t="shared" si="0"/>
        <v>920000.4</v>
      </c>
      <c r="H46" s="35">
        <f>G46</f>
        <v>920000.4</v>
      </c>
      <c r="I46" s="45" t="s">
        <v>310</v>
      </c>
      <c r="J46" s="35"/>
      <c r="K46" s="35"/>
    </row>
    <row r="47" spans="1:11" s="25" customFormat="1" x14ac:dyDescent="0.2">
      <c r="A47" s="33"/>
      <c r="B47" s="54"/>
      <c r="C47" s="34"/>
      <c r="D47" s="34"/>
      <c r="E47" s="35"/>
      <c r="F47" s="35"/>
      <c r="G47" s="35"/>
      <c r="H47" s="35"/>
      <c r="I47" s="45"/>
      <c r="J47" s="35"/>
      <c r="K47" s="35"/>
    </row>
    <row r="48" spans="1:11" s="25" customFormat="1" x14ac:dyDescent="0.2">
      <c r="A48" s="33">
        <v>43285</v>
      </c>
      <c r="B48" s="54" t="s">
        <v>706</v>
      </c>
      <c r="C48" s="34" t="s">
        <v>707</v>
      </c>
      <c r="D48" s="34" t="s">
        <v>31</v>
      </c>
      <c r="E48" s="35">
        <v>1</v>
      </c>
      <c r="F48" s="35">
        <v>555002.28706999996</v>
      </c>
      <c r="G48" s="35">
        <f t="shared" si="0"/>
        <v>555002.28706999996</v>
      </c>
      <c r="H48" s="35">
        <f t="shared" ref="H48:H60" si="2">G48</f>
        <v>555002.28706999996</v>
      </c>
      <c r="I48" s="45" t="s">
        <v>314</v>
      </c>
      <c r="J48" s="35"/>
      <c r="K48" s="35"/>
    </row>
    <row r="49" spans="1:11" s="25" customFormat="1" x14ac:dyDescent="0.2">
      <c r="A49" s="33"/>
      <c r="B49" s="54"/>
      <c r="C49" s="34"/>
      <c r="D49" s="34"/>
      <c r="E49" s="35"/>
      <c r="F49" s="35"/>
      <c r="G49" s="35"/>
      <c r="H49" s="35"/>
      <c r="I49" s="45"/>
      <c r="J49" s="35"/>
      <c r="K49" s="35"/>
    </row>
    <row r="50" spans="1:11" s="25" customFormat="1" x14ac:dyDescent="0.2">
      <c r="A50" s="33">
        <v>43285</v>
      </c>
      <c r="B50" s="54" t="s">
        <v>708</v>
      </c>
      <c r="C50" s="34" t="s">
        <v>97</v>
      </c>
      <c r="D50" s="34" t="s">
        <v>95</v>
      </c>
      <c r="E50" s="35">
        <v>2</v>
      </c>
      <c r="F50" s="35">
        <v>199999.8</v>
      </c>
      <c r="G50" s="35">
        <f t="shared" si="0"/>
        <v>399999.6</v>
      </c>
      <c r="H50" s="35">
        <f t="shared" si="2"/>
        <v>399999.6</v>
      </c>
      <c r="I50" s="45" t="s">
        <v>1213</v>
      </c>
      <c r="J50" s="35"/>
      <c r="K50" s="35"/>
    </row>
    <row r="51" spans="1:11" s="25" customFormat="1" x14ac:dyDescent="0.2">
      <c r="A51" s="33"/>
      <c r="B51" s="54"/>
      <c r="C51" s="34"/>
      <c r="D51" s="34"/>
      <c r="E51" s="35"/>
      <c r="F51" s="35"/>
      <c r="G51" s="35"/>
      <c r="H51" s="35"/>
      <c r="I51" s="45"/>
      <c r="J51" s="35"/>
      <c r="K51" s="35"/>
    </row>
    <row r="52" spans="1:11" s="25" customFormat="1" x14ac:dyDescent="0.2">
      <c r="A52" s="33">
        <v>43285</v>
      </c>
      <c r="B52" s="54" t="s">
        <v>709</v>
      </c>
      <c r="C52" s="34" t="s">
        <v>282</v>
      </c>
      <c r="D52" s="34" t="s">
        <v>223</v>
      </c>
      <c r="E52" s="35">
        <v>3</v>
      </c>
      <c r="F52" s="35">
        <v>625002.94999999995</v>
      </c>
      <c r="G52" s="35">
        <f t="shared" si="0"/>
        <v>1875008.8499999999</v>
      </c>
      <c r="H52" s="35">
        <f t="shared" si="2"/>
        <v>1875008.8499999999</v>
      </c>
      <c r="I52" s="45" t="s">
        <v>314</v>
      </c>
      <c r="J52" s="35"/>
      <c r="K52" s="35"/>
    </row>
    <row r="53" spans="1:11" s="25" customFormat="1" x14ac:dyDescent="0.2">
      <c r="A53" s="33"/>
      <c r="B53" s="54"/>
      <c r="C53" s="34"/>
      <c r="D53" s="34"/>
      <c r="E53" s="35"/>
      <c r="F53" s="35"/>
      <c r="G53" s="35"/>
      <c r="H53" s="35"/>
      <c r="I53" s="45"/>
      <c r="J53" s="35"/>
      <c r="K53" s="35"/>
    </row>
    <row r="54" spans="1:11" s="25" customFormat="1" x14ac:dyDescent="0.2">
      <c r="A54" s="33">
        <v>43285</v>
      </c>
      <c r="B54" s="54" t="s">
        <v>710</v>
      </c>
      <c r="C54" s="34" t="s">
        <v>485</v>
      </c>
      <c r="D54" s="34" t="s">
        <v>80</v>
      </c>
      <c r="E54" s="35">
        <v>1</v>
      </c>
      <c r="F54" s="35">
        <v>215000.5</v>
      </c>
      <c r="G54" s="35">
        <f t="shared" si="0"/>
        <v>215000.5</v>
      </c>
      <c r="H54" s="35">
        <f t="shared" si="2"/>
        <v>215000.5</v>
      </c>
      <c r="I54" s="45" t="s">
        <v>314</v>
      </c>
      <c r="J54" s="35"/>
      <c r="K54" s="35"/>
    </row>
    <row r="55" spans="1:11" s="25" customFormat="1" x14ac:dyDescent="0.2">
      <c r="A55" s="33"/>
      <c r="B55" s="54"/>
      <c r="C55" s="34"/>
      <c r="D55" s="34"/>
      <c r="E55" s="35"/>
      <c r="F55" s="35"/>
      <c r="G55" s="35"/>
      <c r="H55" s="35"/>
      <c r="I55" s="45"/>
      <c r="J55" s="35"/>
      <c r="K55" s="35"/>
    </row>
    <row r="56" spans="1:11" s="25" customFormat="1" x14ac:dyDescent="0.2">
      <c r="A56" s="33">
        <v>43285</v>
      </c>
      <c r="B56" s="54" t="s">
        <v>711</v>
      </c>
      <c r="C56" s="34" t="s">
        <v>712</v>
      </c>
      <c r="D56" s="34" t="s">
        <v>405</v>
      </c>
      <c r="E56" s="35">
        <v>1</v>
      </c>
      <c r="F56" s="35">
        <v>562999.80000000005</v>
      </c>
      <c r="G56" s="35">
        <f t="shared" si="0"/>
        <v>562999.80000000005</v>
      </c>
      <c r="H56" s="35">
        <f t="shared" si="2"/>
        <v>562999.80000000005</v>
      </c>
      <c r="I56" s="45" t="s">
        <v>316</v>
      </c>
      <c r="J56" s="35"/>
      <c r="K56" s="35"/>
    </row>
    <row r="57" spans="1:11" s="25" customFormat="1" x14ac:dyDescent="0.2">
      <c r="A57" s="33"/>
      <c r="B57" s="54"/>
      <c r="C57" s="34"/>
      <c r="D57" s="34"/>
      <c r="E57" s="35"/>
      <c r="F57" s="35"/>
      <c r="G57" s="35"/>
      <c r="H57" s="35"/>
      <c r="I57" s="45"/>
      <c r="J57" s="35"/>
      <c r="K57" s="35"/>
    </row>
    <row r="58" spans="1:11" s="25" customFormat="1" x14ac:dyDescent="0.2">
      <c r="A58" s="33">
        <v>43285</v>
      </c>
      <c r="B58" s="54" t="s">
        <v>713</v>
      </c>
      <c r="C58" s="34" t="s">
        <v>714</v>
      </c>
      <c r="D58" s="34" t="s">
        <v>95</v>
      </c>
      <c r="E58" s="51">
        <v>3</v>
      </c>
      <c r="F58" s="35">
        <v>199999.8</v>
      </c>
      <c r="G58" s="35">
        <f>E58*F58</f>
        <v>599999.39999999991</v>
      </c>
      <c r="H58" s="35">
        <f t="shared" si="2"/>
        <v>599999.39999999991</v>
      </c>
      <c r="I58" s="45" t="s">
        <v>309</v>
      </c>
      <c r="J58" s="35"/>
      <c r="K58" s="35"/>
    </row>
    <row r="59" spans="1:11" s="25" customFormat="1" x14ac:dyDescent="0.2">
      <c r="A59" s="39"/>
      <c r="B59" s="55"/>
      <c r="C59" s="40"/>
      <c r="D59" s="40"/>
      <c r="E59" s="41"/>
      <c r="F59" s="41"/>
      <c r="G59" s="41"/>
      <c r="H59" s="41"/>
      <c r="I59" s="45"/>
      <c r="J59" s="35"/>
      <c r="K59" s="35"/>
    </row>
    <row r="60" spans="1:11" s="25" customFormat="1" x14ac:dyDescent="0.2">
      <c r="A60" s="33">
        <v>43285</v>
      </c>
      <c r="B60" s="54" t="s">
        <v>715</v>
      </c>
      <c r="C60" s="34" t="s">
        <v>57</v>
      </c>
      <c r="D60" s="34" t="s">
        <v>95</v>
      </c>
      <c r="E60" s="35">
        <v>1</v>
      </c>
      <c r="F60" s="35">
        <v>199999.8</v>
      </c>
      <c r="G60" s="35">
        <f t="shared" si="0"/>
        <v>199999.8</v>
      </c>
      <c r="H60" s="35">
        <f t="shared" si="2"/>
        <v>199999.8</v>
      </c>
      <c r="I60" s="45" t="s">
        <v>309</v>
      </c>
      <c r="J60" s="35"/>
      <c r="K60" s="35"/>
    </row>
    <row r="61" spans="1:11" s="25" customFormat="1" x14ac:dyDescent="0.2">
      <c r="A61" s="33"/>
      <c r="B61" s="54"/>
      <c r="C61" s="34"/>
      <c r="D61" s="34"/>
      <c r="E61" s="35"/>
      <c r="F61" s="35"/>
      <c r="G61" s="35"/>
      <c r="H61" s="35"/>
      <c r="I61" s="45"/>
      <c r="J61" s="35"/>
      <c r="K61" s="35"/>
    </row>
    <row r="62" spans="1:11" s="25" customFormat="1" x14ac:dyDescent="0.2">
      <c r="A62" s="33">
        <v>43285</v>
      </c>
      <c r="B62" s="54" t="s">
        <v>716</v>
      </c>
      <c r="C62" s="34" t="s">
        <v>717</v>
      </c>
      <c r="D62" s="34" t="s">
        <v>95</v>
      </c>
      <c r="E62" s="35">
        <v>8</v>
      </c>
      <c r="F62" s="35">
        <v>199999.8</v>
      </c>
      <c r="G62" s="35">
        <f t="shared" si="0"/>
        <v>1599998.4</v>
      </c>
      <c r="H62" s="35"/>
      <c r="I62" s="180" t="s">
        <v>309</v>
      </c>
      <c r="J62" s="35"/>
      <c r="K62" s="35"/>
    </row>
    <row r="63" spans="1:11" s="25" customFormat="1" x14ac:dyDescent="0.2">
      <c r="A63" s="33"/>
      <c r="B63" s="54"/>
      <c r="C63" s="34"/>
      <c r="D63" s="34" t="s">
        <v>31</v>
      </c>
      <c r="E63" s="35">
        <v>1</v>
      </c>
      <c r="F63" s="35">
        <v>522000.27</v>
      </c>
      <c r="G63" s="35">
        <f t="shared" si="0"/>
        <v>522000.27</v>
      </c>
      <c r="H63" s="35">
        <f>SUM(G62:G63)</f>
        <v>2121998.67</v>
      </c>
      <c r="I63" s="180"/>
      <c r="J63" s="35"/>
      <c r="K63" s="35"/>
    </row>
    <row r="64" spans="1:11" s="25" customFormat="1" x14ac:dyDescent="0.2">
      <c r="A64" s="33"/>
      <c r="B64" s="54"/>
      <c r="C64" s="34"/>
      <c r="D64" s="34"/>
      <c r="E64" s="35"/>
      <c r="F64" s="35"/>
      <c r="G64" s="35"/>
      <c r="H64" s="35"/>
      <c r="I64" s="45"/>
      <c r="J64" s="35"/>
      <c r="K64" s="35"/>
    </row>
    <row r="65" spans="1:11" s="25" customFormat="1" x14ac:dyDescent="0.2">
      <c r="A65" s="33">
        <v>43285</v>
      </c>
      <c r="B65" s="54" t="s">
        <v>718</v>
      </c>
      <c r="C65" s="34" t="s">
        <v>714</v>
      </c>
      <c r="D65" s="34" t="s">
        <v>109</v>
      </c>
      <c r="E65" s="35">
        <v>2</v>
      </c>
      <c r="F65" s="35">
        <v>215000.5</v>
      </c>
      <c r="G65" s="35">
        <f t="shared" si="0"/>
        <v>430001</v>
      </c>
      <c r="H65" s="35">
        <f>G65</f>
        <v>430001</v>
      </c>
      <c r="I65" s="45" t="s">
        <v>309</v>
      </c>
      <c r="J65" s="35"/>
      <c r="K65" s="35"/>
    </row>
    <row r="66" spans="1:11" s="25" customFormat="1" x14ac:dyDescent="0.2">
      <c r="A66" s="33"/>
      <c r="B66" s="54"/>
      <c r="C66" s="34"/>
      <c r="D66" s="34"/>
      <c r="E66" s="35"/>
      <c r="F66" s="35"/>
      <c r="G66" s="35"/>
      <c r="H66" s="35"/>
      <c r="I66" s="45"/>
      <c r="J66" s="35"/>
      <c r="K66" s="35"/>
    </row>
    <row r="67" spans="1:11" s="25" customFormat="1" x14ac:dyDescent="0.2">
      <c r="A67" s="33">
        <v>43286</v>
      </c>
      <c r="B67" s="54" t="s">
        <v>719</v>
      </c>
      <c r="C67" s="34" t="s">
        <v>720</v>
      </c>
      <c r="D67" s="34" t="s">
        <v>20</v>
      </c>
      <c r="E67" s="35">
        <v>4</v>
      </c>
      <c r="F67" s="35">
        <v>620999.5</v>
      </c>
      <c r="G67" s="35">
        <f t="shared" si="0"/>
        <v>2483998</v>
      </c>
      <c r="H67" s="35">
        <f>G67</f>
        <v>2483998</v>
      </c>
      <c r="I67" s="45" t="s">
        <v>1213</v>
      </c>
      <c r="J67" s="35"/>
      <c r="K67" s="35"/>
    </row>
    <row r="68" spans="1:11" s="25" customFormat="1" x14ac:dyDescent="0.2">
      <c r="A68" s="33"/>
      <c r="B68" s="54"/>
      <c r="C68" s="34"/>
      <c r="D68" s="34"/>
      <c r="E68" s="35"/>
      <c r="F68" s="35"/>
      <c r="G68" s="35"/>
      <c r="H68" s="35"/>
      <c r="I68" s="45"/>
      <c r="J68" s="35"/>
      <c r="K68" s="35"/>
    </row>
    <row r="69" spans="1:11" s="25" customFormat="1" x14ac:dyDescent="0.2">
      <c r="A69" s="33">
        <v>43286</v>
      </c>
      <c r="B69" s="54" t="s">
        <v>721</v>
      </c>
      <c r="C69" s="34" t="s">
        <v>445</v>
      </c>
      <c r="D69" s="34" t="s">
        <v>109</v>
      </c>
      <c r="E69" s="35">
        <v>2</v>
      </c>
      <c r="F69" s="35">
        <v>215000.5</v>
      </c>
      <c r="G69" s="35">
        <f t="shared" si="0"/>
        <v>430001</v>
      </c>
      <c r="H69" s="35">
        <f>G69</f>
        <v>430001</v>
      </c>
      <c r="I69" s="45" t="s">
        <v>309</v>
      </c>
      <c r="J69" s="35"/>
      <c r="K69" s="35"/>
    </row>
    <row r="70" spans="1:11" s="25" customFormat="1" x14ac:dyDescent="0.2">
      <c r="A70" s="33"/>
      <c r="B70" s="54"/>
      <c r="C70" s="34"/>
      <c r="D70" s="34"/>
      <c r="E70" s="35"/>
      <c r="F70" s="35"/>
      <c r="G70" s="35"/>
      <c r="H70" s="35"/>
      <c r="I70" s="45"/>
      <c r="J70" s="35"/>
      <c r="K70" s="35"/>
    </row>
    <row r="71" spans="1:11" s="25" customFormat="1" x14ac:dyDescent="0.2">
      <c r="A71" s="33">
        <v>43286</v>
      </c>
      <c r="B71" s="54" t="s">
        <v>722</v>
      </c>
      <c r="C71" s="34" t="s">
        <v>427</v>
      </c>
      <c r="D71" s="34" t="s">
        <v>544</v>
      </c>
      <c r="E71" s="35">
        <v>24</v>
      </c>
      <c r="F71" s="35">
        <v>133999.79999999999</v>
      </c>
      <c r="G71" s="35">
        <f t="shared" si="0"/>
        <v>3215995.1999999997</v>
      </c>
      <c r="H71" s="35"/>
      <c r="I71" s="180" t="s">
        <v>1213</v>
      </c>
      <c r="J71" s="35"/>
      <c r="K71" s="35"/>
    </row>
    <row r="72" spans="1:11" s="25" customFormat="1" x14ac:dyDescent="0.2">
      <c r="A72" s="33"/>
      <c r="B72" s="56"/>
      <c r="C72" s="34"/>
      <c r="D72" s="34" t="s">
        <v>545</v>
      </c>
      <c r="E72" s="35">
        <v>24</v>
      </c>
      <c r="F72" s="35">
        <v>133999.79999999999</v>
      </c>
      <c r="G72" s="35">
        <f t="shared" si="0"/>
        <v>3215995.1999999997</v>
      </c>
      <c r="H72" s="35">
        <f>SUM(G71:G72)</f>
        <v>6431990.3999999994</v>
      </c>
      <c r="I72" s="180"/>
      <c r="J72" s="35"/>
      <c r="K72" s="35"/>
    </row>
    <row r="73" spans="1:11" s="25" customFormat="1" x14ac:dyDescent="0.2">
      <c r="A73" s="33"/>
      <c r="B73" s="56"/>
      <c r="C73" s="34"/>
      <c r="D73" s="34"/>
      <c r="E73" s="35"/>
      <c r="F73" s="35"/>
      <c r="G73" s="35"/>
      <c r="H73" s="35"/>
      <c r="I73" s="45"/>
      <c r="J73" s="35"/>
      <c r="K73" s="35"/>
    </row>
    <row r="74" spans="1:11" s="25" customFormat="1" x14ac:dyDescent="0.2">
      <c r="A74" s="33">
        <v>43286</v>
      </c>
      <c r="B74" s="54" t="s">
        <v>723</v>
      </c>
      <c r="C74" s="34" t="s">
        <v>53</v>
      </c>
      <c r="D74" s="34" t="s">
        <v>319</v>
      </c>
      <c r="E74" s="35">
        <v>3</v>
      </c>
      <c r="F74" s="35">
        <v>670000.1</v>
      </c>
      <c r="G74" s="35">
        <f t="shared" si="0"/>
        <v>2010000.2999999998</v>
      </c>
      <c r="H74" s="35">
        <f>G74</f>
        <v>2010000.2999999998</v>
      </c>
      <c r="I74" s="45" t="s">
        <v>310</v>
      </c>
      <c r="J74" s="35"/>
      <c r="K74" s="35"/>
    </row>
    <row r="75" spans="1:11" s="25" customFormat="1" x14ac:dyDescent="0.2">
      <c r="A75" s="33"/>
      <c r="B75" s="54"/>
      <c r="C75" s="34"/>
      <c r="D75" s="34"/>
      <c r="E75" s="35"/>
      <c r="F75" s="35"/>
      <c r="G75" s="35"/>
      <c r="H75" s="35"/>
      <c r="I75" s="45"/>
      <c r="J75" s="35"/>
      <c r="K75" s="35"/>
    </row>
    <row r="76" spans="1:11" s="25" customFormat="1" x14ac:dyDescent="0.2">
      <c r="A76" s="33">
        <v>43286</v>
      </c>
      <c r="B76" s="54" t="s">
        <v>724</v>
      </c>
      <c r="C76" s="34" t="s">
        <v>265</v>
      </c>
      <c r="D76" s="34" t="s">
        <v>109</v>
      </c>
      <c r="E76" s="35">
        <v>1</v>
      </c>
      <c r="F76" s="35">
        <v>215000.5</v>
      </c>
      <c r="G76" s="35">
        <f t="shared" si="0"/>
        <v>215000.5</v>
      </c>
      <c r="H76" s="35"/>
      <c r="I76" s="180" t="s">
        <v>310</v>
      </c>
      <c r="J76" s="35"/>
      <c r="K76" s="35"/>
    </row>
    <row r="77" spans="1:11" s="25" customFormat="1" x14ac:dyDescent="0.2">
      <c r="A77" s="33"/>
      <c r="B77" s="56"/>
      <c r="C77" s="34"/>
      <c r="D77" s="34" t="s">
        <v>95</v>
      </c>
      <c r="E77" s="35">
        <v>1</v>
      </c>
      <c r="F77" s="35">
        <v>199999.8</v>
      </c>
      <c r="G77" s="35">
        <f t="shared" si="0"/>
        <v>199999.8</v>
      </c>
      <c r="H77" s="35">
        <f>SUM(G76:G77)</f>
        <v>415000.3</v>
      </c>
      <c r="I77" s="180"/>
      <c r="J77" s="35"/>
      <c r="K77" s="35"/>
    </row>
    <row r="78" spans="1:11" s="25" customFormat="1" x14ac:dyDescent="0.2">
      <c r="A78" s="33"/>
      <c r="B78" s="56"/>
      <c r="C78" s="34"/>
      <c r="D78" s="34"/>
      <c r="E78" s="35"/>
      <c r="F78" s="35"/>
      <c r="G78" s="35"/>
      <c r="H78" s="35"/>
      <c r="I78" s="45"/>
      <c r="J78" s="35"/>
      <c r="K78" s="35"/>
    </row>
    <row r="79" spans="1:11" s="25" customFormat="1" x14ac:dyDescent="0.2">
      <c r="A79" s="33">
        <v>43286</v>
      </c>
      <c r="B79" s="54" t="s">
        <v>725</v>
      </c>
      <c r="C79" s="34" t="s">
        <v>726</v>
      </c>
      <c r="D79" s="34" t="s">
        <v>31</v>
      </c>
      <c r="E79" s="35">
        <v>2</v>
      </c>
      <c r="F79" s="35">
        <v>522000.27</v>
      </c>
      <c r="G79" s="35">
        <f t="shared" si="0"/>
        <v>1044000.54</v>
      </c>
      <c r="H79" s="35">
        <f>G79</f>
        <v>1044000.54</v>
      </c>
      <c r="I79" s="45" t="s">
        <v>309</v>
      </c>
      <c r="J79" s="35"/>
      <c r="K79" s="35"/>
    </row>
    <row r="80" spans="1:11" s="25" customFormat="1" x14ac:dyDescent="0.2">
      <c r="A80" s="33"/>
      <c r="B80" s="54"/>
      <c r="C80" s="34"/>
      <c r="D80" s="34"/>
      <c r="E80" s="35"/>
      <c r="F80" s="35"/>
      <c r="G80" s="35"/>
      <c r="H80" s="35"/>
      <c r="I80" s="45"/>
      <c r="J80" s="35"/>
      <c r="K80" s="35"/>
    </row>
    <row r="81" spans="1:11" s="25" customFormat="1" x14ac:dyDescent="0.2">
      <c r="A81" s="33">
        <v>43286</v>
      </c>
      <c r="B81" s="54" t="s">
        <v>727</v>
      </c>
      <c r="C81" s="34" t="s">
        <v>237</v>
      </c>
      <c r="D81" s="34" t="s">
        <v>40</v>
      </c>
      <c r="E81" s="35">
        <v>1</v>
      </c>
      <c r="F81" s="35">
        <v>584999.91</v>
      </c>
      <c r="G81" s="35">
        <f t="shared" si="0"/>
        <v>584999.91</v>
      </c>
      <c r="H81" s="35">
        <f>G81</f>
        <v>584999.91</v>
      </c>
      <c r="I81" s="45" t="s">
        <v>309</v>
      </c>
      <c r="J81" s="35"/>
      <c r="K81" s="35"/>
    </row>
    <row r="82" spans="1:11" s="25" customFormat="1" x14ac:dyDescent="0.2">
      <c r="A82" s="33"/>
      <c r="B82" s="54"/>
      <c r="C82" s="34"/>
      <c r="D82" s="34"/>
      <c r="E82" s="35"/>
      <c r="F82" s="35"/>
      <c r="G82" s="35"/>
      <c r="H82" s="35"/>
      <c r="I82" s="45"/>
      <c r="J82" s="35"/>
      <c r="K82" s="35"/>
    </row>
    <row r="83" spans="1:11" s="25" customFormat="1" x14ac:dyDescent="0.2">
      <c r="A83" s="33">
        <v>43286</v>
      </c>
      <c r="B83" s="54" t="s">
        <v>728</v>
      </c>
      <c r="C83" s="34" t="s">
        <v>376</v>
      </c>
      <c r="D83" s="34" t="s">
        <v>652</v>
      </c>
      <c r="E83" s="35">
        <v>12</v>
      </c>
      <c r="F83" s="35">
        <v>517000</v>
      </c>
      <c r="G83" s="35">
        <f t="shared" si="0"/>
        <v>6204000</v>
      </c>
      <c r="H83" s="35"/>
      <c r="I83" s="180" t="s">
        <v>309</v>
      </c>
      <c r="J83" s="35"/>
      <c r="K83" s="35"/>
    </row>
    <row r="84" spans="1:11" s="25" customFormat="1" x14ac:dyDescent="0.2">
      <c r="A84" s="33"/>
      <c r="B84" s="54"/>
      <c r="C84" s="34"/>
      <c r="D84" s="34" t="s">
        <v>91</v>
      </c>
      <c r="E84" s="35">
        <v>3</v>
      </c>
      <c r="F84" s="35">
        <v>858000</v>
      </c>
      <c r="G84" s="35">
        <f t="shared" si="0"/>
        <v>2574000</v>
      </c>
      <c r="H84" s="35">
        <f>SUM(G83:G84)</f>
        <v>8778000</v>
      </c>
      <c r="I84" s="180"/>
      <c r="J84" s="35"/>
      <c r="K84" s="35"/>
    </row>
    <row r="85" spans="1:11" s="25" customFormat="1" x14ac:dyDescent="0.2">
      <c r="A85" s="33"/>
      <c r="B85" s="54"/>
      <c r="C85" s="34"/>
      <c r="D85" s="34"/>
      <c r="E85" s="35"/>
      <c r="F85" s="35"/>
      <c r="G85" s="35"/>
      <c r="H85" s="35"/>
      <c r="I85" s="45"/>
      <c r="J85" s="35"/>
      <c r="K85" s="35"/>
    </row>
    <row r="86" spans="1:11" s="25" customFormat="1" x14ac:dyDescent="0.2">
      <c r="A86" s="33">
        <v>43286</v>
      </c>
      <c r="B86" s="54" t="s">
        <v>729</v>
      </c>
      <c r="C86" s="34" t="s">
        <v>53</v>
      </c>
      <c r="D86" s="34" t="s">
        <v>223</v>
      </c>
      <c r="E86" s="35">
        <v>6</v>
      </c>
      <c r="F86" s="35">
        <v>671000</v>
      </c>
      <c r="G86" s="35">
        <f t="shared" si="0"/>
        <v>4026000</v>
      </c>
      <c r="H86" s="35">
        <f>G86</f>
        <v>4026000</v>
      </c>
      <c r="I86" s="45" t="s">
        <v>310</v>
      </c>
      <c r="J86" s="35"/>
      <c r="K86" s="35"/>
    </row>
    <row r="87" spans="1:11" s="25" customFormat="1" x14ac:dyDescent="0.2">
      <c r="A87" s="33"/>
      <c r="B87" s="54"/>
      <c r="C87" s="34"/>
      <c r="D87" s="34"/>
      <c r="E87" s="35"/>
      <c r="F87" s="35"/>
      <c r="G87" s="35"/>
      <c r="H87" s="35"/>
      <c r="I87" s="45"/>
      <c r="J87" s="35"/>
      <c r="K87" s="35"/>
    </row>
    <row r="88" spans="1:11" s="25" customFormat="1" x14ac:dyDescent="0.2">
      <c r="A88" s="33">
        <v>43286</v>
      </c>
      <c r="B88" s="54" t="s">
        <v>730</v>
      </c>
      <c r="C88" s="34" t="s">
        <v>38</v>
      </c>
      <c r="D88" s="34" t="s">
        <v>80</v>
      </c>
      <c r="E88" s="35">
        <v>6</v>
      </c>
      <c r="F88" s="35">
        <v>215000.5</v>
      </c>
      <c r="G88" s="35">
        <f t="shared" si="0"/>
        <v>1290003</v>
      </c>
      <c r="H88" s="35">
        <f>G88</f>
        <v>1290003</v>
      </c>
      <c r="I88" s="45" t="s">
        <v>310</v>
      </c>
      <c r="J88" s="35"/>
      <c r="K88" s="35"/>
    </row>
    <row r="89" spans="1:11" s="25" customFormat="1" x14ac:dyDescent="0.2">
      <c r="A89" s="33"/>
      <c r="B89" s="54"/>
      <c r="C89" s="34"/>
      <c r="D89" s="34"/>
      <c r="E89" s="35"/>
      <c r="F89" s="35"/>
      <c r="G89" s="35"/>
      <c r="H89" s="35"/>
      <c r="I89" s="45"/>
      <c r="J89" s="35"/>
      <c r="K89" s="35"/>
    </row>
    <row r="90" spans="1:11" s="25" customFormat="1" x14ac:dyDescent="0.2">
      <c r="A90" s="33">
        <v>43287</v>
      </c>
      <c r="B90" s="54" t="s">
        <v>731</v>
      </c>
      <c r="C90" s="34" t="s">
        <v>559</v>
      </c>
      <c r="D90" s="34" t="s">
        <v>213</v>
      </c>
      <c r="E90" s="35">
        <v>2</v>
      </c>
      <c r="F90" s="35">
        <v>655000.5</v>
      </c>
      <c r="G90" s="35">
        <f t="shared" si="0"/>
        <v>1310001</v>
      </c>
      <c r="H90" s="35">
        <f>G90</f>
        <v>1310001</v>
      </c>
      <c r="I90" s="45" t="s">
        <v>1213</v>
      </c>
      <c r="J90" s="35"/>
      <c r="K90" s="35"/>
    </row>
    <row r="91" spans="1:11" s="25" customFormat="1" x14ac:dyDescent="0.2">
      <c r="A91" s="33"/>
      <c r="B91" s="54"/>
      <c r="C91" s="34"/>
      <c r="D91" s="34"/>
      <c r="E91" s="35"/>
      <c r="F91" s="35"/>
      <c r="G91" s="35"/>
      <c r="H91" s="35"/>
      <c r="I91" s="45"/>
      <c r="J91" s="35"/>
      <c r="K91" s="35"/>
    </row>
    <row r="92" spans="1:11" s="25" customFormat="1" x14ac:dyDescent="0.2">
      <c r="A92" s="33">
        <v>43287</v>
      </c>
      <c r="B92" s="54" t="s">
        <v>732</v>
      </c>
      <c r="C92" s="34" t="s">
        <v>442</v>
      </c>
      <c r="D92" s="34" t="s">
        <v>95</v>
      </c>
      <c r="E92" s="35">
        <v>3</v>
      </c>
      <c r="F92" s="35">
        <v>199999.8</v>
      </c>
      <c r="G92" s="35">
        <f t="shared" si="0"/>
        <v>599999.39999999991</v>
      </c>
      <c r="H92" s="35"/>
      <c r="I92" s="180" t="s">
        <v>1213</v>
      </c>
      <c r="J92" s="35"/>
      <c r="K92" s="35"/>
    </row>
    <row r="93" spans="1:11" s="25" customFormat="1" x14ac:dyDescent="0.2">
      <c r="A93" s="33"/>
      <c r="B93" s="54"/>
      <c r="C93" s="34"/>
      <c r="D93" s="34" t="s">
        <v>80</v>
      </c>
      <c r="E93" s="35">
        <v>3</v>
      </c>
      <c r="F93" s="35">
        <v>215000.5</v>
      </c>
      <c r="G93" s="35">
        <f t="shared" si="0"/>
        <v>645001.5</v>
      </c>
      <c r="H93" s="35"/>
      <c r="I93" s="180"/>
      <c r="J93" s="35"/>
      <c r="K93" s="35"/>
    </row>
    <row r="94" spans="1:11" s="25" customFormat="1" x14ac:dyDescent="0.2">
      <c r="A94" s="33"/>
      <c r="B94" s="54"/>
      <c r="C94" s="34"/>
      <c r="D94" s="34" t="s">
        <v>109</v>
      </c>
      <c r="E94" s="35">
        <v>2</v>
      </c>
      <c r="F94" s="35">
        <v>215000.5</v>
      </c>
      <c r="G94" s="35">
        <f t="shared" si="0"/>
        <v>430001</v>
      </c>
      <c r="H94" s="35">
        <f>SUM(G92:G94)</f>
        <v>1675001.9</v>
      </c>
      <c r="I94" s="180"/>
      <c r="J94" s="35"/>
      <c r="K94" s="35"/>
    </row>
    <row r="95" spans="1:11" s="25" customFormat="1" x14ac:dyDescent="0.2">
      <c r="A95" s="33"/>
      <c r="B95" s="54"/>
      <c r="C95" s="34"/>
      <c r="D95" s="34"/>
      <c r="E95" s="35"/>
      <c r="F95" s="35"/>
      <c r="G95" s="35"/>
      <c r="H95" s="35"/>
      <c r="I95" s="45"/>
      <c r="J95" s="35"/>
      <c r="K95" s="35"/>
    </row>
    <row r="96" spans="1:11" s="25" customFormat="1" x14ac:dyDescent="0.2">
      <c r="A96" s="33">
        <v>43287</v>
      </c>
      <c r="B96" s="54" t="s">
        <v>733</v>
      </c>
      <c r="C96" s="34" t="s">
        <v>442</v>
      </c>
      <c r="D96" s="34" t="s">
        <v>104</v>
      </c>
      <c r="E96" s="35">
        <v>1</v>
      </c>
      <c r="F96" s="35">
        <v>522000.27</v>
      </c>
      <c r="G96" s="35">
        <f t="shared" si="0"/>
        <v>522000.27</v>
      </c>
      <c r="H96" s="35">
        <f>G96</f>
        <v>522000.27</v>
      </c>
      <c r="I96" s="45" t="s">
        <v>1213</v>
      </c>
      <c r="J96" s="35"/>
      <c r="K96" s="35"/>
    </row>
    <row r="97" spans="1:12" x14ac:dyDescent="0.2">
      <c r="A97" s="33"/>
      <c r="B97" s="54"/>
      <c r="C97" s="34"/>
      <c r="D97" s="34"/>
      <c r="E97" s="35"/>
      <c r="F97" s="35"/>
      <c r="G97" s="35"/>
      <c r="H97" s="35"/>
      <c r="I97" s="45"/>
      <c r="J97" s="35"/>
      <c r="K97" s="35"/>
      <c r="L97" s="25"/>
    </row>
    <row r="98" spans="1:12" x14ac:dyDescent="0.2">
      <c r="A98" s="33">
        <v>43287</v>
      </c>
      <c r="B98" s="54" t="s">
        <v>734</v>
      </c>
      <c r="C98" s="34" t="s">
        <v>79</v>
      </c>
      <c r="D98" s="34" t="s">
        <v>80</v>
      </c>
      <c r="E98" s="35">
        <v>6</v>
      </c>
      <c r="F98" s="35">
        <v>215000.5</v>
      </c>
      <c r="G98" s="35">
        <f t="shared" si="0"/>
        <v>1290003</v>
      </c>
      <c r="H98" s="35">
        <f>G98</f>
        <v>1290003</v>
      </c>
      <c r="I98" s="45" t="s">
        <v>309</v>
      </c>
      <c r="J98" s="35"/>
      <c r="K98" s="35"/>
      <c r="L98" s="25"/>
    </row>
    <row r="99" spans="1:12" x14ac:dyDescent="0.2">
      <c r="A99" s="33"/>
      <c r="B99" s="54"/>
      <c r="C99" s="34"/>
      <c r="D99" s="34"/>
      <c r="E99" s="35"/>
      <c r="F99" s="35"/>
      <c r="G99" s="35"/>
      <c r="H99" s="35"/>
      <c r="I99" s="45"/>
      <c r="J99" s="35"/>
      <c r="K99" s="35"/>
      <c r="L99" s="25"/>
    </row>
    <row r="100" spans="1:12" x14ac:dyDescent="0.2">
      <c r="A100" s="33">
        <v>43287</v>
      </c>
      <c r="B100" s="54" t="s">
        <v>735</v>
      </c>
      <c r="C100" s="34" t="s">
        <v>736</v>
      </c>
      <c r="D100" s="34" t="s">
        <v>95</v>
      </c>
      <c r="E100" s="35">
        <v>2</v>
      </c>
      <c r="F100" s="35">
        <v>199999.8</v>
      </c>
      <c r="G100" s="35">
        <f t="shared" si="0"/>
        <v>399999.6</v>
      </c>
      <c r="H100" s="35">
        <f>G100</f>
        <v>399999.6</v>
      </c>
      <c r="I100" s="45" t="s">
        <v>309</v>
      </c>
      <c r="J100" s="35"/>
      <c r="K100" s="35"/>
      <c r="L100" s="25"/>
    </row>
    <row r="101" spans="1:12" x14ac:dyDescent="0.2">
      <c r="A101" s="33"/>
      <c r="B101" s="54"/>
      <c r="C101" s="34"/>
      <c r="D101" s="34"/>
      <c r="E101" s="35"/>
      <c r="F101" s="35"/>
      <c r="G101" s="35"/>
      <c r="H101" s="35"/>
      <c r="I101" s="45"/>
      <c r="J101" s="35"/>
      <c r="K101" s="35"/>
      <c r="L101" s="25"/>
    </row>
    <row r="102" spans="1:12" x14ac:dyDescent="0.2">
      <c r="A102" s="33">
        <v>43287</v>
      </c>
      <c r="B102" s="54" t="s">
        <v>737</v>
      </c>
      <c r="C102" s="34" t="s">
        <v>48</v>
      </c>
      <c r="D102" s="34" t="s">
        <v>20</v>
      </c>
      <c r="E102" s="35">
        <v>3</v>
      </c>
      <c r="F102" s="35">
        <v>558899.4</v>
      </c>
      <c r="G102" s="35">
        <f t="shared" si="0"/>
        <v>1676698.2000000002</v>
      </c>
      <c r="H102" s="35">
        <f>G102</f>
        <v>1676698.2000000002</v>
      </c>
      <c r="I102" s="45" t="s">
        <v>1213</v>
      </c>
      <c r="J102" s="35"/>
      <c r="K102" s="35"/>
      <c r="L102" s="25"/>
    </row>
    <row r="103" spans="1:12" x14ac:dyDescent="0.2">
      <c r="A103" s="33"/>
      <c r="B103" s="54"/>
      <c r="C103" s="34"/>
      <c r="D103" s="34"/>
      <c r="E103" s="35"/>
      <c r="F103" s="35"/>
      <c r="G103" s="35"/>
      <c r="H103" s="35"/>
      <c r="I103" s="45"/>
      <c r="J103" s="35"/>
      <c r="K103" s="35"/>
      <c r="L103" s="25"/>
    </row>
    <row r="104" spans="1:12" x14ac:dyDescent="0.2">
      <c r="A104" s="33">
        <v>43287</v>
      </c>
      <c r="B104" s="54" t="s">
        <v>738</v>
      </c>
      <c r="C104" s="34" t="s">
        <v>284</v>
      </c>
      <c r="D104" s="34" t="s">
        <v>109</v>
      </c>
      <c r="E104" s="35">
        <v>4</v>
      </c>
      <c r="F104" s="35">
        <v>215000.5</v>
      </c>
      <c r="G104" s="35">
        <f t="shared" si="0"/>
        <v>860002</v>
      </c>
      <c r="H104" s="35">
        <f>G104</f>
        <v>860002</v>
      </c>
      <c r="I104" s="45" t="s">
        <v>310</v>
      </c>
      <c r="J104" s="35"/>
      <c r="K104" s="35"/>
      <c r="L104" s="25"/>
    </row>
    <row r="105" spans="1:12" x14ac:dyDescent="0.2">
      <c r="A105" s="33"/>
      <c r="B105" s="54"/>
      <c r="C105" s="34"/>
      <c r="D105" s="34"/>
      <c r="E105" s="35"/>
      <c r="F105" s="35"/>
      <c r="G105" s="35"/>
      <c r="H105" s="35"/>
      <c r="I105" s="45"/>
      <c r="J105" s="35"/>
      <c r="K105" s="35"/>
      <c r="L105" s="25"/>
    </row>
    <row r="106" spans="1:12" x14ac:dyDescent="0.2">
      <c r="A106" s="33">
        <v>43287</v>
      </c>
      <c r="B106" s="54" t="s">
        <v>739</v>
      </c>
      <c r="C106" s="34" t="s">
        <v>220</v>
      </c>
      <c r="D106" s="34" t="s">
        <v>221</v>
      </c>
      <c r="E106" s="35">
        <v>3</v>
      </c>
      <c r="F106" s="35">
        <v>299999.7</v>
      </c>
      <c r="G106" s="35">
        <f t="shared" si="0"/>
        <v>899999.10000000009</v>
      </c>
      <c r="H106" s="35"/>
      <c r="I106" s="180" t="s">
        <v>310</v>
      </c>
      <c r="J106" s="35"/>
      <c r="K106" s="35"/>
      <c r="L106" s="25"/>
    </row>
    <row r="107" spans="1:12" x14ac:dyDescent="0.2">
      <c r="A107" s="33"/>
      <c r="B107" s="54"/>
      <c r="C107" s="34"/>
      <c r="D107" s="34" t="s">
        <v>319</v>
      </c>
      <c r="E107" s="35">
        <v>1</v>
      </c>
      <c r="F107" s="35">
        <v>670000.1</v>
      </c>
      <c r="G107" s="35">
        <f t="shared" si="0"/>
        <v>670000.1</v>
      </c>
      <c r="H107" s="35">
        <f>SUM(G106:G107)</f>
        <v>1569999.2000000002</v>
      </c>
      <c r="I107" s="180"/>
      <c r="J107" s="35"/>
      <c r="K107" s="35"/>
      <c r="L107" s="25"/>
    </row>
    <row r="108" spans="1:12" x14ac:dyDescent="0.2">
      <c r="A108" s="33"/>
      <c r="B108" s="54"/>
      <c r="C108" s="34"/>
      <c r="D108" s="34"/>
      <c r="E108" s="35"/>
      <c r="F108" s="35"/>
      <c r="G108" s="35"/>
      <c r="H108" s="35"/>
      <c r="I108" s="45"/>
      <c r="J108" s="35"/>
      <c r="K108" s="35"/>
      <c r="L108" s="25"/>
    </row>
    <row r="109" spans="1:12" x14ac:dyDescent="0.2">
      <c r="A109" s="33">
        <v>43287</v>
      </c>
      <c r="B109" s="54" t="s">
        <v>740</v>
      </c>
      <c r="C109" s="34" t="s">
        <v>35</v>
      </c>
      <c r="D109" s="34" t="s">
        <v>399</v>
      </c>
      <c r="E109" s="35">
        <v>240</v>
      </c>
      <c r="F109" s="35">
        <v>150000.4</v>
      </c>
      <c r="G109" s="35">
        <f t="shared" si="0"/>
        <v>36000096</v>
      </c>
      <c r="H109" s="35">
        <f>G109</f>
        <v>36000096</v>
      </c>
      <c r="I109" s="45" t="s">
        <v>1213</v>
      </c>
      <c r="J109" s="35"/>
      <c r="K109" s="35"/>
      <c r="L109" s="25"/>
    </row>
    <row r="110" spans="1:12" x14ac:dyDescent="0.2">
      <c r="A110" s="33"/>
      <c r="B110" s="54"/>
      <c r="C110" s="34" t="s">
        <v>1696</v>
      </c>
      <c r="D110" s="34"/>
      <c r="E110" s="35"/>
      <c r="F110" s="35"/>
      <c r="G110" s="35">
        <v>1920000</v>
      </c>
      <c r="H110" s="35">
        <v>1920000</v>
      </c>
      <c r="I110" s="45"/>
      <c r="J110" s="35"/>
      <c r="K110" s="35"/>
      <c r="L110" s="25"/>
    </row>
    <row r="111" spans="1:12" x14ac:dyDescent="0.2">
      <c r="A111" s="33"/>
      <c r="B111" s="54"/>
      <c r="C111" s="34"/>
      <c r="D111" s="34"/>
      <c r="E111" s="35"/>
      <c r="F111" s="35"/>
      <c r="G111" s="35"/>
      <c r="H111" s="35"/>
      <c r="I111" s="67"/>
      <c r="J111" s="35"/>
      <c r="K111" s="35"/>
      <c r="L111" s="25"/>
    </row>
    <row r="112" spans="1:12" x14ac:dyDescent="0.2">
      <c r="A112" s="33">
        <v>43287</v>
      </c>
      <c r="B112" s="54" t="s">
        <v>741</v>
      </c>
      <c r="C112" s="34" t="s">
        <v>15</v>
      </c>
      <c r="D112" s="34" t="s">
        <v>491</v>
      </c>
      <c r="E112" s="35">
        <v>3</v>
      </c>
      <c r="F112" s="35">
        <v>207000.09</v>
      </c>
      <c r="G112" s="35">
        <f t="shared" si="0"/>
        <v>621000.27</v>
      </c>
      <c r="H112" s="35"/>
      <c r="I112" s="180" t="s">
        <v>309</v>
      </c>
      <c r="J112" s="35"/>
      <c r="K112" s="35"/>
      <c r="L112" s="25"/>
    </row>
    <row r="113" spans="1:12" x14ac:dyDescent="0.2">
      <c r="A113" s="33"/>
      <c r="B113" s="54"/>
      <c r="C113" s="34"/>
      <c r="D113" s="34" t="s">
        <v>60</v>
      </c>
      <c r="E113" s="35">
        <v>3</v>
      </c>
      <c r="F113" s="35">
        <v>277200</v>
      </c>
      <c r="G113" s="35">
        <f t="shared" si="0"/>
        <v>831600</v>
      </c>
      <c r="H113" s="35">
        <f>SUM(G112:G113)</f>
        <v>1452600.27</v>
      </c>
      <c r="I113" s="180"/>
      <c r="J113" s="35"/>
      <c r="K113" s="35"/>
      <c r="L113" s="25"/>
    </row>
    <row r="114" spans="1:12" x14ac:dyDescent="0.2">
      <c r="A114" s="33"/>
      <c r="B114" s="54"/>
      <c r="C114" s="34"/>
      <c r="D114" s="34"/>
      <c r="E114" s="35"/>
      <c r="F114" s="35"/>
      <c r="G114" s="35"/>
      <c r="H114" s="35"/>
      <c r="I114" s="45"/>
      <c r="J114" s="35"/>
      <c r="K114" s="35"/>
      <c r="L114" s="25"/>
    </row>
    <row r="115" spans="1:12" x14ac:dyDescent="0.2">
      <c r="A115" s="33">
        <v>43288</v>
      </c>
      <c r="B115" s="54" t="s">
        <v>742</v>
      </c>
      <c r="C115" s="34" t="s">
        <v>94</v>
      </c>
      <c r="D115" s="34" t="s">
        <v>31</v>
      </c>
      <c r="E115" s="35">
        <v>1</v>
      </c>
      <c r="F115" s="35">
        <v>550002.68448399997</v>
      </c>
      <c r="G115" s="35">
        <f t="shared" si="0"/>
        <v>550002.68448399997</v>
      </c>
      <c r="H115" s="35">
        <f>G115</f>
        <v>550002.68448399997</v>
      </c>
      <c r="I115" s="45" t="s">
        <v>314</v>
      </c>
      <c r="J115" s="35"/>
      <c r="K115" s="35"/>
      <c r="L115" s="25"/>
    </row>
    <row r="116" spans="1:12" x14ac:dyDescent="0.2">
      <c r="A116" s="33"/>
      <c r="B116" s="54"/>
      <c r="C116" s="34"/>
      <c r="D116" s="34"/>
      <c r="E116" s="35"/>
      <c r="F116" s="35"/>
      <c r="G116" s="35"/>
      <c r="H116" s="35"/>
      <c r="I116" s="45"/>
      <c r="J116" s="35"/>
      <c r="K116" s="35"/>
      <c r="L116" s="25"/>
    </row>
    <row r="117" spans="1:12" x14ac:dyDescent="0.2">
      <c r="A117" s="33">
        <v>43288</v>
      </c>
      <c r="B117" s="54" t="s">
        <v>743</v>
      </c>
      <c r="C117" s="34" t="s">
        <v>18</v>
      </c>
      <c r="D117" s="34" t="s">
        <v>20</v>
      </c>
      <c r="E117" s="35">
        <v>3</v>
      </c>
      <c r="F117" s="35">
        <v>558899.4</v>
      </c>
      <c r="G117" s="35">
        <f t="shared" si="0"/>
        <v>1676698.2000000002</v>
      </c>
      <c r="H117" s="35">
        <f>G117</f>
        <v>1676698.2000000002</v>
      </c>
      <c r="I117" s="45" t="s">
        <v>1213</v>
      </c>
      <c r="J117" s="35"/>
      <c r="K117" s="35"/>
      <c r="L117" s="25"/>
    </row>
    <row r="118" spans="1:12" x14ac:dyDescent="0.2">
      <c r="A118" s="33"/>
      <c r="B118" s="54"/>
      <c r="C118" s="34"/>
      <c r="D118" s="34"/>
      <c r="E118" s="35"/>
      <c r="F118" s="35"/>
      <c r="G118" s="35"/>
      <c r="H118" s="35"/>
      <c r="I118" s="45"/>
      <c r="J118" s="35"/>
      <c r="K118" s="35"/>
      <c r="L118" s="25"/>
    </row>
    <row r="119" spans="1:12" x14ac:dyDescent="0.2">
      <c r="A119" s="33">
        <v>43288</v>
      </c>
      <c r="B119" s="54" t="s">
        <v>744</v>
      </c>
      <c r="C119" s="34" t="s">
        <v>244</v>
      </c>
      <c r="D119" s="34" t="s">
        <v>20</v>
      </c>
      <c r="E119" s="35">
        <v>6</v>
      </c>
      <c r="F119" s="35">
        <v>558899.55000000005</v>
      </c>
      <c r="G119" s="35">
        <f t="shared" ref="G119:G228" si="3">E119*F119</f>
        <v>3353397.3000000003</v>
      </c>
      <c r="H119" s="35"/>
      <c r="I119" s="180" t="s">
        <v>309</v>
      </c>
      <c r="J119" s="35"/>
      <c r="K119" s="35"/>
      <c r="L119" s="25"/>
    </row>
    <row r="120" spans="1:12" x14ac:dyDescent="0.2">
      <c r="A120" s="33"/>
      <c r="B120" s="54"/>
      <c r="C120" s="34"/>
      <c r="D120" s="34" t="s">
        <v>31</v>
      </c>
      <c r="E120" s="35">
        <v>6</v>
      </c>
      <c r="F120" s="35">
        <v>522000.27</v>
      </c>
      <c r="G120" s="35">
        <f t="shared" si="3"/>
        <v>3132001.62</v>
      </c>
      <c r="H120" s="35"/>
      <c r="I120" s="180"/>
      <c r="J120" s="35"/>
      <c r="K120" s="35"/>
      <c r="L120" s="25"/>
    </row>
    <row r="121" spans="1:12" x14ac:dyDescent="0.2">
      <c r="A121" s="33"/>
      <c r="B121" s="54"/>
      <c r="C121" s="34"/>
      <c r="D121" s="34" t="s">
        <v>652</v>
      </c>
      <c r="E121" s="35">
        <v>6</v>
      </c>
      <c r="F121" s="35">
        <v>517000</v>
      </c>
      <c r="G121" s="35">
        <f t="shared" si="3"/>
        <v>3102000</v>
      </c>
      <c r="H121" s="35">
        <f>SUM(G119:G121)</f>
        <v>9587398.9199999999</v>
      </c>
      <c r="I121" s="180"/>
      <c r="J121" s="35"/>
      <c r="K121" s="35"/>
      <c r="L121" s="25"/>
    </row>
    <row r="122" spans="1:12" x14ac:dyDescent="0.2">
      <c r="A122" s="33"/>
      <c r="B122" s="54"/>
      <c r="C122" s="34"/>
      <c r="D122" s="34"/>
      <c r="E122" s="35"/>
      <c r="F122" s="35"/>
      <c r="G122" s="35"/>
      <c r="H122" s="35"/>
      <c r="I122" s="45"/>
      <c r="J122" s="35"/>
      <c r="K122" s="35"/>
      <c r="L122" s="25"/>
    </row>
    <row r="123" spans="1:12" x14ac:dyDescent="0.2">
      <c r="A123" s="33">
        <v>43288</v>
      </c>
      <c r="B123" s="54" t="s">
        <v>745</v>
      </c>
      <c r="C123" s="34" t="s">
        <v>284</v>
      </c>
      <c r="D123" s="34" t="s">
        <v>109</v>
      </c>
      <c r="E123" s="35">
        <v>2</v>
      </c>
      <c r="F123" s="35">
        <v>215000.5</v>
      </c>
      <c r="G123" s="35">
        <f t="shared" si="3"/>
        <v>430001</v>
      </c>
      <c r="H123" s="35">
        <f>G123</f>
        <v>430001</v>
      </c>
      <c r="I123" s="45" t="s">
        <v>310</v>
      </c>
      <c r="J123" s="35"/>
      <c r="K123" s="35"/>
      <c r="L123" s="25"/>
    </row>
    <row r="124" spans="1:12" x14ac:dyDescent="0.2">
      <c r="A124" s="33"/>
      <c r="B124" s="54"/>
      <c r="C124" s="34"/>
      <c r="D124" s="34"/>
      <c r="E124" s="35"/>
      <c r="F124" s="35"/>
      <c r="G124" s="35"/>
      <c r="H124" s="35"/>
      <c r="I124" s="45"/>
      <c r="J124" s="35"/>
      <c r="K124" s="35"/>
      <c r="L124" s="25"/>
    </row>
    <row r="125" spans="1:12" x14ac:dyDescent="0.2">
      <c r="A125" s="33">
        <v>43288</v>
      </c>
      <c r="B125" s="54" t="s">
        <v>746</v>
      </c>
      <c r="C125" s="34" t="s">
        <v>330</v>
      </c>
      <c r="D125" s="34" t="s">
        <v>95</v>
      </c>
      <c r="E125" s="35">
        <v>6</v>
      </c>
      <c r="F125" s="35">
        <v>199999.8</v>
      </c>
      <c r="G125" s="35">
        <f t="shared" si="3"/>
        <v>1199998.7999999998</v>
      </c>
      <c r="H125" s="35">
        <f>G125</f>
        <v>1199998.7999999998</v>
      </c>
      <c r="I125" s="45" t="s">
        <v>309</v>
      </c>
      <c r="J125" s="35"/>
      <c r="K125" s="35"/>
      <c r="L125" s="25"/>
    </row>
    <row r="126" spans="1:12" x14ac:dyDescent="0.2">
      <c r="A126" s="33"/>
      <c r="B126" s="54"/>
      <c r="C126" s="34"/>
      <c r="D126" s="34"/>
      <c r="E126" s="35"/>
      <c r="F126" s="35"/>
      <c r="G126" s="35"/>
      <c r="H126" s="35"/>
      <c r="I126" s="45"/>
      <c r="J126" s="35"/>
      <c r="K126" s="35"/>
      <c r="L126" s="25"/>
    </row>
    <row r="127" spans="1:12" x14ac:dyDescent="0.2">
      <c r="A127" s="33">
        <v>43288</v>
      </c>
      <c r="B127" s="54" t="s">
        <v>747</v>
      </c>
      <c r="C127" s="34" t="s">
        <v>42</v>
      </c>
      <c r="D127" s="34" t="s">
        <v>95</v>
      </c>
      <c r="E127" s="35">
        <v>5</v>
      </c>
      <c r="F127" s="35">
        <v>199999.8</v>
      </c>
      <c r="G127" s="35">
        <f t="shared" si="3"/>
        <v>999999</v>
      </c>
      <c r="H127" s="35">
        <f>G127</f>
        <v>999999</v>
      </c>
      <c r="I127" s="45" t="s">
        <v>309</v>
      </c>
      <c r="J127" s="35"/>
      <c r="K127" s="35"/>
      <c r="L127" s="25"/>
    </row>
    <row r="128" spans="1:12" x14ac:dyDescent="0.2">
      <c r="A128" s="33"/>
      <c r="B128" s="54"/>
      <c r="C128" s="34"/>
      <c r="D128" s="34"/>
      <c r="E128" s="35"/>
      <c r="F128" s="35"/>
      <c r="G128" s="35"/>
      <c r="H128" s="35"/>
      <c r="I128" s="45"/>
      <c r="J128" s="35"/>
      <c r="K128" s="35"/>
      <c r="L128" s="25"/>
    </row>
    <row r="129" spans="1:12" x14ac:dyDescent="0.2">
      <c r="A129" s="33">
        <v>43288</v>
      </c>
      <c r="B129" s="54" t="s">
        <v>748</v>
      </c>
      <c r="C129" s="34" t="s">
        <v>117</v>
      </c>
      <c r="D129" s="34" t="s">
        <v>31</v>
      </c>
      <c r="E129" s="35">
        <v>3</v>
      </c>
      <c r="F129" s="35">
        <v>522000.27</v>
      </c>
      <c r="G129" s="35">
        <f t="shared" si="3"/>
        <v>1566000.81</v>
      </c>
      <c r="H129" s="35">
        <f>G129</f>
        <v>1566000.81</v>
      </c>
      <c r="I129" s="45" t="s">
        <v>309</v>
      </c>
      <c r="J129" s="35"/>
      <c r="K129" s="35"/>
      <c r="L129" s="25"/>
    </row>
    <row r="130" spans="1:12" x14ac:dyDescent="0.2">
      <c r="A130" s="33"/>
      <c r="B130" s="54"/>
      <c r="C130" s="34"/>
      <c r="D130" s="34"/>
      <c r="E130" s="35"/>
      <c r="F130" s="35"/>
      <c r="G130" s="35"/>
      <c r="H130" s="35"/>
      <c r="I130" s="45"/>
      <c r="J130" s="35"/>
      <c r="K130" s="35"/>
      <c r="L130" s="25"/>
    </row>
    <row r="131" spans="1:12" x14ac:dyDescent="0.2">
      <c r="A131" s="33">
        <v>43288</v>
      </c>
      <c r="B131" s="54" t="s">
        <v>749</v>
      </c>
      <c r="C131" s="34" t="s">
        <v>750</v>
      </c>
      <c r="D131" s="34" t="s">
        <v>104</v>
      </c>
      <c r="E131" s="35">
        <v>12</v>
      </c>
      <c r="F131" s="35">
        <v>522000.3</v>
      </c>
      <c r="G131" s="35">
        <f t="shared" si="3"/>
        <v>6264003.5999999996</v>
      </c>
      <c r="H131" s="35">
        <f>G131</f>
        <v>6264003.5999999996</v>
      </c>
      <c r="I131" s="45" t="s">
        <v>315</v>
      </c>
      <c r="J131" s="35"/>
      <c r="K131" s="35"/>
      <c r="L131" s="25"/>
    </row>
    <row r="132" spans="1:12" x14ac:dyDescent="0.2">
      <c r="A132" s="33"/>
      <c r="B132" s="54"/>
      <c r="C132" s="34"/>
      <c r="D132" s="34"/>
      <c r="E132" s="35"/>
      <c r="F132" s="35"/>
      <c r="G132" s="35"/>
      <c r="H132" s="35"/>
      <c r="I132" s="45"/>
      <c r="J132" s="35"/>
      <c r="K132" s="35"/>
      <c r="L132" s="25"/>
    </row>
    <row r="133" spans="1:12" x14ac:dyDescent="0.2">
      <c r="A133" s="33">
        <v>43290</v>
      </c>
      <c r="B133" s="54" t="s">
        <v>751</v>
      </c>
      <c r="C133" s="34" t="s">
        <v>265</v>
      </c>
      <c r="D133" s="34" t="s">
        <v>109</v>
      </c>
      <c r="E133" s="35">
        <v>1</v>
      </c>
      <c r="F133" s="35">
        <v>215000.5</v>
      </c>
      <c r="G133" s="35">
        <f t="shared" si="3"/>
        <v>215000.5</v>
      </c>
      <c r="H133" s="35"/>
      <c r="I133" s="180" t="s">
        <v>310</v>
      </c>
      <c r="J133" s="35"/>
      <c r="K133" s="35"/>
      <c r="L133" s="25"/>
    </row>
    <row r="134" spans="1:12" x14ac:dyDescent="0.2">
      <c r="A134" s="33"/>
      <c r="B134" s="54"/>
      <c r="C134" s="34"/>
      <c r="D134" s="34" t="s">
        <v>95</v>
      </c>
      <c r="E134" s="35">
        <v>1</v>
      </c>
      <c r="F134" s="35">
        <v>199999.8</v>
      </c>
      <c r="G134" s="35">
        <f t="shared" si="3"/>
        <v>199999.8</v>
      </c>
      <c r="H134" s="35">
        <f>SUM(G133:G134)</f>
        <v>415000.3</v>
      </c>
      <c r="I134" s="180"/>
      <c r="J134" s="35"/>
      <c r="K134" s="35"/>
      <c r="L134" s="25"/>
    </row>
    <row r="135" spans="1:12" x14ac:dyDescent="0.2">
      <c r="A135" s="33"/>
      <c r="B135" s="54"/>
      <c r="C135" s="34"/>
      <c r="D135" s="34"/>
      <c r="E135" s="35"/>
      <c r="F135" s="35"/>
      <c r="G135" s="35"/>
      <c r="H135" s="35"/>
      <c r="I135" s="45"/>
      <c r="J135" s="35"/>
      <c r="K135" s="35"/>
      <c r="L135" s="25"/>
    </row>
    <row r="136" spans="1:12" x14ac:dyDescent="0.2">
      <c r="A136" s="33">
        <v>43290</v>
      </c>
      <c r="B136" s="54" t="s">
        <v>752</v>
      </c>
      <c r="C136" s="34" t="s">
        <v>503</v>
      </c>
      <c r="D136" s="34" t="s">
        <v>95</v>
      </c>
      <c r="E136" s="35">
        <v>3</v>
      </c>
      <c r="F136" s="35">
        <v>199999.8</v>
      </c>
      <c r="G136" s="35">
        <f t="shared" si="3"/>
        <v>599999.39999999991</v>
      </c>
      <c r="H136" s="35">
        <f t="shared" ref="H136:H146" si="4">G136</f>
        <v>599999.39999999991</v>
      </c>
      <c r="I136" s="45" t="s">
        <v>1213</v>
      </c>
      <c r="J136" s="35"/>
      <c r="K136" s="35"/>
      <c r="L136" s="25"/>
    </row>
    <row r="137" spans="1:12" x14ac:dyDescent="0.2">
      <c r="A137" s="33"/>
      <c r="B137" s="54"/>
      <c r="C137" s="34"/>
      <c r="D137" s="34"/>
      <c r="E137" s="35"/>
      <c r="F137" s="35"/>
      <c r="G137" s="35"/>
      <c r="H137" s="35"/>
      <c r="I137" s="45"/>
      <c r="J137" s="35"/>
      <c r="K137" s="35"/>
      <c r="L137" s="25"/>
    </row>
    <row r="138" spans="1:12" x14ac:dyDescent="0.2">
      <c r="A138" s="33">
        <v>43290</v>
      </c>
      <c r="B138" s="54" t="s">
        <v>753</v>
      </c>
      <c r="C138" s="34" t="s">
        <v>530</v>
      </c>
      <c r="D138" s="34" t="s">
        <v>80</v>
      </c>
      <c r="E138" s="35">
        <v>2</v>
      </c>
      <c r="F138" s="35">
        <v>215000.5</v>
      </c>
      <c r="G138" s="35">
        <f t="shared" si="3"/>
        <v>430001</v>
      </c>
      <c r="H138" s="35">
        <f t="shared" si="4"/>
        <v>430001</v>
      </c>
      <c r="I138" s="45" t="s">
        <v>314</v>
      </c>
      <c r="J138" s="35"/>
      <c r="K138" s="35"/>
      <c r="L138" s="25"/>
    </row>
    <row r="139" spans="1:12" x14ac:dyDescent="0.2">
      <c r="A139" s="33"/>
      <c r="B139" s="54"/>
      <c r="C139" s="34"/>
      <c r="D139" s="34"/>
      <c r="E139" s="35"/>
      <c r="F139" s="35"/>
      <c r="G139" s="35"/>
      <c r="H139" s="35"/>
      <c r="I139" s="45"/>
      <c r="J139" s="35"/>
      <c r="K139" s="35"/>
      <c r="L139" s="25"/>
    </row>
    <row r="140" spans="1:12" x14ac:dyDescent="0.2">
      <c r="A140" s="33">
        <v>43290</v>
      </c>
      <c r="B140" s="54" t="s">
        <v>754</v>
      </c>
      <c r="C140" s="34" t="s">
        <v>726</v>
      </c>
      <c r="D140" s="34" t="s">
        <v>31</v>
      </c>
      <c r="E140" s="35">
        <v>1</v>
      </c>
      <c r="F140" s="35">
        <v>522000.27</v>
      </c>
      <c r="G140" s="35">
        <f t="shared" si="3"/>
        <v>522000.27</v>
      </c>
      <c r="H140" s="35">
        <f t="shared" si="4"/>
        <v>522000.27</v>
      </c>
      <c r="I140" s="45" t="s">
        <v>309</v>
      </c>
      <c r="J140" s="35"/>
      <c r="K140" s="35"/>
      <c r="L140" s="25"/>
    </row>
    <row r="141" spans="1:12" x14ac:dyDescent="0.2">
      <c r="A141" s="33"/>
      <c r="B141" s="54"/>
      <c r="C141" s="34"/>
      <c r="D141" s="34"/>
      <c r="E141" s="35"/>
      <c r="F141" s="35"/>
      <c r="G141" s="35"/>
      <c r="H141" s="35"/>
      <c r="I141" s="45"/>
      <c r="J141" s="35"/>
      <c r="K141" s="35"/>
      <c r="L141" s="25"/>
    </row>
    <row r="142" spans="1:12" x14ac:dyDescent="0.2">
      <c r="A142" s="33">
        <v>43290</v>
      </c>
      <c r="B142" s="54" t="s">
        <v>755</v>
      </c>
      <c r="C142" s="34" t="s">
        <v>215</v>
      </c>
      <c r="D142" s="34" t="s">
        <v>109</v>
      </c>
      <c r="E142" s="35">
        <v>1</v>
      </c>
      <c r="F142" s="35">
        <v>215000.5</v>
      </c>
      <c r="G142" s="35">
        <f t="shared" si="3"/>
        <v>215000.5</v>
      </c>
      <c r="H142" s="35">
        <f t="shared" si="4"/>
        <v>215000.5</v>
      </c>
      <c r="I142" s="45" t="s">
        <v>309</v>
      </c>
      <c r="J142" s="35"/>
      <c r="K142" s="35"/>
      <c r="L142" s="25"/>
    </row>
    <row r="143" spans="1:12" x14ac:dyDescent="0.2">
      <c r="A143" s="33"/>
      <c r="B143" s="54"/>
      <c r="C143" s="34"/>
      <c r="D143" s="34"/>
      <c r="E143" s="35"/>
      <c r="F143" s="35"/>
      <c r="G143" s="35"/>
      <c r="H143" s="35"/>
      <c r="I143" s="45"/>
      <c r="J143" s="35"/>
      <c r="K143" s="35"/>
      <c r="L143" s="25"/>
    </row>
    <row r="144" spans="1:12" x14ac:dyDescent="0.2">
      <c r="A144" s="33">
        <v>43290</v>
      </c>
      <c r="B144" s="54" t="s">
        <v>756</v>
      </c>
      <c r="C144" s="34" t="s">
        <v>676</v>
      </c>
      <c r="D144" s="34" t="s">
        <v>95</v>
      </c>
      <c r="E144" s="35">
        <v>3</v>
      </c>
      <c r="F144" s="35">
        <v>199999.8</v>
      </c>
      <c r="G144" s="35">
        <f t="shared" si="3"/>
        <v>599999.39999999991</v>
      </c>
      <c r="H144" s="35">
        <f t="shared" si="4"/>
        <v>599999.39999999991</v>
      </c>
      <c r="I144" s="45" t="s">
        <v>1213</v>
      </c>
      <c r="J144" s="35"/>
      <c r="K144" s="35"/>
      <c r="L144" s="25"/>
    </row>
    <row r="145" spans="1:12" x14ac:dyDescent="0.2">
      <c r="A145" s="33"/>
      <c r="B145" s="54"/>
      <c r="C145" s="34"/>
      <c r="D145" s="34"/>
      <c r="E145" s="35"/>
      <c r="F145" s="35"/>
      <c r="G145" s="35"/>
      <c r="H145" s="35"/>
      <c r="I145" s="45"/>
      <c r="J145" s="35"/>
      <c r="K145" s="35"/>
      <c r="L145" s="25"/>
    </row>
    <row r="146" spans="1:12" x14ac:dyDescent="0.2">
      <c r="A146" s="33">
        <v>43290</v>
      </c>
      <c r="B146" s="54" t="s">
        <v>757</v>
      </c>
      <c r="C146" s="34" t="s">
        <v>758</v>
      </c>
      <c r="D146" s="34" t="s">
        <v>104</v>
      </c>
      <c r="E146" s="35">
        <v>1</v>
      </c>
      <c r="F146" s="35">
        <v>522000.27</v>
      </c>
      <c r="G146" s="35">
        <f t="shared" si="3"/>
        <v>522000.27</v>
      </c>
      <c r="H146" s="35">
        <f t="shared" si="4"/>
        <v>522000.27</v>
      </c>
      <c r="I146" s="45" t="s">
        <v>309</v>
      </c>
      <c r="J146" s="35"/>
      <c r="K146" s="35"/>
      <c r="L146" s="25"/>
    </row>
    <row r="147" spans="1:12" x14ac:dyDescent="0.2">
      <c r="A147" s="33"/>
      <c r="B147" s="54"/>
      <c r="C147" s="34"/>
      <c r="D147" s="34"/>
      <c r="E147" s="35"/>
      <c r="F147" s="35"/>
      <c r="G147" s="35"/>
      <c r="H147" s="35"/>
      <c r="I147" s="45"/>
      <c r="J147" s="35"/>
      <c r="K147" s="35"/>
      <c r="L147" s="25"/>
    </row>
    <row r="148" spans="1:12" x14ac:dyDescent="0.2">
      <c r="A148" s="33">
        <v>43290</v>
      </c>
      <c r="B148" s="54" t="s">
        <v>759</v>
      </c>
      <c r="C148" s="34" t="s">
        <v>284</v>
      </c>
      <c r="D148" s="34" t="s">
        <v>95</v>
      </c>
      <c r="E148" s="35">
        <v>3</v>
      </c>
      <c r="F148" s="35">
        <v>199999.8</v>
      </c>
      <c r="G148" s="35">
        <f t="shared" si="3"/>
        <v>599999.39999999991</v>
      </c>
      <c r="H148" s="35"/>
      <c r="I148" s="180" t="s">
        <v>310</v>
      </c>
      <c r="J148" s="35"/>
      <c r="K148" s="35"/>
      <c r="L148" s="25"/>
    </row>
    <row r="149" spans="1:12" x14ac:dyDescent="0.2">
      <c r="A149" s="33"/>
      <c r="B149" s="54"/>
      <c r="C149" s="34"/>
      <c r="D149" s="34" t="s">
        <v>80</v>
      </c>
      <c r="E149" s="35">
        <v>2</v>
      </c>
      <c r="F149" s="35">
        <v>215000.5</v>
      </c>
      <c r="G149" s="35">
        <f t="shared" si="3"/>
        <v>430001</v>
      </c>
      <c r="H149" s="35">
        <f>SUM(G148:G149)</f>
        <v>1030000.3999999999</v>
      </c>
      <c r="I149" s="180"/>
      <c r="J149" s="35"/>
      <c r="K149" s="35"/>
      <c r="L149" s="25"/>
    </row>
    <row r="150" spans="1:12" x14ac:dyDescent="0.2">
      <c r="A150" s="33"/>
      <c r="B150" s="54"/>
      <c r="C150" s="34"/>
      <c r="D150" s="34"/>
      <c r="E150" s="35"/>
      <c r="F150" s="35"/>
      <c r="G150" s="35"/>
      <c r="H150" s="35"/>
      <c r="I150" s="45"/>
      <c r="J150" s="35"/>
      <c r="K150" s="35"/>
      <c r="L150" s="25"/>
    </row>
    <row r="151" spans="1:12" x14ac:dyDescent="0.2">
      <c r="A151" s="33">
        <v>43290</v>
      </c>
      <c r="B151" s="54" t="s">
        <v>760</v>
      </c>
      <c r="C151" s="34" t="s">
        <v>53</v>
      </c>
      <c r="D151" s="34" t="s">
        <v>104</v>
      </c>
      <c r="E151" s="35">
        <v>3</v>
      </c>
      <c r="F151" s="35">
        <v>580000.30000000005</v>
      </c>
      <c r="G151" s="35">
        <f t="shared" si="3"/>
        <v>1740000.9000000001</v>
      </c>
      <c r="H151" s="35">
        <f>G151</f>
        <v>1740000.9000000001</v>
      </c>
      <c r="I151" s="45" t="s">
        <v>310</v>
      </c>
      <c r="J151" s="35"/>
      <c r="K151" s="35"/>
      <c r="L151" s="25"/>
    </row>
    <row r="152" spans="1:12" x14ac:dyDescent="0.2">
      <c r="A152" s="33"/>
      <c r="B152" s="54"/>
      <c r="C152" s="34"/>
      <c r="D152" s="34"/>
      <c r="E152" s="35"/>
      <c r="F152" s="35"/>
      <c r="G152" s="35"/>
      <c r="H152" s="35"/>
      <c r="I152" s="45"/>
      <c r="J152" s="35"/>
      <c r="K152" s="35"/>
      <c r="L152" s="25"/>
    </row>
    <row r="153" spans="1:12" x14ac:dyDescent="0.2">
      <c r="A153" s="33">
        <v>43290</v>
      </c>
      <c r="B153" s="54" t="s">
        <v>761</v>
      </c>
      <c r="C153" s="34" t="s">
        <v>762</v>
      </c>
      <c r="D153" s="34" t="s">
        <v>80</v>
      </c>
      <c r="E153" s="35">
        <v>1</v>
      </c>
      <c r="F153" s="35">
        <v>215000.5</v>
      </c>
      <c r="G153" s="35">
        <f t="shared" si="3"/>
        <v>215000.5</v>
      </c>
      <c r="H153" s="35">
        <f>G153</f>
        <v>215000.5</v>
      </c>
      <c r="I153" s="45" t="s">
        <v>1213</v>
      </c>
      <c r="J153" s="35"/>
      <c r="K153" s="35"/>
      <c r="L153" s="25"/>
    </row>
    <row r="154" spans="1:12" x14ac:dyDescent="0.2">
      <c r="A154" s="33"/>
      <c r="B154" s="54"/>
      <c r="C154" s="34"/>
      <c r="D154" s="34"/>
      <c r="E154" s="35"/>
      <c r="F154" s="35"/>
      <c r="G154" s="35"/>
      <c r="H154" s="35"/>
      <c r="I154" s="45"/>
      <c r="J154" s="35"/>
      <c r="K154" s="35"/>
      <c r="L154" s="25"/>
    </row>
    <row r="155" spans="1:12" x14ac:dyDescent="0.2">
      <c r="A155" s="33">
        <v>43290</v>
      </c>
      <c r="B155" s="54" t="s">
        <v>763</v>
      </c>
      <c r="C155" s="34" t="s">
        <v>764</v>
      </c>
      <c r="D155" s="34" t="s">
        <v>765</v>
      </c>
      <c r="E155" s="35">
        <v>4</v>
      </c>
      <c r="F155" s="35">
        <v>284999.71500000003</v>
      </c>
      <c r="G155" s="35">
        <f t="shared" si="3"/>
        <v>1139998.8600000001</v>
      </c>
      <c r="H155" s="35"/>
      <c r="I155" s="180" t="s">
        <v>1215</v>
      </c>
      <c r="J155" s="35"/>
      <c r="K155" s="35"/>
      <c r="L155" s="25"/>
    </row>
    <row r="156" spans="1:12" x14ac:dyDescent="0.2">
      <c r="A156" s="33"/>
      <c r="B156" s="54"/>
      <c r="C156" s="34"/>
      <c r="D156" s="34" t="s">
        <v>766</v>
      </c>
      <c r="E156" s="35">
        <v>4</v>
      </c>
      <c r="F156" s="35">
        <v>284999.71500000003</v>
      </c>
      <c r="G156" s="35">
        <f t="shared" si="3"/>
        <v>1139998.8600000001</v>
      </c>
      <c r="H156" s="35"/>
      <c r="I156" s="180"/>
      <c r="J156" s="35"/>
      <c r="K156" s="35"/>
      <c r="L156" s="25"/>
    </row>
    <row r="157" spans="1:12" x14ac:dyDescent="0.2">
      <c r="A157" s="33"/>
      <c r="B157" s="54"/>
      <c r="C157" s="34"/>
      <c r="D157" s="34" t="s">
        <v>767</v>
      </c>
      <c r="E157" s="35">
        <v>4</v>
      </c>
      <c r="F157" s="35">
        <v>284999.71500000003</v>
      </c>
      <c r="G157" s="35">
        <f t="shared" si="3"/>
        <v>1139998.8600000001</v>
      </c>
      <c r="H157" s="35"/>
      <c r="I157" s="180"/>
      <c r="J157" s="35"/>
      <c r="K157" s="35"/>
      <c r="L157" s="25"/>
    </row>
    <row r="158" spans="1:12" x14ac:dyDescent="0.2">
      <c r="A158" s="33"/>
      <c r="B158" s="54"/>
      <c r="C158" s="34"/>
      <c r="D158" s="34" t="s">
        <v>768</v>
      </c>
      <c r="E158" s="35">
        <v>4</v>
      </c>
      <c r="F158" s="35">
        <v>284999.71500000003</v>
      </c>
      <c r="G158" s="35">
        <f t="shared" si="3"/>
        <v>1139998.8600000001</v>
      </c>
      <c r="H158" s="35"/>
      <c r="I158" s="180"/>
      <c r="J158" s="35"/>
      <c r="K158" s="35"/>
      <c r="L158" s="25"/>
    </row>
    <row r="159" spans="1:12" x14ac:dyDescent="0.2">
      <c r="A159" s="33"/>
      <c r="B159" s="54"/>
      <c r="C159" s="34"/>
      <c r="D159" s="34" t="s">
        <v>769</v>
      </c>
      <c r="E159" s="35">
        <v>6</v>
      </c>
      <c r="F159" s="35">
        <v>285000.09999999998</v>
      </c>
      <c r="G159" s="35">
        <f t="shared" si="3"/>
        <v>1710000.5999999999</v>
      </c>
      <c r="H159" s="35"/>
      <c r="I159" s="180"/>
      <c r="J159" s="35"/>
      <c r="K159" s="35"/>
      <c r="L159" s="25"/>
    </row>
    <row r="160" spans="1:12" x14ac:dyDescent="0.2">
      <c r="A160" s="33"/>
      <c r="B160" s="54"/>
      <c r="C160" s="34"/>
      <c r="D160" s="34" t="s">
        <v>770</v>
      </c>
      <c r="E160" s="35">
        <v>6</v>
      </c>
      <c r="F160" s="35">
        <v>285000.09999999998</v>
      </c>
      <c r="G160" s="35">
        <f t="shared" si="3"/>
        <v>1710000.5999999999</v>
      </c>
      <c r="H160" s="35"/>
      <c r="I160" s="180"/>
      <c r="J160" s="35"/>
      <c r="K160" s="35"/>
      <c r="L160" s="25"/>
    </row>
    <row r="161" spans="1:12" x14ac:dyDescent="0.2">
      <c r="A161" s="33"/>
      <c r="B161" s="54"/>
      <c r="C161" s="34"/>
      <c r="D161" s="34" t="s">
        <v>771</v>
      </c>
      <c r="E161" s="35">
        <v>6</v>
      </c>
      <c r="F161" s="35">
        <v>285000.09999999998</v>
      </c>
      <c r="G161" s="35">
        <f t="shared" si="3"/>
        <v>1710000.5999999999</v>
      </c>
      <c r="H161" s="35">
        <f>SUM(G155:G161)</f>
        <v>9689997.2400000002</v>
      </c>
      <c r="I161" s="180"/>
      <c r="J161" s="35"/>
      <c r="K161" s="35"/>
      <c r="L161" s="25"/>
    </row>
    <row r="162" spans="1:12" x14ac:dyDescent="0.2">
      <c r="A162" s="33"/>
      <c r="B162" s="54"/>
      <c r="C162" s="34"/>
      <c r="D162" s="34"/>
      <c r="E162" s="35"/>
      <c r="F162" s="35"/>
      <c r="G162" s="35"/>
      <c r="H162" s="35"/>
      <c r="I162" s="45"/>
      <c r="J162" s="35"/>
      <c r="K162" s="35"/>
      <c r="L162" s="25"/>
    </row>
    <row r="163" spans="1:12" x14ac:dyDescent="0.2">
      <c r="A163" s="33">
        <v>43290</v>
      </c>
      <c r="B163" s="54" t="s">
        <v>772</v>
      </c>
      <c r="C163" s="34" t="s">
        <v>764</v>
      </c>
      <c r="D163" s="34" t="s">
        <v>773</v>
      </c>
      <c r="E163" s="35">
        <v>6</v>
      </c>
      <c r="F163" s="35">
        <v>295000.2</v>
      </c>
      <c r="G163" s="35">
        <f t="shared" si="3"/>
        <v>1770001.2000000002</v>
      </c>
      <c r="H163" s="35">
        <f>G163</f>
        <v>1770001.2000000002</v>
      </c>
      <c r="I163" s="45" t="s">
        <v>1215</v>
      </c>
      <c r="J163" s="35"/>
      <c r="K163" s="35"/>
      <c r="L163" s="25"/>
    </row>
    <row r="164" spans="1:12" x14ac:dyDescent="0.2">
      <c r="A164" s="33"/>
      <c r="B164" s="54"/>
      <c r="C164" s="34"/>
      <c r="D164" s="34"/>
      <c r="E164" s="35"/>
      <c r="F164" s="35"/>
      <c r="G164" s="35"/>
      <c r="H164" s="35"/>
      <c r="I164" s="45"/>
      <c r="J164" s="35"/>
      <c r="K164" s="35"/>
      <c r="L164" s="25"/>
    </row>
    <row r="165" spans="1:12" x14ac:dyDescent="0.2">
      <c r="A165" s="33">
        <v>43291</v>
      </c>
      <c r="B165" s="54" t="s">
        <v>774</v>
      </c>
      <c r="C165" s="34" t="s">
        <v>387</v>
      </c>
      <c r="D165" s="34" t="s">
        <v>104</v>
      </c>
      <c r="E165" s="35">
        <v>1</v>
      </c>
      <c r="F165" s="35">
        <v>522000.27</v>
      </c>
      <c r="G165" s="35">
        <f t="shared" si="3"/>
        <v>522000.27</v>
      </c>
      <c r="H165" s="35">
        <f t="shared" ref="H165:H187" si="5">G165</f>
        <v>522000.27</v>
      </c>
      <c r="I165" s="45" t="s">
        <v>309</v>
      </c>
      <c r="J165" s="35"/>
      <c r="K165" s="35"/>
      <c r="L165" s="25"/>
    </row>
    <row r="166" spans="1:12" x14ac:dyDescent="0.2">
      <c r="A166" s="33"/>
      <c r="B166" s="54"/>
      <c r="C166" s="34"/>
      <c r="D166" s="34"/>
      <c r="E166" s="35"/>
      <c r="F166" s="35"/>
      <c r="G166" s="35"/>
      <c r="H166" s="35"/>
      <c r="I166" s="45"/>
      <c r="J166" s="35"/>
      <c r="K166" s="35"/>
      <c r="L166" s="25"/>
    </row>
    <row r="167" spans="1:12" x14ac:dyDescent="0.2">
      <c r="A167" s="33">
        <v>43291</v>
      </c>
      <c r="B167" s="54" t="s">
        <v>775</v>
      </c>
      <c r="C167" s="34" t="s">
        <v>776</v>
      </c>
      <c r="D167" s="34" t="s">
        <v>31</v>
      </c>
      <c r="E167" s="35">
        <v>1</v>
      </c>
      <c r="F167" s="35">
        <v>522000.27</v>
      </c>
      <c r="G167" s="35">
        <f t="shared" si="3"/>
        <v>522000.27</v>
      </c>
      <c r="H167" s="35">
        <f t="shared" si="5"/>
        <v>522000.27</v>
      </c>
      <c r="I167" s="45" t="s">
        <v>309</v>
      </c>
      <c r="J167" s="35"/>
      <c r="K167" s="35"/>
      <c r="L167" s="25"/>
    </row>
    <row r="168" spans="1:12" x14ac:dyDescent="0.2">
      <c r="A168" s="33"/>
      <c r="B168" s="54"/>
      <c r="C168" s="34"/>
      <c r="D168" s="34"/>
      <c r="E168" s="35"/>
      <c r="F168" s="35"/>
      <c r="G168" s="35"/>
      <c r="H168" s="35"/>
      <c r="I168" s="45"/>
      <c r="J168" s="35"/>
      <c r="K168" s="35"/>
      <c r="L168" s="25"/>
    </row>
    <row r="169" spans="1:12" x14ac:dyDescent="0.2">
      <c r="A169" s="33">
        <v>43291</v>
      </c>
      <c r="B169" s="54" t="s">
        <v>777</v>
      </c>
      <c r="C169" s="34" t="s">
        <v>778</v>
      </c>
      <c r="D169" s="34" t="s">
        <v>20</v>
      </c>
      <c r="E169" s="35">
        <v>1</v>
      </c>
      <c r="F169" s="35">
        <v>558899.55000000005</v>
      </c>
      <c r="G169" s="35">
        <f t="shared" si="3"/>
        <v>558899.55000000005</v>
      </c>
      <c r="H169" s="35">
        <f t="shared" si="5"/>
        <v>558899.55000000005</v>
      </c>
      <c r="I169" s="45" t="s">
        <v>1213</v>
      </c>
      <c r="J169" s="35"/>
      <c r="K169" s="35"/>
      <c r="L169" s="25"/>
    </row>
    <row r="170" spans="1:12" x14ac:dyDescent="0.2">
      <c r="A170" s="33"/>
      <c r="B170" s="54"/>
      <c r="C170" s="34"/>
      <c r="D170" s="34"/>
      <c r="E170" s="35"/>
      <c r="F170" s="35"/>
      <c r="G170" s="35"/>
      <c r="H170" s="35"/>
      <c r="I170" s="45"/>
      <c r="J170" s="35"/>
      <c r="K170" s="35"/>
      <c r="L170" s="25"/>
    </row>
    <row r="171" spans="1:12" x14ac:dyDescent="0.2">
      <c r="A171" s="33">
        <v>43291</v>
      </c>
      <c r="B171" s="54" t="s">
        <v>779</v>
      </c>
      <c r="C171" s="34" t="s">
        <v>780</v>
      </c>
      <c r="D171" s="34" t="s">
        <v>20</v>
      </c>
      <c r="E171" s="35">
        <v>2</v>
      </c>
      <c r="F171" s="35">
        <v>558899.55000000005</v>
      </c>
      <c r="G171" s="35">
        <f t="shared" si="3"/>
        <v>1117799.1000000001</v>
      </c>
      <c r="H171" s="35">
        <f t="shared" si="5"/>
        <v>1117799.1000000001</v>
      </c>
      <c r="I171" s="45" t="s">
        <v>1213</v>
      </c>
      <c r="J171" s="35"/>
      <c r="K171" s="35"/>
      <c r="L171" s="25"/>
    </row>
    <row r="172" spans="1:12" x14ac:dyDescent="0.2">
      <c r="A172" s="33"/>
      <c r="B172" s="54"/>
      <c r="C172" s="34"/>
      <c r="D172" s="34"/>
      <c r="E172" s="35"/>
      <c r="F172" s="35"/>
      <c r="G172" s="35"/>
      <c r="H172" s="35"/>
      <c r="I172" s="45"/>
      <c r="J172" s="35"/>
      <c r="K172" s="35"/>
      <c r="L172" s="25"/>
    </row>
    <row r="173" spans="1:12" x14ac:dyDescent="0.2">
      <c r="A173" s="33">
        <v>43291</v>
      </c>
      <c r="B173" s="54" t="s">
        <v>781</v>
      </c>
      <c r="C173" s="34" t="s">
        <v>38</v>
      </c>
      <c r="D173" s="34" t="s">
        <v>109</v>
      </c>
      <c r="E173" s="35">
        <v>12</v>
      </c>
      <c r="F173" s="35">
        <v>215000.5</v>
      </c>
      <c r="G173" s="35">
        <f t="shared" si="3"/>
        <v>2580006</v>
      </c>
      <c r="H173" s="35">
        <f t="shared" si="5"/>
        <v>2580006</v>
      </c>
      <c r="I173" s="45" t="s">
        <v>310</v>
      </c>
      <c r="J173" s="35"/>
      <c r="K173" s="35"/>
      <c r="L173" s="25"/>
    </row>
    <row r="174" spans="1:12" x14ac:dyDescent="0.2">
      <c r="A174" s="33"/>
      <c r="B174" s="54"/>
      <c r="C174" s="34"/>
      <c r="D174" s="34"/>
      <c r="E174" s="35"/>
      <c r="F174" s="35"/>
      <c r="G174" s="35"/>
      <c r="H174" s="35"/>
      <c r="I174" s="45"/>
      <c r="J174" s="35"/>
      <c r="K174" s="35"/>
      <c r="L174" s="25"/>
    </row>
    <row r="175" spans="1:12" x14ac:dyDescent="0.2">
      <c r="A175" s="33">
        <v>43291</v>
      </c>
      <c r="B175" s="54" t="s">
        <v>782</v>
      </c>
      <c r="C175" s="34" t="s">
        <v>1360</v>
      </c>
      <c r="D175" s="34" t="s">
        <v>109</v>
      </c>
      <c r="E175" s="35">
        <v>1</v>
      </c>
      <c r="F175" s="35">
        <v>215000.5</v>
      </c>
      <c r="G175" s="35">
        <f t="shared" si="3"/>
        <v>215000.5</v>
      </c>
      <c r="H175" s="35">
        <f t="shared" si="5"/>
        <v>215000.5</v>
      </c>
      <c r="I175" s="45" t="s">
        <v>1213</v>
      </c>
      <c r="J175" s="35"/>
      <c r="K175" s="35"/>
      <c r="L175" s="25"/>
    </row>
    <row r="176" spans="1:12" x14ac:dyDescent="0.2">
      <c r="A176" s="33"/>
      <c r="B176" s="54"/>
      <c r="C176" s="34"/>
      <c r="D176" s="34"/>
      <c r="E176" s="35"/>
      <c r="F176" s="35"/>
      <c r="G176" s="35"/>
      <c r="H176" s="35"/>
      <c r="I176" s="45"/>
      <c r="J176" s="35"/>
      <c r="K176" s="35"/>
      <c r="L176" s="25"/>
    </row>
    <row r="177" spans="1:12" x14ac:dyDescent="0.2">
      <c r="A177" s="33">
        <v>43291</v>
      </c>
      <c r="B177" s="54" t="s">
        <v>783</v>
      </c>
      <c r="C177" s="34" t="s">
        <v>784</v>
      </c>
      <c r="D177" s="34" t="s">
        <v>60</v>
      </c>
      <c r="E177" s="35">
        <v>1</v>
      </c>
      <c r="F177" s="35">
        <v>350000.2</v>
      </c>
      <c r="G177" s="35">
        <f t="shared" si="3"/>
        <v>350000.2</v>
      </c>
      <c r="H177" s="35">
        <f t="shared" si="5"/>
        <v>350000.2</v>
      </c>
      <c r="I177" s="45" t="s">
        <v>1215</v>
      </c>
      <c r="J177" s="35"/>
      <c r="K177" s="35"/>
      <c r="L177" s="25"/>
    </row>
    <row r="178" spans="1:12" x14ac:dyDescent="0.2">
      <c r="A178" s="33"/>
      <c r="B178" s="54"/>
      <c r="C178" s="34"/>
      <c r="D178" s="34"/>
      <c r="E178" s="35"/>
      <c r="F178" s="35"/>
      <c r="G178" s="35"/>
      <c r="H178" s="35"/>
      <c r="I178" s="45"/>
      <c r="J178" s="35"/>
      <c r="K178" s="35"/>
      <c r="L178" s="25"/>
    </row>
    <row r="179" spans="1:12" x14ac:dyDescent="0.2">
      <c r="A179" s="33">
        <v>43291</v>
      </c>
      <c r="B179" s="54" t="s">
        <v>785</v>
      </c>
      <c r="C179" s="34" t="s">
        <v>786</v>
      </c>
      <c r="D179" s="34" t="s">
        <v>40</v>
      </c>
      <c r="E179" s="35">
        <v>12</v>
      </c>
      <c r="F179" s="35">
        <v>584999.91</v>
      </c>
      <c r="G179" s="35">
        <f t="shared" si="3"/>
        <v>7019998.9199999999</v>
      </c>
      <c r="H179" s="35">
        <f t="shared" si="5"/>
        <v>7019998.9199999999</v>
      </c>
      <c r="I179" s="45" t="s">
        <v>309</v>
      </c>
      <c r="J179" s="35"/>
      <c r="K179" s="35"/>
      <c r="L179" s="25"/>
    </row>
    <row r="180" spans="1:12" x14ac:dyDescent="0.2">
      <c r="A180" s="33"/>
      <c r="B180" s="54"/>
      <c r="C180" s="34"/>
      <c r="D180" s="34"/>
      <c r="E180" s="35"/>
      <c r="F180" s="35"/>
      <c r="G180" s="35"/>
      <c r="H180" s="35"/>
      <c r="I180" s="45"/>
      <c r="J180" s="35"/>
      <c r="K180" s="35"/>
      <c r="L180" s="25"/>
    </row>
    <row r="181" spans="1:12" x14ac:dyDescent="0.2">
      <c r="A181" s="33">
        <v>43291</v>
      </c>
      <c r="B181" s="54" t="s">
        <v>787</v>
      </c>
      <c r="C181" s="34" t="s">
        <v>38</v>
      </c>
      <c r="D181" s="34" t="s">
        <v>95</v>
      </c>
      <c r="E181" s="35">
        <v>24</v>
      </c>
      <c r="F181" s="35">
        <v>199999.8</v>
      </c>
      <c r="G181" s="35">
        <f t="shared" si="3"/>
        <v>4799995.1999999993</v>
      </c>
      <c r="H181" s="35">
        <f t="shared" si="5"/>
        <v>4799995.1999999993</v>
      </c>
      <c r="I181" s="45" t="s">
        <v>310</v>
      </c>
      <c r="J181" s="35"/>
      <c r="K181" s="35"/>
      <c r="L181" s="25"/>
    </row>
    <row r="182" spans="1:12" x14ac:dyDescent="0.2">
      <c r="A182" s="33"/>
      <c r="B182" s="54"/>
      <c r="C182" s="34"/>
      <c r="D182" s="34"/>
      <c r="E182" s="35"/>
      <c r="F182" s="35"/>
      <c r="G182" s="35"/>
      <c r="H182" s="35"/>
      <c r="I182" s="45"/>
      <c r="J182" s="35"/>
      <c r="K182" s="35"/>
      <c r="L182" s="25"/>
    </row>
    <row r="183" spans="1:12" x14ac:dyDescent="0.2">
      <c r="A183" s="33">
        <v>43291</v>
      </c>
      <c r="B183" s="54" t="s">
        <v>788</v>
      </c>
      <c r="C183" s="34" t="s">
        <v>38</v>
      </c>
      <c r="D183" s="34" t="s">
        <v>95</v>
      </c>
      <c r="E183" s="35">
        <v>24</v>
      </c>
      <c r="F183" s="35">
        <v>199999.8</v>
      </c>
      <c r="G183" s="35">
        <f t="shared" si="3"/>
        <v>4799995.1999999993</v>
      </c>
      <c r="H183" s="35">
        <f t="shared" si="5"/>
        <v>4799995.1999999993</v>
      </c>
      <c r="I183" s="45" t="s">
        <v>310</v>
      </c>
      <c r="J183" s="35"/>
      <c r="K183" s="35"/>
      <c r="L183" s="25"/>
    </row>
    <row r="184" spans="1:12" x14ac:dyDescent="0.2">
      <c r="A184" s="33"/>
      <c r="B184" s="54"/>
      <c r="C184" s="34"/>
      <c r="D184" s="34"/>
      <c r="E184" s="35"/>
      <c r="F184" s="35"/>
      <c r="G184" s="35"/>
      <c r="H184" s="35"/>
      <c r="I184" s="45"/>
      <c r="J184" s="35"/>
      <c r="K184" s="35"/>
      <c r="L184" s="25"/>
    </row>
    <row r="185" spans="1:12" x14ac:dyDescent="0.2">
      <c r="A185" s="33">
        <v>43291</v>
      </c>
      <c r="B185" s="54" t="s">
        <v>789</v>
      </c>
      <c r="C185" s="34" t="s">
        <v>15</v>
      </c>
      <c r="D185" s="34" t="s">
        <v>60</v>
      </c>
      <c r="E185" s="35">
        <v>3</v>
      </c>
      <c r="F185" s="35">
        <v>277200</v>
      </c>
      <c r="G185" s="35">
        <f t="shared" si="3"/>
        <v>831600</v>
      </c>
      <c r="H185" s="35">
        <f t="shared" si="5"/>
        <v>831600</v>
      </c>
      <c r="I185" s="45" t="s">
        <v>309</v>
      </c>
      <c r="J185" s="35"/>
      <c r="K185" s="35"/>
      <c r="L185" s="25"/>
    </row>
    <row r="186" spans="1:12" x14ac:dyDescent="0.2">
      <c r="A186" s="33"/>
      <c r="B186" s="54"/>
      <c r="C186" s="34"/>
      <c r="D186" s="34"/>
      <c r="E186" s="35"/>
      <c r="F186" s="35"/>
      <c r="G186" s="35"/>
      <c r="H186" s="35"/>
      <c r="I186" s="45"/>
      <c r="J186" s="35"/>
      <c r="K186" s="35"/>
      <c r="L186" s="25"/>
    </row>
    <row r="187" spans="1:12" x14ac:dyDescent="0.2">
      <c r="A187" s="33">
        <v>43291</v>
      </c>
      <c r="B187" s="54" t="s">
        <v>790</v>
      </c>
      <c r="C187" s="34" t="s">
        <v>53</v>
      </c>
      <c r="D187" s="34" t="s">
        <v>20</v>
      </c>
      <c r="E187" s="35">
        <v>3</v>
      </c>
      <c r="F187" s="35">
        <v>620999.5</v>
      </c>
      <c r="G187" s="35">
        <f t="shared" si="3"/>
        <v>1862998.5</v>
      </c>
      <c r="H187" s="35">
        <f t="shared" si="5"/>
        <v>1862998.5</v>
      </c>
      <c r="I187" s="45" t="s">
        <v>310</v>
      </c>
      <c r="J187" s="35"/>
      <c r="K187" s="35"/>
      <c r="L187" s="25"/>
    </row>
    <row r="188" spans="1:12" x14ac:dyDescent="0.2">
      <c r="A188" s="33"/>
      <c r="B188" s="54"/>
      <c r="C188" s="34"/>
      <c r="D188" s="34"/>
      <c r="E188" s="35"/>
      <c r="F188" s="35"/>
      <c r="G188" s="35"/>
      <c r="H188" s="35"/>
      <c r="I188" s="45"/>
      <c r="J188" s="35"/>
      <c r="K188" s="35"/>
      <c r="L188" s="25"/>
    </row>
    <row r="189" spans="1:12" x14ac:dyDescent="0.2">
      <c r="A189" s="33">
        <v>43291</v>
      </c>
      <c r="B189" s="54" t="s">
        <v>791</v>
      </c>
      <c r="C189" s="34" t="s">
        <v>792</v>
      </c>
      <c r="D189" s="34" t="s">
        <v>399</v>
      </c>
      <c r="E189" s="35">
        <v>2</v>
      </c>
      <c r="F189" s="35">
        <v>157500.09</v>
      </c>
      <c r="G189" s="35">
        <f t="shared" si="3"/>
        <v>315000.18</v>
      </c>
      <c r="H189" s="35"/>
      <c r="I189" s="180" t="s">
        <v>1213</v>
      </c>
      <c r="J189" s="35"/>
      <c r="K189" s="35"/>
      <c r="L189" s="25"/>
    </row>
    <row r="190" spans="1:12" x14ac:dyDescent="0.2">
      <c r="A190" s="33"/>
      <c r="B190" s="54"/>
      <c r="C190" s="34"/>
      <c r="D190" s="34" t="s">
        <v>793</v>
      </c>
      <c r="E190" s="35">
        <v>1</v>
      </c>
      <c r="F190" s="35">
        <v>157500.09</v>
      </c>
      <c r="G190" s="35">
        <f t="shared" si="3"/>
        <v>157500.09</v>
      </c>
      <c r="H190" s="35">
        <f>SUM(G189:G190)</f>
        <v>472500.27</v>
      </c>
      <c r="I190" s="180"/>
      <c r="J190" s="35"/>
      <c r="K190" s="35"/>
      <c r="L190" s="25"/>
    </row>
    <row r="191" spans="1:12" x14ac:dyDescent="0.2">
      <c r="A191" s="33"/>
      <c r="B191" s="54"/>
      <c r="C191" s="34"/>
      <c r="D191" s="34"/>
      <c r="E191" s="35"/>
      <c r="F191" s="35"/>
      <c r="G191" s="35"/>
      <c r="H191" s="35"/>
      <c r="I191" s="45"/>
      <c r="J191" s="35"/>
      <c r="K191" s="35"/>
      <c r="L191" s="25"/>
    </row>
    <row r="192" spans="1:12" x14ac:dyDescent="0.2">
      <c r="A192" s="33">
        <v>43291</v>
      </c>
      <c r="B192" s="54" t="s">
        <v>794</v>
      </c>
      <c r="C192" s="34" t="s">
        <v>415</v>
      </c>
      <c r="D192" s="34" t="s">
        <v>80</v>
      </c>
      <c r="E192" s="35">
        <v>4</v>
      </c>
      <c r="F192" s="35">
        <v>215000.5</v>
      </c>
      <c r="G192" s="35">
        <f t="shared" si="3"/>
        <v>860002</v>
      </c>
      <c r="H192" s="35">
        <f>G192</f>
        <v>860002</v>
      </c>
      <c r="I192" s="45" t="s">
        <v>314</v>
      </c>
      <c r="J192" s="35"/>
      <c r="K192" s="35"/>
      <c r="L192" s="25"/>
    </row>
    <row r="193" spans="1:12" x14ac:dyDescent="0.2">
      <c r="A193" s="33"/>
      <c r="B193" s="54"/>
      <c r="C193" s="34"/>
      <c r="D193" s="34"/>
      <c r="E193" s="35"/>
      <c r="F193" s="35"/>
      <c r="G193" s="35"/>
      <c r="H193" s="35"/>
      <c r="I193" s="45"/>
      <c r="J193" s="35"/>
      <c r="K193" s="35"/>
      <c r="L193" s="25"/>
    </row>
    <row r="194" spans="1:12" x14ac:dyDescent="0.2">
      <c r="A194" s="33">
        <v>43292</v>
      </c>
      <c r="B194" s="54" t="s">
        <v>795</v>
      </c>
      <c r="C194" s="34" t="s">
        <v>368</v>
      </c>
      <c r="D194" s="34" t="s">
        <v>405</v>
      </c>
      <c r="E194" s="35">
        <v>1</v>
      </c>
      <c r="F194" s="35">
        <v>523589.81400000001</v>
      </c>
      <c r="G194" s="35">
        <f t="shared" si="3"/>
        <v>523589.81400000001</v>
      </c>
      <c r="H194" s="35">
        <f t="shared" ref="H194:H204" si="6">G194</f>
        <v>523589.81400000001</v>
      </c>
      <c r="I194" s="45" t="s">
        <v>310</v>
      </c>
      <c r="J194" s="35"/>
      <c r="K194" s="35"/>
      <c r="L194" s="25"/>
    </row>
    <row r="195" spans="1:12" x14ac:dyDescent="0.2">
      <c r="A195" s="33"/>
      <c r="B195" s="54"/>
      <c r="C195" s="34"/>
      <c r="D195" s="34"/>
      <c r="E195" s="35"/>
      <c r="F195" s="35"/>
      <c r="G195" s="35"/>
      <c r="H195" s="35"/>
      <c r="I195" s="45"/>
      <c r="J195" s="35"/>
      <c r="K195" s="35"/>
      <c r="L195" s="25"/>
    </row>
    <row r="196" spans="1:12" x14ac:dyDescent="0.2">
      <c r="A196" s="33">
        <v>43292</v>
      </c>
      <c r="B196" s="54" t="s">
        <v>796</v>
      </c>
      <c r="C196" s="34" t="s">
        <v>797</v>
      </c>
      <c r="D196" s="34" t="s">
        <v>20</v>
      </c>
      <c r="E196" s="35">
        <v>2</v>
      </c>
      <c r="F196" s="35">
        <v>620999.5</v>
      </c>
      <c r="G196" s="35">
        <f t="shared" si="3"/>
        <v>1241999</v>
      </c>
      <c r="H196" s="35">
        <f t="shared" si="6"/>
        <v>1241999</v>
      </c>
      <c r="I196" s="45" t="s">
        <v>1213</v>
      </c>
      <c r="J196" s="35"/>
      <c r="K196" s="35"/>
      <c r="L196" s="25"/>
    </row>
    <row r="197" spans="1:12" x14ac:dyDescent="0.2">
      <c r="A197" s="33"/>
      <c r="B197" s="54"/>
      <c r="C197" s="34"/>
      <c r="D197" s="34"/>
      <c r="E197" s="35"/>
      <c r="F197" s="35"/>
      <c r="G197" s="35"/>
      <c r="H197" s="35"/>
      <c r="I197" s="45"/>
      <c r="J197" s="35"/>
      <c r="K197" s="35"/>
      <c r="L197" s="25"/>
    </row>
    <row r="198" spans="1:12" x14ac:dyDescent="0.2">
      <c r="A198" s="33">
        <v>43292</v>
      </c>
      <c r="B198" s="54" t="s">
        <v>798</v>
      </c>
      <c r="C198" s="34" t="s">
        <v>799</v>
      </c>
      <c r="D198" s="34" t="s">
        <v>227</v>
      </c>
      <c r="E198" s="35">
        <v>2</v>
      </c>
      <c r="F198" s="35">
        <v>67999.8</v>
      </c>
      <c r="G198" s="35">
        <f t="shared" si="3"/>
        <v>135999.6</v>
      </c>
      <c r="H198" s="35">
        <f t="shared" si="6"/>
        <v>135999.6</v>
      </c>
      <c r="I198" s="45" t="s">
        <v>674</v>
      </c>
      <c r="J198" s="35"/>
      <c r="K198" s="35"/>
      <c r="L198" s="25"/>
    </row>
    <row r="199" spans="1:12" x14ac:dyDescent="0.2">
      <c r="A199" s="33"/>
      <c r="B199" s="54"/>
      <c r="C199" s="34"/>
      <c r="D199" s="34"/>
      <c r="E199" s="35"/>
      <c r="F199" s="35"/>
      <c r="G199" s="35"/>
      <c r="H199" s="35"/>
      <c r="I199" s="45"/>
      <c r="J199" s="35"/>
      <c r="K199" s="35"/>
      <c r="L199" s="25"/>
    </row>
    <row r="200" spans="1:12" x14ac:dyDescent="0.2">
      <c r="A200" s="33">
        <v>43292</v>
      </c>
      <c r="B200" s="54" t="s">
        <v>800</v>
      </c>
      <c r="C200" s="34" t="s">
        <v>75</v>
      </c>
      <c r="D200" s="34" t="s">
        <v>95</v>
      </c>
      <c r="E200" s="35">
        <v>2</v>
      </c>
      <c r="F200" s="35">
        <v>199999.8</v>
      </c>
      <c r="G200" s="35">
        <f t="shared" si="3"/>
        <v>399999.6</v>
      </c>
      <c r="H200" s="35">
        <f t="shared" si="6"/>
        <v>399999.6</v>
      </c>
      <c r="I200" s="45" t="s">
        <v>309</v>
      </c>
      <c r="J200" s="35"/>
      <c r="K200" s="35"/>
      <c r="L200" s="25"/>
    </row>
    <row r="201" spans="1:12" x14ac:dyDescent="0.2">
      <c r="A201" s="33"/>
      <c r="B201" s="54"/>
      <c r="C201" s="34"/>
      <c r="D201" s="34"/>
      <c r="E201" s="35"/>
      <c r="F201" s="35"/>
      <c r="G201" s="35"/>
      <c r="H201" s="35"/>
      <c r="I201" s="45"/>
      <c r="J201" s="35"/>
      <c r="K201" s="35"/>
      <c r="L201" s="25"/>
    </row>
    <row r="202" spans="1:12" x14ac:dyDescent="0.2">
      <c r="A202" s="33">
        <v>43292</v>
      </c>
      <c r="B202" s="54" t="s">
        <v>801</v>
      </c>
      <c r="C202" s="34" t="s">
        <v>802</v>
      </c>
      <c r="D202" s="34" t="s">
        <v>109</v>
      </c>
      <c r="E202" s="35">
        <v>1</v>
      </c>
      <c r="F202" s="35">
        <v>215000.5</v>
      </c>
      <c r="G202" s="35">
        <f t="shared" si="3"/>
        <v>215000.5</v>
      </c>
      <c r="H202" s="35">
        <f t="shared" si="6"/>
        <v>215000.5</v>
      </c>
      <c r="I202" s="45" t="s">
        <v>1213</v>
      </c>
      <c r="J202" s="35"/>
      <c r="K202" s="35"/>
      <c r="L202" s="25"/>
    </row>
    <row r="203" spans="1:12" x14ac:dyDescent="0.2">
      <c r="A203" s="33"/>
      <c r="B203" s="54"/>
      <c r="C203" s="34"/>
      <c r="D203" s="34"/>
      <c r="E203" s="35"/>
      <c r="F203" s="35"/>
      <c r="G203" s="35"/>
      <c r="H203" s="35"/>
      <c r="I203" s="45"/>
      <c r="J203" s="35"/>
      <c r="K203" s="35"/>
      <c r="L203" s="25"/>
    </row>
    <row r="204" spans="1:12" x14ac:dyDescent="0.2">
      <c r="A204" s="33">
        <v>43292</v>
      </c>
      <c r="B204" s="54" t="s">
        <v>803</v>
      </c>
      <c r="C204" s="34" t="s">
        <v>804</v>
      </c>
      <c r="D204" s="34" t="s">
        <v>223</v>
      </c>
      <c r="E204" s="35">
        <v>12</v>
      </c>
      <c r="F204" s="35">
        <v>603900</v>
      </c>
      <c r="G204" s="35">
        <f t="shared" si="3"/>
        <v>7246800</v>
      </c>
      <c r="H204" s="35">
        <f t="shared" si="6"/>
        <v>7246800</v>
      </c>
      <c r="I204" s="45" t="s">
        <v>1213</v>
      </c>
      <c r="J204" s="35"/>
      <c r="K204" s="35"/>
      <c r="L204" s="25"/>
    </row>
    <row r="205" spans="1:12" x14ac:dyDescent="0.2">
      <c r="A205" s="33"/>
      <c r="B205" s="54"/>
      <c r="C205" s="34"/>
      <c r="D205" s="34"/>
      <c r="E205" s="35"/>
      <c r="F205" s="35"/>
      <c r="G205" s="35"/>
      <c r="H205" s="35"/>
      <c r="I205" s="45"/>
      <c r="J205" s="35"/>
      <c r="K205" s="35"/>
      <c r="L205" s="25"/>
    </row>
    <row r="206" spans="1:12" x14ac:dyDescent="0.2">
      <c r="A206" s="33">
        <v>43292</v>
      </c>
      <c r="B206" s="54" t="s">
        <v>805</v>
      </c>
      <c r="C206" s="34" t="s">
        <v>806</v>
      </c>
      <c r="D206" s="34" t="s">
        <v>95</v>
      </c>
      <c r="E206" s="35">
        <v>3</v>
      </c>
      <c r="F206" s="35">
        <v>199999.8</v>
      </c>
      <c r="G206" s="35">
        <f t="shared" si="3"/>
        <v>599999.39999999991</v>
      </c>
      <c r="H206" s="35"/>
      <c r="I206" s="180" t="s">
        <v>309</v>
      </c>
      <c r="J206" s="35"/>
      <c r="K206" s="35"/>
      <c r="L206" s="25"/>
    </row>
    <row r="207" spans="1:12" x14ac:dyDescent="0.2">
      <c r="A207" s="33"/>
      <c r="B207" s="54"/>
      <c r="C207" s="34"/>
      <c r="D207" s="34" t="s">
        <v>223</v>
      </c>
      <c r="E207" s="35">
        <v>3</v>
      </c>
      <c r="F207" s="35">
        <v>603900</v>
      </c>
      <c r="G207" s="35">
        <f t="shared" si="3"/>
        <v>1811700</v>
      </c>
      <c r="H207" s="35">
        <f>SUM(G206:G207)</f>
        <v>2411699.4</v>
      </c>
      <c r="I207" s="180"/>
      <c r="J207" s="35"/>
      <c r="K207" s="35"/>
      <c r="L207" s="25"/>
    </row>
    <row r="208" spans="1:12" x14ac:dyDescent="0.2">
      <c r="A208" s="33"/>
      <c r="B208" s="54"/>
      <c r="C208" s="34"/>
      <c r="D208" s="34"/>
      <c r="E208" s="35"/>
      <c r="F208" s="35"/>
      <c r="G208" s="35"/>
      <c r="H208" s="35"/>
      <c r="I208" s="45"/>
      <c r="J208" s="35"/>
      <c r="K208" s="35"/>
      <c r="L208" s="25"/>
    </row>
    <row r="209" spans="1:12" x14ac:dyDescent="0.2">
      <c r="A209" s="33">
        <v>43292</v>
      </c>
      <c r="B209" s="54" t="s">
        <v>807</v>
      </c>
      <c r="C209" s="34" t="s">
        <v>808</v>
      </c>
      <c r="D209" s="34" t="s">
        <v>809</v>
      </c>
      <c r="E209" s="35">
        <v>6</v>
      </c>
      <c r="F209" s="35">
        <v>274500.27</v>
      </c>
      <c r="G209" s="35">
        <f t="shared" si="3"/>
        <v>1647001.62</v>
      </c>
      <c r="H209" s="35">
        <f>G209</f>
        <v>1647001.62</v>
      </c>
      <c r="I209" s="45" t="s">
        <v>309</v>
      </c>
      <c r="J209" s="35"/>
      <c r="K209" s="35"/>
      <c r="L209" s="25"/>
    </row>
    <row r="210" spans="1:12" x14ac:dyDescent="0.2">
      <c r="A210" s="33"/>
      <c r="B210" s="54"/>
      <c r="C210" s="34"/>
      <c r="D210" s="34"/>
      <c r="E210" s="35"/>
      <c r="F210" s="35"/>
      <c r="G210" s="35"/>
      <c r="H210" s="35"/>
      <c r="I210" s="45"/>
      <c r="J210" s="35"/>
      <c r="K210" s="35"/>
      <c r="L210" s="25"/>
    </row>
    <row r="211" spans="1:12" x14ac:dyDescent="0.2">
      <c r="A211" s="33">
        <v>43292</v>
      </c>
      <c r="B211" s="54" t="s">
        <v>810</v>
      </c>
      <c r="C211" s="34" t="s">
        <v>811</v>
      </c>
      <c r="D211" s="34" t="s">
        <v>31</v>
      </c>
      <c r="E211" s="35">
        <v>2</v>
      </c>
      <c r="F211" s="35">
        <v>594999.9</v>
      </c>
      <c r="G211" s="35">
        <f t="shared" si="3"/>
        <v>1189999.8</v>
      </c>
      <c r="H211" s="35">
        <f>G211</f>
        <v>1189999.8</v>
      </c>
      <c r="I211" s="45" t="s">
        <v>1215</v>
      </c>
      <c r="J211" s="35"/>
      <c r="K211" s="35"/>
      <c r="L211" s="25"/>
    </row>
    <row r="212" spans="1:12" x14ac:dyDescent="0.2">
      <c r="A212" s="33"/>
      <c r="B212" s="54"/>
      <c r="C212" s="34"/>
      <c r="D212" s="34"/>
      <c r="E212" s="35"/>
      <c r="F212" s="35"/>
      <c r="G212" s="35"/>
      <c r="H212" s="35"/>
      <c r="I212" s="45"/>
      <c r="J212" s="35"/>
      <c r="K212" s="35"/>
      <c r="L212" s="25"/>
    </row>
    <row r="213" spans="1:12" x14ac:dyDescent="0.2">
      <c r="A213" s="33">
        <v>43292</v>
      </c>
      <c r="B213" s="54" t="s">
        <v>812</v>
      </c>
      <c r="C213" s="34" t="s">
        <v>813</v>
      </c>
      <c r="D213" s="34" t="s">
        <v>770</v>
      </c>
      <c r="E213" s="35">
        <v>4</v>
      </c>
      <c r="F213" s="35">
        <v>275000</v>
      </c>
      <c r="G213" s="35">
        <f t="shared" si="3"/>
        <v>1100000</v>
      </c>
      <c r="H213" s="35"/>
      <c r="I213" s="180" t="s">
        <v>1215</v>
      </c>
      <c r="J213" s="35"/>
      <c r="K213" s="35"/>
      <c r="L213" s="25"/>
    </row>
    <row r="214" spans="1:12" x14ac:dyDescent="0.2">
      <c r="A214" s="33"/>
      <c r="B214" s="54"/>
      <c r="C214" s="34"/>
      <c r="D214" s="34" t="s">
        <v>769</v>
      </c>
      <c r="E214" s="35">
        <v>4</v>
      </c>
      <c r="F214" s="35">
        <v>275000</v>
      </c>
      <c r="G214" s="35">
        <f t="shared" si="3"/>
        <v>1100000</v>
      </c>
      <c r="H214" s="35"/>
      <c r="I214" s="180"/>
      <c r="J214" s="35"/>
      <c r="K214" s="35"/>
      <c r="L214" s="25"/>
    </row>
    <row r="215" spans="1:12" x14ac:dyDescent="0.2">
      <c r="A215" s="33"/>
      <c r="B215" s="54"/>
      <c r="C215" s="34"/>
      <c r="D215" s="34" t="s">
        <v>814</v>
      </c>
      <c r="E215" s="35">
        <v>4</v>
      </c>
      <c r="F215" s="35">
        <v>275000</v>
      </c>
      <c r="G215" s="35">
        <f t="shared" si="3"/>
        <v>1100000</v>
      </c>
      <c r="H215" s="35"/>
      <c r="I215" s="180"/>
      <c r="J215" s="35"/>
      <c r="K215" s="35"/>
      <c r="L215" s="25"/>
    </row>
    <row r="216" spans="1:12" x14ac:dyDescent="0.2">
      <c r="A216" s="33"/>
      <c r="B216" s="54"/>
      <c r="C216" s="34"/>
      <c r="D216" s="34" t="s">
        <v>771</v>
      </c>
      <c r="E216" s="35">
        <v>4</v>
      </c>
      <c r="F216" s="35">
        <v>275000</v>
      </c>
      <c r="G216" s="35">
        <f t="shared" si="3"/>
        <v>1100000</v>
      </c>
      <c r="H216" s="35"/>
      <c r="I216" s="180"/>
      <c r="J216" s="35"/>
      <c r="K216" s="35"/>
      <c r="L216" s="25"/>
    </row>
    <row r="217" spans="1:12" x14ac:dyDescent="0.2">
      <c r="A217" s="33"/>
      <c r="B217" s="54"/>
      <c r="C217" s="34"/>
      <c r="D217" s="34" t="s">
        <v>815</v>
      </c>
      <c r="E217" s="35">
        <v>4</v>
      </c>
      <c r="F217" s="35">
        <v>275000</v>
      </c>
      <c r="G217" s="35">
        <f t="shared" si="3"/>
        <v>1100000</v>
      </c>
      <c r="H217" s="35"/>
      <c r="I217" s="180"/>
      <c r="J217" s="35"/>
      <c r="K217" s="35"/>
      <c r="L217" s="25"/>
    </row>
    <row r="218" spans="1:12" x14ac:dyDescent="0.2">
      <c r="A218" s="33"/>
      <c r="B218" s="54"/>
      <c r="C218" s="34"/>
      <c r="D218" s="34" t="s">
        <v>816</v>
      </c>
      <c r="E218" s="35">
        <v>4</v>
      </c>
      <c r="F218" s="35">
        <v>275000</v>
      </c>
      <c r="G218" s="35">
        <f t="shared" si="3"/>
        <v>1100000</v>
      </c>
      <c r="H218" s="35">
        <f>SUM(G213:G218)</f>
        <v>6600000</v>
      </c>
      <c r="I218" s="180"/>
      <c r="J218" s="35"/>
      <c r="K218" s="35"/>
      <c r="L218" s="25"/>
    </row>
    <row r="219" spans="1:12" x14ac:dyDescent="0.2">
      <c r="A219" s="33"/>
      <c r="B219" s="54"/>
      <c r="C219" s="34"/>
      <c r="D219" s="34"/>
      <c r="E219" s="35"/>
      <c r="F219" s="35"/>
      <c r="G219" s="35"/>
      <c r="H219" s="35"/>
      <c r="I219" s="45"/>
      <c r="J219" s="35"/>
      <c r="K219" s="35"/>
      <c r="L219" s="25"/>
    </row>
    <row r="220" spans="1:12" x14ac:dyDescent="0.2">
      <c r="A220" s="33">
        <v>43292</v>
      </c>
      <c r="B220" s="54" t="s">
        <v>817</v>
      </c>
      <c r="C220" s="34" t="s">
        <v>818</v>
      </c>
      <c r="D220" s="34" t="s">
        <v>40</v>
      </c>
      <c r="E220" s="35">
        <v>12</v>
      </c>
      <c r="F220" s="35">
        <v>584999.91</v>
      </c>
      <c r="G220" s="35">
        <f t="shared" si="3"/>
        <v>7019998.9199999999</v>
      </c>
      <c r="H220" s="35">
        <f>G220</f>
        <v>7019998.9199999999</v>
      </c>
      <c r="I220" s="45" t="s">
        <v>1213</v>
      </c>
      <c r="J220" s="35"/>
      <c r="K220" s="35"/>
      <c r="L220" s="25"/>
    </row>
    <row r="221" spans="1:12" x14ac:dyDescent="0.2">
      <c r="A221" s="33"/>
      <c r="B221" s="54"/>
      <c r="C221" s="34"/>
      <c r="D221" s="34"/>
      <c r="E221" s="35"/>
      <c r="F221" s="35"/>
      <c r="G221" s="35"/>
      <c r="H221" s="35"/>
      <c r="I221" s="45"/>
      <c r="J221" s="35"/>
      <c r="K221" s="35"/>
      <c r="L221" s="25"/>
    </row>
    <row r="222" spans="1:12" x14ac:dyDescent="0.2">
      <c r="A222" s="33">
        <v>43293</v>
      </c>
      <c r="B222" s="54" t="s">
        <v>819</v>
      </c>
      <c r="C222" s="34" t="s">
        <v>820</v>
      </c>
      <c r="D222" s="34" t="s">
        <v>80</v>
      </c>
      <c r="E222" s="35">
        <v>2</v>
      </c>
      <c r="F222" s="35">
        <v>215000.5</v>
      </c>
      <c r="G222" s="35">
        <f t="shared" si="3"/>
        <v>430001</v>
      </c>
      <c r="H222" s="35">
        <f t="shared" ref="H222:H234" si="7">G222</f>
        <v>430001</v>
      </c>
      <c r="I222" s="45" t="s">
        <v>1215</v>
      </c>
      <c r="J222" s="35"/>
      <c r="K222" s="35"/>
      <c r="L222" s="25"/>
    </row>
    <row r="223" spans="1:12" x14ac:dyDescent="0.2">
      <c r="A223" s="33"/>
      <c r="B223" s="54"/>
      <c r="C223" s="34"/>
      <c r="D223" s="34"/>
      <c r="E223" s="35"/>
      <c r="F223" s="35"/>
      <c r="G223" s="35"/>
      <c r="H223" s="35"/>
      <c r="I223" s="45"/>
      <c r="J223" s="35"/>
      <c r="K223" s="35"/>
      <c r="L223" s="25"/>
    </row>
    <row r="224" spans="1:12" x14ac:dyDescent="0.2">
      <c r="A224" s="33">
        <v>43293</v>
      </c>
      <c r="B224" s="54" t="s">
        <v>821</v>
      </c>
      <c r="C224" s="34" t="s">
        <v>762</v>
      </c>
      <c r="D224" s="34" t="s">
        <v>95</v>
      </c>
      <c r="E224" s="35">
        <v>1</v>
      </c>
      <c r="F224" s="35">
        <v>199999.8</v>
      </c>
      <c r="G224" s="35">
        <f t="shared" si="3"/>
        <v>199999.8</v>
      </c>
      <c r="H224" s="35">
        <f t="shared" si="7"/>
        <v>199999.8</v>
      </c>
      <c r="I224" s="45" t="s">
        <v>1213</v>
      </c>
      <c r="J224" s="35"/>
      <c r="K224" s="35"/>
      <c r="L224" s="25"/>
    </row>
    <row r="225" spans="1:12" x14ac:dyDescent="0.2">
      <c r="A225" s="33"/>
      <c r="B225" s="54"/>
      <c r="C225" s="34"/>
      <c r="D225" s="34"/>
      <c r="E225" s="35"/>
      <c r="F225" s="35"/>
      <c r="G225" s="35"/>
      <c r="H225" s="35"/>
      <c r="I225" s="45"/>
      <c r="J225" s="35"/>
      <c r="K225" s="35"/>
      <c r="L225" s="25"/>
    </row>
    <row r="226" spans="1:12" x14ac:dyDescent="0.2">
      <c r="A226" s="33">
        <v>43293</v>
      </c>
      <c r="B226" s="54" t="s">
        <v>822</v>
      </c>
      <c r="C226" s="34" t="s">
        <v>249</v>
      </c>
      <c r="D226" s="34" t="s">
        <v>213</v>
      </c>
      <c r="E226" s="35">
        <v>2</v>
      </c>
      <c r="F226" s="35">
        <v>589500.44999999995</v>
      </c>
      <c r="G226" s="35">
        <f t="shared" si="3"/>
        <v>1179000.8999999999</v>
      </c>
      <c r="H226" s="35">
        <f t="shared" si="7"/>
        <v>1179000.8999999999</v>
      </c>
      <c r="I226" s="45" t="s">
        <v>314</v>
      </c>
      <c r="J226" s="35"/>
      <c r="K226" s="35"/>
      <c r="L226" s="25"/>
    </row>
    <row r="227" spans="1:12" x14ac:dyDescent="0.2">
      <c r="A227" s="33"/>
      <c r="B227" s="54"/>
      <c r="C227" s="34"/>
      <c r="D227" s="34"/>
      <c r="E227" s="35"/>
      <c r="F227" s="35"/>
      <c r="G227" s="35"/>
      <c r="H227" s="35"/>
      <c r="I227" s="45"/>
      <c r="J227" s="35"/>
      <c r="K227" s="35"/>
      <c r="L227" s="25"/>
    </row>
    <row r="228" spans="1:12" x14ac:dyDescent="0.2">
      <c r="A228" s="33">
        <v>43293</v>
      </c>
      <c r="B228" s="54" t="s">
        <v>823</v>
      </c>
      <c r="C228" s="34" t="s">
        <v>220</v>
      </c>
      <c r="D228" s="34" t="s">
        <v>221</v>
      </c>
      <c r="E228" s="35">
        <v>6</v>
      </c>
      <c r="F228" s="35">
        <v>299999.7</v>
      </c>
      <c r="G228" s="35">
        <f t="shared" si="3"/>
        <v>1799998.2000000002</v>
      </c>
      <c r="H228" s="35">
        <f t="shared" si="7"/>
        <v>1799998.2000000002</v>
      </c>
      <c r="I228" s="45" t="s">
        <v>310</v>
      </c>
      <c r="J228" s="35"/>
      <c r="K228" s="35"/>
      <c r="L228" s="25"/>
    </row>
    <row r="229" spans="1:12" x14ac:dyDescent="0.2">
      <c r="A229" s="33"/>
      <c r="B229" s="54"/>
      <c r="C229" s="34"/>
      <c r="D229" s="34"/>
      <c r="E229" s="35"/>
      <c r="F229" s="35"/>
      <c r="G229" s="35"/>
      <c r="H229" s="35"/>
      <c r="I229" s="45"/>
      <c r="J229" s="35"/>
      <c r="K229" s="35"/>
      <c r="L229" s="25"/>
    </row>
    <row r="230" spans="1:12" x14ac:dyDescent="0.2">
      <c r="A230" s="33">
        <v>43293</v>
      </c>
      <c r="B230" s="54" t="s">
        <v>824</v>
      </c>
      <c r="C230" s="34" t="s">
        <v>552</v>
      </c>
      <c r="D230" s="34" t="s">
        <v>80</v>
      </c>
      <c r="E230" s="35">
        <v>1</v>
      </c>
      <c r="F230" s="35">
        <v>215000.5</v>
      </c>
      <c r="G230" s="35">
        <f t="shared" ref="G230:G234" si="8">E230*F230</f>
        <v>215000.5</v>
      </c>
      <c r="H230" s="35">
        <f t="shared" si="7"/>
        <v>215000.5</v>
      </c>
      <c r="I230" s="45" t="s">
        <v>309</v>
      </c>
      <c r="J230" s="35"/>
      <c r="K230" s="35"/>
      <c r="L230" s="25"/>
    </row>
    <row r="231" spans="1:12" x14ac:dyDescent="0.2">
      <c r="A231" s="33"/>
      <c r="B231" s="54"/>
      <c r="C231" s="34"/>
      <c r="D231" s="34"/>
      <c r="E231" s="35"/>
      <c r="F231" s="35"/>
      <c r="G231" s="35"/>
      <c r="H231" s="35"/>
      <c r="I231" s="45"/>
      <c r="J231" s="35"/>
      <c r="K231" s="35"/>
      <c r="L231" s="25"/>
    </row>
    <row r="232" spans="1:12" x14ac:dyDescent="0.2">
      <c r="A232" s="33">
        <v>43293</v>
      </c>
      <c r="B232" s="54" t="s">
        <v>825</v>
      </c>
      <c r="C232" s="34" t="s">
        <v>826</v>
      </c>
      <c r="D232" s="34" t="s">
        <v>104</v>
      </c>
      <c r="E232" s="35">
        <v>2</v>
      </c>
      <c r="F232" s="35">
        <v>551000.28500000003</v>
      </c>
      <c r="G232" s="35">
        <f t="shared" si="8"/>
        <v>1102000.57</v>
      </c>
      <c r="H232" s="35">
        <f t="shared" si="7"/>
        <v>1102000.57</v>
      </c>
      <c r="I232" s="45" t="s">
        <v>310</v>
      </c>
      <c r="J232" s="35"/>
      <c r="K232" s="35"/>
      <c r="L232" s="25"/>
    </row>
    <row r="233" spans="1:12" x14ac:dyDescent="0.2">
      <c r="A233" s="33"/>
      <c r="B233" s="54"/>
      <c r="C233" s="34"/>
      <c r="D233" s="34"/>
      <c r="E233" s="35"/>
      <c r="F233" s="35"/>
      <c r="G233" s="35"/>
      <c r="H233" s="35"/>
      <c r="I233" s="45"/>
      <c r="J233" s="35"/>
      <c r="K233" s="35"/>
      <c r="L233" s="25"/>
    </row>
    <row r="234" spans="1:12" x14ac:dyDescent="0.2">
      <c r="A234" s="33">
        <v>43293</v>
      </c>
      <c r="B234" s="54" t="s">
        <v>827</v>
      </c>
      <c r="C234" s="34" t="s">
        <v>820</v>
      </c>
      <c r="D234" s="34" t="s">
        <v>405</v>
      </c>
      <c r="E234" s="35">
        <v>1</v>
      </c>
      <c r="F234" s="35">
        <v>550000</v>
      </c>
      <c r="G234" s="35">
        <f t="shared" si="8"/>
        <v>550000</v>
      </c>
      <c r="H234" s="35">
        <f t="shared" si="7"/>
        <v>550000</v>
      </c>
      <c r="I234" s="45" t="s">
        <v>1215</v>
      </c>
      <c r="J234" s="35"/>
      <c r="K234" s="35"/>
      <c r="L234" s="25"/>
    </row>
    <row r="235" spans="1:12" x14ac:dyDescent="0.2">
      <c r="A235" s="33"/>
      <c r="B235" s="56"/>
      <c r="C235" s="34"/>
      <c r="D235" s="34"/>
      <c r="E235" s="35"/>
      <c r="F235" s="35"/>
      <c r="G235" s="35">
        <f t="shared" ref="G235:G297" si="9">E235*F235</f>
        <v>0</v>
      </c>
      <c r="H235" s="35"/>
      <c r="I235" s="45"/>
      <c r="J235" s="35"/>
      <c r="K235" s="35"/>
      <c r="L235" s="25"/>
    </row>
    <row r="236" spans="1:12" x14ac:dyDescent="0.2">
      <c r="A236" s="33">
        <v>43294</v>
      </c>
      <c r="B236" s="56" t="s">
        <v>828</v>
      </c>
      <c r="C236" s="34" t="s">
        <v>829</v>
      </c>
      <c r="D236" s="34" t="s">
        <v>20</v>
      </c>
      <c r="E236" s="35">
        <v>2</v>
      </c>
      <c r="F236" s="35">
        <v>558899.55000000005</v>
      </c>
      <c r="G236" s="35">
        <f t="shared" si="9"/>
        <v>1117799.1000000001</v>
      </c>
      <c r="H236" s="35">
        <f>G236</f>
        <v>1117799.1000000001</v>
      </c>
      <c r="I236" s="45" t="s">
        <v>309</v>
      </c>
      <c r="J236" s="35"/>
      <c r="K236" s="35"/>
      <c r="L236" s="25"/>
    </row>
    <row r="237" spans="1:12" x14ac:dyDescent="0.2">
      <c r="A237" s="33"/>
      <c r="B237" s="56"/>
      <c r="C237" s="34"/>
      <c r="D237" s="34"/>
      <c r="E237" s="35"/>
      <c r="F237" s="35"/>
      <c r="G237" s="35">
        <f t="shared" si="9"/>
        <v>0</v>
      </c>
      <c r="H237" s="35"/>
      <c r="I237" s="45"/>
      <c r="J237" s="35"/>
      <c r="K237" s="35"/>
      <c r="L237" s="25"/>
    </row>
    <row r="238" spans="1:12" x14ac:dyDescent="0.2">
      <c r="A238" s="33">
        <v>43294</v>
      </c>
      <c r="B238" s="56" t="s">
        <v>830</v>
      </c>
      <c r="C238" s="34" t="s">
        <v>831</v>
      </c>
      <c r="D238" s="34" t="s">
        <v>16</v>
      </c>
      <c r="E238" s="35">
        <v>4</v>
      </c>
      <c r="F238" s="35">
        <v>522000.27</v>
      </c>
      <c r="G238" s="35">
        <f t="shared" si="9"/>
        <v>2088001.08</v>
      </c>
      <c r="H238" s="35">
        <f>G238</f>
        <v>2088001.08</v>
      </c>
      <c r="I238" s="45" t="s">
        <v>314</v>
      </c>
      <c r="J238" s="35"/>
      <c r="K238" s="35"/>
      <c r="L238" s="25"/>
    </row>
    <row r="239" spans="1:12" x14ac:dyDescent="0.2">
      <c r="A239" s="33"/>
      <c r="B239" s="56"/>
      <c r="C239" s="34"/>
      <c r="D239" s="34"/>
      <c r="E239" s="35"/>
      <c r="F239" s="35"/>
      <c r="G239" s="35">
        <f t="shared" si="9"/>
        <v>0</v>
      </c>
      <c r="H239" s="35"/>
      <c r="I239" s="45"/>
      <c r="J239" s="35"/>
      <c r="K239" s="35"/>
      <c r="L239" s="25"/>
    </row>
    <row r="240" spans="1:12" x14ac:dyDescent="0.2">
      <c r="A240" s="33">
        <v>43294</v>
      </c>
      <c r="B240" s="56" t="s">
        <v>832</v>
      </c>
      <c r="C240" s="34" t="s">
        <v>831</v>
      </c>
      <c r="D240" s="34" t="s">
        <v>848</v>
      </c>
      <c r="E240" s="35">
        <v>2</v>
      </c>
      <c r="F240" s="35">
        <v>1000000.1</v>
      </c>
      <c r="G240" s="35">
        <f t="shared" si="9"/>
        <v>2000000.2</v>
      </c>
      <c r="H240" s="35">
        <f>G240</f>
        <v>2000000.2</v>
      </c>
      <c r="I240" s="45" t="s">
        <v>314</v>
      </c>
      <c r="J240" s="35"/>
      <c r="K240" s="35"/>
      <c r="L240" s="25"/>
    </row>
    <row r="241" spans="1:12" x14ac:dyDescent="0.2">
      <c r="A241" s="33"/>
      <c r="B241" s="56"/>
      <c r="C241" s="34"/>
      <c r="D241" s="34"/>
      <c r="E241" s="35"/>
      <c r="F241" s="35"/>
      <c r="G241" s="35">
        <f t="shared" si="9"/>
        <v>0</v>
      </c>
      <c r="H241" s="35"/>
      <c r="I241" s="45"/>
      <c r="J241" s="35"/>
      <c r="K241" s="35"/>
      <c r="L241" s="25"/>
    </row>
    <row r="242" spans="1:12" x14ac:dyDescent="0.2">
      <c r="A242" s="33">
        <v>43294</v>
      </c>
      <c r="B242" s="56" t="s">
        <v>833</v>
      </c>
      <c r="C242" s="34" t="s">
        <v>53</v>
      </c>
      <c r="D242" s="34" t="s">
        <v>16</v>
      </c>
      <c r="E242" s="35">
        <v>3</v>
      </c>
      <c r="F242" s="35">
        <v>580000.30000000005</v>
      </c>
      <c r="G242" s="35">
        <f t="shared" si="9"/>
        <v>1740000.9000000001</v>
      </c>
      <c r="H242" s="35"/>
      <c r="I242" s="180" t="s">
        <v>310</v>
      </c>
      <c r="J242" s="35"/>
      <c r="K242" s="35"/>
      <c r="L242" s="25"/>
    </row>
    <row r="243" spans="1:12" x14ac:dyDescent="0.2">
      <c r="A243" s="33"/>
      <c r="B243" s="56"/>
      <c r="C243" s="34"/>
      <c r="D243" s="34" t="s">
        <v>391</v>
      </c>
      <c r="E243" s="35">
        <v>3</v>
      </c>
      <c r="F243" s="35">
        <v>625000.19999999995</v>
      </c>
      <c r="G243" s="35">
        <f t="shared" si="9"/>
        <v>1875000.5999999999</v>
      </c>
      <c r="H243" s="35">
        <f>SUM(G242:G243)</f>
        <v>3615001.5</v>
      </c>
      <c r="I243" s="180"/>
      <c r="J243" s="35"/>
      <c r="K243" s="35"/>
      <c r="L243" s="25"/>
    </row>
    <row r="244" spans="1:12" x14ac:dyDescent="0.2">
      <c r="A244" s="33"/>
      <c r="B244" s="56"/>
      <c r="C244" s="34"/>
      <c r="D244" s="34"/>
      <c r="E244" s="35"/>
      <c r="F244" s="35"/>
      <c r="G244" s="35">
        <f t="shared" si="9"/>
        <v>0</v>
      </c>
      <c r="H244" s="35"/>
      <c r="I244" s="45"/>
      <c r="J244" s="35"/>
      <c r="K244" s="35"/>
      <c r="L244" s="25"/>
    </row>
    <row r="245" spans="1:12" x14ac:dyDescent="0.2">
      <c r="A245" s="33">
        <v>43294</v>
      </c>
      <c r="B245" s="56" t="s">
        <v>834</v>
      </c>
      <c r="C245" s="34" t="s">
        <v>678</v>
      </c>
      <c r="D245" s="34" t="s">
        <v>835</v>
      </c>
      <c r="E245" s="35">
        <v>5</v>
      </c>
      <c r="F245" s="35">
        <v>199999.8</v>
      </c>
      <c r="G245" s="35">
        <f t="shared" si="9"/>
        <v>999999</v>
      </c>
      <c r="H245" s="35">
        <f>G245</f>
        <v>999999</v>
      </c>
      <c r="I245" s="45" t="s">
        <v>674</v>
      </c>
      <c r="J245" s="35"/>
      <c r="K245" s="35"/>
      <c r="L245" s="25"/>
    </row>
    <row r="246" spans="1:12" x14ac:dyDescent="0.2">
      <c r="A246" s="33"/>
      <c r="B246" s="56"/>
      <c r="C246" s="34"/>
      <c r="D246" s="34"/>
      <c r="E246" s="35"/>
      <c r="F246" s="35"/>
      <c r="G246" s="35">
        <f t="shared" si="9"/>
        <v>0</v>
      </c>
      <c r="H246" s="35"/>
      <c r="I246" s="45"/>
      <c r="J246" s="35"/>
      <c r="K246" s="35"/>
      <c r="L246" s="25"/>
    </row>
    <row r="247" spans="1:12" x14ac:dyDescent="0.2">
      <c r="A247" s="33">
        <v>43294</v>
      </c>
      <c r="B247" s="56" t="s">
        <v>836</v>
      </c>
      <c r="C247" s="34" t="s">
        <v>837</v>
      </c>
      <c r="D247" s="34" t="s">
        <v>835</v>
      </c>
      <c r="E247" s="35">
        <v>1</v>
      </c>
      <c r="F247" s="35">
        <v>200000</v>
      </c>
      <c r="G247" s="35">
        <f t="shared" si="9"/>
        <v>200000</v>
      </c>
      <c r="H247" s="35">
        <f>G247</f>
        <v>200000</v>
      </c>
      <c r="I247" s="45" t="s">
        <v>1213</v>
      </c>
      <c r="J247" s="35"/>
      <c r="K247" s="35"/>
      <c r="L247" s="25"/>
    </row>
    <row r="248" spans="1:12" x14ac:dyDescent="0.2">
      <c r="A248" s="33"/>
      <c r="B248" s="56"/>
      <c r="C248" s="34"/>
      <c r="D248" s="34"/>
      <c r="E248" s="35"/>
      <c r="F248" s="35"/>
      <c r="G248" s="35">
        <f t="shared" si="9"/>
        <v>0</v>
      </c>
      <c r="H248" s="35"/>
      <c r="I248" s="45"/>
      <c r="J248" s="35"/>
      <c r="K248" s="35"/>
      <c r="L248" s="25"/>
    </row>
    <row r="249" spans="1:12" x14ac:dyDescent="0.2">
      <c r="A249" s="33">
        <v>43294</v>
      </c>
      <c r="B249" s="56" t="s">
        <v>838</v>
      </c>
      <c r="C249" s="34" t="s">
        <v>839</v>
      </c>
      <c r="D249" s="34" t="s">
        <v>840</v>
      </c>
      <c r="E249" s="35">
        <v>1</v>
      </c>
      <c r="F249" s="35">
        <v>522000.27</v>
      </c>
      <c r="G249" s="35">
        <f t="shared" si="9"/>
        <v>522000.27</v>
      </c>
      <c r="H249" s="35"/>
      <c r="I249" s="180" t="s">
        <v>1213</v>
      </c>
      <c r="J249" s="35"/>
      <c r="K249" s="35"/>
      <c r="L249" s="25"/>
    </row>
    <row r="250" spans="1:12" x14ac:dyDescent="0.2">
      <c r="A250" s="33"/>
      <c r="B250" s="56"/>
      <c r="C250" s="34"/>
      <c r="D250" s="34" t="s">
        <v>418</v>
      </c>
      <c r="E250" s="35">
        <v>2</v>
      </c>
      <c r="F250" s="35">
        <v>215000.5</v>
      </c>
      <c r="G250" s="35">
        <f t="shared" si="9"/>
        <v>430001</v>
      </c>
      <c r="H250" s="35"/>
      <c r="I250" s="180"/>
      <c r="J250" s="35"/>
      <c r="K250" s="35"/>
      <c r="L250" s="25"/>
    </row>
    <row r="251" spans="1:12" x14ac:dyDescent="0.2">
      <c r="A251" s="33"/>
      <c r="B251" s="56"/>
      <c r="C251" s="34"/>
      <c r="D251" s="34" t="s">
        <v>835</v>
      </c>
      <c r="E251" s="35">
        <v>1</v>
      </c>
      <c r="F251" s="35">
        <v>200000</v>
      </c>
      <c r="G251" s="35">
        <f t="shared" si="9"/>
        <v>200000</v>
      </c>
      <c r="H251" s="35">
        <f>SUM(G249:G251)</f>
        <v>1152001.27</v>
      </c>
      <c r="I251" s="180"/>
      <c r="J251" s="35"/>
      <c r="K251" s="35"/>
      <c r="L251" s="25"/>
    </row>
    <row r="252" spans="1:12" x14ac:dyDescent="0.2">
      <c r="A252" s="33"/>
      <c r="B252" s="56"/>
      <c r="C252" s="34"/>
      <c r="D252" s="34"/>
      <c r="E252" s="35"/>
      <c r="F252" s="35"/>
      <c r="G252" s="35">
        <f t="shared" si="9"/>
        <v>0</v>
      </c>
      <c r="H252" s="35"/>
      <c r="I252" s="45"/>
      <c r="J252" s="35"/>
      <c r="K252" s="35"/>
      <c r="L252" s="25"/>
    </row>
    <row r="253" spans="1:12" x14ac:dyDescent="0.2">
      <c r="A253" s="33">
        <v>43294</v>
      </c>
      <c r="B253" s="56" t="s">
        <v>841</v>
      </c>
      <c r="C253" s="34" t="s">
        <v>445</v>
      </c>
      <c r="D253" s="34" t="s">
        <v>16</v>
      </c>
      <c r="E253" s="35">
        <v>2</v>
      </c>
      <c r="F253" s="35">
        <v>522000.27</v>
      </c>
      <c r="G253" s="35">
        <f t="shared" si="9"/>
        <v>1044000.54</v>
      </c>
      <c r="H253" s="35">
        <f>G253</f>
        <v>1044000.54</v>
      </c>
      <c r="I253" s="45" t="s">
        <v>309</v>
      </c>
      <c r="J253" s="35"/>
      <c r="K253" s="35"/>
      <c r="L253" s="25"/>
    </row>
    <row r="254" spans="1:12" x14ac:dyDescent="0.2">
      <c r="A254" s="33"/>
      <c r="B254" s="56"/>
      <c r="C254" s="34"/>
      <c r="D254" s="34"/>
      <c r="E254" s="35"/>
      <c r="F254" s="35"/>
      <c r="G254" s="35">
        <f t="shared" si="9"/>
        <v>0</v>
      </c>
      <c r="H254" s="35"/>
      <c r="I254" s="45"/>
      <c r="J254" s="35"/>
      <c r="K254" s="35"/>
      <c r="L254" s="25"/>
    </row>
    <row r="255" spans="1:12" x14ac:dyDescent="0.2">
      <c r="A255" s="33">
        <v>43294</v>
      </c>
      <c r="B255" s="56" t="s">
        <v>842</v>
      </c>
      <c r="C255" s="34" t="s">
        <v>123</v>
      </c>
      <c r="D255" s="34" t="s">
        <v>835</v>
      </c>
      <c r="E255" s="35">
        <v>2</v>
      </c>
      <c r="F255" s="35">
        <v>200000</v>
      </c>
      <c r="G255" s="35">
        <f t="shared" si="9"/>
        <v>400000</v>
      </c>
      <c r="H255" s="35">
        <f>G255</f>
        <v>400000</v>
      </c>
      <c r="I255" s="45" t="s">
        <v>1213</v>
      </c>
      <c r="J255" s="35"/>
      <c r="K255" s="35"/>
      <c r="L255" s="25"/>
    </row>
    <row r="256" spans="1:12" x14ac:dyDescent="0.2">
      <c r="A256" s="33"/>
      <c r="B256" s="56"/>
      <c r="C256" s="34"/>
      <c r="D256" s="34"/>
      <c r="E256" s="35"/>
      <c r="F256" s="35"/>
      <c r="G256" s="35">
        <f t="shared" si="9"/>
        <v>0</v>
      </c>
      <c r="H256" s="35"/>
      <c r="I256" s="45"/>
      <c r="J256" s="35"/>
      <c r="K256" s="35"/>
      <c r="L256" s="25"/>
    </row>
    <row r="257" spans="1:12" x14ac:dyDescent="0.2">
      <c r="A257" s="33">
        <v>43294</v>
      </c>
      <c r="B257" s="56" t="s">
        <v>843</v>
      </c>
      <c r="C257" s="34" t="s">
        <v>844</v>
      </c>
      <c r="D257" s="34" t="s">
        <v>845</v>
      </c>
      <c r="E257" s="35">
        <v>3</v>
      </c>
      <c r="F257" s="35">
        <v>31499.82</v>
      </c>
      <c r="G257" s="35">
        <f t="shared" si="9"/>
        <v>94499.459999999992</v>
      </c>
      <c r="H257" s="35">
        <f>G257</f>
        <v>94499.459999999992</v>
      </c>
      <c r="I257" s="45" t="s">
        <v>1215</v>
      </c>
      <c r="J257" s="35"/>
      <c r="K257" s="35"/>
      <c r="L257" s="25"/>
    </row>
    <row r="258" spans="1:12" x14ac:dyDescent="0.2">
      <c r="A258" s="33"/>
      <c r="B258" s="56"/>
      <c r="C258" s="34"/>
      <c r="D258" s="34"/>
      <c r="E258" s="35"/>
      <c r="F258" s="35"/>
      <c r="G258" s="35">
        <f t="shared" si="9"/>
        <v>0</v>
      </c>
      <c r="H258" s="35"/>
      <c r="I258" s="45"/>
      <c r="J258" s="35"/>
      <c r="K258" s="35"/>
      <c r="L258" s="25"/>
    </row>
    <row r="259" spans="1:12" x14ac:dyDescent="0.2">
      <c r="A259" s="33">
        <v>43294</v>
      </c>
      <c r="B259" s="56" t="s">
        <v>846</v>
      </c>
      <c r="C259" s="34" t="s">
        <v>847</v>
      </c>
      <c r="D259" s="34" t="s">
        <v>405</v>
      </c>
      <c r="E259" s="35">
        <v>3</v>
      </c>
      <c r="F259" s="35">
        <v>506699.82</v>
      </c>
      <c r="G259" s="35">
        <f t="shared" si="9"/>
        <v>1520099.46</v>
      </c>
      <c r="H259" s="35"/>
      <c r="I259" s="180" t="s">
        <v>314</v>
      </c>
      <c r="J259" s="35"/>
      <c r="K259" s="35"/>
      <c r="L259" s="25"/>
    </row>
    <row r="260" spans="1:12" x14ac:dyDescent="0.2">
      <c r="A260" s="33"/>
      <c r="B260" s="56"/>
      <c r="C260" s="34"/>
      <c r="D260" s="34" t="s">
        <v>849</v>
      </c>
      <c r="E260" s="35">
        <v>3</v>
      </c>
      <c r="F260" s="35">
        <v>603900</v>
      </c>
      <c r="G260" s="35">
        <f t="shared" si="9"/>
        <v>1811700</v>
      </c>
      <c r="H260" s="35">
        <f>SUM(G259:G260)</f>
        <v>3331799.46</v>
      </c>
      <c r="I260" s="180"/>
      <c r="J260" s="35"/>
      <c r="K260" s="35"/>
      <c r="L260" s="25"/>
    </row>
    <row r="261" spans="1:12" x14ac:dyDescent="0.2">
      <c r="A261" s="33"/>
      <c r="B261" s="56"/>
      <c r="C261" s="34"/>
      <c r="D261" s="34"/>
      <c r="E261" s="35"/>
      <c r="F261" s="35"/>
      <c r="G261" s="35">
        <f t="shared" si="9"/>
        <v>0</v>
      </c>
      <c r="H261" s="35"/>
      <c r="I261" s="45"/>
      <c r="J261" s="35"/>
      <c r="K261" s="35"/>
      <c r="L261" s="25"/>
    </row>
    <row r="262" spans="1:12" x14ac:dyDescent="0.2">
      <c r="A262" s="33">
        <v>43294</v>
      </c>
      <c r="B262" s="56" t="s">
        <v>850</v>
      </c>
      <c r="C262" s="34" t="s">
        <v>847</v>
      </c>
      <c r="D262" s="34" t="s">
        <v>20</v>
      </c>
      <c r="E262" s="35">
        <v>3</v>
      </c>
      <c r="F262" s="35">
        <v>558899.55000000005</v>
      </c>
      <c r="G262" s="35">
        <f t="shared" si="9"/>
        <v>1676698.6500000001</v>
      </c>
      <c r="H262" s="35">
        <f>G262</f>
        <v>1676698.6500000001</v>
      </c>
      <c r="I262" s="45" t="s">
        <v>314</v>
      </c>
      <c r="J262" s="35"/>
      <c r="K262" s="35"/>
      <c r="L262" s="25"/>
    </row>
    <row r="263" spans="1:12" x14ac:dyDescent="0.2">
      <c r="A263" s="33"/>
      <c r="B263" s="56"/>
      <c r="C263" s="34"/>
      <c r="D263" s="34"/>
      <c r="E263" s="35"/>
      <c r="F263" s="35"/>
      <c r="G263" s="35">
        <f t="shared" si="9"/>
        <v>0</v>
      </c>
      <c r="H263" s="35"/>
      <c r="I263" s="45"/>
      <c r="J263" s="35"/>
      <c r="K263" s="35"/>
      <c r="L263" s="25"/>
    </row>
    <row r="264" spans="1:12" x14ac:dyDescent="0.2">
      <c r="A264" s="33">
        <v>43294</v>
      </c>
      <c r="B264" s="56" t="s">
        <v>851</v>
      </c>
      <c r="C264" s="34" t="s">
        <v>764</v>
      </c>
      <c r="D264" s="34" t="s">
        <v>854</v>
      </c>
      <c r="E264" s="35">
        <v>3</v>
      </c>
      <c r="F264" s="35">
        <v>69999.600000000006</v>
      </c>
      <c r="G264" s="35">
        <f t="shared" si="9"/>
        <v>209998.80000000002</v>
      </c>
      <c r="H264" s="35"/>
      <c r="I264" s="180" t="s">
        <v>1215</v>
      </c>
      <c r="J264" s="35"/>
      <c r="K264" s="35"/>
      <c r="L264" s="25"/>
    </row>
    <row r="265" spans="1:12" x14ac:dyDescent="0.2">
      <c r="A265" s="33"/>
      <c r="B265" s="56"/>
      <c r="C265" s="34"/>
      <c r="D265" s="34" t="s">
        <v>853</v>
      </c>
      <c r="E265" s="35">
        <v>3</v>
      </c>
      <c r="F265" s="35">
        <v>69999.600000000006</v>
      </c>
      <c r="G265" s="35">
        <f t="shared" si="9"/>
        <v>209998.80000000002</v>
      </c>
      <c r="H265" s="35"/>
      <c r="I265" s="180"/>
      <c r="J265" s="35"/>
      <c r="K265" s="35"/>
      <c r="L265" s="25"/>
    </row>
    <row r="266" spans="1:12" x14ac:dyDescent="0.2">
      <c r="A266" s="33"/>
      <c r="B266" s="56"/>
      <c r="C266" s="34"/>
      <c r="D266" s="34" t="s">
        <v>855</v>
      </c>
      <c r="E266" s="35">
        <v>3</v>
      </c>
      <c r="F266" s="35">
        <v>69999.600000000006</v>
      </c>
      <c r="G266" s="35">
        <f t="shared" si="9"/>
        <v>209998.80000000002</v>
      </c>
      <c r="H266" s="35"/>
      <c r="I266" s="180"/>
      <c r="J266" s="35"/>
      <c r="K266" s="35"/>
      <c r="L266" s="25"/>
    </row>
    <row r="267" spans="1:12" x14ac:dyDescent="0.2">
      <c r="A267" s="33"/>
      <c r="B267" s="56"/>
      <c r="C267" s="34"/>
      <c r="D267" s="34" t="s">
        <v>856</v>
      </c>
      <c r="E267" s="35">
        <v>3</v>
      </c>
      <c r="F267" s="35">
        <v>69999.600000000006</v>
      </c>
      <c r="G267" s="35">
        <f t="shared" si="9"/>
        <v>209998.80000000002</v>
      </c>
      <c r="H267" s="35"/>
      <c r="I267" s="180"/>
      <c r="J267" s="35"/>
      <c r="K267" s="35"/>
      <c r="L267" s="25"/>
    </row>
    <row r="268" spans="1:12" x14ac:dyDescent="0.2">
      <c r="A268" s="33"/>
      <c r="B268" s="56"/>
      <c r="C268" s="34"/>
      <c r="D268" s="34" t="s">
        <v>857</v>
      </c>
      <c r="E268" s="35">
        <v>3</v>
      </c>
      <c r="F268" s="35">
        <v>44999.9</v>
      </c>
      <c r="G268" s="35">
        <f t="shared" si="9"/>
        <v>134999.70000000001</v>
      </c>
      <c r="H268" s="35"/>
      <c r="I268" s="180"/>
      <c r="J268" s="35"/>
      <c r="K268" s="35"/>
      <c r="L268" s="25"/>
    </row>
    <row r="269" spans="1:12" x14ac:dyDescent="0.2">
      <c r="A269" s="33"/>
      <c r="B269" s="56"/>
      <c r="C269" s="34"/>
      <c r="D269" s="34" t="s">
        <v>858</v>
      </c>
      <c r="E269" s="35">
        <v>3</v>
      </c>
      <c r="F269" s="35">
        <v>44999.9</v>
      </c>
      <c r="G269" s="35">
        <f t="shared" si="9"/>
        <v>134999.70000000001</v>
      </c>
      <c r="H269" s="35">
        <f>SUM(G264:G269)</f>
        <v>1109994.6000000001</v>
      </c>
      <c r="I269" s="180"/>
      <c r="J269" s="35"/>
      <c r="K269" s="35"/>
      <c r="L269" s="25"/>
    </row>
    <row r="270" spans="1:12" x14ac:dyDescent="0.2">
      <c r="A270" s="33"/>
      <c r="B270" s="56"/>
      <c r="C270" s="34"/>
      <c r="D270" s="34"/>
      <c r="E270" s="35"/>
      <c r="F270" s="35"/>
      <c r="G270" s="35">
        <f t="shared" si="9"/>
        <v>0</v>
      </c>
      <c r="H270" s="35"/>
      <c r="I270" s="45"/>
      <c r="J270" s="35"/>
      <c r="K270" s="35"/>
      <c r="L270" s="25"/>
    </row>
    <row r="271" spans="1:12" x14ac:dyDescent="0.2">
      <c r="A271" s="33">
        <v>43294</v>
      </c>
      <c r="B271" s="56" t="s">
        <v>859</v>
      </c>
      <c r="C271" s="34" t="s">
        <v>813</v>
      </c>
      <c r="D271" s="34" t="s">
        <v>852</v>
      </c>
      <c r="E271" s="35">
        <v>3</v>
      </c>
      <c r="F271" s="35">
        <v>69999.600000000006</v>
      </c>
      <c r="G271" s="35">
        <f t="shared" si="9"/>
        <v>209998.80000000002</v>
      </c>
      <c r="H271" s="35"/>
      <c r="I271" s="180" t="s">
        <v>1215</v>
      </c>
      <c r="J271" s="35"/>
      <c r="K271" s="35"/>
      <c r="L271" s="25"/>
    </row>
    <row r="272" spans="1:12" x14ac:dyDescent="0.2">
      <c r="A272" s="33"/>
      <c r="B272" s="56"/>
      <c r="C272" s="34"/>
      <c r="D272" s="34" t="s">
        <v>853</v>
      </c>
      <c r="E272" s="35">
        <v>3</v>
      </c>
      <c r="F272" s="35">
        <v>69999.600000000006</v>
      </c>
      <c r="G272" s="35">
        <f t="shared" si="9"/>
        <v>209998.80000000002</v>
      </c>
      <c r="H272" s="35"/>
      <c r="I272" s="180"/>
      <c r="J272" s="35"/>
      <c r="K272" s="35"/>
      <c r="L272" s="25"/>
    </row>
    <row r="273" spans="1:12" x14ac:dyDescent="0.2">
      <c r="A273" s="33"/>
      <c r="B273" s="56"/>
      <c r="C273" s="34"/>
      <c r="D273" s="34" t="s">
        <v>855</v>
      </c>
      <c r="E273" s="35">
        <v>3</v>
      </c>
      <c r="F273" s="35">
        <v>69999.600000000006</v>
      </c>
      <c r="G273" s="35">
        <f t="shared" si="9"/>
        <v>209998.80000000002</v>
      </c>
      <c r="H273" s="35"/>
      <c r="I273" s="180"/>
      <c r="J273" s="35"/>
      <c r="K273" s="35"/>
      <c r="L273" s="25"/>
    </row>
    <row r="274" spans="1:12" x14ac:dyDescent="0.2">
      <c r="A274" s="33"/>
      <c r="B274" s="56"/>
      <c r="C274" s="34"/>
      <c r="D274" s="34" t="s">
        <v>856</v>
      </c>
      <c r="E274" s="35">
        <v>3</v>
      </c>
      <c r="F274" s="35">
        <v>69999.600000000006</v>
      </c>
      <c r="G274" s="35">
        <f t="shared" si="9"/>
        <v>209998.80000000002</v>
      </c>
      <c r="H274" s="35"/>
      <c r="I274" s="180"/>
      <c r="J274" s="35"/>
      <c r="K274" s="35"/>
      <c r="L274" s="25"/>
    </row>
    <row r="275" spans="1:12" x14ac:dyDescent="0.2">
      <c r="A275" s="33"/>
      <c r="B275" s="56"/>
      <c r="C275" s="34"/>
      <c r="D275" s="34" t="s">
        <v>857</v>
      </c>
      <c r="E275" s="35">
        <v>3</v>
      </c>
      <c r="F275" s="35">
        <v>44999.9</v>
      </c>
      <c r="G275" s="35">
        <f t="shared" si="9"/>
        <v>134999.70000000001</v>
      </c>
      <c r="H275" s="35"/>
      <c r="I275" s="180"/>
      <c r="J275" s="35"/>
      <c r="K275" s="35"/>
      <c r="L275" s="25"/>
    </row>
    <row r="276" spans="1:12" x14ac:dyDescent="0.2">
      <c r="A276" s="33"/>
      <c r="B276" s="56"/>
      <c r="C276" s="34"/>
      <c r="D276" s="34" t="s">
        <v>858</v>
      </c>
      <c r="E276" s="35">
        <v>3</v>
      </c>
      <c r="F276" s="35">
        <v>44999.9</v>
      </c>
      <c r="G276" s="35">
        <f t="shared" si="9"/>
        <v>134999.70000000001</v>
      </c>
      <c r="H276" s="35">
        <f>SUM(G271:G276)</f>
        <v>1109994.6000000001</v>
      </c>
      <c r="I276" s="180"/>
      <c r="J276" s="35"/>
      <c r="K276" s="35"/>
      <c r="L276" s="25"/>
    </row>
    <row r="277" spans="1:12" x14ac:dyDescent="0.2">
      <c r="A277" s="33"/>
      <c r="B277" s="56"/>
      <c r="C277" s="34"/>
      <c r="D277" s="34"/>
      <c r="E277" s="35"/>
      <c r="F277" s="35"/>
      <c r="G277" s="35">
        <f t="shared" si="9"/>
        <v>0</v>
      </c>
      <c r="H277" s="35"/>
      <c r="I277" s="45"/>
      <c r="J277" s="35"/>
      <c r="K277" s="35"/>
      <c r="L277" s="25"/>
    </row>
    <row r="278" spans="1:12" x14ac:dyDescent="0.2">
      <c r="A278" s="33">
        <v>43294</v>
      </c>
      <c r="B278" s="56" t="s">
        <v>860</v>
      </c>
      <c r="C278" s="34" t="s">
        <v>861</v>
      </c>
      <c r="D278" s="34" t="s">
        <v>862</v>
      </c>
      <c r="E278" s="35">
        <v>12</v>
      </c>
      <c r="F278" s="35">
        <v>215000</v>
      </c>
      <c r="G278" s="35">
        <f t="shared" si="9"/>
        <v>2580000</v>
      </c>
      <c r="H278" s="35">
        <f>G278</f>
        <v>2580000</v>
      </c>
      <c r="I278" s="45" t="s">
        <v>1359</v>
      </c>
      <c r="J278" s="35"/>
      <c r="K278" s="35"/>
      <c r="L278" s="25"/>
    </row>
    <row r="279" spans="1:12" x14ac:dyDescent="0.2">
      <c r="A279" s="33"/>
      <c r="B279" s="56"/>
      <c r="C279" s="34"/>
      <c r="D279" s="34"/>
      <c r="E279" s="35"/>
      <c r="F279" s="35"/>
      <c r="G279" s="35">
        <f t="shared" si="9"/>
        <v>0</v>
      </c>
      <c r="H279" s="35"/>
      <c r="I279" s="45"/>
      <c r="J279" s="35"/>
      <c r="K279" s="35"/>
      <c r="L279" s="25"/>
    </row>
    <row r="280" spans="1:12" x14ac:dyDescent="0.2">
      <c r="A280" s="33">
        <v>43294</v>
      </c>
      <c r="B280" s="56" t="s">
        <v>863</v>
      </c>
      <c r="C280" s="34" t="s">
        <v>864</v>
      </c>
      <c r="D280" s="34" t="s">
        <v>835</v>
      </c>
      <c r="E280" s="35">
        <v>1</v>
      </c>
      <c r="F280" s="35">
        <v>200000</v>
      </c>
      <c r="G280" s="35">
        <f t="shared" si="9"/>
        <v>200000</v>
      </c>
      <c r="H280" s="35">
        <f>G280</f>
        <v>200000</v>
      </c>
      <c r="I280" s="45" t="s">
        <v>309</v>
      </c>
      <c r="J280" s="35"/>
      <c r="K280" s="35"/>
      <c r="L280" s="25"/>
    </row>
    <row r="281" spans="1:12" x14ac:dyDescent="0.2">
      <c r="A281" s="33"/>
      <c r="B281" s="56"/>
      <c r="C281" s="34"/>
      <c r="D281" s="34"/>
      <c r="E281" s="35"/>
      <c r="F281" s="35"/>
      <c r="G281" s="35">
        <f t="shared" si="9"/>
        <v>0</v>
      </c>
      <c r="H281" s="35"/>
      <c r="I281" s="45"/>
      <c r="J281" s="35"/>
      <c r="K281" s="35"/>
      <c r="L281" s="25"/>
    </row>
    <row r="282" spans="1:12" x14ac:dyDescent="0.2">
      <c r="A282" s="33">
        <v>43294</v>
      </c>
      <c r="B282" s="56" t="s">
        <v>865</v>
      </c>
      <c r="C282" s="34" t="s">
        <v>866</v>
      </c>
      <c r="D282" s="34" t="s">
        <v>16</v>
      </c>
      <c r="E282" s="35">
        <v>1</v>
      </c>
      <c r="F282" s="35">
        <v>595000</v>
      </c>
      <c r="G282" s="35">
        <f t="shared" si="9"/>
        <v>595000</v>
      </c>
      <c r="H282" s="35">
        <f>G282</f>
        <v>595000</v>
      </c>
      <c r="I282" s="45" t="s">
        <v>1215</v>
      </c>
      <c r="J282" s="35"/>
      <c r="K282" s="35"/>
      <c r="L282" s="25"/>
    </row>
    <row r="283" spans="1:12" x14ac:dyDescent="0.2">
      <c r="A283" s="33"/>
      <c r="B283" s="56"/>
      <c r="C283" s="34"/>
      <c r="D283" s="34"/>
      <c r="E283" s="35"/>
      <c r="F283" s="35"/>
      <c r="G283" s="35">
        <f t="shared" si="9"/>
        <v>0</v>
      </c>
      <c r="H283" s="35"/>
      <c r="I283" s="45"/>
      <c r="J283" s="35"/>
      <c r="K283" s="35"/>
      <c r="L283" s="25"/>
    </row>
    <row r="284" spans="1:12" x14ac:dyDescent="0.2">
      <c r="A284" s="33">
        <v>43295</v>
      </c>
      <c r="B284" s="56" t="s">
        <v>867</v>
      </c>
      <c r="C284" s="34" t="s">
        <v>669</v>
      </c>
      <c r="D284" s="34" t="s">
        <v>418</v>
      </c>
      <c r="E284" s="35">
        <v>1</v>
      </c>
      <c r="F284" s="35">
        <v>215000.5</v>
      </c>
      <c r="G284" s="35">
        <f t="shared" si="9"/>
        <v>215000.5</v>
      </c>
      <c r="H284" s="35">
        <f>G284</f>
        <v>215000.5</v>
      </c>
      <c r="I284" s="45" t="s">
        <v>314</v>
      </c>
      <c r="J284" s="35"/>
      <c r="K284" s="35"/>
      <c r="L284" s="25"/>
    </row>
    <row r="285" spans="1:12" x14ac:dyDescent="0.2">
      <c r="A285" s="33"/>
      <c r="B285" s="56"/>
      <c r="C285" s="34"/>
      <c r="D285" s="34"/>
      <c r="E285" s="35"/>
      <c r="F285" s="35"/>
      <c r="G285" s="35"/>
      <c r="H285" s="35"/>
      <c r="I285" s="45"/>
      <c r="J285" s="35"/>
      <c r="K285" s="35"/>
      <c r="L285" s="25"/>
    </row>
    <row r="286" spans="1:12" x14ac:dyDescent="0.2">
      <c r="A286" s="33">
        <v>43295</v>
      </c>
      <c r="B286" s="56" t="s">
        <v>868</v>
      </c>
      <c r="C286" s="34" t="s">
        <v>813</v>
      </c>
      <c r="D286" s="34" t="s">
        <v>869</v>
      </c>
      <c r="E286" s="35">
        <v>12</v>
      </c>
      <c r="F286" s="35">
        <v>199999.8</v>
      </c>
      <c r="G286" s="35">
        <f t="shared" si="9"/>
        <v>2399997.5999999996</v>
      </c>
      <c r="H286" s="35">
        <f>G286</f>
        <v>2399997.5999999996</v>
      </c>
      <c r="I286" s="45" t="s">
        <v>1215</v>
      </c>
      <c r="J286" s="35"/>
      <c r="K286" s="35"/>
      <c r="L286" s="25"/>
    </row>
    <row r="287" spans="1:12" x14ac:dyDescent="0.2">
      <c r="A287" s="33"/>
      <c r="B287" s="56"/>
      <c r="C287" s="34"/>
      <c r="D287" s="34"/>
      <c r="E287" s="35"/>
      <c r="F287" s="35"/>
      <c r="G287" s="35">
        <f t="shared" si="9"/>
        <v>0</v>
      </c>
      <c r="H287" s="35"/>
      <c r="I287" s="45"/>
      <c r="J287" s="35"/>
      <c r="K287" s="35"/>
      <c r="L287" s="25"/>
    </row>
    <row r="288" spans="1:12" x14ac:dyDescent="0.2">
      <c r="A288" s="33">
        <v>43295</v>
      </c>
      <c r="B288" s="56" t="s">
        <v>870</v>
      </c>
      <c r="C288" s="34" t="s">
        <v>552</v>
      </c>
      <c r="D288" s="34" t="s">
        <v>418</v>
      </c>
      <c r="E288" s="35">
        <v>2</v>
      </c>
      <c r="F288" s="35">
        <v>215000.5</v>
      </c>
      <c r="G288" s="35">
        <f t="shared" si="9"/>
        <v>430001</v>
      </c>
      <c r="H288" s="35">
        <f>G288</f>
        <v>430001</v>
      </c>
      <c r="I288" s="45" t="s">
        <v>309</v>
      </c>
      <c r="J288" s="35"/>
      <c r="K288" s="35"/>
      <c r="L288" s="25"/>
    </row>
    <row r="289" spans="1:12" x14ac:dyDescent="0.2">
      <c r="A289" s="33"/>
      <c r="B289" s="56"/>
      <c r="C289" s="34"/>
      <c r="D289" s="34"/>
      <c r="E289" s="35"/>
      <c r="F289" s="35"/>
      <c r="G289" s="35">
        <f t="shared" si="9"/>
        <v>0</v>
      </c>
      <c r="H289" s="35"/>
      <c r="I289" s="45"/>
      <c r="J289" s="35"/>
      <c r="K289" s="35"/>
      <c r="L289" s="25"/>
    </row>
    <row r="290" spans="1:12" x14ac:dyDescent="0.2">
      <c r="A290" s="33">
        <v>43295</v>
      </c>
      <c r="B290" s="56" t="s">
        <v>871</v>
      </c>
      <c r="C290" s="34" t="s">
        <v>802</v>
      </c>
      <c r="D290" s="34" t="s">
        <v>862</v>
      </c>
      <c r="E290" s="35">
        <v>2</v>
      </c>
      <c r="F290" s="35">
        <v>215000.5</v>
      </c>
      <c r="G290" s="35">
        <f t="shared" si="9"/>
        <v>430001</v>
      </c>
      <c r="H290" s="35">
        <f>G290</f>
        <v>430001</v>
      </c>
      <c r="I290" s="45" t="s">
        <v>309</v>
      </c>
      <c r="J290" s="35"/>
      <c r="K290" s="35"/>
      <c r="L290" s="25"/>
    </row>
    <row r="291" spans="1:12" x14ac:dyDescent="0.2">
      <c r="A291" s="33"/>
      <c r="B291" s="56"/>
      <c r="C291" s="34"/>
      <c r="D291" s="34"/>
      <c r="E291" s="35"/>
      <c r="F291" s="35"/>
      <c r="G291" s="35">
        <f t="shared" si="9"/>
        <v>0</v>
      </c>
      <c r="H291" s="35"/>
      <c r="I291" s="45"/>
      <c r="J291" s="35"/>
      <c r="K291" s="35"/>
      <c r="L291" s="25"/>
    </row>
    <row r="292" spans="1:12" x14ac:dyDescent="0.2">
      <c r="A292" s="33">
        <v>43295</v>
      </c>
      <c r="B292" s="56" t="s">
        <v>872</v>
      </c>
      <c r="C292" s="34" t="s">
        <v>90</v>
      </c>
      <c r="D292" s="34" t="s">
        <v>869</v>
      </c>
      <c r="E292" s="35">
        <v>10</v>
      </c>
      <c r="F292" s="35">
        <v>199999.8</v>
      </c>
      <c r="G292" s="35">
        <f t="shared" si="9"/>
        <v>1999998</v>
      </c>
      <c r="H292" s="35"/>
      <c r="I292" s="180" t="s">
        <v>309</v>
      </c>
      <c r="J292" s="35"/>
      <c r="K292" s="35"/>
      <c r="L292" s="25"/>
    </row>
    <row r="293" spans="1:12" x14ac:dyDescent="0.2">
      <c r="A293" s="33"/>
      <c r="B293" s="56"/>
      <c r="C293" s="34"/>
      <c r="D293" s="34" t="s">
        <v>873</v>
      </c>
      <c r="E293" s="35">
        <v>10</v>
      </c>
      <c r="F293" s="35">
        <v>215000.5</v>
      </c>
      <c r="G293" s="35">
        <f t="shared" si="9"/>
        <v>2150005</v>
      </c>
      <c r="H293" s="35">
        <f>SUM(G292:G293)</f>
        <v>4150003</v>
      </c>
      <c r="I293" s="180"/>
      <c r="J293" s="35"/>
      <c r="K293" s="35"/>
      <c r="L293" s="25"/>
    </row>
    <row r="294" spans="1:12" x14ac:dyDescent="0.2">
      <c r="A294" s="33"/>
      <c r="B294" s="56"/>
      <c r="C294" s="34"/>
      <c r="D294" s="34"/>
      <c r="E294" s="35"/>
      <c r="F294" s="35"/>
      <c r="G294" s="35">
        <f t="shared" si="9"/>
        <v>0</v>
      </c>
      <c r="H294" s="35"/>
      <c r="I294" s="45"/>
      <c r="J294" s="35"/>
      <c r="K294" s="35"/>
      <c r="L294" s="25"/>
    </row>
    <row r="295" spans="1:12" x14ac:dyDescent="0.2">
      <c r="A295" s="33">
        <v>43295</v>
      </c>
      <c r="B295" s="56" t="s">
        <v>874</v>
      </c>
      <c r="C295" s="34" t="s">
        <v>875</v>
      </c>
      <c r="D295" s="34" t="s">
        <v>862</v>
      </c>
      <c r="E295" s="35">
        <v>2</v>
      </c>
      <c r="F295" s="35">
        <v>215000.5</v>
      </c>
      <c r="G295" s="35">
        <f t="shared" si="9"/>
        <v>430001</v>
      </c>
      <c r="H295" s="35">
        <f>G295</f>
        <v>430001</v>
      </c>
      <c r="I295" s="45" t="s">
        <v>309</v>
      </c>
      <c r="J295" s="35"/>
      <c r="K295" s="35"/>
      <c r="L295" s="25"/>
    </row>
    <row r="296" spans="1:12" x14ac:dyDescent="0.2">
      <c r="A296" s="33"/>
      <c r="B296" s="56"/>
      <c r="C296" s="34"/>
      <c r="D296" s="34"/>
      <c r="E296" s="35"/>
      <c r="F296" s="35"/>
      <c r="G296" s="35">
        <f t="shared" si="9"/>
        <v>0</v>
      </c>
      <c r="H296" s="35"/>
      <c r="I296" s="45"/>
      <c r="J296" s="35"/>
      <c r="K296" s="35"/>
      <c r="L296" s="25"/>
    </row>
    <row r="297" spans="1:12" x14ac:dyDescent="0.2">
      <c r="A297" s="33">
        <v>43295</v>
      </c>
      <c r="B297" s="56" t="s">
        <v>876</v>
      </c>
      <c r="C297" s="34" t="s">
        <v>344</v>
      </c>
      <c r="D297" s="34" t="s">
        <v>31</v>
      </c>
      <c r="E297" s="35">
        <v>1</v>
      </c>
      <c r="F297" s="35">
        <v>580000.30000000005</v>
      </c>
      <c r="G297" s="35">
        <f t="shared" si="9"/>
        <v>580000.30000000005</v>
      </c>
      <c r="H297" s="35">
        <f>G297</f>
        <v>580000.30000000005</v>
      </c>
      <c r="I297" s="45" t="s">
        <v>1213</v>
      </c>
      <c r="J297" s="35"/>
      <c r="K297" s="35"/>
      <c r="L297" s="25"/>
    </row>
    <row r="298" spans="1:12" x14ac:dyDescent="0.2">
      <c r="A298" s="33"/>
      <c r="B298" s="56"/>
      <c r="C298" s="34"/>
      <c r="D298" s="34"/>
      <c r="E298" s="35"/>
      <c r="F298" s="35"/>
      <c r="G298" s="35">
        <f t="shared" ref="G298:G822" si="10">E298*F298</f>
        <v>0</v>
      </c>
      <c r="H298" s="35"/>
      <c r="I298" s="45"/>
      <c r="J298" s="35"/>
      <c r="K298" s="35"/>
      <c r="L298" s="25"/>
    </row>
    <row r="299" spans="1:12" x14ac:dyDescent="0.2">
      <c r="A299" s="33">
        <v>43295</v>
      </c>
      <c r="B299" s="56" t="s">
        <v>877</v>
      </c>
      <c r="C299" s="34" t="s">
        <v>30</v>
      </c>
      <c r="D299" s="34" t="s">
        <v>31</v>
      </c>
      <c r="E299" s="35">
        <v>2</v>
      </c>
      <c r="F299" s="35">
        <v>522000.27</v>
      </c>
      <c r="G299" s="35">
        <f t="shared" si="10"/>
        <v>1044000.54</v>
      </c>
      <c r="H299" s="35">
        <f>G299</f>
        <v>1044000.54</v>
      </c>
      <c r="I299" s="45" t="s">
        <v>309</v>
      </c>
      <c r="J299" s="35"/>
      <c r="K299" s="35"/>
      <c r="L299" s="25"/>
    </row>
    <row r="300" spans="1:12" x14ac:dyDescent="0.2">
      <c r="A300" s="33"/>
      <c r="B300" s="56"/>
      <c r="C300" s="34"/>
      <c r="D300" s="34"/>
      <c r="E300" s="35"/>
      <c r="F300" s="35"/>
      <c r="G300" s="35">
        <f t="shared" si="10"/>
        <v>0</v>
      </c>
      <c r="H300" s="35"/>
      <c r="I300" s="45"/>
      <c r="J300" s="35"/>
      <c r="K300" s="35"/>
      <c r="L300" s="25"/>
    </row>
    <row r="301" spans="1:12" x14ac:dyDescent="0.2">
      <c r="A301" s="33">
        <v>43295</v>
      </c>
      <c r="B301" s="56" t="s">
        <v>878</v>
      </c>
      <c r="C301" s="34" t="s">
        <v>786</v>
      </c>
      <c r="D301" s="34" t="s">
        <v>28</v>
      </c>
      <c r="E301" s="35">
        <v>6</v>
      </c>
      <c r="F301" s="35">
        <v>544500</v>
      </c>
      <c r="G301" s="35">
        <f t="shared" si="10"/>
        <v>3267000</v>
      </c>
      <c r="H301" s="35">
        <f>G301</f>
        <v>3267000</v>
      </c>
      <c r="I301" s="45" t="s">
        <v>309</v>
      </c>
      <c r="J301" s="35"/>
      <c r="K301" s="35"/>
      <c r="L301" s="25"/>
    </row>
    <row r="302" spans="1:12" x14ac:dyDescent="0.2">
      <c r="A302" s="33"/>
      <c r="B302" s="56"/>
      <c r="C302" s="34"/>
      <c r="D302" s="34"/>
      <c r="E302" s="35"/>
      <c r="F302" s="35"/>
      <c r="G302" s="35">
        <f t="shared" si="10"/>
        <v>0</v>
      </c>
      <c r="H302" s="35"/>
      <c r="I302" s="45"/>
      <c r="J302" s="35"/>
      <c r="K302" s="35"/>
      <c r="L302" s="25"/>
    </row>
    <row r="303" spans="1:12" x14ac:dyDescent="0.2">
      <c r="A303" s="33">
        <v>43295</v>
      </c>
      <c r="B303" s="56" t="s">
        <v>882</v>
      </c>
      <c r="C303" s="34" t="s">
        <v>57</v>
      </c>
      <c r="D303" s="34" t="s">
        <v>31</v>
      </c>
      <c r="E303" s="35">
        <v>2</v>
      </c>
      <c r="F303" s="35">
        <v>522000.27</v>
      </c>
      <c r="G303" s="35">
        <f t="shared" si="10"/>
        <v>1044000.54</v>
      </c>
      <c r="H303" s="35">
        <f>G303</f>
        <v>1044000.54</v>
      </c>
      <c r="I303" s="45" t="s">
        <v>309</v>
      </c>
      <c r="J303" s="35"/>
      <c r="K303" s="35"/>
      <c r="L303" s="25"/>
    </row>
    <row r="304" spans="1:12" x14ac:dyDescent="0.2">
      <c r="A304" s="33"/>
      <c r="B304" s="56"/>
      <c r="C304" s="34"/>
      <c r="D304" s="34"/>
      <c r="E304" s="35"/>
      <c r="F304" s="35"/>
      <c r="G304" s="35">
        <f t="shared" si="10"/>
        <v>0</v>
      </c>
      <c r="H304" s="35"/>
      <c r="I304" s="45"/>
      <c r="J304" s="35"/>
      <c r="K304" s="35"/>
      <c r="L304" s="25"/>
    </row>
    <row r="305" spans="1:12" x14ac:dyDescent="0.2">
      <c r="A305" s="33">
        <v>43295</v>
      </c>
      <c r="B305" s="56" t="s">
        <v>883</v>
      </c>
      <c r="C305" s="34" t="s">
        <v>879</v>
      </c>
      <c r="D305" s="34" t="s">
        <v>652</v>
      </c>
      <c r="E305" s="35">
        <v>2</v>
      </c>
      <c r="F305" s="35">
        <v>517000</v>
      </c>
      <c r="G305" s="35">
        <f t="shared" si="10"/>
        <v>1034000</v>
      </c>
      <c r="H305" s="35"/>
      <c r="I305" s="180" t="s">
        <v>1213</v>
      </c>
      <c r="J305" s="35"/>
      <c r="K305" s="35"/>
      <c r="L305" s="25"/>
    </row>
    <row r="306" spans="1:12" x14ac:dyDescent="0.2">
      <c r="A306" s="33"/>
      <c r="B306" s="56"/>
      <c r="C306" s="34"/>
      <c r="D306" s="34" t="s">
        <v>880</v>
      </c>
      <c r="E306" s="35">
        <v>2</v>
      </c>
      <c r="F306" s="35">
        <v>697999.5</v>
      </c>
      <c r="G306" s="35">
        <f t="shared" si="10"/>
        <v>1395999</v>
      </c>
      <c r="H306" s="35"/>
      <c r="I306" s="180"/>
      <c r="J306" s="35"/>
      <c r="K306" s="35"/>
      <c r="L306" s="25"/>
    </row>
    <row r="307" spans="1:12" x14ac:dyDescent="0.2">
      <c r="A307" s="33"/>
      <c r="B307" s="56"/>
      <c r="C307" s="34"/>
      <c r="D307" s="34" t="s">
        <v>28</v>
      </c>
      <c r="E307" s="35">
        <v>2</v>
      </c>
      <c r="F307" s="35">
        <v>605000</v>
      </c>
      <c r="G307" s="35">
        <f t="shared" si="10"/>
        <v>1210000</v>
      </c>
      <c r="H307" s="35"/>
      <c r="I307" s="180"/>
      <c r="J307" s="35"/>
      <c r="K307" s="35"/>
      <c r="L307" s="25"/>
    </row>
    <row r="308" spans="1:12" x14ac:dyDescent="0.2">
      <c r="A308" s="33"/>
      <c r="B308" s="56"/>
      <c r="C308" s="34"/>
      <c r="D308" s="34" t="s">
        <v>869</v>
      </c>
      <c r="E308" s="35">
        <v>2</v>
      </c>
      <c r="F308" s="35">
        <v>199999.8</v>
      </c>
      <c r="G308" s="35">
        <f t="shared" si="10"/>
        <v>399999.6</v>
      </c>
      <c r="H308" s="35">
        <f>SUM(G305:G308)</f>
        <v>4039998.6</v>
      </c>
      <c r="I308" s="180"/>
      <c r="J308" s="35"/>
      <c r="K308" s="35"/>
      <c r="L308" s="25"/>
    </row>
    <row r="309" spans="1:12" x14ac:dyDescent="0.2">
      <c r="A309" s="33"/>
      <c r="B309" s="54"/>
      <c r="C309" s="34"/>
      <c r="D309" s="34"/>
      <c r="E309" s="35"/>
      <c r="F309" s="35"/>
      <c r="G309" s="35">
        <f t="shared" si="10"/>
        <v>0</v>
      </c>
      <c r="H309" s="35"/>
      <c r="I309" s="45"/>
      <c r="J309" s="34"/>
      <c r="K309" s="34"/>
      <c r="L309" s="25"/>
    </row>
    <row r="310" spans="1:12" x14ac:dyDescent="0.2">
      <c r="A310" s="33">
        <v>43295</v>
      </c>
      <c r="B310" s="54" t="s">
        <v>884</v>
      </c>
      <c r="C310" s="34" t="s">
        <v>181</v>
      </c>
      <c r="D310" s="34" t="s">
        <v>183</v>
      </c>
      <c r="E310" s="35">
        <v>36</v>
      </c>
      <c r="F310" s="35">
        <v>113613.5</v>
      </c>
      <c r="G310" s="35">
        <f t="shared" si="10"/>
        <v>4090086</v>
      </c>
      <c r="H310" s="35"/>
      <c r="I310" s="180" t="s">
        <v>1213</v>
      </c>
      <c r="J310" s="34"/>
      <c r="K310" s="34"/>
      <c r="L310" s="25"/>
    </row>
    <row r="311" spans="1:12" x14ac:dyDescent="0.2">
      <c r="A311" s="33"/>
      <c r="B311" s="54"/>
      <c r="C311" s="34"/>
      <c r="D311" s="34" t="s">
        <v>168</v>
      </c>
      <c r="E311" s="35">
        <v>24</v>
      </c>
      <c r="F311" s="35">
        <v>54071.6</v>
      </c>
      <c r="G311" s="35">
        <f t="shared" si="10"/>
        <v>1297718.3999999999</v>
      </c>
      <c r="H311" s="35"/>
      <c r="I311" s="180"/>
      <c r="J311" s="34"/>
      <c r="K311" s="34"/>
      <c r="L311" s="25"/>
    </row>
    <row r="312" spans="1:12" x14ac:dyDescent="0.2">
      <c r="A312" s="33"/>
      <c r="B312" s="54"/>
      <c r="C312" s="34"/>
      <c r="D312" s="34" t="s">
        <v>184</v>
      </c>
      <c r="E312" s="35">
        <v>60</v>
      </c>
      <c r="F312" s="35">
        <v>53512.800000000003</v>
      </c>
      <c r="G312" s="35">
        <f t="shared" si="10"/>
        <v>3210768</v>
      </c>
      <c r="H312" s="35"/>
      <c r="I312" s="180"/>
      <c r="J312" s="34"/>
      <c r="K312" s="34"/>
      <c r="L312" s="25"/>
    </row>
    <row r="313" spans="1:12" x14ac:dyDescent="0.2">
      <c r="A313" s="33"/>
      <c r="B313" s="54"/>
      <c r="C313" s="34"/>
      <c r="D313" s="34" t="s">
        <v>185</v>
      </c>
      <c r="E313" s="35">
        <v>48</v>
      </c>
      <c r="F313" s="35">
        <v>54071.6</v>
      </c>
      <c r="G313" s="35">
        <f t="shared" si="10"/>
        <v>2595436.7999999998</v>
      </c>
      <c r="H313" s="35"/>
      <c r="I313" s="180"/>
      <c r="J313" s="34"/>
      <c r="K313" s="34"/>
      <c r="L313" s="25"/>
    </row>
    <row r="314" spans="1:12" x14ac:dyDescent="0.2">
      <c r="A314" s="33"/>
      <c r="B314" s="54"/>
      <c r="C314" s="34"/>
      <c r="D314" s="34" t="s">
        <v>881</v>
      </c>
      <c r="E314" s="35">
        <v>36</v>
      </c>
      <c r="F314" s="35">
        <v>54071.6</v>
      </c>
      <c r="G314" s="35">
        <f t="shared" si="10"/>
        <v>1946577.5999999999</v>
      </c>
      <c r="H314" s="35"/>
      <c r="I314" s="180"/>
      <c r="J314" s="34"/>
      <c r="K314" s="34"/>
      <c r="L314" s="25"/>
    </row>
    <row r="315" spans="1:12" x14ac:dyDescent="0.2">
      <c r="A315" s="33"/>
      <c r="B315" s="56"/>
      <c r="C315" s="34"/>
      <c r="D315" s="34" t="s">
        <v>186</v>
      </c>
      <c r="E315" s="35">
        <v>48</v>
      </c>
      <c r="F315" s="35">
        <v>53512.800000000003</v>
      </c>
      <c r="G315" s="35">
        <f t="shared" si="10"/>
        <v>2568614.4000000004</v>
      </c>
      <c r="H315" s="35"/>
      <c r="I315" s="180"/>
      <c r="J315" s="35"/>
      <c r="K315" s="35"/>
      <c r="L315" s="25"/>
    </row>
    <row r="316" spans="1:12" x14ac:dyDescent="0.2">
      <c r="A316" s="33"/>
      <c r="B316" s="56"/>
      <c r="C316" s="34"/>
      <c r="D316" s="34" t="s">
        <v>183</v>
      </c>
      <c r="E316" s="35">
        <v>10</v>
      </c>
      <c r="F316" s="35">
        <v>54071.6</v>
      </c>
      <c r="G316" s="35">
        <f t="shared" si="10"/>
        <v>540716</v>
      </c>
      <c r="H316" s="35">
        <f>SUM(G310:G316)</f>
        <v>16249917.199999999</v>
      </c>
      <c r="I316" s="180"/>
      <c r="J316" s="35"/>
      <c r="K316" s="35"/>
      <c r="L316" s="25"/>
    </row>
    <row r="317" spans="1:12" x14ac:dyDescent="0.2">
      <c r="A317" s="33"/>
      <c r="B317" s="56"/>
      <c r="C317" s="34"/>
      <c r="D317" s="34"/>
      <c r="E317" s="35"/>
      <c r="F317" s="35"/>
      <c r="G317" s="35">
        <f t="shared" si="10"/>
        <v>0</v>
      </c>
      <c r="H317" s="35"/>
      <c r="I317" s="45"/>
      <c r="J317" s="35"/>
      <c r="K317" s="42"/>
      <c r="L317" s="25"/>
    </row>
    <row r="318" spans="1:12" x14ac:dyDescent="0.2">
      <c r="A318" s="33">
        <v>43295</v>
      </c>
      <c r="B318" s="56" t="s">
        <v>885</v>
      </c>
      <c r="C318" s="34" t="s">
        <v>886</v>
      </c>
      <c r="D318" s="34" t="s">
        <v>887</v>
      </c>
      <c r="E318" s="35">
        <v>1</v>
      </c>
      <c r="F318" s="35">
        <v>215000.5</v>
      </c>
      <c r="G318" s="35">
        <f t="shared" si="10"/>
        <v>215000.5</v>
      </c>
      <c r="H318" s="35">
        <f>G318</f>
        <v>215000.5</v>
      </c>
      <c r="I318" s="45" t="s">
        <v>1215</v>
      </c>
      <c r="J318" s="35"/>
      <c r="K318" s="42"/>
      <c r="L318" s="25"/>
    </row>
    <row r="319" spans="1:12" x14ac:dyDescent="0.2">
      <c r="A319" s="33"/>
      <c r="B319" s="56"/>
      <c r="C319" s="34"/>
      <c r="D319" s="34"/>
      <c r="E319" s="35"/>
      <c r="F319" s="35"/>
      <c r="G319" s="35">
        <f t="shared" si="10"/>
        <v>0</v>
      </c>
      <c r="H319" s="35"/>
      <c r="I319" s="45"/>
      <c r="J319" s="35"/>
      <c r="K319" s="42"/>
      <c r="L319" s="25"/>
    </row>
    <row r="320" spans="1:12" x14ac:dyDescent="0.2">
      <c r="A320" s="33">
        <v>43295</v>
      </c>
      <c r="B320" s="56" t="s">
        <v>888</v>
      </c>
      <c r="C320" s="34" t="s">
        <v>844</v>
      </c>
      <c r="D320" s="34" t="s">
        <v>889</v>
      </c>
      <c r="E320" s="35">
        <v>2</v>
      </c>
      <c r="F320" s="35">
        <v>31499.82</v>
      </c>
      <c r="G320" s="35">
        <f t="shared" si="10"/>
        <v>62999.64</v>
      </c>
      <c r="H320" s="35">
        <f>G320</f>
        <v>62999.64</v>
      </c>
      <c r="I320" s="45" t="s">
        <v>314</v>
      </c>
      <c r="J320" s="35"/>
      <c r="K320" s="42"/>
      <c r="L320" s="25"/>
    </row>
    <row r="321" spans="1:12" x14ac:dyDescent="0.2">
      <c r="A321" s="33"/>
      <c r="B321" s="56"/>
      <c r="C321" s="34"/>
      <c r="D321" s="34"/>
      <c r="E321" s="35"/>
      <c r="F321" s="35"/>
      <c r="G321" s="35">
        <f t="shared" si="10"/>
        <v>0</v>
      </c>
      <c r="H321" s="35"/>
      <c r="I321" s="45"/>
      <c r="J321" s="35"/>
      <c r="K321" s="42"/>
      <c r="L321" s="25"/>
    </row>
    <row r="322" spans="1:12" x14ac:dyDescent="0.2">
      <c r="A322" s="33">
        <v>43295</v>
      </c>
      <c r="B322" s="56" t="s">
        <v>890</v>
      </c>
      <c r="C322" s="34" t="s">
        <v>844</v>
      </c>
      <c r="D322" s="34" t="s">
        <v>889</v>
      </c>
      <c r="E322" s="35">
        <v>4</v>
      </c>
      <c r="F322" s="35">
        <v>31499.82</v>
      </c>
      <c r="G322" s="35">
        <f t="shared" si="10"/>
        <v>125999.28</v>
      </c>
      <c r="H322" s="35">
        <f>G322</f>
        <v>125999.28</v>
      </c>
      <c r="I322" s="45" t="s">
        <v>314</v>
      </c>
      <c r="J322" s="35"/>
      <c r="K322" s="42"/>
      <c r="L322" s="25"/>
    </row>
    <row r="323" spans="1:12" x14ac:dyDescent="0.2">
      <c r="A323" s="33"/>
      <c r="B323" s="56"/>
      <c r="C323" s="34"/>
      <c r="D323" s="34"/>
      <c r="E323" s="35"/>
      <c r="F323" s="35"/>
      <c r="G323" s="35">
        <f t="shared" si="10"/>
        <v>0</v>
      </c>
      <c r="H323" s="35"/>
      <c r="I323" s="45"/>
      <c r="J323" s="35"/>
      <c r="K323" s="42"/>
      <c r="L323" s="25"/>
    </row>
    <row r="324" spans="1:12" x14ac:dyDescent="0.2">
      <c r="A324" s="33">
        <v>43295</v>
      </c>
      <c r="B324" s="56" t="s">
        <v>891</v>
      </c>
      <c r="C324" s="34" t="s">
        <v>530</v>
      </c>
      <c r="D324" s="34" t="s">
        <v>887</v>
      </c>
      <c r="E324" s="35">
        <v>1</v>
      </c>
      <c r="F324" s="35">
        <v>215000.5</v>
      </c>
      <c r="G324" s="35">
        <f t="shared" si="10"/>
        <v>215000.5</v>
      </c>
      <c r="H324" s="35"/>
      <c r="I324" s="180" t="s">
        <v>314</v>
      </c>
      <c r="J324" s="35"/>
      <c r="K324" s="42"/>
      <c r="L324" s="25"/>
    </row>
    <row r="325" spans="1:12" x14ac:dyDescent="0.2">
      <c r="A325" s="33"/>
      <c r="B325" s="56"/>
      <c r="C325" s="34"/>
      <c r="D325" s="34" t="s">
        <v>109</v>
      </c>
      <c r="E325" s="35">
        <v>1</v>
      </c>
      <c r="F325" s="35">
        <v>215000.5</v>
      </c>
      <c r="G325" s="35">
        <f t="shared" si="10"/>
        <v>215000.5</v>
      </c>
      <c r="H325" s="35">
        <f>SUM(G324:G325)</f>
        <v>430001</v>
      </c>
      <c r="I325" s="180"/>
      <c r="J325" s="35"/>
      <c r="K325" s="42"/>
      <c r="L325" s="25"/>
    </row>
    <row r="326" spans="1:12" x14ac:dyDescent="0.2">
      <c r="A326" s="33"/>
      <c r="B326" s="56"/>
      <c r="C326" s="34"/>
      <c r="D326" s="34"/>
      <c r="E326" s="35"/>
      <c r="F326" s="35"/>
      <c r="G326" s="35">
        <f t="shared" si="10"/>
        <v>0</v>
      </c>
      <c r="H326" s="35"/>
      <c r="I326" s="45"/>
      <c r="J326" s="35"/>
      <c r="K326" s="42"/>
      <c r="L326" s="25"/>
    </row>
    <row r="327" spans="1:12" x14ac:dyDescent="0.2">
      <c r="A327" s="33">
        <v>43297</v>
      </c>
      <c r="B327" s="56" t="s">
        <v>892</v>
      </c>
      <c r="C327" s="34" t="s">
        <v>762</v>
      </c>
      <c r="D327" s="34" t="s">
        <v>28</v>
      </c>
      <c r="E327" s="35">
        <v>1</v>
      </c>
      <c r="F327" s="35">
        <v>544500</v>
      </c>
      <c r="G327" s="35">
        <f t="shared" si="10"/>
        <v>544500</v>
      </c>
      <c r="H327" s="35"/>
      <c r="I327" s="180" t="s">
        <v>1213</v>
      </c>
      <c r="J327" s="35"/>
      <c r="K327" s="42"/>
      <c r="L327" s="25"/>
    </row>
    <row r="328" spans="1:12" x14ac:dyDescent="0.2">
      <c r="A328" s="33"/>
      <c r="B328" s="56"/>
      <c r="C328" s="34"/>
      <c r="D328" s="34" t="s">
        <v>869</v>
      </c>
      <c r="E328" s="35">
        <v>1</v>
      </c>
      <c r="F328" s="35">
        <v>199999.8</v>
      </c>
      <c r="G328" s="35">
        <f t="shared" si="10"/>
        <v>199999.8</v>
      </c>
      <c r="H328" s="35">
        <f>SUM(G327:G328)</f>
        <v>744499.8</v>
      </c>
      <c r="I328" s="180"/>
      <c r="J328" s="35"/>
      <c r="K328" s="42"/>
      <c r="L328" s="25"/>
    </row>
    <row r="329" spans="1:12" x14ac:dyDescent="0.2">
      <c r="A329" s="33"/>
      <c r="B329" s="56"/>
      <c r="C329" s="34"/>
      <c r="D329" s="34"/>
      <c r="E329" s="35"/>
      <c r="F329" s="35"/>
      <c r="G329" s="35">
        <f t="shared" si="10"/>
        <v>0</v>
      </c>
      <c r="H329" s="35"/>
      <c r="I329" s="45"/>
      <c r="J329" s="35"/>
      <c r="K329" s="42"/>
      <c r="L329" s="25"/>
    </row>
    <row r="330" spans="1:12" x14ac:dyDescent="0.2">
      <c r="A330" s="33">
        <v>43297</v>
      </c>
      <c r="B330" s="56" t="s">
        <v>893</v>
      </c>
      <c r="C330" s="34" t="s">
        <v>894</v>
      </c>
      <c r="D330" s="34" t="s">
        <v>109</v>
      </c>
      <c r="E330" s="35">
        <v>2</v>
      </c>
      <c r="F330" s="35">
        <v>215000.5</v>
      </c>
      <c r="G330" s="35">
        <f t="shared" si="10"/>
        <v>430001</v>
      </c>
      <c r="H330" s="35">
        <f>G330</f>
        <v>430001</v>
      </c>
      <c r="I330" s="45" t="s">
        <v>1213</v>
      </c>
      <c r="J330" s="35"/>
      <c r="K330" s="42"/>
      <c r="L330" s="25"/>
    </row>
    <row r="331" spans="1:12" x14ac:dyDescent="0.2">
      <c r="A331" s="33"/>
      <c r="B331" s="56"/>
      <c r="C331" s="34"/>
      <c r="D331" s="34"/>
      <c r="E331" s="35"/>
      <c r="F331" s="35"/>
      <c r="G331" s="35">
        <f t="shared" si="10"/>
        <v>0</v>
      </c>
      <c r="H331" s="35"/>
      <c r="I331" s="45"/>
      <c r="J331" s="35"/>
      <c r="K331" s="42"/>
      <c r="L331" s="25"/>
    </row>
    <row r="332" spans="1:12" x14ac:dyDescent="0.2">
      <c r="A332" s="33">
        <v>43297</v>
      </c>
      <c r="B332" s="56" t="s">
        <v>895</v>
      </c>
      <c r="C332" s="34" t="s">
        <v>445</v>
      </c>
      <c r="D332" s="34" t="s">
        <v>109</v>
      </c>
      <c r="E332" s="35">
        <v>3</v>
      </c>
      <c r="F332" s="35">
        <v>215000.5</v>
      </c>
      <c r="G332" s="35">
        <f t="shared" si="10"/>
        <v>645001.5</v>
      </c>
      <c r="H332" s="35">
        <f>G332</f>
        <v>645001.5</v>
      </c>
      <c r="I332" s="45" t="s">
        <v>309</v>
      </c>
      <c r="J332" s="35"/>
      <c r="K332" s="42"/>
      <c r="L332" s="25"/>
    </row>
    <row r="333" spans="1:12" x14ac:dyDescent="0.2">
      <c r="A333" s="33"/>
      <c r="B333" s="56"/>
      <c r="C333" s="34"/>
      <c r="D333" s="34"/>
      <c r="E333" s="35"/>
      <c r="F333" s="35"/>
      <c r="G333" s="35">
        <f t="shared" si="10"/>
        <v>0</v>
      </c>
      <c r="H333" s="35"/>
      <c r="I333" s="45"/>
      <c r="J333" s="35"/>
      <c r="K333" s="42"/>
      <c r="L333" s="25"/>
    </row>
    <row r="334" spans="1:12" x14ac:dyDescent="0.2">
      <c r="A334" s="33">
        <v>43297</v>
      </c>
      <c r="B334" s="56" t="s">
        <v>896</v>
      </c>
      <c r="C334" s="34" t="s">
        <v>897</v>
      </c>
      <c r="D334" s="34" t="s">
        <v>869</v>
      </c>
      <c r="E334" s="35">
        <v>3</v>
      </c>
      <c r="F334" s="35">
        <v>199999.8</v>
      </c>
      <c r="G334" s="35">
        <f t="shared" si="10"/>
        <v>599999.39999999991</v>
      </c>
      <c r="H334" s="35">
        <f>G334</f>
        <v>599999.39999999991</v>
      </c>
      <c r="I334" s="45" t="s">
        <v>310</v>
      </c>
      <c r="J334" s="35"/>
      <c r="K334" s="42"/>
      <c r="L334" s="25"/>
    </row>
    <row r="335" spans="1:12" x14ac:dyDescent="0.2">
      <c r="A335" s="33"/>
      <c r="B335" s="56"/>
      <c r="C335" s="34"/>
      <c r="D335" s="34"/>
      <c r="E335" s="35"/>
      <c r="F335" s="35"/>
      <c r="G335" s="35">
        <f t="shared" si="10"/>
        <v>0</v>
      </c>
      <c r="H335" s="35"/>
      <c r="I335" s="45"/>
      <c r="J335" s="35"/>
      <c r="K335" s="42"/>
      <c r="L335" s="25"/>
    </row>
    <row r="336" spans="1:12" x14ac:dyDescent="0.2">
      <c r="A336" s="33">
        <v>43297</v>
      </c>
      <c r="B336" s="56" t="s">
        <v>898</v>
      </c>
      <c r="C336" s="34" t="s">
        <v>899</v>
      </c>
      <c r="D336" s="34" t="s">
        <v>109</v>
      </c>
      <c r="E336" s="35">
        <v>3</v>
      </c>
      <c r="F336" s="35">
        <v>215000.5</v>
      </c>
      <c r="G336" s="35">
        <f t="shared" si="10"/>
        <v>645001.5</v>
      </c>
      <c r="H336" s="35"/>
      <c r="I336" s="180" t="s">
        <v>310</v>
      </c>
      <c r="J336" s="35"/>
      <c r="K336" s="42"/>
      <c r="L336" s="25"/>
    </row>
    <row r="337" spans="1:12" x14ac:dyDescent="0.2">
      <c r="A337" s="33"/>
      <c r="B337" s="56"/>
      <c r="C337" s="34"/>
      <c r="D337" s="34" t="s">
        <v>887</v>
      </c>
      <c r="E337" s="35">
        <v>2</v>
      </c>
      <c r="F337" s="35">
        <v>215000.6</v>
      </c>
      <c r="G337" s="35">
        <f t="shared" si="10"/>
        <v>430001.2</v>
      </c>
      <c r="H337" s="35">
        <f>SUM(G336:G337)</f>
        <v>1075002.7</v>
      </c>
      <c r="I337" s="180"/>
      <c r="J337" s="35"/>
      <c r="K337" s="42"/>
      <c r="L337" s="25"/>
    </row>
    <row r="338" spans="1:12" x14ac:dyDescent="0.2">
      <c r="A338" s="33"/>
      <c r="B338" s="56"/>
      <c r="C338" s="34"/>
      <c r="D338" s="34"/>
      <c r="E338" s="35"/>
      <c r="F338" s="35"/>
      <c r="G338" s="35">
        <f t="shared" si="10"/>
        <v>0</v>
      </c>
      <c r="H338" s="35"/>
      <c r="I338" s="45"/>
      <c r="J338" s="35"/>
      <c r="K338" s="42"/>
      <c r="L338" s="25"/>
    </row>
    <row r="339" spans="1:12" x14ac:dyDescent="0.2">
      <c r="A339" s="33">
        <v>43297</v>
      </c>
      <c r="B339" s="56" t="s">
        <v>900</v>
      </c>
      <c r="C339" s="34" t="s">
        <v>901</v>
      </c>
      <c r="D339" s="34" t="s">
        <v>902</v>
      </c>
      <c r="E339" s="35">
        <v>6</v>
      </c>
      <c r="F339" s="35">
        <v>76500.289999999994</v>
      </c>
      <c r="G339" s="35">
        <f t="shared" si="10"/>
        <v>459001.74</v>
      </c>
      <c r="H339" s="35"/>
      <c r="I339" s="180" t="s">
        <v>674</v>
      </c>
      <c r="J339" s="35"/>
      <c r="K339" s="42"/>
      <c r="L339" s="25"/>
    </row>
    <row r="340" spans="1:12" x14ac:dyDescent="0.2">
      <c r="A340" s="33"/>
      <c r="B340" s="56"/>
      <c r="C340" s="34"/>
      <c r="D340" s="34" t="s">
        <v>903</v>
      </c>
      <c r="E340" s="35">
        <v>6</v>
      </c>
      <c r="F340" s="35">
        <v>76500.31</v>
      </c>
      <c r="G340" s="35">
        <f t="shared" si="10"/>
        <v>459001.86</v>
      </c>
      <c r="H340" s="35">
        <f>SUM(G339:G340)</f>
        <v>918003.6</v>
      </c>
      <c r="I340" s="180"/>
      <c r="J340" s="35"/>
      <c r="K340" s="42"/>
      <c r="L340" s="25"/>
    </row>
    <row r="341" spans="1:12" x14ac:dyDescent="0.2">
      <c r="A341" s="33"/>
      <c r="B341" s="56"/>
      <c r="C341" s="34"/>
      <c r="D341" s="34"/>
      <c r="E341" s="35"/>
      <c r="F341" s="35"/>
      <c r="G341" s="35">
        <f t="shared" si="10"/>
        <v>0</v>
      </c>
      <c r="H341" s="35"/>
      <c r="I341" s="45"/>
      <c r="J341" s="35"/>
      <c r="K341" s="42"/>
      <c r="L341" s="25"/>
    </row>
    <row r="342" spans="1:12" x14ac:dyDescent="0.2">
      <c r="A342" s="33">
        <v>43297</v>
      </c>
      <c r="B342" s="56" t="s">
        <v>907</v>
      </c>
      <c r="C342" s="34" t="s">
        <v>904</v>
      </c>
      <c r="D342" s="34" t="s">
        <v>223</v>
      </c>
      <c r="E342" s="35">
        <v>2</v>
      </c>
      <c r="F342" s="35">
        <v>625002.94999999995</v>
      </c>
      <c r="G342" s="35">
        <f t="shared" si="10"/>
        <v>1250005.8999999999</v>
      </c>
      <c r="H342" s="35">
        <f>G342</f>
        <v>1250005.8999999999</v>
      </c>
      <c r="I342" s="45" t="s">
        <v>1213</v>
      </c>
      <c r="J342" s="35"/>
      <c r="K342" s="42"/>
      <c r="L342" s="25"/>
    </row>
    <row r="343" spans="1:12" x14ac:dyDescent="0.2">
      <c r="A343" s="33"/>
      <c r="B343" s="56"/>
      <c r="C343" s="34"/>
      <c r="D343" s="34"/>
      <c r="E343" s="35"/>
      <c r="F343" s="35"/>
      <c r="G343" s="35">
        <f t="shared" si="10"/>
        <v>0</v>
      </c>
      <c r="H343" s="35"/>
      <c r="I343" s="45"/>
      <c r="J343" s="35"/>
      <c r="K343" s="42"/>
      <c r="L343" s="25"/>
    </row>
    <row r="344" spans="1:12" x14ac:dyDescent="0.2">
      <c r="A344" s="33">
        <v>43297</v>
      </c>
      <c r="B344" s="56" t="s">
        <v>905</v>
      </c>
      <c r="C344" s="34" t="s">
        <v>906</v>
      </c>
      <c r="D344" s="34" t="s">
        <v>869</v>
      </c>
      <c r="E344" s="35">
        <v>3</v>
      </c>
      <c r="F344" s="35">
        <v>199999.8</v>
      </c>
      <c r="G344" s="35">
        <f t="shared" si="10"/>
        <v>599999.39999999991</v>
      </c>
      <c r="H344" s="35">
        <f>G344</f>
        <v>599999.39999999991</v>
      </c>
      <c r="I344" s="45" t="s">
        <v>1213</v>
      </c>
      <c r="J344" s="35"/>
      <c r="K344" s="42"/>
      <c r="L344" s="25"/>
    </row>
    <row r="345" spans="1:12" x14ac:dyDescent="0.2">
      <c r="A345" s="33"/>
      <c r="B345" s="56"/>
      <c r="C345" s="34"/>
      <c r="D345" s="34"/>
      <c r="E345" s="35"/>
      <c r="F345" s="35"/>
      <c r="G345" s="35">
        <f t="shared" si="10"/>
        <v>0</v>
      </c>
      <c r="H345" s="35"/>
      <c r="I345" s="45"/>
      <c r="J345" s="35"/>
      <c r="K345" s="42"/>
      <c r="L345" s="25"/>
    </row>
    <row r="346" spans="1:12" x14ac:dyDescent="0.2">
      <c r="A346" s="33">
        <v>43297</v>
      </c>
      <c r="B346" s="56" t="s">
        <v>908</v>
      </c>
      <c r="C346" s="34" t="s">
        <v>909</v>
      </c>
      <c r="D346" s="34" t="s">
        <v>910</v>
      </c>
      <c r="E346" s="35">
        <v>12</v>
      </c>
      <c r="F346" s="35">
        <v>216000.18</v>
      </c>
      <c r="G346" s="35">
        <f t="shared" si="10"/>
        <v>2592002.16</v>
      </c>
      <c r="H346" s="35">
        <f>G346</f>
        <v>2592002.16</v>
      </c>
      <c r="I346" s="45" t="s">
        <v>309</v>
      </c>
      <c r="J346" s="35"/>
      <c r="K346" s="42"/>
      <c r="L346" s="25"/>
    </row>
    <row r="347" spans="1:12" x14ac:dyDescent="0.2">
      <c r="A347" s="33"/>
      <c r="B347" s="56"/>
      <c r="C347" s="34"/>
      <c r="D347" s="34"/>
      <c r="E347" s="35"/>
      <c r="F347" s="35"/>
      <c r="G347" s="35">
        <f t="shared" si="10"/>
        <v>0</v>
      </c>
      <c r="H347" s="35"/>
      <c r="I347" s="45"/>
      <c r="J347" s="35"/>
      <c r="K347" s="42"/>
      <c r="L347" s="25"/>
    </row>
    <row r="348" spans="1:12" x14ac:dyDescent="0.2">
      <c r="A348" s="33">
        <v>43297</v>
      </c>
      <c r="B348" s="56" t="s">
        <v>911</v>
      </c>
      <c r="C348" s="34" t="s">
        <v>909</v>
      </c>
      <c r="D348" s="34" t="s">
        <v>910</v>
      </c>
      <c r="E348" s="35">
        <v>2</v>
      </c>
      <c r="F348" s="35">
        <v>0</v>
      </c>
      <c r="G348" s="35">
        <f t="shared" si="10"/>
        <v>0</v>
      </c>
      <c r="H348" s="35">
        <v>0</v>
      </c>
      <c r="I348" s="45" t="s">
        <v>309</v>
      </c>
      <c r="J348" s="35"/>
      <c r="K348" s="42"/>
      <c r="L348" s="25"/>
    </row>
    <row r="349" spans="1:12" x14ac:dyDescent="0.2">
      <c r="A349" s="33"/>
      <c r="B349" s="56"/>
      <c r="C349" s="34"/>
      <c r="D349" s="34"/>
      <c r="E349" s="35"/>
      <c r="F349" s="35"/>
      <c r="G349" s="35">
        <f t="shared" si="10"/>
        <v>0</v>
      </c>
      <c r="H349" s="35"/>
      <c r="I349" s="45"/>
      <c r="J349" s="35"/>
      <c r="K349" s="42"/>
      <c r="L349" s="25"/>
    </row>
    <row r="350" spans="1:12" x14ac:dyDescent="0.2">
      <c r="A350" s="33">
        <v>43297</v>
      </c>
      <c r="B350" s="56" t="s">
        <v>912</v>
      </c>
      <c r="C350" s="34" t="s">
        <v>913</v>
      </c>
      <c r="D350" s="34" t="s">
        <v>273</v>
      </c>
      <c r="E350" s="35">
        <v>5</v>
      </c>
      <c r="F350" s="35">
        <v>1015549.81</v>
      </c>
      <c r="G350" s="35">
        <f t="shared" si="10"/>
        <v>5077749.0500000007</v>
      </c>
      <c r="H350" s="35"/>
      <c r="I350" s="180" t="s">
        <v>1213</v>
      </c>
      <c r="J350" s="35"/>
      <c r="K350" s="42"/>
      <c r="L350" s="25"/>
    </row>
    <row r="351" spans="1:12" x14ac:dyDescent="0.2">
      <c r="A351" s="33"/>
      <c r="B351" s="56"/>
      <c r="C351" s="34"/>
      <c r="D351" s="34" t="s">
        <v>319</v>
      </c>
      <c r="E351" s="35">
        <v>1</v>
      </c>
      <c r="F351" s="35">
        <v>636500.09499999997</v>
      </c>
      <c r="G351" s="35">
        <f t="shared" si="10"/>
        <v>636500.09499999997</v>
      </c>
      <c r="H351" s="35">
        <f>SUM(G350:G351)</f>
        <v>5714249.1450000005</v>
      </c>
      <c r="I351" s="180"/>
      <c r="J351" s="35"/>
      <c r="K351" s="42"/>
      <c r="L351" s="25"/>
    </row>
    <row r="352" spans="1:12" x14ac:dyDescent="0.2">
      <c r="A352" s="33"/>
      <c r="B352" s="56"/>
      <c r="C352" s="34"/>
      <c r="D352" s="34"/>
      <c r="E352" s="35"/>
      <c r="F352" s="35"/>
      <c r="G352" s="35">
        <f t="shared" si="10"/>
        <v>0</v>
      </c>
      <c r="H352" s="35"/>
      <c r="I352" s="45"/>
      <c r="J352" s="35"/>
      <c r="K352" s="42"/>
      <c r="L352" s="25"/>
    </row>
    <row r="353" spans="1:12" x14ac:dyDescent="0.2">
      <c r="A353" s="33">
        <v>43297</v>
      </c>
      <c r="B353" s="56" t="s">
        <v>914</v>
      </c>
      <c r="C353" s="34" t="s">
        <v>452</v>
      </c>
      <c r="D353" s="34" t="s">
        <v>391</v>
      </c>
      <c r="E353" s="35">
        <v>12</v>
      </c>
      <c r="F353" s="35">
        <v>531250.17000000004</v>
      </c>
      <c r="G353" s="35">
        <f t="shared" si="10"/>
        <v>6375002.040000001</v>
      </c>
      <c r="H353" s="35">
        <f>G353</f>
        <v>6375002.040000001</v>
      </c>
      <c r="I353" s="45" t="s">
        <v>1213</v>
      </c>
      <c r="J353" s="35"/>
      <c r="K353" s="42"/>
      <c r="L353" s="25"/>
    </row>
    <row r="354" spans="1:12" x14ac:dyDescent="0.2">
      <c r="A354" s="33"/>
      <c r="B354" s="56"/>
      <c r="C354" s="34"/>
      <c r="D354" s="34"/>
      <c r="E354" s="35"/>
      <c r="F354" s="35"/>
      <c r="G354" s="35">
        <f t="shared" si="10"/>
        <v>0</v>
      </c>
      <c r="H354" s="35"/>
      <c r="I354" s="45"/>
      <c r="J354" s="35"/>
      <c r="K354" s="42"/>
      <c r="L354" s="25"/>
    </row>
    <row r="355" spans="1:12" x14ac:dyDescent="0.2">
      <c r="A355" s="33">
        <v>43297</v>
      </c>
      <c r="B355" s="56" t="s">
        <v>915</v>
      </c>
      <c r="C355" s="34" t="s">
        <v>452</v>
      </c>
      <c r="D355" s="34" t="s">
        <v>405</v>
      </c>
      <c r="E355" s="35">
        <v>3</v>
      </c>
      <c r="F355" s="35">
        <v>478549.83</v>
      </c>
      <c r="G355" s="35">
        <f t="shared" si="10"/>
        <v>1435649.49</v>
      </c>
      <c r="H355" s="35">
        <f>G355</f>
        <v>1435649.49</v>
      </c>
      <c r="I355" s="45" t="s">
        <v>1213</v>
      </c>
      <c r="J355" s="35"/>
      <c r="K355" s="42"/>
      <c r="L355" s="25"/>
    </row>
    <row r="356" spans="1:12" x14ac:dyDescent="0.2">
      <c r="A356" s="33"/>
      <c r="B356" s="56"/>
      <c r="C356" s="34"/>
      <c r="D356" s="34"/>
      <c r="E356" s="35"/>
      <c r="F356" s="35"/>
      <c r="G356" s="35">
        <f t="shared" si="10"/>
        <v>0</v>
      </c>
      <c r="H356" s="35"/>
      <c r="I356" s="45"/>
      <c r="J356" s="35"/>
      <c r="K356" s="42"/>
      <c r="L356" s="25"/>
    </row>
    <row r="357" spans="1:12" x14ac:dyDescent="0.2">
      <c r="A357" s="33">
        <v>43297</v>
      </c>
      <c r="B357" s="56" t="s">
        <v>916</v>
      </c>
      <c r="C357" s="34" t="s">
        <v>917</v>
      </c>
      <c r="D357" s="34" t="s">
        <v>60</v>
      </c>
      <c r="E357" s="35">
        <v>4</v>
      </c>
      <c r="F357" s="35">
        <v>277200</v>
      </c>
      <c r="G357" s="35">
        <f t="shared" si="10"/>
        <v>1108800</v>
      </c>
      <c r="H357" s="35"/>
      <c r="I357" s="180" t="s">
        <v>309</v>
      </c>
      <c r="J357" s="35"/>
      <c r="K357" s="42"/>
      <c r="L357" s="25"/>
    </row>
    <row r="358" spans="1:12" x14ac:dyDescent="0.2">
      <c r="A358" s="33"/>
      <c r="B358" s="56"/>
      <c r="C358" s="34"/>
      <c r="D358" s="34" t="s">
        <v>918</v>
      </c>
      <c r="E358" s="35">
        <v>3</v>
      </c>
      <c r="F358" s="35">
        <v>207000.09</v>
      </c>
      <c r="G358" s="35">
        <f t="shared" si="10"/>
        <v>621000.27</v>
      </c>
      <c r="H358" s="35">
        <f>SUM(G357:G358)</f>
        <v>1729800.27</v>
      </c>
      <c r="I358" s="180"/>
      <c r="J358" s="35"/>
      <c r="K358" s="42"/>
      <c r="L358" s="25"/>
    </row>
    <row r="359" spans="1:12" x14ac:dyDescent="0.2">
      <c r="A359" s="33"/>
      <c r="B359" s="56"/>
      <c r="C359" s="34"/>
      <c r="D359" s="34"/>
      <c r="E359" s="35"/>
      <c r="F359" s="35"/>
      <c r="G359" s="35">
        <f t="shared" si="10"/>
        <v>0</v>
      </c>
      <c r="H359" s="35"/>
      <c r="I359" s="45"/>
      <c r="J359" s="35"/>
      <c r="K359" s="42"/>
      <c r="L359" s="25"/>
    </row>
    <row r="360" spans="1:12" x14ac:dyDescent="0.2">
      <c r="A360" s="33">
        <v>43297</v>
      </c>
      <c r="B360" s="56" t="s">
        <v>919</v>
      </c>
      <c r="C360" s="34" t="s">
        <v>154</v>
      </c>
      <c r="D360" s="34" t="s">
        <v>920</v>
      </c>
      <c r="E360" s="35">
        <v>2</v>
      </c>
      <c r="F360" s="35">
        <v>207000.09</v>
      </c>
      <c r="G360" s="35">
        <f t="shared" si="10"/>
        <v>414000.18</v>
      </c>
      <c r="H360" s="35">
        <f>G360</f>
        <v>414000.18</v>
      </c>
      <c r="I360" s="45" t="s">
        <v>309</v>
      </c>
      <c r="J360" s="35"/>
      <c r="K360" s="42"/>
      <c r="L360" s="25"/>
    </row>
    <row r="361" spans="1:12" x14ac:dyDescent="0.2">
      <c r="A361" s="33"/>
      <c r="B361" s="56"/>
      <c r="C361" s="34"/>
      <c r="D361" s="34"/>
      <c r="E361" s="35"/>
      <c r="F361" s="35"/>
      <c r="G361" s="35">
        <f t="shared" si="10"/>
        <v>0</v>
      </c>
      <c r="H361" s="35"/>
      <c r="I361" s="45"/>
      <c r="J361" s="35"/>
      <c r="K361" s="42"/>
      <c r="L361" s="25"/>
    </row>
    <row r="362" spans="1:12" x14ac:dyDescent="0.2">
      <c r="A362" s="33">
        <v>43297</v>
      </c>
      <c r="B362" s="56" t="s">
        <v>921</v>
      </c>
      <c r="C362" s="34" t="s">
        <v>904</v>
      </c>
      <c r="D362" s="34" t="s">
        <v>109</v>
      </c>
      <c r="E362" s="35">
        <v>2</v>
      </c>
      <c r="F362" s="35">
        <v>215000.5</v>
      </c>
      <c r="G362" s="35">
        <f t="shared" si="10"/>
        <v>430001</v>
      </c>
      <c r="H362" s="35"/>
      <c r="I362" s="180" t="s">
        <v>1213</v>
      </c>
      <c r="J362" s="179" t="s">
        <v>2076</v>
      </c>
      <c r="K362" s="42"/>
      <c r="L362" s="25"/>
    </row>
    <row r="363" spans="1:12" x14ac:dyDescent="0.2">
      <c r="A363" s="33"/>
      <c r="B363" s="56"/>
      <c r="C363" s="34"/>
      <c r="D363" s="34" t="s">
        <v>869</v>
      </c>
      <c r="E363" s="35">
        <v>3</v>
      </c>
      <c r="F363" s="35">
        <v>199999.8</v>
      </c>
      <c r="G363" s="35">
        <f t="shared" si="10"/>
        <v>599999.39999999991</v>
      </c>
      <c r="H363" s="35">
        <f>SUM(G362:G363)</f>
        <v>1030000.3999999999</v>
      </c>
      <c r="I363" s="180"/>
      <c r="J363" s="179"/>
      <c r="K363" s="42"/>
      <c r="L363" s="25"/>
    </row>
    <row r="364" spans="1:12" x14ac:dyDescent="0.2">
      <c r="A364" s="33"/>
      <c r="B364" s="56"/>
      <c r="C364" s="34"/>
      <c r="D364" s="34"/>
      <c r="E364" s="35"/>
      <c r="F364" s="35"/>
      <c r="G364" s="35">
        <f t="shared" si="10"/>
        <v>0</v>
      </c>
      <c r="H364" s="35"/>
      <c r="I364" s="45"/>
      <c r="J364" s="35"/>
      <c r="K364" s="42"/>
      <c r="L364" s="25"/>
    </row>
    <row r="365" spans="1:12" x14ac:dyDescent="0.2">
      <c r="A365" s="33">
        <v>43297</v>
      </c>
      <c r="B365" s="56" t="s">
        <v>922</v>
      </c>
      <c r="C365" s="34" t="s">
        <v>154</v>
      </c>
      <c r="D365" s="34" t="s">
        <v>652</v>
      </c>
      <c r="E365" s="35">
        <v>4</v>
      </c>
      <c r="F365" s="35">
        <v>517000</v>
      </c>
      <c r="G365" s="35">
        <f t="shared" si="10"/>
        <v>2068000</v>
      </c>
      <c r="H365" s="35">
        <f>G365</f>
        <v>2068000</v>
      </c>
      <c r="I365" s="45" t="s">
        <v>309</v>
      </c>
      <c r="J365" s="35"/>
      <c r="K365" s="42"/>
      <c r="L365" s="25"/>
    </row>
    <row r="366" spans="1:12" x14ac:dyDescent="0.2">
      <c r="A366" s="33"/>
      <c r="B366" s="56"/>
      <c r="C366" s="34"/>
      <c r="D366" s="34"/>
      <c r="E366" s="35"/>
      <c r="F366" s="35"/>
      <c r="G366" s="35">
        <f t="shared" si="10"/>
        <v>0</v>
      </c>
      <c r="H366" s="35"/>
      <c r="I366" s="45"/>
      <c r="J366" s="35"/>
      <c r="K366" s="42"/>
      <c r="L366" s="25"/>
    </row>
    <row r="367" spans="1:12" x14ac:dyDescent="0.2">
      <c r="A367" s="33">
        <v>43297</v>
      </c>
      <c r="B367" s="56" t="s">
        <v>923</v>
      </c>
      <c r="C367" s="34" t="s">
        <v>924</v>
      </c>
      <c r="D367" s="34" t="s">
        <v>652</v>
      </c>
      <c r="E367" s="35">
        <v>4</v>
      </c>
      <c r="F367" s="35">
        <v>517000</v>
      </c>
      <c r="G367" s="35">
        <f t="shared" si="10"/>
        <v>2068000</v>
      </c>
      <c r="H367" s="35">
        <f>G367</f>
        <v>2068000</v>
      </c>
      <c r="I367" s="45" t="s">
        <v>310</v>
      </c>
      <c r="J367" s="35"/>
      <c r="K367" s="42"/>
      <c r="L367" s="25"/>
    </row>
    <row r="368" spans="1:12" x14ac:dyDescent="0.2">
      <c r="A368" s="33"/>
      <c r="B368" s="56"/>
      <c r="C368" s="34"/>
      <c r="D368" s="34"/>
      <c r="E368" s="35"/>
      <c r="F368" s="35"/>
      <c r="G368" s="35">
        <f t="shared" si="10"/>
        <v>0</v>
      </c>
      <c r="H368" s="35"/>
      <c r="I368" s="45"/>
      <c r="J368" s="35"/>
      <c r="K368" s="42"/>
      <c r="L368" s="25"/>
    </row>
    <row r="369" spans="1:12" x14ac:dyDescent="0.2">
      <c r="A369" s="33">
        <v>43297</v>
      </c>
      <c r="B369" s="56" t="s">
        <v>925</v>
      </c>
      <c r="C369" s="34" t="s">
        <v>525</v>
      </c>
      <c r="D369" s="34" t="s">
        <v>652</v>
      </c>
      <c r="E369" s="35">
        <v>10</v>
      </c>
      <c r="F369" s="35">
        <v>517000</v>
      </c>
      <c r="G369" s="35">
        <f t="shared" si="10"/>
        <v>5170000</v>
      </c>
      <c r="H369" s="35">
        <f>G369</f>
        <v>5170000</v>
      </c>
      <c r="I369" s="45" t="s">
        <v>1213</v>
      </c>
      <c r="J369" s="35"/>
      <c r="K369" s="42"/>
      <c r="L369" s="25"/>
    </row>
    <row r="370" spans="1:12" x14ac:dyDescent="0.2">
      <c r="A370" s="33"/>
      <c r="B370" s="56"/>
      <c r="C370" s="34"/>
      <c r="D370" s="34"/>
      <c r="E370" s="35"/>
      <c r="F370" s="35"/>
      <c r="G370" s="35">
        <f t="shared" si="10"/>
        <v>0</v>
      </c>
      <c r="H370" s="35"/>
      <c r="I370" s="45"/>
      <c r="J370" s="35"/>
      <c r="K370" s="42"/>
      <c r="L370" s="25"/>
    </row>
    <row r="371" spans="1:12" x14ac:dyDescent="0.2">
      <c r="A371" s="33">
        <v>43297</v>
      </c>
      <c r="B371" s="56" t="s">
        <v>926</v>
      </c>
      <c r="C371" s="34" t="s">
        <v>659</v>
      </c>
      <c r="D371" s="34" t="s">
        <v>223</v>
      </c>
      <c r="E371" s="35">
        <v>5</v>
      </c>
      <c r="F371" s="35">
        <v>603900</v>
      </c>
      <c r="G371" s="35">
        <f t="shared" si="10"/>
        <v>3019500</v>
      </c>
      <c r="H371" s="35">
        <f>G371</f>
        <v>3019500</v>
      </c>
      <c r="I371" s="45" t="s">
        <v>1213</v>
      </c>
      <c r="J371" s="35"/>
      <c r="K371" s="42"/>
      <c r="L371" s="25"/>
    </row>
    <row r="372" spans="1:12" x14ac:dyDescent="0.2">
      <c r="A372" s="33"/>
      <c r="B372" s="56"/>
      <c r="C372" s="34"/>
      <c r="D372" s="34"/>
      <c r="E372" s="35"/>
      <c r="F372" s="35"/>
      <c r="G372" s="35">
        <f t="shared" si="10"/>
        <v>0</v>
      </c>
      <c r="H372" s="35"/>
      <c r="I372" s="45"/>
      <c r="J372" s="35"/>
      <c r="K372" s="42"/>
      <c r="L372" s="25"/>
    </row>
    <row r="373" spans="1:12" x14ac:dyDescent="0.2">
      <c r="A373" s="33">
        <v>43297</v>
      </c>
      <c r="B373" s="56" t="s">
        <v>927</v>
      </c>
      <c r="C373" s="34" t="s">
        <v>720</v>
      </c>
      <c r="D373" s="34" t="s">
        <v>28</v>
      </c>
      <c r="E373" s="35">
        <v>5</v>
      </c>
      <c r="F373" s="35">
        <v>605000</v>
      </c>
      <c r="G373" s="35">
        <f t="shared" si="10"/>
        <v>3025000</v>
      </c>
      <c r="H373" s="35">
        <f>G373</f>
        <v>3025000</v>
      </c>
      <c r="I373" s="45" t="s">
        <v>1213</v>
      </c>
      <c r="J373" s="35"/>
      <c r="K373" s="42"/>
      <c r="L373" s="25"/>
    </row>
    <row r="374" spans="1:12" x14ac:dyDescent="0.2">
      <c r="A374" s="33"/>
      <c r="B374" s="56"/>
      <c r="C374" s="34"/>
      <c r="D374" s="34"/>
      <c r="E374" s="35"/>
      <c r="F374" s="35"/>
      <c r="G374" s="35">
        <f t="shared" si="10"/>
        <v>0</v>
      </c>
      <c r="H374" s="35"/>
      <c r="I374" s="45"/>
      <c r="J374" s="35"/>
      <c r="K374" s="42"/>
      <c r="L374" s="25"/>
    </row>
    <row r="375" spans="1:12" x14ac:dyDescent="0.2">
      <c r="A375" s="33">
        <v>43298</v>
      </c>
      <c r="B375" s="56" t="s">
        <v>928</v>
      </c>
      <c r="C375" s="34" t="s">
        <v>57</v>
      </c>
      <c r="D375" s="34" t="s">
        <v>869</v>
      </c>
      <c r="E375" s="35">
        <v>2</v>
      </c>
      <c r="F375" s="35">
        <v>199999.8</v>
      </c>
      <c r="G375" s="35">
        <f t="shared" si="10"/>
        <v>399999.6</v>
      </c>
      <c r="H375" s="35"/>
      <c r="I375" s="180" t="s">
        <v>309</v>
      </c>
      <c r="J375" s="35"/>
      <c r="K375" s="42"/>
      <c r="L375" s="25"/>
    </row>
    <row r="376" spans="1:12" x14ac:dyDescent="0.2">
      <c r="A376" s="33"/>
      <c r="B376" s="56"/>
      <c r="C376" s="34"/>
      <c r="D376" s="34" t="s">
        <v>28</v>
      </c>
      <c r="E376" s="35">
        <v>1</v>
      </c>
      <c r="F376" s="35">
        <v>544500</v>
      </c>
      <c r="G376" s="35">
        <f t="shared" si="10"/>
        <v>544500</v>
      </c>
      <c r="H376" s="35">
        <f>SUM(G375:G376)</f>
        <v>944499.6</v>
      </c>
      <c r="I376" s="180"/>
      <c r="J376" s="35"/>
      <c r="K376" s="42"/>
      <c r="L376" s="25"/>
    </row>
    <row r="377" spans="1:12" x14ac:dyDescent="0.2">
      <c r="A377" s="33"/>
      <c r="B377" s="56"/>
      <c r="C377" s="34"/>
      <c r="D377" s="34"/>
      <c r="E377" s="35"/>
      <c r="F377" s="35"/>
      <c r="G377" s="35">
        <f t="shared" si="10"/>
        <v>0</v>
      </c>
      <c r="H377" s="35"/>
      <c r="I377" s="45"/>
      <c r="J377" s="35"/>
      <c r="K377" s="42"/>
      <c r="L377" s="25"/>
    </row>
    <row r="378" spans="1:12" x14ac:dyDescent="0.2">
      <c r="A378" s="33">
        <v>43298</v>
      </c>
      <c r="B378" s="56" t="s">
        <v>929</v>
      </c>
      <c r="C378" s="34" t="s">
        <v>930</v>
      </c>
      <c r="D378" s="34" t="s">
        <v>213</v>
      </c>
      <c r="E378" s="35">
        <v>1</v>
      </c>
      <c r="F378" s="35">
        <v>584999.91</v>
      </c>
      <c r="G378" s="35">
        <f t="shared" si="10"/>
        <v>584999.91</v>
      </c>
      <c r="H378" s="35">
        <f>G378</f>
        <v>584999.91</v>
      </c>
      <c r="I378" s="45" t="s">
        <v>314</v>
      </c>
      <c r="J378" s="35"/>
      <c r="K378" s="42"/>
      <c r="L378" s="25"/>
    </row>
    <row r="379" spans="1:12" x14ac:dyDescent="0.2">
      <c r="A379" s="33"/>
      <c r="B379" s="56"/>
      <c r="C379" s="34"/>
      <c r="D379" s="34"/>
      <c r="E379" s="35"/>
      <c r="F379" s="35"/>
      <c r="G379" s="35">
        <f t="shared" si="10"/>
        <v>0</v>
      </c>
      <c r="H379" s="35"/>
      <c r="I379" s="45"/>
      <c r="J379" s="35"/>
      <c r="K379" s="42"/>
      <c r="L379" s="25"/>
    </row>
    <row r="380" spans="1:12" x14ac:dyDescent="0.2">
      <c r="A380" s="33">
        <v>43298</v>
      </c>
      <c r="B380" s="56" t="s">
        <v>931</v>
      </c>
      <c r="C380" s="34" t="s">
        <v>42</v>
      </c>
      <c r="D380" s="34" t="s">
        <v>20</v>
      </c>
      <c r="E380" s="35">
        <v>1</v>
      </c>
      <c r="F380" s="35">
        <v>620999.5</v>
      </c>
      <c r="G380" s="35">
        <f t="shared" si="10"/>
        <v>620999.5</v>
      </c>
      <c r="H380" s="35">
        <f>G380</f>
        <v>620999.5</v>
      </c>
      <c r="I380" s="45" t="s">
        <v>309</v>
      </c>
      <c r="J380" s="35"/>
      <c r="K380" s="42"/>
      <c r="L380" s="25"/>
    </row>
    <row r="381" spans="1:12" x14ac:dyDescent="0.2">
      <c r="A381" s="33"/>
      <c r="B381" s="56"/>
      <c r="C381" s="34"/>
      <c r="D381" s="34"/>
      <c r="E381" s="35"/>
      <c r="F381" s="35"/>
      <c r="G381" s="35">
        <f t="shared" si="10"/>
        <v>0</v>
      </c>
      <c r="H381" s="35"/>
      <c r="I381" s="45"/>
      <c r="J381" s="35"/>
      <c r="K381" s="42"/>
      <c r="L381" s="25"/>
    </row>
    <row r="382" spans="1:12" x14ac:dyDescent="0.2">
      <c r="A382" s="33">
        <v>43298</v>
      </c>
      <c r="B382" s="56" t="s">
        <v>932</v>
      </c>
      <c r="C382" s="34" t="s">
        <v>42</v>
      </c>
      <c r="D382" s="34" t="s">
        <v>869</v>
      </c>
      <c r="E382" s="35">
        <v>12</v>
      </c>
      <c r="F382" s="35">
        <v>199999.8</v>
      </c>
      <c r="G382" s="35">
        <f t="shared" si="10"/>
        <v>2399997.5999999996</v>
      </c>
      <c r="H382" s="35">
        <f>G382</f>
        <v>2399997.5999999996</v>
      </c>
      <c r="I382" s="45" t="s">
        <v>309</v>
      </c>
      <c r="J382" s="35"/>
      <c r="K382" s="42"/>
      <c r="L382" s="25"/>
    </row>
    <row r="383" spans="1:12" x14ac:dyDescent="0.2">
      <c r="A383" s="33"/>
      <c r="B383" s="56"/>
      <c r="C383" s="34"/>
      <c r="D383" s="34"/>
      <c r="E383" s="35"/>
      <c r="F383" s="35"/>
      <c r="G383" s="35">
        <f t="shared" si="10"/>
        <v>0</v>
      </c>
      <c r="H383" s="35"/>
      <c r="I383" s="45"/>
      <c r="J383" s="35"/>
      <c r="K383" s="42"/>
      <c r="L383" s="25"/>
    </row>
    <row r="384" spans="1:12" x14ac:dyDescent="0.2">
      <c r="A384" s="33">
        <v>43298</v>
      </c>
      <c r="B384" s="56" t="s">
        <v>933</v>
      </c>
      <c r="C384" s="34" t="s">
        <v>265</v>
      </c>
      <c r="D384" s="34" t="s">
        <v>869</v>
      </c>
      <c r="E384" s="35">
        <v>2</v>
      </c>
      <c r="F384" s="35">
        <v>199999.8</v>
      </c>
      <c r="G384" s="35">
        <f t="shared" si="10"/>
        <v>399999.6</v>
      </c>
      <c r="H384" s="35"/>
      <c r="I384" s="180" t="s">
        <v>310</v>
      </c>
      <c r="J384" s="35"/>
      <c r="K384" s="42"/>
      <c r="L384" s="25"/>
    </row>
    <row r="385" spans="1:12" x14ac:dyDescent="0.2">
      <c r="A385" s="33"/>
      <c r="B385" s="56"/>
      <c r="C385" s="34"/>
      <c r="D385" s="34" t="s">
        <v>109</v>
      </c>
      <c r="E385" s="35">
        <v>2</v>
      </c>
      <c r="F385" s="35">
        <v>215000.5</v>
      </c>
      <c r="G385" s="35">
        <f t="shared" si="10"/>
        <v>430001</v>
      </c>
      <c r="H385" s="35">
        <f>SUM(G384:G385)</f>
        <v>830000.6</v>
      </c>
      <c r="I385" s="180"/>
      <c r="J385" s="35"/>
      <c r="K385" s="42"/>
    </row>
    <row r="386" spans="1:12" x14ac:dyDescent="0.2">
      <c r="A386" s="33"/>
      <c r="B386" s="56"/>
      <c r="C386" s="34"/>
      <c r="D386" s="34"/>
      <c r="E386" s="35"/>
      <c r="F386" s="35"/>
      <c r="G386" s="35">
        <f t="shared" si="10"/>
        <v>0</v>
      </c>
      <c r="H386" s="35"/>
      <c r="I386" s="45"/>
      <c r="J386" s="35"/>
      <c r="K386" s="42"/>
    </row>
    <row r="387" spans="1:12" x14ac:dyDescent="0.2">
      <c r="A387" s="33">
        <v>43298</v>
      </c>
      <c r="B387" s="56" t="s">
        <v>934</v>
      </c>
      <c r="C387" s="34" t="s">
        <v>53</v>
      </c>
      <c r="D387" s="34" t="s">
        <v>213</v>
      </c>
      <c r="E387" s="35">
        <v>4</v>
      </c>
      <c r="F387" s="35">
        <v>649999.9</v>
      </c>
      <c r="G387" s="35">
        <f t="shared" si="10"/>
        <v>2599999.6</v>
      </c>
      <c r="H387" s="35"/>
      <c r="I387" s="180" t="s">
        <v>310</v>
      </c>
      <c r="J387" s="35"/>
      <c r="K387" s="42"/>
    </row>
    <row r="388" spans="1:12" x14ac:dyDescent="0.2">
      <c r="A388" s="33"/>
      <c r="B388" s="56"/>
      <c r="C388" s="34"/>
      <c r="D388" s="34" t="s">
        <v>91</v>
      </c>
      <c r="E388" s="35">
        <v>1</v>
      </c>
      <c r="F388" s="35">
        <v>858000</v>
      </c>
      <c r="G388" s="35">
        <f t="shared" si="10"/>
        <v>858000</v>
      </c>
      <c r="H388" s="35">
        <f>SUM(G387:G388)</f>
        <v>3457999.6</v>
      </c>
      <c r="I388" s="180"/>
      <c r="J388" s="35"/>
      <c r="K388" s="42"/>
    </row>
    <row r="389" spans="1:12" x14ac:dyDescent="0.2">
      <c r="A389" s="33"/>
      <c r="B389" s="56"/>
      <c r="C389" s="34"/>
      <c r="D389" s="34"/>
      <c r="E389" s="35"/>
      <c r="F389" s="35"/>
      <c r="G389" s="35">
        <f t="shared" si="10"/>
        <v>0</v>
      </c>
      <c r="H389" s="35"/>
      <c r="I389" s="45"/>
      <c r="J389" s="35"/>
      <c r="K389" s="42"/>
      <c r="L389" s="43"/>
    </row>
    <row r="390" spans="1:12" x14ac:dyDescent="0.2">
      <c r="A390" s="33">
        <v>43298</v>
      </c>
      <c r="B390" s="56" t="s">
        <v>935</v>
      </c>
      <c r="C390" s="34" t="s">
        <v>75</v>
      </c>
      <c r="D390" s="34" t="s">
        <v>910</v>
      </c>
      <c r="E390" s="35">
        <v>6</v>
      </c>
      <c r="F390" s="35">
        <v>216000.18</v>
      </c>
      <c r="G390" s="35">
        <f t="shared" si="10"/>
        <v>1296001.08</v>
      </c>
      <c r="H390" s="35"/>
      <c r="I390" s="180" t="s">
        <v>309</v>
      </c>
      <c r="J390" s="35"/>
      <c r="K390" s="42"/>
    </row>
    <row r="391" spans="1:12" x14ac:dyDescent="0.2">
      <c r="A391" s="33"/>
      <c r="B391" s="56"/>
      <c r="C391" s="34"/>
      <c r="D391" s="34" t="s">
        <v>910</v>
      </c>
      <c r="E391" s="35">
        <v>1</v>
      </c>
      <c r="F391" s="35">
        <v>0</v>
      </c>
      <c r="G391" s="35">
        <f t="shared" si="10"/>
        <v>0</v>
      </c>
      <c r="H391" s="35">
        <f>SUM(G390:G391)</f>
        <v>1296001.08</v>
      </c>
      <c r="I391" s="180"/>
      <c r="J391" s="35"/>
      <c r="K391" s="42"/>
    </row>
    <row r="392" spans="1:12" x14ac:dyDescent="0.2">
      <c r="A392" s="33"/>
      <c r="B392" s="56"/>
      <c r="C392" s="34"/>
      <c r="D392" s="34"/>
      <c r="E392" s="35"/>
      <c r="F392" s="35"/>
      <c r="G392" s="35">
        <f t="shared" si="10"/>
        <v>0</v>
      </c>
      <c r="H392" s="35"/>
      <c r="I392" s="45"/>
      <c r="J392" s="35"/>
      <c r="K392" s="42"/>
    </row>
    <row r="393" spans="1:12" x14ac:dyDescent="0.2">
      <c r="A393" s="33">
        <v>43298</v>
      </c>
      <c r="B393" s="56" t="s">
        <v>936</v>
      </c>
      <c r="C393" s="34" t="s">
        <v>220</v>
      </c>
      <c r="D393" s="34" t="s">
        <v>405</v>
      </c>
      <c r="E393" s="35">
        <v>1</v>
      </c>
      <c r="F393" s="35">
        <v>562999.80000000005</v>
      </c>
      <c r="G393" s="35">
        <f t="shared" si="10"/>
        <v>562999.80000000005</v>
      </c>
      <c r="H393" s="35">
        <f>G393</f>
        <v>562999.80000000005</v>
      </c>
      <c r="I393" s="45" t="s">
        <v>310</v>
      </c>
      <c r="J393" s="35"/>
      <c r="K393" s="42"/>
    </row>
    <row r="394" spans="1:12" x14ac:dyDescent="0.2">
      <c r="A394" s="33"/>
      <c r="B394" s="56"/>
      <c r="C394" s="34"/>
      <c r="D394" s="34"/>
      <c r="E394" s="35"/>
      <c r="F394" s="35"/>
      <c r="G394" s="35">
        <f t="shared" si="10"/>
        <v>0</v>
      </c>
      <c r="H394" s="35"/>
      <c r="I394" s="45"/>
      <c r="J394" s="35"/>
      <c r="K394" s="42"/>
    </row>
    <row r="395" spans="1:12" x14ac:dyDescent="0.2">
      <c r="A395" s="33">
        <v>43298</v>
      </c>
      <c r="B395" s="56" t="s">
        <v>937</v>
      </c>
      <c r="C395" s="34" t="s">
        <v>938</v>
      </c>
      <c r="D395" s="34" t="s">
        <v>652</v>
      </c>
      <c r="E395" s="35">
        <v>2</v>
      </c>
      <c r="F395" s="35">
        <v>517000</v>
      </c>
      <c r="G395" s="35">
        <f t="shared" si="10"/>
        <v>1034000</v>
      </c>
      <c r="H395" s="35">
        <f>G395</f>
        <v>1034000</v>
      </c>
      <c r="I395" s="45" t="s">
        <v>309</v>
      </c>
      <c r="J395" s="35"/>
      <c r="K395" s="42"/>
    </row>
    <row r="396" spans="1:12" x14ac:dyDescent="0.2">
      <c r="A396" s="33"/>
      <c r="B396" s="56"/>
      <c r="C396" s="34"/>
      <c r="D396" s="34"/>
      <c r="E396" s="35"/>
      <c r="F396" s="35"/>
      <c r="G396" s="35">
        <f t="shared" si="10"/>
        <v>0</v>
      </c>
      <c r="H396" s="35"/>
      <c r="I396" s="45"/>
      <c r="J396" s="35"/>
      <c r="K396" s="42"/>
    </row>
    <row r="397" spans="1:12" x14ac:dyDescent="0.2">
      <c r="A397" s="33">
        <v>43298</v>
      </c>
      <c r="B397" s="56" t="s">
        <v>939</v>
      </c>
      <c r="C397" s="34" t="s">
        <v>940</v>
      </c>
      <c r="D397" s="34" t="s">
        <v>941</v>
      </c>
      <c r="E397" s="35">
        <v>7</v>
      </c>
      <c r="F397" s="35">
        <v>215000.5</v>
      </c>
      <c r="G397" s="35">
        <f t="shared" si="10"/>
        <v>1505003.5</v>
      </c>
      <c r="H397" s="35">
        <f>G397</f>
        <v>1505003.5</v>
      </c>
      <c r="I397" s="45" t="s">
        <v>309</v>
      </c>
      <c r="J397" s="35"/>
      <c r="K397" s="42"/>
    </row>
    <row r="398" spans="1:12" x14ac:dyDescent="0.2">
      <c r="A398" s="33"/>
      <c r="B398" s="56"/>
      <c r="C398" s="34"/>
      <c r="D398" s="34"/>
      <c r="E398" s="35"/>
      <c r="F398" s="35"/>
      <c r="G398" s="35">
        <f t="shared" si="10"/>
        <v>0</v>
      </c>
      <c r="H398" s="35"/>
      <c r="I398" s="45"/>
      <c r="J398" s="35"/>
      <c r="K398" s="42"/>
    </row>
    <row r="399" spans="1:12" x14ac:dyDescent="0.2">
      <c r="A399" s="33">
        <v>43298</v>
      </c>
      <c r="B399" s="56" t="s">
        <v>942</v>
      </c>
      <c r="C399" s="34" t="s">
        <v>943</v>
      </c>
      <c r="D399" s="34" t="s">
        <v>705</v>
      </c>
      <c r="E399" s="35">
        <v>2</v>
      </c>
      <c r="F399" s="35">
        <v>230000.1</v>
      </c>
      <c r="G399" s="35">
        <f t="shared" si="10"/>
        <v>460000.2</v>
      </c>
      <c r="H399" s="35">
        <f>G399</f>
        <v>460000.2</v>
      </c>
      <c r="I399" s="45" t="s">
        <v>310</v>
      </c>
      <c r="J399" s="35"/>
      <c r="K399" s="42"/>
    </row>
    <row r="400" spans="1:12" x14ac:dyDescent="0.2">
      <c r="A400" s="33"/>
      <c r="B400" s="56"/>
      <c r="C400" s="34"/>
      <c r="D400" s="34"/>
      <c r="E400" s="35"/>
      <c r="F400" s="35"/>
      <c r="G400" s="35">
        <f t="shared" si="10"/>
        <v>0</v>
      </c>
      <c r="H400" s="35"/>
      <c r="I400" s="45"/>
      <c r="J400" s="35"/>
      <c r="K400" s="42"/>
    </row>
    <row r="401" spans="1:12" x14ac:dyDescent="0.2">
      <c r="A401" s="33">
        <v>43298</v>
      </c>
      <c r="B401" s="56" t="s">
        <v>944</v>
      </c>
      <c r="C401" s="34" t="s">
        <v>945</v>
      </c>
      <c r="D401" s="34" t="s">
        <v>946</v>
      </c>
      <c r="E401" s="35">
        <v>8</v>
      </c>
      <c r="F401" s="35">
        <v>257999.5</v>
      </c>
      <c r="G401" s="35">
        <f t="shared" si="10"/>
        <v>2063996</v>
      </c>
      <c r="H401" s="35"/>
      <c r="I401" s="180" t="s">
        <v>309</v>
      </c>
      <c r="J401" s="35"/>
      <c r="K401" s="42"/>
      <c r="L401" s="25"/>
    </row>
    <row r="402" spans="1:12" x14ac:dyDescent="0.2">
      <c r="A402" s="33"/>
      <c r="B402" s="56"/>
      <c r="C402" s="34"/>
      <c r="D402" s="34" t="s">
        <v>947</v>
      </c>
      <c r="E402" s="35">
        <v>2</v>
      </c>
      <c r="F402" s="35">
        <v>283499.7</v>
      </c>
      <c r="G402" s="35">
        <f t="shared" si="10"/>
        <v>566999.4</v>
      </c>
      <c r="H402" s="35">
        <f>SUM(G401:G402)</f>
        <v>2630995.4</v>
      </c>
      <c r="I402" s="180"/>
      <c r="J402" s="35"/>
      <c r="K402" s="42"/>
      <c r="L402" s="25"/>
    </row>
    <row r="403" spans="1:12" x14ac:dyDescent="0.2">
      <c r="A403" s="33"/>
      <c r="B403" s="56"/>
      <c r="C403" s="34"/>
      <c r="D403" s="34"/>
      <c r="E403" s="35"/>
      <c r="F403" s="35"/>
      <c r="G403" s="35">
        <f t="shared" si="10"/>
        <v>0</v>
      </c>
      <c r="H403" s="35"/>
      <c r="I403" s="45"/>
      <c r="J403" s="35"/>
      <c r="K403" s="42"/>
      <c r="L403" s="25"/>
    </row>
    <row r="404" spans="1:12" x14ac:dyDescent="0.2">
      <c r="A404" s="33">
        <v>43298</v>
      </c>
      <c r="B404" s="56" t="s">
        <v>948</v>
      </c>
      <c r="C404" s="34" t="s">
        <v>949</v>
      </c>
      <c r="D404" s="34" t="s">
        <v>20</v>
      </c>
      <c r="E404" s="35">
        <v>6</v>
      </c>
      <c r="F404" s="35">
        <v>558899.55000000005</v>
      </c>
      <c r="G404" s="35">
        <f t="shared" si="10"/>
        <v>3353397.3000000003</v>
      </c>
      <c r="H404" s="35"/>
      <c r="I404" s="180" t="s">
        <v>309</v>
      </c>
      <c r="J404" s="35"/>
      <c r="K404" s="42"/>
      <c r="L404" s="25"/>
    </row>
    <row r="405" spans="1:12" x14ac:dyDescent="0.2">
      <c r="A405" s="33"/>
      <c r="B405" s="56"/>
      <c r="C405" s="34"/>
      <c r="D405" s="34" t="s">
        <v>31</v>
      </c>
      <c r="E405" s="35">
        <v>6</v>
      </c>
      <c r="F405" s="35">
        <v>522000.27</v>
      </c>
      <c r="G405" s="35">
        <f t="shared" si="10"/>
        <v>3132001.62</v>
      </c>
      <c r="H405" s="35">
        <f>SUM(G404:G405)</f>
        <v>6485398.9199999999</v>
      </c>
      <c r="I405" s="180"/>
      <c r="J405" s="35"/>
      <c r="K405" s="42"/>
      <c r="L405" s="25"/>
    </row>
    <row r="406" spans="1:12" x14ac:dyDescent="0.2">
      <c r="A406" s="33"/>
      <c r="B406" s="56"/>
      <c r="C406" s="34"/>
      <c r="D406" s="34"/>
      <c r="E406" s="35"/>
      <c r="F406" s="35"/>
      <c r="G406" s="35">
        <f t="shared" si="10"/>
        <v>0</v>
      </c>
      <c r="H406" s="35"/>
      <c r="I406" s="45"/>
      <c r="J406" s="35"/>
      <c r="K406" s="42"/>
      <c r="L406" s="25"/>
    </row>
    <row r="407" spans="1:12" x14ac:dyDescent="0.2">
      <c r="A407" s="33"/>
      <c r="B407" s="56"/>
      <c r="C407" s="34"/>
      <c r="D407" s="34"/>
      <c r="E407" s="35"/>
      <c r="F407" s="35"/>
      <c r="G407" s="35">
        <f t="shared" si="10"/>
        <v>0</v>
      </c>
      <c r="H407" s="35"/>
      <c r="I407" s="45"/>
      <c r="J407" s="35"/>
      <c r="K407" s="42"/>
      <c r="L407" s="25"/>
    </row>
    <row r="408" spans="1:12" x14ac:dyDescent="0.2">
      <c r="A408" s="33">
        <v>43299</v>
      </c>
      <c r="B408" s="56" t="s">
        <v>950</v>
      </c>
      <c r="C408" s="34" t="s">
        <v>762</v>
      </c>
      <c r="D408" s="34" t="s">
        <v>951</v>
      </c>
      <c r="E408" s="35">
        <v>2</v>
      </c>
      <c r="F408" s="35">
        <v>165000</v>
      </c>
      <c r="G408" s="35">
        <f t="shared" si="10"/>
        <v>330000</v>
      </c>
      <c r="H408" s="35">
        <f>G408</f>
        <v>330000</v>
      </c>
      <c r="I408" s="45" t="s">
        <v>1213</v>
      </c>
      <c r="J408" s="35"/>
      <c r="K408" s="42"/>
      <c r="L408" s="25"/>
    </row>
    <row r="409" spans="1:12" x14ac:dyDescent="0.2">
      <c r="A409" s="33"/>
      <c r="B409" s="56"/>
      <c r="C409" s="34"/>
      <c r="D409" s="34"/>
      <c r="E409" s="35"/>
      <c r="F409" s="35"/>
      <c r="G409" s="35">
        <f t="shared" si="10"/>
        <v>0</v>
      </c>
      <c r="H409" s="35"/>
      <c r="I409" s="45"/>
      <c r="J409" s="35"/>
      <c r="K409" s="42"/>
      <c r="L409" s="25"/>
    </row>
    <row r="410" spans="1:12" x14ac:dyDescent="0.2">
      <c r="A410" s="33">
        <v>43299</v>
      </c>
      <c r="B410" s="56" t="s">
        <v>952</v>
      </c>
      <c r="C410" s="34" t="s">
        <v>953</v>
      </c>
      <c r="D410" s="34" t="s">
        <v>40</v>
      </c>
      <c r="E410" s="35">
        <v>1</v>
      </c>
      <c r="F410" s="35">
        <v>645000.4</v>
      </c>
      <c r="G410" s="35">
        <f t="shared" si="10"/>
        <v>645000.4</v>
      </c>
      <c r="H410" s="35">
        <f>G410</f>
        <v>645000.4</v>
      </c>
      <c r="I410" s="45" t="s">
        <v>310</v>
      </c>
      <c r="J410" s="35"/>
      <c r="K410" s="42"/>
      <c r="L410" s="25"/>
    </row>
    <row r="411" spans="1:12" x14ac:dyDescent="0.2">
      <c r="A411" s="33"/>
      <c r="B411" s="56"/>
      <c r="C411" s="34"/>
      <c r="D411" s="34"/>
      <c r="E411" s="35"/>
      <c r="F411" s="35"/>
      <c r="G411" s="35">
        <f t="shared" si="10"/>
        <v>0</v>
      </c>
      <c r="H411" s="35"/>
      <c r="I411" s="45"/>
      <c r="J411" s="35"/>
      <c r="K411" s="42"/>
      <c r="L411" s="25"/>
    </row>
    <row r="412" spans="1:12" x14ac:dyDescent="0.2">
      <c r="A412" s="33">
        <v>43299</v>
      </c>
      <c r="B412" s="56" t="s">
        <v>954</v>
      </c>
      <c r="C412" s="34" t="s">
        <v>955</v>
      </c>
      <c r="D412" s="34" t="s">
        <v>31</v>
      </c>
      <c r="E412" s="35">
        <v>1</v>
      </c>
      <c r="F412" s="35">
        <v>522000.27</v>
      </c>
      <c r="G412" s="35">
        <f t="shared" si="10"/>
        <v>522000.27</v>
      </c>
      <c r="H412" s="35">
        <f>G412</f>
        <v>522000.27</v>
      </c>
      <c r="I412" s="45" t="s">
        <v>309</v>
      </c>
      <c r="J412" s="35"/>
      <c r="K412" s="42"/>
      <c r="L412" s="25"/>
    </row>
    <row r="413" spans="1:12" x14ac:dyDescent="0.2">
      <c r="A413" s="33"/>
      <c r="B413" s="56"/>
      <c r="C413" s="34"/>
      <c r="D413" s="34"/>
      <c r="E413" s="35"/>
      <c r="F413" s="35"/>
      <c r="G413" s="35">
        <f t="shared" si="10"/>
        <v>0</v>
      </c>
      <c r="H413" s="35"/>
      <c r="I413" s="45"/>
      <c r="J413" s="35"/>
      <c r="K413" s="42"/>
      <c r="L413" s="25"/>
    </row>
    <row r="414" spans="1:12" x14ac:dyDescent="0.2">
      <c r="A414" s="33">
        <v>43299</v>
      </c>
      <c r="B414" s="56" t="s">
        <v>956</v>
      </c>
      <c r="C414" s="34" t="s">
        <v>38</v>
      </c>
      <c r="D414" s="34" t="s">
        <v>869</v>
      </c>
      <c r="E414" s="35">
        <v>24</v>
      </c>
      <c r="F414" s="35">
        <v>199999.8</v>
      </c>
      <c r="G414" s="35">
        <f t="shared" si="10"/>
        <v>4799995.1999999993</v>
      </c>
      <c r="H414" s="35">
        <f>G414</f>
        <v>4799995.1999999993</v>
      </c>
      <c r="I414" s="45" t="s">
        <v>310</v>
      </c>
      <c r="J414" s="35"/>
      <c r="K414" s="42"/>
      <c r="L414" s="25"/>
    </row>
    <row r="415" spans="1:12" x14ac:dyDescent="0.2">
      <c r="A415" s="33"/>
      <c r="B415" s="56"/>
      <c r="C415" s="34"/>
      <c r="D415" s="34"/>
      <c r="E415" s="35"/>
      <c r="F415" s="35"/>
      <c r="G415" s="35">
        <f t="shared" si="10"/>
        <v>0</v>
      </c>
      <c r="H415" s="35"/>
      <c r="I415" s="45"/>
      <c r="J415" s="35"/>
      <c r="K415" s="42"/>
      <c r="L415" s="25"/>
    </row>
    <row r="416" spans="1:12" x14ac:dyDescent="0.2">
      <c r="A416" s="33">
        <v>43299</v>
      </c>
      <c r="B416" s="56" t="s">
        <v>957</v>
      </c>
      <c r="C416" s="34" t="s">
        <v>38</v>
      </c>
      <c r="D416" s="34" t="s">
        <v>869</v>
      </c>
      <c r="E416" s="35">
        <v>24</v>
      </c>
      <c r="F416" s="35">
        <v>199999.8</v>
      </c>
      <c r="G416" s="35">
        <f t="shared" si="10"/>
        <v>4799995.1999999993</v>
      </c>
      <c r="H416" s="35">
        <f>G416</f>
        <v>4799995.1999999993</v>
      </c>
      <c r="I416" s="45" t="s">
        <v>310</v>
      </c>
      <c r="J416" s="35"/>
      <c r="K416" s="42"/>
      <c r="L416" s="25"/>
    </row>
    <row r="417" spans="1:12" x14ac:dyDescent="0.2">
      <c r="A417" s="33"/>
      <c r="B417" s="56"/>
      <c r="C417" s="34"/>
      <c r="D417" s="34"/>
      <c r="E417" s="35"/>
      <c r="F417" s="35"/>
      <c r="G417" s="35">
        <f t="shared" si="10"/>
        <v>0</v>
      </c>
      <c r="H417" s="35"/>
      <c r="I417" s="45"/>
      <c r="J417" s="35"/>
      <c r="K417" s="42"/>
      <c r="L417" s="25"/>
    </row>
    <row r="418" spans="1:12" x14ac:dyDescent="0.2">
      <c r="A418" s="33">
        <v>43299</v>
      </c>
      <c r="B418" s="56" t="s">
        <v>958</v>
      </c>
      <c r="C418" s="34" t="s">
        <v>959</v>
      </c>
      <c r="D418" s="34" t="s">
        <v>541</v>
      </c>
      <c r="E418" s="35">
        <v>2</v>
      </c>
      <c r="F418" s="35">
        <v>165000</v>
      </c>
      <c r="G418" s="35">
        <f t="shared" si="10"/>
        <v>330000</v>
      </c>
      <c r="H418" s="35">
        <f>G418</f>
        <v>330000</v>
      </c>
      <c r="I418" s="45" t="s">
        <v>314</v>
      </c>
      <c r="J418" s="35"/>
      <c r="K418" s="42"/>
      <c r="L418" s="25"/>
    </row>
    <row r="419" spans="1:12" x14ac:dyDescent="0.2">
      <c r="A419" s="33"/>
      <c r="B419" s="56"/>
      <c r="C419" s="34"/>
      <c r="D419" s="34"/>
      <c r="E419" s="35"/>
      <c r="F419" s="35"/>
      <c r="G419" s="35">
        <f t="shared" si="10"/>
        <v>0</v>
      </c>
      <c r="H419" s="35"/>
      <c r="I419" s="45"/>
      <c r="J419" s="35"/>
      <c r="K419" s="42"/>
      <c r="L419" s="25"/>
    </row>
    <row r="420" spans="1:12" x14ac:dyDescent="0.2">
      <c r="A420" s="33">
        <v>43299</v>
      </c>
      <c r="B420" s="56" t="s">
        <v>960</v>
      </c>
      <c r="C420" s="34" t="s">
        <v>811</v>
      </c>
      <c r="D420" s="34" t="s">
        <v>869</v>
      </c>
      <c r="E420" s="35">
        <v>1</v>
      </c>
      <c r="F420" s="35">
        <v>199999.8</v>
      </c>
      <c r="G420" s="35">
        <f t="shared" si="10"/>
        <v>199999.8</v>
      </c>
      <c r="H420" s="35"/>
      <c r="I420" s="180" t="s">
        <v>1215</v>
      </c>
      <c r="J420" s="35"/>
      <c r="K420" s="42"/>
      <c r="L420" s="25"/>
    </row>
    <row r="421" spans="1:12" x14ac:dyDescent="0.2">
      <c r="A421" s="33"/>
      <c r="B421" s="56"/>
      <c r="C421" s="34"/>
      <c r="D421" s="34" t="s">
        <v>405</v>
      </c>
      <c r="E421" s="35">
        <v>1</v>
      </c>
      <c r="F421" s="35">
        <v>580000.30000000005</v>
      </c>
      <c r="G421" s="35">
        <f t="shared" si="10"/>
        <v>580000.30000000005</v>
      </c>
      <c r="H421" s="35">
        <f>SUM(G420:G421)</f>
        <v>780000.10000000009</v>
      </c>
      <c r="I421" s="180"/>
      <c r="J421" s="35"/>
      <c r="K421" s="42"/>
      <c r="L421" s="25"/>
    </row>
    <row r="422" spans="1:12" x14ac:dyDescent="0.2">
      <c r="A422" s="33"/>
      <c r="B422" s="56"/>
      <c r="C422" s="34"/>
      <c r="D422" s="34"/>
      <c r="E422" s="35"/>
      <c r="F422" s="35"/>
      <c r="G422" s="35">
        <f t="shared" si="10"/>
        <v>0</v>
      </c>
      <c r="H422" s="35"/>
      <c r="I422" s="45"/>
      <c r="J422" s="35"/>
      <c r="K422" s="42"/>
      <c r="L422" s="25"/>
    </row>
    <row r="423" spans="1:12" x14ac:dyDescent="0.2">
      <c r="A423" s="33">
        <v>43300</v>
      </c>
      <c r="B423" s="56" t="s">
        <v>961</v>
      </c>
      <c r="C423" s="34" t="s">
        <v>452</v>
      </c>
      <c r="D423" s="34" t="s">
        <v>391</v>
      </c>
      <c r="E423" s="35">
        <v>6</v>
      </c>
      <c r="F423" s="35">
        <v>531250.17000000004</v>
      </c>
      <c r="G423" s="35">
        <f t="shared" si="10"/>
        <v>3187501.0200000005</v>
      </c>
      <c r="H423" s="35">
        <f>G423</f>
        <v>3187501.0200000005</v>
      </c>
      <c r="I423" s="45" t="s">
        <v>1213</v>
      </c>
      <c r="J423" s="35"/>
      <c r="K423" s="42"/>
      <c r="L423" s="25"/>
    </row>
    <row r="424" spans="1:12" x14ac:dyDescent="0.2">
      <c r="A424" s="33"/>
      <c r="B424" s="56"/>
      <c r="C424" s="34"/>
      <c r="D424" s="34"/>
      <c r="E424" s="35"/>
      <c r="F424" s="35"/>
      <c r="G424" s="35">
        <f t="shared" si="10"/>
        <v>0</v>
      </c>
      <c r="H424" s="35"/>
      <c r="I424" s="45"/>
      <c r="J424" s="35"/>
      <c r="K424" s="42"/>
      <c r="L424" s="25"/>
    </row>
    <row r="425" spans="1:12" x14ac:dyDescent="0.2">
      <c r="A425" s="33">
        <v>43300</v>
      </c>
      <c r="B425" s="56" t="s">
        <v>962</v>
      </c>
      <c r="C425" s="34" t="s">
        <v>963</v>
      </c>
      <c r="D425" s="34" t="s">
        <v>542</v>
      </c>
      <c r="E425" s="35">
        <v>1</v>
      </c>
      <c r="F425" s="35">
        <v>165000</v>
      </c>
      <c r="G425" s="35">
        <f t="shared" si="10"/>
        <v>165000</v>
      </c>
      <c r="H425" s="35">
        <f>G425</f>
        <v>165000</v>
      </c>
      <c r="I425" s="45" t="s">
        <v>310</v>
      </c>
      <c r="J425" s="35"/>
      <c r="K425" s="42"/>
      <c r="L425" s="25"/>
    </row>
    <row r="426" spans="1:12" x14ac:dyDescent="0.2">
      <c r="A426" s="33"/>
      <c r="B426" s="56"/>
      <c r="C426" s="34"/>
      <c r="D426" s="34"/>
      <c r="E426" s="35"/>
      <c r="F426" s="35"/>
      <c r="G426" s="35">
        <f t="shared" si="10"/>
        <v>0</v>
      </c>
      <c r="H426" s="35"/>
      <c r="I426" s="45"/>
      <c r="J426" s="35"/>
      <c r="K426" s="42"/>
      <c r="L426" s="25"/>
    </row>
    <row r="427" spans="1:12" x14ac:dyDescent="0.2">
      <c r="A427" s="33">
        <v>43300</v>
      </c>
      <c r="B427" s="56" t="s">
        <v>964</v>
      </c>
      <c r="C427" s="34" t="s">
        <v>260</v>
      </c>
      <c r="D427" s="34" t="s">
        <v>31</v>
      </c>
      <c r="E427" s="35">
        <v>1</v>
      </c>
      <c r="F427" s="35">
        <v>522000.27</v>
      </c>
      <c r="G427" s="35">
        <f t="shared" si="10"/>
        <v>522000.27</v>
      </c>
      <c r="H427" s="35">
        <f>G427</f>
        <v>522000.27</v>
      </c>
      <c r="I427" s="45" t="s">
        <v>314</v>
      </c>
      <c r="J427" s="35"/>
      <c r="K427" s="42"/>
      <c r="L427" s="25"/>
    </row>
    <row r="428" spans="1:12" x14ac:dyDescent="0.2">
      <c r="A428" s="33"/>
      <c r="B428" s="56"/>
      <c r="C428" s="34"/>
      <c r="D428" s="34"/>
      <c r="E428" s="35"/>
      <c r="F428" s="35"/>
      <c r="G428" s="35">
        <f t="shared" si="10"/>
        <v>0</v>
      </c>
      <c r="H428" s="35"/>
      <c r="I428" s="45"/>
      <c r="J428" s="35"/>
      <c r="K428" s="42"/>
      <c r="L428" s="25"/>
    </row>
    <row r="429" spans="1:12" x14ac:dyDescent="0.2">
      <c r="A429" s="33">
        <v>43300</v>
      </c>
      <c r="B429" s="56" t="s">
        <v>965</v>
      </c>
      <c r="C429" s="34" t="s">
        <v>464</v>
      </c>
      <c r="D429" s="34" t="s">
        <v>966</v>
      </c>
      <c r="E429" s="35">
        <v>1</v>
      </c>
      <c r="F429" s="35">
        <v>522000.27</v>
      </c>
      <c r="G429" s="35">
        <f t="shared" si="10"/>
        <v>522000.27</v>
      </c>
      <c r="H429" s="35">
        <f>G429</f>
        <v>522000.27</v>
      </c>
      <c r="I429" s="45" t="s">
        <v>309</v>
      </c>
      <c r="J429" s="35"/>
      <c r="K429" s="42"/>
      <c r="L429" s="25"/>
    </row>
    <row r="430" spans="1:12" ht="12.75" customHeight="1" x14ac:dyDescent="0.2">
      <c r="A430" s="33"/>
      <c r="B430" s="56"/>
      <c r="C430" s="34"/>
      <c r="D430" s="34"/>
      <c r="E430" s="35"/>
      <c r="F430" s="35"/>
      <c r="G430" s="35">
        <f t="shared" si="10"/>
        <v>0</v>
      </c>
      <c r="H430" s="35"/>
      <c r="I430" s="45"/>
      <c r="J430" s="35"/>
      <c r="K430" s="42"/>
      <c r="L430" s="25"/>
    </row>
    <row r="431" spans="1:12" ht="12.75" customHeight="1" x14ac:dyDescent="0.2">
      <c r="A431" s="33">
        <v>43300</v>
      </c>
      <c r="B431" s="56" t="s">
        <v>967</v>
      </c>
      <c r="C431" s="34" t="s">
        <v>811</v>
      </c>
      <c r="D431" s="34" t="s">
        <v>968</v>
      </c>
      <c r="E431" s="35">
        <v>24</v>
      </c>
      <c r="F431" s="35">
        <v>32000.1</v>
      </c>
      <c r="G431" s="35">
        <f t="shared" si="10"/>
        <v>768002.39999999991</v>
      </c>
      <c r="H431" s="35"/>
      <c r="I431" s="180" t="s">
        <v>1215</v>
      </c>
      <c r="J431" s="35"/>
      <c r="K431" s="42"/>
      <c r="L431" s="25"/>
    </row>
    <row r="432" spans="1:12" ht="12.75" customHeight="1" x14ac:dyDescent="0.2">
      <c r="A432" s="33"/>
      <c r="B432" s="56"/>
      <c r="C432" s="34"/>
      <c r="D432" s="34" t="s">
        <v>969</v>
      </c>
      <c r="E432" s="35">
        <v>24</v>
      </c>
      <c r="F432" s="35">
        <v>32000.1</v>
      </c>
      <c r="G432" s="35">
        <f t="shared" si="10"/>
        <v>768002.39999999991</v>
      </c>
      <c r="H432" s="35">
        <f>SUM(G431:G432)</f>
        <v>1536004.7999999998</v>
      </c>
      <c r="I432" s="180"/>
      <c r="J432" s="35"/>
      <c r="K432" s="42"/>
      <c r="L432" s="25"/>
    </row>
    <row r="433" spans="1:12" ht="12.75" customHeight="1" x14ac:dyDescent="0.2">
      <c r="A433" s="33"/>
      <c r="B433" s="56"/>
      <c r="C433" s="34"/>
      <c r="D433" s="34"/>
      <c r="E433" s="35"/>
      <c r="F433" s="35"/>
      <c r="G433" s="35">
        <f t="shared" si="10"/>
        <v>0</v>
      </c>
      <c r="H433" s="35"/>
      <c r="I433" s="45"/>
      <c r="J433" s="35"/>
      <c r="K433" s="42"/>
      <c r="L433" s="25"/>
    </row>
    <row r="434" spans="1:12" ht="12.75" customHeight="1" x14ac:dyDescent="0.2">
      <c r="A434" s="33">
        <v>43300</v>
      </c>
      <c r="B434" s="56" t="s">
        <v>970</v>
      </c>
      <c r="C434" s="34" t="s">
        <v>811</v>
      </c>
      <c r="D434" s="34" t="s">
        <v>771</v>
      </c>
      <c r="E434" s="35">
        <v>1</v>
      </c>
      <c r="F434" s="35">
        <v>260000.4</v>
      </c>
      <c r="G434" s="35">
        <f t="shared" si="10"/>
        <v>260000.4</v>
      </c>
      <c r="H434" s="35">
        <f>G434</f>
        <v>260000.4</v>
      </c>
      <c r="I434" s="45" t="s">
        <v>1215</v>
      </c>
      <c r="J434" s="35"/>
      <c r="K434" s="42"/>
      <c r="L434" s="25"/>
    </row>
    <row r="435" spans="1:12" ht="12.75" customHeight="1" x14ac:dyDescent="0.2">
      <c r="A435" s="33"/>
      <c r="B435" s="56"/>
      <c r="C435" s="34"/>
      <c r="D435" s="34"/>
      <c r="E435" s="35"/>
      <c r="F435" s="35"/>
      <c r="G435" s="35">
        <f t="shared" si="10"/>
        <v>0</v>
      </c>
      <c r="H435" s="35"/>
      <c r="I435" s="45"/>
      <c r="J435" s="35"/>
      <c r="K435" s="42"/>
      <c r="L435" s="25"/>
    </row>
    <row r="436" spans="1:12" ht="12.75" customHeight="1" x14ac:dyDescent="0.2">
      <c r="A436" s="33">
        <v>43300</v>
      </c>
      <c r="B436" s="56" t="s">
        <v>971</v>
      </c>
      <c r="C436" s="34" t="s">
        <v>972</v>
      </c>
      <c r="D436" s="34" t="s">
        <v>545</v>
      </c>
      <c r="E436" s="35">
        <v>12</v>
      </c>
      <c r="F436" s="35">
        <v>152186.1</v>
      </c>
      <c r="G436" s="35">
        <f t="shared" si="10"/>
        <v>1826233.2000000002</v>
      </c>
      <c r="H436" s="35"/>
      <c r="I436" s="180" t="s">
        <v>1213</v>
      </c>
      <c r="J436" s="35"/>
      <c r="K436" s="42"/>
      <c r="L436" s="25"/>
    </row>
    <row r="437" spans="1:12" ht="12.75" customHeight="1" x14ac:dyDescent="0.2">
      <c r="A437" s="33"/>
      <c r="B437" s="56"/>
      <c r="C437" s="34"/>
      <c r="D437" s="34" t="s">
        <v>544</v>
      </c>
      <c r="E437" s="35">
        <v>12</v>
      </c>
      <c r="F437" s="35">
        <v>152186.1</v>
      </c>
      <c r="G437" s="35">
        <f t="shared" si="10"/>
        <v>1826233.2000000002</v>
      </c>
      <c r="H437" s="35"/>
      <c r="I437" s="180"/>
      <c r="J437" s="35"/>
      <c r="K437" s="42"/>
      <c r="L437" s="25"/>
    </row>
    <row r="438" spans="1:12" ht="12.75" customHeight="1" x14ac:dyDescent="0.2">
      <c r="A438" s="33"/>
      <c r="B438" s="56"/>
      <c r="C438" s="34"/>
      <c r="D438" s="34" t="s">
        <v>543</v>
      </c>
      <c r="E438" s="35">
        <v>24</v>
      </c>
      <c r="F438" s="35">
        <v>152186.1</v>
      </c>
      <c r="G438" s="35">
        <f t="shared" si="10"/>
        <v>3652466.4000000004</v>
      </c>
      <c r="H438" s="35"/>
      <c r="I438" s="180"/>
      <c r="J438" s="35"/>
      <c r="K438" s="42"/>
      <c r="L438" s="25"/>
    </row>
    <row r="439" spans="1:12" ht="12.75" customHeight="1" x14ac:dyDescent="0.2">
      <c r="A439" s="33"/>
      <c r="B439" s="56"/>
      <c r="C439" s="34"/>
      <c r="D439" s="34" t="s">
        <v>973</v>
      </c>
      <c r="E439" s="35">
        <v>24</v>
      </c>
      <c r="F439" s="35">
        <v>152186.1</v>
      </c>
      <c r="G439" s="35">
        <f t="shared" si="10"/>
        <v>3652466.4000000004</v>
      </c>
      <c r="H439" s="35">
        <f>SUM(G436:G439)</f>
        <v>10957399.200000001</v>
      </c>
      <c r="I439" s="180"/>
      <c r="J439" s="35"/>
      <c r="K439" s="42"/>
      <c r="L439" s="25"/>
    </row>
    <row r="440" spans="1:12" ht="12.75" customHeight="1" x14ac:dyDescent="0.2">
      <c r="A440" s="33"/>
      <c r="B440" s="56"/>
      <c r="C440" s="34"/>
      <c r="D440" s="34"/>
      <c r="E440" s="35"/>
      <c r="F440" s="35"/>
      <c r="G440" s="35">
        <f t="shared" si="10"/>
        <v>0</v>
      </c>
      <c r="H440" s="35"/>
      <c r="I440" s="45"/>
      <c r="J440" s="35"/>
      <c r="K440" s="42"/>
      <c r="L440" s="25"/>
    </row>
    <row r="441" spans="1:12" ht="12.75" customHeight="1" x14ac:dyDescent="0.2">
      <c r="A441" s="33">
        <v>43300</v>
      </c>
      <c r="B441" s="56" t="s">
        <v>974</v>
      </c>
      <c r="C441" s="34" t="s">
        <v>975</v>
      </c>
      <c r="D441" s="34" t="s">
        <v>545</v>
      </c>
      <c r="E441" s="35">
        <v>12</v>
      </c>
      <c r="F441" s="35">
        <v>152186.1</v>
      </c>
      <c r="G441" s="35">
        <f t="shared" si="10"/>
        <v>1826233.2000000002</v>
      </c>
      <c r="H441" s="35"/>
      <c r="I441" s="180" t="s">
        <v>1213</v>
      </c>
      <c r="J441" s="35"/>
      <c r="K441" s="42"/>
      <c r="L441" s="25"/>
    </row>
    <row r="442" spans="1:12" ht="12.75" customHeight="1" x14ac:dyDescent="0.2">
      <c r="A442" s="33"/>
      <c r="B442" s="56"/>
      <c r="C442" s="34"/>
      <c r="D442" s="34" t="s">
        <v>544</v>
      </c>
      <c r="E442" s="35">
        <v>12</v>
      </c>
      <c r="F442" s="35">
        <v>152186.1</v>
      </c>
      <c r="G442" s="35">
        <f t="shared" si="10"/>
        <v>1826233.2000000002</v>
      </c>
      <c r="H442" s="35"/>
      <c r="I442" s="180"/>
      <c r="J442" s="35"/>
      <c r="K442" s="42"/>
      <c r="L442" s="25"/>
    </row>
    <row r="443" spans="1:12" ht="12.75" customHeight="1" x14ac:dyDescent="0.2">
      <c r="A443" s="33"/>
      <c r="B443" s="56"/>
      <c r="C443" s="34"/>
      <c r="D443" s="34" t="s">
        <v>543</v>
      </c>
      <c r="E443" s="35">
        <v>12</v>
      </c>
      <c r="F443" s="35">
        <v>152186.1</v>
      </c>
      <c r="G443" s="35">
        <f t="shared" si="10"/>
        <v>1826233.2000000002</v>
      </c>
      <c r="H443" s="35"/>
      <c r="I443" s="180"/>
      <c r="J443" s="35"/>
      <c r="K443" s="42"/>
      <c r="L443" s="25"/>
    </row>
    <row r="444" spans="1:12" ht="12.75" customHeight="1" x14ac:dyDescent="0.2">
      <c r="A444" s="33"/>
      <c r="B444" s="56"/>
      <c r="C444" s="34"/>
      <c r="D444" s="34" t="s">
        <v>541</v>
      </c>
      <c r="E444" s="35">
        <v>12</v>
      </c>
      <c r="F444" s="35">
        <v>152186.1</v>
      </c>
      <c r="G444" s="35">
        <f t="shared" si="10"/>
        <v>1826233.2000000002</v>
      </c>
      <c r="H444" s="35">
        <f>SUM(G441:G444)</f>
        <v>7304932.8000000007</v>
      </c>
      <c r="I444" s="180"/>
      <c r="J444" s="35"/>
      <c r="K444" s="42"/>
      <c r="L444" s="25"/>
    </row>
    <row r="445" spans="1:12" ht="12.75" customHeight="1" x14ac:dyDescent="0.2">
      <c r="A445" s="33"/>
      <c r="B445" s="56"/>
      <c r="C445" s="34"/>
      <c r="D445" s="34"/>
      <c r="E445" s="35"/>
      <c r="F445" s="35"/>
      <c r="G445" s="35">
        <f t="shared" si="10"/>
        <v>0</v>
      </c>
      <c r="H445" s="35"/>
      <c r="I445" s="45"/>
      <c r="J445" s="35"/>
      <c r="K445" s="42"/>
      <c r="L445" s="25"/>
    </row>
    <row r="446" spans="1:12" ht="12.75" customHeight="1" x14ac:dyDescent="0.2">
      <c r="A446" s="33">
        <v>43300</v>
      </c>
      <c r="B446" s="56" t="s">
        <v>976</v>
      </c>
      <c r="C446" s="34" t="s">
        <v>972</v>
      </c>
      <c r="D446" s="34" t="s">
        <v>547</v>
      </c>
      <c r="E446" s="35">
        <v>24</v>
      </c>
      <c r="F446" s="35">
        <v>76092.5</v>
      </c>
      <c r="G446" s="35">
        <f t="shared" si="10"/>
        <v>1826220</v>
      </c>
      <c r="H446" s="35"/>
      <c r="I446" s="180" t="s">
        <v>1213</v>
      </c>
      <c r="J446" s="35"/>
      <c r="K446" s="42"/>
      <c r="L446" s="25"/>
    </row>
    <row r="447" spans="1:12" ht="12.75" customHeight="1" x14ac:dyDescent="0.2">
      <c r="A447" s="33"/>
      <c r="B447" s="56"/>
      <c r="C447" s="34"/>
      <c r="D447" s="34" t="s">
        <v>578</v>
      </c>
      <c r="E447" s="35">
        <v>24</v>
      </c>
      <c r="F447" s="35">
        <v>76092.5</v>
      </c>
      <c r="G447" s="35">
        <f t="shared" si="10"/>
        <v>1826220</v>
      </c>
      <c r="H447" s="35"/>
      <c r="I447" s="180"/>
      <c r="J447" s="35"/>
      <c r="K447" s="42"/>
      <c r="L447" s="25"/>
    </row>
    <row r="448" spans="1:12" ht="12.75" customHeight="1" x14ac:dyDescent="0.2">
      <c r="A448" s="33"/>
      <c r="B448" s="56"/>
      <c r="C448" s="34"/>
      <c r="D448" s="34" t="s">
        <v>548</v>
      </c>
      <c r="E448" s="35">
        <v>24</v>
      </c>
      <c r="F448" s="35">
        <v>76092.5</v>
      </c>
      <c r="G448" s="35">
        <f t="shared" si="10"/>
        <v>1826220</v>
      </c>
      <c r="H448" s="35"/>
      <c r="I448" s="180"/>
      <c r="J448" s="35"/>
      <c r="K448" s="42"/>
      <c r="L448" s="25"/>
    </row>
    <row r="449" spans="1:12" ht="12.75" customHeight="1" x14ac:dyDescent="0.2">
      <c r="A449" s="33"/>
      <c r="B449" s="56"/>
      <c r="C449" s="34"/>
      <c r="D449" s="34" t="s">
        <v>576</v>
      </c>
      <c r="E449" s="35">
        <v>24</v>
      </c>
      <c r="F449" s="35">
        <v>76092.5</v>
      </c>
      <c r="G449" s="35">
        <f t="shared" si="10"/>
        <v>1826220</v>
      </c>
      <c r="H449" s="35"/>
      <c r="I449" s="180"/>
      <c r="J449" s="35"/>
      <c r="K449" s="42"/>
      <c r="L449" s="25"/>
    </row>
    <row r="450" spans="1:12" ht="12.75" customHeight="1" x14ac:dyDescent="0.2">
      <c r="A450" s="33"/>
      <c r="B450" s="56"/>
      <c r="C450" s="34"/>
      <c r="D450" s="34" t="s">
        <v>640</v>
      </c>
      <c r="E450" s="35">
        <v>24</v>
      </c>
      <c r="F450" s="35">
        <v>76092.5</v>
      </c>
      <c r="G450" s="35">
        <f t="shared" si="10"/>
        <v>1826220</v>
      </c>
      <c r="H450" s="35">
        <f>SUM(G446:G450)</f>
        <v>9131100</v>
      </c>
      <c r="I450" s="180"/>
      <c r="J450" s="35"/>
      <c r="K450" s="42"/>
      <c r="L450" s="25"/>
    </row>
    <row r="451" spans="1:12" ht="12.75" customHeight="1" x14ac:dyDescent="0.2">
      <c r="A451" s="33"/>
      <c r="B451" s="56"/>
      <c r="C451" s="34"/>
      <c r="D451" s="34"/>
      <c r="E451" s="35"/>
      <c r="F451" s="35"/>
      <c r="G451" s="35">
        <f t="shared" si="10"/>
        <v>0</v>
      </c>
      <c r="H451" s="35"/>
      <c r="I451" s="45"/>
      <c r="J451" s="35"/>
      <c r="K451" s="42"/>
      <c r="L451" s="25"/>
    </row>
    <row r="452" spans="1:12" ht="12.75" customHeight="1" x14ac:dyDescent="0.2">
      <c r="A452" s="33">
        <v>43300</v>
      </c>
      <c r="B452" s="56" t="s">
        <v>977</v>
      </c>
      <c r="C452" s="34" t="s">
        <v>975</v>
      </c>
      <c r="D452" s="34" t="s">
        <v>547</v>
      </c>
      <c r="E452" s="35">
        <v>24</v>
      </c>
      <c r="F452" s="35">
        <v>76092.5</v>
      </c>
      <c r="G452" s="35">
        <f t="shared" si="10"/>
        <v>1826220</v>
      </c>
      <c r="H452" s="35"/>
      <c r="I452" s="180" t="s">
        <v>1213</v>
      </c>
      <c r="J452" s="35"/>
      <c r="K452" s="42"/>
      <c r="L452" s="25"/>
    </row>
    <row r="453" spans="1:12" ht="12.75" customHeight="1" x14ac:dyDescent="0.2">
      <c r="A453" s="33"/>
      <c r="B453" s="56"/>
      <c r="C453" s="34"/>
      <c r="D453" s="34" t="s">
        <v>578</v>
      </c>
      <c r="E453" s="35">
        <v>24</v>
      </c>
      <c r="F453" s="35">
        <v>76092.5</v>
      </c>
      <c r="G453" s="35">
        <f t="shared" si="10"/>
        <v>1826220</v>
      </c>
      <c r="H453" s="35"/>
      <c r="I453" s="180"/>
      <c r="J453" s="35"/>
      <c r="K453" s="42"/>
      <c r="L453" s="25"/>
    </row>
    <row r="454" spans="1:12" ht="12.75" customHeight="1" x14ac:dyDescent="0.2">
      <c r="A454" s="33"/>
      <c r="B454" s="56"/>
      <c r="C454" s="34"/>
      <c r="D454" s="34" t="s">
        <v>978</v>
      </c>
      <c r="E454" s="35">
        <v>24</v>
      </c>
      <c r="F454" s="35">
        <v>76092.5</v>
      </c>
      <c r="G454" s="35">
        <f t="shared" si="10"/>
        <v>1826220</v>
      </c>
      <c r="H454" s="35"/>
      <c r="I454" s="180"/>
      <c r="J454" s="35"/>
      <c r="K454" s="42"/>
      <c r="L454" s="25"/>
    </row>
    <row r="455" spans="1:12" ht="12.75" customHeight="1" x14ac:dyDescent="0.2">
      <c r="A455" s="33"/>
      <c r="B455" s="56"/>
      <c r="C455" s="34"/>
      <c r="D455" s="34" t="s">
        <v>576</v>
      </c>
      <c r="E455" s="35">
        <v>24</v>
      </c>
      <c r="F455" s="35">
        <v>76092.5</v>
      </c>
      <c r="G455" s="35">
        <f t="shared" si="10"/>
        <v>1826220</v>
      </c>
      <c r="H455" s="35"/>
      <c r="I455" s="180"/>
      <c r="J455" s="35"/>
      <c r="K455" s="42"/>
      <c r="L455" s="25"/>
    </row>
    <row r="456" spans="1:12" ht="12.75" customHeight="1" x14ac:dyDescent="0.2">
      <c r="A456" s="33"/>
      <c r="B456" s="56"/>
      <c r="C456" s="34"/>
      <c r="D456" s="34" t="s">
        <v>640</v>
      </c>
      <c r="E456" s="35">
        <v>24</v>
      </c>
      <c r="F456" s="35">
        <v>76092.5</v>
      </c>
      <c r="G456" s="35">
        <f t="shared" si="10"/>
        <v>1826220</v>
      </c>
      <c r="H456" s="35">
        <f>SUM(G452:G456)</f>
        <v>9131100</v>
      </c>
      <c r="I456" s="180"/>
      <c r="J456" s="35"/>
      <c r="K456" s="42"/>
      <c r="L456" s="25"/>
    </row>
    <row r="457" spans="1:12" ht="12.75" customHeight="1" x14ac:dyDescent="0.2">
      <c r="A457" s="33"/>
      <c r="B457" s="56"/>
      <c r="C457" s="34"/>
      <c r="D457" s="34"/>
      <c r="E457" s="35"/>
      <c r="F457" s="35"/>
      <c r="G457" s="35">
        <f t="shared" si="10"/>
        <v>0</v>
      </c>
      <c r="H457" s="35"/>
      <c r="I457" s="45"/>
      <c r="J457" s="35"/>
      <c r="K457" s="42"/>
      <c r="L457" s="25"/>
    </row>
    <row r="458" spans="1:12" ht="12.75" customHeight="1" x14ac:dyDescent="0.2">
      <c r="A458" s="33">
        <v>43300</v>
      </c>
      <c r="B458" s="56" t="s">
        <v>979</v>
      </c>
      <c r="C458" s="34" t="s">
        <v>975</v>
      </c>
      <c r="D458" s="34" t="s">
        <v>980</v>
      </c>
      <c r="E458" s="35">
        <v>24</v>
      </c>
      <c r="F458" s="35">
        <v>31543.599999999999</v>
      </c>
      <c r="G458" s="35">
        <f t="shared" si="10"/>
        <v>757046.39999999991</v>
      </c>
      <c r="H458" s="35"/>
      <c r="I458" s="180" t="s">
        <v>1213</v>
      </c>
      <c r="J458" s="35"/>
      <c r="K458" s="42"/>
      <c r="L458" s="25"/>
    </row>
    <row r="459" spans="1:12" ht="12.75" customHeight="1" x14ac:dyDescent="0.2">
      <c r="A459" s="33"/>
      <c r="B459" s="56"/>
      <c r="C459" s="34"/>
      <c r="D459" s="34" t="s">
        <v>981</v>
      </c>
      <c r="E459" s="35">
        <v>24</v>
      </c>
      <c r="F459" s="35">
        <v>31543.599999999999</v>
      </c>
      <c r="G459" s="35">
        <f t="shared" si="10"/>
        <v>757046.39999999991</v>
      </c>
      <c r="H459" s="35"/>
      <c r="I459" s="180"/>
      <c r="J459" s="35"/>
      <c r="K459" s="42"/>
      <c r="L459" s="25"/>
    </row>
    <row r="460" spans="1:12" ht="12.75" customHeight="1" x14ac:dyDescent="0.2">
      <c r="A460" s="33"/>
      <c r="B460" s="56"/>
      <c r="C460" s="34"/>
      <c r="D460" s="34" t="s">
        <v>982</v>
      </c>
      <c r="E460" s="35">
        <v>24</v>
      </c>
      <c r="F460" s="35">
        <v>31543.599999999999</v>
      </c>
      <c r="G460" s="35">
        <f t="shared" si="10"/>
        <v>757046.39999999991</v>
      </c>
      <c r="H460" s="35"/>
      <c r="I460" s="180"/>
      <c r="J460" s="35"/>
      <c r="K460" s="42"/>
      <c r="L460" s="25"/>
    </row>
    <row r="461" spans="1:12" ht="12.75" customHeight="1" x14ac:dyDescent="0.2">
      <c r="A461" s="33"/>
      <c r="B461" s="56"/>
      <c r="C461" s="34"/>
      <c r="D461" s="34" t="s">
        <v>889</v>
      </c>
      <c r="E461" s="35">
        <v>24</v>
      </c>
      <c r="F461" s="35">
        <v>31543.599999999999</v>
      </c>
      <c r="G461" s="35">
        <f t="shared" si="10"/>
        <v>757046.39999999991</v>
      </c>
      <c r="H461" s="35"/>
      <c r="I461" s="180"/>
      <c r="J461" s="35"/>
      <c r="K461" s="42"/>
      <c r="L461" s="25"/>
    </row>
    <row r="462" spans="1:12" ht="12.75" customHeight="1" x14ac:dyDescent="0.2">
      <c r="A462" s="33"/>
      <c r="B462" s="56"/>
      <c r="C462" s="34"/>
      <c r="D462" s="34" t="s">
        <v>983</v>
      </c>
      <c r="E462" s="35">
        <v>12</v>
      </c>
      <c r="F462" s="35">
        <v>60698</v>
      </c>
      <c r="G462" s="35">
        <f t="shared" si="10"/>
        <v>728376</v>
      </c>
      <c r="H462" s="35">
        <f>SUM(G458:G462)</f>
        <v>3756561.5999999996</v>
      </c>
      <c r="I462" s="180"/>
      <c r="J462" s="35"/>
      <c r="K462" s="42"/>
      <c r="L462" s="25"/>
    </row>
    <row r="463" spans="1:12" x14ac:dyDescent="0.2">
      <c r="A463" s="33"/>
      <c r="B463" s="56"/>
      <c r="C463" s="34"/>
      <c r="D463" s="34"/>
      <c r="E463" s="35"/>
      <c r="F463" s="35"/>
      <c r="G463" s="35">
        <f t="shared" si="10"/>
        <v>0</v>
      </c>
      <c r="H463" s="35"/>
      <c r="I463" s="45"/>
      <c r="J463" s="35"/>
      <c r="K463" s="42"/>
      <c r="L463" s="25"/>
    </row>
    <row r="464" spans="1:12" x14ac:dyDescent="0.2">
      <c r="A464" s="33">
        <v>43301</v>
      </c>
      <c r="B464" s="56" t="s">
        <v>984</v>
      </c>
      <c r="C464" s="34" t="s">
        <v>985</v>
      </c>
      <c r="D464" s="34" t="s">
        <v>576</v>
      </c>
      <c r="E464" s="35">
        <v>24</v>
      </c>
      <c r="F464" s="35">
        <v>66999.899999999994</v>
      </c>
      <c r="G464" s="35">
        <f t="shared" si="10"/>
        <v>1607997.5999999999</v>
      </c>
      <c r="H464" s="35"/>
      <c r="I464" s="180" t="s">
        <v>1213</v>
      </c>
      <c r="J464" s="35"/>
      <c r="K464" s="42"/>
      <c r="L464" s="25"/>
    </row>
    <row r="465" spans="1:12" x14ac:dyDescent="0.2">
      <c r="A465" s="33"/>
      <c r="B465" s="56"/>
      <c r="C465" s="34"/>
      <c r="D465" s="34" t="s">
        <v>986</v>
      </c>
      <c r="E465" s="35">
        <v>48</v>
      </c>
      <c r="F465" s="35">
        <v>66999.899999999994</v>
      </c>
      <c r="G465" s="35">
        <f t="shared" si="10"/>
        <v>3215995.1999999997</v>
      </c>
      <c r="H465" s="35"/>
      <c r="I465" s="180"/>
      <c r="J465" s="35"/>
      <c r="K465" s="42"/>
      <c r="L465" s="25"/>
    </row>
    <row r="466" spans="1:12" x14ac:dyDescent="0.2">
      <c r="A466" s="33"/>
      <c r="B466" s="56"/>
      <c r="C466" s="34"/>
      <c r="D466" s="34" t="s">
        <v>640</v>
      </c>
      <c r="E466" s="35">
        <v>48</v>
      </c>
      <c r="F466" s="35">
        <v>66999.899999999994</v>
      </c>
      <c r="G466" s="35">
        <f t="shared" si="10"/>
        <v>3215995.1999999997</v>
      </c>
      <c r="H466" s="35"/>
      <c r="I466" s="180"/>
      <c r="J466" s="35"/>
      <c r="K466" s="42"/>
      <c r="L466" s="25"/>
    </row>
    <row r="467" spans="1:12" x14ac:dyDescent="0.2">
      <c r="A467" s="33"/>
      <c r="B467" s="56"/>
      <c r="C467" s="34"/>
      <c r="D467" s="34" t="s">
        <v>548</v>
      </c>
      <c r="E467" s="35">
        <v>48</v>
      </c>
      <c r="F467" s="35">
        <v>66999.899999999994</v>
      </c>
      <c r="G467" s="35">
        <f t="shared" si="10"/>
        <v>3215995.1999999997</v>
      </c>
      <c r="H467" s="35"/>
      <c r="I467" s="180"/>
      <c r="J467" s="35"/>
      <c r="K467" s="42"/>
      <c r="L467" s="25"/>
    </row>
    <row r="468" spans="1:12" x14ac:dyDescent="0.2">
      <c r="A468" s="33"/>
      <c r="B468" s="56"/>
      <c r="C468" s="34"/>
      <c r="D468" s="34" t="s">
        <v>987</v>
      </c>
      <c r="E468" s="35">
        <v>12</v>
      </c>
      <c r="F468" s="35">
        <v>66999.899999999994</v>
      </c>
      <c r="G468" s="35">
        <f t="shared" si="10"/>
        <v>803998.79999999993</v>
      </c>
      <c r="H468" s="35"/>
      <c r="I468" s="180"/>
      <c r="J468" s="35"/>
      <c r="K468" s="42"/>
      <c r="L468" s="25"/>
    </row>
    <row r="469" spans="1:12" x14ac:dyDescent="0.2">
      <c r="A469" s="33"/>
      <c r="B469" s="56"/>
      <c r="C469" s="34"/>
      <c r="D469" s="34" t="s">
        <v>547</v>
      </c>
      <c r="E469" s="35">
        <v>48</v>
      </c>
      <c r="F469" s="35">
        <v>66999.899999999994</v>
      </c>
      <c r="G469" s="35">
        <f t="shared" si="10"/>
        <v>3215995.1999999997</v>
      </c>
      <c r="H469" s="35"/>
      <c r="I469" s="180"/>
      <c r="J469" s="35"/>
      <c r="K469" s="42"/>
      <c r="L469" s="25"/>
    </row>
    <row r="470" spans="1:12" x14ac:dyDescent="0.2">
      <c r="A470" s="33"/>
      <c r="B470" s="56"/>
      <c r="C470" s="34"/>
      <c r="D470" s="34" t="s">
        <v>545</v>
      </c>
      <c r="E470" s="35">
        <v>60</v>
      </c>
      <c r="F470" s="35">
        <v>133999.79999999999</v>
      </c>
      <c r="G470" s="35">
        <f t="shared" si="10"/>
        <v>8039987.9999999991</v>
      </c>
      <c r="H470" s="35">
        <f>SUM(G464:G470)</f>
        <v>23315965.199999999</v>
      </c>
      <c r="I470" s="180"/>
      <c r="J470" s="35"/>
      <c r="K470" s="42"/>
      <c r="L470" s="25"/>
    </row>
    <row r="471" spans="1:12" x14ac:dyDescent="0.2">
      <c r="A471" s="33"/>
      <c r="B471" s="56"/>
      <c r="C471" s="34"/>
      <c r="D471" s="34"/>
      <c r="E471" s="35"/>
      <c r="F471" s="35"/>
      <c r="G471" s="35">
        <f t="shared" si="10"/>
        <v>0</v>
      </c>
      <c r="H471" s="35"/>
      <c r="I471" s="45"/>
      <c r="J471" s="35"/>
      <c r="K471" s="42"/>
      <c r="L471" s="25"/>
    </row>
    <row r="472" spans="1:12" x14ac:dyDescent="0.2">
      <c r="A472" s="33">
        <v>43301</v>
      </c>
      <c r="B472" s="56" t="s">
        <v>988</v>
      </c>
      <c r="C472" s="34" t="s">
        <v>989</v>
      </c>
      <c r="D472" s="34" t="s">
        <v>980</v>
      </c>
      <c r="E472" s="35">
        <v>12</v>
      </c>
      <c r="F472" s="35">
        <v>33249.800000000003</v>
      </c>
      <c r="G472" s="35">
        <f t="shared" si="10"/>
        <v>398997.60000000003</v>
      </c>
      <c r="H472" s="35"/>
      <c r="I472" s="180" t="s">
        <v>1215</v>
      </c>
      <c r="J472" s="35"/>
      <c r="K472" s="42"/>
      <c r="L472" s="25"/>
    </row>
    <row r="473" spans="1:12" x14ac:dyDescent="0.2">
      <c r="A473" s="33"/>
      <c r="B473" s="56"/>
      <c r="C473" s="34"/>
      <c r="D473" s="34" t="s">
        <v>990</v>
      </c>
      <c r="E473" s="35">
        <v>12</v>
      </c>
      <c r="F473" s="35">
        <v>33249.800000000003</v>
      </c>
      <c r="G473" s="35">
        <f t="shared" si="10"/>
        <v>398997.60000000003</v>
      </c>
      <c r="H473" s="35"/>
      <c r="I473" s="180"/>
      <c r="J473" s="35"/>
      <c r="K473" s="42"/>
      <c r="L473" s="25"/>
    </row>
    <row r="474" spans="1:12" x14ac:dyDescent="0.2">
      <c r="A474" s="33"/>
      <c r="B474" s="56"/>
      <c r="C474" s="34"/>
      <c r="D474" s="34" t="s">
        <v>991</v>
      </c>
      <c r="E474" s="35">
        <v>12</v>
      </c>
      <c r="F474" s="35">
        <v>33249.800000000003</v>
      </c>
      <c r="G474" s="35">
        <f t="shared" si="10"/>
        <v>398997.60000000003</v>
      </c>
      <c r="H474" s="35"/>
      <c r="I474" s="180"/>
      <c r="J474" s="35"/>
      <c r="K474" s="42"/>
      <c r="L474" s="25"/>
    </row>
    <row r="475" spans="1:12" x14ac:dyDescent="0.2">
      <c r="A475" s="33"/>
      <c r="B475" s="56"/>
      <c r="C475" s="34"/>
      <c r="D475" s="34" t="s">
        <v>992</v>
      </c>
      <c r="E475" s="35">
        <v>12</v>
      </c>
      <c r="F475" s="35">
        <v>56999.525000000001</v>
      </c>
      <c r="G475" s="35">
        <f t="shared" si="10"/>
        <v>683994.3</v>
      </c>
      <c r="H475" s="35"/>
      <c r="I475" s="180"/>
      <c r="J475" s="35"/>
      <c r="K475" s="42"/>
      <c r="L475" s="25"/>
    </row>
    <row r="476" spans="1:12" x14ac:dyDescent="0.2">
      <c r="A476" s="33"/>
      <c r="B476" s="56"/>
      <c r="C476" s="34"/>
      <c r="D476" s="34" t="s">
        <v>993</v>
      </c>
      <c r="E476" s="35">
        <v>12</v>
      </c>
      <c r="F476" s="35">
        <v>56999.525000000001</v>
      </c>
      <c r="G476" s="35">
        <f t="shared" si="10"/>
        <v>683994.3</v>
      </c>
      <c r="H476" s="35"/>
      <c r="I476" s="180"/>
      <c r="J476" s="35"/>
      <c r="K476" s="42"/>
      <c r="L476" s="25"/>
    </row>
    <row r="477" spans="1:12" x14ac:dyDescent="0.2">
      <c r="A477" s="33"/>
      <c r="B477" s="56"/>
      <c r="C477" s="34"/>
      <c r="D477" s="34" t="s">
        <v>951</v>
      </c>
      <c r="E477" s="35">
        <v>6</v>
      </c>
      <c r="F477" s="35">
        <v>156750</v>
      </c>
      <c r="G477" s="35">
        <f t="shared" si="10"/>
        <v>940500</v>
      </c>
      <c r="H477" s="35">
        <f>SUM(G472:G477)</f>
        <v>3505481.4000000004</v>
      </c>
      <c r="I477" s="180"/>
      <c r="J477" s="35"/>
      <c r="K477" s="42"/>
      <c r="L477" s="25"/>
    </row>
    <row r="478" spans="1:12" x14ac:dyDescent="0.2">
      <c r="A478" s="33"/>
      <c r="B478" s="56"/>
      <c r="C478" s="34"/>
      <c r="D478" s="34"/>
      <c r="E478" s="35"/>
      <c r="F478" s="35"/>
      <c r="G478" s="35">
        <f t="shared" si="10"/>
        <v>0</v>
      </c>
      <c r="H478" s="35"/>
      <c r="I478" s="45"/>
      <c r="J478" s="35"/>
      <c r="K478" s="42"/>
      <c r="L478" s="25"/>
    </row>
    <row r="479" spans="1:12" x14ac:dyDescent="0.2">
      <c r="A479" s="33">
        <v>43301</v>
      </c>
      <c r="B479" s="56" t="s">
        <v>994</v>
      </c>
      <c r="C479" s="34" t="s">
        <v>894</v>
      </c>
      <c r="D479" s="34" t="s">
        <v>869</v>
      </c>
      <c r="E479" s="35">
        <v>2</v>
      </c>
      <c r="F479" s="35">
        <v>199999.8</v>
      </c>
      <c r="G479" s="35">
        <f t="shared" si="10"/>
        <v>399999.6</v>
      </c>
      <c r="H479" s="35">
        <f>G479</f>
        <v>399999.6</v>
      </c>
      <c r="I479" s="45" t="s">
        <v>1213</v>
      </c>
      <c r="J479" s="35"/>
      <c r="K479" s="42"/>
      <c r="L479" s="25"/>
    </row>
    <row r="480" spans="1:12" x14ac:dyDescent="0.2">
      <c r="A480" s="33"/>
      <c r="B480" s="56"/>
      <c r="C480" s="34"/>
      <c r="D480" s="34"/>
      <c r="E480" s="35"/>
      <c r="F480" s="35"/>
      <c r="G480" s="35">
        <f t="shared" si="10"/>
        <v>0</v>
      </c>
      <c r="H480" s="35"/>
      <c r="I480" s="45"/>
      <c r="J480" s="35"/>
      <c r="K480" s="42"/>
      <c r="L480" s="25"/>
    </row>
    <row r="481" spans="1:12" x14ac:dyDescent="0.2">
      <c r="A481" s="33">
        <v>43301</v>
      </c>
      <c r="B481" s="56" t="s">
        <v>995</v>
      </c>
      <c r="C481" s="34" t="s">
        <v>154</v>
      </c>
      <c r="D481" s="34" t="s">
        <v>652</v>
      </c>
      <c r="E481" s="35">
        <v>1</v>
      </c>
      <c r="F481" s="35">
        <v>517000</v>
      </c>
      <c r="G481" s="35">
        <f t="shared" si="10"/>
        <v>517000</v>
      </c>
      <c r="H481" s="35">
        <f>G481</f>
        <v>517000</v>
      </c>
      <c r="I481" s="45" t="s">
        <v>309</v>
      </c>
      <c r="J481" s="35"/>
      <c r="K481" s="42"/>
      <c r="L481" s="25"/>
    </row>
    <row r="482" spans="1:12" x14ac:dyDescent="0.2">
      <c r="A482" s="33"/>
      <c r="B482" s="56"/>
      <c r="C482" s="34"/>
      <c r="D482" s="34"/>
      <c r="E482" s="35"/>
      <c r="F482" s="35"/>
      <c r="G482" s="35">
        <f t="shared" si="10"/>
        <v>0</v>
      </c>
      <c r="H482" s="35"/>
      <c r="I482" s="45"/>
      <c r="J482" s="35"/>
      <c r="K482" s="42"/>
      <c r="L482" s="25"/>
    </row>
    <row r="483" spans="1:12" x14ac:dyDescent="0.2">
      <c r="A483" s="33">
        <v>43301</v>
      </c>
      <c r="B483" s="56" t="s">
        <v>996</v>
      </c>
      <c r="C483" s="34" t="s">
        <v>997</v>
      </c>
      <c r="D483" s="34" t="s">
        <v>869</v>
      </c>
      <c r="E483" s="35">
        <v>3</v>
      </c>
      <c r="F483" s="35">
        <v>199999.8</v>
      </c>
      <c r="G483" s="35">
        <f t="shared" si="10"/>
        <v>599999.39999999991</v>
      </c>
      <c r="H483" s="35">
        <f>G483</f>
        <v>599999.39999999991</v>
      </c>
      <c r="I483" s="45" t="s">
        <v>309</v>
      </c>
      <c r="J483" s="35"/>
      <c r="K483" s="42"/>
      <c r="L483" s="25"/>
    </row>
    <row r="484" spans="1:12" x14ac:dyDescent="0.2">
      <c r="A484" s="33"/>
      <c r="B484" s="56"/>
      <c r="C484" s="34"/>
      <c r="D484" s="34"/>
      <c r="E484" s="35"/>
      <c r="F484" s="35"/>
      <c r="G484" s="35">
        <f t="shared" si="10"/>
        <v>0</v>
      </c>
      <c r="H484" s="35"/>
      <c r="I484" s="45"/>
      <c r="J484" s="35"/>
      <c r="K484" s="42"/>
      <c r="L484" s="25"/>
    </row>
    <row r="485" spans="1:12" x14ac:dyDescent="0.2">
      <c r="A485" s="33">
        <v>43301</v>
      </c>
      <c r="B485" s="56" t="s">
        <v>998</v>
      </c>
      <c r="C485" s="34" t="s">
        <v>997</v>
      </c>
      <c r="D485" s="34" t="s">
        <v>223</v>
      </c>
      <c r="E485" s="35">
        <v>3</v>
      </c>
      <c r="F485" s="35">
        <v>603900</v>
      </c>
      <c r="G485" s="35">
        <f t="shared" si="10"/>
        <v>1811700</v>
      </c>
      <c r="H485" s="35"/>
      <c r="I485" s="180" t="s">
        <v>309</v>
      </c>
      <c r="J485" s="35"/>
      <c r="K485" s="42"/>
      <c r="L485" s="25"/>
    </row>
    <row r="486" spans="1:12" x14ac:dyDescent="0.2">
      <c r="A486" s="33"/>
      <c r="B486" s="56"/>
      <c r="C486" s="34"/>
      <c r="D486" s="34" t="s">
        <v>20</v>
      </c>
      <c r="E486" s="35">
        <v>2</v>
      </c>
      <c r="F486" s="35">
        <v>558899.55000000005</v>
      </c>
      <c r="G486" s="35">
        <f t="shared" si="10"/>
        <v>1117799.1000000001</v>
      </c>
      <c r="H486" s="35">
        <f>SUM(G485:G486)</f>
        <v>2929499.1</v>
      </c>
      <c r="I486" s="180"/>
      <c r="J486" s="35"/>
      <c r="K486" s="42"/>
      <c r="L486" s="25"/>
    </row>
    <row r="487" spans="1:12" x14ac:dyDescent="0.2">
      <c r="A487" s="33"/>
      <c r="B487" s="56"/>
      <c r="C487" s="34"/>
      <c r="D487" s="34"/>
      <c r="E487" s="35"/>
      <c r="F487" s="35"/>
      <c r="G487" s="35">
        <f t="shared" si="10"/>
        <v>0</v>
      </c>
      <c r="H487" s="35"/>
      <c r="I487" s="45"/>
      <c r="J487" s="35"/>
      <c r="K487" s="42"/>
      <c r="L487" s="25"/>
    </row>
    <row r="488" spans="1:12" x14ac:dyDescent="0.2">
      <c r="A488" s="33">
        <v>43301</v>
      </c>
      <c r="B488" s="56" t="s">
        <v>999</v>
      </c>
      <c r="C488" s="34" t="s">
        <v>600</v>
      </c>
      <c r="D488" s="34" t="s">
        <v>213</v>
      </c>
      <c r="E488" s="35">
        <v>2</v>
      </c>
      <c r="F488" s="35">
        <v>649999.9</v>
      </c>
      <c r="G488" s="35">
        <f t="shared" si="10"/>
        <v>1299999.8</v>
      </c>
      <c r="H488" s="35"/>
      <c r="I488" s="180" t="s">
        <v>316</v>
      </c>
      <c r="J488" s="35"/>
      <c r="K488" s="42"/>
      <c r="L488" s="25"/>
    </row>
    <row r="489" spans="1:12" x14ac:dyDescent="0.2">
      <c r="A489" s="33"/>
      <c r="B489" s="56"/>
      <c r="C489" s="34"/>
      <c r="D489" s="34" t="s">
        <v>1000</v>
      </c>
      <c r="E489" s="35">
        <v>2</v>
      </c>
      <c r="F489" s="35">
        <v>562999.80000000005</v>
      </c>
      <c r="G489" s="35">
        <f t="shared" si="10"/>
        <v>1125999.6000000001</v>
      </c>
      <c r="H489" s="35"/>
      <c r="I489" s="180"/>
      <c r="J489" s="35"/>
      <c r="K489" s="42"/>
      <c r="L489" s="25"/>
    </row>
    <row r="490" spans="1:12" x14ac:dyDescent="0.2">
      <c r="A490" s="33"/>
      <c r="B490" s="56"/>
      <c r="C490" s="34"/>
      <c r="D490" s="34" t="s">
        <v>319</v>
      </c>
      <c r="E490" s="35">
        <v>4</v>
      </c>
      <c r="F490" s="35">
        <v>670000.1</v>
      </c>
      <c r="G490" s="35">
        <f t="shared" si="10"/>
        <v>2680000.4</v>
      </c>
      <c r="H490" s="35">
        <f>SUM(G488:G490)</f>
        <v>5105999.8000000007</v>
      </c>
      <c r="I490" s="180"/>
      <c r="J490" s="35"/>
      <c r="K490" s="42"/>
      <c r="L490" s="25"/>
    </row>
    <row r="491" spans="1:12" x14ac:dyDescent="0.2">
      <c r="A491" s="33"/>
      <c r="B491" s="56"/>
      <c r="C491" s="34"/>
      <c r="D491" s="34"/>
      <c r="E491" s="35"/>
      <c r="F491" s="35"/>
      <c r="G491" s="35">
        <f t="shared" si="10"/>
        <v>0</v>
      </c>
      <c r="H491" s="35"/>
      <c r="I491" s="45"/>
      <c r="J491" s="35"/>
      <c r="K491" s="42"/>
      <c r="L491" s="25"/>
    </row>
    <row r="492" spans="1:12" x14ac:dyDescent="0.2">
      <c r="A492" s="33">
        <v>43301</v>
      </c>
      <c r="B492" s="56" t="s">
        <v>1001</v>
      </c>
      <c r="C492" s="34" t="s">
        <v>1002</v>
      </c>
      <c r="D492" s="34" t="s">
        <v>544</v>
      </c>
      <c r="E492" s="35">
        <v>1</v>
      </c>
      <c r="F492" s="35">
        <v>148500</v>
      </c>
      <c r="G492" s="35">
        <f t="shared" si="10"/>
        <v>148500</v>
      </c>
      <c r="H492" s="35"/>
      <c r="I492" s="180" t="s">
        <v>314</v>
      </c>
      <c r="J492" s="35"/>
      <c r="K492" s="42"/>
      <c r="L492" s="25"/>
    </row>
    <row r="493" spans="1:12" x14ac:dyDescent="0.2">
      <c r="A493" s="33"/>
      <c r="B493" s="56"/>
      <c r="C493" s="34"/>
      <c r="D493" s="34" t="s">
        <v>541</v>
      </c>
      <c r="E493" s="35">
        <v>1</v>
      </c>
      <c r="F493" s="35">
        <v>148500</v>
      </c>
      <c r="G493" s="35">
        <f t="shared" si="10"/>
        <v>148500</v>
      </c>
      <c r="H493" s="35"/>
      <c r="I493" s="180"/>
      <c r="J493" s="35"/>
      <c r="K493" s="42"/>
      <c r="L493" s="25"/>
    </row>
    <row r="494" spans="1:12" x14ac:dyDescent="0.2">
      <c r="A494" s="33"/>
      <c r="B494" s="56"/>
      <c r="C494" s="34"/>
      <c r="D494" s="34" t="s">
        <v>1003</v>
      </c>
      <c r="E494" s="35">
        <v>2</v>
      </c>
      <c r="F494" s="35">
        <v>215000.5</v>
      </c>
      <c r="G494" s="35">
        <f t="shared" si="10"/>
        <v>430001</v>
      </c>
      <c r="H494" s="35">
        <f>SUM(G492:G494)</f>
        <v>727001</v>
      </c>
      <c r="I494" s="180"/>
      <c r="J494" s="35"/>
      <c r="K494" s="42"/>
      <c r="L494" s="25"/>
    </row>
    <row r="495" spans="1:12" x14ac:dyDescent="0.2">
      <c r="A495" s="33"/>
      <c r="B495" s="56"/>
      <c r="C495" s="34"/>
      <c r="D495" s="34"/>
      <c r="E495" s="35"/>
      <c r="F495" s="35"/>
      <c r="G495" s="35">
        <f t="shared" si="10"/>
        <v>0</v>
      </c>
      <c r="H495" s="35"/>
      <c r="I495" s="45"/>
      <c r="J495" s="35"/>
      <c r="K495" s="42"/>
      <c r="L495" s="25"/>
    </row>
    <row r="496" spans="1:12" x14ac:dyDescent="0.2">
      <c r="A496" s="33">
        <v>43301</v>
      </c>
      <c r="B496" s="56" t="s">
        <v>1004</v>
      </c>
      <c r="C496" s="34" t="s">
        <v>1005</v>
      </c>
      <c r="D496" s="34" t="s">
        <v>910</v>
      </c>
      <c r="E496" s="35">
        <v>12</v>
      </c>
      <c r="F496" s="35">
        <v>216000.18</v>
      </c>
      <c r="G496" s="35">
        <f t="shared" si="10"/>
        <v>2592002.16</v>
      </c>
      <c r="H496" s="35"/>
      <c r="I496" s="180" t="s">
        <v>309</v>
      </c>
      <c r="J496" s="35"/>
      <c r="K496" s="42"/>
      <c r="L496" s="25"/>
    </row>
    <row r="497" spans="1:12" x14ac:dyDescent="0.2">
      <c r="A497" s="33"/>
      <c r="B497" s="56"/>
      <c r="C497" s="34"/>
      <c r="D497" s="34" t="s">
        <v>910</v>
      </c>
      <c r="E497" s="35">
        <v>2</v>
      </c>
      <c r="F497" s="35">
        <v>0</v>
      </c>
      <c r="G497" s="35">
        <f t="shared" si="10"/>
        <v>0</v>
      </c>
      <c r="H497" s="35">
        <f>SUM(G496:G497)</f>
        <v>2592002.16</v>
      </c>
      <c r="I497" s="180"/>
      <c r="J497" s="35"/>
      <c r="K497" s="42"/>
      <c r="L497" s="25"/>
    </row>
    <row r="498" spans="1:12" x14ac:dyDescent="0.2">
      <c r="A498" s="33"/>
      <c r="B498" s="56"/>
      <c r="C498" s="34"/>
      <c r="D498" s="34"/>
      <c r="E498" s="35"/>
      <c r="F498" s="35"/>
      <c r="G498" s="35">
        <f t="shared" si="10"/>
        <v>0</v>
      </c>
      <c r="H498" s="35"/>
      <c r="I498" s="45"/>
      <c r="J498" s="35"/>
      <c r="K498" s="42"/>
      <c r="L498" s="25"/>
    </row>
    <row r="499" spans="1:12" x14ac:dyDescent="0.2">
      <c r="A499" s="33">
        <v>43302</v>
      </c>
      <c r="B499" s="56" t="s">
        <v>1006</v>
      </c>
      <c r="C499" s="34" t="s">
        <v>427</v>
      </c>
      <c r="D499" s="34" t="s">
        <v>547</v>
      </c>
      <c r="E499" s="35">
        <v>24</v>
      </c>
      <c r="F499" s="35">
        <v>66999.899999999994</v>
      </c>
      <c r="G499" s="35">
        <f t="shared" si="10"/>
        <v>1607997.5999999999</v>
      </c>
      <c r="H499" s="35"/>
      <c r="I499" s="180" t="s">
        <v>1213</v>
      </c>
      <c r="J499" s="35"/>
      <c r="K499" s="42"/>
      <c r="L499" s="25"/>
    </row>
    <row r="500" spans="1:12" x14ac:dyDescent="0.2">
      <c r="A500" s="33"/>
      <c r="B500" s="56"/>
      <c r="C500" s="34"/>
      <c r="D500" s="34" t="s">
        <v>548</v>
      </c>
      <c r="E500" s="35">
        <v>48</v>
      </c>
      <c r="F500" s="35">
        <v>66999.899999999994</v>
      </c>
      <c r="G500" s="35">
        <f t="shared" si="10"/>
        <v>3215995.1999999997</v>
      </c>
      <c r="H500" s="35">
        <f>SUM(G499:G500)</f>
        <v>4823992.8</v>
      </c>
      <c r="I500" s="180"/>
      <c r="J500" s="35"/>
      <c r="K500" s="42"/>
      <c r="L500" s="25"/>
    </row>
    <row r="501" spans="1:12" x14ac:dyDescent="0.2">
      <c r="A501" s="33"/>
      <c r="B501" s="56"/>
      <c r="C501" s="34"/>
      <c r="D501" s="34"/>
      <c r="E501" s="35"/>
      <c r="F501" s="35"/>
      <c r="G501" s="35">
        <f t="shared" si="10"/>
        <v>0</v>
      </c>
      <c r="H501" s="35"/>
      <c r="I501" s="45"/>
      <c r="J501" s="35"/>
      <c r="K501" s="42"/>
      <c r="L501" s="25"/>
    </row>
    <row r="502" spans="1:12" x14ac:dyDescent="0.2">
      <c r="A502" s="59">
        <v>43302</v>
      </c>
      <c r="B502" s="66" t="s">
        <v>1007</v>
      </c>
      <c r="C502" s="60" t="s">
        <v>258</v>
      </c>
      <c r="D502" s="60" t="s">
        <v>223</v>
      </c>
      <c r="E502" s="61">
        <v>5</v>
      </c>
      <c r="F502" s="61">
        <v>603900</v>
      </c>
      <c r="G502" s="61">
        <f t="shared" si="10"/>
        <v>3019500</v>
      </c>
      <c r="H502" s="61">
        <f>G502</f>
        <v>3019500</v>
      </c>
      <c r="I502" s="45" t="s">
        <v>314</v>
      </c>
      <c r="J502" s="35"/>
      <c r="K502" s="42"/>
      <c r="L502" s="25"/>
    </row>
    <row r="503" spans="1:12" x14ac:dyDescent="0.2">
      <c r="A503" s="33"/>
      <c r="B503" s="56"/>
      <c r="C503" s="34"/>
      <c r="D503" s="34"/>
      <c r="E503" s="35"/>
      <c r="F503" s="35"/>
      <c r="G503" s="35">
        <f t="shared" si="10"/>
        <v>0</v>
      </c>
      <c r="H503" s="35"/>
      <c r="I503" s="45"/>
      <c r="J503" s="35"/>
      <c r="K503" s="42"/>
      <c r="L503" s="25"/>
    </row>
    <row r="504" spans="1:12" x14ac:dyDescent="0.2">
      <c r="A504" s="33">
        <v>43302</v>
      </c>
      <c r="B504" s="56" t="s">
        <v>1008</v>
      </c>
      <c r="C504" s="34" t="s">
        <v>1009</v>
      </c>
      <c r="D504" s="34" t="s">
        <v>405</v>
      </c>
      <c r="E504" s="35">
        <v>1</v>
      </c>
      <c r="F504" s="35">
        <v>523589.81400000001</v>
      </c>
      <c r="G504" s="35">
        <f t="shared" si="10"/>
        <v>523589.81400000001</v>
      </c>
      <c r="H504" s="35">
        <f>G504</f>
        <v>523589.81400000001</v>
      </c>
      <c r="I504" s="45" t="s">
        <v>310</v>
      </c>
      <c r="J504" s="35"/>
      <c r="K504" s="42"/>
      <c r="L504" s="25"/>
    </row>
    <row r="505" spans="1:12" x14ac:dyDescent="0.2">
      <c r="A505" s="33"/>
      <c r="B505" s="56"/>
      <c r="C505" s="34"/>
      <c r="D505" s="34"/>
      <c r="E505" s="35"/>
      <c r="F505" s="35"/>
      <c r="G505" s="35">
        <f t="shared" si="10"/>
        <v>0</v>
      </c>
      <c r="H505" s="35"/>
      <c r="I505" s="45"/>
      <c r="J505" s="35"/>
      <c r="K505" s="42"/>
      <c r="L505" s="25"/>
    </row>
    <row r="506" spans="1:12" x14ac:dyDescent="0.2">
      <c r="A506" s="33">
        <v>43302</v>
      </c>
      <c r="B506" s="56" t="s">
        <v>1010</v>
      </c>
      <c r="C506" s="34" t="s">
        <v>894</v>
      </c>
      <c r="D506" s="34" t="s">
        <v>869</v>
      </c>
      <c r="E506" s="35">
        <v>2</v>
      </c>
      <c r="F506" s="35">
        <v>199999.8</v>
      </c>
      <c r="G506" s="35">
        <f t="shared" si="10"/>
        <v>399999.6</v>
      </c>
      <c r="H506" s="35"/>
      <c r="I506" s="180" t="s">
        <v>1213</v>
      </c>
      <c r="J506" s="35"/>
      <c r="K506" s="42"/>
      <c r="L506" s="25"/>
    </row>
    <row r="507" spans="1:12" x14ac:dyDescent="0.2">
      <c r="A507" s="33"/>
      <c r="B507" s="56"/>
      <c r="C507" s="34"/>
      <c r="D507" s="34" t="s">
        <v>109</v>
      </c>
      <c r="E507" s="35">
        <v>1</v>
      </c>
      <c r="F507" s="35">
        <v>215000.5</v>
      </c>
      <c r="G507" s="35">
        <f t="shared" si="10"/>
        <v>215000.5</v>
      </c>
      <c r="H507" s="35">
        <f>SUM(G506:G507)</f>
        <v>615000.1</v>
      </c>
      <c r="I507" s="180"/>
      <c r="J507" s="35"/>
      <c r="K507" s="42"/>
      <c r="L507" s="25"/>
    </row>
    <row r="508" spans="1:12" x14ac:dyDescent="0.2">
      <c r="A508" s="33"/>
      <c r="B508" s="56"/>
      <c r="C508" s="34"/>
      <c r="D508" s="34"/>
      <c r="E508" s="35"/>
      <c r="F508" s="35"/>
      <c r="G508" s="35">
        <f t="shared" si="10"/>
        <v>0</v>
      </c>
      <c r="H508" s="35"/>
      <c r="I508" s="45"/>
      <c r="J508" s="35"/>
      <c r="K508" s="42"/>
      <c r="L508" s="25"/>
    </row>
    <row r="509" spans="1:12" x14ac:dyDescent="0.2">
      <c r="A509" s="33">
        <v>43302</v>
      </c>
      <c r="B509" s="56" t="s">
        <v>1011</v>
      </c>
      <c r="C509" s="34" t="s">
        <v>799</v>
      </c>
      <c r="D509" s="34" t="s">
        <v>541</v>
      </c>
      <c r="E509" s="35">
        <v>2</v>
      </c>
      <c r="F509" s="35">
        <v>165000</v>
      </c>
      <c r="G509" s="35">
        <f t="shared" si="10"/>
        <v>330000</v>
      </c>
      <c r="H509" s="35">
        <f>G509</f>
        <v>330000</v>
      </c>
      <c r="I509" s="45" t="s">
        <v>674</v>
      </c>
      <c r="J509" s="35"/>
      <c r="K509" s="42"/>
      <c r="L509" s="25"/>
    </row>
    <row r="510" spans="1:12" x14ac:dyDescent="0.2">
      <c r="A510" s="33"/>
      <c r="B510" s="56"/>
      <c r="C510" s="34"/>
      <c r="D510" s="34"/>
      <c r="E510" s="35"/>
      <c r="F510" s="35"/>
      <c r="G510" s="35">
        <f t="shared" si="10"/>
        <v>0</v>
      </c>
      <c r="H510" s="35"/>
      <c r="I510" s="45"/>
      <c r="J510" s="35"/>
      <c r="K510" s="42"/>
      <c r="L510" s="25"/>
    </row>
    <row r="511" spans="1:12" x14ac:dyDescent="0.2">
      <c r="A511" s="33">
        <v>43302</v>
      </c>
      <c r="B511" s="56" t="s">
        <v>1012</v>
      </c>
      <c r="C511" s="34" t="s">
        <v>762</v>
      </c>
      <c r="D511" s="34" t="s">
        <v>869</v>
      </c>
      <c r="E511" s="35">
        <v>1</v>
      </c>
      <c r="F511" s="35">
        <v>199999.8</v>
      </c>
      <c r="G511" s="35">
        <f t="shared" si="10"/>
        <v>199999.8</v>
      </c>
      <c r="H511" s="35">
        <f>G511</f>
        <v>199999.8</v>
      </c>
      <c r="I511" s="45" t="s">
        <v>1213</v>
      </c>
      <c r="J511" s="35"/>
      <c r="K511" s="42"/>
      <c r="L511" s="25"/>
    </row>
    <row r="512" spans="1:12" x14ac:dyDescent="0.2">
      <c r="A512" s="33"/>
      <c r="B512" s="56"/>
      <c r="C512" s="34"/>
      <c r="D512" s="34"/>
      <c r="E512" s="35"/>
      <c r="F512" s="35"/>
      <c r="G512" s="35">
        <f t="shared" si="10"/>
        <v>0</v>
      </c>
      <c r="H512" s="35"/>
      <c r="I512" s="45"/>
      <c r="J512" s="35"/>
      <c r="K512" s="42"/>
      <c r="L512" s="25"/>
    </row>
    <row r="513" spans="1:12" x14ac:dyDescent="0.2">
      <c r="A513" s="33">
        <v>43302</v>
      </c>
      <c r="B513" s="56" t="s">
        <v>1013</v>
      </c>
      <c r="C513" s="34" t="s">
        <v>1014</v>
      </c>
      <c r="D513" s="34" t="s">
        <v>869</v>
      </c>
      <c r="E513" s="35">
        <v>12</v>
      </c>
      <c r="F513" s="35">
        <v>199999.8</v>
      </c>
      <c r="G513" s="35">
        <f t="shared" si="10"/>
        <v>2399997.5999999996</v>
      </c>
      <c r="H513" s="35">
        <f>G513</f>
        <v>2399997.5999999996</v>
      </c>
      <c r="I513" s="45" t="s">
        <v>309</v>
      </c>
      <c r="J513" s="35"/>
      <c r="K513" s="42"/>
      <c r="L513" s="25"/>
    </row>
    <row r="514" spans="1:12" x14ac:dyDescent="0.2">
      <c r="A514" s="33"/>
      <c r="B514" s="56"/>
      <c r="C514" s="34"/>
      <c r="D514" s="34"/>
      <c r="E514" s="35"/>
      <c r="F514" s="35"/>
      <c r="G514" s="35">
        <f t="shared" si="10"/>
        <v>0</v>
      </c>
      <c r="H514" s="35"/>
      <c r="I514" s="45"/>
      <c r="J514" s="35"/>
      <c r="K514" s="42"/>
      <c r="L514" s="25"/>
    </row>
    <row r="515" spans="1:12" x14ac:dyDescent="0.2">
      <c r="A515" s="33">
        <v>43302</v>
      </c>
      <c r="B515" s="56" t="s">
        <v>1015</v>
      </c>
      <c r="C515" s="34" t="s">
        <v>940</v>
      </c>
      <c r="D515" s="34" t="s">
        <v>869</v>
      </c>
      <c r="E515" s="35">
        <v>8</v>
      </c>
      <c r="F515" s="35">
        <v>199999.8</v>
      </c>
      <c r="G515" s="35">
        <f t="shared" si="10"/>
        <v>1599998.4</v>
      </c>
      <c r="H515" s="35">
        <f>G515</f>
        <v>1599998.4</v>
      </c>
      <c r="I515" s="45" t="s">
        <v>309</v>
      </c>
      <c r="J515" s="35"/>
      <c r="K515" s="42"/>
      <c r="L515" s="25"/>
    </row>
    <row r="516" spans="1:12" x14ac:dyDescent="0.2">
      <c r="A516" s="33"/>
      <c r="B516" s="56"/>
      <c r="C516" s="34"/>
      <c r="D516" s="34"/>
      <c r="E516" s="35"/>
      <c r="F516" s="35"/>
      <c r="G516" s="35">
        <f t="shared" si="10"/>
        <v>0</v>
      </c>
      <c r="H516" s="35"/>
      <c r="I516" s="45"/>
      <c r="J516" s="35"/>
      <c r="K516" s="42"/>
      <c r="L516" s="25"/>
    </row>
    <row r="517" spans="1:12" x14ac:dyDescent="0.2">
      <c r="A517" s="33">
        <v>43302</v>
      </c>
      <c r="B517" s="56" t="s">
        <v>1016</v>
      </c>
      <c r="C517" s="34" t="s">
        <v>552</v>
      </c>
      <c r="D517" s="34" t="s">
        <v>80</v>
      </c>
      <c r="E517" s="35">
        <v>4</v>
      </c>
      <c r="F517" s="35">
        <v>215000.5</v>
      </c>
      <c r="G517" s="35">
        <f t="shared" si="10"/>
        <v>860002</v>
      </c>
      <c r="H517" s="35">
        <f>G517</f>
        <v>860002</v>
      </c>
      <c r="I517" s="45" t="s">
        <v>309</v>
      </c>
      <c r="J517" s="35"/>
      <c r="K517" s="42"/>
      <c r="L517" s="25"/>
    </row>
    <row r="518" spans="1:12" x14ac:dyDescent="0.2">
      <c r="A518" s="33"/>
      <c r="B518" s="56"/>
      <c r="C518" s="34"/>
      <c r="D518" s="34"/>
      <c r="E518" s="35"/>
      <c r="F518" s="35"/>
      <c r="G518" s="35">
        <f t="shared" si="10"/>
        <v>0</v>
      </c>
      <c r="H518" s="35"/>
      <c r="I518" s="45"/>
      <c r="J518" s="35"/>
      <c r="K518" s="42"/>
      <c r="L518" s="25"/>
    </row>
    <row r="519" spans="1:12" x14ac:dyDescent="0.2">
      <c r="A519" s="33">
        <v>43302</v>
      </c>
      <c r="B519" s="56" t="s">
        <v>1017</v>
      </c>
      <c r="C519" s="34" t="s">
        <v>53</v>
      </c>
      <c r="D519" s="34" t="s">
        <v>104</v>
      </c>
      <c r="E519" s="35">
        <v>4</v>
      </c>
      <c r="F519" s="35">
        <v>580000.30000000005</v>
      </c>
      <c r="G519" s="35">
        <f t="shared" si="10"/>
        <v>2320001.2000000002</v>
      </c>
      <c r="H519" s="35"/>
      <c r="I519" s="180" t="s">
        <v>310</v>
      </c>
      <c r="J519" s="35"/>
      <c r="K519" s="42"/>
      <c r="L519" s="25"/>
    </row>
    <row r="520" spans="1:12" x14ac:dyDescent="0.2">
      <c r="A520" s="33"/>
      <c r="B520" s="56"/>
      <c r="C520" s="34"/>
      <c r="D520" s="34" t="s">
        <v>391</v>
      </c>
      <c r="E520" s="35">
        <v>4</v>
      </c>
      <c r="F520" s="35">
        <v>625000.19999999995</v>
      </c>
      <c r="G520" s="35">
        <f t="shared" si="10"/>
        <v>2500000.7999999998</v>
      </c>
      <c r="H520" s="35">
        <f>SUM(G519:G520)</f>
        <v>4820002</v>
      </c>
      <c r="I520" s="180"/>
      <c r="J520" s="35"/>
      <c r="K520" s="42"/>
      <c r="L520" s="25"/>
    </row>
    <row r="521" spans="1:12" x14ac:dyDescent="0.2">
      <c r="A521" s="33"/>
      <c r="B521" s="56"/>
      <c r="C521" s="34"/>
      <c r="D521" s="34"/>
      <c r="E521" s="35"/>
      <c r="F521" s="35"/>
      <c r="G521" s="35">
        <f t="shared" si="10"/>
        <v>0</v>
      </c>
      <c r="H521" s="35"/>
      <c r="I521" s="45"/>
      <c r="J521" s="35"/>
      <c r="K521" s="42"/>
      <c r="L521" s="25"/>
    </row>
    <row r="522" spans="1:12" x14ac:dyDescent="0.2">
      <c r="A522" s="33">
        <v>43302</v>
      </c>
      <c r="B522" s="56" t="s">
        <v>1018</v>
      </c>
      <c r="C522" s="34" t="s">
        <v>1019</v>
      </c>
      <c r="D522" s="34" t="s">
        <v>162</v>
      </c>
      <c r="E522" s="35">
        <v>6</v>
      </c>
      <c r="F522" s="35">
        <v>216000.18</v>
      </c>
      <c r="G522" s="35">
        <f t="shared" si="10"/>
        <v>1296001.08</v>
      </c>
      <c r="H522" s="35"/>
      <c r="I522" s="180" t="s">
        <v>309</v>
      </c>
      <c r="J522" s="35"/>
      <c r="K522" s="42"/>
      <c r="L522" s="25"/>
    </row>
    <row r="523" spans="1:12" x14ac:dyDescent="0.2">
      <c r="A523" s="33"/>
      <c r="B523" s="56"/>
      <c r="C523" s="34"/>
      <c r="D523" s="34" t="s">
        <v>162</v>
      </c>
      <c r="E523" s="35">
        <v>1</v>
      </c>
      <c r="F523" s="35">
        <v>0</v>
      </c>
      <c r="G523" s="35">
        <f t="shared" si="10"/>
        <v>0</v>
      </c>
      <c r="H523" s="35">
        <f>SUM(G522:G523)</f>
        <v>1296001.08</v>
      </c>
      <c r="I523" s="180"/>
      <c r="J523" s="35"/>
      <c r="K523" s="42"/>
      <c r="L523" s="25"/>
    </row>
    <row r="524" spans="1:12" x14ac:dyDescent="0.2">
      <c r="A524" s="33"/>
      <c r="B524" s="56"/>
      <c r="C524" s="34"/>
      <c r="D524" s="34"/>
      <c r="E524" s="35"/>
      <c r="F524" s="35"/>
      <c r="G524" s="35">
        <f t="shared" si="10"/>
        <v>0</v>
      </c>
      <c r="H524" s="35"/>
      <c r="I524" s="45"/>
      <c r="J524" s="35"/>
      <c r="K524" s="35"/>
      <c r="L524" s="25"/>
    </row>
    <row r="525" spans="1:12" x14ac:dyDescent="0.2">
      <c r="A525" s="33">
        <v>43302</v>
      </c>
      <c r="B525" s="56" t="s">
        <v>1020</v>
      </c>
      <c r="C525" s="34" t="s">
        <v>38</v>
      </c>
      <c r="D525" s="34" t="s">
        <v>869</v>
      </c>
      <c r="E525" s="35">
        <v>12</v>
      </c>
      <c r="F525" s="35">
        <v>199999.8</v>
      </c>
      <c r="G525" s="35">
        <f t="shared" si="10"/>
        <v>2399997.5999999996</v>
      </c>
      <c r="H525" s="35">
        <f>G525</f>
        <v>2399997.5999999996</v>
      </c>
      <c r="I525" s="45" t="s">
        <v>310</v>
      </c>
      <c r="J525" s="35"/>
      <c r="K525" s="35"/>
      <c r="L525" s="25"/>
    </row>
    <row r="526" spans="1:12" x14ac:dyDescent="0.2">
      <c r="A526" s="33"/>
      <c r="B526" s="56"/>
      <c r="C526" s="34"/>
      <c r="D526" s="34"/>
      <c r="E526" s="35"/>
      <c r="F526" s="35"/>
      <c r="G526" s="35">
        <f t="shared" si="10"/>
        <v>0</v>
      </c>
      <c r="H526" s="35"/>
      <c r="I526" s="45"/>
      <c r="J526" s="35"/>
      <c r="K526" s="35"/>
      <c r="L526" s="25"/>
    </row>
    <row r="527" spans="1:12" x14ac:dyDescent="0.2">
      <c r="A527" s="33">
        <v>43302</v>
      </c>
      <c r="B527" s="56" t="s">
        <v>1021</v>
      </c>
      <c r="C527" s="34" t="s">
        <v>284</v>
      </c>
      <c r="D527" s="34" t="s">
        <v>80</v>
      </c>
      <c r="E527" s="35">
        <v>2</v>
      </c>
      <c r="F527" s="35">
        <v>215000.5</v>
      </c>
      <c r="G527" s="35">
        <f t="shared" si="10"/>
        <v>430001</v>
      </c>
      <c r="H527" s="35">
        <f>G527</f>
        <v>430001</v>
      </c>
      <c r="I527" s="45" t="s">
        <v>310</v>
      </c>
      <c r="J527" s="35"/>
      <c r="K527" s="35"/>
      <c r="L527" s="25"/>
    </row>
    <row r="528" spans="1:12" x14ac:dyDescent="0.2">
      <c r="A528" s="33"/>
      <c r="B528" s="56"/>
      <c r="C528" s="34"/>
      <c r="D528" s="34"/>
      <c r="E528" s="35"/>
      <c r="F528" s="35"/>
      <c r="G528" s="35">
        <f t="shared" si="10"/>
        <v>0</v>
      </c>
      <c r="H528" s="35"/>
      <c r="I528" s="45"/>
      <c r="J528" s="35"/>
      <c r="K528" s="35"/>
      <c r="L528" s="25"/>
    </row>
    <row r="529" spans="1:12" x14ac:dyDescent="0.2">
      <c r="A529" s="33">
        <v>43302</v>
      </c>
      <c r="B529" s="56" t="s">
        <v>1022</v>
      </c>
      <c r="C529" s="34" t="s">
        <v>149</v>
      </c>
      <c r="D529" s="34" t="s">
        <v>31</v>
      </c>
      <c r="E529" s="35">
        <v>12</v>
      </c>
      <c r="F529" s="35">
        <v>590000.4</v>
      </c>
      <c r="G529" s="35">
        <f t="shared" si="10"/>
        <v>7080004.8000000007</v>
      </c>
      <c r="H529" s="35">
        <f>G529</f>
        <v>7080004.8000000007</v>
      </c>
      <c r="I529" s="45" t="s">
        <v>310</v>
      </c>
      <c r="J529" s="35"/>
      <c r="K529" s="35"/>
      <c r="L529" s="25"/>
    </row>
    <row r="530" spans="1:12" x14ac:dyDescent="0.2">
      <c r="A530" s="33"/>
      <c r="B530" s="56"/>
      <c r="C530" s="34"/>
      <c r="D530" s="34"/>
      <c r="E530" s="35"/>
      <c r="F530" s="35"/>
      <c r="G530" s="35">
        <f t="shared" si="10"/>
        <v>0</v>
      </c>
      <c r="H530" s="35"/>
      <c r="I530" s="45"/>
      <c r="J530" s="35"/>
      <c r="K530" s="35"/>
      <c r="L530" s="25"/>
    </row>
    <row r="531" spans="1:12" x14ac:dyDescent="0.2">
      <c r="A531" s="33">
        <v>43304</v>
      </c>
      <c r="B531" s="56" t="s">
        <v>1023</v>
      </c>
      <c r="C531" s="34" t="s">
        <v>953</v>
      </c>
      <c r="D531" s="34" t="s">
        <v>40</v>
      </c>
      <c r="E531" s="35">
        <v>1</v>
      </c>
      <c r="F531" s="35">
        <v>645000.4</v>
      </c>
      <c r="G531" s="35">
        <f t="shared" si="10"/>
        <v>645000.4</v>
      </c>
      <c r="H531" s="35"/>
      <c r="I531" s="180" t="s">
        <v>310</v>
      </c>
      <c r="J531" s="35"/>
      <c r="K531" s="35"/>
      <c r="L531" s="25"/>
    </row>
    <row r="532" spans="1:12" x14ac:dyDescent="0.2">
      <c r="A532" s="33"/>
      <c r="B532" s="56"/>
      <c r="C532" s="34"/>
      <c r="D532" s="34" t="s">
        <v>887</v>
      </c>
      <c r="E532" s="35">
        <v>1</v>
      </c>
      <c r="F532" s="35">
        <v>215000.5</v>
      </c>
      <c r="G532" s="35">
        <f t="shared" si="10"/>
        <v>215000.5</v>
      </c>
      <c r="H532" s="35"/>
      <c r="I532" s="180"/>
      <c r="J532" s="35"/>
      <c r="K532" s="35"/>
      <c r="L532" s="25"/>
    </row>
    <row r="533" spans="1:12" x14ac:dyDescent="0.2">
      <c r="A533" s="33"/>
      <c r="B533" s="56"/>
      <c r="C533" s="34"/>
      <c r="D533" s="34" t="s">
        <v>109</v>
      </c>
      <c r="E533" s="35">
        <v>2</v>
      </c>
      <c r="F533" s="35">
        <v>215000.5</v>
      </c>
      <c r="G533" s="35">
        <f t="shared" si="10"/>
        <v>430001</v>
      </c>
      <c r="H533" s="35">
        <f>SUM(G531:G533)</f>
        <v>1290001.8999999999</v>
      </c>
      <c r="I533" s="180"/>
      <c r="J533" s="35"/>
      <c r="K533" s="35"/>
      <c r="L533" s="25"/>
    </row>
    <row r="534" spans="1:12" x14ac:dyDescent="0.2">
      <c r="A534" s="33"/>
      <c r="B534" s="56"/>
      <c r="C534" s="34"/>
      <c r="D534" s="34"/>
      <c r="E534" s="35"/>
      <c r="F534" s="35"/>
      <c r="G534" s="35">
        <f t="shared" si="10"/>
        <v>0</v>
      </c>
      <c r="H534" s="35"/>
      <c r="I534" s="45"/>
      <c r="J534" s="35"/>
      <c r="K534" s="35"/>
      <c r="L534" s="25"/>
    </row>
    <row r="535" spans="1:12" x14ac:dyDescent="0.2">
      <c r="A535" s="33">
        <v>43304</v>
      </c>
      <c r="B535" s="56" t="s">
        <v>1024</v>
      </c>
      <c r="C535" s="34" t="s">
        <v>445</v>
      </c>
      <c r="D535" s="34" t="s">
        <v>109</v>
      </c>
      <c r="E535" s="35">
        <v>2</v>
      </c>
      <c r="F535" s="35">
        <v>215000.5</v>
      </c>
      <c r="G535" s="35">
        <f t="shared" si="10"/>
        <v>430001</v>
      </c>
      <c r="H535" s="35">
        <f>G535</f>
        <v>430001</v>
      </c>
      <c r="I535" s="45" t="s">
        <v>309</v>
      </c>
      <c r="J535" s="35"/>
      <c r="K535" s="35"/>
      <c r="L535" s="25"/>
    </row>
    <row r="536" spans="1:12" x14ac:dyDescent="0.2">
      <c r="A536" s="33"/>
      <c r="B536" s="56"/>
      <c r="C536" s="34"/>
      <c r="D536" s="34"/>
      <c r="E536" s="35"/>
      <c r="F536" s="35"/>
      <c r="G536" s="35">
        <f t="shared" si="10"/>
        <v>0</v>
      </c>
      <c r="H536" s="35"/>
      <c r="I536" s="45"/>
      <c r="J536" s="35"/>
      <c r="K536" s="35"/>
      <c r="L536" s="25"/>
    </row>
    <row r="537" spans="1:12" x14ac:dyDescent="0.2">
      <c r="A537" s="33">
        <v>43304</v>
      </c>
      <c r="B537" s="56" t="s">
        <v>1025</v>
      </c>
      <c r="C537" s="34" t="s">
        <v>442</v>
      </c>
      <c r="D537" s="34" t="s">
        <v>887</v>
      </c>
      <c r="E537" s="35">
        <v>3</v>
      </c>
      <c r="F537" s="35">
        <v>215000.5</v>
      </c>
      <c r="G537" s="35">
        <f t="shared" si="10"/>
        <v>645001.5</v>
      </c>
      <c r="H537" s="35"/>
      <c r="I537" s="180" t="s">
        <v>1213</v>
      </c>
      <c r="J537" s="35"/>
      <c r="K537" s="35"/>
      <c r="L537" s="25"/>
    </row>
    <row r="538" spans="1:12" x14ac:dyDescent="0.2">
      <c r="A538" s="33"/>
      <c r="B538" s="56"/>
      <c r="C538" s="34"/>
      <c r="D538" s="34" t="s">
        <v>109</v>
      </c>
      <c r="E538" s="35">
        <v>1</v>
      </c>
      <c r="F538" s="35">
        <v>215000.5</v>
      </c>
      <c r="G538" s="35">
        <f t="shared" si="10"/>
        <v>215000.5</v>
      </c>
      <c r="H538" s="35">
        <f>SUM(G537:G538)</f>
        <v>860002</v>
      </c>
      <c r="I538" s="180"/>
      <c r="J538" s="35"/>
      <c r="K538" s="35"/>
      <c r="L538" s="25"/>
    </row>
    <row r="539" spans="1:12" x14ac:dyDescent="0.2">
      <c r="A539" s="33"/>
      <c r="B539" s="56"/>
      <c r="C539" s="34"/>
      <c r="D539" s="34"/>
      <c r="E539" s="35"/>
      <c r="F539" s="35"/>
      <c r="G539" s="35">
        <f t="shared" ref="G539:G602" si="11">E539*F539</f>
        <v>0</v>
      </c>
      <c r="H539" s="35"/>
      <c r="I539" s="45"/>
      <c r="J539" s="35"/>
      <c r="K539" s="35"/>
      <c r="L539" s="25"/>
    </row>
    <row r="540" spans="1:12" x14ac:dyDescent="0.2">
      <c r="A540" s="33">
        <v>43304</v>
      </c>
      <c r="B540" s="56" t="s">
        <v>1026</v>
      </c>
      <c r="C540" s="34" t="s">
        <v>442</v>
      </c>
      <c r="D540" s="34" t="s">
        <v>104</v>
      </c>
      <c r="E540" s="35">
        <v>1</v>
      </c>
      <c r="F540" s="35">
        <v>522000.27</v>
      </c>
      <c r="G540" s="35">
        <f t="shared" si="11"/>
        <v>522000.27</v>
      </c>
      <c r="H540" s="35">
        <f>G540</f>
        <v>522000.27</v>
      </c>
      <c r="I540" s="45" t="s">
        <v>1213</v>
      </c>
      <c r="J540" s="35"/>
      <c r="K540" s="35"/>
      <c r="L540" s="25"/>
    </row>
    <row r="541" spans="1:12" x14ac:dyDescent="0.2">
      <c r="A541" s="33"/>
      <c r="B541" s="56"/>
      <c r="C541" s="34"/>
      <c r="D541" s="34"/>
      <c r="E541" s="35"/>
      <c r="F541" s="35"/>
      <c r="G541" s="35">
        <f t="shared" si="11"/>
        <v>0</v>
      </c>
      <c r="H541" s="35"/>
      <c r="I541" s="45"/>
      <c r="J541" s="35"/>
      <c r="K541" s="35"/>
      <c r="L541" s="25"/>
    </row>
    <row r="542" spans="1:12" x14ac:dyDescent="0.2">
      <c r="A542" s="33">
        <v>43304</v>
      </c>
      <c r="B542" s="56" t="s">
        <v>1027</v>
      </c>
      <c r="C542" s="34" t="s">
        <v>762</v>
      </c>
      <c r="D542" s="34" t="s">
        <v>28</v>
      </c>
      <c r="E542" s="35">
        <v>1</v>
      </c>
      <c r="F542" s="35">
        <v>544500</v>
      </c>
      <c r="G542" s="35">
        <f t="shared" si="11"/>
        <v>544500</v>
      </c>
      <c r="H542" s="35">
        <f>G542</f>
        <v>544500</v>
      </c>
      <c r="I542" s="45" t="s">
        <v>1213</v>
      </c>
      <c r="J542" s="35"/>
      <c r="K542" s="35"/>
      <c r="L542" s="25"/>
    </row>
    <row r="543" spans="1:12" x14ac:dyDescent="0.2">
      <c r="A543" s="33"/>
      <c r="B543" s="56"/>
      <c r="C543" s="34"/>
      <c r="D543" s="34"/>
      <c r="E543" s="35"/>
      <c r="F543" s="35"/>
      <c r="G543" s="35">
        <f t="shared" si="11"/>
        <v>0</v>
      </c>
      <c r="H543" s="35"/>
      <c r="I543" s="45"/>
      <c r="J543" s="35"/>
      <c r="K543" s="35"/>
      <c r="L543" s="25"/>
    </row>
    <row r="544" spans="1:12" x14ac:dyDescent="0.2">
      <c r="A544" s="33">
        <v>43304</v>
      </c>
      <c r="B544" s="56" t="s">
        <v>1028</v>
      </c>
      <c r="C544" s="34" t="s">
        <v>1009</v>
      </c>
      <c r="D544" s="34" t="s">
        <v>652</v>
      </c>
      <c r="E544" s="35">
        <v>1</v>
      </c>
      <c r="F544" s="35">
        <v>517000</v>
      </c>
      <c r="G544" s="35">
        <f t="shared" si="11"/>
        <v>517000</v>
      </c>
      <c r="H544" s="35">
        <f>G544</f>
        <v>517000</v>
      </c>
      <c r="I544" s="45" t="s">
        <v>1213</v>
      </c>
      <c r="J544" s="35"/>
      <c r="K544" s="35"/>
      <c r="L544" s="25"/>
    </row>
    <row r="545" spans="1:12" x14ac:dyDescent="0.2">
      <c r="A545" s="33"/>
      <c r="B545" s="56"/>
      <c r="C545" s="34"/>
      <c r="D545" s="34"/>
      <c r="E545" s="35"/>
      <c r="F545" s="35"/>
      <c r="G545" s="35">
        <f t="shared" si="11"/>
        <v>0</v>
      </c>
      <c r="H545" s="35"/>
      <c r="I545" s="45"/>
      <c r="J545" s="35"/>
      <c r="K545" s="35"/>
      <c r="L545" s="25"/>
    </row>
    <row r="546" spans="1:12" x14ac:dyDescent="0.2">
      <c r="A546" s="33">
        <v>43304</v>
      </c>
      <c r="B546" s="56" t="s">
        <v>1029</v>
      </c>
      <c r="C546" s="34" t="s">
        <v>117</v>
      </c>
      <c r="D546" s="34" t="s">
        <v>31</v>
      </c>
      <c r="E546" s="35">
        <v>3</v>
      </c>
      <c r="F546" s="35">
        <v>522000.27</v>
      </c>
      <c r="G546" s="35">
        <f t="shared" si="11"/>
        <v>1566000.81</v>
      </c>
      <c r="H546" s="35">
        <f>G546</f>
        <v>1566000.81</v>
      </c>
      <c r="I546" s="45" t="s">
        <v>309</v>
      </c>
      <c r="J546" s="35"/>
      <c r="K546" s="35"/>
      <c r="L546" s="25"/>
    </row>
    <row r="547" spans="1:12" x14ac:dyDescent="0.2">
      <c r="A547" s="33"/>
      <c r="B547" s="56"/>
      <c r="C547" s="34"/>
      <c r="D547" s="34"/>
      <c r="E547" s="35"/>
      <c r="F547" s="35"/>
      <c r="G547" s="35">
        <f t="shared" si="11"/>
        <v>0</v>
      </c>
      <c r="H547" s="35"/>
      <c r="I547" s="45"/>
      <c r="J547" s="35"/>
      <c r="K547" s="35"/>
      <c r="L547" s="25"/>
    </row>
    <row r="548" spans="1:12" x14ac:dyDescent="0.2">
      <c r="A548" s="33">
        <v>43304</v>
      </c>
      <c r="B548" s="56" t="s">
        <v>1030</v>
      </c>
      <c r="C548" s="34" t="s">
        <v>1031</v>
      </c>
      <c r="D548" s="34" t="s">
        <v>109</v>
      </c>
      <c r="E548" s="35">
        <v>6</v>
      </c>
      <c r="F548" s="35">
        <v>215000.5</v>
      </c>
      <c r="G548" s="35">
        <f t="shared" si="11"/>
        <v>1290003</v>
      </c>
      <c r="H548" s="35">
        <f>G548</f>
        <v>1290003</v>
      </c>
      <c r="I548" s="45" t="s">
        <v>309</v>
      </c>
      <c r="J548" s="35"/>
      <c r="K548" s="35"/>
      <c r="L548" s="25"/>
    </row>
    <row r="549" spans="1:12" x14ac:dyDescent="0.2">
      <c r="A549" s="33"/>
      <c r="B549" s="56"/>
      <c r="C549" s="34"/>
      <c r="D549" s="34"/>
      <c r="E549" s="35"/>
      <c r="F549" s="35"/>
      <c r="G549" s="35">
        <f t="shared" si="11"/>
        <v>0</v>
      </c>
      <c r="H549" s="35"/>
      <c r="I549" s="45"/>
      <c r="J549" s="35"/>
      <c r="K549" s="35"/>
      <c r="L549" s="25"/>
    </row>
    <row r="550" spans="1:12" x14ac:dyDescent="0.2">
      <c r="A550" s="33">
        <v>43304</v>
      </c>
      <c r="B550" s="56" t="s">
        <v>1032</v>
      </c>
      <c r="C550" s="34" t="s">
        <v>1033</v>
      </c>
      <c r="D550" s="34" t="s">
        <v>887</v>
      </c>
      <c r="E550" s="35">
        <v>3</v>
      </c>
      <c r="F550" s="35">
        <v>215000.5</v>
      </c>
      <c r="G550" s="35">
        <f t="shared" si="11"/>
        <v>645001.5</v>
      </c>
      <c r="H550" s="35">
        <f>G550</f>
        <v>645001.5</v>
      </c>
      <c r="I550" s="45" t="s">
        <v>309</v>
      </c>
      <c r="J550" s="35"/>
      <c r="K550" s="35"/>
      <c r="L550" s="25"/>
    </row>
    <row r="551" spans="1:12" x14ac:dyDescent="0.2">
      <c r="A551" s="33"/>
      <c r="B551" s="56"/>
      <c r="C551" s="34"/>
      <c r="D551" s="34"/>
      <c r="E551" s="35"/>
      <c r="F551" s="35"/>
      <c r="G551" s="35">
        <f t="shared" si="11"/>
        <v>0</v>
      </c>
      <c r="H551" s="35"/>
      <c r="I551" s="45"/>
      <c r="J551" s="35"/>
      <c r="K551" s="35"/>
      <c r="L551" s="25"/>
    </row>
    <row r="552" spans="1:12" x14ac:dyDescent="0.2">
      <c r="A552" s="33">
        <v>43304</v>
      </c>
      <c r="B552" s="56" t="s">
        <v>1034</v>
      </c>
      <c r="C552" s="34" t="s">
        <v>1035</v>
      </c>
      <c r="D552" s="34" t="s">
        <v>869</v>
      </c>
      <c r="E552" s="35">
        <v>2</v>
      </c>
      <c r="F552" s="35">
        <v>199999.8</v>
      </c>
      <c r="G552" s="35">
        <f t="shared" si="11"/>
        <v>399999.6</v>
      </c>
      <c r="H552" s="35">
        <f>G552</f>
        <v>399999.6</v>
      </c>
      <c r="I552" s="45" t="s">
        <v>309</v>
      </c>
      <c r="J552" s="35"/>
      <c r="K552" s="35"/>
      <c r="L552" s="25"/>
    </row>
    <row r="553" spans="1:12" x14ac:dyDescent="0.2">
      <c r="A553" s="33"/>
      <c r="B553" s="56"/>
      <c r="C553" s="34"/>
      <c r="D553" s="34"/>
      <c r="E553" s="35"/>
      <c r="F553" s="35"/>
      <c r="G553" s="35">
        <f t="shared" si="11"/>
        <v>0</v>
      </c>
      <c r="H553" s="35"/>
      <c r="I553" s="45"/>
      <c r="J553" s="35"/>
      <c r="K553" s="35"/>
      <c r="L553" s="25"/>
    </row>
    <row r="554" spans="1:12" x14ac:dyDescent="0.2">
      <c r="A554" s="33">
        <v>43304</v>
      </c>
      <c r="B554" s="56" t="s">
        <v>1036</v>
      </c>
      <c r="C554" s="34" t="s">
        <v>1037</v>
      </c>
      <c r="D554" s="34" t="s">
        <v>40</v>
      </c>
      <c r="E554" s="35">
        <v>2</v>
      </c>
      <c r="F554" s="35">
        <v>645000.4</v>
      </c>
      <c r="G554" s="35">
        <f t="shared" si="11"/>
        <v>1290000.8</v>
      </c>
      <c r="H554" s="35">
        <f>G554</f>
        <v>1290000.8</v>
      </c>
      <c r="I554" s="45" t="s">
        <v>309</v>
      </c>
      <c r="J554" s="35"/>
      <c r="K554" s="35"/>
      <c r="L554" s="25"/>
    </row>
    <row r="555" spans="1:12" x14ac:dyDescent="0.2">
      <c r="A555" s="33"/>
      <c r="B555" s="56"/>
      <c r="C555" s="34"/>
      <c r="D555" s="34"/>
      <c r="E555" s="35"/>
      <c r="F555" s="35"/>
      <c r="G555" s="35">
        <f t="shared" si="11"/>
        <v>0</v>
      </c>
      <c r="H555" s="35"/>
      <c r="I555" s="45"/>
      <c r="J555" s="35"/>
      <c r="K555" s="35"/>
      <c r="L555" s="25"/>
    </row>
    <row r="556" spans="1:12" x14ac:dyDescent="0.2">
      <c r="A556" s="33">
        <v>43304</v>
      </c>
      <c r="B556" s="56" t="s">
        <v>1038</v>
      </c>
      <c r="C556" s="34" t="s">
        <v>344</v>
      </c>
      <c r="D556" s="34" t="s">
        <v>31</v>
      </c>
      <c r="E556" s="35">
        <v>1</v>
      </c>
      <c r="F556" s="35">
        <v>522000.27</v>
      </c>
      <c r="G556" s="35">
        <f t="shared" si="11"/>
        <v>522000.27</v>
      </c>
      <c r="H556" s="35">
        <f>G556</f>
        <v>522000.27</v>
      </c>
      <c r="I556" s="45" t="s">
        <v>1213</v>
      </c>
      <c r="J556" s="35"/>
      <c r="K556" s="35"/>
      <c r="L556" s="25"/>
    </row>
    <row r="557" spans="1:12" x14ac:dyDescent="0.2">
      <c r="A557" s="33"/>
      <c r="B557" s="56"/>
      <c r="C557" s="34"/>
      <c r="D557" s="34"/>
      <c r="E557" s="35"/>
      <c r="F557" s="35"/>
      <c r="G557" s="35">
        <f t="shared" si="11"/>
        <v>0</v>
      </c>
      <c r="H557" s="35"/>
      <c r="I557" s="45"/>
      <c r="J557" s="35"/>
      <c r="K557" s="35"/>
      <c r="L557" s="25"/>
    </row>
    <row r="558" spans="1:12" x14ac:dyDescent="0.2">
      <c r="A558" s="33">
        <v>43304</v>
      </c>
      <c r="B558" s="56" t="s">
        <v>1039</v>
      </c>
      <c r="C558" s="34" t="s">
        <v>1040</v>
      </c>
      <c r="D558" s="34" t="s">
        <v>869</v>
      </c>
      <c r="E558" s="35">
        <v>5</v>
      </c>
      <c r="F558" s="35">
        <v>199999.8</v>
      </c>
      <c r="G558" s="35">
        <f t="shared" si="11"/>
        <v>999999</v>
      </c>
      <c r="H558" s="35">
        <f>G558</f>
        <v>999999</v>
      </c>
      <c r="I558" s="45" t="s">
        <v>309</v>
      </c>
      <c r="J558" s="35"/>
      <c r="K558" s="35"/>
      <c r="L558" s="25"/>
    </row>
    <row r="559" spans="1:12" x14ac:dyDescent="0.2">
      <c r="A559" s="33"/>
      <c r="B559" s="56"/>
      <c r="C559" s="34"/>
      <c r="D559" s="34"/>
      <c r="E559" s="35"/>
      <c r="F559" s="35"/>
      <c r="G559" s="35">
        <f t="shared" si="11"/>
        <v>0</v>
      </c>
      <c r="H559" s="35"/>
      <c r="I559" s="45"/>
      <c r="J559" s="35"/>
      <c r="K559" s="35"/>
      <c r="L559" s="25"/>
    </row>
    <row r="560" spans="1:12" x14ac:dyDescent="0.2">
      <c r="A560" s="33">
        <v>43304</v>
      </c>
      <c r="B560" s="56" t="s">
        <v>1041</v>
      </c>
      <c r="C560" s="34" t="s">
        <v>1042</v>
      </c>
      <c r="D560" s="34" t="s">
        <v>213</v>
      </c>
      <c r="E560" s="35">
        <v>1</v>
      </c>
      <c r="F560" s="35">
        <v>749999.8</v>
      </c>
      <c r="G560" s="35">
        <f t="shared" si="11"/>
        <v>749999.8</v>
      </c>
      <c r="H560" s="35">
        <f>G560</f>
        <v>749999.8</v>
      </c>
      <c r="I560" s="45" t="s">
        <v>1215</v>
      </c>
      <c r="J560" s="35"/>
      <c r="K560" s="35"/>
      <c r="L560" s="25"/>
    </row>
    <row r="561" spans="1:12" x14ac:dyDescent="0.2">
      <c r="A561" s="33"/>
      <c r="B561" s="56"/>
      <c r="C561" s="34"/>
      <c r="D561" s="34"/>
      <c r="E561" s="35"/>
      <c r="F561" s="35"/>
      <c r="G561" s="35">
        <f t="shared" si="11"/>
        <v>0</v>
      </c>
      <c r="H561" s="35"/>
      <c r="I561" s="45"/>
      <c r="J561" s="35"/>
      <c r="K561" s="35"/>
      <c r="L561" s="25"/>
    </row>
    <row r="562" spans="1:12" x14ac:dyDescent="0.2">
      <c r="A562" s="33">
        <v>43304</v>
      </c>
      <c r="B562" s="56" t="s">
        <v>1043</v>
      </c>
      <c r="C562" s="34" t="s">
        <v>258</v>
      </c>
      <c r="D562" s="34" t="s">
        <v>223</v>
      </c>
      <c r="E562" s="35">
        <v>8</v>
      </c>
      <c r="F562" s="35">
        <v>603900</v>
      </c>
      <c r="G562" s="35">
        <f t="shared" si="11"/>
        <v>4831200</v>
      </c>
      <c r="H562" s="35">
        <f>G562</f>
        <v>4831200</v>
      </c>
      <c r="I562" s="45" t="s">
        <v>314</v>
      </c>
      <c r="J562" s="35"/>
      <c r="K562" s="35"/>
      <c r="L562" s="25"/>
    </row>
    <row r="563" spans="1:12" x14ac:dyDescent="0.2">
      <c r="A563" s="33"/>
      <c r="B563" s="56"/>
      <c r="C563" s="34"/>
      <c r="D563" s="34"/>
      <c r="E563" s="35"/>
      <c r="F563" s="35"/>
      <c r="G563" s="35">
        <f t="shared" si="11"/>
        <v>0</v>
      </c>
      <c r="H563" s="35"/>
      <c r="I563" s="45"/>
      <c r="J563" s="35"/>
      <c r="K563" s="35"/>
      <c r="L563" s="25"/>
    </row>
    <row r="564" spans="1:12" x14ac:dyDescent="0.2">
      <c r="A564" s="33">
        <v>43304</v>
      </c>
      <c r="B564" s="56" t="s">
        <v>1044</v>
      </c>
      <c r="C564" s="34" t="s">
        <v>258</v>
      </c>
      <c r="D564" s="34" t="s">
        <v>319</v>
      </c>
      <c r="E564" s="35">
        <v>12</v>
      </c>
      <c r="F564" s="35">
        <v>603000.09</v>
      </c>
      <c r="G564" s="35">
        <f t="shared" si="11"/>
        <v>7236001.0800000001</v>
      </c>
      <c r="H564" s="35">
        <f>G564</f>
        <v>7236001.0800000001</v>
      </c>
      <c r="I564" s="45" t="s">
        <v>314</v>
      </c>
      <c r="J564" s="35"/>
      <c r="K564" s="35"/>
      <c r="L564" s="25"/>
    </row>
    <row r="565" spans="1:12" x14ac:dyDescent="0.2">
      <c r="A565" s="33"/>
      <c r="B565" s="56"/>
      <c r="C565" s="34"/>
      <c r="D565" s="34"/>
      <c r="E565" s="35"/>
      <c r="F565" s="35"/>
      <c r="G565" s="35">
        <f t="shared" si="11"/>
        <v>0</v>
      </c>
      <c r="H565" s="35"/>
      <c r="I565" s="45"/>
      <c r="J565" s="35"/>
      <c r="K565" s="35"/>
      <c r="L565" s="25"/>
    </row>
    <row r="566" spans="1:12" x14ac:dyDescent="0.2">
      <c r="A566" s="33">
        <v>43304</v>
      </c>
      <c r="B566" s="56" t="s">
        <v>1045</v>
      </c>
      <c r="C566" s="34" t="s">
        <v>452</v>
      </c>
      <c r="D566" s="34" t="s">
        <v>405</v>
      </c>
      <c r="E566" s="35">
        <v>24</v>
      </c>
      <c r="F566" s="35">
        <v>478549.8</v>
      </c>
      <c r="G566" s="35">
        <f t="shared" si="11"/>
        <v>11485195.199999999</v>
      </c>
      <c r="H566" s="35">
        <f>G566</f>
        <v>11485195.199999999</v>
      </c>
      <c r="I566" s="45" t="s">
        <v>1213</v>
      </c>
      <c r="J566" s="35"/>
      <c r="K566" s="35"/>
      <c r="L566" s="25"/>
    </row>
    <row r="567" spans="1:12" x14ac:dyDescent="0.2">
      <c r="A567" s="33"/>
      <c r="B567" s="56"/>
      <c r="C567" s="34"/>
      <c r="D567" s="34"/>
      <c r="E567" s="35"/>
      <c r="F567" s="35"/>
      <c r="G567" s="35">
        <f t="shared" si="11"/>
        <v>0</v>
      </c>
      <c r="H567" s="35"/>
      <c r="I567" s="45"/>
      <c r="J567" s="35"/>
      <c r="K567" s="35"/>
      <c r="L567" s="25"/>
    </row>
    <row r="568" spans="1:12" x14ac:dyDescent="0.2">
      <c r="A568" s="33">
        <v>43305</v>
      </c>
      <c r="B568" s="56" t="s">
        <v>1046</v>
      </c>
      <c r="C568" s="34" t="s">
        <v>1047</v>
      </c>
      <c r="D568" s="34" t="s">
        <v>576</v>
      </c>
      <c r="E568" s="35">
        <v>24</v>
      </c>
      <c r="F568" s="35">
        <v>66999.899999999994</v>
      </c>
      <c r="G568" s="35">
        <f t="shared" si="11"/>
        <v>1607997.5999999999</v>
      </c>
      <c r="H568" s="35"/>
      <c r="I568" s="180" t="s">
        <v>1213</v>
      </c>
      <c r="J568" s="35"/>
      <c r="K568" s="35"/>
      <c r="L568" s="25"/>
    </row>
    <row r="569" spans="1:12" x14ac:dyDescent="0.2">
      <c r="A569" s="33"/>
      <c r="B569" s="56"/>
      <c r="C569" s="34"/>
      <c r="D569" s="34" t="s">
        <v>640</v>
      </c>
      <c r="E569" s="35">
        <v>24</v>
      </c>
      <c r="F569" s="35">
        <v>66999.899999999994</v>
      </c>
      <c r="G569" s="35">
        <f t="shared" si="11"/>
        <v>1607997.5999999999</v>
      </c>
      <c r="H569" s="35"/>
      <c r="I569" s="180"/>
      <c r="J569" s="35"/>
      <c r="K569" s="35"/>
      <c r="L569" s="25"/>
    </row>
    <row r="570" spans="1:12" x14ac:dyDescent="0.2">
      <c r="A570" s="33"/>
      <c r="B570" s="56"/>
      <c r="C570" s="34"/>
      <c r="D570" s="34" t="s">
        <v>578</v>
      </c>
      <c r="E570" s="35">
        <v>24</v>
      </c>
      <c r="F570" s="35">
        <v>66999.899999999994</v>
      </c>
      <c r="G570" s="35">
        <f t="shared" si="11"/>
        <v>1607997.5999999999</v>
      </c>
      <c r="H570" s="35">
        <f>SUM(G568:G570)</f>
        <v>4823992.8</v>
      </c>
      <c r="I570" s="180"/>
      <c r="J570" s="35"/>
      <c r="K570" s="35"/>
      <c r="L570" s="25"/>
    </row>
    <row r="571" spans="1:12" x14ac:dyDescent="0.2">
      <c r="A571" s="33"/>
      <c r="B571" s="56"/>
      <c r="C571" s="34"/>
      <c r="D571" s="34"/>
      <c r="E571" s="35"/>
      <c r="F571" s="35"/>
      <c r="G571" s="35">
        <f t="shared" si="11"/>
        <v>0</v>
      </c>
      <c r="H571" s="35"/>
      <c r="I571" s="45"/>
      <c r="J571" s="35"/>
      <c r="K571" s="35"/>
      <c r="L571" s="25"/>
    </row>
    <row r="572" spans="1:12" x14ac:dyDescent="0.2">
      <c r="A572" s="33">
        <v>43305</v>
      </c>
      <c r="B572" s="56" t="s">
        <v>1048</v>
      </c>
      <c r="C572" s="34" t="s">
        <v>646</v>
      </c>
      <c r="D572" s="34" t="s">
        <v>869</v>
      </c>
      <c r="E572" s="35">
        <v>12</v>
      </c>
      <c r="F572" s="35">
        <v>199999.8</v>
      </c>
      <c r="G572" s="35">
        <f t="shared" si="11"/>
        <v>2399997.5999999996</v>
      </c>
      <c r="H572" s="35">
        <f>G572</f>
        <v>2399997.5999999996</v>
      </c>
      <c r="I572" s="45" t="s">
        <v>674</v>
      </c>
      <c r="J572" s="35"/>
      <c r="K572" s="35"/>
      <c r="L572" s="25"/>
    </row>
    <row r="573" spans="1:12" x14ac:dyDescent="0.2">
      <c r="A573" s="33"/>
      <c r="B573" s="56"/>
      <c r="C573" s="34"/>
      <c r="D573" s="34"/>
      <c r="E573" s="35"/>
      <c r="F573" s="35"/>
      <c r="G573" s="35">
        <f t="shared" si="11"/>
        <v>0</v>
      </c>
      <c r="H573" s="35"/>
      <c r="I573" s="45"/>
      <c r="J573" s="35"/>
      <c r="K573" s="35"/>
      <c r="L573" s="25"/>
    </row>
    <row r="574" spans="1:12" x14ac:dyDescent="0.2">
      <c r="A574" s="33">
        <v>43305</v>
      </c>
      <c r="B574" s="56" t="s">
        <v>1049</v>
      </c>
      <c r="C574" s="34" t="s">
        <v>284</v>
      </c>
      <c r="D574" s="34" t="s">
        <v>869</v>
      </c>
      <c r="E574" s="35">
        <v>2</v>
      </c>
      <c r="F574" s="35">
        <v>199999.8</v>
      </c>
      <c r="G574" s="35">
        <f t="shared" si="11"/>
        <v>399999.6</v>
      </c>
      <c r="H574" s="35"/>
      <c r="I574" s="180" t="s">
        <v>310</v>
      </c>
      <c r="J574" s="35"/>
      <c r="K574" s="35"/>
      <c r="L574" s="25"/>
    </row>
    <row r="575" spans="1:12" x14ac:dyDescent="0.2">
      <c r="A575" s="33"/>
      <c r="B575" s="56"/>
      <c r="C575" s="34"/>
      <c r="D575" s="34" t="s">
        <v>109</v>
      </c>
      <c r="E575" s="35">
        <v>6</v>
      </c>
      <c r="F575" s="35">
        <v>215000.5</v>
      </c>
      <c r="G575" s="35">
        <f t="shared" si="11"/>
        <v>1290003</v>
      </c>
      <c r="H575" s="35">
        <f>SUM(G574:G575)</f>
        <v>1690002.6</v>
      </c>
      <c r="I575" s="180"/>
      <c r="J575" s="35"/>
      <c r="K575" s="35"/>
      <c r="L575" s="25"/>
    </row>
    <row r="576" spans="1:12" x14ac:dyDescent="0.2">
      <c r="A576" s="33"/>
      <c r="B576" s="56"/>
      <c r="C576" s="34"/>
      <c r="D576" s="34"/>
      <c r="E576" s="35"/>
      <c r="F576" s="35"/>
      <c r="G576" s="35">
        <f t="shared" si="11"/>
        <v>0</v>
      </c>
      <c r="H576" s="35"/>
      <c r="I576" s="45"/>
      <c r="J576" s="35"/>
      <c r="K576" s="35"/>
      <c r="L576" s="25"/>
    </row>
    <row r="577" spans="1:12" x14ac:dyDescent="0.2">
      <c r="A577" s="33">
        <v>43305</v>
      </c>
      <c r="B577" s="56" t="s">
        <v>1050</v>
      </c>
      <c r="C577" s="34" t="s">
        <v>38</v>
      </c>
      <c r="D577" s="34" t="s">
        <v>869</v>
      </c>
      <c r="E577" s="35">
        <v>24</v>
      </c>
      <c r="F577" s="35">
        <v>199999.8</v>
      </c>
      <c r="G577" s="35">
        <f t="shared" si="11"/>
        <v>4799995.1999999993</v>
      </c>
      <c r="H577" s="35"/>
      <c r="I577" s="180" t="s">
        <v>310</v>
      </c>
      <c r="J577" s="35"/>
      <c r="K577" s="35"/>
      <c r="L577" s="25"/>
    </row>
    <row r="578" spans="1:12" x14ac:dyDescent="0.2">
      <c r="A578" s="33"/>
      <c r="B578" s="56"/>
      <c r="C578" s="34"/>
      <c r="D578" s="34" t="s">
        <v>109</v>
      </c>
      <c r="E578" s="35">
        <v>6</v>
      </c>
      <c r="F578" s="35">
        <v>215000.5</v>
      </c>
      <c r="G578" s="35">
        <f t="shared" si="11"/>
        <v>1290003</v>
      </c>
      <c r="H578" s="35">
        <f>SUM(G577:G578)</f>
        <v>6089998.1999999993</v>
      </c>
      <c r="I578" s="180"/>
      <c r="J578" s="35"/>
      <c r="K578" s="35"/>
      <c r="L578" s="25"/>
    </row>
    <row r="579" spans="1:12" x14ac:dyDescent="0.2">
      <c r="A579" s="33"/>
      <c r="B579" s="56"/>
      <c r="C579" s="34"/>
      <c r="D579" s="34"/>
      <c r="E579" s="35"/>
      <c r="F579" s="35"/>
      <c r="G579" s="35">
        <f t="shared" si="11"/>
        <v>0</v>
      </c>
      <c r="H579" s="35"/>
      <c r="I579" s="45"/>
      <c r="J579" s="35"/>
      <c r="K579" s="35"/>
      <c r="L579" s="25"/>
    </row>
    <row r="580" spans="1:12" x14ac:dyDescent="0.2">
      <c r="A580" s="33">
        <v>43305</v>
      </c>
      <c r="B580" s="56" t="s">
        <v>1051</v>
      </c>
      <c r="C580" s="34" t="s">
        <v>97</v>
      </c>
      <c r="D580" s="34" t="s">
        <v>869</v>
      </c>
      <c r="E580" s="35">
        <v>2</v>
      </c>
      <c r="F580" s="35">
        <v>199999.8</v>
      </c>
      <c r="G580" s="35">
        <f t="shared" si="11"/>
        <v>399999.6</v>
      </c>
      <c r="H580" s="35">
        <f>G580</f>
        <v>399999.6</v>
      </c>
      <c r="I580" s="45" t="s">
        <v>1213</v>
      </c>
      <c r="J580" s="35"/>
      <c r="K580" s="35"/>
      <c r="L580" s="25"/>
    </row>
    <row r="581" spans="1:12" x14ac:dyDescent="0.2">
      <c r="A581" s="33"/>
      <c r="B581" s="56"/>
      <c r="C581" s="34"/>
      <c r="D581" s="34"/>
      <c r="E581" s="35"/>
      <c r="F581" s="35"/>
      <c r="G581" s="35">
        <f t="shared" si="11"/>
        <v>0</v>
      </c>
      <c r="H581" s="35"/>
      <c r="I581" s="45"/>
      <c r="J581" s="35"/>
      <c r="K581" s="35"/>
      <c r="L581" s="25"/>
    </row>
    <row r="582" spans="1:12" x14ac:dyDescent="0.2">
      <c r="A582" s="33">
        <v>43305</v>
      </c>
      <c r="B582" s="56" t="s">
        <v>1052</v>
      </c>
      <c r="C582" s="34" t="s">
        <v>251</v>
      </c>
      <c r="D582" s="34" t="s">
        <v>31</v>
      </c>
      <c r="E582" s="35">
        <v>1</v>
      </c>
      <c r="F582" s="35">
        <v>522000.27</v>
      </c>
      <c r="G582" s="35">
        <f t="shared" si="11"/>
        <v>522000.27</v>
      </c>
      <c r="H582" s="35"/>
      <c r="I582" s="180" t="s">
        <v>309</v>
      </c>
      <c r="J582" s="35"/>
      <c r="K582" s="35"/>
      <c r="L582" s="25"/>
    </row>
    <row r="583" spans="1:12" x14ac:dyDescent="0.2">
      <c r="A583" s="33"/>
      <c r="B583" s="56"/>
      <c r="C583" s="34"/>
      <c r="D583" s="34" t="s">
        <v>869</v>
      </c>
      <c r="E583" s="35">
        <v>1</v>
      </c>
      <c r="F583" s="35">
        <v>199999.8</v>
      </c>
      <c r="G583" s="35">
        <f t="shared" si="11"/>
        <v>199999.8</v>
      </c>
      <c r="H583" s="35">
        <f>SUM(G582:G583)</f>
        <v>722000.07000000007</v>
      </c>
      <c r="I583" s="180"/>
      <c r="J583" s="35"/>
      <c r="K583" s="35"/>
      <c r="L583" s="25"/>
    </row>
    <row r="584" spans="1:12" x14ac:dyDescent="0.2">
      <c r="A584" s="33"/>
      <c r="B584" s="56"/>
      <c r="C584" s="34"/>
      <c r="D584" s="34"/>
      <c r="E584" s="35"/>
      <c r="F584" s="35"/>
      <c r="G584" s="35">
        <f t="shared" si="11"/>
        <v>0</v>
      </c>
      <c r="H584" s="35"/>
      <c r="I584" s="45"/>
      <c r="J584" s="35"/>
      <c r="K584" s="35"/>
      <c r="L584" s="25"/>
    </row>
    <row r="585" spans="1:12" x14ac:dyDescent="0.2">
      <c r="A585" s="33">
        <v>43305</v>
      </c>
      <c r="B585" s="56" t="s">
        <v>1053</v>
      </c>
      <c r="C585" s="34" t="s">
        <v>57</v>
      </c>
      <c r="D585" s="34" t="s">
        <v>869</v>
      </c>
      <c r="E585" s="35">
        <v>1</v>
      </c>
      <c r="F585" s="35">
        <v>199999.8</v>
      </c>
      <c r="G585" s="35">
        <f t="shared" si="11"/>
        <v>199999.8</v>
      </c>
      <c r="H585" s="35">
        <f>G585</f>
        <v>199999.8</v>
      </c>
      <c r="I585" s="45" t="s">
        <v>309</v>
      </c>
      <c r="J585" s="35"/>
      <c r="K585" s="35"/>
      <c r="L585" s="25"/>
    </row>
    <row r="586" spans="1:12" x14ac:dyDescent="0.2">
      <c r="A586" s="33"/>
      <c r="B586" s="56"/>
      <c r="C586" s="34"/>
      <c r="D586" s="34"/>
      <c r="E586" s="35"/>
      <c r="F586" s="35"/>
      <c r="G586" s="35">
        <f t="shared" si="11"/>
        <v>0</v>
      </c>
      <c r="H586" s="35"/>
      <c r="I586" s="45"/>
      <c r="J586" s="35"/>
      <c r="K586" s="35"/>
      <c r="L586" s="25"/>
    </row>
    <row r="587" spans="1:12" x14ac:dyDescent="0.2">
      <c r="A587" s="33">
        <v>43306</v>
      </c>
      <c r="B587" s="56" t="s">
        <v>1054</v>
      </c>
      <c r="C587" s="34" t="s">
        <v>260</v>
      </c>
      <c r="D587" s="34" t="s">
        <v>31</v>
      </c>
      <c r="E587" s="35">
        <v>1</v>
      </c>
      <c r="F587" s="35">
        <v>522000.27</v>
      </c>
      <c r="G587" s="35">
        <f t="shared" si="11"/>
        <v>522000.27</v>
      </c>
      <c r="H587" s="35">
        <f>G587</f>
        <v>522000.27</v>
      </c>
      <c r="I587" s="45" t="s">
        <v>314</v>
      </c>
      <c r="J587" s="35"/>
      <c r="K587" s="35"/>
      <c r="L587" s="25"/>
    </row>
    <row r="588" spans="1:12" x14ac:dyDescent="0.2">
      <c r="A588" s="33"/>
      <c r="B588" s="56"/>
      <c r="C588" s="34"/>
      <c r="D588" s="34"/>
      <c r="E588" s="35"/>
      <c r="F588" s="35"/>
      <c r="G588" s="35">
        <f t="shared" si="11"/>
        <v>0</v>
      </c>
      <c r="H588" s="35"/>
      <c r="I588" s="45"/>
      <c r="J588" s="35"/>
      <c r="K588" s="35"/>
      <c r="L588" s="25"/>
    </row>
    <row r="589" spans="1:12" x14ac:dyDescent="0.2">
      <c r="A589" s="33">
        <v>43306</v>
      </c>
      <c r="B589" s="56" t="s">
        <v>1055</v>
      </c>
      <c r="C589" s="34" t="s">
        <v>210</v>
      </c>
      <c r="D589" s="34" t="s">
        <v>20</v>
      </c>
      <c r="E589" s="35">
        <v>3</v>
      </c>
      <c r="F589" s="35">
        <v>620999.5</v>
      </c>
      <c r="G589" s="35">
        <f t="shared" si="11"/>
        <v>1862998.5</v>
      </c>
      <c r="H589" s="35"/>
      <c r="I589" s="180" t="s">
        <v>1213</v>
      </c>
      <c r="J589" s="35"/>
      <c r="K589" s="35"/>
      <c r="L589" s="25"/>
    </row>
    <row r="590" spans="1:12" x14ac:dyDescent="0.2">
      <c r="A590" s="33"/>
      <c r="B590" s="56"/>
      <c r="C590" s="34"/>
      <c r="D590" s="34" t="s">
        <v>28</v>
      </c>
      <c r="E590" s="35">
        <v>1</v>
      </c>
      <c r="F590" s="35">
        <v>605000</v>
      </c>
      <c r="G590" s="35">
        <f t="shared" si="11"/>
        <v>605000</v>
      </c>
      <c r="H590" s="35"/>
      <c r="I590" s="180"/>
      <c r="J590" s="35"/>
      <c r="K590" s="35"/>
      <c r="L590" s="25"/>
    </row>
    <row r="591" spans="1:12" x14ac:dyDescent="0.2">
      <c r="A591" s="33"/>
      <c r="B591" s="56"/>
      <c r="C591" s="34"/>
      <c r="D591" s="34" t="s">
        <v>91</v>
      </c>
      <c r="E591" s="35">
        <v>2</v>
      </c>
      <c r="F591" s="35">
        <v>858000</v>
      </c>
      <c r="G591" s="35">
        <f t="shared" si="11"/>
        <v>1716000</v>
      </c>
      <c r="H591" s="35">
        <f>SUM(G589:G591)</f>
        <v>4183998.5</v>
      </c>
      <c r="I591" s="180"/>
      <c r="J591" s="35"/>
      <c r="K591" s="35"/>
      <c r="L591" s="25"/>
    </row>
    <row r="592" spans="1:12" x14ac:dyDescent="0.2">
      <c r="A592" s="33"/>
      <c r="B592" s="56"/>
      <c r="C592" s="34"/>
      <c r="D592" s="34"/>
      <c r="E592" s="35"/>
      <c r="F592" s="35"/>
      <c r="G592" s="35">
        <f t="shared" si="11"/>
        <v>0</v>
      </c>
      <c r="H592" s="35"/>
      <c r="I592" s="45"/>
      <c r="J592" s="35"/>
      <c r="K592" s="35"/>
      <c r="L592" s="25"/>
    </row>
    <row r="593" spans="1:12" x14ac:dyDescent="0.2">
      <c r="A593" s="33">
        <v>43306</v>
      </c>
      <c r="B593" s="56" t="s">
        <v>1056</v>
      </c>
      <c r="C593" s="34" t="s">
        <v>1057</v>
      </c>
      <c r="D593" s="34" t="s">
        <v>951</v>
      </c>
      <c r="E593" s="35">
        <v>2</v>
      </c>
      <c r="F593" s="35">
        <v>165000</v>
      </c>
      <c r="G593" s="35">
        <f t="shared" si="11"/>
        <v>330000</v>
      </c>
      <c r="H593" s="35"/>
      <c r="I593" s="180" t="s">
        <v>316</v>
      </c>
      <c r="J593" s="35"/>
      <c r="K593" s="35"/>
      <c r="L593" s="25"/>
    </row>
    <row r="594" spans="1:12" x14ac:dyDescent="0.2">
      <c r="A594" s="33"/>
      <c r="B594" s="56"/>
      <c r="C594" s="34"/>
      <c r="D594" s="34" t="s">
        <v>1058</v>
      </c>
      <c r="E594" s="35">
        <v>2</v>
      </c>
      <c r="F594" s="35">
        <v>165000</v>
      </c>
      <c r="G594" s="35">
        <f t="shared" si="11"/>
        <v>330000</v>
      </c>
      <c r="H594" s="35"/>
      <c r="I594" s="180"/>
      <c r="J594" s="35"/>
      <c r="K594" s="35"/>
      <c r="L594" s="25"/>
    </row>
    <row r="595" spans="1:12" x14ac:dyDescent="0.2">
      <c r="A595" s="33"/>
      <c r="B595" s="56"/>
      <c r="C595" s="34"/>
      <c r="D595" s="34" t="s">
        <v>1059</v>
      </c>
      <c r="E595" s="35">
        <v>2</v>
      </c>
      <c r="F595" s="35">
        <v>165000</v>
      </c>
      <c r="G595" s="35">
        <f t="shared" si="11"/>
        <v>330000</v>
      </c>
      <c r="H595" s="35">
        <f>SUM(G593:G595)</f>
        <v>990000</v>
      </c>
      <c r="I595" s="180"/>
      <c r="J595" s="35"/>
      <c r="K595" s="35"/>
      <c r="L595" s="25"/>
    </row>
    <row r="596" spans="1:12" x14ac:dyDescent="0.2">
      <c r="A596" s="33"/>
      <c r="B596" s="56"/>
      <c r="C596" s="34"/>
      <c r="D596" s="34"/>
      <c r="E596" s="35"/>
      <c r="F596" s="35"/>
      <c r="G596" s="35">
        <f t="shared" si="11"/>
        <v>0</v>
      </c>
      <c r="H596" s="35"/>
      <c r="I596" s="45"/>
      <c r="J596" s="35"/>
      <c r="K596" s="35"/>
      <c r="L596" s="25"/>
    </row>
    <row r="597" spans="1:12" x14ac:dyDescent="0.2">
      <c r="A597" s="33">
        <v>43306</v>
      </c>
      <c r="B597" s="56" t="s">
        <v>1060</v>
      </c>
      <c r="C597" s="34" t="s">
        <v>1057</v>
      </c>
      <c r="D597" s="34" t="s">
        <v>213</v>
      </c>
      <c r="E597" s="35">
        <v>2</v>
      </c>
      <c r="F597" s="35">
        <v>649999.9</v>
      </c>
      <c r="G597" s="35">
        <f t="shared" si="11"/>
        <v>1299999.8</v>
      </c>
      <c r="H597" s="35">
        <f>G597</f>
        <v>1299999.8</v>
      </c>
      <c r="I597" s="45" t="s">
        <v>316</v>
      </c>
      <c r="J597" s="35"/>
      <c r="K597" s="35"/>
      <c r="L597" s="25"/>
    </row>
    <row r="598" spans="1:12" x14ac:dyDescent="0.2">
      <c r="A598" s="33"/>
      <c r="B598" s="56"/>
      <c r="C598" s="34"/>
      <c r="D598" s="34"/>
      <c r="E598" s="35"/>
      <c r="F598" s="35"/>
      <c r="G598" s="35">
        <f t="shared" si="11"/>
        <v>0</v>
      </c>
      <c r="H598" s="35"/>
      <c r="I598" s="45"/>
      <c r="J598" s="35"/>
      <c r="K598" s="35"/>
      <c r="L598" s="25"/>
    </row>
    <row r="599" spans="1:12" x14ac:dyDescent="0.2">
      <c r="A599" s="33">
        <v>43306</v>
      </c>
      <c r="B599" s="56" t="s">
        <v>1061</v>
      </c>
      <c r="C599" s="34" t="s">
        <v>985</v>
      </c>
      <c r="D599" s="34" t="s">
        <v>543</v>
      </c>
      <c r="E599" s="35">
        <v>12</v>
      </c>
      <c r="F599" s="35">
        <v>133999.79999999999</v>
      </c>
      <c r="G599" s="35">
        <f t="shared" si="11"/>
        <v>1607997.5999999999</v>
      </c>
      <c r="H599" s="35"/>
      <c r="I599" s="180" t="s">
        <v>1213</v>
      </c>
      <c r="J599" s="35"/>
      <c r="K599" s="35"/>
      <c r="L599" s="25"/>
    </row>
    <row r="600" spans="1:12" x14ac:dyDescent="0.2">
      <c r="A600" s="33"/>
      <c r="B600" s="56"/>
      <c r="C600" s="34"/>
      <c r="D600" s="34" t="s">
        <v>544</v>
      </c>
      <c r="E600" s="35">
        <v>24</v>
      </c>
      <c r="F600" s="35">
        <v>133999.79999999999</v>
      </c>
      <c r="G600" s="35">
        <f t="shared" si="11"/>
        <v>3215995.1999999997</v>
      </c>
      <c r="H600" s="35"/>
      <c r="I600" s="180"/>
      <c r="J600" s="35"/>
      <c r="K600" s="35"/>
      <c r="L600" s="25"/>
    </row>
    <row r="601" spans="1:12" x14ac:dyDescent="0.2">
      <c r="A601" s="33"/>
      <c r="B601" s="56"/>
      <c r="C601" s="34"/>
      <c r="D601" s="34" t="s">
        <v>545</v>
      </c>
      <c r="E601" s="35">
        <v>36</v>
      </c>
      <c r="F601" s="35">
        <v>133999.79999999999</v>
      </c>
      <c r="G601" s="35">
        <f t="shared" si="11"/>
        <v>4823992.8</v>
      </c>
      <c r="H601" s="35">
        <f>SUM(G599:G601)</f>
        <v>9647985.5999999996</v>
      </c>
      <c r="I601" s="180"/>
      <c r="J601" s="35"/>
      <c r="K601" s="35"/>
      <c r="L601" s="25"/>
    </row>
    <row r="602" spans="1:12" x14ac:dyDescent="0.2">
      <c r="A602" s="33"/>
      <c r="B602" s="56"/>
      <c r="C602" s="34"/>
      <c r="D602" s="34"/>
      <c r="E602" s="35"/>
      <c r="F602" s="35"/>
      <c r="G602" s="35">
        <f t="shared" si="11"/>
        <v>0</v>
      </c>
      <c r="H602" s="35"/>
      <c r="I602" s="45"/>
      <c r="J602" s="35"/>
      <c r="K602" s="35"/>
      <c r="L602" s="25"/>
    </row>
    <row r="603" spans="1:12" x14ac:dyDescent="0.2">
      <c r="A603" s="33">
        <v>43306</v>
      </c>
      <c r="B603" s="56" t="s">
        <v>1062</v>
      </c>
      <c r="C603" s="34" t="s">
        <v>985</v>
      </c>
      <c r="D603" s="34" t="s">
        <v>545</v>
      </c>
      <c r="E603" s="35">
        <v>12</v>
      </c>
      <c r="F603" s="35">
        <v>133999.79999999999</v>
      </c>
      <c r="G603" s="35">
        <f t="shared" ref="G603:G696" si="12">E603*F603</f>
        <v>1607997.5999999999</v>
      </c>
      <c r="H603" s="35"/>
      <c r="I603" s="181" t="s">
        <v>1213</v>
      </c>
      <c r="J603" s="35"/>
      <c r="K603" s="35"/>
      <c r="L603" s="25"/>
    </row>
    <row r="604" spans="1:12" x14ac:dyDescent="0.2">
      <c r="A604" s="33"/>
      <c r="B604" s="56"/>
      <c r="C604" s="34"/>
      <c r="D604" s="34" t="s">
        <v>544</v>
      </c>
      <c r="E604" s="35">
        <v>12</v>
      </c>
      <c r="F604" s="35">
        <v>133999.79999999999</v>
      </c>
      <c r="G604" s="35">
        <f t="shared" si="12"/>
        <v>1607997.5999999999</v>
      </c>
      <c r="H604" s="35"/>
      <c r="I604" s="181"/>
      <c r="J604" s="35"/>
      <c r="K604" s="35"/>
      <c r="L604" s="25"/>
    </row>
    <row r="605" spans="1:12" x14ac:dyDescent="0.2">
      <c r="A605" s="33"/>
      <c r="B605" s="56"/>
      <c r="C605" s="34"/>
      <c r="D605" s="34" t="s">
        <v>576</v>
      </c>
      <c r="E605" s="35">
        <v>24</v>
      </c>
      <c r="F605" s="35">
        <v>66999.899999999994</v>
      </c>
      <c r="G605" s="35">
        <f t="shared" si="12"/>
        <v>1607997.5999999999</v>
      </c>
      <c r="H605" s="35">
        <f>SUM(G603:G605)</f>
        <v>4823992.8</v>
      </c>
      <c r="I605" s="181"/>
      <c r="J605" s="35"/>
      <c r="K605" s="35"/>
      <c r="L605" s="25"/>
    </row>
    <row r="606" spans="1:12" x14ac:dyDescent="0.2">
      <c r="A606" s="33"/>
      <c r="B606" s="56"/>
      <c r="C606" s="34"/>
      <c r="D606" s="34"/>
      <c r="E606" s="35"/>
      <c r="F606" s="35"/>
      <c r="G606" s="35">
        <f t="shared" si="12"/>
        <v>0</v>
      </c>
      <c r="H606" s="35"/>
      <c r="I606" s="45"/>
      <c r="J606" s="35"/>
      <c r="K606" s="35"/>
      <c r="L606" s="25"/>
    </row>
    <row r="607" spans="1:12" x14ac:dyDescent="0.2">
      <c r="A607" s="33">
        <v>43306</v>
      </c>
      <c r="B607" s="56" t="s">
        <v>1063</v>
      </c>
      <c r="C607" s="34" t="s">
        <v>1064</v>
      </c>
      <c r="D607" s="34" t="s">
        <v>542</v>
      </c>
      <c r="E607" s="35">
        <v>1</v>
      </c>
      <c r="F607" s="35">
        <v>152000.20000000001</v>
      </c>
      <c r="G607" s="35">
        <f t="shared" si="12"/>
        <v>152000.20000000001</v>
      </c>
      <c r="H607" s="35">
        <f>G607</f>
        <v>152000.20000000001</v>
      </c>
      <c r="I607" s="45" t="s">
        <v>309</v>
      </c>
      <c r="J607" s="35"/>
      <c r="K607" s="35"/>
      <c r="L607" s="25"/>
    </row>
    <row r="608" spans="1:12" x14ac:dyDescent="0.2">
      <c r="A608" s="33"/>
      <c r="B608" s="56"/>
      <c r="C608" s="34"/>
      <c r="D608" s="34"/>
      <c r="E608" s="35"/>
      <c r="F608" s="35"/>
      <c r="G608" s="35">
        <f t="shared" si="12"/>
        <v>0</v>
      </c>
      <c r="H608" s="35"/>
      <c r="I608" s="45"/>
      <c r="J608" s="35"/>
      <c r="K608" s="35"/>
      <c r="L608" s="25"/>
    </row>
    <row r="609" spans="1:12" x14ac:dyDescent="0.2">
      <c r="A609" s="33">
        <v>43306</v>
      </c>
      <c r="B609" s="56" t="s">
        <v>1065</v>
      </c>
      <c r="C609" s="34" t="s">
        <v>820</v>
      </c>
      <c r="D609" s="34" t="s">
        <v>869</v>
      </c>
      <c r="E609" s="35">
        <v>6</v>
      </c>
      <c r="F609" s="35">
        <v>199999.8</v>
      </c>
      <c r="G609" s="35">
        <f t="shared" si="12"/>
        <v>1199998.7999999998</v>
      </c>
      <c r="H609" s="35"/>
      <c r="I609" s="180" t="s">
        <v>1215</v>
      </c>
      <c r="J609" s="35"/>
      <c r="K609" s="35"/>
      <c r="L609" s="25"/>
    </row>
    <row r="610" spans="1:12" x14ac:dyDescent="0.2">
      <c r="A610" s="33"/>
      <c r="B610" s="56"/>
      <c r="C610" s="34"/>
      <c r="D610" s="34" t="s">
        <v>887</v>
      </c>
      <c r="E610" s="35">
        <v>6</v>
      </c>
      <c r="F610" s="35">
        <v>215000.5</v>
      </c>
      <c r="G610" s="35">
        <f t="shared" si="12"/>
        <v>1290003</v>
      </c>
      <c r="H610" s="35"/>
      <c r="I610" s="180"/>
      <c r="J610" s="35"/>
      <c r="K610" s="35"/>
      <c r="L610" s="25"/>
    </row>
    <row r="611" spans="1:12" x14ac:dyDescent="0.2">
      <c r="A611" s="33"/>
      <c r="B611" s="56"/>
      <c r="C611" s="34"/>
      <c r="D611" s="34" t="s">
        <v>109</v>
      </c>
      <c r="E611" s="35">
        <v>1</v>
      </c>
      <c r="F611" s="35">
        <v>215000.5</v>
      </c>
      <c r="G611" s="35">
        <f t="shared" si="12"/>
        <v>215000.5</v>
      </c>
      <c r="H611" s="35">
        <f>SUM(G609:G611)</f>
        <v>2705002.3</v>
      </c>
      <c r="I611" s="180"/>
      <c r="J611" s="35"/>
      <c r="K611" s="35"/>
      <c r="L611" s="25"/>
    </row>
    <row r="612" spans="1:12" x14ac:dyDescent="0.2">
      <c r="A612" s="33"/>
      <c r="B612" s="56"/>
      <c r="C612" s="34"/>
      <c r="D612" s="34"/>
      <c r="E612" s="35"/>
      <c r="F612" s="35"/>
      <c r="G612" s="35">
        <f t="shared" si="12"/>
        <v>0</v>
      </c>
      <c r="H612" s="35"/>
      <c r="I612" s="45"/>
      <c r="J612" s="35"/>
      <c r="K612" s="35"/>
      <c r="L612" s="25"/>
    </row>
    <row r="613" spans="1:12" x14ac:dyDescent="0.2">
      <c r="A613" s="33">
        <v>43306</v>
      </c>
      <c r="B613" s="56" t="s">
        <v>1066</v>
      </c>
      <c r="C613" s="34" t="s">
        <v>220</v>
      </c>
      <c r="D613" s="34" t="s">
        <v>221</v>
      </c>
      <c r="E613" s="35">
        <v>3</v>
      </c>
      <c r="F613" s="35">
        <v>299999.7</v>
      </c>
      <c r="G613" s="35">
        <f t="shared" si="12"/>
        <v>899999.10000000009</v>
      </c>
      <c r="H613" s="35">
        <f>G613</f>
        <v>899999.10000000009</v>
      </c>
      <c r="I613" s="45" t="s">
        <v>310</v>
      </c>
      <c r="J613" s="35"/>
      <c r="K613" s="35"/>
      <c r="L613" s="25"/>
    </row>
    <row r="614" spans="1:12" x14ac:dyDescent="0.2">
      <c r="A614" s="33"/>
      <c r="B614" s="56"/>
      <c r="C614" s="34"/>
      <c r="D614" s="34"/>
      <c r="E614" s="35"/>
      <c r="F614" s="35"/>
      <c r="G614" s="35">
        <f t="shared" si="12"/>
        <v>0</v>
      </c>
      <c r="H614" s="35"/>
      <c r="I614" s="45"/>
      <c r="J614" s="35"/>
      <c r="K614" s="35"/>
      <c r="L614" s="25"/>
    </row>
    <row r="615" spans="1:12" x14ac:dyDescent="0.2">
      <c r="A615" s="33">
        <v>43306</v>
      </c>
      <c r="B615" s="56" t="s">
        <v>1067</v>
      </c>
      <c r="C615" s="34" t="s">
        <v>135</v>
      </c>
      <c r="D615" s="34" t="s">
        <v>1068</v>
      </c>
      <c r="E615" s="35">
        <v>12</v>
      </c>
      <c r="F615" s="35">
        <v>971999.82</v>
      </c>
      <c r="G615" s="35">
        <f t="shared" si="12"/>
        <v>11663997.84</v>
      </c>
      <c r="H615" s="35">
        <f>G615</f>
        <v>11663997.84</v>
      </c>
      <c r="I615" s="45" t="s">
        <v>309</v>
      </c>
      <c r="J615" s="35"/>
      <c r="K615" s="35"/>
      <c r="L615" s="25"/>
    </row>
    <row r="616" spans="1:12" x14ac:dyDescent="0.2">
      <c r="A616" s="33"/>
      <c r="B616" s="56"/>
      <c r="C616" s="34"/>
      <c r="D616" s="34"/>
      <c r="E616" s="35"/>
      <c r="F616" s="35"/>
      <c r="G616" s="35">
        <f t="shared" si="12"/>
        <v>0</v>
      </c>
      <c r="H616" s="35"/>
      <c r="I616" s="45"/>
      <c r="J616" s="35"/>
      <c r="K616" s="35"/>
      <c r="L616" s="25"/>
    </row>
    <row r="617" spans="1:12" x14ac:dyDescent="0.2">
      <c r="A617" s="33">
        <v>43306</v>
      </c>
      <c r="B617" s="56" t="s">
        <v>1069</v>
      </c>
      <c r="C617" s="34" t="s">
        <v>237</v>
      </c>
      <c r="D617" s="34" t="s">
        <v>40</v>
      </c>
      <c r="E617" s="35">
        <v>1</v>
      </c>
      <c r="F617" s="35">
        <v>580500.36</v>
      </c>
      <c r="G617" s="35">
        <f t="shared" si="12"/>
        <v>580500.36</v>
      </c>
      <c r="H617" s="35">
        <f>G617</f>
        <v>580500.36</v>
      </c>
      <c r="I617" s="45" t="s">
        <v>309</v>
      </c>
      <c r="J617" s="35"/>
      <c r="K617" s="35"/>
      <c r="L617" s="25"/>
    </row>
    <row r="618" spans="1:12" x14ac:dyDescent="0.2">
      <c r="A618" s="33"/>
      <c r="B618" s="56"/>
      <c r="C618" s="34"/>
      <c r="D618" s="34"/>
      <c r="E618" s="35"/>
      <c r="F618" s="35"/>
      <c r="G618" s="35">
        <f t="shared" si="12"/>
        <v>0</v>
      </c>
      <c r="H618" s="35"/>
      <c r="I618" s="45"/>
      <c r="J618" s="35"/>
      <c r="K618" s="35"/>
      <c r="L618" s="25"/>
    </row>
    <row r="619" spans="1:12" x14ac:dyDescent="0.2">
      <c r="A619" s="33">
        <v>43306</v>
      </c>
      <c r="B619" s="56" t="s">
        <v>1070</v>
      </c>
      <c r="C619" s="34" t="s">
        <v>712</v>
      </c>
      <c r="D619" s="34" t="s">
        <v>869</v>
      </c>
      <c r="E619" s="35">
        <v>2</v>
      </c>
      <c r="F619" s="35">
        <v>220000</v>
      </c>
      <c r="G619" s="35">
        <f t="shared" si="12"/>
        <v>440000</v>
      </c>
      <c r="H619" s="35">
        <f>G619</f>
        <v>440000</v>
      </c>
      <c r="I619" s="45" t="s">
        <v>316</v>
      </c>
      <c r="J619" s="35"/>
      <c r="K619" s="35"/>
      <c r="L619" s="25"/>
    </row>
    <row r="620" spans="1:12" x14ac:dyDescent="0.2">
      <c r="A620" s="33"/>
      <c r="B620" s="56"/>
      <c r="C620" s="34"/>
      <c r="D620" s="34"/>
      <c r="E620" s="35"/>
      <c r="F620" s="35"/>
      <c r="G620" s="35">
        <f t="shared" si="12"/>
        <v>0</v>
      </c>
      <c r="H620" s="35"/>
      <c r="I620" s="45"/>
      <c r="J620" s="35"/>
      <c r="K620" s="35"/>
      <c r="L620" s="25"/>
    </row>
    <row r="621" spans="1:12" x14ac:dyDescent="0.2">
      <c r="A621" s="33">
        <v>43306</v>
      </c>
      <c r="B621" s="56" t="s">
        <v>1071</v>
      </c>
      <c r="C621" s="34" t="s">
        <v>1042</v>
      </c>
      <c r="D621" s="34" t="s">
        <v>1072</v>
      </c>
      <c r="E621" s="35">
        <v>3</v>
      </c>
      <c r="F621" s="35">
        <v>199999.8</v>
      </c>
      <c r="G621" s="35">
        <f t="shared" si="12"/>
        <v>599999.39999999991</v>
      </c>
      <c r="H621" s="35">
        <f>G621</f>
        <v>599999.39999999991</v>
      </c>
      <c r="I621" s="45" t="s">
        <v>1215</v>
      </c>
      <c r="J621" s="35"/>
      <c r="K621" s="35"/>
      <c r="L621" s="25"/>
    </row>
    <row r="622" spans="1:12" x14ac:dyDescent="0.2">
      <c r="A622" s="33"/>
      <c r="B622" s="56"/>
      <c r="C622" s="34"/>
      <c r="D622" s="34"/>
      <c r="E622" s="35"/>
      <c r="F622" s="35"/>
      <c r="G622" s="35">
        <f t="shared" si="12"/>
        <v>0</v>
      </c>
      <c r="H622" s="35"/>
      <c r="I622" s="45"/>
      <c r="J622" s="35"/>
      <c r="K622" s="35"/>
      <c r="L622" s="25"/>
    </row>
    <row r="623" spans="1:12" x14ac:dyDescent="0.2">
      <c r="A623" s="33">
        <v>43306</v>
      </c>
      <c r="B623" s="56" t="s">
        <v>1073</v>
      </c>
      <c r="C623" s="34" t="s">
        <v>559</v>
      </c>
      <c r="D623" s="34" t="s">
        <v>652</v>
      </c>
      <c r="E623" s="35">
        <v>2</v>
      </c>
      <c r="F623" s="35">
        <v>517000</v>
      </c>
      <c r="G623" s="35">
        <f t="shared" si="12"/>
        <v>1034000</v>
      </c>
      <c r="H623" s="35">
        <f>G623</f>
        <v>1034000</v>
      </c>
      <c r="I623" s="45" t="s">
        <v>1213</v>
      </c>
      <c r="J623" s="35"/>
      <c r="K623" s="35"/>
      <c r="L623" s="25"/>
    </row>
    <row r="624" spans="1:12" x14ac:dyDescent="0.2">
      <c r="A624" s="33"/>
      <c r="B624" s="56"/>
      <c r="C624" s="34"/>
      <c r="D624" s="34"/>
      <c r="E624" s="35"/>
      <c r="F624" s="35"/>
      <c r="G624" s="35">
        <f t="shared" si="12"/>
        <v>0</v>
      </c>
      <c r="H624" s="35"/>
      <c r="I624" s="45"/>
      <c r="J624" s="35"/>
      <c r="K624" s="35"/>
      <c r="L624" s="25"/>
    </row>
    <row r="625" spans="1:12" x14ac:dyDescent="0.2">
      <c r="A625" s="33">
        <v>43307</v>
      </c>
      <c r="B625" s="56" t="s">
        <v>1074</v>
      </c>
      <c r="C625" s="34" t="s">
        <v>1075</v>
      </c>
      <c r="D625" s="34" t="s">
        <v>869</v>
      </c>
      <c r="E625" s="35">
        <v>1</v>
      </c>
      <c r="F625" s="35">
        <v>199999.8</v>
      </c>
      <c r="G625" s="35">
        <f t="shared" si="12"/>
        <v>199999.8</v>
      </c>
      <c r="H625" s="35"/>
      <c r="I625" s="180" t="s">
        <v>1216</v>
      </c>
      <c r="J625" s="35"/>
      <c r="K625" s="35"/>
      <c r="L625" s="25"/>
    </row>
    <row r="626" spans="1:12" x14ac:dyDescent="0.2">
      <c r="A626" s="33"/>
      <c r="B626" s="56"/>
      <c r="C626" s="34"/>
      <c r="D626" s="34" t="s">
        <v>31</v>
      </c>
      <c r="E626" s="35">
        <v>1</v>
      </c>
      <c r="F626" s="35">
        <v>522000.27</v>
      </c>
      <c r="G626" s="35">
        <f t="shared" si="12"/>
        <v>522000.27</v>
      </c>
      <c r="H626" s="35">
        <f>SUM(G625:G626)</f>
        <v>722000.07000000007</v>
      </c>
      <c r="I626" s="180"/>
      <c r="J626" s="35"/>
      <c r="K626" s="35"/>
      <c r="L626" s="25"/>
    </row>
    <row r="627" spans="1:12" x14ac:dyDescent="0.2">
      <c r="A627" s="33"/>
      <c r="B627" s="56"/>
      <c r="C627" s="34"/>
      <c r="D627" s="34"/>
      <c r="E627" s="35"/>
      <c r="F627" s="35"/>
      <c r="G627" s="35">
        <f t="shared" si="12"/>
        <v>0</v>
      </c>
      <c r="H627" s="35"/>
      <c r="I627" s="45"/>
      <c r="J627" s="35"/>
      <c r="K627" s="35"/>
      <c r="L627" s="25"/>
    </row>
    <row r="628" spans="1:12" x14ac:dyDescent="0.2">
      <c r="A628" s="33">
        <v>43307</v>
      </c>
      <c r="B628" s="56" t="s">
        <v>1076</v>
      </c>
      <c r="C628" s="34" t="s">
        <v>1077</v>
      </c>
      <c r="D628" s="34" t="s">
        <v>1078</v>
      </c>
      <c r="E628" s="35">
        <v>6</v>
      </c>
      <c r="F628" s="35">
        <v>65499.5</v>
      </c>
      <c r="G628" s="35">
        <f t="shared" si="12"/>
        <v>392997</v>
      </c>
      <c r="H628" s="35"/>
      <c r="I628" s="180" t="s">
        <v>1215</v>
      </c>
      <c r="J628" s="35"/>
      <c r="K628" s="35"/>
      <c r="L628" s="25"/>
    </row>
    <row r="629" spans="1:12" x14ac:dyDescent="0.2">
      <c r="A629" s="33"/>
      <c r="B629" s="56"/>
      <c r="C629" s="34"/>
      <c r="D629" s="34" t="s">
        <v>980</v>
      </c>
      <c r="E629" s="35">
        <v>12</v>
      </c>
      <c r="F629" s="35">
        <v>34999.800000000003</v>
      </c>
      <c r="G629" s="35">
        <f t="shared" si="12"/>
        <v>419997.60000000003</v>
      </c>
      <c r="H629" s="35"/>
      <c r="I629" s="180"/>
      <c r="J629" s="35"/>
      <c r="K629" s="35"/>
      <c r="L629" s="25"/>
    </row>
    <row r="630" spans="1:12" x14ac:dyDescent="0.2">
      <c r="A630" s="33"/>
      <c r="B630" s="56"/>
      <c r="C630" s="34"/>
      <c r="D630" s="34" t="s">
        <v>990</v>
      </c>
      <c r="E630" s="35">
        <v>12</v>
      </c>
      <c r="F630" s="35">
        <v>34999.800000000003</v>
      </c>
      <c r="G630" s="35">
        <f t="shared" si="12"/>
        <v>419997.60000000003</v>
      </c>
      <c r="H630" s="35"/>
      <c r="I630" s="180"/>
      <c r="J630" s="35"/>
      <c r="K630" s="35"/>
      <c r="L630" s="25"/>
    </row>
    <row r="631" spans="1:12" x14ac:dyDescent="0.2">
      <c r="A631" s="33"/>
      <c r="B631" s="56"/>
      <c r="C631" s="34"/>
      <c r="D631" s="34" t="s">
        <v>982</v>
      </c>
      <c r="E631" s="35">
        <v>12</v>
      </c>
      <c r="F631" s="35">
        <v>34999.800000000003</v>
      </c>
      <c r="G631" s="35">
        <f t="shared" si="12"/>
        <v>419997.60000000003</v>
      </c>
      <c r="H631" s="35"/>
      <c r="I631" s="180"/>
      <c r="J631" s="35"/>
      <c r="K631" s="35"/>
      <c r="L631" s="25"/>
    </row>
    <row r="632" spans="1:12" x14ac:dyDescent="0.2">
      <c r="A632" s="33"/>
      <c r="B632" s="56"/>
      <c r="C632" s="34"/>
      <c r="D632" s="34" t="s">
        <v>1079</v>
      </c>
      <c r="E632" s="35">
        <v>6</v>
      </c>
      <c r="F632" s="35">
        <v>44999.9</v>
      </c>
      <c r="G632" s="35">
        <f t="shared" si="12"/>
        <v>269999.40000000002</v>
      </c>
      <c r="H632" s="35">
        <f>SUM(G628:G632)</f>
        <v>1922989.2000000002</v>
      </c>
      <c r="I632" s="180"/>
      <c r="J632" s="35"/>
      <c r="K632" s="35"/>
      <c r="L632" s="25"/>
    </row>
    <row r="633" spans="1:12" x14ac:dyDescent="0.2">
      <c r="A633" s="33"/>
      <c r="B633" s="56"/>
      <c r="C633" s="34"/>
      <c r="D633" s="34"/>
      <c r="E633" s="35"/>
      <c r="F633" s="35"/>
      <c r="G633" s="35">
        <f t="shared" si="12"/>
        <v>0</v>
      </c>
      <c r="H633" s="35"/>
      <c r="I633" s="45"/>
      <c r="J633" s="35"/>
      <c r="K633" s="35"/>
      <c r="L633" s="25"/>
    </row>
    <row r="634" spans="1:12" x14ac:dyDescent="0.2">
      <c r="A634" s="33">
        <v>43307</v>
      </c>
      <c r="B634" s="56" t="s">
        <v>1080</v>
      </c>
      <c r="C634" s="34" t="s">
        <v>648</v>
      </c>
      <c r="D634" s="34" t="s">
        <v>869</v>
      </c>
      <c r="E634" s="35">
        <v>2</v>
      </c>
      <c r="F634" s="35">
        <v>199999.8</v>
      </c>
      <c r="G634" s="35">
        <f t="shared" si="12"/>
        <v>399999.6</v>
      </c>
      <c r="H634" s="35"/>
      <c r="I634" s="180" t="s">
        <v>674</v>
      </c>
      <c r="J634" s="35"/>
      <c r="K634" s="35"/>
      <c r="L634" s="25"/>
    </row>
    <row r="635" spans="1:12" x14ac:dyDescent="0.2">
      <c r="A635" s="33"/>
      <c r="B635" s="56"/>
      <c r="C635" s="34"/>
      <c r="D635" s="34" t="s">
        <v>109</v>
      </c>
      <c r="E635" s="35">
        <v>2</v>
      </c>
      <c r="F635" s="35">
        <v>215000.5</v>
      </c>
      <c r="G635" s="35">
        <f t="shared" si="12"/>
        <v>430001</v>
      </c>
      <c r="H635" s="35">
        <f>SUM(G634:G635)</f>
        <v>830000.6</v>
      </c>
      <c r="I635" s="180"/>
      <c r="J635" s="35"/>
      <c r="K635" s="35"/>
      <c r="L635" s="25"/>
    </row>
    <row r="636" spans="1:12" x14ac:dyDescent="0.2">
      <c r="A636" s="33"/>
      <c r="B636" s="56"/>
      <c r="C636" s="34"/>
      <c r="D636" s="34"/>
      <c r="E636" s="35"/>
      <c r="F636" s="35"/>
      <c r="G636" s="35">
        <f t="shared" si="12"/>
        <v>0</v>
      </c>
      <c r="H636" s="35"/>
      <c r="I636" s="45"/>
      <c r="J636" s="35"/>
      <c r="K636" s="35"/>
      <c r="L636" s="25"/>
    </row>
    <row r="637" spans="1:12" x14ac:dyDescent="0.2">
      <c r="A637" s="33">
        <v>43307</v>
      </c>
      <c r="B637" s="56" t="s">
        <v>1081</v>
      </c>
      <c r="C637" s="34" t="s">
        <v>1002</v>
      </c>
      <c r="D637" s="34" t="s">
        <v>869</v>
      </c>
      <c r="E637" s="35">
        <v>1</v>
      </c>
      <c r="F637" s="35">
        <v>199999.8</v>
      </c>
      <c r="G637" s="35">
        <f t="shared" si="12"/>
        <v>199999.8</v>
      </c>
      <c r="H637" s="35">
        <f>G637</f>
        <v>199999.8</v>
      </c>
      <c r="I637" s="45" t="s">
        <v>1250</v>
      </c>
      <c r="J637" s="35"/>
      <c r="K637" s="35"/>
      <c r="L637" s="25"/>
    </row>
    <row r="638" spans="1:12" x14ac:dyDescent="0.2">
      <c r="A638" s="33"/>
      <c r="B638" s="56"/>
      <c r="C638" s="34"/>
      <c r="D638" s="34"/>
      <c r="E638" s="35"/>
      <c r="F638" s="35"/>
      <c r="G638" s="35">
        <f t="shared" si="12"/>
        <v>0</v>
      </c>
      <c r="H638" s="35"/>
      <c r="I638" s="45"/>
      <c r="J638" s="35"/>
      <c r="K638" s="35"/>
      <c r="L638" s="25"/>
    </row>
    <row r="639" spans="1:12" x14ac:dyDescent="0.2">
      <c r="A639" s="33">
        <v>43307</v>
      </c>
      <c r="B639" s="56" t="s">
        <v>1082</v>
      </c>
      <c r="C639" s="34" t="s">
        <v>1083</v>
      </c>
      <c r="D639" s="34" t="s">
        <v>910</v>
      </c>
      <c r="E639" s="35">
        <v>6</v>
      </c>
      <c r="F639" s="35">
        <v>216000.18</v>
      </c>
      <c r="G639" s="35">
        <f t="shared" si="12"/>
        <v>1296001.08</v>
      </c>
      <c r="H639" s="35"/>
      <c r="I639" s="180" t="s">
        <v>1213</v>
      </c>
      <c r="J639" s="35"/>
      <c r="K639" s="35"/>
      <c r="L639" s="25"/>
    </row>
    <row r="640" spans="1:12" x14ac:dyDescent="0.2">
      <c r="A640" s="33"/>
      <c r="B640" s="56"/>
      <c r="C640" s="34"/>
      <c r="D640" s="34" t="s">
        <v>910</v>
      </c>
      <c r="E640" s="35">
        <v>1</v>
      </c>
      <c r="F640" s="35">
        <v>0</v>
      </c>
      <c r="G640" s="35">
        <f t="shared" si="12"/>
        <v>0</v>
      </c>
      <c r="H640" s="35">
        <f>SUM(G639:G640)</f>
        <v>1296001.08</v>
      </c>
      <c r="I640" s="180"/>
      <c r="J640" s="35"/>
      <c r="K640" s="35"/>
      <c r="L640" s="25"/>
    </row>
    <row r="641" spans="1:12" x14ac:dyDescent="0.2">
      <c r="A641" s="33"/>
      <c r="B641" s="56"/>
      <c r="C641" s="34"/>
      <c r="D641" s="34"/>
      <c r="E641" s="35"/>
      <c r="F641" s="35"/>
      <c r="G641" s="35">
        <f t="shared" si="12"/>
        <v>0</v>
      </c>
      <c r="H641" s="35"/>
      <c r="I641" s="45"/>
      <c r="J641" s="35"/>
      <c r="K641" s="35"/>
      <c r="L641" s="25"/>
    </row>
    <row r="642" spans="1:12" x14ac:dyDescent="0.2">
      <c r="A642" s="33">
        <v>43307</v>
      </c>
      <c r="B642" s="56" t="s">
        <v>1084</v>
      </c>
      <c r="C642" s="34" t="s">
        <v>1077</v>
      </c>
      <c r="D642" s="34" t="s">
        <v>1085</v>
      </c>
      <c r="E642" s="35">
        <v>12</v>
      </c>
      <c r="F642" s="35">
        <v>62499.8</v>
      </c>
      <c r="G642" s="35">
        <f t="shared" si="12"/>
        <v>749997.60000000009</v>
      </c>
      <c r="H642" s="35"/>
      <c r="I642" s="180" t="s">
        <v>1215</v>
      </c>
      <c r="J642" s="35"/>
      <c r="K642" s="35"/>
      <c r="L642" s="25"/>
    </row>
    <row r="643" spans="1:12" x14ac:dyDescent="0.2">
      <c r="A643" s="33"/>
      <c r="B643" s="56"/>
      <c r="C643" s="34"/>
      <c r="D643" s="34" t="s">
        <v>1086</v>
      </c>
      <c r="E643" s="35">
        <v>12</v>
      </c>
      <c r="F643" s="35">
        <v>99999.9</v>
      </c>
      <c r="G643" s="35">
        <f t="shared" si="12"/>
        <v>1199998.7999999998</v>
      </c>
      <c r="H643" s="35">
        <f>SUM(G642:G643)</f>
        <v>1949996.4</v>
      </c>
      <c r="I643" s="180"/>
      <c r="J643" s="35"/>
      <c r="K643" s="35"/>
      <c r="L643" s="25"/>
    </row>
    <row r="644" spans="1:12" x14ac:dyDescent="0.2">
      <c r="A644" s="33"/>
      <c r="B644" s="56"/>
      <c r="C644" s="34"/>
      <c r="D644" s="34"/>
      <c r="E644" s="35"/>
      <c r="F644" s="35"/>
      <c r="G644" s="35">
        <f t="shared" si="12"/>
        <v>0</v>
      </c>
      <c r="H644" s="35"/>
      <c r="I644" s="45"/>
      <c r="J644" s="35"/>
      <c r="K644" s="35"/>
      <c r="L644" s="25"/>
    </row>
    <row r="645" spans="1:12" x14ac:dyDescent="0.2">
      <c r="A645" s="33">
        <v>43307</v>
      </c>
      <c r="B645" s="56" t="s">
        <v>1087</v>
      </c>
      <c r="C645" s="34" t="s">
        <v>181</v>
      </c>
      <c r="D645" s="34" t="s">
        <v>547</v>
      </c>
      <c r="E645" s="35">
        <v>12</v>
      </c>
      <c r="F645" s="35">
        <v>66999.899999999994</v>
      </c>
      <c r="G645" s="35">
        <f t="shared" si="12"/>
        <v>803998.79999999993</v>
      </c>
      <c r="H645" s="35"/>
      <c r="I645" s="180" t="s">
        <v>1213</v>
      </c>
      <c r="J645" s="35"/>
      <c r="K645" s="35"/>
      <c r="L645" s="25"/>
    </row>
    <row r="646" spans="1:12" x14ac:dyDescent="0.2">
      <c r="A646" s="33"/>
      <c r="B646" s="56"/>
      <c r="C646" s="34"/>
      <c r="D646" s="34" t="s">
        <v>545</v>
      </c>
      <c r="E646" s="35">
        <v>12</v>
      </c>
      <c r="F646" s="35">
        <v>133999.79999999999</v>
      </c>
      <c r="G646" s="35">
        <f t="shared" si="12"/>
        <v>1607997.5999999999</v>
      </c>
      <c r="H646" s="35">
        <f>SUM(G645:G646)</f>
        <v>2411996.4</v>
      </c>
      <c r="I646" s="180"/>
      <c r="J646" s="35"/>
      <c r="K646" s="35"/>
      <c r="L646" s="25"/>
    </row>
    <row r="647" spans="1:12" x14ac:dyDescent="0.2">
      <c r="A647" s="33"/>
      <c r="B647" s="56"/>
      <c r="C647" s="34"/>
      <c r="D647" s="34"/>
      <c r="E647" s="35"/>
      <c r="F647" s="35"/>
      <c r="G647" s="35">
        <f t="shared" si="12"/>
        <v>0</v>
      </c>
      <c r="H647" s="35"/>
      <c r="I647" s="45"/>
      <c r="J647" s="35"/>
      <c r="K647" s="35"/>
      <c r="L647" s="25"/>
    </row>
    <row r="648" spans="1:12" x14ac:dyDescent="0.2">
      <c r="A648" s="33">
        <v>43307</v>
      </c>
      <c r="B648" s="56" t="s">
        <v>1088</v>
      </c>
      <c r="C648" s="34" t="s">
        <v>253</v>
      </c>
      <c r="D648" s="34" t="s">
        <v>109</v>
      </c>
      <c r="E648" s="35">
        <v>6</v>
      </c>
      <c r="F648" s="35">
        <v>215000.5</v>
      </c>
      <c r="G648" s="35">
        <f t="shared" si="12"/>
        <v>1290003</v>
      </c>
      <c r="H648" s="35">
        <f>G648</f>
        <v>1290003</v>
      </c>
      <c r="I648" s="45" t="s">
        <v>315</v>
      </c>
      <c r="J648" s="35"/>
      <c r="K648" s="35"/>
      <c r="L648" s="25"/>
    </row>
    <row r="649" spans="1:12" x14ac:dyDescent="0.2">
      <c r="A649" s="33"/>
      <c r="B649" s="56"/>
      <c r="C649" s="34"/>
      <c r="D649" s="34"/>
      <c r="E649" s="35"/>
      <c r="F649" s="35"/>
      <c r="G649" s="35">
        <f t="shared" si="12"/>
        <v>0</v>
      </c>
      <c r="H649" s="35"/>
      <c r="I649" s="45"/>
      <c r="J649" s="35"/>
      <c r="K649" s="35"/>
      <c r="L649" s="25"/>
    </row>
    <row r="650" spans="1:12" x14ac:dyDescent="0.2">
      <c r="A650" s="33">
        <v>43307</v>
      </c>
      <c r="B650" s="56" t="s">
        <v>1089</v>
      </c>
      <c r="C650" s="34" t="s">
        <v>442</v>
      </c>
      <c r="D650" s="34" t="s">
        <v>104</v>
      </c>
      <c r="E650" s="35">
        <v>1</v>
      </c>
      <c r="F650" s="35">
        <v>522000.27</v>
      </c>
      <c r="G650" s="35">
        <f t="shared" si="12"/>
        <v>522000.27</v>
      </c>
      <c r="H650" s="35">
        <f>G650</f>
        <v>522000.27</v>
      </c>
      <c r="I650" s="45" t="s">
        <v>312</v>
      </c>
      <c r="J650" s="35"/>
      <c r="K650" s="35"/>
      <c r="L650" s="25"/>
    </row>
    <row r="651" spans="1:12" x14ac:dyDescent="0.2">
      <c r="A651" s="33"/>
      <c r="B651" s="56"/>
      <c r="C651" s="34"/>
      <c r="D651" s="34"/>
      <c r="E651" s="35"/>
      <c r="F651" s="35"/>
      <c r="G651" s="35">
        <f t="shared" si="12"/>
        <v>0</v>
      </c>
      <c r="H651" s="35"/>
      <c r="I651" s="45"/>
      <c r="J651" s="35"/>
      <c r="K651" s="35"/>
      <c r="L651" s="25"/>
    </row>
    <row r="652" spans="1:12" x14ac:dyDescent="0.2">
      <c r="A652" s="33">
        <v>43307</v>
      </c>
      <c r="B652" s="56" t="s">
        <v>1090</v>
      </c>
      <c r="C652" s="34" t="s">
        <v>442</v>
      </c>
      <c r="D652" s="34" t="s">
        <v>869</v>
      </c>
      <c r="E652" s="35">
        <v>4</v>
      </c>
      <c r="F652" s="35">
        <v>199999.8</v>
      </c>
      <c r="G652" s="35">
        <f t="shared" si="12"/>
        <v>799999.2</v>
      </c>
      <c r="H652" s="35"/>
      <c r="I652" s="180" t="s">
        <v>312</v>
      </c>
      <c r="J652" s="35"/>
      <c r="K652" s="35"/>
      <c r="L652" s="25"/>
    </row>
    <row r="653" spans="1:12" x14ac:dyDescent="0.2">
      <c r="A653" s="33"/>
      <c r="B653" s="56"/>
      <c r="C653" s="34"/>
      <c r="D653" s="34" t="s">
        <v>887</v>
      </c>
      <c r="E653" s="35">
        <v>2</v>
      </c>
      <c r="F653" s="35">
        <v>215000.5</v>
      </c>
      <c r="G653" s="35">
        <f t="shared" si="12"/>
        <v>430001</v>
      </c>
      <c r="H653" s="35"/>
      <c r="I653" s="180"/>
      <c r="J653" s="35"/>
      <c r="K653" s="35"/>
      <c r="L653" s="25"/>
    </row>
    <row r="654" spans="1:12" x14ac:dyDescent="0.2">
      <c r="A654" s="33"/>
      <c r="B654" s="56"/>
      <c r="C654" s="34"/>
      <c r="D654" s="34" t="s">
        <v>109</v>
      </c>
      <c r="E654" s="35">
        <v>2</v>
      </c>
      <c r="F654" s="35">
        <v>215000.5</v>
      </c>
      <c r="G654" s="35">
        <f t="shared" si="12"/>
        <v>430001</v>
      </c>
      <c r="H654" s="35">
        <f>SUM(G652:G654)</f>
        <v>1660001.2</v>
      </c>
      <c r="I654" s="180"/>
      <c r="J654" s="35"/>
      <c r="K654" s="35"/>
      <c r="L654" s="25"/>
    </row>
    <row r="655" spans="1:12" x14ac:dyDescent="0.2">
      <c r="A655" s="33"/>
      <c r="B655" s="56"/>
      <c r="C655" s="34"/>
      <c r="D655" s="34"/>
      <c r="E655" s="35"/>
      <c r="F655" s="35"/>
      <c r="G655" s="35">
        <f t="shared" si="12"/>
        <v>0</v>
      </c>
      <c r="H655" s="35"/>
      <c r="I655" s="45"/>
      <c r="J655" s="35"/>
      <c r="K655" s="35"/>
      <c r="L655" s="25"/>
    </row>
    <row r="656" spans="1:12" x14ac:dyDescent="0.2">
      <c r="A656" s="33">
        <v>43307</v>
      </c>
      <c r="B656" s="56" t="s">
        <v>1091</v>
      </c>
      <c r="C656" s="34" t="s">
        <v>1092</v>
      </c>
      <c r="D656" s="34" t="s">
        <v>766</v>
      </c>
      <c r="E656" s="35">
        <v>6</v>
      </c>
      <c r="F656" s="35">
        <v>299999.7</v>
      </c>
      <c r="G656" s="35">
        <f t="shared" si="12"/>
        <v>1799998.2000000002</v>
      </c>
      <c r="H656" s="35"/>
      <c r="I656" s="180" t="s">
        <v>316</v>
      </c>
      <c r="J656" s="35"/>
      <c r="K656" s="35"/>
      <c r="L656" s="25"/>
    </row>
    <row r="657" spans="1:12" x14ac:dyDescent="0.2">
      <c r="A657" s="33"/>
      <c r="B657" s="56"/>
      <c r="C657" s="34"/>
      <c r="D657" s="34" t="s">
        <v>765</v>
      </c>
      <c r="E657" s="35">
        <v>6</v>
      </c>
      <c r="F657" s="35">
        <v>299999.7</v>
      </c>
      <c r="G657" s="35">
        <f t="shared" si="12"/>
        <v>1799998.2000000002</v>
      </c>
      <c r="H657" s="35"/>
      <c r="I657" s="180"/>
      <c r="J657" s="35"/>
      <c r="K657" s="35"/>
      <c r="L657" s="25"/>
    </row>
    <row r="658" spans="1:12" x14ac:dyDescent="0.2">
      <c r="A658" s="33"/>
      <c r="B658" s="56"/>
      <c r="C658" s="34"/>
      <c r="D658" s="34" t="s">
        <v>319</v>
      </c>
      <c r="E658" s="35">
        <v>12</v>
      </c>
      <c r="F658" s="35">
        <v>670000.1</v>
      </c>
      <c r="G658" s="35">
        <f t="shared" si="12"/>
        <v>8040001.1999999993</v>
      </c>
      <c r="H658" s="35">
        <f>SUM(G656:G658)</f>
        <v>11639997.6</v>
      </c>
      <c r="I658" s="180"/>
      <c r="J658" s="35"/>
      <c r="K658" s="35"/>
      <c r="L658" s="25"/>
    </row>
    <row r="659" spans="1:12" x14ac:dyDescent="0.2">
      <c r="A659" s="33"/>
      <c r="B659" s="56"/>
      <c r="C659" s="34"/>
      <c r="D659" s="34"/>
      <c r="E659" s="35"/>
      <c r="F659" s="35"/>
      <c r="G659" s="35">
        <f t="shared" si="12"/>
        <v>0</v>
      </c>
      <c r="H659" s="35"/>
      <c r="I659" s="45"/>
      <c r="J659" s="35"/>
      <c r="K659" s="35"/>
      <c r="L659" s="25"/>
    </row>
    <row r="660" spans="1:12" x14ac:dyDescent="0.2">
      <c r="A660" s="33">
        <v>43307</v>
      </c>
      <c r="B660" s="56" t="s">
        <v>1093</v>
      </c>
      <c r="C660" s="34" t="s">
        <v>1077</v>
      </c>
      <c r="D660" s="34" t="s">
        <v>1086</v>
      </c>
      <c r="E660" s="35">
        <v>12</v>
      </c>
      <c r="F660" s="35">
        <v>99999.9</v>
      </c>
      <c r="G660" s="35">
        <f t="shared" si="12"/>
        <v>1199998.7999999998</v>
      </c>
      <c r="H660" s="35"/>
      <c r="I660" s="180" t="s">
        <v>1215</v>
      </c>
      <c r="J660" s="35"/>
      <c r="K660" s="35"/>
      <c r="L660" s="25"/>
    </row>
    <row r="661" spans="1:12" x14ac:dyDescent="0.2">
      <c r="A661" s="33"/>
      <c r="B661" s="56"/>
      <c r="C661" s="34"/>
      <c r="D661" s="34" t="s">
        <v>1085</v>
      </c>
      <c r="E661" s="35">
        <v>12</v>
      </c>
      <c r="F661" s="35">
        <v>62499.8</v>
      </c>
      <c r="G661" s="35">
        <f t="shared" si="12"/>
        <v>749997.60000000009</v>
      </c>
      <c r="H661" s="35"/>
      <c r="I661" s="180"/>
      <c r="J661" s="35"/>
      <c r="K661" s="35"/>
      <c r="L661" s="25"/>
    </row>
    <row r="662" spans="1:12" x14ac:dyDescent="0.2">
      <c r="A662" s="33"/>
      <c r="B662" s="56"/>
      <c r="C662" s="34"/>
      <c r="D662" s="34" t="s">
        <v>1094</v>
      </c>
      <c r="E662" s="35">
        <v>6</v>
      </c>
      <c r="F662" s="35">
        <v>199999.8</v>
      </c>
      <c r="G662" s="35">
        <f t="shared" si="12"/>
        <v>1199998.7999999998</v>
      </c>
      <c r="H662" s="35">
        <f>SUM(G660:G662)</f>
        <v>3149995.1999999997</v>
      </c>
      <c r="I662" s="180"/>
      <c r="J662" s="35"/>
      <c r="K662" s="35"/>
      <c r="L662" s="25"/>
    </row>
    <row r="663" spans="1:12" x14ac:dyDescent="0.2">
      <c r="A663" s="33"/>
      <c r="B663" s="56"/>
      <c r="C663" s="34"/>
      <c r="D663" s="34"/>
      <c r="E663" s="35"/>
      <c r="F663" s="35"/>
      <c r="G663" s="35">
        <f t="shared" si="12"/>
        <v>0</v>
      </c>
      <c r="H663" s="35"/>
      <c r="I663" s="45"/>
      <c r="J663" s="35"/>
      <c r="K663" s="35"/>
      <c r="L663" s="25"/>
    </row>
    <row r="664" spans="1:12" x14ac:dyDescent="0.2">
      <c r="A664" s="33">
        <v>43307</v>
      </c>
      <c r="B664" s="56" t="s">
        <v>1095</v>
      </c>
      <c r="C664" s="34" t="s">
        <v>1077</v>
      </c>
      <c r="D664" s="34" t="s">
        <v>1096</v>
      </c>
      <c r="E664" s="35">
        <v>2</v>
      </c>
      <c r="F664" s="35">
        <v>218500.095</v>
      </c>
      <c r="G664" s="35">
        <f t="shared" si="12"/>
        <v>437000.19</v>
      </c>
      <c r="H664" s="35"/>
      <c r="I664" s="180" t="s">
        <v>1215</v>
      </c>
      <c r="J664" s="35"/>
      <c r="K664" s="35"/>
      <c r="L664" s="25"/>
    </row>
    <row r="665" spans="1:12" x14ac:dyDescent="0.2">
      <c r="A665" s="33"/>
      <c r="B665" s="56"/>
      <c r="C665" s="34"/>
      <c r="D665" s="34" t="s">
        <v>1097</v>
      </c>
      <c r="E665" s="35">
        <v>2</v>
      </c>
      <c r="F665" s="35">
        <v>218500.095</v>
      </c>
      <c r="G665" s="35">
        <f t="shared" si="12"/>
        <v>437000.19</v>
      </c>
      <c r="H665" s="35"/>
      <c r="I665" s="180"/>
      <c r="J665" s="35"/>
      <c r="K665" s="35"/>
      <c r="L665" s="25"/>
    </row>
    <row r="666" spans="1:12" x14ac:dyDescent="0.2">
      <c r="A666" s="33"/>
      <c r="B666" s="56"/>
      <c r="C666" s="34"/>
      <c r="D666" s="34" t="s">
        <v>1098</v>
      </c>
      <c r="E666" s="35">
        <v>2</v>
      </c>
      <c r="F666" s="35">
        <v>218500.095</v>
      </c>
      <c r="G666" s="35">
        <f t="shared" si="12"/>
        <v>437000.19</v>
      </c>
      <c r="H666" s="35"/>
      <c r="I666" s="180"/>
      <c r="J666" s="35"/>
      <c r="K666" s="35"/>
      <c r="L666" s="25"/>
    </row>
    <row r="667" spans="1:12" x14ac:dyDescent="0.2">
      <c r="A667" s="33"/>
      <c r="B667" s="56"/>
      <c r="C667" s="34"/>
      <c r="D667" s="34" t="s">
        <v>1099</v>
      </c>
      <c r="E667" s="35">
        <v>2</v>
      </c>
      <c r="F667" s="35">
        <v>218500.095</v>
      </c>
      <c r="G667" s="35">
        <f t="shared" si="12"/>
        <v>437000.19</v>
      </c>
      <c r="H667" s="35"/>
      <c r="I667" s="180"/>
      <c r="J667" s="35"/>
      <c r="K667" s="35"/>
      <c r="L667" s="25"/>
    </row>
    <row r="668" spans="1:12" x14ac:dyDescent="0.2">
      <c r="A668" s="33"/>
      <c r="B668" s="56"/>
      <c r="C668" s="34"/>
      <c r="D668" s="34" t="s">
        <v>1100</v>
      </c>
      <c r="E668" s="35">
        <v>2</v>
      </c>
      <c r="F668" s="35">
        <v>218500.095</v>
      </c>
      <c r="G668" s="35">
        <f t="shared" si="12"/>
        <v>437000.19</v>
      </c>
      <c r="H668" s="35"/>
      <c r="I668" s="180"/>
      <c r="J668" s="35"/>
      <c r="K668" s="35"/>
      <c r="L668" s="25"/>
    </row>
    <row r="669" spans="1:12" x14ac:dyDescent="0.2">
      <c r="A669" s="33"/>
      <c r="B669" s="56"/>
      <c r="C669" s="34"/>
      <c r="D669" s="34" t="s">
        <v>1101</v>
      </c>
      <c r="E669" s="35">
        <v>2</v>
      </c>
      <c r="F669" s="35">
        <v>218500.095</v>
      </c>
      <c r="G669" s="35">
        <f t="shared" si="12"/>
        <v>437000.19</v>
      </c>
      <c r="H669" s="35"/>
      <c r="I669" s="180"/>
      <c r="J669" s="35"/>
      <c r="K669" s="35"/>
      <c r="L669" s="25"/>
    </row>
    <row r="670" spans="1:12" x14ac:dyDescent="0.2">
      <c r="A670" s="33"/>
      <c r="B670" s="56"/>
      <c r="C670" s="34"/>
      <c r="D670" s="34" t="s">
        <v>1102</v>
      </c>
      <c r="E670" s="35">
        <v>2</v>
      </c>
      <c r="F670" s="35">
        <v>218500.095</v>
      </c>
      <c r="G670" s="35">
        <f t="shared" si="12"/>
        <v>437000.19</v>
      </c>
      <c r="H670" s="35">
        <f>SUM(G664:G670)</f>
        <v>3059001.33</v>
      </c>
      <c r="I670" s="180"/>
      <c r="J670" s="35"/>
      <c r="K670" s="35"/>
      <c r="L670" s="25"/>
    </row>
    <row r="671" spans="1:12" x14ac:dyDescent="0.2">
      <c r="A671" s="33"/>
      <c r="B671" s="56"/>
      <c r="C671" s="34"/>
      <c r="D671" s="34"/>
      <c r="E671" s="35"/>
      <c r="F671" s="35"/>
      <c r="G671" s="35">
        <f t="shared" si="12"/>
        <v>0</v>
      </c>
      <c r="H671" s="35"/>
      <c r="I671" s="45"/>
      <c r="J671" s="35"/>
      <c r="K671" s="35"/>
      <c r="L671" s="25"/>
    </row>
    <row r="672" spans="1:12" x14ac:dyDescent="0.2">
      <c r="A672" s="33">
        <v>43307</v>
      </c>
      <c r="B672" s="56" t="s">
        <v>1103</v>
      </c>
      <c r="C672" s="34" t="s">
        <v>1002</v>
      </c>
      <c r="D672" s="34" t="s">
        <v>1098</v>
      </c>
      <c r="E672" s="35">
        <v>2</v>
      </c>
      <c r="F672" s="35">
        <v>207000.09</v>
      </c>
      <c r="G672" s="35">
        <f t="shared" si="12"/>
        <v>414000.18</v>
      </c>
      <c r="H672" s="35"/>
      <c r="I672" s="180" t="s">
        <v>314</v>
      </c>
      <c r="J672" s="35"/>
      <c r="K672" s="35"/>
      <c r="L672" s="25"/>
    </row>
    <row r="673" spans="1:12" x14ac:dyDescent="0.2">
      <c r="A673" s="33"/>
      <c r="B673" s="56"/>
      <c r="C673" s="34"/>
      <c r="D673" s="34" t="s">
        <v>541</v>
      </c>
      <c r="E673" s="35">
        <v>1</v>
      </c>
      <c r="F673" s="35">
        <v>148500</v>
      </c>
      <c r="G673" s="35">
        <f t="shared" si="12"/>
        <v>148500</v>
      </c>
      <c r="H673" s="35">
        <f>SUM(G672:G673)</f>
        <v>562500.17999999993</v>
      </c>
      <c r="I673" s="180"/>
      <c r="J673" s="35"/>
      <c r="K673" s="35"/>
      <c r="L673" s="25"/>
    </row>
    <row r="674" spans="1:12" x14ac:dyDescent="0.2">
      <c r="A674" s="33"/>
      <c r="B674" s="56"/>
      <c r="C674" s="34"/>
      <c r="D674" s="34"/>
      <c r="E674" s="35"/>
      <c r="F674" s="35"/>
      <c r="G674" s="35">
        <f t="shared" si="12"/>
        <v>0</v>
      </c>
      <c r="H674" s="35"/>
      <c r="I674" s="45"/>
      <c r="J674" s="35"/>
      <c r="K674" s="35"/>
      <c r="L674" s="25"/>
    </row>
    <row r="675" spans="1:12" x14ac:dyDescent="0.2">
      <c r="A675" s="33">
        <v>43307</v>
      </c>
      <c r="B675" s="56" t="s">
        <v>1104</v>
      </c>
      <c r="C675" s="34" t="s">
        <v>59</v>
      </c>
      <c r="D675" s="34" t="s">
        <v>60</v>
      </c>
      <c r="E675" s="35">
        <v>3</v>
      </c>
      <c r="F675" s="35">
        <v>277200</v>
      </c>
      <c r="G675" s="35">
        <f t="shared" si="12"/>
        <v>831600</v>
      </c>
      <c r="H675" s="35">
        <f>G675</f>
        <v>831600</v>
      </c>
      <c r="I675" s="45" t="s">
        <v>309</v>
      </c>
      <c r="J675" s="35"/>
      <c r="K675" s="35"/>
      <c r="L675" s="25"/>
    </row>
    <row r="676" spans="1:12" x14ac:dyDescent="0.2">
      <c r="A676" s="33"/>
      <c r="B676" s="56"/>
      <c r="C676" s="34"/>
      <c r="D676" s="34"/>
      <c r="E676" s="35"/>
      <c r="F676" s="35"/>
      <c r="G676" s="35">
        <f t="shared" si="12"/>
        <v>0</v>
      </c>
      <c r="H676" s="35"/>
      <c r="I676" s="45"/>
      <c r="J676" s="35"/>
      <c r="K676" s="35"/>
      <c r="L676" s="25"/>
    </row>
    <row r="677" spans="1:12" x14ac:dyDescent="0.2">
      <c r="A677" s="33">
        <v>43307</v>
      </c>
      <c r="B677" s="56" t="s">
        <v>1105</v>
      </c>
      <c r="C677" s="34" t="s">
        <v>1106</v>
      </c>
      <c r="D677" s="34" t="s">
        <v>1107</v>
      </c>
      <c r="E677" s="35">
        <v>4</v>
      </c>
      <c r="F677" s="35">
        <v>11000</v>
      </c>
      <c r="G677" s="35">
        <f t="shared" si="12"/>
        <v>44000</v>
      </c>
      <c r="H677" s="35">
        <f>G677</f>
        <v>44000</v>
      </c>
      <c r="I677" s="45" t="s">
        <v>1215</v>
      </c>
      <c r="J677" s="35"/>
      <c r="K677" s="35"/>
      <c r="L677" s="25"/>
    </row>
    <row r="678" spans="1:12" x14ac:dyDescent="0.2">
      <c r="A678" s="33"/>
      <c r="B678" s="56"/>
      <c r="C678" s="34"/>
      <c r="D678" s="34"/>
      <c r="E678" s="35"/>
      <c r="F678" s="35"/>
      <c r="G678" s="35">
        <f t="shared" si="12"/>
        <v>0</v>
      </c>
      <c r="H678" s="35"/>
      <c r="I678" s="45"/>
      <c r="J678" s="35"/>
      <c r="K678" s="35"/>
      <c r="L678" s="25"/>
    </row>
    <row r="679" spans="1:12" x14ac:dyDescent="0.2">
      <c r="A679" s="33">
        <v>43307</v>
      </c>
      <c r="B679" s="56" t="s">
        <v>1108</v>
      </c>
      <c r="C679" s="34" t="s">
        <v>181</v>
      </c>
      <c r="D679" s="34" t="s">
        <v>577</v>
      </c>
      <c r="E679" s="35">
        <v>24</v>
      </c>
      <c r="F679" s="35">
        <v>66999.899999999994</v>
      </c>
      <c r="G679" s="35">
        <f t="shared" si="12"/>
        <v>1607997.5999999999</v>
      </c>
      <c r="H679" s="35"/>
      <c r="I679" s="180" t="s">
        <v>1213</v>
      </c>
      <c r="J679" s="35"/>
      <c r="K679" s="35"/>
      <c r="L679" s="25"/>
    </row>
    <row r="680" spans="1:12" x14ac:dyDescent="0.2">
      <c r="A680" s="33"/>
      <c r="B680" s="56"/>
      <c r="C680" s="34"/>
      <c r="D680" s="34" t="s">
        <v>548</v>
      </c>
      <c r="E680" s="35">
        <v>24</v>
      </c>
      <c r="F680" s="35">
        <v>66999.899999999994</v>
      </c>
      <c r="G680" s="35">
        <f t="shared" si="12"/>
        <v>1607997.5999999999</v>
      </c>
      <c r="H680" s="35"/>
      <c r="I680" s="180"/>
      <c r="J680" s="35"/>
      <c r="K680" s="35"/>
      <c r="L680" s="25"/>
    </row>
    <row r="681" spans="1:12" x14ac:dyDescent="0.2">
      <c r="A681" s="33"/>
      <c r="B681" s="56"/>
      <c r="C681" s="34"/>
      <c r="D681" s="34" t="s">
        <v>1109</v>
      </c>
      <c r="E681" s="35">
        <v>48</v>
      </c>
      <c r="F681" s="35">
        <v>66999.899999999994</v>
      </c>
      <c r="G681" s="35">
        <f t="shared" si="12"/>
        <v>3215995.1999999997</v>
      </c>
      <c r="H681" s="35"/>
      <c r="I681" s="180"/>
      <c r="J681" s="35"/>
      <c r="K681" s="35"/>
      <c r="L681" s="25"/>
    </row>
    <row r="682" spans="1:12" x14ac:dyDescent="0.2">
      <c r="A682" s="33"/>
      <c r="B682" s="56"/>
      <c r="C682" s="34"/>
      <c r="D682" s="34" t="s">
        <v>543</v>
      </c>
      <c r="E682" s="35">
        <v>24</v>
      </c>
      <c r="F682" s="35">
        <v>133999.79999999999</v>
      </c>
      <c r="G682" s="35">
        <f t="shared" si="12"/>
        <v>3215995.1999999997</v>
      </c>
      <c r="H682" s="35"/>
      <c r="I682" s="180"/>
      <c r="J682" s="35"/>
      <c r="K682" s="35"/>
      <c r="L682" s="25"/>
    </row>
    <row r="683" spans="1:12" x14ac:dyDescent="0.2">
      <c r="A683" s="33"/>
      <c r="B683" s="56"/>
      <c r="C683" s="34"/>
      <c r="D683" s="34" t="s">
        <v>544</v>
      </c>
      <c r="E683" s="35">
        <v>12</v>
      </c>
      <c r="F683" s="35">
        <v>133999.79999999999</v>
      </c>
      <c r="G683" s="35">
        <f t="shared" si="12"/>
        <v>1607997.5999999999</v>
      </c>
      <c r="H683" s="35"/>
      <c r="I683" s="180"/>
      <c r="J683" s="35"/>
      <c r="K683" s="35"/>
      <c r="L683" s="25"/>
    </row>
    <row r="684" spans="1:12" x14ac:dyDescent="0.2">
      <c r="A684" s="33"/>
      <c r="B684" s="56"/>
      <c r="C684" s="34"/>
      <c r="D684" s="34" t="s">
        <v>545</v>
      </c>
      <c r="E684" s="35">
        <v>12</v>
      </c>
      <c r="F684" s="35">
        <v>133999.79999999999</v>
      </c>
      <c r="G684" s="35">
        <f t="shared" si="12"/>
        <v>1607997.5999999999</v>
      </c>
      <c r="H684" s="35">
        <f>SUM(G679:G684)</f>
        <v>12863980.799999999</v>
      </c>
      <c r="I684" s="180"/>
      <c r="J684" s="35"/>
      <c r="K684" s="35"/>
      <c r="L684" s="25"/>
    </row>
    <row r="685" spans="1:12" x14ac:dyDescent="0.2">
      <c r="A685" s="33"/>
      <c r="B685" s="56"/>
      <c r="C685" s="34"/>
      <c r="D685" s="34"/>
      <c r="E685" s="35"/>
      <c r="F685" s="35"/>
      <c r="G685" s="35">
        <f t="shared" si="12"/>
        <v>0</v>
      </c>
      <c r="H685" s="35"/>
      <c r="I685" s="45"/>
      <c r="J685" s="35"/>
      <c r="K685" s="35"/>
      <c r="L685" s="25"/>
    </row>
    <row r="686" spans="1:12" x14ac:dyDescent="0.2">
      <c r="A686" s="33">
        <v>43307</v>
      </c>
      <c r="B686" s="56" t="s">
        <v>1110</v>
      </c>
      <c r="C686" s="34" t="s">
        <v>1111</v>
      </c>
      <c r="D686" s="34" t="s">
        <v>109</v>
      </c>
      <c r="E686" s="35">
        <v>2</v>
      </c>
      <c r="F686" s="35">
        <v>215000.5</v>
      </c>
      <c r="G686" s="35">
        <f t="shared" si="12"/>
        <v>430001</v>
      </c>
      <c r="H686" s="35">
        <f>G686</f>
        <v>430001</v>
      </c>
      <c r="I686" s="45" t="s">
        <v>309</v>
      </c>
      <c r="J686" s="35"/>
      <c r="K686" s="35"/>
      <c r="L686" s="25"/>
    </row>
    <row r="687" spans="1:12" x14ac:dyDescent="0.2">
      <c r="A687" s="33"/>
      <c r="B687" s="56"/>
      <c r="C687" s="34"/>
      <c r="D687" s="34"/>
      <c r="E687" s="35"/>
      <c r="F687" s="35"/>
      <c r="G687" s="35">
        <f t="shared" si="12"/>
        <v>0</v>
      </c>
      <c r="H687" s="35"/>
      <c r="I687" s="45"/>
      <c r="J687" s="35"/>
      <c r="K687" s="35"/>
      <c r="L687" s="25"/>
    </row>
    <row r="688" spans="1:12" x14ac:dyDescent="0.2">
      <c r="A688" s="33">
        <v>43307</v>
      </c>
      <c r="B688" s="56" t="s">
        <v>1112</v>
      </c>
      <c r="C688" s="34" t="s">
        <v>808</v>
      </c>
      <c r="D688" s="34" t="s">
        <v>109</v>
      </c>
      <c r="E688" s="35">
        <v>1</v>
      </c>
      <c r="F688" s="35">
        <v>215000.5</v>
      </c>
      <c r="G688" s="35">
        <f t="shared" si="12"/>
        <v>215000.5</v>
      </c>
      <c r="H688" s="35"/>
      <c r="I688" s="180" t="s">
        <v>309</v>
      </c>
      <c r="J688" s="35"/>
      <c r="K688" s="35"/>
      <c r="L688" s="25"/>
    </row>
    <row r="689" spans="1:12" x14ac:dyDescent="0.2">
      <c r="A689" s="33"/>
      <c r="B689" s="56"/>
      <c r="C689" s="34"/>
      <c r="D689" s="34" t="s">
        <v>887</v>
      </c>
      <c r="E689" s="35">
        <v>1</v>
      </c>
      <c r="F689" s="35">
        <v>215000.5</v>
      </c>
      <c r="G689" s="35">
        <f t="shared" si="12"/>
        <v>215000.5</v>
      </c>
      <c r="H689" s="35">
        <f>SUM(G688:G689)</f>
        <v>430001</v>
      </c>
      <c r="I689" s="180"/>
      <c r="J689" s="35"/>
      <c r="K689" s="35"/>
      <c r="L689" s="25"/>
    </row>
    <row r="690" spans="1:12" x14ac:dyDescent="0.2">
      <c r="A690" s="33"/>
      <c r="B690" s="56"/>
      <c r="C690" s="34"/>
      <c r="D690" s="34"/>
      <c r="E690" s="35"/>
      <c r="F690" s="35"/>
      <c r="G690" s="35">
        <f t="shared" si="12"/>
        <v>0</v>
      </c>
      <c r="H690" s="35"/>
      <c r="I690" s="45"/>
      <c r="J690" s="35"/>
      <c r="K690" s="35"/>
      <c r="L690" s="25"/>
    </row>
    <row r="691" spans="1:12" x14ac:dyDescent="0.2">
      <c r="A691" s="33">
        <v>43307</v>
      </c>
      <c r="B691" s="56" t="s">
        <v>1113</v>
      </c>
      <c r="C691" s="34" t="s">
        <v>359</v>
      </c>
      <c r="D691" s="34" t="s">
        <v>31</v>
      </c>
      <c r="E691" s="35">
        <v>1</v>
      </c>
      <c r="F691" s="35">
        <v>522000.27</v>
      </c>
      <c r="G691" s="35">
        <f t="shared" si="12"/>
        <v>522000.27</v>
      </c>
      <c r="H691" s="35">
        <f>G691</f>
        <v>522000.27</v>
      </c>
      <c r="I691" s="45" t="s">
        <v>309</v>
      </c>
      <c r="J691" s="35"/>
      <c r="K691" s="35"/>
      <c r="L691" s="25"/>
    </row>
    <row r="692" spans="1:12" x14ac:dyDescent="0.2">
      <c r="A692" s="33"/>
      <c r="B692" s="56"/>
      <c r="C692" s="34"/>
      <c r="D692" s="34"/>
      <c r="E692" s="35"/>
      <c r="F692" s="35"/>
      <c r="G692" s="35">
        <f t="shared" si="12"/>
        <v>0</v>
      </c>
      <c r="H692" s="35"/>
      <c r="I692" s="45"/>
      <c r="J692" s="35"/>
      <c r="K692" s="35"/>
      <c r="L692" s="25"/>
    </row>
    <row r="693" spans="1:12" x14ac:dyDescent="0.2">
      <c r="A693" s="33">
        <v>43307</v>
      </c>
      <c r="B693" s="56" t="s">
        <v>1114</v>
      </c>
      <c r="C693" s="34" t="s">
        <v>258</v>
      </c>
      <c r="D693" s="34" t="s">
        <v>31</v>
      </c>
      <c r="E693" s="35">
        <v>4</v>
      </c>
      <c r="F693" s="35">
        <v>522000.27</v>
      </c>
      <c r="G693" s="35">
        <f t="shared" si="12"/>
        <v>2088001.08</v>
      </c>
      <c r="H693" s="35">
        <f>G693</f>
        <v>2088001.08</v>
      </c>
      <c r="I693" s="45" t="s">
        <v>314</v>
      </c>
      <c r="J693" s="35"/>
      <c r="K693" s="35"/>
      <c r="L693" s="25"/>
    </row>
    <row r="694" spans="1:12" x14ac:dyDescent="0.2">
      <c r="A694" s="33"/>
      <c r="B694" s="56"/>
      <c r="C694" s="34"/>
      <c r="D694" s="34"/>
      <c r="E694" s="35"/>
      <c r="F694" s="35"/>
      <c r="G694" s="35">
        <f t="shared" si="12"/>
        <v>0</v>
      </c>
      <c r="H694" s="35"/>
      <c r="I694" s="45"/>
      <c r="J694" s="35"/>
      <c r="K694" s="35"/>
      <c r="L694" s="25"/>
    </row>
    <row r="695" spans="1:12" x14ac:dyDescent="0.2">
      <c r="A695" s="33">
        <v>43307</v>
      </c>
      <c r="B695" s="56" t="s">
        <v>1115</v>
      </c>
      <c r="C695" s="34" t="s">
        <v>1116</v>
      </c>
      <c r="D695" s="34" t="s">
        <v>31</v>
      </c>
      <c r="E695" s="35">
        <v>6</v>
      </c>
      <c r="F695" s="35">
        <v>522000.27</v>
      </c>
      <c r="G695" s="35">
        <f t="shared" si="12"/>
        <v>3132001.62</v>
      </c>
      <c r="H695" s="35">
        <f>G695</f>
        <v>3132001.62</v>
      </c>
      <c r="I695" s="45" t="s">
        <v>309</v>
      </c>
      <c r="J695" s="35"/>
      <c r="K695" s="35"/>
      <c r="L695" s="25"/>
    </row>
    <row r="696" spans="1:12" x14ac:dyDescent="0.2">
      <c r="A696" s="33"/>
      <c r="B696" s="56"/>
      <c r="C696" s="34"/>
      <c r="D696" s="34"/>
      <c r="E696" s="35"/>
      <c r="F696" s="35"/>
      <c r="G696" s="35">
        <f t="shared" si="12"/>
        <v>0</v>
      </c>
      <c r="H696" s="35"/>
      <c r="I696" s="45"/>
      <c r="J696" s="35"/>
      <c r="K696" s="35"/>
      <c r="L696" s="25"/>
    </row>
    <row r="697" spans="1:12" x14ac:dyDescent="0.2">
      <c r="A697" s="33">
        <v>43307</v>
      </c>
      <c r="B697" s="56" t="s">
        <v>1117</v>
      </c>
      <c r="C697" s="34" t="s">
        <v>1118</v>
      </c>
      <c r="D697" s="34" t="s">
        <v>31</v>
      </c>
      <c r="E697" s="35">
        <v>4</v>
      </c>
      <c r="F697" s="35">
        <v>522000.27</v>
      </c>
      <c r="G697" s="35">
        <f t="shared" si="10"/>
        <v>2088001.08</v>
      </c>
      <c r="H697" s="35">
        <f>G697</f>
        <v>2088001.08</v>
      </c>
      <c r="I697" s="45" t="s">
        <v>313</v>
      </c>
      <c r="J697" s="35"/>
      <c r="K697" s="35"/>
      <c r="L697" s="25"/>
    </row>
    <row r="698" spans="1:12" x14ac:dyDescent="0.2">
      <c r="A698" s="33"/>
      <c r="B698" s="56"/>
      <c r="C698" s="34"/>
      <c r="D698" s="34"/>
      <c r="E698" s="35"/>
      <c r="F698" s="35"/>
      <c r="G698" s="35">
        <f t="shared" si="10"/>
        <v>0</v>
      </c>
      <c r="H698" s="35"/>
      <c r="I698" s="45"/>
      <c r="J698" s="35"/>
      <c r="K698" s="35"/>
      <c r="L698" s="25"/>
    </row>
    <row r="699" spans="1:12" x14ac:dyDescent="0.2">
      <c r="A699" s="33">
        <v>43307</v>
      </c>
      <c r="B699" s="56" t="s">
        <v>1119</v>
      </c>
      <c r="C699" s="34" t="s">
        <v>786</v>
      </c>
      <c r="D699" s="34" t="s">
        <v>40</v>
      </c>
      <c r="E699" s="35">
        <v>6</v>
      </c>
      <c r="F699" s="35">
        <v>584999.91</v>
      </c>
      <c r="G699" s="35">
        <f t="shared" si="10"/>
        <v>3509999.46</v>
      </c>
      <c r="H699" s="35">
        <f>G699</f>
        <v>3509999.46</v>
      </c>
      <c r="I699" s="45" t="s">
        <v>309</v>
      </c>
      <c r="J699" s="35"/>
      <c r="K699" s="35"/>
      <c r="L699" s="25"/>
    </row>
    <row r="700" spans="1:12" x14ac:dyDescent="0.2">
      <c r="A700" s="33"/>
      <c r="B700" s="56"/>
      <c r="C700" s="34"/>
      <c r="D700" s="34"/>
      <c r="E700" s="35"/>
      <c r="F700" s="35"/>
      <c r="G700" s="35">
        <f t="shared" si="10"/>
        <v>0</v>
      </c>
      <c r="H700" s="35"/>
      <c r="I700" s="45"/>
      <c r="J700" s="35"/>
      <c r="K700" s="35"/>
      <c r="L700" s="25"/>
    </row>
    <row r="701" spans="1:12" x14ac:dyDescent="0.2">
      <c r="A701" s="33">
        <v>43308</v>
      </c>
      <c r="B701" s="56" t="s">
        <v>1120</v>
      </c>
      <c r="C701" s="34" t="s">
        <v>265</v>
      </c>
      <c r="D701" s="34" t="s">
        <v>1094</v>
      </c>
      <c r="E701" s="35">
        <v>2</v>
      </c>
      <c r="F701" s="35">
        <v>199999.8</v>
      </c>
      <c r="G701" s="35">
        <f t="shared" si="10"/>
        <v>399999.6</v>
      </c>
      <c r="H701" s="35">
        <f>G701</f>
        <v>399999.6</v>
      </c>
      <c r="I701" s="45" t="s">
        <v>310</v>
      </c>
      <c r="J701" s="35"/>
      <c r="K701" s="35"/>
      <c r="L701" s="25"/>
    </row>
    <row r="702" spans="1:12" x14ac:dyDescent="0.2">
      <c r="A702" s="33"/>
      <c r="B702" s="56"/>
      <c r="C702" s="34"/>
      <c r="D702" s="34"/>
      <c r="E702" s="35"/>
      <c r="F702" s="35"/>
      <c r="G702" s="35">
        <f t="shared" ref="G702:G821" si="13">E702*F702</f>
        <v>0</v>
      </c>
      <c r="H702" s="35"/>
      <c r="I702" s="45"/>
      <c r="J702" s="35"/>
      <c r="K702" s="35"/>
      <c r="L702" s="25"/>
    </row>
    <row r="703" spans="1:12" x14ac:dyDescent="0.2">
      <c r="A703" s="33">
        <v>43308</v>
      </c>
      <c r="B703" s="56" t="s">
        <v>1121</v>
      </c>
      <c r="C703" s="34" t="s">
        <v>808</v>
      </c>
      <c r="D703" s="34" t="s">
        <v>1094</v>
      </c>
      <c r="E703" s="35">
        <v>1</v>
      </c>
      <c r="F703" s="35">
        <v>199999.8</v>
      </c>
      <c r="G703" s="35">
        <f t="shared" si="13"/>
        <v>199999.8</v>
      </c>
      <c r="H703" s="35">
        <f>G703</f>
        <v>199999.8</v>
      </c>
      <c r="I703" s="45" t="s">
        <v>309</v>
      </c>
      <c r="J703" s="35"/>
      <c r="K703" s="35"/>
      <c r="L703" s="25"/>
    </row>
    <row r="704" spans="1:12" x14ac:dyDescent="0.2">
      <c r="A704" s="33"/>
      <c r="B704" s="56"/>
      <c r="C704" s="34"/>
      <c r="D704" s="34"/>
      <c r="E704" s="35"/>
      <c r="F704" s="35"/>
      <c r="G704" s="35">
        <f t="shared" si="13"/>
        <v>0</v>
      </c>
      <c r="H704" s="35"/>
      <c r="I704" s="45"/>
      <c r="J704" s="35"/>
      <c r="K704" s="35"/>
      <c r="L704" s="25"/>
    </row>
    <row r="705" spans="1:12" x14ac:dyDescent="0.2">
      <c r="A705" s="33">
        <v>43308</v>
      </c>
      <c r="B705" s="56" t="s">
        <v>1122</v>
      </c>
      <c r="C705" s="34" t="s">
        <v>808</v>
      </c>
      <c r="D705" s="34" t="s">
        <v>1123</v>
      </c>
      <c r="E705" s="35">
        <v>2</v>
      </c>
      <c r="F705" s="35">
        <v>274500.27</v>
      </c>
      <c r="G705" s="35">
        <f t="shared" si="13"/>
        <v>549000.54</v>
      </c>
      <c r="H705" s="35">
        <f>G705</f>
        <v>549000.54</v>
      </c>
      <c r="I705" s="45" t="s">
        <v>309</v>
      </c>
      <c r="J705" s="35"/>
      <c r="K705" s="35"/>
      <c r="L705" s="25"/>
    </row>
    <row r="706" spans="1:12" x14ac:dyDescent="0.2">
      <c r="A706" s="33"/>
      <c r="B706" s="56"/>
      <c r="C706" s="34"/>
      <c r="D706" s="34"/>
      <c r="E706" s="35"/>
      <c r="F706" s="35"/>
      <c r="G706" s="35">
        <f t="shared" si="13"/>
        <v>0</v>
      </c>
      <c r="H706" s="35"/>
      <c r="I706" s="45"/>
      <c r="J706" s="35"/>
      <c r="K706" s="35"/>
      <c r="L706" s="25"/>
    </row>
    <row r="707" spans="1:12" x14ac:dyDescent="0.2">
      <c r="A707" s="33">
        <v>43308</v>
      </c>
      <c r="B707" s="56" t="s">
        <v>1124</v>
      </c>
      <c r="C707" s="34" t="s">
        <v>1125</v>
      </c>
      <c r="D707" s="34" t="s">
        <v>887</v>
      </c>
      <c r="E707" s="35">
        <v>1</v>
      </c>
      <c r="F707" s="35">
        <v>215000.5</v>
      </c>
      <c r="G707" s="35">
        <f t="shared" si="13"/>
        <v>215000.5</v>
      </c>
      <c r="H707" s="35">
        <f>G707</f>
        <v>215000.5</v>
      </c>
      <c r="I707" s="45" t="s">
        <v>312</v>
      </c>
      <c r="J707" s="35"/>
      <c r="K707" s="35"/>
      <c r="L707" s="25"/>
    </row>
    <row r="708" spans="1:12" x14ac:dyDescent="0.2">
      <c r="A708" s="33"/>
      <c r="B708" s="56"/>
      <c r="C708" s="34"/>
      <c r="D708" s="34"/>
      <c r="E708" s="35"/>
      <c r="F708" s="35"/>
      <c r="G708" s="35">
        <f t="shared" si="13"/>
        <v>0</v>
      </c>
      <c r="H708" s="35"/>
      <c r="I708" s="45"/>
      <c r="J708" s="35"/>
      <c r="K708" s="35"/>
      <c r="L708" s="25"/>
    </row>
    <row r="709" spans="1:12" x14ac:dyDescent="0.2">
      <c r="A709" s="33">
        <v>43308</v>
      </c>
      <c r="B709" s="56" t="s">
        <v>1126</v>
      </c>
      <c r="C709" s="34" t="s">
        <v>1127</v>
      </c>
      <c r="D709" s="34" t="s">
        <v>548</v>
      </c>
      <c r="E709" s="35">
        <v>12</v>
      </c>
      <c r="F709" s="35">
        <v>76500.3</v>
      </c>
      <c r="G709" s="35">
        <f t="shared" si="13"/>
        <v>918003.60000000009</v>
      </c>
      <c r="H709" s="35">
        <f>G709</f>
        <v>918003.60000000009</v>
      </c>
      <c r="I709" s="45" t="s">
        <v>674</v>
      </c>
      <c r="J709" s="35"/>
      <c r="K709" s="35"/>
      <c r="L709" s="25"/>
    </row>
    <row r="710" spans="1:12" x14ac:dyDescent="0.2">
      <c r="A710" s="33"/>
      <c r="B710" s="56"/>
      <c r="C710" s="34"/>
      <c r="D710" s="34"/>
      <c r="E710" s="35"/>
      <c r="F710" s="35"/>
      <c r="G710" s="35">
        <f t="shared" si="13"/>
        <v>0</v>
      </c>
      <c r="H710" s="35"/>
      <c r="I710" s="45"/>
      <c r="J710" s="35"/>
      <c r="K710" s="35"/>
      <c r="L710" s="25"/>
    </row>
    <row r="711" spans="1:12" x14ac:dyDescent="0.2">
      <c r="A711" s="33">
        <v>43308</v>
      </c>
      <c r="B711" s="56" t="s">
        <v>1128</v>
      </c>
      <c r="C711" s="34" t="s">
        <v>1127</v>
      </c>
      <c r="D711" s="34" t="s">
        <v>969</v>
      </c>
      <c r="E711" s="35">
        <v>6</v>
      </c>
      <c r="F711" s="35">
        <v>28800.09</v>
      </c>
      <c r="G711" s="35">
        <f t="shared" si="13"/>
        <v>172800.54</v>
      </c>
      <c r="H711" s="35"/>
      <c r="I711" s="180" t="s">
        <v>674</v>
      </c>
      <c r="J711" s="35"/>
      <c r="K711" s="35"/>
      <c r="L711" s="25"/>
    </row>
    <row r="712" spans="1:12" x14ac:dyDescent="0.2">
      <c r="A712" s="33"/>
      <c r="B712" s="56"/>
      <c r="C712" s="34"/>
      <c r="D712" s="34" t="s">
        <v>968</v>
      </c>
      <c r="E712" s="35">
        <v>4</v>
      </c>
      <c r="F712" s="35">
        <v>28800.09</v>
      </c>
      <c r="G712" s="35">
        <f t="shared" si="13"/>
        <v>115200.36</v>
      </c>
      <c r="H712" s="35">
        <f>SUM(G711:G712)</f>
        <v>288000.90000000002</v>
      </c>
      <c r="I712" s="180"/>
      <c r="J712" s="35"/>
      <c r="K712" s="35"/>
      <c r="L712" s="25"/>
    </row>
    <row r="713" spans="1:12" x14ac:dyDescent="0.2">
      <c r="A713" s="33"/>
      <c r="B713" s="56"/>
      <c r="C713" s="34"/>
      <c r="D713" s="34"/>
      <c r="E713" s="35"/>
      <c r="F713" s="35"/>
      <c r="G713" s="35">
        <f t="shared" si="13"/>
        <v>0</v>
      </c>
      <c r="H713" s="35"/>
      <c r="I713" s="45"/>
      <c r="J713" s="35"/>
      <c r="K713" s="35"/>
      <c r="L713" s="25"/>
    </row>
    <row r="714" spans="1:12" x14ac:dyDescent="0.2">
      <c r="A714" s="33">
        <v>43308</v>
      </c>
      <c r="B714" s="56" t="s">
        <v>1129</v>
      </c>
      <c r="C714" s="34" t="s">
        <v>953</v>
      </c>
      <c r="D714" s="34" t="s">
        <v>887</v>
      </c>
      <c r="E714" s="35">
        <v>2</v>
      </c>
      <c r="F714" s="35">
        <v>215000.5</v>
      </c>
      <c r="G714" s="35">
        <f t="shared" si="13"/>
        <v>430001</v>
      </c>
      <c r="H714" s="35">
        <f>G714</f>
        <v>430001</v>
      </c>
      <c r="I714" s="45" t="s">
        <v>310</v>
      </c>
      <c r="J714" s="35"/>
      <c r="K714" s="35"/>
      <c r="L714" s="25"/>
    </row>
    <row r="715" spans="1:12" x14ac:dyDescent="0.2">
      <c r="A715" s="33"/>
      <c r="B715" s="56"/>
      <c r="C715" s="34"/>
      <c r="D715" s="34"/>
      <c r="E715" s="35"/>
      <c r="F715" s="35"/>
      <c r="G715" s="35">
        <f t="shared" si="13"/>
        <v>0</v>
      </c>
      <c r="H715" s="35"/>
      <c r="I715" s="45"/>
      <c r="J715" s="35"/>
      <c r="K715" s="35"/>
      <c r="L715" s="25"/>
    </row>
    <row r="716" spans="1:12" x14ac:dyDescent="0.2">
      <c r="A716" s="33">
        <v>43308</v>
      </c>
      <c r="B716" s="56" t="s">
        <v>1130</v>
      </c>
      <c r="C716" s="34" t="s">
        <v>347</v>
      </c>
      <c r="D716" s="34" t="s">
        <v>31</v>
      </c>
      <c r="E716" s="35">
        <v>2</v>
      </c>
      <c r="F716" s="35">
        <v>551000.28500000003</v>
      </c>
      <c r="G716" s="35">
        <f t="shared" si="13"/>
        <v>1102000.57</v>
      </c>
      <c r="H716" s="35">
        <f>G716</f>
        <v>1102000.57</v>
      </c>
      <c r="I716" s="45" t="s">
        <v>310</v>
      </c>
      <c r="J716" s="35"/>
      <c r="K716" s="35"/>
      <c r="L716" s="25"/>
    </row>
    <row r="717" spans="1:12" x14ac:dyDescent="0.2">
      <c r="A717" s="33"/>
      <c r="B717" s="56"/>
      <c r="C717" s="34"/>
      <c r="D717" s="34"/>
      <c r="E717" s="35"/>
      <c r="F717" s="35"/>
      <c r="G717" s="35">
        <f t="shared" si="13"/>
        <v>0</v>
      </c>
      <c r="H717" s="35"/>
      <c r="I717" s="45"/>
      <c r="J717" s="35"/>
      <c r="K717" s="35"/>
      <c r="L717" s="25"/>
    </row>
    <row r="718" spans="1:12" x14ac:dyDescent="0.2">
      <c r="A718" s="33">
        <v>43308</v>
      </c>
      <c r="B718" s="56" t="s">
        <v>1131</v>
      </c>
      <c r="C718" s="34" t="s">
        <v>1019</v>
      </c>
      <c r="D718" s="34" t="s">
        <v>31</v>
      </c>
      <c r="E718" s="35">
        <v>3</v>
      </c>
      <c r="F718" s="35">
        <v>522000.27</v>
      </c>
      <c r="G718" s="35">
        <f t="shared" si="13"/>
        <v>1566000.81</v>
      </c>
      <c r="H718" s="35">
        <f>G718</f>
        <v>1566000.81</v>
      </c>
      <c r="I718" s="45" t="s">
        <v>309</v>
      </c>
      <c r="J718" s="35"/>
      <c r="K718" s="35"/>
      <c r="L718" s="25"/>
    </row>
    <row r="719" spans="1:12" x14ac:dyDescent="0.2">
      <c r="A719" s="33"/>
      <c r="B719" s="56"/>
      <c r="C719" s="34"/>
      <c r="D719" s="34"/>
      <c r="E719" s="35"/>
      <c r="F719" s="35"/>
      <c r="G719" s="35">
        <f t="shared" si="13"/>
        <v>0</v>
      </c>
      <c r="H719" s="35"/>
      <c r="I719" s="45"/>
      <c r="J719" s="35"/>
      <c r="K719" s="35"/>
      <c r="L719" s="25"/>
    </row>
    <row r="720" spans="1:12" x14ac:dyDescent="0.2">
      <c r="A720" s="33">
        <v>43308</v>
      </c>
      <c r="B720" s="56" t="s">
        <v>1132</v>
      </c>
      <c r="C720" s="34" t="s">
        <v>1037</v>
      </c>
      <c r="D720" s="34" t="s">
        <v>223</v>
      </c>
      <c r="E720" s="35">
        <v>2</v>
      </c>
      <c r="F720" s="35">
        <v>649999.9</v>
      </c>
      <c r="G720" s="35">
        <f t="shared" si="13"/>
        <v>1299999.8</v>
      </c>
      <c r="H720" s="35">
        <f>G720</f>
        <v>1299999.8</v>
      </c>
      <c r="I720" s="45" t="s">
        <v>309</v>
      </c>
      <c r="J720" s="35"/>
      <c r="K720" s="35"/>
      <c r="L720" s="25"/>
    </row>
    <row r="721" spans="1:12" x14ac:dyDescent="0.2">
      <c r="A721" s="33"/>
      <c r="B721" s="56"/>
      <c r="C721" s="34"/>
      <c r="D721" s="34"/>
      <c r="E721" s="35"/>
      <c r="F721" s="35"/>
      <c r="G721" s="35">
        <f t="shared" si="13"/>
        <v>0</v>
      </c>
      <c r="H721" s="35"/>
      <c r="I721" s="45"/>
      <c r="J721" s="35"/>
      <c r="K721" s="35"/>
      <c r="L721" s="25"/>
    </row>
    <row r="722" spans="1:12" x14ac:dyDescent="0.2">
      <c r="A722" s="33">
        <v>43308</v>
      </c>
      <c r="B722" s="56" t="s">
        <v>1133</v>
      </c>
      <c r="C722" s="34" t="s">
        <v>1134</v>
      </c>
      <c r="D722" s="34" t="s">
        <v>40</v>
      </c>
      <c r="E722" s="35">
        <v>1</v>
      </c>
      <c r="F722" s="35">
        <v>584999.91</v>
      </c>
      <c r="G722" s="35">
        <f t="shared" si="13"/>
        <v>584999.91</v>
      </c>
      <c r="H722" s="35">
        <f>G722</f>
        <v>584999.91</v>
      </c>
      <c r="I722" s="45" t="s">
        <v>309</v>
      </c>
      <c r="J722" s="35"/>
      <c r="K722" s="35"/>
      <c r="L722" s="25"/>
    </row>
    <row r="723" spans="1:12" x14ac:dyDescent="0.2">
      <c r="A723" s="33"/>
      <c r="B723" s="56"/>
      <c r="C723" s="34"/>
      <c r="D723" s="34"/>
      <c r="E723" s="35"/>
      <c r="F723" s="35"/>
      <c r="G723" s="35">
        <f t="shared" si="13"/>
        <v>0</v>
      </c>
      <c r="H723" s="35"/>
      <c r="I723" s="45"/>
      <c r="J723" s="35"/>
      <c r="K723" s="35"/>
      <c r="L723" s="25"/>
    </row>
    <row r="724" spans="1:12" x14ac:dyDescent="0.2">
      <c r="A724" s="33">
        <v>43308</v>
      </c>
      <c r="B724" s="56" t="s">
        <v>1135</v>
      </c>
      <c r="C724" s="34" t="s">
        <v>347</v>
      </c>
      <c r="D724" s="34" t="s">
        <v>405</v>
      </c>
      <c r="E724" s="35">
        <v>2</v>
      </c>
      <c r="F724" s="35">
        <v>534849.81000000006</v>
      </c>
      <c r="G724" s="35">
        <f t="shared" si="13"/>
        <v>1069699.6200000001</v>
      </c>
      <c r="H724" s="35">
        <f>G724</f>
        <v>1069699.6200000001</v>
      </c>
      <c r="I724" s="45" t="s">
        <v>310</v>
      </c>
      <c r="J724" s="35"/>
      <c r="K724" s="35"/>
      <c r="L724" s="25"/>
    </row>
    <row r="725" spans="1:12" x14ac:dyDescent="0.2">
      <c r="A725" s="33"/>
      <c r="B725" s="56"/>
      <c r="C725" s="34"/>
      <c r="D725" s="34"/>
      <c r="E725" s="35"/>
      <c r="F725" s="35"/>
      <c r="G725" s="35">
        <f t="shared" si="13"/>
        <v>0</v>
      </c>
      <c r="H725" s="35"/>
      <c r="I725" s="45"/>
      <c r="J725" s="35"/>
      <c r="K725" s="35"/>
      <c r="L725" s="25"/>
    </row>
    <row r="726" spans="1:12" x14ac:dyDescent="0.2">
      <c r="A726" s="33">
        <v>43308</v>
      </c>
      <c r="B726" s="56" t="s">
        <v>1136</v>
      </c>
      <c r="C726" s="34" t="s">
        <v>258</v>
      </c>
      <c r="D726" s="34" t="s">
        <v>405</v>
      </c>
      <c r="E726" s="35">
        <v>3</v>
      </c>
      <c r="F726" s="35">
        <v>506000</v>
      </c>
      <c r="G726" s="35">
        <f t="shared" si="13"/>
        <v>1518000</v>
      </c>
      <c r="H726" s="35">
        <f>G726</f>
        <v>1518000</v>
      </c>
      <c r="I726" s="45" t="s">
        <v>314</v>
      </c>
      <c r="J726" s="35"/>
      <c r="K726" s="35"/>
      <c r="L726" s="25"/>
    </row>
    <row r="727" spans="1:12" x14ac:dyDescent="0.2">
      <c r="A727" s="33"/>
      <c r="B727" s="56"/>
      <c r="C727" s="34"/>
      <c r="D727" s="34"/>
      <c r="E727" s="35"/>
      <c r="F727" s="35"/>
      <c r="G727" s="35">
        <f t="shared" si="13"/>
        <v>0</v>
      </c>
      <c r="H727" s="35"/>
      <c r="I727" s="45"/>
      <c r="J727" s="35"/>
      <c r="K727" s="35"/>
      <c r="L727" s="25"/>
    </row>
    <row r="728" spans="1:12" x14ac:dyDescent="0.2">
      <c r="A728" s="33">
        <v>43308</v>
      </c>
      <c r="B728" s="56" t="s">
        <v>1137</v>
      </c>
      <c r="C728" s="34" t="s">
        <v>258</v>
      </c>
      <c r="D728" s="34" t="s">
        <v>319</v>
      </c>
      <c r="E728" s="35">
        <v>12</v>
      </c>
      <c r="F728" s="35">
        <v>603000.09</v>
      </c>
      <c r="G728" s="35">
        <f t="shared" si="13"/>
        <v>7236001.0800000001</v>
      </c>
      <c r="H728" s="35">
        <f>G728</f>
        <v>7236001.0800000001</v>
      </c>
      <c r="I728" s="45" t="s">
        <v>314</v>
      </c>
      <c r="J728" s="35"/>
      <c r="K728" s="35"/>
      <c r="L728" s="25"/>
    </row>
    <row r="729" spans="1:12" x14ac:dyDescent="0.2">
      <c r="A729" s="33"/>
      <c r="B729" s="56"/>
      <c r="C729" s="34"/>
      <c r="D729" s="34"/>
      <c r="E729" s="35"/>
      <c r="F729" s="35"/>
      <c r="G729" s="35">
        <f t="shared" si="13"/>
        <v>0</v>
      </c>
      <c r="H729" s="35"/>
      <c r="I729" s="45"/>
      <c r="J729" s="35"/>
      <c r="K729" s="35"/>
      <c r="L729" s="25"/>
    </row>
    <row r="730" spans="1:12" x14ac:dyDescent="0.2">
      <c r="A730" s="33">
        <v>43308</v>
      </c>
      <c r="B730" s="56" t="s">
        <v>1138</v>
      </c>
      <c r="C730" s="34" t="s">
        <v>1139</v>
      </c>
      <c r="D730" s="34" t="s">
        <v>910</v>
      </c>
      <c r="E730" s="35">
        <v>12</v>
      </c>
      <c r="F730" s="35">
        <v>216000.18</v>
      </c>
      <c r="G730" s="35">
        <f t="shared" si="13"/>
        <v>2592002.16</v>
      </c>
      <c r="H730" s="35"/>
      <c r="I730" s="180" t="s">
        <v>309</v>
      </c>
      <c r="J730" s="35"/>
      <c r="K730" s="35"/>
      <c r="L730" s="25"/>
    </row>
    <row r="731" spans="1:12" x14ac:dyDescent="0.2">
      <c r="A731" s="33"/>
      <c r="B731" s="56"/>
      <c r="C731" s="34"/>
      <c r="D731" s="34" t="s">
        <v>910</v>
      </c>
      <c r="E731" s="35">
        <v>2</v>
      </c>
      <c r="F731" s="35">
        <v>0</v>
      </c>
      <c r="G731" s="35">
        <f t="shared" si="13"/>
        <v>0</v>
      </c>
      <c r="H731" s="35">
        <f>SUM(G730:G731)</f>
        <v>2592002.16</v>
      </c>
      <c r="I731" s="180"/>
      <c r="J731" s="35"/>
      <c r="K731" s="35"/>
      <c r="L731" s="25"/>
    </row>
    <row r="732" spans="1:12" x14ac:dyDescent="0.2">
      <c r="A732" s="33"/>
      <c r="B732" s="56"/>
      <c r="C732" s="34"/>
      <c r="D732" s="34"/>
      <c r="E732" s="35"/>
      <c r="F732" s="35"/>
      <c r="G732" s="35">
        <f t="shared" si="13"/>
        <v>0</v>
      </c>
      <c r="H732" s="35"/>
      <c r="I732" s="45"/>
      <c r="J732" s="35"/>
      <c r="K732" s="35"/>
      <c r="L732" s="25"/>
    </row>
    <row r="733" spans="1:12" x14ac:dyDescent="0.2">
      <c r="A733" s="33">
        <v>43308</v>
      </c>
      <c r="B733" s="56" t="s">
        <v>1140</v>
      </c>
      <c r="C733" s="34" t="s">
        <v>1141</v>
      </c>
      <c r="D733" s="34" t="s">
        <v>887</v>
      </c>
      <c r="E733" s="35">
        <v>2</v>
      </c>
      <c r="F733" s="35">
        <v>215000.5</v>
      </c>
      <c r="G733" s="35">
        <f t="shared" si="13"/>
        <v>430001</v>
      </c>
      <c r="H733" s="35">
        <f>G733</f>
        <v>430001</v>
      </c>
      <c r="I733" s="45" t="s">
        <v>309</v>
      </c>
      <c r="J733" s="35"/>
      <c r="K733" s="35"/>
      <c r="L733" s="25"/>
    </row>
    <row r="734" spans="1:12" x14ac:dyDescent="0.2">
      <c r="A734" s="33"/>
      <c r="B734" s="56"/>
      <c r="C734" s="34"/>
      <c r="D734" s="34"/>
      <c r="E734" s="35"/>
      <c r="F734" s="35"/>
      <c r="G734" s="35">
        <f t="shared" si="13"/>
        <v>0</v>
      </c>
      <c r="H734" s="35"/>
      <c r="I734" s="45"/>
      <c r="J734" s="35"/>
      <c r="K734" s="35"/>
      <c r="L734" s="25"/>
    </row>
    <row r="735" spans="1:12" x14ac:dyDescent="0.2">
      <c r="A735" s="33">
        <v>43309</v>
      </c>
      <c r="B735" s="56" t="s">
        <v>1142</v>
      </c>
      <c r="C735" s="34" t="s">
        <v>646</v>
      </c>
      <c r="D735" s="34" t="s">
        <v>109</v>
      </c>
      <c r="E735" s="35">
        <v>12</v>
      </c>
      <c r="F735" s="35">
        <v>215000.5</v>
      </c>
      <c r="G735" s="35">
        <f t="shared" si="13"/>
        <v>2580006</v>
      </c>
      <c r="H735" s="35">
        <f>G735</f>
        <v>2580006</v>
      </c>
      <c r="I735" s="45" t="s">
        <v>674</v>
      </c>
      <c r="J735" s="35"/>
      <c r="K735" s="35"/>
      <c r="L735" s="25"/>
    </row>
    <row r="736" spans="1:12" x14ac:dyDescent="0.2">
      <c r="A736" s="33"/>
      <c r="B736" s="56"/>
      <c r="C736" s="34"/>
      <c r="D736" s="34"/>
      <c r="E736" s="35"/>
      <c r="F736" s="35"/>
      <c r="G736" s="35">
        <f t="shared" si="13"/>
        <v>0</v>
      </c>
      <c r="H736" s="35"/>
      <c r="I736" s="45"/>
      <c r="J736" s="35"/>
      <c r="K736" s="35"/>
      <c r="L736" s="25"/>
    </row>
    <row r="737" spans="1:12" x14ac:dyDescent="0.2">
      <c r="A737" s="33">
        <v>43309</v>
      </c>
      <c r="B737" s="56" t="s">
        <v>1143</v>
      </c>
      <c r="C737" s="34" t="s">
        <v>181</v>
      </c>
      <c r="D737" s="34" t="s">
        <v>576</v>
      </c>
      <c r="E737" s="35">
        <v>24</v>
      </c>
      <c r="F737" s="35">
        <v>66999.899999999994</v>
      </c>
      <c r="G737" s="35">
        <f t="shared" si="13"/>
        <v>1607997.5999999999</v>
      </c>
      <c r="H737" s="35"/>
      <c r="I737" s="180" t="s">
        <v>1213</v>
      </c>
      <c r="J737" s="35"/>
      <c r="K737" s="35"/>
      <c r="L737" s="25"/>
    </row>
    <row r="738" spans="1:12" x14ac:dyDescent="0.2">
      <c r="A738" s="33"/>
      <c r="B738" s="56"/>
      <c r="C738" s="34"/>
      <c r="D738" s="34" t="s">
        <v>986</v>
      </c>
      <c r="E738" s="35">
        <v>24</v>
      </c>
      <c r="F738" s="35">
        <v>66999.899999999994</v>
      </c>
      <c r="G738" s="35">
        <f t="shared" si="13"/>
        <v>1607997.5999999999</v>
      </c>
      <c r="H738" s="35"/>
      <c r="I738" s="180"/>
      <c r="J738" s="35"/>
      <c r="K738" s="35"/>
      <c r="L738" s="25"/>
    </row>
    <row r="739" spans="1:12" x14ac:dyDescent="0.2">
      <c r="A739" s="33"/>
      <c r="B739" s="56"/>
      <c r="C739" s="34"/>
      <c r="D739" s="34" t="s">
        <v>548</v>
      </c>
      <c r="E739" s="35">
        <v>48</v>
      </c>
      <c r="F739" s="35">
        <v>66999.899999999994</v>
      </c>
      <c r="G739" s="35">
        <f t="shared" si="13"/>
        <v>3215995.1999999997</v>
      </c>
      <c r="H739" s="35"/>
      <c r="I739" s="180"/>
      <c r="J739" s="35"/>
      <c r="K739" s="35"/>
      <c r="L739" s="25"/>
    </row>
    <row r="740" spans="1:12" x14ac:dyDescent="0.2">
      <c r="A740" s="33"/>
      <c r="B740" s="56"/>
      <c r="C740" s="34"/>
      <c r="D740" s="34" t="s">
        <v>547</v>
      </c>
      <c r="E740" s="35">
        <v>24</v>
      </c>
      <c r="F740" s="35">
        <v>66999.899999999994</v>
      </c>
      <c r="G740" s="35">
        <f t="shared" si="13"/>
        <v>1607997.5999999999</v>
      </c>
      <c r="H740" s="35">
        <f>SUM(G737:G740)</f>
        <v>8039987.9999999991</v>
      </c>
      <c r="I740" s="180"/>
      <c r="J740" s="35"/>
      <c r="K740" s="35"/>
      <c r="L740" s="25"/>
    </row>
    <row r="741" spans="1:12" x14ac:dyDescent="0.2">
      <c r="A741" s="33"/>
      <c r="B741" s="56"/>
      <c r="C741" s="34"/>
      <c r="D741" s="34"/>
      <c r="E741" s="35"/>
      <c r="F741" s="35"/>
      <c r="G741" s="35">
        <f t="shared" si="13"/>
        <v>0</v>
      </c>
      <c r="H741" s="35"/>
      <c r="I741" s="45"/>
      <c r="J741" s="35"/>
      <c r="K741" s="35"/>
      <c r="L741" s="25"/>
    </row>
    <row r="742" spans="1:12" x14ac:dyDescent="0.2">
      <c r="A742" s="33">
        <v>43309</v>
      </c>
      <c r="B742" s="56" t="s">
        <v>1144</v>
      </c>
      <c r="C742" s="34" t="s">
        <v>71</v>
      </c>
      <c r="D742" s="34" t="s">
        <v>31</v>
      </c>
      <c r="E742" s="35">
        <v>1</v>
      </c>
      <c r="F742" s="35">
        <v>522000.27</v>
      </c>
      <c r="G742" s="35">
        <f t="shared" si="13"/>
        <v>522000.27</v>
      </c>
      <c r="H742" s="35">
        <f>G742</f>
        <v>522000.27</v>
      </c>
      <c r="I742" s="45" t="s">
        <v>309</v>
      </c>
      <c r="J742" s="35"/>
      <c r="K742" s="35"/>
      <c r="L742" s="25"/>
    </row>
    <row r="743" spans="1:12" x14ac:dyDescent="0.2">
      <c r="A743" s="33"/>
      <c r="B743" s="56"/>
      <c r="C743" s="34"/>
      <c r="D743" s="34"/>
      <c r="E743" s="35"/>
      <c r="F743" s="35"/>
      <c r="G743" s="35">
        <f t="shared" si="13"/>
        <v>0</v>
      </c>
      <c r="H743" s="35"/>
      <c r="I743" s="45"/>
      <c r="J743" s="35"/>
      <c r="K743" s="35"/>
      <c r="L743" s="25"/>
    </row>
    <row r="744" spans="1:12" x14ac:dyDescent="0.2">
      <c r="A744" s="33">
        <v>43309</v>
      </c>
      <c r="B744" s="56" t="s">
        <v>1145</v>
      </c>
      <c r="C744" s="34" t="s">
        <v>676</v>
      </c>
      <c r="D744" s="34" t="s">
        <v>1094</v>
      </c>
      <c r="E744" s="35">
        <v>2</v>
      </c>
      <c r="F744" s="35">
        <v>199999.8</v>
      </c>
      <c r="G744" s="35">
        <f t="shared" si="13"/>
        <v>399999.6</v>
      </c>
      <c r="H744" s="35">
        <f>G744</f>
        <v>399999.6</v>
      </c>
      <c r="I744" s="45" t="s">
        <v>312</v>
      </c>
      <c r="J744" s="35"/>
      <c r="K744" s="35"/>
      <c r="L744" s="25"/>
    </row>
    <row r="745" spans="1:12" x14ac:dyDescent="0.2">
      <c r="A745" s="33"/>
      <c r="B745" s="56"/>
      <c r="C745" s="34"/>
      <c r="D745" s="34"/>
      <c r="E745" s="35"/>
      <c r="F745" s="35"/>
      <c r="G745" s="35">
        <f t="shared" si="13"/>
        <v>0</v>
      </c>
      <c r="H745" s="35"/>
      <c r="I745" s="45"/>
      <c r="J745" s="35"/>
      <c r="K745" s="35"/>
      <c r="L745" s="25"/>
    </row>
    <row r="746" spans="1:12" x14ac:dyDescent="0.2">
      <c r="A746" s="33">
        <v>43309</v>
      </c>
      <c r="B746" s="56" t="s">
        <v>1146</v>
      </c>
      <c r="C746" s="34" t="s">
        <v>75</v>
      </c>
      <c r="D746" s="34" t="s">
        <v>1094</v>
      </c>
      <c r="E746" s="35">
        <v>2</v>
      </c>
      <c r="F746" s="35">
        <v>199999.8</v>
      </c>
      <c r="G746" s="35">
        <f t="shared" si="13"/>
        <v>399999.6</v>
      </c>
      <c r="H746" s="35">
        <f>G746</f>
        <v>399999.6</v>
      </c>
      <c r="I746" s="45" t="s">
        <v>309</v>
      </c>
      <c r="J746" s="35"/>
      <c r="K746" s="35"/>
      <c r="L746" s="25"/>
    </row>
    <row r="747" spans="1:12" x14ac:dyDescent="0.2">
      <c r="A747" s="33"/>
      <c r="B747" s="56"/>
      <c r="C747" s="34"/>
      <c r="D747" s="34"/>
      <c r="E747" s="35"/>
      <c r="F747" s="35"/>
      <c r="G747" s="35">
        <f t="shared" si="13"/>
        <v>0</v>
      </c>
      <c r="H747" s="35"/>
      <c r="I747" s="45"/>
      <c r="J747" s="35"/>
      <c r="K747" s="35"/>
      <c r="L747" s="25"/>
    </row>
    <row r="748" spans="1:12" x14ac:dyDescent="0.2">
      <c r="A748" s="33">
        <v>43309</v>
      </c>
      <c r="B748" s="56" t="s">
        <v>1147</v>
      </c>
      <c r="C748" s="34" t="s">
        <v>1148</v>
      </c>
      <c r="D748" s="34" t="s">
        <v>1094</v>
      </c>
      <c r="E748" s="35">
        <v>1</v>
      </c>
      <c r="F748" s="35">
        <v>199999.8</v>
      </c>
      <c r="G748" s="35">
        <f t="shared" si="13"/>
        <v>199999.8</v>
      </c>
      <c r="H748" s="35">
        <f>G748</f>
        <v>199999.8</v>
      </c>
      <c r="I748" s="45" t="s">
        <v>1215</v>
      </c>
      <c r="J748" s="35"/>
      <c r="K748" s="35"/>
      <c r="L748" s="25"/>
    </row>
    <row r="749" spans="1:12" x14ac:dyDescent="0.2">
      <c r="A749" s="33"/>
      <c r="B749" s="56"/>
      <c r="C749" s="34"/>
      <c r="D749" s="34"/>
      <c r="E749" s="35"/>
      <c r="F749" s="35"/>
      <c r="G749" s="35">
        <f t="shared" si="13"/>
        <v>0</v>
      </c>
      <c r="H749" s="35"/>
      <c r="I749" s="45"/>
      <c r="J749" s="35"/>
      <c r="K749" s="35"/>
      <c r="L749" s="25"/>
    </row>
    <row r="750" spans="1:12" x14ac:dyDescent="0.2">
      <c r="A750" s="33">
        <v>43309</v>
      </c>
      <c r="B750" s="56" t="s">
        <v>1149</v>
      </c>
      <c r="C750" s="34" t="s">
        <v>1150</v>
      </c>
      <c r="D750" s="34" t="s">
        <v>31</v>
      </c>
      <c r="E750" s="35">
        <v>1</v>
      </c>
      <c r="F750" s="35">
        <v>580000.30000000005</v>
      </c>
      <c r="G750" s="35">
        <f t="shared" si="13"/>
        <v>580000.30000000005</v>
      </c>
      <c r="H750" s="35">
        <f>G750</f>
        <v>580000.30000000005</v>
      </c>
      <c r="I750" s="45" t="s">
        <v>309</v>
      </c>
      <c r="J750" s="35"/>
      <c r="K750" s="35"/>
      <c r="L750" s="25"/>
    </row>
    <row r="751" spans="1:12" x14ac:dyDescent="0.2">
      <c r="A751" s="33"/>
      <c r="B751" s="56"/>
      <c r="C751" s="34"/>
      <c r="D751" s="34"/>
      <c r="E751" s="35"/>
      <c r="F751" s="35"/>
      <c r="G751" s="35">
        <f t="shared" si="13"/>
        <v>0</v>
      </c>
      <c r="H751" s="35"/>
      <c r="I751" s="45"/>
      <c r="J751" s="35"/>
      <c r="K751" s="35"/>
      <c r="L751" s="25"/>
    </row>
    <row r="752" spans="1:12" x14ac:dyDescent="0.2">
      <c r="A752" s="33">
        <v>43309</v>
      </c>
      <c r="B752" s="56" t="s">
        <v>1151</v>
      </c>
      <c r="C752" s="34" t="s">
        <v>1152</v>
      </c>
      <c r="D752" s="34" t="s">
        <v>910</v>
      </c>
      <c r="E752" s="35">
        <v>5</v>
      </c>
      <c r="F752" s="35">
        <v>209999.9</v>
      </c>
      <c r="G752" s="35">
        <f t="shared" si="13"/>
        <v>1049999.5</v>
      </c>
      <c r="H752" s="35">
        <f>G752</f>
        <v>1049999.5</v>
      </c>
      <c r="I752" s="45" t="s">
        <v>1215</v>
      </c>
      <c r="J752" s="35"/>
      <c r="K752" s="35"/>
      <c r="L752" s="25"/>
    </row>
    <row r="753" spans="1:12" x14ac:dyDescent="0.2">
      <c r="A753" s="33"/>
      <c r="B753" s="56"/>
      <c r="C753" s="34"/>
      <c r="D753" s="34"/>
      <c r="E753" s="35"/>
      <c r="F753" s="35"/>
      <c r="G753" s="35">
        <f t="shared" si="13"/>
        <v>0</v>
      </c>
      <c r="H753" s="35"/>
      <c r="I753" s="45"/>
      <c r="J753" s="35"/>
      <c r="K753" s="35"/>
      <c r="L753" s="25"/>
    </row>
    <row r="754" spans="1:12" x14ac:dyDescent="0.2">
      <c r="A754" s="33">
        <v>43309</v>
      </c>
      <c r="B754" s="56" t="s">
        <v>1153</v>
      </c>
      <c r="C754" s="34" t="s">
        <v>1154</v>
      </c>
      <c r="D754" s="34" t="s">
        <v>405</v>
      </c>
      <c r="E754" s="35">
        <v>1</v>
      </c>
      <c r="F754" s="35">
        <v>506699.82</v>
      </c>
      <c r="G754" s="35">
        <f t="shared" si="13"/>
        <v>506699.82</v>
      </c>
      <c r="H754" s="35">
        <f>G754</f>
        <v>506699.82</v>
      </c>
      <c r="I754" s="45"/>
      <c r="J754" s="35"/>
      <c r="K754" s="35"/>
      <c r="L754" s="25"/>
    </row>
    <row r="755" spans="1:12" x14ac:dyDescent="0.2">
      <c r="A755" s="33"/>
      <c r="B755" s="56"/>
      <c r="C755" s="34"/>
      <c r="D755" s="34"/>
      <c r="E755" s="35"/>
      <c r="F755" s="35"/>
      <c r="G755" s="35">
        <f t="shared" si="13"/>
        <v>0</v>
      </c>
      <c r="H755" s="35"/>
      <c r="I755" s="45"/>
      <c r="J755" s="35"/>
      <c r="K755" s="35"/>
      <c r="L755" s="25"/>
    </row>
    <row r="756" spans="1:12" x14ac:dyDescent="0.2">
      <c r="A756" s="33">
        <v>43311</v>
      </c>
      <c r="B756" s="56" t="s">
        <v>1155</v>
      </c>
      <c r="C756" s="34" t="s">
        <v>220</v>
      </c>
      <c r="D756" s="34" t="s">
        <v>1156</v>
      </c>
      <c r="E756" s="35">
        <v>6</v>
      </c>
      <c r="F756" s="35">
        <v>299999.7</v>
      </c>
      <c r="G756" s="35">
        <f t="shared" si="13"/>
        <v>1799998.2000000002</v>
      </c>
      <c r="H756" s="35">
        <f>G756</f>
        <v>1799998.2000000002</v>
      </c>
      <c r="I756" s="45" t="s">
        <v>310</v>
      </c>
      <c r="J756" s="35"/>
      <c r="K756" s="35"/>
      <c r="L756" s="25"/>
    </row>
    <row r="757" spans="1:12" x14ac:dyDescent="0.2">
      <c r="A757" s="33"/>
      <c r="B757" s="56"/>
      <c r="C757" s="34"/>
      <c r="D757" s="34"/>
      <c r="E757" s="35"/>
      <c r="F757" s="35"/>
      <c r="G757" s="35">
        <f t="shared" si="13"/>
        <v>0</v>
      </c>
      <c r="H757" s="35"/>
      <c r="I757" s="45"/>
      <c r="J757" s="35"/>
      <c r="K757" s="35"/>
      <c r="L757" s="25"/>
    </row>
    <row r="758" spans="1:12" x14ac:dyDescent="0.2">
      <c r="A758" s="33">
        <v>43311</v>
      </c>
      <c r="B758" s="56" t="s">
        <v>1157</v>
      </c>
      <c r="C758" s="34" t="s">
        <v>646</v>
      </c>
      <c r="D758" s="34" t="s">
        <v>223</v>
      </c>
      <c r="E758" s="35">
        <v>6</v>
      </c>
      <c r="F758" s="35">
        <v>671000</v>
      </c>
      <c r="G758" s="35">
        <f t="shared" si="13"/>
        <v>4026000</v>
      </c>
      <c r="H758" s="35">
        <f>G758</f>
        <v>4026000</v>
      </c>
      <c r="I758" s="45" t="s">
        <v>674</v>
      </c>
      <c r="J758" s="35"/>
      <c r="K758" s="35"/>
      <c r="L758" s="25"/>
    </row>
    <row r="759" spans="1:12" x14ac:dyDescent="0.2">
      <c r="A759" s="33"/>
      <c r="B759" s="56"/>
      <c r="C759" s="34"/>
      <c r="D759" s="34"/>
      <c r="E759" s="35"/>
      <c r="F759" s="35"/>
      <c r="G759" s="35">
        <f t="shared" si="13"/>
        <v>0</v>
      </c>
      <c r="H759" s="35"/>
      <c r="I759" s="45"/>
      <c r="J759" s="35"/>
      <c r="K759" s="35"/>
      <c r="L759" s="25"/>
    </row>
    <row r="760" spans="1:12" x14ac:dyDescent="0.2">
      <c r="A760" s="33">
        <v>43311</v>
      </c>
      <c r="B760" s="56" t="s">
        <v>1158</v>
      </c>
      <c r="C760" s="34" t="s">
        <v>456</v>
      </c>
      <c r="D760" s="34" t="s">
        <v>20</v>
      </c>
      <c r="E760" s="35">
        <v>2</v>
      </c>
      <c r="F760" s="35">
        <v>558899.55000000005</v>
      </c>
      <c r="G760" s="35">
        <f t="shared" si="13"/>
        <v>1117799.1000000001</v>
      </c>
      <c r="H760" s="35">
        <f>G760</f>
        <v>1117799.1000000001</v>
      </c>
      <c r="I760" s="45" t="s">
        <v>312</v>
      </c>
      <c r="J760" s="35"/>
      <c r="K760" s="35"/>
      <c r="L760" s="25"/>
    </row>
    <row r="761" spans="1:12" x14ac:dyDescent="0.2">
      <c r="A761" s="33"/>
      <c r="B761" s="56"/>
      <c r="C761" s="34"/>
      <c r="D761" s="34"/>
      <c r="E761" s="35"/>
      <c r="F761" s="35"/>
      <c r="G761" s="35">
        <f t="shared" si="13"/>
        <v>0</v>
      </c>
      <c r="H761" s="35"/>
      <c r="I761" s="45"/>
      <c r="J761" s="35"/>
      <c r="K761" s="35"/>
      <c r="L761" s="25"/>
    </row>
    <row r="762" spans="1:12" x14ac:dyDescent="0.2">
      <c r="A762" s="33">
        <v>43311</v>
      </c>
      <c r="B762" s="56" t="s">
        <v>1159</v>
      </c>
      <c r="C762" s="34" t="s">
        <v>559</v>
      </c>
      <c r="D762" s="34" t="s">
        <v>652</v>
      </c>
      <c r="E762" s="35">
        <v>2</v>
      </c>
      <c r="F762" s="35">
        <v>517000</v>
      </c>
      <c r="G762" s="35">
        <f t="shared" si="13"/>
        <v>1034000</v>
      </c>
      <c r="H762" s="35">
        <f>G762</f>
        <v>1034000</v>
      </c>
      <c r="I762" s="45" t="s">
        <v>1213</v>
      </c>
      <c r="J762" s="35"/>
      <c r="K762" s="35"/>
      <c r="L762" s="25"/>
    </row>
    <row r="763" spans="1:12" x14ac:dyDescent="0.2">
      <c r="A763" s="33"/>
      <c r="B763" s="56"/>
      <c r="C763" s="34"/>
      <c r="D763" s="34"/>
      <c r="E763" s="35"/>
      <c r="F763" s="35"/>
      <c r="G763" s="35">
        <f t="shared" si="13"/>
        <v>0</v>
      </c>
      <c r="H763" s="35"/>
      <c r="I763" s="45"/>
      <c r="J763" s="35"/>
      <c r="K763" s="35"/>
      <c r="L763" s="25"/>
    </row>
    <row r="764" spans="1:12" x14ac:dyDescent="0.2">
      <c r="A764" s="33">
        <v>43311</v>
      </c>
      <c r="B764" s="56" t="s">
        <v>1160</v>
      </c>
      <c r="C764" s="34" t="s">
        <v>678</v>
      </c>
      <c r="D764" s="34" t="s">
        <v>1094</v>
      </c>
      <c r="E764" s="35">
        <v>5</v>
      </c>
      <c r="F764" s="35">
        <v>199999.8</v>
      </c>
      <c r="G764" s="35">
        <f t="shared" si="13"/>
        <v>999999</v>
      </c>
      <c r="H764" s="35">
        <f>G764</f>
        <v>999999</v>
      </c>
      <c r="I764" s="45" t="s">
        <v>674</v>
      </c>
      <c r="J764" s="35"/>
      <c r="K764" s="35"/>
      <c r="L764" s="25"/>
    </row>
    <row r="765" spans="1:12" x14ac:dyDescent="0.2">
      <c r="A765" s="33"/>
      <c r="B765" s="56"/>
      <c r="C765" s="34"/>
      <c r="D765" s="34"/>
      <c r="E765" s="35"/>
      <c r="F765" s="35"/>
      <c r="G765" s="35">
        <f t="shared" si="13"/>
        <v>0</v>
      </c>
      <c r="H765" s="35"/>
      <c r="I765" s="45"/>
      <c r="J765" s="35"/>
      <c r="K765" s="35"/>
      <c r="L765" s="25"/>
    </row>
    <row r="766" spans="1:12" x14ac:dyDescent="0.2">
      <c r="A766" s="33">
        <v>43311</v>
      </c>
      <c r="B766" s="56" t="s">
        <v>1161</v>
      </c>
      <c r="C766" s="34" t="s">
        <v>1019</v>
      </c>
      <c r="D766" s="34" t="s">
        <v>104</v>
      </c>
      <c r="E766" s="35">
        <v>3</v>
      </c>
      <c r="F766" s="35">
        <v>522000.27</v>
      </c>
      <c r="G766" s="35">
        <f t="shared" si="13"/>
        <v>1566000.81</v>
      </c>
      <c r="H766" s="35">
        <f>G766</f>
        <v>1566000.81</v>
      </c>
      <c r="I766" s="45" t="s">
        <v>309</v>
      </c>
      <c r="J766" s="35"/>
      <c r="K766" s="35"/>
      <c r="L766" s="25"/>
    </row>
    <row r="767" spans="1:12" x14ac:dyDescent="0.2">
      <c r="A767" s="33"/>
      <c r="B767" s="56"/>
      <c r="C767" s="34"/>
      <c r="D767" s="34"/>
      <c r="E767" s="35"/>
      <c r="F767" s="35"/>
      <c r="G767" s="35">
        <f t="shared" si="13"/>
        <v>0</v>
      </c>
      <c r="H767" s="35"/>
      <c r="I767" s="45"/>
      <c r="J767" s="35"/>
      <c r="K767" s="35"/>
      <c r="L767" s="25"/>
    </row>
    <row r="768" spans="1:12" x14ac:dyDescent="0.2">
      <c r="A768" s="33">
        <v>43311</v>
      </c>
      <c r="B768" s="56" t="s">
        <v>1162</v>
      </c>
      <c r="C768" s="34" t="s">
        <v>1163</v>
      </c>
      <c r="D768" s="34" t="s">
        <v>31</v>
      </c>
      <c r="E768" s="35">
        <v>1</v>
      </c>
      <c r="F768" s="35">
        <v>522000.27</v>
      </c>
      <c r="G768" s="35">
        <f t="shared" si="13"/>
        <v>522000.27</v>
      </c>
      <c r="H768" s="35">
        <f>G768</f>
        <v>522000.27</v>
      </c>
      <c r="I768" s="45" t="s">
        <v>309</v>
      </c>
      <c r="J768" s="35"/>
      <c r="K768" s="35"/>
      <c r="L768" s="25"/>
    </row>
    <row r="769" spans="1:12" x14ac:dyDescent="0.2">
      <c r="A769" s="33"/>
      <c r="B769" s="56"/>
      <c r="C769" s="34"/>
      <c r="D769" s="34"/>
      <c r="E769" s="35"/>
      <c r="F769" s="35"/>
      <c r="G769" s="35">
        <f t="shared" si="13"/>
        <v>0</v>
      </c>
      <c r="H769" s="35"/>
      <c r="I769" s="45"/>
      <c r="J769" s="35"/>
      <c r="K769" s="35"/>
      <c r="L769" s="25"/>
    </row>
    <row r="770" spans="1:12" x14ac:dyDescent="0.2">
      <c r="A770" s="33">
        <v>43311</v>
      </c>
      <c r="B770" s="56" t="s">
        <v>1164</v>
      </c>
      <c r="C770" s="34" t="s">
        <v>552</v>
      </c>
      <c r="D770" s="34" t="s">
        <v>887</v>
      </c>
      <c r="E770" s="35">
        <v>6</v>
      </c>
      <c r="F770" s="35">
        <v>215000.5</v>
      </c>
      <c r="G770" s="35">
        <f t="shared" si="13"/>
        <v>1290003</v>
      </c>
      <c r="H770" s="35">
        <f>G770</f>
        <v>1290003</v>
      </c>
      <c r="I770" s="45" t="s">
        <v>309</v>
      </c>
      <c r="J770" s="35"/>
      <c r="K770" s="35"/>
      <c r="L770" s="25"/>
    </row>
    <row r="771" spans="1:12" x14ac:dyDescent="0.2">
      <c r="A771" s="33"/>
      <c r="B771" s="56"/>
      <c r="C771" s="34"/>
      <c r="D771" s="34"/>
      <c r="E771" s="35"/>
      <c r="F771" s="35"/>
      <c r="G771" s="35">
        <f t="shared" si="13"/>
        <v>0</v>
      </c>
      <c r="H771" s="35"/>
      <c r="I771" s="45"/>
      <c r="J771" s="35"/>
      <c r="K771" s="35"/>
      <c r="L771" s="25"/>
    </row>
    <row r="772" spans="1:12" x14ac:dyDescent="0.2">
      <c r="A772" s="33">
        <v>43311</v>
      </c>
      <c r="B772" s="56" t="s">
        <v>1165</v>
      </c>
      <c r="C772" s="34" t="s">
        <v>1166</v>
      </c>
      <c r="D772" s="34" t="s">
        <v>31</v>
      </c>
      <c r="E772" s="35">
        <v>1</v>
      </c>
      <c r="F772" s="35">
        <v>580000.30000000005</v>
      </c>
      <c r="G772" s="35">
        <f t="shared" si="13"/>
        <v>580000.30000000005</v>
      </c>
      <c r="H772" s="35">
        <f>G772</f>
        <v>580000.30000000005</v>
      </c>
      <c r="I772" s="45" t="s">
        <v>312</v>
      </c>
      <c r="J772" s="35"/>
      <c r="K772" s="35"/>
      <c r="L772" s="25"/>
    </row>
    <row r="773" spans="1:12" x14ac:dyDescent="0.2">
      <c r="A773" s="33"/>
      <c r="B773" s="56"/>
      <c r="C773" s="34"/>
      <c r="D773" s="34"/>
      <c r="E773" s="35"/>
      <c r="F773" s="35"/>
      <c r="G773" s="35">
        <f t="shared" si="13"/>
        <v>0</v>
      </c>
      <c r="H773" s="35"/>
      <c r="I773" s="45"/>
      <c r="J773" s="35"/>
      <c r="K773" s="35"/>
      <c r="L773" s="25"/>
    </row>
    <row r="774" spans="1:12" x14ac:dyDescent="0.2">
      <c r="A774" s="33">
        <v>43311</v>
      </c>
      <c r="B774" s="56" t="s">
        <v>1167</v>
      </c>
      <c r="C774" s="34" t="s">
        <v>181</v>
      </c>
      <c r="D774" s="34" t="s">
        <v>541</v>
      </c>
      <c r="E774" s="35">
        <v>12</v>
      </c>
      <c r="F774" s="35">
        <v>133999.79999999999</v>
      </c>
      <c r="G774" s="35">
        <f t="shared" si="13"/>
        <v>1607997.5999999999</v>
      </c>
      <c r="H774" s="35"/>
      <c r="I774" s="180" t="s">
        <v>1213</v>
      </c>
      <c r="J774" s="35"/>
      <c r="K774" s="35"/>
      <c r="L774" s="25"/>
    </row>
    <row r="775" spans="1:12" x14ac:dyDescent="0.2">
      <c r="A775" s="33"/>
      <c r="B775" s="56"/>
      <c r="C775" s="34"/>
      <c r="D775" s="34" t="s">
        <v>1168</v>
      </c>
      <c r="E775" s="35">
        <v>24</v>
      </c>
      <c r="F775" s="35">
        <v>133999.79999999999</v>
      </c>
      <c r="G775" s="35">
        <f t="shared" si="13"/>
        <v>3215995.1999999997</v>
      </c>
      <c r="H775" s="35"/>
      <c r="I775" s="180"/>
      <c r="J775" s="35"/>
      <c r="K775" s="35"/>
      <c r="L775" s="25"/>
    </row>
    <row r="776" spans="1:12" x14ac:dyDescent="0.2">
      <c r="A776" s="33"/>
      <c r="B776" s="56"/>
      <c r="C776" s="34"/>
      <c r="D776" s="34" t="s">
        <v>543</v>
      </c>
      <c r="E776" s="35">
        <v>12</v>
      </c>
      <c r="F776" s="35">
        <v>133999.79999999999</v>
      </c>
      <c r="G776" s="35">
        <f t="shared" si="13"/>
        <v>1607997.5999999999</v>
      </c>
      <c r="H776" s="35"/>
      <c r="I776" s="180"/>
      <c r="J776" s="35"/>
      <c r="K776" s="35"/>
      <c r="L776" s="25"/>
    </row>
    <row r="777" spans="1:12" x14ac:dyDescent="0.2">
      <c r="A777" s="33"/>
      <c r="B777" s="56"/>
      <c r="C777" s="34"/>
      <c r="D777" s="34" t="s">
        <v>544</v>
      </c>
      <c r="E777" s="35">
        <v>24</v>
      </c>
      <c r="F777" s="35">
        <v>133999.79999999999</v>
      </c>
      <c r="G777" s="35">
        <f t="shared" si="13"/>
        <v>3215995.1999999997</v>
      </c>
      <c r="H777" s="35"/>
      <c r="I777" s="180"/>
      <c r="J777" s="35"/>
      <c r="K777" s="35"/>
      <c r="L777" s="25"/>
    </row>
    <row r="778" spans="1:12" x14ac:dyDescent="0.2">
      <c r="A778" s="33"/>
      <c r="B778" s="56"/>
      <c r="C778" s="34"/>
      <c r="D778" s="34" t="s">
        <v>545</v>
      </c>
      <c r="E778" s="35">
        <v>24</v>
      </c>
      <c r="F778" s="35">
        <v>133999.79999999999</v>
      </c>
      <c r="G778" s="35">
        <f t="shared" si="13"/>
        <v>3215995.1999999997</v>
      </c>
      <c r="H778" s="35">
        <f>SUM(G774:G778)</f>
        <v>12863980.799999999</v>
      </c>
      <c r="I778" s="180"/>
      <c r="J778" s="35"/>
      <c r="K778" s="35"/>
      <c r="L778" s="25"/>
    </row>
    <row r="779" spans="1:12" x14ac:dyDescent="0.2">
      <c r="A779" s="33"/>
      <c r="B779" s="56"/>
      <c r="C779" s="34"/>
      <c r="D779" s="34"/>
      <c r="E779" s="35"/>
      <c r="F779" s="35"/>
      <c r="G779" s="35">
        <f t="shared" si="13"/>
        <v>0</v>
      </c>
      <c r="H779" s="35"/>
      <c r="I779" s="45"/>
      <c r="J779" s="35"/>
      <c r="K779" s="35"/>
      <c r="L779" s="25"/>
    </row>
    <row r="780" spans="1:12" x14ac:dyDescent="0.2">
      <c r="A780" s="33">
        <v>43311</v>
      </c>
      <c r="B780" s="56" t="s">
        <v>1169</v>
      </c>
      <c r="C780" s="34" t="s">
        <v>181</v>
      </c>
      <c r="D780" s="34" t="s">
        <v>576</v>
      </c>
      <c r="E780" s="35">
        <v>23</v>
      </c>
      <c r="F780" s="35">
        <v>66999.899999999994</v>
      </c>
      <c r="G780" s="35">
        <f t="shared" si="13"/>
        <v>1540997.7</v>
      </c>
      <c r="H780" s="35"/>
      <c r="I780" s="180" t="s">
        <v>1213</v>
      </c>
      <c r="J780" s="35"/>
      <c r="K780" s="35"/>
      <c r="L780" s="25"/>
    </row>
    <row r="781" spans="1:12" x14ac:dyDescent="0.2">
      <c r="A781" s="33"/>
      <c r="B781" s="56"/>
      <c r="C781" s="34"/>
      <c r="D781" s="34" t="s">
        <v>986</v>
      </c>
      <c r="E781" s="35">
        <v>18</v>
      </c>
      <c r="F781" s="35">
        <v>66999.899999999994</v>
      </c>
      <c r="G781" s="35">
        <f t="shared" si="13"/>
        <v>1205998.2</v>
      </c>
      <c r="H781" s="35"/>
      <c r="I781" s="180"/>
      <c r="J781" s="35"/>
      <c r="K781" s="35"/>
      <c r="L781" s="25"/>
    </row>
    <row r="782" spans="1:12" x14ac:dyDescent="0.2">
      <c r="A782" s="33"/>
      <c r="B782" s="56"/>
      <c r="C782" s="34"/>
      <c r="D782" s="34" t="s">
        <v>548</v>
      </c>
      <c r="E782" s="35">
        <v>24</v>
      </c>
      <c r="F782" s="35">
        <v>66999.899999999994</v>
      </c>
      <c r="G782" s="35">
        <f t="shared" si="13"/>
        <v>1607997.5999999999</v>
      </c>
      <c r="H782" s="35"/>
      <c r="I782" s="180"/>
      <c r="J782" s="35"/>
      <c r="K782" s="35"/>
      <c r="L782" s="25"/>
    </row>
    <row r="783" spans="1:12" x14ac:dyDescent="0.2">
      <c r="A783" s="33"/>
      <c r="B783" s="56"/>
      <c r="C783" s="34"/>
      <c r="D783" s="34" t="s">
        <v>547</v>
      </c>
      <c r="E783" s="35">
        <v>24</v>
      </c>
      <c r="F783" s="35">
        <v>66999.899999999994</v>
      </c>
      <c r="G783" s="35">
        <f t="shared" si="13"/>
        <v>1607997.5999999999</v>
      </c>
      <c r="H783" s="35">
        <f>SUM(G780:G783)</f>
        <v>5962991.0999999996</v>
      </c>
      <c r="I783" s="180"/>
      <c r="J783" s="35"/>
      <c r="K783" s="35"/>
      <c r="L783" s="25"/>
    </row>
    <row r="784" spans="1:12" x14ac:dyDescent="0.2">
      <c r="A784" s="33"/>
      <c r="B784" s="56"/>
      <c r="C784" s="34"/>
      <c r="D784" s="34"/>
      <c r="E784" s="35"/>
      <c r="F784" s="35"/>
      <c r="G784" s="35">
        <f t="shared" si="13"/>
        <v>0</v>
      </c>
      <c r="H784" s="35"/>
      <c r="I784" s="45"/>
      <c r="J784" s="35"/>
      <c r="K784" s="35"/>
      <c r="L784" s="25"/>
    </row>
    <row r="785" spans="1:12" x14ac:dyDescent="0.2">
      <c r="A785" s="33">
        <v>43311</v>
      </c>
      <c r="B785" s="56" t="s">
        <v>1170</v>
      </c>
      <c r="C785" s="34" t="s">
        <v>1171</v>
      </c>
      <c r="D785" s="34" t="s">
        <v>20</v>
      </c>
      <c r="E785" s="35">
        <v>12</v>
      </c>
      <c r="F785" s="35">
        <v>589949.52500000002</v>
      </c>
      <c r="G785" s="35">
        <f t="shared" si="13"/>
        <v>7079394.3000000007</v>
      </c>
      <c r="H785" s="35">
        <f>G785</f>
        <v>7079394.3000000007</v>
      </c>
      <c r="I785" s="45" t="s">
        <v>309</v>
      </c>
      <c r="J785" s="35"/>
      <c r="K785" s="35"/>
      <c r="L785" s="25"/>
    </row>
    <row r="786" spans="1:12" x14ac:dyDescent="0.2">
      <c r="A786" s="33"/>
      <c r="B786" s="56"/>
      <c r="C786" s="34"/>
      <c r="D786" s="34"/>
      <c r="E786" s="35"/>
      <c r="F786" s="35"/>
      <c r="G786" s="35">
        <f t="shared" si="13"/>
        <v>0</v>
      </c>
      <c r="H786" s="35"/>
      <c r="I786" s="45"/>
      <c r="J786" s="35"/>
      <c r="K786" s="35"/>
      <c r="L786" s="25"/>
    </row>
    <row r="787" spans="1:12" x14ac:dyDescent="0.2">
      <c r="A787" s="33">
        <v>43311</v>
      </c>
      <c r="B787" s="56" t="s">
        <v>1172</v>
      </c>
      <c r="C787" s="34" t="s">
        <v>811</v>
      </c>
      <c r="D787" s="34" t="s">
        <v>405</v>
      </c>
      <c r="E787" s="35">
        <v>1</v>
      </c>
      <c r="F787" s="35">
        <v>550000</v>
      </c>
      <c r="G787" s="35">
        <f t="shared" si="13"/>
        <v>550000</v>
      </c>
      <c r="H787" s="35">
        <f>G787</f>
        <v>550000</v>
      </c>
      <c r="I787" s="45" t="s">
        <v>1215</v>
      </c>
      <c r="J787" s="35"/>
      <c r="K787" s="35"/>
      <c r="L787" s="25"/>
    </row>
    <row r="788" spans="1:12" x14ac:dyDescent="0.2">
      <c r="A788" s="33"/>
      <c r="B788" s="56"/>
      <c r="C788" s="34"/>
      <c r="D788" s="34"/>
      <c r="E788" s="35"/>
      <c r="F788" s="35"/>
      <c r="G788" s="35">
        <f t="shared" si="13"/>
        <v>0</v>
      </c>
      <c r="H788" s="35" t="s">
        <v>1173</v>
      </c>
      <c r="I788" s="45"/>
      <c r="J788" s="35"/>
      <c r="K788" s="35"/>
      <c r="L788" s="25"/>
    </row>
    <row r="789" spans="1:12" x14ac:dyDescent="0.2">
      <c r="A789" s="33">
        <v>43312</v>
      </c>
      <c r="B789" s="56" t="s">
        <v>1174</v>
      </c>
      <c r="C789" s="34" t="s">
        <v>985</v>
      </c>
      <c r="D789" s="34" t="s">
        <v>545</v>
      </c>
      <c r="E789" s="35">
        <v>24</v>
      </c>
      <c r="F789" s="35">
        <v>133999.79999999999</v>
      </c>
      <c r="G789" s="35">
        <f t="shared" si="13"/>
        <v>3215995.1999999997</v>
      </c>
      <c r="H789" s="35"/>
      <c r="I789" s="180" t="s">
        <v>1213</v>
      </c>
      <c r="J789" s="35"/>
      <c r="K789" s="35"/>
      <c r="L789" s="25"/>
    </row>
    <row r="790" spans="1:12" x14ac:dyDescent="0.2">
      <c r="A790" s="33"/>
      <c r="B790" s="56"/>
      <c r="C790" s="34"/>
      <c r="D790" s="34" t="s">
        <v>544</v>
      </c>
      <c r="E790" s="35">
        <v>24</v>
      </c>
      <c r="F790" s="35">
        <v>133999.79999999999</v>
      </c>
      <c r="G790" s="35">
        <f t="shared" si="13"/>
        <v>3215995.1999999997</v>
      </c>
      <c r="H790" s="35"/>
      <c r="I790" s="180"/>
      <c r="J790" s="35"/>
      <c r="K790" s="35"/>
      <c r="L790" s="25"/>
    </row>
    <row r="791" spans="1:12" x14ac:dyDescent="0.2">
      <c r="A791" s="33"/>
      <c r="B791" s="56"/>
      <c r="C791" s="34"/>
      <c r="D791" s="34" t="s">
        <v>543</v>
      </c>
      <c r="E791" s="35">
        <v>24</v>
      </c>
      <c r="F791" s="35">
        <v>133999.79999999999</v>
      </c>
      <c r="G791" s="35">
        <f t="shared" si="13"/>
        <v>3215995.1999999997</v>
      </c>
      <c r="H791" s="35"/>
      <c r="I791" s="180"/>
      <c r="J791" s="35"/>
      <c r="K791" s="35"/>
      <c r="L791" s="25"/>
    </row>
    <row r="792" spans="1:12" x14ac:dyDescent="0.2">
      <c r="A792" s="33"/>
      <c r="B792" s="56"/>
      <c r="C792" s="34"/>
      <c r="D792" s="34" t="s">
        <v>1168</v>
      </c>
      <c r="E792" s="35">
        <v>12</v>
      </c>
      <c r="F792" s="35">
        <v>133999.79999999999</v>
      </c>
      <c r="G792" s="35">
        <f t="shared" si="13"/>
        <v>1607997.5999999999</v>
      </c>
      <c r="H792" s="35"/>
      <c r="I792" s="180"/>
      <c r="J792" s="35"/>
      <c r="K792" s="35"/>
      <c r="L792" s="25"/>
    </row>
    <row r="793" spans="1:12" x14ac:dyDescent="0.2">
      <c r="A793" s="33"/>
      <c r="B793" s="56"/>
      <c r="C793" s="34"/>
      <c r="D793" s="34" t="s">
        <v>541</v>
      </c>
      <c r="E793" s="35">
        <v>12</v>
      </c>
      <c r="F793" s="35">
        <v>133999.79999999999</v>
      </c>
      <c r="G793" s="35">
        <f t="shared" si="13"/>
        <v>1607997.5999999999</v>
      </c>
      <c r="H793" s="35">
        <f>SUM(G789:G793)</f>
        <v>12863980.799999999</v>
      </c>
      <c r="I793" s="180"/>
      <c r="J793" s="35"/>
      <c r="K793" s="35"/>
      <c r="L793" s="25"/>
    </row>
    <row r="794" spans="1:12" x14ac:dyDescent="0.2">
      <c r="A794" s="33"/>
      <c r="B794" s="56"/>
      <c r="C794" s="34"/>
      <c r="D794" s="34"/>
      <c r="E794" s="35"/>
      <c r="F794" s="35"/>
      <c r="G794" s="35">
        <f t="shared" si="13"/>
        <v>0</v>
      </c>
      <c r="H794" s="35"/>
      <c r="I794" s="45"/>
      <c r="J794" s="35"/>
      <c r="K794" s="35"/>
      <c r="L794" s="25"/>
    </row>
    <row r="795" spans="1:12" x14ac:dyDescent="0.2">
      <c r="A795" s="33">
        <v>43312</v>
      </c>
      <c r="B795" s="56" t="s">
        <v>1175</v>
      </c>
      <c r="C795" s="34" t="s">
        <v>445</v>
      </c>
      <c r="D795" s="34" t="s">
        <v>109</v>
      </c>
      <c r="E795" s="35">
        <v>3</v>
      </c>
      <c r="F795" s="35">
        <v>215000.5</v>
      </c>
      <c r="G795" s="35">
        <f t="shared" si="13"/>
        <v>645001.5</v>
      </c>
      <c r="H795" s="35">
        <f>G795</f>
        <v>645001.5</v>
      </c>
      <c r="I795" s="45" t="s">
        <v>309</v>
      </c>
      <c r="J795" s="35"/>
      <c r="K795" s="35"/>
      <c r="L795" s="25"/>
    </row>
    <row r="796" spans="1:12" x14ac:dyDescent="0.2">
      <c r="A796" s="33"/>
      <c r="B796" s="56"/>
      <c r="C796" s="34"/>
      <c r="D796" s="34"/>
      <c r="E796" s="35"/>
      <c r="F796" s="35"/>
      <c r="G796" s="35">
        <f t="shared" si="13"/>
        <v>0</v>
      </c>
      <c r="H796" s="35"/>
      <c r="I796" s="45"/>
      <c r="J796" s="35"/>
      <c r="K796" s="35"/>
      <c r="L796" s="25"/>
    </row>
    <row r="797" spans="1:12" x14ac:dyDescent="0.2">
      <c r="A797" s="33">
        <v>43312</v>
      </c>
      <c r="B797" s="56" t="s">
        <v>1176</v>
      </c>
      <c r="C797" s="34" t="s">
        <v>1177</v>
      </c>
      <c r="D797" s="34" t="s">
        <v>545</v>
      </c>
      <c r="E797" s="35">
        <v>24</v>
      </c>
      <c r="F797" s="35">
        <v>152186.1</v>
      </c>
      <c r="G797" s="35">
        <f t="shared" si="13"/>
        <v>3652466.4000000004</v>
      </c>
      <c r="H797" s="35"/>
      <c r="I797" s="180" t="s">
        <v>1213</v>
      </c>
      <c r="J797" s="35"/>
      <c r="K797" s="35"/>
      <c r="L797" s="25"/>
    </row>
    <row r="798" spans="1:12" x14ac:dyDescent="0.2">
      <c r="A798" s="33"/>
      <c r="B798" s="56"/>
      <c r="C798" s="34"/>
      <c r="D798" s="34" t="s">
        <v>544</v>
      </c>
      <c r="E798" s="35">
        <v>24</v>
      </c>
      <c r="F798" s="35">
        <v>152186.1</v>
      </c>
      <c r="G798" s="35">
        <f t="shared" si="13"/>
        <v>3652466.4000000004</v>
      </c>
      <c r="H798" s="35"/>
      <c r="I798" s="180"/>
      <c r="J798" s="35"/>
      <c r="K798" s="35"/>
      <c r="L798" s="25"/>
    </row>
    <row r="799" spans="1:12" x14ac:dyDescent="0.2">
      <c r="A799" s="33"/>
      <c r="B799" s="56"/>
      <c r="C799" s="34"/>
      <c r="D799" s="34" t="s">
        <v>543</v>
      </c>
      <c r="E799" s="35">
        <v>12</v>
      </c>
      <c r="F799" s="35">
        <v>152186.1</v>
      </c>
      <c r="G799" s="35">
        <f t="shared" si="13"/>
        <v>1826233.2000000002</v>
      </c>
      <c r="H799" s="35"/>
      <c r="I799" s="180"/>
      <c r="J799" s="35"/>
      <c r="K799" s="35"/>
      <c r="L799" s="25"/>
    </row>
    <row r="800" spans="1:12" x14ac:dyDescent="0.2">
      <c r="A800" s="33"/>
      <c r="B800" s="56"/>
      <c r="C800" s="34"/>
      <c r="D800" s="34" t="s">
        <v>1168</v>
      </c>
      <c r="E800" s="35">
        <v>24</v>
      </c>
      <c r="F800" s="35">
        <v>152186.1</v>
      </c>
      <c r="G800" s="35">
        <f t="shared" si="13"/>
        <v>3652466.4000000004</v>
      </c>
      <c r="H800" s="35">
        <f>SUM(G797:G800)</f>
        <v>12783632.4</v>
      </c>
      <c r="I800" s="180"/>
      <c r="J800" s="35"/>
      <c r="K800" s="35"/>
      <c r="L800" s="25"/>
    </row>
    <row r="801" spans="1:12" x14ac:dyDescent="0.2">
      <c r="A801" s="33"/>
      <c r="B801" s="56"/>
      <c r="C801" s="34"/>
      <c r="D801" s="34"/>
      <c r="E801" s="35"/>
      <c r="F801" s="35"/>
      <c r="G801" s="35">
        <f t="shared" si="13"/>
        <v>0</v>
      </c>
      <c r="H801" s="35"/>
      <c r="I801" s="45"/>
      <c r="J801" s="35"/>
      <c r="K801" s="35"/>
      <c r="L801" s="25"/>
    </row>
    <row r="802" spans="1:12" x14ac:dyDescent="0.2">
      <c r="A802" s="33">
        <v>43312</v>
      </c>
      <c r="B802" s="56" t="s">
        <v>1178</v>
      </c>
      <c r="C802" s="34" t="s">
        <v>1179</v>
      </c>
      <c r="D802" s="34" t="s">
        <v>652</v>
      </c>
      <c r="E802" s="35">
        <v>2</v>
      </c>
      <c r="F802" s="35">
        <v>517000</v>
      </c>
      <c r="G802" s="35">
        <f t="shared" si="13"/>
        <v>1034000</v>
      </c>
      <c r="H802" s="35">
        <f>G802</f>
        <v>1034000</v>
      </c>
      <c r="I802" s="45" t="s">
        <v>1218</v>
      </c>
      <c r="J802" s="35"/>
      <c r="K802" s="35"/>
      <c r="L802" s="25"/>
    </row>
    <row r="803" spans="1:12" x14ac:dyDescent="0.2">
      <c r="A803" s="33"/>
      <c r="B803" s="56"/>
      <c r="C803" s="34"/>
      <c r="D803" s="34"/>
      <c r="E803" s="35"/>
      <c r="F803" s="35"/>
      <c r="G803" s="35">
        <f t="shared" si="13"/>
        <v>0</v>
      </c>
      <c r="H803" s="35"/>
      <c r="I803" s="45"/>
      <c r="J803" s="35"/>
      <c r="K803" s="35"/>
      <c r="L803" s="25"/>
    </row>
    <row r="804" spans="1:12" x14ac:dyDescent="0.2">
      <c r="A804" s="33">
        <v>43312</v>
      </c>
      <c r="B804" s="56" t="s">
        <v>1180</v>
      </c>
      <c r="C804" s="34" t="s">
        <v>940</v>
      </c>
      <c r="D804" s="34" t="s">
        <v>31</v>
      </c>
      <c r="E804" s="35">
        <v>2</v>
      </c>
      <c r="F804" s="35">
        <v>522000.27</v>
      </c>
      <c r="G804" s="35">
        <f t="shared" si="13"/>
        <v>1044000.54</v>
      </c>
      <c r="H804" s="35">
        <f>G804</f>
        <v>1044000.54</v>
      </c>
      <c r="I804" s="45" t="s">
        <v>309</v>
      </c>
      <c r="J804" s="35"/>
      <c r="K804" s="35"/>
      <c r="L804" s="25"/>
    </row>
    <row r="805" spans="1:12" x14ac:dyDescent="0.2">
      <c r="A805" s="33"/>
      <c r="B805" s="56"/>
      <c r="C805" s="34"/>
      <c r="D805" s="34"/>
      <c r="E805" s="35"/>
      <c r="F805" s="35"/>
      <c r="G805" s="35">
        <f t="shared" si="13"/>
        <v>0</v>
      </c>
      <c r="H805" s="35"/>
      <c r="I805" s="45"/>
      <c r="J805" s="35"/>
      <c r="K805" s="35"/>
      <c r="L805" s="25"/>
    </row>
    <row r="806" spans="1:12" x14ac:dyDescent="0.2">
      <c r="A806" s="33">
        <v>43312</v>
      </c>
      <c r="B806" s="56" t="s">
        <v>1181</v>
      </c>
      <c r="C806" s="34" t="s">
        <v>1014</v>
      </c>
      <c r="D806" s="34" t="s">
        <v>31</v>
      </c>
      <c r="E806" s="35">
        <v>1</v>
      </c>
      <c r="F806" s="35">
        <v>522000.27</v>
      </c>
      <c r="G806" s="35">
        <f t="shared" si="13"/>
        <v>522000.27</v>
      </c>
      <c r="H806" s="35">
        <f>G806</f>
        <v>522000.27</v>
      </c>
      <c r="I806" s="45" t="s">
        <v>309</v>
      </c>
      <c r="J806" s="35"/>
      <c r="K806" s="35"/>
      <c r="L806" s="25"/>
    </row>
    <row r="807" spans="1:12" x14ac:dyDescent="0.2">
      <c r="A807" s="33"/>
      <c r="B807" s="56"/>
      <c r="C807" s="34"/>
      <c r="D807" s="34"/>
      <c r="E807" s="35"/>
      <c r="F807" s="35"/>
      <c r="G807" s="35">
        <f t="shared" si="13"/>
        <v>0</v>
      </c>
      <c r="H807" s="35"/>
      <c r="I807" s="45"/>
      <c r="J807" s="35"/>
      <c r="K807" s="35"/>
      <c r="L807" s="25"/>
    </row>
    <row r="808" spans="1:12" x14ac:dyDescent="0.2">
      <c r="A808" s="33">
        <v>43312</v>
      </c>
      <c r="B808" s="56" t="s">
        <v>1182</v>
      </c>
      <c r="C808" s="34" t="s">
        <v>237</v>
      </c>
      <c r="D808" s="34" t="s">
        <v>28</v>
      </c>
      <c r="E808" s="35">
        <v>2</v>
      </c>
      <c r="F808" s="35">
        <v>542450.09499999997</v>
      </c>
      <c r="G808" s="35">
        <f t="shared" si="13"/>
        <v>1084900.19</v>
      </c>
      <c r="H808" s="35">
        <f>G808</f>
        <v>1084900.19</v>
      </c>
      <c r="I808" s="45" t="s">
        <v>309</v>
      </c>
      <c r="J808" s="35"/>
      <c r="K808" s="35"/>
      <c r="L808" s="25"/>
    </row>
    <row r="809" spans="1:12" x14ac:dyDescent="0.2">
      <c r="A809" s="33"/>
      <c r="B809" s="56"/>
      <c r="C809" s="34"/>
      <c r="D809" s="34"/>
      <c r="E809" s="35"/>
      <c r="F809" s="35"/>
      <c r="G809" s="35">
        <f t="shared" si="13"/>
        <v>0</v>
      </c>
      <c r="H809" s="35"/>
      <c r="I809" s="45"/>
      <c r="J809" s="35"/>
      <c r="K809" s="35"/>
      <c r="L809" s="25"/>
    </row>
    <row r="810" spans="1:12" ht="13.5" customHeight="1" x14ac:dyDescent="0.2">
      <c r="A810" s="33">
        <v>43312</v>
      </c>
      <c r="B810" s="56" t="s">
        <v>1183</v>
      </c>
      <c r="C810" s="34" t="s">
        <v>1002</v>
      </c>
      <c r="D810" s="34" t="s">
        <v>544</v>
      </c>
      <c r="E810" s="35">
        <v>1</v>
      </c>
      <c r="F810" s="35">
        <v>148500</v>
      </c>
      <c r="G810" s="35">
        <f t="shared" si="13"/>
        <v>148500</v>
      </c>
      <c r="H810" s="35"/>
      <c r="I810" s="180" t="s">
        <v>314</v>
      </c>
      <c r="J810" s="35"/>
      <c r="K810" s="35"/>
      <c r="L810" s="25"/>
    </row>
    <row r="811" spans="1:12" x14ac:dyDescent="0.2">
      <c r="A811" s="33"/>
      <c r="B811" s="56"/>
      <c r="C811" s="34"/>
      <c r="D811" s="34" t="s">
        <v>1184</v>
      </c>
      <c r="E811" s="35">
        <v>1</v>
      </c>
      <c r="F811" s="35">
        <v>148500</v>
      </c>
      <c r="G811" s="35">
        <f t="shared" si="13"/>
        <v>148500</v>
      </c>
      <c r="H811" s="35">
        <f>SUM(G810:G811)</f>
        <v>297000</v>
      </c>
      <c r="I811" s="180"/>
      <c r="J811" s="35"/>
      <c r="K811" s="35"/>
      <c r="L811" s="25"/>
    </row>
    <row r="812" spans="1:12" x14ac:dyDescent="0.2">
      <c r="A812" s="33"/>
      <c r="B812" s="56"/>
      <c r="C812" s="34"/>
      <c r="D812" s="34"/>
      <c r="E812" s="35"/>
      <c r="F812" s="35"/>
      <c r="G812" s="35">
        <f t="shared" si="13"/>
        <v>0</v>
      </c>
      <c r="H812" s="35"/>
      <c r="I812" s="45"/>
      <c r="J812" s="35"/>
      <c r="K812" s="35"/>
      <c r="L812" s="25"/>
    </row>
    <row r="813" spans="1:12" x14ac:dyDescent="0.2">
      <c r="A813" s="33">
        <v>43312</v>
      </c>
      <c r="B813" s="56" t="s">
        <v>1185</v>
      </c>
      <c r="C813" s="34" t="s">
        <v>452</v>
      </c>
      <c r="D813" s="34" t="s">
        <v>1186</v>
      </c>
      <c r="E813" s="35">
        <v>6</v>
      </c>
      <c r="F813" s="35">
        <v>531250.17000000004</v>
      </c>
      <c r="G813" s="35">
        <f t="shared" si="13"/>
        <v>3187501.0200000005</v>
      </c>
      <c r="H813" s="35">
        <f>G813</f>
        <v>3187501.0200000005</v>
      </c>
      <c r="I813" s="45" t="s">
        <v>1213</v>
      </c>
      <c r="J813" s="35"/>
      <c r="K813" s="35"/>
      <c r="L813" s="25"/>
    </row>
    <row r="814" spans="1:12" x14ac:dyDescent="0.2">
      <c r="A814" s="33"/>
      <c r="B814" s="56"/>
      <c r="C814" s="34"/>
      <c r="D814" s="34"/>
      <c r="E814" s="35"/>
      <c r="F814" s="35"/>
      <c r="G814" s="35">
        <f t="shared" si="13"/>
        <v>0</v>
      </c>
      <c r="H814" s="35"/>
      <c r="I814" s="45"/>
      <c r="J814" s="35"/>
      <c r="K814" s="35"/>
      <c r="L814" s="25"/>
    </row>
    <row r="815" spans="1:12" x14ac:dyDescent="0.2">
      <c r="A815" s="33">
        <v>43312</v>
      </c>
      <c r="B815" s="56" t="s">
        <v>1187</v>
      </c>
      <c r="C815" s="34" t="s">
        <v>720</v>
      </c>
      <c r="D815" s="34" t="s">
        <v>223</v>
      </c>
      <c r="E815" s="35">
        <v>3</v>
      </c>
      <c r="F815" s="35">
        <v>671000</v>
      </c>
      <c r="G815" s="35">
        <f t="shared" si="13"/>
        <v>2013000</v>
      </c>
      <c r="H815" s="35"/>
      <c r="I815" s="180" t="s">
        <v>312</v>
      </c>
      <c r="J815" s="35"/>
      <c r="K815" s="35"/>
      <c r="L815" s="25"/>
    </row>
    <row r="816" spans="1:12" x14ac:dyDescent="0.2">
      <c r="A816" s="33"/>
      <c r="B816" s="56"/>
      <c r="C816" s="34"/>
      <c r="D816" s="34" t="s">
        <v>20</v>
      </c>
      <c r="E816" s="35">
        <v>4</v>
      </c>
      <c r="F816" s="35">
        <v>620999.5</v>
      </c>
      <c r="G816" s="35">
        <f t="shared" si="13"/>
        <v>2483998</v>
      </c>
      <c r="H816" s="35">
        <f>SUM(G815:G816)</f>
        <v>4496998</v>
      </c>
      <c r="I816" s="180"/>
      <c r="J816" s="35"/>
      <c r="K816" s="35"/>
      <c r="L816" s="25"/>
    </row>
    <row r="817" spans="1:12" x14ac:dyDescent="0.2">
      <c r="A817" s="33"/>
      <c r="B817" s="56"/>
      <c r="C817" s="34"/>
      <c r="D817" s="34"/>
      <c r="E817" s="35"/>
      <c r="F817" s="35"/>
      <c r="G817" s="35">
        <f t="shared" si="13"/>
        <v>0</v>
      </c>
      <c r="H817" s="35"/>
      <c r="I817" s="45"/>
      <c r="J817" s="35"/>
      <c r="K817" s="35"/>
      <c r="L817" s="25"/>
    </row>
    <row r="818" spans="1:12" x14ac:dyDescent="0.2">
      <c r="A818" s="33">
        <v>43312</v>
      </c>
      <c r="B818" s="56" t="s">
        <v>1188</v>
      </c>
      <c r="C818" s="34" t="s">
        <v>284</v>
      </c>
      <c r="D818" s="34" t="s">
        <v>1189</v>
      </c>
      <c r="E818" s="35">
        <v>6</v>
      </c>
      <c r="F818" s="35">
        <v>215000.5</v>
      </c>
      <c r="G818" s="35">
        <f t="shared" si="13"/>
        <v>1290003</v>
      </c>
      <c r="H818" s="35"/>
      <c r="I818" s="180" t="s">
        <v>310</v>
      </c>
      <c r="J818" s="35"/>
      <c r="K818" s="35"/>
      <c r="L818" s="25"/>
    </row>
    <row r="819" spans="1:12" x14ac:dyDescent="0.2">
      <c r="A819" s="33"/>
      <c r="B819" s="56"/>
      <c r="C819" s="34"/>
      <c r="D819" s="34" t="s">
        <v>1190</v>
      </c>
      <c r="E819" s="35">
        <v>2</v>
      </c>
      <c r="F819" s="35">
        <v>215000.5</v>
      </c>
      <c r="G819" s="35">
        <f t="shared" si="13"/>
        <v>430001</v>
      </c>
      <c r="H819" s="35">
        <f>SUM(G818:G819)</f>
        <v>1720004</v>
      </c>
      <c r="I819" s="180"/>
      <c r="J819" s="35"/>
      <c r="K819" s="35"/>
      <c r="L819" s="25"/>
    </row>
    <row r="820" spans="1:12" x14ac:dyDescent="0.2">
      <c r="A820" s="33"/>
      <c r="B820" s="56"/>
      <c r="C820" s="34"/>
      <c r="D820" s="34"/>
      <c r="E820" s="35"/>
      <c r="F820" s="35"/>
      <c r="G820" s="35">
        <f t="shared" si="13"/>
        <v>0</v>
      </c>
      <c r="H820" s="35"/>
      <c r="I820" s="45"/>
      <c r="J820" s="35"/>
      <c r="K820" s="35"/>
      <c r="L820" s="25"/>
    </row>
    <row r="821" spans="1:12" x14ac:dyDescent="0.2">
      <c r="A821" s="33">
        <v>43312</v>
      </c>
      <c r="B821" s="56" t="s">
        <v>1191</v>
      </c>
      <c r="C821" s="34" t="s">
        <v>57</v>
      </c>
      <c r="D821" s="34" t="s">
        <v>1192</v>
      </c>
      <c r="E821" s="35">
        <v>2</v>
      </c>
      <c r="F821" s="35">
        <v>199999.8</v>
      </c>
      <c r="G821" s="35">
        <f t="shared" si="13"/>
        <v>399999.6</v>
      </c>
      <c r="H821" s="35">
        <f>G821</f>
        <v>399999.6</v>
      </c>
      <c r="I821" s="45" t="s">
        <v>309</v>
      </c>
      <c r="J821" s="35"/>
      <c r="K821" s="35"/>
      <c r="L821" s="25"/>
    </row>
    <row r="822" spans="1:12" x14ac:dyDescent="0.2">
      <c r="A822" s="33"/>
      <c r="B822" s="56"/>
      <c r="C822" s="34"/>
      <c r="D822" s="34"/>
      <c r="E822" s="35"/>
      <c r="F822" s="35"/>
      <c r="G822" s="35">
        <f t="shared" si="10"/>
        <v>0</v>
      </c>
      <c r="H822" s="35"/>
      <c r="I822" s="52"/>
      <c r="J822" s="35"/>
      <c r="K822" s="35"/>
      <c r="L822" s="25"/>
    </row>
    <row r="823" spans="1:12" s="87" customFormat="1" ht="15" x14ac:dyDescent="0.3">
      <c r="A823" s="96">
        <v>43313</v>
      </c>
      <c r="B823" s="97" t="s">
        <v>1193</v>
      </c>
      <c r="C823" s="98" t="s">
        <v>1194</v>
      </c>
      <c r="D823" s="98" t="s">
        <v>1078</v>
      </c>
      <c r="E823" s="82">
        <v>1</v>
      </c>
      <c r="F823" s="99">
        <v>58949.45</v>
      </c>
      <c r="G823" s="99">
        <f>E823*F823</f>
        <v>58949.45</v>
      </c>
      <c r="H823" s="99">
        <f>G823</f>
        <v>58949.45</v>
      </c>
      <c r="I823" s="166" t="s">
        <v>1213</v>
      </c>
      <c r="J823" s="82"/>
      <c r="K823" s="99"/>
    </row>
    <row r="824" spans="1:12" s="87" customFormat="1" ht="15" x14ac:dyDescent="0.3">
      <c r="A824" s="96"/>
      <c r="B824" s="97"/>
      <c r="C824" s="98"/>
      <c r="D824" s="98"/>
      <c r="E824" s="82"/>
      <c r="F824" s="99"/>
      <c r="G824" s="99">
        <f t="shared" ref="G824:G887" si="14">E824*F824</f>
        <v>0</v>
      </c>
      <c r="H824" s="99"/>
      <c r="I824" s="166"/>
      <c r="J824" s="82"/>
      <c r="K824" s="99"/>
    </row>
    <row r="825" spans="1:12" s="87" customFormat="1" ht="15" x14ac:dyDescent="0.3">
      <c r="A825" s="96">
        <v>43313</v>
      </c>
      <c r="B825" s="97" t="s">
        <v>1195</v>
      </c>
      <c r="C825" s="98" t="s">
        <v>1196</v>
      </c>
      <c r="D825" s="98" t="s">
        <v>887</v>
      </c>
      <c r="E825" s="82">
        <v>1</v>
      </c>
      <c r="F825" s="99">
        <v>215000.5</v>
      </c>
      <c r="G825" s="99">
        <f t="shared" si="14"/>
        <v>215000.5</v>
      </c>
      <c r="H825" s="99">
        <f>G825</f>
        <v>215000.5</v>
      </c>
      <c r="I825" s="166" t="s">
        <v>1213</v>
      </c>
      <c r="J825" s="82"/>
      <c r="K825" s="99"/>
    </row>
    <row r="826" spans="1:12" s="87" customFormat="1" ht="15" x14ac:dyDescent="0.3">
      <c r="A826" s="96"/>
      <c r="B826" s="97"/>
      <c r="C826" s="98"/>
      <c r="D826" s="98"/>
      <c r="E826" s="82"/>
      <c r="F826" s="99"/>
      <c r="G826" s="99">
        <f t="shared" si="14"/>
        <v>0</v>
      </c>
      <c r="H826" s="99"/>
      <c r="I826" s="166"/>
      <c r="J826" s="82"/>
      <c r="K826" s="99"/>
    </row>
    <row r="827" spans="1:12" s="87" customFormat="1" ht="15" x14ac:dyDescent="0.3">
      <c r="A827" s="96">
        <v>43313</v>
      </c>
      <c r="B827" s="97" t="s">
        <v>1197</v>
      </c>
      <c r="C827" s="98" t="s">
        <v>1198</v>
      </c>
      <c r="D827" s="98" t="s">
        <v>982</v>
      </c>
      <c r="E827" s="82">
        <v>3</v>
      </c>
      <c r="F827" s="99">
        <v>34999.800000000003</v>
      </c>
      <c r="G827" s="99">
        <f t="shared" si="14"/>
        <v>104999.40000000001</v>
      </c>
      <c r="H827" s="99"/>
      <c r="I827" s="175" t="s">
        <v>1214</v>
      </c>
      <c r="J827" s="82"/>
      <c r="K827" s="99"/>
    </row>
    <row r="828" spans="1:12" s="87" customFormat="1" ht="15" x14ac:dyDescent="0.3">
      <c r="A828" s="96"/>
      <c r="B828" s="97"/>
      <c r="C828" s="98"/>
      <c r="D828" s="98" t="s">
        <v>980</v>
      </c>
      <c r="E828" s="82">
        <v>3</v>
      </c>
      <c r="F828" s="99">
        <v>34999.800000000003</v>
      </c>
      <c r="G828" s="99">
        <f t="shared" si="14"/>
        <v>104999.40000000001</v>
      </c>
      <c r="H828" s="99"/>
      <c r="I828" s="175"/>
      <c r="J828" s="82"/>
      <c r="K828" s="99"/>
    </row>
    <row r="829" spans="1:12" s="87" customFormat="1" ht="15" x14ac:dyDescent="0.3">
      <c r="A829" s="96"/>
      <c r="B829" s="97"/>
      <c r="C829" s="98"/>
      <c r="D829" s="98" t="s">
        <v>547</v>
      </c>
      <c r="E829" s="82">
        <v>6</v>
      </c>
      <c r="F829" s="99">
        <v>85000.3</v>
      </c>
      <c r="G829" s="99">
        <f t="shared" si="14"/>
        <v>510001.80000000005</v>
      </c>
      <c r="H829" s="99"/>
      <c r="I829" s="175"/>
      <c r="J829" s="82"/>
      <c r="K829" s="99"/>
    </row>
    <row r="830" spans="1:12" s="87" customFormat="1" ht="15" x14ac:dyDescent="0.3">
      <c r="A830" s="96"/>
      <c r="B830" s="97"/>
      <c r="C830" s="98"/>
      <c r="D830" s="98" t="s">
        <v>1199</v>
      </c>
      <c r="E830" s="82">
        <v>6</v>
      </c>
      <c r="F830" s="99">
        <v>59999.5</v>
      </c>
      <c r="G830" s="99">
        <f t="shared" si="14"/>
        <v>359997</v>
      </c>
      <c r="H830" s="99"/>
      <c r="I830" s="175"/>
      <c r="J830" s="82"/>
      <c r="K830" s="99"/>
    </row>
    <row r="831" spans="1:12" s="87" customFormat="1" ht="15" x14ac:dyDescent="0.3">
      <c r="A831" s="96"/>
      <c r="B831" s="97"/>
      <c r="C831" s="98"/>
      <c r="D831" s="98" t="s">
        <v>1200</v>
      </c>
      <c r="E831" s="82">
        <v>6</v>
      </c>
      <c r="F831" s="99">
        <v>59999.5</v>
      </c>
      <c r="G831" s="99">
        <f t="shared" si="14"/>
        <v>359997</v>
      </c>
      <c r="H831" s="99"/>
      <c r="I831" s="175"/>
      <c r="J831" s="82"/>
      <c r="K831" s="99"/>
    </row>
    <row r="832" spans="1:12" s="87" customFormat="1" ht="15" x14ac:dyDescent="0.3">
      <c r="A832" s="96"/>
      <c r="B832" s="97"/>
      <c r="C832" s="98"/>
      <c r="D832" s="98" t="s">
        <v>992</v>
      </c>
      <c r="E832" s="82">
        <v>3</v>
      </c>
      <c r="F832" s="99">
        <v>59999.5</v>
      </c>
      <c r="G832" s="99">
        <f t="shared" si="14"/>
        <v>179998.5</v>
      </c>
      <c r="H832" s="99"/>
      <c r="I832" s="175"/>
      <c r="J832" s="82"/>
      <c r="K832" s="99"/>
    </row>
    <row r="833" spans="1:11" s="87" customFormat="1" ht="15" x14ac:dyDescent="0.3">
      <c r="A833" s="96"/>
      <c r="B833" s="97"/>
      <c r="C833" s="98"/>
      <c r="D833" s="98" t="s">
        <v>1201</v>
      </c>
      <c r="E833" s="82">
        <v>3</v>
      </c>
      <c r="F833" s="99">
        <v>59999.5</v>
      </c>
      <c r="G833" s="99">
        <f t="shared" si="14"/>
        <v>179998.5</v>
      </c>
      <c r="H833" s="99">
        <f>SUM(G827:G833)</f>
        <v>1799991.6</v>
      </c>
      <c r="I833" s="175"/>
      <c r="J833" s="82"/>
      <c r="K833" s="99"/>
    </row>
    <row r="834" spans="1:11" s="87" customFormat="1" ht="15" x14ac:dyDescent="0.3">
      <c r="A834" s="96"/>
      <c r="B834" s="97"/>
      <c r="C834" s="98"/>
      <c r="D834" s="98"/>
      <c r="E834" s="82"/>
      <c r="F834" s="99"/>
      <c r="G834" s="99">
        <f t="shared" si="14"/>
        <v>0</v>
      </c>
      <c r="H834" s="99"/>
      <c r="I834" s="166"/>
      <c r="J834" s="82"/>
      <c r="K834" s="99"/>
    </row>
    <row r="835" spans="1:11" s="87" customFormat="1" ht="15" x14ac:dyDescent="0.3">
      <c r="A835" s="96">
        <v>43313</v>
      </c>
      <c r="B835" s="97" t="s">
        <v>1202</v>
      </c>
      <c r="C835" s="98" t="s">
        <v>1002</v>
      </c>
      <c r="D835" s="98" t="s">
        <v>544</v>
      </c>
      <c r="E835" s="82">
        <v>1</v>
      </c>
      <c r="F835" s="99">
        <v>148500</v>
      </c>
      <c r="G835" s="99">
        <f t="shared" si="14"/>
        <v>148500</v>
      </c>
      <c r="H835" s="99"/>
      <c r="I835" s="175" t="s">
        <v>314</v>
      </c>
      <c r="J835" s="82"/>
      <c r="K835" s="99"/>
    </row>
    <row r="836" spans="1:11" s="87" customFormat="1" ht="16.5" x14ac:dyDescent="0.3">
      <c r="A836" s="101"/>
      <c r="B836" s="97"/>
      <c r="C836" s="98"/>
      <c r="D836" s="98" t="s">
        <v>541</v>
      </c>
      <c r="E836" s="82">
        <v>1</v>
      </c>
      <c r="F836" s="99">
        <v>148500</v>
      </c>
      <c r="G836" s="99">
        <f t="shared" si="14"/>
        <v>148500</v>
      </c>
      <c r="H836" s="99">
        <f>SUM(G835:G836)</f>
        <v>297000</v>
      </c>
      <c r="I836" s="175"/>
      <c r="J836" s="82"/>
      <c r="K836" s="99"/>
    </row>
    <row r="837" spans="1:11" s="87" customFormat="1" ht="16.5" x14ac:dyDescent="0.3">
      <c r="A837" s="101"/>
      <c r="B837" s="97"/>
      <c r="C837" s="98"/>
      <c r="D837" s="98"/>
      <c r="E837" s="82"/>
      <c r="F837" s="99"/>
      <c r="G837" s="99">
        <f t="shared" si="14"/>
        <v>0</v>
      </c>
      <c r="H837" s="99"/>
      <c r="I837" s="166"/>
      <c r="J837" s="82"/>
      <c r="K837" s="99"/>
    </row>
    <row r="838" spans="1:11" s="87" customFormat="1" ht="15" x14ac:dyDescent="0.3">
      <c r="A838" s="96">
        <v>43313</v>
      </c>
      <c r="B838" s="97" t="s">
        <v>1203</v>
      </c>
      <c r="C838" s="98" t="s">
        <v>38</v>
      </c>
      <c r="D838" s="98" t="s">
        <v>1094</v>
      </c>
      <c r="E838" s="82">
        <v>60</v>
      </c>
      <c r="F838" s="99">
        <v>199999.8</v>
      </c>
      <c r="G838" s="99">
        <f t="shared" si="14"/>
        <v>11999988</v>
      </c>
      <c r="H838" s="99">
        <f>G838</f>
        <v>11999988</v>
      </c>
      <c r="I838" s="166" t="s">
        <v>310</v>
      </c>
      <c r="J838" s="82"/>
      <c r="K838" s="99"/>
    </row>
    <row r="839" spans="1:11" s="87" customFormat="1" ht="15" x14ac:dyDescent="0.3">
      <c r="A839" s="96"/>
      <c r="B839" s="97"/>
      <c r="C839" s="98"/>
      <c r="D839" s="98"/>
      <c r="E839" s="82"/>
      <c r="F839" s="99"/>
      <c r="G839" s="99">
        <f t="shared" si="14"/>
        <v>0</v>
      </c>
      <c r="H839" s="99"/>
      <c r="I839" s="166"/>
      <c r="J839" s="82"/>
      <c r="K839" s="99"/>
    </row>
    <row r="840" spans="1:11" s="87" customFormat="1" ht="15" x14ac:dyDescent="0.3">
      <c r="A840" s="96">
        <v>43313</v>
      </c>
      <c r="B840" s="97" t="s">
        <v>1204</v>
      </c>
      <c r="C840" s="98" t="s">
        <v>820</v>
      </c>
      <c r="D840" s="98" t="s">
        <v>887</v>
      </c>
      <c r="E840" s="82">
        <v>4</v>
      </c>
      <c r="F840" s="99">
        <v>215000.5</v>
      </c>
      <c r="G840" s="99">
        <f t="shared" si="14"/>
        <v>860002</v>
      </c>
      <c r="H840" s="102"/>
      <c r="I840" s="175" t="s">
        <v>1215</v>
      </c>
      <c r="J840" s="82"/>
      <c r="K840" s="99"/>
    </row>
    <row r="841" spans="1:11" s="87" customFormat="1" ht="15" x14ac:dyDescent="0.3">
      <c r="A841" s="96"/>
      <c r="B841" s="97"/>
      <c r="C841" s="98"/>
      <c r="D841" s="98" t="s">
        <v>109</v>
      </c>
      <c r="E841" s="82">
        <v>1</v>
      </c>
      <c r="F841" s="99">
        <v>215000.5</v>
      </c>
      <c r="G841" s="99">
        <f t="shared" si="14"/>
        <v>215000.5</v>
      </c>
      <c r="H841" s="103">
        <f>SUM(G840:G841)</f>
        <v>1075002.5</v>
      </c>
      <c r="I841" s="175"/>
      <c r="J841" s="82"/>
      <c r="K841" s="99"/>
    </row>
    <row r="842" spans="1:11" s="87" customFormat="1" ht="15" x14ac:dyDescent="0.3">
      <c r="A842" s="96"/>
      <c r="B842" s="97"/>
      <c r="C842" s="98"/>
      <c r="D842" s="98"/>
      <c r="E842" s="82"/>
      <c r="F842" s="99"/>
      <c r="G842" s="99">
        <f t="shared" si="14"/>
        <v>0</v>
      </c>
      <c r="H842" s="99"/>
      <c r="I842" s="166"/>
      <c r="J842" s="82"/>
      <c r="K842" s="99"/>
    </row>
    <row r="843" spans="1:11" s="87" customFormat="1" ht="15" x14ac:dyDescent="0.3">
      <c r="A843" s="96">
        <v>43313</v>
      </c>
      <c r="B843" s="97" t="s">
        <v>1205</v>
      </c>
      <c r="C843" s="98" t="s">
        <v>975</v>
      </c>
      <c r="D843" s="98" t="s">
        <v>652</v>
      </c>
      <c r="E843" s="82">
        <v>3</v>
      </c>
      <c r="F843" s="99">
        <v>517000</v>
      </c>
      <c r="G843" s="99">
        <f t="shared" si="14"/>
        <v>1551000</v>
      </c>
      <c r="H843" s="99"/>
      <c r="I843" s="175" t="s">
        <v>1216</v>
      </c>
      <c r="J843" s="82"/>
      <c r="K843" s="99"/>
    </row>
    <row r="844" spans="1:11" s="87" customFormat="1" ht="15" x14ac:dyDescent="0.3">
      <c r="A844" s="96"/>
      <c r="B844" s="97"/>
      <c r="C844" s="98"/>
      <c r="D844" s="98" t="s">
        <v>91</v>
      </c>
      <c r="E844" s="82">
        <v>3</v>
      </c>
      <c r="F844" s="99">
        <v>858000</v>
      </c>
      <c r="G844" s="99">
        <f t="shared" si="14"/>
        <v>2574000</v>
      </c>
      <c r="H844" s="99"/>
      <c r="I844" s="175"/>
      <c r="J844" s="82"/>
      <c r="K844" s="99"/>
    </row>
    <row r="845" spans="1:11" s="87" customFormat="1" ht="15" x14ac:dyDescent="0.3">
      <c r="A845" s="96"/>
      <c r="B845" s="97"/>
      <c r="C845" s="98"/>
      <c r="D845" s="98" t="s">
        <v>28</v>
      </c>
      <c r="E845" s="82">
        <v>6</v>
      </c>
      <c r="F845" s="99">
        <v>542450.09499999997</v>
      </c>
      <c r="G845" s="99">
        <f t="shared" si="14"/>
        <v>3254700.57</v>
      </c>
      <c r="H845" s="99">
        <f>SUM(G843:G845)</f>
        <v>7379700.5700000003</v>
      </c>
      <c r="I845" s="175"/>
      <c r="J845" s="82"/>
      <c r="K845" s="99"/>
    </row>
    <row r="846" spans="1:11" s="87" customFormat="1" ht="15" x14ac:dyDescent="0.3">
      <c r="A846" s="96"/>
      <c r="B846" s="97"/>
      <c r="C846" s="98"/>
      <c r="D846" s="98"/>
      <c r="E846" s="82"/>
      <c r="F846" s="99"/>
      <c r="G846" s="99">
        <f t="shared" si="14"/>
        <v>0</v>
      </c>
      <c r="H846" s="99"/>
      <c r="I846" s="166"/>
      <c r="J846" s="82"/>
      <c r="K846" s="99"/>
    </row>
    <row r="847" spans="1:11" s="87" customFormat="1" ht="15" x14ac:dyDescent="0.3">
      <c r="A847" s="96">
        <v>43313</v>
      </c>
      <c r="B847" s="97" t="s">
        <v>1206</v>
      </c>
      <c r="C847" s="98" t="s">
        <v>38</v>
      </c>
      <c r="D847" s="98" t="s">
        <v>887</v>
      </c>
      <c r="E847" s="82">
        <v>8</v>
      </c>
      <c r="F847" s="99">
        <v>215000.5</v>
      </c>
      <c r="G847" s="99">
        <f t="shared" si="14"/>
        <v>1720004</v>
      </c>
      <c r="H847" s="99"/>
      <c r="I847" s="175" t="s">
        <v>310</v>
      </c>
      <c r="J847" s="82"/>
      <c r="K847" s="99"/>
    </row>
    <row r="848" spans="1:11" s="87" customFormat="1" ht="15" x14ac:dyDescent="0.3">
      <c r="A848" s="96"/>
      <c r="B848" s="97"/>
      <c r="C848" s="98"/>
      <c r="D848" s="98" t="s">
        <v>109</v>
      </c>
      <c r="E848" s="82">
        <v>12</v>
      </c>
      <c r="F848" s="99">
        <v>215000.5</v>
      </c>
      <c r="G848" s="99">
        <f t="shared" si="14"/>
        <v>2580006</v>
      </c>
      <c r="H848" s="99">
        <f>SUM(G847:G848)</f>
        <v>4300010</v>
      </c>
      <c r="I848" s="175"/>
      <c r="J848" s="82"/>
      <c r="K848" s="99"/>
    </row>
    <row r="849" spans="1:11" s="87" customFormat="1" ht="15" x14ac:dyDescent="0.3">
      <c r="A849" s="96"/>
      <c r="B849" s="97"/>
      <c r="C849" s="98"/>
      <c r="D849" s="98"/>
      <c r="E849" s="82"/>
      <c r="F849" s="99"/>
      <c r="G849" s="99">
        <f t="shared" si="14"/>
        <v>0</v>
      </c>
      <c r="H849" s="99"/>
      <c r="I849" s="166"/>
      <c r="J849" s="82"/>
      <c r="K849" s="99"/>
    </row>
    <row r="850" spans="1:11" s="87" customFormat="1" ht="15" x14ac:dyDescent="0.3">
      <c r="A850" s="96">
        <v>43313</v>
      </c>
      <c r="B850" s="97" t="s">
        <v>1207</v>
      </c>
      <c r="C850" s="98" t="s">
        <v>309</v>
      </c>
      <c r="D850" s="98" t="s">
        <v>31</v>
      </c>
      <c r="E850" s="82">
        <v>1</v>
      </c>
      <c r="F850" s="99">
        <v>511100.09499999997</v>
      </c>
      <c r="G850" s="99">
        <f t="shared" si="14"/>
        <v>511100.09499999997</v>
      </c>
      <c r="H850" s="99">
        <f>G850</f>
        <v>511100.09499999997</v>
      </c>
      <c r="I850" s="166" t="s">
        <v>1217</v>
      </c>
      <c r="J850" s="82"/>
      <c r="K850" s="99"/>
    </row>
    <row r="851" spans="1:11" s="87" customFormat="1" ht="15" x14ac:dyDescent="0.3">
      <c r="A851" s="96"/>
      <c r="B851" s="97"/>
      <c r="C851" s="98"/>
      <c r="D851" s="98"/>
      <c r="E851" s="82"/>
      <c r="F851" s="99"/>
      <c r="G851" s="99">
        <f t="shared" si="14"/>
        <v>0</v>
      </c>
      <c r="H851" s="99"/>
      <c r="I851" s="166"/>
      <c r="J851" s="82"/>
      <c r="K851" s="99"/>
    </row>
    <row r="852" spans="1:11" s="87" customFormat="1" ht="15" x14ac:dyDescent="0.3">
      <c r="A852" s="96">
        <v>43313</v>
      </c>
      <c r="B852" s="97" t="s">
        <v>1208</v>
      </c>
      <c r="C852" s="98" t="s">
        <v>1209</v>
      </c>
      <c r="D852" s="98" t="s">
        <v>223</v>
      </c>
      <c r="E852" s="82">
        <v>10</v>
      </c>
      <c r="F852" s="99">
        <v>603900</v>
      </c>
      <c r="G852" s="99">
        <f t="shared" si="14"/>
        <v>6039000</v>
      </c>
      <c r="H852" s="99">
        <f>G852</f>
        <v>6039000</v>
      </c>
      <c r="I852" s="166" t="s">
        <v>312</v>
      </c>
      <c r="J852" s="82"/>
      <c r="K852" s="99"/>
    </row>
    <row r="853" spans="1:11" s="87" customFormat="1" ht="15" x14ac:dyDescent="0.3">
      <c r="A853" s="96"/>
      <c r="B853" s="97"/>
      <c r="C853" s="98"/>
      <c r="D853" s="98"/>
      <c r="E853" s="82"/>
      <c r="F853" s="99"/>
      <c r="G853" s="99">
        <f t="shared" si="14"/>
        <v>0</v>
      </c>
      <c r="H853" s="99"/>
      <c r="I853" s="166"/>
      <c r="J853" s="82"/>
      <c r="K853" s="99"/>
    </row>
    <row r="854" spans="1:11" s="87" customFormat="1" ht="15" x14ac:dyDescent="0.3">
      <c r="A854" s="96">
        <v>43313</v>
      </c>
      <c r="B854" s="97" t="s">
        <v>1210</v>
      </c>
      <c r="C854" s="98" t="s">
        <v>720</v>
      </c>
      <c r="D854" s="98" t="s">
        <v>28</v>
      </c>
      <c r="E854" s="82">
        <v>5</v>
      </c>
      <c r="F854" s="99">
        <v>571000.1</v>
      </c>
      <c r="G854" s="99">
        <f t="shared" si="14"/>
        <v>2855000.5</v>
      </c>
      <c r="H854" s="99">
        <f>G854</f>
        <v>2855000.5</v>
      </c>
      <c r="I854" s="166" t="s">
        <v>312</v>
      </c>
      <c r="J854" s="82"/>
      <c r="K854" s="99"/>
    </row>
    <row r="855" spans="1:11" s="87" customFormat="1" ht="15" x14ac:dyDescent="0.3">
      <c r="A855" s="96"/>
      <c r="B855" s="97"/>
      <c r="C855" s="98"/>
      <c r="D855" s="98"/>
      <c r="E855" s="82"/>
      <c r="F855" s="99"/>
      <c r="G855" s="99">
        <f t="shared" si="14"/>
        <v>0</v>
      </c>
      <c r="H855" s="99"/>
      <c r="I855" s="166"/>
      <c r="J855" s="82"/>
      <c r="K855" s="99"/>
    </row>
    <row r="856" spans="1:11" s="87" customFormat="1" ht="15" x14ac:dyDescent="0.3">
      <c r="A856" s="96">
        <v>43313</v>
      </c>
      <c r="B856" s="97" t="s">
        <v>1211</v>
      </c>
      <c r="C856" s="98" t="s">
        <v>894</v>
      </c>
      <c r="D856" s="98" t="s">
        <v>109</v>
      </c>
      <c r="E856" s="82">
        <v>2</v>
      </c>
      <c r="F856" s="99">
        <v>215000.5</v>
      </c>
      <c r="G856" s="99">
        <f t="shared" si="14"/>
        <v>430001</v>
      </c>
      <c r="H856" s="99"/>
      <c r="I856" s="175" t="s">
        <v>312</v>
      </c>
      <c r="J856" s="82"/>
      <c r="K856" s="99"/>
    </row>
    <row r="857" spans="1:11" s="87" customFormat="1" ht="15" x14ac:dyDescent="0.3">
      <c r="A857" s="96"/>
      <c r="B857" s="97"/>
      <c r="C857" s="98"/>
      <c r="D857" s="98" t="s">
        <v>1094</v>
      </c>
      <c r="E857" s="82">
        <v>1</v>
      </c>
      <c r="F857" s="99">
        <v>199999.8</v>
      </c>
      <c r="G857" s="99">
        <f t="shared" si="14"/>
        <v>199999.8</v>
      </c>
      <c r="H857" s="99"/>
      <c r="I857" s="175"/>
      <c r="J857" s="82"/>
      <c r="K857" s="99"/>
    </row>
    <row r="858" spans="1:11" s="87" customFormat="1" ht="15" x14ac:dyDescent="0.3">
      <c r="A858" s="96"/>
      <c r="B858" s="97"/>
      <c r="C858" s="98"/>
      <c r="D858" s="98" t="s">
        <v>31</v>
      </c>
      <c r="E858" s="82">
        <v>1</v>
      </c>
      <c r="F858" s="99">
        <v>580000.30000000005</v>
      </c>
      <c r="G858" s="99">
        <f t="shared" si="14"/>
        <v>580000.30000000005</v>
      </c>
      <c r="H858" s="99">
        <f>SUM(G856:G858)</f>
        <v>1210001.1000000001</v>
      </c>
      <c r="I858" s="175"/>
      <c r="J858" s="82"/>
      <c r="K858" s="99"/>
    </row>
    <row r="859" spans="1:11" s="87" customFormat="1" ht="15" x14ac:dyDescent="0.3">
      <c r="A859" s="96"/>
      <c r="B859" s="97"/>
      <c r="C859" s="98"/>
      <c r="D859" s="98"/>
      <c r="E859" s="82"/>
      <c r="F859" s="99"/>
      <c r="G859" s="99">
        <f t="shared" si="14"/>
        <v>0</v>
      </c>
      <c r="H859" s="99"/>
      <c r="I859" s="166"/>
      <c r="J859" s="82"/>
      <c r="K859" s="99"/>
    </row>
    <row r="860" spans="1:11" s="87" customFormat="1" ht="15" x14ac:dyDescent="0.3">
      <c r="A860" s="96">
        <v>43313</v>
      </c>
      <c r="B860" s="97" t="s">
        <v>1212</v>
      </c>
      <c r="C860" s="98" t="s">
        <v>559</v>
      </c>
      <c r="D860" s="98" t="s">
        <v>652</v>
      </c>
      <c r="E860" s="82">
        <v>1</v>
      </c>
      <c r="F860" s="99">
        <v>517000</v>
      </c>
      <c r="G860" s="99">
        <f t="shared" si="14"/>
        <v>517000</v>
      </c>
      <c r="H860" s="99">
        <f>G860</f>
        <v>517000</v>
      </c>
      <c r="I860" s="166" t="s">
        <v>1213</v>
      </c>
      <c r="J860" s="82"/>
      <c r="K860" s="99"/>
    </row>
    <row r="861" spans="1:11" s="87" customFormat="1" ht="15" x14ac:dyDescent="0.3">
      <c r="A861" s="96"/>
      <c r="B861" s="97"/>
      <c r="C861" s="98"/>
      <c r="D861" s="98"/>
      <c r="E861" s="82"/>
      <c r="F861" s="99"/>
      <c r="G861" s="99">
        <f t="shared" si="14"/>
        <v>0</v>
      </c>
      <c r="H861" s="99"/>
      <c r="I861" s="166"/>
      <c r="J861" s="82"/>
      <c r="K861" s="99"/>
    </row>
    <row r="862" spans="1:11" s="87" customFormat="1" ht="15" x14ac:dyDescent="0.3">
      <c r="A862" s="96">
        <v>43313</v>
      </c>
      <c r="B862" s="97" t="s">
        <v>1220</v>
      </c>
      <c r="C862" s="98" t="s">
        <v>1221</v>
      </c>
      <c r="D862" s="98" t="s">
        <v>1072</v>
      </c>
      <c r="E862" s="82">
        <v>2</v>
      </c>
      <c r="F862" s="99">
        <v>199999.8</v>
      </c>
      <c r="G862" s="99">
        <f t="shared" si="14"/>
        <v>399999.6</v>
      </c>
      <c r="H862" s="99">
        <f>G862</f>
        <v>399999.6</v>
      </c>
      <c r="I862" s="166" t="s">
        <v>1215</v>
      </c>
      <c r="J862" s="82"/>
      <c r="K862" s="99"/>
    </row>
    <row r="863" spans="1:11" s="87" customFormat="1" ht="15" x14ac:dyDescent="0.3">
      <c r="A863" s="96"/>
      <c r="B863" s="97"/>
      <c r="C863" s="98"/>
      <c r="D863" s="98"/>
      <c r="E863" s="82"/>
      <c r="F863" s="99"/>
      <c r="G863" s="99">
        <f t="shared" si="14"/>
        <v>0</v>
      </c>
      <c r="H863" s="99"/>
      <c r="I863" s="166"/>
      <c r="J863" s="82"/>
      <c r="K863" s="99"/>
    </row>
    <row r="864" spans="1:11" s="87" customFormat="1" ht="15" x14ac:dyDescent="0.3">
      <c r="A864" s="96">
        <v>43313</v>
      </c>
      <c r="B864" s="97" t="s">
        <v>1222</v>
      </c>
      <c r="C864" s="98" t="s">
        <v>325</v>
      </c>
      <c r="D864" s="98" t="s">
        <v>109</v>
      </c>
      <c r="E864" s="82">
        <v>1</v>
      </c>
      <c r="F864" s="99">
        <v>215000.5</v>
      </c>
      <c r="G864" s="99">
        <f t="shared" si="14"/>
        <v>215000.5</v>
      </c>
      <c r="H864" s="99">
        <f>G864</f>
        <v>215000.5</v>
      </c>
      <c r="I864" s="166" t="s">
        <v>1213</v>
      </c>
      <c r="J864" s="82"/>
      <c r="K864" s="99"/>
    </row>
    <row r="865" spans="1:11" s="87" customFormat="1" ht="15" x14ac:dyDescent="0.3">
      <c r="A865" s="96"/>
      <c r="B865" s="97"/>
      <c r="C865" s="98"/>
      <c r="D865" s="98"/>
      <c r="E865" s="82"/>
      <c r="F865" s="99"/>
      <c r="G865" s="99">
        <f t="shared" si="14"/>
        <v>0</v>
      </c>
      <c r="H865" s="99"/>
      <c r="I865" s="166"/>
      <c r="J865" s="82"/>
      <c r="K865" s="99"/>
    </row>
    <row r="866" spans="1:11" s="87" customFormat="1" ht="15" x14ac:dyDescent="0.3">
      <c r="A866" s="96">
        <v>43314</v>
      </c>
      <c r="B866" s="97" t="s">
        <v>1223</v>
      </c>
      <c r="C866" s="98" t="s">
        <v>620</v>
      </c>
      <c r="D866" s="98" t="s">
        <v>1058</v>
      </c>
      <c r="E866" s="82">
        <v>1</v>
      </c>
      <c r="F866" s="99">
        <v>165000</v>
      </c>
      <c r="G866" s="99">
        <v>165000</v>
      </c>
      <c r="H866" s="99">
        <f>G866</f>
        <v>165000</v>
      </c>
      <c r="I866" s="166" t="s">
        <v>316</v>
      </c>
      <c r="J866" s="82"/>
      <c r="K866" s="99"/>
    </row>
    <row r="867" spans="1:11" s="87" customFormat="1" ht="15" x14ac:dyDescent="0.3">
      <c r="A867" s="96"/>
      <c r="B867" s="97"/>
      <c r="C867" s="98"/>
      <c r="D867" s="98"/>
      <c r="E867" s="82"/>
      <c r="F867" s="99"/>
      <c r="G867" s="99">
        <f t="shared" si="14"/>
        <v>0</v>
      </c>
      <c r="H867" s="99"/>
      <c r="I867" s="166"/>
      <c r="J867" s="82"/>
      <c r="K867" s="99"/>
    </row>
    <row r="868" spans="1:11" s="87" customFormat="1" ht="15" x14ac:dyDescent="0.3">
      <c r="A868" s="96">
        <v>43314</v>
      </c>
      <c r="B868" s="97" t="s">
        <v>1224</v>
      </c>
      <c r="C868" s="98" t="s">
        <v>1118</v>
      </c>
      <c r="D868" s="98" t="s">
        <v>652</v>
      </c>
      <c r="E868" s="82">
        <v>4</v>
      </c>
      <c r="F868" s="99">
        <v>517000</v>
      </c>
      <c r="G868" s="99">
        <f t="shared" si="14"/>
        <v>2068000</v>
      </c>
      <c r="H868" s="99">
        <f>G868</f>
        <v>2068000</v>
      </c>
      <c r="I868" s="166" t="s">
        <v>313</v>
      </c>
      <c r="J868" s="82"/>
      <c r="K868" s="99"/>
    </row>
    <row r="869" spans="1:11" s="87" customFormat="1" ht="15" x14ac:dyDescent="0.3">
      <c r="A869" s="96"/>
      <c r="B869" s="97"/>
      <c r="C869" s="98"/>
      <c r="D869" s="98"/>
      <c r="E869" s="82"/>
      <c r="F869" s="99"/>
      <c r="G869" s="99">
        <f t="shared" si="14"/>
        <v>0</v>
      </c>
      <c r="H869" s="99"/>
      <c r="I869" s="166"/>
      <c r="J869" s="82"/>
      <c r="K869" s="99"/>
    </row>
    <row r="870" spans="1:11" s="87" customFormat="1" ht="15" x14ac:dyDescent="0.3">
      <c r="A870" s="96">
        <v>43314</v>
      </c>
      <c r="B870" s="97" t="s">
        <v>1225</v>
      </c>
      <c r="C870" s="98" t="s">
        <v>1226</v>
      </c>
      <c r="D870" s="98" t="s">
        <v>80</v>
      </c>
      <c r="E870" s="82">
        <v>2</v>
      </c>
      <c r="F870" s="99">
        <v>215000.5</v>
      </c>
      <c r="G870" s="99">
        <f t="shared" si="14"/>
        <v>430001</v>
      </c>
      <c r="H870" s="99">
        <f>G870</f>
        <v>430001</v>
      </c>
      <c r="I870" s="166" t="s">
        <v>1215</v>
      </c>
      <c r="J870" s="82"/>
      <c r="K870" s="99"/>
    </row>
    <row r="871" spans="1:11" s="87" customFormat="1" ht="15" x14ac:dyDescent="0.3">
      <c r="A871" s="96"/>
      <c r="B871" s="97"/>
      <c r="C871" s="98"/>
      <c r="D871" s="98"/>
      <c r="E871" s="82"/>
      <c r="F871" s="99"/>
      <c r="G871" s="99">
        <f t="shared" si="14"/>
        <v>0</v>
      </c>
      <c r="H871" s="99"/>
      <c r="I871" s="166"/>
      <c r="J871" s="82"/>
      <c r="K871" s="99"/>
    </row>
    <row r="872" spans="1:11" s="87" customFormat="1" ht="15" x14ac:dyDescent="0.3">
      <c r="A872" s="96">
        <v>43314</v>
      </c>
      <c r="B872" s="97" t="s">
        <v>1227</v>
      </c>
      <c r="C872" s="98" t="s">
        <v>57</v>
      </c>
      <c r="D872" s="98" t="s">
        <v>31</v>
      </c>
      <c r="E872" s="82">
        <v>1</v>
      </c>
      <c r="F872" s="99">
        <v>511100.09499999997</v>
      </c>
      <c r="G872" s="99">
        <f t="shared" si="14"/>
        <v>511100.09499999997</v>
      </c>
      <c r="H872" s="99">
        <f>G872</f>
        <v>511100.09499999997</v>
      </c>
      <c r="I872" s="166" t="s">
        <v>1228</v>
      </c>
      <c r="J872" s="82"/>
      <c r="K872" s="99"/>
    </row>
    <row r="873" spans="1:11" s="87" customFormat="1" ht="15" x14ac:dyDescent="0.3">
      <c r="A873" s="96"/>
      <c r="B873" s="97"/>
      <c r="C873" s="98"/>
      <c r="D873" s="98"/>
      <c r="E873" s="82"/>
      <c r="F873" s="99"/>
      <c r="G873" s="99">
        <f t="shared" si="14"/>
        <v>0</v>
      </c>
      <c r="H873" s="99"/>
      <c r="I873" s="166"/>
      <c r="J873" s="82"/>
      <c r="K873" s="99"/>
    </row>
    <row r="874" spans="1:11" s="87" customFormat="1" ht="15" x14ac:dyDescent="0.3">
      <c r="A874" s="96">
        <v>43314</v>
      </c>
      <c r="B874" s="97" t="s">
        <v>1229</v>
      </c>
      <c r="C874" s="98" t="s">
        <v>1230</v>
      </c>
      <c r="D874" s="98" t="s">
        <v>109</v>
      </c>
      <c r="E874" s="82">
        <v>12</v>
      </c>
      <c r="F874" s="99">
        <v>215000.5</v>
      </c>
      <c r="G874" s="99">
        <f t="shared" si="14"/>
        <v>2580006</v>
      </c>
      <c r="H874" s="99">
        <f>G874</f>
        <v>2580006</v>
      </c>
      <c r="I874" s="166" t="s">
        <v>315</v>
      </c>
      <c r="J874" s="82"/>
      <c r="K874" s="99"/>
    </row>
    <row r="875" spans="1:11" s="87" customFormat="1" ht="15" x14ac:dyDescent="0.3">
      <c r="A875" s="96"/>
      <c r="B875" s="97"/>
      <c r="C875" s="98"/>
      <c r="D875" s="98"/>
      <c r="E875" s="82"/>
      <c r="F875" s="99"/>
      <c r="G875" s="99">
        <f t="shared" si="14"/>
        <v>0</v>
      </c>
      <c r="H875" s="99"/>
      <c r="I875" s="166"/>
      <c r="J875" s="82"/>
      <c r="K875" s="99"/>
    </row>
    <row r="876" spans="1:11" s="87" customFormat="1" ht="15" x14ac:dyDescent="0.3">
      <c r="A876" s="96">
        <v>43314</v>
      </c>
      <c r="B876" s="97" t="s">
        <v>1231</v>
      </c>
      <c r="C876" s="98" t="s">
        <v>1232</v>
      </c>
      <c r="D876" s="98" t="s">
        <v>80</v>
      </c>
      <c r="E876" s="82">
        <v>2</v>
      </c>
      <c r="F876" s="99">
        <v>215000.5</v>
      </c>
      <c r="G876" s="99">
        <f t="shared" si="14"/>
        <v>430001</v>
      </c>
      <c r="H876" s="99">
        <f>G876</f>
        <v>430001</v>
      </c>
      <c r="I876" s="166" t="s">
        <v>314</v>
      </c>
      <c r="J876" s="82"/>
      <c r="K876" s="99"/>
    </row>
    <row r="877" spans="1:11" s="87" customFormat="1" ht="15" x14ac:dyDescent="0.3">
      <c r="A877" s="96"/>
      <c r="B877" s="97"/>
      <c r="C877" s="98"/>
      <c r="D877" s="98"/>
      <c r="E877" s="82"/>
      <c r="F877" s="99"/>
      <c r="G877" s="99">
        <f t="shared" si="14"/>
        <v>0</v>
      </c>
      <c r="H877" s="99"/>
      <c r="I877" s="166"/>
      <c r="J877" s="82"/>
      <c r="K877" s="99"/>
    </row>
    <row r="878" spans="1:11" s="87" customFormat="1" ht="15.75" customHeight="1" x14ac:dyDescent="0.3">
      <c r="A878" s="96">
        <v>43314</v>
      </c>
      <c r="B878" s="97" t="s">
        <v>1233</v>
      </c>
      <c r="C878" s="98" t="s">
        <v>648</v>
      </c>
      <c r="D878" s="98" t="s">
        <v>1094</v>
      </c>
      <c r="E878" s="82">
        <v>3</v>
      </c>
      <c r="F878" s="99">
        <v>199999.8</v>
      </c>
      <c r="G878" s="99">
        <f t="shared" si="14"/>
        <v>599999.39999999991</v>
      </c>
      <c r="H878" s="99"/>
      <c r="I878" s="175" t="s">
        <v>674</v>
      </c>
      <c r="J878" s="82"/>
      <c r="K878" s="99"/>
    </row>
    <row r="879" spans="1:11" s="87" customFormat="1" ht="15" x14ac:dyDescent="0.3">
      <c r="A879" s="96"/>
      <c r="B879" s="97"/>
      <c r="C879" s="98"/>
      <c r="D879" s="98" t="s">
        <v>109</v>
      </c>
      <c r="E879" s="82">
        <v>3</v>
      </c>
      <c r="F879" s="99">
        <v>215000.5</v>
      </c>
      <c r="G879" s="99">
        <f t="shared" si="14"/>
        <v>645001.5</v>
      </c>
      <c r="H879" s="99">
        <f>SUM(G878:G879)</f>
        <v>1245000.8999999999</v>
      </c>
      <c r="I879" s="175"/>
      <c r="J879" s="82"/>
      <c r="K879" s="99"/>
    </row>
    <row r="880" spans="1:11" s="87" customFormat="1" ht="15" x14ac:dyDescent="0.3">
      <c r="A880" s="96"/>
      <c r="B880" s="97"/>
      <c r="C880" s="98"/>
      <c r="D880" s="98"/>
      <c r="E880" s="82"/>
      <c r="F880" s="99"/>
      <c r="G880" s="99">
        <f t="shared" si="14"/>
        <v>0</v>
      </c>
      <c r="H880" s="99"/>
      <c r="I880" s="166"/>
      <c r="J880" s="82"/>
      <c r="K880" s="99"/>
    </row>
    <row r="881" spans="1:11" s="87" customFormat="1" ht="15.75" customHeight="1" x14ac:dyDescent="0.3">
      <c r="A881" s="96">
        <v>43314</v>
      </c>
      <c r="B881" s="97" t="s">
        <v>1234</v>
      </c>
      <c r="C881" s="98" t="s">
        <v>1230</v>
      </c>
      <c r="D881" s="98" t="s">
        <v>1094</v>
      </c>
      <c r="E881" s="82">
        <v>12</v>
      </c>
      <c r="F881" s="99">
        <v>199999.8</v>
      </c>
      <c r="G881" s="99">
        <f t="shared" si="14"/>
        <v>2399997.5999999996</v>
      </c>
      <c r="H881" s="99"/>
      <c r="I881" s="175" t="s">
        <v>315</v>
      </c>
      <c r="J881" s="82"/>
      <c r="K881" s="99"/>
    </row>
    <row r="882" spans="1:11" s="87" customFormat="1" ht="15" x14ac:dyDescent="0.3">
      <c r="A882" s="96"/>
      <c r="B882" s="97"/>
      <c r="C882" s="98"/>
      <c r="D882" s="98" t="s">
        <v>20</v>
      </c>
      <c r="E882" s="82">
        <v>4</v>
      </c>
      <c r="F882" s="99">
        <v>542450.09499999997</v>
      </c>
      <c r="G882" s="99">
        <f t="shared" si="14"/>
        <v>2169800.38</v>
      </c>
      <c r="H882" s="99">
        <f>SUM(G881:G882)</f>
        <v>4569797.9799999995</v>
      </c>
      <c r="I882" s="175"/>
      <c r="J882" s="82"/>
      <c r="K882" s="99"/>
    </row>
    <row r="883" spans="1:11" s="87" customFormat="1" ht="15" x14ac:dyDescent="0.3">
      <c r="A883" s="96"/>
      <c r="B883" s="97"/>
      <c r="C883" s="98"/>
      <c r="D883" s="98"/>
      <c r="E883" s="82"/>
      <c r="F883" s="99"/>
      <c r="G883" s="99">
        <f t="shared" si="14"/>
        <v>0</v>
      </c>
      <c r="H883" s="99"/>
      <c r="I883" s="166"/>
      <c r="J883" s="82"/>
      <c r="K883" s="99"/>
    </row>
    <row r="884" spans="1:11" s="87" customFormat="1" ht="15" x14ac:dyDescent="0.3">
      <c r="A884" s="96">
        <v>43314</v>
      </c>
      <c r="B884" s="97" t="s">
        <v>1235</v>
      </c>
      <c r="C884" s="98" t="s">
        <v>1236</v>
      </c>
      <c r="D884" s="98" t="s">
        <v>80</v>
      </c>
      <c r="E884" s="82">
        <v>4</v>
      </c>
      <c r="F884" s="99">
        <v>215000.5</v>
      </c>
      <c r="G884" s="99">
        <f t="shared" si="14"/>
        <v>860002</v>
      </c>
      <c r="H884" s="99">
        <f>G884</f>
        <v>860002</v>
      </c>
      <c r="I884" s="166" t="s">
        <v>674</v>
      </c>
      <c r="J884" s="82"/>
      <c r="K884" s="99"/>
    </row>
    <row r="885" spans="1:11" s="87" customFormat="1" ht="15" x14ac:dyDescent="0.3">
      <c r="A885" s="96"/>
      <c r="B885" s="97"/>
      <c r="C885" s="98"/>
      <c r="D885" s="98"/>
      <c r="E885" s="82"/>
      <c r="F885" s="99"/>
      <c r="G885" s="99">
        <f t="shared" si="14"/>
        <v>0</v>
      </c>
      <c r="H885" s="99"/>
      <c r="I885" s="166"/>
      <c r="J885" s="82"/>
      <c r="K885" s="99"/>
    </row>
    <row r="886" spans="1:11" s="87" customFormat="1" ht="15" x14ac:dyDescent="0.3">
      <c r="A886" s="96">
        <v>43314</v>
      </c>
      <c r="B886" s="97" t="s">
        <v>1237</v>
      </c>
      <c r="C886" s="98" t="s">
        <v>646</v>
      </c>
      <c r="D886" s="98" t="s">
        <v>1094</v>
      </c>
      <c r="E886" s="82">
        <v>12</v>
      </c>
      <c r="F886" s="99">
        <v>199999.8</v>
      </c>
      <c r="G886" s="99">
        <f t="shared" si="14"/>
        <v>2399997.5999999996</v>
      </c>
      <c r="H886" s="99">
        <f>G886</f>
        <v>2399997.5999999996</v>
      </c>
      <c r="I886" s="166" t="s">
        <v>674</v>
      </c>
      <c r="J886" s="82"/>
      <c r="K886" s="99"/>
    </row>
    <row r="887" spans="1:11" s="87" customFormat="1" ht="15" x14ac:dyDescent="0.3">
      <c r="A887" s="96"/>
      <c r="B887" s="97"/>
      <c r="C887" s="98"/>
      <c r="D887" s="98"/>
      <c r="E887" s="82"/>
      <c r="F887" s="99"/>
      <c r="G887" s="99">
        <f t="shared" si="14"/>
        <v>0</v>
      </c>
      <c r="H887" s="99"/>
      <c r="I887" s="166"/>
      <c r="J887" s="82"/>
      <c r="K887" s="99"/>
    </row>
    <row r="888" spans="1:11" s="87" customFormat="1" ht="15" x14ac:dyDescent="0.3">
      <c r="A888" s="96">
        <v>43314</v>
      </c>
      <c r="B888" s="97" t="s">
        <v>1238</v>
      </c>
      <c r="C888" s="98" t="s">
        <v>707</v>
      </c>
      <c r="D888" s="98" t="s">
        <v>273</v>
      </c>
      <c r="E888" s="82">
        <v>1</v>
      </c>
      <c r="F888" s="99">
        <v>1000006.55291</v>
      </c>
      <c r="G888" s="99">
        <f t="shared" ref="G888:G1486" si="15">E888*F888</f>
        <v>1000006.55291</v>
      </c>
      <c r="H888" s="99">
        <f>G888</f>
        <v>1000006.55291</v>
      </c>
      <c r="I888" s="166" t="s">
        <v>314</v>
      </c>
      <c r="J888" s="82"/>
      <c r="K888" s="99"/>
    </row>
    <row r="889" spans="1:11" s="87" customFormat="1" ht="15" x14ac:dyDescent="0.3">
      <c r="A889" s="96"/>
      <c r="B889" s="97"/>
      <c r="C889" s="98"/>
      <c r="D889" s="98"/>
      <c r="E889" s="82"/>
      <c r="F889" s="99"/>
      <c r="G889" s="99">
        <f t="shared" si="15"/>
        <v>0</v>
      </c>
      <c r="H889" s="99"/>
      <c r="I889" s="166"/>
      <c r="J889" s="82"/>
      <c r="K889" s="99"/>
    </row>
    <row r="890" spans="1:11" s="87" customFormat="1" ht="15.75" customHeight="1" x14ac:dyDescent="0.3">
      <c r="A890" s="96">
        <v>43314</v>
      </c>
      <c r="B890" s="97" t="s">
        <v>1239</v>
      </c>
      <c r="C890" s="98" t="s">
        <v>1240</v>
      </c>
      <c r="D890" s="98" t="s">
        <v>1094</v>
      </c>
      <c r="E890" s="82">
        <v>6</v>
      </c>
      <c r="F890" s="99">
        <v>199999.8</v>
      </c>
      <c r="G890" s="99">
        <f t="shared" si="15"/>
        <v>1199998.7999999998</v>
      </c>
      <c r="H890" s="99"/>
      <c r="I890" s="175" t="s">
        <v>315</v>
      </c>
      <c r="J890" s="82"/>
      <c r="K890" s="99"/>
    </row>
    <row r="891" spans="1:11" s="87" customFormat="1" ht="15" x14ac:dyDescent="0.3">
      <c r="A891" s="96"/>
      <c r="B891" s="97"/>
      <c r="C891" s="98"/>
      <c r="D891" s="98" t="s">
        <v>109</v>
      </c>
      <c r="E891" s="82">
        <v>1</v>
      </c>
      <c r="F891" s="99">
        <v>215000.5</v>
      </c>
      <c r="G891" s="99">
        <f t="shared" si="15"/>
        <v>215000.5</v>
      </c>
      <c r="H891" s="99"/>
      <c r="I891" s="175"/>
      <c r="J891" s="82"/>
      <c r="K891" s="99"/>
    </row>
    <row r="892" spans="1:11" s="87" customFormat="1" ht="15" x14ac:dyDescent="0.3">
      <c r="A892" s="96"/>
      <c r="B892" s="97"/>
      <c r="C892" s="98"/>
      <c r="D892" s="98" t="s">
        <v>80</v>
      </c>
      <c r="E892" s="82">
        <v>1</v>
      </c>
      <c r="F892" s="99">
        <v>215000.5</v>
      </c>
      <c r="G892" s="99">
        <f t="shared" si="15"/>
        <v>215000.5</v>
      </c>
      <c r="H892" s="99">
        <f>SUM(G890:G892)</f>
        <v>1629999.7999999998</v>
      </c>
      <c r="I892" s="175"/>
      <c r="J892" s="82"/>
      <c r="K892" s="99"/>
    </row>
    <row r="893" spans="1:11" s="87" customFormat="1" ht="15" x14ac:dyDescent="0.3">
      <c r="A893" s="96"/>
      <c r="B893" s="97"/>
      <c r="C893" s="98"/>
      <c r="D893" s="98"/>
      <c r="E893" s="82"/>
      <c r="F893" s="99"/>
      <c r="G893" s="99">
        <f t="shared" si="15"/>
        <v>0</v>
      </c>
      <c r="H893" s="99"/>
      <c r="I893" s="166"/>
      <c r="J893" s="82"/>
      <c r="K893" s="99"/>
    </row>
    <row r="894" spans="1:11" s="87" customFormat="1" ht="15.75" customHeight="1" x14ac:dyDescent="0.3">
      <c r="A894" s="96">
        <v>43314</v>
      </c>
      <c r="B894" s="97" t="s">
        <v>1241</v>
      </c>
      <c r="C894" s="98" t="s">
        <v>141</v>
      </c>
      <c r="D894" s="98" t="s">
        <v>1094</v>
      </c>
      <c r="E894" s="82">
        <v>3</v>
      </c>
      <c r="F894" s="99">
        <v>199999.8</v>
      </c>
      <c r="G894" s="99">
        <f t="shared" si="15"/>
        <v>599999.39999999991</v>
      </c>
      <c r="H894" s="99"/>
      <c r="I894" s="175" t="s">
        <v>312</v>
      </c>
      <c r="J894" s="82"/>
      <c r="K894" s="99"/>
    </row>
    <row r="895" spans="1:11" s="87" customFormat="1" ht="15" x14ac:dyDescent="0.3">
      <c r="A895" s="96"/>
      <c r="B895" s="97"/>
      <c r="C895" s="98"/>
      <c r="D895" s="98" t="s">
        <v>40</v>
      </c>
      <c r="E895" s="82">
        <v>2</v>
      </c>
      <c r="F895" s="99">
        <v>637450</v>
      </c>
      <c r="G895" s="99">
        <f t="shared" si="15"/>
        <v>1274900</v>
      </c>
      <c r="H895" s="99">
        <f>SUM(G894:G895)</f>
        <v>1874899.4</v>
      </c>
      <c r="I895" s="175"/>
      <c r="J895" s="82"/>
      <c r="K895" s="99"/>
    </row>
    <row r="896" spans="1:11" s="87" customFormat="1" ht="15" x14ac:dyDescent="0.3">
      <c r="A896" s="96"/>
      <c r="B896" s="97"/>
      <c r="C896" s="98"/>
      <c r="D896" s="98"/>
      <c r="E896" s="82"/>
      <c r="F896" s="99"/>
      <c r="G896" s="99">
        <f t="shared" si="15"/>
        <v>0</v>
      </c>
      <c r="H896" s="99"/>
      <c r="I896" s="166"/>
      <c r="J896" s="82"/>
      <c r="K896" s="99"/>
    </row>
    <row r="897" spans="1:11" s="87" customFormat="1" ht="15" x14ac:dyDescent="0.3">
      <c r="A897" s="96">
        <v>43314</v>
      </c>
      <c r="B897" s="97" t="s">
        <v>1242</v>
      </c>
      <c r="C897" s="98" t="s">
        <v>75</v>
      </c>
      <c r="D897" s="98" t="s">
        <v>1094</v>
      </c>
      <c r="E897" s="82">
        <v>2</v>
      </c>
      <c r="F897" s="99">
        <v>199999.8</v>
      </c>
      <c r="G897" s="99">
        <f t="shared" si="15"/>
        <v>399999.6</v>
      </c>
      <c r="H897" s="99">
        <f>G897</f>
        <v>399999.6</v>
      </c>
      <c r="I897" s="166" t="s">
        <v>309</v>
      </c>
      <c r="J897" s="82"/>
      <c r="K897" s="99"/>
    </row>
    <row r="898" spans="1:11" s="87" customFormat="1" ht="15" x14ac:dyDescent="0.3">
      <c r="A898" s="96"/>
      <c r="B898" s="97"/>
      <c r="C898" s="98"/>
      <c r="D898" s="98"/>
      <c r="E898" s="82"/>
      <c r="F898" s="99"/>
      <c r="G898" s="99">
        <f t="shared" si="15"/>
        <v>0</v>
      </c>
      <c r="H898" s="99"/>
      <c r="I898" s="166"/>
      <c r="J898" s="82"/>
      <c r="K898" s="99"/>
    </row>
    <row r="899" spans="1:11" s="87" customFormat="1" ht="15" x14ac:dyDescent="0.3">
      <c r="A899" s="96">
        <v>43315</v>
      </c>
      <c r="B899" s="104" t="s">
        <v>1243</v>
      </c>
      <c r="C899" s="98" t="s">
        <v>945</v>
      </c>
      <c r="D899" s="98" t="s">
        <v>1094</v>
      </c>
      <c r="E899" s="82">
        <v>6</v>
      </c>
      <c r="F899" s="99">
        <v>199999.8</v>
      </c>
      <c r="G899" s="99">
        <f t="shared" si="15"/>
        <v>1199998.7999999998</v>
      </c>
      <c r="H899" s="99"/>
      <c r="I899" s="166"/>
      <c r="J899" s="82"/>
      <c r="K899" s="99"/>
    </row>
    <row r="900" spans="1:11" s="87" customFormat="1" ht="15" x14ac:dyDescent="0.3">
      <c r="A900" s="96"/>
      <c r="B900" s="97"/>
      <c r="C900" s="98"/>
      <c r="D900" s="98" t="s">
        <v>887</v>
      </c>
      <c r="E900" s="82">
        <v>2</v>
      </c>
      <c r="F900" s="99">
        <v>215000.5</v>
      </c>
      <c r="G900" s="99">
        <f t="shared" si="15"/>
        <v>430001</v>
      </c>
      <c r="H900" s="99">
        <f>SUM(G899:G900)</f>
        <v>1629999.7999999998</v>
      </c>
      <c r="I900" s="166" t="s">
        <v>309</v>
      </c>
      <c r="J900" s="82"/>
      <c r="K900" s="99"/>
    </row>
    <row r="901" spans="1:11" s="87" customFormat="1" ht="15" x14ac:dyDescent="0.3">
      <c r="A901" s="96"/>
      <c r="B901" s="97"/>
      <c r="C901" s="98"/>
      <c r="D901" s="98"/>
      <c r="E901" s="82"/>
      <c r="F901" s="99"/>
      <c r="G901" s="99">
        <f t="shared" si="15"/>
        <v>0</v>
      </c>
      <c r="H901" s="99"/>
      <c r="I901" s="166"/>
      <c r="J901" s="82"/>
      <c r="K901" s="99"/>
    </row>
    <row r="902" spans="1:11" s="87" customFormat="1" ht="15" x14ac:dyDescent="0.3">
      <c r="A902" s="96">
        <v>43315</v>
      </c>
      <c r="B902" s="97" t="s">
        <v>1244</v>
      </c>
      <c r="C902" s="98" t="s">
        <v>53</v>
      </c>
      <c r="D902" s="98" t="s">
        <v>319</v>
      </c>
      <c r="E902" s="82">
        <v>2</v>
      </c>
      <c r="F902" s="99">
        <v>670000.1</v>
      </c>
      <c r="G902" s="99">
        <f t="shared" si="15"/>
        <v>1340000.2</v>
      </c>
      <c r="H902" s="99"/>
      <c r="I902" s="175" t="s">
        <v>310</v>
      </c>
      <c r="J902" s="82"/>
      <c r="K902" s="99"/>
    </row>
    <row r="903" spans="1:11" s="87" customFormat="1" ht="15" x14ac:dyDescent="0.3">
      <c r="A903" s="96"/>
      <c r="B903" s="97"/>
      <c r="C903" s="98"/>
      <c r="D903" s="98" t="s">
        <v>28</v>
      </c>
      <c r="E903" s="82">
        <v>2</v>
      </c>
      <c r="F903" s="99">
        <v>580000.30000000005</v>
      </c>
      <c r="G903" s="99">
        <f t="shared" si="15"/>
        <v>1160000.6000000001</v>
      </c>
      <c r="H903" s="99"/>
      <c r="I903" s="175"/>
      <c r="J903" s="82"/>
      <c r="K903" s="99"/>
    </row>
    <row r="904" spans="1:11" s="87" customFormat="1" ht="15" x14ac:dyDescent="0.3">
      <c r="A904" s="96"/>
      <c r="B904" s="97"/>
      <c r="C904" s="98"/>
      <c r="D904" s="98" t="s">
        <v>223</v>
      </c>
      <c r="E904" s="82">
        <v>2</v>
      </c>
      <c r="F904" s="99">
        <v>671000</v>
      </c>
      <c r="G904" s="99">
        <f t="shared" si="15"/>
        <v>1342000</v>
      </c>
      <c r="H904" s="99"/>
      <c r="I904" s="175"/>
      <c r="J904" s="82"/>
      <c r="K904" s="99"/>
    </row>
    <row r="905" spans="1:11" s="87" customFormat="1" ht="15" x14ac:dyDescent="0.3">
      <c r="A905" s="96"/>
      <c r="B905" s="97"/>
      <c r="C905" s="98"/>
      <c r="D905" s="98" t="s">
        <v>31</v>
      </c>
      <c r="E905" s="82">
        <v>4</v>
      </c>
      <c r="F905" s="99">
        <v>580000.30000000005</v>
      </c>
      <c r="G905" s="99">
        <f t="shared" si="15"/>
        <v>2320001.2000000002</v>
      </c>
      <c r="H905" s="99"/>
      <c r="I905" s="175"/>
      <c r="J905" s="82"/>
      <c r="K905" s="99"/>
    </row>
    <row r="906" spans="1:11" s="87" customFormat="1" ht="15" x14ac:dyDescent="0.3">
      <c r="A906" s="96"/>
      <c r="B906" s="97"/>
      <c r="C906" s="98"/>
      <c r="D906" s="98" t="s">
        <v>104</v>
      </c>
      <c r="E906" s="82">
        <v>2</v>
      </c>
      <c r="F906" s="99">
        <v>580000.30000000005</v>
      </c>
      <c r="G906" s="99">
        <f t="shared" si="15"/>
        <v>1160000.6000000001</v>
      </c>
      <c r="H906" s="99">
        <f>SUM(G902:G906)</f>
        <v>7322002.5999999996</v>
      </c>
      <c r="I906" s="175"/>
      <c r="J906" s="82"/>
      <c r="K906" s="99"/>
    </row>
    <row r="907" spans="1:11" s="87" customFormat="1" ht="15" x14ac:dyDescent="0.3">
      <c r="A907" s="96"/>
      <c r="B907" s="97"/>
      <c r="C907" s="98"/>
      <c r="D907" s="98"/>
      <c r="E907" s="82"/>
      <c r="F907" s="99"/>
      <c r="G907" s="99">
        <f t="shared" si="15"/>
        <v>0</v>
      </c>
      <c r="H907" s="99"/>
      <c r="I907" s="166"/>
      <c r="J907" s="82"/>
      <c r="K907" s="99"/>
    </row>
    <row r="908" spans="1:11" s="87" customFormat="1" ht="15" x14ac:dyDescent="0.3">
      <c r="A908" s="96">
        <v>43315</v>
      </c>
      <c r="B908" s="97" t="s">
        <v>1245</v>
      </c>
      <c r="C908" s="98" t="s">
        <v>1246</v>
      </c>
      <c r="D908" s="98" t="s">
        <v>1247</v>
      </c>
      <c r="E908" s="82">
        <v>5</v>
      </c>
      <c r="F908" s="99">
        <v>148500</v>
      </c>
      <c r="G908" s="99">
        <f t="shared" si="15"/>
        <v>742500</v>
      </c>
      <c r="H908" s="99">
        <f>G908</f>
        <v>742500</v>
      </c>
      <c r="I908" s="166" t="s">
        <v>309</v>
      </c>
      <c r="J908" s="82"/>
      <c r="K908" s="99"/>
    </row>
    <row r="909" spans="1:11" s="87" customFormat="1" ht="15" x14ac:dyDescent="0.3">
      <c r="A909" s="96"/>
      <c r="B909" s="97"/>
      <c r="C909" s="98"/>
      <c r="D909" s="98"/>
      <c r="E909" s="82"/>
      <c r="F909" s="99"/>
      <c r="G909" s="99">
        <f t="shared" si="15"/>
        <v>0</v>
      </c>
      <c r="H909" s="99"/>
      <c r="I909" s="166"/>
      <c r="J909" s="82"/>
      <c r="K909" s="99"/>
    </row>
    <row r="910" spans="1:11" s="87" customFormat="1" ht="15" x14ac:dyDescent="0.3">
      <c r="A910" s="96">
        <v>43315</v>
      </c>
      <c r="B910" s="97" t="s">
        <v>1248</v>
      </c>
      <c r="C910" s="98" t="s">
        <v>117</v>
      </c>
      <c r="D910" s="98" t="s">
        <v>31</v>
      </c>
      <c r="E910" s="82">
        <v>3</v>
      </c>
      <c r="F910" s="99">
        <v>511100.09499999997</v>
      </c>
      <c r="G910" s="99">
        <f t="shared" si="15"/>
        <v>1533300.2849999999</v>
      </c>
      <c r="H910" s="99">
        <f>G910</f>
        <v>1533300.2849999999</v>
      </c>
      <c r="I910" s="166" t="s">
        <v>309</v>
      </c>
      <c r="J910" s="82"/>
      <c r="K910" s="99"/>
    </row>
    <row r="911" spans="1:11" s="87" customFormat="1" ht="15" x14ac:dyDescent="0.3">
      <c r="A911" s="96"/>
      <c r="B911" s="97"/>
      <c r="C911" s="98"/>
      <c r="D911" s="98"/>
      <c r="E911" s="82"/>
      <c r="F911" s="99"/>
      <c r="G911" s="99">
        <f t="shared" si="15"/>
        <v>0</v>
      </c>
      <c r="H911" s="99"/>
      <c r="I911" s="166"/>
      <c r="J911" s="82"/>
      <c r="K911" s="99"/>
    </row>
    <row r="912" spans="1:11" s="87" customFormat="1" ht="15" x14ac:dyDescent="0.3">
      <c r="A912" s="96">
        <v>43315</v>
      </c>
      <c r="B912" s="97" t="s">
        <v>1249</v>
      </c>
      <c r="C912" s="98" t="s">
        <v>237</v>
      </c>
      <c r="D912" s="98" t="s">
        <v>887</v>
      </c>
      <c r="E912" s="82">
        <v>1</v>
      </c>
      <c r="F912" s="99">
        <v>215000.5</v>
      </c>
      <c r="G912" s="99">
        <f t="shared" si="15"/>
        <v>215000.5</v>
      </c>
      <c r="H912" s="99">
        <f>G912</f>
        <v>215000.5</v>
      </c>
      <c r="I912" s="166" t="s">
        <v>309</v>
      </c>
      <c r="J912" s="82"/>
      <c r="K912" s="99"/>
    </row>
    <row r="913" spans="1:11" s="87" customFormat="1" ht="15" x14ac:dyDescent="0.3">
      <c r="A913" s="96"/>
      <c r="B913" s="97"/>
      <c r="C913" s="98"/>
      <c r="D913" s="98"/>
      <c r="E913" s="82"/>
      <c r="F913" s="99"/>
      <c r="G913" s="99">
        <f t="shared" si="15"/>
        <v>0</v>
      </c>
      <c r="H913" s="99"/>
      <c r="I913" s="166"/>
      <c r="J913" s="82"/>
      <c r="K913" s="99"/>
    </row>
    <row r="914" spans="1:11" s="87" customFormat="1" ht="15" x14ac:dyDescent="0.3">
      <c r="A914" s="96">
        <v>43315</v>
      </c>
      <c r="B914" s="97" t="s">
        <v>1251</v>
      </c>
      <c r="C914" s="98" t="s">
        <v>1252</v>
      </c>
      <c r="D914" s="98" t="s">
        <v>1094</v>
      </c>
      <c r="E914" s="82">
        <v>1</v>
      </c>
      <c r="F914" s="99">
        <v>199999.8</v>
      </c>
      <c r="G914" s="99">
        <f t="shared" si="15"/>
        <v>199999.8</v>
      </c>
      <c r="H914" s="99">
        <f>G914</f>
        <v>199999.8</v>
      </c>
      <c r="I914" s="166" t="s">
        <v>310</v>
      </c>
      <c r="J914" s="82"/>
      <c r="K914" s="99"/>
    </row>
    <row r="915" spans="1:11" s="87" customFormat="1" ht="14.25" customHeight="1" x14ac:dyDescent="0.3">
      <c r="A915" s="96"/>
      <c r="B915" s="97"/>
      <c r="C915" s="98"/>
      <c r="D915" s="98"/>
      <c r="E915" s="82"/>
      <c r="F915" s="99"/>
      <c r="G915" s="99">
        <f t="shared" si="15"/>
        <v>0</v>
      </c>
      <c r="H915" s="99"/>
      <c r="I915" s="166"/>
      <c r="J915" s="82"/>
      <c r="K915" s="99"/>
    </row>
    <row r="916" spans="1:11" s="87" customFormat="1" ht="14.25" customHeight="1" x14ac:dyDescent="0.3">
      <c r="A916" s="96">
        <v>43316</v>
      </c>
      <c r="B916" s="97" t="s">
        <v>1253</v>
      </c>
      <c r="C916" s="98" t="s">
        <v>1254</v>
      </c>
      <c r="D916" s="98" t="s">
        <v>652</v>
      </c>
      <c r="E916" s="82">
        <v>3</v>
      </c>
      <c r="F916" s="99">
        <v>517000</v>
      </c>
      <c r="G916" s="99">
        <f t="shared" si="15"/>
        <v>1551000</v>
      </c>
      <c r="H916" s="99"/>
      <c r="I916" s="175" t="s">
        <v>312</v>
      </c>
      <c r="J916" s="82"/>
      <c r="K916" s="99"/>
    </row>
    <row r="917" spans="1:11" s="87" customFormat="1" ht="14.25" customHeight="1" x14ac:dyDescent="0.3">
      <c r="A917" s="96"/>
      <c r="B917" s="97"/>
      <c r="C917" s="98"/>
      <c r="D917" s="98" t="s">
        <v>91</v>
      </c>
      <c r="E917" s="82">
        <v>3</v>
      </c>
      <c r="F917" s="99">
        <v>858000</v>
      </c>
      <c r="G917" s="99">
        <f t="shared" si="15"/>
        <v>2574000</v>
      </c>
      <c r="H917" s="99"/>
      <c r="I917" s="175"/>
      <c r="J917" s="82"/>
      <c r="K917" s="99"/>
    </row>
    <row r="918" spans="1:11" s="87" customFormat="1" ht="14.25" customHeight="1" x14ac:dyDescent="0.3">
      <c r="A918" s="96"/>
      <c r="B918" s="97"/>
      <c r="C918" s="98"/>
      <c r="D918" s="98" t="s">
        <v>223</v>
      </c>
      <c r="E918" s="82">
        <v>3</v>
      </c>
      <c r="F918" s="99">
        <v>671000</v>
      </c>
      <c r="G918" s="99">
        <f t="shared" si="15"/>
        <v>2013000</v>
      </c>
      <c r="H918" s="99">
        <f>SUM(G916:G918)</f>
        <v>6138000</v>
      </c>
      <c r="I918" s="175"/>
      <c r="J918" s="82"/>
      <c r="K918" s="99"/>
    </row>
    <row r="919" spans="1:11" s="87" customFormat="1" ht="14.25" customHeight="1" x14ac:dyDescent="0.3">
      <c r="A919" s="96"/>
      <c r="B919" s="97"/>
      <c r="C919" s="98"/>
      <c r="D919" s="98"/>
      <c r="E919" s="82"/>
      <c r="F919" s="99"/>
      <c r="G919" s="99">
        <f t="shared" si="15"/>
        <v>0</v>
      </c>
      <c r="H919" s="99"/>
      <c r="I919" s="166"/>
      <c r="J919" s="82"/>
      <c r="K919" s="99"/>
    </row>
    <row r="920" spans="1:11" s="87" customFormat="1" ht="14.25" customHeight="1" x14ac:dyDescent="0.3">
      <c r="A920" s="96">
        <v>43316</v>
      </c>
      <c r="B920" s="97" t="s">
        <v>1255</v>
      </c>
      <c r="C920" s="98" t="s">
        <v>659</v>
      </c>
      <c r="D920" s="98" t="s">
        <v>223</v>
      </c>
      <c r="E920" s="82">
        <v>1</v>
      </c>
      <c r="F920" s="99">
        <v>603900</v>
      </c>
      <c r="G920" s="99">
        <f t="shared" si="15"/>
        <v>603900</v>
      </c>
      <c r="H920" s="99">
        <f>G920</f>
        <v>603900</v>
      </c>
      <c r="I920" s="166" t="s">
        <v>312</v>
      </c>
      <c r="J920" s="82"/>
      <c r="K920" s="99"/>
    </row>
    <row r="921" spans="1:11" s="87" customFormat="1" ht="14.25" customHeight="1" x14ac:dyDescent="0.3">
      <c r="A921" s="96"/>
      <c r="B921" s="97"/>
      <c r="C921" s="98"/>
      <c r="D921" s="98"/>
      <c r="E921" s="82"/>
      <c r="F921" s="99"/>
      <c r="G921" s="99">
        <f t="shared" si="15"/>
        <v>0</v>
      </c>
      <c r="H921" s="99"/>
      <c r="I921" s="166"/>
      <c r="J921" s="82"/>
      <c r="K921" s="99"/>
    </row>
    <row r="922" spans="1:11" s="87" customFormat="1" ht="14.25" customHeight="1" x14ac:dyDescent="0.3">
      <c r="A922" s="96">
        <v>43316</v>
      </c>
      <c r="B922" s="97" t="s">
        <v>1256</v>
      </c>
      <c r="C922" s="98" t="s">
        <v>945</v>
      </c>
      <c r="D922" s="98" t="s">
        <v>1094</v>
      </c>
      <c r="E922" s="82">
        <v>12</v>
      </c>
      <c r="F922" s="99">
        <v>199999.8</v>
      </c>
      <c r="G922" s="99">
        <f t="shared" si="15"/>
        <v>2399997.5999999996</v>
      </c>
      <c r="H922" s="99">
        <f>G922</f>
        <v>2399997.5999999996</v>
      </c>
      <c r="I922" s="166" t="s">
        <v>309</v>
      </c>
      <c r="J922" s="82"/>
      <c r="K922" s="99"/>
    </row>
    <row r="923" spans="1:11" s="87" customFormat="1" ht="14.25" customHeight="1" x14ac:dyDescent="0.3">
      <c r="A923" s="96"/>
      <c r="B923" s="97"/>
      <c r="C923" s="98"/>
      <c r="D923" s="98"/>
      <c r="E923" s="82"/>
      <c r="F923" s="99"/>
      <c r="G923" s="99">
        <f t="shared" si="15"/>
        <v>0</v>
      </c>
      <c r="H923" s="99"/>
      <c r="I923" s="166"/>
      <c r="J923" s="82"/>
      <c r="K923" s="99"/>
    </row>
    <row r="924" spans="1:11" s="87" customFormat="1" ht="14.25" customHeight="1" x14ac:dyDescent="0.3">
      <c r="A924" s="96">
        <v>43316</v>
      </c>
      <c r="B924" s="97" t="s">
        <v>1257</v>
      </c>
      <c r="C924" s="98" t="s">
        <v>955</v>
      </c>
      <c r="D924" s="98" t="s">
        <v>31</v>
      </c>
      <c r="E924" s="82">
        <v>1</v>
      </c>
      <c r="F924" s="99">
        <v>511100.09499999997</v>
      </c>
      <c r="G924" s="99">
        <f t="shared" si="15"/>
        <v>511100.09499999997</v>
      </c>
      <c r="H924" s="99">
        <f>G924</f>
        <v>511100.09499999997</v>
      </c>
      <c r="I924" s="166" t="s">
        <v>309</v>
      </c>
      <c r="J924" s="82"/>
      <c r="K924" s="99"/>
    </row>
    <row r="925" spans="1:11" s="87" customFormat="1" ht="14.25" customHeight="1" x14ac:dyDescent="0.3">
      <c r="A925" s="96"/>
      <c r="B925" s="97"/>
      <c r="C925" s="98"/>
      <c r="D925" s="98"/>
      <c r="E925" s="82"/>
      <c r="F925" s="99"/>
      <c r="G925" s="99">
        <f t="shared" si="15"/>
        <v>0</v>
      </c>
      <c r="H925" s="99"/>
      <c r="I925" s="166"/>
      <c r="J925" s="82"/>
      <c r="K925" s="99"/>
    </row>
    <row r="926" spans="1:11" s="87" customFormat="1" ht="14.25" customHeight="1" x14ac:dyDescent="0.3">
      <c r="A926" s="96">
        <v>43316</v>
      </c>
      <c r="B926" s="97" t="s">
        <v>1258</v>
      </c>
      <c r="C926" s="98" t="s">
        <v>1002</v>
      </c>
      <c r="D926" s="98" t="s">
        <v>544</v>
      </c>
      <c r="E926" s="82">
        <v>1</v>
      </c>
      <c r="F926" s="99">
        <v>148500</v>
      </c>
      <c r="G926" s="99">
        <f t="shared" si="15"/>
        <v>148500</v>
      </c>
      <c r="H926" s="99">
        <f>G926</f>
        <v>148500</v>
      </c>
      <c r="I926" s="166" t="s">
        <v>314</v>
      </c>
      <c r="J926" s="82"/>
      <c r="K926" s="99"/>
    </row>
    <row r="927" spans="1:11" s="87" customFormat="1" ht="14.25" customHeight="1" x14ac:dyDescent="0.3">
      <c r="A927" s="96"/>
      <c r="B927" s="97"/>
      <c r="C927" s="98"/>
      <c r="D927" s="98"/>
      <c r="E927" s="82"/>
      <c r="F927" s="99"/>
      <c r="G927" s="99">
        <f t="shared" si="15"/>
        <v>0</v>
      </c>
      <c r="H927" s="99"/>
      <c r="I927" s="166"/>
      <c r="J927" s="82"/>
      <c r="K927" s="99"/>
    </row>
    <row r="928" spans="1:11" s="87" customFormat="1" ht="15" x14ac:dyDescent="0.3">
      <c r="A928" s="96">
        <v>43316</v>
      </c>
      <c r="B928" s="97" t="s">
        <v>1259</v>
      </c>
      <c r="C928" s="98" t="s">
        <v>985</v>
      </c>
      <c r="D928" s="98" t="s">
        <v>578</v>
      </c>
      <c r="E928" s="82">
        <v>48</v>
      </c>
      <c r="F928" s="99">
        <v>66999.899999999994</v>
      </c>
      <c r="G928" s="99">
        <f t="shared" si="15"/>
        <v>3215995.1999999997</v>
      </c>
      <c r="H928" s="99"/>
      <c r="I928" s="175" t="s">
        <v>1213</v>
      </c>
      <c r="J928" s="82"/>
      <c r="K928" s="99"/>
    </row>
    <row r="929" spans="1:11" s="87" customFormat="1" ht="15" x14ac:dyDescent="0.3">
      <c r="A929" s="96"/>
      <c r="B929" s="97"/>
      <c r="C929" s="98"/>
      <c r="D929" s="98" t="s">
        <v>541</v>
      </c>
      <c r="E929" s="82">
        <v>24</v>
      </c>
      <c r="F929" s="99">
        <v>133999.79999999999</v>
      </c>
      <c r="G929" s="99">
        <f t="shared" si="15"/>
        <v>3215995.1999999997</v>
      </c>
      <c r="H929" s="99"/>
      <c r="I929" s="175"/>
      <c r="J929" s="82"/>
      <c r="K929" s="99"/>
    </row>
    <row r="930" spans="1:11" s="87" customFormat="1" ht="15" x14ac:dyDescent="0.3">
      <c r="A930" s="96"/>
      <c r="B930" s="97"/>
      <c r="C930" s="98"/>
      <c r="D930" s="98" t="s">
        <v>1168</v>
      </c>
      <c r="E930" s="82">
        <v>24</v>
      </c>
      <c r="F930" s="99">
        <v>133999.79999999999</v>
      </c>
      <c r="G930" s="99">
        <f t="shared" si="15"/>
        <v>3215995.1999999997</v>
      </c>
      <c r="H930" s="99"/>
      <c r="I930" s="175"/>
      <c r="J930" s="82"/>
      <c r="K930" s="99"/>
    </row>
    <row r="931" spans="1:11" s="87" customFormat="1" ht="15" x14ac:dyDescent="0.3">
      <c r="A931" s="96"/>
      <c r="B931" s="97"/>
      <c r="C931" s="98"/>
      <c r="D931" s="98" t="s">
        <v>544</v>
      </c>
      <c r="E931" s="82">
        <v>24</v>
      </c>
      <c r="F931" s="99">
        <v>133999.79999999999</v>
      </c>
      <c r="G931" s="99">
        <f t="shared" si="15"/>
        <v>3215995.1999999997</v>
      </c>
      <c r="H931" s="99"/>
      <c r="I931" s="175"/>
      <c r="J931" s="82"/>
      <c r="K931" s="99"/>
    </row>
    <row r="932" spans="1:11" s="87" customFormat="1" ht="15" x14ac:dyDescent="0.3">
      <c r="A932" s="96"/>
      <c r="B932" s="97"/>
      <c r="C932" s="98"/>
      <c r="D932" s="98" t="s">
        <v>543</v>
      </c>
      <c r="E932" s="82">
        <v>12</v>
      </c>
      <c r="F932" s="99">
        <v>133999.79999999999</v>
      </c>
      <c r="G932" s="99">
        <f t="shared" si="15"/>
        <v>1607997.5999999999</v>
      </c>
      <c r="H932" s="99"/>
      <c r="I932" s="175"/>
      <c r="J932" s="82"/>
      <c r="K932" s="99"/>
    </row>
    <row r="933" spans="1:11" s="87" customFormat="1" ht="15" x14ac:dyDescent="0.3">
      <c r="A933" s="96"/>
      <c r="B933" s="97"/>
      <c r="C933" s="98"/>
      <c r="D933" s="98" t="s">
        <v>545</v>
      </c>
      <c r="E933" s="82">
        <v>24</v>
      </c>
      <c r="F933" s="99">
        <v>133999.79999999999</v>
      </c>
      <c r="G933" s="99">
        <f t="shared" si="15"/>
        <v>3215995.1999999997</v>
      </c>
      <c r="H933" s="99"/>
      <c r="I933" s="175"/>
      <c r="J933" s="82"/>
      <c r="K933" s="99"/>
    </row>
    <row r="934" spans="1:11" s="87" customFormat="1" ht="15" x14ac:dyDescent="0.3">
      <c r="A934" s="96"/>
      <c r="B934" s="97"/>
      <c r="C934" s="98"/>
      <c r="D934" s="98" t="s">
        <v>1260</v>
      </c>
      <c r="E934" s="82">
        <v>24</v>
      </c>
      <c r="F934" s="99">
        <v>66999.899999999994</v>
      </c>
      <c r="G934" s="99">
        <f t="shared" si="15"/>
        <v>1607997.5999999999</v>
      </c>
      <c r="H934" s="99"/>
      <c r="I934" s="175"/>
      <c r="J934" s="82"/>
      <c r="K934" s="99"/>
    </row>
    <row r="935" spans="1:11" s="87" customFormat="1" ht="15" x14ac:dyDescent="0.3">
      <c r="A935" s="96"/>
      <c r="B935" s="97"/>
      <c r="C935" s="98"/>
      <c r="D935" s="98" t="s">
        <v>640</v>
      </c>
      <c r="E935" s="82">
        <v>48</v>
      </c>
      <c r="F935" s="99">
        <v>66999.899999999994</v>
      </c>
      <c r="G935" s="99">
        <f t="shared" si="15"/>
        <v>3215995.1999999997</v>
      </c>
      <c r="H935" s="99">
        <f>SUM(G928:G935)</f>
        <v>22511966.399999999</v>
      </c>
      <c r="I935" s="175"/>
      <c r="J935" s="82"/>
      <c r="K935" s="99"/>
    </row>
    <row r="936" spans="1:11" s="87" customFormat="1" ht="15" x14ac:dyDescent="0.3">
      <c r="A936" s="96"/>
      <c r="B936" s="97"/>
      <c r="C936" s="98"/>
      <c r="D936" s="98"/>
      <c r="E936" s="82"/>
      <c r="F936" s="99"/>
      <c r="G936" s="99">
        <f t="shared" si="15"/>
        <v>0</v>
      </c>
      <c r="H936" s="99"/>
      <c r="I936" s="166"/>
      <c r="J936" s="82"/>
      <c r="K936" s="99"/>
    </row>
    <row r="937" spans="1:11" s="87" customFormat="1" ht="15" x14ac:dyDescent="0.3">
      <c r="A937" s="96">
        <v>43316</v>
      </c>
      <c r="B937" s="97" t="s">
        <v>1261</v>
      </c>
      <c r="C937" s="98" t="s">
        <v>1262</v>
      </c>
      <c r="D937" s="98" t="s">
        <v>887</v>
      </c>
      <c r="E937" s="82">
        <v>1</v>
      </c>
      <c r="F937" s="99">
        <v>215000.5</v>
      </c>
      <c r="G937" s="99">
        <f t="shared" si="15"/>
        <v>215000.5</v>
      </c>
      <c r="H937" s="99">
        <f>G937</f>
        <v>215000.5</v>
      </c>
      <c r="I937" s="166" t="s">
        <v>309</v>
      </c>
      <c r="J937" s="82"/>
      <c r="K937" s="99"/>
    </row>
    <row r="938" spans="1:11" s="87" customFormat="1" ht="15" x14ac:dyDescent="0.3">
      <c r="A938" s="96"/>
      <c r="B938" s="97"/>
      <c r="C938" s="98"/>
      <c r="D938" s="98"/>
      <c r="E938" s="82"/>
      <c r="F938" s="99"/>
      <c r="G938" s="99">
        <f t="shared" si="15"/>
        <v>0</v>
      </c>
      <c r="H938" s="99"/>
      <c r="I938" s="166"/>
      <c r="J938" s="82"/>
      <c r="K938" s="99"/>
    </row>
    <row r="939" spans="1:11" s="87" customFormat="1" ht="15" x14ac:dyDescent="0.3">
      <c r="A939" s="96">
        <v>43316</v>
      </c>
      <c r="B939" s="97" t="s">
        <v>1263</v>
      </c>
      <c r="C939" s="98" t="s">
        <v>237</v>
      </c>
      <c r="D939" s="98" t="s">
        <v>31</v>
      </c>
      <c r="E939" s="82">
        <v>1</v>
      </c>
      <c r="F939" s="99">
        <v>511100.09499999997</v>
      </c>
      <c r="G939" s="99">
        <f t="shared" si="15"/>
        <v>511100.09499999997</v>
      </c>
      <c r="H939" s="99"/>
      <c r="I939" s="175" t="s">
        <v>309</v>
      </c>
      <c r="J939" s="82"/>
      <c r="K939" s="99"/>
    </row>
    <row r="940" spans="1:11" s="87" customFormat="1" ht="15" x14ac:dyDescent="0.3">
      <c r="A940" s="96"/>
      <c r="B940" s="97"/>
      <c r="C940" s="98"/>
      <c r="D940" s="98" t="s">
        <v>40</v>
      </c>
      <c r="E940" s="82">
        <v>1</v>
      </c>
      <c r="F940" s="99">
        <v>637450</v>
      </c>
      <c r="G940" s="99">
        <f t="shared" si="15"/>
        <v>637450</v>
      </c>
      <c r="H940" s="99">
        <f>SUM(G939:G940)</f>
        <v>1148550.095</v>
      </c>
      <c r="I940" s="175"/>
      <c r="J940" s="82"/>
      <c r="K940" s="99"/>
    </row>
    <row r="941" spans="1:11" s="87" customFormat="1" ht="15" x14ac:dyDescent="0.3">
      <c r="A941" s="96"/>
      <c r="B941" s="97"/>
      <c r="C941" s="98"/>
      <c r="D941" s="98"/>
      <c r="E941" s="82"/>
      <c r="F941" s="99"/>
      <c r="G941" s="99">
        <f t="shared" si="15"/>
        <v>0</v>
      </c>
      <c r="H941" s="99"/>
      <c r="I941" s="166"/>
      <c r="J941" s="82"/>
      <c r="K941" s="99"/>
    </row>
    <row r="942" spans="1:11" s="87" customFormat="1" ht="15" x14ac:dyDescent="0.3">
      <c r="A942" s="96">
        <v>43316</v>
      </c>
      <c r="B942" s="97" t="s">
        <v>1264</v>
      </c>
      <c r="C942" s="98" t="s">
        <v>1265</v>
      </c>
      <c r="D942" s="98" t="s">
        <v>31</v>
      </c>
      <c r="E942" s="82">
        <v>2</v>
      </c>
      <c r="F942" s="99">
        <v>521967.69702000002</v>
      </c>
      <c r="G942" s="99">
        <f t="shared" si="15"/>
        <v>1043935.39404</v>
      </c>
      <c r="H942" s="99">
        <f>G942</f>
        <v>1043935.39404</v>
      </c>
      <c r="I942" s="166" t="s">
        <v>1216</v>
      </c>
      <c r="J942" s="82"/>
      <c r="K942" s="99"/>
    </row>
    <row r="943" spans="1:11" s="87" customFormat="1" ht="15" x14ac:dyDescent="0.3">
      <c r="A943" s="96"/>
      <c r="B943" s="97"/>
      <c r="C943" s="98"/>
      <c r="D943" s="98"/>
      <c r="E943" s="82"/>
      <c r="F943" s="99"/>
      <c r="G943" s="99">
        <f t="shared" si="15"/>
        <v>0</v>
      </c>
      <c r="H943" s="99"/>
      <c r="I943" s="166"/>
      <c r="J943" s="82"/>
      <c r="K943" s="99"/>
    </row>
    <row r="944" spans="1:11" s="87" customFormat="1" ht="15" x14ac:dyDescent="0.3">
      <c r="A944" s="96">
        <v>43316</v>
      </c>
      <c r="B944" s="97" t="s">
        <v>1266</v>
      </c>
      <c r="C944" s="98" t="s">
        <v>1267</v>
      </c>
      <c r="D944" s="98" t="s">
        <v>31</v>
      </c>
      <c r="E944" s="82">
        <v>12</v>
      </c>
      <c r="F944" s="99">
        <v>538000.1</v>
      </c>
      <c r="G944" s="99">
        <f t="shared" si="15"/>
        <v>6456001.1999999993</v>
      </c>
      <c r="H944" s="99">
        <f>G944</f>
        <v>6456001.1999999993</v>
      </c>
      <c r="I944" s="166" t="s">
        <v>1216</v>
      </c>
      <c r="J944" s="82"/>
      <c r="K944" s="99"/>
    </row>
    <row r="945" spans="1:11" s="87" customFormat="1" ht="15" x14ac:dyDescent="0.3">
      <c r="A945" s="96"/>
      <c r="B945" s="97"/>
      <c r="C945" s="98"/>
      <c r="D945" s="98"/>
      <c r="E945" s="82"/>
      <c r="F945" s="99"/>
      <c r="G945" s="99">
        <f t="shared" si="15"/>
        <v>0</v>
      </c>
      <c r="H945" s="99"/>
      <c r="I945" s="166"/>
      <c r="J945" s="82"/>
      <c r="K945" s="99"/>
    </row>
    <row r="946" spans="1:11" s="87" customFormat="1" ht="15" x14ac:dyDescent="0.3">
      <c r="A946" s="96">
        <v>43316</v>
      </c>
      <c r="B946" s="97" t="s">
        <v>1268</v>
      </c>
      <c r="C946" s="98" t="s">
        <v>953</v>
      </c>
      <c r="D946" s="98" t="s">
        <v>109</v>
      </c>
      <c r="E946" s="82">
        <v>2</v>
      </c>
      <c r="F946" s="99">
        <v>215000.5</v>
      </c>
      <c r="G946" s="99">
        <f t="shared" si="15"/>
        <v>430001</v>
      </c>
      <c r="H946" s="99">
        <f>G946</f>
        <v>430001</v>
      </c>
      <c r="I946" s="166" t="s">
        <v>310</v>
      </c>
      <c r="J946" s="82"/>
      <c r="K946" s="99"/>
    </row>
    <row r="947" spans="1:11" s="87" customFormat="1" ht="15" x14ac:dyDescent="0.3">
      <c r="A947" s="96"/>
      <c r="B947" s="97"/>
      <c r="C947" s="98"/>
      <c r="D947" s="98"/>
      <c r="E947" s="82"/>
      <c r="F947" s="99"/>
      <c r="G947" s="99">
        <f t="shared" si="15"/>
        <v>0</v>
      </c>
      <c r="H947" s="99"/>
      <c r="I947" s="166"/>
      <c r="J947" s="82"/>
      <c r="K947" s="99"/>
    </row>
    <row r="948" spans="1:11" s="87" customFormat="1" ht="15" x14ac:dyDescent="0.3">
      <c r="A948" s="96">
        <v>43318</v>
      </c>
      <c r="B948" s="97" t="s">
        <v>1269</v>
      </c>
      <c r="C948" s="98" t="s">
        <v>1270</v>
      </c>
      <c r="D948" s="98" t="s">
        <v>1058</v>
      </c>
      <c r="E948" s="82">
        <v>5</v>
      </c>
      <c r="F948" s="99">
        <v>165000</v>
      </c>
      <c r="G948" s="99">
        <f t="shared" si="15"/>
        <v>825000</v>
      </c>
      <c r="H948" s="99">
        <f>G948</f>
        <v>825000</v>
      </c>
      <c r="I948" s="166" t="s">
        <v>1271</v>
      </c>
      <c r="J948" s="82"/>
      <c r="K948" s="99"/>
    </row>
    <row r="949" spans="1:11" s="87" customFormat="1" ht="15" x14ac:dyDescent="0.3">
      <c r="A949" s="96"/>
      <c r="B949" s="97"/>
      <c r="C949" s="98"/>
      <c r="D949" s="98"/>
      <c r="E949" s="82"/>
      <c r="F949" s="99"/>
      <c r="G949" s="99">
        <f t="shared" si="15"/>
        <v>0</v>
      </c>
      <c r="H949" s="99"/>
      <c r="I949" s="166"/>
      <c r="J949" s="82"/>
      <c r="K949" s="99"/>
    </row>
    <row r="950" spans="1:11" s="87" customFormat="1" ht="15" x14ac:dyDescent="0.3">
      <c r="A950" s="96">
        <v>43318</v>
      </c>
      <c r="B950" s="97" t="s">
        <v>1272</v>
      </c>
      <c r="C950" s="98" t="s">
        <v>113</v>
      </c>
      <c r="D950" s="98" t="s">
        <v>1273</v>
      </c>
      <c r="E950" s="82">
        <v>1</v>
      </c>
      <c r="F950" s="99">
        <v>199999.8</v>
      </c>
      <c r="G950" s="99">
        <f t="shared" si="15"/>
        <v>199999.8</v>
      </c>
      <c r="H950" s="99">
        <f>G950</f>
        <v>199999.8</v>
      </c>
      <c r="I950" s="166" t="s">
        <v>1213</v>
      </c>
      <c r="J950" s="82"/>
      <c r="K950" s="99"/>
    </row>
    <row r="951" spans="1:11" s="87" customFormat="1" ht="15" x14ac:dyDescent="0.3">
      <c r="A951" s="96"/>
      <c r="B951" s="97"/>
      <c r="C951" s="98"/>
      <c r="D951" s="98"/>
      <c r="E951" s="82"/>
      <c r="F951" s="99"/>
      <c r="G951" s="99">
        <f t="shared" si="15"/>
        <v>0</v>
      </c>
      <c r="H951" s="99"/>
      <c r="I951" s="166"/>
      <c r="J951" s="82"/>
      <c r="K951" s="99"/>
    </row>
    <row r="952" spans="1:11" s="87" customFormat="1" ht="15" x14ac:dyDescent="0.3">
      <c r="A952" s="96">
        <v>43318</v>
      </c>
      <c r="B952" s="97" t="s">
        <v>1274</v>
      </c>
      <c r="C952" s="98" t="s">
        <v>1002</v>
      </c>
      <c r="D952" s="98" t="s">
        <v>544</v>
      </c>
      <c r="E952" s="82">
        <v>2</v>
      </c>
      <c r="F952" s="99">
        <v>148500</v>
      </c>
      <c r="G952" s="99">
        <f t="shared" si="15"/>
        <v>297000</v>
      </c>
      <c r="H952" s="99">
        <f>G952</f>
        <v>297000</v>
      </c>
      <c r="I952" s="166" t="s">
        <v>314</v>
      </c>
      <c r="J952" s="82"/>
      <c r="K952" s="99"/>
    </row>
    <row r="953" spans="1:11" s="87" customFormat="1" ht="15" x14ac:dyDescent="0.3">
      <c r="A953" s="96"/>
      <c r="B953" s="97"/>
      <c r="C953" s="98"/>
      <c r="D953" s="98"/>
      <c r="E953" s="82"/>
      <c r="F953" s="99"/>
      <c r="G953" s="99">
        <f t="shared" si="15"/>
        <v>0</v>
      </c>
      <c r="H953" s="99"/>
      <c r="I953" s="166"/>
      <c r="J953" s="82"/>
      <c r="K953" s="99"/>
    </row>
    <row r="954" spans="1:11" s="87" customFormat="1" ht="15" x14ac:dyDescent="0.3">
      <c r="A954" s="96">
        <v>43318</v>
      </c>
      <c r="B954" s="97" t="s">
        <v>1275</v>
      </c>
      <c r="C954" s="98" t="s">
        <v>427</v>
      </c>
      <c r="D954" s="98" t="s">
        <v>576</v>
      </c>
      <c r="E954" s="82">
        <v>24</v>
      </c>
      <c r="F954" s="99">
        <v>85000.3</v>
      </c>
      <c r="G954" s="99">
        <f t="shared" si="15"/>
        <v>2040007.2000000002</v>
      </c>
      <c r="H954" s="99"/>
      <c r="I954" s="175" t="s">
        <v>1213</v>
      </c>
      <c r="J954" s="82"/>
      <c r="K954" s="99"/>
    </row>
    <row r="955" spans="1:11" s="87" customFormat="1" ht="15" x14ac:dyDescent="0.3">
      <c r="A955" s="96"/>
      <c r="B955" s="97"/>
      <c r="C955" s="98"/>
      <c r="D955" s="98" t="s">
        <v>986</v>
      </c>
      <c r="E955" s="82">
        <v>24</v>
      </c>
      <c r="F955" s="99">
        <v>85000.3</v>
      </c>
      <c r="G955" s="99">
        <f t="shared" si="15"/>
        <v>2040007.2000000002</v>
      </c>
      <c r="H955" s="99"/>
      <c r="I955" s="175"/>
      <c r="J955" s="82"/>
      <c r="K955" s="99"/>
    </row>
    <row r="956" spans="1:11" s="87" customFormat="1" ht="15" x14ac:dyDescent="0.3">
      <c r="A956" s="96"/>
      <c r="B956" s="97"/>
      <c r="C956" s="98"/>
      <c r="D956" s="98" t="s">
        <v>548</v>
      </c>
      <c r="E956" s="82">
        <v>48</v>
      </c>
      <c r="F956" s="99">
        <v>85000.3</v>
      </c>
      <c r="G956" s="99">
        <f t="shared" si="15"/>
        <v>4080014.4000000004</v>
      </c>
      <c r="H956" s="99"/>
      <c r="I956" s="175"/>
      <c r="J956" s="82"/>
      <c r="K956" s="99"/>
    </row>
    <row r="957" spans="1:11" s="87" customFormat="1" ht="15" x14ac:dyDescent="0.3">
      <c r="A957" s="96"/>
      <c r="B957" s="97"/>
      <c r="C957" s="98"/>
      <c r="D957" s="98" t="s">
        <v>578</v>
      </c>
      <c r="E957" s="82">
        <v>48</v>
      </c>
      <c r="F957" s="99">
        <v>85000.3</v>
      </c>
      <c r="G957" s="99">
        <f t="shared" si="15"/>
        <v>4080014.4000000004</v>
      </c>
      <c r="H957" s="99"/>
      <c r="I957" s="175"/>
      <c r="J957" s="82"/>
      <c r="K957" s="99"/>
    </row>
    <row r="958" spans="1:11" s="87" customFormat="1" ht="15" x14ac:dyDescent="0.3">
      <c r="A958" s="96"/>
      <c r="B958" s="97"/>
      <c r="C958" s="98"/>
      <c r="D958" s="98" t="s">
        <v>547</v>
      </c>
      <c r="E958" s="82">
        <v>48</v>
      </c>
      <c r="F958" s="99">
        <v>85000.3</v>
      </c>
      <c r="G958" s="99">
        <f t="shared" si="15"/>
        <v>4080014.4000000004</v>
      </c>
      <c r="H958" s="99">
        <f>SUM(G954:G958)</f>
        <v>16320057.600000001</v>
      </c>
      <c r="I958" s="175"/>
      <c r="J958" s="82"/>
      <c r="K958" s="99"/>
    </row>
    <row r="959" spans="1:11" s="87" customFormat="1" ht="15" x14ac:dyDescent="0.3">
      <c r="A959" s="96"/>
      <c r="B959" s="97"/>
      <c r="C959" s="98"/>
      <c r="D959" s="98"/>
      <c r="E959" s="82"/>
      <c r="F959" s="99"/>
      <c r="G959" s="99">
        <f t="shared" si="15"/>
        <v>0</v>
      </c>
      <c r="H959" s="99"/>
      <c r="I959" s="166"/>
      <c r="J959" s="82"/>
      <c r="K959" s="99"/>
    </row>
    <row r="960" spans="1:11" s="87" customFormat="1" ht="15" x14ac:dyDescent="0.3">
      <c r="A960" s="96">
        <v>43318</v>
      </c>
      <c r="B960" s="97" t="s">
        <v>1276</v>
      </c>
      <c r="C960" s="98" t="s">
        <v>181</v>
      </c>
      <c r="D960" s="98" t="s">
        <v>541</v>
      </c>
      <c r="E960" s="82">
        <v>24</v>
      </c>
      <c r="F960" s="99">
        <v>165000</v>
      </c>
      <c r="G960" s="99">
        <f t="shared" si="15"/>
        <v>3960000</v>
      </c>
      <c r="H960" s="99"/>
      <c r="I960" s="175" t="s">
        <v>1213</v>
      </c>
      <c r="J960" s="82"/>
      <c r="K960" s="99"/>
    </row>
    <row r="961" spans="1:11" s="87" customFormat="1" ht="15" x14ac:dyDescent="0.3">
      <c r="A961" s="96"/>
      <c r="B961" s="97"/>
      <c r="C961" s="98"/>
      <c r="D961" s="98" t="s">
        <v>543</v>
      </c>
      <c r="E961" s="82">
        <v>24</v>
      </c>
      <c r="F961" s="99">
        <v>165000</v>
      </c>
      <c r="G961" s="99">
        <f t="shared" si="15"/>
        <v>3960000</v>
      </c>
      <c r="H961" s="99"/>
      <c r="I961" s="175"/>
      <c r="J961" s="82"/>
      <c r="K961" s="99"/>
    </row>
    <row r="962" spans="1:11" s="87" customFormat="1" ht="15" x14ac:dyDescent="0.3">
      <c r="A962" s="96"/>
      <c r="B962" s="97"/>
      <c r="C962" s="98"/>
      <c r="D962" s="98" t="s">
        <v>544</v>
      </c>
      <c r="E962" s="82">
        <v>36</v>
      </c>
      <c r="F962" s="99">
        <v>165000</v>
      </c>
      <c r="G962" s="99">
        <f t="shared" si="15"/>
        <v>5940000</v>
      </c>
      <c r="H962" s="99"/>
      <c r="I962" s="175"/>
      <c r="J962" s="82"/>
      <c r="K962" s="99"/>
    </row>
    <row r="963" spans="1:11" s="87" customFormat="1" ht="15" x14ac:dyDescent="0.3">
      <c r="A963" s="96"/>
      <c r="B963" s="97"/>
      <c r="C963" s="98"/>
      <c r="D963" s="98" t="s">
        <v>545</v>
      </c>
      <c r="E963" s="82">
        <v>36</v>
      </c>
      <c r="F963" s="99">
        <v>165000</v>
      </c>
      <c r="G963" s="99">
        <f t="shared" si="15"/>
        <v>5940000</v>
      </c>
      <c r="H963" s="99">
        <f>SUM(G960:G963)</f>
        <v>19800000</v>
      </c>
      <c r="I963" s="175"/>
      <c r="J963" s="82"/>
      <c r="K963" s="99"/>
    </row>
    <row r="964" spans="1:11" s="87" customFormat="1" ht="15" x14ac:dyDescent="0.3">
      <c r="A964" s="96"/>
      <c r="B964" s="97"/>
      <c r="C964" s="98"/>
      <c r="D964" s="98"/>
      <c r="E964" s="82"/>
      <c r="F964" s="99"/>
      <c r="G964" s="99">
        <f t="shared" si="15"/>
        <v>0</v>
      </c>
      <c r="H964" s="99"/>
      <c r="I964" s="166"/>
      <c r="J964" s="82"/>
      <c r="K964" s="99"/>
    </row>
    <row r="965" spans="1:11" s="87" customFormat="1" ht="15" x14ac:dyDescent="0.3">
      <c r="A965" s="96">
        <v>43318</v>
      </c>
      <c r="B965" s="97" t="s">
        <v>1277</v>
      </c>
      <c r="C965" s="98" t="s">
        <v>1198</v>
      </c>
      <c r="D965" s="98" t="s">
        <v>545</v>
      </c>
      <c r="E965" s="82">
        <v>3</v>
      </c>
      <c r="F965" s="99">
        <v>165000</v>
      </c>
      <c r="G965" s="99">
        <f t="shared" si="15"/>
        <v>495000</v>
      </c>
      <c r="H965" s="99"/>
      <c r="I965" s="175" t="s">
        <v>1215</v>
      </c>
      <c r="J965" s="82"/>
      <c r="K965" s="99"/>
    </row>
    <row r="966" spans="1:11" s="87" customFormat="1" ht="15" x14ac:dyDescent="0.3">
      <c r="A966" s="96"/>
      <c r="B966" s="97"/>
      <c r="C966" s="98"/>
      <c r="D966" s="98" t="s">
        <v>544</v>
      </c>
      <c r="E966" s="82">
        <v>3</v>
      </c>
      <c r="F966" s="99">
        <v>165000</v>
      </c>
      <c r="G966" s="99">
        <f t="shared" si="15"/>
        <v>495000</v>
      </c>
      <c r="H966" s="99"/>
      <c r="I966" s="175"/>
      <c r="J966" s="82"/>
      <c r="K966" s="99"/>
    </row>
    <row r="967" spans="1:11" s="87" customFormat="1" ht="15" x14ac:dyDescent="0.3">
      <c r="A967" s="96"/>
      <c r="B967" s="97"/>
      <c r="C967" s="98"/>
      <c r="D967" s="98" t="s">
        <v>1168</v>
      </c>
      <c r="E967" s="82">
        <v>3</v>
      </c>
      <c r="F967" s="99">
        <v>165000</v>
      </c>
      <c r="G967" s="99">
        <f t="shared" si="15"/>
        <v>495000</v>
      </c>
      <c r="H967" s="99"/>
      <c r="I967" s="175"/>
      <c r="J967" s="82"/>
      <c r="K967" s="99"/>
    </row>
    <row r="968" spans="1:11" s="87" customFormat="1" ht="15" x14ac:dyDescent="0.3">
      <c r="A968" s="96"/>
      <c r="B968" s="97"/>
      <c r="C968" s="98"/>
      <c r="D968" s="98" t="s">
        <v>547</v>
      </c>
      <c r="E968" s="82">
        <v>6</v>
      </c>
      <c r="F968" s="99">
        <v>85000.3</v>
      </c>
      <c r="G968" s="99">
        <f t="shared" si="15"/>
        <v>510001.80000000005</v>
      </c>
      <c r="H968" s="99"/>
      <c r="I968" s="175"/>
      <c r="J968" s="82"/>
      <c r="K968" s="99"/>
    </row>
    <row r="969" spans="1:11" s="87" customFormat="1" ht="15" x14ac:dyDescent="0.3">
      <c r="A969" s="96"/>
      <c r="B969" s="97"/>
      <c r="C969" s="98"/>
      <c r="D969" s="98" t="s">
        <v>578</v>
      </c>
      <c r="E969" s="82">
        <v>6</v>
      </c>
      <c r="F969" s="99">
        <v>85000.3</v>
      </c>
      <c r="G969" s="99">
        <f t="shared" si="15"/>
        <v>510001.80000000005</v>
      </c>
      <c r="H969" s="99"/>
      <c r="I969" s="175"/>
      <c r="J969" s="82"/>
      <c r="K969" s="99"/>
    </row>
    <row r="970" spans="1:11" s="87" customFormat="1" ht="15" x14ac:dyDescent="0.3">
      <c r="A970" s="96"/>
      <c r="B970" s="97"/>
      <c r="C970" s="98"/>
      <c r="D970" s="98" t="s">
        <v>1199</v>
      </c>
      <c r="E970" s="82">
        <v>6</v>
      </c>
      <c r="F970" s="99">
        <v>59999.5</v>
      </c>
      <c r="G970" s="99">
        <f t="shared" si="15"/>
        <v>359997</v>
      </c>
      <c r="H970" s="99"/>
      <c r="I970" s="175"/>
      <c r="J970" s="82"/>
      <c r="K970" s="99"/>
    </row>
    <row r="971" spans="1:11" s="87" customFormat="1" ht="15" x14ac:dyDescent="0.3">
      <c r="A971" s="96"/>
      <c r="B971" s="97"/>
      <c r="C971" s="98"/>
      <c r="D971" s="98" t="s">
        <v>1278</v>
      </c>
      <c r="E971" s="82">
        <v>6</v>
      </c>
      <c r="F971" s="99">
        <v>59999.5</v>
      </c>
      <c r="G971" s="99">
        <f t="shared" si="15"/>
        <v>359997</v>
      </c>
      <c r="H971" s="99">
        <f>SUM(G965:G971)</f>
        <v>3224997.6</v>
      </c>
      <c r="I971" s="175"/>
      <c r="J971" s="82"/>
      <c r="K971" s="99"/>
    </row>
    <row r="972" spans="1:11" s="87" customFormat="1" ht="15" x14ac:dyDescent="0.3">
      <c r="A972" s="96"/>
      <c r="B972" s="97"/>
      <c r="C972" s="98"/>
      <c r="D972" s="98"/>
      <c r="E972" s="82"/>
      <c r="F972" s="99"/>
      <c r="G972" s="99">
        <f t="shared" si="15"/>
        <v>0</v>
      </c>
      <c r="H972" s="99"/>
      <c r="I972" s="166"/>
      <c r="J972" s="82"/>
      <c r="K972" s="99"/>
    </row>
    <row r="973" spans="1:11" s="87" customFormat="1" ht="15" x14ac:dyDescent="0.3">
      <c r="A973" s="96">
        <v>43318</v>
      </c>
      <c r="B973" s="97" t="s">
        <v>1279</v>
      </c>
      <c r="C973" s="98" t="s">
        <v>1280</v>
      </c>
      <c r="D973" s="98" t="s">
        <v>109</v>
      </c>
      <c r="E973" s="82">
        <v>6</v>
      </c>
      <c r="F973" s="99">
        <v>215000.5</v>
      </c>
      <c r="G973" s="99">
        <f t="shared" si="15"/>
        <v>1290003</v>
      </c>
      <c r="H973" s="99">
        <f>G973</f>
        <v>1290003</v>
      </c>
      <c r="I973" s="166" t="s">
        <v>310</v>
      </c>
      <c r="J973" s="82"/>
      <c r="K973" s="99"/>
    </row>
    <row r="974" spans="1:11" s="87" customFormat="1" ht="15.75" customHeight="1" x14ac:dyDescent="0.3">
      <c r="A974" s="96"/>
      <c r="B974" s="97"/>
      <c r="C974" s="98"/>
      <c r="D974" s="98"/>
      <c r="E974" s="82"/>
      <c r="F974" s="99"/>
      <c r="G974" s="99">
        <f t="shared" si="15"/>
        <v>0</v>
      </c>
      <c r="H974" s="99"/>
      <c r="I974" s="166"/>
      <c r="J974" s="82"/>
      <c r="K974" s="99"/>
    </row>
    <row r="975" spans="1:11" s="87" customFormat="1" ht="17.25" customHeight="1" x14ac:dyDescent="0.3">
      <c r="A975" s="96">
        <v>43318</v>
      </c>
      <c r="B975" s="97" t="s">
        <v>1281</v>
      </c>
      <c r="C975" s="98" t="s">
        <v>442</v>
      </c>
      <c r="D975" s="98" t="s">
        <v>104</v>
      </c>
      <c r="E975" s="82">
        <v>1</v>
      </c>
      <c r="F975" s="99">
        <v>511100.09499999997</v>
      </c>
      <c r="G975" s="99">
        <f t="shared" si="15"/>
        <v>511100.09499999997</v>
      </c>
      <c r="H975" s="99"/>
      <c r="I975" s="175" t="s">
        <v>312</v>
      </c>
      <c r="J975" s="82"/>
      <c r="K975" s="99"/>
    </row>
    <row r="976" spans="1:11" s="87" customFormat="1" ht="15" x14ac:dyDescent="0.3">
      <c r="A976" s="96"/>
      <c r="B976" s="97"/>
      <c r="C976" s="98"/>
      <c r="D976" s="98" t="s">
        <v>1282</v>
      </c>
      <c r="E976" s="82">
        <v>4</v>
      </c>
      <c r="F976" s="99">
        <v>199999.8</v>
      </c>
      <c r="G976" s="99">
        <f t="shared" si="15"/>
        <v>799999.2</v>
      </c>
      <c r="H976" s="99"/>
      <c r="I976" s="175"/>
      <c r="J976" s="82"/>
      <c r="K976" s="99"/>
    </row>
    <row r="977" spans="1:11" s="87" customFormat="1" ht="15" x14ac:dyDescent="0.3">
      <c r="A977" s="96"/>
      <c r="B977" s="97"/>
      <c r="C977" s="98"/>
      <c r="D977" s="98" t="s">
        <v>887</v>
      </c>
      <c r="E977" s="82">
        <v>4</v>
      </c>
      <c r="F977" s="99">
        <v>215000.5</v>
      </c>
      <c r="G977" s="99">
        <f t="shared" si="15"/>
        <v>860002</v>
      </c>
      <c r="H977" s="99"/>
      <c r="I977" s="175"/>
      <c r="J977" s="82"/>
      <c r="K977" s="99"/>
    </row>
    <row r="978" spans="1:11" s="87" customFormat="1" ht="15" x14ac:dyDescent="0.3">
      <c r="A978" s="96"/>
      <c r="B978" s="97"/>
      <c r="C978" s="98"/>
      <c r="D978" s="98" t="s">
        <v>1283</v>
      </c>
      <c r="E978" s="82">
        <v>2</v>
      </c>
      <c r="F978" s="99">
        <v>215000.5</v>
      </c>
      <c r="G978" s="99">
        <f t="shared" si="15"/>
        <v>430001</v>
      </c>
      <c r="H978" s="99">
        <f>SUM(G975:G978)</f>
        <v>2601102.2949999999</v>
      </c>
      <c r="I978" s="175"/>
      <c r="J978" s="82"/>
      <c r="K978" s="99"/>
    </row>
    <row r="979" spans="1:11" s="87" customFormat="1" ht="15" x14ac:dyDescent="0.3">
      <c r="A979" s="96"/>
      <c r="B979" s="97"/>
      <c r="C979" s="98"/>
      <c r="D979" s="98"/>
      <c r="E979" s="82"/>
      <c r="F979" s="99"/>
      <c r="G979" s="99">
        <f t="shared" si="15"/>
        <v>0</v>
      </c>
      <c r="H979" s="99"/>
      <c r="I979" s="166"/>
      <c r="J979" s="82"/>
      <c r="K979" s="99"/>
    </row>
    <row r="980" spans="1:11" s="87" customFormat="1" ht="15" x14ac:dyDescent="0.3">
      <c r="A980" s="96">
        <v>43318</v>
      </c>
      <c r="B980" s="97" t="s">
        <v>1284</v>
      </c>
      <c r="C980" s="98" t="s">
        <v>1285</v>
      </c>
      <c r="D980" s="98" t="s">
        <v>399</v>
      </c>
      <c r="E980" s="82">
        <v>240</v>
      </c>
      <c r="F980" s="99">
        <v>150000.4</v>
      </c>
      <c r="G980" s="99">
        <f t="shared" si="15"/>
        <v>36000096</v>
      </c>
      <c r="H980" s="99">
        <f>G980</f>
        <v>36000096</v>
      </c>
      <c r="I980" s="166" t="s">
        <v>1213</v>
      </c>
      <c r="J980" s="82"/>
      <c r="K980" s="99"/>
    </row>
    <row r="981" spans="1:11" s="87" customFormat="1" ht="15" x14ac:dyDescent="0.3">
      <c r="A981" s="96"/>
      <c r="B981" s="97"/>
      <c r="C981" s="98"/>
      <c r="D981" s="98" t="s">
        <v>1696</v>
      </c>
      <c r="E981" s="82"/>
      <c r="F981" s="99"/>
      <c r="G981" s="99">
        <v>1360000</v>
      </c>
      <c r="H981" s="99">
        <v>1360000</v>
      </c>
      <c r="I981" s="166"/>
      <c r="J981" s="82"/>
      <c r="K981" s="99"/>
    </row>
    <row r="982" spans="1:11" s="87" customFormat="1" ht="15" x14ac:dyDescent="0.3">
      <c r="A982" s="96"/>
      <c r="B982" s="97"/>
      <c r="C982" s="98"/>
      <c r="D982" s="98"/>
      <c r="E982" s="82"/>
      <c r="F982" s="99"/>
      <c r="G982" s="99"/>
      <c r="H982" s="99"/>
      <c r="I982" s="166"/>
      <c r="J982" s="82"/>
      <c r="K982" s="99"/>
    </row>
    <row r="983" spans="1:11" s="87" customFormat="1" ht="15" x14ac:dyDescent="0.3">
      <c r="A983" s="96">
        <v>43318</v>
      </c>
      <c r="B983" s="97" t="s">
        <v>1286</v>
      </c>
      <c r="C983" s="98" t="s">
        <v>48</v>
      </c>
      <c r="D983" s="98" t="s">
        <v>28</v>
      </c>
      <c r="E983" s="82">
        <v>6</v>
      </c>
      <c r="F983" s="99">
        <v>542450.09499999997</v>
      </c>
      <c r="G983" s="99">
        <f t="shared" si="15"/>
        <v>3254700.57</v>
      </c>
      <c r="H983" s="99">
        <f>G983</f>
        <v>3254700.57</v>
      </c>
      <c r="I983" s="166" t="s">
        <v>1216</v>
      </c>
      <c r="J983" s="82"/>
      <c r="K983" s="99"/>
    </row>
    <row r="984" spans="1:11" s="87" customFormat="1" ht="15" x14ac:dyDescent="0.3">
      <c r="A984" s="96"/>
      <c r="B984" s="97"/>
      <c r="C984" s="98"/>
      <c r="D984" s="98"/>
      <c r="E984" s="82"/>
      <c r="F984" s="99"/>
      <c r="G984" s="99">
        <f t="shared" si="15"/>
        <v>0</v>
      </c>
      <c r="H984" s="99"/>
      <c r="I984" s="166"/>
      <c r="J984" s="82"/>
      <c r="K984" s="99"/>
    </row>
    <row r="985" spans="1:11" s="87" customFormat="1" ht="15" x14ac:dyDescent="0.3">
      <c r="A985" s="96">
        <v>43318</v>
      </c>
      <c r="B985" s="97" t="s">
        <v>1287</v>
      </c>
      <c r="C985" s="98" t="s">
        <v>220</v>
      </c>
      <c r="D985" s="98" t="s">
        <v>1156</v>
      </c>
      <c r="E985" s="82">
        <v>6</v>
      </c>
      <c r="F985" s="99">
        <v>279999.5</v>
      </c>
      <c r="G985" s="99">
        <f t="shared" si="15"/>
        <v>1679997</v>
      </c>
      <c r="H985" s="99">
        <f>G985</f>
        <v>1679997</v>
      </c>
      <c r="I985" s="166" t="s">
        <v>310</v>
      </c>
      <c r="J985" s="82"/>
      <c r="K985" s="99"/>
    </row>
    <row r="986" spans="1:11" s="87" customFormat="1" ht="15" x14ac:dyDescent="0.3">
      <c r="A986" s="96"/>
      <c r="B986" s="97"/>
      <c r="C986" s="98"/>
      <c r="D986" s="98"/>
      <c r="E986" s="82"/>
      <c r="F986" s="99"/>
      <c r="G986" s="99">
        <f t="shared" si="15"/>
        <v>0</v>
      </c>
      <c r="H986" s="99"/>
      <c r="I986" s="166"/>
      <c r="J986" s="82"/>
      <c r="K986" s="99"/>
    </row>
    <row r="987" spans="1:11" s="87" customFormat="1" ht="15" x14ac:dyDescent="0.3">
      <c r="A987" s="96">
        <v>43318</v>
      </c>
      <c r="B987" s="97" t="s">
        <v>1288</v>
      </c>
      <c r="C987" s="98" t="s">
        <v>499</v>
      </c>
      <c r="D987" s="98" t="s">
        <v>1094</v>
      </c>
      <c r="E987" s="82">
        <v>2</v>
      </c>
      <c r="F987" s="99">
        <v>199999.8</v>
      </c>
      <c r="G987" s="99">
        <f t="shared" si="15"/>
        <v>399999.6</v>
      </c>
      <c r="H987" s="99">
        <f>G987</f>
        <v>399999.6</v>
      </c>
      <c r="I987" s="166" t="s">
        <v>309</v>
      </c>
      <c r="J987" s="82"/>
      <c r="K987" s="99"/>
    </row>
    <row r="988" spans="1:11" s="87" customFormat="1" ht="15" x14ac:dyDescent="0.3">
      <c r="A988" s="96"/>
      <c r="B988" s="97"/>
      <c r="C988" s="98"/>
      <c r="D988" s="98"/>
      <c r="E988" s="82"/>
      <c r="F988" s="99"/>
      <c r="G988" s="99">
        <f t="shared" si="15"/>
        <v>0</v>
      </c>
      <c r="H988" s="99"/>
      <c r="I988" s="166"/>
      <c r="J988" s="82"/>
      <c r="K988" s="99"/>
    </row>
    <row r="989" spans="1:11" s="87" customFormat="1" ht="15" x14ac:dyDescent="0.3">
      <c r="A989" s="96">
        <v>43318</v>
      </c>
      <c r="B989" s="97" t="s">
        <v>1289</v>
      </c>
      <c r="C989" s="98" t="s">
        <v>75</v>
      </c>
      <c r="D989" s="98" t="s">
        <v>1094</v>
      </c>
      <c r="E989" s="82">
        <v>2</v>
      </c>
      <c r="F989" s="99">
        <v>199999.8</v>
      </c>
      <c r="G989" s="99">
        <f t="shared" si="15"/>
        <v>399999.6</v>
      </c>
      <c r="H989" s="99">
        <f>G989</f>
        <v>399999.6</v>
      </c>
      <c r="I989" s="166" t="s">
        <v>309</v>
      </c>
      <c r="J989" s="82"/>
      <c r="K989" s="99"/>
    </row>
    <row r="990" spans="1:11" s="87" customFormat="1" ht="15" x14ac:dyDescent="0.3">
      <c r="A990" s="96"/>
      <c r="B990" s="97"/>
      <c r="C990" s="98"/>
      <c r="D990" s="98"/>
      <c r="E990" s="82"/>
      <c r="F990" s="99"/>
      <c r="G990" s="99">
        <f t="shared" si="15"/>
        <v>0</v>
      </c>
      <c r="H990" s="99"/>
      <c r="I990" s="166"/>
      <c r="J990" s="82"/>
      <c r="K990" s="99"/>
    </row>
    <row r="991" spans="1:11" s="87" customFormat="1" ht="15" x14ac:dyDescent="0.3">
      <c r="A991" s="96">
        <v>43319</v>
      </c>
      <c r="B991" s="97" t="s">
        <v>1290</v>
      </c>
      <c r="C991" s="98" t="s">
        <v>359</v>
      </c>
      <c r="D991" s="98" t="s">
        <v>31</v>
      </c>
      <c r="E991" s="82">
        <v>1</v>
      </c>
      <c r="F991" s="99">
        <v>511100.09499999997</v>
      </c>
      <c r="G991" s="99">
        <f t="shared" si="15"/>
        <v>511100.09499999997</v>
      </c>
      <c r="H991" s="99">
        <f>G991</f>
        <v>511100.09499999997</v>
      </c>
      <c r="I991" s="166" t="s">
        <v>1228</v>
      </c>
      <c r="J991" s="82"/>
      <c r="K991" s="99"/>
    </row>
    <row r="992" spans="1:11" s="87" customFormat="1" ht="15" x14ac:dyDescent="0.3">
      <c r="A992" s="96"/>
      <c r="B992" s="97"/>
      <c r="C992" s="98"/>
      <c r="D992" s="98"/>
      <c r="E992" s="82"/>
      <c r="F992" s="99"/>
      <c r="G992" s="99">
        <f t="shared" si="15"/>
        <v>0</v>
      </c>
      <c r="H992" s="99"/>
      <c r="I992" s="166"/>
      <c r="J992" s="82"/>
      <c r="K992" s="99"/>
    </row>
    <row r="993" spans="1:11" s="87" customFormat="1" ht="15" x14ac:dyDescent="0.3">
      <c r="A993" s="96">
        <v>43319</v>
      </c>
      <c r="B993" s="97" t="s">
        <v>1291</v>
      </c>
      <c r="C993" s="98" t="s">
        <v>359</v>
      </c>
      <c r="D993" s="98" t="s">
        <v>31</v>
      </c>
      <c r="E993" s="82">
        <v>1</v>
      </c>
      <c r="F993" s="99">
        <v>511100.09499999997</v>
      </c>
      <c r="G993" s="99">
        <f t="shared" si="15"/>
        <v>511100.09499999997</v>
      </c>
      <c r="H993" s="99">
        <f>G993</f>
        <v>511100.09499999997</v>
      </c>
      <c r="I993" s="166" t="s">
        <v>1228</v>
      </c>
      <c r="J993" s="82"/>
      <c r="K993" s="99"/>
    </row>
    <row r="994" spans="1:11" s="87" customFormat="1" ht="15" x14ac:dyDescent="0.3">
      <c r="A994" s="96"/>
      <c r="B994" s="97"/>
      <c r="C994" s="98"/>
      <c r="D994" s="98"/>
      <c r="E994" s="82"/>
      <c r="F994" s="99"/>
      <c r="G994" s="99">
        <f t="shared" si="15"/>
        <v>0</v>
      </c>
      <c r="H994" s="99"/>
      <c r="I994" s="166"/>
      <c r="J994" s="82"/>
      <c r="K994" s="99"/>
    </row>
    <row r="995" spans="1:11" s="87" customFormat="1" ht="15" x14ac:dyDescent="0.3">
      <c r="A995" s="96">
        <v>43319</v>
      </c>
      <c r="B995" s="97" t="s">
        <v>1292</v>
      </c>
      <c r="C995" s="98" t="s">
        <v>989</v>
      </c>
      <c r="D995" s="98" t="s">
        <v>982</v>
      </c>
      <c r="E995" s="82">
        <v>12</v>
      </c>
      <c r="F995" s="99">
        <v>33249.81</v>
      </c>
      <c r="G995" s="99">
        <f t="shared" si="15"/>
        <v>398997.72</v>
      </c>
      <c r="H995" s="99">
        <f>G995</f>
        <v>398997.72</v>
      </c>
      <c r="I995" s="166" t="s">
        <v>1215</v>
      </c>
      <c r="J995" s="82"/>
      <c r="K995" s="99"/>
    </row>
    <row r="996" spans="1:11" s="87" customFormat="1" ht="15" x14ac:dyDescent="0.3">
      <c r="A996" s="96"/>
      <c r="B996" s="97"/>
      <c r="C996" s="98"/>
      <c r="D996" s="98"/>
      <c r="E996" s="82"/>
      <c r="F996" s="99"/>
      <c r="G996" s="99">
        <f t="shared" si="15"/>
        <v>0</v>
      </c>
      <c r="H996" s="99"/>
      <c r="I996" s="166"/>
      <c r="J996" s="82"/>
      <c r="K996" s="99"/>
    </row>
    <row r="997" spans="1:11" s="87" customFormat="1" ht="15" x14ac:dyDescent="0.3">
      <c r="A997" s="96">
        <v>43319</v>
      </c>
      <c r="B997" s="97" t="s">
        <v>1293</v>
      </c>
      <c r="C997" s="98" t="s">
        <v>368</v>
      </c>
      <c r="D997" s="98" t="s">
        <v>109</v>
      </c>
      <c r="E997" s="82">
        <v>1</v>
      </c>
      <c r="F997" s="99">
        <v>215000.5</v>
      </c>
      <c r="G997" s="99">
        <f t="shared" si="15"/>
        <v>215000.5</v>
      </c>
      <c r="H997" s="99">
        <f>G997</f>
        <v>215000.5</v>
      </c>
      <c r="I997" s="166" t="s">
        <v>310</v>
      </c>
      <c r="J997" s="82"/>
      <c r="K997" s="99"/>
    </row>
    <row r="998" spans="1:11" s="87" customFormat="1" ht="15" x14ac:dyDescent="0.3">
      <c r="A998" s="96"/>
      <c r="B998" s="97"/>
      <c r="C998" s="98"/>
      <c r="D998" s="98"/>
      <c r="E998" s="82"/>
      <c r="F998" s="99"/>
      <c r="G998" s="99">
        <f t="shared" si="15"/>
        <v>0</v>
      </c>
      <c r="H998" s="99"/>
      <c r="I998" s="166"/>
      <c r="J998" s="82"/>
      <c r="K998" s="99"/>
    </row>
    <row r="999" spans="1:11" s="87" customFormat="1" ht="15" x14ac:dyDescent="0.3">
      <c r="A999" s="96">
        <v>43319</v>
      </c>
      <c r="B999" s="97" t="s">
        <v>1294</v>
      </c>
      <c r="C999" s="98" t="s">
        <v>53</v>
      </c>
      <c r="D999" s="98" t="s">
        <v>223</v>
      </c>
      <c r="E999" s="82">
        <v>3</v>
      </c>
      <c r="F999" s="99">
        <v>671000</v>
      </c>
      <c r="G999" s="99">
        <f t="shared" si="15"/>
        <v>2013000</v>
      </c>
      <c r="H999" s="99">
        <f>G999</f>
        <v>2013000</v>
      </c>
      <c r="I999" s="166" t="s">
        <v>310</v>
      </c>
      <c r="J999" s="82"/>
      <c r="K999" s="99"/>
    </row>
    <row r="1000" spans="1:11" s="87" customFormat="1" ht="15" x14ac:dyDescent="0.3">
      <c r="A1000" s="96"/>
      <c r="B1000" s="97"/>
      <c r="C1000" s="98"/>
      <c r="D1000" s="98"/>
      <c r="E1000" s="82"/>
      <c r="F1000" s="99"/>
      <c r="G1000" s="99">
        <f t="shared" si="15"/>
        <v>0</v>
      </c>
      <c r="H1000" s="99"/>
      <c r="I1000" s="166"/>
      <c r="J1000" s="82"/>
      <c r="K1000" s="99"/>
    </row>
    <row r="1001" spans="1:11" s="87" customFormat="1" ht="15.75" customHeight="1" x14ac:dyDescent="0.3">
      <c r="A1001" s="96">
        <v>43319</v>
      </c>
      <c r="B1001" s="97" t="s">
        <v>1295</v>
      </c>
      <c r="C1001" s="98" t="s">
        <v>1296</v>
      </c>
      <c r="D1001" s="98" t="s">
        <v>652</v>
      </c>
      <c r="E1001" s="82">
        <v>1</v>
      </c>
      <c r="F1001" s="99">
        <v>491150</v>
      </c>
      <c r="G1001" s="99">
        <f t="shared" si="15"/>
        <v>491150</v>
      </c>
      <c r="H1001" s="99"/>
      <c r="I1001" s="175" t="s">
        <v>1173</v>
      </c>
      <c r="J1001" s="82"/>
      <c r="K1001" s="99"/>
    </row>
    <row r="1002" spans="1:11" s="87" customFormat="1" ht="15" x14ac:dyDescent="0.3">
      <c r="A1002" s="96"/>
      <c r="B1002" s="97"/>
      <c r="C1002" s="98"/>
      <c r="D1002" s="98" t="s">
        <v>223</v>
      </c>
      <c r="E1002" s="82">
        <v>1</v>
      </c>
      <c r="F1002" s="99">
        <v>637450</v>
      </c>
      <c r="G1002" s="99">
        <f t="shared" si="15"/>
        <v>637450</v>
      </c>
      <c r="H1002" s="99">
        <f>SUM(G1001:G1002)</f>
        <v>1128600</v>
      </c>
      <c r="I1002" s="175"/>
      <c r="J1002" s="82"/>
      <c r="K1002" s="99"/>
    </row>
    <row r="1003" spans="1:11" s="87" customFormat="1" ht="15" x14ac:dyDescent="0.3">
      <c r="A1003" s="96"/>
      <c r="B1003" s="97"/>
      <c r="C1003" s="98"/>
      <c r="D1003" s="98"/>
      <c r="E1003" s="82"/>
      <c r="F1003" s="99"/>
      <c r="G1003" s="99">
        <f t="shared" si="15"/>
        <v>0</v>
      </c>
      <c r="H1003" s="99"/>
      <c r="I1003" s="166"/>
      <c r="J1003" s="82"/>
      <c r="K1003" s="99"/>
    </row>
    <row r="1004" spans="1:11" s="87" customFormat="1" ht="15.75" customHeight="1" x14ac:dyDescent="0.3">
      <c r="A1004" s="96">
        <v>43319</v>
      </c>
      <c r="B1004" s="97" t="s">
        <v>1297</v>
      </c>
      <c r="C1004" s="98" t="s">
        <v>778</v>
      </c>
      <c r="D1004" s="98" t="s">
        <v>652</v>
      </c>
      <c r="E1004" s="82">
        <v>1</v>
      </c>
      <c r="F1004" s="99">
        <v>517000</v>
      </c>
      <c r="G1004" s="99">
        <f t="shared" si="15"/>
        <v>517000</v>
      </c>
      <c r="H1004" s="99"/>
      <c r="I1004" s="175" t="s">
        <v>312</v>
      </c>
      <c r="J1004" s="82"/>
      <c r="K1004" s="99"/>
    </row>
    <row r="1005" spans="1:11" s="87" customFormat="1" ht="15" x14ac:dyDescent="0.3">
      <c r="A1005" s="96"/>
      <c r="B1005" s="97"/>
      <c r="C1005" s="98"/>
      <c r="D1005" s="98" t="s">
        <v>1094</v>
      </c>
      <c r="E1005" s="82">
        <v>1</v>
      </c>
      <c r="F1005" s="99">
        <v>199999.8</v>
      </c>
      <c r="G1005" s="99">
        <f t="shared" si="15"/>
        <v>199999.8</v>
      </c>
      <c r="H1005" s="99"/>
      <c r="I1005" s="175"/>
      <c r="J1005" s="82"/>
      <c r="K1005" s="99"/>
    </row>
    <row r="1006" spans="1:11" s="87" customFormat="1" ht="15" x14ac:dyDescent="0.3">
      <c r="A1006" s="96"/>
      <c r="B1006" s="97"/>
      <c r="C1006" s="98"/>
      <c r="D1006" s="98" t="s">
        <v>80</v>
      </c>
      <c r="E1006" s="82">
        <v>2</v>
      </c>
      <c r="F1006" s="99">
        <v>215000.5</v>
      </c>
      <c r="G1006" s="99">
        <f t="shared" si="15"/>
        <v>430001</v>
      </c>
      <c r="H1006" s="99">
        <f>SUM(G1004:G1006)</f>
        <v>1147000.8</v>
      </c>
      <c r="I1006" s="175"/>
      <c r="J1006" s="82"/>
      <c r="K1006" s="99"/>
    </row>
    <row r="1007" spans="1:11" s="87" customFormat="1" ht="15" x14ac:dyDescent="0.3">
      <c r="A1007" s="96"/>
      <c r="B1007" s="97"/>
      <c r="C1007" s="98"/>
      <c r="D1007" s="98"/>
      <c r="E1007" s="82"/>
      <c r="F1007" s="99"/>
      <c r="G1007" s="99">
        <f t="shared" si="15"/>
        <v>0</v>
      </c>
      <c r="H1007" s="99"/>
      <c r="I1007" s="166"/>
      <c r="J1007" s="82"/>
      <c r="K1007" s="99"/>
    </row>
    <row r="1008" spans="1:11" s="87" customFormat="1" ht="15" x14ac:dyDescent="0.3">
      <c r="A1008" s="96">
        <v>43319</v>
      </c>
      <c r="B1008" s="97" t="s">
        <v>1298</v>
      </c>
      <c r="C1008" s="98" t="s">
        <v>1083</v>
      </c>
      <c r="D1008" s="98" t="s">
        <v>162</v>
      </c>
      <c r="E1008" s="82">
        <v>6</v>
      </c>
      <c r="F1008" s="99">
        <v>216000.4</v>
      </c>
      <c r="G1008" s="99">
        <f t="shared" si="15"/>
        <v>1296002.3999999999</v>
      </c>
      <c r="H1008" s="99">
        <f>G1008</f>
        <v>1296002.3999999999</v>
      </c>
      <c r="I1008" s="166" t="s">
        <v>1213</v>
      </c>
      <c r="J1008" s="82"/>
      <c r="K1008" s="99"/>
    </row>
    <row r="1009" spans="1:11" s="87" customFormat="1" ht="15" x14ac:dyDescent="0.3">
      <c r="A1009" s="96"/>
      <c r="B1009" s="97"/>
      <c r="C1009" s="98"/>
      <c r="D1009" s="98"/>
      <c r="E1009" s="82"/>
      <c r="F1009" s="99"/>
      <c r="G1009" s="99">
        <f t="shared" si="15"/>
        <v>0</v>
      </c>
      <c r="H1009" s="99"/>
      <c r="I1009" s="166"/>
      <c r="J1009" s="82"/>
      <c r="K1009" s="99"/>
    </row>
    <row r="1010" spans="1:11" s="87" customFormat="1" ht="15.75" customHeight="1" x14ac:dyDescent="0.3">
      <c r="A1010" s="96">
        <v>43319</v>
      </c>
      <c r="B1010" s="97" t="s">
        <v>1299</v>
      </c>
      <c r="C1010" s="98" t="s">
        <v>685</v>
      </c>
      <c r="D1010" s="98" t="s">
        <v>162</v>
      </c>
      <c r="E1010" s="82">
        <v>6</v>
      </c>
      <c r="F1010" s="99">
        <v>216000.4</v>
      </c>
      <c r="G1010" s="99">
        <f t="shared" si="15"/>
        <v>1296002.3999999999</v>
      </c>
      <c r="H1010" s="99"/>
      <c r="I1010" s="175" t="s">
        <v>1228</v>
      </c>
      <c r="J1010" s="82"/>
      <c r="K1010" s="99"/>
    </row>
    <row r="1011" spans="1:11" s="87" customFormat="1" ht="15" x14ac:dyDescent="0.3">
      <c r="A1011" s="96"/>
      <c r="B1011" s="97"/>
      <c r="C1011" s="98"/>
      <c r="D1011" s="98" t="s">
        <v>162</v>
      </c>
      <c r="E1011" s="82">
        <v>1</v>
      </c>
      <c r="F1011" s="99">
        <v>0</v>
      </c>
      <c r="G1011" s="99">
        <f t="shared" si="15"/>
        <v>0</v>
      </c>
      <c r="H1011" s="99">
        <f>G1010</f>
        <v>1296002.3999999999</v>
      </c>
      <c r="I1011" s="175"/>
      <c r="J1011" s="82"/>
      <c r="K1011" s="99"/>
    </row>
    <row r="1012" spans="1:11" s="87" customFormat="1" ht="15" x14ac:dyDescent="0.3">
      <c r="A1012" s="96"/>
      <c r="B1012" s="97"/>
      <c r="C1012" s="98"/>
      <c r="D1012" s="98"/>
      <c r="E1012" s="82"/>
      <c r="F1012" s="99"/>
      <c r="G1012" s="99">
        <f t="shared" si="15"/>
        <v>0</v>
      </c>
      <c r="H1012" s="99"/>
      <c r="I1012" s="166"/>
      <c r="J1012" s="82"/>
      <c r="K1012" s="99"/>
    </row>
    <row r="1013" spans="1:11" s="87" customFormat="1" ht="15" x14ac:dyDescent="0.3">
      <c r="A1013" s="96">
        <v>43319</v>
      </c>
      <c r="B1013" s="97" t="s">
        <v>1300</v>
      </c>
      <c r="C1013" s="98" t="s">
        <v>215</v>
      </c>
      <c r="D1013" s="98" t="s">
        <v>31</v>
      </c>
      <c r="E1013" s="82">
        <v>6</v>
      </c>
      <c r="F1013" s="99">
        <v>511100.09499999997</v>
      </c>
      <c r="G1013" s="99">
        <f t="shared" si="15"/>
        <v>3066600.57</v>
      </c>
      <c r="H1013" s="99">
        <f>G1013</f>
        <v>3066600.57</v>
      </c>
      <c r="I1013" s="166" t="s">
        <v>1228</v>
      </c>
      <c r="J1013" s="82"/>
      <c r="K1013" s="99"/>
    </row>
    <row r="1014" spans="1:11" s="87" customFormat="1" ht="15" x14ac:dyDescent="0.3">
      <c r="A1014" s="96"/>
      <c r="B1014" s="97"/>
      <c r="C1014" s="98"/>
      <c r="D1014" s="98"/>
      <c r="E1014" s="82"/>
      <c r="F1014" s="99"/>
      <c r="G1014" s="99">
        <f t="shared" si="15"/>
        <v>0</v>
      </c>
      <c r="H1014" s="99"/>
      <c r="I1014" s="166"/>
      <c r="J1014" s="82"/>
      <c r="K1014" s="99"/>
    </row>
    <row r="1015" spans="1:11" s="87" customFormat="1" ht="15.75" customHeight="1" x14ac:dyDescent="0.3">
      <c r="A1015" s="96">
        <v>43319</v>
      </c>
      <c r="B1015" s="97" t="s">
        <v>1301</v>
      </c>
      <c r="C1015" s="98" t="s">
        <v>265</v>
      </c>
      <c r="D1015" s="98" t="s">
        <v>1094</v>
      </c>
      <c r="E1015" s="82">
        <v>2</v>
      </c>
      <c r="F1015" s="99">
        <v>199999.8</v>
      </c>
      <c r="G1015" s="99">
        <f t="shared" si="15"/>
        <v>399999.6</v>
      </c>
      <c r="H1015" s="99"/>
      <c r="I1015" s="175" t="s">
        <v>310</v>
      </c>
      <c r="J1015" s="82"/>
      <c r="K1015" s="99"/>
    </row>
    <row r="1016" spans="1:11" s="87" customFormat="1" ht="15" x14ac:dyDescent="0.3">
      <c r="A1016" s="96"/>
      <c r="B1016" s="97"/>
      <c r="C1016" s="98"/>
      <c r="D1016" s="98" t="s">
        <v>109</v>
      </c>
      <c r="E1016" s="82">
        <v>1</v>
      </c>
      <c r="F1016" s="99">
        <v>215000.5</v>
      </c>
      <c r="G1016" s="99">
        <f t="shared" si="15"/>
        <v>215000.5</v>
      </c>
      <c r="H1016" s="99">
        <f>SUM(G1015:G1016)</f>
        <v>615000.1</v>
      </c>
      <c r="I1016" s="175"/>
      <c r="J1016" s="82"/>
      <c r="K1016" s="99"/>
    </row>
    <row r="1017" spans="1:11" s="87" customFormat="1" ht="15" x14ac:dyDescent="0.3">
      <c r="A1017" s="96"/>
      <c r="B1017" s="97"/>
      <c r="C1017" s="98"/>
      <c r="D1017" s="98"/>
      <c r="E1017" s="82"/>
      <c r="F1017" s="99"/>
      <c r="G1017" s="99">
        <f t="shared" si="15"/>
        <v>0</v>
      </c>
      <c r="H1017" s="99"/>
      <c r="I1017" s="166"/>
      <c r="J1017" s="82"/>
      <c r="K1017" s="99"/>
    </row>
    <row r="1018" spans="1:11" s="87" customFormat="1" ht="15.75" customHeight="1" x14ac:dyDescent="0.3">
      <c r="A1018" s="96">
        <v>43319</v>
      </c>
      <c r="B1018" s="97" t="s">
        <v>1302</v>
      </c>
      <c r="C1018" s="98" t="s">
        <v>38</v>
      </c>
      <c r="D1018" s="98" t="s">
        <v>1094</v>
      </c>
      <c r="E1018" s="82">
        <v>48</v>
      </c>
      <c r="F1018" s="99">
        <v>199999.8</v>
      </c>
      <c r="G1018" s="99">
        <f t="shared" si="15"/>
        <v>9599990.3999999985</v>
      </c>
      <c r="H1018" s="99"/>
      <c r="I1018" s="175" t="s">
        <v>310</v>
      </c>
      <c r="J1018" s="82"/>
      <c r="K1018" s="99"/>
    </row>
    <row r="1019" spans="1:11" s="87" customFormat="1" ht="15" x14ac:dyDescent="0.3">
      <c r="A1019" s="96"/>
      <c r="B1019" s="97"/>
      <c r="C1019" s="98"/>
      <c r="D1019" s="98" t="s">
        <v>80</v>
      </c>
      <c r="E1019" s="82">
        <v>6</v>
      </c>
      <c r="F1019" s="99">
        <v>215000.5</v>
      </c>
      <c r="G1019" s="99">
        <f t="shared" si="15"/>
        <v>1290003</v>
      </c>
      <c r="H1019" s="99"/>
      <c r="I1019" s="175"/>
      <c r="J1019" s="82"/>
      <c r="K1019" s="99"/>
    </row>
    <row r="1020" spans="1:11" s="87" customFormat="1" ht="15" x14ac:dyDescent="0.3">
      <c r="A1020" s="96"/>
      <c r="B1020" s="97"/>
      <c r="C1020" s="98"/>
      <c r="D1020" s="98" t="s">
        <v>104</v>
      </c>
      <c r="E1020" s="82">
        <v>6</v>
      </c>
      <c r="F1020" s="99">
        <v>538000.1</v>
      </c>
      <c r="G1020" s="99">
        <f t="shared" si="15"/>
        <v>3228000.5999999996</v>
      </c>
      <c r="H1020" s="99">
        <f>SUM(G1018:G1020)</f>
        <v>14117993.999999998</v>
      </c>
      <c r="I1020" s="175"/>
      <c r="J1020" s="82"/>
      <c r="K1020" s="99"/>
    </row>
    <row r="1021" spans="1:11" s="87" customFormat="1" ht="15" x14ac:dyDescent="0.3">
      <c r="A1021" s="96"/>
      <c r="B1021" s="97"/>
      <c r="C1021" s="98"/>
      <c r="D1021" s="98"/>
      <c r="E1021" s="82"/>
      <c r="F1021" s="99"/>
      <c r="G1021" s="99">
        <f t="shared" si="15"/>
        <v>0</v>
      </c>
      <c r="H1021" s="99"/>
      <c r="I1021" s="166"/>
      <c r="J1021" s="82"/>
      <c r="K1021" s="99"/>
    </row>
    <row r="1022" spans="1:11" s="87" customFormat="1" ht="15" x14ac:dyDescent="0.3">
      <c r="A1022" s="96">
        <v>43319</v>
      </c>
      <c r="B1022" s="97" t="s">
        <v>1303</v>
      </c>
      <c r="C1022" s="98" t="s">
        <v>1002</v>
      </c>
      <c r="D1022" s="98" t="s">
        <v>541</v>
      </c>
      <c r="E1022" s="82">
        <v>1</v>
      </c>
      <c r="F1022" s="99">
        <v>165000</v>
      </c>
      <c r="G1022" s="99">
        <f t="shared" si="15"/>
        <v>165000</v>
      </c>
      <c r="H1022" s="99">
        <f>G1022</f>
        <v>165000</v>
      </c>
      <c r="I1022" s="166" t="s">
        <v>314</v>
      </c>
      <c r="J1022" s="82"/>
      <c r="K1022" s="99"/>
    </row>
    <row r="1023" spans="1:11" s="87" customFormat="1" ht="15" x14ac:dyDescent="0.3">
      <c r="A1023" s="96"/>
      <c r="B1023" s="97"/>
      <c r="C1023" s="98"/>
      <c r="D1023" s="98"/>
      <c r="E1023" s="82"/>
      <c r="F1023" s="99"/>
      <c r="G1023" s="99">
        <f t="shared" si="15"/>
        <v>0</v>
      </c>
      <c r="H1023" s="99"/>
      <c r="I1023" s="166"/>
      <c r="J1023" s="82"/>
      <c r="K1023" s="99"/>
    </row>
    <row r="1024" spans="1:11" s="87" customFormat="1" ht="15" x14ac:dyDescent="0.3">
      <c r="A1024" s="96">
        <v>43319</v>
      </c>
      <c r="B1024" s="97" t="s">
        <v>1304</v>
      </c>
      <c r="C1024" s="98" t="s">
        <v>368</v>
      </c>
      <c r="D1024" s="98" t="s">
        <v>80</v>
      </c>
      <c r="E1024" s="82">
        <v>1</v>
      </c>
      <c r="F1024" s="99">
        <v>215000.5</v>
      </c>
      <c r="G1024" s="99">
        <f t="shared" si="15"/>
        <v>215000.5</v>
      </c>
      <c r="H1024" s="99">
        <f>G1024</f>
        <v>215000.5</v>
      </c>
      <c r="I1024" s="166" t="s">
        <v>310</v>
      </c>
      <c r="J1024" s="82"/>
      <c r="K1024" s="99"/>
    </row>
    <row r="1025" spans="1:11" s="87" customFormat="1" ht="15" x14ac:dyDescent="0.3">
      <c r="A1025" s="96"/>
      <c r="B1025" s="97"/>
      <c r="C1025" s="98"/>
      <c r="D1025" s="98"/>
      <c r="E1025" s="82"/>
      <c r="F1025" s="99"/>
      <c r="G1025" s="99">
        <f t="shared" si="15"/>
        <v>0</v>
      </c>
      <c r="H1025" s="99"/>
      <c r="I1025" s="166"/>
      <c r="J1025" s="82"/>
      <c r="K1025" s="99"/>
    </row>
    <row r="1026" spans="1:11" s="87" customFormat="1" ht="15" x14ac:dyDescent="0.3">
      <c r="A1026" s="96">
        <v>43319</v>
      </c>
      <c r="B1026" s="97" t="s">
        <v>1305</v>
      </c>
      <c r="C1026" s="98" t="s">
        <v>149</v>
      </c>
      <c r="D1026" s="98" t="s">
        <v>31</v>
      </c>
      <c r="E1026" s="82">
        <v>12</v>
      </c>
      <c r="F1026" s="99">
        <v>538000.1</v>
      </c>
      <c r="G1026" s="99">
        <f t="shared" si="15"/>
        <v>6456001.1999999993</v>
      </c>
      <c r="H1026" s="99">
        <f>G1026</f>
        <v>6456001.1999999993</v>
      </c>
      <c r="I1026" s="166" t="s">
        <v>310</v>
      </c>
      <c r="J1026" s="82"/>
      <c r="K1026" s="99"/>
    </row>
    <row r="1027" spans="1:11" s="87" customFormat="1" ht="15" x14ac:dyDescent="0.3">
      <c r="A1027" s="96"/>
      <c r="B1027" s="97"/>
      <c r="C1027" s="98"/>
      <c r="D1027" s="98"/>
      <c r="E1027" s="82"/>
      <c r="F1027" s="99"/>
      <c r="G1027" s="99">
        <f t="shared" si="15"/>
        <v>0</v>
      </c>
      <c r="H1027" s="99"/>
      <c r="I1027" s="166"/>
      <c r="J1027" s="82"/>
      <c r="K1027" s="99"/>
    </row>
    <row r="1028" spans="1:11" s="87" customFormat="1" ht="15" x14ac:dyDescent="0.3">
      <c r="A1028" s="96">
        <v>43319</v>
      </c>
      <c r="B1028" s="97" t="s">
        <v>1306</v>
      </c>
      <c r="C1028" s="98" t="s">
        <v>1307</v>
      </c>
      <c r="D1028" s="98" t="s">
        <v>109</v>
      </c>
      <c r="E1028" s="82">
        <v>1</v>
      </c>
      <c r="F1028" s="99">
        <v>215000.5</v>
      </c>
      <c r="G1028" s="99">
        <f t="shared" si="15"/>
        <v>215000.5</v>
      </c>
      <c r="H1028" s="99">
        <f>G1028</f>
        <v>215000.5</v>
      </c>
      <c r="I1028" s="166" t="s">
        <v>314</v>
      </c>
      <c r="J1028" s="82"/>
      <c r="K1028" s="99"/>
    </row>
    <row r="1029" spans="1:11" s="87" customFormat="1" ht="15" x14ac:dyDescent="0.3">
      <c r="A1029" s="96"/>
      <c r="B1029" s="97"/>
      <c r="C1029" s="98"/>
      <c r="D1029" s="98"/>
      <c r="E1029" s="82"/>
      <c r="F1029" s="99"/>
      <c r="G1029" s="99">
        <f t="shared" si="15"/>
        <v>0</v>
      </c>
      <c r="H1029" s="99"/>
      <c r="I1029" s="166"/>
      <c r="J1029" s="82"/>
      <c r="K1029" s="99"/>
    </row>
    <row r="1030" spans="1:11" s="87" customFormat="1" ht="15.75" customHeight="1" x14ac:dyDescent="0.3">
      <c r="A1030" s="96">
        <v>43319</v>
      </c>
      <c r="B1030" s="97" t="s">
        <v>1308</v>
      </c>
      <c r="C1030" s="98" t="s">
        <v>1309</v>
      </c>
      <c r="D1030" s="98" t="s">
        <v>399</v>
      </c>
      <c r="E1030" s="82">
        <v>18</v>
      </c>
      <c r="F1030" s="99">
        <v>150000.4</v>
      </c>
      <c r="G1030" s="99">
        <f t="shared" si="15"/>
        <v>2700007.1999999997</v>
      </c>
      <c r="H1030" s="99"/>
      <c r="I1030" s="175" t="s">
        <v>1213</v>
      </c>
      <c r="J1030" s="82"/>
      <c r="K1030" s="99"/>
    </row>
    <row r="1031" spans="1:11" s="87" customFormat="1" ht="15" x14ac:dyDescent="0.3">
      <c r="A1031" s="96"/>
      <c r="B1031" s="97"/>
      <c r="C1031" s="98"/>
      <c r="D1031" s="98" t="s">
        <v>401</v>
      </c>
      <c r="E1031" s="82">
        <v>6</v>
      </c>
      <c r="F1031" s="99">
        <v>150000.4</v>
      </c>
      <c r="G1031" s="99">
        <f t="shared" si="15"/>
        <v>900002.39999999991</v>
      </c>
      <c r="H1031" s="99">
        <f>SUM(G1030:G1031)</f>
        <v>3600009.5999999996</v>
      </c>
      <c r="I1031" s="175"/>
      <c r="J1031" s="82"/>
      <c r="K1031" s="99"/>
    </row>
    <row r="1032" spans="1:11" s="87" customFormat="1" ht="15" x14ac:dyDescent="0.3">
      <c r="A1032" s="96"/>
      <c r="B1032" s="97"/>
      <c r="C1032" s="98"/>
      <c r="D1032" s="98"/>
      <c r="E1032" s="82"/>
      <c r="F1032" s="99"/>
      <c r="G1032" s="99">
        <f t="shared" si="15"/>
        <v>0</v>
      </c>
      <c r="H1032" s="99"/>
      <c r="I1032" s="166"/>
      <c r="J1032" s="82"/>
      <c r="K1032" s="99"/>
    </row>
    <row r="1033" spans="1:11" s="87" customFormat="1" ht="15" x14ac:dyDescent="0.3">
      <c r="A1033" s="96">
        <v>43320</v>
      </c>
      <c r="B1033" s="97" t="s">
        <v>1310</v>
      </c>
      <c r="C1033" s="98" t="s">
        <v>1083</v>
      </c>
      <c r="D1033" s="98" t="s">
        <v>162</v>
      </c>
      <c r="E1033" s="82">
        <v>1</v>
      </c>
      <c r="F1033" s="99">
        <v>0</v>
      </c>
      <c r="G1033" s="99">
        <v>0</v>
      </c>
      <c r="H1033" s="99">
        <v>0</v>
      </c>
      <c r="I1033" s="166" t="s">
        <v>1213</v>
      </c>
      <c r="J1033" s="82"/>
      <c r="K1033" s="99"/>
    </row>
    <row r="1034" spans="1:11" s="87" customFormat="1" ht="15" x14ac:dyDescent="0.3">
      <c r="A1034" s="96"/>
      <c r="B1034" s="97"/>
      <c r="C1034" s="98"/>
      <c r="D1034" s="98"/>
      <c r="E1034" s="82"/>
      <c r="F1034" s="99"/>
      <c r="G1034" s="99">
        <f t="shared" si="15"/>
        <v>0</v>
      </c>
      <c r="H1034" s="99"/>
      <c r="I1034" s="166"/>
      <c r="J1034" s="82"/>
      <c r="K1034" s="99"/>
    </row>
    <row r="1035" spans="1:11" s="87" customFormat="1" ht="15" x14ac:dyDescent="0.3">
      <c r="A1035" s="96">
        <v>43320</v>
      </c>
      <c r="B1035" s="97" t="s">
        <v>1311</v>
      </c>
      <c r="C1035" s="98" t="s">
        <v>525</v>
      </c>
      <c r="D1035" s="98" t="s">
        <v>652</v>
      </c>
      <c r="E1035" s="82">
        <v>4</v>
      </c>
      <c r="F1035" s="99">
        <v>517000</v>
      </c>
      <c r="G1035" s="99">
        <f t="shared" si="15"/>
        <v>2068000</v>
      </c>
      <c r="H1035" s="99">
        <f>G1035</f>
        <v>2068000</v>
      </c>
      <c r="I1035" s="166" t="s">
        <v>315</v>
      </c>
      <c r="J1035" s="82"/>
      <c r="K1035" s="99"/>
    </row>
    <row r="1036" spans="1:11" s="87" customFormat="1" ht="15" x14ac:dyDescent="0.3">
      <c r="A1036" s="96"/>
      <c r="B1036" s="97"/>
      <c r="C1036" s="98"/>
      <c r="D1036" s="98"/>
      <c r="E1036" s="82"/>
      <c r="F1036" s="99"/>
      <c r="G1036" s="99">
        <f t="shared" si="15"/>
        <v>0</v>
      </c>
      <c r="H1036" s="99"/>
      <c r="I1036" s="166"/>
      <c r="J1036" s="82"/>
      <c r="K1036" s="99"/>
    </row>
    <row r="1037" spans="1:11" s="87" customFormat="1" ht="15" x14ac:dyDescent="0.3">
      <c r="A1037" s="96">
        <v>43320</v>
      </c>
      <c r="B1037" s="97" t="s">
        <v>1312</v>
      </c>
      <c r="C1037" s="98" t="s">
        <v>315</v>
      </c>
      <c r="D1037" s="98" t="s">
        <v>887</v>
      </c>
      <c r="E1037" s="82">
        <v>24</v>
      </c>
      <c r="F1037" s="99">
        <v>215000.5</v>
      </c>
      <c r="G1037" s="99">
        <f t="shared" si="15"/>
        <v>5160012</v>
      </c>
      <c r="H1037" s="99">
        <f>G1037</f>
        <v>5160012</v>
      </c>
      <c r="I1037" s="166" t="s">
        <v>315</v>
      </c>
      <c r="J1037" s="82"/>
      <c r="K1037" s="99"/>
    </row>
    <row r="1038" spans="1:11" s="87" customFormat="1" ht="15" x14ac:dyDescent="0.3">
      <c r="A1038" s="96"/>
      <c r="B1038" s="97"/>
      <c r="C1038" s="98"/>
      <c r="D1038" s="98"/>
      <c r="E1038" s="82"/>
      <c r="F1038" s="99"/>
      <c r="G1038" s="99">
        <f t="shared" si="15"/>
        <v>0</v>
      </c>
      <c r="H1038" s="99"/>
      <c r="I1038" s="166"/>
      <c r="J1038" s="82"/>
      <c r="K1038" s="99"/>
    </row>
    <row r="1039" spans="1:11" s="87" customFormat="1" ht="15" x14ac:dyDescent="0.3">
      <c r="A1039" s="96">
        <v>43320</v>
      </c>
      <c r="B1039" s="97" t="s">
        <v>1313</v>
      </c>
      <c r="C1039" s="98" t="s">
        <v>1019</v>
      </c>
      <c r="D1039" s="98" t="s">
        <v>1314</v>
      </c>
      <c r="E1039" s="82">
        <v>12</v>
      </c>
      <c r="F1039" s="99">
        <v>234999.6</v>
      </c>
      <c r="G1039" s="99">
        <f t="shared" si="15"/>
        <v>2819995.2</v>
      </c>
      <c r="H1039" s="99"/>
      <c r="I1039" s="175" t="s">
        <v>309</v>
      </c>
      <c r="J1039" s="82"/>
      <c r="K1039" s="99"/>
    </row>
    <row r="1040" spans="1:11" s="87" customFormat="1" ht="15" x14ac:dyDescent="0.3">
      <c r="A1040" s="96"/>
      <c r="B1040" s="97"/>
      <c r="C1040" s="98"/>
      <c r="D1040" s="98" t="s">
        <v>338</v>
      </c>
      <c r="E1040" s="82">
        <v>12</v>
      </c>
      <c r="F1040" s="99">
        <v>220999.9</v>
      </c>
      <c r="G1040" s="99">
        <f t="shared" si="15"/>
        <v>2651998.7999999998</v>
      </c>
      <c r="H1040" s="99">
        <f>SUM(G1039:G1040)</f>
        <v>5471994</v>
      </c>
      <c r="I1040" s="175"/>
      <c r="J1040" s="82"/>
      <c r="K1040" s="99"/>
    </row>
    <row r="1041" spans="1:11" s="87" customFormat="1" ht="15" x14ac:dyDescent="0.3">
      <c r="A1041" s="96"/>
      <c r="B1041" s="97"/>
      <c r="C1041" s="98"/>
      <c r="D1041" s="98"/>
      <c r="E1041" s="82"/>
      <c r="F1041" s="99"/>
      <c r="G1041" s="99">
        <f t="shared" si="15"/>
        <v>0</v>
      </c>
      <c r="H1041" s="99"/>
      <c r="I1041" s="166"/>
      <c r="J1041" s="82"/>
      <c r="K1041" s="99"/>
    </row>
    <row r="1042" spans="1:11" s="87" customFormat="1" ht="15" x14ac:dyDescent="0.3">
      <c r="A1042" s="96">
        <v>43320</v>
      </c>
      <c r="B1042" s="97" t="s">
        <v>1315</v>
      </c>
      <c r="C1042" s="98" t="s">
        <v>559</v>
      </c>
      <c r="D1042" s="98" t="s">
        <v>652</v>
      </c>
      <c r="E1042" s="82">
        <v>2</v>
      </c>
      <c r="F1042" s="99">
        <v>517000</v>
      </c>
      <c r="G1042" s="99">
        <f t="shared" si="15"/>
        <v>1034000</v>
      </c>
      <c r="H1042" s="99">
        <f>G1042</f>
        <v>1034000</v>
      </c>
      <c r="I1042" s="166" t="s">
        <v>1213</v>
      </c>
      <c r="J1042" s="82"/>
      <c r="K1042" s="99"/>
    </row>
    <row r="1043" spans="1:11" s="87" customFormat="1" ht="15" x14ac:dyDescent="0.3">
      <c r="A1043" s="96"/>
      <c r="B1043" s="97"/>
      <c r="C1043" s="98"/>
      <c r="D1043" s="98"/>
      <c r="E1043" s="82"/>
      <c r="F1043" s="99"/>
      <c r="G1043" s="99">
        <f t="shared" si="15"/>
        <v>0</v>
      </c>
      <c r="H1043" s="99"/>
      <c r="I1043" s="166"/>
      <c r="J1043" s="82"/>
      <c r="K1043" s="99"/>
    </row>
    <row r="1044" spans="1:11" s="87" customFormat="1" ht="15" x14ac:dyDescent="0.3">
      <c r="A1044" s="96">
        <v>43320</v>
      </c>
      <c r="B1044" s="97" t="s">
        <v>1316</v>
      </c>
      <c r="C1044" s="98" t="s">
        <v>1317</v>
      </c>
      <c r="D1044" s="98" t="s">
        <v>28</v>
      </c>
      <c r="E1044" s="82">
        <v>2</v>
      </c>
      <c r="F1044" s="99">
        <v>571000.1</v>
      </c>
      <c r="G1044" s="99">
        <f t="shared" si="15"/>
        <v>1142000.2</v>
      </c>
      <c r="H1044" s="99">
        <f>G1044</f>
        <v>1142000.2</v>
      </c>
      <c r="I1044" s="166" t="s">
        <v>315</v>
      </c>
      <c r="J1044" s="82"/>
      <c r="K1044" s="99"/>
    </row>
    <row r="1045" spans="1:11" s="87" customFormat="1" ht="15" x14ac:dyDescent="0.3">
      <c r="A1045" s="96"/>
      <c r="B1045" s="97"/>
      <c r="C1045" s="98"/>
      <c r="D1045" s="98"/>
      <c r="E1045" s="82"/>
      <c r="F1045" s="99"/>
      <c r="G1045" s="99">
        <f t="shared" si="15"/>
        <v>0</v>
      </c>
      <c r="H1045" s="99"/>
      <c r="I1045" s="166"/>
      <c r="J1045" s="82"/>
      <c r="K1045" s="99"/>
    </row>
    <row r="1046" spans="1:11" s="87" customFormat="1" ht="15" x14ac:dyDescent="0.3">
      <c r="A1046" s="96">
        <v>43320</v>
      </c>
      <c r="B1046" s="97" t="s">
        <v>1318</v>
      </c>
      <c r="C1046" s="98" t="s">
        <v>1262</v>
      </c>
      <c r="D1046" s="98" t="s">
        <v>887</v>
      </c>
      <c r="E1046" s="82">
        <v>1</v>
      </c>
      <c r="F1046" s="99">
        <v>215000.5</v>
      </c>
      <c r="G1046" s="99">
        <f t="shared" si="15"/>
        <v>215000.5</v>
      </c>
      <c r="H1046" s="99">
        <f>G1046</f>
        <v>215000.5</v>
      </c>
      <c r="I1046" s="166" t="s">
        <v>309</v>
      </c>
      <c r="J1046" s="82"/>
      <c r="K1046" s="99"/>
    </row>
    <row r="1047" spans="1:11" s="87" customFormat="1" ht="15" x14ac:dyDescent="0.3">
      <c r="A1047" s="96"/>
      <c r="B1047" s="97"/>
      <c r="C1047" s="98"/>
      <c r="D1047" s="98"/>
      <c r="E1047" s="82"/>
      <c r="F1047" s="99"/>
      <c r="G1047" s="99">
        <f t="shared" si="15"/>
        <v>0</v>
      </c>
      <c r="H1047" s="99"/>
      <c r="I1047" s="166"/>
      <c r="J1047" s="82"/>
      <c r="K1047" s="99"/>
    </row>
    <row r="1048" spans="1:11" s="87" customFormat="1" ht="15" x14ac:dyDescent="0.3">
      <c r="A1048" s="96">
        <v>43321</v>
      </c>
      <c r="B1048" s="97" t="s">
        <v>1319</v>
      </c>
      <c r="C1048" s="98" t="s">
        <v>799</v>
      </c>
      <c r="D1048" s="98" t="s">
        <v>541</v>
      </c>
      <c r="E1048" s="82">
        <v>3</v>
      </c>
      <c r="F1048" s="99">
        <v>165000</v>
      </c>
      <c r="G1048" s="99">
        <f t="shared" si="15"/>
        <v>495000</v>
      </c>
      <c r="H1048" s="99">
        <f>G1048</f>
        <v>495000</v>
      </c>
      <c r="I1048" s="166" t="s">
        <v>674</v>
      </c>
      <c r="J1048" s="82"/>
      <c r="K1048" s="99"/>
    </row>
    <row r="1049" spans="1:11" s="87" customFormat="1" ht="15" x14ac:dyDescent="0.3">
      <c r="A1049" s="96"/>
      <c r="B1049" s="97"/>
      <c r="C1049" s="98"/>
      <c r="D1049" s="98"/>
      <c r="E1049" s="82"/>
      <c r="F1049" s="99"/>
      <c r="G1049" s="99">
        <f t="shared" si="15"/>
        <v>0</v>
      </c>
      <c r="H1049" s="99"/>
      <c r="I1049" s="166"/>
      <c r="J1049" s="82"/>
      <c r="K1049" s="99"/>
    </row>
    <row r="1050" spans="1:11" s="87" customFormat="1" ht="15" x14ac:dyDescent="0.3">
      <c r="A1050" s="96">
        <v>43321</v>
      </c>
      <c r="B1050" s="97" t="s">
        <v>1320</v>
      </c>
      <c r="C1050" s="98" t="s">
        <v>1321</v>
      </c>
      <c r="D1050" s="98" t="s">
        <v>1322</v>
      </c>
      <c r="E1050" s="82">
        <v>3</v>
      </c>
      <c r="F1050" s="99">
        <v>360000.3</v>
      </c>
      <c r="G1050" s="99">
        <f t="shared" si="15"/>
        <v>1080000.8999999999</v>
      </c>
      <c r="H1050" s="99"/>
      <c r="I1050" s="175" t="s">
        <v>1215</v>
      </c>
      <c r="J1050" s="82"/>
      <c r="K1050" s="99"/>
    </row>
    <row r="1051" spans="1:11" s="87" customFormat="1" ht="15" x14ac:dyDescent="0.3">
      <c r="A1051" s="96"/>
      <c r="B1051" s="97"/>
      <c r="C1051" s="98"/>
      <c r="D1051" s="98" t="s">
        <v>104</v>
      </c>
      <c r="E1051" s="82">
        <v>3</v>
      </c>
      <c r="F1051" s="99">
        <v>538000.1</v>
      </c>
      <c r="G1051" s="99">
        <f t="shared" si="15"/>
        <v>1614000.2999999998</v>
      </c>
      <c r="H1051" s="99">
        <f>SUM(G1050:G1051)</f>
        <v>2694001.1999999997</v>
      </c>
      <c r="I1051" s="175"/>
      <c r="J1051" s="82"/>
      <c r="K1051" s="99"/>
    </row>
    <row r="1052" spans="1:11" s="87" customFormat="1" ht="15" x14ac:dyDescent="0.3">
      <c r="A1052" s="96"/>
      <c r="B1052" s="97"/>
      <c r="C1052" s="98"/>
      <c r="D1052" s="98"/>
      <c r="E1052" s="82"/>
      <c r="F1052" s="99"/>
      <c r="G1052" s="99">
        <f t="shared" si="15"/>
        <v>0</v>
      </c>
      <c r="H1052" s="99"/>
      <c r="I1052" s="166"/>
      <c r="J1052" s="82"/>
      <c r="K1052" s="99"/>
    </row>
    <row r="1053" spans="1:11" s="87" customFormat="1" ht="15" x14ac:dyDescent="0.3">
      <c r="A1053" s="96">
        <v>43321</v>
      </c>
      <c r="B1053" s="97" t="s">
        <v>1323</v>
      </c>
      <c r="C1053" s="98" t="s">
        <v>764</v>
      </c>
      <c r="D1053" s="98" t="s">
        <v>887</v>
      </c>
      <c r="E1053" s="82">
        <v>12</v>
      </c>
      <c r="F1053" s="99">
        <v>215000.5</v>
      </c>
      <c r="G1053" s="99">
        <f t="shared" si="15"/>
        <v>2580006</v>
      </c>
      <c r="H1053" s="99"/>
      <c r="I1053" s="175" t="s">
        <v>1215</v>
      </c>
      <c r="J1053" s="82"/>
      <c r="K1053" s="99"/>
    </row>
    <row r="1054" spans="1:11" s="87" customFormat="1" ht="15" x14ac:dyDescent="0.3">
      <c r="A1054" s="96"/>
      <c r="B1054" s="97"/>
      <c r="C1054" s="98"/>
      <c r="D1054" s="98" t="s">
        <v>1094</v>
      </c>
      <c r="E1054" s="82">
        <v>24</v>
      </c>
      <c r="F1054" s="99">
        <v>199999.8</v>
      </c>
      <c r="G1054" s="99">
        <f t="shared" si="15"/>
        <v>4799995.1999999993</v>
      </c>
      <c r="H1054" s="99"/>
      <c r="I1054" s="175"/>
      <c r="J1054" s="82"/>
      <c r="K1054" s="99"/>
    </row>
    <row r="1055" spans="1:11" s="87" customFormat="1" ht="15" x14ac:dyDescent="0.3">
      <c r="A1055" s="96"/>
      <c r="B1055" s="97"/>
      <c r="C1055" s="98"/>
      <c r="D1055" s="98" t="s">
        <v>1200</v>
      </c>
      <c r="E1055" s="82">
        <v>6</v>
      </c>
      <c r="F1055" s="99">
        <v>69999.600000000006</v>
      </c>
      <c r="G1055" s="99">
        <f t="shared" si="15"/>
        <v>419997.60000000003</v>
      </c>
      <c r="H1055" s="99"/>
      <c r="I1055" s="175"/>
      <c r="J1055" s="82"/>
      <c r="K1055" s="99"/>
    </row>
    <row r="1056" spans="1:11" s="87" customFormat="1" ht="15" x14ac:dyDescent="0.3">
      <c r="A1056" s="96"/>
      <c r="B1056" s="97"/>
      <c r="C1056" s="98"/>
      <c r="D1056" s="98" t="s">
        <v>980</v>
      </c>
      <c r="E1056" s="82">
        <v>3</v>
      </c>
      <c r="F1056" s="99">
        <v>40000.400000000001</v>
      </c>
      <c r="G1056" s="99">
        <f t="shared" si="15"/>
        <v>120001.20000000001</v>
      </c>
      <c r="H1056" s="99"/>
      <c r="I1056" s="175"/>
      <c r="J1056" s="82"/>
      <c r="K1056" s="99"/>
    </row>
    <row r="1057" spans="1:11" s="87" customFormat="1" ht="15" x14ac:dyDescent="0.3">
      <c r="A1057" s="96"/>
      <c r="B1057" s="97"/>
      <c r="C1057" s="98"/>
      <c r="D1057" s="98" t="s">
        <v>982</v>
      </c>
      <c r="E1057" s="82">
        <v>3</v>
      </c>
      <c r="F1057" s="99">
        <v>40000.400000000001</v>
      </c>
      <c r="G1057" s="99">
        <f t="shared" si="15"/>
        <v>120001.20000000001</v>
      </c>
      <c r="H1057" s="99">
        <f>SUM(G1053:G1057)</f>
        <v>8040001.1999999993</v>
      </c>
      <c r="I1057" s="175"/>
      <c r="J1057" s="82"/>
      <c r="K1057" s="99"/>
    </row>
    <row r="1058" spans="1:11" s="87" customFormat="1" ht="15" x14ac:dyDescent="0.3">
      <c r="A1058" s="96"/>
      <c r="B1058" s="97"/>
      <c r="C1058" s="98"/>
      <c r="D1058" s="98"/>
      <c r="E1058" s="82"/>
      <c r="F1058" s="99"/>
      <c r="G1058" s="99">
        <f t="shared" si="15"/>
        <v>0</v>
      </c>
      <c r="H1058" s="99"/>
      <c r="I1058" s="166"/>
      <c r="J1058" s="82"/>
      <c r="K1058" s="99"/>
    </row>
    <row r="1059" spans="1:11" s="87" customFormat="1" ht="15" x14ac:dyDescent="0.3">
      <c r="A1059" s="96">
        <v>43321</v>
      </c>
      <c r="B1059" s="97" t="s">
        <v>1324</v>
      </c>
      <c r="C1059" s="98" t="s">
        <v>726</v>
      </c>
      <c r="D1059" s="98" t="s">
        <v>1325</v>
      </c>
      <c r="E1059" s="82">
        <v>2</v>
      </c>
      <c r="F1059" s="99">
        <v>637450</v>
      </c>
      <c r="G1059" s="99">
        <f t="shared" si="15"/>
        <v>1274900</v>
      </c>
      <c r="H1059" s="99">
        <f>G1059</f>
        <v>1274900</v>
      </c>
      <c r="I1059" s="166" t="s">
        <v>309</v>
      </c>
      <c r="J1059" s="82"/>
      <c r="K1059" s="99"/>
    </row>
    <row r="1060" spans="1:11" s="87" customFormat="1" ht="15" x14ac:dyDescent="0.3">
      <c r="A1060" s="96"/>
      <c r="B1060" s="97"/>
      <c r="C1060" s="98"/>
      <c r="D1060" s="98"/>
      <c r="E1060" s="82"/>
      <c r="F1060" s="99"/>
      <c r="G1060" s="99">
        <f t="shared" si="15"/>
        <v>0</v>
      </c>
      <c r="H1060" s="99"/>
      <c r="I1060" s="166"/>
      <c r="J1060" s="82"/>
      <c r="K1060" s="99"/>
    </row>
    <row r="1061" spans="1:11" s="87" customFormat="1" ht="15" x14ac:dyDescent="0.3">
      <c r="A1061" s="96">
        <v>43321</v>
      </c>
      <c r="B1061" s="97" t="s">
        <v>1326</v>
      </c>
      <c r="C1061" s="98" t="s">
        <v>813</v>
      </c>
      <c r="D1061" s="98" t="s">
        <v>1094</v>
      </c>
      <c r="E1061" s="82">
        <v>12</v>
      </c>
      <c r="F1061" s="99">
        <v>199999.8</v>
      </c>
      <c r="G1061" s="99">
        <f t="shared" si="15"/>
        <v>2399997.5999999996</v>
      </c>
      <c r="H1061" s="99"/>
      <c r="I1061" s="175" t="s">
        <v>1215</v>
      </c>
      <c r="J1061" s="82"/>
      <c r="K1061" s="99"/>
    </row>
    <row r="1062" spans="1:11" s="87" customFormat="1" ht="15" x14ac:dyDescent="0.3">
      <c r="A1062" s="96"/>
      <c r="B1062" s="97"/>
      <c r="C1062" s="98"/>
      <c r="D1062" s="98" t="s">
        <v>887</v>
      </c>
      <c r="E1062" s="82">
        <v>12</v>
      </c>
      <c r="F1062" s="99">
        <v>215000.5</v>
      </c>
      <c r="G1062" s="99">
        <f t="shared" si="15"/>
        <v>2580006</v>
      </c>
      <c r="H1062" s="99"/>
      <c r="I1062" s="175"/>
      <c r="J1062" s="82"/>
      <c r="K1062" s="99"/>
    </row>
    <row r="1063" spans="1:11" s="87" customFormat="1" ht="15" x14ac:dyDescent="0.3">
      <c r="A1063" s="96"/>
      <c r="B1063" s="97"/>
      <c r="C1063" s="98"/>
      <c r="D1063" s="98" t="s">
        <v>1200</v>
      </c>
      <c r="E1063" s="82">
        <v>6</v>
      </c>
      <c r="F1063" s="99">
        <v>69999.600000000006</v>
      </c>
      <c r="G1063" s="99">
        <f t="shared" si="15"/>
        <v>419997.60000000003</v>
      </c>
      <c r="H1063" s="99"/>
      <c r="I1063" s="175"/>
      <c r="J1063" s="82"/>
      <c r="K1063" s="99"/>
    </row>
    <row r="1064" spans="1:11" s="87" customFormat="1" ht="15" x14ac:dyDescent="0.3">
      <c r="A1064" s="96"/>
      <c r="B1064" s="97"/>
      <c r="C1064" s="98"/>
      <c r="D1064" s="98" t="s">
        <v>980</v>
      </c>
      <c r="E1064" s="82">
        <v>3</v>
      </c>
      <c r="F1064" s="99">
        <v>40000.400000000001</v>
      </c>
      <c r="G1064" s="99">
        <f t="shared" si="15"/>
        <v>120001.20000000001</v>
      </c>
      <c r="H1064" s="99"/>
      <c r="I1064" s="175"/>
      <c r="J1064" s="82"/>
      <c r="K1064" s="99"/>
    </row>
    <row r="1065" spans="1:11" s="87" customFormat="1" ht="15" x14ac:dyDescent="0.3">
      <c r="A1065" s="96"/>
      <c r="B1065" s="97"/>
      <c r="C1065" s="98"/>
      <c r="D1065" s="98" t="s">
        <v>545</v>
      </c>
      <c r="E1065" s="82">
        <v>3</v>
      </c>
      <c r="F1065" s="99">
        <v>185000.2</v>
      </c>
      <c r="G1065" s="99">
        <f t="shared" si="15"/>
        <v>555000.60000000009</v>
      </c>
      <c r="H1065" s="99">
        <f>SUM(G1061:G1065)</f>
        <v>6075003</v>
      </c>
      <c r="I1065" s="175"/>
      <c r="J1065" s="82"/>
      <c r="K1065" s="99"/>
    </row>
    <row r="1066" spans="1:11" s="87" customFormat="1" ht="15" x14ac:dyDescent="0.3">
      <c r="A1066" s="96"/>
      <c r="B1066" s="97"/>
      <c r="C1066" s="98"/>
      <c r="D1066" s="98"/>
      <c r="E1066" s="82"/>
      <c r="F1066" s="99"/>
      <c r="G1066" s="99">
        <f t="shared" si="15"/>
        <v>0</v>
      </c>
      <c r="H1066" s="99"/>
      <c r="I1066" s="166"/>
      <c r="J1066" s="82"/>
      <c r="K1066" s="99"/>
    </row>
    <row r="1067" spans="1:11" s="87" customFormat="1" ht="15" x14ac:dyDescent="0.3">
      <c r="A1067" s="96">
        <v>43321</v>
      </c>
      <c r="B1067" s="97" t="s">
        <v>1327</v>
      </c>
      <c r="C1067" s="98" t="s">
        <v>894</v>
      </c>
      <c r="D1067" s="98" t="s">
        <v>1094</v>
      </c>
      <c r="E1067" s="82">
        <v>3</v>
      </c>
      <c r="F1067" s="99">
        <v>199999.8</v>
      </c>
      <c r="G1067" s="99">
        <f t="shared" si="15"/>
        <v>599999.39999999991</v>
      </c>
      <c r="H1067" s="99"/>
      <c r="I1067" s="175" t="s">
        <v>312</v>
      </c>
      <c r="J1067" s="82"/>
      <c r="K1067" s="99"/>
    </row>
    <row r="1068" spans="1:11" s="87" customFormat="1" ht="15" x14ac:dyDescent="0.3">
      <c r="A1068" s="96"/>
      <c r="B1068" s="97"/>
      <c r="C1068" s="98"/>
      <c r="D1068" s="98" t="s">
        <v>109</v>
      </c>
      <c r="E1068" s="82">
        <v>3</v>
      </c>
      <c r="F1068" s="99">
        <v>215000.5</v>
      </c>
      <c r="G1068" s="99">
        <f t="shared" si="15"/>
        <v>645001.5</v>
      </c>
      <c r="H1068" s="99">
        <f>SUM(G1067:G1068)</f>
        <v>1245000.8999999999</v>
      </c>
      <c r="I1068" s="175"/>
      <c r="J1068" s="82"/>
      <c r="K1068" s="99"/>
    </row>
    <row r="1069" spans="1:11" s="87" customFormat="1" ht="15" x14ac:dyDescent="0.3">
      <c r="A1069" s="96"/>
      <c r="B1069" s="97"/>
      <c r="C1069" s="98"/>
      <c r="D1069" s="98"/>
      <c r="E1069" s="82"/>
      <c r="F1069" s="99"/>
      <c r="G1069" s="99">
        <f t="shared" si="15"/>
        <v>0</v>
      </c>
      <c r="H1069" s="99"/>
      <c r="I1069" s="166"/>
      <c r="J1069" s="82"/>
      <c r="K1069" s="99"/>
    </row>
    <row r="1070" spans="1:11" s="87" customFormat="1" ht="15" x14ac:dyDescent="0.3">
      <c r="A1070" s="96">
        <v>43321</v>
      </c>
      <c r="B1070" s="97" t="s">
        <v>1328</v>
      </c>
      <c r="C1070" s="98" t="s">
        <v>953</v>
      </c>
      <c r="D1070" s="98" t="s">
        <v>887</v>
      </c>
      <c r="E1070" s="82">
        <v>2</v>
      </c>
      <c r="F1070" s="99">
        <v>215000.5</v>
      </c>
      <c r="G1070" s="99">
        <f t="shared" si="15"/>
        <v>430001</v>
      </c>
      <c r="H1070" s="99">
        <f>G1070</f>
        <v>430001</v>
      </c>
      <c r="I1070" s="166" t="s">
        <v>310</v>
      </c>
      <c r="J1070" s="82"/>
      <c r="K1070" s="99"/>
    </row>
    <row r="1071" spans="1:11" s="87" customFormat="1" ht="15" x14ac:dyDescent="0.3">
      <c r="A1071" s="96"/>
      <c r="B1071" s="97"/>
      <c r="C1071" s="98"/>
      <c r="D1071" s="98"/>
      <c r="E1071" s="82"/>
      <c r="F1071" s="99"/>
      <c r="G1071" s="99">
        <f t="shared" si="15"/>
        <v>0</v>
      </c>
      <c r="H1071" s="99"/>
      <c r="I1071" s="166"/>
      <c r="J1071" s="82"/>
      <c r="K1071" s="99"/>
    </row>
    <row r="1072" spans="1:11" s="87" customFormat="1" ht="15" x14ac:dyDescent="0.3">
      <c r="A1072" s="96">
        <v>43321</v>
      </c>
      <c r="B1072" s="97" t="s">
        <v>1329</v>
      </c>
      <c r="C1072" s="98" t="s">
        <v>1330</v>
      </c>
      <c r="D1072" s="98" t="s">
        <v>1094</v>
      </c>
      <c r="E1072" s="82">
        <v>1</v>
      </c>
      <c r="F1072" s="99">
        <v>199999.8</v>
      </c>
      <c r="G1072" s="99">
        <f t="shared" si="15"/>
        <v>199999.8</v>
      </c>
      <c r="H1072" s="99">
        <f>G1072</f>
        <v>199999.8</v>
      </c>
      <c r="I1072" s="166" t="s">
        <v>312</v>
      </c>
      <c r="J1072" s="82"/>
      <c r="K1072" s="99"/>
    </row>
    <row r="1073" spans="1:11" s="87" customFormat="1" ht="15" x14ac:dyDescent="0.3">
      <c r="A1073" s="96"/>
      <c r="B1073" s="97"/>
      <c r="C1073" s="98"/>
      <c r="D1073" s="98"/>
      <c r="E1073" s="82"/>
      <c r="F1073" s="99"/>
      <c r="G1073" s="99">
        <f t="shared" si="15"/>
        <v>0</v>
      </c>
      <c r="H1073" s="99"/>
      <c r="I1073" s="166"/>
      <c r="J1073" s="82"/>
      <c r="K1073" s="99"/>
    </row>
    <row r="1074" spans="1:11" s="87" customFormat="1" ht="15" x14ac:dyDescent="0.3">
      <c r="A1074" s="96">
        <v>43321</v>
      </c>
      <c r="B1074" s="97" t="s">
        <v>1331</v>
      </c>
      <c r="C1074" s="98" t="s">
        <v>454</v>
      </c>
      <c r="D1074" s="98" t="s">
        <v>31</v>
      </c>
      <c r="E1074" s="82">
        <v>1</v>
      </c>
      <c r="F1074" s="99">
        <v>538000.1</v>
      </c>
      <c r="G1074" s="99">
        <f t="shared" si="15"/>
        <v>538000.1</v>
      </c>
      <c r="H1074" s="99">
        <f>G1074</f>
        <v>538000.1</v>
      </c>
      <c r="I1074" s="166" t="s">
        <v>315</v>
      </c>
      <c r="J1074" s="82"/>
      <c r="K1074" s="99"/>
    </row>
    <row r="1075" spans="1:11" s="87" customFormat="1" ht="15" x14ac:dyDescent="0.3">
      <c r="A1075" s="96"/>
      <c r="B1075" s="97"/>
      <c r="C1075" s="98"/>
      <c r="D1075" s="98"/>
      <c r="E1075" s="82"/>
      <c r="F1075" s="99"/>
      <c r="G1075" s="99">
        <f t="shared" si="15"/>
        <v>0</v>
      </c>
      <c r="H1075" s="99"/>
      <c r="I1075" s="166"/>
      <c r="J1075" s="82"/>
      <c r="K1075" s="99"/>
    </row>
    <row r="1076" spans="1:11" s="87" customFormat="1" ht="15" x14ac:dyDescent="0.3">
      <c r="A1076" s="96">
        <v>43321</v>
      </c>
      <c r="B1076" s="97" t="s">
        <v>1332</v>
      </c>
      <c r="C1076" s="98" t="s">
        <v>813</v>
      </c>
      <c r="D1076" s="98" t="s">
        <v>162</v>
      </c>
      <c r="E1076" s="82">
        <v>6</v>
      </c>
      <c r="F1076" s="99">
        <v>275000</v>
      </c>
      <c r="G1076" s="99">
        <f t="shared" si="15"/>
        <v>1650000</v>
      </c>
      <c r="H1076" s="99"/>
      <c r="I1076" s="175" t="s">
        <v>1215</v>
      </c>
      <c r="J1076" s="82"/>
      <c r="K1076" s="99"/>
    </row>
    <row r="1077" spans="1:11" s="87" customFormat="1" ht="15" x14ac:dyDescent="0.3">
      <c r="A1077" s="96"/>
      <c r="B1077" s="97"/>
      <c r="C1077" s="98"/>
      <c r="D1077" s="98" t="s">
        <v>1102</v>
      </c>
      <c r="E1077" s="82">
        <v>6</v>
      </c>
      <c r="F1077" s="99">
        <v>275000</v>
      </c>
      <c r="G1077" s="99">
        <f t="shared" si="15"/>
        <v>1650000</v>
      </c>
      <c r="H1077" s="99"/>
      <c r="I1077" s="175"/>
      <c r="J1077" s="82"/>
      <c r="K1077" s="99"/>
    </row>
    <row r="1078" spans="1:11" s="87" customFormat="1" ht="15" x14ac:dyDescent="0.3">
      <c r="A1078" s="96"/>
      <c r="B1078" s="97"/>
      <c r="C1078" s="98"/>
      <c r="D1078" s="98" t="s">
        <v>1314</v>
      </c>
      <c r="E1078" s="82">
        <v>6</v>
      </c>
      <c r="F1078" s="99">
        <v>285000.09999999998</v>
      </c>
      <c r="G1078" s="99">
        <f t="shared" si="15"/>
        <v>1710000.5999999999</v>
      </c>
      <c r="H1078" s="99">
        <f>SUM(G1076:G1078)</f>
        <v>5010000.5999999996</v>
      </c>
      <c r="I1078" s="175"/>
      <c r="J1078" s="82"/>
      <c r="K1078" s="99"/>
    </row>
    <row r="1079" spans="1:11" s="87" customFormat="1" ht="15" x14ac:dyDescent="0.3">
      <c r="A1079" s="96"/>
      <c r="B1079" s="97"/>
      <c r="C1079" s="98"/>
      <c r="D1079" s="98"/>
      <c r="E1079" s="82"/>
      <c r="F1079" s="99"/>
      <c r="G1079" s="99">
        <f t="shared" si="15"/>
        <v>0</v>
      </c>
      <c r="H1079" s="99"/>
      <c r="I1079" s="166"/>
      <c r="J1079" s="82"/>
      <c r="K1079" s="99"/>
    </row>
    <row r="1080" spans="1:11" s="87" customFormat="1" ht="15" x14ac:dyDescent="0.3">
      <c r="A1080" s="96">
        <v>43321</v>
      </c>
      <c r="B1080" s="97" t="s">
        <v>1333</v>
      </c>
      <c r="C1080" s="98" t="s">
        <v>764</v>
      </c>
      <c r="D1080" s="98" t="s">
        <v>162</v>
      </c>
      <c r="E1080" s="82">
        <v>4</v>
      </c>
      <c r="F1080" s="99">
        <v>275000</v>
      </c>
      <c r="G1080" s="99">
        <f t="shared" si="15"/>
        <v>1100000</v>
      </c>
      <c r="H1080" s="99"/>
      <c r="I1080" s="175" t="s">
        <v>1215</v>
      </c>
      <c r="J1080" s="82"/>
      <c r="K1080" s="99"/>
    </row>
    <row r="1081" spans="1:11" s="87" customFormat="1" ht="15" x14ac:dyDescent="0.3">
      <c r="A1081" s="96"/>
      <c r="B1081" s="97"/>
      <c r="C1081" s="98"/>
      <c r="D1081" s="98" t="s">
        <v>1334</v>
      </c>
      <c r="E1081" s="82">
        <v>4</v>
      </c>
      <c r="F1081" s="99">
        <v>285000.09999999998</v>
      </c>
      <c r="G1081" s="99">
        <f t="shared" si="15"/>
        <v>1140000.3999999999</v>
      </c>
      <c r="H1081" s="99"/>
      <c r="I1081" s="175"/>
      <c r="J1081" s="82"/>
      <c r="K1081" s="99"/>
    </row>
    <row r="1082" spans="1:11" s="87" customFormat="1" ht="15" x14ac:dyDescent="0.3">
      <c r="A1082" s="96"/>
      <c r="B1082" s="97"/>
      <c r="C1082" s="98"/>
      <c r="D1082" s="98" t="s">
        <v>1335</v>
      </c>
      <c r="E1082" s="82">
        <v>4</v>
      </c>
      <c r="F1082" s="99">
        <v>275000</v>
      </c>
      <c r="G1082" s="99">
        <f t="shared" si="15"/>
        <v>1100000</v>
      </c>
      <c r="H1082" s="99"/>
      <c r="I1082" s="175"/>
      <c r="J1082" s="82"/>
      <c r="K1082" s="99"/>
    </row>
    <row r="1083" spans="1:11" s="87" customFormat="1" ht="15" x14ac:dyDescent="0.3">
      <c r="A1083" s="96"/>
      <c r="B1083" s="97"/>
      <c r="C1083" s="98"/>
      <c r="D1083" s="98" t="s">
        <v>1336</v>
      </c>
      <c r="E1083" s="82">
        <v>4</v>
      </c>
      <c r="F1083" s="99">
        <v>275000</v>
      </c>
      <c r="G1083" s="99">
        <f t="shared" si="15"/>
        <v>1100000</v>
      </c>
      <c r="H1083" s="99"/>
      <c r="I1083" s="175"/>
      <c r="J1083" s="82"/>
      <c r="K1083" s="99"/>
    </row>
    <row r="1084" spans="1:11" s="87" customFormat="1" ht="15" x14ac:dyDescent="0.3">
      <c r="A1084" s="96"/>
      <c r="B1084" s="97"/>
      <c r="C1084" s="98"/>
      <c r="D1084" s="98" t="s">
        <v>1100</v>
      </c>
      <c r="E1084" s="82">
        <v>4</v>
      </c>
      <c r="F1084" s="99">
        <v>275000</v>
      </c>
      <c r="G1084" s="99">
        <f t="shared" si="15"/>
        <v>1100000</v>
      </c>
      <c r="H1084" s="99">
        <f>SUM(G1080:G1084)</f>
        <v>5540000.4000000004</v>
      </c>
      <c r="I1084" s="175"/>
      <c r="J1084" s="82"/>
      <c r="K1084" s="99"/>
    </row>
    <row r="1085" spans="1:11" s="87" customFormat="1" ht="15" x14ac:dyDescent="0.3">
      <c r="A1085" s="96"/>
      <c r="B1085" s="97"/>
      <c r="C1085" s="98"/>
      <c r="D1085" s="98"/>
      <c r="E1085" s="82"/>
      <c r="F1085" s="99"/>
      <c r="G1085" s="99">
        <f t="shared" si="15"/>
        <v>0</v>
      </c>
      <c r="H1085" s="99"/>
      <c r="I1085" s="166"/>
      <c r="J1085" s="82"/>
      <c r="K1085" s="99"/>
    </row>
    <row r="1086" spans="1:11" s="87" customFormat="1" ht="15" x14ac:dyDescent="0.3">
      <c r="A1086" s="96">
        <v>43321</v>
      </c>
      <c r="B1086" s="97" t="s">
        <v>1398</v>
      </c>
      <c r="C1086" s="98" t="s">
        <v>1075</v>
      </c>
      <c r="D1086" s="98" t="s">
        <v>31</v>
      </c>
      <c r="E1086" s="82">
        <v>10</v>
      </c>
      <c r="F1086" s="99">
        <v>568000.4</v>
      </c>
      <c r="G1086" s="99">
        <f t="shared" si="15"/>
        <v>5680004</v>
      </c>
      <c r="H1086" s="99">
        <f>G1086</f>
        <v>5680004</v>
      </c>
      <c r="I1086" s="166" t="s">
        <v>1216</v>
      </c>
      <c r="J1086" s="82"/>
      <c r="K1086" s="99"/>
    </row>
    <row r="1087" spans="1:11" s="87" customFormat="1" ht="15" x14ac:dyDescent="0.3">
      <c r="A1087" s="96"/>
      <c r="B1087" s="97"/>
      <c r="C1087" s="98"/>
      <c r="D1087" s="98"/>
      <c r="E1087" s="82"/>
      <c r="F1087" s="99"/>
      <c r="G1087" s="99">
        <f t="shared" si="15"/>
        <v>0</v>
      </c>
      <c r="H1087" s="99"/>
      <c r="I1087" s="166"/>
      <c r="J1087" s="82"/>
      <c r="K1087" s="99"/>
    </row>
    <row r="1088" spans="1:11" s="87" customFormat="1" ht="15" x14ac:dyDescent="0.3">
      <c r="A1088" s="96">
        <v>43321</v>
      </c>
      <c r="B1088" s="97" t="s">
        <v>1337</v>
      </c>
      <c r="C1088" s="98" t="s">
        <v>73</v>
      </c>
      <c r="D1088" s="98" t="s">
        <v>1192</v>
      </c>
      <c r="E1088" s="82">
        <v>24</v>
      </c>
      <c r="F1088" s="99">
        <v>199999.8</v>
      </c>
      <c r="G1088" s="99">
        <f t="shared" si="15"/>
        <v>4799995.1999999993</v>
      </c>
      <c r="H1088" s="99">
        <f>G1088</f>
        <v>4799995.1999999993</v>
      </c>
      <c r="I1088" s="166" t="s">
        <v>309</v>
      </c>
      <c r="J1088" s="82"/>
      <c r="K1088" s="99"/>
    </row>
    <row r="1089" spans="1:11" s="87" customFormat="1" ht="15" x14ac:dyDescent="0.3">
      <c r="A1089" s="96"/>
      <c r="B1089" s="97"/>
      <c r="C1089" s="98"/>
      <c r="D1089" s="98"/>
      <c r="E1089" s="82"/>
      <c r="F1089" s="99"/>
      <c r="G1089" s="99">
        <f t="shared" si="15"/>
        <v>0</v>
      </c>
      <c r="H1089" s="99"/>
      <c r="I1089" s="166"/>
      <c r="J1089" s="82"/>
      <c r="K1089" s="99"/>
    </row>
    <row r="1090" spans="1:11" s="87" customFormat="1" ht="15" x14ac:dyDescent="0.3">
      <c r="A1090" s="96">
        <v>43321</v>
      </c>
      <c r="B1090" s="97" t="s">
        <v>1338</v>
      </c>
      <c r="C1090" s="98" t="s">
        <v>985</v>
      </c>
      <c r="D1090" s="98" t="s">
        <v>576</v>
      </c>
      <c r="E1090" s="82">
        <v>72</v>
      </c>
      <c r="F1090" s="99">
        <v>66999.899999999994</v>
      </c>
      <c r="G1090" s="99">
        <f t="shared" si="15"/>
        <v>4823992.8</v>
      </c>
      <c r="H1090" s="99"/>
      <c r="I1090" s="175" t="s">
        <v>1213</v>
      </c>
      <c r="J1090" s="82"/>
      <c r="K1090" s="99"/>
    </row>
    <row r="1091" spans="1:11" s="87" customFormat="1" ht="15" x14ac:dyDescent="0.3">
      <c r="A1091" s="96"/>
      <c r="B1091" s="97"/>
      <c r="C1091" s="98"/>
      <c r="D1091" s="98" t="s">
        <v>577</v>
      </c>
      <c r="E1091" s="82">
        <v>72</v>
      </c>
      <c r="F1091" s="99">
        <v>66999.899999999994</v>
      </c>
      <c r="G1091" s="99">
        <f t="shared" si="15"/>
        <v>4823992.8</v>
      </c>
      <c r="H1091" s="99"/>
      <c r="I1091" s="175"/>
      <c r="J1091" s="82"/>
      <c r="K1091" s="99"/>
    </row>
    <row r="1092" spans="1:11" s="87" customFormat="1" ht="15" x14ac:dyDescent="0.3">
      <c r="A1092" s="96"/>
      <c r="B1092" s="97"/>
      <c r="C1092" s="98"/>
      <c r="D1092" s="98" t="s">
        <v>640</v>
      </c>
      <c r="E1092" s="82">
        <v>72</v>
      </c>
      <c r="F1092" s="99">
        <v>66999.899999999994</v>
      </c>
      <c r="G1092" s="99">
        <f t="shared" si="15"/>
        <v>4823992.8</v>
      </c>
      <c r="H1092" s="99"/>
      <c r="I1092" s="175"/>
      <c r="J1092" s="82"/>
      <c r="K1092" s="99"/>
    </row>
    <row r="1093" spans="1:11" s="87" customFormat="1" ht="15" x14ac:dyDescent="0.3">
      <c r="A1093" s="96"/>
      <c r="B1093" s="97"/>
      <c r="C1093" s="98"/>
      <c r="D1093" s="98" t="s">
        <v>548</v>
      </c>
      <c r="E1093" s="82">
        <v>72</v>
      </c>
      <c r="F1093" s="99">
        <v>66999.899999999994</v>
      </c>
      <c r="G1093" s="99">
        <f t="shared" si="15"/>
        <v>4823992.8</v>
      </c>
      <c r="H1093" s="99"/>
      <c r="I1093" s="175"/>
      <c r="J1093" s="82"/>
      <c r="K1093" s="99"/>
    </row>
    <row r="1094" spans="1:11" s="87" customFormat="1" ht="15" x14ac:dyDescent="0.3">
      <c r="A1094" s="96"/>
      <c r="B1094" s="97"/>
      <c r="C1094" s="98"/>
      <c r="D1094" s="98" t="s">
        <v>578</v>
      </c>
      <c r="E1094" s="82">
        <v>72</v>
      </c>
      <c r="F1094" s="99">
        <v>66999.899999999994</v>
      </c>
      <c r="G1094" s="99">
        <f t="shared" si="15"/>
        <v>4823992.8</v>
      </c>
      <c r="H1094" s="99"/>
      <c r="I1094" s="175"/>
      <c r="J1094" s="82"/>
      <c r="K1094" s="99"/>
    </row>
    <row r="1095" spans="1:11" s="87" customFormat="1" ht="15" x14ac:dyDescent="0.3">
      <c r="A1095" s="96"/>
      <c r="B1095" s="97"/>
      <c r="C1095" s="98"/>
      <c r="D1095" s="98" t="s">
        <v>547</v>
      </c>
      <c r="E1095" s="82">
        <v>72</v>
      </c>
      <c r="F1095" s="99">
        <v>66999.899999999994</v>
      </c>
      <c r="G1095" s="99">
        <f t="shared" si="15"/>
        <v>4823992.8</v>
      </c>
      <c r="H1095" s="99">
        <f>SUM(G1090:G1095)</f>
        <v>28943956.800000001</v>
      </c>
      <c r="I1095" s="175"/>
      <c r="J1095" s="82"/>
      <c r="K1095" s="99"/>
    </row>
    <row r="1096" spans="1:11" s="87" customFormat="1" ht="15" x14ac:dyDescent="0.3">
      <c r="A1096" s="96"/>
      <c r="B1096" s="97"/>
      <c r="C1096" s="98"/>
      <c r="D1096" s="98"/>
      <c r="E1096" s="82"/>
      <c r="F1096" s="99"/>
      <c r="G1096" s="99">
        <f t="shared" si="15"/>
        <v>0</v>
      </c>
      <c r="H1096" s="99"/>
      <c r="I1096" s="166"/>
      <c r="J1096" s="82"/>
      <c r="K1096" s="99"/>
    </row>
    <row r="1097" spans="1:11" s="87" customFormat="1" ht="15" x14ac:dyDescent="0.3">
      <c r="A1097" s="96">
        <v>43321</v>
      </c>
      <c r="B1097" s="97" t="s">
        <v>1339</v>
      </c>
      <c r="C1097" s="98" t="s">
        <v>985</v>
      </c>
      <c r="D1097" s="98" t="s">
        <v>548</v>
      </c>
      <c r="E1097" s="82">
        <v>11</v>
      </c>
      <c r="F1097" s="99">
        <v>66999.899999999994</v>
      </c>
      <c r="G1097" s="99">
        <f t="shared" si="15"/>
        <v>736998.89999999991</v>
      </c>
      <c r="H1097" s="99"/>
      <c r="I1097" s="175" t="s">
        <v>1213</v>
      </c>
      <c r="J1097" s="82"/>
      <c r="K1097" s="99"/>
    </row>
    <row r="1098" spans="1:11" s="87" customFormat="1" ht="15" x14ac:dyDescent="0.3">
      <c r="A1098" s="96"/>
      <c r="B1098" s="97"/>
      <c r="C1098" s="98"/>
      <c r="D1098" s="98" t="s">
        <v>543</v>
      </c>
      <c r="E1098" s="82">
        <v>12</v>
      </c>
      <c r="F1098" s="99">
        <v>133999.79999999999</v>
      </c>
      <c r="G1098" s="99">
        <f t="shared" si="15"/>
        <v>1607997.5999999999</v>
      </c>
      <c r="H1098" s="99"/>
      <c r="I1098" s="175"/>
      <c r="J1098" s="82"/>
      <c r="K1098" s="99"/>
    </row>
    <row r="1099" spans="1:11" s="87" customFormat="1" ht="15" x14ac:dyDescent="0.3">
      <c r="A1099" s="96"/>
      <c r="B1099" s="97"/>
      <c r="C1099" s="98"/>
      <c r="D1099" s="98" t="s">
        <v>1340</v>
      </c>
      <c r="E1099" s="82">
        <v>24</v>
      </c>
      <c r="F1099" s="99">
        <v>37999.5</v>
      </c>
      <c r="G1099" s="99">
        <f t="shared" si="15"/>
        <v>911988</v>
      </c>
      <c r="H1099" s="99">
        <f>SUM(G1097:G1099)</f>
        <v>3256984.5</v>
      </c>
      <c r="I1099" s="175"/>
      <c r="J1099" s="82"/>
      <c r="K1099" s="99"/>
    </row>
    <row r="1100" spans="1:11" s="87" customFormat="1" ht="15" x14ac:dyDescent="0.3">
      <c r="A1100" s="96"/>
      <c r="B1100" s="97"/>
      <c r="C1100" s="98"/>
      <c r="D1100" s="98"/>
      <c r="E1100" s="82"/>
      <c r="F1100" s="99"/>
      <c r="G1100" s="99">
        <f t="shared" si="15"/>
        <v>0</v>
      </c>
      <c r="H1100" s="99"/>
      <c r="I1100" s="166"/>
      <c r="J1100" s="82"/>
      <c r="K1100" s="99"/>
    </row>
    <row r="1101" spans="1:11" s="87" customFormat="1" ht="15" x14ac:dyDescent="0.3">
      <c r="A1101" s="96">
        <v>43321</v>
      </c>
      <c r="B1101" s="97" t="s">
        <v>1341</v>
      </c>
      <c r="C1101" s="98" t="s">
        <v>985</v>
      </c>
      <c r="D1101" s="98" t="s">
        <v>541</v>
      </c>
      <c r="E1101" s="82">
        <v>36</v>
      </c>
      <c r="F1101" s="99">
        <v>133999.79999999999</v>
      </c>
      <c r="G1101" s="99">
        <f t="shared" si="15"/>
        <v>4823992.8</v>
      </c>
      <c r="H1101" s="99"/>
      <c r="I1101" s="175" t="s">
        <v>1213</v>
      </c>
      <c r="J1101" s="82"/>
      <c r="K1101" s="99"/>
    </row>
    <row r="1102" spans="1:11" s="87" customFormat="1" ht="15" x14ac:dyDescent="0.3">
      <c r="A1102" s="96"/>
      <c r="B1102" s="97"/>
      <c r="C1102" s="98"/>
      <c r="D1102" s="98" t="s">
        <v>1168</v>
      </c>
      <c r="E1102" s="82">
        <v>36</v>
      </c>
      <c r="F1102" s="99">
        <v>133999.79999999999</v>
      </c>
      <c r="G1102" s="99">
        <f t="shared" si="15"/>
        <v>4823992.8</v>
      </c>
      <c r="H1102" s="99"/>
      <c r="I1102" s="175"/>
      <c r="J1102" s="82"/>
      <c r="K1102" s="99"/>
    </row>
    <row r="1103" spans="1:11" s="87" customFormat="1" ht="15" x14ac:dyDescent="0.3">
      <c r="A1103" s="96"/>
      <c r="B1103" s="97"/>
      <c r="C1103" s="98"/>
      <c r="D1103" s="98" t="s">
        <v>543</v>
      </c>
      <c r="E1103" s="82">
        <v>36</v>
      </c>
      <c r="F1103" s="99">
        <v>133999.79999999999</v>
      </c>
      <c r="G1103" s="99">
        <f t="shared" si="15"/>
        <v>4823992.8</v>
      </c>
      <c r="H1103" s="99"/>
      <c r="I1103" s="175"/>
      <c r="J1103" s="82"/>
      <c r="K1103" s="99"/>
    </row>
    <row r="1104" spans="1:11" s="87" customFormat="1" ht="15" x14ac:dyDescent="0.3">
      <c r="A1104" s="96"/>
      <c r="B1104" s="97"/>
      <c r="C1104" s="98"/>
      <c r="D1104" s="98" t="s">
        <v>544</v>
      </c>
      <c r="E1104" s="82">
        <v>36</v>
      </c>
      <c r="F1104" s="99">
        <v>133999.79999999999</v>
      </c>
      <c r="G1104" s="99">
        <f t="shared" si="15"/>
        <v>4823992.8</v>
      </c>
      <c r="H1104" s="99"/>
      <c r="I1104" s="175"/>
      <c r="J1104" s="82"/>
      <c r="K1104" s="99"/>
    </row>
    <row r="1105" spans="1:11" s="87" customFormat="1" ht="15" x14ac:dyDescent="0.3">
      <c r="A1105" s="96"/>
      <c r="B1105" s="97"/>
      <c r="C1105" s="98"/>
      <c r="D1105" s="98" t="s">
        <v>545</v>
      </c>
      <c r="E1105" s="82">
        <v>36</v>
      </c>
      <c r="F1105" s="99">
        <v>133999.79999999999</v>
      </c>
      <c r="G1105" s="99">
        <f t="shared" si="15"/>
        <v>4823992.8</v>
      </c>
      <c r="H1105" s="99"/>
      <c r="I1105" s="175"/>
      <c r="J1105" s="82"/>
      <c r="K1105" s="99"/>
    </row>
    <row r="1106" spans="1:11" s="87" customFormat="1" ht="15" x14ac:dyDescent="0.3">
      <c r="A1106" s="96"/>
      <c r="B1106" s="97"/>
      <c r="C1106" s="98"/>
      <c r="D1106" s="98" t="s">
        <v>1340</v>
      </c>
      <c r="E1106" s="82">
        <v>120</v>
      </c>
      <c r="F1106" s="99">
        <v>37999.5</v>
      </c>
      <c r="G1106" s="99">
        <f t="shared" si="15"/>
        <v>4559940</v>
      </c>
      <c r="H1106" s="99">
        <f>SUM(G1101:G1106)</f>
        <v>28679904</v>
      </c>
      <c r="I1106" s="175"/>
      <c r="J1106" s="82"/>
      <c r="K1106" s="99"/>
    </row>
    <row r="1107" spans="1:11" s="87" customFormat="1" ht="15" x14ac:dyDescent="0.3">
      <c r="A1107" s="96"/>
      <c r="B1107" s="97"/>
      <c r="C1107" s="98"/>
      <c r="D1107" s="98"/>
      <c r="E1107" s="82"/>
      <c r="F1107" s="99"/>
      <c r="G1107" s="99">
        <f t="shared" si="15"/>
        <v>0</v>
      </c>
      <c r="H1107" s="99"/>
      <c r="I1107" s="166"/>
      <c r="J1107" s="82"/>
      <c r="K1107" s="99"/>
    </row>
    <row r="1108" spans="1:11" s="87" customFormat="1" ht="15" x14ac:dyDescent="0.3">
      <c r="A1108" s="96">
        <v>43321</v>
      </c>
      <c r="B1108" s="97" t="s">
        <v>1342</v>
      </c>
      <c r="C1108" s="98" t="s">
        <v>442</v>
      </c>
      <c r="D1108" s="98" t="s">
        <v>104</v>
      </c>
      <c r="E1108" s="82">
        <v>2</v>
      </c>
      <c r="F1108" s="99">
        <v>511100.09499999997</v>
      </c>
      <c r="G1108" s="99">
        <f t="shared" si="15"/>
        <v>1022200.19</v>
      </c>
      <c r="H1108" s="99"/>
      <c r="I1108" s="175" t="s">
        <v>312</v>
      </c>
      <c r="J1108" s="82"/>
      <c r="K1108" s="99"/>
    </row>
    <row r="1109" spans="1:11" s="87" customFormat="1" ht="15" x14ac:dyDescent="0.3">
      <c r="A1109" s="96"/>
      <c r="B1109" s="97"/>
      <c r="C1109" s="98"/>
      <c r="D1109" s="98" t="s">
        <v>1192</v>
      </c>
      <c r="E1109" s="82">
        <v>5</v>
      </c>
      <c r="F1109" s="99">
        <v>199999.8</v>
      </c>
      <c r="G1109" s="99">
        <f t="shared" si="15"/>
        <v>999999</v>
      </c>
      <c r="H1109" s="99"/>
      <c r="I1109" s="175"/>
      <c r="J1109" s="82"/>
      <c r="K1109" s="99"/>
    </row>
    <row r="1110" spans="1:11" s="87" customFormat="1" ht="15" x14ac:dyDescent="0.3">
      <c r="A1110" s="96"/>
      <c r="B1110" s="97"/>
      <c r="C1110" s="98"/>
      <c r="D1110" s="98" t="s">
        <v>887</v>
      </c>
      <c r="E1110" s="82">
        <v>5</v>
      </c>
      <c r="F1110" s="99">
        <v>215000.5</v>
      </c>
      <c r="G1110" s="99">
        <f t="shared" si="15"/>
        <v>1075002.5</v>
      </c>
      <c r="H1110" s="99"/>
      <c r="I1110" s="175"/>
      <c r="J1110" s="82"/>
      <c r="K1110" s="99"/>
    </row>
    <row r="1111" spans="1:11" s="87" customFormat="1" ht="15" x14ac:dyDescent="0.3">
      <c r="A1111" s="96"/>
      <c r="B1111" s="97"/>
      <c r="C1111" s="98"/>
      <c r="D1111" s="98" t="s">
        <v>109</v>
      </c>
      <c r="E1111" s="82">
        <v>5</v>
      </c>
      <c r="F1111" s="99">
        <v>215000.5</v>
      </c>
      <c r="G1111" s="99">
        <f t="shared" si="15"/>
        <v>1075002.5</v>
      </c>
      <c r="H1111" s="99">
        <f>SUM(G1108:G1111)</f>
        <v>4172204.19</v>
      </c>
      <c r="I1111" s="175"/>
      <c r="J1111" s="82"/>
      <c r="K1111" s="99"/>
    </row>
    <row r="1112" spans="1:11" s="87" customFormat="1" ht="15" x14ac:dyDescent="0.3">
      <c r="A1112" s="96"/>
      <c r="B1112" s="97"/>
      <c r="C1112" s="98"/>
      <c r="D1112" s="98"/>
      <c r="E1112" s="82"/>
      <c r="F1112" s="99"/>
      <c r="G1112" s="99">
        <f t="shared" si="15"/>
        <v>0</v>
      </c>
      <c r="H1112" s="99"/>
      <c r="I1112" s="166"/>
      <c r="J1112" s="82"/>
      <c r="K1112" s="99"/>
    </row>
    <row r="1113" spans="1:11" s="87" customFormat="1" ht="15" x14ac:dyDescent="0.3">
      <c r="A1113" s="96">
        <v>43321</v>
      </c>
      <c r="B1113" s="97" t="s">
        <v>1343</v>
      </c>
      <c r="C1113" s="98" t="s">
        <v>1344</v>
      </c>
      <c r="D1113" s="98" t="s">
        <v>31</v>
      </c>
      <c r="E1113" s="82">
        <v>1</v>
      </c>
      <c r="F1113" s="99">
        <v>538000.1</v>
      </c>
      <c r="G1113" s="99">
        <f t="shared" si="15"/>
        <v>538000.1</v>
      </c>
      <c r="H1113" s="99">
        <f>G1113</f>
        <v>538000.1</v>
      </c>
      <c r="I1113" s="166" t="s">
        <v>309</v>
      </c>
      <c r="J1113" s="82"/>
      <c r="K1113" s="99"/>
    </row>
    <row r="1114" spans="1:11" s="87" customFormat="1" ht="15" x14ac:dyDescent="0.3">
      <c r="A1114" s="96"/>
      <c r="B1114" s="97"/>
      <c r="C1114" s="98"/>
      <c r="D1114" s="98"/>
      <c r="E1114" s="82"/>
      <c r="F1114" s="99"/>
      <c r="G1114" s="99">
        <f t="shared" si="15"/>
        <v>0</v>
      </c>
      <c r="H1114" s="99"/>
      <c r="I1114" s="166"/>
      <c r="J1114" s="82"/>
      <c r="K1114" s="99"/>
    </row>
    <row r="1115" spans="1:11" s="87" customFormat="1" ht="15" x14ac:dyDescent="0.3">
      <c r="A1115" s="96">
        <v>43321</v>
      </c>
      <c r="B1115" s="97" t="s">
        <v>1345</v>
      </c>
      <c r="C1115" s="98" t="s">
        <v>811</v>
      </c>
      <c r="D1115" s="98" t="s">
        <v>968</v>
      </c>
      <c r="E1115" s="82">
        <v>12</v>
      </c>
      <c r="F1115" s="99">
        <v>32000.1</v>
      </c>
      <c r="G1115" s="99">
        <f t="shared" si="15"/>
        <v>384001.19999999995</v>
      </c>
      <c r="H1115" s="99"/>
      <c r="I1115" s="166"/>
      <c r="J1115" s="82"/>
      <c r="K1115" s="99"/>
    </row>
    <row r="1116" spans="1:11" s="87" customFormat="1" ht="15" x14ac:dyDescent="0.3">
      <c r="A1116" s="96"/>
      <c r="B1116" s="97"/>
      <c r="C1116" s="98"/>
      <c r="D1116" s="98" t="s">
        <v>969</v>
      </c>
      <c r="E1116" s="82">
        <v>12</v>
      </c>
      <c r="F1116" s="99">
        <v>32000.1</v>
      </c>
      <c r="G1116" s="99">
        <f t="shared" si="15"/>
        <v>384001.19999999995</v>
      </c>
      <c r="H1116" s="99"/>
      <c r="I1116" s="166"/>
      <c r="J1116" s="82"/>
      <c r="K1116" s="99"/>
    </row>
    <row r="1117" spans="1:11" s="87" customFormat="1" ht="15" x14ac:dyDescent="0.3">
      <c r="A1117" s="96"/>
      <c r="B1117" s="97"/>
      <c r="C1117" s="98"/>
      <c r="D1117" s="98" t="s">
        <v>968</v>
      </c>
      <c r="E1117" s="82">
        <v>12</v>
      </c>
      <c r="F1117" s="99">
        <v>0</v>
      </c>
      <c r="G1117" s="99">
        <f t="shared" si="15"/>
        <v>0</v>
      </c>
      <c r="H1117" s="99"/>
      <c r="I1117" s="166"/>
      <c r="J1117" s="82"/>
      <c r="K1117" s="99"/>
    </row>
    <row r="1118" spans="1:11" s="87" customFormat="1" ht="15" x14ac:dyDescent="0.3">
      <c r="A1118" s="96"/>
      <c r="B1118" s="97"/>
      <c r="C1118" s="98"/>
      <c r="D1118" s="98" t="s">
        <v>969</v>
      </c>
      <c r="E1118" s="82">
        <v>12</v>
      </c>
      <c r="F1118" s="99">
        <v>0</v>
      </c>
      <c r="G1118" s="99">
        <f t="shared" si="15"/>
        <v>0</v>
      </c>
      <c r="H1118" s="99">
        <f>SUM(G1115:G1118)</f>
        <v>768002.39999999991</v>
      </c>
      <c r="I1118" s="166" t="s">
        <v>1215</v>
      </c>
      <c r="J1118" s="82"/>
      <c r="K1118" s="99"/>
    </row>
    <row r="1119" spans="1:11" s="87" customFormat="1" ht="15" x14ac:dyDescent="0.3">
      <c r="A1119" s="96"/>
      <c r="B1119" s="97"/>
      <c r="C1119" s="98"/>
      <c r="D1119" s="98"/>
      <c r="E1119" s="82"/>
      <c r="F1119" s="99"/>
      <c r="G1119" s="99">
        <f t="shared" si="15"/>
        <v>0</v>
      </c>
      <c r="H1119" s="99"/>
      <c r="I1119" s="166"/>
      <c r="J1119" s="82"/>
      <c r="K1119" s="99"/>
    </row>
    <row r="1120" spans="1:11" s="87" customFormat="1" ht="15" x14ac:dyDescent="0.3">
      <c r="A1120" s="96">
        <v>43321</v>
      </c>
      <c r="B1120" s="97" t="s">
        <v>1346</v>
      </c>
      <c r="C1120" s="98" t="s">
        <v>415</v>
      </c>
      <c r="D1120" s="98" t="s">
        <v>887</v>
      </c>
      <c r="E1120" s="82">
        <v>2</v>
      </c>
      <c r="F1120" s="99">
        <v>215000.5</v>
      </c>
      <c r="G1120" s="99">
        <f t="shared" si="15"/>
        <v>430001</v>
      </c>
      <c r="H1120" s="99">
        <f>G1120</f>
        <v>430001</v>
      </c>
      <c r="I1120" s="166" t="s">
        <v>314</v>
      </c>
      <c r="J1120" s="82"/>
      <c r="K1120" s="99"/>
    </row>
    <row r="1121" spans="1:11" s="87" customFormat="1" ht="15" x14ac:dyDescent="0.3">
      <c r="A1121" s="96"/>
      <c r="B1121" s="97"/>
      <c r="C1121" s="98"/>
      <c r="D1121" s="98"/>
      <c r="E1121" s="82"/>
      <c r="F1121" s="99"/>
      <c r="G1121" s="99">
        <f t="shared" si="15"/>
        <v>0</v>
      </c>
      <c r="H1121" s="99"/>
      <c r="I1121" s="166"/>
      <c r="J1121" s="82"/>
      <c r="K1121" s="99"/>
    </row>
    <row r="1122" spans="1:11" s="87" customFormat="1" ht="15" x14ac:dyDescent="0.3">
      <c r="A1122" s="96">
        <v>43322</v>
      </c>
      <c r="B1122" s="97" t="s">
        <v>1347</v>
      </c>
      <c r="C1122" s="98" t="s">
        <v>1348</v>
      </c>
      <c r="D1122" s="98" t="s">
        <v>652</v>
      </c>
      <c r="E1122" s="82">
        <v>1</v>
      </c>
      <c r="F1122" s="99">
        <v>517000</v>
      </c>
      <c r="G1122" s="99">
        <f t="shared" si="15"/>
        <v>517000</v>
      </c>
      <c r="H1122" s="99">
        <f>G1122</f>
        <v>517000</v>
      </c>
      <c r="I1122" s="166" t="s">
        <v>1216</v>
      </c>
      <c r="J1122" s="82"/>
      <c r="K1122" s="99"/>
    </row>
    <row r="1123" spans="1:11" s="87" customFormat="1" ht="15" x14ac:dyDescent="0.3">
      <c r="A1123" s="96"/>
      <c r="B1123" s="97"/>
      <c r="C1123" s="98"/>
      <c r="D1123" s="98"/>
      <c r="E1123" s="82"/>
      <c r="F1123" s="99"/>
      <c r="G1123" s="99">
        <f t="shared" si="15"/>
        <v>0</v>
      </c>
      <c r="H1123" s="99"/>
      <c r="I1123" s="166"/>
      <c r="J1123" s="82"/>
      <c r="K1123" s="99"/>
    </row>
    <row r="1124" spans="1:11" s="87" customFormat="1" ht="15" x14ac:dyDescent="0.3">
      <c r="A1124" s="96">
        <v>43322</v>
      </c>
      <c r="B1124" s="97" t="s">
        <v>1349</v>
      </c>
      <c r="C1124" s="98" t="s">
        <v>589</v>
      </c>
      <c r="D1124" s="98" t="s">
        <v>31</v>
      </c>
      <c r="E1124" s="82">
        <v>1</v>
      </c>
      <c r="F1124" s="99">
        <v>511100.09499999997</v>
      </c>
      <c r="G1124" s="99">
        <f t="shared" si="15"/>
        <v>511100.09499999997</v>
      </c>
      <c r="H1124" s="99">
        <f>G1124</f>
        <v>511100.09499999997</v>
      </c>
      <c r="I1124" s="166" t="s">
        <v>309</v>
      </c>
      <c r="J1124" s="82"/>
      <c r="K1124" s="99"/>
    </row>
    <row r="1125" spans="1:11" s="87" customFormat="1" ht="15" x14ac:dyDescent="0.3">
      <c r="A1125" s="96"/>
      <c r="B1125" s="97"/>
      <c r="C1125" s="98"/>
      <c r="D1125" s="98"/>
      <c r="E1125" s="82"/>
      <c r="F1125" s="99"/>
      <c r="G1125" s="99">
        <f t="shared" si="15"/>
        <v>0</v>
      </c>
      <c r="H1125" s="99"/>
      <c r="I1125" s="166"/>
      <c r="J1125" s="82"/>
      <c r="K1125" s="99"/>
    </row>
    <row r="1126" spans="1:11" s="87" customFormat="1" ht="15" x14ac:dyDescent="0.3">
      <c r="A1126" s="96">
        <v>43322</v>
      </c>
      <c r="B1126" s="97" t="s">
        <v>1350</v>
      </c>
      <c r="C1126" s="98" t="s">
        <v>38</v>
      </c>
      <c r="D1126" s="98" t="s">
        <v>1094</v>
      </c>
      <c r="E1126" s="82">
        <v>24</v>
      </c>
      <c r="F1126" s="99">
        <v>199999.8</v>
      </c>
      <c r="G1126" s="99">
        <f t="shared" si="15"/>
        <v>4799995.1999999993</v>
      </c>
      <c r="H1126" s="99">
        <f>G1126</f>
        <v>4799995.1999999993</v>
      </c>
      <c r="I1126" s="166" t="s">
        <v>310</v>
      </c>
      <c r="J1126" s="82"/>
      <c r="K1126" s="99"/>
    </row>
    <row r="1127" spans="1:11" s="87" customFormat="1" ht="15" x14ac:dyDescent="0.3">
      <c r="A1127" s="96"/>
      <c r="B1127" s="97"/>
      <c r="C1127" s="98"/>
      <c r="D1127" s="98"/>
      <c r="E1127" s="82"/>
      <c r="F1127" s="99"/>
      <c r="G1127" s="99">
        <f t="shared" si="15"/>
        <v>0</v>
      </c>
      <c r="H1127" s="99"/>
      <c r="I1127" s="166"/>
      <c r="J1127" s="82"/>
      <c r="K1127" s="99"/>
    </row>
    <row r="1128" spans="1:11" s="87" customFormat="1" ht="15" x14ac:dyDescent="0.3">
      <c r="A1128" s="96">
        <v>43322</v>
      </c>
      <c r="B1128" s="97" t="s">
        <v>1351</v>
      </c>
      <c r="C1128" s="98" t="s">
        <v>456</v>
      </c>
      <c r="D1128" s="98" t="s">
        <v>1094</v>
      </c>
      <c r="E1128" s="82">
        <v>1</v>
      </c>
      <c r="F1128" s="99">
        <v>199999.8</v>
      </c>
      <c r="G1128" s="99">
        <f t="shared" si="15"/>
        <v>199999.8</v>
      </c>
      <c r="H1128" s="99">
        <f>G1128</f>
        <v>199999.8</v>
      </c>
      <c r="I1128" s="166" t="s">
        <v>312</v>
      </c>
      <c r="J1128" s="82"/>
      <c r="K1128" s="99"/>
    </row>
    <row r="1129" spans="1:11" s="87" customFormat="1" ht="15" x14ac:dyDescent="0.3">
      <c r="A1129" s="96"/>
      <c r="B1129" s="97"/>
      <c r="C1129" s="98"/>
      <c r="D1129" s="98"/>
      <c r="E1129" s="82"/>
      <c r="F1129" s="99"/>
      <c r="G1129" s="99">
        <f t="shared" si="15"/>
        <v>0</v>
      </c>
      <c r="H1129" s="99"/>
      <c r="I1129" s="166"/>
      <c r="J1129" s="82"/>
      <c r="K1129" s="99"/>
    </row>
    <row r="1130" spans="1:11" s="87" customFormat="1" ht="15" x14ac:dyDescent="0.3">
      <c r="A1130" s="96">
        <v>43322</v>
      </c>
      <c r="B1130" s="97" t="s">
        <v>1352</v>
      </c>
      <c r="C1130" s="98" t="s">
        <v>464</v>
      </c>
      <c r="D1130" s="98" t="s">
        <v>31</v>
      </c>
      <c r="E1130" s="82">
        <v>1</v>
      </c>
      <c r="F1130" s="99">
        <v>511100.09499999997</v>
      </c>
      <c r="G1130" s="99">
        <f t="shared" si="15"/>
        <v>511100.09499999997</v>
      </c>
      <c r="H1130" s="99">
        <f>G1130</f>
        <v>511100.09499999997</v>
      </c>
      <c r="I1130" s="166" t="s">
        <v>309</v>
      </c>
      <c r="J1130" s="82"/>
      <c r="K1130" s="99"/>
    </row>
    <row r="1131" spans="1:11" s="87" customFormat="1" ht="15" x14ac:dyDescent="0.3">
      <c r="A1131" s="96"/>
      <c r="B1131" s="97"/>
      <c r="C1131" s="98"/>
      <c r="D1131" s="98"/>
      <c r="E1131" s="82"/>
      <c r="F1131" s="99"/>
      <c r="G1131" s="99">
        <f t="shared" si="15"/>
        <v>0</v>
      </c>
      <c r="H1131" s="99"/>
      <c r="I1131" s="166"/>
      <c r="J1131" s="82"/>
      <c r="K1131" s="99"/>
    </row>
    <row r="1132" spans="1:11" s="87" customFormat="1" ht="15" x14ac:dyDescent="0.3">
      <c r="A1132" s="96">
        <v>43322</v>
      </c>
      <c r="B1132" s="97" t="s">
        <v>1353</v>
      </c>
      <c r="C1132" s="98" t="s">
        <v>1354</v>
      </c>
      <c r="D1132" s="98" t="s">
        <v>1325</v>
      </c>
      <c r="E1132" s="82">
        <v>1</v>
      </c>
      <c r="F1132" s="99">
        <v>637450</v>
      </c>
      <c r="G1132" s="99">
        <f t="shared" si="15"/>
        <v>637450</v>
      </c>
      <c r="H1132" s="99"/>
      <c r="I1132" s="175" t="s">
        <v>312</v>
      </c>
      <c r="J1132" s="82"/>
      <c r="K1132" s="99"/>
    </row>
    <row r="1133" spans="1:11" s="87" customFormat="1" ht="15" x14ac:dyDescent="0.3">
      <c r="A1133" s="96"/>
      <c r="B1133" s="97"/>
      <c r="C1133" s="98"/>
      <c r="D1133" s="98" t="s">
        <v>20</v>
      </c>
      <c r="E1133" s="82">
        <v>1</v>
      </c>
      <c r="F1133" s="99">
        <v>542450.09499999997</v>
      </c>
      <c r="G1133" s="99">
        <f t="shared" si="15"/>
        <v>542450.09499999997</v>
      </c>
      <c r="H1133" s="99">
        <f>SUM(G1132:G1133)</f>
        <v>1179900.095</v>
      </c>
      <c r="I1133" s="175"/>
      <c r="J1133" s="82"/>
      <c r="K1133" s="99"/>
    </row>
    <row r="1134" spans="1:11" s="87" customFormat="1" ht="15" x14ac:dyDescent="0.3">
      <c r="A1134" s="96"/>
      <c r="B1134" s="97"/>
      <c r="C1134" s="98"/>
      <c r="D1134" s="98"/>
      <c r="E1134" s="82"/>
      <c r="F1134" s="99"/>
      <c r="G1134" s="99">
        <f t="shared" si="15"/>
        <v>0</v>
      </c>
      <c r="H1134" s="99"/>
      <c r="I1134" s="166"/>
      <c r="J1134" s="82"/>
      <c r="K1134" s="99"/>
    </row>
    <row r="1135" spans="1:11" s="87" customFormat="1" ht="15" x14ac:dyDescent="0.3">
      <c r="A1135" s="96">
        <v>43322</v>
      </c>
      <c r="B1135" s="97" t="s">
        <v>1355</v>
      </c>
      <c r="C1135" s="98" t="s">
        <v>1127</v>
      </c>
      <c r="D1135" s="98" t="s">
        <v>541</v>
      </c>
      <c r="E1135" s="82">
        <v>3</v>
      </c>
      <c r="F1135" s="99">
        <v>148500</v>
      </c>
      <c r="G1135" s="99">
        <f t="shared" si="15"/>
        <v>445500</v>
      </c>
      <c r="H1135" s="99">
        <f>G1135</f>
        <v>445500</v>
      </c>
      <c r="I1135" s="166" t="s">
        <v>674</v>
      </c>
      <c r="J1135" s="82"/>
      <c r="K1135" s="99"/>
    </row>
    <row r="1136" spans="1:11" s="87" customFormat="1" ht="15" x14ac:dyDescent="0.3">
      <c r="A1136" s="96"/>
      <c r="B1136" s="97"/>
      <c r="C1136" s="98"/>
      <c r="D1136" s="98"/>
      <c r="E1136" s="82"/>
      <c r="F1136" s="99"/>
      <c r="G1136" s="99">
        <f t="shared" si="15"/>
        <v>0</v>
      </c>
      <c r="H1136" s="99"/>
      <c r="I1136" s="166"/>
      <c r="J1136" s="82"/>
      <c r="K1136" s="99"/>
    </row>
    <row r="1137" spans="1:11" s="87" customFormat="1" ht="15" x14ac:dyDescent="0.3">
      <c r="A1137" s="96">
        <v>43322</v>
      </c>
      <c r="B1137" s="97" t="s">
        <v>1356</v>
      </c>
      <c r="C1137" s="98" t="s">
        <v>1354</v>
      </c>
      <c r="D1137" s="98" t="s">
        <v>1357</v>
      </c>
      <c r="E1137" s="82">
        <v>1</v>
      </c>
      <c r="F1137" s="99">
        <v>1081099.5249999999</v>
      </c>
      <c r="G1137" s="99">
        <f t="shared" si="15"/>
        <v>1081099.5249999999</v>
      </c>
      <c r="H1137" s="99"/>
      <c r="I1137" s="175" t="s">
        <v>312</v>
      </c>
      <c r="J1137" s="82"/>
      <c r="K1137" s="99"/>
    </row>
    <row r="1138" spans="1:11" s="87" customFormat="1" ht="15" x14ac:dyDescent="0.3">
      <c r="A1138" s="96"/>
      <c r="B1138" s="97"/>
      <c r="C1138" s="98"/>
      <c r="D1138" s="98" t="s">
        <v>1358</v>
      </c>
      <c r="E1138" s="82">
        <v>1</v>
      </c>
      <c r="F1138" s="99">
        <v>1144750.4750000001</v>
      </c>
      <c r="G1138" s="99">
        <f t="shared" si="15"/>
        <v>1144750.4750000001</v>
      </c>
      <c r="H1138" s="99">
        <f>SUM(G1137:G1138)</f>
        <v>2225850</v>
      </c>
      <c r="I1138" s="175"/>
      <c r="J1138" s="82"/>
      <c r="K1138" s="99"/>
    </row>
    <row r="1139" spans="1:11" s="87" customFormat="1" ht="15" x14ac:dyDescent="0.3">
      <c r="A1139" s="96"/>
      <c r="B1139" s="97"/>
      <c r="C1139" s="98"/>
      <c r="D1139" s="98"/>
      <c r="E1139" s="82"/>
      <c r="F1139" s="99"/>
      <c r="G1139" s="99">
        <f t="shared" si="15"/>
        <v>0</v>
      </c>
      <c r="H1139" s="99"/>
      <c r="I1139" s="166"/>
      <c r="J1139" s="82"/>
      <c r="K1139" s="99"/>
    </row>
    <row r="1140" spans="1:11" s="87" customFormat="1" ht="15" x14ac:dyDescent="0.3">
      <c r="A1140" s="96">
        <v>43323</v>
      </c>
      <c r="B1140" s="97" t="s">
        <v>1361</v>
      </c>
      <c r="C1140" s="98" t="s">
        <v>953</v>
      </c>
      <c r="D1140" s="98" t="s">
        <v>109</v>
      </c>
      <c r="E1140" s="82">
        <v>2</v>
      </c>
      <c r="F1140" s="99">
        <v>215000.5</v>
      </c>
      <c r="G1140" s="99">
        <f t="shared" si="15"/>
        <v>430001</v>
      </c>
      <c r="H1140" s="99">
        <f>G1140</f>
        <v>430001</v>
      </c>
      <c r="I1140" s="166" t="s">
        <v>310</v>
      </c>
      <c r="J1140" s="82"/>
      <c r="K1140" s="99"/>
    </row>
    <row r="1141" spans="1:11" s="87" customFormat="1" ht="15" x14ac:dyDescent="0.3">
      <c r="A1141" s="96"/>
      <c r="B1141" s="97"/>
      <c r="C1141" s="98"/>
      <c r="D1141" s="98"/>
      <c r="E1141" s="82"/>
      <c r="F1141" s="99"/>
      <c r="G1141" s="99">
        <f t="shared" si="15"/>
        <v>0</v>
      </c>
      <c r="H1141" s="99"/>
      <c r="I1141" s="166"/>
      <c r="J1141" s="82"/>
      <c r="K1141" s="99"/>
    </row>
    <row r="1142" spans="1:11" s="87" customFormat="1" ht="15" x14ac:dyDescent="0.3">
      <c r="A1142" s="96">
        <v>43323</v>
      </c>
      <c r="B1142" s="97" t="s">
        <v>1362</v>
      </c>
      <c r="C1142" s="98" t="s">
        <v>726</v>
      </c>
      <c r="D1142" s="98" t="s">
        <v>1363</v>
      </c>
      <c r="E1142" s="82">
        <v>2</v>
      </c>
      <c r="F1142" s="99">
        <v>511100.09499999997</v>
      </c>
      <c r="G1142" s="99">
        <f t="shared" si="15"/>
        <v>1022200.19</v>
      </c>
      <c r="H1142" s="99">
        <f>G1142</f>
        <v>1022200.19</v>
      </c>
      <c r="I1142" s="166" t="s">
        <v>309</v>
      </c>
      <c r="J1142" s="82"/>
      <c r="K1142" s="99"/>
    </row>
    <row r="1143" spans="1:11" s="87" customFormat="1" ht="15" x14ac:dyDescent="0.3">
      <c r="A1143" s="96"/>
      <c r="B1143" s="97"/>
      <c r="C1143" s="98"/>
      <c r="D1143" s="98"/>
      <c r="E1143" s="82"/>
      <c r="F1143" s="99"/>
      <c r="G1143" s="99">
        <f t="shared" si="15"/>
        <v>0</v>
      </c>
      <c r="H1143" s="99"/>
      <c r="I1143" s="166"/>
      <c r="J1143" s="82"/>
      <c r="K1143" s="99"/>
    </row>
    <row r="1144" spans="1:11" s="87" customFormat="1" ht="15" x14ac:dyDescent="0.3">
      <c r="A1144" s="96">
        <v>43323</v>
      </c>
      <c r="B1144" s="97" t="s">
        <v>1364</v>
      </c>
      <c r="C1144" s="98" t="s">
        <v>1365</v>
      </c>
      <c r="D1144" s="98" t="s">
        <v>31</v>
      </c>
      <c r="E1144" s="82">
        <v>1</v>
      </c>
      <c r="F1144" s="99">
        <v>511100.09499999997</v>
      </c>
      <c r="G1144" s="99">
        <f t="shared" si="15"/>
        <v>511100.09499999997</v>
      </c>
      <c r="H1144" s="99">
        <f>G1144</f>
        <v>511100.09499999997</v>
      </c>
      <c r="I1144" s="166" t="s">
        <v>314</v>
      </c>
      <c r="J1144" s="82"/>
      <c r="K1144" s="99"/>
    </row>
    <row r="1145" spans="1:11" s="87" customFormat="1" ht="15" x14ac:dyDescent="0.3">
      <c r="A1145" s="96"/>
      <c r="B1145" s="97"/>
      <c r="C1145" s="98"/>
      <c r="D1145" s="98"/>
      <c r="E1145" s="82"/>
      <c r="F1145" s="99"/>
      <c r="G1145" s="99">
        <f t="shared" si="15"/>
        <v>0</v>
      </c>
      <c r="H1145" s="99"/>
      <c r="I1145" s="166"/>
      <c r="J1145" s="82"/>
      <c r="K1145" s="99"/>
    </row>
    <row r="1146" spans="1:11" s="87" customFormat="1" ht="15" x14ac:dyDescent="0.3">
      <c r="A1146" s="96">
        <v>43323</v>
      </c>
      <c r="B1146" s="97" t="s">
        <v>1366</v>
      </c>
      <c r="C1146" s="98" t="s">
        <v>57</v>
      </c>
      <c r="D1146" s="98" t="s">
        <v>652</v>
      </c>
      <c r="E1146" s="82">
        <v>1</v>
      </c>
      <c r="F1146" s="99">
        <v>517000</v>
      </c>
      <c r="G1146" s="99">
        <f t="shared" ref="G1146:G1486" si="16">E1146*F1146</f>
        <v>517000</v>
      </c>
      <c r="H1146" s="99">
        <f>G1146</f>
        <v>517000</v>
      </c>
      <c r="I1146" s="166" t="s">
        <v>309</v>
      </c>
      <c r="J1146" s="82"/>
      <c r="K1146" s="99"/>
    </row>
    <row r="1147" spans="1:11" s="87" customFormat="1" ht="15" x14ac:dyDescent="0.3">
      <c r="A1147" s="96"/>
      <c r="B1147" s="97"/>
      <c r="C1147" s="98"/>
      <c r="D1147" s="98"/>
      <c r="E1147" s="82"/>
      <c r="F1147" s="99"/>
      <c r="G1147" s="99">
        <f t="shared" si="16"/>
        <v>0</v>
      </c>
      <c r="H1147" s="99"/>
      <c r="I1147" s="166"/>
      <c r="J1147" s="82"/>
      <c r="K1147" s="99"/>
    </row>
    <row r="1148" spans="1:11" s="87" customFormat="1" ht="15" x14ac:dyDescent="0.3">
      <c r="A1148" s="96">
        <v>43323</v>
      </c>
      <c r="B1148" s="97" t="s">
        <v>1367</v>
      </c>
      <c r="C1148" s="98" t="s">
        <v>210</v>
      </c>
      <c r="D1148" s="98" t="s">
        <v>20</v>
      </c>
      <c r="E1148" s="82">
        <v>4</v>
      </c>
      <c r="F1148" s="99">
        <v>620999.5</v>
      </c>
      <c r="G1148" s="99">
        <f t="shared" si="16"/>
        <v>2483998</v>
      </c>
      <c r="H1148" s="99">
        <f>G1148</f>
        <v>2483998</v>
      </c>
      <c r="I1148" s="166" t="s">
        <v>315</v>
      </c>
      <c r="J1148" s="82"/>
      <c r="K1148" s="99"/>
    </row>
    <row r="1149" spans="1:11" s="87" customFormat="1" ht="15" x14ac:dyDescent="0.3">
      <c r="A1149" s="96"/>
      <c r="B1149" s="97"/>
      <c r="C1149" s="98"/>
      <c r="D1149" s="98"/>
      <c r="E1149" s="82"/>
      <c r="F1149" s="99"/>
      <c r="G1149" s="99">
        <f t="shared" si="16"/>
        <v>0</v>
      </c>
      <c r="H1149" s="99"/>
      <c r="I1149" s="166"/>
      <c r="J1149" s="82"/>
      <c r="K1149" s="99"/>
    </row>
    <row r="1150" spans="1:11" s="87" customFormat="1" ht="15" x14ac:dyDescent="0.3">
      <c r="A1150" s="96">
        <v>43323</v>
      </c>
      <c r="B1150" s="97" t="s">
        <v>1368</v>
      </c>
      <c r="C1150" s="98" t="s">
        <v>97</v>
      </c>
      <c r="D1150" s="98" t="s">
        <v>1094</v>
      </c>
      <c r="E1150" s="82">
        <v>2</v>
      </c>
      <c r="F1150" s="99">
        <v>199999.8</v>
      </c>
      <c r="G1150" s="99">
        <f t="shared" si="16"/>
        <v>399999.6</v>
      </c>
      <c r="H1150" s="99">
        <f>G1150</f>
        <v>399999.6</v>
      </c>
      <c r="I1150" s="166" t="s">
        <v>312</v>
      </c>
      <c r="J1150" s="82"/>
      <c r="K1150" s="99"/>
    </row>
    <row r="1151" spans="1:11" s="87" customFormat="1" ht="15" x14ac:dyDescent="0.3">
      <c r="A1151" s="96"/>
      <c r="B1151" s="97"/>
      <c r="C1151" s="98"/>
      <c r="D1151" s="98"/>
      <c r="E1151" s="82"/>
      <c r="F1151" s="99"/>
      <c r="G1151" s="99">
        <f t="shared" si="16"/>
        <v>0</v>
      </c>
      <c r="H1151" s="99"/>
      <c r="I1151" s="166"/>
      <c r="J1151" s="82"/>
      <c r="K1151" s="99"/>
    </row>
    <row r="1152" spans="1:11" s="87" customFormat="1" ht="15" x14ac:dyDescent="0.3">
      <c r="A1152" s="96">
        <v>43323</v>
      </c>
      <c r="B1152" s="97" t="s">
        <v>1369</v>
      </c>
      <c r="C1152" s="98" t="s">
        <v>445</v>
      </c>
      <c r="D1152" s="98" t="s">
        <v>1370</v>
      </c>
      <c r="E1152" s="82">
        <v>3</v>
      </c>
      <c r="F1152" s="99">
        <v>215000.5</v>
      </c>
      <c r="G1152" s="99">
        <f t="shared" si="16"/>
        <v>645001.5</v>
      </c>
      <c r="H1152" s="99">
        <f>G1152</f>
        <v>645001.5</v>
      </c>
      <c r="I1152" s="166" t="s">
        <v>314</v>
      </c>
      <c r="J1152" s="82"/>
      <c r="K1152" s="99"/>
    </row>
    <row r="1153" spans="1:11" s="87" customFormat="1" ht="15" x14ac:dyDescent="0.3">
      <c r="A1153" s="96"/>
      <c r="B1153" s="97"/>
      <c r="C1153" s="98"/>
      <c r="D1153" s="98"/>
      <c r="E1153" s="82"/>
      <c r="F1153" s="99"/>
      <c r="G1153" s="99">
        <f t="shared" si="16"/>
        <v>0</v>
      </c>
      <c r="H1153" s="99"/>
      <c r="I1153" s="166"/>
      <c r="J1153" s="82"/>
      <c r="K1153" s="99"/>
    </row>
    <row r="1154" spans="1:11" s="87" customFormat="1" ht="15" x14ac:dyDescent="0.3">
      <c r="A1154" s="96">
        <v>43323</v>
      </c>
      <c r="B1154" s="97" t="s">
        <v>1371</v>
      </c>
      <c r="C1154" s="98" t="s">
        <v>1372</v>
      </c>
      <c r="D1154" s="98" t="s">
        <v>1094</v>
      </c>
      <c r="E1154" s="82">
        <v>3</v>
      </c>
      <c r="F1154" s="99">
        <v>199999.8</v>
      </c>
      <c r="G1154" s="99">
        <f t="shared" si="16"/>
        <v>599999.39999999991</v>
      </c>
      <c r="H1154" s="99">
        <f>G1154</f>
        <v>599999.39999999991</v>
      </c>
      <c r="I1154" s="166" t="s">
        <v>312</v>
      </c>
      <c r="J1154" s="82"/>
      <c r="K1154" s="99"/>
    </row>
    <row r="1155" spans="1:11" s="87" customFormat="1" ht="15" x14ac:dyDescent="0.3">
      <c r="A1155" s="96"/>
      <c r="B1155" s="97"/>
      <c r="C1155" s="98"/>
      <c r="D1155" s="98"/>
      <c r="E1155" s="82"/>
      <c r="F1155" s="99"/>
      <c r="G1155" s="99">
        <f t="shared" si="16"/>
        <v>0</v>
      </c>
      <c r="H1155" s="99"/>
      <c r="I1155" s="166"/>
      <c r="J1155" s="82"/>
      <c r="K1155" s="99"/>
    </row>
    <row r="1156" spans="1:11" s="87" customFormat="1" ht="15" x14ac:dyDescent="0.3">
      <c r="A1156" s="96">
        <v>43323</v>
      </c>
      <c r="B1156" s="97" t="s">
        <v>1373</v>
      </c>
      <c r="C1156" s="98" t="s">
        <v>442</v>
      </c>
      <c r="D1156" s="98" t="s">
        <v>1094</v>
      </c>
      <c r="E1156" s="82">
        <v>1</v>
      </c>
      <c r="F1156" s="99">
        <v>199999.8</v>
      </c>
      <c r="G1156" s="99">
        <f t="shared" si="16"/>
        <v>199999.8</v>
      </c>
      <c r="H1156" s="99">
        <f>G1156</f>
        <v>199999.8</v>
      </c>
      <c r="I1156" s="166" t="s">
        <v>312</v>
      </c>
      <c r="J1156" s="82"/>
      <c r="K1156" s="99"/>
    </row>
    <row r="1157" spans="1:11" s="87" customFormat="1" ht="15" x14ac:dyDescent="0.3">
      <c r="A1157" s="96"/>
      <c r="B1157" s="97"/>
      <c r="C1157" s="98"/>
      <c r="D1157" s="98"/>
      <c r="E1157" s="82"/>
      <c r="F1157" s="99"/>
      <c r="G1157" s="99">
        <f t="shared" si="16"/>
        <v>0</v>
      </c>
      <c r="H1157" s="99"/>
      <c r="I1157" s="166"/>
      <c r="J1157" s="82"/>
      <c r="K1157" s="99"/>
    </row>
    <row r="1158" spans="1:11" s="87" customFormat="1" ht="15" x14ac:dyDescent="0.3">
      <c r="A1158" s="96">
        <v>43323</v>
      </c>
      <c r="B1158" s="97" t="s">
        <v>1374</v>
      </c>
      <c r="C1158" s="98" t="s">
        <v>359</v>
      </c>
      <c r="D1158" s="98" t="s">
        <v>104</v>
      </c>
      <c r="E1158" s="82">
        <v>1</v>
      </c>
      <c r="F1158" s="99">
        <v>511100.09499999997</v>
      </c>
      <c r="G1158" s="99">
        <f t="shared" si="16"/>
        <v>511100.09499999997</v>
      </c>
      <c r="H1158" s="99">
        <f>G1158</f>
        <v>511100.09499999997</v>
      </c>
      <c r="I1158" s="166" t="s">
        <v>309</v>
      </c>
      <c r="J1158" s="82"/>
      <c r="K1158" s="99"/>
    </row>
    <row r="1159" spans="1:11" s="87" customFormat="1" ht="15" x14ac:dyDescent="0.3">
      <c r="A1159" s="96"/>
      <c r="B1159" s="97"/>
      <c r="C1159" s="98"/>
      <c r="D1159" s="98"/>
      <c r="E1159" s="82"/>
      <c r="F1159" s="99"/>
      <c r="G1159" s="99">
        <f t="shared" si="16"/>
        <v>0</v>
      </c>
      <c r="H1159" s="99"/>
      <c r="I1159" s="166"/>
      <c r="J1159" s="82"/>
      <c r="K1159" s="99"/>
    </row>
    <row r="1160" spans="1:11" s="87" customFormat="1" ht="15" x14ac:dyDescent="0.3">
      <c r="A1160" s="96">
        <v>43323</v>
      </c>
      <c r="B1160" s="97" t="s">
        <v>1233</v>
      </c>
      <c r="C1160" s="98" t="s">
        <v>284</v>
      </c>
      <c r="D1160" s="98" t="s">
        <v>109</v>
      </c>
      <c r="E1160" s="82">
        <v>12</v>
      </c>
      <c r="F1160" s="99">
        <v>215000.5</v>
      </c>
      <c r="G1160" s="99">
        <f t="shared" si="16"/>
        <v>2580006</v>
      </c>
      <c r="H1160" s="99"/>
      <c r="I1160" s="175" t="s">
        <v>310</v>
      </c>
      <c r="J1160" s="82"/>
      <c r="K1160" s="99"/>
    </row>
    <row r="1161" spans="1:11" s="87" customFormat="1" ht="15" x14ac:dyDescent="0.3">
      <c r="A1161" s="96"/>
      <c r="B1161" s="97"/>
      <c r="C1161" s="98"/>
      <c r="D1161" s="98" t="s">
        <v>1094</v>
      </c>
      <c r="E1161" s="82">
        <v>12</v>
      </c>
      <c r="F1161" s="99">
        <v>199999.8</v>
      </c>
      <c r="G1161" s="99">
        <f t="shared" si="16"/>
        <v>2399997.5999999996</v>
      </c>
      <c r="H1161" s="99"/>
      <c r="I1161" s="175"/>
      <c r="J1161" s="82"/>
      <c r="K1161" s="99"/>
    </row>
    <row r="1162" spans="1:11" s="87" customFormat="1" ht="15" x14ac:dyDescent="0.3">
      <c r="A1162" s="96"/>
      <c r="B1162" s="97"/>
      <c r="C1162" s="98"/>
      <c r="D1162" s="98" t="s">
        <v>31</v>
      </c>
      <c r="E1162" s="82">
        <v>1</v>
      </c>
      <c r="F1162" s="99">
        <v>538000.1</v>
      </c>
      <c r="G1162" s="99">
        <f t="shared" si="16"/>
        <v>538000.1</v>
      </c>
      <c r="H1162" s="99">
        <f>SUM(G1160:G1162)</f>
        <v>5518003.6999999993</v>
      </c>
      <c r="I1162" s="175"/>
      <c r="J1162" s="82"/>
      <c r="K1162" s="99"/>
    </row>
    <row r="1163" spans="1:11" s="87" customFormat="1" ht="15" x14ac:dyDescent="0.3">
      <c r="A1163" s="96"/>
      <c r="B1163" s="97"/>
      <c r="C1163" s="98"/>
      <c r="D1163" s="98"/>
      <c r="E1163" s="82"/>
      <c r="F1163" s="99"/>
      <c r="G1163" s="99">
        <f t="shared" si="16"/>
        <v>0</v>
      </c>
      <c r="H1163" s="99"/>
      <c r="I1163" s="166"/>
      <c r="J1163" s="82"/>
      <c r="K1163" s="99"/>
    </row>
    <row r="1164" spans="1:11" s="87" customFormat="1" ht="15" x14ac:dyDescent="0.3">
      <c r="A1164" s="96">
        <v>43323</v>
      </c>
      <c r="B1164" s="97" t="s">
        <v>1375</v>
      </c>
      <c r="C1164" s="98" t="s">
        <v>57</v>
      </c>
      <c r="D1164" s="98" t="s">
        <v>1094</v>
      </c>
      <c r="E1164" s="82">
        <v>2</v>
      </c>
      <c r="F1164" s="99">
        <v>199999.8</v>
      </c>
      <c r="G1164" s="99">
        <f t="shared" si="16"/>
        <v>399999.6</v>
      </c>
      <c r="H1164" s="99"/>
      <c r="I1164" s="175" t="s">
        <v>309</v>
      </c>
      <c r="J1164" s="82"/>
      <c r="K1164" s="99"/>
    </row>
    <row r="1165" spans="1:11" s="87" customFormat="1" ht="15" x14ac:dyDescent="0.3">
      <c r="A1165" s="96"/>
      <c r="B1165" s="97"/>
      <c r="C1165" s="98"/>
      <c r="D1165" s="98" t="s">
        <v>31</v>
      </c>
      <c r="E1165" s="82">
        <v>2</v>
      </c>
      <c r="F1165" s="99">
        <v>511100.09499999997</v>
      </c>
      <c r="G1165" s="99">
        <f t="shared" si="16"/>
        <v>1022200.19</v>
      </c>
      <c r="H1165" s="99">
        <f>SUM(G1164:G1165)</f>
        <v>1422199.79</v>
      </c>
      <c r="I1165" s="175"/>
      <c r="J1165" s="82"/>
      <c r="K1165" s="99"/>
    </row>
    <row r="1166" spans="1:11" s="87" customFormat="1" ht="15" x14ac:dyDescent="0.3">
      <c r="A1166" s="96"/>
      <c r="B1166" s="97"/>
      <c r="C1166" s="98"/>
      <c r="D1166" s="98"/>
      <c r="E1166" s="82"/>
      <c r="F1166" s="99"/>
      <c r="G1166" s="99">
        <f t="shared" si="16"/>
        <v>0</v>
      </c>
      <c r="H1166" s="99"/>
      <c r="I1166" s="166"/>
      <c r="J1166" s="82"/>
      <c r="K1166" s="99"/>
    </row>
    <row r="1167" spans="1:11" s="87" customFormat="1" ht="15" x14ac:dyDescent="0.3">
      <c r="A1167" s="96">
        <v>43323</v>
      </c>
      <c r="B1167" s="97" t="s">
        <v>1376</v>
      </c>
      <c r="C1167" s="98" t="s">
        <v>820</v>
      </c>
      <c r="D1167" s="98" t="s">
        <v>887</v>
      </c>
      <c r="E1167" s="82">
        <v>2</v>
      </c>
      <c r="F1167" s="99">
        <v>215000.5</v>
      </c>
      <c r="G1167" s="99">
        <f t="shared" si="16"/>
        <v>430001</v>
      </c>
      <c r="H1167" s="99"/>
      <c r="I1167" s="175" t="s">
        <v>1215</v>
      </c>
      <c r="J1167" s="82"/>
      <c r="K1167" s="99"/>
    </row>
    <row r="1168" spans="1:11" s="87" customFormat="1" ht="15" x14ac:dyDescent="0.3">
      <c r="A1168" s="96"/>
      <c r="B1168" s="97"/>
      <c r="C1168" s="98"/>
      <c r="D1168" s="98" t="s">
        <v>109</v>
      </c>
      <c r="E1168" s="82">
        <v>1</v>
      </c>
      <c r="F1168" s="99">
        <v>215000.5</v>
      </c>
      <c r="G1168" s="99">
        <f t="shared" si="16"/>
        <v>215000.5</v>
      </c>
      <c r="H1168" s="99">
        <f>SUM(G1167:G1168)</f>
        <v>645001.5</v>
      </c>
      <c r="I1168" s="175"/>
      <c r="J1168" s="82"/>
      <c r="K1168" s="99"/>
    </row>
    <row r="1169" spans="1:11" s="87" customFormat="1" ht="15" x14ac:dyDescent="0.3">
      <c r="A1169" s="96"/>
      <c r="B1169" s="97"/>
      <c r="C1169" s="98"/>
      <c r="D1169" s="98"/>
      <c r="E1169" s="82"/>
      <c r="F1169" s="99"/>
      <c r="G1169" s="99">
        <f t="shared" si="16"/>
        <v>0</v>
      </c>
      <c r="H1169" s="99"/>
      <c r="I1169" s="166"/>
      <c r="J1169" s="82"/>
      <c r="K1169" s="99"/>
    </row>
    <row r="1170" spans="1:11" s="87" customFormat="1" ht="15" x14ac:dyDescent="0.3">
      <c r="A1170" s="96">
        <v>43323</v>
      </c>
      <c r="B1170" s="97" t="s">
        <v>1377</v>
      </c>
      <c r="C1170" s="98" t="s">
        <v>985</v>
      </c>
      <c r="D1170" s="98" t="s">
        <v>545</v>
      </c>
      <c r="E1170" s="82">
        <v>12</v>
      </c>
      <c r="F1170" s="99">
        <v>133999.79999999999</v>
      </c>
      <c r="G1170" s="99">
        <f t="shared" si="16"/>
        <v>1607997.5999999999</v>
      </c>
      <c r="H1170" s="99">
        <f>G1170</f>
        <v>1607997.5999999999</v>
      </c>
      <c r="I1170" s="166" t="s">
        <v>1213</v>
      </c>
      <c r="J1170" s="82"/>
      <c r="K1170" s="99"/>
    </row>
    <row r="1171" spans="1:11" s="87" customFormat="1" ht="15" x14ac:dyDescent="0.3">
      <c r="A1171" s="96"/>
      <c r="B1171" s="97"/>
      <c r="C1171" s="98"/>
      <c r="D1171" s="98"/>
      <c r="E1171" s="82"/>
      <c r="F1171" s="99"/>
      <c r="G1171" s="99">
        <f t="shared" si="16"/>
        <v>0</v>
      </c>
      <c r="H1171" s="99"/>
      <c r="I1171" s="166"/>
      <c r="J1171" s="82"/>
      <c r="K1171" s="99"/>
    </row>
    <row r="1172" spans="1:11" s="87" customFormat="1" ht="15" x14ac:dyDescent="0.3">
      <c r="A1172" s="96">
        <v>43325</v>
      </c>
      <c r="B1172" s="97" t="s">
        <v>1378</v>
      </c>
      <c r="C1172" s="98" t="s">
        <v>1379</v>
      </c>
      <c r="D1172" s="98" t="s">
        <v>1094</v>
      </c>
      <c r="E1172" s="82">
        <v>1</v>
      </c>
      <c r="F1172" s="99">
        <v>199999.8</v>
      </c>
      <c r="G1172" s="99">
        <f t="shared" si="16"/>
        <v>199999.8</v>
      </c>
      <c r="H1172" s="99">
        <f>G1172</f>
        <v>199999.8</v>
      </c>
      <c r="I1172" s="166" t="s">
        <v>310</v>
      </c>
      <c r="J1172" s="82"/>
      <c r="K1172" s="99"/>
    </row>
    <row r="1173" spans="1:11" s="87" customFormat="1" ht="15" x14ac:dyDescent="0.3">
      <c r="A1173" s="96"/>
      <c r="B1173" s="97"/>
      <c r="C1173" s="98"/>
      <c r="D1173" s="98"/>
      <c r="E1173" s="82"/>
      <c r="F1173" s="99"/>
      <c r="G1173" s="99">
        <f t="shared" si="16"/>
        <v>0</v>
      </c>
      <c r="H1173" s="99"/>
      <c r="I1173" s="166"/>
      <c r="J1173" s="82"/>
      <c r="K1173" s="99"/>
    </row>
    <row r="1174" spans="1:11" s="87" customFormat="1" ht="15" x14ac:dyDescent="0.3">
      <c r="A1174" s="96">
        <v>43325</v>
      </c>
      <c r="B1174" s="97" t="s">
        <v>1380</v>
      </c>
      <c r="C1174" s="98" t="s">
        <v>1179</v>
      </c>
      <c r="D1174" s="98" t="s">
        <v>20</v>
      </c>
      <c r="E1174" s="82">
        <v>1</v>
      </c>
      <c r="F1174" s="99">
        <v>542450.09499999997</v>
      </c>
      <c r="G1174" s="99">
        <f t="shared" si="16"/>
        <v>542450.09499999997</v>
      </c>
      <c r="H1174" s="99"/>
      <c r="I1174" s="175" t="s">
        <v>312</v>
      </c>
      <c r="J1174" s="82"/>
      <c r="K1174" s="99"/>
    </row>
    <row r="1175" spans="1:11" s="87" customFormat="1" ht="15" x14ac:dyDescent="0.3">
      <c r="A1175" s="96"/>
      <c r="B1175" s="97"/>
      <c r="C1175" s="98"/>
      <c r="D1175" s="98" t="s">
        <v>223</v>
      </c>
      <c r="E1175" s="82">
        <v>4</v>
      </c>
      <c r="F1175" s="99">
        <v>637450</v>
      </c>
      <c r="G1175" s="99">
        <f t="shared" si="16"/>
        <v>2549800</v>
      </c>
      <c r="H1175" s="99">
        <f>SUM(G1174:G1175)</f>
        <v>3092250.0949999997</v>
      </c>
      <c r="I1175" s="175"/>
      <c r="J1175" s="82"/>
      <c r="K1175" s="99"/>
    </row>
    <row r="1176" spans="1:11" s="87" customFormat="1" ht="15" x14ac:dyDescent="0.3">
      <c r="A1176" s="96"/>
      <c r="B1176" s="97"/>
      <c r="C1176" s="98"/>
      <c r="D1176" s="98"/>
      <c r="E1176" s="82"/>
      <c r="F1176" s="99"/>
      <c r="G1176" s="99">
        <f t="shared" si="16"/>
        <v>0</v>
      </c>
      <c r="H1176" s="99"/>
      <c r="I1176" s="166"/>
      <c r="J1176" s="82"/>
      <c r="K1176" s="99"/>
    </row>
    <row r="1177" spans="1:11" s="87" customFormat="1" ht="15" x14ac:dyDescent="0.3">
      <c r="A1177" s="96">
        <v>43325</v>
      </c>
      <c r="B1177" s="97" t="s">
        <v>1381</v>
      </c>
      <c r="C1177" s="98" t="s">
        <v>77</v>
      </c>
      <c r="D1177" s="98" t="s">
        <v>31</v>
      </c>
      <c r="E1177" s="82">
        <v>12</v>
      </c>
      <c r="F1177" s="99">
        <v>511100.09499999997</v>
      </c>
      <c r="G1177" s="99">
        <f t="shared" si="16"/>
        <v>6133201.1399999997</v>
      </c>
      <c r="H1177" s="99">
        <f>G1177</f>
        <v>6133201.1399999997</v>
      </c>
      <c r="I1177" s="166" t="s">
        <v>1216</v>
      </c>
      <c r="J1177" s="82"/>
      <c r="K1177" s="99"/>
    </row>
    <row r="1178" spans="1:11" s="87" customFormat="1" ht="15" x14ac:dyDescent="0.3">
      <c r="A1178" s="96"/>
      <c r="B1178" s="97"/>
      <c r="C1178" s="98"/>
      <c r="D1178" s="98"/>
      <c r="E1178" s="82"/>
      <c r="F1178" s="99"/>
      <c r="G1178" s="99">
        <f t="shared" si="16"/>
        <v>0</v>
      </c>
      <c r="H1178" s="99"/>
      <c r="I1178" s="166"/>
      <c r="J1178" s="82"/>
      <c r="K1178" s="99"/>
    </row>
    <row r="1179" spans="1:11" s="87" customFormat="1" ht="15" x14ac:dyDescent="0.3">
      <c r="A1179" s="96">
        <v>43325</v>
      </c>
      <c r="B1179" s="97" t="s">
        <v>1382</v>
      </c>
      <c r="C1179" s="98" t="s">
        <v>985</v>
      </c>
      <c r="D1179" s="98" t="s">
        <v>545</v>
      </c>
      <c r="E1179" s="82">
        <v>24</v>
      </c>
      <c r="F1179" s="99">
        <v>133999.79999999999</v>
      </c>
      <c r="G1179" s="99">
        <f t="shared" si="16"/>
        <v>3215995.1999999997</v>
      </c>
      <c r="H1179" s="99"/>
      <c r="I1179" s="175" t="s">
        <v>1213</v>
      </c>
      <c r="J1179" s="82"/>
      <c r="K1179" s="99"/>
    </row>
    <row r="1180" spans="1:11" s="87" customFormat="1" ht="15" x14ac:dyDescent="0.3">
      <c r="A1180" s="96"/>
      <c r="B1180" s="97"/>
      <c r="C1180" s="98"/>
      <c r="D1180" s="98" t="s">
        <v>1383</v>
      </c>
      <c r="E1180" s="82">
        <v>12</v>
      </c>
      <c r="F1180" s="99">
        <v>133999.79999999999</v>
      </c>
      <c r="G1180" s="99">
        <f t="shared" si="16"/>
        <v>1607997.5999999999</v>
      </c>
      <c r="H1180" s="99"/>
      <c r="I1180" s="175"/>
      <c r="J1180" s="82"/>
      <c r="K1180" s="99"/>
    </row>
    <row r="1181" spans="1:11" s="87" customFormat="1" ht="15" x14ac:dyDescent="0.3">
      <c r="A1181" s="96"/>
      <c r="B1181" s="97"/>
      <c r="C1181" s="98"/>
      <c r="D1181" s="98" t="s">
        <v>640</v>
      </c>
      <c r="E1181" s="82">
        <v>24</v>
      </c>
      <c r="F1181" s="99">
        <v>66999.899999999994</v>
      </c>
      <c r="G1181" s="99">
        <f t="shared" si="16"/>
        <v>1607997.5999999999</v>
      </c>
      <c r="H1181" s="99"/>
      <c r="I1181" s="175"/>
      <c r="J1181" s="82"/>
      <c r="K1181" s="99"/>
    </row>
    <row r="1182" spans="1:11" s="87" customFormat="1" ht="15" x14ac:dyDescent="0.3">
      <c r="A1182" s="96"/>
      <c r="B1182" s="97"/>
      <c r="C1182" s="98"/>
      <c r="D1182" s="98" t="s">
        <v>578</v>
      </c>
      <c r="E1182" s="82">
        <v>24</v>
      </c>
      <c r="F1182" s="99">
        <v>66999.899999999994</v>
      </c>
      <c r="G1182" s="99">
        <f t="shared" si="16"/>
        <v>1607997.5999999999</v>
      </c>
      <c r="H1182" s="99"/>
      <c r="I1182" s="175"/>
      <c r="J1182" s="82"/>
      <c r="K1182" s="99"/>
    </row>
    <row r="1183" spans="1:11" s="87" customFormat="1" ht="15" x14ac:dyDescent="0.3">
      <c r="A1183" s="96"/>
      <c r="B1183" s="97"/>
      <c r="C1183" s="98"/>
      <c r="D1183" s="98" t="s">
        <v>1340</v>
      </c>
      <c r="E1183" s="82">
        <v>72</v>
      </c>
      <c r="F1183" s="99">
        <v>37999.5</v>
      </c>
      <c r="G1183" s="99">
        <f t="shared" si="16"/>
        <v>2735964</v>
      </c>
      <c r="H1183" s="99">
        <f>SUM(G1179:G1183)</f>
        <v>10775952</v>
      </c>
      <c r="I1183" s="175"/>
      <c r="J1183" s="82"/>
      <c r="K1183" s="99"/>
    </row>
    <row r="1184" spans="1:11" s="87" customFormat="1" ht="15" x14ac:dyDescent="0.3">
      <c r="A1184" s="96"/>
      <c r="B1184" s="97"/>
      <c r="C1184" s="98"/>
      <c r="D1184" s="98"/>
      <c r="E1184" s="82"/>
      <c r="F1184" s="99"/>
      <c r="G1184" s="99">
        <f t="shared" si="16"/>
        <v>0</v>
      </c>
      <c r="H1184" s="99"/>
      <c r="I1184" s="166"/>
      <c r="J1184" s="82"/>
      <c r="K1184" s="99"/>
    </row>
    <row r="1185" spans="1:11" s="87" customFormat="1" ht="15" x14ac:dyDescent="0.3">
      <c r="A1185" s="96">
        <v>43325</v>
      </c>
      <c r="B1185" s="97" t="s">
        <v>1384</v>
      </c>
      <c r="C1185" s="98" t="s">
        <v>75</v>
      </c>
      <c r="D1185" s="98" t="s">
        <v>1094</v>
      </c>
      <c r="E1185" s="82">
        <v>2</v>
      </c>
      <c r="F1185" s="99">
        <v>199999.8</v>
      </c>
      <c r="G1185" s="99">
        <f t="shared" si="16"/>
        <v>399999.6</v>
      </c>
      <c r="H1185" s="99">
        <f>G1185</f>
        <v>399999.6</v>
      </c>
      <c r="I1185" s="166" t="s">
        <v>309</v>
      </c>
      <c r="J1185" s="82"/>
      <c r="K1185" s="99"/>
    </row>
    <row r="1186" spans="1:11" s="87" customFormat="1" ht="15" x14ac:dyDescent="0.3">
      <c r="A1186" s="96"/>
      <c r="B1186" s="97"/>
      <c r="C1186" s="98"/>
      <c r="D1186" s="98"/>
      <c r="E1186" s="82"/>
      <c r="F1186" s="99"/>
      <c r="G1186" s="99">
        <f t="shared" si="16"/>
        <v>0</v>
      </c>
      <c r="H1186" s="99"/>
      <c r="I1186" s="166"/>
      <c r="J1186" s="82"/>
      <c r="K1186" s="99"/>
    </row>
    <row r="1187" spans="1:11" s="87" customFormat="1" ht="15" x14ac:dyDescent="0.3">
      <c r="A1187" s="96">
        <v>43325</v>
      </c>
      <c r="B1187" s="97" t="s">
        <v>1385</v>
      </c>
      <c r="C1187" s="98" t="s">
        <v>875</v>
      </c>
      <c r="D1187" s="98" t="s">
        <v>1386</v>
      </c>
      <c r="E1187" s="82">
        <v>2</v>
      </c>
      <c r="F1187" s="99">
        <v>215000.5</v>
      </c>
      <c r="G1187" s="99">
        <f t="shared" si="16"/>
        <v>430001</v>
      </c>
      <c r="H1187" s="99">
        <f>G1187</f>
        <v>430001</v>
      </c>
      <c r="I1187" s="166" t="s">
        <v>309</v>
      </c>
      <c r="J1187" s="82"/>
      <c r="K1187" s="99"/>
    </row>
    <row r="1188" spans="1:11" s="87" customFormat="1" ht="15" x14ac:dyDescent="0.3">
      <c r="A1188" s="96"/>
      <c r="B1188" s="97"/>
      <c r="C1188" s="98"/>
      <c r="D1188" s="98"/>
      <c r="E1188" s="82"/>
      <c r="F1188" s="99"/>
      <c r="G1188" s="99">
        <f t="shared" si="16"/>
        <v>0</v>
      </c>
      <c r="H1188" s="99"/>
      <c r="I1188" s="166"/>
      <c r="J1188" s="82"/>
      <c r="K1188" s="99"/>
    </row>
    <row r="1189" spans="1:11" s="87" customFormat="1" ht="15" x14ac:dyDescent="0.3">
      <c r="A1189" s="96">
        <v>43325</v>
      </c>
      <c r="B1189" s="97" t="s">
        <v>1387</v>
      </c>
      <c r="C1189" s="98" t="s">
        <v>1002</v>
      </c>
      <c r="D1189" s="98" t="s">
        <v>541</v>
      </c>
      <c r="E1189" s="82">
        <v>2</v>
      </c>
      <c r="F1189" s="99">
        <v>148500</v>
      </c>
      <c r="G1189" s="99">
        <f t="shared" si="16"/>
        <v>297000</v>
      </c>
      <c r="H1189" s="99">
        <f>G1189</f>
        <v>297000</v>
      </c>
      <c r="I1189" s="166" t="s">
        <v>314</v>
      </c>
      <c r="J1189" s="82"/>
      <c r="K1189" s="99"/>
    </row>
    <row r="1190" spans="1:11" s="87" customFormat="1" ht="15" x14ac:dyDescent="0.3">
      <c r="A1190" s="96"/>
      <c r="B1190" s="97"/>
      <c r="C1190" s="98"/>
      <c r="D1190" s="98"/>
      <c r="E1190" s="82"/>
      <c r="F1190" s="99"/>
      <c r="G1190" s="99">
        <f t="shared" si="16"/>
        <v>0</v>
      </c>
      <c r="H1190" s="99"/>
      <c r="I1190" s="166"/>
      <c r="J1190" s="82"/>
      <c r="K1190" s="99"/>
    </row>
    <row r="1191" spans="1:11" s="87" customFormat="1" ht="15" x14ac:dyDescent="0.3">
      <c r="A1191" s="96">
        <v>43325</v>
      </c>
      <c r="B1191" s="97" t="s">
        <v>1388</v>
      </c>
      <c r="C1191" s="98" t="s">
        <v>359</v>
      </c>
      <c r="D1191" s="98" t="s">
        <v>1389</v>
      </c>
      <c r="E1191" s="82">
        <v>1</v>
      </c>
      <c r="F1191" s="99">
        <v>538000.1</v>
      </c>
      <c r="G1191" s="99">
        <f t="shared" si="16"/>
        <v>538000.1</v>
      </c>
      <c r="H1191" s="99">
        <f>G1191</f>
        <v>538000.1</v>
      </c>
      <c r="I1191" s="166" t="s">
        <v>309</v>
      </c>
      <c r="J1191" s="82"/>
      <c r="K1191" s="99"/>
    </row>
    <row r="1192" spans="1:11" s="87" customFormat="1" ht="15" x14ac:dyDescent="0.3">
      <c r="A1192" s="96"/>
      <c r="B1192" s="97"/>
      <c r="C1192" s="98"/>
      <c r="D1192" s="98"/>
      <c r="E1192" s="82"/>
      <c r="F1192" s="99"/>
      <c r="G1192" s="99">
        <f t="shared" si="16"/>
        <v>0</v>
      </c>
      <c r="H1192" s="99"/>
      <c r="I1192" s="166"/>
      <c r="J1192" s="82"/>
      <c r="K1192" s="99"/>
    </row>
    <row r="1193" spans="1:11" s="87" customFormat="1" ht="15" x14ac:dyDescent="0.3">
      <c r="A1193" s="96">
        <v>43325</v>
      </c>
      <c r="B1193" s="97" t="s">
        <v>1391</v>
      </c>
      <c r="C1193" s="98" t="s">
        <v>1390</v>
      </c>
      <c r="D1193" s="98" t="s">
        <v>31</v>
      </c>
      <c r="E1193" s="82">
        <v>1</v>
      </c>
      <c r="F1193" s="99">
        <v>522021.5</v>
      </c>
      <c r="G1193" s="99">
        <f t="shared" si="16"/>
        <v>522021.5</v>
      </c>
      <c r="H1193" s="99">
        <f>G1193</f>
        <v>522021.5</v>
      </c>
      <c r="I1193" s="166" t="s">
        <v>312</v>
      </c>
      <c r="J1193" s="82"/>
      <c r="K1193" s="99"/>
    </row>
    <row r="1194" spans="1:11" s="87" customFormat="1" ht="15" x14ac:dyDescent="0.3">
      <c r="A1194" s="96"/>
      <c r="B1194" s="97"/>
      <c r="C1194" s="98"/>
      <c r="D1194" s="98"/>
      <c r="E1194" s="82"/>
      <c r="F1194" s="99"/>
      <c r="G1194" s="99">
        <f t="shared" si="16"/>
        <v>0</v>
      </c>
      <c r="H1194" s="99"/>
      <c r="I1194" s="166"/>
      <c r="J1194" s="82"/>
      <c r="K1194" s="99"/>
    </row>
    <row r="1195" spans="1:11" s="87" customFormat="1" ht="15" x14ac:dyDescent="0.3">
      <c r="A1195" s="96">
        <v>43325</v>
      </c>
      <c r="B1195" s="97" t="s">
        <v>1392</v>
      </c>
      <c r="C1195" s="98" t="s">
        <v>797</v>
      </c>
      <c r="D1195" s="98" t="s">
        <v>223</v>
      </c>
      <c r="E1195" s="82">
        <v>1</v>
      </c>
      <c r="F1195" s="99">
        <v>671000</v>
      </c>
      <c r="G1195" s="99">
        <f t="shared" si="16"/>
        <v>671000</v>
      </c>
      <c r="H1195" s="99">
        <f>G1195</f>
        <v>671000</v>
      </c>
      <c r="I1195" s="166" t="s">
        <v>312</v>
      </c>
      <c r="J1195" s="82"/>
      <c r="K1195" s="99"/>
    </row>
    <row r="1196" spans="1:11" s="87" customFormat="1" ht="15" x14ac:dyDescent="0.3">
      <c r="A1196" s="96"/>
      <c r="B1196" s="97"/>
      <c r="C1196" s="98"/>
      <c r="D1196" s="98"/>
      <c r="E1196" s="82"/>
      <c r="F1196" s="99"/>
      <c r="G1196" s="99">
        <f t="shared" si="16"/>
        <v>0</v>
      </c>
      <c r="H1196" s="99"/>
      <c r="I1196" s="166"/>
      <c r="J1196" s="82"/>
      <c r="K1196" s="99"/>
    </row>
    <row r="1197" spans="1:11" s="87" customFormat="1" ht="15" x14ac:dyDescent="0.3">
      <c r="A1197" s="96">
        <v>43325</v>
      </c>
      <c r="B1197" s="97" t="s">
        <v>1393</v>
      </c>
      <c r="C1197" s="98" t="s">
        <v>53</v>
      </c>
      <c r="D1197" s="98" t="s">
        <v>104</v>
      </c>
      <c r="E1197" s="82">
        <v>4</v>
      </c>
      <c r="F1197" s="99">
        <v>538000.1</v>
      </c>
      <c r="G1197" s="99">
        <f t="shared" si="16"/>
        <v>2152000.4</v>
      </c>
      <c r="H1197" s="99">
        <f>G1197</f>
        <v>2152000.4</v>
      </c>
      <c r="I1197" s="166" t="s">
        <v>310</v>
      </c>
      <c r="J1197" s="82"/>
      <c r="K1197" s="99"/>
    </row>
    <row r="1198" spans="1:11" s="87" customFormat="1" ht="15" x14ac:dyDescent="0.3">
      <c r="A1198" s="96"/>
      <c r="B1198" s="97"/>
      <c r="C1198" s="98"/>
      <c r="D1198" s="98"/>
      <c r="E1198" s="82"/>
      <c r="F1198" s="99"/>
      <c r="G1198" s="99">
        <f t="shared" si="16"/>
        <v>0</v>
      </c>
      <c r="H1198" s="99"/>
      <c r="I1198" s="166"/>
      <c r="J1198" s="82"/>
      <c r="K1198" s="99"/>
    </row>
    <row r="1199" spans="1:11" s="87" customFormat="1" ht="15" x14ac:dyDescent="0.3">
      <c r="A1199" s="96">
        <v>43325</v>
      </c>
      <c r="B1199" s="97" t="s">
        <v>1394</v>
      </c>
      <c r="C1199" s="98" t="s">
        <v>220</v>
      </c>
      <c r="D1199" s="98" t="s">
        <v>1156</v>
      </c>
      <c r="E1199" s="82">
        <v>3</v>
      </c>
      <c r="F1199" s="99">
        <v>279999.5</v>
      </c>
      <c r="G1199" s="99">
        <f t="shared" si="16"/>
        <v>839998.5</v>
      </c>
      <c r="H1199" s="99">
        <f>G1199</f>
        <v>839998.5</v>
      </c>
      <c r="I1199" s="166" t="s">
        <v>310</v>
      </c>
      <c r="J1199" s="82"/>
      <c r="K1199" s="99"/>
    </row>
    <row r="1200" spans="1:11" s="87" customFormat="1" ht="15" x14ac:dyDescent="0.3">
      <c r="A1200" s="96"/>
      <c r="B1200" s="97"/>
      <c r="C1200" s="98"/>
      <c r="D1200" s="98"/>
      <c r="E1200" s="82"/>
      <c r="F1200" s="99"/>
      <c r="G1200" s="99">
        <f t="shared" si="16"/>
        <v>0</v>
      </c>
      <c r="H1200" s="99"/>
      <c r="I1200" s="166"/>
      <c r="J1200" s="82"/>
      <c r="K1200" s="99"/>
    </row>
    <row r="1201" spans="1:11" s="87" customFormat="1" ht="15" x14ac:dyDescent="0.3">
      <c r="A1201" s="96">
        <v>43325</v>
      </c>
      <c r="B1201" s="97" t="s">
        <v>1395</v>
      </c>
      <c r="C1201" s="98" t="s">
        <v>1396</v>
      </c>
      <c r="D1201" s="98" t="s">
        <v>28</v>
      </c>
      <c r="E1201" s="82">
        <v>3</v>
      </c>
      <c r="F1201" s="99">
        <v>542450.09499999997</v>
      </c>
      <c r="G1201" s="99">
        <f t="shared" si="16"/>
        <v>1627350.2849999999</v>
      </c>
      <c r="H1201" s="99"/>
      <c r="I1201" s="175" t="s">
        <v>314</v>
      </c>
      <c r="J1201" s="82"/>
      <c r="K1201" s="99"/>
    </row>
    <row r="1202" spans="1:11" s="87" customFormat="1" ht="15" x14ac:dyDescent="0.3">
      <c r="A1202" s="96"/>
      <c r="B1202" s="97"/>
      <c r="C1202" s="98"/>
      <c r="D1202" s="98" t="s">
        <v>223</v>
      </c>
      <c r="E1202" s="82">
        <v>1</v>
      </c>
      <c r="F1202" s="99">
        <v>637450</v>
      </c>
      <c r="G1202" s="99">
        <f t="shared" si="16"/>
        <v>637450</v>
      </c>
      <c r="H1202" s="99">
        <f>SUM(G1201:G1202)</f>
        <v>2264800.2850000001</v>
      </c>
      <c r="I1202" s="175"/>
      <c r="J1202" s="82"/>
      <c r="K1202" s="99"/>
    </row>
    <row r="1203" spans="1:11" s="87" customFormat="1" ht="15" x14ac:dyDescent="0.3">
      <c r="A1203" s="96"/>
      <c r="B1203" s="97"/>
      <c r="C1203" s="98"/>
      <c r="D1203" s="98"/>
      <c r="E1203" s="82"/>
      <c r="F1203" s="99"/>
      <c r="G1203" s="99">
        <f t="shared" si="16"/>
        <v>0</v>
      </c>
      <c r="H1203" s="99"/>
      <c r="I1203" s="166"/>
      <c r="J1203" s="82"/>
      <c r="K1203" s="99"/>
    </row>
    <row r="1204" spans="1:11" s="87" customFormat="1" ht="15" x14ac:dyDescent="0.3">
      <c r="A1204" s="96">
        <v>43325</v>
      </c>
      <c r="B1204" s="97" t="s">
        <v>1397</v>
      </c>
      <c r="C1204" s="98" t="s">
        <v>113</v>
      </c>
      <c r="D1204" s="98" t="s">
        <v>1094</v>
      </c>
      <c r="E1204" s="82">
        <v>1</v>
      </c>
      <c r="F1204" s="99">
        <v>199999.8</v>
      </c>
      <c r="G1204" s="99">
        <f t="shared" si="16"/>
        <v>199999.8</v>
      </c>
      <c r="H1204" s="99">
        <f>G1204</f>
        <v>199999.8</v>
      </c>
      <c r="I1204" s="166" t="s">
        <v>1213</v>
      </c>
      <c r="J1204" s="82"/>
      <c r="K1204" s="99"/>
    </row>
    <row r="1205" spans="1:11" s="87" customFormat="1" ht="15" x14ac:dyDescent="0.3">
      <c r="A1205" s="96"/>
      <c r="B1205" s="97"/>
      <c r="C1205" s="98"/>
      <c r="D1205" s="98"/>
      <c r="E1205" s="82"/>
      <c r="F1205" s="99"/>
      <c r="G1205" s="99">
        <f t="shared" si="16"/>
        <v>0</v>
      </c>
      <c r="H1205" s="99"/>
      <c r="I1205" s="166"/>
      <c r="J1205" s="82"/>
      <c r="K1205" s="99"/>
    </row>
    <row r="1206" spans="1:11" s="87" customFormat="1" ht="15" x14ac:dyDescent="0.3">
      <c r="A1206" s="96">
        <v>43326</v>
      </c>
      <c r="B1206" s="97" t="s">
        <v>1399</v>
      </c>
      <c r="C1206" s="98" t="s">
        <v>1400</v>
      </c>
      <c r="D1206" s="98" t="s">
        <v>887</v>
      </c>
      <c r="E1206" s="82">
        <v>6</v>
      </c>
      <c r="F1206" s="99">
        <v>215000.5</v>
      </c>
      <c r="G1206" s="99">
        <f t="shared" si="16"/>
        <v>1290003</v>
      </c>
      <c r="H1206" s="99">
        <f>G1206</f>
        <v>1290003</v>
      </c>
      <c r="I1206" s="166" t="s">
        <v>309</v>
      </c>
      <c r="J1206" s="82"/>
      <c r="K1206" s="99"/>
    </row>
    <row r="1207" spans="1:11" s="87" customFormat="1" ht="15" x14ac:dyDescent="0.3">
      <c r="A1207" s="96"/>
      <c r="B1207" s="97"/>
      <c r="C1207" s="98"/>
      <c r="D1207" s="98"/>
      <c r="E1207" s="82"/>
      <c r="F1207" s="99"/>
      <c r="G1207" s="99">
        <f t="shared" si="16"/>
        <v>0</v>
      </c>
      <c r="H1207" s="99"/>
      <c r="I1207" s="166"/>
      <c r="J1207" s="82"/>
      <c r="K1207" s="99"/>
    </row>
    <row r="1208" spans="1:11" s="87" customFormat="1" ht="15" x14ac:dyDescent="0.3">
      <c r="A1208" s="96">
        <v>43326</v>
      </c>
      <c r="B1208" s="97" t="s">
        <v>1401</v>
      </c>
      <c r="C1208" s="98" t="s">
        <v>440</v>
      </c>
      <c r="D1208" s="98" t="s">
        <v>1247</v>
      </c>
      <c r="E1208" s="82">
        <v>2</v>
      </c>
      <c r="F1208" s="99">
        <v>148500</v>
      </c>
      <c r="G1208" s="99">
        <f t="shared" si="16"/>
        <v>297000</v>
      </c>
      <c r="H1208" s="99">
        <f>G1208</f>
        <v>297000</v>
      </c>
      <c r="I1208" s="166" t="s">
        <v>674</v>
      </c>
      <c r="J1208" s="82"/>
      <c r="K1208" s="99"/>
    </row>
    <row r="1209" spans="1:11" s="87" customFormat="1" ht="15" x14ac:dyDescent="0.3">
      <c r="A1209" s="96"/>
      <c r="B1209" s="97"/>
      <c r="C1209" s="98"/>
      <c r="D1209" s="98"/>
      <c r="E1209" s="82"/>
      <c r="F1209" s="99"/>
      <c r="G1209" s="99">
        <f t="shared" si="16"/>
        <v>0</v>
      </c>
      <c r="H1209" s="99"/>
      <c r="I1209" s="166"/>
      <c r="J1209" s="82"/>
      <c r="K1209" s="99"/>
    </row>
    <row r="1210" spans="1:11" s="87" customFormat="1" ht="15" x14ac:dyDescent="0.3">
      <c r="A1210" s="96">
        <v>43326</v>
      </c>
      <c r="B1210" s="97" t="s">
        <v>1402</v>
      </c>
      <c r="C1210" s="98" t="s">
        <v>1403</v>
      </c>
      <c r="D1210" s="98" t="s">
        <v>223</v>
      </c>
      <c r="E1210" s="82">
        <v>4</v>
      </c>
      <c r="F1210" s="99">
        <v>637450</v>
      </c>
      <c r="G1210" s="99">
        <f t="shared" si="16"/>
        <v>2549800</v>
      </c>
      <c r="H1210" s="99">
        <f>G1210</f>
        <v>2549800</v>
      </c>
      <c r="I1210" s="166" t="s">
        <v>1216</v>
      </c>
      <c r="J1210" s="82"/>
      <c r="K1210" s="99"/>
    </row>
    <row r="1211" spans="1:11" s="87" customFormat="1" ht="15" x14ac:dyDescent="0.3">
      <c r="A1211" s="96"/>
      <c r="B1211" s="97"/>
      <c r="C1211" s="98"/>
      <c r="D1211" s="98"/>
      <c r="E1211" s="82"/>
      <c r="F1211" s="99"/>
      <c r="G1211" s="99">
        <f t="shared" si="16"/>
        <v>0</v>
      </c>
      <c r="H1211" s="99"/>
      <c r="I1211" s="166"/>
      <c r="J1211" s="82"/>
      <c r="K1211" s="99"/>
    </row>
    <row r="1212" spans="1:11" s="87" customFormat="1" ht="15" x14ac:dyDescent="0.3">
      <c r="A1212" s="96">
        <v>43326</v>
      </c>
      <c r="B1212" s="97" t="s">
        <v>1404</v>
      </c>
      <c r="C1212" s="98" t="s">
        <v>442</v>
      </c>
      <c r="D1212" s="98" t="s">
        <v>887</v>
      </c>
      <c r="E1212" s="82">
        <v>2</v>
      </c>
      <c r="F1212" s="99">
        <v>215000.5</v>
      </c>
      <c r="G1212" s="99">
        <f t="shared" si="16"/>
        <v>430001</v>
      </c>
      <c r="H1212" s="99">
        <f>G1212</f>
        <v>430001</v>
      </c>
      <c r="I1212" s="166" t="s">
        <v>312</v>
      </c>
      <c r="J1212" s="82"/>
      <c r="K1212" s="99"/>
    </row>
    <row r="1213" spans="1:11" s="87" customFormat="1" ht="15" x14ac:dyDescent="0.3">
      <c r="A1213" s="96"/>
      <c r="B1213" s="97"/>
      <c r="C1213" s="98"/>
      <c r="D1213" s="98"/>
      <c r="E1213" s="82"/>
      <c r="F1213" s="99"/>
      <c r="G1213" s="99">
        <f t="shared" si="16"/>
        <v>0</v>
      </c>
      <c r="H1213" s="99"/>
      <c r="I1213" s="166"/>
      <c r="J1213" s="82"/>
      <c r="K1213" s="99"/>
    </row>
    <row r="1214" spans="1:11" s="87" customFormat="1" ht="15" x14ac:dyDescent="0.3">
      <c r="A1214" s="96">
        <v>43326</v>
      </c>
      <c r="B1214" s="97" t="s">
        <v>1405</v>
      </c>
      <c r="C1214" s="98" t="s">
        <v>38</v>
      </c>
      <c r="D1214" s="98" t="s">
        <v>1094</v>
      </c>
      <c r="E1214" s="82">
        <v>48</v>
      </c>
      <c r="F1214" s="99">
        <v>199999.8</v>
      </c>
      <c r="G1214" s="99">
        <f t="shared" si="16"/>
        <v>9599990.3999999985</v>
      </c>
      <c r="H1214" s="99"/>
      <c r="I1214" s="175" t="s">
        <v>310</v>
      </c>
      <c r="J1214" s="82"/>
      <c r="K1214" s="99"/>
    </row>
    <row r="1215" spans="1:11" s="87" customFormat="1" ht="15" x14ac:dyDescent="0.3">
      <c r="A1215" s="96"/>
      <c r="B1215" s="97"/>
      <c r="C1215" s="98"/>
      <c r="D1215" s="98" t="s">
        <v>887</v>
      </c>
      <c r="E1215" s="82">
        <v>6</v>
      </c>
      <c r="F1215" s="99">
        <v>215000.5</v>
      </c>
      <c r="G1215" s="99">
        <f t="shared" si="16"/>
        <v>1290003</v>
      </c>
      <c r="H1215" s="99"/>
      <c r="I1215" s="175"/>
      <c r="J1215" s="82"/>
      <c r="K1215" s="99"/>
    </row>
    <row r="1216" spans="1:11" s="87" customFormat="1" ht="15" x14ac:dyDescent="0.3">
      <c r="A1216" s="96"/>
      <c r="B1216" s="97"/>
      <c r="C1216" s="98"/>
      <c r="D1216" s="98" t="s">
        <v>213</v>
      </c>
      <c r="E1216" s="82">
        <v>1</v>
      </c>
      <c r="F1216" s="99">
        <v>700000.4</v>
      </c>
      <c r="G1216" s="99">
        <f t="shared" si="16"/>
        <v>700000.4</v>
      </c>
      <c r="H1216" s="99">
        <f>SUM(G1214:G1216)</f>
        <v>11589993.799999999</v>
      </c>
      <c r="I1216" s="175"/>
      <c r="J1216" s="82"/>
      <c r="K1216" s="99"/>
    </row>
    <row r="1217" spans="1:11" s="87" customFormat="1" ht="15" x14ac:dyDescent="0.3">
      <c r="A1217" s="96"/>
      <c r="B1217" s="97"/>
      <c r="C1217" s="98"/>
      <c r="D1217" s="98"/>
      <c r="E1217" s="82"/>
      <c r="F1217" s="99"/>
      <c r="G1217" s="99">
        <f t="shared" si="16"/>
        <v>0</v>
      </c>
      <c r="H1217" s="99"/>
      <c r="I1217" s="166"/>
      <c r="J1217" s="82"/>
      <c r="K1217" s="99"/>
    </row>
    <row r="1218" spans="1:11" s="87" customFormat="1" ht="15" x14ac:dyDescent="0.3">
      <c r="A1218" s="96">
        <v>43326</v>
      </c>
      <c r="B1218" s="97" t="s">
        <v>1406</v>
      </c>
      <c r="C1218" s="98" t="s">
        <v>1134</v>
      </c>
      <c r="D1218" s="98" t="s">
        <v>104</v>
      </c>
      <c r="E1218" s="82">
        <v>3</v>
      </c>
      <c r="F1218" s="99">
        <v>511100.09499999997</v>
      </c>
      <c r="G1218" s="99">
        <f t="shared" si="16"/>
        <v>1533300.2849999999</v>
      </c>
      <c r="H1218" s="99">
        <f>G1218</f>
        <v>1533300.2849999999</v>
      </c>
      <c r="I1218" s="166" t="s">
        <v>309</v>
      </c>
      <c r="J1218" s="82"/>
      <c r="K1218" s="99"/>
    </row>
    <row r="1219" spans="1:11" s="87" customFormat="1" ht="15" x14ac:dyDescent="0.3">
      <c r="A1219" s="96"/>
      <c r="B1219" s="97"/>
      <c r="C1219" s="98"/>
      <c r="D1219" s="98"/>
      <c r="E1219" s="82"/>
      <c r="F1219" s="99"/>
      <c r="G1219" s="99">
        <f t="shared" si="16"/>
        <v>0</v>
      </c>
      <c r="H1219" s="99"/>
      <c r="I1219" s="166"/>
      <c r="J1219" s="82"/>
      <c r="K1219" s="99"/>
    </row>
    <row r="1220" spans="1:11" s="87" customFormat="1" ht="15" x14ac:dyDescent="0.3">
      <c r="A1220" s="96">
        <v>43326</v>
      </c>
      <c r="B1220" s="97" t="s">
        <v>1407</v>
      </c>
      <c r="C1220" s="98" t="s">
        <v>559</v>
      </c>
      <c r="D1220" s="98" t="s">
        <v>652</v>
      </c>
      <c r="E1220" s="82">
        <v>1</v>
      </c>
      <c r="F1220" s="99">
        <v>517000</v>
      </c>
      <c r="G1220" s="99">
        <f t="shared" si="16"/>
        <v>517000</v>
      </c>
      <c r="H1220" s="99">
        <f>G1220</f>
        <v>517000</v>
      </c>
      <c r="I1220" s="166" t="s">
        <v>309</v>
      </c>
      <c r="J1220" s="82"/>
      <c r="K1220" s="99"/>
    </row>
    <row r="1221" spans="1:11" s="87" customFormat="1" ht="15" x14ac:dyDescent="0.3">
      <c r="A1221" s="96"/>
      <c r="B1221" s="97"/>
      <c r="C1221" s="98"/>
      <c r="D1221" s="98"/>
      <c r="E1221" s="82"/>
      <c r="F1221" s="99"/>
      <c r="G1221" s="99">
        <f t="shared" si="16"/>
        <v>0</v>
      </c>
      <c r="H1221" s="99"/>
      <c r="I1221" s="166"/>
      <c r="J1221" s="82"/>
      <c r="K1221" s="99"/>
    </row>
    <row r="1222" spans="1:11" s="87" customFormat="1" ht="15" x14ac:dyDescent="0.3">
      <c r="A1222" s="96">
        <v>43326</v>
      </c>
      <c r="B1222" s="97" t="s">
        <v>1408</v>
      </c>
      <c r="C1222" s="98" t="s">
        <v>1262</v>
      </c>
      <c r="D1222" s="98" t="s">
        <v>887</v>
      </c>
      <c r="E1222" s="82">
        <v>1</v>
      </c>
      <c r="F1222" s="99">
        <v>215000.5</v>
      </c>
      <c r="G1222" s="99">
        <f t="shared" si="16"/>
        <v>215000.5</v>
      </c>
      <c r="H1222" s="99">
        <f>G1222</f>
        <v>215000.5</v>
      </c>
      <c r="I1222" s="166" t="s">
        <v>309</v>
      </c>
      <c r="J1222" s="82"/>
      <c r="K1222" s="99"/>
    </row>
    <row r="1223" spans="1:11" s="87" customFormat="1" ht="15" x14ac:dyDescent="0.3">
      <c r="A1223" s="96"/>
      <c r="B1223" s="97"/>
      <c r="C1223" s="98"/>
      <c r="D1223" s="98"/>
      <c r="E1223" s="82"/>
      <c r="F1223" s="99"/>
      <c r="G1223" s="99">
        <f t="shared" si="16"/>
        <v>0</v>
      </c>
      <c r="H1223" s="99"/>
      <c r="I1223" s="166"/>
      <c r="J1223" s="82"/>
      <c r="K1223" s="99"/>
    </row>
    <row r="1224" spans="1:11" s="87" customFormat="1" ht="15" x14ac:dyDescent="0.3">
      <c r="A1224" s="96"/>
      <c r="B1224" s="97"/>
      <c r="C1224" s="98"/>
      <c r="D1224" s="98"/>
      <c r="E1224" s="82"/>
      <c r="F1224" s="99"/>
      <c r="G1224" s="99">
        <f t="shared" si="16"/>
        <v>0</v>
      </c>
      <c r="H1224" s="99"/>
      <c r="I1224" s="166"/>
      <c r="J1224" s="82"/>
      <c r="K1224" s="99"/>
    </row>
    <row r="1225" spans="1:11" s="87" customFormat="1" ht="15" x14ac:dyDescent="0.3">
      <c r="A1225" s="96">
        <v>43326</v>
      </c>
      <c r="B1225" s="97" t="s">
        <v>1409</v>
      </c>
      <c r="C1225" s="98" t="s">
        <v>1410</v>
      </c>
      <c r="D1225" s="98" t="s">
        <v>652</v>
      </c>
      <c r="E1225" s="82">
        <v>1</v>
      </c>
      <c r="F1225" s="99">
        <v>517000</v>
      </c>
      <c r="G1225" s="99">
        <f t="shared" si="16"/>
        <v>517000</v>
      </c>
      <c r="H1225" s="99">
        <f>G1225</f>
        <v>517000</v>
      </c>
      <c r="I1225" s="166" t="s">
        <v>1213</v>
      </c>
      <c r="J1225" s="82"/>
      <c r="K1225" s="99"/>
    </row>
    <row r="1226" spans="1:11" s="87" customFormat="1" ht="15" x14ac:dyDescent="0.3">
      <c r="A1226" s="96"/>
      <c r="B1226" s="97"/>
      <c r="C1226" s="98"/>
      <c r="D1226" s="98"/>
      <c r="E1226" s="82"/>
      <c r="F1226" s="99"/>
      <c r="G1226" s="99">
        <f t="shared" si="16"/>
        <v>0</v>
      </c>
      <c r="H1226" s="99"/>
      <c r="I1226" s="166"/>
      <c r="J1226" s="82"/>
      <c r="K1226" s="99"/>
    </row>
    <row r="1227" spans="1:11" s="87" customFormat="1" ht="15" x14ac:dyDescent="0.3">
      <c r="A1227" s="96">
        <v>43327</v>
      </c>
      <c r="B1227" s="97" t="s">
        <v>1411</v>
      </c>
      <c r="C1227" s="98" t="s">
        <v>1412</v>
      </c>
      <c r="D1227" s="98" t="s">
        <v>1413</v>
      </c>
      <c r="E1227" s="82">
        <v>10</v>
      </c>
      <c r="F1227" s="99">
        <v>215000.5</v>
      </c>
      <c r="G1227" s="99">
        <f t="shared" si="16"/>
        <v>2150005</v>
      </c>
      <c r="H1227" s="99">
        <f>G1227</f>
        <v>2150005</v>
      </c>
      <c r="I1227" s="166" t="s">
        <v>309</v>
      </c>
      <c r="J1227" s="82"/>
      <c r="K1227" s="99"/>
    </row>
    <row r="1228" spans="1:11" s="87" customFormat="1" ht="15" x14ac:dyDescent="0.3">
      <c r="A1228" s="96"/>
      <c r="B1228" s="97"/>
      <c r="C1228" s="98"/>
      <c r="D1228" s="98"/>
      <c r="E1228" s="82"/>
      <c r="F1228" s="99"/>
      <c r="G1228" s="99">
        <f t="shared" si="16"/>
        <v>0</v>
      </c>
      <c r="H1228" s="99"/>
      <c r="I1228" s="166"/>
      <c r="J1228" s="82"/>
      <c r="K1228" s="99"/>
    </row>
    <row r="1229" spans="1:11" s="110" customFormat="1" ht="15" x14ac:dyDescent="0.3">
      <c r="A1229" s="105">
        <v>43365</v>
      </c>
      <c r="B1229" s="106" t="s">
        <v>1414</v>
      </c>
      <c r="C1229" s="107" t="s">
        <v>1415</v>
      </c>
      <c r="D1229" s="107" t="s">
        <v>1094</v>
      </c>
      <c r="E1229" s="108">
        <v>15</v>
      </c>
      <c r="F1229" s="109">
        <v>199999.8</v>
      </c>
      <c r="G1229" s="109">
        <f t="shared" si="16"/>
        <v>2999997</v>
      </c>
      <c r="H1229" s="109"/>
      <c r="I1229" s="176" t="s">
        <v>309</v>
      </c>
      <c r="J1229" s="108"/>
      <c r="K1229" s="109"/>
    </row>
    <row r="1230" spans="1:11" s="110" customFormat="1" ht="15" x14ac:dyDescent="0.3">
      <c r="A1230" s="105"/>
      <c r="B1230" s="106"/>
      <c r="C1230" s="107"/>
      <c r="D1230" s="107" t="s">
        <v>109</v>
      </c>
      <c r="E1230" s="108">
        <v>10</v>
      </c>
      <c r="F1230" s="109">
        <v>215000.5</v>
      </c>
      <c r="G1230" s="109">
        <f t="shared" si="16"/>
        <v>2150005</v>
      </c>
      <c r="H1230" s="109">
        <f>SUM(G1229:G1230)</f>
        <v>5150002</v>
      </c>
      <c r="I1230" s="176"/>
      <c r="J1230" s="108"/>
      <c r="K1230" s="109"/>
    </row>
    <row r="1231" spans="1:11" s="87" customFormat="1" ht="15" x14ac:dyDescent="0.3">
      <c r="A1231" s="96"/>
      <c r="B1231" s="97"/>
      <c r="C1231" s="98"/>
      <c r="D1231" s="98"/>
      <c r="E1231" s="82"/>
      <c r="F1231" s="99"/>
      <c r="G1231" s="99">
        <f t="shared" si="16"/>
        <v>0</v>
      </c>
      <c r="H1231" s="99"/>
      <c r="I1231" s="166"/>
      <c r="J1231" s="82"/>
      <c r="K1231" s="99"/>
    </row>
    <row r="1232" spans="1:11" s="87" customFormat="1" ht="15" x14ac:dyDescent="0.3">
      <c r="A1232" s="96">
        <v>43327</v>
      </c>
      <c r="B1232" s="97" t="s">
        <v>1416</v>
      </c>
      <c r="C1232" s="98" t="s">
        <v>53</v>
      </c>
      <c r="D1232" s="98" t="s">
        <v>652</v>
      </c>
      <c r="E1232" s="82">
        <v>2</v>
      </c>
      <c r="F1232" s="99">
        <v>517000</v>
      </c>
      <c r="G1232" s="99">
        <f t="shared" si="16"/>
        <v>1034000</v>
      </c>
      <c r="H1232" s="99">
        <f>G1232</f>
        <v>1034000</v>
      </c>
      <c r="I1232" s="166" t="s">
        <v>310</v>
      </c>
      <c r="J1232" s="82"/>
      <c r="K1232" s="99"/>
    </row>
    <row r="1233" spans="1:11" s="87" customFormat="1" ht="15" x14ac:dyDescent="0.3">
      <c r="A1233" s="96"/>
      <c r="B1233" s="97"/>
      <c r="C1233" s="98"/>
      <c r="D1233" s="98"/>
      <c r="E1233" s="82"/>
      <c r="F1233" s="99"/>
      <c r="G1233" s="99">
        <f t="shared" si="16"/>
        <v>0</v>
      </c>
      <c r="H1233" s="99"/>
      <c r="I1233" s="166"/>
      <c r="J1233" s="82"/>
      <c r="K1233" s="99"/>
    </row>
    <row r="1234" spans="1:11" s="87" customFormat="1" ht="15" x14ac:dyDescent="0.3">
      <c r="A1234" s="96">
        <v>43327</v>
      </c>
      <c r="B1234" s="97" t="s">
        <v>1417</v>
      </c>
      <c r="C1234" s="98" t="s">
        <v>659</v>
      </c>
      <c r="D1234" s="98" t="s">
        <v>104</v>
      </c>
      <c r="E1234" s="82">
        <v>1</v>
      </c>
      <c r="F1234" s="99">
        <v>511100.09499999997</v>
      </c>
      <c r="G1234" s="99">
        <f t="shared" si="16"/>
        <v>511100.09499999997</v>
      </c>
      <c r="H1234" s="99"/>
      <c r="I1234" s="175" t="s">
        <v>312</v>
      </c>
      <c r="J1234" s="82"/>
      <c r="K1234" s="99"/>
    </row>
    <row r="1235" spans="1:11" s="87" customFormat="1" ht="15" x14ac:dyDescent="0.3">
      <c r="A1235" s="96"/>
      <c r="B1235" s="97"/>
      <c r="C1235" s="98"/>
      <c r="D1235" s="98" t="s">
        <v>223</v>
      </c>
      <c r="E1235" s="82">
        <v>3</v>
      </c>
      <c r="F1235" s="99">
        <v>637450</v>
      </c>
      <c r="G1235" s="99">
        <f t="shared" si="16"/>
        <v>1912350</v>
      </c>
      <c r="H1235" s="99">
        <f>SUM(G1234:G1235)</f>
        <v>2423450.0949999997</v>
      </c>
      <c r="I1235" s="175"/>
      <c r="J1235" s="82"/>
      <c r="K1235" s="99"/>
    </row>
    <row r="1236" spans="1:11" s="87" customFormat="1" ht="15" x14ac:dyDescent="0.3">
      <c r="A1236" s="96"/>
      <c r="B1236" s="97"/>
      <c r="C1236" s="98"/>
      <c r="D1236" s="98"/>
      <c r="E1236" s="82"/>
      <c r="F1236" s="99"/>
      <c r="G1236" s="99">
        <f t="shared" si="16"/>
        <v>0</v>
      </c>
      <c r="H1236" s="99"/>
      <c r="I1236" s="166"/>
      <c r="J1236" s="82"/>
      <c r="K1236" s="99"/>
    </row>
    <row r="1237" spans="1:11" s="87" customFormat="1" ht="15" x14ac:dyDescent="0.3">
      <c r="A1237" s="96">
        <v>43327</v>
      </c>
      <c r="B1237" s="97" t="s">
        <v>1502</v>
      </c>
      <c r="C1237" s="98" t="s">
        <v>376</v>
      </c>
      <c r="D1237" s="98" t="s">
        <v>1503</v>
      </c>
      <c r="E1237" s="82">
        <v>12</v>
      </c>
      <c r="F1237" s="99">
        <v>637450</v>
      </c>
      <c r="G1237" s="99">
        <f t="shared" si="16"/>
        <v>7649400</v>
      </c>
      <c r="H1237" s="99"/>
      <c r="I1237" s="175" t="s">
        <v>309</v>
      </c>
      <c r="J1237" s="82"/>
      <c r="K1237" s="99"/>
    </row>
    <row r="1238" spans="1:11" s="87" customFormat="1" ht="15" x14ac:dyDescent="0.3">
      <c r="A1238" s="96"/>
      <c r="B1238" s="97"/>
      <c r="C1238" s="98"/>
      <c r="D1238" s="98" t="s">
        <v>28</v>
      </c>
      <c r="E1238" s="82">
        <v>12</v>
      </c>
      <c r="F1238" s="99">
        <v>542450.09499999997</v>
      </c>
      <c r="G1238" s="99">
        <f t="shared" si="16"/>
        <v>6509401.1399999997</v>
      </c>
      <c r="H1238" s="99">
        <f>SUM(G1237:G1238)</f>
        <v>14158801.140000001</v>
      </c>
      <c r="I1238" s="175"/>
      <c r="J1238" s="82"/>
      <c r="K1238" s="99"/>
    </row>
    <row r="1239" spans="1:11" s="87" customFormat="1" ht="15" x14ac:dyDescent="0.3">
      <c r="A1239" s="96"/>
      <c r="B1239" s="97"/>
      <c r="C1239" s="98"/>
      <c r="D1239" s="98"/>
      <c r="E1239" s="82"/>
      <c r="F1239" s="99"/>
      <c r="G1239" s="99">
        <f t="shared" si="16"/>
        <v>0</v>
      </c>
      <c r="H1239" s="99"/>
      <c r="I1239" s="166"/>
      <c r="J1239" s="82"/>
      <c r="K1239" s="99"/>
    </row>
    <row r="1240" spans="1:11" s="87" customFormat="1" ht="15" x14ac:dyDescent="0.3">
      <c r="A1240" s="96">
        <v>43327</v>
      </c>
      <c r="B1240" s="97" t="s">
        <v>1418</v>
      </c>
      <c r="C1240" s="98" t="s">
        <v>1262</v>
      </c>
      <c r="D1240" s="98" t="s">
        <v>887</v>
      </c>
      <c r="E1240" s="82">
        <v>1</v>
      </c>
      <c r="F1240" s="99">
        <v>215000.5</v>
      </c>
      <c r="G1240" s="99">
        <f t="shared" si="16"/>
        <v>215000.5</v>
      </c>
      <c r="H1240" s="99">
        <f>G1240</f>
        <v>215000.5</v>
      </c>
      <c r="I1240" s="166" t="s">
        <v>309</v>
      </c>
      <c r="J1240" s="82"/>
      <c r="K1240" s="99"/>
    </row>
    <row r="1241" spans="1:11" s="87" customFormat="1" ht="15" x14ac:dyDescent="0.3">
      <c r="A1241" s="96"/>
      <c r="B1241" s="97"/>
      <c r="C1241" s="98"/>
      <c r="D1241" s="98"/>
      <c r="E1241" s="82"/>
      <c r="F1241" s="99"/>
      <c r="G1241" s="99">
        <f t="shared" si="16"/>
        <v>0</v>
      </c>
      <c r="H1241" s="99"/>
      <c r="I1241" s="166"/>
      <c r="J1241" s="82"/>
      <c r="K1241" s="99"/>
    </row>
    <row r="1242" spans="1:11" s="87" customFormat="1" ht="15" x14ac:dyDescent="0.3">
      <c r="A1242" s="96">
        <v>43327</v>
      </c>
      <c r="B1242" s="97" t="s">
        <v>1419</v>
      </c>
      <c r="C1242" s="98" t="s">
        <v>945</v>
      </c>
      <c r="D1242" s="98" t="s">
        <v>1094</v>
      </c>
      <c r="E1242" s="82">
        <v>1</v>
      </c>
      <c r="F1242" s="99">
        <v>199999.8</v>
      </c>
      <c r="G1242" s="99">
        <f t="shared" si="16"/>
        <v>199999.8</v>
      </c>
      <c r="H1242" s="99">
        <f>G1242</f>
        <v>199999.8</v>
      </c>
      <c r="I1242" s="166" t="s">
        <v>309</v>
      </c>
      <c r="J1242" s="82"/>
      <c r="K1242" s="99"/>
    </row>
    <row r="1243" spans="1:11" s="87" customFormat="1" ht="15" x14ac:dyDescent="0.3">
      <c r="A1243" s="96"/>
      <c r="B1243" s="97"/>
      <c r="C1243" s="98"/>
      <c r="D1243" s="98"/>
      <c r="E1243" s="82"/>
      <c r="F1243" s="99"/>
      <c r="G1243" s="99">
        <f t="shared" si="16"/>
        <v>0</v>
      </c>
      <c r="H1243" s="99"/>
      <c r="I1243" s="166"/>
      <c r="J1243" s="82"/>
      <c r="K1243" s="99"/>
    </row>
    <row r="1244" spans="1:11" s="87" customFormat="1" ht="15" x14ac:dyDescent="0.3">
      <c r="A1244" s="96">
        <v>43327</v>
      </c>
      <c r="B1244" s="97" t="s">
        <v>1420</v>
      </c>
      <c r="C1244" s="98" t="s">
        <v>154</v>
      </c>
      <c r="D1244" s="98" t="s">
        <v>1094</v>
      </c>
      <c r="E1244" s="82">
        <v>1</v>
      </c>
      <c r="F1244" s="99">
        <v>199999.8</v>
      </c>
      <c r="G1244" s="99">
        <f t="shared" si="16"/>
        <v>199999.8</v>
      </c>
      <c r="H1244" s="99">
        <f>G1244</f>
        <v>199999.8</v>
      </c>
      <c r="I1244" s="166" t="s">
        <v>309</v>
      </c>
      <c r="J1244" s="82"/>
      <c r="K1244" s="99"/>
    </row>
    <row r="1245" spans="1:11" s="87" customFormat="1" ht="15" x14ac:dyDescent="0.3">
      <c r="A1245" s="96"/>
      <c r="B1245" s="97"/>
      <c r="C1245" s="98"/>
      <c r="D1245" s="98"/>
      <c r="E1245" s="82"/>
      <c r="F1245" s="99"/>
      <c r="G1245" s="99">
        <f t="shared" si="16"/>
        <v>0</v>
      </c>
      <c r="H1245" s="99"/>
      <c r="I1245" s="166"/>
      <c r="J1245" s="82"/>
      <c r="K1245" s="99"/>
    </row>
    <row r="1246" spans="1:11" s="87" customFormat="1" ht="15" x14ac:dyDescent="0.3">
      <c r="A1246" s="96">
        <v>43327</v>
      </c>
      <c r="B1246" s="97" t="s">
        <v>1421</v>
      </c>
      <c r="C1246" s="98" t="s">
        <v>57</v>
      </c>
      <c r="D1246" s="98" t="s">
        <v>31</v>
      </c>
      <c r="E1246" s="82">
        <v>2</v>
      </c>
      <c r="F1246" s="99">
        <v>511100.09499999997</v>
      </c>
      <c r="G1246" s="99">
        <f t="shared" si="16"/>
        <v>1022200.19</v>
      </c>
      <c r="H1246" s="99">
        <f>G1246</f>
        <v>1022200.19</v>
      </c>
      <c r="I1246" s="166" t="s">
        <v>309</v>
      </c>
      <c r="J1246" s="82"/>
      <c r="K1246" s="99"/>
    </row>
    <row r="1247" spans="1:11" s="87" customFormat="1" ht="15" x14ac:dyDescent="0.3">
      <c r="A1247" s="96"/>
      <c r="B1247" s="97"/>
      <c r="C1247" s="98"/>
      <c r="D1247" s="98"/>
      <c r="E1247" s="82"/>
      <c r="F1247" s="99"/>
      <c r="G1247" s="99">
        <f t="shared" si="16"/>
        <v>0</v>
      </c>
      <c r="H1247" s="99"/>
      <c r="I1247" s="166"/>
      <c r="J1247" s="82"/>
      <c r="K1247" s="99"/>
    </row>
    <row r="1248" spans="1:11" s="87" customFormat="1" ht="15" x14ac:dyDescent="0.3">
      <c r="A1248" s="96">
        <v>43328</v>
      </c>
      <c r="B1248" s="97" t="s">
        <v>1422</v>
      </c>
      <c r="C1248" s="98" t="s">
        <v>802</v>
      </c>
      <c r="D1248" s="98" t="s">
        <v>1094</v>
      </c>
      <c r="E1248" s="82">
        <v>1</v>
      </c>
      <c r="F1248" s="99">
        <v>199999.8</v>
      </c>
      <c r="G1248" s="99">
        <f t="shared" si="16"/>
        <v>199999.8</v>
      </c>
      <c r="H1248" s="99">
        <f>G1248</f>
        <v>199999.8</v>
      </c>
      <c r="I1248" s="166" t="s">
        <v>674</v>
      </c>
      <c r="J1248" s="82"/>
      <c r="K1248" s="99"/>
    </row>
    <row r="1249" spans="1:11" s="87" customFormat="1" ht="15" x14ac:dyDescent="0.3">
      <c r="A1249" s="96"/>
      <c r="B1249" s="97"/>
      <c r="C1249" s="98"/>
      <c r="D1249" s="98"/>
      <c r="E1249" s="82"/>
      <c r="F1249" s="99"/>
      <c r="G1249" s="99">
        <f t="shared" si="16"/>
        <v>0</v>
      </c>
      <c r="H1249" s="99"/>
      <c r="I1249" s="166"/>
      <c r="J1249" s="82"/>
      <c r="K1249" s="99"/>
    </row>
    <row r="1250" spans="1:11" s="87" customFormat="1" ht="15" x14ac:dyDescent="0.3">
      <c r="A1250" s="96">
        <v>43328</v>
      </c>
      <c r="B1250" s="97" t="s">
        <v>1423</v>
      </c>
      <c r="C1250" s="98" t="s">
        <v>154</v>
      </c>
      <c r="D1250" s="98" t="s">
        <v>1094</v>
      </c>
      <c r="E1250" s="82">
        <v>12</v>
      </c>
      <c r="F1250" s="99">
        <v>199999.8</v>
      </c>
      <c r="G1250" s="99">
        <f t="shared" si="16"/>
        <v>2399997.5999999996</v>
      </c>
      <c r="H1250" s="99">
        <f>G1250</f>
        <v>2399997.5999999996</v>
      </c>
      <c r="I1250" s="166" t="s">
        <v>309</v>
      </c>
      <c r="J1250" s="82"/>
      <c r="K1250" s="99"/>
    </row>
    <row r="1251" spans="1:11" s="87" customFormat="1" ht="15" x14ac:dyDescent="0.3">
      <c r="A1251" s="96"/>
      <c r="B1251" s="97"/>
      <c r="C1251" s="98"/>
      <c r="D1251" s="98"/>
      <c r="E1251" s="82"/>
      <c r="F1251" s="99"/>
      <c r="G1251" s="99">
        <f t="shared" si="16"/>
        <v>0</v>
      </c>
      <c r="H1251" s="99"/>
      <c r="I1251" s="166"/>
      <c r="J1251" s="82"/>
      <c r="K1251" s="99"/>
    </row>
    <row r="1252" spans="1:11" s="87" customFormat="1" ht="15" x14ac:dyDescent="0.3">
      <c r="A1252" s="96">
        <v>43328</v>
      </c>
      <c r="B1252" s="97" t="s">
        <v>1424</v>
      </c>
      <c r="C1252" s="98" t="s">
        <v>799</v>
      </c>
      <c r="D1252" s="98" t="s">
        <v>544</v>
      </c>
      <c r="E1252" s="82">
        <v>2</v>
      </c>
      <c r="F1252" s="99">
        <v>165000</v>
      </c>
      <c r="G1252" s="99">
        <f t="shared" si="16"/>
        <v>330000</v>
      </c>
      <c r="H1252" s="99">
        <f>G1252</f>
        <v>330000</v>
      </c>
      <c r="I1252" s="166" t="s">
        <v>674</v>
      </c>
      <c r="J1252" s="82"/>
      <c r="K1252" s="99"/>
    </row>
    <row r="1253" spans="1:11" s="87" customFormat="1" ht="15" x14ac:dyDescent="0.3">
      <c r="A1253" s="96"/>
      <c r="B1253" s="97"/>
      <c r="C1253" s="98"/>
      <c r="D1253" s="98"/>
      <c r="E1253" s="82"/>
      <c r="F1253" s="99"/>
      <c r="G1253" s="99">
        <f t="shared" si="16"/>
        <v>0</v>
      </c>
      <c r="H1253" s="99"/>
      <c r="I1253" s="166"/>
      <c r="J1253" s="82"/>
      <c r="K1253" s="99"/>
    </row>
    <row r="1254" spans="1:11" s="87" customFormat="1" ht="15" x14ac:dyDescent="0.3">
      <c r="A1254" s="96">
        <v>43328</v>
      </c>
      <c r="B1254" s="97" t="s">
        <v>1425</v>
      </c>
      <c r="C1254" s="98" t="s">
        <v>1396</v>
      </c>
      <c r="D1254" s="98" t="s">
        <v>223</v>
      </c>
      <c r="E1254" s="82">
        <v>1</v>
      </c>
      <c r="F1254" s="99">
        <v>637450</v>
      </c>
      <c r="G1254" s="99">
        <f t="shared" si="16"/>
        <v>637450</v>
      </c>
      <c r="H1254" s="99"/>
      <c r="I1254" s="175" t="s">
        <v>314</v>
      </c>
      <c r="J1254" s="82"/>
      <c r="K1254" s="99"/>
    </row>
    <row r="1255" spans="1:11" s="87" customFormat="1" ht="15" x14ac:dyDescent="0.3">
      <c r="A1255" s="96"/>
      <c r="B1255" s="97"/>
      <c r="C1255" s="98"/>
      <c r="D1255" s="98" t="s">
        <v>652</v>
      </c>
      <c r="E1255" s="82">
        <v>1</v>
      </c>
      <c r="F1255" s="99">
        <v>517000</v>
      </c>
      <c r="G1255" s="99">
        <f t="shared" si="16"/>
        <v>517000</v>
      </c>
      <c r="H1255" s="99"/>
      <c r="I1255" s="175"/>
      <c r="J1255" s="82"/>
      <c r="K1255" s="99"/>
    </row>
    <row r="1256" spans="1:11" s="87" customFormat="1" ht="15" x14ac:dyDescent="0.3">
      <c r="A1256" s="96"/>
      <c r="B1256" s="97"/>
      <c r="C1256" s="98"/>
      <c r="D1256" s="98" t="s">
        <v>91</v>
      </c>
      <c r="E1256" s="82">
        <v>1</v>
      </c>
      <c r="F1256" s="99">
        <v>858000</v>
      </c>
      <c r="G1256" s="99">
        <f t="shared" si="16"/>
        <v>858000</v>
      </c>
      <c r="H1256" s="99"/>
      <c r="I1256" s="175"/>
      <c r="J1256" s="82"/>
      <c r="K1256" s="99"/>
    </row>
    <row r="1257" spans="1:11" s="87" customFormat="1" ht="15" x14ac:dyDescent="0.3">
      <c r="A1257" s="96"/>
      <c r="B1257" s="97"/>
      <c r="C1257" s="98"/>
      <c r="D1257" s="98" t="s">
        <v>319</v>
      </c>
      <c r="E1257" s="82">
        <v>1</v>
      </c>
      <c r="F1257" s="99">
        <v>570000.47499999998</v>
      </c>
      <c r="G1257" s="99">
        <f t="shared" si="16"/>
        <v>570000.47499999998</v>
      </c>
      <c r="H1257" s="99"/>
      <c r="I1257" s="175"/>
      <c r="J1257" s="82"/>
      <c r="K1257" s="99"/>
    </row>
    <row r="1258" spans="1:11" s="87" customFormat="1" ht="15" x14ac:dyDescent="0.3">
      <c r="A1258" s="96"/>
      <c r="B1258" s="97"/>
      <c r="C1258" s="98"/>
      <c r="D1258" s="98" t="s">
        <v>391</v>
      </c>
      <c r="E1258" s="82">
        <v>2</v>
      </c>
      <c r="F1258" s="99">
        <v>593750.18999999994</v>
      </c>
      <c r="G1258" s="99">
        <f t="shared" si="16"/>
        <v>1187500.3799999999</v>
      </c>
      <c r="H1258" s="99"/>
      <c r="I1258" s="175"/>
      <c r="J1258" s="82"/>
      <c r="K1258" s="99"/>
    </row>
    <row r="1259" spans="1:11" s="87" customFormat="1" ht="15" x14ac:dyDescent="0.3">
      <c r="A1259" s="96"/>
      <c r="B1259" s="97"/>
      <c r="C1259" s="98"/>
      <c r="D1259" s="98" t="s">
        <v>31</v>
      </c>
      <c r="E1259" s="82">
        <v>1</v>
      </c>
      <c r="F1259" s="99">
        <v>511100.09499999997</v>
      </c>
      <c r="G1259" s="99">
        <f t="shared" si="16"/>
        <v>511100.09499999997</v>
      </c>
      <c r="H1259" s="99"/>
      <c r="I1259" s="175"/>
      <c r="J1259" s="82"/>
      <c r="K1259" s="99"/>
    </row>
    <row r="1260" spans="1:11" s="87" customFormat="1" ht="15" x14ac:dyDescent="0.3">
      <c r="A1260" s="96"/>
      <c r="B1260" s="97"/>
      <c r="C1260" s="98"/>
      <c r="D1260" s="98" t="s">
        <v>1094</v>
      </c>
      <c r="E1260" s="82">
        <v>1</v>
      </c>
      <c r="F1260" s="99">
        <v>199999.8</v>
      </c>
      <c r="G1260" s="99">
        <f t="shared" si="16"/>
        <v>199999.8</v>
      </c>
      <c r="H1260" s="99"/>
      <c r="I1260" s="175"/>
      <c r="J1260" s="82"/>
      <c r="K1260" s="99"/>
    </row>
    <row r="1261" spans="1:11" s="87" customFormat="1" ht="15" x14ac:dyDescent="0.3">
      <c r="A1261" s="96"/>
      <c r="B1261" s="97"/>
      <c r="C1261" s="98"/>
      <c r="D1261" s="98" t="s">
        <v>28</v>
      </c>
      <c r="E1261" s="82">
        <v>1</v>
      </c>
      <c r="F1261" s="99">
        <v>542450.09499999997</v>
      </c>
      <c r="G1261" s="99">
        <f t="shared" si="16"/>
        <v>542450.09499999997</v>
      </c>
      <c r="H1261" s="99">
        <f>SUM(G1254:G1261)</f>
        <v>5023500.8449999997</v>
      </c>
      <c r="I1261" s="175"/>
      <c r="J1261" s="82"/>
      <c r="K1261" s="99"/>
    </row>
    <row r="1262" spans="1:11" s="87" customFormat="1" ht="15" x14ac:dyDescent="0.3">
      <c r="A1262" s="96"/>
      <c r="B1262" s="97"/>
      <c r="C1262" s="98"/>
      <c r="D1262" s="98"/>
      <c r="E1262" s="82"/>
      <c r="F1262" s="99"/>
      <c r="G1262" s="99">
        <f t="shared" si="16"/>
        <v>0</v>
      </c>
      <c r="H1262" s="99"/>
      <c r="I1262" s="166"/>
      <c r="J1262" s="82"/>
      <c r="K1262" s="99"/>
    </row>
    <row r="1263" spans="1:11" s="87" customFormat="1" ht="15" x14ac:dyDescent="0.3">
      <c r="A1263" s="96">
        <v>43328</v>
      </c>
      <c r="B1263" s="97" t="s">
        <v>1426</v>
      </c>
      <c r="C1263" s="98" t="s">
        <v>875</v>
      </c>
      <c r="D1263" s="98" t="s">
        <v>1094</v>
      </c>
      <c r="E1263" s="82">
        <v>12</v>
      </c>
      <c r="F1263" s="99">
        <v>199999.8</v>
      </c>
      <c r="G1263" s="99">
        <f t="shared" si="16"/>
        <v>2399997.5999999996</v>
      </c>
      <c r="H1263" s="99">
        <f>G1263</f>
        <v>2399997.5999999996</v>
      </c>
      <c r="I1263" s="166" t="s">
        <v>309</v>
      </c>
      <c r="J1263" s="82"/>
      <c r="K1263" s="99"/>
    </row>
    <row r="1264" spans="1:11" s="87" customFormat="1" ht="15" x14ac:dyDescent="0.3">
      <c r="A1264" s="96"/>
      <c r="B1264" s="97"/>
      <c r="C1264" s="98"/>
      <c r="D1264" s="98"/>
      <c r="E1264" s="82"/>
      <c r="F1264" s="99"/>
      <c r="G1264" s="99">
        <f t="shared" si="16"/>
        <v>0</v>
      </c>
      <c r="H1264" s="99"/>
      <c r="I1264" s="166"/>
      <c r="J1264" s="82"/>
      <c r="K1264" s="99"/>
    </row>
    <row r="1265" spans="1:11" s="87" customFormat="1" ht="15" x14ac:dyDescent="0.3">
      <c r="A1265" s="96">
        <v>43328</v>
      </c>
      <c r="B1265" s="97" t="s">
        <v>1427</v>
      </c>
      <c r="C1265" s="98" t="s">
        <v>284</v>
      </c>
      <c r="D1265" s="98" t="s">
        <v>109</v>
      </c>
      <c r="E1265" s="82">
        <v>12</v>
      </c>
      <c r="F1265" s="99">
        <v>215000.5</v>
      </c>
      <c r="G1265" s="99">
        <f t="shared" si="16"/>
        <v>2580006</v>
      </c>
      <c r="H1265" s="99">
        <f>G1265</f>
        <v>2580006</v>
      </c>
      <c r="I1265" s="166" t="s">
        <v>309</v>
      </c>
      <c r="J1265" s="82"/>
      <c r="K1265" s="99"/>
    </row>
    <row r="1266" spans="1:11" s="87" customFormat="1" ht="15" x14ac:dyDescent="0.3">
      <c r="A1266" s="96"/>
      <c r="B1266" s="97"/>
      <c r="C1266" s="98"/>
      <c r="D1266" s="98"/>
      <c r="E1266" s="82"/>
      <c r="F1266" s="99"/>
      <c r="G1266" s="99">
        <f t="shared" si="16"/>
        <v>0</v>
      </c>
      <c r="H1266" s="99"/>
      <c r="I1266" s="166"/>
      <c r="J1266" s="82"/>
      <c r="K1266" s="99"/>
    </row>
    <row r="1267" spans="1:11" s="87" customFormat="1" ht="15" x14ac:dyDescent="0.3">
      <c r="A1267" s="96">
        <v>43328</v>
      </c>
      <c r="B1267" s="97" t="s">
        <v>1428</v>
      </c>
      <c r="C1267" s="98" t="s">
        <v>265</v>
      </c>
      <c r="D1267" s="98" t="s">
        <v>109</v>
      </c>
      <c r="E1267" s="82">
        <v>2</v>
      </c>
      <c r="F1267" s="99">
        <v>215000.5</v>
      </c>
      <c r="G1267" s="99">
        <f t="shared" si="16"/>
        <v>430001</v>
      </c>
      <c r="H1267" s="99"/>
      <c r="I1267" s="175" t="s">
        <v>310</v>
      </c>
      <c r="J1267" s="82"/>
      <c r="K1267" s="99"/>
    </row>
    <row r="1268" spans="1:11" s="87" customFormat="1" ht="15" x14ac:dyDescent="0.3">
      <c r="A1268" s="96"/>
      <c r="B1268" s="97"/>
      <c r="C1268" s="98"/>
      <c r="D1268" s="98" t="s">
        <v>1094</v>
      </c>
      <c r="E1268" s="82">
        <v>2</v>
      </c>
      <c r="F1268" s="99">
        <v>199999.8</v>
      </c>
      <c r="G1268" s="99">
        <f t="shared" si="16"/>
        <v>399999.6</v>
      </c>
      <c r="H1268" s="99">
        <f>SUM(G1267:G1268)</f>
        <v>830000.6</v>
      </c>
      <c r="I1268" s="175"/>
      <c r="J1268" s="82"/>
      <c r="K1268" s="99"/>
    </row>
    <row r="1269" spans="1:11" s="87" customFormat="1" ht="15" x14ac:dyDescent="0.3">
      <c r="A1269" s="96"/>
      <c r="B1269" s="97"/>
      <c r="C1269" s="98"/>
      <c r="D1269" s="98"/>
      <c r="E1269" s="82"/>
      <c r="F1269" s="99"/>
      <c r="G1269" s="99">
        <f t="shared" si="16"/>
        <v>0</v>
      </c>
      <c r="H1269" s="99"/>
      <c r="I1269" s="166"/>
      <c r="J1269" s="82"/>
      <c r="K1269" s="99"/>
    </row>
    <row r="1270" spans="1:11" s="87" customFormat="1" ht="15" x14ac:dyDescent="0.3">
      <c r="A1270" s="96">
        <v>43328</v>
      </c>
      <c r="B1270" s="97" t="s">
        <v>1429</v>
      </c>
      <c r="C1270" s="98" t="s">
        <v>1430</v>
      </c>
      <c r="D1270" s="98" t="s">
        <v>1325</v>
      </c>
      <c r="E1270" s="82">
        <v>1</v>
      </c>
      <c r="F1270" s="99">
        <v>671000</v>
      </c>
      <c r="G1270" s="99">
        <f t="shared" si="16"/>
        <v>671000</v>
      </c>
      <c r="H1270" s="99"/>
      <c r="I1270" s="175" t="s">
        <v>312</v>
      </c>
      <c r="J1270" s="82"/>
      <c r="K1270" s="99"/>
    </row>
    <row r="1271" spans="1:11" s="87" customFormat="1" ht="15" x14ac:dyDescent="0.3">
      <c r="A1271" s="96"/>
      <c r="B1271" s="97"/>
      <c r="C1271" s="98"/>
      <c r="D1271" s="98" t="s">
        <v>31</v>
      </c>
      <c r="E1271" s="82">
        <v>1</v>
      </c>
      <c r="F1271" s="99">
        <v>538000.1</v>
      </c>
      <c r="G1271" s="99">
        <f t="shared" si="16"/>
        <v>538000.1</v>
      </c>
      <c r="H1271" s="99"/>
      <c r="I1271" s="175"/>
      <c r="J1271" s="82"/>
      <c r="K1271" s="99"/>
    </row>
    <row r="1272" spans="1:11" s="87" customFormat="1" ht="15" x14ac:dyDescent="0.3">
      <c r="A1272" s="96"/>
      <c r="B1272" s="97"/>
      <c r="C1272" s="98"/>
      <c r="D1272" s="98" t="s">
        <v>104</v>
      </c>
      <c r="E1272" s="82">
        <v>1</v>
      </c>
      <c r="F1272" s="99">
        <v>538000.1</v>
      </c>
      <c r="G1272" s="99">
        <f t="shared" si="16"/>
        <v>538000.1</v>
      </c>
      <c r="H1272" s="99"/>
      <c r="I1272" s="175"/>
      <c r="J1272" s="82"/>
      <c r="K1272" s="99"/>
    </row>
    <row r="1273" spans="1:11" s="87" customFormat="1" ht="15" x14ac:dyDescent="0.3">
      <c r="A1273" s="96"/>
      <c r="B1273" s="97"/>
      <c r="C1273" s="98"/>
      <c r="D1273" s="98" t="s">
        <v>109</v>
      </c>
      <c r="E1273" s="82">
        <v>6</v>
      </c>
      <c r="F1273" s="99">
        <v>215000.5</v>
      </c>
      <c r="G1273" s="99">
        <f t="shared" si="16"/>
        <v>1290003</v>
      </c>
      <c r="H1273" s="99"/>
      <c r="I1273" s="175"/>
      <c r="J1273" s="82"/>
      <c r="K1273" s="99"/>
    </row>
    <row r="1274" spans="1:11" s="87" customFormat="1" ht="15" x14ac:dyDescent="0.3">
      <c r="A1274" s="96"/>
      <c r="B1274" s="97"/>
      <c r="C1274" s="98"/>
      <c r="D1274" s="98" t="s">
        <v>887</v>
      </c>
      <c r="E1274" s="82">
        <v>2</v>
      </c>
      <c r="F1274" s="99">
        <v>215000.5</v>
      </c>
      <c r="G1274" s="99">
        <f t="shared" si="16"/>
        <v>430001</v>
      </c>
      <c r="H1274" s="99"/>
      <c r="I1274" s="175"/>
      <c r="J1274" s="82"/>
      <c r="K1274" s="99"/>
    </row>
    <row r="1275" spans="1:11" s="87" customFormat="1" ht="15" x14ac:dyDescent="0.3">
      <c r="A1275" s="96"/>
      <c r="B1275" s="97"/>
      <c r="C1275" s="98"/>
      <c r="D1275" s="98" t="s">
        <v>1094</v>
      </c>
      <c r="E1275" s="82">
        <v>2</v>
      </c>
      <c r="F1275" s="99">
        <v>199999.8</v>
      </c>
      <c r="G1275" s="99">
        <f t="shared" si="16"/>
        <v>399999.6</v>
      </c>
      <c r="H1275" s="99">
        <f>SUM(G1270:G1275)</f>
        <v>3867003.8000000003</v>
      </c>
      <c r="I1275" s="175"/>
      <c r="J1275" s="82"/>
      <c r="K1275" s="99"/>
    </row>
    <row r="1276" spans="1:11" s="87" customFormat="1" ht="15" x14ac:dyDescent="0.3">
      <c r="A1276" s="96"/>
      <c r="B1276" s="97"/>
      <c r="C1276" s="98"/>
      <c r="D1276" s="98"/>
      <c r="E1276" s="82"/>
      <c r="F1276" s="99"/>
      <c r="G1276" s="99">
        <f t="shared" si="16"/>
        <v>0</v>
      </c>
      <c r="H1276" s="99"/>
      <c r="I1276" s="166"/>
      <c r="J1276" s="82"/>
      <c r="K1276" s="99"/>
    </row>
    <row r="1277" spans="1:11" s="87" customFormat="1" ht="15" x14ac:dyDescent="0.3">
      <c r="A1277" s="96">
        <v>43328</v>
      </c>
      <c r="B1277" s="97" t="s">
        <v>1431</v>
      </c>
      <c r="C1277" s="98" t="s">
        <v>42</v>
      </c>
      <c r="D1277" s="98" t="s">
        <v>31</v>
      </c>
      <c r="E1277" s="82">
        <v>1</v>
      </c>
      <c r="F1277" s="99">
        <v>580544.52500000002</v>
      </c>
      <c r="G1277" s="99">
        <f t="shared" si="16"/>
        <v>580544.52500000002</v>
      </c>
      <c r="H1277" s="99">
        <f>G1277</f>
        <v>580544.52500000002</v>
      </c>
      <c r="I1277" s="166" t="s">
        <v>309</v>
      </c>
      <c r="J1277" s="82"/>
      <c r="K1277" s="99"/>
    </row>
    <row r="1278" spans="1:11" s="87" customFormat="1" ht="15" x14ac:dyDescent="0.3">
      <c r="A1278" s="96"/>
      <c r="B1278" s="97"/>
      <c r="C1278" s="98"/>
      <c r="D1278" s="98"/>
      <c r="E1278" s="82"/>
      <c r="F1278" s="99"/>
      <c r="G1278" s="99">
        <f t="shared" si="16"/>
        <v>0</v>
      </c>
      <c r="H1278" s="99"/>
      <c r="I1278" s="166"/>
      <c r="J1278" s="82"/>
      <c r="K1278" s="99"/>
    </row>
    <row r="1279" spans="1:11" s="87" customFormat="1" ht="15" x14ac:dyDescent="0.3">
      <c r="A1279" s="96">
        <v>43328</v>
      </c>
      <c r="B1279" s="97" t="s">
        <v>1433</v>
      </c>
      <c r="C1279" s="98" t="s">
        <v>1434</v>
      </c>
      <c r="D1279" s="98" t="s">
        <v>31</v>
      </c>
      <c r="E1279" s="82">
        <v>1</v>
      </c>
      <c r="F1279" s="99">
        <v>511100.09499999997</v>
      </c>
      <c r="G1279" s="99">
        <f t="shared" si="16"/>
        <v>511100.09499999997</v>
      </c>
      <c r="H1279" s="99">
        <f>G1279</f>
        <v>511100.09499999997</v>
      </c>
      <c r="I1279" s="166" t="s">
        <v>314</v>
      </c>
      <c r="J1279" s="82"/>
      <c r="K1279" s="99"/>
    </row>
    <row r="1280" spans="1:11" s="87" customFormat="1" ht="15" x14ac:dyDescent="0.3">
      <c r="A1280" s="96"/>
      <c r="B1280" s="97"/>
      <c r="C1280" s="98"/>
      <c r="D1280" s="98"/>
      <c r="E1280" s="82"/>
      <c r="F1280" s="99"/>
      <c r="G1280" s="99">
        <f t="shared" si="16"/>
        <v>0</v>
      </c>
      <c r="H1280" s="99"/>
      <c r="I1280" s="166"/>
      <c r="J1280" s="82"/>
      <c r="K1280" s="99"/>
    </row>
    <row r="1281" spans="1:11" s="87" customFormat="1" ht="15" x14ac:dyDescent="0.3">
      <c r="A1281" s="96">
        <v>43328</v>
      </c>
      <c r="B1281" s="97" t="s">
        <v>1432</v>
      </c>
      <c r="C1281" s="98" t="s">
        <v>1435</v>
      </c>
      <c r="D1281" s="98" t="s">
        <v>1094</v>
      </c>
      <c r="E1281" s="82">
        <v>4</v>
      </c>
      <c r="F1281" s="99">
        <v>199999.8</v>
      </c>
      <c r="G1281" s="99">
        <f t="shared" si="16"/>
        <v>799999.2</v>
      </c>
      <c r="H1281" s="99">
        <f>G1281</f>
        <v>799999.2</v>
      </c>
      <c r="I1281" s="166" t="s">
        <v>312</v>
      </c>
      <c r="J1281" s="82"/>
      <c r="K1281" s="99"/>
    </row>
    <row r="1282" spans="1:11" s="87" customFormat="1" ht="15" x14ac:dyDescent="0.3">
      <c r="A1282" s="96"/>
      <c r="B1282" s="97"/>
      <c r="C1282" s="98"/>
      <c r="D1282" s="98"/>
      <c r="E1282" s="82"/>
      <c r="F1282" s="99"/>
      <c r="G1282" s="99">
        <f t="shared" si="16"/>
        <v>0</v>
      </c>
      <c r="H1282" s="99"/>
      <c r="I1282" s="166"/>
      <c r="J1282" s="82"/>
      <c r="K1282" s="99"/>
    </row>
    <row r="1283" spans="1:11" s="87" customFormat="1" ht="15" x14ac:dyDescent="0.3">
      <c r="A1283" s="96">
        <v>43328</v>
      </c>
      <c r="B1283" s="97" t="s">
        <v>1436</v>
      </c>
      <c r="C1283" s="98" t="s">
        <v>600</v>
      </c>
      <c r="D1283" s="98" t="s">
        <v>405</v>
      </c>
      <c r="E1283" s="82">
        <v>2</v>
      </c>
      <c r="F1283" s="99">
        <v>562999.80000000005</v>
      </c>
      <c r="G1283" s="99">
        <f t="shared" si="16"/>
        <v>1125999.6000000001</v>
      </c>
      <c r="H1283" s="99"/>
      <c r="I1283" s="175" t="s">
        <v>1271</v>
      </c>
      <c r="J1283" s="82"/>
      <c r="K1283" s="99"/>
    </row>
    <row r="1284" spans="1:11" s="87" customFormat="1" ht="15" x14ac:dyDescent="0.3">
      <c r="A1284" s="96"/>
      <c r="B1284" s="97"/>
      <c r="C1284" s="98"/>
      <c r="D1284" s="98" t="s">
        <v>319</v>
      </c>
      <c r="E1284" s="82">
        <v>12</v>
      </c>
      <c r="F1284" s="99">
        <v>600000.5</v>
      </c>
      <c r="G1284" s="99">
        <f t="shared" si="16"/>
        <v>7200006</v>
      </c>
      <c r="H1284" s="99">
        <f>SUM(G1283:G1284)</f>
        <v>8326005.5999999996</v>
      </c>
      <c r="I1284" s="175"/>
      <c r="J1284" s="82"/>
      <c r="K1284" s="99"/>
    </row>
    <row r="1285" spans="1:11" s="87" customFormat="1" ht="15" x14ac:dyDescent="0.3">
      <c r="A1285" s="96"/>
      <c r="B1285" s="97"/>
      <c r="C1285" s="98"/>
      <c r="D1285" s="98"/>
      <c r="E1285" s="82"/>
      <c r="F1285" s="99"/>
      <c r="G1285" s="99">
        <f t="shared" si="16"/>
        <v>0</v>
      </c>
      <c r="H1285" s="99"/>
      <c r="I1285" s="166"/>
      <c r="J1285" s="82"/>
      <c r="K1285" s="99"/>
    </row>
    <row r="1286" spans="1:11" s="87" customFormat="1" ht="15" x14ac:dyDescent="0.3">
      <c r="A1286" s="96">
        <v>43328</v>
      </c>
      <c r="B1286" s="97" t="s">
        <v>1437</v>
      </c>
      <c r="C1286" s="98" t="s">
        <v>1438</v>
      </c>
      <c r="D1286" s="98" t="s">
        <v>1439</v>
      </c>
      <c r="E1286" s="82">
        <v>10</v>
      </c>
      <c r="F1286" s="99">
        <v>199999.8</v>
      </c>
      <c r="G1286" s="99">
        <f t="shared" si="16"/>
        <v>1999998</v>
      </c>
      <c r="H1286" s="99">
        <f>G1286</f>
        <v>1999998</v>
      </c>
      <c r="I1286" s="166" t="s">
        <v>1215</v>
      </c>
      <c r="J1286" s="82"/>
      <c r="K1286" s="99"/>
    </row>
    <row r="1287" spans="1:11" s="87" customFormat="1" ht="15" x14ac:dyDescent="0.3">
      <c r="A1287" s="96"/>
      <c r="B1287" s="97"/>
      <c r="C1287" s="98"/>
      <c r="D1287" s="98"/>
      <c r="E1287" s="82"/>
      <c r="F1287" s="99"/>
      <c r="G1287" s="99">
        <f t="shared" si="16"/>
        <v>0</v>
      </c>
      <c r="H1287" s="99"/>
      <c r="I1287" s="166"/>
      <c r="J1287" s="82"/>
      <c r="K1287" s="99"/>
    </row>
    <row r="1288" spans="1:11" s="110" customFormat="1" ht="15" x14ac:dyDescent="0.3">
      <c r="A1288" s="105">
        <v>43330</v>
      </c>
      <c r="B1288" s="106" t="s">
        <v>1446</v>
      </c>
      <c r="C1288" s="107" t="s">
        <v>1447</v>
      </c>
      <c r="D1288" s="107" t="s">
        <v>541</v>
      </c>
      <c r="E1288" s="108">
        <v>1</v>
      </c>
      <c r="F1288" s="109">
        <v>156750</v>
      </c>
      <c r="G1288" s="109">
        <f t="shared" si="16"/>
        <v>156750</v>
      </c>
      <c r="H1288" s="109"/>
      <c r="I1288" s="111" t="s">
        <v>314</v>
      </c>
      <c r="J1288" s="108"/>
      <c r="K1288" s="109"/>
    </row>
    <row r="1289" spans="1:11" s="110" customFormat="1" ht="15" x14ac:dyDescent="0.3">
      <c r="A1289" s="105"/>
      <c r="B1289" s="106"/>
      <c r="C1289" s="107"/>
      <c r="D1289" s="107" t="s">
        <v>544</v>
      </c>
      <c r="E1289" s="108">
        <v>1</v>
      </c>
      <c r="F1289" s="109">
        <v>156750</v>
      </c>
      <c r="G1289" s="109">
        <f t="shared" si="16"/>
        <v>156750</v>
      </c>
      <c r="H1289" s="109">
        <f>SUM(G1288:G1289)</f>
        <v>313500</v>
      </c>
      <c r="I1289" s="111"/>
      <c r="J1289" s="108"/>
      <c r="K1289" s="109"/>
    </row>
    <row r="1290" spans="1:11" s="87" customFormat="1" ht="15" x14ac:dyDescent="0.3">
      <c r="A1290" s="96"/>
      <c r="B1290" s="97"/>
      <c r="C1290" s="98"/>
      <c r="D1290" s="98"/>
      <c r="E1290" s="82"/>
      <c r="F1290" s="99"/>
      <c r="G1290" s="99">
        <f t="shared" si="16"/>
        <v>0</v>
      </c>
      <c r="H1290" s="99"/>
      <c r="I1290" s="166"/>
      <c r="J1290" s="82"/>
      <c r="K1290" s="99"/>
    </row>
    <row r="1291" spans="1:11" s="87" customFormat="1" ht="15" x14ac:dyDescent="0.3">
      <c r="A1291" s="96">
        <v>43330</v>
      </c>
      <c r="B1291" s="97" t="s">
        <v>1448</v>
      </c>
      <c r="C1291" s="98" t="s">
        <v>258</v>
      </c>
      <c r="D1291" s="98" t="s">
        <v>31</v>
      </c>
      <c r="E1291" s="82">
        <v>4</v>
      </c>
      <c r="F1291" s="99">
        <v>511100.09499999997</v>
      </c>
      <c r="G1291" s="99">
        <f t="shared" si="16"/>
        <v>2044400.38</v>
      </c>
      <c r="H1291" s="99"/>
      <c r="I1291" s="175" t="s">
        <v>314</v>
      </c>
      <c r="J1291" s="82"/>
      <c r="K1291" s="99"/>
    </row>
    <row r="1292" spans="1:11" s="87" customFormat="1" ht="15" x14ac:dyDescent="0.3">
      <c r="A1292" s="96"/>
      <c r="B1292" s="97"/>
      <c r="C1292" s="98"/>
      <c r="D1292" s="98" t="s">
        <v>405</v>
      </c>
      <c r="E1292" s="82">
        <v>3</v>
      </c>
      <c r="F1292" s="99">
        <v>534849.81000000006</v>
      </c>
      <c r="G1292" s="99">
        <f t="shared" si="16"/>
        <v>1604549.4300000002</v>
      </c>
      <c r="H1292" s="99">
        <f>SUM(G1291:G1292)</f>
        <v>3648949.81</v>
      </c>
      <c r="I1292" s="175"/>
      <c r="J1292" s="82"/>
      <c r="K1292" s="99"/>
    </row>
    <row r="1293" spans="1:11" s="87" customFormat="1" ht="15" x14ac:dyDescent="0.3">
      <c r="A1293" s="96"/>
      <c r="B1293" s="97"/>
      <c r="C1293" s="98"/>
      <c r="D1293" s="98"/>
      <c r="E1293" s="82"/>
      <c r="F1293" s="99"/>
      <c r="G1293" s="99">
        <f t="shared" si="16"/>
        <v>0</v>
      </c>
      <c r="H1293" s="99"/>
      <c r="I1293" s="166"/>
      <c r="J1293" s="82"/>
      <c r="K1293" s="99"/>
    </row>
    <row r="1294" spans="1:11" s="87" customFormat="1" ht="15" x14ac:dyDescent="0.3">
      <c r="A1294" s="96">
        <v>43330</v>
      </c>
      <c r="B1294" s="97" t="s">
        <v>1449</v>
      </c>
      <c r="C1294" s="98" t="s">
        <v>258</v>
      </c>
      <c r="D1294" s="98" t="s">
        <v>1186</v>
      </c>
      <c r="E1294" s="82">
        <v>6</v>
      </c>
      <c r="F1294" s="99">
        <v>593750.18999999994</v>
      </c>
      <c r="G1294" s="99">
        <f t="shared" si="16"/>
        <v>3562501.1399999997</v>
      </c>
      <c r="H1294" s="99">
        <f>G1294</f>
        <v>3562501.1399999997</v>
      </c>
      <c r="I1294" s="166" t="s">
        <v>314</v>
      </c>
      <c r="J1294" s="82"/>
      <c r="K1294" s="99"/>
    </row>
    <row r="1295" spans="1:11" s="87" customFormat="1" ht="15" x14ac:dyDescent="0.3">
      <c r="A1295" s="96"/>
      <c r="B1295" s="97"/>
      <c r="C1295" s="98"/>
      <c r="D1295" s="98"/>
      <c r="E1295" s="82"/>
      <c r="F1295" s="99"/>
      <c r="G1295" s="99">
        <f t="shared" si="16"/>
        <v>0</v>
      </c>
      <c r="H1295" s="99"/>
      <c r="I1295" s="166"/>
      <c r="J1295" s="82"/>
      <c r="K1295" s="99"/>
    </row>
    <row r="1296" spans="1:11" s="87" customFormat="1" ht="15" x14ac:dyDescent="0.3">
      <c r="A1296" s="96">
        <v>43330</v>
      </c>
      <c r="B1296" s="97" t="s">
        <v>1450</v>
      </c>
      <c r="C1296" s="98" t="s">
        <v>1451</v>
      </c>
      <c r="D1296" s="98" t="s">
        <v>31</v>
      </c>
      <c r="E1296" s="82">
        <v>1</v>
      </c>
      <c r="F1296" s="99">
        <v>538000.1</v>
      </c>
      <c r="G1296" s="99">
        <f t="shared" si="16"/>
        <v>538000.1</v>
      </c>
      <c r="H1296" s="99"/>
      <c r="I1296" s="175" t="s">
        <v>314</v>
      </c>
      <c r="J1296" s="82"/>
      <c r="K1296" s="99"/>
    </row>
    <row r="1297" spans="1:11" s="87" customFormat="1" ht="15" x14ac:dyDescent="0.3">
      <c r="A1297" s="96"/>
      <c r="B1297" s="97"/>
      <c r="C1297" s="98"/>
      <c r="D1297" s="98" t="s">
        <v>1452</v>
      </c>
      <c r="E1297" s="82">
        <v>1</v>
      </c>
      <c r="F1297" s="99">
        <v>651999.69999999995</v>
      </c>
      <c r="G1297" s="99">
        <f t="shared" si="16"/>
        <v>651999.69999999995</v>
      </c>
      <c r="H1297" s="99"/>
      <c r="I1297" s="175"/>
      <c r="J1297" s="82"/>
      <c r="K1297" s="99"/>
    </row>
    <row r="1298" spans="1:11" s="87" customFormat="1" ht="15" x14ac:dyDescent="0.3">
      <c r="A1298" s="96"/>
      <c r="B1298" s="97"/>
      <c r="C1298" s="98"/>
      <c r="D1298" s="98" t="s">
        <v>405</v>
      </c>
      <c r="E1298" s="82">
        <v>1</v>
      </c>
      <c r="F1298" s="99">
        <v>562999.80000000005</v>
      </c>
      <c r="G1298" s="99">
        <f t="shared" si="16"/>
        <v>562999.80000000005</v>
      </c>
      <c r="H1298" s="99">
        <f>SUM(G1296:G1298)</f>
        <v>1752999.5999999999</v>
      </c>
      <c r="I1298" s="175"/>
      <c r="J1298" s="82"/>
      <c r="K1298" s="99"/>
    </row>
    <row r="1299" spans="1:11" s="87" customFormat="1" ht="15" x14ac:dyDescent="0.3">
      <c r="A1299" s="96"/>
      <c r="B1299" s="97"/>
      <c r="C1299" s="98"/>
      <c r="D1299" s="98"/>
      <c r="E1299" s="82"/>
      <c r="F1299" s="99"/>
      <c r="G1299" s="99">
        <f t="shared" si="16"/>
        <v>0</v>
      </c>
      <c r="H1299" s="99"/>
      <c r="I1299" s="166"/>
      <c r="J1299" s="82"/>
      <c r="K1299" s="99"/>
    </row>
    <row r="1300" spans="1:11" s="87" customFormat="1" ht="15" x14ac:dyDescent="0.3">
      <c r="A1300" s="96">
        <v>43330</v>
      </c>
      <c r="B1300" s="97" t="s">
        <v>1453</v>
      </c>
      <c r="C1300" s="98" t="s">
        <v>38</v>
      </c>
      <c r="D1300" s="98" t="s">
        <v>1094</v>
      </c>
      <c r="E1300" s="82">
        <v>24</v>
      </c>
      <c r="F1300" s="99">
        <v>199999.8</v>
      </c>
      <c r="G1300" s="99">
        <f t="shared" si="16"/>
        <v>4799995.1999999993</v>
      </c>
      <c r="H1300" s="99">
        <f>G1300</f>
        <v>4799995.1999999993</v>
      </c>
      <c r="I1300" s="166" t="s">
        <v>310</v>
      </c>
      <c r="J1300" s="82"/>
      <c r="K1300" s="99"/>
    </row>
    <row r="1301" spans="1:11" s="87" customFormat="1" ht="15" x14ac:dyDescent="0.3">
      <c r="A1301" s="96"/>
      <c r="B1301" s="97"/>
      <c r="C1301" s="98"/>
      <c r="D1301" s="98"/>
      <c r="E1301" s="82"/>
      <c r="F1301" s="99"/>
      <c r="G1301" s="99">
        <f t="shared" si="16"/>
        <v>0</v>
      </c>
      <c r="H1301" s="99"/>
      <c r="I1301" s="166"/>
      <c r="J1301" s="82"/>
      <c r="K1301" s="99"/>
    </row>
    <row r="1302" spans="1:11" s="87" customFormat="1" ht="15" x14ac:dyDescent="0.3">
      <c r="A1302" s="96">
        <v>43330</v>
      </c>
      <c r="B1302" s="97" t="s">
        <v>1454</v>
      </c>
      <c r="C1302" s="98" t="s">
        <v>48</v>
      </c>
      <c r="D1302" s="98" t="s">
        <v>223</v>
      </c>
      <c r="E1302" s="82">
        <v>3</v>
      </c>
      <c r="F1302" s="99">
        <v>637450</v>
      </c>
      <c r="G1302" s="99">
        <f t="shared" si="16"/>
        <v>1912350</v>
      </c>
      <c r="H1302" s="99">
        <f>G1302</f>
        <v>1912350</v>
      </c>
      <c r="I1302" s="166" t="s">
        <v>1216</v>
      </c>
      <c r="J1302" s="82"/>
      <c r="K1302" s="99"/>
    </row>
    <row r="1303" spans="1:11" s="87" customFormat="1" ht="15" x14ac:dyDescent="0.3">
      <c r="A1303" s="96"/>
      <c r="B1303" s="97"/>
      <c r="C1303" s="98"/>
      <c r="D1303" s="98"/>
      <c r="E1303" s="82"/>
      <c r="F1303" s="99"/>
      <c r="G1303" s="99">
        <f t="shared" si="16"/>
        <v>0</v>
      </c>
      <c r="H1303" s="99"/>
      <c r="I1303" s="166"/>
      <c r="J1303" s="82"/>
      <c r="K1303" s="99"/>
    </row>
    <row r="1304" spans="1:11" s="110" customFormat="1" ht="15" x14ac:dyDescent="0.3">
      <c r="A1304" s="105">
        <v>43332</v>
      </c>
      <c r="B1304" s="106" t="s">
        <v>1455</v>
      </c>
      <c r="C1304" s="107" t="s">
        <v>442</v>
      </c>
      <c r="D1304" s="107" t="s">
        <v>887</v>
      </c>
      <c r="E1304" s="108">
        <v>3</v>
      </c>
      <c r="F1304" s="109">
        <v>215000.5</v>
      </c>
      <c r="G1304" s="109">
        <f t="shared" si="16"/>
        <v>645001.5</v>
      </c>
      <c r="H1304" s="109"/>
      <c r="I1304" s="176" t="s">
        <v>312</v>
      </c>
      <c r="J1304" s="108"/>
      <c r="K1304" s="109"/>
    </row>
    <row r="1305" spans="1:11" s="110" customFormat="1" ht="15" x14ac:dyDescent="0.3">
      <c r="A1305" s="105"/>
      <c r="B1305" s="106"/>
      <c r="C1305" s="107"/>
      <c r="D1305" s="107" t="s">
        <v>1094</v>
      </c>
      <c r="E1305" s="108">
        <v>3</v>
      </c>
      <c r="F1305" s="109">
        <v>199999.8</v>
      </c>
      <c r="G1305" s="109">
        <f t="shared" si="16"/>
        <v>599999.39999999991</v>
      </c>
      <c r="H1305" s="109">
        <f>SUM(G1304:G1305)</f>
        <v>1245000.8999999999</v>
      </c>
      <c r="I1305" s="176"/>
      <c r="J1305" s="108"/>
      <c r="K1305" s="109"/>
    </row>
    <row r="1306" spans="1:11" s="87" customFormat="1" ht="15" x14ac:dyDescent="0.3">
      <c r="A1306" s="96"/>
      <c r="B1306" s="97"/>
      <c r="C1306" s="98"/>
      <c r="D1306" s="98"/>
      <c r="E1306" s="82"/>
      <c r="F1306" s="99"/>
      <c r="G1306" s="99"/>
      <c r="H1306" s="99"/>
      <c r="I1306" s="166"/>
      <c r="J1306" s="82"/>
      <c r="K1306" s="99"/>
    </row>
    <row r="1307" spans="1:11" s="87" customFormat="1" ht="15" x14ac:dyDescent="0.3">
      <c r="A1307" s="96">
        <v>43330</v>
      </c>
      <c r="B1307" s="97" t="s">
        <v>1456</v>
      </c>
      <c r="C1307" s="98" t="s">
        <v>1457</v>
      </c>
      <c r="D1307" s="98" t="s">
        <v>1094</v>
      </c>
      <c r="E1307" s="82">
        <v>2</v>
      </c>
      <c r="F1307" s="99">
        <v>199999.8</v>
      </c>
      <c r="G1307" s="99">
        <f t="shared" si="16"/>
        <v>399999.6</v>
      </c>
      <c r="H1307" s="99"/>
      <c r="I1307" s="175" t="s">
        <v>312</v>
      </c>
      <c r="J1307" s="82"/>
      <c r="K1307" s="99"/>
    </row>
    <row r="1308" spans="1:11" s="87" customFormat="1" ht="15" x14ac:dyDescent="0.3">
      <c r="A1308" s="96"/>
      <c r="B1308" s="97"/>
      <c r="C1308" s="98"/>
      <c r="D1308" s="98" t="s">
        <v>109</v>
      </c>
      <c r="E1308" s="82">
        <v>2</v>
      </c>
      <c r="F1308" s="99">
        <v>215000.5</v>
      </c>
      <c r="G1308" s="99">
        <f t="shared" si="16"/>
        <v>430001</v>
      </c>
      <c r="H1308" s="99">
        <f>SUM(G1307:G1308)</f>
        <v>830000.6</v>
      </c>
      <c r="I1308" s="175"/>
      <c r="J1308" s="82"/>
      <c r="K1308" s="99"/>
    </row>
    <row r="1309" spans="1:11" s="87" customFormat="1" ht="15" x14ac:dyDescent="0.3">
      <c r="A1309" s="96"/>
      <c r="B1309" s="97"/>
      <c r="C1309" s="98"/>
      <c r="D1309" s="98"/>
      <c r="E1309" s="82"/>
      <c r="F1309" s="99"/>
      <c r="G1309" s="99">
        <f t="shared" si="16"/>
        <v>0</v>
      </c>
      <c r="H1309" s="99"/>
      <c r="I1309" s="166"/>
      <c r="J1309" s="82"/>
      <c r="K1309" s="99"/>
    </row>
    <row r="1310" spans="1:11" s="87" customFormat="1" ht="15" x14ac:dyDescent="0.3">
      <c r="A1310" s="96">
        <v>43330</v>
      </c>
      <c r="B1310" s="97" t="s">
        <v>1458</v>
      </c>
      <c r="C1310" s="98" t="s">
        <v>646</v>
      </c>
      <c r="D1310" s="98" t="s">
        <v>1094</v>
      </c>
      <c r="E1310" s="82">
        <v>12</v>
      </c>
      <c r="F1310" s="99">
        <v>199999.8</v>
      </c>
      <c r="G1310" s="99">
        <f t="shared" si="16"/>
        <v>2399997.5999999996</v>
      </c>
      <c r="H1310" s="99">
        <f>G1310</f>
        <v>2399997.5999999996</v>
      </c>
      <c r="I1310" s="166" t="s">
        <v>674</v>
      </c>
      <c r="J1310" s="82"/>
      <c r="K1310" s="99"/>
    </row>
    <row r="1311" spans="1:11" s="87" customFormat="1" ht="15" x14ac:dyDescent="0.3">
      <c r="A1311" s="96"/>
      <c r="B1311" s="97"/>
      <c r="C1311" s="98"/>
      <c r="D1311" s="98"/>
      <c r="E1311" s="82"/>
      <c r="F1311" s="99"/>
      <c r="G1311" s="99">
        <f t="shared" si="16"/>
        <v>0</v>
      </c>
      <c r="H1311" s="99"/>
      <c r="I1311" s="166"/>
      <c r="J1311" s="82"/>
      <c r="K1311" s="99"/>
    </row>
    <row r="1312" spans="1:11" s="87" customFormat="1" ht="15" x14ac:dyDescent="0.3">
      <c r="A1312" s="96">
        <v>43330</v>
      </c>
      <c r="B1312" s="97" t="s">
        <v>1459</v>
      </c>
      <c r="C1312" s="98" t="s">
        <v>1460</v>
      </c>
      <c r="D1312" s="98" t="s">
        <v>1461</v>
      </c>
      <c r="E1312" s="82">
        <v>2</v>
      </c>
      <c r="F1312" s="99">
        <v>1227000.5</v>
      </c>
      <c r="G1312" s="99">
        <f t="shared" si="16"/>
        <v>2454001</v>
      </c>
      <c r="H1312" s="99">
        <f>G1312</f>
        <v>2454001</v>
      </c>
      <c r="I1312" s="166" t="s">
        <v>309</v>
      </c>
      <c r="J1312" s="82"/>
      <c r="K1312" s="99"/>
    </row>
    <row r="1313" spans="1:11" s="87" customFormat="1" ht="15" x14ac:dyDescent="0.3">
      <c r="A1313" s="96"/>
      <c r="B1313" s="97"/>
      <c r="C1313" s="98"/>
      <c r="D1313" s="98"/>
      <c r="E1313" s="82"/>
      <c r="F1313" s="99"/>
      <c r="G1313" s="99">
        <f t="shared" si="16"/>
        <v>0</v>
      </c>
      <c r="H1313" s="99"/>
      <c r="I1313" s="166"/>
      <c r="J1313" s="82"/>
      <c r="K1313" s="99"/>
    </row>
    <row r="1314" spans="1:11" s="87" customFormat="1" ht="15" x14ac:dyDescent="0.3">
      <c r="A1314" s="96">
        <v>43330</v>
      </c>
      <c r="B1314" s="97" t="s">
        <v>1462</v>
      </c>
      <c r="C1314" s="98" t="s">
        <v>1360</v>
      </c>
      <c r="D1314" s="98" t="s">
        <v>1094</v>
      </c>
      <c r="E1314" s="82">
        <v>1</v>
      </c>
      <c r="F1314" s="99">
        <v>199999.8</v>
      </c>
      <c r="G1314" s="99">
        <f t="shared" si="16"/>
        <v>199999.8</v>
      </c>
      <c r="H1314" s="99">
        <f>G1314</f>
        <v>199999.8</v>
      </c>
      <c r="I1314" s="166" t="s">
        <v>312</v>
      </c>
      <c r="J1314" s="82"/>
      <c r="K1314" s="99"/>
    </row>
    <row r="1315" spans="1:11" s="87" customFormat="1" ht="15" x14ac:dyDescent="0.3">
      <c r="A1315" s="96"/>
      <c r="B1315" s="97"/>
      <c r="C1315" s="98"/>
      <c r="D1315" s="98"/>
      <c r="E1315" s="82"/>
      <c r="F1315" s="99"/>
      <c r="G1315" s="99">
        <f t="shared" si="16"/>
        <v>0</v>
      </c>
      <c r="H1315" s="99"/>
      <c r="I1315" s="166"/>
      <c r="J1315" s="82"/>
      <c r="K1315" s="99"/>
    </row>
    <row r="1316" spans="1:11" s="87" customFormat="1" ht="15" x14ac:dyDescent="0.3">
      <c r="A1316" s="96">
        <v>43330</v>
      </c>
      <c r="B1316" s="97" t="s">
        <v>1463</v>
      </c>
      <c r="C1316" s="98" t="s">
        <v>762</v>
      </c>
      <c r="D1316" s="98" t="s">
        <v>887</v>
      </c>
      <c r="E1316" s="82">
        <v>1</v>
      </c>
      <c r="F1316" s="99">
        <v>215000.5</v>
      </c>
      <c r="G1316" s="99">
        <f t="shared" si="16"/>
        <v>215000.5</v>
      </c>
      <c r="H1316" s="99">
        <f>G1316</f>
        <v>215000.5</v>
      </c>
      <c r="I1316" s="166" t="s">
        <v>312</v>
      </c>
      <c r="J1316" s="82"/>
      <c r="K1316" s="99"/>
    </row>
    <row r="1317" spans="1:11" s="87" customFormat="1" ht="15" x14ac:dyDescent="0.3">
      <c r="A1317" s="96"/>
      <c r="B1317" s="97"/>
      <c r="C1317" s="98"/>
      <c r="D1317" s="98"/>
      <c r="E1317" s="82"/>
      <c r="F1317" s="99"/>
      <c r="G1317" s="99">
        <f t="shared" si="16"/>
        <v>0</v>
      </c>
      <c r="H1317" s="99"/>
      <c r="I1317" s="166"/>
      <c r="J1317" s="82"/>
      <c r="K1317" s="99"/>
    </row>
    <row r="1318" spans="1:11" s="87" customFormat="1" ht="15" x14ac:dyDescent="0.3">
      <c r="A1318" s="96">
        <v>43330</v>
      </c>
      <c r="B1318" s="97" t="s">
        <v>1464</v>
      </c>
      <c r="C1318" s="98" t="s">
        <v>359</v>
      </c>
      <c r="D1318" s="98" t="s">
        <v>104</v>
      </c>
      <c r="E1318" s="82">
        <v>1</v>
      </c>
      <c r="F1318" s="99">
        <v>511100.09499999997</v>
      </c>
      <c r="G1318" s="99">
        <f t="shared" si="16"/>
        <v>511100.09499999997</v>
      </c>
      <c r="H1318" s="99">
        <f>G1318</f>
        <v>511100.09499999997</v>
      </c>
      <c r="I1318" s="166" t="s">
        <v>309</v>
      </c>
      <c r="J1318" s="82"/>
      <c r="K1318" s="99"/>
    </row>
    <row r="1319" spans="1:11" s="87" customFormat="1" ht="15" x14ac:dyDescent="0.3">
      <c r="A1319" s="96"/>
      <c r="B1319" s="97"/>
      <c r="C1319" s="98"/>
      <c r="D1319" s="98"/>
      <c r="E1319" s="82"/>
      <c r="F1319" s="99"/>
      <c r="G1319" s="99">
        <f t="shared" si="16"/>
        <v>0</v>
      </c>
      <c r="H1319" s="99"/>
      <c r="I1319" s="166"/>
      <c r="J1319" s="82"/>
      <c r="K1319" s="99"/>
    </row>
    <row r="1320" spans="1:11" s="110" customFormat="1" ht="15" x14ac:dyDescent="0.3">
      <c r="A1320" s="105">
        <v>43332</v>
      </c>
      <c r="B1320" s="106" t="s">
        <v>1465</v>
      </c>
      <c r="C1320" s="107" t="s">
        <v>1127</v>
      </c>
      <c r="D1320" s="107" t="s">
        <v>548</v>
      </c>
      <c r="E1320" s="108">
        <v>24</v>
      </c>
      <c r="F1320" s="109">
        <v>76500.3</v>
      </c>
      <c r="G1320" s="109">
        <f t="shared" si="16"/>
        <v>1836007.2000000002</v>
      </c>
      <c r="H1320" s="109">
        <f>G1320</f>
        <v>1836007.2000000002</v>
      </c>
      <c r="I1320" s="167" t="s">
        <v>674</v>
      </c>
      <c r="J1320" s="108"/>
      <c r="K1320" s="109"/>
    </row>
    <row r="1321" spans="1:11" s="87" customFormat="1" ht="15" x14ac:dyDescent="0.3">
      <c r="A1321" s="96"/>
      <c r="B1321" s="97"/>
      <c r="C1321" s="98"/>
      <c r="D1321" s="98"/>
      <c r="E1321" s="82"/>
      <c r="F1321" s="99"/>
      <c r="G1321" s="99">
        <f t="shared" si="16"/>
        <v>0</v>
      </c>
      <c r="H1321" s="99"/>
      <c r="I1321" s="166"/>
      <c r="J1321" s="82"/>
      <c r="K1321" s="99"/>
    </row>
    <row r="1322" spans="1:11" s="87" customFormat="1" ht="15" x14ac:dyDescent="0.3">
      <c r="A1322" s="96">
        <v>43330</v>
      </c>
      <c r="B1322" s="97" t="s">
        <v>1466</v>
      </c>
      <c r="C1322" s="98" t="s">
        <v>786</v>
      </c>
      <c r="D1322" s="98" t="s">
        <v>28</v>
      </c>
      <c r="E1322" s="82">
        <v>6</v>
      </c>
      <c r="F1322" s="99">
        <v>542450.09499999997</v>
      </c>
      <c r="G1322" s="99">
        <f t="shared" si="16"/>
        <v>3254700.57</v>
      </c>
      <c r="H1322" s="99">
        <f>G1322</f>
        <v>3254700.57</v>
      </c>
      <c r="I1322" s="166" t="s">
        <v>309</v>
      </c>
      <c r="J1322" s="82"/>
      <c r="K1322" s="99"/>
    </row>
    <row r="1323" spans="1:11" s="87" customFormat="1" ht="15" x14ac:dyDescent="0.3">
      <c r="A1323" s="96"/>
      <c r="B1323" s="97"/>
      <c r="C1323" s="98"/>
      <c r="D1323" s="98"/>
      <c r="E1323" s="82"/>
      <c r="F1323" s="99"/>
      <c r="G1323" s="99">
        <f t="shared" si="16"/>
        <v>0</v>
      </c>
      <c r="H1323" s="99"/>
      <c r="I1323" s="166"/>
      <c r="J1323" s="82"/>
      <c r="K1323" s="99"/>
    </row>
    <row r="1324" spans="1:11" s="87" customFormat="1" ht="15" x14ac:dyDescent="0.3">
      <c r="A1324" s="96">
        <v>43330</v>
      </c>
      <c r="B1324" s="97" t="s">
        <v>1467</v>
      </c>
      <c r="C1324" s="98" t="s">
        <v>59</v>
      </c>
      <c r="D1324" s="98" t="s">
        <v>31</v>
      </c>
      <c r="E1324" s="82">
        <v>2</v>
      </c>
      <c r="F1324" s="99">
        <v>511100.09499999997</v>
      </c>
      <c r="G1324" s="99">
        <f t="shared" si="16"/>
        <v>1022200.19</v>
      </c>
      <c r="H1324" s="99"/>
      <c r="I1324" s="175" t="s">
        <v>309</v>
      </c>
      <c r="J1324" s="82"/>
      <c r="K1324" s="99"/>
    </row>
    <row r="1325" spans="1:11" s="87" customFormat="1" ht="15" x14ac:dyDescent="0.3">
      <c r="A1325" s="96"/>
      <c r="B1325" s="97"/>
      <c r="C1325" s="98"/>
      <c r="D1325" s="98" t="s">
        <v>104</v>
      </c>
      <c r="E1325" s="82">
        <v>2</v>
      </c>
      <c r="F1325" s="99">
        <v>511100.09499999997</v>
      </c>
      <c r="G1325" s="99">
        <f t="shared" si="16"/>
        <v>1022200.19</v>
      </c>
      <c r="H1325" s="99">
        <f>SUM(G1324:G1325)</f>
        <v>2044400.38</v>
      </c>
      <c r="I1325" s="175"/>
      <c r="J1325" s="82"/>
      <c r="K1325" s="99"/>
    </row>
    <row r="1326" spans="1:11" s="87" customFormat="1" ht="15" x14ac:dyDescent="0.3">
      <c r="A1326" s="96"/>
      <c r="B1326" s="97"/>
      <c r="C1326" s="98"/>
      <c r="D1326" s="98"/>
      <c r="E1326" s="82"/>
      <c r="F1326" s="99"/>
      <c r="G1326" s="99">
        <f t="shared" si="16"/>
        <v>0</v>
      </c>
      <c r="H1326" s="99"/>
      <c r="I1326" s="166"/>
      <c r="J1326" s="82"/>
      <c r="K1326" s="99"/>
    </row>
    <row r="1327" spans="1:11" s="87" customFormat="1" ht="15" x14ac:dyDescent="0.3">
      <c r="A1327" s="96">
        <v>43330</v>
      </c>
      <c r="B1327" s="97" t="s">
        <v>1468</v>
      </c>
      <c r="C1327" s="98" t="s">
        <v>117</v>
      </c>
      <c r="D1327" s="98" t="s">
        <v>1469</v>
      </c>
      <c r="E1327" s="82">
        <v>3</v>
      </c>
      <c r="F1327" s="99">
        <v>511100.09499999997</v>
      </c>
      <c r="G1327" s="99">
        <f t="shared" si="16"/>
        <v>1533300.2849999999</v>
      </c>
      <c r="H1327" s="99">
        <f>G1327</f>
        <v>1533300.2849999999</v>
      </c>
      <c r="I1327" s="166" t="s">
        <v>309</v>
      </c>
      <c r="J1327" s="82"/>
      <c r="K1327" s="99"/>
    </row>
    <row r="1328" spans="1:11" s="87" customFormat="1" ht="15" x14ac:dyDescent="0.3">
      <c r="A1328" s="96"/>
      <c r="B1328" s="97"/>
      <c r="C1328" s="98"/>
      <c r="D1328" s="98"/>
      <c r="E1328" s="82"/>
      <c r="F1328" s="99"/>
      <c r="G1328" s="99">
        <f t="shared" si="16"/>
        <v>0</v>
      </c>
      <c r="H1328" s="99"/>
      <c r="I1328" s="166"/>
      <c r="J1328" s="82"/>
      <c r="K1328" s="99"/>
    </row>
    <row r="1329" spans="1:11" s="87" customFormat="1" ht="15" x14ac:dyDescent="0.3">
      <c r="A1329" s="96">
        <v>43330</v>
      </c>
      <c r="B1329" s="97" t="s">
        <v>1470</v>
      </c>
      <c r="C1329" s="98" t="s">
        <v>75</v>
      </c>
      <c r="D1329" s="98" t="s">
        <v>1094</v>
      </c>
      <c r="E1329" s="82">
        <v>2</v>
      </c>
      <c r="F1329" s="99">
        <v>199999.8</v>
      </c>
      <c r="G1329" s="99">
        <f t="shared" si="16"/>
        <v>399999.6</v>
      </c>
      <c r="H1329" s="99">
        <f>G1329</f>
        <v>399999.6</v>
      </c>
      <c r="I1329" s="166" t="s">
        <v>309</v>
      </c>
      <c r="J1329" s="82"/>
      <c r="K1329" s="99"/>
    </row>
    <row r="1330" spans="1:11" s="87" customFormat="1" ht="15" x14ac:dyDescent="0.3">
      <c r="A1330" s="96"/>
      <c r="B1330" s="97"/>
      <c r="C1330" s="98"/>
      <c r="D1330" s="98"/>
      <c r="E1330" s="82"/>
      <c r="F1330" s="99"/>
      <c r="G1330" s="99">
        <f t="shared" si="16"/>
        <v>0</v>
      </c>
      <c r="H1330" s="99"/>
      <c r="I1330" s="166"/>
      <c r="J1330" s="82"/>
      <c r="K1330" s="99"/>
    </row>
    <row r="1331" spans="1:11" s="87" customFormat="1" ht="15" x14ac:dyDescent="0.3">
      <c r="A1331" s="96">
        <v>43330</v>
      </c>
      <c r="B1331" s="97" t="s">
        <v>1471</v>
      </c>
      <c r="C1331" s="98" t="s">
        <v>445</v>
      </c>
      <c r="D1331" s="98" t="s">
        <v>109</v>
      </c>
      <c r="E1331" s="82">
        <v>6</v>
      </c>
      <c r="F1331" s="99">
        <v>215000.5</v>
      </c>
      <c r="G1331" s="99">
        <f t="shared" si="16"/>
        <v>1290003</v>
      </c>
      <c r="H1331" s="99">
        <f>G1331</f>
        <v>1290003</v>
      </c>
      <c r="I1331" s="166" t="s">
        <v>309</v>
      </c>
      <c r="J1331" s="82"/>
      <c r="K1331" s="99"/>
    </row>
    <row r="1332" spans="1:11" s="87" customFormat="1" ht="15" x14ac:dyDescent="0.3">
      <c r="A1332" s="96"/>
      <c r="B1332" s="97"/>
      <c r="C1332" s="98"/>
      <c r="D1332" s="98"/>
      <c r="E1332" s="82"/>
      <c r="F1332" s="99"/>
      <c r="G1332" s="99">
        <f t="shared" si="16"/>
        <v>0</v>
      </c>
      <c r="H1332" s="99"/>
      <c r="I1332" s="166"/>
      <c r="J1332" s="82"/>
      <c r="K1332" s="99"/>
    </row>
    <row r="1333" spans="1:11" s="87" customFormat="1" ht="15" x14ac:dyDescent="0.3">
      <c r="A1333" s="96">
        <v>43330</v>
      </c>
      <c r="B1333" s="97" t="s">
        <v>1472</v>
      </c>
      <c r="C1333" s="98" t="s">
        <v>1473</v>
      </c>
      <c r="D1333" s="98" t="s">
        <v>109</v>
      </c>
      <c r="E1333" s="82">
        <v>1</v>
      </c>
      <c r="F1333" s="99">
        <v>215000.5</v>
      </c>
      <c r="G1333" s="99">
        <f t="shared" si="16"/>
        <v>215000.5</v>
      </c>
      <c r="H1333" s="99">
        <f>G1333</f>
        <v>215000.5</v>
      </c>
      <c r="I1333" s="166" t="s">
        <v>315</v>
      </c>
      <c r="J1333" s="82"/>
      <c r="K1333" s="99"/>
    </row>
    <row r="1334" spans="1:11" s="87" customFormat="1" ht="15" x14ac:dyDescent="0.3">
      <c r="A1334" s="96"/>
      <c r="B1334" s="97"/>
      <c r="C1334" s="98"/>
      <c r="D1334" s="98"/>
      <c r="E1334" s="82"/>
      <c r="F1334" s="99"/>
      <c r="G1334" s="99">
        <f t="shared" si="16"/>
        <v>0</v>
      </c>
      <c r="H1334" s="99"/>
      <c r="I1334" s="166"/>
      <c r="J1334" s="82"/>
      <c r="K1334" s="99"/>
    </row>
    <row r="1335" spans="1:11" s="87" customFormat="1" ht="15" x14ac:dyDescent="0.3">
      <c r="A1335" s="96">
        <v>43330</v>
      </c>
      <c r="B1335" s="97" t="s">
        <v>1474</v>
      </c>
      <c r="C1335" s="98" t="s">
        <v>1475</v>
      </c>
      <c r="D1335" s="98" t="s">
        <v>887</v>
      </c>
      <c r="E1335" s="82">
        <v>3</v>
      </c>
      <c r="F1335" s="99">
        <v>215000.5</v>
      </c>
      <c r="G1335" s="99">
        <f t="shared" si="16"/>
        <v>645001.5</v>
      </c>
      <c r="H1335" s="99">
        <f>G1335</f>
        <v>645001.5</v>
      </c>
      <c r="I1335" s="166" t="s">
        <v>314</v>
      </c>
      <c r="J1335" s="82"/>
      <c r="K1335" s="99"/>
    </row>
    <row r="1336" spans="1:11" s="87" customFormat="1" ht="15" x14ac:dyDescent="0.3">
      <c r="A1336" s="96"/>
      <c r="B1336" s="97"/>
      <c r="C1336" s="98"/>
      <c r="D1336" s="98"/>
      <c r="E1336" s="82"/>
      <c r="F1336" s="99"/>
      <c r="G1336" s="99">
        <f t="shared" si="16"/>
        <v>0</v>
      </c>
      <c r="H1336" s="99"/>
      <c r="I1336" s="166"/>
      <c r="J1336" s="82"/>
      <c r="K1336" s="99"/>
    </row>
    <row r="1337" spans="1:11" s="87" customFormat="1" ht="15" x14ac:dyDescent="0.3">
      <c r="A1337" s="96">
        <v>43330</v>
      </c>
      <c r="B1337" s="97" t="s">
        <v>1476</v>
      </c>
      <c r="C1337" s="98" t="s">
        <v>1154</v>
      </c>
      <c r="D1337" s="98" t="s">
        <v>1477</v>
      </c>
      <c r="E1337" s="82">
        <v>1</v>
      </c>
      <c r="F1337" s="99">
        <v>517000</v>
      </c>
      <c r="G1337" s="99">
        <f t="shared" si="16"/>
        <v>517000</v>
      </c>
      <c r="H1337" s="99">
        <f>G1337</f>
        <v>517000</v>
      </c>
      <c r="I1337" s="166" t="s">
        <v>1213</v>
      </c>
      <c r="J1337" s="82"/>
      <c r="K1337" s="99"/>
    </row>
    <row r="1338" spans="1:11" s="87" customFormat="1" ht="15" x14ac:dyDescent="0.3">
      <c r="A1338" s="96"/>
      <c r="B1338" s="97"/>
      <c r="C1338" s="98"/>
      <c r="D1338" s="98"/>
      <c r="E1338" s="82"/>
      <c r="F1338" s="99"/>
      <c r="G1338" s="99">
        <f t="shared" si="16"/>
        <v>0</v>
      </c>
      <c r="H1338" s="99"/>
      <c r="I1338" s="166"/>
      <c r="J1338" s="82"/>
      <c r="K1338" s="99"/>
    </row>
    <row r="1339" spans="1:11" s="87" customFormat="1" ht="15" x14ac:dyDescent="0.3">
      <c r="A1339" s="96">
        <v>43330</v>
      </c>
      <c r="B1339" s="97" t="s">
        <v>1478</v>
      </c>
      <c r="C1339" s="98" t="s">
        <v>192</v>
      </c>
      <c r="D1339" s="98" t="s">
        <v>162</v>
      </c>
      <c r="E1339" s="82">
        <v>6</v>
      </c>
      <c r="F1339" s="99">
        <v>216000.4</v>
      </c>
      <c r="G1339" s="99">
        <f t="shared" si="16"/>
        <v>1296002.3999999999</v>
      </c>
      <c r="H1339" s="99"/>
      <c r="I1339" s="175" t="s">
        <v>1213</v>
      </c>
      <c r="J1339" s="82"/>
      <c r="K1339" s="99"/>
    </row>
    <row r="1340" spans="1:11" s="87" customFormat="1" ht="15" x14ac:dyDescent="0.3">
      <c r="A1340" s="96"/>
      <c r="B1340" s="97"/>
      <c r="C1340" s="98"/>
      <c r="D1340" s="98" t="s">
        <v>162</v>
      </c>
      <c r="E1340" s="82">
        <v>1</v>
      </c>
      <c r="F1340" s="99">
        <v>0</v>
      </c>
      <c r="G1340" s="99">
        <f t="shared" si="16"/>
        <v>0</v>
      </c>
      <c r="H1340" s="99">
        <f>SUM(G1339:G1340)</f>
        <v>1296002.3999999999</v>
      </c>
      <c r="I1340" s="175"/>
      <c r="J1340" s="82"/>
      <c r="K1340" s="99"/>
    </row>
    <row r="1341" spans="1:11" s="87" customFormat="1" ht="15" x14ac:dyDescent="0.3">
      <c r="A1341" s="96"/>
      <c r="B1341" s="97"/>
      <c r="C1341" s="98"/>
      <c r="D1341" s="98"/>
      <c r="E1341" s="82"/>
      <c r="F1341" s="99"/>
      <c r="G1341" s="99">
        <f t="shared" si="16"/>
        <v>0</v>
      </c>
      <c r="H1341" s="99"/>
      <c r="I1341" s="166"/>
      <c r="J1341" s="82"/>
      <c r="K1341" s="99"/>
    </row>
    <row r="1342" spans="1:11" s="87" customFormat="1" ht="15" x14ac:dyDescent="0.3">
      <c r="A1342" s="96">
        <v>43332</v>
      </c>
      <c r="B1342" s="97" t="s">
        <v>1479</v>
      </c>
      <c r="C1342" s="98" t="s">
        <v>1480</v>
      </c>
      <c r="D1342" s="98" t="s">
        <v>31</v>
      </c>
      <c r="E1342" s="82">
        <v>1</v>
      </c>
      <c r="F1342" s="99">
        <v>511100.09499999997</v>
      </c>
      <c r="G1342" s="99">
        <f t="shared" si="16"/>
        <v>511100.09499999997</v>
      </c>
      <c r="H1342" s="99">
        <f>G1342</f>
        <v>511100.09499999997</v>
      </c>
      <c r="I1342" s="166" t="s">
        <v>314</v>
      </c>
      <c r="J1342" s="82"/>
      <c r="K1342" s="99"/>
    </row>
    <row r="1343" spans="1:11" s="87" customFormat="1" ht="15" x14ac:dyDescent="0.3">
      <c r="A1343" s="96"/>
      <c r="B1343" s="97"/>
      <c r="C1343" s="98"/>
      <c r="D1343" s="98"/>
      <c r="E1343" s="82"/>
      <c r="F1343" s="99"/>
      <c r="G1343" s="99">
        <f t="shared" si="16"/>
        <v>0</v>
      </c>
      <c r="H1343" s="99"/>
      <c r="I1343" s="166"/>
      <c r="J1343" s="82"/>
      <c r="K1343" s="99"/>
    </row>
    <row r="1344" spans="1:11" s="87" customFormat="1" ht="15" x14ac:dyDescent="0.3">
      <c r="A1344" s="96">
        <v>43332</v>
      </c>
      <c r="B1344" s="97" t="s">
        <v>1481</v>
      </c>
      <c r="C1344" s="98" t="s">
        <v>985</v>
      </c>
      <c r="D1344" s="98" t="s">
        <v>543</v>
      </c>
      <c r="E1344" s="82">
        <v>36</v>
      </c>
      <c r="F1344" s="99">
        <v>133999.79999999999</v>
      </c>
      <c r="G1344" s="99">
        <f t="shared" si="16"/>
        <v>4823992.8</v>
      </c>
      <c r="H1344" s="99"/>
      <c r="I1344" s="175" t="s">
        <v>1213</v>
      </c>
      <c r="J1344" s="82"/>
      <c r="K1344" s="99"/>
    </row>
    <row r="1345" spans="1:11" s="87" customFormat="1" ht="15" x14ac:dyDescent="0.3">
      <c r="A1345" s="96"/>
      <c r="B1345" s="97"/>
      <c r="C1345" s="98"/>
      <c r="D1345" s="98" t="s">
        <v>544</v>
      </c>
      <c r="E1345" s="82">
        <v>12</v>
      </c>
      <c r="F1345" s="99">
        <v>133999.79999999999</v>
      </c>
      <c r="G1345" s="99">
        <f t="shared" si="16"/>
        <v>1607997.5999999999</v>
      </c>
      <c r="H1345" s="99"/>
      <c r="I1345" s="175"/>
      <c r="J1345" s="82"/>
      <c r="K1345" s="99"/>
    </row>
    <row r="1346" spans="1:11" s="87" customFormat="1" ht="15" x14ac:dyDescent="0.3">
      <c r="A1346" s="96"/>
      <c r="B1346" s="97"/>
      <c r="C1346" s="98"/>
      <c r="D1346" s="98" t="s">
        <v>545</v>
      </c>
      <c r="E1346" s="82">
        <v>12</v>
      </c>
      <c r="F1346" s="99">
        <v>133999.79999999999</v>
      </c>
      <c r="G1346" s="99">
        <f t="shared" si="16"/>
        <v>1607997.5999999999</v>
      </c>
      <c r="H1346" s="99"/>
      <c r="I1346" s="175"/>
      <c r="J1346" s="82"/>
      <c r="K1346" s="99"/>
    </row>
    <row r="1347" spans="1:11" s="87" customFormat="1" ht="15" x14ac:dyDescent="0.3">
      <c r="A1347" s="96"/>
      <c r="B1347" s="97"/>
      <c r="C1347" s="98"/>
      <c r="D1347" s="98" t="s">
        <v>1340</v>
      </c>
      <c r="E1347" s="82">
        <v>24</v>
      </c>
      <c r="F1347" s="99">
        <v>37999.5</v>
      </c>
      <c r="G1347" s="99">
        <f t="shared" si="16"/>
        <v>911988</v>
      </c>
      <c r="H1347" s="99">
        <f>SUM(G1344:G1347)</f>
        <v>8951976</v>
      </c>
      <c r="I1347" s="175"/>
      <c r="J1347" s="82"/>
      <c r="K1347" s="99"/>
    </row>
    <row r="1348" spans="1:11" s="87" customFormat="1" ht="15" x14ac:dyDescent="0.3">
      <c r="A1348" s="96"/>
      <c r="B1348" s="97"/>
      <c r="C1348" s="98"/>
      <c r="D1348" s="98"/>
      <c r="E1348" s="82"/>
      <c r="F1348" s="99"/>
      <c r="G1348" s="99">
        <f t="shared" si="16"/>
        <v>0</v>
      </c>
      <c r="H1348" s="99"/>
      <c r="I1348" s="166"/>
      <c r="J1348" s="82"/>
      <c r="K1348" s="99"/>
    </row>
    <row r="1349" spans="1:11" s="87" customFormat="1" ht="15" x14ac:dyDescent="0.3">
      <c r="A1349" s="96">
        <v>43332</v>
      </c>
      <c r="B1349" s="97" t="s">
        <v>1482</v>
      </c>
      <c r="C1349" s="98" t="s">
        <v>454</v>
      </c>
      <c r="D1349" s="98" t="s">
        <v>652</v>
      </c>
      <c r="E1349" s="82">
        <v>1</v>
      </c>
      <c r="F1349" s="99">
        <v>517000</v>
      </c>
      <c r="G1349" s="99">
        <f t="shared" si="16"/>
        <v>517000</v>
      </c>
      <c r="H1349" s="99"/>
      <c r="I1349" s="175" t="s">
        <v>315</v>
      </c>
      <c r="J1349" s="82"/>
      <c r="K1349" s="99"/>
    </row>
    <row r="1350" spans="1:11" s="87" customFormat="1" ht="15" x14ac:dyDescent="0.3">
      <c r="A1350" s="96"/>
      <c r="B1350" s="97"/>
      <c r="C1350" s="98"/>
      <c r="D1350" s="98" t="s">
        <v>91</v>
      </c>
      <c r="E1350" s="82">
        <v>1</v>
      </c>
      <c r="F1350" s="99">
        <v>858000</v>
      </c>
      <c r="G1350" s="99">
        <f t="shared" si="16"/>
        <v>858000</v>
      </c>
      <c r="H1350" s="99"/>
      <c r="I1350" s="175"/>
      <c r="J1350" s="82"/>
      <c r="K1350" s="99"/>
    </row>
    <row r="1351" spans="1:11" s="87" customFormat="1" ht="15" x14ac:dyDescent="0.3">
      <c r="A1351" s="96"/>
      <c r="B1351" s="97"/>
      <c r="C1351" s="98"/>
      <c r="D1351" s="98" t="s">
        <v>223</v>
      </c>
      <c r="E1351" s="82">
        <v>1</v>
      </c>
      <c r="F1351" s="99">
        <v>671000</v>
      </c>
      <c r="G1351" s="99">
        <f t="shared" si="16"/>
        <v>671000</v>
      </c>
      <c r="H1351" s="99"/>
      <c r="I1351" s="175"/>
      <c r="J1351" s="82"/>
      <c r="K1351" s="99"/>
    </row>
    <row r="1352" spans="1:11" s="87" customFormat="1" ht="15" x14ac:dyDescent="0.3">
      <c r="A1352" s="96"/>
      <c r="B1352" s="97"/>
      <c r="C1352" s="98"/>
      <c r="D1352" s="98" t="s">
        <v>31</v>
      </c>
      <c r="E1352" s="82">
        <v>1</v>
      </c>
      <c r="F1352" s="99">
        <v>538000.1</v>
      </c>
      <c r="G1352" s="99">
        <f t="shared" si="16"/>
        <v>538000.1</v>
      </c>
      <c r="H1352" s="99">
        <f>SUM(G1349:G1352)</f>
        <v>2584000.1</v>
      </c>
      <c r="I1352" s="175"/>
      <c r="J1352" s="82"/>
      <c r="K1352" s="99"/>
    </row>
    <row r="1353" spans="1:11" s="87" customFormat="1" ht="15" x14ac:dyDescent="0.3">
      <c r="A1353" s="96"/>
      <c r="B1353" s="97"/>
      <c r="C1353" s="98"/>
      <c r="D1353" s="98"/>
      <c r="E1353" s="82"/>
      <c r="F1353" s="99"/>
      <c r="G1353" s="99">
        <f t="shared" si="16"/>
        <v>0</v>
      </c>
      <c r="H1353" s="99"/>
      <c r="I1353" s="166"/>
      <c r="J1353" s="82"/>
      <c r="K1353" s="99"/>
    </row>
    <row r="1354" spans="1:11" s="87" customFormat="1" ht="15" x14ac:dyDescent="0.3">
      <c r="A1354" s="96">
        <v>43332</v>
      </c>
      <c r="B1354" s="97" t="s">
        <v>1483</v>
      </c>
      <c r="C1354" s="98" t="s">
        <v>1019</v>
      </c>
      <c r="D1354" s="98" t="s">
        <v>31</v>
      </c>
      <c r="E1354" s="82">
        <v>1</v>
      </c>
      <c r="F1354" s="99">
        <v>511100.09499999997</v>
      </c>
      <c r="G1354" s="99">
        <f t="shared" si="16"/>
        <v>511100.09499999997</v>
      </c>
      <c r="H1354" s="99">
        <f>G1354</f>
        <v>511100.09499999997</v>
      </c>
      <c r="I1354" s="166" t="s">
        <v>309</v>
      </c>
      <c r="J1354" s="82"/>
      <c r="K1354" s="99"/>
    </row>
    <row r="1355" spans="1:11" s="87" customFormat="1" ht="15" x14ac:dyDescent="0.3">
      <c r="A1355" s="96"/>
      <c r="B1355" s="97"/>
      <c r="C1355" s="98"/>
      <c r="D1355" s="98"/>
      <c r="E1355" s="82"/>
      <c r="F1355" s="99"/>
      <c r="G1355" s="99">
        <f t="shared" si="16"/>
        <v>0</v>
      </c>
      <c r="H1355" s="99"/>
      <c r="I1355" s="166"/>
      <c r="J1355" s="82"/>
      <c r="K1355" s="99"/>
    </row>
    <row r="1356" spans="1:11" s="87" customFormat="1" ht="15" x14ac:dyDescent="0.3">
      <c r="A1356" s="96">
        <v>43332</v>
      </c>
      <c r="B1356" s="97" t="s">
        <v>1484</v>
      </c>
      <c r="C1356" s="98" t="s">
        <v>1064</v>
      </c>
      <c r="D1356" s="98" t="s">
        <v>652</v>
      </c>
      <c r="E1356" s="82">
        <v>2</v>
      </c>
      <c r="F1356" s="99">
        <v>517000</v>
      </c>
      <c r="G1356" s="99">
        <f t="shared" si="16"/>
        <v>1034000</v>
      </c>
      <c r="H1356" s="99">
        <f>G1356</f>
        <v>1034000</v>
      </c>
      <c r="I1356" s="166" t="s">
        <v>309</v>
      </c>
      <c r="J1356" s="82"/>
      <c r="K1356" s="99"/>
    </row>
    <row r="1357" spans="1:11" s="87" customFormat="1" ht="15" x14ac:dyDescent="0.3">
      <c r="A1357" s="96"/>
      <c r="B1357" s="97"/>
      <c r="C1357" s="98"/>
      <c r="D1357" s="98"/>
      <c r="E1357" s="82"/>
      <c r="F1357" s="99"/>
      <c r="G1357" s="99">
        <f t="shared" si="16"/>
        <v>0</v>
      </c>
      <c r="H1357" s="99"/>
      <c r="I1357" s="166"/>
      <c r="J1357" s="82"/>
      <c r="K1357" s="99"/>
    </row>
    <row r="1358" spans="1:11" s="87" customFormat="1" ht="15" x14ac:dyDescent="0.3">
      <c r="A1358" s="96">
        <v>43332</v>
      </c>
      <c r="B1358" s="97" t="s">
        <v>1485</v>
      </c>
      <c r="C1358" s="98" t="s">
        <v>53</v>
      </c>
      <c r="D1358" s="98" t="s">
        <v>104</v>
      </c>
      <c r="E1358" s="82">
        <v>6</v>
      </c>
      <c r="F1358" s="99">
        <v>538000.1</v>
      </c>
      <c r="G1358" s="99">
        <f t="shared" si="16"/>
        <v>3228000.5999999996</v>
      </c>
      <c r="H1358" s="99"/>
      <c r="I1358" s="175" t="s">
        <v>310</v>
      </c>
      <c r="J1358" s="82"/>
      <c r="K1358" s="99"/>
    </row>
    <row r="1359" spans="1:11" s="87" customFormat="1" ht="15" x14ac:dyDescent="0.3">
      <c r="A1359" s="96"/>
      <c r="B1359" s="97"/>
      <c r="C1359" s="98"/>
      <c r="D1359" s="98" t="s">
        <v>31</v>
      </c>
      <c r="E1359" s="82">
        <v>3</v>
      </c>
      <c r="F1359" s="99">
        <v>538000.1</v>
      </c>
      <c r="G1359" s="99">
        <f t="shared" si="16"/>
        <v>1614000.2999999998</v>
      </c>
      <c r="H1359" s="99"/>
      <c r="I1359" s="175"/>
      <c r="J1359" s="82"/>
      <c r="K1359" s="99"/>
    </row>
    <row r="1360" spans="1:11" s="87" customFormat="1" ht="15" x14ac:dyDescent="0.3">
      <c r="A1360" s="96"/>
      <c r="B1360" s="97"/>
      <c r="C1360" s="98"/>
      <c r="D1360" s="98" t="s">
        <v>405</v>
      </c>
      <c r="E1360" s="82">
        <v>1</v>
      </c>
      <c r="F1360" s="99">
        <v>562999.80000000005</v>
      </c>
      <c r="G1360" s="99">
        <f t="shared" si="16"/>
        <v>562999.80000000005</v>
      </c>
      <c r="H1360" s="99"/>
      <c r="I1360" s="175"/>
      <c r="J1360" s="82"/>
      <c r="K1360" s="99"/>
    </row>
    <row r="1361" spans="1:11" s="87" customFormat="1" ht="15" x14ac:dyDescent="0.3">
      <c r="A1361" s="96"/>
      <c r="B1361" s="97"/>
      <c r="C1361" s="98"/>
      <c r="D1361" s="98" t="s">
        <v>91</v>
      </c>
      <c r="E1361" s="82">
        <v>1</v>
      </c>
      <c r="F1361" s="99">
        <v>858000</v>
      </c>
      <c r="G1361" s="99">
        <f t="shared" si="16"/>
        <v>858000</v>
      </c>
      <c r="H1361" s="99">
        <f>SUM(G1358:G1361)</f>
        <v>6263000.6999999993</v>
      </c>
      <c r="I1361" s="175"/>
      <c r="J1361" s="82"/>
      <c r="K1361" s="99"/>
    </row>
    <row r="1362" spans="1:11" s="87" customFormat="1" ht="15" x14ac:dyDescent="0.3">
      <c r="A1362" s="96"/>
      <c r="B1362" s="97"/>
      <c r="C1362" s="98"/>
      <c r="D1362" s="98"/>
      <c r="E1362" s="82"/>
      <c r="F1362" s="99"/>
      <c r="G1362" s="99">
        <f t="shared" si="16"/>
        <v>0</v>
      </c>
      <c r="H1362" s="99"/>
      <c r="I1362" s="166"/>
      <c r="J1362" s="82"/>
      <c r="K1362" s="99"/>
    </row>
    <row r="1363" spans="1:11" s="87" customFormat="1" ht="15" x14ac:dyDescent="0.3">
      <c r="A1363" s="96">
        <v>43332</v>
      </c>
      <c r="B1363" s="97" t="s">
        <v>1486</v>
      </c>
      <c r="C1363" s="98" t="s">
        <v>1230</v>
      </c>
      <c r="D1363" s="98" t="s">
        <v>31</v>
      </c>
      <c r="E1363" s="82">
        <v>1</v>
      </c>
      <c r="F1363" s="99">
        <v>538000.1</v>
      </c>
      <c r="G1363" s="99">
        <f t="shared" si="16"/>
        <v>538000.1</v>
      </c>
      <c r="H1363" s="99">
        <f>G1363</f>
        <v>538000.1</v>
      </c>
      <c r="I1363" s="166" t="s">
        <v>315</v>
      </c>
      <c r="J1363" s="82"/>
      <c r="K1363" s="99"/>
    </row>
    <row r="1364" spans="1:11" s="87" customFormat="1" ht="15" x14ac:dyDescent="0.3">
      <c r="A1364" s="96"/>
      <c r="B1364" s="97"/>
      <c r="C1364" s="98"/>
      <c r="D1364" s="98"/>
      <c r="E1364" s="82"/>
      <c r="F1364" s="99"/>
      <c r="G1364" s="99">
        <f t="shared" si="16"/>
        <v>0</v>
      </c>
      <c r="H1364" s="99"/>
      <c r="I1364" s="166"/>
      <c r="J1364" s="82"/>
      <c r="K1364" s="99"/>
    </row>
    <row r="1365" spans="1:11" s="87" customFormat="1" ht="15" x14ac:dyDescent="0.3">
      <c r="A1365" s="96">
        <v>43332</v>
      </c>
      <c r="B1365" s="97" t="s">
        <v>1487</v>
      </c>
      <c r="C1365" s="98" t="s">
        <v>559</v>
      </c>
      <c r="D1365" s="98" t="s">
        <v>652</v>
      </c>
      <c r="E1365" s="82">
        <v>2</v>
      </c>
      <c r="F1365" s="99">
        <v>517000</v>
      </c>
      <c r="G1365" s="99">
        <f t="shared" si="16"/>
        <v>1034000</v>
      </c>
      <c r="H1365" s="99">
        <f>G1365</f>
        <v>1034000</v>
      </c>
      <c r="I1365" s="166" t="s">
        <v>1213</v>
      </c>
      <c r="J1365" s="82"/>
      <c r="K1365" s="99"/>
    </row>
    <row r="1366" spans="1:11" s="87" customFormat="1" ht="15" x14ac:dyDescent="0.3">
      <c r="A1366" s="96"/>
      <c r="B1366" s="97"/>
      <c r="C1366" s="98"/>
      <c r="D1366" s="98"/>
      <c r="E1366" s="82"/>
      <c r="F1366" s="99"/>
      <c r="G1366" s="99">
        <f t="shared" si="16"/>
        <v>0</v>
      </c>
      <c r="H1366" s="99"/>
      <c r="I1366" s="166"/>
      <c r="J1366" s="82"/>
      <c r="K1366" s="99"/>
    </row>
    <row r="1367" spans="1:11" s="87" customFormat="1" ht="15" x14ac:dyDescent="0.3">
      <c r="A1367" s="96">
        <v>43332</v>
      </c>
      <c r="B1367" s="97" t="s">
        <v>1488</v>
      </c>
      <c r="C1367" s="98" t="s">
        <v>1489</v>
      </c>
      <c r="D1367" s="98" t="s">
        <v>1094</v>
      </c>
      <c r="E1367" s="82">
        <v>1</v>
      </c>
      <c r="F1367" s="99">
        <v>199999.8</v>
      </c>
      <c r="G1367" s="99">
        <f t="shared" si="16"/>
        <v>199999.8</v>
      </c>
      <c r="H1367" s="99"/>
      <c r="I1367" s="175" t="s">
        <v>315</v>
      </c>
      <c r="J1367" s="82"/>
      <c r="K1367" s="99"/>
    </row>
    <row r="1368" spans="1:11" s="87" customFormat="1" ht="15" x14ac:dyDescent="0.3">
      <c r="A1368" s="96"/>
      <c r="B1368" s="97"/>
      <c r="C1368" s="98"/>
      <c r="D1368" s="98" t="s">
        <v>887</v>
      </c>
      <c r="E1368" s="82">
        <v>1</v>
      </c>
      <c r="F1368" s="99">
        <v>215000.5</v>
      </c>
      <c r="G1368" s="99">
        <f t="shared" si="16"/>
        <v>215000.5</v>
      </c>
      <c r="H1368" s="99">
        <f>SUM(G1367:G1368)</f>
        <v>415000.3</v>
      </c>
      <c r="I1368" s="175"/>
      <c r="J1368" s="82"/>
      <c r="K1368" s="99"/>
    </row>
    <row r="1369" spans="1:11" s="87" customFormat="1" ht="15" x14ac:dyDescent="0.3">
      <c r="A1369" s="96"/>
      <c r="B1369" s="97"/>
      <c r="C1369" s="98"/>
      <c r="D1369" s="98"/>
      <c r="E1369" s="82"/>
      <c r="F1369" s="99"/>
      <c r="G1369" s="99"/>
      <c r="H1369" s="99"/>
      <c r="I1369" s="166"/>
      <c r="J1369" s="82"/>
      <c r="K1369" s="99"/>
    </row>
    <row r="1370" spans="1:11" s="87" customFormat="1" ht="15" x14ac:dyDescent="0.3">
      <c r="A1370" s="96">
        <v>43333</v>
      </c>
      <c r="B1370" s="97" t="s">
        <v>1490</v>
      </c>
      <c r="C1370" s="98" t="s">
        <v>38</v>
      </c>
      <c r="D1370" s="98" t="s">
        <v>1094</v>
      </c>
      <c r="E1370" s="82">
        <v>72</v>
      </c>
      <c r="F1370" s="99">
        <v>199999.8</v>
      </c>
      <c r="G1370" s="99">
        <f t="shared" si="16"/>
        <v>14399985.6</v>
      </c>
      <c r="H1370" s="99"/>
      <c r="I1370" s="175" t="s">
        <v>310</v>
      </c>
      <c r="J1370" s="82"/>
      <c r="K1370" s="99"/>
    </row>
    <row r="1371" spans="1:11" s="87" customFormat="1" ht="15" x14ac:dyDescent="0.3">
      <c r="A1371" s="96"/>
      <c r="B1371" s="97"/>
      <c r="C1371" s="98"/>
      <c r="D1371" s="98" t="s">
        <v>1325</v>
      </c>
      <c r="E1371" s="82">
        <v>2</v>
      </c>
      <c r="F1371" s="99">
        <v>671000</v>
      </c>
      <c r="G1371" s="99">
        <f t="shared" si="16"/>
        <v>1342000</v>
      </c>
      <c r="H1371" s="99"/>
      <c r="I1371" s="175"/>
      <c r="J1371" s="82"/>
      <c r="K1371" s="99"/>
    </row>
    <row r="1372" spans="1:11" s="87" customFormat="1" ht="15" x14ac:dyDescent="0.3">
      <c r="A1372" s="96"/>
      <c r="B1372" s="97"/>
      <c r="C1372" s="98"/>
      <c r="D1372" s="98" t="s">
        <v>887</v>
      </c>
      <c r="E1372" s="82">
        <v>18</v>
      </c>
      <c r="F1372" s="99">
        <v>215000.5</v>
      </c>
      <c r="G1372" s="99">
        <f t="shared" si="16"/>
        <v>3870009</v>
      </c>
      <c r="H1372" s="99"/>
      <c r="I1372" s="175"/>
      <c r="J1372" s="82"/>
      <c r="K1372" s="99"/>
    </row>
    <row r="1373" spans="1:11" s="87" customFormat="1" ht="15" x14ac:dyDescent="0.3">
      <c r="A1373" s="96"/>
      <c r="B1373" s="97"/>
      <c r="C1373" s="98"/>
      <c r="D1373" s="98" t="s">
        <v>31</v>
      </c>
      <c r="E1373" s="82">
        <v>2</v>
      </c>
      <c r="F1373" s="99">
        <v>538000.1</v>
      </c>
      <c r="G1373" s="99">
        <f t="shared" si="16"/>
        <v>1076000.2</v>
      </c>
      <c r="H1373" s="99">
        <f>SUM(G1370:G1373)</f>
        <v>20687994.800000001</v>
      </c>
      <c r="I1373" s="175"/>
      <c r="J1373" s="82"/>
      <c r="K1373" s="99"/>
    </row>
    <row r="1374" spans="1:11" s="87" customFormat="1" ht="15" x14ac:dyDescent="0.3">
      <c r="A1374" s="96"/>
      <c r="B1374" s="97"/>
      <c r="C1374" s="98"/>
      <c r="D1374" s="98"/>
      <c r="E1374" s="82"/>
      <c r="F1374" s="99"/>
      <c r="G1374" s="99">
        <f t="shared" si="16"/>
        <v>0</v>
      </c>
      <c r="H1374" s="99"/>
      <c r="I1374" s="166"/>
      <c r="J1374" s="82"/>
      <c r="K1374" s="99"/>
    </row>
    <row r="1375" spans="1:11" s="87" customFormat="1" ht="15" x14ac:dyDescent="0.3">
      <c r="A1375" s="96">
        <v>43333</v>
      </c>
      <c r="B1375" s="97" t="s">
        <v>1491</v>
      </c>
      <c r="C1375" s="98" t="s">
        <v>284</v>
      </c>
      <c r="D1375" s="98" t="s">
        <v>652</v>
      </c>
      <c r="E1375" s="82">
        <v>1</v>
      </c>
      <c r="F1375" s="99">
        <v>517000</v>
      </c>
      <c r="G1375" s="99">
        <f t="shared" si="16"/>
        <v>517000</v>
      </c>
      <c r="H1375" s="99"/>
      <c r="I1375" s="175" t="s">
        <v>310</v>
      </c>
      <c r="J1375" s="82"/>
      <c r="K1375" s="99"/>
    </row>
    <row r="1376" spans="1:11" s="87" customFormat="1" ht="15" x14ac:dyDescent="0.3">
      <c r="A1376" s="96"/>
      <c r="B1376" s="97"/>
      <c r="C1376" s="98"/>
      <c r="D1376" s="98" t="s">
        <v>109</v>
      </c>
      <c r="E1376" s="82">
        <v>12</v>
      </c>
      <c r="F1376" s="99">
        <v>215000.5</v>
      </c>
      <c r="G1376" s="99">
        <f t="shared" si="16"/>
        <v>2580006</v>
      </c>
      <c r="H1376" s="99">
        <f>SUM(G1375:G1376)</f>
        <v>3097006</v>
      </c>
      <c r="I1376" s="175"/>
      <c r="J1376" s="82"/>
      <c r="K1376" s="99"/>
    </row>
    <row r="1377" spans="1:11" s="87" customFormat="1" ht="15" x14ac:dyDescent="0.3">
      <c r="A1377" s="96"/>
      <c r="B1377" s="97"/>
      <c r="C1377" s="98"/>
      <c r="D1377" s="98"/>
      <c r="E1377" s="82"/>
      <c r="F1377" s="99"/>
      <c r="G1377" s="99">
        <f t="shared" si="16"/>
        <v>0</v>
      </c>
      <c r="H1377" s="99"/>
      <c r="I1377" s="166"/>
      <c r="J1377" s="82"/>
      <c r="K1377" s="99"/>
    </row>
    <row r="1378" spans="1:11" s="87" customFormat="1" ht="15" x14ac:dyDescent="0.3">
      <c r="A1378" s="96">
        <v>43333</v>
      </c>
      <c r="B1378" s="97" t="s">
        <v>1492</v>
      </c>
      <c r="C1378" s="98" t="s">
        <v>778</v>
      </c>
      <c r="D1378" s="98" t="s">
        <v>887</v>
      </c>
      <c r="E1378" s="82">
        <v>1</v>
      </c>
      <c r="F1378" s="99">
        <v>215000.5</v>
      </c>
      <c r="G1378" s="99">
        <f t="shared" si="16"/>
        <v>215000.5</v>
      </c>
      <c r="H1378" s="99">
        <f>G1378</f>
        <v>215000.5</v>
      </c>
      <c r="I1378" s="166" t="s">
        <v>312</v>
      </c>
      <c r="J1378" s="82"/>
      <c r="K1378" s="99"/>
    </row>
    <row r="1379" spans="1:11" s="87" customFormat="1" ht="15" x14ac:dyDescent="0.3">
      <c r="A1379" s="96"/>
      <c r="B1379" s="97"/>
      <c r="C1379" s="98"/>
      <c r="D1379" s="98"/>
      <c r="E1379" s="82"/>
      <c r="F1379" s="99"/>
      <c r="G1379" s="99">
        <f t="shared" si="16"/>
        <v>0</v>
      </c>
      <c r="H1379" s="99"/>
      <c r="I1379" s="166"/>
      <c r="J1379" s="82"/>
      <c r="K1379" s="99"/>
    </row>
    <row r="1380" spans="1:11" s="87" customFormat="1" ht="15" x14ac:dyDescent="0.3">
      <c r="A1380" s="96">
        <v>43333</v>
      </c>
      <c r="B1380" s="97" t="s">
        <v>1493</v>
      </c>
      <c r="C1380" s="98" t="s">
        <v>57</v>
      </c>
      <c r="D1380" s="98" t="s">
        <v>1094</v>
      </c>
      <c r="E1380" s="82">
        <v>2</v>
      </c>
      <c r="F1380" s="99">
        <v>199999.8</v>
      </c>
      <c r="G1380" s="99">
        <f t="shared" si="16"/>
        <v>399999.6</v>
      </c>
      <c r="H1380" s="99"/>
      <c r="I1380" s="175" t="s">
        <v>309</v>
      </c>
      <c r="J1380" s="82"/>
      <c r="K1380" s="99"/>
    </row>
    <row r="1381" spans="1:11" s="87" customFormat="1" ht="15" x14ac:dyDescent="0.3">
      <c r="A1381" s="96"/>
      <c r="B1381" s="97"/>
      <c r="C1381" s="98"/>
      <c r="D1381" s="98" t="s">
        <v>652</v>
      </c>
      <c r="E1381" s="82">
        <v>1</v>
      </c>
      <c r="F1381" s="99">
        <v>517000</v>
      </c>
      <c r="G1381" s="99">
        <f t="shared" si="16"/>
        <v>517000</v>
      </c>
      <c r="H1381" s="99">
        <f>SUM(G1380:G1381)</f>
        <v>916999.6</v>
      </c>
      <c r="I1381" s="175"/>
      <c r="J1381" s="82"/>
      <c r="K1381" s="99"/>
    </row>
    <row r="1382" spans="1:11" s="87" customFormat="1" ht="15" x14ac:dyDescent="0.3">
      <c r="A1382" s="96"/>
      <c r="B1382" s="97"/>
      <c r="C1382" s="98"/>
      <c r="D1382" s="98"/>
      <c r="E1382" s="82"/>
      <c r="F1382" s="99"/>
      <c r="G1382" s="99">
        <f t="shared" si="16"/>
        <v>0</v>
      </c>
      <c r="H1382" s="99"/>
      <c r="I1382" s="166"/>
      <c r="J1382" s="82"/>
      <c r="K1382" s="99"/>
    </row>
    <row r="1383" spans="1:11" s="87" customFormat="1" ht="15" x14ac:dyDescent="0.3">
      <c r="A1383" s="96">
        <v>43333</v>
      </c>
      <c r="B1383" s="97" t="s">
        <v>1494</v>
      </c>
      <c r="C1383" s="98" t="s">
        <v>499</v>
      </c>
      <c r="D1383" s="98" t="s">
        <v>1094</v>
      </c>
      <c r="E1383" s="82">
        <v>2</v>
      </c>
      <c r="F1383" s="99">
        <v>199999.8</v>
      </c>
      <c r="G1383" s="99">
        <f t="shared" si="16"/>
        <v>399999.6</v>
      </c>
      <c r="H1383" s="99">
        <f>G1383</f>
        <v>399999.6</v>
      </c>
      <c r="I1383" s="166" t="s">
        <v>309</v>
      </c>
      <c r="J1383" s="82"/>
      <c r="K1383" s="99"/>
    </row>
    <row r="1384" spans="1:11" s="87" customFormat="1" ht="15" x14ac:dyDescent="0.3">
      <c r="A1384" s="96"/>
      <c r="B1384" s="97"/>
      <c r="C1384" s="98"/>
      <c r="D1384" s="98"/>
      <c r="E1384" s="82"/>
      <c r="F1384" s="99"/>
      <c r="G1384" s="99">
        <f t="shared" si="16"/>
        <v>0</v>
      </c>
      <c r="H1384" s="99"/>
      <c r="I1384" s="166"/>
      <c r="J1384" s="82"/>
      <c r="K1384" s="99"/>
    </row>
    <row r="1385" spans="1:11" s="87" customFormat="1" ht="15" x14ac:dyDescent="0.3">
      <c r="A1385" s="96">
        <v>43333</v>
      </c>
      <c r="B1385" s="97" t="s">
        <v>1495</v>
      </c>
      <c r="C1385" s="98" t="s">
        <v>989</v>
      </c>
      <c r="D1385" s="98" t="s">
        <v>982</v>
      </c>
      <c r="E1385" s="82">
        <v>24</v>
      </c>
      <c r="F1385" s="99">
        <v>33249.81</v>
      </c>
      <c r="G1385" s="99">
        <f t="shared" si="16"/>
        <v>797995.44</v>
      </c>
      <c r="H1385" s="99"/>
      <c r="I1385" s="175" t="s">
        <v>1215</v>
      </c>
      <c r="J1385" s="82"/>
      <c r="K1385" s="99"/>
    </row>
    <row r="1386" spans="1:11" s="87" customFormat="1" ht="15" x14ac:dyDescent="0.3">
      <c r="A1386" s="96"/>
      <c r="B1386" s="97"/>
      <c r="C1386" s="98"/>
      <c r="D1386" s="98" t="s">
        <v>980</v>
      </c>
      <c r="E1386" s="82">
        <v>12</v>
      </c>
      <c r="F1386" s="99">
        <v>33249.81</v>
      </c>
      <c r="G1386" s="99">
        <f t="shared" si="16"/>
        <v>398997.72</v>
      </c>
      <c r="H1386" s="99"/>
      <c r="I1386" s="175"/>
      <c r="J1386" s="82"/>
      <c r="K1386" s="99"/>
    </row>
    <row r="1387" spans="1:11" s="87" customFormat="1" ht="15" x14ac:dyDescent="0.3">
      <c r="A1387" s="96"/>
      <c r="B1387" s="97"/>
      <c r="C1387" s="98"/>
      <c r="D1387" s="98" t="s">
        <v>993</v>
      </c>
      <c r="E1387" s="82">
        <v>12</v>
      </c>
      <c r="F1387" s="99">
        <v>56999.525000000001</v>
      </c>
      <c r="G1387" s="99">
        <f t="shared" si="16"/>
        <v>683994.3</v>
      </c>
      <c r="H1387" s="99">
        <f>SUM(G1385:G1387)</f>
        <v>1880987.46</v>
      </c>
      <c r="I1387" s="175"/>
      <c r="J1387" s="82"/>
      <c r="K1387" s="99"/>
    </row>
    <row r="1388" spans="1:11" s="87" customFormat="1" ht="15" x14ac:dyDescent="0.3">
      <c r="A1388" s="96"/>
      <c r="B1388" s="97"/>
      <c r="C1388" s="98"/>
      <c r="D1388" s="98"/>
      <c r="E1388" s="82"/>
      <c r="F1388" s="99"/>
      <c r="G1388" s="99">
        <f t="shared" si="16"/>
        <v>0</v>
      </c>
      <c r="H1388" s="99"/>
      <c r="I1388" s="166"/>
      <c r="J1388" s="82"/>
      <c r="K1388" s="99"/>
    </row>
    <row r="1389" spans="1:11" s="87" customFormat="1" ht="15" x14ac:dyDescent="0.3">
      <c r="A1389" s="96">
        <v>43333</v>
      </c>
      <c r="B1389" s="97" t="s">
        <v>1496</v>
      </c>
      <c r="C1389" s="98" t="s">
        <v>972</v>
      </c>
      <c r="D1389" s="98" t="s">
        <v>545</v>
      </c>
      <c r="E1389" s="82">
        <v>12</v>
      </c>
      <c r="F1389" s="99">
        <v>152186.1</v>
      </c>
      <c r="G1389" s="99">
        <f t="shared" si="16"/>
        <v>1826233.2000000002</v>
      </c>
      <c r="H1389" s="99"/>
      <c r="I1389" s="175" t="s">
        <v>1216</v>
      </c>
      <c r="J1389" s="82"/>
      <c r="K1389" s="99"/>
    </row>
    <row r="1390" spans="1:11" s="87" customFormat="1" ht="15" x14ac:dyDescent="0.3">
      <c r="A1390" s="96"/>
      <c r="B1390" s="97"/>
      <c r="C1390" s="98"/>
      <c r="D1390" s="98" t="s">
        <v>544</v>
      </c>
      <c r="E1390" s="82">
        <v>12</v>
      </c>
      <c r="F1390" s="99">
        <v>152186.1</v>
      </c>
      <c r="G1390" s="99">
        <f t="shared" si="16"/>
        <v>1826233.2000000002</v>
      </c>
      <c r="H1390" s="99"/>
      <c r="I1390" s="175"/>
      <c r="J1390" s="82"/>
      <c r="K1390" s="99"/>
    </row>
    <row r="1391" spans="1:11" s="87" customFormat="1" ht="15" x14ac:dyDescent="0.3">
      <c r="A1391" s="96"/>
      <c r="B1391" s="97"/>
      <c r="C1391" s="98"/>
      <c r="D1391" s="98" t="s">
        <v>543</v>
      </c>
      <c r="E1391" s="82">
        <v>24</v>
      </c>
      <c r="F1391" s="99">
        <v>152186.1</v>
      </c>
      <c r="G1391" s="99">
        <f t="shared" si="16"/>
        <v>3652466.4000000004</v>
      </c>
      <c r="H1391" s="99"/>
      <c r="I1391" s="175"/>
      <c r="J1391" s="82"/>
      <c r="K1391" s="99"/>
    </row>
    <row r="1392" spans="1:11" s="87" customFormat="1" ht="15" x14ac:dyDescent="0.3">
      <c r="A1392" s="96"/>
      <c r="B1392" s="97"/>
      <c r="C1392" s="98"/>
      <c r="D1392" s="98" t="s">
        <v>541</v>
      </c>
      <c r="E1392" s="82">
        <v>24</v>
      </c>
      <c r="F1392" s="99">
        <v>152186.1</v>
      </c>
      <c r="G1392" s="99">
        <f t="shared" si="16"/>
        <v>3652466.4000000004</v>
      </c>
      <c r="H1392" s="99">
        <f>SUM(G1389:G1392)</f>
        <v>10957399.200000001</v>
      </c>
      <c r="I1392" s="175"/>
      <c r="J1392" s="82"/>
      <c r="K1392" s="99"/>
    </row>
    <row r="1393" spans="1:11" s="87" customFormat="1" ht="15" x14ac:dyDescent="0.3">
      <c r="A1393" s="96"/>
      <c r="B1393" s="97"/>
      <c r="C1393" s="98"/>
      <c r="D1393" s="98"/>
      <c r="E1393" s="82"/>
      <c r="F1393" s="99"/>
      <c r="G1393" s="99">
        <f t="shared" si="16"/>
        <v>0</v>
      </c>
      <c r="H1393" s="99"/>
      <c r="I1393" s="166"/>
      <c r="J1393" s="82"/>
      <c r="K1393" s="99"/>
    </row>
    <row r="1394" spans="1:11" s="87" customFormat="1" ht="15" x14ac:dyDescent="0.3">
      <c r="A1394" s="96">
        <v>43333</v>
      </c>
      <c r="B1394" s="97" t="s">
        <v>1497</v>
      </c>
      <c r="C1394" s="98" t="s">
        <v>972</v>
      </c>
      <c r="D1394" s="98" t="s">
        <v>547</v>
      </c>
      <c r="E1394" s="82">
        <v>72</v>
      </c>
      <c r="F1394" s="99">
        <v>76092.5</v>
      </c>
      <c r="G1394" s="99">
        <f t="shared" si="16"/>
        <v>5478660</v>
      </c>
      <c r="H1394" s="99"/>
      <c r="I1394" s="175" t="s">
        <v>1216</v>
      </c>
      <c r="J1394" s="82"/>
      <c r="K1394" s="99"/>
    </row>
    <row r="1395" spans="1:11" s="87" customFormat="1" ht="15" x14ac:dyDescent="0.3">
      <c r="A1395" s="96"/>
      <c r="B1395" s="97"/>
      <c r="C1395" s="98"/>
      <c r="D1395" s="98" t="s">
        <v>548</v>
      </c>
      <c r="E1395" s="82">
        <v>24</v>
      </c>
      <c r="F1395" s="99">
        <v>76092.5</v>
      </c>
      <c r="G1395" s="99">
        <f t="shared" si="16"/>
        <v>1826220</v>
      </c>
      <c r="H1395" s="99"/>
      <c r="I1395" s="175"/>
      <c r="J1395" s="82"/>
      <c r="K1395" s="99"/>
    </row>
    <row r="1396" spans="1:11" s="87" customFormat="1" ht="15" x14ac:dyDescent="0.3">
      <c r="A1396" s="96"/>
      <c r="B1396" s="97"/>
      <c r="C1396" s="98"/>
      <c r="D1396" s="98" t="s">
        <v>576</v>
      </c>
      <c r="E1396" s="82">
        <v>48</v>
      </c>
      <c r="F1396" s="99">
        <v>76092.5</v>
      </c>
      <c r="G1396" s="99">
        <f t="shared" si="16"/>
        <v>3652440</v>
      </c>
      <c r="H1396" s="99"/>
      <c r="I1396" s="175"/>
      <c r="J1396" s="82"/>
      <c r="K1396" s="99"/>
    </row>
    <row r="1397" spans="1:11" s="87" customFormat="1" ht="15" x14ac:dyDescent="0.3">
      <c r="A1397" s="96"/>
      <c r="B1397" s="97"/>
      <c r="C1397" s="98"/>
      <c r="D1397" s="98" t="s">
        <v>640</v>
      </c>
      <c r="E1397" s="82">
        <v>24</v>
      </c>
      <c r="F1397" s="99">
        <v>76092.5</v>
      </c>
      <c r="G1397" s="99">
        <f t="shared" si="16"/>
        <v>1826220</v>
      </c>
      <c r="H1397" s="99"/>
      <c r="I1397" s="175"/>
      <c r="J1397" s="82"/>
      <c r="K1397" s="99"/>
    </row>
    <row r="1398" spans="1:11" s="87" customFormat="1" ht="15" x14ac:dyDescent="0.3">
      <c r="A1398" s="96"/>
      <c r="B1398" s="97"/>
      <c r="C1398" s="98"/>
      <c r="D1398" s="98" t="s">
        <v>577</v>
      </c>
      <c r="E1398" s="82">
        <v>48</v>
      </c>
      <c r="F1398" s="99">
        <v>76092.5</v>
      </c>
      <c r="G1398" s="99">
        <f t="shared" si="16"/>
        <v>3652440</v>
      </c>
      <c r="H1398" s="99">
        <f>SUM(G1394:G1398)</f>
        <v>16435980</v>
      </c>
      <c r="I1398" s="175"/>
      <c r="J1398" s="82"/>
      <c r="K1398" s="99"/>
    </row>
    <row r="1399" spans="1:11" s="87" customFormat="1" ht="15" x14ac:dyDescent="0.3">
      <c r="A1399" s="96"/>
      <c r="B1399" s="97"/>
      <c r="C1399" s="98"/>
      <c r="D1399" s="98"/>
      <c r="E1399" s="82"/>
      <c r="F1399" s="99"/>
      <c r="G1399" s="99">
        <f t="shared" si="16"/>
        <v>0</v>
      </c>
      <c r="H1399" s="99"/>
      <c r="I1399" s="166"/>
      <c r="J1399" s="82"/>
      <c r="K1399" s="99"/>
    </row>
    <row r="1400" spans="1:11" s="87" customFormat="1" ht="15" x14ac:dyDescent="0.3">
      <c r="A1400" s="96">
        <v>43333</v>
      </c>
      <c r="B1400" s="97" t="s">
        <v>1498</v>
      </c>
      <c r="C1400" s="98" t="s">
        <v>265</v>
      </c>
      <c r="D1400" s="98" t="s">
        <v>109</v>
      </c>
      <c r="E1400" s="82">
        <v>1</v>
      </c>
      <c r="F1400" s="99">
        <v>215000.5</v>
      </c>
      <c r="G1400" s="99">
        <f t="shared" si="16"/>
        <v>215000.5</v>
      </c>
      <c r="H1400" s="99"/>
      <c r="I1400" s="175" t="s">
        <v>310</v>
      </c>
      <c r="J1400" s="82"/>
      <c r="K1400" s="99"/>
    </row>
    <row r="1401" spans="1:11" s="87" customFormat="1" ht="15" x14ac:dyDescent="0.3">
      <c r="A1401" s="96"/>
      <c r="B1401" s="97"/>
      <c r="C1401" s="98"/>
      <c r="D1401" s="98" t="s">
        <v>1094</v>
      </c>
      <c r="E1401" s="82">
        <v>1</v>
      </c>
      <c r="F1401" s="99">
        <v>199999.8</v>
      </c>
      <c r="G1401" s="99">
        <f t="shared" si="16"/>
        <v>199999.8</v>
      </c>
      <c r="H1401" s="99">
        <f>SUM(G1400:G1401)</f>
        <v>415000.3</v>
      </c>
      <c r="I1401" s="175"/>
      <c r="J1401" s="82"/>
      <c r="K1401" s="99"/>
    </row>
    <row r="1402" spans="1:11" s="87" customFormat="1" ht="15" x14ac:dyDescent="0.3">
      <c r="A1402" s="96"/>
      <c r="B1402" s="97"/>
      <c r="C1402" s="98"/>
      <c r="D1402" s="98"/>
      <c r="E1402" s="82"/>
      <c r="F1402" s="99"/>
      <c r="G1402" s="99">
        <f t="shared" si="16"/>
        <v>0</v>
      </c>
      <c r="H1402" s="99"/>
      <c r="I1402" s="166"/>
      <c r="J1402" s="82"/>
      <c r="K1402" s="99"/>
    </row>
    <row r="1403" spans="1:11" s="87" customFormat="1" ht="15" x14ac:dyDescent="0.3">
      <c r="A1403" s="96">
        <v>43333</v>
      </c>
      <c r="B1403" s="97" t="s">
        <v>1499</v>
      </c>
      <c r="C1403" s="98" t="s">
        <v>1403</v>
      </c>
      <c r="D1403" s="98" t="s">
        <v>223</v>
      </c>
      <c r="E1403" s="82">
        <v>4</v>
      </c>
      <c r="F1403" s="99">
        <v>637450</v>
      </c>
      <c r="G1403" s="99">
        <f t="shared" ref="G1403:G1743" si="17">E1403*F1403</f>
        <v>2549800</v>
      </c>
      <c r="H1403" s="99"/>
      <c r="I1403" s="175" t="s">
        <v>1216</v>
      </c>
      <c r="J1403" s="82"/>
      <c r="K1403" s="99"/>
    </row>
    <row r="1404" spans="1:11" s="87" customFormat="1" ht="15" x14ac:dyDescent="0.3">
      <c r="A1404" s="96"/>
      <c r="B1404" s="97"/>
      <c r="C1404" s="98"/>
      <c r="D1404" s="98" t="s">
        <v>1094</v>
      </c>
      <c r="E1404" s="82">
        <v>6</v>
      </c>
      <c r="F1404" s="99">
        <v>199999.8</v>
      </c>
      <c r="G1404" s="99">
        <f t="shared" si="17"/>
        <v>1199998.7999999998</v>
      </c>
      <c r="H1404" s="99"/>
      <c r="I1404" s="175"/>
      <c r="J1404" s="82"/>
      <c r="K1404" s="99"/>
    </row>
    <row r="1405" spans="1:11" s="87" customFormat="1" ht="15" x14ac:dyDescent="0.3">
      <c r="A1405" s="96"/>
      <c r="B1405" s="97"/>
      <c r="C1405" s="98"/>
      <c r="D1405" s="98" t="s">
        <v>1500</v>
      </c>
      <c r="E1405" s="82">
        <v>6</v>
      </c>
      <c r="F1405" s="99">
        <v>542450.09499999997</v>
      </c>
      <c r="G1405" s="99">
        <f t="shared" si="17"/>
        <v>3254700.57</v>
      </c>
      <c r="H1405" s="99">
        <f>SUM(G1403:G1405)</f>
        <v>7004499.3699999992</v>
      </c>
      <c r="I1405" s="175"/>
      <c r="J1405" s="82"/>
      <c r="K1405" s="99"/>
    </row>
    <row r="1406" spans="1:11" s="87" customFormat="1" ht="15" x14ac:dyDescent="0.3">
      <c r="A1406" s="96"/>
      <c r="B1406" s="97"/>
      <c r="C1406" s="98"/>
      <c r="D1406" s="98"/>
      <c r="E1406" s="82"/>
      <c r="F1406" s="99"/>
      <c r="G1406" s="99">
        <f t="shared" si="17"/>
        <v>0</v>
      </c>
      <c r="H1406" s="99"/>
      <c r="I1406" s="166"/>
      <c r="J1406" s="82"/>
      <c r="K1406" s="99"/>
    </row>
    <row r="1407" spans="1:11" s="87" customFormat="1" ht="15" x14ac:dyDescent="0.3">
      <c r="A1407" s="96">
        <v>43333</v>
      </c>
      <c r="B1407" s="97" t="s">
        <v>1501</v>
      </c>
      <c r="C1407" s="98" t="s">
        <v>559</v>
      </c>
      <c r="D1407" s="98" t="s">
        <v>652</v>
      </c>
      <c r="E1407" s="82">
        <v>1</v>
      </c>
      <c r="F1407" s="99">
        <v>517000</v>
      </c>
      <c r="G1407" s="99">
        <f t="shared" si="17"/>
        <v>517000</v>
      </c>
      <c r="H1407" s="99">
        <f>G1407</f>
        <v>517000</v>
      </c>
      <c r="I1407" s="166" t="s">
        <v>309</v>
      </c>
      <c r="J1407" s="82"/>
      <c r="K1407" s="99"/>
    </row>
    <row r="1408" spans="1:11" s="87" customFormat="1" ht="15" x14ac:dyDescent="0.3">
      <c r="A1408" s="96"/>
      <c r="B1408" s="97"/>
      <c r="C1408" s="98"/>
      <c r="D1408" s="98"/>
      <c r="E1408" s="82"/>
      <c r="F1408" s="99"/>
      <c r="G1408" s="99">
        <f t="shared" si="17"/>
        <v>0</v>
      </c>
      <c r="H1408" s="99"/>
      <c r="I1408" s="166"/>
      <c r="J1408" s="82"/>
      <c r="K1408" s="99"/>
    </row>
    <row r="1409" spans="1:11" s="87" customFormat="1" ht="15" x14ac:dyDescent="0.3">
      <c r="A1409" s="96">
        <v>43335</v>
      </c>
      <c r="B1409" s="97" t="s">
        <v>1504</v>
      </c>
      <c r="C1409" s="98" t="s">
        <v>1505</v>
      </c>
      <c r="D1409" s="98" t="s">
        <v>109</v>
      </c>
      <c r="E1409" s="82">
        <v>6</v>
      </c>
      <c r="F1409" s="99">
        <v>215000.5</v>
      </c>
      <c r="G1409" s="99">
        <f t="shared" si="17"/>
        <v>1290003</v>
      </c>
      <c r="H1409" s="99">
        <f>G1409</f>
        <v>1290003</v>
      </c>
      <c r="I1409" s="166" t="s">
        <v>309</v>
      </c>
      <c r="J1409" s="82"/>
      <c r="K1409" s="99"/>
    </row>
    <row r="1410" spans="1:11" s="87" customFormat="1" ht="15" x14ac:dyDescent="0.3">
      <c r="A1410" s="96"/>
      <c r="B1410" s="97"/>
      <c r="C1410" s="98"/>
      <c r="D1410" s="98"/>
      <c r="E1410" s="82"/>
      <c r="F1410" s="99"/>
      <c r="G1410" s="99">
        <f t="shared" si="17"/>
        <v>0</v>
      </c>
      <c r="H1410" s="99"/>
      <c r="I1410" s="166"/>
      <c r="J1410" s="82"/>
      <c r="K1410" s="99"/>
    </row>
    <row r="1411" spans="1:11" s="87" customFormat="1" ht="15" x14ac:dyDescent="0.3">
      <c r="A1411" s="96">
        <v>43335</v>
      </c>
      <c r="B1411" s="97" t="s">
        <v>1506</v>
      </c>
      <c r="C1411" s="98" t="s">
        <v>1507</v>
      </c>
      <c r="D1411" s="98" t="s">
        <v>20</v>
      </c>
      <c r="E1411" s="82">
        <v>2</v>
      </c>
      <c r="F1411" s="99">
        <v>513900.09</v>
      </c>
      <c r="G1411" s="99">
        <f t="shared" si="17"/>
        <v>1027800.18</v>
      </c>
      <c r="H1411" s="99">
        <f>G1411</f>
        <v>1027800.18</v>
      </c>
      <c r="I1411" s="166" t="s">
        <v>674</v>
      </c>
      <c r="J1411" s="82"/>
      <c r="K1411" s="99"/>
    </row>
    <row r="1412" spans="1:11" s="87" customFormat="1" ht="15" x14ac:dyDescent="0.3">
      <c r="A1412" s="96"/>
      <c r="B1412" s="97"/>
      <c r="C1412" s="98"/>
      <c r="D1412" s="98"/>
      <c r="E1412" s="82"/>
      <c r="F1412" s="99"/>
      <c r="G1412" s="99">
        <f t="shared" si="17"/>
        <v>0</v>
      </c>
      <c r="H1412" s="99"/>
      <c r="I1412" s="166"/>
      <c r="J1412" s="82"/>
      <c r="K1412" s="99"/>
    </row>
    <row r="1413" spans="1:11" s="87" customFormat="1" ht="15" x14ac:dyDescent="0.3">
      <c r="A1413" s="96">
        <v>43335</v>
      </c>
      <c r="B1413" s="97" t="s">
        <v>1508</v>
      </c>
      <c r="C1413" s="98" t="s">
        <v>1509</v>
      </c>
      <c r="D1413" s="98" t="s">
        <v>1094</v>
      </c>
      <c r="E1413" s="82">
        <v>3</v>
      </c>
      <c r="F1413" s="99">
        <v>199999.8</v>
      </c>
      <c r="G1413" s="99">
        <f t="shared" si="17"/>
        <v>599999.39999999991</v>
      </c>
      <c r="H1413" s="99"/>
      <c r="I1413" s="175" t="s">
        <v>674</v>
      </c>
      <c r="J1413" s="82"/>
      <c r="K1413" s="99"/>
    </row>
    <row r="1414" spans="1:11" s="87" customFormat="1" ht="15" x14ac:dyDescent="0.3">
      <c r="A1414" s="96"/>
      <c r="B1414" s="97"/>
      <c r="C1414" s="98"/>
      <c r="D1414" s="98" t="s">
        <v>109</v>
      </c>
      <c r="E1414" s="82">
        <v>3</v>
      </c>
      <c r="F1414" s="99">
        <v>215000.5</v>
      </c>
      <c r="G1414" s="99">
        <f t="shared" si="17"/>
        <v>645001.5</v>
      </c>
      <c r="H1414" s="99">
        <f>SUM(G1413:G1414)</f>
        <v>1245000.8999999999</v>
      </c>
      <c r="I1414" s="175"/>
      <c r="J1414" s="82"/>
      <c r="K1414" s="99"/>
    </row>
    <row r="1415" spans="1:11" s="87" customFormat="1" ht="15" x14ac:dyDescent="0.3">
      <c r="A1415" s="96"/>
      <c r="B1415" s="97"/>
      <c r="C1415" s="98"/>
      <c r="D1415" s="98"/>
      <c r="E1415" s="82"/>
      <c r="F1415" s="99"/>
      <c r="G1415" s="99">
        <f t="shared" si="17"/>
        <v>0</v>
      </c>
      <c r="H1415" s="99"/>
      <c r="I1415" s="166"/>
      <c r="J1415" s="82"/>
      <c r="K1415" s="99"/>
    </row>
    <row r="1416" spans="1:11" s="87" customFormat="1" ht="15" x14ac:dyDescent="0.3">
      <c r="A1416" s="96">
        <v>43335</v>
      </c>
      <c r="B1416" s="97" t="s">
        <v>1510</v>
      </c>
      <c r="C1416" s="98" t="s">
        <v>1460</v>
      </c>
      <c r="D1416" s="98" t="s">
        <v>1511</v>
      </c>
      <c r="E1416" s="82">
        <v>12</v>
      </c>
      <c r="F1416" s="99">
        <v>330000</v>
      </c>
      <c r="G1416" s="99">
        <f t="shared" si="17"/>
        <v>3960000</v>
      </c>
      <c r="H1416" s="99">
        <f>G1416</f>
        <v>3960000</v>
      </c>
      <c r="I1416" s="166" t="s">
        <v>309</v>
      </c>
      <c r="J1416" s="82"/>
      <c r="K1416" s="99"/>
    </row>
    <row r="1417" spans="1:11" s="87" customFormat="1" ht="15" x14ac:dyDescent="0.3">
      <c r="A1417" s="96"/>
      <c r="B1417" s="97"/>
      <c r="C1417" s="98"/>
      <c r="D1417" s="98"/>
      <c r="E1417" s="82"/>
      <c r="F1417" s="99"/>
      <c r="G1417" s="99">
        <f t="shared" si="17"/>
        <v>0</v>
      </c>
      <c r="H1417" s="99"/>
      <c r="I1417" s="166"/>
      <c r="J1417" s="82"/>
      <c r="K1417" s="99"/>
    </row>
    <row r="1418" spans="1:11" s="87" customFormat="1" ht="15" x14ac:dyDescent="0.3">
      <c r="A1418" s="96">
        <v>43335</v>
      </c>
      <c r="B1418" s="97" t="s">
        <v>1512</v>
      </c>
      <c r="C1418" s="98" t="s">
        <v>456</v>
      </c>
      <c r="D1418" s="98" t="s">
        <v>31</v>
      </c>
      <c r="E1418" s="82">
        <v>1</v>
      </c>
      <c r="F1418" s="99">
        <v>538000.1</v>
      </c>
      <c r="G1418" s="99">
        <f t="shared" si="17"/>
        <v>538000.1</v>
      </c>
      <c r="H1418" s="99">
        <f>G1418</f>
        <v>538000.1</v>
      </c>
      <c r="I1418" s="166" t="s">
        <v>312</v>
      </c>
      <c r="J1418" s="82"/>
      <c r="K1418" s="99"/>
    </row>
    <row r="1419" spans="1:11" s="87" customFormat="1" ht="15" x14ac:dyDescent="0.3">
      <c r="A1419" s="96"/>
      <c r="B1419" s="97"/>
      <c r="C1419" s="98"/>
      <c r="D1419" s="98"/>
      <c r="E1419" s="82"/>
      <c r="F1419" s="99"/>
      <c r="G1419" s="99">
        <f t="shared" si="17"/>
        <v>0</v>
      </c>
      <c r="H1419" s="99"/>
      <c r="I1419" s="166"/>
      <c r="J1419" s="82"/>
      <c r="K1419" s="99"/>
    </row>
    <row r="1420" spans="1:11" s="87" customFormat="1" ht="15" x14ac:dyDescent="0.3">
      <c r="A1420" s="96">
        <v>43335</v>
      </c>
      <c r="B1420" s="97" t="s">
        <v>1513</v>
      </c>
      <c r="C1420" s="98" t="s">
        <v>1514</v>
      </c>
      <c r="D1420" s="98" t="s">
        <v>20</v>
      </c>
      <c r="E1420" s="82">
        <v>1</v>
      </c>
      <c r="F1420" s="99">
        <v>542450.09499999997</v>
      </c>
      <c r="G1420" s="99">
        <f t="shared" si="17"/>
        <v>542450.09499999997</v>
      </c>
      <c r="H1420" s="99">
        <f>G1420</f>
        <v>542450.09499999997</v>
      </c>
      <c r="I1420" s="166" t="s">
        <v>1216</v>
      </c>
      <c r="J1420" s="82"/>
      <c r="K1420" s="99"/>
    </row>
    <row r="1421" spans="1:11" s="87" customFormat="1" ht="15" x14ac:dyDescent="0.3">
      <c r="A1421" s="96"/>
      <c r="B1421" s="97"/>
      <c r="C1421" s="98"/>
      <c r="D1421" s="98"/>
      <c r="E1421" s="82"/>
      <c r="F1421" s="99"/>
      <c r="G1421" s="99">
        <f t="shared" si="17"/>
        <v>0</v>
      </c>
      <c r="H1421" s="99"/>
      <c r="I1421" s="166"/>
      <c r="J1421" s="82"/>
      <c r="K1421" s="99"/>
    </row>
    <row r="1422" spans="1:11" s="87" customFormat="1" ht="15" x14ac:dyDescent="0.3">
      <c r="A1422" s="96">
        <v>43335</v>
      </c>
      <c r="B1422" s="97" t="s">
        <v>1515</v>
      </c>
      <c r="C1422" s="98" t="s">
        <v>220</v>
      </c>
      <c r="D1422" s="98" t="s">
        <v>1511</v>
      </c>
      <c r="E1422" s="82">
        <v>6</v>
      </c>
      <c r="F1422" s="99">
        <v>330000</v>
      </c>
      <c r="G1422" s="99">
        <f t="shared" si="17"/>
        <v>1980000</v>
      </c>
      <c r="H1422" s="99">
        <f>G1422</f>
        <v>1980000</v>
      </c>
      <c r="I1422" s="166" t="s">
        <v>310</v>
      </c>
      <c r="J1422" s="82"/>
      <c r="K1422" s="99"/>
    </row>
    <row r="1423" spans="1:11" s="87" customFormat="1" ht="15" x14ac:dyDescent="0.3">
      <c r="A1423" s="96"/>
      <c r="B1423" s="97"/>
      <c r="C1423" s="98"/>
      <c r="D1423" s="98"/>
      <c r="E1423" s="82"/>
      <c r="F1423" s="99"/>
      <c r="G1423" s="99">
        <f t="shared" si="17"/>
        <v>0</v>
      </c>
      <c r="H1423" s="99"/>
      <c r="I1423" s="166"/>
      <c r="J1423" s="82"/>
      <c r="K1423" s="99"/>
    </row>
    <row r="1424" spans="1:11" s="87" customFormat="1" ht="15" x14ac:dyDescent="0.3">
      <c r="A1424" s="96">
        <v>43335</v>
      </c>
      <c r="B1424" s="97" t="s">
        <v>1516</v>
      </c>
      <c r="C1424" s="98" t="s">
        <v>1532</v>
      </c>
      <c r="D1424" s="98" t="s">
        <v>1517</v>
      </c>
      <c r="E1424" s="82">
        <v>3</v>
      </c>
      <c r="F1424" s="99">
        <v>511100.09499999997</v>
      </c>
      <c r="G1424" s="99">
        <f t="shared" si="17"/>
        <v>1533300.2849999999</v>
      </c>
      <c r="H1424" s="99">
        <f>G1424</f>
        <v>1533300.2849999999</v>
      </c>
      <c r="I1424" s="166" t="s">
        <v>309</v>
      </c>
      <c r="J1424" s="82"/>
      <c r="K1424" s="99"/>
    </row>
    <row r="1425" spans="1:11" s="87" customFormat="1" ht="15" x14ac:dyDescent="0.3">
      <c r="A1425" s="96"/>
      <c r="B1425" s="97"/>
      <c r="C1425" s="98"/>
      <c r="D1425" s="98"/>
      <c r="E1425" s="82"/>
      <c r="F1425" s="99"/>
      <c r="G1425" s="99">
        <f t="shared" si="17"/>
        <v>0</v>
      </c>
      <c r="H1425" s="99"/>
      <c r="I1425" s="166"/>
      <c r="J1425" s="82"/>
      <c r="K1425" s="99"/>
    </row>
    <row r="1426" spans="1:11" s="87" customFormat="1" ht="15" x14ac:dyDescent="0.3">
      <c r="A1426" s="96">
        <v>43335</v>
      </c>
      <c r="B1426" s="97" t="s">
        <v>1518</v>
      </c>
      <c r="C1426" s="98" t="s">
        <v>1166</v>
      </c>
      <c r="D1426" s="98" t="s">
        <v>104</v>
      </c>
      <c r="E1426" s="82">
        <v>2</v>
      </c>
      <c r="F1426" s="99">
        <v>538000.1</v>
      </c>
      <c r="G1426" s="99">
        <f t="shared" si="17"/>
        <v>1076000.2</v>
      </c>
      <c r="H1426" s="99">
        <f>G1426</f>
        <v>1076000.2</v>
      </c>
      <c r="I1426" s="166" t="s">
        <v>312</v>
      </c>
      <c r="J1426" s="82"/>
      <c r="K1426" s="99"/>
    </row>
    <row r="1427" spans="1:11" s="87" customFormat="1" ht="15" x14ac:dyDescent="0.3">
      <c r="A1427" s="96"/>
      <c r="B1427" s="97"/>
      <c r="C1427" s="98"/>
      <c r="D1427" s="98"/>
      <c r="E1427" s="82"/>
      <c r="F1427" s="99"/>
      <c r="G1427" s="99">
        <f t="shared" si="17"/>
        <v>0</v>
      </c>
      <c r="H1427" s="99"/>
      <c r="I1427" s="166"/>
      <c r="J1427" s="82"/>
      <c r="K1427" s="99"/>
    </row>
    <row r="1428" spans="1:11" s="87" customFormat="1" ht="15" x14ac:dyDescent="0.3">
      <c r="A1428" s="96">
        <v>43335</v>
      </c>
      <c r="B1428" s="97" t="s">
        <v>1519</v>
      </c>
      <c r="C1428" s="98" t="s">
        <v>1520</v>
      </c>
      <c r="D1428" s="98" t="s">
        <v>542</v>
      </c>
      <c r="E1428" s="82">
        <v>1</v>
      </c>
      <c r="F1428" s="99">
        <v>165000</v>
      </c>
      <c r="G1428" s="99">
        <f t="shared" si="17"/>
        <v>165000</v>
      </c>
      <c r="H1428" s="99">
        <f>G1428</f>
        <v>165000</v>
      </c>
      <c r="I1428" s="166" t="s">
        <v>310</v>
      </c>
      <c r="J1428" s="82"/>
      <c r="K1428" s="99"/>
    </row>
    <row r="1429" spans="1:11" s="87" customFormat="1" ht="15" x14ac:dyDescent="0.3">
      <c r="A1429" s="96"/>
      <c r="B1429" s="97"/>
      <c r="C1429" s="98"/>
      <c r="D1429" s="98"/>
      <c r="E1429" s="82"/>
      <c r="F1429" s="99"/>
      <c r="G1429" s="99">
        <f t="shared" si="17"/>
        <v>0</v>
      </c>
      <c r="H1429" s="99"/>
      <c r="I1429" s="166"/>
      <c r="J1429" s="82"/>
      <c r="K1429" s="99"/>
    </row>
    <row r="1430" spans="1:11" s="87" customFormat="1" ht="15" x14ac:dyDescent="0.3">
      <c r="A1430" s="96">
        <v>43335</v>
      </c>
      <c r="B1430" s="97" t="s">
        <v>1521</v>
      </c>
      <c r="C1430" s="98" t="s">
        <v>1522</v>
      </c>
      <c r="D1430" s="98" t="s">
        <v>543</v>
      </c>
      <c r="E1430" s="82">
        <v>6</v>
      </c>
      <c r="F1430" s="99">
        <v>165000</v>
      </c>
      <c r="G1430" s="99">
        <f t="shared" si="17"/>
        <v>990000</v>
      </c>
      <c r="H1430" s="99">
        <f>G1430</f>
        <v>990000</v>
      </c>
      <c r="I1430" s="166" t="s">
        <v>309</v>
      </c>
      <c r="J1430" s="82"/>
      <c r="K1430" s="99"/>
    </row>
    <row r="1431" spans="1:11" s="87" customFormat="1" ht="15" x14ac:dyDescent="0.3">
      <c r="A1431" s="96"/>
      <c r="B1431" s="97"/>
      <c r="C1431" s="98"/>
      <c r="D1431" s="98"/>
      <c r="E1431" s="82"/>
      <c r="F1431" s="99"/>
      <c r="G1431" s="99">
        <f t="shared" si="17"/>
        <v>0</v>
      </c>
      <c r="H1431" s="99"/>
      <c r="I1431" s="166"/>
      <c r="J1431" s="82"/>
      <c r="K1431" s="99"/>
    </row>
    <row r="1432" spans="1:11" s="87" customFormat="1" ht="15" x14ac:dyDescent="0.3">
      <c r="A1432" s="96">
        <v>43335</v>
      </c>
      <c r="B1432" s="97" t="s">
        <v>1523</v>
      </c>
      <c r="C1432" s="98" t="s">
        <v>1524</v>
      </c>
      <c r="D1432" s="98" t="s">
        <v>104</v>
      </c>
      <c r="E1432" s="82">
        <v>1</v>
      </c>
      <c r="F1432" s="99">
        <v>538000.1</v>
      </c>
      <c r="G1432" s="99">
        <f t="shared" si="17"/>
        <v>538000.1</v>
      </c>
      <c r="H1432" s="99">
        <f>G1432</f>
        <v>538000.1</v>
      </c>
      <c r="I1432" s="166" t="s">
        <v>309</v>
      </c>
      <c r="J1432" s="82"/>
      <c r="K1432" s="99"/>
    </row>
    <row r="1433" spans="1:11" s="87" customFormat="1" ht="15" x14ac:dyDescent="0.3">
      <c r="A1433" s="96"/>
      <c r="B1433" s="97"/>
      <c r="C1433" s="98"/>
      <c r="D1433" s="98"/>
      <c r="E1433" s="82"/>
      <c r="F1433" s="99"/>
      <c r="G1433" s="99">
        <f t="shared" si="17"/>
        <v>0</v>
      </c>
      <c r="H1433" s="99"/>
      <c r="I1433" s="166"/>
      <c r="J1433" s="82"/>
      <c r="K1433" s="99"/>
    </row>
    <row r="1434" spans="1:11" s="87" customFormat="1" ht="15" x14ac:dyDescent="0.3">
      <c r="A1434" s="96">
        <v>43335</v>
      </c>
      <c r="B1434" s="97" t="s">
        <v>1525</v>
      </c>
      <c r="C1434" s="98" t="s">
        <v>359</v>
      </c>
      <c r="D1434" s="98" t="s">
        <v>31</v>
      </c>
      <c r="E1434" s="82">
        <v>1</v>
      </c>
      <c r="F1434" s="99">
        <v>511100.09499999997</v>
      </c>
      <c r="G1434" s="99">
        <f t="shared" si="17"/>
        <v>511100.09499999997</v>
      </c>
      <c r="H1434" s="99">
        <f>G1434</f>
        <v>511100.09499999997</v>
      </c>
      <c r="I1434" s="166" t="s">
        <v>309</v>
      </c>
      <c r="J1434" s="82"/>
      <c r="K1434" s="99"/>
    </row>
    <row r="1435" spans="1:11" s="87" customFormat="1" ht="15" x14ac:dyDescent="0.3">
      <c r="A1435" s="96"/>
      <c r="B1435" s="97"/>
      <c r="C1435" s="98"/>
      <c r="D1435" s="98"/>
      <c r="E1435" s="82"/>
      <c r="F1435" s="99"/>
      <c r="G1435" s="99">
        <f t="shared" si="17"/>
        <v>0</v>
      </c>
      <c r="H1435" s="99"/>
      <c r="I1435" s="166"/>
      <c r="J1435" s="82"/>
      <c r="K1435" s="99"/>
    </row>
    <row r="1436" spans="1:11" s="87" customFormat="1" ht="15" x14ac:dyDescent="0.3">
      <c r="A1436" s="96">
        <v>43335</v>
      </c>
      <c r="B1436" s="97" t="s">
        <v>1526</v>
      </c>
      <c r="C1436" s="98" t="s">
        <v>442</v>
      </c>
      <c r="D1436" s="98" t="s">
        <v>1094</v>
      </c>
      <c r="E1436" s="82">
        <v>4</v>
      </c>
      <c r="F1436" s="99">
        <v>199999.8</v>
      </c>
      <c r="G1436" s="99">
        <f t="shared" si="17"/>
        <v>799999.2</v>
      </c>
      <c r="H1436" s="99"/>
      <c r="I1436" s="175" t="s">
        <v>312</v>
      </c>
      <c r="J1436" s="82"/>
      <c r="K1436" s="99"/>
    </row>
    <row r="1437" spans="1:11" s="87" customFormat="1" ht="15" x14ac:dyDescent="0.3">
      <c r="A1437" s="96"/>
      <c r="B1437" s="97"/>
      <c r="C1437" s="98"/>
      <c r="D1437" s="98" t="s">
        <v>104</v>
      </c>
      <c r="E1437" s="82">
        <v>2</v>
      </c>
      <c r="F1437" s="99">
        <v>511100.09499999997</v>
      </c>
      <c r="G1437" s="99">
        <f t="shared" si="17"/>
        <v>1022200.19</v>
      </c>
      <c r="H1437" s="99">
        <f>SUM(G1436:G1437)</f>
        <v>1822199.39</v>
      </c>
      <c r="I1437" s="175"/>
      <c r="J1437" s="82"/>
      <c r="K1437" s="99"/>
    </row>
    <row r="1438" spans="1:11" s="87" customFormat="1" ht="15" x14ac:dyDescent="0.3">
      <c r="A1438" s="96"/>
      <c r="B1438" s="97"/>
      <c r="C1438" s="98"/>
      <c r="D1438" s="98"/>
      <c r="E1438" s="82"/>
      <c r="F1438" s="99"/>
      <c r="G1438" s="99">
        <f t="shared" si="17"/>
        <v>0</v>
      </c>
      <c r="H1438" s="99"/>
      <c r="I1438" s="166"/>
      <c r="J1438" s="82"/>
      <c r="K1438" s="99"/>
    </row>
    <row r="1439" spans="1:11" s="87" customFormat="1" ht="15" x14ac:dyDescent="0.3">
      <c r="A1439" s="96">
        <v>43335</v>
      </c>
      <c r="B1439" s="97" t="s">
        <v>1527</v>
      </c>
      <c r="C1439" s="98" t="s">
        <v>707</v>
      </c>
      <c r="D1439" s="98" t="s">
        <v>652</v>
      </c>
      <c r="E1439" s="82">
        <v>1</v>
      </c>
      <c r="F1439" s="99">
        <v>517000</v>
      </c>
      <c r="G1439" s="99">
        <f t="shared" si="17"/>
        <v>517000</v>
      </c>
      <c r="H1439" s="99">
        <f>G1439</f>
        <v>517000</v>
      </c>
      <c r="I1439" s="166" t="s">
        <v>314</v>
      </c>
      <c r="J1439" s="82"/>
      <c r="K1439" s="99"/>
    </row>
    <row r="1440" spans="1:11" s="87" customFormat="1" ht="15" x14ac:dyDescent="0.3">
      <c r="A1440" s="96"/>
      <c r="B1440" s="97"/>
      <c r="C1440" s="98"/>
      <c r="D1440" s="98"/>
      <c r="E1440" s="82"/>
      <c r="F1440" s="99"/>
      <c r="G1440" s="99">
        <f t="shared" si="17"/>
        <v>0</v>
      </c>
      <c r="H1440" s="99"/>
      <c r="I1440" s="166"/>
      <c r="J1440" s="82"/>
      <c r="K1440" s="99"/>
    </row>
    <row r="1441" spans="1:11" s="87" customFormat="1" ht="15" x14ac:dyDescent="0.3">
      <c r="A1441" s="96">
        <v>43335</v>
      </c>
      <c r="B1441" s="97" t="s">
        <v>1528</v>
      </c>
      <c r="C1441" s="98" t="s">
        <v>63</v>
      </c>
      <c r="D1441" s="98" t="s">
        <v>1094</v>
      </c>
      <c r="E1441" s="82">
        <v>8</v>
      </c>
      <c r="F1441" s="99">
        <v>199999.8</v>
      </c>
      <c r="G1441" s="99">
        <f t="shared" si="17"/>
        <v>1599998.4</v>
      </c>
      <c r="H1441" s="99"/>
      <c r="I1441" s="175" t="s">
        <v>309</v>
      </c>
      <c r="J1441" s="82"/>
      <c r="K1441" s="99"/>
    </row>
    <row r="1442" spans="1:11" s="87" customFormat="1" ht="15" x14ac:dyDescent="0.3">
      <c r="A1442" s="96"/>
      <c r="B1442" s="97"/>
      <c r="C1442" s="98"/>
      <c r="D1442" s="98" t="s">
        <v>28</v>
      </c>
      <c r="E1442" s="82">
        <v>4</v>
      </c>
      <c r="F1442" s="99">
        <v>542450.09499999997</v>
      </c>
      <c r="G1442" s="99">
        <f t="shared" si="17"/>
        <v>2169800.38</v>
      </c>
      <c r="H1442" s="99">
        <f>SUM(G1441:G1442)</f>
        <v>3769798.78</v>
      </c>
      <c r="I1442" s="175"/>
      <c r="J1442" s="82"/>
      <c r="K1442" s="99"/>
    </row>
    <row r="1443" spans="1:11" s="87" customFormat="1" ht="15" x14ac:dyDescent="0.3">
      <c r="A1443" s="96"/>
      <c r="B1443" s="97"/>
      <c r="C1443" s="98"/>
      <c r="D1443" s="98"/>
      <c r="E1443" s="82"/>
      <c r="F1443" s="99"/>
      <c r="G1443" s="99">
        <f t="shared" si="17"/>
        <v>0</v>
      </c>
      <c r="H1443" s="99"/>
      <c r="I1443" s="166"/>
      <c r="J1443" s="82"/>
      <c r="K1443" s="99"/>
    </row>
    <row r="1444" spans="1:11" s="87" customFormat="1" ht="15" x14ac:dyDescent="0.3">
      <c r="A1444" s="96">
        <v>43335</v>
      </c>
      <c r="B1444" s="97" t="s">
        <v>1529</v>
      </c>
      <c r="C1444" s="98" t="s">
        <v>559</v>
      </c>
      <c r="D1444" s="98" t="s">
        <v>652</v>
      </c>
      <c r="E1444" s="82">
        <v>2</v>
      </c>
      <c r="F1444" s="99">
        <v>517000</v>
      </c>
      <c r="G1444" s="99">
        <f t="shared" si="17"/>
        <v>1034000</v>
      </c>
      <c r="H1444" s="99">
        <f>G1444</f>
        <v>1034000</v>
      </c>
      <c r="I1444" s="166" t="s">
        <v>309</v>
      </c>
      <c r="J1444" s="82"/>
      <c r="K1444" s="99"/>
    </row>
    <row r="1445" spans="1:11" s="87" customFormat="1" ht="15" x14ac:dyDescent="0.3">
      <c r="A1445" s="96"/>
      <c r="B1445" s="97"/>
      <c r="C1445" s="98"/>
      <c r="D1445" s="98"/>
      <c r="E1445" s="82"/>
      <c r="F1445" s="99"/>
      <c r="G1445" s="99">
        <f t="shared" si="17"/>
        <v>0</v>
      </c>
      <c r="H1445" s="99"/>
      <c r="I1445" s="166"/>
      <c r="J1445" s="82"/>
      <c r="K1445" s="99"/>
    </row>
    <row r="1446" spans="1:11" s="87" customFormat="1" ht="15" x14ac:dyDescent="0.3">
      <c r="A1446" s="96">
        <v>43335</v>
      </c>
      <c r="B1446" s="97" t="s">
        <v>1530</v>
      </c>
      <c r="C1446" s="98" t="s">
        <v>556</v>
      </c>
      <c r="D1446" s="98" t="s">
        <v>20</v>
      </c>
      <c r="E1446" s="82">
        <v>1</v>
      </c>
      <c r="F1446" s="99">
        <v>571000.1</v>
      </c>
      <c r="G1446" s="99">
        <f t="shared" si="17"/>
        <v>571000.1</v>
      </c>
      <c r="H1446" s="99">
        <f>G1446</f>
        <v>571000.1</v>
      </c>
      <c r="I1446" s="166" t="s">
        <v>315</v>
      </c>
      <c r="J1446" s="82"/>
      <c r="K1446" s="99"/>
    </row>
    <row r="1447" spans="1:11" s="87" customFormat="1" ht="15" x14ac:dyDescent="0.3">
      <c r="A1447" s="96"/>
      <c r="B1447" s="97"/>
      <c r="C1447" s="98"/>
      <c r="D1447" s="98"/>
      <c r="E1447" s="82"/>
      <c r="F1447" s="99"/>
      <c r="G1447" s="99">
        <f t="shared" si="17"/>
        <v>0</v>
      </c>
      <c r="H1447" s="99"/>
      <c r="I1447" s="166"/>
      <c r="J1447" s="82"/>
      <c r="K1447" s="99"/>
    </row>
    <row r="1448" spans="1:11" s="87" customFormat="1" ht="15" x14ac:dyDescent="0.3">
      <c r="A1448" s="96">
        <v>43335</v>
      </c>
      <c r="B1448" s="97" t="s">
        <v>1531</v>
      </c>
      <c r="C1448" s="98" t="s">
        <v>1435</v>
      </c>
      <c r="D1448" s="98" t="s">
        <v>1094</v>
      </c>
      <c r="E1448" s="82">
        <v>1</v>
      </c>
      <c r="F1448" s="99">
        <v>199999.8</v>
      </c>
      <c r="G1448" s="99">
        <f t="shared" si="17"/>
        <v>199999.8</v>
      </c>
      <c r="H1448" s="99">
        <f>G1448</f>
        <v>199999.8</v>
      </c>
      <c r="I1448" s="166" t="s">
        <v>312</v>
      </c>
      <c r="J1448" s="82"/>
      <c r="K1448" s="99"/>
    </row>
    <row r="1449" spans="1:11" s="87" customFormat="1" ht="15" x14ac:dyDescent="0.3">
      <c r="A1449" s="96"/>
      <c r="B1449" s="97"/>
      <c r="C1449" s="98"/>
      <c r="D1449" s="98"/>
      <c r="E1449" s="82"/>
      <c r="F1449" s="99"/>
      <c r="G1449" s="99">
        <f t="shared" si="17"/>
        <v>0</v>
      </c>
      <c r="H1449" s="99"/>
      <c r="I1449" s="166"/>
      <c r="J1449" s="82"/>
      <c r="K1449" s="99"/>
    </row>
    <row r="1450" spans="1:11" s="87" customFormat="1" ht="15" x14ac:dyDescent="0.3">
      <c r="A1450" s="96">
        <v>43335</v>
      </c>
      <c r="B1450" s="97" t="s">
        <v>1533</v>
      </c>
      <c r="C1450" s="98" t="s">
        <v>442</v>
      </c>
      <c r="D1450" s="98" t="s">
        <v>887</v>
      </c>
      <c r="E1450" s="82">
        <v>2</v>
      </c>
      <c r="F1450" s="99">
        <v>215000.5</v>
      </c>
      <c r="G1450" s="99">
        <f t="shared" si="17"/>
        <v>430001</v>
      </c>
      <c r="H1450" s="99"/>
      <c r="I1450" s="175" t="s">
        <v>312</v>
      </c>
      <c r="J1450" s="82"/>
      <c r="K1450" s="99"/>
    </row>
    <row r="1451" spans="1:11" s="87" customFormat="1" ht="15" x14ac:dyDescent="0.3">
      <c r="A1451" s="96"/>
      <c r="B1451" s="97"/>
      <c r="C1451" s="98"/>
      <c r="D1451" s="98" t="s">
        <v>109</v>
      </c>
      <c r="E1451" s="82">
        <v>3</v>
      </c>
      <c r="F1451" s="99">
        <v>215000.5</v>
      </c>
      <c r="G1451" s="99">
        <f t="shared" si="17"/>
        <v>645001.5</v>
      </c>
      <c r="H1451" s="99">
        <f>SUM(G1450:G1451)</f>
        <v>1075002.5</v>
      </c>
      <c r="I1451" s="175"/>
      <c r="J1451" s="82"/>
      <c r="K1451" s="99"/>
    </row>
    <row r="1452" spans="1:11" s="87" customFormat="1" ht="15" x14ac:dyDescent="0.3">
      <c r="A1452" s="96"/>
      <c r="B1452" s="97"/>
      <c r="C1452" s="98"/>
      <c r="D1452" s="98"/>
      <c r="E1452" s="82"/>
      <c r="F1452" s="99"/>
      <c r="G1452" s="99">
        <f t="shared" si="17"/>
        <v>0</v>
      </c>
      <c r="H1452" s="99"/>
      <c r="I1452" s="166"/>
      <c r="J1452" s="82"/>
      <c r="K1452" s="99"/>
    </row>
    <row r="1453" spans="1:11" s="87" customFormat="1" ht="15" x14ac:dyDescent="0.3">
      <c r="A1453" s="96">
        <v>43336</v>
      </c>
      <c r="B1453" s="97" t="s">
        <v>1534</v>
      </c>
      <c r="C1453" s="98" t="s">
        <v>820</v>
      </c>
      <c r="D1453" s="98" t="s">
        <v>887</v>
      </c>
      <c r="E1453" s="82">
        <v>2</v>
      </c>
      <c r="F1453" s="99">
        <v>215000.5</v>
      </c>
      <c r="G1453" s="99">
        <f t="shared" si="17"/>
        <v>430001</v>
      </c>
      <c r="H1453" s="99"/>
      <c r="I1453" s="175" t="s">
        <v>1215</v>
      </c>
      <c r="J1453" s="82"/>
      <c r="K1453" s="99"/>
    </row>
    <row r="1454" spans="1:11" s="87" customFormat="1" ht="15" x14ac:dyDescent="0.3">
      <c r="A1454" s="96"/>
      <c r="B1454" s="97"/>
      <c r="C1454" s="98"/>
      <c r="D1454" s="98" t="s">
        <v>1094</v>
      </c>
      <c r="E1454" s="82">
        <v>2</v>
      </c>
      <c r="F1454" s="99">
        <v>199999.8</v>
      </c>
      <c r="G1454" s="99">
        <f t="shared" si="17"/>
        <v>399999.6</v>
      </c>
      <c r="H1454" s="99">
        <f>SUM(G1453:G1454)</f>
        <v>830000.6</v>
      </c>
      <c r="I1454" s="175"/>
      <c r="J1454" s="82"/>
      <c r="K1454" s="99"/>
    </row>
    <row r="1455" spans="1:11" s="87" customFormat="1" ht="15" x14ac:dyDescent="0.3">
      <c r="A1455" s="96"/>
      <c r="B1455" s="97"/>
      <c r="C1455" s="98"/>
      <c r="D1455" s="98"/>
      <c r="E1455" s="82"/>
      <c r="F1455" s="99"/>
      <c r="G1455" s="99">
        <f t="shared" si="17"/>
        <v>0</v>
      </c>
      <c r="H1455" s="99"/>
      <c r="I1455" s="166"/>
      <c r="J1455" s="82"/>
      <c r="K1455" s="99"/>
    </row>
    <row r="1456" spans="1:11" s="87" customFormat="1" ht="15" x14ac:dyDescent="0.3">
      <c r="A1456" s="96">
        <v>43336</v>
      </c>
      <c r="B1456" s="97" t="s">
        <v>1535</v>
      </c>
      <c r="C1456" s="98" t="s">
        <v>678</v>
      </c>
      <c r="D1456" s="98" t="s">
        <v>1094</v>
      </c>
      <c r="E1456" s="82">
        <v>2</v>
      </c>
      <c r="F1456" s="99">
        <v>199999.8</v>
      </c>
      <c r="G1456" s="99">
        <f t="shared" si="17"/>
        <v>399999.6</v>
      </c>
      <c r="H1456" s="99">
        <f>G1456</f>
        <v>399999.6</v>
      </c>
      <c r="I1456" s="166" t="s">
        <v>674</v>
      </c>
      <c r="J1456" s="82"/>
      <c r="K1456" s="99"/>
    </row>
    <row r="1457" spans="1:11" s="87" customFormat="1" ht="15" x14ac:dyDescent="0.3">
      <c r="A1457" s="96"/>
      <c r="B1457" s="97"/>
      <c r="C1457" s="98"/>
      <c r="D1457" s="98"/>
      <c r="E1457" s="82"/>
      <c r="F1457" s="99"/>
      <c r="G1457" s="99">
        <f t="shared" si="17"/>
        <v>0</v>
      </c>
      <c r="H1457" s="99"/>
      <c r="I1457" s="166"/>
      <c r="J1457" s="82"/>
      <c r="K1457" s="99"/>
    </row>
    <row r="1458" spans="1:11" s="87" customFormat="1" ht="15" x14ac:dyDescent="0.3">
      <c r="A1458" s="96">
        <v>43336</v>
      </c>
      <c r="B1458" s="97" t="s">
        <v>1536</v>
      </c>
      <c r="C1458" s="98" t="s">
        <v>1537</v>
      </c>
      <c r="D1458" s="98" t="s">
        <v>652</v>
      </c>
      <c r="E1458" s="82">
        <v>1</v>
      </c>
      <c r="F1458" s="99">
        <v>517000</v>
      </c>
      <c r="G1458" s="99">
        <f t="shared" si="17"/>
        <v>517000</v>
      </c>
      <c r="H1458" s="99">
        <f>G1458</f>
        <v>517000</v>
      </c>
      <c r="I1458" s="166" t="s">
        <v>309</v>
      </c>
      <c r="J1458" s="82"/>
      <c r="K1458" s="99"/>
    </row>
    <row r="1459" spans="1:11" s="87" customFormat="1" ht="15" x14ac:dyDescent="0.3">
      <c r="A1459" s="96"/>
      <c r="B1459" s="97"/>
      <c r="C1459" s="98"/>
      <c r="D1459" s="98"/>
      <c r="E1459" s="82"/>
      <c r="F1459" s="99"/>
      <c r="G1459" s="99">
        <f t="shared" si="17"/>
        <v>0</v>
      </c>
      <c r="H1459" s="99"/>
      <c r="I1459" s="166"/>
      <c r="J1459" s="82"/>
      <c r="K1459" s="99"/>
    </row>
    <row r="1460" spans="1:11" s="87" customFormat="1" ht="15" x14ac:dyDescent="0.3">
      <c r="A1460" s="105">
        <v>43337</v>
      </c>
      <c r="B1460" s="106" t="s">
        <v>1538</v>
      </c>
      <c r="C1460" s="107" t="s">
        <v>1226</v>
      </c>
      <c r="D1460" s="107" t="s">
        <v>1386</v>
      </c>
      <c r="E1460" s="108">
        <v>1</v>
      </c>
      <c r="F1460" s="109">
        <v>215000.5</v>
      </c>
      <c r="G1460" s="109">
        <f t="shared" si="17"/>
        <v>215000.5</v>
      </c>
      <c r="H1460" s="109">
        <f>G1460</f>
        <v>215000.5</v>
      </c>
      <c r="I1460" s="166" t="s">
        <v>1215</v>
      </c>
      <c r="J1460" s="82"/>
      <c r="K1460" s="99"/>
    </row>
    <row r="1461" spans="1:11" s="87" customFormat="1" ht="15" x14ac:dyDescent="0.3">
      <c r="A1461" s="96"/>
      <c r="B1461" s="97"/>
      <c r="C1461" s="98"/>
      <c r="D1461" s="98"/>
      <c r="E1461" s="82"/>
      <c r="F1461" s="99"/>
      <c r="G1461" s="99">
        <f t="shared" si="17"/>
        <v>0</v>
      </c>
      <c r="H1461" s="99"/>
      <c r="I1461" s="166"/>
      <c r="J1461" s="82"/>
      <c r="K1461" s="99"/>
    </row>
    <row r="1462" spans="1:11" s="87" customFormat="1" ht="15" x14ac:dyDescent="0.3">
      <c r="A1462" s="96">
        <v>43336</v>
      </c>
      <c r="B1462" s="97" t="s">
        <v>1539</v>
      </c>
      <c r="C1462" s="98" t="s">
        <v>1540</v>
      </c>
      <c r="D1462" s="98" t="s">
        <v>1461</v>
      </c>
      <c r="E1462" s="82">
        <v>2</v>
      </c>
      <c r="F1462" s="99">
        <v>1165650.4750000001</v>
      </c>
      <c r="G1462" s="99">
        <f t="shared" si="17"/>
        <v>2331300.9500000002</v>
      </c>
      <c r="H1462" s="99">
        <f>G1462</f>
        <v>2331300.9500000002</v>
      </c>
      <c r="I1462" s="166" t="s">
        <v>312</v>
      </c>
      <c r="J1462" s="82"/>
      <c r="K1462" s="99"/>
    </row>
    <row r="1463" spans="1:11" s="87" customFormat="1" ht="15" x14ac:dyDescent="0.3">
      <c r="A1463" s="96"/>
      <c r="B1463" s="97"/>
      <c r="C1463" s="98"/>
      <c r="D1463" s="98"/>
      <c r="E1463" s="82"/>
      <c r="F1463" s="99"/>
      <c r="G1463" s="99">
        <f t="shared" si="17"/>
        <v>0</v>
      </c>
      <c r="H1463" s="99"/>
      <c r="I1463" s="166"/>
      <c r="J1463" s="82"/>
      <c r="K1463" s="99"/>
    </row>
    <row r="1464" spans="1:11" s="87" customFormat="1" ht="15" x14ac:dyDescent="0.3">
      <c r="A1464" s="96">
        <v>43336</v>
      </c>
      <c r="B1464" s="97" t="s">
        <v>1541</v>
      </c>
      <c r="C1464" s="98" t="s">
        <v>811</v>
      </c>
      <c r="D1464" s="98" t="s">
        <v>1542</v>
      </c>
      <c r="E1464" s="82">
        <v>2</v>
      </c>
      <c r="F1464" s="99">
        <v>539999.9</v>
      </c>
      <c r="G1464" s="99">
        <f t="shared" si="17"/>
        <v>1079999.8</v>
      </c>
      <c r="H1464" s="99">
        <f>G1464</f>
        <v>1079999.8</v>
      </c>
      <c r="I1464" s="166" t="s">
        <v>1215</v>
      </c>
      <c r="J1464" s="82"/>
      <c r="K1464" s="99"/>
    </row>
    <row r="1465" spans="1:11" s="87" customFormat="1" ht="15" x14ac:dyDescent="0.3">
      <c r="A1465" s="96"/>
      <c r="B1465" s="97"/>
      <c r="C1465" s="98"/>
      <c r="D1465" s="98"/>
      <c r="E1465" s="82"/>
      <c r="F1465" s="99"/>
      <c r="G1465" s="99">
        <f t="shared" si="17"/>
        <v>0</v>
      </c>
      <c r="H1465" s="99"/>
      <c r="I1465" s="166"/>
      <c r="J1465" s="82"/>
      <c r="K1465" s="99"/>
    </row>
    <row r="1466" spans="1:11" s="87" customFormat="1" ht="15" x14ac:dyDescent="0.3">
      <c r="A1466" s="96">
        <v>43336</v>
      </c>
      <c r="B1466" s="97" t="s">
        <v>1543</v>
      </c>
      <c r="C1466" s="98" t="s">
        <v>559</v>
      </c>
      <c r="D1466" s="98" t="s">
        <v>652</v>
      </c>
      <c r="E1466" s="82">
        <v>2</v>
      </c>
      <c r="F1466" s="99">
        <v>517000</v>
      </c>
      <c r="G1466" s="99">
        <f t="shared" si="17"/>
        <v>1034000</v>
      </c>
      <c r="H1466" s="99">
        <f>G1466</f>
        <v>1034000</v>
      </c>
      <c r="I1466" s="166" t="s">
        <v>309</v>
      </c>
      <c r="J1466" s="82"/>
      <c r="K1466" s="99"/>
    </row>
    <row r="1467" spans="1:11" s="87" customFormat="1" ht="15" x14ac:dyDescent="0.3">
      <c r="A1467" s="96"/>
      <c r="B1467" s="97"/>
      <c r="C1467" s="98"/>
      <c r="D1467" s="98"/>
      <c r="E1467" s="82"/>
      <c r="F1467" s="99"/>
      <c r="G1467" s="99">
        <f t="shared" si="17"/>
        <v>0</v>
      </c>
      <c r="H1467" s="99"/>
      <c r="I1467" s="166"/>
      <c r="J1467" s="82"/>
      <c r="K1467" s="99"/>
    </row>
    <row r="1468" spans="1:11" s="87" customFormat="1" ht="15" x14ac:dyDescent="0.3">
      <c r="A1468" s="96">
        <v>43336</v>
      </c>
      <c r="B1468" s="97" t="s">
        <v>1544</v>
      </c>
      <c r="C1468" s="98" t="s">
        <v>985</v>
      </c>
      <c r="D1468" s="98" t="s">
        <v>640</v>
      </c>
      <c r="E1468" s="82">
        <v>24</v>
      </c>
      <c r="F1468" s="99">
        <v>66999.899999999994</v>
      </c>
      <c r="G1468" s="99">
        <f t="shared" si="17"/>
        <v>1607997.5999999999</v>
      </c>
      <c r="H1468" s="99"/>
      <c r="I1468" s="175" t="s">
        <v>1213</v>
      </c>
      <c r="J1468" s="82"/>
      <c r="K1468" s="99"/>
    </row>
    <row r="1469" spans="1:11" s="87" customFormat="1" ht="15" x14ac:dyDescent="0.3">
      <c r="A1469" s="96"/>
      <c r="B1469" s="97"/>
      <c r="C1469" s="98"/>
      <c r="D1469" s="98" t="s">
        <v>548</v>
      </c>
      <c r="E1469" s="82">
        <v>24</v>
      </c>
      <c r="F1469" s="99">
        <v>66999.899999999994</v>
      </c>
      <c r="G1469" s="99">
        <f t="shared" si="17"/>
        <v>1607997.5999999999</v>
      </c>
      <c r="H1469" s="99"/>
      <c r="I1469" s="175"/>
      <c r="J1469" s="82"/>
      <c r="K1469" s="99"/>
    </row>
    <row r="1470" spans="1:11" s="87" customFormat="1" ht="15" x14ac:dyDescent="0.3">
      <c r="A1470" s="96"/>
      <c r="B1470" s="97"/>
      <c r="C1470" s="98"/>
      <c r="D1470" s="98" t="s">
        <v>578</v>
      </c>
      <c r="E1470" s="82">
        <v>48</v>
      </c>
      <c r="F1470" s="99">
        <v>66999.899999999994</v>
      </c>
      <c r="G1470" s="99">
        <f t="shared" si="17"/>
        <v>3215995.1999999997</v>
      </c>
      <c r="H1470" s="99"/>
      <c r="I1470" s="175"/>
      <c r="J1470" s="82"/>
      <c r="K1470" s="99"/>
    </row>
    <row r="1471" spans="1:11" s="87" customFormat="1" ht="15" x14ac:dyDescent="0.3">
      <c r="A1471" s="96"/>
      <c r="B1471" s="97"/>
      <c r="C1471" s="98"/>
      <c r="D1471" s="98" t="s">
        <v>547</v>
      </c>
      <c r="E1471" s="82">
        <v>24</v>
      </c>
      <c r="F1471" s="99">
        <v>66999.899999999994</v>
      </c>
      <c r="G1471" s="99">
        <f t="shared" si="17"/>
        <v>1607997.5999999999</v>
      </c>
      <c r="H1471" s="99"/>
      <c r="I1471" s="175"/>
      <c r="J1471" s="82"/>
      <c r="K1471" s="99"/>
    </row>
    <row r="1472" spans="1:11" s="87" customFormat="1" ht="15" x14ac:dyDescent="0.3">
      <c r="A1472" s="96"/>
      <c r="B1472" s="97"/>
      <c r="C1472" s="98"/>
      <c r="D1472" s="98" t="s">
        <v>543</v>
      </c>
      <c r="E1472" s="82">
        <v>24</v>
      </c>
      <c r="F1472" s="99">
        <v>133999.79999999999</v>
      </c>
      <c r="G1472" s="99">
        <f t="shared" si="17"/>
        <v>3215995.1999999997</v>
      </c>
      <c r="H1472" s="99"/>
      <c r="I1472" s="175"/>
      <c r="J1472" s="82"/>
      <c r="K1472" s="99"/>
    </row>
    <row r="1473" spans="1:11" s="87" customFormat="1" ht="15" x14ac:dyDescent="0.3">
      <c r="A1473" s="96"/>
      <c r="B1473" s="97"/>
      <c r="C1473" s="98"/>
      <c r="D1473" s="98" t="s">
        <v>544</v>
      </c>
      <c r="E1473" s="82">
        <v>36</v>
      </c>
      <c r="F1473" s="99">
        <v>133999.79999999999</v>
      </c>
      <c r="G1473" s="99">
        <f t="shared" si="17"/>
        <v>4823992.8</v>
      </c>
      <c r="H1473" s="99">
        <f>SUM(G1468:G1473)</f>
        <v>16079976</v>
      </c>
      <c r="I1473" s="175"/>
      <c r="J1473" s="82"/>
      <c r="K1473" s="99"/>
    </row>
    <row r="1474" spans="1:11" s="87" customFormat="1" ht="15" x14ac:dyDescent="0.3">
      <c r="A1474" s="96"/>
      <c r="B1474" s="97"/>
      <c r="C1474" s="98"/>
      <c r="D1474" s="98"/>
      <c r="E1474" s="82"/>
      <c r="F1474" s="99"/>
      <c r="G1474" s="99">
        <f t="shared" si="17"/>
        <v>0</v>
      </c>
      <c r="H1474" s="99"/>
      <c r="I1474" s="166"/>
      <c r="J1474" s="82"/>
      <c r="K1474" s="99"/>
    </row>
    <row r="1475" spans="1:11" s="87" customFormat="1" ht="15" x14ac:dyDescent="0.3">
      <c r="A1475" s="96">
        <v>43336</v>
      </c>
      <c r="B1475" s="97" t="s">
        <v>1545</v>
      </c>
      <c r="C1475" s="98" t="s">
        <v>811</v>
      </c>
      <c r="D1475" s="98" t="s">
        <v>405</v>
      </c>
      <c r="E1475" s="82">
        <v>2</v>
      </c>
      <c r="F1475" s="99">
        <v>562999.80000000005</v>
      </c>
      <c r="G1475" s="99">
        <f t="shared" si="17"/>
        <v>1125999.6000000001</v>
      </c>
      <c r="H1475" s="99">
        <f>G1475</f>
        <v>1125999.6000000001</v>
      </c>
      <c r="I1475" s="166" t="s">
        <v>1215</v>
      </c>
      <c r="J1475" s="82"/>
      <c r="K1475" s="99"/>
    </row>
    <row r="1476" spans="1:11" s="87" customFormat="1" ht="15" customHeight="1" x14ac:dyDescent="0.3">
      <c r="A1476" s="96"/>
      <c r="B1476" s="97"/>
      <c r="C1476" s="98"/>
      <c r="D1476" s="98"/>
      <c r="E1476" s="82"/>
      <c r="F1476" s="99"/>
      <c r="G1476" s="99">
        <f t="shared" si="17"/>
        <v>0</v>
      </c>
      <c r="H1476" s="99"/>
      <c r="I1476" s="166"/>
      <c r="J1476" s="82"/>
      <c r="K1476" s="99"/>
    </row>
    <row r="1477" spans="1:11" s="87" customFormat="1" ht="15" x14ac:dyDescent="0.3">
      <c r="A1477" s="96">
        <v>43336</v>
      </c>
      <c r="B1477" s="97" t="s">
        <v>1546</v>
      </c>
      <c r="C1477" s="98" t="s">
        <v>154</v>
      </c>
      <c r="D1477" s="98" t="s">
        <v>1094</v>
      </c>
      <c r="E1477" s="82">
        <v>1</v>
      </c>
      <c r="F1477" s="99">
        <v>199999.8</v>
      </c>
      <c r="G1477" s="99">
        <f t="shared" si="17"/>
        <v>199999.8</v>
      </c>
      <c r="H1477" s="99">
        <f>G1477</f>
        <v>199999.8</v>
      </c>
      <c r="I1477" s="166" t="s">
        <v>309</v>
      </c>
      <c r="J1477" s="82"/>
      <c r="K1477" s="99"/>
    </row>
    <row r="1478" spans="1:11" s="87" customFormat="1" ht="15" x14ac:dyDescent="0.3">
      <c r="A1478" s="96"/>
      <c r="B1478" s="97"/>
      <c r="C1478" s="98"/>
      <c r="D1478" s="98"/>
      <c r="E1478" s="82"/>
      <c r="F1478" s="99"/>
      <c r="G1478" s="99">
        <f t="shared" si="17"/>
        <v>0</v>
      </c>
      <c r="H1478" s="99"/>
      <c r="I1478" s="166"/>
      <c r="J1478" s="82"/>
      <c r="K1478" s="99"/>
    </row>
    <row r="1479" spans="1:11" s="87" customFormat="1" ht="15" x14ac:dyDescent="0.3">
      <c r="A1479" s="96">
        <v>43336</v>
      </c>
      <c r="B1479" s="97" t="s">
        <v>1547</v>
      </c>
      <c r="C1479" s="98" t="s">
        <v>57</v>
      </c>
      <c r="D1479" s="98" t="s">
        <v>31</v>
      </c>
      <c r="E1479" s="82">
        <v>1</v>
      </c>
      <c r="F1479" s="99">
        <v>511100.09499999997</v>
      </c>
      <c r="G1479" s="99">
        <f t="shared" si="17"/>
        <v>511100.09499999997</v>
      </c>
      <c r="H1479" s="99">
        <f>G1479</f>
        <v>511100.09499999997</v>
      </c>
      <c r="I1479" s="166" t="s">
        <v>1216</v>
      </c>
      <c r="J1479" s="82"/>
      <c r="K1479" s="99"/>
    </row>
    <row r="1480" spans="1:11" s="87" customFormat="1" ht="15" x14ac:dyDescent="0.3">
      <c r="A1480" s="96"/>
      <c r="B1480" s="97"/>
      <c r="C1480" s="98"/>
      <c r="D1480" s="98"/>
      <c r="E1480" s="82"/>
      <c r="F1480" s="99"/>
      <c r="G1480" s="99">
        <f t="shared" si="17"/>
        <v>0</v>
      </c>
      <c r="H1480" s="99"/>
      <c r="I1480" s="166"/>
      <c r="J1480" s="82"/>
      <c r="K1480" s="99"/>
    </row>
    <row r="1481" spans="1:11" s="87" customFormat="1" ht="15" x14ac:dyDescent="0.3">
      <c r="A1481" s="96">
        <v>43336</v>
      </c>
      <c r="B1481" s="97" t="s">
        <v>1548</v>
      </c>
      <c r="C1481" s="98" t="s">
        <v>764</v>
      </c>
      <c r="D1481" s="98" t="s">
        <v>1098</v>
      </c>
      <c r="E1481" s="82">
        <v>4</v>
      </c>
      <c r="F1481" s="99">
        <v>275000</v>
      </c>
      <c r="G1481" s="99">
        <f t="shared" si="17"/>
        <v>1100000</v>
      </c>
      <c r="H1481" s="99"/>
      <c r="I1481" s="175" t="s">
        <v>1215</v>
      </c>
      <c r="J1481" s="82"/>
      <c r="K1481" s="99"/>
    </row>
    <row r="1482" spans="1:11" s="87" customFormat="1" ht="15" x14ac:dyDescent="0.3">
      <c r="A1482" s="96"/>
      <c r="B1482" s="97"/>
      <c r="C1482" s="98"/>
      <c r="D1482" s="98" t="s">
        <v>1097</v>
      </c>
      <c r="E1482" s="82">
        <v>4</v>
      </c>
      <c r="F1482" s="99">
        <v>275000</v>
      </c>
      <c r="G1482" s="99">
        <f t="shared" si="17"/>
        <v>1100000</v>
      </c>
      <c r="H1482" s="99"/>
      <c r="I1482" s="175"/>
      <c r="J1482" s="82"/>
      <c r="K1482" s="99"/>
    </row>
    <row r="1483" spans="1:11" s="87" customFormat="1" ht="15" x14ac:dyDescent="0.3">
      <c r="A1483" s="96"/>
      <c r="B1483" s="97"/>
      <c r="C1483" s="98"/>
      <c r="D1483" s="98" t="s">
        <v>1099</v>
      </c>
      <c r="E1483" s="82">
        <v>4</v>
      </c>
      <c r="F1483" s="99">
        <v>275000</v>
      </c>
      <c r="G1483" s="99">
        <f t="shared" si="17"/>
        <v>1100000</v>
      </c>
      <c r="H1483" s="99"/>
      <c r="I1483" s="175"/>
      <c r="J1483" s="82"/>
      <c r="K1483" s="99"/>
    </row>
    <row r="1484" spans="1:11" s="87" customFormat="1" ht="15" x14ac:dyDescent="0.3">
      <c r="A1484" s="96"/>
      <c r="B1484" s="97"/>
      <c r="C1484" s="98"/>
      <c r="D1484" s="98" t="s">
        <v>1549</v>
      </c>
      <c r="E1484" s="82">
        <v>4</v>
      </c>
      <c r="F1484" s="99">
        <v>275000</v>
      </c>
      <c r="G1484" s="99">
        <f t="shared" si="17"/>
        <v>1100000</v>
      </c>
      <c r="H1484" s="99"/>
      <c r="I1484" s="175"/>
      <c r="J1484" s="82"/>
      <c r="K1484" s="99"/>
    </row>
    <row r="1485" spans="1:11" s="87" customFormat="1" ht="15" x14ac:dyDescent="0.3">
      <c r="A1485" s="96"/>
      <c r="B1485" s="97"/>
      <c r="C1485" s="98"/>
      <c r="D1485" s="98" t="s">
        <v>1072</v>
      </c>
      <c r="E1485" s="82">
        <v>4</v>
      </c>
      <c r="F1485" s="99">
        <v>275000</v>
      </c>
      <c r="G1485" s="99">
        <f t="shared" si="17"/>
        <v>1100000</v>
      </c>
      <c r="H1485" s="99">
        <f>SUM(G1481:G1485)</f>
        <v>5500000</v>
      </c>
      <c r="I1485" s="175"/>
      <c r="J1485" s="82"/>
      <c r="K1485" s="99"/>
    </row>
    <row r="1486" spans="1:11" s="87" customFormat="1" ht="15" x14ac:dyDescent="0.3">
      <c r="A1486" s="96"/>
      <c r="B1486" s="97"/>
      <c r="C1486" s="98"/>
      <c r="D1486" s="98"/>
      <c r="E1486" s="82"/>
      <c r="F1486" s="99"/>
      <c r="G1486" s="99">
        <f t="shared" si="17"/>
        <v>0</v>
      </c>
      <c r="H1486" s="99"/>
      <c r="I1486" s="166"/>
      <c r="J1486" s="82"/>
      <c r="K1486" s="99"/>
    </row>
    <row r="1487" spans="1:11" s="87" customFormat="1" ht="15" x14ac:dyDescent="0.3">
      <c r="A1487" s="96">
        <v>43336</v>
      </c>
      <c r="B1487" s="97" t="s">
        <v>1550</v>
      </c>
      <c r="C1487" s="98" t="s">
        <v>764</v>
      </c>
      <c r="D1487" s="98" t="s">
        <v>1094</v>
      </c>
      <c r="E1487" s="82">
        <v>24</v>
      </c>
      <c r="F1487" s="99">
        <v>199999.8</v>
      </c>
      <c r="G1487" s="99">
        <f t="shared" si="17"/>
        <v>4799995.1999999993</v>
      </c>
      <c r="H1487" s="99"/>
      <c r="I1487" s="175" t="s">
        <v>1215</v>
      </c>
      <c r="J1487" s="82"/>
      <c r="K1487" s="99"/>
    </row>
    <row r="1488" spans="1:11" s="87" customFormat="1" ht="15" x14ac:dyDescent="0.3">
      <c r="A1488" s="96"/>
      <c r="B1488" s="97"/>
      <c r="C1488" s="98"/>
      <c r="D1488" s="98" t="s">
        <v>1551</v>
      </c>
      <c r="E1488" s="82">
        <v>4</v>
      </c>
      <c r="F1488" s="99">
        <v>275000</v>
      </c>
      <c r="G1488" s="99">
        <f t="shared" si="17"/>
        <v>1100000</v>
      </c>
      <c r="H1488" s="99"/>
      <c r="I1488" s="175"/>
      <c r="J1488" s="82"/>
      <c r="K1488" s="99"/>
    </row>
    <row r="1489" spans="1:11" s="87" customFormat="1" ht="15" x14ac:dyDescent="0.3">
      <c r="A1489" s="96"/>
      <c r="B1489" s="97"/>
      <c r="C1489" s="98"/>
      <c r="D1489" s="98" t="s">
        <v>773</v>
      </c>
      <c r="E1489" s="82">
        <v>4</v>
      </c>
      <c r="F1489" s="99">
        <v>295000.2</v>
      </c>
      <c r="G1489" s="99">
        <f t="shared" si="17"/>
        <v>1180000.8</v>
      </c>
      <c r="H1489" s="99"/>
      <c r="I1489" s="175"/>
      <c r="J1489" s="82"/>
      <c r="K1489" s="99"/>
    </row>
    <row r="1490" spans="1:11" s="87" customFormat="1" ht="15" x14ac:dyDescent="0.3">
      <c r="A1490" s="96"/>
      <c r="B1490" s="97"/>
      <c r="C1490" s="98"/>
      <c r="D1490" s="98" t="s">
        <v>162</v>
      </c>
      <c r="E1490" s="82">
        <v>3</v>
      </c>
      <c r="F1490" s="99">
        <v>275000</v>
      </c>
      <c r="G1490" s="99">
        <f t="shared" si="17"/>
        <v>825000</v>
      </c>
      <c r="H1490" s="99">
        <f>SUM(G1487:G1490)</f>
        <v>7904995.9999999991</v>
      </c>
      <c r="I1490" s="175"/>
      <c r="J1490" s="82"/>
      <c r="K1490" s="99"/>
    </row>
    <row r="1491" spans="1:11" s="87" customFormat="1" ht="15" x14ac:dyDescent="0.3">
      <c r="A1491" s="96"/>
      <c r="B1491" s="97"/>
      <c r="C1491" s="98"/>
      <c r="D1491" s="98"/>
      <c r="E1491" s="82"/>
      <c r="F1491" s="99"/>
      <c r="G1491" s="99">
        <f t="shared" si="17"/>
        <v>0</v>
      </c>
      <c r="H1491" s="99"/>
      <c r="I1491" s="166"/>
      <c r="J1491" s="82"/>
      <c r="K1491" s="99"/>
    </row>
    <row r="1492" spans="1:11" s="87" customFormat="1" ht="15" x14ac:dyDescent="0.3">
      <c r="A1492" s="96">
        <v>43336</v>
      </c>
      <c r="B1492" s="97" t="s">
        <v>1552</v>
      </c>
      <c r="C1492" s="98" t="s">
        <v>1403</v>
      </c>
      <c r="D1492" s="98" t="s">
        <v>223</v>
      </c>
      <c r="E1492" s="82">
        <v>2</v>
      </c>
      <c r="F1492" s="99">
        <v>637450</v>
      </c>
      <c r="G1492" s="99">
        <f t="shared" si="17"/>
        <v>1274900</v>
      </c>
      <c r="H1492" s="99"/>
      <c r="I1492" s="175" t="s">
        <v>1216</v>
      </c>
      <c r="J1492" s="82"/>
      <c r="K1492" s="99"/>
    </row>
    <row r="1493" spans="1:11" s="87" customFormat="1" ht="15" x14ac:dyDescent="0.3">
      <c r="A1493" s="96"/>
      <c r="B1493" s="97"/>
      <c r="C1493" s="98"/>
      <c r="D1493" s="98" t="s">
        <v>1325</v>
      </c>
      <c r="E1493" s="82">
        <v>1</v>
      </c>
      <c r="F1493" s="99">
        <v>671000</v>
      </c>
      <c r="G1493" s="99">
        <f t="shared" si="17"/>
        <v>671000</v>
      </c>
      <c r="H1493" s="99">
        <f>SUM(G1492:G1493)</f>
        <v>1945900</v>
      </c>
      <c r="I1493" s="175"/>
      <c r="J1493" s="82"/>
      <c r="K1493" s="99"/>
    </row>
    <row r="1494" spans="1:11" s="87" customFormat="1" ht="15" x14ac:dyDescent="0.3">
      <c r="A1494" s="96"/>
      <c r="B1494" s="97"/>
      <c r="C1494" s="98"/>
      <c r="D1494" s="98"/>
      <c r="E1494" s="82"/>
      <c r="F1494" s="99"/>
      <c r="G1494" s="99">
        <f t="shared" si="17"/>
        <v>0</v>
      </c>
      <c r="H1494" s="99"/>
      <c r="I1494" s="166"/>
      <c r="J1494" s="82"/>
      <c r="K1494" s="99"/>
    </row>
    <row r="1495" spans="1:11" s="87" customFormat="1" ht="15" x14ac:dyDescent="0.3">
      <c r="A1495" s="96">
        <v>43336</v>
      </c>
      <c r="B1495" s="97" t="s">
        <v>1553</v>
      </c>
      <c r="C1495" s="98" t="s">
        <v>1019</v>
      </c>
      <c r="D1495" s="98" t="s">
        <v>104</v>
      </c>
      <c r="E1495" s="82">
        <v>1</v>
      </c>
      <c r="F1495" s="99">
        <v>511100.09499999997</v>
      </c>
      <c r="G1495" s="99">
        <f t="shared" si="17"/>
        <v>511100.09499999997</v>
      </c>
      <c r="H1495" s="99">
        <f>G1495</f>
        <v>511100.09499999997</v>
      </c>
      <c r="I1495" s="166" t="s">
        <v>309</v>
      </c>
      <c r="J1495" s="82"/>
      <c r="K1495" s="99"/>
    </row>
    <row r="1496" spans="1:11" s="87" customFormat="1" ht="15" x14ac:dyDescent="0.3">
      <c r="A1496" s="96"/>
      <c r="B1496" s="97"/>
      <c r="C1496" s="98"/>
      <c r="D1496" s="98"/>
      <c r="E1496" s="82"/>
      <c r="F1496" s="99"/>
      <c r="G1496" s="99">
        <f t="shared" si="17"/>
        <v>0</v>
      </c>
      <c r="H1496" s="99"/>
      <c r="I1496" s="166"/>
      <c r="J1496" s="82"/>
      <c r="K1496" s="99"/>
    </row>
    <row r="1497" spans="1:11" s="87" customFormat="1" ht="15" x14ac:dyDescent="0.3">
      <c r="A1497" s="96">
        <v>43336</v>
      </c>
      <c r="B1497" s="97" t="s">
        <v>1554</v>
      </c>
      <c r="C1497" s="98" t="s">
        <v>63</v>
      </c>
      <c r="D1497" s="98" t="s">
        <v>1094</v>
      </c>
      <c r="E1497" s="82">
        <v>2</v>
      </c>
      <c r="F1497" s="99">
        <v>199999.8</v>
      </c>
      <c r="G1497" s="99">
        <f t="shared" si="17"/>
        <v>399999.6</v>
      </c>
      <c r="H1497" s="99">
        <f>G1497</f>
        <v>399999.6</v>
      </c>
      <c r="I1497" s="166" t="s">
        <v>309</v>
      </c>
      <c r="J1497" s="82"/>
      <c r="K1497" s="99"/>
    </row>
    <row r="1498" spans="1:11" s="87" customFormat="1" ht="15" x14ac:dyDescent="0.3">
      <c r="A1498" s="96"/>
      <c r="B1498" s="97"/>
      <c r="C1498" s="98"/>
      <c r="D1498" s="98"/>
      <c r="E1498" s="82"/>
      <c r="F1498" s="99"/>
      <c r="G1498" s="99">
        <f t="shared" si="17"/>
        <v>0</v>
      </c>
      <c r="H1498" s="99"/>
      <c r="I1498" s="166"/>
      <c r="J1498" s="82"/>
      <c r="K1498" s="99"/>
    </row>
    <row r="1499" spans="1:11" s="87" customFormat="1" ht="15" x14ac:dyDescent="0.3">
      <c r="A1499" s="105">
        <v>43336</v>
      </c>
      <c r="B1499" s="106" t="s">
        <v>2117</v>
      </c>
      <c r="C1499" s="107" t="s">
        <v>1556</v>
      </c>
      <c r="D1499" s="107" t="s">
        <v>1094</v>
      </c>
      <c r="E1499" s="108">
        <v>60</v>
      </c>
      <c r="F1499" s="109">
        <v>199999.8</v>
      </c>
      <c r="G1499" s="109">
        <f t="shared" si="17"/>
        <v>11999988</v>
      </c>
      <c r="H1499" s="109">
        <f>G1499</f>
        <v>11999988</v>
      </c>
      <c r="I1499" s="166" t="s">
        <v>2120</v>
      </c>
      <c r="J1499" s="82"/>
      <c r="K1499" s="99"/>
    </row>
    <row r="1500" spans="1:11" s="87" customFormat="1" ht="15" x14ac:dyDescent="0.3">
      <c r="A1500" s="96"/>
      <c r="B1500" s="97"/>
      <c r="C1500" s="98"/>
      <c r="D1500" s="98"/>
      <c r="E1500" s="82"/>
      <c r="F1500" s="99"/>
      <c r="G1500" s="99">
        <f t="shared" si="17"/>
        <v>0</v>
      </c>
      <c r="H1500" s="99"/>
      <c r="I1500" s="166"/>
      <c r="J1500" s="82"/>
      <c r="K1500" s="99"/>
    </row>
    <row r="1501" spans="1:11" s="87" customFormat="1" ht="15" x14ac:dyDescent="0.3">
      <c r="A1501" s="96">
        <v>43336</v>
      </c>
      <c r="B1501" s="97" t="s">
        <v>1555</v>
      </c>
      <c r="C1501" s="98" t="s">
        <v>1556</v>
      </c>
      <c r="D1501" s="98" t="s">
        <v>1094</v>
      </c>
      <c r="E1501" s="82">
        <v>120</v>
      </c>
      <c r="F1501" s="99">
        <v>199999.8</v>
      </c>
      <c r="G1501" s="99">
        <f t="shared" si="17"/>
        <v>23999976</v>
      </c>
      <c r="H1501" s="99">
        <f>G1501</f>
        <v>23999976</v>
      </c>
      <c r="I1501" s="166" t="s">
        <v>314</v>
      </c>
      <c r="J1501" s="82"/>
      <c r="K1501" s="99"/>
    </row>
    <row r="1502" spans="1:11" s="87" customFormat="1" ht="15" x14ac:dyDescent="0.3">
      <c r="A1502" s="96"/>
      <c r="B1502" s="97"/>
      <c r="C1502" s="98"/>
      <c r="D1502" s="98"/>
      <c r="E1502" s="82"/>
      <c r="F1502" s="99"/>
      <c r="G1502" s="99"/>
      <c r="H1502" s="99"/>
      <c r="I1502" s="166"/>
      <c r="J1502" s="82"/>
      <c r="K1502" s="99"/>
    </row>
    <row r="1503" spans="1:11" s="87" customFormat="1" ht="15" x14ac:dyDescent="0.3">
      <c r="A1503" s="96">
        <v>43337</v>
      </c>
      <c r="B1503" s="97" t="s">
        <v>1557</v>
      </c>
      <c r="C1503" s="98" t="s">
        <v>985</v>
      </c>
      <c r="D1503" s="98" t="s">
        <v>576</v>
      </c>
      <c r="E1503" s="82">
        <v>24</v>
      </c>
      <c r="F1503" s="99">
        <v>66999.899999999994</v>
      </c>
      <c r="G1503" s="99">
        <f t="shared" si="17"/>
        <v>1607997.5999999999</v>
      </c>
      <c r="H1503" s="99"/>
      <c r="I1503" s="175" t="s">
        <v>1213</v>
      </c>
      <c r="J1503" s="82"/>
      <c r="K1503" s="99"/>
    </row>
    <row r="1504" spans="1:11" s="87" customFormat="1" ht="15" x14ac:dyDescent="0.3">
      <c r="A1504" s="96"/>
      <c r="B1504" s="97"/>
      <c r="C1504" s="98"/>
      <c r="D1504" s="98" t="s">
        <v>577</v>
      </c>
      <c r="E1504" s="82">
        <v>24</v>
      </c>
      <c r="F1504" s="99">
        <v>66999.899999999994</v>
      </c>
      <c r="G1504" s="99">
        <f t="shared" si="17"/>
        <v>1607997.5999999999</v>
      </c>
      <c r="H1504" s="99"/>
      <c r="I1504" s="175"/>
      <c r="J1504" s="82"/>
      <c r="K1504" s="99"/>
    </row>
    <row r="1505" spans="1:11" s="87" customFormat="1" ht="15" x14ac:dyDescent="0.3">
      <c r="A1505" s="96"/>
      <c r="B1505" s="97"/>
      <c r="C1505" s="98"/>
      <c r="D1505" s="98" t="s">
        <v>640</v>
      </c>
      <c r="E1505" s="82">
        <v>24</v>
      </c>
      <c r="F1505" s="99">
        <v>66999.899999999994</v>
      </c>
      <c r="G1505" s="99">
        <f t="shared" si="17"/>
        <v>1607997.5999999999</v>
      </c>
      <c r="H1505" s="99"/>
      <c r="I1505" s="175"/>
      <c r="J1505" s="82"/>
      <c r="K1505" s="99"/>
    </row>
    <row r="1506" spans="1:11" s="87" customFormat="1" ht="15" x14ac:dyDescent="0.3">
      <c r="A1506" s="96"/>
      <c r="B1506" s="97"/>
      <c r="C1506" s="98"/>
      <c r="D1506" s="98" t="s">
        <v>547</v>
      </c>
      <c r="E1506" s="82">
        <v>24</v>
      </c>
      <c r="F1506" s="99">
        <v>66999.899999999994</v>
      </c>
      <c r="G1506" s="99">
        <f t="shared" si="17"/>
        <v>1607997.5999999999</v>
      </c>
      <c r="H1506" s="99"/>
      <c r="I1506" s="175"/>
      <c r="J1506" s="82"/>
      <c r="K1506" s="99"/>
    </row>
    <row r="1507" spans="1:11" s="87" customFormat="1" ht="15" x14ac:dyDescent="0.3">
      <c r="A1507" s="96"/>
      <c r="B1507" s="97"/>
      <c r="C1507" s="98"/>
      <c r="D1507" s="98" t="s">
        <v>1558</v>
      </c>
      <c r="E1507" s="82">
        <v>12</v>
      </c>
      <c r="F1507" s="99">
        <v>133999.79999999999</v>
      </c>
      <c r="G1507" s="99">
        <f t="shared" si="17"/>
        <v>1607997.5999999999</v>
      </c>
      <c r="H1507" s="99">
        <f>SUM(G1503:G1507)</f>
        <v>8039987.9999999991</v>
      </c>
      <c r="I1507" s="175"/>
      <c r="J1507" s="82"/>
      <c r="K1507" s="99"/>
    </row>
    <row r="1508" spans="1:11" s="87" customFormat="1" ht="15" x14ac:dyDescent="0.3">
      <c r="A1508" s="96"/>
      <c r="B1508" s="97"/>
      <c r="C1508" s="98"/>
      <c r="D1508" s="98"/>
      <c r="E1508" s="82"/>
      <c r="F1508" s="99"/>
      <c r="G1508" s="99">
        <f t="shared" si="17"/>
        <v>0</v>
      </c>
      <c r="H1508" s="99"/>
      <c r="I1508" s="166"/>
      <c r="J1508" s="82"/>
      <c r="K1508" s="99"/>
    </row>
    <row r="1509" spans="1:11" s="87" customFormat="1" ht="15" x14ac:dyDescent="0.3">
      <c r="A1509" s="96">
        <v>43337</v>
      </c>
      <c r="B1509" s="97" t="s">
        <v>1559</v>
      </c>
      <c r="C1509" s="98" t="s">
        <v>1571</v>
      </c>
      <c r="D1509" s="98" t="s">
        <v>1094</v>
      </c>
      <c r="E1509" s="82">
        <v>1</v>
      </c>
      <c r="F1509" s="99">
        <v>199999.8</v>
      </c>
      <c r="G1509" s="99">
        <f t="shared" si="17"/>
        <v>199999.8</v>
      </c>
      <c r="H1509" s="99">
        <f>G1509</f>
        <v>199999.8</v>
      </c>
      <c r="I1509" s="166" t="s">
        <v>314</v>
      </c>
      <c r="J1509" s="82"/>
      <c r="K1509" s="99"/>
    </row>
    <row r="1510" spans="1:11" s="87" customFormat="1" ht="15" x14ac:dyDescent="0.3">
      <c r="A1510" s="96"/>
      <c r="B1510" s="97"/>
      <c r="C1510" s="98"/>
      <c r="D1510" s="98"/>
      <c r="E1510" s="82"/>
      <c r="F1510" s="99"/>
      <c r="G1510" s="99">
        <f t="shared" si="17"/>
        <v>0</v>
      </c>
      <c r="H1510" s="99"/>
      <c r="I1510" s="166"/>
      <c r="J1510" s="82"/>
      <c r="K1510" s="99"/>
    </row>
    <row r="1511" spans="1:11" s="87" customFormat="1" ht="15" x14ac:dyDescent="0.3">
      <c r="A1511" s="96">
        <v>43337</v>
      </c>
      <c r="B1511" s="97" t="s">
        <v>1560</v>
      </c>
      <c r="C1511" s="98" t="s">
        <v>284</v>
      </c>
      <c r="D1511" s="98" t="s">
        <v>31</v>
      </c>
      <c r="E1511" s="82">
        <v>1</v>
      </c>
      <c r="F1511" s="99">
        <v>538000.1</v>
      </c>
      <c r="G1511" s="99">
        <f t="shared" si="17"/>
        <v>538000.1</v>
      </c>
      <c r="H1511" s="99">
        <f>G1511</f>
        <v>538000.1</v>
      </c>
      <c r="I1511" s="166" t="s">
        <v>310</v>
      </c>
      <c r="J1511" s="82"/>
      <c r="K1511" s="99"/>
    </row>
    <row r="1512" spans="1:11" s="87" customFormat="1" ht="15" x14ac:dyDescent="0.3">
      <c r="A1512" s="96"/>
      <c r="B1512" s="97"/>
      <c r="C1512" s="98"/>
      <c r="D1512" s="98"/>
      <c r="E1512" s="82"/>
      <c r="F1512" s="99"/>
      <c r="G1512" s="99">
        <f t="shared" si="17"/>
        <v>0</v>
      </c>
      <c r="H1512" s="99"/>
      <c r="I1512" s="166"/>
      <c r="J1512" s="82"/>
      <c r="K1512" s="99"/>
    </row>
    <row r="1513" spans="1:11" s="87" customFormat="1" ht="15" x14ac:dyDescent="0.3">
      <c r="A1513" s="96">
        <v>43337</v>
      </c>
      <c r="B1513" s="97" t="s">
        <v>1561</v>
      </c>
      <c r="C1513" s="98" t="s">
        <v>38</v>
      </c>
      <c r="D1513" s="98" t="s">
        <v>1094</v>
      </c>
      <c r="E1513" s="82">
        <v>72</v>
      </c>
      <c r="F1513" s="99">
        <v>199999.8</v>
      </c>
      <c r="G1513" s="99">
        <f t="shared" si="17"/>
        <v>14399985.6</v>
      </c>
      <c r="H1513" s="99">
        <f>G1513</f>
        <v>14399985.6</v>
      </c>
      <c r="I1513" s="166" t="s">
        <v>310</v>
      </c>
      <c r="J1513" s="82"/>
      <c r="K1513" s="99"/>
    </row>
    <row r="1514" spans="1:11" s="87" customFormat="1" ht="15" x14ac:dyDescent="0.3">
      <c r="A1514" s="96"/>
      <c r="B1514" s="97"/>
      <c r="C1514" s="98"/>
      <c r="D1514" s="98"/>
      <c r="E1514" s="82"/>
      <c r="F1514" s="99"/>
      <c r="G1514" s="99">
        <f t="shared" si="17"/>
        <v>0</v>
      </c>
      <c r="H1514" s="99"/>
      <c r="I1514" s="166"/>
      <c r="J1514" s="82"/>
      <c r="K1514" s="99"/>
    </row>
    <row r="1515" spans="1:11" s="87" customFormat="1" ht="15" x14ac:dyDescent="0.3">
      <c r="A1515" s="96">
        <v>43337</v>
      </c>
      <c r="B1515" s="97" t="s">
        <v>1562</v>
      </c>
      <c r="C1515" s="98" t="s">
        <v>894</v>
      </c>
      <c r="D1515" s="98" t="s">
        <v>1094</v>
      </c>
      <c r="E1515" s="82">
        <v>2</v>
      </c>
      <c r="F1515" s="99">
        <v>199999.8</v>
      </c>
      <c r="G1515" s="99">
        <f t="shared" si="17"/>
        <v>399999.6</v>
      </c>
      <c r="H1515" s="99"/>
      <c r="I1515" s="175" t="s">
        <v>312</v>
      </c>
      <c r="J1515" s="82"/>
      <c r="K1515" s="99"/>
    </row>
    <row r="1516" spans="1:11" s="87" customFormat="1" ht="15" x14ac:dyDescent="0.3">
      <c r="A1516" s="96"/>
      <c r="B1516" s="97"/>
      <c r="C1516" s="98"/>
      <c r="D1516" s="98" t="s">
        <v>109</v>
      </c>
      <c r="E1516" s="82">
        <v>2</v>
      </c>
      <c r="F1516" s="99">
        <v>215000.8</v>
      </c>
      <c r="G1516" s="99">
        <f t="shared" si="17"/>
        <v>430001.6</v>
      </c>
      <c r="H1516" s="99">
        <f>SUM(G1515:G1516)</f>
        <v>830001.2</v>
      </c>
      <c r="I1516" s="175"/>
      <c r="J1516" s="82"/>
      <c r="K1516" s="99"/>
    </row>
    <row r="1517" spans="1:11" s="87" customFormat="1" ht="15" x14ac:dyDescent="0.3">
      <c r="A1517" s="96"/>
      <c r="B1517" s="97"/>
      <c r="C1517" s="98"/>
      <c r="D1517" s="98"/>
      <c r="E1517" s="82"/>
      <c r="F1517" s="99"/>
      <c r="G1517" s="99">
        <f t="shared" si="17"/>
        <v>0</v>
      </c>
      <c r="H1517" s="99"/>
      <c r="I1517" s="166"/>
      <c r="J1517" s="82"/>
      <c r="K1517" s="99"/>
    </row>
    <row r="1518" spans="1:11" s="87" customFormat="1" ht="15" x14ac:dyDescent="0.3">
      <c r="A1518" s="96">
        <v>43337</v>
      </c>
      <c r="B1518" s="97" t="s">
        <v>1563</v>
      </c>
      <c r="C1518" s="98" t="s">
        <v>589</v>
      </c>
      <c r="D1518" s="98" t="s">
        <v>652</v>
      </c>
      <c r="E1518" s="82">
        <v>1</v>
      </c>
      <c r="F1518" s="99">
        <v>517000</v>
      </c>
      <c r="G1518" s="99">
        <f t="shared" si="17"/>
        <v>517000</v>
      </c>
      <c r="H1518" s="99">
        <f>G1518</f>
        <v>517000</v>
      </c>
      <c r="I1518" s="166" t="s">
        <v>309</v>
      </c>
      <c r="J1518" s="82"/>
      <c r="K1518" s="99"/>
    </row>
    <row r="1519" spans="1:11" s="87" customFormat="1" ht="15" x14ac:dyDescent="0.3">
      <c r="A1519" s="96"/>
      <c r="B1519" s="97"/>
      <c r="C1519" s="98"/>
      <c r="D1519" s="98"/>
      <c r="E1519" s="82"/>
      <c r="F1519" s="99"/>
      <c r="G1519" s="99">
        <f t="shared" si="17"/>
        <v>0</v>
      </c>
      <c r="H1519" s="99"/>
      <c r="I1519" s="166"/>
      <c r="J1519" s="82"/>
      <c r="K1519" s="99"/>
    </row>
    <row r="1520" spans="1:11" s="87" customFormat="1" ht="15" x14ac:dyDescent="0.3">
      <c r="A1520" s="96">
        <v>43337</v>
      </c>
      <c r="B1520" s="97" t="s">
        <v>1564</v>
      </c>
      <c r="C1520" s="98" t="s">
        <v>244</v>
      </c>
      <c r="D1520" s="98" t="s">
        <v>31</v>
      </c>
      <c r="E1520" s="82">
        <v>6</v>
      </c>
      <c r="F1520" s="99">
        <v>511100.09499999997</v>
      </c>
      <c r="G1520" s="99">
        <f t="shared" si="17"/>
        <v>3066600.57</v>
      </c>
      <c r="H1520" s="99">
        <f>G1520</f>
        <v>3066600.57</v>
      </c>
      <c r="I1520" s="166" t="s">
        <v>309</v>
      </c>
      <c r="J1520" s="82"/>
      <c r="K1520" s="99"/>
    </row>
    <row r="1521" spans="1:11" s="87" customFormat="1" ht="15" x14ac:dyDescent="0.3">
      <c r="A1521" s="96"/>
      <c r="B1521" s="97"/>
      <c r="C1521" s="98"/>
      <c r="D1521" s="98"/>
      <c r="E1521" s="82"/>
      <c r="F1521" s="99"/>
      <c r="G1521" s="99">
        <f t="shared" si="17"/>
        <v>0</v>
      </c>
      <c r="H1521" s="99"/>
      <c r="I1521" s="166"/>
      <c r="J1521" s="82"/>
      <c r="K1521" s="99"/>
    </row>
    <row r="1522" spans="1:11" s="87" customFormat="1" ht="15" x14ac:dyDescent="0.3">
      <c r="A1522" s="96">
        <v>43337</v>
      </c>
      <c r="B1522" s="97" t="s">
        <v>1565</v>
      </c>
      <c r="C1522" s="98" t="s">
        <v>75</v>
      </c>
      <c r="D1522" s="98" t="s">
        <v>1094</v>
      </c>
      <c r="E1522" s="82">
        <v>2</v>
      </c>
      <c r="F1522" s="99">
        <v>199999.8</v>
      </c>
      <c r="G1522" s="99">
        <f t="shared" si="17"/>
        <v>399999.6</v>
      </c>
      <c r="H1522" s="99">
        <f>G1522</f>
        <v>399999.6</v>
      </c>
      <c r="I1522" s="166" t="s">
        <v>309</v>
      </c>
      <c r="J1522" s="82"/>
      <c r="K1522" s="99"/>
    </row>
    <row r="1523" spans="1:11" s="87" customFormat="1" ht="15" x14ac:dyDescent="0.3">
      <c r="A1523" s="96"/>
      <c r="B1523" s="97"/>
      <c r="C1523" s="98"/>
      <c r="D1523" s="98"/>
      <c r="E1523" s="82"/>
      <c r="F1523" s="99"/>
      <c r="G1523" s="99">
        <f t="shared" si="17"/>
        <v>0</v>
      </c>
      <c r="H1523" s="99"/>
      <c r="I1523" s="166"/>
      <c r="J1523" s="82"/>
      <c r="K1523" s="99"/>
    </row>
    <row r="1524" spans="1:11" s="87" customFormat="1" ht="15" x14ac:dyDescent="0.3">
      <c r="A1524" s="96">
        <v>43337</v>
      </c>
      <c r="B1524" s="97" t="s">
        <v>1566</v>
      </c>
      <c r="C1524" s="98" t="s">
        <v>1230</v>
      </c>
      <c r="D1524" s="98" t="s">
        <v>109</v>
      </c>
      <c r="E1524" s="82">
        <v>12</v>
      </c>
      <c r="F1524" s="99">
        <v>215000.5</v>
      </c>
      <c r="G1524" s="99">
        <f t="shared" si="17"/>
        <v>2580006</v>
      </c>
      <c r="H1524" s="99">
        <f>G1524</f>
        <v>2580006</v>
      </c>
      <c r="I1524" s="166" t="s">
        <v>315</v>
      </c>
      <c r="J1524" s="82"/>
      <c r="K1524" s="99"/>
    </row>
    <row r="1525" spans="1:11" s="87" customFormat="1" ht="15" x14ac:dyDescent="0.3">
      <c r="A1525" s="96"/>
      <c r="B1525" s="97"/>
      <c r="C1525" s="98"/>
      <c r="D1525" s="98"/>
      <c r="E1525" s="82"/>
      <c r="F1525" s="99"/>
      <c r="G1525" s="99">
        <f t="shared" si="17"/>
        <v>0</v>
      </c>
      <c r="H1525" s="99"/>
      <c r="I1525" s="166"/>
      <c r="J1525" s="82"/>
      <c r="K1525" s="99"/>
    </row>
    <row r="1526" spans="1:11" s="87" customFormat="1" ht="15" x14ac:dyDescent="0.3">
      <c r="A1526" s="96">
        <v>43337</v>
      </c>
      <c r="B1526" s="97" t="s">
        <v>1567</v>
      </c>
      <c r="C1526" s="98" t="s">
        <v>786</v>
      </c>
      <c r="D1526" s="98" t="s">
        <v>1325</v>
      </c>
      <c r="E1526" s="82">
        <v>6</v>
      </c>
      <c r="F1526" s="99">
        <v>637450</v>
      </c>
      <c r="G1526" s="99">
        <f t="shared" si="17"/>
        <v>3824700</v>
      </c>
      <c r="H1526" s="99">
        <f>G1526</f>
        <v>3824700</v>
      </c>
      <c r="I1526" s="166" t="s">
        <v>309</v>
      </c>
      <c r="J1526" s="82"/>
      <c r="K1526" s="99"/>
    </row>
    <row r="1527" spans="1:11" s="87" customFormat="1" ht="15" x14ac:dyDescent="0.3">
      <c r="A1527" s="96"/>
      <c r="B1527" s="97"/>
      <c r="C1527" s="98"/>
      <c r="D1527" s="98"/>
      <c r="E1527" s="82"/>
      <c r="F1527" s="99"/>
      <c r="G1527" s="99">
        <f t="shared" si="17"/>
        <v>0</v>
      </c>
      <c r="H1527" s="99"/>
      <c r="I1527" s="166"/>
      <c r="J1527" s="82"/>
      <c r="K1527" s="99"/>
    </row>
    <row r="1528" spans="1:11" s="87" customFormat="1" ht="15" x14ac:dyDescent="0.3">
      <c r="A1528" s="96">
        <v>43337</v>
      </c>
      <c r="B1528" s="97" t="s">
        <v>1568</v>
      </c>
      <c r="C1528" s="98" t="s">
        <v>975</v>
      </c>
      <c r="D1528" s="98" t="s">
        <v>1168</v>
      </c>
      <c r="E1528" s="82">
        <v>12</v>
      </c>
      <c r="F1528" s="99">
        <v>152186.1</v>
      </c>
      <c r="G1528" s="99">
        <f t="shared" si="17"/>
        <v>1826233.2000000002</v>
      </c>
      <c r="H1528" s="99"/>
      <c r="I1528" s="175" t="s">
        <v>1216</v>
      </c>
      <c r="J1528" s="82"/>
      <c r="K1528" s="99"/>
    </row>
    <row r="1529" spans="1:11" s="87" customFormat="1" ht="15" x14ac:dyDescent="0.3">
      <c r="A1529" s="96"/>
      <c r="B1529" s="97"/>
      <c r="C1529" s="98"/>
      <c r="D1529" s="98" t="s">
        <v>545</v>
      </c>
      <c r="E1529" s="82">
        <v>12</v>
      </c>
      <c r="F1529" s="99">
        <v>152186.1</v>
      </c>
      <c r="G1529" s="99">
        <f t="shared" si="17"/>
        <v>1826233.2000000002</v>
      </c>
      <c r="H1529" s="99"/>
      <c r="I1529" s="175"/>
      <c r="J1529" s="82"/>
      <c r="K1529" s="99"/>
    </row>
    <row r="1530" spans="1:11" s="87" customFormat="1" ht="15" x14ac:dyDescent="0.3">
      <c r="A1530" s="96"/>
      <c r="B1530" s="97"/>
      <c r="C1530" s="98"/>
      <c r="D1530" s="98" t="s">
        <v>543</v>
      </c>
      <c r="E1530" s="82">
        <v>12</v>
      </c>
      <c r="F1530" s="99">
        <v>152186.1</v>
      </c>
      <c r="G1530" s="99">
        <f t="shared" si="17"/>
        <v>1826233.2000000002</v>
      </c>
      <c r="H1530" s="99"/>
      <c r="I1530" s="175"/>
      <c r="J1530" s="82"/>
      <c r="K1530" s="99"/>
    </row>
    <row r="1531" spans="1:11" s="87" customFormat="1" ht="15" x14ac:dyDescent="0.3">
      <c r="A1531" s="96"/>
      <c r="B1531" s="97"/>
      <c r="C1531" s="98"/>
      <c r="D1531" s="98" t="s">
        <v>577</v>
      </c>
      <c r="E1531" s="82">
        <v>24</v>
      </c>
      <c r="F1531" s="99">
        <v>76092.5</v>
      </c>
      <c r="G1531" s="99">
        <f t="shared" si="17"/>
        <v>1826220</v>
      </c>
      <c r="H1531" s="99"/>
      <c r="I1531" s="175"/>
      <c r="J1531" s="82"/>
      <c r="K1531" s="99"/>
    </row>
    <row r="1532" spans="1:11" s="87" customFormat="1" ht="15" x14ac:dyDescent="0.3">
      <c r="A1532" s="96"/>
      <c r="B1532" s="97"/>
      <c r="C1532" s="98"/>
      <c r="D1532" s="98" t="s">
        <v>578</v>
      </c>
      <c r="E1532" s="82">
        <v>24</v>
      </c>
      <c r="F1532" s="99">
        <v>76092.5</v>
      </c>
      <c r="G1532" s="99">
        <f t="shared" si="17"/>
        <v>1826220</v>
      </c>
      <c r="H1532" s="99"/>
      <c r="I1532" s="175"/>
      <c r="J1532" s="82"/>
      <c r="K1532" s="99"/>
    </row>
    <row r="1533" spans="1:11" s="87" customFormat="1" ht="15" x14ac:dyDescent="0.3">
      <c r="A1533" s="96"/>
      <c r="B1533" s="97"/>
      <c r="C1533" s="98"/>
      <c r="D1533" s="98" t="s">
        <v>576</v>
      </c>
      <c r="E1533" s="82">
        <v>24</v>
      </c>
      <c r="F1533" s="99">
        <v>76092.5</v>
      </c>
      <c r="G1533" s="99">
        <f t="shared" si="17"/>
        <v>1826220</v>
      </c>
      <c r="H1533" s="99"/>
      <c r="I1533" s="175"/>
      <c r="J1533" s="82"/>
      <c r="K1533" s="99"/>
    </row>
    <row r="1534" spans="1:11" s="87" customFormat="1" ht="15" x14ac:dyDescent="0.3">
      <c r="A1534" s="96"/>
      <c r="B1534" s="97"/>
      <c r="C1534" s="98"/>
      <c r="D1534" s="98" t="s">
        <v>547</v>
      </c>
      <c r="E1534" s="82">
        <v>24</v>
      </c>
      <c r="F1534" s="99">
        <v>76092.5</v>
      </c>
      <c r="G1534" s="99">
        <f t="shared" si="17"/>
        <v>1826220</v>
      </c>
      <c r="H1534" s="99">
        <f>SUM(G1528:G1534)</f>
        <v>12783579.600000001</v>
      </c>
      <c r="I1534" s="175"/>
      <c r="J1534" s="82"/>
      <c r="K1534" s="99"/>
    </row>
    <row r="1535" spans="1:11" s="87" customFormat="1" ht="15" x14ac:dyDescent="0.3">
      <c r="A1535" s="96"/>
      <c r="B1535" s="97"/>
      <c r="C1535" s="98"/>
      <c r="D1535" s="98"/>
      <c r="E1535" s="82"/>
      <c r="F1535" s="99"/>
      <c r="G1535" s="99">
        <f t="shared" si="17"/>
        <v>0</v>
      </c>
      <c r="H1535" s="99"/>
      <c r="I1535" s="166"/>
      <c r="J1535" s="82"/>
      <c r="K1535" s="99"/>
    </row>
    <row r="1536" spans="1:11" s="87" customFormat="1" ht="15" x14ac:dyDescent="0.3">
      <c r="A1536" s="96">
        <v>43337</v>
      </c>
      <c r="B1536" s="97" t="s">
        <v>1569</v>
      </c>
      <c r="C1536" s="98" t="s">
        <v>1570</v>
      </c>
      <c r="D1536" s="98" t="s">
        <v>28</v>
      </c>
      <c r="E1536" s="82">
        <v>2</v>
      </c>
      <c r="F1536" s="99">
        <v>542450.09499999997</v>
      </c>
      <c r="G1536" s="99">
        <f t="shared" si="17"/>
        <v>1084900.19</v>
      </c>
      <c r="H1536" s="99">
        <f>G1536</f>
        <v>1084900.19</v>
      </c>
      <c r="I1536" s="166" t="s">
        <v>315</v>
      </c>
      <c r="J1536" s="82"/>
      <c r="K1536" s="99"/>
    </row>
    <row r="1537" spans="1:11" s="87" customFormat="1" ht="15" x14ac:dyDescent="0.3">
      <c r="A1537" s="96"/>
      <c r="B1537" s="97"/>
      <c r="C1537" s="98"/>
      <c r="D1537" s="98"/>
      <c r="E1537" s="82"/>
      <c r="F1537" s="99"/>
      <c r="G1537" s="99">
        <f t="shared" si="17"/>
        <v>0</v>
      </c>
      <c r="H1537" s="99"/>
      <c r="I1537" s="166"/>
      <c r="J1537" s="82"/>
      <c r="K1537" s="99"/>
    </row>
    <row r="1538" spans="1:11" s="87" customFormat="1" ht="15" x14ac:dyDescent="0.3">
      <c r="A1538" s="96">
        <v>43339</v>
      </c>
      <c r="B1538" s="97" t="s">
        <v>1572</v>
      </c>
      <c r="C1538" s="98" t="s">
        <v>985</v>
      </c>
      <c r="D1538" s="98" t="s">
        <v>541</v>
      </c>
      <c r="E1538" s="82">
        <v>48</v>
      </c>
      <c r="F1538" s="99">
        <v>133999.79999999999</v>
      </c>
      <c r="G1538" s="99">
        <f t="shared" si="17"/>
        <v>6431990.3999999994</v>
      </c>
      <c r="H1538" s="99"/>
      <c r="I1538" s="175" t="s">
        <v>1213</v>
      </c>
      <c r="J1538" s="82"/>
      <c r="K1538" s="99"/>
    </row>
    <row r="1539" spans="1:11" s="87" customFormat="1" ht="15" x14ac:dyDescent="0.3">
      <c r="A1539" s="96"/>
      <c r="B1539" s="97"/>
      <c r="C1539" s="98"/>
      <c r="D1539" s="98" t="s">
        <v>577</v>
      </c>
      <c r="E1539" s="82">
        <v>48</v>
      </c>
      <c r="F1539" s="99">
        <v>66999.899999999994</v>
      </c>
      <c r="G1539" s="99">
        <f t="shared" si="17"/>
        <v>3215995.1999999997</v>
      </c>
      <c r="H1539" s="99"/>
      <c r="I1539" s="175"/>
      <c r="J1539" s="82"/>
      <c r="K1539" s="99"/>
    </row>
    <row r="1540" spans="1:11" s="87" customFormat="1" ht="15" x14ac:dyDescent="0.3">
      <c r="A1540" s="96"/>
      <c r="B1540" s="97"/>
      <c r="C1540" s="98"/>
      <c r="D1540" s="98" t="s">
        <v>640</v>
      </c>
      <c r="E1540" s="82">
        <v>48</v>
      </c>
      <c r="F1540" s="99">
        <v>66999.899999999994</v>
      </c>
      <c r="G1540" s="99">
        <f t="shared" si="17"/>
        <v>3215995.1999999997</v>
      </c>
      <c r="H1540" s="99"/>
      <c r="I1540" s="175"/>
      <c r="J1540" s="82"/>
      <c r="K1540" s="99"/>
    </row>
    <row r="1541" spans="1:11" s="87" customFormat="1" ht="15" x14ac:dyDescent="0.3">
      <c r="A1541" s="96"/>
      <c r="B1541" s="97"/>
      <c r="C1541" s="98"/>
      <c r="D1541" s="98" t="s">
        <v>548</v>
      </c>
      <c r="E1541" s="82">
        <v>48</v>
      </c>
      <c r="F1541" s="99">
        <v>66999.899999999994</v>
      </c>
      <c r="G1541" s="99">
        <f t="shared" si="17"/>
        <v>3215995.1999999997</v>
      </c>
      <c r="H1541" s="99"/>
      <c r="I1541" s="175"/>
      <c r="J1541" s="82"/>
      <c r="K1541" s="99"/>
    </row>
    <row r="1542" spans="1:11" s="87" customFormat="1" ht="15" x14ac:dyDescent="0.3">
      <c r="A1542" s="96"/>
      <c r="B1542" s="97"/>
      <c r="C1542" s="98"/>
      <c r="D1542" s="98" t="s">
        <v>578</v>
      </c>
      <c r="E1542" s="82">
        <v>48</v>
      </c>
      <c r="F1542" s="99">
        <v>66999.899999999994</v>
      </c>
      <c r="G1542" s="99">
        <f t="shared" si="17"/>
        <v>3215995.1999999997</v>
      </c>
      <c r="H1542" s="99"/>
      <c r="I1542" s="175"/>
      <c r="J1542" s="82"/>
      <c r="K1542" s="99"/>
    </row>
    <row r="1543" spans="1:11" s="87" customFormat="1" ht="15" x14ac:dyDescent="0.3">
      <c r="A1543" s="96"/>
      <c r="B1543" s="97"/>
      <c r="C1543" s="98"/>
      <c r="D1543" s="98" t="s">
        <v>547</v>
      </c>
      <c r="E1543" s="82">
        <v>48</v>
      </c>
      <c r="F1543" s="99">
        <v>66999.899999999994</v>
      </c>
      <c r="G1543" s="99">
        <f t="shared" si="17"/>
        <v>3215995.1999999997</v>
      </c>
      <c r="H1543" s="99"/>
      <c r="I1543" s="175"/>
      <c r="J1543" s="82"/>
      <c r="K1543" s="99"/>
    </row>
    <row r="1544" spans="1:11" s="87" customFormat="1" ht="15" x14ac:dyDescent="0.3">
      <c r="A1544" s="96"/>
      <c r="B1544" s="97"/>
      <c r="C1544" s="98"/>
      <c r="D1544" s="98" t="s">
        <v>545</v>
      </c>
      <c r="E1544" s="82">
        <v>48</v>
      </c>
      <c r="F1544" s="99">
        <v>133999.79999999999</v>
      </c>
      <c r="G1544" s="99">
        <f t="shared" si="17"/>
        <v>6431990.3999999994</v>
      </c>
      <c r="H1544" s="99">
        <f>SUM(G1538:G1544)</f>
        <v>28943956.799999997</v>
      </c>
      <c r="I1544" s="175"/>
      <c r="J1544" s="82"/>
      <c r="K1544" s="99"/>
    </row>
    <row r="1545" spans="1:11" s="87" customFormat="1" ht="15" x14ac:dyDescent="0.3">
      <c r="A1545" s="96"/>
      <c r="B1545" s="97"/>
      <c r="C1545" s="98"/>
      <c r="D1545" s="98"/>
      <c r="E1545" s="82"/>
      <c r="F1545" s="99"/>
      <c r="G1545" s="99">
        <f t="shared" si="17"/>
        <v>0</v>
      </c>
      <c r="H1545" s="99"/>
      <c r="I1545" s="166"/>
      <c r="J1545" s="82"/>
      <c r="K1545" s="99"/>
    </row>
    <row r="1546" spans="1:11" s="87" customFormat="1" ht="15" x14ac:dyDescent="0.3">
      <c r="A1546" s="96">
        <v>43339</v>
      </c>
      <c r="B1546" s="97" t="s">
        <v>1573</v>
      </c>
      <c r="C1546" s="98" t="s">
        <v>703</v>
      </c>
      <c r="D1546" s="98" t="s">
        <v>104</v>
      </c>
      <c r="E1546" s="82">
        <v>1</v>
      </c>
      <c r="F1546" s="99">
        <v>511100.09499999997</v>
      </c>
      <c r="G1546" s="99">
        <f t="shared" si="17"/>
        <v>511100.09499999997</v>
      </c>
      <c r="H1546" s="99">
        <f>G1546</f>
        <v>511100.09499999997</v>
      </c>
      <c r="I1546" s="166" t="s">
        <v>309</v>
      </c>
      <c r="J1546" s="82"/>
      <c r="K1546" s="99"/>
    </row>
    <row r="1547" spans="1:11" s="87" customFormat="1" ht="15" x14ac:dyDescent="0.3">
      <c r="A1547" s="96"/>
      <c r="B1547" s="97"/>
      <c r="C1547" s="98"/>
      <c r="D1547" s="98"/>
      <c r="E1547" s="82"/>
      <c r="F1547" s="99"/>
      <c r="G1547" s="99">
        <f t="shared" si="17"/>
        <v>0</v>
      </c>
      <c r="H1547" s="99"/>
      <c r="I1547" s="166"/>
      <c r="J1547" s="82"/>
      <c r="K1547" s="99"/>
    </row>
    <row r="1548" spans="1:11" s="87" customFormat="1" ht="15" x14ac:dyDescent="0.3">
      <c r="A1548" s="96">
        <v>43339</v>
      </c>
      <c r="B1548" s="97" t="s">
        <v>1574</v>
      </c>
      <c r="C1548" s="98" t="s">
        <v>97</v>
      </c>
      <c r="D1548" s="98" t="s">
        <v>1094</v>
      </c>
      <c r="E1548" s="82">
        <v>2</v>
      </c>
      <c r="F1548" s="99">
        <v>199999.8</v>
      </c>
      <c r="G1548" s="99">
        <f t="shared" si="17"/>
        <v>399999.6</v>
      </c>
      <c r="H1548" s="99">
        <f>G1548</f>
        <v>399999.6</v>
      </c>
      <c r="I1548" s="166" t="s">
        <v>312</v>
      </c>
      <c r="J1548" s="82"/>
      <c r="K1548" s="99"/>
    </row>
    <row r="1549" spans="1:11" s="87" customFormat="1" ht="15" x14ac:dyDescent="0.3">
      <c r="A1549" s="96"/>
      <c r="B1549" s="97"/>
      <c r="C1549" s="98"/>
      <c r="D1549" s="98"/>
      <c r="E1549" s="82"/>
      <c r="F1549" s="99"/>
      <c r="G1549" s="99">
        <f t="shared" si="17"/>
        <v>0</v>
      </c>
      <c r="H1549" s="99"/>
      <c r="I1549" s="166"/>
      <c r="J1549" s="82"/>
      <c r="K1549" s="99"/>
    </row>
    <row r="1550" spans="1:11" s="87" customFormat="1" ht="15" x14ac:dyDescent="0.3">
      <c r="A1550" s="96">
        <v>43339</v>
      </c>
      <c r="B1550" s="97" t="s">
        <v>1575</v>
      </c>
      <c r="C1550" s="98" t="s">
        <v>1576</v>
      </c>
      <c r="D1550" s="98" t="s">
        <v>31</v>
      </c>
      <c r="E1550" s="82">
        <v>1</v>
      </c>
      <c r="F1550" s="99">
        <v>511100.09499999997</v>
      </c>
      <c r="G1550" s="99">
        <f t="shared" si="17"/>
        <v>511100.09499999997</v>
      </c>
      <c r="H1550" s="99">
        <f>G1550</f>
        <v>511100.09499999997</v>
      </c>
      <c r="I1550" s="166" t="s">
        <v>1216</v>
      </c>
      <c r="J1550" s="82"/>
      <c r="K1550" s="99"/>
    </row>
    <row r="1551" spans="1:11" s="87" customFormat="1" ht="15" x14ac:dyDescent="0.3">
      <c r="A1551" s="96"/>
      <c r="B1551" s="97"/>
      <c r="C1551" s="98"/>
      <c r="D1551" s="98"/>
      <c r="E1551" s="82"/>
      <c r="F1551" s="99"/>
      <c r="G1551" s="99">
        <f t="shared" si="17"/>
        <v>0</v>
      </c>
      <c r="H1551" s="99"/>
      <c r="I1551" s="166"/>
      <c r="J1551" s="82"/>
      <c r="K1551" s="99"/>
    </row>
    <row r="1552" spans="1:11" s="87" customFormat="1" ht="15" x14ac:dyDescent="0.3">
      <c r="A1552" s="96">
        <v>43339</v>
      </c>
      <c r="B1552" s="97" t="s">
        <v>1577</v>
      </c>
      <c r="C1552" s="98" t="s">
        <v>1578</v>
      </c>
      <c r="D1552" s="98" t="s">
        <v>1094</v>
      </c>
      <c r="E1552" s="82">
        <v>3</v>
      </c>
      <c r="F1552" s="99">
        <v>199999.8</v>
      </c>
      <c r="G1552" s="99">
        <f t="shared" si="17"/>
        <v>599999.39999999991</v>
      </c>
      <c r="H1552" s="99">
        <f>G1552</f>
        <v>599999.39999999991</v>
      </c>
      <c r="I1552" s="166" t="s">
        <v>312</v>
      </c>
      <c r="J1552" s="82"/>
      <c r="K1552" s="99"/>
    </row>
    <row r="1553" spans="1:11" s="87" customFormat="1" ht="15" x14ac:dyDescent="0.3">
      <c r="A1553" s="96"/>
      <c r="B1553" s="97"/>
      <c r="C1553" s="98"/>
      <c r="D1553" s="98"/>
      <c r="E1553" s="82"/>
      <c r="F1553" s="99"/>
      <c r="G1553" s="99">
        <f t="shared" si="17"/>
        <v>0</v>
      </c>
      <c r="H1553" s="99"/>
      <c r="I1553" s="166"/>
      <c r="J1553" s="82"/>
      <c r="K1553" s="99"/>
    </row>
    <row r="1554" spans="1:11" s="87" customFormat="1" ht="15" x14ac:dyDescent="0.3">
      <c r="A1554" s="96">
        <v>43339</v>
      </c>
      <c r="B1554" s="97" t="s">
        <v>1579</v>
      </c>
      <c r="C1554" s="98" t="s">
        <v>454</v>
      </c>
      <c r="D1554" s="98" t="s">
        <v>104</v>
      </c>
      <c r="E1554" s="82">
        <v>1</v>
      </c>
      <c r="F1554" s="99">
        <v>538000.1</v>
      </c>
      <c r="G1554" s="99">
        <f t="shared" si="17"/>
        <v>538000.1</v>
      </c>
      <c r="H1554" s="99">
        <f>G1554</f>
        <v>538000.1</v>
      </c>
      <c r="I1554" s="166" t="s">
        <v>315</v>
      </c>
      <c r="J1554" s="82"/>
      <c r="K1554" s="99"/>
    </row>
    <row r="1555" spans="1:11" s="87" customFormat="1" ht="15" x14ac:dyDescent="0.3">
      <c r="A1555" s="96"/>
      <c r="B1555" s="97"/>
      <c r="C1555" s="98"/>
      <c r="D1555" s="98"/>
      <c r="E1555" s="82"/>
      <c r="F1555" s="99"/>
      <c r="G1555" s="99">
        <f t="shared" si="17"/>
        <v>0</v>
      </c>
      <c r="H1555" s="99"/>
      <c r="I1555" s="166"/>
      <c r="J1555" s="82"/>
      <c r="K1555" s="99"/>
    </row>
    <row r="1556" spans="1:11" s="87" customFormat="1" ht="15" x14ac:dyDescent="0.3">
      <c r="A1556" s="96">
        <v>43339</v>
      </c>
      <c r="B1556" s="97" t="s">
        <v>1580</v>
      </c>
      <c r="C1556" s="98" t="s">
        <v>813</v>
      </c>
      <c r="D1556" s="98" t="s">
        <v>1094</v>
      </c>
      <c r="E1556" s="82">
        <v>5</v>
      </c>
      <c r="F1556" s="99">
        <v>199999.8</v>
      </c>
      <c r="G1556" s="99">
        <f t="shared" si="17"/>
        <v>999999</v>
      </c>
      <c r="H1556" s="99">
        <f>G1556</f>
        <v>999999</v>
      </c>
      <c r="I1556" s="166" t="s">
        <v>1215</v>
      </c>
      <c r="J1556" s="82"/>
      <c r="K1556" s="99"/>
    </row>
    <row r="1557" spans="1:11" s="87" customFormat="1" ht="15" x14ac:dyDescent="0.3">
      <c r="A1557" s="96"/>
      <c r="B1557" s="97"/>
      <c r="C1557" s="98"/>
      <c r="D1557" s="98"/>
      <c r="E1557" s="82"/>
      <c r="F1557" s="99"/>
      <c r="G1557" s="99">
        <f t="shared" si="17"/>
        <v>0</v>
      </c>
      <c r="H1557" s="99"/>
      <c r="I1557" s="166"/>
      <c r="J1557" s="82"/>
      <c r="K1557" s="99"/>
    </row>
    <row r="1558" spans="1:11" s="87" customFormat="1" ht="15" x14ac:dyDescent="0.3">
      <c r="A1558" s="96">
        <v>43339</v>
      </c>
      <c r="B1558" s="97" t="s">
        <v>1581</v>
      </c>
      <c r="C1558" s="98" t="s">
        <v>170</v>
      </c>
      <c r="D1558" s="98" t="s">
        <v>652</v>
      </c>
      <c r="E1558" s="82">
        <v>1</v>
      </c>
      <c r="F1558" s="99">
        <v>517000</v>
      </c>
      <c r="G1558" s="99">
        <f t="shared" si="17"/>
        <v>517000</v>
      </c>
      <c r="H1558" s="99">
        <f>G1558</f>
        <v>517000</v>
      </c>
      <c r="I1558" s="166" t="s">
        <v>309</v>
      </c>
      <c r="J1558" s="82"/>
      <c r="K1558" s="99"/>
    </row>
    <row r="1559" spans="1:11" s="87" customFormat="1" ht="15" x14ac:dyDescent="0.3">
      <c r="A1559" s="96"/>
      <c r="B1559" s="97"/>
      <c r="C1559" s="98"/>
      <c r="D1559" s="98"/>
      <c r="E1559" s="82"/>
      <c r="F1559" s="99"/>
      <c r="G1559" s="99">
        <f t="shared" si="17"/>
        <v>0</v>
      </c>
      <c r="H1559" s="99"/>
      <c r="I1559" s="166"/>
      <c r="J1559" s="82"/>
      <c r="K1559" s="99"/>
    </row>
    <row r="1560" spans="1:11" s="87" customFormat="1" ht="15" x14ac:dyDescent="0.3">
      <c r="A1560" s="96">
        <v>43339</v>
      </c>
      <c r="B1560" s="97" t="s">
        <v>1582</v>
      </c>
      <c r="C1560" s="98" t="s">
        <v>454</v>
      </c>
      <c r="D1560" s="98" t="s">
        <v>104</v>
      </c>
      <c r="E1560" s="82">
        <v>1</v>
      </c>
      <c r="F1560" s="99">
        <v>538000</v>
      </c>
      <c r="G1560" s="99">
        <f t="shared" si="17"/>
        <v>538000</v>
      </c>
      <c r="H1560" s="99">
        <f>G1560</f>
        <v>538000</v>
      </c>
      <c r="I1560" s="166" t="s">
        <v>315</v>
      </c>
      <c r="J1560" s="82"/>
      <c r="K1560" s="99"/>
    </row>
    <row r="1561" spans="1:11" s="87" customFormat="1" ht="15" x14ac:dyDescent="0.3">
      <c r="A1561" s="96"/>
      <c r="B1561" s="97"/>
      <c r="C1561" s="98"/>
      <c r="D1561" s="98"/>
      <c r="E1561" s="82"/>
      <c r="F1561" s="99"/>
      <c r="G1561" s="99">
        <f t="shared" si="17"/>
        <v>0</v>
      </c>
      <c r="H1561" s="99"/>
      <c r="I1561" s="166"/>
      <c r="J1561" s="82"/>
      <c r="K1561" s="99"/>
    </row>
    <row r="1562" spans="1:11" s="87" customFormat="1" ht="15" x14ac:dyDescent="0.3">
      <c r="A1562" s="96">
        <v>43339</v>
      </c>
      <c r="B1562" s="97" t="s">
        <v>1583</v>
      </c>
      <c r="C1562" s="98" t="s">
        <v>1584</v>
      </c>
      <c r="D1562" s="98" t="s">
        <v>1094</v>
      </c>
      <c r="E1562" s="82">
        <v>2</v>
      </c>
      <c r="F1562" s="99">
        <v>199999.8</v>
      </c>
      <c r="G1562" s="99">
        <f t="shared" si="17"/>
        <v>399999.6</v>
      </c>
      <c r="H1562" s="99">
        <f>G1562</f>
        <v>399999.6</v>
      </c>
      <c r="I1562" s="166" t="s">
        <v>309</v>
      </c>
      <c r="J1562" s="82"/>
      <c r="K1562" s="99"/>
    </row>
    <row r="1563" spans="1:11" s="87" customFormat="1" ht="15" x14ac:dyDescent="0.3">
      <c r="A1563" s="96"/>
      <c r="B1563" s="97"/>
      <c r="C1563" s="98"/>
      <c r="D1563" s="98"/>
      <c r="E1563" s="82"/>
      <c r="F1563" s="99"/>
      <c r="G1563" s="99">
        <f t="shared" si="17"/>
        <v>0</v>
      </c>
      <c r="H1563" s="99"/>
      <c r="I1563" s="166"/>
      <c r="J1563" s="82"/>
      <c r="K1563" s="99"/>
    </row>
    <row r="1564" spans="1:11" s="87" customFormat="1" ht="15" x14ac:dyDescent="0.3">
      <c r="A1564" s="96">
        <v>43339</v>
      </c>
      <c r="B1564" s="97" t="s">
        <v>1586</v>
      </c>
      <c r="C1564" s="98" t="s">
        <v>1556</v>
      </c>
      <c r="D1564" s="98" t="s">
        <v>109</v>
      </c>
      <c r="E1564" s="82">
        <v>77</v>
      </c>
      <c r="F1564" s="99">
        <v>215000.5</v>
      </c>
      <c r="G1564" s="99">
        <f t="shared" si="17"/>
        <v>16555038.5</v>
      </c>
      <c r="H1564" s="99">
        <f>G1564</f>
        <v>16555038.5</v>
      </c>
      <c r="I1564" s="166" t="s">
        <v>314</v>
      </c>
      <c r="J1564" s="82"/>
      <c r="K1564" s="99"/>
    </row>
    <row r="1565" spans="1:11" s="87" customFormat="1" ht="15" x14ac:dyDescent="0.3">
      <c r="A1565" s="96"/>
      <c r="B1565" s="97"/>
      <c r="C1565" s="98"/>
      <c r="D1565" s="98"/>
      <c r="E1565" s="82"/>
      <c r="F1565" s="99"/>
      <c r="G1565" s="99">
        <f t="shared" si="17"/>
        <v>0</v>
      </c>
      <c r="H1565" s="99"/>
      <c r="I1565" s="166"/>
      <c r="J1565" s="82"/>
      <c r="K1565" s="99"/>
    </row>
    <row r="1566" spans="1:11" s="87" customFormat="1" ht="15" x14ac:dyDescent="0.3">
      <c r="A1566" s="96">
        <v>43339</v>
      </c>
      <c r="B1566" s="97" t="s">
        <v>1585</v>
      </c>
      <c r="C1566" s="98" t="s">
        <v>415</v>
      </c>
      <c r="D1566" s="98" t="s">
        <v>887</v>
      </c>
      <c r="E1566" s="82">
        <v>1</v>
      </c>
      <c r="F1566" s="99">
        <v>215000.5</v>
      </c>
      <c r="G1566" s="99">
        <f t="shared" si="17"/>
        <v>215000.5</v>
      </c>
      <c r="H1566" s="99">
        <f>G1566</f>
        <v>215000.5</v>
      </c>
      <c r="I1566" s="166" t="s">
        <v>314</v>
      </c>
      <c r="J1566" s="82"/>
      <c r="K1566" s="99"/>
    </row>
    <row r="1567" spans="1:11" s="87" customFormat="1" ht="15" x14ac:dyDescent="0.3">
      <c r="A1567" s="96"/>
      <c r="B1567" s="97"/>
      <c r="C1567" s="98"/>
      <c r="D1567" s="98"/>
      <c r="E1567" s="82"/>
      <c r="F1567" s="99"/>
      <c r="G1567" s="99">
        <f t="shared" si="17"/>
        <v>0</v>
      </c>
      <c r="H1567" s="99"/>
      <c r="I1567" s="166"/>
      <c r="J1567" s="82"/>
      <c r="K1567" s="99"/>
    </row>
    <row r="1568" spans="1:11" s="87" customFormat="1" ht="15" x14ac:dyDescent="0.3">
      <c r="A1568" s="96">
        <v>43339</v>
      </c>
      <c r="B1568" s="97" t="s">
        <v>1587</v>
      </c>
      <c r="C1568" s="98" t="s">
        <v>325</v>
      </c>
      <c r="D1568" s="98" t="s">
        <v>545</v>
      </c>
      <c r="E1568" s="82">
        <v>1</v>
      </c>
      <c r="F1568" s="99">
        <v>156750</v>
      </c>
      <c r="G1568" s="99">
        <f t="shared" si="17"/>
        <v>156750</v>
      </c>
      <c r="H1568" s="99">
        <f>G1568</f>
        <v>156750</v>
      </c>
      <c r="I1568" s="166" t="s">
        <v>1213</v>
      </c>
      <c r="J1568" s="82"/>
      <c r="K1568" s="99"/>
    </row>
    <row r="1569" spans="1:11" s="87" customFormat="1" ht="15" x14ac:dyDescent="0.3">
      <c r="A1569" s="96"/>
      <c r="B1569" s="97"/>
      <c r="C1569" s="98"/>
      <c r="D1569" s="98"/>
      <c r="E1569" s="82"/>
      <c r="F1569" s="99"/>
      <c r="G1569" s="99">
        <f t="shared" si="17"/>
        <v>0</v>
      </c>
      <c r="H1569" s="99"/>
      <c r="I1569" s="166"/>
      <c r="J1569" s="82"/>
      <c r="K1569" s="99"/>
    </row>
    <row r="1570" spans="1:11" s="87" customFormat="1" ht="15" x14ac:dyDescent="0.3">
      <c r="A1570" s="96">
        <v>43340</v>
      </c>
      <c r="B1570" s="97" t="s">
        <v>1588</v>
      </c>
      <c r="C1570" s="98" t="s">
        <v>985</v>
      </c>
      <c r="D1570" s="98" t="s">
        <v>541</v>
      </c>
      <c r="E1570" s="82">
        <v>24</v>
      </c>
      <c r="F1570" s="99">
        <v>133999.79999999999</v>
      </c>
      <c r="G1570" s="99">
        <f t="shared" si="17"/>
        <v>3215995.1999999997</v>
      </c>
      <c r="H1570" s="99"/>
      <c r="I1570" s="175" t="s">
        <v>1213</v>
      </c>
      <c r="J1570" s="82"/>
      <c r="K1570" s="99"/>
    </row>
    <row r="1571" spans="1:11" s="87" customFormat="1" ht="15" x14ac:dyDescent="0.3">
      <c r="A1571" s="96"/>
      <c r="B1571" s="97"/>
      <c r="C1571" s="98"/>
      <c r="D1571" s="98" t="s">
        <v>542</v>
      </c>
      <c r="E1571" s="82">
        <v>36</v>
      </c>
      <c r="F1571" s="99">
        <v>133999.79999999999</v>
      </c>
      <c r="G1571" s="99">
        <f t="shared" si="17"/>
        <v>4823992.8</v>
      </c>
      <c r="H1571" s="99"/>
      <c r="I1571" s="175"/>
      <c r="J1571" s="82"/>
      <c r="K1571" s="99"/>
    </row>
    <row r="1572" spans="1:11" s="87" customFormat="1" ht="15" x14ac:dyDescent="0.3">
      <c r="A1572" s="96"/>
      <c r="B1572" s="97"/>
      <c r="C1572" s="98"/>
      <c r="D1572" s="98" t="s">
        <v>543</v>
      </c>
      <c r="E1572" s="82">
        <v>36</v>
      </c>
      <c r="F1572" s="99">
        <v>133999.79999999999</v>
      </c>
      <c r="G1572" s="99">
        <f t="shared" si="17"/>
        <v>4823992.8</v>
      </c>
      <c r="H1572" s="99"/>
      <c r="I1572" s="175"/>
      <c r="J1572" s="82"/>
      <c r="K1572" s="99"/>
    </row>
    <row r="1573" spans="1:11" s="87" customFormat="1" ht="15" x14ac:dyDescent="0.3">
      <c r="A1573" s="96"/>
      <c r="B1573" s="97"/>
      <c r="C1573" s="98"/>
      <c r="D1573" s="98" t="s">
        <v>544</v>
      </c>
      <c r="E1573" s="82">
        <v>36</v>
      </c>
      <c r="F1573" s="99">
        <v>133999.79999999999</v>
      </c>
      <c r="G1573" s="99">
        <f t="shared" si="17"/>
        <v>4823992.8</v>
      </c>
      <c r="H1573" s="99"/>
      <c r="I1573" s="175"/>
      <c r="J1573" s="82"/>
      <c r="K1573" s="99"/>
    </row>
    <row r="1574" spans="1:11" s="87" customFormat="1" ht="15" x14ac:dyDescent="0.3">
      <c r="A1574" s="96"/>
      <c r="B1574" s="97"/>
      <c r="C1574" s="98"/>
      <c r="D1574" s="98" t="s">
        <v>545</v>
      </c>
      <c r="E1574" s="82">
        <v>36</v>
      </c>
      <c r="F1574" s="99">
        <v>133999.79999999999</v>
      </c>
      <c r="G1574" s="99">
        <f t="shared" si="17"/>
        <v>4823992.8</v>
      </c>
      <c r="H1574" s="99">
        <f>SUM(G1570:G1574)</f>
        <v>22511966.400000002</v>
      </c>
      <c r="I1574" s="175"/>
      <c r="J1574" s="82"/>
      <c r="K1574" s="99"/>
    </row>
    <row r="1575" spans="1:11" s="87" customFormat="1" ht="15" x14ac:dyDescent="0.3">
      <c r="A1575" s="96"/>
      <c r="B1575" s="97"/>
      <c r="C1575" s="98"/>
      <c r="D1575" s="98"/>
      <c r="E1575" s="82"/>
      <c r="F1575" s="99"/>
      <c r="G1575" s="99">
        <f t="shared" si="17"/>
        <v>0</v>
      </c>
      <c r="H1575" s="99"/>
      <c r="I1575" s="166"/>
      <c r="J1575" s="82"/>
      <c r="K1575" s="99"/>
    </row>
    <row r="1576" spans="1:11" s="87" customFormat="1" ht="15" x14ac:dyDescent="0.3">
      <c r="A1576" s="96">
        <v>43340</v>
      </c>
      <c r="B1576" s="97" t="s">
        <v>1589</v>
      </c>
      <c r="C1576" s="98" t="s">
        <v>985</v>
      </c>
      <c r="D1576" s="98" t="s">
        <v>576</v>
      </c>
      <c r="E1576" s="82">
        <v>48</v>
      </c>
      <c r="F1576" s="99">
        <v>66999.899999999994</v>
      </c>
      <c r="G1576" s="99">
        <f t="shared" si="17"/>
        <v>3215995.1999999997</v>
      </c>
      <c r="H1576" s="99"/>
      <c r="I1576" s="175" t="s">
        <v>1213</v>
      </c>
      <c r="J1576" s="82"/>
      <c r="K1576" s="99"/>
    </row>
    <row r="1577" spans="1:11" s="87" customFormat="1" ht="15" x14ac:dyDescent="0.3">
      <c r="A1577" s="96"/>
      <c r="B1577" s="97"/>
      <c r="C1577" s="98"/>
      <c r="D1577" s="98" t="s">
        <v>577</v>
      </c>
      <c r="E1577" s="82">
        <v>24</v>
      </c>
      <c r="F1577" s="99">
        <v>66999.899999999994</v>
      </c>
      <c r="G1577" s="99">
        <f t="shared" si="17"/>
        <v>1607997.5999999999</v>
      </c>
      <c r="H1577" s="99"/>
      <c r="I1577" s="175"/>
      <c r="J1577" s="82"/>
      <c r="K1577" s="99"/>
    </row>
    <row r="1578" spans="1:11" s="87" customFormat="1" ht="15" x14ac:dyDescent="0.3">
      <c r="A1578" s="96"/>
      <c r="B1578" s="97"/>
      <c r="C1578" s="98"/>
      <c r="D1578" s="98" t="s">
        <v>640</v>
      </c>
      <c r="E1578" s="82">
        <v>24</v>
      </c>
      <c r="F1578" s="99">
        <v>66999.899999999994</v>
      </c>
      <c r="G1578" s="99">
        <f t="shared" si="17"/>
        <v>1607997.5999999999</v>
      </c>
      <c r="H1578" s="99"/>
      <c r="I1578" s="175"/>
      <c r="J1578" s="82"/>
      <c r="K1578" s="99"/>
    </row>
    <row r="1579" spans="1:11" s="87" customFormat="1" ht="15" x14ac:dyDescent="0.3">
      <c r="A1579" s="96"/>
      <c r="B1579" s="97"/>
      <c r="C1579" s="98"/>
      <c r="D1579" s="98" t="s">
        <v>547</v>
      </c>
      <c r="E1579" s="82">
        <v>36</v>
      </c>
      <c r="F1579" s="99">
        <v>66999.899999999994</v>
      </c>
      <c r="G1579" s="99">
        <f t="shared" si="17"/>
        <v>2411996.4</v>
      </c>
      <c r="H1579" s="99"/>
      <c r="I1579" s="175"/>
      <c r="J1579" s="82"/>
      <c r="K1579" s="99"/>
    </row>
    <row r="1580" spans="1:11" s="87" customFormat="1" ht="15" x14ac:dyDescent="0.3">
      <c r="A1580" s="96"/>
      <c r="B1580" s="97"/>
      <c r="C1580" s="98"/>
      <c r="D1580" s="98" t="s">
        <v>548</v>
      </c>
      <c r="E1580" s="82">
        <v>24</v>
      </c>
      <c r="F1580" s="99">
        <v>66999.899999999994</v>
      </c>
      <c r="G1580" s="99">
        <f t="shared" si="17"/>
        <v>1607997.5999999999</v>
      </c>
      <c r="H1580" s="99"/>
      <c r="I1580" s="175"/>
      <c r="J1580" s="82"/>
      <c r="K1580" s="99"/>
    </row>
    <row r="1581" spans="1:11" s="87" customFormat="1" ht="15" x14ac:dyDescent="0.3">
      <c r="A1581" s="96"/>
      <c r="B1581" s="97"/>
      <c r="C1581" s="98"/>
      <c r="D1581" s="98" t="s">
        <v>578</v>
      </c>
      <c r="E1581" s="82">
        <v>48</v>
      </c>
      <c r="F1581" s="99">
        <v>66999.899999999994</v>
      </c>
      <c r="G1581" s="99">
        <f t="shared" si="17"/>
        <v>3215995.1999999997</v>
      </c>
      <c r="H1581" s="99">
        <f>SUM(G1576:G1581)</f>
        <v>13667979.599999998</v>
      </c>
      <c r="I1581" s="175"/>
      <c r="J1581" s="82"/>
      <c r="K1581" s="99"/>
    </row>
    <row r="1582" spans="1:11" s="87" customFormat="1" ht="15" x14ac:dyDescent="0.3">
      <c r="A1582" s="96"/>
      <c r="B1582" s="97"/>
      <c r="C1582" s="98"/>
      <c r="D1582" s="98"/>
      <c r="E1582" s="82"/>
      <c r="F1582" s="99"/>
      <c r="G1582" s="99">
        <f t="shared" si="17"/>
        <v>0</v>
      </c>
      <c r="H1582" s="99"/>
      <c r="I1582" s="166"/>
      <c r="J1582" s="82"/>
      <c r="K1582" s="99"/>
    </row>
    <row r="1583" spans="1:11" s="87" customFormat="1" ht="15" x14ac:dyDescent="0.3">
      <c r="A1583" s="96">
        <v>43340</v>
      </c>
      <c r="B1583" s="97" t="s">
        <v>1590</v>
      </c>
      <c r="C1583" s="98" t="s">
        <v>552</v>
      </c>
      <c r="D1583" s="98" t="s">
        <v>1003</v>
      </c>
      <c r="E1583" s="82">
        <v>8</v>
      </c>
      <c r="F1583" s="99">
        <v>215000.5</v>
      </c>
      <c r="G1583" s="99">
        <f t="shared" si="17"/>
        <v>1720004</v>
      </c>
      <c r="H1583" s="99">
        <f>G1583</f>
        <v>1720004</v>
      </c>
      <c r="I1583" s="166" t="s">
        <v>309</v>
      </c>
      <c r="J1583" s="82"/>
      <c r="K1583" s="99"/>
    </row>
    <row r="1584" spans="1:11" s="87" customFormat="1" ht="15" x14ac:dyDescent="0.3">
      <c r="A1584" s="96"/>
      <c r="B1584" s="97"/>
      <c r="C1584" s="98"/>
      <c r="D1584" s="98"/>
      <c r="E1584" s="82"/>
      <c r="F1584" s="99"/>
      <c r="G1584" s="99">
        <f t="shared" si="17"/>
        <v>0</v>
      </c>
      <c r="H1584" s="99"/>
      <c r="I1584" s="166"/>
      <c r="J1584" s="82"/>
      <c r="K1584" s="99"/>
    </row>
    <row r="1585" spans="1:11" s="87" customFormat="1" ht="15" x14ac:dyDescent="0.3">
      <c r="A1585" s="96">
        <v>43340</v>
      </c>
      <c r="B1585" s="97" t="s">
        <v>1591</v>
      </c>
      <c r="C1585" s="98" t="s">
        <v>344</v>
      </c>
      <c r="D1585" s="98" t="s">
        <v>1363</v>
      </c>
      <c r="E1585" s="82">
        <v>1</v>
      </c>
      <c r="F1585" s="99">
        <v>511100.09499999997</v>
      </c>
      <c r="G1585" s="99">
        <f t="shared" si="17"/>
        <v>511100.09499999997</v>
      </c>
      <c r="H1585" s="99"/>
      <c r="I1585" s="175" t="s">
        <v>312</v>
      </c>
      <c r="J1585" s="82"/>
      <c r="K1585" s="99"/>
    </row>
    <row r="1586" spans="1:11" s="87" customFormat="1" ht="15" x14ac:dyDescent="0.3">
      <c r="A1586" s="96"/>
      <c r="B1586" s="97"/>
      <c r="C1586" s="98"/>
      <c r="D1586" s="98" t="s">
        <v>104</v>
      </c>
      <c r="E1586" s="82">
        <v>2</v>
      </c>
      <c r="F1586" s="99">
        <v>511100.09499999997</v>
      </c>
      <c r="G1586" s="99">
        <f t="shared" si="17"/>
        <v>1022200.19</v>
      </c>
      <c r="H1586" s="99"/>
      <c r="I1586" s="175"/>
      <c r="J1586" s="82"/>
      <c r="K1586" s="99"/>
    </row>
    <row r="1587" spans="1:11" s="87" customFormat="1" ht="15" x14ac:dyDescent="0.3">
      <c r="A1587" s="96"/>
      <c r="B1587" s="97"/>
      <c r="C1587" s="98"/>
      <c r="D1587" s="98" t="s">
        <v>652</v>
      </c>
      <c r="E1587" s="82">
        <v>1</v>
      </c>
      <c r="F1587" s="99">
        <v>517000</v>
      </c>
      <c r="G1587" s="99">
        <f t="shared" si="17"/>
        <v>517000</v>
      </c>
      <c r="H1587" s="99">
        <f>SUM(G1585:G1587)</f>
        <v>2050300.2849999999</v>
      </c>
      <c r="I1587" s="175"/>
      <c r="J1587" s="82"/>
      <c r="K1587" s="99"/>
    </row>
    <row r="1588" spans="1:11" s="87" customFormat="1" ht="15" x14ac:dyDescent="0.3">
      <c r="A1588" s="96"/>
      <c r="B1588" s="97"/>
      <c r="C1588" s="98"/>
      <c r="D1588" s="98"/>
      <c r="E1588" s="82"/>
      <c r="F1588" s="99"/>
      <c r="G1588" s="99">
        <f t="shared" si="17"/>
        <v>0</v>
      </c>
      <c r="H1588" s="99"/>
      <c r="I1588" s="166"/>
      <c r="J1588" s="82"/>
      <c r="K1588" s="99"/>
    </row>
    <row r="1589" spans="1:11" s="87" customFormat="1" ht="15" x14ac:dyDescent="0.3">
      <c r="A1589" s="96">
        <v>43340</v>
      </c>
      <c r="B1589" s="97" t="s">
        <v>1592</v>
      </c>
      <c r="C1589" s="98" t="s">
        <v>1522</v>
      </c>
      <c r="D1589" s="98" t="s">
        <v>541</v>
      </c>
      <c r="E1589" s="82">
        <v>24</v>
      </c>
      <c r="F1589" s="99">
        <v>148500</v>
      </c>
      <c r="G1589" s="99">
        <f t="shared" si="17"/>
        <v>3564000</v>
      </c>
      <c r="H1589" s="99">
        <f>G1589</f>
        <v>3564000</v>
      </c>
      <c r="I1589" s="166" t="s">
        <v>314</v>
      </c>
      <c r="J1589" s="82"/>
      <c r="K1589" s="99"/>
    </row>
    <row r="1590" spans="1:11" s="87" customFormat="1" ht="15" x14ac:dyDescent="0.3">
      <c r="A1590" s="96"/>
      <c r="B1590" s="97"/>
      <c r="C1590" s="98"/>
      <c r="D1590" s="98"/>
      <c r="E1590" s="82"/>
      <c r="F1590" s="99"/>
      <c r="G1590" s="99">
        <f t="shared" si="17"/>
        <v>0</v>
      </c>
      <c r="H1590" s="99"/>
      <c r="I1590" s="166"/>
      <c r="J1590" s="82"/>
      <c r="K1590" s="99"/>
    </row>
    <row r="1591" spans="1:11" s="87" customFormat="1" ht="15" x14ac:dyDescent="0.3">
      <c r="A1591" s="96">
        <v>43340</v>
      </c>
      <c r="B1591" s="97" t="s">
        <v>1593</v>
      </c>
      <c r="C1591" s="98" t="s">
        <v>18</v>
      </c>
      <c r="D1591" s="98" t="s">
        <v>1594</v>
      </c>
      <c r="E1591" s="82">
        <v>2</v>
      </c>
      <c r="F1591" s="99">
        <v>574750</v>
      </c>
      <c r="G1591" s="99">
        <f t="shared" si="17"/>
        <v>1149500</v>
      </c>
      <c r="H1591" s="99"/>
      <c r="I1591" s="175" t="s">
        <v>312</v>
      </c>
      <c r="J1591" s="82"/>
      <c r="K1591" s="99"/>
    </row>
    <row r="1592" spans="1:11" s="87" customFormat="1" ht="15" x14ac:dyDescent="0.3">
      <c r="A1592" s="96"/>
      <c r="B1592" s="97"/>
      <c r="C1592" s="98"/>
      <c r="D1592" s="98" t="s">
        <v>652</v>
      </c>
      <c r="E1592" s="82">
        <v>2</v>
      </c>
      <c r="F1592" s="99">
        <v>517000</v>
      </c>
      <c r="G1592" s="99">
        <f t="shared" si="17"/>
        <v>1034000</v>
      </c>
      <c r="H1592" s="99">
        <f>SUM(G1591:G1592)</f>
        <v>2183500</v>
      </c>
      <c r="I1592" s="175"/>
      <c r="J1592" s="82"/>
      <c r="K1592" s="99"/>
    </row>
    <row r="1593" spans="1:11" s="87" customFormat="1" ht="15" x14ac:dyDescent="0.3">
      <c r="A1593" s="96"/>
      <c r="B1593" s="97"/>
      <c r="C1593" s="98"/>
      <c r="D1593" s="98"/>
      <c r="E1593" s="82"/>
      <c r="F1593" s="99"/>
      <c r="G1593" s="99">
        <f t="shared" si="17"/>
        <v>0</v>
      </c>
      <c r="H1593" s="99"/>
      <c r="I1593" s="166"/>
      <c r="J1593" s="82"/>
      <c r="K1593" s="99"/>
    </row>
    <row r="1594" spans="1:11" s="87" customFormat="1" ht="15" x14ac:dyDescent="0.3">
      <c r="A1594" s="96">
        <v>43340</v>
      </c>
      <c r="B1594" s="97" t="s">
        <v>1614</v>
      </c>
      <c r="C1594" s="98" t="s">
        <v>265</v>
      </c>
      <c r="D1594" s="98" t="s">
        <v>109</v>
      </c>
      <c r="E1594" s="82">
        <v>2</v>
      </c>
      <c r="F1594" s="99">
        <v>215000.5</v>
      </c>
      <c r="G1594" s="99">
        <f t="shared" si="17"/>
        <v>430001</v>
      </c>
      <c r="H1594" s="99"/>
      <c r="I1594" s="175" t="s">
        <v>310</v>
      </c>
      <c r="J1594" s="82"/>
      <c r="K1594" s="99"/>
    </row>
    <row r="1595" spans="1:11" s="87" customFormat="1" ht="15" x14ac:dyDescent="0.3">
      <c r="A1595" s="96"/>
      <c r="B1595" s="97"/>
      <c r="C1595" s="98"/>
      <c r="D1595" s="98" t="s">
        <v>1094</v>
      </c>
      <c r="E1595" s="82">
        <v>2</v>
      </c>
      <c r="F1595" s="99">
        <v>199999.8</v>
      </c>
      <c r="G1595" s="99">
        <f t="shared" si="17"/>
        <v>399999.6</v>
      </c>
      <c r="H1595" s="99">
        <f>SUM(G1594:G1595)</f>
        <v>830000.6</v>
      </c>
      <c r="I1595" s="175"/>
      <c r="J1595" s="82"/>
      <c r="K1595" s="99"/>
    </row>
    <row r="1596" spans="1:11" s="87" customFormat="1" ht="15" x14ac:dyDescent="0.3">
      <c r="A1596" s="96"/>
      <c r="B1596" s="97"/>
      <c r="C1596" s="98"/>
      <c r="D1596" s="98"/>
      <c r="E1596" s="82"/>
      <c r="F1596" s="99"/>
      <c r="G1596" s="99">
        <f t="shared" si="17"/>
        <v>0</v>
      </c>
      <c r="H1596" s="99"/>
      <c r="I1596" s="166"/>
      <c r="J1596" s="82"/>
      <c r="K1596" s="99"/>
    </row>
    <row r="1597" spans="1:11" s="87" customFormat="1" ht="15" x14ac:dyDescent="0.3">
      <c r="A1597" s="96">
        <v>43340</v>
      </c>
      <c r="B1597" s="97" t="s">
        <v>1595</v>
      </c>
      <c r="C1597" s="98" t="s">
        <v>57</v>
      </c>
      <c r="D1597" s="98" t="s">
        <v>652</v>
      </c>
      <c r="E1597" s="82">
        <v>1</v>
      </c>
      <c r="F1597" s="99">
        <v>517000</v>
      </c>
      <c r="G1597" s="99">
        <f t="shared" si="17"/>
        <v>517000</v>
      </c>
      <c r="H1597" s="99"/>
      <c r="I1597" s="175" t="s">
        <v>1216</v>
      </c>
      <c r="J1597" s="82"/>
      <c r="K1597" s="99"/>
    </row>
    <row r="1598" spans="1:11" s="87" customFormat="1" ht="15" x14ac:dyDescent="0.3">
      <c r="A1598" s="96"/>
      <c r="B1598" s="97"/>
      <c r="C1598" s="98"/>
      <c r="D1598" s="98" t="s">
        <v>1094</v>
      </c>
      <c r="E1598" s="82">
        <v>1</v>
      </c>
      <c r="F1598" s="99">
        <v>199999.8</v>
      </c>
      <c r="G1598" s="99">
        <f t="shared" si="17"/>
        <v>199999.8</v>
      </c>
      <c r="H1598" s="99"/>
      <c r="I1598" s="175"/>
      <c r="J1598" s="82"/>
      <c r="K1598" s="99"/>
    </row>
    <row r="1599" spans="1:11" s="87" customFormat="1" ht="15" x14ac:dyDescent="0.3">
      <c r="A1599" s="96"/>
      <c r="B1599" s="97"/>
      <c r="C1599" s="98"/>
      <c r="D1599" s="98" t="s">
        <v>31</v>
      </c>
      <c r="E1599" s="82">
        <v>1</v>
      </c>
      <c r="F1599" s="99">
        <v>511100.09499999997</v>
      </c>
      <c r="G1599" s="99">
        <f t="shared" si="17"/>
        <v>511100.09499999997</v>
      </c>
      <c r="H1599" s="99">
        <f>SUM(G1597:G1599)</f>
        <v>1228099.895</v>
      </c>
      <c r="I1599" s="175"/>
      <c r="J1599" s="82"/>
      <c r="K1599" s="99"/>
    </row>
    <row r="1600" spans="1:11" s="87" customFormat="1" ht="15" x14ac:dyDescent="0.3">
      <c r="A1600" s="96"/>
      <c r="B1600" s="97"/>
      <c r="C1600" s="98"/>
      <c r="D1600" s="98"/>
      <c r="E1600" s="82"/>
      <c r="F1600" s="99"/>
      <c r="G1600" s="99">
        <f t="shared" si="17"/>
        <v>0</v>
      </c>
      <c r="H1600" s="99"/>
      <c r="I1600" s="166"/>
      <c r="J1600" s="82"/>
      <c r="K1600" s="99"/>
    </row>
    <row r="1601" spans="1:11" s="87" customFormat="1" ht="15" x14ac:dyDescent="0.3">
      <c r="A1601" s="96">
        <v>43340</v>
      </c>
      <c r="B1601" s="97" t="s">
        <v>1596</v>
      </c>
      <c r="C1601" s="98" t="s">
        <v>1267</v>
      </c>
      <c r="D1601" s="98" t="s">
        <v>1094</v>
      </c>
      <c r="E1601" s="82">
        <v>2</v>
      </c>
      <c r="F1601" s="99">
        <v>199999.8</v>
      </c>
      <c r="G1601" s="99">
        <f t="shared" si="17"/>
        <v>399999.6</v>
      </c>
      <c r="H1601" s="99">
        <f>G1601</f>
        <v>399999.6</v>
      </c>
      <c r="I1601" s="166" t="s">
        <v>1216</v>
      </c>
      <c r="J1601" s="82"/>
      <c r="K1601" s="99"/>
    </row>
    <row r="1602" spans="1:11" s="87" customFormat="1" ht="15" x14ac:dyDescent="0.3">
      <c r="A1602" s="96"/>
      <c r="B1602" s="97"/>
      <c r="C1602" s="98"/>
      <c r="D1602" s="98"/>
      <c r="E1602" s="82"/>
      <c r="F1602" s="99"/>
      <c r="G1602" s="99">
        <f t="shared" si="17"/>
        <v>0</v>
      </c>
      <c r="H1602" s="99"/>
      <c r="I1602" s="166"/>
      <c r="J1602" s="82"/>
      <c r="K1602" s="99"/>
    </row>
    <row r="1603" spans="1:11" s="87" customFormat="1" ht="15" x14ac:dyDescent="0.3">
      <c r="A1603" s="96">
        <v>43340</v>
      </c>
      <c r="B1603" s="97" t="s">
        <v>1597</v>
      </c>
      <c r="C1603" s="98" t="s">
        <v>38</v>
      </c>
      <c r="D1603" s="98" t="s">
        <v>1094</v>
      </c>
      <c r="E1603" s="82">
        <v>24</v>
      </c>
      <c r="F1603" s="99">
        <v>199999.8</v>
      </c>
      <c r="G1603" s="99">
        <f t="shared" si="17"/>
        <v>4799995.1999999993</v>
      </c>
      <c r="H1603" s="99">
        <f>G1603</f>
        <v>4799995.1999999993</v>
      </c>
      <c r="I1603" s="166" t="s">
        <v>310</v>
      </c>
      <c r="J1603" s="82"/>
      <c r="K1603" s="99"/>
    </row>
    <row r="1604" spans="1:11" s="87" customFormat="1" ht="15" x14ac:dyDescent="0.3">
      <c r="A1604" s="96"/>
      <c r="B1604" s="97"/>
      <c r="C1604" s="98"/>
      <c r="D1604" s="98"/>
      <c r="E1604" s="82"/>
      <c r="F1604" s="99"/>
      <c r="G1604" s="99">
        <f t="shared" si="17"/>
        <v>0</v>
      </c>
      <c r="H1604" s="99"/>
      <c r="I1604" s="166"/>
      <c r="J1604" s="82"/>
      <c r="K1604" s="99"/>
    </row>
    <row r="1605" spans="1:11" s="87" customFormat="1" ht="15" x14ac:dyDescent="0.3">
      <c r="A1605" s="96">
        <v>43340</v>
      </c>
      <c r="B1605" s="97" t="s">
        <v>1598</v>
      </c>
      <c r="C1605" s="98" t="s">
        <v>53</v>
      </c>
      <c r="D1605" s="98" t="s">
        <v>405</v>
      </c>
      <c r="E1605" s="82">
        <v>1</v>
      </c>
      <c r="F1605" s="99">
        <v>563000</v>
      </c>
      <c r="G1605" s="99">
        <f t="shared" si="17"/>
        <v>563000</v>
      </c>
      <c r="H1605" s="99">
        <f>G1605</f>
        <v>563000</v>
      </c>
      <c r="I1605" s="166" t="s">
        <v>310</v>
      </c>
      <c r="J1605" s="82"/>
      <c r="K1605" s="99"/>
    </row>
    <row r="1606" spans="1:11" s="87" customFormat="1" ht="15" x14ac:dyDescent="0.3">
      <c r="A1606" s="96"/>
      <c r="B1606" s="97"/>
      <c r="C1606" s="98"/>
      <c r="D1606" s="98"/>
      <c r="E1606" s="82"/>
      <c r="F1606" s="99"/>
      <c r="G1606" s="99">
        <f t="shared" si="17"/>
        <v>0</v>
      </c>
      <c r="H1606" s="99"/>
      <c r="I1606" s="166"/>
      <c r="J1606" s="82"/>
      <c r="K1606" s="99"/>
    </row>
    <row r="1607" spans="1:11" s="87" customFormat="1" ht="15" x14ac:dyDescent="0.3">
      <c r="A1607" s="96">
        <v>43340</v>
      </c>
      <c r="B1607" s="97" t="s">
        <v>1599</v>
      </c>
      <c r="C1607" s="98" t="s">
        <v>1600</v>
      </c>
      <c r="D1607" s="98" t="s">
        <v>109</v>
      </c>
      <c r="E1607" s="82">
        <v>12</v>
      </c>
      <c r="F1607" s="99">
        <v>215000.5</v>
      </c>
      <c r="G1607" s="99">
        <f t="shared" si="17"/>
        <v>2580006</v>
      </c>
      <c r="H1607" s="99"/>
      <c r="I1607" s="175" t="s">
        <v>309</v>
      </c>
      <c r="J1607" s="82"/>
      <c r="K1607" s="99"/>
    </row>
    <row r="1608" spans="1:11" s="87" customFormat="1" ht="15" x14ac:dyDescent="0.3">
      <c r="A1608" s="96"/>
      <c r="B1608" s="97"/>
      <c r="C1608" s="98"/>
      <c r="D1608" s="98" t="s">
        <v>1094</v>
      </c>
      <c r="E1608" s="82">
        <v>1</v>
      </c>
      <c r="F1608" s="99">
        <v>199999.8</v>
      </c>
      <c r="G1608" s="99">
        <f t="shared" si="17"/>
        <v>199999.8</v>
      </c>
      <c r="H1608" s="99">
        <f>SUM(G1607:G1608)</f>
        <v>2780005.8</v>
      </c>
      <c r="I1608" s="175"/>
      <c r="J1608" s="82"/>
      <c r="K1608" s="99"/>
    </row>
    <row r="1609" spans="1:11" s="87" customFormat="1" ht="15" x14ac:dyDescent="0.3">
      <c r="A1609" s="96"/>
      <c r="B1609" s="97"/>
      <c r="C1609" s="98"/>
      <c r="D1609" s="98"/>
      <c r="E1609" s="82"/>
      <c r="F1609" s="99"/>
      <c r="G1609" s="99">
        <f t="shared" si="17"/>
        <v>0</v>
      </c>
      <c r="H1609" s="99"/>
      <c r="I1609" s="166"/>
      <c r="J1609" s="82"/>
      <c r="K1609" s="99"/>
    </row>
    <row r="1610" spans="1:11" s="87" customFormat="1" ht="15" x14ac:dyDescent="0.3">
      <c r="A1610" s="96">
        <v>43340</v>
      </c>
      <c r="B1610" s="97" t="s">
        <v>1601</v>
      </c>
      <c r="C1610" s="98" t="s">
        <v>1556</v>
      </c>
      <c r="D1610" s="98" t="s">
        <v>109</v>
      </c>
      <c r="E1610" s="82">
        <v>163</v>
      </c>
      <c r="F1610" s="99">
        <v>215000.5</v>
      </c>
      <c r="G1610" s="99">
        <f t="shared" si="17"/>
        <v>35045081.5</v>
      </c>
      <c r="H1610" s="99">
        <f>G1610</f>
        <v>35045081.5</v>
      </c>
      <c r="I1610" s="166" t="s">
        <v>314</v>
      </c>
      <c r="J1610" s="82"/>
      <c r="K1610" s="99"/>
    </row>
    <row r="1611" spans="1:11" s="87" customFormat="1" ht="15" x14ac:dyDescent="0.3">
      <c r="A1611" s="96"/>
      <c r="B1611" s="97"/>
      <c r="C1611" s="98"/>
      <c r="D1611" s="98"/>
      <c r="E1611" s="82"/>
      <c r="F1611" s="99"/>
      <c r="G1611" s="99">
        <f t="shared" si="17"/>
        <v>0</v>
      </c>
      <c r="H1611" s="99"/>
      <c r="I1611" s="166"/>
      <c r="J1611" s="82"/>
      <c r="K1611" s="99"/>
    </row>
    <row r="1612" spans="1:11" s="87" customFormat="1" ht="15" x14ac:dyDescent="0.3">
      <c r="A1612" s="96">
        <v>43340</v>
      </c>
      <c r="B1612" s="97" t="s">
        <v>1602</v>
      </c>
      <c r="C1612" s="98" t="s">
        <v>818</v>
      </c>
      <c r="D1612" s="98" t="s">
        <v>1386</v>
      </c>
      <c r="E1612" s="82">
        <v>2</v>
      </c>
      <c r="F1612" s="99">
        <v>215000.5</v>
      </c>
      <c r="G1612" s="99">
        <f t="shared" si="17"/>
        <v>430001</v>
      </c>
      <c r="H1612" s="99">
        <f>G1612</f>
        <v>430001</v>
      </c>
      <c r="I1612" s="166" t="s">
        <v>1216</v>
      </c>
      <c r="J1612" s="82"/>
      <c r="K1612" s="99"/>
    </row>
    <row r="1613" spans="1:11" s="87" customFormat="1" ht="15" x14ac:dyDescent="0.3">
      <c r="A1613" s="96"/>
      <c r="B1613" s="97"/>
      <c r="C1613" s="98"/>
      <c r="D1613" s="98"/>
      <c r="E1613" s="82"/>
      <c r="F1613" s="99"/>
      <c r="G1613" s="99">
        <f t="shared" si="17"/>
        <v>0</v>
      </c>
      <c r="H1613" s="99"/>
      <c r="I1613" s="166"/>
      <c r="J1613" s="82"/>
      <c r="K1613" s="99"/>
    </row>
    <row r="1614" spans="1:11" s="87" customFormat="1" ht="15" x14ac:dyDescent="0.3">
      <c r="A1614" s="96">
        <v>43340</v>
      </c>
      <c r="B1614" s="97" t="s">
        <v>1603</v>
      </c>
      <c r="C1614" s="98" t="s">
        <v>786</v>
      </c>
      <c r="D1614" s="98" t="s">
        <v>1325</v>
      </c>
      <c r="E1614" s="82">
        <v>4</v>
      </c>
      <c r="F1614" s="99">
        <v>637450</v>
      </c>
      <c r="G1614" s="99">
        <f t="shared" si="17"/>
        <v>2549800</v>
      </c>
      <c r="H1614" s="99">
        <f>G1614</f>
        <v>2549800</v>
      </c>
      <c r="I1614" s="166" t="s">
        <v>309</v>
      </c>
      <c r="J1614" s="82"/>
      <c r="K1614" s="99"/>
    </row>
    <row r="1615" spans="1:11" s="87" customFormat="1" ht="15" x14ac:dyDescent="0.3">
      <c r="A1615" s="96"/>
      <c r="B1615" s="97"/>
      <c r="C1615" s="98"/>
      <c r="D1615" s="98"/>
      <c r="E1615" s="82"/>
      <c r="F1615" s="99"/>
      <c r="G1615" s="99">
        <f t="shared" si="17"/>
        <v>0</v>
      </c>
      <c r="H1615" s="99"/>
      <c r="I1615" s="166"/>
      <c r="J1615" s="82"/>
      <c r="K1615" s="99"/>
    </row>
    <row r="1616" spans="1:11" s="87" customFormat="1" ht="15" x14ac:dyDescent="0.3">
      <c r="A1616" s="96">
        <v>43340</v>
      </c>
      <c r="B1616" s="97" t="s">
        <v>1604</v>
      </c>
      <c r="C1616" s="98" t="s">
        <v>1605</v>
      </c>
      <c r="D1616" s="98" t="s">
        <v>946</v>
      </c>
      <c r="E1616" s="82">
        <v>8</v>
      </c>
      <c r="F1616" s="99">
        <v>245099.52499999999</v>
      </c>
      <c r="G1616" s="99">
        <f t="shared" si="17"/>
        <v>1960796.2</v>
      </c>
      <c r="H1616" s="99"/>
      <c r="I1616" s="175" t="s">
        <v>309</v>
      </c>
      <c r="J1616" s="82"/>
      <c r="K1616" s="99"/>
    </row>
    <row r="1617" spans="1:11" s="87" customFormat="1" ht="15" x14ac:dyDescent="0.3">
      <c r="A1617" s="96"/>
      <c r="B1617" s="97"/>
      <c r="C1617" s="98"/>
      <c r="D1617" s="98" t="s">
        <v>1606</v>
      </c>
      <c r="E1617" s="82">
        <v>2</v>
      </c>
      <c r="F1617" s="99">
        <v>267900.38</v>
      </c>
      <c r="G1617" s="99">
        <f t="shared" si="17"/>
        <v>535800.76</v>
      </c>
      <c r="H1617" s="99"/>
      <c r="I1617" s="175"/>
      <c r="J1617" s="82"/>
      <c r="K1617" s="99"/>
    </row>
    <row r="1618" spans="1:11" s="87" customFormat="1" ht="15" x14ac:dyDescent="0.3">
      <c r="A1618" s="96"/>
      <c r="B1618" s="97"/>
      <c r="C1618" s="98"/>
      <c r="D1618" s="98" t="s">
        <v>1607</v>
      </c>
      <c r="E1618" s="82">
        <v>2</v>
      </c>
      <c r="F1618" s="99">
        <v>282150</v>
      </c>
      <c r="G1618" s="99">
        <f t="shared" si="17"/>
        <v>564300</v>
      </c>
      <c r="H1618" s="99">
        <f>SUM(G1616:G1618)</f>
        <v>3060896.96</v>
      </c>
      <c r="I1618" s="175"/>
      <c r="J1618" s="82"/>
      <c r="K1618" s="99"/>
    </row>
    <row r="1619" spans="1:11" s="87" customFormat="1" ht="15" x14ac:dyDescent="0.3">
      <c r="A1619" s="96"/>
      <c r="B1619" s="97"/>
      <c r="C1619" s="98"/>
      <c r="D1619" s="98"/>
      <c r="E1619" s="82"/>
      <c r="F1619" s="99"/>
      <c r="G1619" s="99">
        <f t="shared" si="17"/>
        <v>0</v>
      </c>
      <c r="H1619" s="99"/>
      <c r="I1619" s="166"/>
      <c r="J1619" s="82"/>
      <c r="K1619" s="99"/>
    </row>
    <row r="1620" spans="1:11" s="87" customFormat="1" ht="15" x14ac:dyDescent="0.3">
      <c r="A1620" s="96">
        <v>43340</v>
      </c>
      <c r="B1620" s="97" t="s">
        <v>1608</v>
      </c>
      <c r="C1620" s="98" t="s">
        <v>1556</v>
      </c>
      <c r="D1620" s="98" t="s">
        <v>109</v>
      </c>
      <c r="E1620" s="82">
        <v>60</v>
      </c>
      <c r="F1620" s="99">
        <v>215000.5</v>
      </c>
      <c r="G1620" s="99">
        <f t="shared" si="17"/>
        <v>12900030</v>
      </c>
      <c r="H1620" s="99">
        <f>G1620</f>
        <v>12900030</v>
      </c>
      <c r="I1620" s="166" t="s">
        <v>314</v>
      </c>
      <c r="J1620" s="82"/>
      <c r="K1620" s="99"/>
    </row>
    <row r="1621" spans="1:11" s="87" customFormat="1" ht="15" x14ac:dyDescent="0.3">
      <c r="A1621" s="96"/>
      <c r="B1621" s="97"/>
      <c r="C1621" s="98"/>
      <c r="D1621" s="98"/>
      <c r="E1621" s="82"/>
      <c r="F1621" s="99"/>
      <c r="G1621" s="99">
        <f t="shared" si="17"/>
        <v>0</v>
      </c>
      <c r="H1621" s="99"/>
      <c r="I1621" s="166"/>
      <c r="J1621" s="82"/>
      <c r="K1621" s="99"/>
    </row>
    <row r="1622" spans="1:11" s="87" customFormat="1" ht="15" x14ac:dyDescent="0.3">
      <c r="A1622" s="96">
        <v>43340</v>
      </c>
      <c r="B1622" s="97" t="s">
        <v>1609</v>
      </c>
      <c r="C1622" s="98" t="s">
        <v>1317</v>
      </c>
      <c r="D1622" s="98" t="s">
        <v>1094</v>
      </c>
      <c r="E1622" s="82">
        <v>5</v>
      </c>
      <c r="F1622" s="99">
        <v>199999.9</v>
      </c>
      <c r="G1622" s="99">
        <f t="shared" si="17"/>
        <v>999999.5</v>
      </c>
      <c r="H1622" s="99"/>
      <c r="I1622" s="175" t="s">
        <v>315</v>
      </c>
      <c r="J1622" s="82"/>
      <c r="K1622" s="99"/>
    </row>
    <row r="1623" spans="1:11" s="87" customFormat="1" ht="15" x14ac:dyDescent="0.3">
      <c r="A1623" s="96"/>
      <c r="B1623" s="97"/>
      <c r="C1623" s="98"/>
      <c r="D1623" s="98" t="s">
        <v>109</v>
      </c>
      <c r="E1623" s="82">
        <v>5</v>
      </c>
      <c r="F1623" s="99">
        <v>215000.5</v>
      </c>
      <c r="G1623" s="99">
        <f t="shared" si="17"/>
        <v>1075002.5</v>
      </c>
      <c r="H1623" s="99">
        <f>SUM(G1622:G1623)</f>
        <v>2075002</v>
      </c>
      <c r="I1623" s="175"/>
      <c r="J1623" s="82"/>
      <c r="K1623" s="99"/>
    </row>
    <row r="1624" spans="1:11" s="87" customFormat="1" ht="15" x14ac:dyDescent="0.3">
      <c r="A1624" s="96"/>
      <c r="B1624" s="97"/>
      <c r="C1624" s="98"/>
      <c r="D1624" s="98"/>
      <c r="E1624" s="82"/>
      <c r="F1624" s="99"/>
      <c r="G1624" s="99">
        <f t="shared" si="17"/>
        <v>0</v>
      </c>
      <c r="H1624" s="99"/>
      <c r="I1624" s="166"/>
      <c r="J1624" s="82"/>
      <c r="K1624" s="99"/>
    </row>
    <row r="1625" spans="1:11" s="87" customFormat="1" ht="15" x14ac:dyDescent="0.3">
      <c r="A1625" s="96">
        <v>43340</v>
      </c>
      <c r="B1625" s="97" t="s">
        <v>1610</v>
      </c>
      <c r="C1625" s="98" t="s">
        <v>1611</v>
      </c>
      <c r="D1625" s="98" t="s">
        <v>405</v>
      </c>
      <c r="E1625" s="82">
        <v>12</v>
      </c>
      <c r="F1625" s="99">
        <v>478549.83</v>
      </c>
      <c r="G1625" s="99">
        <f t="shared" si="17"/>
        <v>5742597.96</v>
      </c>
      <c r="H1625" s="99">
        <f>G1625</f>
        <v>5742597.96</v>
      </c>
      <c r="I1625" s="166" t="s">
        <v>309</v>
      </c>
      <c r="J1625" s="82"/>
      <c r="K1625" s="99"/>
    </row>
    <row r="1626" spans="1:11" s="87" customFormat="1" ht="15" x14ac:dyDescent="0.3">
      <c r="A1626" s="96"/>
      <c r="B1626" s="97"/>
      <c r="C1626" s="98"/>
      <c r="D1626" s="98"/>
      <c r="E1626" s="82"/>
      <c r="F1626" s="99"/>
      <c r="G1626" s="99">
        <f t="shared" si="17"/>
        <v>0</v>
      </c>
      <c r="H1626" s="99"/>
      <c r="I1626" s="166"/>
      <c r="J1626" s="82"/>
      <c r="K1626" s="99"/>
    </row>
    <row r="1627" spans="1:11" s="87" customFormat="1" ht="15" x14ac:dyDescent="0.3">
      <c r="A1627" s="96">
        <v>43340</v>
      </c>
      <c r="B1627" s="97" t="s">
        <v>1612</v>
      </c>
      <c r="C1627" s="98" t="s">
        <v>811</v>
      </c>
      <c r="D1627" s="98" t="s">
        <v>1094</v>
      </c>
      <c r="E1627" s="82">
        <v>1</v>
      </c>
      <c r="F1627" s="99">
        <v>199999.8</v>
      </c>
      <c r="G1627" s="99">
        <f t="shared" si="17"/>
        <v>199999.8</v>
      </c>
      <c r="H1627" s="99">
        <f>G1627</f>
        <v>199999.8</v>
      </c>
      <c r="I1627" s="166" t="s">
        <v>1215</v>
      </c>
      <c r="J1627" s="82"/>
      <c r="K1627" s="99"/>
    </row>
    <row r="1628" spans="1:11" s="87" customFormat="1" ht="15" x14ac:dyDescent="0.3">
      <c r="A1628" s="96"/>
      <c r="B1628" s="97"/>
      <c r="C1628" s="98"/>
      <c r="D1628" s="98"/>
      <c r="E1628" s="82"/>
      <c r="F1628" s="99"/>
      <c r="G1628" s="99">
        <f t="shared" si="17"/>
        <v>0</v>
      </c>
      <c r="H1628" s="99"/>
      <c r="I1628" s="166"/>
      <c r="J1628" s="82"/>
      <c r="K1628" s="99"/>
    </row>
    <row r="1629" spans="1:11" s="87" customFormat="1" ht="15" x14ac:dyDescent="0.3">
      <c r="A1629" s="96">
        <v>43341</v>
      </c>
      <c r="B1629" s="97" t="s">
        <v>1613</v>
      </c>
      <c r="C1629" s="98" t="s">
        <v>77</v>
      </c>
      <c r="D1629" s="98" t="s">
        <v>31</v>
      </c>
      <c r="E1629" s="82">
        <v>12</v>
      </c>
      <c r="F1629" s="99">
        <v>511100.09499999997</v>
      </c>
      <c r="G1629" s="99">
        <f t="shared" si="17"/>
        <v>6133201.1399999997</v>
      </c>
      <c r="H1629" s="99">
        <f>G1629</f>
        <v>6133201.1399999997</v>
      </c>
      <c r="I1629" s="166" t="s">
        <v>1216</v>
      </c>
      <c r="J1629" s="82"/>
      <c r="K1629" s="99"/>
    </row>
    <row r="1630" spans="1:11" s="87" customFormat="1" ht="15" x14ac:dyDescent="0.3">
      <c r="A1630" s="96"/>
      <c r="B1630" s="97"/>
      <c r="C1630" s="98"/>
      <c r="D1630" s="98"/>
      <c r="E1630" s="82"/>
      <c r="F1630" s="99"/>
      <c r="G1630" s="99">
        <f t="shared" si="17"/>
        <v>0</v>
      </c>
      <c r="H1630" s="99"/>
      <c r="I1630" s="166"/>
      <c r="J1630" s="82"/>
      <c r="K1630" s="99"/>
    </row>
    <row r="1631" spans="1:11" s="87" customFormat="1" ht="15" x14ac:dyDescent="0.3">
      <c r="A1631" s="96">
        <v>43341</v>
      </c>
      <c r="B1631" s="97" t="s">
        <v>1615</v>
      </c>
      <c r="C1631" s="98" t="s">
        <v>1447</v>
      </c>
      <c r="D1631" s="98" t="s">
        <v>541</v>
      </c>
      <c r="E1631" s="82">
        <v>1</v>
      </c>
      <c r="F1631" s="99">
        <v>156750</v>
      </c>
      <c r="G1631" s="99">
        <f t="shared" si="17"/>
        <v>156750</v>
      </c>
      <c r="H1631" s="99"/>
      <c r="I1631" s="175" t="s">
        <v>314</v>
      </c>
      <c r="J1631" s="82"/>
      <c r="K1631" s="99"/>
    </row>
    <row r="1632" spans="1:11" s="87" customFormat="1" ht="15" x14ac:dyDescent="0.3">
      <c r="A1632" s="96"/>
      <c r="B1632" s="97"/>
      <c r="C1632" s="98"/>
      <c r="D1632" s="98" t="s">
        <v>544</v>
      </c>
      <c r="E1632" s="82">
        <v>1</v>
      </c>
      <c r="F1632" s="99">
        <v>156750</v>
      </c>
      <c r="G1632" s="99">
        <f t="shared" si="17"/>
        <v>156750</v>
      </c>
      <c r="H1632" s="99">
        <f>SUM(G1631:G1632)</f>
        <v>313500</v>
      </c>
      <c r="I1632" s="175"/>
      <c r="J1632" s="82"/>
      <c r="K1632" s="99"/>
    </row>
    <row r="1633" spans="1:11" s="87" customFormat="1" ht="15" x14ac:dyDescent="0.3">
      <c r="A1633" s="96"/>
      <c r="B1633" s="97"/>
      <c r="C1633" s="98"/>
      <c r="D1633" s="98"/>
      <c r="E1633" s="82"/>
      <c r="F1633" s="99"/>
      <c r="G1633" s="99">
        <f t="shared" si="17"/>
        <v>0</v>
      </c>
      <c r="H1633" s="99"/>
      <c r="I1633" s="166"/>
      <c r="J1633" s="82"/>
      <c r="K1633" s="99"/>
    </row>
    <row r="1634" spans="1:11" s="87" customFormat="1" ht="15" x14ac:dyDescent="0.3">
      <c r="A1634" s="96">
        <v>43341</v>
      </c>
      <c r="B1634" s="97" t="s">
        <v>1616</v>
      </c>
      <c r="C1634" s="98" t="s">
        <v>1617</v>
      </c>
      <c r="D1634" s="98" t="s">
        <v>1618</v>
      </c>
      <c r="E1634" s="82">
        <v>2</v>
      </c>
      <c r="F1634" s="99">
        <v>215000.5</v>
      </c>
      <c r="G1634" s="99">
        <f t="shared" si="17"/>
        <v>430001</v>
      </c>
      <c r="H1634" s="99">
        <f>G1634</f>
        <v>430001</v>
      </c>
      <c r="I1634" s="166" t="s">
        <v>314</v>
      </c>
      <c r="J1634" s="82"/>
      <c r="K1634" s="99"/>
    </row>
    <row r="1635" spans="1:11" s="87" customFormat="1" ht="15" x14ac:dyDescent="0.3">
      <c r="A1635" s="96"/>
      <c r="B1635" s="97"/>
      <c r="C1635" s="98"/>
      <c r="D1635" s="98"/>
      <c r="E1635" s="82"/>
      <c r="F1635" s="99"/>
      <c r="G1635" s="99">
        <f t="shared" si="17"/>
        <v>0</v>
      </c>
      <c r="H1635" s="99"/>
      <c r="I1635" s="166"/>
      <c r="J1635" s="82"/>
      <c r="K1635" s="99"/>
    </row>
    <row r="1636" spans="1:11" s="87" customFormat="1" ht="15" x14ac:dyDescent="0.3">
      <c r="A1636" s="96">
        <v>43341</v>
      </c>
      <c r="B1636" s="97" t="s">
        <v>1619</v>
      </c>
      <c r="C1636" s="98" t="s">
        <v>786</v>
      </c>
      <c r="D1636" s="98" t="s">
        <v>1325</v>
      </c>
      <c r="E1636" s="82">
        <v>2</v>
      </c>
      <c r="F1636" s="99">
        <v>637450</v>
      </c>
      <c r="G1636" s="99">
        <f t="shared" si="17"/>
        <v>1274900</v>
      </c>
      <c r="H1636" s="99">
        <f>G1636</f>
        <v>1274900</v>
      </c>
      <c r="I1636" s="166" t="s">
        <v>309</v>
      </c>
      <c r="J1636" s="82"/>
      <c r="K1636" s="99"/>
    </row>
    <row r="1637" spans="1:11" s="87" customFormat="1" ht="15" x14ac:dyDescent="0.3">
      <c r="A1637" s="96"/>
      <c r="B1637" s="97"/>
      <c r="C1637" s="98"/>
      <c r="D1637" s="98"/>
      <c r="E1637" s="82"/>
      <c r="F1637" s="99"/>
      <c r="G1637" s="99">
        <f t="shared" si="17"/>
        <v>0</v>
      </c>
      <c r="H1637" s="99"/>
      <c r="I1637" s="166"/>
      <c r="J1637" s="82"/>
      <c r="K1637" s="99"/>
    </row>
    <row r="1638" spans="1:11" s="87" customFormat="1" ht="15" x14ac:dyDescent="0.3">
      <c r="A1638" s="96">
        <v>43341</v>
      </c>
      <c r="B1638" s="97" t="s">
        <v>1620</v>
      </c>
      <c r="C1638" s="98" t="s">
        <v>456</v>
      </c>
      <c r="D1638" s="98" t="s">
        <v>28</v>
      </c>
      <c r="E1638" s="82">
        <v>1</v>
      </c>
      <c r="F1638" s="99">
        <v>571000.1</v>
      </c>
      <c r="G1638" s="99">
        <f t="shared" si="17"/>
        <v>571000.1</v>
      </c>
      <c r="H1638" s="99">
        <f>G1638</f>
        <v>571000.1</v>
      </c>
      <c r="I1638" s="166" t="s">
        <v>312</v>
      </c>
      <c r="J1638" s="82"/>
      <c r="K1638" s="99"/>
    </row>
    <row r="1639" spans="1:11" s="87" customFormat="1" ht="15" x14ac:dyDescent="0.3">
      <c r="A1639" s="96"/>
      <c r="B1639" s="97"/>
      <c r="C1639" s="98"/>
      <c r="D1639" s="98"/>
      <c r="E1639" s="82"/>
      <c r="F1639" s="99"/>
      <c r="G1639" s="99">
        <f t="shared" si="17"/>
        <v>0</v>
      </c>
      <c r="H1639" s="99"/>
      <c r="I1639" s="166"/>
      <c r="J1639" s="82"/>
      <c r="K1639" s="99"/>
    </row>
    <row r="1640" spans="1:11" s="87" customFormat="1" ht="15" x14ac:dyDescent="0.3">
      <c r="A1640" s="96">
        <v>43341</v>
      </c>
      <c r="B1640" s="97" t="s">
        <v>1621</v>
      </c>
      <c r="C1640" s="98" t="s">
        <v>676</v>
      </c>
      <c r="D1640" s="98" t="s">
        <v>1094</v>
      </c>
      <c r="E1640" s="82">
        <v>2</v>
      </c>
      <c r="F1640" s="99">
        <v>199999.8</v>
      </c>
      <c r="G1640" s="99">
        <f t="shared" si="17"/>
        <v>399999.6</v>
      </c>
      <c r="H1640" s="99">
        <f>G1640</f>
        <v>399999.6</v>
      </c>
      <c r="I1640" s="166" t="s">
        <v>312</v>
      </c>
      <c r="J1640" s="82"/>
      <c r="K1640" s="99"/>
    </row>
    <row r="1641" spans="1:11" s="87" customFormat="1" ht="15" x14ac:dyDescent="0.3">
      <c r="A1641" s="96"/>
      <c r="B1641" s="97"/>
      <c r="C1641" s="98"/>
      <c r="D1641" s="98"/>
      <c r="E1641" s="82"/>
      <c r="F1641" s="99"/>
      <c r="G1641" s="99">
        <f t="shared" si="17"/>
        <v>0</v>
      </c>
      <c r="H1641" s="99"/>
      <c r="I1641" s="166"/>
      <c r="J1641" s="82"/>
      <c r="K1641" s="99"/>
    </row>
    <row r="1642" spans="1:11" s="87" customFormat="1" ht="15" x14ac:dyDescent="0.3">
      <c r="A1642" s="96">
        <v>43341</v>
      </c>
      <c r="B1642" s="97" t="s">
        <v>1624</v>
      </c>
      <c r="C1642" s="98" t="s">
        <v>1092</v>
      </c>
      <c r="D1642" s="98" t="s">
        <v>1058</v>
      </c>
      <c r="E1642" s="82">
        <v>1</v>
      </c>
      <c r="F1642" s="99">
        <v>165000</v>
      </c>
      <c r="G1642" s="99">
        <f t="shared" si="17"/>
        <v>165000</v>
      </c>
      <c r="H1642" s="99"/>
      <c r="I1642" s="175" t="s">
        <v>1271</v>
      </c>
      <c r="J1642" s="82"/>
      <c r="K1642" s="99"/>
    </row>
    <row r="1643" spans="1:11" s="87" customFormat="1" ht="15" x14ac:dyDescent="0.3">
      <c r="A1643" s="96"/>
      <c r="B1643" s="97"/>
      <c r="C1643" s="98"/>
      <c r="D1643" s="98" t="s">
        <v>405</v>
      </c>
      <c r="E1643" s="82">
        <v>1</v>
      </c>
      <c r="F1643" s="99">
        <v>600000.5</v>
      </c>
      <c r="G1643" s="99">
        <f t="shared" si="17"/>
        <v>600000.5</v>
      </c>
      <c r="H1643" s="99">
        <f>SUM(G1642:G1643)</f>
        <v>765000.5</v>
      </c>
      <c r="I1643" s="175"/>
      <c r="J1643" s="82"/>
      <c r="K1643" s="99"/>
    </row>
    <row r="1644" spans="1:11" s="87" customFormat="1" ht="15" x14ac:dyDescent="0.3">
      <c r="A1644" s="96"/>
      <c r="B1644" s="97"/>
      <c r="C1644" s="98"/>
      <c r="D1644" s="98"/>
      <c r="E1644" s="82"/>
      <c r="F1644" s="99"/>
      <c r="G1644" s="99"/>
      <c r="H1644" s="99"/>
      <c r="I1644" s="166"/>
      <c r="J1644" s="82"/>
      <c r="K1644" s="99"/>
    </row>
    <row r="1645" spans="1:11" s="87" customFormat="1" ht="15" x14ac:dyDescent="0.3">
      <c r="A1645" s="96">
        <v>43341</v>
      </c>
      <c r="B1645" s="97" t="s">
        <v>1625</v>
      </c>
      <c r="C1645" s="98" t="s">
        <v>1626</v>
      </c>
      <c r="D1645" s="98" t="s">
        <v>887</v>
      </c>
      <c r="E1645" s="82">
        <v>1</v>
      </c>
      <c r="F1645" s="99">
        <v>215000.5</v>
      </c>
      <c r="G1645" s="99">
        <f t="shared" si="17"/>
        <v>215000.5</v>
      </c>
      <c r="H1645" s="99">
        <f>G1645</f>
        <v>215000.5</v>
      </c>
      <c r="I1645" s="166" t="s">
        <v>309</v>
      </c>
      <c r="J1645" s="82"/>
      <c r="K1645" s="99"/>
    </row>
    <row r="1646" spans="1:11" s="87" customFormat="1" ht="15" x14ac:dyDescent="0.3">
      <c r="A1646" s="96"/>
      <c r="B1646" s="97"/>
      <c r="C1646" s="98"/>
      <c r="D1646" s="98"/>
      <c r="E1646" s="82"/>
      <c r="F1646" s="99"/>
      <c r="G1646" s="99">
        <f t="shared" si="17"/>
        <v>0</v>
      </c>
      <c r="H1646" s="99"/>
      <c r="I1646" s="166"/>
      <c r="J1646" s="82"/>
      <c r="K1646" s="99"/>
    </row>
    <row r="1647" spans="1:11" s="87" customFormat="1" ht="15" x14ac:dyDescent="0.3">
      <c r="A1647" s="96">
        <v>43342</v>
      </c>
      <c r="B1647" s="97" t="s">
        <v>1627</v>
      </c>
      <c r="C1647" s="98" t="s">
        <v>1628</v>
      </c>
      <c r="D1647" s="98" t="s">
        <v>887</v>
      </c>
      <c r="E1647" s="82">
        <v>3</v>
      </c>
      <c r="F1647" s="99">
        <v>215000.5</v>
      </c>
      <c r="G1647" s="99">
        <f t="shared" si="17"/>
        <v>645001.5</v>
      </c>
      <c r="H1647" s="99">
        <f>G1647</f>
        <v>645001.5</v>
      </c>
      <c r="I1647" s="166" t="s">
        <v>314</v>
      </c>
      <c r="J1647" s="82"/>
      <c r="K1647" s="99"/>
    </row>
    <row r="1648" spans="1:11" s="87" customFormat="1" ht="15" x14ac:dyDescent="0.3">
      <c r="A1648" s="96"/>
      <c r="B1648" s="97"/>
      <c r="C1648" s="98"/>
      <c r="D1648" s="98"/>
      <c r="E1648" s="82"/>
      <c r="F1648" s="99"/>
      <c r="G1648" s="99">
        <f t="shared" si="17"/>
        <v>0</v>
      </c>
      <c r="H1648" s="99"/>
      <c r="I1648" s="166"/>
      <c r="J1648" s="82"/>
      <c r="K1648" s="99"/>
    </row>
    <row r="1649" spans="1:11" s="87" customFormat="1" ht="15" x14ac:dyDescent="0.3">
      <c r="A1649" s="96">
        <v>43342</v>
      </c>
      <c r="B1649" s="97" t="s">
        <v>1629</v>
      </c>
      <c r="C1649" s="98" t="s">
        <v>30</v>
      </c>
      <c r="D1649" s="98" t="s">
        <v>31</v>
      </c>
      <c r="E1649" s="82">
        <v>2</v>
      </c>
      <c r="F1649" s="99">
        <v>511100.09499999997</v>
      </c>
      <c r="G1649" s="99">
        <f t="shared" si="17"/>
        <v>1022200.19</v>
      </c>
      <c r="H1649" s="99">
        <f>G1649</f>
        <v>1022200.19</v>
      </c>
      <c r="I1649" s="166" t="s">
        <v>309</v>
      </c>
      <c r="J1649" s="82"/>
      <c r="K1649" s="99"/>
    </row>
    <row r="1650" spans="1:11" s="87" customFormat="1" ht="15" x14ac:dyDescent="0.3">
      <c r="A1650" s="96"/>
      <c r="B1650" s="97"/>
      <c r="C1650" s="98"/>
      <c r="D1650" s="98"/>
      <c r="E1650" s="82"/>
      <c r="F1650" s="99"/>
      <c r="G1650" s="99">
        <f t="shared" si="17"/>
        <v>0</v>
      </c>
      <c r="H1650" s="99"/>
      <c r="I1650" s="166"/>
      <c r="J1650" s="82"/>
      <c r="K1650" s="99"/>
    </row>
    <row r="1651" spans="1:11" s="87" customFormat="1" ht="15" x14ac:dyDescent="0.3">
      <c r="A1651" s="96">
        <v>43342</v>
      </c>
      <c r="B1651" s="97" t="s">
        <v>1630</v>
      </c>
      <c r="C1651" s="98" t="s">
        <v>284</v>
      </c>
      <c r="D1651" s="98" t="s">
        <v>104</v>
      </c>
      <c r="E1651" s="82">
        <v>2</v>
      </c>
      <c r="F1651" s="99">
        <v>538000.1</v>
      </c>
      <c r="G1651" s="99">
        <f t="shared" si="17"/>
        <v>1076000.2</v>
      </c>
      <c r="H1651" s="99"/>
      <c r="I1651" s="175" t="s">
        <v>310</v>
      </c>
      <c r="J1651" s="82"/>
      <c r="K1651" s="99"/>
    </row>
    <row r="1652" spans="1:11" s="87" customFormat="1" ht="15" x14ac:dyDescent="0.3">
      <c r="A1652" s="96"/>
      <c r="B1652" s="97"/>
      <c r="C1652" s="98"/>
      <c r="D1652" s="98" t="s">
        <v>109</v>
      </c>
      <c r="E1652" s="82">
        <v>12</v>
      </c>
      <c r="F1652" s="99">
        <v>215000.5</v>
      </c>
      <c r="G1652" s="99">
        <f t="shared" si="17"/>
        <v>2580006</v>
      </c>
      <c r="H1652" s="99">
        <f>SUM(G1651:G1652)</f>
        <v>3656006.2</v>
      </c>
      <c r="I1652" s="175"/>
      <c r="J1652" s="82"/>
      <c r="K1652" s="99"/>
    </row>
    <row r="1653" spans="1:11" s="87" customFormat="1" ht="15" x14ac:dyDescent="0.3">
      <c r="A1653" s="96"/>
      <c r="B1653" s="97"/>
      <c r="C1653" s="98"/>
      <c r="D1653" s="98"/>
      <c r="E1653" s="82"/>
      <c r="F1653" s="99"/>
      <c r="G1653" s="99">
        <f t="shared" si="17"/>
        <v>0</v>
      </c>
      <c r="H1653" s="99"/>
      <c r="I1653" s="166"/>
      <c r="J1653" s="82"/>
      <c r="K1653" s="99"/>
    </row>
    <row r="1654" spans="1:11" s="87" customFormat="1" ht="15" x14ac:dyDescent="0.3">
      <c r="A1654" s="96">
        <v>43342</v>
      </c>
      <c r="B1654" s="97" t="s">
        <v>1631</v>
      </c>
      <c r="C1654" s="98" t="s">
        <v>678</v>
      </c>
      <c r="D1654" s="98" t="s">
        <v>1094</v>
      </c>
      <c r="E1654" s="82">
        <v>3</v>
      </c>
      <c r="F1654" s="99">
        <v>199999.8</v>
      </c>
      <c r="G1654" s="99">
        <f t="shared" si="17"/>
        <v>599999.39999999991</v>
      </c>
      <c r="H1654" s="99">
        <f>G1654</f>
        <v>599999.39999999991</v>
      </c>
      <c r="I1654" s="166" t="s">
        <v>674</v>
      </c>
      <c r="J1654" s="82"/>
      <c r="K1654" s="99"/>
    </row>
    <row r="1655" spans="1:11" s="87" customFormat="1" ht="15" x14ac:dyDescent="0.3">
      <c r="A1655" s="96"/>
      <c r="B1655" s="97"/>
      <c r="C1655" s="98"/>
      <c r="D1655" s="98"/>
      <c r="E1655" s="82"/>
      <c r="F1655" s="99"/>
      <c r="G1655" s="99">
        <f t="shared" si="17"/>
        <v>0</v>
      </c>
      <c r="H1655" s="99"/>
      <c r="I1655" s="166"/>
      <c r="J1655" s="82"/>
      <c r="K1655" s="99"/>
    </row>
    <row r="1656" spans="1:11" s="87" customFormat="1" ht="15" x14ac:dyDescent="0.3">
      <c r="A1656" s="96">
        <v>43342</v>
      </c>
      <c r="B1656" s="97" t="s">
        <v>1632</v>
      </c>
      <c r="C1656" s="98" t="s">
        <v>312</v>
      </c>
      <c r="D1656" s="98" t="s">
        <v>1094</v>
      </c>
      <c r="E1656" s="82">
        <v>1</v>
      </c>
      <c r="F1656" s="99">
        <v>199999.8</v>
      </c>
      <c r="G1656" s="99">
        <f t="shared" si="17"/>
        <v>199999.8</v>
      </c>
      <c r="H1656" s="99">
        <f>G1656</f>
        <v>199999.8</v>
      </c>
      <c r="I1656" s="166" t="s">
        <v>312</v>
      </c>
      <c r="J1656" s="82"/>
      <c r="K1656" s="99"/>
    </row>
    <row r="1657" spans="1:11" s="87" customFormat="1" ht="15" x14ac:dyDescent="0.3">
      <c r="A1657" s="96"/>
      <c r="B1657" s="97"/>
      <c r="C1657" s="98"/>
      <c r="D1657" s="98"/>
      <c r="E1657" s="82"/>
      <c r="F1657" s="99"/>
      <c r="G1657" s="99">
        <f t="shared" si="17"/>
        <v>0</v>
      </c>
      <c r="H1657" s="99"/>
      <c r="I1657" s="166"/>
      <c r="J1657" s="82"/>
      <c r="K1657" s="99"/>
    </row>
    <row r="1658" spans="1:11" s="87" customFormat="1" ht="15" x14ac:dyDescent="0.3">
      <c r="A1658" s="96">
        <v>43342</v>
      </c>
      <c r="B1658" s="97" t="s">
        <v>1633</v>
      </c>
      <c r="C1658" s="98" t="s">
        <v>1473</v>
      </c>
      <c r="D1658" s="98" t="s">
        <v>109</v>
      </c>
      <c r="E1658" s="82">
        <v>2</v>
      </c>
      <c r="F1658" s="99">
        <v>215000.5</v>
      </c>
      <c r="G1658" s="99">
        <f t="shared" si="17"/>
        <v>430001</v>
      </c>
      <c r="H1658" s="99">
        <f>G1658</f>
        <v>430001</v>
      </c>
      <c r="I1658" s="166" t="s">
        <v>315</v>
      </c>
      <c r="J1658" s="82"/>
      <c r="K1658" s="99"/>
    </row>
    <row r="1659" spans="1:11" s="87" customFormat="1" ht="15" x14ac:dyDescent="0.3">
      <c r="A1659" s="96"/>
      <c r="B1659" s="97"/>
      <c r="C1659" s="98"/>
      <c r="D1659" s="98"/>
      <c r="E1659" s="82"/>
      <c r="F1659" s="99"/>
      <c r="G1659" s="99">
        <f t="shared" si="17"/>
        <v>0</v>
      </c>
      <c r="H1659" s="99"/>
      <c r="I1659" s="166"/>
      <c r="J1659" s="82"/>
      <c r="K1659" s="99"/>
    </row>
    <row r="1660" spans="1:11" s="87" customFormat="1" ht="15" x14ac:dyDescent="0.3">
      <c r="A1660" s="96">
        <v>43342</v>
      </c>
      <c r="B1660" s="97" t="s">
        <v>1634</v>
      </c>
      <c r="C1660" s="98" t="s">
        <v>1127</v>
      </c>
      <c r="D1660" s="98" t="s">
        <v>1635</v>
      </c>
      <c r="E1660" s="82">
        <v>2</v>
      </c>
      <c r="F1660" s="99">
        <v>148500</v>
      </c>
      <c r="G1660" s="99">
        <f t="shared" ref="G1660:G1842" si="18">E1660*F1660</f>
        <v>297000</v>
      </c>
      <c r="H1660" s="99">
        <f>G1660</f>
        <v>297000</v>
      </c>
      <c r="I1660" s="166" t="s">
        <v>674</v>
      </c>
      <c r="J1660" s="82"/>
      <c r="K1660" s="99"/>
    </row>
    <row r="1661" spans="1:11" s="87" customFormat="1" ht="15" x14ac:dyDescent="0.3">
      <c r="A1661" s="96"/>
      <c r="B1661" s="97"/>
      <c r="C1661" s="98"/>
      <c r="D1661" s="98"/>
      <c r="E1661" s="82"/>
      <c r="F1661" s="99"/>
      <c r="G1661" s="99">
        <f t="shared" si="18"/>
        <v>0</v>
      </c>
      <c r="H1661" s="99"/>
      <c r="I1661" s="166"/>
      <c r="J1661" s="82"/>
      <c r="K1661" s="99"/>
    </row>
    <row r="1662" spans="1:11" s="87" customFormat="1" ht="15" x14ac:dyDescent="0.3">
      <c r="A1662" s="96">
        <v>43342</v>
      </c>
      <c r="B1662" s="97" t="s">
        <v>1636</v>
      </c>
      <c r="C1662" s="98" t="s">
        <v>1637</v>
      </c>
      <c r="D1662" s="98" t="s">
        <v>31</v>
      </c>
      <c r="E1662" s="82">
        <v>1</v>
      </c>
      <c r="F1662" s="99">
        <v>538000.1</v>
      </c>
      <c r="G1662" s="99">
        <f t="shared" si="18"/>
        <v>538000.1</v>
      </c>
      <c r="H1662" s="99"/>
      <c r="I1662" s="175" t="s">
        <v>310</v>
      </c>
      <c r="J1662" s="82"/>
      <c r="K1662" s="99"/>
    </row>
    <row r="1663" spans="1:11" s="87" customFormat="1" ht="15" x14ac:dyDescent="0.3">
      <c r="A1663" s="96"/>
      <c r="B1663" s="97"/>
      <c r="C1663" s="98"/>
      <c r="D1663" s="98" t="s">
        <v>1094</v>
      </c>
      <c r="E1663" s="82">
        <v>2</v>
      </c>
      <c r="F1663" s="99">
        <v>199999.8</v>
      </c>
      <c r="G1663" s="99">
        <f t="shared" si="18"/>
        <v>399999.6</v>
      </c>
      <c r="H1663" s="99">
        <f>SUM(G1662:G1663)</f>
        <v>937999.7</v>
      </c>
      <c r="I1663" s="175"/>
      <c r="J1663" s="82"/>
      <c r="K1663" s="99"/>
    </row>
    <row r="1664" spans="1:11" s="87" customFormat="1" ht="15" x14ac:dyDescent="0.3">
      <c r="A1664" s="96"/>
      <c r="B1664" s="97"/>
      <c r="C1664" s="98"/>
      <c r="D1664" s="98"/>
      <c r="E1664" s="82"/>
      <c r="F1664" s="99"/>
      <c r="G1664" s="99">
        <f t="shared" si="18"/>
        <v>0</v>
      </c>
      <c r="H1664" s="99"/>
      <c r="I1664" s="166"/>
      <c r="J1664" s="82"/>
      <c r="K1664" s="99"/>
    </row>
    <row r="1665" spans="1:11" s="87" customFormat="1" ht="15" x14ac:dyDescent="0.3">
      <c r="A1665" s="96">
        <v>43342</v>
      </c>
      <c r="B1665" s="97" t="s">
        <v>1638</v>
      </c>
      <c r="C1665" s="98" t="s">
        <v>786</v>
      </c>
      <c r="D1665" s="98" t="s">
        <v>405</v>
      </c>
      <c r="E1665" s="82">
        <v>2</v>
      </c>
      <c r="F1665" s="99">
        <v>570000.47499999998</v>
      </c>
      <c r="G1665" s="99">
        <f t="shared" si="18"/>
        <v>1140000.95</v>
      </c>
      <c r="H1665" s="99">
        <f>G1665</f>
        <v>1140000.95</v>
      </c>
      <c r="I1665" s="166" t="s">
        <v>309</v>
      </c>
      <c r="J1665" s="82"/>
      <c r="K1665" s="99"/>
    </row>
    <row r="1666" spans="1:11" s="87" customFormat="1" ht="15" x14ac:dyDescent="0.3">
      <c r="A1666" s="96"/>
      <c r="B1666" s="97"/>
      <c r="C1666" s="98"/>
      <c r="D1666" s="98"/>
      <c r="E1666" s="82"/>
      <c r="F1666" s="99"/>
      <c r="G1666" s="99">
        <f t="shared" si="18"/>
        <v>0</v>
      </c>
      <c r="H1666" s="99"/>
      <c r="I1666" s="166"/>
      <c r="J1666" s="82"/>
      <c r="K1666" s="99"/>
    </row>
    <row r="1667" spans="1:11" s="87" customFormat="1" ht="15" x14ac:dyDescent="0.3">
      <c r="A1667" s="96">
        <v>43342</v>
      </c>
      <c r="B1667" s="97" t="s">
        <v>1639</v>
      </c>
      <c r="C1667" s="98" t="s">
        <v>244</v>
      </c>
      <c r="D1667" s="98" t="s">
        <v>405</v>
      </c>
      <c r="E1667" s="82">
        <v>4</v>
      </c>
      <c r="F1667" s="99">
        <v>570000.47499999998</v>
      </c>
      <c r="G1667" s="99">
        <f t="shared" si="18"/>
        <v>2280001.9</v>
      </c>
      <c r="H1667" s="99">
        <f>G1667</f>
        <v>2280001.9</v>
      </c>
      <c r="I1667" s="166" t="s">
        <v>309</v>
      </c>
      <c r="J1667" s="82"/>
      <c r="K1667" s="99"/>
    </row>
    <row r="1668" spans="1:11" s="87" customFormat="1" ht="15" x14ac:dyDescent="0.3">
      <c r="A1668" s="96"/>
      <c r="B1668" s="97"/>
      <c r="C1668" s="98"/>
      <c r="D1668" s="98"/>
      <c r="E1668" s="82"/>
      <c r="F1668" s="99"/>
      <c r="G1668" s="99">
        <f t="shared" si="18"/>
        <v>0</v>
      </c>
      <c r="H1668" s="99"/>
      <c r="I1668" s="166"/>
      <c r="J1668" s="82"/>
      <c r="K1668" s="99"/>
    </row>
    <row r="1669" spans="1:11" s="87" customFormat="1" ht="15" x14ac:dyDescent="0.3">
      <c r="A1669" s="96">
        <v>43342</v>
      </c>
      <c r="B1669" s="97" t="s">
        <v>1640</v>
      </c>
      <c r="C1669" s="98" t="s">
        <v>820</v>
      </c>
      <c r="D1669" s="98" t="s">
        <v>1094</v>
      </c>
      <c r="E1669" s="82">
        <v>3</v>
      </c>
      <c r="F1669" s="99">
        <v>199999.8</v>
      </c>
      <c r="G1669" s="99">
        <f t="shared" si="18"/>
        <v>599999.39999999991</v>
      </c>
      <c r="H1669" s="99"/>
      <c r="I1669" s="175" t="s">
        <v>1215</v>
      </c>
      <c r="J1669" s="82"/>
      <c r="K1669" s="99"/>
    </row>
    <row r="1670" spans="1:11" s="87" customFormat="1" ht="15" x14ac:dyDescent="0.3">
      <c r="A1670" s="96"/>
      <c r="B1670" s="97"/>
      <c r="C1670" s="98"/>
      <c r="D1670" s="98" t="s">
        <v>1003</v>
      </c>
      <c r="E1670" s="82">
        <v>4</v>
      </c>
      <c r="F1670" s="99">
        <v>215000.5</v>
      </c>
      <c r="G1670" s="99">
        <f t="shared" si="18"/>
        <v>860002</v>
      </c>
      <c r="H1670" s="99">
        <f>SUM(G1669:G1670)</f>
        <v>1460001.4</v>
      </c>
      <c r="I1670" s="175"/>
      <c r="J1670" s="82"/>
      <c r="K1670" s="99"/>
    </row>
    <row r="1671" spans="1:11" s="87" customFormat="1" ht="15" x14ac:dyDescent="0.3">
      <c r="A1671" s="96"/>
      <c r="B1671" s="97"/>
      <c r="C1671" s="98"/>
      <c r="D1671" s="98"/>
      <c r="E1671" s="82"/>
      <c r="F1671" s="99"/>
      <c r="G1671" s="99">
        <f t="shared" si="18"/>
        <v>0</v>
      </c>
      <c r="H1671" s="99"/>
      <c r="I1671" s="166"/>
      <c r="J1671" s="82"/>
      <c r="K1671" s="99"/>
    </row>
    <row r="1672" spans="1:11" s="87" customFormat="1" ht="15" x14ac:dyDescent="0.3">
      <c r="A1672" s="96">
        <v>43342</v>
      </c>
      <c r="B1672" s="97" t="s">
        <v>1641</v>
      </c>
      <c r="C1672" s="98" t="s">
        <v>1642</v>
      </c>
      <c r="D1672" s="98" t="s">
        <v>887</v>
      </c>
      <c r="E1672" s="82">
        <v>1</v>
      </c>
      <c r="F1672" s="99">
        <v>215000.5</v>
      </c>
      <c r="G1672" s="99">
        <f t="shared" si="18"/>
        <v>215000.5</v>
      </c>
      <c r="H1672" s="99">
        <f>G1672</f>
        <v>215000.5</v>
      </c>
      <c r="I1672" s="166" t="s">
        <v>1213</v>
      </c>
      <c r="J1672" s="82"/>
      <c r="K1672" s="99"/>
    </row>
    <row r="1673" spans="1:11" s="87" customFormat="1" ht="15" x14ac:dyDescent="0.3">
      <c r="A1673" s="96"/>
      <c r="B1673" s="97"/>
      <c r="C1673" s="98"/>
      <c r="D1673" s="98"/>
      <c r="E1673" s="82"/>
      <c r="F1673" s="99"/>
      <c r="G1673" s="99">
        <f t="shared" si="18"/>
        <v>0</v>
      </c>
      <c r="H1673" s="99"/>
      <c r="I1673" s="166"/>
      <c r="J1673" s="82"/>
      <c r="K1673" s="99"/>
    </row>
    <row r="1674" spans="1:11" s="87" customFormat="1" ht="15" x14ac:dyDescent="0.3">
      <c r="A1674" s="96">
        <v>43342</v>
      </c>
      <c r="B1674" s="97" t="s">
        <v>1643</v>
      </c>
      <c r="C1674" s="98" t="s">
        <v>1642</v>
      </c>
      <c r="D1674" s="98" t="s">
        <v>887</v>
      </c>
      <c r="E1674" s="82">
        <v>1</v>
      </c>
      <c r="F1674" s="99">
        <v>215000.5</v>
      </c>
      <c r="G1674" s="99">
        <f t="shared" si="18"/>
        <v>215000.5</v>
      </c>
      <c r="H1674" s="99">
        <f>G1674</f>
        <v>215000.5</v>
      </c>
      <c r="I1674" s="166" t="s">
        <v>1213</v>
      </c>
      <c r="J1674" s="82"/>
      <c r="K1674" s="99"/>
    </row>
    <row r="1675" spans="1:11" s="87" customFormat="1" ht="15" x14ac:dyDescent="0.3">
      <c r="A1675" s="96"/>
      <c r="B1675" s="97"/>
      <c r="C1675" s="98"/>
      <c r="D1675" s="98"/>
      <c r="E1675" s="82"/>
      <c r="F1675" s="99"/>
      <c r="G1675" s="99">
        <f t="shared" si="18"/>
        <v>0</v>
      </c>
      <c r="H1675" s="99"/>
      <c r="I1675" s="166"/>
      <c r="J1675" s="82"/>
      <c r="K1675" s="99"/>
    </row>
    <row r="1676" spans="1:11" s="87" customFormat="1" ht="15" x14ac:dyDescent="0.3">
      <c r="A1676" s="96">
        <v>43342</v>
      </c>
      <c r="B1676" s="97" t="s">
        <v>1644</v>
      </c>
      <c r="C1676" s="98" t="s">
        <v>1645</v>
      </c>
      <c r="D1676" s="98" t="s">
        <v>1094</v>
      </c>
      <c r="E1676" s="82">
        <v>1</v>
      </c>
      <c r="F1676" s="99">
        <v>199999.8</v>
      </c>
      <c r="G1676" s="99">
        <f t="shared" si="18"/>
        <v>199999.8</v>
      </c>
      <c r="H1676" s="99">
        <f>G1676</f>
        <v>199999.8</v>
      </c>
      <c r="I1676" s="166" t="s">
        <v>1213</v>
      </c>
      <c r="J1676" s="82"/>
      <c r="K1676" s="99"/>
    </row>
    <row r="1677" spans="1:11" s="87" customFormat="1" ht="15" x14ac:dyDescent="0.3">
      <c r="A1677" s="96"/>
      <c r="B1677" s="97"/>
      <c r="C1677" s="98"/>
      <c r="D1677" s="98"/>
      <c r="E1677" s="82"/>
      <c r="F1677" s="99"/>
      <c r="G1677" s="99">
        <f t="shared" si="18"/>
        <v>0</v>
      </c>
      <c r="H1677" s="99"/>
      <c r="I1677" s="166"/>
      <c r="J1677" s="82"/>
      <c r="K1677" s="99"/>
    </row>
    <row r="1678" spans="1:11" s="87" customFormat="1" ht="15" x14ac:dyDescent="0.3">
      <c r="A1678" s="96">
        <v>43343</v>
      </c>
      <c r="B1678" s="97" t="s">
        <v>1646</v>
      </c>
      <c r="C1678" s="98" t="s">
        <v>38</v>
      </c>
      <c r="D1678" s="98" t="s">
        <v>887</v>
      </c>
      <c r="E1678" s="82">
        <v>12</v>
      </c>
      <c r="F1678" s="99">
        <v>215000.5</v>
      </c>
      <c r="G1678" s="99">
        <f t="shared" si="18"/>
        <v>2580006</v>
      </c>
      <c r="H1678" s="99"/>
      <c r="I1678" s="175" t="s">
        <v>310</v>
      </c>
      <c r="J1678" s="82"/>
      <c r="K1678" s="99"/>
    </row>
    <row r="1679" spans="1:11" s="87" customFormat="1" ht="15" x14ac:dyDescent="0.3">
      <c r="A1679" s="96"/>
      <c r="B1679" s="97"/>
      <c r="C1679" s="98"/>
      <c r="D1679" s="98" t="s">
        <v>1325</v>
      </c>
      <c r="E1679" s="82">
        <v>3</v>
      </c>
      <c r="F1679" s="99">
        <v>671000</v>
      </c>
      <c r="G1679" s="99">
        <f t="shared" si="18"/>
        <v>2013000</v>
      </c>
      <c r="H1679" s="99"/>
      <c r="I1679" s="175"/>
      <c r="J1679" s="82"/>
      <c r="K1679" s="99"/>
    </row>
    <row r="1680" spans="1:11" s="87" customFormat="1" ht="15" x14ac:dyDescent="0.3">
      <c r="A1680" s="96"/>
      <c r="B1680" s="97"/>
      <c r="C1680" s="98"/>
      <c r="D1680" s="98" t="s">
        <v>109</v>
      </c>
      <c r="E1680" s="82">
        <v>12</v>
      </c>
      <c r="F1680" s="99">
        <v>215000.5</v>
      </c>
      <c r="G1680" s="99">
        <f t="shared" si="18"/>
        <v>2580006</v>
      </c>
      <c r="H1680" s="99"/>
      <c r="I1680" s="175"/>
      <c r="J1680" s="82"/>
      <c r="K1680" s="99"/>
    </row>
    <row r="1681" spans="1:11" s="87" customFormat="1" ht="15" x14ac:dyDescent="0.3">
      <c r="A1681" s="96"/>
      <c r="B1681" s="97"/>
      <c r="C1681" s="98"/>
      <c r="D1681" s="98" t="s">
        <v>1647</v>
      </c>
      <c r="E1681" s="82">
        <v>3</v>
      </c>
      <c r="F1681" s="99">
        <v>1068999.8</v>
      </c>
      <c r="G1681" s="99">
        <f t="shared" si="18"/>
        <v>3206999.4000000004</v>
      </c>
      <c r="H1681" s="99"/>
      <c r="I1681" s="175"/>
      <c r="J1681" s="82"/>
      <c r="K1681" s="99"/>
    </row>
    <row r="1682" spans="1:11" s="87" customFormat="1" ht="15" x14ac:dyDescent="0.3">
      <c r="A1682" s="96"/>
      <c r="B1682" s="97"/>
      <c r="C1682" s="98"/>
      <c r="D1682" s="98" t="s">
        <v>213</v>
      </c>
      <c r="E1682" s="82">
        <v>3</v>
      </c>
      <c r="F1682" s="99">
        <v>700000.4</v>
      </c>
      <c r="G1682" s="99">
        <f t="shared" si="18"/>
        <v>2100001.2000000002</v>
      </c>
      <c r="H1682" s="99">
        <f>SUM(G1678:G1682)</f>
        <v>12480012.600000001</v>
      </c>
      <c r="I1682" s="175"/>
      <c r="J1682" s="82"/>
      <c r="K1682" s="99"/>
    </row>
    <row r="1683" spans="1:11" s="87" customFormat="1" ht="15" x14ac:dyDescent="0.3">
      <c r="A1683" s="96"/>
      <c r="B1683" s="97"/>
      <c r="C1683" s="98"/>
      <c r="D1683" s="98"/>
      <c r="E1683" s="82"/>
      <c r="F1683" s="99"/>
      <c r="G1683" s="99">
        <f t="shared" si="18"/>
        <v>0</v>
      </c>
      <c r="H1683" s="99"/>
      <c r="I1683" s="166"/>
      <c r="J1683" s="82"/>
      <c r="K1683" s="99"/>
    </row>
    <row r="1684" spans="1:11" s="87" customFormat="1" ht="15" x14ac:dyDescent="0.3">
      <c r="A1684" s="96">
        <v>43343</v>
      </c>
      <c r="B1684" s="97" t="s">
        <v>1648</v>
      </c>
      <c r="C1684" s="98" t="s">
        <v>1221</v>
      </c>
      <c r="D1684" s="98" t="s">
        <v>1003</v>
      </c>
      <c r="E1684" s="82">
        <v>1</v>
      </c>
      <c r="F1684" s="99">
        <v>215000.5</v>
      </c>
      <c r="G1684" s="99">
        <f t="shared" si="18"/>
        <v>215000.5</v>
      </c>
      <c r="H1684" s="99"/>
      <c r="I1684" s="175" t="s">
        <v>1215</v>
      </c>
      <c r="J1684" s="82"/>
      <c r="K1684" s="99"/>
    </row>
    <row r="1685" spans="1:11" s="87" customFormat="1" ht="15" x14ac:dyDescent="0.3">
      <c r="A1685" s="96"/>
      <c r="B1685" s="97"/>
      <c r="C1685" s="98"/>
      <c r="D1685" s="98" t="s">
        <v>162</v>
      </c>
      <c r="E1685" s="82">
        <v>1</v>
      </c>
      <c r="F1685" s="99">
        <v>240000.2</v>
      </c>
      <c r="G1685" s="99">
        <f t="shared" si="18"/>
        <v>240000.2</v>
      </c>
      <c r="H1685" s="99">
        <f>SUM(G1684:G1685)</f>
        <v>455000.7</v>
      </c>
      <c r="I1685" s="175"/>
      <c r="J1685" s="82"/>
      <c r="K1685" s="99"/>
    </row>
    <row r="1686" spans="1:11" s="87" customFormat="1" ht="15" x14ac:dyDescent="0.3">
      <c r="A1686" s="96"/>
      <c r="B1686" s="97"/>
      <c r="C1686" s="98"/>
      <c r="D1686" s="98"/>
      <c r="E1686" s="82"/>
      <c r="F1686" s="99"/>
      <c r="G1686" s="99">
        <f t="shared" si="18"/>
        <v>0</v>
      </c>
      <c r="H1686" s="99"/>
      <c r="I1686" s="166"/>
      <c r="J1686" s="82"/>
      <c r="K1686" s="99"/>
    </row>
    <row r="1687" spans="1:11" s="87" customFormat="1" ht="15" x14ac:dyDescent="0.3">
      <c r="A1687" s="96">
        <v>43343</v>
      </c>
      <c r="B1687" s="97" t="s">
        <v>1649</v>
      </c>
      <c r="C1687" s="98" t="s">
        <v>811</v>
      </c>
      <c r="D1687" s="98" t="s">
        <v>887</v>
      </c>
      <c r="E1687" s="82">
        <v>1</v>
      </c>
      <c r="F1687" s="99">
        <v>215000.5</v>
      </c>
      <c r="G1687" s="99">
        <f t="shared" si="18"/>
        <v>215000.5</v>
      </c>
      <c r="H1687" s="99">
        <f>G1687</f>
        <v>215000.5</v>
      </c>
      <c r="I1687" s="166" t="s">
        <v>309</v>
      </c>
      <c r="J1687" s="82"/>
      <c r="K1687" s="99"/>
    </row>
    <row r="1688" spans="1:11" s="87" customFormat="1" ht="15" x14ac:dyDescent="0.3">
      <c r="A1688" s="96"/>
      <c r="B1688" s="97"/>
      <c r="C1688" s="98"/>
      <c r="D1688" s="98"/>
      <c r="E1688" s="82"/>
      <c r="F1688" s="99"/>
      <c r="G1688" s="99">
        <f t="shared" si="18"/>
        <v>0</v>
      </c>
      <c r="H1688" s="99"/>
      <c r="I1688" s="166"/>
      <c r="J1688" s="82"/>
      <c r="K1688" s="99"/>
    </row>
    <row r="1689" spans="1:11" s="87" customFormat="1" ht="15" x14ac:dyDescent="0.3">
      <c r="A1689" s="96">
        <v>43343</v>
      </c>
      <c r="B1689" s="97" t="s">
        <v>1650</v>
      </c>
      <c r="C1689" s="98" t="s">
        <v>442</v>
      </c>
      <c r="D1689" s="98" t="s">
        <v>104</v>
      </c>
      <c r="E1689" s="82">
        <v>2</v>
      </c>
      <c r="F1689" s="99">
        <v>511100.09499999997</v>
      </c>
      <c r="G1689" s="99">
        <f t="shared" si="18"/>
        <v>1022200.19</v>
      </c>
      <c r="H1689" s="99"/>
      <c r="I1689" s="175" t="s">
        <v>312</v>
      </c>
      <c r="J1689" s="82"/>
      <c r="K1689" s="99"/>
    </row>
    <row r="1690" spans="1:11" s="87" customFormat="1" ht="15" x14ac:dyDescent="0.3">
      <c r="A1690" s="96"/>
      <c r="B1690" s="97"/>
      <c r="C1690" s="98"/>
      <c r="D1690" s="98" t="s">
        <v>1094</v>
      </c>
      <c r="E1690" s="82">
        <v>3</v>
      </c>
      <c r="F1690" s="99">
        <v>199999.8</v>
      </c>
      <c r="G1690" s="99">
        <f t="shared" si="18"/>
        <v>599999.39999999991</v>
      </c>
      <c r="H1690" s="99"/>
      <c r="I1690" s="175"/>
      <c r="J1690" s="82"/>
      <c r="K1690" s="99"/>
    </row>
    <row r="1691" spans="1:11" s="87" customFormat="1" ht="15" x14ac:dyDescent="0.3">
      <c r="A1691" s="96"/>
      <c r="B1691" s="97"/>
      <c r="C1691" s="98"/>
      <c r="D1691" s="98" t="s">
        <v>887</v>
      </c>
      <c r="E1691" s="82">
        <v>2</v>
      </c>
      <c r="F1691" s="99">
        <v>215000.5</v>
      </c>
      <c r="G1691" s="99">
        <f t="shared" si="18"/>
        <v>430001</v>
      </c>
      <c r="H1691" s="99">
        <f>SUM(G1689:G1691)</f>
        <v>2052200.5899999999</v>
      </c>
      <c r="I1691" s="175"/>
      <c r="J1691" s="82"/>
      <c r="K1691" s="99"/>
    </row>
    <row r="1692" spans="1:11" s="87" customFormat="1" ht="15" x14ac:dyDescent="0.3">
      <c r="A1692" s="96"/>
      <c r="B1692" s="97"/>
      <c r="C1692" s="98"/>
      <c r="D1692" s="98"/>
      <c r="E1692" s="82"/>
      <c r="F1692" s="99"/>
      <c r="G1692" s="99">
        <f t="shared" si="18"/>
        <v>0</v>
      </c>
      <c r="H1692" s="99"/>
      <c r="I1692" s="166"/>
      <c r="J1692" s="82"/>
      <c r="K1692" s="99"/>
    </row>
    <row r="1693" spans="1:11" s="87" customFormat="1" ht="15" x14ac:dyDescent="0.3">
      <c r="A1693" s="96">
        <v>43343</v>
      </c>
      <c r="B1693" s="97" t="s">
        <v>1651</v>
      </c>
      <c r="C1693" s="98" t="s">
        <v>135</v>
      </c>
      <c r="D1693" s="98" t="s">
        <v>1357</v>
      </c>
      <c r="E1693" s="82">
        <v>6</v>
      </c>
      <c r="F1693" s="99">
        <v>1081099.5249999999</v>
      </c>
      <c r="G1693" s="99">
        <f t="shared" si="18"/>
        <v>6486597.1499999994</v>
      </c>
      <c r="H1693" s="99"/>
      <c r="I1693" s="175" t="s">
        <v>309</v>
      </c>
      <c r="J1693" s="82"/>
      <c r="K1693" s="99"/>
    </row>
    <row r="1694" spans="1:11" s="87" customFormat="1" ht="15" x14ac:dyDescent="0.3">
      <c r="A1694" s="96"/>
      <c r="B1694" s="97"/>
      <c r="C1694" s="98"/>
      <c r="D1694" s="98" t="s">
        <v>1325</v>
      </c>
      <c r="E1694" s="82">
        <v>6</v>
      </c>
      <c r="F1694" s="99">
        <v>637450</v>
      </c>
      <c r="G1694" s="99">
        <f t="shared" si="18"/>
        <v>3824700</v>
      </c>
      <c r="H1694" s="99">
        <f>SUM(G1693:G1694)</f>
        <v>10311297.149999999</v>
      </c>
      <c r="I1694" s="175"/>
      <c r="J1694" s="82"/>
      <c r="K1694" s="99"/>
    </row>
    <row r="1695" spans="1:11" s="87" customFormat="1" ht="15" x14ac:dyDescent="0.3">
      <c r="A1695" s="96"/>
      <c r="B1695" s="97"/>
      <c r="C1695" s="98"/>
      <c r="D1695" s="98"/>
      <c r="E1695" s="82"/>
      <c r="F1695" s="99"/>
      <c r="G1695" s="99">
        <f t="shared" si="18"/>
        <v>0</v>
      </c>
      <c r="H1695" s="99"/>
      <c r="I1695" s="166"/>
      <c r="J1695" s="82"/>
      <c r="K1695" s="99"/>
    </row>
    <row r="1696" spans="1:11" s="87" customFormat="1" ht="15" x14ac:dyDescent="0.3">
      <c r="A1696" s="96">
        <v>43343</v>
      </c>
      <c r="B1696" s="97" t="s">
        <v>1652</v>
      </c>
      <c r="C1696" s="98" t="s">
        <v>646</v>
      </c>
      <c r="D1696" s="98" t="s">
        <v>1094</v>
      </c>
      <c r="E1696" s="82">
        <v>12</v>
      </c>
      <c r="F1696" s="99">
        <v>199999.8</v>
      </c>
      <c r="G1696" s="99">
        <f t="shared" si="18"/>
        <v>2399997.5999999996</v>
      </c>
      <c r="H1696" s="99">
        <f>G1696</f>
        <v>2399997.5999999996</v>
      </c>
      <c r="I1696" s="166" t="s">
        <v>674</v>
      </c>
      <c r="J1696" s="82"/>
      <c r="K1696" s="99"/>
    </row>
    <row r="1697" spans="1:11" s="87" customFormat="1" ht="15" x14ac:dyDescent="0.3">
      <c r="A1697" s="96"/>
      <c r="B1697" s="97"/>
      <c r="C1697" s="98"/>
      <c r="D1697" s="98"/>
      <c r="E1697" s="82"/>
      <c r="F1697" s="99"/>
      <c r="G1697" s="99">
        <f t="shared" si="18"/>
        <v>0</v>
      </c>
      <c r="H1697" s="99"/>
      <c r="I1697" s="166"/>
      <c r="J1697" s="82"/>
      <c r="K1697" s="99"/>
    </row>
    <row r="1698" spans="1:11" s="87" customFormat="1" ht="15" x14ac:dyDescent="0.3">
      <c r="A1698" s="96">
        <v>43343</v>
      </c>
      <c r="B1698" s="97" t="s">
        <v>1653</v>
      </c>
      <c r="C1698" s="98" t="s">
        <v>1654</v>
      </c>
      <c r="D1698" s="98" t="s">
        <v>652</v>
      </c>
      <c r="E1698" s="82">
        <v>2</v>
      </c>
      <c r="F1698" s="99">
        <v>517000</v>
      </c>
      <c r="G1698" s="99">
        <f t="shared" si="18"/>
        <v>1034000</v>
      </c>
      <c r="H1698" s="99">
        <f>G1698</f>
        <v>1034000</v>
      </c>
      <c r="I1698" s="166" t="s">
        <v>309</v>
      </c>
      <c r="J1698" s="82"/>
      <c r="K1698" s="99"/>
    </row>
    <row r="1699" spans="1:11" s="87" customFormat="1" ht="15" x14ac:dyDescent="0.3">
      <c r="A1699" s="96"/>
      <c r="B1699" s="97"/>
      <c r="C1699" s="98"/>
      <c r="D1699" s="98"/>
      <c r="E1699" s="82"/>
      <c r="F1699" s="99"/>
      <c r="G1699" s="99">
        <f t="shared" si="18"/>
        <v>0</v>
      </c>
      <c r="H1699" s="99"/>
      <c r="I1699" s="166"/>
      <c r="J1699" s="82"/>
      <c r="K1699" s="99"/>
    </row>
    <row r="1700" spans="1:11" s="87" customFormat="1" ht="15" x14ac:dyDescent="0.3">
      <c r="A1700" s="96">
        <v>43343</v>
      </c>
      <c r="B1700" s="97" t="s">
        <v>1655</v>
      </c>
      <c r="C1700" s="98" t="s">
        <v>1002</v>
      </c>
      <c r="D1700" s="98" t="s">
        <v>104</v>
      </c>
      <c r="E1700" s="82">
        <v>1</v>
      </c>
      <c r="F1700" s="99">
        <v>511100.09499999997</v>
      </c>
      <c r="G1700" s="99">
        <f t="shared" si="18"/>
        <v>511100.09499999997</v>
      </c>
      <c r="H1700" s="99"/>
      <c r="I1700" s="175" t="s">
        <v>314</v>
      </c>
      <c r="J1700" s="82"/>
      <c r="K1700" s="99"/>
    </row>
    <row r="1701" spans="1:11" s="87" customFormat="1" ht="15" x14ac:dyDescent="0.3">
      <c r="A1701" s="96"/>
      <c r="B1701" s="97"/>
      <c r="C1701" s="98"/>
      <c r="D1701" s="98" t="s">
        <v>31</v>
      </c>
      <c r="E1701" s="82">
        <v>1</v>
      </c>
      <c r="F1701" s="99">
        <v>511100.09499999997</v>
      </c>
      <c r="G1701" s="99">
        <f t="shared" si="18"/>
        <v>511100.09499999997</v>
      </c>
      <c r="H1701" s="99"/>
      <c r="I1701" s="175"/>
      <c r="J1701" s="82"/>
      <c r="K1701" s="99"/>
    </row>
    <row r="1702" spans="1:11" s="87" customFormat="1" ht="15" x14ac:dyDescent="0.3">
      <c r="A1702" s="96"/>
      <c r="B1702" s="97"/>
      <c r="C1702" s="98"/>
      <c r="D1702" s="98" t="s">
        <v>887</v>
      </c>
      <c r="E1702" s="82">
        <v>1</v>
      </c>
      <c r="F1702" s="99">
        <v>215000.5</v>
      </c>
      <c r="G1702" s="99">
        <f t="shared" si="18"/>
        <v>215000.5</v>
      </c>
      <c r="H1702" s="99">
        <f>SUM(G1700:G1702)</f>
        <v>1237200.69</v>
      </c>
      <c r="I1702" s="175"/>
      <c r="J1702" s="82"/>
      <c r="K1702" s="99"/>
    </row>
    <row r="1703" spans="1:11" s="87" customFormat="1" ht="15" x14ac:dyDescent="0.3">
      <c r="A1703" s="96"/>
      <c r="B1703" s="97"/>
      <c r="C1703" s="98"/>
      <c r="D1703" s="98"/>
      <c r="E1703" s="82"/>
      <c r="F1703" s="99"/>
      <c r="G1703" s="99">
        <f t="shared" si="18"/>
        <v>0</v>
      </c>
      <c r="H1703" s="99"/>
      <c r="I1703" s="166"/>
      <c r="J1703" s="82"/>
      <c r="K1703" s="99"/>
    </row>
    <row r="1704" spans="1:11" s="87" customFormat="1" ht="15" x14ac:dyDescent="0.3">
      <c r="A1704" s="96">
        <v>43343</v>
      </c>
      <c r="B1704" s="97" t="s">
        <v>1656</v>
      </c>
      <c r="C1704" s="98" t="s">
        <v>1657</v>
      </c>
      <c r="D1704" s="98" t="s">
        <v>1658</v>
      </c>
      <c r="E1704" s="82">
        <v>6</v>
      </c>
      <c r="F1704" s="99">
        <v>218500.095</v>
      </c>
      <c r="G1704" s="99">
        <f t="shared" si="18"/>
        <v>1311000.57</v>
      </c>
      <c r="H1704" s="99">
        <f>G1704</f>
        <v>1311000.57</v>
      </c>
      <c r="I1704" s="166" t="s">
        <v>309</v>
      </c>
      <c r="J1704" s="82"/>
      <c r="K1704" s="99"/>
    </row>
    <row r="1705" spans="1:11" s="87" customFormat="1" ht="15" x14ac:dyDescent="0.3">
      <c r="A1705" s="96"/>
      <c r="B1705" s="97"/>
      <c r="C1705" s="98"/>
      <c r="D1705" s="98"/>
      <c r="E1705" s="82"/>
      <c r="F1705" s="99"/>
      <c r="G1705" s="99">
        <f t="shared" si="18"/>
        <v>0</v>
      </c>
      <c r="H1705" s="99"/>
      <c r="I1705" s="166"/>
      <c r="J1705" s="82"/>
      <c r="K1705" s="99"/>
    </row>
    <row r="1706" spans="1:11" s="87" customFormat="1" ht="15" x14ac:dyDescent="0.3">
      <c r="A1706" s="96">
        <v>43343</v>
      </c>
      <c r="B1706" s="97" t="s">
        <v>1659</v>
      </c>
      <c r="C1706" s="98" t="s">
        <v>1660</v>
      </c>
      <c r="D1706" s="98" t="s">
        <v>1658</v>
      </c>
      <c r="E1706" s="82">
        <v>6</v>
      </c>
      <c r="F1706" s="99">
        <v>218500.095</v>
      </c>
      <c r="G1706" s="99">
        <f t="shared" si="18"/>
        <v>1311000.57</v>
      </c>
      <c r="H1706" s="99">
        <f>G1706</f>
        <v>1311000.57</v>
      </c>
      <c r="I1706" s="166" t="s">
        <v>309</v>
      </c>
      <c r="J1706" s="82"/>
      <c r="K1706" s="99"/>
    </row>
    <row r="1707" spans="1:11" s="87" customFormat="1" ht="15" x14ac:dyDescent="0.3">
      <c r="A1707" s="96"/>
      <c r="B1707" s="97"/>
      <c r="C1707" s="98"/>
      <c r="D1707" s="98"/>
      <c r="E1707" s="82"/>
      <c r="F1707" s="99"/>
      <c r="G1707" s="99">
        <f t="shared" si="18"/>
        <v>0</v>
      </c>
      <c r="H1707" s="99"/>
      <c r="I1707" s="166"/>
      <c r="J1707" s="82"/>
      <c r="K1707" s="99"/>
    </row>
    <row r="1708" spans="1:11" s="87" customFormat="1" ht="15" x14ac:dyDescent="0.3">
      <c r="A1708" s="96">
        <v>43343</v>
      </c>
      <c r="B1708" s="97" t="s">
        <v>1661</v>
      </c>
      <c r="C1708" s="98" t="s">
        <v>387</v>
      </c>
      <c r="D1708" s="98" t="s">
        <v>104</v>
      </c>
      <c r="E1708" s="82">
        <v>1</v>
      </c>
      <c r="F1708" s="99">
        <v>511100.09499999997</v>
      </c>
      <c r="G1708" s="99">
        <f t="shared" si="18"/>
        <v>511100.09499999997</v>
      </c>
      <c r="H1708" s="99"/>
      <c r="I1708" s="175" t="s">
        <v>309</v>
      </c>
      <c r="J1708" s="82"/>
      <c r="K1708" s="99"/>
    </row>
    <row r="1709" spans="1:11" s="87" customFormat="1" ht="15" x14ac:dyDescent="0.3">
      <c r="A1709" s="96"/>
      <c r="B1709" s="97"/>
      <c r="C1709" s="98"/>
      <c r="D1709" s="98" t="s">
        <v>31</v>
      </c>
      <c r="E1709" s="82">
        <v>1</v>
      </c>
      <c r="F1709" s="99">
        <v>511100.09499999997</v>
      </c>
      <c r="G1709" s="99">
        <f t="shared" si="18"/>
        <v>511100.09499999997</v>
      </c>
      <c r="H1709" s="99">
        <f>SUM(G1708:G1709)</f>
        <v>1022200.19</v>
      </c>
      <c r="I1709" s="175"/>
      <c r="J1709" s="82"/>
      <c r="K1709" s="99"/>
    </row>
    <row r="1710" spans="1:11" s="87" customFormat="1" ht="15" x14ac:dyDescent="0.3">
      <c r="A1710" s="96"/>
      <c r="B1710" s="97"/>
      <c r="C1710" s="98"/>
      <c r="D1710" s="98"/>
      <c r="E1710" s="82"/>
      <c r="F1710" s="99"/>
      <c r="G1710" s="99">
        <f t="shared" si="18"/>
        <v>0</v>
      </c>
      <c r="H1710" s="99"/>
      <c r="I1710" s="166"/>
      <c r="J1710" s="82"/>
      <c r="K1710" s="99"/>
    </row>
    <row r="1711" spans="1:11" s="87" customFormat="1" ht="15" x14ac:dyDescent="0.3">
      <c r="A1711" s="96">
        <v>43343</v>
      </c>
      <c r="B1711" s="97" t="s">
        <v>1662</v>
      </c>
      <c r="C1711" s="98" t="s">
        <v>464</v>
      </c>
      <c r="D1711" s="98" t="s">
        <v>31</v>
      </c>
      <c r="E1711" s="82">
        <v>1</v>
      </c>
      <c r="F1711" s="99">
        <v>511100.09499999997</v>
      </c>
      <c r="G1711" s="99">
        <f t="shared" si="18"/>
        <v>511100.09499999997</v>
      </c>
      <c r="H1711" s="99">
        <f>G1711</f>
        <v>511100.09499999997</v>
      </c>
      <c r="I1711" s="166" t="s">
        <v>309</v>
      </c>
      <c r="J1711" s="82"/>
      <c r="K1711" s="99"/>
    </row>
    <row r="1712" spans="1:11" s="87" customFormat="1" ht="15" x14ac:dyDescent="0.3">
      <c r="A1712" s="96"/>
      <c r="B1712" s="97"/>
      <c r="C1712" s="98"/>
      <c r="D1712" s="98"/>
      <c r="E1712" s="82"/>
      <c r="F1712" s="99"/>
      <c r="G1712" s="99">
        <f t="shared" si="18"/>
        <v>0</v>
      </c>
      <c r="H1712" s="99"/>
      <c r="I1712" s="166"/>
      <c r="J1712" s="82"/>
      <c r="K1712" s="99"/>
    </row>
    <row r="1713" spans="1:11" s="87" customFormat="1" ht="15" x14ac:dyDescent="0.3">
      <c r="A1713" s="96">
        <v>43343</v>
      </c>
      <c r="B1713" s="97" t="s">
        <v>1663</v>
      </c>
      <c r="C1713" s="98" t="s">
        <v>117</v>
      </c>
      <c r="D1713" s="98" t="s">
        <v>31</v>
      </c>
      <c r="E1713" s="82">
        <v>3</v>
      </c>
      <c r="F1713" s="99">
        <v>511100.09499999997</v>
      </c>
      <c r="G1713" s="99">
        <f t="shared" si="18"/>
        <v>1533300.2849999999</v>
      </c>
      <c r="H1713" s="99">
        <f>G1713</f>
        <v>1533300.2849999999</v>
      </c>
      <c r="I1713" s="166" t="s">
        <v>309</v>
      </c>
      <c r="J1713" s="82"/>
      <c r="K1713" s="99"/>
    </row>
    <row r="1714" spans="1:11" s="87" customFormat="1" ht="15" x14ac:dyDescent="0.3">
      <c r="A1714" s="96"/>
      <c r="B1714" s="97"/>
      <c r="C1714" s="98"/>
      <c r="D1714" s="98"/>
      <c r="E1714" s="82"/>
      <c r="F1714" s="99"/>
      <c r="G1714" s="99">
        <f t="shared" si="18"/>
        <v>0</v>
      </c>
      <c r="H1714" s="99"/>
      <c r="I1714" s="166"/>
      <c r="J1714" s="82"/>
      <c r="K1714" s="99"/>
    </row>
    <row r="1715" spans="1:11" s="87" customFormat="1" ht="15" x14ac:dyDescent="0.3">
      <c r="A1715" s="96">
        <v>43343</v>
      </c>
      <c r="B1715" s="97" t="s">
        <v>1664</v>
      </c>
      <c r="C1715" s="98" t="s">
        <v>415</v>
      </c>
      <c r="D1715" s="98" t="s">
        <v>887</v>
      </c>
      <c r="E1715" s="82">
        <v>2</v>
      </c>
      <c r="F1715" s="99">
        <v>215000.5</v>
      </c>
      <c r="G1715" s="99">
        <f t="shared" si="18"/>
        <v>430001</v>
      </c>
      <c r="H1715" s="99">
        <f>G1715</f>
        <v>430001</v>
      </c>
      <c r="I1715" s="166" t="s">
        <v>314</v>
      </c>
      <c r="J1715" s="82"/>
      <c r="K1715" s="99"/>
    </row>
    <row r="1716" spans="1:11" s="87" customFormat="1" ht="15" x14ac:dyDescent="0.3">
      <c r="A1716" s="96"/>
      <c r="B1716" s="97"/>
      <c r="C1716" s="98"/>
      <c r="D1716" s="98"/>
      <c r="E1716" s="82"/>
      <c r="F1716" s="99"/>
      <c r="G1716" s="99">
        <f t="shared" si="18"/>
        <v>0</v>
      </c>
      <c r="H1716" s="99"/>
      <c r="I1716" s="166"/>
      <c r="J1716" s="82"/>
      <c r="K1716" s="99"/>
    </row>
    <row r="1717" spans="1:11" s="87" customFormat="1" ht="15" x14ac:dyDescent="0.3">
      <c r="A1717" s="96">
        <v>43343</v>
      </c>
      <c r="B1717" s="97" t="s">
        <v>1665</v>
      </c>
      <c r="C1717" s="98" t="s">
        <v>1556</v>
      </c>
      <c r="D1717" s="98" t="s">
        <v>213</v>
      </c>
      <c r="E1717" s="82">
        <v>21</v>
      </c>
      <c r="F1717" s="99">
        <v>679980.38855999999</v>
      </c>
      <c r="G1717" s="99">
        <f t="shared" si="18"/>
        <v>14279588.15976</v>
      </c>
      <c r="H1717" s="99">
        <f>G1717</f>
        <v>14279588.15976</v>
      </c>
      <c r="I1717" s="166" t="s">
        <v>314</v>
      </c>
      <c r="J1717" s="82"/>
      <c r="K1717" s="99"/>
    </row>
    <row r="1718" spans="1:11" s="87" customFormat="1" ht="15" x14ac:dyDescent="0.3">
      <c r="A1718" s="96"/>
      <c r="B1718" s="97"/>
      <c r="C1718" s="98"/>
      <c r="D1718" s="98"/>
      <c r="E1718" s="82"/>
      <c r="F1718" s="99"/>
      <c r="G1718" s="99">
        <f t="shared" si="18"/>
        <v>0</v>
      </c>
      <c r="H1718" s="99"/>
      <c r="I1718" s="166"/>
      <c r="J1718" s="82"/>
      <c r="K1718" s="99"/>
    </row>
    <row r="1719" spans="1:11" s="87" customFormat="1" ht="15" x14ac:dyDescent="0.3">
      <c r="A1719" s="96">
        <v>43343</v>
      </c>
      <c r="B1719" s="97" t="s">
        <v>1666</v>
      </c>
      <c r="C1719" s="98" t="s">
        <v>1348</v>
      </c>
      <c r="D1719" s="98" t="s">
        <v>545</v>
      </c>
      <c r="E1719" s="82">
        <v>3</v>
      </c>
      <c r="F1719" s="99">
        <v>0</v>
      </c>
      <c r="G1719" s="99">
        <f t="shared" si="18"/>
        <v>0</v>
      </c>
      <c r="H1719" s="99">
        <f>G1719</f>
        <v>0</v>
      </c>
      <c r="I1719" s="166" t="s">
        <v>1216</v>
      </c>
      <c r="J1719" s="82" t="s">
        <v>1667</v>
      </c>
      <c r="K1719" s="99"/>
    </row>
    <row r="1720" spans="1:11" s="87" customFormat="1" ht="15" x14ac:dyDescent="0.3">
      <c r="A1720" s="96"/>
      <c r="B1720" s="97"/>
      <c r="C1720" s="98"/>
      <c r="D1720" s="98"/>
      <c r="E1720" s="82"/>
      <c r="F1720" s="99"/>
      <c r="G1720" s="99">
        <f t="shared" si="18"/>
        <v>0</v>
      </c>
      <c r="H1720" s="99"/>
      <c r="I1720" s="166"/>
      <c r="J1720" s="82"/>
      <c r="K1720" s="99"/>
    </row>
    <row r="1721" spans="1:11" s="87" customFormat="1" ht="15" x14ac:dyDescent="0.3">
      <c r="A1721" s="96">
        <v>43343</v>
      </c>
      <c r="B1721" s="97" t="s">
        <v>1668</v>
      </c>
      <c r="C1721" s="98" t="s">
        <v>1669</v>
      </c>
      <c r="D1721" s="98" t="s">
        <v>109</v>
      </c>
      <c r="E1721" s="82">
        <v>1</v>
      </c>
      <c r="F1721" s="99">
        <v>215000.5</v>
      </c>
      <c r="G1721" s="99">
        <f t="shared" si="18"/>
        <v>215000.5</v>
      </c>
      <c r="H1721" s="99">
        <f>G1721</f>
        <v>215000.5</v>
      </c>
      <c r="I1721" s="166" t="s">
        <v>1213</v>
      </c>
      <c r="J1721" s="82"/>
      <c r="K1721" s="99"/>
    </row>
    <row r="1722" spans="1:11" s="87" customFormat="1" ht="15" customHeight="1" x14ac:dyDescent="0.3">
      <c r="A1722" s="96"/>
      <c r="B1722" s="97"/>
      <c r="C1722" s="98"/>
      <c r="D1722" s="98"/>
      <c r="E1722" s="82"/>
      <c r="F1722" s="99"/>
      <c r="G1722" s="99">
        <f t="shared" si="18"/>
        <v>0</v>
      </c>
      <c r="H1722" s="99"/>
      <c r="I1722" s="166"/>
      <c r="J1722" s="82"/>
      <c r="K1722" s="99"/>
    </row>
    <row r="1723" spans="1:11" s="87" customFormat="1" ht="15" x14ac:dyDescent="0.3">
      <c r="A1723" s="96">
        <v>43343</v>
      </c>
      <c r="B1723" s="97" t="s">
        <v>1670</v>
      </c>
      <c r="C1723" s="98" t="s">
        <v>1002</v>
      </c>
      <c r="D1723" s="98" t="s">
        <v>1671</v>
      </c>
      <c r="E1723" s="82">
        <v>1</v>
      </c>
      <c r="F1723" s="99">
        <v>209949.905</v>
      </c>
      <c r="G1723" s="99">
        <f t="shared" si="18"/>
        <v>209949.905</v>
      </c>
      <c r="H1723" s="99"/>
      <c r="I1723" s="175" t="s">
        <v>314</v>
      </c>
      <c r="J1723" s="82"/>
      <c r="K1723" s="99"/>
    </row>
    <row r="1724" spans="1:11" s="87" customFormat="1" ht="15" x14ac:dyDescent="0.3">
      <c r="A1724" s="96"/>
      <c r="B1724" s="97"/>
      <c r="C1724" s="98"/>
      <c r="D1724" s="98" t="s">
        <v>1672</v>
      </c>
      <c r="E1724" s="82">
        <v>1</v>
      </c>
      <c r="F1724" s="99">
        <v>209949.905</v>
      </c>
      <c r="G1724" s="99">
        <f t="shared" si="18"/>
        <v>209949.905</v>
      </c>
      <c r="H1724" s="99">
        <f>SUM(G1723:G1724)</f>
        <v>419899.81</v>
      </c>
      <c r="I1724" s="175"/>
      <c r="J1724" s="82"/>
      <c r="K1724" s="99"/>
    </row>
    <row r="1725" spans="1:11" s="87" customFormat="1" ht="15" x14ac:dyDescent="0.3">
      <c r="A1725" s="96"/>
      <c r="B1725" s="97"/>
      <c r="C1725" s="98"/>
      <c r="D1725" s="98"/>
      <c r="E1725" s="82"/>
      <c r="F1725" s="99"/>
      <c r="G1725" s="99">
        <f t="shared" si="18"/>
        <v>0</v>
      </c>
      <c r="H1725" s="99"/>
      <c r="I1725" s="166"/>
      <c r="J1725" s="82"/>
      <c r="K1725" s="99"/>
    </row>
    <row r="1726" spans="1:11" s="119" customFormat="1" ht="15" x14ac:dyDescent="0.3">
      <c r="A1726" s="113">
        <v>43169</v>
      </c>
      <c r="B1726" s="114" t="s">
        <v>2131</v>
      </c>
      <c r="C1726" s="115" t="s">
        <v>2132</v>
      </c>
      <c r="D1726" s="115" t="s">
        <v>1094</v>
      </c>
      <c r="E1726" s="165">
        <v>10</v>
      </c>
      <c r="F1726" s="117"/>
      <c r="G1726" s="117">
        <f t="shared" si="18"/>
        <v>0</v>
      </c>
      <c r="H1726" s="117"/>
      <c r="I1726" s="164"/>
      <c r="J1726" s="165"/>
      <c r="K1726" s="117"/>
    </row>
    <row r="1727" spans="1:11" s="119" customFormat="1" ht="15" x14ac:dyDescent="0.3">
      <c r="A1727" s="113"/>
      <c r="B1727" s="114"/>
      <c r="C1727" s="115"/>
      <c r="D1727" s="115" t="s">
        <v>109</v>
      </c>
      <c r="E1727" s="165">
        <v>15</v>
      </c>
      <c r="F1727" s="117"/>
      <c r="G1727" s="117">
        <f t="shared" si="18"/>
        <v>0</v>
      </c>
      <c r="H1727" s="117">
        <f>SUM(G1726:G1727)</f>
        <v>0</v>
      </c>
      <c r="I1727" s="164"/>
      <c r="J1727" s="165"/>
      <c r="K1727" s="117"/>
    </row>
    <row r="1728" spans="1:11" s="119" customFormat="1" ht="15" x14ac:dyDescent="0.3">
      <c r="A1728" s="113"/>
      <c r="B1728" s="114"/>
      <c r="C1728" s="115"/>
      <c r="D1728" s="115"/>
      <c r="E1728" s="165"/>
      <c r="F1728" s="117"/>
      <c r="G1728" s="117">
        <f t="shared" si="18"/>
        <v>0</v>
      </c>
      <c r="H1728" s="117"/>
      <c r="I1728" s="164"/>
      <c r="J1728" s="165"/>
      <c r="K1728" s="117"/>
    </row>
    <row r="1729" spans="1:11" s="119" customFormat="1" ht="15" x14ac:dyDescent="0.3">
      <c r="A1729" s="113">
        <v>43318</v>
      </c>
      <c r="B1729" s="114"/>
      <c r="C1729" s="115" t="s">
        <v>2156</v>
      </c>
      <c r="D1729" s="115" t="s">
        <v>1915</v>
      </c>
      <c r="E1729" s="165">
        <v>1</v>
      </c>
      <c r="F1729" s="117">
        <v>0</v>
      </c>
      <c r="G1729" s="117">
        <f t="shared" si="18"/>
        <v>0</v>
      </c>
      <c r="H1729" s="117"/>
      <c r="I1729" s="177" t="s">
        <v>309</v>
      </c>
      <c r="J1729" s="178" t="s">
        <v>1667</v>
      </c>
      <c r="K1729" s="117"/>
    </row>
    <row r="1730" spans="1:11" s="119" customFormat="1" ht="15" x14ac:dyDescent="0.3">
      <c r="A1730" s="113"/>
      <c r="B1730" s="114"/>
      <c r="C1730" s="115"/>
      <c r="D1730" s="115" t="s">
        <v>1720</v>
      </c>
      <c r="E1730" s="165">
        <v>1</v>
      </c>
      <c r="F1730" s="117">
        <v>0</v>
      </c>
      <c r="G1730" s="117">
        <f t="shared" si="18"/>
        <v>0</v>
      </c>
      <c r="H1730" s="117">
        <f>SUM(G1729:G1730)</f>
        <v>0</v>
      </c>
      <c r="I1730" s="177"/>
      <c r="J1730" s="178"/>
      <c r="K1730" s="117"/>
    </row>
    <row r="1731" spans="1:11" s="119" customFormat="1" ht="15" x14ac:dyDescent="0.3">
      <c r="A1731" s="113"/>
      <c r="B1731" s="114"/>
      <c r="C1731" s="115"/>
      <c r="D1731" s="115"/>
      <c r="E1731" s="165"/>
      <c r="F1731" s="117"/>
      <c r="G1731" s="117">
        <f t="shared" si="18"/>
        <v>0</v>
      </c>
      <c r="H1731" s="117"/>
      <c r="I1731" s="164"/>
      <c r="J1731" s="165"/>
      <c r="K1731" s="117"/>
    </row>
    <row r="1732" spans="1:11" s="119" customFormat="1" ht="15.75" customHeight="1" x14ac:dyDescent="0.3">
      <c r="A1732" s="113">
        <v>43325</v>
      </c>
      <c r="B1732" s="114"/>
      <c r="C1732" s="115" t="s">
        <v>440</v>
      </c>
      <c r="D1732" s="115" t="s">
        <v>969</v>
      </c>
      <c r="E1732" s="165">
        <v>1</v>
      </c>
      <c r="F1732" s="117">
        <v>0</v>
      </c>
      <c r="G1732" s="117">
        <f t="shared" si="18"/>
        <v>0</v>
      </c>
      <c r="H1732" s="117"/>
      <c r="I1732" s="177" t="s">
        <v>674</v>
      </c>
      <c r="J1732" s="178" t="s">
        <v>673</v>
      </c>
      <c r="K1732" s="117"/>
    </row>
    <row r="1733" spans="1:11" s="119" customFormat="1" ht="15" x14ac:dyDescent="0.3">
      <c r="A1733" s="113"/>
      <c r="B1733" s="114"/>
      <c r="C1733" s="115"/>
      <c r="D1733" s="115" t="s">
        <v>968</v>
      </c>
      <c r="E1733" s="165">
        <v>1</v>
      </c>
      <c r="F1733" s="117">
        <v>0</v>
      </c>
      <c r="G1733" s="117">
        <f t="shared" si="18"/>
        <v>0</v>
      </c>
      <c r="H1733" s="117">
        <v>0</v>
      </c>
      <c r="I1733" s="177"/>
      <c r="J1733" s="178"/>
      <c r="K1733" s="117"/>
    </row>
    <row r="1734" spans="1:11" s="119" customFormat="1" ht="15" x14ac:dyDescent="0.3">
      <c r="A1734" s="113"/>
      <c r="B1734" s="114"/>
      <c r="C1734" s="115"/>
      <c r="D1734" s="115"/>
      <c r="E1734" s="165"/>
      <c r="F1734" s="117"/>
      <c r="G1734" s="117">
        <f t="shared" si="18"/>
        <v>0</v>
      </c>
      <c r="H1734" s="117"/>
      <c r="I1734" s="164"/>
      <c r="J1734" s="165"/>
      <c r="K1734" s="117"/>
    </row>
    <row r="1735" spans="1:11" s="119" customFormat="1" ht="15" x14ac:dyDescent="0.3">
      <c r="A1735" s="113">
        <v>43332</v>
      </c>
      <c r="B1735" s="114"/>
      <c r="C1735" s="115" t="s">
        <v>2157</v>
      </c>
      <c r="D1735" s="115" t="s">
        <v>1933</v>
      </c>
      <c r="E1735" s="165">
        <v>1</v>
      </c>
      <c r="F1735" s="117">
        <v>0</v>
      </c>
      <c r="G1735" s="117">
        <f t="shared" si="18"/>
        <v>0</v>
      </c>
      <c r="H1735" s="117"/>
      <c r="I1735" s="177" t="s">
        <v>314</v>
      </c>
      <c r="J1735" s="178" t="s">
        <v>673</v>
      </c>
      <c r="K1735" s="117"/>
    </row>
    <row r="1736" spans="1:11" s="119" customFormat="1" ht="15" x14ac:dyDescent="0.3">
      <c r="A1736" s="113"/>
      <c r="B1736" s="114"/>
      <c r="C1736" s="115"/>
      <c r="D1736" s="115" t="s">
        <v>1725</v>
      </c>
      <c r="E1736" s="165">
        <v>1</v>
      </c>
      <c r="F1736" s="117">
        <v>0</v>
      </c>
      <c r="G1736" s="117">
        <f t="shared" si="18"/>
        <v>0</v>
      </c>
      <c r="H1736" s="117"/>
      <c r="I1736" s="177"/>
      <c r="J1736" s="178"/>
      <c r="K1736" s="117"/>
    </row>
    <row r="1737" spans="1:11" s="119" customFormat="1" ht="15" x14ac:dyDescent="0.3">
      <c r="A1737" s="113"/>
      <c r="B1737" s="114"/>
      <c r="C1737" s="115"/>
      <c r="D1737" s="115" t="s">
        <v>1851</v>
      </c>
      <c r="E1737" s="165">
        <v>1</v>
      </c>
      <c r="F1737" s="117">
        <v>0</v>
      </c>
      <c r="G1737" s="117">
        <f t="shared" si="18"/>
        <v>0</v>
      </c>
      <c r="H1737" s="117">
        <v>0</v>
      </c>
      <c r="I1737" s="177"/>
      <c r="J1737" s="178"/>
      <c r="K1737" s="117"/>
    </row>
    <row r="1738" spans="1:11" s="87" customFormat="1" ht="15" x14ac:dyDescent="0.3">
      <c r="A1738" s="96"/>
      <c r="B1738" s="97"/>
      <c r="C1738" s="98"/>
      <c r="D1738" s="98"/>
      <c r="E1738" s="82"/>
      <c r="F1738" s="99"/>
      <c r="G1738" s="99">
        <f t="shared" si="18"/>
        <v>0</v>
      </c>
      <c r="H1738" s="99"/>
      <c r="I1738" s="166"/>
      <c r="J1738" s="82"/>
      <c r="K1738" s="99"/>
    </row>
    <row r="1739" spans="1:11" s="76" customFormat="1" ht="16.5" customHeight="1" x14ac:dyDescent="0.3">
      <c r="A1739" s="77">
        <v>43344</v>
      </c>
      <c r="B1739" s="78" t="s">
        <v>1673</v>
      </c>
      <c r="C1739" s="79" t="s">
        <v>985</v>
      </c>
      <c r="D1739" s="79" t="s">
        <v>576</v>
      </c>
      <c r="E1739" s="80">
        <v>24</v>
      </c>
      <c r="F1739" s="80">
        <v>66999.899999999994</v>
      </c>
      <c r="G1739" s="80">
        <f>F1739*E1739</f>
        <v>1607997.5999999999</v>
      </c>
      <c r="H1739" s="80"/>
      <c r="I1739" s="171" t="s">
        <v>1213</v>
      </c>
      <c r="J1739" s="81"/>
      <c r="K1739" s="82"/>
    </row>
    <row r="1740" spans="1:11" s="76" customFormat="1" ht="17.25" customHeight="1" x14ac:dyDescent="0.3">
      <c r="A1740" s="77"/>
      <c r="B1740" s="78"/>
      <c r="C1740" s="79"/>
      <c r="D1740" s="79" t="s">
        <v>640</v>
      </c>
      <c r="E1740" s="80">
        <v>24</v>
      </c>
      <c r="F1740" s="80">
        <v>66999.899999999994</v>
      </c>
      <c r="G1740" s="80">
        <f t="shared" ref="G1740:G1780" si="19">F1740*E1740</f>
        <v>1607997.5999999999</v>
      </c>
      <c r="H1740" s="80"/>
      <c r="I1740" s="170"/>
      <c r="J1740" s="81"/>
      <c r="K1740" s="82"/>
    </row>
    <row r="1741" spans="1:11" s="76" customFormat="1" ht="19.5" customHeight="1" x14ac:dyDescent="0.3">
      <c r="A1741" s="77"/>
      <c r="B1741" s="78"/>
      <c r="C1741" s="79"/>
      <c r="D1741" s="79" t="s">
        <v>1674</v>
      </c>
      <c r="E1741" s="80">
        <v>48</v>
      </c>
      <c r="F1741" s="80">
        <v>133999.79999999999</v>
      </c>
      <c r="G1741" s="80">
        <f t="shared" si="19"/>
        <v>6431990.3999999994</v>
      </c>
      <c r="H1741" s="80"/>
      <c r="I1741" s="170"/>
      <c r="J1741" s="81"/>
      <c r="K1741" s="82"/>
    </row>
    <row r="1742" spans="1:11" s="76" customFormat="1" ht="19.5" customHeight="1" x14ac:dyDescent="0.3">
      <c r="A1742" s="77"/>
      <c r="B1742" s="78"/>
      <c r="C1742" s="79"/>
      <c r="D1742" s="79" t="s">
        <v>548</v>
      </c>
      <c r="E1742" s="80">
        <v>72</v>
      </c>
      <c r="F1742" s="80">
        <v>66999.899999999994</v>
      </c>
      <c r="G1742" s="80">
        <f t="shared" si="19"/>
        <v>4823992.8</v>
      </c>
      <c r="H1742" s="80"/>
      <c r="I1742" s="170"/>
      <c r="J1742" s="81"/>
      <c r="K1742" s="82"/>
    </row>
    <row r="1743" spans="1:11" s="76" customFormat="1" ht="19.5" customHeight="1" x14ac:dyDescent="0.3">
      <c r="A1743" s="77"/>
      <c r="B1743" s="78"/>
      <c r="C1743" s="79"/>
      <c r="D1743" s="79" t="s">
        <v>578</v>
      </c>
      <c r="E1743" s="80">
        <v>48</v>
      </c>
      <c r="F1743" s="80">
        <v>66999.899999999994</v>
      </c>
      <c r="G1743" s="80">
        <f t="shared" si="19"/>
        <v>3215995.1999999997</v>
      </c>
      <c r="H1743" s="80"/>
      <c r="I1743" s="170"/>
      <c r="J1743" s="81"/>
      <c r="K1743" s="82"/>
    </row>
    <row r="1744" spans="1:11" s="76" customFormat="1" ht="19.5" customHeight="1" x14ac:dyDescent="0.3">
      <c r="A1744" s="77"/>
      <c r="B1744" s="78"/>
      <c r="C1744" s="79"/>
      <c r="D1744" s="79" t="s">
        <v>547</v>
      </c>
      <c r="E1744" s="80">
        <v>72</v>
      </c>
      <c r="F1744" s="80">
        <v>66999.899999999994</v>
      </c>
      <c r="G1744" s="80">
        <f t="shared" si="19"/>
        <v>4823992.8</v>
      </c>
      <c r="H1744" s="80"/>
      <c r="I1744" s="170"/>
      <c r="J1744" s="81"/>
      <c r="K1744" s="82"/>
    </row>
    <row r="1745" spans="1:11" s="76" customFormat="1" ht="19.5" customHeight="1" x14ac:dyDescent="0.3">
      <c r="A1745" s="77"/>
      <c r="B1745" s="78"/>
      <c r="C1745" s="79"/>
      <c r="D1745" s="79" t="s">
        <v>545</v>
      </c>
      <c r="E1745" s="80">
        <v>24</v>
      </c>
      <c r="F1745" s="80">
        <v>133999.79999999999</v>
      </c>
      <c r="G1745" s="80">
        <f t="shared" si="19"/>
        <v>3215995.1999999997</v>
      </c>
      <c r="H1745" s="80"/>
      <c r="I1745" s="170"/>
      <c r="J1745" s="81"/>
      <c r="K1745" s="82"/>
    </row>
    <row r="1746" spans="1:11" s="76" customFormat="1" ht="19.5" customHeight="1" x14ac:dyDescent="0.3">
      <c r="A1746" s="77"/>
      <c r="B1746" s="78"/>
      <c r="C1746" s="79"/>
      <c r="D1746" s="79" t="s">
        <v>1675</v>
      </c>
      <c r="E1746" s="80">
        <v>60</v>
      </c>
      <c r="F1746" s="80">
        <v>37999.5</v>
      </c>
      <c r="G1746" s="80">
        <f t="shared" si="19"/>
        <v>2279970</v>
      </c>
      <c r="H1746" s="80">
        <f>SUM(G1739:G1746)</f>
        <v>28007931.599999998</v>
      </c>
      <c r="I1746" s="170"/>
      <c r="J1746" s="81"/>
      <c r="K1746" s="82"/>
    </row>
    <row r="1747" spans="1:11" s="76" customFormat="1" ht="19.5" customHeight="1" x14ac:dyDescent="0.3">
      <c r="A1747" s="77"/>
      <c r="B1747" s="78"/>
      <c r="C1747" s="79"/>
      <c r="D1747" s="79"/>
      <c r="E1747" s="80"/>
      <c r="F1747" s="80"/>
      <c r="G1747" s="80">
        <f t="shared" si="19"/>
        <v>0</v>
      </c>
      <c r="H1747" s="80"/>
      <c r="I1747" s="162"/>
      <c r="J1747" s="81"/>
      <c r="K1747" s="82"/>
    </row>
    <row r="1748" spans="1:11" s="76" customFormat="1" ht="19.5" customHeight="1" x14ac:dyDescent="0.3">
      <c r="A1748" s="77">
        <v>43344</v>
      </c>
      <c r="B1748" s="78" t="s">
        <v>1676</v>
      </c>
      <c r="C1748" s="79" t="s">
        <v>985</v>
      </c>
      <c r="D1748" s="79" t="s">
        <v>547</v>
      </c>
      <c r="E1748" s="80">
        <v>24</v>
      </c>
      <c r="F1748" s="80">
        <v>66999.899999999994</v>
      </c>
      <c r="G1748" s="80">
        <f t="shared" si="19"/>
        <v>1607997.5999999999</v>
      </c>
      <c r="H1748" s="80"/>
      <c r="I1748" s="170" t="s">
        <v>1213</v>
      </c>
      <c r="J1748" s="81"/>
      <c r="K1748" s="82"/>
    </row>
    <row r="1749" spans="1:11" s="76" customFormat="1" ht="19.5" customHeight="1" x14ac:dyDescent="0.3">
      <c r="A1749" s="77"/>
      <c r="B1749" s="78"/>
      <c r="C1749" s="79"/>
      <c r="D1749" s="79" t="s">
        <v>542</v>
      </c>
      <c r="E1749" s="80">
        <v>24</v>
      </c>
      <c r="F1749" s="80">
        <v>133999.79999999999</v>
      </c>
      <c r="G1749" s="80">
        <f t="shared" si="19"/>
        <v>3215995.1999999997</v>
      </c>
      <c r="H1749" s="80"/>
      <c r="I1749" s="170"/>
      <c r="J1749" s="81"/>
      <c r="K1749" s="82"/>
    </row>
    <row r="1750" spans="1:11" s="76" customFormat="1" ht="19.5" customHeight="1" x14ac:dyDescent="0.3">
      <c r="A1750" s="77"/>
      <c r="B1750" s="78"/>
      <c r="C1750" s="79"/>
      <c r="D1750" s="79" t="s">
        <v>1674</v>
      </c>
      <c r="E1750" s="80">
        <v>24</v>
      </c>
      <c r="F1750" s="80">
        <v>133999.79999999999</v>
      </c>
      <c r="G1750" s="80">
        <f t="shared" si="19"/>
        <v>3215995.1999999997</v>
      </c>
      <c r="H1750" s="80">
        <f>SUM(G1748:G1750)</f>
        <v>8039988</v>
      </c>
      <c r="I1750" s="170"/>
      <c r="J1750" s="81"/>
      <c r="K1750" s="82"/>
    </row>
    <row r="1751" spans="1:11" s="76" customFormat="1" ht="19.5" customHeight="1" x14ac:dyDescent="0.3">
      <c r="A1751" s="77"/>
      <c r="B1751" s="78"/>
      <c r="C1751" s="79"/>
      <c r="D1751" s="79"/>
      <c r="E1751" s="80"/>
      <c r="F1751" s="80"/>
      <c r="G1751" s="80">
        <f t="shared" si="19"/>
        <v>0</v>
      </c>
      <c r="H1751" s="80"/>
      <c r="I1751" s="162"/>
      <c r="J1751" s="81"/>
      <c r="K1751" s="82"/>
    </row>
    <row r="1752" spans="1:11" s="76" customFormat="1" ht="19.5" customHeight="1" x14ac:dyDescent="0.3">
      <c r="A1752" s="77">
        <v>43344</v>
      </c>
      <c r="B1752" s="78" t="s">
        <v>1677</v>
      </c>
      <c r="C1752" s="79" t="s">
        <v>48</v>
      </c>
      <c r="D1752" s="79" t="s">
        <v>1678</v>
      </c>
      <c r="E1752" s="80">
        <v>4</v>
      </c>
      <c r="F1752" s="80">
        <v>637450</v>
      </c>
      <c r="G1752" s="80">
        <f t="shared" si="19"/>
        <v>2549800</v>
      </c>
      <c r="H1752" s="80">
        <f>G1752</f>
        <v>2549800</v>
      </c>
      <c r="I1752" s="162" t="s">
        <v>1216</v>
      </c>
      <c r="J1752" s="81"/>
      <c r="K1752" s="82"/>
    </row>
    <row r="1753" spans="1:11" s="76" customFormat="1" ht="19.5" customHeight="1" x14ac:dyDescent="0.3">
      <c r="A1753" s="77"/>
      <c r="B1753" s="78"/>
      <c r="C1753" s="79"/>
      <c r="D1753" s="79"/>
      <c r="E1753" s="80"/>
      <c r="F1753" s="80"/>
      <c r="G1753" s="80">
        <f t="shared" si="19"/>
        <v>0</v>
      </c>
      <c r="H1753" s="80"/>
      <c r="I1753" s="162"/>
      <c r="J1753" s="81"/>
      <c r="K1753" s="82"/>
    </row>
    <row r="1754" spans="1:11" s="76" customFormat="1" ht="19.5" customHeight="1" x14ac:dyDescent="0.3">
      <c r="A1754" s="77">
        <v>43344</v>
      </c>
      <c r="B1754" s="78" t="s">
        <v>1679</v>
      </c>
      <c r="C1754" s="79" t="s">
        <v>659</v>
      </c>
      <c r="D1754" s="79" t="s">
        <v>20</v>
      </c>
      <c r="E1754" s="80">
        <v>5</v>
      </c>
      <c r="F1754" s="80">
        <v>542450.09499999997</v>
      </c>
      <c r="G1754" s="80">
        <f t="shared" si="19"/>
        <v>2712250.4749999996</v>
      </c>
      <c r="H1754" s="80"/>
      <c r="I1754" s="170" t="s">
        <v>312</v>
      </c>
      <c r="J1754" s="81"/>
      <c r="K1754" s="82"/>
    </row>
    <row r="1755" spans="1:11" s="76" customFormat="1" ht="19.5" customHeight="1" x14ac:dyDescent="0.3">
      <c r="A1755" s="77"/>
      <c r="B1755" s="78"/>
      <c r="C1755" s="79"/>
      <c r="D1755" s="79" t="s">
        <v>1680</v>
      </c>
      <c r="E1755" s="80">
        <v>1</v>
      </c>
      <c r="F1755" s="80">
        <v>1165650.4750000001</v>
      </c>
      <c r="G1755" s="80">
        <f t="shared" si="19"/>
        <v>1165650.4750000001</v>
      </c>
      <c r="H1755" s="80">
        <f>SUM(G1754:G1755)</f>
        <v>3877900.9499999997</v>
      </c>
      <c r="I1755" s="170"/>
      <c r="J1755" s="81"/>
      <c r="K1755" s="82"/>
    </row>
    <row r="1756" spans="1:11" s="76" customFormat="1" ht="19.5" customHeight="1" x14ac:dyDescent="0.3">
      <c r="A1756" s="77"/>
      <c r="B1756" s="78"/>
      <c r="C1756" s="79"/>
      <c r="D1756" s="79"/>
      <c r="E1756" s="80"/>
      <c r="F1756" s="80"/>
      <c r="G1756" s="80">
        <f t="shared" si="19"/>
        <v>0</v>
      </c>
      <c r="H1756" s="80"/>
      <c r="I1756" s="162"/>
      <c r="J1756" s="81"/>
      <c r="K1756" s="82"/>
    </row>
    <row r="1757" spans="1:11" s="76" customFormat="1" ht="19.5" customHeight="1" x14ac:dyDescent="0.3">
      <c r="A1757" s="77">
        <v>43344</v>
      </c>
      <c r="B1757" s="78" t="s">
        <v>1681</v>
      </c>
      <c r="C1757" s="79" t="s">
        <v>1083</v>
      </c>
      <c r="D1757" s="79" t="s">
        <v>162</v>
      </c>
      <c r="E1757" s="80">
        <v>12</v>
      </c>
      <c r="F1757" s="80">
        <v>216000.4</v>
      </c>
      <c r="G1757" s="80">
        <f t="shared" si="19"/>
        <v>2592004.7999999998</v>
      </c>
      <c r="H1757" s="80"/>
      <c r="I1757" s="170" t="s">
        <v>1213</v>
      </c>
      <c r="J1757" s="81"/>
      <c r="K1757" s="82"/>
    </row>
    <row r="1758" spans="1:11" s="76" customFormat="1" ht="19.5" customHeight="1" x14ac:dyDescent="0.3">
      <c r="A1758" s="77"/>
      <c r="B1758" s="78"/>
      <c r="C1758" s="79"/>
      <c r="D1758" s="79" t="s">
        <v>162</v>
      </c>
      <c r="E1758" s="80">
        <v>2</v>
      </c>
      <c r="F1758" s="80">
        <v>0</v>
      </c>
      <c r="G1758" s="80">
        <f t="shared" si="19"/>
        <v>0</v>
      </c>
      <c r="H1758" s="80">
        <f>SUM(G1757:G1758)</f>
        <v>2592004.7999999998</v>
      </c>
      <c r="I1758" s="170"/>
      <c r="J1758" s="81"/>
      <c r="K1758" s="82"/>
    </row>
    <row r="1759" spans="1:11" s="76" customFormat="1" ht="19.5" customHeight="1" x14ac:dyDescent="0.3">
      <c r="A1759" s="77"/>
      <c r="B1759" s="78"/>
      <c r="C1759" s="79"/>
      <c r="D1759" s="79"/>
      <c r="E1759" s="80"/>
      <c r="F1759" s="80"/>
      <c r="G1759" s="80">
        <f t="shared" si="19"/>
        <v>0</v>
      </c>
      <c r="H1759" s="80"/>
      <c r="I1759" s="162"/>
      <c r="J1759" s="81"/>
      <c r="K1759" s="82"/>
    </row>
    <row r="1760" spans="1:11" s="76" customFormat="1" ht="19.5" customHeight="1" x14ac:dyDescent="0.3">
      <c r="A1760" s="77">
        <v>43344</v>
      </c>
      <c r="B1760" s="78" t="s">
        <v>1682</v>
      </c>
      <c r="C1760" s="79" t="s">
        <v>1166</v>
      </c>
      <c r="D1760" s="79" t="s">
        <v>104</v>
      </c>
      <c r="E1760" s="80">
        <v>3</v>
      </c>
      <c r="F1760" s="80">
        <v>538000.1</v>
      </c>
      <c r="G1760" s="80">
        <f t="shared" si="19"/>
        <v>1614000.2999999998</v>
      </c>
      <c r="H1760" s="80">
        <f>G1760</f>
        <v>1614000.2999999998</v>
      </c>
      <c r="I1760" s="162" t="s">
        <v>312</v>
      </c>
      <c r="J1760" s="81"/>
      <c r="K1760" s="82"/>
    </row>
    <row r="1761" spans="1:11" s="76" customFormat="1" ht="19.5" customHeight="1" x14ac:dyDescent="0.3">
      <c r="A1761" s="77"/>
      <c r="B1761" s="78"/>
      <c r="C1761" s="79"/>
      <c r="D1761" s="79"/>
      <c r="E1761" s="80"/>
      <c r="F1761" s="80"/>
      <c r="G1761" s="80">
        <f t="shared" si="19"/>
        <v>0</v>
      </c>
      <c r="H1761" s="80"/>
      <c r="I1761" s="162"/>
      <c r="J1761" s="81"/>
      <c r="K1761" s="82"/>
    </row>
    <row r="1762" spans="1:11" s="76" customFormat="1" ht="19.5" customHeight="1" x14ac:dyDescent="0.3">
      <c r="A1762" s="77">
        <v>43344</v>
      </c>
      <c r="B1762" s="78" t="s">
        <v>1683</v>
      </c>
      <c r="C1762" s="79" t="s">
        <v>1684</v>
      </c>
      <c r="D1762" s="79" t="s">
        <v>1658</v>
      </c>
      <c r="E1762" s="80">
        <v>1</v>
      </c>
      <c r="F1762" s="80">
        <v>218500.095</v>
      </c>
      <c r="G1762" s="80">
        <f t="shared" si="19"/>
        <v>218500.095</v>
      </c>
      <c r="H1762" s="80">
        <f>G1762</f>
        <v>218500.095</v>
      </c>
      <c r="I1762" s="162" t="s">
        <v>309</v>
      </c>
      <c r="J1762" s="81"/>
      <c r="K1762" s="82"/>
    </row>
    <row r="1763" spans="1:11" s="76" customFormat="1" ht="19.5" customHeight="1" x14ac:dyDescent="0.3">
      <c r="A1763" s="77"/>
      <c r="B1763" s="78"/>
      <c r="C1763" s="79"/>
      <c r="D1763" s="79"/>
      <c r="E1763" s="80"/>
      <c r="F1763" s="80"/>
      <c r="G1763" s="80">
        <f t="shared" si="19"/>
        <v>0</v>
      </c>
      <c r="H1763" s="80"/>
      <c r="I1763" s="162"/>
      <c r="J1763" s="81"/>
      <c r="K1763" s="82"/>
    </row>
    <row r="1764" spans="1:11" s="76" customFormat="1" ht="19.5" customHeight="1" x14ac:dyDescent="0.3">
      <c r="A1764" s="77">
        <v>43344</v>
      </c>
      <c r="B1764" s="78" t="s">
        <v>1685</v>
      </c>
      <c r="C1764" s="79" t="s">
        <v>1684</v>
      </c>
      <c r="D1764" s="79" t="s">
        <v>1094</v>
      </c>
      <c r="E1764" s="80">
        <v>2</v>
      </c>
      <c r="F1764" s="80">
        <v>199999.8</v>
      </c>
      <c r="G1764" s="80">
        <f t="shared" si="19"/>
        <v>399999.6</v>
      </c>
      <c r="H1764" s="80">
        <f>G1764</f>
        <v>399999.6</v>
      </c>
      <c r="I1764" s="162" t="s">
        <v>309</v>
      </c>
      <c r="J1764" s="81"/>
      <c r="K1764" s="82"/>
    </row>
    <row r="1765" spans="1:11" s="76" customFormat="1" ht="19.5" customHeight="1" x14ac:dyDescent="0.3">
      <c r="A1765" s="77"/>
      <c r="B1765" s="78"/>
      <c r="C1765" s="79"/>
      <c r="D1765" s="79"/>
      <c r="E1765" s="80"/>
      <c r="F1765" s="80"/>
      <c r="G1765" s="80">
        <f t="shared" si="19"/>
        <v>0</v>
      </c>
      <c r="H1765" s="80"/>
      <c r="I1765" s="162"/>
      <c r="J1765" s="81"/>
      <c r="K1765" s="82"/>
    </row>
    <row r="1766" spans="1:11" s="76" customFormat="1" ht="19.5" customHeight="1" x14ac:dyDescent="0.3">
      <c r="A1766" s="77">
        <v>43344</v>
      </c>
      <c r="B1766" s="78" t="s">
        <v>1686</v>
      </c>
      <c r="C1766" s="79" t="s">
        <v>1473</v>
      </c>
      <c r="D1766" s="79" t="s">
        <v>1094</v>
      </c>
      <c r="E1766" s="80">
        <v>1</v>
      </c>
      <c r="F1766" s="80">
        <v>199999.8</v>
      </c>
      <c r="G1766" s="80">
        <f t="shared" si="19"/>
        <v>199999.8</v>
      </c>
      <c r="H1766" s="80">
        <f>G1766</f>
        <v>199999.8</v>
      </c>
      <c r="I1766" s="162" t="s">
        <v>315</v>
      </c>
      <c r="J1766" s="81"/>
      <c r="K1766" s="82"/>
    </row>
    <row r="1767" spans="1:11" s="76" customFormat="1" ht="19.5" customHeight="1" x14ac:dyDescent="0.3">
      <c r="A1767" s="77"/>
      <c r="B1767" s="78"/>
      <c r="C1767" s="79"/>
      <c r="D1767" s="79"/>
      <c r="E1767" s="80"/>
      <c r="F1767" s="80"/>
      <c r="G1767" s="80">
        <f t="shared" si="19"/>
        <v>0</v>
      </c>
      <c r="H1767" s="80"/>
      <c r="I1767" s="162"/>
      <c r="J1767" s="81"/>
      <c r="K1767" s="82"/>
    </row>
    <row r="1768" spans="1:11" s="76" customFormat="1" ht="19.5" customHeight="1" x14ac:dyDescent="0.3">
      <c r="A1768" s="77">
        <v>43344</v>
      </c>
      <c r="B1768" s="78" t="s">
        <v>1687</v>
      </c>
      <c r="C1768" s="79" t="s">
        <v>1688</v>
      </c>
      <c r="D1768" s="79" t="s">
        <v>887</v>
      </c>
      <c r="E1768" s="80">
        <v>2</v>
      </c>
      <c r="F1768" s="80">
        <v>215000.5</v>
      </c>
      <c r="G1768" s="80">
        <f t="shared" si="19"/>
        <v>430001</v>
      </c>
      <c r="H1768" s="80">
        <f>G1768</f>
        <v>430001</v>
      </c>
      <c r="I1768" s="162" t="s">
        <v>315</v>
      </c>
      <c r="J1768" s="81"/>
      <c r="K1768" s="82"/>
    </row>
    <row r="1769" spans="1:11" s="76" customFormat="1" ht="19.5" customHeight="1" x14ac:dyDescent="0.3">
      <c r="A1769" s="77"/>
      <c r="B1769" s="78"/>
      <c r="C1769" s="79"/>
      <c r="D1769" s="79"/>
      <c r="E1769" s="80"/>
      <c r="F1769" s="80"/>
      <c r="G1769" s="80">
        <f t="shared" si="19"/>
        <v>0</v>
      </c>
      <c r="H1769" s="80"/>
      <c r="I1769" s="162"/>
      <c r="J1769" s="81"/>
      <c r="K1769" s="82"/>
    </row>
    <row r="1770" spans="1:11" s="76" customFormat="1" ht="19.5" customHeight="1" x14ac:dyDescent="0.3">
      <c r="A1770" s="77">
        <v>43344</v>
      </c>
      <c r="B1770" s="78" t="s">
        <v>1689</v>
      </c>
      <c r="C1770" s="79" t="s">
        <v>53</v>
      </c>
      <c r="D1770" s="79" t="s">
        <v>104</v>
      </c>
      <c r="E1770" s="80">
        <v>4</v>
      </c>
      <c r="F1770" s="80">
        <v>538000.1</v>
      </c>
      <c r="G1770" s="80">
        <f t="shared" si="19"/>
        <v>2152000.4</v>
      </c>
      <c r="H1770" s="80">
        <f>G1770</f>
        <v>2152000.4</v>
      </c>
      <c r="I1770" s="162" t="s">
        <v>310</v>
      </c>
      <c r="J1770" s="81"/>
      <c r="K1770" s="82"/>
    </row>
    <row r="1771" spans="1:11" s="76" customFormat="1" ht="19.5" customHeight="1" x14ac:dyDescent="0.3">
      <c r="A1771" s="77"/>
      <c r="B1771" s="78"/>
      <c r="C1771" s="79"/>
      <c r="D1771" s="79"/>
      <c r="E1771" s="80"/>
      <c r="F1771" s="80"/>
      <c r="G1771" s="80">
        <f t="shared" si="19"/>
        <v>0</v>
      </c>
      <c r="H1771" s="80"/>
      <c r="I1771" s="162"/>
      <c r="J1771" s="81"/>
      <c r="K1771" s="82"/>
    </row>
    <row r="1772" spans="1:11" s="76" customFormat="1" ht="19.5" customHeight="1" x14ac:dyDescent="0.3">
      <c r="A1772" s="77">
        <v>43344</v>
      </c>
      <c r="B1772" s="78" t="s">
        <v>1691</v>
      </c>
      <c r="C1772" s="79" t="s">
        <v>1690</v>
      </c>
      <c r="D1772" s="79" t="s">
        <v>28</v>
      </c>
      <c r="E1772" s="80">
        <v>1</v>
      </c>
      <c r="F1772" s="80">
        <v>571000.1</v>
      </c>
      <c r="G1772" s="80">
        <f t="shared" si="19"/>
        <v>571000.1</v>
      </c>
      <c r="H1772" s="80">
        <f>G1772</f>
        <v>571000.1</v>
      </c>
      <c r="I1772" s="162" t="s">
        <v>1215</v>
      </c>
      <c r="J1772" s="81"/>
      <c r="K1772" s="82"/>
    </row>
    <row r="1773" spans="1:11" s="76" customFormat="1" ht="19.5" customHeight="1" x14ac:dyDescent="0.3">
      <c r="A1773" s="77"/>
      <c r="B1773" s="78"/>
      <c r="C1773" s="79"/>
      <c r="D1773" s="79"/>
      <c r="E1773" s="80"/>
      <c r="F1773" s="80"/>
      <c r="G1773" s="80">
        <f t="shared" si="19"/>
        <v>0</v>
      </c>
      <c r="H1773" s="80"/>
      <c r="I1773" s="162"/>
      <c r="J1773" s="81"/>
      <c r="K1773" s="82"/>
    </row>
    <row r="1774" spans="1:11" s="76" customFormat="1" ht="19.5" customHeight="1" x14ac:dyDescent="0.3">
      <c r="A1774" s="77">
        <v>43344</v>
      </c>
      <c r="B1774" s="78" t="s">
        <v>1692</v>
      </c>
      <c r="C1774" s="79" t="s">
        <v>813</v>
      </c>
      <c r="D1774" s="79" t="s">
        <v>1693</v>
      </c>
      <c r="E1774" s="80">
        <v>4</v>
      </c>
      <c r="F1774" s="80">
        <v>275000</v>
      </c>
      <c r="G1774" s="80">
        <f t="shared" si="19"/>
        <v>1100000</v>
      </c>
      <c r="H1774" s="80"/>
      <c r="I1774" s="172" t="s">
        <v>1215</v>
      </c>
      <c r="J1774" s="81"/>
      <c r="K1774" s="82"/>
    </row>
    <row r="1775" spans="1:11" s="76" customFormat="1" ht="19.5" customHeight="1" x14ac:dyDescent="0.3">
      <c r="A1775" s="77"/>
      <c r="B1775" s="78"/>
      <c r="C1775" s="79"/>
      <c r="D1775" s="79" t="s">
        <v>773</v>
      </c>
      <c r="E1775" s="80">
        <v>4</v>
      </c>
      <c r="F1775" s="80">
        <v>295000.2</v>
      </c>
      <c r="G1775" s="80">
        <f t="shared" si="19"/>
        <v>1180000.8</v>
      </c>
      <c r="H1775" s="80"/>
      <c r="I1775" s="172"/>
      <c r="J1775" s="81"/>
      <c r="K1775" s="82"/>
    </row>
    <row r="1776" spans="1:11" s="76" customFormat="1" ht="19.5" customHeight="1" x14ac:dyDescent="0.3">
      <c r="A1776" s="77"/>
      <c r="B1776" s="78"/>
      <c r="C1776" s="79"/>
      <c r="D1776" s="79" t="s">
        <v>1694</v>
      </c>
      <c r="E1776" s="80">
        <v>4</v>
      </c>
      <c r="F1776" s="80">
        <v>275000</v>
      </c>
      <c r="G1776" s="80">
        <f t="shared" si="19"/>
        <v>1100000</v>
      </c>
      <c r="H1776" s="80"/>
      <c r="I1776" s="172"/>
      <c r="J1776" s="81"/>
      <c r="K1776" s="82"/>
    </row>
    <row r="1777" spans="1:11" s="76" customFormat="1" ht="19.5" customHeight="1" x14ac:dyDescent="0.3">
      <c r="A1777" s="77"/>
      <c r="B1777" s="78"/>
      <c r="C1777" s="79"/>
      <c r="D1777" s="79" t="s">
        <v>920</v>
      </c>
      <c r="E1777" s="80">
        <v>4</v>
      </c>
      <c r="F1777" s="80">
        <v>275000</v>
      </c>
      <c r="G1777" s="80">
        <f t="shared" si="19"/>
        <v>1100000</v>
      </c>
      <c r="H1777" s="80"/>
      <c r="I1777" s="172"/>
      <c r="J1777" s="81"/>
      <c r="K1777" s="82"/>
    </row>
    <row r="1778" spans="1:11" s="76" customFormat="1" ht="19.5" customHeight="1" x14ac:dyDescent="0.3">
      <c r="A1778" s="77"/>
      <c r="B1778" s="78"/>
      <c r="C1778" s="79"/>
      <c r="D1778" s="79" t="s">
        <v>1072</v>
      </c>
      <c r="E1778" s="80">
        <v>4</v>
      </c>
      <c r="F1778" s="80">
        <v>275000</v>
      </c>
      <c r="G1778" s="80">
        <f t="shared" si="19"/>
        <v>1100000</v>
      </c>
      <c r="H1778" s="80">
        <f>SUM(G1774:G1778)</f>
        <v>5580000.7999999998</v>
      </c>
      <c r="I1778" s="172"/>
      <c r="J1778" s="81"/>
      <c r="K1778" s="82"/>
    </row>
    <row r="1779" spans="1:11" s="76" customFormat="1" ht="19.5" customHeight="1" x14ac:dyDescent="0.3">
      <c r="A1779" s="77"/>
      <c r="B1779" s="78"/>
      <c r="C1779" s="79"/>
      <c r="D1779" s="79"/>
      <c r="E1779" s="80"/>
      <c r="F1779" s="80"/>
      <c r="G1779" s="80">
        <f t="shared" si="19"/>
        <v>0</v>
      </c>
      <c r="H1779" s="80"/>
      <c r="I1779" s="162"/>
      <c r="J1779" s="81"/>
      <c r="K1779" s="82"/>
    </row>
    <row r="1780" spans="1:11" s="76" customFormat="1" ht="19.5" customHeight="1" x14ac:dyDescent="0.3">
      <c r="A1780" s="77">
        <v>43344</v>
      </c>
      <c r="B1780" s="78" t="s">
        <v>1695</v>
      </c>
      <c r="C1780" s="79" t="s">
        <v>1489</v>
      </c>
      <c r="D1780" s="79" t="s">
        <v>887</v>
      </c>
      <c r="E1780" s="80">
        <v>12</v>
      </c>
      <c r="F1780" s="80">
        <v>215000.5</v>
      </c>
      <c r="G1780" s="80">
        <f t="shared" si="19"/>
        <v>2580006</v>
      </c>
      <c r="H1780" s="80">
        <f>G1780</f>
        <v>2580006</v>
      </c>
      <c r="I1780" s="162" t="s">
        <v>315</v>
      </c>
      <c r="J1780" s="81"/>
      <c r="K1780" s="82"/>
    </row>
    <row r="1781" spans="1:11" s="76" customFormat="1" ht="19.5" customHeight="1" x14ac:dyDescent="0.3">
      <c r="A1781" s="77"/>
      <c r="B1781" s="78"/>
      <c r="C1781" s="79"/>
      <c r="D1781" s="79"/>
      <c r="E1781" s="80"/>
      <c r="F1781" s="80"/>
      <c r="G1781" s="80"/>
      <c r="H1781" s="80"/>
      <c r="I1781" s="162"/>
      <c r="J1781" s="81"/>
      <c r="K1781" s="82"/>
    </row>
    <row r="1782" spans="1:11" s="76" customFormat="1" ht="19.5" customHeight="1" x14ac:dyDescent="0.3">
      <c r="A1782" s="77">
        <v>43346</v>
      </c>
      <c r="B1782" s="78" t="s">
        <v>1697</v>
      </c>
      <c r="C1782" s="79" t="s">
        <v>786</v>
      </c>
      <c r="D1782" s="79" t="s">
        <v>405</v>
      </c>
      <c r="E1782" s="80">
        <v>4</v>
      </c>
      <c r="F1782" s="80">
        <v>570000.47499999998</v>
      </c>
      <c r="G1782" s="80">
        <f t="shared" ref="G1782:G1788" si="20">E1782*F1782</f>
        <v>2280001.9</v>
      </c>
      <c r="H1782" s="80">
        <f>G1782</f>
        <v>2280001.9</v>
      </c>
      <c r="I1782" s="162" t="s">
        <v>309</v>
      </c>
      <c r="J1782" s="81"/>
      <c r="K1782" s="82"/>
    </row>
    <row r="1783" spans="1:11" s="76" customFormat="1" ht="19.5" customHeight="1" x14ac:dyDescent="0.3">
      <c r="A1783" s="77"/>
      <c r="B1783" s="78"/>
      <c r="C1783" s="79"/>
      <c r="D1783" s="79"/>
      <c r="E1783" s="80"/>
      <c r="F1783" s="80"/>
      <c r="G1783" s="80">
        <f t="shared" si="20"/>
        <v>0</v>
      </c>
      <c r="H1783" s="80"/>
      <c r="I1783" s="162"/>
      <c r="J1783" s="81"/>
      <c r="K1783" s="82"/>
    </row>
    <row r="1784" spans="1:11" s="76" customFormat="1" ht="19.5" customHeight="1" x14ac:dyDescent="0.3">
      <c r="A1784" s="83">
        <v>43347</v>
      </c>
      <c r="B1784" s="84" t="s">
        <v>1698</v>
      </c>
      <c r="C1784" s="85" t="s">
        <v>53</v>
      </c>
      <c r="D1784" s="85" t="s">
        <v>31</v>
      </c>
      <c r="E1784" s="86">
        <v>3</v>
      </c>
      <c r="F1784" s="86">
        <v>538000.1</v>
      </c>
      <c r="G1784" s="86">
        <f t="shared" si="20"/>
        <v>1614000.2999999998</v>
      </c>
      <c r="H1784" s="86"/>
      <c r="I1784" s="173" t="s">
        <v>310</v>
      </c>
      <c r="J1784" s="81"/>
      <c r="K1784" s="82"/>
    </row>
    <row r="1785" spans="1:11" s="76" customFormat="1" ht="19.5" customHeight="1" x14ac:dyDescent="0.3">
      <c r="A1785" s="83"/>
      <c r="B1785" s="84"/>
      <c r="C1785" s="85"/>
      <c r="D1785" s="85" t="s">
        <v>104</v>
      </c>
      <c r="E1785" s="86">
        <v>3</v>
      </c>
      <c r="F1785" s="86">
        <v>538000.1</v>
      </c>
      <c r="G1785" s="86">
        <f t="shared" si="20"/>
        <v>1614000.2999999998</v>
      </c>
      <c r="H1785" s="86">
        <f>SUM(G1784:G1785)</f>
        <v>3228000.5999999996</v>
      </c>
      <c r="I1785" s="173"/>
      <c r="J1785" s="81"/>
      <c r="K1785" s="82"/>
    </row>
    <row r="1786" spans="1:11" s="76" customFormat="1" ht="19.5" customHeight="1" x14ac:dyDescent="0.3">
      <c r="A1786" s="77">
        <v>43346</v>
      </c>
      <c r="B1786" s="78" t="s">
        <v>1699</v>
      </c>
      <c r="C1786" s="79" t="s">
        <v>1617</v>
      </c>
      <c r="D1786" s="79" t="s">
        <v>887</v>
      </c>
      <c r="E1786" s="80">
        <v>1</v>
      </c>
      <c r="F1786" s="80">
        <v>215000.5</v>
      </c>
      <c r="G1786" s="80">
        <f t="shared" si="20"/>
        <v>215000.5</v>
      </c>
      <c r="H1786" s="80">
        <f>G1786</f>
        <v>215000.5</v>
      </c>
      <c r="I1786" s="162" t="s">
        <v>314</v>
      </c>
      <c r="J1786" s="81"/>
      <c r="K1786" s="82"/>
    </row>
    <row r="1787" spans="1:11" s="76" customFormat="1" ht="19.5" customHeight="1" x14ac:dyDescent="0.3">
      <c r="A1787" s="77"/>
      <c r="B1787" s="78"/>
      <c r="C1787" s="79"/>
      <c r="D1787" s="79"/>
      <c r="E1787" s="80"/>
      <c r="F1787" s="80"/>
      <c r="G1787" s="80">
        <f t="shared" si="20"/>
        <v>0</v>
      </c>
      <c r="H1787" s="80">
        <f t="shared" ref="H1787" si="21">G1787</f>
        <v>0</v>
      </c>
      <c r="I1787" s="162"/>
      <c r="J1787" s="81"/>
      <c r="K1787" s="82"/>
    </row>
    <row r="1788" spans="1:11" s="76" customFormat="1" ht="19.5" customHeight="1" x14ac:dyDescent="0.3">
      <c r="A1788" s="77">
        <v>43346</v>
      </c>
      <c r="B1788" s="78" t="s">
        <v>1700</v>
      </c>
      <c r="C1788" s="79" t="s">
        <v>894</v>
      </c>
      <c r="D1788" s="79" t="s">
        <v>1094</v>
      </c>
      <c r="E1788" s="80">
        <v>1</v>
      </c>
      <c r="F1788" s="80">
        <v>199999.8</v>
      </c>
      <c r="G1788" s="80">
        <f t="shared" si="20"/>
        <v>199999.8</v>
      </c>
      <c r="H1788" s="80"/>
      <c r="I1788" s="170" t="s">
        <v>312</v>
      </c>
      <c r="J1788" s="81"/>
      <c r="K1788" s="82"/>
    </row>
    <row r="1789" spans="1:11" s="76" customFormat="1" ht="19.5" customHeight="1" x14ac:dyDescent="0.3">
      <c r="A1789" s="77"/>
      <c r="B1789" s="78"/>
      <c r="C1789" s="79"/>
      <c r="D1789" s="79" t="s">
        <v>109</v>
      </c>
      <c r="E1789" s="80">
        <v>4</v>
      </c>
      <c r="F1789" s="80">
        <v>215000.5</v>
      </c>
      <c r="G1789" s="80">
        <f>E1789*F1789</f>
        <v>860002</v>
      </c>
      <c r="H1789" s="80">
        <f>SUM(G1788:G1789)</f>
        <v>1060001.8</v>
      </c>
      <c r="I1789" s="170"/>
      <c r="J1789" s="81"/>
      <c r="K1789" s="82"/>
    </row>
    <row r="1790" spans="1:11" s="76" customFormat="1" ht="19.5" customHeight="1" x14ac:dyDescent="0.3">
      <c r="A1790" s="77"/>
      <c r="B1790" s="78"/>
      <c r="C1790" s="79"/>
      <c r="D1790" s="79"/>
      <c r="E1790" s="80"/>
      <c r="F1790" s="80"/>
      <c r="G1790" s="80">
        <f>E1790*F1790</f>
        <v>0</v>
      </c>
      <c r="H1790" s="80"/>
      <c r="I1790" s="162"/>
      <c r="J1790" s="81"/>
      <c r="K1790" s="82"/>
    </row>
    <row r="1791" spans="1:11" s="76" customFormat="1" ht="19.5" customHeight="1" x14ac:dyDescent="0.3">
      <c r="A1791" s="77">
        <v>43346</v>
      </c>
      <c r="B1791" s="78" t="s">
        <v>1701</v>
      </c>
      <c r="C1791" s="79" t="s">
        <v>97</v>
      </c>
      <c r="D1791" s="79" t="s">
        <v>1094</v>
      </c>
      <c r="E1791" s="80">
        <v>2</v>
      </c>
      <c r="F1791" s="80">
        <v>199999.8</v>
      </c>
      <c r="G1791" s="80">
        <f>E1791*F1791</f>
        <v>399999.6</v>
      </c>
      <c r="H1791" s="80">
        <f>G1791</f>
        <v>399999.6</v>
      </c>
      <c r="I1791" s="162" t="s">
        <v>312</v>
      </c>
      <c r="J1791" s="81"/>
      <c r="K1791" s="82"/>
    </row>
    <row r="1792" spans="1:11" s="76" customFormat="1" ht="19.5" customHeight="1" x14ac:dyDescent="0.3">
      <c r="A1792" s="77"/>
      <c r="B1792" s="78"/>
      <c r="C1792" s="79"/>
      <c r="D1792" s="79"/>
      <c r="E1792" s="80"/>
      <c r="F1792" s="80"/>
      <c r="G1792" s="80">
        <f t="shared" ref="G1792:G1876" si="22">E1792*F1792</f>
        <v>0</v>
      </c>
      <c r="H1792" s="80"/>
      <c r="I1792" s="162"/>
      <c r="J1792" s="81"/>
      <c r="K1792" s="82"/>
    </row>
    <row r="1793" spans="1:11" s="76" customFormat="1" ht="19.5" customHeight="1" x14ac:dyDescent="0.3">
      <c r="A1793" s="77">
        <v>43346</v>
      </c>
      <c r="B1793" s="78" t="s">
        <v>1702</v>
      </c>
      <c r="C1793" s="79" t="s">
        <v>1703</v>
      </c>
      <c r="D1793" s="79" t="s">
        <v>31</v>
      </c>
      <c r="E1793" s="80">
        <v>1</v>
      </c>
      <c r="F1793" s="80">
        <v>538000.1</v>
      </c>
      <c r="G1793" s="80">
        <f t="shared" si="22"/>
        <v>538000.1</v>
      </c>
      <c r="H1793" s="80">
        <f>G1793</f>
        <v>538000.1</v>
      </c>
      <c r="I1793" s="162" t="s">
        <v>312</v>
      </c>
      <c r="J1793" s="81"/>
      <c r="K1793" s="82"/>
    </row>
    <row r="1794" spans="1:11" s="76" customFormat="1" ht="19.5" customHeight="1" x14ac:dyDescent="0.3">
      <c r="A1794" s="77"/>
      <c r="B1794" s="78"/>
      <c r="C1794" s="79"/>
      <c r="D1794" s="79"/>
      <c r="E1794" s="80"/>
      <c r="F1794" s="80"/>
      <c r="G1794" s="80">
        <f t="shared" si="22"/>
        <v>0</v>
      </c>
      <c r="H1794" s="80"/>
      <c r="I1794" s="162"/>
      <c r="J1794" s="81"/>
      <c r="K1794" s="82"/>
    </row>
    <row r="1795" spans="1:11" s="76" customFormat="1" ht="19.5" customHeight="1" x14ac:dyDescent="0.3">
      <c r="A1795" s="77">
        <v>43346</v>
      </c>
      <c r="B1795" s="78" t="s">
        <v>1704</v>
      </c>
      <c r="C1795" s="79" t="s">
        <v>253</v>
      </c>
      <c r="D1795" s="79" t="s">
        <v>109</v>
      </c>
      <c r="E1795" s="80">
        <v>6</v>
      </c>
      <c r="F1795" s="80">
        <v>215000.5</v>
      </c>
      <c r="G1795" s="80">
        <f t="shared" si="22"/>
        <v>1290003</v>
      </c>
      <c r="H1795" s="80">
        <f>G1795</f>
        <v>1290003</v>
      </c>
      <c r="I1795" s="162" t="s">
        <v>315</v>
      </c>
      <c r="J1795" s="81"/>
      <c r="K1795" s="82"/>
    </row>
    <row r="1796" spans="1:11" s="76" customFormat="1" ht="19.5" customHeight="1" x14ac:dyDescent="0.3">
      <c r="A1796" s="77"/>
      <c r="B1796" s="78"/>
      <c r="C1796" s="79"/>
      <c r="D1796" s="79"/>
      <c r="E1796" s="80"/>
      <c r="F1796" s="80"/>
      <c r="G1796" s="80">
        <f t="shared" si="22"/>
        <v>0</v>
      </c>
      <c r="H1796" s="80"/>
      <c r="I1796" s="162"/>
      <c r="J1796" s="81"/>
      <c r="K1796" s="82"/>
    </row>
    <row r="1797" spans="1:11" s="76" customFormat="1" ht="19.5" customHeight="1" x14ac:dyDescent="0.3">
      <c r="A1797" s="77">
        <v>43346</v>
      </c>
      <c r="B1797" s="78" t="s">
        <v>1705</v>
      </c>
      <c r="C1797" s="79" t="s">
        <v>1262</v>
      </c>
      <c r="D1797" s="79" t="s">
        <v>887</v>
      </c>
      <c r="E1797" s="80">
        <v>1</v>
      </c>
      <c r="F1797" s="80">
        <v>215000.5</v>
      </c>
      <c r="G1797" s="80">
        <f t="shared" si="22"/>
        <v>215000.5</v>
      </c>
      <c r="H1797" s="80">
        <f>G1797</f>
        <v>215000.5</v>
      </c>
      <c r="I1797" s="162" t="s">
        <v>309</v>
      </c>
      <c r="J1797" s="81"/>
      <c r="K1797" s="82"/>
    </row>
    <row r="1798" spans="1:11" s="76" customFormat="1" ht="19.5" customHeight="1" x14ac:dyDescent="0.3">
      <c r="A1798" s="77"/>
      <c r="B1798" s="78"/>
      <c r="C1798" s="79"/>
      <c r="D1798" s="79"/>
      <c r="E1798" s="80"/>
      <c r="F1798" s="80"/>
      <c r="G1798" s="80">
        <f t="shared" si="22"/>
        <v>0</v>
      </c>
      <c r="H1798" s="80"/>
      <c r="I1798" s="162"/>
      <c r="J1798" s="81"/>
      <c r="K1798" s="82"/>
    </row>
    <row r="1799" spans="1:11" s="76" customFormat="1" ht="19.5" customHeight="1" x14ac:dyDescent="0.3">
      <c r="A1799" s="77">
        <v>43346</v>
      </c>
      <c r="B1799" s="78" t="s">
        <v>1706</v>
      </c>
      <c r="C1799" s="79" t="s">
        <v>237</v>
      </c>
      <c r="D1799" s="79" t="s">
        <v>31</v>
      </c>
      <c r="E1799" s="80">
        <v>2</v>
      </c>
      <c r="F1799" s="80">
        <v>511100.09499999997</v>
      </c>
      <c r="G1799" s="80">
        <f t="shared" si="22"/>
        <v>1022200.19</v>
      </c>
      <c r="H1799" s="80"/>
      <c r="I1799" s="170" t="s">
        <v>309</v>
      </c>
      <c r="J1799" s="81"/>
      <c r="K1799" s="82"/>
    </row>
    <row r="1800" spans="1:11" s="76" customFormat="1" ht="19.5" customHeight="1" x14ac:dyDescent="0.3">
      <c r="A1800" s="77"/>
      <c r="B1800" s="78"/>
      <c r="C1800" s="79"/>
      <c r="D1800" s="79" t="s">
        <v>28</v>
      </c>
      <c r="E1800" s="80">
        <v>2</v>
      </c>
      <c r="F1800" s="80">
        <v>542450.09499999997</v>
      </c>
      <c r="G1800" s="80">
        <f t="shared" si="22"/>
        <v>1084900.19</v>
      </c>
      <c r="H1800" s="80">
        <f>SUM(G1799:G1800)</f>
        <v>2107100.38</v>
      </c>
      <c r="I1800" s="170"/>
      <c r="J1800" s="81"/>
      <c r="K1800" s="82"/>
    </row>
    <row r="1801" spans="1:11" s="76" customFormat="1" ht="19.5" customHeight="1" x14ac:dyDescent="0.3">
      <c r="A1801" s="77"/>
      <c r="B1801" s="78"/>
      <c r="C1801" s="79"/>
      <c r="D1801" s="79"/>
      <c r="E1801" s="80"/>
      <c r="F1801" s="80"/>
      <c r="G1801" s="80">
        <f t="shared" si="22"/>
        <v>0</v>
      </c>
      <c r="H1801" s="80"/>
      <c r="I1801" s="162"/>
      <c r="J1801" s="81"/>
      <c r="K1801" s="82"/>
    </row>
    <row r="1802" spans="1:11" s="76" customFormat="1" ht="19.5" customHeight="1" x14ac:dyDescent="0.3">
      <c r="A1802" s="77">
        <v>43346</v>
      </c>
      <c r="B1802" s="78" t="s">
        <v>1707</v>
      </c>
      <c r="C1802" s="79" t="s">
        <v>955</v>
      </c>
      <c r="D1802" s="79" t="s">
        <v>652</v>
      </c>
      <c r="E1802" s="80">
        <v>2</v>
      </c>
      <c r="F1802" s="80">
        <v>517000</v>
      </c>
      <c r="G1802" s="80">
        <f t="shared" si="22"/>
        <v>1034000</v>
      </c>
      <c r="H1802" s="80">
        <f>G1802</f>
        <v>1034000</v>
      </c>
      <c r="I1802" s="162" t="s">
        <v>309</v>
      </c>
      <c r="J1802" s="81"/>
      <c r="K1802" s="82"/>
    </row>
    <row r="1803" spans="1:11" s="76" customFormat="1" ht="19.5" customHeight="1" x14ac:dyDescent="0.3">
      <c r="A1803" s="77"/>
      <c r="B1803" s="78"/>
      <c r="C1803" s="79"/>
      <c r="D1803" s="79"/>
      <c r="E1803" s="80"/>
      <c r="F1803" s="80"/>
      <c r="G1803" s="80">
        <f t="shared" si="22"/>
        <v>0</v>
      </c>
      <c r="H1803" s="80"/>
      <c r="I1803" s="162"/>
      <c r="J1803" s="81"/>
      <c r="K1803" s="82"/>
    </row>
    <row r="1804" spans="1:11" s="76" customFormat="1" ht="19.5" customHeight="1" x14ac:dyDescent="0.3">
      <c r="A1804" s="77">
        <v>43346</v>
      </c>
      <c r="B1804" s="78" t="s">
        <v>1708</v>
      </c>
      <c r="C1804" s="79" t="s">
        <v>1524</v>
      </c>
      <c r="D1804" s="79" t="s">
        <v>652</v>
      </c>
      <c r="E1804" s="80">
        <v>1</v>
      </c>
      <c r="F1804" s="80">
        <v>517000</v>
      </c>
      <c r="G1804" s="80">
        <f t="shared" si="22"/>
        <v>517000</v>
      </c>
      <c r="H1804" s="80">
        <f>G1804</f>
        <v>517000</v>
      </c>
      <c r="I1804" s="162" t="s">
        <v>309</v>
      </c>
      <c r="J1804" s="81"/>
      <c r="K1804" s="82"/>
    </row>
    <row r="1805" spans="1:11" s="76" customFormat="1" ht="19.5" customHeight="1" x14ac:dyDescent="0.3">
      <c r="A1805" s="77"/>
      <c r="B1805" s="78"/>
      <c r="C1805" s="79"/>
      <c r="D1805" s="79"/>
      <c r="E1805" s="80"/>
      <c r="F1805" s="80"/>
      <c r="G1805" s="80">
        <f t="shared" si="22"/>
        <v>0</v>
      </c>
      <c r="H1805" s="80"/>
      <c r="I1805" s="162"/>
      <c r="J1805" s="81"/>
      <c r="K1805" s="82"/>
    </row>
    <row r="1806" spans="1:11" s="76" customFormat="1" ht="19.5" customHeight="1" x14ac:dyDescent="0.3">
      <c r="A1806" s="77">
        <v>43346</v>
      </c>
      <c r="B1806" s="78" t="s">
        <v>1709</v>
      </c>
      <c r="C1806" s="79" t="s">
        <v>1710</v>
      </c>
      <c r="D1806" s="79" t="s">
        <v>1094</v>
      </c>
      <c r="E1806" s="80">
        <v>2</v>
      </c>
      <c r="F1806" s="80">
        <v>199999.8</v>
      </c>
      <c r="G1806" s="80">
        <f t="shared" si="22"/>
        <v>399999.6</v>
      </c>
      <c r="H1806" s="80">
        <f>G1806</f>
        <v>399999.6</v>
      </c>
      <c r="I1806" s="162" t="s">
        <v>314</v>
      </c>
      <c r="J1806" s="81"/>
      <c r="K1806" s="82"/>
    </row>
    <row r="1807" spans="1:11" s="76" customFormat="1" ht="19.5" customHeight="1" x14ac:dyDescent="0.3">
      <c r="A1807" s="77"/>
      <c r="B1807" s="78"/>
      <c r="C1807" s="79"/>
      <c r="D1807" s="79"/>
      <c r="E1807" s="80"/>
      <c r="F1807" s="80"/>
      <c r="G1807" s="80">
        <f t="shared" si="22"/>
        <v>0</v>
      </c>
      <c r="H1807" s="80"/>
      <c r="I1807" s="162"/>
      <c r="J1807" s="81"/>
      <c r="K1807" s="82"/>
    </row>
    <row r="1808" spans="1:11" s="76" customFormat="1" ht="19.5" customHeight="1" x14ac:dyDescent="0.3">
      <c r="A1808" s="77">
        <v>43346</v>
      </c>
      <c r="B1808" s="78" t="s">
        <v>1711</v>
      </c>
      <c r="C1808" s="79" t="s">
        <v>220</v>
      </c>
      <c r="D1808" s="79" t="s">
        <v>1511</v>
      </c>
      <c r="E1808" s="80">
        <v>6</v>
      </c>
      <c r="F1808" s="80">
        <v>330000</v>
      </c>
      <c r="G1808" s="80">
        <f t="shared" si="22"/>
        <v>1980000</v>
      </c>
      <c r="H1808" s="80">
        <f>G1808</f>
        <v>1980000</v>
      </c>
      <c r="I1808" s="162" t="s">
        <v>310</v>
      </c>
      <c r="J1808" s="81"/>
      <c r="K1808" s="82"/>
    </row>
    <row r="1809" spans="1:11" s="76" customFormat="1" ht="19.5" customHeight="1" x14ac:dyDescent="0.3">
      <c r="A1809" s="77"/>
      <c r="B1809" s="78"/>
      <c r="C1809" s="79"/>
      <c r="D1809" s="79"/>
      <c r="E1809" s="80"/>
      <c r="F1809" s="80"/>
      <c r="G1809" s="80">
        <f t="shared" si="22"/>
        <v>0</v>
      </c>
      <c r="H1809" s="80"/>
      <c r="I1809" s="162"/>
      <c r="J1809" s="81"/>
      <c r="K1809" s="82"/>
    </row>
    <row r="1810" spans="1:11" s="76" customFormat="1" ht="19.5" customHeight="1" x14ac:dyDescent="0.3">
      <c r="A1810" s="77">
        <v>43346</v>
      </c>
      <c r="B1810" s="78" t="s">
        <v>1712</v>
      </c>
      <c r="C1810" s="79" t="s">
        <v>1522</v>
      </c>
      <c r="D1810" s="79" t="s">
        <v>541</v>
      </c>
      <c r="E1810" s="80">
        <v>24</v>
      </c>
      <c r="F1810" s="80">
        <v>148500</v>
      </c>
      <c r="G1810" s="80">
        <f t="shared" si="22"/>
        <v>3564000</v>
      </c>
      <c r="H1810" s="80">
        <f>G1810</f>
        <v>3564000</v>
      </c>
      <c r="I1810" s="162" t="s">
        <v>314</v>
      </c>
      <c r="J1810" s="81"/>
      <c r="K1810" s="82"/>
    </row>
    <row r="1811" spans="1:11" s="76" customFormat="1" ht="19.5" customHeight="1" x14ac:dyDescent="0.3">
      <c r="A1811" s="77"/>
      <c r="B1811" s="78"/>
      <c r="C1811" s="79"/>
      <c r="D1811" s="79"/>
      <c r="E1811" s="80"/>
      <c r="F1811" s="80"/>
      <c r="G1811" s="80">
        <f t="shared" si="22"/>
        <v>0</v>
      </c>
      <c r="H1811" s="80"/>
      <c r="I1811" s="162"/>
      <c r="J1811" s="81"/>
      <c r="K1811" s="82"/>
    </row>
    <row r="1812" spans="1:11" s="76" customFormat="1" ht="19.5" customHeight="1" x14ac:dyDescent="0.3">
      <c r="A1812" s="77">
        <v>43346</v>
      </c>
      <c r="B1812" s="78" t="s">
        <v>1713</v>
      </c>
      <c r="C1812" s="79" t="s">
        <v>875</v>
      </c>
      <c r="D1812" s="79" t="s">
        <v>109</v>
      </c>
      <c r="E1812" s="80">
        <v>2</v>
      </c>
      <c r="F1812" s="80">
        <v>215000.5</v>
      </c>
      <c r="G1812" s="80">
        <f t="shared" si="22"/>
        <v>430001</v>
      </c>
      <c r="H1812" s="80">
        <f>G1812</f>
        <v>430001</v>
      </c>
      <c r="I1812" s="162" t="s">
        <v>309</v>
      </c>
      <c r="J1812" s="81"/>
      <c r="K1812" s="82"/>
    </row>
    <row r="1813" spans="1:11" s="76" customFormat="1" ht="19.5" customHeight="1" x14ac:dyDescent="0.3">
      <c r="A1813" s="77"/>
      <c r="B1813" s="78"/>
      <c r="C1813" s="79"/>
      <c r="D1813" s="79"/>
      <c r="E1813" s="80"/>
      <c r="F1813" s="80"/>
      <c r="G1813" s="80">
        <f t="shared" si="22"/>
        <v>0</v>
      </c>
      <c r="H1813" s="80"/>
      <c r="I1813" s="162"/>
      <c r="J1813" s="81"/>
      <c r="K1813" s="82"/>
    </row>
    <row r="1814" spans="1:11" s="76" customFormat="1" ht="19.5" customHeight="1" x14ac:dyDescent="0.3">
      <c r="A1814" s="77">
        <v>43346</v>
      </c>
      <c r="B1814" s="78" t="s">
        <v>1714</v>
      </c>
      <c r="C1814" s="79" t="s">
        <v>1083</v>
      </c>
      <c r="D1814" s="79" t="s">
        <v>1715</v>
      </c>
      <c r="E1814" s="80">
        <v>6</v>
      </c>
      <c r="F1814" s="80">
        <v>0</v>
      </c>
      <c r="G1814" s="80">
        <f t="shared" si="22"/>
        <v>0</v>
      </c>
      <c r="H1814" s="80">
        <f>G1814</f>
        <v>0</v>
      </c>
      <c r="I1814" s="162" t="s">
        <v>1213</v>
      </c>
      <c r="J1814" s="81" t="s">
        <v>1667</v>
      </c>
      <c r="K1814" s="82"/>
    </row>
    <row r="1815" spans="1:11" s="76" customFormat="1" ht="19.5" customHeight="1" x14ac:dyDescent="0.3">
      <c r="A1815" s="77"/>
      <c r="B1815" s="78"/>
      <c r="C1815" s="79"/>
      <c r="D1815" s="79"/>
      <c r="E1815" s="80"/>
      <c r="F1815" s="80"/>
      <c r="G1815" s="80">
        <f t="shared" si="22"/>
        <v>0</v>
      </c>
      <c r="H1815" s="80"/>
      <c r="I1815" s="162"/>
      <c r="J1815" s="81"/>
      <c r="K1815" s="82"/>
    </row>
    <row r="1816" spans="1:11" s="76" customFormat="1" ht="19.5" customHeight="1" x14ac:dyDescent="0.3">
      <c r="A1816" s="77">
        <v>43347</v>
      </c>
      <c r="B1816" s="78" t="s">
        <v>1716</v>
      </c>
      <c r="C1816" s="79" t="s">
        <v>736</v>
      </c>
      <c r="D1816" s="79" t="s">
        <v>31</v>
      </c>
      <c r="E1816" s="80">
        <v>1</v>
      </c>
      <c r="F1816" s="80">
        <v>511100.09499999997</v>
      </c>
      <c r="G1816" s="80">
        <f t="shared" si="22"/>
        <v>511100.09499999997</v>
      </c>
      <c r="H1816" s="80">
        <f>G1816</f>
        <v>511100.09499999997</v>
      </c>
      <c r="I1816" s="162" t="s">
        <v>309</v>
      </c>
      <c r="J1816" s="81"/>
      <c r="K1816" s="82"/>
    </row>
    <row r="1817" spans="1:11" s="76" customFormat="1" ht="19.5" customHeight="1" x14ac:dyDescent="0.3">
      <c r="A1817" s="77"/>
      <c r="B1817" s="78"/>
      <c r="C1817" s="79"/>
      <c r="D1817" s="79"/>
      <c r="E1817" s="80"/>
      <c r="F1817" s="80"/>
      <c r="G1817" s="80">
        <f t="shared" si="22"/>
        <v>0</v>
      </c>
      <c r="H1817" s="80"/>
      <c r="I1817" s="162"/>
      <c r="J1817" s="81"/>
      <c r="K1817" s="82"/>
    </row>
    <row r="1818" spans="1:11" s="76" customFormat="1" ht="19.5" customHeight="1" x14ac:dyDescent="0.3">
      <c r="A1818" s="77">
        <v>43347</v>
      </c>
      <c r="B1818" s="78" t="s">
        <v>1717</v>
      </c>
      <c r="C1818" s="79" t="s">
        <v>1617</v>
      </c>
      <c r="D1818" s="79" t="s">
        <v>1094</v>
      </c>
      <c r="E1818" s="80">
        <v>2</v>
      </c>
      <c r="F1818" s="80">
        <v>199999.8</v>
      </c>
      <c r="G1818" s="80">
        <f t="shared" si="22"/>
        <v>399999.6</v>
      </c>
      <c r="H1818" s="80">
        <f>G1818</f>
        <v>399999.6</v>
      </c>
      <c r="I1818" s="162" t="s">
        <v>314</v>
      </c>
      <c r="J1818" s="81"/>
      <c r="K1818" s="82"/>
    </row>
    <row r="1819" spans="1:11" s="76" customFormat="1" ht="19.5" customHeight="1" x14ac:dyDescent="0.3">
      <c r="A1819" s="77"/>
      <c r="B1819" s="78"/>
      <c r="C1819" s="79"/>
      <c r="D1819" s="79"/>
      <c r="E1819" s="80"/>
      <c r="F1819" s="80"/>
      <c r="G1819" s="80">
        <f t="shared" si="22"/>
        <v>0</v>
      </c>
      <c r="H1819" s="80"/>
      <c r="I1819" s="162"/>
      <c r="J1819" s="81"/>
      <c r="K1819" s="82"/>
    </row>
    <row r="1820" spans="1:11" s="76" customFormat="1" ht="19.5" customHeight="1" x14ac:dyDescent="0.3">
      <c r="A1820" s="77">
        <v>43347</v>
      </c>
      <c r="B1820" s="78" t="s">
        <v>1718</v>
      </c>
      <c r="C1820" s="79" t="s">
        <v>985</v>
      </c>
      <c r="D1820" s="79" t="s">
        <v>1719</v>
      </c>
      <c r="E1820" s="80">
        <v>24</v>
      </c>
      <c r="F1820" s="80">
        <v>66999.899999999994</v>
      </c>
      <c r="G1820" s="80">
        <f t="shared" si="22"/>
        <v>1607997.5999999999</v>
      </c>
      <c r="H1820" s="80"/>
      <c r="I1820" s="170" t="s">
        <v>1213</v>
      </c>
      <c r="J1820" s="81"/>
      <c r="K1820" s="82"/>
    </row>
    <row r="1821" spans="1:11" s="76" customFormat="1" ht="19.5" customHeight="1" x14ac:dyDescent="0.3">
      <c r="A1821" s="77"/>
      <c r="B1821" s="78"/>
      <c r="C1821" s="79"/>
      <c r="D1821" s="79" t="s">
        <v>1720</v>
      </c>
      <c r="E1821" s="80">
        <v>12</v>
      </c>
      <c r="F1821" s="80">
        <v>133999.79999999999</v>
      </c>
      <c r="G1821" s="80">
        <f t="shared" si="22"/>
        <v>1607997.5999999999</v>
      </c>
      <c r="H1821" s="80"/>
      <c r="I1821" s="170"/>
      <c r="J1821" s="81"/>
      <c r="K1821" s="82"/>
    </row>
    <row r="1822" spans="1:11" s="76" customFormat="1" ht="19.5" customHeight="1" x14ac:dyDescent="0.3">
      <c r="A1822" s="77"/>
      <c r="B1822" s="78"/>
      <c r="C1822" s="79"/>
      <c r="D1822" s="79" t="s">
        <v>1721</v>
      </c>
      <c r="E1822" s="80">
        <v>12</v>
      </c>
      <c r="F1822" s="80">
        <v>133999.79999999999</v>
      </c>
      <c r="G1822" s="80">
        <f t="shared" si="22"/>
        <v>1607997.5999999999</v>
      </c>
      <c r="H1822" s="80"/>
      <c r="I1822" s="170"/>
      <c r="J1822" s="81"/>
      <c r="K1822" s="82"/>
    </row>
    <row r="1823" spans="1:11" s="76" customFormat="1" ht="19.5" customHeight="1" x14ac:dyDescent="0.3">
      <c r="A1823" s="77"/>
      <c r="B1823" s="78"/>
      <c r="C1823" s="79"/>
      <c r="D1823" s="79" t="s">
        <v>1722</v>
      </c>
      <c r="E1823" s="80">
        <v>12</v>
      </c>
      <c r="F1823" s="80">
        <v>133999.79999999999</v>
      </c>
      <c r="G1823" s="80">
        <f t="shared" si="22"/>
        <v>1607997.5999999999</v>
      </c>
      <c r="H1823" s="80">
        <f>SUM(G1820:G1823)</f>
        <v>6431990.3999999994</v>
      </c>
      <c r="I1823" s="170"/>
      <c r="J1823" s="81"/>
      <c r="K1823" s="82"/>
    </row>
    <row r="1824" spans="1:11" s="76" customFormat="1" ht="19.5" customHeight="1" x14ac:dyDescent="0.3">
      <c r="A1824" s="77"/>
      <c r="B1824" s="78"/>
      <c r="C1824" s="79"/>
      <c r="D1824" s="79"/>
      <c r="E1824" s="80"/>
      <c r="F1824" s="80"/>
      <c r="G1824" s="80">
        <f t="shared" si="22"/>
        <v>0</v>
      </c>
      <c r="H1824" s="80"/>
      <c r="I1824" s="162"/>
      <c r="J1824" s="81"/>
      <c r="K1824" s="82"/>
    </row>
    <row r="1825" spans="1:11" s="76" customFormat="1" ht="19.5" customHeight="1" x14ac:dyDescent="0.3">
      <c r="A1825" s="77">
        <v>43347</v>
      </c>
      <c r="B1825" s="78" t="s">
        <v>1723</v>
      </c>
      <c r="C1825" s="79" t="s">
        <v>87</v>
      </c>
      <c r="D1825" s="79" t="s">
        <v>1724</v>
      </c>
      <c r="E1825" s="80">
        <v>2</v>
      </c>
      <c r="F1825" s="80">
        <v>0</v>
      </c>
      <c r="G1825" s="80">
        <f t="shared" si="22"/>
        <v>0</v>
      </c>
      <c r="H1825" s="80"/>
      <c r="I1825" s="170" t="s">
        <v>674</v>
      </c>
      <c r="J1825" s="81"/>
      <c r="K1825" s="82"/>
    </row>
    <row r="1826" spans="1:11" s="76" customFormat="1" ht="19.5" customHeight="1" x14ac:dyDescent="0.3">
      <c r="A1826" s="77"/>
      <c r="B1826" s="78"/>
      <c r="C1826" s="79"/>
      <c r="D1826" s="79" t="s">
        <v>1725</v>
      </c>
      <c r="E1826" s="80">
        <v>2</v>
      </c>
      <c r="F1826" s="80">
        <v>0</v>
      </c>
      <c r="G1826" s="80">
        <f t="shared" si="22"/>
        <v>0</v>
      </c>
      <c r="H1826" s="80">
        <f>SUM(G1825:G1826)</f>
        <v>0</v>
      </c>
      <c r="I1826" s="170"/>
      <c r="J1826" s="81" t="s">
        <v>673</v>
      </c>
      <c r="K1826" s="82"/>
    </row>
    <row r="1827" spans="1:11" s="76" customFormat="1" ht="19.5" customHeight="1" x14ac:dyDescent="0.3">
      <c r="A1827" s="77"/>
      <c r="B1827" s="78"/>
      <c r="C1827" s="79"/>
      <c r="D1827" s="79"/>
      <c r="E1827" s="80"/>
      <c r="F1827" s="80"/>
      <c r="G1827" s="80">
        <f t="shared" si="22"/>
        <v>0</v>
      </c>
      <c r="H1827" s="80"/>
      <c r="I1827" s="162"/>
      <c r="J1827" s="81"/>
      <c r="K1827" s="82"/>
    </row>
    <row r="1828" spans="1:11" s="76" customFormat="1" ht="19.5" customHeight="1" x14ac:dyDescent="0.3">
      <c r="A1828" s="77">
        <v>43347</v>
      </c>
      <c r="B1828" s="78" t="s">
        <v>1726</v>
      </c>
      <c r="C1828" s="79" t="s">
        <v>1040</v>
      </c>
      <c r="D1828" s="79" t="s">
        <v>1094</v>
      </c>
      <c r="E1828" s="80">
        <v>4</v>
      </c>
      <c r="F1828" s="80">
        <v>199999.8</v>
      </c>
      <c r="G1828" s="80">
        <f t="shared" si="22"/>
        <v>799999.2</v>
      </c>
      <c r="H1828" s="80">
        <f>G1828</f>
        <v>799999.2</v>
      </c>
      <c r="I1828" s="162" t="s">
        <v>309</v>
      </c>
      <c r="J1828" s="81"/>
      <c r="K1828" s="82"/>
    </row>
    <row r="1829" spans="1:11" s="76" customFormat="1" ht="19.5" customHeight="1" x14ac:dyDescent="0.3">
      <c r="A1829" s="77"/>
      <c r="B1829" s="78"/>
      <c r="C1829" s="79"/>
      <c r="D1829" s="79"/>
      <c r="E1829" s="80"/>
      <c r="F1829" s="80"/>
      <c r="G1829" s="80">
        <f t="shared" si="22"/>
        <v>0</v>
      </c>
      <c r="H1829" s="80"/>
      <c r="I1829" s="162"/>
      <c r="J1829" s="81"/>
      <c r="K1829" s="82"/>
    </row>
    <row r="1830" spans="1:11" s="76" customFormat="1" ht="19.5" customHeight="1" x14ac:dyDescent="0.3">
      <c r="A1830" s="77">
        <v>43347</v>
      </c>
      <c r="B1830" s="78" t="s">
        <v>1727</v>
      </c>
      <c r="C1830" s="79" t="s">
        <v>726</v>
      </c>
      <c r="D1830" s="79" t="s">
        <v>1728</v>
      </c>
      <c r="E1830" s="80">
        <v>1</v>
      </c>
      <c r="F1830" s="80">
        <v>846450</v>
      </c>
      <c r="G1830" s="80">
        <f t="shared" si="22"/>
        <v>846450</v>
      </c>
      <c r="H1830" s="80">
        <f>G1830</f>
        <v>846450</v>
      </c>
      <c r="I1830" s="162" t="s">
        <v>309</v>
      </c>
      <c r="J1830" s="81"/>
      <c r="K1830" s="82"/>
    </row>
    <row r="1831" spans="1:11" s="76" customFormat="1" ht="19.5" customHeight="1" x14ac:dyDescent="0.3">
      <c r="A1831" s="77"/>
      <c r="B1831" s="78"/>
      <c r="C1831" s="79"/>
      <c r="D1831" s="79"/>
      <c r="E1831" s="80"/>
      <c r="F1831" s="80"/>
      <c r="G1831" s="80">
        <f t="shared" si="22"/>
        <v>0</v>
      </c>
      <c r="H1831" s="80"/>
      <c r="I1831" s="162"/>
      <c r="J1831" s="81"/>
      <c r="K1831" s="82"/>
    </row>
    <row r="1832" spans="1:11" s="76" customFormat="1" ht="19.5" customHeight="1" x14ac:dyDescent="0.3">
      <c r="A1832" s="77">
        <v>43347</v>
      </c>
      <c r="B1832" s="78" t="s">
        <v>1729</v>
      </c>
      <c r="C1832" s="79" t="s">
        <v>57</v>
      </c>
      <c r="D1832" s="79" t="s">
        <v>31</v>
      </c>
      <c r="E1832" s="80">
        <v>2</v>
      </c>
      <c r="F1832" s="80">
        <v>511100.09499999997</v>
      </c>
      <c r="G1832" s="80">
        <f t="shared" si="22"/>
        <v>1022200.19</v>
      </c>
      <c r="H1832" s="80"/>
      <c r="I1832" s="170" t="s">
        <v>309</v>
      </c>
      <c r="J1832" s="81"/>
      <c r="K1832" s="82"/>
    </row>
    <row r="1833" spans="1:11" s="76" customFormat="1" ht="19.5" customHeight="1" x14ac:dyDescent="0.3">
      <c r="A1833" s="77"/>
      <c r="B1833" s="78"/>
      <c r="C1833" s="79"/>
      <c r="D1833" s="79" t="s">
        <v>28</v>
      </c>
      <c r="E1833" s="80">
        <v>1</v>
      </c>
      <c r="F1833" s="80">
        <v>542450.09499999997</v>
      </c>
      <c r="G1833" s="80">
        <f t="shared" si="22"/>
        <v>542450.09499999997</v>
      </c>
      <c r="H1833" s="80"/>
      <c r="I1833" s="170"/>
      <c r="J1833" s="81"/>
      <c r="K1833" s="82"/>
    </row>
    <row r="1834" spans="1:11" s="76" customFormat="1" ht="19.5" customHeight="1" x14ac:dyDescent="0.3">
      <c r="A1834" s="77"/>
      <c r="B1834" s="78"/>
      <c r="C1834" s="79"/>
      <c r="D1834" s="79" t="s">
        <v>19</v>
      </c>
      <c r="E1834" s="80">
        <v>1</v>
      </c>
      <c r="F1834" s="80">
        <v>517000</v>
      </c>
      <c r="G1834" s="80">
        <f t="shared" si="22"/>
        <v>517000</v>
      </c>
      <c r="H1834" s="80"/>
      <c r="I1834" s="170"/>
      <c r="J1834" s="81"/>
      <c r="K1834" s="82"/>
    </row>
    <row r="1835" spans="1:11" s="76" customFormat="1" ht="19.5" customHeight="1" x14ac:dyDescent="0.3">
      <c r="A1835" s="77"/>
      <c r="B1835" s="78"/>
      <c r="C1835" s="79"/>
      <c r="D1835" s="79" t="s">
        <v>1094</v>
      </c>
      <c r="E1835" s="80">
        <v>2</v>
      </c>
      <c r="F1835" s="80">
        <v>199999.8</v>
      </c>
      <c r="G1835" s="80">
        <f t="shared" si="22"/>
        <v>399999.6</v>
      </c>
      <c r="H1835" s="80">
        <f>SUM(G1832:G1835)</f>
        <v>2481649.8849999998</v>
      </c>
      <c r="I1835" s="170"/>
      <c r="J1835" s="81"/>
      <c r="K1835" s="82"/>
    </row>
    <row r="1836" spans="1:11" s="76" customFormat="1" ht="19.5" customHeight="1" x14ac:dyDescent="0.3">
      <c r="A1836" s="77"/>
      <c r="B1836" s="78"/>
      <c r="C1836" s="79"/>
      <c r="D1836" s="79"/>
      <c r="E1836" s="80"/>
      <c r="F1836" s="80"/>
      <c r="G1836" s="80">
        <f t="shared" si="22"/>
        <v>0</v>
      </c>
      <c r="H1836" s="80"/>
      <c r="I1836" s="162"/>
      <c r="J1836" s="81"/>
      <c r="K1836" s="82"/>
    </row>
    <row r="1837" spans="1:11" s="76" customFormat="1" ht="19.5" customHeight="1" x14ac:dyDescent="0.3">
      <c r="A1837" s="77">
        <v>43347</v>
      </c>
      <c r="B1837" s="78" t="s">
        <v>1730</v>
      </c>
      <c r="C1837" s="79" t="s">
        <v>720</v>
      </c>
      <c r="D1837" s="79" t="s">
        <v>1594</v>
      </c>
      <c r="E1837" s="80">
        <v>3</v>
      </c>
      <c r="F1837" s="80">
        <v>605000</v>
      </c>
      <c r="G1837" s="80">
        <f t="shared" si="22"/>
        <v>1815000</v>
      </c>
      <c r="H1837" s="80">
        <f>G1837</f>
        <v>1815000</v>
      </c>
      <c r="I1837" s="162" t="s">
        <v>312</v>
      </c>
      <c r="J1837" s="81"/>
      <c r="K1837" s="82"/>
    </row>
    <row r="1838" spans="1:11" s="76" customFormat="1" ht="19.5" customHeight="1" x14ac:dyDescent="0.3">
      <c r="A1838" s="77"/>
      <c r="B1838" s="78"/>
      <c r="C1838" s="79"/>
      <c r="D1838" s="79"/>
      <c r="E1838" s="80"/>
      <c r="F1838" s="80"/>
      <c r="G1838" s="80">
        <f t="shared" si="22"/>
        <v>0</v>
      </c>
      <c r="H1838" s="80"/>
      <c r="I1838" s="162"/>
      <c r="J1838" s="81"/>
      <c r="K1838" s="82"/>
    </row>
    <row r="1839" spans="1:11" s="76" customFormat="1" ht="19.5" customHeight="1" x14ac:dyDescent="0.3">
      <c r="A1839" s="77">
        <v>43347</v>
      </c>
      <c r="B1839" s="78" t="s">
        <v>1731</v>
      </c>
      <c r="C1839" s="79" t="s">
        <v>1118</v>
      </c>
      <c r="D1839" s="79" t="s">
        <v>104</v>
      </c>
      <c r="E1839" s="80">
        <v>3</v>
      </c>
      <c r="F1839" s="80">
        <v>538000.1</v>
      </c>
      <c r="G1839" s="80">
        <f t="shared" si="22"/>
        <v>1614000.2999999998</v>
      </c>
      <c r="H1839" s="80">
        <f>G1839</f>
        <v>1614000.2999999998</v>
      </c>
      <c r="I1839" s="162" t="s">
        <v>1216</v>
      </c>
      <c r="J1839" s="81"/>
      <c r="K1839" s="82"/>
    </row>
    <row r="1840" spans="1:11" s="76" customFormat="1" ht="19.5" customHeight="1" x14ac:dyDescent="0.3">
      <c r="A1840" s="77"/>
      <c r="B1840" s="78"/>
      <c r="C1840" s="79"/>
      <c r="D1840" s="79"/>
      <c r="E1840" s="80"/>
      <c r="F1840" s="80"/>
      <c r="G1840" s="80">
        <f t="shared" si="22"/>
        <v>0</v>
      </c>
      <c r="H1840" s="80"/>
      <c r="I1840" s="162"/>
      <c r="J1840" s="81"/>
      <c r="K1840" s="82"/>
    </row>
    <row r="1841" spans="1:11" s="76" customFormat="1" ht="19.5" customHeight="1" x14ac:dyDescent="0.3">
      <c r="A1841" s="77">
        <v>43347</v>
      </c>
      <c r="B1841" s="78" t="s">
        <v>1732</v>
      </c>
      <c r="C1841" s="79" t="s">
        <v>38</v>
      </c>
      <c r="D1841" s="79" t="s">
        <v>1094</v>
      </c>
      <c r="E1841" s="80">
        <v>72</v>
      </c>
      <c r="F1841" s="80">
        <v>199999.8</v>
      </c>
      <c r="G1841" s="80">
        <f t="shared" si="22"/>
        <v>14399985.6</v>
      </c>
      <c r="H1841" s="80"/>
      <c r="I1841" s="170" t="s">
        <v>310</v>
      </c>
      <c r="J1841" s="81"/>
      <c r="K1841" s="82"/>
    </row>
    <row r="1842" spans="1:11" s="76" customFormat="1" ht="19.5" customHeight="1" x14ac:dyDescent="0.3">
      <c r="A1842" s="77"/>
      <c r="B1842" s="78"/>
      <c r="C1842" s="79"/>
      <c r="D1842" s="79" t="s">
        <v>109</v>
      </c>
      <c r="E1842" s="80">
        <v>24</v>
      </c>
      <c r="F1842" s="80">
        <v>215000.5</v>
      </c>
      <c r="G1842" s="80">
        <f t="shared" si="22"/>
        <v>5160012</v>
      </c>
      <c r="H1842" s="80"/>
      <c r="I1842" s="170"/>
      <c r="J1842" s="81"/>
      <c r="K1842" s="82"/>
    </row>
    <row r="1843" spans="1:11" s="76" customFormat="1" ht="19.5" customHeight="1" x14ac:dyDescent="0.3">
      <c r="A1843" s="77"/>
      <c r="B1843" s="78"/>
      <c r="C1843" s="79"/>
      <c r="D1843" s="79" t="s">
        <v>19</v>
      </c>
      <c r="E1843" s="80">
        <v>6</v>
      </c>
      <c r="F1843" s="80">
        <v>517000</v>
      </c>
      <c r="G1843" s="80">
        <f t="shared" si="22"/>
        <v>3102000</v>
      </c>
      <c r="H1843" s="80"/>
      <c r="I1843" s="170"/>
      <c r="J1843" s="81"/>
      <c r="K1843" s="82"/>
    </row>
    <row r="1844" spans="1:11" s="76" customFormat="1" ht="19.5" customHeight="1" x14ac:dyDescent="0.3">
      <c r="A1844" s="77"/>
      <c r="B1844" s="78"/>
      <c r="C1844" s="79"/>
      <c r="D1844" s="79" t="s">
        <v>28</v>
      </c>
      <c r="E1844" s="80">
        <v>2</v>
      </c>
      <c r="F1844" s="80">
        <v>571000.1</v>
      </c>
      <c r="G1844" s="80">
        <f t="shared" si="22"/>
        <v>1142000.2</v>
      </c>
      <c r="H1844" s="80"/>
      <c r="I1844" s="170"/>
      <c r="J1844" s="81"/>
      <c r="K1844" s="82"/>
    </row>
    <row r="1845" spans="1:11" s="76" customFormat="1" ht="19.5" customHeight="1" x14ac:dyDescent="0.3">
      <c r="A1845" s="77"/>
      <c r="B1845" s="78"/>
      <c r="C1845" s="79"/>
      <c r="D1845" s="79" t="s">
        <v>1325</v>
      </c>
      <c r="E1845" s="80">
        <v>3</v>
      </c>
      <c r="F1845" s="80">
        <v>671000</v>
      </c>
      <c r="G1845" s="80">
        <f t="shared" si="22"/>
        <v>2013000</v>
      </c>
      <c r="H1845" s="80">
        <f>SUM(G1841:G1845)</f>
        <v>25816997.800000001</v>
      </c>
      <c r="I1845" s="170"/>
      <c r="J1845" s="81"/>
      <c r="K1845" s="82"/>
    </row>
    <row r="1846" spans="1:11" s="76" customFormat="1" ht="19.5" customHeight="1" x14ac:dyDescent="0.3">
      <c r="A1846" s="77"/>
      <c r="B1846" s="78"/>
      <c r="C1846" s="79"/>
      <c r="D1846" s="79"/>
      <c r="E1846" s="80"/>
      <c r="F1846" s="80"/>
      <c r="G1846" s="80">
        <f t="shared" si="22"/>
        <v>0</v>
      </c>
      <c r="H1846" s="80"/>
      <c r="I1846" s="162"/>
      <c r="J1846" s="81"/>
      <c r="K1846" s="82"/>
    </row>
    <row r="1847" spans="1:11" s="76" customFormat="1" ht="19.5" customHeight="1" x14ac:dyDescent="0.3">
      <c r="A1847" s="77">
        <v>43347</v>
      </c>
      <c r="B1847" s="78" t="s">
        <v>1733</v>
      </c>
      <c r="C1847" s="79" t="s">
        <v>1734</v>
      </c>
      <c r="D1847" s="79" t="s">
        <v>19</v>
      </c>
      <c r="E1847" s="80">
        <v>1</v>
      </c>
      <c r="F1847" s="80">
        <v>517000</v>
      </c>
      <c r="G1847" s="80">
        <f t="shared" si="22"/>
        <v>517000</v>
      </c>
      <c r="H1847" s="80">
        <f>G1847</f>
        <v>517000</v>
      </c>
      <c r="I1847" s="162" t="s">
        <v>309</v>
      </c>
      <c r="J1847" s="81"/>
      <c r="K1847" s="82"/>
    </row>
    <row r="1848" spans="1:11" s="76" customFormat="1" ht="19.5" customHeight="1" x14ac:dyDescent="0.3">
      <c r="A1848" s="77"/>
      <c r="B1848" s="78"/>
      <c r="C1848" s="79"/>
      <c r="D1848" s="79"/>
      <c r="E1848" s="80"/>
      <c r="F1848" s="80"/>
      <c r="G1848" s="80">
        <f t="shared" si="22"/>
        <v>0</v>
      </c>
      <c r="H1848" s="80"/>
      <c r="I1848" s="162"/>
      <c r="J1848" s="81"/>
      <c r="K1848" s="82"/>
    </row>
    <row r="1849" spans="1:11" s="76" customFormat="1" ht="19.5" customHeight="1" x14ac:dyDescent="0.3">
      <c r="A1849" s="77">
        <v>43347</v>
      </c>
      <c r="B1849" s="78" t="s">
        <v>1735</v>
      </c>
      <c r="C1849" s="79" t="s">
        <v>1118</v>
      </c>
      <c r="D1849" s="79" t="s">
        <v>20</v>
      </c>
      <c r="E1849" s="80">
        <v>2</v>
      </c>
      <c r="F1849" s="80">
        <v>571000.1</v>
      </c>
      <c r="G1849" s="80">
        <f t="shared" si="22"/>
        <v>1142000.2</v>
      </c>
      <c r="H1849" s="80">
        <f>G1849</f>
        <v>1142000.2</v>
      </c>
      <c r="I1849" s="162" t="s">
        <v>1216</v>
      </c>
      <c r="J1849" s="81"/>
      <c r="K1849" s="82"/>
    </row>
    <row r="1850" spans="1:11" s="76" customFormat="1" ht="19.5" customHeight="1" x14ac:dyDescent="0.3">
      <c r="A1850" s="77"/>
      <c r="B1850" s="78"/>
      <c r="C1850" s="79"/>
      <c r="D1850" s="79"/>
      <c r="E1850" s="80"/>
      <c r="F1850" s="80"/>
      <c r="G1850" s="80">
        <f t="shared" si="22"/>
        <v>0</v>
      </c>
      <c r="H1850" s="80"/>
      <c r="I1850" s="162"/>
      <c r="J1850" s="81"/>
      <c r="K1850" s="82"/>
    </row>
    <row r="1851" spans="1:11" s="76" customFormat="1" ht="19.5" customHeight="1" x14ac:dyDescent="0.3">
      <c r="A1851" s="77">
        <v>43347</v>
      </c>
      <c r="B1851" s="78" t="s">
        <v>1736</v>
      </c>
      <c r="C1851" s="79" t="s">
        <v>284</v>
      </c>
      <c r="D1851" s="79" t="s">
        <v>109</v>
      </c>
      <c r="E1851" s="80">
        <v>12</v>
      </c>
      <c r="F1851" s="80">
        <v>215000.5</v>
      </c>
      <c r="G1851" s="80">
        <f t="shared" si="22"/>
        <v>2580006</v>
      </c>
      <c r="H1851" s="80">
        <f>G1851</f>
        <v>2580006</v>
      </c>
      <c r="I1851" s="162" t="s">
        <v>310</v>
      </c>
      <c r="J1851" s="81"/>
      <c r="K1851" s="82"/>
    </row>
    <row r="1852" spans="1:11" s="76" customFormat="1" ht="19.5" customHeight="1" x14ac:dyDescent="0.3">
      <c r="A1852" s="77"/>
      <c r="B1852" s="78"/>
      <c r="C1852" s="79"/>
      <c r="D1852" s="79"/>
      <c r="E1852" s="80"/>
      <c r="F1852" s="80"/>
      <c r="G1852" s="80">
        <f t="shared" si="22"/>
        <v>0</v>
      </c>
      <c r="H1852" s="80"/>
      <c r="I1852" s="162"/>
      <c r="J1852" s="81"/>
      <c r="K1852" s="82"/>
    </row>
    <row r="1853" spans="1:11" s="76" customFormat="1" ht="19.5" customHeight="1" x14ac:dyDescent="0.3">
      <c r="A1853" s="77">
        <v>43347</v>
      </c>
      <c r="B1853" s="78" t="s">
        <v>1737</v>
      </c>
      <c r="C1853" s="79" t="s">
        <v>1738</v>
      </c>
      <c r="D1853" s="79" t="s">
        <v>31</v>
      </c>
      <c r="E1853" s="80">
        <v>1</v>
      </c>
      <c r="F1853" s="80">
        <v>511100.09499999997</v>
      </c>
      <c r="G1853" s="80">
        <f t="shared" si="22"/>
        <v>511100.09499999997</v>
      </c>
      <c r="H1853" s="80">
        <f>G1853</f>
        <v>511100.09499999997</v>
      </c>
      <c r="I1853" s="162" t="s">
        <v>309</v>
      </c>
      <c r="J1853" s="81"/>
      <c r="K1853" s="82"/>
    </row>
    <row r="1854" spans="1:11" s="76" customFormat="1" ht="19.5" customHeight="1" x14ac:dyDescent="0.3">
      <c r="A1854" s="77"/>
      <c r="B1854" s="78"/>
      <c r="C1854" s="79"/>
      <c r="D1854" s="79"/>
      <c r="E1854" s="80"/>
      <c r="F1854" s="80"/>
      <c r="G1854" s="80">
        <f t="shared" si="22"/>
        <v>0</v>
      </c>
      <c r="H1854" s="80"/>
      <c r="I1854" s="162"/>
      <c r="J1854" s="81"/>
      <c r="K1854" s="82"/>
    </row>
    <row r="1855" spans="1:11" s="76" customFormat="1" ht="19.5" customHeight="1" x14ac:dyDescent="0.3">
      <c r="A1855" s="77">
        <v>43347</v>
      </c>
      <c r="B1855" s="78" t="s">
        <v>1739</v>
      </c>
      <c r="C1855" s="79" t="s">
        <v>1740</v>
      </c>
      <c r="D1855" s="79" t="s">
        <v>31</v>
      </c>
      <c r="E1855" s="80">
        <v>1</v>
      </c>
      <c r="F1855" s="80">
        <v>511100.09499999997</v>
      </c>
      <c r="G1855" s="80">
        <f t="shared" si="22"/>
        <v>511100.09499999997</v>
      </c>
      <c r="H1855" s="80">
        <f>G1855</f>
        <v>511100.09499999997</v>
      </c>
      <c r="I1855" s="162" t="s">
        <v>309</v>
      </c>
      <c r="J1855" s="81"/>
      <c r="K1855" s="82"/>
    </row>
    <row r="1856" spans="1:11" s="76" customFormat="1" ht="19.5" customHeight="1" x14ac:dyDescent="0.3">
      <c r="A1856" s="77"/>
      <c r="B1856" s="78"/>
      <c r="C1856" s="79"/>
      <c r="D1856" s="79"/>
      <c r="E1856" s="80"/>
      <c r="F1856" s="80"/>
      <c r="G1856" s="80">
        <f t="shared" si="22"/>
        <v>0</v>
      </c>
      <c r="H1856" s="80"/>
      <c r="I1856" s="162"/>
      <c r="J1856" s="81"/>
      <c r="K1856" s="82"/>
    </row>
    <row r="1857" spans="1:11" s="76" customFormat="1" ht="19.5" customHeight="1" x14ac:dyDescent="0.3">
      <c r="A1857" s="77">
        <v>43347</v>
      </c>
      <c r="B1857" s="78" t="s">
        <v>1741</v>
      </c>
      <c r="C1857" s="79" t="s">
        <v>1742</v>
      </c>
      <c r="D1857" s="79" t="s">
        <v>1678</v>
      </c>
      <c r="E1857" s="80">
        <v>2</v>
      </c>
      <c r="F1857" s="80">
        <v>671000</v>
      </c>
      <c r="G1857" s="80">
        <f t="shared" si="22"/>
        <v>1342000</v>
      </c>
      <c r="H1857" s="80"/>
      <c r="I1857" s="170" t="s">
        <v>1216</v>
      </c>
      <c r="J1857" s="81"/>
      <c r="K1857" s="82"/>
    </row>
    <row r="1858" spans="1:11" s="76" customFormat="1" ht="19.5" customHeight="1" x14ac:dyDescent="0.3">
      <c r="A1858" s="77"/>
      <c r="B1858" s="78"/>
      <c r="C1858" s="79"/>
      <c r="D1858" s="79" t="s">
        <v>31</v>
      </c>
      <c r="E1858" s="80">
        <v>1</v>
      </c>
      <c r="F1858" s="80">
        <v>538000.1</v>
      </c>
      <c r="G1858" s="80">
        <f t="shared" si="22"/>
        <v>538000.1</v>
      </c>
      <c r="H1858" s="80">
        <f>SUM(G1857:G1858)</f>
        <v>1880000.1</v>
      </c>
      <c r="I1858" s="170"/>
      <c r="J1858" s="81"/>
      <c r="K1858" s="82"/>
    </row>
    <row r="1859" spans="1:11" s="76" customFormat="1" ht="19.5" customHeight="1" x14ac:dyDescent="0.3">
      <c r="A1859" s="77"/>
      <c r="B1859" s="78"/>
      <c r="C1859" s="79"/>
      <c r="D1859" s="79"/>
      <c r="E1859" s="80"/>
      <c r="F1859" s="80"/>
      <c r="G1859" s="80">
        <f t="shared" si="22"/>
        <v>0</v>
      </c>
      <c r="H1859" s="80"/>
      <c r="I1859" s="162"/>
      <c r="J1859" s="81"/>
      <c r="K1859" s="82" t="s">
        <v>1173</v>
      </c>
    </row>
    <row r="1860" spans="1:11" s="76" customFormat="1" ht="19.5" customHeight="1" x14ac:dyDescent="0.3">
      <c r="A1860" s="77">
        <v>43347</v>
      </c>
      <c r="B1860" s="78" t="s">
        <v>1743</v>
      </c>
      <c r="C1860" s="79" t="s">
        <v>1744</v>
      </c>
      <c r="D1860" s="79" t="s">
        <v>1094</v>
      </c>
      <c r="E1860" s="80">
        <v>1</v>
      </c>
      <c r="F1860" s="80">
        <v>199999.8</v>
      </c>
      <c r="G1860" s="80">
        <f t="shared" si="22"/>
        <v>199999.8</v>
      </c>
      <c r="H1860" s="80">
        <f>G1860</f>
        <v>199999.8</v>
      </c>
      <c r="I1860" s="162" t="s">
        <v>1213</v>
      </c>
      <c r="J1860" s="81"/>
      <c r="K1860" s="82"/>
    </row>
    <row r="1861" spans="1:11" s="76" customFormat="1" ht="19.5" customHeight="1" x14ac:dyDescent="0.3">
      <c r="A1861" s="77"/>
      <c r="B1861" s="78"/>
      <c r="C1861" s="79"/>
      <c r="D1861" s="79"/>
      <c r="E1861" s="80"/>
      <c r="F1861" s="80"/>
      <c r="G1861" s="80">
        <f t="shared" si="22"/>
        <v>0</v>
      </c>
      <c r="H1861" s="80"/>
      <c r="I1861" s="162"/>
      <c r="J1861" s="81"/>
      <c r="K1861" s="82"/>
    </row>
    <row r="1862" spans="1:11" s="76" customFormat="1" ht="19.5" customHeight="1" x14ac:dyDescent="0.3">
      <c r="A1862" s="77">
        <v>43348</v>
      </c>
      <c r="B1862" s="78" t="s">
        <v>1745</v>
      </c>
      <c r="C1862" s="79" t="s">
        <v>1179</v>
      </c>
      <c r="D1862" s="79" t="s">
        <v>31</v>
      </c>
      <c r="E1862" s="80">
        <v>1</v>
      </c>
      <c r="F1862" s="80">
        <v>538000.1</v>
      </c>
      <c r="G1862" s="80">
        <f t="shared" si="22"/>
        <v>538000.1</v>
      </c>
      <c r="H1862" s="80">
        <f>G1862</f>
        <v>538000.1</v>
      </c>
      <c r="I1862" s="162" t="s">
        <v>312</v>
      </c>
      <c r="J1862" s="81"/>
      <c r="K1862" s="82"/>
    </row>
    <row r="1863" spans="1:11" s="76" customFormat="1" ht="19.5" customHeight="1" x14ac:dyDescent="0.3">
      <c r="A1863" s="77"/>
      <c r="B1863" s="78"/>
      <c r="C1863" s="79"/>
      <c r="D1863" s="79"/>
      <c r="E1863" s="80"/>
      <c r="F1863" s="80"/>
      <c r="G1863" s="80">
        <f t="shared" si="22"/>
        <v>0</v>
      </c>
      <c r="H1863" s="80"/>
      <c r="I1863" s="162"/>
      <c r="J1863" s="81"/>
      <c r="K1863" s="82"/>
    </row>
    <row r="1864" spans="1:11" s="76" customFormat="1" ht="19.5" customHeight="1" x14ac:dyDescent="0.3">
      <c r="A1864" s="77">
        <v>43348</v>
      </c>
      <c r="B1864" s="78" t="s">
        <v>1746</v>
      </c>
      <c r="C1864" s="79" t="s">
        <v>258</v>
      </c>
      <c r="D1864" s="79" t="s">
        <v>31</v>
      </c>
      <c r="E1864" s="80">
        <v>5</v>
      </c>
      <c r="F1864" s="80">
        <v>511100.09499999997</v>
      </c>
      <c r="G1864" s="80">
        <f t="shared" si="22"/>
        <v>2555500.4749999996</v>
      </c>
      <c r="H1864" s="80"/>
      <c r="I1864" s="170" t="s">
        <v>314</v>
      </c>
      <c r="J1864" s="81"/>
      <c r="K1864" s="82"/>
    </row>
    <row r="1865" spans="1:11" s="76" customFormat="1" ht="19.5" customHeight="1" x14ac:dyDescent="0.3">
      <c r="A1865" s="77"/>
      <c r="B1865" s="78"/>
      <c r="C1865" s="79"/>
      <c r="D1865" s="79" t="s">
        <v>109</v>
      </c>
      <c r="E1865" s="80">
        <v>48</v>
      </c>
      <c r="F1865" s="80">
        <v>215000.5</v>
      </c>
      <c r="G1865" s="80">
        <f t="shared" si="22"/>
        <v>10320024</v>
      </c>
      <c r="H1865" s="80">
        <f>SUM(G1864:G1865)</f>
        <v>12875524.475</v>
      </c>
      <c r="I1865" s="170"/>
      <c r="J1865" s="81"/>
      <c r="K1865" s="82"/>
    </row>
    <row r="1866" spans="1:11" s="76" customFormat="1" ht="19.5" customHeight="1" x14ac:dyDescent="0.3">
      <c r="A1866" s="77"/>
      <c r="B1866" s="78"/>
      <c r="C1866" s="79"/>
      <c r="D1866" s="79"/>
      <c r="E1866" s="80"/>
      <c r="F1866" s="80"/>
      <c r="G1866" s="80">
        <f t="shared" si="22"/>
        <v>0</v>
      </c>
      <c r="H1866" s="80"/>
      <c r="I1866" s="162"/>
      <c r="J1866" s="81"/>
      <c r="K1866" s="82"/>
    </row>
    <row r="1867" spans="1:11" s="76" customFormat="1" ht="19.5" customHeight="1" x14ac:dyDescent="0.3">
      <c r="A1867" s="77">
        <v>43348</v>
      </c>
      <c r="B1867" s="78" t="s">
        <v>1747</v>
      </c>
      <c r="C1867" s="79" t="s">
        <v>258</v>
      </c>
      <c r="D1867" s="79" t="s">
        <v>405</v>
      </c>
      <c r="E1867" s="80">
        <v>4</v>
      </c>
      <c r="F1867" s="80">
        <v>534849.81000000006</v>
      </c>
      <c r="G1867" s="80">
        <f t="shared" si="22"/>
        <v>2139399.2400000002</v>
      </c>
      <c r="H1867" s="80">
        <f>G1867</f>
        <v>2139399.2400000002</v>
      </c>
      <c r="I1867" s="162" t="s">
        <v>314</v>
      </c>
      <c r="J1867" s="81"/>
      <c r="K1867" s="82"/>
    </row>
    <row r="1868" spans="1:11" s="76" customFormat="1" ht="19.5" customHeight="1" x14ac:dyDescent="0.3">
      <c r="A1868" s="77"/>
      <c r="B1868" s="78"/>
      <c r="C1868" s="79"/>
      <c r="D1868" s="79"/>
      <c r="E1868" s="80"/>
      <c r="F1868" s="80"/>
      <c r="G1868" s="80">
        <f t="shared" si="22"/>
        <v>0</v>
      </c>
      <c r="H1868" s="80"/>
      <c r="I1868" s="162"/>
      <c r="J1868" s="81"/>
      <c r="K1868" s="82"/>
    </row>
    <row r="1869" spans="1:11" s="76" customFormat="1" ht="19.5" customHeight="1" x14ac:dyDescent="0.3">
      <c r="A1869" s="77">
        <v>43348</v>
      </c>
      <c r="B1869" s="78" t="s">
        <v>1748</v>
      </c>
      <c r="C1869" s="79" t="s">
        <v>1749</v>
      </c>
      <c r="D1869" s="79" t="s">
        <v>1094</v>
      </c>
      <c r="E1869" s="80">
        <v>48</v>
      </c>
      <c r="F1869" s="80">
        <v>199999.8</v>
      </c>
      <c r="G1869" s="80">
        <f t="shared" si="22"/>
        <v>9599990.3999999985</v>
      </c>
      <c r="H1869" s="80"/>
      <c r="I1869" s="170" t="s">
        <v>309</v>
      </c>
      <c r="J1869" s="81"/>
      <c r="K1869" s="82"/>
    </row>
    <row r="1870" spans="1:11" s="76" customFormat="1" ht="19.5" customHeight="1" x14ac:dyDescent="0.3">
      <c r="A1870" s="77"/>
      <c r="B1870" s="78"/>
      <c r="C1870" s="79"/>
      <c r="D1870" s="79" t="s">
        <v>887</v>
      </c>
      <c r="E1870" s="80">
        <v>12</v>
      </c>
      <c r="F1870" s="80">
        <v>215000.5</v>
      </c>
      <c r="G1870" s="80">
        <f t="shared" si="22"/>
        <v>2580006</v>
      </c>
      <c r="H1870" s="80">
        <f>SUM(G1869:G1870)</f>
        <v>12179996.399999999</v>
      </c>
      <c r="I1870" s="170"/>
      <c r="J1870" s="81"/>
      <c r="K1870" s="82"/>
    </row>
    <row r="1871" spans="1:11" s="76" customFormat="1" ht="19.5" customHeight="1" x14ac:dyDescent="0.3">
      <c r="A1871" s="77"/>
      <c r="B1871" s="78"/>
      <c r="C1871" s="79"/>
      <c r="D1871" s="79"/>
      <c r="E1871" s="80"/>
      <c r="F1871" s="80"/>
      <c r="G1871" s="80">
        <f t="shared" si="22"/>
        <v>0</v>
      </c>
      <c r="H1871" s="80"/>
      <c r="I1871" s="162"/>
      <c r="J1871" s="81"/>
      <c r="K1871" s="82"/>
    </row>
    <row r="1872" spans="1:11" s="76" customFormat="1" ht="19.5" customHeight="1" x14ac:dyDescent="0.3">
      <c r="A1872" s="77">
        <v>43348</v>
      </c>
      <c r="B1872" s="78" t="s">
        <v>1750</v>
      </c>
      <c r="C1872" s="79" t="s">
        <v>499</v>
      </c>
      <c r="D1872" s="79" t="s">
        <v>1094</v>
      </c>
      <c r="E1872" s="80">
        <v>2</v>
      </c>
      <c r="F1872" s="80">
        <v>199999.8</v>
      </c>
      <c r="G1872" s="80">
        <f t="shared" si="22"/>
        <v>399999.6</v>
      </c>
      <c r="H1872" s="80">
        <f>G1872</f>
        <v>399999.6</v>
      </c>
      <c r="I1872" s="162" t="s">
        <v>309</v>
      </c>
      <c r="J1872" s="81"/>
      <c r="K1872" s="82"/>
    </row>
    <row r="1873" spans="1:11" s="76" customFormat="1" ht="19.5" customHeight="1" x14ac:dyDescent="0.3">
      <c r="A1873" s="77"/>
      <c r="B1873" s="78"/>
      <c r="C1873" s="79"/>
      <c r="D1873" s="79"/>
      <c r="E1873" s="80"/>
      <c r="F1873" s="80"/>
      <c r="G1873" s="80">
        <f t="shared" si="22"/>
        <v>0</v>
      </c>
      <c r="H1873" s="80"/>
      <c r="I1873" s="162"/>
      <c r="J1873" s="81"/>
      <c r="K1873" s="82"/>
    </row>
    <row r="1874" spans="1:11" s="76" customFormat="1" ht="19.5" customHeight="1" x14ac:dyDescent="0.3">
      <c r="A1874" s="77">
        <v>43348</v>
      </c>
      <c r="B1874" s="78" t="s">
        <v>1751</v>
      </c>
      <c r="C1874" s="79" t="s">
        <v>786</v>
      </c>
      <c r="D1874" s="79" t="s">
        <v>1325</v>
      </c>
      <c r="E1874" s="80">
        <v>6</v>
      </c>
      <c r="F1874" s="80">
        <v>637450</v>
      </c>
      <c r="G1874" s="80">
        <f t="shared" si="22"/>
        <v>3824700</v>
      </c>
      <c r="H1874" s="80">
        <f>G1874</f>
        <v>3824700</v>
      </c>
      <c r="I1874" s="162" t="s">
        <v>309</v>
      </c>
      <c r="J1874" s="81"/>
      <c r="K1874" s="82"/>
    </row>
    <row r="1875" spans="1:11" s="76" customFormat="1" ht="19.5" customHeight="1" x14ac:dyDescent="0.3">
      <c r="A1875" s="77"/>
      <c r="B1875" s="78"/>
      <c r="C1875" s="79"/>
      <c r="D1875" s="79"/>
      <c r="E1875" s="80"/>
      <c r="F1875" s="80"/>
      <c r="G1875" s="80">
        <f t="shared" si="22"/>
        <v>0</v>
      </c>
      <c r="H1875" s="80"/>
      <c r="I1875" s="162"/>
      <c r="J1875" s="81"/>
      <c r="K1875" s="82"/>
    </row>
    <row r="1876" spans="1:11" s="76" customFormat="1" ht="19.5" customHeight="1" x14ac:dyDescent="0.3">
      <c r="A1876" s="77">
        <v>43348</v>
      </c>
      <c r="B1876" s="78" t="s">
        <v>1752</v>
      </c>
      <c r="C1876" s="79" t="s">
        <v>1753</v>
      </c>
      <c r="D1876" s="79" t="s">
        <v>104</v>
      </c>
      <c r="E1876" s="80">
        <v>1</v>
      </c>
      <c r="F1876" s="80">
        <v>511100.09499999997</v>
      </c>
      <c r="G1876" s="80">
        <f t="shared" si="22"/>
        <v>511100.09499999997</v>
      </c>
      <c r="H1876" s="80"/>
      <c r="I1876" s="170" t="s">
        <v>1756</v>
      </c>
      <c r="J1876" s="81"/>
      <c r="K1876" s="82"/>
    </row>
    <row r="1877" spans="1:11" s="76" customFormat="1" ht="19.5" customHeight="1" x14ac:dyDescent="0.3">
      <c r="A1877" s="77"/>
      <c r="B1877" s="78"/>
      <c r="C1877" s="79"/>
      <c r="D1877" s="79" t="s">
        <v>31</v>
      </c>
      <c r="E1877" s="80">
        <v>1</v>
      </c>
      <c r="F1877" s="80">
        <v>511100.09499999997</v>
      </c>
      <c r="G1877" s="80">
        <f t="shared" ref="G1877:G2216" si="23">E1877*F1877</f>
        <v>511100.09499999997</v>
      </c>
      <c r="H1877" s="80"/>
      <c r="I1877" s="170"/>
      <c r="J1877" s="81"/>
      <c r="K1877" s="82"/>
    </row>
    <row r="1878" spans="1:11" s="76" customFormat="1" ht="19.5" customHeight="1" x14ac:dyDescent="0.3">
      <c r="A1878" s="77"/>
      <c r="B1878" s="78"/>
      <c r="C1878" s="79"/>
      <c r="D1878" s="79" t="s">
        <v>1094</v>
      </c>
      <c r="E1878" s="80">
        <v>1</v>
      </c>
      <c r="F1878" s="80">
        <v>199999.8</v>
      </c>
      <c r="G1878" s="80">
        <f t="shared" si="23"/>
        <v>199999.8</v>
      </c>
      <c r="H1878" s="80">
        <f>SUM(G1876:G1878)</f>
        <v>1222199.99</v>
      </c>
      <c r="I1878" s="170"/>
      <c r="J1878" s="81"/>
      <c r="K1878" s="82"/>
    </row>
    <row r="1879" spans="1:11" s="76" customFormat="1" ht="19.5" customHeight="1" x14ac:dyDescent="0.3">
      <c r="A1879" s="77"/>
      <c r="B1879" s="78"/>
      <c r="C1879" s="79"/>
      <c r="D1879" s="79"/>
      <c r="E1879" s="80"/>
      <c r="F1879" s="80"/>
      <c r="G1879" s="80">
        <f t="shared" si="23"/>
        <v>0</v>
      </c>
      <c r="H1879" s="80"/>
      <c r="I1879" s="162"/>
      <c r="J1879" s="81"/>
      <c r="K1879" s="82"/>
    </row>
    <row r="1880" spans="1:11" s="76" customFormat="1" ht="19.5" customHeight="1" x14ac:dyDescent="0.3">
      <c r="A1880" s="77">
        <v>43348</v>
      </c>
      <c r="B1880" s="78" t="s">
        <v>1754</v>
      </c>
      <c r="C1880" s="79" t="s">
        <v>35</v>
      </c>
      <c r="D1880" s="79" t="s">
        <v>1549</v>
      </c>
      <c r="E1880" s="80">
        <v>60</v>
      </c>
      <c r="F1880" s="80">
        <v>150000.4</v>
      </c>
      <c r="G1880" s="80">
        <f t="shared" si="23"/>
        <v>9000024</v>
      </c>
      <c r="H1880" s="80"/>
      <c r="I1880" s="170" t="s">
        <v>1213</v>
      </c>
      <c r="J1880" s="81"/>
      <c r="K1880" s="82"/>
    </row>
    <row r="1881" spans="1:11" s="76" customFormat="1" ht="19.5" customHeight="1" x14ac:dyDescent="0.3">
      <c r="A1881" s="77"/>
      <c r="B1881" s="78"/>
      <c r="C1881" s="79"/>
      <c r="D1881" s="79" t="s">
        <v>1755</v>
      </c>
      <c r="E1881" s="80">
        <v>72</v>
      </c>
      <c r="F1881" s="80">
        <v>150000.4</v>
      </c>
      <c r="G1881" s="80">
        <f t="shared" si="23"/>
        <v>10800028.799999999</v>
      </c>
      <c r="H1881" s="80">
        <f>SUM(G1880:G1881)</f>
        <v>19800052.799999997</v>
      </c>
      <c r="I1881" s="170"/>
      <c r="J1881" s="81"/>
      <c r="K1881" s="82"/>
    </row>
    <row r="1882" spans="1:11" s="76" customFormat="1" ht="19.5" customHeight="1" x14ac:dyDescent="0.3">
      <c r="A1882" s="77"/>
      <c r="B1882" s="78"/>
      <c r="C1882" s="79"/>
      <c r="D1882" s="79"/>
      <c r="E1882" s="80"/>
      <c r="F1882" s="80" t="s">
        <v>1696</v>
      </c>
      <c r="G1882" s="80">
        <v>707500</v>
      </c>
      <c r="H1882" s="80">
        <f>G1882</f>
        <v>707500</v>
      </c>
      <c r="I1882" s="162"/>
      <c r="J1882" s="81"/>
      <c r="K1882" s="82"/>
    </row>
    <row r="1883" spans="1:11" s="76" customFormat="1" ht="19.5" customHeight="1" x14ac:dyDescent="0.3">
      <c r="A1883" s="77">
        <v>43349</v>
      </c>
      <c r="B1883" s="78" t="s">
        <v>1757</v>
      </c>
      <c r="C1883" s="79" t="s">
        <v>678</v>
      </c>
      <c r="D1883" s="79" t="s">
        <v>1094</v>
      </c>
      <c r="E1883" s="80">
        <v>2</v>
      </c>
      <c r="F1883" s="80">
        <v>199999.8</v>
      </c>
      <c r="G1883" s="80">
        <f t="shared" si="23"/>
        <v>399999.6</v>
      </c>
      <c r="H1883" s="80">
        <f>G1883</f>
        <v>399999.6</v>
      </c>
      <c r="I1883" s="162" t="s">
        <v>674</v>
      </c>
      <c r="J1883" s="81"/>
      <c r="K1883" s="82"/>
    </row>
    <row r="1884" spans="1:11" s="76" customFormat="1" ht="19.5" customHeight="1" x14ac:dyDescent="0.3">
      <c r="A1884" s="77"/>
      <c r="B1884" s="78"/>
      <c r="C1884" s="79"/>
      <c r="D1884" s="79"/>
      <c r="E1884" s="80"/>
      <c r="F1884" s="80"/>
      <c r="G1884" s="80">
        <f t="shared" si="23"/>
        <v>0</v>
      </c>
      <c r="H1884" s="80"/>
      <c r="I1884" s="162"/>
      <c r="J1884" s="81"/>
      <c r="K1884" s="82"/>
    </row>
    <row r="1885" spans="1:11" s="76" customFormat="1" ht="19.5" customHeight="1" x14ac:dyDescent="0.3">
      <c r="A1885" s="77">
        <v>43349</v>
      </c>
      <c r="B1885" s="78" t="s">
        <v>1759</v>
      </c>
      <c r="C1885" s="79" t="s">
        <v>648</v>
      </c>
      <c r="D1885" s="79" t="s">
        <v>109</v>
      </c>
      <c r="E1885" s="80">
        <v>3</v>
      </c>
      <c r="F1885" s="80">
        <v>215000.5</v>
      </c>
      <c r="G1885" s="80">
        <f t="shared" si="23"/>
        <v>645001.5</v>
      </c>
      <c r="H1885" s="80"/>
      <c r="I1885" s="170" t="s">
        <v>674</v>
      </c>
      <c r="J1885" s="81"/>
      <c r="K1885" s="82"/>
    </row>
    <row r="1886" spans="1:11" s="76" customFormat="1" ht="19.5" customHeight="1" x14ac:dyDescent="0.3">
      <c r="A1886" s="77"/>
      <c r="B1886" s="78"/>
      <c r="C1886" s="79"/>
      <c r="D1886" s="79" t="s">
        <v>1094</v>
      </c>
      <c r="E1886" s="80">
        <v>2</v>
      </c>
      <c r="F1886" s="80">
        <v>199999.8</v>
      </c>
      <c r="G1886" s="80">
        <f t="shared" si="23"/>
        <v>399999.6</v>
      </c>
      <c r="H1886" s="80">
        <f>SUM(G1885:G1886)</f>
        <v>1045001.1</v>
      </c>
      <c r="I1886" s="170"/>
      <c r="J1886" s="81"/>
      <c r="K1886" s="82"/>
    </row>
    <row r="1887" spans="1:11" s="76" customFormat="1" ht="19.5" customHeight="1" x14ac:dyDescent="0.3">
      <c r="A1887" s="77"/>
      <c r="B1887" s="78"/>
      <c r="C1887" s="79"/>
      <c r="D1887" s="79"/>
      <c r="E1887" s="80"/>
      <c r="F1887" s="80"/>
      <c r="G1887" s="80">
        <f t="shared" si="23"/>
        <v>0</v>
      </c>
      <c r="H1887" s="80"/>
      <c r="I1887" s="162"/>
      <c r="J1887" s="81"/>
      <c r="K1887" s="82"/>
    </row>
    <row r="1888" spans="1:11" s="76" customFormat="1" ht="19.5" customHeight="1" x14ac:dyDescent="0.3">
      <c r="A1888" s="77">
        <v>43349</v>
      </c>
      <c r="B1888" s="78" t="s">
        <v>1760</v>
      </c>
      <c r="C1888" s="79" t="s">
        <v>1761</v>
      </c>
      <c r="D1888" s="79" t="s">
        <v>1762</v>
      </c>
      <c r="E1888" s="80">
        <v>1</v>
      </c>
      <c r="F1888" s="80">
        <v>0</v>
      </c>
      <c r="G1888" s="80">
        <f t="shared" si="23"/>
        <v>0</v>
      </c>
      <c r="H1888" s="80"/>
      <c r="I1888" s="170" t="s">
        <v>674</v>
      </c>
      <c r="J1888" s="81"/>
      <c r="K1888" s="82"/>
    </row>
    <row r="1889" spans="1:11" s="76" customFormat="1" ht="19.5" customHeight="1" x14ac:dyDescent="0.3">
      <c r="A1889" s="77"/>
      <c r="B1889" s="78"/>
      <c r="C1889" s="79"/>
      <c r="D1889" s="79" t="s">
        <v>1725</v>
      </c>
      <c r="E1889" s="80">
        <v>1</v>
      </c>
      <c r="F1889" s="80">
        <v>0</v>
      </c>
      <c r="G1889" s="80">
        <f t="shared" si="23"/>
        <v>0</v>
      </c>
      <c r="H1889" s="80"/>
      <c r="I1889" s="170"/>
      <c r="J1889" s="81" t="s">
        <v>673</v>
      </c>
      <c r="K1889" s="82"/>
    </row>
    <row r="1890" spans="1:11" s="76" customFormat="1" ht="19.5" customHeight="1" x14ac:dyDescent="0.3">
      <c r="A1890" s="77"/>
      <c r="B1890" s="78"/>
      <c r="C1890" s="79"/>
      <c r="D1890" s="79" t="s">
        <v>1763</v>
      </c>
      <c r="E1890" s="80">
        <v>1</v>
      </c>
      <c r="F1890" s="80">
        <v>0</v>
      </c>
      <c r="G1890" s="80">
        <f t="shared" si="23"/>
        <v>0</v>
      </c>
      <c r="H1890" s="80">
        <f>SUM(G1888:G1890)</f>
        <v>0</v>
      </c>
      <c r="I1890" s="170"/>
      <c r="J1890" s="81"/>
      <c r="K1890" s="82"/>
    </row>
    <row r="1891" spans="1:11" s="76" customFormat="1" ht="19.5" customHeight="1" x14ac:dyDescent="0.3">
      <c r="A1891" s="77"/>
      <c r="B1891" s="78"/>
      <c r="C1891" s="79"/>
      <c r="D1891" s="79"/>
      <c r="E1891" s="80"/>
      <c r="F1891" s="80"/>
      <c r="G1891" s="80">
        <f t="shared" si="23"/>
        <v>0</v>
      </c>
      <c r="H1891" s="80"/>
      <c r="I1891" s="162"/>
      <c r="J1891" s="81"/>
      <c r="K1891" s="82"/>
    </row>
    <row r="1892" spans="1:11" s="76" customFormat="1" ht="19.5" customHeight="1" x14ac:dyDescent="0.3">
      <c r="A1892" s="77">
        <v>43349</v>
      </c>
      <c r="B1892" s="78" t="s">
        <v>1764</v>
      </c>
      <c r="C1892" s="79" t="s">
        <v>154</v>
      </c>
      <c r="D1892" s="79" t="s">
        <v>104</v>
      </c>
      <c r="E1892" s="80">
        <v>3</v>
      </c>
      <c r="F1892" s="80">
        <v>511100.09499999997</v>
      </c>
      <c r="G1892" s="80">
        <f t="shared" si="23"/>
        <v>1533300.2849999999</v>
      </c>
      <c r="H1892" s="80">
        <f>G1892</f>
        <v>1533300.2849999999</v>
      </c>
      <c r="I1892" s="162" t="s">
        <v>309</v>
      </c>
      <c r="J1892" s="81"/>
      <c r="K1892" s="82"/>
    </row>
    <row r="1893" spans="1:11" s="76" customFormat="1" ht="19.5" customHeight="1" x14ac:dyDescent="0.3">
      <c r="A1893" s="77"/>
      <c r="B1893" s="78"/>
      <c r="C1893" s="79"/>
      <c r="D1893" s="79"/>
      <c r="E1893" s="80"/>
      <c r="F1893" s="80"/>
      <c r="G1893" s="80">
        <f t="shared" si="23"/>
        <v>0</v>
      </c>
      <c r="H1893" s="80"/>
      <c r="I1893" s="162"/>
      <c r="J1893" s="81"/>
      <c r="K1893" s="82"/>
    </row>
    <row r="1894" spans="1:11" s="76" customFormat="1" ht="19.5" customHeight="1" x14ac:dyDescent="0.3">
      <c r="A1894" s="77">
        <v>43349</v>
      </c>
      <c r="B1894" s="78" t="s">
        <v>1758</v>
      </c>
      <c r="C1894" s="79" t="s">
        <v>1321</v>
      </c>
      <c r="D1894" s="79" t="s">
        <v>104</v>
      </c>
      <c r="E1894" s="80">
        <v>3</v>
      </c>
      <c r="F1894" s="80">
        <v>511100.09499999997</v>
      </c>
      <c r="G1894" s="80">
        <f t="shared" si="23"/>
        <v>1533300.2849999999</v>
      </c>
      <c r="H1894" s="80">
        <f>G1894</f>
        <v>1533300.2849999999</v>
      </c>
      <c r="I1894" s="162" t="s">
        <v>674</v>
      </c>
      <c r="J1894" s="81"/>
      <c r="K1894" s="82"/>
    </row>
    <row r="1895" spans="1:11" s="76" customFormat="1" ht="19.5" customHeight="1" x14ac:dyDescent="0.3">
      <c r="A1895" s="77"/>
      <c r="B1895" s="78"/>
      <c r="C1895" s="79"/>
      <c r="D1895" s="79"/>
      <c r="E1895" s="80"/>
      <c r="F1895" s="80"/>
      <c r="G1895" s="80">
        <f t="shared" si="23"/>
        <v>0</v>
      </c>
      <c r="H1895" s="80"/>
      <c r="I1895" s="162"/>
      <c r="J1895" s="81"/>
      <c r="K1895" s="82"/>
    </row>
    <row r="1896" spans="1:11" s="76" customFormat="1" ht="19.5" customHeight="1" x14ac:dyDescent="0.3">
      <c r="A1896" s="77">
        <v>43349</v>
      </c>
      <c r="B1896" s="78" t="s">
        <v>1765</v>
      </c>
      <c r="C1896" s="79" t="s">
        <v>63</v>
      </c>
      <c r="D1896" s="79" t="s">
        <v>1094</v>
      </c>
      <c r="E1896" s="80">
        <v>4</v>
      </c>
      <c r="F1896" s="80">
        <v>199999.8</v>
      </c>
      <c r="G1896" s="80">
        <f t="shared" si="23"/>
        <v>799999.2</v>
      </c>
      <c r="H1896" s="80"/>
      <c r="I1896" s="170" t="s">
        <v>309</v>
      </c>
      <c r="J1896" s="81"/>
      <c r="K1896" s="82"/>
    </row>
    <row r="1897" spans="1:11" s="76" customFormat="1" ht="19.5" customHeight="1" x14ac:dyDescent="0.3">
      <c r="A1897" s="77"/>
      <c r="B1897" s="78"/>
      <c r="C1897" s="79"/>
      <c r="D1897" s="79" t="s">
        <v>1766</v>
      </c>
      <c r="E1897" s="80">
        <v>1</v>
      </c>
      <c r="F1897" s="80">
        <v>637450</v>
      </c>
      <c r="G1897" s="80">
        <f t="shared" si="23"/>
        <v>637450</v>
      </c>
      <c r="H1897" s="80">
        <f>SUM(G1896:G1897)</f>
        <v>1437449.2</v>
      </c>
      <c r="I1897" s="170"/>
      <c r="J1897" s="81"/>
      <c r="K1897" s="82"/>
    </row>
    <row r="1898" spans="1:11" s="76" customFormat="1" ht="19.5" customHeight="1" x14ac:dyDescent="0.3">
      <c r="A1898" s="77"/>
      <c r="B1898" s="78"/>
      <c r="C1898" s="79"/>
      <c r="D1898" s="79"/>
      <c r="E1898" s="80"/>
      <c r="F1898" s="80"/>
      <c r="G1898" s="80">
        <f t="shared" si="23"/>
        <v>0</v>
      </c>
      <c r="H1898" s="80"/>
      <c r="I1898" s="162"/>
      <c r="J1898" s="81"/>
      <c r="K1898" s="82"/>
    </row>
    <row r="1899" spans="1:11" s="76" customFormat="1" ht="19.5" customHeight="1" x14ac:dyDescent="0.3">
      <c r="A1899" s="77">
        <v>43349</v>
      </c>
      <c r="B1899" s="78" t="s">
        <v>1767</v>
      </c>
      <c r="C1899" s="79" t="s">
        <v>442</v>
      </c>
      <c r="D1899" s="79" t="s">
        <v>1094</v>
      </c>
      <c r="E1899" s="80">
        <v>4</v>
      </c>
      <c r="F1899" s="80">
        <v>199999.8</v>
      </c>
      <c r="G1899" s="80">
        <f t="shared" si="23"/>
        <v>799999.2</v>
      </c>
      <c r="H1899" s="80"/>
      <c r="I1899" s="170" t="s">
        <v>312</v>
      </c>
      <c r="J1899" s="81"/>
      <c r="K1899" s="82"/>
    </row>
    <row r="1900" spans="1:11" s="76" customFormat="1" ht="19.5" customHeight="1" x14ac:dyDescent="0.3">
      <c r="A1900" s="77"/>
      <c r="B1900" s="78"/>
      <c r="C1900" s="79"/>
      <c r="D1900" s="79" t="s">
        <v>887</v>
      </c>
      <c r="E1900" s="80">
        <v>2</v>
      </c>
      <c r="F1900" s="80">
        <v>215000.5</v>
      </c>
      <c r="G1900" s="80">
        <f t="shared" si="23"/>
        <v>430001</v>
      </c>
      <c r="H1900" s="80"/>
      <c r="I1900" s="170"/>
      <c r="J1900" s="81"/>
      <c r="K1900" s="82"/>
    </row>
    <row r="1901" spans="1:11" s="76" customFormat="1" ht="19.5" customHeight="1" x14ac:dyDescent="0.3">
      <c r="A1901" s="77"/>
      <c r="B1901" s="78"/>
      <c r="C1901" s="79"/>
      <c r="D1901" s="79" t="s">
        <v>109</v>
      </c>
      <c r="E1901" s="80">
        <v>2</v>
      </c>
      <c r="F1901" s="80">
        <v>215000.5</v>
      </c>
      <c r="G1901" s="80">
        <f t="shared" si="23"/>
        <v>430001</v>
      </c>
      <c r="H1901" s="80">
        <f>SUM(G1899:G1901)</f>
        <v>1660001.2</v>
      </c>
      <c r="I1901" s="170"/>
      <c r="J1901" s="81"/>
      <c r="K1901" s="82"/>
    </row>
    <row r="1902" spans="1:11" s="76" customFormat="1" ht="19.5" customHeight="1" x14ac:dyDescent="0.3">
      <c r="A1902" s="77"/>
      <c r="B1902" s="78"/>
      <c r="C1902" s="79"/>
      <c r="D1902" s="79"/>
      <c r="E1902" s="80"/>
      <c r="F1902" s="80"/>
      <c r="G1902" s="80">
        <f t="shared" si="23"/>
        <v>0</v>
      </c>
      <c r="H1902" s="80"/>
      <c r="I1902" s="162"/>
      <c r="J1902" s="81"/>
      <c r="K1902" s="82"/>
    </row>
    <row r="1903" spans="1:11" s="76" customFormat="1" ht="19.5" customHeight="1" x14ac:dyDescent="0.3">
      <c r="A1903" s="77">
        <v>43349</v>
      </c>
      <c r="B1903" s="78" t="s">
        <v>1768</v>
      </c>
      <c r="C1903" s="79" t="s">
        <v>1769</v>
      </c>
      <c r="D1903" s="79" t="s">
        <v>1770</v>
      </c>
      <c r="E1903" s="80">
        <v>5</v>
      </c>
      <c r="F1903" s="80">
        <v>242249.81</v>
      </c>
      <c r="G1903" s="80">
        <f t="shared" si="23"/>
        <v>1211249.05</v>
      </c>
      <c r="H1903" s="80"/>
      <c r="I1903" s="170" t="s">
        <v>309</v>
      </c>
      <c r="J1903" s="81"/>
      <c r="K1903" s="82"/>
    </row>
    <row r="1904" spans="1:11" s="76" customFormat="1" ht="19.5" customHeight="1" x14ac:dyDescent="0.3">
      <c r="A1904" s="77"/>
      <c r="B1904" s="78"/>
      <c r="C1904" s="79"/>
      <c r="D1904" s="79" t="s">
        <v>1771</v>
      </c>
      <c r="E1904" s="80">
        <v>2</v>
      </c>
      <c r="F1904" s="80">
        <v>242249.81</v>
      </c>
      <c r="G1904" s="80">
        <f t="shared" si="23"/>
        <v>484499.62</v>
      </c>
      <c r="H1904" s="80"/>
      <c r="I1904" s="170"/>
      <c r="J1904" s="81"/>
      <c r="K1904" s="82"/>
    </row>
    <row r="1905" spans="1:11" s="76" customFormat="1" ht="19.5" customHeight="1" x14ac:dyDescent="0.3">
      <c r="A1905" s="77"/>
      <c r="B1905" s="78"/>
      <c r="C1905" s="79"/>
      <c r="D1905" s="79" t="s">
        <v>1772</v>
      </c>
      <c r="E1905" s="80">
        <v>5</v>
      </c>
      <c r="F1905" s="80">
        <v>261250</v>
      </c>
      <c r="G1905" s="80">
        <f t="shared" si="23"/>
        <v>1306250</v>
      </c>
      <c r="H1905" s="80">
        <f>SUM(G1903:G1905)</f>
        <v>3001998.67</v>
      </c>
      <c r="I1905" s="170"/>
      <c r="J1905" s="81"/>
      <c r="K1905" s="82"/>
    </row>
    <row r="1906" spans="1:11" s="76" customFormat="1" ht="19.5" customHeight="1" x14ac:dyDescent="0.3">
      <c r="A1906" s="77"/>
      <c r="B1906" s="78"/>
      <c r="C1906" s="79"/>
      <c r="D1906" s="79"/>
      <c r="E1906" s="80"/>
      <c r="F1906" s="80"/>
      <c r="G1906" s="80">
        <f t="shared" si="23"/>
        <v>0</v>
      </c>
      <c r="H1906" s="80"/>
      <c r="I1906" s="162"/>
      <c r="J1906" s="81"/>
      <c r="K1906" s="82"/>
    </row>
    <row r="1907" spans="1:11" s="76" customFormat="1" ht="19.5" customHeight="1" x14ac:dyDescent="0.3">
      <c r="A1907" s="77">
        <v>43350</v>
      </c>
      <c r="B1907" s="78" t="s">
        <v>1773</v>
      </c>
      <c r="C1907" s="79" t="s">
        <v>1774</v>
      </c>
      <c r="D1907" s="79" t="s">
        <v>1775</v>
      </c>
      <c r="E1907" s="80">
        <v>8</v>
      </c>
      <c r="F1907" s="80">
        <v>254999.8</v>
      </c>
      <c r="G1907" s="80">
        <f t="shared" si="23"/>
        <v>2039998.4</v>
      </c>
      <c r="H1907" s="80"/>
      <c r="I1907" s="170" t="s">
        <v>1215</v>
      </c>
      <c r="J1907" s="81"/>
      <c r="K1907" s="82"/>
    </row>
    <row r="1908" spans="1:11" s="76" customFormat="1" ht="19.5" customHeight="1" x14ac:dyDescent="0.3">
      <c r="A1908" s="77"/>
      <c r="B1908" s="78"/>
      <c r="C1908" s="79"/>
      <c r="D1908" s="79" t="s">
        <v>1776</v>
      </c>
      <c r="E1908" s="80">
        <v>4</v>
      </c>
      <c r="F1908" s="80">
        <v>254999.8</v>
      </c>
      <c r="G1908" s="80">
        <f t="shared" si="23"/>
        <v>1019999.2</v>
      </c>
      <c r="H1908" s="80">
        <f>SUM(G1907:G1908)</f>
        <v>3059997.5999999996</v>
      </c>
      <c r="I1908" s="170"/>
      <c r="J1908" s="81"/>
      <c r="K1908" s="82"/>
    </row>
    <row r="1909" spans="1:11" s="76" customFormat="1" ht="19.5" customHeight="1" x14ac:dyDescent="0.3">
      <c r="A1909" s="77"/>
      <c r="B1909" s="78"/>
      <c r="C1909" s="79"/>
      <c r="D1909" s="79"/>
      <c r="E1909" s="80"/>
      <c r="F1909" s="80"/>
      <c r="G1909" s="80">
        <f t="shared" si="23"/>
        <v>0</v>
      </c>
      <c r="H1909" s="80"/>
      <c r="I1909" s="162"/>
      <c r="J1909" s="81"/>
      <c r="K1909" s="82"/>
    </row>
    <row r="1910" spans="1:11" s="76" customFormat="1" ht="19.5" customHeight="1" x14ac:dyDescent="0.3">
      <c r="A1910" s="77">
        <v>43350</v>
      </c>
      <c r="B1910" s="78" t="s">
        <v>1777</v>
      </c>
      <c r="C1910" s="79" t="s">
        <v>1019</v>
      </c>
      <c r="D1910" s="79" t="s">
        <v>104</v>
      </c>
      <c r="E1910" s="80">
        <v>1</v>
      </c>
      <c r="F1910" s="80">
        <v>511100.09499999997</v>
      </c>
      <c r="G1910" s="80">
        <f t="shared" si="23"/>
        <v>511100.09499999997</v>
      </c>
      <c r="H1910" s="80">
        <f>G1910</f>
        <v>511100.09499999997</v>
      </c>
      <c r="I1910" s="162" t="s">
        <v>309</v>
      </c>
      <c r="J1910" s="81"/>
      <c r="K1910" s="82"/>
    </row>
    <row r="1911" spans="1:11" s="76" customFormat="1" ht="19.5" customHeight="1" x14ac:dyDescent="0.3">
      <c r="A1911" s="77"/>
      <c r="B1911" s="78"/>
      <c r="C1911" s="79"/>
      <c r="D1911" s="79"/>
      <c r="E1911" s="80"/>
      <c r="F1911" s="80"/>
      <c r="G1911" s="80">
        <f t="shared" si="23"/>
        <v>0</v>
      </c>
      <c r="H1911" s="80"/>
      <c r="I1911" s="162"/>
      <c r="J1911" s="81"/>
      <c r="K1911" s="82"/>
    </row>
    <row r="1912" spans="1:11" s="76" customFormat="1" ht="19.5" customHeight="1" x14ac:dyDescent="0.3">
      <c r="A1912" s="77">
        <v>43350</v>
      </c>
      <c r="B1912" s="78" t="s">
        <v>1778</v>
      </c>
      <c r="C1912" s="79" t="s">
        <v>786</v>
      </c>
      <c r="D1912" s="79" t="s">
        <v>405</v>
      </c>
      <c r="E1912" s="80">
        <v>6</v>
      </c>
      <c r="F1912" s="80">
        <v>570000.47499999998</v>
      </c>
      <c r="G1912" s="80">
        <f t="shared" si="23"/>
        <v>3420002.8499999996</v>
      </c>
      <c r="H1912" s="80">
        <f>G1912</f>
        <v>3420002.8499999996</v>
      </c>
      <c r="I1912" s="162" t="s">
        <v>309</v>
      </c>
      <c r="J1912" s="81"/>
      <c r="K1912" s="82"/>
    </row>
    <row r="1913" spans="1:11" s="76" customFormat="1" ht="19.5" customHeight="1" x14ac:dyDescent="0.3">
      <c r="A1913" s="77"/>
      <c r="B1913" s="78"/>
      <c r="C1913" s="79"/>
      <c r="D1913" s="79"/>
      <c r="E1913" s="80"/>
      <c r="F1913" s="80"/>
      <c r="G1913" s="80">
        <f t="shared" si="23"/>
        <v>0</v>
      </c>
      <c r="H1913" s="80"/>
      <c r="I1913" s="162"/>
      <c r="J1913" s="81"/>
      <c r="K1913" s="82"/>
    </row>
    <row r="1914" spans="1:11" s="76" customFormat="1" ht="19.5" customHeight="1" x14ac:dyDescent="0.3">
      <c r="A1914" s="77">
        <v>43350</v>
      </c>
      <c r="B1914" s="78" t="s">
        <v>1779</v>
      </c>
      <c r="C1914" s="79" t="s">
        <v>53</v>
      </c>
      <c r="D1914" s="79" t="s">
        <v>104</v>
      </c>
      <c r="E1914" s="80">
        <v>6</v>
      </c>
      <c r="F1914" s="80">
        <v>538000.1</v>
      </c>
      <c r="G1914" s="80">
        <f t="shared" si="23"/>
        <v>3228000.5999999996</v>
      </c>
      <c r="H1914" s="80">
        <f>G1914</f>
        <v>3228000.5999999996</v>
      </c>
      <c r="I1914" s="162" t="s">
        <v>309</v>
      </c>
      <c r="J1914" s="81"/>
      <c r="K1914" s="82"/>
    </row>
    <row r="1915" spans="1:11" s="76" customFormat="1" ht="19.5" customHeight="1" x14ac:dyDescent="0.3">
      <c r="A1915" s="77"/>
      <c r="B1915" s="78"/>
      <c r="C1915" s="79"/>
      <c r="D1915" s="79"/>
      <c r="E1915" s="80"/>
      <c r="F1915" s="80"/>
      <c r="G1915" s="80">
        <f t="shared" si="23"/>
        <v>0</v>
      </c>
      <c r="H1915" s="80"/>
      <c r="I1915" s="162"/>
      <c r="J1915" s="81"/>
      <c r="K1915" s="82"/>
    </row>
    <row r="1916" spans="1:11" s="76" customFormat="1" ht="19.5" customHeight="1" x14ac:dyDescent="0.3">
      <c r="A1916" s="77">
        <v>43350</v>
      </c>
      <c r="B1916" s="78" t="s">
        <v>1780</v>
      </c>
      <c r="C1916" s="79" t="s">
        <v>63</v>
      </c>
      <c r="D1916" s="79" t="s">
        <v>1325</v>
      </c>
      <c r="E1916" s="80">
        <v>1</v>
      </c>
      <c r="F1916" s="80">
        <v>637450</v>
      </c>
      <c r="G1916" s="80">
        <f t="shared" si="23"/>
        <v>637450</v>
      </c>
      <c r="H1916" s="80"/>
      <c r="I1916" s="170" t="s">
        <v>309</v>
      </c>
      <c r="J1916" s="81"/>
      <c r="K1916" s="82"/>
    </row>
    <row r="1917" spans="1:11" s="76" customFormat="1" ht="19.5" customHeight="1" x14ac:dyDescent="0.3">
      <c r="A1917" s="77"/>
      <c r="B1917" s="78"/>
      <c r="C1917" s="79"/>
      <c r="D1917" s="79" t="s">
        <v>31</v>
      </c>
      <c r="E1917" s="80">
        <v>1</v>
      </c>
      <c r="F1917" s="80">
        <v>511100.09499999997</v>
      </c>
      <c r="G1917" s="80">
        <f t="shared" si="23"/>
        <v>511100.09499999997</v>
      </c>
      <c r="H1917" s="80"/>
      <c r="I1917" s="170"/>
      <c r="J1917" s="81"/>
      <c r="K1917" s="82"/>
    </row>
    <row r="1918" spans="1:11" s="76" customFormat="1" ht="19.5" customHeight="1" x14ac:dyDescent="0.3">
      <c r="A1918" s="77"/>
      <c r="B1918" s="78"/>
      <c r="C1918" s="79"/>
      <c r="D1918" s="79" t="s">
        <v>1094</v>
      </c>
      <c r="E1918" s="80">
        <v>12</v>
      </c>
      <c r="F1918" s="80">
        <v>199999.8</v>
      </c>
      <c r="G1918" s="80">
        <f t="shared" si="23"/>
        <v>2399997.5999999996</v>
      </c>
      <c r="H1918" s="80">
        <f>SUM(G1916:G1918)</f>
        <v>3548547.6949999994</v>
      </c>
      <c r="I1918" s="170"/>
      <c r="J1918" s="81"/>
      <c r="K1918" s="82"/>
    </row>
    <row r="1919" spans="1:11" s="76" customFormat="1" ht="19.5" customHeight="1" x14ac:dyDescent="0.3">
      <c r="A1919" s="77"/>
      <c r="B1919" s="78"/>
      <c r="C1919" s="79"/>
      <c r="D1919" s="79"/>
      <c r="E1919" s="80"/>
      <c r="F1919" s="80"/>
      <c r="G1919" s="80">
        <f t="shared" si="23"/>
        <v>0</v>
      </c>
      <c r="H1919" s="80"/>
      <c r="I1919" s="162"/>
      <c r="J1919" s="81"/>
      <c r="K1919" s="82"/>
    </row>
    <row r="1920" spans="1:11" s="76" customFormat="1" ht="19.5" customHeight="1" x14ac:dyDescent="0.3">
      <c r="A1920" s="77">
        <v>43350</v>
      </c>
      <c r="B1920" s="78" t="s">
        <v>1781</v>
      </c>
      <c r="C1920" s="79" t="s">
        <v>57</v>
      </c>
      <c r="D1920" s="79" t="s">
        <v>31</v>
      </c>
      <c r="E1920" s="80">
        <v>2</v>
      </c>
      <c r="F1920" s="80">
        <v>511100.09499999997</v>
      </c>
      <c r="G1920" s="80">
        <f t="shared" si="23"/>
        <v>1022200.19</v>
      </c>
      <c r="H1920" s="80"/>
      <c r="I1920" s="170" t="s">
        <v>309</v>
      </c>
      <c r="J1920" s="81"/>
      <c r="K1920" s="82"/>
    </row>
    <row r="1921" spans="1:11" s="76" customFormat="1" ht="19.5" customHeight="1" x14ac:dyDescent="0.3">
      <c r="A1921" s="77"/>
      <c r="B1921" s="78"/>
      <c r="C1921" s="79"/>
      <c r="D1921" s="79" t="s">
        <v>19</v>
      </c>
      <c r="E1921" s="80">
        <v>1</v>
      </c>
      <c r="F1921" s="80">
        <v>517000</v>
      </c>
      <c r="G1921" s="80">
        <f t="shared" si="23"/>
        <v>517000</v>
      </c>
      <c r="H1921" s="80">
        <f>SUM(G1920:G1921)</f>
        <v>1539200.19</v>
      </c>
      <c r="I1921" s="170"/>
      <c r="J1921" s="81"/>
      <c r="K1921" s="82"/>
    </row>
    <row r="1922" spans="1:11" s="76" customFormat="1" ht="19.5" customHeight="1" x14ac:dyDescent="0.3">
      <c r="A1922" s="77"/>
      <c r="B1922" s="78"/>
      <c r="C1922" s="79"/>
      <c r="D1922" s="79"/>
      <c r="E1922" s="80"/>
      <c r="F1922" s="80"/>
      <c r="G1922" s="80">
        <f t="shared" si="23"/>
        <v>0</v>
      </c>
      <c r="H1922" s="80"/>
      <c r="I1922" s="162"/>
      <c r="J1922" s="81"/>
      <c r="K1922" s="82"/>
    </row>
    <row r="1923" spans="1:11" s="76" customFormat="1" ht="19.5" customHeight="1" x14ac:dyDescent="0.3">
      <c r="A1923" s="77">
        <v>43350</v>
      </c>
      <c r="B1923" s="78" t="s">
        <v>1782</v>
      </c>
      <c r="C1923" s="79" t="s">
        <v>678</v>
      </c>
      <c r="D1923" s="79" t="s">
        <v>1783</v>
      </c>
      <c r="E1923" s="80">
        <v>1</v>
      </c>
      <c r="F1923" s="80">
        <v>606100</v>
      </c>
      <c r="G1923" s="80">
        <f t="shared" si="23"/>
        <v>606100</v>
      </c>
      <c r="H1923" s="80">
        <f>G1923</f>
        <v>606100</v>
      </c>
      <c r="I1923" s="162" t="s">
        <v>674</v>
      </c>
      <c r="J1923" s="81"/>
      <c r="K1923" s="82"/>
    </row>
    <row r="1924" spans="1:11" s="76" customFormat="1" ht="19.5" customHeight="1" x14ac:dyDescent="0.3">
      <c r="A1924" s="77"/>
      <c r="B1924" s="78"/>
      <c r="C1924" s="79"/>
      <c r="D1924" s="79"/>
      <c r="E1924" s="80"/>
      <c r="F1924" s="80"/>
      <c r="G1924" s="80">
        <f t="shared" si="23"/>
        <v>0</v>
      </c>
      <c r="H1924" s="80"/>
      <c r="I1924" s="162"/>
      <c r="J1924" s="81"/>
      <c r="K1924" s="82"/>
    </row>
    <row r="1925" spans="1:11" s="76" customFormat="1" ht="19.5" customHeight="1" x14ac:dyDescent="0.3">
      <c r="A1925" s="77">
        <v>43350</v>
      </c>
      <c r="B1925" s="78" t="s">
        <v>1784</v>
      </c>
      <c r="C1925" s="79" t="s">
        <v>1785</v>
      </c>
      <c r="D1925" s="79" t="s">
        <v>1094</v>
      </c>
      <c r="E1925" s="80">
        <v>3</v>
      </c>
      <c r="F1925" s="80">
        <v>199999.8</v>
      </c>
      <c r="G1925" s="80">
        <f t="shared" si="23"/>
        <v>599999.39999999991</v>
      </c>
      <c r="H1925" s="80">
        <f>G1925</f>
        <v>599999.39999999991</v>
      </c>
      <c r="I1925" s="162" t="s">
        <v>310</v>
      </c>
      <c r="J1925" s="81"/>
      <c r="K1925" s="82"/>
    </row>
    <row r="1926" spans="1:11" s="76" customFormat="1" ht="19.5" customHeight="1" x14ac:dyDescent="0.3">
      <c r="A1926" s="77"/>
      <c r="B1926" s="78"/>
      <c r="C1926" s="79"/>
      <c r="D1926" s="79"/>
      <c r="E1926" s="80"/>
      <c r="F1926" s="80"/>
      <c r="G1926" s="80">
        <f t="shared" si="23"/>
        <v>0</v>
      </c>
      <c r="H1926" s="80"/>
      <c r="I1926" s="162"/>
      <c r="J1926" s="81"/>
      <c r="K1926" s="82"/>
    </row>
    <row r="1927" spans="1:11" s="76" customFormat="1" ht="19.5" customHeight="1" x14ac:dyDescent="0.3">
      <c r="A1927" s="77">
        <v>43350</v>
      </c>
      <c r="B1927" s="78" t="s">
        <v>1786</v>
      </c>
      <c r="C1927" s="79" t="s">
        <v>1127</v>
      </c>
      <c r="D1927" s="79" t="s">
        <v>969</v>
      </c>
      <c r="E1927" s="80">
        <v>6</v>
      </c>
      <c r="F1927" s="80">
        <v>0</v>
      </c>
      <c r="G1927" s="80">
        <v>0</v>
      </c>
      <c r="H1927" s="80"/>
      <c r="I1927" s="170" t="s">
        <v>674</v>
      </c>
      <c r="J1927" s="81"/>
      <c r="K1927" s="82"/>
    </row>
    <row r="1928" spans="1:11" s="76" customFormat="1" ht="19.5" customHeight="1" x14ac:dyDescent="0.3">
      <c r="A1928" s="77"/>
      <c r="B1928" s="78"/>
      <c r="C1928" s="79"/>
      <c r="D1928" s="79" t="s">
        <v>968</v>
      </c>
      <c r="E1928" s="80">
        <v>4</v>
      </c>
      <c r="F1928" s="80">
        <v>0</v>
      </c>
      <c r="G1928" s="80">
        <v>0</v>
      </c>
      <c r="H1928" s="80">
        <f>SUM(G1927:G1928)</f>
        <v>0</v>
      </c>
      <c r="I1928" s="170"/>
      <c r="J1928" s="81" t="s">
        <v>1787</v>
      </c>
      <c r="K1928" s="82"/>
    </row>
    <row r="1929" spans="1:11" s="76" customFormat="1" ht="19.5" customHeight="1" x14ac:dyDescent="0.3">
      <c r="A1929" s="77"/>
      <c r="B1929" s="78"/>
      <c r="C1929" s="79"/>
      <c r="D1929" s="79"/>
      <c r="E1929" s="80"/>
      <c r="F1929" s="80"/>
      <c r="G1929" s="80">
        <f t="shared" si="23"/>
        <v>0</v>
      </c>
      <c r="H1929" s="80"/>
      <c r="I1929" s="162"/>
      <c r="J1929" s="81"/>
      <c r="K1929" s="82"/>
    </row>
    <row r="1930" spans="1:11" s="76" customFormat="1" ht="19.5" customHeight="1" x14ac:dyDescent="0.3">
      <c r="A1930" s="77">
        <v>43350</v>
      </c>
      <c r="B1930" s="78" t="s">
        <v>1788</v>
      </c>
      <c r="C1930" s="79" t="s">
        <v>1127</v>
      </c>
      <c r="D1930" s="79" t="s">
        <v>969</v>
      </c>
      <c r="E1930" s="80">
        <v>17</v>
      </c>
      <c r="F1930" s="80">
        <v>28800.09</v>
      </c>
      <c r="G1930" s="80">
        <f t="shared" si="23"/>
        <v>489601.53</v>
      </c>
      <c r="H1930" s="80"/>
      <c r="I1930" s="170" t="s">
        <v>674</v>
      </c>
      <c r="J1930" s="81"/>
      <c r="K1930" s="82"/>
    </row>
    <row r="1931" spans="1:11" s="76" customFormat="1" ht="19.5" customHeight="1" x14ac:dyDescent="0.3">
      <c r="A1931" s="77"/>
      <c r="B1931" s="78"/>
      <c r="C1931" s="79"/>
      <c r="D1931" s="79" t="s">
        <v>969</v>
      </c>
      <c r="E1931" s="80">
        <v>17</v>
      </c>
      <c r="F1931" s="80">
        <v>0</v>
      </c>
      <c r="G1931" s="80">
        <f t="shared" si="23"/>
        <v>0</v>
      </c>
      <c r="H1931" s="80"/>
      <c r="I1931" s="170"/>
      <c r="J1931" s="81"/>
      <c r="K1931" s="82"/>
    </row>
    <row r="1932" spans="1:11" s="76" customFormat="1" ht="19.5" customHeight="1" x14ac:dyDescent="0.3">
      <c r="A1932" s="77"/>
      <c r="B1932" s="78"/>
      <c r="C1932" s="79"/>
      <c r="D1932" s="79" t="s">
        <v>968</v>
      </c>
      <c r="E1932" s="80">
        <v>16</v>
      </c>
      <c r="F1932" s="80">
        <v>0</v>
      </c>
      <c r="G1932" s="80">
        <f t="shared" si="23"/>
        <v>0</v>
      </c>
      <c r="H1932" s="80"/>
      <c r="I1932" s="170"/>
      <c r="J1932" s="81"/>
      <c r="K1932" s="82"/>
    </row>
    <row r="1933" spans="1:11" s="76" customFormat="1" ht="19.5" customHeight="1" x14ac:dyDescent="0.3">
      <c r="A1933" s="77"/>
      <c r="B1933" s="78"/>
      <c r="C1933" s="79"/>
      <c r="D1933" s="79" t="s">
        <v>968</v>
      </c>
      <c r="E1933" s="80">
        <v>16</v>
      </c>
      <c r="F1933" s="80">
        <v>28800.09</v>
      </c>
      <c r="G1933" s="80">
        <f t="shared" si="23"/>
        <v>460801.44</v>
      </c>
      <c r="H1933" s="80">
        <f>SUM(G1930:G1933)</f>
        <v>950402.97</v>
      </c>
      <c r="I1933" s="170"/>
      <c r="J1933" s="81"/>
      <c r="K1933" s="82"/>
    </row>
    <row r="1934" spans="1:11" s="76" customFormat="1" ht="19.5" customHeight="1" x14ac:dyDescent="0.3">
      <c r="A1934" s="77"/>
      <c r="B1934" s="78"/>
      <c r="C1934" s="79"/>
      <c r="D1934" s="79"/>
      <c r="E1934" s="80"/>
      <c r="F1934" s="80"/>
      <c r="G1934" s="80">
        <f t="shared" si="23"/>
        <v>0</v>
      </c>
      <c r="H1934" s="80"/>
      <c r="I1934" s="162"/>
      <c r="J1934" s="81"/>
      <c r="K1934" s="82"/>
    </row>
    <row r="1935" spans="1:11" s="76" customFormat="1" ht="19.5" customHeight="1" x14ac:dyDescent="0.3">
      <c r="A1935" s="77">
        <v>43351</v>
      </c>
      <c r="B1935" s="78" t="s">
        <v>1789</v>
      </c>
      <c r="C1935" s="79" t="s">
        <v>53</v>
      </c>
      <c r="D1935" s="79" t="s">
        <v>1678</v>
      </c>
      <c r="E1935" s="80">
        <v>6</v>
      </c>
      <c r="F1935" s="80">
        <v>671000</v>
      </c>
      <c r="G1935" s="80">
        <f t="shared" si="23"/>
        <v>4026000</v>
      </c>
      <c r="H1935" s="80">
        <f>G1935</f>
        <v>4026000</v>
      </c>
      <c r="I1935" s="162" t="s">
        <v>310</v>
      </c>
      <c r="J1935" s="81"/>
      <c r="K1935" s="82"/>
    </row>
    <row r="1936" spans="1:11" s="76" customFormat="1" ht="19.5" customHeight="1" x14ac:dyDescent="0.3">
      <c r="A1936" s="77"/>
      <c r="B1936" s="78"/>
      <c r="C1936" s="79"/>
      <c r="D1936" s="79"/>
      <c r="E1936" s="80"/>
      <c r="F1936" s="80"/>
      <c r="G1936" s="80">
        <f t="shared" si="23"/>
        <v>0</v>
      </c>
      <c r="H1936" s="80"/>
      <c r="I1936" s="162"/>
      <c r="J1936" s="81"/>
      <c r="K1936" s="82"/>
    </row>
    <row r="1937" spans="1:11" s="76" customFormat="1" ht="19.5" customHeight="1" x14ac:dyDescent="0.3">
      <c r="A1937" s="77">
        <v>43351</v>
      </c>
      <c r="B1937" s="78" t="s">
        <v>1790</v>
      </c>
      <c r="C1937" s="79" t="s">
        <v>678</v>
      </c>
      <c r="D1937" s="79" t="s">
        <v>109</v>
      </c>
      <c r="E1937" s="80">
        <v>1</v>
      </c>
      <c r="F1937" s="80">
        <v>215000.5</v>
      </c>
      <c r="G1937" s="80">
        <f t="shared" si="23"/>
        <v>215000.5</v>
      </c>
      <c r="H1937" s="80"/>
      <c r="I1937" s="170" t="s">
        <v>674</v>
      </c>
      <c r="J1937" s="81"/>
      <c r="K1937" s="82"/>
    </row>
    <row r="1938" spans="1:11" s="76" customFormat="1" ht="19.5" customHeight="1" x14ac:dyDescent="0.3">
      <c r="A1938" s="77"/>
      <c r="B1938" s="78"/>
      <c r="C1938" s="79"/>
      <c r="D1938" s="79" t="s">
        <v>887</v>
      </c>
      <c r="E1938" s="80">
        <v>1</v>
      </c>
      <c r="F1938" s="80">
        <v>606100</v>
      </c>
      <c r="G1938" s="80">
        <f t="shared" si="23"/>
        <v>606100</v>
      </c>
      <c r="H1938" s="80">
        <f>SUM(G1937:G1938)</f>
        <v>821100.5</v>
      </c>
      <c r="I1938" s="170"/>
      <c r="J1938" s="81"/>
      <c r="K1938" s="82"/>
    </row>
    <row r="1939" spans="1:11" s="76" customFormat="1" ht="19.5" customHeight="1" x14ac:dyDescent="0.3">
      <c r="A1939" s="77"/>
      <c r="B1939" s="78"/>
      <c r="C1939" s="79"/>
      <c r="D1939" s="79"/>
      <c r="E1939" s="80"/>
      <c r="F1939" s="80"/>
      <c r="G1939" s="80">
        <f t="shared" si="23"/>
        <v>0</v>
      </c>
      <c r="H1939" s="80"/>
      <c r="I1939" s="162"/>
      <c r="J1939" s="81"/>
      <c r="K1939" s="82"/>
    </row>
    <row r="1940" spans="1:11" s="76" customFormat="1" ht="19.5" customHeight="1" x14ac:dyDescent="0.3">
      <c r="A1940" s="77">
        <v>43351</v>
      </c>
      <c r="B1940" s="78" t="s">
        <v>1791</v>
      </c>
      <c r="C1940" s="79" t="s">
        <v>1460</v>
      </c>
      <c r="D1940" s="79" t="s">
        <v>1511</v>
      </c>
      <c r="E1940" s="80">
        <v>24</v>
      </c>
      <c r="F1940" s="80">
        <v>279999.5</v>
      </c>
      <c r="G1940" s="80">
        <f t="shared" si="23"/>
        <v>6719988</v>
      </c>
      <c r="H1940" s="80">
        <f>G1940</f>
        <v>6719988</v>
      </c>
      <c r="I1940" s="162" t="s">
        <v>309</v>
      </c>
      <c r="J1940" s="81"/>
      <c r="K1940" s="82"/>
    </row>
    <row r="1941" spans="1:11" s="76" customFormat="1" ht="19.5" customHeight="1" x14ac:dyDescent="0.3">
      <c r="A1941" s="77"/>
      <c r="B1941" s="78"/>
      <c r="C1941" s="79"/>
      <c r="D1941" s="79"/>
      <c r="E1941" s="80"/>
      <c r="F1941" s="80"/>
      <c r="G1941" s="80">
        <f t="shared" si="23"/>
        <v>0</v>
      </c>
      <c r="H1941" s="80"/>
      <c r="I1941" s="162"/>
      <c r="J1941" s="81"/>
      <c r="K1941" s="82"/>
    </row>
    <row r="1942" spans="1:11" s="76" customFormat="1" ht="19.5" customHeight="1" x14ac:dyDescent="0.3">
      <c r="A1942" s="77">
        <v>43351</v>
      </c>
      <c r="B1942" s="78" t="s">
        <v>1792</v>
      </c>
      <c r="C1942" s="79" t="s">
        <v>1031</v>
      </c>
      <c r="D1942" s="79" t="s">
        <v>1325</v>
      </c>
      <c r="E1942" s="80">
        <v>2</v>
      </c>
      <c r="F1942" s="80">
        <v>637450</v>
      </c>
      <c r="G1942" s="80">
        <f t="shared" si="23"/>
        <v>1274900</v>
      </c>
      <c r="H1942" s="80">
        <f>G1942</f>
        <v>1274900</v>
      </c>
      <c r="I1942" s="162" t="s">
        <v>309</v>
      </c>
      <c r="J1942" s="81"/>
      <c r="K1942" s="82"/>
    </row>
    <row r="1943" spans="1:11" s="76" customFormat="1" ht="19.5" customHeight="1" x14ac:dyDescent="0.3">
      <c r="A1943" s="77"/>
      <c r="B1943" s="78"/>
      <c r="C1943" s="79"/>
      <c r="D1943" s="79"/>
      <c r="E1943" s="80"/>
      <c r="F1943" s="80"/>
      <c r="G1943" s="80">
        <f t="shared" si="23"/>
        <v>0</v>
      </c>
      <c r="H1943" s="80"/>
      <c r="I1943" s="162"/>
      <c r="J1943" s="81"/>
      <c r="K1943" s="82"/>
    </row>
    <row r="1944" spans="1:11" s="76" customFormat="1" ht="19.5" customHeight="1" x14ac:dyDescent="0.3">
      <c r="A1944" s="77">
        <v>43351</v>
      </c>
      <c r="B1944" s="78" t="s">
        <v>1793</v>
      </c>
      <c r="C1944" s="79" t="s">
        <v>237</v>
      </c>
      <c r="D1944" s="79" t="s">
        <v>1094</v>
      </c>
      <c r="E1944" s="80">
        <v>1</v>
      </c>
      <c r="F1944" s="80">
        <v>199999.8</v>
      </c>
      <c r="G1944" s="80">
        <f t="shared" si="23"/>
        <v>199999.8</v>
      </c>
      <c r="H1944" s="80"/>
      <c r="I1944" s="170" t="s">
        <v>309</v>
      </c>
      <c r="J1944" s="81"/>
      <c r="K1944" s="82"/>
    </row>
    <row r="1945" spans="1:11" s="76" customFormat="1" ht="19.5" customHeight="1" x14ac:dyDescent="0.3">
      <c r="A1945" s="77"/>
      <c r="B1945" s="78"/>
      <c r="C1945" s="79"/>
      <c r="D1945" s="79" t="s">
        <v>31</v>
      </c>
      <c r="E1945" s="80">
        <v>1</v>
      </c>
      <c r="F1945" s="80">
        <v>511100.09499999997</v>
      </c>
      <c r="G1945" s="80">
        <f t="shared" si="23"/>
        <v>511100.09499999997</v>
      </c>
      <c r="H1945" s="80">
        <f>SUM(G1944:G1945)</f>
        <v>711099.89500000002</v>
      </c>
      <c r="I1945" s="170"/>
      <c r="J1945" s="81"/>
      <c r="K1945" s="82"/>
    </row>
    <row r="1946" spans="1:11" s="76" customFormat="1" ht="19.5" customHeight="1" x14ac:dyDescent="0.3">
      <c r="A1946" s="77"/>
      <c r="B1946" s="78"/>
      <c r="C1946" s="79"/>
      <c r="D1946" s="79"/>
      <c r="E1946" s="80"/>
      <c r="F1946" s="80"/>
      <c r="G1946" s="80">
        <f t="shared" si="23"/>
        <v>0</v>
      </c>
      <c r="H1946" s="80"/>
      <c r="I1946" s="162"/>
      <c r="J1946" s="81"/>
      <c r="K1946" s="82"/>
    </row>
    <row r="1947" spans="1:11" s="76" customFormat="1" ht="19.5" customHeight="1" x14ac:dyDescent="0.3">
      <c r="A1947" s="77">
        <v>43351</v>
      </c>
      <c r="B1947" s="78" t="s">
        <v>1794</v>
      </c>
      <c r="C1947" s="79" t="s">
        <v>1795</v>
      </c>
      <c r="D1947" s="79" t="s">
        <v>887</v>
      </c>
      <c r="E1947" s="80">
        <v>1</v>
      </c>
      <c r="F1947" s="80">
        <v>215000.5</v>
      </c>
      <c r="G1947" s="80">
        <f t="shared" si="23"/>
        <v>215000.5</v>
      </c>
      <c r="H1947" s="80">
        <f>G1947</f>
        <v>215000.5</v>
      </c>
      <c r="I1947" s="162" t="s">
        <v>1213</v>
      </c>
      <c r="J1947" s="81"/>
      <c r="K1947" s="82"/>
    </row>
    <row r="1948" spans="1:11" s="76" customFormat="1" ht="19.5" customHeight="1" x14ac:dyDescent="0.3">
      <c r="A1948" s="77"/>
      <c r="B1948" s="78"/>
      <c r="C1948" s="79"/>
      <c r="D1948" s="79"/>
      <c r="E1948" s="80"/>
      <c r="F1948" s="80"/>
      <c r="G1948" s="80">
        <f t="shared" si="23"/>
        <v>0</v>
      </c>
      <c r="H1948" s="80"/>
      <c r="I1948" s="162"/>
      <c r="J1948" s="81"/>
      <c r="K1948" s="82"/>
    </row>
    <row r="1949" spans="1:11" s="76" customFormat="1" ht="19.5" customHeight="1" x14ac:dyDescent="0.3">
      <c r="A1949" s="77">
        <v>43353</v>
      </c>
      <c r="B1949" s="78" t="s">
        <v>1796</v>
      </c>
      <c r="C1949" s="79" t="s">
        <v>284</v>
      </c>
      <c r="D1949" s="79" t="s">
        <v>31</v>
      </c>
      <c r="E1949" s="80">
        <v>1</v>
      </c>
      <c r="F1949" s="80">
        <v>538000.1</v>
      </c>
      <c r="G1949" s="80">
        <f t="shared" si="23"/>
        <v>538000.1</v>
      </c>
      <c r="H1949" s="80"/>
      <c r="I1949" s="170" t="s">
        <v>310</v>
      </c>
      <c r="J1949" s="81"/>
      <c r="K1949" s="82"/>
    </row>
    <row r="1950" spans="1:11" s="76" customFormat="1" ht="19.5" customHeight="1" x14ac:dyDescent="0.3">
      <c r="A1950" s="77"/>
      <c r="B1950" s="78"/>
      <c r="C1950" s="79"/>
      <c r="D1950" s="79" t="s">
        <v>887</v>
      </c>
      <c r="E1950" s="80">
        <v>6</v>
      </c>
      <c r="F1950" s="80">
        <v>215000.5</v>
      </c>
      <c r="G1950" s="80">
        <f t="shared" si="23"/>
        <v>1290003</v>
      </c>
      <c r="H1950" s="80"/>
      <c r="I1950" s="170"/>
      <c r="J1950" s="81"/>
      <c r="K1950" s="82"/>
    </row>
    <row r="1951" spans="1:11" s="76" customFormat="1" ht="19.5" customHeight="1" x14ac:dyDescent="0.3">
      <c r="A1951" s="77"/>
      <c r="B1951" s="78"/>
      <c r="C1951" s="79"/>
      <c r="D1951" s="79" t="s">
        <v>109</v>
      </c>
      <c r="E1951" s="80">
        <v>12</v>
      </c>
      <c r="F1951" s="80">
        <v>215000.5</v>
      </c>
      <c r="G1951" s="80">
        <f t="shared" si="23"/>
        <v>2580006</v>
      </c>
      <c r="H1951" s="80">
        <f>SUM(G1949:G1951)</f>
        <v>4408009.0999999996</v>
      </c>
      <c r="I1951" s="170"/>
      <c r="J1951" s="81"/>
      <c r="K1951" s="82"/>
    </row>
    <row r="1952" spans="1:11" s="76" customFormat="1" ht="19.5" customHeight="1" x14ac:dyDescent="0.3">
      <c r="A1952" s="77"/>
      <c r="B1952" s="78"/>
      <c r="C1952" s="79"/>
      <c r="D1952" s="79"/>
      <c r="E1952" s="80"/>
      <c r="F1952" s="80"/>
      <c r="G1952" s="80">
        <f t="shared" si="23"/>
        <v>0</v>
      </c>
      <c r="H1952" s="80"/>
      <c r="I1952" s="162"/>
      <c r="J1952" s="81"/>
      <c r="K1952" s="82"/>
    </row>
    <row r="1953" spans="1:11" s="76" customFormat="1" ht="19.5" customHeight="1" x14ac:dyDescent="0.3">
      <c r="A1953" s="77">
        <v>43353</v>
      </c>
      <c r="B1953" s="78" t="s">
        <v>1797</v>
      </c>
      <c r="C1953" s="79" t="s">
        <v>678</v>
      </c>
      <c r="D1953" s="79" t="s">
        <v>1783</v>
      </c>
      <c r="E1953" s="80">
        <v>1</v>
      </c>
      <c r="F1953" s="80">
        <v>606100</v>
      </c>
      <c r="G1953" s="80">
        <f t="shared" si="23"/>
        <v>606100</v>
      </c>
      <c r="H1953" s="80">
        <f>G1953</f>
        <v>606100</v>
      </c>
      <c r="I1953" s="162" t="s">
        <v>674</v>
      </c>
      <c r="J1953" s="81"/>
      <c r="K1953" s="82"/>
    </row>
    <row r="1954" spans="1:11" s="76" customFormat="1" ht="19.5" customHeight="1" x14ac:dyDescent="0.3">
      <c r="A1954" s="77"/>
      <c r="B1954" s="78"/>
      <c r="C1954" s="79"/>
      <c r="D1954" s="79"/>
      <c r="E1954" s="80"/>
      <c r="F1954" s="80"/>
      <c r="G1954" s="80">
        <f t="shared" si="23"/>
        <v>0</v>
      </c>
      <c r="H1954" s="80"/>
      <c r="I1954" s="162"/>
      <c r="J1954" s="81"/>
      <c r="K1954" s="82"/>
    </row>
    <row r="1955" spans="1:11" s="76" customFormat="1" ht="19.5" customHeight="1" x14ac:dyDescent="0.3">
      <c r="A1955" s="77">
        <v>43353</v>
      </c>
      <c r="B1955" s="78" t="s">
        <v>1798</v>
      </c>
      <c r="C1955" s="79" t="s">
        <v>1799</v>
      </c>
      <c r="D1955" s="79" t="s">
        <v>162</v>
      </c>
      <c r="E1955" s="80">
        <v>1</v>
      </c>
      <c r="F1955" s="80">
        <v>199499.905</v>
      </c>
      <c r="G1955" s="80">
        <f t="shared" si="23"/>
        <v>199499.905</v>
      </c>
      <c r="H1955" s="80">
        <f>G1955</f>
        <v>199499.905</v>
      </c>
      <c r="I1955" s="162" t="s">
        <v>1756</v>
      </c>
      <c r="J1955" s="81"/>
      <c r="K1955" s="82"/>
    </row>
    <row r="1956" spans="1:11" s="76" customFormat="1" ht="19.5" customHeight="1" x14ac:dyDescent="0.3">
      <c r="A1956" s="77"/>
      <c r="B1956" s="78"/>
      <c r="C1956" s="79"/>
      <c r="D1956" s="79"/>
      <c r="E1956" s="80"/>
      <c r="F1956" s="80"/>
      <c r="G1956" s="80">
        <f t="shared" si="23"/>
        <v>0</v>
      </c>
      <c r="H1956" s="80"/>
      <c r="I1956" s="162"/>
      <c r="J1956" s="81"/>
      <c r="K1956" s="82"/>
    </row>
    <row r="1957" spans="1:11" s="76" customFormat="1" ht="19.5" customHeight="1" x14ac:dyDescent="0.3">
      <c r="A1957" s="77">
        <v>43353</v>
      </c>
      <c r="B1957" s="78" t="s">
        <v>1800</v>
      </c>
      <c r="C1957" s="79" t="s">
        <v>1179</v>
      </c>
      <c r="D1957" s="79" t="s">
        <v>19</v>
      </c>
      <c r="E1957" s="80">
        <v>1</v>
      </c>
      <c r="F1957" s="80">
        <v>517000</v>
      </c>
      <c r="G1957" s="80">
        <f t="shared" si="23"/>
        <v>517000</v>
      </c>
      <c r="H1957" s="80">
        <f>G1957</f>
        <v>517000</v>
      </c>
      <c r="I1957" s="162" t="s">
        <v>312</v>
      </c>
      <c r="J1957" s="81"/>
      <c r="K1957" s="82"/>
    </row>
    <row r="1958" spans="1:11" s="76" customFormat="1" ht="19.5" customHeight="1" x14ac:dyDescent="0.3">
      <c r="A1958" s="77"/>
      <c r="B1958" s="78"/>
      <c r="C1958" s="79"/>
      <c r="D1958" s="79"/>
      <c r="E1958" s="80"/>
      <c r="F1958" s="80"/>
      <c r="G1958" s="80">
        <f t="shared" si="23"/>
        <v>0</v>
      </c>
      <c r="H1958" s="80"/>
      <c r="I1958" s="162"/>
      <c r="J1958" s="81"/>
      <c r="K1958" s="82"/>
    </row>
    <row r="1959" spans="1:11" s="76" customFormat="1" ht="19.5" customHeight="1" x14ac:dyDescent="0.3">
      <c r="A1959" s="77">
        <v>43353</v>
      </c>
      <c r="B1959" s="78" t="s">
        <v>1801</v>
      </c>
      <c r="C1959" s="79" t="s">
        <v>344</v>
      </c>
      <c r="D1959" s="79" t="s">
        <v>28</v>
      </c>
      <c r="E1959" s="80">
        <v>3</v>
      </c>
      <c r="F1959" s="80">
        <v>542450.09499999997</v>
      </c>
      <c r="G1959" s="80">
        <f t="shared" si="23"/>
        <v>1627350.2849999999</v>
      </c>
      <c r="H1959" s="80"/>
      <c r="I1959" s="170" t="s">
        <v>312</v>
      </c>
      <c r="J1959" s="81"/>
      <c r="K1959" s="82"/>
    </row>
    <row r="1960" spans="1:11" s="76" customFormat="1" ht="19.5" customHeight="1" x14ac:dyDescent="0.3">
      <c r="A1960" s="77"/>
      <c r="B1960" s="78"/>
      <c r="C1960" s="79"/>
      <c r="D1960" s="79" t="s">
        <v>31</v>
      </c>
      <c r="E1960" s="80">
        <v>3</v>
      </c>
      <c r="F1960" s="80">
        <v>538000.1</v>
      </c>
      <c r="G1960" s="80">
        <f t="shared" si="23"/>
        <v>1614000.2999999998</v>
      </c>
      <c r="H1960" s="80"/>
      <c r="I1960" s="170"/>
      <c r="J1960" s="81"/>
      <c r="K1960" s="82"/>
    </row>
    <row r="1961" spans="1:11" s="76" customFormat="1" ht="19.5" customHeight="1" x14ac:dyDescent="0.3">
      <c r="A1961" s="77"/>
      <c r="B1961" s="78"/>
      <c r="C1961" s="79"/>
      <c r="D1961" s="79" t="s">
        <v>104</v>
      </c>
      <c r="E1961" s="80">
        <v>2</v>
      </c>
      <c r="F1961" s="80">
        <v>538000.1</v>
      </c>
      <c r="G1961" s="80">
        <f t="shared" si="23"/>
        <v>1076000.2</v>
      </c>
      <c r="H1961" s="80">
        <f>SUM(G1959:G1961)</f>
        <v>4317350.7850000001</v>
      </c>
      <c r="I1961" s="170"/>
      <c r="J1961" s="81"/>
      <c r="K1961" s="82"/>
    </row>
    <row r="1962" spans="1:11" s="76" customFormat="1" ht="19.5" customHeight="1" x14ac:dyDescent="0.3">
      <c r="A1962" s="77"/>
      <c r="B1962" s="78"/>
      <c r="C1962" s="79"/>
      <c r="D1962" s="79"/>
      <c r="E1962" s="80"/>
      <c r="F1962" s="80"/>
      <c r="G1962" s="80">
        <f t="shared" si="23"/>
        <v>0</v>
      </c>
      <c r="H1962" s="80"/>
      <c r="I1962" s="162"/>
      <c r="J1962" s="81"/>
      <c r="K1962" s="82"/>
    </row>
    <row r="1963" spans="1:11" s="76" customFormat="1" ht="19.5" customHeight="1" x14ac:dyDescent="0.3">
      <c r="A1963" s="77">
        <v>43353</v>
      </c>
      <c r="B1963" s="78" t="s">
        <v>1802</v>
      </c>
      <c r="C1963" s="79" t="s">
        <v>42</v>
      </c>
      <c r="D1963" s="79" t="s">
        <v>1094</v>
      </c>
      <c r="E1963" s="80">
        <v>12</v>
      </c>
      <c r="F1963" s="80">
        <v>199999.8</v>
      </c>
      <c r="G1963" s="80">
        <f t="shared" si="23"/>
        <v>2399997.5999999996</v>
      </c>
      <c r="H1963" s="80">
        <f>G1963</f>
        <v>2399997.5999999996</v>
      </c>
      <c r="I1963" s="162" t="s">
        <v>1756</v>
      </c>
      <c r="J1963" s="81"/>
      <c r="K1963" s="82"/>
    </row>
    <row r="1964" spans="1:11" s="76" customFormat="1" ht="19.5" customHeight="1" x14ac:dyDescent="0.3">
      <c r="A1964" s="77"/>
      <c r="B1964" s="78"/>
      <c r="C1964" s="79"/>
      <c r="D1964" s="79"/>
      <c r="E1964" s="80"/>
      <c r="F1964" s="80"/>
      <c r="G1964" s="80">
        <f t="shared" si="23"/>
        <v>0</v>
      </c>
      <c r="H1964" s="80"/>
      <c r="I1964" s="162"/>
      <c r="J1964" s="81"/>
      <c r="K1964" s="82"/>
    </row>
    <row r="1965" spans="1:11" s="76" customFormat="1" ht="19.5" customHeight="1" x14ac:dyDescent="0.3">
      <c r="A1965" s="77">
        <v>43353</v>
      </c>
      <c r="B1965" s="78" t="s">
        <v>1803</v>
      </c>
      <c r="C1965" s="79" t="s">
        <v>1360</v>
      </c>
      <c r="D1965" s="79" t="s">
        <v>1094</v>
      </c>
      <c r="E1965" s="80">
        <v>1</v>
      </c>
      <c r="F1965" s="80">
        <v>199999.8</v>
      </c>
      <c r="G1965" s="80">
        <f t="shared" si="23"/>
        <v>199999.8</v>
      </c>
      <c r="H1965" s="80"/>
      <c r="I1965" s="170" t="s">
        <v>309</v>
      </c>
      <c r="J1965" s="81"/>
      <c r="K1965" s="82"/>
    </row>
    <row r="1966" spans="1:11" s="76" customFormat="1" ht="19.5" customHeight="1" x14ac:dyDescent="0.3">
      <c r="A1966" s="77"/>
      <c r="B1966" s="78"/>
      <c r="C1966" s="79"/>
      <c r="D1966" s="79" t="s">
        <v>887</v>
      </c>
      <c r="E1966" s="80">
        <v>1</v>
      </c>
      <c r="F1966" s="80">
        <v>215000.5</v>
      </c>
      <c r="G1966" s="80">
        <f t="shared" si="23"/>
        <v>215000.5</v>
      </c>
      <c r="H1966" s="80">
        <f>SUM(G1965:G1966)</f>
        <v>415000.3</v>
      </c>
      <c r="I1966" s="170"/>
      <c r="J1966" s="81"/>
      <c r="K1966" s="82"/>
    </row>
    <row r="1967" spans="1:11" s="76" customFormat="1" ht="19.5" customHeight="1" x14ac:dyDescent="0.3">
      <c r="A1967" s="77"/>
      <c r="B1967" s="78"/>
      <c r="C1967" s="79"/>
      <c r="D1967" s="79"/>
      <c r="E1967" s="80"/>
      <c r="F1967" s="80"/>
      <c r="G1967" s="80">
        <f t="shared" si="23"/>
        <v>0</v>
      </c>
      <c r="H1967" s="80"/>
      <c r="I1967" s="162"/>
      <c r="J1967" s="81"/>
      <c r="K1967" s="82"/>
    </row>
    <row r="1968" spans="1:11" s="76" customFormat="1" ht="19.5" customHeight="1" x14ac:dyDescent="0.3">
      <c r="A1968" s="77">
        <v>43353</v>
      </c>
      <c r="B1968" s="78" t="s">
        <v>1804</v>
      </c>
      <c r="C1968" s="79" t="s">
        <v>1805</v>
      </c>
      <c r="D1968" s="79" t="s">
        <v>1094</v>
      </c>
      <c r="E1968" s="80">
        <v>1</v>
      </c>
      <c r="F1968" s="80">
        <v>199999.8</v>
      </c>
      <c r="G1968" s="80">
        <f t="shared" si="23"/>
        <v>199999.8</v>
      </c>
      <c r="H1968" s="80"/>
      <c r="I1968" s="170" t="s">
        <v>309</v>
      </c>
      <c r="J1968" s="81"/>
      <c r="K1968" s="82"/>
    </row>
    <row r="1969" spans="1:11" s="76" customFormat="1" ht="19.5" customHeight="1" x14ac:dyDescent="0.3">
      <c r="A1969" s="77"/>
      <c r="B1969" s="78"/>
      <c r="C1969" s="79"/>
      <c r="D1969" s="79" t="s">
        <v>887</v>
      </c>
      <c r="E1969" s="80">
        <v>1</v>
      </c>
      <c r="F1969" s="80">
        <v>215000.5</v>
      </c>
      <c r="G1969" s="80">
        <f t="shared" si="23"/>
        <v>215000.5</v>
      </c>
      <c r="H1969" s="80">
        <f>SUM(G1968:G1969)</f>
        <v>415000.3</v>
      </c>
      <c r="I1969" s="170"/>
      <c r="J1969" s="81"/>
      <c r="K1969" s="82"/>
    </row>
    <row r="1970" spans="1:11" s="76" customFormat="1" ht="19.5" customHeight="1" x14ac:dyDescent="0.3">
      <c r="A1970" s="77"/>
      <c r="B1970" s="78"/>
      <c r="C1970" s="79"/>
      <c r="D1970" s="79"/>
      <c r="E1970" s="80"/>
      <c r="F1970" s="80"/>
      <c r="G1970" s="80">
        <f t="shared" si="23"/>
        <v>0</v>
      </c>
      <c r="H1970" s="80"/>
      <c r="I1970" s="162"/>
      <c r="J1970" s="81"/>
      <c r="K1970" s="82"/>
    </row>
    <row r="1971" spans="1:11" s="76" customFormat="1" ht="19.5" customHeight="1" x14ac:dyDescent="0.3">
      <c r="A1971" s="77">
        <v>43353</v>
      </c>
      <c r="B1971" s="78" t="s">
        <v>1806</v>
      </c>
      <c r="C1971" s="79" t="s">
        <v>1799</v>
      </c>
      <c r="D1971" s="79" t="s">
        <v>162</v>
      </c>
      <c r="E1971" s="80">
        <v>1</v>
      </c>
      <c r="F1971" s="80">
        <v>199499.905</v>
      </c>
      <c r="G1971" s="80">
        <f t="shared" si="23"/>
        <v>199499.905</v>
      </c>
      <c r="H1971" s="80">
        <f>G1971</f>
        <v>199499.905</v>
      </c>
      <c r="I1971" s="162" t="s">
        <v>1756</v>
      </c>
      <c r="J1971" s="81"/>
      <c r="K1971" s="82"/>
    </row>
    <row r="1972" spans="1:11" s="76" customFormat="1" ht="19.5" customHeight="1" x14ac:dyDescent="0.3">
      <c r="A1972" s="77"/>
      <c r="B1972" s="78"/>
      <c r="C1972" s="79"/>
      <c r="D1972" s="79"/>
      <c r="E1972" s="80"/>
      <c r="F1972" s="80"/>
      <c r="G1972" s="80">
        <f t="shared" si="23"/>
        <v>0</v>
      </c>
      <c r="H1972" s="80"/>
      <c r="I1972" s="162"/>
      <c r="J1972" s="81"/>
      <c r="K1972" s="82"/>
    </row>
    <row r="1973" spans="1:11" s="76" customFormat="1" ht="19.5" customHeight="1" x14ac:dyDescent="0.3">
      <c r="A1973" s="77">
        <v>43353</v>
      </c>
      <c r="B1973" s="78" t="s">
        <v>1807</v>
      </c>
      <c r="C1973" s="79" t="s">
        <v>953</v>
      </c>
      <c r="D1973" s="79" t="s">
        <v>887</v>
      </c>
      <c r="E1973" s="80">
        <v>1</v>
      </c>
      <c r="F1973" s="80">
        <v>215000.5</v>
      </c>
      <c r="G1973" s="80">
        <f t="shared" si="23"/>
        <v>215000.5</v>
      </c>
      <c r="H1973" s="80"/>
      <c r="I1973" s="170" t="s">
        <v>310</v>
      </c>
      <c r="J1973" s="81"/>
      <c r="K1973" s="82"/>
    </row>
    <row r="1974" spans="1:11" s="76" customFormat="1" ht="19.5" customHeight="1" x14ac:dyDescent="0.3">
      <c r="A1974" s="77"/>
      <c r="B1974" s="78"/>
      <c r="C1974" s="79"/>
      <c r="D1974" s="79" t="s">
        <v>109</v>
      </c>
      <c r="E1974" s="80">
        <v>2</v>
      </c>
      <c r="F1974" s="80">
        <v>215000.5</v>
      </c>
      <c r="G1974" s="80">
        <f t="shared" si="23"/>
        <v>430001</v>
      </c>
      <c r="H1974" s="80">
        <f>SUM(G1973:G1974)</f>
        <v>645001.5</v>
      </c>
      <c r="I1974" s="170"/>
      <c r="J1974" s="81"/>
      <c r="K1974" s="82"/>
    </row>
    <row r="1975" spans="1:11" s="76" customFormat="1" ht="19.5" customHeight="1" x14ac:dyDescent="0.3">
      <c r="A1975" s="77"/>
      <c r="B1975" s="78"/>
      <c r="C1975" s="79"/>
      <c r="D1975" s="79"/>
      <c r="E1975" s="80"/>
      <c r="F1975" s="80"/>
      <c r="G1975" s="80">
        <f t="shared" si="23"/>
        <v>0</v>
      </c>
      <c r="H1975" s="80"/>
      <c r="I1975" s="162"/>
      <c r="J1975" s="81"/>
      <c r="K1975" s="82"/>
    </row>
    <row r="1976" spans="1:11" s="76" customFormat="1" ht="19.5" customHeight="1" x14ac:dyDescent="0.3">
      <c r="A1976" s="77">
        <v>43353</v>
      </c>
      <c r="B1976" s="78" t="s">
        <v>1808</v>
      </c>
      <c r="C1976" s="79" t="s">
        <v>1809</v>
      </c>
      <c r="D1976" s="79" t="s">
        <v>109</v>
      </c>
      <c r="E1976" s="80">
        <v>1</v>
      </c>
      <c r="F1976" s="80">
        <v>215000.5</v>
      </c>
      <c r="G1976" s="80">
        <f t="shared" si="23"/>
        <v>215000.5</v>
      </c>
      <c r="H1976" s="80">
        <f>G1976</f>
        <v>215000.5</v>
      </c>
      <c r="I1976" s="162" t="s">
        <v>309</v>
      </c>
      <c r="J1976" s="81"/>
      <c r="K1976" s="82"/>
    </row>
    <row r="1977" spans="1:11" s="76" customFormat="1" ht="19.5" customHeight="1" x14ac:dyDescent="0.3">
      <c r="A1977" s="77"/>
      <c r="B1977" s="78"/>
      <c r="C1977" s="79"/>
      <c r="D1977" s="79"/>
      <c r="E1977" s="80"/>
      <c r="F1977" s="80"/>
      <c r="G1977" s="80">
        <f t="shared" si="23"/>
        <v>0</v>
      </c>
      <c r="H1977" s="80"/>
      <c r="I1977" s="162"/>
      <c r="J1977" s="81"/>
      <c r="K1977" s="82"/>
    </row>
    <row r="1978" spans="1:11" s="76" customFormat="1" ht="19.5" customHeight="1" x14ac:dyDescent="0.3">
      <c r="A1978" s="77">
        <v>43353</v>
      </c>
      <c r="B1978" s="78" t="s">
        <v>1810</v>
      </c>
      <c r="C1978" s="79" t="s">
        <v>57</v>
      </c>
      <c r="D1978" s="79" t="s">
        <v>1094</v>
      </c>
      <c r="E1978" s="80">
        <v>2</v>
      </c>
      <c r="F1978" s="80">
        <v>199999.8</v>
      </c>
      <c r="G1978" s="80">
        <f t="shared" si="23"/>
        <v>399999.6</v>
      </c>
      <c r="H1978" s="80"/>
      <c r="I1978" s="170" t="s">
        <v>309</v>
      </c>
      <c r="J1978" s="81"/>
      <c r="K1978" s="82"/>
    </row>
    <row r="1979" spans="1:11" s="76" customFormat="1" ht="19.5" customHeight="1" x14ac:dyDescent="0.3">
      <c r="A1979" s="77"/>
      <c r="B1979" s="78"/>
      <c r="C1979" s="79"/>
      <c r="D1979" s="79" t="s">
        <v>19</v>
      </c>
      <c r="E1979" s="80">
        <v>1</v>
      </c>
      <c r="F1979" s="80">
        <v>517000</v>
      </c>
      <c r="G1979" s="80">
        <f t="shared" si="23"/>
        <v>517000</v>
      </c>
      <c r="H1979" s="80">
        <f>SUM(G1978:G1979)</f>
        <v>916999.6</v>
      </c>
      <c r="I1979" s="170"/>
      <c r="J1979" s="81"/>
      <c r="K1979" s="82"/>
    </row>
    <row r="1980" spans="1:11" s="76" customFormat="1" ht="19.5" customHeight="1" x14ac:dyDescent="0.3">
      <c r="A1980" s="77"/>
      <c r="B1980" s="78"/>
      <c r="C1980" s="79"/>
      <c r="D1980" s="79"/>
      <c r="E1980" s="80"/>
      <c r="F1980" s="80"/>
      <c r="G1980" s="80">
        <f t="shared" si="23"/>
        <v>0</v>
      </c>
      <c r="H1980" s="80"/>
      <c r="I1980" s="162"/>
      <c r="J1980" s="81"/>
      <c r="K1980" s="82"/>
    </row>
    <row r="1981" spans="1:11" s="76" customFormat="1" ht="19.5" customHeight="1" x14ac:dyDescent="0.3">
      <c r="A1981" s="77">
        <v>43353</v>
      </c>
      <c r="B1981" s="78" t="s">
        <v>1811</v>
      </c>
      <c r="C1981" s="79" t="s">
        <v>811</v>
      </c>
      <c r="D1981" s="79" t="s">
        <v>162</v>
      </c>
      <c r="E1981" s="80">
        <v>8</v>
      </c>
      <c r="F1981" s="80">
        <v>240000.2</v>
      </c>
      <c r="G1981" s="80">
        <f t="shared" si="23"/>
        <v>1920001.6</v>
      </c>
      <c r="H1981" s="80">
        <f>G1981</f>
        <v>1920001.6</v>
      </c>
      <c r="I1981" s="162" t="s">
        <v>1215</v>
      </c>
      <c r="J1981" s="81"/>
      <c r="K1981" s="82"/>
    </row>
    <row r="1982" spans="1:11" s="76" customFormat="1" ht="19.5" customHeight="1" x14ac:dyDescent="0.3">
      <c r="A1982" s="77"/>
      <c r="B1982" s="78"/>
      <c r="C1982" s="79"/>
      <c r="D1982" s="79"/>
      <c r="E1982" s="80"/>
      <c r="F1982" s="80"/>
      <c r="G1982" s="80">
        <f t="shared" si="23"/>
        <v>0</v>
      </c>
      <c r="H1982" s="80"/>
      <c r="I1982" s="162"/>
      <c r="J1982" s="81"/>
      <c r="K1982" s="82"/>
    </row>
    <row r="1983" spans="1:11" s="76" customFormat="1" ht="19.5" customHeight="1" x14ac:dyDescent="0.3">
      <c r="A1983" s="77">
        <v>43353</v>
      </c>
      <c r="B1983" s="78" t="s">
        <v>1812</v>
      </c>
      <c r="C1983" s="79" t="s">
        <v>1813</v>
      </c>
      <c r="D1983" s="79" t="s">
        <v>221</v>
      </c>
      <c r="E1983" s="80">
        <v>4</v>
      </c>
      <c r="F1983" s="80">
        <v>330000</v>
      </c>
      <c r="G1983" s="80">
        <f t="shared" si="23"/>
        <v>1320000</v>
      </c>
      <c r="H1983" s="80">
        <f>G1983</f>
        <v>1320000</v>
      </c>
      <c r="I1983" s="162" t="s">
        <v>310</v>
      </c>
      <c r="J1983" s="81"/>
      <c r="K1983" s="82"/>
    </row>
    <row r="1984" spans="1:11" s="76" customFormat="1" ht="19.5" customHeight="1" x14ac:dyDescent="0.3">
      <c r="A1984" s="77"/>
      <c r="B1984" s="78"/>
      <c r="C1984" s="79"/>
      <c r="D1984" s="79"/>
      <c r="E1984" s="80"/>
      <c r="F1984" s="80"/>
      <c r="G1984" s="80">
        <f t="shared" si="23"/>
        <v>0</v>
      </c>
      <c r="H1984" s="80"/>
      <c r="I1984" s="162"/>
      <c r="J1984" s="81"/>
      <c r="K1984" s="82"/>
    </row>
    <row r="1985" spans="1:11" s="76" customFormat="1" ht="19.5" customHeight="1" x14ac:dyDescent="0.3">
      <c r="A1985" s="77">
        <v>43353</v>
      </c>
      <c r="B1985" s="78" t="s">
        <v>1814</v>
      </c>
      <c r="C1985" s="79" t="s">
        <v>265</v>
      </c>
      <c r="D1985" s="79" t="s">
        <v>109</v>
      </c>
      <c r="E1985" s="80">
        <v>2</v>
      </c>
      <c r="F1985" s="80">
        <v>215000.5</v>
      </c>
      <c r="G1985" s="80">
        <f t="shared" si="23"/>
        <v>430001</v>
      </c>
      <c r="H1985" s="80"/>
      <c r="I1985" s="170" t="s">
        <v>310</v>
      </c>
      <c r="J1985" s="81"/>
      <c r="K1985" s="82"/>
    </row>
    <row r="1986" spans="1:11" s="76" customFormat="1" ht="19.5" customHeight="1" x14ac:dyDescent="0.3">
      <c r="A1986" s="77"/>
      <c r="B1986" s="78"/>
      <c r="C1986" s="79"/>
      <c r="D1986" s="79" t="s">
        <v>1094</v>
      </c>
      <c r="E1986" s="80">
        <v>2</v>
      </c>
      <c r="F1986" s="80">
        <v>199999.8</v>
      </c>
      <c r="G1986" s="80">
        <f t="shared" si="23"/>
        <v>399999.6</v>
      </c>
      <c r="H1986" s="80">
        <f>SUM(G1985:G1986)</f>
        <v>830000.6</v>
      </c>
      <c r="I1986" s="170"/>
      <c r="J1986" s="81"/>
      <c r="K1986" s="82"/>
    </row>
    <row r="1987" spans="1:11" s="76" customFormat="1" ht="19.5" customHeight="1" x14ac:dyDescent="0.3">
      <c r="A1987" s="77"/>
      <c r="B1987" s="78"/>
      <c r="C1987" s="79"/>
      <c r="D1987" s="79"/>
      <c r="E1987" s="80"/>
      <c r="F1987" s="80"/>
      <c r="G1987" s="80">
        <f t="shared" si="23"/>
        <v>0</v>
      </c>
      <c r="H1987" s="80"/>
      <c r="I1987" s="162"/>
      <c r="J1987" s="81"/>
      <c r="K1987" s="82"/>
    </row>
    <row r="1988" spans="1:11" s="76" customFormat="1" ht="19.5" customHeight="1" x14ac:dyDescent="0.3">
      <c r="A1988" s="77">
        <v>43353</v>
      </c>
      <c r="B1988" s="78" t="s">
        <v>1815</v>
      </c>
      <c r="C1988" s="79" t="s">
        <v>258</v>
      </c>
      <c r="D1988" s="79" t="s">
        <v>1594</v>
      </c>
      <c r="E1988" s="80">
        <v>3</v>
      </c>
      <c r="F1988" s="80">
        <v>574750</v>
      </c>
      <c r="G1988" s="80">
        <f t="shared" si="23"/>
        <v>1724250</v>
      </c>
      <c r="H1988" s="80">
        <f>G1988</f>
        <v>1724250</v>
      </c>
      <c r="I1988" s="162" t="s">
        <v>314</v>
      </c>
      <c r="J1988" s="81"/>
      <c r="K1988" s="82"/>
    </row>
    <row r="1989" spans="1:11" s="76" customFormat="1" ht="19.5" customHeight="1" x14ac:dyDescent="0.3">
      <c r="A1989" s="77"/>
      <c r="B1989" s="78"/>
      <c r="C1989" s="79"/>
      <c r="D1989" s="79"/>
      <c r="E1989" s="80"/>
      <c r="F1989" s="80"/>
      <c r="G1989" s="80">
        <f t="shared" si="23"/>
        <v>0</v>
      </c>
      <c r="H1989" s="80"/>
      <c r="I1989" s="162"/>
      <c r="J1989" s="81"/>
      <c r="K1989" s="82"/>
    </row>
    <row r="1990" spans="1:11" s="76" customFormat="1" ht="19.5" customHeight="1" x14ac:dyDescent="0.3">
      <c r="A1990" s="77">
        <v>43353</v>
      </c>
      <c r="B1990" s="78" t="s">
        <v>1816</v>
      </c>
      <c r="C1990" s="79" t="s">
        <v>454</v>
      </c>
      <c r="D1990" s="79" t="s">
        <v>109</v>
      </c>
      <c r="E1990" s="80">
        <v>6</v>
      </c>
      <c r="F1990" s="80">
        <v>215000.5</v>
      </c>
      <c r="G1990" s="80">
        <f t="shared" si="23"/>
        <v>1290003</v>
      </c>
      <c r="H1990" s="80"/>
      <c r="I1990" s="170" t="s">
        <v>309</v>
      </c>
      <c r="J1990" s="81"/>
      <c r="K1990" s="82"/>
    </row>
    <row r="1991" spans="1:11" s="76" customFormat="1" ht="19.5" customHeight="1" x14ac:dyDescent="0.3">
      <c r="A1991" s="77"/>
      <c r="B1991" s="78"/>
      <c r="C1991" s="79"/>
      <c r="D1991" s="79" t="s">
        <v>887</v>
      </c>
      <c r="E1991" s="80">
        <v>6</v>
      </c>
      <c r="F1991" s="80">
        <v>215000.5</v>
      </c>
      <c r="G1991" s="80">
        <f t="shared" si="23"/>
        <v>1290003</v>
      </c>
      <c r="H1991" s="80">
        <f>SUM(G1990:G1991)</f>
        <v>2580006</v>
      </c>
      <c r="I1991" s="170"/>
      <c r="J1991" s="81"/>
      <c r="K1991" s="82"/>
    </row>
    <row r="1992" spans="1:11" s="76" customFormat="1" ht="19.5" customHeight="1" x14ac:dyDescent="0.3">
      <c r="A1992" s="77"/>
      <c r="B1992" s="78"/>
      <c r="C1992" s="79"/>
      <c r="D1992" s="79"/>
      <c r="E1992" s="80"/>
      <c r="F1992" s="80"/>
      <c r="G1992" s="80">
        <f t="shared" si="23"/>
        <v>0</v>
      </c>
      <c r="H1992" s="80"/>
      <c r="I1992" s="162"/>
      <c r="J1992" s="81"/>
      <c r="K1992" s="82"/>
    </row>
    <row r="1993" spans="1:11" s="76" customFormat="1" ht="19.5" customHeight="1" x14ac:dyDescent="0.3">
      <c r="A1993" s="77">
        <v>43353</v>
      </c>
      <c r="B1993" s="78" t="s">
        <v>1817</v>
      </c>
      <c r="C1993" s="79" t="s">
        <v>1019</v>
      </c>
      <c r="D1993" s="79" t="s">
        <v>31</v>
      </c>
      <c r="E1993" s="80">
        <v>1</v>
      </c>
      <c r="F1993" s="80">
        <v>511100.09499999997</v>
      </c>
      <c r="G1993" s="80">
        <f t="shared" si="23"/>
        <v>511100.09499999997</v>
      </c>
      <c r="H1993" s="80"/>
      <c r="I1993" s="170" t="s">
        <v>309</v>
      </c>
      <c r="J1993" s="81"/>
      <c r="K1993" s="82"/>
    </row>
    <row r="1994" spans="1:11" s="76" customFormat="1" ht="19.5" customHeight="1" x14ac:dyDescent="0.3">
      <c r="A1994" s="77"/>
      <c r="B1994" s="78"/>
      <c r="C1994" s="79"/>
      <c r="D1994" s="79" t="s">
        <v>104</v>
      </c>
      <c r="E1994" s="80">
        <v>1</v>
      </c>
      <c r="F1994" s="80">
        <v>511100.09499999997</v>
      </c>
      <c r="G1994" s="80">
        <f t="shared" si="23"/>
        <v>511100.09499999997</v>
      </c>
      <c r="H1994" s="80">
        <f>SUM(G1993:G1994)</f>
        <v>1022200.19</v>
      </c>
      <c r="I1994" s="170"/>
      <c r="J1994" s="81"/>
      <c r="K1994" s="82"/>
    </row>
    <row r="1995" spans="1:11" s="76" customFormat="1" ht="19.5" customHeight="1" x14ac:dyDescent="0.3">
      <c r="A1995" s="77"/>
      <c r="B1995" s="78"/>
      <c r="C1995" s="79"/>
      <c r="D1995" s="79"/>
      <c r="E1995" s="80"/>
      <c r="F1995" s="80"/>
      <c r="G1995" s="80">
        <f t="shared" si="23"/>
        <v>0</v>
      </c>
      <c r="H1995" s="80"/>
      <c r="I1995" s="162"/>
      <c r="J1995" s="81"/>
      <c r="K1995" s="82"/>
    </row>
    <row r="1996" spans="1:11" s="76" customFormat="1" ht="19.5" customHeight="1" x14ac:dyDescent="0.3">
      <c r="A1996" s="77">
        <v>43353</v>
      </c>
      <c r="B1996" s="78" t="s">
        <v>1818</v>
      </c>
      <c r="C1996" s="79" t="s">
        <v>53</v>
      </c>
      <c r="D1996" s="79" t="s">
        <v>19</v>
      </c>
      <c r="E1996" s="80">
        <v>2</v>
      </c>
      <c r="F1996" s="80">
        <v>517000</v>
      </c>
      <c r="G1996" s="80">
        <f t="shared" si="23"/>
        <v>1034000</v>
      </c>
      <c r="H1996" s="80">
        <f>G1996</f>
        <v>1034000</v>
      </c>
      <c r="I1996" s="162" t="s">
        <v>310</v>
      </c>
      <c r="J1996" s="81"/>
      <c r="K1996" s="82"/>
    </row>
    <row r="1997" spans="1:11" s="76" customFormat="1" ht="19.5" customHeight="1" x14ac:dyDescent="0.3">
      <c r="A1997" s="77"/>
      <c r="B1997" s="78"/>
      <c r="C1997" s="79"/>
      <c r="D1997" s="79"/>
      <c r="E1997" s="80"/>
      <c r="F1997" s="80"/>
      <c r="G1997" s="80">
        <f t="shared" si="23"/>
        <v>0</v>
      </c>
      <c r="H1997" s="80"/>
      <c r="I1997" s="162"/>
      <c r="J1997" s="81"/>
      <c r="K1997" s="82"/>
    </row>
    <row r="1998" spans="1:11" s="76" customFormat="1" ht="19.5" customHeight="1" x14ac:dyDescent="0.3">
      <c r="A1998" s="77">
        <v>43353</v>
      </c>
      <c r="B1998" s="78" t="s">
        <v>1819</v>
      </c>
      <c r="C1998" s="79" t="s">
        <v>811</v>
      </c>
      <c r="D1998" s="79" t="s">
        <v>162</v>
      </c>
      <c r="E1998" s="80">
        <v>4</v>
      </c>
      <c r="F1998" s="80">
        <v>240000.2</v>
      </c>
      <c r="G1998" s="80">
        <f t="shared" si="23"/>
        <v>960000.8</v>
      </c>
      <c r="H1998" s="80">
        <f>G1998</f>
        <v>960000.8</v>
      </c>
      <c r="I1998" s="162" t="s">
        <v>1215</v>
      </c>
      <c r="J1998" s="81"/>
      <c r="K1998" s="82"/>
    </row>
    <row r="1999" spans="1:11" s="76" customFormat="1" ht="19.5" customHeight="1" x14ac:dyDescent="0.3">
      <c r="A1999" s="77"/>
      <c r="B1999" s="78"/>
      <c r="C1999" s="79"/>
      <c r="D1999" s="79"/>
      <c r="E1999" s="80"/>
      <c r="F1999" s="80"/>
      <c r="G1999" s="80">
        <f t="shared" si="23"/>
        <v>0</v>
      </c>
      <c r="H1999" s="80"/>
      <c r="I1999" s="162"/>
      <c r="J1999" s="81"/>
      <c r="K1999" s="82"/>
    </row>
    <row r="2000" spans="1:11" s="76" customFormat="1" ht="19.5" customHeight="1" x14ac:dyDescent="0.3">
      <c r="A2000" s="77">
        <v>43353</v>
      </c>
      <c r="B2000" s="78" t="s">
        <v>1820</v>
      </c>
      <c r="C2000" s="79" t="s">
        <v>1821</v>
      </c>
      <c r="D2000" s="79" t="s">
        <v>162</v>
      </c>
      <c r="E2000" s="80">
        <v>2</v>
      </c>
      <c r="F2000" s="80">
        <v>216000.4</v>
      </c>
      <c r="G2000" s="80">
        <f t="shared" si="23"/>
        <v>432000.8</v>
      </c>
      <c r="H2000" s="80">
        <f>G2000</f>
        <v>432000.8</v>
      </c>
      <c r="I2000" s="162" t="s">
        <v>309</v>
      </c>
      <c r="J2000" s="81"/>
      <c r="K2000" s="82"/>
    </row>
    <row r="2001" spans="1:11" s="76" customFormat="1" ht="19.5" customHeight="1" x14ac:dyDescent="0.3">
      <c r="A2001" s="77"/>
      <c r="B2001" s="78"/>
      <c r="C2001" s="79"/>
      <c r="D2001" s="79"/>
      <c r="E2001" s="80"/>
      <c r="F2001" s="80"/>
      <c r="G2001" s="80">
        <f t="shared" si="23"/>
        <v>0</v>
      </c>
      <c r="H2001" s="80"/>
      <c r="I2001" s="162"/>
      <c r="J2001" s="81"/>
      <c r="K2001" s="82"/>
    </row>
    <row r="2002" spans="1:11" s="76" customFormat="1" ht="19.5" customHeight="1" x14ac:dyDescent="0.3">
      <c r="A2002" s="77">
        <v>43355</v>
      </c>
      <c r="B2002" s="78" t="s">
        <v>1822</v>
      </c>
      <c r="C2002" s="79" t="s">
        <v>678</v>
      </c>
      <c r="D2002" s="79" t="s">
        <v>1094</v>
      </c>
      <c r="E2002" s="80">
        <v>3</v>
      </c>
      <c r="F2002" s="80">
        <v>199999.8</v>
      </c>
      <c r="G2002" s="80">
        <f t="shared" si="23"/>
        <v>599999.39999999991</v>
      </c>
      <c r="H2002" s="80"/>
      <c r="I2002" s="170" t="s">
        <v>674</v>
      </c>
      <c r="J2002" s="81"/>
      <c r="K2002" s="82"/>
    </row>
    <row r="2003" spans="1:11" s="76" customFormat="1" ht="19.5" customHeight="1" x14ac:dyDescent="0.3">
      <c r="A2003" s="77"/>
      <c r="B2003" s="78"/>
      <c r="C2003" s="79"/>
      <c r="D2003" s="79" t="s">
        <v>1783</v>
      </c>
      <c r="E2003" s="80">
        <v>3</v>
      </c>
      <c r="F2003" s="80">
        <v>606100</v>
      </c>
      <c r="G2003" s="80">
        <f t="shared" si="23"/>
        <v>1818300</v>
      </c>
      <c r="H2003" s="80">
        <f>SUM(G2002:G2003)</f>
        <v>2418299.4</v>
      </c>
      <c r="I2003" s="170"/>
      <c r="J2003" s="81"/>
      <c r="K2003" s="82"/>
    </row>
    <row r="2004" spans="1:11" s="76" customFormat="1" ht="19.5" customHeight="1" x14ac:dyDescent="0.3">
      <c r="A2004" s="77"/>
      <c r="B2004" s="78"/>
      <c r="C2004" s="79"/>
      <c r="D2004" s="79"/>
      <c r="E2004" s="80"/>
      <c r="F2004" s="80"/>
      <c r="G2004" s="80">
        <f t="shared" si="23"/>
        <v>0</v>
      </c>
      <c r="H2004" s="80"/>
      <c r="I2004" s="162"/>
      <c r="J2004" s="81"/>
      <c r="K2004" s="82"/>
    </row>
    <row r="2005" spans="1:11" s="76" customFormat="1" ht="19.5" customHeight="1" x14ac:dyDescent="0.3">
      <c r="A2005" s="77">
        <v>43355</v>
      </c>
      <c r="B2005" s="78" t="s">
        <v>1823</v>
      </c>
      <c r="C2005" s="79" t="s">
        <v>1799</v>
      </c>
      <c r="D2005" s="79" t="s">
        <v>162</v>
      </c>
      <c r="E2005" s="80">
        <v>2</v>
      </c>
      <c r="F2005" s="80">
        <v>199499.905</v>
      </c>
      <c r="G2005" s="80">
        <f t="shared" si="23"/>
        <v>398999.81</v>
      </c>
      <c r="H2005" s="80">
        <f>G2005</f>
        <v>398999.81</v>
      </c>
      <c r="I2005" s="162" t="s">
        <v>1756</v>
      </c>
      <c r="J2005" s="81"/>
      <c r="K2005" s="82"/>
    </row>
    <row r="2006" spans="1:11" s="76" customFormat="1" ht="19.5" customHeight="1" x14ac:dyDescent="0.3">
      <c r="A2006" s="77"/>
      <c r="B2006" s="78"/>
      <c r="C2006" s="79"/>
      <c r="D2006" s="79"/>
      <c r="E2006" s="80"/>
      <c r="F2006" s="80"/>
      <c r="G2006" s="80">
        <f t="shared" si="23"/>
        <v>0</v>
      </c>
      <c r="H2006" s="80"/>
      <c r="I2006" s="162"/>
      <c r="J2006" s="81"/>
      <c r="K2006" s="82"/>
    </row>
    <row r="2007" spans="1:11" s="76" customFormat="1" ht="19.5" customHeight="1" x14ac:dyDescent="0.3">
      <c r="A2007" s="77">
        <v>43355</v>
      </c>
      <c r="B2007" s="78" t="s">
        <v>1824</v>
      </c>
      <c r="C2007" s="79" t="s">
        <v>556</v>
      </c>
      <c r="D2007" s="79" t="s">
        <v>541</v>
      </c>
      <c r="E2007" s="80">
        <v>2</v>
      </c>
      <c r="F2007" s="80">
        <v>165000</v>
      </c>
      <c r="G2007" s="80">
        <f t="shared" si="23"/>
        <v>330000</v>
      </c>
      <c r="H2007" s="80"/>
      <c r="I2007" s="170" t="s">
        <v>314</v>
      </c>
      <c r="J2007" s="81"/>
      <c r="K2007" s="82"/>
    </row>
    <row r="2008" spans="1:11" s="76" customFormat="1" ht="19.5" customHeight="1" x14ac:dyDescent="0.3">
      <c r="A2008" s="77"/>
      <c r="B2008" s="78"/>
      <c r="C2008" s="79"/>
      <c r="D2008" s="79" t="s">
        <v>31</v>
      </c>
      <c r="E2008" s="80">
        <v>1</v>
      </c>
      <c r="F2008" s="80">
        <v>538000.1</v>
      </c>
      <c r="G2008" s="80">
        <f t="shared" si="23"/>
        <v>538000.1</v>
      </c>
      <c r="H2008" s="80">
        <f>SUM(G2007:G2008)</f>
        <v>868000.1</v>
      </c>
      <c r="I2008" s="170"/>
      <c r="J2008" s="81"/>
      <c r="K2008" s="82"/>
    </row>
    <row r="2009" spans="1:11" s="76" customFormat="1" ht="19.5" customHeight="1" x14ac:dyDescent="0.3">
      <c r="A2009" s="77"/>
      <c r="B2009" s="78"/>
      <c r="C2009" s="79"/>
      <c r="D2009" s="79"/>
      <c r="E2009" s="80"/>
      <c r="F2009" s="80"/>
      <c r="G2009" s="80">
        <f t="shared" si="23"/>
        <v>0</v>
      </c>
      <c r="H2009" s="80"/>
      <c r="I2009" s="162"/>
      <c r="J2009" s="81"/>
      <c r="K2009" s="82"/>
    </row>
    <row r="2010" spans="1:11" s="76" customFormat="1" ht="19.5" customHeight="1" x14ac:dyDescent="0.3">
      <c r="A2010" s="77">
        <v>43355</v>
      </c>
      <c r="B2010" s="78" t="s">
        <v>1825</v>
      </c>
      <c r="C2010" s="79" t="s">
        <v>456</v>
      </c>
      <c r="D2010" s="79" t="s">
        <v>1678</v>
      </c>
      <c r="E2010" s="80">
        <v>3</v>
      </c>
      <c r="F2010" s="80">
        <v>637450</v>
      </c>
      <c r="G2010" s="80">
        <f t="shared" si="23"/>
        <v>1912350</v>
      </c>
      <c r="H2010" s="80">
        <f>G2010</f>
        <v>1912350</v>
      </c>
      <c r="I2010" s="162" t="s">
        <v>312</v>
      </c>
      <c r="J2010" s="81"/>
      <c r="K2010" s="82"/>
    </row>
    <row r="2011" spans="1:11" s="76" customFormat="1" ht="19.5" customHeight="1" x14ac:dyDescent="0.3">
      <c r="A2011" s="77"/>
      <c r="B2011" s="78"/>
      <c r="C2011" s="79"/>
      <c r="D2011" s="79"/>
      <c r="E2011" s="80"/>
      <c r="F2011" s="80"/>
      <c r="G2011" s="80">
        <f t="shared" si="23"/>
        <v>0</v>
      </c>
      <c r="H2011" s="80"/>
      <c r="I2011" s="162"/>
      <c r="J2011" s="81"/>
      <c r="K2011" s="82"/>
    </row>
    <row r="2012" spans="1:11" s="76" customFormat="1" ht="19.5" customHeight="1" x14ac:dyDescent="0.3">
      <c r="A2012" s="77">
        <v>43355</v>
      </c>
      <c r="B2012" s="78" t="s">
        <v>1826</v>
      </c>
      <c r="C2012" s="79" t="s">
        <v>97</v>
      </c>
      <c r="D2012" s="79" t="s">
        <v>1094</v>
      </c>
      <c r="E2012" s="80">
        <v>1</v>
      </c>
      <c r="F2012" s="80">
        <v>199999.8</v>
      </c>
      <c r="G2012" s="80">
        <f t="shared" si="23"/>
        <v>199999.8</v>
      </c>
      <c r="H2012" s="80">
        <f>G2012</f>
        <v>199999.8</v>
      </c>
      <c r="I2012" s="162" t="s">
        <v>312</v>
      </c>
      <c r="J2012" s="81"/>
      <c r="K2012" s="82"/>
    </row>
    <row r="2013" spans="1:11" s="76" customFormat="1" ht="19.5" customHeight="1" x14ac:dyDescent="0.3">
      <c r="A2013" s="77"/>
      <c r="B2013" s="78"/>
      <c r="C2013" s="79"/>
      <c r="D2013" s="79"/>
      <c r="E2013" s="80"/>
      <c r="F2013" s="80"/>
      <c r="G2013" s="80">
        <f t="shared" si="23"/>
        <v>0</v>
      </c>
      <c r="H2013" s="80"/>
      <c r="I2013" s="162"/>
      <c r="J2013" s="81"/>
      <c r="K2013" s="82"/>
    </row>
    <row r="2014" spans="1:11" s="76" customFormat="1" ht="19.5" customHeight="1" x14ac:dyDescent="0.3">
      <c r="A2014" s="77">
        <v>43355</v>
      </c>
      <c r="B2014" s="78" t="s">
        <v>1827</v>
      </c>
      <c r="C2014" s="79" t="s">
        <v>1828</v>
      </c>
      <c r="D2014" s="79" t="s">
        <v>1094</v>
      </c>
      <c r="E2014" s="80">
        <v>1</v>
      </c>
      <c r="F2014" s="80">
        <v>199999.8</v>
      </c>
      <c r="G2014" s="80">
        <f t="shared" si="23"/>
        <v>199999.8</v>
      </c>
      <c r="H2014" s="80">
        <f>G2014</f>
        <v>199999.8</v>
      </c>
      <c r="I2014" s="162" t="s">
        <v>315</v>
      </c>
      <c r="J2014" s="81"/>
      <c r="K2014" s="82"/>
    </row>
    <row r="2015" spans="1:11" s="76" customFormat="1" ht="19.5" customHeight="1" x14ac:dyDescent="0.3">
      <c r="A2015" s="77"/>
      <c r="B2015" s="78"/>
      <c r="C2015" s="79"/>
      <c r="D2015" s="79"/>
      <c r="E2015" s="80"/>
      <c r="F2015" s="80"/>
      <c r="G2015" s="80">
        <f t="shared" si="23"/>
        <v>0</v>
      </c>
      <c r="H2015" s="80"/>
      <c r="I2015" s="162"/>
      <c r="J2015" s="81"/>
      <c r="K2015" s="82"/>
    </row>
    <row r="2016" spans="1:11" s="76" customFormat="1" ht="19.5" customHeight="1" x14ac:dyDescent="0.3">
      <c r="A2016" s="77">
        <v>43355</v>
      </c>
      <c r="B2016" s="78" t="s">
        <v>1829</v>
      </c>
      <c r="C2016" s="79" t="s">
        <v>38</v>
      </c>
      <c r="D2016" s="79" t="s">
        <v>109</v>
      </c>
      <c r="E2016" s="80">
        <v>12</v>
      </c>
      <c r="F2016" s="80">
        <v>215000.5</v>
      </c>
      <c r="G2016" s="80">
        <f t="shared" si="23"/>
        <v>2580006</v>
      </c>
      <c r="H2016" s="80"/>
      <c r="I2016" s="170" t="s">
        <v>310</v>
      </c>
      <c r="J2016" s="81"/>
      <c r="K2016" s="82"/>
    </row>
    <row r="2017" spans="1:11" s="76" customFormat="1" ht="19.5" customHeight="1" x14ac:dyDescent="0.3">
      <c r="A2017" s="77"/>
      <c r="B2017" s="78"/>
      <c r="C2017" s="79"/>
      <c r="D2017" s="79" t="s">
        <v>1094</v>
      </c>
      <c r="E2017" s="80">
        <v>72</v>
      </c>
      <c r="F2017" s="80">
        <v>199999.8</v>
      </c>
      <c r="G2017" s="80">
        <f t="shared" si="23"/>
        <v>14399985.6</v>
      </c>
      <c r="H2017" s="80">
        <f>SUM(G2016:G2017)</f>
        <v>16979991.600000001</v>
      </c>
      <c r="I2017" s="170"/>
      <c r="J2017" s="81"/>
      <c r="K2017" s="82"/>
    </row>
    <row r="2018" spans="1:11" s="76" customFormat="1" ht="19.5" customHeight="1" x14ac:dyDescent="0.3">
      <c r="A2018" s="77"/>
      <c r="B2018" s="78"/>
      <c r="C2018" s="79"/>
      <c r="D2018" s="79"/>
      <c r="E2018" s="80"/>
      <c r="F2018" s="80"/>
      <c r="G2018" s="80">
        <f t="shared" si="23"/>
        <v>0</v>
      </c>
      <c r="H2018" s="80"/>
      <c r="I2018" s="162"/>
      <c r="J2018" s="81"/>
      <c r="K2018" s="82"/>
    </row>
    <row r="2019" spans="1:11" s="76" customFormat="1" ht="19.5" customHeight="1" x14ac:dyDescent="0.3">
      <c r="A2019" s="77">
        <v>43355</v>
      </c>
      <c r="B2019" s="78" t="s">
        <v>1830</v>
      </c>
      <c r="C2019" s="79" t="s">
        <v>786</v>
      </c>
      <c r="D2019" s="79" t="s">
        <v>1766</v>
      </c>
      <c r="E2019" s="80">
        <v>6</v>
      </c>
      <c r="F2019" s="80">
        <v>637450</v>
      </c>
      <c r="G2019" s="80">
        <f t="shared" si="23"/>
        <v>3824700</v>
      </c>
      <c r="H2019" s="80">
        <f>G2019</f>
        <v>3824700</v>
      </c>
      <c r="I2019" s="162" t="s">
        <v>309</v>
      </c>
      <c r="J2019" s="81"/>
      <c r="K2019" s="82"/>
    </row>
    <row r="2020" spans="1:11" s="76" customFormat="1" ht="19.5" customHeight="1" x14ac:dyDescent="0.3">
      <c r="A2020" s="77"/>
      <c r="B2020" s="78"/>
      <c r="C2020" s="79"/>
      <c r="D2020" s="79"/>
      <c r="E2020" s="80"/>
      <c r="F2020" s="80"/>
      <c r="G2020" s="80">
        <f t="shared" si="23"/>
        <v>0</v>
      </c>
      <c r="H2020" s="80"/>
      <c r="I2020" s="162"/>
      <c r="J2020" s="81"/>
      <c r="K2020" s="82"/>
    </row>
    <row r="2021" spans="1:11" s="76" customFormat="1" ht="19.5" customHeight="1" x14ac:dyDescent="0.3">
      <c r="A2021" s="77">
        <v>43355</v>
      </c>
      <c r="B2021" s="78" t="s">
        <v>1831</v>
      </c>
      <c r="C2021" s="79" t="s">
        <v>1832</v>
      </c>
      <c r="D2021" s="79" t="s">
        <v>31</v>
      </c>
      <c r="E2021" s="80">
        <v>1</v>
      </c>
      <c r="F2021" s="80">
        <v>511100.09499999997</v>
      </c>
      <c r="G2021" s="80">
        <f t="shared" si="23"/>
        <v>511100.09499999997</v>
      </c>
      <c r="H2021" s="80">
        <f>G2021</f>
        <v>511100.09499999997</v>
      </c>
      <c r="I2021" s="162" t="s">
        <v>309</v>
      </c>
      <c r="J2021" s="81"/>
      <c r="K2021" s="82"/>
    </row>
    <row r="2022" spans="1:11" s="76" customFormat="1" ht="19.5" customHeight="1" x14ac:dyDescent="0.3">
      <c r="A2022" s="77"/>
      <c r="B2022" s="78"/>
      <c r="C2022" s="79"/>
      <c r="D2022" s="79"/>
      <c r="E2022" s="80"/>
      <c r="F2022" s="80"/>
      <c r="G2022" s="80">
        <f t="shared" si="23"/>
        <v>0</v>
      </c>
      <c r="H2022" s="80"/>
      <c r="I2022" s="162"/>
      <c r="J2022" s="81"/>
      <c r="K2022" s="82"/>
    </row>
    <row r="2023" spans="1:11" s="76" customFormat="1" ht="19.5" customHeight="1" x14ac:dyDescent="0.3">
      <c r="A2023" s="77">
        <v>43356</v>
      </c>
      <c r="B2023" s="78" t="s">
        <v>1833</v>
      </c>
      <c r="C2023" s="79" t="s">
        <v>1863</v>
      </c>
      <c r="D2023" s="79" t="s">
        <v>19</v>
      </c>
      <c r="E2023" s="80">
        <v>3</v>
      </c>
      <c r="F2023" s="80">
        <v>517000</v>
      </c>
      <c r="G2023" s="80">
        <f t="shared" si="23"/>
        <v>1551000</v>
      </c>
      <c r="H2023" s="80">
        <f>G2023</f>
        <v>1551000</v>
      </c>
      <c r="I2023" s="162" t="s">
        <v>314</v>
      </c>
      <c r="J2023" s="81"/>
      <c r="K2023" s="82"/>
    </row>
    <row r="2024" spans="1:11" s="76" customFormat="1" ht="19.5" customHeight="1" x14ac:dyDescent="0.3">
      <c r="A2024" s="77"/>
      <c r="B2024" s="78"/>
      <c r="C2024" s="79"/>
      <c r="D2024" s="79"/>
      <c r="E2024" s="80"/>
      <c r="F2024" s="80"/>
      <c r="G2024" s="80">
        <f t="shared" si="23"/>
        <v>0</v>
      </c>
      <c r="H2024" s="80"/>
      <c r="I2024" s="162"/>
      <c r="J2024" s="81"/>
      <c r="K2024" s="82"/>
    </row>
    <row r="2025" spans="1:11" s="76" customFormat="1" ht="19.5" customHeight="1" x14ac:dyDescent="0.3">
      <c r="A2025" s="77">
        <v>43355</v>
      </c>
      <c r="B2025" s="78" t="s">
        <v>1834</v>
      </c>
      <c r="C2025" s="79" t="s">
        <v>1019</v>
      </c>
      <c r="D2025" s="79" t="s">
        <v>104</v>
      </c>
      <c r="E2025" s="80">
        <v>1</v>
      </c>
      <c r="F2025" s="80">
        <v>511100.09499999997</v>
      </c>
      <c r="G2025" s="80">
        <f t="shared" si="23"/>
        <v>511100.09499999997</v>
      </c>
      <c r="H2025" s="80"/>
      <c r="I2025" s="170" t="s">
        <v>309</v>
      </c>
      <c r="J2025" s="81"/>
      <c r="K2025" s="82"/>
    </row>
    <row r="2026" spans="1:11" s="76" customFormat="1" ht="19.5" customHeight="1" x14ac:dyDescent="0.3">
      <c r="A2026" s="77"/>
      <c r="B2026" s="78"/>
      <c r="C2026" s="79"/>
      <c r="D2026" s="79" t="s">
        <v>162</v>
      </c>
      <c r="E2026" s="80">
        <v>6</v>
      </c>
      <c r="F2026" s="80">
        <v>199499.905</v>
      </c>
      <c r="G2026" s="80">
        <f t="shared" si="23"/>
        <v>1196999.43</v>
      </c>
      <c r="H2026" s="80">
        <f>SUM(G2025:G2026)</f>
        <v>1708099.5249999999</v>
      </c>
      <c r="I2026" s="170"/>
      <c r="J2026" s="81"/>
      <c r="K2026" s="82"/>
    </row>
    <row r="2027" spans="1:11" s="76" customFormat="1" ht="19.5" customHeight="1" x14ac:dyDescent="0.3">
      <c r="A2027" s="77"/>
      <c r="B2027" s="78"/>
      <c r="C2027" s="79"/>
      <c r="D2027" s="79"/>
      <c r="E2027" s="80"/>
      <c r="F2027" s="80"/>
      <c r="G2027" s="80">
        <f t="shared" si="23"/>
        <v>0</v>
      </c>
      <c r="H2027" s="80"/>
      <c r="I2027" s="162"/>
      <c r="J2027" s="81"/>
      <c r="K2027" s="82"/>
    </row>
    <row r="2028" spans="1:11" s="76" customFormat="1" ht="19.5" customHeight="1" x14ac:dyDescent="0.3">
      <c r="A2028" s="77">
        <v>43355</v>
      </c>
      <c r="B2028" s="78" t="s">
        <v>1835</v>
      </c>
      <c r="C2028" s="79" t="s">
        <v>799</v>
      </c>
      <c r="D2028" s="79" t="s">
        <v>1635</v>
      </c>
      <c r="E2028" s="80">
        <v>2</v>
      </c>
      <c r="F2028" s="80">
        <v>165000</v>
      </c>
      <c r="G2028" s="80">
        <f t="shared" si="23"/>
        <v>330000</v>
      </c>
      <c r="H2028" s="80"/>
      <c r="I2028" s="170" t="s">
        <v>674</v>
      </c>
      <c r="J2028" s="81"/>
      <c r="K2028" s="82"/>
    </row>
    <row r="2029" spans="1:11" s="76" customFormat="1" ht="19.5" customHeight="1" x14ac:dyDescent="0.3">
      <c r="A2029" s="77"/>
      <c r="B2029" s="78"/>
      <c r="C2029" s="79"/>
      <c r="D2029" s="79" t="s">
        <v>544</v>
      </c>
      <c r="E2029" s="80">
        <v>1</v>
      </c>
      <c r="F2029" s="80">
        <v>165000</v>
      </c>
      <c r="G2029" s="80">
        <f t="shared" si="23"/>
        <v>165000</v>
      </c>
      <c r="H2029" s="80">
        <f>SUM(G2028:G2029)</f>
        <v>495000</v>
      </c>
      <c r="I2029" s="170"/>
      <c r="J2029" s="81"/>
      <c r="K2029" s="82"/>
    </row>
    <row r="2030" spans="1:11" s="76" customFormat="1" ht="19.5" customHeight="1" x14ac:dyDescent="0.3">
      <c r="A2030" s="77"/>
      <c r="B2030" s="78"/>
      <c r="C2030" s="79"/>
      <c r="D2030" s="79"/>
      <c r="E2030" s="80"/>
      <c r="F2030" s="80"/>
      <c r="G2030" s="80">
        <f t="shared" si="23"/>
        <v>0</v>
      </c>
      <c r="H2030" s="80"/>
      <c r="I2030" s="162"/>
      <c r="J2030" s="81"/>
      <c r="K2030" s="82"/>
    </row>
    <row r="2031" spans="1:11" s="76" customFormat="1" ht="19.5" customHeight="1" x14ac:dyDescent="0.3">
      <c r="A2031" s="77">
        <v>43355</v>
      </c>
      <c r="B2031" s="78" t="s">
        <v>1836</v>
      </c>
      <c r="C2031" s="79" t="s">
        <v>445</v>
      </c>
      <c r="D2031" s="79" t="s">
        <v>109</v>
      </c>
      <c r="E2031" s="80">
        <v>3</v>
      </c>
      <c r="F2031" s="80">
        <v>215000.5</v>
      </c>
      <c r="G2031" s="80">
        <f t="shared" si="23"/>
        <v>645001.5</v>
      </c>
      <c r="H2031" s="80">
        <f>G2031</f>
        <v>645001.5</v>
      </c>
      <c r="I2031" s="162" t="s">
        <v>309</v>
      </c>
      <c r="J2031" s="81"/>
      <c r="K2031" s="82"/>
    </row>
    <row r="2032" spans="1:11" s="76" customFormat="1" ht="19.5" customHeight="1" x14ac:dyDescent="0.3">
      <c r="A2032" s="77"/>
      <c r="B2032" s="78"/>
      <c r="C2032" s="79"/>
      <c r="D2032" s="79"/>
      <c r="E2032" s="80"/>
      <c r="F2032" s="80"/>
      <c r="G2032" s="80">
        <f t="shared" si="23"/>
        <v>0</v>
      </c>
      <c r="H2032" s="80"/>
      <c r="I2032" s="162"/>
      <c r="J2032" s="81"/>
      <c r="K2032" s="82"/>
    </row>
    <row r="2033" spans="1:11" s="76" customFormat="1" ht="19.5" customHeight="1" x14ac:dyDescent="0.3">
      <c r="A2033" s="77">
        <v>43355</v>
      </c>
      <c r="B2033" s="78" t="s">
        <v>1837</v>
      </c>
      <c r="C2033" s="79" t="s">
        <v>1828</v>
      </c>
      <c r="D2033" s="79" t="s">
        <v>1094</v>
      </c>
      <c r="E2033" s="80">
        <v>1</v>
      </c>
      <c r="F2033" s="80">
        <v>199999.8</v>
      </c>
      <c r="G2033" s="80">
        <f t="shared" si="23"/>
        <v>199999.8</v>
      </c>
      <c r="H2033" s="80">
        <f>G2033</f>
        <v>199999.8</v>
      </c>
      <c r="I2033" s="162" t="s">
        <v>315</v>
      </c>
      <c r="J2033" s="81"/>
      <c r="K2033" s="82"/>
    </row>
    <row r="2034" spans="1:11" s="76" customFormat="1" ht="19.5" customHeight="1" x14ac:dyDescent="0.3">
      <c r="A2034" s="77"/>
      <c r="B2034" s="78"/>
      <c r="C2034" s="79"/>
      <c r="D2034" s="79"/>
      <c r="E2034" s="80"/>
      <c r="F2034" s="80"/>
      <c r="G2034" s="80">
        <f t="shared" si="23"/>
        <v>0</v>
      </c>
      <c r="H2034" s="80"/>
      <c r="I2034" s="162"/>
      <c r="J2034" s="81"/>
      <c r="K2034" s="82"/>
    </row>
    <row r="2035" spans="1:11" s="76" customFormat="1" ht="16.5" customHeight="1" x14ac:dyDescent="0.3">
      <c r="A2035" s="77">
        <v>43355</v>
      </c>
      <c r="B2035" s="78" t="s">
        <v>1838</v>
      </c>
      <c r="C2035" s="79" t="s">
        <v>301</v>
      </c>
      <c r="D2035" s="79" t="s">
        <v>1072</v>
      </c>
      <c r="E2035" s="80">
        <v>12</v>
      </c>
      <c r="F2035" s="80">
        <v>165000</v>
      </c>
      <c r="G2035" s="80">
        <f t="shared" si="23"/>
        <v>1980000</v>
      </c>
      <c r="H2035" s="80">
        <f>G2035</f>
        <v>1980000</v>
      </c>
      <c r="I2035" s="162" t="s">
        <v>309</v>
      </c>
      <c r="J2035" s="81"/>
      <c r="K2035" s="82"/>
    </row>
    <row r="2036" spans="1:11" s="76" customFormat="1" ht="16.5" customHeight="1" x14ac:dyDescent="0.3">
      <c r="A2036" s="77"/>
      <c r="B2036" s="78"/>
      <c r="C2036" s="79"/>
      <c r="D2036" s="79"/>
      <c r="E2036" s="80"/>
      <c r="F2036" s="80"/>
      <c r="G2036" s="80">
        <f t="shared" si="23"/>
        <v>0</v>
      </c>
      <c r="H2036" s="80"/>
      <c r="I2036" s="162"/>
      <c r="J2036" s="81"/>
      <c r="K2036" s="82"/>
    </row>
    <row r="2037" spans="1:11" s="76" customFormat="1" ht="16.5" customHeight="1" x14ac:dyDescent="0.3">
      <c r="A2037" s="77">
        <v>43355</v>
      </c>
      <c r="B2037" s="78" t="s">
        <v>1839</v>
      </c>
      <c r="C2037" s="79" t="s">
        <v>792</v>
      </c>
      <c r="D2037" s="79" t="s">
        <v>1776</v>
      </c>
      <c r="E2037" s="80">
        <v>2</v>
      </c>
      <c r="F2037" s="80">
        <v>223249.62</v>
      </c>
      <c r="G2037" s="80">
        <f t="shared" si="23"/>
        <v>446499.24</v>
      </c>
      <c r="H2037" s="80">
        <f>G2037</f>
        <v>446499.24</v>
      </c>
      <c r="I2037" s="162" t="s">
        <v>1173</v>
      </c>
      <c r="J2037" s="81"/>
      <c r="K2037" s="82"/>
    </row>
    <row r="2038" spans="1:11" s="76" customFormat="1" ht="16.5" customHeight="1" x14ac:dyDescent="0.3">
      <c r="A2038" s="77"/>
      <c r="B2038" s="78"/>
      <c r="C2038" s="79"/>
      <c r="D2038" s="79"/>
      <c r="E2038" s="80"/>
      <c r="F2038" s="80"/>
      <c r="G2038" s="80">
        <f t="shared" si="23"/>
        <v>0</v>
      </c>
      <c r="H2038" s="80"/>
      <c r="I2038" s="162"/>
      <c r="J2038" s="81"/>
      <c r="K2038" s="82"/>
    </row>
    <row r="2039" spans="1:11" s="76" customFormat="1" ht="16.5" customHeight="1" x14ac:dyDescent="0.3">
      <c r="A2039" s="77">
        <v>43356</v>
      </c>
      <c r="B2039" s="78" t="s">
        <v>1840</v>
      </c>
      <c r="C2039" s="79" t="s">
        <v>720</v>
      </c>
      <c r="D2039" s="79" t="s">
        <v>652</v>
      </c>
      <c r="E2039" s="80">
        <v>2</v>
      </c>
      <c r="F2039" s="80">
        <v>517000</v>
      </c>
      <c r="G2039" s="80">
        <f t="shared" si="23"/>
        <v>1034000</v>
      </c>
      <c r="H2039" s="80"/>
      <c r="I2039" s="170" t="s">
        <v>312</v>
      </c>
      <c r="J2039" s="81"/>
      <c r="K2039" s="82"/>
    </row>
    <row r="2040" spans="1:11" s="76" customFormat="1" ht="16.5" customHeight="1" x14ac:dyDescent="0.3">
      <c r="A2040" s="77"/>
      <c r="B2040" s="78"/>
      <c r="C2040" s="79"/>
      <c r="D2040" s="79" t="s">
        <v>28</v>
      </c>
      <c r="E2040" s="80">
        <v>4</v>
      </c>
      <c r="F2040" s="80">
        <v>571000.1</v>
      </c>
      <c r="G2040" s="80">
        <f t="shared" si="23"/>
        <v>2284000.4</v>
      </c>
      <c r="H2040" s="80"/>
      <c r="I2040" s="170"/>
      <c r="J2040" s="81"/>
      <c r="K2040" s="82"/>
    </row>
    <row r="2041" spans="1:11" s="76" customFormat="1" ht="16.5" customHeight="1" x14ac:dyDescent="0.3">
      <c r="A2041" s="77"/>
      <c r="B2041" s="78"/>
      <c r="C2041" s="79"/>
      <c r="D2041" s="79" t="s">
        <v>1678</v>
      </c>
      <c r="E2041" s="80">
        <v>4</v>
      </c>
      <c r="F2041" s="80">
        <v>671000</v>
      </c>
      <c r="G2041" s="80">
        <f t="shared" si="23"/>
        <v>2684000</v>
      </c>
      <c r="H2041" s="80">
        <f>SUM(G2039:G2041)</f>
        <v>6002000.4000000004</v>
      </c>
      <c r="I2041" s="170"/>
      <c r="J2041" s="81"/>
      <c r="K2041" s="82"/>
    </row>
    <row r="2042" spans="1:11" s="76" customFormat="1" ht="16.5" customHeight="1" x14ac:dyDescent="0.3">
      <c r="A2042" s="77"/>
      <c r="B2042" s="78"/>
      <c r="C2042" s="79"/>
      <c r="D2042" s="79"/>
      <c r="E2042" s="80"/>
      <c r="F2042" s="80"/>
      <c r="G2042" s="80">
        <f t="shared" si="23"/>
        <v>0</v>
      </c>
      <c r="H2042" s="80"/>
      <c r="I2042" s="162"/>
      <c r="J2042" s="81"/>
      <c r="K2042" s="82"/>
    </row>
    <row r="2043" spans="1:11" s="76" customFormat="1" ht="16.5" customHeight="1" x14ac:dyDescent="0.3">
      <c r="A2043" s="77">
        <v>43356</v>
      </c>
      <c r="B2043" s="78" t="s">
        <v>1841</v>
      </c>
      <c r="C2043" s="79" t="s">
        <v>42</v>
      </c>
      <c r="D2043" s="79" t="s">
        <v>28</v>
      </c>
      <c r="E2043" s="80">
        <v>1</v>
      </c>
      <c r="F2043" s="80">
        <v>571000.1</v>
      </c>
      <c r="G2043" s="80">
        <f t="shared" si="23"/>
        <v>571000.1</v>
      </c>
      <c r="H2043" s="80">
        <f>G2043</f>
        <v>571000.1</v>
      </c>
      <c r="I2043" s="162" t="s">
        <v>1756</v>
      </c>
      <c r="J2043" s="81"/>
      <c r="K2043" s="82"/>
    </row>
    <row r="2044" spans="1:11" s="76" customFormat="1" ht="16.5" customHeight="1" x14ac:dyDescent="0.3">
      <c r="A2044" s="77"/>
      <c r="B2044" s="78"/>
      <c r="C2044" s="79"/>
      <c r="D2044" s="79"/>
      <c r="E2044" s="80"/>
      <c r="F2044" s="80"/>
      <c r="G2044" s="80">
        <f t="shared" si="23"/>
        <v>0</v>
      </c>
      <c r="H2044" s="80"/>
      <c r="I2044" s="162"/>
      <c r="J2044" s="81"/>
      <c r="K2044" s="82"/>
    </row>
    <row r="2045" spans="1:11" s="76" customFormat="1" ht="16.5" customHeight="1" x14ac:dyDescent="0.3">
      <c r="A2045" s="77">
        <v>43356</v>
      </c>
      <c r="B2045" s="78" t="s">
        <v>1842</v>
      </c>
      <c r="C2045" s="79" t="s">
        <v>985</v>
      </c>
      <c r="D2045" s="79" t="s">
        <v>1843</v>
      </c>
      <c r="E2045" s="80">
        <v>24</v>
      </c>
      <c r="F2045" s="80">
        <v>112612.5</v>
      </c>
      <c r="G2045" s="80">
        <f t="shared" si="23"/>
        <v>2702700</v>
      </c>
      <c r="H2045" s="80"/>
      <c r="I2045" s="170" t="s">
        <v>1213</v>
      </c>
      <c r="J2045" s="81"/>
      <c r="K2045" s="82"/>
    </row>
    <row r="2046" spans="1:11" s="76" customFormat="1" ht="16.5" customHeight="1" x14ac:dyDescent="0.3">
      <c r="A2046" s="77"/>
      <c r="B2046" s="78"/>
      <c r="C2046" s="79"/>
      <c r="D2046" s="79" t="s">
        <v>201</v>
      </c>
      <c r="E2046" s="80">
        <v>24</v>
      </c>
      <c r="F2046" s="80">
        <v>110378.4</v>
      </c>
      <c r="G2046" s="80">
        <f t="shared" si="23"/>
        <v>2649081.5999999996</v>
      </c>
      <c r="H2046" s="80"/>
      <c r="I2046" s="170"/>
      <c r="J2046" s="81"/>
      <c r="K2046" s="82"/>
    </row>
    <row r="2047" spans="1:11" s="76" customFormat="1" ht="16.5" customHeight="1" x14ac:dyDescent="0.3">
      <c r="A2047" s="77"/>
      <c r="B2047" s="78"/>
      <c r="C2047" s="79"/>
      <c r="D2047" s="79" t="s">
        <v>129</v>
      </c>
      <c r="E2047" s="80">
        <v>45</v>
      </c>
      <c r="F2047" s="80">
        <v>112612.5</v>
      </c>
      <c r="G2047" s="80">
        <f t="shared" si="23"/>
        <v>5067562.5</v>
      </c>
      <c r="H2047" s="80"/>
      <c r="I2047" s="170"/>
      <c r="J2047" s="81"/>
      <c r="K2047" s="82"/>
    </row>
    <row r="2048" spans="1:11" s="76" customFormat="1" ht="16.5" customHeight="1" x14ac:dyDescent="0.3">
      <c r="A2048" s="77"/>
      <c r="B2048" s="78"/>
      <c r="C2048" s="79"/>
      <c r="D2048" s="79" t="s">
        <v>205</v>
      </c>
      <c r="E2048" s="80">
        <v>41</v>
      </c>
      <c r="F2048" s="80">
        <v>112612.5</v>
      </c>
      <c r="G2048" s="80">
        <f t="shared" si="23"/>
        <v>4617112.5</v>
      </c>
      <c r="H2048" s="80"/>
      <c r="I2048" s="170"/>
      <c r="J2048" s="81"/>
      <c r="K2048" s="82"/>
    </row>
    <row r="2049" spans="1:11" s="76" customFormat="1" ht="16.5" customHeight="1" x14ac:dyDescent="0.3">
      <c r="A2049" s="77"/>
      <c r="B2049" s="78"/>
      <c r="C2049" s="79"/>
      <c r="D2049" s="79" t="s">
        <v>128</v>
      </c>
      <c r="E2049" s="80">
        <v>60</v>
      </c>
      <c r="F2049" s="80">
        <v>110378.4</v>
      </c>
      <c r="G2049" s="80">
        <f t="shared" si="23"/>
        <v>6622704</v>
      </c>
      <c r="H2049" s="80"/>
      <c r="I2049" s="170"/>
      <c r="J2049" s="81"/>
      <c r="K2049" s="82"/>
    </row>
    <row r="2050" spans="1:11" s="76" customFormat="1" ht="16.5" customHeight="1" x14ac:dyDescent="0.3">
      <c r="A2050" s="77"/>
      <c r="B2050" s="78"/>
      <c r="C2050" s="79"/>
      <c r="D2050" s="79" t="s">
        <v>208</v>
      </c>
      <c r="E2050" s="80">
        <v>24</v>
      </c>
      <c r="F2050" s="80">
        <v>112612.5</v>
      </c>
      <c r="G2050" s="80">
        <f t="shared" si="23"/>
        <v>2702700</v>
      </c>
      <c r="H2050" s="80">
        <f>SUM(G2045:G2050)</f>
        <v>24361860.600000001</v>
      </c>
      <c r="I2050" s="170"/>
      <c r="J2050" s="81"/>
      <c r="K2050" s="82"/>
    </row>
    <row r="2051" spans="1:11" s="76" customFormat="1" ht="16.5" customHeight="1" x14ac:dyDescent="0.3">
      <c r="A2051" s="77"/>
      <c r="B2051" s="78"/>
      <c r="C2051" s="79"/>
      <c r="D2051" s="79"/>
      <c r="E2051" s="80"/>
      <c r="F2051" s="80"/>
      <c r="G2051" s="80">
        <f t="shared" si="23"/>
        <v>0</v>
      </c>
      <c r="H2051" s="80"/>
      <c r="I2051" s="162"/>
      <c r="J2051" s="81"/>
      <c r="K2051" s="82"/>
    </row>
    <row r="2052" spans="1:11" s="76" customFormat="1" ht="16.5" customHeight="1" x14ac:dyDescent="0.3">
      <c r="A2052" s="77">
        <v>43356</v>
      </c>
      <c r="B2052" s="78" t="s">
        <v>1844</v>
      </c>
      <c r="C2052" s="79" t="s">
        <v>985</v>
      </c>
      <c r="D2052" s="79" t="s">
        <v>1845</v>
      </c>
      <c r="E2052" s="80">
        <v>23</v>
      </c>
      <c r="F2052" s="80">
        <v>54071.6</v>
      </c>
      <c r="G2052" s="80">
        <f t="shared" si="23"/>
        <v>1243646.8</v>
      </c>
      <c r="H2052" s="80"/>
      <c r="I2052" s="170" t="s">
        <v>1213</v>
      </c>
      <c r="J2052" s="81"/>
      <c r="K2052" s="82"/>
    </row>
    <row r="2053" spans="1:11" s="76" customFormat="1" ht="16.5" customHeight="1" x14ac:dyDescent="0.3">
      <c r="A2053" s="77"/>
      <c r="B2053" s="78"/>
      <c r="C2053" s="79"/>
      <c r="D2053" s="79" t="s">
        <v>200</v>
      </c>
      <c r="E2053" s="80">
        <v>24</v>
      </c>
      <c r="F2053" s="80">
        <v>53512.800000000003</v>
      </c>
      <c r="G2053" s="80">
        <f t="shared" si="23"/>
        <v>1284307.2000000002</v>
      </c>
      <c r="H2053" s="80"/>
      <c r="I2053" s="170"/>
      <c r="J2053" s="81"/>
      <c r="K2053" s="82"/>
    </row>
    <row r="2054" spans="1:11" s="76" customFormat="1" ht="16.5" customHeight="1" x14ac:dyDescent="0.3">
      <c r="A2054" s="77"/>
      <c r="B2054" s="78"/>
      <c r="C2054" s="79"/>
      <c r="D2054" s="79" t="s">
        <v>202</v>
      </c>
      <c r="E2054" s="80">
        <v>24</v>
      </c>
      <c r="F2054" s="80">
        <v>54071.6</v>
      </c>
      <c r="G2054" s="80">
        <f t="shared" si="23"/>
        <v>1297718.3999999999</v>
      </c>
      <c r="H2054" s="80"/>
      <c r="I2054" s="170"/>
      <c r="J2054" s="81"/>
      <c r="K2054" s="82"/>
    </row>
    <row r="2055" spans="1:11" s="76" customFormat="1" ht="16.5" customHeight="1" x14ac:dyDescent="0.3">
      <c r="A2055" s="77"/>
      <c r="B2055" s="78"/>
      <c r="C2055" s="79"/>
      <c r="D2055" s="79" t="s">
        <v>227</v>
      </c>
      <c r="E2055" s="80">
        <v>24</v>
      </c>
      <c r="F2055" s="80">
        <v>54071.6</v>
      </c>
      <c r="G2055" s="80">
        <f t="shared" si="23"/>
        <v>1297718.3999999999</v>
      </c>
      <c r="H2055" s="80"/>
      <c r="I2055" s="170"/>
      <c r="J2055" s="81"/>
      <c r="K2055" s="82"/>
    </row>
    <row r="2056" spans="1:11" s="76" customFormat="1" ht="16.5" customHeight="1" x14ac:dyDescent="0.3">
      <c r="A2056" s="77"/>
      <c r="B2056" s="78"/>
      <c r="C2056" s="79"/>
      <c r="D2056" s="79" t="s">
        <v>207</v>
      </c>
      <c r="E2056" s="80">
        <v>24</v>
      </c>
      <c r="F2056" s="80">
        <v>54071.6</v>
      </c>
      <c r="G2056" s="80">
        <f t="shared" si="23"/>
        <v>1297718.3999999999</v>
      </c>
      <c r="H2056" s="80">
        <f>SUM(G2052:G2056)</f>
        <v>6421109.1999999993</v>
      </c>
      <c r="I2056" s="170"/>
      <c r="J2056" s="81"/>
      <c r="K2056" s="82"/>
    </row>
    <row r="2057" spans="1:11" s="76" customFormat="1" ht="16.5" customHeight="1" x14ac:dyDescent="0.3">
      <c r="A2057" s="77"/>
      <c r="B2057" s="78"/>
      <c r="C2057" s="79"/>
      <c r="D2057" s="79"/>
      <c r="E2057" s="80"/>
      <c r="F2057" s="80"/>
      <c r="G2057" s="80">
        <f t="shared" si="23"/>
        <v>0</v>
      </c>
      <c r="H2057" s="80"/>
      <c r="I2057" s="162"/>
      <c r="J2057" s="81"/>
      <c r="K2057" s="82"/>
    </row>
    <row r="2058" spans="1:11" s="76" customFormat="1" ht="16.5" customHeight="1" x14ac:dyDescent="0.3">
      <c r="A2058" s="77">
        <v>43356</v>
      </c>
      <c r="B2058" s="78" t="s">
        <v>1846</v>
      </c>
      <c r="C2058" s="79" t="s">
        <v>258</v>
      </c>
      <c r="D2058" s="79" t="s">
        <v>1847</v>
      </c>
      <c r="E2058" s="80">
        <v>2</v>
      </c>
      <c r="F2058" s="80">
        <v>1015549.81</v>
      </c>
      <c r="G2058" s="80">
        <f t="shared" si="23"/>
        <v>2031099.62</v>
      </c>
      <c r="H2058" s="80">
        <f>G2058</f>
        <v>2031099.62</v>
      </c>
      <c r="I2058" s="162" t="s">
        <v>314</v>
      </c>
      <c r="J2058" s="81"/>
      <c r="K2058" s="82"/>
    </row>
    <row r="2059" spans="1:11" s="76" customFormat="1" ht="16.5" customHeight="1" x14ac:dyDescent="0.3">
      <c r="A2059" s="77"/>
      <c r="B2059" s="78"/>
      <c r="C2059" s="79"/>
      <c r="D2059" s="79"/>
      <c r="E2059" s="80"/>
      <c r="F2059" s="80"/>
      <c r="G2059" s="80">
        <f t="shared" si="23"/>
        <v>0</v>
      </c>
      <c r="H2059" s="80"/>
      <c r="I2059" s="162"/>
      <c r="J2059" s="81"/>
      <c r="K2059" s="82"/>
    </row>
    <row r="2060" spans="1:11" s="76" customFormat="1" ht="16.5" customHeight="1" x14ac:dyDescent="0.3">
      <c r="A2060" s="77">
        <v>43356</v>
      </c>
      <c r="B2060" s="78" t="s">
        <v>1848</v>
      </c>
      <c r="C2060" s="79" t="s">
        <v>894</v>
      </c>
      <c r="D2060" s="79" t="s">
        <v>1094</v>
      </c>
      <c r="E2060" s="80">
        <v>1</v>
      </c>
      <c r="F2060" s="80">
        <v>199999.8</v>
      </c>
      <c r="G2060" s="80">
        <f t="shared" si="23"/>
        <v>199999.8</v>
      </c>
      <c r="H2060" s="80"/>
      <c r="I2060" s="170" t="s">
        <v>312</v>
      </c>
      <c r="J2060" s="81"/>
      <c r="K2060" s="82"/>
    </row>
    <row r="2061" spans="1:11" s="76" customFormat="1" ht="16.5" customHeight="1" x14ac:dyDescent="0.3">
      <c r="A2061" s="77"/>
      <c r="B2061" s="78"/>
      <c r="C2061" s="79"/>
      <c r="D2061" s="79" t="s">
        <v>109</v>
      </c>
      <c r="E2061" s="80">
        <v>2</v>
      </c>
      <c r="F2061" s="80">
        <v>215000.5</v>
      </c>
      <c r="G2061" s="80">
        <f t="shared" si="23"/>
        <v>430001</v>
      </c>
      <c r="H2061" s="80"/>
      <c r="I2061" s="170"/>
      <c r="J2061" s="81"/>
      <c r="K2061" s="82"/>
    </row>
    <row r="2062" spans="1:11" s="76" customFormat="1" ht="16.5" customHeight="1" x14ac:dyDescent="0.3">
      <c r="A2062" s="77"/>
      <c r="B2062" s="78"/>
      <c r="C2062" s="79"/>
      <c r="D2062" s="79" t="s">
        <v>887</v>
      </c>
      <c r="E2062" s="80">
        <v>1</v>
      </c>
      <c r="F2062" s="80">
        <v>215000.5</v>
      </c>
      <c r="G2062" s="80">
        <f t="shared" si="23"/>
        <v>215000.5</v>
      </c>
      <c r="H2062" s="80">
        <f>SUM(G2060:G2062)</f>
        <v>845001.3</v>
      </c>
      <c r="I2062" s="170"/>
      <c r="J2062" s="81"/>
      <c r="K2062" s="82"/>
    </row>
    <row r="2063" spans="1:11" s="76" customFormat="1" ht="16.5" customHeight="1" x14ac:dyDescent="0.3">
      <c r="A2063" s="77"/>
      <c r="B2063" s="78"/>
      <c r="C2063" s="79"/>
      <c r="D2063" s="79"/>
      <c r="E2063" s="80"/>
      <c r="F2063" s="80"/>
      <c r="G2063" s="80">
        <f t="shared" si="23"/>
        <v>0</v>
      </c>
      <c r="H2063" s="80"/>
      <c r="I2063" s="162"/>
      <c r="J2063" s="81"/>
      <c r="K2063" s="82"/>
    </row>
    <row r="2064" spans="1:11" s="76" customFormat="1" ht="16.5" customHeight="1" x14ac:dyDescent="0.3">
      <c r="A2064" s="77">
        <v>43356</v>
      </c>
      <c r="B2064" s="78" t="s">
        <v>1849</v>
      </c>
      <c r="C2064" s="79" t="s">
        <v>1850</v>
      </c>
      <c r="D2064" s="79" t="s">
        <v>1725</v>
      </c>
      <c r="E2064" s="80">
        <v>1</v>
      </c>
      <c r="F2064" s="80">
        <v>0</v>
      </c>
      <c r="G2064" s="80">
        <f t="shared" si="23"/>
        <v>0</v>
      </c>
      <c r="H2064" s="80"/>
      <c r="I2064" s="170" t="s">
        <v>1756</v>
      </c>
      <c r="J2064" s="81"/>
      <c r="K2064" s="82"/>
    </row>
    <row r="2065" spans="1:11" s="76" customFormat="1" ht="16.5" customHeight="1" x14ac:dyDescent="0.3">
      <c r="A2065" s="77"/>
      <c r="B2065" s="78"/>
      <c r="C2065" s="79"/>
      <c r="D2065" s="79" t="s">
        <v>1851</v>
      </c>
      <c r="E2065" s="80">
        <v>1</v>
      </c>
      <c r="F2065" s="80">
        <v>0</v>
      </c>
      <c r="G2065" s="80">
        <f t="shared" si="23"/>
        <v>0</v>
      </c>
      <c r="H2065" s="80">
        <f>SUM(G2064:G2065)</f>
        <v>0</v>
      </c>
      <c r="I2065" s="170"/>
      <c r="J2065" s="81" t="s">
        <v>673</v>
      </c>
      <c r="K2065" s="82"/>
    </row>
    <row r="2066" spans="1:11" s="76" customFormat="1" ht="16.5" customHeight="1" x14ac:dyDescent="0.3">
      <c r="A2066" s="77"/>
      <c r="B2066" s="78"/>
      <c r="C2066" s="79"/>
      <c r="D2066" s="79"/>
      <c r="E2066" s="80"/>
      <c r="F2066" s="80"/>
      <c r="G2066" s="80">
        <f t="shared" si="23"/>
        <v>0</v>
      </c>
      <c r="H2066" s="80"/>
      <c r="I2066" s="162"/>
      <c r="J2066" s="81"/>
      <c r="K2066" s="82"/>
    </row>
    <row r="2067" spans="1:11" s="76" customFormat="1" ht="16.5" customHeight="1" x14ac:dyDescent="0.3">
      <c r="A2067" s="77">
        <v>43356</v>
      </c>
      <c r="B2067" s="78" t="s">
        <v>1852</v>
      </c>
      <c r="C2067" s="79" t="s">
        <v>1853</v>
      </c>
      <c r="D2067" s="79" t="s">
        <v>1854</v>
      </c>
      <c r="E2067" s="80">
        <v>2</v>
      </c>
      <c r="F2067" s="80">
        <v>234000.36</v>
      </c>
      <c r="G2067" s="80">
        <f t="shared" si="23"/>
        <v>468000.72</v>
      </c>
      <c r="H2067" s="80">
        <f>G2067</f>
        <v>468000.72</v>
      </c>
      <c r="I2067" s="162" t="s">
        <v>674</v>
      </c>
      <c r="J2067" s="81"/>
      <c r="K2067" s="82"/>
    </row>
    <row r="2068" spans="1:11" s="76" customFormat="1" ht="16.5" customHeight="1" x14ac:dyDescent="0.3">
      <c r="A2068" s="77"/>
      <c r="B2068" s="78"/>
      <c r="C2068" s="79"/>
      <c r="D2068" s="79"/>
      <c r="E2068" s="80"/>
      <c r="F2068" s="80"/>
      <c r="G2068" s="80">
        <f t="shared" si="23"/>
        <v>0</v>
      </c>
      <c r="H2068" s="80"/>
      <c r="I2068" s="162"/>
      <c r="J2068" s="81"/>
      <c r="K2068" s="82"/>
    </row>
    <row r="2069" spans="1:11" s="76" customFormat="1" ht="16.5" customHeight="1" x14ac:dyDescent="0.3">
      <c r="A2069" s="77">
        <v>43356</v>
      </c>
      <c r="B2069" s="78" t="s">
        <v>1855</v>
      </c>
      <c r="C2069" s="79" t="s">
        <v>1856</v>
      </c>
      <c r="D2069" s="79" t="s">
        <v>1857</v>
      </c>
      <c r="E2069" s="80">
        <v>2</v>
      </c>
      <c r="F2069" s="80">
        <v>701099.90500000003</v>
      </c>
      <c r="G2069" s="80">
        <f t="shared" si="23"/>
        <v>1402199.81</v>
      </c>
      <c r="H2069" s="80">
        <f>G2069</f>
        <v>1402199.81</v>
      </c>
      <c r="I2069" s="162" t="s">
        <v>309</v>
      </c>
      <c r="J2069" s="81"/>
      <c r="K2069" s="82"/>
    </row>
    <row r="2070" spans="1:11" s="76" customFormat="1" ht="16.5" customHeight="1" x14ac:dyDescent="0.3">
      <c r="A2070" s="77"/>
      <c r="B2070" s="78"/>
      <c r="C2070" s="79"/>
      <c r="D2070" s="79"/>
      <c r="E2070" s="80"/>
      <c r="F2070" s="80"/>
      <c r="G2070" s="80">
        <f t="shared" si="23"/>
        <v>0</v>
      </c>
      <c r="H2070" s="80"/>
      <c r="I2070" s="162"/>
      <c r="J2070" s="81"/>
      <c r="K2070" s="82"/>
    </row>
    <row r="2071" spans="1:11" s="76" customFormat="1" ht="16.5" customHeight="1" x14ac:dyDescent="0.3">
      <c r="A2071" s="77">
        <v>43356</v>
      </c>
      <c r="B2071" s="78" t="s">
        <v>1858</v>
      </c>
      <c r="C2071" s="79" t="s">
        <v>736</v>
      </c>
      <c r="D2071" s="79" t="s">
        <v>31</v>
      </c>
      <c r="E2071" s="80">
        <v>2</v>
      </c>
      <c r="F2071" s="80">
        <v>511100.09499999997</v>
      </c>
      <c r="G2071" s="80">
        <f t="shared" si="23"/>
        <v>1022200.19</v>
      </c>
      <c r="H2071" s="80">
        <f>G2071</f>
        <v>1022200.19</v>
      </c>
      <c r="I2071" s="162" t="s">
        <v>309</v>
      </c>
      <c r="J2071" s="81"/>
      <c r="K2071" s="82"/>
    </row>
    <row r="2072" spans="1:11" s="76" customFormat="1" ht="16.5" customHeight="1" x14ac:dyDescent="0.3">
      <c r="A2072" s="77"/>
      <c r="B2072" s="78"/>
      <c r="C2072" s="79"/>
      <c r="D2072" s="79"/>
      <c r="E2072" s="80"/>
      <c r="F2072" s="80"/>
      <c r="G2072" s="80">
        <f t="shared" si="23"/>
        <v>0</v>
      </c>
      <c r="H2072" s="80"/>
      <c r="I2072" s="162"/>
      <c r="J2072" s="81"/>
      <c r="K2072" s="82"/>
    </row>
    <row r="2073" spans="1:11" s="76" customFormat="1" ht="16.5" customHeight="1" x14ac:dyDescent="0.3">
      <c r="A2073" s="77">
        <v>43356</v>
      </c>
      <c r="B2073" s="78" t="s">
        <v>1859</v>
      </c>
      <c r="C2073" s="79" t="s">
        <v>786</v>
      </c>
      <c r="D2073" s="79" t="s">
        <v>405</v>
      </c>
      <c r="E2073" s="80">
        <v>4</v>
      </c>
      <c r="F2073" s="80">
        <v>570000.47499999998</v>
      </c>
      <c r="G2073" s="80">
        <f t="shared" si="23"/>
        <v>2280001.9</v>
      </c>
      <c r="H2073" s="80">
        <f>G2073</f>
        <v>2280001.9</v>
      </c>
      <c r="I2073" s="162" t="s">
        <v>309</v>
      </c>
      <c r="J2073" s="81"/>
      <c r="K2073" s="82"/>
    </row>
    <row r="2074" spans="1:11" s="76" customFormat="1" ht="16.5" customHeight="1" x14ac:dyDescent="0.3">
      <c r="A2074" s="77"/>
      <c r="B2074" s="78"/>
      <c r="C2074" s="79"/>
      <c r="D2074" s="79"/>
      <c r="E2074" s="80"/>
      <c r="F2074" s="80"/>
      <c r="G2074" s="80">
        <f t="shared" si="23"/>
        <v>0</v>
      </c>
      <c r="H2074" s="80"/>
      <c r="I2074" s="162"/>
      <c r="J2074" s="81"/>
      <c r="K2074" s="82"/>
    </row>
    <row r="2075" spans="1:11" s="76" customFormat="1" ht="16.5" customHeight="1" x14ac:dyDescent="0.3">
      <c r="A2075" s="77">
        <v>43356</v>
      </c>
      <c r="B2075" s="78" t="s">
        <v>1860</v>
      </c>
      <c r="C2075" s="79" t="s">
        <v>1019</v>
      </c>
      <c r="D2075" s="79" t="s">
        <v>31</v>
      </c>
      <c r="E2075" s="80">
        <v>2</v>
      </c>
      <c r="F2075" s="80">
        <v>511100.09499999997</v>
      </c>
      <c r="G2075" s="80">
        <f t="shared" si="23"/>
        <v>1022200.19</v>
      </c>
      <c r="H2075" s="80"/>
      <c r="I2075" s="170" t="s">
        <v>309</v>
      </c>
      <c r="J2075" s="81"/>
      <c r="K2075" s="82"/>
    </row>
    <row r="2076" spans="1:11" s="76" customFormat="1" ht="16.5" customHeight="1" x14ac:dyDescent="0.3">
      <c r="A2076" s="77"/>
      <c r="B2076" s="78"/>
      <c r="C2076" s="79"/>
      <c r="D2076" s="79" t="s">
        <v>28</v>
      </c>
      <c r="E2076" s="80">
        <v>1</v>
      </c>
      <c r="F2076" s="80">
        <v>542450.09499999997</v>
      </c>
      <c r="G2076" s="80">
        <f t="shared" si="23"/>
        <v>542450.09499999997</v>
      </c>
      <c r="H2076" s="80">
        <f>SUM(G2075:G2076)</f>
        <v>1564650.2849999999</v>
      </c>
      <c r="I2076" s="170"/>
      <c r="J2076" s="81"/>
      <c r="K2076" s="82"/>
    </row>
    <row r="2077" spans="1:11" s="76" customFormat="1" ht="16.5" customHeight="1" x14ac:dyDescent="0.3">
      <c r="A2077" s="77"/>
      <c r="B2077" s="78"/>
      <c r="C2077" s="79"/>
      <c r="D2077" s="79"/>
      <c r="E2077" s="80"/>
      <c r="F2077" s="80"/>
      <c r="G2077" s="80">
        <f t="shared" si="23"/>
        <v>0</v>
      </c>
      <c r="H2077" s="80"/>
      <c r="I2077" s="162"/>
      <c r="J2077" s="81"/>
      <c r="K2077" s="82"/>
    </row>
    <row r="2078" spans="1:11" s="76" customFormat="1" ht="16.5" customHeight="1" x14ac:dyDescent="0.3">
      <c r="A2078" s="77">
        <v>43356</v>
      </c>
      <c r="B2078" s="78" t="s">
        <v>1861</v>
      </c>
      <c r="C2078" s="79" t="s">
        <v>75</v>
      </c>
      <c r="D2078" s="79" t="s">
        <v>1094</v>
      </c>
      <c r="E2078" s="80">
        <v>2</v>
      </c>
      <c r="F2078" s="80">
        <v>199999.8</v>
      </c>
      <c r="G2078" s="80">
        <f t="shared" si="23"/>
        <v>399999.6</v>
      </c>
      <c r="H2078" s="80">
        <f>G2078</f>
        <v>399999.6</v>
      </c>
      <c r="I2078" s="162" t="s">
        <v>309</v>
      </c>
      <c r="J2078" s="81"/>
      <c r="K2078" s="82"/>
    </row>
    <row r="2079" spans="1:11" s="76" customFormat="1" ht="16.5" customHeight="1" x14ac:dyDescent="0.3">
      <c r="A2079" s="77"/>
      <c r="B2079" s="78"/>
      <c r="C2079" s="79"/>
      <c r="D2079" s="79"/>
      <c r="E2079" s="80"/>
      <c r="F2079" s="80"/>
      <c r="G2079" s="80">
        <f t="shared" si="23"/>
        <v>0</v>
      </c>
      <c r="H2079" s="80"/>
      <c r="I2079" s="162"/>
      <c r="J2079" s="81"/>
      <c r="K2079" s="82"/>
    </row>
    <row r="2080" spans="1:11" s="76" customFormat="1" ht="16.5" customHeight="1" x14ac:dyDescent="0.3">
      <c r="A2080" s="77">
        <v>43356</v>
      </c>
      <c r="B2080" s="78" t="s">
        <v>1862</v>
      </c>
      <c r="C2080" s="79" t="s">
        <v>1570</v>
      </c>
      <c r="D2080" s="79" t="s">
        <v>28</v>
      </c>
      <c r="E2080" s="80">
        <v>3</v>
      </c>
      <c r="F2080" s="80">
        <v>542450.09499999997</v>
      </c>
      <c r="G2080" s="80">
        <f t="shared" si="23"/>
        <v>1627350.2849999999</v>
      </c>
      <c r="H2080" s="80">
        <f>G2080</f>
        <v>1627350.2849999999</v>
      </c>
      <c r="I2080" s="162" t="s">
        <v>315</v>
      </c>
      <c r="J2080" s="81"/>
      <c r="K2080" s="82"/>
    </row>
    <row r="2081" spans="1:11" s="76" customFormat="1" ht="16.5" customHeight="1" x14ac:dyDescent="0.3">
      <c r="A2081" s="77"/>
      <c r="B2081" s="78"/>
      <c r="C2081" s="79"/>
      <c r="D2081" s="79"/>
      <c r="E2081" s="80"/>
      <c r="F2081" s="80"/>
      <c r="G2081" s="80">
        <f t="shared" si="23"/>
        <v>0</v>
      </c>
      <c r="H2081" s="80"/>
      <c r="I2081" s="162"/>
      <c r="J2081" s="81"/>
      <c r="K2081" s="82"/>
    </row>
    <row r="2082" spans="1:11" s="76" customFormat="1" ht="16.5" customHeight="1" x14ac:dyDescent="0.3">
      <c r="A2082" s="83">
        <v>43357</v>
      </c>
      <c r="B2082" s="84" t="s">
        <v>1864</v>
      </c>
      <c r="C2082" s="85" t="s">
        <v>985</v>
      </c>
      <c r="D2082" s="85" t="s">
        <v>128</v>
      </c>
      <c r="E2082" s="86">
        <v>24</v>
      </c>
      <c r="F2082" s="86">
        <v>110378.4</v>
      </c>
      <c r="G2082" s="86">
        <f t="shared" si="23"/>
        <v>2649081.5999999996</v>
      </c>
      <c r="H2082" s="86"/>
      <c r="I2082" s="170" t="s">
        <v>1213</v>
      </c>
      <c r="J2082" s="81"/>
      <c r="K2082" s="82"/>
    </row>
    <row r="2083" spans="1:11" s="76" customFormat="1" ht="16.5" customHeight="1" x14ac:dyDescent="0.3">
      <c r="A2083" s="83"/>
      <c r="B2083" s="84"/>
      <c r="C2083" s="85"/>
      <c r="D2083" s="85" t="s">
        <v>200</v>
      </c>
      <c r="E2083" s="86">
        <v>22</v>
      </c>
      <c r="F2083" s="86">
        <v>53512.800000000003</v>
      </c>
      <c r="G2083" s="86">
        <f t="shared" si="23"/>
        <v>1177281.6000000001</v>
      </c>
      <c r="H2083" s="86"/>
      <c r="I2083" s="170"/>
      <c r="J2083" s="81"/>
      <c r="K2083" s="82"/>
    </row>
    <row r="2084" spans="1:11" s="76" customFormat="1" ht="16.5" customHeight="1" x14ac:dyDescent="0.3">
      <c r="A2084" s="83"/>
      <c r="B2084" s="84"/>
      <c r="C2084" s="85"/>
      <c r="D2084" s="85" t="s">
        <v>207</v>
      </c>
      <c r="E2084" s="86">
        <v>22</v>
      </c>
      <c r="F2084" s="86">
        <v>54071.6</v>
      </c>
      <c r="G2084" s="86">
        <f t="shared" si="23"/>
        <v>1189575.2</v>
      </c>
      <c r="H2084" s="86">
        <f>SUM(G2082:G2084)</f>
        <v>5015938.3999999994</v>
      </c>
      <c r="I2084" s="170"/>
      <c r="J2084" s="81"/>
      <c r="K2084" s="82"/>
    </row>
    <row r="2085" spans="1:11" s="76" customFormat="1" ht="16.5" customHeight="1" x14ac:dyDescent="0.3">
      <c r="A2085" s="77"/>
      <c r="B2085" s="78"/>
      <c r="C2085" s="79"/>
      <c r="D2085" s="79"/>
      <c r="E2085" s="80"/>
      <c r="F2085" s="80"/>
      <c r="G2085" s="80">
        <f t="shared" si="23"/>
        <v>0</v>
      </c>
      <c r="H2085" s="80"/>
      <c r="I2085" s="162"/>
      <c r="J2085" s="81"/>
      <c r="K2085" s="82"/>
    </row>
    <row r="2086" spans="1:11" s="76" customFormat="1" ht="16.5" customHeight="1" x14ac:dyDescent="0.3">
      <c r="A2086" s="77">
        <v>43357</v>
      </c>
      <c r="B2086" s="78" t="s">
        <v>1865</v>
      </c>
      <c r="C2086" s="79" t="s">
        <v>1040</v>
      </c>
      <c r="D2086" s="79" t="s">
        <v>1094</v>
      </c>
      <c r="E2086" s="80">
        <v>5</v>
      </c>
      <c r="F2086" s="80">
        <v>199999.8</v>
      </c>
      <c r="G2086" s="80">
        <f t="shared" si="23"/>
        <v>999999</v>
      </c>
      <c r="H2086" s="80">
        <f>G2086</f>
        <v>999999</v>
      </c>
      <c r="I2086" s="162" t="s">
        <v>309</v>
      </c>
      <c r="J2086" s="81"/>
      <c r="K2086" s="82"/>
    </row>
    <row r="2087" spans="1:11" s="76" customFormat="1" ht="16.5" customHeight="1" x14ac:dyDescent="0.3">
      <c r="A2087" s="77"/>
      <c r="B2087" s="78"/>
      <c r="C2087" s="79"/>
      <c r="D2087" s="79"/>
      <c r="E2087" s="80"/>
      <c r="F2087" s="80"/>
      <c r="G2087" s="80">
        <f t="shared" si="23"/>
        <v>0</v>
      </c>
      <c r="H2087" s="80"/>
      <c r="I2087" s="162"/>
      <c r="J2087" s="81"/>
      <c r="K2087" s="82"/>
    </row>
    <row r="2088" spans="1:11" s="76" customFormat="1" ht="16.5" customHeight="1" x14ac:dyDescent="0.3">
      <c r="A2088" s="77">
        <v>43357</v>
      </c>
      <c r="B2088" s="78" t="s">
        <v>1866</v>
      </c>
      <c r="C2088" s="79" t="s">
        <v>1118</v>
      </c>
      <c r="D2088" s="79" t="s">
        <v>19</v>
      </c>
      <c r="E2088" s="80">
        <v>3</v>
      </c>
      <c r="F2088" s="80">
        <v>517000</v>
      </c>
      <c r="G2088" s="80">
        <f t="shared" si="23"/>
        <v>1551000</v>
      </c>
      <c r="H2088" s="80">
        <f>G2088</f>
        <v>1551000</v>
      </c>
      <c r="I2088" s="162" t="s">
        <v>1216</v>
      </c>
      <c r="J2088" s="81"/>
      <c r="K2088" s="82"/>
    </row>
    <row r="2089" spans="1:11" s="76" customFormat="1" ht="16.5" customHeight="1" x14ac:dyDescent="0.3">
      <c r="A2089" s="77"/>
      <c r="B2089" s="78"/>
      <c r="C2089" s="79"/>
      <c r="D2089" s="79"/>
      <c r="E2089" s="80"/>
      <c r="F2089" s="80"/>
      <c r="G2089" s="80">
        <f t="shared" si="23"/>
        <v>0</v>
      </c>
      <c r="H2089" s="80"/>
      <c r="I2089" s="162"/>
      <c r="J2089" s="81"/>
      <c r="K2089" s="82"/>
    </row>
    <row r="2090" spans="1:11" s="76" customFormat="1" ht="16.5" customHeight="1" x14ac:dyDescent="0.3">
      <c r="A2090" s="77">
        <v>43357</v>
      </c>
      <c r="B2090" s="78" t="s">
        <v>1867</v>
      </c>
      <c r="C2090" s="79" t="s">
        <v>1868</v>
      </c>
      <c r="D2090" s="79" t="s">
        <v>1680</v>
      </c>
      <c r="E2090" s="80">
        <v>2</v>
      </c>
      <c r="F2090" s="80">
        <v>1165650.4750000001</v>
      </c>
      <c r="G2090" s="80">
        <f t="shared" si="23"/>
        <v>2331300.9500000002</v>
      </c>
      <c r="H2090" s="80">
        <f>G2090</f>
        <v>2331300.9500000002</v>
      </c>
      <c r="I2090" s="162" t="s">
        <v>309</v>
      </c>
      <c r="J2090" s="81"/>
      <c r="K2090" s="82"/>
    </row>
    <row r="2091" spans="1:11" s="76" customFormat="1" ht="16.5" customHeight="1" x14ac:dyDescent="0.3">
      <c r="A2091" s="77"/>
      <c r="B2091" s="78"/>
      <c r="C2091" s="79"/>
      <c r="D2091" s="79"/>
      <c r="E2091" s="80"/>
      <c r="F2091" s="80"/>
      <c r="G2091" s="80">
        <f t="shared" si="23"/>
        <v>0</v>
      </c>
      <c r="H2091" s="80"/>
      <c r="I2091" s="162"/>
      <c r="J2091" s="81"/>
      <c r="K2091" s="82"/>
    </row>
    <row r="2092" spans="1:11" s="76" customFormat="1" ht="16.5" customHeight="1" x14ac:dyDescent="0.3">
      <c r="A2092" s="77">
        <v>43357</v>
      </c>
      <c r="B2092" s="78" t="s">
        <v>1869</v>
      </c>
      <c r="C2092" s="79" t="s">
        <v>1403</v>
      </c>
      <c r="D2092" s="79" t="s">
        <v>1094</v>
      </c>
      <c r="E2092" s="80">
        <v>6</v>
      </c>
      <c r="F2092" s="80">
        <v>199999.8</v>
      </c>
      <c r="G2092" s="80">
        <f t="shared" si="23"/>
        <v>1199998.7999999998</v>
      </c>
      <c r="H2092" s="80">
        <f>G2092</f>
        <v>1199998.7999999998</v>
      </c>
      <c r="I2092" s="162" t="s">
        <v>1216</v>
      </c>
      <c r="J2092" s="81"/>
      <c r="K2092" s="82"/>
    </row>
    <row r="2093" spans="1:11" s="76" customFormat="1" ht="16.5" customHeight="1" x14ac:dyDescent="0.3">
      <c r="A2093" s="77"/>
      <c r="B2093" s="78"/>
      <c r="C2093" s="79"/>
      <c r="D2093" s="79"/>
      <c r="E2093" s="80"/>
      <c r="F2093" s="80"/>
      <c r="G2093" s="80">
        <f t="shared" si="23"/>
        <v>0</v>
      </c>
      <c r="H2093" s="80"/>
      <c r="I2093" s="162"/>
      <c r="J2093" s="81"/>
      <c r="K2093" s="82"/>
    </row>
    <row r="2094" spans="1:11" s="76" customFormat="1" ht="16.5" customHeight="1" x14ac:dyDescent="0.3">
      <c r="A2094" s="77">
        <v>43357</v>
      </c>
      <c r="B2094" s="78" t="s">
        <v>1870</v>
      </c>
      <c r="C2094" s="79" t="s">
        <v>963</v>
      </c>
      <c r="D2094" s="79" t="s">
        <v>1168</v>
      </c>
      <c r="E2094" s="80">
        <v>1</v>
      </c>
      <c r="F2094" s="80">
        <v>165000</v>
      </c>
      <c r="G2094" s="80">
        <f t="shared" si="23"/>
        <v>165000</v>
      </c>
      <c r="H2094" s="80">
        <f>G2094</f>
        <v>165000</v>
      </c>
      <c r="I2094" s="162" t="s">
        <v>310</v>
      </c>
      <c r="J2094" s="81"/>
      <c r="K2094" s="82"/>
    </row>
    <row r="2095" spans="1:11" s="76" customFormat="1" ht="16.5" customHeight="1" x14ac:dyDescent="0.3">
      <c r="A2095" s="77"/>
      <c r="B2095" s="78"/>
      <c r="C2095" s="79"/>
      <c r="D2095" s="79"/>
      <c r="E2095" s="80"/>
      <c r="F2095" s="80"/>
      <c r="G2095" s="80">
        <f t="shared" si="23"/>
        <v>0</v>
      </c>
      <c r="H2095" s="80"/>
      <c r="I2095" s="162"/>
      <c r="J2095" s="81"/>
      <c r="K2095" s="82"/>
    </row>
    <row r="2096" spans="1:11" s="76" customFormat="1" ht="16.5" customHeight="1" x14ac:dyDescent="0.3">
      <c r="A2096" s="77">
        <v>43357</v>
      </c>
      <c r="B2096" s="78" t="s">
        <v>1871</v>
      </c>
      <c r="C2096" s="79" t="s">
        <v>894</v>
      </c>
      <c r="D2096" s="79" t="s">
        <v>31</v>
      </c>
      <c r="E2096" s="80">
        <v>1</v>
      </c>
      <c r="F2096" s="80">
        <v>538000.1</v>
      </c>
      <c r="G2096" s="80">
        <f t="shared" si="23"/>
        <v>538000.1</v>
      </c>
      <c r="H2096" s="80">
        <f>G2096</f>
        <v>538000.1</v>
      </c>
      <c r="I2096" s="162" t="s">
        <v>312</v>
      </c>
      <c r="J2096" s="81"/>
      <c r="K2096" s="82"/>
    </row>
    <row r="2097" spans="1:11" s="76" customFormat="1" ht="16.5" customHeight="1" x14ac:dyDescent="0.3">
      <c r="A2097" s="77"/>
      <c r="B2097" s="78"/>
      <c r="C2097" s="79"/>
      <c r="D2097" s="79"/>
      <c r="E2097" s="80"/>
      <c r="F2097" s="80"/>
      <c r="G2097" s="80">
        <f t="shared" si="23"/>
        <v>0</v>
      </c>
      <c r="H2097" s="80"/>
      <c r="I2097" s="162"/>
      <c r="J2097" s="81"/>
      <c r="K2097" s="82"/>
    </row>
    <row r="2098" spans="1:11" s="76" customFormat="1" ht="16.5" customHeight="1" x14ac:dyDescent="0.3">
      <c r="A2098" s="77">
        <v>43357</v>
      </c>
      <c r="B2098" s="78" t="s">
        <v>1872</v>
      </c>
      <c r="C2098" s="79" t="s">
        <v>778</v>
      </c>
      <c r="D2098" s="79" t="s">
        <v>1094</v>
      </c>
      <c r="E2098" s="80">
        <v>1</v>
      </c>
      <c r="F2098" s="80">
        <v>199999.8</v>
      </c>
      <c r="G2098" s="80">
        <f t="shared" si="23"/>
        <v>199999.8</v>
      </c>
      <c r="H2098" s="80"/>
      <c r="I2098" s="170" t="s">
        <v>312</v>
      </c>
      <c r="J2098" s="81"/>
      <c r="K2098" s="82"/>
    </row>
    <row r="2099" spans="1:11" s="76" customFormat="1" ht="16.5" customHeight="1" x14ac:dyDescent="0.3">
      <c r="A2099" s="77"/>
      <c r="B2099" s="78"/>
      <c r="C2099" s="79"/>
      <c r="D2099" s="79" t="s">
        <v>887</v>
      </c>
      <c r="E2099" s="80">
        <v>2</v>
      </c>
      <c r="F2099" s="80">
        <v>215000.5</v>
      </c>
      <c r="G2099" s="80">
        <f t="shared" si="23"/>
        <v>430001</v>
      </c>
      <c r="H2099" s="80">
        <f>SUM(G2098:G2099)</f>
        <v>630000.80000000005</v>
      </c>
      <c r="I2099" s="170"/>
      <c r="J2099" s="81"/>
      <c r="K2099" s="82"/>
    </row>
    <row r="2100" spans="1:11" s="76" customFormat="1" ht="16.5" customHeight="1" x14ac:dyDescent="0.3">
      <c r="A2100" s="77"/>
      <c r="B2100" s="78"/>
      <c r="C2100" s="79"/>
      <c r="D2100" s="79"/>
      <c r="E2100" s="80"/>
      <c r="F2100" s="80"/>
      <c r="G2100" s="80">
        <f t="shared" si="23"/>
        <v>0</v>
      </c>
      <c r="H2100" s="80"/>
      <c r="I2100" s="162"/>
      <c r="J2100" s="81"/>
      <c r="K2100" s="82"/>
    </row>
    <row r="2101" spans="1:11" s="76" customFormat="1" ht="16.5" customHeight="1" x14ac:dyDescent="0.3">
      <c r="A2101" s="77">
        <v>43357</v>
      </c>
      <c r="B2101" s="78" t="s">
        <v>1873</v>
      </c>
      <c r="C2101" s="79" t="s">
        <v>1019</v>
      </c>
      <c r="D2101" s="79" t="s">
        <v>109</v>
      </c>
      <c r="E2101" s="80">
        <v>2</v>
      </c>
      <c r="F2101" s="80">
        <v>215000.5</v>
      </c>
      <c r="G2101" s="80">
        <f t="shared" si="23"/>
        <v>430001</v>
      </c>
      <c r="H2101" s="80"/>
      <c r="I2101" s="170" t="s">
        <v>309</v>
      </c>
      <c r="J2101" s="81"/>
      <c r="K2101" s="82"/>
    </row>
    <row r="2102" spans="1:11" s="76" customFormat="1" ht="16.5" customHeight="1" x14ac:dyDescent="0.3">
      <c r="A2102" s="77"/>
      <c r="B2102" s="78"/>
      <c r="C2102" s="79"/>
      <c r="D2102" s="79" t="s">
        <v>887</v>
      </c>
      <c r="E2102" s="80">
        <v>2</v>
      </c>
      <c r="F2102" s="80">
        <v>215000.5</v>
      </c>
      <c r="G2102" s="80">
        <f t="shared" si="23"/>
        <v>430001</v>
      </c>
      <c r="H2102" s="80">
        <f>SUM(G2101:G2102)</f>
        <v>860002</v>
      </c>
      <c r="I2102" s="170"/>
      <c r="J2102" s="81"/>
      <c r="K2102" s="82"/>
    </row>
    <row r="2103" spans="1:11" s="76" customFormat="1" ht="16.5" customHeight="1" x14ac:dyDescent="0.3">
      <c r="A2103" s="77"/>
      <c r="B2103" s="78"/>
      <c r="C2103" s="79"/>
      <c r="D2103" s="79"/>
      <c r="E2103" s="80"/>
      <c r="F2103" s="80"/>
      <c r="G2103" s="80">
        <f t="shared" si="23"/>
        <v>0</v>
      </c>
      <c r="H2103" s="80"/>
      <c r="I2103" s="162"/>
      <c r="J2103" s="81"/>
      <c r="K2103" s="82"/>
    </row>
    <row r="2104" spans="1:11" s="76" customFormat="1" ht="16.5" customHeight="1" x14ac:dyDescent="0.3">
      <c r="A2104" s="77">
        <v>43357</v>
      </c>
      <c r="B2104" s="78" t="s">
        <v>1874</v>
      </c>
      <c r="C2104" s="79" t="s">
        <v>552</v>
      </c>
      <c r="D2104" s="79" t="s">
        <v>887</v>
      </c>
      <c r="E2104" s="80">
        <v>6</v>
      </c>
      <c r="F2104" s="80">
        <v>215000.5</v>
      </c>
      <c r="G2104" s="80">
        <f t="shared" si="23"/>
        <v>1290003</v>
      </c>
      <c r="H2104" s="80">
        <f>G2104</f>
        <v>1290003</v>
      </c>
      <c r="I2104" s="162" t="s">
        <v>309</v>
      </c>
      <c r="J2104" s="81"/>
      <c r="K2104" s="82"/>
    </row>
    <row r="2105" spans="1:11" s="76" customFormat="1" ht="16.5" customHeight="1" x14ac:dyDescent="0.3">
      <c r="A2105" s="77"/>
      <c r="B2105" s="78"/>
      <c r="C2105" s="79"/>
      <c r="D2105" s="79"/>
      <c r="E2105" s="80"/>
      <c r="F2105" s="80"/>
      <c r="G2105" s="80">
        <f t="shared" si="23"/>
        <v>0</v>
      </c>
      <c r="H2105" s="80"/>
      <c r="I2105" s="162"/>
      <c r="J2105" s="81"/>
      <c r="K2105" s="82"/>
    </row>
    <row r="2106" spans="1:11" s="76" customFormat="1" ht="16.5" customHeight="1" x14ac:dyDescent="0.3">
      <c r="A2106" s="77">
        <v>43357</v>
      </c>
      <c r="B2106" s="78" t="s">
        <v>1875</v>
      </c>
      <c r="C2106" s="79" t="s">
        <v>57</v>
      </c>
      <c r="D2106" s="79" t="s">
        <v>31</v>
      </c>
      <c r="E2106" s="80">
        <v>3</v>
      </c>
      <c r="F2106" s="80">
        <v>511100.09499999997</v>
      </c>
      <c r="G2106" s="80">
        <f t="shared" si="23"/>
        <v>1533300.2849999999</v>
      </c>
      <c r="H2106" s="80">
        <f>G2106</f>
        <v>1533300.2849999999</v>
      </c>
      <c r="I2106" s="162" t="s">
        <v>309</v>
      </c>
      <c r="J2106" s="81"/>
      <c r="K2106" s="82"/>
    </row>
    <row r="2107" spans="1:11" s="76" customFormat="1" ht="16.5" customHeight="1" x14ac:dyDescent="0.3">
      <c r="A2107" s="77"/>
      <c r="B2107" s="78"/>
      <c r="C2107" s="79"/>
      <c r="D2107" s="79"/>
      <c r="E2107" s="80"/>
      <c r="F2107" s="80"/>
      <c r="G2107" s="80">
        <f t="shared" si="23"/>
        <v>0</v>
      </c>
      <c r="H2107" s="80"/>
      <c r="I2107" s="162"/>
      <c r="J2107" s="81"/>
      <c r="K2107" s="82"/>
    </row>
    <row r="2108" spans="1:11" s="76" customFormat="1" ht="16.5" customHeight="1" x14ac:dyDescent="0.3">
      <c r="A2108" s="77">
        <v>43357</v>
      </c>
      <c r="B2108" s="78" t="s">
        <v>1876</v>
      </c>
      <c r="C2108" s="79" t="s">
        <v>1877</v>
      </c>
      <c r="D2108" s="79" t="s">
        <v>104</v>
      </c>
      <c r="E2108" s="80">
        <v>4</v>
      </c>
      <c r="F2108" s="80">
        <v>538000.1</v>
      </c>
      <c r="G2108" s="80">
        <f t="shared" si="23"/>
        <v>2152000.4</v>
      </c>
      <c r="H2108" s="80"/>
      <c r="I2108" s="170" t="s">
        <v>1215</v>
      </c>
      <c r="J2108" s="81"/>
      <c r="K2108" s="82"/>
    </row>
    <row r="2109" spans="1:11" s="76" customFormat="1" ht="16.5" customHeight="1" x14ac:dyDescent="0.3">
      <c r="A2109" s="77"/>
      <c r="B2109" s="78"/>
      <c r="C2109" s="79"/>
      <c r="D2109" s="79" t="s">
        <v>887</v>
      </c>
      <c r="E2109" s="80">
        <v>1</v>
      </c>
      <c r="F2109" s="80">
        <v>215000.5</v>
      </c>
      <c r="G2109" s="80">
        <f t="shared" si="23"/>
        <v>215000.5</v>
      </c>
      <c r="H2109" s="80">
        <f>SUM(G2108:G2109)</f>
        <v>2367000.9</v>
      </c>
      <c r="I2109" s="170"/>
      <c r="J2109" s="81"/>
      <c r="K2109" s="82"/>
    </row>
    <row r="2110" spans="1:11" s="76" customFormat="1" ht="16.5" customHeight="1" x14ac:dyDescent="0.3">
      <c r="A2110" s="77"/>
      <c r="B2110" s="78"/>
      <c r="C2110" s="79"/>
      <c r="D2110" s="79"/>
      <c r="E2110" s="80"/>
      <c r="F2110" s="80"/>
      <c r="G2110" s="80">
        <f t="shared" si="23"/>
        <v>0</v>
      </c>
      <c r="H2110" s="80"/>
      <c r="I2110" s="162"/>
      <c r="J2110" s="81"/>
      <c r="K2110" s="82"/>
    </row>
    <row r="2111" spans="1:11" s="76" customFormat="1" ht="16.5" customHeight="1" x14ac:dyDescent="0.3">
      <c r="A2111" s="77">
        <v>43357</v>
      </c>
      <c r="B2111" s="78" t="s">
        <v>1878</v>
      </c>
      <c r="C2111" s="79" t="s">
        <v>35</v>
      </c>
      <c r="D2111" s="79" t="s">
        <v>66</v>
      </c>
      <c r="E2111" s="80">
        <v>1</v>
      </c>
      <c r="F2111" s="80">
        <v>413250.47499999998</v>
      </c>
      <c r="G2111" s="80">
        <f t="shared" si="23"/>
        <v>413250.47499999998</v>
      </c>
      <c r="H2111" s="80">
        <f>G2111</f>
        <v>413250.47499999998</v>
      </c>
      <c r="I2111" s="162" t="s">
        <v>1213</v>
      </c>
      <c r="J2111" s="81"/>
      <c r="K2111" s="82"/>
    </row>
    <row r="2112" spans="1:11" s="76" customFormat="1" ht="16.5" customHeight="1" x14ac:dyDescent="0.3">
      <c r="A2112" s="77"/>
      <c r="B2112" s="78"/>
      <c r="C2112" s="79"/>
      <c r="D2112" s="79"/>
      <c r="E2112" s="80"/>
      <c r="F2112" s="80"/>
      <c r="G2112" s="80">
        <f t="shared" si="23"/>
        <v>0</v>
      </c>
      <c r="H2112" s="80"/>
      <c r="I2112" s="162"/>
      <c r="J2112" s="81"/>
      <c r="K2112" s="82"/>
    </row>
    <row r="2113" spans="1:11" s="76" customFormat="1" ht="16.5" customHeight="1" x14ac:dyDescent="0.3">
      <c r="A2113" s="77">
        <v>43357</v>
      </c>
      <c r="B2113" s="78" t="s">
        <v>1879</v>
      </c>
      <c r="C2113" s="79" t="s">
        <v>811</v>
      </c>
      <c r="D2113" s="79" t="s">
        <v>887</v>
      </c>
      <c r="E2113" s="80">
        <v>1</v>
      </c>
      <c r="F2113" s="80">
        <v>215000.5</v>
      </c>
      <c r="G2113" s="80">
        <f t="shared" si="23"/>
        <v>215000.5</v>
      </c>
      <c r="H2113" s="80">
        <f>G2113</f>
        <v>215000.5</v>
      </c>
      <c r="I2113" s="162" t="s">
        <v>1215</v>
      </c>
      <c r="J2113" s="81"/>
      <c r="K2113" s="82"/>
    </row>
    <row r="2114" spans="1:11" s="76" customFormat="1" ht="16.5" customHeight="1" x14ac:dyDescent="0.3">
      <c r="A2114" s="77"/>
      <c r="B2114" s="78"/>
      <c r="C2114" s="79"/>
      <c r="D2114" s="79"/>
      <c r="E2114" s="80"/>
      <c r="F2114" s="80"/>
      <c r="G2114" s="80">
        <f t="shared" si="23"/>
        <v>0</v>
      </c>
      <c r="H2114" s="80"/>
      <c r="I2114" s="162"/>
      <c r="J2114" s="81"/>
      <c r="K2114" s="82"/>
    </row>
    <row r="2115" spans="1:11" s="76" customFormat="1" ht="16.5" customHeight="1" x14ac:dyDescent="0.3">
      <c r="A2115" s="77">
        <v>43357</v>
      </c>
      <c r="B2115" s="78" t="s">
        <v>1880</v>
      </c>
      <c r="C2115" s="79" t="s">
        <v>811</v>
      </c>
      <c r="D2115" s="79" t="s">
        <v>162</v>
      </c>
      <c r="E2115" s="80">
        <v>4</v>
      </c>
      <c r="F2115" s="80">
        <v>240000.2</v>
      </c>
      <c r="G2115" s="80">
        <f t="shared" si="23"/>
        <v>960000.8</v>
      </c>
      <c r="H2115" s="80">
        <f>G2115</f>
        <v>960000.8</v>
      </c>
      <c r="I2115" s="162" t="s">
        <v>1215</v>
      </c>
      <c r="J2115" s="81"/>
      <c r="K2115" s="82"/>
    </row>
    <row r="2116" spans="1:11" s="76" customFormat="1" ht="16.5" customHeight="1" x14ac:dyDescent="0.3">
      <c r="A2116" s="77"/>
      <c r="B2116" s="78"/>
      <c r="C2116" s="79"/>
      <c r="D2116" s="79"/>
      <c r="E2116" s="80"/>
      <c r="F2116" s="80"/>
      <c r="G2116" s="80">
        <f t="shared" si="23"/>
        <v>0</v>
      </c>
      <c r="H2116" s="80"/>
      <c r="I2116" s="162"/>
      <c r="J2116" s="81"/>
      <c r="K2116" s="82"/>
    </row>
    <row r="2117" spans="1:11" s="76" customFormat="1" ht="16.5" customHeight="1" x14ac:dyDescent="0.3">
      <c r="A2117" s="77">
        <v>43357</v>
      </c>
      <c r="B2117" s="78" t="s">
        <v>1881</v>
      </c>
      <c r="C2117" s="79" t="s">
        <v>1882</v>
      </c>
      <c r="D2117" s="79" t="s">
        <v>1883</v>
      </c>
      <c r="E2117" s="80">
        <v>2</v>
      </c>
      <c r="F2117" s="80">
        <v>53512.800000000003</v>
      </c>
      <c r="G2117" s="80">
        <f t="shared" si="23"/>
        <v>107025.60000000001</v>
      </c>
      <c r="H2117" s="80">
        <f>G2117</f>
        <v>107025.60000000001</v>
      </c>
      <c r="I2117" s="162" t="s">
        <v>1213</v>
      </c>
      <c r="J2117" s="81"/>
      <c r="K2117" s="82"/>
    </row>
    <row r="2118" spans="1:11" s="76" customFormat="1" ht="16.5" customHeight="1" x14ac:dyDescent="0.3">
      <c r="A2118" s="77"/>
      <c r="B2118" s="78"/>
      <c r="C2118" s="79"/>
      <c r="D2118" s="79"/>
      <c r="E2118" s="80"/>
      <c r="F2118" s="80"/>
      <c r="G2118" s="80">
        <f t="shared" si="23"/>
        <v>0</v>
      </c>
      <c r="H2118" s="80"/>
      <c r="I2118" s="162"/>
      <c r="J2118" s="81"/>
      <c r="K2118" s="82"/>
    </row>
    <row r="2119" spans="1:11" s="76" customFormat="1" ht="16.5" customHeight="1" x14ac:dyDescent="0.3">
      <c r="A2119" s="77">
        <v>43357</v>
      </c>
      <c r="B2119" s="78" t="s">
        <v>1884</v>
      </c>
      <c r="C2119" s="79" t="s">
        <v>1642</v>
      </c>
      <c r="D2119" s="79" t="s">
        <v>887</v>
      </c>
      <c r="E2119" s="80">
        <v>2</v>
      </c>
      <c r="F2119" s="80">
        <v>215000.5</v>
      </c>
      <c r="G2119" s="80">
        <f t="shared" si="23"/>
        <v>430001</v>
      </c>
      <c r="H2119" s="80">
        <f>G2119</f>
        <v>430001</v>
      </c>
      <c r="I2119" s="162" t="s">
        <v>1213</v>
      </c>
      <c r="J2119" s="81"/>
      <c r="K2119" s="82"/>
    </row>
    <row r="2120" spans="1:11" s="76" customFormat="1" ht="16.5" customHeight="1" x14ac:dyDescent="0.3">
      <c r="A2120" s="77"/>
      <c r="B2120" s="78"/>
      <c r="C2120" s="79"/>
      <c r="D2120" s="79"/>
      <c r="E2120" s="80"/>
      <c r="F2120" s="80"/>
      <c r="G2120" s="80">
        <f t="shared" si="23"/>
        <v>0</v>
      </c>
      <c r="H2120" s="80"/>
      <c r="I2120" s="162"/>
      <c r="J2120" s="81"/>
      <c r="K2120" s="82"/>
    </row>
    <row r="2121" spans="1:11" s="76" customFormat="1" ht="16.5" customHeight="1" x14ac:dyDescent="0.3">
      <c r="A2121" s="77">
        <v>43358</v>
      </c>
      <c r="B2121" s="78" t="s">
        <v>1885</v>
      </c>
      <c r="C2121" s="79" t="s">
        <v>985</v>
      </c>
      <c r="D2121" s="79" t="s">
        <v>1843</v>
      </c>
      <c r="E2121" s="80">
        <v>12</v>
      </c>
      <c r="F2121" s="80">
        <v>112612.5</v>
      </c>
      <c r="G2121" s="80">
        <f t="shared" si="23"/>
        <v>1351350</v>
      </c>
      <c r="H2121" s="80"/>
      <c r="I2121" s="170" t="s">
        <v>1213</v>
      </c>
      <c r="J2121" s="81"/>
      <c r="K2121" s="82"/>
    </row>
    <row r="2122" spans="1:11" s="76" customFormat="1" ht="16.5" customHeight="1" x14ac:dyDescent="0.3">
      <c r="A2122" s="77"/>
      <c r="B2122" s="78"/>
      <c r="C2122" s="79"/>
      <c r="D2122" s="79" t="s">
        <v>201</v>
      </c>
      <c r="E2122" s="80">
        <v>19</v>
      </c>
      <c r="F2122" s="80">
        <v>110378.4</v>
      </c>
      <c r="G2122" s="80">
        <f t="shared" si="23"/>
        <v>2097189.6</v>
      </c>
      <c r="H2122" s="80"/>
      <c r="I2122" s="170"/>
      <c r="J2122" s="81"/>
      <c r="K2122" s="82"/>
    </row>
    <row r="2123" spans="1:11" s="76" customFormat="1" ht="16.5" customHeight="1" x14ac:dyDescent="0.3">
      <c r="A2123" s="77"/>
      <c r="B2123" s="78"/>
      <c r="C2123" s="79"/>
      <c r="D2123" s="79" t="s">
        <v>128</v>
      </c>
      <c r="E2123" s="80">
        <v>60</v>
      </c>
      <c r="F2123" s="80">
        <v>110378.4</v>
      </c>
      <c r="G2123" s="80">
        <f t="shared" si="23"/>
        <v>6622704</v>
      </c>
      <c r="H2123" s="80"/>
      <c r="I2123" s="170"/>
      <c r="J2123" s="81"/>
      <c r="K2123" s="82"/>
    </row>
    <row r="2124" spans="1:11" s="76" customFormat="1" ht="16.5" customHeight="1" x14ac:dyDescent="0.3">
      <c r="A2124" s="77"/>
      <c r="B2124" s="78"/>
      <c r="C2124" s="79"/>
      <c r="D2124" s="79" t="s">
        <v>208</v>
      </c>
      <c r="E2124" s="80">
        <v>48</v>
      </c>
      <c r="F2124" s="80">
        <v>112612.5</v>
      </c>
      <c r="G2124" s="80">
        <f t="shared" si="23"/>
        <v>5405400</v>
      </c>
      <c r="H2124" s="80">
        <f>SUM(G2121:G2124)</f>
        <v>15476643.6</v>
      </c>
      <c r="I2124" s="170"/>
      <c r="J2124" s="81"/>
      <c r="K2124" s="82"/>
    </row>
    <row r="2125" spans="1:11" s="76" customFormat="1" ht="16.5" customHeight="1" x14ac:dyDescent="0.3">
      <c r="A2125" s="77"/>
      <c r="B2125" s="78"/>
      <c r="C2125" s="79"/>
      <c r="D2125" s="79"/>
      <c r="E2125" s="80"/>
      <c r="F2125" s="80"/>
      <c r="G2125" s="80">
        <f t="shared" si="23"/>
        <v>0</v>
      </c>
      <c r="H2125" s="80"/>
      <c r="I2125" s="162"/>
      <c r="J2125" s="81"/>
      <c r="K2125" s="82"/>
    </row>
    <row r="2126" spans="1:11" s="76" customFormat="1" ht="16.5" customHeight="1" x14ac:dyDescent="0.3">
      <c r="A2126" s="77">
        <v>43358</v>
      </c>
      <c r="B2126" s="78" t="s">
        <v>1886</v>
      </c>
      <c r="C2126" s="79" t="s">
        <v>985</v>
      </c>
      <c r="D2126" s="79" t="s">
        <v>227</v>
      </c>
      <c r="E2126" s="80">
        <v>72</v>
      </c>
      <c r="F2126" s="80">
        <v>54071.6</v>
      </c>
      <c r="G2126" s="80">
        <f t="shared" si="23"/>
        <v>3893155.1999999997</v>
      </c>
      <c r="H2126" s="80"/>
      <c r="I2126" s="170" t="s">
        <v>1213</v>
      </c>
      <c r="J2126" s="81"/>
      <c r="K2126" s="82"/>
    </row>
    <row r="2127" spans="1:11" s="76" customFormat="1" ht="16.5" customHeight="1" x14ac:dyDescent="0.3">
      <c r="A2127" s="77"/>
      <c r="B2127" s="78"/>
      <c r="C2127" s="79"/>
      <c r="D2127" s="79" t="s">
        <v>1887</v>
      </c>
      <c r="E2127" s="80">
        <v>72</v>
      </c>
      <c r="F2127" s="80">
        <v>54071.6</v>
      </c>
      <c r="G2127" s="80">
        <f t="shared" si="23"/>
        <v>3893155.1999999997</v>
      </c>
      <c r="H2127" s="80"/>
      <c r="I2127" s="170"/>
      <c r="J2127" s="81"/>
      <c r="K2127" s="82"/>
    </row>
    <row r="2128" spans="1:11" s="76" customFormat="1" ht="16.5" customHeight="1" x14ac:dyDescent="0.3">
      <c r="A2128" s="77"/>
      <c r="B2128" s="78"/>
      <c r="C2128" s="79"/>
      <c r="D2128" s="79" t="s">
        <v>200</v>
      </c>
      <c r="E2128" s="80">
        <v>22</v>
      </c>
      <c r="F2128" s="80">
        <v>53512.800000000003</v>
      </c>
      <c r="G2128" s="80">
        <f t="shared" si="23"/>
        <v>1177281.6000000001</v>
      </c>
      <c r="H2128" s="80">
        <f>SUM(G2126:G2128)</f>
        <v>8963592</v>
      </c>
      <c r="I2128" s="170"/>
      <c r="J2128" s="81"/>
      <c r="K2128" s="82"/>
    </row>
    <row r="2129" spans="1:11" s="76" customFormat="1" ht="16.5" customHeight="1" x14ac:dyDescent="0.3">
      <c r="A2129" s="77"/>
      <c r="B2129" s="78"/>
      <c r="C2129" s="79"/>
      <c r="D2129" s="79"/>
      <c r="E2129" s="80"/>
      <c r="F2129" s="80"/>
      <c r="G2129" s="80">
        <f t="shared" si="23"/>
        <v>0</v>
      </c>
      <c r="H2129" s="80"/>
      <c r="I2129" s="162"/>
      <c r="J2129" s="81"/>
      <c r="K2129" s="82"/>
    </row>
    <row r="2130" spans="1:11" s="76" customFormat="1" ht="16.5" customHeight="1" x14ac:dyDescent="0.3">
      <c r="A2130" s="77">
        <v>43358</v>
      </c>
      <c r="B2130" s="78" t="s">
        <v>1888</v>
      </c>
      <c r="C2130" s="79" t="s">
        <v>1889</v>
      </c>
      <c r="D2130" s="79" t="s">
        <v>19</v>
      </c>
      <c r="E2130" s="80">
        <v>1</v>
      </c>
      <c r="F2130" s="80">
        <v>517000</v>
      </c>
      <c r="G2130" s="80">
        <f t="shared" si="23"/>
        <v>517000</v>
      </c>
      <c r="H2130" s="80"/>
      <c r="I2130" s="170" t="s">
        <v>314</v>
      </c>
      <c r="J2130" s="81"/>
      <c r="K2130" s="82"/>
    </row>
    <row r="2131" spans="1:11" s="76" customFormat="1" ht="16.5" customHeight="1" x14ac:dyDescent="0.3">
      <c r="A2131" s="77"/>
      <c r="B2131" s="78"/>
      <c r="C2131" s="79"/>
      <c r="D2131" s="79" t="s">
        <v>1722</v>
      </c>
      <c r="E2131" s="80">
        <v>1</v>
      </c>
      <c r="F2131" s="80">
        <v>156750</v>
      </c>
      <c r="G2131" s="80">
        <f t="shared" si="23"/>
        <v>156750</v>
      </c>
      <c r="H2131" s="80"/>
      <c r="I2131" s="170"/>
      <c r="J2131" s="81"/>
      <c r="K2131" s="82"/>
    </row>
    <row r="2132" spans="1:11" s="76" customFormat="1" ht="16.5" customHeight="1" x14ac:dyDescent="0.3">
      <c r="A2132" s="77"/>
      <c r="B2132" s="78"/>
      <c r="C2132" s="79"/>
      <c r="D2132" s="79" t="s">
        <v>1635</v>
      </c>
      <c r="E2132" s="80">
        <v>1</v>
      </c>
      <c r="F2132" s="80">
        <v>156750</v>
      </c>
      <c r="G2132" s="80">
        <f t="shared" si="23"/>
        <v>156750</v>
      </c>
      <c r="H2132" s="80">
        <f>SUM(G2130:G2132)</f>
        <v>830500</v>
      </c>
      <c r="I2132" s="170"/>
      <c r="J2132" s="81"/>
      <c r="K2132" s="82"/>
    </row>
    <row r="2133" spans="1:11" s="76" customFormat="1" ht="16.5" customHeight="1" x14ac:dyDescent="0.3">
      <c r="A2133" s="77"/>
      <c r="B2133" s="78"/>
      <c r="C2133" s="79"/>
      <c r="D2133" s="79"/>
      <c r="E2133" s="80"/>
      <c r="F2133" s="80"/>
      <c r="G2133" s="80">
        <f t="shared" si="23"/>
        <v>0</v>
      </c>
      <c r="H2133" s="80"/>
      <c r="I2133" s="162"/>
      <c r="J2133" s="81"/>
      <c r="K2133" s="82"/>
    </row>
    <row r="2134" spans="1:11" s="76" customFormat="1" ht="16.5" customHeight="1" x14ac:dyDescent="0.3">
      <c r="A2134" s="77">
        <v>43358</v>
      </c>
      <c r="B2134" s="78" t="s">
        <v>1890</v>
      </c>
      <c r="C2134" s="79" t="s">
        <v>1891</v>
      </c>
      <c r="D2134" s="79" t="s">
        <v>104</v>
      </c>
      <c r="E2134" s="80">
        <v>1</v>
      </c>
      <c r="F2134" s="80">
        <v>538000.1</v>
      </c>
      <c r="G2134" s="80">
        <f t="shared" si="23"/>
        <v>538000.1</v>
      </c>
      <c r="H2134" s="80">
        <f>G2134</f>
        <v>538000.1</v>
      </c>
      <c r="I2134" s="162" t="s">
        <v>1756</v>
      </c>
      <c r="J2134" s="81"/>
      <c r="K2134" s="82"/>
    </row>
    <row r="2135" spans="1:11" s="76" customFormat="1" ht="16.5" customHeight="1" x14ac:dyDescent="0.3">
      <c r="A2135" s="77"/>
      <c r="B2135" s="78"/>
      <c r="C2135" s="79"/>
      <c r="D2135" s="79"/>
      <c r="E2135" s="80"/>
      <c r="F2135" s="80"/>
      <c r="G2135" s="80">
        <f t="shared" ref="G2135:G2198" si="24">E2135*F2135</f>
        <v>0</v>
      </c>
      <c r="H2135" s="80"/>
      <c r="I2135" s="162"/>
      <c r="J2135" s="81"/>
      <c r="K2135" s="82"/>
    </row>
    <row r="2136" spans="1:11" s="76" customFormat="1" ht="16.5" customHeight="1" x14ac:dyDescent="0.3">
      <c r="A2136" s="77">
        <v>43358</v>
      </c>
      <c r="B2136" s="78" t="s">
        <v>1892</v>
      </c>
      <c r="C2136" s="79" t="s">
        <v>1893</v>
      </c>
      <c r="D2136" s="79" t="s">
        <v>31</v>
      </c>
      <c r="E2136" s="80">
        <v>1</v>
      </c>
      <c r="F2136" s="80">
        <v>538000.1</v>
      </c>
      <c r="G2136" s="80">
        <f t="shared" si="24"/>
        <v>538000.1</v>
      </c>
      <c r="H2136" s="80"/>
      <c r="I2136" s="170" t="s">
        <v>1756</v>
      </c>
      <c r="J2136" s="81"/>
      <c r="K2136" s="82"/>
    </row>
    <row r="2137" spans="1:11" s="76" customFormat="1" ht="16.5" customHeight="1" x14ac:dyDescent="0.3">
      <c r="A2137" s="77"/>
      <c r="B2137" s="78"/>
      <c r="C2137" s="79"/>
      <c r="D2137" s="79" t="s">
        <v>405</v>
      </c>
      <c r="E2137" s="80">
        <v>1</v>
      </c>
      <c r="F2137" s="80">
        <v>600000.5</v>
      </c>
      <c r="G2137" s="80">
        <f t="shared" si="24"/>
        <v>600000.5</v>
      </c>
      <c r="H2137" s="80"/>
      <c r="I2137" s="170"/>
      <c r="J2137" s="81"/>
      <c r="K2137" s="82"/>
    </row>
    <row r="2138" spans="1:11" s="76" customFormat="1" ht="16.5" customHeight="1" x14ac:dyDescent="0.3">
      <c r="A2138" s="77"/>
      <c r="B2138" s="78"/>
      <c r="C2138" s="79"/>
      <c r="D2138" s="79" t="s">
        <v>1094</v>
      </c>
      <c r="E2138" s="80">
        <v>24</v>
      </c>
      <c r="F2138" s="80">
        <v>199999.8</v>
      </c>
      <c r="G2138" s="80">
        <f t="shared" si="24"/>
        <v>4799995.1999999993</v>
      </c>
      <c r="H2138" s="80">
        <f>SUM(G2136:G2138)</f>
        <v>5937995.7999999989</v>
      </c>
      <c r="I2138" s="170"/>
      <c r="J2138" s="81"/>
      <c r="K2138" s="82"/>
    </row>
    <row r="2139" spans="1:11" s="76" customFormat="1" ht="16.5" customHeight="1" x14ac:dyDescent="0.3">
      <c r="A2139" s="77"/>
      <c r="B2139" s="78"/>
      <c r="C2139" s="79"/>
      <c r="D2139" s="79"/>
      <c r="E2139" s="80"/>
      <c r="F2139" s="80"/>
      <c r="G2139" s="80">
        <f t="shared" si="24"/>
        <v>0</v>
      </c>
      <c r="H2139" s="80"/>
      <c r="I2139" s="162"/>
      <c r="J2139" s="81"/>
      <c r="K2139" s="82"/>
    </row>
    <row r="2140" spans="1:11" s="76" customFormat="1" ht="16.5" customHeight="1" x14ac:dyDescent="0.3">
      <c r="A2140" s="77">
        <v>43358</v>
      </c>
      <c r="B2140" s="78" t="s">
        <v>1894</v>
      </c>
      <c r="C2140" s="79" t="s">
        <v>1307</v>
      </c>
      <c r="D2140" s="79" t="s">
        <v>109</v>
      </c>
      <c r="E2140" s="80">
        <v>1</v>
      </c>
      <c r="F2140" s="80">
        <v>215000.5</v>
      </c>
      <c r="G2140" s="80">
        <f t="shared" si="24"/>
        <v>215000.5</v>
      </c>
      <c r="H2140" s="80">
        <f>G2140</f>
        <v>215000.5</v>
      </c>
      <c r="I2140" s="162" t="s">
        <v>1756</v>
      </c>
      <c r="J2140" s="81"/>
      <c r="K2140" s="82"/>
    </row>
    <row r="2141" spans="1:11" s="76" customFormat="1" ht="16.5" customHeight="1" x14ac:dyDescent="0.3">
      <c r="A2141" s="77"/>
      <c r="B2141" s="78"/>
      <c r="C2141" s="79"/>
      <c r="D2141" s="79"/>
      <c r="E2141" s="80"/>
      <c r="F2141" s="80"/>
      <c r="G2141" s="80">
        <f t="shared" si="24"/>
        <v>0</v>
      </c>
      <c r="H2141" s="80"/>
      <c r="I2141" s="162"/>
      <c r="J2141" s="81"/>
      <c r="K2141" s="82"/>
    </row>
    <row r="2142" spans="1:11" s="76" customFormat="1" ht="16.5" customHeight="1" x14ac:dyDescent="0.3">
      <c r="A2142" s="77">
        <v>43358</v>
      </c>
      <c r="B2142" s="78" t="s">
        <v>1895</v>
      </c>
      <c r="C2142" s="79" t="s">
        <v>1896</v>
      </c>
      <c r="D2142" s="79" t="s">
        <v>31</v>
      </c>
      <c r="E2142" s="80">
        <v>1</v>
      </c>
      <c r="F2142" s="80">
        <v>511100.09499999997</v>
      </c>
      <c r="G2142" s="80">
        <f t="shared" si="24"/>
        <v>511100.09499999997</v>
      </c>
      <c r="H2142" s="80"/>
      <c r="I2142" s="170" t="s">
        <v>309</v>
      </c>
      <c r="J2142" s="81"/>
      <c r="K2142" s="82"/>
    </row>
    <row r="2143" spans="1:11" s="76" customFormat="1" ht="16.5" customHeight="1" x14ac:dyDescent="0.3">
      <c r="A2143" s="77"/>
      <c r="B2143" s="78"/>
      <c r="C2143" s="79"/>
      <c r="D2143" s="79" t="s">
        <v>28</v>
      </c>
      <c r="E2143" s="80">
        <v>1</v>
      </c>
      <c r="F2143" s="80">
        <v>542450.09499999997</v>
      </c>
      <c r="G2143" s="80">
        <f t="shared" si="24"/>
        <v>542450.09499999997</v>
      </c>
      <c r="H2143" s="80"/>
      <c r="I2143" s="170"/>
      <c r="J2143" s="81"/>
      <c r="K2143" s="82"/>
    </row>
    <row r="2144" spans="1:11" s="76" customFormat="1" ht="16.5" customHeight="1" x14ac:dyDescent="0.3">
      <c r="A2144" s="77"/>
      <c r="B2144" s="78"/>
      <c r="C2144" s="79"/>
      <c r="D2144" s="79" t="s">
        <v>19</v>
      </c>
      <c r="E2144" s="80">
        <v>1</v>
      </c>
      <c r="F2144" s="80">
        <v>517000</v>
      </c>
      <c r="G2144" s="80">
        <f t="shared" si="24"/>
        <v>517000</v>
      </c>
      <c r="H2144" s="80">
        <f>SUM(G2142:G2144)</f>
        <v>1570550.19</v>
      </c>
      <c r="I2144" s="170"/>
      <c r="J2144" s="81"/>
      <c r="K2144" s="82"/>
    </row>
    <row r="2145" spans="1:11" s="76" customFormat="1" ht="16.5" customHeight="1" x14ac:dyDescent="0.3">
      <c r="A2145" s="77"/>
      <c r="B2145" s="78"/>
      <c r="C2145" s="79"/>
      <c r="D2145" s="79"/>
      <c r="E2145" s="80"/>
      <c r="F2145" s="80"/>
      <c r="G2145" s="80">
        <f t="shared" si="24"/>
        <v>0</v>
      </c>
      <c r="H2145" s="80"/>
      <c r="I2145" s="162"/>
      <c r="J2145" s="81"/>
      <c r="K2145" s="82"/>
    </row>
    <row r="2146" spans="1:11" s="76" customFormat="1" ht="16.5" customHeight="1" x14ac:dyDescent="0.3">
      <c r="A2146" s="77">
        <v>43358</v>
      </c>
      <c r="B2146" s="78" t="s">
        <v>1897</v>
      </c>
      <c r="C2146" s="79" t="s">
        <v>634</v>
      </c>
      <c r="D2146" s="79" t="s">
        <v>1720</v>
      </c>
      <c r="E2146" s="80">
        <v>1</v>
      </c>
      <c r="F2146" s="80">
        <v>156750</v>
      </c>
      <c r="G2146" s="80">
        <f t="shared" si="24"/>
        <v>156750</v>
      </c>
      <c r="H2146" s="80">
        <f>G2146</f>
        <v>156750</v>
      </c>
      <c r="I2146" s="162" t="s">
        <v>309</v>
      </c>
      <c r="J2146" s="81"/>
      <c r="K2146" s="82"/>
    </row>
    <row r="2147" spans="1:11" s="76" customFormat="1" ht="16.5" customHeight="1" x14ac:dyDescent="0.3">
      <c r="A2147" s="77"/>
      <c r="B2147" s="78"/>
      <c r="C2147" s="79"/>
      <c r="D2147" s="79"/>
      <c r="E2147" s="80"/>
      <c r="F2147" s="80"/>
      <c r="G2147" s="80">
        <f t="shared" si="24"/>
        <v>0</v>
      </c>
      <c r="H2147" s="80"/>
      <c r="I2147" s="162"/>
      <c r="J2147" s="81"/>
      <c r="K2147" s="82"/>
    </row>
    <row r="2148" spans="1:11" s="76" customFormat="1" ht="16.5" customHeight="1" x14ac:dyDescent="0.3">
      <c r="A2148" s="77">
        <v>43358</v>
      </c>
      <c r="B2148" s="78" t="s">
        <v>1898</v>
      </c>
      <c r="C2148" s="79" t="s">
        <v>663</v>
      </c>
      <c r="D2148" s="79" t="s">
        <v>1094</v>
      </c>
      <c r="E2148" s="80">
        <v>1</v>
      </c>
      <c r="F2148" s="80">
        <v>199999.8</v>
      </c>
      <c r="G2148" s="80">
        <f t="shared" si="24"/>
        <v>199999.8</v>
      </c>
      <c r="H2148" s="80">
        <f>G2148</f>
        <v>199999.8</v>
      </c>
      <c r="I2148" s="162" t="s">
        <v>309</v>
      </c>
      <c r="J2148" s="81"/>
      <c r="K2148" s="82"/>
    </row>
    <row r="2149" spans="1:11" s="76" customFormat="1" ht="16.5" customHeight="1" x14ac:dyDescent="0.3">
      <c r="A2149" s="77"/>
      <c r="B2149" s="78"/>
      <c r="C2149" s="79"/>
      <c r="D2149" s="79"/>
      <c r="E2149" s="80"/>
      <c r="F2149" s="80"/>
      <c r="G2149" s="80">
        <f t="shared" si="24"/>
        <v>0</v>
      </c>
      <c r="H2149" s="80"/>
      <c r="I2149" s="162"/>
      <c r="J2149" s="81"/>
      <c r="K2149" s="82"/>
    </row>
    <row r="2150" spans="1:11" s="76" customFormat="1" ht="16.5" customHeight="1" x14ac:dyDescent="0.3">
      <c r="A2150" s="77">
        <v>43358</v>
      </c>
      <c r="B2150" s="78" t="s">
        <v>1899</v>
      </c>
      <c r="C2150" s="79" t="s">
        <v>359</v>
      </c>
      <c r="D2150" s="79" t="s">
        <v>31</v>
      </c>
      <c r="E2150" s="80">
        <v>1</v>
      </c>
      <c r="F2150" s="80">
        <v>511100.09499999997</v>
      </c>
      <c r="G2150" s="80">
        <f t="shared" si="24"/>
        <v>511100.09499999997</v>
      </c>
      <c r="H2150" s="80">
        <f>G2150</f>
        <v>511100.09499999997</v>
      </c>
      <c r="I2150" s="162" t="s">
        <v>309</v>
      </c>
      <c r="J2150" s="81"/>
      <c r="K2150" s="82"/>
    </row>
    <row r="2151" spans="1:11" s="76" customFormat="1" ht="16.5" customHeight="1" x14ac:dyDescent="0.3">
      <c r="A2151" s="77"/>
      <c r="B2151" s="78"/>
      <c r="C2151" s="79"/>
      <c r="D2151" s="79"/>
      <c r="E2151" s="80"/>
      <c r="F2151" s="80"/>
      <c r="G2151" s="80">
        <f t="shared" si="24"/>
        <v>0</v>
      </c>
      <c r="H2151" s="80"/>
      <c r="I2151" s="162"/>
      <c r="J2151" s="81"/>
      <c r="K2151" s="82"/>
    </row>
    <row r="2152" spans="1:11" s="76" customFormat="1" ht="16.5" customHeight="1" x14ac:dyDescent="0.3">
      <c r="A2152" s="77">
        <v>43358</v>
      </c>
      <c r="B2152" s="78" t="s">
        <v>1900</v>
      </c>
      <c r="C2152" s="79" t="s">
        <v>786</v>
      </c>
      <c r="D2152" s="79" t="s">
        <v>405</v>
      </c>
      <c r="E2152" s="80">
        <v>6</v>
      </c>
      <c r="F2152" s="80">
        <v>570000.47499999998</v>
      </c>
      <c r="G2152" s="80">
        <f t="shared" si="24"/>
        <v>3420002.8499999996</v>
      </c>
      <c r="H2152" s="80">
        <f>G2152</f>
        <v>3420002.8499999996</v>
      </c>
      <c r="I2152" s="162" t="s">
        <v>309</v>
      </c>
      <c r="J2152" s="81"/>
      <c r="K2152" s="82"/>
    </row>
    <row r="2153" spans="1:11" s="76" customFormat="1" ht="16.5" customHeight="1" x14ac:dyDescent="0.3">
      <c r="A2153" s="77"/>
      <c r="B2153" s="78"/>
      <c r="C2153" s="79"/>
      <c r="D2153" s="79"/>
      <c r="E2153" s="80"/>
      <c r="F2153" s="80"/>
      <c r="G2153" s="80">
        <f t="shared" si="24"/>
        <v>0</v>
      </c>
      <c r="H2153" s="80"/>
      <c r="I2153" s="162"/>
      <c r="J2153" s="81"/>
      <c r="K2153" s="82"/>
    </row>
    <row r="2154" spans="1:11" s="76" customFormat="1" ht="16.5" customHeight="1" x14ac:dyDescent="0.3">
      <c r="A2154" s="83">
        <v>43364</v>
      </c>
      <c r="B2154" s="84" t="s">
        <v>1901</v>
      </c>
      <c r="C2154" s="85" t="s">
        <v>1954</v>
      </c>
      <c r="D2154" s="85" t="s">
        <v>1994</v>
      </c>
      <c r="E2154" s="86">
        <v>1</v>
      </c>
      <c r="F2154" s="86">
        <v>179999.6</v>
      </c>
      <c r="G2154" s="86">
        <f t="shared" si="24"/>
        <v>179999.6</v>
      </c>
      <c r="H2154" s="86">
        <f>G2154</f>
        <v>179999.6</v>
      </c>
      <c r="I2154" s="162" t="s">
        <v>674</v>
      </c>
      <c r="J2154" s="81"/>
      <c r="K2154" s="82"/>
    </row>
    <row r="2155" spans="1:11" s="76" customFormat="1" ht="16.5" customHeight="1" x14ac:dyDescent="0.3">
      <c r="A2155" s="77"/>
      <c r="B2155" s="78"/>
      <c r="C2155" s="79"/>
      <c r="D2155" s="79"/>
      <c r="E2155" s="80"/>
      <c r="F2155" s="80"/>
      <c r="G2155" s="80">
        <f t="shared" si="24"/>
        <v>0</v>
      </c>
      <c r="H2155" s="80"/>
      <c r="I2155" s="162"/>
      <c r="J2155" s="81"/>
      <c r="K2155" s="82"/>
    </row>
    <row r="2156" spans="1:11" s="76" customFormat="1" ht="16.5" customHeight="1" x14ac:dyDescent="0.3">
      <c r="A2156" s="77">
        <v>43358</v>
      </c>
      <c r="B2156" s="78" t="s">
        <v>1902</v>
      </c>
      <c r="C2156" s="79" t="s">
        <v>792</v>
      </c>
      <c r="D2156" s="79" t="s">
        <v>1094</v>
      </c>
      <c r="E2156" s="80">
        <v>3</v>
      </c>
      <c r="F2156" s="80">
        <v>199999.8</v>
      </c>
      <c r="G2156" s="80">
        <f t="shared" si="24"/>
        <v>599999.39999999991</v>
      </c>
      <c r="H2156" s="80">
        <f>G2156</f>
        <v>599999.39999999991</v>
      </c>
      <c r="I2156" s="162" t="s">
        <v>310</v>
      </c>
      <c r="J2156" s="81"/>
      <c r="K2156" s="82"/>
    </row>
    <row r="2157" spans="1:11" s="76" customFormat="1" ht="16.5" customHeight="1" x14ac:dyDescent="0.3">
      <c r="A2157" s="77"/>
      <c r="B2157" s="78"/>
      <c r="C2157" s="79"/>
      <c r="D2157" s="79"/>
      <c r="E2157" s="80"/>
      <c r="F2157" s="80"/>
      <c r="G2157" s="80">
        <f t="shared" si="24"/>
        <v>0</v>
      </c>
      <c r="H2157" s="80"/>
      <c r="I2157" s="162"/>
      <c r="J2157" s="81"/>
      <c r="K2157" s="82"/>
    </row>
    <row r="2158" spans="1:11" s="76" customFormat="1" ht="16.5" customHeight="1" x14ac:dyDescent="0.3">
      <c r="A2158" s="77">
        <v>43358</v>
      </c>
      <c r="B2158" s="78" t="s">
        <v>1903</v>
      </c>
      <c r="C2158" s="79" t="s">
        <v>1891</v>
      </c>
      <c r="D2158" s="79" t="s">
        <v>1094</v>
      </c>
      <c r="E2158" s="80">
        <v>1</v>
      </c>
      <c r="F2158" s="80">
        <v>199999.8</v>
      </c>
      <c r="G2158" s="80">
        <f t="shared" si="24"/>
        <v>199999.8</v>
      </c>
      <c r="H2158" s="80">
        <f>G2158</f>
        <v>199999.8</v>
      </c>
      <c r="I2158" s="162" t="s">
        <v>1756</v>
      </c>
      <c r="J2158" s="81"/>
      <c r="K2158" s="82"/>
    </row>
    <row r="2159" spans="1:11" s="76" customFormat="1" ht="16.5" customHeight="1" x14ac:dyDescent="0.3">
      <c r="A2159" s="77"/>
      <c r="B2159" s="78"/>
      <c r="C2159" s="79"/>
      <c r="D2159" s="79"/>
      <c r="E2159" s="80"/>
      <c r="F2159" s="80"/>
      <c r="G2159" s="80">
        <f t="shared" si="24"/>
        <v>0</v>
      </c>
      <c r="H2159" s="80"/>
      <c r="I2159" s="162"/>
      <c r="J2159" s="81"/>
      <c r="K2159" s="82"/>
    </row>
    <row r="2160" spans="1:11" s="76" customFormat="1" ht="16.5" customHeight="1" x14ac:dyDescent="0.3">
      <c r="A2160" s="77">
        <v>43358</v>
      </c>
      <c r="B2160" s="78" t="s">
        <v>1904</v>
      </c>
      <c r="C2160" s="79" t="s">
        <v>1853</v>
      </c>
      <c r="D2160" s="79" t="s">
        <v>1854</v>
      </c>
      <c r="E2160" s="80">
        <v>1</v>
      </c>
      <c r="F2160" s="80">
        <v>234000.36</v>
      </c>
      <c r="G2160" s="80">
        <f t="shared" si="24"/>
        <v>234000.36</v>
      </c>
      <c r="H2160" s="80">
        <f>G2160</f>
        <v>234000.36</v>
      </c>
      <c r="I2160" s="162" t="s">
        <v>674</v>
      </c>
      <c r="J2160" s="81"/>
      <c r="K2160" s="82"/>
    </row>
    <row r="2161" spans="1:11" s="76" customFormat="1" ht="16.5" customHeight="1" x14ac:dyDescent="0.3">
      <c r="A2161" s="77"/>
      <c r="B2161" s="78"/>
      <c r="C2161" s="79"/>
      <c r="D2161" s="79"/>
      <c r="E2161" s="80"/>
      <c r="F2161" s="80"/>
      <c r="G2161" s="80">
        <f t="shared" si="24"/>
        <v>0</v>
      </c>
      <c r="H2161" s="80"/>
      <c r="I2161" s="162"/>
      <c r="J2161" s="81"/>
      <c r="K2161" s="82"/>
    </row>
    <row r="2162" spans="1:11" s="76" customFormat="1" ht="16.5" customHeight="1" x14ac:dyDescent="0.3">
      <c r="A2162" s="77">
        <v>43358</v>
      </c>
      <c r="B2162" s="78" t="s">
        <v>1905</v>
      </c>
      <c r="C2162" s="79" t="s">
        <v>53</v>
      </c>
      <c r="D2162" s="79" t="s">
        <v>319</v>
      </c>
      <c r="E2162" s="80">
        <v>4</v>
      </c>
      <c r="F2162" s="80">
        <v>600000.5</v>
      </c>
      <c r="G2162" s="80">
        <f t="shared" si="24"/>
        <v>2400002</v>
      </c>
      <c r="H2162" s="80">
        <f>G2162</f>
        <v>2400002</v>
      </c>
      <c r="I2162" s="162" t="s">
        <v>310</v>
      </c>
      <c r="J2162" s="81"/>
      <c r="K2162" s="82"/>
    </row>
    <row r="2163" spans="1:11" s="76" customFormat="1" ht="16.5" customHeight="1" x14ac:dyDescent="0.3">
      <c r="A2163" s="77"/>
      <c r="B2163" s="78"/>
      <c r="C2163" s="79"/>
      <c r="D2163" s="79"/>
      <c r="E2163" s="80"/>
      <c r="F2163" s="80"/>
      <c r="G2163" s="80">
        <f t="shared" si="24"/>
        <v>0</v>
      </c>
      <c r="H2163" s="80"/>
      <c r="I2163" s="162"/>
      <c r="J2163" s="81"/>
      <c r="K2163" s="82"/>
    </row>
    <row r="2164" spans="1:11" s="76" customFormat="1" ht="16.5" customHeight="1" x14ac:dyDescent="0.3">
      <c r="A2164" s="77">
        <v>43361</v>
      </c>
      <c r="B2164" s="78" t="s">
        <v>1906</v>
      </c>
      <c r="C2164" s="79" t="s">
        <v>799</v>
      </c>
      <c r="D2164" s="79" t="s">
        <v>951</v>
      </c>
      <c r="E2164" s="80">
        <v>2</v>
      </c>
      <c r="F2164" s="80">
        <v>165000</v>
      </c>
      <c r="G2164" s="80">
        <f t="shared" si="24"/>
        <v>330000</v>
      </c>
      <c r="H2164" s="80"/>
      <c r="I2164" s="170" t="s">
        <v>674</v>
      </c>
      <c r="J2164" s="81"/>
      <c r="K2164" s="82"/>
    </row>
    <row r="2165" spans="1:11" s="76" customFormat="1" ht="16.5" customHeight="1" x14ac:dyDescent="0.3">
      <c r="A2165" s="77"/>
      <c r="B2165" s="78"/>
      <c r="C2165" s="79"/>
      <c r="D2165" s="79" t="s">
        <v>1674</v>
      </c>
      <c r="E2165" s="80">
        <v>2</v>
      </c>
      <c r="F2165" s="80">
        <v>165000</v>
      </c>
      <c r="G2165" s="80">
        <f t="shared" si="24"/>
        <v>330000</v>
      </c>
      <c r="H2165" s="80">
        <f>SUM(G2164:G2165)</f>
        <v>660000</v>
      </c>
      <c r="I2165" s="170"/>
      <c r="J2165" s="81"/>
      <c r="K2165" s="82"/>
    </row>
    <row r="2166" spans="1:11" s="76" customFormat="1" ht="16.5" customHeight="1" x14ac:dyDescent="0.3">
      <c r="A2166" s="77"/>
      <c r="B2166" s="78"/>
      <c r="C2166" s="79"/>
      <c r="D2166" s="79"/>
      <c r="E2166" s="80"/>
      <c r="F2166" s="80"/>
      <c r="G2166" s="80"/>
      <c r="H2166" s="80"/>
      <c r="I2166" s="162"/>
      <c r="J2166" s="81"/>
      <c r="K2166" s="82"/>
    </row>
    <row r="2167" spans="1:11" s="76" customFormat="1" ht="16.5" customHeight="1" x14ac:dyDescent="0.3">
      <c r="A2167" s="77">
        <v>43358</v>
      </c>
      <c r="B2167" s="78" t="s">
        <v>1907</v>
      </c>
      <c r="C2167" s="79" t="s">
        <v>1908</v>
      </c>
      <c r="D2167" s="79" t="s">
        <v>1909</v>
      </c>
      <c r="E2167" s="80">
        <v>10</v>
      </c>
      <c r="F2167" s="80">
        <v>282150</v>
      </c>
      <c r="G2167" s="80">
        <f t="shared" si="24"/>
        <v>2821500</v>
      </c>
      <c r="H2167" s="80">
        <f>G2167</f>
        <v>2821500</v>
      </c>
      <c r="I2167" s="162" t="s">
        <v>309</v>
      </c>
      <c r="J2167" s="81"/>
      <c r="K2167" s="82"/>
    </row>
    <row r="2168" spans="1:11" s="76" customFormat="1" ht="16.5" customHeight="1" x14ac:dyDescent="0.3">
      <c r="A2168" s="77"/>
      <c r="B2168" s="78"/>
      <c r="C2168" s="79"/>
      <c r="D2168" s="79"/>
      <c r="E2168" s="80"/>
      <c r="F2168" s="80"/>
      <c r="G2168" s="80">
        <f t="shared" si="24"/>
        <v>0</v>
      </c>
      <c r="H2168" s="80"/>
      <c r="I2168" s="162"/>
      <c r="J2168" s="81"/>
      <c r="K2168" s="82"/>
    </row>
    <row r="2169" spans="1:11" s="76" customFormat="1" ht="16.5" customHeight="1" x14ac:dyDescent="0.3">
      <c r="A2169" s="83">
        <v>43358</v>
      </c>
      <c r="B2169" s="84" t="s">
        <v>1910</v>
      </c>
      <c r="C2169" s="85" t="s">
        <v>762</v>
      </c>
      <c r="D2169" s="85" t="s">
        <v>887</v>
      </c>
      <c r="E2169" s="86">
        <v>1</v>
      </c>
      <c r="F2169" s="86">
        <v>215000.5</v>
      </c>
      <c r="G2169" s="86">
        <f t="shared" si="24"/>
        <v>215000.5</v>
      </c>
      <c r="H2169" s="86">
        <f>G2169</f>
        <v>215000.5</v>
      </c>
      <c r="I2169" s="162" t="s">
        <v>309</v>
      </c>
      <c r="J2169" s="81"/>
      <c r="K2169" s="82"/>
    </row>
    <row r="2170" spans="1:11" s="76" customFormat="1" ht="16.5" customHeight="1" x14ac:dyDescent="0.3">
      <c r="A2170" s="77"/>
      <c r="B2170" s="78"/>
      <c r="C2170" s="79"/>
      <c r="D2170" s="79"/>
      <c r="E2170" s="80"/>
      <c r="F2170" s="80"/>
      <c r="G2170" s="80">
        <f t="shared" si="24"/>
        <v>0</v>
      </c>
      <c r="H2170" s="80"/>
      <c r="I2170" s="162"/>
      <c r="J2170" s="81"/>
      <c r="K2170" s="82"/>
    </row>
    <row r="2171" spans="1:11" s="76" customFormat="1" ht="16.5" customHeight="1" x14ac:dyDescent="0.3">
      <c r="A2171" s="77">
        <v>43360</v>
      </c>
      <c r="B2171" s="78" t="s">
        <v>1911</v>
      </c>
      <c r="C2171" s="79" t="s">
        <v>985</v>
      </c>
      <c r="D2171" s="79" t="s">
        <v>1674</v>
      </c>
      <c r="E2171" s="80">
        <v>12</v>
      </c>
      <c r="F2171" s="80">
        <v>133999.79999999999</v>
      </c>
      <c r="G2171" s="80">
        <f t="shared" si="24"/>
        <v>1607997.5999999999</v>
      </c>
      <c r="H2171" s="80">
        <f>G2171</f>
        <v>1607997.5999999999</v>
      </c>
      <c r="I2171" s="162" t="s">
        <v>1213</v>
      </c>
      <c r="J2171" s="81"/>
      <c r="K2171" s="82"/>
    </row>
    <row r="2172" spans="1:11" s="76" customFormat="1" ht="16.5" customHeight="1" x14ac:dyDescent="0.3">
      <c r="A2172" s="77"/>
      <c r="B2172" s="78"/>
      <c r="C2172" s="79"/>
      <c r="D2172" s="79"/>
      <c r="E2172" s="80"/>
      <c r="F2172" s="80"/>
      <c r="G2172" s="80">
        <f t="shared" si="24"/>
        <v>0</v>
      </c>
      <c r="H2172" s="80"/>
      <c r="I2172" s="162"/>
      <c r="J2172" s="81"/>
      <c r="K2172" s="82"/>
    </row>
    <row r="2173" spans="1:11" s="76" customFormat="1" ht="16.5" customHeight="1" x14ac:dyDescent="0.3">
      <c r="A2173" s="77">
        <v>43360</v>
      </c>
      <c r="B2173" s="78" t="s">
        <v>1912</v>
      </c>
      <c r="C2173" s="79" t="s">
        <v>985</v>
      </c>
      <c r="D2173" s="79" t="s">
        <v>128</v>
      </c>
      <c r="E2173" s="80">
        <v>64</v>
      </c>
      <c r="F2173" s="80">
        <v>110378.4</v>
      </c>
      <c r="G2173" s="80">
        <f t="shared" si="24"/>
        <v>7064217.5999999996</v>
      </c>
      <c r="H2173" s="80"/>
      <c r="I2173" s="170" t="s">
        <v>1213</v>
      </c>
      <c r="J2173" s="81"/>
      <c r="K2173" s="82"/>
    </row>
    <row r="2174" spans="1:11" s="76" customFormat="1" ht="16.5" customHeight="1" x14ac:dyDescent="0.3">
      <c r="A2174" s="77"/>
      <c r="B2174" s="78"/>
      <c r="C2174" s="79"/>
      <c r="D2174" s="79" t="s">
        <v>208</v>
      </c>
      <c r="E2174" s="80">
        <v>48</v>
      </c>
      <c r="F2174" s="80">
        <v>112612.5</v>
      </c>
      <c r="G2174" s="80">
        <f t="shared" si="24"/>
        <v>5405400</v>
      </c>
      <c r="H2174" s="80">
        <f>SUM(G2173:G2174)</f>
        <v>12469617.6</v>
      </c>
      <c r="I2174" s="170"/>
      <c r="J2174" s="81"/>
      <c r="K2174" s="82"/>
    </row>
    <row r="2175" spans="1:11" s="76" customFormat="1" ht="16.5" customHeight="1" x14ac:dyDescent="0.3">
      <c r="A2175" s="77"/>
      <c r="B2175" s="78"/>
      <c r="C2175" s="79"/>
      <c r="D2175" s="79"/>
      <c r="E2175" s="80"/>
      <c r="F2175" s="80"/>
      <c r="G2175" s="80">
        <f t="shared" si="24"/>
        <v>0</v>
      </c>
      <c r="H2175" s="80"/>
      <c r="I2175" s="162"/>
      <c r="J2175" s="81"/>
      <c r="K2175" s="82"/>
    </row>
    <row r="2176" spans="1:11" s="76" customFormat="1" ht="16.5" customHeight="1" x14ac:dyDescent="0.3">
      <c r="A2176" s="77">
        <v>43360</v>
      </c>
      <c r="B2176" s="78" t="s">
        <v>1913</v>
      </c>
      <c r="C2176" s="79" t="s">
        <v>985</v>
      </c>
      <c r="D2176" s="79" t="s">
        <v>1635</v>
      </c>
      <c r="E2176" s="80">
        <v>24</v>
      </c>
      <c r="F2176" s="80">
        <v>133999.79999999999</v>
      </c>
      <c r="G2176" s="80">
        <f t="shared" si="24"/>
        <v>3215995.1999999997</v>
      </c>
      <c r="H2176" s="80"/>
      <c r="I2176" s="170" t="s">
        <v>1213</v>
      </c>
      <c r="J2176" s="81"/>
      <c r="K2176" s="82"/>
    </row>
    <row r="2177" spans="1:11" s="76" customFormat="1" ht="16.5" customHeight="1" x14ac:dyDescent="0.3">
      <c r="A2177" s="77"/>
      <c r="B2177" s="78"/>
      <c r="C2177" s="79"/>
      <c r="D2177" s="79" t="s">
        <v>1720</v>
      </c>
      <c r="E2177" s="80">
        <v>24</v>
      </c>
      <c r="F2177" s="80">
        <v>133999.79999999999</v>
      </c>
      <c r="G2177" s="80">
        <f t="shared" si="24"/>
        <v>3215995.1999999997</v>
      </c>
      <c r="H2177" s="80"/>
      <c r="I2177" s="170"/>
      <c r="J2177" s="81"/>
      <c r="K2177" s="82"/>
    </row>
    <row r="2178" spans="1:11" s="76" customFormat="1" ht="16.5" customHeight="1" x14ac:dyDescent="0.3">
      <c r="A2178" s="77"/>
      <c r="B2178" s="78"/>
      <c r="C2178" s="79"/>
      <c r="D2178" s="79" t="s">
        <v>1721</v>
      </c>
      <c r="E2178" s="80">
        <v>48</v>
      </c>
      <c r="F2178" s="80">
        <v>133999.79999999999</v>
      </c>
      <c r="G2178" s="80">
        <f t="shared" si="24"/>
        <v>6431990.3999999994</v>
      </c>
      <c r="H2178" s="80"/>
      <c r="I2178" s="170"/>
      <c r="J2178" s="81"/>
      <c r="K2178" s="82"/>
    </row>
    <row r="2179" spans="1:11" s="76" customFormat="1" ht="16.5" customHeight="1" x14ac:dyDescent="0.3">
      <c r="A2179" s="77"/>
      <c r="B2179" s="78"/>
      <c r="C2179" s="79"/>
      <c r="D2179" s="79" t="s">
        <v>1914</v>
      </c>
      <c r="E2179" s="80">
        <v>12</v>
      </c>
      <c r="F2179" s="80">
        <v>133999.79999999999</v>
      </c>
      <c r="G2179" s="80">
        <f t="shared" si="24"/>
        <v>1607997.5999999999</v>
      </c>
      <c r="H2179" s="80"/>
      <c r="I2179" s="170"/>
      <c r="J2179" s="81"/>
      <c r="K2179" s="82"/>
    </row>
    <row r="2180" spans="1:11" s="76" customFormat="1" ht="16.5" customHeight="1" x14ac:dyDescent="0.3">
      <c r="A2180" s="77"/>
      <c r="B2180" s="78"/>
      <c r="C2180" s="79"/>
      <c r="D2180" s="79" t="s">
        <v>1722</v>
      </c>
      <c r="E2180" s="80">
        <v>48</v>
      </c>
      <c r="F2180" s="80">
        <v>133999.79999999999</v>
      </c>
      <c r="G2180" s="80">
        <f t="shared" si="24"/>
        <v>6431990.3999999994</v>
      </c>
      <c r="H2180" s="80"/>
      <c r="I2180" s="170"/>
      <c r="J2180" s="81"/>
      <c r="K2180" s="82"/>
    </row>
    <row r="2181" spans="1:11" s="76" customFormat="1" ht="16.5" customHeight="1" x14ac:dyDescent="0.3">
      <c r="A2181" s="77"/>
      <c r="B2181" s="78"/>
      <c r="C2181" s="79"/>
      <c r="D2181" s="79" t="s">
        <v>1915</v>
      </c>
      <c r="E2181" s="80">
        <v>12</v>
      </c>
      <c r="F2181" s="80">
        <v>133999.79999999999</v>
      </c>
      <c r="G2181" s="80">
        <f t="shared" si="24"/>
        <v>1607997.5999999999</v>
      </c>
      <c r="H2181" s="80">
        <f>SUM(G2176:G2181)</f>
        <v>22511966.399999999</v>
      </c>
      <c r="I2181" s="170"/>
      <c r="J2181" s="81"/>
      <c r="K2181" s="82"/>
    </row>
    <row r="2182" spans="1:11" s="76" customFormat="1" ht="16.5" customHeight="1" x14ac:dyDescent="0.3">
      <c r="A2182" s="77"/>
      <c r="B2182" s="78"/>
      <c r="C2182" s="79"/>
      <c r="D2182" s="79"/>
      <c r="E2182" s="80"/>
      <c r="F2182" s="80"/>
      <c r="G2182" s="80">
        <f t="shared" si="24"/>
        <v>0</v>
      </c>
      <c r="H2182" s="80"/>
      <c r="I2182" s="162"/>
      <c r="J2182" s="81"/>
      <c r="K2182" s="82"/>
    </row>
    <row r="2183" spans="1:11" s="76" customFormat="1" ht="16.5" customHeight="1" x14ac:dyDescent="0.3">
      <c r="A2183" s="77">
        <v>43360</v>
      </c>
      <c r="B2183" s="78" t="s">
        <v>1916</v>
      </c>
      <c r="C2183" s="79" t="s">
        <v>442</v>
      </c>
      <c r="D2183" s="79" t="s">
        <v>1094</v>
      </c>
      <c r="E2183" s="80">
        <v>2</v>
      </c>
      <c r="F2183" s="80">
        <v>199999.8</v>
      </c>
      <c r="G2183" s="80">
        <f t="shared" si="24"/>
        <v>399999.6</v>
      </c>
      <c r="H2183" s="80"/>
      <c r="I2183" s="170" t="s">
        <v>312</v>
      </c>
      <c r="J2183" s="81"/>
      <c r="K2183" s="82"/>
    </row>
    <row r="2184" spans="1:11" s="76" customFormat="1" ht="16.5" customHeight="1" x14ac:dyDescent="0.3">
      <c r="A2184" s="77"/>
      <c r="B2184" s="78"/>
      <c r="C2184" s="79"/>
      <c r="D2184" s="79" t="s">
        <v>109</v>
      </c>
      <c r="E2184" s="80">
        <v>2</v>
      </c>
      <c r="F2184" s="80">
        <v>215000.5</v>
      </c>
      <c r="G2184" s="80">
        <f t="shared" si="24"/>
        <v>430001</v>
      </c>
      <c r="H2184" s="80"/>
      <c r="I2184" s="170"/>
      <c r="J2184" s="81"/>
      <c r="K2184" s="82"/>
    </row>
    <row r="2185" spans="1:11" s="76" customFormat="1" ht="16.5" customHeight="1" x14ac:dyDescent="0.3">
      <c r="A2185" s="77"/>
      <c r="B2185" s="78"/>
      <c r="C2185" s="79"/>
      <c r="D2185" s="79" t="s">
        <v>887</v>
      </c>
      <c r="E2185" s="80">
        <v>1</v>
      </c>
      <c r="F2185" s="80">
        <v>215000.5</v>
      </c>
      <c r="G2185" s="80">
        <f t="shared" si="24"/>
        <v>215000.5</v>
      </c>
      <c r="H2185" s="80">
        <f>SUM(G2183:G2185)</f>
        <v>1045001.1</v>
      </c>
      <c r="I2185" s="170"/>
      <c r="J2185" s="81"/>
      <c r="K2185" s="82"/>
    </row>
    <row r="2186" spans="1:11" s="76" customFormat="1" ht="16.5" customHeight="1" x14ac:dyDescent="0.3">
      <c r="A2186" s="77"/>
      <c r="B2186" s="78"/>
      <c r="C2186" s="79"/>
      <c r="D2186" s="79"/>
      <c r="E2186" s="80"/>
      <c r="F2186" s="80"/>
      <c r="G2186" s="80">
        <f t="shared" si="24"/>
        <v>0</v>
      </c>
      <c r="H2186" s="80"/>
      <c r="I2186" s="162"/>
      <c r="J2186" s="81"/>
      <c r="K2186" s="82"/>
    </row>
    <row r="2187" spans="1:11" s="76" customFormat="1" ht="16.5" customHeight="1" x14ac:dyDescent="0.3">
      <c r="A2187" s="77">
        <v>43360</v>
      </c>
      <c r="B2187" s="78" t="s">
        <v>1917</v>
      </c>
      <c r="C2187" s="79" t="s">
        <v>315</v>
      </c>
      <c r="D2187" s="79" t="s">
        <v>887</v>
      </c>
      <c r="E2187" s="80">
        <v>1</v>
      </c>
      <c r="F2187" s="80">
        <v>215000.5</v>
      </c>
      <c r="G2187" s="80">
        <f t="shared" si="24"/>
        <v>215000.5</v>
      </c>
      <c r="H2187" s="80">
        <f>G2187</f>
        <v>215000.5</v>
      </c>
      <c r="I2187" s="162" t="s">
        <v>315</v>
      </c>
      <c r="J2187" s="81"/>
      <c r="K2187" s="82"/>
    </row>
    <row r="2188" spans="1:11" s="76" customFormat="1" ht="16.5" customHeight="1" x14ac:dyDescent="0.3">
      <c r="A2188" s="77"/>
      <c r="B2188" s="78"/>
      <c r="C2188" s="79"/>
      <c r="D2188" s="79"/>
      <c r="E2188" s="80"/>
      <c r="F2188" s="80"/>
      <c r="G2188" s="80">
        <f t="shared" si="24"/>
        <v>0</v>
      </c>
      <c r="H2188" s="80"/>
      <c r="I2188" s="162"/>
      <c r="J2188" s="81"/>
      <c r="K2188" s="82"/>
    </row>
    <row r="2189" spans="1:11" s="76" customFormat="1" ht="16.5" customHeight="1" x14ac:dyDescent="0.3">
      <c r="A2189" s="77">
        <v>43360</v>
      </c>
      <c r="B2189" s="78" t="s">
        <v>1918</v>
      </c>
      <c r="C2189" s="79" t="s">
        <v>799</v>
      </c>
      <c r="D2189" s="79" t="s">
        <v>541</v>
      </c>
      <c r="E2189" s="80">
        <v>2</v>
      </c>
      <c r="F2189" s="80">
        <v>165000</v>
      </c>
      <c r="G2189" s="80">
        <f t="shared" si="24"/>
        <v>330000</v>
      </c>
      <c r="H2189" s="80"/>
      <c r="I2189" s="170" t="s">
        <v>674</v>
      </c>
      <c r="J2189" s="81"/>
      <c r="K2189" s="82"/>
    </row>
    <row r="2190" spans="1:11" s="76" customFormat="1" ht="16.5" customHeight="1" x14ac:dyDescent="0.3">
      <c r="A2190" s="77"/>
      <c r="B2190" s="78"/>
      <c r="C2190" s="79"/>
      <c r="D2190" s="79" t="s">
        <v>544</v>
      </c>
      <c r="E2190" s="80">
        <v>1</v>
      </c>
      <c r="F2190" s="80">
        <v>165000</v>
      </c>
      <c r="G2190" s="80">
        <f t="shared" si="24"/>
        <v>165000</v>
      </c>
      <c r="H2190" s="80">
        <f>SUM(G2189:G2190)</f>
        <v>495000</v>
      </c>
      <c r="I2190" s="170"/>
      <c r="J2190" s="81"/>
      <c r="K2190" s="82"/>
    </row>
    <row r="2191" spans="1:11" s="76" customFormat="1" ht="16.5" customHeight="1" x14ac:dyDescent="0.3">
      <c r="A2191" s="77"/>
      <c r="B2191" s="78"/>
      <c r="C2191" s="79"/>
      <c r="D2191" s="79"/>
      <c r="E2191" s="80"/>
      <c r="F2191" s="80"/>
      <c r="G2191" s="80">
        <f t="shared" si="24"/>
        <v>0</v>
      </c>
      <c r="H2191" s="80"/>
      <c r="I2191" s="162"/>
      <c r="J2191" s="81"/>
      <c r="K2191" s="82"/>
    </row>
    <row r="2192" spans="1:11" s="76" customFormat="1" ht="16.5" customHeight="1" x14ac:dyDescent="0.3">
      <c r="A2192" s="77">
        <v>43360</v>
      </c>
      <c r="B2192" s="78" t="s">
        <v>1919</v>
      </c>
      <c r="C2192" s="79" t="s">
        <v>1920</v>
      </c>
      <c r="D2192" s="79" t="s">
        <v>1094</v>
      </c>
      <c r="E2192" s="80">
        <v>6</v>
      </c>
      <c r="F2192" s="80">
        <v>199999.8</v>
      </c>
      <c r="G2192" s="80">
        <f t="shared" si="24"/>
        <v>1199998.7999999998</v>
      </c>
      <c r="H2192" s="80">
        <f>G2192</f>
        <v>1199998.7999999998</v>
      </c>
      <c r="I2192" s="162" t="s">
        <v>1216</v>
      </c>
      <c r="J2192" s="81"/>
      <c r="K2192" s="82"/>
    </row>
    <row r="2193" spans="1:11" s="76" customFormat="1" ht="16.5" customHeight="1" x14ac:dyDescent="0.3">
      <c r="A2193" s="77"/>
      <c r="B2193" s="78"/>
      <c r="C2193" s="79"/>
      <c r="D2193" s="79"/>
      <c r="E2193" s="80"/>
      <c r="F2193" s="80"/>
      <c r="G2193" s="80">
        <f t="shared" si="24"/>
        <v>0</v>
      </c>
      <c r="H2193" s="80"/>
      <c r="I2193" s="162"/>
      <c r="J2193" s="81"/>
      <c r="K2193" s="82"/>
    </row>
    <row r="2194" spans="1:11" s="76" customFormat="1" ht="16.5" customHeight="1" x14ac:dyDescent="0.3">
      <c r="A2194" s="77">
        <v>43360</v>
      </c>
      <c r="B2194" s="78" t="s">
        <v>1921</v>
      </c>
      <c r="C2194" s="79" t="s">
        <v>1809</v>
      </c>
      <c r="D2194" s="79" t="s">
        <v>109</v>
      </c>
      <c r="E2194" s="80">
        <v>4</v>
      </c>
      <c r="F2194" s="80">
        <v>215000.5</v>
      </c>
      <c r="G2194" s="80">
        <f t="shared" si="24"/>
        <v>860002</v>
      </c>
      <c r="H2194" s="80">
        <f>G2194</f>
        <v>860002</v>
      </c>
      <c r="I2194" s="162" t="s">
        <v>309</v>
      </c>
      <c r="J2194" s="81"/>
      <c r="K2194" s="82"/>
    </row>
    <row r="2195" spans="1:11" s="76" customFormat="1" ht="16.5" customHeight="1" x14ac:dyDescent="0.3">
      <c r="A2195" s="77"/>
      <c r="B2195" s="78"/>
      <c r="C2195" s="79"/>
      <c r="D2195" s="79"/>
      <c r="E2195" s="80"/>
      <c r="F2195" s="80"/>
      <c r="G2195" s="80">
        <f t="shared" si="24"/>
        <v>0</v>
      </c>
      <c r="H2195" s="80"/>
      <c r="I2195" s="162"/>
      <c r="J2195" s="81"/>
      <c r="K2195" s="82"/>
    </row>
    <row r="2196" spans="1:11" s="76" customFormat="1" ht="16.5" customHeight="1" x14ac:dyDescent="0.3">
      <c r="A2196" s="77">
        <v>43360</v>
      </c>
      <c r="B2196" s="78" t="s">
        <v>1922</v>
      </c>
      <c r="C2196" s="79" t="s">
        <v>117</v>
      </c>
      <c r="D2196" s="79" t="s">
        <v>31</v>
      </c>
      <c r="E2196" s="80">
        <v>3</v>
      </c>
      <c r="F2196" s="80">
        <v>511100.09499999997</v>
      </c>
      <c r="G2196" s="80">
        <f t="shared" si="24"/>
        <v>1533300.2849999999</v>
      </c>
      <c r="H2196" s="80">
        <f>G2196</f>
        <v>1533300.2849999999</v>
      </c>
      <c r="I2196" s="162" t="s">
        <v>309</v>
      </c>
      <c r="J2196" s="81"/>
      <c r="K2196" s="82"/>
    </row>
    <row r="2197" spans="1:11" s="76" customFormat="1" ht="16.5" customHeight="1" x14ac:dyDescent="0.3">
      <c r="A2197" s="77"/>
      <c r="B2197" s="78"/>
      <c r="C2197" s="79"/>
      <c r="D2197" s="79"/>
      <c r="E2197" s="80"/>
      <c r="F2197" s="80"/>
      <c r="G2197" s="80">
        <f t="shared" si="24"/>
        <v>0</v>
      </c>
      <c r="H2197" s="80"/>
      <c r="I2197" s="162"/>
      <c r="J2197" s="81"/>
      <c r="K2197" s="82"/>
    </row>
    <row r="2198" spans="1:11" s="76" customFormat="1" ht="16.5" customHeight="1" x14ac:dyDescent="0.3">
      <c r="A2198" s="77">
        <v>43360</v>
      </c>
      <c r="B2198" s="78" t="s">
        <v>1923</v>
      </c>
      <c r="C2198" s="79" t="s">
        <v>940</v>
      </c>
      <c r="D2198" s="79" t="s">
        <v>109</v>
      </c>
      <c r="E2198" s="80">
        <v>12</v>
      </c>
      <c r="F2198" s="80">
        <v>215000.5</v>
      </c>
      <c r="G2198" s="80">
        <f t="shared" si="24"/>
        <v>2580006</v>
      </c>
      <c r="H2198" s="80">
        <f>G2198</f>
        <v>2580006</v>
      </c>
      <c r="I2198" s="162" t="s">
        <v>309</v>
      </c>
      <c r="J2198" s="81"/>
      <c r="K2198" s="82"/>
    </row>
    <row r="2199" spans="1:11" s="76" customFormat="1" ht="16.5" customHeight="1" x14ac:dyDescent="0.3">
      <c r="A2199" s="77"/>
      <c r="B2199" s="78"/>
      <c r="C2199" s="79"/>
      <c r="D2199" s="79"/>
      <c r="E2199" s="80"/>
      <c r="F2199" s="80"/>
      <c r="G2199" s="80">
        <f t="shared" ref="G2199:G2273" si="25">E2199*F2199</f>
        <v>0</v>
      </c>
      <c r="H2199" s="80"/>
      <c r="I2199" s="162"/>
      <c r="J2199" s="81"/>
      <c r="K2199" s="82"/>
    </row>
    <row r="2200" spans="1:11" s="76" customFormat="1" ht="16.5" customHeight="1" x14ac:dyDescent="0.3">
      <c r="A2200" s="77">
        <v>43360</v>
      </c>
      <c r="B2200" s="78" t="s">
        <v>1924</v>
      </c>
      <c r="C2200" s="79" t="s">
        <v>1925</v>
      </c>
      <c r="D2200" s="79" t="s">
        <v>31</v>
      </c>
      <c r="E2200" s="80">
        <v>2</v>
      </c>
      <c r="F2200" s="80">
        <v>511100.09499999997</v>
      </c>
      <c r="G2200" s="80">
        <f t="shared" si="25"/>
        <v>1022200.19</v>
      </c>
      <c r="H2200" s="80"/>
      <c r="I2200" s="170" t="s">
        <v>309</v>
      </c>
      <c r="J2200" s="81"/>
      <c r="K2200" s="82"/>
    </row>
    <row r="2201" spans="1:11" s="76" customFormat="1" ht="16.5" customHeight="1" x14ac:dyDescent="0.3">
      <c r="A2201" s="77"/>
      <c r="B2201" s="78"/>
      <c r="C2201" s="79"/>
      <c r="D2201" s="79" t="s">
        <v>13</v>
      </c>
      <c r="E2201" s="80">
        <v>2</v>
      </c>
      <c r="F2201" s="80">
        <v>858000</v>
      </c>
      <c r="G2201" s="80">
        <f t="shared" si="25"/>
        <v>1716000</v>
      </c>
      <c r="H2201" s="80"/>
      <c r="I2201" s="170"/>
      <c r="J2201" s="81"/>
      <c r="K2201" s="82"/>
    </row>
    <row r="2202" spans="1:11" s="76" customFormat="1" ht="16.5" customHeight="1" x14ac:dyDescent="0.3">
      <c r="A2202" s="77"/>
      <c r="B2202" s="78"/>
      <c r="C2202" s="79"/>
      <c r="D2202" s="79" t="s">
        <v>1926</v>
      </c>
      <c r="E2202" s="80">
        <v>1</v>
      </c>
      <c r="F2202" s="80">
        <v>3804749.9049999998</v>
      </c>
      <c r="G2202" s="80">
        <f t="shared" si="25"/>
        <v>3804749.9049999998</v>
      </c>
      <c r="H2202" s="80">
        <f>SUM(G2200:G2202)</f>
        <v>6542950.0949999997</v>
      </c>
      <c r="I2202" s="170"/>
      <c r="J2202" s="81"/>
      <c r="K2202" s="82"/>
    </row>
    <row r="2203" spans="1:11" s="76" customFormat="1" ht="16.5" customHeight="1" x14ac:dyDescent="0.3">
      <c r="A2203" s="77"/>
      <c r="B2203" s="78"/>
      <c r="C2203" s="79"/>
      <c r="D2203" s="79"/>
      <c r="E2203" s="80"/>
      <c r="F2203" s="80"/>
      <c r="G2203" s="80">
        <f t="shared" si="25"/>
        <v>0</v>
      </c>
      <c r="H2203" s="80"/>
      <c r="I2203" s="162"/>
      <c r="J2203" s="81"/>
      <c r="K2203" s="82"/>
    </row>
    <row r="2204" spans="1:11" s="76" customFormat="1" ht="16.5" customHeight="1" x14ac:dyDescent="0.3">
      <c r="A2204" s="77">
        <v>43360</v>
      </c>
      <c r="B2204" s="78" t="s">
        <v>1927</v>
      </c>
      <c r="C2204" s="79" t="s">
        <v>1042</v>
      </c>
      <c r="D2204" s="79" t="s">
        <v>887</v>
      </c>
      <c r="E2204" s="80">
        <v>1</v>
      </c>
      <c r="F2204" s="80">
        <v>215000.5</v>
      </c>
      <c r="G2204" s="80">
        <f t="shared" si="25"/>
        <v>215000.5</v>
      </c>
      <c r="H2204" s="80">
        <f>G2204</f>
        <v>215000.5</v>
      </c>
      <c r="I2204" s="162" t="s">
        <v>1215</v>
      </c>
      <c r="J2204" s="81"/>
      <c r="K2204" s="82"/>
    </row>
    <row r="2205" spans="1:11" s="76" customFormat="1" ht="16.5" customHeight="1" x14ac:dyDescent="0.3">
      <c r="A2205" s="77"/>
      <c r="B2205" s="78"/>
      <c r="C2205" s="79"/>
      <c r="D2205" s="79"/>
      <c r="E2205" s="80"/>
      <c r="F2205" s="80"/>
      <c r="G2205" s="80">
        <f t="shared" si="25"/>
        <v>0</v>
      </c>
      <c r="H2205" s="80"/>
      <c r="I2205" s="162"/>
      <c r="J2205" s="81"/>
      <c r="K2205" s="82"/>
    </row>
    <row r="2206" spans="1:11" s="76" customFormat="1" ht="16.5" customHeight="1" x14ac:dyDescent="0.3">
      <c r="A2206" s="77">
        <v>43360</v>
      </c>
      <c r="B2206" s="78" t="s">
        <v>1928</v>
      </c>
      <c r="C2206" s="79" t="s">
        <v>87</v>
      </c>
      <c r="D2206" s="79" t="s">
        <v>969</v>
      </c>
      <c r="E2206" s="80">
        <v>24</v>
      </c>
      <c r="F2206" s="80">
        <v>28800.09</v>
      </c>
      <c r="G2206" s="80">
        <f t="shared" si="25"/>
        <v>691202.16</v>
      </c>
      <c r="H2206" s="80"/>
      <c r="I2206" s="170" t="s">
        <v>674</v>
      </c>
      <c r="J2206" s="81"/>
      <c r="K2206" s="82"/>
    </row>
    <row r="2207" spans="1:11" s="76" customFormat="1" ht="16.5" customHeight="1" x14ac:dyDescent="0.3">
      <c r="A2207" s="77"/>
      <c r="B2207" s="78"/>
      <c r="C2207" s="79"/>
      <c r="D2207" s="79" t="s">
        <v>1854</v>
      </c>
      <c r="E2207" s="80">
        <v>6</v>
      </c>
      <c r="F2207" s="80">
        <v>234000.46</v>
      </c>
      <c r="G2207" s="80">
        <f t="shared" si="25"/>
        <v>1404002.76</v>
      </c>
      <c r="H2207" s="80">
        <f>SUM(G2206:G2207)</f>
        <v>2095204.92</v>
      </c>
      <c r="I2207" s="170"/>
      <c r="J2207" s="81"/>
      <c r="K2207" s="82"/>
    </row>
    <row r="2208" spans="1:11" s="76" customFormat="1" ht="16.5" customHeight="1" x14ac:dyDescent="0.3">
      <c r="A2208" s="77"/>
      <c r="B2208" s="78"/>
      <c r="C2208" s="79"/>
      <c r="D2208" s="79"/>
      <c r="E2208" s="80"/>
      <c r="F2208" s="80"/>
      <c r="G2208" s="80">
        <f t="shared" si="25"/>
        <v>0</v>
      </c>
      <c r="H2208" s="80"/>
      <c r="I2208" s="162"/>
      <c r="J2208" s="81"/>
      <c r="K2208" s="82"/>
    </row>
    <row r="2209" spans="1:11" s="76" customFormat="1" ht="16.5" customHeight="1" x14ac:dyDescent="0.3">
      <c r="A2209" s="77">
        <v>43360</v>
      </c>
      <c r="B2209" s="78" t="s">
        <v>1929</v>
      </c>
      <c r="C2209" s="79" t="s">
        <v>1198</v>
      </c>
      <c r="D2209" s="79" t="s">
        <v>982</v>
      </c>
      <c r="E2209" s="80">
        <v>3</v>
      </c>
      <c r="F2209" s="80">
        <v>34999.800000000003</v>
      </c>
      <c r="G2209" s="80">
        <f t="shared" si="25"/>
        <v>104999.40000000001</v>
      </c>
      <c r="H2209" s="80"/>
      <c r="I2209" s="170" t="s">
        <v>1215</v>
      </c>
      <c r="J2209" s="81"/>
      <c r="K2209" s="82"/>
    </row>
    <row r="2210" spans="1:11" s="76" customFormat="1" ht="16.5" customHeight="1" x14ac:dyDescent="0.3">
      <c r="A2210" s="77"/>
      <c r="B2210" s="78"/>
      <c r="C2210" s="79"/>
      <c r="D2210" s="79" t="s">
        <v>1930</v>
      </c>
      <c r="E2210" s="80">
        <v>3</v>
      </c>
      <c r="F2210" s="80">
        <v>85000.3</v>
      </c>
      <c r="G2210" s="80">
        <f t="shared" si="25"/>
        <v>255000.90000000002</v>
      </c>
      <c r="H2210" s="80"/>
      <c r="I2210" s="170"/>
      <c r="J2210" s="81"/>
      <c r="K2210" s="82"/>
    </row>
    <row r="2211" spans="1:11" s="76" customFormat="1" ht="16.5" customHeight="1" x14ac:dyDescent="0.3">
      <c r="A2211" s="77"/>
      <c r="B2211" s="78"/>
      <c r="C2211" s="79"/>
      <c r="D2211" s="79" t="s">
        <v>1931</v>
      </c>
      <c r="E2211" s="80">
        <v>3</v>
      </c>
      <c r="F2211" s="80">
        <v>59999.8</v>
      </c>
      <c r="G2211" s="80">
        <f t="shared" si="25"/>
        <v>179999.40000000002</v>
      </c>
      <c r="H2211" s="80"/>
      <c r="I2211" s="170"/>
      <c r="J2211" s="81"/>
      <c r="K2211" s="82"/>
    </row>
    <row r="2212" spans="1:11" s="76" customFormat="1" ht="16.5" customHeight="1" x14ac:dyDescent="0.3">
      <c r="A2212" s="77"/>
      <c r="B2212" s="78"/>
      <c r="C2212" s="79"/>
      <c r="D2212" s="79" t="s">
        <v>1932</v>
      </c>
      <c r="E2212" s="80">
        <v>3</v>
      </c>
      <c r="F2212" s="80">
        <v>59999.5</v>
      </c>
      <c r="G2212" s="80">
        <f t="shared" si="25"/>
        <v>179998.5</v>
      </c>
      <c r="H2212" s="80"/>
      <c r="I2212" s="170"/>
      <c r="J2212" s="81"/>
      <c r="K2212" s="82"/>
    </row>
    <row r="2213" spans="1:11" s="76" customFormat="1" ht="16.5" customHeight="1" x14ac:dyDescent="0.3">
      <c r="A2213" s="77"/>
      <c r="B2213" s="78"/>
      <c r="C2213" s="79"/>
      <c r="D2213" s="79" t="s">
        <v>1763</v>
      </c>
      <c r="E2213" s="80">
        <v>3</v>
      </c>
      <c r="F2213" s="80">
        <v>59999.5</v>
      </c>
      <c r="G2213" s="80">
        <f t="shared" si="25"/>
        <v>179998.5</v>
      </c>
      <c r="H2213" s="80"/>
      <c r="I2213" s="170"/>
      <c r="J2213" s="81"/>
      <c r="K2213" s="82"/>
    </row>
    <row r="2214" spans="1:11" s="76" customFormat="1" ht="16.5" customHeight="1" x14ac:dyDescent="0.3">
      <c r="A2214" s="77"/>
      <c r="B2214" s="78"/>
      <c r="C2214" s="79"/>
      <c r="D2214" s="79" t="s">
        <v>1722</v>
      </c>
      <c r="E2214" s="80">
        <v>3</v>
      </c>
      <c r="F2214" s="80">
        <v>165000</v>
      </c>
      <c r="G2214" s="80">
        <f t="shared" si="25"/>
        <v>495000</v>
      </c>
      <c r="H2214" s="80"/>
      <c r="I2214" s="170"/>
      <c r="J2214" s="81"/>
      <c r="K2214" s="82"/>
    </row>
    <row r="2215" spans="1:11" s="76" customFormat="1" ht="16.5" customHeight="1" x14ac:dyDescent="0.3">
      <c r="A2215" s="77"/>
      <c r="B2215" s="78"/>
      <c r="C2215" s="79"/>
      <c r="D2215" s="79" t="s">
        <v>1915</v>
      </c>
      <c r="E2215" s="80">
        <v>3</v>
      </c>
      <c r="F2215" s="80">
        <v>165000</v>
      </c>
      <c r="G2215" s="80">
        <f t="shared" si="25"/>
        <v>495000</v>
      </c>
      <c r="H2215" s="80"/>
      <c r="I2215" s="170"/>
      <c r="J2215" s="81"/>
      <c r="K2215" s="82"/>
    </row>
    <row r="2216" spans="1:11" s="76" customFormat="1" ht="16.5" customHeight="1" x14ac:dyDescent="0.3">
      <c r="A2216" s="77"/>
      <c r="B2216" s="78"/>
      <c r="C2216" s="79"/>
      <c r="D2216" s="79" t="s">
        <v>1933</v>
      </c>
      <c r="E2216" s="80">
        <v>3</v>
      </c>
      <c r="F2216" s="80">
        <v>85000</v>
      </c>
      <c r="G2216" s="80">
        <f t="shared" si="25"/>
        <v>255000</v>
      </c>
      <c r="H2216" s="80">
        <f>SUM(G2209:G2216)</f>
        <v>2144996.7000000002</v>
      </c>
      <c r="I2216" s="170"/>
      <c r="J2216" s="81"/>
      <c r="K2216" s="82"/>
    </row>
    <row r="2217" spans="1:11" s="76" customFormat="1" ht="16.5" customHeight="1" x14ac:dyDescent="0.3">
      <c r="A2217" s="77"/>
      <c r="B2217" s="78"/>
      <c r="C2217" s="79"/>
      <c r="D2217" s="79"/>
      <c r="E2217" s="80"/>
      <c r="F2217" s="80"/>
      <c r="G2217" s="80">
        <f t="shared" si="25"/>
        <v>0</v>
      </c>
      <c r="H2217" s="80"/>
      <c r="I2217" s="162"/>
      <c r="J2217" s="81"/>
      <c r="K2217" s="82"/>
    </row>
    <row r="2218" spans="1:11" s="76" customFormat="1" ht="16.5" customHeight="1" x14ac:dyDescent="0.3">
      <c r="A2218" s="77">
        <v>43361</v>
      </c>
      <c r="B2218" s="78" t="s">
        <v>1934</v>
      </c>
      <c r="C2218" s="79" t="s">
        <v>556</v>
      </c>
      <c r="D2218" s="79" t="s">
        <v>319</v>
      </c>
      <c r="E2218" s="80">
        <v>1</v>
      </c>
      <c r="F2218" s="80">
        <v>600000.5</v>
      </c>
      <c r="G2218" s="80">
        <f t="shared" si="25"/>
        <v>600000.5</v>
      </c>
      <c r="H2218" s="80">
        <f>G2218</f>
        <v>600000.5</v>
      </c>
      <c r="I2218" s="162" t="s">
        <v>314</v>
      </c>
      <c r="J2218" s="81"/>
      <c r="K2218" s="82"/>
    </row>
    <row r="2219" spans="1:11" s="76" customFormat="1" ht="16.5" customHeight="1" x14ac:dyDescent="0.3">
      <c r="A2219" s="77"/>
      <c r="B2219" s="78"/>
      <c r="C2219" s="79"/>
      <c r="D2219" s="79"/>
      <c r="E2219" s="80"/>
      <c r="F2219" s="80"/>
      <c r="G2219" s="80">
        <f t="shared" si="25"/>
        <v>0</v>
      </c>
      <c r="H2219" s="80"/>
      <c r="I2219" s="162"/>
      <c r="J2219" s="81"/>
      <c r="K2219" s="82"/>
    </row>
    <row r="2220" spans="1:11" s="76" customFormat="1" ht="16.5" customHeight="1" x14ac:dyDescent="0.3">
      <c r="A2220" s="77"/>
      <c r="B2220" s="78"/>
      <c r="C2220" s="79"/>
      <c r="D2220" s="79"/>
      <c r="E2220" s="80"/>
      <c r="F2220" s="80"/>
      <c r="G2220" s="80">
        <f t="shared" si="25"/>
        <v>0</v>
      </c>
      <c r="H2220" s="80"/>
      <c r="I2220" s="162"/>
      <c r="J2220" s="81"/>
      <c r="K2220" s="82"/>
    </row>
    <row r="2221" spans="1:11" s="76" customFormat="1" ht="16.5" customHeight="1" x14ac:dyDescent="0.3">
      <c r="A2221" s="77">
        <v>43360</v>
      </c>
      <c r="B2221" s="78" t="s">
        <v>1935</v>
      </c>
      <c r="C2221" s="79" t="s">
        <v>1936</v>
      </c>
      <c r="D2221" s="79" t="s">
        <v>1937</v>
      </c>
      <c r="E2221" s="80">
        <v>2</v>
      </c>
      <c r="F2221" s="80">
        <v>169999.5</v>
      </c>
      <c r="G2221" s="80">
        <f t="shared" si="25"/>
        <v>339999</v>
      </c>
      <c r="H2221" s="80"/>
      <c r="I2221" s="170" t="s">
        <v>1756</v>
      </c>
      <c r="J2221" s="81"/>
      <c r="K2221" s="82"/>
    </row>
    <row r="2222" spans="1:11" s="76" customFormat="1" ht="16.5" customHeight="1" x14ac:dyDescent="0.3">
      <c r="A2222" s="77"/>
      <c r="B2222" s="78"/>
      <c r="C2222" s="79"/>
      <c r="D2222" s="79" t="s">
        <v>1938</v>
      </c>
      <c r="E2222" s="80">
        <v>3</v>
      </c>
      <c r="F2222" s="80">
        <v>169999.5</v>
      </c>
      <c r="G2222" s="80">
        <f t="shared" si="25"/>
        <v>509998.5</v>
      </c>
      <c r="H2222" s="80">
        <f>SUM(G2221:G2222)</f>
        <v>849997.5</v>
      </c>
      <c r="I2222" s="170"/>
      <c r="J2222" s="81"/>
      <c r="K2222" s="82"/>
    </row>
    <row r="2223" spans="1:11" s="76" customFormat="1" ht="16.5" customHeight="1" x14ac:dyDescent="0.3">
      <c r="A2223" s="77"/>
      <c r="B2223" s="78"/>
      <c r="C2223" s="79"/>
      <c r="D2223" s="79"/>
      <c r="E2223" s="80"/>
      <c r="F2223" s="80"/>
      <c r="G2223" s="80">
        <f t="shared" si="25"/>
        <v>0</v>
      </c>
      <c r="H2223" s="80"/>
      <c r="I2223" s="162"/>
      <c r="J2223" s="81"/>
      <c r="K2223" s="82"/>
    </row>
    <row r="2224" spans="1:11" s="76" customFormat="1" ht="16.5" customHeight="1" x14ac:dyDescent="0.3">
      <c r="A2224" s="77">
        <v>43361</v>
      </c>
      <c r="B2224" s="78" t="s">
        <v>1939</v>
      </c>
      <c r="C2224" s="79" t="s">
        <v>1127</v>
      </c>
      <c r="D2224" s="79" t="s">
        <v>1719</v>
      </c>
      <c r="E2224" s="80">
        <v>6</v>
      </c>
      <c r="F2224" s="80">
        <v>76500.27</v>
      </c>
      <c r="G2224" s="80">
        <f t="shared" si="25"/>
        <v>459001.62</v>
      </c>
      <c r="H2224" s="80"/>
      <c r="I2224" s="170" t="s">
        <v>674</v>
      </c>
      <c r="J2224" s="81"/>
      <c r="K2224" s="82"/>
    </row>
    <row r="2225" spans="1:11" s="76" customFormat="1" ht="16.5" customHeight="1" x14ac:dyDescent="0.3">
      <c r="A2225" s="77"/>
      <c r="B2225" s="78"/>
      <c r="C2225" s="79"/>
      <c r="D2225" s="79" t="s">
        <v>1854</v>
      </c>
      <c r="E2225" s="80">
        <v>3</v>
      </c>
      <c r="F2225" s="80">
        <v>234000.36</v>
      </c>
      <c r="G2225" s="80">
        <f t="shared" si="25"/>
        <v>702001.08</v>
      </c>
      <c r="H2225" s="80">
        <f>SUM(G2224:G2225)</f>
        <v>1161002.7</v>
      </c>
      <c r="I2225" s="170"/>
      <c r="J2225" s="81"/>
      <c r="K2225" s="82"/>
    </row>
    <row r="2226" spans="1:11" s="76" customFormat="1" ht="16.5" customHeight="1" x14ac:dyDescent="0.3">
      <c r="A2226" s="77"/>
      <c r="B2226" s="78"/>
      <c r="C2226" s="79"/>
      <c r="D2226" s="79"/>
      <c r="E2226" s="80"/>
      <c r="F2226" s="80"/>
      <c r="G2226" s="80">
        <f t="shared" si="25"/>
        <v>0</v>
      </c>
      <c r="H2226" s="80"/>
      <c r="I2226" s="162"/>
      <c r="J2226" s="81"/>
      <c r="K2226" s="82"/>
    </row>
    <row r="2227" spans="1:11" s="76" customFormat="1" ht="16.5" customHeight="1" x14ac:dyDescent="0.3">
      <c r="A2227" s="77">
        <v>43361</v>
      </c>
      <c r="B2227" s="78" t="s">
        <v>1940</v>
      </c>
      <c r="C2227" s="79" t="s">
        <v>1893</v>
      </c>
      <c r="D2227" s="79" t="s">
        <v>31</v>
      </c>
      <c r="E2227" s="80">
        <v>1</v>
      </c>
      <c r="F2227" s="80">
        <v>538000</v>
      </c>
      <c r="G2227" s="80">
        <f t="shared" si="25"/>
        <v>538000</v>
      </c>
      <c r="H2227" s="80"/>
      <c r="I2227" s="170" t="s">
        <v>1756</v>
      </c>
      <c r="J2227" s="81"/>
      <c r="K2227" s="82"/>
    </row>
    <row r="2228" spans="1:11" s="76" customFormat="1" ht="16.5" customHeight="1" x14ac:dyDescent="0.3">
      <c r="A2228" s="77"/>
      <c r="B2228" s="78"/>
      <c r="C2228" s="79"/>
      <c r="D2228" s="79" t="s">
        <v>405</v>
      </c>
      <c r="E2228" s="80">
        <v>2</v>
      </c>
      <c r="F2228" s="80">
        <v>600000.5</v>
      </c>
      <c r="G2228" s="80">
        <f t="shared" si="25"/>
        <v>1200001</v>
      </c>
      <c r="H2228" s="80"/>
      <c r="I2228" s="170"/>
      <c r="J2228" s="81"/>
      <c r="K2228" s="82"/>
    </row>
    <row r="2229" spans="1:11" s="76" customFormat="1" ht="16.5" customHeight="1" x14ac:dyDescent="0.3">
      <c r="A2229" s="77"/>
      <c r="B2229" s="78"/>
      <c r="C2229" s="79"/>
      <c r="D2229" s="79" t="s">
        <v>104</v>
      </c>
      <c r="E2229" s="80">
        <v>2</v>
      </c>
      <c r="F2229" s="80">
        <v>538000</v>
      </c>
      <c r="G2229" s="80">
        <f t="shared" si="25"/>
        <v>1076000</v>
      </c>
      <c r="H2229" s="80"/>
      <c r="I2229" s="170"/>
      <c r="J2229" s="81"/>
      <c r="K2229" s="82"/>
    </row>
    <row r="2230" spans="1:11" s="76" customFormat="1" ht="16.5" customHeight="1" x14ac:dyDescent="0.3">
      <c r="A2230" s="77"/>
      <c r="B2230" s="78"/>
      <c r="C2230" s="79"/>
      <c r="D2230" s="79" t="s">
        <v>887</v>
      </c>
      <c r="E2230" s="80">
        <v>12</v>
      </c>
      <c r="F2230" s="80">
        <v>215000.5</v>
      </c>
      <c r="G2230" s="80">
        <f t="shared" si="25"/>
        <v>2580006</v>
      </c>
      <c r="H2230" s="80"/>
      <c r="I2230" s="170"/>
      <c r="J2230" s="81"/>
      <c r="K2230" s="82"/>
    </row>
    <row r="2231" spans="1:11" s="76" customFormat="1" ht="16.5" customHeight="1" x14ac:dyDescent="0.3">
      <c r="A2231" s="77"/>
      <c r="B2231" s="78"/>
      <c r="C2231" s="79"/>
      <c r="D2231" s="79" t="s">
        <v>109</v>
      </c>
      <c r="E2231" s="80">
        <v>6</v>
      </c>
      <c r="F2231" s="80">
        <v>215000.5</v>
      </c>
      <c r="G2231" s="80">
        <f t="shared" si="25"/>
        <v>1290003</v>
      </c>
      <c r="H2231" s="80"/>
      <c r="I2231" s="170"/>
      <c r="J2231" s="81"/>
      <c r="K2231" s="82"/>
    </row>
    <row r="2232" spans="1:11" s="76" customFormat="1" ht="16.5" customHeight="1" x14ac:dyDescent="0.3">
      <c r="A2232" s="77"/>
      <c r="B2232" s="78"/>
      <c r="C2232" s="79"/>
      <c r="D2232" s="79" t="s">
        <v>1094</v>
      </c>
      <c r="E2232" s="80">
        <v>6</v>
      </c>
      <c r="F2232" s="80">
        <v>199999.8</v>
      </c>
      <c r="G2232" s="80">
        <f t="shared" si="25"/>
        <v>1199998.7999999998</v>
      </c>
      <c r="H2232" s="80">
        <f>SUM(G2227:G2232)</f>
        <v>7884008.7999999998</v>
      </c>
      <c r="I2232" s="170"/>
      <c r="J2232" s="81"/>
      <c r="K2232" s="82"/>
    </row>
    <row r="2233" spans="1:11" s="76" customFormat="1" ht="16.5" customHeight="1" x14ac:dyDescent="0.3">
      <c r="A2233" s="77"/>
      <c r="B2233" s="78"/>
      <c r="C2233" s="79"/>
      <c r="D2233" s="79"/>
      <c r="E2233" s="80"/>
      <c r="F2233" s="80"/>
      <c r="G2233" s="80">
        <f t="shared" si="25"/>
        <v>0</v>
      </c>
      <c r="H2233" s="80"/>
      <c r="I2233" s="162"/>
      <c r="J2233" s="81"/>
      <c r="K2233" s="82"/>
    </row>
    <row r="2234" spans="1:11" s="76" customFormat="1" ht="16.5" customHeight="1" x14ac:dyDescent="0.3">
      <c r="A2234" s="77">
        <v>43361</v>
      </c>
      <c r="B2234" s="78" t="s">
        <v>1941</v>
      </c>
      <c r="C2234" s="79" t="s">
        <v>1828</v>
      </c>
      <c r="D2234" s="79" t="s">
        <v>1094</v>
      </c>
      <c r="E2234" s="80">
        <v>1</v>
      </c>
      <c r="F2234" s="80">
        <v>199999.8</v>
      </c>
      <c r="G2234" s="80">
        <f t="shared" si="25"/>
        <v>199999.8</v>
      </c>
      <c r="H2234" s="80"/>
      <c r="I2234" s="170" t="s">
        <v>315</v>
      </c>
      <c r="J2234" s="81"/>
      <c r="K2234" s="82"/>
    </row>
    <row r="2235" spans="1:11" s="76" customFormat="1" ht="16.5" customHeight="1" x14ac:dyDescent="0.3">
      <c r="A2235" s="77"/>
      <c r="B2235" s="78"/>
      <c r="C2235" s="79"/>
      <c r="D2235" s="79" t="s">
        <v>887</v>
      </c>
      <c r="E2235" s="80">
        <v>1</v>
      </c>
      <c r="F2235" s="80">
        <v>215000.5</v>
      </c>
      <c r="G2235" s="80">
        <f t="shared" si="25"/>
        <v>215000.5</v>
      </c>
      <c r="H2235" s="80">
        <f>SUM(G2234:G2235)</f>
        <v>415000.3</v>
      </c>
      <c r="I2235" s="170"/>
      <c r="J2235" s="81"/>
      <c r="K2235" s="82"/>
    </row>
    <row r="2236" spans="1:11" s="76" customFormat="1" ht="16.5" customHeight="1" x14ac:dyDescent="0.3">
      <c r="A2236" s="77"/>
      <c r="B2236" s="78"/>
      <c r="C2236" s="79"/>
      <c r="D2236" s="79"/>
      <c r="E2236" s="80"/>
      <c r="F2236" s="80"/>
      <c r="G2236" s="80">
        <f t="shared" si="25"/>
        <v>0</v>
      </c>
      <c r="H2236" s="80"/>
      <c r="I2236" s="162"/>
      <c r="J2236" s="81"/>
      <c r="K2236" s="82"/>
    </row>
    <row r="2237" spans="1:11" s="76" customFormat="1" ht="16.5" customHeight="1" x14ac:dyDescent="0.3">
      <c r="A2237" s="77">
        <v>43361</v>
      </c>
      <c r="B2237" s="78" t="s">
        <v>1942</v>
      </c>
      <c r="C2237" s="79" t="s">
        <v>1943</v>
      </c>
      <c r="D2237" s="79" t="s">
        <v>109</v>
      </c>
      <c r="E2237" s="80">
        <v>1</v>
      </c>
      <c r="F2237" s="80">
        <v>215000.5</v>
      </c>
      <c r="G2237" s="80">
        <f t="shared" si="25"/>
        <v>215000.5</v>
      </c>
      <c r="H2237" s="80"/>
      <c r="I2237" s="170" t="s">
        <v>1756</v>
      </c>
      <c r="J2237" s="81"/>
      <c r="K2237" s="82"/>
    </row>
    <row r="2238" spans="1:11" s="76" customFormat="1" ht="16.5" customHeight="1" x14ac:dyDescent="0.3">
      <c r="A2238" s="77"/>
      <c r="B2238" s="78"/>
      <c r="C2238" s="79"/>
      <c r="D2238" s="79" t="s">
        <v>887</v>
      </c>
      <c r="E2238" s="80">
        <v>1</v>
      </c>
      <c r="F2238" s="80">
        <v>215000.5</v>
      </c>
      <c r="G2238" s="80">
        <f t="shared" si="25"/>
        <v>215000.5</v>
      </c>
      <c r="H2238" s="80"/>
      <c r="I2238" s="170"/>
      <c r="J2238" s="81"/>
      <c r="K2238" s="82"/>
    </row>
    <row r="2239" spans="1:11" s="76" customFormat="1" ht="16.5" customHeight="1" x14ac:dyDescent="0.3">
      <c r="A2239" s="77"/>
      <c r="B2239" s="78"/>
      <c r="C2239" s="79"/>
      <c r="D2239" s="79" t="s">
        <v>31</v>
      </c>
      <c r="E2239" s="80">
        <v>1</v>
      </c>
      <c r="F2239" s="80">
        <v>538000</v>
      </c>
      <c r="G2239" s="80">
        <f t="shared" si="25"/>
        <v>538000</v>
      </c>
      <c r="H2239" s="80">
        <f>SUM(G2237:G2239)</f>
        <v>968001</v>
      </c>
      <c r="I2239" s="170"/>
      <c r="J2239" s="81"/>
      <c r="K2239" s="82"/>
    </row>
    <row r="2240" spans="1:11" s="76" customFormat="1" ht="16.5" customHeight="1" x14ac:dyDescent="0.3">
      <c r="A2240" s="77"/>
      <c r="B2240" s="78"/>
      <c r="C2240" s="79"/>
      <c r="D2240" s="79"/>
      <c r="E2240" s="80"/>
      <c r="F2240" s="80"/>
      <c r="G2240" s="80">
        <f t="shared" si="25"/>
        <v>0</v>
      </c>
      <c r="H2240" s="80"/>
      <c r="I2240" s="162"/>
      <c r="J2240" s="81"/>
      <c r="K2240" s="82"/>
    </row>
    <row r="2241" spans="1:11" s="76" customFormat="1" ht="16.5" customHeight="1" x14ac:dyDescent="0.3">
      <c r="A2241" s="83">
        <v>43361</v>
      </c>
      <c r="B2241" s="84" t="s">
        <v>1944</v>
      </c>
      <c r="C2241" s="85" t="s">
        <v>1936</v>
      </c>
      <c r="D2241" s="85" t="s">
        <v>1635</v>
      </c>
      <c r="E2241" s="86">
        <v>5</v>
      </c>
      <c r="F2241" s="86">
        <v>165000</v>
      </c>
      <c r="G2241" s="86">
        <f t="shared" si="25"/>
        <v>825000</v>
      </c>
      <c r="H2241" s="86">
        <f>G2241</f>
        <v>825000</v>
      </c>
      <c r="I2241" s="162" t="s">
        <v>1756</v>
      </c>
      <c r="J2241" s="81"/>
      <c r="K2241" s="82"/>
    </row>
    <row r="2242" spans="1:11" s="76" customFormat="1" ht="16.5" customHeight="1" x14ac:dyDescent="0.3">
      <c r="A2242" s="77"/>
      <c r="B2242" s="78"/>
      <c r="C2242" s="79"/>
      <c r="D2242" s="79"/>
      <c r="E2242" s="80"/>
      <c r="F2242" s="80"/>
      <c r="G2242" s="80">
        <f t="shared" si="25"/>
        <v>0</v>
      </c>
      <c r="H2242" s="80"/>
      <c r="I2242" s="162"/>
      <c r="J2242" s="81"/>
      <c r="K2242" s="82"/>
    </row>
    <row r="2243" spans="1:11" s="76" customFormat="1" ht="16.5" customHeight="1" x14ac:dyDescent="0.3">
      <c r="A2243" s="92">
        <v>43361</v>
      </c>
      <c r="B2243" s="93" t="s">
        <v>1945</v>
      </c>
      <c r="C2243" s="94" t="s">
        <v>1946</v>
      </c>
      <c r="D2243" s="94" t="s">
        <v>1094</v>
      </c>
      <c r="E2243" s="95"/>
      <c r="F2243" s="95"/>
      <c r="G2243" s="95">
        <f t="shared" si="25"/>
        <v>0</v>
      </c>
      <c r="H2243" s="95"/>
      <c r="I2243" s="174" t="s">
        <v>309</v>
      </c>
      <c r="J2243" s="81"/>
      <c r="K2243" s="82"/>
    </row>
    <row r="2244" spans="1:11" s="76" customFormat="1" ht="16.5" customHeight="1" x14ac:dyDescent="0.3">
      <c r="A2244" s="92"/>
      <c r="B2244" s="93"/>
      <c r="C2244" s="94"/>
      <c r="D2244" s="94" t="s">
        <v>19</v>
      </c>
      <c r="E2244" s="95"/>
      <c r="F2244" s="95"/>
      <c r="G2244" s="95">
        <f t="shared" si="25"/>
        <v>0</v>
      </c>
      <c r="H2244" s="95">
        <f>SUM(G2243:G2244)</f>
        <v>0</v>
      </c>
      <c r="I2244" s="174"/>
      <c r="J2244" s="81"/>
      <c r="K2244" s="82"/>
    </row>
    <row r="2245" spans="1:11" s="76" customFormat="1" ht="16.5" customHeight="1" x14ac:dyDescent="0.3">
      <c r="A2245" s="77"/>
      <c r="B2245" s="78"/>
      <c r="C2245" s="79"/>
      <c r="D2245" s="79"/>
      <c r="E2245" s="80"/>
      <c r="F2245" s="80"/>
      <c r="G2245" s="80">
        <f t="shared" si="25"/>
        <v>0</v>
      </c>
      <c r="H2245" s="80"/>
      <c r="I2245" s="162"/>
      <c r="J2245" s="81"/>
      <c r="K2245" s="82"/>
    </row>
    <row r="2246" spans="1:11" s="76" customFormat="1" ht="16.5" customHeight="1" x14ac:dyDescent="0.3">
      <c r="A2246" s="77">
        <v>43361</v>
      </c>
      <c r="B2246" s="78" t="s">
        <v>1947</v>
      </c>
      <c r="C2246" s="79" t="s">
        <v>301</v>
      </c>
      <c r="D2246" s="79" t="s">
        <v>1072</v>
      </c>
      <c r="E2246" s="80">
        <v>12</v>
      </c>
      <c r="F2246" s="80">
        <v>165000</v>
      </c>
      <c r="G2246" s="80">
        <f t="shared" si="25"/>
        <v>1980000</v>
      </c>
      <c r="H2246" s="80">
        <f>G2246</f>
        <v>1980000</v>
      </c>
      <c r="I2246" s="162" t="s">
        <v>309</v>
      </c>
      <c r="J2246" s="81"/>
      <c r="K2246" s="82"/>
    </row>
    <row r="2247" spans="1:11" s="76" customFormat="1" ht="16.5" customHeight="1" x14ac:dyDescent="0.3">
      <c r="A2247" s="77"/>
      <c r="B2247" s="78"/>
      <c r="C2247" s="79"/>
      <c r="D2247" s="79"/>
      <c r="E2247" s="80"/>
      <c r="F2247" s="80"/>
      <c r="G2247" s="80">
        <f t="shared" si="25"/>
        <v>0</v>
      </c>
      <c r="H2247" s="80"/>
      <c r="I2247" s="162"/>
      <c r="J2247" s="81"/>
      <c r="K2247" s="82"/>
    </row>
    <row r="2248" spans="1:11" s="76" customFormat="1" ht="16.5" customHeight="1" x14ac:dyDescent="0.3">
      <c r="A2248" s="77">
        <v>43361</v>
      </c>
      <c r="B2248" s="78" t="s">
        <v>1948</v>
      </c>
      <c r="C2248" s="79" t="s">
        <v>1949</v>
      </c>
      <c r="D2248" s="79" t="s">
        <v>1094</v>
      </c>
      <c r="E2248" s="80">
        <v>2</v>
      </c>
      <c r="F2248" s="80">
        <v>0</v>
      </c>
      <c r="G2248" s="80">
        <f t="shared" si="25"/>
        <v>0</v>
      </c>
      <c r="H2248" s="80">
        <f>G2248</f>
        <v>0</v>
      </c>
      <c r="I2248" s="162" t="s">
        <v>1213</v>
      </c>
      <c r="J2248" s="81"/>
      <c r="K2248" s="82"/>
    </row>
    <row r="2249" spans="1:11" s="76" customFormat="1" ht="16.5" customHeight="1" x14ac:dyDescent="0.3">
      <c r="A2249" s="77"/>
      <c r="B2249" s="78"/>
      <c r="C2249" s="79"/>
      <c r="D2249" s="79"/>
      <c r="E2249" s="80"/>
      <c r="F2249" s="80"/>
      <c r="G2249" s="80">
        <f t="shared" si="25"/>
        <v>0</v>
      </c>
      <c r="H2249" s="80"/>
      <c r="I2249" s="162"/>
      <c r="J2249" s="81"/>
      <c r="K2249" s="82"/>
    </row>
    <row r="2250" spans="1:11" s="76" customFormat="1" ht="16.5" customHeight="1" x14ac:dyDescent="0.3">
      <c r="A2250" s="77">
        <v>43361</v>
      </c>
      <c r="B2250" s="78" t="s">
        <v>1950</v>
      </c>
      <c r="C2250" s="79" t="s">
        <v>113</v>
      </c>
      <c r="D2250" s="79" t="s">
        <v>887</v>
      </c>
      <c r="E2250" s="80">
        <v>1</v>
      </c>
      <c r="F2250" s="80">
        <v>215000.5</v>
      </c>
      <c r="G2250" s="80">
        <f t="shared" si="25"/>
        <v>215000.5</v>
      </c>
      <c r="H2250" s="80">
        <f>G2250</f>
        <v>215000.5</v>
      </c>
      <c r="I2250" s="162" t="s">
        <v>1213</v>
      </c>
      <c r="J2250" s="81"/>
      <c r="K2250" s="82"/>
    </row>
    <row r="2251" spans="1:11" s="76" customFormat="1" ht="16.5" customHeight="1" x14ac:dyDescent="0.3">
      <c r="A2251" s="77"/>
      <c r="B2251" s="78"/>
      <c r="C2251" s="79"/>
      <c r="D2251" s="79"/>
      <c r="E2251" s="80"/>
      <c r="F2251" s="80"/>
      <c r="G2251" s="80">
        <f t="shared" si="25"/>
        <v>0</v>
      </c>
      <c r="H2251" s="80"/>
      <c r="I2251" s="162"/>
      <c r="J2251" s="81"/>
      <c r="K2251" s="82"/>
    </row>
    <row r="2252" spans="1:11" s="76" customFormat="1" ht="16.5" customHeight="1" x14ac:dyDescent="0.3">
      <c r="A2252" s="77">
        <v>43361</v>
      </c>
      <c r="B2252" s="78" t="s">
        <v>1951</v>
      </c>
      <c r="C2252" s="79" t="s">
        <v>1669</v>
      </c>
      <c r="D2252" s="79" t="s">
        <v>887</v>
      </c>
      <c r="E2252" s="80">
        <v>1</v>
      </c>
      <c r="F2252" s="80">
        <v>215000.5</v>
      </c>
      <c r="G2252" s="80">
        <f t="shared" si="25"/>
        <v>215000.5</v>
      </c>
      <c r="H2252" s="80">
        <f>G2252</f>
        <v>215000.5</v>
      </c>
      <c r="I2252" s="162" t="s">
        <v>1213</v>
      </c>
      <c r="J2252" s="81"/>
      <c r="K2252" s="82"/>
    </row>
    <row r="2253" spans="1:11" s="76" customFormat="1" ht="16.5" customHeight="1" x14ac:dyDescent="0.3">
      <c r="A2253" s="77"/>
      <c r="B2253" s="78"/>
      <c r="C2253" s="79"/>
      <c r="D2253" s="79"/>
      <c r="E2253" s="80"/>
      <c r="F2253" s="80"/>
      <c r="G2253" s="80">
        <f t="shared" si="25"/>
        <v>0</v>
      </c>
      <c r="H2253" s="80"/>
      <c r="I2253" s="162"/>
      <c r="J2253" s="81"/>
      <c r="K2253" s="82"/>
    </row>
    <row r="2254" spans="1:11" s="76" customFormat="1" ht="16.5" customHeight="1" x14ac:dyDescent="0.3">
      <c r="A2254" s="77">
        <v>43361</v>
      </c>
      <c r="B2254" s="78" t="s">
        <v>1952</v>
      </c>
      <c r="C2254" s="79" t="s">
        <v>1645</v>
      </c>
      <c r="D2254" s="79" t="s">
        <v>1094</v>
      </c>
      <c r="E2254" s="80">
        <v>1</v>
      </c>
      <c r="F2254" s="80">
        <v>199999.8</v>
      </c>
      <c r="G2254" s="80">
        <f t="shared" si="25"/>
        <v>199999.8</v>
      </c>
      <c r="H2254" s="80">
        <f>G2254</f>
        <v>199999.8</v>
      </c>
      <c r="I2254" s="162" t="s">
        <v>1213</v>
      </c>
      <c r="J2254" s="81"/>
      <c r="K2254" s="82"/>
    </row>
    <row r="2255" spans="1:11" s="76" customFormat="1" ht="16.5" customHeight="1" x14ac:dyDescent="0.3">
      <c r="A2255" s="77"/>
      <c r="B2255" s="78"/>
      <c r="C2255" s="79"/>
      <c r="D2255" s="79"/>
      <c r="E2255" s="80"/>
      <c r="F2255" s="80"/>
      <c r="G2255" s="80">
        <f t="shared" si="25"/>
        <v>0</v>
      </c>
      <c r="H2255" s="80"/>
      <c r="I2255" s="162"/>
      <c r="J2255" s="81"/>
      <c r="K2255" s="82"/>
    </row>
    <row r="2256" spans="1:11" s="76" customFormat="1" ht="16.5" customHeight="1" x14ac:dyDescent="0.3">
      <c r="A2256" s="77">
        <v>43362</v>
      </c>
      <c r="B2256" s="78" t="s">
        <v>1953</v>
      </c>
      <c r="C2256" s="79" t="s">
        <v>1954</v>
      </c>
      <c r="D2256" s="79" t="s">
        <v>1955</v>
      </c>
      <c r="E2256" s="80">
        <v>1</v>
      </c>
      <c r="F2256" s="80">
        <v>220000</v>
      </c>
      <c r="G2256" s="80">
        <f t="shared" si="25"/>
        <v>220000</v>
      </c>
      <c r="H2256" s="80">
        <f>G2256</f>
        <v>220000</v>
      </c>
      <c r="I2256" s="162" t="s">
        <v>674</v>
      </c>
      <c r="J2256" s="81"/>
      <c r="K2256" s="82"/>
    </row>
    <row r="2257" spans="1:11" s="76" customFormat="1" ht="16.5" customHeight="1" x14ac:dyDescent="0.3">
      <c r="A2257" s="77"/>
      <c r="B2257" s="78"/>
      <c r="C2257" s="79"/>
      <c r="D2257" s="79"/>
      <c r="E2257" s="80"/>
      <c r="F2257" s="80"/>
      <c r="G2257" s="80">
        <f t="shared" si="25"/>
        <v>0</v>
      </c>
      <c r="H2257" s="80"/>
      <c r="I2257" s="162"/>
      <c r="J2257" s="81"/>
      <c r="K2257" s="82"/>
    </row>
    <row r="2258" spans="1:11" s="76" customFormat="1" ht="16.5" customHeight="1" x14ac:dyDescent="0.3">
      <c r="A2258" s="77">
        <v>43362</v>
      </c>
      <c r="B2258" s="78" t="s">
        <v>1956</v>
      </c>
      <c r="C2258" s="79" t="s">
        <v>1957</v>
      </c>
      <c r="D2258" s="79" t="s">
        <v>1678</v>
      </c>
      <c r="E2258" s="80">
        <v>5</v>
      </c>
      <c r="F2258" s="80">
        <v>637450</v>
      </c>
      <c r="G2258" s="80">
        <f t="shared" si="25"/>
        <v>3187250</v>
      </c>
      <c r="H2258" s="80"/>
      <c r="I2258" s="170" t="s">
        <v>309</v>
      </c>
      <c r="J2258" s="81"/>
      <c r="K2258" s="82"/>
    </row>
    <row r="2259" spans="1:11" s="76" customFormat="1" ht="16.5" customHeight="1" x14ac:dyDescent="0.3">
      <c r="A2259" s="77"/>
      <c r="B2259" s="78"/>
      <c r="C2259" s="79"/>
      <c r="D2259" s="79" t="s">
        <v>319</v>
      </c>
      <c r="E2259" s="80">
        <v>3</v>
      </c>
      <c r="F2259" s="80">
        <v>570000.47499999998</v>
      </c>
      <c r="G2259" s="80">
        <f t="shared" si="25"/>
        <v>1710001.4249999998</v>
      </c>
      <c r="H2259" s="80"/>
      <c r="I2259" s="170"/>
      <c r="J2259" s="81"/>
      <c r="K2259" s="82"/>
    </row>
    <row r="2260" spans="1:11" s="76" customFormat="1" ht="16.5" customHeight="1" x14ac:dyDescent="0.3">
      <c r="A2260" s="77"/>
      <c r="B2260" s="78"/>
      <c r="C2260" s="79"/>
      <c r="D2260" s="79" t="s">
        <v>28</v>
      </c>
      <c r="E2260" s="80">
        <v>3</v>
      </c>
      <c r="F2260" s="80">
        <v>542450.09499999997</v>
      </c>
      <c r="G2260" s="80">
        <f t="shared" si="25"/>
        <v>1627350.2849999999</v>
      </c>
      <c r="H2260" s="80">
        <f>SUM(G2258:G2260)</f>
        <v>6524601.71</v>
      </c>
      <c r="I2260" s="170"/>
      <c r="J2260" s="81"/>
      <c r="K2260" s="82"/>
    </row>
    <row r="2261" spans="1:11" s="76" customFormat="1" ht="16.5" customHeight="1" x14ac:dyDescent="0.3">
      <c r="A2261" s="77"/>
      <c r="B2261" s="78"/>
      <c r="C2261" s="79"/>
      <c r="D2261" s="79"/>
      <c r="E2261" s="80"/>
      <c r="F2261" s="80"/>
      <c r="G2261" s="80">
        <f t="shared" si="25"/>
        <v>0</v>
      </c>
      <c r="H2261" s="80"/>
      <c r="I2261" s="162"/>
      <c r="J2261" s="81"/>
      <c r="K2261" s="82"/>
    </row>
    <row r="2262" spans="1:11" s="76" customFormat="1" ht="16.5" customHeight="1" x14ac:dyDescent="0.3">
      <c r="A2262" s="77">
        <v>43362</v>
      </c>
      <c r="B2262" s="78" t="s">
        <v>1958</v>
      </c>
      <c r="C2262" s="79" t="s">
        <v>38</v>
      </c>
      <c r="D2262" s="79" t="s">
        <v>1094</v>
      </c>
      <c r="E2262" s="80">
        <v>48</v>
      </c>
      <c r="F2262" s="80">
        <v>199999.8</v>
      </c>
      <c r="G2262" s="80">
        <f t="shared" si="25"/>
        <v>9599990.3999999985</v>
      </c>
      <c r="H2262" s="80"/>
      <c r="I2262" s="170" t="s">
        <v>310</v>
      </c>
      <c r="J2262" s="81"/>
      <c r="K2262" s="82"/>
    </row>
    <row r="2263" spans="1:11" s="76" customFormat="1" ht="16.5" customHeight="1" x14ac:dyDescent="0.3">
      <c r="A2263" s="77"/>
      <c r="B2263" s="78"/>
      <c r="C2263" s="79"/>
      <c r="D2263" s="79" t="s">
        <v>887</v>
      </c>
      <c r="E2263" s="80">
        <v>12</v>
      </c>
      <c r="F2263" s="80">
        <v>215000.5</v>
      </c>
      <c r="G2263" s="80">
        <f t="shared" si="25"/>
        <v>2580006</v>
      </c>
      <c r="H2263" s="80">
        <f>SUM(G2262:G2263)</f>
        <v>12179996.399999999</v>
      </c>
      <c r="I2263" s="170"/>
      <c r="J2263" s="81"/>
      <c r="K2263" s="82"/>
    </row>
    <row r="2264" spans="1:11" s="76" customFormat="1" ht="16.5" customHeight="1" x14ac:dyDescent="0.3">
      <c r="A2264" s="77"/>
      <c r="B2264" s="78"/>
      <c r="C2264" s="79"/>
      <c r="D2264" s="79"/>
      <c r="E2264" s="80"/>
      <c r="F2264" s="80"/>
      <c r="G2264" s="80">
        <f t="shared" si="25"/>
        <v>0</v>
      </c>
      <c r="H2264" s="80"/>
      <c r="I2264" s="162"/>
      <c r="J2264" s="81"/>
      <c r="K2264" s="82"/>
    </row>
    <row r="2265" spans="1:11" s="76" customFormat="1" ht="16.5" customHeight="1" x14ac:dyDescent="0.3">
      <c r="A2265" s="77">
        <v>43362</v>
      </c>
      <c r="B2265" s="78" t="s">
        <v>1959</v>
      </c>
      <c r="C2265" s="79" t="s">
        <v>75</v>
      </c>
      <c r="D2265" s="79" t="s">
        <v>1094</v>
      </c>
      <c r="E2265" s="80">
        <v>2</v>
      </c>
      <c r="F2265" s="80">
        <v>199999.8</v>
      </c>
      <c r="G2265" s="80">
        <f t="shared" si="25"/>
        <v>399999.6</v>
      </c>
      <c r="H2265" s="80">
        <f>G2265</f>
        <v>399999.6</v>
      </c>
      <c r="I2265" s="162" t="s">
        <v>309</v>
      </c>
      <c r="J2265" s="81"/>
      <c r="K2265" s="82"/>
    </row>
    <row r="2266" spans="1:11" s="76" customFormat="1" ht="16.5" customHeight="1" x14ac:dyDescent="0.3">
      <c r="A2266" s="77"/>
      <c r="B2266" s="78"/>
      <c r="C2266" s="79"/>
      <c r="D2266" s="79"/>
      <c r="E2266" s="80"/>
      <c r="F2266" s="80"/>
      <c r="G2266" s="80">
        <f t="shared" si="25"/>
        <v>0</v>
      </c>
      <c r="H2266" s="80"/>
      <c r="I2266" s="162"/>
      <c r="J2266" s="81"/>
      <c r="K2266" s="82"/>
    </row>
    <row r="2267" spans="1:11" s="76" customFormat="1" ht="16.5" customHeight="1" x14ac:dyDescent="0.3">
      <c r="A2267" s="77">
        <v>43363</v>
      </c>
      <c r="B2267" s="78" t="s">
        <v>1965</v>
      </c>
      <c r="C2267" s="79" t="s">
        <v>985</v>
      </c>
      <c r="D2267" s="79" t="s">
        <v>1966</v>
      </c>
      <c r="E2267" s="80">
        <v>24</v>
      </c>
      <c r="F2267" s="80">
        <v>66999.899999999994</v>
      </c>
      <c r="G2267" s="80">
        <f t="shared" si="25"/>
        <v>1607997.5999999999</v>
      </c>
      <c r="H2267" s="80"/>
      <c r="I2267" s="170" t="s">
        <v>1213</v>
      </c>
      <c r="J2267" s="81"/>
      <c r="K2267" s="82"/>
    </row>
    <row r="2268" spans="1:11" s="76" customFormat="1" ht="16.5" customHeight="1" x14ac:dyDescent="0.3">
      <c r="A2268" s="77"/>
      <c r="B2268" s="78"/>
      <c r="C2268" s="79"/>
      <c r="D2268" s="79" t="s">
        <v>1725</v>
      </c>
      <c r="E2268" s="80">
        <v>24</v>
      </c>
      <c r="F2268" s="80">
        <v>66999.899999999994</v>
      </c>
      <c r="G2268" s="80">
        <f t="shared" si="25"/>
        <v>1607997.5999999999</v>
      </c>
      <c r="H2268" s="80"/>
      <c r="I2268" s="170"/>
      <c r="J2268" s="81"/>
      <c r="K2268" s="82"/>
    </row>
    <row r="2269" spans="1:11" s="76" customFormat="1" ht="16.5" customHeight="1" x14ac:dyDescent="0.3">
      <c r="A2269" s="77"/>
      <c r="B2269" s="78"/>
      <c r="C2269" s="79"/>
      <c r="D2269" s="79" t="s">
        <v>1933</v>
      </c>
      <c r="E2269" s="80">
        <v>24</v>
      </c>
      <c r="F2269" s="80">
        <v>66999.899999999994</v>
      </c>
      <c r="G2269" s="80">
        <f t="shared" si="25"/>
        <v>1607997.5999999999</v>
      </c>
      <c r="H2269" s="80"/>
      <c r="I2269" s="170"/>
      <c r="J2269" s="81"/>
      <c r="K2269" s="82"/>
    </row>
    <row r="2270" spans="1:11" s="76" customFormat="1" ht="16.5" customHeight="1" x14ac:dyDescent="0.3">
      <c r="A2270" s="77"/>
      <c r="B2270" s="78"/>
      <c r="C2270" s="79"/>
      <c r="D2270" s="79" t="s">
        <v>1930</v>
      </c>
      <c r="E2270" s="80">
        <v>24</v>
      </c>
      <c r="F2270" s="80">
        <v>66999.899999999994</v>
      </c>
      <c r="G2270" s="80">
        <f t="shared" si="25"/>
        <v>1607997.5999999999</v>
      </c>
      <c r="H2270" s="80"/>
      <c r="I2270" s="170"/>
      <c r="J2270" s="81"/>
      <c r="K2270" s="82"/>
    </row>
    <row r="2271" spans="1:11" s="76" customFormat="1" ht="16.5" customHeight="1" x14ac:dyDescent="0.3">
      <c r="A2271" s="77"/>
      <c r="B2271" s="78"/>
      <c r="C2271" s="79"/>
      <c r="D2271" s="79" t="s">
        <v>208</v>
      </c>
      <c r="E2271" s="80">
        <v>36</v>
      </c>
      <c r="F2271" s="80">
        <v>112612.5</v>
      </c>
      <c r="G2271" s="80">
        <f t="shared" si="25"/>
        <v>4054050</v>
      </c>
      <c r="H2271" s="80">
        <f>SUM(G2267:G2271)</f>
        <v>10486040.399999999</v>
      </c>
      <c r="I2271" s="170"/>
      <c r="J2271" s="81"/>
      <c r="K2271" s="82"/>
    </row>
    <row r="2272" spans="1:11" s="76" customFormat="1" ht="16.5" customHeight="1" x14ac:dyDescent="0.3">
      <c r="A2272" s="77"/>
      <c r="B2272" s="78"/>
      <c r="C2272" s="79"/>
      <c r="D2272" s="79"/>
      <c r="E2272" s="80"/>
      <c r="F2272" s="80"/>
      <c r="G2272" s="80">
        <f t="shared" si="25"/>
        <v>0</v>
      </c>
      <c r="H2272" s="80"/>
      <c r="I2272" s="162"/>
      <c r="J2272" s="81"/>
      <c r="K2272" s="82"/>
    </row>
    <row r="2273" spans="1:11" s="76" customFormat="1" ht="16.5" customHeight="1" x14ac:dyDescent="0.3">
      <c r="A2273" s="77">
        <v>43362</v>
      </c>
      <c r="B2273" s="78" t="s">
        <v>1960</v>
      </c>
      <c r="C2273" s="79" t="s">
        <v>57</v>
      </c>
      <c r="D2273" s="79" t="s">
        <v>405</v>
      </c>
      <c r="E2273" s="80">
        <v>1</v>
      </c>
      <c r="F2273" s="80">
        <v>570000.47499999998</v>
      </c>
      <c r="G2273" s="80">
        <f t="shared" si="25"/>
        <v>570000.47499999998</v>
      </c>
      <c r="H2273" s="80">
        <f>G2273</f>
        <v>570000.47499999998</v>
      </c>
      <c r="I2273" s="162" t="s">
        <v>309</v>
      </c>
      <c r="J2273" s="81"/>
      <c r="K2273" s="82"/>
    </row>
    <row r="2274" spans="1:11" s="76" customFormat="1" ht="16.5" customHeight="1" x14ac:dyDescent="0.3">
      <c r="A2274" s="77"/>
      <c r="B2274" s="78"/>
      <c r="C2274" s="79"/>
      <c r="D2274" s="79"/>
      <c r="E2274" s="80"/>
      <c r="F2274" s="80"/>
      <c r="G2274" s="80">
        <f t="shared" ref="G2274:G2531" si="26">E2274*F2274</f>
        <v>0</v>
      </c>
      <c r="H2274" s="80"/>
      <c r="I2274" s="162"/>
      <c r="J2274" s="81"/>
      <c r="K2274" s="82"/>
    </row>
    <row r="2275" spans="1:11" s="76" customFormat="1" ht="16.5" customHeight="1" x14ac:dyDescent="0.3">
      <c r="A2275" s="77">
        <v>43362</v>
      </c>
      <c r="B2275" s="78" t="s">
        <v>1961</v>
      </c>
      <c r="C2275" s="79" t="s">
        <v>894</v>
      </c>
      <c r="D2275" s="79" t="s">
        <v>109</v>
      </c>
      <c r="E2275" s="80">
        <v>3</v>
      </c>
      <c r="F2275" s="80">
        <v>215000.5</v>
      </c>
      <c r="G2275" s="80">
        <f t="shared" si="26"/>
        <v>645001.5</v>
      </c>
      <c r="H2275" s="80"/>
      <c r="I2275" s="170" t="s">
        <v>312</v>
      </c>
      <c r="J2275" s="81"/>
      <c r="K2275" s="82"/>
    </row>
    <row r="2276" spans="1:11" s="76" customFormat="1" ht="16.5" customHeight="1" x14ac:dyDescent="0.3">
      <c r="A2276" s="77"/>
      <c r="B2276" s="78"/>
      <c r="C2276" s="79"/>
      <c r="D2276" s="79" t="s">
        <v>887</v>
      </c>
      <c r="E2276" s="80">
        <v>1</v>
      </c>
      <c r="F2276" s="80">
        <v>215000.5</v>
      </c>
      <c r="G2276" s="80">
        <f t="shared" si="26"/>
        <v>215000.5</v>
      </c>
      <c r="H2276" s="80">
        <f>SUM(G2275:G2276)</f>
        <v>860002</v>
      </c>
      <c r="I2276" s="170"/>
      <c r="J2276" s="81"/>
      <c r="K2276" s="82"/>
    </row>
    <row r="2277" spans="1:11" s="76" customFormat="1" ht="16.5" customHeight="1" x14ac:dyDescent="0.3">
      <c r="A2277" s="77"/>
      <c r="B2277" s="78"/>
      <c r="C2277" s="79"/>
      <c r="D2277" s="79"/>
      <c r="E2277" s="80"/>
      <c r="F2277" s="80"/>
      <c r="G2277" s="80">
        <f t="shared" si="26"/>
        <v>0</v>
      </c>
      <c r="H2277" s="80"/>
      <c r="I2277" s="162"/>
      <c r="J2277" s="81"/>
      <c r="K2277" s="82"/>
    </row>
    <row r="2278" spans="1:11" s="76" customFormat="1" ht="16.5" customHeight="1" x14ac:dyDescent="0.3">
      <c r="A2278" s="77">
        <v>43362</v>
      </c>
      <c r="B2278" s="78" t="s">
        <v>1962</v>
      </c>
      <c r="C2278" s="79" t="s">
        <v>1963</v>
      </c>
      <c r="D2278" s="79" t="s">
        <v>1094</v>
      </c>
      <c r="E2278" s="80">
        <v>36</v>
      </c>
      <c r="F2278" s="80">
        <v>199999.8</v>
      </c>
      <c r="G2278" s="80">
        <f t="shared" si="26"/>
        <v>7199992.7999999998</v>
      </c>
      <c r="H2278" s="80"/>
      <c r="I2278" s="170" t="s">
        <v>309</v>
      </c>
      <c r="J2278" s="81"/>
      <c r="K2278" s="82"/>
    </row>
    <row r="2279" spans="1:11" s="76" customFormat="1" ht="16.5" customHeight="1" x14ac:dyDescent="0.3">
      <c r="A2279" s="77"/>
      <c r="B2279" s="78"/>
      <c r="C2279" s="79"/>
      <c r="D2279" s="79" t="s">
        <v>109</v>
      </c>
      <c r="E2279" s="80">
        <v>12</v>
      </c>
      <c r="F2279" s="80">
        <v>215000.5</v>
      </c>
      <c r="G2279" s="80">
        <f t="shared" si="26"/>
        <v>2580006</v>
      </c>
      <c r="H2279" s="80">
        <f>SUM(G2278:G2279)</f>
        <v>9779998.8000000007</v>
      </c>
      <c r="I2279" s="170"/>
      <c r="J2279" s="81"/>
      <c r="K2279" s="82"/>
    </row>
    <row r="2280" spans="1:11" s="76" customFormat="1" ht="16.5" customHeight="1" x14ac:dyDescent="0.3">
      <c r="A2280" s="77"/>
      <c r="B2280" s="78"/>
      <c r="C2280" s="79"/>
      <c r="D2280" s="79"/>
      <c r="E2280" s="80"/>
      <c r="F2280" s="80"/>
      <c r="G2280" s="80">
        <f t="shared" si="26"/>
        <v>0</v>
      </c>
      <c r="H2280" s="80"/>
      <c r="I2280" s="162"/>
      <c r="J2280" s="81"/>
      <c r="K2280" s="82"/>
    </row>
    <row r="2281" spans="1:11" s="76" customFormat="1" ht="16.5" customHeight="1" x14ac:dyDescent="0.3">
      <c r="A2281" s="77">
        <v>43363</v>
      </c>
      <c r="B2281" s="78" t="s">
        <v>1964</v>
      </c>
      <c r="C2281" s="79" t="s">
        <v>985</v>
      </c>
      <c r="D2281" s="79" t="s">
        <v>1720</v>
      </c>
      <c r="E2281" s="80">
        <v>12</v>
      </c>
      <c r="F2281" s="80">
        <v>133999.79999999999</v>
      </c>
      <c r="G2281" s="80">
        <f t="shared" si="26"/>
        <v>1607997.5999999999</v>
      </c>
      <c r="H2281" s="80"/>
      <c r="I2281" s="170" t="s">
        <v>1213</v>
      </c>
      <c r="J2281" s="81"/>
      <c r="K2281" s="82"/>
    </row>
    <row r="2282" spans="1:11" s="76" customFormat="1" ht="16.5" customHeight="1" x14ac:dyDescent="0.3">
      <c r="A2282" s="77"/>
      <c r="B2282" s="78"/>
      <c r="C2282" s="79"/>
      <c r="D2282" s="79" t="s">
        <v>1721</v>
      </c>
      <c r="E2282" s="80">
        <v>24</v>
      </c>
      <c r="F2282" s="80">
        <v>133999.79999999999</v>
      </c>
      <c r="G2282" s="80">
        <f t="shared" si="26"/>
        <v>3215995.1999999997</v>
      </c>
      <c r="H2282" s="80"/>
      <c r="I2282" s="170"/>
      <c r="J2282" s="81"/>
      <c r="K2282" s="82"/>
    </row>
    <row r="2283" spans="1:11" s="76" customFormat="1" ht="16.5" customHeight="1" x14ac:dyDescent="0.3">
      <c r="A2283" s="77"/>
      <c r="B2283" s="78"/>
      <c r="C2283" s="79"/>
      <c r="D2283" s="79" t="s">
        <v>1914</v>
      </c>
      <c r="E2283" s="80">
        <v>12</v>
      </c>
      <c r="F2283" s="80">
        <v>133999.79999999999</v>
      </c>
      <c r="G2283" s="80">
        <f t="shared" si="26"/>
        <v>1607997.5999999999</v>
      </c>
      <c r="H2283" s="80"/>
      <c r="I2283" s="170"/>
      <c r="J2283" s="81"/>
      <c r="K2283" s="82"/>
    </row>
    <row r="2284" spans="1:11" s="76" customFormat="1" ht="16.5" customHeight="1" x14ac:dyDescent="0.3">
      <c r="A2284" s="77"/>
      <c r="B2284" s="78"/>
      <c r="C2284" s="79"/>
      <c r="D2284" s="79" t="s">
        <v>1722</v>
      </c>
      <c r="E2284" s="80">
        <v>12</v>
      </c>
      <c r="F2284" s="80">
        <v>133999.79999999999</v>
      </c>
      <c r="G2284" s="80">
        <f t="shared" si="26"/>
        <v>1607997.5999999999</v>
      </c>
      <c r="H2284" s="80"/>
      <c r="I2284" s="170"/>
      <c r="J2284" s="81"/>
      <c r="K2284" s="82"/>
    </row>
    <row r="2285" spans="1:11" s="76" customFormat="1" ht="16.5" customHeight="1" x14ac:dyDescent="0.3">
      <c r="A2285" s="77"/>
      <c r="B2285" s="78"/>
      <c r="C2285" s="79"/>
      <c r="D2285" s="79" t="s">
        <v>1915</v>
      </c>
      <c r="E2285" s="80">
        <v>12</v>
      </c>
      <c r="F2285" s="80">
        <v>133999.79999999999</v>
      </c>
      <c r="G2285" s="80">
        <f t="shared" si="26"/>
        <v>1607997.5999999999</v>
      </c>
      <c r="H2285" s="80">
        <f>SUM(G2281:G2285)</f>
        <v>9647985.5999999996</v>
      </c>
      <c r="I2285" s="170"/>
      <c r="J2285" s="81"/>
      <c r="K2285" s="82"/>
    </row>
    <row r="2286" spans="1:11" s="76" customFormat="1" ht="16.5" customHeight="1" x14ac:dyDescent="0.3">
      <c r="A2286" s="77"/>
      <c r="B2286" s="78"/>
      <c r="C2286" s="79"/>
      <c r="D2286" s="79"/>
      <c r="E2286" s="80"/>
      <c r="F2286" s="80"/>
      <c r="G2286" s="80">
        <f t="shared" si="26"/>
        <v>0</v>
      </c>
      <c r="H2286" s="80"/>
      <c r="I2286" s="162"/>
      <c r="J2286" s="81"/>
      <c r="K2286" s="82"/>
    </row>
    <row r="2287" spans="1:11" s="76" customFormat="1" ht="16.5" customHeight="1" x14ac:dyDescent="0.3">
      <c r="A2287" s="77">
        <v>43363</v>
      </c>
      <c r="B2287" s="78" t="s">
        <v>1967</v>
      </c>
      <c r="C2287" s="79" t="s">
        <v>632</v>
      </c>
      <c r="D2287" s="79" t="s">
        <v>31</v>
      </c>
      <c r="E2287" s="80">
        <v>1</v>
      </c>
      <c r="F2287" s="80">
        <v>511100.09499999997</v>
      </c>
      <c r="G2287" s="80">
        <f t="shared" si="26"/>
        <v>511100.09499999997</v>
      </c>
      <c r="H2287" s="80">
        <f>G2287</f>
        <v>511100.09499999997</v>
      </c>
      <c r="I2287" s="162" t="s">
        <v>312</v>
      </c>
      <c r="J2287" s="81"/>
      <c r="K2287" s="82"/>
    </row>
    <row r="2288" spans="1:11" s="76" customFormat="1" ht="16.5" customHeight="1" x14ac:dyDescent="0.3">
      <c r="A2288" s="77"/>
      <c r="B2288" s="78"/>
      <c r="C2288" s="79"/>
      <c r="D2288" s="79"/>
      <c r="E2288" s="80"/>
      <c r="F2288" s="80"/>
      <c r="G2288" s="80">
        <f t="shared" si="26"/>
        <v>0</v>
      </c>
      <c r="H2288" s="80"/>
      <c r="I2288" s="162"/>
      <c r="J2288" s="81"/>
      <c r="K2288" s="82"/>
    </row>
    <row r="2289" spans="1:11" s="76" customFormat="1" ht="16.5" customHeight="1" x14ac:dyDescent="0.3">
      <c r="A2289" s="77">
        <v>43363</v>
      </c>
      <c r="B2289" s="78" t="s">
        <v>1968</v>
      </c>
      <c r="C2289" s="79" t="s">
        <v>720</v>
      </c>
      <c r="D2289" s="79" t="s">
        <v>1680</v>
      </c>
      <c r="E2289" s="80">
        <v>3</v>
      </c>
      <c r="F2289" s="80">
        <v>1227000.5</v>
      </c>
      <c r="G2289" s="80">
        <f t="shared" si="26"/>
        <v>3681001.5</v>
      </c>
      <c r="H2289" s="80">
        <f>G2289</f>
        <v>3681001.5</v>
      </c>
      <c r="I2289" s="162" t="s">
        <v>312</v>
      </c>
      <c r="J2289" s="81"/>
      <c r="K2289" s="82"/>
    </row>
    <row r="2290" spans="1:11" s="76" customFormat="1" ht="16.5" customHeight="1" x14ac:dyDescent="0.3">
      <c r="A2290" s="77"/>
      <c r="B2290" s="78"/>
      <c r="C2290" s="79"/>
      <c r="D2290" s="79"/>
      <c r="E2290" s="80"/>
      <c r="F2290" s="80"/>
      <c r="G2290" s="80">
        <f t="shared" si="26"/>
        <v>0</v>
      </c>
      <c r="H2290" s="80"/>
      <c r="I2290" s="162"/>
      <c r="J2290" s="81"/>
      <c r="K2290" s="82"/>
    </row>
    <row r="2291" spans="1:11" s="76" customFormat="1" ht="16.5" customHeight="1" x14ac:dyDescent="0.3">
      <c r="A2291" s="77">
        <v>43363</v>
      </c>
      <c r="B2291" s="78" t="s">
        <v>1969</v>
      </c>
      <c r="C2291" s="79" t="s">
        <v>989</v>
      </c>
      <c r="D2291" s="79" t="s">
        <v>969</v>
      </c>
      <c r="E2291" s="80">
        <v>24</v>
      </c>
      <c r="F2291" s="80">
        <v>30400.095000000001</v>
      </c>
      <c r="G2291" s="80">
        <f t="shared" si="26"/>
        <v>729602.28</v>
      </c>
      <c r="H2291" s="80"/>
      <c r="I2291" s="170" t="s">
        <v>1215</v>
      </c>
      <c r="J2291" s="81"/>
      <c r="K2291" s="82"/>
    </row>
    <row r="2292" spans="1:11" s="76" customFormat="1" ht="16.5" customHeight="1" x14ac:dyDescent="0.3">
      <c r="A2292" s="77"/>
      <c r="B2292" s="78"/>
      <c r="C2292" s="79"/>
      <c r="D2292" s="79" t="s">
        <v>968</v>
      </c>
      <c r="E2292" s="80">
        <v>24</v>
      </c>
      <c r="F2292" s="80">
        <v>30400.095000000001</v>
      </c>
      <c r="G2292" s="80">
        <f t="shared" si="26"/>
        <v>729602.28</v>
      </c>
      <c r="H2292" s="80"/>
      <c r="I2292" s="170"/>
      <c r="J2292" s="81"/>
      <c r="K2292" s="82"/>
    </row>
    <row r="2293" spans="1:11" s="76" customFormat="1" ht="16.5" customHeight="1" x14ac:dyDescent="0.3">
      <c r="A2293" s="77"/>
      <c r="B2293" s="78"/>
      <c r="C2293" s="79"/>
      <c r="D2293" s="79" t="s">
        <v>1970</v>
      </c>
      <c r="E2293" s="80">
        <v>24</v>
      </c>
      <c r="F2293" s="80">
        <v>30400.095000000001</v>
      </c>
      <c r="G2293" s="80">
        <f t="shared" si="26"/>
        <v>729602.28</v>
      </c>
      <c r="H2293" s="80">
        <f>SUM(G2291:G2293)</f>
        <v>2188806.84</v>
      </c>
      <c r="I2293" s="170"/>
      <c r="J2293" s="81"/>
      <c r="K2293" s="82"/>
    </row>
    <row r="2294" spans="1:11" s="76" customFormat="1" ht="16.5" customHeight="1" x14ac:dyDescent="0.3">
      <c r="A2294" s="77"/>
      <c r="B2294" s="78"/>
      <c r="C2294" s="79"/>
      <c r="D2294" s="79"/>
      <c r="E2294" s="80"/>
      <c r="F2294" s="80"/>
      <c r="G2294" s="80">
        <f t="shared" si="26"/>
        <v>0</v>
      </c>
      <c r="H2294" s="80"/>
      <c r="I2294" s="162"/>
      <c r="J2294" s="81"/>
      <c r="K2294" s="82"/>
    </row>
    <row r="2295" spans="1:11" s="76" customFormat="1" ht="16.5" customHeight="1" x14ac:dyDescent="0.3">
      <c r="A2295" s="77">
        <v>43363</v>
      </c>
      <c r="B2295" s="78" t="s">
        <v>1971</v>
      </c>
      <c r="C2295" s="79" t="s">
        <v>1974</v>
      </c>
      <c r="D2295" s="79" t="s">
        <v>20</v>
      </c>
      <c r="E2295" s="80">
        <v>1</v>
      </c>
      <c r="F2295" s="80">
        <v>542450.09499999997</v>
      </c>
      <c r="G2295" s="80">
        <f t="shared" si="26"/>
        <v>542450.09499999997</v>
      </c>
      <c r="H2295" s="80">
        <f>G2295</f>
        <v>542450.09499999997</v>
      </c>
      <c r="I2295" s="162" t="s">
        <v>314</v>
      </c>
      <c r="J2295" s="81"/>
      <c r="K2295" s="82"/>
    </row>
    <row r="2296" spans="1:11" s="76" customFormat="1" ht="16.5" customHeight="1" x14ac:dyDescent="0.3">
      <c r="A2296" s="77"/>
      <c r="B2296" s="78"/>
      <c r="C2296" s="79"/>
      <c r="D2296" s="79"/>
      <c r="E2296" s="80"/>
      <c r="F2296" s="80"/>
      <c r="G2296" s="80">
        <f t="shared" si="26"/>
        <v>0</v>
      </c>
      <c r="H2296" s="80"/>
      <c r="I2296" s="162"/>
      <c r="J2296" s="81"/>
      <c r="K2296" s="82"/>
    </row>
    <row r="2297" spans="1:11" s="76" customFormat="1" ht="16.5" customHeight="1" x14ac:dyDescent="0.3">
      <c r="A2297" s="77">
        <v>43363</v>
      </c>
      <c r="B2297" s="78" t="s">
        <v>1972</v>
      </c>
      <c r="C2297" s="79" t="s">
        <v>253</v>
      </c>
      <c r="D2297" s="79" t="s">
        <v>109</v>
      </c>
      <c r="E2297" s="80">
        <v>6</v>
      </c>
      <c r="F2297" s="80">
        <v>215000.5</v>
      </c>
      <c r="G2297" s="80">
        <f t="shared" si="26"/>
        <v>1290003</v>
      </c>
      <c r="H2297" s="80">
        <f>G2297</f>
        <v>1290003</v>
      </c>
      <c r="I2297" s="162" t="s">
        <v>315</v>
      </c>
      <c r="J2297" s="81"/>
      <c r="K2297" s="82"/>
    </row>
    <row r="2298" spans="1:11" s="76" customFormat="1" ht="16.5" customHeight="1" x14ac:dyDescent="0.3">
      <c r="A2298" s="77"/>
      <c r="B2298" s="78"/>
      <c r="C2298" s="79"/>
      <c r="D2298" s="79"/>
      <c r="E2298" s="80"/>
      <c r="F2298" s="80"/>
      <c r="G2298" s="80">
        <f t="shared" si="26"/>
        <v>0</v>
      </c>
      <c r="H2298" s="80"/>
      <c r="I2298" s="162"/>
      <c r="J2298" s="81"/>
      <c r="K2298" s="82"/>
    </row>
    <row r="2299" spans="1:11" s="76" customFormat="1" ht="16.5" customHeight="1" x14ac:dyDescent="0.3">
      <c r="A2299" s="77">
        <v>43363</v>
      </c>
      <c r="B2299" s="78" t="s">
        <v>1973</v>
      </c>
      <c r="C2299" s="79" t="s">
        <v>525</v>
      </c>
      <c r="D2299" s="79" t="s">
        <v>19</v>
      </c>
      <c r="E2299" s="80">
        <v>3</v>
      </c>
      <c r="F2299" s="80">
        <v>517000</v>
      </c>
      <c r="G2299" s="80">
        <f t="shared" si="26"/>
        <v>1551000</v>
      </c>
      <c r="H2299" s="80">
        <f>G2299</f>
        <v>1551000</v>
      </c>
      <c r="I2299" s="162" t="s">
        <v>315</v>
      </c>
      <c r="J2299" s="81"/>
      <c r="K2299" s="82"/>
    </row>
    <row r="2300" spans="1:11" s="76" customFormat="1" ht="16.5" customHeight="1" x14ac:dyDescent="0.3">
      <c r="A2300" s="77"/>
      <c r="B2300" s="78"/>
      <c r="C2300" s="79"/>
      <c r="D2300" s="79"/>
      <c r="E2300" s="80"/>
      <c r="F2300" s="80"/>
      <c r="G2300" s="80">
        <f t="shared" si="26"/>
        <v>0</v>
      </c>
      <c r="H2300" s="80"/>
      <c r="I2300" s="162"/>
      <c r="J2300" s="81"/>
      <c r="K2300" s="82"/>
    </row>
    <row r="2301" spans="1:11" s="76" customFormat="1" ht="16.5" customHeight="1" x14ac:dyDescent="0.3">
      <c r="A2301" s="77">
        <v>43363</v>
      </c>
      <c r="B2301" s="78" t="s">
        <v>1975</v>
      </c>
      <c r="C2301" s="79" t="s">
        <v>1925</v>
      </c>
      <c r="D2301" s="79" t="s">
        <v>1728</v>
      </c>
      <c r="E2301" s="80">
        <v>2</v>
      </c>
      <c r="F2301" s="80">
        <v>846450</v>
      </c>
      <c r="G2301" s="80">
        <f t="shared" si="26"/>
        <v>1692900</v>
      </c>
      <c r="H2301" s="80">
        <f>G2301</f>
        <v>1692900</v>
      </c>
      <c r="I2301" s="162" t="s">
        <v>309</v>
      </c>
      <c r="J2301" s="81"/>
      <c r="K2301" s="82"/>
    </row>
    <row r="2302" spans="1:11" s="76" customFormat="1" ht="16.5" customHeight="1" x14ac:dyDescent="0.3">
      <c r="A2302" s="77"/>
      <c r="B2302" s="78"/>
      <c r="C2302" s="79"/>
      <c r="D2302" s="79"/>
      <c r="E2302" s="80"/>
      <c r="F2302" s="80"/>
      <c r="G2302" s="80">
        <f t="shared" si="26"/>
        <v>0</v>
      </c>
      <c r="H2302" s="80"/>
      <c r="I2302" s="162"/>
      <c r="J2302" s="81"/>
      <c r="K2302" s="82"/>
    </row>
    <row r="2303" spans="1:11" s="76" customFormat="1" ht="16.5" customHeight="1" x14ac:dyDescent="0.3">
      <c r="A2303" s="77">
        <v>43363</v>
      </c>
      <c r="B2303" s="78" t="s">
        <v>1976</v>
      </c>
      <c r="C2303" s="79" t="s">
        <v>879</v>
      </c>
      <c r="D2303" s="79" t="s">
        <v>1678</v>
      </c>
      <c r="E2303" s="80">
        <v>1</v>
      </c>
      <c r="F2303" s="80">
        <v>671000</v>
      </c>
      <c r="G2303" s="80">
        <f t="shared" si="26"/>
        <v>671000</v>
      </c>
      <c r="H2303" s="80"/>
      <c r="I2303" s="170" t="s">
        <v>1216</v>
      </c>
      <c r="J2303" s="81"/>
      <c r="K2303" s="82"/>
    </row>
    <row r="2304" spans="1:11" s="76" customFormat="1" ht="16.5" customHeight="1" x14ac:dyDescent="0.3">
      <c r="A2304" s="77"/>
      <c r="B2304" s="78"/>
      <c r="C2304" s="79"/>
      <c r="D2304" s="79" t="s">
        <v>28</v>
      </c>
      <c r="E2304" s="80">
        <v>1</v>
      </c>
      <c r="F2304" s="80">
        <v>605000</v>
      </c>
      <c r="G2304" s="80">
        <f t="shared" si="26"/>
        <v>605000</v>
      </c>
      <c r="H2304" s="80"/>
      <c r="I2304" s="170"/>
      <c r="J2304" s="81"/>
      <c r="K2304" s="82"/>
    </row>
    <row r="2305" spans="1:11" s="76" customFormat="1" ht="16.5" customHeight="1" x14ac:dyDescent="0.3">
      <c r="A2305" s="77"/>
      <c r="B2305" s="78"/>
      <c r="C2305" s="79"/>
      <c r="D2305" s="79" t="s">
        <v>19</v>
      </c>
      <c r="E2305" s="80">
        <v>2</v>
      </c>
      <c r="F2305" s="80">
        <v>517000</v>
      </c>
      <c r="G2305" s="80">
        <f t="shared" si="26"/>
        <v>1034000</v>
      </c>
      <c r="H2305" s="80"/>
      <c r="I2305" s="170"/>
      <c r="J2305" s="81"/>
      <c r="K2305" s="82"/>
    </row>
    <row r="2306" spans="1:11" s="76" customFormat="1" ht="16.5" customHeight="1" x14ac:dyDescent="0.3">
      <c r="A2306" s="77"/>
      <c r="B2306" s="78"/>
      <c r="C2306" s="79"/>
      <c r="D2306" s="79" t="s">
        <v>1094</v>
      </c>
      <c r="E2306" s="80">
        <v>1</v>
      </c>
      <c r="F2306" s="80">
        <v>199999.8</v>
      </c>
      <c r="G2306" s="80">
        <f t="shared" si="26"/>
        <v>199999.8</v>
      </c>
      <c r="H2306" s="80">
        <f>SUM(G2303:G2306)</f>
        <v>2509999.7999999998</v>
      </c>
      <c r="I2306" s="170"/>
      <c r="J2306" s="81"/>
      <c r="K2306" s="82"/>
    </row>
    <row r="2307" spans="1:11" s="76" customFormat="1" ht="16.5" customHeight="1" x14ac:dyDescent="0.3">
      <c r="A2307" s="77"/>
      <c r="B2307" s="78"/>
      <c r="C2307" s="79"/>
      <c r="D2307" s="79"/>
      <c r="E2307" s="80"/>
      <c r="F2307" s="80"/>
      <c r="G2307" s="80">
        <f t="shared" si="26"/>
        <v>0</v>
      </c>
      <c r="H2307" s="80"/>
      <c r="I2307" s="162"/>
      <c r="J2307" s="81"/>
      <c r="K2307" s="82"/>
    </row>
    <row r="2308" spans="1:11" s="76" customFormat="1" ht="16.5" customHeight="1" x14ac:dyDescent="0.3">
      <c r="A2308" s="77">
        <v>43363</v>
      </c>
      <c r="B2308" s="78" t="s">
        <v>1977</v>
      </c>
      <c r="C2308" s="79" t="s">
        <v>1978</v>
      </c>
      <c r="D2308" s="79" t="s">
        <v>104</v>
      </c>
      <c r="E2308" s="80">
        <v>1</v>
      </c>
      <c r="F2308" s="80">
        <v>511100.09499999997</v>
      </c>
      <c r="G2308" s="80">
        <f t="shared" si="26"/>
        <v>511100.09499999997</v>
      </c>
      <c r="H2308" s="80"/>
      <c r="I2308" s="170" t="s">
        <v>1756</v>
      </c>
      <c r="J2308" s="81"/>
      <c r="K2308" s="82"/>
    </row>
    <row r="2309" spans="1:11" s="76" customFormat="1" ht="16.5" customHeight="1" x14ac:dyDescent="0.3">
      <c r="A2309" s="77"/>
      <c r="B2309" s="78"/>
      <c r="C2309" s="79"/>
      <c r="D2309" s="79" t="s">
        <v>31</v>
      </c>
      <c r="E2309" s="80">
        <v>1</v>
      </c>
      <c r="F2309" s="80">
        <v>511100.09499999997</v>
      </c>
      <c r="G2309" s="80">
        <f t="shared" si="26"/>
        <v>511100.09499999997</v>
      </c>
      <c r="H2309" s="80"/>
      <c r="I2309" s="170"/>
      <c r="J2309" s="81"/>
      <c r="K2309" s="82"/>
    </row>
    <row r="2310" spans="1:11" s="76" customFormat="1" ht="16.5" customHeight="1" x14ac:dyDescent="0.3">
      <c r="A2310" s="77"/>
      <c r="B2310" s="78"/>
      <c r="C2310" s="79"/>
      <c r="D2310" s="79" t="s">
        <v>405</v>
      </c>
      <c r="E2310" s="80">
        <v>1</v>
      </c>
      <c r="F2310" s="80">
        <v>570000.47499999998</v>
      </c>
      <c r="G2310" s="80">
        <f t="shared" si="26"/>
        <v>570000.47499999998</v>
      </c>
      <c r="H2310" s="80">
        <f>SUM(G2308:G2310)</f>
        <v>1592200.665</v>
      </c>
      <c r="I2310" s="170"/>
      <c r="J2310" s="81"/>
      <c r="K2310" s="82"/>
    </row>
    <row r="2311" spans="1:11" s="76" customFormat="1" ht="16.5" customHeight="1" x14ac:dyDescent="0.3">
      <c r="A2311" s="77"/>
      <c r="B2311" s="78"/>
      <c r="C2311" s="79"/>
      <c r="D2311" s="79"/>
      <c r="E2311" s="80"/>
      <c r="F2311" s="80"/>
      <c r="G2311" s="80">
        <f t="shared" si="26"/>
        <v>0</v>
      </c>
      <c r="H2311" s="80"/>
      <c r="I2311" s="162"/>
      <c r="J2311" s="81"/>
      <c r="K2311" s="82"/>
    </row>
    <row r="2312" spans="1:11" s="76" customFormat="1" ht="16.5" customHeight="1" x14ac:dyDescent="0.3">
      <c r="A2312" s="77">
        <v>43363</v>
      </c>
      <c r="B2312" s="78" t="s">
        <v>1979</v>
      </c>
      <c r="C2312" s="79" t="s">
        <v>53</v>
      </c>
      <c r="D2312" s="79" t="s">
        <v>20</v>
      </c>
      <c r="E2312" s="80">
        <v>3</v>
      </c>
      <c r="F2312" s="80">
        <v>571000.1</v>
      </c>
      <c r="G2312" s="80">
        <f t="shared" si="26"/>
        <v>1713000.2999999998</v>
      </c>
      <c r="H2312" s="80">
        <f>G2312</f>
        <v>1713000.2999999998</v>
      </c>
      <c r="I2312" s="162" t="s">
        <v>310</v>
      </c>
      <c r="J2312" s="81"/>
      <c r="K2312" s="82"/>
    </row>
    <row r="2313" spans="1:11" s="76" customFormat="1" ht="16.5" customHeight="1" x14ac:dyDescent="0.3">
      <c r="A2313" s="77"/>
      <c r="B2313" s="78"/>
      <c r="C2313" s="79"/>
      <c r="D2313" s="79"/>
      <c r="E2313" s="80"/>
      <c r="F2313" s="80"/>
      <c r="G2313" s="80">
        <f t="shared" si="26"/>
        <v>0</v>
      </c>
      <c r="H2313" s="80"/>
      <c r="I2313" s="162"/>
      <c r="J2313" s="81"/>
      <c r="K2313" s="82"/>
    </row>
    <row r="2314" spans="1:11" s="76" customFormat="1" ht="16.5" customHeight="1" x14ac:dyDescent="0.3">
      <c r="A2314" s="77">
        <v>43363</v>
      </c>
      <c r="B2314" s="78" t="s">
        <v>1980</v>
      </c>
      <c r="C2314" s="79" t="s">
        <v>1981</v>
      </c>
      <c r="D2314" s="79" t="s">
        <v>1937</v>
      </c>
      <c r="E2314" s="80">
        <v>1</v>
      </c>
      <c r="F2314" s="80">
        <v>0</v>
      </c>
      <c r="G2314" s="80">
        <f t="shared" si="26"/>
        <v>0</v>
      </c>
      <c r="H2314" s="80"/>
      <c r="I2314" s="170" t="s">
        <v>1756</v>
      </c>
      <c r="J2314" s="81"/>
      <c r="K2314" s="82"/>
    </row>
    <row r="2315" spans="1:11" s="76" customFormat="1" ht="16.5" customHeight="1" x14ac:dyDescent="0.3">
      <c r="A2315" s="77"/>
      <c r="B2315" s="78"/>
      <c r="C2315" s="79"/>
      <c r="D2315" s="79" t="s">
        <v>1938</v>
      </c>
      <c r="E2315" s="80">
        <v>1</v>
      </c>
      <c r="F2315" s="80">
        <v>0</v>
      </c>
      <c r="G2315" s="80">
        <f t="shared" si="26"/>
        <v>0</v>
      </c>
      <c r="H2315" s="80">
        <f>SUM(G2314:G2315)</f>
        <v>0</v>
      </c>
      <c r="I2315" s="170"/>
      <c r="J2315" s="81" t="s">
        <v>673</v>
      </c>
      <c r="K2315" s="82"/>
    </row>
    <row r="2316" spans="1:11" s="76" customFormat="1" ht="16.5" customHeight="1" x14ac:dyDescent="0.3">
      <c r="A2316" s="77"/>
      <c r="B2316" s="78"/>
      <c r="C2316" s="79"/>
      <c r="D2316" s="79"/>
      <c r="E2316" s="80"/>
      <c r="F2316" s="80"/>
      <c r="G2316" s="80">
        <f t="shared" si="26"/>
        <v>0</v>
      </c>
      <c r="H2316" s="80"/>
      <c r="I2316" s="162"/>
      <c r="J2316" s="81"/>
      <c r="K2316" s="82"/>
    </row>
    <row r="2317" spans="1:11" s="76" customFormat="1" ht="16.5" customHeight="1" x14ac:dyDescent="0.3">
      <c r="A2317" s="77">
        <v>43363</v>
      </c>
      <c r="B2317" s="78" t="s">
        <v>1982</v>
      </c>
      <c r="C2317" s="79" t="s">
        <v>1978</v>
      </c>
      <c r="D2317" s="79" t="s">
        <v>1724</v>
      </c>
      <c r="E2317" s="80">
        <v>1</v>
      </c>
      <c r="F2317" s="80">
        <v>0</v>
      </c>
      <c r="G2317" s="80">
        <f t="shared" si="26"/>
        <v>0</v>
      </c>
      <c r="H2317" s="80">
        <f>G2317</f>
        <v>0</v>
      </c>
      <c r="I2317" s="162" t="s">
        <v>1756</v>
      </c>
      <c r="J2317" s="81" t="s">
        <v>673</v>
      </c>
      <c r="K2317" s="82"/>
    </row>
    <row r="2318" spans="1:11" s="76" customFormat="1" ht="16.5" customHeight="1" x14ac:dyDescent="0.3">
      <c r="A2318" s="77"/>
      <c r="B2318" s="78"/>
      <c r="C2318" s="79"/>
      <c r="D2318" s="79"/>
      <c r="E2318" s="80"/>
      <c r="F2318" s="80"/>
      <c r="G2318" s="80">
        <f t="shared" si="26"/>
        <v>0</v>
      </c>
      <c r="H2318" s="80"/>
      <c r="I2318" s="162"/>
      <c r="J2318" s="81"/>
      <c r="K2318" s="82"/>
    </row>
    <row r="2319" spans="1:11" s="76" customFormat="1" ht="16.5" customHeight="1" x14ac:dyDescent="0.3">
      <c r="A2319" s="77">
        <v>43363</v>
      </c>
      <c r="B2319" s="78" t="s">
        <v>1983</v>
      </c>
      <c r="C2319" s="79" t="s">
        <v>1984</v>
      </c>
      <c r="D2319" s="79" t="s">
        <v>28</v>
      </c>
      <c r="E2319" s="80">
        <v>4</v>
      </c>
      <c r="F2319" s="80">
        <v>542450.09499999997</v>
      </c>
      <c r="G2319" s="80">
        <f t="shared" si="26"/>
        <v>2169800.38</v>
      </c>
      <c r="H2319" s="80">
        <f>G2319</f>
        <v>2169800.38</v>
      </c>
      <c r="I2319" s="162" t="s">
        <v>1756</v>
      </c>
      <c r="J2319" s="81"/>
      <c r="K2319" s="82"/>
    </row>
    <row r="2320" spans="1:11" s="76" customFormat="1" ht="16.5" customHeight="1" x14ac:dyDescent="0.3">
      <c r="A2320" s="77"/>
      <c r="B2320" s="78"/>
      <c r="C2320" s="79"/>
      <c r="D2320" s="79"/>
      <c r="E2320" s="80"/>
      <c r="F2320" s="80"/>
      <c r="G2320" s="80">
        <f t="shared" si="26"/>
        <v>0</v>
      </c>
      <c r="H2320" s="80"/>
      <c r="I2320" s="162"/>
      <c r="J2320" s="81"/>
      <c r="K2320" s="82"/>
    </row>
    <row r="2321" spans="1:11" s="76" customFormat="1" ht="16.5" customHeight="1" x14ac:dyDescent="0.3">
      <c r="A2321" s="77">
        <v>43363</v>
      </c>
      <c r="B2321" s="78" t="s">
        <v>1985</v>
      </c>
      <c r="C2321" s="79" t="s">
        <v>1986</v>
      </c>
      <c r="D2321" s="79" t="s">
        <v>405</v>
      </c>
      <c r="E2321" s="80">
        <v>120</v>
      </c>
      <c r="F2321" s="80">
        <v>570000.5</v>
      </c>
      <c r="G2321" s="80">
        <f t="shared" si="26"/>
        <v>68400060</v>
      </c>
      <c r="H2321" s="80">
        <f>G2321</f>
        <v>68400060</v>
      </c>
      <c r="I2321" s="162" t="s">
        <v>315</v>
      </c>
      <c r="J2321" s="81"/>
      <c r="K2321" s="82"/>
    </row>
    <row r="2322" spans="1:11" s="76" customFormat="1" ht="16.5" customHeight="1" x14ac:dyDescent="0.3">
      <c r="A2322" s="77"/>
      <c r="B2322" s="78"/>
      <c r="C2322" s="79"/>
      <c r="D2322" s="79"/>
      <c r="E2322" s="80"/>
      <c r="F2322" s="80"/>
      <c r="G2322" s="80">
        <f t="shared" si="26"/>
        <v>0</v>
      </c>
      <c r="H2322" s="80"/>
      <c r="I2322" s="162"/>
      <c r="J2322" s="81"/>
      <c r="K2322" s="82"/>
    </row>
    <row r="2323" spans="1:11" s="76" customFormat="1" ht="16.5" customHeight="1" x14ac:dyDescent="0.3">
      <c r="A2323" s="77">
        <v>43363</v>
      </c>
      <c r="B2323" s="78" t="s">
        <v>1987</v>
      </c>
      <c r="C2323" s="79" t="s">
        <v>73</v>
      </c>
      <c r="D2323" s="79" t="s">
        <v>887</v>
      </c>
      <c r="E2323" s="80">
        <v>12</v>
      </c>
      <c r="F2323" s="80">
        <v>215000.5</v>
      </c>
      <c r="G2323" s="80">
        <f t="shared" si="26"/>
        <v>2580006</v>
      </c>
      <c r="H2323" s="80">
        <f>G2323</f>
        <v>2580006</v>
      </c>
      <c r="I2323" s="162" t="s">
        <v>309</v>
      </c>
      <c r="J2323" s="81"/>
      <c r="K2323" s="82"/>
    </row>
    <row r="2324" spans="1:11" s="76" customFormat="1" ht="16.5" customHeight="1" x14ac:dyDescent="0.3">
      <c r="A2324" s="77"/>
      <c r="B2324" s="78"/>
      <c r="C2324" s="79"/>
      <c r="D2324" s="79"/>
      <c r="E2324" s="80"/>
      <c r="F2324" s="80"/>
      <c r="G2324" s="80">
        <f t="shared" si="26"/>
        <v>0</v>
      </c>
      <c r="H2324" s="80"/>
      <c r="I2324" s="162"/>
      <c r="J2324" s="81"/>
      <c r="K2324" s="82"/>
    </row>
    <row r="2325" spans="1:11" s="76" customFormat="1" ht="16.5" customHeight="1" x14ac:dyDescent="0.3">
      <c r="A2325" s="77">
        <v>43363</v>
      </c>
      <c r="B2325" s="78" t="s">
        <v>1988</v>
      </c>
      <c r="C2325" s="79" t="s">
        <v>600</v>
      </c>
      <c r="D2325" s="79" t="s">
        <v>319</v>
      </c>
      <c r="E2325" s="80">
        <v>12</v>
      </c>
      <c r="F2325" s="80">
        <v>625000.19999999995</v>
      </c>
      <c r="G2325" s="80">
        <f t="shared" si="26"/>
        <v>7500002.3999999994</v>
      </c>
      <c r="H2325" s="80">
        <f>G2325</f>
        <v>7500002.3999999994</v>
      </c>
      <c r="I2325" s="162" t="s">
        <v>1271</v>
      </c>
      <c r="J2325" s="81"/>
      <c r="K2325" s="82"/>
    </row>
    <row r="2326" spans="1:11" s="76" customFormat="1" ht="16.5" customHeight="1" x14ac:dyDescent="0.3">
      <c r="A2326" s="77"/>
      <c r="B2326" s="78"/>
      <c r="C2326" s="79"/>
      <c r="D2326" s="79"/>
      <c r="E2326" s="80"/>
      <c r="F2326" s="80"/>
      <c r="G2326" s="80">
        <f t="shared" si="26"/>
        <v>0</v>
      </c>
      <c r="H2326" s="80"/>
      <c r="I2326" s="162"/>
      <c r="J2326" s="81"/>
      <c r="K2326" s="82"/>
    </row>
    <row r="2327" spans="1:11" s="76" customFormat="1" ht="16.5" customHeight="1" x14ac:dyDescent="0.3">
      <c r="A2327" s="77">
        <v>43363</v>
      </c>
      <c r="B2327" s="78" t="s">
        <v>1989</v>
      </c>
      <c r="C2327" s="79" t="s">
        <v>808</v>
      </c>
      <c r="D2327" s="79" t="s">
        <v>887</v>
      </c>
      <c r="E2327" s="80">
        <v>1</v>
      </c>
      <c r="F2327" s="80">
        <v>215000.5</v>
      </c>
      <c r="G2327" s="80">
        <f t="shared" si="26"/>
        <v>215000.5</v>
      </c>
      <c r="H2327" s="80"/>
      <c r="I2327" s="170" t="s">
        <v>309</v>
      </c>
      <c r="J2327" s="81"/>
      <c r="K2327" s="82"/>
    </row>
    <row r="2328" spans="1:11" s="76" customFormat="1" ht="16.5" customHeight="1" x14ac:dyDescent="0.3">
      <c r="A2328" s="77"/>
      <c r="B2328" s="78"/>
      <c r="C2328" s="79"/>
      <c r="D2328" s="79" t="s">
        <v>109</v>
      </c>
      <c r="E2328" s="80">
        <v>2</v>
      </c>
      <c r="F2328" s="80">
        <v>215000.5</v>
      </c>
      <c r="G2328" s="80">
        <f t="shared" si="26"/>
        <v>430001</v>
      </c>
      <c r="H2328" s="80">
        <f>SUM(G2327:G2328)</f>
        <v>645001.5</v>
      </c>
      <c r="I2328" s="170"/>
      <c r="J2328" s="81"/>
      <c r="K2328" s="82"/>
    </row>
    <row r="2329" spans="1:11" s="76" customFormat="1" ht="16.5" customHeight="1" x14ac:dyDescent="0.3">
      <c r="A2329" s="77"/>
      <c r="B2329" s="78"/>
      <c r="C2329" s="79"/>
      <c r="D2329" s="79"/>
      <c r="E2329" s="80"/>
      <c r="F2329" s="80"/>
      <c r="G2329" s="80">
        <f t="shared" si="26"/>
        <v>0</v>
      </c>
      <c r="H2329" s="80"/>
      <c r="I2329" s="162"/>
      <c r="J2329" s="81"/>
      <c r="K2329" s="82"/>
    </row>
    <row r="2330" spans="1:11" s="76" customFormat="1" ht="16.5" customHeight="1" x14ac:dyDescent="0.3">
      <c r="A2330" s="77">
        <v>43364</v>
      </c>
      <c r="B2330" s="78" t="s">
        <v>1990</v>
      </c>
      <c r="C2330" s="79" t="s">
        <v>556</v>
      </c>
      <c r="D2330" s="79" t="s">
        <v>1991</v>
      </c>
      <c r="E2330" s="80">
        <v>2</v>
      </c>
      <c r="F2330" s="80">
        <v>165000</v>
      </c>
      <c r="G2330" s="80">
        <f t="shared" si="26"/>
        <v>330000</v>
      </c>
      <c r="H2330" s="80">
        <f>G2330</f>
        <v>330000</v>
      </c>
      <c r="I2330" s="162" t="s">
        <v>314</v>
      </c>
      <c r="J2330" s="81"/>
      <c r="K2330" s="82"/>
    </row>
    <row r="2331" spans="1:11" s="76" customFormat="1" ht="16.5" customHeight="1" x14ac:dyDescent="0.3">
      <c r="A2331" s="77"/>
      <c r="B2331" s="78"/>
      <c r="C2331" s="79"/>
      <c r="D2331" s="79"/>
      <c r="E2331" s="80"/>
      <c r="F2331" s="80"/>
      <c r="G2331" s="80">
        <f t="shared" si="26"/>
        <v>0</v>
      </c>
      <c r="H2331" s="80"/>
      <c r="I2331" s="162"/>
      <c r="J2331" s="81"/>
      <c r="K2331" s="82"/>
    </row>
    <row r="2332" spans="1:11" s="76" customFormat="1" ht="16.5" customHeight="1" x14ac:dyDescent="0.3">
      <c r="A2332" s="77">
        <v>43364</v>
      </c>
      <c r="B2332" s="78" t="s">
        <v>1992</v>
      </c>
      <c r="C2332" s="79" t="s">
        <v>1993</v>
      </c>
      <c r="D2332" s="79" t="s">
        <v>1994</v>
      </c>
      <c r="E2332" s="80">
        <v>10</v>
      </c>
      <c r="F2332" s="80">
        <v>179999.6</v>
      </c>
      <c r="G2332" s="80">
        <f t="shared" si="26"/>
        <v>1799996</v>
      </c>
      <c r="H2332" s="80">
        <f>G2332</f>
        <v>1799996</v>
      </c>
      <c r="I2332" s="162" t="s">
        <v>1756</v>
      </c>
      <c r="J2332" s="81"/>
      <c r="K2332" s="82"/>
    </row>
    <row r="2333" spans="1:11" s="76" customFormat="1" ht="16.5" customHeight="1" x14ac:dyDescent="0.3">
      <c r="A2333" s="77"/>
      <c r="B2333" s="78"/>
      <c r="C2333" s="79"/>
      <c r="D2333" s="79"/>
      <c r="E2333" s="80"/>
      <c r="F2333" s="80"/>
      <c r="G2333" s="80">
        <f t="shared" si="26"/>
        <v>0</v>
      </c>
      <c r="H2333" s="80"/>
      <c r="I2333" s="162"/>
      <c r="J2333" s="81"/>
      <c r="K2333" s="82"/>
    </row>
    <row r="2334" spans="1:11" s="76" customFormat="1" ht="16.5" customHeight="1" x14ac:dyDescent="0.3">
      <c r="A2334" s="77">
        <v>43364</v>
      </c>
      <c r="B2334" s="78" t="s">
        <v>1995</v>
      </c>
      <c r="C2334" s="79" t="s">
        <v>1083</v>
      </c>
      <c r="D2334" s="79" t="s">
        <v>162</v>
      </c>
      <c r="E2334" s="80">
        <v>1</v>
      </c>
      <c r="F2334" s="80">
        <v>0</v>
      </c>
      <c r="G2334" s="80">
        <f t="shared" si="26"/>
        <v>0</v>
      </c>
      <c r="H2334" s="80"/>
      <c r="I2334" s="170" t="s">
        <v>1213</v>
      </c>
      <c r="J2334" s="81"/>
      <c r="K2334" s="82"/>
    </row>
    <row r="2335" spans="1:11" s="76" customFormat="1" ht="16.5" customHeight="1" x14ac:dyDescent="0.3">
      <c r="A2335" s="77"/>
      <c r="B2335" s="78"/>
      <c r="C2335" s="79"/>
      <c r="D2335" s="79" t="s">
        <v>162</v>
      </c>
      <c r="E2335" s="80">
        <v>6</v>
      </c>
      <c r="F2335" s="80">
        <v>216000.4</v>
      </c>
      <c r="G2335" s="80">
        <f t="shared" si="26"/>
        <v>1296002.3999999999</v>
      </c>
      <c r="H2335" s="80">
        <f>SUM(G2334:G2335)</f>
        <v>1296002.3999999999</v>
      </c>
      <c r="I2335" s="170"/>
      <c r="J2335" s="81"/>
      <c r="K2335" s="82"/>
    </row>
    <row r="2336" spans="1:11" s="76" customFormat="1" ht="16.5" customHeight="1" x14ac:dyDescent="0.3">
      <c r="A2336" s="77"/>
      <c r="B2336" s="78"/>
      <c r="C2336" s="79"/>
      <c r="D2336" s="79"/>
      <c r="E2336" s="80"/>
      <c r="F2336" s="80"/>
      <c r="G2336" s="80">
        <f t="shared" si="26"/>
        <v>0</v>
      </c>
      <c r="H2336" s="80"/>
      <c r="I2336" s="162"/>
      <c r="J2336" s="81"/>
      <c r="K2336" s="82"/>
    </row>
    <row r="2337" spans="1:11" s="76" customFormat="1" ht="16.5" customHeight="1" x14ac:dyDescent="0.3">
      <c r="A2337" s="77">
        <v>43364</v>
      </c>
      <c r="B2337" s="78" t="s">
        <v>1996</v>
      </c>
      <c r="C2337" s="79" t="s">
        <v>985</v>
      </c>
      <c r="D2337" s="79" t="s">
        <v>1720</v>
      </c>
      <c r="E2337" s="80">
        <v>24</v>
      </c>
      <c r="F2337" s="80">
        <v>133999.79999999999</v>
      </c>
      <c r="G2337" s="80">
        <f t="shared" si="26"/>
        <v>3215995.1999999997</v>
      </c>
      <c r="H2337" s="80"/>
      <c r="I2337" s="170" t="s">
        <v>1213</v>
      </c>
      <c r="J2337" s="81"/>
      <c r="K2337" s="82"/>
    </row>
    <row r="2338" spans="1:11" s="76" customFormat="1" ht="16.5" customHeight="1" x14ac:dyDescent="0.3">
      <c r="A2338" s="77"/>
      <c r="B2338" s="78"/>
      <c r="C2338" s="79"/>
      <c r="D2338" s="79" t="s">
        <v>1721</v>
      </c>
      <c r="E2338" s="80">
        <v>60</v>
      </c>
      <c r="F2338" s="80">
        <v>133999.79999999999</v>
      </c>
      <c r="G2338" s="80">
        <f t="shared" si="26"/>
        <v>8039987.9999999991</v>
      </c>
      <c r="H2338" s="80"/>
      <c r="I2338" s="170"/>
      <c r="J2338" s="81"/>
      <c r="K2338" s="82"/>
    </row>
    <row r="2339" spans="1:11" s="76" customFormat="1" ht="16.5" customHeight="1" x14ac:dyDescent="0.3">
      <c r="A2339" s="77"/>
      <c r="B2339" s="78"/>
      <c r="C2339" s="79"/>
      <c r="D2339" s="79" t="s">
        <v>1914</v>
      </c>
      <c r="E2339" s="80">
        <v>24</v>
      </c>
      <c r="F2339" s="80">
        <v>133999.79999999999</v>
      </c>
      <c r="G2339" s="80">
        <f t="shared" si="26"/>
        <v>3215995.1999999997</v>
      </c>
      <c r="H2339" s="80"/>
      <c r="I2339" s="170"/>
      <c r="J2339" s="81"/>
      <c r="K2339" s="82"/>
    </row>
    <row r="2340" spans="1:11" s="76" customFormat="1" ht="16.5" customHeight="1" x14ac:dyDescent="0.3">
      <c r="A2340" s="77"/>
      <c r="B2340" s="78"/>
      <c r="C2340" s="79"/>
      <c r="D2340" s="79" t="s">
        <v>1722</v>
      </c>
      <c r="E2340" s="80">
        <v>24</v>
      </c>
      <c r="F2340" s="80">
        <v>133999.79999999999</v>
      </c>
      <c r="G2340" s="80">
        <f t="shared" si="26"/>
        <v>3215995.1999999997</v>
      </c>
      <c r="H2340" s="80"/>
      <c r="I2340" s="170"/>
      <c r="J2340" s="81"/>
      <c r="K2340" s="82"/>
    </row>
    <row r="2341" spans="1:11" s="76" customFormat="1" ht="16.5" customHeight="1" x14ac:dyDescent="0.3">
      <c r="A2341" s="77"/>
      <c r="B2341" s="78"/>
      <c r="C2341" s="79"/>
      <c r="D2341" s="79" t="s">
        <v>1915</v>
      </c>
      <c r="E2341" s="80">
        <v>36</v>
      </c>
      <c r="F2341" s="80">
        <v>133999.79999999999</v>
      </c>
      <c r="G2341" s="80">
        <f t="shared" si="26"/>
        <v>4823992.8</v>
      </c>
      <c r="H2341" s="80"/>
      <c r="I2341" s="170"/>
      <c r="J2341" s="81"/>
      <c r="K2341" s="82"/>
    </row>
    <row r="2342" spans="1:11" s="76" customFormat="1" ht="16.5" customHeight="1" x14ac:dyDescent="0.3">
      <c r="A2342" s="77"/>
      <c r="B2342" s="78"/>
      <c r="C2342" s="79"/>
      <c r="D2342" s="79" t="s">
        <v>208</v>
      </c>
      <c r="E2342" s="80">
        <v>60</v>
      </c>
      <c r="F2342" s="80">
        <v>112612.5</v>
      </c>
      <c r="G2342" s="80">
        <f t="shared" si="26"/>
        <v>6756750</v>
      </c>
      <c r="H2342" s="80"/>
      <c r="I2342" s="170"/>
      <c r="J2342" s="81"/>
      <c r="K2342" s="82"/>
    </row>
    <row r="2343" spans="1:11" s="76" customFormat="1" ht="16.5" customHeight="1" x14ac:dyDescent="0.3">
      <c r="A2343" s="77"/>
      <c r="B2343" s="78"/>
      <c r="C2343" s="79"/>
      <c r="D2343" s="79" t="s">
        <v>199</v>
      </c>
      <c r="E2343" s="80">
        <v>7</v>
      </c>
      <c r="F2343" s="80">
        <v>112612.5</v>
      </c>
      <c r="G2343" s="80">
        <f t="shared" si="26"/>
        <v>788287.5</v>
      </c>
      <c r="H2343" s="80">
        <f>SUM(G2337:G2343)</f>
        <v>30057003.899999999</v>
      </c>
      <c r="I2343" s="170"/>
      <c r="J2343" s="81"/>
      <c r="K2343" s="82"/>
    </row>
    <row r="2344" spans="1:11" s="76" customFormat="1" ht="16.5" customHeight="1" x14ac:dyDescent="0.3">
      <c r="A2344" s="77"/>
      <c r="B2344" s="78"/>
      <c r="C2344" s="79"/>
      <c r="D2344" s="79"/>
      <c r="E2344" s="80"/>
      <c r="F2344" s="80"/>
      <c r="G2344" s="80">
        <f t="shared" si="26"/>
        <v>0</v>
      </c>
      <c r="H2344" s="80"/>
      <c r="I2344" s="162"/>
      <c r="J2344" s="81"/>
      <c r="K2344" s="82"/>
    </row>
    <row r="2345" spans="1:11" s="76" customFormat="1" ht="16.5" customHeight="1" x14ac:dyDescent="0.3">
      <c r="A2345" s="77">
        <v>43364</v>
      </c>
      <c r="B2345" s="78" t="s">
        <v>1997</v>
      </c>
      <c r="C2345" s="79" t="s">
        <v>1998</v>
      </c>
      <c r="D2345" s="79" t="s">
        <v>319</v>
      </c>
      <c r="E2345" s="80">
        <v>36</v>
      </c>
      <c r="F2345" s="80">
        <v>570000.5</v>
      </c>
      <c r="G2345" s="80">
        <f t="shared" si="26"/>
        <v>20520018</v>
      </c>
      <c r="H2345" s="80">
        <f>G2345</f>
        <v>20520018</v>
      </c>
      <c r="I2345" s="162" t="s">
        <v>309</v>
      </c>
      <c r="J2345" s="81"/>
      <c r="K2345" s="82"/>
    </row>
    <row r="2346" spans="1:11" s="76" customFormat="1" ht="16.5" customHeight="1" x14ac:dyDescent="0.3">
      <c r="A2346" s="77"/>
      <c r="B2346" s="78"/>
      <c r="C2346" s="79"/>
      <c r="D2346" s="79"/>
      <c r="E2346" s="80"/>
      <c r="F2346" s="80"/>
      <c r="G2346" s="80">
        <f t="shared" si="26"/>
        <v>0</v>
      </c>
      <c r="H2346" s="80"/>
      <c r="I2346" s="162"/>
      <c r="J2346" s="81"/>
      <c r="K2346" s="82"/>
    </row>
    <row r="2347" spans="1:11" s="76" customFormat="1" ht="16.5" customHeight="1" x14ac:dyDescent="0.3">
      <c r="A2347" s="77">
        <v>43364</v>
      </c>
      <c r="B2347" s="78" t="s">
        <v>1999</v>
      </c>
      <c r="C2347" s="79" t="s">
        <v>445</v>
      </c>
      <c r="D2347" s="79" t="s">
        <v>109</v>
      </c>
      <c r="E2347" s="80">
        <v>2</v>
      </c>
      <c r="F2347" s="80">
        <v>215000.5</v>
      </c>
      <c r="G2347" s="80">
        <f t="shared" si="26"/>
        <v>430001</v>
      </c>
      <c r="H2347" s="80"/>
      <c r="I2347" s="170" t="s">
        <v>309</v>
      </c>
      <c r="J2347" s="81"/>
      <c r="K2347" s="82"/>
    </row>
    <row r="2348" spans="1:11" s="76" customFormat="1" ht="16.5" customHeight="1" x14ac:dyDescent="0.3">
      <c r="A2348" s="77"/>
      <c r="B2348" s="78"/>
      <c r="C2348" s="79"/>
      <c r="D2348" s="79" t="s">
        <v>887</v>
      </c>
      <c r="E2348" s="80">
        <v>1</v>
      </c>
      <c r="F2348" s="80">
        <v>215000.5</v>
      </c>
      <c r="G2348" s="80">
        <f t="shared" si="26"/>
        <v>215000.5</v>
      </c>
      <c r="H2348" s="80">
        <f>SUM(G2347:G2348)</f>
        <v>645001.5</v>
      </c>
      <c r="I2348" s="170"/>
      <c r="J2348" s="81"/>
      <c r="K2348" s="82"/>
    </row>
    <row r="2349" spans="1:11" s="76" customFormat="1" ht="16.5" customHeight="1" x14ac:dyDescent="0.3">
      <c r="A2349" s="77"/>
      <c r="B2349" s="78"/>
      <c r="C2349" s="79"/>
      <c r="D2349" s="79"/>
      <c r="E2349" s="80"/>
      <c r="F2349" s="80"/>
      <c r="G2349" s="80">
        <f t="shared" si="26"/>
        <v>0</v>
      </c>
      <c r="H2349" s="80"/>
      <c r="I2349" s="162"/>
      <c r="J2349" s="81"/>
      <c r="K2349" s="82"/>
    </row>
    <row r="2350" spans="1:11" s="76" customFormat="1" ht="16.5" customHeight="1" x14ac:dyDescent="0.3">
      <c r="A2350" s="77">
        <v>43364</v>
      </c>
      <c r="B2350" s="78" t="s">
        <v>2000</v>
      </c>
      <c r="C2350" s="79" t="s">
        <v>1893</v>
      </c>
      <c r="D2350" s="79" t="s">
        <v>1094</v>
      </c>
      <c r="E2350" s="80">
        <v>12</v>
      </c>
      <c r="F2350" s="80">
        <v>199999.8</v>
      </c>
      <c r="G2350" s="80">
        <f t="shared" si="26"/>
        <v>2399997.5999999996</v>
      </c>
      <c r="H2350" s="80"/>
      <c r="I2350" s="170" t="s">
        <v>1756</v>
      </c>
      <c r="J2350" s="81"/>
      <c r="K2350" s="82"/>
    </row>
    <row r="2351" spans="1:11" s="76" customFormat="1" ht="16.5" customHeight="1" x14ac:dyDescent="0.3">
      <c r="A2351" s="77"/>
      <c r="B2351" s="78"/>
      <c r="C2351" s="79"/>
      <c r="D2351" s="79" t="s">
        <v>887</v>
      </c>
      <c r="E2351" s="80">
        <v>12</v>
      </c>
      <c r="F2351" s="80">
        <v>215000.5</v>
      </c>
      <c r="G2351" s="80">
        <f t="shared" si="26"/>
        <v>2580006</v>
      </c>
      <c r="H2351" s="80"/>
      <c r="I2351" s="170"/>
      <c r="J2351" s="81"/>
      <c r="K2351" s="82"/>
    </row>
    <row r="2352" spans="1:11" s="76" customFormat="1" ht="16.5" customHeight="1" x14ac:dyDescent="0.3">
      <c r="A2352" s="77"/>
      <c r="B2352" s="78"/>
      <c r="C2352" s="79"/>
      <c r="D2352" s="79" t="s">
        <v>109</v>
      </c>
      <c r="E2352" s="80">
        <v>6</v>
      </c>
      <c r="F2352" s="80">
        <v>215000.5</v>
      </c>
      <c r="G2352" s="80">
        <f t="shared" si="26"/>
        <v>1290003</v>
      </c>
      <c r="H2352" s="80"/>
      <c r="I2352" s="170"/>
      <c r="J2352" s="81"/>
      <c r="K2352" s="82"/>
    </row>
    <row r="2353" spans="1:11" s="76" customFormat="1" ht="16.5" customHeight="1" x14ac:dyDescent="0.3">
      <c r="A2353" s="77"/>
      <c r="B2353" s="78"/>
      <c r="C2353" s="79"/>
      <c r="D2353" s="79" t="s">
        <v>31</v>
      </c>
      <c r="E2353" s="80">
        <v>1</v>
      </c>
      <c r="F2353" s="80">
        <v>538000.1</v>
      </c>
      <c r="G2353" s="80">
        <f t="shared" si="26"/>
        <v>538000.1</v>
      </c>
      <c r="H2353" s="80"/>
      <c r="I2353" s="170"/>
      <c r="J2353" s="81"/>
      <c r="K2353" s="82"/>
    </row>
    <row r="2354" spans="1:11" s="76" customFormat="1" ht="16.5" customHeight="1" x14ac:dyDescent="0.3">
      <c r="A2354" s="77"/>
      <c r="B2354" s="78"/>
      <c r="C2354" s="79"/>
      <c r="D2354" s="79" t="s">
        <v>405</v>
      </c>
      <c r="E2354" s="80">
        <v>2</v>
      </c>
      <c r="F2354" s="80">
        <v>600000.5</v>
      </c>
      <c r="G2354" s="80">
        <f t="shared" si="26"/>
        <v>1200001</v>
      </c>
      <c r="H2354" s="80">
        <f>SUM(G2350:G2354)</f>
        <v>8008007.6999999993</v>
      </c>
      <c r="I2354" s="170"/>
      <c r="J2354" s="81"/>
      <c r="K2354" s="82"/>
    </row>
    <row r="2355" spans="1:11" s="76" customFormat="1" ht="16.5" customHeight="1" x14ac:dyDescent="0.3">
      <c r="A2355" s="77"/>
      <c r="B2355" s="78"/>
      <c r="C2355" s="79"/>
      <c r="D2355" s="79"/>
      <c r="E2355" s="80"/>
      <c r="F2355" s="80"/>
      <c r="G2355" s="80">
        <f t="shared" si="26"/>
        <v>0</v>
      </c>
      <c r="H2355" s="80"/>
      <c r="I2355" s="162"/>
      <c r="J2355" s="81"/>
      <c r="K2355" s="82"/>
    </row>
    <row r="2356" spans="1:11" s="76" customFormat="1" ht="16.5" customHeight="1" x14ac:dyDescent="0.3">
      <c r="A2356" s="77">
        <v>43364</v>
      </c>
      <c r="B2356" s="78" t="s">
        <v>2001</v>
      </c>
      <c r="C2356" s="79" t="s">
        <v>818</v>
      </c>
      <c r="D2356" s="79" t="s">
        <v>109</v>
      </c>
      <c r="E2356" s="80">
        <v>2</v>
      </c>
      <c r="F2356" s="80">
        <v>215000.5</v>
      </c>
      <c r="G2356" s="80">
        <f t="shared" si="26"/>
        <v>430001</v>
      </c>
      <c r="H2356" s="80">
        <f>G2356</f>
        <v>430001</v>
      </c>
      <c r="I2356" s="162" t="s">
        <v>1216</v>
      </c>
      <c r="J2356" s="81"/>
      <c r="K2356" s="82"/>
    </row>
    <row r="2357" spans="1:11" s="76" customFormat="1" ht="16.5" customHeight="1" x14ac:dyDescent="0.3">
      <c r="A2357" s="77"/>
      <c r="B2357" s="78"/>
      <c r="C2357" s="79"/>
      <c r="D2357" s="79"/>
      <c r="E2357" s="80"/>
      <c r="F2357" s="80"/>
      <c r="G2357" s="80">
        <f t="shared" si="26"/>
        <v>0</v>
      </c>
      <c r="H2357" s="80"/>
      <c r="I2357" s="162"/>
      <c r="J2357" s="81"/>
      <c r="K2357" s="82"/>
    </row>
    <row r="2358" spans="1:11" s="76" customFormat="1" ht="16.5" customHeight="1" x14ac:dyDescent="0.3">
      <c r="A2358" s="77">
        <v>43364</v>
      </c>
      <c r="B2358" s="78" t="s">
        <v>2002</v>
      </c>
      <c r="C2358" s="79" t="s">
        <v>1981</v>
      </c>
      <c r="D2358" s="79" t="s">
        <v>1094</v>
      </c>
      <c r="E2358" s="80">
        <v>1</v>
      </c>
      <c r="F2358" s="80">
        <v>199999.8</v>
      </c>
      <c r="G2358" s="80">
        <f t="shared" si="26"/>
        <v>199999.8</v>
      </c>
      <c r="H2358" s="80">
        <f>G2358</f>
        <v>199999.8</v>
      </c>
      <c r="I2358" s="162" t="s">
        <v>1756</v>
      </c>
      <c r="J2358" s="81"/>
      <c r="K2358" s="82"/>
    </row>
    <row r="2359" spans="1:11" s="76" customFormat="1" ht="16.5" customHeight="1" x14ac:dyDescent="0.3">
      <c r="A2359" s="77"/>
      <c r="B2359" s="78"/>
      <c r="C2359" s="79"/>
      <c r="D2359" s="79"/>
      <c r="E2359" s="80"/>
      <c r="F2359" s="80"/>
      <c r="G2359" s="80">
        <f t="shared" si="26"/>
        <v>0</v>
      </c>
      <c r="H2359" s="80"/>
      <c r="I2359" s="162"/>
      <c r="J2359" s="81"/>
      <c r="K2359" s="82"/>
    </row>
    <row r="2360" spans="1:11" s="76" customFormat="1" ht="16.5" customHeight="1" x14ac:dyDescent="0.3">
      <c r="A2360" s="77">
        <v>43364</v>
      </c>
      <c r="B2360" s="78" t="s">
        <v>2003</v>
      </c>
      <c r="C2360" s="79" t="s">
        <v>676</v>
      </c>
      <c r="D2360" s="79" t="s">
        <v>1094</v>
      </c>
      <c r="E2360" s="80">
        <v>12</v>
      </c>
      <c r="F2360" s="80">
        <v>199999.8</v>
      </c>
      <c r="G2360" s="80">
        <f t="shared" si="26"/>
        <v>2399997.5999999996</v>
      </c>
      <c r="H2360" s="80">
        <f>G2360</f>
        <v>2399997.5999999996</v>
      </c>
      <c r="I2360" s="162" t="s">
        <v>312</v>
      </c>
      <c r="J2360" s="81"/>
      <c r="K2360" s="82"/>
    </row>
    <row r="2361" spans="1:11" s="76" customFormat="1" ht="16.5" customHeight="1" x14ac:dyDescent="0.3">
      <c r="A2361" s="77"/>
      <c r="B2361" s="78"/>
      <c r="C2361" s="79"/>
      <c r="D2361" s="79"/>
      <c r="E2361" s="80"/>
      <c r="F2361" s="80"/>
      <c r="G2361" s="80">
        <f t="shared" si="26"/>
        <v>0</v>
      </c>
      <c r="H2361" s="80"/>
      <c r="I2361" s="162"/>
      <c r="J2361" s="81"/>
      <c r="K2361" s="82"/>
    </row>
    <row r="2362" spans="1:11" s="76" customFormat="1" ht="16.5" customHeight="1" x14ac:dyDescent="0.3">
      <c r="A2362" s="77">
        <v>43364</v>
      </c>
      <c r="B2362" s="78" t="s">
        <v>2004</v>
      </c>
      <c r="C2362" s="79" t="s">
        <v>97</v>
      </c>
      <c r="D2362" s="79" t="s">
        <v>1094</v>
      </c>
      <c r="E2362" s="80">
        <v>1</v>
      </c>
      <c r="F2362" s="80">
        <v>199999.8</v>
      </c>
      <c r="G2362" s="80">
        <f t="shared" si="26"/>
        <v>199999.8</v>
      </c>
      <c r="H2362" s="80">
        <f>G2362</f>
        <v>199999.8</v>
      </c>
      <c r="I2362" s="162" t="s">
        <v>312</v>
      </c>
      <c r="J2362" s="81"/>
      <c r="K2362" s="82"/>
    </row>
    <row r="2363" spans="1:11" s="76" customFormat="1" ht="16.5" customHeight="1" x14ac:dyDescent="0.3">
      <c r="A2363" s="77"/>
      <c r="B2363" s="78"/>
      <c r="C2363" s="79"/>
      <c r="D2363" s="79"/>
      <c r="E2363" s="80"/>
      <c r="F2363" s="80"/>
      <c r="G2363" s="80">
        <f t="shared" si="26"/>
        <v>0</v>
      </c>
      <c r="H2363" s="80"/>
      <c r="I2363" s="162"/>
      <c r="J2363" s="81"/>
      <c r="K2363" s="82"/>
    </row>
    <row r="2364" spans="1:11" s="76" customFormat="1" ht="16.5" customHeight="1" x14ac:dyDescent="0.3">
      <c r="A2364" s="77">
        <v>43364</v>
      </c>
      <c r="B2364" s="78" t="s">
        <v>2005</v>
      </c>
      <c r="C2364" s="79" t="s">
        <v>2006</v>
      </c>
      <c r="D2364" s="79" t="s">
        <v>2007</v>
      </c>
      <c r="E2364" s="80">
        <v>8</v>
      </c>
      <c r="F2364" s="80">
        <v>254999.8</v>
      </c>
      <c r="G2364" s="80">
        <f t="shared" si="26"/>
        <v>2039998.4</v>
      </c>
      <c r="H2364" s="80"/>
      <c r="I2364" s="170" t="s">
        <v>1215</v>
      </c>
      <c r="J2364" s="81"/>
      <c r="K2364" s="82"/>
    </row>
    <row r="2365" spans="1:11" s="76" customFormat="1" ht="16.5" customHeight="1" x14ac:dyDescent="0.3">
      <c r="A2365" s="77"/>
      <c r="B2365" s="78"/>
      <c r="C2365" s="79"/>
      <c r="D2365" s="79" t="s">
        <v>2008</v>
      </c>
      <c r="E2365" s="80">
        <v>4</v>
      </c>
      <c r="F2365" s="80">
        <v>254999.8</v>
      </c>
      <c r="G2365" s="80">
        <f t="shared" si="26"/>
        <v>1019999.2</v>
      </c>
      <c r="H2365" s="80">
        <f>SUM(G2364:G2365)</f>
        <v>3059997.5999999996</v>
      </c>
      <c r="I2365" s="170"/>
      <c r="J2365" s="81"/>
      <c r="K2365" s="82"/>
    </row>
    <row r="2366" spans="1:11" s="76" customFormat="1" ht="16.5" customHeight="1" x14ac:dyDescent="0.3">
      <c r="A2366" s="77"/>
      <c r="B2366" s="78"/>
      <c r="C2366" s="79"/>
      <c r="D2366" s="79"/>
      <c r="E2366" s="80"/>
      <c r="F2366" s="80"/>
      <c r="G2366" s="80"/>
      <c r="H2366" s="80"/>
      <c r="I2366" s="162"/>
      <c r="J2366" s="81"/>
      <c r="K2366" s="82"/>
    </row>
    <row r="2367" spans="1:11" s="76" customFormat="1" ht="16.5" customHeight="1" x14ac:dyDescent="0.3">
      <c r="A2367" s="77">
        <v>43364</v>
      </c>
      <c r="B2367" s="78" t="s">
        <v>2009</v>
      </c>
      <c r="C2367" s="79" t="s">
        <v>1936</v>
      </c>
      <c r="D2367" s="79" t="s">
        <v>19</v>
      </c>
      <c r="E2367" s="80">
        <v>1</v>
      </c>
      <c r="F2367" s="80">
        <v>517000</v>
      </c>
      <c r="G2367" s="80">
        <f t="shared" si="26"/>
        <v>517000</v>
      </c>
      <c r="H2367" s="80">
        <f>G2367</f>
        <v>517000</v>
      </c>
      <c r="I2367" s="162"/>
      <c r="J2367" s="81"/>
      <c r="K2367" s="82"/>
    </row>
    <row r="2368" spans="1:11" s="76" customFormat="1" ht="16.5" customHeight="1" x14ac:dyDescent="0.3">
      <c r="A2368" s="77"/>
      <c r="B2368" s="78"/>
      <c r="C2368" s="79"/>
      <c r="D2368" s="79"/>
      <c r="E2368" s="80"/>
      <c r="F2368" s="80"/>
      <c r="G2368" s="80">
        <f t="shared" si="26"/>
        <v>0</v>
      </c>
      <c r="H2368" s="80"/>
      <c r="I2368" s="162"/>
      <c r="J2368" s="81"/>
      <c r="K2368" s="82"/>
    </row>
    <row r="2369" spans="1:11" s="76" customFormat="1" ht="16.5" customHeight="1" x14ac:dyDescent="0.3">
      <c r="A2369" s="77">
        <v>43364</v>
      </c>
      <c r="B2369" s="78" t="s">
        <v>2010</v>
      </c>
      <c r="C2369" s="79" t="s">
        <v>1019</v>
      </c>
      <c r="D2369" s="79" t="s">
        <v>104</v>
      </c>
      <c r="E2369" s="80">
        <v>2</v>
      </c>
      <c r="F2369" s="80">
        <v>511100.09499999997</v>
      </c>
      <c r="G2369" s="80">
        <f t="shared" si="26"/>
        <v>1022200.19</v>
      </c>
      <c r="H2369" s="80">
        <f>G2369</f>
        <v>1022200.19</v>
      </c>
      <c r="I2369" s="162" t="s">
        <v>309</v>
      </c>
      <c r="J2369" s="81"/>
      <c r="K2369" s="82"/>
    </row>
    <row r="2370" spans="1:11" s="76" customFormat="1" ht="16.5" customHeight="1" x14ac:dyDescent="0.3">
      <c r="A2370" s="77"/>
      <c r="B2370" s="78"/>
      <c r="C2370" s="79"/>
      <c r="D2370" s="79"/>
      <c r="E2370" s="80"/>
      <c r="F2370" s="80"/>
      <c r="G2370" s="80">
        <f t="shared" si="26"/>
        <v>0</v>
      </c>
      <c r="H2370" s="80"/>
      <c r="I2370" s="162"/>
      <c r="J2370" s="81"/>
      <c r="K2370" s="82"/>
    </row>
    <row r="2371" spans="1:11" s="76" customFormat="1" ht="16.5" customHeight="1" x14ac:dyDescent="0.3">
      <c r="A2371" s="77">
        <v>43364</v>
      </c>
      <c r="B2371" s="78" t="s">
        <v>2011</v>
      </c>
      <c r="C2371" s="79" t="s">
        <v>2012</v>
      </c>
      <c r="D2371" s="79" t="s">
        <v>1094</v>
      </c>
      <c r="E2371" s="80">
        <v>2</v>
      </c>
      <c r="F2371" s="80">
        <v>199999.8</v>
      </c>
      <c r="G2371" s="80">
        <f t="shared" si="26"/>
        <v>399999.6</v>
      </c>
      <c r="H2371" s="80">
        <f>G2371</f>
        <v>399999.6</v>
      </c>
      <c r="I2371" s="162" t="s">
        <v>309</v>
      </c>
      <c r="J2371" s="81"/>
      <c r="K2371" s="82"/>
    </row>
    <row r="2372" spans="1:11" s="76" customFormat="1" ht="16.5" customHeight="1" x14ac:dyDescent="0.3">
      <c r="A2372" s="77"/>
      <c r="B2372" s="78"/>
      <c r="C2372" s="79"/>
      <c r="D2372" s="79"/>
      <c r="E2372" s="80"/>
      <c r="F2372" s="80"/>
      <c r="G2372" s="80">
        <f t="shared" si="26"/>
        <v>0</v>
      </c>
      <c r="H2372" s="80"/>
      <c r="I2372" s="162"/>
      <c r="J2372" s="81"/>
      <c r="K2372" s="82"/>
    </row>
    <row r="2373" spans="1:11" s="76" customFormat="1" ht="16.5" customHeight="1" x14ac:dyDescent="0.3">
      <c r="A2373" s="77">
        <v>43364</v>
      </c>
      <c r="B2373" s="78" t="s">
        <v>2013</v>
      </c>
      <c r="C2373" s="79" t="s">
        <v>301</v>
      </c>
      <c r="D2373" s="79" t="s">
        <v>1072</v>
      </c>
      <c r="E2373" s="80">
        <v>12</v>
      </c>
      <c r="F2373" s="80">
        <v>165000</v>
      </c>
      <c r="G2373" s="80">
        <f t="shared" si="26"/>
        <v>1980000</v>
      </c>
      <c r="H2373" s="80">
        <f>G2373</f>
        <v>1980000</v>
      </c>
      <c r="I2373" s="162" t="s">
        <v>309</v>
      </c>
      <c r="J2373" s="81"/>
      <c r="K2373" s="82"/>
    </row>
    <row r="2374" spans="1:11" s="76" customFormat="1" ht="16.5" customHeight="1" x14ac:dyDescent="0.3">
      <c r="A2374" s="77"/>
      <c r="B2374" s="78"/>
      <c r="C2374" s="79"/>
      <c r="D2374" s="79"/>
      <c r="E2374" s="80"/>
      <c r="F2374" s="80"/>
      <c r="G2374" s="80">
        <f t="shared" si="26"/>
        <v>0</v>
      </c>
      <c r="H2374" s="80"/>
      <c r="I2374" s="162"/>
      <c r="J2374" s="81"/>
      <c r="K2374" s="82"/>
    </row>
    <row r="2375" spans="1:11" s="76" customFormat="1" ht="16.5" customHeight="1" x14ac:dyDescent="0.3">
      <c r="A2375" s="77">
        <v>43364</v>
      </c>
      <c r="B2375" s="78" t="s">
        <v>2014</v>
      </c>
      <c r="C2375" s="79" t="s">
        <v>2015</v>
      </c>
      <c r="D2375" s="79" t="s">
        <v>109</v>
      </c>
      <c r="E2375" s="80">
        <v>8</v>
      </c>
      <c r="F2375" s="80">
        <v>215000.5</v>
      </c>
      <c r="G2375" s="80">
        <f t="shared" si="26"/>
        <v>1720004</v>
      </c>
      <c r="H2375" s="80">
        <f>G2375</f>
        <v>1720004</v>
      </c>
      <c r="I2375" s="162" t="s">
        <v>1215</v>
      </c>
      <c r="J2375" s="81"/>
      <c r="K2375" s="82"/>
    </row>
    <row r="2376" spans="1:11" s="76" customFormat="1" ht="16.5" customHeight="1" x14ac:dyDescent="0.3">
      <c r="A2376" s="77"/>
      <c r="B2376" s="78"/>
      <c r="C2376" s="79"/>
      <c r="D2376" s="79"/>
      <c r="E2376" s="80"/>
      <c r="F2376" s="80"/>
      <c r="G2376" s="80">
        <f t="shared" si="26"/>
        <v>0</v>
      </c>
      <c r="H2376" s="80"/>
      <c r="I2376" s="162"/>
      <c r="J2376" s="81"/>
      <c r="K2376" s="82"/>
    </row>
    <row r="2377" spans="1:11" s="76" customFormat="1" ht="16.5" customHeight="1" x14ac:dyDescent="0.3">
      <c r="A2377" s="77">
        <v>43364</v>
      </c>
      <c r="B2377" s="78" t="s">
        <v>2016</v>
      </c>
      <c r="C2377" s="79" t="s">
        <v>38</v>
      </c>
      <c r="D2377" s="79" t="s">
        <v>1094</v>
      </c>
      <c r="E2377" s="80">
        <v>2</v>
      </c>
      <c r="F2377" s="80">
        <v>199999.8</v>
      </c>
      <c r="G2377" s="80">
        <f t="shared" si="26"/>
        <v>399999.6</v>
      </c>
      <c r="H2377" s="80">
        <f>G2377</f>
        <v>399999.6</v>
      </c>
      <c r="I2377" s="162" t="s">
        <v>310</v>
      </c>
      <c r="J2377" s="81"/>
      <c r="K2377" s="82"/>
    </row>
    <row r="2378" spans="1:11" s="76" customFormat="1" ht="16.5" customHeight="1" x14ac:dyDescent="0.3">
      <c r="A2378" s="77"/>
      <c r="B2378" s="78"/>
      <c r="C2378" s="79"/>
      <c r="D2378" s="79"/>
      <c r="E2378" s="80"/>
      <c r="F2378" s="80"/>
      <c r="G2378" s="80">
        <f t="shared" si="26"/>
        <v>0</v>
      </c>
      <c r="H2378" s="80"/>
      <c r="I2378" s="162"/>
      <c r="J2378" s="81"/>
      <c r="K2378" s="82"/>
    </row>
    <row r="2379" spans="1:11" s="76" customFormat="1" ht="16.5" customHeight="1" x14ac:dyDescent="0.3">
      <c r="A2379" s="77">
        <v>43364</v>
      </c>
      <c r="B2379" s="78" t="s">
        <v>2017</v>
      </c>
      <c r="C2379" s="79" t="s">
        <v>284</v>
      </c>
      <c r="D2379" s="79" t="s">
        <v>109</v>
      </c>
      <c r="E2379" s="80">
        <v>12</v>
      </c>
      <c r="F2379" s="80">
        <v>215000.5</v>
      </c>
      <c r="G2379" s="80">
        <f t="shared" si="26"/>
        <v>2580006</v>
      </c>
      <c r="H2379" s="80">
        <f>G2379</f>
        <v>2580006</v>
      </c>
      <c r="I2379" s="162" t="s">
        <v>310</v>
      </c>
      <c r="J2379" s="81"/>
      <c r="K2379" s="82"/>
    </row>
    <row r="2380" spans="1:11" s="76" customFormat="1" ht="16.5" customHeight="1" x14ac:dyDescent="0.3">
      <c r="A2380" s="77"/>
      <c r="B2380" s="78"/>
      <c r="C2380" s="79"/>
      <c r="D2380" s="79"/>
      <c r="E2380" s="80"/>
      <c r="F2380" s="80"/>
      <c r="G2380" s="80">
        <f t="shared" si="26"/>
        <v>0</v>
      </c>
      <c r="H2380" s="80"/>
      <c r="I2380" s="162"/>
      <c r="J2380" s="81"/>
      <c r="K2380" s="82"/>
    </row>
    <row r="2381" spans="1:11" s="76" customFormat="1" ht="16.5" customHeight="1" x14ac:dyDescent="0.3">
      <c r="A2381" s="77">
        <v>43365</v>
      </c>
      <c r="B2381" s="78" t="s">
        <v>2018</v>
      </c>
      <c r="C2381" s="79" t="s">
        <v>94</v>
      </c>
      <c r="D2381" s="79" t="s">
        <v>20</v>
      </c>
      <c r="E2381" s="80">
        <v>1</v>
      </c>
      <c r="F2381" s="80">
        <v>571000.1</v>
      </c>
      <c r="G2381" s="80">
        <f t="shared" si="26"/>
        <v>571000.1</v>
      </c>
      <c r="H2381" s="80">
        <f>G2381</f>
        <v>571000.1</v>
      </c>
      <c r="I2381" s="162" t="s">
        <v>314</v>
      </c>
      <c r="J2381" s="81"/>
      <c r="K2381" s="82"/>
    </row>
    <row r="2382" spans="1:11" s="76" customFormat="1" ht="16.5" customHeight="1" x14ac:dyDescent="0.3">
      <c r="A2382" s="77"/>
      <c r="B2382" s="78"/>
      <c r="C2382" s="79"/>
      <c r="D2382" s="79"/>
      <c r="E2382" s="80"/>
      <c r="F2382" s="80"/>
      <c r="G2382" s="80">
        <f t="shared" si="26"/>
        <v>0</v>
      </c>
      <c r="H2382" s="80"/>
      <c r="I2382" s="162"/>
      <c r="J2382" s="81"/>
      <c r="K2382" s="82"/>
    </row>
    <row r="2383" spans="1:11" s="76" customFormat="1" ht="16.5" customHeight="1" x14ac:dyDescent="0.3">
      <c r="A2383" s="77">
        <v>43365</v>
      </c>
      <c r="B2383" s="78" t="s">
        <v>2019</v>
      </c>
      <c r="C2383" s="79" t="s">
        <v>1769</v>
      </c>
      <c r="D2383" s="79" t="s">
        <v>2020</v>
      </c>
      <c r="E2383" s="80">
        <v>5</v>
      </c>
      <c r="F2383" s="80">
        <v>254999.8</v>
      </c>
      <c r="G2383" s="80">
        <f t="shared" si="26"/>
        <v>1274999</v>
      </c>
      <c r="H2383" s="80"/>
      <c r="I2383" s="170" t="s">
        <v>309</v>
      </c>
      <c r="J2383" s="81"/>
      <c r="K2383" s="82"/>
    </row>
    <row r="2384" spans="1:11" s="76" customFormat="1" ht="16.5" customHeight="1" x14ac:dyDescent="0.3">
      <c r="A2384" s="77"/>
      <c r="B2384" s="78"/>
      <c r="C2384" s="79"/>
      <c r="D2384" s="79" t="s">
        <v>2021</v>
      </c>
      <c r="E2384" s="80">
        <v>5</v>
      </c>
      <c r="F2384" s="80">
        <v>275000</v>
      </c>
      <c r="G2384" s="80">
        <f t="shared" si="26"/>
        <v>1375000</v>
      </c>
      <c r="H2384" s="80"/>
      <c r="I2384" s="170"/>
      <c r="J2384" s="81"/>
      <c r="K2384" s="82"/>
    </row>
    <row r="2385" spans="1:11" s="76" customFormat="1" ht="16.5" customHeight="1" x14ac:dyDescent="0.3">
      <c r="A2385" s="77"/>
      <c r="B2385" s="78"/>
      <c r="C2385" s="79"/>
      <c r="D2385" s="79" t="s">
        <v>2022</v>
      </c>
      <c r="E2385" s="80">
        <v>2</v>
      </c>
      <c r="F2385" s="80">
        <v>254999.8</v>
      </c>
      <c r="G2385" s="80">
        <f t="shared" si="26"/>
        <v>509999.6</v>
      </c>
      <c r="H2385" s="80">
        <f>SUM(G2383:G2385)</f>
        <v>3159998.6</v>
      </c>
      <c r="I2385" s="170"/>
      <c r="J2385" s="81"/>
      <c r="K2385" s="82"/>
    </row>
    <row r="2386" spans="1:11" s="76" customFormat="1" ht="16.5" customHeight="1" x14ac:dyDescent="0.3">
      <c r="A2386" s="77"/>
      <c r="B2386" s="78"/>
      <c r="C2386" s="79"/>
      <c r="D2386" s="79"/>
      <c r="E2386" s="80"/>
      <c r="F2386" s="80"/>
      <c r="G2386" s="80">
        <f t="shared" si="26"/>
        <v>0</v>
      </c>
      <c r="H2386" s="80"/>
      <c r="I2386" s="162"/>
      <c r="J2386" s="81"/>
      <c r="K2386" s="82"/>
    </row>
    <row r="2387" spans="1:11" s="76" customFormat="1" ht="16.5" customHeight="1" x14ac:dyDescent="0.3">
      <c r="A2387" s="77">
        <v>43365</v>
      </c>
      <c r="B2387" s="78" t="s">
        <v>2023</v>
      </c>
      <c r="C2387" s="79" t="s">
        <v>676</v>
      </c>
      <c r="D2387" s="79" t="s">
        <v>1094</v>
      </c>
      <c r="E2387" s="80">
        <v>2</v>
      </c>
      <c r="F2387" s="80">
        <v>199999.8</v>
      </c>
      <c r="G2387" s="80">
        <f t="shared" si="26"/>
        <v>399999.6</v>
      </c>
      <c r="H2387" s="80"/>
      <c r="I2387" s="170" t="s">
        <v>312</v>
      </c>
      <c r="J2387" s="81"/>
      <c r="K2387" s="82"/>
    </row>
    <row r="2388" spans="1:11" s="76" customFormat="1" ht="16.5" customHeight="1" x14ac:dyDescent="0.3">
      <c r="A2388" s="77"/>
      <c r="B2388" s="78"/>
      <c r="C2388" s="79"/>
      <c r="D2388" s="79" t="s">
        <v>1386</v>
      </c>
      <c r="E2388" s="80">
        <v>2</v>
      </c>
      <c r="F2388" s="80">
        <v>215000.5</v>
      </c>
      <c r="G2388" s="80">
        <f t="shared" si="26"/>
        <v>430001</v>
      </c>
      <c r="H2388" s="80"/>
      <c r="I2388" s="170"/>
      <c r="J2388" s="81"/>
      <c r="K2388" s="82"/>
    </row>
    <row r="2389" spans="1:11" s="76" customFormat="1" ht="16.5" customHeight="1" x14ac:dyDescent="0.3">
      <c r="A2389" s="77"/>
      <c r="B2389" s="78"/>
      <c r="C2389" s="79"/>
      <c r="D2389" s="79" t="s">
        <v>887</v>
      </c>
      <c r="E2389" s="80">
        <v>1</v>
      </c>
      <c r="F2389" s="80">
        <v>215000.5</v>
      </c>
      <c r="G2389" s="80">
        <f t="shared" si="26"/>
        <v>215000.5</v>
      </c>
      <c r="H2389" s="80">
        <f>SUM(G2387:G2389)</f>
        <v>1045001.1</v>
      </c>
      <c r="I2389" s="170"/>
      <c r="J2389" s="81"/>
      <c r="K2389" s="82"/>
    </row>
    <row r="2390" spans="1:11" s="76" customFormat="1" ht="16.5" customHeight="1" x14ac:dyDescent="0.3">
      <c r="A2390" s="77"/>
      <c r="B2390" s="78"/>
      <c r="C2390" s="79"/>
      <c r="D2390" s="79"/>
      <c r="E2390" s="80"/>
      <c r="F2390" s="80"/>
      <c r="G2390" s="80">
        <f t="shared" si="26"/>
        <v>0</v>
      </c>
      <c r="H2390" s="80"/>
      <c r="I2390" s="162"/>
      <c r="J2390" s="81"/>
      <c r="K2390" s="82"/>
    </row>
    <row r="2391" spans="1:11" s="76" customFormat="1" ht="16.5" customHeight="1" x14ac:dyDescent="0.3">
      <c r="A2391" s="77">
        <v>43365</v>
      </c>
      <c r="B2391" s="78" t="s">
        <v>2024</v>
      </c>
      <c r="C2391" s="79" t="s">
        <v>786</v>
      </c>
      <c r="D2391" s="79" t="s">
        <v>405</v>
      </c>
      <c r="E2391" s="80">
        <v>6</v>
      </c>
      <c r="F2391" s="80">
        <v>570000.47499999998</v>
      </c>
      <c r="G2391" s="80">
        <f t="shared" si="26"/>
        <v>3420002.8499999996</v>
      </c>
      <c r="H2391" s="80"/>
      <c r="I2391" s="170" t="s">
        <v>309</v>
      </c>
      <c r="J2391" s="81"/>
      <c r="K2391" s="82"/>
    </row>
    <row r="2392" spans="1:11" s="76" customFormat="1" ht="16.5" customHeight="1" x14ac:dyDescent="0.3">
      <c r="A2392" s="77"/>
      <c r="B2392" s="78"/>
      <c r="C2392" s="79"/>
      <c r="D2392" s="79" t="s">
        <v>1325</v>
      </c>
      <c r="E2392" s="80">
        <v>6</v>
      </c>
      <c r="F2392" s="80">
        <v>637450</v>
      </c>
      <c r="G2392" s="80">
        <f t="shared" si="26"/>
        <v>3824700</v>
      </c>
      <c r="H2392" s="80">
        <f>SUM(G2391:G2392)</f>
        <v>7244702.8499999996</v>
      </c>
      <c r="I2392" s="170"/>
      <c r="J2392" s="81"/>
      <c r="K2392" s="82"/>
    </row>
    <row r="2393" spans="1:11" s="76" customFormat="1" ht="16.5" customHeight="1" x14ac:dyDescent="0.3">
      <c r="A2393" s="77"/>
      <c r="B2393" s="78"/>
      <c r="C2393" s="79"/>
      <c r="D2393" s="79"/>
      <c r="E2393" s="80"/>
      <c r="F2393" s="80"/>
      <c r="G2393" s="80">
        <f t="shared" si="26"/>
        <v>0</v>
      </c>
      <c r="H2393" s="80"/>
      <c r="I2393" s="162"/>
      <c r="J2393" s="81"/>
      <c r="K2393" s="82"/>
    </row>
    <row r="2394" spans="1:11" s="76" customFormat="1" ht="16.5" customHeight="1" x14ac:dyDescent="0.3">
      <c r="A2394" s="77">
        <v>43365</v>
      </c>
      <c r="B2394" s="78" t="s">
        <v>2025</v>
      </c>
      <c r="C2394" s="79" t="s">
        <v>799</v>
      </c>
      <c r="D2394" s="79" t="s">
        <v>19</v>
      </c>
      <c r="E2394" s="80">
        <v>1</v>
      </c>
      <c r="F2394" s="80">
        <v>517000</v>
      </c>
      <c r="G2394" s="80">
        <f t="shared" si="26"/>
        <v>517000</v>
      </c>
      <c r="H2394" s="80"/>
      <c r="I2394" s="170" t="s">
        <v>674</v>
      </c>
      <c r="J2394" s="81"/>
      <c r="K2394" s="82"/>
    </row>
    <row r="2395" spans="1:11" s="76" customFormat="1" ht="16.5" customHeight="1" x14ac:dyDescent="0.3">
      <c r="A2395" s="77"/>
      <c r="B2395" s="78"/>
      <c r="C2395" s="79"/>
      <c r="D2395" s="79" t="s">
        <v>13</v>
      </c>
      <c r="E2395" s="80">
        <v>1</v>
      </c>
      <c r="F2395" s="80">
        <v>858000</v>
      </c>
      <c r="G2395" s="80">
        <f t="shared" si="26"/>
        <v>858000</v>
      </c>
      <c r="H2395" s="80"/>
      <c r="I2395" s="170"/>
      <c r="J2395" s="81"/>
      <c r="K2395" s="82"/>
    </row>
    <row r="2396" spans="1:11" s="76" customFormat="1" ht="16.5" customHeight="1" x14ac:dyDescent="0.3">
      <c r="A2396" s="77"/>
      <c r="B2396" s="78"/>
      <c r="C2396" s="79"/>
      <c r="D2396" s="79" t="s">
        <v>319</v>
      </c>
      <c r="E2396" s="80">
        <v>1</v>
      </c>
      <c r="F2396" s="80">
        <v>600000.5</v>
      </c>
      <c r="G2396" s="80">
        <f t="shared" si="26"/>
        <v>600000.5</v>
      </c>
      <c r="H2396" s="80"/>
      <c r="I2396" s="170"/>
      <c r="J2396" s="81"/>
      <c r="K2396" s="82"/>
    </row>
    <row r="2397" spans="1:11" s="76" customFormat="1" ht="16.5" customHeight="1" x14ac:dyDescent="0.3">
      <c r="A2397" s="77"/>
      <c r="B2397" s="78"/>
      <c r="C2397" s="79"/>
      <c r="D2397" s="79" t="s">
        <v>109</v>
      </c>
      <c r="E2397" s="80">
        <v>1</v>
      </c>
      <c r="F2397" s="80">
        <v>215000.5</v>
      </c>
      <c r="G2397" s="80">
        <f t="shared" si="26"/>
        <v>215000.5</v>
      </c>
      <c r="H2397" s="80"/>
      <c r="I2397" s="170"/>
      <c r="J2397" s="81"/>
      <c r="K2397" s="82"/>
    </row>
    <row r="2398" spans="1:11" s="76" customFormat="1" ht="16.5" customHeight="1" x14ac:dyDescent="0.3">
      <c r="A2398" s="77"/>
      <c r="B2398" s="78"/>
      <c r="C2398" s="79"/>
      <c r="D2398" s="79" t="s">
        <v>28</v>
      </c>
      <c r="E2398" s="80">
        <v>1</v>
      </c>
      <c r="F2398" s="80">
        <v>571000.1</v>
      </c>
      <c r="G2398" s="80">
        <f t="shared" si="26"/>
        <v>571000.1</v>
      </c>
      <c r="H2398" s="80"/>
      <c r="I2398" s="170"/>
      <c r="J2398" s="81"/>
      <c r="K2398" s="82"/>
    </row>
    <row r="2399" spans="1:11" s="76" customFormat="1" ht="16.5" customHeight="1" x14ac:dyDescent="0.3">
      <c r="A2399" s="77"/>
      <c r="B2399" s="78"/>
      <c r="C2399" s="79"/>
      <c r="D2399" s="79" t="s">
        <v>1678</v>
      </c>
      <c r="E2399" s="80">
        <v>1</v>
      </c>
      <c r="F2399" s="80">
        <v>671000.1</v>
      </c>
      <c r="G2399" s="80">
        <f t="shared" si="26"/>
        <v>671000.1</v>
      </c>
      <c r="H2399" s="80"/>
      <c r="I2399" s="170"/>
      <c r="J2399" s="81"/>
      <c r="K2399" s="82"/>
    </row>
    <row r="2400" spans="1:11" s="76" customFormat="1" ht="16.5" customHeight="1" x14ac:dyDescent="0.3">
      <c r="A2400" s="77"/>
      <c r="B2400" s="78"/>
      <c r="C2400" s="79"/>
      <c r="D2400" s="79" t="s">
        <v>1094</v>
      </c>
      <c r="E2400" s="80">
        <v>1</v>
      </c>
      <c r="F2400" s="80">
        <v>199999.8</v>
      </c>
      <c r="G2400" s="80">
        <f t="shared" si="26"/>
        <v>199999.8</v>
      </c>
      <c r="H2400" s="80"/>
      <c r="I2400" s="170"/>
      <c r="J2400" s="81"/>
      <c r="K2400" s="82"/>
    </row>
    <row r="2401" spans="1:11" s="76" customFormat="1" ht="16.5" customHeight="1" x14ac:dyDescent="0.3">
      <c r="A2401" s="77"/>
      <c r="B2401" s="78"/>
      <c r="C2401" s="79"/>
      <c r="D2401" s="79" t="s">
        <v>391</v>
      </c>
      <c r="E2401" s="80">
        <v>1</v>
      </c>
      <c r="F2401" s="80">
        <v>625000.19999999995</v>
      </c>
      <c r="G2401" s="80">
        <f t="shared" si="26"/>
        <v>625000.19999999995</v>
      </c>
      <c r="H2401" s="80">
        <f>SUM(G2394:G2401)</f>
        <v>4257001.2</v>
      </c>
      <c r="I2401" s="170"/>
      <c r="J2401" s="81"/>
      <c r="K2401" s="82"/>
    </row>
    <row r="2402" spans="1:11" s="76" customFormat="1" ht="16.5" customHeight="1" x14ac:dyDescent="0.3">
      <c r="A2402" s="77"/>
      <c r="B2402" s="78"/>
      <c r="C2402" s="79"/>
      <c r="D2402" s="79"/>
      <c r="E2402" s="80"/>
      <c r="F2402" s="80"/>
      <c r="G2402" s="80">
        <f t="shared" si="26"/>
        <v>0</v>
      </c>
      <c r="H2402" s="80"/>
      <c r="I2402" s="162"/>
      <c r="J2402" s="81"/>
      <c r="K2402" s="82"/>
    </row>
    <row r="2403" spans="1:11" s="76" customFormat="1" ht="16.5" customHeight="1" x14ac:dyDescent="0.3">
      <c r="A2403" s="77">
        <v>43365</v>
      </c>
      <c r="B2403" s="78" t="s">
        <v>2026</v>
      </c>
      <c r="C2403" s="79" t="s">
        <v>53</v>
      </c>
      <c r="D2403" s="79" t="s">
        <v>319</v>
      </c>
      <c r="E2403" s="80">
        <v>2</v>
      </c>
      <c r="F2403" s="80">
        <v>600000.5</v>
      </c>
      <c r="G2403" s="80">
        <f t="shared" si="26"/>
        <v>1200001</v>
      </c>
      <c r="H2403" s="80"/>
      <c r="I2403" s="170" t="s">
        <v>310</v>
      </c>
      <c r="J2403" s="81"/>
      <c r="K2403" s="82"/>
    </row>
    <row r="2404" spans="1:11" s="76" customFormat="1" ht="16.5" customHeight="1" x14ac:dyDescent="0.3">
      <c r="A2404" s="77"/>
      <c r="B2404" s="78"/>
      <c r="C2404" s="79"/>
      <c r="D2404" s="79" t="s">
        <v>104</v>
      </c>
      <c r="E2404" s="80">
        <v>2</v>
      </c>
      <c r="F2404" s="80">
        <v>538000</v>
      </c>
      <c r="G2404" s="80">
        <f t="shared" si="26"/>
        <v>1076000</v>
      </c>
      <c r="H2404" s="80">
        <f>SUM(G2403:G2404)</f>
        <v>2276001</v>
      </c>
      <c r="I2404" s="170"/>
      <c r="J2404" s="81"/>
      <c r="K2404" s="82"/>
    </row>
    <row r="2405" spans="1:11" s="76" customFormat="1" ht="16.5" customHeight="1" x14ac:dyDescent="0.3">
      <c r="A2405" s="77"/>
      <c r="B2405" s="78"/>
      <c r="C2405" s="79"/>
      <c r="D2405" s="79"/>
      <c r="E2405" s="80"/>
      <c r="F2405" s="80"/>
      <c r="G2405" s="80">
        <f t="shared" si="26"/>
        <v>0</v>
      </c>
      <c r="H2405" s="80"/>
      <c r="I2405" s="162"/>
      <c r="J2405" s="81"/>
      <c r="K2405" s="82"/>
    </row>
    <row r="2406" spans="1:11" s="76" customFormat="1" ht="16.5" customHeight="1" x14ac:dyDescent="0.3">
      <c r="A2406" s="77">
        <v>43365</v>
      </c>
      <c r="B2406" s="78" t="s">
        <v>2027</v>
      </c>
      <c r="C2406" s="79" t="s">
        <v>1360</v>
      </c>
      <c r="D2406" s="79" t="s">
        <v>1094</v>
      </c>
      <c r="E2406" s="80">
        <v>1</v>
      </c>
      <c r="F2406" s="80">
        <v>199999.8</v>
      </c>
      <c r="G2406" s="80">
        <f t="shared" si="26"/>
        <v>199999.8</v>
      </c>
      <c r="H2406" s="80">
        <f>G2406</f>
        <v>199999.8</v>
      </c>
      <c r="I2406" s="162" t="s">
        <v>309</v>
      </c>
      <c r="J2406" s="81"/>
      <c r="K2406" s="82"/>
    </row>
    <row r="2407" spans="1:11" s="76" customFormat="1" ht="16.5" customHeight="1" x14ac:dyDescent="0.3">
      <c r="A2407" s="77"/>
      <c r="B2407" s="78"/>
      <c r="C2407" s="79"/>
      <c r="D2407" s="79"/>
      <c r="E2407" s="80"/>
      <c r="F2407" s="80"/>
      <c r="G2407" s="80">
        <f t="shared" si="26"/>
        <v>0</v>
      </c>
      <c r="H2407" s="80"/>
      <c r="I2407" s="162"/>
      <c r="J2407" s="81"/>
      <c r="K2407" s="82"/>
    </row>
    <row r="2408" spans="1:11" s="76" customFormat="1" ht="16.5" customHeight="1" x14ac:dyDescent="0.3">
      <c r="A2408" s="77">
        <v>43367</v>
      </c>
      <c r="B2408" s="78" t="s">
        <v>2028</v>
      </c>
      <c r="C2408" s="79" t="s">
        <v>1410</v>
      </c>
      <c r="D2408" s="79" t="s">
        <v>887</v>
      </c>
      <c r="E2408" s="80">
        <v>2</v>
      </c>
      <c r="F2408" s="80">
        <v>215000.5</v>
      </c>
      <c r="G2408" s="80">
        <f t="shared" si="26"/>
        <v>430001</v>
      </c>
      <c r="H2408" s="80">
        <f>G2408</f>
        <v>430001</v>
      </c>
      <c r="I2408" s="162" t="s">
        <v>1213</v>
      </c>
      <c r="J2408" s="81"/>
      <c r="K2408" s="82"/>
    </row>
    <row r="2409" spans="1:11" s="76" customFormat="1" ht="16.5" customHeight="1" x14ac:dyDescent="0.3">
      <c r="A2409" s="77"/>
      <c r="B2409" s="78"/>
      <c r="C2409" s="79"/>
      <c r="D2409" s="79"/>
      <c r="E2409" s="80"/>
      <c r="F2409" s="80"/>
      <c r="G2409" s="80">
        <f t="shared" si="26"/>
        <v>0</v>
      </c>
      <c r="H2409" s="80"/>
      <c r="I2409" s="162"/>
      <c r="J2409" s="81"/>
      <c r="K2409" s="82"/>
    </row>
    <row r="2410" spans="1:11" s="76" customFormat="1" ht="16.5" customHeight="1" x14ac:dyDescent="0.3">
      <c r="A2410" s="77">
        <v>43367</v>
      </c>
      <c r="B2410" s="78" t="s">
        <v>2029</v>
      </c>
      <c r="C2410" s="79" t="s">
        <v>985</v>
      </c>
      <c r="D2410" s="79" t="s">
        <v>1635</v>
      </c>
      <c r="E2410" s="80">
        <v>12</v>
      </c>
      <c r="F2410" s="80">
        <v>133999.79999999999</v>
      </c>
      <c r="G2410" s="80">
        <f t="shared" si="26"/>
        <v>1607997.5999999999</v>
      </c>
      <c r="H2410" s="80"/>
      <c r="I2410" s="170" t="s">
        <v>1213</v>
      </c>
      <c r="J2410" s="81"/>
      <c r="K2410" s="82"/>
    </row>
    <row r="2411" spans="1:11" s="76" customFormat="1" ht="16.5" customHeight="1" x14ac:dyDescent="0.3">
      <c r="A2411" s="77"/>
      <c r="B2411" s="78"/>
      <c r="C2411" s="79"/>
      <c r="D2411" s="79" t="s">
        <v>1720</v>
      </c>
      <c r="E2411" s="80">
        <v>12</v>
      </c>
      <c r="F2411" s="80">
        <v>133999.79999999999</v>
      </c>
      <c r="G2411" s="80">
        <f t="shared" si="26"/>
        <v>1607997.5999999999</v>
      </c>
      <c r="H2411" s="80"/>
      <c r="I2411" s="170"/>
      <c r="J2411" s="81"/>
      <c r="K2411" s="82"/>
    </row>
    <row r="2412" spans="1:11" s="76" customFormat="1" ht="16.5" customHeight="1" x14ac:dyDescent="0.3">
      <c r="A2412" s="77"/>
      <c r="B2412" s="78"/>
      <c r="C2412" s="79"/>
      <c r="D2412" s="79" t="s">
        <v>1721</v>
      </c>
      <c r="E2412" s="80">
        <v>24</v>
      </c>
      <c r="F2412" s="80">
        <v>133999.79999999999</v>
      </c>
      <c r="G2412" s="80">
        <f t="shared" si="26"/>
        <v>3215995.1999999997</v>
      </c>
      <c r="H2412" s="80"/>
      <c r="I2412" s="170"/>
      <c r="J2412" s="81"/>
      <c r="K2412" s="82"/>
    </row>
    <row r="2413" spans="1:11" s="76" customFormat="1" ht="16.5" customHeight="1" x14ac:dyDescent="0.3">
      <c r="A2413" s="77"/>
      <c r="B2413" s="78"/>
      <c r="C2413" s="79"/>
      <c r="D2413" s="79" t="s">
        <v>1914</v>
      </c>
      <c r="E2413" s="80">
        <v>12</v>
      </c>
      <c r="F2413" s="80">
        <v>133999.79999999999</v>
      </c>
      <c r="G2413" s="80">
        <f t="shared" si="26"/>
        <v>1607997.5999999999</v>
      </c>
      <c r="H2413" s="80"/>
      <c r="I2413" s="170"/>
      <c r="J2413" s="81"/>
      <c r="K2413" s="82"/>
    </row>
    <row r="2414" spans="1:11" s="76" customFormat="1" ht="16.5" customHeight="1" x14ac:dyDescent="0.3">
      <c r="A2414" s="77"/>
      <c r="B2414" s="78"/>
      <c r="C2414" s="79"/>
      <c r="D2414" s="79" t="s">
        <v>1722</v>
      </c>
      <c r="E2414" s="80">
        <v>12</v>
      </c>
      <c r="F2414" s="80">
        <v>133999.79999999999</v>
      </c>
      <c r="G2414" s="80">
        <f t="shared" si="26"/>
        <v>1607997.5999999999</v>
      </c>
      <c r="H2414" s="80"/>
      <c r="I2414" s="170"/>
      <c r="J2414" s="81"/>
      <c r="K2414" s="82"/>
    </row>
    <row r="2415" spans="1:11" s="76" customFormat="1" ht="16.5" customHeight="1" x14ac:dyDescent="0.3">
      <c r="A2415" s="77"/>
      <c r="B2415" s="78"/>
      <c r="C2415" s="79"/>
      <c r="D2415" s="79" t="s">
        <v>1915</v>
      </c>
      <c r="E2415" s="80">
        <v>12</v>
      </c>
      <c r="F2415" s="80">
        <v>133999.79999999999</v>
      </c>
      <c r="G2415" s="80">
        <f t="shared" si="26"/>
        <v>1607997.5999999999</v>
      </c>
      <c r="H2415" s="80"/>
      <c r="I2415" s="170"/>
      <c r="J2415" s="81"/>
      <c r="K2415" s="82"/>
    </row>
    <row r="2416" spans="1:11" s="76" customFormat="1" ht="16.5" customHeight="1" x14ac:dyDescent="0.3">
      <c r="A2416" s="77"/>
      <c r="B2416" s="78"/>
      <c r="C2416" s="79"/>
      <c r="D2416" s="79" t="s">
        <v>208</v>
      </c>
      <c r="E2416" s="80">
        <v>24</v>
      </c>
      <c r="F2416" s="80">
        <v>112612.5</v>
      </c>
      <c r="G2416" s="80">
        <f t="shared" si="26"/>
        <v>2702700</v>
      </c>
      <c r="H2416" s="80">
        <f>SUM(G2410:G2416)</f>
        <v>13958683.199999999</v>
      </c>
      <c r="I2416" s="170"/>
      <c r="J2416" s="81"/>
      <c r="K2416" s="82"/>
    </row>
    <row r="2417" spans="1:11" s="76" customFormat="1" ht="16.5" customHeight="1" x14ac:dyDescent="0.3">
      <c r="A2417" s="77"/>
      <c r="B2417" s="78"/>
      <c r="C2417" s="79"/>
      <c r="D2417" s="79"/>
      <c r="E2417" s="80"/>
      <c r="F2417" s="80"/>
      <c r="G2417" s="80">
        <f t="shared" si="26"/>
        <v>0</v>
      </c>
      <c r="H2417" s="80"/>
      <c r="I2417" s="162"/>
      <c r="J2417" s="81"/>
      <c r="K2417" s="82"/>
    </row>
    <row r="2418" spans="1:11" s="76" customFormat="1" ht="16.5" customHeight="1" x14ac:dyDescent="0.3">
      <c r="A2418" s="77">
        <v>43367</v>
      </c>
      <c r="B2418" s="78" t="s">
        <v>2030</v>
      </c>
      <c r="C2418" s="79" t="s">
        <v>985</v>
      </c>
      <c r="D2418" s="79" t="s">
        <v>1719</v>
      </c>
      <c r="E2418" s="80">
        <v>24</v>
      </c>
      <c r="F2418" s="80">
        <v>66999.899999999994</v>
      </c>
      <c r="G2418" s="80">
        <f t="shared" si="26"/>
        <v>1607997.5999999999</v>
      </c>
      <c r="H2418" s="80"/>
      <c r="I2418" s="170" t="s">
        <v>1213</v>
      </c>
      <c r="J2418" s="81"/>
      <c r="K2418" s="82"/>
    </row>
    <row r="2419" spans="1:11" s="76" customFormat="1" ht="16.5" customHeight="1" x14ac:dyDescent="0.3">
      <c r="A2419" s="77"/>
      <c r="B2419" s="78"/>
      <c r="C2419" s="79"/>
      <c r="D2419" s="79" t="s">
        <v>1966</v>
      </c>
      <c r="E2419" s="80">
        <v>24</v>
      </c>
      <c r="F2419" s="80">
        <v>66999.899999999994</v>
      </c>
      <c r="G2419" s="80">
        <f t="shared" si="26"/>
        <v>1607997.5999999999</v>
      </c>
      <c r="H2419" s="80"/>
      <c r="I2419" s="170"/>
      <c r="J2419" s="81"/>
      <c r="K2419" s="82"/>
    </row>
    <row r="2420" spans="1:11" s="76" customFormat="1" ht="16.5" customHeight="1" x14ac:dyDescent="0.3">
      <c r="A2420" s="77"/>
      <c r="B2420" s="78"/>
      <c r="C2420" s="79"/>
      <c r="D2420" s="79" t="s">
        <v>1725</v>
      </c>
      <c r="E2420" s="80">
        <v>24</v>
      </c>
      <c r="F2420" s="80">
        <v>66999.899999999994</v>
      </c>
      <c r="G2420" s="80">
        <f t="shared" si="26"/>
        <v>1607997.5999999999</v>
      </c>
      <c r="H2420" s="80"/>
      <c r="I2420" s="170"/>
      <c r="J2420" s="81"/>
      <c r="K2420" s="82"/>
    </row>
    <row r="2421" spans="1:11" s="76" customFormat="1" ht="16.5" customHeight="1" x14ac:dyDescent="0.3">
      <c r="A2421" s="77"/>
      <c r="B2421" s="78"/>
      <c r="C2421" s="79"/>
      <c r="D2421" s="79" t="s">
        <v>1933</v>
      </c>
      <c r="E2421" s="80">
        <v>24</v>
      </c>
      <c r="F2421" s="80">
        <v>66999.899999999994</v>
      </c>
      <c r="G2421" s="80">
        <f t="shared" si="26"/>
        <v>1607997.5999999999</v>
      </c>
      <c r="H2421" s="80"/>
      <c r="I2421" s="170"/>
      <c r="J2421" s="81"/>
      <c r="K2421" s="82"/>
    </row>
    <row r="2422" spans="1:11" s="76" customFormat="1" ht="16.5" customHeight="1" x14ac:dyDescent="0.3">
      <c r="A2422" s="77"/>
      <c r="B2422" s="78"/>
      <c r="C2422" s="79"/>
      <c r="D2422" s="79" t="s">
        <v>1930</v>
      </c>
      <c r="E2422" s="80">
        <v>24</v>
      </c>
      <c r="F2422" s="80">
        <v>66999.899999999994</v>
      </c>
      <c r="G2422" s="80">
        <f t="shared" si="26"/>
        <v>1607997.5999999999</v>
      </c>
      <c r="H2422" s="80">
        <f>SUM(G2418:G2422)</f>
        <v>8039987.9999999991</v>
      </c>
      <c r="I2422" s="170"/>
      <c r="J2422" s="81"/>
      <c r="K2422" s="82"/>
    </row>
    <row r="2423" spans="1:11" s="76" customFormat="1" ht="16.5" customHeight="1" x14ac:dyDescent="0.3">
      <c r="A2423" s="77"/>
      <c r="B2423" s="78"/>
      <c r="C2423" s="79"/>
      <c r="D2423" s="79"/>
      <c r="E2423" s="80"/>
      <c r="F2423" s="80"/>
      <c r="G2423" s="80">
        <f t="shared" si="26"/>
        <v>0</v>
      </c>
      <c r="H2423" s="80"/>
      <c r="I2423" s="162"/>
      <c r="J2423" s="81"/>
      <c r="K2423" s="82"/>
    </row>
    <row r="2424" spans="1:11" s="76" customFormat="1" ht="16.5" customHeight="1" x14ac:dyDescent="0.3">
      <c r="A2424" s="77">
        <v>43367</v>
      </c>
      <c r="B2424" s="78" t="s">
        <v>2031</v>
      </c>
      <c r="C2424" s="79" t="s">
        <v>87</v>
      </c>
      <c r="D2424" s="79" t="s">
        <v>1854</v>
      </c>
      <c r="E2424" s="80">
        <v>3</v>
      </c>
      <c r="F2424" s="80">
        <v>234000.36</v>
      </c>
      <c r="G2424" s="80">
        <f t="shared" si="26"/>
        <v>702001.08</v>
      </c>
      <c r="H2424" s="80">
        <f>G2424</f>
        <v>702001.08</v>
      </c>
      <c r="I2424" s="162" t="s">
        <v>674</v>
      </c>
      <c r="J2424" s="81"/>
      <c r="K2424" s="82"/>
    </row>
    <row r="2425" spans="1:11" s="76" customFormat="1" ht="16.5" customHeight="1" x14ac:dyDescent="0.3">
      <c r="A2425" s="77"/>
      <c r="B2425" s="78"/>
      <c r="C2425" s="79"/>
      <c r="D2425" s="79"/>
      <c r="E2425" s="80"/>
      <c r="F2425" s="80"/>
      <c r="G2425" s="80">
        <f t="shared" si="26"/>
        <v>0</v>
      </c>
      <c r="H2425" s="80"/>
      <c r="I2425" s="162"/>
      <c r="J2425" s="81"/>
      <c r="K2425" s="82"/>
    </row>
    <row r="2426" spans="1:11" s="76" customFormat="1" ht="16.5" customHeight="1" x14ac:dyDescent="0.3">
      <c r="A2426" s="77">
        <v>43367</v>
      </c>
      <c r="B2426" s="78" t="s">
        <v>2032</v>
      </c>
      <c r="C2426" s="79" t="s">
        <v>1246</v>
      </c>
      <c r="D2426" s="79" t="s">
        <v>109</v>
      </c>
      <c r="E2426" s="80">
        <v>3</v>
      </c>
      <c r="F2426" s="80">
        <v>215000.5</v>
      </c>
      <c r="G2426" s="80">
        <f t="shared" si="26"/>
        <v>645001.5</v>
      </c>
      <c r="H2426" s="80"/>
      <c r="I2426" s="170" t="s">
        <v>309</v>
      </c>
      <c r="J2426" s="81"/>
      <c r="K2426" s="82"/>
    </row>
    <row r="2427" spans="1:11" s="76" customFormat="1" ht="16.5" customHeight="1" x14ac:dyDescent="0.3">
      <c r="A2427" s="77"/>
      <c r="B2427" s="78"/>
      <c r="C2427" s="79"/>
      <c r="D2427" s="79" t="s">
        <v>887</v>
      </c>
      <c r="E2427" s="80">
        <v>2</v>
      </c>
      <c r="F2427" s="80">
        <v>215000.5</v>
      </c>
      <c r="G2427" s="80">
        <f t="shared" si="26"/>
        <v>430001</v>
      </c>
      <c r="H2427" s="80">
        <f>SUM(G2426:G2427)</f>
        <v>1075002.5</v>
      </c>
      <c r="I2427" s="170"/>
      <c r="J2427" s="81"/>
      <c r="K2427" s="82"/>
    </row>
    <row r="2428" spans="1:11" s="76" customFormat="1" ht="16.5" customHeight="1" x14ac:dyDescent="0.3">
      <c r="A2428" s="77"/>
      <c r="B2428" s="78"/>
      <c r="C2428" s="79"/>
      <c r="D2428" s="79"/>
      <c r="E2428" s="80"/>
      <c r="F2428" s="80"/>
      <c r="G2428" s="80">
        <f t="shared" si="26"/>
        <v>0</v>
      </c>
      <c r="H2428" s="80"/>
      <c r="I2428" s="162"/>
      <c r="J2428" s="81"/>
      <c r="K2428" s="82"/>
    </row>
    <row r="2429" spans="1:11" s="76" customFormat="1" ht="16.5" customHeight="1" x14ac:dyDescent="0.3">
      <c r="A2429" s="77">
        <v>43367</v>
      </c>
      <c r="B2429" s="78" t="s">
        <v>2033</v>
      </c>
      <c r="C2429" s="79" t="s">
        <v>802</v>
      </c>
      <c r="D2429" s="79" t="s">
        <v>31</v>
      </c>
      <c r="E2429" s="80">
        <v>1</v>
      </c>
      <c r="F2429" s="80">
        <v>511100.09499999997</v>
      </c>
      <c r="G2429" s="80">
        <f t="shared" si="26"/>
        <v>511100.09499999997</v>
      </c>
      <c r="H2429" s="80">
        <f>G2429</f>
        <v>511100.09499999997</v>
      </c>
      <c r="I2429" s="162" t="s">
        <v>309</v>
      </c>
      <c r="J2429" s="81"/>
      <c r="K2429" s="82"/>
    </row>
    <row r="2430" spans="1:11" s="76" customFormat="1" ht="16.5" customHeight="1" x14ac:dyDescent="0.3">
      <c r="A2430" s="77"/>
      <c r="B2430" s="78"/>
      <c r="C2430" s="79"/>
      <c r="D2430" s="79"/>
      <c r="E2430" s="80"/>
      <c r="F2430" s="80"/>
      <c r="G2430" s="80">
        <f t="shared" si="26"/>
        <v>0</v>
      </c>
      <c r="H2430" s="80"/>
      <c r="I2430" s="162"/>
      <c r="J2430" s="81"/>
      <c r="K2430" s="82"/>
    </row>
    <row r="2431" spans="1:11" s="76" customFormat="1" ht="16.5" customHeight="1" x14ac:dyDescent="0.3">
      <c r="A2431" s="77">
        <v>43367</v>
      </c>
      <c r="B2431" s="78" t="s">
        <v>2034</v>
      </c>
      <c r="C2431" s="79" t="s">
        <v>1019</v>
      </c>
      <c r="D2431" s="79" t="s">
        <v>31</v>
      </c>
      <c r="E2431" s="80">
        <v>1</v>
      </c>
      <c r="F2431" s="80">
        <v>511100.09499999997</v>
      </c>
      <c r="G2431" s="80">
        <f t="shared" si="26"/>
        <v>511100.09499999997</v>
      </c>
      <c r="H2431" s="80"/>
      <c r="I2431" s="170" t="s">
        <v>309</v>
      </c>
      <c r="J2431" s="81"/>
      <c r="K2431" s="82"/>
    </row>
    <row r="2432" spans="1:11" s="76" customFormat="1" ht="16.5" customHeight="1" x14ac:dyDescent="0.3">
      <c r="A2432" s="77"/>
      <c r="B2432" s="78"/>
      <c r="C2432" s="79"/>
      <c r="D2432" s="79" t="s">
        <v>887</v>
      </c>
      <c r="E2432" s="80">
        <v>4</v>
      </c>
      <c r="F2432" s="80">
        <v>215000.5</v>
      </c>
      <c r="G2432" s="80">
        <f t="shared" si="26"/>
        <v>860002</v>
      </c>
      <c r="H2432" s="80"/>
      <c r="I2432" s="170"/>
      <c r="J2432" s="81"/>
      <c r="K2432" s="82"/>
    </row>
    <row r="2433" spans="1:11" s="76" customFormat="1" ht="16.5" customHeight="1" x14ac:dyDescent="0.3">
      <c r="A2433" s="77"/>
      <c r="B2433" s="78"/>
      <c r="C2433" s="79"/>
      <c r="D2433" s="79" t="s">
        <v>109</v>
      </c>
      <c r="E2433" s="80">
        <v>2</v>
      </c>
      <c r="F2433" s="80">
        <v>215000.5</v>
      </c>
      <c r="G2433" s="80">
        <f t="shared" si="26"/>
        <v>430001</v>
      </c>
      <c r="H2433" s="80">
        <f>SUM(G2431:G2433)</f>
        <v>1801103.095</v>
      </c>
      <c r="I2433" s="170"/>
      <c r="J2433" s="81"/>
      <c r="K2433" s="82"/>
    </row>
    <row r="2434" spans="1:11" s="76" customFormat="1" ht="16.5" customHeight="1" x14ac:dyDescent="0.3">
      <c r="A2434" s="77"/>
      <c r="B2434" s="78"/>
      <c r="C2434" s="79"/>
      <c r="D2434" s="79"/>
      <c r="E2434" s="80"/>
      <c r="F2434" s="80"/>
      <c r="G2434" s="80">
        <f t="shared" si="26"/>
        <v>0</v>
      </c>
      <c r="H2434" s="80"/>
      <c r="I2434" s="162"/>
      <c r="J2434" s="81"/>
      <c r="K2434" s="82"/>
    </row>
    <row r="2435" spans="1:11" s="76" customFormat="1" ht="16.5" customHeight="1" x14ac:dyDescent="0.3">
      <c r="A2435" s="77">
        <v>43367</v>
      </c>
      <c r="B2435" s="78" t="s">
        <v>2035</v>
      </c>
      <c r="C2435" s="79" t="s">
        <v>1415</v>
      </c>
      <c r="D2435" s="79" t="s">
        <v>391</v>
      </c>
      <c r="E2435" s="80">
        <v>10</v>
      </c>
      <c r="F2435" s="80">
        <v>562500.18000000005</v>
      </c>
      <c r="G2435" s="80">
        <f t="shared" si="26"/>
        <v>5625001.8000000007</v>
      </c>
      <c r="H2435" s="80">
        <f>G2435</f>
        <v>5625001.8000000007</v>
      </c>
      <c r="I2435" s="162" t="s">
        <v>309</v>
      </c>
      <c r="J2435" s="81"/>
      <c r="K2435" s="82"/>
    </row>
    <row r="2436" spans="1:11" s="76" customFormat="1" ht="16.5" customHeight="1" x14ac:dyDescent="0.3">
      <c r="A2436" s="77"/>
      <c r="B2436" s="78"/>
      <c r="C2436" s="79"/>
      <c r="D2436" s="79"/>
      <c r="E2436" s="80"/>
      <c r="F2436" s="80"/>
      <c r="G2436" s="80">
        <f t="shared" si="26"/>
        <v>0</v>
      </c>
      <c r="H2436" s="80"/>
      <c r="I2436" s="162"/>
      <c r="J2436" s="81"/>
      <c r="K2436" s="82"/>
    </row>
    <row r="2437" spans="1:11" s="76" customFormat="1" ht="16.5" customHeight="1" x14ac:dyDescent="0.3">
      <c r="A2437" s="77">
        <v>43367</v>
      </c>
      <c r="B2437" s="78" t="s">
        <v>2036</v>
      </c>
      <c r="C2437" s="79" t="s">
        <v>1657</v>
      </c>
      <c r="D2437" s="79" t="s">
        <v>1658</v>
      </c>
      <c r="E2437" s="80">
        <v>6</v>
      </c>
      <c r="F2437" s="80">
        <v>218500.095</v>
      </c>
      <c r="G2437" s="80">
        <f t="shared" si="26"/>
        <v>1311000.57</v>
      </c>
      <c r="H2437" s="80">
        <f>G2437</f>
        <v>1311000.57</v>
      </c>
      <c r="I2437" s="162" t="s">
        <v>309</v>
      </c>
      <c r="J2437" s="81"/>
      <c r="K2437" s="82"/>
    </row>
    <row r="2438" spans="1:11" s="76" customFormat="1" ht="16.5" customHeight="1" x14ac:dyDescent="0.3">
      <c r="A2438" s="77"/>
      <c r="B2438" s="78"/>
      <c r="C2438" s="79"/>
      <c r="D2438" s="79"/>
      <c r="E2438" s="80"/>
      <c r="F2438" s="80"/>
      <c r="G2438" s="80">
        <f t="shared" si="26"/>
        <v>0</v>
      </c>
      <c r="H2438" s="80"/>
      <c r="I2438" s="162"/>
      <c r="J2438" s="81"/>
      <c r="K2438" s="82"/>
    </row>
    <row r="2439" spans="1:11" s="76" customFormat="1" ht="16.5" customHeight="1" x14ac:dyDescent="0.3">
      <c r="A2439" s="77">
        <v>43367</v>
      </c>
      <c r="B2439" s="78" t="s">
        <v>2037</v>
      </c>
      <c r="C2439" s="79" t="s">
        <v>1524</v>
      </c>
      <c r="D2439" s="79" t="s">
        <v>31</v>
      </c>
      <c r="E2439" s="80">
        <v>1</v>
      </c>
      <c r="F2439" s="80">
        <v>538000.1</v>
      </c>
      <c r="G2439" s="80">
        <f t="shared" si="26"/>
        <v>538000.1</v>
      </c>
      <c r="H2439" s="80"/>
      <c r="I2439" s="170" t="s">
        <v>309</v>
      </c>
      <c r="J2439" s="81"/>
      <c r="K2439" s="82"/>
    </row>
    <row r="2440" spans="1:11" s="76" customFormat="1" ht="16.5" customHeight="1" x14ac:dyDescent="0.3">
      <c r="A2440" s="77"/>
      <c r="B2440" s="78"/>
      <c r="C2440" s="79"/>
      <c r="D2440" s="79" t="s">
        <v>1094</v>
      </c>
      <c r="E2440" s="80">
        <v>3</v>
      </c>
      <c r="F2440" s="80">
        <v>199999.8</v>
      </c>
      <c r="G2440" s="80">
        <f t="shared" si="26"/>
        <v>599999.39999999991</v>
      </c>
      <c r="H2440" s="80">
        <f>SUM(G2439:G2440)</f>
        <v>1137999.5</v>
      </c>
      <c r="I2440" s="170"/>
      <c r="J2440" s="81"/>
      <c r="K2440" s="82"/>
    </row>
    <row r="2441" spans="1:11" s="76" customFormat="1" ht="16.5" customHeight="1" x14ac:dyDescent="0.3">
      <c r="A2441" s="77"/>
      <c r="B2441" s="78"/>
      <c r="C2441" s="79"/>
      <c r="D2441" s="79"/>
      <c r="E2441" s="80"/>
      <c r="F2441" s="80"/>
      <c r="G2441" s="80">
        <f t="shared" si="26"/>
        <v>0</v>
      </c>
      <c r="H2441" s="80"/>
      <c r="I2441" s="162"/>
      <c r="J2441" s="81"/>
      <c r="K2441" s="82"/>
    </row>
    <row r="2442" spans="1:11" s="76" customFormat="1" ht="16.5" customHeight="1" x14ac:dyDescent="0.3">
      <c r="A2442" s="77">
        <v>43367</v>
      </c>
      <c r="B2442" s="78" t="s">
        <v>2038</v>
      </c>
      <c r="C2442" s="79" t="s">
        <v>955</v>
      </c>
      <c r="D2442" s="79" t="s">
        <v>31</v>
      </c>
      <c r="E2442" s="80">
        <v>1</v>
      </c>
      <c r="F2442" s="80">
        <v>511100.09499999997</v>
      </c>
      <c r="G2442" s="80">
        <f t="shared" si="26"/>
        <v>511100.09499999997</v>
      </c>
      <c r="H2442" s="80">
        <f>G2442</f>
        <v>511100.09499999997</v>
      </c>
      <c r="I2442" s="162" t="s">
        <v>309</v>
      </c>
      <c r="J2442" s="81"/>
      <c r="K2442" s="82"/>
    </row>
    <row r="2443" spans="1:11" s="76" customFormat="1" ht="16.5" customHeight="1" x14ac:dyDescent="0.3">
      <c r="A2443" s="77"/>
      <c r="B2443" s="78"/>
      <c r="C2443" s="79"/>
      <c r="D2443" s="79"/>
      <c r="E2443" s="80"/>
      <c r="F2443" s="80"/>
      <c r="G2443" s="80">
        <f t="shared" si="26"/>
        <v>0</v>
      </c>
      <c r="H2443" s="80"/>
      <c r="I2443" s="162"/>
      <c r="J2443" s="81"/>
      <c r="K2443" s="82"/>
    </row>
    <row r="2444" spans="1:11" s="76" customFormat="1" ht="16.5" customHeight="1" x14ac:dyDescent="0.3">
      <c r="A2444" s="77">
        <v>43367</v>
      </c>
      <c r="B2444" s="78" t="s">
        <v>2039</v>
      </c>
      <c r="C2444" s="79" t="s">
        <v>237</v>
      </c>
      <c r="D2444" s="79" t="s">
        <v>109</v>
      </c>
      <c r="E2444" s="80">
        <v>12</v>
      </c>
      <c r="F2444" s="80">
        <v>215000.5</v>
      </c>
      <c r="G2444" s="80">
        <f t="shared" si="26"/>
        <v>2580006</v>
      </c>
      <c r="H2444" s="80"/>
      <c r="I2444" s="170" t="s">
        <v>309</v>
      </c>
      <c r="J2444" s="81"/>
      <c r="K2444" s="82"/>
    </row>
    <row r="2445" spans="1:11" s="76" customFormat="1" ht="16.5" customHeight="1" x14ac:dyDescent="0.3">
      <c r="A2445" s="77"/>
      <c r="B2445" s="78"/>
      <c r="C2445" s="79"/>
      <c r="D2445" s="79" t="s">
        <v>2040</v>
      </c>
      <c r="E2445" s="80">
        <v>3</v>
      </c>
      <c r="F2445" s="80">
        <v>215000.5</v>
      </c>
      <c r="G2445" s="80">
        <f t="shared" si="26"/>
        <v>645001.5</v>
      </c>
      <c r="H2445" s="80">
        <f>SUM(G2444:G2445)</f>
        <v>3225007.5</v>
      </c>
      <c r="I2445" s="170"/>
      <c r="J2445" s="81"/>
      <c r="K2445" s="82"/>
    </row>
    <row r="2446" spans="1:11" s="76" customFormat="1" ht="16.5" customHeight="1" x14ac:dyDescent="0.3">
      <c r="A2446" s="77"/>
      <c r="B2446" s="78"/>
      <c r="C2446" s="79"/>
      <c r="D2446" s="79"/>
      <c r="E2446" s="80"/>
      <c r="F2446" s="80"/>
      <c r="G2446" s="80">
        <f t="shared" si="26"/>
        <v>0</v>
      </c>
      <c r="H2446" s="80"/>
      <c r="I2446" s="162"/>
      <c r="J2446" s="81"/>
      <c r="K2446" s="82"/>
    </row>
    <row r="2447" spans="1:11" s="76" customFormat="1" ht="16.5" customHeight="1" x14ac:dyDescent="0.3">
      <c r="A2447" s="77">
        <v>43367</v>
      </c>
      <c r="B2447" s="78" t="s">
        <v>2041</v>
      </c>
      <c r="C2447" s="79" t="s">
        <v>2042</v>
      </c>
      <c r="D2447" s="79" t="s">
        <v>1325</v>
      </c>
      <c r="E2447" s="80">
        <v>1</v>
      </c>
      <c r="F2447" s="80">
        <v>671000</v>
      </c>
      <c r="G2447" s="80">
        <f t="shared" si="26"/>
        <v>671000</v>
      </c>
      <c r="H2447" s="80"/>
      <c r="I2447" s="170" t="s">
        <v>315</v>
      </c>
      <c r="J2447" s="81"/>
      <c r="K2447" s="82"/>
    </row>
    <row r="2448" spans="1:11" s="76" customFormat="1" ht="16.5" customHeight="1" x14ac:dyDescent="0.3">
      <c r="A2448" s="77"/>
      <c r="B2448" s="78"/>
      <c r="C2448" s="79"/>
      <c r="D2448" s="79" t="s">
        <v>104</v>
      </c>
      <c r="E2448" s="80">
        <v>1</v>
      </c>
      <c r="F2448" s="80">
        <v>538000.1</v>
      </c>
      <c r="G2448" s="80">
        <f t="shared" si="26"/>
        <v>538000.1</v>
      </c>
      <c r="H2448" s="80">
        <f>SUM(G2447:G2448)</f>
        <v>1209000.1000000001</v>
      </c>
      <c r="I2448" s="170"/>
      <c r="J2448" s="81"/>
      <c r="K2448" s="82"/>
    </row>
    <row r="2449" spans="1:11" s="76" customFormat="1" ht="16.5" customHeight="1" x14ac:dyDescent="0.3">
      <c r="A2449" s="77"/>
      <c r="B2449" s="78"/>
      <c r="C2449" s="79"/>
      <c r="D2449" s="79"/>
      <c r="E2449" s="80"/>
      <c r="F2449" s="80"/>
      <c r="G2449" s="80">
        <f t="shared" si="26"/>
        <v>0</v>
      </c>
      <c r="H2449" s="80"/>
      <c r="I2449" s="162"/>
      <c r="J2449" s="81"/>
      <c r="K2449" s="82"/>
    </row>
    <row r="2450" spans="1:11" s="76" customFormat="1" ht="16.5" customHeight="1" x14ac:dyDescent="0.3">
      <c r="A2450" s="77">
        <v>43367</v>
      </c>
      <c r="B2450" s="78" t="s">
        <v>2043</v>
      </c>
      <c r="C2450" s="79" t="s">
        <v>2044</v>
      </c>
      <c r="D2450" s="79" t="s">
        <v>319</v>
      </c>
      <c r="E2450" s="80">
        <v>1</v>
      </c>
      <c r="F2450" s="80">
        <v>570000.47499999998</v>
      </c>
      <c r="G2450" s="80">
        <f t="shared" si="26"/>
        <v>570000.47499999998</v>
      </c>
      <c r="H2450" s="80">
        <f>G2450</f>
        <v>570000.47499999998</v>
      </c>
      <c r="I2450" s="162" t="s">
        <v>315</v>
      </c>
      <c r="J2450" s="81"/>
      <c r="K2450" s="82"/>
    </row>
    <row r="2451" spans="1:11" s="76" customFormat="1" ht="16.5" customHeight="1" x14ac:dyDescent="0.3">
      <c r="A2451" s="77"/>
      <c r="B2451" s="78"/>
      <c r="C2451" s="79"/>
      <c r="D2451" s="79"/>
      <c r="E2451" s="80"/>
      <c r="F2451" s="80"/>
      <c r="G2451" s="80">
        <f t="shared" si="26"/>
        <v>0</v>
      </c>
      <c r="H2451" s="80"/>
      <c r="I2451" s="162"/>
      <c r="J2451" s="81"/>
      <c r="K2451" s="82"/>
    </row>
    <row r="2452" spans="1:11" s="76" customFormat="1" ht="16.5" customHeight="1" x14ac:dyDescent="0.3">
      <c r="A2452" s="77">
        <v>43367</v>
      </c>
      <c r="B2452" s="78" t="s">
        <v>2045</v>
      </c>
      <c r="C2452" s="79" t="s">
        <v>985</v>
      </c>
      <c r="D2452" s="79" t="s">
        <v>1340</v>
      </c>
      <c r="E2452" s="80">
        <v>60</v>
      </c>
      <c r="F2452" s="80">
        <v>37999.5</v>
      </c>
      <c r="G2452" s="80">
        <f t="shared" si="26"/>
        <v>2279970</v>
      </c>
      <c r="H2452" s="80">
        <f>G2452</f>
        <v>2279970</v>
      </c>
      <c r="I2452" s="162" t="s">
        <v>1213</v>
      </c>
      <c r="J2452" s="81"/>
      <c r="K2452" s="82"/>
    </row>
    <row r="2453" spans="1:11" s="76" customFormat="1" ht="16.5" customHeight="1" x14ac:dyDescent="0.3">
      <c r="A2453" s="77"/>
      <c r="B2453" s="78"/>
      <c r="C2453" s="79"/>
      <c r="D2453" s="79"/>
      <c r="E2453" s="80"/>
      <c r="F2453" s="80"/>
      <c r="G2453" s="80">
        <f t="shared" si="26"/>
        <v>0</v>
      </c>
      <c r="H2453" s="80"/>
      <c r="I2453" s="162"/>
      <c r="J2453" s="81"/>
      <c r="K2453" s="82"/>
    </row>
    <row r="2454" spans="1:11" s="76" customFormat="1" ht="16.5" customHeight="1" x14ac:dyDescent="0.3">
      <c r="A2454" s="77">
        <v>43367</v>
      </c>
      <c r="B2454" s="78" t="s">
        <v>2046</v>
      </c>
      <c r="C2454" s="79" t="s">
        <v>818</v>
      </c>
      <c r="D2454" s="79" t="s">
        <v>1728</v>
      </c>
      <c r="E2454" s="80">
        <v>6</v>
      </c>
      <c r="F2454" s="80">
        <v>891000</v>
      </c>
      <c r="G2454" s="80">
        <f t="shared" si="26"/>
        <v>5346000</v>
      </c>
      <c r="H2454" s="80"/>
      <c r="I2454" s="170" t="s">
        <v>1216</v>
      </c>
      <c r="J2454" s="81"/>
      <c r="K2454" s="82"/>
    </row>
    <row r="2455" spans="1:11" s="76" customFormat="1" ht="16.5" customHeight="1" x14ac:dyDescent="0.3">
      <c r="A2455" s="77"/>
      <c r="B2455" s="78"/>
      <c r="C2455" s="79"/>
      <c r="D2455" s="79" t="s">
        <v>1357</v>
      </c>
      <c r="E2455" s="80">
        <v>6</v>
      </c>
      <c r="F2455" s="80">
        <v>1081099.5249999999</v>
      </c>
      <c r="G2455" s="80">
        <f t="shared" si="26"/>
        <v>6486597.1499999994</v>
      </c>
      <c r="H2455" s="80"/>
      <c r="I2455" s="170"/>
      <c r="J2455" s="81"/>
      <c r="K2455" s="82"/>
    </row>
    <row r="2456" spans="1:11" s="76" customFormat="1" ht="16.5" customHeight="1" x14ac:dyDescent="0.3">
      <c r="A2456" s="77"/>
      <c r="B2456" s="78"/>
      <c r="C2456" s="79"/>
      <c r="D2456" s="79" t="s">
        <v>2047</v>
      </c>
      <c r="E2456" s="80">
        <v>24</v>
      </c>
      <c r="F2456" s="80">
        <v>477999.5</v>
      </c>
      <c r="G2456" s="80">
        <f t="shared" si="26"/>
        <v>11471988</v>
      </c>
      <c r="H2456" s="80">
        <f>SUM(G2454:G2456)</f>
        <v>23304585.149999999</v>
      </c>
      <c r="I2456" s="170"/>
      <c r="J2456" s="81"/>
      <c r="K2456" s="82"/>
    </row>
    <row r="2457" spans="1:11" s="76" customFormat="1" ht="16.5" customHeight="1" x14ac:dyDescent="0.3">
      <c r="A2457" s="77"/>
      <c r="B2457" s="78"/>
      <c r="C2457" s="79"/>
      <c r="D2457" s="79"/>
      <c r="E2457" s="80"/>
      <c r="F2457" s="80"/>
      <c r="G2457" s="80">
        <f t="shared" si="26"/>
        <v>0</v>
      </c>
      <c r="H2457" s="80"/>
      <c r="I2457" s="162"/>
      <c r="J2457" s="81"/>
      <c r="K2457" s="82"/>
    </row>
    <row r="2458" spans="1:11" s="76" customFormat="1" ht="16.5" customHeight="1" x14ac:dyDescent="0.3">
      <c r="A2458" s="77">
        <v>43367</v>
      </c>
      <c r="B2458" s="78" t="s">
        <v>2048</v>
      </c>
      <c r="C2458" s="79" t="s">
        <v>1473</v>
      </c>
      <c r="D2458" s="79" t="s">
        <v>1094</v>
      </c>
      <c r="E2458" s="80">
        <v>2</v>
      </c>
      <c r="F2458" s="80">
        <v>199999.8</v>
      </c>
      <c r="G2458" s="80">
        <f t="shared" si="26"/>
        <v>399999.6</v>
      </c>
      <c r="H2458" s="80">
        <f>G2458</f>
        <v>399999.6</v>
      </c>
      <c r="I2458" s="162" t="s">
        <v>315</v>
      </c>
      <c r="J2458" s="81"/>
      <c r="K2458" s="82"/>
    </row>
    <row r="2459" spans="1:11" s="76" customFormat="1" ht="16.5" customHeight="1" x14ac:dyDescent="0.3">
      <c r="A2459" s="77"/>
      <c r="B2459" s="78"/>
      <c r="C2459" s="79"/>
      <c r="D2459" s="79"/>
      <c r="E2459" s="80"/>
      <c r="F2459" s="80"/>
      <c r="G2459" s="80">
        <f t="shared" si="26"/>
        <v>0</v>
      </c>
      <c r="H2459" s="80"/>
      <c r="I2459" s="162"/>
      <c r="J2459" s="81"/>
      <c r="K2459" s="82"/>
    </row>
    <row r="2460" spans="1:11" s="76" customFormat="1" ht="16.5" customHeight="1" x14ac:dyDescent="0.3">
      <c r="A2460" s="77">
        <v>43367</v>
      </c>
      <c r="B2460" s="78" t="s">
        <v>2049</v>
      </c>
      <c r="C2460" s="79" t="s">
        <v>108</v>
      </c>
      <c r="D2460" s="79" t="s">
        <v>109</v>
      </c>
      <c r="E2460" s="80">
        <v>12</v>
      </c>
      <c r="F2460" s="80">
        <v>215000.5</v>
      </c>
      <c r="G2460" s="80">
        <f t="shared" si="26"/>
        <v>2580006</v>
      </c>
      <c r="H2460" s="80">
        <f>G2460</f>
        <v>2580006</v>
      </c>
      <c r="I2460" s="162" t="s">
        <v>1213</v>
      </c>
      <c r="J2460" s="81"/>
      <c r="K2460" s="82"/>
    </row>
    <row r="2461" spans="1:11" s="76" customFormat="1" ht="16.5" customHeight="1" x14ac:dyDescent="0.3">
      <c r="A2461" s="77"/>
      <c r="B2461" s="78"/>
      <c r="C2461" s="79"/>
      <c r="D2461" s="79"/>
      <c r="E2461" s="80"/>
      <c r="F2461" s="80"/>
      <c r="G2461" s="80">
        <f t="shared" si="26"/>
        <v>0</v>
      </c>
      <c r="H2461" s="80"/>
      <c r="I2461" s="162"/>
      <c r="J2461" s="81"/>
      <c r="K2461" s="82"/>
    </row>
    <row r="2462" spans="1:11" s="76" customFormat="1" ht="16.5" customHeight="1" x14ac:dyDescent="0.3">
      <c r="A2462" s="77">
        <v>43367</v>
      </c>
      <c r="B2462" s="78" t="s">
        <v>2050</v>
      </c>
      <c r="C2462" s="79" t="s">
        <v>1198</v>
      </c>
      <c r="D2462" s="79" t="s">
        <v>19</v>
      </c>
      <c r="E2462" s="80">
        <v>3</v>
      </c>
      <c r="F2462" s="80">
        <v>517000</v>
      </c>
      <c r="G2462" s="80">
        <f t="shared" si="26"/>
        <v>1551000</v>
      </c>
      <c r="H2462" s="80"/>
      <c r="I2462" s="170" t="s">
        <v>1215</v>
      </c>
      <c r="J2462" s="81"/>
      <c r="K2462" s="82"/>
    </row>
    <row r="2463" spans="1:11" s="76" customFormat="1" ht="16.5" customHeight="1" x14ac:dyDescent="0.3">
      <c r="A2463" s="77"/>
      <c r="B2463" s="78"/>
      <c r="C2463" s="79"/>
      <c r="D2463" s="79" t="s">
        <v>13</v>
      </c>
      <c r="E2463" s="80">
        <v>2</v>
      </c>
      <c r="F2463" s="80">
        <v>858000</v>
      </c>
      <c r="G2463" s="80">
        <f t="shared" si="26"/>
        <v>1716000</v>
      </c>
      <c r="H2463" s="80"/>
      <c r="I2463" s="170"/>
      <c r="J2463" s="81"/>
      <c r="K2463" s="82"/>
    </row>
    <row r="2464" spans="1:11" s="76" customFormat="1" ht="16.5" customHeight="1" x14ac:dyDescent="0.3">
      <c r="A2464" s="77"/>
      <c r="B2464" s="78"/>
      <c r="C2464" s="79"/>
      <c r="D2464" s="79" t="s">
        <v>1094</v>
      </c>
      <c r="E2464" s="80">
        <v>3</v>
      </c>
      <c r="F2464" s="80">
        <v>199999.8</v>
      </c>
      <c r="G2464" s="80">
        <f t="shared" si="26"/>
        <v>599999.39999999991</v>
      </c>
      <c r="H2464" s="80"/>
      <c r="I2464" s="170"/>
      <c r="J2464" s="81"/>
      <c r="K2464" s="82"/>
    </row>
    <row r="2465" spans="1:11" s="76" customFormat="1" ht="16.5" customHeight="1" x14ac:dyDescent="0.3">
      <c r="A2465" s="77"/>
      <c r="B2465" s="78"/>
      <c r="C2465" s="79"/>
      <c r="D2465" s="79" t="s">
        <v>1678</v>
      </c>
      <c r="E2465" s="80">
        <v>2</v>
      </c>
      <c r="F2465" s="80">
        <v>704550</v>
      </c>
      <c r="G2465" s="80">
        <f t="shared" si="26"/>
        <v>1409100</v>
      </c>
      <c r="H2465" s="80"/>
      <c r="I2465" s="170"/>
      <c r="J2465" s="81"/>
      <c r="K2465" s="82"/>
    </row>
    <row r="2466" spans="1:11" s="76" customFormat="1" ht="16.5" customHeight="1" x14ac:dyDescent="0.3">
      <c r="A2466" s="77"/>
      <c r="B2466" s="78"/>
      <c r="C2466" s="79"/>
      <c r="D2466" s="79" t="s">
        <v>887</v>
      </c>
      <c r="E2466" s="80">
        <v>3</v>
      </c>
      <c r="F2466" s="80">
        <v>215000.5</v>
      </c>
      <c r="G2466" s="80">
        <f t="shared" si="26"/>
        <v>645001.5</v>
      </c>
      <c r="H2466" s="80">
        <f>SUM(G2462:G2466)</f>
        <v>5921100.9000000004</v>
      </c>
      <c r="I2466" s="170"/>
      <c r="J2466" s="81"/>
      <c r="K2466" s="82"/>
    </row>
    <row r="2467" spans="1:11" s="76" customFormat="1" ht="16.5" customHeight="1" x14ac:dyDescent="0.3">
      <c r="A2467" s="77"/>
      <c r="B2467" s="78"/>
      <c r="C2467" s="79"/>
      <c r="D2467" s="79"/>
      <c r="E2467" s="80"/>
      <c r="F2467" s="80"/>
      <c r="G2467" s="80">
        <f t="shared" si="26"/>
        <v>0</v>
      </c>
      <c r="H2467" s="80"/>
      <c r="I2467" s="162"/>
      <c r="J2467" s="81"/>
      <c r="K2467" s="82"/>
    </row>
    <row r="2468" spans="1:11" s="76" customFormat="1" ht="16.5" customHeight="1" x14ac:dyDescent="0.3">
      <c r="A2468" s="77">
        <v>43367</v>
      </c>
      <c r="B2468" s="78" t="s">
        <v>2051</v>
      </c>
      <c r="C2468" s="79" t="s">
        <v>265</v>
      </c>
      <c r="D2468" s="79" t="s">
        <v>109</v>
      </c>
      <c r="E2468" s="80">
        <v>1</v>
      </c>
      <c r="F2468" s="80">
        <v>215000.5</v>
      </c>
      <c r="G2468" s="80">
        <f t="shared" si="26"/>
        <v>215000.5</v>
      </c>
      <c r="H2468" s="80"/>
      <c r="I2468" s="170" t="s">
        <v>310</v>
      </c>
      <c r="J2468" s="81"/>
      <c r="K2468" s="82"/>
    </row>
    <row r="2469" spans="1:11" s="76" customFormat="1" ht="16.5" customHeight="1" x14ac:dyDescent="0.3">
      <c r="A2469" s="77"/>
      <c r="B2469" s="78"/>
      <c r="C2469" s="79"/>
      <c r="D2469" s="79" t="s">
        <v>1094</v>
      </c>
      <c r="E2469" s="80">
        <v>1</v>
      </c>
      <c r="F2469" s="80">
        <v>199999.8</v>
      </c>
      <c r="G2469" s="80">
        <f t="shared" si="26"/>
        <v>199999.8</v>
      </c>
      <c r="H2469" s="80">
        <f>SUM(G2468:G2469)</f>
        <v>415000.3</v>
      </c>
      <c r="I2469" s="170"/>
      <c r="J2469" s="81"/>
      <c r="K2469" s="82"/>
    </row>
    <row r="2470" spans="1:11" s="76" customFormat="1" ht="16.5" customHeight="1" x14ac:dyDescent="0.3">
      <c r="A2470" s="77"/>
      <c r="B2470" s="78"/>
      <c r="C2470" s="79"/>
      <c r="D2470" s="79"/>
      <c r="E2470" s="80"/>
      <c r="F2470" s="80"/>
      <c r="G2470" s="80">
        <f t="shared" si="26"/>
        <v>0</v>
      </c>
      <c r="H2470" s="80"/>
      <c r="I2470" s="162"/>
      <c r="J2470" s="81"/>
      <c r="K2470" s="82"/>
    </row>
    <row r="2471" spans="1:11" s="76" customFormat="1" ht="16.5" customHeight="1" x14ac:dyDescent="0.3">
      <c r="A2471" s="77">
        <v>43367</v>
      </c>
      <c r="B2471" s="78" t="s">
        <v>2052</v>
      </c>
      <c r="C2471" s="79" t="s">
        <v>53</v>
      </c>
      <c r="D2471" s="79" t="s">
        <v>31</v>
      </c>
      <c r="E2471" s="80">
        <v>2</v>
      </c>
      <c r="F2471" s="80">
        <v>538000.1</v>
      </c>
      <c r="G2471" s="80">
        <f t="shared" si="26"/>
        <v>1076000.2</v>
      </c>
      <c r="H2471" s="80"/>
      <c r="I2471" s="170" t="s">
        <v>310</v>
      </c>
      <c r="J2471" s="81"/>
      <c r="K2471" s="82"/>
    </row>
    <row r="2472" spans="1:11" s="76" customFormat="1" ht="16.5" customHeight="1" x14ac:dyDescent="0.3">
      <c r="A2472" s="77"/>
      <c r="B2472" s="78"/>
      <c r="C2472" s="79"/>
      <c r="D2472" s="79" t="s">
        <v>391</v>
      </c>
      <c r="E2472" s="80">
        <v>6</v>
      </c>
      <c r="F2472" s="80">
        <v>625000.19999999995</v>
      </c>
      <c r="G2472" s="80">
        <f t="shared" si="26"/>
        <v>3750001.1999999997</v>
      </c>
      <c r="H2472" s="80"/>
      <c r="I2472" s="170"/>
      <c r="J2472" s="81"/>
      <c r="K2472" s="82"/>
    </row>
    <row r="2473" spans="1:11" s="76" customFormat="1" ht="16.5" customHeight="1" x14ac:dyDescent="0.3">
      <c r="A2473" s="77"/>
      <c r="B2473" s="78"/>
      <c r="C2473" s="79"/>
      <c r="D2473" s="79" t="s">
        <v>1678</v>
      </c>
      <c r="E2473" s="80">
        <v>6</v>
      </c>
      <c r="F2473" s="80">
        <v>671000</v>
      </c>
      <c r="G2473" s="80">
        <f t="shared" si="26"/>
        <v>4026000</v>
      </c>
      <c r="H2473" s="80"/>
      <c r="I2473" s="170"/>
      <c r="J2473" s="81"/>
      <c r="K2473" s="82"/>
    </row>
    <row r="2474" spans="1:11" s="76" customFormat="1" ht="16.5" customHeight="1" x14ac:dyDescent="0.3">
      <c r="A2474" s="77"/>
      <c r="B2474" s="78"/>
      <c r="C2474" s="79"/>
      <c r="D2474" s="79" t="s">
        <v>19</v>
      </c>
      <c r="E2474" s="80">
        <v>2</v>
      </c>
      <c r="F2474" s="80">
        <v>517000</v>
      </c>
      <c r="G2474" s="80">
        <f t="shared" si="26"/>
        <v>1034000</v>
      </c>
      <c r="H2474" s="80">
        <f>SUM(G2471:G2474)</f>
        <v>9886001.3999999985</v>
      </c>
      <c r="I2474" s="170"/>
      <c r="J2474" s="81"/>
      <c r="K2474" s="82"/>
    </row>
    <row r="2475" spans="1:11" s="76" customFormat="1" ht="16.5" customHeight="1" x14ac:dyDescent="0.3">
      <c r="A2475" s="77"/>
      <c r="B2475" s="78"/>
      <c r="C2475" s="79"/>
      <c r="D2475" s="79"/>
      <c r="E2475" s="80"/>
      <c r="F2475" s="80"/>
      <c r="G2475" s="80">
        <f t="shared" si="26"/>
        <v>0</v>
      </c>
      <c r="H2475" s="80"/>
      <c r="I2475" s="162"/>
      <c r="J2475" s="81"/>
      <c r="K2475" s="82"/>
    </row>
    <row r="2476" spans="1:11" s="76" customFormat="1" ht="16.5" customHeight="1" x14ac:dyDescent="0.3">
      <c r="A2476" s="77">
        <v>43367</v>
      </c>
      <c r="B2476" s="78" t="s">
        <v>2053</v>
      </c>
      <c r="C2476" s="79" t="s">
        <v>1893</v>
      </c>
      <c r="D2476" s="79" t="s">
        <v>104</v>
      </c>
      <c r="E2476" s="80">
        <v>3</v>
      </c>
      <c r="F2476" s="80">
        <v>538000.1</v>
      </c>
      <c r="G2476" s="80">
        <f t="shared" si="26"/>
        <v>1614000.2999999998</v>
      </c>
      <c r="H2476" s="80"/>
      <c r="I2476" s="170" t="s">
        <v>1756</v>
      </c>
      <c r="J2476" s="81"/>
      <c r="K2476" s="82"/>
    </row>
    <row r="2477" spans="1:11" s="76" customFormat="1" ht="16.5" customHeight="1" x14ac:dyDescent="0.3">
      <c r="A2477" s="77"/>
      <c r="B2477" s="78"/>
      <c r="C2477" s="79"/>
      <c r="D2477" s="79" t="s">
        <v>1094</v>
      </c>
      <c r="E2477" s="80">
        <v>6</v>
      </c>
      <c r="F2477" s="80">
        <v>199999.8</v>
      </c>
      <c r="G2477" s="80">
        <f t="shared" si="26"/>
        <v>1199998.7999999998</v>
      </c>
      <c r="H2477" s="80"/>
      <c r="I2477" s="170"/>
      <c r="J2477" s="81"/>
      <c r="K2477" s="82"/>
    </row>
    <row r="2478" spans="1:11" s="76" customFormat="1" ht="16.5" customHeight="1" x14ac:dyDescent="0.3">
      <c r="A2478" s="77"/>
      <c r="B2478" s="78"/>
      <c r="C2478" s="79"/>
      <c r="D2478" s="79" t="s">
        <v>887</v>
      </c>
      <c r="E2478" s="80">
        <v>12</v>
      </c>
      <c r="F2478" s="80">
        <v>215000.5</v>
      </c>
      <c r="G2478" s="80">
        <f t="shared" si="26"/>
        <v>2580006</v>
      </c>
      <c r="H2478" s="80">
        <f>SUM(G2476:G2478)</f>
        <v>5394005.0999999996</v>
      </c>
      <c r="I2478" s="170"/>
      <c r="J2478" s="81"/>
      <c r="K2478" s="82"/>
    </row>
    <row r="2479" spans="1:11" s="76" customFormat="1" ht="16.5" customHeight="1" x14ac:dyDescent="0.3">
      <c r="A2479" s="77"/>
      <c r="B2479" s="78"/>
      <c r="C2479" s="79"/>
      <c r="D2479" s="79"/>
      <c r="E2479" s="80"/>
      <c r="F2479" s="80"/>
      <c r="G2479" s="80">
        <f t="shared" si="26"/>
        <v>0</v>
      </c>
      <c r="H2479" s="80"/>
      <c r="I2479" s="162"/>
      <c r="J2479" s="81"/>
      <c r="K2479" s="82"/>
    </row>
    <row r="2480" spans="1:11" s="76" customFormat="1" ht="16.5" customHeight="1" x14ac:dyDescent="0.3">
      <c r="A2480" s="77">
        <v>43367</v>
      </c>
      <c r="B2480" s="78" t="s">
        <v>2054</v>
      </c>
      <c r="C2480" s="79" t="s">
        <v>1813</v>
      </c>
      <c r="D2480" s="79" t="s">
        <v>1511</v>
      </c>
      <c r="E2480" s="80">
        <v>3</v>
      </c>
      <c r="F2480" s="80">
        <v>330000</v>
      </c>
      <c r="G2480" s="80">
        <f t="shared" si="26"/>
        <v>990000</v>
      </c>
      <c r="H2480" s="80">
        <f>G2480</f>
        <v>990000</v>
      </c>
      <c r="I2480" s="162" t="s">
        <v>310</v>
      </c>
      <c r="J2480" s="81"/>
      <c r="K2480" s="82"/>
    </row>
    <row r="2481" spans="1:11" s="76" customFormat="1" ht="16.5" customHeight="1" x14ac:dyDescent="0.3">
      <c r="A2481" s="77"/>
      <c r="B2481" s="78"/>
      <c r="C2481" s="79"/>
      <c r="D2481" s="79"/>
      <c r="E2481" s="80"/>
      <c r="F2481" s="80"/>
      <c r="G2481" s="80">
        <f t="shared" si="26"/>
        <v>0</v>
      </c>
      <c r="H2481" s="80"/>
      <c r="I2481" s="162"/>
      <c r="J2481" s="81"/>
      <c r="K2481" s="82"/>
    </row>
    <row r="2482" spans="1:11" s="76" customFormat="1" ht="16.5" customHeight="1" x14ac:dyDescent="0.3">
      <c r="A2482" s="77">
        <v>43367</v>
      </c>
      <c r="B2482" s="78" t="s">
        <v>2055</v>
      </c>
      <c r="C2482" s="79" t="s">
        <v>762</v>
      </c>
      <c r="D2482" s="79" t="s">
        <v>887</v>
      </c>
      <c r="E2482" s="80">
        <v>1</v>
      </c>
      <c r="F2482" s="80">
        <v>215000.5</v>
      </c>
      <c r="G2482" s="80">
        <f t="shared" si="26"/>
        <v>215000.5</v>
      </c>
      <c r="H2482" s="80">
        <f>G2482</f>
        <v>215000.5</v>
      </c>
      <c r="I2482" s="162" t="s">
        <v>309</v>
      </c>
      <c r="J2482" s="81"/>
      <c r="K2482" s="82"/>
    </row>
    <row r="2483" spans="1:11" s="76" customFormat="1" ht="16.5" customHeight="1" x14ac:dyDescent="0.3">
      <c r="A2483" s="77"/>
      <c r="B2483" s="78"/>
      <c r="C2483" s="79"/>
      <c r="D2483" s="79"/>
      <c r="E2483" s="80"/>
      <c r="F2483" s="80"/>
      <c r="G2483" s="80">
        <f t="shared" si="26"/>
        <v>0</v>
      </c>
      <c r="H2483" s="80"/>
      <c r="I2483" s="162"/>
      <c r="J2483" s="81"/>
      <c r="K2483" s="82"/>
    </row>
    <row r="2484" spans="1:11" s="76" customFormat="1" ht="16.5" customHeight="1" x14ac:dyDescent="0.3">
      <c r="A2484" s="77">
        <v>43367</v>
      </c>
      <c r="B2484" s="78" t="s">
        <v>2056</v>
      </c>
      <c r="C2484" s="79" t="s">
        <v>802</v>
      </c>
      <c r="D2484" s="79" t="s">
        <v>1094</v>
      </c>
      <c r="E2484" s="80">
        <v>1</v>
      </c>
      <c r="F2484" s="80">
        <v>199999.8</v>
      </c>
      <c r="G2484" s="80">
        <f t="shared" si="26"/>
        <v>199999.8</v>
      </c>
      <c r="H2484" s="80">
        <f>G2484</f>
        <v>199999.8</v>
      </c>
      <c r="I2484" s="162" t="s">
        <v>309</v>
      </c>
      <c r="J2484" s="81"/>
      <c r="K2484" s="82"/>
    </row>
    <row r="2485" spans="1:11" s="76" customFormat="1" ht="16.5" customHeight="1" x14ac:dyDescent="0.3">
      <c r="A2485" s="77"/>
      <c r="B2485" s="78"/>
      <c r="C2485" s="79"/>
      <c r="D2485" s="79"/>
      <c r="E2485" s="80"/>
      <c r="F2485" s="80"/>
      <c r="G2485" s="80">
        <f t="shared" si="26"/>
        <v>0</v>
      </c>
      <c r="H2485" s="80"/>
      <c r="I2485" s="162"/>
      <c r="J2485" s="81"/>
      <c r="K2485" s="82"/>
    </row>
    <row r="2486" spans="1:11" s="76" customFormat="1" ht="16.5" customHeight="1" x14ac:dyDescent="0.3">
      <c r="A2486" s="77">
        <v>43368</v>
      </c>
      <c r="B2486" s="78" t="s">
        <v>2057</v>
      </c>
      <c r="C2486" s="79" t="s">
        <v>894</v>
      </c>
      <c r="D2486" s="79" t="s">
        <v>109</v>
      </c>
      <c r="E2486" s="80">
        <v>2</v>
      </c>
      <c r="F2486" s="80">
        <v>215000.5</v>
      </c>
      <c r="G2486" s="80">
        <f t="shared" si="26"/>
        <v>430001</v>
      </c>
      <c r="H2486" s="80">
        <f>G2486</f>
        <v>430001</v>
      </c>
      <c r="I2486" s="162" t="s">
        <v>312</v>
      </c>
      <c r="J2486" s="81"/>
      <c r="K2486" s="82"/>
    </row>
    <row r="2487" spans="1:11" s="76" customFormat="1" ht="16.5" customHeight="1" x14ac:dyDescent="0.3">
      <c r="A2487" s="77"/>
      <c r="B2487" s="78"/>
      <c r="C2487" s="79"/>
      <c r="D2487" s="79"/>
      <c r="E2487" s="80"/>
      <c r="F2487" s="80"/>
      <c r="G2487" s="80">
        <f t="shared" si="26"/>
        <v>0</v>
      </c>
      <c r="H2487" s="80"/>
      <c r="I2487" s="162"/>
      <c r="J2487" s="81"/>
      <c r="K2487" s="82"/>
    </row>
    <row r="2488" spans="1:11" s="76" customFormat="1" ht="16.5" customHeight="1" x14ac:dyDescent="0.3">
      <c r="A2488" s="77">
        <v>43368</v>
      </c>
      <c r="B2488" s="78" t="s">
        <v>2058</v>
      </c>
      <c r="C2488" s="79" t="s">
        <v>985</v>
      </c>
      <c r="D2488" s="79" t="s">
        <v>1721</v>
      </c>
      <c r="E2488" s="80">
        <v>36</v>
      </c>
      <c r="F2488" s="80">
        <v>133999.79999999999</v>
      </c>
      <c r="G2488" s="80">
        <f t="shared" si="26"/>
        <v>4823992.8</v>
      </c>
      <c r="H2488" s="80"/>
      <c r="I2488" s="170" t="s">
        <v>1213</v>
      </c>
      <c r="J2488" s="81"/>
      <c r="K2488" s="82"/>
    </row>
    <row r="2489" spans="1:11" s="76" customFormat="1" ht="16.5" customHeight="1" x14ac:dyDescent="0.3">
      <c r="A2489" s="77"/>
      <c r="B2489" s="78"/>
      <c r="C2489" s="79"/>
      <c r="D2489" s="79" t="s">
        <v>1914</v>
      </c>
      <c r="E2489" s="80">
        <v>24</v>
      </c>
      <c r="F2489" s="80">
        <v>133999.79999999999</v>
      </c>
      <c r="G2489" s="80">
        <f t="shared" si="26"/>
        <v>3215995.1999999997</v>
      </c>
      <c r="H2489" s="80"/>
      <c r="I2489" s="170"/>
      <c r="J2489" s="81"/>
      <c r="K2489" s="82"/>
    </row>
    <row r="2490" spans="1:11" s="76" customFormat="1" ht="16.5" customHeight="1" x14ac:dyDescent="0.3">
      <c r="A2490" s="77"/>
      <c r="B2490" s="78"/>
      <c r="C2490" s="79"/>
      <c r="D2490" s="79" t="s">
        <v>1915</v>
      </c>
      <c r="E2490" s="80">
        <v>24</v>
      </c>
      <c r="F2490" s="80">
        <v>133999.79999999999</v>
      </c>
      <c r="G2490" s="80">
        <f t="shared" si="26"/>
        <v>3215995.1999999997</v>
      </c>
      <c r="H2490" s="80">
        <f>SUM(G2488:G2490)</f>
        <v>11255983.199999999</v>
      </c>
      <c r="I2490" s="170"/>
      <c r="J2490" s="81"/>
      <c r="K2490" s="82"/>
    </row>
    <row r="2491" spans="1:11" s="76" customFormat="1" ht="16.5" customHeight="1" x14ac:dyDescent="0.3">
      <c r="A2491" s="77"/>
      <c r="B2491" s="78"/>
      <c r="C2491" s="79"/>
      <c r="D2491" s="79"/>
      <c r="E2491" s="80"/>
      <c r="F2491" s="80"/>
      <c r="G2491" s="80">
        <f t="shared" si="26"/>
        <v>0</v>
      </c>
      <c r="H2491" s="80"/>
      <c r="I2491" s="162"/>
      <c r="J2491" s="81"/>
      <c r="K2491" s="82"/>
    </row>
    <row r="2492" spans="1:11" s="76" customFormat="1" ht="16.5" customHeight="1" x14ac:dyDescent="0.3">
      <c r="A2492" s="77">
        <v>43368</v>
      </c>
      <c r="B2492" s="78" t="s">
        <v>2059</v>
      </c>
      <c r="C2492" s="79" t="s">
        <v>1509</v>
      </c>
      <c r="D2492" s="79" t="s">
        <v>109</v>
      </c>
      <c r="E2492" s="80">
        <v>3</v>
      </c>
      <c r="F2492" s="80">
        <v>215000.5</v>
      </c>
      <c r="G2492" s="80">
        <f t="shared" si="26"/>
        <v>645001.5</v>
      </c>
      <c r="H2492" s="80"/>
      <c r="I2492" s="170" t="s">
        <v>674</v>
      </c>
      <c r="J2492" s="81"/>
      <c r="K2492" s="82"/>
    </row>
    <row r="2493" spans="1:11" s="76" customFormat="1" ht="16.5" customHeight="1" x14ac:dyDescent="0.3">
      <c r="A2493" s="77"/>
      <c r="B2493" s="78"/>
      <c r="C2493" s="79"/>
      <c r="D2493" s="79" t="s">
        <v>1094</v>
      </c>
      <c r="E2493" s="80">
        <v>3</v>
      </c>
      <c r="F2493" s="80">
        <v>199999.8</v>
      </c>
      <c r="G2493" s="80">
        <f t="shared" si="26"/>
        <v>599999.39999999991</v>
      </c>
      <c r="H2493" s="80">
        <f>SUM(G2492:G2493)</f>
        <v>1245000.8999999999</v>
      </c>
      <c r="I2493" s="170"/>
      <c r="J2493" s="81"/>
      <c r="K2493" s="82"/>
    </row>
    <row r="2494" spans="1:11" s="76" customFormat="1" ht="16.5" customHeight="1" x14ac:dyDescent="0.3">
      <c r="A2494" s="77"/>
      <c r="B2494" s="78"/>
      <c r="C2494" s="79"/>
      <c r="D2494" s="79"/>
      <c r="E2494" s="80"/>
      <c r="F2494" s="80"/>
      <c r="G2494" s="80">
        <f t="shared" si="26"/>
        <v>0</v>
      </c>
      <c r="H2494" s="80"/>
      <c r="I2494" s="162"/>
      <c r="J2494" s="81"/>
      <c r="K2494" s="82"/>
    </row>
    <row r="2495" spans="1:11" s="76" customFormat="1" ht="16.5" customHeight="1" x14ac:dyDescent="0.3">
      <c r="A2495" s="77">
        <v>43368</v>
      </c>
      <c r="B2495" s="78" t="s">
        <v>2060</v>
      </c>
      <c r="C2495" s="79" t="s">
        <v>301</v>
      </c>
      <c r="D2495" s="79" t="s">
        <v>1072</v>
      </c>
      <c r="E2495" s="80">
        <v>12</v>
      </c>
      <c r="F2495" s="80">
        <v>165000</v>
      </c>
      <c r="G2495" s="80">
        <f t="shared" si="26"/>
        <v>1980000</v>
      </c>
      <c r="H2495" s="80">
        <f>G2495</f>
        <v>1980000</v>
      </c>
      <c r="I2495" s="162" t="s">
        <v>309</v>
      </c>
      <c r="J2495" s="81"/>
      <c r="K2495" s="82"/>
    </row>
    <row r="2496" spans="1:11" s="76" customFormat="1" ht="16.5" customHeight="1" x14ac:dyDescent="0.3">
      <c r="A2496" s="77"/>
      <c r="B2496" s="78"/>
      <c r="C2496" s="79"/>
      <c r="D2496" s="79"/>
      <c r="E2496" s="80"/>
      <c r="F2496" s="80"/>
      <c r="G2496" s="80">
        <f t="shared" si="26"/>
        <v>0</v>
      </c>
      <c r="H2496" s="80"/>
      <c r="I2496" s="162"/>
      <c r="J2496" s="81"/>
      <c r="K2496" s="82"/>
    </row>
    <row r="2497" spans="1:11" s="76" customFormat="1" ht="16.5" customHeight="1" x14ac:dyDescent="0.3">
      <c r="A2497" s="77">
        <v>43368</v>
      </c>
      <c r="B2497" s="78" t="s">
        <v>2061</v>
      </c>
      <c r="C2497" s="79" t="s">
        <v>46</v>
      </c>
      <c r="D2497" s="79" t="s">
        <v>31</v>
      </c>
      <c r="E2497" s="80">
        <v>1</v>
      </c>
      <c r="F2497" s="80">
        <v>511100.09499999997</v>
      </c>
      <c r="G2497" s="80">
        <f t="shared" si="26"/>
        <v>511100.09499999997</v>
      </c>
      <c r="H2497" s="80">
        <f>G2497</f>
        <v>511100.09499999997</v>
      </c>
      <c r="I2497" s="162" t="s">
        <v>309</v>
      </c>
      <c r="J2497" s="81"/>
      <c r="K2497" s="82"/>
    </row>
    <row r="2498" spans="1:11" s="76" customFormat="1" ht="16.5" customHeight="1" x14ac:dyDescent="0.3">
      <c r="A2498" s="77"/>
      <c r="B2498" s="78"/>
      <c r="C2498" s="79"/>
      <c r="D2498" s="79"/>
      <c r="E2498" s="80"/>
      <c r="F2498" s="80"/>
      <c r="G2498" s="80">
        <f t="shared" si="26"/>
        <v>0</v>
      </c>
      <c r="H2498" s="80"/>
      <c r="I2498" s="162"/>
      <c r="J2498" s="81"/>
      <c r="K2498" s="82"/>
    </row>
    <row r="2499" spans="1:11" s="76" customFormat="1" ht="16.5" customHeight="1" x14ac:dyDescent="0.3">
      <c r="A2499" s="77">
        <v>43368</v>
      </c>
      <c r="B2499" s="78" t="s">
        <v>2062</v>
      </c>
      <c r="C2499" s="79" t="s">
        <v>2063</v>
      </c>
      <c r="D2499" s="79" t="s">
        <v>405</v>
      </c>
      <c r="E2499" s="80">
        <v>2</v>
      </c>
      <c r="F2499" s="80">
        <v>570000.47499999998</v>
      </c>
      <c r="G2499" s="80">
        <f t="shared" si="26"/>
        <v>1140000.95</v>
      </c>
      <c r="H2499" s="80"/>
      <c r="I2499" s="170" t="s">
        <v>309</v>
      </c>
      <c r="J2499" s="81"/>
      <c r="K2499" s="82"/>
    </row>
    <row r="2500" spans="1:11" s="76" customFormat="1" ht="16.5" customHeight="1" x14ac:dyDescent="0.3">
      <c r="A2500" s="77"/>
      <c r="B2500" s="78"/>
      <c r="C2500" s="79"/>
      <c r="D2500" s="79" t="s">
        <v>391</v>
      </c>
      <c r="E2500" s="80">
        <v>1</v>
      </c>
      <c r="F2500" s="80">
        <v>562500.18000000005</v>
      </c>
      <c r="G2500" s="80">
        <f t="shared" si="26"/>
        <v>562500.18000000005</v>
      </c>
      <c r="H2500" s="80">
        <f>SUM(G2499:G2500)</f>
        <v>1702501.13</v>
      </c>
      <c r="I2500" s="170"/>
      <c r="J2500" s="81"/>
      <c r="K2500" s="82"/>
    </row>
    <row r="2501" spans="1:11" s="76" customFormat="1" ht="16.5" customHeight="1" x14ac:dyDescent="0.3">
      <c r="A2501" s="77"/>
      <c r="B2501" s="78"/>
      <c r="C2501" s="79"/>
      <c r="D2501" s="79"/>
      <c r="E2501" s="80"/>
      <c r="F2501" s="80"/>
      <c r="G2501" s="80">
        <f t="shared" si="26"/>
        <v>0</v>
      </c>
      <c r="H2501" s="80"/>
      <c r="I2501" s="162"/>
      <c r="J2501" s="81"/>
      <c r="K2501" s="82"/>
    </row>
    <row r="2502" spans="1:11" s="76" customFormat="1" ht="16.5" customHeight="1" x14ac:dyDescent="0.3">
      <c r="A2502" s="77">
        <v>43368</v>
      </c>
      <c r="B2502" s="78" t="s">
        <v>2064</v>
      </c>
      <c r="C2502" s="79" t="s">
        <v>2065</v>
      </c>
      <c r="D2502" s="79" t="s">
        <v>13</v>
      </c>
      <c r="E2502" s="80">
        <v>24</v>
      </c>
      <c r="F2502" s="80">
        <v>772200</v>
      </c>
      <c r="G2502" s="80">
        <f t="shared" si="26"/>
        <v>18532800</v>
      </c>
      <c r="H2502" s="80">
        <f>G2502</f>
        <v>18532800</v>
      </c>
      <c r="I2502" s="162" t="s">
        <v>1216</v>
      </c>
      <c r="J2502" s="81"/>
      <c r="K2502" s="82"/>
    </row>
    <row r="2503" spans="1:11" s="76" customFormat="1" ht="16.5" customHeight="1" x14ac:dyDescent="0.3">
      <c r="A2503" s="77"/>
      <c r="B2503" s="78"/>
      <c r="C2503" s="79"/>
      <c r="D2503" s="79"/>
      <c r="E2503" s="80"/>
      <c r="F2503" s="80"/>
      <c r="G2503" s="80">
        <f t="shared" si="26"/>
        <v>0</v>
      </c>
      <c r="H2503" s="80"/>
      <c r="I2503" s="162"/>
      <c r="J2503" s="81"/>
      <c r="K2503" s="82"/>
    </row>
    <row r="2504" spans="1:11" s="76" customFormat="1" ht="16.5" customHeight="1" x14ac:dyDescent="0.3">
      <c r="A2504" s="77">
        <v>43368</v>
      </c>
      <c r="B2504" s="78" t="s">
        <v>2066</v>
      </c>
      <c r="C2504" s="79" t="s">
        <v>2067</v>
      </c>
      <c r="D2504" s="79" t="s">
        <v>1094</v>
      </c>
      <c r="E2504" s="80">
        <v>8</v>
      </c>
      <c r="F2504" s="80">
        <v>199999.8</v>
      </c>
      <c r="G2504" s="80">
        <f t="shared" si="26"/>
        <v>1599998.4</v>
      </c>
      <c r="H2504" s="80">
        <f>G2504</f>
        <v>1599998.4</v>
      </c>
      <c r="I2504" s="162"/>
      <c r="J2504" s="81"/>
      <c r="K2504" s="82"/>
    </row>
    <row r="2505" spans="1:11" s="76" customFormat="1" ht="16.5" customHeight="1" x14ac:dyDescent="0.3">
      <c r="A2505" s="77"/>
      <c r="B2505" s="78"/>
      <c r="C2505" s="79"/>
      <c r="D2505" s="79"/>
      <c r="E2505" s="80"/>
      <c r="F2505" s="80"/>
      <c r="G2505" s="80">
        <f t="shared" si="26"/>
        <v>0</v>
      </c>
      <c r="H2505" s="80"/>
      <c r="I2505" s="162"/>
      <c r="J2505" s="81"/>
      <c r="K2505" s="82"/>
    </row>
    <row r="2506" spans="1:11" s="76" customFormat="1" ht="16.5" customHeight="1" x14ac:dyDescent="0.3">
      <c r="A2506" s="77">
        <v>43368</v>
      </c>
      <c r="B2506" s="78" t="s">
        <v>2068</v>
      </c>
      <c r="C2506" s="79" t="s">
        <v>57</v>
      </c>
      <c r="D2506" s="79" t="s">
        <v>1094</v>
      </c>
      <c r="E2506" s="80">
        <v>2</v>
      </c>
      <c r="F2506" s="80">
        <v>199999.8</v>
      </c>
      <c r="G2506" s="80">
        <f t="shared" si="26"/>
        <v>399999.6</v>
      </c>
      <c r="H2506" s="80">
        <f>G2506</f>
        <v>399999.6</v>
      </c>
      <c r="I2506" s="162" t="s">
        <v>309</v>
      </c>
      <c r="J2506" s="81"/>
      <c r="K2506" s="82"/>
    </row>
    <row r="2507" spans="1:11" s="76" customFormat="1" ht="16.5" customHeight="1" x14ac:dyDescent="0.3">
      <c r="A2507" s="77"/>
      <c r="B2507" s="78"/>
      <c r="C2507" s="79"/>
      <c r="D2507" s="79"/>
      <c r="E2507" s="80"/>
      <c r="F2507" s="80"/>
      <c r="G2507" s="80">
        <f t="shared" si="26"/>
        <v>0</v>
      </c>
      <c r="H2507" s="80"/>
      <c r="I2507" s="162"/>
      <c r="J2507" s="81"/>
      <c r="K2507" s="82"/>
    </row>
    <row r="2508" spans="1:11" s="76" customFormat="1" ht="16.5" customHeight="1" x14ac:dyDescent="0.3">
      <c r="A2508" s="77">
        <v>43368</v>
      </c>
      <c r="B2508" s="78" t="s">
        <v>2069</v>
      </c>
      <c r="C2508" s="79" t="s">
        <v>2070</v>
      </c>
      <c r="D2508" s="79" t="s">
        <v>319</v>
      </c>
      <c r="E2508" s="80">
        <v>2</v>
      </c>
      <c r="F2508" s="80">
        <v>570000.47499999998</v>
      </c>
      <c r="G2508" s="80">
        <f t="shared" si="26"/>
        <v>1140000.95</v>
      </c>
      <c r="H2508" s="80">
        <f>G2508</f>
        <v>1140000.95</v>
      </c>
      <c r="I2508" s="162" t="s">
        <v>309</v>
      </c>
      <c r="J2508" s="81"/>
      <c r="K2508" s="82"/>
    </row>
    <row r="2509" spans="1:11" s="76" customFormat="1" ht="16.5" customHeight="1" x14ac:dyDescent="0.3">
      <c r="A2509" s="77"/>
      <c r="B2509" s="78"/>
      <c r="C2509" s="79"/>
      <c r="D2509" s="79"/>
      <c r="E2509" s="80"/>
      <c r="F2509" s="80"/>
      <c r="G2509" s="80">
        <f t="shared" si="26"/>
        <v>0</v>
      </c>
      <c r="H2509" s="80"/>
      <c r="I2509" s="162"/>
      <c r="J2509" s="81"/>
      <c r="K2509" s="82"/>
    </row>
    <row r="2510" spans="1:11" s="76" customFormat="1" ht="16.5" customHeight="1" x14ac:dyDescent="0.3">
      <c r="A2510" s="77">
        <v>43368</v>
      </c>
      <c r="B2510" s="78" t="s">
        <v>2071</v>
      </c>
      <c r="C2510" s="79" t="s">
        <v>415</v>
      </c>
      <c r="D2510" s="79" t="s">
        <v>887</v>
      </c>
      <c r="E2510" s="80">
        <v>4</v>
      </c>
      <c r="F2510" s="80">
        <v>215000.5</v>
      </c>
      <c r="G2510" s="80">
        <f t="shared" si="26"/>
        <v>860002</v>
      </c>
      <c r="H2510" s="80">
        <f>G2510</f>
        <v>860002</v>
      </c>
      <c r="I2510" s="162" t="s">
        <v>314</v>
      </c>
      <c r="J2510" s="81"/>
      <c r="K2510" s="82"/>
    </row>
    <row r="2511" spans="1:11" s="76" customFormat="1" ht="16.5" customHeight="1" x14ac:dyDescent="0.3">
      <c r="A2511" s="77"/>
      <c r="B2511" s="78"/>
      <c r="C2511" s="79"/>
      <c r="D2511" s="79"/>
      <c r="E2511" s="80"/>
      <c r="F2511" s="80"/>
      <c r="G2511" s="80">
        <f t="shared" si="26"/>
        <v>0</v>
      </c>
      <c r="H2511" s="80"/>
      <c r="I2511" s="162"/>
      <c r="J2511" s="81"/>
      <c r="K2511" s="82"/>
    </row>
    <row r="2512" spans="1:11" s="76" customFormat="1" ht="16.5" customHeight="1" x14ac:dyDescent="0.3">
      <c r="A2512" s="77">
        <v>43368</v>
      </c>
      <c r="B2512" s="78" t="s">
        <v>2072</v>
      </c>
      <c r="C2512" s="79" t="s">
        <v>87</v>
      </c>
      <c r="D2512" s="79" t="s">
        <v>2073</v>
      </c>
      <c r="E2512" s="80">
        <v>3</v>
      </c>
      <c r="F2512" s="80">
        <v>234000.36</v>
      </c>
      <c r="G2512" s="80">
        <f t="shared" si="26"/>
        <v>702001.08</v>
      </c>
      <c r="H2512" s="80">
        <f>G2512</f>
        <v>702001.08</v>
      </c>
      <c r="I2512" s="162" t="s">
        <v>674</v>
      </c>
      <c r="J2512" s="81"/>
      <c r="K2512" s="82"/>
    </row>
    <row r="2513" spans="1:11" s="76" customFormat="1" ht="16.5" customHeight="1" x14ac:dyDescent="0.3">
      <c r="A2513" s="77"/>
      <c r="B2513" s="78"/>
      <c r="C2513" s="79"/>
      <c r="D2513" s="79"/>
      <c r="E2513" s="80"/>
      <c r="F2513" s="80"/>
      <c r="G2513" s="80">
        <f t="shared" si="26"/>
        <v>0</v>
      </c>
      <c r="H2513" s="80"/>
      <c r="I2513" s="162"/>
      <c r="J2513" s="81"/>
      <c r="K2513" s="82"/>
    </row>
    <row r="2514" spans="1:11" s="76" customFormat="1" ht="16.5" customHeight="1" x14ac:dyDescent="0.3">
      <c r="A2514" s="77">
        <v>43368</v>
      </c>
      <c r="B2514" s="78" t="s">
        <v>2074</v>
      </c>
      <c r="C2514" s="79" t="s">
        <v>559</v>
      </c>
      <c r="D2514" s="79" t="s">
        <v>19</v>
      </c>
      <c r="E2514" s="80">
        <v>2</v>
      </c>
      <c r="F2514" s="80">
        <v>517000</v>
      </c>
      <c r="G2514" s="80">
        <f t="shared" si="26"/>
        <v>1034000</v>
      </c>
      <c r="H2514" s="80">
        <f>G2514</f>
        <v>1034000</v>
      </c>
      <c r="I2514" s="162" t="s">
        <v>1213</v>
      </c>
      <c r="J2514" s="81"/>
      <c r="K2514" s="82"/>
    </row>
    <row r="2515" spans="1:11" s="76" customFormat="1" ht="16.5" customHeight="1" x14ac:dyDescent="0.3">
      <c r="A2515" s="77"/>
      <c r="B2515" s="78"/>
      <c r="C2515" s="79"/>
      <c r="D2515" s="79"/>
      <c r="E2515" s="80"/>
      <c r="F2515" s="80"/>
      <c r="G2515" s="80">
        <f t="shared" si="26"/>
        <v>0</v>
      </c>
      <c r="H2515" s="80"/>
      <c r="I2515" s="162"/>
      <c r="J2515" s="81"/>
      <c r="K2515" s="82"/>
    </row>
    <row r="2516" spans="1:11" s="76" customFormat="1" ht="16.5" customHeight="1" x14ac:dyDescent="0.3">
      <c r="A2516" s="77">
        <v>43368</v>
      </c>
      <c r="B2516" s="78" t="s">
        <v>2075</v>
      </c>
      <c r="C2516" s="79" t="s">
        <v>985</v>
      </c>
      <c r="D2516" s="79" t="s">
        <v>1340</v>
      </c>
      <c r="E2516" s="80">
        <v>120</v>
      </c>
      <c r="F2516" s="80">
        <v>37999.5</v>
      </c>
      <c r="G2516" s="80">
        <f t="shared" si="26"/>
        <v>4559940</v>
      </c>
      <c r="H2516" s="80">
        <f>G2516</f>
        <v>4559940</v>
      </c>
      <c r="I2516" s="162" t="s">
        <v>1213</v>
      </c>
      <c r="J2516" s="81"/>
      <c r="K2516" s="82"/>
    </row>
    <row r="2517" spans="1:11" s="76" customFormat="1" ht="16.5" customHeight="1" x14ac:dyDescent="0.3">
      <c r="A2517" s="77"/>
      <c r="B2517" s="78"/>
      <c r="C2517" s="79"/>
      <c r="D2517" s="79"/>
      <c r="E2517" s="80"/>
      <c r="F2517" s="80"/>
      <c r="G2517" s="80">
        <f t="shared" si="26"/>
        <v>0</v>
      </c>
      <c r="H2517" s="80"/>
      <c r="I2517" s="162"/>
      <c r="J2517" s="81"/>
      <c r="K2517" s="82"/>
    </row>
    <row r="2518" spans="1:11" s="76" customFormat="1" ht="16.5" customHeight="1" x14ac:dyDescent="0.3">
      <c r="A2518" s="77">
        <v>43369</v>
      </c>
      <c r="B2518" s="78" t="s">
        <v>2077</v>
      </c>
      <c r="C2518" s="79" t="s">
        <v>38</v>
      </c>
      <c r="D2518" s="79" t="s">
        <v>1094</v>
      </c>
      <c r="E2518" s="80">
        <v>60</v>
      </c>
      <c r="F2518" s="80">
        <v>199999.8</v>
      </c>
      <c r="G2518" s="80">
        <f t="shared" si="26"/>
        <v>11999988</v>
      </c>
      <c r="H2518" s="80">
        <f>G2518</f>
        <v>11999988</v>
      </c>
      <c r="I2518" s="162" t="s">
        <v>310</v>
      </c>
      <c r="J2518" s="81"/>
      <c r="K2518" s="82"/>
    </row>
    <row r="2519" spans="1:11" s="76" customFormat="1" ht="16.5" customHeight="1" x14ac:dyDescent="0.3">
      <c r="A2519" s="77"/>
      <c r="B2519" s="78"/>
      <c r="C2519" s="79"/>
      <c r="D2519" s="79"/>
      <c r="E2519" s="80"/>
      <c r="F2519" s="80"/>
      <c r="G2519" s="80">
        <f t="shared" si="26"/>
        <v>0</v>
      </c>
      <c r="H2519" s="80"/>
      <c r="I2519" s="162"/>
      <c r="J2519" s="81"/>
      <c r="K2519" s="82"/>
    </row>
    <row r="2520" spans="1:11" s="76" customFormat="1" ht="16.5" customHeight="1" x14ac:dyDescent="0.3">
      <c r="A2520" s="77">
        <v>43369</v>
      </c>
      <c r="B2520" s="78" t="s">
        <v>2078</v>
      </c>
      <c r="C2520" s="79" t="s">
        <v>985</v>
      </c>
      <c r="D2520" s="79" t="s">
        <v>1721</v>
      </c>
      <c r="E2520" s="80">
        <v>24</v>
      </c>
      <c r="F2520" s="80">
        <v>133999.79999999999</v>
      </c>
      <c r="G2520" s="80">
        <f t="shared" si="26"/>
        <v>3215995.1999999997</v>
      </c>
      <c r="H2520" s="80">
        <f>G2520</f>
        <v>3215995.1999999997</v>
      </c>
      <c r="I2520" s="162" t="s">
        <v>1213</v>
      </c>
      <c r="J2520" s="81"/>
      <c r="K2520" s="82"/>
    </row>
    <row r="2521" spans="1:11" s="76" customFormat="1" ht="16.5" customHeight="1" x14ac:dyDescent="0.3">
      <c r="A2521" s="77"/>
      <c r="B2521" s="78"/>
      <c r="C2521" s="79"/>
      <c r="D2521" s="79"/>
      <c r="E2521" s="80"/>
      <c r="F2521" s="80"/>
      <c r="G2521" s="80">
        <f t="shared" si="26"/>
        <v>0</v>
      </c>
      <c r="H2521" s="80"/>
      <c r="I2521" s="162"/>
      <c r="J2521" s="81"/>
      <c r="K2521" s="82"/>
    </row>
    <row r="2522" spans="1:11" s="76" customFormat="1" ht="16.5" customHeight="1" x14ac:dyDescent="0.3">
      <c r="A2522" s="77">
        <v>43369</v>
      </c>
      <c r="B2522" s="78" t="s">
        <v>2079</v>
      </c>
      <c r="C2522" s="79" t="s">
        <v>1415</v>
      </c>
      <c r="D2522" s="79" t="s">
        <v>2080</v>
      </c>
      <c r="E2522" s="80">
        <v>11</v>
      </c>
      <c r="F2522" s="80">
        <v>0</v>
      </c>
      <c r="G2522" s="80">
        <v>0</v>
      </c>
      <c r="H2522" s="80">
        <f>G2522</f>
        <v>0</v>
      </c>
      <c r="I2522" s="162" t="s">
        <v>309</v>
      </c>
      <c r="J2522" s="81"/>
      <c r="K2522" s="82"/>
    </row>
    <row r="2523" spans="1:11" s="76" customFormat="1" ht="16.5" customHeight="1" x14ac:dyDescent="0.3">
      <c r="A2523" s="77"/>
      <c r="B2523" s="78"/>
      <c r="C2523" s="79"/>
      <c r="D2523" s="79"/>
      <c r="E2523" s="80"/>
      <c r="F2523" s="80"/>
      <c r="G2523" s="80">
        <f t="shared" si="26"/>
        <v>0</v>
      </c>
      <c r="H2523" s="80"/>
      <c r="I2523" s="162"/>
      <c r="J2523" s="81"/>
      <c r="K2523" s="82"/>
    </row>
    <row r="2524" spans="1:11" s="76" customFormat="1" ht="16.5" customHeight="1" x14ac:dyDescent="0.3">
      <c r="A2524" s="77">
        <v>43369</v>
      </c>
      <c r="B2524" s="78" t="s">
        <v>2081</v>
      </c>
      <c r="C2524" s="79" t="s">
        <v>1447</v>
      </c>
      <c r="D2524" s="79" t="s">
        <v>391</v>
      </c>
      <c r="E2524" s="80">
        <v>1</v>
      </c>
      <c r="F2524" s="80">
        <v>593750.18999999994</v>
      </c>
      <c r="G2524" s="80">
        <f t="shared" si="26"/>
        <v>593750.18999999994</v>
      </c>
      <c r="H2524" s="80">
        <f>G2524</f>
        <v>593750.18999999994</v>
      </c>
      <c r="I2524" s="162" t="s">
        <v>314</v>
      </c>
      <c r="J2524" s="81"/>
      <c r="K2524" s="82"/>
    </row>
    <row r="2525" spans="1:11" s="76" customFormat="1" ht="16.5" customHeight="1" x14ac:dyDescent="0.3">
      <c r="A2525" s="77"/>
      <c r="B2525" s="78"/>
      <c r="C2525" s="79"/>
      <c r="D2525" s="79"/>
      <c r="E2525" s="80"/>
      <c r="F2525" s="80"/>
      <c r="G2525" s="80">
        <f t="shared" si="26"/>
        <v>0</v>
      </c>
      <c r="H2525" s="80"/>
      <c r="I2525" s="162"/>
      <c r="J2525" s="81"/>
      <c r="K2525" s="82"/>
    </row>
    <row r="2526" spans="1:11" s="76" customFormat="1" ht="16.5" customHeight="1" x14ac:dyDescent="0.3">
      <c r="A2526" s="77">
        <v>43370</v>
      </c>
      <c r="B2526" s="78" t="s">
        <v>2082</v>
      </c>
      <c r="C2526" s="79" t="s">
        <v>1083</v>
      </c>
      <c r="D2526" s="79" t="s">
        <v>162</v>
      </c>
      <c r="E2526" s="80">
        <v>6</v>
      </c>
      <c r="F2526" s="80">
        <v>216000.4</v>
      </c>
      <c r="G2526" s="80">
        <f t="shared" si="26"/>
        <v>1296002.3999999999</v>
      </c>
      <c r="H2526" s="80"/>
      <c r="I2526" s="170" t="s">
        <v>1213</v>
      </c>
      <c r="J2526" s="81"/>
      <c r="K2526" s="82"/>
    </row>
    <row r="2527" spans="1:11" s="76" customFormat="1" ht="16.5" customHeight="1" x14ac:dyDescent="0.3">
      <c r="A2527" s="77"/>
      <c r="B2527" s="78"/>
      <c r="C2527" s="79"/>
      <c r="D2527" s="79" t="s">
        <v>162</v>
      </c>
      <c r="E2527" s="80">
        <v>1</v>
      </c>
      <c r="F2527" s="80">
        <v>0</v>
      </c>
      <c r="G2527" s="80">
        <f t="shared" si="26"/>
        <v>0</v>
      </c>
      <c r="H2527" s="80">
        <f>SUM(G2526:G2527)</f>
        <v>1296002.3999999999</v>
      </c>
      <c r="I2527" s="170"/>
      <c r="J2527" s="81"/>
      <c r="K2527" s="82"/>
    </row>
    <row r="2528" spans="1:11" s="76" customFormat="1" ht="16.5" customHeight="1" x14ac:dyDescent="0.3">
      <c r="A2528" s="77"/>
      <c r="B2528" s="78"/>
      <c r="C2528" s="79"/>
      <c r="D2528" s="79"/>
      <c r="E2528" s="80"/>
      <c r="F2528" s="80"/>
      <c r="G2528" s="80">
        <f t="shared" si="26"/>
        <v>0</v>
      </c>
      <c r="H2528" s="80"/>
      <c r="I2528" s="162"/>
      <c r="J2528" s="81"/>
      <c r="K2528" s="82"/>
    </row>
    <row r="2529" spans="1:11" s="76" customFormat="1" ht="16.5" customHeight="1" x14ac:dyDescent="0.3">
      <c r="A2529" s="77">
        <v>43370</v>
      </c>
      <c r="B2529" s="78" t="s">
        <v>2083</v>
      </c>
      <c r="C2529" s="79" t="s">
        <v>2084</v>
      </c>
      <c r="D2529" s="79" t="s">
        <v>20</v>
      </c>
      <c r="E2529" s="80">
        <v>5</v>
      </c>
      <c r="F2529" s="80">
        <v>542450.09499999997</v>
      </c>
      <c r="G2529" s="80">
        <f t="shared" si="26"/>
        <v>2712250.4749999996</v>
      </c>
      <c r="H2529" s="80">
        <f>G2529</f>
        <v>2712250.4749999996</v>
      </c>
      <c r="I2529" s="162" t="s">
        <v>1756</v>
      </c>
      <c r="J2529" s="81"/>
      <c r="K2529" s="82"/>
    </row>
    <row r="2530" spans="1:11" s="76" customFormat="1" ht="16.5" customHeight="1" x14ac:dyDescent="0.3">
      <c r="A2530" s="77"/>
      <c r="B2530" s="78"/>
      <c r="C2530" s="79"/>
      <c r="D2530" s="79"/>
      <c r="E2530" s="80"/>
      <c r="F2530" s="80"/>
      <c r="G2530" s="80">
        <f t="shared" si="26"/>
        <v>0</v>
      </c>
      <c r="H2530" s="80"/>
      <c r="I2530" s="162"/>
      <c r="J2530" s="81"/>
      <c r="K2530" s="82"/>
    </row>
    <row r="2531" spans="1:11" s="76" customFormat="1" ht="16.5" customHeight="1" x14ac:dyDescent="0.3">
      <c r="A2531" s="77">
        <v>43370</v>
      </c>
      <c r="B2531" s="78" t="s">
        <v>2085</v>
      </c>
      <c r="C2531" s="79" t="s">
        <v>2086</v>
      </c>
      <c r="D2531" s="79" t="s">
        <v>20</v>
      </c>
      <c r="E2531" s="80">
        <v>1</v>
      </c>
      <c r="F2531" s="80">
        <v>571000.1</v>
      </c>
      <c r="G2531" s="80">
        <f t="shared" ref="G2531:G2594" si="27">E2531*F2531</f>
        <v>571000.1</v>
      </c>
      <c r="H2531" s="80">
        <f>G2531</f>
        <v>571000.1</v>
      </c>
      <c r="I2531" s="162" t="s">
        <v>1756</v>
      </c>
      <c r="J2531" s="81"/>
      <c r="K2531" s="82"/>
    </row>
    <row r="2532" spans="1:11" s="76" customFormat="1" ht="16.5" customHeight="1" x14ac:dyDescent="0.3">
      <c r="A2532" s="77"/>
      <c r="B2532" s="78"/>
      <c r="C2532" s="79"/>
      <c r="D2532" s="79"/>
      <c r="E2532" s="80"/>
      <c r="F2532" s="80"/>
      <c r="G2532" s="80">
        <f t="shared" si="27"/>
        <v>0</v>
      </c>
      <c r="H2532" s="80"/>
      <c r="I2532" s="162"/>
      <c r="J2532" s="81"/>
      <c r="K2532" s="82"/>
    </row>
    <row r="2533" spans="1:11" s="76" customFormat="1" ht="16.5" customHeight="1" x14ac:dyDescent="0.3">
      <c r="A2533" s="77">
        <v>43370</v>
      </c>
      <c r="B2533" s="78" t="s">
        <v>2087</v>
      </c>
      <c r="C2533" s="79" t="s">
        <v>1642</v>
      </c>
      <c r="D2533" s="79" t="s">
        <v>1094</v>
      </c>
      <c r="E2533" s="80">
        <v>1</v>
      </c>
      <c r="F2533" s="80">
        <v>199999.8</v>
      </c>
      <c r="G2533" s="80">
        <f t="shared" si="27"/>
        <v>199999.8</v>
      </c>
      <c r="H2533" s="80">
        <f>G2533</f>
        <v>199999.8</v>
      </c>
      <c r="I2533" s="162" t="s">
        <v>1213</v>
      </c>
      <c r="J2533" s="81"/>
      <c r="K2533" s="82"/>
    </row>
    <row r="2534" spans="1:11" s="76" customFormat="1" ht="16.5" customHeight="1" x14ac:dyDescent="0.3">
      <c r="A2534" s="77"/>
      <c r="B2534" s="78"/>
      <c r="C2534" s="79"/>
      <c r="D2534" s="79"/>
      <c r="E2534" s="80"/>
      <c r="F2534" s="80"/>
      <c r="G2534" s="80">
        <f t="shared" si="27"/>
        <v>0</v>
      </c>
      <c r="H2534" s="80"/>
      <c r="I2534" s="162"/>
      <c r="J2534" s="81"/>
      <c r="K2534" s="82"/>
    </row>
    <row r="2535" spans="1:11" s="76" customFormat="1" ht="16.5" customHeight="1" x14ac:dyDescent="0.3">
      <c r="A2535" s="77">
        <v>43370</v>
      </c>
      <c r="B2535" s="78" t="s">
        <v>2088</v>
      </c>
      <c r="C2535" s="79" t="s">
        <v>442</v>
      </c>
      <c r="D2535" s="79" t="s">
        <v>1094</v>
      </c>
      <c r="E2535" s="80">
        <v>4</v>
      </c>
      <c r="F2535" s="80">
        <v>199999.8</v>
      </c>
      <c r="G2535" s="80">
        <f t="shared" si="27"/>
        <v>799999.2</v>
      </c>
      <c r="H2535" s="80"/>
      <c r="I2535" s="170" t="s">
        <v>312</v>
      </c>
      <c r="J2535" s="81"/>
      <c r="K2535" s="82"/>
    </row>
    <row r="2536" spans="1:11" s="76" customFormat="1" ht="16.5" customHeight="1" x14ac:dyDescent="0.3">
      <c r="A2536" s="77"/>
      <c r="B2536" s="78"/>
      <c r="C2536" s="79"/>
      <c r="D2536" s="79" t="s">
        <v>887</v>
      </c>
      <c r="E2536" s="80">
        <v>3</v>
      </c>
      <c r="F2536" s="80">
        <v>215000.5</v>
      </c>
      <c r="G2536" s="80">
        <f t="shared" si="27"/>
        <v>645001.5</v>
      </c>
      <c r="H2536" s="80"/>
      <c r="I2536" s="170"/>
      <c r="J2536" s="81"/>
      <c r="K2536" s="82"/>
    </row>
    <row r="2537" spans="1:11" s="76" customFormat="1" ht="16.5" customHeight="1" x14ac:dyDescent="0.3">
      <c r="A2537" s="77"/>
      <c r="B2537" s="78"/>
      <c r="C2537" s="79"/>
      <c r="D2537" s="79" t="s">
        <v>109</v>
      </c>
      <c r="E2537" s="80">
        <v>3</v>
      </c>
      <c r="F2537" s="80">
        <v>215000.5</v>
      </c>
      <c r="G2537" s="80">
        <f t="shared" si="27"/>
        <v>645001.5</v>
      </c>
      <c r="H2537" s="80"/>
      <c r="I2537" s="170"/>
      <c r="J2537" s="81"/>
      <c r="K2537" s="82"/>
    </row>
    <row r="2538" spans="1:11" s="76" customFormat="1" ht="16.5" customHeight="1" x14ac:dyDescent="0.3">
      <c r="A2538" s="77"/>
      <c r="B2538" s="78"/>
      <c r="C2538" s="79"/>
      <c r="D2538" s="79" t="s">
        <v>104</v>
      </c>
      <c r="E2538" s="80">
        <v>1</v>
      </c>
      <c r="F2538" s="80">
        <v>511100.09499999997</v>
      </c>
      <c r="G2538" s="80">
        <f t="shared" si="27"/>
        <v>511100.09499999997</v>
      </c>
      <c r="H2538" s="80">
        <f>SUM(G2535:G2538)</f>
        <v>2601102.2949999999</v>
      </c>
      <c r="I2538" s="170"/>
      <c r="J2538" s="81"/>
      <c r="K2538" s="82"/>
    </row>
    <row r="2539" spans="1:11" s="76" customFormat="1" ht="16.5" customHeight="1" x14ac:dyDescent="0.3">
      <c r="A2539" s="77"/>
      <c r="B2539" s="78"/>
      <c r="C2539" s="79"/>
      <c r="D2539" s="79"/>
      <c r="E2539" s="80"/>
      <c r="F2539" s="80"/>
      <c r="G2539" s="80">
        <f t="shared" si="27"/>
        <v>0</v>
      </c>
      <c r="H2539" s="80"/>
      <c r="I2539" s="162"/>
      <c r="J2539" s="81"/>
      <c r="K2539" s="82"/>
    </row>
    <row r="2540" spans="1:11" s="76" customFormat="1" ht="16.5" customHeight="1" x14ac:dyDescent="0.3">
      <c r="A2540" s="77">
        <v>43370</v>
      </c>
      <c r="B2540" s="78" t="s">
        <v>2089</v>
      </c>
      <c r="C2540" s="79" t="s">
        <v>811</v>
      </c>
      <c r="D2540" s="79" t="s">
        <v>31</v>
      </c>
      <c r="E2540" s="80">
        <v>1</v>
      </c>
      <c r="F2540" s="80">
        <v>550000</v>
      </c>
      <c r="G2540" s="80">
        <f t="shared" si="27"/>
        <v>550000</v>
      </c>
      <c r="H2540" s="80">
        <f>G2540</f>
        <v>550000</v>
      </c>
      <c r="I2540" s="162" t="s">
        <v>1215</v>
      </c>
      <c r="J2540" s="81"/>
      <c r="K2540" s="82"/>
    </row>
    <row r="2541" spans="1:11" s="76" customFormat="1" ht="16.5" customHeight="1" x14ac:dyDescent="0.3">
      <c r="A2541" s="77"/>
      <c r="B2541" s="78"/>
      <c r="C2541" s="79"/>
      <c r="D2541" s="79"/>
      <c r="E2541" s="80"/>
      <c r="F2541" s="80"/>
      <c r="G2541" s="80">
        <f t="shared" si="27"/>
        <v>0</v>
      </c>
      <c r="H2541" s="80"/>
      <c r="I2541" s="162"/>
      <c r="J2541" s="81"/>
      <c r="K2541" s="82"/>
    </row>
    <row r="2542" spans="1:11" s="76" customFormat="1" ht="16.5" customHeight="1" x14ac:dyDescent="0.3">
      <c r="A2542" s="77">
        <v>43370</v>
      </c>
      <c r="B2542" s="78" t="s">
        <v>2090</v>
      </c>
      <c r="C2542" s="79" t="s">
        <v>1877</v>
      </c>
      <c r="D2542" s="79" t="s">
        <v>887</v>
      </c>
      <c r="E2542" s="80">
        <v>1</v>
      </c>
      <c r="F2542" s="80">
        <v>215000.5</v>
      </c>
      <c r="G2542" s="80">
        <f t="shared" si="27"/>
        <v>215000.5</v>
      </c>
      <c r="H2542" s="80">
        <f>G2542</f>
        <v>215000.5</v>
      </c>
      <c r="I2542" s="162" t="s">
        <v>1215</v>
      </c>
      <c r="J2542" s="81"/>
      <c r="K2542" s="82"/>
    </row>
    <row r="2543" spans="1:11" s="76" customFormat="1" ht="16.5" customHeight="1" x14ac:dyDescent="0.3">
      <c r="A2543" s="77"/>
      <c r="B2543" s="78"/>
      <c r="C2543" s="79"/>
      <c r="D2543" s="79"/>
      <c r="E2543" s="80"/>
      <c r="F2543" s="80"/>
      <c r="G2543" s="80">
        <f t="shared" si="27"/>
        <v>0</v>
      </c>
      <c r="H2543" s="80"/>
      <c r="I2543" s="162"/>
      <c r="J2543" s="81"/>
      <c r="K2543" s="82"/>
    </row>
    <row r="2544" spans="1:11" s="76" customFormat="1" ht="16.5" customHeight="1" x14ac:dyDescent="0.3">
      <c r="A2544" s="77">
        <v>43370</v>
      </c>
      <c r="B2544" s="78" t="s">
        <v>2093</v>
      </c>
      <c r="C2544" s="79" t="s">
        <v>1127</v>
      </c>
      <c r="D2544" s="79" t="s">
        <v>969</v>
      </c>
      <c r="E2544" s="80">
        <v>24</v>
      </c>
      <c r="F2544" s="80">
        <v>28800.09</v>
      </c>
      <c r="G2544" s="80">
        <f t="shared" si="27"/>
        <v>691202.16</v>
      </c>
      <c r="H2544" s="80"/>
      <c r="I2544" s="170" t="s">
        <v>674</v>
      </c>
      <c r="J2544" s="81"/>
      <c r="K2544" s="82"/>
    </row>
    <row r="2545" spans="1:11" s="76" customFormat="1" ht="16.5" customHeight="1" x14ac:dyDescent="0.3">
      <c r="A2545" s="77"/>
      <c r="B2545" s="78"/>
      <c r="C2545" s="79"/>
      <c r="D2545" s="79" t="s">
        <v>968</v>
      </c>
      <c r="E2545" s="80">
        <v>24</v>
      </c>
      <c r="F2545" s="80">
        <v>28800.09</v>
      </c>
      <c r="G2545" s="80">
        <f t="shared" si="27"/>
        <v>691202.16</v>
      </c>
      <c r="H2545" s="80"/>
      <c r="I2545" s="170"/>
      <c r="J2545" s="81"/>
      <c r="K2545" s="82"/>
    </row>
    <row r="2546" spans="1:11" s="76" customFormat="1" ht="16.5" customHeight="1" x14ac:dyDescent="0.3">
      <c r="A2546" s="77"/>
      <c r="B2546" s="78"/>
      <c r="C2546" s="79"/>
      <c r="D2546" s="79" t="s">
        <v>2094</v>
      </c>
      <c r="E2546" s="80">
        <v>6</v>
      </c>
      <c r="F2546" s="80">
        <v>234000.46</v>
      </c>
      <c r="G2546" s="80">
        <f t="shared" si="27"/>
        <v>1404002.76</v>
      </c>
      <c r="H2546" s="80">
        <f>SUM(G2544:G2546)</f>
        <v>2786407.08</v>
      </c>
      <c r="I2546" s="170"/>
      <c r="J2546" s="81"/>
      <c r="K2546" s="82"/>
    </row>
    <row r="2547" spans="1:11" s="76" customFormat="1" ht="16.5" customHeight="1" x14ac:dyDescent="0.3">
      <c r="A2547" s="77"/>
      <c r="B2547" s="78"/>
      <c r="C2547" s="79"/>
      <c r="D2547" s="79"/>
      <c r="E2547" s="80"/>
      <c r="F2547" s="80"/>
      <c r="G2547" s="80">
        <f t="shared" si="27"/>
        <v>0</v>
      </c>
      <c r="H2547" s="80"/>
      <c r="I2547" s="162"/>
      <c r="J2547" s="81"/>
      <c r="K2547" s="82"/>
    </row>
    <row r="2548" spans="1:11" s="76" customFormat="1" ht="16.5" customHeight="1" x14ac:dyDescent="0.3">
      <c r="A2548" s="77">
        <v>43370</v>
      </c>
      <c r="B2548" s="78" t="s">
        <v>2091</v>
      </c>
      <c r="C2548" s="79" t="s">
        <v>445</v>
      </c>
      <c r="D2548" s="79" t="s">
        <v>109</v>
      </c>
      <c r="E2548" s="80">
        <v>3</v>
      </c>
      <c r="F2548" s="80">
        <v>215000.5</v>
      </c>
      <c r="G2548" s="80">
        <f t="shared" si="27"/>
        <v>645001.5</v>
      </c>
      <c r="H2548" s="80">
        <f>G2548</f>
        <v>645001.5</v>
      </c>
      <c r="I2548" s="162" t="s">
        <v>309</v>
      </c>
      <c r="J2548" s="81"/>
      <c r="K2548" s="82"/>
    </row>
    <row r="2549" spans="1:11" s="76" customFormat="1" ht="16.5" customHeight="1" x14ac:dyDescent="0.3">
      <c r="A2549" s="77"/>
      <c r="B2549" s="78"/>
      <c r="C2549" s="79"/>
      <c r="D2549" s="79"/>
      <c r="E2549" s="80"/>
      <c r="F2549" s="80"/>
      <c r="G2549" s="80">
        <f t="shared" si="27"/>
        <v>0</v>
      </c>
      <c r="H2549" s="80"/>
      <c r="I2549" s="162"/>
      <c r="J2549" s="81"/>
      <c r="K2549" s="82"/>
    </row>
    <row r="2550" spans="1:11" s="76" customFormat="1" ht="16.5" customHeight="1" x14ac:dyDescent="0.3">
      <c r="A2550" s="77">
        <v>43370</v>
      </c>
      <c r="B2550" s="78" t="s">
        <v>2092</v>
      </c>
      <c r="C2550" s="79" t="s">
        <v>1019</v>
      </c>
      <c r="D2550" s="79" t="s">
        <v>31</v>
      </c>
      <c r="E2550" s="80">
        <v>1</v>
      </c>
      <c r="F2550" s="80">
        <v>511100.09499999997</v>
      </c>
      <c r="G2550" s="80">
        <f t="shared" si="27"/>
        <v>511100.09499999997</v>
      </c>
      <c r="H2550" s="80">
        <f>G2550</f>
        <v>511100.09499999997</v>
      </c>
      <c r="I2550" s="162" t="s">
        <v>309</v>
      </c>
      <c r="J2550" s="81"/>
      <c r="K2550" s="82"/>
    </row>
    <row r="2551" spans="1:11" s="76" customFormat="1" ht="16.5" customHeight="1" x14ac:dyDescent="0.3">
      <c r="A2551" s="77"/>
      <c r="B2551" s="78"/>
      <c r="C2551" s="79"/>
      <c r="D2551" s="79"/>
      <c r="E2551" s="80"/>
      <c r="F2551" s="80"/>
      <c r="G2551" s="80">
        <f t="shared" si="27"/>
        <v>0</v>
      </c>
      <c r="H2551" s="80"/>
      <c r="I2551" s="162"/>
      <c r="J2551" s="81"/>
      <c r="K2551" s="82"/>
    </row>
    <row r="2552" spans="1:11" s="76" customFormat="1" ht="16.5" customHeight="1" x14ac:dyDescent="0.3">
      <c r="A2552" s="77">
        <v>43370</v>
      </c>
      <c r="B2552" s="78" t="s">
        <v>2095</v>
      </c>
      <c r="C2552" s="79" t="s">
        <v>2096</v>
      </c>
      <c r="D2552" s="79" t="s">
        <v>887</v>
      </c>
      <c r="E2552" s="80">
        <v>1</v>
      </c>
      <c r="F2552" s="80">
        <v>215000.5</v>
      </c>
      <c r="G2552" s="80">
        <f t="shared" si="27"/>
        <v>215000.5</v>
      </c>
      <c r="H2552" s="80">
        <f>G2552</f>
        <v>215000.5</v>
      </c>
      <c r="I2552" s="162" t="s">
        <v>1213</v>
      </c>
      <c r="J2552" s="81"/>
      <c r="K2552" s="82"/>
    </row>
    <row r="2553" spans="1:11" s="76" customFormat="1" ht="16.5" customHeight="1" x14ac:dyDescent="0.3">
      <c r="A2553" s="77"/>
      <c r="B2553" s="78"/>
      <c r="C2553" s="79"/>
      <c r="D2553" s="79"/>
      <c r="E2553" s="80"/>
      <c r="F2553" s="80"/>
      <c r="G2553" s="80">
        <f t="shared" si="27"/>
        <v>0</v>
      </c>
      <c r="H2553" s="80"/>
      <c r="I2553" s="162"/>
      <c r="J2553" s="81"/>
      <c r="K2553" s="82"/>
    </row>
    <row r="2554" spans="1:11" s="76" customFormat="1" ht="16.5" customHeight="1" x14ac:dyDescent="0.3">
      <c r="A2554" s="77">
        <v>43371</v>
      </c>
      <c r="B2554" s="78" t="s">
        <v>2097</v>
      </c>
      <c r="C2554" s="79" t="s">
        <v>42</v>
      </c>
      <c r="D2554" s="79" t="s">
        <v>1094</v>
      </c>
      <c r="E2554" s="80">
        <v>2</v>
      </c>
      <c r="F2554" s="80">
        <v>199999.8</v>
      </c>
      <c r="G2554" s="80">
        <f t="shared" si="27"/>
        <v>399999.6</v>
      </c>
      <c r="H2554" s="80">
        <f>G2554</f>
        <v>399999.6</v>
      </c>
      <c r="I2554" s="162" t="s">
        <v>1756</v>
      </c>
      <c r="J2554" s="81"/>
      <c r="K2554" s="82"/>
    </row>
    <row r="2555" spans="1:11" s="76" customFormat="1" ht="16.5" customHeight="1" x14ac:dyDescent="0.3">
      <c r="A2555" s="77"/>
      <c r="B2555" s="78"/>
      <c r="C2555" s="79"/>
      <c r="D2555" s="79"/>
      <c r="E2555" s="80"/>
      <c r="F2555" s="80"/>
      <c r="G2555" s="80">
        <f t="shared" si="27"/>
        <v>0</v>
      </c>
      <c r="H2555" s="80"/>
      <c r="I2555" s="162"/>
      <c r="J2555" s="81"/>
      <c r="K2555" s="82"/>
    </row>
    <row r="2556" spans="1:11" s="76" customFormat="1" ht="16.5" customHeight="1" x14ac:dyDescent="0.3">
      <c r="A2556" s="77">
        <v>43371</v>
      </c>
      <c r="B2556" s="78" t="s">
        <v>2098</v>
      </c>
      <c r="C2556" s="79" t="s">
        <v>282</v>
      </c>
      <c r="D2556" s="79" t="s">
        <v>391</v>
      </c>
      <c r="E2556" s="80">
        <v>2</v>
      </c>
      <c r="F2556" s="80">
        <v>625000.19999999995</v>
      </c>
      <c r="G2556" s="80">
        <f t="shared" si="27"/>
        <v>1250000.3999999999</v>
      </c>
      <c r="H2556" s="80"/>
      <c r="I2556" s="170" t="s">
        <v>314</v>
      </c>
      <c r="J2556" s="81"/>
      <c r="K2556" s="82"/>
    </row>
    <row r="2557" spans="1:11" s="76" customFormat="1" ht="16.5" customHeight="1" x14ac:dyDescent="0.3">
      <c r="A2557" s="77"/>
      <c r="B2557" s="78"/>
      <c r="C2557" s="79"/>
      <c r="D2557" s="79" t="s">
        <v>273</v>
      </c>
      <c r="E2557" s="80">
        <v>4</v>
      </c>
      <c r="F2557" s="80">
        <v>1067000</v>
      </c>
      <c r="G2557" s="80">
        <f t="shared" si="27"/>
        <v>4268000</v>
      </c>
      <c r="H2557" s="80"/>
      <c r="I2557" s="170"/>
      <c r="J2557" s="81"/>
      <c r="K2557" s="82"/>
    </row>
    <row r="2558" spans="1:11" s="76" customFormat="1" ht="16.5" customHeight="1" x14ac:dyDescent="0.3">
      <c r="A2558" s="77"/>
      <c r="B2558" s="78"/>
      <c r="C2558" s="79"/>
      <c r="D2558" s="79" t="s">
        <v>13</v>
      </c>
      <c r="E2558" s="80">
        <v>4</v>
      </c>
      <c r="F2558" s="80">
        <v>858000</v>
      </c>
      <c r="G2558" s="80">
        <f t="shared" si="27"/>
        <v>3432000</v>
      </c>
      <c r="H2558" s="80"/>
      <c r="I2558" s="170"/>
      <c r="J2558" s="81"/>
      <c r="K2558" s="82"/>
    </row>
    <row r="2559" spans="1:11" s="76" customFormat="1" ht="16.5" customHeight="1" x14ac:dyDescent="0.3">
      <c r="A2559" s="77"/>
      <c r="B2559" s="78"/>
      <c r="C2559" s="79"/>
      <c r="D2559" s="79" t="s">
        <v>19</v>
      </c>
      <c r="E2559" s="80">
        <v>6</v>
      </c>
      <c r="F2559" s="80">
        <v>517000</v>
      </c>
      <c r="G2559" s="80">
        <f t="shared" si="27"/>
        <v>3102000</v>
      </c>
      <c r="H2559" s="80">
        <f>SUM(G2556:G2559)</f>
        <v>12052000.4</v>
      </c>
      <c r="I2559" s="170"/>
      <c r="J2559" s="81"/>
      <c r="K2559" s="82"/>
    </row>
    <row r="2560" spans="1:11" s="76" customFormat="1" ht="16.5" customHeight="1" x14ac:dyDescent="0.3">
      <c r="A2560" s="77"/>
      <c r="B2560" s="78"/>
      <c r="C2560" s="79"/>
      <c r="D2560" s="79"/>
      <c r="E2560" s="80"/>
      <c r="F2560" s="80"/>
      <c r="G2560" s="80">
        <f t="shared" si="27"/>
        <v>0</v>
      </c>
      <c r="H2560" s="80"/>
      <c r="I2560" s="162"/>
      <c r="J2560" s="81"/>
      <c r="K2560" s="82"/>
    </row>
    <row r="2561" spans="1:11" s="76" customFormat="1" ht="16.5" customHeight="1" x14ac:dyDescent="0.3">
      <c r="A2561" s="77">
        <v>43371</v>
      </c>
      <c r="B2561" s="78" t="s">
        <v>2099</v>
      </c>
      <c r="C2561" s="79" t="s">
        <v>797</v>
      </c>
      <c r="D2561" s="79" t="s">
        <v>1094</v>
      </c>
      <c r="E2561" s="80">
        <v>1</v>
      </c>
      <c r="F2561" s="80">
        <v>199999.8</v>
      </c>
      <c r="G2561" s="80">
        <f t="shared" si="27"/>
        <v>199999.8</v>
      </c>
      <c r="H2561" s="80">
        <f>G2561</f>
        <v>199999.8</v>
      </c>
      <c r="I2561" s="162" t="s">
        <v>312</v>
      </c>
      <c r="J2561" s="81"/>
      <c r="K2561" s="82"/>
    </row>
    <row r="2562" spans="1:11" s="76" customFormat="1" ht="16.5" customHeight="1" x14ac:dyDescent="0.3">
      <c r="A2562" s="77"/>
      <c r="B2562" s="78"/>
      <c r="C2562" s="79"/>
      <c r="D2562" s="79"/>
      <c r="E2562" s="80"/>
      <c r="F2562" s="80"/>
      <c r="G2562" s="80">
        <f t="shared" si="27"/>
        <v>0</v>
      </c>
      <c r="H2562" s="80"/>
      <c r="I2562" s="162"/>
      <c r="J2562" s="81"/>
      <c r="K2562" s="82"/>
    </row>
    <row r="2563" spans="1:11" s="76" customFormat="1" ht="16.5" customHeight="1" x14ac:dyDescent="0.3">
      <c r="A2563" s="77">
        <v>43371</v>
      </c>
      <c r="B2563" s="78" t="s">
        <v>2100</v>
      </c>
      <c r="C2563" s="79" t="s">
        <v>712</v>
      </c>
      <c r="D2563" s="79" t="s">
        <v>31</v>
      </c>
      <c r="E2563" s="80">
        <v>1</v>
      </c>
      <c r="F2563" s="80">
        <v>550000</v>
      </c>
      <c r="G2563" s="80">
        <f t="shared" si="27"/>
        <v>550000</v>
      </c>
      <c r="H2563" s="80">
        <f>G2563</f>
        <v>550000</v>
      </c>
      <c r="I2563" s="162" t="s">
        <v>1271</v>
      </c>
      <c r="J2563" s="81"/>
      <c r="K2563" s="82"/>
    </row>
    <row r="2564" spans="1:11" s="76" customFormat="1" ht="16.5" customHeight="1" x14ac:dyDescent="0.3">
      <c r="A2564" s="77"/>
      <c r="B2564" s="78"/>
      <c r="C2564" s="79"/>
      <c r="D2564" s="79"/>
      <c r="E2564" s="80"/>
      <c r="F2564" s="80"/>
      <c r="G2564" s="80">
        <f t="shared" si="27"/>
        <v>0</v>
      </c>
      <c r="H2564" s="80"/>
      <c r="I2564" s="162"/>
      <c r="J2564" s="81"/>
      <c r="K2564" s="82"/>
    </row>
    <row r="2565" spans="1:11" s="76" customFormat="1" ht="16.5" customHeight="1" x14ac:dyDescent="0.3">
      <c r="A2565" s="77">
        <v>43371</v>
      </c>
      <c r="B2565" s="78" t="s">
        <v>2101</v>
      </c>
      <c r="C2565" s="79" t="s">
        <v>2102</v>
      </c>
      <c r="D2565" s="79" t="s">
        <v>2103</v>
      </c>
      <c r="E2565" s="80">
        <v>12</v>
      </c>
      <c r="F2565" s="80">
        <v>264999.90000000002</v>
      </c>
      <c r="G2565" s="80">
        <f t="shared" si="27"/>
        <v>3179998.8000000003</v>
      </c>
      <c r="H2565" s="80"/>
      <c r="I2565" s="170" t="s">
        <v>314</v>
      </c>
      <c r="J2565" s="81"/>
      <c r="K2565" s="82"/>
    </row>
    <row r="2566" spans="1:11" s="76" customFormat="1" ht="16.5" customHeight="1" x14ac:dyDescent="0.3">
      <c r="A2566" s="77"/>
      <c r="B2566" s="78"/>
      <c r="C2566" s="79"/>
      <c r="D2566" s="79" t="s">
        <v>2104</v>
      </c>
      <c r="E2566" s="80">
        <v>12</v>
      </c>
      <c r="F2566" s="80">
        <v>264999.90000000002</v>
      </c>
      <c r="G2566" s="80">
        <f t="shared" si="27"/>
        <v>3179998.8000000003</v>
      </c>
      <c r="H2566" s="80">
        <f>SUM(G2565:G2566)</f>
        <v>6359997.6000000006</v>
      </c>
      <c r="I2566" s="170"/>
      <c r="J2566" s="81"/>
      <c r="K2566" s="82"/>
    </row>
    <row r="2567" spans="1:11" s="76" customFormat="1" ht="16.5" customHeight="1" x14ac:dyDescent="0.3">
      <c r="A2567" s="77"/>
      <c r="B2567" s="78"/>
      <c r="C2567" s="79"/>
      <c r="D2567" s="79"/>
      <c r="E2567" s="80"/>
      <c r="F2567" s="80"/>
      <c r="G2567" s="80">
        <f t="shared" si="27"/>
        <v>0</v>
      </c>
      <c r="H2567" s="80"/>
      <c r="I2567" s="162"/>
      <c r="J2567" s="81"/>
      <c r="K2567" s="82"/>
    </row>
    <row r="2568" spans="1:11" s="76" customFormat="1" ht="16.5" customHeight="1" x14ac:dyDescent="0.3">
      <c r="A2568" s="77">
        <v>43371</v>
      </c>
      <c r="B2568" s="78" t="s">
        <v>2105</v>
      </c>
      <c r="C2568" s="79" t="s">
        <v>315</v>
      </c>
      <c r="D2568" s="79" t="s">
        <v>104</v>
      </c>
      <c r="E2568" s="80">
        <v>1</v>
      </c>
      <c r="F2568" s="80">
        <v>511100.09499999997</v>
      </c>
      <c r="G2568" s="80">
        <f t="shared" si="27"/>
        <v>511100.09499999997</v>
      </c>
      <c r="H2568" s="80">
        <f>G2568</f>
        <v>511100.09499999997</v>
      </c>
      <c r="I2568" s="162" t="s">
        <v>315</v>
      </c>
      <c r="J2568" s="81"/>
      <c r="K2568" s="82"/>
    </row>
    <row r="2569" spans="1:11" s="76" customFormat="1" ht="16.5" customHeight="1" x14ac:dyDescent="0.3">
      <c r="A2569" s="77"/>
      <c r="B2569" s="78"/>
      <c r="C2569" s="79"/>
      <c r="D2569" s="79"/>
      <c r="E2569" s="80"/>
      <c r="F2569" s="80"/>
      <c r="G2569" s="80">
        <f t="shared" si="27"/>
        <v>0</v>
      </c>
      <c r="H2569" s="80"/>
      <c r="I2569" s="162"/>
      <c r="J2569" s="81"/>
      <c r="K2569" s="82"/>
    </row>
    <row r="2570" spans="1:11" s="76" customFormat="1" ht="16.5" customHeight="1" x14ac:dyDescent="0.3">
      <c r="A2570" s="77">
        <v>43371</v>
      </c>
      <c r="B2570" s="78" t="s">
        <v>2106</v>
      </c>
      <c r="C2570" s="79" t="s">
        <v>1893</v>
      </c>
      <c r="D2570" s="79" t="s">
        <v>1094</v>
      </c>
      <c r="E2570" s="80">
        <v>24</v>
      </c>
      <c r="F2570" s="80">
        <v>199999.8</v>
      </c>
      <c r="G2570" s="80">
        <f t="shared" si="27"/>
        <v>4799995.1999999993</v>
      </c>
      <c r="H2570" s="80"/>
      <c r="I2570" s="170" t="s">
        <v>1756</v>
      </c>
      <c r="J2570" s="81"/>
      <c r="K2570" s="82"/>
    </row>
    <row r="2571" spans="1:11" s="76" customFormat="1" ht="16.5" customHeight="1" x14ac:dyDescent="0.3">
      <c r="A2571" s="77"/>
      <c r="B2571" s="78"/>
      <c r="C2571" s="79"/>
      <c r="D2571" s="79" t="s">
        <v>109</v>
      </c>
      <c r="E2571" s="80">
        <v>12</v>
      </c>
      <c r="F2571" s="80">
        <v>215000.5</v>
      </c>
      <c r="G2571" s="80">
        <f t="shared" si="27"/>
        <v>2580006</v>
      </c>
      <c r="H2571" s="80"/>
      <c r="I2571" s="170"/>
      <c r="J2571" s="81"/>
      <c r="K2571" s="82"/>
    </row>
    <row r="2572" spans="1:11" s="76" customFormat="1" ht="16.5" customHeight="1" x14ac:dyDescent="0.3">
      <c r="A2572" s="77"/>
      <c r="B2572" s="78"/>
      <c r="C2572" s="79"/>
      <c r="D2572" s="79" t="s">
        <v>887</v>
      </c>
      <c r="E2572" s="80">
        <v>12</v>
      </c>
      <c r="F2572" s="80">
        <v>215000.5</v>
      </c>
      <c r="G2572" s="80">
        <f t="shared" si="27"/>
        <v>2580006</v>
      </c>
      <c r="H2572" s="80"/>
      <c r="I2572" s="170"/>
      <c r="J2572" s="81"/>
      <c r="K2572" s="82"/>
    </row>
    <row r="2573" spans="1:11" s="76" customFormat="1" ht="16.5" customHeight="1" x14ac:dyDescent="0.3">
      <c r="A2573" s="77"/>
      <c r="B2573" s="78"/>
      <c r="C2573" s="79"/>
      <c r="D2573" s="79" t="s">
        <v>1357</v>
      </c>
      <c r="E2573" s="80">
        <v>1</v>
      </c>
      <c r="F2573" s="80">
        <v>1137999.5</v>
      </c>
      <c r="G2573" s="80">
        <f t="shared" si="27"/>
        <v>1137999.5</v>
      </c>
      <c r="H2573" s="80">
        <f>SUM(G2570:G2573)</f>
        <v>11098006.699999999</v>
      </c>
      <c r="I2573" s="170"/>
      <c r="J2573" s="81"/>
      <c r="K2573" s="82"/>
    </row>
    <row r="2574" spans="1:11" s="76" customFormat="1" ht="16.5" customHeight="1" x14ac:dyDescent="0.3">
      <c r="A2574" s="77"/>
      <c r="B2574" s="78"/>
      <c r="C2574" s="79"/>
      <c r="D2574" s="79"/>
      <c r="E2574" s="80"/>
      <c r="F2574" s="80"/>
      <c r="G2574" s="80">
        <f t="shared" si="27"/>
        <v>0</v>
      </c>
      <c r="H2574" s="80"/>
      <c r="I2574" s="162"/>
      <c r="J2574" s="81"/>
      <c r="K2574" s="82"/>
    </row>
    <row r="2575" spans="1:11" s="76" customFormat="1" ht="16.5" customHeight="1" x14ac:dyDescent="0.3">
      <c r="A2575" s="77">
        <v>43371</v>
      </c>
      <c r="B2575" s="78" t="s">
        <v>2107</v>
      </c>
      <c r="C2575" s="79" t="s">
        <v>63</v>
      </c>
      <c r="D2575" s="79" t="s">
        <v>28</v>
      </c>
      <c r="E2575" s="80">
        <v>4</v>
      </c>
      <c r="F2575" s="80">
        <v>542450.09499999997</v>
      </c>
      <c r="G2575" s="80">
        <f t="shared" si="27"/>
        <v>2169800.38</v>
      </c>
      <c r="H2575" s="80">
        <f>G2575</f>
        <v>2169800.38</v>
      </c>
      <c r="I2575" s="162" t="s">
        <v>309</v>
      </c>
      <c r="J2575" s="81"/>
      <c r="K2575" s="82"/>
    </row>
    <row r="2576" spans="1:11" s="76" customFormat="1" ht="16.5" customHeight="1" x14ac:dyDescent="0.3">
      <c r="A2576" s="77"/>
      <c r="B2576" s="78"/>
      <c r="C2576" s="79"/>
      <c r="D2576" s="79"/>
      <c r="E2576" s="80"/>
      <c r="F2576" s="80"/>
      <c r="G2576" s="80">
        <f t="shared" si="27"/>
        <v>0</v>
      </c>
      <c r="H2576" s="80"/>
      <c r="I2576" s="162"/>
      <c r="J2576" s="81"/>
      <c r="K2576" s="82"/>
    </row>
    <row r="2577" spans="1:11" s="76" customFormat="1" ht="16.5" customHeight="1" x14ac:dyDescent="0.3">
      <c r="A2577" s="77">
        <v>43371</v>
      </c>
      <c r="B2577" s="78" t="s">
        <v>2108</v>
      </c>
      <c r="C2577" s="79" t="s">
        <v>63</v>
      </c>
      <c r="D2577" s="79" t="s">
        <v>28</v>
      </c>
      <c r="E2577" s="80">
        <v>2</v>
      </c>
      <c r="F2577" s="80">
        <v>542450.09499999997</v>
      </c>
      <c r="G2577" s="80">
        <f t="shared" si="27"/>
        <v>1084900.19</v>
      </c>
      <c r="H2577" s="80">
        <f>G2577</f>
        <v>1084900.19</v>
      </c>
      <c r="I2577" s="162" t="s">
        <v>309</v>
      </c>
      <c r="J2577" s="81"/>
      <c r="K2577" s="82"/>
    </row>
    <row r="2578" spans="1:11" s="76" customFormat="1" ht="16.5" customHeight="1" x14ac:dyDescent="0.3">
      <c r="A2578" s="77"/>
      <c r="B2578" s="78"/>
      <c r="C2578" s="79"/>
      <c r="D2578" s="79"/>
      <c r="E2578" s="80"/>
      <c r="F2578" s="80"/>
      <c r="G2578" s="80">
        <f t="shared" si="27"/>
        <v>0</v>
      </c>
      <c r="H2578" s="80"/>
      <c r="I2578" s="162"/>
      <c r="J2578" s="81"/>
      <c r="K2578" s="82"/>
    </row>
    <row r="2579" spans="1:11" s="76" customFormat="1" ht="16.5" customHeight="1" x14ac:dyDescent="0.3">
      <c r="A2579" s="77">
        <v>43371</v>
      </c>
      <c r="B2579" s="78" t="s">
        <v>2109</v>
      </c>
      <c r="C2579" s="79" t="s">
        <v>415</v>
      </c>
      <c r="D2579" s="79" t="s">
        <v>2110</v>
      </c>
      <c r="E2579" s="80">
        <v>2</v>
      </c>
      <c r="F2579" s="80">
        <v>574999.69999999995</v>
      </c>
      <c r="G2579" s="80">
        <f t="shared" si="27"/>
        <v>1149999.3999999999</v>
      </c>
      <c r="H2579" s="80">
        <f>G2579</f>
        <v>1149999.3999999999</v>
      </c>
      <c r="I2579" s="162" t="s">
        <v>314</v>
      </c>
      <c r="J2579" s="81"/>
      <c r="K2579" s="82"/>
    </row>
    <row r="2580" spans="1:11" s="76" customFormat="1" ht="16.5" customHeight="1" x14ac:dyDescent="0.3">
      <c r="A2580" s="77"/>
      <c r="B2580" s="78"/>
      <c r="C2580" s="79"/>
      <c r="D2580" s="79"/>
      <c r="E2580" s="80"/>
      <c r="F2580" s="80"/>
      <c r="G2580" s="80">
        <f t="shared" si="27"/>
        <v>0</v>
      </c>
      <c r="H2580" s="80"/>
      <c r="I2580" s="162"/>
      <c r="J2580" s="81"/>
      <c r="K2580" s="82"/>
    </row>
    <row r="2581" spans="1:11" s="76" customFormat="1" ht="16.5" customHeight="1" x14ac:dyDescent="0.3">
      <c r="A2581" s="77">
        <v>43371</v>
      </c>
      <c r="B2581" s="78" t="s">
        <v>2111</v>
      </c>
      <c r="C2581" s="79" t="s">
        <v>1403</v>
      </c>
      <c r="D2581" s="79" t="s">
        <v>1094</v>
      </c>
      <c r="E2581" s="80">
        <v>4</v>
      </c>
      <c r="F2581" s="80">
        <v>199999.8</v>
      </c>
      <c r="G2581" s="80">
        <f t="shared" si="27"/>
        <v>799999.2</v>
      </c>
      <c r="H2581" s="80">
        <f>G2581</f>
        <v>799999.2</v>
      </c>
      <c r="I2581" s="162" t="s">
        <v>1216</v>
      </c>
      <c r="J2581" s="81"/>
      <c r="K2581" s="82"/>
    </row>
    <row r="2582" spans="1:11" s="76" customFormat="1" ht="1.5" customHeight="1" x14ac:dyDescent="0.3">
      <c r="A2582" s="77"/>
      <c r="B2582" s="78"/>
      <c r="C2582" s="79"/>
      <c r="D2582" s="79"/>
      <c r="E2582" s="80"/>
      <c r="F2582" s="80"/>
      <c r="G2582" s="80">
        <f t="shared" si="27"/>
        <v>0</v>
      </c>
      <c r="H2582" s="80"/>
      <c r="I2582" s="162"/>
      <c r="J2582" s="81"/>
      <c r="K2582" s="82"/>
    </row>
    <row r="2583" spans="1:11" s="76" customFormat="1" ht="16.5" customHeight="1" x14ac:dyDescent="0.3">
      <c r="A2583" s="77">
        <v>43371</v>
      </c>
      <c r="B2583" s="78" t="s">
        <v>2112</v>
      </c>
      <c r="C2583" s="79" t="s">
        <v>2113</v>
      </c>
      <c r="D2583" s="79" t="s">
        <v>887</v>
      </c>
      <c r="E2583" s="80">
        <v>4</v>
      </c>
      <c r="F2583" s="80">
        <v>215000.5</v>
      </c>
      <c r="G2583" s="80">
        <f t="shared" si="27"/>
        <v>860002</v>
      </c>
      <c r="H2583" s="80">
        <f>G2583</f>
        <v>860002</v>
      </c>
      <c r="I2583" s="162" t="s">
        <v>309</v>
      </c>
      <c r="J2583" s="81"/>
      <c r="K2583" s="82"/>
    </row>
    <row r="2584" spans="1:11" s="76" customFormat="1" ht="16.5" customHeight="1" x14ac:dyDescent="0.3">
      <c r="A2584" s="77"/>
      <c r="B2584" s="78"/>
      <c r="C2584" s="79"/>
      <c r="D2584" s="79"/>
      <c r="E2584" s="80"/>
      <c r="F2584" s="80"/>
      <c r="G2584" s="80">
        <f t="shared" si="27"/>
        <v>0</v>
      </c>
      <c r="H2584" s="80"/>
      <c r="I2584" s="162"/>
      <c r="J2584" s="81"/>
      <c r="K2584" s="82"/>
    </row>
    <row r="2585" spans="1:11" s="76" customFormat="1" ht="16.5" customHeight="1" x14ac:dyDescent="0.3">
      <c r="A2585" s="77">
        <v>43371</v>
      </c>
      <c r="B2585" s="78" t="s">
        <v>2114</v>
      </c>
      <c r="C2585" s="79" t="s">
        <v>344</v>
      </c>
      <c r="D2585" s="79" t="s">
        <v>28</v>
      </c>
      <c r="E2585" s="80">
        <v>2</v>
      </c>
      <c r="F2585" s="80">
        <v>542450.09499999997</v>
      </c>
      <c r="G2585" s="80">
        <f t="shared" si="27"/>
        <v>1084900.19</v>
      </c>
      <c r="H2585" s="80">
        <f>G2585</f>
        <v>1084900.19</v>
      </c>
      <c r="I2585" s="162" t="s">
        <v>312</v>
      </c>
      <c r="J2585" s="81"/>
      <c r="K2585" s="82"/>
    </row>
    <row r="2586" spans="1:11" s="76" customFormat="1" ht="16.5" customHeight="1" x14ac:dyDescent="0.3">
      <c r="A2586" s="77"/>
      <c r="B2586" s="78"/>
      <c r="C2586" s="79"/>
      <c r="D2586" s="79"/>
      <c r="E2586" s="80"/>
      <c r="F2586" s="80"/>
      <c r="G2586" s="80">
        <f t="shared" si="27"/>
        <v>0</v>
      </c>
      <c r="H2586" s="80"/>
      <c r="I2586" s="162" t="s">
        <v>1173</v>
      </c>
      <c r="J2586" s="81"/>
      <c r="K2586" s="82"/>
    </row>
    <row r="2587" spans="1:11" s="76" customFormat="1" ht="16.5" customHeight="1" x14ac:dyDescent="0.3">
      <c r="A2587" s="83">
        <v>43372</v>
      </c>
      <c r="B2587" s="84" t="s">
        <v>2115</v>
      </c>
      <c r="C2587" s="85" t="s">
        <v>2163</v>
      </c>
      <c r="D2587" s="85" t="s">
        <v>319</v>
      </c>
      <c r="E2587" s="86">
        <v>2</v>
      </c>
      <c r="F2587" s="86">
        <v>570000.47499999998</v>
      </c>
      <c r="G2587" s="86">
        <f t="shared" si="27"/>
        <v>1140000.95</v>
      </c>
      <c r="H2587" s="86">
        <f>G2587</f>
        <v>1140000.95</v>
      </c>
      <c r="I2587" s="162" t="s">
        <v>315</v>
      </c>
      <c r="J2587" s="81"/>
      <c r="K2587" s="82"/>
    </row>
    <row r="2588" spans="1:11" s="76" customFormat="1" ht="16.5" customHeight="1" x14ac:dyDescent="0.3">
      <c r="A2588" s="77"/>
      <c r="B2588" s="78"/>
      <c r="C2588" s="79"/>
      <c r="D2588" s="79"/>
      <c r="E2588" s="80"/>
      <c r="F2588" s="80"/>
      <c r="G2588" s="80">
        <f t="shared" si="27"/>
        <v>0</v>
      </c>
      <c r="H2588" s="80"/>
      <c r="I2588" s="162"/>
      <c r="J2588" s="81"/>
      <c r="K2588" s="82"/>
    </row>
    <row r="2589" spans="1:11" s="76" customFormat="1" ht="16.5" customHeight="1" x14ac:dyDescent="0.3">
      <c r="A2589" s="77">
        <v>43372</v>
      </c>
      <c r="B2589" s="78" t="s">
        <v>2116</v>
      </c>
      <c r="C2589" s="79" t="s">
        <v>1570</v>
      </c>
      <c r="D2589" s="79" t="s">
        <v>1094</v>
      </c>
      <c r="E2589" s="80">
        <v>5</v>
      </c>
      <c r="F2589" s="80">
        <v>199999.8</v>
      </c>
      <c r="G2589" s="80">
        <f t="shared" si="27"/>
        <v>999999</v>
      </c>
      <c r="H2589" s="80"/>
      <c r="I2589" s="170" t="s">
        <v>315</v>
      </c>
      <c r="J2589" s="81"/>
      <c r="K2589" s="82"/>
    </row>
    <row r="2590" spans="1:11" s="76" customFormat="1" ht="16.5" customHeight="1" x14ac:dyDescent="0.3">
      <c r="A2590" s="77"/>
      <c r="B2590" s="78"/>
      <c r="C2590" s="79"/>
      <c r="D2590" s="79" t="s">
        <v>109</v>
      </c>
      <c r="E2590" s="80">
        <v>5</v>
      </c>
      <c r="F2590" s="80">
        <v>215000.5</v>
      </c>
      <c r="G2590" s="80">
        <f t="shared" si="27"/>
        <v>1075002.5</v>
      </c>
      <c r="H2590" s="80"/>
      <c r="I2590" s="170"/>
      <c r="J2590" s="81"/>
      <c r="K2590" s="82"/>
    </row>
    <row r="2591" spans="1:11" s="76" customFormat="1" ht="16.5" customHeight="1" x14ac:dyDescent="0.3">
      <c r="A2591" s="77"/>
      <c r="B2591" s="78"/>
      <c r="C2591" s="79"/>
      <c r="D2591" s="79" t="s">
        <v>28</v>
      </c>
      <c r="E2591" s="80">
        <v>5</v>
      </c>
      <c r="F2591" s="80">
        <v>542450.09499999997</v>
      </c>
      <c r="G2591" s="80">
        <f t="shared" si="27"/>
        <v>2712250.4749999996</v>
      </c>
      <c r="H2591" s="80">
        <f>SUM(G2589:G2591)</f>
        <v>4787251.9749999996</v>
      </c>
      <c r="I2591" s="170"/>
      <c r="J2591" s="81"/>
      <c r="K2591" s="82"/>
    </row>
    <row r="2592" spans="1:11" s="76" customFormat="1" ht="16.5" customHeight="1" x14ac:dyDescent="0.3">
      <c r="A2592" s="77"/>
      <c r="B2592" s="78"/>
      <c r="C2592" s="79"/>
      <c r="D2592" s="79"/>
      <c r="E2592" s="80"/>
      <c r="F2592" s="80"/>
      <c r="G2592" s="80">
        <f t="shared" si="27"/>
        <v>0</v>
      </c>
      <c r="H2592" s="80"/>
      <c r="I2592" s="162"/>
      <c r="J2592" s="81"/>
      <c r="K2592" s="82"/>
    </row>
    <row r="2593" spans="1:11" s="76" customFormat="1" ht="16.5" customHeight="1" x14ac:dyDescent="0.3">
      <c r="A2593" s="77">
        <v>43372</v>
      </c>
      <c r="B2593" s="78" t="s">
        <v>2118</v>
      </c>
      <c r="C2593" s="79" t="s">
        <v>1954</v>
      </c>
      <c r="D2593" s="79" t="s">
        <v>2119</v>
      </c>
      <c r="E2593" s="80">
        <v>25</v>
      </c>
      <c r="F2593" s="80">
        <v>220000</v>
      </c>
      <c r="G2593" s="80">
        <f t="shared" si="27"/>
        <v>5500000</v>
      </c>
      <c r="H2593" s="80">
        <f>G2593</f>
        <v>5500000</v>
      </c>
      <c r="I2593" s="162" t="s">
        <v>674</v>
      </c>
      <c r="J2593" s="81"/>
      <c r="K2593" s="82"/>
    </row>
    <row r="2594" spans="1:11" s="76" customFormat="1" ht="16.5" customHeight="1" x14ac:dyDescent="0.3">
      <c r="A2594" s="77"/>
      <c r="B2594" s="78"/>
      <c r="C2594" s="79"/>
      <c r="D2594" s="79"/>
      <c r="E2594" s="80"/>
      <c r="F2594" s="80"/>
      <c r="G2594" s="80">
        <f t="shared" si="27"/>
        <v>0</v>
      </c>
      <c r="H2594" s="80"/>
      <c r="I2594" s="162"/>
      <c r="J2594" s="81"/>
      <c r="K2594" s="82"/>
    </row>
    <row r="2595" spans="1:11" s="76" customFormat="1" ht="16.5" customHeight="1" x14ac:dyDescent="0.3">
      <c r="A2595" s="77">
        <v>43372</v>
      </c>
      <c r="B2595" s="78" t="s">
        <v>2121</v>
      </c>
      <c r="C2595" s="79" t="s">
        <v>2084</v>
      </c>
      <c r="D2595" s="79" t="s">
        <v>31</v>
      </c>
      <c r="E2595" s="80">
        <v>1</v>
      </c>
      <c r="F2595" s="80">
        <v>538000.1</v>
      </c>
      <c r="G2595" s="80">
        <f t="shared" ref="G2595:G2670" si="28">E2595*F2595</f>
        <v>538000.1</v>
      </c>
      <c r="H2595" s="80"/>
      <c r="I2595" s="162"/>
      <c r="J2595" s="81"/>
      <c r="K2595" s="82"/>
    </row>
    <row r="2596" spans="1:11" s="76" customFormat="1" ht="16.5" customHeight="1" x14ac:dyDescent="0.3">
      <c r="A2596" s="77"/>
      <c r="B2596" s="78"/>
      <c r="C2596" s="79"/>
      <c r="D2596" s="79" t="s">
        <v>1937</v>
      </c>
      <c r="E2596" s="80">
        <v>3</v>
      </c>
      <c r="F2596" s="80">
        <v>169999.5</v>
      </c>
      <c r="G2596" s="80">
        <f t="shared" si="28"/>
        <v>509998.5</v>
      </c>
      <c r="H2596" s="80"/>
      <c r="I2596" s="162"/>
      <c r="J2596" s="81"/>
      <c r="K2596" s="82"/>
    </row>
    <row r="2597" spans="1:11" s="76" customFormat="1" ht="16.5" customHeight="1" x14ac:dyDescent="0.3">
      <c r="A2597" s="77"/>
      <c r="B2597" s="78"/>
      <c r="C2597" s="79"/>
      <c r="D2597" s="79" t="s">
        <v>1938</v>
      </c>
      <c r="E2597" s="80">
        <v>3</v>
      </c>
      <c r="F2597" s="80">
        <v>169999.5</v>
      </c>
      <c r="G2597" s="80">
        <f t="shared" si="28"/>
        <v>509998.5</v>
      </c>
      <c r="H2597" s="80">
        <f>SUM(G2595:G2597)</f>
        <v>1557997.1</v>
      </c>
      <c r="I2597" s="162" t="s">
        <v>1756</v>
      </c>
      <c r="J2597" s="81"/>
      <c r="K2597" s="82"/>
    </row>
    <row r="2598" spans="1:11" s="76" customFormat="1" ht="16.5" customHeight="1" x14ac:dyDescent="0.3">
      <c r="A2598" s="77"/>
      <c r="B2598" s="78"/>
      <c r="C2598" s="79"/>
      <c r="D2598" s="79"/>
      <c r="E2598" s="80"/>
      <c r="F2598" s="80"/>
      <c r="G2598" s="80">
        <f t="shared" si="28"/>
        <v>0</v>
      </c>
      <c r="H2598" s="80"/>
      <c r="I2598" s="162"/>
      <c r="J2598" s="81"/>
      <c r="K2598" s="82"/>
    </row>
    <row r="2599" spans="1:11" s="76" customFormat="1" ht="16.5" customHeight="1" x14ac:dyDescent="0.3">
      <c r="A2599" s="77">
        <v>43372</v>
      </c>
      <c r="B2599" s="78" t="s">
        <v>2122</v>
      </c>
      <c r="C2599" s="79" t="s">
        <v>786</v>
      </c>
      <c r="D2599" s="79" t="s">
        <v>405</v>
      </c>
      <c r="E2599" s="80">
        <v>6</v>
      </c>
      <c r="F2599" s="80">
        <v>570000.47499999998</v>
      </c>
      <c r="G2599" s="80">
        <f t="shared" si="28"/>
        <v>3420002.8499999996</v>
      </c>
      <c r="H2599" s="80">
        <f>G2599</f>
        <v>3420002.8499999996</v>
      </c>
      <c r="I2599" s="162" t="s">
        <v>309</v>
      </c>
      <c r="J2599" s="81"/>
      <c r="K2599" s="82"/>
    </row>
    <row r="2600" spans="1:11" s="76" customFormat="1" ht="16.5" customHeight="1" x14ac:dyDescent="0.3">
      <c r="A2600" s="77"/>
      <c r="B2600" s="78"/>
      <c r="C2600" s="79"/>
      <c r="D2600" s="79"/>
      <c r="E2600" s="80"/>
      <c r="F2600" s="80"/>
      <c r="G2600" s="80">
        <f t="shared" si="28"/>
        <v>0</v>
      </c>
      <c r="H2600" s="80"/>
      <c r="I2600" s="162"/>
      <c r="J2600" s="81"/>
      <c r="K2600" s="82"/>
    </row>
    <row r="2601" spans="1:11" s="76" customFormat="1" ht="16.5" customHeight="1" x14ac:dyDescent="0.3">
      <c r="A2601" s="77">
        <v>43372</v>
      </c>
      <c r="B2601" s="78" t="s">
        <v>2123</v>
      </c>
      <c r="C2601" s="79" t="s">
        <v>1957</v>
      </c>
      <c r="D2601" s="79" t="s">
        <v>28</v>
      </c>
      <c r="E2601" s="80">
        <v>3</v>
      </c>
      <c r="F2601" s="80">
        <v>542450.09499999997</v>
      </c>
      <c r="G2601" s="80">
        <f t="shared" si="28"/>
        <v>1627350.2849999999</v>
      </c>
      <c r="H2601" s="80">
        <f>G2601</f>
        <v>1627350.2849999999</v>
      </c>
      <c r="I2601" s="162" t="s">
        <v>309</v>
      </c>
      <c r="J2601" s="81"/>
      <c r="K2601" s="82"/>
    </row>
    <row r="2602" spans="1:11" s="76" customFormat="1" ht="16.5" customHeight="1" x14ac:dyDescent="0.3">
      <c r="A2602" s="77"/>
      <c r="B2602" s="78"/>
      <c r="C2602" s="79"/>
      <c r="D2602" s="79"/>
      <c r="E2602" s="80"/>
      <c r="F2602" s="80"/>
      <c r="G2602" s="80">
        <f t="shared" si="28"/>
        <v>0</v>
      </c>
      <c r="H2602" s="80"/>
      <c r="I2602" s="162"/>
      <c r="J2602" s="81"/>
      <c r="K2602" s="82"/>
    </row>
    <row r="2603" spans="1:11" s="76" customFormat="1" ht="16.5" customHeight="1" x14ac:dyDescent="0.3">
      <c r="A2603" s="77">
        <v>43372</v>
      </c>
      <c r="B2603" s="78" t="s">
        <v>2124</v>
      </c>
      <c r="C2603" s="79" t="s">
        <v>1198</v>
      </c>
      <c r="D2603" s="79" t="s">
        <v>1094</v>
      </c>
      <c r="E2603" s="80">
        <v>12</v>
      </c>
      <c r="F2603" s="80">
        <v>199999.8</v>
      </c>
      <c r="G2603" s="80">
        <f t="shared" si="28"/>
        <v>2399997.5999999996</v>
      </c>
      <c r="H2603" s="80"/>
      <c r="I2603" s="162"/>
      <c r="J2603" s="81"/>
      <c r="K2603" s="82"/>
    </row>
    <row r="2604" spans="1:11" s="76" customFormat="1" ht="16.5" customHeight="1" x14ac:dyDescent="0.3">
      <c r="A2604" s="77"/>
      <c r="B2604" s="78"/>
      <c r="C2604" s="79"/>
      <c r="D2604" s="79" t="s">
        <v>13</v>
      </c>
      <c r="E2604" s="80">
        <v>2</v>
      </c>
      <c r="F2604" s="80">
        <v>858000</v>
      </c>
      <c r="G2604" s="80">
        <f t="shared" si="28"/>
        <v>1716000</v>
      </c>
      <c r="H2604" s="80">
        <f>SUM(G2603:G2604)</f>
        <v>4115997.5999999996</v>
      </c>
      <c r="I2604" s="162" t="s">
        <v>1215</v>
      </c>
      <c r="J2604" s="81"/>
      <c r="K2604" s="82"/>
    </row>
    <row r="2605" spans="1:11" s="76" customFormat="1" ht="16.5" customHeight="1" x14ac:dyDescent="0.3">
      <c r="A2605" s="77"/>
      <c r="B2605" s="78"/>
      <c r="C2605" s="79"/>
      <c r="D2605" s="79"/>
      <c r="E2605" s="80"/>
      <c r="F2605" s="80"/>
      <c r="G2605" s="80">
        <f t="shared" si="28"/>
        <v>0</v>
      </c>
      <c r="H2605" s="80"/>
      <c r="I2605" s="162"/>
      <c r="J2605" s="81"/>
      <c r="K2605" s="82"/>
    </row>
    <row r="2606" spans="1:11" s="76" customFormat="1" ht="16.5" customHeight="1" x14ac:dyDescent="0.3">
      <c r="A2606" s="77">
        <v>43372</v>
      </c>
      <c r="B2606" s="78" t="s">
        <v>2125</v>
      </c>
      <c r="C2606" s="79" t="s">
        <v>1296</v>
      </c>
      <c r="D2606" s="79" t="s">
        <v>391</v>
      </c>
      <c r="E2606" s="80">
        <v>1</v>
      </c>
      <c r="F2606" s="80">
        <v>593750.18999999994</v>
      </c>
      <c r="G2606" s="80">
        <f t="shared" si="28"/>
        <v>593750.18999999994</v>
      </c>
      <c r="H2606" s="80"/>
      <c r="I2606" s="162"/>
      <c r="J2606" s="81"/>
      <c r="K2606" s="82"/>
    </row>
    <row r="2607" spans="1:11" s="76" customFormat="1" ht="16.5" customHeight="1" x14ac:dyDescent="0.3">
      <c r="A2607" s="77"/>
      <c r="B2607" s="78"/>
      <c r="C2607" s="79"/>
      <c r="D2607" s="79" t="s">
        <v>1678</v>
      </c>
      <c r="E2607" s="80">
        <v>1</v>
      </c>
      <c r="F2607" s="80">
        <v>637450</v>
      </c>
      <c r="G2607" s="80">
        <f t="shared" si="28"/>
        <v>637450</v>
      </c>
      <c r="H2607" s="80">
        <f>SUM(G2606:G2607)</f>
        <v>1231200.19</v>
      </c>
      <c r="I2607" s="162" t="s">
        <v>315</v>
      </c>
      <c r="J2607" s="81"/>
      <c r="K2607" s="82"/>
    </row>
    <row r="2608" spans="1:11" s="76" customFormat="1" ht="16.5" customHeight="1" x14ac:dyDescent="0.3">
      <c r="A2608" s="77"/>
      <c r="B2608" s="78"/>
      <c r="C2608" s="79"/>
      <c r="D2608" s="79"/>
      <c r="E2608" s="80"/>
      <c r="F2608" s="80"/>
      <c r="G2608" s="80">
        <f t="shared" si="28"/>
        <v>0</v>
      </c>
      <c r="H2608" s="80"/>
      <c r="I2608" s="162"/>
      <c r="J2608" s="81"/>
      <c r="K2608" s="82"/>
    </row>
    <row r="2609" spans="1:11" s="76" customFormat="1" ht="16.5" customHeight="1" x14ac:dyDescent="0.3">
      <c r="A2609" s="77">
        <v>43372</v>
      </c>
      <c r="B2609" s="78" t="s">
        <v>2127</v>
      </c>
      <c r="C2609" s="79" t="s">
        <v>113</v>
      </c>
      <c r="D2609" s="79" t="s">
        <v>1094</v>
      </c>
      <c r="E2609" s="80">
        <v>1</v>
      </c>
      <c r="F2609" s="80">
        <v>199999.8</v>
      </c>
      <c r="G2609" s="80">
        <f t="shared" si="28"/>
        <v>199999.8</v>
      </c>
      <c r="H2609" s="80">
        <f>G2609</f>
        <v>199999.8</v>
      </c>
      <c r="I2609" s="162" t="s">
        <v>1213</v>
      </c>
      <c r="J2609" s="81"/>
      <c r="K2609" s="82"/>
    </row>
    <row r="2610" spans="1:11" s="76" customFormat="1" ht="16.5" customHeight="1" x14ac:dyDescent="0.3">
      <c r="A2610" s="77"/>
      <c r="B2610" s="78"/>
      <c r="C2610" s="79"/>
      <c r="D2610" s="79"/>
      <c r="E2610" s="80"/>
      <c r="F2610" s="80"/>
      <c r="G2610" s="80">
        <f t="shared" si="28"/>
        <v>0</v>
      </c>
      <c r="H2610" s="80"/>
      <c r="I2610" s="162"/>
      <c r="J2610" s="81"/>
      <c r="K2610" s="82"/>
    </row>
    <row r="2611" spans="1:11" s="76" customFormat="1" ht="16.5" customHeight="1" x14ac:dyDescent="0.3">
      <c r="A2611" s="77">
        <v>43372</v>
      </c>
      <c r="B2611" s="78" t="s">
        <v>2128</v>
      </c>
      <c r="C2611" s="79" t="s">
        <v>2129</v>
      </c>
      <c r="D2611" s="79" t="s">
        <v>28</v>
      </c>
      <c r="E2611" s="80">
        <v>1</v>
      </c>
      <c r="F2611" s="80">
        <v>542450.09499999997</v>
      </c>
      <c r="G2611" s="80">
        <f t="shared" si="28"/>
        <v>542450.09499999997</v>
      </c>
      <c r="H2611" s="80"/>
      <c r="I2611" s="162"/>
      <c r="J2611" s="81"/>
      <c r="K2611" s="82"/>
    </row>
    <row r="2612" spans="1:11" s="76" customFormat="1" ht="16.5" customHeight="1" x14ac:dyDescent="0.3">
      <c r="A2612" s="77"/>
      <c r="B2612" s="78"/>
      <c r="C2612" s="79"/>
      <c r="D2612" s="79" t="s">
        <v>1094</v>
      </c>
      <c r="E2612" s="80">
        <v>1</v>
      </c>
      <c r="F2612" s="80">
        <v>199999.8</v>
      </c>
      <c r="G2612" s="80">
        <f t="shared" si="28"/>
        <v>199999.8</v>
      </c>
      <c r="H2612" s="80">
        <f>SUM(G2611:G2612)</f>
        <v>742449.89500000002</v>
      </c>
      <c r="I2612" s="162" t="s">
        <v>309</v>
      </c>
      <c r="J2612" s="81"/>
      <c r="K2612" s="82"/>
    </row>
    <row r="2613" spans="1:11" s="76" customFormat="1" ht="16.5" customHeight="1" x14ac:dyDescent="0.3">
      <c r="A2613" s="77"/>
      <c r="B2613" s="78"/>
      <c r="C2613" s="79"/>
      <c r="D2613" s="79"/>
      <c r="E2613" s="80"/>
      <c r="F2613" s="80"/>
      <c r="G2613" s="80">
        <f t="shared" si="28"/>
        <v>0</v>
      </c>
      <c r="H2613" s="80"/>
      <c r="I2613" s="162"/>
      <c r="J2613" s="81"/>
      <c r="K2613" s="82"/>
    </row>
    <row r="2614" spans="1:11" s="76" customFormat="1" ht="16.5" customHeight="1" x14ac:dyDescent="0.3">
      <c r="A2614" s="77">
        <v>43372</v>
      </c>
      <c r="B2614" s="84" t="s">
        <v>2130</v>
      </c>
      <c r="C2614" s="79" t="s">
        <v>113</v>
      </c>
      <c r="D2614" s="79" t="s">
        <v>887</v>
      </c>
      <c r="E2614" s="80">
        <v>2</v>
      </c>
      <c r="F2614" s="80">
        <v>215000.5</v>
      </c>
      <c r="G2614" s="80">
        <f t="shared" si="28"/>
        <v>430001</v>
      </c>
      <c r="H2614" s="80">
        <f>G2614</f>
        <v>430001</v>
      </c>
      <c r="I2614" s="162" t="s">
        <v>1213</v>
      </c>
      <c r="J2614" s="81"/>
      <c r="K2614" s="82"/>
    </row>
    <row r="2615" spans="1:11" s="76" customFormat="1" ht="16.5" customHeight="1" x14ac:dyDescent="0.3">
      <c r="A2615" s="77"/>
      <c r="B2615" s="78"/>
      <c r="C2615" s="79"/>
      <c r="D2615" s="79"/>
      <c r="E2615" s="80"/>
      <c r="F2615" s="80"/>
      <c r="G2615" s="80">
        <f t="shared" si="28"/>
        <v>0</v>
      </c>
      <c r="H2615" s="80"/>
      <c r="I2615" s="162"/>
      <c r="J2615" s="81"/>
      <c r="K2615" s="82"/>
    </row>
    <row r="2616" spans="1:11" customFormat="1" ht="16.5" x14ac:dyDescent="0.3">
      <c r="A2616" s="77">
        <v>43374</v>
      </c>
      <c r="B2616" s="78" t="s">
        <v>2133</v>
      </c>
      <c r="C2616" s="79" t="s">
        <v>1853</v>
      </c>
      <c r="D2616" s="127" t="s">
        <v>1854</v>
      </c>
      <c r="E2616" s="80">
        <v>1</v>
      </c>
      <c r="F2616" s="80">
        <v>234000.36</v>
      </c>
      <c r="G2616" s="80">
        <f t="shared" si="28"/>
        <v>234000.36</v>
      </c>
      <c r="H2616" s="80">
        <f>G2616</f>
        <v>234000.36</v>
      </c>
      <c r="I2616" s="162" t="s">
        <v>674</v>
      </c>
      <c r="J2616" s="81"/>
      <c r="K2616" s="82"/>
    </row>
    <row r="2617" spans="1:11" customFormat="1" ht="16.5" x14ac:dyDescent="0.3">
      <c r="A2617" s="77"/>
      <c r="B2617" s="78"/>
      <c r="C2617" s="79"/>
      <c r="D2617" s="127"/>
      <c r="E2617" s="80"/>
      <c r="F2617" s="80"/>
      <c r="G2617" s="80">
        <f t="shared" si="28"/>
        <v>0</v>
      </c>
      <c r="H2617" s="80"/>
      <c r="I2617" s="162"/>
      <c r="J2617" s="81"/>
      <c r="K2617" s="82"/>
    </row>
    <row r="2618" spans="1:11" customFormat="1" ht="16.5" x14ac:dyDescent="0.3">
      <c r="A2618" s="77">
        <v>43374</v>
      </c>
      <c r="B2618" s="78" t="s">
        <v>2134</v>
      </c>
      <c r="C2618" s="79" t="s">
        <v>1617</v>
      </c>
      <c r="D2618" s="127" t="s">
        <v>1094</v>
      </c>
      <c r="E2618" s="80">
        <v>2</v>
      </c>
      <c r="F2618" s="80">
        <v>199999.8</v>
      </c>
      <c r="G2618" s="80">
        <f t="shared" si="28"/>
        <v>399999.6</v>
      </c>
      <c r="H2618" s="80"/>
      <c r="I2618" s="162"/>
      <c r="J2618" s="81"/>
      <c r="K2618" s="82"/>
    </row>
    <row r="2619" spans="1:11" customFormat="1" ht="16.5" x14ac:dyDescent="0.3">
      <c r="A2619" s="77"/>
      <c r="B2619" s="78"/>
      <c r="C2619" s="79"/>
      <c r="D2619" s="127" t="s">
        <v>887</v>
      </c>
      <c r="E2619" s="80">
        <v>1</v>
      </c>
      <c r="F2619" s="80">
        <v>215000.5</v>
      </c>
      <c r="G2619" s="80">
        <f t="shared" si="28"/>
        <v>215000.5</v>
      </c>
      <c r="H2619" s="80">
        <f>SUM(G2618:G2619)</f>
        <v>615000.1</v>
      </c>
      <c r="I2619" s="162" t="s">
        <v>314</v>
      </c>
      <c r="J2619" s="81"/>
      <c r="K2619" s="82"/>
    </row>
    <row r="2620" spans="1:11" customFormat="1" ht="16.5" x14ac:dyDescent="0.3">
      <c r="A2620" s="77"/>
      <c r="B2620" s="78"/>
      <c r="C2620" s="79"/>
      <c r="D2620" s="127"/>
      <c r="E2620" s="80"/>
      <c r="F2620" s="80"/>
      <c r="G2620" s="80">
        <f t="shared" si="28"/>
        <v>0</v>
      </c>
      <c r="H2620" s="80"/>
      <c r="I2620" s="162"/>
      <c r="J2620" s="81"/>
      <c r="K2620" s="82"/>
    </row>
    <row r="2621" spans="1:11" customFormat="1" ht="16.5" x14ac:dyDescent="0.3">
      <c r="A2621" s="77">
        <v>43374</v>
      </c>
      <c r="B2621" s="78" t="s">
        <v>2135</v>
      </c>
      <c r="C2621" s="79" t="s">
        <v>707</v>
      </c>
      <c r="D2621" s="127" t="s">
        <v>19</v>
      </c>
      <c r="E2621" s="80">
        <v>1</v>
      </c>
      <c r="F2621" s="80">
        <v>517000</v>
      </c>
      <c r="G2621" s="80">
        <f t="shared" si="28"/>
        <v>517000</v>
      </c>
      <c r="H2621" s="80">
        <f>G2621</f>
        <v>517000</v>
      </c>
      <c r="I2621" s="162" t="s">
        <v>314</v>
      </c>
      <c r="J2621" s="81"/>
      <c r="K2621" s="82"/>
    </row>
    <row r="2622" spans="1:11" customFormat="1" ht="16.5" x14ac:dyDescent="0.3">
      <c r="A2622" s="77"/>
      <c r="B2622" s="78"/>
      <c r="C2622" s="79"/>
      <c r="D2622" s="127"/>
      <c r="E2622" s="80"/>
      <c r="F2622" s="80"/>
      <c r="G2622" s="80">
        <f t="shared" si="28"/>
        <v>0</v>
      </c>
      <c r="H2622" s="80"/>
      <c r="I2622" s="162"/>
      <c r="J2622" s="81"/>
      <c r="K2622" s="82"/>
    </row>
    <row r="2623" spans="1:11" customFormat="1" ht="16.5" x14ac:dyDescent="0.3">
      <c r="A2623" s="77">
        <v>43374</v>
      </c>
      <c r="B2623" s="78" t="s">
        <v>2136</v>
      </c>
      <c r="C2623" s="79" t="s">
        <v>1019</v>
      </c>
      <c r="D2623" s="127" t="s">
        <v>104</v>
      </c>
      <c r="E2623" s="80">
        <v>1</v>
      </c>
      <c r="F2623" s="80">
        <v>511100.09499999997</v>
      </c>
      <c r="G2623" s="80">
        <f t="shared" si="28"/>
        <v>511100.09499999997</v>
      </c>
      <c r="H2623" s="80">
        <f>G2623</f>
        <v>511100.09499999997</v>
      </c>
      <c r="I2623" s="162" t="s">
        <v>309</v>
      </c>
      <c r="J2623" s="81"/>
      <c r="K2623" s="82"/>
    </row>
    <row r="2624" spans="1:11" customFormat="1" ht="16.5" x14ac:dyDescent="0.3">
      <c r="A2624" s="77"/>
      <c r="B2624" s="78"/>
      <c r="C2624" s="79"/>
      <c r="D2624" s="127"/>
      <c r="E2624" s="80"/>
      <c r="F2624" s="80"/>
      <c r="G2624" s="80">
        <f t="shared" si="28"/>
        <v>0</v>
      </c>
      <c r="H2624" s="80"/>
      <c r="I2624" s="162"/>
      <c r="J2624" s="81"/>
      <c r="K2624" s="82"/>
    </row>
    <row r="2625" spans="1:11" customFormat="1" ht="16.5" x14ac:dyDescent="0.3">
      <c r="A2625" s="77">
        <v>43374</v>
      </c>
      <c r="B2625" s="78" t="s">
        <v>2137</v>
      </c>
      <c r="C2625" s="79" t="s">
        <v>1246</v>
      </c>
      <c r="D2625" s="127" t="s">
        <v>1914</v>
      </c>
      <c r="E2625" s="80">
        <v>5</v>
      </c>
      <c r="F2625" s="80">
        <v>148500</v>
      </c>
      <c r="G2625" s="80">
        <f t="shared" si="28"/>
        <v>742500</v>
      </c>
      <c r="H2625" s="80">
        <f>G2625</f>
        <v>742500</v>
      </c>
      <c r="I2625" s="162" t="s">
        <v>309</v>
      </c>
      <c r="J2625" s="81"/>
      <c r="K2625" s="82"/>
    </row>
    <row r="2626" spans="1:11" customFormat="1" ht="16.5" x14ac:dyDescent="0.3">
      <c r="A2626" s="77"/>
      <c r="B2626" s="78"/>
      <c r="C2626" s="79"/>
      <c r="D2626" s="127"/>
      <c r="E2626" s="80"/>
      <c r="F2626" s="80"/>
      <c r="G2626" s="80">
        <f t="shared" si="28"/>
        <v>0</v>
      </c>
      <c r="H2626" s="80"/>
      <c r="I2626" s="162"/>
      <c r="J2626" s="81"/>
      <c r="K2626" s="82"/>
    </row>
    <row r="2627" spans="1:11" customFormat="1" ht="16.5" x14ac:dyDescent="0.3">
      <c r="A2627" s="77">
        <v>43374</v>
      </c>
      <c r="B2627" s="78" t="s">
        <v>2138</v>
      </c>
      <c r="C2627" s="79" t="s">
        <v>985</v>
      </c>
      <c r="D2627" s="127" t="s">
        <v>1966</v>
      </c>
      <c r="E2627" s="80">
        <v>24</v>
      </c>
      <c r="F2627" s="80">
        <v>66999.899999999994</v>
      </c>
      <c r="G2627" s="80">
        <f t="shared" si="28"/>
        <v>1607997.5999999999</v>
      </c>
      <c r="H2627" s="80"/>
      <c r="I2627" s="162"/>
      <c r="J2627" s="81"/>
      <c r="K2627" s="82"/>
    </row>
    <row r="2628" spans="1:11" customFormat="1" ht="16.5" x14ac:dyDescent="0.3">
      <c r="A2628" s="77"/>
      <c r="B2628" s="78"/>
      <c r="C2628" s="79"/>
      <c r="D2628" s="127" t="s">
        <v>1725</v>
      </c>
      <c r="E2628" s="80">
        <v>24</v>
      </c>
      <c r="F2628" s="80">
        <v>66999.899999999994</v>
      </c>
      <c r="G2628" s="80">
        <f t="shared" si="28"/>
        <v>1607997.5999999999</v>
      </c>
      <c r="H2628" s="80"/>
      <c r="I2628" s="162"/>
      <c r="J2628" s="81"/>
      <c r="K2628" s="82"/>
    </row>
    <row r="2629" spans="1:11" customFormat="1" ht="16.5" x14ac:dyDescent="0.3">
      <c r="A2629" s="77"/>
      <c r="B2629" s="78"/>
      <c r="C2629" s="79"/>
      <c r="D2629" s="127" t="s">
        <v>208</v>
      </c>
      <c r="E2629" s="80">
        <v>36</v>
      </c>
      <c r="F2629" s="80">
        <v>112612.5</v>
      </c>
      <c r="G2629" s="80">
        <f t="shared" si="28"/>
        <v>4054050</v>
      </c>
      <c r="H2629" s="80">
        <f>SUM(G2627:G2629)</f>
        <v>7270045.1999999993</v>
      </c>
      <c r="I2629" s="162" t="s">
        <v>1213</v>
      </c>
      <c r="J2629" s="81"/>
      <c r="K2629" s="82"/>
    </row>
    <row r="2630" spans="1:11" customFormat="1" ht="16.5" x14ac:dyDescent="0.3">
      <c r="A2630" s="77"/>
      <c r="B2630" s="78"/>
      <c r="C2630" s="79"/>
      <c r="D2630" s="127"/>
      <c r="E2630" s="80"/>
      <c r="F2630" s="80"/>
      <c r="G2630" s="80">
        <f t="shared" si="28"/>
        <v>0</v>
      </c>
      <c r="H2630" s="80"/>
      <c r="I2630" s="162"/>
      <c r="J2630" s="81"/>
      <c r="K2630" s="82"/>
    </row>
    <row r="2631" spans="1:11" customFormat="1" ht="16.5" x14ac:dyDescent="0.3">
      <c r="A2631" s="77">
        <v>43374</v>
      </c>
      <c r="B2631" s="78" t="s">
        <v>2139</v>
      </c>
      <c r="C2631" s="79" t="s">
        <v>2140</v>
      </c>
      <c r="D2631" s="127" t="s">
        <v>887</v>
      </c>
      <c r="E2631" s="80">
        <v>2</v>
      </c>
      <c r="F2631" s="80">
        <v>215000.5</v>
      </c>
      <c r="G2631" s="80">
        <f t="shared" si="28"/>
        <v>430001</v>
      </c>
      <c r="H2631" s="80">
        <f>G2631</f>
        <v>430001</v>
      </c>
      <c r="I2631" s="162" t="s">
        <v>1213</v>
      </c>
      <c r="J2631" s="81"/>
      <c r="K2631" s="82"/>
    </row>
    <row r="2632" spans="1:11" customFormat="1" ht="16.5" x14ac:dyDescent="0.3">
      <c r="A2632" s="77"/>
      <c r="B2632" s="78"/>
      <c r="C2632" s="79"/>
      <c r="D2632" s="127"/>
      <c r="E2632" s="80"/>
      <c r="F2632" s="80"/>
      <c r="G2632" s="80">
        <f t="shared" si="28"/>
        <v>0</v>
      </c>
      <c r="H2632" s="80"/>
      <c r="I2632" s="162"/>
      <c r="J2632" s="81"/>
      <c r="K2632" s="82"/>
    </row>
    <row r="2633" spans="1:11" customFormat="1" ht="16.5" x14ac:dyDescent="0.3">
      <c r="A2633" s="77">
        <v>43374</v>
      </c>
      <c r="B2633" s="78" t="s">
        <v>2141</v>
      </c>
      <c r="C2633" s="79" t="s">
        <v>1473</v>
      </c>
      <c r="D2633" s="127" t="s">
        <v>109</v>
      </c>
      <c r="E2633" s="80">
        <v>2</v>
      </c>
      <c r="F2633" s="80">
        <v>215000.5</v>
      </c>
      <c r="G2633" s="80">
        <f t="shared" si="28"/>
        <v>430001</v>
      </c>
      <c r="H2633" s="80"/>
      <c r="I2633" s="162"/>
      <c r="J2633" s="81"/>
      <c r="K2633" s="82"/>
    </row>
    <row r="2634" spans="1:11" customFormat="1" ht="16.5" x14ac:dyDescent="0.3">
      <c r="A2634" s="77"/>
      <c r="B2634" s="78"/>
      <c r="C2634" s="79"/>
      <c r="D2634" s="127" t="s">
        <v>1094</v>
      </c>
      <c r="E2634" s="80">
        <v>2</v>
      </c>
      <c r="F2634" s="80">
        <v>199999.8</v>
      </c>
      <c r="G2634" s="80">
        <f t="shared" si="28"/>
        <v>399999.6</v>
      </c>
      <c r="H2634" s="80">
        <f>SUM(G2633:G2634)</f>
        <v>830000.6</v>
      </c>
      <c r="I2634" s="162" t="s">
        <v>315</v>
      </c>
      <c r="J2634" s="81"/>
      <c r="K2634" s="82"/>
    </row>
    <row r="2635" spans="1:11" customFormat="1" ht="16.5" x14ac:dyDescent="0.3">
      <c r="A2635" s="77"/>
      <c r="B2635" s="78"/>
      <c r="C2635" s="79"/>
      <c r="D2635" s="127"/>
      <c r="E2635" s="80"/>
      <c r="F2635" s="80"/>
      <c r="G2635" s="80">
        <f t="shared" si="28"/>
        <v>0</v>
      </c>
      <c r="H2635" s="80"/>
      <c r="I2635" s="162"/>
      <c r="J2635" s="81"/>
      <c r="K2635" s="82"/>
    </row>
    <row r="2636" spans="1:11" customFormat="1" ht="16.5" x14ac:dyDescent="0.3">
      <c r="A2636" s="77">
        <v>43374</v>
      </c>
      <c r="B2636" s="78" t="s">
        <v>2142</v>
      </c>
      <c r="C2636" s="79" t="s">
        <v>1296</v>
      </c>
      <c r="D2636" s="127" t="s">
        <v>319</v>
      </c>
      <c r="E2636" s="80">
        <v>1</v>
      </c>
      <c r="F2636" s="80">
        <v>570000.47499999998</v>
      </c>
      <c r="G2636" s="80">
        <f t="shared" si="28"/>
        <v>570000.47499999998</v>
      </c>
      <c r="H2636" s="80">
        <f>G2636</f>
        <v>570000.47499999998</v>
      </c>
      <c r="I2636" s="162" t="s">
        <v>315</v>
      </c>
      <c r="J2636" s="81"/>
      <c r="K2636" s="82"/>
    </row>
    <row r="2637" spans="1:11" customFormat="1" ht="16.5" x14ac:dyDescent="0.3">
      <c r="A2637" s="77"/>
      <c r="B2637" s="78"/>
      <c r="C2637" s="79"/>
      <c r="D2637" s="127"/>
      <c r="E2637" s="80"/>
      <c r="F2637" s="80"/>
      <c r="G2637" s="80">
        <f t="shared" si="28"/>
        <v>0</v>
      </c>
      <c r="H2637" s="80"/>
      <c r="I2637" s="162"/>
      <c r="J2637" s="81"/>
      <c r="K2637" s="82"/>
    </row>
    <row r="2638" spans="1:11" customFormat="1" ht="16.5" x14ac:dyDescent="0.3">
      <c r="A2638" s="77">
        <v>43374</v>
      </c>
      <c r="B2638" s="78" t="s">
        <v>2143</v>
      </c>
      <c r="C2638" s="79" t="s">
        <v>87</v>
      </c>
      <c r="D2638" s="127" t="s">
        <v>1854</v>
      </c>
      <c r="E2638" s="80">
        <v>3</v>
      </c>
      <c r="F2638" s="80">
        <v>234000.36</v>
      </c>
      <c r="G2638" s="80">
        <f t="shared" si="28"/>
        <v>702001.08</v>
      </c>
      <c r="H2638" s="80">
        <f>G2638</f>
        <v>702001.08</v>
      </c>
      <c r="I2638" s="162" t="s">
        <v>674</v>
      </c>
      <c r="J2638" s="81"/>
      <c r="K2638" s="82"/>
    </row>
    <row r="2639" spans="1:11" customFormat="1" ht="16.5" x14ac:dyDescent="0.3">
      <c r="A2639" s="77"/>
      <c r="B2639" s="78"/>
      <c r="C2639" s="79"/>
      <c r="D2639" s="127"/>
      <c r="E2639" s="80"/>
      <c r="F2639" s="80"/>
      <c r="G2639" s="80">
        <f t="shared" si="28"/>
        <v>0</v>
      </c>
      <c r="H2639" s="80"/>
      <c r="I2639" s="162"/>
      <c r="J2639" s="81"/>
      <c r="K2639" s="82"/>
    </row>
    <row r="2640" spans="1:11" customFormat="1" ht="16.5" x14ac:dyDescent="0.3">
      <c r="A2640" s="77">
        <v>43374</v>
      </c>
      <c r="B2640" s="78" t="s">
        <v>2144</v>
      </c>
      <c r="C2640" s="79" t="s">
        <v>2145</v>
      </c>
      <c r="D2640" s="127" t="s">
        <v>109</v>
      </c>
      <c r="E2640" s="80">
        <v>6</v>
      </c>
      <c r="F2640" s="80">
        <v>215000.5</v>
      </c>
      <c r="G2640" s="80">
        <f t="shared" si="28"/>
        <v>1290003</v>
      </c>
      <c r="H2640" s="80">
        <f>G2640</f>
        <v>1290003</v>
      </c>
      <c r="I2640" s="162" t="s">
        <v>309</v>
      </c>
      <c r="J2640" s="81"/>
      <c r="K2640" s="82"/>
    </row>
    <row r="2641" spans="1:11" customFormat="1" ht="16.5" x14ac:dyDescent="0.3">
      <c r="A2641" s="77"/>
      <c r="B2641" s="78"/>
      <c r="C2641" s="79"/>
      <c r="D2641" s="127"/>
      <c r="E2641" s="80"/>
      <c r="F2641" s="80"/>
      <c r="G2641" s="80">
        <f t="shared" si="28"/>
        <v>0</v>
      </c>
      <c r="H2641" s="80"/>
      <c r="I2641" s="162"/>
      <c r="J2641" s="81"/>
      <c r="K2641" s="82"/>
    </row>
    <row r="2642" spans="1:11" customFormat="1" ht="16.5" x14ac:dyDescent="0.3">
      <c r="A2642" s="77">
        <v>43374</v>
      </c>
      <c r="B2642" s="78" t="s">
        <v>2146</v>
      </c>
      <c r="C2642" s="79" t="s">
        <v>2086</v>
      </c>
      <c r="D2642" s="127" t="s">
        <v>28</v>
      </c>
      <c r="E2642" s="80">
        <v>1</v>
      </c>
      <c r="F2642" s="80">
        <v>542450.09499999997</v>
      </c>
      <c r="G2642" s="80">
        <f t="shared" si="28"/>
        <v>542450.09499999997</v>
      </c>
      <c r="H2642" s="80"/>
      <c r="I2642" s="162"/>
      <c r="J2642" s="81"/>
      <c r="K2642" s="82"/>
    </row>
    <row r="2643" spans="1:11" customFormat="1" ht="16.5" x14ac:dyDescent="0.3">
      <c r="A2643" s="77"/>
      <c r="B2643" s="78"/>
      <c r="C2643" s="79"/>
      <c r="D2643" s="127" t="s">
        <v>1094</v>
      </c>
      <c r="E2643" s="80">
        <v>1</v>
      </c>
      <c r="F2643" s="80">
        <v>199999.8</v>
      </c>
      <c r="G2643" s="80">
        <f t="shared" si="28"/>
        <v>199999.8</v>
      </c>
      <c r="H2643" s="80"/>
      <c r="I2643" s="162"/>
      <c r="J2643" s="81"/>
      <c r="K2643" s="82"/>
    </row>
    <row r="2644" spans="1:11" customFormat="1" ht="16.5" x14ac:dyDescent="0.3">
      <c r="A2644" s="77"/>
      <c r="B2644" s="78"/>
      <c r="C2644" s="79"/>
      <c r="D2644" s="127" t="s">
        <v>20</v>
      </c>
      <c r="E2644" s="80">
        <v>1</v>
      </c>
      <c r="F2644" s="80">
        <v>571000.1</v>
      </c>
      <c r="G2644" s="80">
        <f t="shared" si="28"/>
        <v>571000.1</v>
      </c>
      <c r="H2644" s="80"/>
      <c r="I2644" s="162"/>
      <c r="J2644" s="81"/>
      <c r="K2644" s="82"/>
    </row>
    <row r="2645" spans="1:11" customFormat="1" ht="16.5" x14ac:dyDescent="0.3">
      <c r="A2645" s="77"/>
      <c r="B2645" s="78"/>
      <c r="C2645" s="79"/>
      <c r="D2645" s="127" t="s">
        <v>19</v>
      </c>
      <c r="E2645" s="80">
        <v>1</v>
      </c>
      <c r="F2645" s="80">
        <v>517000</v>
      </c>
      <c r="G2645" s="80">
        <f t="shared" si="28"/>
        <v>517000</v>
      </c>
      <c r="H2645" s="80"/>
      <c r="I2645" s="162"/>
      <c r="J2645" s="81"/>
      <c r="K2645" s="82"/>
    </row>
    <row r="2646" spans="1:11" customFormat="1" ht="16.5" x14ac:dyDescent="0.3">
      <c r="A2646" s="77"/>
      <c r="B2646" s="78"/>
      <c r="C2646" s="79"/>
      <c r="D2646" s="127" t="s">
        <v>31</v>
      </c>
      <c r="E2646" s="80">
        <v>1</v>
      </c>
      <c r="F2646" s="80">
        <v>511100.09499999997</v>
      </c>
      <c r="G2646" s="80">
        <f t="shared" si="28"/>
        <v>511100.09499999997</v>
      </c>
      <c r="H2646" s="80">
        <f>SUM(G2642:G2646)</f>
        <v>2341550.09</v>
      </c>
      <c r="I2646" s="162" t="s">
        <v>1756</v>
      </c>
      <c r="J2646" s="81"/>
      <c r="K2646" s="82"/>
    </row>
    <row r="2647" spans="1:11" customFormat="1" ht="16.5" x14ac:dyDescent="0.3">
      <c r="A2647" s="77"/>
      <c r="B2647" s="78"/>
      <c r="C2647" s="79"/>
      <c r="D2647" s="127"/>
      <c r="E2647" s="80"/>
      <c r="F2647" s="80"/>
      <c r="G2647" s="80">
        <f t="shared" si="28"/>
        <v>0</v>
      </c>
      <c r="H2647" s="80"/>
      <c r="I2647" s="162"/>
      <c r="J2647" s="81"/>
      <c r="K2647" s="82"/>
    </row>
    <row r="2648" spans="1:11" customFormat="1" ht="16.5" x14ac:dyDescent="0.3">
      <c r="A2648" s="77">
        <v>43374</v>
      </c>
      <c r="B2648" s="78" t="s">
        <v>2147</v>
      </c>
      <c r="C2648" s="79" t="s">
        <v>2148</v>
      </c>
      <c r="D2648" s="127" t="s">
        <v>1094</v>
      </c>
      <c r="E2648" s="80">
        <v>2</v>
      </c>
      <c r="F2648" s="80">
        <v>199999.8</v>
      </c>
      <c r="G2648" s="80">
        <f t="shared" si="28"/>
        <v>399999.6</v>
      </c>
      <c r="H2648" s="80">
        <f>G2648</f>
        <v>399999.6</v>
      </c>
      <c r="I2648" s="162" t="s">
        <v>309</v>
      </c>
      <c r="J2648" s="81"/>
      <c r="K2648" s="82"/>
    </row>
    <row r="2649" spans="1:11" customFormat="1" ht="16.5" x14ac:dyDescent="0.3">
      <c r="A2649" s="77"/>
      <c r="B2649" s="78"/>
      <c r="C2649" s="79"/>
      <c r="D2649" s="127"/>
      <c r="E2649" s="80"/>
      <c r="F2649" s="80"/>
      <c r="G2649" s="80">
        <f t="shared" si="28"/>
        <v>0</v>
      </c>
      <c r="H2649" s="80"/>
      <c r="I2649" s="162"/>
      <c r="J2649" s="81"/>
      <c r="K2649" s="82"/>
    </row>
    <row r="2650" spans="1:11" customFormat="1" ht="16.5" x14ac:dyDescent="0.3">
      <c r="A2650" s="77">
        <v>43374</v>
      </c>
      <c r="B2650" s="78" t="s">
        <v>2149</v>
      </c>
      <c r="C2650" s="79" t="s">
        <v>2150</v>
      </c>
      <c r="D2650" s="127" t="s">
        <v>1325</v>
      </c>
      <c r="E2650" s="80">
        <v>3</v>
      </c>
      <c r="F2650" s="80">
        <v>671000</v>
      </c>
      <c r="G2650" s="80">
        <f t="shared" si="28"/>
        <v>2013000</v>
      </c>
      <c r="H2650" s="80">
        <f>G2650</f>
        <v>2013000</v>
      </c>
      <c r="I2650" s="162" t="s">
        <v>1216</v>
      </c>
      <c r="J2650" s="81"/>
      <c r="K2650" s="82"/>
    </row>
    <row r="2651" spans="1:11" customFormat="1" ht="16.5" x14ac:dyDescent="0.3">
      <c r="A2651" s="77"/>
      <c r="B2651" s="78"/>
      <c r="C2651" s="79"/>
      <c r="D2651" s="127"/>
      <c r="E2651" s="80"/>
      <c r="F2651" s="80"/>
      <c r="G2651" s="80">
        <f t="shared" si="28"/>
        <v>0</v>
      </c>
      <c r="H2651" s="80"/>
      <c r="I2651" s="162"/>
      <c r="J2651" s="81"/>
      <c r="K2651" s="82"/>
    </row>
    <row r="2652" spans="1:11" customFormat="1" ht="16.5" x14ac:dyDescent="0.3">
      <c r="A2652" s="77">
        <v>43374</v>
      </c>
      <c r="B2652" s="78" t="s">
        <v>2151</v>
      </c>
      <c r="C2652" s="79" t="s">
        <v>253</v>
      </c>
      <c r="D2652" s="127" t="s">
        <v>109</v>
      </c>
      <c r="E2652" s="80">
        <v>5</v>
      </c>
      <c r="F2652" s="80">
        <v>215000.5</v>
      </c>
      <c r="G2652" s="80">
        <f t="shared" si="28"/>
        <v>1075002.5</v>
      </c>
      <c r="H2652" s="80">
        <f>G2652</f>
        <v>1075002.5</v>
      </c>
      <c r="I2652" s="162" t="s">
        <v>315</v>
      </c>
      <c r="J2652" s="81"/>
      <c r="K2652" s="82"/>
    </row>
    <row r="2653" spans="1:11" customFormat="1" ht="16.5" x14ac:dyDescent="0.3">
      <c r="A2653" s="77"/>
      <c r="B2653" s="78"/>
      <c r="C2653" s="79"/>
      <c r="D2653" s="127"/>
      <c r="E2653" s="80"/>
      <c r="F2653" s="80"/>
      <c r="G2653" s="80">
        <f t="shared" si="28"/>
        <v>0</v>
      </c>
      <c r="H2653" s="80"/>
      <c r="I2653" s="162"/>
      <c r="J2653" s="81"/>
      <c r="K2653" s="82"/>
    </row>
    <row r="2654" spans="1:11" customFormat="1" ht="16.5" x14ac:dyDescent="0.3">
      <c r="A2654" s="77">
        <v>43374</v>
      </c>
      <c r="B2654" s="78" t="s">
        <v>2152</v>
      </c>
      <c r="C2654" s="79" t="s">
        <v>2153</v>
      </c>
      <c r="D2654" s="127" t="s">
        <v>20</v>
      </c>
      <c r="E2654" s="80">
        <v>3</v>
      </c>
      <c r="F2654" s="80">
        <v>571000.1</v>
      </c>
      <c r="G2654" s="80">
        <f t="shared" si="28"/>
        <v>1713000.2999999998</v>
      </c>
      <c r="H2654" s="80"/>
      <c r="I2654" s="162"/>
      <c r="J2654" s="81"/>
      <c r="K2654" s="82"/>
    </row>
    <row r="2655" spans="1:11" customFormat="1" ht="16.5" x14ac:dyDescent="0.3">
      <c r="A2655" s="77"/>
      <c r="B2655" s="78"/>
      <c r="C2655" s="79"/>
      <c r="D2655" s="127" t="s">
        <v>2154</v>
      </c>
      <c r="E2655" s="80">
        <v>2</v>
      </c>
      <c r="F2655" s="80">
        <v>712499.81</v>
      </c>
      <c r="G2655" s="80">
        <f t="shared" si="28"/>
        <v>1424999.62</v>
      </c>
      <c r="H2655" s="80"/>
      <c r="I2655" s="162"/>
      <c r="J2655" s="81"/>
      <c r="K2655" s="82"/>
    </row>
    <row r="2656" spans="1:11" customFormat="1" ht="16.5" x14ac:dyDescent="0.3">
      <c r="A2656" s="77"/>
      <c r="B2656" s="78"/>
      <c r="C2656" s="79"/>
      <c r="D2656" s="127" t="s">
        <v>13</v>
      </c>
      <c r="E2656" s="80">
        <v>3</v>
      </c>
      <c r="F2656" s="80">
        <v>858000</v>
      </c>
      <c r="G2656" s="80">
        <f t="shared" si="28"/>
        <v>2574000</v>
      </c>
      <c r="H2656" s="80"/>
      <c r="I2656" s="162"/>
      <c r="J2656" s="81"/>
      <c r="K2656" s="82"/>
    </row>
    <row r="2657" spans="1:11" customFormat="1" ht="16.5" x14ac:dyDescent="0.3">
      <c r="A2657" s="77"/>
      <c r="B2657" s="78"/>
      <c r="C2657" s="79"/>
      <c r="D2657" s="127" t="s">
        <v>319</v>
      </c>
      <c r="E2657" s="80">
        <v>3</v>
      </c>
      <c r="F2657" s="80">
        <v>570000.47499999998</v>
      </c>
      <c r="G2657" s="80">
        <f t="shared" si="28"/>
        <v>1710001.4249999998</v>
      </c>
      <c r="H2657" s="80"/>
      <c r="I2657" s="162"/>
      <c r="J2657" s="81"/>
      <c r="K2657" s="82"/>
    </row>
    <row r="2658" spans="1:11" customFormat="1" ht="16.5" x14ac:dyDescent="0.3">
      <c r="A2658" s="77"/>
      <c r="B2658" s="78"/>
      <c r="C2658" s="79"/>
      <c r="D2658" s="127" t="s">
        <v>2155</v>
      </c>
      <c r="E2658" s="80">
        <v>2</v>
      </c>
      <c r="F2658" s="80">
        <v>593750.18999999994</v>
      </c>
      <c r="G2658" s="80">
        <f t="shared" si="28"/>
        <v>1187500.3799999999</v>
      </c>
      <c r="H2658" s="80">
        <f>SUM(G2654:G2658)</f>
        <v>8609501.7249999996</v>
      </c>
      <c r="I2658" s="162" t="s">
        <v>1216</v>
      </c>
      <c r="J2658" s="81"/>
      <c r="K2658" s="82"/>
    </row>
    <row r="2659" spans="1:11" customFormat="1" ht="16.5" x14ac:dyDescent="0.3">
      <c r="A2659" s="77"/>
      <c r="B2659" s="78"/>
      <c r="C2659" s="79"/>
      <c r="D2659" s="127"/>
      <c r="E2659" s="80"/>
      <c r="F2659" s="80"/>
      <c r="G2659" s="80">
        <f t="shared" si="28"/>
        <v>0</v>
      </c>
      <c r="H2659" s="80"/>
      <c r="I2659" s="162"/>
      <c r="J2659" s="81"/>
      <c r="K2659" s="82"/>
    </row>
    <row r="2660" spans="1:11" customFormat="1" ht="16.5" x14ac:dyDescent="0.3">
      <c r="A2660" s="77">
        <v>43374</v>
      </c>
      <c r="B2660" s="78" t="s">
        <v>2158</v>
      </c>
      <c r="C2660" s="79" t="s">
        <v>309</v>
      </c>
      <c r="D2660" s="127" t="s">
        <v>887</v>
      </c>
      <c r="E2660" s="80">
        <v>1</v>
      </c>
      <c r="F2660" s="80">
        <v>215000.5</v>
      </c>
      <c r="G2660" s="80">
        <f t="shared" si="28"/>
        <v>215000.5</v>
      </c>
      <c r="H2660" s="80">
        <f>G2660</f>
        <v>215000.5</v>
      </c>
      <c r="I2660" s="162" t="s">
        <v>309</v>
      </c>
      <c r="J2660" s="81"/>
      <c r="K2660" s="82"/>
    </row>
    <row r="2661" spans="1:11" customFormat="1" ht="16.5" x14ac:dyDescent="0.3">
      <c r="A2661" s="77"/>
      <c r="B2661" s="78"/>
      <c r="C2661" s="79"/>
      <c r="D2661" s="127"/>
      <c r="E2661" s="80"/>
      <c r="F2661" s="80"/>
      <c r="G2661" s="80">
        <f t="shared" si="28"/>
        <v>0</v>
      </c>
      <c r="H2661" s="80"/>
      <c r="I2661" s="162"/>
      <c r="J2661" s="81"/>
      <c r="K2661" s="82"/>
    </row>
    <row r="2662" spans="1:11" customFormat="1" ht="16.5" x14ac:dyDescent="0.3">
      <c r="A2662" s="77">
        <v>43374</v>
      </c>
      <c r="B2662" s="84" t="s">
        <v>2159</v>
      </c>
      <c r="C2662" s="79" t="s">
        <v>1626</v>
      </c>
      <c r="D2662" s="127" t="s">
        <v>887</v>
      </c>
      <c r="E2662" s="80">
        <v>1</v>
      </c>
      <c r="F2662" s="80">
        <v>215000.5</v>
      </c>
      <c r="G2662" s="80">
        <f t="shared" si="28"/>
        <v>215000.5</v>
      </c>
      <c r="H2662" s="80">
        <f>G2662</f>
        <v>215000.5</v>
      </c>
      <c r="I2662" s="162" t="s">
        <v>309</v>
      </c>
      <c r="J2662" s="81"/>
      <c r="K2662" s="82"/>
    </row>
    <row r="2663" spans="1:11" customFormat="1" ht="16.5" x14ac:dyDescent="0.3">
      <c r="A2663" s="77"/>
      <c r="B2663" s="78"/>
      <c r="C2663" s="79"/>
      <c r="D2663" s="127"/>
      <c r="E2663" s="80"/>
      <c r="F2663" s="80"/>
      <c r="G2663" s="80">
        <f t="shared" si="28"/>
        <v>0</v>
      </c>
      <c r="H2663" s="80"/>
      <c r="I2663" s="162"/>
      <c r="J2663" s="81"/>
      <c r="K2663" s="82"/>
    </row>
    <row r="2664" spans="1:11" customFormat="1" ht="16.5" x14ac:dyDescent="0.3">
      <c r="A2664" s="77">
        <v>43375</v>
      </c>
      <c r="B2664" s="78" t="s">
        <v>2164</v>
      </c>
      <c r="C2664" s="79" t="s">
        <v>1570</v>
      </c>
      <c r="D2664" s="127" t="s">
        <v>109</v>
      </c>
      <c r="E2664" s="80">
        <v>5</v>
      </c>
      <c r="F2664" s="80">
        <v>215000.5</v>
      </c>
      <c r="G2664" s="80">
        <f t="shared" si="28"/>
        <v>1075002.5</v>
      </c>
      <c r="H2664" s="80"/>
      <c r="I2664" s="162"/>
      <c r="J2664" s="81"/>
      <c r="K2664" s="82"/>
    </row>
    <row r="2665" spans="1:11" customFormat="1" ht="16.5" x14ac:dyDescent="0.3">
      <c r="A2665" s="77"/>
      <c r="B2665" s="78"/>
      <c r="C2665" s="79"/>
      <c r="D2665" s="127" t="s">
        <v>28</v>
      </c>
      <c r="E2665" s="80">
        <v>5</v>
      </c>
      <c r="F2665" s="80">
        <v>542450.09499999997</v>
      </c>
      <c r="G2665" s="80">
        <f t="shared" si="28"/>
        <v>2712250.4749999996</v>
      </c>
      <c r="H2665" s="80">
        <f>SUM(G2664:G2665)</f>
        <v>3787252.9749999996</v>
      </c>
      <c r="I2665" s="162" t="s">
        <v>315</v>
      </c>
      <c r="J2665" s="81"/>
      <c r="K2665" s="82"/>
    </row>
    <row r="2666" spans="1:11" customFormat="1" ht="16.5" x14ac:dyDescent="0.3">
      <c r="A2666" s="77"/>
      <c r="B2666" s="78"/>
      <c r="C2666" s="79"/>
      <c r="D2666" s="127"/>
      <c r="E2666" s="80"/>
      <c r="F2666" s="80"/>
      <c r="G2666" s="80">
        <f t="shared" si="28"/>
        <v>0</v>
      </c>
      <c r="H2666" s="80"/>
      <c r="I2666" s="162"/>
      <c r="J2666" s="81"/>
      <c r="K2666" s="82"/>
    </row>
    <row r="2667" spans="1:11" customFormat="1" ht="16.5" x14ac:dyDescent="0.3">
      <c r="A2667" s="77">
        <v>43375</v>
      </c>
      <c r="B2667" s="78" t="s">
        <v>2165</v>
      </c>
      <c r="C2667" s="79" t="s">
        <v>556</v>
      </c>
      <c r="D2667" s="127" t="s">
        <v>28</v>
      </c>
      <c r="E2667" s="80">
        <v>1</v>
      </c>
      <c r="F2667" s="80">
        <v>571000.1</v>
      </c>
      <c r="G2667" s="80">
        <f t="shared" si="28"/>
        <v>571000.1</v>
      </c>
      <c r="H2667" s="80">
        <f>G2667</f>
        <v>571000.1</v>
      </c>
      <c r="I2667" s="162" t="s">
        <v>314</v>
      </c>
      <c r="J2667" s="81"/>
      <c r="K2667" s="82"/>
    </row>
    <row r="2668" spans="1:11" customFormat="1" ht="16.5" x14ac:dyDescent="0.3">
      <c r="A2668" s="77"/>
      <c r="B2668" s="78"/>
      <c r="C2668" s="79"/>
      <c r="D2668" s="127"/>
      <c r="E2668" s="80"/>
      <c r="F2668" s="80"/>
      <c r="G2668" s="80">
        <f t="shared" si="28"/>
        <v>0</v>
      </c>
      <c r="H2668" s="80"/>
      <c r="I2668" s="162"/>
      <c r="J2668" s="81"/>
      <c r="K2668" s="82"/>
    </row>
    <row r="2669" spans="1:11" customFormat="1" ht="16.5" x14ac:dyDescent="0.3">
      <c r="A2669" s="77">
        <v>43375</v>
      </c>
      <c r="B2669" s="78" t="s">
        <v>2166</v>
      </c>
      <c r="C2669" s="79" t="s">
        <v>2167</v>
      </c>
      <c r="D2669" s="127" t="s">
        <v>1094</v>
      </c>
      <c r="E2669" s="80">
        <v>12</v>
      </c>
      <c r="F2669" s="80">
        <v>199999.8</v>
      </c>
      <c r="G2669" s="80">
        <f t="shared" si="28"/>
        <v>2399997.5999999996</v>
      </c>
      <c r="H2669" s="80">
        <f>G2669</f>
        <v>2399997.5999999996</v>
      </c>
      <c r="I2669" s="162" t="s">
        <v>1215</v>
      </c>
      <c r="J2669" s="81"/>
      <c r="K2669" s="82"/>
    </row>
    <row r="2670" spans="1:11" customFormat="1" ht="16.5" x14ac:dyDescent="0.3">
      <c r="A2670" s="77"/>
      <c r="B2670" s="78"/>
      <c r="C2670" s="79"/>
      <c r="D2670" s="127"/>
      <c r="E2670" s="80"/>
      <c r="F2670" s="80"/>
      <c r="G2670" s="80">
        <f t="shared" si="28"/>
        <v>0</v>
      </c>
      <c r="H2670" s="80"/>
      <c r="I2670" s="162"/>
      <c r="J2670" s="81"/>
      <c r="K2670" s="82"/>
    </row>
    <row r="2671" spans="1:11" customFormat="1" ht="16.5" x14ac:dyDescent="0.3">
      <c r="A2671" s="77">
        <v>43375</v>
      </c>
      <c r="B2671" s="78" t="s">
        <v>2168</v>
      </c>
      <c r="C2671" s="79" t="s">
        <v>559</v>
      </c>
      <c r="D2671" s="127" t="s">
        <v>19</v>
      </c>
      <c r="E2671" s="80">
        <v>1</v>
      </c>
      <c r="F2671" s="80">
        <v>517000</v>
      </c>
      <c r="G2671" s="80">
        <f t="shared" ref="G2671:G2734" si="29">E2671*F2671</f>
        <v>517000</v>
      </c>
      <c r="H2671" s="80">
        <f>G2671</f>
        <v>517000</v>
      </c>
      <c r="I2671" s="162" t="s">
        <v>1213</v>
      </c>
      <c r="J2671" s="81"/>
      <c r="K2671" s="82"/>
    </row>
    <row r="2672" spans="1:11" customFormat="1" ht="16.5" x14ac:dyDescent="0.3">
      <c r="A2672" s="77"/>
      <c r="B2672" s="78"/>
      <c r="C2672" s="79"/>
      <c r="D2672" s="127"/>
      <c r="E2672" s="80"/>
      <c r="F2672" s="80"/>
      <c r="G2672" s="80">
        <f t="shared" si="29"/>
        <v>0</v>
      </c>
      <c r="H2672" s="80"/>
      <c r="I2672" s="162"/>
      <c r="J2672" s="81"/>
      <c r="K2672" s="82"/>
    </row>
    <row r="2673" spans="1:11" customFormat="1" ht="16.5" x14ac:dyDescent="0.3">
      <c r="A2673" s="77">
        <v>43375</v>
      </c>
      <c r="B2673" s="78" t="s">
        <v>2169</v>
      </c>
      <c r="C2673" s="79" t="s">
        <v>149</v>
      </c>
      <c r="D2673" s="127" t="s">
        <v>20</v>
      </c>
      <c r="E2673" s="80">
        <v>12</v>
      </c>
      <c r="F2673" s="80">
        <v>571000.1</v>
      </c>
      <c r="G2673" s="80">
        <f t="shared" si="29"/>
        <v>6852001.1999999993</v>
      </c>
      <c r="H2673" s="80">
        <f>G2673</f>
        <v>6852001.1999999993</v>
      </c>
      <c r="I2673" s="162" t="s">
        <v>310</v>
      </c>
      <c r="J2673" s="81"/>
      <c r="K2673" s="82"/>
    </row>
    <row r="2674" spans="1:11" customFormat="1" ht="16.5" x14ac:dyDescent="0.3">
      <c r="A2674" s="77"/>
      <c r="B2674" s="78"/>
      <c r="C2674" s="79"/>
      <c r="D2674" s="127"/>
      <c r="E2674" s="80"/>
      <c r="F2674" s="80"/>
      <c r="G2674" s="80">
        <f t="shared" si="29"/>
        <v>0</v>
      </c>
      <c r="H2674" s="80"/>
      <c r="I2674" s="162"/>
      <c r="J2674" s="81"/>
      <c r="K2674" s="82"/>
    </row>
    <row r="2675" spans="1:11" customFormat="1" ht="16.5" x14ac:dyDescent="0.3">
      <c r="A2675" s="77">
        <v>43375</v>
      </c>
      <c r="B2675" s="78" t="s">
        <v>2170</v>
      </c>
      <c r="C2675" s="79" t="s">
        <v>2171</v>
      </c>
      <c r="D2675" s="127" t="s">
        <v>1094</v>
      </c>
      <c r="E2675" s="80">
        <v>4</v>
      </c>
      <c r="F2675" s="80">
        <v>199999.8</v>
      </c>
      <c r="G2675" s="80">
        <f t="shared" si="29"/>
        <v>799999.2</v>
      </c>
      <c r="H2675" s="80"/>
      <c r="I2675" s="162"/>
      <c r="J2675" s="81"/>
      <c r="K2675" s="82"/>
    </row>
    <row r="2676" spans="1:11" customFormat="1" ht="16.5" x14ac:dyDescent="0.3">
      <c r="A2676" s="77"/>
      <c r="B2676" s="78"/>
      <c r="C2676" s="79"/>
      <c r="D2676" s="127" t="s">
        <v>19</v>
      </c>
      <c r="E2676" s="80">
        <v>1</v>
      </c>
      <c r="F2676" s="80">
        <v>517000</v>
      </c>
      <c r="G2676" s="80">
        <f t="shared" si="29"/>
        <v>517000</v>
      </c>
      <c r="H2676" s="80">
        <f>SUM(G2675:G2676)</f>
        <v>1316999.2</v>
      </c>
      <c r="I2676" s="162" t="s">
        <v>309</v>
      </c>
      <c r="J2676" s="81"/>
      <c r="K2676" s="82"/>
    </row>
    <row r="2677" spans="1:11" customFormat="1" ht="16.5" x14ac:dyDescent="0.3">
      <c r="A2677" s="77"/>
      <c r="B2677" s="78"/>
      <c r="C2677" s="79"/>
      <c r="D2677" s="127"/>
      <c r="E2677" s="80"/>
      <c r="F2677" s="80"/>
      <c r="G2677" s="80">
        <f t="shared" si="29"/>
        <v>0</v>
      </c>
      <c r="H2677" s="80"/>
      <c r="I2677" s="162"/>
      <c r="J2677" s="81"/>
      <c r="K2677" s="82"/>
    </row>
    <row r="2678" spans="1:11" customFormat="1" ht="16.5" x14ac:dyDescent="0.3">
      <c r="A2678" s="77">
        <v>43375</v>
      </c>
      <c r="B2678" s="78" t="s">
        <v>2172</v>
      </c>
      <c r="C2678" s="79" t="s">
        <v>2173</v>
      </c>
      <c r="D2678" s="127" t="s">
        <v>1094</v>
      </c>
      <c r="E2678" s="80">
        <v>2</v>
      </c>
      <c r="F2678" s="80">
        <v>199999.8</v>
      </c>
      <c r="G2678" s="80">
        <f t="shared" si="29"/>
        <v>399999.6</v>
      </c>
      <c r="H2678" s="80">
        <f>G2678</f>
        <v>399999.6</v>
      </c>
      <c r="I2678" s="162" t="s">
        <v>309</v>
      </c>
      <c r="J2678" s="81"/>
      <c r="K2678" s="82"/>
    </row>
    <row r="2679" spans="1:11" customFormat="1" ht="16.5" x14ac:dyDescent="0.3">
      <c r="A2679" s="77"/>
      <c r="B2679" s="78"/>
      <c r="C2679" s="79"/>
      <c r="D2679" s="127"/>
      <c r="E2679" s="80"/>
      <c r="F2679" s="80"/>
      <c r="G2679" s="80">
        <f t="shared" si="29"/>
        <v>0</v>
      </c>
      <c r="H2679" s="80"/>
      <c r="I2679" s="162"/>
      <c r="J2679" s="81"/>
      <c r="K2679" s="82"/>
    </row>
    <row r="2680" spans="1:11" customFormat="1" ht="16.5" x14ac:dyDescent="0.3">
      <c r="A2680" s="77">
        <v>43375</v>
      </c>
      <c r="B2680" s="78" t="s">
        <v>2174</v>
      </c>
      <c r="C2680" s="79" t="s">
        <v>97</v>
      </c>
      <c r="D2680" s="127" t="s">
        <v>1094</v>
      </c>
      <c r="E2680" s="80">
        <v>2</v>
      </c>
      <c r="F2680" s="80">
        <v>199999.8</v>
      </c>
      <c r="G2680" s="80">
        <f t="shared" si="29"/>
        <v>399999.6</v>
      </c>
      <c r="H2680" s="80">
        <f>G2680</f>
        <v>399999.6</v>
      </c>
      <c r="I2680" s="162" t="s">
        <v>312</v>
      </c>
      <c r="J2680" s="81"/>
      <c r="K2680" s="82"/>
    </row>
    <row r="2681" spans="1:11" customFormat="1" ht="16.5" x14ac:dyDescent="0.3">
      <c r="A2681" s="77"/>
      <c r="B2681" s="78"/>
      <c r="C2681" s="79"/>
      <c r="D2681" s="127"/>
      <c r="E2681" s="80"/>
      <c r="F2681" s="80"/>
      <c r="G2681" s="80">
        <f t="shared" si="29"/>
        <v>0</v>
      </c>
      <c r="H2681" s="80"/>
      <c r="I2681" s="162"/>
      <c r="J2681" s="81"/>
      <c r="K2681" s="82"/>
    </row>
    <row r="2682" spans="1:11" customFormat="1" ht="16.5" x14ac:dyDescent="0.3">
      <c r="A2682" s="77">
        <v>43375</v>
      </c>
      <c r="B2682" s="78" t="s">
        <v>2175</v>
      </c>
      <c r="C2682" s="79" t="s">
        <v>726</v>
      </c>
      <c r="D2682" s="127" t="s">
        <v>1325</v>
      </c>
      <c r="E2682" s="80">
        <v>2</v>
      </c>
      <c r="F2682" s="80">
        <v>637450</v>
      </c>
      <c r="G2682" s="80">
        <f t="shared" si="29"/>
        <v>1274900</v>
      </c>
      <c r="H2682" s="80">
        <f>G2682</f>
        <v>1274900</v>
      </c>
      <c r="I2682" s="162" t="s">
        <v>309</v>
      </c>
      <c r="J2682" s="81"/>
      <c r="K2682" s="82"/>
    </row>
    <row r="2683" spans="1:11" customFormat="1" ht="16.5" x14ac:dyDescent="0.3">
      <c r="A2683" s="77"/>
      <c r="B2683" s="78"/>
      <c r="C2683" s="79"/>
      <c r="D2683" s="127"/>
      <c r="E2683" s="80"/>
      <c r="F2683" s="80"/>
      <c r="G2683" s="80">
        <f t="shared" si="29"/>
        <v>0</v>
      </c>
      <c r="H2683" s="80"/>
      <c r="I2683" s="162"/>
      <c r="J2683" s="81"/>
      <c r="K2683" s="82"/>
    </row>
    <row r="2684" spans="1:11" customFormat="1" ht="16.5" x14ac:dyDescent="0.3">
      <c r="A2684" s="77">
        <v>43375</v>
      </c>
      <c r="B2684" s="78" t="s">
        <v>2176</v>
      </c>
      <c r="C2684" s="79" t="s">
        <v>170</v>
      </c>
      <c r="D2684" s="127" t="s">
        <v>20</v>
      </c>
      <c r="E2684" s="80">
        <v>1</v>
      </c>
      <c r="F2684" s="80">
        <v>542450.09499999997</v>
      </c>
      <c r="G2684" s="80">
        <f t="shared" si="29"/>
        <v>542450.09499999997</v>
      </c>
      <c r="H2684" s="80">
        <f>G2684</f>
        <v>542450.09499999997</v>
      </c>
      <c r="I2684" s="162" t="s">
        <v>309</v>
      </c>
      <c r="J2684" s="81"/>
      <c r="K2684" s="82"/>
    </row>
    <row r="2685" spans="1:11" customFormat="1" ht="16.5" x14ac:dyDescent="0.3">
      <c r="A2685" s="77"/>
      <c r="B2685" s="78"/>
      <c r="C2685" s="79"/>
      <c r="D2685" s="127"/>
      <c r="E2685" s="80"/>
      <c r="F2685" s="80"/>
      <c r="G2685" s="80">
        <f t="shared" si="29"/>
        <v>0</v>
      </c>
      <c r="H2685" s="80"/>
      <c r="I2685" s="162"/>
      <c r="J2685" s="81"/>
      <c r="K2685" s="82"/>
    </row>
    <row r="2686" spans="1:11" customFormat="1" ht="16.5" x14ac:dyDescent="0.3">
      <c r="A2686" s="77">
        <v>43375</v>
      </c>
      <c r="B2686" s="78" t="s">
        <v>2177</v>
      </c>
      <c r="C2686" s="79" t="s">
        <v>1460</v>
      </c>
      <c r="D2686" s="127" t="s">
        <v>1511</v>
      </c>
      <c r="E2686" s="80">
        <v>12</v>
      </c>
      <c r="F2686" s="80">
        <v>285000.09999999998</v>
      </c>
      <c r="G2686" s="80">
        <f t="shared" si="29"/>
        <v>3420001.1999999997</v>
      </c>
      <c r="H2686" s="80">
        <f>G2686</f>
        <v>3420001.1999999997</v>
      </c>
      <c r="I2686" s="162" t="s">
        <v>309</v>
      </c>
      <c r="J2686" s="81"/>
      <c r="K2686" s="82"/>
    </row>
    <row r="2687" spans="1:11" customFormat="1" ht="16.5" x14ac:dyDescent="0.3">
      <c r="A2687" s="77"/>
      <c r="B2687" s="78"/>
      <c r="C2687" s="79"/>
      <c r="D2687" s="127"/>
      <c r="E2687" s="80"/>
      <c r="F2687" s="80"/>
      <c r="G2687" s="80">
        <f t="shared" si="29"/>
        <v>0</v>
      </c>
      <c r="H2687" s="80"/>
      <c r="I2687" s="162"/>
      <c r="J2687" s="81"/>
      <c r="K2687" s="82"/>
    </row>
    <row r="2688" spans="1:11" customFormat="1" ht="16.5" x14ac:dyDescent="0.3">
      <c r="A2688" s="77">
        <v>43375</v>
      </c>
      <c r="B2688" s="78" t="s">
        <v>2178</v>
      </c>
      <c r="C2688" s="79" t="s">
        <v>464</v>
      </c>
      <c r="D2688" s="127" t="s">
        <v>31</v>
      </c>
      <c r="E2688" s="80">
        <v>1</v>
      </c>
      <c r="F2688" s="80">
        <v>511100.09499999997</v>
      </c>
      <c r="G2688" s="80">
        <f t="shared" si="29"/>
        <v>511100.09499999997</v>
      </c>
      <c r="H2688" s="80">
        <f>G2688</f>
        <v>511100.09499999997</v>
      </c>
      <c r="I2688" s="162" t="s">
        <v>309</v>
      </c>
      <c r="J2688" s="81"/>
      <c r="K2688" s="82"/>
    </row>
    <row r="2689" spans="1:11" customFormat="1" ht="16.5" x14ac:dyDescent="0.3">
      <c r="A2689" s="77"/>
      <c r="B2689" s="78"/>
      <c r="C2689" s="79"/>
      <c r="D2689" s="127"/>
      <c r="E2689" s="80"/>
      <c r="F2689" s="80"/>
      <c r="G2689" s="80">
        <f t="shared" si="29"/>
        <v>0</v>
      </c>
      <c r="H2689" s="80"/>
      <c r="I2689" s="162"/>
      <c r="J2689" s="81"/>
      <c r="K2689" s="82"/>
    </row>
    <row r="2690" spans="1:11" customFormat="1" ht="16.5" x14ac:dyDescent="0.3">
      <c r="A2690" s="77">
        <v>43375</v>
      </c>
      <c r="B2690" s="78" t="s">
        <v>2179</v>
      </c>
      <c r="C2690" s="79" t="s">
        <v>57</v>
      </c>
      <c r="D2690" s="127" t="s">
        <v>1094</v>
      </c>
      <c r="E2690" s="80">
        <v>2</v>
      </c>
      <c r="F2690" s="80">
        <v>199999.8</v>
      </c>
      <c r="G2690" s="80">
        <f t="shared" si="29"/>
        <v>399999.6</v>
      </c>
      <c r="H2690" s="80">
        <f>G2690</f>
        <v>399999.6</v>
      </c>
      <c r="I2690" s="162" t="s">
        <v>309</v>
      </c>
      <c r="J2690" s="81"/>
      <c r="K2690" s="82"/>
    </row>
    <row r="2691" spans="1:11" customFormat="1" ht="16.5" x14ac:dyDescent="0.3">
      <c r="A2691" s="77"/>
      <c r="B2691" s="78"/>
      <c r="C2691" s="79"/>
      <c r="D2691" s="127"/>
      <c r="E2691" s="80"/>
      <c r="F2691" s="80"/>
      <c r="G2691" s="80">
        <f t="shared" si="29"/>
        <v>0</v>
      </c>
      <c r="H2691" s="80"/>
      <c r="I2691" s="162"/>
      <c r="J2691" s="81"/>
      <c r="K2691" s="82"/>
    </row>
    <row r="2692" spans="1:11" customFormat="1" ht="16.5" x14ac:dyDescent="0.3">
      <c r="A2692" s="77">
        <v>43375</v>
      </c>
      <c r="B2692" s="78" t="s">
        <v>2180</v>
      </c>
      <c r="C2692" s="79" t="s">
        <v>53</v>
      </c>
      <c r="D2692" s="127" t="s">
        <v>2181</v>
      </c>
      <c r="E2692" s="80">
        <v>12</v>
      </c>
      <c r="F2692" s="80">
        <v>671000</v>
      </c>
      <c r="G2692" s="80">
        <f t="shared" si="29"/>
        <v>8052000</v>
      </c>
      <c r="H2692" s="80"/>
      <c r="I2692" s="162"/>
      <c r="J2692" s="81"/>
      <c r="K2692" s="82"/>
    </row>
    <row r="2693" spans="1:11" customFormat="1" ht="16.5" x14ac:dyDescent="0.3">
      <c r="A2693" s="77"/>
      <c r="B2693" s="78"/>
      <c r="C2693" s="79"/>
      <c r="D2693" s="127" t="s">
        <v>31</v>
      </c>
      <c r="E2693" s="80">
        <v>3</v>
      </c>
      <c r="F2693" s="80">
        <v>538000.1</v>
      </c>
      <c r="G2693" s="80">
        <f t="shared" si="29"/>
        <v>1614000.2999999998</v>
      </c>
      <c r="H2693" s="80"/>
      <c r="I2693" s="162"/>
      <c r="J2693" s="81"/>
      <c r="K2693" s="82"/>
    </row>
    <row r="2694" spans="1:11" customFormat="1" ht="16.5" x14ac:dyDescent="0.3">
      <c r="A2694" s="77"/>
      <c r="B2694" s="78"/>
      <c r="C2694" s="79"/>
      <c r="D2694" s="127" t="s">
        <v>20</v>
      </c>
      <c r="E2694" s="80">
        <v>3</v>
      </c>
      <c r="F2694" s="80">
        <v>571000.1</v>
      </c>
      <c r="G2694" s="80">
        <f t="shared" si="29"/>
        <v>1713000.2999999998</v>
      </c>
      <c r="H2694" s="80">
        <f>SUM(G2692:G2694)</f>
        <v>11379000.600000001</v>
      </c>
      <c r="I2694" s="162" t="s">
        <v>310</v>
      </c>
      <c r="J2694" s="81"/>
      <c r="K2694" s="82"/>
    </row>
    <row r="2695" spans="1:11" customFormat="1" ht="16.5" x14ac:dyDescent="0.3">
      <c r="A2695" s="77"/>
      <c r="B2695" s="78"/>
      <c r="C2695" s="79"/>
      <c r="D2695" s="127"/>
      <c r="E2695" s="80"/>
      <c r="F2695" s="80"/>
      <c r="G2695" s="80">
        <f t="shared" si="29"/>
        <v>0</v>
      </c>
      <c r="H2695" s="80"/>
      <c r="I2695" s="162"/>
      <c r="J2695" s="81"/>
      <c r="K2695" s="82"/>
    </row>
    <row r="2696" spans="1:11" customFormat="1" ht="16.5" x14ac:dyDescent="0.3">
      <c r="A2696" s="77">
        <v>43375</v>
      </c>
      <c r="B2696" s="78" t="s">
        <v>2182</v>
      </c>
      <c r="C2696" s="79" t="s">
        <v>1893</v>
      </c>
      <c r="D2696" s="127" t="s">
        <v>887</v>
      </c>
      <c r="E2696" s="80">
        <v>24</v>
      </c>
      <c r="F2696" s="80">
        <v>215000.5</v>
      </c>
      <c r="G2696" s="80">
        <f t="shared" si="29"/>
        <v>5160012</v>
      </c>
      <c r="H2696" s="80"/>
      <c r="I2696" s="162"/>
      <c r="J2696" s="81"/>
      <c r="K2696" s="82"/>
    </row>
    <row r="2697" spans="1:11" customFormat="1" ht="16.5" x14ac:dyDescent="0.3">
      <c r="A2697" s="77"/>
      <c r="B2697" s="78"/>
      <c r="C2697" s="79"/>
      <c r="D2697" s="127" t="s">
        <v>31</v>
      </c>
      <c r="E2697" s="80">
        <v>1</v>
      </c>
      <c r="F2697" s="80">
        <v>538000.1</v>
      </c>
      <c r="G2697" s="80">
        <f t="shared" si="29"/>
        <v>538000.1</v>
      </c>
      <c r="H2697" s="80">
        <f>SUM(G2696:G2697)</f>
        <v>5698012.0999999996</v>
      </c>
      <c r="I2697" s="162" t="s">
        <v>1756</v>
      </c>
      <c r="J2697" s="81"/>
      <c r="K2697" s="82"/>
    </row>
    <row r="2698" spans="1:11" customFormat="1" ht="16.5" x14ac:dyDescent="0.3">
      <c r="A2698" s="77"/>
      <c r="B2698" s="78"/>
      <c r="C2698" s="79"/>
      <c r="D2698" s="127"/>
      <c r="E2698" s="80"/>
      <c r="F2698" s="80"/>
      <c r="G2698" s="80">
        <f t="shared" si="29"/>
        <v>0</v>
      </c>
      <c r="H2698" s="80"/>
      <c r="I2698" s="162"/>
      <c r="J2698" s="81"/>
      <c r="K2698" s="82"/>
    </row>
    <row r="2699" spans="1:11" customFormat="1" ht="16.5" x14ac:dyDescent="0.3">
      <c r="A2699" s="77">
        <v>43375</v>
      </c>
      <c r="B2699" s="78" t="s">
        <v>2183</v>
      </c>
      <c r="C2699" s="79" t="s">
        <v>42</v>
      </c>
      <c r="D2699" s="127" t="s">
        <v>2119</v>
      </c>
      <c r="E2699" s="80">
        <v>2</v>
      </c>
      <c r="F2699" s="80">
        <v>209949.905</v>
      </c>
      <c r="G2699" s="80">
        <f t="shared" si="29"/>
        <v>419899.81</v>
      </c>
      <c r="H2699" s="80">
        <f>G2699</f>
        <v>419899.81</v>
      </c>
      <c r="I2699" s="162" t="s">
        <v>1756</v>
      </c>
      <c r="J2699" s="81"/>
      <c r="K2699" s="82"/>
    </row>
    <row r="2700" spans="1:11" customFormat="1" ht="16.5" x14ac:dyDescent="0.3">
      <c r="A2700" s="77"/>
      <c r="B2700" s="78"/>
      <c r="C2700" s="79"/>
      <c r="D2700" s="127"/>
      <c r="E2700" s="80"/>
      <c r="F2700" s="80"/>
      <c r="G2700" s="80">
        <f t="shared" si="29"/>
        <v>0</v>
      </c>
      <c r="H2700" s="80"/>
      <c r="I2700" s="162"/>
      <c r="J2700" s="81"/>
      <c r="K2700" s="82"/>
    </row>
    <row r="2701" spans="1:11" customFormat="1" ht="16.5" x14ac:dyDescent="0.3">
      <c r="A2701" s="77">
        <v>43375</v>
      </c>
      <c r="B2701" s="78" t="s">
        <v>2184</v>
      </c>
      <c r="C2701" s="79" t="s">
        <v>829</v>
      </c>
      <c r="D2701" s="127" t="s">
        <v>1658</v>
      </c>
      <c r="E2701" s="80">
        <v>3</v>
      </c>
      <c r="F2701" s="80">
        <v>218500.095</v>
      </c>
      <c r="G2701" s="80">
        <f t="shared" si="29"/>
        <v>655500.28500000003</v>
      </c>
      <c r="H2701" s="80"/>
      <c r="I2701" s="162"/>
      <c r="J2701" s="81"/>
      <c r="K2701" s="82"/>
    </row>
    <row r="2702" spans="1:11" customFormat="1" ht="16.5" x14ac:dyDescent="0.3">
      <c r="A2702" s="77"/>
      <c r="B2702" s="78"/>
      <c r="C2702" s="79"/>
      <c r="D2702" s="127" t="s">
        <v>1606</v>
      </c>
      <c r="E2702" s="80">
        <v>3</v>
      </c>
      <c r="F2702" s="80">
        <v>267900.38</v>
      </c>
      <c r="G2702" s="80">
        <f t="shared" si="29"/>
        <v>803701.14</v>
      </c>
      <c r="H2702" s="80">
        <f>SUM(G2701:G2702)</f>
        <v>1459201.425</v>
      </c>
      <c r="I2702" s="162" t="s">
        <v>309</v>
      </c>
      <c r="J2702" s="81"/>
      <c r="K2702" s="82"/>
    </row>
    <row r="2703" spans="1:11" customFormat="1" ht="16.5" x14ac:dyDescent="0.3">
      <c r="A2703" s="77"/>
      <c r="B2703" s="78"/>
      <c r="C2703" s="79"/>
      <c r="D2703" s="127"/>
      <c r="E2703" s="80"/>
      <c r="F2703" s="80"/>
      <c r="G2703" s="80">
        <f t="shared" si="29"/>
        <v>0</v>
      </c>
      <c r="H2703" s="80"/>
      <c r="I2703" s="162"/>
      <c r="J2703" s="81"/>
      <c r="K2703" s="82"/>
    </row>
    <row r="2704" spans="1:11" customFormat="1" ht="16.5" x14ac:dyDescent="0.3">
      <c r="A2704" s="77">
        <v>43375</v>
      </c>
      <c r="B2704" s="78" t="s">
        <v>2185</v>
      </c>
      <c r="C2704" s="79" t="s">
        <v>38</v>
      </c>
      <c r="D2704" s="127" t="s">
        <v>1094</v>
      </c>
      <c r="E2704" s="80">
        <v>60</v>
      </c>
      <c r="F2704" s="80">
        <v>199999.8</v>
      </c>
      <c r="G2704" s="80">
        <f t="shared" si="29"/>
        <v>11999988</v>
      </c>
      <c r="H2704" s="80">
        <f>G2704</f>
        <v>11999988</v>
      </c>
      <c r="I2704" s="162" t="s">
        <v>310</v>
      </c>
      <c r="J2704" s="81"/>
      <c r="K2704" s="82"/>
    </row>
    <row r="2705" spans="1:11" customFormat="1" ht="16.5" x14ac:dyDescent="0.3">
      <c r="A2705" s="77"/>
      <c r="B2705" s="78"/>
      <c r="C2705" s="79"/>
      <c r="D2705" s="127"/>
      <c r="E2705" s="80"/>
      <c r="F2705" s="80"/>
      <c r="G2705" s="80">
        <f t="shared" si="29"/>
        <v>0</v>
      </c>
      <c r="H2705" s="80"/>
      <c r="I2705" s="162"/>
      <c r="J2705" s="81"/>
      <c r="K2705" s="82"/>
    </row>
    <row r="2706" spans="1:11" customFormat="1" ht="16.5" x14ac:dyDescent="0.3">
      <c r="A2706" s="77">
        <v>43375</v>
      </c>
      <c r="B2706" s="78" t="s">
        <v>2186</v>
      </c>
      <c r="C2706" s="79" t="s">
        <v>1642</v>
      </c>
      <c r="D2706" s="127" t="s">
        <v>887</v>
      </c>
      <c r="E2706" s="80">
        <v>1</v>
      </c>
      <c r="F2706" s="80">
        <v>215000.5</v>
      </c>
      <c r="G2706" s="80">
        <f t="shared" si="29"/>
        <v>215000.5</v>
      </c>
      <c r="H2706" s="80">
        <f>G2706</f>
        <v>215000.5</v>
      </c>
      <c r="I2706" s="162" t="s">
        <v>1213</v>
      </c>
      <c r="J2706" s="81"/>
      <c r="K2706" s="82"/>
    </row>
    <row r="2707" spans="1:11" customFormat="1" ht="16.5" x14ac:dyDescent="0.3">
      <c r="A2707" s="77"/>
      <c r="B2707" s="78"/>
      <c r="C2707" s="79"/>
      <c r="D2707" s="127"/>
      <c r="E2707" s="80"/>
      <c r="F2707" s="80"/>
      <c r="G2707" s="80">
        <f t="shared" si="29"/>
        <v>0</v>
      </c>
      <c r="H2707" s="80"/>
      <c r="I2707" s="162"/>
      <c r="J2707" s="81"/>
      <c r="K2707" s="82"/>
    </row>
    <row r="2708" spans="1:11" customFormat="1" ht="16.5" x14ac:dyDescent="0.3">
      <c r="A2708" s="77">
        <v>43375</v>
      </c>
      <c r="B2708" s="78" t="s">
        <v>2187</v>
      </c>
      <c r="C2708" s="79" t="s">
        <v>2084</v>
      </c>
      <c r="D2708" s="127" t="s">
        <v>1770</v>
      </c>
      <c r="E2708" s="80">
        <v>1</v>
      </c>
      <c r="F2708" s="80">
        <v>242249.81</v>
      </c>
      <c r="G2708" s="80">
        <f t="shared" si="29"/>
        <v>242249.81</v>
      </c>
      <c r="H2708" s="80"/>
      <c r="I2708" s="162"/>
      <c r="J2708" s="81"/>
      <c r="K2708" s="82"/>
    </row>
    <row r="2709" spans="1:11" customFormat="1" ht="16.5" x14ac:dyDescent="0.3">
      <c r="A2709" s="77"/>
      <c r="B2709" s="78"/>
      <c r="C2709" s="79"/>
      <c r="D2709" s="127" t="s">
        <v>2188</v>
      </c>
      <c r="E2709" s="80">
        <v>1</v>
      </c>
      <c r="F2709" s="80">
        <v>274549.71500000003</v>
      </c>
      <c r="G2709" s="80">
        <f t="shared" si="29"/>
        <v>274549.71500000003</v>
      </c>
      <c r="H2709" s="80"/>
      <c r="I2709" s="162"/>
      <c r="J2709" s="81"/>
      <c r="K2709" s="82"/>
    </row>
    <row r="2710" spans="1:11" customFormat="1" ht="16.5" x14ac:dyDescent="0.3">
      <c r="A2710" s="77"/>
      <c r="B2710" s="78"/>
      <c r="C2710" s="79"/>
      <c r="D2710" s="127" t="s">
        <v>2189</v>
      </c>
      <c r="E2710" s="80">
        <v>1</v>
      </c>
      <c r="F2710" s="80">
        <v>319200.47499999998</v>
      </c>
      <c r="G2710" s="80">
        <f t="shared" si="29"/>
        <v>319200.47499999998</v>
      </c>
      <c r="H2710" s="80"/>
      <c r="I2710" s="162"/>
      <c r="J2710" s="81"/>
      <c r="K2710" s="82"/>
    </row>
    <row r="2711" spans="1:11" customFormat="1" ht="16.5" x14ac:dyDescent="0.3">
      <c r="A2711" s="77"/>
      <c r="B2711" s="78"/>
      <c r="C2711" s="79"/>
      <c r="D2711" s="127" t="s">
        <v>2190</v>
      </c>
      <c r="E2711" s="80">
        <v>1</v>
      </c>
      <c r="F2711" s="80">
        <v>354350.09499999997</v>
      </c>
      <c r="G2711" s="80">
        <f t="shared" si="29"/>
        <v>354350.09499999997</v>
      </c>
      <c r="H2711" s="80"/>
      <c r="I2711" s="162"/>
      <c r="J2711" s="81"/>
      <c r="K2711" s="82"/>
    </row>
    <row r="2712" spans="1:11" customFormat="1" ht="16.5" x14ac:dyDescent="0.3">
      <c r="A2712" s="77"/>
      <c r="B2712" s="78"/>
      <c r="C2712" s="79"/>
      <c r="D2712" s="127" t="s">
        <v>2191</v>
      </c>
      <c r="E2712" s="80">
        <v>1</v>
      </c>
      <c r="F2712" s="80">
        <v>309700.38</v>
      </c>
      <c r="G2712" s="80">
        <f t="shared" si="29"/>
        <v>309700.38</v>
      </c>
      <c r="H2712" s="80"/>
      <c r="I2712" s="162"/>
      <c r="J2712" s="81"/>
      <c r="K2712" s="82"/>
    </row>
    <row r="2713" spans="1:11" customFormat="1" ht="16.5" x14ac:dyDescent="0.3">
      <c r="A2713" s="77"/>
      <c r="B2713" s="78"/>
      <c r="C2713" s="79"/>
      <c r="D2713" s="127" t="s">
        <v>2192</v>
      </c>
      <c r="E2713" s="80">
        <v>1</v>
      </c>
      <c r="F2713" s="80">
        <v>223249.62</v>
      </c>
      <c r="G2713" s="80">
        <f t="shared" si="29"/>
        <v>223249.62</v>
      </c>
      <c r="H2713" s="80">
        <f>SUM(G2708:G2713)</f>
        <v>1723300.0950000002</v>
      </c>
      <c r="I2713" s="162" t="s">
        <v>1756</v>
      </c>
      <c r="J2713" s="81"/>
      <c r="K2713" s="82"/>
    </row>
    <row r="2714" spans="1:11" customFormat="1" ht="16.5" x14ac:dyDescent="0.3">
      <c r="A2714" s="77"/>
      <c r="B2714" s="78"/>
      <c r="C2714" s="79"/>
      <c r="D2714" s="127"/>
      <c r="E2714" s="80"/>
      <c r="F2714" s="80"/>
      <c r="G2714" s="80">
        <f t="shared" si="29"/>
        <v>0</v>
      </c>
      <c r="H2714" s="80"/>
      <c r="I2714" s="162"/>
      <c r="J2714" s="81"/>
      <c r="K2714" s="82"/>
    </row>
    <row r="2715" spans="1:11" customFormat="1" ht="16.5" x14ac:dyDescent="0.3">
      <c r="A2715" s="77">
        <v>43376</v>
      </c>
      <c r="B2715" s="78" t="s">
        <v>2193</v>
      </c>
      <c r="C2715" s="79" t="s">
        <v>720</v>
      </c>
      <c r="D2715" s="127" t="s">
        <v>31</v>
      </c>
      <c r="E2715" s="80">
        <v>2</v>
      </c>
      <c r="F2715" s="80">
        <v>538000.1</v>
      </c>
      <c r="G2715" s="80">
        <f t="shared" si="29"/>
        <v>1076000.2</v>
      </c>
      <c r="H2715" s="80"/>
      <c r="I2715" s="162"/>
      <c r="J2715" s="81"/>
      <c r="K2715" s="82"/>
    </row>
    <row r="2716" spans="1:11" customFormat="1" ht="16.5" x14ac:dyDescent="0.3">
      <c r="A2716" s="77"/>
      <c r="B2716" s="78"/>
      <c r="C2716" s="79"/>
      <c r="D2716" s="127" t="s">
        <v>1678</v>
      </c>
      <c r="E2716" s="80">
        <v>3</v>
      </c>
      <c r="F2716" s="80">
        <v>671000</v>
      </c>
      <c r="G2716" s="80">
        <f t="shared" si="29"/>
        <v>2013000</v>
      </c>
      <c r="H2716" s="80">
        <f>SUM(G2715:G2716)</f>
        <v>3089000.2</v>
      </c>
      <c r="I2716" s="162" t="s">
        <v>312</v>
      </c>
      <c r="J2716" s="81"/>
      <c r="K2716" s="82"/>
    </row>
    <row r="2717" spans="1:11" customFormat="1" ht="16.5" x14ac:dyDescent="0.3">
      <c r="A2717" s="77"/>
      <c r="B2717" s="78"/>
      <c r="C2717" s="79"/>
      <c r="D2717" s="127"/>
      <c r="E2717" s="80"/>
      <c r="F2717" s="80"/>
      <c r="G2717" s="80">
        <f t="shared" si="29"/>
        <v>0</v>
      </c>
      <c r="H2717" s="80"/>
      <c r="I2717" s="162"/>
      <c r="J2717" s="81"/>
      <c r="K2717" s="82"/>
    </row>
    <row r="2718" spans="1:11" customFormat="1" ht="16.5" x14ac:dyDescent="0.3">
      <c r="A2718" s="77">
        <v>43376</v>
      </c>
      <c r="B2718" s="78" t="s">
        <v>2194</v>
      </c>
      <c r="C2718" s="79" t="s">
        <v>77</v>
      </c>
      <c r="D2718" s="127" t="s">
        <v>1594</v>
      </c>
      <c r="E2718" s="80">
        <v>1</v>
      </c>
      <c r="F2718" s="80">
        <v>574750</v>
      </c>
      <c r="G2718" s="80">
        <f t="shared" si="29"/>
        <v>574750</v>
      </c>
      <c r="H2718" s="80">
        <f>G2718</f>
        <v>574750</v>
      </c>
      <c r="I2718" s="162" t="s">
        <v>309</v>
      </c>
      <c r="J2718" s="81"/>
      <c r="K2718" s="82"/>
    </row>
    <row r="2719" spans="1:11" customFormat="1" ht="16.5" x14ac:dyDescent="0.3">
      <c r="A2719" s="77"/>
      <c r="B2719" s="78"/>
      <c r="C2719" s="79"/>
      <c r="D2719" s="127"/>
      <c r="E2719" s="80"/>
      <c r="F2719" s="80"/>
      <c r="G2719" s="80">
        <f t="shared" si="29"/>
        <v>0</v>
      </c>
      <c r="H2719" s="80"/>
      <c r="I2719" s="162"/>
      <c r="J2719" s="81"/>
      <c r="K2719" s="82"/>
    </row>
    <row r="2720" spans="1:11" customFormat="1" ht="16.5" x14ac:dyDescent="0.3">
      <c r="A2720" s="77">
        <v>43376</v>
      </c>
      <c r="B2720" s="78" t="s">
        <v>2195</v>
      </c>
      <c r="C2720" s="79" t="s">
        <v>886</v>
      </c>
      <c r="D2720" s="127" t="s">
        <v>20</v>
      </c>
      <c r="E2720" s="80">
        <v>1</v>
      </c>
      <c r="F2720" s="80">
        <v>600000.5</v>
      </c>
      <c r="G2720" s="80">
        <f t="shared" si="29"/>
        <v>600000.5</v>
      </c>
      <c r="H2720" s="80">
        <f>G2720</f>
        <v>600000.5</v>
      </c>
      <c r="I2720" s="162" t="s">
        <v>1215</v>
      </c>
      <c r="J2720" s="81"/>
      <c r="K2720" s="82"/>
    </row>
    <row r="2721" spans="1:11" customFormat="1" ht="16.5" x14ac:dyDescent="0.3">
      <c r="A2721" s="77"/>
      <c r="B2721" s="78"/>
      <c r="C2721" s="79"/>
      <c r="D2721" s="127"/>
      <c r="E2721" s="80"/>
      <c r="F2721" s="80"/>
      <c r="G2721" s="80">
        <f t="shared" si="29"/>
        <v>0</v>
      </c>
      <c r="H2721" s="80"/>
      <c r="I2721" s="162"/>
      <c r="J2721" s="81"/>
      <c r="K2721" s="82"/>
    </row>
    <row r="2722" spans="1:11" customFormat="1" ht="16.5" x14ac:dyDescent="0.3">
      <c r="A2722" s="77">
        <v>43376</v>
      </c>
      <c r="B2722" s="78" t="s">
        <v>2196</v>
      </c>
      <c r="C2722" s="79" t="s">
        <v>347</v>
      </c>
      <c r="D2722" s="127" t="s">
        <v>19</v>
      </c>
      <c r="E2722" s="80">
        <v>2</v>
      </c>
      <c r="F2722" s="80">
        <v>517000</v>
      </c>
      <c r="G2722" s="80">
        <f t="shared" si="29"/>
        <v>1034000</v>
      </c>
      <c r="H2722" s="80"/>
      <c r="I2722" s="162"/>
      <c r="J2722" s="81"/>
      <c r="K2722" s="82"/>
    </row>
    <row r="2723" spans="1:11" customFormat="1" ht="16.5" x14ac:dyDescent="0.3">
      <c r="A2723" s="77"/>
      <c r="B2723" s="78"/>
      <c r="C2723" s="79"/>
      <c r="D2723" s="127" t="s">
        <v>1094</v>
      </c>
      <c r="E2723" s="80">
        <v>2</v>
      </c>
      <c r="F2723" s="80">
        <v>199999.8</v>
      </c>
      <c r="G2723" s="80">
        <f t="shared" si="29"/>
        <v>399999.6</v>
      </c>
      <c r="H2723" s="80"/>
      <c r="I2723" s="162"/>
      <c r="J2723" s="81"/>
      <c r="K2723" s="82"/>
    </row>
    <row r="2724" spans="1:11" customFormat="1" ht="16.5" x14ac:dyDescent="0.3">
      <c r="A2724" s="77"/>
      <c r="B2724" s="78"/>
      <c r="C2724" s="79"/>
      <c r="D2724" s="127" t="s">
        <v>20</v>
      </c>
      <c r="E2724" s="80">
        <v>2</v>
      </c>
      <c r="F2724" s="80">
        <v>571000.1</v>
      </c>
      <c r="G2724" s="80">
        <f t="shared" si="29"/>
        <v>1142000.2</v>
      </c>
      <c r="H2724" s="80"/>
      <c r="I2724" s="162"/>
      <c r="J2724" s="81"/>
      <c r="K2724" s="82"/>
    </row>
    <row r="2725" spans="1:11" customFormat="1" ht="16.5" x14ac:dyDescent="0.3">
      <c r="A2725" s="77"/>
      <c r="B2725" s="78"/>
      <c r="C2725" s="79"/>
      <c r="D2725" s="127" t="s">
        <v>31</v>
      </c>
      <c r="E2725" s="80">
        <v>1</v>
      </c>
      <c r="F2725" s="80">
        <v>538000.1</v>
      </c>
      <c r="G2725" s="80">
        <f t="shared" si="29"/>
        <v>538000.1</v>
      </c>
      <c r="H2725" s="80">
        <f>SUM(G2722:G2725)</f>
        <v>3113999.9</v>
      </c>
      <c r="I2725" s="162" t="s">
        <v>310</v>
      </c>
      <c r="J2725" s="81"/>
      <c r="K2725" s="82"/>
    </row>
    <row r="2726" spans="1:11" customFormat="1" ht="16.5" x14ac:dyDescent="0.3">
      <c r="A2726" s="77"/>
      <c r="B2726" s="78"/>
      <c r="C2726" s="79"/>
      <c r="D2726" s="127"/>
      <c r="E2726" s="80"/>
      <c r="F2726" s="80"/>
      <c r="G2726" s="80">
        <f t="shared" si="29"/>
        <v>0</v>
      </c>
      <c r="H2726" s="80"/>
      <c r="I2726" s="162"/>
      <c r="J2726" s="81"/>
      <c r="K2726" s="82"/>
    </row>
    <row r="2727" spans="1:11" customFormat="1" ht="16.5" x14ac:dyDescent="0.3">
      <c r="A2727" s="77">
        <v>43376</v>
      </c>
      <c r="B2727" s="78" t="s">
        <v>2197</v>
      </c>
      <c r="C2727" s="79" t="s">
        <v>77</v>
      </c>
      <c r="D2727" s="127" t="s">
        <v>31</v>
      </c>
      <c r="E2727" s="80">
        <v>9</v>
      </c>
      <c r="F2727" s="80">
        <v>511100.09499999997</v>
      </c>
      <c r="G2727" s="80">
        <f t="shared" si="29"/>
        <v>4599900.8549999995</v>
      </c>
      <c r="H2727" s="80">
        <f>G2727</f>
        <v>4599900.8549999995</v>
      </c>
      <c r="I2727" s="162" t="s">
        <v>309</v>
      </c>
      <c r="J2727" s="81"/>
      <c r="K2727" s="82"/>
    </row>
    <row r="2728" spans="1:11" customFormat="1" ht="16.5" x14ac:dyDescent="0.3">
      <c r="A2728" s="77"/>
      <c r="B2728" s="78"/>
      <c r="C2728" s="79"/>
      <c r="D2728" s="127"/>
      <c r="E2728" s="80"/>
      <c r="F2728" s="80"/>
      <c r="G2728" s="80">
        <f t="shared" si="29"/>
        <v>0</v>
      </c>
      <c r="H2728" s="80"/>
      <c r="I2728" s="162"/>
      <c r="J2728" s="81"/>
      <c r="K2728" s="82"/>
    </row>
    <row r="2729" spans="1:11" customFormat="1" ht="16.5" x14ac:dyDescent="0.3">
      <c r="A2729" s="77">
        <v>43376</v>
      </c>
      <c r="B2729" s="78" t="s">
        <v>2198</v>
      </c>
      <c r="C2729" s="79" t="s">
        <v>2199</v>
      </c>
      <c r="D2729" s="127" t="s">
        <v>1094</v>
      </c>
      <c r="E2729" s="80">
        <v>2</v>
      </c>
      <c r="F2729" s="80">
        <v>199999.8</v>
      </c>
      <c r="G2729" s="80">
        <f t="shared" si="29"/>
        <v>399999.6</v>
      </c>
      <c r="H2729" s="80"/>
      <c r="I2729" s="162"/>
      <c r="J2729" s="81"/>
      <c r="K2729" s="82"/>
    </row>
    <row r="2730" spans="1:11" customFormat="1" ht="16.5" x14ac:dyDescent="0.3">
      <c r="A2730" s="77"/>
      <c r="B2730" s="78"/>
      <c r="C2730" s="79"/>
      <c r="D2730" s="127" t="s">
        <v>887</v>
      </c>
      <c r="E2730" s="80">
        <v>1</v>
      </c>
      <c r="F2730" s="80">
        <v>215000.5</v>
      </c>
      <c r="G2730" s="80">
        <f t="shared" si="29"/>
        <v>215000.5</v>
      </c>
      <c r="H2730" s="80">
        <f>SUM(G2729:G2730)</f>
        <v>615000.1</v>
      </c>
      <c r="I2730" s="162" t="s">
        <v>1756</v>
      </c>
      <c r="J2730" s="81"/>
      <c r="K2730" s="82"/>
    </row>
    <row r="2731" spans="1:11" customFormat="1" ht="16.5" x14ac:dyDescent="0.3">
      <c r="A2731" s="77"/>
      <c r="B2731" s="78"/>
      <c r="C2731" s="79"/>
      <c r="D2731" s="127"/>
      <c r="E2731" s="80"/>
      <c r="F2731" s="80"/>
      <c r="G2731" s="80">
        <f t="shared" si="29"/>
        <v>0</v>
      </c>
      <c r="H2731" s="80"/>
      <c r="I2731" s="162"/>
      <c r="J2731" s="81"/>
      <c r="K2731" s="82"/>
    </row>
    <row r="2732" spans="1:11" customFormat="1" ht="16.5" x14ac:dyDescent="0.3">
      <c r="A2732" s="77">
        <v>43376</v>
      </c>
      <c r="B2732" s="78" t="s">
        <v>2200</v>
      </c>
      <c r="C2732" s="79" t="s">
        <v>1893</v>
      </c>
      <c r="D2732" s="127" t="s">
        <v>887</v>
      </c>
      <c r="E2732" s="80">
        <v>12</v>
      </c>
      <c r="F2732" s="80">
        <v>215000.5</v>
      </c>
      <c r="G2732" s="80">
        <f t="shared" si="29"/>
        <v>2580006</v>
      </c>
      <c r="H2732" s="80"/>
      <c r="I2732" s="162"/>
      <c r="J2732" s="81"/>
      <c r="K2732" s="82"/>
    </row>
    <row r="2733" spans="1:11" customFormat="1" ht="16.5" x14ac:dyDescent="0.3">
      <c r="A2733" s="77"/>
      <c r="B2733" s="78"/>
      <c r="C2733" s="79"/>
      <c r="D2733" s="127" t="s">
        <v>1094</v>
      </c>
      <c r="E2733" s="80">
        <v>12</v>
      </c>
      <c r="F2733" s="80">
        <v>199999.8</v>
      </c>
      <c r="G2733" s="80">
        <f t="shared" si="29"/>
        <v>2399997.5999999996</v>
      </c>
      <c r="H2733" s="80">
        <f>SUM(G2732:G2733)</f>
        <v>4980003.5999999996</v>
      </c>
      <c r="I2733" s="162" t="s">
        <v>1756</v>
      </c>
      <c r="J2733" s="81"/>
      <c r="K2733" s="82"/>
    </row>
    <row r="2734" spans="1:11" customFormat="1" ht="16.5" x14ac:dyDescent="0.3">
      <c r="A2734" s="77"/>
      <c r="B2734" s="78"/>
      <c r="C2734" s="79"/>
      <c r="D2734" s="127"/>
      <c r="E2734" s="80"/>
      <c r="F2734" s="80"/>
      <c r="G2734" s="80">
        <f t="shared" si="29"/>
        <v>0</v>
      </c>
      <c r="H2734" s="80"/>
      <c r="I2734" s="162"/>
      <c r="J2734" s="81"/>
      <c r="K2734" s="82"/>
    </row>
    <row r="2735" spans="1:11" customFormat="1" ht="16.5" x14ac:dyDescent="0.3">
      <c r="A2735" s="77">
        <v>43376</v>
      </c>
      <c r="B2735" s="78" t="s">
        <v>2201</v>
      </c>
      <c r="C2735" s="79" t="s">
        <v>87</v>
      </c>
      <c r="D2735" s="127" t="s">
        <v>2094</v>
      </c>
      <c r="E2735" s="80">
        <v>3</v>
      </c>
      <c r="F2735" s="80">
        <v>234000.36</v>
      </c>
      <c r="G2735" s="80">
        <f t="shared" ref="G2735:G2879" si="30">E2735*F2735</f>
        <v>702001.08</v>
      </c>
      <c r="H2735" s="80">
        <f>G2735</f>
        <v>702001.08</v>
      </c>
      <c r="I2735" s="162" t="s">
        <v>674</v>
      </c>
      <c r="J2735" s="81"/>
      <c r="K2735" s="82"/>
    </row>
    <row r="2736" spans="1:11" customFormat="1" ht="16.5" x14ac:dyDescent="0.3">
      <c r="A2736" s="77"/>
      <c r="B2736" s="78"/>
      <c r="C2736" s="79"/>
      <c r="D2736" s="127"/>
      <c r="E2736" s="80"/>
      <c r="F2736" s="80"/>
      <c r="G2736" s="80">
        <f t="shared" si="30"/>
        <v>0</v>
      </c>
      <c r="H2736" s="80"/>
      <c r="I2736" s="162"/>
      <c r="J2736" s="81"/>
      <c r="K2736" s="82"/>
    </row>
    <row r="2737" spans="1:11" customFormat="1" ht="16.5" x14ac:dyDescent="0.3">
      <c r="A2737" s="77">
        <v>43376</v>
      </c>
      <c r="B2737" s="78" t="s">
        <v>2202</v>
      </c>
      <c r="C2737" s="79" t="s">
        <v>445</v>
      </c>
      <c r="D2737" s="127" t="s">
        <v>28</v>
      </c>
      <c r="E2737" s="80">
        <v>1</v>
      </c>
      <c r="F2737" s="80">
        <v>542450.09499999997</v>
      </c>
      <c r="G2737" s="80">
        <f t="shared" si="30"/>
        <v>542450.09499999997</v>
      </c>
      <c r="H2737" s="80">
        <f>G2737</f>
        <v>542450.09499999997</v>
      </c>
      <c r="I2737" s="162" t="s">
        <v>309</v>
      </c>
      <c r="J2737" s="81"/>
      <c r="K2737" s="82"/>
    </row>
    <row r="2738" spans="1:11" customFormat="1" ht="16.5" x14ac:dyDescent="0.3">
      <c r="A2738" s="77"/>
      <c r="B2738" s="78"/>
      <c r="C2738" s="79"/>
      <c r="D2738" s="127"/>
      <c r="E2738" s="80"/>
      <c r="F2738" s="80"/>
      <c r="G2738" s="80">
        <f t="shared" si="30"/>
        <v>0</v>
      </c>
      <c r="H2738" s="80"/>
      <c r="I2738" s="162"/>
      <c r="J2738" s="81"/>
      <c r="K2738" s="82"/>
    </row>
    <row r="2739" spans="1:11" customFormat="1" ht="16.5" x14ac:dyDescent="0.3">
      <c r="A2739" s="77">
        <v>43376</v>
      </c>
      <c r="B2739" s="78" t="s">
        <v>2203</v>
      </c>
      <c r="C2739" s="79" t="s">
        <v>2204</v>
      </c>
      <c r="D2739" s="127" t="s">
        <v>28</v>
      </c>
      <c r="E2739" s="80">
        <v>12</v>
      </c>
      <c r="F2739" s="80">
        <v>571000.1</v>
      </c>
      <c r="G2739" s="80">
        <f t="shared" si="30"/>
        <v>6852001.1999999993</v>
      </c>
      <c r="H2739" s="80">
        <f>G2739</f>
        <v>6852001.1999999993</v>
      </c>
      <c r="I2739" s="162" t="s">
        <v>1216</v>
      </c>
      <c r="J2739" s="81"/>
      <c r="K2739" s="82"/>
    </row>
    <row r="2740" spans="1:11" customFormat="1" ht="16.5" x14ac:dyDescent="0.3">
      <c r="A2740" s="77"/>
      <c r="B2740" s="78"/>
      <c r="C2740" s="79"/>
      <c r="D2740" s="127"/>
      <c r="E2740" s="80"/>
      <c r="F2740" s="80"/>
      <c r="G2740" s="80">
        <f t="shared" si="30"/>
        <v>0</v>
      </c>
      <c r="H2740" s="80"/>
      <c r="I2740" s="162"/>
      <c r="J2740" s="81"/>
      <c r="K2740" s="82"/>
    </row>
    <row r="2741" spans="1:11" customFormat="1" ht="16.5" x14ac:dyDescent="0.3">
      <c r="A2741" s="77">
        <v>43376</v>
      </c>
      <c r="B2741" s="78" t="s">
        <v>2205</v>
      </c>
      <c r="C2741" s="79" t="s">
        <v>2206</v>
      </c>
      <c r="D2741" s="127" t="s">
        <v>1678</v>
      </c>
      <c r="E2741" s="80">
        <v>3</v>
      </c>
      <c r="F2741" s="80">
        <v>671000</v>
      </c>
      <c r="G2741" s="80">
        <f t="shared" si="30"/>
        <v>2013000</v>
      </c>
      <c r="H2741" s="80">
        <f>G2741</f>
        <v>2013000</v>
      </c>
      <c r="I2741" s="162" t="s">
        <v>1216</v>
      </c>
      <c r="J2741" s="81"/>
      <c r="K2741" s="82"/>
    </row>
    <row r="2742" spans="1:11" customFormat="1" ht="16.5" x14ac:dyDescent="0.3">
      <c r="A2742" s="77"/>
      <c r="B2742" s="78"/>
      <c r="C2742" s="79"/>
      <c r="D2742" s="127"/>
      <c r="E2742" s="80"/>
      <c r="F2742" s="80"/>
      <c r="G2742" s="80">
        <f t="shared" si="30"/>
        <v>0</v>
      </c>
      <c r="H2742" s="80"/>
      <c r="I2742" s="162"/>
      <c r="J2742" s="81"/>
      <c r="K2742" s="82"/>
    </row>
    <row r="2743" spans="1:11" customFormat="1" ht="16.5" x14ac:dyDescent="0.3">
      <c r="A2743" s="77">
        <v>43376</v>
      </c>
      <c r="B2743" s="78" t="s">
        <v>2207</v>
      </c>
      <c r="C2743" s="79" t="s">
        <v>1805</v>
      </c>
      <c r="D2743" s="127" t="s">
        <v>104</v>
      </c>
      <c r="E2743" s="80">
        <v>1</v>
      </c>
      <c r="F2743" s="80">
        <v>538000.1</v>
      </c>
      <c r="G2743" s="80">
        <f t="shared" si="30"/>
        <v>538000.1</v>
      </c>
      <c r="H2743" s="80">
        <f>G2743</f>
        <v>538000.1</v>
      </c>
      <c r="I2743" s="162" t="s">
        <v>309</v>
      </c>
      <c r="J2743" s="81"/>
      <c r="K2743" s="82"/>
    </row>
    <row r="2744" spans="1:11" customFormat="1" ht="16.5" x14ac:dyDescent="0.3">
      <c r="A2744" s="77"/>
      <c r="B2744" s="78"/>
      <c r="C2744" s="79"/>
      <c r="D2744" s="127"/>
      <c r="E2744" s="80"/>
      <c r="F2744" s="80"/>
      <c r="G2744" s="80">
        <f t="shared" si="30"/>
        <v>0</v>
      </c>
      <c r="H2744" s="80"/>
      <c r="I2744" s="162"/>
      <c r="J2744" s="81"/>
      <c r="K2744" s="82"/>
    </row>
    <row r="2745" spans="1:11" customFormat="1" ht="16.5" x14ac:dyDescent="0.3">
      <c r="A2745" s="77">
        <v>43376</v>
      </c>
      <c r="B2745" s="78" t="s">
        <v>2208</v>
      </c>
      <c r="C2745" s="79" t="s">
        <v>778</v>
      </c>
      <c r="D2745" s="127" t="s">
        <v>1094</v>
      </c>
      <c r="E2745" s="80">
        <v>3</v>
      </c>
      <c r="F2745" s="80">
        <v>199999.8</v>
      </c>
      <c r="G2745" s="80">
        <f t="shared" si="30"/>
        <v>599999.39999999991</v>
      </c>
      <c r="H2745" s="80"/>
      <c r="I2745" s="162"/>
      <c r="J2745" s="81"/>
      <c r="K2745" s="82"/>
    </row>
    <row r="2746" spans="1:11" customFormat="1" ht="16.5" x14ac:dyDescent="0.3">
      <c r="A2746" s="77"/>
      <c r="B2746" s="78"/>
      <c r="C2746" s="79"/>
      <c r="D2746" s="127" t="s">
        <v>109</v>
      </c>
      <c r="E2746" s="80">
        <v>3</v>
      </c>
      <c r="F2746" s="80">
        <v>215000.5</v>
      </c>
      <c r="G2746" s="80">
        <f t="shared" si="30"/>
        <v>645001.5</v>
      </c>
      <c r="H2746" s="80">
        <f>SUM(G2745:G2746)</f>
        <v>1245000.8999999999</v>
      </c>
      <c r="I2746" s="162" t="s">
        <v>312</v>
      </c>
      <c r="J2746" s="81"/>
      <c r="K2746" s="82"/>
    </row>
    <row r="2747" spans="1:11" customFormat="1" ht="16.5" x14ac:dyDescent="0.3">
      <c r="A2747" s="77"/>
      <c r="B2747" s="78"/>
      <c r="C2747" s="79"/>
      <c r="D2747" s="127"/>
      <c r="E2747" s="80"/>
      <c r="F2747" s="80"/>
      <c r="G2747" s="80">
        <f t="shared" si="30"/>
        <v>0</v>
      </c>
      <c r="H2747" s="80"/>
      <c r="I2747" s="162"/>
      <c r="J2747" s="81"/>
      <c r="K2747" s="82"/>
    </row>
    <row r="2748" spans="1:11" customFormat="1" ht="16.5" x14ac:dyDescent="0.3">
      <c r="A2748" s="77">
        <v>43376</v>
      </c>
      <c r="B2748" s="78" t="s">
        <v>2209</v>
      </c>
      <c r="C2748" s="79" t="s">
        <v>1360</v>
      </c>
      <c r="D2748" s="127" t="s">
        <v>104</v>
      </c>
      <c r="E2748" s="80">
        <v>1</v>
      </c>
      <c r="F2748" s="80">
        <v>538000.1</v>
      </c>
      <c r="G2748" s="80">
        <f t="shared" si="30"/>
        <v>538000.1</v>
      </c>
      <c r="H2748" s="80">
        <f>G2748</f>
        <v>538000.1</v>
      </c>
      <c r="I2748" s="162" t="s">
        <v>309</v>
      </c>
      <c r="J2748" s="81"/>
      <c r="K2748" s="82"/>
    </row>
    <row r="2749" spans="1:11" customFormat="1" ht="16.5" x14ac:dyDescent="0.3">
      <c r="A2749" s="77"/>
      <c r="B2749" s="78"/>
      <c r="C2749" s="79"/>
      <c r="D2749" s="127"/>
      <c r="E2749" s="80"/>
      <c r="F2749" s="80"/>
      <c r="G2749" s="80">
        <f t="shared" si="30"/>
        <v>0</v>
      </c>
      <c r="H2749" s="80"/>
      <c r="I2749" s="162"/>
      <c r="J2749" s="81"/>
      <c r="K2749" s="82"/>
    </row>
    <row r="2750" spans="1:11" customFormat="1" ht="16.5" x14ac:dyDescent="0.3">
      <c r="A2750" s="77">
        <v>43376</v>
      </c>
      <c r="B2750" s="78" t="s">
        <v>2210</v>
      </c>
      <c r="C2750" s="79" t="s">
        <v>1139</v>
      </c>
      <c r="D2750" s="127" t="s">
        <v>887</v>
      </c>
      <c r="E2750" s="80">
        <v>2</v>
      </c>
      <c r="F2750" s="80">
        <v>215000.5</v>
      </c>
      <c r="G2750" s="80">
        <f t="shared" si="30"/>
        <v>430001</v>
      </c>
      <c r="H2750" s="80">
        <f>G2750</f>
        <v>430001</v>
      </c>
      <c r="I2750" s="162" t="s">
        <v>309</v>
      </c>
      <c r="J2750" s="81"/>
      <c r="K2750" s="82"/>
    </row>
    <row r="2751" spans="1:11" customFormat="1" ht="16.5" x14ac:dyDescent="0.3">
      <c r="A2751" s="77"/>
      <c r="B2751" s="78"/>
      <c r="C2751" s="79"/>
      <c r="D2751" s="127"/>
      <c r="E2751" s="80"/>
      <c r="F2751" s="80"/>
      <c r="G2751" s="80">
        <f t="shared" si="30"/>
        <v>0</v>
      </c>
      <c r="H2751" s="80"/>
      <c r="I2751" s="162"/>
      <c r="J2751" s="81"/>
      <c r="K2751" s="82"/>
    </row>
    <row r="2752" spans="1:11" customFormat="1" ht="16.5" x14ac:dyDescent="0.3">
      <c r="A2752" s="77">
        <v>43376</v>
      </c>
      <c r="B2752" s="78" t="s">
        <v>2211</v>
      </c>
      <c r="C2752" s="79" t="s">
        <v>244</v>
      </c>
      <c r="D2752" s="127" t="s">
        <v>31</v>
      </c>
      <c r="E2752" s="80">
        <v>2</v>
      </c>
      <c r="F2752" s="80">
        <v>511100.09499999997</v>
      </c>
      <c r="G2752" s="80">
        <f t="shared" si="30"/>
        <v>1022200.19</v>
      </c>
      <c r="H2752" s="80">
        <f>G2752</f>
        <v>1022200.19</v>
      </c>
      <c r="I2752" s="162" t="s">
        <v>309</v>
      </c>
      <c r="J2752" s="81"/>
      <c r="K2752" s="82"/>
    </row>
    <row r="2753" spans="1:11" customFormat="1" ht="16.5" x14ac:dyDescent="0.3">
      <c r="A2753" s="77"/>
      <c r="B2753" s="78"/>
      <c r="C2753" s="79"/>
      <c r="D2753" s="127"/>
      <c r="E2753" s="80"/>
      <c r="F2753" s="80"/>
      <c r="G2753" s="80">
        <f t="shared" si="30"/>
        <v>0</v>
      </c>
      <c r="H2753" s="80"/>
      <c r="I2753" s="162"/>
      <c r="J2753" s="81"/>
      <c r="K2753" s="82"/>
    </row>
    <row r="2754" spans="1:11" customFormat="1" ht="16.5" x14ac:dyDescent="0.3">
      <c r="A2754" s="77">
        <v>43376</v>
      </c>
      <c r="B2754" s="78" t="s">
        <v>2216</v>
      </c>
      <c r="C2754" s="79" t="s">
        <v>1194</v>
      </c>
      <c r="D2754" s="127" t="s">
        <v>1915</v>
      </c>
      <c r="E2754" s="80">
        <v>3</v>
      </c>
      <c r="F2754" s="80">
        <v>148500</v>
      </c>
      <c r="G2754" s="80">
        <f t="shared" si="30"/>
        <v>445500</v>
      </c>
      <c r="H2754" s="80">
        <f>G2754</f>
        <v>445500</v>
      </c>
      <c r="I2754" s="162" t="s">
        <v>1213</v>
      </c>
      <c r="J2754" s="81"/>
      <c r="K2754" s="82"/>
    </row>
    <row r="2755" spans="1:11" customFormat="1" ht="16.5" x14ac:dyDescent="0.3">
      <c r="A2755" s="77"/>
      <c r="B2755" s="78"/>
      <c r="C2755" s="79"/>
      <c r="D2755" s="127"/>
      <c r="E2755" s="80"/>
      <c r="F2755" s="80"/>
      <c r="G2755" s="80">
        <f t="shared" si="30"/>
        <v>0</v>
      </c>
      <c r="H2755" s="80"/>
      <c r="I2755" s="162"/>
      <c r="J2755" s="81"/>
      <c r="K2755" s="82"/>
    </row>
    <row r="2756" spans="1:11" customFormat="1" ht="16.5" x14ac:dyDescent="0.3">
      <c r="A2756" s="77">
        <v>43376</v>
      </c>
      <c r="B2756" s="78" t="s">
        <v>2212</v>
      </c>
      <c r="C2756" s="79" t="s">
        <v>12</v>
      </c>
      <c r="D2756" s="127" t="s">
        <v>28</v>
      </c>
      <c r="E2756" s="80">
        <v>24</v>
      </c>
      <c r="F2756" s="80">
        <v>542450.09</v>
      </c>
      <c r="G2756" s="80">
        <f t="shared" si="30"/>
        <v>13018802.16</v>
      </c>
      <c r="H2756" s="80"/>
      <c r="I2756" s="162"/>
      <c r="J2756" s="81"/>
      <c r="K2756" s="82"/>
    </row>
    <row r="2757" spans="1:11" customFormat="1" ht="16.5" x14ac:dyDescent="0.3">
      <c r="A2757" s="77"/>
      <c r="B2757" s="78"/>
      <c r="C2757" s="79"/>
      <c r="D2757" s="127" t="s">
        <v>2213</v>
      </c>
      <c r="E2757" s="80">
        <v>2</v>
      </c>
      <c r="F2757" s="80">
        <v>1049749.52</v>
      </c>
      <c r="G2757" s="80">
        <f t="shared" si="30"/>
        <v>2099499.04</v>
      </c>
      <c r="H2757" s="80">
        <f>SUM(G2756:G2757)</f>
        <v>15118301.199999999</v>
      </c>
      <c r="I2757" s="162" t="s">
        <v>309</v>
      </c>
      <c r="J2757" s="81"/>
      <c r="K2757" s="82"/>
    </row>
    <row r="2758" spans="1:11" customFormat="1" ht="16.5" x14ac:dyDescent="0.3">
      <c r="A2758" s="77"/>
      <c r="B2758" s="78"/>
      <c r="C2758" s="79"/>
      <c r="D2758" s="127"/>
      <c r="E2758" s="80"/>
      <c r="F2758" s="80"/>
      <c r="G2758" s="80">
        <f t="shared" si="30"/>
        <v>0</v>
      </c>
      <c r="H2758" s="80"/>
      <c r="I2758" s="162"/>
      <c r="J2758" s="81"/>
      <c r="K2758" s="82"/>
    </row>
    <row r="2759" spans="1:11" customFormat="1" ht="16.5" x14ac:dyDescent="0.3">
      <c r="A2759" s="77">
        <v>43376</v>
      </c>
      <c r="B2759" s="78" t="s">
        <v>2214</v>
      </c>
      <c r="C2759" s="79" t="s">
        <v>829</v>
      </c>
      <c r="D2759" s="127" t="s">
        <v>2215</v>
      </c>
      <c r="E2759" s="80">
        <v>2</v>
      </c>
      <c r="F2759" s="80">
        <v>764749.81</v>
      </c>
      <c r="G2759" s="80">
        <f t="shared" si="30"/>
        <v>1529499.62</v>
      </c>
      <c r="H2759" s="80">
        <f>G2759</f>
        <v>1529499.62</v>
      </c>
      <c r="I2759" s="162" t="s">
        <v>309</v>
      </c>
      <c r="J2759" s="81"/>
      <c r="K2759" s="82"/>
    </row>
    <row r="2760" spans="1:11" customFormat="1" ht="16.5" x14ac:dyDescent="0.3">
      <c r="A2760" s="77"/>
      <c r="B2760" s="78"/>
      <c r="C2760" s="79"/>
      <c r="D2760" s="127"/>
      <c r="E2760" s="80"/>
      <c r="F2760" s="80"/>
      <c r="G2760" s="80">
        <f t="shared" si="30"/>
        <v>0</v>
      </c>
      <c r="H2760" s="80"/>
      <c r="I2760" s="162"/>
      <c r="J2760" s="81"/>
      <c r="K2760" s="82"/>
    </row>
    <row r="2761" spans="1:11" customFormat="1" ht="16.5" x14ac:dyDescent="0.3">
      <c r="A2761" s="77">
        <v>43377</v>
      </c>
      <c r="B2761" s="78" t="s">
        <v>2217</v>
      </c>
      <c r="C2761" s="79" t="s">
        <v>985</v>
      </c>
      <c r="D2761" s="127" t="s">
        <v>1719</v>
      </c>
      <c r="E2761" s="80">
        <v>24</v>
      </c>
      <c r="F2761" s="80">
        <v>66999.899999999994</v>
      </c>
      <c r="G2761" s="80">
        <f t="shared" si="30"/>
        <v>1607997.5999999999</v>
      </c>
      <c r="H2761" s="80"/>
      <c r="I2761" s="162"/>
      <c r="J2761" s="81"/>
      <c r="K2761" s="82"/>
    </row>
    <row r="2762" spans="1:11" customFormat="1" ht="16.5" x14ac:dyDescent="0.3">
      <c r="A2762" s="77"/>
      <c r="B2762" s="78"/>
      <c r="C2762" s="79"/>
      <c r="D2762" s="127" t="s">
        <v>1721</v>
      </c>
      <c r="E2762" s="80">
        <v>24</v>
      </c>
      <c r="F2762" s="80">
        <v>133999.79999999999</v>
      </c>
      <c r="G2762" s="80">
        <f t="shared" si="30"/>
        <v>3215995.1999999997</v>
      </c>
      <c r="H2762" s="80"/>
      <c r="I2762" s="162"/>
      <c r="J2762" s="81"/>
      <c r="K2762" s="82"/>
    </row>
    <row r="2763" spans="1:11" customFormat="1" ht="16.5" x14ac:dyDescent="0.3">
      <c r="A2763" s="77"/>
      <c r="B2763" s="78"/>
      <c r="C2763" s="79"/>
      <c r="D2763" s="127" t="s">
        <v>1933</v>
      </c>
      <c r="E2763" s="80">
        <v>24</v>
      </c>
      <c r="F2763" s="80">
        <v>66999.899999999994</v>
      </c>
      <c r="G2763" s="80">
        <f t="shared" si="30"/>
        <v>1607997.5999999999</v>
      </c>
      <c r="H2763" s="80"/>
      <c r="I2763" s="162"/>
      <c r="J2763" s="81"/>
      <c r="K2763" s="82"/>
    </row>
    <row r="2764" spans="1:11" customFormat="1" ht="16.5" x14ac:dyDescent="0.3">
      <c r="A2764" s="77"/>
      <c r="B2764" s="78"/>
      <c r="C2764" s="79"/>
      <c r="D2764" s="127" t="s">
        <v>1722</v>
      </c>
      <c r="E2764" s="80">
        <v>24</v>
      </c>
      <c r="F2764" s="80">
        <v>133999.79999999999</v>
      </c>
      <c r="G2764" s="80">
        <f t="shared" si="30"/>
        <v>3215995.1999999997</v>
      </c>
      <c r="H2764" s="80"/>
      <c r="I2764" s="162"/>
      <c r="J2764" s="81"/>
      <c r="K2764" s="82"/>
    </row>
    <row r="2765" spans="1:11" customFormat="1" ht="16.5" x14ac:dyDescent="0.3">
      <c r="A2765" s="77"/>
      <c r="B2765" s="78"/>
      <c r="C2765" s="79"/>
      <c r="D2765" s="127" t="s">
        <v>1930</v>
      </c>
      <c r="E2765" s="80">
        <v>24</v>
      </c>
      <c r="F2765" s="80">
        <v>66999.899999999994</v>
      </c>
      <c r="G2765" s="80">
        <f t="shared" si="30"/>
        <v>1607997.5999999999</v>
      </c>
      <c r="H2765" s="80">
        <f>SUM(G2761:G2765)</f>
        <v>11255983.199999999</v>
      </c>
      <c r="I2765" s="162" t="s">
        <v>1213</v>
      </c>
      <c r="J2765" s="81"/>
      <c r="K2765" s="82"/>
    </row>
    <row r="2766" spans="1:11" customFormat="1" ht="16.5" x14ac:dyDescent="0.3">
      <c r="A2766" s="77"/>
      <c r="B2766" s="78"/>
      <c r="C2766" s="79"/>
      <c r="D2766" s="127"/>
      <c r="E2766" s="80"/>
      <c r="F2766" s="80"/>
      <c r="G2766" s="80">
        <f t="shared" si="30"/>
        <v>0</v>
      </c>
      <c r="H2766" s="80"/>
      <c r="I2766" s="162"/>
      <c r="J2766" s="81"/>
      <c r="K2766" s="82"/>
    </row>
    <row r="2767" spans="1:11" customFormat="1" ht="16.5" x14ac:dyDescent="0.3">
      <c r="A2767" s="77">
        <v>43377</v>
      </c>
      <c r="B2767" s="78" t="s">
        <v>2218</v>
      </c>
      <c r="C2767" s="79" t="s">
        <v>253</v>
      </c>
      <c r="D2767" s="127" t="s">
        <v>109</v>
      </c>
      <c r="E2767" s="80">
        <v>4</v>
      </c>
      <c r="F2767" s="80">
        <v>215000.5</v>
      </c>
      <c r="G2767" s="80">
        <f t="shared" si="30"/>
        <v>860002</v>
      </c>
      <c r="H2767" s="80">
        <f>G2767</f>
        <v>860002</v>
      </c>
      <c r="I2767" s="162" t="s">
        <v>315</v>
      </c>
      <c r="J2767" s="81"/>
      <c r="K2767" s="82"/>
    </row>
    <row r="2768" spans="1:11" customFormat="1" ht="16.5" x14ac:dyDescent="0.3">
      <c r="A2768" s="77"/>
      <c r="B2768" s="78"/>
      <c r="C2768" s="79"/>
      <c r="D2768" s="127"/>
      <c r="E2768" s="80"/>
      <c r="F2768" s="80"/>
      <c r="G2768" s="80">
        <f t="shared" si="30"/>
        <v>0</v>
      </c>
      <c r="H2768" s="80"/>
      <c r="I2768" s="162"/>
      <c r="J2768" s="81"/>
      <c r="K2768" s="82"/>
    </row>
    <row r="2769" spans="1:11" customFormat="1" ht="16.5" x14ac:dyDescent="0.3">
      <c r="A2769" s="77">
        <v>43377</v>
      </c>
      <c r="B2769" s="78" t="s">
        <v>2219</v>
      </c>
      <c r="C2769" s="79" t="s">
        <v>53</v>
      </c>
      <c r="D2769" s="127" t="s">
        <v>31</v>
      </c>
      <c r="E2769" s="80">
        <v>3</v>
      </c>
      <c r="F2769" s="80">
        <v>538000.1</v>
      </c>
      <c r="G2769" s="80">
        <f t="shared" si="30"/>
        <v>1614000.2999999998</v>
      </c>
      <c r="H2769" s="80">
        <f>G2769</f>
        <v>1614000.2999999998</v>
      </c>
      <c r="I2769" s="162" t="s">
        <v>309</v>
      </c>
      <c r="J2769" s="81"/>
      <c r="K2769" s="82"/>
    </row>
    <row r="2770" spans="1:11" customFormat="1" ht="16.5" x14ac:dyDescent="0.3">
      <c r="A2770" s="77"/>
      <c r="B2770" s="78"/>
      <c r="C2770" s="79"/>
      <c r="D2770" s="127"/>
      <c r="E2770" s="80"/>
      <c r="F2770" s="80"/>
      <c r="G2770" s="80">
        <f t="shared" si="30"/>
        <v>0</v>
      </c>
      <c r="H2770" s="80"/>
      <c r="I2770" s="162"/>
      <c r="J2770" s="81"/>
      <c r="K2770" s="82"/>
    </row>
    <row r="2771" spans="1:11" customFormat="1" ht="16.5" x14ac:dyDescent="0.3">
      <c r="A2771" s="77">
        <v>43377</v>
      </c>
      <c r="B2771" s="78" t="s">
        <v>2220</v>
      </c>
      <c r="C2771" s="79" t="s">
        <v>244</v>
      </c>
      <c r="D2771" s="127" t="s">
        <v>31</v>
      </c>
      <c r="E2771" s="80">
        <v>4</v>
      </c>
      <c r="F2771" s="80">
        <v>511100.09499999997</v>
      </c>
      <c r="G2771" s="80">
        <f t="shared" si="30"/>
        <v>2044400.38</v>
      </c>
      <c r="H2771" s="80">
        <f>G2771</f>
        <v>2044400.38</v>
      </c>
      <c r="I2771" s="162" t="s">
        <v>309</v>
      </c>
      <c r="J2771" s="81"/>
      <c r="K2771" s="82"/>
    </row>
    <row r="2772" spans="1:11" customFormat="1" ht="16.5" x14ac:dyDescent="0.3">
      <c r="A2772" s="77"/>
      <c r="B2772" s="78"/>
      <c r="C2772" s="79"/>
      <c r="D2772" s="127"/>
      <c r="E2772" s="80"/>
      <c r="F2772" s="80"/>
      <c r="G2772" s="80">
        <f t="shared" si="30"/>
        <v>0</v>
      </c>
      <c r="H2772" s="80"/>
      <c r="I2772" s="162"/>
      <c r="J2772" s="81"/>
      <c r="K2772" s="82"/>
    </row>
    <row r="2773" spans="1:11" customFormat="1" ht="16.5" x14ac:dyDescent="0.3">
      <c r="A2773" s="77">
        <v>43377</v>
      </c>
      <c r="B2773" s="78" t="s">
        <v>2221</v>
      </c>
      <c r="C2773" s="79" t="s">
        <v>2222</v>
      </c>
      <c r="D2773" s="127" t="s">
        <v>104</v>
      </c>
      <c r="E2773" s="80">
        <v>1</v>
      </c>
      <c r="F2773" s="80">
        <v>511100.09499999997</v>
      </c>
      <c r="G2773" s="80">
        <f t="shared" si="30"/>
        <v>511100.09499999997</v>
      </c>
      <c r="H2773" s="80">
        <f>G2773</f>
        <v>511100.09499999997</v>
      </c>
      <c r="I2773" s="162" t="s">
        <v>312</v>
      </c>
      <c r="J2773" s="81"/>
      <c r="K2773" s="82"/>
    </row>
    <row r="2774" spans="1:11" customFormat="1" ht="16.5" x14ac:dyDescent="0.3">
      <c r="A2774" s="77"/>
      <c r="B2774" s="78"/>
      <c r="C2774" s="79"/>
      <c r="D2774" s="127"/>
      <c r="E2774" s="80"/>
      <c r="F2774" s="80"/>
      <c r="G2774" s="80">
        <f t="shared" si="30"/>
        <v>0</v>
      </c>
      <c r="H2774" s="80"/>
      <c r="I2774" s="162"/>
      <c r="J2774" s="81"/>
      <c r="K2774" s="82"/>
    </row>
    <row r="2775" spans="1:11" customFormat="1" ht="16.5" x14ac:dyDescent="0.3">
      <c r="A2775" s="77">
        <v>43377</v>
      </c>
      <c r="B2775" s="78" t="s">
        <v>2223</v>
      </c>
      <c r="C2775" s="79" t="s">
        <v>808</v>
      </c>
      <c r="D2775" s="127" t="s">
        <v>20</v>
      </c>
      <c r="E2775" s="80">
        <v>1</v>
      </c>
      <c r="F2775" s="80">
        <v>542450.09499999997</v>
      </c>
      <c r="G2775" s="80">
        <f t="shared" si="30"/>
        <v>542450.09499999997</v>
      </c>
      <c r="H2775" s="80">
        <f>G2775</f>
        <v>542450.09499999997</v>
      </c>
      <c r="I2775" s="162" t="s">
        <v>309</v>
      </c>
      <c r="J2775" s="81"/>
      <c r="K2775" s="82"/>
    </row>
    <row r="2776" spans="1:11" customFormat="1" ht="16.5" x14ac:dyDescent="0.3">
      <c r="A2776" s="77"/>
      <c r="B2776" s="78"/>
      <c r="C2776" s="79"/>
      <c r="D2776" s="127"/>
      <c r="E2776" s="80"/>
      <c r="F2776" s="80"/>
      <c r="G2776" s="80">
        <f t="shared" si="30"/>
        <v>0</v>
      </c>
      <c r="H2776" s="80"/>
      <c r="I2776" s="162"/>
      <c r="J2776" s="81"/>
      <c r="K2776" s="82"/>
    </row>
    <row r="2777" spans="1:11" customFormat="1" ht="16.5" x14ac:dyDescent="0.3">
      <c r="A2777" s="77">
        <v>43377</v>
      </c>
      <c r="B2777" s="78" t="s">
        <v>2224</v>
      </c>
      <c r="C2777" s="79" t="s">
        <v>2225</v>
      </c>
      <c r="D2777" s="127" t="s">
        <v>319</v>
      </c>
      <c r="E2777" s="80">
        <v>1</v>
      </c>
      <c r="F2777" s="80">
        <v>570000.47499999998</v>
      </c>
      <c r="G2777" s="80">
        <f t="shared" si="30"/>
        <v>570000.47499999998</v>
      </c>
      <c r="H2777" s="80">
        <f>G2777</f>
        <v>570000.47499999998</v>
      </c>
      <c r="I2777" s="162" t="s">
        <v>309</v>
      </c>
      <c r="J2777" s="81"/>
      <c r="K2777" s="82"/>
    </row>
    <row r="2778" spans="1:11" customFormat="1" ht="16.5" x14ac:dyDescent="0.3">
      <c r="A2778" s="77"/>
      <c r="B2778" s="78"/>
      <c r="C2778" s="79"/>
      <c r="D2778" s="127"/>
      <c r="E2778" s="80"/>
      <c r="F2778" s="80"/>
      <c r="G2778" s="80">
        <f t="shared" si="30"/>
        <v>0</v>
      </c>
      <c r="H2778" s="80"/>
      <c r="I2778" s="162"/>
      <c r="J2778" s="81"/>
      <c r="K2778" s="82"/>
    </row>
    <row r="2779" spans="1:11" customFormat="1" ht="16.5" x14ac:dyDescent="0.3">
      <c r="A2779" s="77">
        <v>43377</v>
      </c>
      <c r="B2779" s="78" t="s">
        <v>2226</v>
      </c>
      <c r="C2779" s="79" t="s">
        <v>237</v>
      </c>
      <c r="D2779" s="127" t="s">
        <v>887</v>
      </c>
      <c r="E2779" s="80">
        <v>4</v>
      </c>
      <c r="F2779" s="80">
        <v>215000.5</v>
      </c>
      <c r="G2779" s="80">
        <f t="shared" si="30"/>
        <v>860002</v>
      </c>
      <c r="H2779" s="80">
        <f>G2779</f>
        <v>860002</v>
      </c>
      <c r="I2779" s="162" t="s">
        <v>309</v>
      </c>
      <c r="J2779" s="81"/>
      <c r="K2779" s="82"/>
    </row>
    <row r="2780" spans="1:11" customFormat="1" ht="16.5" x14ac:dyDescent="0.3">
      <c r="A2780" s="77"/>
      <c r="B2780" s="78"/>
      <c r="C2780" s="79"/>
      <c r="D2780" s="127"/>
      <c r="E2780" s="80"/>
      <c r="F2780" s="80"/>
      <c r="G2780" s="80">
        <f t="shared" si="30"/>
        <v>0</v>
      </c>
      <c r="H2780" s="80"/>
      <c r="I2780" s="162"/>
      <c r="J2780" s="81"/>
      <c r="K2780" s="82"/>
    </row>
    <row r="2781" spans="1:11" customFormat="1" ht="16.5" x14ac:dyDescent="0.3">
      <c r="A2781" s="77">
        <v>43377</v>
      </c>
      <c r="B2781" s="78" t="s">
        <v>2227</v>
      </c>
      <c r="C2781" s="79" t="s">
        <v>442</v>
      </c>
      <c r="D2781" s="127" t="s">
        <v>1094</v>
      </c>
      <c r="E2781" s="80">
        <v>3</v>
      </c>
      <c r="F2781" s="80">
        <v>199999.8</v>
      </c>
      <c r="G2781" s="80">
        <f t="shared" si="30"/>
        <v>599999.39999999991</v>
      </c>
      <c r="H2781" s="80"/>
      <c r="I2781" s="162"/>
      <c r="J2781" s="81"/>
      <c r="K2781" s="82"/>
    </row>
    <row r="2782" spans="1:11" customFormat="1" ht="16.5" x14ac:dyDescent="0.3">
      <c r="A2782" s="77"/>
      <c r="B2782" s="78"/>
      <c r="C2782" s="79"/>
      <c r="D2782" s="127" t="s">
        <v>104</v>
      </c>
      <c r="E2782" s="80">
        <v>1</v>
      </c>
      <c r="F2782" s="80">
        <v>511100.09499999997</v>
      </c>
      <c r="G2782" s="80">
        <f t="shared" si="30"/>
        <v>511100.09499999997</v>
      </c>
      <c r="H2782" s="80"/>
      <c r="I2782" s="162"/>
      <c r="J2782" s="81"/>
      <c r="K2782" s="82"/>
    </row>
    <row r="2783" spans="1:11" customFormat="1" ht="16.5" x14ac:dyDescent="0.3">
      <c r="A2783" s="77"/>
      <c r="B2783" s="78"/>
      <c r="C2783" s="79"/>
      <c r="D2783" s="127" t="s">
        <v>887</v>
      </c>
      <c r="E2783" s="80">
        <v>3</v>
      </c>
      <c r="F2783" s="80">
        <v>215000.5</v>
      </c>
      <c r="G2783" s="80">
        <f t="shared" si="30"/>
        <v>645001.5</v>
      </c>
      <c r="H2783" s="80"/>
      <c r="I2783" s="162"/>
      <c r="J2783" s="81"/>
      <c r="K2783" s="82"/>
    </row>
    <row r="2784" spans="1:11" customFormat="1" ht="16.5" x14ac:dyDescent="0.3">
      <c r="A2784" s="77"/>
      <c r="B2784" s="78"/>
      <c r="C2784" s="79"/>
      <c r="D2784" s="127" t="s">
        <v>109</v>
      </c>
      <c r="E2784" s="80">
        <v>3</v>
      </c>
      <c r="F2784" s="80">
        <v>215000.5</v>
      </c>
      <c r="G2784" s="80">
        <f t="shared" si="30"/>
        <v>645001.5</v>
      </c>
      <c r="H2784" s="80">
        <f>SUM(G2781:G2784)</f>
        <v>2401102.4950000001</v>
      </c>
      <c r="I2784" s="162" t="s">
        <v>312</v>
      </c>
      <c r="J2784" s="81"/>
      <c r="K2784" s="82"/>
    </row>
    <row r="2785" spans="1:11" customFormat="1" ht="16.5" x14ac:dyDescent="0.3">
      <c r="A2785" s="77"/>
      <c r="B2785" s="78"/>
      <c r="C2785" s="79"/>
      <c r="D2785" s="127"/>
      <c r="E2785" s="80"/>
      <c r="F2785" s="80"/>
      <c r="G2785" s="80">
        <f t="shared" si="30"/>
        <v>0</v>
      </c>
      <c r="H2785" s="80"/>
      <c r="I2785" s="162"/>
      <c r="J2785" s="81"/>
      <c r="K2785" s="82"/>
    </row>
    <row r="2786" spans="1:11" customFormat="1" ht="16.5" x14ac:dyDescent="0.3">
      <c r="A2786" s="77">
        <v>43377</v>
      </c>
      <c r="B2786" s="78" t="s">
        <v>2228</v>
      </c>
      <c r="C2786" s="79" t="s">
        <v>1019</v>
      </c>
      <c r="D2786" s="127" t="s">
        <v>104</v>
      </c>
      <c r="E2786" s="80">
        <v>1</v>
      </c>
      <c r="F2786" s="80">
        <v>511100.09499999997</v>
      </c>
      <c r="G2786" s="80">
        <f t="shared" si="30"/>
        <v>511100.09499999997</v>
      </c>
      <c r="H2786" s="80">
        <f>G2786</f>
        <v>511100.09499999997</v>
      </c>
      <c r="I2786" s="162" t="s">
        <v>309</v>
      </c>
      <c r="J2786" s="81"/>
      <c r="K2786" s="82"/>
    </row>
    <row r="2787" spans="1:11" customFormat="1" ht="16.5" x14ac:dyDescent="0.3">
      <c r="A2787" s="77"/>
      <c r="B2787" s="78"/>
      <c r="C2787" s="79"/>
      <c r="D2787" s="127"/>
      <c r="E2787" s="80"/>
      <c r="F2787" s="80"/>
      <c r="G2787" s="80">
        <f t="shared" si="30"/>
        <v>0</v>
      </c>
      <c r="H2787" s="80"/>
      <c r="I2787" s="162"/>
      <c r="J2787" s="81"/>
      <c r="K2787" s="82"/>
    </row>
    <row r="2788" spans="1:11" customFormat="1" ht="16.5" x14ac:dyDescent="0.3">
      <c r="A2788" s="77">
        <v>43377</v>
      </c>
      <c r="B2788" s="78" t="s">
        <v>2229</v>
      </c>
      <c r="C2788" s="79" t="s">
        <v>2230</v>
      </c>
      <c r="D2788" s="127" t="s">
        <v>20</v>
      </c>
      <c r="E2788" s="80">
        <v>12</v>
      </c>
      <c r="F2788" s="80">
        <v>574999.69999999995</v>
      </c>
      <c r="G2788" s="80">
        <f t="shared" si="30"/>
        <v>6899996.3999999994</v>
      </c>
      <c r="H2788" s="80">
        <f>G2788</f>
        <v>6899996.3999999994</v>
      </c>
      <c r="I2788" s="162" t="s">
        <v>1215</v>
      </c>
      <c r="J2788" s="81"/>
      <c r="K2788" s="82"/>
    </row>
    <row r="2789" spans="1:11" customFormat="1" ht="16.5" x14ac:dyDescent="0.3">
      <c r="A2789" s="77"/>
      <c r="B2789" s="78"/>
      <c r="C2789" s="79"/>
      <c r="D2789" s="127"/>
      <c r="E2789" s="80"/>
      <c r="F2789" s="80"/>
      <c r="G2789" s="80">
        <f t="shared" si="30"/>
        <v>0</v>
      </c>
      <c r="H2789" s="80"/>
      <c r="I2789" s="162"/>
      <c r="J2789" s="81"/>
      <c r="K2789" s="82"/>
    </row>
    <row r="2790" spans="1:11" customFormat="1" ht="16.5" x14ac:dyDescent="0.3">
      <c r="A2790" s="77">
        <v>43377</v>
      </c>
      <c r="B2790" s="78" t="s">
        <v>2231</v>
      </c>
      <c r="C2790" s="79" t="s">
        <v>1734</v>
      </c>
      <c r="D2790" s="127" t="s">
        <v>20</v>
      </c>
      <c r="E2790" s="80">
        <v>2</v>
      </c>
      <c r="F2790" s="80">
        <v>542450.09499999997</v>
      </c>
      <c r="G2790" s="80">
        <f t="shared" si="30"/>
        <v>1084900.19</v>
      </c>
      <c r="H2790" s="80">
        <f>G2790</f>
        <v>1084900.19</v>
      </c>
      <c r="I2790" s="162" t="s">
        <v>309</v>
      </c>
      <c r="J2790" s="81"/>
      <c r="K2790" s="82"/>
    </row>
    <row r="2791" spans="1:11" customFormat="1" ht="16.5" x14ac:dyDescent="0.3">
      <c r="A2791" s="77"/>
      <c r="B2791" s="78"/>
      <c r="C2791" s="79"/>
      <c r="D2791" s="127"/>
      <c r="E2791" s="80"/>
      <c r="F2791" s="80"/>
      <c r="G2791" s="80">
        <f t="shared" si="30"/>
        <v>0</v>
      </c>
      <c r="H2791" s="80"/>
      <c r="I2791" s="162"/>
      <c r="J2791" s="81"/>
      <c r="K2791" s="82"/>
    </row>
    <row r="2792" spans="1:11" customFormat="1" ht="16.5" x14ac:dyDescent="0.3">
      <c r="A2792" s="77">
        <v>43377</v>
      </c>
      <c r="B2792" s="78" t="s">
        <v>2232</v>
      </c>
      <c r="C2792" s="79" t="s">
        <v>559</v>
      </c>
      <c r="D2792" s="127" t="s">
        <v>19</v>
      </c>
      <c r="E2792" s="80">
        <v>2</v>
      </c>
      <c r="F2792" s="80">
        <v>517000</v>
      </c>
      <c r="G2792" s="80">
        <f t="shared" si="30"/>
        <v>1034000</v>
      </c>
      <c r="H2792" s="80">
        <f>G2792</f>
        <v>1034000</v>
      </c>
      <c r="I2792" s="162" t="s">
        <v>1213</v>
      </c>
      <c r="J2792" s="81"/>
      <c r="K2792" s="82"/>
    </row>
    <row r="2793" spans="1:11" customFormat="1" ht="16.5" x14ac:dyDescent="0.3">
      <c r="A2793" s="77"/>
      <c r="B2793" s="78"/>
      <c r="C2793" s="79"/>
      <c r="D2793" s="127"/>
      <c r="E2793" s="80"/>
      <c r="F2793" s="80"/>
      <c r="G2793" s="80">
        <f t="shared" si="30"/>
        <v>0</v>
      </c>
      <c r="H2793" s="80"/>
      <c r="I2793" s="162"/>
      <c r="J2793" s="81"/>
      <c r="K2793" s="82"/>
    </row>
    <row r="2794" spans="1:11" customFormat="1" ht="16.5" x14ac:dyDescent="0.3">
      <c r="A2794" s="77">
        <v>43377</v>
      </c>
      <c r="B2794" s="78" t="s">
        <v>2233</v>
      </c>
      <c r="C2794" s="79" t="s">
        <v>1957</v>
      </c>
      <c r="D2794" s="127" t="s">
        <v>2234</v>
      </c>
      <c r="E2794" s="80">
        <v>4</v>
      </c>
      <c r="F2794" s="80">
        <v>637450</v>
      </c>
      <c r="G2794" s="80">
        <f t="shared" si="30"/>
        <v>2549800</v>
      </c>
      <c r="H2794" s="80">
        <f>G2794</f>
        <v>2549800</v>
      </c>
      <c r="I2794" s="162" t="s">
        <v>309</v>
      </c>
      <c r="J2794" s="81"/>
      <c r="K2794" s="82"/>
    </row>
    <row r="2795" spans="1:11" customFormat="1" ht="16.5" x14ac:dyDescent="0.3">
      <c r="A2795" s="77"/>
      <c r="B2795" s="78"/>
      <c r="C2795" s="79"/>
      <c r="D2795" s="127"/>
      <c r="E2795" s="80"/>
      <c r="F2795" s="80"/>
      <c r="G2795" s="80">
        <f t="shared" si="30"/>
        <v>0</v>
      </c>
      <c r="H2795" s="80"/>
      <c r="I2795" s="162"/>
      <c r="J2795" s="81"/>
      <c r="K2795" s="82"/>
    </row>
    <row r="2796" spans="1:11" customFormat="1" ht="16.5" x14ac:dyDescent="0.3">
      <c r="A2796" s="77">
        <v>43377</v>
      </c>
      <c r="B2796" s="78" t="s">
        <v>2235</v>
      </c>
      <c r="C2796" s="79" t="s">
        <v>253</v>
      </c>
      <c r="D2796" s="127" t="s">
        <v>2047</v>
      </c>
      <c r="E2796" s="80">
        <v>4</v>
      </c>
      <c r="F2796" s="80">
        <v>477999.5</v>
      </c>
      <c r="G2796" s="80">
        <f t="shared" si="30"/>
        <v>1911998</v>
      </c>
      <c r="H2796" s="80">
        <f>G2796</f>
        <v>1911998</v>
      </c>
      <c r="I2796" s="162" t="s">
        <v>315</v>
      </c>
      <c r="J2796" s="81"/>
      <c r="K2796" s="82"/>
    </row>
    <row r="2797" spans="1:11" customFormat="1" ht="16.5" x14ac:dyDescent="0.3">
      <c r="A2797" s="77"/>
      <c r="B2797" s="78"/>
      <c r="C2797" s="79"/>
      <c r="D2797" s="127"/>
      <c r="E2797" s="80"/>
      <c r="F2797" s="80"/>
      <c r="G2797" s="80">
        <f t="shared" si="30"/>
        <v>0</v>
      </c>
      <c r="H2797" s="80"/>
      <c r="I2797" s="162"/>
      <c r="J2797" s="81"/>
      <c r="K2797" s="82"/>
    </row>
    <row r="2798" spans="1:11" customFormat="1" ht="16.5" x14ac:dyDescent="0.3">
      <c r="A2798" s="77">
        <v>43377</v>
      </c>
      <c r="B2798" s="78" t="s">
        <v>2236</v>
      </c>
      <c r="C2798" s="79" t="s">
        <v>2237</v>
      </c>
      <c r="D2798" s="127" t="s">
        <v>1358</v>
      </c>
      <c r="E2798" s="80">
        <v>2</v>
      </c>
      <c r="F2798" s="80">
        <v>1205000.5</v>
      </c>
      <c r="G2798" s="80">
        <f t="shared" si="30"/>
        <v>2410001</v>
      </c>
      <c r="H2798" s="80">
        <f>G2798</f>
        <v>2410001</v>
      </c>
      <c r="I2798" s="162" t="s">
        <v>1216</v>
      </c>
      <c r="J2798" s="81"/>
      <c r="K2798" s="82"/>
    </row>
    <row r="2799" spans="1:11" customFormat="1" ht="16.5" x14ac:dyDescent="0.3">
      <c r="A2799" s="77"/>
      <c r="B2799" s="78"/>
      <c r="C2799" s="79"/>
      <c r="D2799" s="127"/>
      <c r="E2799" s="80"/>
      <c r="F2799" s="80"/>
      <c r="G2799" s="80">
        <f t="shared" si="30"/>
        <v>0</v>
      </c>
      <c r="H2799" s="80"/>
      <c r="I2799" s="162"/>
      <c r="J2799" s="81"/>
      <c r="K2799" s="82"/>
    </row>
    <row r="2800" spans="1:11" customFormat="1" ht="16.5" x14ac:dyDescent="0.3">
      <c r="A2800" s="77">
        <v>43378</v>
      </c>
      <c r="B2800" s="78" t="s">
        <v>2238</v>
      </c>
      <c r="C2800" s="79" t="s">
        <v>113</v>
      </c>
      <c r="D2800" s="127" t="s">
        <v>1094</v>
      </c>
      <c r="E2800" s="80">
        <v>1</v>
      </c>
      <c r="F2800" s="80">
        <v>199999.8</v>
      </c>
      <c r="G2800" s="80">
        <f t="shared" si="30"/>
        <v>199999.8</v>
      </c>
      <c r="H2800" s="80">
        <f>G2800</f>
        <v>199999.8</v>
      </c>
      <c r="I2800" s="162" t="s">
        <v>1213</v>
      </c>
      <c r="J2800" s="81"/>
      <c r="K2800" s="82"/>
    </row>
    <row r="2801" spans="1:11" customFormat="1" ht="16.5" x14ac:dyDescent="0.3">
      <c r="A2801" s="77"/>
      <c r="B2801" s="78"/>
      <c r="C2801" s="79"/>
      <c r="D2801" s="127"/>
      <c r="E2801" s="80"/>
      <c r="F2801" s="80"/>
      <c r="G2801" s="80">
        <f t="shared" si="30"/>
        <v>0</v>
      </c>
      <c r="H2801" s="80"/>
      <c r="I2801" s="162"/>
      <c r="J2801" s="81"/>
      <c r="K2801" s="82"/>
    </row>
    <row r="2802" spans="1:11" customFormat="1" ht="16.5" x14ac:dyDescent="0.3">
      <c r="A2802" s="77">
        <v>43378</v>
      </c>
      <c r="B2802" s="78" t="s">
        <v>2239</v>
      </c>
      <c r="C2802" s="79" t="s">
        <v>2240</v>
      </c>
      <c r="D2802" s="127" t="s">
        <v>2241</v>
      </c>
      <c r="E2802" s="80">
        <v>3</v>
      </c>
      <c r="F2802" s="80">
        <v>570000.47499999998</v>
      </c>
      <c r="G2802" s="80">
        <f t="shared" si="30"/>
        <v>1710001.4249999998</v>
      </c>
      <c r="H2802" s="80">
        <f>G2802</f>
        <v>1710001.4249999998</v>
      </c>
      <c r="I2802" s="162" t="s">
        <v>1213</v>
      </c>
      <c r="J2802" s="81"/>
      <c r="K2802" s="82"/>
    </row>
    <row r="2803" spans="1:11" customFormat="1" ht="16.5" x14ac:dyDescent="0.3">
      <c r="A2803" s="77"/>
      <c r="B2803" s="78"/>
      <c r="C2803" s="79"/>
      <c r="D2803" s="127"/>
      <c r="E2803" s="80"/>
      <c r="F2803" s="80"/>
      <c r="G2803" s="80">
        <f t="shared" si="30"/>
        <v>0</v>
      </c>
      <c r="H2803" s="80"/>
      <c r="I2803" s="162"/>
      <c r="J2803" s="81"/>
      <c r="K2803" s="82"/>
    </row>
    <row r="2804" spans="1:11" customFormat="1" ht="16.5" x14ac:dyDescent="0.3">
      <c r="A2804" s="77">
        <v>43378</v>
      </c>
      <c r="B2804" s="78" t="s">
        <v>2242</v>
      </c>
      <c r="C2804" s="79" t="s">
        <v>1522</v>
      </c>
      <c r="D2804" s="127" t="s">
        <v>1722</v>
      </c>
      <c r="E2804" s="80">
        <v>12</v>
      </c>
      <c r="F2804" s="80">
        <v>148500</v>
      </c>
      <c r="G2804" s="80">
        <f t="shared" si="30"/>
        <v>1782000</v>
      </c>
      <c r="H2804" s="80"/>
      <c r="I2804" s="162"/>
      <c r="J2804" s="81"/>
      <c r="K2804" s="82"/>
    </row>
    <row r="2805" spans="1:11" customFormat="1" ht="16.5" x14ac:dyDescent="0.3">
      <c r="A2805" s="77"/>
      <c r="B2805" s="78"/>
      <c r="C2805" s="79"/>
      <c r="D2805" s="127" t="s">
        <v>1914</v>
      </c>
      <c r="E2805" s="80">
        <v>12</v>
      </c>
      <c r="F2805" s="80">
        <v>148500</v>
      </c>
      <c r="G2805" s="80">
        <f t="shared" si="30"/>
        <v>1782000</v>
      </c>
      <c r="H2805" s="80">
        <f>SUM(G2804:G2805)</f>
        <v>3564000</v>
      </c>
      <c r="I2805" s="162" t="s">
        <v>314</v>
      </c>
      <c r="J2805" s="81"/>
      <c r="K2805" s="82"/>
    </row>
    <row r="2806" spans="1:11" customFormat="1" ht="16.5" x14ac:dyDescent="0.3">
      <c r="A2806" s="77"/>
      <c r="B2806" s="78"/>
      <c r="C2806" s="79"/>
      <c r="D2806" s="127"/>
      <c r="E2806" s="80"/>
      <c r="F2806" s="80"/>
      <c r="G2806" s="80">
        <f t="shared" si="30"/>
        <v>0</v>
      </c>
      <c r="H2806" s="80"/>
      <c r="I2806" s="162"/>
      <c r="J2806" s="81"/>
      <c r="K2806" s="82"/>
    </row>
    <row r="2807" spans="1:11" customFormat="1" ht="16.5" x14ac:dyDescent="0.3">
      <c r="A2807" s="77">
        <v>43378</v>
      </c>
      <c r="B2807" s="78" t="s">
        <v>2243</v>
      </c>
      <c r="C2807" s="79" t="s">
        <v>1617</v>
      </c>
      <c r="D2807" s="127" t="s">
        <v>109</v>
      </c>
      <c r="E2807" s="80">
        <v>3</v>
      </c>
      <c r="F2807" s="80">
        <v>215000.5</v>
      </c>
      <c r="G2807" s="80">
        <f t="shared" si="30"/>
        <v>645001.5</v>
      </c>
      <c r="H2807" s="80">
        <f>G2807</f>
        <v>645001.5</v>
      </c>
      <c r="I2807" s="162" t="s">
        <v>314</v>
      </c>
      <c r="J2807" s="81"/>
      <c r="K2807" s="82"/>
    </row>
    <row r="2808" spans="1:11" customFormat="1" ht="16.5" x14ac:dyDescent="0.3">
      <c r="A2808" s="77"/>
      <c r="B2808" s="78"/>
      <c r="C2808" s="79"/>
      <c r="D2808" s="127"/>
      <c r="E2808" s="80"/>
      <c r="F2808" s="80"/>
      <c r="G2808" s="80">
        <f t="shared" si="30"/>
        <v>0</v>
      </c>
      <c r="H2808" s="80"/>
      <c r="I2808" s="162"/>
      <c r="J2808" s="81"/>
      <c r="K2808" s="82"/>
    </row>
    <row r="2809" spans="1:11" customFormat="1" ht="16.5" x14ac:dyDescent="0.3">
      <c r="A2809" s="77">
        <v>43378</v>
      </c>
      <c r="B2809" s="78" t="s">
        <v>2244</v>
      </c>
      <c r="C2809" s="79" t="s">
        <v>2084</v>
      </c>
      <c r="D2809" s="127" t="s">
        <v>2245</v>
      </c>
      <c r="E2809" s="80">
        <v>2</v>
      </c>
      <c r="F2809" s="80">
        <v>120000.1</v>
      </c>
      <c r="G2809" s="80">
        <f t="shared" si="30"/>
        <v>240000.2</v>
      </c>
      <c r="H2809" s="80">
        <f>G2809</f>
        <v>240000.2</v>
      </c>
      <c r="I2809" s="162" t="s">
        <v>1756</v>
      </c>
      <c r="J2809" s="81"/>
      <c r="K2809" s="82"/>
    </row>
    <row r="2810" spans="1:11" customFormat="1" ht="16.5" x14ac:dyDescent="0.3">
      <c r="A2810" s="77"/>
      <c r="B2810" s="78"/>
      <c r="C2810" s="79"/>
      <c r="D2810" s="127"/>
      <c r="E2810" s="80"/>
      <c r="F2810" s="80"/>
      <c r="G2810" s="80">
        <f t="shared" si="30"/>
        <v>0</v>
      </c>
      <c r="H2810" s="80"/>
      <c r="I2810" s="162"/>
      <c r="J2810" s="81"/>
      <c r="K2810" s="82"/>
    </row>
    <row r="2811" spans="1:11" customFormat="1" ht="16.5" x14ac:dyDescent="0.3">
      <c r="A2811" s="77">
        <v>43378</v>
      </c>
      <c r="B2811" s="78" t="s">
        <v>2246</v>
      </c>
      <c r="C2811" s="79" t="s">
        <v>985</v>
      </c>
      <c r="D2811" s="127" t="s">
        <v>1635</v>
      </c>
      <c r="E2811" s="80">
        <v>12</v>
      </c>
      <c r="F2811" s="80">
        <v>133999.79999999999</v>
      </c>
      <c r="G2811" s="80">
        <f t="shared" si="30"/>
        <v>1607997.5999999999</v>
      </c>
      <c r="H2811" s="80"/>
      <c r="I2811" s="162"/>
      <c r="J2811" s="81"/>
      <c r="K2811" s="82"/>
    </row>
    <row r="2812" spans="1:11" customFormat="1" ht="16.5" x14ac:dyDescent="0.3">
      <c r="A2812" s="77"/>
      <c r="B2812" s="78"/>
      <c r="C2812" s="79"/>
      <c r="D2812" s="127" t="s">
        <v>1914</v>
      </c>
      <c r="E2812" s="80">
        <v>12</v>
      </c>
      <c r="F2812" s="80">
        <v>133999.79999999999</v>
      </c>
      <c r="G2812" s="80">
        <f t="shared" si="30"/>
        <v>1607997.5999999999</v>
      </c>
      <c r="H2812" s="80"/>
      <c r="I2812" s="162"/>
      <c r="J2812" s="81"/>
      <c r="K2812" s="82"/>
    </row>
    <row r="2813" spans="1:11" customFormat="1" ht="16.5" x14ac:dyDescent="0.3">
      <c r="A2813" s="77"/>
      <c r="B2813" s="78"/>
      <c r="C2813" s="79"/>
      <c r="D2813" s="127" t="s">
        <v>1915</v>
      </c>
      <c r="E2813" s="80">
        <v>12</v>
      </c>
      <c r="F2813" s="80">
        <v>133999.79999999999</v>
      </c>
      <c r="G2813" s="80">
        <f t="shared" si="30"/>
        <v>1607997.5999999999</v>
      </c>
      <c r="H2813" s="80"/>
      <c r="I2813" s="162"/>
      <c r="J2813" s="81"/>
      <c r="K2813" s="82"/>
    </row>
    <row r="2814" spans="1:11" customFormat="1" ht="16.5" x14ac:dyDescent="0.3">
      <c r="A2814" s="77"/>
      <c r="B2814" s="78"/>
      <c r="C2814" s="79"/>
      <c r="D2814" s="127" t="s">
        <v>1721</v>
      </c>
      <c r="E2814" s="80">
        <v>12</v>
      </c>
      <c r="F2814" s="80">
        <v>133999.79999999999</v>
      </c>
      <c r="G2814" s="80">
        <f t="shared" si="30"/>
        <v>1607997.5999999999</v>
      </c>
      <c r="H2814" s="80"/>
      <c r="I2814" s="162"/>
      <c r="J2814" s="81"/>
      <c r="K2814" s="82"/>
    </row>
    <row r="2815" spans="1:11" customFormat="1" ht="16.5" x14ac:dyDescent="0.3">
      <c r="A2815" s="77"/>
      <c r="B2815" s="78"/>
      <c r="C2815" s="79"/>
      <c r="D2815" s="127" t="s">
        <v>208</v>
      </c>
      <c r="E2815" s="80">
        <v>24</v>
      </c>
      <c r="F2815" s="80">
        <v>112612.5</v>
      </c>
      <c r="G2815" s="80">
        <f t="shared" si="30"/>
        <v>2702700</v>
      </c>
      <c r="H2815" s="80">
        <f>SUM(G2811:G2815)</f>
        <v>9134690.3999999985</v>
      </c>
      <c r="I2815" s="162" t="s">
        <v>1213</v>
      </c>
      <c r="J2815" s="81"/>
      <c r="K2815" s="82"/>
    </row>
    <row r="2816" spans="1:11" customFormat="1" ht="16.5" x14ac:dyDescent="0.3">
      <c r="A2816" s="77"/>
      <c r="B2816" s="78"/>
      <c r="C2816" s="79"/>
      <c r="D2816" s="127"/>
      <c r="E2816" s="80"/>
      <c r="F2816" s="80"/>
      <c r="G2816" s="80">
        <f t="shared" si="30"/>
        <v>0</v>
      </c>
      <c r="H2816" s="80"/>
      <c r="I2816" s="162"/>
      <c r="J2816" s="81"/>
      <c r="K2816" s="82"/>
    </row>
    <row r="2817" spans="1:11" customFormat="1" ht="16.5" x14ac:dyDescent="0.3">
      <c r="A2817" s="77">
        <v>43378</v>
      </c>
      <c r="B2817" s="78" t="s">
        <v>2247</v>
      </c>
      <c r="C2817" s="79" t="s">
        <v>985</v>
      </c>
      <c r="D2817" s="127" t="s">
        <v>1930</v>
      </c>
      <c r="E2817" s="80">
        <v>24</v>
      </c>
      <c r="F2817" s="80">
        <v>66999.899999999994</v>
      </c>
      <c r="G2817" s="80">
        <f t="shared" si="30"/>
        <v>1607997.5999999999</v>
      </c>
      <c r="H2817" s="80"/>
      <c r="I2817" s="162"/>
      <c r="J2817" s="81"/>
      <c r="K2817" s="82"/>
    </row>
    <row r="2818" spans="1:11" customFormat="1" ht="16.5" x14ac:dyDescent="0.3">
      <c r="A2818" s="77"/>
      <c r="B2818" s="78"/>
      <c r="C2818" s="79"/>
      <c r="D2818" s="127" t="s">
        <v>1719</v>
      </c>
      <c r="E2818" s="80">
        <v>24</v>
      </c>
      <c r="F2818" s="80">
        <v>66999.899999999994</v>
      </c>
      <c r="G2818" s="80">
        <f t="shared" si="30"/>
        <v>1607997.5999999999</v>
      </c>
      <c r="H2818" s="80"/>
      <c r="I2818" s="162"/>
      <c r="J2818" s="81"/>
      <c r="K2818" s="82"/>
    </row>
    <row r="2819" spans="1:11" customFormat="1" ht="16.5" x14ac:dyDescent="0.3">
      <c r="A2819" s="77"/>
      <c r="B2819" s="78"/>
      <c r="C2819" s="79"/>
      <c r="D2819" s="127" t="s">
        <v>1933</v>
      </c>
      <c r="E2819" s="80">
        <v>24</v>
      </c>
      <c r="F2819" s="80">
        <v>66999.899999999994</v>
      </c>
      <c r="G2819" s="80">
        <f t="shared" si="30"/>
        <v>1607997.5999999999</v>
      </c>
      <c r="H2819" s="80"/>
      <c r="I2819" s="162"/>
      <c r="J2819" s="81"/>
      <c r="K2819" s="82"/>
    </row>
    <row r="2820" spans="1:11" customFormat="1" ht="16.5" x14ac:dyDescent="0.3">
      <c r="A2820" s="77"/>
      <c r="B2820" s="78"/>
      <c r="C2820" s="79"/>
      <c r="D2820" s="127" t="s">
        <v>1966</v>
      </c>
      <c r="E2820" s="80">
        <v>24</v>
      </c>
      <c r="F2820" s="80">
        <v>66999.899999999994</v>
      </c>
      <c r="G2820" s="80">
        <f t="shared" si="30"/>
        <v>1607997.5999999999</v>
      </c>
      <c r="H2820" s="80">
        <f>SUM(G2817:G2820)</f>
        <v>6431990.3999999994</v>
      </c>
      <c r="I2820" s="162" t="s">
        <v>1213</v>
      </c>
      <c r="J2820" s="81"/>
      <c r="K2820" s="82"/>
    </row>
    <row r="2821" spans="1:11" customFormat="1" ht="16.5" x14ac:dyDescent="0.3">
      <c r="A2821" s="77"/>
      <c r="B2821" s="78"/>
      <c r="C2821" s="79"/>
      <c r="D2821" s="127"/>
      <c r="E2821" s="80"/>
      <c r="F2821" s="80"/>
      <c r="G2821" s="80">
        <f t="shared" si="30"/>
        <v>0</v>
      </c>
      <c r="H2821" s="80"/>
      <c r="I2821" s="162"/>
      <c r="J2821" s="81"/>
      <c r="K2821" s="82"/>
    </row>
    <row r="2822" spans="1:11" customFormat="1" ht="16.5" x14ac:dyDescent="0.3">
      <c r="A2822" s="77">
        <v>43378</v>
      </c>
      <c r="B2822" s="78" t="s">
        <v>2248</v>
      </c>
      <c r="C2822" s="79" t="s">
        <v>359</v>
      </c>
      <c r="D2822" s="127" t="s">
        <v>31</v>
      </c>
      <c r="E2822" s="80">
        <v>1</v>
      </c>
      <c r="F2822" s="80">
        <v>511100.09499999997</v>
      </c>
      <c r="G2822" s="80">
        <f t="shared" si="30"/>
        <v>511100.09499999997</v>
      </c>
      <c r="H2822" s="80">
        <f>G2822</f>
        <v>511100.09499999997</v>
      </c>
      <c r="I2822" s="162" t="s">
        <v>1756</v>
      </c>
      <c r="J2822" s="81"/>
      <c r="K2822" s="82"/>
    </row>
    <row r="2823" spans="1:11" customFormat="1" ht="16.5" x14ac:dyDescent="0.3">
      <c r="A2823" s="77"/>
      <c r="B2823" s="78"/>
      <c r="C2823" s="79"/>
      <c r="D2823" s="127"/>
      <c r="E2823" s="80"/>
      <c r="F2823" s="80"/>
      <c r="G2823" s="80">
        <f t="shared" si="30"/>
        <v>0</v>
      </c>
      <c r="H2823" s="80"/>
      <c r="I2823" s="162"/>
      <c r="J2823" s="81"/>
      <c r="K2823" s="82"/>
    </row>
    <row r="2824" spans="1:11" customFormat="1" ht="16.5" x14ac:dyDescent="0.3">
      <c r="A2824" s="77">
        <v>43378</v>
      </c>
      <c r="B2824" s="78" t="s">
        <v>2249</v>
      </c>
      <c r="C2824" s="79" t="s">
        <v>258</v>
      </c>
      <c r="D2824" s="127" t="s">
        <v>2241</v>
      </c>
      <c r="E2824" s="80">
        <v>12</v>
      </c>
      <c r="F2824" s="80">
        <v>570000.47499999998</v>
      </c>
      <c r="G2824" s="80">
        <f t="shared" si="30"/>
        <v>6840005.6999999993</v>
      </c>
      <c r="H2824" s="80"/>
      <c r="I2824" s="162"/>
      <c r="J2824" s="81"/>
      <c r="K2824" s="82"/>
    </row>
    <row r="2825" spans="1:11" customFormat="1" ht="16.5" x14ac:dyDescent="0.3">
      <c r="A2825" s="77"/>
      <c r="B2825" s="78"/>
      <c r="C2825" s="79"/>
      <c r="D2825" s="127" t="s">
        <v>391</v>
      </c>
      <c r="E2825" s="80">
        <v>5</v>
      </c>
      <c r="F2825" s="80">
        <v>593750.18999999994</v>
      </c>
      <c r="G2825" s="80">
        <f>E2825*F2825</f>
        <v>2968750.9499999997</v>
      </c>
      <c r="H2825" s="80">
        <f>SUM(G2824:G2825)</f>
        <v>9808756.6499999985</v>
      </c>
      <c r="I2825" s="162" t="s">
        <v>314</v>
      </c>
      <c r="J2825" s="81"/>
      <c r="K2825" s="82"/>
    </row>
    <row r="2826" spans="1:11" customFormat="1" ht="16.5" x14ac:dyDescent="0.3">
      <c r="A2826" s="77"/>
      <c r="B2826" s="78"/>
      <c r="C2826" s="79"/>
      <c r="D2826" s="127"/>
      <c r="E2826" s="80"/>
      <c r="F2826" s="80"/>
      <c r="G2826" s="80">
        <f t="shared" ref="G2826:G3099" si="31">E2826*F2826</f>
        <v>0</v>
      </c>
      <c r="H2826" s="80"/>
      <c r="I2826" s="162"/>
      <c r="J2826" s="81"/>
      <c r="K2826" s="82"/>
    </row>
    <row r="2827" spans="1:11" customFormat="1" ht="16.5" x14ac:dyDescent="0.3">
      <c r="A2827" s="77">
        <v>43378</v>
      </c>
      <c r="B2827" s="78" t="s">
        <v>2250</v>
      </c>
      <c r="C2827" s="79" t="s">
        <v>2251</v>
      </c>
      <c r="D2827" s="127" t="s">
        <v>887</v>
      </c>
      <c r="E2827" s="80">
        <v>2</v>
      </c>
      <c r="F2827" s="80">
        <v>215000.5</v>
      </c>
      <c r="G2827" s="80">
        <f t="shared" si="31"/>
        <v>430001</v>
      </c>
      <c r="H2827" s="80">
        <f>G2827</f>
        <v>430001</v>
      </c>
      <c r="I2827" s="162" t="s">
        <v>310</v>
      </c>
      <c r="J2827" s="81"/>
      <c r="K2827" s="82"/>
    </row>
    <row r="2828" spans="1:11" customFormat="1" ht="16.5" x14ac:dyDescent="0.3">
      <c r="A2828" s="77"/>
      <c r="B2828" s="78"/>
      <c r="C2828" s="79"/>
      <c r="D2828" s="127"/>
      <c r="E2828" s="80"/>
      <c r="F2828" s="80"/>
      <c r="G2828" s="80">
        <f t="shared" si="31"/>
        <v>0</v>
      </c>
      <c r="H2828" s="80"/>
      <c r="I2828" s="162"/>
      <c r="J2828" s="81"/>
      <c r="K2828" s="82"/>
    </row>
    <row r="2829" spans="1:11" customFormat="1" ht="16.5" x14ac:dyDescent="0.3">
      <c r="A2829" s="77">
        <v>43378</v>
      </c>
      <c r="B2829" s="78" t="s">
        <v>2252</v>
      </c>
      <c r="C2829" s="79" t="s">
        <v>2253</v>
      </c>
      <c r="D2829" s="127" t="s">
        <v>2241</v>
      </c>
      <c r="E2829" s="80">
        <v>2</v>
      </c>
      <c r="F2829" s="80">
        <v>600000.5</v>
      </c>
      <c r="G2829" s="80">
        <f t="shared" si="31"/>
        <v>1200001</v>
      </c>
      <c r="H2829" s="80"/>
      <c r="I2829" s="162"/>
      <c r="J2829" s="81"/>
      <c r="K2829" s="82"/>
    </row>
    <row r="2830" spans="1:11" customFormat="1" ht="16.5" x14ac:dyDescent="0.3">
      <c r="A2830" s="77"/>
      <c r="B2830" s="78"/>
      <c r="C2830" s="79"/>
      <c r="D2830" s="127" t="s">
        <v>1282</v>
      </c>
      <c r="E2830" s="80">
        <v>2</v>
      </c>
      <c r="F2830" s="80">
        <v>250000.3</v>
      </c>
      <c r="G2830" s="80">
        <f t="shared" si="31"/>
        <v>500000.6</v>
      </c>
      <c r="H2830" s="80">
        <f>SUM(G2829:G2830)</f>
        <v>1700001.6</v>
      </c>
      <c r="I2830" s="162" t="s">
        <v>309</v>
      </c>
      <c r="J2830" s="81" t="s">
        <v>2268</v>
      </c>
      <c r="K2830" s="82"/>
    </row>
    <row r="2831" spans="1:11" customFormat="1" ht="16.5" x14ac:dyDescent="0.3">
      <c r="A2831" s="77"/>
      <c r="B2831" s="78"/>
      <c r="C2831" s="79"/>
      <c r="D2831" s="127"/>
      <c r="E2831" s="80"/>
      <c r="F2831" s="80"/>
      <c r="G2831" s="80">
        <f t="shared" si="31"/>
        <v>0</v>
      </c>
      <c r="H2831" s="80"/>
      <c r="I2831" s="162"/>
      <c r="J2831" s="81"/>
      <c r="K2831" s="82"/>
    </row>
    <row r="2832" spans="1:11" customFormat="1" ht="16.5" x14ac:dyDescent="0.3">
      <c r="A2832" s="77">
        <v>43378</v>
      </c>
      <c r="B2832" s="78" t="s">
        <v>2254</v>
      </c>
      <c r="C2832" s="79" t="s">
        <v>42</v>
      </c>
      <c r="D2832" s="127" t="s">
        <v>1094</v>
      </c>
      <c r="E2832" s="80">
        <v>12</v>
      </c>
      <c r="F2832" s="80">
        <v>199999.8</v>
      </c>
      <c r="G2832" s="80">
        <f t="shared" si="31"/>
        <v>2399997.5999999996</v>
      </c>
      <c r="H2832" s="80">
        <f>G2832</f>
        <v>2399997.5999999996</v>
      </c>
      <c r="I2832" s="162" t="s">
        <v>1756</v>
      </c>
      <c r="J2832" s="81"/>
      <c r="K2832" s="82"/>
    </row>
    <row r="2833" spans="1:11" customFormat="1" ht="16.5" x14ac:dyDescent="0.3">
      <c r="A2833" s="77"/>
      <c r="B2833" s="78"/>
      <c r="C2833" s="79"/>
      <c r="D2833" s="127"/>
      <c r="E2833" s="80"/>
      <c r="F2833" s="80"/>
      <c r="G2833" s="80">
        <f t="shared" si="31"/>
        <v>0</v>
      </c>
      <c r="H2833" s="80"/>
      <c r="I2833" s="162"/>
      <c r="J2833" s="81"/>
      <c r="K2833" s="82"/>
    </row>
    <row r="2834" spans="1:11" customFormat="1" ht="16.5" x14ac:dyDescent="0.3">
      <c r="A2834" s="77">
        <v>43378</v>
      </c>
      <c r="B2834" s="78" t="s">
        <v>2255</v>
      </c>
      <c r="C2834" s="79" t="s">
        <v>786</v>
      </c>
      <c r="D2834" s="127" t="s">
        <v>405</v>
      </c>
      <c r="E2834" s="80">
        <v>6</v>
      </c>
      <c r="F2834" s="80">
        <v>570000.47499999998</v>
      </c>
      <c r="G2834" s="80">
        <f t="shared" si="31"/>
        <v>3420002.8499999996</v>
      </c>
      <c r="H2834" s="80">
        <f>G2834</f>
        <v>3420002.8499999996</v>
      </c>
      <c r="I2834" s="162" t="s">
        <v>309</v>
      </c>
      <c r="J2834" s="81"/>
      <c r="K2834" s="82"/>
    </row>
    <row r="2835" spans="1:11" customFormat="1" ht="16.5" x14ac:dyDescent="0.3">
      <c r="A2835" s="77"/>
      <c r="B2835" s="78"/>
      <c r="C2835" s="79"/>
      <c r="D2835" s="127"/>
      <c r="E2835" s="80"/>
      <c r="F2835" s="80"/>
      <c r="G2835" s="80">
        <f t="shared" si="31"/>
        <v>0</v>
      </c>
      <c r="H2835" s="80"/>
      <c r="I2835" s="162"/>
      <c r="J2835" s="81"/>
      <c r="K2835" s="82"/>
    </row>
    <row r="2836" spans="1:11" customFormat="1" ht="16.5" x14ac:dyDescent="0.3">
      <c r="A2836" s="77">
        <v>43378</v>
      </c>
      <c r="B2836" s="78" t="s">
        <v>2256</v>
      </c>
      <c r="C2836" s="79" t="s">
        <v>552</v>
      </c>
      <c r="D2836" s="127" t="s">
        <v>887</v>
      </c>
      <c r="E2836" s="80">
        <v>4</v>
      </c>
      <c r="F2836" s="80">
        <v>215000.5</v>
      </c>
      <c r="G2836" s="80">
        <f t="shared" si="31"/>
        <v>860002</v>
      </c>
      <c r="H2836" s="80">
        <f>G2836</f>
        <v>860002</v>
      </c>
      <c r="I2836" s="162" t="s">
        <v>309</v>
      </c>
      <c r="J2836" s="81"/>
      <c r="K2836" s="82"/>
    </row>
    <row r="2837" spans="1:11" customFormat="1" ht="16.5" x14ac:dyDescent="0.3">
      <c r="A2837" s="77"/>
      <c r="B2837" s="78"/>
      <c r="C2837" s="79"/>
      <c r="D2837" s="127"/>
      <c r="E2837" s="80"/>
      <c r="F2837" s="80"/>
      <c r="G2837" s="80">
        <f t="shared" si="31"/>
        <v>0</v>
      </c>
      <c r="H2837" s="80"/>
      <c r="I2837" s="162"/>
      <c r="J2837" s="81"/>
      <c r="K2837" s="82"/>
    </row>
    <row r="2838" spans="1:11" customFormat="1" ht="16.5" x14ac:dyDescent="0.3">
      <c r="A2838" s="77">
        <v>43378</v>
      </c>
      <c r="B2838" s="78" t="s">
        <v>2257</v>
      </c>
      <c r="C2838" s="79" t="s">
        <v>648</v>
      </c>
      <c r="D2838" s="127" t="s">
        <v>109</v>
      </c>
      <c r="E2838" s="80">
        <v>3</v>
      </c>
      <c r="F2838" s="80">
        <v>215000.5</v>
      </c>
      <c r="G2838" s="80">
        <f t="shared" si="31"/>
        <v>645001.5</v>
      </c>
      <c r="H2838" s="80">
        <f>G2838</f>
        <v>645001.5</v>
      </c>
      <c r="I2838" s="162" t="s">
        <v>674</v>
      </c>
      <c r="J2838" s="81"/>
      <c r="K2838" s="82"/>
    </row>
    <row r="2839" spans="1:11" customFormat="1" ht="16.5" x14ac:dyDescent="0.3">
      <c r="A2839" s="77"/>
      <c r="B2839" s="78"/>
      <c r="C2839" s="79"/>
      <c r="D2839" s="127"/>
      <c r="E2839" s="80"/>
      <c r="F2839" s="80"/>
      <c r="G2839" s="80">
        <f t="shared" si="31"/>
        <v>0</v>
      </c>
      <c r="H2839" s="80"/>
      <c r="I2839" s="162"/>
      <c r="J2839" s="81"/>
      <c r="K2839" s="82"/>
    </row>
    <row r="2840" spans="1:11" customFormat="1" ht="16.5" x14ac:dyDescent="0.3">
      <c r="A2840" s="77">
        <v>43378</v>
      </c>
      <c r="B2840" s="78" t="s">
        <v>2258</v>
      </c>
      <c r="C2840" s="79" t="s">
        <v>1209</v>
      </c>
      <c r="D2840" s="127" t="s">
        <v>2259</v>
      </c>
      <c r="E2840" s="80">
        <v>12</v>
      </c>
      <c r="F2840" s="80">
        <v>535004.5</v>
      </c>
      <c r="G2840" s="80">
        <f t="shared" si="31"/>
        <v>6420054</v>
      </c>
      <c r="H2840" s="80">
        <f>G2840</f>
        <v>6420054</v>
      </c>
      <c r="I2840" s="162" t="s">
        <v>312</v>
      </c>
      <c r="J2840" s="81"/>
      <c r="K2840" s="82"/>
    </row>
    <row r="2841" spans="1:11" customFormat="1" ht="16.5" x14ac:dyDescent="0.3">
      <c r="A2841" s="77"/>
      <c r="B2841" s="78"/>
      <c r="C2841" s="79"/>
      <c r="D2841" s="127"/>
      <c r="E2841" s="80"/>
      <c r="F2841" s="80"/>
      <c r="G2841" s="80">
        <f t="shared" si="31"/>
        <v>0</v>
      </c>
      <c r="H2841" s="80"/>
      <c r="I2841" s="162"/>
      <c r="J2841" s="81"/>
      <c r="K2841" s="82"/>
    </row>
    <row r="2842" spans="1:11" customFormat="1" ht="16.5" x14ac:dyDescent="0.3">
      <c r="A2842" s="77">
        <v>43378</v>
      </c>
      <c r="B2842" s="78" t="s">
        <v>2260</v>
      </c>
      <c r="C2842" s="79" t="s">
        <v>2261</v>
      </c>
      <c r="D2842" s="127" t="s">
        <v>28</v>
      </c>
      <c r="E2842" s="80">
        <v>3</v>
      </c>
      <c r="F2842" s="80">
        <v>571000.1</v>
      </c>
      <c r="G2842" s="80">
        <f t="shared" si="31"/>
        <v>1713000.2999999998</v>
      </c>
      <c r="H2842" s="80">
        <f>G2842</f>
        <v>1713000.2999999998</v>
      </c>
      <c r="I2842" s="162" t="s">
        <v>312</v>
      </c>
      <c r="J2842" s="81"/>
      <c r="K2842" s="82"/>
    </row>
    <row r="2843" spans="1:11" customFormat="1" ht="16.5" x14ac:dyDescent="0.3">
      <c r="A2843" s="77"/>
      <c r="B2843" s="78"/>
      <c r="C2843" s="79"/>
      <c r="D2843" s="127"/>
      <c r="E2843" s="80"/>
      <c r="F2843" s="80"/>
      <c r="G2843" s="80">
        <f t="shared" si="31"/>
        <v>0</v>
      </c>
      <c r="H2843" s="80"/>
      <c r="I2843" s="162"/>
      <c r="J2843" s="81"/>
      <c r="K2843" s="82"/>
    </row>
    <row r="2844" spans="1:11" customFormat="1" ht="16.5" x14ac:dyDescent="0.3">
      <c r="A2844" s="77">
        <v>43378</v>
      </c>
      <c r="B2844" s="78" t="s">
        <v>2262</v>
      </c>
      <c r="C2844" s="79" t="s">
        <v>2263</v>
      </c>
      <c r="D2844" s="127" t="s">
        <v>887</v>
      </c>
      <c r="E2844" s="80">
        <v>13</v>
      </c>
      <c r="F2844" s="80">
        <v>215000.5</v>
      </c>
      <c r="G2844" s="80">
        <f t="shared" si="31"/>
        <v>2795006.5</v>
      </c>
      <c r="H2844" s="80"/>
      <c r="I2844" s="162"/>
      <c r="J2844" s="81"/>
      <c r="K2844" s="82"/>
    </row>
    <row r="2845" spans="1:11" customFormat="1" ht="16.5" x14ac:dyDescent="0.3">
      <c r="A2845" s="77"/>
      <c r="B2845" s="78"/>
      <c r="C2845" s="79"/>
      <c r="D2845" s="127" t="s">
        <v>1094</v>
      </c>
      <c r="E2845" s="80">
        <v>3</v>
      </c>
      <c r="F2845" s="80">
        <v>199999.8</v>
      </c>
      <c r="G2845" s="80">
        <f t="shared" si="31"/>
        <v>599999.39999999991</v>
      </c>
      <c r="H2845" s="80">
        <f>SUM(G2844:G2845)</f>
        <v>3395005.9</v>
      </c>
      <c r="I2845" s="162" t="s">
        <v>309</v>
      </c>
      <c r="J2845" s="81"/>
      <c r="K2845" s="82"/>
    </row>
    <row r="2846" spans="1:11" customFormat="1" ht="16.5" x14ac:dyDescent="0.3">
      <c r="A2846" s="77"/>
      <c r="B2846" s="78"/>
      <c r="C2846" s="79"/>
      <c r="D2846" s="127"/>
      <c r="E2846" s="80"/>
      <c r="F2846" s="80"/>
      <c r="G2846" s="80">
        <f t="shared" si="31"/>
        <v>0</v>
      </c>
      <c r="H2846" s="80"/>
      <c r="I2846" s="162"/>
      <c r="J2846" s="81"/>
      <c r="K2846" s="82"/>
    </row>
    <row r="2847" spans="1:11" customFormat="1" ht="16.5" x14ac:dyDescent="0.3">
      <c r="A2847" s="77">
        <v>43378</v>
      </c>
      <c r="B2847" s="78" t="s">
        <v>2264</v>
      </c>
      <c r="C2847" s="79" t="s">
        <v>1083</v>
      </c>
      <c r="D2847" s="127" t="s">
        <v>162</v>
      </c>
      <c r="E2847" s="80">
        <v>6</v>
      </c>
      <c r="F2847" s="80">
        <v>216000.4</v>
      </c>
      <c r="G2847" s="80">
        <f t="shared" si="31"/>
        <v>1296002.3999999999</v>
      </c>
      <c r="H2847" s="80"/>
      <c r="I2847" s="162"/>
      <c r="J2847" s="81"/>
      <c r="K2847" s="82"/>
    </row>
    <row r="2848" spans="1:11" customFormat="1" ht="16.5" x14ac:dyDescent="0.3">
      <c r="A2848" s="77"/>
      <c r="B2848" s="78"/>
      <c r="C2848" s="79"/>
      <c r="D2848" s="127" t="s">
        <v>162</v>
      </c>
      <c r="E2848" s="80">
        <v>1</v>
      </c>
      <c r="F2848" s="80">
        <v>0</v>
      </c>
      <c r="G2848" s="80">
        <f t="shared" si="31"/>
        <v>0</v>
      </c>
      <c r="H2848" s="80">
        <f>SUM(G2847:G2848)</f>
        <v>1296002.3999999999</v>
      </c>
      <c r="I2848" s="162" t="s">
        <v>1213</v>
      </c>
      <c r="J2848" s="81"/>
      <c r="K2848" s="82"/>
    </row>
    <row r="2849" spans="1:11" customFormat="1" ht="16.5" x14ac:dyDescent="0.3">
      <c r="A2849" s="77"/>
      <c r="B2849" s="78"/>
      <c r="C2849" s="79"/>
      <c r="D2849" s="127"/>
      <c r="E2849" s="80"/>
      <c r="F2849" s="80"/>
      <c r="G2849" s="80">
        <f t="shared" si="31"/>
        <v>0</v>
      </c>
      <c r="H2849" s="80"/>
      <c r="I2849" s="162"/>
      <c r="J2849" s="81"/>
      <c r="K2849" s="82"/>
    </row>
    <row r="2850" spans="1:11" customFormat="1" ht="16.5" x14ac:dyDescent="0.3">
      <c r="A2850" s="77">
        <v>43378</v>
      </c>
      <c r="B2850" s="78" t="s">
        <v>2265</v>
      </c>
      <c r="C2850" s="79" t="s">
        <v>477</v>
      </c>
      <c r="D2850" s="127" t="s">
        <v>405</v>
      </c>
      <c r="E2850" s="80">
        <v>6</v>
      </c>
      <c r="F2850" s="80">
        <v>570000.47499999998</v>
      </c>
      <c r="G2850" s="80">
        <f t="shared" si="31"/>
        <v>3420002.8499999996</v>
      </c>
      <c r="H2850" s="80">
        <f>G2850</f>
        <v>3420002.8499999996</v>
      </c>
      <c r="I2850" s="162" t="s">
        <v>674</v>
      </c>
      <c r="J2850" s="81"/>
      <c r="K2850" s="82"/>
    </row>
    <row r="2851" spans="1:11" customFormat="1" ht="16.5" x14ac:dyDescent="0.3">
      <c r="A2851" s="77"/>
      <c r="B2851" s="78"/>
      <c r="C2851" s="79"/>
      <c r="D2851" s="127"/>
      <c r="E2851" s="80"/>
      <c r="F2851" s="80"/>
      <c r="G2851" s="80">
        <f t="shared" si="31"/>
        <v>0</v>
      </c>
      <c r="H2851" s="80"/>
      <c r="I2851" s="162"/>
      <c r="J2851" s="81"/>
      <c r="K2851" s="82"/>
    </row>
    <row r="2852" spans="1:11" customFormat="1" ht="16.5" x14ac:dyDescent="0.3">
      <c r="A2852" s="77">
        <v>43378</v>
      </c>
      <c r="B2852" s="78" t="s">
        <v>2266</v>
      </c>
      <c r="C2852" s="79" t="s">
        <v>244</v>
      </c>
      <c r="D2852" s="127" t="s">
        <v>2241</v>
      </c>
      <c r="E2852" s="80">
        <v>6</v>
      </c>
      <c r="F2852" s="80">
        <v>570000.47499999998</v>
      </c>
      <c r="G2852" s="80">
        <f t="shared" si="31"/>
        <v>3420002.8499999996</v>
      </c>
      <c r="H2852" s="80">
        <f>G2852</f>
        <v>3420002.8499999996</v>
      </c>
      <c r="I2852" s="162" t="s">
        <v>309</v>
      </c>
      <c r="J2852" s="81"/>
      <c r="K2852" s="82"/>
    </row>
    <row r="2853" spans="1:11" customFormat="1" ht="16.5" x14ac:dyDescent="0.3">
      <c r="A2853" s="77"/>
      <c r="B2853" s="78"/>
      <c r="C2853" s="79"/>
      <c r="D2853" s="127"/>
      <c r="E2853" s="80"/>
      <c r="F2853" s="80"/>
      <c r="G2853" s="80">
        <f t="shared" si="31"/>
        <v>0</v>
      </c>
      <c r="H2853" s="80"/>
      <c r="I2853" s="162"/>
      <c r="J2853" s="81"/>
      <c r="K2853" s="82"/>
    </row>
    <row r="2854" spans="1:11" customFormat="1" ht="16.5" x14ac:dyDescent="0.3">
      <c r="A2854" s="77">
        <v>43378</v>
      </c>
      <c r="B2854" s="78" t="s">
        <v>2267</v>
      </c>
      <c r="C2854" s="79" t="s">
        <v>340</v>
      </c>
      <c r="D2854" s="127" t="s">
        <v>887</v>
      </c>
      <c r="E2854" s="80">
        <v>2</v>
      </c>
      <c r="F2854" s="80">
        <v>215000.5</v>
      </c>
      <c r="G2854" s="80">
        <f t="shared" si="31"/>
        <v>430001</v>
      </c>
      <c r="H2854" s="80"/>
      <c r="I2854" s="162"/>
      <c r="J2854" s="81"/>
      <c r="K2854" s="82"/>
    </row>
    <row r="2855" spans="1:11" customFormat="1" ht="16.5" x14ac:dyDescent="0.3">
      <c r="A2855" s="77"/>
      <c r="B2855" s="78"/>
      <c r="C2855" s="79"/>
      <c r="D2855" s="127" t="s">
        <v>1094</v>
      </c>
      <c r="E2855" s="80">
        <v>2</v>
      </c>
      <c r="F2855" s="80">
        <v>199999.8</v>
      </c>
      <c r="G2855" s="80">
        <f t="shared" si="31"/>
        <v>399999.6</v>
      </c>
      <c r="H2855" s="80">
        <f>SUM(G2854:G2855)</f>
        <v>830000.6</v>
      </c>
      <c r="I2855" s="162" t="s">
        <v>315</v>
      </c>
      <c r="J2855" s="81"/>
      <c r="K2855" s="82"/>
    </row>
    <row r="2856" spans="1:11" customFormat="1" ht="16.5" x14ac:dyDescent="0.3">
      <c r="A2856" s="77"/>
      <c r="B2856" s="78"/>
      <c r="C2856" s="79"/>
      <c r="D2856" s="127"/>
      <c r="E2856" s="80"/>
      <c r="F2856" s="80"/>
      <c r="G2856" s="80">
        <f t="shared" si="31"/>
        <v>0</v>
      </c>
      <c r="H2856" s="80"/>
      <c r="I2856" s="162"/>
      <c r="J2856" s="81"/>
      <c r="K2856" s="82"/>
    </row>
    <row r="2857" spans="1:11" customFormat="1" ht="16.5" x14ac:dyDescent="0.3">
      <c r="A2857" s="77">
        <v>43378</v>
      </c>
      <c r="B2857" s="78" t="s">
        <v>2269</v>
      </c>
      <c r="C2857" s="79" t="s">
        <v>1194</v>
      </c>
      <c r="D2857" s="127" t="s">
        <v>1915</v>
      </c>
      <c r="E2857" s="80">
        <v>1</v>
      </c>
      <c r="F2857" s="80">
        <v>148500</v>
      </c>
      <c r="G2857" s="80">
        <f t="shared" si="31"/>
        <v>148500</v>
      </c>
      <c r="H2857" s="80">
        <f>G2857</f>
        <v>148500</v>
      </c>
      <c r="I2857" s="162" t="s">
        <v>1213</v>
      </c>
      <c r="J2857" s="81"/>
      <c r="K2857" s="82"/>
    </row>
    <row r="2858" spans="1:11" customFormat="1" ht="16.5" x14ac:dyDescent="0.3">
      <c r="A2858" s="77"/>
      <c r="B2858" s="78"/>
      <c r="C2858" s="79"/>
      <c r="D2858" s="127"/>
      <c r="E2858" s="80"/>
      <c r="F2858" s="80"/>
      <c r="G2858" s="80">
        <f t="shared" si="31"/>
        <v>0</v>
      </c>
      <c r="H2858" s="80"/>
      <c r="I2858" s="162"/>
      <c r="J2858" s="81"/>
      <c r="K2858" s="82"/>
    </row>
    <row r="2859" spans="1:11" customFormat="1" ht="16.5" x14ac:dyDescent="0.3">
      <c r="A2859" s="77">
        <v>43378</v>
      </c>
      <c r="B2859" s="78" t="s">
        <v>2270</v>
      </c>
      <c r="C2859" s="79" t="s">
        <v>2271</v>
      </c>
      <c r="D2859" s="127" t="s">
        <v>1094</v>
      </c>
      <c r="E2859" s="80">
        <v>5</v>
      </c>
      <c r="F2859" s="80">
        <v>199999.8</v>
      </c>
      <c r="G2859" s="80">
        <f t="shared" si="31"/>
        <v>999999</v>
      </c>
      <c r="H2859" s="80">
        <f>G2859</f>
        <v>999999</v>
      </c>
      <c r="I2859" s="162" t="s">
        <v>314</v>
      </c>
      <c r="J2859" s="81"/>
      <c r="K2859" s="82"/>
    </row>
    <row r="2860" spans="1:11" customFormat="1" ht="16.5" x14ac:dyDescent="0.3">
      <c r="A2860" s="77"/>
      <c r="B2860" s="78"/>
      <c r="C2860" s="79"/>
      <c r="D2860" s="127"/>
      <c r="E2860" s="80"/>
      <c r="F2860" s="80"/>
      <c r="G2860" s="80">
        <f t="shared" si="31"/>
        <v>0</v>
      </c>
      <c r="H2860" s="80"/>
      <c r="I2860" s="162"/>
      <c r="J2860" s="81"/>
      <c r="K2860" s="82"/>
    </row>
    <row r="2861" spans="1:11" customFormat="1" ht="16.5" x14ac:dyDescent="0.3">
      <c r="A2861" s="92">
        <v>43378</v>
      </c>
      <c r="B2861" s="93" t="s">
        <v>2272</v>
      </c>
      <c r="C2861" s="94" t="s">
        <v>2273</v>
      </c>
      <c r="D2861" s="128" t="s">
        <v>969</v>
      </c>
      <c r="E2861" s="95">
        <v>37</v>
      </c>
      <c r="F2861" s="95">
        <v>25599.200000000001</v>
      </c>
      <c r="G2861" s="95"/>
      <c r="H2861" s="95"/>
      <c r="I2861" s="161"/>
      <c r="J2861" s="124"/>
      <c r="K2861" s="82"/>
    </row>
    <row r="2862" spans="1:11" customFormat="1" ht="16.5" x14ac:dyDescent="0.3">
      <c r="A2862" s="92"/>
      <c r="B2862" s="93"/>
      <c r="C2862" s="94"/>
      <c r="D2862" s="128" t="s">
        <v>968</v>
      </c>
      <c r="E2862" s="95">
        <v>44</v>
      </c>
      <c r="F2862" s="95">
        <v>25599.200000000001</v>
      </c>
      <c r="G2862" s="95"/>
      <c r="H2862" s="95">
        <f>SUM(G2861:G2862)</f>
        <v>0</v>
      </c>
      <c r="I2862" s="161" t="s">
        <v>1213</v>
      </c>
      <c r="J2862" s="124" t="s">
        <v>2126</v>
      </c>
      <c r="K2862" s="82"/>
    </row>
    <row r="2863" spans="1:11" customFormat="1" ht="16.5" x14ac:dyDescent="0.3">
      <c r="A2863" s="135"/>
      <c r="B2863" s="126"/>
      <c r="C2863" s="126"/>
      <c r="D2863" s="134" t="e">
        <f>+D265D249:D268D25D249:D3050</f>
        <v>#NAME?</v>
      </c>
      <c r="E2863" s="80"/>
      <c r="F2863" s="125"/>
      <c r="G2863" s="80">
        <f t="shared" si="31"/>
        <v>0</v>
      </c>
      <c r="H2863" s="80"/>
      <c r="I2863" s="133"/>
      <c r="J2863" s="132"/>
      <c r="K2863" s="125"/>
    </row>
    <row r="2864" spans="1:11" customFormat="1" ht="16.5" x14ac:dyDescent="0.3">
      <c r="A2864" s="135">
        <v>43378</v>
      </c>
      <c r="B2864" s="126" t="s">
        <v>2274</v>
      </c>
      <c r="C2864" s="126" t="s">
        <v>2271</v>
      </c>
      <c r="D2864" s="134" t="s">
        <v>1094</v>
      </c>
      <c r="E2864" s="80">
        <v>8</v>
      </c>
      <c r="F2864" s="125">
        <v>199999.8</v>
      </c>
      <c r="G2864" s="80">
        <f t="shared" si="31"/>
        <v>1599998.4</v>
      </c>
      <c r="H2864" s="80">
        <f>G2864</f>
        <v>1599998.4</v>
      </c>
      <c r="I2864" s="133" t="s">
        <v>314</v>
      </c>
      <c r="J2864" s="132"/>
      <c r="K2864" s="125"/>
    </row>
    <row r="2865" spans="1:11" customFormat="1" ht="16.5" x14ac:dyDescent="0.3">
      <c r="A2865" s="135"/>
      <c r="B2865" s="126"/>
      <c r="C2865" s="126"/>
      <c r="D2865" s="134"/>
      <c r="E2865" s="80"/>
      <c r="F2865" s="125"/>
      <c r="G2865" s="80">
        <f t="shared" si="31"/>
        <v>0</v>
      </c>
      <c r="H2865" s="80"/>
      <c r="I2865" s="133"/>
      <c r="J2865" s="132"/>
      <c r="K2865" s="125"/>
    </row>
    <row r="2866" spans="1:11" customFormat="1" ht="16.5" x14ac:dyDescent="0.3">
      <c r="A2866" s="135">
        <v>43378</v>
      </c>
      <c r="B2866" s="126" t="s">
        <v>2275</v>
      </c>
      <c r="C2866" s="126" t="s">
        <v>2276</v>
      </c>
      <c r="D2866" s="134" t="s">
        <v>1854</v>
      </c>
      <c r="E2866" s="80">
        <v>1</v>
      </c>
      <c r="F2866" s="125">
        <v>234000.36</v>
      </c>
      <c r="G2866" s="80">
        <f t="shared" si="31"/>
        <v>234000.36</v>
      </c>
      <c r="H2866" s="80"/>
      <c r="I2866" s="133"/>
      <c r="J2866" s="132"/>
      <c r="K2866" s="125"/>
    </row>
    <row r="2867" spans="1:11" customFormat="1" ht="16.5" x14ac:dyDescent="0.3">
      <c r="A2867" s="135"/>
      <c r="B2867" s="126"/>
      <c r="C2867" s="126"/>
      <c r="D2867" s="134" t="s">
        <v>1094</v>
      </c>
      <c r="E2867" s="80">
        <v>1</v>
      </c>
      <c r="F2867" s="125">
        <v>199999.8</v>
      </c>
      <c r="G2867" s="80">
        <f t="shared" si="31"/>
        <v>199999.8</v>
      </c>
      <c r="H2867" s="80">
        <f>SUM(G2866:G2867)</f>
        <v>434000.16</v>
      </c>
      <c r="I2867" s="133" t="s">
        <v>314</v>
      </c>
      <c r="J2867" s="132"/>
      <c r="K2867" s="125"/>
    </row>
    <row r="2868" spans="1:11" customFormat="1" ht="16.5" x14ac:dyDescent="0.3">
      <c r="A2868" s="135"/>
      <c r="B2868" s="126"/>
      <c r="C2868" s="126"/>
      <c r="D2868" s="134"/>
      <c r="E2868" s="80"/>
      <c r="F2868" s="125"/>
      <c r="G2868" s="80">
        <f t="shared" si="31"/>
        <v>0</v>
      </c>
      <c r="H2868" s="80"/>
      <c r="I2868" s="133"/>
      <c r="J2868" s="132"/>
      <c r="K2868" s="125"/>
    </row>
    <row r="2869" spans="1:11" customFormat="1" ht="16.5" x14ac:dyDescent="0.3">
      <c r="A2869" s="135">
        <v>43379</v>
      </c>
      <c r="B2869" s="126" t="s">
        <v>2277</v>
      </c>
      <c r="C2869" s="126" t="s">
        <v>985</v>
      </c>
      <c r="D2869" s="134" t="s">
        <v>1721</v>
      </c>
      <c r="E2869" s="80">
        <v>24</v>
      </c>
      <c r="F2869" s="125">
        <v>133999.79999999999</v>
      </c>
      <c r="G2869" s="80">
        <f t="shared" si="31"/>
        <v>3215995.1999999997</v>
      </c>
      <c r="H2869" s="80"/>
      <c r="I2869" s="133"/>
      <c r="J2869" s="132"/>
      <c r="K2869" s="125"/>
    </row>
    <row r="2870" spans="1:11" customFormat="1" ht="16.5" x14ac:dyDescent="0.3">
      <c r="A2870" s="135"/>
      <c r="B2870" s="126"/>
      <c r="C2870" s="126"/>
      <c r="D2870" s="134" t="s">
        <v>1914</v>
      </c>
      <c r="E2870" s="80">
        <v>24</v>
      </c>
      <c r="F2870" s="125">
        <v>133999.79999999999</v>
      </c>
      <c r="G2870" s="80">
        <f t="shared" si="31"/>
        <v>3215995.1999999997</v>
      </c>
      <c r="H2870" s="80"/>
      <c r="I2870" s="133"/>
      <c r="J2870" s="132"/>
      <c r="K2870" s="125"/>
    </row>
    <row r="2871" spans="1:11" customFormat="1" ht="16.5" x14ac:dyDescent="0.3">
      <c r="A2871" s="135"/>
      <c r="B2871" s="132"/>
      <c r="C2871" s="126"/>
      <c r="D2871" s="134" t="s">
        <v>1722</v>
      </c>
      <c r="E2871" s="80">
        <v>24</v>
      </c>
      <c r="F2871" s="125">
        <v>133999.79999999999</v>
      </c>
      <c r="G2871" s="80">
        <f t="shared" si="31"/>
        <v>3215995.1999999997</v>
      </c>
      <c r="H2871" s="80"/>
      <c r="I2871" s="133"/>
      <c r="J2871" s="132"/>
      <c r="K2871" s="125"/>
    </row>
    <row r="2872" spans="1:11" customFormat="1" ht="16.5" x14ac:dyDescent="0.3">
      <c r="A2872" s="135"/>
      <c r="B2872" s="132"/>
      <c r="C2872" s="126"/>
      <c r="D2872" s="134" t="s">
        <v>1915</v>
      </c>
      <c r="E2872" s="80">
        <v>24</v>
      </c>
      <c r="F2872" s="125">
        <v>133999.79999999999</v>
      </c>
      <c r="G2872" s="80">
        <f t="shared" si="31"/>
        <v>3215995.1999999997</v>
      </c>
      <c r="H2872" s="80"/>
      <c r="I2872" s="133"/>
      <c r="J2872" s="132"/>
      <c r="K2872" s="125"/>
    </row>
    <row r="2873" spans="1:11" customFormat="1" ht="16.5" x14ac:dyDescent="0.3">
      <c r="A2873" s="135"/>
      <c r="B2873" s="132"/>
      <c r="C2873" s="126"/>
      <c r="D2873" s="134" t="s">
        <v>1675</v>
      </c>
      <c r="E2873" s="80">
        <v>24</v>
      </c>
      <c r="F2873" s="125">
        <v>37999.5</v>
      </c>
      <c r="G2873" s="80">
        <f t="shared" si="31"/>
        <v>911988</v>
      </c>
      <c r="H2873" s="80"/>
      <c r="I2873" s="133"/>
      <c r="J2873" s="132"/>
      <c r="K2873" s="125"/>
    </row>
    <row r="2874" spans="1:11" customFormat="1" ht="16.5" x14ac:dyDescent="0.3">
      <c r="A2874" s="135"/>
      <c r="B2874" s="132"/>
      <c r="C2874" s="126"/>
      <c r="D2874" s="134" t="s">
        <v>1635</v>
      </c>
      <c r="E2874" s="80">
        <v>24</v>
      </c>
      <c r="F2874" s="125">
        <v>133999.79999999999</v>
      </c>
      <c r="G2874" s="80">
        <f t="shared" si="31"/>
        <v>3215995.1999999997</v>
      </c>
      <c r="H2874" s="80">
        <f>SUM(G2869:G2874)</f>
        <v>16991964</v>
      </c>
      <c r="I2874" s="133" t="s">
        <v>1213</v>
      </c>
      <c r="J2874" s="132"/>
      <c r="K2874" s="125"/>
    </row>
    <row r="2875" spans="1:11" customFormat="1" ht="16.5" x14ac:dyDescent="0.3">
      <c r="A2875" s="135"/>
      <c r="B2875" s="132"/>
      <c r="C2875" s="126"/>
      <c r="D2875" s="134"/>
      <c r="E2875" s="80"/>
      <c r="F2875" s="125"/>
      <c r="G2875" s="80">
        <f t="shared" si="31"/>
        <v>0</v>
      </c>
      <c r="H2875" s="80"/>
      <c r="I2875" s="133"/>
      <c r="J2875" s="132"/>
      <c r="K2875" s="125"/>
    </row>
    <row r="2876" spans="1:11" customFormat="1" ht="16.5" x14ac:dyDescent="0.3">
      <c r="A2876" s="135">
        <v>43379</v>
      </c>
      <c r="B2876" s="132" t="s">
        <v>2278</v>
      </c>
      <c r="C2876" s="126" t="s">
        <v>985</v>
      </c>
      <c r="D2876" s="134" t="s">
        <v>1725</v>
      </c>
      <c r="E2876" s="80">
        <v>24</v>
      </c>
      <c r="F2876" s="125">
        <v>66999.899999999994</v>
      </c>
      <c r="G2876" s="80">
        <f t="shared" si="31"/>
        <v>1607997.5999999999</v>
      </c>
      <c r="H2876" s="80"/>
      <c r="I2876" s="80"/>
      <c r="J2876" s="132"/>
      <c r="K2876" s="125"/>
    </row>
    <row r="2877" spans="1:11" customFormat="1" ht="16.5" x14ac:dyDescent="0.3">
      <c r="A2877" s="135"/>
      <c r="B2877" s="132"/>
      <c r="C2877" s="126"/>
      <c r="D2877" s="134" t="s">
        <v>1933</v>
      </c>
      <c r="E2877" s="80">
        <v>24</v>
      </c>
      <c r="F2877" s="125">
        <v>66999.899999999994</v>
      </c>
      <c r="G2877" s="80">
        <f t="shared" si="31"/>
        <v>1607997.5999999999</v>
      </c>
      <c r="H2877" s="80">
        <f>SUM(G2876:G2877)</f>
        <v>3215995.1999999997</v>
      </c>
      <c r="I2877" s="80" t="s">
        <v>1213</v>
      </c>
      <c r="J2877" s="132"/>
      <c r="K2877" s="125"/>
    </row>
    <row r="2878" spans="1:11" customFormat="1" ht="16.5" x14ac:dyDescent="0.3">
      <c r="A2878" s="135"/>
      <c r="B2878" s="132"/>
      <c r="C2878" s="126"/>
      <c r="D2878" s="134"/>
      <c r="E2878" s="80"/>
      <c r="F2878" s="125"/>
      <c r="G2878" s="80">
        <f t="shared" si="31"/>
        <v>0</v>
      </c>
      <c r="H2878" s="80"/>
      <c r="I2878" s="80"/>
      <c r="J2878" s="132"/>
      <c r="K2878" s="125"/>
    </row>
    <row r="2879" spans="1:11" customFormat="1" ht="16.5" x14ac:dyDescent="0.3">
      <c r="A2879" s="135">
        <v>43379</v>
      </c>
      <c r="B2879" s="132" t="s">
        <v>2279</v>
      </c>
      <c r="C2879" s="126" t="s">
        <v>1981</v>
      </c>
      <c r="D2879" s="134" t="s">
        <v>2280</v>
      </c>
      <c r="E2879" s="80">
        <v>12</v>
      </c>
      <c r="F2879" s="125">
        <v>169999.5</v>
      </c>
      <c r="G2879" s="80">
        <f t="shared" si="31"/>
        <v>2039994</v>
      </c>
      <c r="H2879" s="80"/>
      <c r="I2879" s="80"/>
      <c r="J2879" s="132"/>
      <c r="K2879" s="125"/>
    </row>
    <row r="2880" spans="1:11" customFormat="1" ht="16.5" x14ac:dyDescent="0.3">
      <c r="A2880" s="135"/>
      <c r="B2880" s="132"/>
      <c r="C2880" s="126"/>
      <c r="D2880" s="134" t="s">
        <v>2281</v>
      </c>
      <c r="E2880" s="80">
        <v>12</v>
      </c>
      <c r="F2880" s="125">
        <v>169999.5</v>
      </c>
      <c r="G2880" s="80">
        <f t="shared" si="31"/>
        <v>2039994</v>
      </c>
      <c r="H2880" s="80">
        <f>SUM(G2879:G2880)</f>
        <v>4079988</v>
      </c>
      <c r="I2880" s="80" t="s">
        <v>1756</v>
      </c>
      <c r="J2880" s="132"/>
      <c r="K2880" s="125"/>
    </row>
    <row r="2881" spans="1:11" customFormat="1" ht="16.5" x14ac:dyDescent="0.3">
      <c r="A2881" s="135"/>
      <c r="B2881" s="132"/>
      <c r="C2881" s="126"/>
      <c r="D2881" s="134"/>
      <c r="E2881" s="80"/>
      <c r="F2881" s="125"/>
      <c r="G2881" s="80">
        <f t="shared" si="31"/>
        <v>0</v>
      </c>
      <c r="H2881" s="80"/>
      <c r="I2881" s="80"/>
      <c r="J2881" s="132"/>
      <c r="K2881" s="125"/>
    </row>
    <row r="2882" spans="1:11" customFormat="1" ht="16.5" x14ac:dyDescent="0.3">
      <c r="A2882" s="135">
        <v>43379</v>
      </c>
      <c r="B2882" s="132" t="s">
        <v>2282</v>
      </c>
      <c r="C2882" s="126" t="s">
        <v>1893</v>
      </c>
      <c r="D2882" s="134" t="s">
        <v>109</v>
      </c>
      <c r="E2882" s="80">
        <v>6</v>
      </c>
      <c r="F2882" s="125">
        <v>215000.5</v>
      </c>
      <c r="G2882" s="80">
        <f t="shared" si="31"/>
        <v>1290003</v>
      </c>
      <c r="H2882" s="80"/>
      <c r="I2882" s="80"/>
      <c r="J2882" s="132"/>
      <c r="K2882" s="125"/>
    </row>
    <row r="2883" spans="1:11" customFormat="1" ht="16.5" x14ac:dyDescent="0.3">
      <c r="A2883" s="135"/>
      <c r="B2883" s="132"/>
      <c r="C2883" s="126"/>
      <c r="D2883" s="134" t="s">
        <v>887</v>
      </c>
      <c r="E2883" s="80">
        <v>6</v>
      </c>
      <c r="F2883" s="125">
        <v>215000.5</v>
      </c>
      <c r="G2883" s="80">
        <f t="shared" si="31"/>
        <v>1290003</v>
      </c>
      <c r="H2883" s="80"/>
      <c r="I2883" s="80"/>
      <c r="J2883" s="132"/>
      <c r="K2883" s="125"/>
    </row>
    <row r="2884" spans="1:11" customFormat="1" ht="16.5" x14ac:dyDescent="0.3">
      <c r="A2884" s="135"/>
      <c r="B2884" s="132"/>
      <c r="C2884" s="126"/>
      <c r="D2884" s="134" t="s">
        <v>31</v>
      </c>
      <c r="E2884" s="80">
        <v>1</v>
      </c>
      <c r="F2884" s="125">
        <v>538000.1</v>
      </c>
      <c r="G2884" s="80">
        <f t="shared" si="31"/>
        <v>538000.1</v>
      </c>
      <c r="H2884" s="80"/>
      <c r="I2884" s="80"/>
      <c r="J2884" s="132"/>
      <c r="K2884" s="125"/>
    </row>
    <row r="2885" spans="1:11" customFormat="1" ht="16.5" x14ac:dyDescent="0.3">
      <c r="A2885" s="135"/>
      <c r="B2885" s="132"/>
      <c r="C2885" s="126"/>
      <c r="D2885" s="134" t="s">
        <v>1094</v>
      </c>
      <c r="E2885" s="80">
        <v>12</v>
      </c>
      <c r="F2885" s="125">
        <v>199999.8</v>
      </c>
      <c r="G2885" s="80">
        <f t="shared" si="31"/>
        <v>2399997.5999999996</v>
      </c>
      <c r="H2885" s="80">
        <f>SUM(G2882:G2885)</f>
        <v>5518003.6999999993</v>
      </c>
      <c r="I2885" s="80" t="s">
        <v>1756</v>
      </c>
      <c r="J2885" s="132"/>
      <c r="K2885" s="125"/>
    </row>
    <row r="2886" spans="1:11" customFormat="1" ht="16.5" x14ac:dyDescent="0.3">
      <c r="A2886" s="135"/>
      <c r="B2886" s="132"/>
      <c r="C2886" s="126"/>
      <c r="D2886" s="134"/>
      <c r="E2886" s="80"/>
      <c r="F2886" s="125"/>
      <c r="G2886" s="80">
        <f t="shared" si="31"/>
        <v>0</v>
      </c>
      <c r="H2886" s="80"/>
      <c r="I2886" s="80"/>
      <c r="J2886" s="132"/>
      <c r="K2886" s="125"/>
    </row>
    <row r="2887" spans="1:11" customFormat="1" ht="16.5" x14ac:dyDescent="0.3">
      <c r="A2887" s="135">
        <v>43379</v>
      </c>
      <c r="B2887" s="132" t="s">
        <v>2283</v>
      </c>
      <c r="C2887" s="126" t="s">
        <v>804</v>
      </c>
      <c r="D2887" s="134" t="s">
        <v>1325</v>
      </c>
      <c r="E2887" s="80">
        <v>2</v>
      </c>
      <c r="F2887" s="125">
        <v>637450</v>
      </c>
      <c r="G2887" s="80">
        <f t="shared" si="31"/>
        <v>1274900</v>
      </c>
      <c r="H2887" s="80">
        <f>G2887</f>
        <v>1274900</v>
      </c>
      <c r="I2887" s="80" t="s">
        <v>312</v>
      </c>
      <c r="J2887" s="132"/>
      <c r="K2887" s="125"/>
    </row>
    <row r="2888" spans="1:11" customFormat="1" ht="16.5" x14ac:dyDescent="0.3">
      <c r="A2888" s="135"/>
      <c r="B2888" s="132"/>
      <c r="C2888" s="126"/>
      <c r="D2888" s="134"/>
      <c r="E2888" s="80"/>
      <c r="F2888" s="125"/>
      <c r="G2888" s="80">
        <f t="shared" si="31"/>
        <v>0</v>
      </c>
      <c r="H2888" s="80"/>
      <c r="I2888" s="80"/>
      <c r="J2888" s="132"/>
      <c r="K2888" s="125"/>
    </row>
    <row r="2889" spans="1:11" customFormat="1" ht="16.5" x14ac:dyDescent="0.3">
      <c r="A2889" s="135">
        <v>43379</v>
      </c>
      <c r="B2889" s="132" t="s">
        <v>2284</v>
      </c>
      <c r="C2889" s="126" t="s">
        <v>804</v>
      </c>
      <c r="D2889" s="134" t="s">
        <v>1325</v>
      </c>
      <c r="E2889" s="80">
        <v>6</v>
      </c>
      <c r="F2889" s="125">
        <v>637450</v>
      </c>
      <c r="G2889" s="80">
        <f t="shared" si="31"/>
        <v>3824700</v>
      </c>
      <c r="H2889" s="80">
        <f>G2889</f>
        <v>3824700</v>
      </c>
      <c r="I2889" s="80" t="s">
        <v>312</v>
      </c>
      <c r="J2889" s="132"/>
      <c r="K2889" s="125"/>
    </row>
    <row r="2890" spans="1:11" customFormat="1" ht="16.5" x14ac:dyDescent="0.3">
      <c r="A2890" s="135"/>
      <c r="B2890" s="132"/>
      <c r="C2890" s="126"/>
      <c r="D2890" s="134"/>
      <c r="E2890" s="80"/>
      <c r="F2890" s="125"/>
      <c r="G2890" s="80">
        <f t="shared" si="31"/>
        <v>0</v>
      </c>
      <c r="H2890" s="80"/>
      <c r="I2890" s="80"/>
      <c r="J2890" s="132"/>
      <c r="K2890" s="125"/>
    </row>
    <row r="2891" spans="1:11" customFormat="1" ht="16.5" x14ac:dyDescent="0.3">
      <c r="A2891" s="135">
        <v>43379</v>
      </c>
      <c r="B2891" s="132" t="s">
        <v>2285</v>
      </c>
      <c r="C2891" s="126" t="s">
        <v>2276</v>
      </c>
      <c r="D2891" s="134" t="s">
        <v>1094</v>
      </c>
      <c r="E2891" s="80">
        <v>1</v>
      </c>
      <c r="F2891" s="125">
        <v>199999.8</v>
      </c>
      <c r="G2891" s="80">
        <f t="shared" si="31"/>
        <v>199999.8</v>
      </c>
      <c r="H2891" s="80">
        <f>G2891</f>
        <v>199999.8</v>
      </c>
      <c r="I2891" s="80" t="s">
        <v>314</v>
      </c>
      <c r="J2891" s="132"/>
      <c r="K2891" s="125"/>
    </row>
    <row r="2892" spans="1:11" customFormat="1" ht="16.5" x14ac:dyDescent="0.3">
      <c r="A2892" s="135"/>
      <c r="B2892" s="132"/>
      <c r="C2892" s="126"/>
      <c r="D2892" s="134"/>
      <c r="E2892" s="80"/>
      <c r="F2892" s="125"/>
      <c r="G2892" s="80">
        <f t="shared" si="31"/>
        <v>0</v>
      </c>
      <c r="H2892" s="80"/>
      <c r="I2892" s="80"/>
      <c r="J2892" s="132"/>
      <c r="K2892" s="125"/>
    </row>
    <row r="2893" spans="1:11" customFormat="1" ht="16.5" x14ac:dyDescent="0.3">
      <c r="A2893" s="135">
        <v>43379</v>
      </c>
      <c r="B2893" s="132" t="s">
        <v>2286</v>
      </c>
      <c r="C2893" s="126" t="s">
        <v>284</v>
      </c>
      <c r="D2893" s="134" t="s">
        <v>1094</v>
      </c>
      <c r="E2893" s="80">
        <v>4</v>
      </c>
      <c r="F2893" s="125">
        <v>199999.8</v>
      </c>
      <c r="G2893" s="80">
        <f t="shared" si="31"/>
        <v>799999.2</v>
      </c>
      <c r="H2893" s="80"/>
      <c r="I2893" s="80"/>
      <c r="J2893" s="132"/>
      <c r="K2893" s="125"/>
    </row>
    <row r="2894" spans="1:11" customFormat="1" ht="16.5" x14ac:dyDescent="0.3">
      <c r="A2894" s="135"/>
      <c r="B2894" s="132"/>
      <c r="C2894" s="126"/>
      <c r="D2894" s="134" t="s">
        <v>109</v>
      </c>
      <c r="E2894" s="80">
        <v>12</v>
      </c>
      <c r="F2894" s="125">
        <v>215000.5</v>
      </c>
      <c r="G2894" s="80">
        <f t="shared" si="31"/>
        <v>2580006</v>
      </c>
      <c r="H2894" s="80"/>
      <c r="I2894" s="80"/>
      <c r="J2894" s="132"/>
      <c r="K2894" s="125"/>
    </row>
    <row r="2895" spans="1:11" customFormat="1" ht="16.5" x14ac:dyDescent="0.3">
      <c r="A2895" s="135"/>
      <c r="B2895" s="132"/>
      <c r="C2895" s="126"/>
      <c r="D2895" s="134" t="s">
        <v>887</v>
      </c>
      <c r="E2895" s="80">
        <v>6</v>
      </c>
      <c r="F2895" s="125">
        <v>215000.5</v>
      </c>
      <c r="G2895" s="80">
        <f t="shared" si="31"/>
        <v>1290003</v>
      </c>
      <c r="H2895" s="80">
        <f>SUM(G2893:G2895)</f>
        <v>4670008.2</v>
      </c>
      <c r="I2895" s="80" t="s">
        <v>310</v>
      </c>
      <c r="J2895" s="132"/>
      <c r="K2895" s="125"/>
    </row>
    <row r="2896" spans="1:11" customFormat="1" ht="16.5" x14ac:dyDescent="0.3">
      <c r="A2896" s="135"/>
      <c r="B2896" s="132"/>
      <c r="C2896" s="126"/>
      <c r="D2896" s="134"/>
      <c r="E2896" s="80"/>
      <c r="F2896" s="125"/>
      <c r="G2896" s="80">
        <f t="shared" si="31"/>
        <v>0</v>
      </c>
      <c r="H2896" s="80"/>
      <c r="I2896" s="80"/>
      <c r="J2896" s="132"/>
      <c r="K2896" s="125"/>
    </row>
    <row r="2897" spans="1:11" customFormat="1" ht="16.5" x14ac:dyDescent="0.3">
      <c r="A2897" s="135">
        <v>43379</v>
      </c>
      <c r="B2897" s="132" t="s">
        <v>2287</v>
      </c>
      <c r="C2897" s="126" t="s">
        <v>117</v>
      </c>
      <c r="D2897" s="134" t="s">
        <v>31</v>
      </c>
      <c r="E2897" s="80">
        <v>3</v>
      </c>
      <c r="F2897" s="125">
        <v>511100.09499999997</v>
      </c>
      <c r="G2897" s="80">
        <f t="shared" si="31"/>
        <v>1533300.2849999999</v>
      </c>
      <c r="H2897" s="80">
        <f>G2897</f>
        <v>1533300.2849999999</v>
      </c>
      <c r="I2897" s="80" t="s">
        <v>309</v>
      </c>
      <c r="J2897" s="132"/>
      <c r="K2897" s="125"/>
    </row>
    <row r="2898" spans="1:11" customFormat="1" ht="16.5" x14ac:dyDescent="0.3">
      <c r="A2898" s="135"/>
      <c r="B2898" s="132"/>
      <c r="C2898" s="126"/>
      <c r="D2898" s="134"/>
      <c r="E2898" s="80"/>
      <c r="F2898" s="125"/>
      <c r="G2898" s="80">
        <f t="shared" si="31"/>
        <v>0</v>
      </c>
      <c r="H2898" s="80"/>
      <c r="I2898" s="80"/>
      <c r="J2898" s="132"/>
      <c r="K2898" s="125"/>
    </row>
    <row r="2899" spans="1:11" customFormat="1" ht="16.5" x14ac:dyDescent="0.3">
      <c r="A2899" s="135">
        <v>43379</v>
      </c>
      <c r="B2899" s="132" t="s">
        <v>2288</v>
      </c>
      <c r="C2899" s="126" t="s">
        <v>97</v>
      </c>
      <c r="D2899" s="134" t="s">
        <v>1094</v>
      </c>
      <c r="E2899" s="80">
        <v>1</v>
      </c>
      <c r="F2899" s="125">
        <v>199999.8</v>
      </c>
      <c r="G2899" s="80">
        <f t="shared" si="31"/>
        <v>199999.8</v>
      </c>
      <c r="H2899" s="80">
        <f>G2899</f>
        <v>199999.8</v>
      </c>
      <c r="I2899" s="80" t="s">
        <v>312</v>
      </c>
      <c r="J2899" s="132"/>
      <c r="K2899" s="125"/>
    </row>
    <row r="2900" spans="1:11" customFormat="1" ht="16.5" x14ac:dyDescent="0.3">
      <c r="A2900" s="135"/>
      <c r="B2900" s="132"/>
      <c r="C2900" s="126"/>
      <c r="D2900" s="134"/>
      <c r="E2900" s="80"/>
      <c r="F2900" s="125"/>
      <c r="G2900" s="80">
        <f t="shared" si="31"/>
        <v>0</v>
      </c>
      <c r="H2900" s="80"/>
      <c r="I2900" s="80"/>
      <c r="J2900" s="132"/>
      <c r="K2900" s="125"/>
    </row>
    <row r="2901" spans="1:11" customFormat="1" ht="16.5" x14ac:dyDescent="0.3">
      <c r="A2901" s="135">
        <v>43379</v>
      </c>
      <c r="B2901" s="132" t="s">
        <v>2289</v>
      </c>
      <c r="C2901" s="126" t="s">
        <v>87</v>
      </c>
      <c r="D2901" s="134" t="s">
        <v>1854</v>
      </c>
      <c r="E2901" s="80">
        <v>4</v>
      </c>
      <c r="F2901" s="125">
        <v>234000.46</v>
      </c>
      <c r="G2901" s="80">
        <f t="shared" si="31"/>
        <v>936001.84</v>
      </c>
      <c r="H2901" s="80">
        <f>G2901</f>
        <v>936001.84</v>
      </c>
      <c r="I2901" s="80" t="s">
        <v>674</v>
      </c>
      <c r="J2901" s="132"/>
      <c r="K2901" s="125"/>
    </row>
    <row r="2902" spans="1:11" customFormat="1" ht="16.5" x14ac:dyDescent="0.3">
      <c r="A2902" s="135"/>
      <c r="B2902" s="132"/>
      <c r="C2902" s="126"/>
      <c r="D2902" s="134"/>
      <c r="E2902" s="80"/>
      <c r="F2902" s="125"/>
      <c r="G2902" s="80">
        <f t="shared" si="31"/>
        <v>0</v>
      </c>
      <c r="H2902" s="80"/>
      <c r="I2902" s="80"/>
      <c r="J2902" s="132"/>
      <c r="K2902" s="125"/>
    </row>
    <row r="2903" spans="1:11" customFormat="1" ht="16.5" x14ac:dyDescent="0.3">
      <c r="A2903" s="135">
        <v>43379</v>
      </c>
      <c r="B2903" s="132" t="s">
        <v>2290</v>
      </c>
      <c r="C2903" s="126" t="s">
        <v>1019</v>
      </c>
      <c r="D2903" s="134" t="s">
        <v>887</v>
      </c>
      <c r="E2903" s="80">
        <v>2</v>
      </c>
      <c r="F2903" s="125">
        <v>215000.5</v>
      </c>
      <c r="G2903" s="80">
        <f t="shared" si="31"/>
        <v>430001</v>
      </c>
      <c r="H2903" s="80"/>
      <c r="I2903" s="80"/>
      <c r="J2903" s="132"/>
      <c r="K2903" s="125"/>
    </row>
    <row r="2904" spans="1:11" customFormat="1" ht="16.5" x14ac:dyDescent="0.3">
      <c r="A2904" s="135"/>
      <c r="B2904" s="132"/>
      <c r="C2904" s="126"/>
      <c r="D2904" s="134" t="s">
        <v>104</v>
      </c>
      <c r="E2904" s="80">
        <v>1</v>
      </c>
      <c r="F2904" s="125">
        <v>511100.09499999997</v>
      </c>
      <c r="G2904" s="80">
        <f t="shared" si="31"/>
        <v>511100.09499999997</v>
      </c>
      <c r="H2904" s="80">
        <f>SUM(G2903:G2904)</f>
        <v>941101.09499999997</v>
      </c>
      <c r="I2904" s="80" t="s">
        <v>309</v>
      </c>
      <c r="J2904" s="132"/>
      <c r="K2904" s="125"/>
    </row>
    <row r="2905" spans="1:11" customFormat="1" ht="16.5" x14ac:dyDescent="0.3">
      <c r="A2905" s="135"/>
      <c r="B2905" s="132"/>
      <c r="C2905" s="126"/>
      <c r="D2905" s="134"/>
      <c r="E2905" s="80"/>
      <c r="F2905" s="125"/>
      <c r="G2905" s="80">
        <f t="shared" si="31"/>
        <v>0</v>
      </c>
      <c r="H2905" s="80"/>
      <c r="I2905" s="80"/>
      <c r="J2905" s="132"/>
      <c r="K2905" s="125"/>
    </row>
    <row r="2906" spans="1:11" customFormat="1" ht="16.5" x14ac:dyDescent="0.3">
      <c r="A2906" s="135">
        <v>43379</v>
      </c>
      <c r="B2906" s="132" t="s">
        <v>2291</v>
      </c>
      <c r="C2906" s="126" t="s">
        <v>2292</v>
      </c>
      <c r="D2906" s="134" t="s">
        <v>104</v>
      </c>
      <c r="E2906" s="80">
        <v>12</v>
      </c>
      <c r="F2906" s="125">
        <v>484200.09</v>
      </c>
      <c r="G2906" s="80">
        <f t="shared" si="31"/>
        <v>5810401.0800000001</v>
      </c>
      <c r="H2906" s="80">
        <f>G2906</f>
        <v>5810401.0800000001</v>
      </c>
      <c r="I2906" s="80" t="s">
        <v>309</v>
      </c>
      <c r="J2906" s="132"/>
      <c r="K2906" s="125"/>
    </row>
    <row r="2907" spans="1:11" customFormat="1" ht="16.5" x14ac:dyDescent="0.3">
      <c r="A2907" s="135"/>
      <c r="B2907" s="132"/>
      <c r="C2907" s="126"/>
      <c r="D2907" s="134"/>
      <c r="E2907" s="80"/>
      <c r="F2907" s="125"/>
      <c r="G2907" s="80">
        <f t="shared" si="31"/>
        <v>0</v>
      </c>
      <c r="H2907" s="80"/>
      <c r="I2907" s="80"/>
      <c r="J2907" s="132"/>
      <c r="K2907" s="125"/>
    </row>
    <row r="2908" spans="1:11" customFormat="1" ht="16.5" x14ac:dyDescent="0.3">
      <c r="A2908" s="135">
        <v>43379</v>
      </c>
      <c r="B2908" s="132" t="s">
        <v>2293</v>
      </c>
      <c r="C2908" s="126" t="s">
        <v>2199</v>
      </c>
      <c r="D2908" s="134" t="s">
        <v>1094</v>
      </c>
      <c r="E2908" s="80">
        <v>1</v>
      </c>
      <c r="F2908" s="125">
        <v>199999.8</v>
      </c>
      <c r="G2908" s="80">
        <f t="shared" si="31"/>
        <v>199999.8</v>
      </c>
      <c r="H2908" s="80"/>
      <c r="I2908" s="80"/>
      <c r="J2908" s="132"/>
      <c r="K2908" s="125"/>
    </row>
    <row r="2909" spans="1:11" customFormat="1" ht="16.5" x14ac:dyDescent="0.3">
      <c r="A2909" s="135"/>
      <c r="B2909" s="132"/>
      <c r="C2909" s="126"/>
      <c r="D2909" s="134" t="s">
        <v>887</v>
      </c>
      <c r="E2909" s="80">
        <v>1</v>
      </c>
      <c r="F2909" s="125">
        <v>215000.5</v>
      </c>
      <c r="G2909" s="80">
        <f t="shared" si="31"/>
        <v>215000.5</v>
      </c>
      <c r="H2909" s="80">
        <f>SUM(G2908:G2909)</f>
        <v>415000.3</v>
      </c>
      <c r="I2909" s="80" t="s">
        <v>1756</v>
      </c>
      <c r="J2909" s="132"/>
      <c r="K2909" s="125"/>
    </row>
    <row r="2910" spans="1:11" customFormat="1" ht="16.5" x14ac:dyDescent="0.3">
      <c r="A2910" s="135"/>
      <c r="B2910" s="132"/>
      <c r="C2910" s="126"/>
      <c r="D2910" s="134"/>
      <c r="E2910" s="80"/>
      <c r="F2910" s="125"/>
      <c r="G2910" s="80">
        <f t="shared" si="31"/>
        <v>0</v>
      </c>
      <c r="H2910" s="80"/>
      <c r="I2910" s="80"/>
      <c r="J2910" s="132"/>
      <c r="K2910" s="125"/>
    </row>
    <row r="2911" spans="1:11" customFormat="1" ht="16.5" x14ac:dyDescent="0.3">
      <c r="A2911" s="135">
        <v>43379</v>
      </c>
      <c r="B2911" s="132" t="s">
        <v>2294</v>
      </c>
      <c r="C2911" s="126" t="s">
        <v>57</v>
      </c>
      <c r="D2911" s="134" t="s">
        <v>31</v>
      </c>
      <c r="E2911" s="80">
        <v>2</v>
      </c>
      <c r="F2911" s="125">
        <v>511100.09499999997</v>
      </c>
      <c r="G2911" s="80">
        <f t="shared" si="31"/>
        <v>1022200.19</v>
      </c>
      <c r="H2911" s="80">
        <f>G2911</f>
        <v>1022200.19</v>
      </c>
      <c r="I2911" s="80" t="s">
        <v>309</v>
      </c>
      <c r="J2911" s="132"/>
      <c r="K2911" s="125"/>
    </row>
    <row r="2912" spans="1:11" customFormat="1" ht="16.5" x14ac:dyDescent="0.3">
      <c r="A2912" s="135"/>
      <c r="B2912" s="132"/>
      <c r="C2912" s="126"/>
      <c r="D2912" s="134"/>
      <c r="E2912" s="80"/>
      <c r="F2912" s="125"/>
      <c r="G2912" s="80">
        <f t="shared" si="31"/>
        <v>0</v>
      </c>
      <c r="H2912" s="80"/>
      <c r="I2912" s="80"/>
      <c r="J2912" s="132"/>
      <c r="K2912" s="125"/>
    </row>
    <row r="2913" spans="1:11" customFormat="1" ht="16.5" x14ac:dyDescent="0.3">
      <c r="A2913" s="135">
        <v>43379</v>
      </c>
      <c r="B2913" s="132" t="s">
        <v>2295</v>
      </c>
      <c r="C2913" s="126" t="s">
        <v>113</v>
      </c>
      <c r="D2913" s="134" t="s">
        <v>2094</v>
      </c>
      <c r="E2913" s="80">
        <v>1</v>
      </c>
      <c r="F2913" s="125">
        <v>234000.36</v>
      </c>
      <c r="G2913" s="80">
        <f t="shared" si="31"/>
        <v>234000.36</v>
      </c>
      <c r="H2913" s="80">
        <f>G2913</f>
        <v>234000.36</v>
      </c>
      <c r="I2913" s="80" t="s">
        <v>1213</v>
      </c>
      <c r="J2913" s="132"/>
      <c r="K2913" s="125"/>
    </row>
    <row r="2914" spans="1:11" customFormat="1" ht="16.5" x14ac:dyDescent="0.3">
      <c r="A2914" s="135"/>
      <c r="B2914" s="132"/>
      <c r="C2914" s="126"/>
      <c r="D2914" s="134"/>
      <c r="E2914" s="80"/>
      <c r="F2914" s="125"/>
      <c r="G2914" s="80">
        <f t="shared" si="31"/>
        <v>0</v>
      </c>
      <c r="H2914" s="80"/>
      <c r="I2914" s="80"/>
      <c r="J2914" s="132"/>
      <c r="K2914" s="125"/>
    </row>
    <row r="2915" spans="1:11" customFormat="1" ht="16.5" x14ac:dyDescent="0.3">
      <c r="A2915" s="135">
        <v>43379</v>
      </c>
      <c r="B2915" s="132" t="s">
        <v>2296</v>
      </c>
      <c r="C2915" s="126" t="s">
        <v>87</v>
      </c>
      <c r="D2915" s="134" t="s">
        <v>19</v>
      </c>
      <c r="E2915" s="80">
        <v>5</v>
      </c>
      <c r="F2915" s="125">
        <v>517000</v>
      </c>
      <c r="G2915" s="80">
        <f t="shared" si="31"/>
        <v>2585000</v>
      </c>
      <c r="H2915" s="80"/>
      <c r="I2915" s="80"/>
      <c r="J2915" s="132"/>
      <c r="K2915" s="125"/>
    </row>
    <row r="2916" spans="1:11" customFormat="1" ht="16.5" x14ac:dyDescent="0.3">
      <c r="A2916" s="135"/>
      <c r="B2916" s="132"/>
      <c r="C2916" s="126"/>
      <c r="D2916" s="134" t="s">
        <v>13</v>
      </c>
      <c r="E2916" s="80">
        <v>4</v>
      </c>
      <c r="F2916" s="125">
        <v>858000</v>
      </c>
      <c r="G2916" s="80">
        <f t="shared" si="31"/>
        <v>3432000</v>
      </c>
      <c r="H2916" s="80">
        <f>SUM(G2915:G2916)</f>
        <v>6017000</v>
      </c>
      <c r="I2916" s="80" t="s">
        <v>1216</v>
      </c>
      <c r="J2916" s="132"/>
      <c r="K2916" s="125"/>
    </row>
    <row r="2917" spans="1:11" customFormat="1" ht="16.5" x14ac:dyDescent="0.3">
      <c r="A2917" s="135"/>
      <c r="B2917" s="132"/>
      <c r="C2917" s="126"/>
      <c r="D2917" s="134"/>
      <c r="E2917" s="80"/>
      <c r="F2917" s="125"/>
      <c r="G2917" s="80">
        <f t="shared" si="31"/>
        <v>0</v>
      </c>
      <c r="H2917" s="80"/>
      <c r="I2917" s="80"/>
      <c r="J2917" s="132"/>
      <c r="K2917" s="125"/>
    </row>
    <row r="2918" spans="1:11" customFormat="1" ht="16.5" x14ac:dyDescent="0.3">
      <c r="A2918" s="135">
        <v>43381</v>
      </c>
      <c r="B2918" s="132" t="s">
        <v>2297</v>
      </c>
      <c r="C2918" s="126" t="s">
        <v>258</v>
      </c>
      <c r="D2918" s="134" t="s">
        <v>109</v>
      </c>
      <c r="E2918" s="80">
        <v>24</v>
      </c>
      <c r="F2918" s="125">
        <v>215000.5</v>
      </c>
      <c r="G2918" s="80">
        <f>E2918*F2918</f>
        <v>5160012</v>
      </c>
      <c r="H2918" s="80"/>
      <c r="I2918" s="80"/>
      <c r="J2918" s="132"/>
      <c r="K2918" s="125"/>
    </row>
    <row r="2919" spans="1:11" customFormat="1" ht="16.5" x14ac:dyDescent="0.3">
      <c r="A2919" s="135"/>
      <c r="B2919" s="132"/>
      <c r="C2919" s="126"/>
      <c r="D2919" s="134" t="s">
        <v>2298</v>
      </c>
      <c r="E2919" s="80">
        <v>2</v>
      </c>
      <c r="F2919" s="125">
        <v>1015549.81</v>
      </c>
      <c r="G2919" s="80">
        <f t="shared" ref="G2919:G2934" si="32">E2919*F2919</f>
        <v>2031099.62</v>
      </c>
      <c r="H2919" s="80">
        <f>SUM(G2918:G2919)</f>
        <v>7191111.6200000001</v>
      </c>
      <c r="I2919" s="80" t="s">
        <v>314</v>
      </c>
      <c r="J2919" s="132"/>
      <c r="K2919" s="125"/>
    </row>
    <row r="2920" spans="1:11" customFormat="1" ht="16.5" x14ac:dyDescent="0.3">
      <c r="A2920" s="135"/>
      <c r="B2920" s="132"/>
      <c r="C2920" s="126"/>
      <c r="D2920" s="134"/>
      <c r="E2920" s="80"/>
      <c r="F2920" s="125"/>
      <c r="G2920" s="80">
        <f t="shared" si="32"/>
        <v>0</v>
      </c>
      <c r="H2920" s="80"/>
      <c r="I2920" s="80"/>
      <c r="J2920" s="132"/>
      <c r="K2920" s="125"/>
    </row>
    <row r="2921" spans="1:11" customFormat="1" ht="16.5" x14ac:dyDescent="0.3">
      <c r="A2921" s="135">
        <v>43381</v>
      </c>
      <c r="B2921" s="132" t="s">
        <v>2299</v>
      </c>
      <c r="C2921" s="126" t="s">
        <v>985</v>
      </c>
      <c r="D2921" s="134" t="s">
        <v>1725</v>
      </c>
      <c r="E2921" s="80">
        <v>24</v>
      </c>
      <c r="F2921" s="125">
        <v>66999.899999999994</v>
      </c>
      <c r="G2921" s="80">
        <f t="shared" si="32"/>
        <v>1607997.5999999999</v>
      </c>
      <c r="H2921" s="80"/>
      <c r="I2921" s="80"/>
      <c r="J2921" s="132"/>
      <c r="K2921" s="125"/>
    </row>
    <row r="2922" spans="1:11" customFormat="1" ht="16.5" x14ac:dyDescent="0.3">
      <c r="A2922" s="135"/>
      <c r="B2922" s="132"/>
      <c r="C2922" s="126"/>
      <c r="D2922" s="134" t="s">
        <v>1966</v>
      </c>
      <c r="E2922" s="80">
        <v>24</v>
      </c>
      <c r="F2922" s="125">
        <v>66999.899999999994</v>
      </c>
      <c r="G2922" s="80">
        <f t="shared" si="32"/>
        <v>1607997.5999999999</v>
      </c>
      <c r="H2922" s="80"/>
      <c r="I2922" s="80"/>
      <c r="J2922" s="132"/>
      <c r="K2922" s="125"/>
    </row>
    <row r="2923" spans="1:11" customFormat="1" ht="16.5" x14ac:dyDescent="0.3">
      <c r="A2923" s="135"/>
      <c r="B2923" s="132"/>
      <c r="C2923" s="126"/>
      <c r="D2923" s="134" t="s">
        <v>1851</v>
      </c>
      <c r="E2923" s="80">
        <v>24</v>
      </c>
      <c r="F2923" s="125">
        <v>66999.899999999994</v>
      </c>
      <c r="G2923" s="80">
        <f t="shared" si="32"/>
        <v>1607997.5999999999</v>
      </c>
      <c r="H2923" s="80"/>
      <c r="I2923" s="80"/>
      <c r="J2923" s="132"/>
      <c r="K2923" s="125"/>
    </row>
    <row r="2924" spans="1:11" customFormat="1" ht="16.5" x14ac:dyDescent="0.3">
      <c r="A2924" s="135"/>
      <c r="B2924" s="132"/>
      <c r="C2924" s="126"/>
      <c r="D2924" s="134" t="s">
        <v>2300</v>
      </c>
      <c r="E2924" s="80">
        <v>48</v>
      </c>
      <c r="F2924" s="125">
        <v>66999.899999999994</v>
      </c>
      <c r="G2924" s="80">
        <f t="shared" si="32"/>
        <v>3215995.1999999997</v>
      </c>
      <c r="H2924" s="80"/>
      <c r="I2924" s="80"/>
      <c r="J2924" s="132"/>
      <c r="K2924" s="125"/>
    </row>
    <row r="2925" spans="1:11" customFormat="1" ht="16.5" x14ac:dyDescent="0.3">
      <c r="A2925" s="135"/>
      <c r="B2925" s="132"/>
      <c r="C2925" s="126"/>
      <c r="D2925" s="134" t="s">
        <v>1930</v>
      </c>
      <c r="E2925" s="80">
        <v>48</v>
      </c>
      <c r="F2925" s="125">
        <v>66999.899999999994</v>
      </c>
      <c r="G2925" s="80">
        <f t="shared" si="32"/>
        <v>3215995.1999999997</v>
      </c>
      <c r="H2925" s="80"/>
      <c r="I2925" s="80"/>
      <c r="J2925" s="132"/>
      <c r="K2925" s="125"/>
    </row>
    <row r="2926" spans="1:11" customFormat="1" ht="16.5" x14ac:dyDescent="0.3">
      <c r="A2926" s="135"/>
      <c r="B2926" s="132"/>
      <c r="C2926" s="126"/>
      <c r="D2926" s="134" t="s">
        <v>2301</v>
      </c>
      <c r="E2926" s="80">
        <v>12</v>
      </c>
      <c r="F2926" s="125">
        <v>133999.79999999999</v>
      </c>
      <c r="G2926" s="80">
        <f t="shared" si="32"/>
        <v>1607997.5999999999</v>
      </c>
      <c r="H2926" s="80">
        <f>SUM(G2921:G2926)</f>
        <v>12863980.799999999</v>
      </c>
      <c r="I2926" s="80" t="s">
        <v>1213</v>
      </c>
      <c r="J2926" s="132"/>
      <c r="K2926" s="125"/>
    </row>
    <row r="2927" spans="1:11" customFormat="1" ht="16.5" x14ac:dyDescent="0.3">
      <c r="A2927" s="135"/>
      <c r="B2927" s="132"/>
      <c r="C2927" s="126"/>
      <c r="D2927" s="134"/>
      <c r="E2927" s="80"/>
      <c r="F2927" s="125"/>
      <c r="G2927" s="80">
        <f t="shared" si="32"/>
        <v>0</v>
      </c>
      <c r="H2927" s="80"/>
      <c r="I2927" s="80"/>
      <c r="J2927" s="132"/>
      <c r="K2927" s="125"/>
    </row>
    <row r="2928" spans="1:11" customFormat="1" ht="16.5" x14ac:dyDescent="0.3">
      <c r="A2928" s="135">
        <v>43381</v>
      </c>
      <c r="B2928" s="132" t="s">
        <v>2302</v>
      </c>
      <c r="C2928" s="126" t="s">
        <v>2199</v>
      </c>
      <c r="D2928" s="134" t="s">
        <v>1094</v>
      </c>
      <c r="E2928" s="80">
        <v>1</v>
      </c>
      <c r="F2928" s="125">
        <v>199999.8</v>
      </c>
      <c r="G2928" s="80">
        <f t="shared" si="32"/>
        <v>199999.8</v>
      </c>
      <c r="H2928" s="80">
        <f>G2928</f>
        <v>199999.8</v>
      </c>
      <c r="I2928" s="80" t="s">
        <v>1756</v>
      </c>
      <c r="J2928" s="132"/>
      <c r="K2928" s="125"/>
    </row>
    <row r="2929" spans="1:11" customFormat="1" ht="16.5" x14ac:dyDescent="0.3">
      <c r="A2929" s="135"/>
      <c r="B2929" s="132"/>
      <c r="C2929" s="126"/>
      <c r="D2929" s="134"/>
      <c r="E2929" s="80"/>
      <c r="F2929" s="125"/>
      <c r="G2929" s="80">
        <f t="shared" si="32"/>
        <v>0</v>
      </c>
      <c r="H2929" s="80"/>
      <c r="I2929" s="80"/>
      <c r="J2929" s="132"/>
      <c r="K2929" s="125"/>
    </row>
    <row r="2930" spans="1:11" customFormat="1" ht="16.5" x14ac:dyDescent="0.3">
      <c r="A2930" s="135">
        <v>43381</v>
      </c>
      <c r="B2930" s="132" t="s">
        <v>2303</v>
      </c>
      <c r="C2930" s="126" t="s">
        <v>963</v>
      </c>
      <c r="D2930" s="134" t="s">
        <v>2301</v>
      </c>
      <c r="E2930" s="80">
        <v>1</v>
      </c>
      <c r="F2930" s="125">
        <v>165000</v>
      </c>
      <c r="G2930" s="80">
        <f t="shared" si="32"/>
        <v>165000</v>
      </c>
      <c r="H2930" s="80">
        <f>G2930</f>
        <v>165000</v>
      </c>
      <c r="I2930" s="80" t="s">
        <v>310</v>
      </c>
      <c r="J2930" s="132"/>
      <c r="K2930" s="125"/>
    </row>
    <row r="2931" spans="1:11" customFormat="1" ht="16.5" x14ac:dyDescent="0.3">
      <c r="A2931" s="135"/>
      <c r="B2931" s="132"/>
      <c r="C2931" s="126"/>
      <c r="D2931" s="134"/>
      <c r="E2931" s="80"/>
      <c r="F2931" s="125"/>
      <c r="G2931" s="80">
        <f t="shared" si="32"/>
        <v>0</v>
      </c>
      <c r="H2931" s="80"/>
      <c r="I2931" s="80"/>
      <c r="J2931" s="132"/>
      <c r="K2931" s="125"/>
    </row>
    <row r="2932" spans="1:11" customFormat="1" ht="16.5" x14ac:dyDescent="0.3">
      <c r="A2932" s="135">
        <v>43381</v>
      </c>
      <c r="B2932" s="132" t="s">
        <v>2304</v>
      </c>
      <c r="C2932" s="126" t="s">
        <v>359</v>
      </c>
      <c r="D2932" s="134" t="s">
        <v>31</v>
      </c>
      <c r="E2932" s="80">
        <v>1</v>
      </c>
      <c r="F2932" s="125">
        <v>558599.52500000002</v>
      </c>
      <c r="G2932" s="80">
        <f t="shared" si="32"/>
        <v>558599.52500000002</v>
      </c>
      <c r="H2932" s="80">
        <f>G2932</f>
        <v>558599.52500000002</v>
      </c>
      <c r="I2932" s="80" t="s">
        <v>1756</v>
      </c>
      <c r="J2932" s="132"/>
      <c r="K2932" s="125"/>
    </row>
    <row r="2933" spans="1:11" customFormat="1" ht="16.5" x14ac:dyDescent="0.3">
      <c r="A2933" s="135"/>
      <c r="B2933" s="132"/>
      <c r="C2933" s="126"/>
      <c r="D2933" s="134"/>
      <c r="E2933" s="80"/>
      <c r="F2933" s="125"/>
      <c r="G2933" s="80">
        <f t="shared" si="32"/>
        <v>0</v>
      </c>
      <c r="H2933" s="80"/>
      <c r="I2933" s="80"/>
      <c r="J2933" s="132"/>
      <c r="K2933" s="125"/>
    </row>
    <row r="2934" spans="1:11" customFormat="1" ht="16.5" x14ac:dyDescent="0.3">
      <c r="A2934" s="135">
        <v>43381</v>
      </c>
      <c r="B2934" s="132" t="s">
        <v>2305</v>
      </c>
      <c r="C2934" s="126" t="s">
        <v>376</v>
      </c>
      <c r="D2934" s="134" t="s">
        <v>28</v>
      </c>
      <c r="E2934" s="80">
        <v>12</v>
      </c>
      <c r="F2934" s="125">
        <v>513900.09</v>
      </c>
      <c r="G2934" s="80">
        <f t="shared" si="32"/>
        <v>6166801.0800000001</v>
      </c>
      <c r="H2934" s="80"/>
      <c r="I2934" s="80"/>
      <c r="J2934" s="132"/>
      <c r="K2934" s="125"/>
    </row>
    <row r="2935" spans="1:11" customFormat="1" ht="16.5" x14ac:dyDescent="0.3">
      <c r="A2935" s="135"/>
      <c r="B2935" s="132"/>
      <c r="C2935" s="126"/>
      <c r="D2935" s="134" t="s">
        <v>88</v>
      </c>
      <c r="E2935" s="80">
        <v>12</v>
      </c>
      <c r="F2935" s="125">
        <v>639000.5</v>
      </c>
      <c r="G2935" s="80">
        <f t="shared" si="31"/>
        <v>7668006</v>
      </c>
      <c r="H2935" s="80"/>
      <c r="I2935" s="80"/>
      <c r="J2935" s="132"/>
      <c r="K2935" s="125"/>
    </row>
    <row r="2936" spans="1:11" customFormat="1" ht="16.5" x14ac:dyDescent="0.3">
      <c r="A2936" s="135"/>
      <c r="B2936" s="132"/>
      <c r="C2936" s="126"/>
      <c r="D2936" s="134" t="s">
        <v>405</v>
      </c>
      <c r="E2936" s="80">
        <v>6</v>
      </c>
      <c r="F2936" s="125">
        <v>570000.47499999998</v>
      </c>
      <c r="G2936" s="80">
        <f t="shared" si="31"/>
        <v>3420002.8499999996</v>
      </c>
      <c r="H2936" s="80">
        <f>SUM(G2934:G2936)</f>
        <v>17254809.93</v>
      </c>
      <c r="I2936" s="80" t="s">
        <v>309</v>
      </c>
      <c r="J2936" s="132"/>
      <c r="K2936" s="125"/>
    </row>
    <row r="2937" spans="1:11" customFormat="1" ht="16.5" x14ac:dyDescent="0.3">
      <c r="A2937" s="135"/>
      <c r="B2937" s="132"/>
      <c r="C2937" s="126"/>
      <c r="D2937" s="134"/>
      <c r="E2937" s="80"/>
      <c r="F2937" s="125"/>
      <c r="G2937" s="80">
        <f t="shared" si="31"/>
        <v>0</v>
      </c>
      <c r="H2937" s="80"/>
      <c r="I2937" s="80"/>
      <c r="J2937" s="132"/>
      <c r="K2937" s="125"/>
    </row>
    <row r="2938" spans="1:11" customFormat="1" ht="16.5" x14ac:dyDescent="0.3">
      <c r="A2938" s="135">
        <v>43381</v>
      </c>
      <c r="B2938" s="132" t="s">
        <v>2306</v>
      </c>
      <c r="C2938" s="126" t="s">
        <v>1957</v>
      </c>
      <c r="D2938" s="134" t="s">
        <v>2241</v>
      </c>
      <c r="E2938" s="80">
        <v>4</v>
      </c>
      <c r="F2938" s="125">
        <v>570000.47499999998</v>
      </c>
      <c r="G2938" s="80">
        <f t="shared" si="31"/>
        <v>2280001.9</v>
      </c>
      <c r="H2938" s="80">
        <f>G2938</f>
        <v>2280001.9</v>
      </c>
      <c r="I2938" s="80" t="s">
        <v>309</v>
      </c>
      <c r="J2938" s="132"/>
      <c r="K2938" s="125"/>
    </row>
    <row r="2939" spans="1:11" customFormat="1" ht="16.5" x14ac:dyDescent="0.3">
      <c r="A2939" s="135"/>
      <c r="B2939" s="132"/>
      <c r="C2939" s="126"/>
      <c r="D2939" s="134"/>
      <c r="E2939" s="80"/>
      <c r="F2939" s="125"/>
      <c r="G2939" s="80">
        <f t="shared" si="31"/>
        <v>0</v>
      </c>
      <c r="H2939" s="80"/>
      <c r="I2939" s="80"/>
      <c r="J2939" s="132"/>
      <c r="K2939" s="125"/>
    </row>
    <row r="2940" spans="1:11" customFormat="1" ht="16.5" x14ac:dyDescent="0.3">
      <c r="A2940" s="135">
        <v>43381</v>
      </c>
      <c r="B2940" s="132" t="s">
        <v>2307</v>
      </c>
      <c r="C2940" s="126" t="s">
        <v>1809</v>
      </c>
      <c r="D2940" s="134" t="s">
        <v>109</v>
      </c>
      <c r="E2940" s="80">
        <v>5</v>
      </c>
      <c r="F2940" s="125">
        <v>215000.5</v>
      </c>
      <c r="G2940" s="80">
        <f t="shared" si="31"/>
        <v>1075002.5</v>
      </c>
      <c r="H2940" s="80">
        <f>G2940</f>
        <v>1075002.5</v>
      </c>
      <c r="I2940" s="80" t="s">
        <v>309</v>
      </c>
      <c r="J2940" s="132"/>
      <c r="K2940" s="125"/>
    </row>
    <row r="2941" spans="1:11" customFormat="1" ht="16.5" x14ac:dyDescent="0.3">
      <c r="A2941" s="135"/>
      <c r="B2941" s="132"/>
      <c r="C2941" s="126"/>
      <c r="D2941" s="134"/>
      <c r="E2941" s="80"/>
      <c r="F2941" s="125"/>
      <c r="G2941" s="80">
        <f t="shared" si="31"/>
        <v>0</v>
      </c>
      <c r="H2941" s="80"/>
      <c r="I2941" s="80"/>
      <c r="J2941" s="132"/>
      <c r="K2941" s="125"/>
    </row>
    <row r="2942" spans="1:11" customFormat="1" ht="16.5" x14ac:dyDescent="0.3">
      <c r="A2942" s="135">
        <v>43381</v>
      </c>
      <c r="B2942" s="132" t="s">
        <v>2308</v>
      </c>
      <c r="C2942" s="126" t="s">
        <v>786</v>
      </c>
      <c r="D2942" s="134" t="s">
        <v>405</v>
      </c>
      <c r="E2942" s="80">
        <v>6</v>
      </c>
      <c r="F2942" s="125">
        <v>540000.44999999995</v>
      </c>
      <c r="G2942" s="80">
        <f t="shared" si="31"/>
        <v>3240002.6999999997</v>
      </c>
      <c r="H2942" s="80"/>
      <c r="I2942" s="80"/>
      <c r="J2942" s="132"/>
      <c r="K2942" s="125"/>
    </row>
    <row r="2943" spans="1:11" customFormat="1" ht="16.5" x14ac:dyDescent="0.3">
      <c r="A2943" s="135"/>
      <c r="B2943" s="132"/>
      <c r="C2943" s="126"/>
      <c r="D2943" s="134" t="s">
        <v>2241</v>
      </c>
      <c r="E2943" s="80">
        <v>12</v>
      </c>
      <c r="F2943" s="125">
        <v>540000.5</v>
      </c>
      <c r="G2943" s="80">
        <f t="shared" si="31"/>
        <v>6480006</v>
      </c>
      <c r="H2943" s="80">
        <f>SUM(G2942:G2943)</f>
        <v>9720008.6999999993</v>
      </c>
      <c r="I2943" s="80" t="s">
        <v>309</v>
      </c>
      <c r="J2943" s="132"/>
      <c r="K2943" s="125"/>
    </row>
    <row r="2944" spans="1:11" customFormat="1" ht="16.5" x14ac:dyDescent="0.3">
      <c r="A2944" s="135"/>
      <c r="B2944" s="132"/>
      <c r="C2944" s="126"/>
      <c r="D2944" s="134"/>
      <c r="E2944" s="80"/>
      <c r="F2944" s="125"/>
      <c r="G2944" s="80">
        <f t="shared" si="31"/>
        <v>0</v>
      </c>
      <c r="H2944" s="80"/>
      <c r="I2944" s="80"/>
      <c r="J2944" s="132"/>
      <c r="K2944" s="125"/>
    </row>
    <row r="2945" spans="1:11" customFormat="1" ht="16.5" x14ac:dyDescent="0.3">
      <c r="A2945" s="135">
        <v>43381</v>
      </c>
      <c r="B2945" s="132" t="s">
        <v>2309</v>
      </c>
      <c r="C2945" s="126" t="s">
        <v>2310</v>
      </c>
      <c r="D2945" s="134" t="s">
        <v>104</v>
      </c>
      <c r="E2945" s="80">
        <v>1</v>
      </c>
      <c r="F2945" s="125">
        <v>542450.09499999997</v>
      </c>
      <c r="G2945" s="80">
        <f t="shared" si="31"/>
        <v>542450.09499999997</v>
      </c>
      <c r="H2945" s="80"/>
      <c r="I2945" s="80"/>
      <c r="J2945" s="132"/>
      <c r="K2945" s="125"/>
    </row>
    <row r="2946" spans="1:11" customFormat="1" ht="16.5" x14ac:dyDescent="0.3">
      <c r="A2946" s="135"/>
      <c r="B2946" s="132"/>
      <c r="C2946" s="126"/>
      <c r="D2946" s="134" t="s">
        <v>2311</v>
      </c>
      <c r="E2946" s="80">
        <v>2</v>
      </c>
      <c r="F2946" s="125">
        <v>199499.905</v>
      </c>
      <c r="G2946" s="80">
        <f t="shared" si="31"/>
        <v>398999.81</v>
      </c>
      <c r="H2946" s="80"/>
      <c r="I2946" s="80"/>
      <c r="J2946" s="132"/>
      <c r="K2946" s="125"/>
    </row>
    <row r="2947" spans="1:11" customFormat="1" ht="16.5" x14ac:dyDescent="0.3">
      <c r="A2947" s="135"/>
      <c r="B2947" s="132"/>
      <c r="C2947" s="126"/>
      <c r="D2947" s="134" t="s">
        <v>2312</v>
      </c>
      <c r="E2947" s="80">
        <v>4</v>
      </c>
      <c r="F2947" s="125">
        <v>170999.62</v>
      </c>
      <c r="G2947" s="80">
        <f t="shared" si="31"/>
        <v>683998.48</v>
      </c>
      <c r="H2947" s="80">
        <f>SUM(G2945:G2947)</f>
        <v>1625448.385</v>
      </c>
      <c r="I2947" s="80" t="s">
        <v>309</v>
      </c>
      <c r="J2947" s="132"/>
      <c r="K2947" s="125"/>
    </row>
    <row r="2948" spans="1:11" customFormat="1" ht="16.5" x14ac:dyDescent="0.3">
      <c r="A2948" s="135"/>
      <c r="B2948" s="132"/>
      <c r="C2948" s="126"/>
      <c r="D2948" s="134"/>
      <c r="E2948" s="80"/>
      <c r="F2948" s="125"/>
      <c r="G2948" s="80">
        <f t="shared" si="31"/>
        <v>0</v>
      </c>
      <c r="H2948" s="80"/>
      <c r="I2948" s="80"/>
      <c r="J2948" s="132"/>
      <c r="K2948" s="125"/>
    </row>
    <row r="2949" spans="1:11" customFormat="1" ht="16.5" x14ac:dyDescent="0.3">
      <c r="A2949" s="135">
        <v>43381</v>
      </c>
      <c r="B2949" s="132" t="s">
        <v>2313</v>
      </c>
      <c r="C2949" s="126" t="s">
        <v>253</v>
      </c>
      <c r="D2949" s="134" t="s">
        <v>109</v>
      </c>
      <c r="E2949" s="80">
        <v>6</v>
      </c>
      <c r="F2949" s="125">
        <v>215000.5</v>
      </c>
      <c r="G2949" s="80">
        <f t="shared" si="31"/>
        <v>1290003</v>
      </c>
      <c r="H2949" s="80">
        <f>G2949</f>
        <v>1290003</v>
      </c>
      <c r="I2949" s="80" t="s">
        <v>315</v>
      </c>
      <c r="J2949" s="132"/>
      <c r="K2949" s="125"/>
    </row>
    <row r="2950" spans="1:11" customFormat="1" ht="16.5" x14ac:dyDescent="0.3">
      <c r="A2950" s="135"/>
      <c r="B2950" s="132"/>
      <c r="C2950" s="126"/>
      <c r="D2950" s="134"/>
      <c r="E2950" s="80"/>
      <c r="F2950" s="125"/>
      <c r="G2950" s="80">
        <f t="shared" si="31"/>
        <v>0</v>
      </c>
      <c r="H2950" s="80"/>
      <c r="I2950" s="80"/>
      <c r="J2950" s="132"/>
      <c r="K2950" s="125"/>
    </row>
    <row r="2951" spans="1:11" customFormat="1" ht="16.5" x14ac:dyDescent="0.3">
      <c r="A2951" s="135">
        <v>43381</v>
      </c>
      <c r="B2951" s="132" t="s">
        <v>2314</v>
      </c>
      <c r="C2951" s="126" t="s">
        <v>301</v>
      </c>
      <c r="D2951" s="134" t="s">
        <v>1072</v>
      </c>
      <c r="E2951" s="80">
        <v>12</v>
      </c>
      <c r="F2951" s="125">
        <v>165000</v>
      </c>
      <c r="G2951" s="80">
        <f t="shared" si="31"/>
        <v>1980000</v>
      </c>
      <c r="H2951" s="80">
        <f>G2951</f>
        <v>1980000</v>
      </c>
      <c r="I2951" s="80" t="s">
        <v>309</v>
      </c>
      <c r="J2951" s="132"/>
      <c r="K2951" s="125"/>
    </row>
    <row r="2952" spans="1:11" customFormat="1" ht="16.5" x14ac:dyDescent="0.3">
      <c r="A2952" s="135"/>
      <c r="B2952" s="132"/>
      <c r="C2952" s="126"/>
      <c r="D2952" s="134"/>
      <c r="E2952" s="80"/>
      <c r="F2952" s="125"/>
      <c r="G2952" s="80">
        <f t="shared" si="31"/>
        <v>0</v>
      </c>
      <c r="H2952" s="80"/>
      <c r="I2952" s="80"/>
      <c r="J2952" s="132"/>
      <c r="K2952" s="125"/>
    </row>
    <row r="2953" spans="1:11" customFormat="1" ht="16.5" x14ac:dyDescent="0.3">
      <c r="A2953" s="135">
        <v>43382</v>
      </c>
      <c r="B2953" s="132" t="s">
        <v>2315</v>
      </c>
      <c r="C2953" s="126" t="s">
        <v>985</v>
      </c>
      <c r="D2953" s="134" t="s">
        <v>1851</v>
      </c>
      <c r="E2953" s="80">
        <v>24</v>
      </c>
      <c r="F2953" s="125">
        <v>66999.899999999994</v>
      </c>
      <c r="G2953" s="80">
        <f t="shared" si="31"/>
        <v>1607997.5999999999</v>
      </c>
      <c r="H2953" s="80"/>
      <c r="I2953" s="80"/>
      <c r="J2953" s="132"/>
      <c r="K2953" s="125"/>
    </row>
    <row r="2954" spans="1:11" customFormat="1" ht="16.5" x14ac:dyDescent="0.3">
      <c r="A2954" s="135"/>
      <c r="B2954" s="132"/>
      <c r="C2954" s="126"/>
      <c r="D2954" s="134" t="s">
        <v>2316</v>
      </c>
      <c r="E2954" s="80">
        <v>24</v>
      </c>
      <c r="F2954" s="125">
        <v>66999.899999999994</v>
      </c>
      <c r="G2954" s="80">
        <f t="shared" si="31"/>
        <v>1607997.5999999999</v>
      </c>
      <c r="H2954" s="80"/>
      <c r="I2954" s="80"/>
      <c r="J2954" s="132"/>
      <c r="K2954" s="125"/>
    </row>
    <row r="2955" spans="1:11" customFormat="1" ht="16.5" x14ac:dyDescent="0.3">
      <c r="A2955" s="135"/>
      <c r="B2955" s="132"/>
      <c r="C2955" s="126"/>
      <c r="D2955" s="134" t="s">
        <v>1725</v>
      </c>
      <c r="E2955" s="80">
        <v>24</v>
      </c>
      <c r="F2955" s="125">
        <v>66999.899999999994</v>
      </c>
      <c r="G2955" s="80">
        <f t="shared" si="31"/>
        <v>1607997.5999999999</v>
      </c>
      <c r="H2955" s="80"/>
      <c r="I2955" s="80"/>
      <c r="J2955" s="132"/>
      <c r="K2955" s="125"/>
    </row>
    <row r="2956" spans="1:11" customFormat="1" ht="16.5" x14ac:dyDescent="0.3">
      <c r="A2956" s="135"/>
      <c r="B2956" s="132"/>
      <c r="C2956" s="126"/>
      <c r="D2956" s="134" t="s">
        <v>1933</v>
      </c>
      <c r="E2956" s="80">
        <v>24</v>
      </c>
      <c r="F2956" s="125">
        <v>66999.899999999994</v>
      </c>
      <c r="G2956" s="80">
        <f t="shared" si="31"/>
        <v>1607997.5999999999</v>
      </c>
      <c r="H2956" s="80"/>
      <c r="I2956" s="80"/>
      <c r="J2956" s="132"/>
      <c r="K2956" s="125"/>
    </row>
    <row r="2957" spans="1:11" customFormat="1" ht="16.5" x14ac:dyDescent="0.3">
      <c r="A2957" s="135"/>
      <c r="B2957" s="132"/>
      <c r="C2957" s="126"/>
      <c r="D2957" s="134" t="s">
        <v>1930</v>
      </c>
      <c r="E2957" s="80">
        <v>24</v>
      </c>
      <c r="F2957" s="125">
        <v>66999.899999999994</v>
      </c>
      <c r="G2957" s="80">
        <f t="shared" si="31"/>
        <v>1607997.5999999999</v>
      </c>
      <c r="H2957" s="80">
        <f>SUM(G2953:G2957)</f>
        <v>8039987.9999999991</v>
      </c>
      <c r="I2957" s="80" t="s">
        <v>1213</v>
      </c>
      <c r="J2957" s="132"/>
      <c r="K2957" s="125"/>
    </row>
    <row r="2958" spans="1:11" customFormat="1" ht="16.5" x14ac:dyDescent="0.3">
      <c r="A2958" s="135"/>
      <c r="B2958" s="132"/>
      <c r="C2958" s="126"/>
      <c r="D2958" s="134"/>
      <c r="E2958" s="80"/>
      <c r="F2958" s="125"/>
      <c r="G2958" s="80">
        <f t="shared" si="31"/>
        <v>0</v>
      </c>
      <c r="H2958" s="80"/>
      <c r="I2958" s="80"/>
      <c r="J2958" s="132"/>
      <c r="K2958" s="125"/>
    </row>
    <row r="2959" spans="1:11" customFormat="1" ht="16.5" x14ac:dyDescent="0.3">
      <c r="A2959" s="135">
        <v>43382</v>
      </c>
      <c r="B2959" s="132" t="s">
        <v>2317</v>
      </c>
      <c r="C2959" s="126" t="s">
        <v>985</v>
      </c>
      <c r="D2959" s="134" t="s">
        <v>1721</v>
      </c>
      <c r="E2959" s="80">
        <v>24</v>
      </c>
      <c r="F2959" s="125">
        <v>133999.79999999999</v>
      </c>
      <c r="G2959" s="80">
        <f t="shared" si="31"/>
        <v>3215995.1999999997</v>
      </c>
      <c r="H2959" s="80"/>
      <c r="I2959" s="80"/>
      <c r="J2959" s="132"/>
      <c r="K2959" s="125"/>
    </row>
    <row r="2960" spans="1:11" customFormat="1" ht="16.5" x14ac:dyDescent="0.3">
      <c r="A2960" s="135"/>
      <c r="B2960" s="132"/>
      <c r="C2960" s="126"/>
      <c r="D2960" s="134" t="s">
        <v>2094</v>
      </c>
      <c r="E2960" s="80">
        <v>48</v>
      </c>
      <c r="F2960" s="125">
        <v>209999.9</v>
      </c>
      <c r="G2960" s="80">
        <f t="shared" si="31"/>
        <v>10079995.199999999</v>
      </c>
      <c r="H2960" s="80"/>
      <c r="I2960" s="80"/>
      <c r="J2960" s="132"/>
      <c r="K2960" s="125"/>
    </row>
    <row r="2961" spans="1:11" customFormat="1" ht="16.5" x14ac:dyDescent="0.3">
      <c r="A2961" s="135"/>
      <c r="B2961" s="132"/>
      <c r="C2961" s="126"/>
      <c r="D2961" s="134" t="s">
        <v>1914</v>
      </c>
      <c r="E2961" s="80">
        <v>24</v>
      </c>
      <c r="F2961" s="125">
        <v>133999.79999999999</v>
      </c>
      <c r="G2961" s="80">
        <f t="shared" si="31"/>
        <v>3215995.1999999997</v>
      </c>
      <c r="H2961" s="80">
        <f>SUM(G2959:G2961)</f>
        <v>16511985.599999998</v>
      </c>
      <c r="I2961" s="80" t="s">
        <v>1213</v>
      </c>
      <c r="J2961" s="132"/>
      <c r="K2961" s="125"/>
    </row>
    <row r="2962" spans="1:11" customFormat="1" ht="16.5" x14ac:dyDescent="0.3">
      <c r="A2962" s="135"/>
      <c r="B2962" s="132"/>
      <c r="C2962" s="126"/>
      <c r="D2962" s="134"/>
      <c r="E2962" s="80"/>
      <c r="F2962" s="125"/>
      <c r="G2962" s="80">
        <f t="shared" si="31"/>
        <v>0</v>
      </c>
      <c r="H2962" s="80"/>
      <c r="I2962" s="80"/>
      <c r="J2962" s="132"/>
      <c r="K2962" s="125"/>
    </row>
    <row r="2963" spans="1:11" customFormat="1" ht="16.5" x14ac:dyDescent="0.3">
      <c r="A2963" s="135">
        <v>43382</v>
      </c>
      <c r="B2963" s="132" t="s">
        <v>2318</v>
      </c>
      <c r="C2963" s="126" t="s">
        <v>1893</v>
      </c>
      <c r="D2963" s="134" t="s">
        <v>104</v>
      </c>
      <c r="E2963" s="80">
        <v>2</v>
      </c>
      <c r="F2963" s="125">
        <v>571000.1</v>
      </c>
      <c r="G2963" s="80">
        <f t="shared" si="31"/>
        <v>1142000.2</v>
      </c>
      <c r="H2963" s="80"/>
      <c r="I2963" s="80"/>
      <c r="J2963" s="132"/>
      <c r="K2963" s="125"/>
    </row>
    <row r="2964" spans="1:11" customFormat="1" ht="16.5" x14ac:dyDescent="0.3">
      <c r="A2964" s="135"/>
      <c r="B2964" s="132"/>
      <c r="C2964" s="126"/>
      <c r="D2964" s="134" t="s">
        <v>887</v>
      </c>
      <c r="E2964" s="80">
        <v>6</v>
      </c>
      <c r="F2964" s="125">
        <v>215000.5</v>
      </c>
      <c r="G2964" s="80">
        <f t="shared" si="31"/>
        <v>1290003</v>
      </c>
      <c r="H2964" s="80"/>
      <c r="I2964" s="80"/>
      <c r="J2964" s="132"/>
      <c r="K2964" s="125"/>
    </row>
    <row r="2965" spans="1:11" customFormat="1" ht="16.5" x14ac:dyDescent="0.3">
      <c r="A2965" s="135"/>
      <c r="B2965" s="132"/>
      <c r="C2965" s="126"/>
      <c r="D2965" s="134" t="s">
        <v>109</v>
      </c>
      <c r="E2965" s="80">
        <v>6</v>
      </c>
      <c r="F2965" s="125">
        <v>215000.5</v>
      </c>
      <c r="G2965" s="80">
        <f t="shared" si="31"/>
        <v>1290003</v>
      </c>
      <c r="H2965" s="80"/>
      <c r="I2965" s="80"/>
      <c r="J2965" s="132"/>
      <c r="K2965" s="125"/>
    </row>
    <row r="2966" spans="1:11" customFormat="1" ht="16.5" x14ac:dyDescent="0.3">
      <c r="A2966" s="135"/>
      <c r="B2966" s="132"/>
      <c r="C2966" s="126"/>
      <c r="D2966" s="134" t="s">
        <v>1094</v>
      </c>
      <c r="E2966" s="80">
        <v>6</v>
      </c>
      <c r="F2966" s="125">
        <v>199999.8</v>
      </c>
      <c r="G2966" s="80">
        <f t="shared" si="31"/>
        <v>1199998.7999999998</v>
      </c>
      <c r="H2966" s="80">
        <f>SUM(G2963:G2966)</f>
        <v>4922005</v>
      </c>
      <c r="I2966" s="80" t="s">
        <v>1756</v>
      </c>
      <c r="J2966" s="132"/>
      <c r="K2966" s="125"/>
    </row>
    <row r="2967" spans="1:11" customFormat="1" ht="16.5" x14ac:dyDescent="0.3">
      <c r="A2967" s="135"/>
      <c r="B2967" s="132"/>
      <c r="C2967" s="126"/>
      <c r="D2967" s="134"/>
      <c r="E2967" s="80"/>
      <c r="F2967" s="125"/>
      <c r="G2967" s="80">
        <f t="shared" si="31"/>
        <v>0</v>
      </c>
      <c r="H2967" s="80"/>
      <c r="I2967" s="80"/>
      <c r="J2967" s="132"/>
      <c r="K2967" s="125"/>
    </row>
    <row r="2968" spans="1:11" customFormat="1" ht="16.5" x14ac:dyDescent="0.3">
      <c r="A2968" s="135">
        <v>43382</v>
      </c>
      <c r="B2968" s="132" t="s">
        <v>2319</v>
      </c>
      <c r="C2968" s="126" t="s">
        <v>2320</v>
      </c>
      <c r="D2968" s="134" t="s">
        <v>19</v>
      </c>
      <c r="E2968" s="80">
        <v>1</v>
      </c>
      <c r="F2968" s="125">
        <v>544500</v>
      </c>
      <c r="G2968" s="80">
        <f t="shared" si="31"/>
        <v>544500</v>
      </c>
      <c r="H2968" s="80">
        <f>G2968</f>
        <v>544500</v>
      </c>
      <c r="I2968" s="80" t="s">
        <v>1756</v>
      </c>
      <c r="J2968" s="132"/>
      <c r="K2968" s="125"/>
    </row>
    <row r="2969" spans="1:11" customFormat="1" ht="16.5" x14ac:dyDescent="0.3">
      <c r="A2969" s="135"/>
      <c r="B2969" s="132"/>
      <c r="C2969" s="126"/>
      <c r="D2969" s="134"/>
      <c r="E2969" s="80"/>
      <c r="F2969" s="125"/>
      <c r="G2969" s="80">
        <f t="shared" si="31"/>
        <v>0</v>
      </c>
      <c r="H2969" s="80"/>
      <c r="I2969" s="80"/>
      <c r="J2969" s="132"/>
      <c r="K2969" s="125"/>
    </row>
    <row r="2970" spans="1:11" customFormat="1" ht="16.5" x14ac:dyDescent="0.3">
      <c r="A2970" s="135">
        <v>43382</v>
      </c>
      <c r="B2970" s="132" t="s">
        <v>2321</v>
      </c>
      <c r="C2970" s="126" t="s">
        <v>53</v>
      </c>
      <c r="D2970" s="134" t="s">
        <v>405</v>
      </c>
      <c r="E2970" s="80">
        <v>1</v>
      </c>
      <c r="F2970" s="125">
        <v>600000.5</v>
      </c>
      <c r="G2970" s="80">
        <f t="shared" si="31"/>
        <v>600000.5</v>
      </c>
      <c r="H2970" s="80">
        <f>G2970</f>
        <v>600000.5</v>
      </c>
      <c r="I2970" s="80" t="s">
        <v>310</v>
      </c>
      <c r="J2970" s="132"/>
      <c r="K2970" s="125"/>
    </row>
    <row r="2971" spans="1:11" customFormat="1" ht="16.5" x14ac:dyDescent="0.3">
      <c r="A2971" s="135"/>
      <c r="B2971" s="132"/>
      <c r="C2971" s="126"/>
      <c r="D2971" s="134"/>
      <c r="E2971" s="80"/>
      <c r="F2971" s="125"/>
      <c r="G2971" s="80">
        <f t="shared" si="31"/>
        <v>0</v>
      </c>
      <c r="H2971" s="80"/>
      <c r="I2971" s="80"/>
      <c r="J2971" s="132"/>
      <c r="K2971" s="125"/>
    </row>
    <row r="2972" spans="1:11" customFormat="1" ht="16.5" x14ac:dyDescent="0.3">
      <c r="A2972" s="135">
        <v>43382</v>
      </c>
      <c r="B2972" s="132" t="s">
        <v>2322</v>
      </c>
      <c r="C2972" s="126" t="s">
        <v>440</v>
      </c>
      <c r="D2972" s="134" t="s">
        <v>1914</v>
      </c>
      <c r="E2972" s="80">
        <v>2</v>
      </c>
      <c r="F2972" s="125">
        <v>148500</v>
      </c>
      <c r="G2972" s="80">
        <f t="shared" si="31"/>
        <v>297000</v>
      </c>
      <c r="H2972" s="80">
        <f>G2972</f>
        <v>297000</v>
      </c>
      <c r="I2972" s="80" t="s">
        <v>674</v>
      </c>
      <c r="J2972" s="132"/>
      <c r="K2972" s="125"/>
    </row>
    <row r="2973" spans="1:11" customFormat="1" ht="16.5" x14ac:dyDescent="0.3">
      <c r="A2973" s="135"/>
      <c r="B2973" s="132"/>
      <c r="C2973" s="126"/>
      <c r="D2973" s="134"/>
      <c r="E2973" s="80"/>
      <c r="F2973" s="125"/>
      <c r="G2973" s="80">
        <f t="shared" si="31"/>
        <v>0</v>
      </c>
      <c r="H2973" s="80"/>
      <c r="I2973" s="80"/>
      <c r="J2973" s="132"/>
      <c r="K2973" s="125"/>
    </row>
    <row r="2974" spans="1:11" customFormat="1" ht="16.5" x14ac:dyDescent="0.3">
      <c r="A2974" s="135">
        <v>43382</v>
      </c>
      <c r="B2974" s="132" t="s">
        <v>2323</v>
      </c>
      <c r="C2974" s="126" t="s">
        <v>87</v>
      </c>
      <c r="D2974" s="134" t="s">
        <v>1854</v>
      </c>
      <c r="E2974" s="80">
        <v>3</v>
      </c>
      <c r="F2974" s="125">
        <v>234000.36</v>
      </c>
      <c r="G2974" s="80">
        <f t="shared" si="31"/>
        <v>702001.08</v>
      </c>
      <c r="H2974" s="80">
        <f>G2974</f>
        <v>702001.08</v>
      </c>
      <c r="I2974" s="80" t="s">
        <v>674</v>
      </c>
      <c r="J2974" s="132"/>
      <c r="K2974" s="125"/>
    </row>
    <row r="2975" spans="1:11" customFormat="1" ht="16.5" x14ac:dyDescent="0.3">
      <c r="A2975" s="135"/>
      <c r="B2975" s="132"/>
      <c r="C2975" s="126"/>
      <c r="D2975" s="134"/>
      <c r="E2975" s="80"/>
      <c r="F2975" s="125"/>
      <c r="G2975" s="80">
        <f t="shared" si="31"/>
        <v>0</v>
      </c>
      <c r="H2975" s="80"/>
      <c r="I2975" s="80"/>
      <c r="J2975" s="132"/>
      <c r="K2975" s="125"/>
    </row>
    <row r="2976" spans="1:11" customFormat="1" ht="16.5" x14ac:dyDescent="0.3">
      <c r="A2976" s="135">
        <v>43382</v>
      </c>
      <c r="B2976" s="132" t="s">
        <v>2324</v>
      </c>
      <c r="C2976" s="126" t="s">
        <v>445</v>
      </c>
      <c r="D2976" s="134" t="s">
        <v>109</v>
      </c>
      <c r="E2976" s="80">
        <v>3</v>
      </c>
      <c r="F2976" s="125">
        <v>215000.5</v>
      </c>
      <c r="G2976" s="80">
        <f t="shared" si="31"/>
        <v>645001.5</v>
      </c>
      <c r="H2976" s="80">
        <f>G2976</f>
        <v>645001.5</v>
      </c>
      <c r="I2976" s="80" t="s">
        <v>309</v>
      </c>
      <c r="J2976" s="132"/>
      <c r="K2976" s="125"/>
    </row>
    <row r="2977" spans="1:11" customFormat="1" ht="16.5" x14ac:dyDescent="0.3">
      <c r="A2977" s="135"/>
      <c r="B2977" s="132"/>
      <c r="C2977" s="126"/>
      <c r="D2977" s="134"/>
      <c r="E2977" s="80"/>
      <c r="F2977" s="125"/>
      <c r="G2977" s="80">
        <f t="shared" si="31"/>
        <v>0</v>
      </c>
      <c r="H2977" s="80"/>
      <c r="I2977" s="80"/>
      <c r="J2977" s="132"/>
      <c r="K2977" s="125"/>
    </row>
    <row r="2978" spans="1:11" customFormat="1" ht="16.5" x14ac:dyDescent="0.3">
      <c r="A2978" s="135">
        <v>43382</v>
      </c>
      <c r="B2978" s="132" t="s">
        <v>2325</v>
      </c>
      <c r="C2978" s="126" t="s">
        <v>955</v>
      </c>
      <c r="D2978" s="134" t="s">
        <v>31</v>
      </c>
      <c r="E2978" s="80">
        <v>1</v>
      </c>
      <c r="F2978" s="125">
        <v>558599.52500000002</v>
      </c>
      <c r="G2978" s="80">
        <f t="shared" si="31"/>
        <v>558599.52500000002</v>
      </c>
      <c r="H2978" s="80"/>
      <c r="I2978" s="80"/>
      <c r="J2978" s="132"/>
      <c r="K2978" s="125"/>
    </row>
    <row r="2979" spans="1:11" customFormat="1" ht="16.5" x14ac:dyDescent="0.3">
      <c r="A2979" s="135"/>
      <c r="B2979" s="132"/>
      <c r="C2979" s="126"/>
      <c r="D2979" s="134" t="s">
        <v>20</v>
      </c>
      <c r="E2979" s="80">
        <v>1</v>
      </c>
      <c r="F2979" s="125">
        <v>574750</v>
      </c>
      <c r="G2979" s="80">
        <f t="shared" si="31"/>
        <v>574750</v>
      </c>
      <c r="H2979" s="80">
        <f>SUM(G2978:G2979)</f>
        <v>1133349.5249999999</v>
      </c>
      <c r="I2979" s="80" t="s">
        <v>309</v>
      </c>
      <c r="J2979" s="132"/>
      <c r="K2979" s="125"/>
    </row>
    <row r="2980" spans="1:11" customFormat="1" ht="16.5" x14ac:dyDescent="0.3">
      <c r="A2980" s="135"/>
      <c r="B2980" s="132"/>
      <c r="C2980" s="126"/>
      <c r="D2980" s="134"/>
      <c r="E2980" s="80"/>
      <c r="F2980" s="125"/>
      <c r="G2980" s="80">
        <f t="shared" si="31"/>
        <v>0</v>
      </c>
      <c r="H2980" s="80"/>
      <c r="I2980" s="80"/>
      <c r="J2980" s="132"/>
      <c r="K2980" s="125"/>
    </row>
    <row r="2981" spans="1:11" customFormat="1" ht="16.5" x14ac:dyDescent="0.3">
      <c r="A2981" s="135">
        <v>43382</v>
      </c>
      <c r="B2981" s="132" t="s">
        <v>2326</v>
      </c>
      <c r="C2981" s="126" t="s">
        <v>2327</v>
      </c>
      <c r="D2981" s="134" t="s">
        <v>19</v>
      </c>
      <c r="E2981" s="80">
        <v>1</v>
      </c>
      <c r="F2981" s="125">
        <v>544500</v>
      </c>
      <c r="G2981" s="80">
        <f t="shared" si="31"/>
        <v>544500</v>
      </c>
      <c r="H2981" s="80">
        <f>G2981</f>
        <v>544500</v>
      </c>
      <c r="I2981" s="80" t="s">
        <v>1756</v>
      </c>
      <c r="J2981" s="132"/>
      <c r="K2981" s="125"/>
    </row>
    <row r="2982" spans="1:11" customFormat="1" ht="16.5" x14ac:dyDescent="0.3">
      <c r="A2982" s="135"/>
      <c r="B2982" s="132"/>
      <c r="C2982" s="126"/>
      <c r="D2982" s="134"/>
      <c r="E2982" s="80"/>
      <c r="F2982" s="125"/>
      <c r="G2982" s="80">
        <f t="shared" si="31"/>
        <v>0</v>
      </c>
      <c r="H2982" s="80"/>
      <c r="I2982" s="80"/>
      <c r="J2982" s="132"/>
      <c r="K2982" s="125"/>
    </row>
    <row r="2983" spans="1:11" customFormat="1" ht="16.5" x14ac:dyDescent="0.3">
      <c r="A2983" s="135">
        <v>43382</v>
      </c>
      <c r="B2983" s="132" t="s">
        <v>2329</v>
      </c>
      <c r="C2983" s="126" t="s">
        <v>2330</v>
      </c>
      <c r="D2983" s="134" t="s">
        <v>28</v>
      </c>
      <c r="E2983" s="80">
        <v>1</v>
      </c>
      <c r="F2983" s="125">
        <v>544500</v>
      </c>
      <c r="G2983" s="80">
        <f t="shared" si="31"/>
        <v>544500</v>
      </c>
      <c r="H2983" s="80"/>
      <c r="I2983" s="80"/>
      <c r="J2983" s="132"/>
      <c r="K2983" s="125"/>
    </row>
    <row r="2984" spans="1:11" customFormat="1" ht="16.5" x14ac:dyDescent="0.3">
      <c r="A2984" s="135"/>
      <c r="B2984" s="132"/>
      <c r="C2984" s="126"/>
      <c r="D2984" s="134" t="s">
        <v>19</v>
      </c>
      <c r="E2984" s="80">
        <v>1</v>
      </c>
      <c r="F2984" s="125">
        <v>544500</v>
      </c>
      <c r="G2984" s="80">
        <f t="shared" si="31"/>
        <v>544500</v>
      </c>
      <c r="H2984" s="80">
        <f>SUM(G2983:G2984)</f>
        <v>1089000</v>
      </c>
      <c r="I2984" s="80" t="s">
        <v>315</v>
      </c>
      <c r="J2984" s="132"/>
      <c r="K2984" s="125"/>
    </row>
    <row r="2985" spans="1:11" customFormat="1" ht="16.5" x14ac:dyDescent="0.3">
      <c r="A2985" s="135"/>
      <c r="B2985" s="132"/>
      <c r="C2985" s="126"/>
      <c r="D2985" s="134"/>
      <c r="E2985" s="80"/>
      <c r="F2985" s="125"/>
      <c r="G2985" s="80">
        <f t="shared" si="31"/>
        <v>0</v>
      </c>
      <c r="H2985" s="80"/>
      <c r="I2985" s="80"/>
      <c r="J2985" s="132"/>
      <c r="K2985" s="125"/>
    </row>
    <row r="2986" spans="1:11" customFormat="1" ht="16.5" x14ac:dyDescent="0.3">
      <c r="A2986" s="135">
        <v>43382</v>
      </c>
      <c r="B2986" s="132" t="s">
        <v>2328</v>
      </c>
      <c r="C2986" s="126" t="s">
        <v>786</v>
      </c>
      <c r="D2986" s="134" t="s">
        <v>1325</v>
      </c>
      <c r="E2986" s="80">
        <v>6</v>
      </c>
      <c r="F2986" s="125">
        <v>603900</v>
      </c>
      <c r="G2986" s="80">
        <f t="shared" si="31"/>
        <v>3623400</v>
      </c>
      <c r="H2986" s="80">
        <f>G2986</f>
        <v>3623400</v>
      </c>
      <c r="I2986" s="80" t="s">
        <v>309</v>
      </c>
      <c r="J2986" s="132"/>
      <c r="K2986" s="125"/>
    </row>
    <row r="2987" spans="1:11" customFormat="1" ht="16.5" x14ac:dyDescent="0.3">
      <c r="A2987" s="135"/>
      <c r="B2987" s="132"/>
      <c r="C2987" s="126"/>
      <c r="D2987" s="134"/>
      <c r="E2987" s="80"/>
      <c r="F2987" s="125"/>
      <c r="G2987" s="80">
        <f t="shared" si="31"/>
        <v>0</v>
      </c>
      <c r="H2987" s="80"/>
      <c r="I2987" s="80"/>
      <c r="J2987" s="132"/>
      <c r="K2987" s="125"/>
    </row>
    <row r="2988" spans="1:11" customFormat="1" ht="16.5" x14ac:dyDescent="0.3">
      <c r="A2988" s="135">
        <v>43382</v>
      </c>
      <c r="B2988" s="132" t="s">
        <v>2331</v>
      </c>
      <c r="C2988" s="126" t="s">
        <v>38</v>
      </c>
      <c r="D2988" s="134" t="s">
        <v>1094</v>
      </c>
      <c r="E2988" s="80">
        <v>60</v>
      </c>
      <c r="F2988" s="125">
        <v>199999.8</v>
      </c>
      <c r="G2988" s="80">
        <f t="shared" si="31"/>
        <v>11999988</v>
      </c>
      <c r="H2988" s="80"/>
      <c r="I2988" s="80"/>
      <c r="J2988" s="132"/>
      <c r="K2988" s="125"/>
    </row>
    <row r="2989" spans="1:11" customFormat="1" ht="16.5" x14ac:dyDescent="0.3">
      <c r="A2989" s="135"/>
      <c r="B2989" s="132"/>
      <c r="C2989" s="126"/>
      <c r="D2989" s="134" t="s">
        <v>887</v>
      </c>
      <c r="E2989" s="80">
        <v>12</v>
      </c>
      <c r="F2989" s="125">
        <v>215000.5</v>
      </c>
      <c r="G2989" s="80">
        <f t="shared" si="31"/>
        <v>2580006</v>
      </c>
      <c r="H2989" s="80">
        <f>SUM(G2988:G2989)</f>
        <v>14579994</v>
      </c>
      <c r="I2989" s="80" t="s">
        <v>310</v>
      </c>
      <c r="J2989" s="132"/>
      <c r="K2989" s="125"/>
    </row>
    <row r="2990" spans="1:11" customFormat="1" ht="16.5" x14ac:dyDescent="0.3">
      <c r="A2990" s="135"/>
      <c r="B2990" s="132"/>
      <c r="C2990" s="126"/>
      <c r="D2990" s="134"/>
      <c r="E2990" s="80"/>
      <c r="F2990" s="125"/>
      <c r="G2990" s="80">
        <f t="shared" si="31"/>
        <v>0</v>
      </c>
      <c r="H2990" s="80"/>
      <c r="I2990" s="80"/>
      <c r="J2990" s="132"/>
      <c r="K2990" s="125"/>
    </row>
    <row r="2991" spans="1:11" customFormat="1" ht="16.5" x14ac:dyDescent="0.3">
      <c r="A2991" s="135">
        <v>43382</v>
      </c>
      <c r="B2991" s="132" t="s">
        <v>2332</v>
      </c>
      <c r="C2991" s="126" t="s">
        <v>720</v>
      </c>
      <c r="D2991" s="134" t="s">
        <v>20</v>
      </c>
      <c r="E2991" s="80">
        <v>5</v>
      </c>
      <c r="F2991" s="125">
        <v>620999.5</v>
      </c>
      <c r="G2991" s="80">
        <f t="shared" si="31"/>
        <v>3104997.5</v>
      </c>
      <c r="H2991" s="80"/>
      <c r="I2991" s="80" t="s">
        <v>2345</v>
      </c>
      <c r="J2991" s="132"/>
      <c r="K2991" s="125"/>
    </row>
    <row r="2992" spans="1:11" customFormat="1" ht="16.5" x14ac:dyDescent="0.3">
      <c r="A2992" s="135"/>
      <c r="B2992" s="132"/>
      <c r="C2992" s="126"/>
      <c r="D2992" s="134" t="s">
        <v>1094</v>
      </c>
      <c r="E2992" s="80">
        <v>5</v>
      </c>
      <c r="F2992" s="125">
        <v>199999.8</v>
      </c>
      <c r="G2992" s="80">
        <f t="shared" si="31"/>
        <v>999999</v>
      </c>
      <c r="H2992" s="80">
        <f>SUM(G2991:G2992)</f>
        <v>4104996.5</v>
      </c>
      <c r="I2992" s="80" t="s">
        <v>312</v>
      </c>
      <c r="J2992" s="132"/>
      <c r="K2992" s="125"/>
    </row>
    <row r="2993" spans="1:11" customFormat="1" ht="16.5" x14ac:dyDescent="0.3">
      <c r="A2993" s="135"/>
      <c r="B2993" s="132"/>
      <c r="C2993" s="126"/>
      <c r="D2993" s="134"/>
      <c r="E2993" s="80"/>
      <c r="F2993" s="125"/>
      <c r="G2993" s="80">
        <f t="shared" si="31"/>
        <v>0</v>
      </c>
      <c r="H2993" s="80"/>
      <c r="I2993" s="80"/>
      <c r="J2993" s="132"/>
      <c r="K2993" s="125"/>
    </row>
    <row r="2994" spans="1:11" customFormat="1" ht="16.5" x14ac:dyDescent="0.3">
      <c r="A2994" s="135">
        <v>43382</v>
      </c>
      <c r="B2994" s="132" t="s">
        <v>2333</v>
      </c>
      <c r="C2994" s="126" t="s">
        <v>1360</v>
      </c>
      <c r="D2994" s="134" t="s">
        <v>1094</v>
      </c>
      <c r="E2994" s="80">
        <v>1</v>
      </c>
      <c r="F2994" s="125">
        <v>199999.8</v>
      </c>
      <c r="G2994" s="80">
        <f t="shared" si="31"/>
        <v>199999.8</v>
      </c>
      <c r="H2994" s="80">
        <f>G2994</f>
        <v>199999.8</v>
      </c>
      <c r="I2994" s="80" t="s">
        <v>309</v>
      </c>
      <c r="J2994" s="132"/>
      <c r="K2994" s="125"/>
    </row>
    <row r="2995" spans="1:11" customFormat="1" ht="16.5" x14ac:dyDescent="0.3">
      <c r="A2995" s="135"/>
      <c r="B2995" s="132"/>
      <c r="C2995" s="126"/>
      <c r="D2995" s="134"/>
      <c r="E2995" s="80"/>
      <c r="F2995" s="125"/>
      <c r="G2995" s="80">
        <f t="shared" si="31"/>
        <v>0</v>
      </c>
      <c r="H2995" s="80"/>
      <c r="I2995" s="80"/>
      <c r="J2995" s="132"/>
      <c r="K2995" s="125"/>
    </row>
    <row r="2996" spans="1:11" customFormat="1" ht="16.5" x14ac:dyDescent="0.3">
      <c r="A2996" s="135">
        <v>43382</v>
      </c>
      <c r="B2996" s="132" t="s">
        <v>2334</v>
      </c>
      <c r="C2996" s="126" t="s">
        <v>2335</v>
      </c>
      <c r="D2996" s="134" t="s">
        <v>31</v>
      </c>
      <c r="E2996" s="80">
        <v>1</v>
      </c>
      <c r="F2996" s="125">
        <v>529199.55000000005</v>
      </c>
      <c r="G2996" s="80">
        <f t="shared" si="31"/>
        <v>529199.55000000005</v>
      </c>
      <c r="H2996" s="80"/>
      <c r="I2996" s="80"/>
      <c r="J2996" s="132"/>
      <c r="K2996" s="125"/>
    </row>
    <row r="2997" spans="1:11" customFormat="1" ht="16.5" x14ac:dyDescent="0.3">
      <c r="A2997" s="135"/>
      <c r="B2997" s="132"/>
      <c r="C2997" s="126"/>
      <c r="D2997" s="134" t="s">
        <v>391</v>
      </c>
      <c r="E2997" s="80">
        <v>1</v>
      </c>
      <c r="F2997" s="125">
        <v>562500.18000000005</v>
      </c>
      <c r="G2997" s="80">
        <f t="shared" si="31"/>
        <v>562500.18000000005</v>
      </c>
      <c r="H2997" s="80">
        <f>SUM(G2996:G2997)</f>
        <v>1091699.73</v>
      </c>
      <c r="I2997" s="80" t="s">
        <v>309</v>
      </c>
      <c r="J2997" s="132"/>
      <c r="K2997" s="125"/>
    </row>
    <row r="2998" spans="1:11" customFormat="1" ht="16.5" x14ac:dyDescent="0.3">
      <c r="A2998" s="135"/>
      <c r="B2998" s="132"/>
      <c r="C2998" s="126"/>
      <c r="D2998" s="134"/>
      <c r="E2998" s="80"/>
      <c r="F2998" s="125"/>
      <c r="G2998" s="80">
        <f t="shared" si="31"/>
        <v>0</v>
      </c>
      <c r="H2998" s="80"/>
      <c r="I2998" s="80"/>
      <c r="J2998" s="132"/>
      <c r="K2998" s="125"/>
    </row>
    <row r="2999" spans="1:11" customFormat="1" ht="16.5" x14ac:dyDescent="0.3">
      <c r="A2999" s="135">
        <v>43382</v>
      </c>
      <c r="B2999" s="132" t="s">
        <v>2336</v>
      </c>
      <c r="C2999" s="126" t="s">
        <v>2230</v>
      </c>
      <c r="D2999" s="134" t="s">
        <v>20</v>
      </c>
      <c r="E2999" s="80">
        <v>24</v>
      </c>
      <c r="F2999" s="125">
        <v>575004.1</v>
      </c>
      <c r="G2999" s="80">
        <f t="shared" si="31"/>
        <v>13800098.399999999</v>
      </c>
      <c r="H2999" s="80">
        <f>G2999</f>
        <v>13800098.399999999</v>
      </c>
      <c r="I2999" s="80" t="s">
        <v>1215</v>
      </c>
      <c r="J2999" s="132"/>
      <c r="K2999" s="125"/>
    </row>
    <row r="3000" spans="1:11" customFormat="1" ht="16.5" x14ac:dyDescent="0.3">
      <c r="A3000" s="135"/>
      <c r="B3000" s="132"/>
      <c r="C3000" s="126"/>
      <c r="D3000" s="134"/>
      <c r="E3000" s="80"/>
      <c r="F3000" s="125"/>
      <c r="G3000" s="80">
        <f t="shared" si="31"/>
        <v>0</v>
      </c>
      <c r="H3000" s="80"/>
      <c r="I3000" s="80"/>
      <c r="J3000" s="132"/>
      <c r="K3000" s="125"/>
    </row>
    <row r="3001" spans="1:11" customFormat="1" ht="16.5" x14ac:dyDescent="0.3">
      <c r="A3001" s="135">
        <v>43382</v>
      </c>
      <c r="B3001" s="132" t="s">
        <v>2337</v>
      </c>
      <c r="C3001" s="126" t="s">
        <v>42</v>
      </c>
      <c r="D3001" s="134" t="s">
        <v>2338</v>
      </c>
      <c r="E3001" s="80">
        <v>1</v>
      </c>
      <c r="F3001" s="125">
        <v>226100.38</v>
      </c>
      <c r="G3001" s="80">
        <f t="shared" si="31"/>
        <v>226100.38</v>
      </c>
      <c r="H3001" s="80">
        <f>G3001</f>
        <v>226100.38</v>
      </c>
      <c r="I3001" s="80" t="s">
        <v>1756</v>
      </c>
      <c r="J3001" s="132"/>
      <c r="K3001" s="125"/>
    </row>
    <row r="3002" spans="1:11" customFormat="1" ht="16.5" x14ac:dyDescent="0.3">
      <c r="A3002" s="135"/>
      <c r="B3002" s="132"/>
      <c r="C3002" s="126"/>
      <c r="D3002" s="134"/>
      <c r="E3002" s="80"/>
      <c r="F3002" s="125"/>
      <c r="G3002" s="80">
        <f t="shared" si="31"/>
        <v>0</v>
      </c>
      <c r="H3002" s="80"/>
      <c r="I3002" s="80"/>
      <c r="J3002" s="132"/>
      <c r="K3002" s="125"/>
    </row>
    <row r="3003" spans="1:11" customFormat="1" ht="16.5" x14ac:dyDescent="0.3">
      <c r="A3003" s="135">
        <v>43382</v>
      </c>
      <c r="B3003" s="132" t="s">
        <v>2339</v>
      </c>
      <c r="C3003" s="126" t="s">
        <v>1799</v>
      </c>
      <c r="D3003" s="134" t="s">
        <v>20</v>
      </c>
      <c r="E3003" s="80">
        <v>12</v>
      </c>
      <c r="F3003" s="125">
        <v>605000</v>
      </c>
      <c r="G3003" s="80">
        <f t="shared" si="31"/>
        <v>7260000</v>
      </c>
      <c r="H3003" s="80">
        <f>G3003</f>
        <v>7260000</v>
      </c>
      <c r="I3003" s="80" t="s">
        <v>1216</v>
      </c>
      <c r="J3003" s="132"/>
      <c r="K3003" s="125"/>
    </row>
    <row r="3004" spans="1:11" customFormat="1" ht="16.5" x14ac:dyDescent="0.3">
      <c r="A3004" s="135"/>
      <c r="B3004" s="132"/>
      <c r="C3004" s="126"/>
      <c r="D3004" s="134"/>
      <c r="E3004" s="80"/>
      <c r="F3004" s="125"/>
      <c r="G3004" s="80">
        <f t="shared" si="31"/>
        <v>0</v>
      </c>
      <c r="H3004" s="80"/>
      <c r="I3004" s="80"/>
      <c r="J3004" s="132"/>
      <c r="K3004" s="125"/>
    </row>
    <row r="3005" spans="1:11" customFormat="1" ht="16.5" x14ac:dyDescent="0.3">
      <c r="A3005" s="135">
        <v>43382</v>
      </c>
      <c r="B3005" s="132" t="s">
        <v>2340</v>
      </c>
      <c r="C3005" s="126" t="s">
        <v>1877</v>
      </c>
      <c r="D3005" s="134" t="s">
        <v>2341</v>
      </c>
      <c r="E3005" s="80">
        <v>1</v>
      </c>
      <c r="F3005" s="125">
        <v>571000.1</v>
      </c>
      <c r="G3005" s="80">
        <f t="shared" si="31"/>
        <v>571000.1</v>
      </c>
      <c r="H3005" s="80"/>
      <c r="I3005" s="80"/>
      <c r="J3005" s="132"/>
      <c r="K3005" s="125"/>
    </row>
    <row r="3006" spans="1:11" customFormat="1" ht="16.5" x14ac:dyDescent="0.3">
      <c r="A3006" s="135"/>
      <c r="B3006" s="132"/>
      <c r="C3006" s="126"/>
      <c r="D3006" s="134" t="s">
        <v>2342</v>
      </c>
      <c r="E3006" s="80">
        <v>1</v>
      </c>
      <c r="F3006" s="125">
        <v>571000.1</v>
      </c>
      <c r="G3006" s="80">
        <f t="shared" si="31"/>
        <v>571000.1</v>
      </c>
      <c r="H3006" s="80"/>
      <c r="I3006" s="80"/>
      <c r="J3006" s="132"/>
      <c r="K3006" s="125"/>
    </row>
    <row r="3007" spans="1:11" customFormat="1" ht="16.5" x14ac:dyDescent="0.3">
      <c r="A3007" s="135"/>
      <c r="B3007" s="132"/>
      <c r="C3007" s="126"/>
      <c r="D3007" s="134" t="s">
        <v>2343</v>
      </c>
      <c r="E3007" s="80">
        <v>1</v>
      </c>
      <c r="F3007" s="125">
        <v>538000.1</v>
      </c>
      <c r="G3007" s="80">
        <f t="shared" si="31"/>
        <v>538000.1</v>
      </c>
      <c r="H3007" s="80"/>
      <c r="I3007" s="80"/>
      <c r="J3007" s="132"/>
      <c r="K3007" s="125"/>
    </row>
    <row r="3008" spans="1:11" customFormat="1" ht="16.5" x14ac:dyDescent="0.3">
      <c r="A3008" s="135"/>
      <c r="B3008" s="132"/>
      <c r="C3008" s="126"/>
      <c r="D3008" s="134" t="s">
        <v>2047</v>
      </c>
      <c r="E3008" s="80">
        <v>1</v>
      </c>
      <c r="F3008" s="125">
        <v>505000.1</v>
      </c>
      <c r="G3008" s="80">
        <f t="shared" si="31"/>
        <v>505000.1</v>
      </c>
      <c r="H3008" s="80"/>
      <c r="I3008" s="80"/>
      <c r="J3008" s="132"/>
      <c r="K3008" s="125"/>
    </row>
    <row r="3009" spans="1:11" customFormat="1" ht="16.5" x14ac:dyDescent="0.3">
      <c r="A3009" s="135"/>
      <c r="B3009" s="132"/>
      <c r="C3009" s="126"/>
      <c r="D3009" s="134" t="s">
        <v>1094</v>
      </c>
      <c r="E3009" s="80">
        <v>1</v>
      </c>
      <c r="F3009" s="125">
        <v>199999.8</v>
      </c>
      <c r="G3009" s="80">
        <f t="shared" si="31"/>
        <v>199999.8</v>
      </c>
      <c r="H3009" s="80">
        <f>SUM(G3005:G3009)</f>
        <v>2385000.1999999997</v>
      </c>
      <c r="I3009" s="80" t="s">
        <v>1215</v>
      </c>
      <c r="J3009" s="132"/>
      <c r="K3009" s="125"/>
    </row>
    <row r="3010" spans="1:11" customFormat="1" ht="16.5" x14ac:dyDescent="0.3">
      <c r="A3010" s="135"/>
      <c r="B3010" s="132"/>
      <c r="C3010" s="126"/>
      <c r="D3010" s="134"/>
      <c r="E3010" s="80"/>
      <c r="F3010" s="125"/>
      <c r="G3010" s="80">
        <f t="shared" si="31"/>
        <v>0</v>
      </c>
      <c r="H3010" s="80"/>
      <c r="I3010" s="80"/>
      <c r="J3010" s="132"/>
      <c r="K3010" s="125"/>
    </row>
    <row r="3011" spans="1:11" customFormat="1" ht="16.5" x14ac:dyDescent="0.3">
      <c r="A3011" s="135">
        <v>43382</v>
      </c>
      <c r="B3011" s="132" t="s">
        <v>2344</v>
      </c>
      <c r="C3011" s="126" t="s">
        <v>1795</v>
      </c>
      <c r="D3011" s="134" t="s">
        <v>887</v>
      </c>
      <c r="E3011" s="80">
        <v>1</v>
      </c>
      <c r="F3011" s="125">
        <v>215000.5</v>
      </c>
      <c r="G3011" s="80">
        <f t="shared" si="31"/>
        <v>215000.5</v>
      </c>
      <c r="H3011" s="80">
        <f>G3011</f>
        <v>215000.5</v>
      </c>
      <c r="I3011" s="80" t="s">
        <v>1213</v>
      </c>
      <c r="J3011" s="132"/>
      <c r="K3011" s="125"/>
    </row>
    <row r="3012" spans="1:11" customFormat="1" ht="16.5" x14ac:dyDescent="0.3">
      <c r="A3012" s="135"/>
      <c r="B3012" s="132"/>
      <c r="C3012" s="126"/>
      <c r="D3012" s="134"/>
      <c r="E3012" s="80"/>
      <c r="F3012" s="125"/>
      <c r="G3012" s="80">
        <f t="shared" si="31"/>
        <v>0</v>
      </c>
      <c r="H3012" s="80"/>
      <c r="I3012" s="80"/>
      <c r="J3012" s="132"/>
      <c r="K3012" s="125"/>
    </row>
    <row r="3013" spans="1:11" customFormat="1" ht="16.5" x14ac:dyDescent="0.3">
      <c r="A3013" s="135">
        <v>43382</v>
      </c>
      <c r="B3013" s="132" t="s">
        <v>2346</v>
      </c>
      <c r="C3013" s="126" t="s">
        <v>1410</v>
      </c>
      <c r="D3013" s="134" t="s">
        <v>19</v>
      </c>
      <c r="E3013" s="80">
        <v>1</v>
      </c>
      <c r="F3013" s="125">
        <v>544500</v>
      </c>
      <c r="G3013" s="80">
        <f t="shared" si="31"/>
        <v>544500</v>
      </c>
      <c r="H3013" s="80">
        <f>G3013</f>
        <v>544500</v>
      </c>
      <c r="I3013" s="80" t="s">
        <v>1213</v>
      </c>
      <c r="J3013" s="132"/>
      <c r="K3013" s="125"/>
    </row>
    <row r="3014" spans="1:11" customFormat="1" ht="16.5" x14ac:dyDescent="0.3">
      <c r="A3014" s="135"/>
      <c r="B3014" s="132"/>
      <c r="C3014" s="126"/>
      <c r="D3014" s="134"/>
      <c r="E3014" s="80"/>
      <c r="F3014" s="125"/>
      <c r="G3014" s="80">
        <f t="shared" si="31"/>
        <v>0</v>
      </c>
      <c r="H3014" s="80"/>
      <c r="I3014" s="80"/>
      <c r="J3014" s="132"/>
      <c r="K3014" s="125"/>
    </row>
    <row r="3015" spans="1:11" customFormat="1" ht="16.5" x14ac:dyDescent="0.3">
      <c r="A3015" s="135">
        <v>43383</v>
      </c>
      <c r="B3015" s="132" t="s">
        <v>2347</v>
      </c>
      <c r="C3015" s="126" t="s">
        <v>1262</v>
      </c>
      <c r="D3015" s="134" t="s">
        <v>887</v>
      </c>
      <c r="E3015" s="80">
        <v>2</v>
      </c>
      <c r="F3015" s="125">
        <v>215000.5</v>
      </c>
      <c r="G3015" s="80">
        <f t="shared" si="31"/>
        <v>430001</v>
      </c>
      <c r="H3015" s="80">
        <f>G3015</f>
        <v>430001</v>
      </c>
      <c r="I3015" s="80" t="s">
        <v>309</v>
      </c>
      <c r="J3015" s="132"/>
      <c r="K3015" s="125"/>
    </row>
    <row r="3016" spans="1:11" customFormat="1" ht="16.5" x14ac:dyDescent="0.3">
      <c r="A3016" s="135"/>
      <c r="B3016" s="132"/>
      <c r="C3016" s="126"/>
      <c r="D3016" s="134"/>
      <c r="E3016" s="80"/>
      <c r="F3016" s="125"/>
      <c r="G3016" s="80">
        <f t="shared" si="31"/>
        <v>0</v>
      </c>
      <c r="H3016" s="80"/>
      <c r="I3016" s="80"/>
      <c r="J3016" s="132"/>
      <c r="K3016" s="125"/>
    </row>
    <row r="3017" spans="1:11" customFormat="1" ht="16.5" x14ac:dyDescent="0.3">
      <c r="A3017" s="135">
        <v>43383</v>
      </c>
      <c r="B3017" s="132" t="s">
        <v>2348</v>
      </c>
      <c r="C3017" s="126" t="s">
        <v>42</v>
      </c>
      <c r="D3017" s="134" t="s">
        <v>2259</v>
      </c>
      <c r="E3017" s="80">
        <v>1</v>
      </c>
      <c r="F3017" s="125">
        <v>507599.73</v>
      </c>
      <c r="G3017" s="80">
        <f t="shared" si="31"/>
        <v>507599.73</v>
      </c>
      <c r="H3017" s="80">
        <f>G3017</f>
        <v>507599.73</v>
      </c>
      <c r="I3017" s="80" t="s">
        <v>1756</v>
      </c>
      <c r="J3017" s="132"/>
      <c r="K3017" s="125"/>
    </row>
    <row r="3018" spans="1:11" customFormat="1" ht="16.5" x14ac:dyDescent="0.3">
      <c r="A3018" s="135"/>
      <c r="B3018" s="132"/>
      <c r="C3018" s="126"/>
      <c r="D3018" s="134"/>
      <c r="E3018" s="80"/>
      <c r="F3018" s="125"/>
      <c r="G3018" s="80">
        <f t="shared" si="31"/>
        <v>0</v>
      </c>
      <c r="H3018" s="80"/>
      <c r="I3018" s="80"/>
      <c r="J3018" s="132"/>
      <c r="K3018" s="125"/>
    </row>
    <row r="3019" spans="1:11" customFormat="1" ht="16.5" x14ac:dyDescent="0.3">
      <c r="A3019" s="135">
        <v>43383</v>
      </c>
      <c r="B3019" s="132" t="s">
        <v>2349</v>
      </c>
      <c r="C3019" s="126" t="s">
        <v>556</v>
      </c>
      <c r="D3019" s="134" t="s">
        <v>19</v>
      </c>
      <c r="E3019" s="80">
        <v>1</v>
      </c>
      <c r="F3019" s="125">
        <v>544500</v>
      </c>
      <c r="G3019" s="80">
        <f t="shared" si="31"/>
        <v>544500</v>
      </c>
      <c r="H3019" s="80">
        <f>G3019</f>
        <v>544500</v>
      </c>
      <c r="I3019" s="80" t="s">
        <v>314</v>
      </c>
      <c r="J3019" s="132"/>
      <c r="K3019" s="125"/>
    </row>
    <row r="3020" spans="1:11" customFormat="1" ht="16.5" x14ac:dyDescent="0.3">
      <c r="A3020" s="135"/>
      <c r="B3020" s="132"/>
      <c r="C3020" s="126"/>
      <c r="D3020" s="134"/>
      <c r="E3020" s="80"/>
      <c r="F3020" s="125"/>
      <c r="G3020" s="80">
        <f t="shared" si="31"/>
        <v>0</v>
      </c>
      <c r="H3020" s="80"/>
      <c r="I3020" s="80"/>
      <c r="J3020" s="132"/>
      <c r="K3020" s="125"/>
    </row>
    <row r="3021" spans="1:11" customFormat="1" ht="16.5" x14ac:dyDescent="0.3">
      <c r="A3021" s="135">
        <v>43383</v>
      </c>
      <c r="B3021" s="132" t="s">
        <v>2350</v>
      </c>
      <c r="C3021" s="126" t="s">
        <v>42</v>
      </c>
      <c r="D3021" s="134" t="s">
        <v>31</v>
      </c>
      <c r="E3021" s="80">
        <v>1</v>
      </c>
      <c r="F3021" s="125">
        <v>587999.5</v>
      </c>
      <c r="G3021" s="80">
        <f t="shared" si="31"/>
        <v>587999.5</v>
      </c>
      <c r="H3021" s="80">
        <f>G3021</f>
        <v>587999.5</v>
      </c>
      <c r="I3021" s="80" t="s">
        <v>1756</v>
      </c>
      <c r="J3021" s="132"/>
      <c r="K3021" s="125"/>
    </row>
    <row r="3022" spans="1:11" customFormat="1" ht="16.5" x14ac:dyDescent="0.3">
      <c r="A3022" s="135"/>
      <c r="B3022" s="132"/>
      <c r="C3022" s="126"/>
      <c r="D3022" s="134"/>
      <c r="E3022" s="80"/>
      <c r="F3022" s="125"/>
      <c r="G3022" s="80">
        <f t="shared" si="31"/>
        <v>0</v>
      </c>
      <c r="H3022" s="80"/>
      <c r="I3022" s="80"/>
      <c r="J3022" s="132"/>
      <c r="K3022" s="125"/>
    </row>
    <row r="3023" spans="1:11" customFormat="1" ht="16.5" x14ac:dyDescent="0.3">
      <c r="A3023" s="135">
        <v>43383</v>
      </c>
      <c r="B3023" s="132" t="s">
        <v>2351</v>
      </c>
      <c r="C3023" s="126" t="s">
        <v>2096</v>
      </c>
      <c r="D3023" s="134" t="s">
        <v>887</v>
      </c>
      <c r="E3023" s="80">
        <v>1</v>
      </c>
      <c r="F3023" s="125">
        <v>215000.5</v>
      </c>
      <c r="G3023" s="80">
        <f t="shared" si="31"/>
        <v>215000.5</v>
      </c>
      <c r="H3023" s="80">
        <f>G3023</f>
        <v>215000.5</v>
      </c>
      <c r="I3023" s="80" t="s">
        <v>1213</v>
      </c>
      <c r="J3023" s="132"/>
      <c r="K3023" s="125"/>
    </row>
    <row r="3024" spans="1:11" customFormat="1" ht="16.5" x14ac:dyDescent="0.3">
      <c r="A3024" s="135"/>
      <c r="B3024" s="132"/>
      <c r="C3024" s="126"/>
      <c r="D3024" s="134"/>
      <c r="E3024" s="80"/>
      <c r="F3024" s="125"/>
      <c r="G3024" s="80">
        <f t="shared" si="31"/>
        <v>0</v>
      </c>
      <c r="H3024" s="80"/>
      <c r="I3024" s="80"/>
      <c r="J3024" s="132"/>
      <c r="K3024" s="125"/>
    </row>
    <row r="3025" spans="1:11" customFormat="1" ht="16.5" x14ac:dyDescent="0.3">
      <c r="A3025" s="135">
        <v>43383</v>
      </c>
      <c r="B3025" s="132" t="s">
        <v>2352</v>
      </c>
      <c r="C3025" s="126" t="s">
        <v>2353</v>
      </c>
      <c r="D3025" s="134" t="s">
        <v>2241</v>
      </c>
      <c r="E3025" s="80">
        <v>5</v>
      </c>
      <c r="F3025" s="125">
        <v>600000.5</v>
      </c>
      <c r="G3025" s="80">
        <f t="shared" si="31"/>
        <v>3000002.5</v>
      </c>
      <c r="H3025" s="80">
        <f>G3025</f>
        <v>3000002.5</v>
      </c>
      <c r="I3025" s="80" t="s">
        <v>1216</v>
      </c>
      <c r="J3025" s="132"/>
      <c r="K3025" s="125"/>
    </row>
    <row r="3026" spans="1:11" customFormat="1" ht="16.5" x14ac:dyDescent="0.3">
      <c r="A3026" s="135"/>
      <c r="B3026" s="132"/>
      <c r="C3026" s="126"/>
      <c r="D3026" s="134"/>
      <c r="E3026" s="80"/>
      <c r="F3026" s="125"/>
      <c r="G3026" s="80">
        <f t="shared" si="31"/>
        <v>0</v>
      </c>
      <c r="H3026" s="80"/>
      <c r="I3026" s="80"/>
      <c r="J3026" s="132"/>
      <c r="K3026" s="125"/>
    </row>
    <row r="3027" spans="1:11" customFormat="1" ht="16.5" x14ac:dyDescent="0.3">
      <c r="A3027" s="135">
        <v>43383</v>
      </c>
      <c r="B3027" s="132" t="s">
        <v>2354</v>
      </c>
      <c r="C3027" s="126" t="s">
        <v>985</v>
      </c>
      <c r="D3027" s="134" t="s">
        <v>88</v>
      </c>
      <c r="E3027" s="80">
        <v>60</v>
      </c>
      <c r="F3027" s="125">
        <v>564999.6</v>
      </c>
      <c r="G3027" s="80">
        <f t="shared" si="31"/>
        <v>33899976</v>
      </c>
      <c r="H3027" s="80"/>
      <c r="I3027" s="80"/>
      <c r="J3027" s="132"/>
      <c r="K3027" s="125"/>
    </row>
    <row r="3028" spans="1:11" customFormat="1" ht="16.5" x14ac:dyDescent="0.3">
      <c r="A3028" s="135"/>
      <c r="B3028" s="132"/>
      <c r="C3028" s="126"/>
      <c r="D3028" s="134" t="s">
        <v>2355</v>
      </c>
      <c r="E3028" s="80">
        <v>120</v>
      </c>
      <c r="F3028" s="125">
        <v>759999.9</v>
      </c>
      <c r="G3028" s="80">
        <f t="shared" si="31"/>
        <v>91199988</v>
      </c>
      <c r="H3028" s="80">
        <f>SUM(G3027:G3028)</f>
        <v>125099964</v>
      </c>
      <c r="I3028" s="80" t="s">
        <v>1213</v>
      </c>
      <c r="J3028" s="132"/>
      <c r="K3028" s="125"/>
    </row>
    <row r="3029" spans="1:11" customFormat="1" ht="16.5" x14ac:dyDescent="0.3">
      <c r="A3029" s="135"/>
      <c r="B3029" s="132"/>
      <c r="C3029" s="126"/>
      <c r="D3029" s="134"/>
      <c r="E3029" s="80"/>
      <c r="F3029" s="125"/>
      <c r="G3029" s="80">
        <f t="shared" si="31"/>
        <v>0</v>
      </c>
      <c r="H3029" s="80"/>
      <c r="I3029" s="80"/>
      <c r="J3029" s="132"/>
      <c r="K3029" s="125"/>
    </row>
    <row r="3030" spans="1:11" customFormat="1" ht="16.5" x14ac:dyDescent="0.3">
      <c r="A3030" s="135">
        <v>43383</v>
      </c>
      <c r="B3030" s="132" t="s">
        <v>2356</v>
      </c>
      <c r="C3030" s="126" t="s">
        <v>1232</v>
      </c>
      <c r="D3030" s="134" t="s">
        <v>887</v>
      </c>
      <c r="E3030" s="80">
        <v>6</v>
      </c>
      <c r="F3030" s="125">
        <v>215000.5</v>
      </c>
      <c r="G3030" s="80">
        <f t="shared" si="31"/>
        <v>1290003</v>
      </c>
      <c r="H3030" s="80">
        <f>G3030</f>
        <v>1290003</v>
      </c>
      <c r="I3030" s="80" t="s">
        <v>314</v>
      </c>
      <c r="J3030" s="132"/>
      <c r="K3030" s="125"/>
    </row>
    <row r="3031" spans="1:11" customFormat="1" ht="16.5" x14ac:dyDescent="0.3">
      <c r="A3031" s="135"/>
      <c r="B3031" s="132"/>
      <c r="C3031" s="126"/>
      <c r="D3031" s="134"/>
      <c r="E3031" s="80"/>
      <c r="F3031" s="125"/>
      <c r="G3031" s="80">
        <f t="shared" si="31"/>
        <v>0</v>
      </c>
      <c r="H3031" s="80"/>
      <c r="I3031" s="80"/>
      <c r="J3031" s="132"/>
      <c r="K3031" s="125"/>
    </row>
    <row r="3032" spans="1:11" customFormat="1" ht="16.5" x14ac:dyDescent="0.3">
      <c r="A3032" s="135">
        <v>43383</v>
      </c>
      <c r="B3032" s="132" t="s">
        <v>2357</v>
      </c>
      <c r="C3032" s="126" t="s">
        <v>802</v>
      </c>
      <c r="D3032" s="134" t="s">
        <v>1094</v>
      </c>
      <c r="E3032" s="80">
        <v>1</v>
      </c>
      <c r="F3032" s="125">
        <v>199999.8</v>
      </c>
      <c r="G3032" s="80">
        <f t="shared" si="31"/>
        <v>199999.8</v>
      </c>
      <c r="H3032" s="80">
        <f>G3032</f>
        <v>199999.8</v>
      </c>
      <c r="I3032" s="80" t="s">
        <v>309</v>
      </c>
      <c r="J3032" s="132"/>
      <c r="K3032" s="125"/>
    </row>
    <row r="3033" spans="1:11" customFormat="1" ht="16.5" x14ac:dyDescent="0.3">
      <c r="A3033" s="135"/>
      <c r="B3033" s="132"/>
      <c r="C3033" s="126"/>
      <c r="D3033" s="134"/>
      <c r="E3033" s="80"/>
      <c r="F3033" s="125"/>
      <c r="G3033" s="80">
        <f t="shared" si="31"/>
        <v>0</v>
      </c>
      <c r="H3033" s="80"/>
      <c r="I3033" s="80"/>
      <c r="J3033" s="132"/>
      <c r="K3033" s="125"/>
    </row>
    <row r="3034" spans="1:11" customFormat="1" ht="16.5" x14ac:dyDescent="0.3">
      <c r="A3034" s="135">
        <v>43383</v>
      </c>
      <c r="B3034" s="132" t="s">
        <v>2358</v>
      </c>
      <c r="C3034" s="126" t="s">
        <v>75</v>
      </c>
      <c r="D3034" s="134" t="s">
        <v>1094</v>
      </c>
      <c r="E3034" s="80">
        <v>2</v>
      </c>
      <c r="F3034" s="125">
        <v>199999.8</v>
      </c>
      <c r="G3034" s="80">
        <f t="shared" si="31"/>
        <v>399999.6</v>
      </c>
      <c r="H3034" s="80">
        <f>G3034</f>
        <v>399999.6</v>
      </c>
      <c r="I3034" s="80" t="s">
        <v>309</v>
      </c>
      <c r="J3034" s="132"/>
      <c r="K3034" s="125"/>
    </row>
    <row r="3035" spans="1:11" customFormat="1" ht="16.5" x14ac:dyDescent="0.3">
      <c r="A3035" s="135"/>
      <c r="B3035" s="132"/>
      <c r="C3035" s="126"/>
      <c r="D3035" s="134"/>
      <c r="E3035" s="80"/>
      <c r="F3035" s="125"/>
      <c r="G3035" s="80">
        <f t="shared" si="31"/>
        <v>0</v>
      </c>
      <c r="H3035" s="80"/>
      <c r="I3035" s="80"/>
      <c r="J3035" s="132"/>
      <c r="K3035" s="125"/>
    </row>
    <row r="3036" spans="1:11" customFormat="1" ht="16.5" x14ac:dyDescent="0.3">
      <c r="A3036" s="135">
        <v>43383</v>
      </c>
      <c r="B3036" s="132" t="s">
        <v>2359</v>
      </c>
      <c r="C3036" s="126" t="s">
        <v>63</v>
      </c>
      <c r="D3036" s="134" t="s">
        <v>20</v>
      </c>
      <c r="E3036" s="80">
        <v>1</v>
      </c>
      <c r="F3036" s="125">
        <v>544500</v>
      </c>
      <c r="G3036" s="80">
        <f t="shared" si="31"/>
        <v>544500</v>
      </c>
      <c r="H3036" s="80"/>
      <c r="I3036" s="80"/>
      <c r="J3036" s="132"/>
      <c r="K3036" s="125"/>
    </row>
    <row r="3037" spans="1:11" customFormat="1" ht="16.5" x14ac:dyDescent="0.3">
      <c r="A3037" s="135"/>
      <c r="B3037" s="132"/>
      <c r="C3037" s="126"/>
      <c r="D3037" s="134" t="s">
        <v>1094</v>
      </c>
      <c r="E3037" s="80">
        <v>5</v>
      </c>
      <c r="F3037" s="125">
        <v>199999.8</v>
      </c>
      <c r="G3037" s="80">
        <f t="shared" si="31"/>
        <v>999999</v>
      </c>
      <c r="H3037" s="80">
        <f>SUM(G3036:G3037)</f>
        <v>1544499</v>
      </c>
      <c r="I3037" s="80" t="s">
        <v>309</v>
      </c>
      <c r="J3037" s="132"/>
      <c r="K3037" s="125"/>
    </row>
    <row r="3038" spans="1:11" customFormat="1" ht="16.5" x14ac:dyDescent="0.3">
      <c r="A3038" s="135"/>
      <c r="B3038" s="132"/>
      <c r="C3038" s="126"/>
      <c r="D3038" s="134"/>
      <c r="E3038" s="80"/>
      <c r="F3038" s="125"/>
      <c r="G3038" s="80">
        <f t="shared" si="31"/>
        <v>0</v>
      </c>
      <c r="H3038" s="80"/>
      <c r="I3038" s="80"/>
      <c r="J3038" s="132"/>
      <c r="K3038" s="125"/>
    </row>
    <row r="3039" spans="1:11" customFormat="1" ht="16.5" x14ac:dyDescent="0.3">
      <c r="A3039" s="135">
        <v>43383</v>
      </c>
      <c r="B3039" s="132" t="s">
        <v>2360</v>
      </c>
      <c r="C3039" s="126" t="s">
        <v>2361</v>
      </c>
      <c r="D3039" s="134" t="s">
        <v>1094</v>
      </c>
      <c r="E3039" s="80">
        <v>1</v>
      </c>
      <c r="F3039" s="125">
        <v>199999.8</v>
      </c>
      <c r="G3039" s="80">
        <f t="shared" si="31"/>
        <v>199999.8</v>
      </c>
      <c r="H3039" s="80">
        <f>G3039</f>
        <v>199999.8</v>
      </c>
      <c r="I3039" s="80" t="s">
        <v>312</v>
      </c>
      <c r="J3039" s="132"/>
      <c r="K3039" s="125"/>
    </row>
    <row r="3040" spans="1:11" customFormat="1" ht="16.5" x14ac:dyDescent="0.3">
      <c r="A3040" s="135"/>
      <c r="B3040" s="132"/>
      <c r="C3040" s="126"/>
      <c r="D3040" s="134"/>
      <c r="E3040" s="80"/>
      <c r="F3040" s="125"/>
      <c r="G3040" s="80">
        <f t="shared" si="31"/>
        <v>0</v>
      </c>
      <c r="H3040" s="80"/>
      <c r="I3040" s="80"/>
      <c r="J3040" s="132"/>
      <c r="K3040" s="125"/>
    </row>
    <row r="3041" spans="1:11" customFormat="1" ht="16.5" x14ac:dyDescent="0.3">
      <c r="A3041" s="135">
        <v>43383</v>
      </c>
      <c r="B3041" s="132" t="s">
        <v>2362</v>
      </c>
      <c r="C3041" s="126" t="s">
        <v>2363</v>
      </c>
      <c r="D3041" s="134" t="s">
        <v>2364</v>
      </c>
      <c r="E3041" s="80">
        <v>1</v>
      </c>
      <c r="F3041" s="125">
        <v>148500</v>
      </c>
      <c r="G3041" s="80">
        <f t="shared" si="31"/>
        <v>148500</v>
      </c>
      <c r="H3041" s="80">
        <f>G3041</f>
        <v>148500</v>
      </c>
      <c r="I3041" s="80" t="s">
        <v>1756</v>
      </c>
      <c r="J3041" s="132"/>
      <c r="K3041" s="125"/>
    </row>
    <row r="3042" spans="1:11" customFormat="1" ht="16.5" x14ac:dyDescent="0.3">
      <c r="A3042" s="135"/>
      <c r="B3042" s="132"/>
      <c r="C3042" s="126"/>
      <c r="D3042" s="134"/>
      <c r="E3042" s="80"/>
      <c r="F3042" s="125"/>
      <c r="G3042" s="80">
        <f t="shared" si="31"/>
        <v>0</v>
      </c>
      <c r="H3042" s="80"/>
      <c r="I3042" s="80"/>
      <c r="J3042" s="132"/>
      <c r="K3042" s="125"/>
    </row>
    <row r="3043" spans="1:11" customFormat="1" ht="16.5" x14ac:dyDescent="0.3">
      <c r="A3043" s="135">
        <v>43383</v>
      </c>
      <c r="B3043" s="132" t="s">
        <v>2365</v>
      </c>
      <c r="C3043" s="126" t="s">
        <v>251</v>
      </c>
      <c r="D3043" s="134" t="s">
        <v>31</v>
      </c>
      <c r="E3043" s="80">
        <v>2</v>
      </c>
      <c r="F3043" s="125">
        <v>529199.55000000005</v>
      </c>
      <c r="G3043" s="80">
        <f t="shared" si="31"/>
        <v>1058399.1000000001</v>
      </c>
      <c r="H3043" s="80">
        <f>G3043</f>
        <v>1058399.1000000001</v>
      </c>
      <c r="I3043" s="80" t="s">
        <v>309</v>
      </c>
      <c r="J3043" s="132"/>
      <c r="K3043" s="125"/>
    </row>
    <row r="3044" spans="1:11" customFormat="1" ht="16.5" x14ac:dyDescent="0.3">
      <c r="A3044" s="135"/>
      <c r="B3044" s="132"/>
      <c r="C3044" s="126"/>
      <c r="D3044" s="134"/>
      <c r="E3044" s="80"/>
      <c r="F3044" s="125"/>
      <c r="G3044" s="80">
        <f t="shared" si="31"/>
        <v>0</v>
      </c>
      <c r="H3044" s="80"/>
      <c r="I3044" s="80"/>
      <c r="J3044" s="132"/>
      <c r="K3044" s="125"/>
    </row>
    <row r="3045" spans="1:11" customFormat="1" ht="16.5" x14ac:dyDescent="0.3">
      <c r="A3045" s="135">
        <v>43383</v>
      </c>
      <c r="B3045" s="132" t="s">
        <v>2366</v>
      </c>
      <c r="C3045" s="126" t="s">
        <v>2367</v>
      </c>
      <c r="D3045" s="134" t="s">
        <v>1094</v>
      </c>
      <c r="E3045" s="80">
        <v>1</v>
      </c>
      <c r="F3045" s="125">
        <v>199999.8</v>
      </c>
      <c r="G3045" s="80">
        <f t="shared" si="31"/>
        <v>199999.8</v>
      </c>
      <c r="H3045" s="80"/>
      <c r="I3045" s="80"/>
      <c r="J3045" s="132"/>
      <c r="K3045" s="125"/>
    </row>
    <row r="3046" spans="1:11" customFormat="1" ht="16.5" x14ac:dyDescent="0.3">
      <c r="A3046" s="135"/>
      <c r="B3046" s="132"/>
      <c r="C3046" s="126"/>
      <c r="D3046" s="134" t="s">
        <v>887</v>
      </c>
      <c r="E3046" s="80">
        <v>1</v>
      </c>
      <c r="F3046" s="125">
        <v>215000.5</v>
      </c>
      <c r="G3046" s="80">
        <f t="shared" si="31"/>
        <v>215000.5</v>
      </c>
      <c r="H3046" s="80"/>
      <c r="I3046" s="80"/>
      <c r="J3046" s="132"/>
      <c r="K3046" s="125"/>
    </row>
    <row r="3047" spans="1:11" customFormat="1" ht="16.5" x14ac:dyDescent="0.3">
      <c r="A3047" s="135"/>
      <c r="B3047" s="132"/>
      <c r="C3047" s="126"/>
      <c r="D3047" s="134" t="s">
        <v>2368</v>
      </c>
      <c r="E3047" s="80">
        <v>1</v>
      </c>
      <c r="F3047" s="125">
        <v>571000.1</v>
      </c>
      <c r="G3047" s="80">
        <f t="shared" si="31"/>
        <v>571000.1</v>
      </c>
      <c r="H3047" s="80">
        <f>SUM(G3045:G3047)</f>
        <v>986000.39999999991</v>
      </c>
      <c r="I3047" s="80" t="s">
        <v>1215</v>
      </c>
      <c r="J3047" s="132"/>
      <c r="K3047" s="125"/>
    </row>
    <row r="3048" spans="1:11" customFormat="1" ht="16.5" x14ac:dyDescent="0.3">
      <c r="A3048" s="135"/>
      <c r="B3048" s="132"/>
      <c r="C3048" s="126"/>
      <c r="D3048" s="134"/>
      <c r="E3048" s="80"/>
      <c r="F3048" s="125"/>
      <c r="G3048" s="80">
        <f t="shared" si="31"/>
        <v>0</v>
      </c>
      <c r="H3048" s="80"/>
      <c r="I3048" s="80"/>
      <c r="J3048" s="132"/>
      <c r="K3048" s="125"/>
    </row>
    <row r="3049" spans="1:11" customFormat="1" ht="16.5" x14ac:dyDescent="0.3">
      <c r="A3049" s="135">
        <v>43383</v>
      </c>
      <c r="B3049" s="132" t="s">
        <v>2369</v>
      </c>
      <c r="C3049" s="126" t="s">
        <v>2370</v>
      </c>
      <c r="D3049" s="134" t="s">
        <v>2073</v>
      </c>
      <c r="E3049" s="80">
        <v>2</v>
      </c>
      <c r="F3049" s="125">
        <v>234000.36</v>
      </c>
      <c r="G3049" s="80">
        <f t="shared" si="31"/>
        <v>468000.72</v>
      </c>
      <c r="H3049" s="80">
        <f>G3049</f>
        <v>468000.72</v>
      </c>
      <c r="I3049" s="80" t="s">
        <v>1213</v>
      </c>
      <c r="J3049" s="132"/>
      <c r="K3049" s="125"/>
    </row>
    <row r="3050" spans="1:11" customFormat="1" ht="16.5" x14ac:dyDescent="0.3">
      <c r="A3050" s="135"/>
      <c r="B3050" s="132"/>
      <c r="C3050" s="126"/>
      <c r="D3050" s="134"/>
      <c r="E3050" s="80"/>
      <c r="F3050" s="125"/>
      <c r="G3050" s="80">
        <f t="shared" si="31"/>
        <v>0</v>
      </c>
      <c r="H3050" s="80"/>
      <c r="I3050" s="80"/>
      <c r="J3050" s="132"/>
      <c r="K3050" s="125"/>
    </row>
    <row r="3051" spans="1:11" customFormat="1" ht="16.5" x14ac:dyDescent="0.3">
      <c r="A3051" s="135">
        <v>43383</v>
      </c>
      <c r="B3051" s="132" t="s">
        <v>2371</v>
      </c>
      <c r="C3051" s="126" t="s">
        <v>1415</v>
      </c>
      <c r="D3051" s="134" t="s">
        <v>2372</v>
      </c>
      <c r="E3051" s="80">
        <v>7</v>
      </c>
      <c r="F3051" s="125">
        <v>1174500.3600000001</v>
      </c>
      <c r="G3051" s="80">
        <f t="shared" si="31"/>
        <v>8221502.5200000005</v>
      </c>
      <c r="H3051" s="80">
        <f>G3051</f>
        <v>8221502.5200000005</v>
      </c>
      <c r="I3051" s="80" t="s">
        <v>309</v>
      </c>
      <c r="J3051" s="132"/>
      <c r="K3051" s="125"/>
    </row>
    <row r="3052" spans="1:11" customFormat="1" ht="16.5" x14ac:dyDescent="0.3">
      <c r="A3052" s="135"/>
      <c r="B3052" s="132"/>
      <c r="C3052" s="126"/>
      <c r="D3052" s="134"/>
      <c r="E3052" s="80"/>
      <c r="F3052" s="125"/>
      <c r="G3052" s="80">
        <f t="shared" si="31"/>
        <v>0</v>
      </c>
      <c r="H3052" s="80"/>
      <c r="I3052" s="80"/>
      <c r="J3052" s="132"/>
      <c r="K3052" s="125"/>
    </row>
    <row r="3053" spans="1:11" customFormat="1" ht="16.5" x14ac:dyDescent="0.3">
      <c r="A3053" s="135">
        <v>43384</v>
      </c>
      <c r="B3053" s="132" t="s">
        <v>2373</v>
      </c>
      <c r="C3053" s="126" t="s">
        <v>802</v>
      </c>
      <c r="D3053" s="134" t="s">
        <v>1094</v>
      </c>
      <c r="E3053" s="80">
        <v>1</v>
      </c>
      <c r="F3053" s="125">
        <v>199999.8</v>
      </c>
      <c r="G3053" s="80">
        <f t="shared" si="31"/>
        <v>199999.8</v>
      </c>
      <c r="H3053" s="80"/>
      <c r="I3053" s="80"/>
      <c r="J3053" s="132"/>
      <c r="K3053" s="125"/>
    </row>
    <row r="3054" spans="1:11" customFormat="1" ht="16.5" x14ac:dyDescent="0.3">
      <c r="A3054" s="135"/>
      <c r="B3054" s="132"/>
      <c r="C3054" s="126"/>
      <c r="D3054" s="134" t="s">
        <v>109</v>
      </c>
      <c r="E3054" s="80">
        <v>1</v>
      </c>
      <c r="F3054" s="125">
        <v>215000.5</v>
      </c>
      <c r="G3054" s="80">
        <f t="shared" si="31"/>
        <v>215000.5</v>
      </c>
      <c r="H3054" s="80">
        <f>SUM(G3053:G3054)</f>
        <v>415000.3</v>
      </c>
      <c r="I3054" s="80" t="s">
        <v>309</v>
      </c>
      <c r="J3054" s="132"/>
      <c r="K3054" s="125"/>
    </row>
    <row r="3055" spans="1:11" customFormat="1" ht="16.5" x14ac:dyDescent="0.3">
      <c r="A3055" s="135"/>
      <c r="B3055" s="132"/>
      <c r="C3055" s="126"/>
      <c r="D3055" s="134"/>
      <c r="E3055" s="80"/>
      <c r="F3055" s="125"/>
      <c r="G3055" s="80">
        <f t="shared" si="31"/>
        <v>0</v>
      </c>
      <c r="H3055" s="80"/>
      <c r="I3055" s="80"/>
      <c r="J3055" s="132"/>
      <c r="K3055" s="125"/>
    </row>
    <row r="3056" spans="1:11" customFormat="1" ht="16.5" x14ac:dyDescent="0.3">
      <c r="A3056" s="135">
        <v>43384</v>
      </c>
      <c r="B3056" s="132" t="s">
        <v>2374</v>
      </c>
      <c r="C3056" s="126" t="s">
        <v>113</v>
      </c>
      <c r="D3056" s="134" t="s">
        <v>2073</v>
      </c>
      <c r="E3056" s="80">
        <v>1</v>
      </c>
      <c r="F3056" s="125">
        <v>234000.36</v>
      </c>
      <c r="G3056" s="80">
        <f t="shared" si="31"/>
        <v>234000.36</v>
      </c>
      <c r="H3056" s="80">
        <f>G3056</f>
        <v>234000.36</v>
      </c>
      <c r="I3056" s="80" t="s">
        <v>1213</v>
      </c>
      <c r="J3056" s="132"/>
      <c r="K3056" s="125"/>
    </row>
    <row r="3057" spans="1:11" customFormat="1" ht="16.5" x14ac:dyDescent="0.3">
      <c r="A3057" s="135"/>
      <c r="B3057" s="132"/>
      <c r="C3057" s="126"/>
      <c r="D3057" s="134"/>
      <c r="E3057" s="80"/>
      <c r="F3057" s="125"/>
      <c r="G3057" s="80">
        <f t="shared" si="31"/>
        <v>0</v>
      </c>
      <c r="H3057" s="80"/>
      <c r="I3057" s="80"/>
      <c r="J3057" s="132"/>
      <c r="K3057" s="125"/>
    </row>
    <row r="3058" spans="1:11" customFormat="1" ht="16.5" x14ac:dyDescent="0.3">
      <c r="A3058" s="135">
        <v>43384</v>
      </c>
      <c r="B3058" s="132" t="s">
        <v>2375</v>
      </c>
      <c r="C3058" s="126" t="s">
        <v>2376</v>
      </c>
      <c r="D3058" s="134" t="s">
        <v>1094</v>
      </c>
      <c r="E3058" s="80">
        <v>4</v>
      </c>
      <c r="F3058" s="125">
        <v>199999.8</v>
      </c>
      <c r="G3058" s="80">
        <f t="shared" si="31"/>
        <v>799999.2</v>
      </c>
      <c r="H3058" s="80"/>
      <c r="I3058" s="80"/>
      <c r="J3058" s="132"/>
      <c r="K3058" s="125"/>
    </row>
    <row r="3059" spans="1:11" customFormat="1" ht="16.5" x14ac:dyDescent="0.3">
      <c r="A3059" s="135"/>
      <c r="B3059" s="132"/>
      <c r="C3059" s="126"/>
      <c r="D3059" s="134" t="s">
        <v>109</v>
      </c>
      <c r="E3059" s="80">
        <v>3</v>
      </c>
      <c r="F3059" s="125">
        <v>215000.5</v>
      </c>
      <c r="G3059" s="80">
        <f t="shared" si="31"/>
        <v>645001.5</v>
      </c>
      <c r="H3059" s="80"/>
      <c r="I3059" s="80"/>
      <c r="J3059" s="132"/>
      <c r="K3059" s="125"/>
    </row>
    <row r="3060" spans="1:11" customFormat="1" ht="16.5" x14ac:dyDescent="0.3">
      <c r="A3060" s="135"/>
      <c r="B3060" s="132"/>
      <c r="C3060" s="126"/>
      <c r="D3060" s="134" t="s">
        <v>887</v>
      </c>
      <c r="E3060" s="80">
        <v>1</v>
      </c>
      <c r="F3060" s="125">
        <v>215000.5</v>
      </c>
      <c r="G3060" s="80">
        <f t="shared" si="31"/>
        <v>215000.5</v>
      </c>
      <c r="H3060" s="80">
        <f>SUM(G3058:G3060)</f>
        <v>1660001.2</v>
      </c>
      <c r="I3060" s="80" t="s">
        <v>1215</v>
      </c>
      <c r="J3060" s="132"/>
      <c r="K3060" s="125"/>
    </row>
    <row r="3061" spans="1:11" customFormat="1" ht="16.5" x14ac:dyDescent="0.3">
      <c r="A3061" s="135"/>
      <c r="B3061" s="132"/>
      <c r="C3061" s="126"/>
      <c r="D3061" s="134"/>
      <c r="E3061" s="80"/>
      <c r="F3061" s="125"/>
      <c r="G3061" s="80">
        <f t="shared" si="31"/>
        <v>0</v>
      </c>
      <c r="H3061" s="80"/>
      <c r="I3061" s="80"/>
      <c r="J3061" s="132"/>
      <c r="K3061" s="125"/>
    </row>
    <row r="3062" spans="1:11" customFormat="1" ht="16.5" x14ac:dyDescent="0.3">
      <c r="A3062" s="135">
        <v>43384</v>
      </c>
      <c r="B3062" s="132" t="s">
        <v>2377</v>
      </c>
      <c r="C3062" s="126" t="s">
        <v>569</v>
      </c>
      <c r="D3062" s="134" t="s">
        <v>1094</v>
      </c>
      <c r="E3062" s="80">
        <v>4</v>
      </c>
      <c r="F3062" s="125">
        <v>199999.8</v>
      </c>
      <c r="G3062" s="80">
        <f t="shared" si="31"/>
        <v>799999.2</v>
      </c>
      <c r="H3062" s="80">
        <f>G3062</f>
        <v>799999.2</v>
      </c>
      <c r="I3062" s="80" t="s">
        <v>312</v>
      </c>
      <c r="J3062" s="132"/>
      <c r="K3062" s="125"/>
    </row>
    <row r="3063" spans="1:11" customFormat="1" ht="16.5" x14ac:dyDescent="0.3">
      <c r="A3063" s="135"/>
      <c r="B3063" s="132"/>
      <c r="C3063" s="126"/>
      <c r="D3063" s="134"/>
      <c r="E3063" s="80"/>
      <c r="F3063" s="125"/>
      <c r="G3063" s="80">
        <f t="shared" si="31"/>
        <v>0</v>
      </c>
      <c r="H3063" s="80"/>
      <c r="I3063" s="80"/>
      <c r="J3063" s="132"/>
      <c r="K3063" s="125"/>
    </row>
    <row r="3064" spans="1:11" customFormat="1" ht="16.5" x14ac:dyDescent="0.3">
      <c r="A3064" s="135">
        <v>43384</v>
      </c>
      <c r="B3064" s="132" t="s">
        <v>2378</v>
      </c>
      <c r="C3064" s="126" t="s">
        <v>1957</v>
      </c>
      <c r="D3064" s="134" t="s">
        <v>2241</v>
      </c>
      <c r="E3064" s="80">
        <v>3</v>
      </c>
      <c r="F3064" s="125">
        <v>540000.55000000005</v>
      </c>
      <c r="G3064" s="80">
        <f t="shared" si="31"/>
        <v>1620001.6500000001</v>
      </c>
      <c r="H3064" s="80">
        <f>G3064</f>
        <v>1620001.6500000001</v>
      </c>
      <c r="I3064" s="80" t="s">
        <v>309</v>
      </c>
      <c r="J3064" s="132"/>
      <c r="K3064" s="125"/>
    </row>
    <row r="3065" spans="1:11" customFormat="1" ht="16.5" x14ac:dyDescent="0.3">
      <c r="A3065" s="135"/>
      <c r="B3065" s="132"/>
      <c r="C3065" s="126"/>
      <c r="D3065" s="134"/>
      <c r="E3065" s="80"/>
      <c r="F3065" s="125"/>
      <c r="G3065" s="80">
        <f t="shared" si="31"/>
        <v>0</v>
      </c>
      <c r="H3065" s="80"/>
      <c r="I3065" s="80"/>
      <c r="J3065" s="132"/>
      <c r="K3065" s="125"/>
    </row>
    <row r="3066" spans="1:11" customFormat="1" ht="16.5" x14ac:dyDescent="0.3">
      <c r="A3066" s="135">
        <v>43384</v>
      </c>
      <c r="B3066" s="132" t="s">
        <v>2379</v>
      </c>
      <c r="C3066" s="126" t="s">
        <v>1019</v>
      </c>
      <c r="D3066" s="134" t="s">
        <v>887</v>
      </c>
      <c r="E3066" s="80">
        <v>3</v>
      </c>
      <c r="F3066" s="125">
        <v>215000.5</v>
      </c>
      <c r="G3066" s="80">
        <f t="shared" si="31"/>
        <v>645001.5</v>
      </c>
      <c r="H3066" s="80">
        <f>G3066</f>
        <v>645001.5</v>
      </c>
      <c r="I3066" s="80" t="s">
        <v>309</v>
      </c>
      <c r="J3066" s="132"/>
      <c r="K3066" s="125"/>
    </row>
    <row r="3067" spans="1:11" customFormat="1" ht="16.5" x14ac:dyDescent="0.3">
      <c r="A3067" s="135"/>
      <c r="B3067" s="132"/>
      <c r="C3067" s="126"/>
      <c r="D3067" s="134"/>
      <c r="E3067" s="80"/>
      <c r="F3067" s="125"/>
      <c r="G3067" s="80">
        <f t="shared" si="31"/>
        <v>0</v>
      </c>
      <c r="H3067" s="80"/>
      <c r="I3067" s="80"/>
      <c r="J3067" s="132"/>
      <c r="K3067" s="125"/>
    </row>
    <row r="3068" spans="1:11" customFormat="1" ht="16.5" x14ac:dyDescent="0.3">
      <c r="A3068" s="135">
        <v>43384</v>
      </c>
      <c r="B3068" s="132" t="s">
        <v>2380</v>
      </c>
      <c r="C3068" s="126" t="s">
        <v>87</v>
      </c>
      <c r="D3068" s="134" t="s">
        <v>2073</v>
      </c>
      <c r="E3068" s="80">
        <v>4</v>
      </c>
      <c r="F3068" s="125">
        <v>234000.46</v>
      </c>
      <c r="G3068" s="80">
        <f t="shared" si="31"/>
        <v>936001.84</v>
      </c>
      <c r="H3068" s="80">
        <f>G3068</f>
        <v>936001.84</v>
      </c>
      <c r="I3068" s="80" t="s">
        <v>674</v>
      </c>
      <c r="J3068" s="132"/>
      <c r="K3068" s="125"/>
    </row>
    <row r="3069" spans="1:11" customFormat="1" ht="16.5" x14ac:dyDescent="0.3">
      <c r="A3069" s="135"/>
      <c r="B3069" s="132"/>
      <c r="C3069" s="126"/>
      <c r="D3069" s="134"/>
      <c r="E3069" s="80"/>
      <c r="F3069" s="125"/>
      <c r="G3069" s="80">
        <f t="shared" si="31"/>
        <v>0</v>
      </c>
      <c r="H3069" s="80"/>
      <c r="I3069" s="80"/>
      <c r="J3069" s="132"/>
      <c r="K3069" s="125"/>
    </row>
    <row r="3070" spans="1:11" customFormat="1" ht="16.5" x14ac:dyDescent="0.3">
      <c r="A3070" s="135">
        <v>43384</v>
      </c>
      <c r="B3070" s="132" t="s">
        <v>2381</v>
      </c>
      <c r="C3070" s="126" t="s">
        <v>799</v>
      </c>
      <c r="D3070" s="134" t="s">
        <v>1635</v>
      </c>
      <c r="E3070" s="80">
        <v>2</v>
      </c>
      <c r="F3070" s="125">
        <v>165000</v>
      </c>
      <c r="G3070" s="80">
        <f t="shared" si="31"/>
        <v>330000</v>
      </c>
      <c r="H3070" s="80"/>
      <c r="I3070" s="80"/>
      <c r="J3070" s="132"/>
      <c r="K3070" s="125"/>
    </row>
    <row r="3071" spans="1:11" customFormat="1" ht="16.5" x14ac:dyDescent="0.3">
      <c r="A3071" s="135"/>
      <c r="B3071" s="132"/>
      <c r="C3071" s="126"/>
      <c r="D3071" s="134" t="s">
        <v>1722</v>
      </c>
      <c r="E3071" s="80">
        <v>1</v>
      </c>
      <c r="F3071" s="125">
        <v>165000</v>
      </c>
      <c r="G3071" s="80">
        <f t="shared" si="31"/>
        <v>165000</v>
      </c>
      <c r="H3071" s="80"/>
      <c r="I3071" s="80"/>
      <c r="J3071" s="132"/>
      <c r="K3071" s="125"/>
    </row>
    <row r="3072" spans="1:11" customFormat="1" ht="16.5" x14ac:dyDescent="0.3">
      <c r="A3072" s="135"/>
      <c r="B3072" s="132"/>
      <c r="C3072" s="126"/>
      <c r="D3072" s="134" t="s">
        <v>2382</v>
      </c>
      <c r="E3072" s="80">
        <v>2</v>
      </c>
      <c r="F3072" s="125">
        <v>165000</v>
      </c>
      <c r="G3072" s="80">
        <f t="shared" si="31"/>
        <v>330000</v>
      </c>
      <c r="H3072" s="80"/>
      <c r="I3072" s="80"/>
      <c r="J3072" s="132"/>
      <c r="K3072" s="125"/>
    </row>
    <row r="3073" spans="1:11" customFormat="1" ht="16.5" x14ac:dyDescent="0.3">
      <c r="A3073" s="135"/>
      <c r="B3073" s="132"/>
      <c r="C3073" s="126"/>
      <c r="D3073" s="134" t="s">
        <v>2241</v>
      </c>
      <c r="E3073" s="80">
        <v>2</v>
      </c>
      <c r="F3073" s="125">
        <v>600000.5</v>
      </c>
      <c r="G3073" s="80">
        <f t="shared" si="31"/>
        <v>1200001</v>
      </c>
      <c r="H3073" s="80"/>
      <c r="I3073" s="80"/>
      <c r="J3073" s="132"/>
      <c r="K3073" s="125"/>
    </row>
    <row r="3074" spans="1:11" customFormat="1" ht="16.5" x14ac:dyDescent="0.3">
      <c r="A3074" s="135"/>
      <c r="B3074" s="132"/>
      <c r="C3074" s="126"/>
      <c r="D3074" s="134" t="s">
        <v>109</v>
      </c>
      <c r="E3074" s="80">
        <v>2</v>
      </c>
      <c r="F3074" s="125">
        <v>215000.5</v>
      </c>
      <c r="G3074" s="80">
        <f t="shared" si="31"/>
        <v>430001</v>
      </c>
      <c r="H3074" s="80">
        <f>SUM(G3070:G3074)</f>
        <v>2455002</v>
      </c>
      <c r="I3074" s="80" t="s">
        <v>674</v>
      </c>
      <c r="J3074" s="132"/>
      <c r="K3074" s="125"/>
    </row>
    <row r="3075" spans="1:11" customFormat="1" ht="16.5" x14ac:dyDescent="0.3">
      <c r="A3075" s="135"/>
      <c r="B3075" s="132"/>
      <c r="C3075" s="126"/>
      <c r="D3075" s="134"/>
      <c r="E3075" s="80"/>
      <c r="F3075" s="125"/>
      <c r="G3075" s="80">
        <f t="shared" si="31"/>
        <v>0</v>
      </c>
      <c r="H3075" s="80"/>
      <c r="I3075" s="80"/>
      <c r="J3075" s="132"/>
      <c r="K3075" s="125"/>
    </row>
    <row r="3076" spans="1:11" customFormat="1" ht="16.5" x14ac:dyDescent="0.3">
      <c r="A3076" s="135">
        <v>43384</v>
      </c>
      <c r="B3076" s="132" t="s">
        <v>2383</v>
      </c>
      <c r="C3076" s="126" t="s">
        <v>1753</v>
      </c>
      <c r="D3076" s="134" t="s">
        <v>19</v>
      </c>
      <c r="E3076" s="80">
        <v>1</v>
      </c>
      <c r="F3076" s="125">
        <v>544500</v>
      </c>
      <c r="G3076" s="80">
        <f t="shared" si="31"/>
        <v>544500</v>
      </c>
      <c r="H3076" s="80">
        <f>G3076</f>
        <v>544500</v>
      </c>
      <c r="I3076" s="80" t="s">
        <v>1756</v>
      </c>
      <c r="J3076" s="132"/>
      <c r="K3076" s="125"/>
    </row>
    <row r="3077" spans="1:11" customFormat="1" ht="16.5" x14ac:dyDescent="0.3">
      <c r="A3077" s="135"/>
      <c r="B3077" s="132"/>
      <c r="C3077" s="126"/>
      <c r="D3077" s="134"/>
      <c r="E3077" s="80"/>
      <c r="F3077" s="125"/>
      <c r="G3077" s="80">
        <f t="shared" si="31"/>
        <v>0</v>
      </c>
      <c r="H3077" s="80"/>
      <c r="I3077" s="80"/>
      <c r="J3077" s="132"/>
      <c r="K3077" s="125"/>
    </row>
    <row r="3078" spans="1:11" customFormat="1" ht="16.5" x14ac:dyDescent="0.3">
      <c r="A3078" s="135">
        <v>43384</v>
      </c>
      <c r="B3078" s="132" t="s">
        <v>2384</v>
      </c>
      <c r="C3078" s="126" t="s">
        <v>1753</v>
      </c>
      <c r="D3078" s="134" t="s">
        <v>1938</v>
      </c>
      <c r="E3078" s="80">
        <v>1</v>
      </c>
      <c r="F3078" s="125">
        <v>162450.47500000001</v>
      </c>
      <c r="G3078" s="80">
        <f t="shared" si="31"/>
        <v>162450.47500000001</v>
      </c>
      <c r="H3078" s="80"/>
      <c r="I3078" s="80"/>
      <c r="J3078" s="132"/>
      <c r="K3078" s="125"/>
    </row>
    <row r="3079" spans="1:11" customFormat="1" ht="16.5" x14ac:dyDescent="0.3">
      <c r="A3079" s="135"/>
      <c r="B3079" s="132"/>
      <c r="C3079" s="126"/>
      <c r="D3079" s="134" t="s">
        <v>1937</v>
      </c>
      <c r="E3079" s="80">
        <v>1</v>
      </c>
      <c r="F3079" s="125">
        <v>162450.47500000001</v>
      </c>
      <c r="G3079" s="80">
        <f t="shared" si="31"/>
        <v>162450.47500000001</v>
      </c>
      <c r="H3079" s="80">
        <f>SUM(G3078:G3079)</f>
        <v>324900.95</v>
      </c>
      <c r="I3079" s="80" t="s">
        <v>1756</v>
      </c>
      <c r="J3079" s="132"/>
      <c r="K3079" s="125"/>
    </row>
    <row r="3080" spans="1:11" customFormat="1" ht="16.5" x14ac:dyDescent="0.3">
      <c r="A3080" s="135"/>
      <c r="B3080" s="132"/>
      <c r="C3080" s="126"/>
      <c r="D3080" s="134"/>
      <c r="E3080" s="80"/>
      <c r="F3080" s="125"/>
      <c r="G3080" s="80">
        <f t="shared" si="31"/>
        <v>0</v>
      </c>
      <c r="H3080" s="80"/>
      <c r="I3080" s="80"/>
      <c r="J3080" s="132"/>
      <c r="K3080" s="125"/>
    </row>
    <row r="3081" spans="1:11" customFormat="1" ht="16.5" x14ac:dyDescent="0.3">
      <c r="A3081" s="135">
        <v>43384</v>
      </c>
      <c r="B3081" s="132" t="s">
        <v>2385</v>
      </c>
      <c r="C3081" s="126" t="s">
        <v>559</v>
      </c>
      <c r="D3081" s="134" t="s">
        <v>19</v>
      </c>
      <c r="E3081" s="80">
        <v>2</v>
      </c>
      <c r="F3081" s="125">
        <v>544500</v>
      </c>
      <c r="G3081" s="80">
        <f t="shared" si="31"/>
        <v>1089000</v>
      </c>
      <c r="H3081" s="80">
        <f>G3081</f>
        <v>1089000</v>
      </c>
      <c r="I3081" s="80" t="s">
        <v>1213</v>
      </c>
      <c r="J3081" s="132"/>
      <c r="K3081" s="125"/>
    </row>
    <row r="3082" spans="1:11" customFormat="1" ht="16.5" x14ac:dyDescent="0.3">
      <c r="A3082" s="135"/>
      <c r="B3082" s="132"/>
      <c r="C3082" s="126"/>
      <c r="D3082" s="134"/>
      <c r="E3082" s="80"/>
      <c r="F3082" s="125"/>
      <c r="G3082" s="80">
        <f t="shared" si="31"/>
        <v>0</v>
      </c>
      <c r="H3082" s="80"/>
      <c r="I3082" s="80"/>
      <c r="J3082" s="132"/>
      <c r="K3082" s="125"/>
    </row>
    <row r="3083" spans="1:11" customFormat="1" ht="16.5" x14ac:dyDescent="0.3">
      <c r="A3083" s="135">
        <v>43384</v>
      </c>
      <c r="B3083" s="132" t="s">
        <v>2386</v>
      </c>
      <c r="C3083" s="126" t="s">
        <v>811</v>
      </c>
      <c r="D3083" s="134" t="s">
        <v>2259</v>
      </c>
      <c r="E3083" s="80">
        <v>1</v>
      </c>
      <c r="F3083" s="125">
        <v>563999.69999999995</v>
      </c>
      <c r="G3083" s="80">
        <f t="shared" si="31"/>
        <v>563999.69999999995</v>
      </c>
      <c r="H3083" s="80">
        <f>G3083</f>
        <v>563999.69999999995</v>
      </c>
      <c r="I3083" s="80" t="s">
        <v>1215</v>
      </c>
      <c r="J3083" s="132"/>
      <c r="K3083" s="125"/>
    </row>
    <row r="3084" spans="1:11" customFormat="1" ht="16.5" x14ac:dyDescent="0.3">
      <c r="A3084" s="135"/>
      <c r="B3084" s="132"/>
      <c r="C3084" s="126"/>
      <c r="D3084" s="134"/>
      <c r="E3084" s="80"/>
      <c r="F3084" s="125"/>
      <c r="G3084" s="80">
        <f t="shared" si="31"/>
        <v>0</v>
      </c>
      <c r="H3084" s="80"/>
      <c r="I3084" s="80"/>
      <c r="J3084" s="132"/>
      <c r="K3084" s="125"/>
    </row>
    <row r="3085" spans="1:11" customFormat="1" ht="16.5" x14ac:dyDescent="0.3">
      <c r="A3085" s="135">
        <v>43384</v>
      </c>
      <c r="B3085" s="132" t="s">
        <v>2387</v>
      </c>
      <c r="C3085" s="126" t="s">
        <v>2388</v>
      </c>
      <c r="D3085" s="134" t="s">
        <v>1938</v>
      </c>
      <c r="E3085" s="80">
        <v>1</v>
      </c>
      <c r="F3085" s="125">
        <v>162450.47500000001</v>
      </c>
      <c r="G3085" s="80">
        <f t="shared" si="31"/>
        <v>162450.47500000001</v>
      </c>
      <c r="H3085" s="80"/>
      <c r="I3085" s="80"/>
      <c r="J3085" s="132"/>
      <c r="K3085" s="125"/>
    </row>
    <row r="3086" spans="1:11" customFormat="1" ht="16.5" x14ac:dyDescent="0.3">
      <c r="A3086" s="135"/>
      <c r="B3086" s="132"/>
      <c r="C3086" s="126"/>
      <c r="D3086" s="134" t="s">
        <v>1937</v>
      </c>
      <c r="E3086" s="80">
        <v>2</v>
      </c>
      <c r="F3086" s="125">
        <v>162450.47500000001</v>
      </c>
      <c r="G3086" s="80">
        <f t="shared" si="31"/>
        <v>324900.95</v>
      </c>
      <c r="H3086" s="80">
        <f>SUM(G3085:G3086)</f>
        <v>487351.42500000005</v>
      </c>
      <c r="I3086" s="80" t="s">
        <v>1756</v>
      </c>
      <c r="J3086" s="132"/>
      <c r="K3086" s="125"/>
    </row>
    <row r="3087" spans="1:11" customFormat="1" ht="16.5" x14ac:dyDescent="0.3">
      <c r="A3087" s="135"/>
      <c r="B3087" s="132"/>
      <c r="C3087" s="126"/>
      <c r="D3087" s="134"/>
      <c r="E3087" s="80"/>
      <c r="F3087" s="125"/>
      <c r="G3087" s="80">
        <f t="shared" si="31"/>
        <v>0</v>
      </c>
      <c r="H3087" s="80"/>
      <c r="I3087" s="80"/>
      <c r="J3087" s="132"/>
      <c r="K3087" s="125"/>
    </row>
    <row r="3088" spans="1:11" customFormat="1" ht="16.5" x14ac:dyDescent="0.3">
      <c r="A3088" s="135">
        <v>43384</v>
      </c>
      <c r="B3088" s="132" t="s">
        <v>2389</v>
      </c>
      <c r="C3088" s="126" t="s">
        <v>1957</v>
      </c>
      <c r="D3088" s="134" t="s">
        <v>28</v>
      </c>
      <c r="E3088" s="80">
        <v>3</v>
      </c>
      <c r="F3088" s="125">
        <v>544500</v>
      </c>
      <c r="G3088" s="80">
        <f t="shared" si="31"/>
        <v>1633500</v>
      </c>
      <c r="H3088" s="80">
        <f>G3088</f>
        <v>1633500</v>
      </c>
      <c r="I3088" s="80" t="s">
        <v>309</v>
      </c>
      <c r="J3088" s="132"/>
      <c r="K3088" s="125"/>
    </row>
    <row r="3089" spans="1:11" customFormat="1" ht="16.5" x14ac:dyDescent="0.3">
      <c r="A3089" s="135"/>
      <c r="B3089" s="132"/>
      <c r="C3089" s="126"/>
      <c r="D3089" s="134"/>
      <c r="E3089" s="80"/>
      <c r="F3089" s="125"/>
      <c r="G3089" s="80">
        <f t="shared" si="31"/>
        <v>0</v>
      </c>
      <c r="H3089" s="80"/>
      <c r="I3089" s="80"/>
      <c r="J3089" s="132"/>
      <c r="K3089" s="125"/>
    </row>
    <row r="3090" spans="1:11" customFormat="1" ht="16.5" x14ac:dyDescent="0.3">
      <c r="A3090" s="135">
        <v>43384</v>
      </c>
      <c r="B3090" s="132" t="s">
        <v>2390</v>
      </c>
      <c r="C3090" s="126" t="s">
        <v>42</v>
      </c>
      <c r="D3090" s="134" t="s">
        <v>1938</v>
      </c>
      <c r="E3090" s="80">
        <v>1</v>
      </c>
      <c r="F3090" s="125">
        <v>171000.5</v>
      </c>
      <c r="G3090" s="80">
        <f t="shared" si="31"/>
        <v>171000.5</v>
      </c>
      <c r="H3090" s="80"/>
      <c r="I3090" s="80"/>
      <c r="J3090" s="132"/>
      <c r="K3090" s="125"/>
    </row>
    <row r="3091" spans="1:11" customFormat="1" ht="16.5" x14ac:dyDescent="0.3">
      <c r="A3091" s="135"/>
      <c r="B3091" s="132"/>
      <c r="C3091" s="126"/>
      <c r="D3091" s="134" t="s">
        <v>1937</v>
      </c>
      <c r="E3091" s="80">
        <v>1</v>
      </c>
      <c r="F3091" s="125">
        <v>171000.5</v>
      </c>
      <c r="G3091" s="80">
        <f t="shared" si="31"/>
        <v>171000.5</v>
      </c>
      <c r="H3091" s="80">
        <f>SUM(G3090:G3091)</f>
        <v>342001</v>
      </c>
      <c r="I3091" s="80" t="s">
        <v>1756</v>
      </c>
      <c r="J3091" s="132"/>
      <c r="K3091" s="125"/>
    </row>
    <row r="3092" spans="1:11" customFormat="1" ht="16.5" x14ac:dyDescent="0.3">
      <c r="A3092" s="135"/>
      <c r="B3092" s="132"/>
      <c r="C3092" s="126"/>
      <c r="D3092" s="134"/>
      <c r="E3092" s="80"/>
      <c r="F3092" s="125"/>
      <c r="G3092" s="80">
        <f t="shared" si="31"/>
        <v>0</v>
      </c>
      <c r="H3092" s="80"/>
      <c r="I3092" s="80"/>
      <c r="J3092" s="132"/>
      <c r="K3092" s="125"/>
    </row>
    <row r="3093" spans="1:11" customFormat="1" ht="16.5" x14ac:dyDescent="0.3">
      <c r="A3093" s="135">
        <v>43384</v>
      </c>
      <c r="B3093" s="132" t="s">
        <v>2391</v>
      </c>
      <c r="C3093" s="126" t="s">
        <v>985</v>
      </c>
      <c r="D3093" s="134" t="s">
        <v>2073</v>
      </c>
      <c r="E3093" s="80">
        <v>60</v>
      </c>
      <c r="F3093" s="125">
        <v>209999.9</v>
      </c>
      <c r="G3093" s="80">
        <f t="shared" si="31"/>
        <v>12599994</v>
      </c>
      <c r="H3093" s="80">
        <f>G3093</f>
        <v>12599994</v>
      </c>
      <c r="I3093" s="80" t="s">
        <v>1213</v>
      </c>
      <c r="J3093" s="132"/>
      <c r="K3093" s="125"/>
    </row>
    <row r="3094" spans="1:11" customFormat="1" ht="16.5" x14ac:dyDescent="0.3">
      <c r="A3094" s="135"/>
      <c r="B3094" s="132"/>
      <c r="C3094" s="126"/>
      <c r="D3094" s="134"/>
      <c r="E3094" s="80"/>
      <c r="F3094" s="125"/>
      <c r="G3094" s="80">
        <f t="shared" si="31"/>
        <v>0</v>
      </c>
      <c r="H3094" s="80"/>
      <c r="I3094" s="80"/>
      <c r="J3094" s="132"/>
      <c r="K3094" s="125"/>
    </row>
    <row r="3095" spans="1:11" customFormat="1" ht="16.5" x14ac:dyDescent="0.3">
      <c r="A3095" s="135">
        <v>43385</v>
      </c>
      <c r="B3095" s="132" t="s">
        <v>2392</v>
      </c>
      <c r="C3095" s="126" t="s">
        <v>1083</v>
      </c>
      <c r="D3095" s="134" t="s">
        <v>2073</v>
      </c>
      <c r="E3095" s="80">
        <v>12</v>
      </c>
      <c r="F3095" s="125">
        <v>234000.4</v>
      </c>
      <c r="G3095" s="80">
        <f t="shared" si="31"/>
        <v>2808004.8</v>
      </c>
      <c r="H3095" s="80">
        <f>G3095</f>
        <v>2808004.8</v>
      </c>
      <c r="I3095" s="80" t="s">
        <v>1213</v>
      </c>
      <c r="J3095" s="132"/>
      <c r="K3095" s="125"/>
    </row>
    <row r="3096" spans="1:11" customFormat="1" ht="16.5" x14ac:dyDescent="0.3">
      <c r="A3096" s="135"/>
      <c r="B3096" s="132"/>
      <c r="C3096" s="126"/>
      <c r="D3096" s="134"/>
      <c r="E3096" s="80"/>
      <c r="F3096" s="125"/>
      <c r="G3096" s="80">
        <f t="shared" si="31"/>
        <v>0</v>
      </c>
      <c r="H3096" s="80"/>
      <c r="I3096" s="80"/>
      <c r="J3096" s="132"/>
      <c r="K3096" s="125"/>
    </row>
    <row r="3097" spans="1:11" customFormat="1" ht="16.5" x14ac:dyDescent="0.3">
      <c r="A3097" s="135">
        <v>43385</v>
      </c>
      <c r="B3097" s="132" t="s">
        <v>2393</v>
      </c>
      <c r="C3097" s="126" t="s">
        <v>1756</v>
      </c>
      <c r="D3097" s="134" t="s">
        <v>1938</v>
      </c>
      <c r="E3097" s="80">
        <v>1</v>
      </c>
      <c r="F3097" s="125">
        <v>162450.47500000001</v>
      </c>
      <c r="G3097" s="80">
        <f t="shared" si="31"/>
        <v>162450.47500000001</v>
      </c>
      <c r="H3097" s="80">
        <f>G3097</f>
        <v>162450.47500000001</v>
      </c>
      <c r="I3097" s="80" t="s">
        <v>1756</v>
      </c>
      <c r="J3097" s="132"/>
      <c r="K3097" s="125"/>
    </row>
    <row r="3098" spans="1:11" customFormat="1" ht="16.5" x14ac:dyDescent="0.3">
      <c r="A3098" s="135"/>
      <c r="B3098" s="132"/>
      <c r="C3098" s="126"/>
      <c r="D3098" s="134"/>
      <c r="E3098" s="80"/>
      <c r="F3098" s="125"/>
      <c r="G3098" s="80">
        <f t="shared" si="31"/>
        <v>0</v>
      </c>
      <c r="H3098" s="80"/>
      <c r="I3098" s="80"/>
      <c r="J3098" s="132"/>
      <c r="K3098" s="125"/>
    </row>
    <row r="3099" spans="1:11" customFormat="1" ht="16.5" x14ac:dyDescent="0.3">
      <c r="A3099" s="135">
        <v>43385</v>
      </c>
      <c r="B3099" s="132" t="s">
        <v>2394</v>
      </c>
      <c r="C3099" s="126" t="s">
        <v>1756</v>
      </c>
      <c r="D3099" s="134" t="s">
        <v>1938</v>
      </c>
      <c r="E3099" s="80">
        <v>1</v>
      </c>
      <c r="F3099" s="125">
        <v>162450.47500000001</v>
      </c>
      <c r="G3099" s="80">
        <f t="shared" si="31"/>
        <v>162450.47500000001</v>
      </c>
      <c r="H3099" s="80">
        <f>G3099</f>
        <v>162450.47500000001</v>
      </c>
      <c r="I3099" s="80" t="s">
        <v>1756</v>
      </c>
      <c r="J3099" s="132"/>
      <c r="K3099" s="125"/>
    </row>
    <row r="3100" spans="1:11" customFormat="1" ht="16.5" x14ac:dyDescent="0.3">
      <c r="A3100" s="135"/>
      <c r="B3100" s="132"/>
      <c r="C3100" s="126"/>
      <c r="D3100" s="134"/>
      <c r="E3100" s="80"/>
      <c r="F3100" s="125"/>
      <c r="G3100" s="80">
        <f t="shared" ref="G3100:G3163" si="33">E3100*F3100</f>
        <v>0</v>
      </c>
      <c r="H3100" s="80"/>
      <c r="I3100" s="80"/>
      <c r="J3100" s="132"/>
      <c r="K3100" s="125"/>
    </row>
    <row r="3101" spans="1:11" customFormat="1" ht="16.5" x14ac:dyDescent="0.3">
      <c r="A3101" s="135">
        <v>43385</v>
      </c>
      <c r="B3101" s="132" t="s">
        <v>2395</v>
      </c>
      <c r="C3101" s="126" t="s">
        <v>53</v>
      </c>
      <c r="D3101" s="134" t="s">
        <v>2396</v>
      </c>
      <c r="E3101" s="80">
        <v>5</v>
      </c>
      <c r="F3101" s="125">
        <v>571000.1</v>
      </c>
      <c r="G3101" s="80">
        <f t="shared" si="33"/>
        <v>2855000.5</v>
      </c>
      <c r="H3101" s="80">
        <f>G3101</f>
        <v>2855000.5</v>
      </c>
      <c r="I3101" s="80" t="s">
        <v>310</v>
      </c>
      <c r="J3101" s="132"/>
      <c r="K3101" s="125"/>
    </row>
    <row r="3102" spans="1:11" customFormat="1" ht="16.5" x14ac:dyDescent="0.3">
      <c r="A3102" s="135"/>
      <c r="B3102" s="132"/>
      <c r="C3102" s="126"/>
      <c r="D3102" s="134"/>
      <c r="E3102" s="80"/>
      <c r="F3102" s="125"/>
      <c r="G3102" s="80">
        <f t="shared" si="33"/>
        <v>0</v>
      </c>
      <c r="H3102" s="80"/>
      <c r="I3102" s="80"/>
      <c r="J3102" s="132"/>
      <c r="K3102" s="125"/>
    </row>
    <row r="3103" spans="1:11" customFormat="1" ht="16.5" x14ac:dyDescent="0.3">
      <c r="A3103" s="135">
        <v>43385</v>
      </c>
      <c r="B3103" s="132" t="s">
        <v>2397</v>
      </c>
      <c r="C3103" s="126" t="s">
        <v>720</v>
      </c>
      <c r="D3103" s="134" t="s">
        <v>28</v>
      </c>
      <c r="E3103" s="80">
        <v>5</v>
      </c>
      <c r="F3103" s="125">
        <v>605000</v>
      </c>
      <c r="G3103" s="80">
        <f t="shared" si="33"/>
        <v>3025000</v>
      </c>
      <c r="H3103" s="80">
        <f>G3103</f>
        <v>3025000</v>
      </c>
      <c r="I3103" s="80" t="s">
        <v>312</v>
      </c>
      <c r="J3103" s="132"/>
      <c r="K3103" s="125"/>
    </row>
    <row r="3104" spans="1:11" customFormat="1" ht="16.5" x14ac:dyDescent="0.3">
      <c r="A3104" s="135"/>
      <c r="B3104" s="132"/>
      <c r="C3104" s="126"/>
      <c r="D3104" s="134"/>
      <c r="E3104" s="80"/>
      <c r="F3104" s="125"/>
      <c r="G3104" s="80">
        <f t="shared" si="33"/>
        <v>0</v>
      </c>
      <c r="H3104" s="80"/>
      <c r="I3104" s="80"/>
      <c r="J3104" s="132"/>
      <c r="K3104" s="125"/>
    </row>
    <row r="3105" spans="1:11" customFormat="1" ht="16.5" x14ac:dyDescent="0.3">
      <c r="A3105" s="135">
        <v>43385</v>
      </c>
      <c r="B3105" s="132" t="s">
        <v>2398</v>
      </c>
      <c r="C3105" s="126" t="s">
        <v>315</v>
      </c>
      <c r="D3105" s="134" t="s">
        <v>887</v>
      </c>
      <c r="E3105" s="80">
        <v>1</v>
      </c>
      <c r="F3105" s="125">
        <v>215000.5</v>
      </c>
      <c r="G3105" s="80">
        <f t="shared" si="33"/>
        <v>215000.5</v>
      </c>
      <c r="H3105" s="80">
        <f>G3105</f>
        <v>215000.5</v>
      </c>
      <c r="I3105" s="80" t="s">
        <v>315</v>
      </c>
      <c r="J3105" s="132"/>
      <c r="K3105" s="125"/>
    </row>
    <row r="3106" spans="1:11" customFormat="1" ht="16.5" x14ac:dyDescent="0.3">
      <c r="A3106" s="135"/>
      <c r="B3106" s="132"/>
      <c r="C3106" s="126"/>
      <c r="D3106" s="134"/>
      <c r="E3106" s="80"/>
      <c r="F3106" s="125"/>
      <c r="G3106" s="80">
        <f t="shared" si="33"/>
        <v>0</v>
      </c>
      <c r="H3106" s="80"/>
      <c r="I3106" s="80"/>
      <c r="J3106" s="132"/>
      <c r="K3106" s="125"/>
    </row>
    <row r="3107" spans="1:11" customFormat="1" ht="16.5" x14ac:dyDescent="0.3">
      <c r="A3107" s="135">
        <v>43385</v>
      </c>
      <c r="B3107" s="132" t="s">
        <v>2399</v>
      </c>
      <c r="C3107" s="126" t="s">
        <v>985</v>
      </c>
      <c r="D3107" s="134" t="s">
        <v>1851</v>
      </c>
      <c r="E3107" s="80">
        <v>24</v>
      </c>
      <c r="F3107" s="125">
        <v>66999.899999999994</v>
      </c>
      <c r="G3107" s="80">
        <f t="shared" si="33"/>
        <v>1607997.5999999999</v>
      </c>
      <c r="H3107" s="80"/>
      <c r="I3107" s="80"/>
      <c r="J3107" s="132"/>
      <c r="K3107" s="125"/>
    </row>
    <row r="3108" spans="1:11" customFormat="1" ht="16.5" x14ac:dyDescent="0.3">
      <c r="A3108" s="135"/>
      <c r="B3108" s="132"/>
      <c r="C3108" s="126"/>
      <c r="D3108" s="134" t="s">
        <v>1721</v>
      </c>
      <c r="E3108" s="80">
        <v>24</v>
      </c>
      <c r="F3108" s="125">
        <v>133999.79999999999</v>
      </c>
      <c r="G3108" s="80">
        <f t="shared" si="33"/>
        <v>3215995.1999999997</v>
      </c>
      <c r="H3108" s="80"/>
      <c r="I3108" s="80"/>
      <c r="J3108" s="132"/>
      <c r="K3108" s="125"/>
    </row>
    <row r="3109" spans="1:11" customFormat="1" ht="16.5" x14ac:dyDescent="0.3">
      <c r="A3109" s="135"/>
      <c r="B3109" s="132"/>
      <c r="C3109" s="126"/>
      <c r="D3109" s="134" t="s">
        <v>1915</v>
      </c>
      <c r="E3109" s="80">
        <v>12</v>
      </c>
      <c r="F3109" s="125">
        <v>133999.79999999999</v>
      </c>
      <c r="G3109" s="80">
        <f t="shared" si="33"/>
        <v>1607997.5999999999</v>
      </c>
      <c r="H3109" s="80"/>
      <c r="I3109" s="80"/>
      <c r="J3109" s="132"/>
      <c r="K3109" s="125"/>
    </row>
    <row r="3110" spans="1:11" customFormat="1" ht="16.5" x14ac:dyDescent="0.3">
      <c r="A3110" s="135"/>
      <c r="B3110" s="132"/>
      <c r="C3110" s="126"/>
      <c r="D3110" s="134" t="s">
        <v>1340</v>
      </c>
      <c r="E3110" s="80">
        <v>60</v>
      </c>
      <c r="F3110" s="125">
        <v>37999.5</v>
      </c>
      <c r="G3110" s="80">
        <f t="shared" si="33"/>
        <v>2279970</v>
      </c>
      <c r="H3110" s="80">
        <f>SUM(G3107:G3110)</f>
        <v>8711960.3999999985</v>
      </c>
      <c r="I3110" s="80" t="s">
        <v>1213</v>
      </c>
      <c r="J3110" s="132"/>
      <c r="K3110" s="125"/>
    </row>
    <row r="3111" spans="1:11" customFormat="1" ht="16.5" x14ac:dyDescent="0.3">
      <c r="A3111" s="135"/>
      <c r="B3111" s="132"/>
      <c r="C3111" s="126"/>
      <c r="D3111" s="134"/>
      <c r="E3111" s="80"/>
      <c r="F3111" s="125"/>
      <c r="G3111" s="80">
        <f t="shared" si="33"/>
        <v>0</v>
      </c>
      <c r="H3111" s="80"/>
      <c r="I3111" s="80"/>
      <c r="J3111" s="132"/>
      <c r="K3111" s="125"/>
    </row>
    <row r="3112" spans="1:11" customFormat="1" ht="16.5" x14ac:dyDescent="0.3">
      <c r="A3112" s="135">
        <v>43385</v>
      </c>
      <c r="B3112" s="132" t="s">
        <v>2400</v>
      </c>
      <c r="C3112" s="126" t="s">
        <v>253</v>
      </c>
      <c r="D3112" s="134" t="s">
        <v>2047</v>
      </c>
      <c r="E3112" s="80">
        <v>6</v>
      </c>
      <c r="F3112" s="125">
        <v>505000.1</v>
      </c>
      <c r="G3112" s="80">
        <f t="shared" si="33"/>
        <v>3030000.5999999996</v>
      </c>
      <c r="H3112" s="80">
        <f>G3112</f>
        <v>3030000.5999999996</v>
      </c>
      <c r="I3112" s="80" t="s">
        <v>315</v>
      </c>
      <c r="J3112" s="132"/>
      <c r="K3112" s="125"/>
    </row>
    <row r="3113" spans="1:11" customFormat="1" ht="16.5" x14ac:dyDescent="0.3">
      <c r="A3113" s="135"/>
      <c r="B3113" s="132"/>
      <c r="C3113" s="126"/>
      <c r="D3113" s="134"/>
      <c r="E3113" s="80"/>
      <c r="F3113" s="125"/>
      <c r="G3113" s="80">
        <f t="shared" si="33"/>
        <v>0</v>
      </c>
      <c r="H3113" s="80"/>
      <c r="I3113" s="80"/>
      <c r="J3113" s="132"/>
      <c r="K3113" s="125"/>
    </row>
    <row r="3114" spans="1:11" customFormat="1" ht="16.5" x14ac:dyDescent="0.3">
      <c r="A3114" s="135">
        <v>43385</v>
      </c>
      <c r="B3114" s="132" t="s">
        <v>2401</v>
      </c>
      <c r="C3114" s="126" t="s">
        <v>1134</v>
      </c>
      <c r="D3114" s="134" t="s">
        <v>104</v>
      </c>
      <c r="E3114" s="80">
        <v>2</v>
      </c>
      <c r="F3114" s="125">
        <v>513900.09</v>
      </c>
      <c r="G3114" s="80">
        <f t="shared" si="33"/>
        <v>1027800.18</v>
      </c>
      <c r="H3114" s="80">
        <f>G3114</f>
        <v>1027800.18</v>
      </c>
      <c r="I3114" s="80" t="s">
        <v>309</v>
      </c>
      <c r="J3114" s="132"/>
      <c r="K3114" s="125"/>
    </row>
    <row r="3115" spans="1:11" customFormat="1" ht="16.5" x14ac:dyDescent="0.3">
      <c r="A3115" s="135"/>
      <c r="B3115" s="132"/>
      <c r="C3115" s="126"/>
      <c r="D3115" s="134"/>
      <c r="E3115" s="80"/>
      <c r="F3115" s="125"/>
      <c r="G3115" s="80">
        <f t="shared" si="33"/>
        <v>0</v>
      </c>
      <c r="H3115" s="80"/>
      <c r="I3115" s="80"/>
      <c r="J3115" s="132"/>
      <c r="K3115" s="125"/>
    </row>
    <row r="3116" spans="1:11" customFormat="1" ht="16.5" x14ac:dyDescent="0.3">
      <c r="A3116" s="135">
        <v>43385</v>
      </c>
      <c r="B3116" s="132" t="s">
        <v>2402</v>
      </c>
      <c r="C3116" s="126" t="s">
        <v>1031</v>
      </c>
      <c r="D3116" s="134" t="s">
        <v>2403</v>
      </c>
      <c r="E3116" s="80">
        <v>3</v>
      </c>
      <c r="F3116" s="125">
        <v>513900.09</v>
      </c>
      <c r="G3116" s="80">
        <f t="shared" si="33"/>
        <v>1541700.27</v>
      </c>
      <c r="H3116" s="80">
        <f>G3116</f>
        <v>1541700.27</v>
      </c>
      <c r="I3116" s="80" t="s">
        <v>309</v>
      </c>
      <c r="J3116" s="132"/>
      <c r="K3116" s="125"/>
    </row>
    <row r="3117" spans="1:11" customFormat="1" ht="16.5" x14ac:dyDescent="0.3">
      <c r="A3117" s="135"/>
      <c r="B3117" s="132"/>
      <c r="C3117" s="126"/>
      <c r="D3117" s="134"/>
      <c r="E3117" s="80"/>
      <c r="F3117" s="125"/>
      <c r="G3117" s="80">
        <f t="shared" si="33"/>
        <v>0</v>
      </c>
      <c r="H3117" s="80"/>
      <c r="I3117" s="80"/>
      <c r="J3117" s="132"/>
      <c r="K3117" s="125"/>
    </row>
    <row r="3118" spans="1:11" customFormat="1" ht="16.5" x14ac:dyDescent="0.3">
      <c r="A3118" s="135">
        <v>43385</v>
      </c>
      <c r="B3118" s="132" t="s">
        <v>2404</v>
      </c>
      <c r="C3118" s="126" t="s">
        <v>2405</v>
      </c>
      <c r="D3118" s="134" t="s">
        <v>969</v>
      </c>
      <c r="E3118" s="80">
        <v>24</v>
      </c>
      <c r="F3118" s="125">
        <v>28800.09</v>
      </c>
      <c r="G3118" s="80">
        <f t="shared" si="33"/>
        <v>691202.16</v>
      </c>
      <c r="H3118" s="80"/>
      <c r="I3118" s="80"/>
      <c r="J3118" s="132"/>
      <c r="K3118" s="125"/>
    </row>
    <row r="3119" spans="1:11" customFormat="1" ht="16.5" x14ac:dyDescent="0.3">
      <c r="A3119" s="135"/>
      <c r="B3119" s="132"/>
      <c r="C3119" s="126"/>
      <c r="D3119" s="134" t="s">
        <v>968</v>
      </c>
      <c r="E3119" s="80">
        <v>12</v>
      </c>
      <c r="F3119" s="125">
        <v>28800.15</v>
      </c>
      <c r="G3119" s="80">
        <f t="shared" si="33"/>
        <v>345601.80000000005</v>
      </c>
      <c r="H3119" s="80">
        <f>SUM(G3118:G3119)</f>
        <v>1036803.9600000001</v>
      </c>
      <c r="I3119" s="80" t="s">
        <v>674</v>
      </c>
      <c r="J3119" s="132"/>
      <c r="K3119" s="125"/>
    </row>
    <row r="3120" spans="1:11" customFormat="1" ht="16.5" x14ac:dyDescent="0.3">
      <c r="A3120" s="135"/>
      <c r="B3120" s="132"/>
      <c r="C3120" s="126"/>
      <c r="D3120" s="134"/>
      <c r="E3120" s="80"/>
      <c r="F3120" s="125"/>
      <c r="G3120" s="80">
        <f t="shared" si="33"/>
        <v>0</v>
      </c>
      <c r="H3120" s="80"/>
      <c r="I3120" s="80"/>
      <c r="J3120" s="132"/>
      <c r="K3120" s="125"/>
    </row>
    <row r="3121" spans="1:11" customFormat="1" ht="16.5" x14ac:dyDescent="0.3">
      <c r="A3121" s="135">
        <v>43385</v>
      </c>
      <c r="B3121" s="132" t="s">
        <v>2406</v>
      </c>
      <c r="C3121" s="126" t="s">
        <v>1019</v>
      </c>
      <c r="D3121" s="134" t="s">
        <v>109</v>
      </c>
      <c r="E3121" s="80">
        <v>2</v>
      </c>
      <c r="F3121" s="125">
        <v>215000.5</v>
      </c>
      <c r="G3121" s="80">
        <f t="shared" si="33"/>
        <v>430001</v>
      </c>
      <c r="H3121" s="80">
        <f>G3121</f>
        <v>430001</v>
      </c>
      <c r="I3121" s="80" t="s">
        <v>309</v>
      </c>
      <c r="J3121" s="132"/>
      <c r="K3121" s="125"/>
    </row>
    <row r="3122" spans="1:11" customFormat="1" ht="16.5" x14ac:dyDescent="0.3">
      <c r="A3122" s="135"/>
      <c r="B3122" s="132"/>
      <c r="C3122" s="126"/>
      <c r="D3122" s="134"/>
      <c r="E3122" s="80"/>
      <c r="F3122" s="125"/>
      <c r="G3122" s="80">
        <f t="shared" si="33"/>
        <v>0</v>
      </c>
      <c r="H3122" s="80"/>
      <c r="I3122" s="80"/>
      <c r="J3122" s="132"/>
      <c r="K3122" s="125"/>
    </row>
    <row r="3123" spans="1:11" customFormat="1" ht="16.5" x14ac:dyDescent="0.3">
      <c r="A3123" s="135">
        <v>43385</v>
      </c>
      <c r="B3123" s="132" t="s">
        <v>2407</v>
      </c>
      <c r="C3123" s="126" t="s">
        <v>2408</v>
      </c>
      <c r="D3123" s="134" t="s">
        <v>1094</v>
      </c>
      <c r="E3123" s="80">
        <v>12</v>
      </c>
      <c r="F3123" s="125">
        <v>199999.8</v>
      </c>
      <c r="G3123" s="80">
        <f t="shared" si="33"/>
        <v>2399997.5999999996</v>
      </c>
      <c r="H3123" s="80">
        <f>G3123</f>
        <v>2399997.5999999996</v>
      </c>
      <c r="I3123" s="80" t="s">
        <v>315</v>
      </c>
      <c r="J3123" s="132"/>
      <c r="K3123" s="125"/>
    </row>
    <row r="3124" spans="1:11" customFormat="1" ht="16.5" x14ac:dyDescent="0.3">
      <c r="A3124" s="135"/>
      <c r="B3124" s="132"/>
      <c r="C3124" s="126"/>
      <c r="D3124" s="134"/>
      <c r="E3124" s="80"/>
      <c r="F3124" s="125"/>
      <c r="G3124" s="80">
        <f t="shared" si="33"/>
        <v>0</v>
      </c>
      <c r="H3124" s="80"/>
      <c r="I3124" s="80"/>
      <c r="J3124" s="132"/>
      <c r="K3124" s="125"/>
    </row>
    <row r="3125" spans="1:11" customFormat="1" ht="16.5" x14ac:dyDescent="0.3">
      <c r="A3125" s="135">
        <v>43385</v>
      </c>
      <c r="B3125" s="132" t="s">
        <v>2409</v>
      </c>
      <c r="C3125" s="126" t="s">
        <v>1194</v>
      </c>
      <c r="D3125" s="134" t="s">
        <v>968</v>
      </c>
      <c r="E3125" s="80">
        <v>1</v>
      </c>
      <c r="F3125" s="125">
        <v>28800.09</v>
      </c>
      <c r="G3125" s="80">
        <f t="shared" si="33"/>
        <v>28800.09</v>
      </c>
      <c r="H3125" s="80">
        <f>G3125</f>
        <v>28800.09</v>
      </c>
      <c r="I3125" s="80" t="s">
        <v>1213</v>
      </c>
      <c r="J3125" s="132"/>
      <c r="K3125" s="125"/>
    </row>
    <row r="3126" spans="1:11" customFormat="1" ht="16.5" x14ac:dyDescent="0.3">
      <c r="A3126" s="135"/>
      <c r="B3126" s="132"/>
      <c r="C3126" s="126"/>
      <c r="D3126" s="134"/>
      <c r="E3126" s="80"/>
      <c r="F3126" s="125"/>
      <c r="G3126" s="80">
        <f t="shared" si="33"/>
        <v>0</v>
      </c>
      <c r="H3126" s="80"/>
      <c r="I3126" s="80"/>
      <c r="J3126" s="132"/>
      <c r="K3126" s="125"/>
    </row>
    <row r="3127" spans="1:11" customFormat="1" ht="16.5" x14ac:dyDescent="0.3">
      <c r="A3127" s="135">
        <v>43385</v>
      </c>
      <c r="B3127" s="132" t="s">
        <v>2410</v>
      </c>
      <c r="C3127" s="126" t="s">
        <v>301</v>
      </c>
      <c r="D3127" s="134" t="s">
        <v>1937</v>
      </c>
      <c r="E3127" s="80">
        <v>12</v>
      </c>
      <c r="F3127" s="125">
        <v>162450.47500000001</v>
      </c>
      <c r="G3127" s="80">
        <f t="shared" si="33"/>
        <v>1949405.7000000002</v>
      </c>
      <c r="H3127" s="80">
        <f>G3127</f>
        <v>1949405.7000000002</v>
      </c>
      <c r="I3127" s="80" t="s">
        <v>309</v>
      </c>
      <c r="J3127" s="132"/>
      <c r="K3127" s="125"/>
    </row>
    <row r="3128" spans="1:11" customFormat="1" ht="16.5" x14ac:dyDescent="0.3">
      <c r="A3128" s="135"/>
      <c r="B3128" s="132"/>
      <c r="C3128" s="126"/>
      <c r="D3128" s="134"/>
      <c r="E3128" s="80"/>
      <c r="F3128" s="125"/>
      <c r="G3128" s="80">
        <f t="shared" si="33"/>
        <v>0</v>
      </c>
      <c r="H3128" s="80"/>
      <c r="I3128" s="80"/>
      <c r="J3128" s="132"/>
      <c r="K3128" s="125"/>
    </row>
    <row r="3129" spans="1:11" customFormat="1" ht="16.5" x14ac:dyDescent="0.3">
      <c r="A3129" s="137">
        <v>43385</v>
      </c>
      <c r="B3129" s="138" t="s">
        <v>2411</v>
      </c>
      <c r="C3129" s="139" t="s">
        <v>301</v>
      </c>
      <c r="D3129" s="140" t="s">
        <v>1937</v>
      </c>
      <c r="E3129" s="86">
        <v>5</v>
      </c>
      <c r="F3129" s="141">
        <v>162450.47500000001</v>
      </c>
      <c r="G3129" s="86">
        <f t="shared" si="33"/>
        <v>812252.375</v>
      </c>
      <c r="H3129" s="86">
        <f>G3129</f>
        <v>812252.375</v>
      </c>
      <c r="I3129" s="80" t="s">
        <v>309</v>
      </c>
      <c r="J3129" s="132"/>
      <c r="K3129" s="125"/>
    </row>
    <row r="3130" spans="1:11" customFormat="1" ht="16.5" x14ac:dyDescent="0.3">
      <c r="A3130" s="135"/>
      <c r="B3130" s="132"/>
      <c r="C3130" s="126"/>
      <c r="D3130" s="134"/>
      <c r="E3130" s="80"/>
      <c r="F3130" s="125"/>
      <c r="G3130" s="80">
        <f t="shared" si="33"/>
        <v>0</v>
      </c>
      <c r="H3130" s="80"/>
      <c r="I3130" s="80"/>
      <c r="J3130" s="132"/>
      <c r="K3130" s="125"/>
    </row>
    <row r="3131" spans="1:11" customFormat="1" ht="16.5" x14ac:dyDescent="0.3">
      <c r="A3131" s="135">
        <v>43385</v>
      </c>
      <c r="B3131" s="132" t="s">
        <v>2412</v>
      </c>
      <c r="C3131" s="126" t="s">
        <v>325</v>
      </c>
      <c r="D3131" s="134" t="s">
        <v>1094</v>
      </c>
      <c r="E3131" s="80">
        <v>1</v>
      </c>
      <c r="F3131" s="125">
        <v>199999.8</v>
      </c>
      <c r="G3131" s="80">
        <f t="shared" si="33"/>
        <v>199999.8</v>
      </c>
      <c r="H3131" s="80">
        <f>G3131</f>
        <v>199999.8</v>
      </c>
      <c r="I3131" s="80" t="s">
        <v>1213</v>
      </c>
      <c r="J3131" s="132"/>
      <c r="K3131" s="125"/>
    </row>
    <row r="3132" spans="1:11" customFormat="1" ht="16.5" x14ac:dyDescent="0.3">
      <c r="A3132" s="135"/>
      <c r="B3132" s="132"/>
      <c r="C3132" s="126"/>
      <c r="D3132" s="134"/>
      <c r="E3132" s="80"/>
      <c r="F3132" s="125"/>
      <c r="G3132" s="80">
        <f t="shared" si="33"/>
        <v>0</v>
      </c>
      <c r="H3132" s="80"/>
      <c r="I3132" s="80"/>
      <c r="J3132" s="132"/>
      <c r="K3132" s="125"/>
    </row>
    <row r="3133" spans="1:11" customFormat="1" ht="16.5" x14ac:dyDescent="0.3">
      <c r="A3133" s="135">
        <v>43385</v>
      </c>
      <c r="B3133" s="132" t="s">
        <v>2413</v>
      </c>
      <c r="C3133" s="126" t="s">
        <v>2414</v>
      </c>
      <c r="D3133" s="134" t="s">
        <v>2415</v>
      </c>
      <c r="E3133" s="80">
        <v>1</v>
      </c>
      <c r="F3133" s="125">
        <v>209999.9</v>
      </c>
      <c r="G3133" s="80">
        <f t="shared" si="33"/>
        <v>209999.9</v>
      </c>
      <c r="H3133" s="80"/>
      <c r="I3133" s="80"/>
      <c r="J3133" s="132"/>
      <c r="K3133" s="125"/>
    </row>
    <row r="3134" spans="1:11" customFormat="1" ht="16.5" x14ac:dyDescent="0.3">
      <c r="A3134" s="135"/>
      <c r="B3134" s="132"/>
      <c r="C3134" s="126"/>
      <c r="D3134" s="134" t="s">
        <v>2416</v>
      </c>
      <c r="E3134" s="80">
        <v>1</v>
      </c>
      <c r="F3134" s="125">
        <v>231000</v>
      </c>
      <c r="G3134" s="80">
        <f t="shared" si="33"/>
        <v>231000</v>
      </c>
      <c r="H3134" s="80"/>
      <c r="I3134" s="80"/>
      <c r="J3134" s="126"/>
      <c r="K3134" s="125"/>
    </row>
    <row r="3135" spans="1:11" customFormat="1" ht="16.5" x14ac:dyDescent="0.3">
      <c r="A3135" s="135"/>
      <c r="B3135" s="132"/>
      <c r="C3135" s="126"/>
      <c r="D3135" s="134" t="s">
        <v>705</v>
      </c>
      <c r="E3135" s="80">
        <v>1</v>
      </c>
      <c r="F3135" s="125">
        <v>234999.6</v>
      </c>
      <c r="G3135" s="80">
        <f t="shared" si="33"/>
        <v>234999.6</v>
      </c>
      <c r="H3135" s="80"/>
      <c r="I3135" s="80"/>
      <c r="J3135" s="126"/>
      <c r="K3135" s="125"/>
    </row>
    <row r="3136" spans="1:11" customFormat="1" ht="16.5" x14ac:dyDescent="0.3">
      <c r="A3136" s="135"/>
      <c r="B3136" s="132"/>
      <c r="C3136" s="126"/>
      <c r="D3136" s="134" t="s">
        <v>2417</v>
      </c>
      <c r="E3136" s="80">
        <v>1</v>
      </c>
      <c r="F3136" s="125">
        <v>231000</v>
      </c>
      <c r="G3136" s="80">
        <f t="shared" si="33"/>
        <v>231000</v>
      </c>
      <c r="H3136" s="80">
        <f>SUM(G3133:G3136)</f>
        <v>906999.5</v>
      </c>
      <c r="I3136" s="80" t="s">
        <v>314</v>
      </c>
      <c r="J3136" s="126"/>
      <c r="K3136" s="125"/>
    </row>
    <row r="3137" spans="1:11" customFormat="1" ht="16.5" x14ac:dyDescent="0.3">
      <c r="A3137" s="135"/>
      <c r="B3137" s="132"/>
      <c r="C3137" s="126"/>
      <c r="D3137" s="134"/>
      <c r="E3137" s="80"/>
      <c r="F3137" s="125"/>
      <c r="G3137" s="80">
        <f t="shared" si="33"/>
        <v>0</v>
      </c>
      <c r="H3137" s="80"/>
      <c r="I3137" s="80"/>
      <c r="J3137" s="126"/>
      <c r="K3137" s="125"/>
    </row>
    <row r="3138" spans="1:11" customFormat="1" ht="16.5" x14ac:dyDescent="0.3">
      <c r="A3138" s="135">
        <v>43385</v>
      </c>
      <c r="B3138" s="132" t="s">
        <v>2418</v>
      </c>
      <c r="C3138" s="126" t="s">
        <v>1756</v>
      </c>
      <c r="D3138" s="134" t="s">
        <v>1937</v>
      </c>
      <c r="E3138" s="80">
        <v>1</v>
      </c>
      <c r="F3138" s="125">
        <v>171000.5</v>
      </c>
      <c r="G3138" s="80">
        <f t="shared" si="33"/>
        <v>171000.5</v>
      </c>
      <c r="H3138" s="80"/>
      <c r="I3138" s="80"/>
      <c r="J3138" s="126"/>
      <c r="K3138" s="125"/>
    </row>
    <row r="3139" spans="1:11" customFormat="1" ht="16.5" x14ac:dyDescent="0.3">
      <c r="A3139" s="135"/>
      <c r="B3139" s="132"/>
      <c r="C3139" s="126"/>
      <c r="D3139" s="134" t="s">
        <v>1938</v>
      </c>
      <c r="E3139" s="80">
        <v>2</v>
      </c>
      <c r="F3139" s="125">
        <v>171000.5</v>
      </c>
      <c r="G3139" s="80">
        <f t="shared" si="33"/>
        <v>342001</v>
      </c>
      <c r="H3139" s="80">
        <f>SUM(G3138:G3139)</f>
        <v>513001.5</v>
      </c>
      <c r="I3139" s="80" t="s">
        <v>1756</v>
      </c>
      <c r="J3139" s="126"/>
      <c r="K3139" s="125"/>
    </row>
    <row r="3140" spans="1:11" customFormat="1" ht="16.5" x14ac:dyDescent="0.3">
      <c r="A3140" s="135"/>
      <c r="B3140" s="132"/>
      <c r="C3140" s="126"/>
      <c r="D3140" s="134"/>
      <c r="E3140" s="80"/>
      <c r="F3140" s="125"/>
      <c r="G3140" s="80">
        <f t="shared" si="33"/>
        <v>0</v>
      </c>
      <c r="H3140" s="80"/>
      <c r="I3140" s="80"/>
      <c r="J3140" s="126"/>
      <c r="K3140" s="125"/>
    </row>
    <row r="3141" spans="1:11" customFormat="1" ht="16.5" x14ac:dyDescent="0.3">
      <c r="A3141" s="135">
        <v>43385</v>
      </c>
      <c r="B3141" s="132" t="s">
        <v>2419</v>
      </c>
      <c r="C3141" s="126" t="s">
        <v>813</v>
      </c>
      <c r="D3141" s="134" t="s">
        <v>1672</v>
      </c>
      <c r="E3141" s="80">
        <v>4</v>
      </c>
      <c r="F3141" s="125">
        <v>275000</v>
      </c>
      <c r="G3141" s="80">
        <f t="shared" si="33"/>
        <v>1100000</v>
      </c>
      <c r="H3141" s="80"/>
      <c r="I3141" s="80"/>
      <c r="J3141" s="126"/>
      <c r="K3141" s="125"/>
    </row>
    <row r="3142" spans="1:11" customFormat="1" ht="16.5" x14ac:dyDescent="0.3">
      <c r="A3142" s="135"/>
      <c r="B3142" s="132"/>
      <c r="C3142" s="126"/>
      <c r="D3142" s="134" t="s">
        <v>2119</v>
      </c>
      <c r="E3142" s="80">
        <v>4</v>
      </c>
      <c r="F3142" s="125">
        <v>275000</v>
      </c>
      <c r="G3142" s="80">
        <f t="shared" si="33"/>
        <v>1100000</v>
      </c>
      <c r="H3142" s="80"/>
      <c r="I3142" s="80"/>
      <c r="J3142" s="126"/>
      <c r="K3142" s="125"/>
    </row>
    <row r="3143" spans="1:11" customFormat="1" ht="16.5" x14ac:dyDescent="0.3">
      <c r="A3143" s="135"/>
      <c r="B3143" s="132"/>
      <c r="C3143" s="126"/>
      <c r="D3143" s="134" t="s">
        <v>1072</v>
      </c>
      <c r="E3143" s="80">
        <v>4</v>
      </c>
      <c r="F3143" s="125">
        <v>275000</v>
      </c>
      <c r="G3143" s="80">
        <f t="shared" si="33"/>
        <v>1100000</v>
      </c>
      <c r="H3143" s="80"/>
      <c r="I3143" s="80"/>
      <c r="J3143" s="126"/>
      <c r="K3143" s="125"/>
    </row>
    <row r="3144" spans="1:11" customFormat="1" ht="16.5" x14ac:dyDescent="0.3">
      <c r="A3144" s="135"/>
      <c r="B3144" s="132"/>
      <c r="C3144" s="126"/>
      <c r="D3144" s="134" t="s">
        <v>1755</v>
      </c>
      <c r="E3144" s="80">
        <v>4</v>
      </c>
      <c r="F3144" s="125">
        <v>275000</v>
      </c>
      <c r="G3144" s="80">
        <f t="shared" si="33"/>
        <v>1100000</v>
      </c>
      <c r="H3144" s="80"/>
      <c r="I3144" s="80"/>
      <c r="J3144" s="126"/>
      <c r="K3144" s="125"/>
    </row>
    <row r="3145" spans="1:11" customFormat="1" ht="16.5" x14ac:dyDescent="0.3">
      <c r="A3145" s="135"/>
      <c r="B3145" s="132"/>
      <c r="C3145" s="126"/>
      <c r="D3145" s="134" t="s">
        <v>1549</v>
      </c>
      <c r="E3145" s="80">
        <v>4</v>
      </c>
      <c r="F3145" s="125">
        <v>275000</v>
      </c>
      <c r="G3145" s="80">
        <f t="shared" si="33"/>
        <v>1100000</v>
      </c>
      <c r="H3145" s="80">
        <f>SUM(G3141:G3145)</f>
        <v>5500000</v>
      </c>
      <c r="I3145" s="80" t="s">
        <v>1215</v>
      </c>
      <c r="J3145" s="126"/>
      <c r="K3145" s="125"/>
    </row>
    <row r="3146" spans="1:11" customFormat="1" ht="16.5" x14ac:dyDescent="0.3">
      <c r="A3146" s="135"/>
      <c r="B3146" s="132"/>
      <c r="C3146" s="126"/>
      <c r="D3146" s="134"/>
      <c r="E3146" s="80"/>
      <c r="F3146" s="125"/>
      <c r="G3146" s="80">
        <f t="shared" si="33"/>
        <v>0</v>
      </c>
      <c r="H3146" s="80"/>
      <c r="I3146" s="80"/>
      <c r="J3146" s="126"/>
      <c r="K3146" s="125"/>
    </row>
    <row r="3147" spans="1:11" customFormat="1" ht="16.5" x14ac:dyDescent="0.3">
      <c r="A3147" s="135">
        <v>43385</v>
      </c>
      <c r="B3147" s="132" t="s">
        <v>2420</v>
      </c>
      <c r="C3147" s="126" t="s">
        <v>726</v>
      </c>
      <c r="D3147" s="134" t="s">
        <v>2421</v>
      </c>
      <c r="E3147" s="80">
        <v>2</v>
      </c>
      <c r="F3147" s="125">
        <v>904499.64</v>
      </c>
      <c r="G3147" s="80">
        <f t="shared" si="33"/>
        <v>1808999.28</v>
      </c>
      <c r="H3147" s="80">
        <f>G3147</f>
        <v>1808999.28</v>
      </c>
      <c r="I3147" s="80" t="s">
        <v>309</v>
      </c>
      <c r="J3147" s="126"/>
      <c r="K3147" s="125"/>
    </row>
    <row r="3148" spans="1:11" customFormat="1" ht="16.5" x14ac:dyDescent="0.3">
      <c r="A3148" s="135"/>
      <c r="B3148" s="132"/>
      <c r="C3148" s="126"/>
      <c r="D3148" s="134"/>
      <c r="E3148" s="80"/>
      <c r="F3148" s="125"/>
      <c r="G3148" s="80">
        <f t="shared" si="33"/>
        <v>0</v>
      </c>
      <c r="H3148" s="80"/>
      <c r="I3148" s="80"/>
      <c r="J3148" s="126"/>
      <c r="K3148" s="125"/>
    </row>
    <row r="3149" spans="1:11" customFormat="1" ht="16.5" x14ac:dyDescent="0.3">
      <c r="A3149" s="135">
        <v>43385</v>
      </c>
      <c r="B3149" s="132" t="s">
        <v>2422</v>
      </c>
      <c r="C3149" s="126" t="s">
        <v>813</v>
      </c>
      <c r="D3149" s="134" t="s">
        <v>1314</v>
      </c>
      <c r="E3149" s="80">
        <v>4</v>
      </c>
      <c r="F3149" s="125">
        <v>285000.09999999998</v>
      </c>
      <c r="G3149" s="80">
        <f t="shared" si="33"/>
        <v>1140000.3999999999</v>
      </c>
      <c r="H3149" s="80"/>
      <c r="I3149" s="80"/>
      <c r="J3149" s="126"/>
      <c r="K3149" s="125"/>
    </row>
    <row r="3150" spans="1:11" customFormat="1" ht="16.5" x14ac:dyDescent="0.3">
      <c r="A3150" s="135"/>
      <c r="B3150" s="132"/>
      <c r="C3150" s="126"/>
      <c r="D3150" s="134" t="s">
        <v>2423</v>
      </c>
      <c r="E3150" s="80">
        <v>4</v>
      </c>
      <c r="F3150" s="125">
        <v>285000.09999999998</v>
      </c>
      <c r="G3150" s="80">
        <f t="shared" si="33"/>
        <v>1140000.3999999999</v>
      </c>
      <c r="H3150" s="80"/>
      <c r="I3150" s="80"/>
      <c r="J3150" s="126"/>
      <c r="K3150" s="125"/>
    </row>
    <row r="3151" spans="1:11" customFormat="1" ht="16.5" x14ac:dyDescent="0.3">
      <c r="A3151" s="135"/>
      <c r="B3151" s="132"/>
      <c r="C3151" s="126"/>
      <c r="D3151" s="134" t="s">
        <v>1775</v>
      </c>
      <c r="E3151" s="80">
        <v>4</v>
      </c>
      <c r="F3151" s="125">
        <v>285000.09999999998</v>
      </c>
      <c r="G3151" s="80">
        <f t="shared" si="33"/>
        <v>1140000.3999999999</v>
      </c>
      <c r="H3151" s="80"/>
      <c r="I3151" s="80"/>
      <c r="J3151" s="126"/>
      <c r="K3151" s="125"/>
    </row>
    <row r="3152" spans="1:11" customFormat="1" ht="16.5" x14ac:dyDescent="0.3">
      <c r="A3152" s="135"/>
      <c r="B3152" s="132"/>
      <c r="C3152" s="126"/>
      <c r="D3152" s="134" t="s">
        <v>1439</v>
      </c>
      <c r="E3152" s="80">
        <v>4</v>
      </c>
      <c r="F3152" s="125">
        <v>275000</v>
      </c>
      <c r="G3152" s="80">
        <f t="shared" si="33"/>
        <v>1100000</v>
      </c>
      <c r="H3152" s="80"/>
      <c r="I3152" s="80"/>
      <c r="J3152" s="126"/>
      <c r="K3152" s="125"/>
    </row>
    <row r="3153" spans="1:11" customFormat="1" ht="16.5" x14ac:dyDescent="0.3">
      <c r="A3153" s="135"/>
      <c r="B3153" s="132"/>
      <c r="C3153" s="126"/>
      <c r="D3153" s="134" t="s">
        <v>1094</v>
      </c>
      <c r="E3153" s="80">
        <v>12</v>
      </c>
      <c r="F3153" s="125">
        <v>199999.8</v>
      </c>
      <c r="G3153" s="80">
        <f t="shared" si="33"/>
        <v>2399997.5999999996</v>
      </c>
      <c r="H3153" s="80">
        <f>SUM(G3149:G3153)</f>
        <v>6919998.7999999989</v>
      </c>
      <c r="I3153" s="80" t="s">
        <v>1215</v>
      </c>
      <c r="J3153" s="126"/>
      <c r="K3153" s="125"/>
    </row>
    <row r="3154" spans="1:11" customFormat="1" ht="16.5" x14ac:dyDescent="0.3">
      <c r="A3154" s="135"/>
      <c r="B3154" s="132"/>
      <c r="C3154" s="126"/>
      <c r="D3154" s="134"/>
      <c r="E3154" s="80"/>
      <c r="F3154" s="125"/>
      <c r="G3154" s="80">
        <f t="shared" si="33"/>
        <v>0</v>
      </c>
      <c r="H3154" s="80"/>
      <c r="I3154" s="80"/>
      <c r="J3154" s="126"/>
      <c r="K3154" s="125"/>
    </row>
    <row r="3155" spans="1:11" customFormat="1" ht="16.5" x14ac:dyDescent="0.3">
      <c r="A3155" s="135">
        <v>43385</v>
      </c>
      <c r="B3155" s="132" t="s">
        <v>2424</v>
      </c>
      <c r="C3155" s="126" t="s">
        <v>764</v>
      </c>
      <c r="D3155" s="134" t="s">
        <v>2425</v>
      </c>
      <c r="E3155" s="80">
        <v>4</v>
      </c>
      <c r="F3155" s="125">
        <v>275000</v>
      </c>
      <c r="G3155" s="80">
        <f t="shared" si="33"/>
        <v>1100000</v>
      </c>
      <c r="H3155" s="80"/>
      <c r="I3155" s="80"/>
      <c r="J3155" s="126"/>
      <c r="K3155" s="125"/>
    </row>
    <row r="3156" spans="1:11" customFormat="1" ht="16.5" x14ac:dyDescent="0.3">
      <c r="A3156" s="135"/>
      <c r="B3156" s="132"/>
      <c r="C3156" s="126"/>
      <c r="D3156" s="134" t="s">
        <v>2338</v>
      </c>
      <c r="E3156" s="80">
        <v>4</v>
      </c>
      <c r="F3156" s="125">
        <v>275000</v>
      </c>
      <c r="G3156" s="80">
        <f t="shared" si="33"/>
        <v>1100000</v>
      </c>
      <c r="H3156" s="80"/>
      <c r="I3156" s="80"/>
      <c r="J3156" s="126"/>
      <c r="K3156" s="125"/>
    </row>
    <row r="3157" spans="1:11" customFormat="1" ht="16.5" x14ac:dyDescent="0.3">
      <c r="A3157" s="135"/>
      <c r="B3157" s="132"/>
      <c r="C3157" s="126"/>
      <c r="D3157" s="134" t="s">
        <v>1072</v>
      </c>
      <c r="E3157" s="80">
        <v>4</v>
      </c>
      <c r="F3157" s="125">
        <v>275000</v>
      </c>
      <c r="G3157" s="80">
        <f t="shared" si="33"/>
        <v>1100000</v>
      </c>
      <c r="H3157" s="80"/>
      <c r="I3157" s="80"/>
      <c r="J3157" s="126"/>
      <c r="K3157" s="125"/>
    </row>
    <row r="3158" spans="1:11" customFormat="1" ht="16.5" x14ac:dyDescent="0.3">
      <c r="A3158" s="135"/>
      <c r="B3158" s="132"/>
      <c r="C3158" s="126"/>
      <c r="D3158" s="134" t="s">
        <v>1755</v>
      </c>
      <c r="E3158" s="80">
        <v>4</v>
      </c>
      <c r="F3158" s="125">
        <v>275000</v>
      </c>
      <c r="G3158" s="80">
        <f t="shared" si="33"/>
        <v>1100000</v>
      </c>
      <c r="H3158" s="80"/>
      <c r="I3158" s="80"/>
      <c r="J3158" s="126"/>
      <c r="K3158" s="125"/>
    </row>
    <row r="3159" spans="1:11" customFormat="1" ht="16.5" x14ac:dyDescent="0.3">
      <c r="A3159" s="135"/>
      <c r="B3159" s="132"/>
      <c r="C3159" s="126"/>
      <c r="D3159" s="134" t="s">
        <v>1549</v>
      </c>
      <c r="E3159" s="80">
        <v>4</v>
      </c>
      <c r="F3159" s="125">
        <v>275000</v>
      </c>
      <c r="G3159" s="80">
        <f t="shared" si="33"/>
        <v>1100000</v>
      </c>
      <c r="H3159" s="80">
        <f>SUM(G3155:G3159)</f>
        <v>5500000</v>
      </c>
      <c r="I3159" s="80" t="s">
        <v>1215</v>
      </c>
      <c r="J3159" s="126"/>
      <c r="K3159" s="125"/>
    </row>
    <row r="3160" spans="1:11" customFormat="1" ht="16.5" x14ac:dyDescent="0.3">
      <c r="A3160" s="135"/>
      <c r="B3160" s="132"/>
      <c r="C3160" s="126"/>
      <c r="D3160" s="134"/>
      <c r="E3160" s="80"/>
      <c r="F3160" s="125"/>
      <c r="G3160" s="80">
        <f t="shared" si="33"/>
        <v>0</v>
      </c>
      <c r="H3160" s="80"/>
      <c r="I3160" s="80"/>
      <c r="J3160" s="126"/>
      <c r="K3160" s="125"/>
    </row>
    <row r="3161" spans="1:11" customFormat="1" ht="16.5" x14ac:dyDescent="0.3">
      <c r="A3161" s="135">
        <v>43385</v>
      </c>
      <c r="B3161" s="132" t="s">
        <v>2426</v>
      </c>
      <c r="C3161" s="126" t="s">
        <v>764</v>
      </c>
      <c r="D3161" s="134" t="s">
        <v>1314</v>
      </c>
      <c r="E3161" s="80">
        <v>4</v>
      </c>
      <c r="F3161" s="125">
        <v>285000.09999999998</v>
      </c>
      <c r="G3161" s="80">
        <f t="shared" si="33"/>
        <v>1140000.3999999999</v>
      </c>
      <c r="H3161" s="80"/>
      <c r="I3161" s="80"/>
      <c r="J3161" s="126"/>
      <c r="K3161" s="125"/>
    </row>
    <row r="3162" spans="1:11" customFormat="1" ht="16.5" x14ac:dyDescent="0.3">
      <c r="A3162" s="135"/>
      <c r="B3162" s="132"/>
      <c r="C3162" s="126"/>
      <c r="D3162" s="134" t="s">
        <v>2423</v>
      </c>
      <c r="E3162" s="80">
        <v>4</v>
      </c>
      <c r="F3162" s="125">
        <v>285000.09999999998</v>
      </c>
      <c r="G3162" s="80">
        <f t="shared" si="33"/>
        <v>1140000.3999999999</v>
      </c>
      <c r="H3162" s="80"/>
      <c r="I3162" s="80"/>
      <c r="J3162" s="126"/>
      <c r="K3162" s="125"/>
    </row>
    <row r="3163" spans="1:11" customFormat="1" ht="16.5" x14ac:dyDescent="0.3">
      <c r="A3163" s="135"/>
      <c r="B3163" s="132"/>
      <c r="C3163" s="126"/>
      <c r="D3163" s="134" t="s">
        <v>1775</v>
      </c>
      <c r="E3163" s="80">
        <v>4</v>
      </c>
      <c r="F3163" s="125">
        <v>285000.09999999998</v>
      </c>
      <c r="G3163" s="80">
        <f t="shared" si="33"/>
        <v>1140000.3999999999</v>
      </c>
      <c r="H3163" s="80"/>
      <c r="I3163" s="80"/>
      <c r="J3163" s="126"/>
      <c r="K3163" s="125"/>
    </row>
    <row r="3164" spans="1:11" customFormat="1" ht="16.5" x14ac:dyDescent="0.3">
      <c r="A3164" s="135"/>
      <c r="B3164" s="132"/>
      <c r="C3164" s="126"/>
      <c r="D3164" s="134" t="s">
        <v>1439</v>
      </c>
      <c r="E3164" s="80">
        <v>3</v>
      </c>
      <c r="F3164" s="125">
        <v>275000</v>
      </c>
      <c r="G3164" s="80">
        <f t="shared" ref="G3164:G3271" si="34">E3164*F3164</f>
        <v>825000</v>
      </c>
      <c r="H3164" s="80"/>
      <c r="I3164" s="80"/>
      <c r="J3164" s="126"/>
      <c r="K3164" s="125"/>
    </row>
    <row r="3165" spans="1:11" customFormat="1" ht="16.5" x14ac:dyDescent="0.3">
      <c r="A3165" s="135"/>
      <c r="B3165" s="132"/>
      <c r="C3165" s="126"/>
      <c r="D3165" s="134" t="s">
        <v>1094</v>
      </c>
      <c r="E3165" s="80">
        <v>24</v>
      </c>
      <c r="F3165" s="125">
        <v>199999.8</v>
      </c>
      <c r="G3165" s="80">
        <f t="shared" si="34"/>
        <v>4799995.1999999993</v>
      </c>
      <c r="H3165" s="80"/>
      <c r="I3165" s="80"/>
      <c r="J3165" s="126"/>
      <c r="K3165" s="125"/>
    </row>
    <row r="3166" spans="1:11" customFormat="1" ht="16.5" x14ac:dyDescent="0.3">
      <c r="A3166" s="135"/>
      <c r="B3166" s="132"/>
      <c r="C3166" s="126"/>
      <c r="D3166" s="134" t="s">
        <v>887</v>
      </c>
      <c r="E3166" s="80">
        <v>12</v>
      </c>
      <c r="F3166" s="125">
        <v>215000.5</v>
      </c>
      <c r="G3166" s="80">
        <f t="shared" si="34"/>
        <v>2580006</v>
      </c>
      <c r="H3166" s="80">
        <f>SUM(G3161:G3166)</f>
        <v>11625002.399999999</v>
      </c>
      <c r="I3166" s="80" t="s">
        <v>1215</v>
      </c>
      <c r="J3166" s="126"/>
      <c r="K3166" s="125"/>
    </row>
    <row r="3167" spans="1:11" customFormat="1" ht="16.5" x14ac:dyDescent="0.3">
      <c r="A3167" s="135"/>
      <c r="B3167" s="132"/>
      <c r="C3167" s="126"/>
      <c r="D3167" s="134"/>
      <c r="E3167" s="80"/>
      <c r="F3167" s="125"/>
      <c r="G3167" s="80">
        <f t="shared" si="34"/>
        <v>0</v>
      </c>
      <c r="H3167" s="80"/>
      <c r="I3167" s="80"/>
      <c r="J3167" s="126"/>
      <c r="K3167" s="125"/>
    </row>
    <row r="3168" spans="1:11" customFormat="1" ht="16.5" x14ac:dyDescent="0.3">
      <c r="A3168" s="135">
        <v>43385</v>
      </c>
      <c r="B3168" s="132" t="s">
        <v>2427</v>
      </c>
      <c r="C3168" s="126" t="s">
        <v>764</v>
      </c>
      <c r="D3168" s="134" t="s">
        <v>1931</v>
      </c>
      <c r="E3168" s="80">
        <v>3</v>
      </c>
      <c r="F3168" s="125">
        <v>69999.600000000006</v>
      </c>
      <c r="G3168" s="80">
        <f t="shared" si="34"/>
        <v>209998.80000000002</v>
      </c>
      <c r="H3168" s="80"/>
      <c r="I3168" s="80"/>
      <c r="J3168" s="126"/>
      <c r="K3168" s="125"/>
    </row>
    <row r="3169" spans="1:11" customFormat="1" ht="16.5" x14ac:dyDescent="0.3">
      <c r="A3169" s="135"/>
      <c r="B3169" s="132"/>
      <c r="C3169" s="126"/>
      <c r="D3169" s="134" t="s">
        <v>1932</v>
      </c>
      <c r="E3169" s="80">
        <v>4</v>
      </c>
      <c r="F3169" s="125">
        <v>69999.600000000006</v>
      </c>
      <c r="G3169" s="80">
        <f t="shared" si="34"/>
        <v>279998.40000000002</v>
      </c>
      <c r="H3169" s="80"/>
      <c r="I3169" s="80"/>
      <c r="J3169" s="126"/>
      <c r="K3169" s="125"/>
    </row>
    <row r="3170" spans="1:11" customFormat="1" ht="16.5" x14ac:dyDescent="0.3">
      <c r="A3170" s="135"/>
      <c r="B3170" s="132"/>
      <c r="C3170" s="126"/>
      <c r="D3170" s="134" t="s">
        <v>1763</v>
      </c>
      <c r="E3170" s="80">
        <v>4</v>
      </c>
      <c r="F3170" s="125">
        <v>69999.600000000006</v>
      </c>
      <c r="G3170" s="80">
        <f t="shared" si="34"/>
        <v>279998.40000000002</v>
      </c>
      <c r="H3170" s="80"/>
      <c r="I3170" s="80"/>
      <c r="J3170" s="126"/>
      <c r="K3170" s="125"/>
    </row>
    <row r="3171" spans="1:11" customFormat="1" ht="16.5" x14ac:dyDescent="0.3">
      <c r="A3171" s="135"/>
      <c r="B3171" s="132"/>
      <c r="C3171" s="126"/>
      <c r="D3171" s="134" t="s">
        <v>2428</v>
      </c>
      <c r="E3171" s="80">
        <v>4</v>
      </c>
      <c r="F3171" s="136">
        <v>69999.600000000006</v>
      </c>
      <c r="G3171" s="80">
        <f t="shared" si="34"/>
        <v>279998.40000000002</v>
      </c>
      <c r="H3171" s="80"/>
      <c r="I3171" s="80"/>
      <c r="J3171" s="126"/>
      <c r="K3171" s="125"/>
    </row>
    <row r="3172" spans="1:11" customFormat="1" ht="16.5" x14ac:dyDescent="0.3">
      <c r="A3172" s="135"/>
      <c r="B3172" s="132"/>
      <c r="C3172" s="126"/>
      <c r="D3172" s="134" t="s">
        <v>980</v>
      </c>
      <c r="E3172" s="80">
        <v>4</v>
      </c>
      <c r="F3172" s="125">
        <v>40000.400000000001</v>
      </c>
      <c r="G3172" s="80">
        <f t="shared" si="34"/>
        <v>160001.60000000001</v>
      </c>
      <c r="H3172" s="80"/>
      <c r="I3172" s="80"/>
      <c r="J3172" s="126"/>
      <c r="K3172" s="125"/>
    </row>
    <row r="3173" spans="1:11" customFormat="1" ht="16.5" x14ac:dyDescent="0.3">
      <c r="A3173" s="135"/>
      <c r="B3173" s="132"/>
      <c r="C3173" s="126"/>
      <c r="D3173" s="134" t="s">
        <v>982</v>
      </c>
      <c r="E3173" s="80">
        <v>4</v>
      </c>
      <c r="F3173" s="125">
        <v>40000.400000000001</v>
      </c>
      <c r="G3173" s="80">
        <f t="shared" si="34"/>
        <v>160001.60000000001</v>
      </c>
      <c r="H3173" s="80">
        <f>SUM(G3168:G3173)</f>
        <v>1369997.2000000002</v>
      </c>
      <c r="I3173" s="80" t="s">
        <v>1215</v>
      </c>
      <c r="J3173" s="126"/>
      <c r="K3173" s="125"/>
    </row>
    <row r="3174" spans="1:11" customFormat="1" ht="16.5" x14ac:dyDescent="0.3">
      <c r="A3174" s="135"/>
      <c r="B3174" s="132"/>
      <c r="C3174" s="126"/>
      <c r="D3174" s="134"/>
      <c r="E3174" s="80"/>
      <c r="F3174" s="125"/>
      <c r="G3174" s="80">
        <f t="shared" si="34"/>
        <v>0</v>
      </c>
      <c r="H3174" s="80"/>
      <c r="I3174" s="80"/>
      <c r="J3174" s="126"/>
      <c r="K3174" s="125"/>
    </row>
    <row r="3175" spans="1:11" customFormat="1" ht="16.5" x14ac:dyDescent="0.3">
      <c r="A3175" s="135">
        <v>43386</v>
      </c>
      <c r="B3175" s="132" t="s">
        <v>2429</v>
      </c>
      <c r="C3175" s="126" t="s">
        <v>2430</v>
      </c>
      <c r="D3175" s="134" t="s">
        <v>887</v>
      </c>
      <c r="E3175" s="80">
        <v>2</v>
      </c>
      <c r="F3175" s="125">
        <v>215000.5</v>
      </c>
      <c r="G3175" s="80">
        <f t="shared" si="34"/>
        <v>430001</v>
      </c>
      <c r="H3175" s="80">
        <f>G3175</f>
        <v>430001</v>
      </c>
      <c r="I3175" s="80" t="s">
        <v>1756</v>
      </c>
      <c r="J3175" s="126"/>
      <c r="K3175" s="125"/>
    </row>
    <row r="3176" spans="1:11" customFormat="1" ht="16.5" x14ac:dyDescent="0.3">
      <c r="A3176" s="135"/>
      <c r="B3176" s="132"/>
      <c r="C3176" s="126"/>
      <c r="D3176" s="134"/>
      <c r="E3176" s="80"/>
      <c r="F3176" s="125"/>
      <c r="G3176" s="80">
        <f t="shared" si="34"/>
        <v>0</v>
      </c>
      <c r="H3176" s="80"/>
      <c r="I3176" s="80"/>
      <c r="J3176" s="126"/>
      <c r="K3176" s="125"/>
    </row>
    <row r="3177" spans="1:11" customFormat="1" ht="16.5" x14ac:dyDescent="0.3">
      <c r="A3177" s="135">
        <v>43386</v>
      </c>
      <c r="B3177" s="132" t="s">
        <v>2431</v>
      </c>
      <c r="C3177" s="126" t="s">
        <v>2432</v>
      </c>
      <c r="D3177" s="134" t="s">
        <v>1094</v>
      </c>
      <c r="E3177" s="80">
        <v>1</v>
      </c>
      <c r="F3177" s="125">
        <v>215000.5</v>
      </c>
      <c r="G3177" s="80">
        <f t="shared" si="34"/>
        <v>215000.5</v>
      </c>
      <c r="H3177" s="80"/>
      <c r="I3177" s="80"/>
      <c r="J3177" s="126"/>
      <c r="K3177" s="125"/>
    </row>
    <row r="3178" spans="1:11" customFormat="1" ht="16.5" x14ac:dyDescent="0.3">
      <c r="A3178" s="135"/>
      <c r="B3178" s="132"/>
      <c r="C3178" s="126"/>
      <c r="D3178" s="134" t="s">
        <v>19</v>
      </c>
      <c r="E3178" s="80">
        <v>1</v>
      </c>
      <c r="F3178" s="125">
        <v>572000</v>
      </c>
      <c r="G3178" s="80">
        <f t="shared" si="34"/>
        <v>572000</v>
      </c>
      <c r="H3178" s="80"/>
      <c r="I3178" s="80"/>
      <c r="J3178" s="126"/>
      <c r="K3178" s="125"/>
    </row>
    <row r="3179" spans="1:11" customFormat="1" ht="16.5" x14ac:dyDescent="0.3">
      <c r="A3179" s="135"/>
      <c r="B3179" s="132"/>
      <c r="C3179" s="126"/>
      <c r="D3179" s="134" t="s">
        <v>31</v>
      </c>
      <c r="E3179" s="80">
        <v>1</v>
      </c>
      <c r="F3179" s="125">
        <v>587999.5</v>
      </c>
      <c r="G3179" s="80">
        <f t="shared" si="34"/>
        <v>587999.5</v>
      </c>
      <c r="H3179" s="80">
        <f>SUM(G3177:G3179)</f>
        <v>1375000</v>
      </c>
      <c r="I3179" s="80" t="s">
        <v>312</v>
      </c>
      <c r="J3179" s="126"/>
      <c r="K3179" s="125"/>
    </row>
    <row r="3180" spans="1:11" customFormat="1" ht="16.5" x14ac:dyDescent="0.3">
      <c r="A3180" s="135"/>
      <c r="B3180" s="132"/>
      <c r="C3180" s="126"/>
      <c r="D3180" s="134"/>
      <c r="E3180" s="80"/>
      <c r="F3180" s="125"/>
      <c r="G3180" s="80">
        <f t="shared" si="34"/>
        <v>0</v>
      </c>
      <c r="H3180" s="80"/>
      <c r="I3180" s="80"/>
      <c r="J3180" s="126"/>
      <c r="K3180" s="125"/>
    </row>
    <row r="3181" spans="1:11" customFormat="1" ht="16.5" x14ac:dyDescent="0.3">
      <c r="A3181" s="135">
        <v>43386</v>
      </c>
      <c r="B3181" s="132" t="s">
        <v>2433</v>
      </c>
      <c r="C3181" s="126" t="s">
        <v>42</v>
      </c>
      <c r="D3181" s="134" t="s">
        <v>1938</v>
      </c>
      <c r="E3181" s="80">
        <v>5</v>
      </c>
      <c r="F3181" s="125">
        <v>171000.5</v>
      </c>
      <c r="G3181" s="80">
        <f t="shared" si="34"/>
        <v>855002.5</v>
      </c>
      <c r="H3181" s="80">
        <f>G3181</f>
        <v>855002.5</v>
      </c>
      <c r="I3181" s="80" t="s">
        <v>1756</v>
      </c>
      <c r="J3181" s="126"/>
      <c r="K3181" s="125"/>
    </row>
    <row r="3182" spans="1:11" customFormat="1" ht="16.5" x14ac:dyDescent="0.3">
      <c r="A3182" s="135"/>
      <c r="B3182" s="132"/>
      <c r="C3182" s="126"/>
      <c r="D3182" s="134"/>
      <c r="E3182" s="80"/>
      <c r="F3182" s="125"/>
      <c r="G3182" s="80">
        <f t="shared" si="34"/>
        <v>0</v>
      </c>
      <c r="H3182" s="80"/>
      <c r="I3182" s="80"/>
      <c r="J3182" s="126"/>
      <c r="K3182" s="125"/>
    </row>
    <row r="3183" spans="1:11" customFormat="1" ht="16.5" x14ac:dyDescent="0.3">
      <c r="A3183" s="135">
        <v>43386</v>
      </c>
      <c r="B3183" s="132" t="s">
        <v>2434</v>
      </c>
      <c r="C3183" s="126" t="s">
        <v>42</v>
      </c>
      <c r="D3183" s="134" t="s">
        <v>1937</v>
      </c>
      <c r="E3183" s="80">
        <v>1</v>
      </c>
      <c r="F3183" s="125">
        <v>171000.5</v>
      </c>
      <c r="G3183" s="80">
        <f t="shared" si="34"/>
        <v>171000.5</v>
      </c>
      <c r="H3183" s="80">
        <f>G3183</f>
        <v>171000.5</v>
      </c>
      <c r="I3183" s="80" t="s">
        <v>1756</v>
      </c>
      <c r="J3183" s="126"/>
      <c r="K3183" s="125"/>
    </row>
    <row r="3184" spans="1:11" customFormat="1" ht="16.5" x14ac:dyDescent="0.3">
      <c r="A3184" s="135"/>
      <c r="B3184" s="132"/>
      <c r="C3184" s="126"/>
      <c r="D3184" s="134"/>
      <c r="E3184" s="80"/>
      <c r="F3184" s="125"/>
      <c r="G3184" s="80">
        <f t="shared" si="34"/>
        <v>0</v>
      </c>
      <c r="H3184" s="80"/>
      <c r="I3184" s="80"/>
      <c r="J3184" s="126"/>
      <c r="K3184" s="125"/>
    </row>
    <row r="3185" spans="1:11" customFormat="1" ht="16.5" x14ac:dyDescent="0.3">
      <c r="A3185" s="135">
        <v>43386</v>
      </c>
      <c r="B3185" s="132" t="s">
        <v>2435</v>
      </c>
      <c r="C3185" s="126" t="s">
        <v>108</v>
      </c>
      <c r="D3185" s="134" t="s">
        <v>19</v>
      </c>
      <c r="E3185" s="80">
        <v>2</v>
      </c>
      <c r="F3185" s="125">
        <v>572000</v>
      </c>
      <c r="G3185" s="80">
        <f t="shared" si="34"/>
        <v>1144000</v>
      </c>
      <c r="H3185" s="80">
        <f>G3185</f>
        <v>1144000</v>
      </c>
      <c r="I3185" s="80" t="s">
        <v>309</v>
      </c>
      <c r="J3185" s="126"/>
      <c r="K3185" s="125"/>
    </row>
    <row r="3186" spans="1:11" customFormat="1" ht="16.5" x14ac:dyDescent="0.3">
      <c r="A3186" s="135"/>
      <c r="B3186" s="132"/>
      <c r="C3186" s="126"/>
      <c r="D3186" s="134"/>
      <c r="E3186" s="80"/>
      <c r="F3186" s="125"/>
      <c r="G3186" s="80">
        <f t="shared" si="34"/>
        <v>0</v>
      </c>
      <c r="H3186" s="80"/>
      <c r="I3186" s="80"/>
      <c r="J3186" s="126"/>
      <c r="K3186" s="125"/>
    </row>
    <row r="3187" spans="1:11" customFormat="1" ht="16.5" x14ac:dyDescent="0.3">
      <c r="A3187" s="135">
        <v>43386</v>
      </c>
      <c r="B3187" s="132" t="s">
        <v>2436</v>
      </c>
      <c r="C3187" s="126" t="s">
        <v>87</v>
      </c>
      <c r="D3187" s="134" t="s">
        <v>2437</v>
      </c>
      <c r="E3187" s="80">
        <v>4</v>
      </c>
      <c r="F3187" s="125">
        <v>234000.46</v>
      </c>
      <c r="G3187" s="80">
        <f t="shared" si="34"/>
        <v>936001.84</v>
      </c>
      <c r="H3187" s="80">
        <f>G3187</f>
        <v>936001.84</v>
      </c>
      <c r="I3187" s="80" t="s">
        <v>674</v>
      </c>
      <c r="J3187" s="126"/>
      <c r="K3187" s="125"/>
    </row>
    <row r="3188" spans="1:11" customFormat="1" ht="16.5" x14ac:dyDescent="0.3">
      <c r="A3188" s="135"/>
      <c r="B3188" s="132"/>
      <c r="C3188" s="126"/>
      <c r="D3188" s="134"/>
      <c r="E3188" s="80"/>
      <c r="F3188" s="125"/>
      <c r="G3188" s="80">
        <f t="shared" si="34"/>
        <v>0</v>
      </c>
      <c r="H3188" s="80"/>
      <c r="I3188" s="80"/>
      <c r="J3188" s="126"/>
      <c r="K3188" s="125"/>
    </row>
    <row r="3189" spans="1:11" customFormat="1" ht="16.5" x14ac:dyDescent="0.3">
      <c r="A3189" s="135">
        <v>43386</v>
      </c>
      <c r="B3189" s="132" t="s">
        <v>2438</v>
      </c>
      <c r="C3189" s="126" t="s">
        <v>678</v>
      </c>
      <c r="D3189" s="134" t="s">
        <v>1094</v>
      </c>
      <c r="E3189" s="80">
        <v>3</v>
      </c>
      <c r="F3189" s="125">
        <v>199999.8</v>
      </c>
      <c r="G3189" s="80">
        <f t="shared" si="34"/>
        <v>599999.39999999991</v>
      </c>
      <c r="H3189" s="80"/>
      <c r="I3189" s="80"/>
      <c r="J3189" s="126"/>
      <c r="K3189" s="125"/>
    </row>
    <row r="3190" spans="1:11" customFormat="1" ht="16.5" x14ac:dyDescent="0.3">
      <c r="A3190" s="135"/>
      <c r="B3190" s="132"/>
      <c r="C3190" s="126"/>
      <c r="D3190" s="134" t="s">
        <v>109</v>
      </c>
      <c r="E3190" s="80">
        <v>1</v>
      </c>
      <c r="F3190" s="125">
        <v>215000.5</v>
      </c>
      <c r="G3190" s="80">
        <f t="shared" si="34"/>
        <v>215000.5</v>
      </c>
      <c r="H3190" s="80">
        <f>SUM(G3189:G3190)</f>
        <v>814999.89999999991</v>
      </c>
      <c r="I3190" s="80" t="s">
        <v>674</v>
      </c>
      <c r="J3190" s="126"/>
      <c r="K3190" s="125"/>
    </row>
    <row r="3191" spans="1:11" customFormat="1" ht="16.5" x14ac:dyDescent="0.3">
      <c r="A3191" s="135"/>
      <c r="B3191" s="132"/>
      <c r="C3191" s="126"/>
      <c r="D3191" s="134"/>
      <c r="E3191" s="80"/>
      <c r="F3191" s="125"/>
      <c r="G3191" s="80">
        <f t="shared" si="34"/>
        <v>0</v>
      </c>
      <c r="H3191" s="80"/>
      <c r="I3191" s="80"/>
      <c r="J3191" s="126"/>
      <c r="K3191" s="125"/>
    </row>
    <row r="3192" spans="1:11" customFormat="1" ht="16.5" x14ac:dyDescent="0.3">
      <c r="A3192" s="135">
        <v>43386</v>
      </c>
      <c r="B3192" s="132" t="s">
        <v>2439</v>
      </c>
      <c r="C3192" s="126" t="s">
        <v>365</v>
      </c>
      <c r="D3192" s="134" t="s">
        <v>31</v>
      </c>
      <c r="E3192" s="80">
        <v>1</v>
      </c>
      <c r="F3192" s="125">
        <v>558599.52500000002</v>
      </c>
      <c r="G3192" s="80">
        <f t="shared" si="34"/>
        <v>558599.52500000002</v>
      </c>
      <c r="H3192" s="80">
        <f>G3192</f>
        <v>558599.52500000002</v>
      </c>
      <c r="I3192" s="80" t="s">
        <v>310</v>
      </c>
      <c r="J3192" s="126"/>
      <c r="K3192" s="125"/>
    </row>
    <row r="3193" spans="1:11" customFormat="1" ht="16.5" x14ac:dyDescent="0.3">
      <c r="A3193" s="135"/>
      <c r="B3193" s="132"/>
      <c r="C3193" s="126"/>
      <c r="D3193" s="134"/>
      <c r="E3193" s="80"/>
      <c r="F3193" s="125"/>
      <c r="G3193" s="80">
        <f t="shared" si="34"/>
        <v>0</v>
      </c>
      <c r="H3193" s="80"/>
      <c r="I3193" s="80"/>
      <c r="J3193" s="126"/>
      <c r="K3193" s="125"/>
    </row>
    <row r="3194" spans="1:11" customFormat="1" ht="16.5" x14ac:dyDescent="0.3">
      <c r="A3194" s="135">
        <v>43386</v>
      </c>
      <c r="B3194" s="132" t="s">
        <v>2440</v>
      </c>
      <c r="C3194" s="126" t="s">
        <v>1198</v>
      </c>
      <c r="D3194" s="134" t="s">
        <v>2441</v>
      </c>
      <c r="E3194" s="80">
        <v>12</v>
      </c>
      <c r="F3194" s="125">
        <v>85000.3</v>
      </c>
      <c r="G3194" s="80">
        <f t="shared" si="34"/>
        <v>1020003.6000000001</v>
      </c>
      <c r="H3194" s="80"/>
      <c r="I3194" s="80"/>
      <c r="J3194" s="126"/>
      <c r="K3194" s="125"/>
    </row>
    <row r="3195" spans="1:11" customFormat="1" ht="16.5" x14ac:dyDescent="0.3">
      <c r="A3195" s="135"/>
      <c r="B3195" s="132"/>
      <c r="C3195" s="126"/>
      <c r="D3195" s="134" t="s">
        <v>1932</v>
      </c>
      <c r="E3195" s="80">
        <v>12</v>
      </c>
      <c r="F3195" s="125">
        <v>59999.5</v>
      </c>
      <c r="G3195" s="80">
        <f t="shared" si="34"/>
        <v>719994</v>
      </c>
      <c r="H3195" s="80"/>
      <c r="I3195" s="80"/>
      <c r="J3195" s="126"/>
      <c r="K3195" s="125"/>
    </row>
    <row r="3196" spans="1:11" customFormat="1" ht="16.5" x14ac:dyDescent="0.3">
      <c r="A3196" s="135"/>
      <c r="B3196" s="132"/>
      <c r="C3196" s="126"/>
      <c r="D3196" s="134" t="s">
        <v>1722</v>
      </c>
      <c r="E3196" s="80">
        <v>3</v>
      </c>
      <c r="F3196" s="125">
        <v>165000</v>
      </c>
      <c r="G3196" s="80">
        <f t="shared" si="34"/>
        <v>495000</v>
      </c>
      <c r="H3196" s="80"/>
      <c r="I3196" s="80"/>
      <c r="J3196" s="126"/>
      <c r="K3196" s="125"/>
    </row>
    <row r="3197" spans="1:11" customFormat="1" ht="16.5" x14ac:dyDescent="0.3">
      <c r="A3197" s="135"/>
      <c r="B3197" s="132"/>
      <c r="C3197" s="126"/>
      <c r="D3197" s="134" t="s">
        <v>1915</v>
      </c>
      <c r="E3197" s="80">
        <v>3</v>
      </c>
      <c r="F3197" s="125">
        <v>165000</v>
      </c>
      <c r="G3197" s="80">
        <f t="shared" si="34"/>
        <v>495000</v>
      </c>
      <c r="H3197" s="80"/>
      <c r="I3197" s="80"/>
      <c r="J3197" s="126"/>
      <c r="K3197" s="125"/>
    </row>
    <row r="3198" spans="1:11" customFormat="1" ht="16.5" x14ac:dyDescent="0.3">
      <c r="A3198" s="135"/>
      <c r="B3198" s="132"/>
      <c r="C3198" s="126"/>
      <c r="D3198" s="134" t="s">
        <v>1763</v>
      </c>
      <c r="E3198" s="80">
        <v>3</v>
      </c>
      <c r="F3198" s="125">
        <v>59999.5</v>
      </c>
      <c r="G3198" s="80">
        <f t="shared" si="34"/>
        <v>179998.5</v>
      </c>
      <c r="H3198" s="80"/>
      <c r="I3198" s="80"/>
      <c r="J3198" s="126"/>
      <c r="K3198" s="125"/>
    </row>
    <row r="3199" spans="1:11" customFormat="1" ht="16.5" x14ac:dyDescent="0.3">
      <c r="A3199" s="135"/>
      <c r="B3199" s="132"/>
      <c r="C3199" s="126"/>
      <c r="D3199" s="134" t="s">
        <v>1966</v>
      </c>
      <c r="E3199" s="80">
        <v>3</v>
      </c>
      <c r="F3199" s="125">
        <v>85000.3</v>
      </c>
      <c r="G3199" s="80">
        <f t="shared" si="34"/>
        <v>255000.90000000002</v>
      </c>
      <c r="H3199" s="80"/>
      <c r="I3199" s="80"/>
      <c r="J3199" s="126"/>
      <c r="K3199" s="125"/>
    </row>
    <row r="3200" spans="1:11" customFormat="1" ht="16.5" x14ac:dyDescent="0.3">
      <c r="A3200" s="135"/>
      <c r="B3200" s="132"/>
      <c r="C3200" s="126"/>
      <c r="D3200" s="134" t="s">
        <v>1635</v>
      </c>
      <c r="E3200" s="80">
        <v>3</v>
      </c>
      <c r="F3200" s="125">
        <v>165000</v>
      </c>
      <c r="G3200" s="80">
        <f t="shared" si="34"/>
        <v>495000</v>
      </c>
      <c r="H3200" s="80">
        <f>SUM(G3194:G3200)</f>
        <v>3659997</v>
      </c>
      <c r="I3200" s="80" t="s">
        <v>1215</v>
      </c>
      <c r="J3200" s="126"/>
      <c r="K3200" s="125"/>
    </row>
    <row r="3201" spans="1:11" customFormat="1" ht="16.5" x14ac:dyDescent="0.3">
      <c r="A3201" s="135"/>
      <c r="B3201" s="132"/>
      <c r="C3201" s="126"/>
      <c r="D3201" s="134"/>
      <c r="E3201" s="80"/>
      <c r="F3201" s="125"/>
      <c r="G3201" s="80">
        <f t="shared" si="34"/>
        <v>0</v>
      </c>
      <c r="H3201" s="80"/>
      <c r="I3201" s="80"/>
      <c r="J3201" s="126"/>
      <c r="K3201" s="125"/>
    </row>
    <row r="3202" spans="1:11" customFormat="1" ht="16.5" x14ac:dyDescent="0.3">
      <c r="A3202" s="135">
        <v>43386</v>
      </c>
      <c r="B3202" s="132" t="s">
        <v>2442</v>
      </c>
      <c r="C3202" s="126" t="s">
        <v>2443</v>
      </c>
      <c r="D3202" s="134" t="s">
        <v>2444</v>
      </c>
      <c r="E3202" s="80">
        <v>6</v>
      </c>
      <c r="F3202" s="125">
        <v>215000.5</v>
      </c>
      <c r="G3202" s="80">
        <f t="shared" si="34"/>
        <v>1290003</v>
      </c>
      <c r="H3202" s="80"/>
      <c r="I3202" s="80"/>
      <c r="J3202" s="126"/>
      <c r="K3202" s="125"/>
    </row>
    <row r="3203" spans="1:11" customFormat="1" ht="16.5" x14ac:dyDescent="0.3">
      <c r="A3203" s="135"/>
      <c r="B3203" s="132"/>
      <c r="C3203" s="126"/>
      <c r="D3203" s="134" t="s">
        <v>1094</v>
      </c>
      <c r="E3203" s="80">
        <v>12</v>
      </c>
      <c r="F3203" s="125">
        <v>199999.8</v>
      </c>
      <c r="G3203" s="80">
        <f t="shared" si="34"/>
        <v>2399997.5999999996</v>
      </c>
      <c r="H3203" s="80"/>
      <c r="I3203" s="80"/>
      <c r="J3203" s="126"/>
      <c r="K3203" s="125"/>
    </row>
    <row r="3204" spans="1:11" customFormat="1" ht="16.5" x14ac:dyDescent="0.3">
      <c r="A3204" s="135"/>
      <c r="B3204" s="132"/>
      <c r="C3204" s="126"/>
      <c r="D3204" s="134" t="s">
        <v>2445</v>
      </c>
      <c r="E3204" s="80">
        <v>6</v>
      </c>
      <c r="F3204" s="125">
        <v>99999.9</v>
      </c>
      <c r="G3204" s="80">
        <f t="shared" si="34"/>
        <v>599999.39999999991</v>
      </c>
      <c r="H3204" s="80"/>
      <c r="I3204" s="80"/>
      <c r="J3204" s="126"/>
      <c r="K3204" s="125"/>
    </row>
    <row r="3205" spans="1:11" customFormat="1" ht="16.5" x14ac:dyDescent="0.3">
      <c r="A3205" s="135"/>
      <c r="B3205" s="132"/>
      <c r="C3205" s="126"/>
      <c r="D3205" s="134" t="s">
        <v>2446</v>
      </c>
      <c r="E3205" s="80">
        <v>3</v>
      </c>
      <c r="F3205" s="125">
        <v>57349.599999999999</v>
      </c>
      <c r="G3205" s="80">
        <f t="shared" si="34"/>
        <v>172048.8</v>
      </c>
      <c r="H3205" s="80">
        <f>SUM(G3202:G3205)</f>
        <v>4462048.8</v>
      </c>
      <c r="I3205" s="80" t="s">
        <v>1215</v>
      </c>
      <c r="J3205" s="126"/>
      <c r="K3205" s="125"/>
    </row>
    <row r="3206" spans="1:11" customFormat="1" ht="16.5" x14ac:dyDescent="0.3">
      <c r="A3206" s="135"/>
      <c r="B3206" s="132"/>
      <c r="C3206" s="126"/>
      <c r="D3206" s="134"/>
      <c r="E3206" s="80"/>
      <c r="F3206" s="125"/>
      <c r="G3206" s="80">
        <f t="shared" si="34"/>
        <v>0</v>
      </c>
      <c r="H3206" s="80"/>
      <c r="I3206" s="80"/>
      <c r="J3206" s="126"/>
      <c r="K3206" s="125"/>
    </row>
    <row r="3207" spans="1:11" customFormat="1" ht="16.5" x14ac:dyDescent="0.3">
      <c r="A3207" s="135">
        <v>43386</v>
      </c>
      <c r="B3207" s="132" t="s">
        <v>2447</v>
      </c>
      <c r="C3207" s="126" t="s">
        <v>57</v>
      </c>
      <c r="D3207" s="134" t="s">
        <v>1094</v>
      </c>
      <c r="E3207" s="80">
        <v>1</v>
      </c>
      <c r="F3207" s="125">
        <v>215000.5</v>
      </c>
      <c r="G3207" s="80">
        <f t="shared" si="34"/>
        <v>215000.5</v>
      </c>
      <c r="H3207" s="80"/>
      <c r="I3207" s="80"/>
      <c r="J3207" s="126"/>
      <c r="K3207" s="125"/>
    </row>
    <row r="3208" spans="1:11" customFormat="1" ht="16.5" x14ac:dyDescent="0.3">
      <c r="A3208" s="135"/>
      <c r="B3208" s="132"/>
      <c r="C3208" s="126"/>
      <c r="D3208" s="134" t="s">
        <v>19</v>
      </c>
      <c r="E3208" s="80">
        <v>1</v>
      </c>
      <c r="F3208" s="125">
        <v>572000</v>
      </c>
      <c r="G3208" s="80">
        <f t="shared" si="34"/>
        <v>572000</v>
      </c>
      <c r="H3208" s="80"/>
      <c r="I3208" s="80"/>
      <c r="J3208" s="126"/>
      <c r="K3208" s="125"/>
    </row>
    <row r="3209" spans="1:11" customFormat="1" ht="16.5" x14ac:dyDescent="0.3">
      <c r="A3209" s="135"/>
      <c r="B3209" s="132"/>
      <c r="C3209" s="126"/>
      <c r="D3209" s="134" t="s">
        <v>28</v>
      </c>
      <c r="E3209" s="80">
        <v>1</v>
      </c>
      <c r="F3209" s="125">
        <v>544500</v>
      </c>
      <c r="G3209" s="80">
        <f t="shared" si="34"/>
        <v>544500</v>
      </c>
      <c r="H3209" s="80">
        <f>SUM(G3207:G3209)</f>
        <v>1331500.5</v>
      </c>
      <c r="I3209" s="80" t="s">
        <v>309</v>
      </c>
      <c r="J3209" s="126"/>
      <c r="K3209" s="125"/>
    </row>
    <row r="3210" spans="1:11" customFormat="1" ht="16.5" x14ac:dyDescent="0.3">
      <c r="A3210" s="135"/>
      <c r="B3210" s="132"/>
      <c r="C3210" s="126"/>
      <c r="D3210" s="134"/>
      <c r="E3210" s="80"/>
      <c r="F3210" s="125"/>
      <c r="G3210" s="80">
        <f t="shared" si="34"/>
        <v>0</v>
      </c>
      <c r="H3210" s="80"/>
      <c r="I3210" s="80"/>
      <c r="J3210" s="126"/>
      <c r="K3210" s="125"/>
    </row>
    <row r="3211" spans="1:11" customFormat="1" ht="16.5" x14ac:dyDescent="0.3">
      <c r="A3211" s="135">
        <v>43386</v>
      </c>
      <c r="B3211" s="132" t="s">
        <v>2448</v>
      </c>
      <c r="C3211" s="126" t="s">
        <v>940</v>
      </c>
      <c r="D3211" s="134" t="s">
        <v>2449</v>
      </c>
      <c r="E3211" s="80">
        <v>6</v>
      </c>
      <c r="F3211" s="125">
        <v>230000.1</v>
      </c>
      <c r="G3211" s="80">
        <f t="shared" si="34"/>
        <v>1380000.6</v>
      </c>
      <c r="H3211" s="80">
        <f>G3211</f>
        <v>1380000.6</v>
      </c>
      <c r="I3211" s="80" t="s">
        <v>309</v>
      </c>
      <c r="J3211" s="126"/>
      <c r="K3211" s="125"/>
    </row>
    <row r="3212" spans="1:11" customFormat="1" ht="16.5" x14ac:dyDescent="0.3">
      <c r="A3212" s="135"/>
      <c r="B3212" s="132"/>
      <c r="C3212" s="126"/>
      <c r="D3212" s="134"/>
      <c r="E3212" s="80"/>
      <c r="F3212" s="125"/>
      <c r="G3212" s="80">
        <f t="shared" si="34"/>
        <v>0</v>
      </c>
      <c r="H3212" s="80"/>
      <c r="I3212" s="80"/>
      <c r="J3212" s="126"/>
      <c r="K3212" s="125"/>
    </row>
    <row r="3213" spans="1:11" customFormat="1" ht="16.5" x14ac:dyDescent="0.3">
      <c r="A3213" s="135">
        <v>43386</v>
      </c>
      <c r="B3213" s="132" t="s">
        <v>2450</v>
      </c>
      <c r="C3213" s="126" t="s">
        <v>2451</v>
      </c>
      <c r="D3213" s="134" t="s">
        <v>109</v>
      </c>
      <c r="E3213" s="80">
        <v>2</v>
      </c>
      <c r="F3213" s="125">
        <v>230000.1</v>
      </c>
      <c r="G3213" s="80">
        <f t="shared" si="34"/>
        <v>460000.2</v>
      </c>
      <c r="H3213" s="80">
        <f>G3213</f>
        <v>460000.2</v>
      </c>
      <c r="I3213" s="80" t="s">
        <v>314</v>
      </c>
      <c r="J3213" s="126"/>
      <c r="K3213" s="125"/>
    </row>
    <row r="3214" spans="1:11" customFormat="1" ht="16.5" x14ac:dyDescent="0.3">
      <c r="A3214" s="135"/>
      <c r="B3214" s="132"/>
      <c r="C3214" s="126"/>
      <c r="D3214" s="134"/>
      <c r="E3214" s="80"/>
      <c r="F3214" s="125"/>
      <c r="G3214" s="80">
        <f t="shared" si="34"/>
        <v>0</v>
      </c>
      <c r="H3214" s="80"/>
      <c r="I3214" s="80"/>
      <c r="J3214" s="126"/>
      <c r="K3214" s="125"/>
    </row>
    <row r="3215" spans="1:11" customFormat="1" ht="16.5" x14ac:dyDescent="0.3">
      <c r="A3215" s="135">
        <v>43386</v>
      </c>
      <c r="B3215" s="132" t="s">
        <v>2452</v>
      </c>
      <c r="C3215" s="126" t="s">
        <v>2453</v>
      </c>
      <c r="D3215" s="134" t="s">
        <v>1854</v>
      </c>
      <c r="E3215" s="80">
        <v>1</v>
      </c>
      <c r="F3215" s="125">
        <v>234000.36</v>
      </c>
      <c r="G3215" s="80">
        <f t="shared" si="34"/>
        <v>234000.36</v>
      </c>
      <c r="H3215" s="80">
        <f>G3215</f>
        <v>234000.36</v>
      </c>
      <c r="I3215" s="80" t="s">
        <v>2524</v>
      </c>
      <c r="J3215" s="126"/>
      <c r="K3215" s="125"/>
    </row>
    <row r="3216" spans="1:11" customFormat="1" ht="16.5" x14ac:dyDescent="0.3">
      <c r="A3216" s="135"/>
      <c r="B3216" s="132"/>
      <c r="C3216" s="126"/>
      <c r="D3216" s="134"/>
      <c r="E3216" s="80"/>
      <c r="F3216" s="125"/>
      <c r="G3216" s="80">
        <f t="shared" si="34"/>
        <v>0</v>
      </c>
      <c r="H3216" s="80"/>
      <c r="I3216" s="80"/>
      <c r="J3216" s="126"/>
      <c r="K3216" s="125"/>
    </row>
    <row r="3217" spans="1:11" customFormat="1" ht="16.5" x14ac:dyDescent="0.3">
      <c r="A3217" s="135">
        <v>43386</v>
      </c>
      <c r="B3217" s="132" t="s">
        <v>2454</v>
      </c>
      <c r="C3217" s="126" t="s">
        <v>2455</v>
      </c>
      <c r="D3217" s="134" t="s">
        <v>109</v>
      </c>
      <c r="E3217" s="80">
        <v>12</v>
      </c>
      <c r="F3217" s="125">
        <v>215000.5</v>
      </c>
      <c r="G3217" s="80">
        <f t="shared" si="34"/>
        <v>2580006</v>
      </c>
      <c r="H3217" s="80"/>
      <c r="I3217" s="80"/>
      <c r="J3217" s="126"/>
      <c r="K3217" s="125"/>
    </row>
    <row r="3218" spans="1:11" customFormat="1" ht="16.5" x14ac:dyDescent="0.3">
      <c r="A3218" s="135"/>
      <c r="B3218" s="132"/>
      <c r="C3218" s="126"/>
      <c r="D3218" s="134" t="s">
        <v>887</v>
      </c>
      <c r="E3218" s="80">
        <v>12</v>
      </c>
      <c r="F3218" s="125">
        <v>215000.5</v>
      </c>
      <c r="G3218" s="80">
        <f t="shared" si="34"/>
        <v>2580006</v>
      </c>
      <c r="H3218" s="80">
        <f>SUM(G3217:G3218)</f>
        <v>5160012</v>
      </c>
      <c r="I3218" s="80" t="s">
        <v>1216</v>
      </c>
      <c r="J3218" s="126"/>
      <c r="K3218" s="125"/>
    </row>
    <row r="3219" spans="1:11" customFormat="1" ht="16.5" x14ac:dyDescent="0.3">
      <c r="A3219" s="135"/>
      <c r="B3219" s="132"/>
      <c r="C3219" s="126"/>
      <c r="D3219" s="134"/>
      <c r="E3219" s="80"/>
      <c r="F3219" s="125"/>
      <c r="G3219" s="80">
        <f t="shared" si="34"/>
        <v>0</v>
      </c>
      <c r="H3219" s="80"/>
      <c r="I3219" s="80"/>
      <c r="J3219" s="126"/>
      <c r="K3219" s="125"/>
    </row>
    <row r="3220" spans="1:11" customFormat="1" ht="16.5" x14ac:dyDescent="0.3">
      <c r="A3220" s="135">
        <v>43386</v>
      </c>
      <c r="B3220" s="132" t="s">
        <v>2456</v>
      </c>
      <c r="C3220" s="126" t="s">
        <v>325</v>
      </c>
      <c r="D3220" s="134" t="s">
        <v>1854</v>
      </c>
      <c r="E3220" s="80">
        <v>1</v>
      </c>
      <c r="F3220" s="125">
        <v>234000.36</v>
      </c>
      <c r="G3220" s="80">
        <f t="shared" si="34"/>
        <v>234000.36</v>
      </c>
      <c r="H3220" s="80">
        <f>G3220</f>
        <v>234000.36</v>
      </c>
      <c r="I3220" s="80" t="s">
        <v>2524</v>
      </c>
      <c r="J3220" s="126"/>
      <c r="K3220" s="125"/>
    </row>
    <row r="3221" spans="1:11" customFormat="1" ht="16.5" x14ac:dyDescent="0.3">
      <c r="A3221" s="135"/>
      <c r="B3221" s="132"/>
      <c r="C3221" s="126"/>
      <c r="D3221" s="134"/>
      <c r="E3221" s="80"/>
      <c r="F3221" s="125"/>
      <c r="G3221" s="80">
        <f t="shared" si="34"/>
        <v>0</v>
      </c>
      <c r="H3221" s="80"/>
      <c r="I3221" s="80"/>
      <c r="J3221" s="126"/>
      <c r="K3221" s="125"/>
    </row>
    <row r="3222" spans="1:11" customFormat="1" ht="16.5" x14ac:dyDescent="0.3">
      <c r="A3222" s="135">
        <v>43388</v>
      </c>
      <c r="B3222" s="132" t="s">
        <v>2457</v>
      </c>
      <c r="C3222" s="126" t="s">
        <v>1019</v>
      </c>
      <c r="D3222" s="134" t="s">
        <v>104</v>
      </c>
      <c r="E3222" s="80">
        <v>1</v>
      </c>
      <c r="F3222" s="125">
        <v>513900.09</v>
      </c>
      <c r="G3222" s="80">
        <f t="shared" si="34"/>
        <v>513900.09</v>
      </c>
      <c r="H3222" s="80">
        <f>G3222</f>
        <v>513900.09</v>
      </c>
      <c r="I3222" s="80" t="s">
        <v>309</v>
      </c>
      <c r="J3222" s="126"/>
      <c r="K3222" s="125"/>
    </row>
    <row r="3223" spans="1:11" customFormat="1" ht="16.5" x14ac:dyDescent="0.3">
      <c r="A3223" s="135"/>
      <c r="B3223" s="132"/>
      <c r="C3223" s="126"/>
      <c r="D3223" s="134"/>
      <c r="E3223" s="80"/>
      <c r="F3223" s="125"/>
      <c r="G3223" s="80">
        <f t="shared" si="34"/>
        <v>0</v>
      </c>
      <c r="H3223" s="80"/>
      <c r="I3223" s="80"/>
      <c r="J3223" s="126"/>
      <c r="K3223" s="125"/>
    </row>
    <row r="3224" spans="1:11" customFormat="1" ht="16.5" x14ac:dyDescent="0.3">
      <c r="A3224" s="135">
        <v>43388</v>
      </c>
      <c r="B3224" s="132" t="s">
        <v>2458</v>
      </c>
      <c r="C3224" s="126" t="s">
        <v>2199</v>
      </c>
      <c r="D3224" s="134" t="s">
        <v>2459</v>
      </c>
      <c r="E3224" s="80">
        <v>1</v>
      </c>
      <c r="F3224" s="125">
        <v>513900.09</v>
      </c>
      <c r="G3224" s="80">
        <f t="shared" si="34"/>
        <v>513900.09</v>
      </c>
      <c r="H3224" s="80">
        <f>G3224</f>
        <v>513900.09</v>
      </c>
      <c r="I3224" s="80" t="s">
        <v>1756</v>
      </c>
      <c r="J3224" s="126"/>
      <c r="K3224" s="125"/>
    </row>
    <row r="3225" spans="1:11" customFormat="1" ht="16.5" x14ac:dyDescent="0.3">
      <c r="A3225" s="135"/>
      <c r="B3225" s="132"/>
      <c r="C3225" s="126"/>
      <c r="D3225" s="134"/>
      <c r="E3225" s="80"/>
      <c r="F3225" s="125"/>
      <c r="G3225" s="80">
        <f t="shared" si="34"/>
        <v>0</v>
      </c>
      <c r="H3225" s="80"/>
      <c r="I3225" s="80"/>
      <c r="J3225" s="126"/>
      <c r="K3225" s="125"/>
    </row>
    <row r="3226" spans="1:11" customFormat="1" ht="16.5" x14ac:dyDescent="0.3">
      <c r="A3226" s="135">
        <v>43388</v>
      </c>
      <c r="B3226" s="132" t="s">
        <v>2460</v>
      </c>
      <c r="C3226" s="126" t="s">
        <v>53</v>
      </c>
      <c r="D3226" s="134" t="s">
        <v>1678</v>
      </c>
      <c r="E3226" s="80">
        <v>12</v>
      </c>
      <c r="F3226" s="125">
        <v>691000.2</v>
      </c>
      <c r="G3226" s="80">
        <f t="shared" si="34"/>
        <v>8292002.3999999994</v>
      </c>
      <c r="H3226" s="80">
        <f>G3226</f>
        <v>8292002.3999999994</v>
      </c>
      <c r="I3226" s="80" t="s">
        <v>310</v>
      </c>
      <c r="J3226" s="126"/>
      <c r="K3226" s="125"/>
    </row>
    <row r="3227" spans="1:11" customFormat="1" ht="16.5" x14ac:dyDescent="0.3">
      <c r="A3227" s="135"/>
      <c r="B3227" s="132"/>
      <c r="C3227" s="126"/>
      <c r="D3227" s="134"/>
      <c r="E3227" s="80"/>
      <c r="F3227" s="125"/>
      <c r="G3227" s="80">
        <f t="shared" si="34"/>
        <v>0</v>
      </c>
      <c r="H3227" s="80"/>
      <c r="I3227" s="80"/>
      <c r="J3227" s="126"/>
      <c r="K3227" s="125"/>
    </row>
    <row r="3228" spans="1:11" customFormat="1" ht="16.5" x14ac:dyDescent="0.3">
      <c r="A3228" s="135">
        <v>43388</v>
      </c>
      <c r="B3228" s="132" t="s">
        <v>2461</v>
      </c>
      <c r="C3228" s="126" t="s">
        <v>1179</v>
      </c>
      <c r="D3228" s="134" t="s">
        <v>1094</v>
      </c>
      <c r="E3228" s="80">
        <v>3</v>
      </c>
      <c r="F3228" s="125">
        <v>215000.5</v>
      </c>
      <c r="G3228" s="80">
        <f t="shared" si="34"/>
        <v>645001.5</v>
      </c>
      <c r="H3228" s="80"/>
      <c r="I3228" s="80"/>
      <c r="J3228" s="126"/>
      <c r="K3228" s="125"/>
    </row>
    <row r="3229" spans="1:11" customFormat="1" ht="16.5" x14ac:dyDescent="0.3">
      <c r="A3229" s="135"/>
      <c r="B3229" s="132"/>
      <c r="C3229" s="126"/>
      <c r="D3229" s="134" t="s">
        <v>19</v>
      </c>
      <c r="E3229" s="80">
        <v>1</v>
      </c>
      <c r="F3229" s="125">
        <v>572000</v>
      </c>
      <c r="G3229" s="80">
        <f t="shared" si="34"/>
        <v>572000</v>
      </c>
      <c r="H3229" s="80">
        <f>SUM(G3228:G3229)</f>
        <v>1217001.5</v>
      </c>
      <c r="I3229" s="80" t="s">
        <v>1756</v>
      </c>
      <c r="J3229" s="126"/>
      <c r="K3229" s="125"/>
    </row>
    <row r="3230" spans="1:11" customFormat="1" ht="16.5" x14ac:dyDescent="0.3">
      <c r="A3230" s="135"/>
      <c r="B3230" s="132"/>
      <c r="C3230" s="126"/>
      <c r="D3230" s="134"/>
      <c r="E3230" s="80"/>
      <c r="F3230" s="125"/>
      <c r="G3230" s="80">
        <f t="shared" si="34"/>
        <v>0</v>
      </c>
      <c r="H3230" s="80"/>
      <c r="I3230" s="80"/>
      <c r="J3230" s="126"/>
      <c r="K3230" s="125"/>
    </row>
    <row r="3231" spans="1:11" customFormat="1" ht="16.5" x14ac:dyDescent="0.3">
      <c r="A3231" s="135">
        <v>43388</v>
      </c>
      <c r="B3231" s="132" t="s">
        <v>2462</v>
      </c>
      <c r="C3231" s="126" t="s">
        <v>442</v>
      </c>
      <c r="D3231" s="134" t="s">
        <v>104</v>
      </c>
      <c r="E3231" s="80">
        <v>1</v>
      </c>
      <c r="F3231" s="125">
        <v>542450.09499999997</v>
      </c>
      <c r="G3231" s="80">
        <f t="shared" si="34"/>
        <v>542450.09499999997</v>
      </c>
      <c r="H3231" s="80"/>
      <c r="I3231" s="80"/>
      <c r="J3231" s="126"/>
      <c r="K3231" s="125"/>
    </row>
    <row r="3232" spans="1:11" customFormat="1" ht="16.5" x14ac:dyDescent="0.3">
      <c r="A3232" s="135"/>
      <c r="B3232" s="132"/>
      <c r="C3232" s="126"/>
      <c r="D3232" s="134" t="s">
        <v>1094</v>
      </c>
      <c r="E3232" s="80">
        <v>2</v>
      </c>
      <c r="F3232" s="125">
        <v>215000.5</v>
      </c>
      <c r="G3232" s="80">
        <f t="shared" si="34"/>
        <v>430001</v>
      </c>
      <c r="H3232" s="80"/>
      <c r="I3232" s="80"/>
      <c r="J3232" s="126"/>
      <c r="K3232" s="125"/>
    </row>
    <row r="3233" spans="1:11" customFormat="1" ht="16.5" x14ac:dyDescent="0.3">
      <c r="A3233" s="135"/>
      <c r="B3233" s="132"/>
      <c r="C3233" s="126"/>
      <c r="D3233" s="134" t="s">
        <v>887</v>
      </c>
      <c r="E3233" s="80">
        <v>3</v>
      </c>
      <c r="F3233" s="125">
        <v>230000.1</v>
      </c>
      <c r="G3233" s="80">
        <f t="shared" si="34"/>
        <v>690000.3</v>
      </c>
      <c r="H3233" s="80"/>
      <c r="I3233" s="80"/>
      <c r="J3233" s="126"/>
      <c r="K3233" s="125"/>
    </row>
    <row r="3234" spans="1:11" customFormat="1" ht="16.5" x14ac:dyDescent="0.3">
      <c r="A3234" s="135"/>
      <c r="B3234" s="132"/>
      <c r="C3234" s="126"/>
      <c r="D3234" s="134" t="s">
        <v>109</v>
      </c>
      <c r="E3234" s="80">
        <v>2</v>
      </c>
      <c r="F3234" s="125">
        <v>230000.1</v>
      </c>
      <c r="G3234" s="80">
        <f t="shared" si="34"/>
        <v>460000.2</v>
      </c>
      <c r="H3234" s="80">
        <f>SUM(G3231:G3234)</f>
        <v>2122451.5950000002</v>
      </c>
      <c r="I3234" s="80" t="s">
        <v>312</v>
      </c>
      <c r="J3234" s="126"/>
      <c r="K3234" s="125"/>
    </row>
    <row r="3235" spans="1:11" customFormat="1" ht="16.5" x14ac:dyDescent="0.3">
      <c r="A3235" s="135"/>
      <c r="B3235" s="132"/>
      <c r="C3235" s="126"/>
      <c r="D3235" s="134"/>
      <c r="E3235" s="80"/>
      <c r="F3235" s="125"/>
      <c r="G3235" s="80">
        <f t="shared" si="34"/>
        <v>0</v>
      </c>
      <c r="H3235" s="80"/>
      <c r="I3235" s="80"/>
      <c r="J3235" s="126"/>
      <c r="K3235" s="125"/>
    </row>
    <row r="3236" spans="1:11" customFormat="1" ht="16.5" x14ac:dyDescent="0.3">
      <c r="A3236" s="135">
        <v>43388</v>
      </c>
      <c r="B3236" s="132" t="s">
        <v>2463</v>
      </c>
      <c r="C3236" s="126" t="s">
        <v>2464</v>
      </c>
      <c r="D3236" s="134" t="s">
        <v>1325</v>
      </c>
      <c r="E3236" s="80">
        <v>1</v>
      </c>
      <c r="F3236" s="125">
        <v>671000</v>
      </c>
      <c r="G3236" s="80">
        <f t="shared" si="34"/>
        <v>671000</v>
      </c>
      <c r="H3236" s="80">
        <f>G3236</f>
        <v>671000</v>
      </c>
      <c r="I3236" s="80" t="s">
        <v>1216</v>
      </c>
      <c r="J3236" s="126"/>
      <c r="K3236" s="125"/>
    </row>
    <row r="3237" spans="1:11" customFormat="1" ht="16.5" x14ac:dyDescent="0.3">
      <c r="A3237" s="135"/>
      <c r="B3237" s="132"/>
      <c r="C3237" s="126"/>
      <c r="D3237" s="134"/>
      <c r="E3237" s="80"/>
      <c r="F3237" s="125"/>
      <c r="G3237" s="80">
        <f t="shared" si="34"/>
        <v>0</v>
      </c>
      <c r="H3237" s="80"/>
      <c r="I3237" s="80"/>
      <c r="J3237" s="126"/>
      <c r="K3237" s="125"/>
    </row>
    <row r="3238" spans="1:11" customFormat="1" ht="16.5" x14ac:dyDescent="0.3">
      <c r="A3238" s="135">
        <v>43388</v>
      </c>
      <c r="B3238" s="132" t="s">
        <v>2465</v>
      </c>
      <c r="C3238" s="126" t="s">
        <v>786</v>
      </c>
      <c r="D3238" s="134" t="s">
        <v>405</v>
      </c>
      <c r="E3238" s="80">
        <v>4</v>
      </c>
      <c r="F3238" s="125">
        <v>540000.44999999995</v>
      </c>
      <c r="G3238" s="80">
        <f t="shared" si="34"/>
        <v>2160001.7999999998</v>
      </c>
      <c r="H3238" s="80">
        <f>G3238</f>
        <v>2160001.7999999998</v>
      </c>
      <c r="I3238" s="80" t="s">
        <v>309</v>
      </c>
      <c r="J3238" s="126"/>
      <c r="K3238" s="125"/>
    </row>
    <row r="3239" spans="1:11" customFormat="1" ht="16.5" x14ac:dyDescent="0.3">
      <c r="A3239" s="135"/>
      <c r="B3239" s="132"/>
      <c r="C3239" s="126"/>
      <c r="D3239" s="134"/>
      <c r="E3239" s="80"/>
      <c r="F3239" s="125"/>
      <c r="G3239" s="80">
        <f t="shared" si="34"/>
        <v>0</v>
      </c>
      <c r="H3239" s="80"/>
      <c r="I3239" s="80"/>
      <c r="J3239" s="126"/>
      <c r="K3239" s="125"/>
    </row>
    <row r="3240" spans="1:11" customFormat="1" ht="16.5" x14ac:dyDescent="0.3">
      <c r="A3240" s="135">
        <v>43388</v>
      </c>
      <c r="B3240" s="132" t="s">
        <v>2466</v>
      </c>
      <c r="C3240" s="126" t="s">
        <v>445</v>
      </c>
      <c r="D3240" s="134" t="s">
        <v>109</v>
      </c>
      <c r="E3240" s="80">
        <v>3</v>
      </c>
      <c r="F3240" s="125">
        <v>230000.1</v>
      </c>
      <c r="G3240" s="80">
        <f t="shared" si="34"/>
        <v>690000.3</v>
      </c>
      <c r="H3240" s="80">
        <f>G3240</f>
        <v>690000.3</v>
      </c>
      <c r="I3240" s="80" t="s">
        <v>309</v>
      </c>
      <c r="J3240" s="126"/>
      <c r="K3240" s="125"/>
    </row>
    <row r="3241" spans="1:11" customFormat="1" ht="16.5" x14ac:dyDescent="0.3">
      <c r="A3241" s="135"/>
      <c r="B3241" s="132"/>
      <c r="C3241" s="126"/>
      <c r="D3241" s="134"/>
      <c r="E3241" s="80"/>
      <c r="F3241" s="125"/>
      <c r="G3241" s="80">
        <f t="shared" si="34"/>
        <v>0</v>
      </c>
      <c r="H3241" s="80"/>
      <c r="I3241" s="80"/>
      <c r="J3241" s="126"/>
      <c r="K3241" s="125"/>
    </row>
    <row r="3242" spans="1:11" customFormat="1" ht="16.5" x14ac:dyDescent="0.3">
      <c r="A3242" s="135">
        <v>43388</v>
      </c>
      <c r="B3242" s="132" t="s">
        <v>2467</v>
      </c>
      <c r="C3242" s="126" t="s">
        <v>818</v>
      </c>
      <c r="D3242" s="134" t="s">
        <v>109</v>
      </c>
      <c r="E3242" s="80">
        <v>12</v>
      </c>
      <c r="F3242" s="125">
        <v>230000.1</v>
      </c>
      <c r="G3242" s="80">
        <f t="shared" si="34"/>
        <v>2760001.2</v>
      </c>
      <c r="H3242" s="80">
        <f>G3242</f>
        <v>2760001.2</v>
      </c>
      <c r="I3242" s="80" t="s">
        <v>1216</v>
      </c>
      <c r="J3242" s="126"/>
      <c r="K3242" s="125"/>
    </row>
    <row r="3243" spans="1:11" customFormat="1" ht="16.5" x14ac:dyDescent="0.3">
      <c r="A3243" s="135"/>
      <c r="B3243" s="132"/>
      <c r="C3243" s="126"/>
      <c r="D3243" s="134"/>
      <c r="E3243" s="80"/>
      <c r="F3243" s="125"/>
      <c r="G3243" s="80">
        <f t="shared" si="34"/>
        <v>0</v>
      </c>
      <c r="H3243" s="80"/>
      <c r="I3243" s="80"/>
      <c r="J3243" s="126"/>
      <c r="K3243" s="125"/>
    </row>
    <row r="3244" spans="1:11" customFormat="1" ht="16.5" x14ac:dyDescent="0.3">
      <c r="A3244" s="135">
        <v>43388</v>
      </c>
      <c r="B3244" s="132" t="s">
        <v>2468</v>
      </c>
      <c r="C3244" s="126" t="s">
        <v>258</v>
      </c>
      <c r="D3244" s="134" t="s">
        <v>391</v>
      </c>
      <c r="E3244" s="80">
        <v>6</v>
      </c>
      <c r="F3244" s="125">
        <v>625000.19999999995</v>
      </c>
      <c r="G3244" s="80">
        <f t="shared" si="34"/>
        <v>3750001.1999999997</v>
      </c>
      <c r="H3244" s="80">
        <f>G3244</f>
        <v>3750001.1999999997</v>
      </c>
      <c r="I3244" s="80" t="s">
        <v>314</v>
      </c>
      <c r="J3244" s="126"/>
      <c r="K3244" s="125"/>
    </row>
    <row r="3245" spans="1:11" customFormat="1" ht="16.5" x14ac:dyDescent="0.3">
      <c r="A3245" s="135"/>
      <c r="B3245" s="132"/>
      <c r="C3245" s="126"/>
      <c r="D3245" s="134"/>
      <c r="E3245" s="80"/>
      <c r="F3245" s="125"/>
      <c r="G3245" s="80">
        <f t="shared" si="34"/>
        <v>0</v>
      </c>
      <c r="H3245" s="80"/>
      <c r="I3245" s="80"/>
      <c r="J3245" s="126"/>
      <c r="K3245" s="125"/>
    </row>
    <row r="3246" spans="1:11" customFormat="1" ht="16.5" x14ac:dyDescent="0.3">
      <c r="A3246" s="137">
        <v>43396</v>
      </c>
      <c r="B3246" s="138" t="s">
        <v>2469</v>
      </c>
      <c r="C3246" s="139" t="s">
        <v>1669</v>
      </c>
      <c r="D3246" s="140" t="s">
        <v>887</v>
      </c>
      <c r="E3246" s="86">
        <v>1</v>
      </c>
      <c r="F3246" s="141">
        <v>230000.1</v>
      </c>
      <c r="G3246" s="86">
        <f t="shared" si="34"/>
        <v>230000.1</v>
      </c>
      <c r="H3246" s="86">
        <f>G3246</f>
        <v>230000.1</v>
      </c>
      <c r="I3246" s="80" t="s">
        <v>2524</v>
      </c>
      <c r="J3246" s="126"/>
      <c r="K3246" s="125"/>
    </row>
    <row r="3247" spans="1:11" customFormat="1" ht="16.5" x14ac:dyDescent="0.3">
      <c r="A3247" s="135"/>
      <c r="B3247" s="132"/>
      <c r="C3247" s="126"/>
      <c r="D3247" s="134"/>
      <c r="E3247" s="80"/>
      <c r="F3247" s="125"/>
      <c r="G3247" s="80">
        <f t="shared" si="34"/>
        <v>0</v>
      </c>
      <c r="H3247" s="80"/>
      <c r="I3247" s="80"/>
      <c r="J3247" s="126"/>
      <c r="K3247" s="125"/>
    </row>
    <row r="3248" spans="1:11" customFormat="1" ht="16.5" x14ac:dyDescent="0.3">
      <c r="A3248" s="137">
        <v>43397</v>
      </c>
      <c r="B3248" s="138" t="s">
        <v>2470</v>
      </c>
      <c r="C3248" s="139" t="s">
        <v>2657</v>
      </c>
      <c r="D3248" s="140" t="s">
        <v>2215</v>
      </c>
      <c r="E3248" s="86">
        <v>1</v>
      </c>
      <c r="F3248" s="141">
        <v>891099.71499999997</v>
      </c>
      <c r="G3248" s="86">
        <f t="shared" si="34"/>
        <v>891099.71499999997</v>
      </c>
      <c r="H3248" s="86"/>
      <c r="I3248" s="80"/>
      <c r="J3248" s="126"/>
      <c r="K3248" s="125"/>
    </row>
    <row r="3249" spans="1:11" customFormat="1" ht="16.5" x14ac:dyDescent="0.3">
      <c r="A3249" s="137"/>
      <c r="B3249" s="138"/>
      <c r="C3249" s="139"/>
      <c r="D3249" s="140" t="s">
        <v>1937</v>
      </c>
      <c r="E3249" s="86">
        <v>3</v>
      </c>
      <c r="F3249" s="141">
        <v>171000.5</v>
      </c>
      <c r="G3249" s="86">
        <f t="shared" si="34"/>
        <v>513001.5</v>
      </c>
      <c r="H3249" s="86"/>
      <c r="I3249" s="80"/>
      <c r="J3249" s="126"/>
      <c r="K3249" s="125"/>
    </row>
    <row r="3250" spans="1:11" customFormat="1" ht="16.5" x14ac:dyDescent="0.3">
      <c r="A3250" s="137"/>
      <c r="B3250" s="138"/>
      <c r="C3250" s="139"/>
      <c r="D3250" s="140" t="s">
        <v>1072</v>
      </c>
      <c r="E3250" s="86">
        <v>3</v>
      </c>
      <c r="F3250" s="141">
        <v>165000</v>
      </c>
      <c r="G3250" s="86">
        <f t="shared" si="34"/>
        <v>495000</v>
      </c>
      <c r="H3250" s="86"/>
      <c r="I3250" s="80"/>
      <c r="J3250" s="126"/>
      <c r="K3250" s="125"/>
    </row>
    <row r="3251" spans="1:11" customFormat="1" ht="16.5" x14ac:dyDescent="0.3">
      <c r="A3251" s="137"/>
      <c r="B3251" s="138"/>
      <c r="C3251" s="139"/>
      <c r="D3251" s="140" t="s">
        <v>2658</v>
      </c>
      <c r="E3251" s="86">
        <v>2</v>
      </c>
      <c r="F3251" s="141">
        <v>391399.52500000002</v>
      </c>
      <c r="G3251" s="86">
        <f t="shared" si="34"/>
        <v>782799.05</v>
      </c>
      <c r="H3251" s="86"/>
      <c r="I3251" s="80"/>
      <c r="J3251" s="126"/>
      <c r="K3251" s="125"/>
    </row>
    <row r="3252" spans="1:11" customFormat="1" ht="16.5" x14ac:dyDescent="0.3">
      <c r="A3252" s="137"/>
      <c r="B3252" s="138"/>
      <c r="C3252" s="139"/>
      <c r="D3252" s="140" t="s">
        <v>2659</v>
      </c>
      <c r="E3252" s="86">
        <v>4</v>
      </c>
      <c r="F3252" s="141">
        <v>219450</v>
      </c>
      <c r="G3252" s="86">
        <f t="shared" si="34"/>
        <v>877800</v>
      </c>
      <c r="H3252" s="86">
        <f>SUM(G3248:G3252)</f>
        <v>3559700.2649999997</v>
      </c>
      <c r="I3252" s="80" t="s">
        <v>309</v>
      </c>
      <c r="J3252" s="126"/>
      <c r="K3252" s="125"/>
    </row>
    <row r="3253" spans="1:11" customFormat="1" ht="16.5" x14ac:dyDescent="0.3">
      <c r="A3253" s="135"/>
      <c r="B3253" s="132"/>
      <c r="C3253" s="126"/>
      <c r="D3253" s="134"/>
      <c r="E3253" s="80"/>
      <c r="F3253" s="125"/>
      <c r="G3253" s="80">
        <f t="shared" si="34"/>
        <v>0</v>
      </c>
      <c r="H3253" s="80"/>
      <c r="I3253" s="80"/>
      <c r="J3253" s="126"/>
      <c r="K3253" s="125"/>
    </row>
    <row r="3254" spans="1:11" customFormat="1" ht="16.5" x14ac:dyDescent="0.3">
      <c r="A3254" s="135">
        <v>43388</v>
      </c>
      <c r="B3254" s="132" t="s">
        <v>2471</v>
      </c>
      <c r="C3254" s="126" t="s">
        <v>1031</v>
      </c>
      <c r="D3254" s="134" t="s">
        <v>109</v>
      </c>
      <c r="E3254" s="80">
        <v>12</v>
      </c>
      <c r="F3254" s="125">
        <v>230000.1</v>
      </c>
      <c r="G3254" s="80">
        <f t="shared" si="34"/>
        <v>2760001.2</v>
      </c>
      <c r="H3254" s="80"/>
      <c r="I3254" s="80"/>
      <c r="J3254" s="126"/>
      <c r="K3254" s="125"/>
    </row>
    <row r="3255" spans="1:11" customFormat="1" ht="16.5" x14ac:dyDescent="0.3">
      <c r="A3255" s="135"/>
      <c r="B3255" s="132"/>
      <c r="C3255" s="126"/>
      <c r="D3255" s="134" t="s">
        <v>20</v>
      </c>
      <c r="E3255" s="80">
        <v>1</v>
      </c>
      <c r="F3255" s="125">
        <v>544500</v>
      </c>
      <c r="G3255" s="80">
        <f t="shared" si="34"/>
        <v>544500</v>
      </c>
      <c r="H3255" s="80">
        <f>SUM(G3254:G3255)</f>
        <v>3304501.2</v>
      </c>
      <c r="I3255" s="80" t="s">
        <v>309</v>
      </c>
      <c r="J3255" s="126"/>
      <c r="K3255" s="125"/>
    </row>
    <row r="3256" spans="1:11" customFormat="1" ht="16.5" x14ac:dyDescent="0.3">
      <c r="A3256" s="135"/>
      <c r="B3256" s="132"/>
      <c r="C3256" s="126"/>
      <c r="D3256" s="134"/>
      <c r="E3256" s="80"/>
      <c r="F3256" s="125"/>
      <c r="G3256" s="80">
        <f t="shared" si="34"/>
        <v>0</v>
      </c>
      <c r="H3256" s="80"/>
      <c r="I3256" s="80"/>
      <c r="J3256" s="126"/>
      <c r="K3256" s="125"/>
    </row>
    <row r="3257" spans="1:11" customFormat="1" ht="16.5" x14ac:dyDescent="0.3">
      <c r="A3257" s="135">
        <v>43388</v>
      </c>
      <c r="B3257" s="132" t="s">
        <v>2472</v>
      </c>
      <c r="C3257" s="126" t="s">
        <v>2473</v>
      </c>
      <c r="D3257" s="134" t="s">
        <v>1094</v>
      </c>
      <c r="E3257" s="80">
        <v>2</v>
      </c>
      <c r="F3257" s="125">
        <v>215000.5</v>
      </c>
      <c r="G3257" s="80">
        <f t="shared" si="34"/>
        <v>430001</v>
      </c>
      <c r="H3257" s="80">
        <f>G3257</f>
        <v>430001</v>
      </c>
      <c r="I3257" s="80" t="s">
        <v>312</v>
      </c>
      <c r="J3257" s="126"/>
      <c r="K3257" s="125"/>
    </row>
    <row r="3258" spans="1:11" customFormat="1" ht="16.5" x14ac:dyDescent="0.3">
      <c r="A3258" s="135"/>
      <c r="B3258" s="132"/>
      <c r="C3258" s="126"/>
      <c r="D3258" s="134"/>
      <c r="E3258" s="80"/>
      <c r="F3258" s="125"/>
      <c r="G3258" s="80">
        <f t="shared" si="34"/>
        <v>0</v>
      </c>
      <c r="H3258" s="80"/>
      <c r="I3258" s="80"/>
      <c r="J3258" s="126"/>
      <c r="K3258" s="125"/>
    </row>
    <row r="3259" spans="1:11" customFormat="1" ht="16.5" x14ac:dyDescent="0.3">
      <c r="A3259" s="135">
        <v>43388</v>
      </c>
      <c r="B3259" s="132" t="s">
        <v>2474</v>
      </c>
      <c r="C3259" s="126" t="s">
        <v>63</v>
      </c>
      <c r="D3259" s="134" t="s">
        <v>20</v>
      </c>
      <c r="E3259" s="80">
        <v>2</v>
      </c>
      <c r="F3259" s="125">
        <v>549945</v>
      </c>
      <c r="G3259" s="80">
        <f t="shared" si="34"/>
        <v>1099890</v>
      </c>
      <c r="H3259" s="80">
        <f>G3259</f>
        <v>1099890</v>
      </c>
      <c r="I3259" s="80" t="s">
        <v>309</v>
      </c>
      <c r="J3259" s="126"/>
      <c r="K3259" s="125"/>
    </row>
    <row r="3260" spans="1:11" customFormat="1" ht="16.5" x14ac:dyDescent="0.3">
      <c r="A3260" s="135"/>
      <c r="B3260" s="132"/>
      <c r="C3260" s="126"/>
      <c r="D3260" s="134"/>
      <c r="E3260" s="80"/>
      <c r="F3260" s="125"/>
      <c r="G3260" s="80">
        <f t="shared" si="34"/>
        <v>0</v>
      </c>
      <c r="H3260" s="80"/>
      <c r="I3260" s="80"/>
      <c r="J3260" s="126"/>
      <c r="K3260" s="125"/>
    </row>
    <row r="3261" spans="1:11" customFormat="1" ht="16.5" x14ac:dyDescent="0.3">
      <c r="A3261" s="135">
        <v>43388</v>
      </c>
      <c r="B3261" s="132" t="s">
        <v>2475</v>
      </c>
      <c r="C3261" s="126" t="s">
        <v>42</v>
      </c>
      <c r="D3261" s="134" t="s">
        <v>20</v>
      </c>
      <c r="E3261" s="80">
        <v>1</v>
      </c>
      <c r="F3261" s="125">
        <v>605000</v>
      </c>
      <c r="G3261" s="80">
        <f t="shared" si="34"/>
        <v>605000</v>
      </c>
      <c r="H3261" s="80">
        <f>G3261</f>
        <v>605000</v>
      </c>
      <c r="I3261" s="80" t="s">
        <v>1756</v>
      </c>
      <c r="J3261" s="126"/>
      <c r="K3261" s="125"/>
    </row>
    <row r="3262" spans="1:11" customFormat="1" ht="16.5" x14ac:dyDescent="0.3">
      <c r="A3262" s="135"/>
      <c r="B3262" s="132"/>
      <c r="C3262" s="126"/>
      <c r="D3262" s="134"/>
      <c r="E3262" s="80"/>
      <c r="F3262" s="125"/>
      <c r="G3262" s="80">
        <f t="shared" si="34"/>
        <v>0</v>
      </c>
      <c r="H3262" s="80"/>
      <c r="I3262" s="80"/>
      <c r="J3262" s="126"/>
      <c r="K3262" s="125"/>
    </row>
    <row r="3263" spans="1:11" customFormat="1" ht="16.5" x14ac:dyDescent="0.3">
      <c r="A3263" s="135">
        <v>43388</v>
      </c>
      <c r="B3263" s="132" t="s">
        <v>2476</v>
      </c>
      <c r="C3263" s="126" t="s">
        <v>57</v>
      </c>
      <c r="D3263" s="134" t="s">
        <v>1094</v>
      </c>
      <c r="E3263" s="80">
        <v>2</v>
      </c>
      <c r="F3263" s="125">
        <v>215000.5</v>
      </c>
      <c r="G3263" s="80">
        <f t="shared" si="34"/>
        <v>430001</v>
      </c>
      <c r="H3263" s="80">
        <f>G3263</f>
        <v>430001</v>
      </c>
      <c r="I3263" s="80" t="s">
        <v>309</v>
      </c>
      <c r="J3263" s="126"/>
      <c r="K3263" s="125"/>
    </row>
    <row r="3264" spans="1:11" customFormat="1" ht="16.5" x14ac:dyDescent="0.3">
      <c r="A3264" s="135"/>
      <c r="B3264" s="132"/>
      <c r="C3264" s="126"/>
      <c r="D3264" s="134"/>
      <c r="E3264" s="80"/>
      <c r="F3264" s="125"/>
      <c r="G3264" s="80">
        <f t="shared" si="34"/>
        <v>0</v>
      </c>
      <c r="H3264" s="80"/>
      <c r="I3264" s="80"/>
      <c r="J3264" s="126"/>
      <c r="K3264" s="125"/>
    </row>
    <row r="3265" spans="1:11" customFormat="1" ht="16.5" x14ac:dyDescent="0.3">
      <c r="A3265" s="135">
        <v>43388</v>
      </c>
      <c r="B3265" s="132" t="s">
        <v>2477</v>
      </c>
      <c r="C3265" s="126" t="s">
        <v>2376</v>
      </c>
      <c r="D3265" s="134" t="s">
        <v>109</v>
      </c>
      <c r="E3265" s="80">
        <v>4</v>
      </c>
      <c r="F3265" s="125">
        <v>230000.1</v>
      </c>
      <c r="G3265" s="80">
        <f t="shared" si="34"/>
        <v>920000.4</v>
      </c>
      <c r="H3265" s="80"/>
      <c r="I3265" s="80"/>
      <c r="J3265" s="126"/>
      <c r="K3265" s="125"/>
    </row>
    <row r="3266" spans="1:11" customFormat="1" ht="16.5" x14ac:dyDescent="0.3">
      <c r="A3266" s="135"/>
      <c r="B3266" s="132"/>
      <c r="C3266" s="126"/>
      <c r="D3266" s="134" t="s">
        <v>1094</v>
      </c>
      <c r="E3266" s="80">
        <v>4</v>
      </c>
      <c r="F3266" s="125">
        <v>215000.5</v>
      </c>
      <c r="G3266" s="80">
        <f t="shared" si="34"/>
        <v>860002</v>
      </c>
      <c r="H3266" s="80"/>
      <c r="I3266" s="80"/>
      <c r="J3266" s="126"/>
      <c r="K3266" s="125"/>
    </row>
    <row r="3267" spans="1:11" customFormat="1" ht="16.5" x14ac:dyDescent="0.3">
      <c r="A3267" s="135"/>
      <c r="B3267" s="132"/>
      <c r="C3267" s="126"/>
      <c r="D3267" s="134" t="s">
        <v>2478</v>
      </c>
      <c r="E3267" s="80">
        <v>1</v>
      </c>
      <c r="F3267" s="125">
        <v>562999.80000000005</v>
      </c>
      <c r="G3267" s="80">
        <f t="shared" si="34"/>
        <v>562999.80000000005</v>
      </c>
      <c r="H3267" s="80"/>
      <c r="I3267" s="80"/>
      <c r="J3267" s="126"/>
      <c r="K3267" s="125"/>
    </row>
    <row r="3268" spans="1:11" customFormat="1" ht="16.5" x14ac:dyDescent="0.3">
      <c r="A3268" s="135"/>
      <c r="B3268" s="132"/>
      <c r="C3268" s="126"/>
      <c r="D3268" s="134" t="s">
        <v>2047</v>
      </c>
      <c r="E3268" s="80">
        <v>1</v>
      </c>
      <c r="F3268" s="125">
        <v>505000.1</v>
      </c>
      <c r="G3268" s="80">
        <f t="shared" si="34"/>
        <v>505000.1</v>
      </c>
      <c r="H3268" s="80"/>
      <c r="I3268" s="80"/>
      <c r="J3268" s="126"/>
      <c r="K3268" s="125"/>
    </row>
    <row r="3269" spans="1:11" customFormat="1" ht="16.5" x14ac:dyDescent="0.3">
      <c r="A3269" s="135"/>
      <c r="B3269" s="132"/>
      <c r="C3269" s="126"/>
      <c r="D3269" s="134" t="s">
        <v>2479</v>
      </c>
      <c r="E3269" s="80">
        <v>1</v>
      </c>
      <c r="F3269" s="125">
        <v>505000.1</v>
      </c>
      <c r="G3269" s="80">
        <f t="shared" si="34"/>
        <v>505000.1</v>
      </c>
      <c r="H3269" s="80">
        <f>SUM(G3265:G3269)</f>
        <v>3353002.4000000004</v>
      </c>
      <c r="I3269" s="80" t="s">
        <v>1215</v>
      </c>
      <c r="J3269" s="126"/>
      <c r="K3269" s="125"/>
    </row>
    <row r="3270" spans="1:11" customFormat="1" ht="16.5" x14ac:dyDescent="0.3">
      <c r="A3270" s="135"/>
      <c r="B3270" s="132"/>
      <c r="C3270" s="126"/>
      <c r="D3270" s="134"/>
      <c r="E3270" s="80"/>
      <c r="F3270" s="125"/>
      <c r="G3270" s="80">
        <f t="shared" si="34"/>
        <v>0</v>
      </c>
      <c r="H3270" s="80"/>
      <c r="I3270" s="80"/>
      <c r="J3270" s="126"/>
      <c r="K3270" s="125"/>
    </row>
    <row r="3271" spans="1:11" customFormat="1" ht="16.5" x14ac:dyDescent="0.3">
      <c r="A3271" s="135">
        <v>43388</v>
      </c>
      <c r="B3271" s="132" t="s">
        <v>2480</v>
      </c>
      <c r="C3271" s="126" t="s">
        <v>2481</v>
      </c>
      <c r="D3271" s="134" t="s">
        <v>2482</v>
      </c>
      <c r="E3271" s="80">
        <v>12</v>
      </c>
      <c r="F3271" s="125">
        <v>204300.4</v>
      </c>
      <c r="G3271" s="80">
        <f t="shared" si="34"/>
        <v>2451604.7999999998</v>
      </c>
      <c r="H3271" s="80">
        <f>G3271</f>
        <v>2451604.7999999998</v>
      </c>
      <c r="I3271" s="80" t="s">
        <v>309</v>
      </c>
      <c r="J3271" s="126"/>
      <c r="K3271" s="125"/>
    </row>
    <row r="3272" spans="1:11" customFormat="1" ht="16.5" x14ac:dyDescent="0.3">
      <c r="A3272" s="135"/>
      <c r="B3272" s="132"/>
      <c r="C3272" s="126"/>
      <c r="D3272" s="134"/>
      <c r="E3272" s="80"/>
      <c r="F3272" s="125"/>
      <c r="G3272" s="80">
        <f t="shared" ref="G3272:G3380" si="35">E3272*F3272</f>
        <v>0</v>
      </c>
      <c r="H3272" s="80"/>
      <c r="I3272" s="80"/>
      <c r="J3272" s="126"/>
      <c r="K3272" s="125"/>
    </row>
    <row r="3273" spans="1:11" customFormat="1" ht="16.5" x14ac:dyDescent="0.3">
      <c r="A3273" s="135">
        <v>43388</v>
      </c>
      <c r="B3273" s="132" t="s">
        <v>2483</v>
      </c>
      <c r="C3273" s="126" t="s">
        <v>2484</v>
      </c>
      <c r="D3273" s="134" t="s">
        <v>2073</v>
      </c>
      <c r="E3273" s="80">
        <v>1</v>
      </c>
      <c r="F3273" s="125">
        <v>234000</v>
      </c>
      <c r="G3273" s="80">
        <f t="shared" si="35"/>
        <v>234000</v>
      </c>
      <c r="H3273" s="80">
        <f>G3273</f>
        <v>234000</v>
      </c>
      <c r="I3273" s="80" t="s">
        <v>2524</v>
      </c>
      <c r="J3273" s="126"/>
      <c r="K3273" s="125"/>
    </row>
    <row r="3274" spans="1:11" customFormat="1" ht="16.5" x14ac:dyDescent="0.3">
      <c r="A3274" s="135"/>
      <c r="B3274" s="132"/>
      <c r="C3274" s="126"/>
      <c r="D3274" s="134"/>
      <c r="E3274" s="80"/>
      <c r="F3274" s="125"/>
      <c r="G3274" s="80">
        <f t="shared" si="35"/>
        <v>0</v>
      </c>
      <c r="H3274" s="80"/>
      <c r="I3274" s="80"/>
      <c r="J3274" s="126"/>
      <c r="K3274" s="125"/>
    </row>
    <row r="3275" spans="1:11" customFormat="1" ht="16.5" x14ac:dyDescent="0.3">
      <c r="A3275" s="135">
        <v>43389</v>
      </c>
      <c r="B3275" s="132" t="s">
        <v>2488</v>
      </c>
      <c r="C3275" s="126" t="s">
        <v>2489</v>
      </c>
      <c r="D3275" s="134" t="s">
        <v>1094</v>
      </c>
      <c r="E3275" s="80">
        <v>2</v>
      </c>
      <c r="F3275" s="125">
        <v>215000.5</v>
      </c>
      <c r="G3275" s="80">
        <f t="shared" si="35"/>
        <v>430001</v>
      </c>
      <c r="H3275" s="80"/>
      <c r="I3275" s="80"/>
      <c r="J3275" s="126"/>
      <c r="K3275" s="125"/>
    </row>
    <row r="3276" spans="1:11" customFormat="1" ht="16.5" x14ac:dyDescent="0.3">
      <c r="A3276" s="135"/>
      <c r="B3276" s="132"/>
      <c r="C3276" s="126"/>
      <c r="D3276" s="134" t="s">
        <v>28</v>
      </c>
      <c r="E3276" s="80">
        <v>2</v>
      </c>
      <c r="F3276" s="125">
        <v>544500</v>
      </c>
      <c r="G3276" s="80">
        <f t="shared" si="35"/>
        <v>1089000</v>
      </c>
      <c r="H3276" s="80"/>
      <c r="I3276" s="80"/>
      <c r="J3276" s="126"/>
      <c r="K3276" s="125"/>
    </row>
    <row r="3277" spans="1:11" customFormat="1" ht="16.5" x14ac:dyDescent="0.3">
      <c r="A3277" s="135"/>
      <c r="B3277" s="132"/>
      <c r="C3277" s="126"/>
      <c r="D3277" s="134" t="s">
        <v>20</v>
      </c>
      <c r="E3277" s="80">
        <v>1</v>
      </c>
      <c r="F3277" s="125">
        <v>544500</v>
      </c>
      <c r="G3277" s="80">
        <f t="shared" si="35"/>
        <v>544500</v>
      </c>
      <c r="H3277" s="80">
        <f>SUM(G3275:G3277)</f>
        <v>2063501</v>
      </c>
      <c r="I3277" s="80" t="s">
        <v>314</v>
      </c>
      <c r="J3277" s="126"/>
      <c r="K3277" s="125"/>
    </row>
    <row r="3278" spans="1:11" customFormat="1" ht="16.5" x14ac:dyDescent="0.3">
      <c r="A3278" s="135"/>
      <c r="B3278" s="132"/>
      <c r="C3278" s="126"/>
      <c r="D3278" s="134"/>
      <c r="E3278" s="80"/>
      <c r="F3278" s="125"/>
      <c r="G3278" s="80">
        <f t="shared" si="35"/>
        <v>0</v>
      </c>
      <c r="H3278" s="80"/>
      <c r="I3278" s="80"/>
      <c r="J3278" s="126"/>
      <c r="K3278" s="125"/>
    </row>
    <row r="3279" spans="1:11" customFormat="1" ht="16.5" x14ac:dyDescent="0.3">
      <c r="A3279" s="137">
        <v>43389</v>
      </c>
      <c r="B3279" s="138" t="s">
        <v>2485</v>
      </c>
      <c r="C3279" s="139" t="s">
        <v>42</v>
      </c>
      <c r="D3279" s="140" t="s">
        <v>1094</v>
      </c>
      <c r="E3279" s="86">
        <v>12</v>
      </c>
      <c r="F3279" s="141">
        <v>215000.5</v>
      </c>
      <c r="G3279" s="86">
        <f t="shared" si="35"/>
        <v>2580006</v>
      </c>
      <c r="H3279" s="86">
        <f>G3279</f>
        <v>2580006</v>
      </c>
      <c r="I3279" s="80" t="s">
        <v>1756</v>
      </c>
      <c r="J3279" s="126"/>
      <c r="K3279" s="125"/>
    </row>
    <row r="3280" spans="1:11" customFormat="1" ht="16.5" x14ac:dyDescent="0.3">
      <c r="A3280" s="135"/>
      <c r="B3280" s="132"/>
      <c r="C3280" s="126"/>
      <c r="D3280" s="134"/>
      <c r="E3280" s="80"/>
      <c r="F3280" s="125"/>
      <c r="G3280" s="80">
        <f t="shared" si="35"/>
        <v>0</v>
      </c>
      <c r="H3280" s="80"/>
      <c r="I3280" s="80"/>
      <c r="J3280" s="126"/>
      <c r="K3280" s="125"/>
    </row>
    <row r="3281" spans="1:11" customFormat="1" ht="16.5" x14ac:dyDescent="0.3">
      <c r="A3281" s="135">
        <v>43389</v>
      </c>
      <c r="B3281" s="132" t="s">
        <v>2486</v>
      </c>
      <c r="C3281" s="126" t="s">
        <v>284</v>
      </c>
      <c r="D3281" s="134" t="s">
        <v>109</v>
      </c>
      <c r="E3281" s="80">
        <v>12</v>
      </c>
      <c r="F3281" s="125">
        <v>230000.1</v>
      </c>
      <c r="G3281" s="80">
        <f t="shared" si="35"/>
        <v>2760001.2</v>
      </c>
      <c r="H3281" s="80">
        <f>G3281</f>
        <v>2760001.2</v>
      </c>
      <c r="I3281" s="80" t="s">
        <v>310</v>
      </c>
      <c r="J3281" s="126"/>
      <c r="K3281" s="125"/>
    </row>
    <row r="3282" spans="1:11" customFormat="1" ht="16.5" x14ac:dyDescent="0.3">
      <c r="A3282" s="135"/>
      <c r="B3282" s="132"/>
      <c r="C3282" s="126"/>
      <c r="D3282" s="134"/>
      <c r="E3282" s="80"/>
      <c r="F3282" s="125"/>
      <c r="G3282" s="80">
        <f t="shared" si="35"/>
        <v>0</v>
      </c>
      <c r="H3282" s="80"/>
      <c r="I3282" s="80"/>
      <c r="J3282" s="126"/>
      <c r="K3282" s="125"/>
    </row>
    <row r="3283" spans="1:11" customFormat="1" ht="16.5" x14ac:dyDescent="0.3">
      <c r="A3283" s="135">
        <v>43389</v>
      </c>
      <c r="B3283" s="132" t="s">
        <v>2487</v>
      </c>
      <c r="C3283" s="126" t="s">
        <v>53</v>
      </c>
      <c r="D3283" s="134" t="s">
        <v>31</v>
      </c>
      <c r="E3283" s="80">
        <v>3</v>
      </c>
      <c r="F3283" s="125">
        <v>587999.5</v>
      </c>
      <c r="G3283" s="80">
        <f t="shared" si="35"/>
        <v>1763998.5</v>
      </c>
      <c r="H3283" s="80"/>
      <c r="I3283" s="80"/>
      <c r="J3283" s="126"/>
      <c r="K3283" s="125"/>
    </row>
    <row r="3284" spans="1:11" customFormat="1" ht="16.5" x14ac:dyDescent="0.3">
      <c r="A3284" s="135"/>
      <c r="B3284" s="132"/>
      <c r="C3284" s="126"/>
      <c r="D3284" s="134" t="s">
        <v>2241</v>
      </c>
      <c r="E3284" s="80">
        <v>2</v>
      </c>
      <c r="F3284" s="125">
        <v>600000.5</v>
      </c>
      <c r="G3284" s="80">
        <f t="shared" si="35"/>
        <v>1200001</v>
      </c>
      <c r="H3284" s="80">
        <f>SUM(G3283:G3284)</f>
        <v>2963999.5</v>
      </c>
      <c r="I3284" s="80" t="s">
        <v>314</v>
      </c>
      <c r="J3284" s="126"/>
      <c r="K3284" s="125"/>
    </row>
    <row r="3285" spans="1:11" customFormat="1" ht="16.5" x14ac:dyDescent="0.3">
      <c r="A3285" s="135"/>
      <c r="B3285" s="132"/>
      <c r="C3285" s="126"/>
      <c r="D3285" s="134"/>
      <c r="E3285" s="80"/>
      <c r="F3285" s="125"/>
      <c r="G3285" s="80">
        <f t="shared" si="35"/>
        <v>0</v>
      </c>
      <c r="H3285" s="80"/>
      <c r="I3285" s="80"/>
      <c r="J3285" s="126"/>
      <c r="K3285" s="125"/>
    </row>
    <row r="3286" spans="1:11" customFormat="1" ht="16.5" x14ac:dyDescent="0.3">
      <c r="A3286" s="135">
        <v>43389</v>
      </c>
      <c r="B3286" s="132" t="s">
        <v>2490</v>
      </c>
      <c r="C3286" s="126" t="s">
        <v>2491</v>
      </c>
      <c r="D3286" s="134" t="s">
        <v>1094</v>
      </c>
      <c r="E3286" s="80">
        <v>5</v>
      </c>
      <c r="F3286" s="125">
        <v>215000.5</v>
      </c>
      <c r="G3286" s="80">
        <f t="shared" si="35"/>
        <v>1075002.5</v>
      </c>
      <c r="H3286" s="80">
        <f>G3286</f>
        <v>1075002.5</v>
      </c>
      <c r="I3286" s="80" t="s">
        <v>1215</v>
      </c>
      <c r="J3286" s="126"/>
      <c r="K3286" s="125"/>
    </row>
    <row r="3287" spans="1:11" customFormat="1" ht="16.5" x14ac:dyDescent="0.3">
      <c r="A3287" s="135"/>
      <c r="B3287" s="132"/>
      <c r="C3287" s="126"/>
      <c r="D3287" s="134"/>
      <c r="E3287" s="80"/>
      <c r="F3287" s="125"/>
      <c r="G3287" s="80">
        <f t="shared" si="35"/>
        <v>0</v>
      </c>
      <c r="H3287" s="80"/>
      <c r="I3287" s="80"/>
      <c r="J3287" s="126"/>
      <c r="K3287" s="125"/>
    </row>
    <row r="3288" spans="1:11" customFormat="1" ht="16.5" x14ac:dyDescent="0.3">
      <c r="A3288" s="135">
        <v>43389</v>
      </c>
      <c r="B3288" s="132" t="s">
        <v>2492</v>
      </c>
      <c r="C3288" s="126" t="s">
        <v>2129</v>
      </c>
      <c r="D3288" s="134" t="s">
        <v>19</v>
      </c>
      <c r="E3288" s="80">
        <v>1</v>
      </c>
      <c r="F3288" s="125">
        <v>514800</v>
      </c>
      <c r="G3288" s="80">
        <f t="shared" si="35"/>
        <v>514800</v>
      </c>
      <c r="H3288" s="80">
        <f>G3288</f>
        <v>514800</v>
      </c>
      <c r="I3288" s="80" t="s">
        <v>309</v>
      </c>
      <c r="J3288" s="126"/>
      <c r="K3288" s="125"/>
    </row>
    <row r="3289" spans="1:11" customFormat="1" ht="16.5" x14ac:dyDescent="0.3">
      <c r="A3289" s="135"/>
      <c r="B3289" s="132"/>
      <c r="C3289" s="126"/>
      <c r="D3289" s="134"/>
      <c r="E3289" s="80"/>
      <c r="F3289" s="125"/>
      <c r="G3289" s="80">
        <f t="shared" si="35"/>
        <v>0</v>
      </c>
      <c r="H3289" s="80"/>
      <c r="I3289" s="80"/>
      <c r="J3289" s="126"/>
      <c r="K3289" s="125"/>
    </row>
    <row r="3290" spans="1:11" customFormat="1" ht="16.5" x14ac:dyDescent="0.3">
      <c r="A3290" s="135">
        <v>43389</v>
      </c>
      <c r="B3290" s="132" t="s">
        <v>2493</v>
      </c>
      <c r="C3290" s="126" t="s">
        <v>1957</v>
      </c>
      <c r="D3290" s="134" t="s">
        <v>2494</v>
      </c>
      <c r="E3290" s="80">
        <v>5</v>
      </c>
      <c r="F3290" s="125">
        <v>621900.18000000005</v>
      </c>
      <c r="G3290" s="80">
        <f t="shared" si="35"/>
        <v>3109500.9000000004</v>
      </c>
      <c r="H3290" s="80"/>
      <c r="I3290" s="80"/>
      <c r="J3290" s="126"/>
      <c r="K3290" s="125"/>
    </row>
    <row r="3291" spans="1:11" customFormat="1" ht="16.5" x14ac:dyDescent="0.3">
      <c r="A3291" s="135"/>
      <c r="B3291" s="132"/>
      <c r="C3291" s="126"/>
      <c r="D3291" s="134" t="s">
        <v>2241</v>
      </c>
      <c r="E3291" s="80">
        <v>2</v>
      </c>
      <c r="F3291" s="125">
        <v>540000.44999999995</v>
      </c>
      <c r="G3291" s="80">
        <f t="shared" si="35"/>
        <v>1080000.8999999999</v>
      </c>
      <c r="H3291" s="80"/>
      <c r="I3291" s="80"/>
      <c r="J3291" s="126"/>
      <c r="K3291" s="125"/>
    </row>
    <row r="3292" spans="1:11" customFormat="1" ht="16.5" x14ac:dyDescent="0.3">
      <c r="A3292" s="135"/>
      <c r="B3292" s="132"/>
      <c r="C3292" s="126"/>
      <c r="D3292" s="134" t="s">
        <v>28</v>
      </c>
      <c r="E3292" s="80">
        <v>2</v>
      </c>
      <c r="F3292" s="125">
        <v>544500</v>
      </c>
      <c r="G3292" s="80">
        <f t="shared" si="35"/>
        <v>1089000</v>
      </c>
      <c r="H3292" s="80">
        <f>SUM(G3290:G3292)</f>
        <v>5278501.8000000007</v>
      </c>
      <c r="I3292" s="80" t="s">
        <v>309</v>
      </c>
      <c r="J3292" s="126"/>
      <c r="K3292" s="125"/>
    </row>
    <row r="3293" spans="1:11" customFormat="1" ht="16.5" x14ac:dyDescent="0.3">
      <c r="A3293" s="135"/>
      <c r="B3293" s="132"/>
      <c r="C3293" s="126"/>
      <c r="D3293" s="134"/>
      <c r="E3293" s="80"/>
      <c r="F3293" s="125"/>
      <c r="G3293" s="80">
        <f t="shared" si="35"/>
        <v>0</v>
      </c>
      <c r="H3293" s="80"/>
      <c r="I3293" s="80"/>
      <c r="J3293" s="126"/>
      <c r="K3293" s="125"/>
    </row>
    <row r="3294" spans="1:11" customFormat="1" ht="16.5" x14ac:dyDescent="0.3">
      <c r="A3294" s="135">
        <v>43389</v>
      </c>
      <c r="B3294" s="132" t="s">
        <v>2495</v>
      </c>
      <c r="C3294" s="126" t="s">
        <v>678</v>
      </c>
      <c r="D3294" s="134" t="s">
        <v>1094</v>
      </c>
      <c r="E3294" s="80">
        <v>2</v>
      </c>
      <c r="F3294" s="125">
        <v>215000.5</v>
      </c>
      <c r="G3294" s="80">
        <f t="shared" si="35"/>
        <v>430001</v>
      </c>
      <c r="H3294" s="80">
        <f>G3294</f>
        <v>430001</v>
      </c>
      <c r="I3294" s="80" t="s">
        <v>674</v>
      </c>
      <c r="J3294" s="126"/>
      <c r="K3294" s="125"/>
    </row>
    <row r="3295" spans="1:11" customFormat="1" ht="16.5" x14ac:dyDescent="0.3">
      <c r="A3295" s="135"/>
      <c r="B3295" s="132"/>
      <c r="C3295" s="126"/>
      <c r="D3295" s="134"/>
      <c r="E3295" s="80"/>
      <c r="F3295" s="125"/>
      <c r="G3295" s="80">
        <f t="shared" si="35"/>
        <v>0</v>
      </c>
      <c r="H3295" s="80"/>
      <c r="I3295" s="80"/>
      <c r="J3295" s="126"/>
      <c r="K3295" s="125"/>
    </row>
    <row r="3296" spans="1:11" customFormat="1" ht="16.5" x14ac:dyDescent="0.3">
      <c r="A3296" s="135">
        <v>43389</v>
      </c>
      <c r="B3296" s="132" t="s">
        <v>2496</v>
      </c>
      <c r="C3296" s="126" t="s">
        <v>1893</v>
      </c>
      <c r="D3296" s="134" t="s">
        <v>1094</v>
      </c>
      <c r="E3296" s="80">
        <v>36</v>
      </c>
      <c r="F3296" s="125">
        <v>215000.5</v>
      </c>
      <c r="G3296" s="80">
        <f t="shared" si="35"/>
        <v>7740018</v>
      </c>
      <c r="H3296" s="80"/>
      <c r="I3296" s="80"/>
      <c r="J3296" s="126"/>
      <c r="K3296" s="125"/>
    </row>
    <row r="3297" spans="1:11" customFormat="1" ht="16.5" x14ac:dyDescent="0.3">
      <c r="A3297" s="135"/>
      <c r="B3297" s="132"/>
      <c r="C3297" s="126"/>
      <c r="D3297" s="134" t="s">
        <v>109</v>
      </c>
      <c r="E3297" s="80">
        <v>24</v>
      </c>
      <c r="F3297" s="125">
        <v>230000.1</v>
      </c>
      <c r="G3297" s="80">
        <f t="shared" si="35"/>
        <v>5520002.4000000004</v>
      </c>
      <c r="H3297" s="80"/>
      <c r="I3297" s="80"/>
      <c r="J3297" s="126"/>
      <c r="K3297" s="125"/>
    </row>
    <row r="3298" spans="1:11" customFormat="1" ht="16.5" x14ac:dyDescent="0.3">
      <c r="A3298" s="135"/>
      <c r="B3298" s="132"/>
      <c r="C3298" s="126"/>
      <c r="D3298" s="134" t="s">
        <v>887</v>
      </c>
      <c r="E3298" s="80">
        <v>24</v>
      </c>
      <c r="F3298" s="125">
        <v>230000.1</v>
      </c>
      <c r="G3298" s="80">
        <f t="shared" si="35"/>
        <v>5520002.4000000004</v>
      </c>
      <c r="H3298" s="80">
        <f>SUM(G3296:G3298)</f>
        <v>18780022.800000001</v>
      </c>
      <c r="I3298" s="80" t="s">
        <v>1756</v>
      </c>
      <c r="J3298" s="126"/>
      <c r="K3298" s="125"/>
    </row>
    <row r="3299" spans="1:11" customFormat="1" ht="16.5" x14ac:dyDescent="0.3">
      <c r="A3299" s="135"/>
      <c r="B3299" s="132"/>
      <c r="C3299" s="126"/>
      <c r="D3299" s="134"/>
      <c r="E3299" s="80"/>
      <c r="F3299" s="125"/>
      <c r="G3299" s="80">
        <f t="shared" si="35"/>
        <v>0</v>
      </c>
      <c r="H3299" s="80"/>
      <c r="I3299" s="80"/>
      <c r="J3299" s="126"/>
      <c r="K3299" s="125"/>
    </row>
    <row r="3300" spans="1:11" customFormat="1" ht="16.5" x14ac:dyDescent="0.3">
      <c r="A3300" s="135">
        <v>43389</v>
      </c>
      <c r="B3300" s="132" t="s">
        <v>2497</v>
      </c>
      <c r="C3300" s="126" t="s">
        <v>820</v>
      </c>
      <c r="D3300" s="134" t="s">
        <v>1094</v>
      </c>
      <c r="E3300" s="80">
        <v>5</v>
      </c>
      <c r="F3300" s="125">
        <v>215000.5</v>
      </c>
      <c r="G3300" s="80">
        <f t="shared" si="35"/>
        <v>1075002.5</v>
      </c>
      <c r="H3300" s="80"/>
      <c r="I3300" s="80"/>
      <c r="J3300" s="126"/>
      <c r="K3300" s="125"/>
    </row>
    <row r="3301" spans="1:11" customFormat="1" ht="16.5" x14ac:dyDescent="0.3">
      <c r="A3301" s="135"/>
      <c r="B3301" s="132"/>
      <c r="C3301" s="126"/>
      <c r="D3301" s="134" t="s">
        <v>887</v>
      </c>
      <c r="E3301" s="80">
        <v>4</v>
      </c>
      <c r="F3301" s="125">
        <v>230000.1</v>
      </c>
      <c r="G3301" s="80">
        <f t="shared" si="35"/>
        <v>920000.4</v>
      </c>
      <c r="H3301" s="80">
        <f>SUM(G3300:G3301)</f>
        <v>1995002.9</v>
      </c>
      <c r="I3301" s="80" t="s">
        <v>1215</v>
      </c>
      <c r="J3301" s="126"/>
      <c r="K3301" s="125"/>
    </row>
    <row r="3302" spans="1:11" customFormat="1" ht="16.5" x14ac:dyDescent="0.3">
      <c r="A3302" s="135"/>
      <c r="B3302" s="132"/>
      <c r="C3302" s="126"/>
      <c r="D3302" s="134"/>
      <c r="E3302" s="80"/>
      <c r="F3302" s="125"/>
      <c r="G3302" s="80">
        <f t="shared" si="35"/>
        <v>0</v>
      </c>
      <c r="H3302" s="80"/>
      <c r="I3302" s="80"/>
      <c r="J3302" s="126"/>
      <c r="K3302" s="125"/>
    </row>
    <row r="3303" spans="1:11" customFormat="1" ht="16.5" x14ac:dyDescent="0.3">
      <c r="A3303" s="135">
        <v>43389</v>
      </c>
      <c r="B3303" s="132" t="s">
        <v>2498</v>
      </c>
      <c r="C3303" s="126" t="s">
        <v>2499</v>
      </c>
      <c r="D3303" s="134" t="s">
        <v>2482</v>
      </c>
      <c r="E3303" s="80">
        <v>1</v>
      </c>
      <c r="F3303" s="125">
        <v>204300.36</v>
      </c>
      <c r="G3303" s="80">
        <f t="shared" si="35"/>
        <v>204300.36</v>
      </c>
      <c r="H3303" s="80">
        <f>G3303</f>
        <v>204300.36</v>
      </c>
      <c r="I3303" s="80" t="s">
        <v>309</v>
      </c>
      <c r="J3303" s="126"/>
      <c r="K3303" s="125"/>
    </row>
    <row r="3304" spans="1:11" customFormat="1" ht="16.5" x14ac:dyDescent="0.3">
      <c r="A3304" s="135"/>
      <c r="B3304" s="132"/>
      <c r="C3304" s="126"/>
      <c r="D3304" s="134"/>
      <c r="E3304" s="80"/>
      <c r="F3304" s="125"/>
      <c r="G3304" s="80">
        <f t="shared" si="35"/>
        <v>0</v>
      </c>
      <c r="H3304" s="80"/>
      <c r="I3304" s="80"/>
      <c r="J3304" s="126"/>
      <c r="K3304" s="125"/>
    </row>
    <row r="3305" spans="1:11" customFormat="1" ht="16.5" x14ac:dyDescent="0.3">
      <c r="A3305" s="135">
        <v>43389</v>
      </c>
      <c r="B3305" s="132" t="s">
        <v>2500</v>
      </c>
      <c r="C3305" s="126" t="s">
        <v>2501</v>
      </c>
      <c r="D3305" s="134" t="s">
        <v>31</v>
      </c>
      <c r="E3305" s="80">
        <v>1</v>
      </c>
      <c r="F3305" s="125">
        <v>558600</v>
      </c>
      <c r="G3305" s="80">
        <f t="shared" si="35"/>
        <v>558600</v>
      </c>
      <c r="H3305" s="80">
        <f>G3305</f>
        <v>558600</v>
      </c>
      <c r="I3305" s="80" t="s">
        <v>312</v>
      </c>
      <c r="J3305" s="126"/>
      <c r="K3305" s="125"/>
    </row>
    <row r="3306" spans="1:11" customFormat="1" ht="16.5" x14ac:dyDescent="0.3">
      <c r="A3306" s="135"/>
      <c r="B3306" s="132"/>
      <c r="C3306" s="126"/>
      <c r="D3306" s="134"/>
      <c r="E3306" s="80"/>
      <c r="F3306" s="125"/>
      <c r="G3306" s="80">
        <f t="shared" si="35"/>
        <v>0</v>
      </c>
      <c r="H3306" s="80"/>
      <c r="I3306" s="80"/>
      <c r="J3306" s="126"/>
      <c r="K3306" s="125"/>
    </row>
    <row r="3307" spans="1:11" customFormat="1" ht="16.5" x14ac:dyDescent="0.3">
      <c r="A3307" s="137">
        <v>43389</v>
      </c>
      <c r="B3307" s="138" t="s">
        <v>2502</v>
      </c>
      <c r="C3307" s="139" t="s">
        <v>1460</v>
      </c>
      <c r="D3307" s="140" t="s">
        <v>28</v>
      </c>
      <c r="E3307" s="86">
        <v>6</v>
      </c>
      <c r="F3307" s="141">
        <v>574750</v>
      </c>
      <c r="G3307" s="86">
        <f t="shared" si="35"/>
        <v>3448500</v>
      </c>
      <c r="H3307" s="86"/>
      <c r="I3307" s="80"/>
      <c r="J3307" s="126"/>
      <c r="K3307" s="125"/>
    </row>
    <row r="3308" spans="1:11" customFormat="1" ht="16.5" x14ac:dyDescent="0.3">
      <c r="A3308" s="137"/>
      <c r="B3308" s="138"/>
      <c r="C3308" s="139"/>
      <c r="D3308" s="140" t="s">
        <v>1325</v>
      </c>
      <c r="E3308" s="86">
        <v>2</v>
      </c>
      <c r="F3308" s="141">
        <v>637450</v>
      </c>
      <c r="G3308" s="86">
        <f t="shared" si="35"/>
        <v>1274900</v>
      </c>
      <c r="H3308" s="86"/>
      <c r="I3308" s="80"/>
      <c r="J3308" s="126"/>
      <c r="K3308" s="125"/>
    </row>
    <row r="3309" spans="1:11" customFormat="1" ht="16.5" x14ac:dyDescent="0.3">
      <c r="A3309" s="137"/>
      <c r="B3309" s="138"/>
      <c r="C3309" s="139"/>
      <c r="D3309" s="140" t="s">
        <v>887</v>
      </c>
      <c r="E3309" s="86">
        <v>24</v>
      </c>
      <c r="F3309" s="141">
        <v>230000.1</v>
      </c>
      <c r="G3309" s="86">
        <f t="shared" si="35"/>
        <v>5520002.4000000004</v>
      </c>
      <c r="H3309" s="86">
        <f>SUM(G3307:G3309)</f>
        <v>10243402.4</v>
      </c>
      <c r="I3309" s="80" t="s">
        <v>309</v>
      </c>
      <c r="J3309" s="126"/>
      <c r="K3309" s="125"/>
    </row>
    <row r="3310" spans="1:11" customFormat="1" ht="16.5" x14ac:dyDescent="0.3">
      <c r="A3310" s="135"/>
      <c r="B3310" s="132"/>
      <c r="C3310" s="126"/>
      <c r="D3310" s="134"/>
      <c r="E3310" s="80"/>
      <c r="F3310" s="125"/>
      <c r="G3310" s="80">
        <f t="shared" si="35"/>
        <v>0</v>
      </c>
      <c r="H3310" s="80"/>
      <c r="I3310" s="80"/>
      <c r="J3310" s="126"/>
      <c r="K3310" s="125"/>
    </row>
    <row r="3311" spans="1:11" customFormat="1" ht="16.5" x14ac:dyDescent="0.3">
      <c r="A3311" s="135">
        <v>43389</v>
      </c>
      <c r="B3311" s="132" t="s">
        <v>2503</v>
      </c>
      <c r="C3311" s="126" t="s">
        <v>1019</v>
      </c>
      <c r="D3311" s="134" t="s">
        <v>887</v>
      </c>
      <c r="E3311" s="80">
        <v>4</v>
      </c>
      <c r="F3311" s="125">
        <v>230000.1</v>
      </c>
      <c r="G3311" s="80">
        <f t="shared" si="35"/>
        <v>920000.4</v>
      </c>
      <c r="H3311" s="80">
        <f>G3311</f>
        <v>920000.4</v>
      </c>
      <c r="I3311" s="80" t="s">
        <v>309</v>
      </c>
      <c r="J3311" s="126"/>
      <c r="K3311" s="125"/>
    </row>
    <row r="3312" spans="1:11" customFormat="1" ht="16.5" x14ac:dyDescent="0.3">
      <c r="A3312" s="135"/>
      <c r="B3312" s="132"/>
      <c r="C3312" s="126"/>
      <c r="D3312" s="134"/>
      <c r="E3312" s="80"/>
      <c r="F3312" s="125"/>
      <c r="G3312" s="80">
        <f t="shared" si="35"/>
        <v>0</v>
      </c>
      <c r="H3312" s="80"/>
      <c r="I3312" s="80"/>
      <c r="J3312" s="126"/>
      <c r="K3312" s="125"/>
    </row>
    <row r="3313" spans="1:11" customFormat="1" ht="16.5" x14ac:dyDescent="0.3">
      <c r="A3313" s="135">
        <v>43389</v>
      </c>
      <c r="B3313" s="132" t="s">
        <v>2504</v>
      </c>
      <c r="C3313" s="126" t="s">
        <v>44</v>
      </c>
      <c r="D3313" s="134" t="s">
        <v>1094</v>
      </c>
      <c r="E3313" s="80">
        <v>3</v>
      </c>
      <c r="F3313" s="125">
        <v>215000.5</v>
      </c>
      <c r="G3313" s="80">
        <f t="shared" si="35"/>
        <v>645001.5</v>
      </c>
      <c r="H3313" s="80">
        <f>G3313</f>
        <v>645001.5</v>
      </c>
      <c r="I3313" s="80" t="s">
        <v>309</v>
      </c>
      <c r="J3313" s="126"/>
      <c r="K3313" s="125"/>
    </row>
    <row r="3314" spans="1:11" customFormat="1" ht="16.5" x14ac:dyDescent="0.3">
      <c r="A3314" s="135"/>
      <c r="B3314" s="132"/>
      <c r="C3314" s="126"/>
      <c r="D3314" s="134"/>
      <c r="E3314" s="80"/>
      <c r="F3314" s="125"/>
      <c r="G3314" s="80">
        <f t="shared" si="35"/>
        <v>0</v>
      </c>
      <c r="H3314" s="80"/>
      <c r="I3314" s="80"/>
      <c r="J3314" s="126"/>
      <c r="K3314" s="125"/>
    </row>
    <row r="3315" spans="1:11" customFormat="1" ht="16.5" x14ac:dyDescent="0.3">
      <c r="A3315" s="135">
        <v>43389</v>
      </c>
      <c r="B3315" s="132" t="s">
        <v>2505</v>
      </c>
      <c r="C3315" s="126" t="s">
        <v>170</v>
      </c>
      <c r="D3315" s="134" t="s">
        <v>109</v>
      </c>
      <c r="E3315" s="80">
        <v>3</v>
      </c>
      <c r="F3315" s="125">
        <v>230000.1</v>
      </c>
      <c r="G3315" s="80">
        <f t="shared" si="35"/>
        <v>690000.3</v>
      </c>
      <c r="H3315" s="80">
        <f>G3315</f>
        <v>690000.3</v>
      </c>
      <c r="I3315" s="80" t="s">
        <v>309</v>
      </c>
      <c r="J3315" s="126"/>
      <c r="K3315" s="125"/>
    </row>
    <row r="3316" spans="1:11" customFormat="1" ht="16.5" x14ac:dyDescent="0.3">
      <c r="A3316" s="135"/>
      <c r="B3316" s="132"/>
      <c r="C3316" s="126"/>
      <c r="D3316" s="134"/>
      <c r="E3316" s="80"/>
      <c r="F3316" s="125"/>
      <c r="G3316" s="80">
        <f t="shared" si="35"/>
        <v>0</v>
      </c>
      <c r="H3316" s="80"/>
      <c r="I3316" s="80"/>
      <c r="J3316" s="126"/>
      <c r="K3316" s="125"/>
    </row>
    <row r="3317" spans="1:11" customFormat="1" ht="16.5" x14ac:dyDescent="0.3">
      <c r="A3317" s="135">
        <v>43389</v>
      </c>
      <c r="B3317" s="132" t="s">
        <v>2506</v>
      </c>
      <c r="C3317" s="126" t="s">
        <v>2507</v>
      </c>
      <c r="D3317" s="134" t="s">
        <v>2508</v>
      </c>
      <c r="E3317" s="80">
        <v>1</v>
      </c>
      <c r="F3317" s="125">
        <v>391399.52500000002</v>
      </c>
      <c r="G3317" s="80">
        <f t="shared" si="35"/>
        <v>391399.52500000002</v>
      </c>
      <c r="H3317" s="80"/>
      <c r="I3317" s="80"/>
      <c r="J3317" s="126"/>
      <c r="K3317" s="125"/>
    </row>
    <row r="3318" spans="1:11" customFormat="1" ht="16.5" x14ac:dyDescent="0.3">
      <c r="A3318" s="135"/>
      <c r="B3318" s="132"/>
      <c r="C3318" s="126"/>
      <c r="D3318" s="134" t="s">
        <v>1755</v>
      </c>
      <c r="E3318" s="80">
        <v>1</v>
      </c>
      <c r="F3318" s="125">
        <v>165000</v>
      </c>
      <c r="G3318" s="80">
        <f t="shared" si="35"/>
        <v>165000</v>
      </c>
      <c r="H3318" s="80"/>
      <c r="I3318" s="80"/>
      <c r="J3318" s="126"/>
      <c r="K3318" s="125"/>
    </row>
    <row r="3319" spans="1:11" customFormat="1" ht="16.5" x14ac:dyDescent="0.3">
      <c r="A3319" s="135"/>
      <c r="B3319" s="132"/>
      <c r="C3319" s="126"/>
      <c r="D3319" s="134" t="s">
        <v>1549</v>
      </c>
      <c r="E3319" s="80">
        <v>1</v>
      </c>
      <c r="F3319" s="125">
        <v>165000</v>
      </c>
      <c r="G3319" s="80">
        <f t="shared" si="35"/>
        <v>165000</v>
      </c>
      <c r="H3319" s="80"/>
      <c r="I3319" s="80"/>
      <c r="J3319" s="126"/>
      <c r="K3319" s="125"/>
    </row>
    <row r="3320" spans="1:11" customFormat="1" ht="16.5" x14ac:dyDescent="0.3">
      <c r="A3320" s="135"/>
      <c r="B3320" s="132"/>
      <c r="C3320" s="126"/>
      <c r="D3320" s="134" t="s">
        <v>2509</v>
      </c>
      <c r="E3320" s="80">
        <v>1</v>
      </c>
      <c r="F3320" s="125">
        <v>219450</v>
      </c>
      <c r="G3320" s="80">
        <f t="shared" si="35"/>
        <v>219450</v>
      </c>
      <c r="H3320" s="80"/>
      <c r="I3320" s="80"/>
      <c r="J3320" s="126"/>
      <c r="K3320" s="125"/>
    </row>
    <row r="3321" spans="1:11" customFormat="1" ht="16.5" x14ac:dyDescent="0.3">
      <c r="A3321" s="135"/>
      <c r="B3321" s="132"/>
      <c r="C3321" s="126"/>
      <c r="D3321" s="134" t="s">
        <v>2510</v>
      </c>
      <c r="E3321" s="80">
        <v>1</v>
      </c>
      <c r="F3321" s="125">
        <v>165000</v>
      </c>
      <c r="G3321" s="80">
        <f t="shared" si="35"/>
        <v>165000</v>
      </c>
      <c r="H3321" s="80"/>
      <c r="I3321" s="80"/>
      <c r="J3321" s="126"/>
      <c r="K3321" s="125"/>
    </row>
    <row r="3322" spans="1:11" customFormat="1" ht="16.5" x14ac:dyDescent="0.3">
      <c r="A3322" s="135"/>
      <c r="B3322" s="132"/>
      <c r="C3322" s="126"/>
      <c r="D3322" s="134" t="s">
        <v>1937</v>
      </c>
      <c r="E3322" s="80">
        <v>1</v>
      </c>
      <c r="F3322" s="125">
        <v>171000.5</v>
      </c>
      <c r="G3322" s="80">
        <f t="shared" si="35"/>
        <v>171000.5</v>
      </c>
      <c r="H3322" s="80"/>
      <c r="I3322" s="80"/>
      <c r="J3322" s="126"/>
      <c r="K3322" s="125"/>
    </row>
    <row r="3323" spans="1:11" customFormat="1" ht="16.5" x14ac:dyDescent="0.3">
      <c r="A3323" s="135"/>
      <c r="B3323" s="132"/>
      <c r="C3323" s="126"/>
      <c r="D3323" s="134" t="s">
        <v>2511</v>
      </c>
      <c r="E3323" s="80">
        <v>1</v>
      </c>
      <c r="F3323" s="125">
        <v>219450</v>
      </c>
      <c r="G3323" s="80">
        <f t="shared" si="35"/>
        <v>219450</v>
      </c>
      <c r="H3323" s="80">
        <f>SUM(G3317:G3323)</f>
        <v>1496300.0249999999</v>
      </c>
      <c r="I3323" s="80" t="s">
        <v>309</v>
      </c>
      <c r="J3323" s="126"/>
      <c r="K3323" s="125"/>
    </row>
    <row r="3324" spans="1:11" customFormat="1" ht="16.5" x14ac:dyDescent="0.3">
      <c r="A3324" s="135"/>
      <c r="B3324" s="132"/>
      <c r="C3324" s="126"/>
      <c r="D3324" s="134"/>
      <c r="E3324" s="80"/>
      <c r="F3324" s="125"/>
      <c r="G3324" s="80">
        <f t="shared" si="35"/>
        <v>0</v>
      </c>
      <c r="H3324" s="80"/>
      <c r="I3324" s="80"/>
      <c r="J3324" s="126"/>
      <c r="K3324" s="125"/>
    </row>
    <row r="3325" spans="1:11" customFormat="1" ht="16.5" x14ac:dyDescent="0.3">
      <c r="A3325" s="135">
        <v>43389</v>
      </c>
      <c r="B3325" s="132" t="s">
        <v>2512</v>
      </c>
      <c r="C3325" s="126" t="s">
        <v>2513</v>
      </c>
      <c r="D3325" s="134" t="s">
        <v>1094</v>
      </c>
      <c r="E3325" s="80">
        <v>4</v>
      </c>
      <c r="F3325" s="125">
        <v>215000.5</v>
      </c>
      <c r="G3325" s="80">
        <f t="shared" si="35"/>
        <v>860002</v>
      </c>
      <c r="H3325" s="80">
        <f>G3325</f>
        <v>860002</v>
      </c>
      <c r="I3325" s="80" t="s">
        <v>315</v>
      </c>
      <c r="J3325" s="126"/>
      <c r="K3325" s="125"/>
    </row>
    <row r="3326" spans="1:11" customFormat="1" ht="16.5" x14ac:dyDescent="0.3">
      <c r="A3326" s="135"/>
      <c r="B3326" s="132"/>
      <c r="C3326" s="126"/>
      <c r="D3326" s="134"/>
      <c r="E3326" s="80"/>
      <c r="F3326" s="125"/>
      <c r="G3326" s="80">
        <f t="shared" si="35"/>
        <v>0</v>
      </c>
      <c r="H3326" s="80"/>
      <c r="I3326" s="80"/>
      <c r="J3326" s="126"/>
      <c r="K3326" s="125"/>
    </row>
    <row r="3327" spans="1:11" customFormat="1" ht="16.5" x14ac:dyDescent="0.3">
      <c r="A3327" s="135">
        <v>43389</v>
      </c>
      <c r="B3327" s="132" t="s">
        <v>2514</v>
      </c>
      <c r="C3327" s="126" t="s">
        <v>38</v>
      </c>
      <c r="D3327" s="134" t="s">
        <v>1094</v>
      </c>
      <c r="E3327" s="80">
        <v>72</v>
      </c>
      <c r="F3327" s="125">
        <v>215000.5</v>
      </c>
      <c r="G3327" s="80">
        <f t="shared" si="35"/>
        <v>15480036</v>
      </c>
      <c r="H3327" s="80">
        <f>G3327</f>
        <v>15480036</v>
      </c>
      <c r="I3327" s="80" t="s">
        <v>310</v>
      </c>
      <c r="J3327" s="126"/>
      <c r="K3327" s="125"/>
    </row>
    <row r="3328" spans="1:11" customFormat="1" ht="16.5" x14ac:dyDescent="0.3">
      <c r="A3328" s="135"/>
      <c r="B3328" s="132"/>
      <c r="C3328" s="126"/>
      <c r="D3328" s="134"/>
      <c r="E3328" s="80"/>
      <c r="F3328" s="125"/>
      <c r="G3328" s="80">
        <f t="shared" si="35"/>
        <v>0</v>
      </c>
      <c r="H3328" s="80"/>
      <c r="I3328" s="80"/>
      <c r="J3328" s="126"/>
      <c r="K3328" s="125"/>
    </row>
    <row r="3329" spans="1:11" customFormat="1" ht="16.5" x14ac:dyDescent="0.3">
      <c r="A3329" s="135">
        <v>43389</v>
      </c>
      <c r="B3329" s="132" t="s">
        <v>2515</v>
      </c>
      <c r="C3329" s="126" t="s">
        <v>30</v>
      </c>
      <c r="D3329" s="134" t="s">
        <v>31</v>
      </c>
      <c r="E3329" s="80">
        <v>2</v>
      </c>
      <c r="F3329" s="125">
        <v>529199.55000000005</v>
      </c>
      <c r="G3329" s="80">
        <f t="shared" si="35"/>
        <v>1058399.1000000001</v>
      </c>
      <c r="H3329" s="80"/>
      <c r="I3329" s="80"/>
      <c r="J3329" s="126"/>
      <c r="K3329" s="125"/>
    </row>
    <row r="3330" spans="1:11" customFormat="1" ht="16.5" x14ac:dyDescent="0.3">
      <c r="A3330" s="135"/>
      <c r="B3330" s="132"/>
      <c r="C3330" s="126"/>
      <c r="D3330" s="134" t="s">
        <v>20</v>
      </c>
      <c r="E3330" s="80">
        <v>3</v>
      </c>
      <c r="F3330" s="125">
        <v>544500</v>
      </c>
      <c r="G3330" s="80">
        <f t="shared" si="35"/>
        <v>1633500</v>
      </c>
      <c r="H3330" s="80">
        <f>SUM(G3329:G3330)</f>
        <v>2691899.1</v>
      </c>
      <c r="I3330" s="80" t="s">
        <v>309</v>
      </c>
      <c r="J3330" s="126"/>
      <c r="K3330" s="125"/>
    </row>
    <row r="3331" spans="1:11" customFormat="1" ht="16.5" x14ac:dyDescent="0.3">
      <c r="A3331" s="135"/>
      <c r="B3331" s="132"/>
      <c r="C3331" s="126"/>
      <c r="D3331" s="134"/>
      <c r="E3331" s="80"/>
      <c r="F3331" s="125"/>
      <c r="G3331" s="80">
        <f t="shared" si="35"/>
        <v>0</v>
      </c>
      <c r="H3331" s="80"/>
      <c r="I3331" s="80"/>
      <c r="J3331" s="126"/>
      <c r="K3331" s="125"/>
    </row>
    <row r="3332" spans="1:11" customFormat="1" ht="16.5" x14ac:dyDescent="0.3">
      <c r="A3332" s="135">
        <v>43389</v>
      </c>
      <c r="B3332" s="132" t="s">
        <v>2516</v>
      </c>
      <c r="C3332" s="126" t="s">
        <v>2517</v>
      </c>
      <c r="D3332" s="134" t="s">
        <v>2482</v>
      </c>
      <c r="E3332" s="80">
        <v>24</v>
      </c>
      <c r="F3332" s="125">
        <v>204300.4</v>
      </c>
      <c r="G3332" s="80">
        <f t="shared" si="35"/>
        <v>4903209.5999999996</v>
      </c>
      <c r="H3332" s="80">
        <f>G3332</f>
        <v>4903209.5999999996</v>
      </c>
      <c r="I3332" s="80" t="s">
        <v>309</v>
      </c>
      <c r="J3332" s="126"/>
      <c r="K3332" s="125"/>
    </row>
    <row r="3333" spans="1:11" customFormat="1" ht="16.5" x14ac:dyDescent="0.3">
      <c r="A3333" s="135"/>
      <c r="B3333" s="132"/>
      <c r="C3333" s="126"/>
      <c r="D3333" s="134"/>
      <c r="E3333" s="80"/>
      <c r="F3333" s="125"/>
      <c r="G3333" s="80">
        <f t="shared" si="35"/>
        <v>0</v>
      </c>
      <c r="H3333" s="80"/>
      <c r="I3333" s="80"/>
      <c r="J3333" s="126"/>
      <c r="K3333" s="125"/>
    </row>
    <row r="3334" spans="1:11" customFormat="1" ht="16.5" x14ac:dyDescent="0.3">
      <c r="A3334" s="135">
        <v>43389</v>
      </c>
      <c r="B3334" s="132" t="s">
        <v>2518</v>
      </c>
      <c r="C3334" s="126" t="s">
        <v>2086</v>
      </c>
      <c r="D3334" s="134" t="s">
        <v>28</v>
      </c>
      <c r="E3334" s="80">
        <v>1</v>
      </c>
      <c r="F3334" s="125">
        <v>574750</v>
      </c>
      <c r="G3334" s="80">
        <f t="shared" si="35"/>
        <v>574750</v>
      </c>
      <c r="H3334" s="80">
        <f>G3334</f>
        <v>574750</v>
      </c>
      <c r="I3334" s="80" t="s">
        <v>1756</v>
      </c>
      <c r="J3334" s="126"/>
      <c r="K3334" s="125"/>
    </row>
    <row r="3335" spans="1:11" customFormat="1" ht="16.5" x14ac:dyDescent="0.3">
      <c r="A3335" s="135"/>
      <c r="B3335" s="132"/>
      <c r="C3335" s="126"/>
      <c r="D3335" s="134"/>
      <c r="E3335" s="80"/>
      <c r="F3335" s="125"/>
      <c r="G3335" s="80">
        <f t="shared" si="35"/>
        <v>0</v>
      </c>
      <c r="H3335" s="80"/>
      <c r="I3335" s="80"/>
      <c r="J3335" s="126"/>
      <c r="K3335" s="125"/>
    </row>
    <row r="3336" spans="1:11" customFormat="1" ht="16.5" x14ac:dyDescent="0.3">
      <c r="A3336" s="135">
        <v>43389</v>
      </c>
      <c r="B3336" s="132" t="s">
        <v>2519</v>
      </c>
      <c r="C3336" s="126" t="s">
        <v>2153</v>
      </c>
      <c r="D3336" s="134" t="s">
        <v>2154</v>
      </c>
      <c r="E3336" s="80">
        <v>3</v>
      </c>
      <c r="F3336" s="125">
        <v>804999.8</v>
      </c>
      <c r="G3336" s="80">
        <f t="shared" si="35"/>
        <v>2414999.4000000004</v>
      </c>
      <c r="H3336" s="80">
        <f>G3336</f>
        <v>2414999.4000000004</v>
      </c>
      <c r="I3336" s="80" t="s">
        <v>1216</v>
      </c>
      <c r="J3336" s="126"/>
      <c r="K3336" s="125"/>
    </row>
    <row r="3337" spans="1:11" customFormat="1" ht="16.5" x14ac:dyDescent="0.3">
      <c r="A3337" s="135"/>
      <c r="B3337" s="132"/>
      <c r="C3337" s="126"/>
      <c r="D3337" s="134"/>
      <c r="E3337" s="80"/>
      <c r="F3337" s="125"/>
      <c r="G3337" s="80">
        <f t="shared" si="35"/>
        <v>0</v>
      </c>
      <c r="H3337" s="80"/>
      <c r="I3337" s="80"/>
      <c r="J3337" s="126"/>
      <c r="K3337" s="125"/>
    </row>
    <row r="3338" spans="1:11" customFormat="1" ht="16.5" x14ac:dyDescent="0.3">
      <c r="A3338" s="135">
        <v>43389</v>
      </c>
      <c r="B3338" s="132" t="s">
        <v>2520</v>
      </c>
      <c r="C3338" s="126" t="s">
        <v>1769</v>
      </c>
      <c r="D3338" s="134" t="s">
        <v>1772</v>
      </c>
      <c r="E3338" s="80">
        <v>12</v>
      </c>
      <c r="F3338" s="125">
        <v>250199.7</v>
      </c>
      <c r="G3338" s="80">
        <f t="shared" si="35"/>
        <v>3002396.4000000004</v>
      </c>
      <c r="H3338" s="80">
        <f>G3338</f>
        <v>3002396.4000000004</v>
      </c>
      <c r="I3338" s="80" t="s">
        <v>309</v>
      </c>
      <c r="J3338" s="126"/>
      <c r="K3338" s="125"/>
    </row>
    <row r="3339" spans="1:11" customFormat="1" ht="16.5" x14ac:dyDescent="0.3">
      <c r="A3339" s="135"/>
      <c r="B3339" s="132"/>
      <c r="C3339" s="126"/>
      <c r="D3339" s="134"/>
      <c r="E3339" s="80"/>
      <c r="F3339" s="125"/>
      <c r="G3339" s="80">
        <f t="shared" si="35"/>
        <v>0</v>
      </c>
      <c r="H3339" s="80"/>
      <c r="I3339" s="80"/>
      <c r="J3339" s="126"/>
      <c r="K3339" s="125"/>
    </row>
    <row r="3340" spans="1:11" customFormat="1" ht="16.5" x14ac:dyDescent="0.3">
      <c r="A3340" s="135">
        <v>43389</v>
      </c>
      <c r="B3340" s="132" t="s">
        <v>2521</v>
      </c>
      <c r="C3340" s="126" t="s">
        <v>2491</v>
      </c>
      <c r="D3340" s="134" t="s">
        <v>1094</v>
      </c>
      <c r="E3340" s="80">
        <v>1</v>
      </c>
      <c r="F3340" s="125">
        <v>215000.5</v>
      </c>
      <c r="G3340" s="80">
        <f t="shared" si="35"/>
        <v>215000.5</v>
      </c>
      <c r="H3340" s="80">
        <f>G3340</f>
        <v>215000.5</v>
      </c>
      <c r="I3340" s="80" t="s">
        <v>1215</v>
      </c>
      <c r="J3340" s="126"/>
      <c r="K3340" s="125"/>
    </row>
    <row r="3341" spans="1:11" customFormat="1" ht="16.5" x14ac:dyDescent="0.3">
      <c r="A3341" s="135"/>
      <c r="B3341" s="132"/>
      <c r="C3341" s="126"/>
      <c r="D3341" s="134"/>
      <c r="E3341" s="80"/>
      <c r="F3341" s="125"/>
      <c r="G3341" s="80">
        <f t="shared" si="35"/>
        <v>0</v>
      </c>
      <c r="H3341" s="80"/>
      <c r="I3341" s="80"/>
      <c r="J3341" s="126"/>
      <c r="K3341" s="125"/>
    </row>
    <row r="3342" spans="1:11" customFormat="1" ht="16.5" x14ac:dyDescent="0.3">
      <c r="A3342" s="135">
        <v>43389</v>
      </c>
      <c r="B3342" s="132" t="s">
        <v>2522</v>
      </c>
      <c r="C3342" s="126" t="s">
        <v>811</v>
      </c>
      <c r="D3342" s="134" t="s">
        <v>2523</v>
      </c>
      <c r="E3342" s="80">
        <v>1</v>
      </c>
      <c r="F3342" s="125">
        <v>571000.1</v>
      </c>
      <c r="G3342" s="80">
        <f t="shared" si="35"/>
        <v>571000.1</v>
      </c>
      <c r="H3342" s="80">
        <f>G3342</f>
        <v>571000.1</v>
      </c>
      <c r="I3342" s="80" t="s">
        <v>1215</v>
      </c>
      <c r="J3342" s="126"/>
      <c r="K3342" s="125"/>
    </row>
    <row r="3343" spans="1:11" customFormat="1" ht="16.5" x14ac:dyDescent="0.3">
      <c r="A3343" s="135"/>
      <c r="B3343" s="132"/>
      <c r="C3343" s="126"/>
      <c r="D3343" s="134"/>
      <c r="E3343" s="80"/>
      <c r="F3343" s="125"/>
      <c r="G3343" s="80">
        <f t="shared" si="35"/>
        <v>0</v>
      </c>
      <c r="H3343" s="80"/>
      <c r="I3343" s="80"/>
      <c r="J3343" s="126"/>
      <c r="K3343" s="125"/>
    </row>
    <row r="3344" spans="1:11" customFormat="1" ht="16.5" x14ac:dyDescent="0.3">
      <c r="A3344" s="135">
        <v>43389</v>
      </c>
      <c r="B3344" s="132" t="s">
        <v>2525</v>
      </c>
      <c r="C3344" s="126" t="s">
        <v>2006</v>
      </c>
      <c r="D3344" s="134" t="s">
        <v>2526</v>
      </c>
      <c r="E3344" s="80">
        <v>1</v>
      </c>
      <c r="F3344" s="125">
        <v>571000.1</v>
      </c>
      <c r="G3344" s="80">
        <f t="shared" si="35"/>
        <v>571000.1</v>
      </c>
      <c r="H3344" s="80"/>
      <c r="I3344" s="80"/>
      <c r="J3344" s="126"/>
      <c r="K3344" s="125"/>
    </row>
    <row r="3345" spans="1:11" customFormat="1" ht="16.5" x14ac:dyDescent="0.3">
      <c r="A3345" s="135"/>
      <c r="B3345" s="132"/>
      <c r="C3345" s="126"/>
      <c r="D3345" s="134" t="s">
        <v>1857</v>
      </c>
      <c r="E3345" s="80">
        <v>1</v>
      </c>
      <c r="F3345" s="125">
        <v>770999.9</v>
      </c>
      <c r="G3345" s="80">
        <f t="shared" si="35"/>
        <v>770999.9</v>
      </c>
      <c r="H3345" s="80"/>
      <c r="I3345" s="80"/>
      <c r="J3345" s="126"/>
      <c r="K3345" s="125"/>
    </row>
    <row r="3346" spans="1:11" customFormat="1" ht="16.5" x14ac:dyDescent="0.3">
      <c r="A3346" s="135"/>
      <c r="B3346" s="132"/>
      <c r="C3346" s="126"/>
      <c r="D3346" s="134" t="s">
        <v>2527</v>
      </c>
      <c r="E3346" s="80">
        <v>1</v>
      </c>
      <c r="F3346" s="125">
        <v>704999.9</v>
      </c>
      <c r="G3346" s="80">
        <f t="shared" si="35"/>
        <v>704999.9</v>
      </c>
      <c r="H3346" s="80">
        <f>SUM(G3344:G3346)</f>
        <v>2046999.9</v>
      </c>
      <c r="I3346" s="80" t="s">
        <v>1215</v>
      </c>
      <c r="J3346" s="126"/>
      <c r="K3346" s="125"/>
    </row>
    <row r="3347" spans="1:11" customFormat="1" ht="16.5" x14ac:dyDescent="0.3">
      <c r="A3347" s="135"/>
      <c r="B3347" s="132"/>
      <c r="C3347" s="126"/>
      <c r="D3347" s="134"/>
      <c r="E3347" s="80"/>
      <c r="F3347" s="125"/>
      <c r="G3347" s="80">
        <f t="shared" si="35"/>
        <v>0</v>
      </c>
      <c r="H3347" s="80"/>
      <c r="I3347" s="80"/>
      <c r="J3347" s="126"/>
      <c r="K3347" s="125"/>
    </row>
    <row r="3348" spans="1:11" customFormat="1" ht="16.5" x14ac:dyDescent="0.3">
      <c r="A3348" s="135">
        <v>43389</v>
      </c>
      <c r="B3348" s="132" t="s">
        <v>2528</v>
      </c>
      <c r="C3348" s="126" t="s">
        <v>2006</v>
      </c>
      <c r="D3348" s="134" t="s">
        <v>1775</v>
      </c>
      <c r="E3348" s="80">
        <v>4</v>
      </c>
      <c r="F3348" s="125">
        <v>244999.7</v>
      </c>
      <c r="G3348" s="80">
        <f t="shared" si="35"/>
        <v>979998.8</v>
      </c>
      <c r="H3348" s="80"/>
      <c r="I3348" s="80"/>
      <c r="J3348" s="126"/>
      <c r="K3348" s="125"/>
    </row>
    <row r="3349" spans="1:11" customFormat="1" ht="16.5" x14ac:dyDescent="0.3">
      <c r="A3349" s="135"/>
      <c r="B3349" s="132"/>
      <c r="C3349" s="126"/>
      <c r="D3349" s="134" t="s">
        <v>1314</v>
      </c>
      <c r="E3349" s="80">
        <v>2</v>
      </c>
      <c r="F3349" s="125">
        <v>244999.7</v>
      </c>
      <c r="G3349" s="80">
        <f t="shared" si="35"/>
        <v>489999.4</v>
      </c>
      <c r="H3349" s="80">
        <f>SUM(G3348:G3349)</f>
        <v>1469998.2000000002</v>
      </c>
      <c r="I3349" s="80" t="s">
        <v>1215</v>
      </c>
      <c r="J3349" s="126"/>
      <c r="K3349" s="125"/>
    </row>
    <row r="3350" spans="1:11" customFormat="1" ht="16.5" x14ac:dyDescent="0.3">
      <c r="A3350" s="135"/>
      <c r="B3350" s="132"/>
      <c r="C3350" s="126"/>
      <c r="D3350" s="134"/>
      <c r="E3350" s="80"/>
      <c r="F3350" s="125"/>
      <c r="G3350" s="80">
        <f t="shared" si="35"/>
        <v>0</v>
      </c>
      <c r="H3350" s="80"/>
      <c r="I3350" s="80"/>
      <c r="J3350" s="126"/>
      <c r="K3350" s="125"/>
    </row>
    <row r="3351" spans="1:11" customFormat="1" ht="16.5" x14ac:dyDescent="0.3">
      <c r="A3351" s="137">
        <v>43390</v>
      </c>
      <c r="B3351" s="138" t="s">
        <v>2529</v>
      </c>
      <c r="C3351" s="139" t="s">
        <v>1957</v>
      </c>
      <c r="D3351" s="140" t="s">
        <v>2547</v>
      </c>
      <c r="E3351" s="86">
        <v>3</v>
      </c>
      <c r="F3351" s="141">
        <v>283099.90500000003</v>
      </c>
      <c r="G3351" s="86">
        <f t="shared" si="35"/>
        <v>849299.71500000008</v>
      </c>
      <c r="H3351" s="86">
        <f>G3351</f>
        <v>849299.71500000008</v>
      </c>
      <c r="I3351" s="80" t="s">
        <v>309</v>
      </c>
      <c r="J3351" s="126"/>
      <c r="K3351" s="125"/>
    </row>
    <row r="3352" spans="1:11" customFormat="1" ht="16.5" x14ac:dyDescent="0.3">
      <c r="A3352" s="135"/>
      <c r="B3352" s="132"/>
      <c r="C3352" s="126"/>
      <c r="D3352" s="134"/>
      <c r="E3352" s="80"/>
      <c r="F3352" s="125"/>
      <c r="G3352" s="80">
        <f t="shared" si="35"/>
        <v>0</v>
      </c>
      <c r="H3352" s="80"/>
      <c r="I3352" s="80"/>
      <c r="J3352" s="126"/>
      <c r="K3352" s="125"/>
    </row>
    <row r="3353" spans="1:11" customFormat="1" ht="16.5" x14ac:dyDescent="0.3">
      <c r="A3353" s="135">
        <v>43390</v>
      </c>
      <c r="B3353" s="132" t="s">
        <v>2530</v>
      </c>
      <c r="C3353" s="126" t="s">
        <v>648</v>
      </c>
      <c r="D3353" s="134" t="s">
        <v>109</v>
      </c>
      <c r="E3353" s="80">
        <v>4</v>
      </c>
      <c r="F3353" s="125">
        <v>230000.1</v>
      </c>
      <c r="G3353" s="80">
        <f t="shared" si="35"/>
        <v>920000.4</v>
      </c>
      <c r="H3353" s="80"/>
      <c r="I3353" s="80"/>
      <c r="J3353" s="126"/>
      <c r="K3353" s="125"/>
    </row>
    <row r="3354" spans="1:11" customFormat="1" ht="16.5" x14ac:dyDescent="0.3">
      <c r="A3354" s="135"/>
      <c r="B3354" s="132"/>
      <c r="C3354" s="126"/>
      <c r="D3354" s="134" t="s">
        <v>887</v>
      </c>
      <c r="E3354" s="80">
        <v>2</v>
      </c>
      <c r="F3354" s="125">
        <v>230000.1</v>
      </c>
      <c r="G3354" s="80">
        <f t="shared" si="35"/>
        <v>460000.2</v>
      </c>
      <c r="H3354" s="80"/>
      <c r="I3354" s="80"/>
      <c r="J3354" s="126"/>
      <c r="K3354" s="125"/>
    </row>
    <row r="3355" spans="1:11" customFormat="1" ht="16.5" x14ac:dyDescent="0.3">
      <c r="A3355" s="135"/>
      <c r="B3355" s="132"/>
      <c r="C3355" s="126"/>
      <c r="D3355" s="134" t="s">
        <v>1094</v>
      </c>
      <c r="E3355" s="80">
        <v>4</v>
      </c>
      <c r="F3355" s="125">
        <v>215000.5</v>
      </c>
      <c r="G3355" s="80">
        <f t="shared" si="35"/>
        <v>860002</v>
      </c>
      <c r="H3355" s="80">
        <f>SUM(G3353:G3355)</f>
        <v>2240002.6</v>
      </c>
      <c r="I3355" s="80" t="s">
        <v>674</v>
      </c>
      <c r="J3355" s="126"/>
      <c r="K3355" s="125"/>
    </row>
    <row r="3356" spans="1:11" customFormat="1" ht="16.5" x14ac:dyDescent="0.3">
      <c r="A3356" s="135"/>
      <c r="B3356" s="132"/>
      <c r="C3356" s="126"/>
      <c r="D3356" s="134"/>
      <c r="E3356" s="80"/>
      <c r="F3356" s="125"/>
      <c r="G3356" s="80">
        <f t="shared" si="35"/>
        <v>0</v>
      </c>
      <c r="H3356" s="80"/>
      <c r="I3356" s="80"/>
      <c r="J3356" s="126"/>
      <c r="K3356" s="125"/>
    </row>
    <row r="3357" spans="1:11" customFormat="1" ht="16.5" x14ac:dyDescent="0.3">
      <c r="A3357" s="135">
        <v>43390</v>
      </c>
      <c r="B3357" s="132" t="s">
        <v>2531</v>
      </c>
      <c r="C3357" s="126" t="s">
        <v>1403</v>
      </c>
      <c r="D3357" s="134" t="s">
        <v>1094</v>
      </c>
      <c r="E3357" s="80">
        <v>6</v>
      </c>
      <c r="F3357" s="125">
        <v>215000.5</v>
      </c>
      <c r="G3357" s="80">
        <f t="shared" si="35"/>
        <v>1290003</v>
      </c>
      <c r="H3357" s="80">
        <f>G3357</f>
        <v>1290003</v>
      </c>
      <c r="I3357" s="80" t="s">
        <v>1216</v>
      </c>
      <c r="J3357" s="126"/>
      <c r="K3357" s="125"/>
    </row>
    <row r="3358" spans="1:11" customFormat="1" ht="16.5" x14ac:dyDescent="0.3">
      <c r="A3358" s="135"/>
      <c r="B3358" s="132"/>
      <c r="C3358" s="126"/>
      <c r="D3358" s="134"/>
      <c r="E3358" s="80"/>
      <c r="F3358" s="125"/>
      <c r="G3358" s="80">
        <f t="shared" si="35"/>
        <v>0</v>
      </c>
      <c r="H3358" s="80"/>
      <c r="I3358" s="80"/>
      <c r="J3358" s="126"/>
      <c r="K3358" s="125"/>
    </row>
    <row r="3359" spans="1:11" customFormat="1" ht="16.5" x14ac:dyDescent="0.3">
      <c r="A3359" s="135">
        <v>43390</v>
      </c>
      <c r="B3359" s="132" t="s">
        <v>2532</v>
      </c>
      <c r="C3359" s="126" t="s">
        <v>63</v>
      </c>
      <c r="D3359" s="134" t="s">
        <v>28</v>
      </c>
      <c r="E3359" s="80">
        <v>3</v>
      </c>
      <c r="F3359" s="125">
        <v>544500</v>
      </c>
      <c r="G3359" s="80">
        <f t="shared" si="35"/>
        <v>1633500</v>
      </c>
      <c r="H3359" s="80"/>
      <c r="I3359" s="80"/>
      <c r="J3359" s="126"/>
      <c r="K3359" s="125"/>
    </row>
    <row r="3360" spans="1:11" customFormat="1" ht="16.5" x14ac:dyDescent="0.3">
      <c r="A3360" s="135"/>
      <c r="B3360" s="132"/>
      <c r="C3360" s="126"/>
      <c r="D3360" s="134" t="s">
        <v>1094</v>
      </c>
      <c r="E3360" s="80">
        <v>4</v>
      </c>
      <c r="F3360" s="125">
        <v>215000.5</v>
      </c>
      <c r="G3360" s="80">
        <f t="shared" si="35"/>
        <v>860002</v>
      </c>
      <c r="H3360" s="80">
        <f>SUM(G3359:G3360)</f>
        <v>2493502</v>
      </c>
      <c r="I3360" s="80" t="s">
        <v>309</v>
      </c>
      <c r="J3360" s="126"/>
      <c r="K3360" s="125"/>
    </row>
    <row r="3361" spans="1:11" customFormat="1" ht="16.5" x14ac:dyDescent="0.3">
      <c r="A3361" s="135"/>
      <c r="B3361" s="132"/>
      <c r="C3361" s="126"/>
      <c r="D3361" s="134"/>
      <c r="E3361" s="80"/>
      <c r="F3361" s="125"/>
      <c r="G3361" s="80">
        <f t="shared" si="35"/>
        <v>0</v>
      </c>
      <c r="H3361" s="80"/>
      <c r="I3361" s="80"/>
      <c r="J3361" s="126"/>
      <c r="K3361" s="125"/>
    </row>
    <row r="3362" spans="1:11" customFormat="1" ht="16.5" x14ac:dyDescent="0.3">
      <c r="A3362" s="135">
        <v>43390</v>
      </c>
      <c r="B3362" s="132" t="s">
        <v>2533</v>
      </c>
      <c r="C3362" s="126" t="s">
        <v>42</v>
      </c>
      <c r="D3362" s="134" t="s">
        <v>1549</v>
      </c>
      <c r="E3362" s="80">
        <v>2</v>
      </c>
      <c r="F3362" s="125">
        <v>165000</v>
      </c>
      <c r="G3362" s="80">
        <f t="shared" si="35"/>
        <v>330000</v>
      </c>
      <c r="H3362" s="80">
        <f>G3362</f>
        <v>330000</v>
      </c>
      <c r="I3362" s="80" t="s">
        <v>1756</v>
      </c>
      <c r="J3362" s="126"/>
      <c r="K3362" s="125"/>
    </row>
    <row r="3363" spans="1:11" customFormat="1" ht="16.5" x14ac:dyDescent="0.3">
      <c r="A3363" s="135"/>
      <c r="B3363" s="132"/>
      <c r="C3363" s="126"/>
      <c r="D3363" s="134"/>
      <c r="E3363" s="80"/>
      <c r="F3363" s="125"/>
      <c r="G3363" s="80">
        <f t="shared" si="35"/>
        <v>0</v>
      </c>
      <c r="H3363" s="80"/>
      <c r="I3363" s="80"/>
      <c r="J3363" s="126"/>
      <c r="K3363" s="125"/>
    </row>
    <row r="3364" spans="1:11" customFormat="1" ht="16.5" x14ac:dyDescent="0.3">
      <c r="A3364" s="135">
        <v>43390</v>
      </c>
      <c r="B3364" s="132" t="s">
        <v>2534</v>
      </c>
      <c r="C3364" s="126" t="s">
        <v>2263</v>
      </c>
      <c r="D3364" s="134" t="s">
        <v>1094</v>
      </c>
      <c r="E3364" s="80">
        <v>7</v>
      </c>
      <c r="F3364" s="125">
        <v>215000.5</v>
      </c>
      <c r="G3364" s="80">
        <f t="shared" si="35"/>
        <v>1505003.5</v>
      </c>
      <c r="H3364" s="80">
        <f>G3364</f>
        <v>1505003.5</v>
      </c>
      <c r="I3364" s="80" t="s">
        <v>309</v>
      </c>
      <c r="J3364" s="126"/>
      <c r="K3364" s="125"/>
    </row>
    <row r="3365" spans="1:11" customFormat="1" ht="16.5" x14ac:dyDescent="0.3">
      <c r="A3365" s="135"/>
      <c r="B3365" s="132"/>
      <c r="C3365" s="126"/>
      <c r="D3365" s="134"/>
      <c r="E3365" s="80"/>
      <c r="F3365" s="125"/>
      <c r="G3365" s="80">
        <f t="shared" si="35"/>
        <v>0</v>
      </c>
      <c r="H3365" s="80"/>
      <c r="I3365" s="80"/>
      <c r="J3365" s="126"/>
      <c r="K3365" s="125"/>
    </row>
    <row r="3366" spans="1:11" customFormat="1" ht="16.5" x14ac:dyDescent="0.3">
      <c r="A3366" s="135">
        <v>43390</v>
      </c>
      <c r="B3366" s="132" t="s">
        <v>2535</v>
      </c>
      <c r="C3366" s="126" t="s">
        <v>359</v>
      </c>
      <c r="D3366" s="134" t="s">
        <v>31</v>
      </c>
      <c r="E3366" s="80">
        <v>1</v>
      </c>
      <c r="F3366" s="125">
        <v>529199.44999999995</v>
      </c>
      <c r="G3366" s="80">
        <f t="shared" si="35"/>
        <v>529199.44999999995</v>
      </c>
      <c r="H3366" s="80">
        <f>G3366</f>
        <v>529199.44999999995</v>
      </c>
      <c r="I3366" s="80" t="s">
        <v>1756</v>
      </c>
      <c r="J3366" s="126"/>
      <c r="K3366" s="125"/>
    </row>
    <row r="3367" spans="1:11" customFormat="1" ht="16.5" x14ac:dyDescent="0.3">
      <c r="A3367" s="135"/>
      <c r="B3367" s="132"/>
      <c r="C3367" s="126"/>
      <c r="D3367" s="134"/>
      <c r="E3367" s="80"/>
      <c r="F3367" s="125"/>
      <c r="G3367" s="80">
        <f t="shared" si="35"/>
        <v>0</v>
      </c>
      <c r="H3367" s="80"/>
      <c r="I3367" s="80"/>
      <c r="J3367" s="126"/>
      <c r="K3367" s="125"/>
    </row>
    <row r="3368" spans="1:11" customFormat="1" ht="16.5" x14ac:dyDescent="0.3">
      <c r="A3368" s="135">
        <v>43390</v>
      </c>
      <c r="B3368" s="132" t="s">
        <v>2536</v>
      </c>
      <c r="C3368" s="126" t="s">
        <v>1957</v>
      </c>
      <c r="D3368" s="134" t="s">
        <v>2482</v>
      </c>
      <c r="E3368" s="80">
        <v>3</v>
      </c>
      <c r="F3368" s="125">
        <v>204300.36</v>
      </c>
      <c r="G3368" s="80">
        <f t="shared" si="35"/>
        <v>612901.07999999996</v>
      </c>
      <c r="H3368" s="80">
        <f>G3368</f>
        <v>612901.07999999996</v>
      </c>
      <c r="I3368" s="80" t="s">
        <v>309</v>
      </c>
      <c r="J3368" s="126"/>
      <c r="K3368" s="125"/>
    </row>
    <row r="3369" spans="1:11" customFormat="1" ht="16.5" x14ac:dyDescent="0.3">
      <c r="A3369" s="135"/>
      <c r="B3369" s="132"/>
      <c r="C3369" s="126"/>
      <c r="D3369" s="134"/>
      <c r="E3369" s="80"/>
      <c r="F3369" s="125"/>
      <c r="G3369" s="80">
        <f t="shared" si="35"/>
        <v>0</v>
      </c>
      <c r="H3369" s="80"/>
      <c r="I3369" s="80"/>
      <c r="J3369" s="126"/>
      <c r="K3369" s="125"/>
    </row>
    <row r="3370" spans="1:11" customFormat="1" ht="16.5" x14ac:dyDescent="0.3">
      <c r="A3370" s="135">
        <v>43390</v>
      </c>
      <c r="B3370" s="132" t="s">
        <v>2537</v>
      </c>
      <c r="C3370" s="126" t="s">
        <v>985</v>
      </c>
      <c r="D3370" s="134" t="s">
        <v>1635</v>
      </c>
      <c r="E3370" s="80">
        <v>24</v>
      </c>
      <c r="F3370" s="125">
        <v>133999.79999999999</v>
      </c>
      <c r="G3370" s="80">
        <f t="shared" si="35"/>
        <v>3215995.1999999997</v>
      </c>
      <c r="H3370" s="80"/>
      <c r="I3370" s="80"/>
      <c r="J3370" s="126"/>
      <c r="K3370" s="125"/>
    </row>
    <row r="3371" spans="1:11" customFormat="1" ht="16.5" x14ac:dyDescent="0.3">
      <c r="A3371" s="135"/>
      <c r="B3371" s="132"/>
      <c r="C3371" s="126"/>
      <c r="D3371" s="134" t="s">
        <v>1720</v>
      </c>
      <c r="E3371" s="80">
        <v>24</v>
      </c>
      <c r="F3371" s="125">
        <v>133999.79999999999</v>
      </c>
      <c r="G3371" s="80">
        <f t="shared" si="35"/>
        <v>3215995.1999999997</v>
      </c>
      <c r="H3371" s="80"/>
      <c r="I3371" s="80"/>
      <c r="J3371" s="126"/>
      <c r="K3371" s="125"/>
    </row>
    <row r="3372" spans="1:11" customFormat="1" ht="16.5" x14ac:dyDescent="0.3">
      <c r="A3372" s="135"/>
      <c r="B3372" s="132"/>
      <c r="C3372" s="126"/>
      <c r="D3372" s="134" t="s">
        <v>1721</v>
      </c>
      <c r="E3372" s="80">
        <v>24</v>
      </c>
      <c r="F3372" s="125">
        <v>133999.79999999999</v>
      </c>
      <c r="G3372" s="80">
        <f t="shared" si="35"/>
        <v>3215995.1999999997</v>
      </c>
      <c r="H3372" s="80"/>
      <c r="I3372" s="80"/>
      <c r="J3372" s="126"/>
      <c r="K3372" s="125"/>
    </row>
    <row r="3373" spans="1:11" customFormat="1" ht="16.5" x14ac:dyDescent="0.3">
      <c r="A3373" s="135"/>
      <c r="B3373" s="132"/>
      <c r="C3373" s="126"/>
      <c r="D3373" s="134" t="s">
        <v>1854</v>
      </c>
      <c r="E3373" s="80">
        <v>48</v>
      </c>
      <c r="F3373" s="125">
        <v>209999.9</v>
      </c>
      <c r="G3373" s="80">
        <f t="shared" si="35"/>
        <v>10079995.199999999</v>
      </c>
      <c r="H3373" s="80"/>
      <c r="I3373" s="80"/>
      <c r="J3373" s="126"/>
      <c r="K3373" s="125"/>
    </row>
    <row r="3374" spans="1:11" customFormat="1" ht="16.5" x14ac:dyDescent="0.3">
      <c r="A3374" s="135"/>
      <c r="B3374" s="132"/>
      <c r="C3374" s="126"/>
      <c r="D3374" s="134" t="s">
        <v>1914</v>
      </c>
      <c r="E3374" s="80">
        <v>24</v>
      </c>
      <c r="F3374" s="125">
        <v>133999.79999999999</v>
      </c>
      <c r="G3374" s="80">
        <f t="shared" si="35"/>
        <v>3215995.1999999997</v>
      </c>
      <c r="H3374" s="80"/>
      <c r="I3374" s="80"/>
      <c r="J3374" s="126"/>
      <c r="K3374" s="125"/>
    </row>
    <row r="3375" spans="1:11" customFormat="1" ht="16.5" x14ac:dyDescent="0.3">
      <c r="A3375" s="135"/>
      <c r="B3375" s="132"/>
      <c r="C3375" s="126"/>
      <c r="D3375" s="134" t="s">
        <v>1722</v>
      </c>
      <c r="E3375" s="80">
        <v>24</v>
      </c>
      <c r="F3375" s="125">
        <v>133999.79999999999</v>
      </c>
      <c r="G3375" s="80">
        <f t="shared" si="35"/>
        <v>3215995.1999999997</v>
      </c>
      <c r="H3375" s="80"/>
      <c r="I3375" s="80"/>
      <c r="J3375" s="126"/>
      <c r="K3375" s="125"/>
    </row>
    <row r="3376" spans="1:11" customFormat="1" ht="16.5" x14ac:dyDescent="0.3">
      <c r="A3376" s="135"/>
      <c r="B3376" s="132"/>
      <c r="C3376" s="126"/>
      <c r="D3376" s="134" t="s">
        <v>1915</v>
      </c>
      <c r="E3376" s="80">
        <v>24</v>
      </c>
      <c r="F3376" s="125">
        <v>133999.79999999999</v>
      </c>
      <c r="G3376" s="80">
        <f t="shared" si="35"/>
        <v>3215995.1999999997</v>
      </c>
      <c r="H3376" s="80">
        <f>SUM(G3370:G3376)</f>
        <v>29375966.399999995</v>
      </c>
      <c r="I3376" s="80" t="s">
        <v>2545</v>
      </c>
      <c r="J3376" s="126"/>
      <c r="K3376" s="125"/>
    </row>
    <row r="3377" spans="1:11" customFormat="1" ht="16.5" x14ac:dyDescent="0.3">
      <c r="A3377" s="135"/>
      <c r="B3377" s="132"/>
      <c r="C3377" s="126"/>
      <c r="D3377" s="134"/>
      <c r="E3377" s="80"/>
      <c r="F3377" s="125"/>
      <c r="G3377" s="80">
        <f t="shared" si="35"/>
        <v>0</v>
      </c>
      <c r="H3377" s="80"/>
      <c r="I3377" s="80"/>
      <c r="J3377" s="126"/>
      <c r="K3377" s="125"/>
    </row>
    <row r="3378" spans="1:11" customFormat="1" ht="16.5" x14ac:dyDescent="0.3">
      <c r="A3378" s="135">
        <v>43390</v>
      </c>
      <c r="B3378" s="132" t="s">
        <v>2538</v>
      </c>
      <c r="C3378" s="126" t="s">
        <v>985</v>
      </c>
      <c r="D3378" s="134" t="s">
        <v>1851</v>
      </c>
      <c r="E3378" s="80">
        <v>24</v>
      </c>
      <c r="F3378" s="125">
        <v>66999.899999999994</v>
      </c>
      <c r="G3378" s="80">
        <f t="shared" si="35"/>
        <v>1607997.5999999999</v>
      </c>
      <c r="H3378" s="133"/>
      <c r="I3378" s="80"/>
      <c r="J3378" s="126"/>
      <c r="K3378" s="125"/>
    </row>
    <row r="3379" spans="1:11" customFormat="1" ht="16.5" x14ac:dyDescent="0.3">
      <c r="A3379" s="135"/>
      <c r="B3379" s="132"/>
      <c r="C3379" s="126"/>
      <c r="D3379" s="134" t="s">
        <v>1719</v>
      </c>
      <c r="E3379" s="80">
        <v>24</v>
      </c>
      <c r="F3379" s="125">
        <v>66999.899999999994</v>
      </c>
      <c r="G3379" s="80">
        <f t="shared" si="35"/>
        <v>1607997.5999999999</v>
      </c>
      <c r="H3379" s="133"/>
      <c r="I3379" s="80"/>
      <c r="J3379" s="126"/>
      <c r="K3379" s="125"/>
    </row>
    <row r="3380" spans="1:11" customFormat="1" ht="16.5" x14ac:dyDescent="0.3">
      <c r="A3380" s="135"/>
      <c r="B3380" s="132"/>
      <c r="C3380" s="126"/>
      <c r="D3380" s="134" t="s">
        <v>1966</v>
      </c>
      <c r="E3380" s="80">
        <v>48</v>
      </c>
      <c r="F3380" s="125">
        <v>66999.899999999994</v>
      </c>
      <c r="G3380" s="80">
        <f t="shared" si="35"/>
        <v>3215995.1999999997</v>
      </c>
      <c r="H3380" s="133"/>
      <c r="I3380" s="80"/>
      <c r="J3380" s="126"/>
      <c r="K3380" s="125"/>
    </row>
    <row r="3381" spans="1:11" customFormat="1" ht="16.5" x14ac:dyDescent="0.3">
      <c r="A3381" s="135"/>
      <c r="B3381" s="132"/>
      <c r="C3381" s="126"/>
      <c r="D3381" s="134" t="s">
        <v>2539</v>
      </c>
      <c r="E3381" s="80">
        <v>24</v>
      </c>
      <c r="F3381" s="125">
        <v>66999.899999999994</v>
      </c>
      <c r="G3381" s="80">
        <f t="shared" ref="G3381:G3635" si="36">E3381*F3381</f>
        <v>1607997.5999999999</v>
      </c>
      <c r="H3381" s="133"/>
      <c r="I3381" s="80"/>
      <c r="J3381" s="126"/>
      <c r="K3381" s="125"/>
    </row>
    <row r="3382" spans="1:11" customFormat="1" ht="16.5" x14ac:dyDescent="0.3">
      <c r="A3382" s="135"/>
      <c r="B3382" s="132"/>
      <c r="C3382" s="126"/>
      <c r="D3382" s="134" t="s">
        <v>1933</v>
      </c>
      <c r="E3382" s="80">
        <v>48</v>
      </c>
      <c r="F3382" s="125">
        <v>66999.899999999994</v>
      </c>
      <c r="G3382" s="80">
        <f t="shared" si="36"/>
        <v>3215995.1999999997</v>
      </c>
      <c r="H3382" s="133"/>
      <c r="I3382" s="80"/>
      <c r="J3382" s="126"/>
      <c r="K3382" s="125"/>
    </row>
    <row r="3383" spans="1:11" customFormat="1" ht="16.5" x14ac:dyDescent="0.3">
      <c r="A3383" s="135"/>
      <c r="B3383" s="132"/>
      <c r="C3383" s="126"/>
      <c r="D3383" s="134" t="s">
        <v>1930</v>
      </c>
      <c r="E3383" s="80">
        <v>48</v>
      </c>
      <c r="F3383" s="125">
        <v>66999.899999999994</v>
      </c>
      <c r="G3383" s="80">
        <f t="shared" si="36"/>
        <v>3215995.1999999997</v>
      </c>
      <c r="H3383" s="133">
        <f>SUM(G3378:G3383)</f>
        <v>14471978.399999999</v>
      </c>
      <c r="I3383" s="80" t="s">
        <v>2545</v>
      </c>
      <c r="J3383" s="126"/>
      <c r="K3383" s="125"/>
    </row>
    <row r="3384" spans="1:11" customFormat="1" ht="16.5" x14ac:dyDescent="0.3">
      <c r="A3384" s="135"/>
      <c r="B3384" s="132"/>
      <c r="C3384" s="126"/>
      <c r="D3384" s="134"/>
      <c r="E3384" s="80"/>
      <c r="F3384" s="125"/>
      <c r="G3384" s="80">
        <f t="shared" si="36"/>
        <v>0</v>
      </c>
      <c r="H3384" s="133"/>
      <c r="I3384" s="80"/>
      <c r="J3384" s="126"/>
      <c r="K3384" s="125"/>
    </row>
    <row r="3385" spans="1:11" customFormat="1" ht="16.5" x14ac:dyDescent="0.3">
      <c r="A3385" s="135">
        <v>43390</v>
      </c>
      <c r="B3385" s="132" t="s">
        <v>2540</v>
      </c>
      <c r="C3385" s="126" t="s">
        <v>2376</v>
      </c>
      <c r="D3385" s="134" t="s">
        <v>1094</v>
      </c>
      <c r="E3385" s="80">
        <v>4</v>
      </c>
      <c r="F3385" s="125">
        <v>215000.5</v>
      </c>
      <c r="G3385" s="80">
        <f t="shared" si="36"/>
        <v>860002</v>
      </c>
      <c r="H3385" s="133"/>
      <c r="I3385" s="80"/>
      <c r="J3385" s="126"/>
      <c r="K3385" s="125"/>
    </row>
    <row r="3386" spans="1:11" customFormat="1" ht="16.5" x14ac:dyDescent="0.3">
      <c r="A3386" s="135"/>
      <c r="B3386" s="132"/>
      <c r="C3386" s="126"/>
      <c r="D3386" s="134" t="s">
        <v>109</v>
      </c>
      <c r="E3386" s="80">
        <v>2</v>
      </c>
      <c r="F3386" s="125">
        <v>230000.1</v>
      </c>
      <c r="G3386" s="80">
        <f t="shared" si="36"/>
        <v>460000.2</v>
      </c>
      <c r="H3386" s="133">
        <f>SUM(G3385:G3386)</f>
        <v>1320002.2</v>
      </c>
      <c r="I3386" s="80" t="s">
        <v>1215</v>
      </c>
      <c r="J3386" s="126"/>
      <c r="K3386" s="125"/>
    </row>
    <row r="3387" spans="1:11" customFormat="1" ht="16.5" x14ac:dyDescent="0.3">
      <c r="A3387" s="135"/>
      <c r="B3387" s="132"/>
      <c r="C3387" s="126"/>
      <c r="D3387" s="134"/>
      <c r="E3387" s="80"/>
      <c r="F3387" s="125"/>
      <c r="G3387" s="80">
        <f t="shared" si="36"/>
        <v>0</v>
      </c>
      <c r="H3387" s="133"/>
      <c r="I3387" s="80"/>
      <c r="J3387" s="126"/>
      <c r="K3387" s="125"/>
    </row>
    <row r="3388" spans="1:11" customFormat="1" ht="16.5" x14ac:dyDescent="0.3">
      <c r="A3388" s="135">
        <v>43390</v>
      </c>
      <c r="B3388" s="132" t="s">
        <v>2541</v>
      </c>
      <c r="C3388" s="126" t="s">
        <v>904</v>
      </c>
      <c r="D3388" s="134" t="s">
        <v>2542</v>
      </c>
      <c r="E3388" s="80">
        <v>2</v>
      </c>
      <c r="F3388" s="125">
        <v>1081099.5249999999</v>
      </c>
      <c r="G3388" s="80">
        <f t="shared" si="36"/>
        <v>2162199.0499999998</v>
      </c>
      <c r="H3388" s="133">
        <f>G3388</f>
        <v>2162199.0499999998</v>
      </c>
      <c r="I3388" s="80" t="s">
        <v>1216</v>
      </c>
      <c r="J3388" s="126"/>
      <c r="K3388" s="125"/>
    </row>
    <row r="3389" spans="1:11" customFormat="1" ht="16.5" x14ac:dyDescent="0.3">
      <c r="A3389" s="135"/>
      <c r="B3389" s="132"/>
      <c r="C3389" s="126"/>
      <c r="D3389" s="134"/>
      <c r="E3389" s="80"/>
      <c r="F3389" s="125"/>
      <c r="G3389" s="80">
        <f t="shared" si="36"/>
        <v>0</v>
      </c>
      <c r="H3389" s="133"/>
      <c r="I3389" s="80"/>
      <c r="J3389" s="126"/>
      <c r="K3389" s="125"/>
    </row>
    <row r="3390" spans="1:11" customFormat="1" ht="16.5" x14ac:dyDescent="0.3">
      <c r="A3390" s="135">
        <v>43390</v>
      </c>
      <c r="B3390" s="132" t="s">
        <v>2543</v>
      </c>
      <c r="C3390" s="126" t="s">
        <v>2544</v>
      </c>
      <c r="D3390" s="134" t="s">
        <v>104</v>
      </c>
      <c r="E3390" s="80">
        <v>24</v>
      </c>
      <c r="F3390" s="125">
        <v>513900.09</v>
      </c>
      <c r="G3390" s="80">
        <f t="shared" si="36"/>
        <v>12333602.16</v>
      </c>
      <c r="H3390" s="133">
        <f>G3390</f>
        <v>12333602.16</v>
      </c>
      <c r="I3390" s="80" t="s">
        <v>1756</v>
      </c>
      <c r="J3390" s="126"/>
      <c r="K3390" s="125"/>
    </row>
    <row r="3391" spans="1:11" customFormat="1" ht="16.5" x14ac:dyDescent="0.3">
      <c r="A3391" s="135"/>
      <c r="B3391" s="132"/>
      <c r="C3391" s="126"/>
      <c r="D3391" s="134"/>
      <c r="E3391" s="80"/>
      <c r="F3391" s="125"/>
      <c r="G3391" s="80">
        <f t="shared" si="36"/>
        <v>0</v>
      </c>
      <c r="H3391" s="133"/>
      <c r="I3391" s="80"/>
      <c r="J3391" s="126"/>
      <c r="K3391" s="125"/>
    </row>
    <row r="3392" spans="1:11" customFormat="1" ht="16.5" x14ac:dyDescent="0.3">
      <c r="A3392" s="135">
        <v>43390</v>
      </c>
      <c r="B3392" s="132" t="s">
        <v>2546</v>
      </c>
      <c r="C3392" s="126" t="s">
        <v>1271</v>
      </c>
      <c r="D3392" s="134" t="s">
        <v>2482</v>
      </c>
      <c r="E3392" s="80">
        <v>1</v>
      </c>
      <c r="F3392" s="125">
        <v>227000.4</v>
      </c>
      <c r="G3392" s="80">
        <f t="shared" si="36"/>
        <v>227000.4</v>
      </c>
      <c r="H3392" s="133">
        <f>G3392</f>
        <v>227000.4</v>
      </c>
      <c r="I3392" s="80" t="s">
        <v>1271</v>
      </c>
      <c r="J3392" s="126"/>
      <c r="K3392" s="125"/>
    </row>
    <row r="3393" spans="1:11" customFormat="1" ht="16.5" x14ac:dyDescent="0.3">
      <c r="A3393" s="135"/>
      <c r="B3393" s="132"/>
      <c r="C3393" s="126"/>
      <c r="D3393" s="134"/>
      <c r="E3393" s="80"/>
      <c r="F3393" s="125"/>
      <c r="G3393" s="80">
        <f t="shared" si="36"/>
        <v>0</v>
      </c>
      <c r="H3393" s="133"/>
      <c r="I3393" s="80"/>
      <c r="J3393" s="126"/>
      <c r="K3393" s="125"/>
    </row>
    <row r="3394" spans="1:11" customFormat="1" ht="16.5" x14ac:dyDescent="0.3">
      <c r="A3394" s="135">
        <v>43391</v>
      </c>
      <c r="B3394" s="132" t="s">
        <v>2548</v>
      </c>
      <c r="C3394" s="126" t="s">
        <v>1083</v>
      </c>
      <c r="D3394" s="134" t="s">
        <v>31</v>
      </c>
      <c r="E3394" s="80">
        <v>6</v>
      </c>
      <c r="F3394" s="125">
        <v>529199.55000000005</v>
      </c>
      <c r="G3394" s="80">
        <f t="shared" si="36"/>
        <v>3175197.3000000003</v>
      </c>
      <c r="H3394" s="133">
        <f>G3394</f>
        <v>3175197.3000000003</v>
      </c>
      <c r="I3394" s="80" t="s">
        <v>2524</v>
      </c>
      <c r="J3394" s="126"/>
      <c r="K3394" s="125"/>
    </row>
    <row r="3395" spans="1:11" customFormat="1" ht="16.5" x14ac:dyDescent="0.3">
      <c r="A3395" s="135"/>
      <c r="B3395" s="132"/>
      <c r="C3395" s="126"/>
      <c r="D3395" s="134"/>
      <c r="E3395" s="80"/>
      <c r="F3395" s="125"/>
      <c r="G3395" s="80">
        <f t="shared" si="36"/>
        <v>0</v>
      </c>
      <c r="H3395" s="133"/>
      <c r="I3395" s="80"/>
      <c r="J3395" s="126"/>
      <c r="K3395" s="125"/>
    </row>
    <row r="3396" spans="1:11" customFormat="1" ht="16.5" x14ac:dyDescent="0.3">
      <c r="A3396" s="135">
        <v>43391</v>
      </c>
      <c r="B3396" s="132" t="s">
        <v>2549</v>
      </c>
      <c r="C3396" s="126" t="s">
        <v>985</v>
      </c>
      <c r="D3396" s="134" t="s">
        <v>1340</v>
      </c>
      <c r="E3396" s="80">
        <v>120</v>
      </c>
      <c r="F3396" s="125">
        <v>37999.5</v>
      </c>
      <c r="G3396" s="80">
        <f t="shared" si="36"/>
        <v>4559940</v>
      </c>
      <c r="H3396" s="133">
        <f>G3396</f>
        <v>4559940</v>
      </c>
      <c r="I3396" s="80" t="s">
        <v>2545</v>
      </c>
      <c r="J3396" s="126"/>
      <c r="K3396" s="125"/>
    </row>
    <row r="3397" spans="1:11" customFormat="1" ht="16.5" x14ac:dyDescent="0.3">
      <c r="A3397" s="135"/>
      <c r="B3397" s="132"/>
      <c r="C3397" s="126"/>
      <c r="D3397" s="134"/>
      <c r="E3397" s="80"/>
      <c r="F3397" s="125"/>
      <c r="G3397" s="80">
        <f t="shared" si="36"/>
        <v>0</v>
      </c>
      <c r="H3397" s="133"/>
      <c r="I3397" s="80"/>
      <c r="J3397" s="126"/>
      <c r="K3397" s="125"/>
    </row>
    <row r="3398" spans="1:11" customFormat="1" ht="16.5" x14ac:dyDescent="0.3">
      <c r="A3398" s="135">
        <v>43391</v>
      </c>
      <c r="B3398" s="132" t="s">
        <v>2550</v>
      </c>
      <c r="C3398" s="126" t="s">
        <v>117</v>
      </c>
      <c r="D3398" s="134" t="s">
        <v>31</v>
      </c>
      <c r="E3398" s="80">
        <v>3</v>
      </c>
      <c r="F3398" s="125">
        <v>529199.44999999995</v>
      </c>
      <c r="G3398" s="80">
        <f t="shared" si="36"/>
        <v>1587598.3499999999</v>
      </c>
      <c r="H3398" s="133"/>
      <c r="I3398" s="80"/>
      <c r="J3398" s="126"/>
      <c r="K3398" s="125"/>
    </row>
    <row r="3399" spans="1:11" customFormat="1" ht="16.5" x14ac:dyDescent="0.3">
      <c r="A3399" s="135"/>
      <c r="B3399" s="132"/>
      <c r="C3399" s="126"/>
      <c r="D3399" s="134" t="s">
        <v>20</v>
      </c>
      <c r="E3399" s="80">
        <v>1</v>
      </c>
      <c r="F3399" s="125">
        <v>544500</v>
      </c>
      <c r="G3399" s="80">
        <f t="shared" si="36"/>
        <v>544500</v>
      </c>
      <c r="H3399" s="133">
        <f>SUM(G3398:G3399)</f>
        <v>2132098.3499999996</v>
      </c>
      <c r="I3399" s="80" t="s">
        <v>309</v>
      </c>
      <c r="J3399" s="126"/>
      <c r="K3399" s="125"/>
    </row>
    <row r="3400" spans="1:11" customFormat="1" ht="16.5" x14ac:dyDescent="0.3">
      <c r="A3400" s="135"/>
      <c r="B3400" s="132"/>
      <c r="C3400" s="126"/>
      <c r="D3400" s="134"/>
      <c r="E3400" s="80"/>
      <c r="F3400" s="125"/>
      <c r="G3400" s="80">
        <f t="shared" si="36"/>
        <v>0</v>
      </c>
      <c r="H3400" s="133"/>
      <c r="I3400" s="80"/>
      <c r="J3400" s="126"/>
      <c r="K3400" s="125"/>
    </row>
    <row r="3401" spans="1:11" customFormat="1" ht="16.5" x14ac:dyDescent="0.3">
      <c r="A3401" s="135">
        <v>43391</v>
      </c>
      <c r="B3401" s="132" t="s">
        <v>2551</v>
      </c>
      <c r="C3401" s="126" t="s">
        <v>1019</v>
      </c>
      <c r="D3401" s="134" t="s">
        <v>31</v>
      </c>
      <c r="E3401" s="80">
        <v>1</v>
      </c>
      <c r="F3401" s="125">
        <v>529199.44999999995</v>
      </c>
      <c r="G3401" s="80">
        <f t="shared" si="36"/>
        <v>529199.44999999995</v>
      </c>
      <c r="H3401" s="133">
        <f>G3401</f>
        <v>529199.44999999995</v>
      </c>
      <c r="I3401" s="80" t="s">
        <v>309</v>
      </c>
      <c r="J3401" s="126"/>
      <c r="K3401" s="125"/>
    </row>
    <row r="3402" spans="1:11" customFormat="1" ht="16.5" x14ac:dyDescent="0.3">
      <c r="A3402" s="135"/>
      <c r="B3402" s="132"/>
      <c r="C3402" s="126"/>
      <c r="D3402" s="134"/>
      <c r="E3402" s="80"/>
      <c r="F3402" s="125"/>
      <c r="G3402" s="80">
        <f t="shared" si="36"/>
        <v>0</v>
      </c>
      <c r="H3402" s="133"/>
      <c r="I3402" s="80"/>
      <c r="J3402" s="126"/>
      <c r="K3402" s="125"/>
    </row>
    <row r="3403" spans="1:11" customFormat="1" ht="16.5" x14ac:dyDescent="0.3">
      <c r="A3403" s="135">
        <v>43391</v>
      </c>
      <c r="B3403" s="132" t="s">
        <v>2552</v>
      </c>
      <c r="C3403" s="126" t="s">
        <v>359</v>
      </c>
      <c r="D3403" s="134" t="s">
        <v>1094</v>
      </c>
      <c r="E3403" s="80">
        <v>4</v>
      </c>
      <c r="F3403" s="125">
        <v>215000.5</v>
      </c>
      <c r="G3403" s="80">
        <f t="shared" si="36"/>
        <v>860002</v>
      </c>
      <c r="H3403" s="133">
        <f>G3403</f>
        <v>860002</v>
      </c>
      <c r="I3403" s="80" t="s">
        <v>1756</v>
      </c>
      <c r="J3403" s="126"/>
      <c r="K3403" s="125"/>
    </row>
    <row r="3404" spans="1:11" customFormat="1" ht="16.5" x14ac:dyDescent="0.3">
      <c r="A3404" s="135"/>
      <c r="B3404" s="132"/>
      <c r="C3404" s="126"/>
      <c r="D3404" s="134"/>
      <c r="E3404" s="80"/>
      <c r="F3404" s="125"/>
      <c r="G3404" s="80">
        <f t="shared" si="36"/>
        <v>0</v>
      </c>
      <c r="H3404" s="133"/>
      <c r="I3404" s="80"/>
      <c r="J3404" s="126"/>
      <c r="K3404" s="125"/>
    </row>
    <row r="3405" spans="1:11" customFormat="1" ht="16.5" x14ac:dyDescent="0.3">
      <c r="A3405" s="135">
        <v>43391</v>
      </c>
      <c r="B3405" s="132" t="s">
        <v>2553</v>
      </c>
      <c r="C3405" s="126" t="s">
        <v>263</v>
      </c>
      <c r="D3405" s="134" t="s">
        <v>19</v>
      </c>
      <c r="E3405" s="80">
        <v>1</v>
      </c>
      <c r="F3405" s="125">
        <v>572000</v>
      </c>
      <c r="G3405" s="80">
        <f t="shared" si="36"/>
        <v>572000</v>
      </c>
      <c r="H3405" s="133">
        <f>G3405</f>
        <v>572000</v>
      </c>
      <c r="I3405" s="80" t="s">
        <v>1216</v>
      </c>
      <c r="J3405" s="126"/>
      <c r="K3405" s="125"/>
    </row>
    <row r="3406" spans="1:11" customFormat="1" ht="16.5" x14ac:dyDescent="0.3">
      <c r="A3406" s="135"/>
      <c r="B3406" s="132"/>
      <c r="C3406" s="126"/>
      <c r="D3406" s="134"/>
      <c r="E3406" s="80"/>
      <c r="F3406" s="125"/>
      <c r="G3406" s="80">
        <f t="shared" si="36"/>
        <v>0</v>
      </c>
      <c r="H3406" s="133"/>
      <c r="I3406" s="80"/>
      <c r="J3406" s="126"/>
      <c r="K3406" s="125"/>
    </row>
    <row r="3407" spans="1:11" customFormat="1" ht="16.5" x14ac:dyDescent="0.3">
      <c r="A3407" s="135">
        <v>43391</v>
      </c>
      <c r="B3407" s="132" t="s">
        <v>2554</v>
      </c>
      <c r="C3407" s="126" t="s">
        <v>1877</v>
      </c>
      <c r="D3407" s="134" t="s">
        <v>1094</v>
      </c>
      <c r="E3407" s="80">
        <v>1</v>
      </c>
      <c r="F3407" s="125">
        <v>215000.5</v>
      </c>
      <c r="G3407" s="80">
        <f t="shared" si="36"/>
        <v>215000.5</v>
      </c>
      <c r="H3407" s="133">
        <f>G3407</f>
        <v>215000.5</v>
      </c>
      <c r="I3407" s="80" t="s">
        <v>1215</v>
      </c>
      <c r="J3407" s="126"/>
      <c r="K3407" s="125"/>
    </row>
    <row r="3408" spans="1:11" customFormat="1" ht="16.5" x14ac:dyDescent="0.3">
      <c r="A3408" s="135"/>
      <c r="B3408" s="132"/>
      <c r="C3408" s="126"/>
      <c r="D3408" s="134"/>
      <c r="E3408" s="80"/>
      <c r="F3408" s="125"/>
      <c r="G3408" s="80">
        <f t="shared" si="36"/>
        <v>0</v>
      </c>
      <c r="H3408" s="133"/>
      <c r="I3408" s="80"/>
      <c r="J3408" s="126"/>
      <c r="K3408" s="125"/>
    </row>
    <row r="3409" spans="1:11" customFormat="1" ht="16.5" x14ac:dyDescent="0.3">
      <c r="A3409" s="135">
        <v>43391</v>
      </c>
      <c r="B3409" s="132" t="s">
        <v>2555</v>
      </c>
      <c r="C3409" s="126" t="s">
        <v>2556</v>
      </c>
      <c r="D3409" s="134" t="s">
        <v>405</v>
      </c>
      <c r="E3409" s="80">
        <v>4</v>
      </c>
      <c r="F3409" s="125">
        <v>540000.44999999995</v>
      </c>
      <c r="G3409" s="80">
        <f t="shared" si="36"/>
        <v>2160001.7999999998</v>
      </c>
      <c r="H3409" s="133">
        <f>G3409</f>
        <v>2160001.7999999998</v>
      </c>
      <c r="I3409" s="80" t="s">
        <v>1756</v>
      </c>
      <c r="J3409" s="126"/>
      <c r="K3409" s="125"/>
    </row>
    <row r="3410" spans="1:11" customFormat="1" ht="16.5" x14ac:dyDescent="0.3">
      <c r="A3410" s="135"/>
      <c r="B3410" s="132"/>
      <c r="C3410" s="126"/>
      <c r="D3410" s="134"/>
      <c r="E3410" s="80"/>
      <c r="F3410" s="125"/>
      <c r="G3410" s="80">
        <f t="shared" si="36"/>
        <v>0</v>
      </c>
      <c r="H3410" s="133"/>
      <c r="I3410" s="80"/>
      <c r="J3410" s="126"/>
      <c r="K3410" s="125"/>
    </row>
    <row r="3411" spans="1:11" customFormat="1" ht="16.5" x14ac:dyDescent="0.3">
      <c r="A3411" s="135">
        <v>43391</v>
      </c>
      <c r="B3411" s="132" t="s">
        <v>2557</v>
      </c>
      <c r="C3411" s="126" t="s">
        <v>2558</v>
      </c>
      <c r="D3411" s="134" t="s">
        <v>31</v>
      </c>
      <c r="E3411" s="80">
        <v>2</v>
      </c>
      <c r="F3411" s="125">
        <v>587999.5</v>
      </c>
      <c r="G3411" s="80">
        <f t="shared" si="36"/>
        <v>1175999</v>
      </c>
      <c r="H3411" s="133">
        <f>G3411</f>
        <v>1175999</v>
      </c>
      <c r="I3411" s="80" t="s">
        <v>1216</v>
      </c>
      <c r="J3411" s="126"/>
      <c r="K3411" s="125"/>
    </row>
    <row r="3412" spans="1:11" customFormat="1" ht="16.5" x14ac:dyDescent="0.3">
      <c r="A3412" s="135"/>
      <c r="B3412" s="132"/>
      <c r="C3412" s="126"/>
      <c r="D3412" s="134"/>
      <c r="E3412" s="80"/>
      <c r="F3412" s="125"/>
      <c r="G3412" s="80">
        <f t="shared" si="36"/>
        <v>0</v>
      </c>
      <c r="H3412" s="133"/>
      <c r="I3412" s="80"/>
      <c r="J3412" s="126"/>
      <c r="K3412" s="125"/>
    </row>
    <row r="3413" spans="1:11" customFormat="1" ht="16.5" x14ac:dyDescent="0.3">
      <c r="A3413" s="135">
        <v>43391</v>
      </c>
      <c r="B3413" s="132" t="s">
        <v>2559</v>
      </c>
      <c r="C3413" s="126" t="s">
        <v>1005</v>
      </c>
      <c r="D3413" s="134" t="s">
        <v>1325</v>
      </c>
      <c r="E3413" s="80">
        <v>3</v>
      </c>
      <c r="F3413" s="125">
        <v>603900</v>
      </c>
      <c r="G3413" s="80">
        <f t="shared" si="36"/>
        <v>1811700</v>
      </c>
      <c r="H3413" s="133">
        <f>G3413</f>
        <v>1811700</v>
      </c>
      <c r="I3413" s="80" t="s">
        <v>309</v>
      </c>
      <c r="J3413" s="126"/>
      <c r="K3413" s="125"/>
    </row>
    <row r="3414" spans="1:11" customFormat="1" ht="16.5" x14ac:dyDescent="0.3">
      <c r="A3414" s="135"/>
      <c r="B3414" s="132"/>
      <c r="C3414" s="126"/>
      <c r="D3414" s="134"/>
      <c r="E3414" s="80"/>
      <c r="F3414" s="125"/>
      <c r="G3414" s="80">
        <f t="shared" si="36"/>
        <v>0</v>
      </c>
      <c r="H3414" s="133"/>
      <c r="I3414" s="80"/>
      <c r="J3414" s="126"/>
      <c r="K3414" s="125"/>
    </row>
    <row r="3415" spans="1:11" customFormat="1" ht="16.5" x14ac:dyDescent="0.3">
      <c r="A3415" s="135">
        <v>43391</v>
      </c>
      <c r="B3415" s="132" t="s">
        <v>2560</v>
      </c>
      <c r="C3415" s="126" t="s">
        <v>676</v>
      </c>
      <c r="D3415" s="134" t="s">
        <v>1094</v>
      </c>
      <c r="E3415" s="80">
        <v>5</v>
      </c>
      <c r="F3415" s="125">
        <v>215000.5</v>
      </c>
      <c r="G3415" s="80">
        <f t="shared" si="36"/>
        <v>1075002.5</v>
      </c>
      <c r="H3415" s="133">
        <f>G3415</f>
        <v>1075002.5</v>
      </c>
      <c r="I3415" s="80" t="s">
        <v>312</v>
      </c>
      <c r="J3415" s="126"/>
      <c r="K3415" s="125"/>
    </row>
    <row r="3416" spans="1:11" customFormat="1" ht="16.5" x14ac:dyDescent="0.3">
      <c r="A3416" s="135"/>
      <c r="B3416" s="132"/>
      <c r="C3416" s="126"/>
      <c r="D3416" s="134"/>
      <c r="E3416" s="80"/>
      <c r="F3416" s="125"/>
      <c r="G3416" s="80">
        <f t="shared" si="36"/>
        <v>0</v>
      </c>
      <c r="H3416" s="133"/>
      <c r="I3416" s="80"/>
      <c r="J3416" s="126"/>
      <c r="K3416" s="125"/>
    </row>
    <row r="3417" spans="1:11" customFormat="1" ht="16.5" x14ac:dyDescent="0.3">
      <c r="A3417" s="135">
        <v>43391</v>
      </c>
      <c r="B3417" s="132" t="s">
        <v>2561</v>
      </c>
      <c r="C3417" s="126" t="s">
        <v>786</v>
      </c>
      <c r="D3417" s="134" t="s">
        <v>2562</v>
      </c>
      <c r="E3417" s="80">
        <v>12</v>
      </c>
      <c r="F3417" s="125">
        <v>513900.09</v>
      </c>
      <c r="G3417" s="80">
        <f t="shared" si="36"/>
        <v>6166801.0800000001</v>
      </c>
      <c r="H3417" s="133">
        <f>G3417</f>
        <v>6166801.0800000001</v>
      </c>
      <c r="I3417" s="80" t="s">
        <v>309</v>
      </c>
      <c r="J3417" s="126"/>
      <c r="K3417" s="125"/>
    </row>
    <row r="3418" spans="1:11" customFormat="1" ht="16.5" x14ac:dyDescent="0.3">
      <c r="A3418" s="135"/>
      <c r="B3418" s="132"/>
      <c r="C3418" s="126"/>
      <c r="D3418" s="134"/>
      <c r="E3418" s="80"/>
      <c r="F3418" s="125"/>
      <c r="G3418" s="80">
        <f t="shared" si="36"/>
        <v>0</v>
      </c>
      <c r="H3418" s="133"/>
      <c r="I3418" s="80"/>
      <c r="J3418" s="126"/>
      <c r="K3418" s="125"/>
    </row>
    <row r="3419" spans="1:11" customFormat="1" ht="16.5" x14ac:dyDescent="0.3">
      <c r="A3419" s="135">
        <v>43391</v>
      </c>
      <c r="B3419" s="132" t="s">
        <v>2563</v>
      </c>
      <c r="C3419" s="126" t="s">
        <v>301</v>
      </c>
      <c r="D3419" s="134" t="s">
        <v>2119</v>
      </c>
      <c r="E3419" s="80">
        <v>12</v>
      </c>
      <c r="F3419" s="125">
        <v>214200.4</v>
      </c>
      <c r="G3419" s="80">
        <f t="shared" si="36"/>
        <v>2570404.7999999998</v>
      </c>
      <c r="H3419" s="133"/>
      <c r="I3419" s="80"/>
      <c r="J3419" s="126"/>
      <c r="K3419" s="125"/>
    </row>
    <row r="3420" spans="1:11" customFormat="1" ht="16.5" x14ac:dyDescent="0.3">
      <c r="A3420" s="135"/>
      <c r="B3420" s="132"/>
      <c r="C3420" s="126"/>
      <c r="D3420" s="134" t="s">
        <v>1101</v>
      </c>
      <c r="E3420" s="80">
        <v>12</v>
      </c>
      <c r="F3420" s="125">
        <v>214200.4</v>
      </c>
      <c r="G3420" s="80">
        <f t="shared" si="36"/>
        <v>2570404.7999999998</v>
      </c>
      <c r="H3420" s="133">
        <f>SUM(G3419:G3420)</f>
        <v>5140809.5999999996</v>
      </c>
      <c r="I3420" s="80" t="s">
        <v>309</v>
      </c>
      <c r="J3420" s="126"/>
      <c r="K3420" s="125"/>
    </row>
    <row r="3421" spans="1:11" customFormat="1" ht="16.5" x14ac:dyDescent="0.3">
      <c r="A3421" s="135"/>
      <c r="B3421" s="132"/>
      <c r="C3421" s="126"/>
      <c r="D3421" s="134"/>
      <c r="E3421" s="80"/>
      <c r="F3421" s="125"/>
      <c r="G3421" s="80">
        <f t="shared" si="36"/>
        <v>0</v>
      </c>
      <c r="H3421" s="133"/>
      <c r="I3421" s="80"/>
      <c r="J3421" s="126"/>
      <c r="K3421" s="125"/>
    </row>
    <row r="3422" spans="1:11" customFormat="1" ht="16.5" x14ac:dyDescent="0.3">
      <c r="A3422" s="135">
        <v>43391</v>
      </c>
      <c r="B3422" s="132" t="s">
        <v>2564</v>
      </c>
      <c r="C3422" s="126" t="s">
        <v>1019</v>
      </c>
      <c r="D3422" s="134" t="s">
        <v>60</v>
      </c>
      <c r="E3422" s="80">
        <v>2</v>
      </c>
      <c r="F3422" s="125">
        <v>291650.09499999997</v>
      </c>
      <c r="G3422" s="80">
        <f t="shared" si="36"/>
        <v>583300.18999999994</v>
      </c>
      <c r="H3422" s="133"/>
      <c r="I3422" s="80"/>
      <c r="J3422" s="126"/>
      <c r="K3422" s="125"/>
    </row>
    <row r="3423" spans="1:11" customFormat="1" ht="16.5" x14ac:dyDescent="0.3">
      <c r="A3423" s="135"/>
      <c r="B3423" s="132"/>
      <c r="C3423" s="126"/>
      <c r="D3423" s="134" t="s">
        <v>489</v>
      </c>
      <c r="E3423" s="80">
        <v>1</v>
      </c>
      <c r="F3423" s="125">
        <v>379049.71500000003</v>
      </c>
      <c r="G3423" s="80">
        <f t="shared" si="36"/>
        <v>379049.71500000003</v>
      </c>
      <c r="H3423" s="133">
        <f>SUM(G3422:G3423)</f>
        <v>962349.90500000003</v>
      </c>
      <c r="I3423" s="80" t="s">
        <v>309</v>
      </c>
      <c r="J3423" s="126"/>
      <c r="K3423" s="125"/>
    </row>
    <row r="3424" spans="1:11" customFormat="1" ht="16.5" x14ac:dyDescent="0.3">
      <c r="A3424" s="135"/>
      <c r="B3424" s="132"/>
      <c r="C3424" s="126"/>
      <c r="D3424" s="134"/>
      <c r="E3424" s="80"/>
      <c r="F3424" s="125"/>
      <c r="G3424" s="80">
        <f t="shared" si="36"/>
        <v>0</v>
      </c>
      <c r="H3424" s="133"/>
      <c r="I3424" s="80"/>
      <c r="J3424" s="126"/>
      <c r="K3424" s="125"/>
    </row>
    <row r="3425" spans="1:11" customFormat="1" ht="16.5" x14ac:dyDescent="0.3">
      <c r="A3425" s="135">
        <v>43392</v>
      </c>
      <c r="B3425" s="132" t="s">
        <v>2565</v>
      </c>
      <c r="C3425" s="126" t="s">
        <v>97</v>
      </c>
      <c r="D3425" s="134" t="s">
        <v>1094</v>
      </c>
      <c r="E3425" s="80">
        <v>2</v>
      </c>
      <c r="F3425" s="125">
        <v>215000.5</v>
      </c>
      <c r="G3425" s="80">
        <f t="shared" si="36"/>
        <v>430001</v>
      </c>
      <c r="H3425" s="133">
        <f>G3425</f>
        <v>430001</v>
      </c>
      <c r="I3425" s="80" t="s">
        <v>312</v>
      </c>
      <c r="J3425" s="126"/>
      <c r="K3425" s="125"/>
    </row>
    <row r="3426" spans="1:11" customFormat="1" ht="16.5" x14ac:dyDescent="0.3">
      <c r="A3426" s="135"/>
      <c r="B3426" s="132"/>
      <c r="C3426" s="126"/>
      <c r="D3426" s="134"/>
      <c r="E3426" s="80"/>
      <c r="F3426" s="125"/>
      <c r="G3426" s="80">
        <f t="shared" si="36"/>
        <v>0</v>
      </c>
      <c r="H3426" s="133"/>
      <c r="I3426" s="80"/>
      <c r="J3426" s="126"/>
      <c r="K3426" s="125"/>
    </row>
    <row r="3427" spans="1:11" customFormat="1" ht="16.5" x14ac:dyDescent="0.3">
      <c r="A3427" s="135">
        <v>43392</v>
      </c>
      <c r="B3427" s="132" t="s">
        <v>2566</v>
      </c>
      <c r="C3427" s="126" t="s">
        <v>108</v>
      </c>
      <c r="D3427" s="134" t="s">
        <v>109</v>
      </c>
      <c r="E3427" s="80">
        <v>12</v>
      </c>
      <c r="F3427" s="125">
        <v>230000.1</v>
      </c>
      <c r="G3427" s="80">
        <f t="shared" si="36"/>
        <v>2760001.2</v>
      </c>
      <c r="H3427" s="133">
        <f>G3427</f>
        <v>2760001.2</v>
      </c>
      <c r="I3427" s="80" t="s">
        <v>309</v>
      </c>
      <c r="J3427" s="126"/>
      <c r="K3427" s="125"/>
    </row>
    <row r="3428" spans="1:11" customFormat="1" ht="16.5" x14ac:dyDescent="0.3">
      <c r="A3428" s="135"/>
      <c r="B3428" s="132"/>
      <c r="C3428" s="126"/>
      <c r="D3428" s="134"/>
      <c r="E3428" s="80"/>
      <c r="F3428" s="125"/>
      <c r="G3428" s="80">
        <f t="shared" si="36"/>
        <v>0</v>
      </c>
      <c r="H3428" s="133"/>
      <c r="I3428" s="80"/>
      <c r="J3428" s="126"/>
      <c r="K3428" s="125"/>
    </row>
    <row r="3429" spans="1:11" customFormat="1" ht="16.5" x14ac:dyDescent="0.3">
      <c r="A3429" s="135">
        <v>43392</v>
      </c>
      <c r="B3429" s="132" t="s">
        <v>2567</v>
      </c>
      <c r="C3429" s="126" t="s">
        <v>1756</v>
      </c>
      <c r="D3429" s="134" t="s">
        <v>109</v>
      </c>
      <c r="E3429" s="80">
        <v>6</v>
      </c>
      <c r="F3429" s="125">
        <v>230000.1</v>
      </c>
      <c r="G3429" s="80">
        <f t="shared" si="36"/>
        <v>1380000.6</v>
      </c>
      <c r="H3429" s="133">
        <f>G3429</f>
        <v>1380000.6</v>
      </c>
      <c r="I3429" s="80" t="s">
        <v>1756</v>
      </c>
      <c r="J3429" s="126"/>
      <c r="K3429" s="125"/>
    </row>
    <row r="3430" spans="1:11" customFormat="1" ht="16.5" x14ac:dyDescent="0.3">
      <c r="A3430" s="135"/>
      <c r="B3430" s="132"/>
      <c r="C3430" s="126"/>
      <c r="D3430" s="134"/>
      <c r="E3430" s="80"/>
      <c r="F3430" s="125"/>
      <c r="G3430" s="80">
        <f t="shared" si="36"/>
        <v>0</v>
      </c>
      <c r="H3430" s="133"/>
      <c r="I3430" s="80"/>
      <c r="J3430" s="126"/>
      <c r="K3430" s="125"/>
    </row>
    <row r="3431" spans="1:11" customFormat="1" ht="16.5" x14ac:dyDescent="0.3">
      <c r="A3431" s="135">
        <v>43392</v>
      </c>
      <c r="B3431" s="132" t="s">
        <v>2568</v>
      </c>
      <c r="C3431" s="126" t="s">
        <v>1981</v>
      </c>
      <c r="D3431" s="134" t="s">
        <v>887</v>
      </c>
      <c r="E3431" s="80">
        <v>6</v>
      </c>
      <c r="F3431" s="125">
        <v>230000.1</v>
      </c>
      <c r="G3431" s="80">
        <f t="shared" si="36"/>
        <v>1380000.6</v>
      </c>
      <c r="H3431" s="133">
        <f>G3431</f>
        <v>1380000.6</v>
      </c>
      <c r="I3431" s="80" t="s">
        <v>1756</v>
      </c>
      <c r="J3431" s="126"/>
      <c r="K3431" s="125"/>
    </row>
    <row r="3432" spans="1:11" customFormat="1" ht="16.5" x14ac:dyDescent="0.3">
      <c r="A3432" s="135"/>
      <c r="B3432" s="132"/>
      <c r="C3432" s="126"/>
      <c r="D3432" s="134"/>
      <c r="E3432" s="80"/>
      <c r="F3432" s="125"/>
      <c r="G3432" s="80">
        <f t="shared" si="36"/>
        <v>0</v>
      </c>
      <c r="H3432" s="133"/>
      <c r="I3432" s="80"/>
      <c r="J3432" s="126"/>
      <c r="K3432" s="125"/>
    </row>
    <row r="3433" spans="1:11" customFormat="1" ht="16.5" x14ac:dyDescent="0.3">
      <c r="A3433" s="135">
        <v>43392</v>
      </c>
      <c r="B3433" s="132" t="s">
        <v>2569</v>
      </c>
      <c r="C3433" s="126" t="s">
        <v>1981</v>
      </c>
      <c r="D3433" s="134" t="s">
        <v>20</v>
      </c>
      <c r="E3433" s="80">
        <v>1</v>
      </c>
      <c r="F3433" s="125">
        <v>605000</v>
      </c>
      <c r="G3433" s="80">
        <f t="shared" si="36"/>
        <v>605000</v>
      </c>
      <c r="H3433" s="133">
        <f>G3433</f>
        <v>605000</v>
      </c>
      <c r="I3433" s="80" t="s">
        <v>1756</v>
      </c>
      <c r="J3433" s="126"/>
      <c r="K3433" s="125"/>
    </row>
    <row r="3434" spans="1:11" customFormat="1" ht="16.5" x14ac:dyDescent="0.3">
      <c r="A3434" s="135"/>
      <c r="B3434" s="132"/>
      <c r="C3434" s="126"/>
      <c r="D3434" s="134"/>
      <c r="E3434" s="80"/>
      <c r="F3434" s="125"/>
      <c r="G3434" s="80">
        <f t="shared" si="36"/>
        <v>0</v>
      </c>
      <c r="H3434" s="133"/>
      <c r="I3434" s="80"/>
      <c r="J3434" s="126"/>
      <c r="K3434" s="125"/>
    </row>
    <row r="3435" spans="1:11" customFormat="1" ht="16.5" x14ac:dyDescent="0.3">
      <c r="A3435" s="135">
        <v>43392</v>
      </c>
      <c r="B3435" s="132" t="s">
        <v>2570</v>
      </c>
      <c r="C3435" s="126" t="s">
        <v>2571</v>
      </c>
      <c r="D3435" s="134" t="s">
        <v>887</v>
      </c>
      <c r="E3435" s="80">
        <v>1</v>
      </c>
      <c r="F3435" s="125">
        <v>230000.1</v>
      </c>
      <c r="G3435" s="80">
        <f t="shared" si="36"/>
        <v>230000.1</v>
      </c>
      <c r="H3435" s="133">
        <f>G3435</f>
        <v>230000.1</v>
      </c>
      <c r="I3435" s="80" t="s">
        <v>314</v>
      </c>
      <c r="J3435" s="126"/>
      <c r="K3435" s="125"/>
    </row>
    <row r="3436" spans="1:11" customFormat="1" ht="16.5" x14ac:dyDescent="0.3">
      <c r="A3436" s="135"/>
      <c r="B3436" s="132"/>
      <c r="C3436" s="126"/>
      <c r="D3436" s="134"/>
      <c r="E3436" s="80"/>
      <c r="F3436" s="125"/>
      <c r="G3436" s="80">
        <f t="shared" si="36"/>
        <v>0</v>
      </c>
      <c r="H3436" s="133"/>
      <c r="I3436" s="80"/>
      <c r="J3436" s="126"/>
      <c r="K3436" s="125"/>
    </row>
    <row r="3437" spans="1:11" customFormat="1" ht="16.5" x14ac:dyDescent="0.3">
      <c r="A3437" s="135">
        <v>43392</v>
      </c>
      <c r="B3437" s="132" t="s">
        <v>2572</v>
      </c>
      <c r="C3437" s="126" t="s">
        <v>53</v>
      </c>
      <c r="D3437" s="134" t="s">
        <v>19</v>
      </c>
      <c r="E3437" s="80">
        <v>3</v>
      </c>
      <c r="F3437" s="125">
        <v>572000</v>
      </c>
      <c r="G3437" s="80">
        <f t="shared" si="36"/>
        <v>1716000</v>
      </c>
      <c r="H3437" s="133"/>
      <c r="I3437" s="80"/>
      <c r="J3437" s="126"/>
      <c r="K3437" s="125"/>
    </row>
    <row r="3438" spans="1:11" customFormat="1" ht="16.5" x14ac:dyDescent="0.3">
      <c r="A3438" s="135"/>
      <c r="B3438" s="132"/>
      <c r="C3438" s="126"/>
      <c r="D3438" s="134" t="s">
        <v>13</v>
      </c>
      <c r="E3438" s="80">
        <v>3</v>
      </c>
      <c r="F3438" s="125">
        <v>913000</v>
      </c>
      <c r="G3438" s="80">
        <f t="shared" si="36"/>
        <v>2739000</v>
      </c>
      <c r="H3438" s="133">
        <f>SUM(G3437:G3438)</f>
        <v>4455000</v>
      </c>
      <c r="I3438" s="80" t="s">
        <v>310</v>
      </c>
      <c r="J3438" s="126"/>
      <c r="K3438" s="125"/>
    </row>
    <row r="3439" spans="1:11" customFormat="1" ht="16.5" x14ac:dyDescent="0.3">
      <c r="A3439" s="135"/>
      <c r="B3439" s="132"/>
      <c r="C3439" s="126"/>
      <c r="D3439" s="134"/>
      <c r="E3439" s="80"/>
      <c r="F3439" s="125"/>
      <c r="G3439" s="80">
        <f t="shared" si="36"/>
        <v>0</v>
      </c>
      <c r="H3439" s="133"/>
      <c r="I3439" s="80"/>
      <c r="J3439" s="126"/>
      <c r="K3439" s="125"/>
    </row>
    <row r="3440" spans="1:11" customFormat="1" ht="16.5" x14ac:dyDescent="0.3">
      <c r="A3440" s="135">
        <v>43392</v>
      </c>
      <c r="B3440" s="132" t="s">
        <v>2573</v>
      </c>
      <c r="C3440" s="126" t="s">
        <v>1246</v>
      </c>
      <c r="D3440" s="134" t="s">
        <v>1914</v>
      </c>
      <c r="E3440" s="80">
        <v>7</v>
      </c>
      <c r="F3440" s="125">
        <v>148500</v>
      </c>
      <c r="G3440" s="80">
        <f t="shared" si="36"/>
        <v>1039500</v>
      </c>
      <c r="H3440" s="133">
        <f>G3440</f>
        <v>1039500</v>
      </c>
      <c r="I3440" s="80" t="s">
        <v>309</v>
      </c>
      <c r="J3440" s="126"/>
      <c r="K3440" s="125"/>
    </row>
    <row r="3441" spans="1:11" customFormat="1" ht="16.5" x14ac:dyDescent="0.3">
      <c r="A3441" s="135"/>
      <c r="B3441" s="132"/>
      <c r="C3441" s="126"/>
      <c r="D3441" s="134"/>
      <c r="E3441" s="80"/>
      <c r="F3441" s="125"/>
      <c r="G3441" s="80">
        <f t="shared" si="36"/>
        <v>0</v>
      </c>
      <c r="H3441" s="133"/>
      <c r="I3441" s="80"/>
      <c r="J3441" s="126"/>
      <c r="K3441" s="125"/>
    </row>
    <row r="3442" spans="1:11" customFormat="1" ht="16.5" x14ac:dyDescent="0.3">
      <c r="A3442" s="135">
        <v>43392</v>
      </c>
      <c r="B3442" s="132" t="s">
        <v>2574</v>
      </c>
      <c r="C3442" s="126" t="s">
        <v>309</v>
      </c>
      <c r="D3442" s="134" t="s">
        <v>887</v>
      </c>
      <c r="E3442" s="80">
        <v>1</v>
      </c>
      <c r="F3442" s="125">
        <v>230000.1</v>
      </c>
      <c r="G3442" s="80">
        <f t="shared" si="36"/>
        <v>230000.1</v>
      </c>
      <c r="H3442" s="133">
        <f>G3442</f>
        <v>230000.1</v>
      </c>
      <c r="I3442" s="80" t="s">
        <v>309</v>
      </c>
      <c r="J3442" s="126"/>
      <c r="K3442" s="125"/>
    </row>
    <row r="3443" spans="1:11" customFormat="1" ht="16.5" x14ac:dyDescent="0.3">
      <c r="A3443" s="135"/>
      <c r="B3443" s="132"/>
      <c r="C3443" s="126"/>
      <c r="D3443" s="134"/>
      <c r="E3443" s="80"/>
      <c r="F3443" s="125"/>
      <c r="G3443" s="80">
        <f t="shared" si="36"/>
        <v>0</v>
      </c>
      <c r="H3443" s="133"/>
      <c r="I3443" s="80"/>
      <c r="J3443" s="126"/>
      <c r="K3443" s="125"/>
    </row>
    <row r="3444" spans="1:11" customFormat="1" ht="16.5" x14ac:dyDescent="0.3">
      <c r="A3444" s="135">
        <v>43392</v>
      </c>
      <c r="B3444" s="132" t="s">
        <v>2575</v>
      </c>
      <c r="C3444" s="126" t="s">
        <v>442</v>
      </c>
      <c r="D3444" s="134" t="s">
        <v>104</v>
      </c>
      <c r="E3444" s="80">
        <v>1</v>
      </c>
      <c r="F3444" s="125">
        <v>542450.09499999997</v>
      </c>
      <c r="G3444" s="80">
        <f t="shared" si="36"/>
        <v>542450.09499999997</v>
      </c>
      <c r="H3444" s="133"/>
      <c r="I3444" s="80"/>
      <c r="J3444" s="126"/>
      <c r="K3444" s="125"/>
    </row>
    <row r="3445" spans="1:11" customFormat="1" ht="16.5" x14ac:dyDescent="0.3">
      <c r="A3445" s="135"/>
      <c r="B3445" s="132"/>
      <c r="C3445" s="126"/>
      <c r="D3445" s="134" t="s">
        <v>1094</v>
      </c>
      <c r="E3445" s="80">
        <v>1</v>
      </c>
      <c r="F3445" s="125">
        <v>215000.5</v>
      </c>
      <c r="G3445" s="80">
        <f t="shared" si="36"/>
        <v>215000.5</v>
      </c>
      <c r="H3445" s="133"/>
      <c r="I3445" s="80"/>
      <c r="J3445" s="126"/>
      <c r="K3445" s="125"/>
    </row>
    <row r="3446" spans="1:11" customFormat="1" ht="16.5" x14ac:dyDescent="0.3">
      <c r="A3446" s="135"/>
      <c r="B3446" s="132"/>
      <c r="C3446" s="126"/>
      <c r="D3446" s="134" t="s">
        <v>887</v>
      </c>
      <c r="E3446" s="80">
        <v>3</v>
      </c>
      <c r="F3446" s="125">
        <v>230000.1</v>
      </c>
      <c r="G3446" s="80">
        <f t="shared" si="36"/>
        <v>690000.3</v>
      </c>
      <c r="H3446" s="133">
        <f>SUM(G3444:G3446)</f>
        <v>1447450.895</v>
      </c>
      <c r="I3446" s="80" t="s">
        <v>312</v>
      </c>
      <c r="J3446" s="126"/>
      <c r="K3446" s="125"/>
    </row>
    <row r="3447" spans="1:11" customFormat="1" ht="16.5" x14ac:dyDescent="0.3">
      <c r="A3447" s="135"/>
      <c r="B3447" s="132"/>
      <c r="C3447" s="126"/>
      <c r="D3447" s="134"/>
      <c r="E3447" s="80"/>
      <c r="F3447" s="125"/>
      <c r="G3447" s="80">
        <f t="shared" si="36"/>
        <v>0</v>
      </c>
      <c r="H3447" s="133"/>
      <c r="I3447" s="80"/>
      <c r="J3447" s="126"/>
      <c r="K3447" s="125"/>
    </row>
    <row r="3448" spans="1:11" customFormat="1" ht="16.5" x14ac:dyDescent="0.3">
      <c r="A3448" s="135">
        <v>43392</v>
      </c>
      <c r="B3448" s="132" t="s">
        <v>2576</v>
      </c>
      <c r="C3448" s="126" t="s">
        <v>253</v>
      </c>
      <c r="D3448" s="134" t="s">
        <v>109</v>
      </c>
      <c r="E3448" s="80">
        <v>4</v>
      </c>
      <c r="F3448" s="125">
        <v>230000.1</v>
      </c>
      <c r="G3448" s="80">
        <f t="shared" si="36"/>
        <v>920000.4</v>
      </c>
      <c r="H3448" s="133">
        <f>G3448</f>
        <v>920000.4</v>
      </c>
      <c r="I3448" s="80" t="s">
        <v>315</v>
      </c>
      <c r="J3448" s="126"/>
      <c r="K3448" s="125"/>
    </row>
    <row r="3449" spans="1:11" customFormat="1" ht="16.5" x14ac:dyDescent="0.3">
      <c r="A3449" s="135"/>
      <c r="B3449" s="132"/>
      <c r="C3449" s="126"/>
      <c r="D3449" s="134"/>
      <c r="E3449" s="80"/>
      <c r="F3449" s="125"/>
      <c r="G3449" s="80">
        <f t="shared" si="36"/>
        <v>0</v>
      </c>
      <c r="H3449" s="133"/>
      <c r="I3449" s="80"/>
      <c r="J3449" s="126"/>
      <c r="K3449" s="125"/>
    </row>
    <row r="3450" spans="1:11" customFormat="1" ht="16.5" x14ac:dyDescent="0.3">
      <c r="A3450" s="135">
        <v>43392</v>
      </c>
      <c r="B3450" s="132" t="s">
        <v>2577</v>
      </c>
      <c r="C3450" s="126" t="s">
        <v>2578</v>
      </c>
      <c r="D3450" s="134" t="s">
        <v>109</v>
      </c>
      <c r="E3450" s="80">
        <v>2</v>
      </c>
      <c r="F3450" s="125">
        <v>230000.1</v>
      </c>
      <c r="G3450" s="80">
        <f t="shared" si="36"/>
        <v>460000.2</v>
      </c>
      <c r="H3450" s="133">
        <f>G3450</f>
        <v>460000.2</v>
      </c>
      <c r="I3450" s="80" t="s">
        <v>315</v>
      </c>
      <c r="J3450" s="126"/>
      <c r="K3450" s="125"/>
    </row>
    <row r="3451" spans="1:11" customFormat="1" ht="16.5" x14ac:dyDescent="0.3">
      <c r="A3451" s="135"/>
      <c r="B3451" s="132"/>
      <c r="C3451" s="126"/>
      <c r="D3451" s="134"/>
      <c r="E3451" s="80"/>
      <c r="F3451" s="125"/>
      <c r="G3451" s="80">
        <f t="shared" si="36"/>
        <v>0</v>
      </c>
      <c r="H3451" s="133"/>
      <c r="I3451" s="80"/>
      <c r="J3451" s="126"/>
      <c r="K3451" s="125"/>
    </row>
    <row r="3452" spans="1:11" customFormat="1" ht="16.5" x14ac:dyDescent="0.3">
      <c r="A3452" s="135">
        <v>43392</v>
      </c>
      <c r="B3452" s="132" t="s">
        <v>2579</v>
      </c>
      <c r="C3452" s="126" t="s">
        <v>2376</v>
      </c>
      <c r="D3452" s="134" t="s">
        <v>1094</v>
      </c>
      <c r="E3452" s="80">
        <v>6</v>
      </c>
      <c r="F3452" s="125">
        <v>215000.5</v>
      </c>
      <c r="G3452" s="80">
        <f t="shared" si="36"/>
        <v>1290003</v>
      </c>
      <c r="H3452" s="133"/>
      <c r="I3452" s="80"/>
      <c r="J3452" s="126"/>
      <c r="K3452" s="125"/>
    </row>
    <row r="3453" spans="1:11" customFormat="1" ht="16.5" x14ac:dyDescent="0.3">
      <c r="A3453" s="135"/>
      <c r="B3453" s="132"/>
      <c r="C3453" s="126"/>
      <c r="D3453" s="134" t="s">
        <v>887</v>
      </c>
      <c r="E3453" s="80">
        <v>3</v>
      </c>
      <c r="F3453" s="125">
        <v>230000.1</v>
      </c>
      <c r="G3453" s="80">
        <f t="shared" si="36"/>
        <v>690000.3</v>
      </c>
      <c r="H3453" s="133"/>
      <c r="I3453" s="80"/>
      <c r="J3453" s="126"/>
      <c r="K3453" s="125"/>
    </row>
    <row r="3454" spans="1:11" customFormat="1" ht="16.5" x14ac:dyDescent="0.3">
      <c r="A3454" s="135"/>
      <c r="B3454" s="132"/>
      <c r="C3454" s="126"/>
      <c r="D3454" s="134" t="s">
        <v>109</v>
      </c>
      <c r="E3454" s="80">
        <v>1</v>
      </c>
      <c r="F3454" s="125">
        <v>230000.1</v>
      </c>
      <c r="G3454" s="80">
        <f t="shared" si="36"/>
        <v>230000.1</v>
      </c>
      <c r="H3454" s="133">
        <f>SUM(G3452:G3454)</f>
        <v>2210003.4</v>
      </c>
      <c r="I3454" s="80" t="s">
        <v>1215</v>
      </c>
      <c r="J3454" s="126"/>
      <c r="K3454" s="125"/>
    </row>
    <row r="3455" spans="1:11" customFormat="1" ht="16.5" x14ac:dyDescent="0.3">
      <c r="A3455" s="135"/>
      <c r="B3455" s="132"/>
      <c r="C3455" s="126"/>
      <c r="D3455" s="134"/>
      <c r="E3455" s="80"/>
      <c r="F3455" s="125"/>
      <c r="G3455" s="80">
        <f t="shared" si="36"/>
        <v>0</v>
      </c>
      <c r="H3455" s="133"/>
      <c r="I3455" s="80"/>
      <c r="J3455" s="126"/>
      <c r="K3455" s="125"/>
    </row>
    <row r="3456" spans="1:11" customFormat="1" ht="16.5" x14ac:dyDescent="0.3">
      <c r="A3456" s="135">
        <v>43392</v>
      </c>
      <c r="B3456" s="132" t="s">
        <v>2580</v>
      </c>
      <c r="C3456" s="126" t="s">
        <v>2571</v>
      </c>
      <c r="D3456" s="134" t="s">
        <v>1094</v>
      </c>
      <c r="E3456" s="80">
        <v>1</v>
      </c>
      <c r="F3456" s="125">
        <v>215000.5</v>
      </c>
      <c r="G3456" s="80">
        <f t="shared" si="36"/>
        <v>215000.5</v>
      </c>
      <c r="H3456" s="133">
        <f>G3456</f>
        <v>215000.5</v>
      </c>
      <c r="I3456" s="80" t="s">
        <v>314</v>
      </c>
      <c r="J3456" s="126"/>
      <c r="K3456" s="125"/>
    </row>
    <row r="3457" spans="1:11" customFormat="1" ht="16.5" x14ac:dyDescent="0.3">
      <c r="A3457" s="135"/>
      <c r="B3457" s="132"/>
      <c r="C3457" s="126"/>
      <c r="D3457" s="134"/>
      <c r="E3457" s="80"/>
      <c r="F3457" s="125"/>
      <c r="G3457" s="80">
        <f t="shared" si="36"/>
        <v>0</v>
      </c>
      <c r="H3457" s="133"/>
      <c r="I3457" s="80"/>
      <c r="J3457" s="126"/>
      <c r="K3457" s="125"/>
    </row>
    <row r="3458" spans="1:11" customFormat="1" ht="16.5" x14ac:dyDescent="0.3">
      <c r="A3458" s="135">
        <v>43392</v>
      </c>
      <c r="B3458" s="132" t="s">
        <v>2581</v>
      </c>
      <c r="C3458" s="126" t="s">
        <v>90</v>
      </c>
      <c r="D3458" s="134" t="s">
        <v>1325</v>
      </c>
      <c r="E3458" s="80">
        <v>1</v>
      </c>
      <c r="F3458" s="125">
        <v>603900</v>
      </c>
      <c r="G3458" s="80">
        <f t="shared" si="36"/>
        <v>603900</v>
      </c>
      <c r="H3458" s="133">
        <f>G3458</f>
        <v>603900</v>
      </c>
      <c r="I3458" s="80" t="s">
        <v>309</v>
      </c>
      <c r="J3458" s="126"/>
      <c r="K3458" s="125"/>
    </row>
    <row r="3459" spans="1:11" customFormat="1" ht="16.5" x14ac:dyDescent="0.3">
      <c r="A3459" s="135"/>
      <c r="B3459" s="132"/>
      <c r="C3459" s="126"/>
      <c r="D3459" s="134"/>
      <c r="E3459" s="80"/>
      <c r="F3459" s="125"/>
      <c r="G3459" s="80">
        <f t="shared" si="36"/>
        <v>0</v>
      </c>
      <c r="H3459" s="133"/>
      <c r="I3459" s="80"/>
      <c r="J3459" s="126"/>
      <c r="K3459" s="125"/>
    </row>
    <row r="3460" spans="1:11" customFormat="1" ht="16.5" x14ac:dyDescent="0.3">
      <c r="A3460" s="135">
        <v>43392</v>
      </c>
      <c r="B3460" s="132" t="s">
        <v>2582</v>
      </c>
      <c r="C3460" s="126" t="s">
        <v>301</v>
      </c>
      <c r="D3460" s="134" t="s">
        <v>2583</v>
      </c>
      <c r="E3460" s="80">
        <v>12</v>
      </c>
      <c r="F3460" s="125">
        <v>214200.36</v>
      </c>
      <c r="G3460" s="80">
        <f t="shared" si="36"/>
        <v>2570404.3199999998</v>
      </c>
      <c r="H3460" s="133"/>
      <c r="I3460" s="80"/>
      <c r="J3460" s="126"/>
      <c r="K3460" s="125"/>
    </row>
    <row r="3461" spans="1:11" customFormat="1" ht="16.5" x14ac:dyDescent="0.3">
      <c r="A3461" s="135"/>
      <c r="B3461" s="132"/>
      <c r="C3461" s="126"/>
      <c r="D3461" s="134" t="s">
        <v>1775</v>
      </c>
      <c r="E3461" s="80">
        <v>12</v>
      </c>
      <c r="F3461" s="125">
        <v>220499.73</v>
      </c>
      <c r="G3461" s="80">
        <f t="shared" si="36"/>
        <v>2645996.7600000002</v>
      </c>
      <c r="H3461" s="133">
        <f>SUM(G3460:G3461)</f>
        <v>5216401.08</v>
      </c>
      <c r="I3461" s="80" t="s">
        <v>309</v>
      </c>
      <c r="J3461" s="126"/>
      <c r="K3461" s="125"/>
    </row>
    <row r="3462" spans="1:11" customFormat="1" ht="16.5" x14ac:dyDescent="0.3">
      <c r="A3462" s="135"/>
      <c r="B3462" s="132"/>
      <c r="C3462" s="126"/>
      <c r="D3462" s="134"/>
      <c r="E3462" s="80"/>
      <c r="F3462" s="125"/>
      <c r="G3462" s="80">
        <f t="shared" si="36"/>
        <v>0</v>
      </c>
      <c r="H3462" s="133"/>
      <c r="I3462" s="80"/>
      <c r="J3462" s="126"/>
      <c r="K3462" s="125"/>
    </row>
    <row r="3463" spans="1:11" customFormat="1" ht="16.5" x14ac:dyDescent="0.3">
      <c r="A3463" s="135">
        <v>43392</v>
      </c>
      <c r="B3463" s="132" t="s">
        <v>2584</v>
      </c>
      <c r="C3463" s="126" t="s">
        <v>559</v>
      </c>
      <c r="D3463" s="134" t="s">
        <v>19</v>
      </c>
      <c r="E3463" s="80">
        <v>2</v>
      </c>
      <c r="F3463" s="125">
        <v>543400</v>
      </c>
      <c r="G3463" s="80">
        <f t="shared" si="36"/>
        <v>1086800</v>
      </c>
      <c r="H3463" s="133">
        <f>G3463</f>
        <v>1086800</v>
      </c>
      <c r="I3463" s="80" t="s">
        <v>2524</v>
      </c>
      <c r="J3463" s="126"/>
      <c r="K3463" s="125"/>
    </row>
    <row r="3464" spans="1:11" customFormat="1" ht="16.5" x14ac:dyDescent="0.3">
      <c r="A3464" s="135"/>
      <c r="B3464" s="132"/>
      <c r="C3464" s="126"/>
      <c r="D3464" s="134"/>
      <c r="E3464" s="80"/>
      <c r="F3464" s="125"/>
      <c r="G3464" s="80">
        <f t="shared" si="36"/>
        <v>0</v>
      </c>
      <c r="H3464" s="133"/>
      <c r="I3464" s="80"/>
      <c r="J3464" s="126"/>
      <c r="K3464" s="125"/>
    </row>
    <row r="3465" spans="1:11" customFormat="1" ht="16.5" x14ac:dyDescent="0.3">
      <c r="A3465" s="135">
        <v>43392</v>
      </c>
      <c r="B3465" s="132" t="s">
        <v>2585</v>
      </c>
      <c r="C3465" s="126" t="s">
        <v>2586</v>
      </c>
      <c r="D3465" s="134" t="s">
        <v>887</v>
      </c>
      <c r="E3465" s="80">
        <v>4</v>
      </c>
      <c r="F3465" s="125">
        <v>230000.1</v>
      </c>
      <c r="G3465" s="80">
        <f t="shared" si="36"/>
        <v>920000.4</v>
      </c>
      <c r="H3465" s="133">
        <f>G3465</f>
        <v>920000.4</v>
      </c>
      <c r="I3465" s="80" t="s">
        <v>309</v>
      </c>
      <c r="J3465" s="126"/>
      <c r="K3465" s="125"/>
    </row>
    <row r="3466" spans="1:11" customFormat="1" ht="16.5" x14ac:dyDescent="0.3">
      <c r="A3466" s="135"/>
      <c r="B3466" s="132"/>
      <c r="C3466" s="126"/>
      <c r="D3466" s="134"/>
      <c r="E3466" s="80"/>
      <c r="F3466" s="125"/>
      <c r="G3466" s="80">
        <f t="shared" si="36"/>
        <v>0</v>
      </c>
      <c r="H3466" s="133"/>
      <c r="I3466" s="80"/>
      <c r="J3466" s="126"/>
      <c r="K3466" s="125"/>
    </row>
    <row r="3467" spans="1:11" customFormat="1" ht="16.5" x14ac:dyDescent="0.3">
      <c r="A3467" s="135">
        <v>43392</v>
      </c>
      <c r="B3467" s="132" t="s">
        <v>2587</v>
      </c>
      <c r="C3467" s="126" t="s">
        <v>634</v>
      </c>
      <c r="D3467" s="134" t="s">
        <v>2588</v>
      </c>
      <c r="E3467" s="80">
        <v>2</v>
      </c>
      <c r="F3467" s="125">
        <v>454500.09</v>
      </c>
      <c r="G3467" s="80">
        <f t="shared" si="36"/>
        <v>909000.18</v>
      </c>
      <c r="H3467" s="133">
        <f>G3467</f>
        <v>909000.18</v>
      </c>
      <c r="I3467" s="80" t="s">
        <v>309</v>
      </c>
      <c r="J3467" s="126"/>
      <c r="K3467" s="125"/>
    </row>
    <row r="3468" spans="1:11" customFormat="1" ht="16.5" x14ac:dyDescent="0.3">
      <c r="A3468" s="135"/>
      <c r="B3468" s="132"/>
      <c r="C3468" s="126"/>
      <c r="D3468" s="134"/>
      <c r="E3468" s="80"/>
      <c r="F3468" s="125"/>
      <c r="G3468" s="80">
        <f t="shared" si="36"/>
        <v>0</v>
      </c>
      <c r="H3468" s="133"/>
      <c r="I3468" s="80"/>
      <c r="J3468" s="126"/>
      <c r="K3468" s="125"/>
    </row>
    <row r="3469" spans="1:11" customFormat="1" ht="16.5" x14ac:dyDescent="0.3">
      <c r="A3469" s="135">
        <v>43392</v>
      </c>
      <c r="B3469" s="132" t="s">
        <v>2589</v>
      </c>
      <c r="C3469" s="126" t="s">
        <v>1019</v>
      </c>
      <c r="D3469" s="134" t="s">
        <v>2590</v>
      </c>
      <c r="E3469" s="80">
        <v>4</v>
      </c>
      <c r="F3469" s="125">
        <v>222299.715</v>
      </c>
      <c r="G3469" s="80">
        <f t="shared" si="36"/>
        <v>889198.86</v>
      </c>
      <c r="H3469" s="133">
        <f>G3469</f>
        <v>889198.86</v>
      </c>
      <c r="I3469" s="80" t="s">
        <v>309</v>
      </c>
      <c r="J3469" s="126"/>
      <c r="K3469" s="125"/>
    </row>
    <row r="3470" spans="1:11" customFormat="1" ht="16.5" x14ac:dyDescent="0.3">
      <c r="A3470" s="135"/>
      <c r="B3470" s="132"/>
      <c r="C3470" s="126"/>
      <c r="D3470" s="134"/>
      <c r="E3470" s="80"/>
      <c r="F3470" s="125"/>
      <c r="G3470" s="80">
        <f t="shared" si="36"/>
        <v>0</v>
      </c>
      <c r="H3470" s="133"/>
      <c r="I3470" s="80"/>
      <c r="J3470" s="126"/>
      <c r="K3470" s="125"/>
    </row>
    <row r="3471" spans="1:11" customFormat="1" ht="16.5" x14ac:dyDescent="0.3">
      <c r="A3471" s="135">
        <v>43392</v>
      </c>
      <c r="B3471" s="132" t="s">
        <v>2591</v>
      </c>
      <c r="C3471" s="126" t="s">
        <v>2592</v>
      </c>
      <c r="D3471" s="134" t="s">
        <v>1775</v>
      </c>
      <c r="E3471" s="80">
        <v>3</v>
      </c>
      <c r="F3471" s="125">
        <v>232749.715</v>
      </c>
      <c r="G3471" s="80">
        <f t="shared" si="36"/>
        <v>698249.14500000002</v>
      </c>
      <c r="H3471" s="133"/>
      <c r="I3471" s="80"/>
      <c r="J3471" s="126"/>
      <c r="K3471" s="125"/>
    </row>
    <row r="3472" spans="1:11" customFormat="1" ht="16.5" x14ac:dyDescent="0.3">
      <c r="A3472" s="135"/>
      <c r="B3472" s="132"/>
      <c r="C3472" s="126"/>
      <c r="D3472" s="134" t="s">
        <v>1314</v>
      </c>
      <c r="E3472" s="80">
        <v>2</v>
      </c>
      <c r="F3472" s="125">
        <v>232749.715</v>
      </c>
      <c r="G3472" s="80">
        <f t="shared" si="36"/>
        <v>465499.43</v>
      </c>
      <c r="H3472" s="133"/>
      <c r="I3472" s="80"/>
      <c r="J3472" s="126"/>
      <c r="K3472" s="125"/>
    </row>
    <row r="3473" spans="1:11" customFormat="1" ht="16.5" x14ac:dyDescent="0.3">
      <c r="A3473" s="135"/>
      <c r="B3473" s="132"/>
      <c r="C3473" s="126"/>
      <c r="D3473" s="134" t="s">
        <v>2593</v>
      </c>
      <c r="E3473" s="80">
        <v>2</v>
      </c>
      <c r="F3473" s="125">
        <v>256500.47500000001</v>
      </c>
      <c r="G3473" s="80">
        <f t="shared" si="36"/>
        <v>513000.95</v>
      </c>
      <c r="H3473" s="133">
        <f>SUM(G3471:G3473)</f>
        <v>1676749.5249999999</v>
      </c>
      <c r="I3473" s="80" t="s">
        <v>309</v>
      </c>
      <c r="J3473" s="126"/>
      <c r="K3473" s="125"/>
    </row>
    <row r="3474" spans="1:11" customFormat="1" ht="16.5" x14ac:dyDescent="0.3">
      <c r="A3474" s="135"/>
      <c r="B3474" s="132"/>
      <c r="C3474" s="126"/>
      <c r="D3474" s="134"/>
      <c r="E3474" s="80"/>
      <c r="F3474" s="125"/>
      <c r="G3474" s="80">
        <f t="shared" si="36"/>
        <v>0</v>
      </c>
      <c r="H3474" s="133"/>
      <c r="I3474" s="80"/>
      <c r="J3474" s="126"/>
      <c r="K3474" s="125"/>
    </row>
    <row r="3475" spans="1:11" customFormat="1" ht="16.5" x14ac:dyDescent="0.3">
      <c r="A3475" s="135">
        <v>43392</v>
      </c>
      <c r="B3475" s="132" t="s">
        <v>2594</v>
      </c>
      <c r="C3475" s="126" t="s">
        <v>2592</v>
      </c>
      <c r="D3475" s="134" t="s">
        <v>2595</v>
      </c>
      <c r="E3475" s="80">
        <v>3</v>
      </c>
      <c r="F3475" s="125">
        <v>239976.44440000001</v>
      </c>
      <c r="G3475" s="80">
        <f t="shared" si="36"/>
        <v>719929.33319999999</v>
      </c>
      <c r="H3475" s="133"/>
      <c r="I3475" s="80"/>
      <c r="J3475" s="126"/>
      <c r="K3475" s="125"/>
    </row>
    <row r="3476" spans="1:11" customFormat="1" ht="16.5" x14ac:dyDescent="0.3">
      <c r="A3476" s="135"/>
      <c r="B3476" s="132"/>
      <c r="C3476" s="126"/>
      <c r="D3476" s="134" t="s">
        <v>2596</v>
      </c>
      <c r="E3476" s="80">
        <v>2</v>
      </c>
      <c r="F3476" s="125">
        <v>239976.44440000001</v>
      </c>
      <c r="G3476" s="80">
        <f t="shared" si="36"/>
        <v>479952.88880000002</v>
      </c>
      <c r="H3476" s="133">
        <f>SUM(G3475:G3476)</f>
        <v>1199882.2220000001</v>
      </c>
      <c r="I3476" s="80" t="s">
        <v>309</v>
      </c>
      <c r="J3476" s="126"/>
      <c r="K3476" s="125"/>
    </row>
    <row r="3477" spans="1:11" customFormat="1" ht="16.5" x14ac:dyDescent="0.3">
      <c r="A3477" s="135"/>
      <c r="B3477" s="132"/>
      <c r="C3477" s="126"/>
      <c r="D3477" s="134"/>
      <c r="E3477" s="80"/>
      <c r="F3477" s="125"/>
      <c r="G3477" s="80">
        <f t="shared" si="36"/>
        <v>0</v>
      </c>
      <c r="H3477" s="133"/>
      <c r="I3477" s="80"/>
      <c r="J3477" s="126"/>
      <c r="K3477" s="125"/>
    </row>
    <row r="3478" spans="1:11" customFormat="1" ht="16.5" x14ac:dyDescent="0.3">
      <c r="A3478" s="135">
        <v>43392</v>
      </c>
      <c r="B3478" s="132" t="s">
        <v>2597</v>
      </c>
      <c r="C3478" s="126" t="s">
        <v>2598</v>
      </c>
      <c r="D3478" s="134" t="s">
        <v>2073</v>
      </c>
      <c r="E3478" s="80">
        <v>1</v>
      </c>
      <c r="F3478" s="125">
        <v>234000.36</v>
      </c>
      <c r="G3478" s="80">
        <f t="shared" si="36"/>
        <v>234000.36</v>
      </c>
      <c r="H3478" s="133">
        <f>G3478</f>
        <v>234000.36</v>
      </c>
      <c r="I3478" s="80" t="s">
        <v>314</v>
      </c>
      <c r="J3478" s="126"/>
      <c r="K3478" s="125"/>
    </row>
    <row r="3479" spans="1:11" customFormat="1" ht="16.5" x14ac:dyDescent="0.3">
      <c r="A3479" s="135"/>
      <c r="B3479" s="132"/>
      <c r="C3479" s="126"/>
      <c r="D3479" s="134"/>
      <c r="E3479" s="80"/>
      <c r="F3479" s="125"/>
      <c r="G3479" s="80">
        <f t="shared" si="36"/>
        <v>0</v>
      </c>
      <c r="H3479" s="133"/>
      <c r="I3479" s="80"/>
      <c r="J3479" s="126"/>
      <c r="K3479" s="125"/>
    </row>
    <row r="3480" spans="1:11" customFormat="1" ht="16.5" x14ac:dyDescent="0.3">
      <c r="A3480" s="135">
        <v>43392</v>
      </c>
      <c r="B3480" s="132" t="s">
        <v>2599</v>
      </c>
      <c r="C3480" s="126" t="s">
        <v>2600</v>
      </c>
      <c r="D3480" s="134" t="s">
        <v>1635</v>
      </c>
      <c r="E3480" s="80">
        <v>10</v>
      </c>
      <c r="F3480" s="125">
        <v>148500</v>
      </c>
      <c r="G3480" s="80">
        <f t="shared" si="36"/>
        <v>1485000</v>
      </c>
      <c r="H3480" s="133"/>
      <c r="I3480" s="80"/>
      <c r="J3480" s="126"/>
      <c r="K3480" s="125"/>
    </row>
    <row r="3481" spans="1:11" customFormat="1" ht="16.5" x14ac:dyDescent="0.3">
      <c r="A3481" s="135"/>
      <c r="B3481" s="132"/>
      <c r="C3481" s="126"/>
      <c r="D3481" s="134" t="s">
        <v>1722</v>
      </c>
      <c r="E3481" s="80">
        <v>2</v>
      </c>
      <c r="F3481" s="125">
        <v>148500</v>
      </c>
      <c r="G3481" s="80">
        <f t="shared" si="36"/>
        <v>297000</v>
      </c>
      <c r="H3481" s="133">
        <f>SUM(G3480:G3481)</f>
        <v>1782000</v>
      </c>
      <c r="I3481" s="80" t="s">
        <v>1756</v>
      </c>
      <c r="J3481" s="126"/>
      <c r="K3481" s="125"/>
    </row>
    <row r="3482" spans="1:11" customFormat="1" ht="16.5" x14ac:dyDescent="0.3">
      <c r="A3482" s="135"/>
      <c r="B3482" s="132"/>
      <c r="C3482" s="126"/>
      <c r="D3482" s="134"/>
      <c r="E3482" s="80"/>
      <c r="F3482" s="125"/>
      <c r="G3482" s="80">
        <f t="shared" si="36"/>
        <v>0</v>
      </c>
      <c r="H3482" s="133"/>
      <c r="I3482" s="80"/>
      <c r="J3482" s="126"/>
      <c r="K3482" s="125"/>
    </row>
    <row r="3483" spans="1:11" customFormat="1" ht="16.5" x14ac:dyDescent="0.3">
      <c r="A3483" s="135">
        <v>43393</v>
      </c>
      <c r="B3483" s="132" t="s">
        <v>2601</v>
      </c>
      <c r="C3483" s="126" t="s">
        <v>75</v>
      </c>
      <c r="D3483" s="134" t="s">
        <v>31</v>
      </c>
      <c r="E3483" s="80">
        <v>1</v>
      </c>
      <c r="F3483" s="125">
        <v>529199.44999999995</v>
      </c>
      <c r="G3483" s="80">
        <f t="shared" si="36"/>
        <v>529199.44999999995</v>
      </c>
      <c r="H3483" s="133">
        <f>G3483</f>
        <v>529199.44999999995</v>
      </c>
      <c r="I3483" s="80" t="s">
        <v>309</v>
      </c>
      <c r="J3483" s="126"/>
      <c r="K3483" s="125"/>
    </row>
    <row r="3484" spans="1:11" customFormat="1" ht="16.5" x14ac:dyDescent="0.3">
      <c r="A3484" s="135"/>
      <c r="B3484" s="132"/>
      <c r="C3484" s="126"/>
      <c r="D3484" s="134"/>
      <c r="E3484" s="80"/>
      <c r="F3484" s="125"/>
      <c r="G3484" s="80">
        <f t="shared" si="36"/>
        <v>0</v>
      </c>
      <c r="H3484" s="133"/>
      <c r="I3484" s="80"/>
      <c r="J3484" s="126"/>
      <c r="K3484" s="125"/>
    </row>
    <row r="3485" spans="1:11" customFormat="1" ht="16.5" x14ac:dyDescent="0.3">
      <c r="A3485" s="135">
        <v>43393</v>
      </c>
      <c r="B3485" s="132" t="s">
        <v>2602</v>
      </c>
      <c r="C3485" s="126" t="s">
        <v>1893</v>
      </c>
      <c r="D3485" s="134" t="s">
        <v>19</v>
      </c>
      <c r="E3485" s="80">
        <v>4</v>
      </c>
      <c r="F3485" s="125">
        <v>572000</v>
      </c>
      <c r="G3485" s="80">
        <f t="shared" si="36"/>
        <v>2288000</v>
      </c>
      <c r="H3485" s="133"/>
      <c r="I3485" s="80"/>
      <c r="J3485" s="126"/>
      <c r="K3485" s="125"/>
    </row>
    <row r="3486" spans="1:11" customFormat="1" ht="16.5" x14ac:dyDescent="0.3">
      <c r="A3486" s="135"/>
      <c r="B3486" s="132"/>
      <c r="C3486" s="126"/>
      <c r="D3486" s="134" t="s">
        <v>1094</v>
      </c>
      <c r="E3486" s="80">
        <v>24</v>
      </c>
      <c r="F3486" s="125">
        <v>215000.5</v>
      </c>
      <c r="G3486" s="80">
        <f t="shared" si="36"/>
        <v>5160012</v>
      </c>
      <c r="H3486" s="133"/>
      <c r="I3486" s="80"/>
      <c r="J3486" s="126"/>
      <c r="K3486" s="125"/>
    </row>
    <row r="3487" spans="1:11" customFormat="1" ht="16.5" x14ac:dyDescent="0.3">
      <c r="A3487" s="135"/>
      <c r="B3487" s="132"/>
      <c r="C3487" s="126"/>
      <c r="D3487" s="134" t="s">
        <v>1325</v>
      </c>
      <c r="E3487" s="80">
        <v>2</v>
      </c>
      <c r="F3487" s="125">
        <v>671000</v>
      </c>
      <c r="G3487" s="80">
        <f t="shared" si="36"/>
        <v>1342000</v>
      </c>
      <c r="H3487" s="133"/>
      <c r="I3487" s="80"/>
      <c r="J3487" s="126"/>
      <c r="K3487" s="125"/>
    </row>
    <row r="3488" spans="1:11" customFormat="1" ht="16.5" x14ac:dyDescent="0.3">
      <c r="A3488" s="135"/>
      <c r="B3488" s="132"/>
      <c r="C3488" s="126"/>
      <c r="D3488" s="134" t="s">
        <v>2444</v>
      </c>
      <c r="E3488" s="80">
        <v>24</v>
      </c>
      <c r="F3488" s="125">
        <v>230000.1</v>
      </c>
      <c r="G3488" s="80">
        <f t="shared" si="36"/>
        <v>5520002.4000000004</v>
      </c>
      <c r="H3488" s="133"/>
      <c r="I3488" s="80"/>
      <c r="J3488" s="126"/>
      <c r="K3488" s="125"/>
    </row>
    <row r="3489" spans="1:11" customFormat="1" ht="16.5" x14ac:dyDescent="0.3">
      <c r="A3489" s="135"/>
      <c r="B3489" s="132"/>
      <c r="C3489" s="126"/>
      <c r="D3489" s="134" t="s">
        <v>109</v>
      </c>
      <c r="E3489" s="80">
        <v>12</v>
      </c>
      <c r="F3489" s="125">
        <v>230000.1</v>
      </c>
      <c r="G3489" s="80">
        <f t="shared" si="36"/>
        <v>2760001.2</v>
      </c>
      <c r="H3489" s="133"/>
      <c r="I3489" s="80"/>
      <c r="J3489" s="126"/>
      <c r="K3489" s="125"/>
    </row>
    <row r="3490" spans="1:11" customFormat="1" ht="16.5" x14ac:dyDescent="0.3">
      <c r="A3490" s="135"/>
      <c r="B3490" s="132"/>
      <c r="C3490" s="126"/>
      <c r="D3490" s="134" t="s">
        <v>31</v>
      </c>
      <c r="E3490" s="80">
        <v>1</v>
      </c>
      <c r="F3490" s="125">
        <v>587999.5</v>
      </c>
      <c r="G3490" s="80">
        <f t="shared" si="36"/>
        <v>587999.5</v>
      </c>
      <c r="H3490" s="133">
        <f>SUM(G3485:G3490)</f>
        <v>17658015.100000001</v>
      </c>
      <c r="I3490" s="80" t="s">
        <v>1756</v>
      </c>
      <c r="J3490" s="126"/>
      <c r="K3490" s="125"/>
    </row>
    <row r="3491" spans="1:11" customFormat="1" ht="16.5" x14ac:dyDescent="0.3">
      <c r="A3491" s="135"/>
      <c r="B3491" s="132"/>
      <c r="C3491" s="126"/>
      <c r="D3491" s="134"/>
      <c r="E3491" s="80"/>
      <c r="F3491" s="125"/>
      <c r="G3491" s="80">
        <f t="shared" si="36"/>
        <v>0</v>
      </c>
      <c r="H3491" s="133"/>
      <c r="I3491" s="80"/>
      <c r="J3491" s="126"/>
      <c r="K3491" s="125"/>
    </row>
    <row r="3492" spans="1:11" customFormat="1" ht="16.5" x14ac:dyDescent="0.3">
      <c r="A3492" s="135">
        <v>43393</v>
      </c>
      <c r="B3492" s="132" t="s">
        <v>2603</v>
      </c>
      <c r="C3492" s="126" t="s">
        <v>390</v>
      </c>
      <c r="D3492" s="134" t="s">
        <v>768</v>
      </c>
      <c r="E3492" s="80">
        <v>12</v>
      </c>
      <c r="F3492" s="125">
        <v>240000.2</v>
      </c>
      <c r="G3492" s="80">
        <f t="shared" si="36"/>
        <v>2880002.4000000004</v>
      </c>
      <c r="H3492" s="133">
        <f>G3492</f>
        <v>2880002.4000000004</v>
      </c>
      <c r="I3492" s="80" t="s">
        <v>309</v>
      </c>
      <c r="J3492" s="126"/>
      <c r="K3492" s="125"/>
    </row>
    <row r="3493" spans="1:11" customFormat="1" ht="16.5" x14ac:dyDescent="0.3">
      <c r="A3493" s="135"/>
      <c r="B3493" s="132"/>
      <c r="C3493" s="126"/>
      <c r="D3493" s="134"/>
      <c r="E3493" s="80"/>
      <c r="F3493" s="125"/>
      <c r="G3493" s="80">
        <f t="shared" si="36"/>
        <v>0</v>
      </c>
      <c r="H3493" s="133"/>
      <c r="I3493" s="80"/>
      <c r="J3493" s="126"/>
      <c r="K3493" s="125"/>
    </row>
    <row r="3494" spans="1:11" customFormat="1" ht="16.5" x14ac:dyDescent="0.3">
      <c r="A3494" s="135">
        <v>43393</v>
      </c>
      <c r="B3494" s="132" t="s">
        <v>2605</v>
      </c>
      <c r="C3494" s="126" t="s">
        <v>2604</v>
      </c>
      <c r="D3494" s="134" t="s">
        <v>1937</v>
      </c>
      <c r="E3494" s="80">
        <v>6</v>
      </c>
      <c r="F3494" s="125">
        <v>171000.5</v>
      </c>
      <c r="G3494" s="80">
        <f t="shared" si="36"/>
        <v>1026003</v>
      </c>
      <c r="H3494" s="133"/>
      <c r="I3494" s="80"/>
      <c r="J3494" s="126"/>
      <c r="K3494" s="125"/>
    </row>
    <row r="3495" spans="1:11" customFormat="1" ht="16.5" x14ac:dyDescent="0.3">
      <c r="A3495" s="135"/>
      <c r="B3495" s="132"/>
      <c r="C3495" s="126"/>
      <c r="D3495" s="134" t="s">
        <v>1938</v>
      </c>
      <c r="E3495" s="80">
        <v>6</v>
      </c>
      <c r="F3495" s="125">
        <v>171000.5</v>
      </c>
      <c r="G3495" s="80">
        <f t="shared" si="36"/>
        <v>1026003</v>
      </c>
      <c r="H3495" s="133"/>
      <c r="I3495" s="80"/>
      <c r="J3495" s="126"/>
      <c r="K3495" s="125"/>
    </row>
    <row r="3496" spans="1:11" customFormat="1" ht="16.5" x14ac:dyDescent="0.3">
      <c r="A3496" s="135"/>
      <c r="B3496" s="132"/>
      <c r="C3496" s="126"/>
      <c r="D3496" s="134" t="s">
        <v>2482</v>
      </c>
      <c r="E3496" s="80">
        <v>2</v>
      </c>
      <c r="F3496" s="125">
        <v>215650.38</v>
      </c>
      <c r="G3496" s="80">
        <f t="shared" si="36"/>
        <v>431300.76</v>
      </c>
      <c r="H3496" s="133"/>
      <c r="I3496" s="80"/>
      <c r="J3496" s="126"/>
      <c r="K3496" s="125"/>
    </row>
    <row r="3497" spans="1:11" customFormat="1" ht="16.5" x14ac:dyDescent="0.3">
      <c r="A3497" s="135"/>
      <c r="B3497" s="132"/>
      <c r="C3497" s="126"/>
      <c r="D3497" s="134" t="s">
        <v>1072</v>
      </c>
      <c r="E3497" s="80">
        <v>2</v>
      </c>
      <c r="F3497" s="125">
        <v>165000</v>
      </c>
      <c r="G3497" s="80">
        <f t="shared" si="36"/>
        <v>330000</v>
      </c>
      <c r="H3497" s="133"/>
      <c r="I3497" s="80"/>
      <c r="J3497" s="126"/>
      <c r="K3497" s="125"/>
    </row>
    <row r="3498" spans="1:11" customFormat="1" ht="16.5" x14ac:dyDescent="0.3">
      <c r="A3498" s="135"/>
      <c r="B3498" s="132"/>
      <c r="C3498" s="126"/>
      <c r="D3498" s="134" t="s">
        <v>1549</v>
      </c>
      <c r="E3498" s="80">
        <v>2</v>
      </c>
      <c r="F3498" s="125">
        <v>165000</v>
      </c>
      <c r="G3498" s="80">
        <f t="shared" si="36"/>
        <v>330000</v>
      </c>
      <c r="H3498" s="133">
        <f>SUM(G3494:G3498)</f>
        <v>3143306.76</v>
      </c>
      <c r="I3498" s="80" t="s">
        <v>309</v>
      </c>
      <c r="J3498" s="126"/>
      <c r="K3498" s="125"/>
    </row>
    <row r="3499" spans="1:11" customFormat="1" ht="16.5" x14ac:dyDescent="0.3">
      <c r="A3499" s="135"/>
      <c r="B3499" s="132"/>
      <c r="C3499" s="126"/>
      <c r="D3499" s="134"/>
      <c r="E3499" s="80"/>
      <c r="F3499" s="125"/>
      <c r="G3499" s="80">
        <f t="shared" si="36"/>
        <v>0</v>
      </c>
      <c r="H3499" s="133"/>
      <c r="I3499" s="80"/>
      <c r="J3499" s="126"/>
      <c r="K3499" s="125"/>
    </row>
    <row r="3500" spans="1:11" customFormat="1" ht="16.5" x14ac:dyDescent="0.3">
      <c r="A3500" s="135">
        <v>43393</v>
      </c>
      <c r="B3500" s="132" t="s">
        <v>2606</v>
      </c>
      <c r="C3500" s="126" t="s">
        <v>1756</v>
      </c>
      <c r="D3500" s="134" t="s">
        <v>1938</v>
      </c>
      <c r="E3500" s="80">
        <v>2</v>
      </c>
      <c r="F3500" s="125">
        <v>171000.5</v>
      </c>
      <c r="G3500" s="80">
        <f t="shared" si="36"/>
        <v>342001</v>
      </c>
      <c r="H3500" s="133">
        <f>G3500</f>
        <v>342001</v>
      </c>
      <c r="I3500" s="80" t="s">
        <v>1756</v>
      </c>
      <c r="J3500" s="126"/>
      <c r="K3500" s="125"/>
    </row>
    <row r="3501" spans="1:11" customFormat="1" ht="16.5" x14ac:dyDescent="0.3">
      <c r="A3501" s="135"/>
      <c r="B3501" s="132"/>
      <c r="C3501" s="126"/>
      <c r="D3501" s="134"/>
      <c r="E3501" s="80"/>
      <c r="F3501" s="125"/>
      <c r="G3501" s="80">
        <f t="shared" si="36"/>
        <v>0</v>
      </c>
      <c r="H3501" s="133"/>
      <c r="I3501" s="80"/>
      <c r="J3501" s="126"/>
      <c r="K3501" s="125"/>
    </row>
    <row r="3502" spans="1:11" customFormat="1" ht="16.5" x14ac:dyDescent="0.3">
      <c r="A3502" s="135">
        <v>43393</v>
      </c>
      <c r="B3502" s="132" t="s">
        <v>2607</v>
      </c>
      <c r="C3502" s="126" t="s">
        <v>1019</v>
      </c>
      <c r="D3502" s="134" t="s">
        <v>104</v>
      </c>
      <c r="E3502" s="80">
        <v>1</v>
      </c>
      <c r="F3502" s="125">
        <v>513900.09</v>
      </c>
      <c r="G3502" s="80">
        <f t="shared" si="36"/>
        <v>513900.09</v>
      </c>
      <c r="H3502" s="133"/>
      <c r="I3502" s="80"/>
      <c r="J3502" s="126"/>
      <c r="K3502" s="125"/>
    </row>
    <row r="3503" spans="1:11" customFormat="1" ht="16.5" x14ac:dyDescent="0.3">
      <c r="A3503" s="135"/>
      <c r="B3503" s="132"/>
      <c r="C3503" s="126"/>
      <c r="D3503" s="134" t="s">
        <v>109</v>
      </c>
      <c r="E3503" s="80">
        <v>2</v>
      </c>
      <c r="F3503" s="125">
        <v>230000.1</v>
      </c>
      <c r="G3503" s="80">
        <f t="shared" si="36"/>
        <v>460000.2</v>
      </c>
      <c r="H3503" s="133">
        <f>SUM(G3502:G3503)</f>
        <v>973900.29</v>
      </c>
      <c r="I3503" s="80" t="s">
        <v>309</v>
      </c>
      <c r="J3503" s="126"/>
      <c r="K3503" s="125"/>
    </row>
    <row r="3504" spans="1:11" customFormat="1" ht="16.5" x14ac:dyDescent="0.3">
      <c r="A3504" s="135"/>
      <c r="B3504" s="132"/>
      <c r="C3504" s="126"/>
      <c r="D3504" s="134"/>
      <c r="E3504" s="80"/>
      <c r="F3504" s="125"/>
      <c r="G3504" s="80">
        <f t="shared" si="36"/>
        <v>0</v>
      </c>
      <c r="H3504" s="133"/>
      <c r="I3504" s="80"/>
      <c r="J3504" s="126"/>
      <c r="K3504" s="125"/>
    </row>
    <row r="3505" spans="1:11" customFormat="1" ht="16.5" x14ac:dyDescent="0.3">
      <c r="A3505" s="135">
        <v>43393</v>
      </c>
      <c r="B3505" s="132" t="s">
        <v>2608</v>
      </c>
      <c r="C3505" s="126" t="s">
        <v>1134</v>
      </c>
      <c r="D3505" s="134" t="s">
        <v>104</v>
      </c>
      <c r="E3505" s="80">
        <v>2</v>
      </c>
      <c r="F3505" s="125">
        <v>513900.09</v>
      </c>
      <c r="G3505" s="80">
        <f t="shared" si="36"/>
        <v>1027800.18</v>
      </c>
      <c r="H3505" s="133">
        <f>G3505</f>
        <v>1027800.18</v>
      </c>
      <c r="I3505" s="80" t="s">
        <v>309</v>
      </c>
      <c r="J3505" s="126"/>
      <c r="K3505" s="125"/>
    </row>
    <row r="3506" spans="1:11" customFormat="1" ht="16.5" x14ac:dyDescent="0.3">
      <c r="A3506" s="135"/>
      <c r="B3506" s="132"/>
      <c r="C3506" s="126"/>
      <c r="D3506" s="134"/>
      <c r="E3506" s="80"/>
      <c r="F3506" s="125"/>
      <c r="G3506" s="80">
        <f t="shared" si="36"/>
        <v>0</v>
      </c>
      <c r="H3506" s="133"/>
      <c r="I3506" s="80"/>
      <c r="J3506" s="126"/>
      <c r="K3506" s="125"/>
    </row>
    <row r="3507" spans="1:11" customFormat="1" ht="16.5" x14ac:dyDescent="0.3">
      <c r="A3507" s="137">
        <v>43397</v>
      </c>
      <c r="B3507" s="138" t="s">
        <v>2609</v>
      </c>
      <c r="C3507" s="139" t="s">
        <v>53</v>
      </c>
      <c r="D3507" s="140" t="s">
        <v>2494</v>
      </c>
      <c r="E3507" s="86">
        <v>12</v>
      </c>
      <c r="F3507" s="141">
        <v>691000.2</v>
      </c>
      <c r="G3507" s="86">
        <f t="shared" si="36"/>
        <v>8292002.3999999994</v>
      </c>
      <c r="H3507" s="149">
        <f>G3507</f>
        <v>8292002.3999999994</v>
      </c>
      <c r="I3507" s="80" t="s">
        <v>310</v>
      </c>
      <c r="J3507" s="126"/>
      <c r="K3507" s="125"/>
    </row>
    <row r="3508" spans="1:11" customFormat="1" ht="16.5" x14ac:dyDescent="0.3">
      <c r="A3508" s="135"/>
      <c r="B3508" s="132"/>
      <c r="C3508" s="126"/>
      <c r="D3508" s="134"/>
      <c r="E3508" s="80"/>
      <c r="F3508" s="125"/>
      <c r="G3508" s="80">
        <f t="shared" si="36"/>
        <v>0</v>
      </c>
      <c r="H3508" s="133"/>
      <c r="I3508" s="80"/>
      <c r="J3508" s="126"/>
      <c r="K3508" s="125"/>
    </row>
    <row r="3509" spans="1:11" customFormat="1" ht="16.5" x14ac:dyDescent="0.3">
      <c r="A3509" s="135">
        <v>43393</v>
      </c>
      <c r="B3509" s="132" t="s">
        <v>2610</v>
      </c>
      <c r="C3509" s="126" t="s">
        <v>445</v>
      </c>
      <c r="D3509" s="134" t="s">
        <v>109</v>
      </c>
      <c r="E3509" s="80">
        <v>3</v>
      </c>
      <c r="F3509" s="125">
        <v>230000.1</v>
      </c>
      <c r="G3509" s="80">
        <f t="shared" si="36"/>
        <v>690000.3</v>
      </c>
      <c r="H3509" s="133">
        <f>G3509</f>
        <v>690000.3</v>
      </c>
      <c r="I3509" s="80" t="s">
        <v>309</v>
      </c>
      <c r="J3509" s="126"/>
      <c r="K3509" s="125"/>
    </row>
    <row r="3510" spans="1:11" customFormat="1" ht="16.5" x14ac:dyDescent="0.3">
      <c r="A3510" s="135"/>
      <c r="B3510" s="132"/>
      <c r="C3510" s="126"/>
      <c r="D3510" s="134"/>
      <c r="E3510" s="80"/>
      <c r="F3510" s="125"/>
      <c r="G3510" s="80">
        <f t="shared" si="36"/>
        <v>0</v>
      </c>
      <c r="H3510" s="133"/>
      <c r="I3510" s="80"/>
      <c r="J3510" s="126"/>
      <c r="K3510" s="125"/>
    </row>
    <row r="3511" spans="1:11" customFormat="1" ht="16.5" x14ac:dyDescent="0.3">
      <c r="A3511" s="135">
        <v>43393</v>
      </c>
      <c r="B3511" s="132" t="s">
        <v>2611</v>
      </c>
      <c r="C3511" s="126" t="s">
        <v>829</v>
      </c>
      <c r="D3511" s="134" t="s">
        <v>1094</v>
      </c>
      <c r="E3511" s="80">
        <v>2</v>
      </c>
      <c r="F3511" s="125">
        <v>215000.5</v>
      </c>
      <c r="G3511" s="80">
        <f t="shared" si="36"/>
        <v>430001</v>
      </c>
      <c r="H3511" s="133">
        <f>G3511</f>
        <v>430001</v>
      </c>
      <c r="I3511" s="80" t="s">
        <v>309</v>
      </c>
      <c r="J3511" s="126"/>
      <c r="K3511" s="125"/>
    </row>
    <row r="3512" spans="1:11" customFormat="1" ht="16.5" x14ac:dyDescent="0.3">
      <c r="A3512" s="135"/>
      <c r="B3512" s="132"/>
      <c r="C3512" s="126"/>
      <c r="D3512" s="134"/>
      <c r="E3512" s="80"/>
      <c r="F3512" s="125"/>
      <c r="G3512" s="80">
        <f t="shared" si="36"/>
        <v>0</v>
      </c>
      <c r="H3512" s="133"/>
      <c r="I3512" s="80"/>
      <c r="J3512" s="126"/>
      <c r="K3512" s="125"/>
    </row>
    <row r="3513" spans="1:11" customFormat="1" ht="16.5" x14ac:dyDescent="0.3">
      <c r="A3513" s="135">
        <v>43393</v>
      </c>
      <c r="B3513" s="132" t="s">
        <v>2612</v>
      </c>
      <c r="C3513" s="126" t="s">
        <v>57</v>
      </c>
      <c r="D3513" s="134" t="s">
        <v>19</v>
      </c>
      <c r="E3513" s="80">
        <v>1</v>
      </c>
      <c r="F3513" s="125">
        <v>543400</v>
      </c>
      <c r="G3513" s="80">
        <f t="shared" si="36"/>
        <v>543400</v>
      </c>
      <c r="H3513" s="133"/>
      <c r="I3513" s="80"/>
      <c r="J3513" s="126"/>
      <c r="K3513" s="125"/>
    </row>
    <row r="3514" spans="1:11" customFormat="1" ht="16.5" x14ac:dyDescent="0.3">
      <c r="A3514" s="135"/>
      <c r="B3514" s="132"/>
      <c r="C3514" s="126"/>
      <c r="D3514" s="134" t="s">
        <v>1094</v>
      </c>
      <c r="E3514" s="80">
        <v>2</v>
      </c>
      <c r="F3514" s="125">
        <v>215000.5</v>
      </c>
      <c r="G3514" s="80">
        <f t="shared" si="36"/>
        <v>430001</v>
      </c>
      <c r="H3514" s="133">
        <f>SUM(G3513:G3514)</f>
        <v>973401</v>
      </c>
      <c r="I3514" s="80" t="s">
        <v>309</v>
      </c>
      <c r="J3514" s="126"/>
      <c r="K3514" s="125"/>
    </row>
    <row r="3515" spans="1:11" customFormat="1" ht="16.5" x14ac:dyDescent="0.3">
      <c r="A3515" s="135"/>
      <c r="B3515" s="132"/>
      <c r="C3515" s="126"/>
      <c r="D3515" s="134"/>
      <c r="E3515" s="80"/>
      <c r="F3515" s="125"/>
      <c r="G3515" s="80">
        <f t="shared" si="36"/>
        <v>0</v>
      </c>
      <c r="H3515" s="133"/>
      <c r="I3515" s="80"/>
      <c r="J3515" s="126"/>
      <c r="K3515" s="125"/>
    </row>
    <row r="3516" spans="1:11" customFormat="1" ht="16.5" x14ac:dyDescent="0.3">
      <c r="A3516" s="135">
        <v>43393</v>
      </c>
      <c r="B3516" s="132" t="s">
        <v>2613</v>
      </c>
      <c r="C3516" s="126" t="s">
        <v>100</v>
      </c>
      <c r="D3516" s="134" t="s">
        <v>2444</v>
      </c>
      <c r="E3516" s="80">
        <v>2</v>
      </c>
      <c r="F3516" s="125">
        <v>230000.1</v>
      </c>
      <c r="G3516" s="80">
        <f t="shared" si="36"/>
        <v>460000.2</v>
      </c>
      <c r="H3516" s="133"/>
      <c r="I3516" s="80"/>
      <c r="J3516" s="126"/>
      <c r="K3516" s="125"/>
    </row>
    <row r="3517" spans="1:11" customFormat="1" ht="16.5" x14ac:dyDescent="0.3">
      <c r="A3517" s="135"/>
      <c r="B3517" s="132"/>
      <c r="C3517" s="126"/>
      <c r="D3517" s="134" t="s">
        <v>1325</v>
      </c>
      <c r="E3517" s="80">
        <v>1</v>
      </c>
      <c r="F3517" s="125">
        <v>603900</v>
      </c>
      <c r="G3517" s="80">
        <f t="shared" si="36"/>
        <v>603900</v>
      </c>
      <c r="H3517" s="133"/>
      <c r="I3517" s="80"/>
      <c r="J3517" s="126"/>
      <c r="K3517" s="125"/>
    </row>
    <row r="3518" spans="1:11" customFormat="1" ht="16.5" x14ac:dyDescent="0.3">
      <c r="A3518" s="135"/>
      <c r="B3518" s="132"/>
      <c r="C3518" s="126"/>
      <c r="D3518" s="134" t="s">
        <v>2588</v>
      </c>
      <c r="E3518" s="80">
        <v>1</v>
      </c>
      <c r="F3518" s="125">
        <v>454500.09</v>
      </c>
      <c r="G3518" s="80">
        <f t="shared" si="36"/>
        <v>454500.09</v>
      </c>
      <c r="H3518" s="133">
        <f>SUM(G3516:G3518)</f>
        <v>1518400.29</v>
      </c>
      <c r="I3518" s="80" t="s">
        <v>314</v>
      </c>
      <c r="J3518" s="126"/>
      <c r="K3518" s="125"/>
    </row>
    <row r="3519" spans="1:11" customFormat="1" ht="16.5" x14ac:dyDescent="0.3">
      <c r="A3519" s="135"/>
      <c r="B3519" s="132"/>
      <c r="C3519" s="126"/>
      <c r="D3519" s="134"/>
      <c r="E3519" s="80"/>
      <c r="F3519" s="125"/>
      <c r="G3519" s="80">
        <f t="shared" si="36"/>
        <v>0</v>
      </c>
      <c r="H3519" s="133"/>
      <c r="I3519" s="80"/>
      <c r="J3519" s="126"/>
      <c r="K3519" s="125"/>
    </row>
    <row r="3520" spans="1:11" customFormat="1" ht="16.5" x14ac:dyDescent="0.3">
      <c r="A3520" s="135">
        <v>43393</v>
      </c>
      <c r="B3520" s="132" t="s">
        <v>2614</v>
      </c>
      <c r="C3520" s="126" t="s">
        <v>985</v>
      </c>
      <c r="D3520" s="134" t="s">
        <v>273</v>
      </c>
      <c r="E3520" s="80">
        <v>35</v>
      </c>
      <c r="F3520" s="125">
        <v>855200.5</v>
      </c>
      <c r="G3520" s="80">
        <f t="shared" si="36"/>
        <v>29932017.5</v>
      </c>
      <c r="H3520" s="133">
        <f>G3520</f>
        <v>29932017.5</v>
      </c>
      <c r="I3520" s="80" t="s">
        <v>2545</v>
      </c>
      <c r="J3520" s="126"/>
      <c r="K3520" s="125"/>
    </row>
    <row r="3521" spans="1:11" customFormat="1" ht="16.5" x14ac:dyDescent="0.3">
      <c r="A3521" s="135"/>
      <c r="B3521" s="132"/>
      <c r="C3521" s="126"/>
      <c r="D3521" s="134"/>
      <c r="E3521" s="80"/>
      <c r="F3521" s="125"/>
      <c r="G3521" s="80">
        <f t="shared" si="36"/>
        <v>0</v>
      </c>
      <c r="H3521" s="133"/>
      <c r="I3521" s="80"/>
      <c r="J3521" s="126"/>
      <c r="K3521" s="125"/>
    </row>
    <row r="3522" spans="1:11" customFormat="1" ht="16.5" x14ac:dyDescent="0.3">
      <c r="A3522" s="135">
        <v>43395</v>
      </c>
      <c r="B3522" s="132" t="s">
        <v>2615</v>
      </c>
      <c r="C3522" s="126" t="s">
        <v>1540</v>
      </c>
      <c r="D3522" s="134" t="s">
        <v>28</v>
      </c>
      <c r="E3522" s="80">
        <v>6</v>
      </c>
      <c r="F3522" s="125">
        <v>605000</v>
      </c>
      <c r="G3522" s="80">
        <f t="shared" si="36"/>
        <v>3630000</v>
      </c>
      <c r="H3522" s="133">
        <f>G3522</f>
        <v>3630000</v>
      </c>
      <c r="I3522" s="80" t="s">
        <v>312</v>
      </c>
      <c r="J3522" s="126"/>
      <c r="K3522" s="125"/>
    </row>
    <row r="3523" spans="1:11" customFormat="1" ht="16.5" x14ac:dyDescent="0.3">
      <c r="A3523" s="135"/>
      <c r="B3523" s="132"/>
      <c r="C3523" s="126"/>
      <c r="D3523" s="134"/>
      <c r="E3523" s="80"/>
      <c r="F3523" s="125"/>
      <c r="G3523" s="80">
        <f t="shared" si="36"/>
        <v>0</v>
      </c>
      <c r="H3523" s="133"/>
      <c r="I3523" s="80"/>
      <c r="J3523" s="126"/>
      <c r="K3523" s="125"/>
    </row>
    <row r="3524" spans="1:11" customFormat="1" ht="16.5" x14ac:dyDescent="0.3">
      <c r="A3524" s="135">
        <v>43395</v>
      </c>
      <c r="B3524" s="132" t="s">
        <v>2616</v>
      </c>
      <c r="C3524" s="126" t="s">
        <v>2617</v>
      </c>
      <c r="D3524" s="134" t="s">
        <v>19</v>
      </c>
      <c r="E3524" s="80">
        <v>2</v>
      </c>
      <c r="F3524" s="125">
        <v>514800</v>
      </c>
      <c r="G3524" s="80">
        <f t="shared" si="36"/>
        <v>1029600</v>
      </c>
      <c r="H3524" s="133">
        <f>G3524</f>
        <v>1029600</v>
      </c>
      <c r="I3524" s="80" t="s">
        <v>1756</v>
      </c>
      <c r="J3524" s="126"/>
      <c r="K3524" s="125"/>
    </row>
    <row r="3525" spans="1:11" customFormat="1" ht="16.5" x14ac:dyDescent="0.3">
      <c r="A3525" s="135"/>
      <c r="B3525" s="132"/>
      <c r="C3525" s="126"/>
      <c r="D3525" s="134"/>
      <c r="E3525" s="80"/>
      <c r="F3525" s="125"/>
      <c r="G3525" s="80">
        <f t="shared" si="36"/>
        <v>0</v>
      </c>
      <c r="H3525" s="133"/>
      <c r="I3525" s="80"/>
      <c r="J3525" s="126"/>
      <c r="K3525" s="125"/>
    </row>
    <row r="3526" spans="1:11" customFormat="1" ht="16.5" x14ac:dyDescent="0.3">
      <c r="A3526" s="135">
        <v>43395</v>
      </c>
      <c r="B3526" s="132" t="s">
        <v>2618</v>
      </c>
      <c r="C3526" s="126" t="s">
        <v>2619</v>
      </c>
      <c r="D3526" s="134" t="s">
        <v>104</v>
      </c>
      <c r="E3526" s="80">
        <v>1</v>
      </c>
      <c r="F3526" s="125">
        <v>513900.09</v>
      </c>
      <c r="G3526" s="80">
        <f t="shared" si="36"/>
        <v>513900.09</v>
      </c>
      <c r="H3526" s="133">
        <f>G3526</f>
        <v>513900.09</v>
      </c>
      <c r="I3526" s="80" t="s">
        <v>314</v>
      </c>
      <c r="J3526" s="126"/>
      <c r="K3526" s="125"/>
    </row>
    <row r="3527" spans="1:11" customFormat="1" ht="16.5" x14ac:dyDescent="0.3">
      <c r="A3527" s="135"/>
      <c r="B3527" s="132"/>
      <c r="C3527" s="126"/>
      <c r="D3527" s="134"/>
      <c r="E3527" s="80"/>
      <c r="F3527" s="125"/>
      <c r="G3527" s="80">
        <f t="shared" si="36"/>
        <v>0</v>
      </c>
      <c r="H3527" s="133"/>
      <c r="I3527" s="80"/>
      <c r="J3527" s="126"/>
      <c r="K3527" s="125"/>
    </row>
    <row r="3528" spans="1:11" customFormat="1" ht="16.5" x14ac:dyDescent="0.3">
      <c r="A3528" s="135">
        <v>43395</v>
      </c>
      <c r="B3528" s="132" t="s">
        <v>2620</v>
      </c>
      <c r="C3528" s="126" t="s">
        <v>2544</v>
      </c>
      <c r="D3528" s="134" t="s">
        <v>20</v>
      </c>
      <c r="E3528" s="80">
        <v>3</v>
      </c>
      <c r="F3528" s="125">
        <v>544500</v>
      </c>
      <c r="G3528" s="80">
        <f t="shared" si="36"/>
        <v>1633500</v>
      </c>
      <c r="H3528" s="133">
        <f>G3528</f>
        <v>1633500</v>
      </c>
      <c r="I3528" s="80" t="s">
        <v>1756</v>
      </c>
      <c r="J3528" s="126"/>
      <c r="K3528" s="125"/>
    </row>
    <row r="3529" spans="1:11" customFormat="1" ht="16.5" x14ac:dyDescent="0.3">
      <c r="A3529" s="135"/>
      <c r="B3529" s="132"/>
      <c r="C3529" s="126"/>
      <c r="D3529" s="134"/>
      <c r="E3529" s="80"/>
      <c r="F3529" s="125"/>
      <c r="G3529" s="80">
        <f t="shared" si="36"/>
        <v>0</v>
      </c>
      <c r="H3529" s="133"/>
      <c r="I3529" s="80"/>
      <c r="J3529" s="126"/>
      <c r="K3529" s="125"/>
    </row>
    <row r="3530" spans="1:11" customFormat="1" ht="16.5" x14ac:dyDescent="0.3">
      <c r="A3530" s="135">
        <v>43395</v>
      </c>
      <c r="B3530" s="132" t="s">
        <v>2621</v>
      </c>
      <c r="C3530" s="126" t="s">
        <v>1083</v>
      </c>
      <c r="D3530" s="134" t="s">
        <v>2094</v>
      </c>
      <c r="E3530" s="80">
        <v>6</v>
      </c>
      <c r="F3530" s="125">
        <v>234000.36</v>
      </c>
      <c r="G3530" s="80">
        <f t="shared" si="36"/>
        <v>1404002.16</v>
      </c>
      <c r="H3530" s="133">
        <f>G3530</f>
        <v>1404002.16</v>
      </c>
      <c r="I3530" s="80" t="s">
        <v>2524</v>
      </c>
      <c r="J3530" s="126"/>
      <c r="K3530" s="125"/>
    </row>
    <row r="3531" spans="1:11" customFormat="1" ht="16.5" x14ac:dyDescent="0.3">
      <c r="A3531" s="135"/>
      <c r="B3531" s="132"/>
      <c r="C3531" s="126"/>
      <c r="D3531" s="134"/>
      <c r="E3531" s="80"/>
      <c r="F3531" s="125"/>
      <c r="G3531" s="80">
        <f t="shared" si="36"/>
        <v>0</v>
      </c>
      <c r="H3531" s="133"/>
      <c r="I3531" s="80"/>
      <c r="J3531" s="126"/>
      <c r="K3531" s="125"/>
    </row>
    <row r="3532" spans="1:11" customFormat="1" ht="16.5" x14ac:dyDescent="0.3">
      <c r="A3532" s="135">
        <v>43395</v>
      </c>
      <c r="B3532" s="132" t="s">
        <v>2622</v>
      </c>
      <c r="C3532" s="126" t="s">
        <v>1031</v>
      </c>
      <c r="D3532" s="134" t="s">
        <v>2459</v>
      </c>
      <c r="E3532" s="80">
        <v>2</v>
      </c>
      <c r="F3532" s="125">
        <v>513900.09</v>
      </c>
      <c r="G3532" s="80">
        <f t="shared" si="36"/>
        <v>1027800.18</v>
      </c>
      <c r="H3532" s="133">
        <f>G3532</f>
        <v>1027800.18</v>
      </c>
      <c r="I3532" s="80" t="s">
        <v>309</v>
      </c>
      <c r="J3532" s="126"/>
      <c r="K3532" s="125"/>
    </row>
    <row r="3533" spans="1:11" customFormat="1" ht="16.5" x14ac:dyDescent="0.3">
      <c r="A3533" s="135"/>
      <c r="B3533" s="132"/>
      <c r="C3533" s="126"/>
      <c r="D3533" s="134"/>
      <c r="E3533" s="80"/>
      <c r="F3533" s="125"/>
      <c r="G3533" s="80">
        <f t="shared" si="36"/>
        <v>0</v>
      </c>
      <c r="H3533" s="133"/>
      <c r="I3533" s="80"/>
      <c r="J3533" s="126"/>
      <c r="K3533" s="125"/>
    </row>
    <row r="3534" spans="1:11" customFormat="1" ht="16.5" x14ac:dyDescent="0.3">
      <c r="A3534" s="135">
        <v>43395</v>
      </c>
      <c r="B3534" s="132" t="s">
        <v>2623</v>
      </c>
      <c r="C3534" s="126" t="s">
        <v>676</v>
      </c>
      <c r="D3534" s="134" t="s">
        <v>109</v>
      </c>
      <c r="E3534" s="80">
        <v>2</v>
      </c>
      <c r="F3534" s="125">
        <v>230000.1</v>
      </c>
      <c r="G3534" s="80">
        <f t="shared" si="36"/>
        <v>460000.2</v>
      </c>
      <c r="H3534" s="133">
        <f>G3534</f>
        <v>460000.2</v>
      </c>
      <c r="I3534" s="80" t="s">
        <v>312</v>
      </c>
      <c r="J3534" s="126"/>
      <c r="K3534" s="125"/>
    </row>
    <row r="3535" spans="1:11" customFormat="1" ht="16.5" x14ac:dyDescent="0.3">
      <c r="A3535" s="135"/>
      <c r="B3535" s="132"/>
      <c r="C3535" s="126"/>
      <c r="D3535" s="134"/>
      <c r="E3535" s="80"/>
      <c r="F3535" s="125"/>
      <c r="G3535" s="80">
        <f t="shared" si="36"/>
        <v>0</v>
      </c>
      <c r="H3535" s="133"/>
      <c r="I3535" s="80"/>
      <c r="J3535" s="126"/>
      <c r="K3535" s="125"/>
    </row>
    <row r="3536" spans="1:11" customFormat="1" ht="16.5" x14ac:dyDescent="0.3">
      <c r="A3536" s="135">
        <v>43395</v>
      </c>
      <c r="B3536" s="132" t="s">
        <v>2624</v>
      </c>
      <c r="C3536" s="126" t="s">
        <v>284</v>
      </c>
      <c r="D3536" s="134" t="s">
        <v>109</v>
      </c>
      <c r="E3536" s="80">
        <v>24</v>
      </c>
      <c r="F3536" s="125">
        <v>230000.1</v>
      </c>
      <c r="G3536" s="80">
        <f t="shared" si="36"/>
        <v>5520002.4000000004</v>
      </c>
      <c r="H3536" s="133"/>
      <c r="I3536" s="80"/>
      <c r="J3536" s="126"/>
      <c r="K3536" s="125"/>
    </row>
    <row r="3537" spans="1:11" customFormat="1" ht="16.5" x14ac:dyDescent="0.3">
      <c r="A3537" s="135"/>
      <c r="B3537" s="132"/>
      <c r="C3537" s="126"/>
      <c r="D3537" s="134" t="s">
        <v>104</v>
      </c>
      <c r="E3537" s="80">
        <v>1</v>
      </c>
      <c r="F3537" s="125">
        <v>571000.1</v>
      </c>
      <c r="G3537" s="80">
        <f t="shared" si="36"/>
        <v>571000.1</v>
      </c>
      <c r="H3537" s="133">
        <f>SUM(G3536:G3537)</f>
        <v>6091002.5</v>
      </c>
      <c r="I3537" s="80" t="s">
        <v>310</v>
      </c>
      <c r="J3537" s="126"/>
      <c r="K3537" s="125"/>
    </row>
    <row r="3538" spans="1:11" customFormat="1" ht="16.5" x14ac:dyDescent="0.3">
      <c r="A3538" s="135"/>
      <c r="B3538" s="132"/>
      <c r="C3538" s="126"/>
      <c r="D3538" s="134"/>
      <c r="E3538" s="80"/>
      <c r="F3538" s="125"/>
      <c r="G3538" s="80">
        <f t="shared" si="36"/>
        <v>0</v>
      </c>
      <c r="H3538" s="133"/>
      <c r="I3538" s="80"/>
      <c r="J3538" s="126"/>
      <c r="K3538" s="125"/>
    </row>
    <row r="3539" spans="1:11" customFormat="1" ht="16.5" x14ac:dyDescent="0.3">
      <c r="A3539" s="135">
        <v>43395</v>
      </c>
      <c r="B3539" s="132" t="s">
        <v>2625</v>
      </c>
      <c r="C3539" s="126" t="s">
        <v>57</v>
      </c>
      <c r="D3539" s="134" t="s">
        <v>31</v>
      </c>
      <c r="E3539" s="80">
        <v>2</v>
      </c>
      <c r="F3539" s="125">
        <v>529199.55000000005</v>
      </c>
      <c r="G3539" s="80">
        <f t="shared" si="36"/>
        <v>1058399.1000000001</v>
      </c>
      <c r="H3539" s="133">
        <f>G3539</f>
        <v>1058399.1000000001</v>
      </c>
      <c r="I3539" s="80" t="s">
        <v>309</v>
      </c>
      <c r="J3539" s="126"/>
      <c r="K3539" s="125"/>
    </row>
    <row r="3540" spans="1:11" customFormat="1" ht="16.5" x14ac:dyDescent="0.3">
      <c r="A3540" s="135"/>
      <c r="B3540" s="132"/>
      <c r="C3540" s="126"/>
      <c r="D3540" s="134"/>
      <c r="E3540" s="80"/>
      <c r="F3540" s="125"/>
      <c r="G3540" s="80">
        <f t="shared" si="36"/>
        <v>0</v>
      </c>
      <c r="H3540" s="133"/>
      <c r="I3540" s="80"/>
      <c r="J3540" s="126"/>
      <c r="K3540" s="125"/>
    </row>
    <row r="3541" spans="1:11" customFormat="1" ht="16.5" x14ac:dyDescent="0.3">
      <c r="A3541" s="135">
        <v>43395</v>
      </c>
      <c r="B3541" s="132" t="s">
        <v>2626</v>
      </c>
      <c r="C3541" s="126" t="s">
        <v>2544</v>
      </c>
      <c r="D3541" s="134" t="s">
        <v>31</v>
      </c>
      <c r="E3541" s="80">
        <v>5</v>
      </c>
      <c r="F3541" s="125">
        <v>529199.44999999995</v>
      </c>
      <c r="G3541" s="80">
        <f t="shared" si="36"/>
        <v>2645997.25</v>
      </c>
      <c r="H3541" s="133">
        <f>G3541</f>
        <v>2645997.25</v>
      </c>
      <c r="I3541" s="80" t="s">
        <v>309</v>
      </c>
      <c r="J3541" s="126"/>
      <c r="K3541" s="125"/>
    </row>
    <row r="3542" spans="1:11" customFormat="1" ht="16.5" x14ac:dyDescent="0.3">
      <c r="A3542" s="135"/>
      <c r="B3542" s="132"/>
      <c r="C3542" s="126"/>
      <c r="D3542" s="134"/>
      <c r="E3542" s="80"/>
      <c r="F3542" s="125"/>
      <c r="G3542" s="80">
        <f t="shared" si="36"/>
        <v>0</v>
      </c>
      <c r="H3542" s="133"/>
      <c r="I3542" s="80"/>
      <c r="J3542" s="126"/>
      <c r="K3542" s="125"/>
    </row>
    <row r="3543" spans="1:11" customFormat="1" ht="16.5" x14ac:dyDescent="0.3">
      <c r="A3543" s="135">
        <v>43395</v>
      </c>
      <c r="B3543" s="132" t="s">
        <v>2627</v>
      </c>
      <c r="C3543" s="126" t="s">
        <v>985</v>
      </c>
      <c r="D3543" s="134" t="s">
        <v>1854</v>
      </c>
      <c r="E3543" s="80">
        <v>60</v>
      </c>
      <c r="F3543" s="125">
        <v>209999.9</v>
      </c>
      <c r="G3543" s="80">
        <f t="shared" si="36"/>
        <v>12599994</v>
      </c>
      <c r="H3543" s="133">
        <f>G3543</f>
        <v>12599994</v>
      </c>
      <c r="I3543" s="80" t="s">
        <v>2545</v>
      </c>
      <c r="J3543" s="126"/>
      <c r="K3543" s="125"/>
    </row>
    <row r="3544" spans="1:11" customFormat="1" ht="16.5" x14ac:dyDescent="0.3">
      <c r="A3544" s="135"/>
      <c r="B3544" s="132"/>
      <c r="C3544" s="126"/>
      <c r="D3544" s="134"/>
      <c r="E3544" s="80"/>
      <c r="F3544" s="125"/>
      <c r="G3544" s="80">
        <f t="shared" si="36"/>
        <v>0</v>
      </c>
      <c r="H3544" s="133"/>
      <c r="I3544" s="80"/>
      <c r="J3544" s="126"/>
      <c r="K3544" s="125"/>
    </row>
    <row r="3545" spans="1:11" customFormat="1" ht="16.5" x14ac:dyDescent="0.3">
      <c r="A3545" s="135">
        <v>43395</v>
      </c>
      <c r="B3545" s="132" t="s">
        <v>2628</v>
      </c>
      <c r="C3545" s="126" t="s">
        <v>786</v>
      </c>
      <c r="D3545" s="134" t="s">
        <v>405</v>
      </c>
      <c r="E3545" s="80">
        <v>6</v>
      </c>
      <c r="F3545" s="125">
        <v>540000.55000000005</v>
      </c>
      <c r="G3545" s="80">
        <f t="shared" si="36"/>
        <v>3240003.3000000003</v>
      </c>
      <c r="H3545" s="133"/>
      <c r="I3545" s="80"/>
      <c r="J3545" s="126"/>
      <c r="K3545" s="125"/>
    </row>
    <row r="3546" spans="1:11" customFormat="1" ht="16.5" x14ac:dyDescent="0.3">
      <c r="A3546" s="135"/>
      <c r="B3546" s="132"/>
      <c r="C3546" s="126"/>
      <c r="D3546" s="134" t="s">
        <v>2629</v>
      </c>
      <c r="E3546" s="80">
        <v>6</v>
      </c>
      <c r="F3546" s="125">
        <v>513900.09</v>
      </c>
      <c r="G3546" s="80">
        <f t="shared" si="36"/>
        <v>3083400.54</v>
      </c>
      <c r="H3546" s="133">
        <f>SUM(G3545:G3546)</f>
        <v>6323403.8399999999</v>
      </c>
      <c r="I3546" s="80" t="s">
        <v>309</v>
      </c>
      <c r="J3546" s="126"/>
      <c r="K3546" s="125"/>
    </row>
    <row r="3547" spans="1:11" customFormat="1" ht="16.5" x14ac:dyDescent="0.3">
      <c r="A3547" s="135"/>
      <c r="B3547" s="132"/>
      <c r="C3547" s="126"/>
      <c r="D3547" s="134"/>
      <c r="E3547" s="80"/>
      <c r="F3547" s="125"/>
      <c r="G3547" s="80">
        <f t="shared" si="36"/>
        <v>0</v>
      </c>
      <c r="H3547" s="133"/>
      <c r="I3547" s="80"/>
      <c r="J3547" s="126"/>
      <c r="K3547" s="125"/>
    </row>
    <row r="3548" spans="1:11" customFormat="1" ht="16.5" x14ac:dyDescent="0.3">
      <c r="A3548" s="135">
        <v>43395</v>
      </c>
      <c r="B3548" s="132" t="s">
        <v>2630</v>
      </c>
      <c r="C3548" s="126" t="s">
        <v>2517</v>
      </c>
      <c r="D3548" s="134" t="s">
        <v>2631</v>
      </c>
      <c r="E3548" s="80">
        <v>14</v>
      </c>
      <c r="F3548" s="125">
        <v>204300.46</v>
      </c>
      <c r="G3548" s="80">
        <f t="shared" si="36"/>
        <v>2860206.44</v>
      </c>
      <c r="H3548" s="133">
        <f>G3548</f>
        <v>2860206.44</v>
      </c>
      <c r="I3548" s="80" t="s">
        <v>309</v>
      </c>
      <c r="J3548" s="126"/>
      <c r="K3548" s="125"/>
    </row>
    <row r="3549" spans="1:11" customFormat="1" ht="16.5" x14ac:dyDescent="0.3">
      <c r="A3549" s="135"/>
      <c r="B3549" s="132"/>
      <c r="C3549" s="126"/>
      <c r="D3549" s="134"/>
      <c r="E3549" s="80"/>
      <c r="F3549" s="125"/>
      <c r="G3549" s="80">
        <f t="shared" si="36"/>
        <v>0</v>
      </c>
      <c r="H3549" s="133"/>
      <c r="I3549" s="80"/>
      <c r="J3549" s="126"/>
      <c r="K3549" s="125"/>
    </row>
    <row r="3550" spans="1:11" customFormat="1" ht="16.5" x14ac:dyDescent="0.3">
      <c r="A3550" s="135">
        <v>43395</v>
      </c>
      <c r="B3550" s="132" t="s">
        <v>2632</v>
      </c>
      <c r="C3550" s="126" t="s">
        <v>253</v>
      </c>
      <c r="D3550" s="134" t="s">
        <v>109</v>
      </c>
      <c r="E3550" s="80">
        <v>5</v>
      </c>
      <c r="F3550" s="125">
        <v>230000.1</v>
      </c>
      <c r="G3550" s="80">
        <f t="shared" si="36"/>
        <v>1150000.5</v>
      </c>
      <c r="H3550" s="133">
        <f>G3550</f>
        <v>1150000.5</v>
      </c>
      <c r="I3550" s="80" t="s">
        <v>315</v>
      </c>
      <c r="J3550" s="126"/>
      <c r="K3550" s="125"/>
    </row>
    <row r="3551" spans="1:11" customFormat="1" ht="16.5" x14ac:dyDescent="0.3">
      <c r="A3551" s="135"/>
      <c r="B3551" s="132"/>
      <c r="C3551" s="126"/>
      <c r="D3551" s="134"/>
      <c r="E3551" s="80"/>
      <c r="F3551" s="125"/>
      <c r="G3551" s="80">
        <f t="shared" si="36"/>
        <v>0</v>
      </c>
      <c r="H3551" s="133"/>
      <c r="I3551" s="80"/>
      <c r="J3551" s="126"/>
      <c r="K3551" s="125"/>
    </row>
    <row r="3552" spans="1:11" customFormat="1" ht="16.5" x14ac:dyDescent="0.3">
      <c r="A3552" s="135">
        <v>43395</v>
      </c>
      <c r="B3552" s="132" t="s">
        <v>2633</v>
      </c>
      <c r="C3552" s="126" t="s">
        <v>42</v>
      </c>
      <c r="D3552" s="134" t="s">
        <v>1094</v>
      </c>
      <c r="E3552" s="80">
        <v>8</v>
      </c>
      <c r="F3552" s="125">
        <v>215000.5</v>
      </c>
      <c r="G3552" s="80">
        <f t="shared" si="36"/>
        <v>1720004</v>
      </c>
      <c r="H3552" s="133">
        <f>G3552</f>
        <v>1720004</v>
      </c>
      <c r="I3552" s="80" t="s">
        <v>1756</v>
      </c>
      <c r="J3552" s="126"/>
      <c r="K3552" s="125"/>
    </row>
    <row r="3553" spans="1:11" customFormat="1" ht="16.5" x14ac:dyDescent="0.3">
      <c r="A3553" s="135"/>
      <c r="B3553" s="132"/>
      <c r="C3553" s="126"/>
      <c r="D3553" s="134"/>
      <c r="E3553" s="80"/>
      <c r="F3553" s="125"/>
      <c r="G3553" s="80">
        <f t="shared" si="36"/>
        <v>0</v>
      </c>
      <c r="H3553" s="133"/>
      <c r="I3553" s="80"/>
      <c r="J3553" s="126"/>
      <c r="K3553" s="125"/>
    </row>
    <row r="3554" spans="1:11" customFormat="1" ht="16.5" x14ac:dyDescent="0.3">
      <c r="A3554" s="135">
        <v>43395</v>
      </c>
      <c r="B3554" s="132" t="s">
        <v>2634</v>
      </c>
      <c r="C3554" s="126" t="s">
        <v>35</v>
      </c>
      <c r="D3554" s="134" t="s">
        <v>2635</v>
      </c>
      <c r="E3554" s="80">
        <v>80</v>
      </c>
      <c r="F3554" s="125">
        <v>75000.2</v>
      </c>
      <c r="G3554" s="80">
        <f t="shared" si="36"/>
        <v>6000016</v>
      </c>
      <c r="H3554" s="133">
        <f>G3554</f>
        <v>6000016</v>
      </c>
      <c r="I3554" s="80" t="s">
        <v>2524</v>
      </c>
      <c r="J3554" s="126"/>
      <c r="K3554" s="125"/>
    </row>
    <row r="3555" spans="1:11" customFormat="1" ht="16.5" x14ac:dyDescent="0.3">
      <c r="A3555" s="135"/>
      <c r="B3555" s="132"/>
      <c r="C3555" s="126"/>
      <c r="D3555" s="134"/>
      <c r="E3555" s="80"/>
      <c r="F3555" s="125"/>
      <c r="G3555" s="80">
        <f t="shared" si="36"/>
        <v>0</v>
      </c>
      <c r="H3555" s="133"/>
      <c r="I3555" s="80"/>
      <c r="J3555" s="126"/>
      <c r="K3555" s="125"/>
    </row>
    <row r="3556" spans="1:11" customFormat="1" ht="16.5" x14ac:dyDescent="0.3">
      <c r="A3556" s="135">
        <v>43396</v>
      </c>
      <c r="B3556" s="132" t="s">
        <v>2636</v>
      </c>
      <c r="C3556" s="126" t="s">
        <v>2370</v>
      </c>
      <c r="D3556" s="134" t="s">
        <v>2073</v>
      </c>
      <c r="E3556" s="80">
        <v>2</v>
      </c>
      <c r="F3556" s="125">
        <v>234000.36</v>
      </c>
      <c r="G3556" s="80">
        <f t="shared" si="36"/>
        <v>468000.72</v>
      </c>
      <c r="H3556" s="133">
        <f>G3556</f>
        <v>468000.72</v>
      </c>
      <c r="I3556" s="80" t="s">
        <v>2524</v>
      </c>
      <c r="J3556" s="126"/>
      <c r="K3556" s="125"/>
    </row>
    <row r="3557" spans="1:11" customFormat="1" ht="16.5" x14ac:dyDescent="0.3">
      <c r="A3557" s="135"/>
      <c r="B3557" s="132"/>
      <c r="C3557" s="126"/>
      <c r="D3557" s="134"/>
      <c r="E3557" s="80"/>
      <c r="F3557" s="125"/>
      <c r="G3557" s="80">
        <f t="shared" si="36"/>
        <v>0</v>
      </c>
      <c r="H3557" s="133"/>
      <c r="I3557" s="80"/>
      <c r="J3557" s="126"/>
      <c r="K3557" s="125"/>
    </row>
    <row r="3558" spans="1:11" customFormat="1" ht="16.5" x14ac:dyDescent="0.3">
      <c r="A3558" s="137">
        <v>43396</v>
      </c>
      <c r="B3558" s="138" t="s">
        <v>2637</v>
      </c>
      <c r="C3558" s="139" t="s">
        <v>1978</v>
      </c>
      <c r="D3558" s="140" t="s">
        <v>20</v>
      </c>
      <c r="E3558" s="86">
        <v>1</v>
      </c>
      <c r="F3558" s="141">
        <v>574750</v>
      </c>
      <c r="G3558" s="86">
        <f t="shared" si="36"/>
        <v>574750</v>
      </c>
      <c r="H3558" s="149"/>
      <c r="I3558" s="80"/>
      <c r="J3558" s="126"/>
      <c r="K3558" s="125"/>
    </row>
    <row r="3559" spans="1:11" customFormat="1" ht="16.5" x14ac:dyDescent="0.3">
      <c r="A3559" s="137"/>
      <c r="B3559" s="138"/>
      <c r="C3559" s="139"/>
      <c r="D3559" s="140" t="s">
        <v>104</v>
      </c>
      <c r="E3559" s="86">
        <v>2</v>
      </c>
      <c r="F3559" s="141">
        <v>542450.09499999997</v>
      </c>
      <c r="G3559" s="86">
        <f t="shared" si="36"/>
        <v>1084900.19</v>
      </c>
      <c r="H3559" s="149">
        <f>SUM(G3558:G3559)</f>
        <v>1659650.19</v>
      </c>
      <c r="I3559" s="80" t="s">
        <v>1756</v>
      </c>
      <c r="J3559" s="126"/>
      <c r="K3559" s="125"/>
    </row>
    <row r="3560" spans="1:11" customFormat="1" ht="16.5" x14ac:dyDescent="0.3">
      <c r="A3560" s="135"/>
      <c r="B3560" s="132"/>
      <c r="C3560" s="126"/>
      <c r="D3560" s="134"/>
      <c r="E3560" s="80"/>
      <c r="F3560" s="125"/>
      <c r="G3560" s="80">
        <f t="shared" si="36"/>
        <v>0</v>
      </c>
      <c r="H3560" s="133"/>
      <c r="I3560" s="80"/>
      <c r="J3560" s="126"/>
      <c r="K3560" s="125"/>
    </row>
    <row r="3561" spans="1:11" customFormat="1" ht="16.5" x14ac:dyDescent="0.3">
      <c r="A3561" s="135">
        <v>43396</v>
      </c>
      <c r="B3561" s="132" t="s">
        <v>2638</v>
      </c>
      <c r="C3561" s="126" t="s">
        <v>2367</v>
      </c>
      <c r="D3561" s="134" t="s">
        <v>1094</v>
      </c>
      <c r="E3561" s="80">
        <v>1</v>
      </c>
      <c r="F3561" s="125">
        <v>215000.5</v>
      </c>
      <c r="G3561" s="80">
        <f t="shared" si="36"/>
        <v>215000.5</v>
      </c>
      <c r="H3561" s="133">
        <f>G3561</f>
        <v>215000.5</v>
      </c>
      <c r="I3561" s="80" t="s">
        <v>1215</v>
      </c>
      <c r="J3561" s="126"/>
      <c r="K3561" s="125"/>
    </row>
    <row r="3562" spans="1:11" customFormat="1" ht="16.5" x14ac:dyDescent="0.3">
      <c r="A3562" s="135"/>
      <c r="B3562" s="132"/>
      <c r="C3562" s="126"/>
      <c r="D3562" s="134"/>
      <c r="E3562" s="80"/>
      <c r="F3562" s="125"/>
      <c r="G3562" s="80">
        <f t="shared" si="36"/>
        <v>0</v>
      </c>
      <c r="H3562" s="133"/>
      <c r="I3562" s="80"/>
      <c r="J3562" s="126"/>
      <c r="K3562" s="125"/>
    </row>
    <row r="3563" spans="1:11" customFormat="1" ht="16.5" x14ac:dyDescent="0.3">
      <c r="A3563" s="135">
        <v>43396</v>
      </c>
      <c r="B3563" s="132" t="s">
        <v>2639</v>
      </c>
      <c r="C3563" s="126" t="s">
        <v>2640</v>
      </c>
      <c r="D3563" s="134" t="s">
        <v>2631</v>
      </c>
      <c r="E3563" s="80">
        <v>1</v>
      </c>
      <c r="F3563" s="125">
        <v>215650.38</v>
      </c>
      <c r="G3563" s="80">
        <f t="shared" si="36"/>
        <v>215650.38</v>
      </c>
      <c r="H3563" s="133">
        <f>G3563</f>
        <v>215650.38</v>
      </c>
      <c r="I3563" s="80" t="s">
        <v>1756</v>
      </c>
      <c r="J3563" s="126"/>
      <c r="K3563" s="125"/>
    </row>
    <row r="3564" spans="1:11" customFormat="1" ht="16.5" x14ac:dyDescent="0.3">
      <c r="A3564" s="135"/>
      <c r="B3564" s="132"/>
      <c r="C3564" s="126"/>
      <c r="D3564" s="134"/>
      <c r="E3564" s="80"/>
      <c r="F3564" s="125"/>
      <c r="G3564" s="80">
        <f t="shared" si="36"/>
        <v>0</v>
      </c>
      <c r="H3564" s="133"/>
      <c r="I3564" s="80"/>
      <c r="J3564" s="126"/>
      <c r="K3564" s="125"/>
    </row>
    <row r="3565" spans="1:11" customFormat="1" ht="16.5" x14ac:dyDescent="0.3">
      <c r="A3565" s="135">
        <v>43396</v>
      </c>
      <c r="B3565" s="132" t="s">
        <v>2641</v>
      </c>
      <c r="C3565" s="126" t="s">
        <v>1480</v>
      </c>
      <c r="D3565" s="134" t="s">
        <v>31</v>
      </c>
      <c r="E3565" s="80">
        <v>1</v>
      </c>
      <c r="F3565" s="125">
        <v>529199.44999999995</v>
      </c>
      <c r="G3565" s="80">
        <f t="shared" si="36"/>
        <v>529199.44999999995</v>
      </c>
      <c r="H3565" s="133">
        <f>G3565</f>
        <v>529199.44999999995</v>
      </c>
      <c r="I3565" s="80" t="s">
        <v>314</v>
      </c>
      <c r="J3565" s="126"/>
      <c r="K3565" s="125"/>
    </row>
    <row r="3566" spans="1:11" customFormat="1" ht="16.5" x14ac:dyDescent="0.3">
      <c r="A3566" s="135"/>
      <c r="B3566" s="132"/>
      <c r="C3566" s="126"/>
      <c r="D3566" s="134"/>
      <c r="E3566" s="80"/>
      <c r="F3566" s="125"/>
      <c r="G3566" s="80">
        <f t="shared" si="36"/>
        <v>0</v>
      </c>
      <c r="H3566" s="133"/>
      <c r="I3566" s="80"/>
      <c r="J3566" s="126"/>
      <c r="K3566" s="125"/>
    </row>
    <row r="3567" spans="1:11" customFormat="1" ht="16.5" x14ac:dyDescent="0.3">
      <c r="A3567" s="135">
        <v>43396</v>
      </c>
      <c r="B3567" s="132" t="s">
        <v>2642</v>
      </c>
      <c r="C3567" s="126" t="s">
        <v>38</v>
      </c>
      <c r="D3567" s="134" t="s">
        <v>1094</v>
      </c>
      <c r="E3567" s="80">
        <v>48</v>
      </c>
      <c r="F3567" s="125">
        <v>215000.5</v>
      </c>
      <c r="G3567" s="80">
        <f t="shared" si="36"/>
        <v>10320024</v>
      </c>
      <c r="H3567" s="133">
        <f>G3567</f>
        <v>10320024</v>
      </c>
      <c r="I3567" s="80" t="s">
        <v>310</v>
      </c>
      <c r="J3567" s="126"/>
      <c r="K3567" s="125"/>
    </row>
    <row r="3568" spans="1:11" customFormat="1" ht="16.5" x14ac:dyDescent="0.3">
      <c r="A3568" s="135"/>
      <c r="B3568" s="132"/>
      <c r="C3568" s="126"/>
      <c r="D3568" s="134"/>
      <c r="E3568" s="80"/>
      <c r="F3568" s="125"/>
      <c r="G3568" s="80">
        <f t="shared" si="36"/>
        <v>0</v>
      </c>
      <c r="H3568" s="133"/>
      <c r="I3568" s="80"/>
      <c r="J3568" s="126"/>
      <c r="K3568" s="125"/>
    </row>
    <row r="3569" spans="1:11" customFormat="1" ht="16.5" x14ac:dyDescent="0.3">
      <c r="A3569" s="135">
        <v>43396</v>
      </c>
      <c r="B3569" s="132" t="s">
        <v>2643</v>
      </c>
      <c r="C3569" s="126" t="s">
        <v>87</v>
      </c>
      <c r="D3569" s="134" t="s">
        <v>2073</v>
      </c>
      <c r="E3569" s="80">
        <v>4</v>
      </c>
      <c r="F3569" s="125">
        <v>234000.46</v>
      </c>
      <c r="G3569" s="80">
        <f t="shared" si="36"/>
        <v>936001.84</v>
      </c>
      <c r="H3569" s="133">
        <f>G3569</f>
        <v>936001.84</v>
      </c>
      <c r="I3569" s="80" t="s">
        <v>674</v>
      </c>
      <c r="J3569" s="126"/>
      <c r="K3569" s="125"/>
    </row>
    <row r="3570" spans="1:11" customFormat="1" ht="16.5" x14ac:dyDescent="0.3">
      <c r="A3570" s="135"/>
      <c r="B3570" s="132"/>
      <c r="C3570" s="126"/>
      <c r="D3570" s="134"/>
      <c r="E3570" s="80"/>
      <c r="F3570" s="125"/>
      <c r="G3570" s="80">
        <f t="shared" si="36"/>
        <v>0</v>
      </c>
      <c r="H3570" s="133"/>
      <c r="I3570" s="80"/>
      <c r="J3570" s="126"/>
      <c r="K3570" s="125"/>
    </row>
    <row r="3571" spans="1:11" customFormat="1" ht="16.5" x14ac:dyDescent="0.3">
      <c r="A3571" s="135">
        <v>43396</v>
      </c>
      <c r="B3571" s="132" t="s">
        <v>2644</v>
      </c>
      <c r="C3571" s="126" t="s">
        <v>1957</v>
      </c>
      <c r="D3571" s="134" t="s">
        <v>28</v>
      </c>
      <c r="E3571" s="80">
        <v>3</v>
      </c>
      <c r="F3571" s="125">
        <v>544500</v>
      </c>
      <c r="G3571" s="80">
        <f t="shared" si="36"/>
        <v>1633500</v>
      </c>
      <c r="H3571" s="133"/>
      <c r="I3571" s="80"/>
      <c r="J3571" s="126"/>
      <c r="K3571" s="125"/>
    </row>
    <row r="3572" spans="1:11" customFormat="1" ht="16.5" x14ac:dyDescent="0.3">
      <c r="A3572" s="135"/>
      <c r="B3572" s="132"/>
      <c r="C3572" s="126"/>
      <c r="D3572" s="134" t="s">
        <v>2494</v>
      </c>
      <c r="E3572" s="80">
        <v>5</v>
      </c>
      <c r="F3572" s="125">
        <v>621900.18000000005</v>
      </c>
      <c r="G3572" s="80">
        <f t="shared" si="36"/>
        <v>3109500.9000000004</v>
      </c>
      <c r="H3572" s="133"/>
      <c r="I3572" s="80"/>
      <c r="J3572" s="126"/>
      <c r="K3572" s="125"/>
    </row>
    <row r="3573" spans="1:11" customFormat="1" ht="16.5" x14ac:dyDescent="0.3">
      <c r="A3573" s="135"/>
      <c r="B3573" s="132"/>
      <c r="C3573" s="126"/>
      <c r="D3573" s="134" t="s">
        <v>2241</v>
      </c>
      <c r="E3573" s="80">
        <v>5</v>
      </c>
      <c r="F3573" s="125">
        <v>540000.55000000005</v>
      </c>
      <c r="G3573" s="80">
        <f t="shared" si="36"/>
        <v>2700002.75</v>
      </c>
      <c r="H3573" s="133">
        <f>SUM(G3571:G3573)</f>
        <v>7443003.6500000004</v>
      </c>
      <c r="I3573" s="80" t="s">
        <v>309</v>
      </c>
      <c r="J3573" s="126"/>
      <c r="K3573" s="125"/>
    </row>
    <row r="3574" spans="1:11" customFormat="1" ht="16.5" x14ac:dyDescent="0.3">
      <c r="A3574" s="135"/>
      <c r="B3574" s="132"/>
      <c r="C3574" s="126"/>
      <c r="D3574" s="134"/>
      <c r="E3574" s="80"/>
      <c r="F3574" s="125"/>
      <c r="G3574" s="80">
        <f t="shared" si="36"/>
        <v>0</v>
      </c>
      <c r="H3574" s="133"/>
      <c r="I3574" s="80"/>
      <c r="J3574" s="126"/>
      <c r="K3574" s="125"/>
    </row>
    <row r="3575" spans="1:11" customFormat="1" ht="16.5" x14ac:dyDescent="0.3">
      <c r="A3575" s="135">
        <v>43396</v>
      </c>
      <c r="B3575" s="132" t="s">
        <v>2645</v>
      </c>
      <c r="C3575" s="126" t="s">
        <v>2646</v>
      </c>
      <c r="D3575" s="134" t="s">
        <v>28</v>
      </c>
      <c r="E3575" s="80">
        <v>3</v>
      </c>
      <c r="F3575" s="125">
        <v>544500</v>
      </c>
      <c r="G3575" s="80">
        <f t="shared" si="36"/>
        <v>1633500</v>
      </c>
      <c r="H3575" s="133"/>
      <c r="I3575" s="80"/>
      <c r="J3575" s="126"/>
      <c r="K3575" s="125"/>
    </row>
    <row r="3576" spans="1:11" customFormat="1" ht="16.5" x14ac:dyDescent="0.3">
      <c r="A3576" s="135"/>
      <c r="B3576" s="132"/>
      <c r="C3576" s="126"/>
      <c r="D3576" s="134" t="s">
        <v>1325</v>
      </c>
      <c r="E3576" s="80">
        <v>1</v>
      </c>
      <c r="F3576" s="125">
        <v>603900</v>
      </c>
      <c r="G3576" s="80">
        <f t="shared" si="36"/>
        <v>603900</v>
      </c>
      <c r="H3576" s="133">
        <f>SUM(G3575:G3576)</f>
        <v>2237400</v>
      </c>
      <c r="I3576" s="80" t="s">
        <v>309</v>
      </c>
      <c r="J3576" s="126"/>
      <c r="K3576" s="125"/>
    </row>
    <row r="3577" spans="1:11" customFormat="1" ht="16.5" x14ac:dyDescent="0.3">
      <c r="A3577" s="135"/>
      <c r="B3577" s="132"/>
      <c r="C3577" s="126"/>
      <c r="D3577" s="134"/>
      <c r="E3577" s="80"/>
      <c r="F3577" s="125"/>
      <c r="G3577" s="80">
        <f t="shared" si="36"/>
        <v>0</v>
      </c>
      <c r="H3577" s="133"/>
      <c r="I3577" s="80"/>
      <c r="J3577" s="126"/>
      <c r="K3577" s="125"/>
    </row>
    <row r="3578" spans="1:11" customFormat="1" ht="16.5" x14ac:dyDescent="0.3">
      <c r="A3578" s="135">
        <v>43396</v>
      </c>
      <c r="B3578" s="132" t="s">
        <v>2647</v>
      </c>
      <c r="C3578" s="126" t="s">
        <v>1230</v>
      </c>
      <c r="D3578" s="134" t="s">
        <v>1325</v>
      </c>
      <c r="E3578" s="80">
        <v>1</v>
      </c>
      <c r="F3578" s="125">
        <v>671000</v>
      </c>
      <c r="G3578" s="80">
        <f t="shared" si="36"/>
        <v>671000</v>
      </c>
      <c r="H3578" s="133">
        <f>G3578</f>
        <v>671000</v>
      </c>
      <c r="I3578" s="80" t="s">
        <v>315</v>
      </c>
      <c r="J3578" s="126"/>
      <c r="K3578" s="125"/>
    </row>
    <row r="3579" spans="1:11" customFormat="1" ht="16.5" x14ac:dyDescent="0.3">
      <c r="A3579" s="135"/>
      <c r="B3579" s="132"/>
      <c r="C3579" s="126"/>
      <c r="D3579" s="134"/>
      <c r="E3579" s="80"/>
      <c r="F3579" s="125"/>
      <c r="G3579" s="80">
        <f t="shared" si="36"/>
        <v>0</v>
      </c>
      <c r="H3579" s="133"/>
      <c r="I3579" s="80"/>
      <c r="J3579" s="126"/>
      <c r="K3579" s="125"/>
    </row>
    <row r="3580" spans="1:11" customFormat="1" ht="16.5" x14ac:dyDescent="0.3">
      <c r="A3580" s="135">
        <v>43396</v>
      </c>
      <c r="B3580" s="132" t="s">
        <v>2648</v>
      </c>
      <c r="C3580" s="126" t="s">
        <v>904</v>
      </c>
      <c r="D3580" s="134" t="s">
        <v>2213</v>
      </c>
      <c r="E3580" s="80">
        <v>1</v>
      </c>
      <c r="F3580" s="125">
        <v>1144750.4750000001</v>
      </c>
      <c r="G3580" s="80">
        <f t="shared" si="36"/>
        <v>1144750.4750000001</v>
      </c>
      <c r="H3580" s="133">
        <f>G3580</f>
        <v>1144750.4750000001</v>
      </c>
      <c r="I3580" s="80" t="s">
        <v>1216</v>
      </c>
      <c r="J3580" s="126"/>
      <c r="K3580" s="125"/>
    </row>
    <row r="3581" spans="1:11" customFormat="1" ht="16.5" x14ac:dyDescent="0.3">
      <c r="A3581" s="135"/>
      <c r="B3581" s="132"/>
      <c r="C3581" s="126"/>
      <c r="D3581" s="134"/>
      <c r="E3581" s="80"/>
      <c r="F3581" s="125"/>
      <c r="G3581" s="80">
        <f t="shared" si="36"/>
        <v>0</v>
      </c>
      <c r="H3581" s="133"/>
      <c r="I3581" s="80"/>
      <c r="J3581" s="126"/>
      <c r="K3581" s="125"/>
    </row>
    <row r="3582" spans="1:11" customFormat="1" ht="16.5" x14ac:dyDescent="0.3">
      <c r="A3582" s="135">
        <v>43396</v>
      </c>
      <c r="B3582" s="132" t="s">
        <v>2649</v>
      </c>
      <c r="C3582" s="126" t="s">
        <v>720</v>
      </c>
      <c r="D3582" s="134" t="s">
        <v>28</v>
      </c>
      <c r="E3582" s="80">
        <v>3</v>
      </c>
      <c r="F3582" s="125">
        <v>605000</v>
      </c>
      <c r="G3582" s="80">
        <f t="shared" si="36"/>
        <v>1815000</v>
      </c>
      <c r="H3582" s="133">
        <f>G3582</f>
        <v>1815000</v>
      </c>
      <c r="I3582" s="80" t="s">
        <v>312</v>
      </c>
      <c r="J3582" s="126"/>
      <c r="K3582" s="125"/>
    </row>
    <row r="3583" spans="1:11" customFormat="1" ht="16.5" x14ac:dyDescent="0.3">
      <c r="A3583" s="135"/>
      <c r="B3583" s="132"/>
      <c r="C3583" s="126"/>
      <c r="D3583" s="134"/>
      <c r="E3583" s="80"/>
      <c r="F3583" s="125"/>
      <c r="G3583" s="80">
        <f t="shared" si="36"/>
        <v>0</v>
      </c>
      <c r="H3583" s="133"/>
      <c r="I3583" s="80"/>
      <c r="J3583" s="126"/>
      <c r="K3583" s="125"/>
    </row>
    <row r="3584" spans="1:11" customFormat="1" ht="16.5" x14ac:dyDescent="0.3">
      <c r="A3584" s="135">
        <v>43396</v>
      </c>
      <c r="B3584" s="132" t="s">
        <v>2650</v>
      </c>
      <c r="C3584" s="126" t="s">
        <v>2651</v>
      </c>
      <c r="D3584" s="134" t="s">
        <v>20</v>
      </c>
      <c r="E3584" s="80">
        <v>2</v>
      </c>
      <c r="F3584" s="125">
        <v>605000</v>
      </c>
      <c r="G3584" s="80">
        <f t="shared" si="36"/>
        <v>1210000</v>
      </c>
      <c r="H3584" s="133">
        <f>G3584</f>
        <v>1210000</v>
      </c>
      <c r="I3584" s="80" t="s">
        <v>312</v>
      </c>
      <c r="J3584" s="126"/>
      <c r="K3584" s="125"/>
    </row>
    <row r="3585" spans="1:11" customFormat="1" ht="16.5" x14ac:dyDescent="0.3">
      <c r="A3585" s="135"/>
      <c r="B3585" s="132"/>
      <c r="C3585" s="126"/>
      <c r="D3585" s="134"/>
      <c r="E3585" s="80"/>
      <c r="F3585" s="125"/>
      <c r="G3585" s="80">
        <f t="shared" si="36"/>
        <v>0</v>
      </c>
      <c r="H3585" s="133"/>
      <c r="I3585" s="80"/>
      <c r="J3585" s="126"/>
      <c r="K3585" s="125"/>
    </row>
    <row r="3586" spans="1:11" customFormat="1" ht="16.5" x14ac:dyDescent="0.3">
      <c r="A3586" s="135">
        <v>43396</v>
      </c>
      <c r="B3586" s="132" t="s">
        <v>2652</v>
      </c>
      <c r="C3586" s="126" t="s">
        <v>1019</v>
      </c>
      <c r="D3586" s="134" t="s">
        <v>769</v>
      </c>
      <c r="E3586" s="80">
        <v>4</v>
      </c>
      <c r="F3586" s="125">
        <v>198000</v>
      </c>
      <c r="G3586" s="80">
        <f t="shared" si="36"/>
        <v>792000</v>
      </c>
      <c r="H3586" s="133"/>
      <c r="I3586" s="80"/>
      <c r="J3586" s="126"/>
      <c r="K3586" s="125"/>
    </row>
    <row r="3587" spans="1:11" customFormat="1" ht="16.5" x14ac:dyDescent="0.3">
      <c r="A3587" s="135"/>
      <c r="B3587" s="132"/>
      <c r="C3587" s="126"/>
      <c r="D3587" s="134" t="s">
        <v>104</v>
      </c>
      <c r="E3587" s="80">
        <v>1</v>
      </c>
      <c r="F3587" s="125">
        <v>513900.09</v>
      </c>
      <c r="G3587" s="80">
        <f t="shared" si="36"/>
        <v>513900.09</v>
      </c>
      <c r="H3587" s="133"/>
      <c r="I3587" s="80"/>
      <c r="J3587" s="126"/>
      <c r="K3587" s="125"/>
    </row>
    <row r="3588" spans="1:11" customFormat="1" ht="16.5" x14ac:dyDescent="0.3">
      <c r="A3588" s="135"/>
      <c r="B3588" s="132"/>
      <c r="C3588" s="126"/>
      <c r="D3588" s="134" t="s">
        <v>489</v>
      </c>
      <c r="E3588" s="80">
        <v>1</v>
      </c>
      <c r="F3588" s="125">
        <v>379049.71500000003</v>
      </c>
      <c r="G3588" s="80">
        <f t="shared" si="36"/>
        <v>379049.71500000003</v>
      </c>
      <c r="H3588" s="133"/>
      <c r="I3588" s="80"/>
      <c r="J3588" s="126"/>
      <c r="K3588" s="125"/>
    </row>
    <row r="3589" spans="1:11" customFormat="1" ht="16.5" x14ac:dyDescent="0.3">
      <c r="A3589" s="135"/>
      <c r="B3589" s="132"/>
      <c r="C3589" s="126"/>
      <c r="D3589" s="134" t="s">
        <v>60</v>
      </c>
      <c r="E3589" s="80">
        <v>1</v>
      </c>
      <c r="F3589" s="125">
        <v>291650.09499999997</v>
      </c>
      <c r="G3589" s="80">
        <f t="shared" si="36"/>
        <v>291650.09499999997</v>
      </c>
      <c r="H3589" s="133"/>
      <c r="I3589" s="80"/>
      <c r="J3589" s="126"/>
      <c r="K3589" s="125"/>
    </row>
    <row r="3590" spans="1:11" customFormat="1" ht="16.5" x14ac:dyDescent="0.3">
      <c r="A3590" s="135"/>
      <c r="B3590" s="132"/>
      <c r="C3590" s="126"/>
      <c r="D3590" s="134" t="s">
        <v>2653</v>
      </c>
      <c r="E3590" s="80">
        <v>2</v>
      </c>
      <c r="F3590" s="125">
        <v>243000.45</v>
      </c>
      <c r="G3590" s="80">
        <f t="shared" si="36"/>
        <v>486000.9</v>
      </c>
      <c r="H3590" s="133"/>
      <c r="I3590" s="80"/>
      <c r="J3590" s="126"/>
      <c r="K3590" s="125"/>
    </row>
    <row r="3591" spans="1:11" customFormat="1" ht="16.5" x14ac:dyDescent="0.3">
      <c r="A3591" s="135"/>
      <c r="B3591" s="132"/>
      <c r="C3591" s="126"/>
      <c r="D3591" s="134" t="s">
        <v>2482</v>
      </c>
      <c r="E3591" s="80">
        <v>12</v>
      </c>
      <c r="F3591" s="125">
        <v>204300.45</v>
      </c>
      <c r="G3591" s="80">
        <f t="shared" si="36"/>
        <v>2451605.4000000004</v>
      </c>
      <c r="H3591" s="133">
        <f>SUM(G3586:G3591)</f>
        <v>4914206.2000000011</v>
      </c>
      <c r="I3591" s="80" t="s">
        <v>309</v>
      </c>
      <c r="J3591" s="126"/>
      <c r="K3591" s="125"/>
    </row>
    <row r="3592" spans="1:11" customFormat="1" ht="16.5" x14ac:dyDescent="0.3">
      <c r="A3592" s="135"/>
      <c r="B3592" s="132"/>
      <c r="C3592" s="126"/>
      <c r="D3592" s="134"/>
      <c r="E3592" s="80"/>
      <c r="F3592" s="125"/>
      <c r="G3592" s="80">
        <f t="shared" si="36"/>
        <v>0</v>
      </c>
      <c r="H3592" s="133"/>
      <c r="I3592" s="80"/>
      <c r="J3592" s="126"/>
      <c r="K3592" s="125"/>
    </row>
    <row r="3593" spans="1:11" customFormat="1" ht="16.5" x14ac:dyDescent="0.3">
      <c r="A3593" s="135">
        <v>43396</v>
      </c>
      <c r="B3593" s="132" t="s">
        <v>2654</v>
      </c>
      <c r="C3593" s="126" t="s">
        <v>42</v>
      </c>
      <c r="D3593" s="134" t="s">
        <v>887</v>
      </c>
      <c r="E3593" s="80">
        <v>1</v>
      </c>
      <c r="F3593" s="125">
        <v>230000.1</v>
      </c>
      <c r="G3593" s="80">
        <f t="shared" si="36"/>
        <v>230000.1</v>
      </c>
      <c r="H3593" s="133"/>
      <c r="I3593" s="80"/>
      <c r="J3593" s="126"/>
      <c r="K3593" s="125"/>
    </row>
    <row r="3594" spans="1:11" customFormat="1" ht="16.5" x14ac:dyDescent="0.3">
      <c r="A3594" s="135"/>
      <c r="B3594" s="132"/>
      <c r="C3594" s="126"/>
      <c r="D3594" s="134" t="s">
        <v>2338</v>
      </c>
      <c r="E3594" s="80">
        <v>2</v>
      </c>
      <c r="F3594" s="125">
        <v>238000.4</v>
      </c>
      <c r="G3594" s="80">
        <f t="shared" si="36"/>
        <v>476000.8</v>
      </c>
      <c r="H3594" s="133">
        <f>SUM(G3593:G3594)</f>
        <v>706000.9</v>
      </c>
      <c r="I3594" s="80" t="s">
        <v>1756</v>
      </c>
      <c r="J3594" s="126"/>
      <c r="K3594" s="125"/>
    </row>
    <row r="3595" spans="1:11" customFormat="1" ht="16.5" x14ac:dyDescent="0.3">
      <c r="A3595" s="135"/>
      <c r="B3595" s="132"/>
      <c r="C3595" s="126"/>
      <c r="D3595" s="134"/>
      <c r="E3595" s="80"/>
      <c r="F3595" s="125"/>
      <c r="G3595" s="80">
        <f t="shared" si="36"/>
        <v>0</v>
      </c>
      <c r="H3595" s="133"/>
      <c r="I3595" s="80"/>
      <c r="J3595" s="126"/>
      <c r="K3595" s="125"/>
    </row>
    <row r="3596" spans="1:11" customFormat="1" ht="16.5" x14ac:dyDescent="0.3">
      <c r="A3596" s="135">
        <v>43396</v>
      </c>
      <c r="B3596" s="132" t="s">
        <v>2655</v>
      </c>
      <c r="C3596" s="126" t="s">
        <v>1877</v>
      </c>
      <c r="D3596" s="134" t="s">
        <v>887</v>
      </c>
      <c r="E3596" s="80">
        <v>1</v>
      </c>
      <c r="F3596" s="125">
        <v>230000.1</v>
      </c>
      <c r="G3596" s="80">
        <f t="shared" si="36"/>
        <v>230000.1</v>
      </c>
      <c r="H3596" s="133"/>
      <c r="I3596" s="80"/>
      <c r="J3596" s="126"/>
      <c r="K3596" s="125"/>
    </row>
    <row r="3597" spans="1:11" customFormat="1" ht="16.5" x14ac:dyDescent="0.3">
      <c r="A3597" s="135"/>
      <c r="B3597" s="132"/>
      <c r="C3597" s="126"/>
      <c r="D3597" s="134" t="s">
        <v>2656</v>
      </c>
      <c r="E3597" s="80">
        <v>2</v>
      </c>
      <c r="F3597" s="125">
        <v>571000.1</v>
      </c>
      <c r="G3597" s="80">
        <f t="shared" si="36"/>
        <v>1142000.2</v>
      </c>
      <c r="H3597" s="133">
        <f>SUM(G3596:G3597)</f>
        <v>1372000.3</v>
      </c>
      <c r="I3597" s="80" t="s">
        <v>1215</v>
      </c>
      <c r="J3597" s="126"/>
      <c r="K3597" s="125"/>
    </row>
    <row r="3598" spans="1:11" customFormat="1" ht="16.5" x14ac:dyDescent="0.3">
      <c r="A3598" s="135"/>
      <c r="B3598" s="132"/>
      <c r="C3598" s="126"/>
      <c r="D3598" s="134"/>
      <c r="E3598" s="80"/>
      <c r="F3598" s="125"/>
      <c r="G3598" s="80">
        <f t="shared" si="36"/>
        <v>0</v>
      </c>
      <c r="H3598" s="133"/>
      <c r="I3598" s="80"/>
      <c r="J3598" s="126"/>
      <c r="K3598" s="125"/>
    </row>
    <row r="3599" spans="1:11" customFormat="1" ht="16.5" x14ac:dyDescent="0.3">
      <c r="A3599" s="135">
        <v>43397</v>
      </c>
      <c r="B3599" s="132" t="s">
        <v>2660</v>
      </c>
      <c r="C3599" s="126" t="s">
        <v>1226</v>
      </c>
      <c r="D3599" s="134" t="s">
        <v>887</v>
      </c>
      <c r="E3599" s="80">
        <v>1</v>
      </c>
      <c r="F3599" s="125">
        <v>230000.1</v>
      </c>
      <c r="G3599" s="80">
        <f t="shared" si="36"/>
        <v>230000.1</v>
      </c>
      <c r="H3599" s="133">
        <f>G3599</f>
        <v>230000.1</v>
      </c>
      <c r="I3599" s="80" t="s">
        <v>1215</v>
      </c>
      <c r="J3599" s="126"/>
      <c r="K3599" s="125"/>
    </row>
    <row r="3600" spans="1:11" customFormat="1" ht="16.5" x14ac:dyDescent="0.3">
      <c r="A3600" s="135"/>
      <c r="B3600" s="132"/>
      <c r="C3600" s="126"/>
      <c r="D3600" s="134"/>
      <c r="E3600" s="80"/>
      <c r="F3600" s="125"/>
      <c r="G3600" s="80">
        <f t="shared" si="36"/>
        <v>0</v>
      </c>
      <c r="H3600" s="133"/>
      <c r="I3600" s="80"/>
      <c r="J3600" s="126"/>
      <c r="K3600" s="125"/>
    </row>
    <row r="3601" spans="1:11" customFormat="1" ht="16.5" x14ac:dyDescent="0.3">
      <c r="A3601" s="135">
        <v>43397</v>
      </c>
      <c r="B3601" s="132" t="s">
        <v>2661</v>
      </c>
      <c r="C3601" s="126" t="s">
        <v>2240</v>
      </c>
      <c r="D3601" s="134" t="s">
        <v>1725</v>
      </c>
      <c r="E3601" s="80">
        <v>5</v>
      </c>
      <c r="F3601" s="125">
        <v>76500.37</v>
      </c>
      <c r="G3601" s="80">
        <f t="shared" si="36"/>
        <v>382501.85</v>
      </c>
      <c r="H3601" s="133">
        <f>G3601</f>
        <v>382501.85</v>
      </c>
      <c r="I3601" s="80" t="s">
        <v>2524</v>
      </c>
      <c r="J3601" s="126"/>
      <c r="K3601" s="125"/>
    </row>
    <row r="3602" spans="1:11" customFormat="1" ht="16.5" x14ac:dyDescent="0.3">
      <c r="A3602" s="135"/>
      <c r="B3602" s="132"/>
      <c r="C3602" s="126"/>
      <c r="D3602" s="134"/>
      <c r="E3602" s="80"/>
      <c r="F3602" s="125"/>
      <c r="G3602" s="80">
        <f t="shared" si="36"/>
        <v>0</v>
      </c>
      <c r="H3602" s="133"/>
      <c r="I3602" s="80"/>
      <c r="J3602" s="126"/>
      <c r="K3602" s="125"/>
    </row>
    <row r="3603" spans="1:11" customFormat="1" ht="16.5" x14ac:dyDescent="0.3">
      <c r="A3603" s="135">
        <v>43397</v>
      </c>
      <c r="B3603" s="132" t="s">
        <v>2662</v>
      </c>
      <c r="C3603" s="126" t="s">
        <v>2240</v>
      </c>
      <c r="D3603" s="134" t="s">
        <v>2241</v>
      </c>
      <c r="E3603" s="80">
        <v>2</v>
      </c>
      <c r="F3603" s="125">
        <v>570000.47499999998</v>
      </c>
      <c r="G3603" s="80">
        <f t="shared" si="36"/>
        <v>1140000.95</v>
      </c>
      <c r="H3603" s="133">
        <f>G3603</f>
        <v>1140000.95</v>
      </c>
      <c r="I3603" s="80" t="s">
        <v>2524</v>
      </c>
      <c r="J3603" s="126"/>
      <c r="K3603" s="125"/>
    </row>
    <row r="3604" spans="1:11" customFormat="1" ht="16.5" x14ac:dyDescent="0.3">
      <c r="A3604" s="135"/>
      <c r="B3604" s="132"/>
      <c r="C3604" s="126"/>
      <c r="D3604" s="134"/>
      <c r="E3604" s="80"/>
      <c r="F3604" s="125"/>
      <c r="G3604" s="80">
        <f t="shared" si="36"/>
        <v>0</v>
      </c>
      <c r="H3604" s="133"/>
      <c r="I3604" s="80"/>
      <c r="J3604" s="126"/>
      <c r="K3604" s="125"/>
    </row>
    <row r="3605" spans="1:11" customFormat="1" ht="16.5" x14ac:dyDescent="0.3">
      <c r="A3605" s="135">
        <v>43397</v>
      </c>
      <c r="B3605" s="132" t="s">
        <v>2663</v>
      </c>
      <c r="C3605" s="126" t="s">
        <v>552</v>
      </c>
      <c r="D3605" s="134" t="s">
        <v>887</v>
      </c>
      <c r="E3605" s="80">
        <v>4</v>
      </c>
      <c r="F3605" s="125">
        <v>230000.1</v>
      </c>
      <c r="G3605" s="80">
        <f t="shared" si="36"/>
        <v>920000.4</v>
      </c>
      <c r="H3605" s="133">
        <f>G3605</f>
        <v>920000.4</v>
      </c>
      <c r="I3605" s="80" t="s">
        <v>309</v>
      </c>
      <c r="J3605" s="126"/>
      <c r="K3605" s="125"/>
    </row>
    <row r="3606" spans="1:11" customFormat="1" ht="16.5" x14ac:dyDescent="0.3">
      <c r="A3606" s="135"/>
      <c r="B3606" s="132"/>
      <c r="C3606" s="126"/>
      <c r="D3606" s="134"/>
      <c r="E3606" s="80"/>
      <c r="F3606" s="125"/>
      <c r="G3606" s="80">
        <f t="shared" si="36"/>
        <v>0</v>
      </c>
      <c r="H3606" s="133"/>
      <c r="I3606" s="80"/>
      <c r="J3606" s="126"/>
      <c r="K3606" s="125"/>
    </row>
    <row r="3607" spans="1:11" customFormat="1" ht="16.5" x14ac:dyDescent="0.3">
      <c r="A3607" s="135">
        <v>43397</v>
      </c>
      <c r="B3607" s="132" t="s">
        <v>2664</v>
      </c>
      <c r="C3607" s="126" t="s">
        <v>2665</v>
      </c>
      <c r="D3607" s="134" t="s">
        <v>109</v>
      </c>
      <c r="E3607" s="80">
        <v>3</v>
      </c>
      <c r="F3607" s="125">
        <v>230000.1</v>
      </c>
      <c r="G3607" s="80">
        <f t="shared" si="36"/>
        <v>690000.3</v>
      </c>
      <c r="H3607" s="133">
        <f>G3607</f>
        <v>690000.3</v>
      </c>
      <c r="I3607" s="80" t="s">
        <v>309</v>
      </c>
      <c r="J3607" s="126"/>
      <c r="K3607" s="125"/>
    </row>
    <row r="3608" spans="1:11" customFormat="1" ht="16.5" x14ac:dyDescent="0.3">
      <c r="A3608" s="135"/>
      <c r="B3608" s="132"/>
      <c r="C3608" s="126"/>
      <c r="D3608" s="134"/>
      <c r="E3608" s="80"/>
      <c r="F3608" s="125"/>
      <c r="G3608" s="80">
        <f t="shared" si="36"/>
        <v>0</v>
      </c>
      <c r="H3608" s="133"/>
      <c r="I3608" s="80"/>
      <c r="J3608" s="126"/>
      <c r="K3608" s="125"/>
    </row>
    <row r="3609" spans="1:11" customFormat="1" ht="16.5" x14ac:dyDescent="0.3">
      <c r="A3609" s="135">
        <v>43397</v>
      </c>
      <c r="B3609" s="132" t="s">
        <v>2666</v>
      </c>
      <c r="C3609" s="126" t="s">
        <v>2667</v>
      </c>
      <c r="D3609" s="134" t="s">
        <v>1937</v>
      </c>
      <c r="E3609" s="80">
        <v>1</v>
      </c>
      <c r="F3609" s="125">
        <v>171000.5</v>
      </c>
      <c r="G3609" s="80">
        <f t="shared" si="36"/>
        <v>171000.5</v>
      </c>
      <c r="H3609" s="133"/>
      <c r="I3609" s="80"/>
      <c r="J3609" s="126"/>
      <c r="K3609" s="125"/>
    </row>
    <row r="3610" spans="1:11" customFormat="1" ht="16.5" x14ac:dyDescent="0.3">
      <c r="A3610" s="135"/>
      <c r="B3610" s="132"/>
      <c r="C3610" s="126"/>
      <c r="D3610" s="134" t="s">
        <v>1938</v>
      </c>
      <c r="E3610" s="80">
        <v>1</v>
      </c>
      <c r="F3610" s="125">
        <v>171000.5</v>
      </c>
      <c r="G3610" s="80">
        <f t="shared" si="36"/>
        <v>171000.5</v>
      </c>
      <c r="H3610" s="133">
        <f>SUM(G3609:G3610)</f>
        <v>342001</v>
      </c>
      <c r="I3610" s="80" t="s">
        <v>1756</v>
      </c>
      <c r="J3610" s="126"/>
      <c r="K3610" s="125"/>
    </row>
    <row r="3611" spans="1:11" customFormat="1" ht="16.5" x14ac:dyDescent="0.3">
      <c r="A3611" s="135"/>
      <c r="B3611" s="132"/>
      <c r="C3611" s="126"/>
      <c r="D3611" s="134"/>
      <c r="E3611" s="80"/>
      <c r="F3611" s="125"/>
      <c r="G3611" s="80">
        <f t="shared" si="36"/>
        <v>0</v>
      </c>
      <c r="H3611" s="133"/>
      <c r="I3611" s="80"/>
      <c r="J3611" s="126"/>
      <c r="K3611" s="125"/>
    </row>
    <row r="3612" spans="1:11" customFormat="1" ht="16.5" x14ac:dyDescent="0.3">
      <c r="A3612" s="135">
        <v>43397</v>
      </c>
      <c r="B3612" s="132" t="s">
        <v>2668</v>
      </c>
      <c r="C3612" s="126" t="s">
        <v>720</v>
      </c>
      <c r="D3612" s="134" t="s">
        <v>19</v>
      </c>
      <c r="E3612" s="80">
        <v>3</v>
      </c>
      <c r="F3612" s="125">
        <v>572000</v>
      </c>
      <c r="G3612" s="80">
        <f t="shared" si="36"/>
        <v>1716000</v>
      </c>
      <c r="H3612" s="133"/>
      <c r="I3612" s="80"/>
      <c r="J3612" s="126"/>
      <c r="K3612" s="125"/>
    </row>
    <row r="3613" spans="1:11" customFormat="1" ht="16.5" x14ac:dyDescent="0.3">
      <c r="A3613" s="135"/>
      <c r="B3613" s="132"/>
      <c r="C3613" s="126"/>
      <c r="D3613" s="134" t="s">
        <v>13</v>
      </c>
      <c r="E3613" s="80">
        <v>3</v>
      </c>
      <c r="F3613" s="125">
        <v>913000</v>
      </c>
      <c r="G3613" s="80">
        <f t="shared" si="36"/>
        <v>2739000</v>
      </c>
      <c r="H3613" s="133">
        <f>SUM(G3612:G3613)</f>
        <v>4455000</v>
      </c>
      <c r="I3613" s="80" t="s">
        <v>312</v>
      </c>
      <c r="J3613" s="126"/>
      <c r="K3613" s="125"/>
    </row>
    <row r="3614" spans="1:11" customFormat="1" ht="16.5" x14ac:dyDescent="0.3">
      <c r="A3614" s="135"/>
      <c r="B3614" s="132"/>
      <c r="C3614" s="126"/>
      <c r="D3614" s="134"/>
      <c r="E3614" s="80"/>
      <c r="F3614" s="125"/>
      <c r="G3614" s="80">
        <f t="shared" si="36"/>
        <v>0</v>
      </c>
      <c r="H3614" s="133"/>
      <c r="I3614" s="80"/>
      <c r="J3614" s="126"/>
      <c r="K3614" s="125"/>
    </row>
    <row r="3615" spans="1:11" customFormat="1" ht="16.5" x14ac:dyDescent="0.3">
      <c r="A3615" s="135">
        <v>43397</v>
      </c>
      <c r="B3615" s="132" t="s">
        <v>2669</v>
      </c>
      <c r="C3615" s="126" t="s">
        <v>2640</v>
      </c>
      <c r="D3615" s="134" t="s">
        <v>1094</v>
      </c>
      <c r="E3615" s="80">
        <v>2</v>
      </c>
      <c r="F3615" s="125">
        <v>215000.5</v>
      </c>
      <c r="G3615" s="80">
        <f t="shared" si="36"/>
        <v>430001</v>
      </c>
      <c r="H3615" s="133">
        <f>G3615</f>
        <v>430001</v>
      </c>
      <c r="I3615" s="80" t="s">
        <v>1756</v>
      </c>
      <c r="J3615" s="126"/>
      <c r="K3615" s="125"/>
    </row>
    <row r="3616" spans="1:11" customFormat="1" ht="16.5" x14ac:dyDescent="0.3">
      <c r="A3616" s="135"/>
      <c r="B3616" s="132"/>
      <c r="C3616" s="126"/>
      <c r="D3616" s="134"/>
      <c r="E3616" s="80"/>
      <c r="F3616" s="125"/>
      <c r="G3616" s="80">
        <f t="shared" si="36"/>
        <v>0</v>
      </c>
      <c r="H3616" s="133"/>
      <c r="I3616" s="80"/>
      <c r="J3616" s="126"/>
      <c r="K3616" s="125"/>
    </row>
    <row r="3617" spans="1:11" customFormat="1" ht="16.5" x14ac:dyDescent="0.3">
      <c r="A3617" s="135">
        <v>43397</v>
      </c>
      <c r="B3617" s="132" t="s">
        <v>2670</v>
      </c>
      <c r="C3617" s="126" t="s">
        <v>2671</v>
      </c>
      <c r="D3617" s="134" t="s">
        <v>887</v>
      </c>
      <c r="E3617" s="80">
        <v>12</v>
      </c>
      <c r="F3617" s="125">
        <v>230000.1</v>
      </c>
      <c r="G3617" s="80">
        <f t="shared" si="36"/>
        <v>2760001.2</v>
      </c>
      <c r="H3617" s="133"/>
      <c r="I3617" s="80"/>
      <c r="J3617" s="126"/>
      <c r="K3617" s="125"/>
    </row>
    <row r="3618" spans="1:11" customFormat="1" ht="16.5" x14ac:dyDescent="0.3">
      <c r="A3618" s="135"/>
      <c r="B3618" s="132"/>
      <c r="C3618" s="126"/>
      <c r="D3618" s="134" t="s">
        <v>1094</v>
      </c>
      <c r="E3618" s="80">
        <v>12</v>
      </c>
      <c r="F3618" s="125">
        <v>215000.5</v>
      </c>
      <c r="G3618" s="80">
        <f t="shared" si="36"/>
        <v>2580006</v>
      </c>
      <c r="H3618" s="133"/>
      <c r="I3618" s="80"/>
      <c r="J3618" s="126"/>
      <c r="K3618" s="125"/>
    </row>
    <row r="3619" spans="1:11" customFormat="1" ht="16.5" x14ac:dyDescent="0.3">
      <c r="A3619" s="135"/>
      <c r="B3619" s="132"/>
      <c r="C3619" s="126"/>
      <c r="D3619" s="134" t="s">
        <v>31</v>
      </c>
      <c r="E3619" s="80">
        <v>2</v>
      </c>
      <c r="F3619" s="125">
        <v>558599.52500000002</v>
      </c>
      <c r="G3619" s="80">
        <f t="shared" si="36"/>
        <v>1117199.05</v>
      </c>
      <c r="H3619" s="133">
        <f>SUM(G3617:G3619)</f>
        <v>6457206.25</v>
      </c>
      <c r="I3619" s="80" t="s">
        <v>1756</v>
      </c>
      <c r="J3619" s="126"/>
      <c r="K3619" s="125"/>
    </row>
    <row r="3620" spans="1:11" customFormat="1" ht="16.5" x14ac:dyDescent="0.3">
      <c r="A3620" s="135"/>
      <c r="B3620" s="132"/>
      <c r="C3620" s="126"/>
      <c r="D3620" s="134"/>
      <c r="E3620" s="80"/>
      <c r="F3620" s="125"/>
      <c r="G3620" s="80">
        <f t="shared" si="36"/>
        <v>0</v>
      </c>
      <c r="H3620" s="133"/>
      <c r="I3620" s="80"/>
      <c r="J3620" s="126"/>
      <c r="K3620" s="125"/>
    </row>
    <row r="3621" spans="1:11" customFormat="1" ht="16.5" x14ac:dyDescent="0.3">
      <c r="A3621" s="135">
        <v>43397</v>
      </c>
      <c r="B3621" s="132" t="s">
        <v>2672</v>
      </c>
      <c r="C3621" s="126" t="s">
        <v>2673</v>
      </c>
      <c r="D3621" s="134" t="s">
        <v>2674</v>
      </c>
      <c r="E3621" s="80">
        <v>2</v>
      </c>
      <c r="F3621" s="125">
        <v>308750.47499999998</v>
      </c>
      <c r="G3621" s="80">
        <f t="shared" si="36"/>
        <v>617500.94999999995</v>
      </c>
      <c r="H3621" s="133"/>
      <c r="I3621" s="80"/>
      <c r="J3621" s="126"/>
      <c r="K3621" s="125"/>
    </row>
    <row r="3622" spans="1:11" customFormat="1" ht="16.5" x14ac:dyDescent="0.3">
      <c r="A3622" s="135"/>
      <c r="B3622" s="132"/>
      <c r="C3622" s="126"/>
      <c r="D3622" s="134" t="s">
        <v>2675</v>
      </c>
      <c r="E3622" s="80">
        <v>1</v>
      </c>
      <c r="F3622" s="125">
        <v>289750.28499999997</v>
      </c>
      <c r="G3622" s="80">
        <f t="shared" si="36"/>
        <v>289750.28499999997</v>
      </c>
      <c r="H3622" s="133"/>
      <c r="I3622" s="80"/>
      <c r="J3622" s="126"/>
      <c r="K3622" s="125"/>
    </row>
    <row r="3623" spans="1:11" customFormat="1" ht="16.5" x14ac:dyDescent="0.3">
      <c r="A3623" s="135"/>
      <c r="B3623" s="132"/>
      <c r="C3623" s="126"/>
      <c r="D3623" s="134" t="s">
        <v>2676</v>
      </c>
      <c r="E3623" s="80">
        <v>1</v>
      </c>
      <c r="F3623" s="125">
        <v>289750.28499999997</v>
      </c>
      <c r="G3623" s="80">
        <f t="shared" si="36"/>
        <v>289750.28499999997</v>
      </c>
      <c r="H3623" s="133"/>
      <c r="I3623" s="80"/>
      <c r="J3623" s="126"/>
      <c r="K3623" s="125"/>
    </row>
    <row r="3624" spans="1:11" customFormat="1" ht="16.5" x14ac:dyDescent="0.3">
      <c r="A3624" s="135"/>
      <c r="B3624" s="132"/>
      <c r="C3624" s="126"/>
      <c r="D3624" s="134" t="s">
        <v>2677</v>
      </c>
      <c r="E3624" s="80">
        <v>1</v>
      </c>
      <c r="F3624" s="125">
        <v>283099.90500000003</v>
      </c>
      <c r="G3624" s="80">
        <f t="shared" si="36"/>
        <v>283099.90500000003</v>
      </c>
      <c r="H3624" s="133">
        <f>SUM(G3621:G3624)</f>
        <v>1480101.4249999998</v>
      </c>
      <c r="I3624" s="80" t="s">
        <v>309</v>
      </c>
      <c r="J3624" s="126"/>
      <c r="K3624" s="125"/>
    </row>
    <row r="3625" spans="1:11" customFormat="1" ht="16.5" x14ac:dyDescent="0.3">
      <c r="A3625" s="135"/>
      <c r="B3625" s="132"/>
      <c r="C3625" s="126"/>
      <c r="D3625" s="134"/>
      <c r="E3625" s="80"/>
      <c r="F3625" s="125"/>
      <c r="G3625" s="80">
        <f t="shared" si="36"/>
        <v>0</v>
      </c>
      <c r="H3625" s="133"/>
      <c r="I3625" s="80"/>
      <c r="J3625" s="126"/>
      <c r="K3625" s="125"/>
    </row>
    <row r="3626" spans="1:11" customFormat="1" ht="16.5" x14ac:dyDescent="0.3">
      <c r="A3626" s="135">
        <v>43397</v>
      </c>
      <c r="B3626" s="132" t="s">
        <v>2678</v>
      </c>
      <c r="C3626" s="126" t="s">
        <v>2600</v>
      </c>
      <c r="D3626" s="134" t="s">
        <v>1635</v>
      </c>
      <c r="E3626" s="80">
        <v>9</v>
      </c>
      <c r="F3626" s="125">
        <v>148500</v>
      </c>
      <c r="G3626" s="80">
        <f t="shared" si="36"/>
        <v>1336500</v>
      </c>
      <c r="H3626" s="133"/>
      <c r="I3626" s="80"/>
      <c r="J3626" s="126"/>
      <c r="K3626" s="125"/>
    </row>
    <row r="3627" spans="1:11" customFormat="1" ht="16.5" x14ac:dyDescent="0.3">
      <c r="A3627" s="135"/>
      <c r="B3627" s="132"/>
      <c r="C3627" s="126"/>
      <c r="D3627" s="134" t="s">
        <v>1722</v>
      </c>
      <c r="E3627" s="80">
        <v>5</v>
      </c>
      <c r="F3627" s="125">
        <v>148500</v>
      </c>
      <c r="G3627" s="80">
        <f t="shared" si="36"/>
        <v>742500</v>
      </c>
      <c r="H3627" s="133">
        <f>SUM(G3626:G3627)</f>
        <v>2079000</v>
      </c>
      <c r="I3627" s="80" t="s">
        <v>1756</v>
      </c>
      <c r="J3627" s="126"/>
      <c r="K3627" s="125"/>
    </row>
    <row r="3628" spans="1:11" customFormat="1" ht="16.5" x14ac:dyDescent="0.3">
      <c r="A3628" s="135"/>
      <c r="B3628" s="132"/>
      <c r="C3628" s="126"/>
      <c r="D3628" s="134"/>
      <c r="E3628" s="80"/>
      <c r="F3628" s="125"/>
      <c r="G3628" s="80">
        <f t="shared" si="36"/>
        <v>0</v>
      </c>
      <c r="H3628" s="133"/>
      <c r="I3628" s="80"/>
      <c r="J3628" s="126"/>
      <c r="K3628" s="125"/>
    </row>
    <row r="3629" spans="1:11" customFormat="1" ht="16.5" x14ac:dyDescent="0.3">
      <c r="A3629" s="135">
        <v>43397</v>
      </c>
      <c r="B3629" s="132" t="s">
        <v>2679</v>
      </c>
      <c r="C3629" s="126" t="s">
        <v>2484</v>
      </c>
      <c r="D3629" s="134" t="s">
        <v>887</v>
      </c>
      <c r="E3629" s="80">
        <v>3</v>
      </c>
      <c r="F3629" s="125">
        <v>230000.1</v>
      </c>
      <c r="G3629" s="80">
        <f t="shared" si="36"/>
        <v>690000.3</v>
      </c>
      <c r="H3629" s="133">
        <f>G3629</f>
        <v>690000.3</v>
      </c>
      <c r="I3629" s="80" t="s">
        <v>2524</v>
      </c>
      <c r="J3629" s="126"/>
      <c r="K3629" s="125"/>
    </row>
    <row r="3630" spans="1:11" customFormat="1" ht="16.5" x14ac:dyDescent="0.3">
      <c r="A3630" s="135"/>
      <c r="B3630" s="132"/>
      <c r="C3630" s="126"/>
      <c r="D3630" s="134"/>
      <c r="E3630" s="80"/>
      <c r="F3630" s="125"/>
      <c r="G3630" s="80">
        <f t="shared" si="36"/>
        <v>0</v>
      </c>
      <c r="H3630" s="133"/>
      <c r="I3630" s="80"/>
      <c r="J3630" s="126"/>
      <c r="K3630" s="125"/>
    </row>
    <row r="3631" spans="1:11" customFormat="1" ht="16.5" x14ac:dyDescent="0.3">
      <c r="A3631" s="135">
        <v>43398</v>
      </c>
      <c r="B3631" s="132" t="s">
        <v>2680</v>
      </c>
      <c r="C3631" s="126" t="s">
        <v>2681</v>
      </c>
      <c r="D3631" s="134" t="s">
        <v>109</v>
      </c>
      <c r="E3631" s="80">
        <v>1</v>
      </c>
      <c r="F3631" s="125">
        <v>230000.1</v>
      </c>
      <c r="G3631" s="80">
        <f t="shared" si="36"/>
        <v>230000.1</v>
      </c>
      <c r="H3631" s="133"/>
      <c r="I3631" s="80"/>
      <c r="J3631" s="126"/>
      <c r="K3631" s="125"/>
    </row>
    <row r="3632" spans="1:11" customFormat="1" ht="16.5" x14ac:dyDescent="0.3">
      <c r="A3632" s="135"/>
      <c r="B3632" s="132"/>
      <c r="C3632" s="126"/>
      <c r="D3632" s="134" t="s">
        <v>1094</v>
      </c>
      <c r="E3632" s="80">
        <v>2</v>
      </c>
      <c r="F3632" s="125">
        <v>215000.5</v>
      </c>
      <c r="G3632" s="80">
        <f t="shared" si="36"/>
        <v>430001</v>
      </c>
      <c r="H3632" s="133"/>
      <c r="I3632" s="80"/>
      <c r="J3632" s="126"/>
      <c r="K3632" s="125"/>
    </row>
    <row r="3633" spans="1:11" customFormat="1" ht="16.5" x14ac:dyDescent="0.3">
      <c r="A3633" s="135"/>
      <c r="B3633" s="132"/>
      <c r="C3633" s="126"/>
      <c r="D3633" s="134" t="s">
        <v>19</v>
      </c>
      <c r="E3633" s="80">
        <v>1</v>
      </c>
      <c r="F3633" s="125">
        <v>514800</v>
      </c>
      <c r="G3633" s="80">
        <f t="shared" si="36"/>
        <v>514800</v>
      </c>
      <c r="H3633" s="133"/>
      <c r="I3633" s="80"/>
      <c r="J3633" s="126"/>
      <c r="K3633" s="125"/>
    </row>
    <row r="3634" spans="1:11" customFormat="1" ht="16.5" x14ac:dyDescent="0.3">
      <c r="A3634" s="135"/>
      <c r="B3634" s="132"/>
      <c r="C3634" s="126"/>
      <c r="D3634" s="134" t="s">
        <v>2382</v>
      </c>
      <c r="E3634" s="80">
        <v>1</v>
      </c>
      <c r="F3634" s="125">
        <v>165000</v>
      </c>
      <c r="G3634" s="80">
        <f t="shared" si="36"/>
        <v>165000</v>
      </c>
      <c r="H3634" s="133">
        <f>SUM(G3631:G3634)</f>
        <v>1339801.1000000001</v>
      </c>
      <c r="I3634" s="80" t="s">
        <v>314</v>
      </c>
      <c r="J3634" s="126"/>
      <c r="K3634" s="125"/>
    </row>
    <row r="3635" spans="1:11" customFormat="1" ht="16.5" x14ac:dyDescent="0.3">
      <c r="A3635" s="135"/>
      <c r="B3635" s="132"/>
      <c r="C3635" s="126"/>
      <c r="D3635" s="134"/>
      <c r="E3635" s="80"/>
      <c r="F3635" s="125"/>
      <c r="G3635" s="80">
        <f t="shared" si="36"/>
        <v>0</v>
      </c>
      <c r="H3635" s="133"/>
      <c r="I3635" s="80"/>
      <c r="J3635" s="126"/>
      <c r="K3635" s="125"/>
    </row>
    <row r="3636" spans="1:11" customFormat="1" ht="16.5" x14ac:dyDescent="0.3">
      <c r="A3636" s="135">
        <v>43398</v>
      </c>
      <c r="B3636" s="132" t="s">
        <v>2682</v>
      </c>
      <c r="C3636" s="126" t="s">
        <v>1605</v>
      </c>
      <c r="D3636" s="134" t="s">
        <v>1937</v>
      </c>
      <c r="E3636" s="80">
        <v>1</v>
      </c>
      <c r="F3636" s="125">
        <v>171000.5</v>
      </c>
      <c r="G3636" s="80">
        <f t="shared" ref="G3636:G3699" si="37">E3636*F3636</f>
        <v>171000.5</v>
      </c>
      <c r="H3636" s="133">
        <f>G3636</f>
        <v>171000.5</v>
      </c>
      <c r="I3636" s="80" t="s">
        <v>309</v>
      </c>
      <c r="J3636" s="126"/>
      <c r="K3636" s="125"/>
    </row>
    <row r="3637" spans="1:11" customFormat="1" ht="16.5" x14ac:dyDescent="0.3">
      <c r="A3637" s="135"/>
      <c r="B3637" s="132"/>
      <c r="C3637" s="126"/>
      <c r="D3637" s="134"/>
      <c r="E3637" s="80"/>
      <c r="F3637" s="125"/>
      <c r="G3637" s="80">
        <f t="shared" si="37"/>
        <v>0</v>
      </c>
      <c r="H3637" s="133"/>
      <c r="I3637" s="80"/>
      <c r="J3637" s="126"/>
      <c r="K3637" s="125"/>
    </row>
    <row r="3638" spans="1:11" customFormat="1" ht="16.5" x14ac:dyDescent="0.3">
      <c r="A3638" s="135">
        <v>43398</v>
      </c>
      <c r="B3638" s="132" t="s">
        <v>2683</v>
      </c>
      <c r="C3638" s="126" t="s">
        <v>2657</v>
      </c>
      <c r="D3638" s="134" t="s">
        <v>1549</v>
      </c>
      <c r="E3638" s="80">
        <v>2</v>
      </c>
      <c r="F3638" s="125">
        <v>165000</v>
      </c>
      <c r="G3638" s="80">
        <f t="shared" si="37"/>
        <v>330000</v>
      </c>
      <c r="H3638" s="133">
        <f>G3638</f>
        <v>330000</v>
      </c>
      <c r="I3638" s="80" t="s">
        <v>309</v>
      </c>
      <c r="J3638" s="126"/>
      <c r="K3638" s="125"/>
    </row>
    <row r="3639" spans="1:11" customFormat="1" ht="16.5" x14ac:dyDescent="0.3">
      <c r="A3639" s="135"/>
      <c r="B3639" s="132"/>
      <c r="C3639" s="126"/>
      <c r="D3639" s="134"/>
      <c r="E3639" s="80"/>
      <c r="F3639" s="125"/>
      <c r="G3639" s="80">
        <f t="shared" si="37"/>
        <v>0</v>
      </c>
      <c r="H3639" s="133"/>
      <c r="I3639" s="80"/>
      <c r="J3639" s="126"/>
      <c r="K3639" s="125"/>
    </row>
    <row r="3640" spans="1:11" customFormat="1" ht="16.5" x14ac:dyDescent="0.3">
      <c r="A3640" s="135">
        <v>43398</v>
      </c>
      <c r="B3640" s="132" t="s">
        <v>2684</v>
      </c>
      <c r="C3640" s="126" t="s">
        <v>244</v>
      </c>
      <c r="D3640" s="134" t="s">
        <v>2241</v>
      </c>
      <c r="E3640" s="80">
        <v>12</v>
      </c>
      <c r="F3640" s="125">
        <v>540000.5</v>
      </c>
      <c r="G3640" s="80">
        <f t="shared" si="37"/>
        <v>6480006</v>
      </c>
      <c r="H3640" s="133">
        <f>G3640</f>
        <v>6480006</v>
      </c>
      <c r="I3640" s="80" t="s">
        <v>309</v>
      </c>
      <c r="J3640" s="126"/>
      <c r="K3640" s="125"/>
    </row>
    <row r="3641" spans="1:11" customFormat="1" ht="16.5" x14ac:dyDescent="0.3">
      <c r="A3641" s="135"/>
      <c r="B3641" s="132"/>
      <c r="C3641" s="126"/>
      <c r="D3641" s="134"/>
      <c r="E3641" s="80"/>
      <c r="F3641" s="125"/>
      <c r="G3641" s="80">
        <f t="shared" si="37"/>
        <v>0</v>
      </c>
      <c r="H3641" s="133"/>
      <c r="I3641" s="80"/>
      <c r="J3641" s="126"/>
      <c r="K3641" s="125"/>
    </row>
    <row r="3642" spans="1:11" customFormat="1" ht="16.5" x14ac:dyDescent="0.3">
      <c r="A3642" s="135">
        <v>43398</v>
      </c>
      <c r="B3642" s="132" t="s">
        <v>2685</v>
      </c>
      <c r="C3642" s="126" t="s">
        <v>2276</v>
      </c>
      <c r="D3642" s="134" t="s">
        <v>887</v>
      </c>
      <c r="E3642" s="80">
        <v>4</v>
      </c>
      <c r="F3642" s="125">
        <v>230000.1</v>
      </c>
      <c r="G3642" s="80">
        <f t="shared" si="37"/>
        <v>920000.4</v>
      </c>
      <c r="H3642" s="133">
        <f>G3642</f>
        <v>920000.4</v>
      </c>
      <c r="I3642" s="80" t="s">
        <v>314</v>
      </c>
      <c r="J3642" s="126"/>
      <c r="K3642" s="125"/>
    </row>
    <row r="3643" spans="1:11" customFormat="1" ht="16.5" x14ac:dyDescent="0.3">
      <c r="A3643" s="135"/>
      <c r="B3643" s="132"/>
      <c r="C3643" s="126"/>
      <c r="D3643" s="134"/>
      <c r="E3643" s="80"/>
      <c r="F3643" s="125"/>
      <c r="G3643" s="80">
        <f t="shared" si="37"/>
        <v>0</v>
      </c>
      <c r="H3643" s="133"/>
      <c r="I3643" s="80"/>
      <c r="J3643" s="126"/>
      <c r="K3643" s="125"/>
    </row>
    <row r="3644" spans="1:11" customFormat="1" ht="16.5" x14ac:dyDescent="0.3">
      <c r="A3644" s="135">
        <v>43398</v>
      </c>
      <c r="B3644" s="132" t="s">
        <v>2686</v>
      </c>
      <c r="C3644" s="126" t="s">
        <v>42</v>
      </c>
      <c r="D3644" s="134" t="s">
        <v>1094</v>
      </c>
      <c r="E3644" s="80">
        <v>12</v>
      </c>
      <c r="F3644" s="125">
        <v>215000.5</v>
      </c>
      <c r="G3644" s="80">
        <f t="shared" si="37"/>
        <v>2580006</v>
      </c>
      <c r="H3644" s="133">
        <f>G3644</f>
        <v>2580006</v>
      </c>
      <c r="I3644" s="80" t="s">
        <v>1756</v>
      </c>
      <c r="J3644" s="126"/>
      <c r="K3644" s="125"/>
    </row>
    <row r="3645" spans="1:11" customFormat="1" ht="16.5" x14ac:dyDescent="0.3">
      <c r="A3645" s="135"/>
      <c r="B3645" s="132"/>
      <c r="C3645" s="126"/>
      <c r="D3645" s="134"/>
      <c r="E3645" s="80"/>
      <c r="F3645" s="125"/>
      <c r="G3645" s="80">
        <f t="shared" si="37"/>
        <v>0</v>
      </c>
      <c r="H3645" s="133"/>
      <c r="I3645" s="80"/>
      <c r="J3645" s="126"/>
      <c r="K3645" s="125"/>
    </row>
    <row r="3646" spans="1:11" customFormat="1" ht="16.5" x14ac:dyDescent="0.3">
      <c r="A3646" s="135">
        <v>43398</v>
      </c>
      <c r="B3646" s="132" t="s">
        <v>2687</v>
      </c>
      <c r="C3646" s="126" t="s">
        <v>2688</v>
      </c>
      <c r="D3646" s="134" t="s">
        <v>109</v>
      </c>
      <c r="E3646" s="80">
        <v>2</v>
      </c>
      <c r="F3646" s="125">
        <v>230000.1</v>
      </c>
      <c r="G3646" s="80">
        <f t="shared" si="37"/>
        <v>460000.2</v>
      </c>
      <c r="H3646" s="133"/>
      <c r="I3646" s="80"/>
      <c r="J3646" s="126"/>
      <c r="K3646" s="125"/>
    </row>
    <row r="3647" spans="1:11" customFormat="1" ht="16.5" x14ac:dyDescent="0.3">
      <c r="A3647" s="135"/>
      <c r="B3647" s="132"/>
      <c r="C3647" s="126"/>
      <c r="D3647" s="134" t="s">
        <v>31</v>
      </c>
      <c r="E3647" s="80">
        <v>1</v>
      </c>
      <c r="F3647" s="125">
        <v>529199.55000000005</v>
      </c>
      <c r="G3647" s="80">
        <f t="shared" si="37"/>
        <v>529199.55000000005</v>
      </c>
      <c r="H3647" s="133"/>
      <c r="I3647" s="80"/>
      <c r="J3647" s="126"/>
      <c r="K3647" s="125"/>
    </row>
    <row r="3648" spans="1:11" customFormat="1" ht="16.5" x14ac:dyDescent="0.3">
      <c r="A3648" s="135"/>
      <c r="B3648" s="132"/>
      <c r="C3648" s="126"/>
      <c r="D3648" s="134" t="s">
        <v>104</v>
      </c>
      <c r="E3648" s="80">
        <v>1</v>
      </c>
      <c r="F3648" s="125">
        <v>513900.09</v>
      </c>
      <c r="G3648" s="80">
        <f t="shared" si="37"/>
        <v>513900.09</v>
      </c>
      <c r="H3648" s="133">
        <f>SUM(G3646:G3648)</f>
        <v>1503099.84</v>
      </c>
      <c r="I3648" s="80" t="s">
        <v>309</v>
      </c>
      <c r="J3648" s="126"/>
      <c r="K3648" s="125"/>
    </row>
    <row r="3649" spans="1:11" customFormat="1" ht="16.5" x14ac:dyDescent="0.3">
      <c r="A3649" s="135"/>
      <c r="B3649" s="132"/>
      <c r="C3649" s="126"/>
      <c r="D3649" s="134"/>
      <c r="E3649" s="80"/>
      <c r="F3649" s="125"/>
      <c r="G3649" s="80">
        <f t="shared" si="37"/>
        <v>0</v>
      </c>
      <c r="H3649" s="133"/>
      <c r="I3649" s="80"/>
      <c r="J3649" s="126"/>
      <c r="K3649" s="125"/>
    </row>
    <row r="3650" spans="1:11" customFormat="1" ht="16.5" x14ac:dyDescent="0.3">
      <c r="A3650" s="135">
        <v>43398</v>
      </c>
      <c r="B3650" s="132" t="s">
        <v>2689</v>
      </c>
      <c r="C3650" s="126" t="s">
        <v>778</v>
      </c>
      <c r="D3650" s="134" t="s">
        <v>1094</v>
      </c>
      <c r="E3650" s="80">
        <v>1</v>
      </c>
      <c r="F3650" s="125">
        <v>215000.5</v>
      </c>
      <c r="G3650" s="80">
        <f t="shared" si="37"/>
        <v>215000.5</v>
      </c>
      <c r="H3650" s="133"/>
      <c r="I3650" s="80"/>
      <c r="J3650" s="126"/>
      <c r="K3650" s="125"/>
    </row>
    <row r="3651" spans="1:11" customFormat="1" ht="16.5" x14ac:dyDescent="0.3">
      <c r="A3651" s="135"/>
      <c r="B3651" s="132"/>
      <c r="C3651" s="126"/>
      <c r="D3651" s="134" t="s">
        <v>887</v>
      </c>
      <c r="E3651" s="80">
        <v>2</v>
      </c>
      <c r="F3651" s="125">
        <v>230000.1</v>
      </c>
      <c r="G3651" s="80">
        <f t="shared" si="37"/>
        <v>460000.2</v>
      </c>
      <c r="H3651" s="133">
        <f>SUM(G3650:G3651)</f>
        <v>675000.7</v>
      </c>
      <c r="I3651" s="80" t="s">
        <v>312</v>
      </c>
      <c r="J3651" s="126"/>
      <c r="K3651" s="125"/>
    </row>
    <row r="3652" spans="1:11" customFormat="1" ht="16.5" x14ac:dyDescent="0.3">
      <c r="A3652" s="135"/>
      <c r="B3652" s="132"/>
      <c r="C3652" s="126"/>
      <c r="D3652" s="134"/>
      <c r="E3652" s="80"/>
      <c r="F3652" s="125"/>
      <c r="G3652" s="80">
        <f t="shared" si="37"/>
        <v>0</v>
      </c>
      <c r="H3652" s="133"/>
      <c r="I3652" s="80"/>
      <c r="J3652" s="126"/>
      <c r="K3652" s="125"/>
    </row>
    <row r="3653" spans="1:11" customFormat="1" ht="16.5" x14ac:dyDescent="0.3">
      <c r="A3653" s="135">
        <v>43398</v>
      </c>
      <c r="B3653" s="132" t="s">
        <v>2690</v>
      </c>
      <c r="C3653" s="126" t="s">
        <v>2012</v>
      </c>
      <c r="D3653" s="134" t="s">
        <v>2691</v>
      </c>
      <c r="E3653" s="80">
        <v>2</v>
      </c>
      <c r="F3653" s="125">
        <v>198000</v>
      </c>
      <c r="G3653" s="80">
        <f t="shared" si="37"/>
        <v>396000</v>
      </c>
      <c r="H3653" s="133">
        <f>G3653</f>
        <v>396000</v>
      </c>
      <c r="I3653" s="80" t="s">
        <v>309</v>
      </c>
      <c r="J3653" s="126"/>
      <c r="K3653" s="125"/>
    </row>
    <row r="3654" spans="1:11" customFormat="1" ht="16.5" x14ac:dyDescent="0.3">
      <c r="A3654" s="135"/>
      <c r="B3654" s="132"/>
      <c r="C3654" s="126"/>
      <c r="D3654" s="134"/>
      <c r="E3654" s="80"/>
      <c r="F3654" s="125"/>
      <c r="G3654" s="80">
        <f t="shared" si="37"/>
        <v>0</v>
      </c>
      <c r="H3654" s="133"/>
      <c r="I3654" s="80"/>
      <c r="J3654" s="126"/>
      <c r="K3654" s="125"/>
    </row>
    <row r="3655" spans="1:11" customFormat="1" ht="16.5" x14ac:dyDescent="0.3">
      <c r="A3655" s="135">
        <v>43398</v>
      </c>
      <c r="B3655" s="132" t="s">
        <v>2692</v>
      </c>
      <c r="C3655" s="126" t="s">
        <v>445</v>
      </c>
      <c r="D3655" s="134" t="s">
        <v>109</v>
      </c>
      <c r="E3655" s="80">
        <v>2</v>
      </c>
      <c r="F3655" s="125">
        <v>230000.1</v>
      </c>
      <c r="G3655" s="80">
        <f t="shared" si="37"/>
        <v>460000.2</v>
      </c>
      <c r="H3655" s="133">
        <f>G3655</f>
        <v>460000.2</v>
      </c>
      <c r="I3655" s="80" t="s">
        <v>309</v>
      </c>
      <c r="J3655" s="126"/>
      <c r="K3655" s="125"/>
    </row>
    <row r="3656" spans="1:11" customFormat="1" ht="16.5" x14ac:dyDescent="0.3">
      <c r="A3656" s="135"/>
      <c r="B3656" s="132"/>
      <c r="C3656" s="126"/>
      <c r="D3656" s="134"/>
      <c r="E3656" s="80"/>
      <c r="F3656" s="125"/>
      <c r="G3656" s="80">
        <f t="shared" si="37"/>
        <v>0</v>
      </c>
      <c r="H3656" s="133"/>
      <c r="I3656" s="80"/>
      <c r="J3656" s="126"/>
      <c r="K3656" s="125"/>
    </row>
    <row r="3657" spans="1:11" customFormat="1" ht="16.5" x14ac:dyDescent="0.3">
      <c r="A3657" s="135">
        <v>43398</v>
      </c>
      <c r="B3657" s="132" t="s">
        <v>2693</v>
      </c>
      <c r="C3657" s="126" t="s">
        <v>251</v>
      </c>
      <c r="D3657" s="134" t="s">
        <v>19</v>
      </c>
      <c r="E3657" s="80">
        <v>1</v>
      </c>
      <c r="F3657" s="125">
        <v>543400</v>
      </c>
      <c r="G3657" s="80">
        <f t="shared" si="37"/>
        <v>543400</v>
      </c>
      <c r="H3657" s="133">
        <f>G3657</f>
        <v>543400</v>
      </c>
      <c r="I3657" s="80" t="s">
        <v>309</v>
      </c>
      <c r="J3657" s="126"/>
      <c r="K3657" s="125"/>
    </row>
    <row r="3658" spans="1:11" customFormat="1" ht="16.5" x14ac:dyDescent="0.3">
      <c r="A3658" s="135"/>
      <c r="B3658" s="132"/>
      <c r="C3658" s="126"/>
      <c r="D3658" s="134"/>
      <c r="E3658" s="80"/>
      <c r="F3658" s="125"/>
      <c r="G3658" s="80">
        <f t="shared" si="37"/>
        <v>0</v>
      </c>
      <c r="H3658" s="133"/>
      <c r="I3658" s="80"/>
      <c r="J3658" s="126"/>
      <c r="K3658" s="125"/>
    </row>
    <row r="3659" spans="1:11" customFormat="1" ht="16.5" x14ac:dyDescent="0.3">
      <c r="A3659" s="135">
        <v>43398</v>
      </c>
      <c r="B3659" s="132" t="s">
        <v>2694</v>
      </c>
      <c r="C3659" s="126" t="s">
        <v>559</v>
      </c>
      <c r="D3659" s="134" t="s">
        <v>19</v>
      </c>
      <c r="E3659" s="80">
        <v>2</v>
      </c>
      <c r="F3659" s="125">
        <v>543400</v>
      </c>
      <c r="G3659" s="80">
        <f t="shared" si="37"/>
        <v>1086800</v>
      </c>
      <c r="H3659" s="133">
        <f>G3659</f>
        <v>1086800</v>
      </c>
      <c r="I3659" s="80" t="s">
        <v>2524</v>
      </c>
      <c r="J3659" s="126"/>
      <c r="K3659" s="125"/>
    </row>
    <row r="3660" spans="1:11" customFormat="1" ht="16.5" x14ac:dyDescent="0.3">
      <c r="A3660" s="135"/>
      <c r="B3660" s="132"/>
      <c r="C3660" s="126"/>
      <c r="D3660" s="134"/>
      <c r="E3660" s="80"/>
      <c r="F3660" s="125"/>
      <c r="G3660" s="80">
        <f t="shared" si="37"/>
        <v>0</v>
      </c>
      <c r="H3660" s="133"/>
      <c r="I3660" s="80"/>
      <c r="J3660" s="126"/>
      <c r="K3660" s="125"/>
    </row>
    <row r="3661" spans="1:11" customFormat="1" ht="16.5" x14ac:dyDescent="0.3">
      <c r="A3661" s="135">
        <v>43398</v>
      </c>
      <c r="B3661" s="132" t="s">
        <v>2695</v>
      </c>
      <c r="C3661" s="126" t="s">
        <v>2696</v>
      </c>
      <c r="D3661" s="134" t="s">
        <v>31</v>
      </c>
      <c r="E3661" s="80">
        <v>6</v>
      </c>
      <c r="F3661" s="125">
        <v>529199.55000000005</v>
      </c>
      <c r="G3661" s="80">
        <f t="shared" si="37"/>
        <v>3175197.3000000003</v>
      </c>
      <c r="H3661" s="133">
        <f>G3661</f>
        <v>3175197.3000000003</v>
      </c>
      <c r="I3661" s="80" t="s">
        <v>309</v>
      </c>
      <c r="J3661" s="126"/>
      <c r="K3661" s="125"/>
    </row>
    <row r="3662" spans="1:11" customFormat="1" ht="16.5" x14ac:dyDescent="0.3">
      <c r="A3662" s="135"/>
      <c r="B3662" s="132"/>
      <c r="C3662" s="126"/>
      <c r="D3662" s="134"/>
      <c r="E3662" s="80"/>
      <c r="F3662" s="125"/>
      <c r="G3662" s="80">
        <f t="shared" si="37"/>
        <v>0</v>
      </c>
      <c r="H3662" s="133"/>
      <c r="I3662" s="80"/>
      <c r="J3662" s="126"/>
      <c r="K3662" s="125"/>
    </row>
    <row r="3663" spans="1:11" customFormat="1" ht="16.5" x14ac:dyDescent="0.3">
      <c r="A3663" s="135">
        <v>43398</v>
      </c>
      <c r="B3663" s="132" t="s">
        <v>2697</v>
      </c>
      <c r="C3663" s="126" t="s">
        <v>786</v>
      </c>
      <c r="D3663" s="134" t="s">
        <v>2698</v>
      </c>
      <c r="E3663" s="80">
        <v>6</v>
      </c>
      <c r="F3663" s="125">
        <v>513900.09</v>
      </c>
      <c r="G3663" s="80">
        <f t="shared" si="37"/>
        <v>3083400.54</v>
      </c>
      <c r="H3663" s="133">
        <f>G3663</f>
        <v>3083400.54</v>
      </c>
      <c r="I3663" s="80" t="s">
        <v>309</v>
      </c>
      <c r="J3663" s="126"/>
      <c r="K3663" s="125"/>
    </row>
    <row r="3664" spans="1:11" customFormat="1" ht="16.5" x14ac:dyDescent="0.3">
      <c r="A3664" s="135"/>
      <c r="B3664" s="132"/>
      <c r="C3664" s="126"/>
      <c r="D3664" s="134"/>
      <c r="E3664" s="80"/>
      <c r="F3664" s="125"/>
      <c r="G3664" s="80">
        <f t="shared" si="37"/>
        <v>0</v>
      </c>
      <c r="H3664" s="133"/>
      <c r="I3664" s="80"/>
      <c r="J3664" s="126"/>
      <c r="K3664" s="125"/>
    </row>
    <row r="3665" spans="1:11" customFormat="1" ht="16.5" x14ac:dyDescent="0.3">
      <c r="A3665" s="135">
        <v>43398</v>
      </c>
      <c r="B3665" s="132" t="s">
        <v>2699</v>
      </c>
      <c r="C3665" s="126" t="s">
        <v>2617</v>
      </c>
      <c r="D3665" s="134" t="s">
        <v>31</v>
      </c>
      <c r="E3665" s="80">
        <v>2</v>
      </c>
      <c r="F3665" s="125">
        <v>529199.55000000005</v>
      </c>
      <c r="G3665" s="80">
        <f t="shared" si="37"/>
        <v>1058399.1000000001</v>
      </c>
      <c r="H3665" s="133">
        <f>G3665</f>
        <v>1058399.1000000001</v>
      </c>
      <c r="I3665" s="80" t="s">
        <v>1756</v>
      </c>
      <c r="J3665" s="126"/>
      <c r="K3665" s="125"/>
    </row>
    <row r="3666" spans="1:11" customFormat="1" ht="16.5" x14ac:dyDescent="0.3">
      <c r="A3666" s="135"/>
      <c r="B3666" s="132"/>
      <c r="C3666" s="126"/>
      <c r="D3666" s="134"/>
      <c r="E3666" s="80"/>
      <c r="F3666" s="125"/>
      <c r="G3666" s="80">
        <f t="shared" si="37"/>
        <v>0</v>
      </c>
      <c r="H3666" s="133"/>
      <c r="I3666" s="80"/>
      <c r="J3666" s="126"/>
      <c r="K3666" s="125"/>
    </row>
    <row r="3667" spans="1:11" customFormat="1" ht="16.5" x14ac:dyDescent="0.3">
      <c r="A3667" s="135">
        <v>43398</v>
      </c>
      <c r="B3667" s="132" t="s">
        <v>2700</v>
      </c>
      <c r="C3667" s="126" t="s">
        <v>2044</v>
      </c>
      <c r="D3667" s="134" t="s">
        <v>31</v>
      </c>
      <c r="E3667" s="80">
        <v>1</v>
      </c>
      <c r="F3667" s="125">
        <v>529199.55000000005</v>
      </c>
      <c r="G3667" s="80">
        <f t="shared" si="37"/>
        <v>529199.55000000005</v>
      </c>
      <c r="H3667" s="133">
        <f>G3667</f>
        <v>529199.55000000005</v>
      </c>
      <c r="I3667" s="80" t="s">
        <v>315</v>
      </c>
      <c r="J3667" s="126"/>
      <c r="K3667" s="125"/>
    </row>
    <row r="3668" spans="1:11" customFormat="1" ht="16.5" x14ac:dyDescent="0.3">
      <c r="A3668" s="135"/>
      <c r="B3668" s="132"/>
      <c r="C3668" s="126"/>
      <c r="D3668" s="134"/>
      <c r="E3668" s="80"/>
      <c r="F3668" s="125"/>
      <c r="G3668" s="80">
        <f t="shared" si="37"/>
        <v>0</v>
      </c>
      <c r="H3668" s="133"/>
      <c r="I3668" s="80"/>
      <c r="J3668" s="126"/>
      <c r="K3668" s="125"/>
    </row>
    <row r="3669" spans="1:11" customFormat="1" ht="16.5" x14ac:dyDescent="0.3">
      <c r="A3669" s="135">
        <v>43398</v>
      </c>
      <c r="B3669" s="132" t="s">
        <v>2701</v>
      </c>
      <c r="C3669" s="126" t="s">
        <v>2702</v>
      </c>
      <c r="D3669" s="134" t="s">
        <v>2674</v>
      </c>
      <c r="E3669" s="80">
        <v>4</v>
      </c>
      <c r="F3669" s="125">
        <v>308750.47499999998</v>
      </c>
      <c r="G3669" s="80">
        <f t="shared" si="37"/>
        <v>1235001.8999999999</v>
      </c>
      <c r="H3669" s="133"/>
      <c r="I3669" s="80"/>
      <c r="J3669" s="126"/>
      <c r="K3669" s="125"/>
    </row>
    <row r="3670" spans="1:11" customFormat="1" ht="16.5" x14ac:dyDescent="0.3">
      <c r="A3670" s="135"/>
      <c r="B3670" s="132"/>
      <c r="C3670" s="126"/>
      <c r="D3670" s="134" t="s">
        <v>2703</v>
      </c>
      <c r="E3670" s="80">
        <v>4</v>
      </c>
      <c r="F3670" s="125">
        <v>308750.47499999998</v>
      </c>
      <c r="G3670" s="80">
        <f t="shared" si="37"/>
        <v>1235001.8999999999</v>
      </c>
      <c r="H3670" s="133">
        <f>SUM(G3669:G3670)</f>
        <v>2470003.7999999998</v>
      </c>
      <c r="I3670" s="80" t="s">
        <v>309</v>
      </c>
      <c r="J3670" s="126"/>
      <c r="K3670" s="125"/>
    </row>
    <row r="3671" spans="1:11" customFormat="1" ht="16.5" x14ac:dyDescent="0.3">
      <c r="A3671" s="135"/>
      <c r="B3671" s="132"/>
      <c r="C3671" s="126"/>
      <c r="D3671" s="134"/>
      <c r="E3671" s="80"/>
      <c r="F3671" s="125"/>
      <c r="G3671" s="80">
        <f t="shared" si="37"/>
        <v>0</v>
      </c>
      <c r="H3671" s="133"/>
      <c r="I3671" s="80"/>
      <c r="J3671" s="126"/>
      <c r="K3671" s="125"/>
    </row>
    <row r="3672" spans="1:11" customFormat="1" ht="16.5" x14ac:dyDescent="0.3">
      <c r="A3672" s="135">
        <v>43399</v>
      </c>
      <c r="B3672" s="132" t="s">
        <v>2704</v>
      </c>
      <c r="C3672" s="126" t="s">
        <v>985</v>
      </c>
      <c r="D3672" s="134" t="s">
        <v>1719</v>
      </c>
      <c r="E3672" s="80">
        <v>24</v>
      </c>
      <c r="F3672" s="125">
        <v>66999.899999999994</v>
      </c>
      <c r="G3672" s="80">
        <f t="shared" si="37"/>
        <v>1607997.5999999999</v>
      </c>
      <c r="H3672" s="133"/>
      <c r="I3672" s="80"/>
      <c r="J3672" s="126"/>
      <c r="K3672" s="125"/>
    </row>
    <row r="3673" spans="1:11" customFormat="1" ht="16.5" x14ac:dyDescent="0.3">
      <c r="A3673" s="135"/>
      <c r="B3673" s="132"/>
      <c r="C3673" s="126"/>
      <c r="D3673" s="134" t="s">
        <v>902</v>
      </c>
      <c r="E3673" s="80">
        <v>24</v>
      </c>
      <c r="F3673" s="125">
        <v>66999.899999999994</v>
      </c>
      <c r="G3673" s="80">
        <f t="shared" si="37"/>
        <v>1607997.5999999999</v>
      </c>
      <c r="H3673" s="133"/>
      <c r="I3673" s="80"/>
      <c r="J3673" s="126"/>
      <c r="K3673" s="125"/>
    </row>
    <row r="3674" spans="1:11" customFormat="1" ht="16.5" x14ac:dyDescent="0.3">
      <c r="A3674" s="135"/>
      <c r="B3674" s="132"/>
      <c r="C3674" s="126"/>
      <c r="D3674" s="134" t="s">
        <v>1933</v>
      </c>
      <c r="E3674" s="80">
        <v>24</v>
      </c>
      <c r="F3674" s="125">
        <v>66999.899999999994</v>
      </c>
      <c r="G3674" s="80">
        <f t="shared" si="37"/>
        <v>1607997.5999999999</v>
      </c>
      <c r="H3674" s="133"/>
      <c r="I3674" s="80"/>
      <c r="J3674" s="126"/>
      <c r="K3674" s="125"/>
    </row>
    <row r="3675" spans="1:11" customFormat="1" ht="16.5" x14ac:dyDescent="0.3">
      <c r="A3675" s="135"/>
      <c r="B3675" s="132"/>
      <c r="C3675" s="126"/>
      <c r="D3675" s="134" t="s">
        <v>1930</v>
      </c>
      <c r="E3675" s="80">
        <v>48</v>
      </c>
      <c r="F3675" s="125">
        <v>66999.899999999994</v>
      </c>
      <c r="G3675" s="80">
        <f t="shared" si="37"/>
        <v>3215995.1999999997</v>
      </c>
      <c r="H3675" s="133">
        <f>SUM(G3672:G3675)</f>
        <v>8039988</v>
      </c>
      <c r="I3675" s="80" t="s">
        <v>2545</v>
      </c>
      <c r="J3675" s="126"/>
      <c r="K3675" s="125"/>
    </row>
    <row r="3676" spans="1:11" customFormat="1" ht="16.5" x14ac:dyDescent="0.3">
      <c r="A3676" s="135"/>
      <c r="B3676" s="132"/>
      <c r="C3676" s="126"/>
      <c r="D3676" s="134"/>
      <c r="E3676" s="80"/>
      <c r="F3676" s="125"/>
      <c r="G3676" s="80">
        <f t="shared" si="37"/>
        <v>0</v>
      </c>
      <c r="H3676" s="133"/>
      <c r="I3676" s="80"/>
      <c r="J3676" s="126"/>
      <c r="K3676" s="125"/>
    </row>
    <row r="3677" spans="1:11" customFormat="1" ht="16.5" x14ac:dyDescent="0.3">
      <c r="A3677" s="135">
        <v>43399</v>
      </c>
      <c r="B3677" s="132" t="s">
        <v>2705</v>
      </c>
      <c r="C3677" s="126" t="s">
        <v>985</v>
      </c>
      <c r="D3677" s="134" t="s">
        <v>1721</v>
      </c>
      <c r="E3677" s="80">
        <v>24</v>
      </c>
      <c r="F3677" s="125">
        <v>133999.79999999999</v>
      </c>
      <c r="G3677" s="80">
        <f t="shared" si="37"/>
        <v>3215995.1999999997</v>
      </c>
      <c r="H3677" s="133"/>
      <c r="I3677" s="80"/>
      <c r="J3677" s="126"/>
      <c r="K3677" s="125"/>
    </row>
    <row r="3678" spans="1:11" customFormat="1" ht="16.5" x14ac:dyDescent="0.3">
      <c r="A3678" s="135"/>
      <c r="B3678" s="132"/>
      <c r="C3678" s="126"/>
      <c r="D3678" s="134" t="s">
        <v>1914</v>
      </c>
      <c r="E3678" s="80">
        <v>24</v>
      </c>
      <c r="F3678" s="125">
        <v>133999.79999999999</v>
      </c>
      <c r="G3678" s="80">
        <f t="shared" si="37"/>
        <v>3215995.1999999997</v>
      </c>
      <c r="H3678" s="133"/>
      <c r="I3678" s="80"/>
      <c r="J3678" s="126"/>
      <c r="K3678" s="125"/>
    </row>
    <row r="3679" spans="1:11" customFormat="1" ht="16.5" x14ac:dyDescent="0.3">
      <c r="A3679" s="135"/>
      <c r="B3679" s="132"/>
      <c r="C3679" s="126"/>
      <c r="D3679" s="134" t="s">
        <v>1722</v>
      </c>
      <c r="E3679" s="80">
        <v>24</v>
      </c>
      <c r="F3679" s="125">
        <v>133999.79999999999</v>
      </c>
      <c r="G3679" s="80">
        <f t="shared" si="37"/>
        <v>3215995.1999999997</v>
      </c>
      <c r="H3679" s="133">
        <f>SUM(G3677:G3679)</f>
        <v>9647985.5999999996</v>
      </c>
      <c r="I3679" s="80" t="s">
        <v>2545</v>
      </c>
      <c r="J3679" s="126"/>
      <c r="K3679" s="125"/>
    </row>
    <row r="3680" spans="1:11" customFormat="1" ht="16.5" x14ac:dyDescent="0.3">
      <c r="A3680" s="135"/>
      <c r="B3680" s="132"/>
      <c r="C3680" s="126"/>
      <c r="D3680" s="134"/>
      <c r="E3680" s="80"/>
      <c r="F3680" s="125"/>
      <c r="G3680" s="80">
        <f t="shared" si="37"/>
        <v>0</v>
      </c>
      <c r="H3680" s="133"/>
      <c r="I3680" s="80"/>
      <c r="J3680" s="126"/>
      <c r="K3680" s="125"/>
    </row>
    <row r="3681" spans="1:11" customFormat="1" ht="16.5" x14ac:dyDescent="0.3">
      <c r="A3681" s="135">
        <v>43399</v>
      </c>
      <c r="B3681" s="132" t="s">
        <v>2706</v>
      </c>
      <c r="C3681" s="126" t="s">
        <v>1134</v>
      </c>
      <c r="D3681" s="134" t="s">
        <v>1325</v>
      </c>
      <c r="E3681" s="80">
        <v>1</v>
      </c>
      <c r="F3681" s="125">
        <v>603900</v>
      </c>
      <c r="G3681" s="80">
        <f t="shared" si="37"/>
        <v>603900</v>
      </c>
      <c r="H3681" s="133"/>
      <c r="I3681" s="80"/>
      <c r="J3681" s="126"/>
      <c r="K3681" s="125"/>
    </row>
    <row r="3682" spans="1:11" customFormat="1" ht="16.5" x14ac:dyDescent="0.3">
      <c r="A3682" s="135"/>
      <c r="B3682" s="132"/>
      <c r="C3682" s="126"/>
      <c r="D3682" s="134" t="s">
        <v>28</v>
      </c>
      <c r="E3682" s="80">
        <v>6</v>
      </c>
      <c r="F3682" s="125">
        <v>544500</v>
      </c>
      <c r="G3682" s="80">
        <f t="shared" si="37"/>
        <v>3267000</v>
      </c>
      <c r="H3682" s="133">
        <f>SUM(G3681:G3682)</f>
        <v>3870900</v>
      </c>
      <c r="I3682" s="80" t="s">
        <v>309</v>
      </c>
      <c r="J3682" s="126"/>
      <c r="K3682" s="125"/>
    </row>
    <row r="3683" spans="1:11" customFormat="1" ht="16.5" x14ac:dyDescent="0.3">
      <c r="A3683" s="135"/>
      <c r="B3683" s="132"/>
      <c r="C3683" s="126"/>
      <c r="D3683" s="134"/>
      <c r="E3683" s="80"/>
      <c r="F3683" s="125"/>
      <c r="G3683" s="80">
        <f t="shared" si="37"/>
        <v>0</v>
      </c>
      <c r="H3683" s="133"/>
      <c r="I3683" s="80"/>
      <c r="J3683" s="126"/>
      <c r="K3683" s="125"/>
    </row>
    <row r="3684" spans="1:11" customFormat="1" ht="16.5" x14ac:dyDescent="0.3">
      <c r="A3684" s="135">
        <v>43399</v>
      </c>
      <c r="B3684" s="132" t="s">
        <v>2707</v>
      </c>
      <c r="C3684" s="126" t="s">
        <v>2376</v>
      </c>
      <c r="D3684" s="134" t="s">
        <v>109</v>
      </c>
      <c r="E3684" s="80">
        <v>5</v>
      </c>
      <c r="F3684" s="125">
        <v>230000.1</v>
      </c>
      <c r="G3684" s="80">
        <f t="shared" si="37"/>
        <v>1150000.5</v>
      </c>
      <c r="H3684" s="133">
        <f>G3684</f>
        <v>1150000.5</v>
      </c>
      <c r="I3684" s="80" t="s">
        <v>1215</v>
      </c>
      <c r="J3684" s="126"/>
      <c r="K3684" s="125"/>
    </row>
    <row r="3685" spans="1:11" customFormat="1" ht="16.5" x14ac:dyDescent="0.3">
      <c r="A3685" s="135"/>
      <c r="B3685" s="132"/>
      <c r="C3685" s="126"/>
      <c r="D3685" s="134"/>
      <c r="E3685" s="80"/>
      <c r="F3685" s="125"/>
      <c r="G3685" s="80">
        <f t="shared" si="37"/>
        <v>0</v>
      </c>
      <c r="H3685" s="133"/>
      <c r="I3685" s="80"/>
      <c r="J3685" s="126"/>
      <c r="K3685" s="125"/>
    </row>
    <row r="3686" spans="1:11" customFormat="1" ht="16.5" x14ac:dyDescent="0.3">
      <c r="A3686" s="135">
        <v>43399</v>
      </c>
      <c r="B3686" s="132" t="s">
        <v>2708</v>
      </c>
      <c r="C3686" s="126" t="s">
        <v>2709</v>
      </c>
      <c r="D3686" s="134" t="s">
        <v>20</v>
      </c>
      <c r="E3686" s="80">
        <v>1</v>
      </c>
      <c r="F3686" s="125">
        <v>544500</v>
      </c>
      <c r="G3686" s="80">
        <f t="shared" si="37"/>
        <v>544500</v>
      </c>
      <c r="H3686" s="133"/>
      <c r="I3686" s="80"/>
      <c r="J3686" s="126"/>
      <c r="K3686" s="125"/>
    </row>
    <row r="3687" spans="1:11" customFormat="1" ht="16.5" x14ac:dyDescent="0.3">
      <c r="A3687" s="135"/>
      <c r="B3687" s="132"/>
      <c r="C3687" s="126"/>
      <c r="D3687" s="134" t="s">
        <v>31</v>
      </c>
      <c r="E3687" s="80">
        <v>1</v>
      </c>
      <c r="F3687" s="125">
        <v>529199.44999999995</v>
      </c>
      <c r="G3687" s="80">
        <f t="shared" si="37"/>
        <v>529199.44999999995</v>
      </c>
      <c r="H3687" s="133">
        <f>SUM(G3686:G3687)</f>
        <v>1073699.45</v>
      </c>
      <c r="I3687" s="80" t="s">
        <v>1756</v>
      </c>
      <c r="J3687" s="126"/>
      <c r="K3687" s="125"/>
    </row>
    <row r="3688" spans="1:11" customFormat="1" ht="16.5" x14ac:dyDescent="0.3">
      <c r="A3688" s="135"/>
      <c r="B3688" s="132"/>
      <c r="C3688" s="126"/>
      <c r="D3688" s="134"/>
      <c r="E3688" s="80"/>
      <c r="F3688" s="125"/>
      <c r="G3688" s="80">
        <f t="shared" si="37"/>
        <v>0</v>
      </c>
      <c r="H3688" s="133"/>
      <c r="I3688" s="80"/>
      <c r="J3688" s="126"/>
      <c r="K3688" s="125"/>
    </row>
    <row r="3689" spans="1:11" customFormat="1" ht="16.5" x14ac:dyDescent="0.3">
      <c r="A3689" s="135">
        <v>43399</v>
      </c>
      <c r="B3689" s="132" t="s">
        <v>2710</v>
      </c>
      <c r="C3689" s="126" t="s">
        <v>2711</v>
      </c>
      <c r="D3689" s="134" t="s">
        <v>815</v>
      </c>
      <c r="E3689" s="80">
        <v>24</v>
      </c>
      <c r="F3689" s="125">
        <v>198000</v>
      </c>
      <c r="G3689" s="80">
        <f t="shared" si="37"/>
        <v>4752000</v>
      </c>
      <c r="H3689" s="133">
        <f>G3689</f>
        <v>4752000</v>
      </c>
      <c r="I3689" s="80" t="s">
        <v>309</v>
      </c>
      <c r="J3689" s="126"/>
      <c r="K3689" s="125"/>
    </row>
    <row r="3690" spans="1:11" customFormat="1" ht="16.5" x14ac:dyDescent="0.3">
      <c r="A3690" s="135"/>
      <c r="B3690" s="132"/>
      <c r="C3690" s="126"/>
      <c r="D3690" s="134"/>
      <c r="E3690" s="80"/>
      <c r="F3690" s="125"/>
      <c r="G3690" s="80">
        <f t="shared" si="37"/>
        <v>0</v>
      </c>
      <c r="H3690" s="133"/>
      <c r="I3690" s="80"/>
      <c r="J3690" s="126"/>
      <c r="K3690" s="125"/>
    </row>
    <row r="3691" spans="1:11" customFormat="1" ht="16.5" x14ac:dyDescent="0.3">
      <c r="A3691" s="135">
        <v>43399</v>
      </c>
      <c r="B3691" s="132" t="s">
        <v>2712</v>
      </c>
      <c r="C3691" s="126" t="s">
        <v>87</v>
      </c>
      <c r="D3691" s="134" t="s">
        <v>1854</v>
      </c>
      <c r="E3691" s="80">
        <v>4</v>
      </c>
      <c r="F3691" s="125">
        <v>234000.46</v>
      </c>
      <c r="G3691" s="80">
        <f t="shared" si="37"/>
        <v>936001.84</v>
      </c>
      <c r="H3691" s="133">
        <f>G3691</f>
        <v>936001.84</v>
      </c>
      <c r="I3691" s="80" t="s">
        <v>674</v>
      </c>
      <c r="J3691" s="126"/>
      <c r="K3691" s="125"/>
    </row>
    <row r="3692" spans="1:11" customFormat="1" ht="16.5" x14ac:dyDescent="0.3">
      <c r="A3692" s="135"/>
      <c r="B3692" s="132"/>
      <c r="C3692" s="126"/>
      <c r="D3692" s="134"/>
      <c r="E3692" s="80"/>
      <c r="F3692" s="125"/>
      <c r="G3692" s="80">
        <f t="shared" si="37"/>
        <v>0</v>
      </c>
      <c r="H3692" s="133"/>
      <c r="I3692" s="80"/>
      <c r="J3692" s="126"/>
      <c r="K3692" s="125"/>
    </row>
    <row r="3693" spans="1:11" customFormat="1" ht="16.5" x14ac:dyDescent="0.3">
      <c r="A3693" s="135">
        <v>43399</v>
      </c>
      <c r="B3693" s="132" t="s">
        <v>2713</v>
      </c>
      <c r="C3693" s="126" t="s">
        <v>301</v>
      </c>
      <c r="D3693" s="134" t="s">
        <v>816</v>
      </c>
      <c r="E3693" s="80">
        <v>24</v>
      </c>
      <c r="F3693" s="125">
        <v>198000</v>
      </c>
      <c r="G3693" s="80">
        <f t="shared" si="37"/>
        <v>4752000</v>
      </c>
      <c r="H3693" s="133">
        <f>G3693</f>
        <v>4752000</v>
      </c>
      <c r="I3693" s="80" t="s">
        <v>309</v>
      </c>
      <c r="J3693" s="126"/>
      <c r="K3693" s="125"/>
    </row>
    <row r="3694" spans="1:11" customFormat="1" ht="16.5" x14ac:dyDescent="0.3">
      <c r="A3694" s="135"/>
      <c r="B3694" s="132"/>
      <c r="C3694" s="126"/>
      <c r="D3694" s="134"/>
      <c r="E3694" s="80"/>
      <c r="F3694" s="125"/>
      <c r="G3694" s="80">
        <f t="shared" si="37"/>
        <v>0</v>
      </c>
      <c r="H3694" s="133"/>
      <c r="I3694" s="80"/>
      <c r="J3694" s="126"/>
      <c r="K3694" s="125"/>
    </row>
    <row r="3695" spans="1:11" customFormat="1" ht="16.5" x14ac:dyDescent="0.3">
      <c r="A3695" s="135">
        <v>43399</v>
      </c>
      <c r="B3695" s="132" t="s">
        <v>2714</v>
      </c>
      <c r="C3695" s="126" t="s">
        <v>263</v>
      </c>
      <c r="D3695" s="134" t="s">
        <v>19</v>
      </c>
      <c r="E3695" s="80">
        <v>1</v>
      </c>
      <c r="F3695" s="125">
        <v>572000</v>
      </c>
      <c r="G3695" s="80">
        <f t="shared" si="37"/>
        <v>572000</v>
      </c>
      <c r="H3695" s="133">
        <f>G3695</f>
        <v>572000</v>
      </c>
      <c r="I3695" s="80" t="s">
        <v>1216</v>
      </c>
      <c r="J3695" s="126"/>
      <c r="K3695" s="125"/>
    </row>
    <row r="3696" spans="1:11" customFormat="1" ht="16.5" x14ac:dyDescent="0.3">
      <c r="A3696" s="135"/>
      <c r="B3696" s="132"/>
      <c r="C3696" s="126"/>
      <c r="D3696" s="134"/>
      <c r="E3696" s="80"/>
      <c r="F3696" s="125"/>
      <c r="G3696" s="80">
        <f t="shared" si="37"/>
        <v>0</v>
      </c>
      <c r="H3696" s="133"/>
      <c r="I3696" s="80"/>
      <c r="J3696" s="126"/>
      <c r="K3696" s="125"/>
    </row>
    <row r="3697" spans="1:11" customFormat="1" ht="16.5" x14ac:dyDescent="0.3">
      <c r="A3697" s="135">
        <v>43399</v>
      </c>
      <c r="B3697" s="132" t="s">
        <v>2715</v>
      </c>
      <c r="C3697" s="126" t="s">
        <v>2716</v>
      </c>
      <c r="D3697" s="134" t="s">
        <v>104</v>
      </c>
      <c r="E3697" s="80">
        <v>2</v>
      </c>
      <c r="F3697" s="125">
        <v>513900.09</v>
      </c>
      <c r="G3697" s="80">
        <f t="shared" si="37"/>
        <v>1027800.18</v>
      </c>
      <c r="H3697" s="133">
        <f>G3697</f>
        <v>1027800.18</v>
      </c>
      <c r="I3697" s="80" t="s">
        <v>309</v>
      </c>
      <c r="J3697" s="126"/>
      <c r="K3697" s="125"/>
    </row>
    <row r="3698" spans="1:11" customFormat="1" ht="16.5" x14ac:dyDescent="0.3">
      <c r="A3698" s="135"/>
      <c r="B3698" s="132"/>
      <c r="C3698" s="126"/>
      <c r="D3698" s="134"/>
      <c r="E3698" s="80"/>
      <c r="F3698" s="125"/>
      <c r="G3698" s="80">
        <f t="shared" si="37"/>
        <v>0</v>
      </c>
      <c r="H3698" s="133"/>
      <c r="I3698" s="80"/>
      <c r="J3698" s="126"/>
      <c r="K3698" s="125"/>
    </row>
    <row r="3699" spans="1:11" customFormat="1" ht="16.5" x14ac:dyDescent="0.3">
      <c r="A3699" s="135">
        <v>43399</v>
      </c>
      <c r="B3699" s="132" t="s">
        <v>2717</v>
      </c>
      <c r="C3699" s="126" t="s">
        <v>57</v>
      </c>
      <c r="D3699" s="134" t="s">
        <v>19</v>
      </c>
      <c r="E3699" s="80">
        <v>1</v>
      </c>
      <c r="F3699" s="125">
        <v>543400</v>
      </c>
      <c r="G3699" s="80">
        <f t="shared" si="37"/>
        <v>543400</v>
      </c>
      <c r="H3699" s="133">
        <f>G3699</f>
        <v>543400</v>
      </c>
      <c r="I3699" s="80" t="s">
        <v>309</v>
      </c>
      <c r="J3699" s="126"/>
      <c r="K3699" s="125"/>
    </row>
    <row r="3700" spans="1:11" customFormat="1" ht="16.5" x14ac:dyDescent="0.3">
      <c r="A3700" s="135"/>
      <c r="B3700" s="132"/>
      <c r="C3700" s="126"/>
      <c r="D3700" s="134"/>
      <c r="E3700" s="80"/>
      <c r="F3700" s="125"/>
      <c r="G3700" s="80">
        <f t="shared" ref="G3700:G3763" si="38">E3700*F3700</f>
        <v>0</v>
      </c>
      <c r="H3700" s="133"/>
      <c r="I3700" s="80"/>
      <c r="J3700" s="126"/>
      <c r="K3700" s="125"/>
    </row>
    <row r="3701" spans="1:11" customFormat="1" ht="16.5" x14ac:dyDescent="0.3">
      <c r="A3701" s="135">
        <v>43399</v>
      </c>
      <c r="B3701" s="132" t="s">
        <v>2718</v>
      </c>
      <c r="C3701" s="126" t="s">
        <v>325</v>
      </c>
      <c r="D3701" s="134" t="s">
        <v>1854</v>
      </c>
      <c r="E3701" s="80">
        <v>1</v>
      </c>
      <c r="F3701" s="125">
        <v>234000</v>
      </c>
      <c r="G3701" s="80">
        <f t="shared" si="38"/>
        <v>234000</v>
      </c>
      <c r="H3701" s="133">
        <f>G3701</f>
        <v>234000</v>
      </c>
      <c r="I3701" s="80" t="s">
        <v>2524</v>
      </c>
      <c r="J3701" s="126"/>
      <c r="K3701" s="125"/>
    </row>
    <row r="3702" spans="1:11" customFormat="1" ht="16.5" x14ac:dyDescent="0.3">
      <c r="A3702" s="135"/>
      <c r="B3702" s="132"/>
      <c r="C3702" s="126"/>
      <c r="D3702" s="134"/>
      <c r="E3702" s="80"/>
      <c r="F3702" s="125"/>
      <c r="G3702" s="80">
        <f t="shared" si="38"/>
        <v>0</v>
      </c>
      <c r="H3702" s="133"/>
      <c r="I3702" s="80"/>
      <c r="J3702" s="126"/>
      <c r="K3702" s="125"/>
    </row>
    <row r="3703" spans="1:11" customFormat="1" ht="16.5" x14ac:dyDescent="0.3">
      <c r="A3703" s="135">
        <v>43399</v>
      </c>
      <c r="B3703" s="132" t="s">
        <v>2719</v>
      </c>
      <c r="C3703" s="126" t="s">
        <v>2720</v>
      </c>
      <c r="D3703" s="134" t="s">
        <v>2721</v>
      </c>
      <c r="E3703" s="80">
        <v>12</v>
      </c>
      <c r="F3703" s="125">
        <v>287999.90999999997</v>
      </c>
      <c r="G3703" s="80">
        <f t="shared" si="38"/>
        <v>3455998.92</v>
      </c>
      <c r="H3703" s="133">
        <f>G3703</f>
        <v>3455998.92</v>
      </c>
      <c r="I3703" s="80" t="s">
        <v>309</v>
      </c>
      <c r="J3703" s="126"/>
      <c r="K3703" s="125"/>
    </row>
    <row r="3704" spans="1:11" customFormat="1" ht="16.5" x14ac:dyDescent="0.3">
      <c r="A3704" s="135"/>
      <c r="B3704" s="132"/>
      <c r="C3704" s="126"/>
      <c r="D3704" s="134"/>
      <c r="E3704" s="80"/>
      <c r="F3704" s="125"/>
      <c r="G3704" s="80">
        <f t="shared" si="38"/>
        <v>0</v>
      </c>
      <c r="H3704" s="133"/>
      <c r="I3704" s="80"/>
      <c r="J3704" s="126"/>
      <c r="K3704" s="125"/>
    </row>
    <row r="3705" spans="1:11" customFormat="1" ht="16.5" x14ac:dyDescent="0.3">
      <c r="A3705" s="135">
        <v>43399</v>
      </c>
      <c r="B3705" s="132" t="s">
        <v>2722</v>
      </c>
      <c r="C3705" s="126" t="s">
        <v>550</v>
      </c>
      <c r="D3705" s="134" t="s">
        <v>2192</v>
      </c>
      <c r="E3705" s="80">
        <v>12</v>
      </c>
      <c r="F3705" s="125">
        <v>220499.73</v>
      </c>
      <c r="G3705" s="80">
        <f t="shared" si="38"/>
        <v>2645996.7600000002</v>
      </c>
      <c r="H3705" s="133"/>
      <c r="I3705" s="80"/>
      <c r="J3705" s="126"/>
      <c r="K3705" s="125"/>
    </row>
    <row r="3706" spans="1:11" customFormat="1" ht="16.5" x14ac:dyDescent="0.3">
      <c r="A3706" s="135"/>
      <c r="B3706" s="132"/>
      <c r="C3706" s="126"/>
      <c r="D3706" s="134" t="s">
        <v>1314</v>
      </c>
      <c r="E3706" s="80">
        <v>12</v>
      </c>
      <c r="F3706" s="125">
        <v>220499.65</v>
      </c>
      <c r="G3706" s="80">
        <f t="shared" si="38"/>
        <v>2645995.7999999998</v>
      </c>
      <c r="H3706" s="133">
        <f>SUM(G3705:G3706)</f>
        <v>5291992.5600000005</v>
      </c>
      <c r="I3706" s="80" t="s">
        <v>309</v>
      </c>
      <c r="J3706" s="126"/>
      <c r="K3706" s="125"/>
    </row>
    <row r="3707" spans="1:11" customFormat="1" ht="16.5" x14ac:dyDescent="0.3">
      <c r="A3707" s="135"/>
      <c r="B3707" s="132"/>
      <c r="C3707" s="126"/>
      <c r="D3707" s="134"/>
      <c r="E3707" s="80"/>
      <c r="F3707" s="125"/>
      <c r="G3707" s="80">
        <f t="shared" si="38"/>
        <v>0</v>
      </c>
      <c r="H3707" s="133"/>
      <c r="I3707" s="80"/>
      <c r="J3707" s="126"/>
      <c r="K3707" s="125"/>
    </row>
    <row r="3708" spans="1:11" customFormat="1" ht="16.5" x14ac:dyDescent="0.3">
      <c r="A3708" s="135">
        <v>43400</v>
      </c>
      <c r="B3708" s="132" t="s">
        <v>2723</v>
      </c>
      <c r="C3708" s="126" t="s">
        <v>2171</v>
      </c>
      <c r="D3708" s="134" t="s">
        <v>2241</v>
      </c>
      <c r="E3708" s="80">
        <v>5</v>
      </c>
      <c r="F3708" s="125">
        <v>540000.55000000005</v>
      </c>
      <c r="G3708" s="80">
        <f t="shared" si="38"/>
        <v>2700002.75</v>
      </c>
      <c r="H3708" s="133">
        <f>G3708</f>
        <v>2700002.75</v>
      </c>
      <c r="I3708" s="80" t="s">
        <v>309</v>
      </c>
      <c r="J3708" s="126"/>
      <c r="K3708" s="125"/>
    </row>
    <row r="3709" spans="1:11" customFormat="1" ht="16.5" x14ac:dyDescent="0.3">
      <c r="A3709" s="135"/>
      <c r="B3709" s="132"/>
      <c r="C3709" s="126"/>
      <c r="D3709" s="134"/>
      <c r="E3709" s="80"/>
      <c r="F3709" s="125"/>
      <c r="G3709" s="80">
        <f t="shared" si="38"/>
        <v>0</v>
      </c>
      <c r="H3709" s="133"/>
      <c r="I3709" s="80"/>
      <c r="J3709" s="126"/>
      <c r="K3709" s="125"/>
    </row>
    <row r="3710" spans="1:11" customFormat="1" ht="16.5" x14ac:dyDescent="0.3">
      <c r="A3710" s="135">
        <v>43400</v>
      </c>
      <c r="B3710" s="132" t="s">
        <v>2724</v>
      </c>
      <c r="C3710" s="126" t="s">
        <v>1019</v>
      </c>
      <c r="D3710" s="134" t="s">
        <v>2653</v>
      </c>
      <c r="E3710" s="80">
        <v>2</v>
      </c>
      <c r="F3710" s="125">
        <v>243000.45</v>
      </c>
      <c r="G3710" s="80">
        <f t="shared" si="38"/>
        <v>486000.9</v>
      </c>
      <c r="H3710" s="133"/>
      <c r="I3710" s="80"/>
      <c r="J3710" s="126"/>
      <c r="K3710" s="125"/>
    </row>
    <row r="3711" spans="1:11" customFormat="1" ht="16.5" x14ac:dyDescent="0.3">
      <c r="A3711" s="135"/>
      <c r="B3711" s="132"/>
      <c r="C3711" s="126"/>
      <c r="D3711" s="134" t="s">
        <v>2725</v>
      </c>
      <c r="E3711" s="80">
        <v>2</v>
      </c>
      <c r="F3711" s="125">
        <v>198000</v>
      </c>
      <c r="G3711" s="80">
        <f t="shared" si="38"/>
        <v>396000</v>
      </c>
      <c r="H3711" s="133">
        <f>SUM(G3710:G3711)</f>
        <v>882000.9</v>
      </c>
      <c r="I3711" s="80" t="s">
        <v>309</v>
      </c>
      <c r="J3711" s="126"/>
      <c r="K3711" s="125"/>
    </row>
    <row r="3712" spans="1:11" customFormat="1" ht="16.5" x14ac:dyDescent="0.3">
      <c r="A3712" s="135"/>
      <c r="B3712" s="132"/>
      <c r="C3712" s="126"/>
      <c r="D3712" s="134"/>
      <c r="E3712" s="80"/>
      <c r="F3712" s="125"/>
      <c r="G3712" s="80">
        <f t="shared" si="38"/>
        <v>0</v>
      </c>
      <c r="H3712" s="133"/>
      <c r="I3712" s="80"/>
      <c r="J3712" s="126"/>
      <c r="K3712" s="125"/>
    </row>
    <row r="3713" spans="1:11" customFormat="1" ht="16.5" x14ac:dyDescent="0.3">
      <c r="A3713" s="135">
        <v>43400</v>
      </c>
      <c r="B3713" s="132" t="s">
        <v>2726</v>
      </c>
      <c r="C3713" s="126" t="s">
        <v>2727</v>
      </c>
      <c r="D3713" s="134" t="s">
        <v>2728</v>
      </c>
      <c r="E3713" s="80">
        <v>6</v>
      </c>
      <c r="F3713" s="125">
        <v>243000.45</v>
      </c>
      <c r="G3713" s="80">
        <f t="shared" si="38"/>
        <v>1458002.7000000002</v>
      </c>
      <c r="H3713" s="133">
        <f>G3713</f>
        <v>1458002.7000000002</v>
      </c>
      <c r="I3713" s="80" t="s">
        <v>309</v>
      </c>
      <c r="J3713" s="126"/>
      <c r="K3713" s="125"/>
    </row>
    <row r="3714" spans="1:11" customFormat="1" ht="16.5" x14ac:dyDescent="0.3">
      <c r="A3714" s="135"/>
      <c r="B3714" s="132"/>
      <c r="C3714" s="126"/>
      <c r="D3714" s="134"/>
      <c r="E3714" s="80"/>
      <c r="F3714" s="125"/>
      <c r="G3714" s="80">
        <f t="shared" si="38"/>
        <v>0</v>
      </c>
      <c r="H3714" s="133"/>
      <c r="I3714" s="80"/>
      <c r="J3714" s="126"/>
      <c r="K3714" s="125"/>
    </row>
    <row r="3715" spans="1:11" customFormat="1" ht="16.5" x14ac:dyDescent="0.3">
      <c r="A3715" s="135">
        <v>43400</v>
      </c>
      <c r="B3715" s="132" t="s">
        <v>2729</v>
      </c>
      <c r="C3715" s="126" t="s">
        <v>57</v>
      </c>
      <c r="D3715" s="134" t="s">
        <v>19</v>
      </c>
      <c r="E3715" s="80">
        <v>1</v>
      </c>
      <c r="F3715" s="125">
        <v>543400</v>
      </c>
      <c r="G3715" s="80">
        <f t="shared" si="38"/>
        <v>543400</v>
      </c>
      <c r="H3715" s="133"/>
      <c r="I3715" s="80"/>
      <c r="J3715" s="126"/>
      <c r="K3715" s="125"/>
    </row>
    <row r="3716" spans="1:11" customFormat="1" ht="16.5" x14ac:dyDescent="0.3">
      <c r="A3716" s="135"/>
      <c r="B3716" s="132"/>
      <c r="C3716" s="126"/>
      <c r="D3716" s="134" t="s">
        <v>1094</v>
      </c>
      <c r="E3716" s="80">
        <v>1</v>
      </c>
      <c r="F3716" s="125">
        <v>215000.5</v>
      </c>
      <c r="G3716" s="80">
        <f t="shared" si="38"/>
        <v>215000.5</v>
      </c>
      <c r="H3716" s="133">
        <f>SUM(G3715:G3716)</f>
        <v>758400.5</v>
      </c>
      <c r="I3716" s="80" t="s">
        <v>309</v>
      </c>
      <c r="J3716" s="126"/>
      <c r="K3716" s="125"/>
    </row>
    <row r="3717" spans="1:11" customFormat="1" ht="16.5" x14ac:dyDescent="0.3">
      <c r="A3717" s="135"/>
      <c r="B3717" s="132"/>
      <c r="C3717" s="126"/>
      <c r="D3717" s="134"/>
      <c r="E3717" s="80"/>
      <c r="F3717" s="125"/>
      <c r="G3717" s="80">
        <f t="shared" si="38"/>
        <v>0</v>
      </c>
      <c r="H3717" s="133"/>
      <c r="I3717" s="80"/>
      <c r="J3717" s="126"/>
      <c r="K3717" s="125"/>
    </row>
    <row r="3718" spans="1:11" customFormat="1" ht="16.5" x14ac:dyDescent="0.3">
      <c r="A3718" s="135">
        <v>43400</v>
      </c>
      <c r="B3718" s="132" t="s">
        <v>2730</v>
      </c>
      <c r="C3718" s="126" t="s">
        <v>2731</v>
      </c>
      <c r="D3718" s="134" t="s">
        <v>31</v>
      </c>
      <c r="E3718" s="80">
        <v>5</v>
      </c>
      <c r="F3718" s="125">
        <v>587999.5</v>
      </c>
      <c r="G3718" s="80">
        <f t="shared" si="38"/>
        <v>2939997.5</v>
      </c>
      <c r="H3718" s="133">
        <f>G3718</f>
        <v>2939997.5</v>
      </c>
      <c r="I3718" s="80" t="s">
        <v>1216</v>
      </c>
      <c r="J3718" s="126"/>
      <c r="K3718" s="125"/>
    </row>
    <row r="3719" spans="1:11" customFormat="1" ht="16.5" x14ac:dyDescent="0.3">
      <c r="A3719" s="135"/>
      <c r="B3719" s="132"/>
      <c r="C3719" s="126"/>
      <c r="D3719" s="134"/>
      <c r="E3719" s="80"/>
      <c r="F3719" s="125"/>
      <c r="G3719" s="80">
        <f t="shared" si="38"/>
        <v>0</v>
      </c>
      <c r="H3719" s="133"/>
      <c r="I3719" s="80"/>
      <c r="J3719" s="126"/>
      <c r="K3719" s="125"/>
    </row>
    <row r="3720" spans="1:11" customFormat="1" ht="16.5" x14ac:dyDescent="0.3">
      <c r="A3720" s="135">
        <v>43400</v>
      </c>
      <c r="B3720" s="132" t="s">
        <v>2732</v>
      </c>
      <c r="C3720" s="126" t="s">
        <v>1360</v>
      </c>
      <c r="D3720" s="134" t="s">
        <v>1094</v>
      </c>
      <c r="E3720" s="80">
        <v>1</v>
      </c>
      <c r="F3720" s="125">
        <v>215000.5</v>
      </c>
      <c r="G3720" s="80">
        <f t="shared" si="38"/>
        <v>215000.5</v>
      </c>
      <c r="H3720" s="133">
        <f>G3720</f>
        <v>215000.5</v>
      </c>
      <c r="I3720" s="80" t="s">
        <v>309</v>
      </c>
      <c r="J3720" s="126"/>
      <c r="K3720" s="125"/>
    </row>
    <row r="3721" spans="1:11" customFormat="1" ht="16.5" x14ac:dyDescent="0.3">
      <c r="A3721" s="135"/>
      <c r="B3721" s="132"/>
      <c r="C3721" s="126"/>
      <c r="D3721" s="134"/>
      <c r="E3721" s="80"/>
      <c r="F3721" s="125"/>
      <c r="G3721" s="80">
        <f t="shared" si="38"/>
        <v>0</v>
      </c>
      <c r="H3721" s="133"/>
      <c r="I3721" s="80"/>
      <c r="J3721" s="126"/>
      <c r="K3721" s="125"/>
    </row>
    <row r="3722" spans="1:11" customFormat="1" ht="16.5" x14ac:dyDescent="0.3">
      <c r="A3722" s="135">
        <v>43400</v>
      </c>
      <c r="B3722" s="132" t="s">
        <v>2733</v>
      </c>
      <c r="C3722" s="126" t="s">
        <v>1360</v>
      </c>
      <c r="D3722" s="134" t="s">
        <v>1094</v>
      </c>
      <c r="E3722" s="80">
        <v>1</v>
      </c>
      <c r="F3722" s="125">
        <v>215000.5</v>
      </c>
      <c r="G3722" s="80">
        <f t="shared" si="38"/>
        <v>215000.5</v>
      </c>
      <c r="H3722" s="133">
        <f>G3722</f>
        <v>215000.5</v>
      </c>
      <c r="I3722" s="80" t="s">
        <v>309</v>
      </c>
      <c r="J3722" s="126"/>
      <c r="K3722" s="125"/>
    </row>
    <row r="3723" spans="1:11" customFormat="1" ht="16.5" x14ac:dyDescent="0.3">
      <c r="A3723" s="135"/>
      <c r="B3723" s="132"/>
      <c r="C3723" s="126"/>
      <c r="D3723" s="134"/>
      <c r="E3723" s="80"/>
      <c r="F3723" s="125"/>
      <c r="G3723" s="80">
        <f t="shared" si="38"/>
        <v>0</v>
      </c>
      <c r="H3723" s="133"/>
      <c r="I3723" s="80"/>
      <c r="J3723" s="126"/>
      <c r="K3723" s="125"/>
    </row>
    <row r="3724" spans="1:11" customFormat="1" ht="16.5" x14ac:dyDescent="0.3">
      <c r="A3724" s="135">
        <v>43400</v>
      </c>
      <c r="B3724" s="132" t="s">
        <v>2734</v>
      </c>
      <c r="C3724" s="126" t="s">
        <v>1360</v>
      </c>
      <c r="D3724" s="134" t="s">
        <v>887</v>
      </c>
      <c r="E3724" s="80">
        <v>1</v>
      </c>
      <c r="F3724" s="125">
        <v>230000.1</v>
      </c>
      <c r="G3724" s="80">
        <f t="shared" si="38"/>
        <v>230000.1</v>
      </c>
      <c r="H3724" s="133">
        <f>G3724</f>
        <v>230000.1</v>
      </c>
      <c r="I3724" s="80" t="s">
        <v>309</v>
      </c>
      <c r="J3724" s="126"/>
      <c r="K3724" s="125"/>
    </row>
    <row r="3725" spans="1:11" customFormat="1" ht="16.5" x14ac:dyDescent="0.3">
      <c r="A3725" s="135"/>
      <c r="B3725" s="132"/>
      <c r="C3725" s="126"/>
      <c r="D3725" s="134"/>
      <c r="E3725" s="80"/>
      <c r="F3725" s="125"/>
      <c r="G3725" s="80">
        <f t="shared" si="38"/>
        <v>0</v>
      </c>
      <c r="H3725" s="133"/>
      <c r="I3725" s="80"/>
      <c r="J3725" s="126"/>
      <c r="K3725" s="125"/>
    </row>
    <row r="3726" spans="1:11" customFormat="1" ht="16.5" x14ac:dyDescent="0.3">
      <c r="A3726" s="137">
        <v>43400</v>
      </c>
      <c r="B3726" s="138" t="s">
        <v>2735</v>
      </c>
      <c r="C3726" s="139" t="s">
        <v>2376</v>
      </c>
      <c r="D3726" s="140" t="s">
        <v>31</v>
      </c>
      <c r="E3726" s="86">
        <v>1</v>
      </c>
      <c r="F3726" s="141">
        <v>587999.5</v>
      </c>
      <c r="G3726" s="86">
        <f t="shared" si="38"/>
        <v>587999.5</v>
      </c>
      <c r="H3726" s="149"/>
      <c r="I3726" s="80"/>
      <c r="J3726" s="126"/>
      <c r="K3726" s="125"/>
    </row>
    <row r="3727" spans="1:11" customFormat="1" ht="16.5" x14ac:dyDescent="0.3">
      <c r="A3727" s="137"/>
      <c r="B3727" s="138"/>
      <c r="C3727" s="139"/>
      <c r="D3727" s="140" t="s">
        <v>1094</v>
      </c>
      <c r="E3727" s="86">
        <v>3</v>
      </c>
      <c r="F3727" s="141">
        <v>215000.5</v>
      </c>
      <c r="G3727" s="86">
        <f t="shared" si="38"/>
        <v>645001.5</v>
      </c>
      <c r="H3727" s="149">
        <f>SUM(G3726:G3727)</f>
        <v>1233001</v>
      </c>
      <c r="I3727" s="80" t="s">
        <v>1215</v>
      </c>
      <c r="J3727" s="126"/>
      <c r="K3727" s="125"/>
    </row>
    <row r="3728" spans="1:11" customFormat="1" ht="16.5" x14ac:dyDescent="0.3">
      <c r="A3728" s="135"/>
      <c r="B3728" s="132"/>
      <c r="C3728" s="126"/>
      <c r="D3728" s="134"/>
      <c r="E3728" s="80"/>
      <c r="F3728" s="125"/>
      <c r="G3728" s="80">
        <f t="shared" si="38"/>
        <v>0</v>
      </c>
      <c r="H3728" s="133"/>
      <c r="I3728" s="80"/>
      <c r="J3728" s="126"/>
      <c r="K3728" s="125"/>
    </row>
    <row r="3729" spans="1:11" customFormat="1" ht="16.5" x14ac:dyDescent="0.3">
      <c r="A3729" s="135">
        <v>43400</v>
      </c>
      <c r="B3729" s="132" t="s">
        <v>2736</v>
      </c>
      <c r="C3729" s="126" t="s">
        <v>2140</v>
      </c>
      <c r="D3729" s="134" t="s">
        <v>887</v>
      </c>
      <c r="E3729" s="80">
        <v>1</v>
      </c>
      <c r="F3729" s="125">
        <v>230000.1</v>
      </c>
      <c r="G3729" s="80">
        <f t="shared" si="38"/>
        <v>230000.1</v>
      </c>
      <c r="H3729" s="133">
        <f>G3729</f>
        <v>230000.1</v>
      </c>
      <c r="I3729" s="80" t="s">
        <v>2524</v>
      </c>
      <c r="J3729" s="126"/>
      <c r="K3729" s="125"/>
    </row>
    <row r="3730" spans="1:11" customFormat="1" ht="16.5" x14ac:dyDescent="0.3">
      <c r="A3730" s="135"/>
      <c r="B3730" s="132"/>
      <c r="C3730" s="126"/>
      <c r="D3730" s="134"/>
      <c r="E3730" s="80"/>
      <c r="F3730" s="125"/>
      <c r="G3730" s="80">
        <f t="shared" si="38"/>
        <v>0</v>
      </c>
      <c r="H3730" s="133"/>
      <c r="I3730" s="80"/>
      <c r="J3730" s="126"/>
      <c r="K3730" s="125"/>
    </row>
    <row r="3731" spans="1:11" customFormat="1" ht="16.5" x14ac:dyDescent="0.3">
      <c r="A3731" s="135">
        <v>43400</v>
      </c>
      <c r="B3731" s="132" t="s">
        <v>2737</v>
      </c>
      <c r="C3731" s="126" t="s">
        <v>113</v>
      </c>
      <c r="D3731" s="134" t="s">
        <v>887</v>
      </c>
      <c r="E3731" s="80">
        <v>2</v>
      </c>
      <c r="F3731" s="125">
        <v>230000.1</v>
      </c>
      <c r="G3731" s="80">
        <f t="shared" si="38"/>
        <v>460000.2</v>
      </c>
      <c r="H3731" s="133">
        <f>G3731</f>
        <v>460000.2</v>
      </c>
      <c r="I3731" s="80" t="s">
        <v>2524</v>
      </c>
      <c r="J3731" s="126"/>
      <c r="K3731" s="125"/>
    </row>
    <row r="3732" spans="1:11" customFormat="1" ht="16.5" x14ac:dyDescent="0.3">
      <c r="A3732" s="135"/>
      <c r="B3732" s="132"/>
      <c r="C3732" s="126"/>
      <c r="D3732" s="134"/>
      <c r="E3732" s="80"/>
      <c r="F3732" s="125"/>
      <c r="G3732" s="80">
        <f t="shared" si="38"/>
        <v>0</v>
      </c>
      <c r="H3732" s="133"/>
      <c r="I3732" s="80"/>
      <c r="J3732" s="126"/>
      <c r="K3732" s="125"/>
    </row>
    <row r="3733" spans="1:11" customFormat="1" ht="16.5" x14ac:dyDescent="0.3">
      <c r="A3733" s="135">
        <v>43400</v>
      </c>
      <c r="B3733" s="132" t="s">
        <v>2738</v>
      </c>
      <c r="C3733" s="126" t="s">
        <v>2443</v>
      </c>
      <c r="D3733" s="134" t="s">
        <v>1094</v>
      </c>
      <c r="E3733" s="80">
        <v>12</v>
      </c>
      <c r="F3733" s="125">
        <v>215000.5</v>
      </c>
      <c r="G3733" s="80">
        <f t="shared" si="38"/>
        <v>2580006</v>
      </c>
      <c r="H3733" s="133"/>
      <c r="I3733" s="80"/>
      <c r="J3733" s="126"/>
      <c r="K3733" s="125"/>
    </row>
    <row r="3734" spans="1:11" customFormat="1" ht="16.5" x14ac:dyDescent="0.3">
      <c r="A3734" s="135"/>
      <c r="B3734" s="132"/>
      <c r="C3734" s="126"/>
      <c r="D3734" s="134" t="s">
        <v>1086</v>
      </c>
      <c r="E3734" s="80">
        <v>12</v>
      </c>
      <c r="F3734" s="125">
        <v>107499.7</v>
      </c>
      <c r="G3734" s="80">
        <f t="shared" si="38"/>
        <v>1289996.3999999999</v>
      </c>
      <c r="H3734" s="133"/>
      <c r="I3734" s="80"/>
      <c r="J3734" s="126"/>
      <c r="K3734" s="125"/>
    </row>
    <row r="3735" spans="1:11" customFormat="1" ht="16.5" x14ac:dyDescent="0.3">
      <c r="A3735" s="135"/>
      <c r="B3735" s="132"/>
      <c r="C3735" s="126"/>
      <c r="D3735" s="134" t="s">
        <v>2446</v>
      </c>
      <c r="E3735" s="80">
        <v>24</v>
      </c>
      <c r="F3735" s="125">
        <v>57349.599999999999</v>
      </c>
      <c r="G3735" s="80">
        <f t="shared" si="38"/>
        <v>1376390.4</v>
      </c>
      <c r="H3735" s="133">
        <f>SUM(G3733:G3735)</f>
        <v>5246392.8</v>
      </c>
      <c r="I3735" s="80" t="s">
        <v>1215</v>
      </c>
      <c r="J3735" s="126"/>
      <c r="K3735" s="125"/>
    </row>
    <row r="3736" spans="1:11" customFormat="1" ht="16.5" x14ac:dyDescent="0.3">
      <c r="A3736" s="135"/>
      <c r="B3736" s="132"/>
      <c r="C3736" s="126"/>
      <c r="D3736" s="134"/>
      <c r="E3736" s="80"/>
      <c r="F3736" s="125"/>
      <c r="G3736" s="80">
        <f t="shared" si="38"/>
        <v>0</v>
      </c>
      <c r="H3736" s="133"/>
      <c r="I3736" s="80"/>
      <c r="J3736" s="126"/>
      <c r="K3736" s="125"/>
    </row>
    <row r="3737" spans="1:11" customFormat="1" ht="16.5" x14ac:dyDescent="0.3">
      <c r="A3737" s="135">
        <v>43400</v>
      </c>
      <c r="B3737" s="132" t="s">
        <v>2739</v>
      </c>
      <c r="C3737" s="126" t="s">
        <v>113</v>
      </c>
      <c r="D3737" s="134" t="s">
        <v>1094</v>
      </c>
      <c r="E3737" s="80">
        <v>1</v>
      </c>
      <c r="F3737" s="125">
        <v>215000.5</v>
      </c>
      <c r="G3737" s="80">
        <f t="shared" si="38"/>
        <v>215000.5</v>
      </c>
      <c r="H3737" s="133">
        <f>G3737</f>
        <v>215000.5</v>
      </c>
      <c r="I3737" s="80" t="s">
        <v>2524</v>
      </c>
      <c r="J3737" s="126"/>
      <c r="K3737" s="125"/>
    </row>
    <row r="3738" spans="1:11" customFormat="1" ht="16.5" x14ac:dyDescent="0.3">
      <c r="A3738" s="135"/>
      <c r="B3738" s="132"/>
      <c r="C3738" s="126"/>
      <c r="D3738" s="134"/>
      <c r="E3738" s="80"/>
      <c r="F3738" s="125"/>
      <c r="G3738" s="80">
        <f t="shared" si="38"/>
        <v>0</v>
      </c>
      <c r="H3738" s="133"/>
      <c r="I3738" s="80"/>
      <c r="J3738" s="126"/>
      <c r="K3738" s="125"/>
    </row>
    <row r="3739" spans="1:11" customFormat="1" ht="16.5" x14ac:dyDescent="0.3">
      <c r="A3739" s="135">
        <v>43402</v>
      </c>
      <c r="B3739" s="132" t="s">
        <v>2740</v>
      </c>
      <c r="C3739" s="126" t="s">
        <v>985</v>
      </c>
      <c r="D3739" s="134" t="s">
        <v>1851</v>
      </c>
      <c r="E3739" s="80">
        <v>24</v>
      </c>
      <c r="F3739" s="125">
        <v>66999.899999999994</v>
      </c>
      <c r="G3739" s="80">
        <f t="shared" si="38"/>
        <v>1607997.5999999999</v>
      </c>
      <c r="H3739" s="133"/>
      <c r="I3739" s="80"/>
      <c r="J3739" s="126"/>
      <c r="K3739" s="125"/>
    </row>
    <row r="3740" spans="1:11" customFormat="1" ht="16.5" x14ac:dyDescent="0.3">
      <c r="A3740" s="135"/>
      <c r="B3740" s="132"/>
      <c r="C3740" s="126"/>
      <c r="D3740" s="134" t="s">
        <v>1635</v>
      </c>
      <c r="E3740" s="80">
        <v>24</v>
      </c>
      <c r="F3740" s="125">
        <v>133999.79999999999</v>
      </c>
      <c r="G3740" s="80">
        <f t="shared" si="38"/>
        <v>3215995.1999999997</v>
      </c>
      <c r="H3740" s="133"/>
      <c r="I3740" s="80"/>
      <c r="J3740" s="126"/>
      <c r="K3740" s="125"/>
    </row>
    <row r="3741" spans="1:11" customFormat="1" ht="16.5" x14ac:dyDescent="0.3">
      <c r="A3741" s="135"/>
      <c r="B3741" s="132"/>
      <c r="C3741" s="126"/>
      <c r="D3741" s="134" t="s">
        <v>1933</v>
      </c>
      <c r="E3741" s="80">
        <v>24</v>
      </c>
      <c r="F3741" s="125">
        <v>66999.899999999994</v>
      </c>
      <c r="G3741" s="80">
        <f t="shared" si="38"/>
        <v>1607997.5999999999</v>
      </c>
      <c r="H3741" s="133">
        <f>SUM(G3739:G3741)</f>
        <v>6431990.3999999994</v>
      </c>
      <c r="I3741" s="80" t="s">
        <v>2545</v>
      </c>
      <c r="J3741" s="126"/>
      <c r="K3741" s="125"/>
    </row>
    <row r="3742" spans="1:11" customFormat="1" ht="16.5" x14ac:dyDescent="0.3">
      <c r="A3742" s="135"/>
      <c r="B3742" s="132"/>
      <c r="C3742" s="126"/>
      <c r="D3742" s="134"/>
      <c r="E3742" s="80"/>
      <c r="F3742" s="125"/>
      <c r="G3742" s="80">
        <f t="shared" si="38"/>
        <v>0</v>
      </c>
      <c r="H3742" s="133"/>
      <c r="I3742" s="80"/>
      <c r="J3742" s="126"/>
      <c r="K3742" s="125"/>
    </row>
    <row r="3743" spans="1:11" customFormat="1" ht="16.5" x14ac:dyDescent="0.3">
      <c r="A3743" s="135">
        <v>43402</v>
      </c>
      <c r="B3743" s="132" t="s">
        <v>2741</v>
      </c>
      <c r="C3743" s="126" t="s">
        <v>53</v>
      </c>
      <c r="D3743" s="134" t="s">
        <v>19</v>
      </c>
      <c r="E3743" s="80">
        <v>1</v>
      </c>
      <c r="F3743" s="125">
        <v>572000</v>
      </c>
      <c r="G3743" s="80">
        <f t="shared" si="38"/>
        <v>572000</v>
      </c>
      <c r="H3743" s="133"/>
      <c r="I3743" s="80"/>
      <c r="J3743" s="126"/>
      <c r="K3743" s="125"/>
    </row>
    <row r="3744" spans="1:11" customFormat="1" ht="16.5" x14ac:dyDescent="0.3">
      <c r="A3744" s="135"/>
      <c r="B3744" s="132"/>
      <c r="C3744" s="126"/>
      <c r="D3744" s="134" t="s">
        <v>31</v>
      </c>
      <c r="E3744" s="80">
        <v>2</v>
      </c>
      <c r="F3744" s="125">
        <v>587999.5</v>
      </c>
      <c r="G3744" s="80">
        <f t="shared" si="38"/>
        <v>1175999</v>
      </c>
      <c r="H3744" s="133">
        <f>SUM(G3743:G3744)</f>
        <v>1747999</v>
      </c>
      <c r="I3744" s="80" t="s">
        <v>310</v>
      </c>
      <c r="J3744" s="126"/>
      <c r="K3744" s="125"/>
    </row>
    <row r="3745" spans="1:11" customFormat="1" ht="16.5" x14ac:dyDescent="0.3">
      <c r="A3745" s="135"/>
      <c r="B3745" s="132"/>
      <c r="C3745" s="126"/>
      <c r="D3745" s="134"/>
      <c r="E3745" s="80"/>
      <c r="F3745" s="125"/>
      <c r="G3745" s="80">
        <f t="shared" si="38"/>
        <v>0</v>
      </c>
      <c r="H3745" s="133"/>
      <c r="I3745" s="80"/>
      <c r="J3745" s="126"/>
      <c r="K3745" s="125"/>
    </row>
    <row r="3746" spans="1:11" customFormat="1" ht="16.5" x14ac:dyDescent="0.3">
      <c r="A3746" s="135">
        <v>43402</v>
      </c>
      <c r="B3746" s="132" t="s">
        <v>2742</v>
      </c>
      <c r="C3746" s="126" t="s">
        <v>347</v>
      </c>
      <c r="D3746" s="134" t="s">
        <v>31</v>
      </c>
      <c r="E3746" s="80">
        <v>3</v>
      </c>
      <c r="F3746" s="125">
        <v>587999.5</v>
      </c>
      <c r="G3746" s="80">
        <f t="shared" si="38"/>
        <v>1763998.5</v>
      </c>
      <c r="H3746" s="133">
        <f>G3746</f>
        <v>1763998.5</v>
      </c>
      <c r="I3746" s="80" t="s">
        <v>310</v>
      </c>
      <c r="J3746" s="126"/>
      <c r="K3746" s="125"/>
    </row>
    <row r="3747" spans="1:11" customFormat="1" ht="16.5" x14ac:dyDescent="0.3">
      <c r="A3747" s="135"/>
      <c r="B3747" s="132"/>
      <c r="C3747" s="126"/>
      <c r="D3747" s="134"/>
      <c r="E3747" s="80"/>
      <c r="F3747" s="125"/>
      <c r="G3747" s="80">
        <f t="shared" si="38"/>
        <v>0</v>
      </c>
      <c r="H3747" s="133"/>
      <c r="I3747" s="80"/>
      <c r="J3747" s="126"/>
      <c r="K3747" s="125"/>
    </row>
    <row r="3748" spans="1:11" customFormat="1" ht="16.5" x14ac:dyDescent="0.3">
      <c r="A3748" s="135">
        <v>43402</v>
      </c>
      <c r="B3748" s="132" t="s">
        <v>2743</v>
      </c>
      <c r="C3748" s="126" t="s">
        <v>2744</v>
      </c>
      <c r="D3748" s="134" t="s">
        <v>19</v>
      </c>
      <c r="E3748" s="80">
        <v>1</v>
      </c>
      <c r="F3748" s="125">
        <v>514800</v>
      </c>
      <c r="G3748" s="80">
        <f t="shared" si="38"/>
        <v>514800</v>
      </c>
      <c r="H3748" s="133"/>
      <c r="I3748" s="80"/>
      <c r="J3748" s="126"/>
      <c r="K3748" s="125"/>
    </row>
    <row r="3749" spans="1:11" customFormat="1" ht="16.5" x14ac:dyDescent="0.3">
      <c r="A3749" s="135"/>
      <c r="B3749" s="132"/>
      <c r="C3749" s="126"/>
      <c r="D3749" s="134" t="s">
        <v>31</v>
      </c>
      <c r="E3749" s="80">
        <v>1</v>
      </c>
      <c r="F3749" s="125">
        <v>529199.55000000005</v>
      </c>
      <c r="G3749" s="80">
        <f t="shared" si="38"/>
        <v>529199.55000000005</v>
      </c>
      <c r="H3749" s="133"/>
      <c r="I3749" s="80"/>
      <c r="J3749" s="126"/>
      <c r="K3749" s="125"/>
    </row>
    <row r="3750" spans="1:11" customFormat="1" ht="16.5" x14ac:dyDescent="0.3">
      <c r="A3750" s="135"/>
      <c r="B3750" s="132"/>
      <c r="C3750" s="126"/>
      <c r="D3750" s="134" t="s">
        <v>104</v>
      </c>
      <c r="E3750" s="80">
        <v>1</v>
      </c>
      <c r="F3750" s="125">
        <v>513900.09</v>
      </c>
      <c r="G3750" s="80">
        <f t="shared" si="38"/>
        <v>513900.09</v>
      </c>
      <c r="H3750" s="133">
        <f>SUM(G3748:G3750)</f>
        <v>1557899.6400000001</v>
      </c>
      <c r="I3750" s="80" t="s">
        <v>1756</v>
      </c>
      <c r="J3750" s="126"/>
      <c r="K3750" s="125"/>
    </row>
    <row r="3751" spans="1:11" customFormat="1" ht="16.5" x14ac:dyDescent="0.3">
      <c r="A3751" s="135"/>
      <c r="B3751" s="132"/>
      <c r="C3751" s="126"/>
      <c r="D3751" s="134"/>
      <c r="E3751" s="80"/>
      <c r="F3751" s="125"/>
      <c r="G3751" s="80">
        <f t="shared" si="38"/>
        <v>0</v>
      </c>
      <c r="H3751" s="133"/>
      <c r="I3751" s="80"/>
      <c r="J3751" s="126"/>
      <c r="K3751" s="125"/>
    </row>
    <row r="3752" spans="1:11" customFormat="1" ht="16.5" x14ac:dyDescent="0.3">
      <c r="A3752" s="135">
        <v>43402</v>
      </c>
      <c r="B3752" s="132" t="s">
        <v>2745</v>
      </c>
      <c r="C3752" s="126" t="s">
        <v>2746</v>
      </c>
      <c r="D3752" s="134" t="s">
        <v>31</v>
      </c>
      <c r="E3752" s="80">
        <v>1</v>
      </c>
      <c r="F3752" s="125">
        <v>529199.44999999995</v>
      </c>
      <c r="G3752" s="80">
        <f t="shared" si="38"/>
        <v>529199.44999999995</v>
      </c>
      <c r="H3752" s="133">
        <f>G3752</f>
        <v>529199.44999999995</v>
      </c>
      <c r="I3752" s="80" t="s">
        <v>315</v>
      </c>
      <c r="J3752" s="126"/>
      <c r="K3752" s="125"/>
    </row>
    <row r="3753" spans="1:11" customFormat="1" ht="16.5" x14ac:dyDescent="0.3">
      <c r="A3753" s="135"/>
      <c r="B3753" s="132"/>
      <c r="C3753" s="126"/>
      <c r="D3753" s="134"/>
      <c r="E3753" s="80"/>
      <c r="F3753" s="125"/>
      <c r="G3753" s="80">
        <f t="shared" si="38"/>
        <v>0</v>
      </c>
      <c r="H3753" s="133"/>
      <c r="I3753" s="80"/>
      <c r="J3753" s="126"/>
      <c r="K3753" s="125"/>
    </row>
    <row r="3754" spans="1:11" customFormat="1" ht="16.5" x14ac:dyDescent="0.3">
      <c r="A3754" s="135">
        <v>43402</v>
      </c>
      <c r="B3754" s="132" t="s">
        <v>2747</v>
      </c>
      <c r="C3754" s="126" t="s">
        <v>442</v>
      </c>
      <c r="D3754" s="134" t="s">
        <v>109</v>
      </c>
      <c r="E3754" s="80">
        <v>2</v>
      </c>
      <c r="F3754" s="125">
        <v>230000.1</v>
      </c>
      <c r="G3754" s="80">
        <f t="shared" si="38"/>
        <v>460000.2</v>
      </c>
      <c r="H3754" s="133"/>
      <c r="I3754" s="80"/>
      <c r="J3754" s="126"/>
      <c r="K3754" s="125"/>
    </row>
    <row r="3755" spans="1:11" customFormat="1" ht="16.5" x14ac:dyDescent="0.3">
      <c r="A3755" s="135"/>
      <c r="B3755" s="132"/>
      <c r="C3755" s="126"/>
      <c r="D3755" s="134" t="s">
        <v>887</v>
      </c>
      <c r="E3755" s="80">
        <v>1</v>
      </c>
      <c r="F3755" s="125">
        <v>230000.1</v>
      </c>
      <c r="G3755" s="80">
        <f t="shared" si="38"/>
        <v>230000.1</v>
      </c>
      <c r="H3755" s="133">
        <f>SUM(G3754:G3755)</f>
        <v>690000.3</v>
      </c>
      <c r="I3755" s="80" t="s">
        <v>312</v>
      </c>
      <c r="J3755" s="126"/>
      <c r="K3755" s="125"/>
    </row>
    <row r="3756" spans="1:11" customFormat="1" ht="16.5" x14ac:dyDescent="0.3">
      <c r="A3756" s="135"/>
      <c r="B3756" s="132"/>
      <c r="C3756" s="126"/>
      <c r="D3756" s="134"/>
      <c r="E3756" s="80"/>
      <c r="F3756" s="125"/>
      <c r="G3756" s="80">
        <f t="shared" si="38"/>
        <v>0</v>
      </c>
      <c r="H3756" s="133"/>
      <c r="I3756" s="80"/>
      <c r="J3756" s="126"/>
      <c r="K3756" s="125"/>
    </row>
    <row r="3757" spans="1:11" customFormat="1" ht="16.5" x14ac:dyDescent="0.3">
      <c r="A3757" s="135">
        <v>43402</v>
      </c>
      <c r="B3757" s="132" t="s">
        <v>2748</v>
      </c>
      <c r="C3757" s="126" t="s">
        <v>2749</v>
      </c>
      <c r="D3757" s="134" t="s">
        <v>2750</v>
      </c>
      <c r="E3757" s="80">
        <v>6</v>
      </c>
      <c r="F3757" s="125">
        <v>243000.45</v>
      </c>
      <c r="G3757" s="80">
        <f t="shared" si="38"/>
        <v>1458002.7000000002</v>
      </c>
      <c r="H3757" s="133"/>
      <c r="I3757" s="80"/>
      <c r="J3757" s="126"/>
      <c r="K3757" s="125"/>
    </row>
    <row r="3758" spans="1:11" customFormat="1" ht="16.5" x14ac:dyDescent="0.3">
      <c r="A3758" s="135"/>
      <c r="B3758" s="132"/>
      <c r="C3758" s="126"/>
      <c r="D3758" s="134" t="s">
        <v>2653</v>
      </c>
      <c r="E3758" s="80">
        <v>6</v>
      </c>
      <c r="F3758" s="125">
        <v>243000.55</v>
      </c>
      <c r="G3758" s="80">
        <f t="shared" si="38"/>
        <v>1458003.2999999998</v>
      </c>
      <c r="H3758" s="133">
        <f>SUM(G3757:G3758)</f>
        <v>2916006</v>
      </c>
      <c r="I3758" s="80" t="s">
        <v>309</v>
      </c>
      <c r="J3758" s="126"/>
      <c r="K3758" s="125"/>
    </row>
    <row r="3759" spans="1:11" customFormat="1" ht="16.5" x14ac:dyDescent="0.3">
      <c r="A3759" s="135"/>
      <c r="B3759" s="132"/>
      <c r="C3759" s="126"/>
      <c r="D3759" s="134"/>
      <c r="E3759" s="80"/>
      <c r="F3759" s="125"/>
      <c r="G3759" s="80">
        <f t="shared" si="38"/>
        <v>0</v>
      </c>
      <c r="H3759" s="133"/>
      <c r="I3759" s="80"/>
      <c r="J3759" s="126"/>
      <c r="K3759" s="125"/>
    </row>
    <row r="3760" spans="1:11" customFormat="1" ht="16.5" x14ac:dyDescent="0.3">
      <c r="A3760" s="135">
        <v>43402</v>
      </c>
      <c r="B3760" s="132" t="s">
        <v>2751</v>
      </c>
      <c r="C3760" s="126" t="s">
        <v>1957</v>
      </c>
      <c r="D3760" s="134" t="s">
        <v>2494</v>
      </c>
      <c r="E3760" s="80">
        <v>5</v>
      </c>
      <c r="F3760" s="125">
        <v>621900.18000000005</v>
      </c>
      <c r="G3760" s="80">
        <f t="shared" si="38"/>
        <v>3109500.9000000004</v>
      </c>
      <c r="H3760" s="133"/>
      <c r="I3760" s="80"/>
      <c r="J3760" s="126"/>
      <c r="K3760" s="125"/>
    </row>
    <row r="3761" spans="1:11" customFormat="1" ht="16.5" x14ac:dyDescent="0.3">
      <c r="A3761" s="135"/>
      <c r="B3761" s="132"/>
      <c r="C3761" s="126"/>
      <c r="D3761" s="134" t="s">
        <v>2752</v>
      </c>
      <c r="E3761" s="80">
        <v>2</v>
      </c>
      <c r="F3761" s="125">
        <v>513900.09</v>
      </c>
      <c r="G3761" s="80">
        <f t="shared" si="38"/>
        <v>1027800.18</v>
      </c>
      <c r="H3761" s="133">
        <f>SUM(G3760:G3761)</f>
        <v>4137301.0800000005</v>
      </c>
      <c r="I3761" s="80" t="s">
        <v>309</v>
      </c>
      <c r="J3761" s="126"/>
      <c r="K3761" s="125"/>
    </row>
    <row r="3762" spans="1:11" customFormat="1" ht="16.5" x14ac:dyDescent="0.3">
      <c r="A3762" s="135"/>
      <c r="B3762" s="132"/>
      <c r="C3762" s="126"/>
      <c r="D3762" s="134"/>
      <c r="E3762" s="80"/>
      <c r="F3762" s="125"/>
      <c r="G3762" s="80">
        <f t="shared" si="38"/>
        <v>0</v>
      </c>
      <c r="H3762" s="133"/>
      <c r="I3762" s="80"/>
      <c r="J3762" s="126"/>
      <c r="K3762" s="125"/>
    </row>
    <row r="3763" spans="1:11" customFormat="1" ht="16.5" x14ac:dyDescent="0.3">
      <c r="A3763" s="135">
        <v>43402</v>
      </c>
      <c r="B3763" s="132" t="s">
        <v>2753</v>
      </c>
      <c r="C3763" s="126" t="s">
        <v>2473</v>
      </c>
      <c r="D3763" s="134" t="s">
        <v>31</v>
      </c>
      <c r="E3763" s="80">
        <v>3</v>
      </c>
      <c r="F3763" s="125">
        <v>587999.5</v>
      </c>
      <c r="G3763" s="80">
        <f t="shared" si="38"/>
        <v>1763998.5</v>
      </c>
      <c r="H3763" s="133"/>
      <c r="I3763" s="80"/>
      <c r="J3763" s="126"/>
      <c r="K3763" s="125"/>
    </row>
    <row r="3764" spans="1:11" customFormat="1" ht="16.5" x14ac:dyDescent="0.3">
      <c r="A3764" s="135"/>
      <c r="B3764" s="132"/>
      <c r="C3764" s="126"/>
      <c r="D3764" s="134" t="s">
        <v>20</v>
      </c>
      <c r="E3764" s="80">
        <v>2</v>
      </c>
      <c r="F3764" s="125">
        <v>605000</v>
      </c>
      <c r="G3764" s="80">
        <f t="shared" ref="G3764:G3836" si="39">E3764*F3764</f>
        <v>1210000</v>
      </c>
      <c r="H3764" s="133">
        <f>SUM(G3763:G3764)</f>
        <v>2973998.5</v>
      </c>
      <c r="I3764" s="80" t="s">
        <v>312</v>
      </c>
      <c r="J3764" s="126"/>
      <c r="K3764" s="125"/>
    </row>
    <row r="3765" spans="1:11" customFormat="1" ht="16.5" x14ac:dyDescent="0.3">
      <c r="A3765" s="135"/>
      <c r="B3765" s="132"/>
      <c r="C3765" s="126"/>
      <c r="D3765" s="134"/>
      <c r="E3765" s="80"/>
      <c r="F3765" s="125"/>
      <c r="G3765" s="80">
        <f t="shared" si="39"/>
        <v>0</v>
      </c>
      <c r="H3765" s="133"/>
      <c r="I3765" s="80"/>
      <c r="J3765" s="126"/>
      <c r="K3765" s="125"/>
    </row>
    <row r="3766" spans="1:11" customFormat="1" ht="16.5" x14ac:dyDescent="0.3">
      <c r="A3766" s="135">
        <v>43402</v>
      </c>
      <c r="B3766" s="132" t="s">
        <v>2754</v>
      </c>
      <c r="C3766" s="126" t="s">
        <v>309</v>
      </c>
      <c r="D3766" s="134" t="s">
        <v>2728</v>
      </c>
      <c r="E3766" s="80">
        <v>1</v>
      </c>
      <c r="F3766" s="125">
        <v>243000.45</v>
      </c>
      <c r="G3766" s="80">
        <f t="shared" si="39"/>
        <v>243000.45</v>
      </c>
      <c r="H3766" s="133"/>
      <c r="I3766" s="80"/>
      <c r="J3766" s="126"/>
      <c r="K3766" s="125"/>
    </row>
    <row r="3767" spans="1:11" customFormat="1" ht="16.5" x14ac:dyDescent="0.3">
      <c r="A3767" s="135"/>
      <c r="B3767" s="132"/>
      <c r="C3767" s="126"/>
      <c r="D3767" s="134" t="s">
        <v>2653</v>
      </c>
      <c r="E3767" s="80">
        <v>1</v>
      </c>
      <c r="F3767" s="125">
        <v>243000.45</v>
      </c>
      <c r="G3767" s="80">
        <f t="shared" si="39"/>
        <v>243000.45</v>
      </c>
      <c r="H3767" s="133">
        <f>SUM(G3766:G3767)</f>
        <v>486000.9</v>
      </c>
      <c r="I3767" s="80" t="s">
        <v>309</v>
      </c>
      <c r="J3767" s="126"/>
      <c r="K3767" s="125"/>
    </row>
    <row r="3768" spans="1:11" customFormat="1" ht="16.5" x14ac:dyDescent="0.3">
      <c r="A3768" s="135"/>
      <c r="B3768" s="132"/>
      <c r="C3768" s="126"/>
      <c r="D3768" s="134"/>
      <c r="E3768" s="80"/>
      <c r="F3768" s="125"/>
      <c r="G3768" s="80">
        <f t="shared" si="39"/>
        <v>0</v>
      </c>
      <c r="H3768" s="133"/>
      <c r="I3768" s="80"/>
      <c r="J3768" s="126"/>
      <c r="K3768" s="125"/>
    </row>
    <row r="3769" spans="1:11" customFormat="1" ht="16.5" x14ac:dyDescent="0.3">
      <c r="A3769" s="135">
        <v>43402</v>
      </c>
      <c r="B3769" s="132" t="s">
        <v>2755</v>
      </c>
      <c r="C3769" s="126" t="s">
        <v>1019</v>
      </c>
      <c r="D3769" s="134" t="s">
        <v>104</v>
      </c>
      <c r="E3769" s="80">
        <v>2</v>
      </c>
      <c r="F3769" s="125">
        <v>513900.09</v>
      </c>
      <c r="G3769" s="80">
        <f t="shared" si="39"/>
        <v>1027800.18</v>
      </c>
      <c r="H3769" s="133"/>
      <c r="I3769" s="80"/>
      <c r="J3769" s="126"/>
      <c r="K3769" s="125"/>
    </row>
    <row r="3770" spans="1:11" customFormat="1" ht="16.5" x14ac:dyDescent="0.3">
      <c r="A3770" s="135"/>
      <c r="B3770" s="132"/>
      <c r="C3770" s="126"/>
      <c r="D3770" s="134" t="s">
        <v>2590</v>
      </c>
      <c r="E3770" s="80">
        <v>4</v>
      </c>
      <c r="F3770" s="125">
        <v>222299.715</v>
      </c>
      <c r="G3770" s="80">
        <f t="shared" si="39"/>
        <v>889198.86</v>
      </c>
      <c r="H3770" s="133"/>
      <c r="I3770" s="80"/>
      <c r="J3770" s="126"/>
      <c r="K3770" s="125"/>
    </row>
    <row r="3771" spans="1:11" customFormat="1" ht="16.5" x14ac:dyDescent="0.3">
      <c r="A3771" s="135"/>
      <c r="B3771" s="132"/>
      <c r="C3771" s="126"/>
      <c r="D3771" s="134" t="s">
        <v>2756</v>
      </c>
      <c r="E3771" s="80">
        <v>2</v>
      </c>
      <c r="F3771" s="125">
        <v>243000.45</v>
      </c>
      <c r="G3771" s="80">
        <f t="shared" si="39"/>
        <v>486000.9</v>
      </c>
      <c r="H3771" s="133"/>
      <c r="I3771" s="80"/>
      <c r="J3771" s="126"/>
      <c r="K3771" s="125"/>
    </row>
    <row r="3772" spans="1:11" customFormat="1" ht="16.5" x14ac:dyDescent="0.3">
      <c r="A3772" s="135"/>
      <c r="B3772" s="132"/>
      <c r="C3772" s="126"/>
      <c r="D3772" s="134" t="s">
        <v>2757</v>
      </c>
      <c r="E3772" s="80">
        <v>2</v>
      </c>
      <c r="F3772" s="125">
        <v>291650.09499999997</v>
      </c>
      <c r="G3772" s="80">
        <f t="shared" si="39"/>
        <v>583300.18999999994</v>
      </c>
      <c r="H3772" s="133">
        <f>SUM(G3769:G3772)</f>
        <v>2986300.13</v>
      </c>
      <c r="I3772" s="80" t="s">
        <v>309</v>
      </c>
      <c r="J3772" s="126"/>
      <c r="K3772" s="125"/>
    </row>
    <row r="3773" spans="1:11" customFormat="1" ht="16.5" x14ac:dyDescent="0.3">
      <c r="A3773" s="135"/>
      <c r="B3773" s="132"/>
      <c r="C3773" s="126"/>
      <c r="D3773" s="134"/>
      <c r="E3773" s="80"/>
      <c r="F3773" s="125"/>
      <c r="G3773" s="80">
        <f t="shared" si="39"/>
        <v>0</v>
      </c>
      <c r="H3773" s="133"/>
      <c r="I3773" s="80"/>
      <c r="J3773" s="126"/>
      <c r="K3773" s="125"/>
    </row>
    <row r="3774" spans="1:11" customFormat="1" ht="16.5" x14ac:dyDescent="0.3">
      <c r="A3774" s="135">
        <v>43403</v>
      </c>
      <c r="B3774" s="132" t="s">
        <v>2758</v>
      </c>
      <c r="C3774" s="126" t="s">
        <v>2759</v>
      </c>
      <c r="D3774" s="134" t="s">
        <v>2653</v>
      </c>
      <c r="E3774" s="80">
        <v>6</v>
      </c>
      <c r="F3774" s="125">
        <v>243000.55</v>
      </c>
      <c r="G3774" s="80">
        <f t="shared" si="39"/>
        <v>1458003.2999999998</v>
      </c>
      <c r="H3774" s="133"/>
      <c r="I3774" s="80"/>
      <c r="J3774" s="126"/>
      <c r="K3774" s="125"/>
    </row>
    <row r="3775" spans="1:11" customFormat="1" ht="16.5" x14ac:dyDescent="0.3">
      <c r="A3775" s="135"/>
      <c r="B3775" s="132"/>
      <c r="C3775" s="126"/>
      <c r="D3775" s="134" t="s">
        <v>2760</v>
      </c>
      <c r="E3775" s="80">
        <v>6</v>
      </c>
      <c r="F3775" s="125">
        <v>243000.55</v>
      </c>
      <c r="G3775" s="80">
        <f t="shared" si="39"/>
        <v>1458003.2999999998</v>
      </c>
      <c r="H3775" s="133"/>
      <c r="I3775" s="80"/>
      <c r="J3775" s="126"/>
      <c r="K3775" s="125"/>
    </row>
    <row r="3776" spans="1:11" customFormat="1" ht="16.5" x14ac:dyDescent="0.3">
      <c r="A3776" s="135"/>
      <c r="B3776" s="132"/>
      <c r="C3776" s="126"/>
      <c r="D3776" s="134" t="s">
        <v>2756</v>
      </c>
      <c r="E3776" s="80">
        <v>6</v>
      </c>
      <c r="F3776" s="125">
        <v>243000.55</v>
      </c>
      <c r="G3776" s="80">
        <f t="shared" si="39"/>
        <v>1458003.2999999998</v>
      </c>
      <c r="H3776" s="133"/>
      <c r="I3776" s="80"/>
      <c r="J3776" s="126"/>
      <c r="K3776" s="125"/>
    </row>
    <row r="3777" spans="1:11" customFormat="1" ht="16.5" x14ac:dyDescent="0.3">
      <c r="A3777" s="135"/>
      <c r="B3777" s="132"/>
      <c r="C3777" s="126"/>
      <c r="D3777" s="134" t="s">
        <v>2761</v>
      </c>
      <c r="E3777" s="80">
        <v>6</v>
      </c>
      <c r="F3777" s="125">
        <v>287999.59999999998</v>
      </c>
      <c r="G3777" s="80">
        <f t="shared" si="39"/>
        <v>1727997.5999999999</v>
      </c>
      <c r="H3777" s="133">
        <f>SUM(G3774:G3777)</f>
        <v>6102007.4999999991</v>
      </c>
      <c r="I3777" s="80" t="s">
        <v>309</v>
      </c>
      <c r="J3777" s="126"/>
      <c r="K3777" s="125"/>
    </row>
    <row r="3778" spans="1:11" customFormat="1" ht="16.5" x14ac:dyDescent="0.3">
      <c r="A3778" s="135"/>
      <c r="B3778" s="132"/>
      <c r="C3778" s="126"/>
      <c r="D3778" s="134"/>
      <c r="E3778" s="80"/>
      <c r="F3778" s="125"/>
      <c r="G3778" s="80">
        <f t="shared" si="39"/>
        <v>0</v>
      </c>
      <c r="H3778" s="133"/>
      <c r="I3778" s="80"/>
      <c r="J3778" s="126"/>
      <c r="K3778" s="125"/>
    </row>
    <row r="3779" spans="1:11" customFormat="1" ht="16.5" x14ac:dyDescent="0.3">
      <c r="A3779" s="135">
        <v>43403</v>
      </c>
      <c r="B3779" s="132" t="s">
        <v>2762</v>
      </c>
      <c r="C3779" s="126" t="s">
        <v>117</v>
      </c>
      <c r="D3779" s="134" t="s">
        <v>31</v>
      </c>
      <c r="E3779" s="80">
        <v>5</v>
      </c>
      <c r="F3779" s="125">
        <v>529199.44999999995</v>
      </c>
      <c r="G3779" s="80">
        <f t="shared" si="39"/>
        <v>2645997.25</v>
      </c>
      <c r="H3779" s="133">
        <f>G3779</f>
        <v>2645997.25</v>
      </c>
      <c r="I3779" s="80" t="s">
        <v>309</v>
      </c>
      <c r="J3779" s="126"/>
      <c r="K3779" s="125"/>
    </row>
    <row r="3780" spans="1:11" customFormat="1" ht="16.5" x14ac:dyDescent="0.3">
      <c r="A3780" s="135"/>
      <c r="B3780" s="132"/>
      <c r="C3780" s="126"/>
      <c r="D3780" s="134"/>
      <c r="E3780" s="80"/>
      <c r="F3780" s="125"/>
      <c r="G3780" s="80">
        <f t="shared" si="39"/>
        <v>0</v>
      </c>
      <c r="H3780" s="133"/>
      <c r="I3780" s="80"/>
      <c r="J3780" s="126"/>
      <c r="K3780" s="125"/>
    </row>
    <row r="3781" spans="1:11" customFormat="1" ht="16.5" x14ac:dyDescent="0.3">
      <c r="A3781" s="135">
        <v>43403</v>
      </c>
      <c r="B3781" s="132" t="s">
        <v>2763</v>
      </c>
      <c r="C3781" s="126" t="s">
        <v>63</v>
      </c>
      <c r="D3781" s="134" t="s">
        <v>1094</v>
      </c>
      <c r="E3781" s="80">
        <v>5</v>
      </c>
      <c r="F3781" s="125">
        <v>215000.5</v>
      </c>
      <c r="G3781" s="80">
        <f t="shared" si="39"/>
        <v>1075002.5</v>
      </c>
      <c r="H3781" s="133">
        <f>G3781</f>
        <v>1075002.5</v>
      </c>
      <c r="I3781" s="80" t="s">
        <v>309</v>
      </c>
      <c r="J3781" s="126"/>
      <c r="K3781" s="125"/>
    </row>
    <row r="3782" spans="1:11" customFormat="1" ht="16.5" x14ac:dyDescent="0.3">
      <c r="A3782" s="135"/>
      <c r="B3782" s="132"/>
      <c r="C3782" s="126"/>
      <c r="D3782" s="134"/>
      <c r="E3782" s="80"/>
      <c r="F3782" s="125"/>
      <c r="G3782" s="80">
        <f t="shared" si="39"/>
        <v>0</v>
      </c>
      <c r="H3782" s="133"/>
      <c r="I3782" s="80"/>
      <c r="J3782" s="126"/>
      <c r="K3782" s="125"/>
    </row>
    <row r="3783" spans="1:11" customFormat="1" ht="16.5" x14ac:dyDescent="0.3">
      <c r="A3783" s="135">
        <v>43403</v>
      </c>
      <c r="B3783" s="132" t="s">
        <v>2764</v>
      </c>
      <c r="C3783" s="126" t="s">
        <v>42</v>
      </c>
      <c r="D3783" s="134" t="s">
        <v>104</v>
      </c>
      <c r="E3783" s="80">
        <v>1</v>
      </c>
      <c r="F3783" s="125">
        <v>513900.09</v>
      </c>
      <c r="G3783" s="80">
        <f t="shared" si="39"/>
        <v>513900.09</v>
      </c>
      <c r="H3783" s="133"/>
      <c r="I3783" s="80"/>
      <c r="J3783" s="126"/>
      <c r="K3783" s="125"/>
    </row>
    <row r="3784" spans="1:11" customFormat="1" ht="16.5" x14ac:dyDescent="0.3">
      <c r="A3784" s="135"/>
      <c r="B3784" s="132"/>
      <c r="C3784" s="126"/>
      <c r="D3784" s="134" t="s">
        <v>31</v>
      </c>
      <c r="E3784" s="80">
        <v>1</v>
      </c>
      <c r="F3784" s="125">
        <v>529199.55000000005</v>
      </c>
      <c r="G3784" s="80">
        <f t="shared" si="39"/>
        <v>529199.55000000005</v>
      </c>
      <c r="H3784" s="133"/>
      <c r="I3784" s="80"/>
      <c r="J3784" s="126"/>
      <c r="K3784" s="125"/>
    </row>
    <row r="3785" spans="1:11" customFormat="1" ht="16.5" x14ac:dyDescent="0.3">
      <c r="A3785" s="135"/>
      <c r="B3785" s="132"/>
      <c r="C3785" s="126"/>
      <c r="D3785" s="134" t="s">
        <v>2245</v>
      </c>
      <c r="E3785" s="80">
        <v>2</v>
      </c>
      <c r="F3785" s="125">
        <v>120000.1</v>
      </c>
      <c r="G3785" s="80">
        <f t="shared" si="39"/>
        <v>240000.2</v>
      </c>
      <c r="H3785" s="133">
        <f>SUM(G3783:G3785)</f>
        <v>1283099.8400000001</v>
      </c>
      <c r="I3785" s="80" t="s">
        <v>1756</v>
      </c>
      <c r="J3785" s="126"/>
      <c r="K3785" s="125"/>
    </row>
    <row r="3786" spans="1:11" customFormat="1" ht="16.5" x14ac:dyDescent="0.3">
      <c r="A3786" s="135"/>
      <c r="B3786" s="132"/>
      <c r="C3786" s="126"/>
      <c r="D3786" s="134"/>
      <c r="E3786" s="80"/>
      <c r="F3786" s="125"/>
      <c r="G3786" s="80">
        <f t="shared" si="39"/>
        <v>0</v>
      </c>
      <c r="H3786" s="133"/>
      <c r="I3786" s="80"/>
      <c r="J3786" s="126"/>
      <c r="K3786" s="125"/>
    </row>
    <row r="3787" spans="1:11" customFormat="1" ht="16.5" x14ac:dyDescent="0.3">
      <c r="A3787" s="135">
        <v>43403</v>
      </c>
      <c r="B3787" s="132" t="s">
        <v>2765</v>
      </c>
      <c r="C3787" s="126" t="s">
        <v>1617</v>
      </c>
      <c r="D3787" s="134" t="s">
        <v>109</v>
      </c>
      <c r="E3787" s="80">
        <v>1</v>
      </c>
      <c r="F3787" s="125">
        <v>230000.1</v>
      </c>
      <c r="G3787" s="80">
        <f t="shared" si="39"/>
        <v>230000.1</v>
      </c>
      <c r="H3787" s="133"/>
      <c r="I3787" s="80"/>
      <c r="J3787" s="126"/>
      <c r="K3787" s="125"/>
    </row>
    <row r="3788" spans="1:11" customFormat="1" ht="16.5" x14ac:dyDescent="0.3">
      <c r="A3788" s="135"/>
      <c r="B3788" s="132"/>
      <c r="C3788" s="126"/>
      <c r="D3788" s="134" t="s">
        <v>1094</v>
      </c>
      <c r="E3788" s="80">
        <v>1</v>
      </c>
      <c r="F3788" s="125">
        <v>215000.5</v>
      </c>
      <c r="G3788" s="80">
        <f t="shared" si="39"/>
        <v>215000.5</v>
      </c>
      <c r="H3788" s="133">
        <f>SUM(G3787:G3788)</f>
        <v>445000.6</v>
      </c>
      <c r="I3788" s="80" t="s">
        <v>314</v>
      </c>
      <c r="J3788" s="126"/>
      <c r="K3788" s="125"/>
    </row>
    <row r="3789" spans="1:11" customFormat="1" ht="16.5" x14ac:dyDescent="0.3">
      <c r="A3789" s="135"/>
      <c r="B3789" s="132"/>
      <c r="C3789" s="126"/>
      <c r="D3789" s="134"/>
      <c r="E3789" s="80"/>
      <c r="F3789" s="125"/>
      <c r="G3789" s="80">
        <f t="shared" si="39"/>
        <v>0</v>
      </c>
      <c r="H3789" s="133"/>
      <c r="I3789" s="80"/>
      <c r="J3789" s="126"/>
      <c r="K3789" s="125"/>
    </row>
    <row r="3790" spans="1:11" customFormat="1" ht="16.5" x14ac:dyDescent="0.3">
      <c r="A3790" s="135">
        <v>43403</v>
      </c>
      <c r="B3790" s="132" t="s">
        <v>2766</v>
      </c>
      <c r="C3790" s="126" t="s">
        <v>2681</v>
      </c>
      <c r="D3790" s="134" t="s">
        <v>19</v>
      </c>
      <c r="E3790" s="80">
        <v>1</v>
      </c>
      <c r="F3790" s="125">
        <v>514800</v>
      </c>
      <c r="G3790" s="80">
        <f t="shared" si="39"/>
        <v>514800</v>
      </c>
      <c r="H3790" s="133"/>
      <c r="I3790" s="80"/>
      <c r="J3790" s="126"/>
      <c r="K3790" s="125"/>
    </row>
    <row r="3791" spans="1:11" customFormat="1" ht="16.5" x14ac:dyDescent="0.3">
      <c r="A3791" s="135"/>
      <c r="B3791" s="132"/>
      <c r="C3791" s="126"/>
      <c r="D3791" s="134" t="s">
        <v>109</v>
      </c>
      <c r="E3791" s="80">
        <v>3</v>
      </c>
      <c r="F3791" s="125">
        <v>230000.1</v>
      </c>
      <c r="G3791" s="80">
        <f t="shared" si="39"/>
        <v>690000.3</v>
      </c>
      <c r="H3791" s="133"/>
      <c r="I3791" s="80"/>
      <c r="J3791" s="126"/>
      <c r="K3791" s="125"/>
    </row>
    <row r="3792" spans="1:11" customFormat="1" ht="16.5" x14ac:dyDescent="0.3">
      <c r="A3792" s="135"/>
      <c r="B3792" s="132"/>
      <c r="C3792" s="126"/>
      <c r="D3792" s="134" t="s">
        <v>887</v>
      </c>
      <c r="E3792" s="80">
        <v>2</v>
      </c>
      <c r="F3792" s="125">
        <v>230000.1</v>
      </c>
      <c r="G3792" s="80">
        <f t="shared" si="39"/>
        <v>460000.2</v>
      </c>
      <c r="H3792" s="133">
        <f>SUM(G3790:G3792)</f>
        <v>1664800.5</v>
      </c>
      <c r="I3792" s="80" t="s">
        <v>314</v>
      </c>
      <c r="J3792" s="126"/>
      <c r="K3792" s="125"/>
    </row>
    <row r="3793" spans="1:11" customFormat="1" ht="16.5" x14ac:dyDescent="0.3">
      <c r="A3793" s="135"/>
      <c r="B3793" s="132"/>
      <c r="C3793" s="126"/>
      <c r="D3793" s="134"/>
      <c r="E3793" s="80"/>
      <c r="F3793" s="125"/>
      <c r="G3793" s="80">
        <f t="shared" si="39"/>
        <v>0</v>
      </c>
      <c r="H3793" s="133"/>
      <c r="I3793" s="80"/>
      <c r="J3793" s="126"/>
      <c r="K3793" s="125"/>
    </row>
    <row r="3794" spans="1:11" customFormat="1" ht="16.5" x14ac:dyDescent="0.3">
      <c r="A3794" s="135">
        <v>43403</v>
      </c>
      <c r="B3794" s="132" t="s">
        <v>2767</v>
      </c>
      <c r="C3794" s="126" t="s">
        <v>2768</v>
      </c>
      <c r="D3794" s="134" t="s">
        <v>2241</v>
      </c>
      <c r="E3794" s="80">
        <v>12</v>
      </c>
      <c r="F3794" s="125">
        <v>600000.5</v>
      </c>
      <c r="G3794" s="80">
        <f t="shared" si="39"/>
        <v>7200006</v>
      </c>
      <c r="H3794" s="133">
        <f>G3794</f>
        <v>7200006</v>
      </c>
      <c r="I3794" s="80" t="s">
        <v>314</v>
      </c>
      <c r="J3794" s="126"/>
      <c r="K3794" s="125"/>
    </row>
    <row r="3795" spans="1:11" customFormat="1" ht="16.5" x14ac:dyDescent="0.3">
      <c r="A3795" s="135"/>
      <c r="B3795" s="132"/>
      <c r="C3795" s="126"/>
      <c r="D3795" s="134"/>
      <c r="E3795" s="80"/>
      <c r="F3795" s="125"/>
      <c r="G3795" s="80">
        <f t="shared" si="39"/>
        <v>0</v>
      </c>
      <c r="H3795" s="133"/>
      <c r="I3795" s="80"/>
      <c r="J3795" s="126"/>
      <c r="K3795" s="125"/>
    </row>
    <row r="3796" spans="1:11" customFormat="1" ht="16.5" x14ac:dyDescent="0.3">
      <c r="A3796" s="135">
        <v>43403</v>
      </c>
      <c r="B3796" s="132" t="s">
        <v>2769</v>
      </c>
      <c r="C3796" s="126" t="s">
        <v>97</v>
      </c>
      <c r="D3796" s="134" t="s">
        <v>1094</v>
      </c>
      <c r="E3796" s="80">
        <v>1</v>
      </c>
      <c r="F3796" s="125">
        <v>215000.5</v>
      </c>
      <c r="G3796" s="80">
        <f t="shared" si="39"/>
        <v>215000.5</v>
      </c>
      <c r="H3796" s="133">
        <f>G3796</f>
        <v>215000.5</v>
      </c>
      <c r="I3796" s="80" t="s">
        <v>312</v>
      </c>
      <c r="J3796" s="126"/>
      <c r="K3796" s="125"/>
    </row>
    <row r="3797" spans="1:11" customFormat="1" ht="16.5" x14ac:dyDescent="0.3">
      <c r="A3797" s="135"/>
      <c r="B3797" s="132"/>
      <c r="C3797" s="126"/>
      <c r="D3797" s="134"/>
      <c r="E3797" s="80"/>
      <c r="F3797" s="125"/>
      <c r="G3797" s="80">
        <f t="shared" si="39"/>
        <v>0</v>
      </c>
      <c r="H3797" s="133"/>
      <c r="I3797" s="80"/>
      <c r="J3797" s="126"/>
      <c r="K3797" s="125"/>
    </row>
    <row r="3798" spans="1:11" customFormat="1" ht="16.5" x14ac:dyDescent="0.3">
      <c r="A3798" s="135">
        <v>43403</v>
      </c>
      <c r="B3798" s="132" t="s">
        <v>2770</v>
      </c>
      <c r="C3798" s="126" t="s">
        <v>2771</v>
      </c>
      <c r="D3798" s="134" t="s">
        <v>2772</v>
      </c>
      <c r="E3798" s="80">
        <v>1</v>
      </c>
      <c r="F3798" s="125">
        <v>243000.55</v>
      </c>
      <c r="G3798" s="80">
        <f t="shared" si="39"/>
        <v>243000.55</v>
      </c>
      <c r="H3798" s="133">
        <f>G3798</f>
        <v>243000.55</v>
      </c>
      <c r="I3798" s="80" t="s">
        <v>309</v>
      </c>
      <c r="J3798" s="126"/>
      <c r="K3798" s="125"/>
    </row>
    <row r="3799" spans="1:11" customFormat="1" ht="16.5" x14ac:dyDescent="0.3">
      <c r="A3799" s="135"/>
      <c r="B3799" s="132"/>
      <c r="C3799" s="126"/>
      <c r="D3799" s="134"/>
      <c r="E3799" s="80"/>
      <c r="F3799" s="125"/>
      <c r="G3799" s="80">
        <f t="shared" si="39"/>
        <v>0</v>
      </c>
      <c r="H3799" s="133"/>
      <c r="I3799" s="80"/>
      <c r="J3799" s="126"/>
      <c r="K3799" s="125"/>
    </row>
    <row r="3800" spans="1:11" customFormat="1" ht="16.5" x14ac:dyDescent="0.3">
      <c r="A3800" s="135">
        <v>43403</v>
      </c>
      <c r="B3800" s="132" t="s">
        <v>2773</v>
      </c>
      <c r="C3800" s="126" t="s">
        <v>2604</v>
      </c>
      <c r="D3800" s="134" t="s">
        <v>1549</v>
      </c>
      <c r="E3800" s="80">
        <v>2</v>
      </c>
      <c r="F3800" s="125">
        <v>165000</v>
      </c>
      <c r="G3800" s="80">
        <f t="shared" si="39"/>
        <v>330000</v>
      </c>
      <c r="H3800" s="133"/>
      <c r="I3800" s="80"/>
      <c r="J3800" s="126"/>
      <c r="K3800" s="125"/>
    </row>
    <row r="3801" spans="1:11" customFormat="1" ht="16.5" x14ac:dyDescent="0.3">
      <c r="A3801" s="135"/>
      <c r="B3801" s="132"/>
      <c r="C3801" s="126"/>
      <c r="D3801" s="134" t="s">
        <v>1072</v>
      </c>
      <c r="E3801" s="80">
        <v>6</v>
      </c>
      <c r="F3801" s="125">
        <v>165000</v>
      </c>
      <c r="G3801" s="80">
        <f t="shared" si="39"/>
        <v>990000</v>
      </c>
      <c r="H3801" s="133"/>
      <c r="I3801" s="80"/>
      <c r="J3801" s="126"/>
      <c r="K3801" s="125"/>
    </row>
    <row r="3802" spans="1:11" customFormat="1" ht="16.5" x14ac:dyDescent="0.3">
      <c r="A3802" s="135"/>
      <c r="B3802" s="132"/>
      <c r="C3802" s="126"/>
      <c r="D3802" s="134" t="s">
        <v>2482</v>
      </c>
      <c r="E3802" s="80">
        <v>2</v>
      </c>
      <c r="F3802" s="125">
        <v>215650.38</v>
      </c>
      <c r="G3802" s="80">
        <f t="shared" si="39"/>
        <v>431300.76</v>
      </c>
      <c r="H3802" s="133">
        <f>SUM(G3800:G3802)</f>
        <v>1751300.76</v>
      </c>
      <c r="I3802" s="80" t="s">
        <v>309</v>
      </c>
      <c r="J3802" s="126"/>
      <c r="K3802" s="125"/>
    </row>
    <row r="3803" spans="1:11" customFormat="1" ht="16.5" x14ac:dyDescent="0.3">
      <c r="A3803" s="135"/>
      <c r="B3803" s="132"/>
      <c r="C3803" s="126"/>
      <c r="D3803" s="134"/>
      <c r="E3803" s="80"/>
      <c r="F3803" s="125"/>
      <c r="G3803" s="80">
        <f t="shared" si="39"/>
        <v>0</v>
      </c>
      <c r="H3803" s="133"/>
      <c r="I3803" s="80"/>
      <c r="J3803" s="126"/>
      <c r="K3803" s="125"/>
    </row>
    <row r="3804" spans="1:11" customFormat="1" ht="16.5" x14ac:dyDescent="0.3">
      <c r="A3804" s="135">
        <v>43403</v>
      </c>
      <c r="B3804" s="132" t="s">
        <v>2774</v>
      </c>
      <c r="C3804" s="126" t="s">
        <v>57</v>
      </c>
      <c r="D3804" s="134" t="s">
        <v>31</v>
      </c>
      <c r="E3804" s="148">
        <v>2</v>
      </c>
      <c r="F3804" s="125">
        <v>529199.55000000005</v>
      </c>
      <c r="G3804" s="80">
        <f t="shared" si="39"/>
        <v>1058399.1000000001</v>
      </c>
      <c r="H3804" s="133">
        <f>G3804</f>
        <v>1058399.1000000001</v>
      </c>
      <c r="I3804" s="80" t="s">
        <v>309</v>
      </c>
      <c r="J3804" s="126"/>
      <c r="K3804" s="125"/>
    </row>
    <row r="3805" spans="1:11" customFormat="1" ht="16.5" x14ac:dyDescent="0.3">
      <c r="A3805" s="135"/>
      <c r="B3805" s="132"/>
      <c r="C3805" s="126"/>
      <c r="D3805" s="134"/>
      <c r="E3805" s="80"/>
      <c r="F3805" s="125"/>
      <c r="G3805" s="80">
        <f t="shared" si="39"/>
        <v>0</v>
      </c>
      <c r="H3805" s="133"/>
      <c r="I3805" s="80"/>
      <c r="J3805" s="126"/>
      <c r="K3805" s="125"/>
    </row>
    <row r="3806" spans="1:11" customFormat="1" ht="16.5" x14ac:dyDescent="0.3">
      <c r="A3806" s="135">
        <v>43403</v>
      </c>
      <c r="B3806" s="132" t="s">
        <v>2775</v>
      </c>
      <c r="C3806" s="126" t="s">
        <v>1893</v>
      </c>
      <c r="D3806" s="134" t="s">
        <v>887</v>
      </c>
      <c r="E3806" s="80">
        <v>12</v>
      </c>
      <c r="F3806" s="125">
        <v>230000.1</v>
      </c>
      <c r="G3806" s="80">
        <f t="shared" si="39"/>
        <v>2760001.2</v>
      </c>
      <c r="H3806" s="133">
        <f>G3806</f>
        <v>2760001.2</v>
      </c>
      <c r="I3806" s="80" t="s">
        <v>1756</v>
      </c>
      <c r="J3806" s="126"/>
      <c r="K3806" s="125"/>
    </row>
    <row r="3807" spans="1:11" customFormat="1" ht="16.5" x14ac:dyDescent="0.3">
      <c r="A3807" s="135"/>
      <c r="B3807" s="132"/>
      <c r="C3807" s="126"/>
      <c r="D3807" s="134"/>
      <c r="E3807" s="80"/>
      <c r="F3807" s="125"/>
      <c r="G3807" s="80">
        <f t="shared" si="39"/>
        <v>0</v>
      </c>
      <c r="H3807" s="133"/>
      <c r="I3807" s="80"/>
      <c r="J3807" s="126"/>
      <c r="K3807" s="125"/>
    </row>
    <row r="3808" spans="1:11" customFormat="1" ht="16.5" x14ac:dyDescent="0.3">
      <c r="A3808" s="135">
        <v>43404</v>
      </c>
      <c r="B3808" s="132" t="s">
        <v>2776</v>
      </c>
      <c r="C3808" s="126" t="s">
        <v>2768</v>
      </c>
      <c r="D3808" s="134" t="s">
        <v>28</v>
      </c>
      <c r="E3808" s="80">
        <v>6</v>
      </c>
      <c r="F3808" s="125">
        <v>605000</v>
      </c>
      <c r="G3808" s="80">
        <f t="shared" si="39"/>
        <v>3630000</v>
      </c>
      <c r="H3808" s="133">
        <f>G3808</f>
        <v>3630000</v>
      </c>
      <c r="I3808" s="80" t="s">
        <v>314</v>
      </c>
      <c r="J3808" s="126"/>
      <c r="K3808" s="125"/>
    </row>
    <row r="3809" spans="1:11" customFormat="1" ht="16.5" x14ac:dyDescent="0.3">
      <c r="A3809" s="135"/>
      <c r="B3809" s="132"/>
      <c r="C3809" s="126"/>
      <c r="D3809" s="134"/>
      <c r="E3809" s="80"/>
      <c r="F3809" s="125"/>
      <c r="G3809" s="80">
        <f t="shared" si="39"/>
        <v>0</v>
      </c>
      <c r="H3809" s="133"/>
      <c r="I3809" s="80"/>
      <c r="J3809" s="126"/>
      <c r="K3809" s="125"/>
    </row>
    <row r="3810" spans="1:11" customFormat="1" ht="16.5" x14ac:dyDescent="0.3">
      <c r="A3810" s="135">
        <v>43403</v>
      </c>
      <c r="B3810" s="132" t="s">
        <v>2777</v>
      </c>
      <c r="C3810" s="126" t="s">
        <v>2600</v>
      </c>
      <c r="D3810" s="134" t="s">
        <v>1635</v>
      </c>
      <c r="E3810" s="80">
        <v>12</v>
      </c>
      <c r="F3810" s="125">
        <v>148500</v>
      </c>
      <c r="G3810" s="80">
        <f t="shared" si="39"/>
        <v>1782000</v>
      </c>
      <c r="H3810" s="133">
        <f>G3810</f>
        <v>1782000</v>
      </c>
      <c r="I3810" s="80" t="s">
        <v>1756</v>
      </c>
      <c r="J3810" s="126"/>
      <c r="K3810" s="125"/>
    </row>
    <row r="3811" spans="1:11" customFormat="1" ht="16.5" x14ac:dyDescent="0.3">
      <c r="A3811" s="135"/>
      <c r="B3811" s="132"/>
      <c r="C3811" s="126"/>
      <c r="D3811" s="134"/>
      <c r="E3811" s="80"/>
      <c r="F3811" s="125"/>
      <c r="G3811" s="80">
        <f t="shared" si="39"/>
        <v>0</v>
      </c>
      <c r="H3811" s="133"/>
      <c r="I3811" s="80"/>
      <c r="J3811" s="126"/>
      <c r="K3811" s="125"/>
    </row>
    <row r="3812" spans="1:11" customFormat="1" ht="16.5" x14ac:dyDescent="0.3">
      <c r="A3812" s="135">
        <v>43403</v>
      </c>
      <c r="B3812" s="132" t="s">
        <v>2778</v>
      </c>
      <c r="C3812" s="126" t="s">
        <v>2779</v>
      </c>
      <c r="D3812" s="134" t="s">
        <v>1094</v>
      </c>
      <c r="E3812" s="80">
        <v>1</v>
      </c>
      <c r="F3812" s="125">
        <v>215000.5</v>
      </c>
      <c r="G3812" s="80">
        <f t="shared" si="39"/>
        <v>215000.5</v>
      </c>
      <c r="H3812" s="133">
        <f>G3812</f>
        <v>215000.5</v>
      </c>
      <c r="I3812" s="80" t="s">
        <v>2524</v>
      </c>
      <c r="J3812" s="126"/>
      <c r="K3812" s="125"/>
    </row>
    <row r="3813" spans="1:11" customFormat="1" ht="16.5" x14ac:dyDescent="0.3">
      <c r="A3813" s="135"/>
      <c r="B3813" s="132"/>
      <c r="C3813" s="126"/>
      <c r="D3813" s="134"/>
      <c r="E3813" s="80"/>
      <c r="F3813" s="125"/>
      <c r="G3813" s="80">
        <f t="shared" si="39"/>
        <v>0</v>
      </c>
      <c r="H3813" s="133"/>
      <c r="I3813" s="80"/>
      <c r="J3813" s="126"/>
      <c r="K3813" s="125"/>
    </row>
    <row r="3814" spans="1:11" customFormat="1" ht="16.5" x14ac:dyDescent="0.3">
      <c r="A3814" s="135">
        <v>43404</v>
      </c>
      <c r="B3814" s="132" t="s">
        <v>2780</v>
      </c>
      <c r="C3814" s="126" t="s">
        <v>2781</v>
      </c>
      <c r="D3814" s="134" t="s">
        <v>2782</v>
      </c>
      <c r="E3814" s="80">
        <v>6</v>
      </c>
      <c r="F3814" s="125">
        <v>232750</v>
      </c>
      <c r="G3814" s="80">
        <v>1396498</v>
      </c>
      <c r="H3814" s="133">
        <v>1396498</v>
      </c>
      <c r="I3814" s="80" t="s">
        <v>2781</v>
      </c>
      <c r="J3814" s="126"/>
      <c r="K3814" s="125"/>
    </row>
    <row r="3815" spans="1:11" customFormat="1" ht="16.5" x14ac:dyDescent="0.3">
      <c r="A3815" s="135"/>
      <c r="B3815" s="132"/>
      <c r="C3815" s="126"/>
      <c r="D3815" s="134"/>
      <c r="E3815" s="80"/>
      <c r="F3815" s="125"/>
      <c r="G3815" s="80" t="s">
        <v>2783</v>
      </c>
      <c r="H3815" s="133"/>
      <c r="I3815" s="80"/>
      <c r="J3815" s="126"/>
      <c r="K3815" s="125"/>
    </row>
    <row r="3816" spans="1:11" customFormat="1" ht="16.5" x14ac:dyDescent="0.3">
      <c r="A3816" s="135">
        <v>43404</v>
      </c>
      <c r="B3816" s="132" t="s">
        <v>2784</v>
      </c>
      <c r="C3816" s="126" t="s">
        <v>2785</v>
      </c>
      <c r="D3816" s="134" t="s">
        <v>2786</v>
      </c>
      <c r="E3816" s="80">
        <v>12</v>
      </c>
      <c r="F3816" s="125">
        <v>230000</v>
      </c>
      <c r="G3816" s="80">
        <v>2760001</v>
      </c>
      <c r="H3816" s="133"/>
      <c r="I3816" s="80"/>
      <c r="J3816" s="126"/>
      <c r="K3816" s="125"/>
    </row>
    <row r="3817" spans="1:11" customFormat="1" ht="16.5" x14ac:dyDescent="0.3">
      <c r="A3817" s="135"/>
      <c r="B3817" s="132"/>
      <c r="C3817" s="126"/>
      <c r="D3817" s="134" t="s">
        <v>2787</v>
      </c>
      <c r="E3817" s="80">
        <v>72</v>
      </c>
      <c r="F3817" s="125">
        <v>215001</v>
      </c>
      <c r="G3817" s="80">
        <v>15480036</v>
      </c>
      <c r="H3817" s="133">
        <v>18240037</v>
      </c>
      <c r="I3817" s="80" t="s">
        <v>2788</v>
      </c>
      <c r="J3817" s="126"/>
      <c r="K3817" s="125"/>
    </row>
    <row r="3818" spans="1:11" customFormat="1" ht="16.5" x14ac:dyDescent="0.3">
      <c r="A3818" s="135"/>
      <c r="B3818" s="132"/>
      <c r="C3818" s="126"/>
      <c r="D3818" s="134"/>
      <c r="E3818" s="80"/>
      <c r="F3818" s="125"/>
      <c r="G3818" s="80" t="s">
        <v>2783</v>
      </c>
      <c r="H3818" s="133"/>
      <c r="I3818" s="80"/>
      <c r="J3818" s="126"/>
      <c r="K3818" s="125"/>
    </row>
    <row r="3819" spans="1:11" customFormat="1" ht="16.5" x14ac:dyDescent="0.3">
      <c r="A3819" s="135">
        <v>43404</v>
      </c>
      <c r="B3819" s="132" t="s">
        <v>2789</v>
      </c>
      <c r="C3819" s="126" t="s">
        <v>2790</v>
      </c>
      <c r="D3819" s="134" t="s">
        <v>2791</v>
      </c>
      <c r="E3819" s="80">
        <v>2</v>
      </c>
      <c r="F3819" s="125">
        <v>165000</v>
      </c>
      <c r="G3819" s="80">
        <v>330000</v>
      </c>
      <c r="H3819" s="133">
        <v>330000</v>
      </c>
      <c r="I3819" s="80" t="s">
        <v>2781</v>
      </c>
      <c r="J3819" s="126"/>
      <c r="K3819" s="125"/>
    </row>
    <row r="3820" spans="1:11" customFormat="1" ht="16.5" x14ac:dyDescent="0.3">
      <c r="A3820" s="135"/>
      <c r="B3820" s="132"/>
      <c r="C3820" s="126"/>
      <c r="D3820" s="134"/>
      <c r="E3820" s="80"/>
      <c r="F3820" s="125"/>
      <c r="G3820" s="80" t="s">
        <v>2783</v>
      </c>
      <c r="H3820" s="133"/>
      <c r="I3820" s="80"/>
      <c r="J3820" s="126"/>
      <c r="K3820" s="125"/>
    </row>
    <row r="3821" spans="1:11" customFormat="1" ht="16.5" x14ac:dyDescent="0.3">
      <c r="A3821" s="135">
        <v>43404</v>
      </c>
      <c r="B3821" s="132" t="s">
        <v>2792</v>
      </c>
      <c r="C3821" s="126" t="s">
        <v>2793</v>
      </c>
      <c r="D3821" s="134" t="s">
        <v>2794</v>
      </c>
      <c r="E3821" s="80">
        <v>4</v>
      </c>
      <c r="F3821" s="125">
        <v>171001</v>
      </c>
      <c r="G3821" s="80">
        <v>684002</v>
      </c>
      <c r="H3821" s="133"/>
      <c r="I3821" s="80"/>
      <c r="J3821" s="126"/>
      <c r="K3821" s="125"/>
    </row>
    <row r="3822" spans="1:11" customFormat="1" ht="16.5" x14ac:dyDescent="0.3">
      <c r="A3822" s="135"/>
      <c r="B3822" s="132"/>
      <c r="C3822" s="126"/>
      <c r="D3822" s="134" t="s">
        <v>2795</v>
      </c>
      <c r="E3822" s="80">
        <v>2</v>
      </c>
      <c r="F3822" s="125">
        <v>171001</v>
      </c>
      <c r="G3822" s="80">
        <v>342001</v>
      </c>
      <c r="H3822" s="133">
        <v>1026003</v>
      </c>
      <c r="I3822" s="80" t="s">
        <v>2796</v>
      </c>
      <c r="J3822" s="126"/>
      <c r="K3822" s="125"/>
    </row>
    <row r="3823" spans="1:11" customFormat="1" ht="16.5" x14ac:dyDescent="0.3">
      <c r="A3823" s="135"/>
      <c r="B3823" s="132"/>
      <c r="C3823" s="126"/>
      <c r="D3823" s="134"/>
      <c r="E3823" s="80"/>
      <c r="F3823" s="125"/>
      <c r="G3823" s="80" t="s">
        <v>2783</v>
      </c>
      <c r="H3823" s="133"/>
      <c r="I3823" s="80"/>
      <c r="J3823" s="126"/>
      <c r="K3823" s="125"/>
    </row>
    <row r="3824" spans="1:11" customFormat="1" ht="16.5" x14ac:dyDescent="0.3">
      <c r="A3824" s="135">
        <v>43404</v>
      </c>
      <c r="B3824" s="132" t="s">
        <v>2797</v>
      </c>
      <c r="C3824" s="126" t="s">
        <v>2798</v>
      </c>
      <c r="D3824" s="134" t="s">
        <v>2799</v>
      </c>
      <c r="E3824" s="80">
        <v>1</v>
      </c>
      <c r="F3824" s="125">
        <v>540000</v>
      </c>
      <c r="G3824" s="80">
        <v>540000</v>
      </c>
      <c r="H3824" s="133"/>
      <c r="I3824" s="80"/>
      <c r="J3824" s="126"/>
      <c r="K3824" s="125"/>
    </row>
    <row r="3825" spans="1:11" customFormat="1" ht="16.5" x14ac:dyDescent="0.3">
      <c r="A3825" s="135"/>
      <c r="B3825" s="132"/>
      <c r="C3825" s="126"/>
      <c r="D3825" s="134" t="s">
        <v>2800</v>
      </c>
      <c r="E3825" s="80">
        <v>1</v>
      </c>
      <c r="F3825" s="125">
        <v>215001</v>
      </c>
      <c r="G3825" s="80">
        <v>215001</v>
      </c>
      <c r="H3825" s="133">
        <v>755001</v>
      </c>
      <c r="I3825" s="80" t="s">
        <v>2781</v>
      </c>
      <c r="J3825" s="126"/>
      <c r="K3825" s="125"/>
    </row>
    <row r="3826" spans="1:11" customFormat="1" ht="16.5" x14ac:dyDescent="0.3">
      <c r="A3826" s="135"/>
      <c r="B3826" s="132"/>
      <c r="C3826" s="126"/>
      <c r="D3826" s="134"/>
      <c r="E3826" s="80"/>
      <c r="F3826" s="125"/>
      <c r="G3826" s="80" t="s">
        <v>2783</v>
      </c>
      <c r="H3826" s="133"/>
      <c r="I3826" s="80"/>
      <c r="J3826" s="126"/>
      <c r="K3826" s="125"/>
    </row>
    <row r="3827" spans="1:11" customFormat="1" ht="16.5" x14ac:dyDescent="0.3">
      <c r="A3827" s="135">
        <v>43404</v>
      </c>
      <c r="B3827" s="132" t="s">
        <v>2801</v>
      </c>
      <c r="C3827" s="126" t="s">
        <v>2802</v>
      </c>
      <c r="D3827" s="134" t="s">
        <v>2795</v>
      </c>
      <c r="E3827" s="80">
        <v>2</v>
      </c>
      <c r="F3827" s="125">
        <v>171001</v>
      </c>
      <c r="G3827" s="80">
        <v>342001</v>
      </c>
      <c r="H3827" s="133">
        <v>342001</v>
      </c>
      <c r="I3827" s="80" t="s">
        <v>2803</v>
      </c>
      <c r="J3827" s="126"/>
      <c r="K3827" s="125"/>
    </row>
    <row r="3828" spans="1:11" customFormat="1" ht="16.5" x14ac:dyDescent="0.3">
      <c r="A3828" s="135"/>
      <c r="B3828" s="132"/>
      <c r="C3828" s="126"/>
      <c r="D3828" s="134"/>
      <c r="E3828" s="80"/>
      <c r="F3828" s="125"/>
      <c r="G3828" s="80" t="s">
        <v>2783</v>
      </c>
      <c r="H3828" s="133"/>
      <c r="I3828" s="80"/>
      <c r="J3828" s="126"/>
      <c r="K3828" s="125"/>
    </row>
    <row r="3829" spans="1:11" customFormat="1" ht="16.5" x14ac:dyDescent="0.3">
      <c r="A3829" s="135">
        <v>43404</v>
      </c>
      <c r="B3829" s="132" t="s">
        <v>2804</v>
      </c>
      <c r="C3829" s="126" t="s">
        <v>2805</v>
      </c>
      <c r="D3829" s="134" t="s">
        <v>2806</v>
      </c>
      <c r="E3829" s="80">
        <v>60</v>
      </c>
      <c r="F3829" s="125">
        <v>500000</v>
      </c>
      <c r="G3829" s="80">
        <v>29999970</v>
      </c>
      <c r="H3829" s="133">
        <v>29999970</v>
      </c>
      <c r="I3829" s="80" t="s">
        <v>2807</v>
      </c>
      <c r="J3829" s="126"/>
      <c r="K3829" s="125"/>
    </row>
    <row r="3830" spans="1:11" customFormat="1" ht="16.5" x14ac:dyDescent="0.3">
      <c r="A3830" s="135"/>
      <c r="B3830" s="132"/>
      <c r="C3830" s="126"/>
      <c r="D3830" s="134"/>
      <c r="E3830" s="80"/>
      <c r="F3830" s="125"/>
      <c r="G3830" s="80" t="s">
        <v>2783</v>
      </c>
      <c r="H3830" s="133"/>
      <c r="I3830" s="80"/>
      <c r="J3830" s="126"/>
      <c r="K3830" s="125"/>
    </row>
    <row r="3831" spans="1:11" customFormat="1" ht="16.5" x14ac:dyDescent="0.3">
      <c r="A3831" s="135">
        <v>43404</v>
      </c>
      <c r="B3831" s="132" t="s">
        <v>2808</v>
      </c>
      <c r="C3831" s="126" t="s">
        <v>2781</v>
      </c>
      <c r="D3831" s="134" t="s">
        <v>2809</v>
      </c>
      <c r="E3831" s="80">
        <v>3</v>
      </c>
      <c r="F3831" s="125">
        <v>215650</v>
      </c>
      <c r="G3831" s="80">
        <v>646951</v>
      </c>
      <c r="H3831" s="133">
        <v>646951</v>
      </c>
      <c r="I3831" s="80" t="s">
        <v>2781</v>
      </c>
      <c r="J3831" s="126"/>
      <c r="K3831" s="125"/>
    </row>
    <row r="3832" spans="1:11" customFormat="1" ht="16.5" x14ac:dyDescent="0.3">
      <c r="A3832" s="135"/>
      <c r="B3832" s="132"/>
      <c r="C3832" s="126"/>
      <c r="D3832" s="134"/>
      <c r="E3832" s="80"/>
      <c r="F3832" s="125"/>
      <c r="G3832" s="80" t="s">
        <v>2783</v>
      </c>
      <c r="H3832" s="133"/>
      <c r="I3832" s="80"/>
      <c r="J3832" s="126"/>
      <c r="K3832" s="125"/>
    </row>
    <row r="3833" spans="1:11" customFormat="1" ht="16.5" x14ac:dyDescent="0.3">
      <c r="A3833" s="135">
        <v>43404</v>
      </c>
      <c r="B3833" s="132" t="s">
        <v>2810</v>
      </c>
      <c r="C3833" s="126" t="s">
        <v>2811</v>
      </c>
      <c r="D3833" s="134" t="s">
        <v>2812</v>
      </c>
      <c r="E3833" s="80">
        <v>2</v>
      </c>
      <c r="F3833" s="125">
        <v>588000</v>
      </c>
      <c r="G3833" s="80">
        <v>1175999</v>
      </c>
      <c r="H3833" s="133">
        <v>1175999</v>
      </c>
      <c r="I3833" s="80" t="s">
        <v>2796</v>
      </c>
      <c r="J3833" s="126"/>
      <c r="K3833" s="125"/>
    </row>
    <row r="3834" spans="1:11" customFormat="1" ht="16.5" x14ac:dyDescent="0.3">
      <c r="A3834" s="135"/>
      <c r="B3834" s="132"/>
      <c r="C3834" s="126"/>
      <c r="D3834" s="134"/>
      <c r="E3834" s="80"/>
      <c r="F3834" s="125"/>
      <c r="G3834" s="80" t="s">
        <v>2783</v>
      </c>
      <c r="H3834" s="133"/>
      <c r="I3834" s="80"/>
      <c r="J3834" s="126"/>
      <c r="K3834" s="125"/>
    </row>
    <row r="3835" spans="1:11" customFormat="1" ht="16.5" x14ac:dyDescent="0.3">
      <c r="A3835" s="135">
        <v>43404</v>
      </c>
      <c r="B3835" s="132" t="s">
        <v>2813</v>
      </c>
      <c r="C3835" s="126" t="s">
        <v>2814</v>
      </c>
      <c r="D3835" s="134" t="s">
        <v>2815</v>
      </c>
      <c r="E3835" s="80">
        <v>1</v>
      </c>
      <c r="F3835" s="125">
        <v>234000</v>
      </c>
      <c r="G3835" s="80">
        <v>234000</v>
      </c>
      <c r="H3835" s="133">
        <v>234000</v>
      </c>
      <c r="I3835" s="80" t="s">
        <v>2524</v>
      </c>
      <c r="J3835" s="126"/>
      <c r="K3835" s="125"/>
    </row>
    <row r="3836" spans="1:11" customFormat="1" ht="16.5" x14ac:dyDescent="0.3">
      <c r="A3836" s="135"/>
      <c r="B3836" s="132"/>
      <c r="C3836" s="126"/>
      <c r="D3836" s="134"/>
      <c r="E3836" s="80"/>
      <c r="F3836" s="125"/>
      <c r="G3836" s="80">
        <f t="shared" si="39"/>
        <v>0</v>
      </c>
      <c r="H3836" s="133"/>
      <c r="I3836" s="80"/>
      <c r="J3836" s="126"/>
      <c r="K3836" s="125"/>
    </row>
    <row r="3837" spans="1:11" customFormat="1" ht="16.5" x14ac:dyDescent="0.3">
      <c r="A3837" s="77">
        <v>43405</v>
      </c>
      <c r="B3837" s="78" t="s">
        <v>2816</v>
      </c>
      <c r="C3837" s="79" t="s">
        <v>253</v>
      </c>
      <c r="D3837" s="127" t="s">
        <v>109</v>
      </c>
      <c r="E3837" s="126">
        <v>4</v>
      </c>
      <c r="F3837" s="80">
        <v>230000.1</v>
      </c>
      <c r="G3837" s="80">
        <f t="shared" ref="G3837:G3896" si="40">E3837*F3837</f>
        <v>920000.4</v>
      </c>
      <c r="H3837" s="80">
        <f>G3837</f>
        <v>920000.4</v>
      </c>
      <c r="I3837" s="162" t="s">
        <v>315</v>
      </c>
      <c r="J3837" s="81"/>
      <c r="K3837" s="82"/>
    </row>
    <row r="3838" spans="1:11" customFormat="1" ht="16.5" x14ac:dyDescent="0.3">
      <c r="A3838" s="77"/>
      <c r="B3838" s="142"/>
      <c r="C3838" s="79"/>
      <c r="D3838" s="127"/>
      <c r="E3838" s="126"/>
      <c r="F3838" s="143"/>
      <c r="G3838" s="80">
        <f t="shared" si="40"/>
        <v>0</v>
      </c>
      <c r="H3838" s="133"/>
      <c r="I3838" s="162"/>
      <c r="J3838" s="81"/>
      <c r="K3838" s="144"/>
    </row>
    <row r="3839" spans="1:11" customFormat="1" ht="16.5" x14ac:dyDescent="0.3">
      <c r="A3839" s="77">
        <v>43405</v>
      </c>
      <c r="B3839" s="142" t="s">
        <v>2817</v>
      </c>
      <c r="C3839" s="79" t="s">
        <v>38</v>
      </c>
      <c r="D3839" s="127" t="s">
        <v>1094</v>
      </c>
      <c r="E3839" s="126">
        <v>24</v>
      </c>
      <c r="F3839" s="143">
        <v>215000.5</v>
      </c>
      <c r="G3839" s="80">
        <f t="shared" si="40"/>
        <v>5160012</v>
      </c>
      <c r="H3839" s="133">
        <f>G3839</f>
        <v>5160012</v>
      </c>
      <c r="I3839" s="162" t="s">
        <v>310</v>
      </c>
      <c r="J3839" s="81"/>
      <c r="K3839" s="144"/>
    </row>
    <row r="3840" spans="1:11" customFormat="1" ht="16.5" x14ac:dyDescent="0.3">
      <c r="A3840" s="77"/>
      <c r="B3840" s="142"/>
      <c r="C3840" s="79"/>
      <c r="D3840" s="127"/>
      <c r="E3840" s="126"/>
      <c r="F3840" s="143"/>
      <c r="G3840" s="80">
        <f t="shared" si="40"/>
        <v>0</v>
      </c>
      <c r="H3840" s="133"/>
      <c r="I3840" s="162"/>
      <c r="J3840" s="81"/>
      <c r="K3840" s="144"/>
    </row>
    <row r="3841" spans="1:11" customFormat="1" ht="16.5" x14ac:dyDescent="0.3">
      <c r="A3841" s="77">
        <v>43405</v>
      </c>
      <c r="B3841" s="142" t="s">
        <v>2818</v>
      </c>
      <c r="C3841" s="79" t="s">
        <v>1809</v>
      </c>
      <c r="D3841" s="127" t="s">
        <v>109</v>
      </c>
      <c r="E3841" s="126">
        <v>4</v>
      </c>
      <c r="F3841" s="143">
        <v>230000.1</v>
      </c>
      <c r="G3841" s="80">
        <f t="shared" si="40"/>
        <v>920000.4</v>
      </c>
      <c r="H3841" s="133">
        <f>G3841</f>
        <v>920000.4</v>
      </c>
      <c r="I3841" s="162" t="s">
        <v>309</v>
      </c>
      <c r="J3841" s="81"/>
      <c r="K3841" s="144"/>
    </row>
    <row r="3842" spans="1:11" customFormat="1" ht="16.5" x14ac:dyDescent="0.3">
      <c r="A3842" s="77"/>
      <c r="B3842" s="142"/>
      <c r="C3842" s="79"/>
      <c r="D3842" s="127"/>
      <c r="E3842" s="126"/>
      <c r="F3842" s="143"/>
      <c r="G3842" s="80">
        <f t="shared" si="40"/>
        <v>0</v>
      </c>
      <c r="H3842" s="133"/>
      <c r="I3842" s="162"/>
      <c r="J3842" s="81"/>
      <c r="K3842" s="144"/>
    </row>
    <row r="3843" spans="1:11" customFormat="1" ht="16.5" x14ac:dyDescent="0.3">
      <c r="A3843" s="77">
        <v>43405</v>
      </c>
      <c r="B3843" s="142" t="s">
        <v>2819</v>
      </c>
      <c r="C3843" s="79" t="s">
        <v>1077</v>
      </c>
      <c r="D3843" s="127" t="s">
        <v>19</v>
      </c>
      <c r="E3843" s="126">
        <v>2</v>
      </c>
      <c r="F3843" s="143">
        <v>514800</v>
      </c>
      <c r="G3843" s="80">
        <f t="shared" si="40"/>
        <v>1029600</v>
      </c>
      <c r="H3843" s="133">
        <f>G3843</f>
        <v>1029600</v>
      </c>
      <c r="I3843" s="162" t="s">
        <v>1756</v>
      </c>
      <c r="J3843" s="81"/>
      <c r="K3843" s="144"/>
    </row>
    <row r="3844" spans="1:11" customFormat="1" ht="16.5" x14ac:dyDescent="0.3">
      <c r="A3844" s="77"/>
      <c r="B3844" s="142"/>
      <c r="C3844" s="79"/>
      <c r="D3844" s="127"/>
      <c r="E3844" s="126"/>
      <c r="F3844" s="143"/>
      <c r="G3844" s="80">
        <f t="shared" si="40"/>
        <v>0</v>
      </c>
      <c r="H3844" s="133"/>
      <c r="I3844" s="162"/>
      <c r="J3844" s="81"/>
      <c r="K3844" s="144"/>
    </row>
    <row r="3845" spans="1:11" customFormat="1" ht="16.5" x14ac:dyDescent="0.3">
      <c r="A3845" s="77">
        <v>43405</v>
      </c>
      <c r="B3845" s="142" t="s">
        <v>2820</v>
      </c>
      <c r="C3845" s="79" t="s">
        <v>309</v>
      </c>
      <c r="D3845" s="127" t="s">
        <v>815</v>
      </c>
      <c r="E3845" s="126">
        <v>1</v>
      </c>
      <c r="F3845" s="143">
        <v>198000</v>
      </c>
      <c r="G3845" s="80">
        <f t="shared" si="40"/>
        <v>198000</v>
      </c>
      <c r="H3845" s="133"/>
      <c r="I3845" s="162"/>
      <c r="J3845" s="81"/>
      <c r="K3845" s="144"/>
    </row>
    <row r="3846" spans="1:11" customFormat="1" ht="16.5" x14ac:dyDescent="0.3">
      <c r="A3846" s="77"/>
      <c r="B3846" s="142"/>
      <c r="C3846" s="79"/>
      <c r="D3846" s="127" t="s">
        <v>816</v>
      </c>
      <c r="E3846" s="126">
        <v>1</v>
      </c>
      <c r="F3846" s="143">
        <v>198000</v>
      </c>
      <c r="G3846" s="80">
        <f t="shared" si="40"/>
        <v>198000</v>
      </c>
      <c r="H3846" s="133">
        <f>SUM(G3845:G3846)</f>
        <v>396000</v>
      </c>
      <c r="I3846" s="162" t="s">
        <v>309</v>
      </c>
      <c r="J3846" s="81"/>
      <c r="K3846" s="144"/>
    </row>
    <row r="3847" spans="1:11" customFormat="1" ht="16.5" x14ac:dyDescent="0.3">
      <c r="A3847" s="77"/>
      <c r="B3847" s="142"/>
      <c r="C3847" s="79"/>
      <c r="D3847" s="127"/>
      <c r="E3847" s="126"/>
      <c r="F3847" s="143"/>
      <c r="G3847" s="80">
        <f t="shared" si="40"/>
        <v>0</v>
      </c>
      <c r="H3847" s="133"/>
      <c r="I3847" s="162"/>
      <c r="J3847" s="81"/>
      <c r="K3847" s="144"/>
    </row>
    <row r="3848" spans="1:11" customFormat="1" ht="16.5" x14ac:dyDescent="0.3">
      <c r="A3848" s="77">
        <v>43405</v>
      </c>
      <c r="B3848" s="142" t="s">
        <v>2821</v>
      </c>
      <c r="C3848" s="79" t="s">
        <v>2129</v>
      </c>
      <c r="D3848" s="127" t="s">
        <v>1094</v>
      </c>
      <c r="E3848" s="126">
        <v>2</v>
      </c>
      <c r="F3848" s="143">
        <v>215000.5</v>
      </c>
      <c r="G3848" s="80">
        <f t="shared" si="40"/>
        <v>430001</v>
      </c>
      <c r="H3848" s="133">
        <f>G3848</f>
        <v>430001</v>
      </c>
      <c r="I3848" s="162" t="s">
        <v>309</v>
      </c>
      <c r="J3848" s="81"/>
      <c r="K3848" s="144"/>
    </row>
    <row r="3849" spans="1:11" customFormat="1" ht="16.5" x14ac:dyDescent="0.3">
      <c r="A3849" s="77"/>
      <c r="B3849" s="142"/>
      <c r="C3849" s="79"/>
      <c r="D3849" s="127"/>
      <c r="E3849" s="126"/>
      <c r="F3849" s="143"/>
      <c r="G3849" s="80">
        <f t="shared" si="40"/>
        <v>0</v>
      </c>
      <c r="H3849" s="133"/>
      <c r="I3849" s="162"/>
      <c r="J3849" s="81"/>
      <c r="K3849" s="144"/>
    </row>
    <row r="3850" spans="1:11" customFormat="1" ht="16.5" x14ac:dyDescent="0.3">
      <c r="A3850" s="77">
        <v>43405</v>
      </c>
      <c r="B3850" s="142" t="s">
        <v>2822</v>
      </c>
      <c r="C3850" s="79" t="s">
        <v>1473</v>
      </c>
      <c r="D3850" s="127" t="s">
        <v>1094</v>
      </c>
      <c r="E3850" s="126">
        <v>2</v>
      </c>
      <c r="F3850" s="143">
        <v>215000.5</v>
      </c>
      <c r="G3850" s="80">
        <f t="shared" si="40"/>
        <v>430001</v>
      </c>
      <c r="H3850" s="133">
        <f>G3850</f>
        <v>430001</v>
      </c>
      <c r="I3850" s="162" t="s">
        <v>315</v>
      </c>
      <c r="J3850" s="81"/>
      <c r="K3850" s="144"/>
    </row>
    <row r="3851" spans="1:11" customFormat="1" ht="16.5" x14ac:dyDescent="0.3">
      <c r="A3851" s="77"/>
      <c r="B3851" s="142"/>
      <c r="C3851" s="79"/>
      <c r="D3851" s="127"/>
      <c r="E3851" s="126"/>
      <c r="F3851" s="143"/>
      <c r="G3851" s="80">
        <f t="shared" si="40"/>
        <v>0</v>
      </c>
      <c r="H3851" s="133"/>
      <c r="I3851" s="162"/>
      <c r="J3851" s="81"/>
      <c r="K3851" s="144"/>
    </row>
    <row r="3852" spans="1:11" customFormat="1" ht="16.5" x14ac:dyDescent="0.3">
      <c r="A3852" s="77">
        <v>43405</v>
      </c>
      <c r="B3852" s="142" t="s">
        <v>2823</v>
      </c>
      <c r="C3852" s="79" t="s">
        <v>12</v>
      </c>
      <c r="D3852" s="127" t="s">
        <v>31</v>
      </c>
      <c r="E3852" s="126">
        <v>6</v>
      </c>
      <c r="F3852" s="143">
        <v>529199.55000000005</v>
      </c>
      <c r="G3852" s="80">
        <f t="shared" si="40"/>
        <v>3175197.3000000003</v>
      </c>
      <c r="H3852" s="133">
        <f>G3852</f>
        <v>3175197.3000000003</v>
      </c>
      <c r="I3852" s="162" t="s">
        <v>309</v>
      </c>
      <c r="J3852" s="81"/>
      <c r="K3852" s="144"/>
    </row>
    <row r="3853" spans="1:11" customFormat="1" ht="16.5" x14ac:dyDescent="0.3">
      <c r="A3853" s="77"/>
      <c r="B3853" s="142"/>
      <c r="C3853" s="79"/>
      <c r="D3853" s="127"/>
      <c r="E3853" s="126"/>
      <c r="F3853" s="143"/>
      <c r="G3853" s="80">
        <f t="shared" si="40"/>
        <v>0</v>
      </c>
      <c r="H3853" s="133"/>
      <c r="I3853" s="162"/>
      <c r="J3853" s="81"/>
      <c r="K3853" s="144"/>
    </row>
    <row r="3854" spans="1:11" customFormat="1" ht="16.5" x14ac:dyDescent="0.3">
      <c r="A3854" s="77">
        <v>43405</v>
      </c>
      <c r="B3854" s="142" t="s">
        <v>2824</v>
      </c>
      <c r="C3854" s="79" t="s">
        <v>786</v>
      </c>
      <c r="D3854" s="127" t="s">
        <v>1325</v>
      </c>
      <c r="E3854" s="126">
        <v>6</v>
      </c>
      <c r="F3854" s="143">
        <v>603900</v>
      </c>
      <c r="G3854" s="80">
        <f t="shared" si="40"/>
        <v>3623400</v>
      </c>
      <c r="H3854" s="133">
        <f>G3854</f>
        <v>3623400</v>
      </c>
      <c r="I3854" s="162" t="s">
        <v>309</v>
      </c>
      <c r="J3854" s="81"/>
      <c r="K3854" s="144"/>
    </row>
    <row r="3855" spans="1:11" customFormat="1" ht="16.5" x14ac:dyDescent="0.3">
      <c r="A3855" s="77"/>
      <c r="B3855" s="142"/>
      <c r="C3855" s="79"/>
      <c r="D3855" s="127"/>
      <c r="E3855" s="126"/>
      <c r="F3855" s="143"/>
      <c r="G3855" s="80">
        <f t="shared" si="40"/>
        <v>0</v>
      </c>
      <c r="H3855" s="133"/>
      <c r="I3855" s="162"/>
      <c r="J3855" s="81"/>
      <c r="K3855" s="144"/>
    </row>
    <row r="3856" spans="1:11" customFormat="1" ht="16.5" x14ac:dyDescent="0.3">
      <c r="A3856" s="77">
        <v>43405</v>
      </c>
      <c r="B3856" s="142" t="s">
        <v>2825</v>
      </c>
      <c r="C3856" s="79" t="s">
        <v>559</v>
      </c>
      <c r="D3856" s="127" t="s">
        <v>19</v>
      </c>
      <c r="E3856" s="126">
        <v>2</v>
      </c>
      <c r="F3856" s="143">
        <v>543400</v>
      </c>
      <c r="G3856" s="80">
        <f t="shared" si="40"/>
        <v>1086800</v>
      </c>
      <c r="H3856" s="133">
        <f>G3856</f>
        <v>1086800</v>
      </c>
      <c r="I3856" s="162" t="s">
        <v>2524</v>
      </c>
      <c r="J3856" s="81"/>
      <c r="K3856" s="144"/>
    </row>
    <row r="3857" spans="1:11" customFormat="1" ht="16.5" x14ac:dyDescent="0.3">
      <c r="A3857" s="77"/>
      <c r="B3857" s="142"/>
      <c r="C3857" s="79"/>
      <c r="D3857" s="127"/>
      <c r="E3857" s="126"/>
      <c r="F3857" s="143"/>
      <c r="G3857" s="80">
        <f t="shared" si="40"/>
        <v>0</v>
      </c>
      <c r="H3857" s="133"/>
      <c r="I3857" s="162"/>
      <c r="J3857" s="81"/>
      <c r="K3857" s="144"/>
    </row>
    <row r="3858" spans="1:11" customFormat="1" ht="16.5" x14ac:dyDescent="0.3">
      <c r="A3858" s="77">
        <v>43405</v>
      </c>
      <c r="B3858" s="142" t="s">
        <v>2826</v>
      </c>
      <c r="C3858" s="79" t="s">
        <v>499</v>
      </c>
      <c r="D3858" s="127" t="s">
        <v>1094</v>
      </c>
      <c r="E3858" s="126">
        <v>2</v>
      </c>
      <c r="F3858" s="143">
        <v>215000.5</v>
      </c>
      <c r="G3858" s="80">
        <f t="shared" si="40"/>
        <v>430001</v>
      </c>
      <c r="H3858" s="133">
        <f>G3858</f>
        <v>430001</v>
      </c>
      <c r="I3858" s="162" t="s">
        <v>309</v>
      </c>
      <c r="J3858" s="81"/>
      <c r="K3858" s="144"/>
    </row>
    <row r="3859" spans="1:11" customFormat="1" ht="16.5" x14ac:dyDescent="0.3">
      <c r="A3859" s="77"/>
      <c r="B3859" s="142"/>
      <c r="C3859" s="79"/>
      <c r="D3859" s="127"/>
      <c r="E3859" s="126"/>
      <c r="F3859" s="143"/>
      <c r="G3859" s="80">
        <f t="shared" si="40"/>
        <v>0</v>
      </c>
      <c r="H3859" s="133"/>
      <c r="I3859" s="162"/>
      <c r="J3859" s="81"/>
      <c r="K3859" s="144"/>
    </row>
    <row r="3860" spans="1:11" customFormat="1" ht="16.5" x14ac:dyDescent="0.3">
      <c r="A3860" s="77">
        <v>43405</v>
      </c>
      <c r="B3860" s="142" t="s">
        <v>2827</v>
      </c>
      <c r="C3860" s="79" t="s">
        <v>989</v>
      </c>
      <c r="D3860" s="127" t="s">
        <v>990</v>
      </c>
      <c r="E3860" s="126">
        <v>12</v>
      </c>
      <c r="F3860" s="143">
        <v>33249.81</v>
      </c>
      <c r="G3860" s="80">
        <f t="shared" si="40"/>
        <v>398997.72</v>
      </c>
      <c r="H3860" s="133"/>
      <c r="I3860" s="162"/>
      <c r="J3860" s="81"/>
      <c r="K3860" s="144"/>
    </row>
    <row r="3861" spans="1:11" customFormat="1" ht="16.5" x14ac:dyDescent="0.3">
      <c r="A3861" s="77"/>
      <c r="B3861" s="142"/>
      <c r="C3861" s="79"/>
      <c r="D3861" s="127" t="s">
        <v>969</v>
      </c>
      <c r="E3861" s="126">
        <v>1</v>
      </c>
      <c r="F3861" s="143">
        <v>30400.095000000001</v>
      </c>
      <c r="G3861" s="80">
        <f t="shared" si="40"/>
        <v>30400.095000000001</v>
      </c>
      <c r="H3861" s="133"/>
      <c r="I3861" s="162"/>
      <c r="J3861" s="81"/>
      <c r="K3861" s="144"/>
    </row>
    <row r="3862" spans="1:11" customFormat="1" ht="16.5" x14ac:dyDescent="0.3">
      <c r="A3862" s="77"/>
      <c r="B3862" s="142"/>
      <c r="C3862" s="79"/>
      <c r="D3862" s="127" t="s">
        <v>982</v>
      </c>
      <c r="E3862" s="126">
        <v>12</v>
      </c>
      <c r="F3862" s="143">
        <v>33249.75</v>
      </c>
      <c r="G3862" s="80">
        <f t="shared" si="40"/>
        <v>398997</v>
      </c>
      <c r="H3862" s="133">
        <f>SUM(G3860:G3862)</f>
        <v>828394.81499999994</v>
      </c>
      <c r="I3862" s="162" t="s">
        <v>1215</v>
      </c>
      <c r="J3862" s="81"/>
      <c r="K3862" s="144"/>
    </row>
    <row r="3863" spans="1:11" customFormat="1" ht="16.5" x14ac:dyDescent="0.3">
      <c r="A3863" s="77"/>
      <c r="B3863" s="142"/>
      <c r="C3863" s="79"/>
      <c r="D3863" s="127"/>
      <c r="E3863" s="126"/>
      <c r="F3863" s="143"/>
      <c r="G3863" s="80">
        <f t="shared" si="40"/>
        <v>0</v>
      </c>
      <c r="H3863" s="133"/>
      <c r="I3863" s="162"/>
      <c r="J3863" s="81"/>
      <c r="K3863" s="144"/>
    </row>
    <row r="3864" spans="1:11" customFormat="1" ht="16.5" x14ac:dyDescent="0.3">
      <c r="A3864" s="77">
        <v>43405</v>
      </c>
      <c r="B3864" s="142" t="s">
        <v>2828</v>
      </c>
      <c r="C3864" s="79" t="s">
        <v>390</v>
      </c>
      <c r="D3864" s="127" t="s">
        <v>2653</v>
      </c>
      <c r="E3864" s="126">
        <v>6</v>
      </c>
      <c r="F3864" s="143">
        <v>243000.45</v>
      </c>
      <c r="G3864" s="80">
        <f t="shared" si="40"/>
        <v>1458002.7000000002</v>
      </c>
      <c r="H3864" s="133">
        <f>G3864</f>
        <v>1458002.7000000002</v>
      </c>
      <c r="I3864" s="162" t="s">
        <v>309</v>
      </c>
      <c r="J3864" s="81"/>
      <c r="K3864" s="144"/>
    </row>
    <row r="3865" spans="1:11" customFormat="1" ht="16.5" x14ac:dyDescent="0.3">
      <c r="A3865" s="77"/>
      <c r="B3865" s="142"/>
      <c r="C3865" s="79"/>
      <c r="D3865" s="127"/>
      <c r="E3865" s="126"/>
      <c r="F3865" s="143"/>
      <c r="G3865" s="80">
        <f t="shared" si="40"/>
        <v>0</v>
      </c>
      <c r="H3865" s="133"/>
      <c r="I3865" s="162"/>
      <c r="J3865" s="81"/>
      <c r="K3865" s="144"/>
    </row>
    <row r="3866" spans="1:11" customFormat="1" ht="16.5" x14ac:dyDescent="0.3">
      <c r="A3866" s="77">
        <v>43405</v>
      </c>
      <c r="B3866" s="142" t="s">
        <v>2829</v>
      </c>
      <c r="C3866" s="79" t="s">
        <v>1856</v>
      </c>
      <c r="D3866" s="127" t="s">
        <v>2830</v>
      </c>
      <c r="E3866" s="126">
        <v>12</v>
      </c>
      <c r="F3866" s="143">
        <v>243000.5</v>
      </c>
      <c r="G3866" s="80">
        <f t="shared" si="40"/>
        <v>2916006</v>
      </c>
      <c r="H3866" s="133">
        <f>G3866</f>
        <v>2916006</v>
      </c>
      <c r="I3866" s="162" t="s">
        <v>309</v>
      </c>
      <c r="J3866" s="81"/>
      <c r="K3866" s="144"/>
    </row>
    <row r="3867" spans="1:11" customFormat="1" ht="16.5" x14ac:dyDescent="0.3">
      <c r="A3867" s="77"/>
      <c r="B3867" s="142"/>
      <c r="C3867" s="79"/>
      <c r="D3867" s="127"/>
      <c r="E3867" s="126"/>
      <c r="F3867" s="143"/>
      <c r="G3867" s="80">
        <f t="shared" si="40"/>
        <v>0</v>
      </c>
      <c r="H3867" s="133"/>
      <c r="I3867" s="162"/>
      <c r="J3867" s="81"/>
      <c r="K3867" s="144"/>
    </row>
    <row r="3868" spans="1:11" customFormat="1" ht="16.5" x14ac:dyDescent="0.3">
      <c r="A3868" s="77">
        <v>43406</v>
      </c>
      <c r="B3868" s="142" t="s">
        <v>2831</v>
      </c>
      <c r="C3868" s="79" t="s">
        <v>42</v>
      </c>
      <c r="D3868" s="127" t="s">
        <v>1771</v>
      </c>
      <c r="E3868" s="126">
        <v>1</v>
      </c>
      <c r="F3868" s="143">
        <v>251749.905</v>
      </c>
      <c r="G3868" s="80">
        <f t="shared" si="40"/>
        <v>251749.905</v>
      </c>
      <c r="H3868" s="133"/>
      <c r="I3868" s="162"/>
      <c r="J3868" s="81"/>
      <c r="K3868" s="144"/>
    </row>
    <row r="3869" spans="1:11" customFormat="1" ht="16.5" x14ac:dyDescent="0.3">
      <c r="A3869" s="77"/>
      <c r="B3869" s="142"/>
      <c r="C3869" s="79"/>
      <c r="D3869" s="127" t="s">
        <v>2832</v>
      </c>
      <c r="E3869" s="126">
        <v>1</v>
      </c>
      <c r="F3869" s="143">
        <v>260300.095</v>
      </c>
      <c r="G3869" s="80">
        <f t="shared" si="40"/>
        <v>260300.095</v>
      </c>
      <c r="H3869" s="133"/>
      <c r="I3869" s="162"/>
      <c r="J3869" s="81"/>
      <c r="K3869" s="144"/>
    </row>
    <row r="3870" spans="1:11" customFormat="1" ht="16.5" x14ac:dyDescent="0.3">
      <c r="A3870" s="77"/>
      <c r="B3870" s="142"/>
      <c r="C3870" s="79"/>
      <c r="D3870" s="127" t="s">
        <v>2833</v>
      </c>
      <c r="E3870" s="126">
        <v>1</v>
      </c>
      <c r="F3870" s="143">
        <v>308750.47499999998</v>
      </c>
      <c r="G3870" s="80">
        <f t="shared" si="40"/>
        <v>308750.47499999998</v>
      </c>
      <c r="H3870" s="133"/>
      <c r="I3870" s="162"/>
      <c r="J3870" s="81"/>
      <c r="K3870" s="144"/>
    </row>
    <row r="3871" spans="1:11" customFormat="1" ht="16.5" x14ac:dyDescent="0.3">
      <c r="A3871" s="77"/>
      <c r="B3871" s="142"/>
      <c r="C3871" s="79"/>
      <c r="D3871" s="127" t="s">
        <v>2677</v>
      </c>
      <c r="E3871" s="126">
        <v>1</v>
      </c>
      <c r="F3871" s="143">
        <v>283099.90500000003</v>
      </c>
      <c r="G3871" s="80">
        <f t="shared" si="40"/>
        <v>283099.90500000003</v>
      </c>
      <c r="H3871" s="133"/>
      <c r="I3871" s="162"/>
      <c r="J3871" s="81"/>
      <c r="K3871" s="144"/>
    </row>
    <row r="3872" spans="1:11" customFormat="1" ht="16.5" x14ac:dyDescent="0.3">
      <c r="A3872" s="77"/>
      <c r="B3872" s="142"/>
      <c r="C3872" s="79"/>
      <c r="D3872" s="127" t="s">
        <v>1775</v>
      </c>
      <c r="E3872" s="126">
        <v>1</v>
      </c>
      <c r="F3872" s="143">
        <v>232749.72500000001</v>
      </c>
      <c r="G3872" s="80">
        <f t="shared" si="40"/>
        <v>232749.72500000001</v>
      </c>
      <c r="H3872" s="133"/>
      <c r="I3872" s="162"/>
      <c r="J3872" s="81"/>
      <c r="K3872" s="144"/>
    </row>
    <row r="3873" spans="1:11" customFormat="1" ht="16.5" x14ac:dyDescent="0.3">
      <c r="A3873" s="77"/>
      <c r="B3873" s="142"/>
      <c r="C3873" s="79"/>
      <c r="D3873" s="127" t="s">
        <v>2834</v>
      </c>
      <c r="E3873" s="126">
        <v>1</v>
      </c>
      <c r="F3873" s="143">
        <v>350550.48</v>
      </c>
      <c r="G3873" s="80">
        <f t="shared" si="40"/>
        <v>350550.48</v>
      </c>
      <c r="H3873" s="133"/>
      <c r="I3873" s="162"/>
      <c r="J3873" s="81"/>
      <c r="K3873" s="144"/>
    </row>
    <row r="3874" spans="1:11" customFormat="1" ht="16.5" x14ac:dyDescent="0.3">
      <c r="A3874" s="77"/>
      <c r="B3874" s="142"/>
      <c r="C3874" s="79"/>
      <c r="D3874" s="127" t="s">
        <v>2835</v>
      </c>
      <c r="E3874" s="126">
        <v>1</v>
      </c>
      <c r="F3874" s="143">
        <v>283099.92</v>
      </c>
      <c r="G3874" s="80">
        <f t="shared" si="40"/>
        <v>283099.92</v>
      </c>
      <c r="H3874" s="133">
        <f>SUM(G3868:G3874)</f>
        <v>1970300.5049999999</v>
      </c>
      <c r="I3874" s="162" t="s">
        <v>1756</v>
      </c>
      <c r="J3874" s="81"/>
      <c r="K3874" s="144"/>
    </row>
    <row r="3875" spans="1:11" customFormat="1" ht="16.5" x14ac:dyDescent="0.3">
      <c r="A3875" s="77"/>
      <c r="B3875" s="142"/>
      <c r="C3875" s="79"/>
      <c r="D3875" s="127"/>
      <c r="E3875" s="126"/>
      <c r="F3875" s="143"/>
      <c r="G3875" s="80">
        <f t="shared" si="40"/>
        <v>0</v>
      </c>
      <c r="H3875" s="133"/>
      <c r="I3875" s="162"/>
      <c r="J3875" s="81"/>
      <c r="K3875" s="144"/>
    </row>
    <row r="3876" spans="1:11" customFormat="1" ht="16.5" x14ac:dyDescent="0.3">
      <c r="A3876" s="77">
        <v>43406</v>
      </c>
      <c r="B3876" s="142" t="s">
        <v>2836</v>
      </c>
      <c r="C3876" s="79" t="s">
        <v>1509</v>
      </c>
      <c r="D3876" s="127" t="s">
        <v>1094</v>
      </c>
      <c r="E3876" s="126">
        <v>4</v>
      </c>
      <c r="F3876" s="143">
        <v>215000.5</v>
      </c>
      <c r="G3876" s="80">
        <f t="shared" si="40"/>
        <v>860002</v>
      </c>
      <c r="H3876" s="133">
        <f>G3876</f>
        <v>860002</v>
      </c>
      <c r="I3876" s="162" t="s">
        <v>309</v>
      </c>
      <c r="J3876" s="81"/>
      <c r="K3876" s="144"/>
    </row>
    <row r="3877" spans="1:11" customFormat="1" ht="16.5" x14ac:dyDescent="0.3">
      <c r="A3877" s="77"/>
      <c r="B3877" s="142"/>
      <c r="C3877" s="79"/>
      <c r="D3877" s="127"/>
      <c r="E3877" s="126"/>
      <c r="F3877" s="143"/>
      <c r="G3877" s="80">
        <f t="shared" si="40"/>
        <v>0</v>
      </c>
      <c r="H3877" s="133"/>
      <c r="I3877" s="162"/>
      <c r="J3877" s="81"/>
      <c r="K3877" s="144"/>
    </row>
    <row r="3878" spans="1:11" customFormat="1" ht="16.5" x14ac:dyDescent="0.3">
      <c r="A3878" s="77">
        <v>43406</v>
      </c>
      <c r="B3878" s="142" t="s">
        <v>2837</v>
      </c>
      <c r="C3878" s="79" t="s">
        <v>53</v>
      </c>
      <c r="D3878" s="127" t="s">
        <v>2494</v>
      </c>
      <c r="E3878" s="126">
        <v>6</v>
      </c>
      <c r="F3878" s="143">
        <v>691000.2</v>
      </c>
      <c r="G3878" s="80">
        <f t="shared" si="40"/>
        <v>4146001.1999999997</v>
      </c>
      <c r="H3878" s="133"/>
      <c r="I3878" s="162"/>
      <c r="J3878" s="81"/>
      <c r="K3878" s="144"/>
    </row>
    <row r="3879" spans="1:11" customFormat="1" ht="16.5" x14ac:dyDescent="0.3">
      <c r="A3879" s="77"/>
      <c r="B3879" s="142"/>
      <c r="C3879" s="79"/>
      <c r="D3879" s="127" t="s">
        <v>19</v>
      </c>
      <c r="E3879" s="126">
        <v>2</v>
      </c>
      <c r="F3879" s="143">
        <v>572000</v>
      </c>
      <c r="G3879" s="80">
        <f t="shared" si="40"/>
        <v>1144000</v>
      </c>
      <c r="H3879" s="133"/>
      <c r="I3879" s="162"/>
      <c r="J3879" s="81"/>
      <c r="K3879" s="144"/>
    </row>
    <row r="3880" spans="1:11" customFormat="1" ht="16.5" x14ac:dyDescent="0.3">
      <c r="A3880" s="77"/>
      <c r="B3880" s="142"/>
      <c r="C3880" s="79"/>
      <c r="D3880" s="127" t="s">
        <v>13</v>
      </c>
      <c r="E3880" s="126">
        <v>1</v>
      </c>
      <c r="F3880" s="143">
        <v>913000</v>
      </c>
      <c r="G3880" s="80">
        <f t="shared" si="40"/>
        <v>913000</v>
      </c>
      <c r="H3880" s="133">
        <f>SUM(G3878:G3880)</f>
        <v>6203001.1999999993</v>
      </c>
      <c r="I3880" s="162" t="s">
        <v>310</v>
      </c>
      <c r="J3880" s="81"/>
      <c r="K3880" s="144"/>
    </row>
    <row r="3881" spans="1:11" customFormat="1" ht="16.5" x14ac:dyDescent="0.3">
      <c r="A3881" s="77"/>
      <c r="B3881" s="142"/>
      <c r="C3881" s="79"/>
      <c r="D3881" s="127"/>
      <c r="E3881" s="126"/>
      <c r="F3881" s="143"/>
      <c r="G3881" s="80">
        <f t="shared" si="40"/>
        <v>0</v>
      </c>
      <c r="H3881" s="133"/>
      <c r="I3881" s="162"/>
      <c r="J3881" s="81"/>
      <c r="K3881" s="144"/>
    </row>
    <row r="3882" spans="1:11" customFormat="1" ht="16.5" x14ac:dyDescent="0.3">
      <c r="A3882" s="77">
        <v>43406</v>
      </c>
      <c r="B3882" s="142" t="s">
        <v>2838</v>
      </c>
      <c r="C3882" s="79" t="s">
        <v>1019</v>
      </c>
      <c r="D3882" s="127" t="s">
        <v>104</v>
      </c>
      <c r="E3882" s="126">
        <v>2</v>
      </c>
      <c r="F3882" s="143">
        <v>513900.09</v>
      </c>
      <c r="G3882" s="80">
        <f t="shared" si="40"/>
        <v>1027800.18</v>
      </c>
      <c r="H3882" s="133"/>
      <c r="I3882" s="162"/>
      <c r="J3882" s="81"/>
      <c r="K3882" s="144"/>
    </row>
    <row r="3883" spans="1:11" customFormat="1" ht="16.5" x14ac:dyDescent="0.3">
      <c r="A3883" s="77"/>
      <c r="B3883" s="142"/>
      <c r="C3883" s="79"/>
      <c r="D3883" s="127" t="s">
        <v>2839</v>
      </c>
      <c r="E3883" s="126">
        <v>1</v>
      </c>
      <c r="F3883" s="143">
        <v>379049.71500000003</v>
      </c>
      <c r="G3883" s="80">
        <f t="shared" si="40"/>
        <v>379049.71500000003</v>
      </c>
      <c r="H3883" s="133">
        <f>SUM(G3882:G3883)</f>
        <v>1406849.895</v>
      </c>
      <c r="I3883" s="162" t="s">
        <v>309</v>
      </c>
      <c r="J3883" s="81"/>
      <c r="K3883" s="144"/>
    </row>
    <row r="3884" spans="1:11" customFormat="1" ht="16.5" x14ac:dyDescent="0.3">
      <c r="A3884" s="77"/>
      <c r="B3884" s="142"/>
      <c r="C3884" s="79"/>
      <c r="D3884" s="127"/>
      <c r="E3884" s="126"/>
      <c r="F3884" s="143"/>
      <c r="G3884" s="80">
        <f t="shared" si="40"/>
        <v>0</v>
      </c>
      <c r="H3884" s="133"/>
      <c r="I3884" s="162"/>
      <c r="J3884" s="81"/>
      <c r="K3884" s="144"/>
    </row>
    <row r="3885" spans="1:11" customFormat="1" ht="16.5" x14ac:dyDescent="0.3">
      <c r="A3885" s="77">
        <v>43406</v>
      </c>
      <c r="B3885" s="142" t="s">
        <v>2840</v>
      </c>
      <c r="C3885" s="79" t="s">
        <v>2556</v>
      </c>
      <c r="D3885" s="127" t="s">
        <v>391</v>
      </c>
      <c r="E3885" s="126">
        <v>4</v>
      </c>
      <c r="F3885" s="143">
        <v>562500.18000000005</v>
      </c>
      <c r="G3885" s="80">
        <f t="shared" si="40"/>
        <v>2250000.7200000002</v>
      </c>
      <c r="H3885" s="133"/>
      <c r="I3885" s="162"/>
      <c r="J3885" s="81"/>
      <c r="K3885" s="144"/>
    </row>
    <row r="3886" spans="1:11" customFormat="1" ht="16.5" x14ac:dyDescent="0.3">
      <c r="A3886" s="77"/>
      <c r="B3886" s="142"/>
      <c r="C3886" s="79"/>
      <c r="D3886" s="127" t="s">
        <v>104</v>
      </c>
      <c r="E3886" s="126">
        <v>4</v>
      </c>
      <c r="F3886" s="143">
        <v>513900.09</v>
      </c>
      <c r="G3886" s="80">
        <f t="shared" si="40"/>
        <v>2055600.36</v>
      </c>
      <c r="H3886" s="133">
        <f>SUM(G3885:G3886)</f>
        <v>4305601.08</v>
      </c>
      <c r="I3886" s="162" t="s">
        <v>1756</v>
      </c>
      <c r="J3886" s="81"/>
      <c r="K3886" s="144"/>
    </row>
    <row r="3887" spans="1:11" customFormat="1" ht="16.5" x14ac:dyDescent="0.3">
      <c r="A3887" s="77"/>
      <c r="B3887" s="142"/>
      <c r="C3887" s="79"/>
      <c r="D3887" s="127"/>
      <c r="E3887" s="126"/>
      <c r="F3887" s="143"/>
      <c r="G3887" s="80">
        <f t="shared" si="40"/>
        <v>0</v>
      </c>
      <c r="H3887" s="133"/>
      <c r="I3887" s="162"/>
      <c r="J3887" s="81"/>
      <c r="K3887" s="144"/>
    </row>
    <row r="3888" spans="1:11" customFormat="1" ht="16.5" x14ac:dyDescent="0.3">
      <c r="A3888" s="77">
        <v>43406</v>
      </c>
      <c r="B3888" s="142" t="s">
        <v>2841</v>
      </c>
      <c r="C3888" s="79" t="s">
        <v>2063</v>
      </c>
      <c r="D3888" s="127" t="s">
        <v>391</v>
      </c>
      <c r="E3888" s="126">
        <v>2</v>
      </c>
      <c r="F3888" s="143">
        <v>562500.18000000005</v>
      </c>
      <c r="G3888" s="80">
        <f t="shared" si="40"/>
        <v>1125000.3600000001</v>
      </c>
      <c r="H3888" s="133">
        <f>G3888</f>
        <v>1125000.3600000001</v>
      </c>
      <c r="I3888" s="162" t="s">
        <v>309</v>
      </c>
      <c r="J3888" s="81"/>
      <c r="K3888" s="144"/>
    </row>
    <row r="3889" spans="1:11" customFormat="1" ht="16.5" x14ac:dyDescent="0.3">
      <c r="A3889" s="77"/>
      <c r="B3889" s="142"/>
      <c r="C3889" s="79"/>
      <c r="D3889" s="127"/>
      <c r="E3889" s="126"/>
      <c r="F3889" s="143"/>
      <c r="G3889" s="80">
        <f t="shared" si="40"/>
        <v>0</v>
      </c>
      <c r="H3889" s="133"/>
      <c r="I3889" s="162"/>
      <c r="J3889" s="81"/>
      <c r="K3889" s="144"/>
    </row>
    <row r="3890" spans="1:11" customFormat="1" ht="16.5" x14ac:dyDescent="0.3">
      <c r="A3890" s="77">
        <v>43406</v>
      </c>
      <c r="B3890" s="142" t="s">
        <v>2826</v>
      </c>
      <c r="C3890" s="79" t="s">
        <v>2225</v>
      </c>
      <c r="D3890" s="127" t="s">
        <v>2241</v>
      </c>
      <c r="E3890" s="126">
        <v>1</v>
      </c>
      <c r="F3890" s="143">
        <v>540000.55000000005</v>
      </c>
      <c r="G3890" s="80">
        <f t="shared" si="40"/>
        <v>540000.55000000005</v>
      </c>
      <c r="H3890" s="133">
        <f>G3890</f>
        <v>540000.55000000005</v>
      </c>
      <c r="I3890" s="162" t="s">
        <v>309</v>
      </c>
      <c r="J3890" s="81"/>
      <c r="K3890" s="144"/>
    </row>
    <row r="3891" spans="1:11" customFormat="1" ht="16.5" x14ac:dyDescent="0.3">
      <c r="A3891" s="77"/>
      <c r="B3891" s="142"/>
      <c r="C3891" s="79"/>
      <c r="D3891" s="127"/>
      <c r="E3891" s="126"/>
      <c r="F3891" s="143"/>
      <c r="G3891" s="80">
        <f t="shared" si="40"/>
        <v>0</v>
      </c>
      <c r="H3891" s="133"/>
      <c r="I3891" s="162"/>
      <c r="J3891" s="81"/>
      <c r="K3891" s="144"/>
    </row>
    <row r="3892" spans="1:11" customFormat="1" ht="16.5" x14ac:dyDescent="0.3">
      <c r="A3892" s="77">
        <v>43406</v>
      </c>
      <c r="B3892" s="142" t="s">
        <v>2842</v>
      </c>
      <c r="C3892" s="79" t="s">
        <v>63</v>
      </c>
      <c r="D3892" s="127" t="s">
        <v>2241</v>
      </c>
      <c r="E3892" s="126">
        <v>1</v>
      </c>
      <c r="F3892" s="143">
        <v>540000.44999999995</v>
      </c>
      <c r="G3892" s="80">
        <f t="shared" si="40"/>
        <v>540000.44999999995</v>
      </c>
      <c r="H3892" s="133"/>
      <c r="I3892" s="162"/>
      <c r="J3892" s="81"/>
      <c r="K3892" s="144"/>
    </row>
    <row r="3893" spans="1:11" customFormat="1" ht="16.5" x14ac:dyDescent="0.3">
      <c r="A3893" s="77"/>
      <c r="B3893" s="142"/>
      <c r="C3893" s="79"/>
      <c r="D3893" s="127" t="s">
        <v>1094</v>
      </c>
      <c r="E3893" s="126">
        <v>1</v>
      </c>
      <c r="F3893" s="143">
        <v>215000.5</v>
      </c>
      <c r="G3893" s="80">
        <f t="shared" si="40"/>
        <v>215000.5</v>
      </c>
      <c r="H3893" s="133">
        <f>SUM(G3892:G3893)</f>
        <v>755000.95</v>
      </c>
      <c r="I3893" s="162" t="s">
        <v>309</v>
      </c>
      <c r="J3893" s="81"/>
      <c r="K3893" s="144"/>
    </row>
    <row r="3894" spans="1:11" customFormat="1" ht="16.5" x14ac:dyDescent="0.3">
      <c r="A3894" s="77"/>
      <c r="B3894" s="142"/>
      <c r="C3894" s="79"/>
      <c r="D3894" s="127"/>
      <c r="E3894" s="126"/>
      <c r="F3894" s="143"/>
      <c r="G3894" s="80">
        <f t="shared" si="40"/>
        <v>0</v>
      </c>
      <c r="H3894" s="133"/>
      <c r="I3894" s="162"/>
      <c r="J3894" s="81"/>
      <c r="K3894" s="144"/>
    </row>
    <row r="3895" spans="1:11" customFormat="1" ht="16.5" x14ac:dyDescent="0.3">
      <c r="A3895" s="77">
        <v>43406</v>
      </c>
      <c r="B3895" s="142" t="s">
        <v>2843</v>
      </c>
      <c r="C3895" s="79" t="s">
        <v>301</v>
      </c>
      <c r="D3895" s="127" t="s">
        <v>2844</v>
      </c>
      <c r="E3895" s="126">
        <v>21</v>
      </c>
      <c r="F3895" s="143">
        <v>198000</v>
      </c>
      <c r="G3895" s="80">
        <f t="shared" si="40"/>
        <v>4158000</v>
      </c>
      <c r="H3895" s="133">
        <f>G3895</f>
        <v>4158000</v>
      </c>
      <c r="I3895" s="162" t="s">
        <v>309</v>
      </c>
      <c r="J3895" s="81"/>
      <c r="K3895" s="144"/>
    </row>
    <row r="3896" spans="1:11" customFormat="1" ht="16.5" x14ac:dyDescent="0.3">
      <c r="A3896" s="77"/>
      <c r="B3896" s="142"/>
      <c r="C3896" s="79"/>
      <c r="D3896" s="127"/>
      <c r="E3896" s="126"/>
      <c r="F3896" s="143"/>
      <c r="G3896" s="80">
        <f t="shared" si="40"/>
        <v>0</v>
      </c>
      <c r="H3896" s="133"/>
      <c r="I3896" s="162"/>
      <c r="J3896" s="81"/>
      <c r="K3896" s="144"/>
    </row>
    <row r="3897" spans="1:11" customFormat="1" ht="16.5" x14ac:dyDescent="0.3">
      <c r="A3897" s="92">
        <v>43406</v>
      </c>
      <c r="B3897" s="145" t="s">
        <v>2845</v>
      </c>
      <c r="C3897" s="94" t="s">
        <v>2846</v>
      </c>
      <c r="D3897" s="128" t="s">
        <v>768</v>
      </c>
      <c r="E3897" s="131">
        <v>12</v>
      </c>
      <c r="F3897" s="146"/>
      <c r="G3897" s="95"/>
      <c r="H3897" s="147"/>
      <c r="I3897" s="161"/>
      <c r="J3897" s="81"/>
      <c r="K3897" s="144"/>
    </row>
    <row r="3898" spans="1:11" customFormat="1" ht="16.5" x14ac:dyDescent="0.3">
      <c r="A3898" s="92"/>
      <c r="B3898" s="145"/>
      <c r="C3898" s="94"/>
      <c r="D3898" s="128" t="s">
        <v>2653</v>
      </c>
      <c r="E3898" s="131">
        <v>10</v>
      </c>
      <c r="F3898" s="146"/>
      <c r="G3898" s="95"/>
      <c r="H3898" s="147"/>
      <c r="I3898" s="161"/>
      <c r="J3898" s="81"/>
      <c r="K3898" s="144"/>
    </row>
    <row r="3899" spans="1:11" customFormat="1" ht="16.5" x14ac:dyDescent="0.3">
      <c r="A3899" s="92"/>
      <c r="B3899" s="145"/>
      <c r="C3899" s="94"/>
      <c r="D3899" s="128" t="s">
        <v>2728</v>
      </c>
      <c r="E3899" s="131">
        <v>5</v>
      </c>
      <c r="F3899" s="146"/>
      <c r="G3899" s="95"/>
      <c r="H3899" s="147"/>
      <c r="I3899" s="161"/>
      <c r="J3899" s="81"/>
      <c r="K3899" s="144"/>
    </row>
    <row r="3900" spans="1:11" customFormat="1" ht="16.5" x14ac:dyDescent="0.3">
      <c r="A3900" s="92"/>
      <c r="B3900" s="145"/>
      <c r="C3900" s="94"/>
      <c r="D3900" s="128" t="s">
        <v>2847</v>
      </c>
      <c r="E3900" s="131">
        <v>16</v>
      </c>
      <c r="F3900" s="146"/>
      <c r="G3900" s="95"/>
      <c r="H3900" s="147"/>
      <c r="I3900" s="161"/>
      <c r="J3900" s="81"/>
      <c r="K3900" s="144"/>
    </row>
    <row r="3901" spans="1:11" customFormat="1" ht="16.5" x14ac:dyDescent="0.3">
      <c r="A3901" s="92"/>
      <c r="B3901" s="145"/>
      <c r="C3901" s="94"/>
      <c r="D3901" s="128" t="s">
        <v>2750</v>
      </c>
      <c r="E3901" s="131">
        <v>11</v>
      </c>
      <c r="F3901" s="146"/>
      <c r="G3901" s="95"/>
      <c r="H3901" s="147"/>
      <c r="I3901" s="161"/>
      <c r="J3901" s="81"/>
      <c r="K3901" s="144"/>
    </row>
    <row r="3902" spans="1:11" customFormat="1" ht="16.5" x14ac:dyDescent="0.3">
      <c r="A3902" s="92"/>
      <c r="B3902" s="145"/>
      <c r="C3902" s="94"/>
      <c r="D3902" s="128" t="s">
        <v>2848</v>
      </c>
      <c r="E3902" s="131">
        <v>36</v>
      </c>
      <c r="F3902" s="146"/>
      <c r="G3902" s="95"/>
      <c r="H3902" s="147"/>
      <c r="I3902" s="161"/>
      <c r="J3902" s="81"/>
      <c r="K3902" s="144"/>
    </row>
    <row r="3903" spans="1:11" customFormat="1" ht="16.5" x14ac:dyDescent="0.3">
      <c r="A3903" s="92"/>
      <c r="B3903" s="145"/>
      <c r="C3903" s="94"/>
      <c r="D3903" s="128" t="s">
        <v>815</v>
      </c>
      <c r="E3903" s="131">
        <v>8</v>
      </c>
      <c r="F3903" s="146"/>
      <c r="G3903" s="95"/>
      <c r="H3903" s="147"/>
      <c r="I3903" s="161" t="s">
        <v>2524</v>
      </c>
      <c r="J3903" s="81" t="s">
        <v>2126</v>
      </c>
      <c r="K3903" s="144"/>
    </row>
    <row r="3904" spans="1:11" customFormat="1" ht="16.5" x14ac:dyDescent="0.3">
      <c r="A3904" s="77"/>
      <c r="B3904" s="142"/>
      <c r="C3904" s="79"/>
      <c r="D3904" s="127"/>
      <c r="E3904" s="126"/>
      <c r="F3904" s="143"/>
      <c r="G3904" s="80">
        <f t="shared" ref="G3904:G4164" si="41">E3904*F3904</f>
        <v>0</v>
      </c>
      <c r="H3904" s="133"/>
      <c r="I3904" s="162"/>
      <c r="J3904" s="81"/>
      <c r="K3904" s="144"/>
    </row>
    <row r="3905" spans="1:11" customFormat="1" ht="16.5" x14ac:dyDescent="0.3">
      <c r="A3905" s="92">
        <v>43406</v>
      </c>
      <c r="B3905" s="145" t="s">
        <v>2849</v>
      </c>
      <c r="C3905" s="94" t="s">
        <v>2846</v>
      </c>
      <c r="D3905" s="128" t="s">
        <v>1693</v>
      </c>
      <c r="E3905" s="131">
        <v>10</v>
      </c>
      <c r="F3905" s="146"/>
      <c r="G3905" s="95"/>
      <c r="H3905" s="147"/>
      <c r="I3905" s="161"/>
      <c r="J3905" s="81"/>
      <c r="K3905" s="144"/>
    </row>
    <row r="3906" spans="1:11" customFormat="1" ht="16.5" x14ac:dyDescent="0.3">
      <c r="A3906" s="92"/>
      <c r="B3906" s="145"/>
      <c r="C3906" s="94"/>
      <c r="D3906" s="128" t="s">
        <v>769</v>
      </c>
      <c r="E3906" s="131">
        <v>6</v>
      </c>
      <c r="F3906" s="146"/>
      <c r="G3906" s="95"/>
      <c r="H3906" s="147"/>
      <c r="I3906" s="161"/>
      <c r="J3906" s="81"/>
      <c r="K3906" s="144"/>
    </row>
    <row r="3907" spans="1:11" customFormat="1" ht="16.5" x14ac:dyDescent="0.3">
      <c r="A3907" s="92"/>
      <c r="B3907" s="145"/>
      <c r="C3907" s="94"/>
      <c r="D3907" s="128" t="s">
        <v>2850</v>
      </c>
      <c r="E3907" s="131">
        <v>12</v>
      </c>
      <c r="F3907" s="146"/>
      <c r="G3907" s="95"/>
      <c r="H3907" s="147"/>
      <c r="I3907" s="161"/>
      <c r="J3907" s="81"/>
      <c r="K3907" s="144"/>
    </row>
    <row r="3908" spans="1:11" customFormat="1" ht="16.5" x14ac:dyDescent="0.3">
      <c r="A3908" s="92"/>
      <c r="B3908" s="145"/>
      <c r="C3908" s="94"/>
      <c r="D3908" s="128" t="s">
        <v>771</v>
      </c>
      <c r="E3908" s="131">
        <v>12</v>
      </c>
      <c r="F3908" s="146"/>
      <c r="G3908" s="95"/>
      <c r="H3908" s="147"/>
      <c r="I3908" s="161"/>
      <c r="J3908" s="81"/>
      <c r="K3908" s="144"/>
    </row>
    <row r="3909" spans="1:11" customFormat="1" ht="16.5" x14ac:dyDescent="0.3">
      <c r="A3909" s="92"/>
      <c r="B3909" s="145"/>
      <c r="C3909" s="94"/>
      <c r="D3909" s="128" t="s">
        <v>2851</v>
      </c>
      <c r="E3909" s="131">
        <v>10</v>
      </c>
      <c r="F3909" s="146"/>
      <c r="G3909" s="95"/>
      <c r="H3909" s="147"/>
      <c r="I3909" s="161"/>
      <c r="J3909" s="81"/>
      <c r="K3909" s="144"/>
    </row>
    <row r="3910" spans="1:11" customFormat="1" ht="16.5" x14ac:dyDescent="0.3">
      <c r="A3910" s="92"/>
      <c r="B3910" s="145"/>
      <c r="C3910" s="94"/>
      <c r="D3910" s="128" t="s">
        <v>773</v>
      </c>
      <c r="E3910" s="131">
        <v>12</v>
      </c>
      <c r="F3910" s="146"/>
      <c r="G3910" s="95"/>
      <c r="H3910" s="147"/>
      <c r="I3910" s="161" t="s">
        <v>2524</v>
      </c>
      <c r="J3910" s="81" t="s">
        <v>2126</v>
      </c>
      <c r="K3910" s="144"/>
    </row>
    <row r="3911" spans="1:11" customFormat="1" ht="16.5" x14ac:dyDescent="0.3">
      <c r="A3911" s="77"/>
      <c r="B3911" s="142"/>
      <c r="C3911" s="79"/>
      <c r="D3911" s="127"/>
      <c r="E3911" s="126"/>
      <c r="F3911" s="143"/>
      <c r="G3911" s="80">
        <f t="shared" si="41"/>
        <v>0</v>
      </c>
      <c r="H3911" s="133"/>
      <c r="I3911" s="162"/>
      <c r="J3911" s="81"/>
      <c r="K3911" s="144"/>
    </row>
    <row r="3912" spans="1:11" customFormat="1" ht="16.5" x14ac:dyDescent="0.3">
      <c r="A3912" s="77">
        <v>43407</v>
      </c>
      <c r="B3912" s="142" t="s">
        <v>2852</v>
      </c>
      <c r="C3912" s="79" t="s">
        <v>2853</v>
      </c>
      <c r="D3912" s="127" t="s">
        <v>104</v>
      </c>
      <c r="E3912" s="126">
        <v>1</v>
      </c>
      <c r="F3912" s="143">
        <v>571000.1</v>
      </c>
      <c r="G3912" s="80">
        <f t="shared" si="41"/>
        <v>571000.1</v>
      </c>
      <c r="H3912" s="133">
        <f>G3912</f>
        <v>571000.1</v>
      </c>
      <c r="I3912" s="162" t="s">
        <v>1215</v>
      </c>
      <c r="J3912" s="81"/>
      <c r="K3912" s="144"/>
    </row>
    <row r="3913" spans="1:11" customFormat="1" ht="16.5" x14ac:dyDescent="0.3">
      <c r="A3913" s="77"/>
      <c r="B3913" s="142"/>
      <c r="C3913" s="79"/>
      <c r="D3913" s="127"/>
      <c r="E3913" s="126"/>
      <c r="F3913" s="143"/>
      <c r="G3913" s="80">
        <f t="shared" si="41"/>
        <v>0</v>
      </c>
      <c r="H3913" s="133"/>
      <c r="I3913" s="162"/>
      <c r="J3913" s="81"/>
      <c r="K3913" s="144"/>
    </row>
    <row r="3914" spans="1:11" customFormat="1" ht="16.5" x14ac:dyDescent="0.3">
      <c r="A3914" s="77">
        <v>43407</v>
      </c>
      <c r="B3914" s="142" t="s">
        <v>2854</v>
      </c>
      <c r="C3914" s="79" t="s">
        <v>359</v>
      </c>
      <c r="D3914" s="127" t="s">
        <v>31</v>
      </c>
      <c r="E3914" s="126">
        <v>1</v>
      </c>
      <c r="F3914" s="143">
        <v>529199.44999999995</v>
      </c>
      <c r="G3914" s="80">
        <f t="shared" si="41"/>
        <v>529199.44999999995</v>
      </c>
      <c r="H3914" s="133">
        <f>G3914</f>
        <v>529199.44999999995</v>
      </c>
      <c r="I3914" s="162" t="s">
        <v>1756</v>
      </c>
      <c r="J3914" s="81"/>
      <c r="K3914" s="144"/>
    </row>
    <row r="3915" spans="1:11" customFormat="1" ht="16.5" x14ac:dyDescent="0.3">
      <c r="A3915" s="77"/>
      <c r="B3915" s="142"/>
      <c r="C3915" s="79"/>
      <c r="D3915" s="127"/>
      <c r="E3915" s="126"/>
      <c r="F3915" s="143"/>
      <c r="G3915" s="80">
        <f t="shared" si="41"/>
        <v>0</v>
      </c>
      <c r="H3915" s="133"/>
      <c r="I3915" s="162"/>
      <c r="J3915" s="81"/>
      <c r="K3915" s="144"/>
    </row>
    <row r="3916" spans="1:11" customFormat="1" ht="16.5" x14ac:dyDescent="0.3">
      <c r="A3916" s="77">
        <v>43407</v>
      </c>
      <c r="B3916" s="142" t="s">
        <v>2855</v>
      </c>
      <c r="C3916" s="79" t="s">
        <v>2856</v>
      </c>
      <c r="D3916" s="127" t="s">
        <v>28</v>
      </c>
      <c r="E3916" s="126">
        <v>2</v>
      </c>
      <c r="F3916" s="143">
        <v>605000</v>
      </c>
      <c r="G3916" s="80">
        <f t="shared" si="41"/>
        <v>1210000</v>
      </c>
      <c r="H3916" s="133">
        <f>G3916</f>
        <v>1210000</v>
      </c>
      <c r="I3916" s="162" t="s">
        <v>1216</v>
      </c>
      <c r="J3916" s="81"/>
      <c r="K3916" s="144"/>
    </row>
    <row r="3917" spans="1:11" customFormat="1" ht="16.5" x14ac:dyDescent="0.3">
      <c r="A3917" s="77"/>
      <c r="B3917" s="142"/>
      <c r="C3917" s="79"/>
      <c r="D3917" s="127"/>
      <c r="E3917" s="126"/>
      <c r="F3917" s="143"/>
      <c r="G3917" s="80">
        <f t="shared" si="41"/>
        <v>0</v>
      </c>
      <c r="H3917" s="133"/>
      <c r="I3917" s="162"/>
      <c r="J3917" s="81"/>
      <c r="K3917" s="144"/>
    </row>
    <row r="3918" spans="1:11" customFormat="1" ht="16.5" x14ac:dyDescent="0.3">
      <c r="A3918" s="83">
        <v>43407</v>
      </c>
      <c r="B3918" s="151" t="s">
        <v>2857</v>
      </c>
      <c r="C3918" s="85" t="s">
        <v>2376</v>
      </c>
      <c r="D3918" s="152" t="s">
        <v>109</v>
      </c>
      <c r="E3918" s="139">
        <v>3</v>
      </c>
      <c r="F3918" s="153">
        <v>230000.1</v>
      </c>
      <c r="G3918" s="86">
        <f t="shared" si="41"/>
        <v>690000.3</v>
      </c>
      <c r="H3918" s="149"/>
      <c r="I3918" s="162"/>
      <c r="J3918" s="81"/>
      <c r="K3918" s="144"/>
    </row>
    <row r="3919" spans="1:11" customFormat="1" ht="16.5" x14ac:dyDescent="0.3">
      <c r="A3919" s="83"/>
      <c r="B3919" s="151"/>
      <c r="C3919" s="85"/>
      <c r="D3919" s="152" t="s">
        <v>31</v>
      </c>
      <c r="E3919" s="139">
        <v>1</v>
      </c>
      <c r="F3919" s="153">
        <v>587999.5</v>
      </c>
      <c r="G3919" s="86">
        <f t="shared" si="41"/>
        <v>587999.5</v>
      </c>
      <c r="H3919" s="149">
        <f>SUM(G3918:G3919)</f>
        <v>1277999.8</v>
      </c>
      <c r="I3919" s="162" t="s">
        <v>1215</v>
      </c>
      <c r="J3919" s="81"/>
      <c r="K3919" s="144"/>
    </row>
    <row r="3920" spans="1:11" customFormat="1" ht="16.5" x14ac:dyDescent="0.3">
      <c r="A3920" s="77"/>
      <c r="B3920" s="142"/>
      <c r="C3920" s="79"/>
      <c r="D3920" s="127"/>
      <c r="E3920" s="126"/>
      <c r="F3920" s="143"/>
      <c r="G3920" s="80">
        <f t="shared" si="41"/>
        <v>0</v>
      </c>
      <c r="H3920" s="133"/>
      <c r="I3920" s="162"/>
      <c r="J3920" s="81"/>
      <c r="K3920" s="144"/>
    </row>
    <row r="3921" spans="1:11" customFormat="1" ht="16.5" x14ac:dyDescent="0.3">
      <c r="A3921" s="77">
        <v>43407</v>
      </c>
      <c r="B3921" s="142" t="s">
        <v>2858</v>
      </c>
      <c r="C3921" s="79" t="s">
        <v>2859</v>
      </c>
      <c r="D3921" s="127" t="s">
        <v>20</v>
      </c>
      <c r="E3921" s="126">
        <v>1</v>
      </c>
      <c r="F3921" s="143">
        <v>544500</v>
      </c>
      <c r="G3921" s="80">
        <f t="shared" si="41"/>
        <v>544500</v>
      </c>
      <c r="H3921" s="133">
        <f>G3921</f>
        <v>544500</v>
      </c>
      <c r="I3921" s="162" t="s">
        <v>309</v>
      </c>
      <c r="J3921" s="81"/>
      <c r="K3921" s="144"/>
    </row>
    <row r="3922" spans="1:11" customFormat="1" ht="16.5" x14ac:dyDescent="0.3">
      <c r="A3922" s="77"/>
      <c r="B3922" s="142"/>
      <c r="C3922" s="79"/>
      <c r="D3922" s="127"/>
      <c r="E3922" s="126"/>
      <c r="F3922" s="143"/>
      <c r="G3922" s="80">
        <f t="shared" si="41"/>
        <v>0</v>
      </c>
      <c r="H3922" s="133"/>
      <c r="I3922" s="162"/>
      <c r="J3922" s="81"/>
      <c r="K3922" s="144"/>
    </row>
    <row r="3923" spans="1:11" customFormat="1" ht="16.5" x14ac:dyDescent="0.3">
      <c r="A3923" s="77">
        <v>43407</v>
      </c>
      <c r="B3923" s="142" t="s">
        <v>2860</v>
      </c>
      <c r="C3923" s="79" t="s">
        <v>2619</v>
      </c>
      <c r="D3923" s="127" t="s">
        <v>104</v>
      </c>
      <c r="E3923" s="126">
        <v>2</v>
      </c>
      <c r="F3923" s="143">
        <v>571000.1</v>
      </c>
      <c r="G3923" s="80">
        <f t="shared" si="41"/>
        <v>1142000.2</v>
      </c>
      <c r="H3923" s="133">
        <f>G3923</f>
        <v>1142000.2</v>
      </c>
      <c r="I3923" s="162" t="s">
        <v>314</v>
      </c>
      <c r="J3923" s="81"/>
      <c r="K3923" s="144"/>
    </row>
    <row r="3924" spans="1:11" customFormat="1" ht="16.5" x14ac:dyDescent="0.3">
      <c r="A3924" s="77"/>
      <c r="B3924" s="142"/>
      <c r="C3924" s="79"/>
      <c r="D3924" s="127"/>
      <c r="E3924" s="126"/>
      <c r="F3924" s="143"/>
      <c r="G3924" s="80">
        <f t="shared" si="41"/>
        <v>0</v>
      </c>
      <c r="H3924" s="133"/>
      <c r="I3924" s="162"/>
      <c r="J3924" s="81"/>
      <c r="K3924" s="144"/>
    </row>
    <row r="3925" spans="1:11" customFormat="1" ht="16.5" x14ac:dyDescent="0.3">
      <c r="A3925" s="77">
        <v>43407</v>
      </c>
      <c r="B3925" s="142" t="s">
        <v>2861</v>
      </c>
      <c r="C3925" s="79" t="s">
        <v>75</v>
      </c>
      <c r="D3925" s="127" t="s">
        <v>1094</v>
      </c>
      <c r="E3925" s="126">
        <v>1</v>
      </c>
      <c r="F3925" s="143">
        <v>215000.5</v>
      </c>
      <c r="G3925" s="80">
        <f t="shared" si="41"/>
        <v>215000.5</v>
      </c>
      <c r="H3925" s="133">
        <f>G3925</f>
        <v>215000.5</v>
      </c>
      <c r="I3925" s="162" t="s">
        <v>309</v>
      </c>
      <c r="J3925" s="81"/>
      <c r="K3925" s="144"/>
    </row>
    <row r="3926" spans="1:11" customFormat="1" ht="16.5" x14ac:dyDescent="0.3">
      <c r="A3926" s="77"/>
      <c r="B3926" s="142"/>
      <c r="C3926" s="79"/>
      <c r="D3926" s="127"/>
      <c r="E3926" s="126"/>
      <c r="F3926" s="143"/>
      <c r="G3926" s="80">
        <f t="shared" si="41"/>
        <v>0</v>
      </c>
      <c r="H3926" s="133"/>
      <c r="I3926" s="162"/>
      <c r="J3926" s="81"/>
      <c r="K3926" s="144"/>
    </row>
    <row r="3927" spans="1:11" customFormat="1" ht="16.5" x14ac:dyDescent="0.3">
      <c r="A3927" s="77">
        <v>43407</v>
      </c>
      <c r="B3927" s="142" t="s">
        <v>2862</v>
      </c>
      <c r="C3927" s="79" t="s">
        <v>1981</v>
      </c>
      <c r="D3927" s="127" t="s">
        <v>31</v>
      </c>
      <c r="E3927" s="126">
        <v>1</v>
      </c>
      <c r="F3927" s="143">
        <v>587999.5</v>
      </c>
      <c r="G3927" s="80">
        <f t="shared" si="41"/>
        <v>587999.5</v>
      </c>
      <c r="H3927" s="133">
        <f>G3927</f>
        <v>587999.5</v>
      </c>
      <c r="I3927" s="162" t="s">
        <v>1756</v>
      </c>
      <c r="J3927" s="81"/>
      <c r="K3927" s="144"/>
    </row>
    <row r="3928" spans="1:11" customFormat="1" ht="16.5" x14ac:dyDescent="0.3">
      <c r="A3928" s="77"/>
      <c r="B3928" s="142"/>
      <c r="C3928" s="79"/>
      <c r="D3928" s="127"/>
      <c r="E3928" s="126"/>
      <c r="F3928" s="143"/>
      <c r="G3928" s="80">
        <f t="shared" si="41"/>
        <v>0</v>
      </c>
      <c r="H3928" s="133"/>
      <c r="I3928" s="162"/>
      <c r="J3928" s="81"/>
      <c r="K3928" s="144"/>
    </row>
    <row r="3929" spans="1:11" customFormat="1" ht="16.5" x14ac:dyDescent="0.3">
      <c r="A3929" s="77">
        <v>43407</v>
      </c>
      <c r="B3929" s="142" t="s">
        <v>2863</v>
      </c>
      <c r="C3929" s="79" t="s">
        <v>97</v>
      </c>
      <c r="D3929" s="127" t="s">
        <v>1094</v>
      </c>
      <c r="E3929" s="126">
        <v>2</v>
      </c>
      <c r="F3929" s="143">
        <v>215000.5</v>
      </c>
      <c r="G3929" s="80">
        <f t="shared" si="41"/>
        <v>430001</v>
      </c>
      <c r="H3929" s="133">
        <f>G3929</f>
        <v>430001</v>
      </c>
      <c r="I3929" s="162" t="s">
        <v>312</v>
      </c>
      <c r="J3929" s="81"/>
      <c r="K3929" s="144"/>
    </row>
    <row r="3930" spans="1:11" customFormat="1" ht="16.5" x14ac:dyDescent="0.3">
      <c r="A3930" s="77"/>
      <c r="B3930" s="142"/>
      <c r="C3930" s="79"/>
      <c r="D3930" s="127"/>
      <c r="E3930" s="126"/>
      <c r="F3930" s="143"/>
      <c r="G3930" s="80">
        <f t="shared" si="41"/>
        <v>0</v>
      </c>
      <c r="H3930" s="133"/>
      <c r="I3930" s="162"/>
      <c r="J3930" s="81"/>
      <c r="K3930" s="144"/>
    </row>
    <row r="3931" spans="1:11" customFormat="1" ht="16.5" x14ac:dyDescent="0.3">
      <c r="A3931" s="77">
        <v>43407</v>
      </c>
      <c r="B3931" s="142" t="s">
        <v>2864</v>
      </c>
      <c r="C3931" s="79" t="s">
        <v>1473</v>
      </c>
      <c r="D3931" s="127" t="s">
        <v>109</v>
      </c>
      <c r="E3931" s="126">
        <v>2</v>
      </c>
      <c r="F3931" s="143">
        <v>230000.1</v>
      </c>
      <c r="G3931" s="80">
        <f t="shared" si="41"/>
        <v>460000.2</v>
      </c>
      <c r="H3931" s="133">
        <f>G3931</f>
        <v>460000.2</v>
      </c>
      <c r="I3931" s="162" t="s">
        <v>315</v>
      </c>
      <c r="J3931" s="81"/>
      <c r="K3931" s="144"/>
    </row>
    <row r="3932" spans="1:11" customFormat="1" ht="16.5" x14ac:dyDescent="0.3">
      <c r="A3932" s="77"/>
      <c r="B3932" s="142"/>
      <c r="C3932" s="79"/>
      <c r="D3932" s="127"/>
      <c r="E3932" s="126"/>
      <c r="F3932" s="143"/>
      <c r="G3932" s="80">
        <f t="shared" si="41"/>
        <v>0</v>
      </c>
      <c r="H3932" s="133"/>
      <c r="I3932" s="162"/>
      <c r="J3932" s="81"/>
      <c r="K3932" s="144"/>
    </row>
    <row r="3933" spans="1:11" customFormat="1" ht="16.5" x14ac:dyDescent="0.3">
      <c r="A3933" s="77">
        <v>43407</v>
      </c>
      <c r="B3933" s="142" t="s">
        <v>2865</v>
      </c>
      <c r="C3933" s="79" t="s">
        <v>301</v>
      </c>
      <c r="D3933" s="127" t="s">
        <v>816</v>
      </c>
      <c r="E3933" s="126">
        <v>15</v>
      </c>
      <c r="F3933" s="143">
        <v>198000</v>
      </c>
      <c r="G3933" s="80">
        <f t="shared" si="41"/>
        <v>2970000</v>
      </c>
      <c r="H3933" s="133">
        <f>G3933</f>
        <v>2970000</v>
      </c>
      <c r="I3933" s="162" t="s">
        <v>309</v>
      </c>
      <c r="J3933" s="81"/>
      <c r="K3933" s="144"/>
    </row>
    <row r="3934" spans="1:11" customFormat="1" ht="16.5" x14ac:dyDescent="0.3">
      <c r="A3934" s="77"/>
      <c r="B3934" s="142"/>
      <c r="C3934" s="79"/>
      <c r="D3934" s="127"/>
      <c r="E3934" s="126"/>
      <c r="F3934" s="143"/>
      <c r="G3934" s="80">
        <f t="shared" si="41"/>
        <v>0</v>
      </c>
      <c r="H3934" s="133"/>
      <c r="I3934" s="162"/>
      <c r="J3934" s="81"/>
      <c r="K3934" s="144"/>
    </row>
    <row r="3935" spans="1:11" customFormat="1" ht="16.5" x14ac:dyDescent="0.3">
      <c r="A3935" s="77">
        <v>43407</v>
      </c>
      <c r="B3935" s="142" t="s">
        <v>2866</v>
      </c>
      <c r="C3935" s="79" t="s">
        <v>2867</v>
      </c>
      <c r="D3935" s="127" t="s">
        <v>104</v>
      </c>
      <c r="E3935" s="126">
        <v>1</v>
      </c>
      <c r="F3935" s="143">
        <v>513900.09</v>
      </c>
      <c r="G3935" s="80">
        <f t="shared" si="41"/>
        <v>513900.09</v>
      </c>
      <c r="H3935" s="133">
        <f>G3935</f>
        <v>513900.09</v>
      </c>
      <c r="I3935" s="162" t="s">
        <v>1756</v>
      </c>
      <c r="J3935" s="81"/>
      <c r="K3935" s="144"/>
    </row>
    <row r="3936" spans="1:11" customFormat="1" ht="16.5" x14ac:dyDescent="0.3">
      <c r="A3936" s="77"/>
      <c r="B3936" s="142"/>
      <c r="C3936" s="79"/>
      <c r="D3936" s="127"/>
      <c r="E3936" s="126"/>
      <c r="F3936" s="143"/>
      <c r="G3936" s="80">
        <f t="shared" si="41"/>
        <v>0</v>
      </c>
      <c r="H3936" s="133"/>
      <c r="I3936" s="162"/>
      <c r="J3936" s="81"/>
      <c r="K3936" s="144"/>
    </row>
    <row r="3937" spans="1:11" customFormat="1" ht="16.5" x14ac:dyDescent="0.3">
      <c r="A3937" s="77">
        <v>43407</v>
      </c>
      <c r="B3937" s="142" t="s">
        <v>2868</v>
      </c>
      <c r="C3937" s="79" t="s">
        <v>2869</v>
      </c>
      <c r="D3937" s="127" t="s">
        <v>1854</v>
      </c>
      <c r="E3937" s="126">
        <v>1</v>
      </c>
      <c r="F3937" s="143">
        <v>234000.36</v>
      </c>
      <c r="G3937" s="80">
        <f t="shared" si="41"/>
        <v>234000.36</v>
      </c>
      <c r="H3937" s="133">
        <f>G3937</f>
        <v>234000.36</v>
      </c>
      <c r="I3937" s="162" t="s">
        <v>2524</v>
      </c>
      <c r="J3937" s="81"/>
      <c r="K3937" s="144"/>
    </row>
    <row r="3938" spans="1:11" customFormat="1" ht="16.5" x14ac:dyDescent="0.3">
      <c r="A3938" s="77"/>
      <c r="B3938" s="142"/>
      <c r="C3938" s="79"/>
      <c r="D3938" s="127"/>
      <c r="E3938" s="126"/>
      <c r="F3938" s="143"/>
      <c r="G3938" s="80">
        <f t="shared" si="41"/>
        <v>0</v>
      </c>
      <c r="H3938" s="133"/>
      <c r="I3938" s="162"/>
      <c r="J3938" s="81"/>
      <c r="K3938" s="144"/>
    </row>
    <row r="3939" spans="1:11" customFormat="1" ht="16.5" x14ac:dyDescent="0.3">
      <c r="A3939" s="77">
        <v>43407</v>
      </c>
      <c r="B3939" s="142" t="s">
        <v>2870</v>
      </c>
      <c r="C3939" s="79" t="s">
        <v>2871</v>
      </c>
      <c r="D3939" s="127" t="s">
        <v>1720</v>
      </c>
      <c r="E3939" s="126">
        <v>1</v>
      </c>
      <c r="F3939" s="143">
        <v>165000</v>
      </c>
      <c r="G3939" s="80">
        <f t="shared" si="41"/>
        <v>165000</v>
      </c>
      <c r="H3939" s="133">
        <f>G3939</f>
        <v>165000</v>
      </c>
      <c r="I3939" s="162" t="s">
        <v>2524</v>
      </c>
      <c r="J3939" s="81"/>
      <c r="K3939" s="144"/>
    </row>
    <row r="3940" spans="1:11" customFormat="1" ht="16.5" x14ac:dyDescent="0.3">
      <c r="A3940" s="77"/>
      <c r="B3940" s="142"/>
      <c r="C3940" s="79"/>
      <c r="D3940" s="127"/>
      <c r="E3940" s="126"/>
      <c r="F3940" s="143"/>
      <c r="G3940" s="80">
        <f t="shared" si="41"/>
        <v>0</v>
      </c>
      <c r="H3940" s="133"/>
      <c r="I3940" s="162"/>
      <c r="J3940" s="81"/>
      <c r="K3940" s="144"/>
    </row>
    <row r="3941" spans="1:11" customFormat="1" ht="16.5" x14ac:dyDescent="0.3">
      <c r="A3941" s="77">
        <v>43407</v>
      </c>
      <c r="B3941" s="142" t="s">
        <v>2872</v>
      </c>
      <c r="C3941" s="79" t="s">
        <v>253</v>
      </c>
      <c r="D3941" s="127" t="s">
        <v>109</v>
      </c>
      <c r="E3941" s="126">
        <v>3</v>
      </c>
      <c r="F3941" s="143">
        <v>230000.1</v>
      </c>
      <c r="G3941" s="80">
        <f t="shared" si="41"/>
        <v>690000.3</v>
      </c>
      <c r="H3941" s="133"/>
      <c r="I3941" s="162"/>
      <c r="J3941" s="81"/>
      <c r="K3941" s="144"/>
    </row>
    <row r="3942" spans="1:11" customFormat="1" ht="16.5" x14ac:dyDescent="0.3">
      <c r="A3942" s="77"/>
      <c r="B3942" s="142"/>
      <c r="C3942" s="79"/>
      <c r="D3942" s="127" t="s">
        <v>2047</v>
      </c>
      <c r="E3942" s="126">
        <v>3</v>
      </c>
      <c r="F3942" s="143">
        <v>505000.1</v>
      </c>
      <c r="G3942" s="80">
        <f t="shared" si="41"/>
        <v>1515000.2999999998</v>
      </c>
      <c r="H3942" s="133">
        <f>SUM(G3941:G3942)</f>
        <v>2205000.5999999996</v>
      </c>
      <c r="I3942" s="162" t="s">
        <v>315</v>
      </c>
      <c r="J3942" s="81"/>
      <c r="K3942" s="144"/>
    </row>
    <row r="3943" spans="1:11" customFormat="1" ht="16.5" x14ac:dyDescent="0.3">
      <c r="A3943" s="77"/>
      <c r="B3943" s="142"/>
      <c r="C3943" s="79"/>
      <c r="D3943" s="127"/>
      <c r="E3943" s="126"/>
      <c r="F3943" s="143"/>
      <c r="G3943" s="80">
        <f t="shared" si="41"/>
        <v>0</v>
      </c>
      <c r="H3943" s="133"/>
      <c r="I3943" s="162"/>
      <c r="J3943" s="81"/>
      <c r="K3943" s="144"/>
    </row>
    <row r="3944" spans="1:11" customFormat="1" ht="16.5" x14ac:dyDescent="0.3">
      <c r="A3944" s="77">
        <v>43407</v>
      </c>
      <c r="B3944" s="142" t="s">
        <v>2873</v>
      </c>
      <c r="C3944" s="79" t="s">
        <v>2874</v>
      </c>
      <c r="D3944" s="127" t="s">
        <v>2875</v>
      </c>
      <c r="E3944" s="126">
        <v>1</v>
      </c>
      <c r="F3944" s="143">
        <v>1233900.3600000001</v>
      </c>
      <c r="G3944" s="80">
        <f t="shared" si="41"/>
        <v>1233900.3600000001</v>
      </c>
      <c r="H3944" s="133">
        <f>G3944</f>
        <v>1233900.3600000001</v>
      </c>
      <c r="I3944" s="162" t="s">
        <v>315</v>
      </c>
      <c r="J3944" s="81"/>
      <c r="K3944" s="144"/>
    </row>
    <row r="3945" spans="1:11" customFormat="1" ht="16.5" x14ac:dyDescent="0.3">
      <c r="A3945" s="77"/>
      <c r="B3945" s="142"/>
      <c r="C3945" s="79"/>
      <c r="D3945" s="127"/>
      <c r="E3945" s="126"/>
      <c r="F3945" s="143"/>
      <c r="G3945" s="80">
        <f t="shared" si="41"/>
        <v>0</v>
      </c>
      <c r="H3945" s="133"/>
      <c r="I3945" s="162"/>
      <c r="J3945" s="81"/>
      <c r="K3945" s="144"/>
    </row>
    <row r="3946" spans="1:11" customFormat="1" ht="16.5" x14ac:dyDescent="0.3">
      <c r="A3946" s="77">
        <v>43407</v>
      </c>
      <c r="B3946" s="142" t="s">
        <v>2876</v>
      </c>
      <c r="C3946" s="79" t="s">
        <v>2556</v>
      </c>
      <c r="D3946" s="127" t="s">
        <v>2635</v>
      </c>
      <c r="E3946" s="126">
        <v>20</v>
      </c>
      <c r="F3946" s="143">
        <v>79999.7</v>
      </c>
      <c r="G3946" s="80">
        <f t="shared" si="41"/>
        <v>1599994</v>
      </c>
      <c r="H3946" s="133">
        <f>G3946</f>
        <v>1599994</v>
      </c>
      <c r="I3946" s="162" t="s">
        <v>1756</v>
      </c>
      <c r="J3946" s="81"/>
      <c r="K3946" s="144"/>
    </row>
    <row r="3947" spans="1:11" customFormat="1" ht="16.5" x14ac:dyDescent="0.3">
      <c r="A3947" s="77"/>
      <c r="B3947" s="142"/>
      <c r="C3947" s="79"/>
      <c r="D3947" s="127"/>
      <c r="E3947" s="126"/>
      <c r="F3947" s="143"/>
      <c r="G3947" s="80">
        <f t="shared" si="41"/>
        <v>0</v>
      </c>
      <c r="H3947" s="133"/>
      <c r="I3947" s="162"/>
      <c r="J3947" s="81"/>
      <c r="K3947" s="144"/>
    </row>
    <row r="3948" spans="1:11" customFormat="1" ht="16.5" x14ac:dyDescent="0.3">
      <c r="A3948" s="77">
        <v>43407</v>
      </c>
      <c r="B3948" s="142" t="s">
        <v>2877</v>
      </c>
      <c r="C3948" s="79" t="s">
        <v>42</v>
      </c>
      <c r="D3948" s="127" t="s">
        <v>2878</v>
      </c>
      <c r="E3948" s="126">
        <v>1</v>
      </c>
      <c r="F3948" s="143">
        <v>308750.47499999998</v>
      </c>
      <c r="G3948" s="80">
        <f t="shared" si="41"/>
        <v>308750.47499999998</v>
      </c>
      <c r="H3948" s="133"/>
      <c r="I3948" s="162"/>
      <c r="J3948" s="81"/>
      <c r="K3948" s="144"/>
    </row>
    <row r="3949" spans="1:11" customFormat="1" ht="16.5" x14ac:dyDescent="0.3">
      <c r="A3949" s="77"/>
      <c r="B3949" s="142"/>
      <c r="C3949" s="79"/>
      <c r="D3949" s="127" t="s">
        <v>2879</v>
      </c>
      <c r="E3949" s="126">
        <v>3</v>
      </c>
      <c r="F3949" s="143">
        <v>232749.715</v>
      </c>
      <c r="G3949" s="80">
        <f t="shared" si="41"/>
        <v>698249.14500000002</v>
      </c>
      <c r="H3949" s="133">
        <f>SUM(G3948:G3949)</f>
        <v>1006999.62</v>
      </c>
      <c r="I3949" s="162" t="s">
        <v>1756</v>
      </c>
      <c r="J3949" s="81"/>
      <c r="K3949" s="144"/>
    </row>
    <row r="3950" spans="1:11" customFormat="1" ht="16.5" x14ac:dyDescent="0.3">
      <c r="A3950" s="77"/>
      <c r="B3950" s="142"/>
      <c r="C3950" s="79"/>
      <c r="D3950" s="127"/>
      <c r="E3950" s="126"/>
      <c r="F3950" s="143"/>
      <c r="G3950" s="80">
        <f t="shared" si="41"/>
        <v>0</v>
      </c>
      <c r="H3950" s="133"/>
      <c r="I3950" s="162"/>
      <c r="J3950" s="81"/>
      <c r="K3950" s="144"/>
    </row>
    <row r="3951" spans="1:11" customFormat="1" ht="16.5" x14ac:dyDescent="0.3">
      <c r="A3951" s="77">
        <v>43407</v>
      </c>
      <c r="B3951" s="142" t="s">
        <v>2880</v>
      </c>
      <c r="C3951" s="79" t="s">
        <v>2640</v>
      </c>
      <c r="D3951" s="127" t="s">
        <v>1094</v>
      </c>
      <c r="E3951" s="126">
        <v>3</v>
      </c>
      <c r="F3951" s="143">
        <v>215000.5</v>
      </c>
      <c r="G3951" s="80">
        <f t="shared" si="41"/>
        <v>645001.5</v>
      </c>
      <c r="H3951" s="133">
        <f>G3951</f>
        <v>645001.5</v>
      </c>
      <c r="I3951" s="162" t="s">
        <v>1756</v>
      </c>
      <c r="J3951" s="81"/>
      <c r="K3951" s="144"/>
    </row>
    <row r="3952" spans="1:11" customFormat="1" ht="16.5" x14ac:dyDescent="0.3">
      <c r="A3952" s="77"/>
      <c r="B3952" s="142"/>
      <c r="C3952" s="79"/>
      <c r="D3952" s="127"/>
      <c r="E3952" s="126"/>
      <c r="F3952" s="143"/>
      <c r="G3952" s="80">
        <f t="shared" si="41"/>
        <v>0</v>
      </c>
      <c r="H3952" s="133"/>
      <c r="I3952" s="162"/>
      <c r="J3952" s="81"/>
      <c r="K3952" s="144"/>
    </row>
    <row r="3953" spans="1:11" customFormat="1" ht="16.5" x14ac:dyDescent="0.3">
      <c r="A3953" s="77">
        <v>43407</v>
      </c>
      <c r="B3953" s="142" t="s">
        <v>2881</v>
      </c>
      <c r="C3953" s="79" t="s">
        <v>2882</v>
      </c>
      <c r="D3953" s="127" t="s">
        <v>1635</v>
      </c>
      <c r="E3953" s="126">
        <v>12</v>
      </c>
      <c r="F3953" s="143">
        <v>148500</v>
      </c>
      <c r="G3953" s="80">
        <f t="shared" si="41"/>
        <v>1782000</v>
      </c>
      <c r="H3953" s="133">
        <f>G3953</f>
        <v>1782000</v>
      </c>
      <c r="I3953" s="162" t="s">
        <v>1756</v>
      </c>
      <c r="J3953" s="81"/>
      <c r="K3953" s="144"/>
    </row>
    <row r="3954" spans="1:11" customFormat="1" ht="16.5" x14ac:dyDescent="0.3">
      <c r="A3954" s="77"/>
      <c r="B3954" s="142"/>
      <c r="C3954" s="79"/>
      <c r="D3954" s="127"/>
      <c r="E3954" s="126"/>
      <c r="F3954" s="143"/>
      <c r="G3954" s="80">
        <f t="shared" si="41"/>
        <v>0</v>
      </c>
      <c r="H3954" s="133"/>
      <c r="I3954" s="162"/>
      <c r="J3954" s="81"/>
      <c r="K3954" s="144"/>
    </row>
    <row r="3955" spans="1:11" customFormat="1" ht="16.5" x14ac:dyDescent="0.3">
      <c r="A3955" s="77">
        <v>43407</v>
      </c>
      <c r="B3955" s="142" t="s">
        <v>2883</v>
      </c>
      <c r="C3955" s="79" t="s">
        <v>1795</v>
      </c>
      <c r="D3955" s="127" t="s">
        <v>1854</v>
      </c>
      <c r="E3955" s="126">
        <v>1</v>
      </c>
      <c r="F3955" s="143">
        <v>234000</v>
      </c>
      <c r="G3955" s="80">
        <f t="shared" si="41"/>
        <v>234000</v>
      </c>
      <c r="H3955" s="133">
        <f>G3955</f>
        <v>234000</v>
      </c>
      <c r="I3955" s="162" t="s">
        <v>2524</v>
      </c>
      <c r="J3955" s="81"/>
      <c r="K3955" s="144"/>
    </row>
    <row r="3956" spans="1:11" customFormat="1" ht="16.5" x14ac:dyDescent="0.3">
      <c r="A3956" s="77"/>
      <c r="B3956" s="142"/>
      <c r="C3956" s="79"/>
      <c r="D3956" s="127"/>
      <c r="E3956" s="126"/>
      <c r="F3956" s="143"/>
      <c r="G3956" s="80">
        <f t="shared" si="41"/>
        <v>0</v>
      </c>
      <c r="H3956" s="133"/>
      <c r="I3956" s="162"/>
      <c r="J3956" s="81"/>
      <c r="K3956" s="144"/>
    </row>
    <row r="3957" spans="1:11" customFormat="1" ht="16.5" x14ac:dyDescent="0.3">
      <c r="A3957" s="77">
        <v>43409</v>
      </c>
      <c r="B3957" s="142" t="s">
        <v>2884</v>
      </c>
      <c r="C3957" s="79" t="s">
        <v>1246</v>
      </c>
      <c r="D3957" s="127" t="s">
        <v>1914</v>
      </c>
      <c r="E3957" s="126">
        <v>12</v>
      </c>
      <c r="F3957" s="143">
        <v>148500</v>
      </c>
      <c r="G3957" s="80">
        <f t="shared" si="41"/>
        <v>1782000</v>
      </c>
      <c r="H3957" s="133">
        <f>G3957</f>
        <v>1782000</v>
      </c>
      <c r="I3957" s="162" t="s">
        <v>309</v>
      </c>
      <c r="J3957" s="81"/>
      <c r="K3957" s="144"/>
    </row>
    <row r="3958" spans="1:11" customFormat="1" ht="16.5" x14ac:dyDescent="0.3">
      <c r="A3958" s="77"/>
      <c r="B3958" s="142"/>
      <c r="C3958" s="79"/>
      <c r="D3958" s="127"/>
      <c r="E3958" s="126"/>
      <c r="F3958" s="143"/>
      <c r="G3958" s="80">
        <f t="shared" si="41"/>
        <v>0</v>
      </c>
      <c r="H3958" s="133"/>
      <c r="I3958" s="162"/>
      <c r="J3958" s="81"/>
      <c r="K3958" s="144"/>
    </row>
    <row r="3959" spans="1:11" customFormat="1" ht="16.5" x14ac:dyDescent="0.3">
      <c r="A3959" s="83">
        <v>43409</v>
      </c>
      <c r="B3959" s="151" t="s">
        <v>2885</v>
      </c>
      <c r="C3959" s="85" t="s">
        <v>2886</v>
      </c>
      <c r="D3959" s="152" t="s">
        <v>1094</v>
      </c>
      <c r="E3959" s="139">
        <v>1</v>
      </c>
      <c r="F3959" s="153">
        <v>215000.5</v>
      </c>
      <c r="G3959" s="86">
        <f t="shared" si="41"/>
        <v>215000.5</v>
      </c>
      <c r="H3959" s="149"/>
      <c r="I3959" s="162"/>
      <c r="J3959" s="81"/>
      <c r="K3959" s="144"/>
    </row>
    <row r="3960" spans="1:11" customFormat="1" ht="16.5" x14ac:dyDescent="0.3">
      <c r="A3960" s="83"/>
      <c r="B3960" s="151"/>
      <c r="C3960" s="85"/>
      <c r="D3960" s="152" t="s">
        <v>109</v>
      </c>
      <c r="E3960" s="139">
        <v>1</v>
      </c>
      <c r="F3960" s="153">
        <v>230000.1</v>
      </c>
      <c r="G3960" s="86">
        <f t="shared" si="41"/>
        <v>230000.1</v>
      </c>
      <c r="H3960" s="149">
        <f>SUM(G3959:G3960)</f>
        <v>445000.6</v>
      </c>
      <c r="I3960" s="162" t="s">
        <v>309</v>
      </c>
      <c r="J3960" s="81"/>
      <c r="K3960" s="144"/>
    </row>
    <row r="3961" spans="1:11" customFormat="1" ht="16.5" x14ac:dyDescent="0.3">
      <c r="A3961" s="77"/>
      <c r="B3961" s="142"/>
      <c r="C3961" s="79"/>
      <c r="D3961" s="127"/>
      <c r="E3961" s="126"/>
      <c r="F3961" s="143"/>
      <c r="G3961" s="80">
        <f t="shared" si="41"/>
        <v>0</v>
      </c>
      <c r="H3961" s="133"/>
      <c r="I3961" s="162"/>
      <c r="J3961" s="81"/>
      <c r="K3961" s="144"/>
    </row>
    <row r="3962" spans="1:11" customFormat="1" ht="16.5" x14ac:dyDescent="0.3">
      <c r="A3962" s="77">
        <v>43409</v>
      </c>
      <c r="B3962" s="142" t="s">
        <v>2887</v>
      </c>
      <c r="C3962" s="79" t="s">
        <v>2888</v>
      </c>
      <c r="D3962" s="127" t="s">
        <v>31</v>
      </c>
      <c r="E3962" s="126">
        <v>1</v>
      </c>
      <c r="F3962" s="143">
        <v>529199.44999999995</v>
      </c>
      <c r="G3962" s="80">
        <f t="shared" si="41"/>
        <v>529199.44999999995</v>
      </c>
      <c r="H3962" s="133">
        <f>G3962</f>
        <v>529199.44999999995</v>
      </c>
      <c r="I3962" s="162" t="s">
        <v>1756</v>
      </c>
      <c r="J3962" s="81"/>
      <c r="K3962" s="144"/>
    </row>
    <row r="3963" spans="1:11" customFormat="1" ht="16.5" x14ac:dyDescent="0.3">
      <c r="A3963" s="77"/>
      <c r="B3963" s="142"/>
      <c r="C3963" s="79"/>
      <c r="D3963" s="127"/>
      <c r="E3963" s="126"/>
      <c r="F3963" s="143"/>
      <c r="G3963" s="80">
        <f t="shared" si="41"/>
        <v>0</v>
      </c>
      <c r="H3963" s="133"/>
      <c r="I3963" s="162"/>
      <c r="J3963" s="81"/>
      <c r="K3963" s="144"/>
    </row>
    <row r="3964" spans="1:11" customFormat="1" ht="16.5" x14ac:dyDescent="0.3">
      <c r="A3964" s="77">
        <v>43409</v>
      </c>
      <c r="B3964" s="142" t="s">
        <v>2889</v>
      </c>
      <c r="C3964" s="79" t="s">
        <v>87</v>
      </c>
      <c r="D3964" s="127" t="s">
        <v>2073</v>
      </c>
      <c r="E3964" s="126">
        <v>4</v>
      </c>
      <c r="F3964" s="143">
        <v>234000.46</v>
      </c>
      <c r="G3964" s="80">
        <f t="shared" si="41"/>
        <v>936001.84</v>
      </c>
      <c r="H3964" s="133">
        <f>G3964</f>
        <v>936001.84</v>
      </c>
      <c r="I3964" s="162" t="s">
        <v>1756</v>
      </c>
      <c r="J3964" s="81"/>
      <c r="K3964" s="144"/>
    </row>
    <row r="3965" spans="1:11" customFormat="1" ht="16.5" x14ac:dyDescent="0.3">
      <c r="A3965" s="77"/>
      <c r="B3965" s="142"/>
      <c r="C3965" s="79"/>
      <c r="D3965" s="127"/>
      <c r="E3965" s="126"/>
      <c r="F3965" s="143"/>
      <c r="G3965" s="80">
        <f t="shared" si="41"/>
        <v>0</v>
      </c>
      <c r="H3965" s="133"/>
      <c r="I3965" s="162"/>
      <c r="J3965" s="81"/>
      <c r="K3965" s="144"/>
    </row>
    <row r="3966" spans="1:11" customFormat="1" ht="16.5" x14ac:dyDescent="0.3">
      <c r="A3966" s="77">
        <v>43409</v>
      </c>
      <c r="B3966" s="142" t="s">
        <v>2890</v>
      </c>
      <c r="C3966" s="79" t="s">
        <v>1403</v>
      </c>
      <c r="D3966" s="127" t="s">
        <v>1094</v>
      </c>
      <c r="E3966" s="126">
        <v>6</v>
      </c>
      <c r="F3966" s="143">
        <v>215000.5</v>
      </c>
      <c r="G3966" s="80">
        <f t="shared" si="41"/>
        <v>1290003</v>
      </c>
      <c r="H3966" s="133">
        <f>G3966</f>
        <v>1290003</v>
      </c>
      <c r="I3966" s="162" t="s">
        <v>1216</v>
      </c>
      <c r="J3966" s="81"/>
      <c r="K3966" s="144"/>
    </row>
    <row r="3967" spans="1:11" customFormat="1" ht="16.5" x14ac:dyDescent="0.3">
      <c r="A3967" s="77"/>
      <c r="B3967" s="142"/>
      <c r="C3967" s="79"/>
      <c r="D3967" s="127"/>
      <c r="E3967" s="126"/>
      <c r="F3967" s="143"/>
      <c r="G3967" s="80">
        <f t="shared" si="41"/>
        <v>0</v>
      </c>
      <c r="H3967" s="133"/>
      <c r="I3967" s="162"/>
      <c r="J3967" s="81"/>
      <c r="K3967" s="144"/>
    </row>
    <row r="3968" spans="1:11" customFormat="1" ht="16.5" x14ac:dyDescent="0.3">
      <c r="A3968" s="77">
        <v>43409</v>
      </c>
      <c r="B3968" s="142" t="s">
        <v>2891</v>
      </c>
      <c r="C3968" s="79" t="s">
        <v>38</v>
      </c>
      <c r="D3968" s="127" t="s">
        <v>1094</v>
      </c>
      <c r="E3968" s="126">
        <v>48</v>
      </c>
      <c r="F3968" s="143">
        <v>215000.5</v>
      </c>
      <c r="G3968" s="80">
        <f t="shared" si="41"/>
        <v>10320024</v>
      </c>
      <c r="H3968" s="133"/>
      <c r="I3968" s="162"/>
      <c r="J3968" s="81"/>
      <c r="K3968" s="144"/>
    </row>
    <row r="3969" spans="1:11" customFormat="1" ht="16.5" x14ac:dyDescent="0.3">
      <c r="A3969" s="77"/>
      <c r="B3969" s="142"/>
      <c r="C3969" s="79"/>
      <c r="D3969" s="127" t="s">
        <v>109</v>
      </c>
      <c r="E3969" s="126">
        <v>12</v>
      </c>
      <c r="F3969" s="143">
        <v>230000.1</v>
      </c>
      <c r="G3969" s="80">
        <f t="shared" si="41"/>
        <v>2760001.2</v>
      </c>
      <c r="H3969" s="133"/>
      <c r="I3969" s="162"/>
      <c r="J3969" s="81"/>
      <c r="K3969" s="144"/>
    </row>
    <row r="3970" spans="1:11" customFormat="1" ht="16.5" x14ac:dyDescent="0.3">
      <c r="A3970" s="77"/>
      <c r="B3970" s="142"/>
      <c r="C3970" s="79"/>
      <c r="D3970" s="127" t="s">
        <v>887</v>
      </c>
      <c r="E3970" s="126">
        <v>12</v>
      </c>
      <c r="F3970" s="143">
        <v>230000.1</v>
      </c>
      <c r="G3970" s="80">
        <f t="shared" si="41"/>
        <v>2760001.2</v>
      </c>
      <c r="H3970" s="133">
        <f>SUM(G3968:G3970)</f>
        <v>15840026.399999999</v>
      </c>
      <c r="I3970" s="162" t="s">
        <v>310</v>
      </c>
      <c r="J3970" s="81"/>
      <c r="K3970" s="144"/>
    </row>
    <row r="3971" spans="1:11" customFormat="1" ht="16.5" x14ac:dyDescent="0.3">
      <c r="A3971" s="77"/>
      <c r="B3971" s="142"/>
      <c r="C3971" s="79"/>
      <c r="D3971" s="127"/>
      <c r="E3971" s="126"/>
      <c r="F3971" s="143"/>
      <c r="G3971" s="80">
        <f t="shared" si="41"/>
        <v>0</v>
      </c>
      <c r="H3971" s="133"/>
      <c r="I3971" s="162"/>
      <c r="J3971" s="81"/>
      <c r="K3971" s="144"/>
    </row>
    <row r="3972" spans="1:11" customFormat="1" ht="16.5" x14ac:dyDescent="0.3">
      <c r="A3972" s="77">
        <v>43409</v>
      </c>
      <c r="B3972" s="142" t="s">
        <v>2892</v>
      </c>
      <c r="C3972" s="79" t="s">
        <v>1520</v>
      </c>
      <c r="D3972" s="127" t="s">
        <v>1325</v>
      </c>
      <c r="E3972" s="126">
        <v>1</v>
      </c>
      <c r="F3972" s="143">
        <v>603900</v>
      </c>
      <c r="G3972" s="80">
        <f t="shared" si="41"/>
        <v>603900</v>
      </c>
      <c r="H3972" s="133">
        <f>G3972</f>
        <v>603900</v>
      </c>
      <c r="I3972" s="162" t="s">
        <v>309</v>
      </c>
      <c r="J3972" s="81"/>
      <c r="K3972" s="144"/>
    </row>
    <row r="3973" spans="1:11" customFormat="1" ht="16.5" x14ac:dyDescent="0.3">
      <c r="A3973" s="77"/>
      <c r="B3973" s="142"/>
      <c r="C3973" s="79"/>
      <c r="D3973" s="127"/>
      <c r="E3973" s="126"/>
      <c r="F3973" s="143"/>
      <c r="G3973" s="80">
        <f t="shared" si="41"/>
        <v>0</v>
      </c>
      <c r="H3973" s="133"/>
      <c r="I3973" s="162"/>
      <c r="J3973" s="81"/>
      <c r="K3973" s="144"/>
    </row>
    <row r="3974" spans="1:11" customFormat="1" ht="16.5" x14ac:dyDescent="0.3">
      <c r="A3974" s="77">
        <v>43409</v>
      </c>
      <c r="B3974" s="142" t="s">
        <v>2893</v>
      </c>
      <c r="C3974" s="79" t="s">
        <v>2894</v>
      </c>
      <c r="D3974" s="127" t="s">
        <v>19</v>
      </c>
      <c r="E3974" s="126">
        <v>1</v>
      </c>
      <c r="F3974" s="143">
        <v>543400</v>
      </c>
      <c r="G3974" s="80">
        <f t="shared" si="41"/>
        <v>543400</v>
      </c>
      <c r="H3974" s="133">
        <f>G3974</f>
        <v>543400</v>
      </c>
      <c r="I3974" s="162" t="s">
        <v>309</v>
      </c>
      <c r="J3974" s="81"/>
      <c r="K3974" s="144"/>
    </row>
    <row r="3975" spans="1:11" customFormat="1" ht="16.5" x14ac:dyDescent="0.3">
      <c r="A3975" s="77"/>
      <c r="B3975" s="142"/>
      <c r="C3975" s="79"/>
      <c r="D3975" s="127"/>
      <c r="E3975" s="126"/>
      <c r="F3975" s="143"/>
      <c r="G3975" s="80">
        <f t="shared" si="41"/>
        <v>0</v>
      </c>
      <c r="H3975" s="133"/>
      <c r="I3975" s="162"/>
      <c r="J3975" s="81"/>
      <c r="K3975" s="144"/>
    </row>
    <row r="3976" spans="1:11" customFormat="1" ht="16.5" x14ac:dyDescent="0.3">
      <c r="A3976" s="77">
        <v>43409</v>
      </c>
      <c r="B3976" s="142" t="s">
        <v>2895</v>
      </c>
      <c r="C3976" s="79" t="s">
        <v>2646</v>
      </c>
      <c r="D3976" s="127" t="s">
        <v>31</v>
      </c>
      <c r="E3976" s="126">
        <v>1</v>
      </c>
      <c r="F3976" s="143">
        <v>529199.44999999995</v>
      </c>
      <c r="G3976" s="80">
        <f t="shared" si="41"/>
        <v>529199.44999999995</v>
      </c>
      <c r="H3976" s="133">
        <f>G3976</f>
        <v>529199.44999999995</v>
      </c>
      <c r="I3976" s="162" t="s">
        <v>309</v>
      </c>
      <c r="J3976" s="81"/>
      <c r="K3976" s="144"/>
    </row>
    <row r="3977" spans="1:11" customFormat="1" ht="16.5" x14ac:dyDescent="0.3">
      <c r="A3977" s="77"/>
      <c r="B3977" s="142"/>
      <c r="C3977" s="79"/>
      <c r="D3977" s="127"/>
      <c r="E3977" s="126"/>
      <c r="F3977" s="143"/>
      <c r="G3977" s="80">
        <f t="shared" si="41"/>
        <v>0</v>
      </c>
      <c r="H3977" s="133"/>
      <c r="I3977" s="162"/>
      <c r="J3977" s="81"/>
      <c r="K3977" s="144"/>
    </row>
    <row r="3978" spans="1:11" customFormat="1" ht="16.5" x14ac:dyDescent="0.3">
      <c r="A3978" s="77">
        <v>43409</v>
      </c>
      <c r="B3978" s="142" t="s">
        <v>2896</v>
      </c>
      <c r="C3978" s="79" t="s">
        <v>1957</v>
      </c>
      <c r="D3978" s="127" t="s">
        <v>28</v>
      </c>
      <c r="E3978" s="126">
        <v>5</v>
      </c>
      <c r="F3978" s="143">
        <v>544500</v>
      </c>
      <c r="G3978" s="80">
        <f t="shared" si="41"/>
        <v>2722500</v>
      </c>
      <c r="H3978" s="133"/>
      <c r="I3978" s="162"/>
      <c r="J3978" s="81"/>
      <c r="K3978" s="144"/>
    </row>
    <row r="3979" spans="1:11" customFormat="1" ht="16.5" x14ac:dyDescent="0.3">
      <c r="A3979" s="77"/>
      <c r="B3979" s="142"/>
      <c r="C3979" s="79"/>
      <c r="D3979" s="127" t="s">
        <v>2494</v>
      </c>
      <c r="E3979" s="126">
        <v>6</v>
      </c>
      <c r="F3979" s="143">
        <v>621900.18000000005</v>
      </c>
      <c r="G3979" s="80">
        <f t="shared" si="41"/>
        <v>3731401.08</v>
      </c>
      <c r="H3979" s="133"/>
      <c r="I3979" s="162"/>
      <c r="J3979" s="81"/>
      <c r="K3979" s="144"/>
    </row>
    <row r="3980" spans="1:11" customFormat="1" ht="16.5" x14ac:dyDescent="0.3">
      <c r="A3980" s="77"/>
      <c r="B3980" s="142"/>
      <c r="C3980" s="79"/>
      <c r="D3980" s="127" t="s">
        <v>2241</v>
      </c>
      <c r="E3980" s="126">
        <v>4</v>
      </c>
      <c r="F3980" s="143">
        <v>540000.55000000005</v>
      </c>
      <c r="G3980" s="80">
        <f t="shared" si="41"/>
        <v>2160002.2000000002</v>
      </c>
      <c r="H3980" s="133"/>
      <c r="I3980" s="162"/>
      <c r="J3980" s="81"/>
      <c r="K3980" s="144"/>
    </row>
    <row r="3981" spans="1:11" customFormat="1" ht="16.5" x14ac:dyDescent="0.3">
      <c r="A3981" s="77"/>
      <c r="B3981" s="142"/>
      <c r="C3981" s="79"/>
      <c r="D3981" s="127" t="s">
        <v>1094</v>
      </c>
      <c r="E3981" s="126">
        <v>3</v>
      </c>
      <c r="F3981" s="143">
        <v>215000.5</v>
      </c>
      <c r="G3981" s="80">
        <f t="shared" si="41"/>
        <v>645001.5</v>
      </c>
      <c r="H3981" s="133">
        <f>SUM(G3978:G3981)</f>
        <v>9258904.7800000012</v>
      </c>
      <c r="I3981" s="162" t="s">
        <v>309</v>
      </c>
      <c r="J3981" s="81"/>
      <c r="K3981" s="144"/>
    </row>
    <row r="3982" spans="1:11" customFormat="1" ht="16.5" x14ac:dyDescent="0.3">
      <c r="A3982" s="77"/>
      <c r="B3982" s="142"/>
      <c r="C3982" s="79"/>
      <c r="D3982" s="127"/>
      <c r="E3982" s="126"/>
      <c r="F3982" s="143"/>
      <c r="G3982" s="80">
        <f t="shared" si="41"/>
        <v>0</v>
      </c>
      <c r="H3982" s="133"/>
      <c r="I3982" s="162"/>
      <c r="J3982" s="81"/>
      <c r="K3982" s="144"/>
    </row>
    <row r="3983" spans="1:11" customFormat="1" ht="16.5" x14ac:dyDescent="0.3">
      <c r="A3983" s="77">
        <v>43409</v>
      </c>
      <c r="B3983" s="142" t="s">
        <v>2897</v>
      </c>
      <c r="C3983" s="79" t="s">
        <v>2640</v>
      </c>
      <c r="D3983" s="127" t="s">
        <v>1094</v>
      </c>
      <c r="E3983" s="126">
        <v>1</v>
      </c>
      <c r="F3983" s="143">
        <v>215000.5</v>
      </c>
      <c r="G3983" s="80">
        <f t="shared" si="41"/>
        <v>215000.5</v>
      </c>
      <c r="H3983" s="133">
        <f>G3983</f>
        <v>215000.5</v>
      </c>
      <c r="I3983" s="162" t="s">
        <v>1756</v>
      </c>
      <c r="J3983" s="81"/>
      <c r="K3983" s="144"/>
    </row>
    <row r="3984" spans="1:11" customFormat="1" ht="16.5" x14ac:dyDescent="0.3">
      <c r="A3984" s="77"/>
      <c r="B3984" s="142"/>
      <c r="C3984" s="79"/>
      <c r="D3984" s="127"/>
      <c r="E3984" s="126"/>
      <c r="F3984" s="143"/>
      <c r="G3984" s="80">
        <f t="shared" si="41"/>
        <v>0</v>
      </c>
      <c r="H3984" s="133"/>
      <c r="I3984" s="162"/>
      <c r="J3984" s="81"/>
      <c r="K3984" s="144"/>
    </row>
    <row r="3985" spans="1:11" customFormat="1" ht="16.5" x14ac:dyDescent="0.3">
      <c r="A3985" s="77">
        <v>43409</v>
      </c>
      <c r="B3985" s="142" t="s">
        <v>2898</v>
      </c>
      <c r="C3985" s="79" t="s">
        <v>2899</v>
      </c>
      <c r="D3985" s="127" t="s">
        <v>815</v>
      </c>
      <c r="E3985" s="126">
        <v>6</v>
      </c>
      <c r="F3985" s="143">
        <v>198000</v>
      </c>
      <c r="G3985" s="80">
        <f t="shared" si="41"/>
        <v>1188000</v>
      </c>
      <c r="H3985" s="133">
        <f>G3985</f>
        <v>1188000</v>
      </c>
      <c r="I3985" s="162" t="s">
        <v>309</v>
      </c>
      <c r="J3985" s="81"/>
      <c r="K3985" s="144"/>
    </row>
    <row r="3986" spans="1:11" customFormat="1" ht="16.5" x14ac:dyDescent="0.3">
      <c r="A3986" s="77"/>
      <c r="B3986" s="142"/>
      <c r="C3986" s="79"/>
      <c r="D3986" s="127"/>
      <c r="E3986" s="126"/>
      <c r="F3986" s="143"/>
      <c r="G3986" s="80">
        <f t="shared" si="41"/>
        <v>0</v>
      </c>
      <c r="H3986" s="133"/>
      <c r="I3986" s="162"/>
      <c r="J3986" s="81"/>
      <c r="K3986" s="144"/>
    </row>
    <row r="3987" spans="1:11" customFormat="1" ht="16.5" x14ac:dyDescent="0.3">
      <c r="A3987" s="77">
        <v>43409</v>
      </c>
      <c r="B3987" s="142" t="s">
        <v>2900</v>
      </c>
      <c r="C3987" s="79" t="s">
        <v>2901</v>
      </c>
      <c r="D3987" s="127" t="s">
        <v>1314</v>
      </c>
      <c r="E3987" s="126">
        <v>1</v>
      </c>
      <c r="F3987" s="143">
        <v>232749.715</v>
      </c>
      <c r="G3987" s="80">
        <f t="shared" si="41"/>
        <v>232749.715</v>
      </c>
      <c r="H3987" s="133"/>
      <c r="I3987" s="162"/>
      <c r="J3987" s="81"/>
      <c r="K3987" s="144"/>
    </row>
    <row r="3988" spans="1:11" customFormat="1" ht="16.5" x14ac:dyDescent="0.3">
      <c r="A3988" s="77"/>
      <c r="B3988" s="142"/>
      <c r="C3988" s="79"/>
      <c r="D3988" s="127" t="s">
        <v>1094</v>
      </c>
      <c r="E3988" s="126">
        <v>1</v>
      </c>
      <c r="F3988" s="143">
        <v>215000.5</v>
      </c>
      <c r="G3988" s="80">
        <f t="shared" si="41"/>
        <v>215000.5</v>
      </c>
      <c r="H3988" s="133"/>
      <c r="I3988" s="162"/>
      <c r="J3988" s="81"/>
      <c r="K3988" s="144"/>
    </row>
    <row r="3989" spans="1:11" customFormat="1" ht="16.5" x14ac:dyDescent="0.3">
      <c r="A3989" s="77"/>
      <c r="B3989" s="142"/>
      <c r="C3989" s="79"/>
      <c r="D3989" s="127" t="s">
        <v>109</v>
      </c>
      <c r="E3989" s="126">
        <v>1</v>
      </c>
      <c r="F3989" s="143">
        <v>230000.1</v>
      </c>
      <c r="G3989" s="80">
        <f t="shared" si="41"/>
        <v>230000.1</v>
      </c>
      <c r="H3989" s="133">
        <f>SUM(G3987:G3989)</f>
        <v>677750.31499999994</v>
      </c>
      <c r="I3989" s="162" t="s">
        <v>1756</v>
      </c>
      <c r="J3989" s="81"/>
      <c r="K3989" s="144"/>
    </row>
    <row r="3990" spans="1:11" customFormat="1" ht="16.5" x14ac:dyDescent="0.3">
      <c r="A3990" s="77"/>
      <c r="B3990" s="142"/>
      <c r="C3990" s="79"/>
      <c r="D3990" s="127"/>
      <c r="E3990" s="126"/>
      <c r="F3990" s="143"/>
      <c r="G3990" s="80">
        <f t="shared" si="41"/>
        <v>0</v>
      </c>
      <c r="H3990" s="133"/>
      <c r="I3990" s="162"/>
      <c r="J3990" s="81"/>
      <c r="K3990" s="144"/>
    </row>
    <row r="3991" spans="1:11" customFormat="1" ht="16.5" x14ac:dyDescent="0.3">
      <c r="A3991" s="77">
        <v>43410</v>
      </c>
      <c r="B3991" s="142" t="s">
        <v>2902</v>
      </c>
      <c r="C3991" s="79" t="s">
        <v>2065</v>
      </c>
      <c r="D3991" s="127" t="s">
        <v>1728</v>
      </c>
      <c r="E3991" s="126">
        <v>12</v>
      </c>
      <c r="F3991" s="143">
        <v>875000.5</v>
      </c>
      <c r="G3991" s="80">
        <f t="shared" si="41"/>
        <v>10500006</v>
      </c>
      <c r="H3991" s="133">
        <f>G3991</f>
        <v>10500006</v>
      </c>
      <c r="I3991" s="162" t="s">
        <v>2524</v>
      </c>
      <c r="J3991" s="81"/>
      <c r="K3991" s="144"/>
    </row>
    <row r="3992" spans="1:11" customFormat="1" ht="16.5" x14ac:dyDescent="0.3">
      <c r="A3992" s="77"/>
      <c r="B3992" s="142"/>
      <c r="C3992" s="79"/>
      <c r="D3992" s="127"/>
      <c r="E3992" s="126"/>
      <c r="F3992" s="143"/>
      <c r="G3992" s="80">
        <f t="shared" si="41"/>
        <v>0</v>
      </c>
      <c r="H3992" s="133"/>
      <c r="I3992" s="162"/>
      <c r="J3992" s="81"/>
      <c r="K3992" s="144"/>
    </row>
    <row r="3993" spans="1:11" customFormat="1" ht="16.5" x14ac:dyDescent="0.3">
      <c r="A3993" s="77">
        <v>43410</v>
      </c>
      <c r="B3993" s="142" t="s">
        <v>2903</v>
      </c>
      <c r="C3993" s="79" t="s">
        <v>2430</v>
      </c>
      <c r="D3993" s="127" t="s">
        <v>1094</v>
      </c>
      <c r="E3993" s="126">
        <v>1</v>
      </c>
      <c r="F3993" s="143">
        <v>215000.5</v>
      </c>
      <c r="G3993" s="80">
        <f t="shared" si="41"/>
        <v>215000.5</v>
      </c>
      <c r="H3993" s="133">
        <f>G3993</f>
        <v>215000.5</v>
      </c>
      <c r="I3993" s="162" t="s">
        <v>1756</v>
      </c>
      <c r="J3993" s="81"/>
      <c r="K3993" s="144"/>
    </row>
    <row r="3994" spans="1:11" customFormat="1" ht="16.5" x14ac:dyDescent="0.3">
      <c r="A3994" s="77"/>
      <c r="B3994" s="142"/>
      <c r="C3994" s="79"/>
      <c r="D3994" s="127"/>
      <c r="E3994" s="126"/>
      <c r="F3994" s="143"/>
      <c r="G3994" s="80">
        <f t="shared" si="41"/>
        <v>0</v>
      </c>
      <c r="H3994" s="133"/>
      <c r="I3994" s="162"/>
      <c r="J3994" s="81"/>
      <c r="K3994" s="144"/>
    </row>
    <row r="3995" spans="1:11" customFormat="1" ht="16.5" x14ac:dyDescent="0.3">
      <c r="A3995" s="77">
        <v>43410</v>
      </c>
      <c r="B3995" s="142" t="s">
        <v>2904</v>
      </c>
      <c r="C3995" s="79" t="s">
        <v>258</v>
      </c>
      <c r="D3995" s="127" t="s">
        <v>31</v>
      </c>
      <c r="E3995" s="126">
        <v>4</v>
      </c>
      <c r="F3995" s="143">
        <v>558599.52500000002</v>
      </c>
      <c r="G3995" s="80">
        <f t="shared" si="41"/>
        <v>2234398.1</v>
      </c>
      <c r="H3995" s="133">
        <f>G3995</f>
        <v>2234398.1</v>
      </c>
      <c r="I3995" s="162" t="s">
        <v>314</v>
      </c>
      <c r="J3995" s="81"/>
      <c r="K3995" s="144"/>
    </row>
    <row r="3996" spans="1:11" customFormat="1" ht="16.5" x14ac:dyDescent="0.3">
      <c r="A3996" s="77"/>
      <c r="B3996" s="142"/>
      <c r="C3996" s="79"/>
      <c r="D3996" s="127"/>
      <c r="E3996" s="126"/>
      <c r="F3996" s="143"/>
      <c r="G3996" s="80">
        <f t="shared" si="41"/>
        <v>0</v>
      </c>
      <c r="H3996" s="133"/>
      <c r="I3996" s="162"/>
      <c r="J3996" s="81"/>
      <c r="K3996" s="144"/>
    </row>
    <row r="3997" spans="1:11" customFormat="1" ht="16.5" x14ac:dyDescent="0.3">
      <c r="A3997" s="77">
        <v>43410</v>
      </c>
      <c r="B3997" s="142" t="s">
        <v>2905</v>
      </c>
      <c r="C3997" s="79" t="s">
        <v>258</v>
      </c>
      <c r="D3997" s="127" t="s">
        <v>1594</v>
      </c>
      <c r="E3997" s="126">
        <v>3</v>
      </c>
      <c r="F3997" s="143">
        <v>574200</v>
      </c>
      <c r="G3997" s="80">
        <f t="shared" si="41"/>
        <v>1722600</v>
      </c>
      <c r="H3997" s="133">
        <f>G3997</f>
        <v>1722600</v>
      </c>
      <c r="I3997" s="162" t="s">
        <v>314</v>
      </c>
      <c r="J3997" s="81"/>
      <c r="K3997" s="144"/>
    </row>
    <row r="3998" spans="1:11" customFormat="1" ht="16.5" x14ac:dyDescent="0.3">
      <c r="A3998" s="77"/>
      <c r="B3998" s="142"/>
      <c r="C3998" s="79"/>
      <c r="D3998" s="127"/>
      <c r="E3998" s="126"/>
      <c r="F3998" s="143"/>
      <c r="G3998" s="80">
        <f t="shared" si="41"/>
        <v>0</v>
      </c>
      <c r="H3998" s="133"/>
      <c r="I3998" s="162"/>
      <c r="J3998" s="81"/>
      <c r="K3998" s="144"/>
    </row>
    <row r="3999" spans="1:11" customFormat="1" ht="16.5" x14ac:dyDescent="0.3">
      <c r="A3999" s="77">
        <v>43410</v>
      </c>
      <c r="B3999" s="142" t="s">
        <v>2906</v>
      </c>
      <c r="C3999" s="79" t="s">
        <v>258</v>
      </c>
      <c r="D3999" s="127" t="s">
        <v>273</v>
      </c>
      <c r="E3999" s="126">
        <v>2</v>
      </c>
      <c r="F3999" s="143">
        <v>1015549.81</v>
      </c>
      <c r="G3999" s="80">
        <f t="shared" si="41"/>
        <v>2031099.62</v>
      </c>
      <c r="H3999" s="133">
        <f>G3999</f>
        <v>2031099.62</v>
      </c>
      <c r="I3999" s="162" t="s">
        <v>314</v>
      </c>
      <c r="J3999" s="81"/>
      <c r="K3999" s="144"/>
    </row>
    <row r="4000" spans="1:11" customFormat="1" ht="16.5" x14ac:dyDescent="0.3">
      <c r="A4000" s="77"/>
      <c r="B4000" s="142"/>
      <c r="C4000" s="79"/>
      <c r="D4000" s="127"/>
      <c r="E4000" s="126"/>
      <c r="F4000" s="143"/>
      <c r="G4000" s="80">
        <f t="shared" si="41"/>
        <v>0</v>
      </c>
      <c r="H4000" s="133"/>
      <c r="I4000" s="162"/>
      <c r="J4000" s="81"/>
      <c r="K4000" s="144"/>
    </row>
    <row r="4001" spans="1:11" customFormat="1" ht="16.5" x14ac:dyDescent="0.3">
      <c r="A4001" s="77">
        <v>43410</v>
      </c>
      <c r="B4001" s="142" t="s">
        <v>2907</v>
      </c>
      <c r="C4001" s="79" t="s">
        <v>1605</v>
      </c>
      <c r="D4001" s="127" t="s">
        <v>946</v>
      </c>
      <c r="E4001" s="126">
        <v>24</v>
      </c>
      <c r="F4001" s="143">
        <v>232199.5</v>
      </c>
      <c r="G4001" s="80">
        <f t="shared" si="41"/>
        <v>5572788</v>
      </c>
      <c r="H4001" s="133">
        <f>G4001</f>
        <v>5572788</v>
      </c>
      <c r="I4001" s="162" t="s">
        <v>309</v>
      </c>
      <c r="J4001" s="81"/>
      <c r="K4001" s="144"/>
    </row>
    <row r="4002" spans="1:11" customFormat="1" ht="16.5" x14ac:dyDescent="0.3">
      <c r="A4002" s="77"/>
      <c r="B4002" s="142"/>
      <c r="C4002" s="79"/>
      <c r="D4002" s="127"/>
      <c r="E4002" s="126"/>
      <c r="F4002" s="143"/>
      <c r="G4002" s="80">
        <f t="shared" si="41"/>
        <v>0</v>
      </c>
      <c r="H4002" s="133"/>
      <c r="I4002" s="162"/>
      <c r="J4002" s="81"/>
      <c r="K4002" s="144"/>
    </row>
    <row r="4003" spans="1:11" customFormat="1" ht="16.5" x14ac:dyDescent="0.3">
      <c r="A4003" s="77">
        <v>43410</v>
      </c>
      <c r="B4003" s="142" t="s">
        <v>2908</v>
      </c>
      <c r="C4003" s="79" t="s">
        <v>2909</v>
      </c>
      <c r="D4003" s="127" t="s">
        <v>768</v>
      </c>
      <c r="E4003" s="126">
        <v>12</v>
      </c>
      <c r="F4003" s="143">
        <v>243000.5</v>
      </c>
      <c r="G4003" s="80">
        <f t="shared" si="41"/>
        <v>2916006</v>
      </c>
      <c r="H4003" s="133">
        <f>G4003</f>
        <v>2916006</v>
      </c>
      <c r="I4003" s="162" t="s">
        <v>309</v>
      </c>
      <c r="J4003" s="81"/>
      <c r="K4003" s="144"/>
    </row>
    <row r="4004" spans="1:11" customFormat="1" ht="16.5" x14ac:dyDescent="0.3">
      <c r="A4004" s="77"/>
      <c r="B4004" s="142"/>
      <c r="C4004" s="79"/>
      <c r="D4004" s="127"/>
      <c r="E4004" s="126"/>
      <c r="F4004" s="143"/>
      <c r="G4004" s="80">
        <f t="shared" si="41"/>
        <v>0</v>
      </c>
      <c r="H4004" s="133"/>
      <c r="I4004" s="162"/>
      <c r="J4004" s="81"/>
      <c r="K4004" s="144"/>
    </row>
    <row r="4005" spans="1:11" customFormat="1" ht="16.5" x14ac:dyDescent="0.3">
      <c r="A4005" s="77">
        <v>43410</v>
      </c>
      <c r="B4005" s="142" t="s">
        <v>2910</v>
      </c>
      <c r="C4005" s="79" t="s">
        <v>985</v>
      </c>
      <c r="D4005" s="127" t="s">
        <v>1340</v>
      </c>
      <c r="E4005" s="126">
        <v>36</v>
      </c>
      <c r="F4005" s="143">
        <v>37999.5</v>
      </c>
      <c r="G4005" s="80">
        <f t="shared" si="41"/>
        <v>1367982</v>
      </c>
      <c r="H4005" s="133"/>
      <c r="I4005" s="162"/>
      <c r="J4005" s="81"/>
      <c r="K4005" s="144"/>
    </row>
    <row r="4006" spans="1:11" customFormat="1" ht="16.5" x14ac:dyDescent="0.3">
      <c r="A4006" s="77"/>
      <c r="B4006" s="142"/>
      <c r="C4006" s="79"/>
      <c r="D4006" s="127" t="s">
        <v>1635</v>
      </c>
      <c r="E4006" s="126">
        <v>24</v>
      </c>
      <c r="F4006" s="143">
        <v>133999.79999999999</v>
      </c>
      <c r="G4006" s="80">
        <f t="shared" si="41"/>
        <v>3215995.1999999997</v>
      </c>
      <c r="H4006" s="133"/>
      <c r="I4006" s="162"/>
      <c r="J4006" s="81"/>
      <c r="K4006" s="144"/>
    </row>
    <row r="4007" spans="1:11" customFormat="1" ht="16.5" x14ac:dyDescent="0.3">
      <c r="A4007" s="77"/>
      <c r="B4007" s="142"/>
      <c r="C4007" s="79"/>
      <c r="D4007" s="127" t="s">
        <v>1720</v>
      </c>
      <c r="E4007" s="126">
        <v>24</v>
      </c>
      <c r="F4007" s="143">
        <v>133999.79999999999</v>
      </c>
      <c r="G4007" s="80">
        <f t="shared" si="41"/>
        <v>3215995.1999999997</v>
      </c>
      <c r="H4007" s="133"/>
      <c r="I4007" s="162"/>
      <c r="J4007" s="81"/>
      <c r="K4007" s="144"/>
    </row>
    <row r="4008" spans="1:11" customFormat="1" ht="16.5" x14ac:dyDescent="0.3">
      <c r="A4008" s="77"/>
      <c r="B4008" s="142"/>
      <c r="C4008" s="79"/>
      <c r="D4008" s="127" t="s">
        <v>1721</v>
      </c>
      <c r="E4008" s="126">
        <v>24</v>
      </c>
      <c r="F4008" s="143">
        <v>133999.79999999999</v>
      </c>
      <c r="G4008" s="80">
        <f t="shared" si="41"/>
        <v>3215995.1999999997</v>
      </c>
      <c r="H4008" s="133"/>
      <c r="I4008" s="162"/>
      <c r="J4008" s="81"/>
      <c r="K4008" s="144"/>
    </row>
    <row r="4009" spans="1:11" customFormat="1" ht="16.5" x14ac:dyDescent="0.3">
      <c r="A4009" s="77"/>
      <c r="B4009" s="142"/>
      <c r="C4009" s="79"/>
      <c r="D4009" s="127" t="s">
        <v>2073</v>
      </c>
      <c r="E4009" s="126">
        <v>60</v>
      </c>
      <c r="F4009" s="143">
        <v>209999.9</v>
      </c>
      <c r="G4009" s="80">
        <f t="shared" si="41"/>
        <v>12599994</v>
      </c>
      <c r="H4009" s="133"/>
      <c r="I4009" s="162"/>
      <c r="J4009" s="81"/>
      <c r="K4009" s="144"/>
    </row>
    <row r="4010" spans="1:11" customFormat="1" ht="16.5" x14ac:dyDescent="0.3">
      <c r="A4010" s="77"/>
      <c r="B4010" s="142"/>
      <c r="C4010" s="79"/>
      <c r="D4010" s="127" t="s">
        <v>1914</v>
      </c>
      <c r="E4010" s="126">
        <v>12</v>
      </c>
      <c r="F4010" s="143">
        <v>133999.79999999999</v>
      </c>
      <c r="G4010" s="80">
        <f t="shared" si="41"/>
        <v>1607997.5999999999</v>
      </c>
      <c r="H4010" s="133"/>
      <c r="I4010" s="162"/>
      <c r="J4010" s="81"/>
      <c r="K4010" s="144"/>
    </row>
    <row r="4011" spans="1:11" customFormat="1" ht="16.5" x14ac:dyDescent="0.3">
      <c r="A4011" s="77"/>
      <c r="B4011" s="142"/>
      <c r="C4011" s="79"/>
      <c r="D4011" s="127" t="s">
        <v>1722</v>
      </c>
      <c r="E4011" s="126">
        <v>36</v>
      </c>
      <c r="F4011" s="143">
        <v>133999.79999999999</v>
      </c>
      <c r="G4011" s="80">
        <f t="shared" si="41"/>
        <v>4823992.8</v>
      </c>
      <c r="H4011" s="133"/>
      <c r="I4011" s="162"/>
      <c r="J4011" s="81"/>
      <c r="K4011" s="144"/>
    </row>
    <row r="4012" spans="1:11" customFormat="1" ht="16.5" x14ac:dyDescent="0.3">
      <c r="A4012" s="77"/>
      <c r="B4012" s="142"/>
      <c r="C4012" s="79"/>
      <c r="D4012" s="127" t="s">
        <v>1915</v>
      </c>
      <c r="E4012" s="126">
        <v>24</v>
      </c>
      <c r="F4012" s="143">
        <v>133999.79999999999</v>
      </c>
      <c r="G4012" s="80">
        <f t="shared" si="41"/>
        <v>3215995.1999999997</v>
      </c>
      <c r="H4012" s="133">
        <f>SUM(G4005:G4012)</f>
        <v>33263947.199999999</v>
      </c>
      <c r="I4012" s="162" t="s">
        <v>2545</v>
      </c>
      <c r="J4012" s="81"/>
      <c r="K4012" s="144"/>
    </row>
    <row r="4013" spans="1:11" customFormat="1" ht="16.5" x14ac:dyDescent="0.3">
      <c r="A4013" s="77"/>
      <c r="B4013" s="142"/>
      <c r="C4013" s="79"/>
      <c r="D4013" s="127"/>
      <c r="E4013" s="126"/>
      <c r="F4013" s="143"/>
      <c r="G4013" s="80">
        <f t="shared" si="41"/>
        <v>0</v>
      </c>
      <c r="H4013" s="133"/>
      <c r="I4013" s="162"/>
      <c r="J4013" s="81"/>
      <c r="K4013" s="144"/>
    </row>
    <row r="4014" spans="1:11" customFormat="1" ht="16.5" x14ac:dyDescent="0.3">
      <c r="A4014" s="77">
        <v>43410</v>
      </c>
      <c r="B4014" s="142" t="s">
        <v>2911</v>
      </c>
      <c r="C4014" s="79" t="s">
        <v>985</v>
      </c>
      <c r="D4014" s="127" t="s">
        <v>1719</v>
      </c>
      <c r="E4014" s="126">
        <v>24</v>
      </c>
      <c r="F4014" s="143">
        <v>66999.899999999994</v>
      </c>
      <c r="G4014" s="80">
        <f t="shared" si="41"/>
        <v>1607997.5999999999</v>
      </c>
      <c r="H4014" s="133"/>
      <c r="I4014" s="162"/>
      <c r="J4014" s="81"/>
      <c r="K4014" s="144"/>
    </row>
    <row r="4015" spans="1:11" customFormat="1" ht="16.5" x14ac:dyDescent="0.3">
      <c r="A4015" s="77"/>
      <c r="B4015" s="142"/>
      <c r="C4015" s="79"/>
      <c r="D4015" s="127" t="s">
        <v>1933</v>
      </c>
      <c r="E4015" s="126">
        <v>24</v>
      </c>
      <c r="F4015" s="143">
        <v>66999.899999999994</v>
      </c>
      <c r="G4015" s="80">
        <f t="shared" si="41"/>
        <v>1607997.5999999999</v>
      </c>
      <c r="H4015" s="133"/>
      <c r="I4015" s="162"/>
      <c r="J4015" s="81"/>
      <c r="K4015" s="144"/>
    </row>
    <row r="4016" spans="1:11" customFormat="1" ht="16.5" x14ac:dyDescent="0.3">
      <c r="A4016" s="77"/>
      <c r="B4016" s="142"/>
      <c r="C4016" s="79"/>
      <c r="D4016" s="127" t="s">
        <v>1930</v>
      </c>
      <c r="E4016" s="126">
        <v>48</v>
      </c>
      <c r="F4016" s="143">
        <v>66999.899999999994</v>
      </c>
      <c r="G4016" s="80">
        <f t="shared" si="41"/>
        <v>3215995.1999999997</v>
      </c>
      <c r="H4016" s="133">
        <f>SUM(G4014:G4016)</f>
        <v>6431990.3999999994</v>
      </c>
      <c r="I4016" s="162" t="s">
        <v>2545</v>
      </c>
      <c r="J4016" s="81"/>
      <c r="K4016" s="144"/>
    </row>
    <row r="4017" spans="1:11" customFormat="1" ht="16.5" x14ac:dyDescent="0.3">
      <c r="A4017" s="77"/>
      <c r="B4017" s="142"/>
      <c r="C4017" s="79"/>
      <c r="D4017" s="127"/>
      <c r="E4017" s="126"/>
      <c r="F4017" s="143"/>
      <c r="G4017" s="80">
        <f t="shared" si="41"/>
        <v>0</v>
      </c>
      <c r="H4017" s="133"/>
      <c r="I4017" s="162"/>
      <c r="J4017" s="81"/>
      <c r="K4017" s="144"/>
    </row>
    <row r="4018" spans="1:11" customFormat="1" ht="16.5" x14ac:dyDescent="0.3">
      <c r="A4018" s="77">
        <v>43410</v>
      </c>
      <c r="B4018" s="142" t="s">
        <v>2912</v>
      </c>
      <c r="C4018" s="79" t="s">
        <v>359</v>
      </c>
      <c r="D4018" s="127" t="s">
        <v>31</v>
      </c>
      <c r="E4018" s="126">
        <v>1</v>
      </c>
      <c r="F4018" s="143">
        <v>529199.44999999995</v>
      </c>
      <c r="G4018" s="80">
        <f t="shared" si="41"/>
        <v>529199.44999999995</v>
      </c>
      <c r="H4018" s="133">
        <f>G4018</f>
        <v>529199.44999999995</v>
      </c>
      <c r="I4018" s="162" t="s">
        <v>1756</v>
      </c>
      <c r="J4018" s="81"/>
      <c r="K4018" s="144"/>
    </row>
    <row r="4019" spans="1:11" customFormat="1" ht="16.5" x14ac:dyDescent="0.3">
      <c r="A4019" s="77"/>
      <c r="B4019" s="142"/>
      <c r="C4019" s="79"/>
      <c r="D4019" s="127"/>
      <c r="E4019" s="126"/>
      <c r="F4019" s="143"/>
      <c r="G4019" s="80">
        <f t="shared" si="41"/>
        <v>0</v>
      </c>
      <c r="H4019" s="133"/>
      <c r="I4019" s="162"/>
      <c r="J4019" s="81"/>
      <c r="K4019" s="144"/>
    </row>
    <row r="4020" spans="1:11" customFormat="1" ht="16.5" x14ac:dyDescent="0.3">
      <c r="A4020" s="77">
        <v>43410</v>
      </c>
      <c r="B4020" s="142" t="s">
        <v>2913</v>
      </c>
      <c r="C4020" s="79" t="s">
        <v>53</v>
      </c>
      <c r="D4020" s="127" t="s">
        <v>2494</v>
      </c>
      <c r="E4020" s="126">
        <v>12</v>
      </c>
      <c r="F4020" s="143">
        <v>691000.2</v>
      </c>
      <c r="G4020" s="80">
        <f t="shared" si="41"/>
        <v>8292002.3999999994</v>
      </c>
      <c r="H4020" s="133"/>
      <c r="I4020" s="162"/>
      <c r="J4020" s="81"/>
      <c r="K4020" s="144"/>
    </row>
    <row r="4021" spans="1:11" customFormat="1" ht="16.5" x14ac:dyDescent="0.3">
      <c r="A4021" s="77"/>
      <c r="B4021" s="142"/>
      <c r="C4021" s="79"/>
      <c r="D4021" s="127" t="s">
        <v>31</v>
      </c>
      <c r="E4021" s="126">
        <v>6</v>
      </c>
      <c r="F4021" s="143">
        <v>587999.5</v>
      </c>
      <c r="G4021" s="80">
        <f t="shared" si="41"/>
        <v>3527997</v>
      </c>
      <c r="H4021" s="133"/>
      <c r="I4021" s="162"/>
      <c r="J4021" s="81"/>
      <c r="K4021" s="144"/>
    </row>
    <row r="4022" spans="1:11" customFormat="1" ht="16.5" x14ac:dyDescent="0.3">
      <c r="A4022" s="77"/>
      <c r="B4022" s="142"/>
      <c r="C4022" s="79"/>
      <c r="D4022" s="127" t="s">
        <v>2241</v>
      </c>
      <c r="E4022" s="126">
        <v>6</v>
      </c>
      <c r="F4022" s="143">
        <v>600000.5</v>
      </c>
      <c r="G4022" s="80">
        <f t="shared" si="41"/>
        <v>3600003</v>
      </c>
      <c r="H4022" s="133"/>
      <c r="I4022" s="162"/>
      <c r="J4022" s="81"/>
      <c r="K4022" s="144"/>
    </row>
    <row r="4023" spans="1:11" customFormat="1" ht="16.5" x14ac:dyDescent="0.3">
      <c r="A4023" s="77"/>
      <c r="B4023" s="142"/>
      <c r="C4023" s="79"/>
      <c r="D4023" s="127" t="s">
        <v>104</v>
      </c>
      <c r="E4023" s="126">
        <v>6</v>
      </c>
      <c r="F4023" s="143">
        <v>571000.1</v>
      </c>
      <c r="G4023" s="80">
        <f t="shared" si="41"/>
        <v>3426000.5999999996</v>
      </c>
      <c r="H4023" s="133">
        <f>SUM(G4020:G4023)</f>
        <v>18846003</v>
      </c>
      <c r="I4023" s="162" t="s">
        <v>310</v>
      </c>
      <c r="J4023" s="81"/>
      <c r="K4023" s="144"/>
    </row>
    <row r="4024" spans="1:11" customFormat="1" ht="16.5" x14ac:dyDescent="0.3">
      <c r="A4024" s="77"/>
      <c r="B4024" s="142"/>
      <c r="C4024" s="79"/>
      <c r="D4024" s="127"/>
      <c r="E4024" s="126"/>
      <c r="F4024" s="143"/>
      <c r="G4024" s="80">
        <f t="shared" si="41"/>
        <v>0</v>
      </c>
      <c r="H4024" s="133"/>
      <c r="I4024" s="162"/>
      <c r="J4024" s="81"/>
      <c r="K4024" s="144"/>
    </row>
    <row r="4025" spans="1:11" customFormat="1" ht="16.5" x14ac:dyDescent="0.3">
      <c r="A4025" s="77">
        <v>43410</v>
      </c>
      <c r="B4025" s="142" t="s">
        <v>2914</v>
      </c>
      <c r="C4025" s="79" t="s">
        <v>2376</v>
      </c>
      <c r="D4025" s="127" t="s">
        <v>887</v>
      </c>
      <c r="E4025" s="126">
        <v>2</v>
      </c>
      <c r="F4025" s="143">
        <v>230000.1</v>
      </c>
      <c r="G4025" s="80">
        <f t="shared" si="41"/>
        <v>460000.2</v>
      </c>
      <c r="H4025" s="133">
        <f>G4025</f>
        <v>460000.2</v>
      </c>
      <c r="I4025" s="162" t="s">
        <v>1215</v>
      </c>
      <c r="J4025" s="81"/>
      <c r="K4025" s="144"/>
    </row>
    <row r="4026" spans="1:11" customFormat="1" ht="16.5" x14ac:dyDescent="0.3">
      <c r="A4026" s="77"/>
      <c r="B4026" s="142"/>
      <c r="C4026" s="79"/>
      <c r="D4026" s="127"/>
      <c r="E4026" s="126"/>
      <c r="F4026" s="143"/>
      <c r="G4026" s="80">
        <f t="shared" si="41"/>
        <v>0</v>
      </c>
      <c r="H4026" s="133"/>
      <c r="I4026" s="162"/>
      <c r="J4026" s="81"/>
      <c r="K4026" s="144"/>
    </row>
    <row r="4027" spans="1:11" customFormat="1" ht="16.5" x14ac:dyDescent="0.3">
      <c r="A4027" s="77">
        <v>43410</v>
      </c>
      <c r="B4027" s="142" t="s">
        <v>2915</v>
      </c>
      <c r="C4027" s="79" t="s">
        <v>2586</v>
      </c>
      <c r="D4027" s="127" t="s">
        <v>887</v>
      </c>
      <c r="E4027" s="126">
        <v>2</v>
      </c>
      <c r="F4027" s="143">
        <v>230000.1</v>
      </c>
      <c r="G4027" s="80">
        <f t="shared" si="41"/>
        <v>460000.2</v>
      </c>
      <c r="H4027" s="133">
        <f>G4027</f>
        <v>460000.2</v>
      </c>
      <c r="I4027" s="162" t="s">
        <v>309</v>
      </c>
      <c r="J4027" s="81"/>
      <c r="K4027" s="144"/>
    </row>
    <row r="4028" spans="1:11" customFormat="1" ht="16.5" x14ac:dyDescent="0.3">
      <c r="A4028" s="77"/>
      <c r="B4028" s="142"/>
      <c r="C4028" s="79"/>
      <c r="D4028" s="127"/>
      <c r="E4028" s="126"/>
      <c r="F4028" s="143"/>
      <c r="G4028" s="80">
        <f t="shared" si="41"/>
        <v>0</v>
      </c>
      <c r="H4028" s="133"/>
      <c r="I4028" s="162"/>
      <c r="J4028" s="81"/>
      <c r="K4028" s="144"/>
    </row>
    <row r="4029" spans="1:11" customFormat="1" ht="16.5" x14ac:dyDescent="0.3">
      <c r="A4029" s="77">
        <v>43410</v>
      </c>
      <c r="B4029" s="142" t="s">
        <v>2916</v>
      </c>
      <c r="C4029" s="79" t="s">
        <v>2592</v>
      </c>
      <c r="D4029" s="127" t="s">
        <v>2917</v>
      </c>
      <c r="E4029" s="126">
        <v>2</v>
      </c>
      <c r="F4029" s="143">
        <v>215650.38</v>
      </c>
      <c r="G4029" s="80">
        <f t="shared" si="41"/>
        <v>431300.76</v>
      </c>
      <c r="H4029" s="133">
        <f>G4029</f>
        <v>431300.76</v>
      </c>
      <c r="I4029" s="162" t="s">
        <v>309</v>
      </c>
      <c r="J4029" s="81"/>
      <c r="K4029" s="144"/>
    </row>
    <row r="4030" spans="1:11" customFormat="1" ht="16.5" x14ac:dyDescent="0.3">
      <c r="A4030" s="77"/>
      <c r="B4030" s="142"/>
      <c r="C4030" s="79"/>
      <c r="D4030" s="127"/>
      <c r="E4030" s="126"/>
      <c r="F4030" s="143"/>
      <c r="G4030" s="80">
        <f t="shared" si="41"/>
        <v>0</v>
      </c>
      <c r="H4030" s="133"/>
      <c r="I4030" s="162"/>
      <c r="J4030" s="81"/>
      <c r="K4030" s="144"/>
    </row>
    <row r="4031" spans="1:11" customFormat="1" ht="16.5" x14ac:dyDescent="0.3">
      <c r="A4031" s="77">
        <v>43410</v>
      </c>
      <c r="B4031" s="142" t="s">
        <v>2918</v>
      </c>
      <c r="C4031" s="79" t="s">
        <v>445</v>
      </c>
      <c r="D4031" s="127" t="s">
        <v>109</v>
      </c>
      <c r="E4031" s="126">
        <v>2</v>
      </c>
      <c r="F4031" s="143">
        <v>230000.1</v>
      </c>
      <c r="G4031" s="80">
        <f t="shared" si="41"/>
        <v>460000.2</v>
      </c>
      <c r="H4031" s="133">
        <f>G4031</f>
        <v>460000.2</v>
      </c>
      <c r="I4031" s="162" t="s">
        <v>309</v>
      </c>
      <c r="J4031" s="81"/>
      <c r="K4031" s="144"/>
    </row>
    <row r="4032" spans="1:11" customFormat="1" ht="16.5" x14ac:dyDescent="0.3">
      <c r="A4032" s="77"/>
      <c r="B4032" s="142"/>
      <c r="C4032" s="79"/>
      <c r="D4032" s="127"/>
      <c r="E4032" s="126"/>
      <c r="F4032" s="143"/>
      <c r="G4032" s="80">
        <f t="shared" si="41"/>
        <v>0</v>
      </c>
      <c r="H4032" s="133"/>
      <c r="I4032" s="162"/>
      <c r="J4032" s="81"/>
      <c r="K4032" s="144"/>
    </row>
    <row r="4033" spans="1:11" customFormat="1" ht="16.5" x14ac:dyDescent="0.3">
      <c r="A4033" s="77">
        <v>43410</v>
      </c>
      <c r="B4033" s="142" t="s">
        <v>2919</v>
      </c>
      <c r="C4033" s="79" t="s">
        <v>244</v>
      </c>
      <c r="D4033" s="127" t="s">
        <v>20</v>
      </c>
      <c r="E4033" s="126">
        <v>6</v>
      </c>
      <c r="F4033" s="143">
        <v>544500</v>
      </c>
      <c r="G4033" s="80">
        <f t="shared" si="41"/>
        <v>3267000</v>
      </c>
      <c r="H4033" s="133">
        <f>G4033</f>
        <v>3267000</v>
      </c>
      <c r="I4033" s="162" t="s">
        <v>309</v>
      </c>
      <c r="J4033" s="81"/>
      <c r="K4033" s="144"/>
    </row>
    <row r="4034" spans="1:11" customFormat="1" ht="16.5" x14ac:dyDescent="0.3">
      <c r="A4034" s="77"/>
      <c r="B4034" s="142"/>
      <c r="C4034" s="79"/>
      <c r="D4034" s="127"/>
      <c r="E4034" s="126"/>
      <c r="F4034" s="143"/>
      <c r="G4034" s="80">
        <f t="shared" si="41"/>
        <v>0</v>
      </c>
      <c r="H4034" s="133"/>
      <c r="I4034" s="162"/>
      <c r="J4034" s="81"/>
      <c r="K4034" s="144"/>
    </row>
    <row r="4035" spans="1:11" customFormat="1" ht="16.5" x14ac:dyDescent="0.3">
      <c r="A4035" s="77">
        <v>43410</v>
      </c>
      <c r="B4035" s="142" t="s">
        <v>2920</v>
      </c>
      <c r="C4035" s="79" t="s">
        <v>1734</v>
      </c>
      <c r="D4035" s="127" t="s">
        <v>1094</v>
      </c>
      <c r="E4035" s="126">
        <v>3</v>
      </c>
      <c r="F4035" s="143">
        <v>215000.5</v>
      </c>
      <c r="G4035" s="80">
        <f t="shared" si="41"/>
        <v>645001.5</v>
      </c>
      <c r="H4035" s="133">
        <f>G4035</f>
        <v>645001.5</v>
      </c>
      <c r="I4035" s="162" t="s">
        <v>309</v>
      </c>
      <c r="J4035" s="81"/>
      <c r="K4035" s="144"/>
    </row>
    <row r="4036" spans="1:11" customFormat="1" ht="16.5" x14ac:dyDescent="0.3">
      <c r="A4036" s="77"/>
      <c r="B4036" s="142"/>
      <c r="C4036" s="79"/>
      <c r="D4036" s="127"/>
      <c r="E4036" s="126"/>
      <c r="F4036" s="143"/>
      <c r="G4036" s="80">
        <f t="shared" si="41"/>
        <v>0</v>
      </c>
      <c r="H4036" s="133"/>
      <c r="I4036" s="162"/>
      <c r="J4036" s="81"/>
      <c r="K4036" s="144"/>
    </row>
    <row r="4037" spans="1:11" customFormat="1" ht="16.5" x14ac:dyDescent="0.3">
      <c r="A4037" s="77">
        <v>43410</v>
      </c>
      <c r="B4037" s="142" t="s">
        <v>2921</v>
      </c>
      <c r="C4037" s="79" t="s">
        <v>251</v>
      </c>
      <c r="D4037" s="127" t="s">
        <v>31</v>
      </c>
      <c r="E4037" s="126">
        <v>1</v>
      </c>
      <c r="F4037" s="143">
        <v>529199.55000000005</v>
      </c>
      <c r="G4037" s="80">
        <f t="shared" si="41"/>
        <v>529199.55000000005</v>
      </c>
      <c r="H4037" s="133"/>
      <c r="I4037" s="162"/>
      <c r="J4037" s="81"/>
      <c r="K4037" s="144"/>
    </row>
    <row r="4038" spans="1:11" customFormat="1" ht="16.5" x14ac:dyDescent="0.3">
      <c r="A4038" s="77"/>
      <c r="B4038" s="142"/>
      <c r="C4038" s="79"/>
      <c r="D4038" s="127" t="s">
        <v>1094</v>
      </c>
      <c r="E4038" s="126">
        <v>1</v>
      </c>
      <c r="F4038" s="143">
        <v>215000.5</v>
      </c>
      <c r="G4038" s="80">
        <f t="shared" si="41"/>
        <v>215000.5</v>
      </c>
      <c r="H4038" s="133"/>
      <c r="I4038" s="162"/>
      <c r="J4038" s="81"/>
      <c r="K4038" s="144"/>
    </row>
    <row r="4039" spans="1:11" customFormat="1" ht="16.5" x14ac:dyDescent="0.3">
      <c r="A4039" s="77"/>
      <c r="B4039" s="142"/>
      <c r="C4039" s="79"/>
      <c r="D4039" s="127" t="s">
        <v>20</v>
      </c>
      <c r="E4039" s="126">
        <v>1</v>
      </c>
      <c r="F4039" s="143">
        <v>544500</v>
      </c>
      <c r="G4039" s="80">
        <f t="shared" si="41"/>
        <v>544500</v>
      </c>
      <c r="H4039" s="133">
        <f>SUM(G4037:G4039)</f>
        <v>1288700.05</v>
      </c>
      <c r="I4039" s="162" t="s">
        <v>309</v>
      </c>
      <c r="J4039" s="81"/>
      <c r="K4039" s="144"/>
    </row>
    <row r="4040" spans="1:11" customFormat="1" ht="16.5" x14ac:dyDescent="0.3">
      <c r="A4040" s="77"/>
      <c r="B4040" s="142"/>
      <c r="C4040" s="79"/>
      <c r="D4040" s="127"/>
      <c r="E4040" s="126"/>
      <c r="F4040" s="143"/>
      <c r="G4040" s="80">
        <f t="shared" si="41"/>
        <v>0</v>
      </c>
      <c r="H4040" s="133"/>
      <c r="I4040" s="162"/>
      <c r="J4040" s="81"/>
      <c r="K4040" s="144"/>
    </row>
    <row r="4041" spans="1:11" customFormat="1" ht="16.5" x14ac:dyDescent="0.3">
      <c r="A4041" s="77">
        <v>43410</v>
      </c>
      <c r="B4041" s="142" t="s">
        <v>2922</v>
      </c>
      <c r="C4041" s="79" t="s">
        <v>2923</v>
      </c>
      <c r="D4041" s="127" t="s">
        <v>2760</v>
      </c>
      <c r="E4041" s="126">
        <v>1</v>
      </c>
      <c r="F4041" s="143">
        <v>243000.45</v>
      </c>
      <c r="G4041" s="80">
        <f t="shared" si="41"/>
        <v>243000.45</v>
      </c>
      <c r="H4041" s="133"/>
      <c r="I4041" s="162"/>
      <c r="J4041" s="81"/>
      <c r="K4041" s="144"/>
    </row>
    <row r="4042" spans="1:11" customFormat="1" ht="16.5" x14ac:dyDescent="0.3">
      <c r="A4042" s="77"/>
      <c r="B4042" s="142"/>
      <c r="C4042" s="79"/>
      <c r="D4042" s="127" t="s">
        <v>2653</v>
      </c>
      <c r="E4042" s="126">
        <v>1</v>
      </c>
      <c r="F4042" s="143">
        <v>243000.45</v>
      </c>
      <c r="G4042" s="80">
        <f t="shared" si="41"/>
        <v>243000.45</v>
      </c>
      <c r="H4042" s="133"/>
      <c r="I4042" s="162"/>
      <c r="J4042" s="81"/>
      <c r="K4042" s="144"/>
    </row>
    <row r="4043" spans="1:11" customFormat="1" ht="16.5" x14ac:dyDescent="0.3">
      <c r="A4043" s="77"/>
      <c r="B4043" s="142"/>
      <c r="C4043" s="79"/>
      <c r="D4043" s="127" t="s">
        <v>2761</v>
      </c>
      <c r="E4043" s="126">
        <v>1</v>
      </c>
      <c r="F4043" s="143">
        <v>287999.90999999997</v>
      </c>
      <c r="G4043" s="80">
        <f t="shared" si="41"/>
        <v>287999.90999999997</v>
      </c>
      <c r="H4043" s="133"/>
      <c r="I4043" s="162"/>
      <c r="J4043" s="81"/>
      <c r="K4043" s="144"/>
    </row>
    <row r="4044" spans="1:11" customFormat="1" ht="16.5" x14ac:dyDescent="0.3">
      <c r="A4044" s="77"/>
      <c r="B4044" s="142"/>
      <c r="C4044" s="79"/>
      <c r="D4044" s="127" t="s">
        <v>2924</v>
      </c>
      <c r="E4044" s="126">
        <v>1</v>
      </c>
      <c r="F4044" s="143">
        <v>287999.90999999997</v>
      </c>
      <c r="G4044" s="80">
        <f t="shared" si="41"/>
        <v>287999.90999999997</v>
      </c>
      <c r="H4044" s="133">
        <f>SUM(G4041:G4044)</f>
        <v>1062000.72</v>
      </c>
      <c r="I4044" s="162" t="s">
        <v>309</v>
      </c>
      <c r="J4044" s="81"/>
      <c r="K4044" s="144"/>
    </row>
    <row r="4045" spans="1:11" customFormat="1" ht="16.5" x14ac:dyDescent="0.3">
      <c r="A4045" s="77"/>
      <c r="B4045" s="142"/>
      <c r="C4045" s="79"/>
      <c r="D4045" s="127"/>
      <c r="E4045" s="126"/>
      <c r="F4045" s="143"/>
      <c r="G4045" s="80">
        <f t="shared" si="41"/>
        <v>0</v>
      </c>
      <c r="H4045" s="133"/>
      <c r="I4045" s="162"/>
      <c r="J4045" s="81"/>
      <c r="K4045" s="144"/>
    </row>
    <row r="4046" spans="1:11" customFormat="1" ht="16.5" x14ac:dyDescent="0.3">
      <c r="A4046" s="77">
        <v>43410</v>
      </c>
      <c r="B4046" s="142" t="s">
        <v>2925</v>
      </c>
      <c r="C4046" s="79" t="s">
        <v>2926</v>
      </c>
      <c r="D4046" s="127" t="s">
        <v>31</v>
      </c>
      <c r="E4046" s="126">
        <v>1</v>
      </c>
      <c r="F4046" s="143">
        <v>529199.44999999995</v>
      </c>
      <c r="G4046" s="80">
        <f t="shared" si="41"/>
        <v>529199.44999999995</v>
      </c>
      <c r="H4046" s="133">
        <f>G4046</f>
        <v>529199.44999999995</v>
      </c>
      <c r="I4046" s="162" t="s">
        <v>1756</v>
      </c>
      <c r="J4046" s="81"/>
      <c r="K4046" s="144"/>
    </row>
    <row r="4047" spans="1:11" customFormat="1" ht="16.5" x14ac:dyDescent="0.3">
      <c r="A4047" s="77"/>
      <c r="B4047" s="142"/>
      <c r="C4047" s="79"/>
      <c r="D4047" s="127"/>
      <c r="E4047" s="126"/>
      <c r="F4047" s="143"/>
      <c r="G4047" s="80">
        <f t="shared" si="41"/>
        <v>0</v>
      </c>
      <c r="H4047" s="133"/>
      <c r="I4047" s="162"/>
      <c r="J4047" s="81"/>
      <c r="K4047" s="144"/>
    </row>
    <row r="4048" spans="1:11" customFormat="1" ht="16.5" x14ac:dyDescent="0.3">
      <c r="A4048" s="77">
        <v>43410</v>
      </c>
      <c r="B4048" s="142" t="s">
        <v>2927</v>
      </c>
      <c r="C4048" s="79" t="s">
        <v>253</v>
      </c>
      <c r="D4048" s="127" t="s">
        <v>2047</v>
      </c>
      <c r="E4048" s="126">
        <v>2</v>
      </c>
      <c r="F4048" s="143">
        <v>505000.1</v>
      </c>
      <c r="G4048" s="80">
        <f t="shared" si="41"/>
        <v>1010000.2</v>
      </c>
      <c r="H4048" s="133">
        <f>G4048</f>
        <v>1010000.2</v>
      </c>
      <c r="I4048" s="162" t="s">
        <v>315</v>
      </c>
      <c r="J4048" s="81"/>
      <c r="K4048" s="144"/>
    </row>
    <row r="4049" spans="1:11" customFormat="1" ht="16.5" x14ac:dyDescent="0.3">
      <c r="A4049" s="77"/>
      <c r="B4049" s="142"/>
      <c r="C4049" s="79"/>
      <c r="D4049" s="127"/>
      <c r="E4049" s="126"/>
      <c r="F4049" s="143"/>
      <c r="G4049" s="80">
        <f t="shared" si="41"/>
        <v>0</v>
      </c>
      <c r="H4049" s="133"/>
      <c r="I4049" s="162"/>
      <c r="J4049" s="81"/>
      <c r="K4049" s="144"/>
    </row>
    <row r="4050" spans="1:11" customFormat="1" ht="16.5" x14ac:dyDescent="0.3">
      <c r="A4050" s="77">
        <v>43410</v>
      </c>
      <c r="B4050" s="142" t="s">
        <v>2928</v>
      </c>
      <c r="C4050" s="79" t="s">
        <v>2720</v>
      </c>
      <c r="D4050" s="127" t="s">
        <v>1775</v>
      </c>
      <c r="E4050" s="126">
        <v>1</v>
      </c>
      <c r="F4050" s="143">
        <v>232749.715</v>
      </c>
      <c r="G4050" s="80">
        <f t="shared" si="41"/>
        <v>232749.715</v>
      </c>
      <c r="H4050" s="133"/>
      <c r="I4050" s="162"/>
      <c r="J4050" s="81"/>
      <c r="K4050" s="144"/>
    </row>
    <row r="4051" spans="1:11" customFormat="1" ht="16.5" x14ac:dyDescent="0.3">
      <c r="A4051" s="77"/>
      <c r="B4051" s="142"/>
      <c r="C4051" s="79"/>
      <c r="D4051" s="127" t="s">
        <v>2851</v>
      </c>
      <c r="E4051" s="126">
        <v>1</v>
      </c>
      <c r="F4051" s="143">
        <v>243000.45</v>
      </c>
      <c r="G4051" s="80">
        <f t="shared" si="41"/>
        <v>243000.45</v>
      </c>
      <c r="H4051" s="133">
        <f>SUM(G4050:G4051)</f>
        <v>475750.16500000004</v>
      </c>
      <c r="I4051" s="162" t="s">
        <v>309</v>
      </c>
      <c r="J4051" s="81"/>
      <c r="K4051" s="144"/>
    </row>
    <row r="4052" spans="1:11" customFormat="1" ht="16.5" x14ac:dyDescent="0.3">
      <c r="A4052" s="77"/>
      <c r="B4052" s="142"/>
      <c r="C4052" s="79"/>
      <c r="D4052" s="127"/>
      <c r="E4052" s="126"/>
      <c r="F4052" s="143"/>
      <c r="G4052" s="80">
        <f t="shared" si="41"/>
        <v>0</v>
      </c>
      <c r="H4052" s="133"/>
      <c r="I4052" s="162"/>
      <c r="J4052" s="81"/>
      <c r="K4052" s="144"/>
    </row>
    <row r="4053" spans="1:11" customFormat="1" ht="16.5" x14ac:dyDescent="0.3">
      <c r="A4053" s="77">
        <v>43410</v>
      </c>
      <c r="B4053" s="142" t="s">
        <v>2929</v>
      </c>
      <c r="C4053" s="79" t="s">
        <v>2640</v>
      </c>
      <c r="D4053" s="127" t="s">
        <v>1938</v>
      </c>
      <c r="E4053" s="126">
        <v>1</v>
      </c>
      <c r="F4053" s="143">
        <v>171000.5</v>
      </c>
      <c r="G4053" s="80">
        <f t="shared" si="41"/>
        <v>171000.5</v>
      </c>
      <c r="H4053" s="133"/>
      <c r="I4053" s="162"/>
      <c r="J4053" s="81"/>
      <c r="K4053" s="144"/>
    </row>
    <row r="4054" spans="1:11" customFormat="1" ht="16.5" x14ac:dyDescent="0.3">
      <c r="A4054" s="77"/>
      <c r="B4054" s="142"/>
      <c r="C4054" s="79"/>
      <c r="D4054" s="127" t="s">
        <v>2750</v>
      </c>
      <c r="E4054" s="126">
        <v>1</v>
      </c>
      <c r="F4054" s="143">
        <v>256500.47500000001</v>
      </c>
      <c r="G4054" s="80">
        <f t="shared" si="41"/>
        <v>256500.47500000001</v>
      </c>
      <c r="H4054" s="133"/>
      <c r="I4054" s="162"/>
      <c r="J4054" s="81"/>
      <c r="K4054" s="144"/>
    </row>
    <row r="4055" spans="1:11" customFormat="1" ht="16.5" x14ac:dyDescent="0.3">
      <c r="A4055" s="77"/>
      <c r="B4055" s="142"/>
      <c r="C4055" s="79"/>
      <c r="D4055" s="127" t="s">
        <v>946</v>
      </c>
      <c r="E4055" s="126">
        <v>1</v>
      </c>
      <c r="F4055" s="143">
        <v>245099.52499999999</v>
      </c>
      <c r="G4055" s="80">
        <f t="shared" si="41"/>
        <v>245099.52499999999</v>
      </c>
      <c r="H4055" s="133">
        <f>SUM(G4053:G4055)</f>
        <v>672600.5</v>
      </c>
      <c r="I4055" s="162" t="s">
        <v>1756</v>
      </c>
      <c r="J4055" s="81"/>
      <c r="K4055" s="144"/>
    </row>
    <row r="4056" spans="1:11" customFormat="1" ht="16.5" x14ac:dyDescent="0.3">
      <c r="A4056" s="77"/>
      <c r="B4056" s="142"/>
      <c r="C4056" s="79"/>
      <c r="D4056" s="127"/>
      <c r="E4056" s="126"/>
      <c r="F4056" s="143"/>
      <c r="G4056" s="80">
        <f t="shared" si="41"/>
        <v>0</v>
      </c>
      <c r="H4056" s="133"/>
      <c r="I4056" s="162"/>
      <c r="J4056" s="81"/>
      <c r="K4056" s="144"/>
    </row>
    <row r="4057" spans="1:11" customFormat="1" ht="16.5" x14ac:dyDescent="0.3">
      <c r="A4057" s="77">
        <v>43410</v>
      </c>
      <c r="B4057" s="142" t="s">
        <v>2930</v>
      </c>
      <c r="C4057" s="79" t="s">
        <v>1669</v>
      </c>
      <c r="D4057" s="127" t="s">
        <v>887</v>
      </c>
      <c r="E4057" s="126">
        <v>1</v>
      </c>
      <c r="F4057" s="143">
        <v>230000</v>
      </c>
      <c r="G4057" s="80">
        <f t="shared" si="41"/>
        <v>230000</v>
      </c>
      <c r="H4057" s="133">
        <f>G4057</f>
        <v>230000</v>
      </c>
      <c r="I4057" s="162" t="s">
        <v>2524</v>
      </c>
      <c r="J4057" s="81"/>
      <c r="K4057" s="144"/>
    </row>
    <row r="4058" spans="1:11" customFormat="1" ht="16.5" x14ac:dyDescent="0.3">
      <c r="A4058" s="77"/>
      <c r="B4058" s="142"/>
      <c r="C4058" s="79"/>
      <c r="D4058" s="127"/>
      <c r="E4058" s="126"/>
      <c r="F4058" s="143"/>
      <c r="G4058" s="80">
        <f t="shared" si="41"/>
        <v>0</v>
      </c>
      <c r="H4058" s="133"/>
      <c r="I4058" s="162"/>
      <c r="J4058" s="81"/>
      <c r="K4058" s="144"/>
    </row>
    <row r="4059" spans="1:11" customFormat="1" ht="16.5" x14ac:dyDescent="0.3">
      <c r="A4059" s="77">
        <v>43410</v>
      </c>
      <c r="B4059" s="142" t="s">
        <v>2931</v>
      </c>
      <c r="C4059" s="79" t="s">
        <v>2869</v>
      </c>
      <c r="D4059" s="127" t="s">
        <v>2073</v>
      </c>
      <c r="E4059" s="126">
        <v>1</v>
      </c>
      <c r="F4059" s="143">
        <v>234000</v>
      </c>
      <c r="G4059" s="80">
        <f t="shared" si="41"/>
        <v>234000</v>
      </c>
      <c r="H4059" s="133">
        <f>G4059</f>
        <v>234000</v>
      </c>
      <c r="I4059" s="162" t="s">
        <v>2524</v>
      </c>
      <c r="J4059" s="81"/>
      <c r="K4059" s="144"/>
    </row>
    <row r="4060" spans="1:11" customFormat="1" ht="16.5" x14ac:dyDescent="0.3">
      <c r="A4060" s="77"/>
      <c r="B4060" s="142"/>
      <c r="C4060" s="79"/>
      <c r="D4060" s="127"/>
      <c r="E4060" s="126"/>
      <c r="F4060" s="143"/>
      <c r="G4060" s="80">
        <f t="shared" si="41"/>
        <v>0</v>
      </c>
      <c r="H4060" s="133"/>
      <c r="I4060" s="162"/>
      <c r="J4060" s="81"/>
      <c r="K4060" s="144"/>
    </row>
    <row r="4061" spans="1:11" customFormat="1" ht="16.5" x14ac:dyDescent="0.3">
      <c r="A4061" s="77">
        <v>43411</v>
      </c>
      <c r="B4061" s="142" t="s">
        <v>2932</v>
      </c>
      <c r="C4061" s="79" t="s">
        <v>2933</v>
      </c>
      <c r="D4061" s="127" t="s">
        <v>2934</v>
      </c>
      <c r="E4061" s="126">
        <v>18</v>
      </c>
      <c r="F4061" s="143">
        <v>256500.09</v>
      </c>
      <c r="G4061" s="80">
        <f t="shared" si="41"/>
        <v>4617001.62</v>
      </c>
      <c r="H4061" s="133">
        <f>G4061</f>
        <v>4617001.62</v>
      </c>
      <c r="I4061" s="162" t="s">
        <v>2524</v>
      </c>
      <c r="J4061" s="81"/>
      <c r="K4061" s="144"/>
    </row>
    <row r="4062" spans="1:11" customFormat="1" ht="16.5" x14ac:dyDescent="0.3">
      <c r="A4062" s="77"/>
      <c r="B4062" s="142"/>
      <c r="C4062" s="79"/>
      <c r="D4062" s="127"/>
      <c r="E4062" s="126"/>
      <c r="F4062" s="143"/>
      <c r="G4062" s="80">
        <f t="shared" si="41"/>
        <v>0</v>
      </c>
      <c r="H4062" s="133"/>
      <c r="I4062" s="162"/>
      <c r="J4062" s="81"/>
      <c r="K4062" s="144"/>
    </row>
    <row r="4063" spans="1:11" customFormat="1" ht="16.5" x14ac:dyDescent="0.3">
      <c r="A4063" s="77">
        <v>43411</v>
      </c>
      <c r="B4063" s="142" t="s">
        <v>2935</v>
      </c>
      <c r="C4063" s="79" t="s">
        <v>2936</v>
      </c>
      <c r="D4063" s="127" t="s">
        <v>104</v>
      </c>
      <c r="E4063" s="126">
        <v>3</v>
      </c>
      <c r="F4063" s="143">
        <v>542450.09499999997</v>
      </c>
      <c r="G4063" s="80">
        <f t="shared" si="41"/>
        <v>1627350.2849999999</v>
      </c>
      <c r="H4063" s="133">
        <f>G4063</f>
        <v>1627350.2849999999</v>
      </c>
      <c r="I4063" s="162" t="s">
        <v>312</v>
      </c>
      <c r="J4063" s="81"/>
      <c r="K4063" s="144"/>
    </row>
    <row r="4064" spans="1:11" customFormat="1" ht="16.5" x14ac:dyDescent="0.3">
      <c r="A4064" s="77"/>
      <c r="B4064" s="142"/>
      <c r="C4064" s="79"/>
      <c r="D4064" s="127"/>
      <c r="E4064" s="126"/>
      <c r="F4064" s="143"/>
      <c r="G4064" s="80">
        <f t="shared" si="41"/>
        <v>0</v>
      </c>
      <c r="H4064" s="133"/>
      <c r="I4064" s="162"/>
      <c r="J4064" s="81"/>
      <c r="K4064" s="144"/>
    </row>
    <row r="4065" spans="1:11" customFormat="1" ht="16.5" x14ac:dyDescent="0.3">
      <c r="A4065" s="77">
        <v>43411</v>
      </c>
      <c r="B4065" s="142" t="s">
        <v>2937</v>
      </c>
      <c r="C4065" s="79" t="s">
        <v>2938</v>
      </c>
      <c r="D4065" s="127" t="s">
        <v>391</v>
      </c>
      <c r="E4065" s="126">
        <v>1</v>
      </c>
      <c r="F4065" s="143">
        <v>562500.18000000005</v>
      </c>
      <c r="G4065" s="80">
        <f t="shared" si="41"/>
        <v>562500.18000000005</v>
      </c>
      <c r="H4065" s="133">
        <f>G4065</f>
        <v>562500.18000000005</v>
      </c>
      <c r="I4065" s="162" t="s">
        <v>309</v>
      </c>
      <c r="J4065" s="81"/>
      <c r="K4065" s="144"/>
    </row>
    <row r="4066" spans="1:11" customFormat="1" ht="16.5" x14ac:dyDescent="0.3">
      <c r="A4066" s="77"/>
      <c r="B4066" s="142"/>
      <c r="C4066" s="79"/>
      <c r="D4066" s="127"/>
      <c r="E4066" s="126"/>
      <c r="F4066" s="143"/>
      <c r="G4066" s="80">
        <f t="shared" si="41"/>
        <v>0</v>
      </c>
      <c r="H4066" s="133"/>
      <c r="I4066" s="162"/>
      <c r="J4066" s="81"/>
      <c r="K4066" s="144"/>
    </row>
    <row r="4067" spans="1:11" customFormat="1" ht="16.5" x14ac:dyDescent="0.3">
      <c r="A4067" s="77">
        <v>43411</v>
      </c>
      <c r="B4067" s="142" t="s">
        <v>2939</v>
      </c>
      <c r="C4067" s="79" t="s">
        <v>2240</v>
      </c>
      <c r="D4067" s="127" t="s">
        <v>2494</v>
      </c>
      <c r="E4067" s="126">
        <v>2</v>
      </c>
      <c r="F4067" s="143">
        <v>621900.18000000005</v>
      </c>
      <c r="G4067" s="80">
        <f t="shared" si="41"/>
        <v>1243800.3600000001</v>
      </c>
      <c r="H4067" s="133"/>
      <c r="I4067" s="162"/>
      <c r="J4067" s="81"/>
      <c r="K4067" s="144"/>
    </row>
    <row r="4068" spans="1:11" customFormat="1" ht="16.5" x14ac:dyDescent="0.3">
      <c r="A4068" s="77"/>
      <c r="B4068" s="142"/>
      <c r="C4068" s="79"/>
      <c r="D4068" s="127" t="s">
        <v>1725</v>
      </c>
      <c r="E4068" s="126">
        <v>5</v>
      </c>
      <c r="F4068" s="143">
        <v>76500.27</v>
      </c>
      <c r="G4068" s="80">
        <f t="shared" si="41"/>
        <v>382501.35000000003</v>
      </c>
      <c r="H4068" s="133">
        <f>SUM(G4067:G4068)</f>
        <v>1626301.7100000002</v>
      </c>
      <c r="I4068" s="162" t="s">
        <v>2524</v>
      </c>
      <c r="J4068" s="81"/>
      <c r="K4068" s="144"/>
    </row>
    <row r="4069" spans="1:11" customFormat="1" ht="16.5" x14ac:dyDescent="0.3">
      <c r="A4069" s="77"/>
      <c r="B4069" s="142"/>
      <c r="C4069" s="79"/>
      <c r="D4069" s="127"/>
      <c r="E4069" s="126"/>
      <c r="F4069" s="143"/>
      <c r="G4069" s="80">
        <f t="shared" si="41"/>
        <v>0</v>
      </c>
      <c r="H4069" s="133"/>
      <c r="I4069" s="162"/>
      <c r="J4069" s="81"/>
      <c r="K4069" s="144"/>
    </row>
    <row r="4070" spans="1:11" customFormat="1" ht="16.5" x14ac:dyDescent="0.3">
      <c r="A4070" s="77">
        <v>43411</v>
      </c>
      <c r="B4070" s="142" t="s">
        <v>2940</v>
      </c>
      <c r="C4070" s="79" t="s">
        <v>2327</v>
      </c>
      <c r="D4070" s="127" t="s">
        <v>1094</v>
      </c>
      <c r="E4070" s="126">
        <v>1</v>
      </c>
      <c r="F4070" s="143">
        <v>215000.5</v>
      </c>
      <c r="G4070" s="80">
        <f t="shared" si="41"/>
        <v>215000.5</v>
      </c>
      <c r="H4070" s="133">
        <f>G4070</f>
        <v>215000.5</v>
      </c>
      <c r="I4070" s="162" t="s">
        <v>1756</v>
      </c>
      <c r="J4070" s="81"/>
      <c r="K4070" s="144"/>
    </row>
    <row r="4071" spans="1:11" customFormat="1" ht="16.5" x14ac:dyDescent="0.3">
      <c r="A4071" s="77"/>
      <c r="B4071" s="142"/>
      <c r="C4071" s="79"/>
      <c r="D4071" s="127"/>
      <c r="E4071" s="126"/>
      <c r="F4071" s="143"/>
      <c r="G4071" s="80">
        <f t="shared" si="41"/>
        <v>0</v>
      </c>
      <c r="H4071" s="133"/>
      <c r="I4071" s="162"/>
      <c r="J4071" s="81"/>
      <c r="K4071" s="144"/>
    </row>
    <row r="4072" spans="1:11" customFormat="1" ht="16.5" x14ac:dyDescent="0.3">
      <c r="A4072" s="77">
        <v>43411</v>
      </c>
      <c r="B4072" s="142" t="s">
        <v>2941</v>
      </c>
      <c r="C4072" s="79" t="s">
        <v>1083</v>
      </c>
      <c r="D4072" s="127" t="s">
        <v>2073</v>
      </c>
      <c r="E4072" s="126">
        <v>6</v>
      </c>
      <c r="F4072" s="143">
        <v>234000.36</v>
      </c>
      <c r="G4072" s="80">
        <f t="shared" si="41"/>
        <v>1404002.16</v>
      </c>
      <c r="H4072" s="133">
        <f>G4072</f>
        <v>1404002.16</v>
      </c>
      <c r="I4072" s="162" t="s">
        <v>2524</v>
      </c>
      <c r="J4072" s="81"/>
      <c r="K4072" s="144"/>
    </row>
    <row r="4073" spans="1:11" customFormat="1" ht="16.5" x14ac:dyDescent="0.3">
      <c r="A4073" s="77"/>
      <c r="B4073" s="142"/>
      <c r="C4073" s="79"/>
      <c r="D4073" s="127"/>
      <c r="E4073" s="126"/>
      <c r="F4073" s="143"/>
      <c r="G4073" s="80">
        <f t="shared" si="41"/>
        <v>0</v>
      </c>
      <c r="H4073" s="133"/>
      <c r="I4073" s="162"/>
      <c r="J4073" s="81"/>
      <c r="K4073" s="144"/>
    </row>
    <row r="4074" spans="1:11" customFormat="1" ht="16.5" x14ac:dyDescent="0.3">
      <c r="A4074" s="77">
        <v>43411</v>
      </c>
      <c r="B4074" s="142" t="s">
        <v>2942</v>
      </c>
      <c r="C4074" s="79" t="s">
        <v>2943</v>
      </c>
      <c r="D4074" s="127" t="s">
        <v>2944</v>
      </c>
      <c r="E4074" s="126">
        <v>1</v>
      </c>
      <c r="F4074" s="143">
        <v>619200.55000000005</v>
      </c>
      <c r="G4074" s="80">
        <f t="shared" si="41"/>
        <v>619200.55000000005</v>
      </c>
      <c r="H4074" s="133"/>
      <c r="I4074" s="162"/>
      <c r="J4074" s="81"/>
      <c r="K4074" s="144"/>
    </row>
    <row r="4075" spans="1:11" customFormat="1" ht="16.5" x14ac:dyDescent="0.3">
      <c r="A4075" s="77"/>
      <c r="B4075" s="142"/>
      <c r="C4075" s="79"/>
      <c r="D4075" s="127" t="s">
        <v>1325</v>
      </c>
      <c r="E4075" s="126">
        <v>1</v>
      </c>
      <c r="F4075" s="143">
        <v>603900</v>
      </c>
      <c r="G4075" s="80">
        <f t="shared" si="41"/>
        <v>603900</v>
      </c>
      <c r="H4075" s="133">
        <f>SUM(G4074:G4075)</f>
        <v>1223100.55</v>
      </c>
      <c r="I4075" s="162" t="s">
        <v>1756</v>
      </c>
      <c r="J4075" s="81"/>
      <c r="K4075" s="144"/>
    </row>
    <row r="4076" spans="1:11" customFormat="1" ht="16.5" x14ac:dyDescent="0.3">
      <c r="A4076" s="77"/>
      <c r="B4076" s="142"/>
      <c r="C4076" s="79"/>
      <c r="D4076" s="127"/>
      <c r="E4076" s="126"/>
      <c r="F4076" s="143"/>
      <c r="G4076" s="80">
        <f t="shared" si="41"/>
        <v>0</v>
      </c>
      <c r="H4076" s="133"/>
      <c r="I4076" s="162"/>
      <c r="J4076" s="81"/>
      <c r="K4076" s="144"/>
    </row>
    <row r="4077" spans="1:11" customFormat="1" ht="16.5" x14ac:dyDescent="0.3">
      <c r="A4077" s="77">
        <v>43411</v>
      </c>
      <c r="B4077" s="142" t="s">
        <v>2945</v>
      </c>
      <c r="C4077" s="79" t="s">
        <v>301</v>
      </c>
      <c r="D4077" s="127" t="s">
        <v>815</v>
      </c>
      <c r="E4077" s="126">
        <v>12</v>
      </c>
      <c r="F4077" s="143">
        <v>198000</v>
      </c>
      <c r="G4077" s="80">
        <f t="shared" si="41"/>
        <v>2376000</v>
      </c>
      <c r="H4077" s="133">
        <f>G4077</f>
        <v>2376000</v>
      </c>
      <c r="I4077" s="162" t="s">
        <v>309</v>
      </c>
      <c r="J4077" s="81"/>
      <c r="K4077" s="144"/>
    </row>
    <row r="4078" spans="1:11" customFormat="1" ht="16.5" x14ac:dyDescent="0.3">
      <c r="A4078" s="77"/>
      <c r="B4078" s="142"/>
      <c r="C4078" s="79"/>
      <c r="D4078" s="127"/>
      <c r="E4078" s="126"/>
      <c r="F4078" s="143"/>
      <c r="G4078" s="80">
        <f t="shared" si="41"/>
        <v>0</v>
      </c>
      <c r="H4078" s="133"/>
      <c r="I4078" s="162"/>
      <c r="J4078" s="81"/>
      <c r="K4078" s="144"/>
    </row>
    <row r="4079" spans="1:11" customFormat="1" ht="16.5" x14ac:dyDescent="0.3">
      <c r="A4079" s="77">
        <v>43411</v>
      </c>
      <c r="B4079" s="142" t="s">
        <v>2946</v>
      </c>
      <c r="C4079" s="79" t="s">
        <v>57</v>
      </c>
      <c r="D4079" s="127" t="s">
        <v>1094</v>
      </c>
      <c r="E4079" s="126">
        <v>2</v>
      </c>
      <c r="F4079" s="143">
        <v>215000.5</v>
      </c>
      <c r="G4079" s="80">
        <f t="shared" si="41"/>
        <v>430001</v>
      </c>
      <c r="H4079" s="133">
        <f>G4079</f>
        <v>430001</v>
      </c>
      <c r="I4079" s="162" t="s">
        <v>309</v>
      </c>
      <c r="J4079" s="81"/>
      <c r="K4079" s="144"/>
    </row>
    <row r="4080" spans="1:11" customFormat="1" ht="16.5" x14ac:dyDescent="0.3">
      <c r="A4080" s="77"/>
      <c r="B4080" s="142"/>
      <c r="C4080" s="79"/>
      <c r="D4080" s="127"/>
      <c r="E4080" s="126"/>
      <c r="F4080" s="143"/>
      <c r="G4080" s="80">
        <f t="shared" si="41"/>
        <v>0</v>
      </c>
      <c r="H4080" s="133"/>
      <c r="I4080" s="162"/>
      <c r="J4080" s="81"/>
      <c r="K4080" s="144"/>
    </row>
    <row r="4081" spans="1:11" customFormat="1" ht="16.5" x14ac:dyDescent="0.3">
      <c r="A4081" s="77">
        <v>43411</v>
      </c>
      <c r="B4081" s="142" t="s">
        <v>2947</v>
      </c>
      <c r="C4081" s="79" t="s">
        <v>2948</v>
      </c>
      <c r="D4081" s="127" t="s">
        <v>2949</v>
      </c>
      <c r="E4081" s="126">
        <v>1</v>
      </c>
      <c r="F4081" s="143">
        <v>2164500.36</v>
      </c>
      <c r="G4081" s="80">
        <f t="shared" si="41"/>
        <v>2164500.36</v>
      </c>
      <c r="H4081" s="133"/>
      <c r="I4081" s="162"/>
      <c r="J4081" s="81"/>
      <c r="K4081" s="144"/>
    </row>
    <row r="4082" spans="1:11" customFormat="1" ht="16.5" x14ac:dyDescent="0.3">
      <c r="A4082" s="77"/>
      <c r="B4082" s="142"/>
      <c r="C4082" s="79"/>
      <c r="D4082" s="127" t="s">
        <v>2950</v>
      </c>
      <c r="E4082" s="126">
        <v>1</v>
      </c>
      <c r="F4082" s="143">
        <v>783899.82</v>
      </c>
      <c r="G4082" s="80">
        <f t="shared" si="41"/>
        <v>783899.82</v>
      </c>
      <c r="H4082" s="133">
        <f>SUM(G4081:G4082)</f>
        <v>2948400.1799999997</v>
      </c>
      <c r="I4082" s="162" t="s">
        <v>309</v>
      </c>
      <c r="J4082" s="81"/>
      <c r="K4082" s="144"/>
    </row>
    <row r="4083" spans="1:11" customFormat="1" ht="16.5" x14ac:dyDescent="0.3">
      <c r="A4083" s="77"/>
      <c r="B4083" s="142"/>
      <c r="C4083" s="79"/>
      <c r="D4083" s="127"/>
      <c r="E4083" s="126"/>
      <c r="F4083" s="143"/>
      <c r="G4083" s="80">
        <f t="shared" si="41"/>
        <v>0</v>
      </c>
      <c r="H4083" s="133"/>
      <c r="I4083" s="162"/>
      <c r="J4083" s="81"/>
      <c r="K4083" s="144"/>
    </row>
    <row r="4084" spans="1:11" customFormat="1" ht="16.5" x14ac:dyDescent="0.3">
      <c r="A4084" s="77">
        <v>43411</v>
      </c>
      <c r="B4084" s="142" t="s">
        <v>2951</v>
      </c>
      <c r="C4084" s="79" t="s">
        <v>2640</v>
      </c>
      <c r="D4084" s="127" t="s">
        <v>2750</v>
      </c>
      <c r="E4084" s="126">
        <v>1</v>
      </c>
      <c r="F4084" s="143">
        <v>256500.47500000001</v>
      </c>
      <c r="G4084" s="80">
        <f t="shared" si="41"/>
        <v>256500.47500000001</v>
      </c>
      <c r="H4084" s="133">
        <f>G4084</f>
        <v>256500.47500000001</v>
      </c>
      <c r="I4084" s="162" t="s">
        <v>1756</v>
      </c>
      <c r="J4084" s="81"/>
      <c r="K4084" s="144"/>
    </row>
    <row r="4085" spans="1:11" customFormat="1" ht="16.5" x14ac:dyDescent="0.3">
      <c r="A4085" s="77"/>
      <c r="B4085" s="142"/>
      <c r="C4085" s="79"/>
      <c r="D4085" s="127"/>
      <c r="E4085" s="126"/>
      <c r="F4085" s="143"/>
      <c r="G4085" s="80">
        <f t="shared" si="41"/>
        <v>0</v>
      </c>
      <c r="H4085" s="133"/>
      <c r="I4085" s="162"/>
      <c r="J4085" s="81"/>
      <c r="K4085" s="144"/>
    </row>
    <row r="4086" spans="1:11" customFormat="1" ht="16.5" x14ac:dyDescent="0.3">
      <c r="A4086" s="77">
        <v>43412</v>
      </c>
      <c r="B4086" s="142" t="s">
        <v>2952</v>
      </c>
      <c r="C4086" s="79" t="s">
        <v>1447</v>
      </c>
      <c r="D4086" s="127" t="s">
        <v>1635</v>
      </c>
      <c r="E4086" s="126">
        <v>1</v>
      </c>
      <c r="F4086" s="143">
        <v>156748.22459999999</v>
      </c>
      <c r="G4086" s="80">
        <f t="shared" si="41"/>
        <v>156748.22459999999</v>
      </c>
      <c r="H4086" s="133"/>
      <c r="I4086" s="162"/>
      <c r="J4086" s="81"/>
      <c r="K4086" s="144"/>
    </row>
    <row r="4087" spans="1:11" customFormat="1" ht="16.5" x14ac:dyDescent="0.3">
      <c r="A4087" s="77"/>
      <c r="B4087" s="142"/>
      <c r="C4087" s="79"/>
      <c r="D4087" s="127" t="s">
        <v>19</v>
      </c>
      <c r="E4087" s="126">
        <v>1</v>
      </c>
      <c r="F4087" s="143">
        <v>543400</v>
      </c>
      <c r="G4087" s="80">
        <f t="shared" si="41"/>
        <v>543400</v>
      </c>
      <c r="H4087" s="133"/>
      <c r="I4087" s="162"/>
      <c r="J4087" s="81"/>
      <c r="K4087" s="144"/>
    </row>
    <row r="4088" spans="1:11" customFormat="1" ht="16.5" x14ac:dyDescent="0.3">
      <c r="A4088" s="77"/>
      <c r="B4088" s="142"/>
      <c r="C4088" s="79"/>
      <c r="D4088" s="127" t="s">
        <v>2494</v>
      </c>
      <c r="E4088" s="126">
        <v>1</v>
      </c>
      <c r="F4088" s="143">
        <v>621900.18000000005</v>
      </c>
      <c r="G4088" s="80">
        <f t="shared" si="41"/>
        <v>621900.18000000005</v>
      </c>
      <c r="H4088" s="133">
        <f>SUM(G4086:G4088)</f>
        <v>1322048.4046</v>
      </c>
      <c r="I4088" s="162" t="s">
        <v>314</v>
      </c>
      <c r="J4088" s="81"/>
      <c r="K4088" s="144"/>
    </row>
    <row r="4089" spans="1:11" customFormat="1" ht="16.5" x14ac:dyDescent="0.3">
      <c r="A4089" s="77"/>
      <c r="B4089" s="142"/>
      <c r="C4089" s="79"/>
      <c r="D4089" s="127"/>
      <c r="E4089" s="126"/>
      <c r="F4089" s="143"/>
      <c r="G4089" s="80">
        <f t="shared" si="41"/>
        <v>0</v>
      </c>
      <c r="H4089" s="133"/>
      <c r="I4089" s="162"/>
      <c r="J4089" s="81"/>
      <c r="K4089" s="144"/>
    </row>
    <row r="4090" spans="1:11" customFormat="1" ht="16.5" x14ac:dyDescent="0.3">
      <c r="A4090" s="77">
        <v>43412</v>
      </c>
      <c r="B4090" s="142" t="s">
        <v>2953</v>
      </c>
      <c r="C4090" s="79" t="s">
        <v>559</v>
      </c>
      <c r="D4090" s="127" t="s">
        <v>19</v>
      </c>
      <c r="E4090" s="126">
        <v>2</v>
      </c>
      <c r="F4090" s="143">
        <v>543400</v>
      </c>
      <c r="G4090" s="80">
        <f t="shared" si="41"/>
        <v>1086800</v>
      </c>
      <c r="H4090" s="133">
        <f>G4090</f>
        <v>1086800</v>
      </c>
      <c r="I4090" s="162" t="s">
        <v>2524</v>
      </c>
      <c r="J4090" s="81"/>
      <c r="K4090" s="144"/>
    </row>
    <row r="4091" spans="1:11" customFormat="1" ht="16.5" x14ac:dyDescent="0.3">
      <c r="A4091" s="77"/>
      <c r="B4091" s="142"/>
      <c r="C4091" s="79"/>
      <c r="D4091" s="127"/>
      <c r="E4091" s="126"/>
      <c r="F4091" s="143"/>
      <c r="G4091" s="80">
        <f t="shared" si="41"/>
        <v>0</v>
      </c>
      <c r="H4091" s="133"/>
      <c r="I4091" s="162"/>
      <c r="J4091" s="81"/>
      <c r="K4091" s="144"/>
    </row>
    <row r="4092" spans="1:11" customFormat="1" ht="16.5" x14ac:dyDescent="0.3">
      <c r="A4092" s="77">
        <v>43412</v>
      </c>
      <c r="B4092" s="142" t="s">
        <v>2954</v>
      </c>
      <c r="C4092" s="79" t="s">
        <v>2619</v>
      </c>
      <c r="D4092" s="127" t="s">
        <v>1325</v>
      </c>
      <c r="E4092" s="126">
        <v>1</v>
      </c>
      <c r="F4092" s="143">
        <v>603900</v>
      </c>
      <c r="G4092" s="80">
        <f t="shared" si="41"/>
        <v>603900</v>
      </c>
      <c r="H4092" s="133">
        <f>G4092</f>
        <v>603900</v>
      </c>
      <c r="I4092" s="162" t="s">
        <v>314</v>
      </c>
      <c r="J4092" s="81"/>
      <c r="K4092" s="144"/>
    </row>
    <row r="4093" spans="1:11" customFormat="1" ht="16.5" x14ac:dyDescent="0.3">
      <c r="A4093" s="77"/>
      <c r="B4093" s="142"/>
      <c r="C4093" s="79"/>
      <c r="D4093" s="127"/>
      <c r="E4093" s="126"/>
      <c r="F4093" s="143"/>
      <c r="G4093" s="80">
        <f t="shared" si="41"/>
        <v>0</v>
      </c>
      <c r="H4093" s="133"/>
      <c r="I4093" s="162"/>
      <c r="J4093" s="81"/>
      <c r="K4093" s="144"/>
    </row>
    <row r="4094" spans="1:11" customFormat="1" ht="16.5" x14ac:dyDescent="0.3">
      <c r="A4094" s="77">
        <v>43412</v>
      </c>
      <c r="B4094" s="142" t="s">
        <v>2955</v>
      </c>
      <c r="C4094" s="79" t="s">
        <v>2063</v>
      </c>
      <c r="D4094" s="127" t="s">
        <v>391</v>
      </c>
      <c r="E4094" s="126">
        <v>1</v>
      </c>
      <c r="F4094" s="143">
        <v>562500.28</v>
      </c>
      <c r="G4094" s="80">
        <f t="shared" si="41"/>
        <v>562500.28</v>
      </c>
      <c r="H4094" s="133"/>
      <c r="I4094" s="162"/>
      <c r="J4094" s="81"/>
      <c r="K4094" s="144"/>
    </row>
    <row r="4095" spans="1:11" customFormat="1" ht="16.5" x14ac:dyDescent="0.3">
      <c r="A4095" s="77"/>
      <c r="B4095" s="142"/>
      <c r="C4095" s="79"/>
      <c r="D4095" s="127" t="s">
        <v>2956</v>
      </c>
      <c r="E4095" s="126">
        <v>1</v>
      </c>
      <c r="F4095" s="143">
        <v>1264500.27</v>
      </c>
      <c r="G4095" s="80">
        <f t="shared" si="41"/>
        <v>1264500.27</v>
      </c>
      <c r="H4095" s="133">
        <f>SUM(G4094:G4095)</f>
        <v>1827000.55</v>
      </c>
      <c r="I4095" s="162" t="s">
        <v>309</v>
      </c>
      <c r="J4095" s="81"/>
      <c r="K4095" s="144"/>
    </row>
    <row r="4096" spans="1:11" customFormat="1" ht="16.5" x14ac:dyDescent="0.3">
      <c r="A4096" s="77"/>
      <c r="B4096" s="142"/>
      <c r="C4096" s="79"/>
      <c r="D4096" s="127"/>
      <c r="E4096" s="126"/>
      <c r="F4096" s="143"/>
      <c r="G4096" s="80">
        <f t="shared" si="41"/>
        <v>0</v>
      </c>
      <c r="H4096" s="133"/>
      <c r="I4096" s="162"/>
      <c r="J4096" s="81"/>
      <c r="K4096" s="144"/>
    </row>
    <row r="4097" spans="1:11" customFormat="1" ht="16.5" x14ac:dyDescent="0.3">
      <c r="A4097" s="77">
        <v>43412</v>
      </c>
      <c r="B4097" s="142" t="s">
        <v>2957</v>
      </c>
      <c r="C4097" s="79" t="s">
        <v>253</v>
      </c>
      <c r="D4097" s="127" t="s">
        <v>109</v>
      </c>
      <c r="E4097" s="126">
        <v>3</v>
      </c>
      <c r="F4097" s="143">
        <v>230000.1</v>
      </c>
      <c r="G4097" s="80">
        <f t="shared" si="41"/>
        <v>690000.3</v>
      </c>
      <c r="H4097" s="133">
        <f>G4097</f>
        <v>690000.3</v>
      </c>
      <c r="I4097" s="162" t="s">
        <v>315</v>
      </c>
      <c r="J4097" s="81"/>
      <c r="K4097" s="144"/>
    </row>
    <row r="4098" spans="1:11" customFormat="1" ht="16.5" x14ac:dyDescent="0.3">
      <c r="A4098" s="77"/>
      <c r="B4098" s="142"/>
      <c r="C4098" s="79"/>
      <c r="D4098" s="127"/>
      <c r="E4098" s="126"/>
      <c r="F4098" s="143"/>
      <c r="G4098" s="80">
        <f t="shared" si="41"/>
        <v>0</v>
      </c>
      <c r="H4098" s="133"/>
      <c r="I4098" s="162"/>
      <c r="J4098" s="81"/>
      <c r="K4098" s="144"/>
    </row>
    <row r="4099" spans="1:11" customFormat="1" ht="16.5" x14ac:dyDescent="0.3">
      <c r="A4099" s="77">
        <v>43412</v>
      </c>
      <c r="B4099" s="142" t="s">
        <v>2958</v>
      </c>
      <c r="C4099" s="79" t="s">
        <v>387</v>
      </c>
      <c r="D4099" s="127" t="s">
        <v>104</v>
      </c>
      <c r="E4099" s="126">
        <v>1</v>
      </c>
      <c r="F4099" s="143">
        <v>513900.09</v>
      </c>
      <c r="G4099" s="80">
        <f t="shared" si="41"/>
        <v>513900.09</v>
      </c>
      <c r="H4099" s="133">
        <f>G4099</f>
        <v>513900.09</v>
      </c>
      <c r="I4099" s="162" t="s">
        <v>309</v>
      </c>
      <c r="J4099" s="81"/>
      <c r="K4099" s="144"/>
    </row>
    <row r="4100" spans="1:11" customFormat="1" ht="16.5" x14ac:dyDescent="0.3">
      <c r="A4100" s="77"/>
      <c r="B4100" s="142"/>
      <c r="C4100" s="79"/>
      <c r="D4100" s="127"/>
      <c r="E4100" s="126"/>
      <c r="F4100" s="143"/>
      <c r="G4100" s="80">
        <f t="shared" si="41"/>
        <v>0</v>
      </c>
      <c r="H4100" s="133"/>
      <c r="I4100" s="162"/>
      <c r="J4100" s="81"/>
      <c r="K4100" s="144"/>
    </row>
    <row r="4101" spans="1:11" customFormat="1" ht="16.5" x14ac:dyDescent="0.3">
      <c r="A4101" s="77">
        <v>43412</v>
      </c>
      <c r="B4101" s="142" t="s">
        <v>2959</v>
      </c>
      <c r="C4101" s="79" t="s">
        <v>2853</v>
      </c>
      <c r="D4101" s="127" t="s">
        <v>19</v>
      </c>
      <c r="E4101" s="126">
        <v>1</v>
      </c>
      <c r="F4101" s="143">
        <v>572000</v>
      </c>
      <c r="G4101" s="80">
        <f t="shared" si="41"/>
        <v>572000</v>
      </c>
      <c r="H4101" s="133">
        <f>G4101</f>
        <v>572000</v>
      </c>
      <c r="I4101" s="162" t="s">
        <v>1215</v>
      </c>
      <c r="J4101" s="81"/>
      <c r="K4101" s="144"/>
    </row>
    <row r="4102" spans="1:11" customFormat="1" ht="16.5" x14ac:dyDescent="0.3">
      <c r="A4102" s="77"/>
      <c r="B4102" s="142"/>
      <c r="C4102" s="79"/>
      <c r="D4102" s="127"/>
      <c r="E4102" s="126"/>
      <c r="F4102" s="143"/>
      <c r="G4102" s="80">
        <f t="shared" si="41"/>
        <v>0</v>
      </c>
      <c r="H4102" s="133"/>
      <c r="I4102" s="162"/>
      <c r="J4102" s="81"/>
      <c r="K4102" s="144"/>
    </row>
    <row r="4103" spans="1:11" customFormat="1" ht="16.5" x14ac:dyDescent="0.3">
      <c r="A4103" s="77">
        <v>43412</v>
      </c>
      <c r="B4103" s="142" t="s">
        <v>2960</v>
      </c>
      <c r="C4103" s="79" t="s">
        <v>693</v>
      </c>
      <c r="D4103" s="127" t="s">
        <v>31</v>
      </c>
      <c r="E4103" s="126">
        <v>2</v>
      </c>
      <c r="F4103" s="143">
        <v>529199.55000000005</v>
      </c>
      <c r="G4103" s="80">
        <f t="shared" si="41"/>
        <v>1058399.1000000001</v>
      </c>
      <c r="H4103" s="133">
        <f>G4103</f>
        <v>1058399.1000000001</v>
      </c>
      <c r="I4103" s="162" t="s">
        <v>309</v>
      </c>
      <c r="J4103" s="81"/>
      <c r="K4103" s="144"/>
    </row>
    <row r="4104" spans="1:11" customFormat="1" ht="16.5" x14ac:dyDescent="0.3">
      <c r="A4104" s="77"/>
      <c r="B4104" s="142"/>
      <c r="C4104" s="79"/>
      <c r="D4104" s="127"/>
      <c r="E4104" s="126"/>
      <c r="F4104" s="143"/>
      <c r="G4104" s="80">
        <f t="shared" si="41"/>
        <v>0</v>
      </c>
      <c r="H4104" s="133"/>
      <c r="I4104" s="162"/>
      <c r="J4104" s="81"/>
      <c r="K4104" s="144"/>
    </row>
    <row r="4105" spans="1:11" customFormat="1" ht="16.5" x14ac:dyDescent="0.3">
      <c r="A4105" s="77">
        <v>43412</v>
      </c>
      <c r="B4105" s="142" t="s">
        <v>2961</v>
      </c>
      <c r="C4105" s="79" t="s">
        <v>2962</v>
      </c>
      <c r="D4105" s="127" t="s">
        <v>1461</v>
      </c>
      <c r="E4105" s="126">
        <v>12</v>
      </c>
      <c r="F4105" s="143">
        <v>1104300.51</v>
      </c>
      <c r="G4105" s="80">
        <f t="shared" si="41"/>
        <v>13251606.120000001</v>
      </c>
      <c r="H4105" s="133">
        <f>G4105</f>
        <v>13251606.120000001</v>
      </c>
      <c r="I4105" s="162" t="s">
        <v>309</v>
      </c>
      <c r="J4105" s="81"/>
      <c r="K4105" s="144"/>
    </row>
    <row r="4106" spans="1:11" customFormat="1" ht="16.5" x14ac:dyDescent="0.3">
      <c r="A4106" s="77"/>
      <c r="B4106" s="142"/>
      <c r="C4106" s="79"/>
      <c r="D4106" s="127"/>
      <c r="E4106" s="126"/>
      <c r="F4106" s="143"/>
      <c r="G4106" s="80">
        <f t="shared" si="41"/>
        <v>0</v>
      </c>
      <c r="H4106" s="133"/>
      <c r="I4106" s="162"/>
      <c r="J4106" s="81"/>
      <c r="K4106" s="144"/>
    </row>
    <row r="4107" spans="1:11" customFormat="1" ht="16.5" x14ac:dyDescent="0.3">
      <c r="A4107" s="77">
        <v>43412</v>
      </c>
      <c r="B4107" s="142" t="s">
        <v>2963</v>
      </c>
      <c r="C4107" s="79" t="s">
        <v>48</v>
      </c>
      <c r="D4107" s="127" t="s">
        <v>2494</v>
      </c>
      <c r="E4107" s="126">
        <v>3</v>
      </c>
      <c r="F4107" s="143">
        <v>656450.18999999994</v>
      </c>
      <c r="G4107" s="80">
        <f t="shared" si="41"/>
        <v>1969350.5699999998</v>
      </c>
      <c r="H4107" s="133">
        <f>G4107</f>
        <v>1969350.5699999998</v>
      </c>
      <c r="I4107" s="162" t="s">
        <v>1756</v>
      </c>
      <c r="J4107" s="81"/>
      <c r="K4107" s="144"/>
    </row>
    <row r="4108" spans="1:11" customFormat="1" ht="16.5" x14ac:dyDescent="0.3">
      <c r="A4108" s="77"/>
      <c r="B4108" s="142"/>
      <c r="C4108" s="79"/>
      <c r="D4108" s="127"/>
      <c r="E4108" s="126"/>
      <c r="F4108" s="143"/>
      <c r="G4108" s="80">
        <f t="shared" si="41"/>
        <v>0</v>
      </c>
      <c r="H4108" s="133"/>
      <c r="I4108" s="162"/>
      <c r="J4108" s="81"/>
      <c r="K4108" s="144"/>
    </row>
    <row r="4109" spans="1:11" customFormat="1" ht="16.5" x14ac:dyDescent="0.3">
      <c r="A4109" s="77">
        <v>43413</v>
      </c>
      <c r="B4109" s="142" t="s">
        <v>2964</v>
      </c>
      <c r="C4109" s="79" t="s">
        <v>985</v>
      </c>
      <c r="D4109" s="127" t="s">
        <v>1966</v>
      </c>
      <c r="E4109" s="126">
        <v>24</v>
      </c>
      <c r="F4109" s="143">
        <v>66999.899999999994</v>
      </c>
      <c r="G4109" s="80">
        <f t="shared" si="41"/>
        <v>1607997.5999999999</v>
      </c>
      <c r="H4109" s="133"/>
      <c r="I4109" s="162"/>
      <c r="J4109" s="81"/>
      <c r="K4109" s="144"/>
    </row>
    <row r="4110" spans="1:11" customFormat="1" ht="16.5" x14ac:dyDescent="0.3">
      <c r="A4110" s="77"/>
      <c r="B4110" s="142"/>
      <c r="C4110" s="79"/>
      <c r="D4110" s="127" t="s">
        <v>1721</v>
      </c>
      <c r="E4110" s="126">
        <v>24</v>
      </c>
      <c r="F4110" s="143">
        <v>133999.79999999999</v>
      </c>
      <c r="G4110" s="80">
        <f t="shared" si="41"/>
        <v>3215995.1999999997</v>
      </c>
      <c r="H4110" s="133"/>
      <c r="I4110" s="162"/>
      <c r="J4110" s="81"/>
      <c r="K4110" s="144"/>
    </row>
    <row r="4111" spans="1:11" customFormat="1" ht="16.5" x14ac:dyDescent="0.3">
      <c r="A4111" s="77"/>
      <c r="B4111" s="142"/>
      <c r="C4111" s="79"/>
      <c r="D4111" s="127" t="s">
        <v>1725</v>
      </c>
      <c r="E4111" s="126">
        <v>24</v>
      </c>
      <c r="F4111" s="143">
        <v>66999.899999999994</v>
      </c>
      <c r="G4111" s="80">
        <f t="shared" si="41"/>
        <v>1607997.5999999999</v>
      </c>
      <c r="H4111" s="133"/>
      <c r="I4111" s="162"/>
      <c r="J4111" s="81"/>
      <c r="K4111" s="144"/>
    </row>
    <row r="4112" spans="1:11" customFormat="1" ht="16.5" x14ac:dyDescent="0.3">
      <c r="A4112" s="77"/>
      <c r="B4112" s="142"/>
      <c r="C4112" s="79"/>
      <c r="D4112" s="127" t="s">
        <v>1930</v>
      </c>
      <c r="E4112" s="126">
        <v>24</v>
      </c>
      <c r="F4112" s="143">
        <v>66999.899999999994</v>
      </c>
      <c r="G4112" s="80">
        <f t="shared" si="41"/>
        <v>1607997.5999999999</v>
      </c>
      <c r="H4112" s="133">
        <f>SUM(G4109:G4112)</f>
        <v>8039987.9999999991</v>
      </c>
      <c r="I4112" s="162" t="s">
        <v>2545</v>
      </c>
      <c r="J4112" s="81"/>
      <c r="K4112" s="144"/>
    </row>
    <row r="4113" spans="1:11" customFormat="1" ht="16.5" x14ac:dyDescent="0.3">
      <c r="A4113" s="77"/>
      <c r="B4113" s="142"/>
      <c r="C4113" s="79"/>
      <c r="D4113" s="127"/>
      <c r="E4113" s="126"/>
      <c r="F4113" s="143"/>
      <c r="G4113" s="80">
        <f t="shared" si="41"/>
        <v>0</v>
      </c>
      <c r="H4113" s="133"/>
      <c r="I4113" s="162"/>
      <c r="J4113" s="81"/>
      <c r="K4113" s="144"/>
    </row>
    <row r="4114" spans="1:11" customFormat="1" ht="16.5" x14ac:dyDescent="0.3">
      <c r="A4114" s="77">
        <v>43413</v>
      </c>
      <c r="B4114" s="142" t="s">
        <v>2965</v>
      </c>
      <c r="C4114" s="79" t="s">
        <v>359</v>
      </c>
      <c r="D4114" s="127" t="s">
        <v>1094</v>
      </c>
      <c r="E4114" s="126">
        <v>3</v>
      </c>
      <c r="F4114" s="143">
        <v>215000.5</v>
      </c>
      <c r="G4114" s="80">
        <f t="shared" si="41"/>
        <v>645001.5</v>
      </c>
      <c r="H4114" s="133">
        <f>G4114</f>
        <v>645001.5</v>
      </c>
      <c r="I4114" s="162" t="s">
        <v>1756</v>
      </c>
      <c r="J4114" s="81"/>
      <c r="K4114" s="144"/>
    </row>
    <row r="4115" spans="1:11" customFormat="1" ht="16.5" x14ac:dyDescent="0.3">
      <c r="A4115" s="77"/>
      <c r="B4115" s="142"/>
      <c r="C4115" s="79"/>
      <c r="D4115" s="127"/>
      <c r="E4115" s="126"/>
      <c r="F4115" s="143"/>
      <c r="G4115" s="80">
        <f t="shared" si="41"/>
        <v>0</v>
      </c>
      <c r="H4115" s="133"/>
      <c r="I4115" s="162"/>
      <c r="J4115" s="81"/>
      <c r="K4115" s="144"/>
    </row>
    <row r="4116" spans="1:11" customFormat="1" ht="16.5" x14ac:dyDescent="0.3">
      <c r="A4116" s="77">
        <v>43413</v>
      </c>
      <c r="B4116" s="142" t="s">
        <v>2966</v>
      </c>
      <c r="C4116" s="79" t="s">
        <v>1978</v>
      </c>
      <c r="D4116" s="127" t="s">
        <v>31</v>
      </c>
      <c r="E4116" s="126">
        <v>1</v>
      </c>
      <c r="F4116" s="143">
        <v>529199.44999999995</v>
      </c>
      <c r="G4116" s="80">
        <f t="shared" si="41"/>
        <v>529199.44999999995</v>
      </c>
      <c r="H4116" s="133">
        <f>G4116</f>
        <v>529199.44999999995</v>
      </c>
      <c r="I4116" s="162" t="s">
        <v>1756</v>
      </c>
      <c r="J4116" s="81"/>
      <c r="K4116" s="144"/>
    </row>
    <row r="4117" spans="1:11" customFormat="1" ht="16.5" x14ac:dyDescent="0.3">
      <c r="A4117" s="77"/>
      <c r="B4117" s="142"/>
      <c r="C4117" s="79"/>
      <c r="D4117" s="127"/>
      <c r="E4117" s="126"/>
      <c r="F4117" s="143"/>
      <c r="G4117" s="80">
        <f t="shared" si="41"/>
        <v>0</v>
      </c>
      <c r="H4117" s="133"/>
      <c r="I4117" s="162"/>
      <c r="J4117" s="81"/>
      <c r="K4117" s="144"/>
    </row>
    <row r="4118" spans="1:11" customFormat="1" ht="16.5" x14ac:dyDescent="0.3">
      <c r="A4118" s="77">
        <v>43413</v>
      </c>
      <c r="B4118" s="142" t="s">
        <v>2967</v>
      </c>
      <c r="C4118" s="79" t="s">
        <v>2968</v>
      </c>
      <c r="D4118" s="127" t="s">
        <v>1094</v>
      </c>
      <c r="E4118" s="126">
        <v>2</v>
      </c>
      <c r="F4118" s="143">
        <v>215000.5</v>
      </c>
      <c r="G4118" s="80">
        <f t="shared" si="41"/>
        <v>430001</v>
      </c>
      <c r="H4118" s="133"/>
      <c r="I4118" s="162"/>
      <c r="J4118" s="81"/>
      <c r="K4118" s="144"/>
    </row>
    <row r="4119" spans="1:11" customFormat="1" ht="16.5" x14ac:dyDescent="0.3">
      <c r="A4119" s="77"/>
      <c r="B4119" s="142"/>
      <c r="C4119" s="79"/>
      <c r="D4119" s="127" t="s">
        <v>109</v>
      </c>
      <c r="E4119" s="126">
        <v>1</v>
      </c>
      <c r="F4119" s="143">
        <v>230000.1</v>
      </c>
      <c r="G4119" s="80">
        <f t="shared" si="41"/>
        <v>230000.1</v>
      </c>
      <c r="H4119" s="133">
        <f>SUM(G4118:G4119)</f>
        <v>660001.1</v>
      </c>
      <c r="I4119" s="162" t="s">
        <v>309</v>
      </c>
      <c r="J4119" s="81"/>
      <c r="K4119" s="144"/>
    </row>
    <row r="4120" spans="1:11" customFormat="1" ht="16.5" x14ac:dyDescent="0.3">
      <c r="A4120" s="77"/>
      <c r="B4120" s="142"/>
      <c r="C4120" s="79"/>
      <c r="D4120" s="127"/>
      <c r="E4120" s="126"/>
      <c r="F4120" s="143"/>
      <c r="G4120" s="80">
        <f t="shared" si="41"/>
        <v>0</v>
      </c>
      <c r="H4120" s="133"/>
      <c r="I4120" s="162"/>
      <c r="J4120" s="81"/>
      <c r="K4120" s="144"/>
    </row>
    <row r="4121" spans="1:11" customFormat="1" ht="16.5" x14ac:dyDescent="0.3">
      <c r="A4121" s="77">
        <v>43413</v>
      </c>
      <c r="B4121" s="142" t="s">
        <v>2969</v>
      </c>
      <c r="C4121" s="79" t="s">
        <v>1480</v>
      </c>
      <c r="D4121" s="127" t="s">
        <v>405</v>
      </c>
      <c r="E4121" s="126">
        <v>1</v>
      </c>
      <c r="F4121" s="143">
        <v>540000.55000000005</v>
      </c>
      <c r="G4121" s="80">
        <f t="shared" si="41"/>
        <v>540000.55000000005</v>
      </c>
      <c r="H4121" s="133"/>
      <c r="I4121" s="162"/>
      <c r="J4121" s="81"/>
      <c r="K4121" s="144"/>
    </row>
    <row r="4122" spans="1:11" customFormat="1" ht="16.5" x14ac:dyDescent="0.3">
      <c r="A4122" s="77"/>
      <c r="B4122" s="142"/>
      <c r="C4122" s="79"/>
      <c r="D4122" s="127" t="s">
        <v>1325</v>
      </c>
      <c r="E4122" s="126">
        <v>1</v>
      </c>
      <c r="F4122" s="143">
        <v>603900</v>
      </c>
      <c r="G4122" s="80">
        <f t="shared" si="41"/>
        <v>603900</v>
      </c>
      <c r="H4122" s="133">
        <f>SUM(G4121:G4122)</f>
        <v>1143900.55</v>
      </c>
      <c r="I4122" s="162" t="s">
        <v>314</v>
      </c>
      <c r="J4122" s="81"/>
      <c r="K4122" s="144"/>
    </row>
    <row r="4123" spans="1:11" customFormat="1" ht="16.5" x14ac:dyDescent="0.3">
      <c r="A4123" s="77"/>
      <c r="B4123" s="142"/>
      <c r="C4123" s="79"/>
      <c r="D4123" s="127"/>
      <c r="E4123" s="126"/>
      <c r="F4123" s="143"/>
      <c r="G4123" s="80">
        <f t="shared" si="41"/>
        <v>0</v>
      </c>
      <c r="H4123" s="133"/>
      <c r="I4123" s="162"/>
      <c r="J4123" s="81"/>
      <c r="K4123" s="144"/>
    </row>
    <row r="4124" spans="1:11" customFormat="1" ht="16.5" x14ac:dyDescent="0.3">
      <c r="A4124" s="77">
        <v>43413</v>
      </c>
      <c r="B4124" s="142" t="s">
        <v>2970</v>
      </c>
      <c r="C4124" s="79" t="s">
        <v>1524</v>
      </c>
      <c r="D4124" s="127" t="s">
        <v>31</v>
      </c>
      <c r="E4124" s="126">
        <v>1</v>
      </c>
      <c r="F4124" s="143">
        <v>587999.5</v>
      </c>
      <c r="G4124" s="80">
        <f t="shared" si="41"/>
        <v>587999.5</v>
      </c>
      <c r="H4124" s="133"/>
      <c r="I4124" s="162"/>
      <c r="J4124" s="81"/>
      <c r="K4124" s="144"/>
    </row>
    <row r="4125" spans="1:11" customFormat="1" ht="16.5" x14ac:dyDescent="0.3">
      <c r="A4125" s="77"/>
      <c r="B4125" s="142"/>
      <c r="C4125" s="79"/>
      <c r="D4125" s="127" t="s">
        <v>1094</v>
      </c>
      <c r="E4125" s="126">
        <v>1</v>
      </c>
      <c r="F4125" s="143">
        <v>215000.5</v>
      </c>
      <c r="G4125" s="80">
        <f t="shared" si="41"/>
        <v>215000.5</v>
      </c>
      <c r="H4125" s="133">
        <f>SUM(G4124:G4125)</f>
        <v>803000</v>
      </c>
      <c r="I4125" s="162" t="s">
        <v>309</v>
      </c>
      <c r="J4125" s="81"/>
      <c r="K4125" s="144"/>
    </row>
    <row r="4126" spans="1:11" customFormat="1" ht="16.5" x14ac:dyDescent="0.3">
      <c r="A4126" s="77"/>
      <c r="B4126" s="142"/>
      <c r="C4126" s="79"/>
      <c r="D4126" s="127"/>
      <c r="E4126" s="126"/>
      <c r="F4126" s="143"/>
      <c r="G4126" s="80">
        <f t="shared" si="41"/>
        <v>0</v>
      </c>
      <c r="H4126" s="133"/>
      <c r="I4126" s="162"/>
      <c r="J4126" s="81"/>
      <c r="K4126" s="144"/>
    </row>
    <row r="4127" spans="1:11" customFormat="1" ht="16.5" x14ac:dyDescent="0.3">
      <c r="A4127" s="77">
        <v>43413</v>
      </c>
      <c r="B4127" s="142" t="s">
        <v>2971</v>
      </c>
      <c r="C4127" s="79" t="s">
        <v>2972</v>
      </c>
      <c r="D4127" s="127" t="s">
        <v>1755</v>
      </c>
      <c r="E4127" s="126">
        <v>8</v>
      </c>
      <c r="F4127" s="143">
        <v>165000</v>
      </c>
      <c r="G4127" s="80">
        <f t="shared" si="41"/>
        <v>1320000</v>
      </c>
      <c r="H4127" s="133">
        <f>G4127</f>
        <v>1320000</v>
      </c>
      <c r="I4127" s="162" t="s">
        <v>1756</v>
      </c>
      <c r="J4127" s="81"/>
      <c r="K4127" s="144"/>
    </row>
    <row r="4128" spans="1:11" customFormat="1" ht="16.5" x14ac:dyDescent="0.3">
      <c r="A4128" s="77"/>
      <c r="B4128" s="142"/>
      <c r="C4128" s="79"/>
      <c r="D4128" s="127"/>
      <c r="E4128" s="126"/>
      <c r="F4128" s="143"/>
      <c r="G4128" s="80">
        <f t="shared" si="41"/>
        <v>0</v>
      </c>
      <c r="H4128" s="133"/>
      <c r="I4128" s="162"/>
      <c r="J4128" s="81"/>
      <c r="K4128" s="144"/>
    </row>
    <row r="4129" spans="1:11" customFormat="1" ht="16.5" x14ac:dyDescent="0.3">
      <c r="A4129" s="77">
        <v>43413</v>
      </c>
      <c r="B4129" s="142" t="s">
        <v>2973</v>
      </c>
      <c r="C4129" s="79" t="s">
        <v>2974</v>
      </c>
      <c r="D4129" s="127" t="s">
        <v>1549</v>
      </c>
      <c r="E4129" s="126">
        <v>2</v>
      </c>
      <c r="F4129" s="143">
        <v>165000</v>
      </c>
      <c r="G4129" s="80">
        <f t="shared" si="41"/>
        <v>330000</v>
      </c>
      <c r="H4129" s="133">
        <f>G4129</f>
        <v>330000</v>
      </c>
      <c r="I4129" s="162" t="s">
        <v>1756</v>
      </c>
      <c r="J4129" s="81"/>
      <c r="K4129" s="144"/>
    </row>
    <row r="4130" spans="1:11" customFormat="1" ht="16.5" x14ac:dyDescent="0.3">
      <c r="A4130" s="77"/>
      <c r="B4130" s="142"/>
      <c r="C4130" s="79"/>
      <c r="D4130" s="127"/>
      <c r="E4130" s="126"/>
      <c r="F4130" s="143"/>
      <c r="G4130" s="80">
        <f t="shared" si="41"/>
        <v>0</v>
      </c>
      <c r="H4130" s="133"/>
      <c r="I4130" s="162"/>
      <c r="J4130" s="81"/>
      <c r="K4130" s="144"/>
    </row>
    <row r="4131" spans="1:11" customFormat="1" ht="16.5" x14ac:dyDescent="0.3">
      <c r="A4131" s="77">
        <v>43413</v>
      </c>
      <c r="B4131" s="142" t="s">
        <v>2975</v>
      </c>
      <c r="C4131" s="79" t="s">
        <v>1005</v>
      </c>
      <c r="D4131" s="127" t="s">
        <v>1325</v>
      </c>
      <c r="E4131" s="126">
        <v>1</v>
      </c>
      <c r="F4131" s="143">
        <v>603900</v>
      </c>
      <c r="G4131" s="80">
        <f t="shared" si="41"/>
        <v>603900</v>
      </c>
      <c r="H4131" s="133">
        <f>G4131</f>
        <v>603900</v>
      </c>
      <c r="I4131" s="162" t="s">
        <v>309</v>
      </c>
      <c r="J4131" s="81"/>
      <c r="K4131" s="144"/>
    </row>
    <row r="4132" spans="1:11" customFormat="1" ht="16.5" x14ac:dyDescent="0.3">
      <c r="A4132" s="77"/>
      <c r="B4132" s="142"/>
      <c r="C4132" s="79"/>
      <c r="D4132" s="127"/>
      <c r="E4132" s="126"/>
      <c r="F4132" s="143"/>
      <c r="G4132" s="80">
        <f t="shared" si="41"/>
        <v>0</v>
      </c>
      <c r="H4132" s="133"/>
      <c r="I4132" s="162"/>
      <c r="J4132" s="81"/>
      <c r="K4132" s="144"/>
    </row>
    <row r="4133" spans="1:11" customFormat="1" ht="16.5" x14ac:dyDescent="0.3">
      <c r="A4133" s="77">
        <v>43413</v>
      </c>
      <c r="B4133" s="142" t="s">
        <v>2976</v>
      </c>
      <c r="C4133" s="79" t="s">
        <v>1262</v>
      </c>
      <c r="D4133" s="127" t="s">
        <v>887</v>
      </c>
      <c r="E4133" s="126">
        <v>2</v>
      </c>
      <c r="F4133" s="143">
        <v>230000.1</v>
      </c>
      <c r="G4133" s="80">
        <f t="shared" si="41"/>
        <v>460000.2</v>
      </c>
      <c r="H4133" s="133">
        <f>G4133</f>
        <v>460000.2</v>
      </c>
      <c r="I4133" s="162" t="s">
        <v>309</v>
      </c>
      <c r="J4133" s="81"/>
      <c r="K4133" s="144"/>
    </row>
    <row r="4134" spans="1:11" customFormat="1" ht="16.5" x14ac:dyDescent="0.3">
      <c r="A4134" s="77"/>
      <c r="B4134" s="142"/>
      <c r="C4134" s="79"/>
      <c r="D4134" s="127"/>
      <c r="E4134" s="126"/>
      <c r="F4134" s="143"/>
      <c r="G4134" s="80">
        <f t="shared" si="41"/>
        <v>0</v>
      </c>
      <c r="H4134" s="133"/>
      <c r="I4134" s="162"/>
      <c r="J4134" s="81"/>
      <c r="K4134" s="144"/>
    </row>
    <row r="4135" spans="1:11" customFormat="1" ht="16.5" x14ac:dyDescent="0.3">
      <c r="A4135" s="77">
        <v>43413</v>
      </c>
      <c r="B4135" s="142" t="s">
        <v>2977</v>
      </c>
      <c r="C4135" s="79" t="s">
        <v>2600</v>
      </c>
      <c r="D4135" s="127" t="s">
        <v>1635</v>
      </c>
      <c r="E4135" s="126">
        <v>7</v>
      </c>
      <c r="F4135" s="143">
        <v>153674.73000000001</v>
      </c>
      <c r="G4135" s="80">
        <f t="shared" si="41"/>
        <v>1075723.1100000001</v>
      </c>
      <c r="H4135" s="133"/>
      <c r="I4135" s="162"/>
      <c r="J4135" s="81"/>
      <c r="K4135" s="144"/>
    </row>
    <row r="4136" spans="1:11" customFormat="1" ht="16.5" x14ac:dyDescent="0.3">
      <c r="A4136" s="77"/>
      <c r="B4136" s="142"/>
      <c r="C4136" s="79"/>
      <c r="D4136" s="127" t="s">
        <v>2978</v>
      </c>
      <c r="E4136" s="126">
        <v>5</v>
      </c>
      <c r="F4136" s="143">
        <v>153674.65</v>
      </c>
      <c r="G4136" s="80">
        <f t="shared" si="41"/>
        <v>768373.25</v>
      </c>
      <c r="H4136" s="133">
        <f>SUM(G4135:G4136)</f>
        <v>1844096.36</v>
      </c>
      <c r="I4136" s="162" t="s">
        <v>1756</v>
      </c>
      <c r="J4136" s="81"/>
      <c r="K4136" s="144"/>
    </row>
    <row r="4137" spans="1:11" customFormat="1" ht="16.5" x14ac:dyDescent="0.3">
      <c r="A4137" s="77"/>
      <c r="B4137" s="142"/>
      <c r="C4137" s="79"/>
      <c r="D4137" s="127"/>
      <c r="E4137" s="126"/>
      <c r="F4137" s="143"/>
      <c r="G4137" s="80">
        <f t="shared" si="41"/>
        <v>0</v>
      </c>
      <c r="H4137" s="133"/>
      <c r="I4137" s="162"/>
      <c r="J4137" s="81"/>
      <c r="K4137" s="144"/>
    </row>
    <row r="4138" spans="1:11" customFormat="1" ht="16.5" x14ac:dyDescent="0.3">
      <c r="A4138" s="77">
        <v>43413</v>
      </c>
      <c r="B4138" s="142" t="s">
        <v>2979</v>
      </c>
      <c r="C4138" s="79" t="s">
        <v>2933</v>
      </c>
      <c r="D4138" s="127" t="s">
        <v>2980</v>
      </c>
      <c r="E4138" s="126">
        <v>6</v>
      </c>
      <c r="F4138" s="143">
        <v>219450</v>
      </c>
      <c r="G4138" s="80">
        <f t="shared" si="41"/>
        <v>1316700</v>
      </c>
      <c r="H4138" s="133">
        <f>G4138</f>
        <v>1316700</v>
      </c>
      <c r="I4138" s="162" t="s">
        <v>2524</v>
      </c>
      <c r="J4138" s="81"/>
      <c r="K4138" s="144"/>
    </row>
    <row r="4139" spans="1:11" customFormat="1" ht="16.5" x14ac:dyDescent="0.3">
      <c r="A4139" s="77"/>
      <c r="B4139" s="142"/>
      <c r="C4139" s="79"/>
      <c r="D4139" s="127"/>
      <c r="E4139" s="126"/>
      <c r="F4139" s="143"/>
      <c r="G4139" s="80">
        <f t="shared" si="41"/>
        <v>0</v>
      </c>
      <c r="H4139" s="133"/>
      <c r="I4139" s="162"/>
      <c r="J4139" s="81"/>
      <c r="K4139" s="144"/>
    </row>
    <row r="4140" spans="1:11" customFormat="1" ht="16.5" x14ac:dyDescent="0.3">
      <c r="A4140" s="77">
        <v>43413</v>
      </c>
      <c r="B4140" s="142" t="s">
        <v>2981</v>
      </c>
      <c r="C4140" s="79" t="s">
        <v>2376</v>
      </c>
      <c r="D4140" s="127" t="s">
        <v>1358</v>
      </c>
      <c r="E4140" s="126">
        <v>1</v>
      </c>
      <c r="F4140" s="143">
        <v>1205000.5</v>
      </c>
      <c r="G4140" s="80">
        <f t="shared" si="41"/>
        <v>1205000.5</v>
      </c>
      <c r="H4140" s="133">
        <f>G4140</f>
        <v>1205000.5</v>
      </c>
      <c r="I4140" s="162" t="s">
        <v>1215</v>
      </c>
      <c r="J4140" s="81"/>
      <c r="K4140" s="144"/>
    </row>
    <row r="4141" spans="1:11" customFormat="1" ht="16.5" x14ac:dyDescent="0.3">
      <c r="A4141" s="77"/>
      <c r="B4141" s="142"/>
      <c r="C4141" s="79"/>
      <c r="D4141" s="127"/>
      <c r="E4141" s="126"/>
      <c r="F4141" s="143"/>
      <c r="G4141" s="80">
        <f t="shared" si="41"/>
        <v>0</v>
      </c>
      <c r="H4141" s="133"/>
      <c r="I4141" s="162"/>
      <c r="J4141" s="81"/>
      <c r="K4141" s="144"/>
    </row>
    <row r="4142" spans="1:11" customFormat="1" ht="16.5" x14ac:dyDescent="0.3">
      <c r="A4142" s="77">
        <v>43413</v>
      </c>
      <c r="B4142" s="142" t="s">
        <v>2982</v>
      </c>
      <c r="C4142" s="79" t="s">
        <v>2972</v>
      </c>
      <c r="D4142" s="127" t="s">
        <v>1100</v>
      </c>
      <c r="E4142" s="126">
        <v>2</v>
      </c>
      <c r="F4142" s="143">
        <v>226100.38</v>
      </c>
      <c r="G4142" s="80">
        <f t="shared" si="41"/>
        <v>452200.76</v>
      </c>
      <c r="H4142" s="133"/>
      <c r="I4142" s="162"/>
      <c r="J4142" s="81"/>
      <c r="K4142" s="144"/>
    </row>
    <row r="4143" spans="1:11" customFormat="1" ht="16.5" x14ac:dyDescent="0.3">
      <c r="A4143" s="77"/>
      <c r="B4143" s="142"/>
      <c r="C4143" s="79"/>
      <c r="D4143" s="127" t="s">
        <v>1101</v>
      </c>
      <c r="E4143" s="126">
        <v>2</v>
      </c>
      <c r="F4143" s="143">
        <v>226100.38</v>
      </c>
      <c r="G4143" s="80">
        <f t="shared" si="41"/>
        <v>452200.76</v>
      </c>
      <c r="H4143" s="133">
        <f>SUM(G4142:G4143)</f>
        <v>904401.52</v>
      </c>
      <c r="I4143" s="162" t="s">
        <v>1756</v>
      </c>
      <c r="J4143" s="81"/>
      <c r="K4143" s="144"/>
    </row>
    <row r="4144" spans="1:11" customFormat="1" ht="16.5" x14ac:dyDescent="0.3">
      <c r="A4144" s="77"/>
      <c r="B4144" s="142"/>
      <c r="C4144" s="79"/>
      <c r="D4144" s="127"/>
      <c r="E4144" s="126"/>
      <c r="F4144" s="143"/>
      <c r="G4144" s="80">
        <f t="shared" si="41"/>
        <v>0</v>
      </c>
      <c r="H4144" s="133"/>
      <c r="I4144" s="162"/>
      <c r="J4144" s="81"/>
      <c r="K4144" s="144"/>
    </row>
    <row r="4145" spans="1:11" customFormat="1" ht="16.5" x14ac:dyDescent="0.3">
      <c r="A4145" s="77">
        <v>43413</v>
      </c>
      <c r="B4145" s="142" t="s">
        <v>2983</v>
      </c>
      <c r="C4145" s="79" t="s">
        <v>2720</v>
      </c>
      <c r="D4145" s="127" t="s">
        <v>2984</v>
      </c>
      <c r="E4145" s="126">
        <v>12</v>
      </c>
      <c r="F4145" s="143">
        <v>287999.90999999997</v>
      </c>
      <c r="G4145" s="80">
        <f t="shared" si="41"/>
        <v>3455998.92</v>
      </c>
      <c r="H4145" s="133">
        <f>G4145</f>
        <v>3455998.92</v>
      </c>
      <c r="I4145" s="162" t="s">
        <v>309</v>
      </c>
      <c r="J4145" s="81"/>
      <c r="K4145" s="144"/>
    </row>
    <row r="4146" spans="1:11" customFormat="1" ht="16.5" x14ac:dyDescent="0.3">
      <c r="A4146" s="77"/>
      <c r="B4146" s="142"/>
      <c r="C4146" s="79"/>
      <c r="D4146" s="127"/>
      <c r="E4146" s="126"/>
      <c r="F4146" s="143"/>
      <c r="G4146" s="80">
        <f t="shared" si="41"/>
        <v>0</v>
      </c>
      <c r="H4146" s="133"/>
      <c r="I4146" s="162"/>
      <c r="J4146" s="81"/>
      <c r="K4146" s="144"/>
    </row>
    <row r="4147" spans="1:11" customFormat="1" ht="16.5" x14ac:dyDescent="0.3">
      <c r="A4147" s="77">
        <v>43413</v>
      </c>
      <c r="B4147" s="142" t="s">
        <v>2985</v>
      </c>
      <c r="C4147" s="79" t="s">
        <v>2986</v>
      </c>
      <c r="D4147" s="127" t="s">
        <v>2987</v>
      </c>
      <c r="E4147" s="126">
        <v>2</v>
      </c>
      <c r="F4147" s="143">
        <v>370499.52500000002</v>
      </c>
      <c r="G4147" s="80">
        <f t="shared" si="41"/>
        <v>740999.05</v>
      </c>
      <c r="H4147" s="133"/>
      <c r="I4147" s="162"/>
      <c r="J4147" s="81"/>
      <c r="K4147" s="144"/>
    </row>
    <row r="4148" spans="1:11" customFormat="1" ht="16.5" x14ac:dyDescent="0.3">
      <c r="A4148" s="77"/>
      <c r="B4148" s="142"/>
      <c r="C4148" s="79"/>
      <c r="D4148" s="127" t="s">
        <v>2988</v>
      </c>
      <c r="E4148" s="126">
        <v>2</v>
      </c>
      <c r="F4148" s="143">
        <v>308750.47499999998</v>
      </c>
      <c r="G4148" s="80">
        <f t="shared" si="41"/>
        <v>617500.94999999995</v>
      </c>
      <c r="H4148" s="133"/>
      <c r="I4148" s="162"/>
      <c r="J4148" s="81"/>
      <c r="K4148" s="144"/>
    </row>
    <row r="4149" spans="1:11" customFormat="1" ht="16.5" x14ac:dyDescent="0.3">
      <c r="A4149" s="77"/>
      <c r="B4149" s="142"/>
      <c r="C4149" s="79"/>
      <c r="D4149" s="127" t="s">
        <v>947</v>
      </c>
      <c r="E4149" s="126">
        <v>2</v>
      </c>
      <c r="F4149" s="143">
        <v>282150</v>
      </c>
      <c r="G4149" s="80">
        <f t="shared" si="41"/>
        <v>564300</v>
      </c>
      <c r="H4149" s="133"/>
      <c r="I4149" s="162"/>
      <c r="J4149" s="81"/>
      <c r="K4149" s="144"/>
    </row>
    <row r="4150" spans="1:11" customFormat="1" ht="16.5" x14ac:dyDescent="0.3">
      <c r="A4150" s="77"/>
      <c r="B4150" s="142"/>
      <c r="C4150" s="79"/>
      <c r="D4150" s="127" t="s">
        <v>1606</v>
      </c>
      <c r="E4150" s="126">
        <v>2</v>
      </c>
      <c r="F4150" s="143">
        <v>270750.09499999997</v>
      </c>
      <c r="G4150" s="80">
        <f t="shared" si="41"/>
        <v>541500.18999999994</v>
      </c>
      <c r="H4150" s="133">
        <f>SUM(G4147:G4150)</f>
        <v>2464300.19</v>
      </c>
      <c r="I4150" s="162" t="s">
        <v>309</v>
      </c>
      <c r="J4150" s="81"/>
      <c r="K4150" s="144"/>
    </row>
    <row r="4151" spans="1:11" customFormat="1" ht="16.5" x14ac:dyDescent="0.3">
      <c r="A4151" s="77"/>
      <c r="B4151" s="142"/>
      <c r="C4151" s="79"/>
      <c r="D4151" s="127"/>
      <c r="E4151" s="126"/>
      <c r="F4151" s="143"/>
      <c r="G4151" s="80">
        <f t="shared" si="41"/>
        <v>0</v>
      </c>
      <c r="H4151" s="133"/>
      <c r="I4151" s="162"/>
      <c r="J4151" s="81"/>
      <c r="K4151" s="144"/>
    </row>
    <row r="4152" spans="1:11" customFormat="1" ht="16.5" x14ac:dyDescent="0.3">
      <c r="A4152" s="77">
        <v>43413</v>
      </c>
      <c r="B4152" s="142" t="s">
        <v>2989</v>
      </c>
      <c r="C4152" s="79" t="s">
        <v>2990</v>
      </c>
      <c r="D4152" s="127" t="s">
        <v>2991</v>
      </c>
      <c r="E4152" s="126">
        <v>2</v>
      </c>
      <c r="F4152" s="143">
        <v>1049999.5</v>
      </c>
      <c r="G4152" s="80">
        <f t="shared" si="41"/>
        <v>2099999</v>
      </c>
      <c r="H4152" s="133"/>
      <c r="I4152" s="162"/>
      <c r="J4152" s="81"/>
      <c r="K4152" s="144"/>
    </row>
    <row r="4153" spans="1:11" customFormat="1" ht="16.5" x14ac:dyDescent="0.3">
      <c r="A4153" s="77"/>
      <c r="B4153" s="142"/>
      <c r="C4153" s="79"/>
      <c r="D4153" s="127" t="s">
        <v>1926</v>
      </c>
      <c r="E4153" s="126">
        <v>1</v>
      </c>
      <c r="F4153" s="143">
        <v>4004999.9</v>
      </c>
      <c r="G4153" s="80">
        <f t="shared" si="41"/>
        <v>4004999.9</v>
      </c>
      <c r="H4153" s="133">
        <f>SUM(G4152:G4153)</f>
        <v>6104998.9000000004</v>
      </c>
      <c r="I4153" s="162" t="s">
        <v>314</v>
      </c>
      <c r="J4153" s="81"/>
      <c r="K4153" s="144"/>
    </row>
    <row r="4154" spans="1:11" customFormat="1" ht="16.5" x14ac:dyDescent="0.3">
      <c r="A4154" s="77"/>
      <c r="B4154" s="142"/>
      <c r="C4154" s="79"/>
      <c r="D4154" s="127"/>
      <c r="E4154" s="126"/>
      <c r="F4154" s="143"/>
      <c r="G4154" s="80">
        <f t="shared" si="41"/>
        <v>0</v>
      </c>
      <c r="H4154" s="133"/>
      <c r="I4154" s="162"/>
      <c r="J4154" s="81"/>
      <c r="K4154" s="144"/>
    </row>
    <row r="4155" spans="1:11" customFormat="1" ht="16.5" x14ac:dyDescent="0.3">
      <c r="A4155" s="77">
        <v>43414</v>
      </c>
      <c r="B4155" s="142" t="s">
        <v>2992</v>
      </c>
      <c r="C4155" s="79" t="s">
        <v>1642</v>
      </c>
      <c r="D4155" s="127" t="s">
        <v>1094</v>
      </c>
      <c r="E4155" s="126">
        <v>1</v>
      </c>
      <c r="F4155" s="143">
        <v>215000.5</v>
      </c>
      <c r="G4155" s="80">
        <f t="shared" si="41"/>
        <v>215000.5</v>
      </c>
      <c r="H4155" s="133">
        <f>G4155</f>
        <v>215000.5</v>
      </c>
      <c r="I4155" s="162" t="s">
        <v>2524</v>
      </c>
      <c r="J4155" s="81"/>
      <c r="K4155" s="144"/>
    </row>
    <row r="4156" spans="1:11" customFormat="1" ht="16.5" x14ac:dyDescent="0.3">
      <c r="A4156" s="77"/>
      <c r="B4156" s="142"/>
      <c r="C4156" s="79"/>
      <c r="D4156" s="127"/>
      <c r="E4156" s="126"/>
      <c r="F4156" s="143"/>
      <c r="G4156" s="80">
        <f t="shared" si="41"/>
        <v>0</v>
      </c>
      <c r="H4156" s="133"/>
      <c r="I4156" s="162"/>
      <c r="J4156" s="81"/>
      <c r="K4156" s="144"/>
    </row>
    <row r="4157" spans="1:11" customFormat="1" ht="16.5" x14ac:dyDescent="0.3">
      <c r="A4157" s="77">
        <v>43414</v>
      </c>
      <c r="B4157" s="142" t="s">
        <v>2993</v>
      </c>
      <c r="C4157" s="79" t="s">
        <v>2779</v>
      </c>
      <c r="D4157" s="127" t="s">
        <v>887</v>
      </c>
      <c r="E4157" s="126">
        <v>1</v>
      </c>
      <c r="F4157" s="143">
        <v>230000.1</v>
      </c>
      <c r="G4157" s="80">
        <f t="shared" si="41"/>
        <v>230000.1</v>
      </c>
      <c r="H4157" s="133">
        <f>G4157</f>
        <v>230000.1</v>
      </c>
      <c r="I4157" s="162" t="s">
        <v>2524</v>
      </c>
      <c r="J4157" s="81"/>
      <c r="K4157" s="144"/>
    </row>
    <row r="4158" spans="1:11" customFormat="1" ht="16.5" x14ac:dyDescent="0.3">
      <c r="A4158" s="77"/>
      <c r="B4158" s="142"/>
      <c r="C4158" s="79"/>
      <c r="D4158" s="127"/>
      <c r="E4158" s="126"/>
      <c r="F4158" s="143"/>
      <c r="G4158" s="80">
        <f t="shared" si="41"/>
        <v>0</v>
      </c>
      <c r="H4158" s="133"/>
      <c r="I4158" s="162"/>
      <c r="J4158" s="81"/>
      <c r="K4158" s="144"/>
    </row>
    <row r="4159" spans="1:11" customFormat="1" ht="16.5" x14ac:dyDescent="0.3">
      <c r="A4159" s="77">
        <v>43414</v>
      </c>
      <c r="B4159" s="142" t="s">
        <v>2994</v>
      </c>
      <c r="C4159" s="79" t="s">
        <v>2995</v>
      </c>
      <c r="D4159" s="127" t="s">
        <v>2653</v>
      </c>
      <c r="E4159" s="126">
        <v>6</v>
      </c>
      <c r="F4159" s="143">
        <v>243000.45</v>
      </c>
      <c r="G4159" s="80">
        <f t="shared" si="41"/>
        <v>1458002.7000000002</v>
      </c>
      <c r="H4159" s="133"/>
      <c r="I4159" s="162"/>
      <c r="J4159" s="81"/>
      <c r="K4159" s="144"/>
    </row>
    <row r="4160" spans="1:11" customFormat="1" ht="16.5" x14ac:dyDescent="0.3">
      <c r="A4160" s="77"/>
      <c r="B4160" s="142"/>
      <c r="C4160" s="79"/>
      <c r="D4160" s="127" t="s">
        <v>2772</v>
      </c>
      <c r="E4160" s="126">
        <v>6</v>
      </c>
      <c r="F4160" s="143">
        <v>243000.55</v>
      </c>
      <c r="G4160" s="80">
        <f t="shared" si="41"/>
        <v>1458003.2999999998</v>
      </c>
      <c r="H4160" s="133">
        <f>SUM(G4159:G4160)</f>
        <v>2916006</v>
      </c>
      <c r="I4160" s="162" t="s">
        <v>309</v>
      </c>
      <c r="J4160" s="81"/>
      <c r="K4160" s="144"/>
    </row>
    <row r="4161" spans="1:11" customFormat="1" ht="16.5" x14ac:dyDescent="0.3">
      <c r="A4161" s="77"/>
      <c r="B4161" s="142"/>
      <c r="C4161" s="79"/>
      <c r="D4161" s="127"/>
      <c r="E4161" s="126"/>
      <c r="F4161" s="143"/>
      <c r="G4161" s="80">
        <f t="shared" si="41"/>
        <v>0</v>
      </c>
      <c r="H4161" s="133"/>
      <c r="I4161" s="162"/>
      <c r="J4161" s="81"/>
      <c r="K4161" s="144"/>
    </row>
    <row r="4162" spans="1:11" customFormat="1" ht="16.5" x14ac:dyDescent="0.3">
      <c r="A4162" s="77">
        <v>43414</v>
      </c>
      <c r="B4162" s="142" t="s">
        <v>2996</v>
      </c>
      <c r="C4162" s="79" t="s">
        <v>141</v>
      </c>
      <c r="D4162" s="127" t="s">
        <v>1094</v>
      </c>
      <c r="E4162" s="126">
        <v>3</v>
      </c>
      <c r="F4162" s="143">
        <v>215000.5</v>
      </c>
      <c r="G4162" s="80">
        <f t="shared" si="41"/>
        <v>645001.5</v>
      </c>
      <c r="H4162" s="133">
        <f>G4162</f>
        <v>645001.5</v>
      </c>
      <c r="I4162" s="162" t="s">
        <v>312</v>
      </c>
      <c r="J4162" s="81"/>
      <c r="K4162" s="144"/>
    </row>
    <row r="4163" spans="1:11" customFormat="1" ht="16.5" x14ac:dyDescent="0.3">
      <c r="A4163" s="77"/>
      <c r="B4163" s="142"/>
      <c r="C4163" s="79"/>
      <c r="D4163" s="127"/>
      <c r="E4163" s="126"/>
      <c r="F4163" s="143"/>
      <c r="G4163" s="80">
        <f t="shared" si="41"/>
        <v>0</v>
      </c>
      <c r="H4163" s="133"/>
      <c r="I4163" s="162"/>
      <c r="J4163" s="81"/>
      <c r="K4163" s="144"/>
    </row>
    <row r="4164" spans="1:11" customFormat="1" ht="16.5" x14ac:dyDescent="0.3">
      <c r="A4164" s="77">
        <v>43414</v>
      </c>
      <c r="B4164" s="142" t="s">
        <v>2997</v>
      </c>
      <c r="C4164" s="79" t="s">
        <v>2894</v>
      </c>
      <c r="D4164" s="127" t="s">
        <v>109</v>
      </c>
      <c r="E4164" s="126">
        <v>12</v>
      </c>
      <c r="F4164" s="143">
        <v>230000.1</v>
      </c>
      <c r="G4164" s="80">
        <f t="shared" si="41"/>
        <v>2760001.2</v>
      </c>
      <c r="H4164" s="133">
        <f>G4164</f>
        <v>2760001.2</v>
      </c>
      <c r="I4164" s="162" t="s">
        <v>309</v>
      </c>
      <c r="J4164" s="81"/>
      <c r="K4164" s="144"/>
    </row>
    <row r="4165" spans="1:11" customFormat="1" ht="16.5" x14ac:dyDescent="0.3">
      <c r="A4165" s="77"/>
      <c r="B4165" s="142"/>
      <c r="C4165" s="79"/>
      <c r="D4165" s="127"/>
      <c r="E4165" s="126"/>
      <c r="F4165" s="143"/>
      <c r="G4165" s="80">
        <f t="shared" ref="G4165:G4313" si="42">E4165*F4165</f>
        <v>0</v>
      </c>
      <c r="H4165" s="133"/>
      <c r="I4165" s="162"/>
      <c r="J4165" s="81"/>
      <c r="K4165" s="144"/>
    </row>
    <row r="4166" spans="1:11" customFormat="1" ht="16.5" x14ac:dyDescent="0.3">
      <c r="A4166" s="77">
        <v>43414</v>
      </c>
      <c r="B4166" s="142" t="s">
        <v>2998</v>
      </c>
      <c r="C4166" s="79" t="s">
        <v>359</v>
      </c>
      <c r="D4166" s="127" t="s">
        <v>31</v>
      </c>
      <c r="E4166" s="126">
        <v>1</v>
      </c>
      <c r="F4166" s="143">
        <v>529199.44999999995</v>
      </c>
      <c r="G4166" s="80">
        <f t="shared" si="42"/>
        <v>529199.44999999995</v>
      </c>
      <c r="H4166" s="133">
        <f>G4166</f>
        <v>529199.44999999995</v>
      </c>
      <c r="I4166" s="162" t="s">
        <v>1756</v>
      </c>
      <c r="J4166" s="81"/>
      <c r="K4166" s="144"/>
    </row>
    <row r="4167" spans="1:11" customFormat="1" ht="16.5" x14ac:dyDescent="0.3">
      <c r="A4167" s="77"/>
      <c r="B4167" s="142"/>
      <c r="C4167" s="79"/>
      <c r="D4167" s="127"/>
      <c r="E4167" s="126"/>
      <c r="F4167" s="143"/>
      <c r="G4167" s="80">
        <f t="shared" si="42"/>
        <v>0</v>
      </c>
      <c r="H4167" s="133"/>
      <c r="I4167" s="162"/>
      <c r="J4167" s="81"/>
      <c r="K4167" s="144"/>
    </row>
    <row r="4168" spans="1:11" customFormat="1" ht="16.5" x14ac:dyDescent="0.3">
      <c r="A4168" s="77">
        <v>43414</v>
      </c>
      <c r="B4168" s="142" t="s">
        <v>2999</v>
      </c>
      <c r="C4168" s="79" t="s">
        <v>1520</v>
      </c>
      <c r="D4168" s="127" t="s">
        <v>1720</v>
      </c>
      <c r="E4168" s="126">
        <v>1</v>
      </c>
      <c r="F4168" s="143">
        <v>153674.73000000001</v>
      </c>
      <c r="G4168" s="80">
        <f t="shared" si="42"/>
        <v>153674.73000000001</v>
      </c>
      <c r="H4168" s="133">
        <f>G4168</f>
        <v>153674.73000000001</v>
      </c>
      <c r="I4168" s="162" t="s">
        <v>309</v>
      </c>
      <c r="J4168" s="81"/>
      <c r="K4168" s="144"/>
    </row>
    <row r="4169" spans="1:11" customFormat="1" ht="16.5" x14ac:dyDescent="0.3">
      <c r="A4169" s="77"/>
      <c r="B4169" s="142"/>
      <c r="C4169" s="79"/>
      <c r="D4169" s="127"/>
      <c r="E4169" s="126"/>
      <c r="F4169" s="143"/>
      <c r="G4169" s="80">
        <f t="shared" si="42"/>
        <v>0</v>
      </c>
      <c r="H4169" s="133"/>
      <c r="I4169" s="162"/>
      <c r="J4169" s="81"/>
      <c r="K4169" s="144"/>
    </row>
    <row r="4170" spans="1:11" customFormat="1" ht="16.5" x14ac:dyDescent="0.3">
      <c r="A4170" s="77">
        <v>43414</v>
      </c>
      <c r="B4170" s="142" t="s">
        <v>3000</v>
      </c>
      <c r="C4170" s="79" t="s">
        <v>57</v>
      </c>
      <c r="D4170" s="127" t="s">
        <v>1094</v>
      </c>
      <c r="E4170" s="126">
        <v>1</v>
      </c>
      <c r="F4170" s="143">
        <v>215000.5</v>
      </c>
      <c r="G4170" s="80">
        <f t="shared" si="42"/>
        <v>215000.5</v>
      </c>
      <c r="H4170" s="133">
        <f>G4170</f>
        <v>215000.5</v>
      </c>
      <c r="I4170" s="162" t="s">
        <v>309</v>
      </c>
      <c r="J4170" s="81"/>
      <c r="K4170" s="144"/>
    </row>
    <row r="4171" spans="1:11" customFormat="1" ht="16.5" x14ac:dyDescent="0.3">
      <c r="A4171" s="77"/>
      <c r="B4171" s="142"/>
      <c r="C4171" s="79"/>
      <c r="D4171" s="127"/>
      <c r="E4171" s="126"/>
      <c r="F4171" s="143"/>
      <c r="G4171" s="80">
        <f t="shared" si="42"/>
        <v>0</v>
      </c>
      <c r="H4171" s="133"/>
      <c r="I4171" s="162"/>
      <c r="J4171" s="81"/>
      <c r="K4171" s="144"/>
    </row>
    <row r="4172" spans="1:11" customFormat="1" ht="16.5" x14ac:dyDescent="0.3">
      <c r="A4172" s="77">
        <v>43414</v>
      </c>
      <c r="B4172" s="142" t="s">
        <v>3001</v>
      </c>
      <c r="C4172" s="79" t="s">
        <v>253</v>
      </c>
      <c r="D4172" s="127" t="s">
        <v>109</v>
      </c>
      <c r="E4172" s="126">
        <v>4</v>
      </c>
      <c r="F4172" s="143">
        <v>230000.1</v>
      </c>
      <c r="G4172" s="80">
        <f t="shared" si="42"/>
        <v>920000.4</v>
      </c>
      <c r="H4172" s="133">
        <f>G4172</f>
        <v>920000.4</v>
      </c>
      <c r="I4172" s="162" t="s">
        <v>315</v>
      </c>
      <c r="J4172" s="81"/>
      <c r="K4172" s="144"/>
    </row>
    <row r="4173" spans="1:11" customFormat="1" ht="16.5" x14ac:dyDescent="0.3">
      <c r="A4173" s="77"/>
      <c r="B4173" s="142"/>
      <c r="C4173" s="79"/>
      <c r="D4173" s="127"/>
      <c r="E4173" s="126"/>
      <c r="F4173" s="143"/>
      <c r="G4173" s="80">
        <f t="shared" si="42"/>
        <v>0</v>
      </c>
      <c r="H4173" s="133"/>
      <c r="I4173" s="162"/>
      <c r="J4173" s="81"/>
      <c r="K4173" s="144"/>
    </row>
    <row r="4174" spans="1:11" customFormat="1" ht="16.5" x14ac:dyDescent="0.3">
      <c r="A4174" s="77">
        <v>43414</v>
      </c>
      <c r="B4174" s="142" t="s">
        <v>3002</v>
      </c>
      <c r="C4174" s="79" t="s">
        <v>3003</v>
      </c>
      <c r="D4174" s="127" t="s">
        <v>2944</v>
      </c>
      <c r="E4174" s="126">
        <v>1</v>
      </c>
      <c r="F4174" s="143">
        <v>619200.55000000005</v>
      </c>
      <c r="G4174" s="80">
        <f t="shared" si="42"/>
        <v>619200.55000000005</v>
      </c>
      <c r="H4174" s="133"/>
      <c r="I4174" s="162"/>
      <c r="J4174" s="81"/>
      <c r="K4174" s="144"/>
    </row>
    <row r="4175" spans="1:11" customFormat="1" ht="16.5" x14ac:dyDescent="0.3">
      <c r="A4175" s="77"/>
      <c r="B4175" s="142"/>
      <c r="C4175" s="79"/>
      <c r="D4175" s="127" t="s">
        <v>1325</v>
      </c>
      <c r="E4175" s="126">
        <v>1</v>
      </c>
      <c r="F4175" s="143">
        <v>603900</v>
      </c>
      <c r="G4175" s="80">
        <f t="shared" si="42"/>
        <v>603900</v>
      </c>
      <c r="H4175" s="133">
        <f>SUM(G4174:G4175)</f>
        <v>1223100.55</v>
      </c>
      <c r="I4175" s="162" t="s">
        <v>1756</v>
      </c>
      <c r="J4175" s="81"/>
      <c r="K4175" s="144"/>
    </row>
    <row r="4176" spans="1:11" customFormat="1" ht="16.5" x14ac:dyDescent="0.3">
      <c r="A4176" s="77"/>
      <c r="B4176" s="142"/>
      <c r="C4176" s="79"/>
      <c r="D4176" s="127"/>
      <c r="E4176" s="126"/>
      <c r="F4176" s="143"/>
      <c r="G4176" s="80">
        <f t="shared" si="42"/>
        <v>0</v>
      </c>
      <c r="H4176" s="133"/>
      <c r="I4176" s="162"/>
      <c r="J4176" s="81"/>
      <c r="K4176" s="144"/>
    </row>
    <row r="4177" spans="1:11" customFormat="1" ht="16.5" x14ac:dyDescent="0.3">
      <c r="A4177" s="77">
        <v>43414</v>
      </c>
      <c r="B4177" s="142" t="s">
        <v>3004</v>
      </c>
      <c r="C4177" s="79" t="s">
        <v>2974</v>
      </c>
      <c r="D4177" s="127" t="s">
        <v>2878</v>
      </c>
      <c r="E4177" s="126">
        <v>2</v>
      </c>
      <c r="F4177" s="143">
        <v>308750.47499999998</v>
      </c>
      <c r="G4177" s="80">
        <f t="shared" si="42"/>
        <v>617500.94999999995</v>
      </c>
      <c r="H4177" s="133"/>
      <c r="I4177" s="162"/>
      <c r="J4177" s="81"/>
      <c r="K4177" s="144"/>
    </row>
    <row r="4178" spans="1:11" customFormat="1" ht="16.5" x14ac:dyDescent="0.3">
      <c r="A4178" s="77"/>
      <c r="B4178" s="142"/>
      <c r="C4178" s="79"/>
      <c r="D4178" s="127" t="s">
        <v>1776</v>
      </c>
      <c r="E4178" s="126">
        <v>4</v>
      </c>
      <c r="F4178" s="143">
        <v>232749.715</v>
      </c>
      <c r="G4178" s="80">
        <f t="shared" si="42"/>
        <v>930998.86</v>
      </c>
      <c r="H4178" s="133">
        <f>SUM(G4177:G4178)</f>
        <v>1548499.81</v>
      </c>
      <c r="I4178" s="162" t="s">
        <v>1756</v>
      </c>
      <c r="J4178" s="81"/>
      <c r="K4178" s="144"/>
    </row>
    <row r="4179" spans="1:11" customFormat="1" ht="16.5" x14ac:dyDescent="0.3">
      <c r="A4179" s="77"/>
      <c r="B4179" s="142"/>
      <c r="C4179" s="79"/>
      <c r="D4179" s="127"/>
      <c r="E4179" s="126"/>
      <c r="F4179" s="143"/>
      <c r="G4179" s="80">
        <f t="shared" si="42"/>
        <v>0</v>
      </c>
      <c r="H4179" s="133"/>
      <c r="I4179" s="162"/>
      <c r="J4179" s="81"/>
      <c r="K4179" s="144"/>
    </row>
    <row r="4180" spans="1:11" customFormat="1" ht="16.5" x14ac:dyDescent="0.3">
      <c r="A4180" s="77">
        <v>43414</v>
      </c>
      <c r="B4180" s="142" t="s">
        <v>3005</v>
      </c>
      <c r="C4180" s="79" t="s">
        <v>3006</v>
      </c>
      <c r="D4180" s="127" t="s">
        <v>3007</v>
      </c>
      <c r="E4180" s="126">
        <v>6</v>
      </c>
      <c r="F4180" s="143">
        <v>283099.90500000003</v>
      </c>
      <c r="G4180" s="80">
        <f t="shared" si="42"/>
        <v>1698599.4300000002</v>
      </c>
      <c r="H4180" s="133"/>
      <c r="I4180" s="162"/>
      <c r="J4180" s="81"/>
      <c r="K4180" s="144"/>
    </row>
    <row r="4181" spans="1:11" customFormat="1" ht="16.5" x14ac:dyDescent="0.3">
      <c r="A4181" s="77"/>
      <c r="B4181" s="142"/>
      <c r="C4181" s="79"/>
      <c r="D4181" s="127" t="s">
        <v>3008</v>
      </c>
      <c r="E4181" s="126">
        <v>6</v>
      </c>
      <c r="F4181" s="143">
        <v>283099.90500000003</v>
      </c>
      <c r="G4181" s="80">
        <f t="shared" si="42"/>
        <v>1698599.4300000002</v>
      </c>
      <c r="H4181" s="133">
        <f>SUM(G4180:G4181)</f>
        <v>3397198.8600000003</v>
      </c>
      <c r="I4181" s="162" t="s">
        <v>309</v>
      </c>
      <c r="J4181" s="81"/>
      <c r="K4181" s="144"/>
    </row>
    <row r="4182" spans="1:11" customFormat="1" ht="16.5" x14ac:dyDescent="0.3">
      <c r="A4182" s="77"/>
      <c r="B4182" s="142"/>
      <c r="C4182" s="79"/>
      <c r="D4182" s="127"/>
      <c r="E4182" s="126"/>
      <c r="F4182" s="143"/>
      <c r="G4182" s="80">
        <f t="shared" si="42"/>
        <v>0</v>
      </c>
      <c r="H4182" s="133"/>
      <c r="I4182" s="162"/>
      <c r="J4182" s="81"/>
      <c r="K4182" s="144"/>
    </row>
    <row r="4183" spans="1:11" customFormat="1" ht="16.5" x14ac:dyDescent="0.3">
      <c r="A4183" s="77">
        <v>43414</v>
      </c>
      <c r="B4183" s="142" t="s">
        <v>3009</v>
      </c>
      <c r="C4183" s="79" t="s">
        <v>3010</v>
      </c>
      <c r="D4183" s="127" t="s">
        <v>2154</v>
      </c>
      <c r="E4183" s="126">
        <v>1</v>
      </c>
      <c r="F4183" s="143">
        <v>683100</v>
      </c>
      <c r="G4183" s="80">
        <f t="shared" si="42"/>
        <v>683100</v>
      </c>
      <c r="H4183" s="133">
        <f>G4183</f>
        <v>683100</v>
      </c>
      <c r="I4183" s="162" t="s">
        <v>315</v>
      </c>
      <c r="J4183" s="81"/>
      <c r="K4183" s="144"/>
    </row>
    <row r="4184" spans="1:11" customFormat="1" ht="16.5" x14ac:dyDescent="0.3">
      <c r="A4184" s="77"/>
      <c r="B4184" s="142"/>
      <c r="C4184" s="79"/>
      <c r="D4184" s="127"/>
      <c r="E4184" s="126"/>
      <c r="F4184" s="143"/>
      <c r="G4184" s="80">
        <f t="shared" si="42"/>
        <v>0</v>
      </c>
      <c r="H4184" s="133"/>
      <c r="I4184" s="162"/>
      <c r="J4184" s="81"/>
      <c r="K4184" s="144"/>
    </row>
    <row r="4185" spans="1:11" customFormat="1" ht="16.5" x14ac:dyDescent="0.3">
      <c r="A4185" s="77">
        <v>43414</v>
      </c>
      <c r="B4185" s="142" t="s">
        <v>3011</v>
      </c>
      <c r="C4185" s="79" t="s">
        <v>1019</v>
      </c>
      <c r="D4185" s="127" t="s">
        <v>2482</v>
      </c>
      <c r="E4185" s="126">
        <v>18</v>
      </c>
      <c r="F4185" s="143">
        <v>204300.36</v>
      </c>
      <c r="G4185" s="80">
        <f t="shared" si="42"/>
        <v>3677406.4799999995</v>
      </c>
      <c r="H4185" s="133"/>
      <c r="I4185" s="162"/>
      <c r="J4185" s="81"/>
      <c r="K4185" s="144"/>
    </row>
    <row r="4186" spans="1:11" customFormat="1" ht="16.5" x14ac:dyDescent="0.3">
      <c r="A4186" s="77"/>
      <c r="B4186" s="142"/>
      <c r="C4186" s="79"/>
      <c r="D4186" s="127" t="s">
        <v>60</v>
      </c>
      <c r="E4186" s="126">
        <v>18</v>
      </c>
      <c r="F4186" s="143">
        <v>276300.09000000003</v>
      </c>
      <c r="G4186" s="80">
        <f t="shared" si="42"/>
        <v>4973401.62</v>
      </c>
      <c r="H4186" s="133"/>
      <c r="I4186" s="162"/>
      <c r="J4186" s="81"/>
      <c r="K4186" s="144"/>
    </row>
    <row r="4187" spans="1:11" customFormat="1" ht="16.5" x14ac:dyDescent="0.3">
      <c r="A4187" s="77"/>
      <c r="B4187" s="142"/>
      <c r="C4187" s="79"/>
      <c r="D4187" s="127" t="s">
        <v>2653</v>
      </c>
      <c r="E4187" s="126">
        <v>18</v>
      </c>
      <c r="F4187" s="143">
        <v>243000.55</v>
      </c>
      <c r="G4187" s="80">
        <f t="shared" si="42"/>
        <v>4374009.8999999994</v>
      </c>
      <c r="H4187" s="133"/>
      <c r="I4187" s="162"/>
      <c r="J4187" s="81"/>
      <c r="K4187" s="144"/>
    </row>
    <row r="4188" spans="1:11" customFormat="1" ht="16.5" x14ac:dyDescent="0.3">
      <c r="A4188" s="77"/>
      <c r="B4188" s="142"/>
      <c r="C4188" s="79"/>
      <c r="D4188" s="127" t="s">
        <v>2590</v>
      </c>
      <c r="E4188" s="126">
        <v>12</v>
      </c>
      <c r="F4188" s="143">
        <v>210599.73</v>
      </c>
      <c r="G4188" s="80">
        <f t="shared" si="42"/>
        <v>2527196.7600000002</v>
      </c>
      <c r="H4188" s="133">
        <f>SUM(G4185:G4188)</f>
        <v>15552014.76</v>
      </c>
      <c r="I4188" s="162" t="s">
        <v>309</v>
      </c>
      <c r="J4188" s="81"/>
      <c r="K4188" s="144"/>
    </row>
    <row r="4189" spans="1:11" customFormat="1" ht="16.5" x14ac:dyDescent="0.3">
      <c r="A4189" s="77"/>
      <c r="B4189" s="142"/>
      <c r="C4189" s="79"/>
      <c r="D4189" s="127"/>
      <c r="E4189" s="126"/>
      <c r="F4189" s="143"/>
      <c r="G4189" s="80">
        <f t="shared" si="42"/>
        <v>0</v>
      </c>
      <c r="H4189" s="133"/>
      <c r="I4189" s="162"/>
      <c r="J4189" s="81"/>
      <c r="K4189" s="144"/>
    </row>
    <row r="4190" spans="1:11" customFormat="1" ht="16.5" x14ac:dyDescent="0.3">
      <c r="A4190" s="77">
        <v>43416</v>
      </c>
      <c r="B4190" s="142" t="s">
        <v>3012</v>
      </c>
      <c r="C4190" s="79" t="s">
        <v>1936</v>
      </c>
      <c r="D4190" s="127" t="s">
        <v>19</v>
      </c>
      <c r="E4190" s="126">
        <v>1</v>
      </c>
      <c r="F4190" s="143">
        <v>514800.45</v>
      </c>
      <c r="G4190" s="80">
        <f t="shared" si="42"/>
        <v>514800.45</v>
      </c>
      <c r="H4190" s="133">
        <f>G4190</f>
        <v>514800.45</v>
      </c>
      <c r="I4190" s="162" t="s">
        <v>1756</v>
      </c>
      <c r="J4190" s="81"/>
      <c r="K4190" s="144"/>
    </row>
    <row r="4191" spans="1:11" customFormat="1" ht="16.5" x14ac:dyDescent="0.3">
      <c r="A4191" s="77"/>
      <c r="B4191" s="142"/>
      <c r="C4191" s="79"/>
      <c r="D4191" s="127"/>
      <c r="E4191" s="126"/>
      <c r="F4191" s="143"/>
      <c r="G4191" s="80">
        <f t="shared" si="42"/>
        <v>0</v>
      </c>
      <c r="H4191" s="133"/>
      <c r="I4191" s="162"/>
      <c r="J4191" s="81"/>
      <c r="K4191" s="144"/>
    </row>
    <row r="4192" spans="1:11" customFormat="1" ht="16.5" x14ac:dyDescent="0.3">
      <c r="A4192" s="77">
        <v>43416</v>
      </c>
      <c r="B4192" s="142" t="s">
        <v>3013</v>
      </c>
      <c r="C4192" s="79" t="s">
        <v>2681</v>
      </c>
      <c r="D4192" s="127" t="s">
        <v>109</v>
      </c>
      <c r="E4192" s="126">
        <v>3</v>
      </c>
      <c r="F4192" s="143">
        <v>230000.1</v>
      </c>
      <c r="G4192" s="80">
        <f t="shared" si="42"/>
        <v>690000.3</v>
      </c>
      <c r="H4192" s="133"/>
      <c r="I4192" s="162"/>
      <c r="J4192" s="81"/>
      <c r="K4192" s="144"/>
    </row>
    <row r="4193" spans="1:11" customFormat="1" ht="16.5" x14ac:dyDescent="0.3">
      <c r="A4193" s="77"/>
      <c r="B4193" s="142"/>
      <c r="C4193" s="79"/>
      <c r="D4193" s="127" t="s">
        <v>1915</v>
      </c>
      <c r="E4193" s="126">
        <v>2</v>
      </c>
      <c r="F4193" s="143">
        <v>170749.7</v>
      </c>
      <c r="G4193" s="80">
        <f t="shared" si="42"/>
        <v>341499.4</v>
      </c>
      <c r="H4193" s="133">
        <f>SUM(G4192:G4193)</f>
        <v>1031499.7000000001</v>
      </c>
      <c r="I4193" s="162" t="s">
        <v>314</v>
      </c>
      <c r="J4193" s="81"/>
      <c r="K4193" s="144"/>
    </row>
    <row r="4194" spans="1:11" customFormat="1" ht="16.5" x14ac:dyDescent="0.3">
      <c r="A4194" s="77"/>
      <c r="B4194" s="142"/>
      <c r="C4194" s="79"/>
      <c r="D4194" s="127"/>
      <c r="E4194" s="126"/>
      <c r="F4194" s="143"/>
      <c r="G4194" s="80">
        <f t="shared" si="42"/>
        <v>0</v>
      </c>
      <c r="H4194" s="133"/>
      <c r="I4194" s="162"/>
      <c r="J4194" s="81"/>
      <c r="K4194" s="144"/>
    </row>
    <row r="4195" spans="1:11" customFormat="1" ht="16.5" x14ac:dyDescent="0.3">
      <c r="A4195" s="77">
        <v>43416</v>
      </c>
      <c r="B4195" s="142" t="s">
        <v>3014</v>
      </c>
      <c r="C4195" s="79" t="s">
        <v>2744</v>
      </c>
      <c r="D4195" s="127" t="s">
        <v>31</v>
      </c>
      <c r="E4195" s="126">
        <v>1</v>
      </c>
      <c r="F4195" s="143">
        <v>529199.44999999995</v>
      </c>
      <c r="G4195" s="80">
        <f t="shared" si="42"/>
        <v>529199.44999999995</v>
      </c>
      <c r="H4195" s="133"/>
      <c r="I4195" s="162"/>
      <c r="J4195" s="81"/>
      <c r="K4195" s="144"/>
    </row>
    <row r="4196" spans="1:11" customFormat="1" ht="16.5" x14ac:dyDescent="0.3">
      <c r="A4196" s="77"/>
      <c r="B4196" s="142"/>
      <c r="C4196" s="79"/>
      <c r="D4196" s="127" t="s">
        <v>19</v>
      </c>
      <c r="E4196" s="126">
        <v>1</v>
      </c>
      <c r="F4196" s="143">
        <v>514800</v>
      </c>
      <c r="G4196" s="80">
        <f t="shared" si="42"/>
        <v>514800</v>
      </c>
      <c r="H4196" s="133">
        <f>SUM(G4195:G4196)</f>
        <v>1043999.45</v>
      </c>
      <c r="I4196" s="162" t="s">
        <v>1756</v>
      </c>
      <c r="J4196" s="81"/>
      <c r="K4196" s="144"/>
    </row>
    <row r="4197" spans="1:11" customFormat="1" ht="16.5" x14ac:dyDescent="0.3">
      <c r="A4197" s="77"/>
      <c r="B4197" s="142"/>
      <c r="C4197" s="79"/>
      <c r="D4197" s="127"/>
      <c r="E4197" s="126"/>
      <c r="F4197" s="143"/>
      <c r="G4197" s="80">
        <f t="shared" si="42"/>
        <v>0</v>
      </c>
      <c r="H4197" s="133"/>
      <c r="I4197" s="162"/>
      <c r="J4197" s="81"/>
      <c r="K4197" s="144"/>
    </row>
    <row r="4198" spans="1:11" customFormat="1" ht="16.5" x14ac:dyDescent="0.3">
      <c r="A4198" s="77">
        <v>43416</v>
      </c>
      <c r="B4198" s="142" t="s">
        <v>3015</v>
      </c>
      <c r="C4198" s="79" t="s">
        <v>312</v>
      </c>
      <c r="D4198" s="127" t="s">
        <v>1094</v>
      </c>
      <c r="E4198" s="126">
        <v>1</v>
      </c>
      <c r="F4198" s="143">
        <v>215000.5</v>
      </c>
      <c r="G4198" s="80">
        <f t="shared" si="42"/>
        <v>215000.5</v>
      </c>
      <c r="H4198" s="133">
        <f>G4198</f>
        <v>215000.5</v>
      </c>
      <c r="I4198" s="162" t="s">
        <v>312</v>
      </c>
      <c r="J4198" s="81"/>
      <c r="K4198" s="144"/>
    </row>
    <row r="4199" spans="1:11" customFormat="1" ht="16.5" x14ac:dyDescent="0.3">
      <c r="A4199" s="77"/>
      <c r="B4199" s="142"/>
      <c r="C4199" s="79"/>
      <c r="D4199" s="127"/>
      <c r="E4199" s="126"/>
      <c r="F4199" s="143"/>
      <c r="G4199" s="80">
        <f t="shared" si="42"/>
        <v>0</v>
      </c>
      <c r="H4199" s="133"/>
      <c r="I4199" s="162"/>
      <c r="J4199" s="81"/>
      <c r="K4199" s="144"/>
    </row>
    <row r="4200" spans="1:11" customFormat="1" ht="16.5" x14ac:dyDescent="0.3">
      <c r="A4200" s="77">
        <v>43416</v>
      </c>
      <c r="B4200" s="142" t="s">
        <v>3016</v>
      </c>
      <c r="C4200" s="79" t="s">
        <v>442</v>
      </c>
      <c r="D4200" s="127" t="s">
        <v>104</v>
      </c>
      <c r="E4200" s="126">
        <v>1</v>
      </c>
      <c r="F4200" s="143">
        <v>542450.09499999997</v>
      </c>
      <c r="G4200" s="80">
        <f t="shared" si="42"/>
        <v>542450.09499999997</v>
      </c>
      <c r="H4200" s="133"/>
      <c r="I4200" s="162"/>
      <c r="J4200" s="81"/>
      <c r="K4200" s="144"/>
    </row>
    <row r="4201" spans="1:11" customFormat="1" ht="16.5" x14ac:dyDescent="0.3">
      <c r="A4201" s="77"/>
      <c r="B4201" s="142"/>
      <c r="C4201" s="79"/>
      <c r="D4201" s="127" t="s">
        <v>1094</v>
      </c>
      <c r="E4201" s="126">
        <v>3</v>
      </c>
      <c r="F4201" s="143">
        <v>215000.5</v>
      </c>
      <c r="G4201" s="80">
        <f t="shared" si="42"/>
        <v>645001.5</v>
      </c>
      <c r="H4201" s="133"/>
      <c r="I4201" s="162"/>
      <c r="J4201" s="81"/>
      <c r="K4201" s="144"/>
    </row>
    <row r="4202" spans="1:11" customFormat="1" ht="16.5" x14ac:dyDescent="0.3">
      <c r="A4202" s="77"/>
      <c r="B4202" s="142"/>
      <c r="C4202" s="79"/>
      <c r="D4202" s="127" t="s">
        <v>887</v>
      </c>
      <c r="E4202" s="126">
        <v>2</v>
      </c>
      <c r="F4202" s="143">
        <v>230000.1</v>
      </c>
      <c r="G4202" s="80">
        <f t="shared" si="42"/>
        <v>460000.2</v>
      </c>
      <c r="H4202" s="133"/>
      <c r="I4202" s="162"/>
      <c r="J4202" s="81"/>
      <c r="K4202" s="144"/>
    </row>
    <row r="4203" spans="1:11" customFormat="1" ht="16.5" x14ac:dyDescent="0.3">
      <c r="A4203" s="77"/>
      <c r="B4203" s="142"/>
      <c r="C4203" s="79"/>
      <c r="D4203" s="127" t="s">
        <v>109</v>
      </c>
      <c r="E4203" s="126">
        <v>2</v>
      </c>
      <c r="F4203" s="143">
        <v>230000.1</v>
      </c>
      <c r="G4203" s="80">
        <f t="shared" si="42"/>
        <v>460000.2</v>
      </c>
      <c r="H4203" s="133">
        <f>SUM(G4200:G4203)</f>
        <v>2107451.9950000001</v>
      </c>
      <c r="I4203" s="162" t="s">
        <v>312</v>
      </c>
      <c r="J4203" s="81"/>
      <c r="K4203" s="144"/>
    </row>
    <row r="4204" spans="1:11" customFormat="1" ht="16.5" x14ac:dyDescent="0.3">
      <c r="A4204" s="77"/>
      <c r="B4204" s="142"/>
      <c r="C4204" s="79"/>
      <c r="D4204" s="127"/>
      <c r="E4204" s="126"/>
      <c r="F4204" s="143"/>
      <c r="G4204" s="80">
        <f t="shared" si="42"/>
        <v>0</v>
      </c>
      <c r="H4204" s="133"/>
      <c r="I4204" s="162"/>
      <c r="J4204" s="81"/>
      <c r="K4204" s="144"/>
    </row>
    <row r="4205" spans="1:11" customFormat="1" ht="16.5" x14ac:dyDescent="0.3">
      <c r="A4205" s="77">
        <v>43416</v>
      </c>
      <c r="B4205" s="142" t="s">
        <v>3017</v>
      </c>
      <c r="C4205" s="79" t="s">
        <v>2376</v>
      </c>
      <c r="D4205" s="127" t="s">
        <v>1094</v>
      </c>
      <c r="E4205" s="126">
        <v>3</v>
      </c>
      <c r="F4205" s="143">
        <v>215000.5</v>
      </c>
      <c r="G4205" s="80">
        <f t="shared" si="42"/>
        <v>645001.5</v>
      </c>
      <c r="H4205" s="133"/>
      <c r="I4205" s="162"/>
      <c r="J4205" s="81"/>
      <c r="K4205" s="144"/>
    </row>
    <row r="4206" spans="1:11" customFormat="1" ht="16.5" x14ac:dyDescent="0.3">
      <c r="A4206" s="77"/>
      <c r="B4206" s="142"/>
      <c r="C4206" s="79"/>
      <c r="D4206" s="127" t="s">
        <v>109</v>
      </c>
      <c r="E4206" s="126">
        <v>2</v>
      </c>
      <c r="F4206" s="143">
        <v>230000.1</v>
      </c>
      <c r="G4206" s="80">
        <f t="shared" si="42"/>
        <v>460000.2</v>
      </c>
      <c r="H4206" s="133">
        <f>SUM(G4205:G4206)</f>
        <v>1105001.7</v>
      </c>
      <c r="I4206" s="162" t="s">
        <v>1215</v>
      </c>
      <c r="J4206" s="81"/>
      <c r="K4206" s="144"/>
    </row>
    <row r="4207" spans="1:11" customFormat="1" ht="16.5" x14ac:dyDescent="0.3">
      <c r="A4207" s="77"/>
      <c r="B4207" s="142"/>
      <c r="C4207" s="79"/>
      <c r="D4207" s="127"/>
      <c r="E4207" s="126"/>
      <c r="F4207" s="143"/>
      <c r="G4207" s="80">
        <f t="shared" si="42"/>
        <v>0</v>
      </c>
      <c r="H4207" s="133"/>
      <c r="I4207" s="162"/>
      <c r="J4207" s="81"/>
      <c r="K4207" s="144"/>
    </row>
    <row r="4208" spans="1:11" customFormat="1" ht="16.5" x14ac:dyDescent="0.3">
      <c r="A4208" s="77">
        <v>43416</v>
      </c>
      <c r="B4208" s="142" t="s">
        <v>3018</v>
      </c>
      <c r="C4208" s="79" t="s">
        <v>985</v>
      </c>
      <c r="D4208" s="127" t="s">
        <v>1635</v>
      </c>
      <c r="E4208" s="126">
        <v>24</v>
      </c>
      <c r="F4208" s="143">
        <v>133999.79999999999</v>
      </c>
      <c r="G4208" s="80">
        <f t="shared" si="42"/>
        <v>3215995.1999999997</v>
      </c>
      <c r="H4208" s="133"/>
      <c r="I4208" s="162"/>
      <c r="J4208" s="81"/>
      <c r="K4208" s="144"/>
    </row>
    <row r="4209" spans="1:11" customFormat="1" ht="16.5" x14ac:dyDescent="0.3">
      <c r="A4209" s="77"/>
      <c r="B4209" s="142"/>
      <c r="C4209" s="79"/>
      <c r="D4209" s="127" t="s">
        <v>1966</v>
      </c>
      <c r="E4209" s="126">
        <v>24</v>
      </c>
      <c r="F4209" s="143">
        <v>66999.899999999994</v>
      </c>
      <c r="G4209" s="80">
        <f t="shared" si="42"/>
        <v>1607997.5999999999</v>
      </c>
      <c r="H4209" s="133"/>
      <c r="I4209" s="162"/>
      <c r="J4209" s="81"/>
      <c r="K4209" s="144"/>
    </row>
    <row r="4210" spans="1:11" customFormat="1" ht="16.5" x14ac:dyDescent="0.3">
      <c r="A4210" s="77"/>
      <c r="B4210" s="142"/>
      <c r="C4210" s="79"/>
      <c r="D4210" s="127" t="s">
        <v>1721</v>
      </c>
      <c r="E4210" s="126">
        <v>36</v>
      </c>
      <c r="F4210" s="143">
        <v>133999.79999999999</v>
      </c>
      <c r="G4210" s="80">
        <f t="shared" si="42"/>
        <v>4823992.8</v>
      </c>
      <c r="H4210" s="133"/>
      <c r="I4210" s="162"/>
      <c r="J4210" s="81"/>
      <c r="K4210" s="144"/>
    </row>
    <row r="4211" spans="1:11" customFormat="1" ht="16.5" x14ac:dyDescent="0.3">
      <c r="A4211" s="77"/>
      <c r="B4211" s="142"/>
      <c r="C4211" s="79"/>
      <c r="D4211" s="127" t="s">
        <v>1725</v>
      </c>
      <c r="E4211" s="126">
        <v>24</v>
      </c>
      <c r="F4211" s="143">
        <v>66999.899999999994</v>
      </c>
      <c r="G4211" s="80">
        <f t="shared" si="42"/>
        <v>1607997.5999999999</v>
      </c>
      <c r="H4211" s="133"/>
      <c r="I4211" s="162"/>
      <c r="J4211" s="81"/>
      <c r="K4211" s="144"/>
    </row>
    <row r="4212" spans="1:11" customFormat="1" ht="16.5" x14ac:dyDescent="0.3">
      <c r="A4212" s="77"/>
      <c r="B4212" s="142"/>
      <c r="C4212" s="79"/>
      <c r="D4212" s="127" t="s">
        <v>1722</v>
      </c>
      <c r="E4212" s="126">
        <v>12</v>
      </c>
      <c r="F4212" s="143">
        <v>133999.79999999999</v>
      </c>
      <c r="G4212" s="80">
        <f t="shared" si="42"/>
        <v>1607997.5999999999</v>
      </c>
      <c r="H4212" s="133"/>
      <c r="I4212" s="162"/>
      <c r="J4212" s="81"/>
      <c r="K4212" s="144"/>
    </row>
    <row r="4213" spans="1:11" customFormat="1" ht="16.5" x14ac:dyDescent="0.3">
      <c r="A4213" s="77"/>
      <c r="B4213" s="142"/>
      <c r="C4213" s="79"/>
      <c r="D4213" s="127" t="s">
        <v>1930</v>
      </c>
      <c r="E4213" s="126">
        <v>24</v>
      </c>
      <c r="F4213" s="143">
        <v>66999.899999999994</v>
      </c>
      <c r="G4213" s="80">
        <f t="shared" si="42"/>
        <v>1607997.5999999999</v>
      </c>
      <c r="H4213" s="133"/>
      <c r="I4213" s="162"/>
      <c r="J4213" s="81"/>
      <c r="K4213" s="144"/>
    </row>
    <row r="4214" spans="1:11" customFormat="1" ht="16.5" x14ac:dyDescent="0.3">
      <c r="A4214" s="77"/>
      <c r="B4214" s="142"/>
      <c r="C4214" s="79"/>
      <c r="D4214" s="127" t="s">
        <v>1340</v>
      </c>
      <c r="E4214" s="126">
        <v>120</v>
      </c>
      <c r="F4214" s="143">
        <v>37999.5</v>
      </c>
      <c r="G4214" s="80">
        <f t="shared" si="42"/>
        <v>4559940</v>
      </c>
      <c r="H4214" s="133">
        <f>SUM(G4208:G4214)</f>
        <v>19031918.399999999</v>
      </c>
      <c r="I4214" s="162" t="s">
        <v>2545</v>
      </c>
      <c r="J4214" s="81"/>
      <c r="K4214" s="144"/>
    </row>
    <row r="4215" spans="1:11" customFormat="1" ht="16.5" x14ac:dyDescent="0.3">
      <c r="A4215" s="77"/>
      <c r="B4215" s="142"/>
      <c r="C4215" s="79"/>
      <c r="D4215" s="127"/>
      <c r="E4215" s="126"/>
      <c r="F4215" s="143"/>
      <c r="G4215" s="80">
        <f t="shared" si="42"/>
        <v>0</v>
      </c>
      <c r="H4215" s="133"/>
      <c r="I4215" s="162"/>
      <c r="J4215" s="81"/>
      <c r="K4215" s="144"/>
    </row>
    <row r="4216" spans="1:11" customFormat="1" ht="16.5" x14ac:dyDescent="0.3">
      <c r="A4216" s="77">
        <v>43416</v>
      </c>
      <c r="B4216" s="142" t="s">
        <v>3019</v>
      </c>
      <c r="C4216" s="79" t="s">
        <v>1460</v>
      </c>
      <c r="D4216" s="127" t="s">
        <v>1461</v>
      </c>
      <c r="E4216" s="126">
        <v>2</v>
      </c>
      <c r="F4216" s="143">
        <v>1165650.4750000001</v>
      </c>
      <c r="G4216" s="80">
        <f t="shared" si="42"/>
        <v>2331300.9500000002</v>
      </c>
      <c r="H4216" s="133"/>
      <c r="I4216" s="162"/>
      <c r="J4216" s="81"/>
      <c r="K4216" s="144"/>
    </row>
    <row r="4217" spans="1:11" customFormat="1" ht="16.5" x14ac:dyDescent="0.3">
      <c r="A4217" s="77"/>
      <c r="B4217" s="142"/>
      <c r="C4217" s="79"/>
      <c r="D4217" s="127" t="s">
        <v>887</v>
      </c>
      <c r="E4217" s="126">
        <v>24</v>
      </c>
      <c r="F4217" s="143">
        <v>230000.1</v>
      </c>
      <c r="G4217" s="80">
        <f t="shared" si="42"/>
        <v>5520002.4000000004</v>
      </c>
      <c r="H4217" s="133"/>
      <c r="I4217" s="162"/>
      <c r="J4217" s="81"/>
      <c r="K4217" s="144"/>
    </row>
    <row r="4218" spans="1:11" customFormat="1" ht="16.5" x14ac:dyDescent="0.3">
      <c r="A4218" s="77"/>
      <c r="B4218" s="142"/>
      <c r="C4218" s="79"/>
      <c r="D4218" s="127" t="s">
        <v>3020</v>
      </c>
      <c r="E4218" s="126">
        <v>2</v>
      </c>
      <c r="F4218" s="143">
        <v>570000.47499999998</v>
      </c>
      <c r="G4218" s="80">
        <f t="shared" si="42"/>
        <v>1140000.95</v>
      </c>
      <c r="H4218" s="133"/>
      <c r="I4218" s="162"/>
      <c r="J4218" s="81"/>
      <c r="K4218" s="144"/>
    </row>
    <row r="4219" spans="1:11" customFormat="1" ht="16.5" x14ac:dyDescent="0.3">
      <c r="A4219" s="77"/>
      <c r="B4219" s="142"/>
      <c r="C4219" s="79"/>
      <c r="D4219" s="127" t="s">
        <v>405</v>
      </c>
      <c r="E4219" s="126">
        <v>2</v>
      </c>
      <c r="F4219" s="143">
        <v>570000.47499999998</v>
      </c>
      <c r="G4219" s="80">
        <f t="shared" si="42"/>
        <v>1140000.95</v>
      </c>
      <c r="H4219" s="133">
        <f>SUM(G4216:G4219)</f>
        <v>10131305.25</v>
      </c>
      <c r="I4219" s="162" t="s">
        <v>309</v>
      </c>
      <c r="J4219" s="81"/>
      <c r="K4219" s="144"/>
    </row>
    <row r="4220" spans="1:11" customFormat="1" ht="16.5" x14ac:dyDescent="0.3">
      <c r="A4220" s="77"/>
      <c r="B4220" s="142"/>
      <c r="C4220" s="79"/>
      <c r="D4220" s="127"/>
      <c r="E4220" s="126"/>
      <c r="F4220" s="143"/>
      <c r="G4220" s="80">
        <f t="shared" si="42"/>
        <v>0</v>
      </c>
      <c r="H4220" s="133"/>
      <c r="I4220" s="162"/>
      <c r="J4220" s="81"/>
      <c r="K4220" s="144"/>
    </row>
    <row r="4221" spans="1:11" customFormat="1" ht="16.5" x14ac:dyDescent="0.3">
      <c r="A4221" s="77">
        <v>43416</v>
      </c>
      <c r="B4221" s="142" t="s">
        <v>3021</v>
      </c>
      <c r="C4221" s="79" t="s">
        <v>53</v>
      </c>
      <c r="D4221" s="127" t="s">
        <v>104</v>
      </c>
      <c r="E4221" s="126">
        <v>6</v>
      </c>
      <c r="F4221" s="143">
        <v>571000.1</v>
      </c>
      <c r="G4221" s="80">
        <f t="shared" si="42"/>
        <v>3426000.5999999996</v>
      </c>
      <c r="H4221" s="133"/>
      <c r="I4221" s="162"/>
      <c r="J4221" s="81"/>
      <c r="K4221" s="144"/>
    </row>
    <row r="4222" spans="1:11" customFormat="1" ht="16.5" x14ac:dyDescent="0.3">
      <c r="A4222" s="77"/>
      <c r="B4222" s="142"/>
      <c r="C4222" s="79"/>
      <c r="D4222" s="127" t="s">
        <v>391</v>
      </c>
      <c r="E4222" s="126">
        <v>6</v>
      </c>
      <c r="F4222" s="143">
        <v>625000.19999999995</v>
      </c>
      <c r="G4222" s="80">
        <f t="shared" si="42"/>
        <v>3750001.1999999997</v>
      </c>
      <c r="H4222" s="133">
        <f>SUM(G4221:G4222)</f>
        <v>7176001.7999999989</v>
      </c>
      <c r="I4222" s="162" t="s">
        <v>310</v>
      </c>
      <c r="J4222" s="81"/>
      <c r="K4222" s="144"/>
    </row>
    <row r="4223" spans="1:11" customFormat="1" ht="16.5" x14ac:dyDescent="0.3">
      <c r="A4223" s="77"/>
      <c r="B4223" s="142"/>
      <c r="C4223" s="79"/>
      <c r="D4223" s="127"/>
      <c r="E4223" s="126"/>
      <c r="F4223" s="143"/>
      <c r="G4223" s="80">
        <f t="shared" si="42"/>
        <v>0</v>
      </c>
      <c r="H4223" s="133"/>
      <c r="I4223" s="162"/>
      <c r="J4223" s="81"/>
      <c r="K4223" s="144"/>
    </row>
    <row r="4224" spans="1:11" customFormat="1" ht="16.5" x14ac:dyDescent="0.3">
      <c r="A4224" s="83">
        <v>43417</v>
      </c>
      <c r="B4224" s="151" t="s">
        <v>3022</v>
      </c>
      <c r="C4224" s="85" t="s">
        <v>955</v>
      </c>
      <c r="D4224" s="152" t="s">
        <v>1094</v>
      </c>
      <c r="E4224" s="139">
        <v>1</v>
      </c>
      <c r="F4224" s="153">
        <v>215000.5</v>
      </c>
      <c r="G4224" s="86">
        <f t="shared" si="42"/>
        <v>215000.5</v>
      </c>
      <c r="H4224" s="149">
        <f>G4224</f>
        <v>215000.5</v>
      </c>
      <c r="I4224" s="162" t="s">
        <v>309</v>
      </c>
      <c r="J4224" s="81"/>
      <c r="K4224" s="144"/>
    </row>
    <row r="4225" spans="1:11" customFormat="1" ht="16.5" x14ac:dyDescent="0.3">
      <c r="A4225" s="77"/>
      <c r="B4225" s="142"/>
      <c r="C4225" s="79"/>
      <c r="D4225" s="127"/>
      <c r="E4225" s="126"/>
      <c r="F4225" s="143"/>
      <c r="G4225" s="80">
        <f t="shared" si="42"/>
        <v>0</v>
      </c>
      <c r="H4225" s="133"/>
      <c r="I4225" s="162"/>
      <c r="J4225" s="81"/>
      <c r="K4225" s="144"/>
    </row>
    <row r="4226" spans="1:11" customFormat="1" ht="16.5" x14ac:dyDescent="0.3">
      <c r="A4226" s="77">
        <v>43416</v>
      </c>
      <c r="B4226" s="142" t="s">
        <v>3023</v>
      </c>
      <c r="C4226" s="79" t="s">
        <v>3024</v>
      </c>
      <c r="D4226" s="127" t="s">
        <v>1776</v>
      </c>
      <c r="E4226" s="126">
        <v>2</v>
      </c>
      <c r="F4226" s="143">
        <v>232749.715</v>
      </c>
      <c r="G4226" s="80">
        <f t="shared" si="42"/>
        <v>465499.43</v>
      </c>
      <c r="H4226" s="133"/>
      <c r="I4226" s="162"/>
      <c r="J4226" s="81"/>
      <c r="K4226" s="144"/>
    </row>
    <row r="4227" spans="1:11" customFormat="1" ht="16.5" x14ac:dyDescent="0.3">
      <c r="A4227" s="77"/>
      <c r="B4227" s="142"/>
      <c r="C4227" s="79"/>
      <c r="D4227" s="127" t="s">
        <v>1775</v>
      </c>
      <c r="E4227" s="126">
        <v>2</v>
      </c>
      <c r="F4227" s="143">
        <v>232749.715</v>
      </c>
      <c r="G4227" s="80">
        <f t="shared" si="42"/>
        <v>465499.43</v>
      </c>
      <c r="H4227" s="133">
        <f>SUM(G4226:G4227)</f>
        <v>930998.86</v>
      </c>
      <c r="I4227" s="162" t="s">
        <v>1756</v>
      </c>
      <c r="J4227" s="81"/>
      <c r="K4227" s="144"/>
    </row>
    <row r="4228" spans="1:11" customFormat="1" ht="16.5" x14ac:dyDescent="0.3">
      <c r="A4228" s="77"/>
      <c r="B4228" s="142"/>
      <c r="C4228" s="79"/>
      <c r="D4228" s="127"/>
      <c r="E4228" s="126"/>
      <c r="F4228" s="143"/>
      <c r="G4228" s="80">
        <f t="shared" si="42"/>
        <v>0</v>
      </c>
      <c r="H4228" s="133"/>
      <c r="I4228" s="162"/>
      <c r="J4228" s="81"/>
      <c r="K4228" s="144"/>
    </row>
    <row r="4229" spans="1:11" customFormat="1" ht="16.5" x14ac:dyDescent="0.3">
      <c r="A4229" s="77">
        <v>43416</v>
      </c>
      <c r="B4229" s="142" t="s">
        <v>3025</v>
      </c>
      <c r="C4229" s="79" t="s">
        <v>985</v>
      </c>
      <c r="D4229" s="127" t="s">
        <v>1720</v>
      </c>
      <c r="E4229" s="126">
        <v>24</v>
      </c>
      <c r="F4229" s="143">
        <v>133999.79999999999</v>
      </c>
      <c r="G4229" s="80">
        <f t="shared" si="42"/>
        <v>3215995.1999999997</v>
      </c>
      <c r="H4229" s="133"/>
      <c r="I4229" s="162"/>
      <c r="J4229" s="81"/>
      <c r="K4229" s="144"/>
    </row>
    <row r="4230" spans="1:11" customFormat="1" ht="16.5" x14ac:dyDescent="0.3">
      <c r="A4230" s="77"/>
      <c r="B4230" s="142"/>
      <c r="C4230" s="79"/>
      <c r="D4230" s="127" t="s">
        <v>1721</v>
      </c>
      <c r="E4230" s="126">
        <v>24</v>
      </c>
      <c r="F4230" s="143">
        <v>133999.79999999999</v>
      </c>
      <c r="G4230" s="80">
        <f t="shared" si="42"/>
        <v>3215995.1999999997</v>
      </c>
      <c r="H4230" s="133"/>
      <c r="I4230" s="162"/>
      <c r="J4230" s="81"/>
      <c r="K4230" s="144"/>
    </row>
    <row r="4231" spans="1:11" customFormat="1" ht="16.5" x14ac:dyDescent="0.3">
      <c r="A4231" s="77"/>
      <c r="B4231" s="142"/>
      <c r="C4231" s="79"/>
      <c r="D4231" s="127" t="s">
        <v>1915</v>
      </c>
      <c r="E4231" s="126">
        <v>72</v>
      </c>
      <c r="F4231" s="143">
        <v>133999.79999999999</v>
      </c>
      <c r="G4231" s="80">
        <f t="shared" si="42"/>
        <v>9647985.5999999996</v>
      </c>
      <c r="H4231" s="133">
        <f>SUM(G4229:G4231)</f>
        <v>16079976</v>
      </c>
      <c r="I4231" s="162" t="s">
        <v>2545</v>
      </c>
      <c r="J4231" s="81"/>
      <c r="K4231" s="144"/>
    </row>
    <row r="4232" spans="1:11" customFormat="1" ht="16.5" x14ac:dyDescent="0.3">
      <c r="A4232" s="77"/>
      <c r="B4232" s="142"/>
      <c r="C4232" s="79"/>
      <c r="D4232" s="127"/>
      <c r="E4232" s="126"/>
      <c r="F4232" s="143"/>
      <c r="G4232" s="80">
        <f t="shared" si="42"/>
        <v>0</v>
      </c>
      <c r="H4232" s="133"/>
      <c r="I4232" s="162"/>
      <c r="J4232" s="81"/>
      <c r="K4232" s="144"/>
    </row>
    <row r="4233" spans="1:11" customFormat="1" ht="16.5" x14ac:dyDescent="0.3">
      <c r="A4233" s="77">
        <v>43416</v>
      </c>
      <c r="B4233" s="142" t="s">
        <v>3026</v>
      </c>
      <c r="C4233" s="79" t="s">
        <v>985</v>
      </c>
      <c r="D4233" s="127" t="s">
        <v>1719</v>
      </c>
      <c r="E4233" s="126">
        <v>24</v>
      </c>
      <c r="F4233" s="143">
        <v>66999.899999999994</v>
      </c>
      <c r="G4233" s="80">
        <f t="shared" si="42"/>
        <v>1607997.5999999999</v>
      </c>
      <c r="H4233" s="133"/>
      <c r="I4233" s="162"/>
      <c r="J4233" s="81"/>
      <c r="K4233" s="144"/>
    </row>
    <row r="4234" spans="1:11" customFormat="1" ht="16.5" x14ac:dyDescent="0.3">
      <c r="A4234" s="77"/>
      <c r="B4234" s="142"/>
      <c r="C4234" s="79"/>
      <c r="D4234" s="127" t="s">
        <v>1966</v>
      </c>
      <c r="E4234" s="126">
        <v>24</v>
      </c>
      <c r="F4234" s="143">
        <v>66999.899999999994</v>
      </c>
      <c r="G4234" s="80">
        <f t="shared" si="42"/>
        <v>1607997.5999999999</v>
      </c>
      <c r="H4234" s="133"/>
      <c r="I4234" s="162"/>
      <c r="J4234" s="81"/>
      <c r="K4234" s="144"/>
    </row>
    <row r="4235" spans="1:11" customFormat="1" ht="16.5" x14ac:dyDescent="0.3">
      <c r="A4235" s="77"/>
      <c r="B4235" s="142"/>
      <c r="C4235" s="79"/>
      <c r="D4235" s="127" t="s">
        <v>1725</v>
      </c>
      <c r="E4235" s="126">
        <v>48</v>
      </c>
      <c r="F4235" s="143">
        <v>66999.899999999994</v>
      </c>
      <c r="G4235" s="80">
        <f t="shared" si="42"/>
        <v>3215995.1999999997</v>
      </c>
      <c r="H4235" s="133"/>
      <c r="I4235" s="162"/>
      <c r="J4235" s="81"/>
      <c r="K4235" s="144"/>
    </row>
    <row r="4236" spans="1:11" customFormat="1" ht="16.5" x14ac:dyDescent="0.3">
      <c r="A4236" s="77"/>
      <c r="B4236" s="142"/>
      <c r="C4236" s="79"/>
      <c r="D4236" s="127" t="s">
        <v>1930</v>
      </c>
      <c r="E4236" s="126">
        <v>72</v>
      </c>
      <c r="F4236" s="143">
        <v>66999.899999999994</v>
      </c>
      <c r="G4236" s="80">
        <f t="shared" si="42"/>
        <v>4823992.8</v>
      </c>
      <c r="H4236" s="133">
        <f>SUM(G4233:G4236)</f>
        <v>11255983.199999999</v>
      </c>
      <c r="I4236" s="162" t="s">
        <v>2545</v>
      </c>
      <c r="J4236" s="81"/>
      <c r="K4236" s="144"/>
    </row>
    <row r="4237" spans="1:11" customFormat="1" ht="16.5" x14ac:dyDescent="0.3">
      <c r="A4237" s="77"/>
      <c r="B4237" s="142"/>
      <c r="C4237" s="79"/>
      <c r="D4237" s="127"/>
      <c r="E4237" s="126"/>
      <c r="F4237" s="143"/>
      <c r="G4237" s="80">
        <f t="shared" si="42"/>
        <v>0</v>
      </c>
      <c r="H4237" s="133"/>
      <c r="I4237" s="162"/>
      <c r="J4237" s="81"/>
      <c r="K4237" s="144"/>
    </row>
    <row r="4238" spans="1:11" customFormat="1" ht="16.5" x14ac:dyDescent="0.3">
      <c r="A4238" s="92">
        <v>43417</v>
      </c>
      <c r="B4238" s="145" t="s">
        <v>3027</v>
      </c>
      <c r="C4238" s="94" t="s">
        <v>985</v>
      </c>
      <c r="D4238" s="128" t="s">
        <v>109</v>
      </c>
      <c r="E4238" s="131">
        <v>47</v>
      </c>
      <c r="F4238" s="146">
        <v>0</v>
      </c>
      <c r="G4238" s="95">
        <v>0</v>
      </c>
      <c r="H4238" s="147">
        <f>G4238</f>
        <v>0</v>
      </c>
      <c r="I4238" s="162" t="s">
        <v>2545</v>
      </c>
      <c r="J4238" s="81" t="s">
        <v>2126</v>
      </c>
      <c r="K4238" s="144"/>
    </row>
    <row r="4239" spans="1:11" customFormat="1" ht="16.5" x14ac:dyDescent="0.3">
      <c r="A4239" s="77"/>
      <c r="B4239" s="142"/>
      <c r="C4239" s="79"/>
      <c r="D4239" s="127"/>
      <c r="E4239" s="126"/>
      <c r="F4239" s="143"/>
      <c r="G4239" s="80">
        <f t="shared" si="42"/>
        <v>0</v>
      </c>
      <c r="H4239" s="133"/>
      <c r="I4239" s="162"/>
      <c r="J4239" s="81"/>
      <c r="K4239" s="144"/>
    </row>
    <row r="4240" spans="1:11" customFormat="1" ht="16.5" x14ac:dyDescent="0.3">
      <c r="A4240" s="77">
        <v>43417</v>
      </c>
      <c r="B4240" s="142" t="s">
        <v>3028</v>
      </c>
      <c r="C4240" s="79" t="s">
        <v>1850</v>
      </c>
      <c r="D4240" s="127" t="s">
        <v>1325</v>
      </c>
      <c r="E4240" s="126">
        <v>3</v>
      </c>
      <c r="F4240" s="143">
        <v>603900</v>
      </c>
      <c r="G4240" s="80">
        <f t="shared" si="42"/>
        <v>1811700</v>
      </c>
      <c r="H4240" s="133"/>
      <c r="I4240" s="162"/>
      <c r="J4240" s="81"/>
      <c r="K4240" s="144"/>
    </row>
    <row r="4241" spans="1:11" customFormat="1" ht="16.5" x14ac:dyDescent="0.3">
      <c r="A4241" s="77"/>
      <c r="B4241" s="142"/>
      <c r="C4241" s="79"/>
      <c r="D4241" s="127" t="s">
        <v>3029</v>
      </c>
      <c r="E4241" s="126">
        <v>3</v>
      </c>
      <c r="F4241" s="143">
        <v>1233900.3600000001</v>
      </c>
      <c r="G4241" s="80">
        <f t="shared" si="42"/>
        <v>3701701.08</v>
      </c>
      <c r="H4241" s="133">
        <f>SUM(G4240:G4241)</f>
        <v>5513401.0800000001</v>
      </c>
      <c r="I4241" s="162" t="s">
        <v>1756</v>
      </c>
      <c r="J4241" s="81"/>
      <c r="K4241" s="144"/>
    </row>
    <row r="4242" spans="1:11" customFormat="1" ht="16.5" x14ac:dyDescent="0.3">
      <c r="A4242" s="77"/>
      <c r="B4242" s="142"/>
      <c r="C4242" s="79"/>
      <c r="D4242" s="127"/>
      <c r="E4242" s="126"/>
      <c r="F4242" s="143"/>
      <c r="G4242" s="80">
        <f t="shared" si="42"/>
        <v>0</v>
      </c>
      <c r="H4242" s="133"/>
      <c r="I4242" s="162"/>
      <c r="J4242" s="81"/>
      <c r="K4242" s="144"/>
    </row>
    <row r="4243" spans="1:11" customFormat="1" ht="16.5" x14ac:dyDescent="0.3">
      <c r="A4243" s="77">
        <v>43417</v>
      </c>
      <c r="B4243" s="142" t="s">
        <v>3030</v>
      </c>
      <c r="C4243" s="79" t="s">
        <v>3031</v>
      </c>
      <c r="D4243" s="127" t="s">
        <v>3032</v>
      </c>
      <c r="E4243" s="126">
        <v>6</v>
      </c>
      <c r="F4243" s="143">
        <v>270750.09499999997</v>
      </c>
      <c r="G4243" s="80">
        <f t="shared" si="42"/>
        <v>1624500.5699999998</v>
      </c>
      <c r="H4243" s="133"/>
      <c r="I4243" s="162"/>
      <c r="J4243" s="81"/>
      <c r="K4243" s="144"/>
    </row>
    <row r="4244" spans="1:11" customFormat="1" ht="16.5" x14ac:dyDescent="0.3">
      <c r="A4244" s="77"/>
      <c r="B4244" s="142"/>
      <c r="C4244" s="79"/>
      <c r="D4244" s="127" t="s">
        <v>3033</v>
      </c>
      <c r="E4244" s="126">
        <v>6</v>
      </c>
      <c r="F4244" s="143">
        <v>283099.90500000003</v>
      </c>
      <c r="G4244" s="80">
        <f t="shared" si="42"/>
        <v>1698599.4300000002</v>
      </c>
      <c r="H4244" s="133">
        <f>SUM(G4243:G4244)</f>
        <v>3323100</v>
      </c>
      <c r="I4244" s="162" t="s">
        <v>309</v>
      </c>
      <c r="J4244" s="81"/>
      <c r="K4244" s="144"/>
    </row>
    <row r="4245" spans="1:11" customFormat="1" ht="16.5" x14ac:dyDescent="0.3">
      <c r="A4245" s="77"/>
      <c r="B4245" s="142"/>
      <c r="C4245" s="79"/>
      <c r="D4245" s="127"/>
      <c r="E4245" s="126"/>
      <c r="F4245" s="143"/>
      <c r="G4245" s="80">
        <f t="shared" si="42"/>
        <v>0</v>
      </c>
      <c r="H4245" s="133"/>
      <c r="I4245" s="162"/>
      <c r="J4245" s="81"/>
      <c r="K4245" s="144"/>
    </row>
    <row r="4246" spans="1:11" customFormat="1" ht="16.5" x14ac:dyDescent="0.3">
      <c r="A4246" s="77">
        <v>43417</v>
      </c>
      <c r="B4246" s="142" t="s">
        <v>3034</v>
      </c>
      <c r="C4246" s="79" t="s">
        <v>1226</v>
      </c>
      <c r="D4246" s="127" t="s">
        <v>3035</v>
      </c>
      <c r="E4246" s="126">
        <v>1</v>
      </c>
      <c r="F4246" s="143">
        <v>338000.3</v>
      </c>
      <c r="G4246" s="80">
        <f t="shared" si="42"/>
        <v>338000.3</v>
      </c>
      <c r="H4246" s="133"/>
      <c r="I4246" s="162"/>
      <c r="J4246" s="81"/>
      <c r="K4246" s="144"/>
    </row>
    <row r="4247" spans="1:11" customFormat="1" ht="16.5" x14ac:dyDescent="0.3">
      <c r="A4247" s="77"/>
      <c r="B4247" s="142"/>
      <c r="C4247" s="79"/>
      <c r="D4247" s="127" t="s">
        <v>3036</v>
      </c>
      <c r="E4247" s="126">
        <v>1</v>
      </c>
      <c r="F4247" s="143">
        <v>444999.5</v>
      </c>
      <c r="G4247" s="80">
        <f t="shared" si="42"/>
        <v>444999.5</v>
      </c>
      <c r="H4247" s="133">
        <f>SUM(G4246:G4247)</f>
        <v>782999.8</v>
      </c>
      <c r="I4247" s="162" t="s">
        <v>1215</v>
      </c>
      <c r="J4247" s="81"/>
      <c r="K4247" s="144"/>
    </row>
    <row r="4248" spans="1:11" customFormat="1" ht="16.5" x14ac:dyDescent="0.3">
      <c r="A4248" s="77"/>
      <c r="B4248" s="142"/>
      <c r="C4248" s="79"/>
      <c r="D4248" s="127"/>
      <c r="E4248" s="126"/>
      <c r="F4248" s="143"/>
      <c r="G4248" s="80">
        <f t="shared" si="42"/>
        <v>0</v>
      </c>
      <c r="H4248" s="133"/>
      <c r="I4248" s="162"/>
      <c r="J4248" s="81"/>
      <c r="K4248" s="144"/>
    </row>
    <row r="4249" spans="1:11" customFormat="1" ht="16.5" x14ac:dyDescent="0.3">
      <c r="A4249" s="77">
        <v>43417</v>
      </c>
      <c r="B4249" s="142" t="s">
        <v>3037</v>
      </c>
      <c r="C4249" s="79" t="s">
        <v>108</v>
      </c>
      <c r="D4249" s="127" t="s">
        <v>109</v>
      </c>
      <c r="E4249" s="126">
        <v>12</v>
      </c>
      <c r="F4249" s="143">
        <v>230000.1</v>
      </c>
      <c r="G4249" s="80">
        <f t="shared" si="42"/>
        <v>2760001.2</v>
      </c>
      <c r="H4249" s="133">
        <f>G4249</f>
        <v>2760001.2</v>
      </c>
      <c r="I4249" s="162" t="s">
        <v>309</v>
      </c>
      <c r="J4249" s="81"/>
      <c r="K4249" s="144"/>
    </row>
    <row r="4250" spans="1:11" customFormat="1" ht="16.5" x14ac:dyDescent="0.3">
      <c r="A4250" s="77"/>
      <c r="B4250" s="142"/>
      <c r="C4250" s="79"/>
      <c r="D4250" s="127"/>
      <c r="E4250" s="126"/>
      <c r="F4250" s="143"/>
      <c r="G4250" s="80">
        <f t="shared" si="42"/>
        <v>0</v>
      </c>
      <c r="H4250" s="133"/>
      <c r="I4250" s="162"/>
      <c r="J4250" s="81"/>
      <c r="K4250" s="144"/>
    </row>
    <row r="4251" spans="1:11" customFormat="1" ht="16.5" x14ac:dyDescent="0.3">
      <c r="A4251" s="77">
        <v>43417</v>
      </c>
      <c r="B4251" s="142" t="s">
        <v>3038</v>
      </c>
      <c r="C4251" s="79" t="s">
        <v>38</v>
      </c>
      <c r="D4251" s="127" t="s">
        <v>1094</v>
      </c>
      <c r="E4251" s="126">
        <v>12</v>
      </c>
      <c r="F4251" s="143">
        <v>215000.5</v>
      </c>
      <c r="G4251" s="80">
        <f t="shared" si="42"/>
        <v>2580006</v>
      </c>
      <c r="H4251" s="133">
        <f>G4251</f>
        <v>2580006</v>
      </c>
      <c r="I4251" s="162" t="s">
        <v>314</v>
      </c>
      <c r="J4251" s="81"/>
      <c r="K4251" s="144"/>
    </row>
    <row r="4252" spans="1:11" customFormat="1" ht="16.5" x14ac:dyDescent="0.3">
      <c r="A4252" s="77"/>
      <c r="B4252" s="142"/>
      <c r="C4252" s="79"/>
      <c r="D4252" s="127"/>
      <c r="E4252" s="126"/>
      <c r="F4252" s="143"/>
      <c r="G4252" s="80">
        <f t="shared" si="42"/>
        <v>0</v>
      </c>
      <c r="H4252" s="133"/>
      <c r="I4252" s="162"/>
      <c r="J4252" s="81"/>
      <c r="K4252" s="144"/>
    </row>
    <row r="4253" spans="1:11" customFormat="1" ht="16.5" x14ac:dyDescent="0.3">
      <c r="A4253" s="77">
        <v>43417</v>
      </c>
      <c r="B4253" s="142" t="s">
        <v>3039</v>
      </c>
      <c r="C4253" s="79" t="s">
        <v>3040</v>
      </c>
      <c r="D4253" s="127" t="s">
        <v>1094</v>
      </c>
      <c r="E4253" s="126">
        <v>24</v>
      </c>
      <c r="F4253" s="143">
        <v>215000.5</v>
      </c>
      <c r="G4253" s="80">
        <f t="shared" si="42"/>
        <v>5160012</v>
      </c>
      <c r="H4253" s="133">
        <f>G4253</f>
        <v>5160012</v>
      </c>
      <c r="I4253" s="162" t="s">
        <v>1215</v>
      </c>
      <c r="J4253" s="81"/>
      <c r="K4253" s="144"/>
    </row>
    <row r="4254" spans="1:11" customFormat="1" ht="16.5" x14ac:dyDescent="0.3">
      <c r="A4254" s="77"/>
      <c r="B4254" s="142"/>
      <c r="C4254" s="79"/>
      <c r="D4254" s="127"/>
      <c r="E4254" s="126"/>
      <c r="F4254" s="143"/>
      <c r="G4254" s="80">
        <f t="shared" si="42"/>
        <v>0</v>
      </c>
      <c r="H4254" s="133"/>
      <c r="I4254" s="162"/>
      <c r="J4254" s="81"/>
      <c r="K4254" s="144"/>
    </row>
    <row r="4255" spans="1:11" customFormat="1" ht="16.5" x14ac:dyDescent="0.3">
      <c r="A4255" s="77">
        <v>43417</v>
      </c>
      <c r="B4255" s="142" t="s">
        <v>3041</v>
      </c>
      <c r="C4255" s="79" t="s">
        <v>3042</v>
      </c>
      <c r="D4255" s="127" t="s">
        <v>31</v>
      </c>
      <c r="E4255" s="126">
        <v>1</v>
      </c>
      <c r="F4255" s="143">
        <v>529199.44999999995</v>
      </c>
      <c r="G4255" s="80">
        <f t="shared" si="42"/>
        <v>529199.44999999995</v>
      </c>
      <c r="H4255" s="133">
        <f>G4255</f>
        <v>529199.44999999995</v>
      </c>
      <c r="I4255" s="162" t="s">
        <v>1756</v>
      </c>
      <c r="J4255" s="81"/>
      <c r="K4255" s="144"/>
    </row>
    <row r="4256" spans="1:11" customFormat="1" ht="16.5" x14ac:dyDescent="0.3">
      <c r="A4256" s="77"/>
      <c r="B4256" s="142"/>
      <c r="C4256" s="79"/>
      <c r="D4256" s="127"/>
      <c r="E4256" s="126"/>
      <c r="F4256" s="143"/>
      <c r="G4256" s="80">
        <f t="shared" si="42"/>
        <v>0</v>
      </c>
      <c r="H4256" s="133"/>
      <c r="I4256" s="162"/>
      <c r="J4256" s="81"/>
      <c r="K4256" s="144"/>
    </row>
    <row r="4257" spans="1:11" customFormat="1" ht="16.5" x14ac:dyDescent="0.3">
      <c r="A4257" s="77">
        <v>43417</v>
      </c>
      <c r="B4257" s="142" t="s">
        <v>3043</v>
      </c>
      <c r="C4257" s="79" t="s">
        <v>63</v>
      </c>
      <c r="D4257" s="127" t="s">
        <v>1094</v>
      </c>
      <c r="E4257" s="126">
        <v>8</v>
      </c>
      <c r="F4257" s="143">
        <v>215000.5</v>
      </c>
      <c r="G4257" s="80">
        <f t="shared" si="42"/>
        <v>1720004</v>
      </c>
      <c r="H4257" s="133">
        <f>G4257</f>
        <v>1720004</v>
      </c>
      <c r="I4257" s="162" t="s">
        <v>309</v>
      </c>
      <c r="J4257" s="81"/>
      <c r="K4257" s="144"/>
    </row>
    <row r="4258" spans="1:11" customFormat="1" ht="16.5" x14ac:dyDescent="0.3">
      <c r="A4258" s="77"/>
      <c r="B4258" s="142"/>
      <c r="C4258" s="79"/>
      <c r="D4258" s="127"/>
      <c r="E4258" s="126"/>
      <c r="F4258" s="143"/>
      <c r="G4258" s="80">
        <f t="shared" si="42"/>
        <v>0</v>
      </c>
      <c r="H4258" s="133"/>
      <c r="I4258" s="162"/>
      <c r="J4258" s="81"/>
      <c r="K4258" s="144"/>
    </row>
    <row r="4259" spans="1:11" customFormat="1" ht="16.5" x14ac:dyDescent="0.3">
      <c r="A4259" s="77">
        <v>43417</v>
      </c>
      <c r="B4259" s="142" t="s">
        <v>3044</v>
      </c>
      <c r="C4259" s="79" t="s">
        <v>75</v>
      </c>
      <c r="D4259" s="127" t="s">
        <v>1094</v>
      </c>
      <c r="E4259" s="126">
        <v>2</v>
      </c>
      <c r="F4259" s="143">
        <v>215000.5</v>
      </c>
      <c r="G4259" s="80">
        <f t="shared" si="42"/>
        <v>430001</v>
      </c>
      <c r="H4259" s="133">
        <f>G4259</f>
        <v>430001</v>
      </c>
      <c r="I4259" s="162" t="s">
        <v>309</v>
      </c>
      <c r="J4259" s="81"/>
      <c r="K4259" s="144"/>
    </row>
    <row r="4260" spans="1:11" customFormat="1" ht="16.5" x14ac:dyDescent="0.3">
      <c r="A4260" s="77"/>
      <c r="B4260" s="142"/>
      <c r="C4260" s="79"/>
      <c r="D4260" s="127"/>
      <c r="E4260" s="126"/>
      <c r="F4260" s="143"/>
      <c r="G4260" s="80">
        <f t="shared" si="42"/>
        <v>0</v>
      </c>
      <c r="H4260" s="133"/>
      <c r="I4260" s="162"/>
      <c r="J4260" s="81"/>
      <c r="K4260" s="144"/>
    </row>
    <row r="4261" spans="1:11" customFormat="1" ht="16.5" x14ac:dyDescent="0.3">
      <c r="A4261" s="77">
        <v>43417</v>
      </c>
      <c r="B4261" s="142" t="s">
        <v>3045</v>
      </c>
      <c r="C4261" s="79" t="s">
        <v>3046</v>
      </c>
      <c r="D4261" s="127" t="s">
        <v>887</v>
      </c>
      <c r="E4261" s="126">
        <v>4</v>
      </c>
      <c r="F4261" s="143">
        <v>230000.1</v>
      </c>
      <c r="G4261" s="80">
        <f t="shared" si="42"/>
        <v>920000.4</v>
      </c>
      <c r="H4261" s="133">
        <f>G4261</f>
        <v>920000.4</v>
      </c>
      <c r="I4261" s="162" t="s">
        <v>2524</v>
      </c>
      <c r="J4261" s="81"/>
      <c r="K4261" s="144"/>
    </row>
    <row r="4262" spans="1:11" customFormat="1" ht="16.5" x14ac:dyDescent="0.3">
      <c r="A4262" s="77"/>
      <c r="B4262" s="142"/>
      <c r="C4262" s="79"/>
      <c r="D4262" s="127"/>
      <c r="E4262" s="126"/>
      <c r="F4262" s="143"/>
      <c r="G4262" s="80">
        <f t="shared" si="42"/>
        <v>0</v>
      </c>
      <c r="H4262" s="133"/>
      <c r="I4262" s="162"/>
      <c r="J4262" s="81"/>
      <c r="K4262" s="144"/>
    </row>
    <row r="4263" spans="1:11" customFormat="1" ht="16.5" x14ac:dyDescent="0.3">
      <c r="A4263" s="77">
        <v>43417</v>
      </c>
      <c r="B4263" s="142" t="s">
        <v>3047</v>
      </c>
      <c r="C4263" s="79" t="s">
        <v>3048</v>
      </c>
      <c r="D4263" s="127" t="s">
        <v>2757</v>
      </c>
      <c r="E4263" s="126">
        <v>12</v>
      </c>
      <c r="F4263" s="143">
        <v>276300.09000000003</v>
      </c>
      <c r="G4263" s="80">
        <f t="shared" si="42"/>
        <v>3315601.08</v>
      </c>
      <c r="H4263" s="133"/>
      <c r="I4263" s="162"/>
      <c r="J4263" s="81"/>
      <c r="K4263" s="144"/>
    </row>
    <row r="4264" spans="1:11" customFormat="1" ht="16.5" x14ac:dyDescent="0.3">
      <c r="A4264" s="77"/>
      <c r="B4264" s="142"/>
      <c r="C4264" s="79"/>
      <c r="D4264" s="127" t="s">
        <v>3049</v>
      </c>
      <c r="E4264" s="126">
        <v>6</v>
      </c>
      <c r="F4264" s="143">
        <v>369549.62</v>
      </c>
      <c r="G4264" s="80">
        <f t="shared" si="42"/>
        <v>2217297.7199999997</v>
      </c>
      <c r="H4264" s="133"/>
      <c r="I4264" s="162"/>
      <c r="J4264" s="81"/>
      <c r="K4264" s="144"/>
    </row>
    <row r="4265" spans="1:11" customFormat="1" ht="16.5" x14ac:dyDescent="0.3">
      <c r="A4265" s="77"/>
      <c r="B4265" s="142"/>
      <c r="C4265" s="79"/>
      <c r="D4265" s="127" t="s">
        <v>3050</v>
      </c>
      <c r="E4265" s="126">
        <v>2</v>
      </c>
      <c r="F4265" s="143">
        <v>354350.09499999997</v>
      </c>
      <c r="G4265" s="80">
        <f t="shared" si="42"/>
        <v>708700.19</v>
      </c>
      <c r="H4265" s="133"/>
      <c r="I4265" s="162"/>
      <c r="J4265" s="81"/>
      <c r="K4265" s="144"/>
    </row>
    <row r="4266" spans="1:11" customFormat="1" ht="16.5" x14ac:dyDescent="0.3">
      <c r="A4266" s="77"/>
      <c r="B4266" s="142"/>
      <c r="C4266" s="79"/>
      <c r="D4266" s="127" t="s">
        <v>3051</v>
      </c>
      <c r="E4266" s="126">
        <v>2</v>
      </c>
      <c r="F4266" s="143">
        <v>460749.90500000003</v>
      </c>
      <c r="G4266" s="80">
        <f t="shared" si="42"/>
        <v>921499.81</v>
      </c>
      <c r="H4266" s="133"/>
      <c r="I4266" s="162"/>
      <c r="J4266" s="81"/>
      <c r="K4266" s="144"/>
    </row>
    <row r="4267" spans="1:11" customFormat="1" ht="16.5" x14ac:dyDescent="0.3">
      <c r="A4267" s="77"/>
      <c r="B4267" s="142"/>
      <c r="C4267" s="79"/>
      <c r="D4267" s="127" t="s">
        <v>2653</v>
      </c>
      <c r="E4267" s="126">
        <v>2</v>
      </c>
      <c r="F4267" s="143">
        <v>243000.45</v>
      </c>
      <c r="G4267" s="80">
        <f t="shared" si="42"/>
        <v>486000.9</v>
      </c>
      <c r="H4267" s="133">
        <f>SUM(G4263:G4267)</f>
        <v>7649099.7000000011</v>
      </c>
      <c r="I4267" s="162" t="s">
        <v>309</v>
      </c>
      <c r="J4267" s="81"/>
      <c r="K4267" s="144"/>
    </row>
    <row r="4268" spans="1:11" customFormat="1" ht="16.5" x14ac:dyDescent="0.3">
      <c r="A4268" s="77"/>
      <c r="B4268" s="142"/>
      <c r="C4268" s="79"/>
      <c r="D4268" s="127"/>
      <c r="E4268" s="126"/>
      <c r="F4268" s="143"/>
      <c r="G4268" s="80">
        <f t="shared" si="42"/>
        <v>0</v>
      </c>
      <c r="H4268" s="133"/>
      <c r="I4268" s="162"/>
      <c r="J4268" s="81"/>
      <c r="K4268" s="144"/>
    </row>
    <row r="4269" spans="1:11" customFormat="1" ht="16.5" x14ac:dyDescent="0.3">
      <c r="A4269" s="77">
        <v>43418</v>
      </c>
      <c r="B4269" s="142" t="s">
        <v>3052</v>
      </c>
      <c r="C4269" s="79" t="s">
        <v>3053</v>
      </c>
      <c r="D4269" s="127" t="s">
        <v>13</v>
      </c>
      <c r="E4269" s="126">
        <v>2</v>
      </c>
      <c r="F4269" s="143">
        <v>821700</v>
      </c>
      <c r="G4269" s="80">
        <f t="shared" si="42"/>
        <v>1643400</v>
      </c>
      <c r="H4269" s="133"/>
      <c r="I4269" s="162"/>
      <c r="J4269" s="81"/>
      <c r="K4269" s="144"/>
    </row>
    <row r="4270" spans="1:11" customFormat="1" ht="16.5" x14ac:dyDescent="0.3">
      <c r="A4270" s="77"/>
      <c r="B4270" s="142"/>
      <c r="C4270" s="79"/>
      <c r="D4270" s="127" t="s">
        <v>1094</v>
      </c>
      <c r="E4270" s="126">
        <v>8</v>
      </c>
      <c r="F4270" s="143">
        <v>215000.5</v>
      </c>
      <c r="G4270" s="80">
        <f t="shared" si="42"/>
        <v>1720004</v>
      </c>
      <c r="H4270" s="133"/>
      <c r="I4270" s="162"/>
      <c r="J4270" s="81"/>
      <c r="K4270" s="144"/>
    </row>
    <row r="4271" spans="1:11" customFormat="1" ht="16.5" x14ac:dyDescent="0.3">
      <c r="A4271" s="77"/>
      <c r="B4271" s="142"/>
      <c r="C4271" s="79"/>
      <c r="D4271" s="127" t="s">
        <v>20</v>
      </c>
      <c r="E4271" s="126">
        <v>1</v>
      </c>
      <c r="F4271" s="143">
        <v>544500</v>
      </c>
      <c r="G4271" s="80">
        <f t="shared" si="42"/>
        <v>544500</v>
      </c>
      <c r="H4271" s="133">
        <f>SUM(G4269:G4271)</f>
        <v>3907904</v>
      </c>
      <c r="I4271" s="162" t="s">
        <v>314</v>
      </c>
      <c r="J4271" s="81"/>
      <c r="K4271" s="144"/>
    </row>
    <row r="4272" spans="1:11" customFormat="1" ht="16.5" x14ac:dyDescent="0.3">
      <c r="A4272" s="77"/>
      <c r="B4272" s="142"/>
      <c r="C4272" s="79"/>
      <c r="D4272" s="127"/>
      <c r="E4272" s="126"/>
      <c r="F4272" s="143"/>
      <c r="G4272" s="80">
        <f t="shared" si="42"/>
        <v>0</v>
      </c>
      <c r="H4272" s="133"/>
      <c r="I4272" s="162"/>
      <c r="J4272" s="81"/>
      <c r="K4272" s="144"/>
    </row>
    <row r="4273" spans="1:11" customFormat="1" ht="16.5" x14ac:dyDescent="0.3">
      <c r="A4273" s="77">
        <v>43418</v>
      </c>
      <c r="B4273" s="142" t="s">
        <v>3054</v>
      </c>
      <c r="C4273" s="79" t="s">
        <v>1617</v>
      </c>
      <c r="D4273" s="127" t="s">
        <v>887</v>
      </c>
      <c r="E4273" s="126">
        <v>1</v>
      </c>
      <c r="F4273" s="143">
        <v>230000.1</v>
      </c>
      <c r="G4273" s="80">
        <f t="shared" si="42"/>
        <v>230000.1</v>
      </c>
      <c r="H4273" s="133">
        <f>G4273</f>
        <v>230000.1</v>
      </c>
      <c r="I4273" s="162" t="s">
        <v>314</v>
      </c>
      <c r="J4273" s="81"/>
      <c r="K4273" s="144"/>
    </row>
    <row r="4274" spans="1:11" customFormat="1" ht="16.5" x14ac:dyDescent="0.3">
      <c r="A4274" s="77"/>
      <c r="B4274" s="142"/>
      <c r="C4274" s="79"/>
      <c r="D4274" s="127"/>
      <c r="E4274" s="126"/>
      <c r="F4274" s="143"/>
      <c r="G4274" s="80">
        <f t="shared" si="42"/>
        <v>0</v>
      </c>
      <c r="H4274" s="133"/>
      <c r="I4274" s="162"/>
      <c r="J4274" s="81"/>
      <c r="K4274" s="144"/>
    </row>
    <row r="4275" spans="1:11" customFormat="1" ht="16.5" x14ac:dyDescent="0.3">
      <c r="A4275" s="83">
        <v>43419</v>
      </c>
      <c r="B4275" s="151" t="s">
        <v>3055</v>
      </c>
      <c r="C4275" s="85" t="s">
        <v>3109</v>
      </c>
      <c r="D4275" s="152" t="s">
        <v>769</v>
      </c>
      <c r="E4275" s="139">
        <v>8</v>
      </c>
      <c r="F4275" s="153">
        <v>198000</v>
      </c>
      <c r="G4275" s="86">
        <f t="shared" si="42"/>
        <v>1584000</v>
      </c>
      <c r="H4275" s="149"/>
      <c r="I4275" s="162"/>
      <c r="J4275" s="81"/>
      <c r="K4275" s="144"/>
    </row>
    <row r="4276" spans="1:11" customFormat="1" ht="16.5" x14ac:dyDescent="0.3">
      <c r="A4276" s="83"/>
      <c r="B4276" s="151"/>
      <c r="C4276" s="85"/>
      <c r="D4276" s="152" t="s">
        <v>1693</v>
      </c>
      <c r="E4276" s="139">
        <v>4</v>
      </c>
      <c r="F4276" s="153">
        <v>198000</v>
      </c>
      <c r="G4276" s="86">
        <f t="shared" si="42"/>
        <v>792000</v>
      </c>
      <c r="H4276" s="149">
        <f>SUM(G4275:G4276)</f>
        <v>2376000</v>
      </c>
      <c r="I4276" s="162" t="s">
        <v>309</v>
      </c>
      <c r="J4276" s="81"/>
      <c r="K4276" s="144"/>
    </row>
    <row r="4277" spans="1:11" customFormat="1" ht="16.5" x14ac:dyDescent="0.3">
      <c r="A4277" s="77"/>
      <c r="B4277" s="142"/>
      <c r="C4277" s="79"/>
      <c r="D4277" s="127"/>
      <c r="E4277" s="126"/>
      <c r="F4277" s="143"/>
      <c r="G4277" s="80"/>
      <c r="H4277" s="133"/>
      <c r="I4277" s="162"/>
      <c r="J4277" s="81"/>
      <c r="K4277" s="144"/>
    </row>
    <row r="4278" spans="1:11" customFormat="1" ht="16.5" x14ac:dyDescent="0.3">
      <c r="A4278" s="77">
        <v>43418</v>
      </c>
      <c r="B4278" s="142" t="s">
        <v>3056</v>
      </c>
      <c r="C4278" s="79" t="s">
        <v>42</v>
      </c>
      <c r="D4278" s="127" t="s">
        <v>1094</v>
      </c>
      <c r="E4278" s="126">
        <v>12</v>
      </c>
      <c r="F4278" s="143">
        <v>215000.5</v>
      </c>
      <c r="G4278" s="80">
        <f t="shared" si="42"/>
        <v>2580006</v>
      </c>
      <c r="H4278" s="133">
        <f>G4278</f>
        <v>2580006</v>
      </c>
      <c r="I4278" s="162" t="s">
        <v>1756</v>
      </c>
      <c r="J4278" s="81"/>
      <c r="K4278" s="144"/>
    </row>
    <row r="4279" spans="1:11" customFormat="1" ht="16.5" x14ac:dyDescent="0.3">
      <c r="A4279" s="77"/>
      <c r="B4279" s="142"/>
      <c r="C4279" s="79"/>
      <c r="D4279" s="127"/>
      <c r="E4279" s="126"/>
      <c r="F4279" s="143"/>
      <c r="G4279" s="80">
        <f t="shared" si="42"/>
        <v>0</v>
      </c>
      <c r="H4279" s="133"/>
      <c r="I4279" s="162"/>
      <c r="J4279" s="81"/>
      <c r="K4279" s="144"/>
    </row>
    <row r="4280" spans="1:11" customFormat="1" ht="16.5" x14ac:dyDescent="0.3">
      <c r="A4280" s="77">
        <v>43418</v>
      </c>
      <c r="B4280" s="142" t="s">
        <v>3057</v>
      </c>
      <c r="C4280" s="79" t="s">
        <v>1753</v>
      </c>
      <c r="D4280" s="127" t="s">
        <v>31</v>
      </c>
      <c r="E4280" s="126">
        <v>1</v>
      </c>
      <c r="F4280" s="143">
        <v>529199.44999999995</v>
      </c>
      <c r="G4280" s="80">
        <f t="shared" si="42"/>
        <v>529199.44999999995</v>
      </c>
      <c r="H4280" s="133">
        <f>G4280</f>
        <v>529199.44999999995</v>
      </c>
      <c r="I4280" s="162" t="s">
        <v>1756</v>
      </c>
      <c r="J4280" s="81"/>
      <c r="K4280" s="144"/>
    </row>
    <row r="4281" spans="1:11" customFormat="1" ht="16.5" x14ac:dyDescent="0.3">
      <c r="A4281" s="77"/>
      <c r="B4281" s="142"/>
      <c r="C4281" s="79"/>
      <c r="D4281" s="127"/>
      <c r="E4281" s="126"/>
      <c r="F4281" s="143"/>
      <c r="G4281" s="80">
        <f t="shared" si="42"/>
        <v>0</v>
      </c>
      <c r="H4281" s="133"/>
      <c r="I4281" s="162"/>
      <c r="J4281" s="81"/>
      <c r="K4281" s="144"/>
    </row>
    <row r="4282" spans="1:11" customFormat="1" ht="16.5" x14ac:dyDescent="0.3">
      <c r="A4282" s="77">
        <v>43418</v>
      </c>
      <c r="B4282" s="142" t="s">
        <v>3058</v>
      </c>
      <c r="C4282" s="79" t="s">
        <v>3059</v>
      </c>
      <c r="D4282" s="127" t="s">
        <v>31</v>
      </c>
      <c r="E4282" s="126">
        <v>2</v>
      </c>
      <c r="F4282" s="143">
        <v>529199.44999999995</v>
      </c>
      <c r="G4282" s="80">
        <f t="shared" si="42"/>
        <v>1058398.8999999999</v>
      </c>
      <c r="H4282" s="133">
        <f>G4282</f>
        <v>1058398.8999999999</v>
      </c>
      <c r="I4282" s="162" t="s">
        <v>314</v>
      </c>
      <c r="J4282" s="81"/>
      <c r="K4282" s="144"/>
    </row>
    <row r="4283" spans="1:11" customFormat="1" ht="16.5" x14ac:dyDescent="0.3">
      <c r="A4283" s="77"/>
      <c r="B4283" s="142"/>
      <c r="C4283" s="79"/>
      <c r="D4283" s="127"/>
      <c r="E4283" s="126"/>
      <c r="F4283" s="143"/>
      <c r="G4283" s="80">
        <f t="shared" si="42"/>
        <v>0</v>
      </c>
      <c r="H4283" s="133"/>
      <c r="I4283" s="162"/>
      <c r="J4283" s="81"/>
      <c r="K4283" s="144"/>
    </row>
    <row r="4284" spans="1:11" customFormat="1" ht="16.5" x14ac:dyDescent="0.3">
      <c r="A4284" s="77">
        <v>43418</v>
      </c>
      <c r="B4284" s="142" t="s">
        <v>3060</v>
      </c>
      <c r="C4284" s="79" t="s">
        <v>2499</v>
      </c>
      <c r="D4284" s="127" t="s">
        <v>2482</v>
      </c>
      <c r="E4284" s="126">
        <v>16</v>
      </c>
      <c r="F4284" s="143">
        <v>204300.36</v>
      </c>
      <c r="G4284" s="80">
        <f t="shared" si="42"/>
        <v>3268805.76</v>
      </c>
      <c r="H4284" s="133">
        <f>G4284</f>
        <v>3268805.76</v>
      </c>
      <c r="I4284" s="162" t="s">
        <v>309</v>
      </c>
      <c r="J4284" s="81"/>
      <c r="K4284" s="144"/>
    </row>
    <row r="4285" spans="1:11" customFormat="1" ht="16.5" x14ac:dyDescent="0.3">
      <c r="A4285" s="77"/>
      <c r="B4285" s="142"/>
      <c r="C4285" s="79"/>
      <c r="D4285" s="127"/>
      <c r="E4285" s="126"/>
      <c r="F4285" s="143"/>
      <c r="G4285" s="80">
        <f t="shared" si="42"/>
        <v>0</v>
      </c>
      <c r="H4285" s="133"/>
      <c r="I4285" s="162"/>
      <c r="J4285" s="81"/>
      <c r="K4285" s="144"/>
    </row>
    <row r="4286" spans="1:11" customFormat="1" ht="16.5" x14ac:dyDescent="0.3">
      <c r="A4286" s="77">
        <v>43418</v>
      </c>
      <c r="B4286" s="142" t="s">
        <v>3061</v>
      </c>
      <c r="C4286" s="79" t="s">
        <v>1019</v>
      </c>
      <c r="D4286" s="127" t="s">
        <v>2583</v>
      </c>
      <c r="E4286" s="126">
        <v>2</v>
      </c>
      <c r="F4286" s="143">
        <v>214200.36</v>
      </c>
      <c r="G4286" s="80">
        <f t="shared" si="42"/>
        <v>428400.72</v>
      </c>
      <c r="H4286" s="133"/>
      <c r="I4286" s="162"/>
      <c r="J4286" s="81"/>
      <c r="K4286" s="144"/>
    </row>
    <row r="4287" spans="1:11" customFormat="1" ht="16.5" x14ac:dyDescent="0.3">
      <c r="A4287" s="77"/>
      <c r="B4287" s="142"/>
      <c r="C4287" s="79"/>
      <c r="D4287" s="127" t="s">
        <v>1693</v>
      </c>
      <c r="E4287" s="126">
        <v>2</v>
      </c>
      <c r="F4287" s="143">
        <v>198000</v>
      </c>
      <c r="G4287" s="80">
        <f t="shared" si="42"/>
        <v>396000</v>
      </c>
      <c r="H4287" s="133"/>
      <c r="I4287" s="162"/>
      <c r="J4287" s="81"/>
      <c r="K4287" s="144"/>
    </row>
    <row r="4288" spans="1:11" customFormat="1" ht="16.5" x14ac:dyDescent="0.3">
      <c r="A4288" s="77"/>
      <c r="B4288" s="142"/>
      <c r="C4288" s="79"/>
      <c r="D4288" s="127" t="s">
        <v>887</v>
      </c>
      <c r="E4288" s="126">
        <v>5</v>
      </c>
      <c r="F4288" s="143">
        <v>230000.1</v>
      </c>
      <c r="G4288" s="80">
        <f t="shared" si="42"/>
        <v>1150000.5</v>
      </c>
      <c r="H4288" s="133"/>
      <c r="I4288" s="162"/>
      <c r="J4288" s="81"/>
      <c r="K4288" s="144"/>
    </row>
    <row r="4289" spans="1:11" customFormat="1" ht="16.5" x14ac:dyDescent="0.3">
      <c r="A4289" s="77"/>
      <c r="B4289" s="142"/>
      <c r="C4289" s="79"/>
      <c r="D4289" s="127" t="s">
        <v>31</v>
      </c>
      <c r="E4289" s="126">
        <v>1</v>
      </c>
      <c r="F4289" s="143">
        <v>529199.55000000005</v>
      </c>
      <c r="G4289" s="80">
        <f t="shared" si="42"/>
        <v>529199.55000000005</v>
      </c>
      <c r="H4289" s="133">
        <f>SUM(G4286:G4289)</f>
        <v>2503600.77</v>
      </c>
      <c r="I4289" s="162" t="s">
        <v>309</v>
      </c>
      <c r="J4289" s="81"/>
      <c r="K4289" s="144"/>
    </row>
    <row r="4290" spans="1:11" customFormat="1" ht="16.5" x14ac:dyDescent="0.3">
      <c r="A4290" s="77"/>
      <c r="B4290" s="142"/>
      <c r="C4290" s="79"/>
      <c r="D4290" s="127"/>
      <c r="E4290" s="126"/>
      <c r="F4290" s="143"/>
      <c r="G4290" s="80">
        <f t="shared" si="42"/>
        <v>0</v>
      </c>
      <c r="H4290" s="133"/>
      <c r="I4290" s="162"/>
      <c r="J4290" s="81"/>
      <c r="K4290" s="144"/>
    </row>
    <row r="4291" spans="1:11" customFormat="1" ht="16.5" x14ac:dyDescent="0.3">
      <c r="A4291" s="77">
        <v>43418</v>
      </c>
      <c r="B4291" s="142" t="s">
        <v>3062</v>
      </c>
      <c r="C4291" s="79" t="s">
        <v>3063</v>
      </c>
      <c r="D4291" s="127" t="s">
        <v>769</v>
      </c>
      <c r="E4291" s="126">
        <v>12</v>
      </c>
      <c r="F4291" s="143">
        <v>198000</v>
      </c>
      <c r="G4291" s="80">
        <f t="shared" si="42"/>
        <v>2376000</v>
      </c>
      <c r="H4291" s="133">
        <f>G4291</f>
        <v>2376000</v>
      </c>
      <c r="I4291" s="162" t="s">
        <v>309</v>
      </c>
      <c r="J4291" s="81"/>
      <c r="K4291" s="144"/>
    </row>
    <row r="4292" spans="1:11" customFormat="1" ht="16.5" x14ac:dyDescent="0.3">
      <c r="A4292" s="77"/>
      <c r="B4292" s="142"/>
      <c r="C4292" s="79"/>
      <c r="D4292" s="127"/>
      <c r="E4292" s="126"/>
      <c r="F4292" s="143"/>
      <c r="G4292" s="80">
        <f t="shared" si="42"/>
        <v>0</v>
      </c>
      <c r="H4292" s="133"/>
      <c r="I4292" s="162"/>
      <c r="J4292" s="81"/>
      <c r="K4292" s="144"/>
    </row>
    <row r="4293" spans="1:11" customFormat="1" ht="16.5" x14ac:dyDescent="0.3">
      <c r="A4293" s="77">
        <v>43418</v>
      </c>
      <c r="B4293" s="142" t="s">
        <v>3064</v>
      </c>
      <c r="C4293" s="79" t="s">
        <v>2899</v>
      </c>
      <c r="D4293" s="127" t="s">
        <v>815</v>
      </c>
      <c r="E4293" s="126">
        <v>6</v>
      </c>
      <c r="F4293" s="143">
        <v>198000</v>
      </c>
      <c r="G4293" s="80">
        <f t="shared" si="42"/>
        <v>1188000</v>
      </c>
      <c r="H4293" s="133">
        <f>G4293</f>
        <v>1188000</v>
      </c>
      <c r="I4293" s="162" t="s">
        <v>309</v>
      </c>
      <c r="J4293" s="81"/>
      <c r="K4293" s="144"/>
    </row>
    <row r="4294" spans="1:11" customFormat="1" ht="16.5" x14ac:dyDescent="0.3">
      <c r="A4294" s="77"/>
      <c r="B4294" s="142"/>
      <c r="C4294" s="79"/>
      <c r="D4294" s="127"/>
      <c r="E4294" s="126"/>
      <c r="F4294" s="143"/>
      <c r="G4294" s="80">
        <f t="shared" si="42"/>
        <v>0</v>
      </c>
      <c r="H4294" s="133"/>
      <c r="I4294" s="162"/>
      <c r="J4294" s="81"/>
      <c r="K4294" s="144"/>
    </row>
    <row r="4295" spans="1:11" customFormat="1" ht="16.5" x14ac:dyDescent="0.3">
      <c r="A4295" s="77">
        <v>43418</v>
      </c>
      <c r="B4295" s="142" t="s">
        <v>3065</v>
      </c>
      <c r="C4295" s="79" t="s">
        <v>3066</v>
      </c>
      <c r="D4295" s="127" t="s">
        <v>2073</v>
      </c>
      <c r="E4295" s="126">
        <v>1</v>
      </c>
      <c r="F4295" s="143">
        <v>240525.55</v>
      </c>
      <c r="G4295" s="80">
        <f t="shared" si="42"/>
        <v>240525.55</v>
      </c>
      <c r="H4295" s="133">
        <f>G4295</f>
        <v>240525.55</v>
      </c>
      <c r="I4295" s="162" t="s">
        <v>2524</v>
      </c>
      <c r="J4295" s="81"/>
      <c r="K4295" s="144"/>
    </row>
    <row r="4296" spans="1:11" customFormat="1" ht="16.5" x14ac:dyDescent="0.3">
      <c r="A4296" s="77"/>
      <c r="B4296" s="142"/>
      <c r="C4296" s="79"/>
      <c r="D4296" s="127"/>
      <c r="E4296" s="126"/>
      <c r="F4296" s="143"/>
      <c r="G4296" s="80">
        <f t="shared" si="42"/>
        <v>0</v>
      </c>
      <c r="H4296" s="133"/>
      <c r="I4296" s="162"/>
      <c r="J4296" s="81"/>
      <c r="K4296" s="144"/>
    </row>
    <row r="4297" spans="1:11" customFormat="1" ht="16.5" x14ac:dyDescent="0.3">
      <c r="A4297" s="77">
        <v>43418</v>
      </c>
      <c r="B4297" s="142" t="s">
        <v>3067</v>
      </c>
      <c r="C4297" s="79" t="s">
        <v>35</v>
      </c>
      <c r="D4297" s="127" t="s">
        <v>1938</v>
      </c>
      <c r="E4297" s="126">
        <v>360</v>
      </c>
      <c r="F4297" s="143">
        <v>150000.4</v>
      </c>
      <c r="G4297" s="80">
        <f t="shared" si="42"/>
        <v>54000144</v>
      </c>
      <c r="H4297" s="133">
        <f>G4297</f>
        <v>54000144</v>
      </c>
      <c r="I4297" s="162" t="s">
        <v>2524</v>
      </c>
      <c r="J4297" s="81" t="s">
        <v>2524</v>
      </c>
      <c r="K4297" s="144"/>
    </row>
    <row r="4298" spans="1:11" customFormat="1" ht="16.5" x14ac:dyDescent="0.3">
      <c r="A4298" s="77"/>
      <c r="B4298" s="142"/>
      <c r="C4298" s="79"/>
      <c r="D4298" s="127"/>
      <c r="E4298" s="126"/>
      <c r="F4298" s="143"/>
      <c r="G4298" s="80">
        <f t="shared" si="42"/>
        <v>0</v>
      </c>
      <c r="H4298" s="133"/>
      <c r="I4298" s="162"/>
      <c r="J4298" s="81"/>
      <c r="K4298" s="144"/>
    </row>
    <row r="4299" spans="1:11" customFormat="1" ht="16.5" x14ac:dyDescent="0.3">
      <c r="A4299" s="77">
        <v>43418</v>
      </c>
      <c r="B4299" s="142" t="s">
        <v>3068</v>
      </c>
      <c r="C4299" s="79" t="s">
        <v>1005</v>
      </c>
      <c r="D4299" s="127" t="s">
        <v>815</v>
      </c>
      <c r="E4299" s="126">
        <v>12</v>
      </c>
      <c r="F4299" s="143">
        <v>198000</v>
      </c>
      <c r="G4299" s="80">
        <f t="shared" si="42"/>
        <v>2376000</v>
      </c>
      <c r="H4299" s="133">
        <f>G4299</f>
        <v>2376000</v>
      </c>
      <c r="I4299" s="162" t="s">
        <v>309</v>
      </c>
      <c r="J4299" s="81"/>
      <c r="K4299" s="144"/>
    </row>
    <row r="4300" spans="1:11" customFormat="1" ht="16.5" x14ac:dyDescent="0.3">
      <c r="A4300" s="77"/>
      <c r="B4300" s="142"/>
      <c r="C4300" s="79"/>
      <c r="D4300" s="127"/>
      <c r="E4300" s="126"/>
      <c r="F4300" s="143"/>
      <c r="G4300" s="80">
        <f t="shared" si="42"/>
        <v>0</v>
      </c>
      <c r="H4300" s="133"/>
      <c r="I4300" s="162"/>
      <c r="J4300" s="81"/>
      <c r="K4300" s="144"/>
    </row>
    <row r="4301" spans="1:11" customFormat="1" ht="16.5" x14ac:dyDescent="0.3">
      <c r="A4301" s="77">
        <v>43418</v>
      </c>
      <c r="B4301" s="142" t="s">
        <v>3069</v>
      </c>
      <c r="C4301" s="79" t="s">
        <v>1005</v>
      </c>
      <c r="D4301" s="127" t="s">
        <v>816</v>
      </c>
      <c r="E4301" s="126">
        <v>12</v>
      </c>
      <c r="F4301" s="143">
        <v>198000</v>
      </c>
      <c r="G4301" s="80">
        <f t="shared" si="42"/>
        <v>2376000</v>
      </c>
      <c r="H4301" s="133">
        <f>G4301</f>
        <v>2376000</v>
      </c>
      <c r="I4301" s="162" t="s">
        <v>309</v>
      </c>
      <c r="J4301" s="81"/>
      <c r="K4301" s="144"/>
    </row>
    <row r="4302" spans="1:11" customFormat="1" ht="16.5" x14ac:dyDescent="0.3">
      <c r="A4302" s="77"/>
      <c r="B4302" s="142"/>
      <c r="C4302" s="79"/>
      <c r="D4302" s="127"/>
      <c r="E4302" s="126"/>
      <c r="F4302" s="143"/>
      <c r="G4302" s="80">
        <f t="shared" si="42"/>
        <v>0</v>
      </c>
      <c r="H4302" s="133"/>
      <c r="I4302" s="162"/>
      <c r="J4302" s="81"/>
      <c r="K4302" s="144"/>
    </row>
    <row r="4303" spans="1:11" customFormat="1" ht="16.5" x14ac:dyDescent="0.3">
      <c r="A4303" s="77">
        <v>43419</v>
      </c>
      <c r="B4303" s="142" t="s">
        <v>3070</v>
      </c>
      <c r="C4303" s="79" t="s">
        <v>113</v>
      </c>
      <c r="D4303" s="127" t="s">
        <v>1854</v>
      </c>
      <c r="E4303" s="126">
        <v>1</v>
      </c>
      <c r="F4303" s="143">
        <v>240525.55</v>
      </c>
      <c r="G4303" s="80">
        <f t="shared" si="42"/>
        <v>240525.55</v>
      </c>
      <c r="H4303" s="133">
        <f>G4303</f>
        <v>240525.55</v>
      </c>
      <c r="I4303" s="162" t="s">
        <v>2524</v>
      </c>
      <c r="J4303" s="81"/>
      <c r="K4303" s="144"/>
    </row>
    <row r="4304" spans="1:11" customFormat="1" ht="16.5" x14ac:dyDescent="0.3">
      <c r="A4304" s="77"/>
      <c r="B4304" s="142"/>
      <c r="C4304" s="79"/>
      <c r="D4304" s="127"/>
      <c r="E4304" s="126"/>
      <c r="F4304" s="143"/>
      <c r="G4304" s="80">
        <f t="shared" si="42"/>
        <v>0</v>
      </c>
      <c r="H4304" s="133"/>
      <c r="I4304" s="162"/>
      <c r="J4304" s="81"/>
      <c r="K4304" s="144"/>
    </row>
    <row r="4305" spans="1:11" customFormat="1" ht="16.5" x14ac:dyDescent="0.3">
      <c r="A4305" s="77">
        <v>43419</v>
      </c>
      <c r="B4305" s="142" t="s">
        <v>3071</v>
      </c>
      <c r="C4305" s="79" t="s">
        <v>985</v>
      </c>
      <c r="D4305" s="127" t="s">
        <v>1720</v>
      </c>
      <c r="E4305" s="126">
        <v>36</v>
      </c>
      <c r="F4305" s="143">
        <v>133999.79999999999</v>
      </c>
      <c r="G4305" s="80">
        <f t="shared" si="42"/>
        <v>4823992.8</v>
      </c>
      <c r="H4305" s="133"/>
      <c r="I4305" s="162"/>
      <c r="J4305" s="81"/>
      <c r="K4305" s="144"/>
    </row>
    <row r="4306" spans="1:11" customFormat="1" ht="16.5" x14ac:dyDescent="0.3">
      <c r="A4306" s="77"/>
      <c r="B4306" s="142"/>
      <c r="C4306" s="79"/>
      <c r="D4306" s="127" t="s">
        <v>1721</v>
      </c>
      <c r="E4306" s="126">
        <v>118</v>
      </c>
      <c r="F4306" s="143">
        <v>133999.79999999999</v>
      </c>
      <c r="G4306" s="80">
        <f t="shared" si="42"/>
        <v>15811976.399999999</v>
      </c>
      <c r="H4306" s="133"/>
      <c r="I4306" s="162"/>
      <c r="J4306" s="81"/>
      <c r="K4306" s="144"/>
    </row>
    <row r="4307" spans="1:11" customFormat="1" ht="16.5" x14ac:dyDescent="0.3">
      <c r="A4307" s="77"/>
      <c r="B4307" s="142"/>
      <c r="C4307" s="79"/>
      <c r="D4307" s="127" t="s">
        <v>1914</v>
      </c>
      <c r="E4307" s="126">
        <v>120</v>
      </c>
      <c r="F4307" s="143">
        <v>133999.79999999999</v>
      </c>
      <c r="G4307" s="80">
        <f t="shared" si="42"/>
        <v>16079975.999999998</v>
      </c>
      <c r="H4307" s="133"/>
      <c r="I4307" s="162"/>
      <c r="J4307" s="81"/>
      <c r="K4307" s="144"/>
    </row>
    <row r="4308" spans="1:11" customFormat="1" ht="16.5" x14ac:dyDescent="0.3">
      <c r="A4308" s="77"/>
      <c r="B4308" s="142"/>
      <c r="C4308" s="79"/>
      <c r="D4308" s="127" t="s">
        <v>1722</v>
      </c>
      <c r="E4308" s="126">
        <v>120</v>
      </c>
      <c r="F4308" s="143">
        <v>133999.79999999999</v>
      </c>
      <c r="G4308" s="80">
        <f t="shared" si="42"/>
        <v>16079975.999999998</v>
      </c>
      <c r="H4308" s="133"/>
      <c r="I4308" s="162"/>
      <c r="J4308" s="81"/>
      <c r="K4308" s="144"/>
    </row>
    <row r="4309" spans="1:11" customFormat="1" ht="16.5" x14ac:dyDescent="0.3">
      <c r="A4309" s="77"/>
      <c r="B4309" s="142"/>
      <c r="C4309" s="79"/>
      <c r="D4309" s="127" t="s">
        <v>1915</v>
      </c>
      <c r="E4309" s="126">
        <v>175</v>
      </c>
      <c r="F4309" s="143">
        <v>133999.79999999999</v>
      </c>
      <c r="G4309" s="80">
        <f t="shared" si="42"/>
        <v>23449964.999999996</v>
      </c>
      <c r="H4309" s="133"/>
      <c r="I4309" s="162"/>
      <c r="J4309" s="81"/>
      <c r="K4309" s="144"/>
    </row>
    <row r="4310" spans="1:11" customFormat="1" ht="16.5" x14ac:dyDescent="0.3">
      <c r="A4310" s="77"/>
      <c r="B4310" s="142"/>
      <c r="C4310" s="79"/>
      <c r="D4310" s="127" t="s">
        <v>1340</v>
      </c>
      <c r="E4310" s="126">
        <v>120</v>
      </c>
      <c r="F4310" s="143">
        <v>37999.5</v>
      </c>
      <c r="G4310" s="80">
        <f t="shared" si="42"/>
        <v>4559940</v>
      </c>
      <c r="H4310" s="133">
        <f>SUM(G4305:G4310)</f>
        <v>80805826.199999988</v>
      </c>
      <c r="I4310" s="162" t="s">
        <v>2545</v>
      </c>
      <c r="J4310" s="81"/>
      <c r="K4310" s="144"/>
    </row>
    <row r="4311" spans="1:11" customFormat="1" ht="16.5" x14ac:dyDescent="0.3">
      <c r="A4311" s="77"/>
      <c r="B4311" s="142"/>
      <c r="C4311" s="79"/>
      <c r="D4311" s="127"/>
      <c r="E4311" s="126"/>
      <c r="F4311" s="143"/>
      <c r="G4311" s="80">
        <f t="shared" si="42"/>
        <v>0</v>
      </c>
      <c r="H4311" s="133"/>
      <c r="I4311" s="162"/>
      <c r="J4311" s="81"/>
      <c r="K4311" s="144"/>
    </row>
    <row r="4312" spans="1:11" customFormat="1" ht="16.5" x14ac:dyDescent="0.3">
      <c r="A4312" s="77">
        <v>43419</v>
      </c>
      <c r="B4312" s="142" t="s">
        <v>3072</v>
      </c>
      <c r="C4312" s="79" t="s">
        <v>985</v>
      </c>
      <c r="D4312" s="127" t="s">
        <v>1719</v>
      </c>
      <c r="E4312" s="126">
        <v>114</v>
      </c>
      <c r="F4312" s="143">
        <v>66999.899999999994</v>
      </c>
      <c r="G4312" s="80">
        <f t="shared" si="42"/>
        <v>7637988.5999999996</v>
      </c>
      <c r="H4312" s="133"/>
      <c r="I4312" s="162"/>
      <c r="J4312" s="81"/>
      <c r="K4312" s="144"/>
    </row>
    <row r="4313" spans="1:11" customFormat="1" ht="16.5" x14ac:dyDescent="0.3">
      <c r="A4313" s="77"/>
      <c r="B4313" s="142"/>
      <c r="C4313" s="79"/>
      <c r="D4313" s="127" t="s">
        <v>1966</v>
      </c>
      <c r="E4313" s="126">
        <v>120</v>
      </c>
      <c r="F4313" s="143">
        <v>66999.899999999994</v>
      </c>
      <c r="G4313" s="80">
        <f t="shared" si="42"/>
        <v>8039987.9999999991</v>
      </c>
      <c r="H4313" s="133"/>
      <c r="I4313" s="162"/>
      <c r="J4313" s="81"/>
      <c r="K4313" s="144"/>
    </row>
    <row r="4314" spans="1:11" customFormat="1" ht="16.5" x14ac:dyDescent="0.3">
      <c r="A4314" s="77"/>
      <c r="B4314" s="142"/>
      <c r="C4314" s="79"/>
      <c r="D4314" s="127" t="s">
        <v>1725</v>
      </c>
      <c r="E4314" s="126">
        <v>171</v>
      </c>
      <c r="F4314" s="143">
        <v>66999.899999999994</v>
      </c>
      <c r="G4314" s="80">
        <f t="shared" ref="G4314:G4466" si="43">E4314*F4314</f>
        <v>11456982.899999999</v>
      </c>
      <c r="H4314" s="133"/>
      <c r="I4314" s="162"/>
      <c r="J4314" s="81"/>
      <c r="K4314" s="144"/>
    </row>
    <row r="4315" spans="1:11" customFormat="1" ht="16.5" x14ac:dyDescent="0.3">
      <c r="A4315" s="77"/>
      <c r="B4315" s="142"/>
      <c r="C4315" s="79"/>
      <c r="D4315" s="127" t="s">
        <v>1933</v>
      </c>
      <c r="E4315" s="126">
        <v>194</v>
      </c>
      <c r="F4315" s="143">
        <v>66999.899999999994</v>
      </c>
      <c r="G4315" s="80">
        <f t="shared" si="43"/>
        <v>12997980.6</v>
      </c>
      <c r="H4315" s="133"/>
      <c r="I4315" s="162"/>
      <c r="J4315" s="81"/>
      <c r="K4315" s="144"/>
    </row>
    <row r="4316" spans="1:11" customFormat="1" ht="16.5" x14ac:dyDescent="0.3">
      <c r="A4316" s="77"/>
      <c r="B4316" s="142"/>
      <c r="C4316" s="79"/>
      <c r="D4316" s="127" t="s">
        <v>1930</v>
      </c>
      <c r="E4316" s="126">
        <v>21</v>
      </c>
      <c r="F4316" s="143">
        <v>66999.899999999994</v>
      </c>
      <c r="G4316" s="80">
        <f t="shared" si="43"/>
        <v>1406997.9</v>
      </c>
      <c r="H4316" s="133">
        <f>SUM(G4312:G4316)</f>
        <v>41539937.999999993</v>
      </c>
      <c r="I4316" s="162" t="s">
        <v>2545</v>
      </c>
      <c r="J4316" s="81"/>
      <c r="K4316" s="144"/>
    </row>
    <row r="4317" spans="1:11" customFormat="1" ht="16.5" x14ac:dyDescent="0.3">
      <c r="A4317" s="77"/>
      <c r="B4317" s="142"/>
      <c r="C4317" s="79"/>
      <c r="D4317" s="127"/>
      <c r="E4317" s="126"/>
      <c r="F4317" s="143"/>
      <c r="G4317" s="80">
        <f t="shared" si="43"/>
        <v>0</v>
      </c>
      <c r="H4317" s="133"/>
      <c r="I4317" s="162"/>
      <c r="J4317" s="81"/>
      <c r="K4317" s="144"/>
    </row>
    <row r="4318" spans="1:11" customFormat="1" ht="16.5" x14ac:dyDescent="0.3">
      <c r="A4318" s="77">
        <v>43419</v>
      </c>
      <c r="B4318" s="142" t="s">
        <v>3073</v>
      </c>
      <c r="C4318" s="79" t="s">
        <v>3074</v>
      </c>
      <c r="D4318" s="127" t="s">
        <v>848</v>
      </c>
      <c r="E4318" s="126">
        <v>2</v>
      </c>
      <c r="F4318" s="143">
        <v>962099.82</v>
      </c>
      <c r="G4318" s="80">
        <f t="shared" si="43"/>
        <v>1924199.64</v>
      </c>
      <c r="H4318" s="133">
        <f>G4318</f>
        <v>1924199.64</v>
      </c>
      <c r="I4318" s="162" t="s">
        <v>314</v>
      </c>
      <c r="J4318" s="81"/>
      <c r="K4318" s="144"/>
    </row>
    <row r="4319" spans="1:11" customFormat="1" ht="16.5" x14ac:dyDescent="0.3">
      <c r="A4319" s="77"/>
      <c r="B4319" s="142"/>
      <c r="C4319" s="79"/>
      <c r="D4319" s="127"/>
      <c r="E4319" s="126"/>
      <c r="F4319" s="143"/>
      <c r="G4319" s="80">
        <f t="shared" si="43"/>
        <v>0</v>
      </c>
      <c r="H4319" s="133"/>
      <c r="I4319" s="162"/>
      <c r="J4319" s="81"/>
      <c r="K4319" s="144"/>
    </row>
    <row r="4320" spans="1:11" customFormat="1" ht="16.5" x14ac:dyDescent="0.3">
      <c r="A4320" s="77">
        <v>43419</v>
      </c>
      <c r="B4320" s="142" t="s">
        <v>3075</v>
      </c>
      <c r="C4320" s="79" t="s">
        <v>1877</v>
      </c>
      <c r="D4320" s="127" t="s">
        <v>2527</v>
      </c>
      <c r="E4320" s="126">
        <v>1</v>
      </c>
      <c r="F4320" s="143">
        <v>704999.9</v>
      </c>
      <c r="G4320" s="80">
        <f t="shared" si="43"/>
        <v>704999.9</v>
      </c>
      <c r="H4320" s="133"/>
      <c r="I4320" s="162"/>
      <c r="J4320" s="81"/>
      <c r="K4320" s="144"/>
    </row>
    <row r="4321" spans="1:11" customFormat="1" ht="16.5" x14ac:dyDescent="0.3">
      <c r="A4321" s="77"/>
      <c r="B4321" s="142"/>
      <c r="C4321" s="79"/>
      <c r="D4321" s="127" t="s">
        <v>1094</v>
      </c>
      <c r="E4321" s="126">
        <v>1</v>
      </c>
      <c r="F4321" s="143">
        <v>215000.5</v>
      </c>
      <c r="G4321" s="80">
        <f t="shared" si="43"/>
        <v>215000.5</v>
      </c>
      <c r="H4321" s="133">
        <f>SUM(G4320:G4321)</f>
        <v>920000.4</v>
      </c>
      <c r="I4321" s="162" t="s">
        <v>1215</v>
      </c>
      <c r="J4321" s="81"/>
      <c r="K4321" s="144"/>
    </row>
    <row r="4322" spans="1:11" customFormat="1" ht="16.5" x14ac:dyDescent="0.3">
      <c r="A4322" s="77"/>
      <c r="B4322" s="142"/>
      <c r="C4322" s="79"/>
      <c r="D4322" s="127"/>
      <c r="E4322" s="126"/>
      <c r="F4322" s="143"/>
      <c r="G4322" s="80">
        <f t="shared" si="43"/>
        <v>0</v>
      </c>
      <c r="H4322" s="133"/>
      <c r="I4322" s="162"/>
      <c r="J4322" s="81"/>
      <c r="K4322" s="144"/>
    </row>
    <row r="4323" spans="1:11" customFormat="1" ht="16.5" x14ac:dyDescent="0.3">
      <c r="A4323" s="77">
        <v>43419</v>
      </c>
      <c r="B4323" s="142" t="s">
        <v>3076</v>
      </c>
      <c r="C4323" s="79" t="s">
        <v>3077</v>
      </c>
      <c r="D4323" s="127" t="s">
        <v>31</v>
      </c>
      <c r="E4323" s="126">
        <v>2</v>
      </c>
      <c r="F4323" s="143">
        <v>529199.44999999995</v>
      </c>
      <c r="G4323" s="80">
        <f t="shared" si="43"/>
        <v>1058398.8999999999</v>
      </c>
      <c r="H4323" s="133">
        <f>G4323</f>
        <v>1058398.8999999999</v>
      </c>
      <c r="I4323" s="162" t="s">
        <v>314</v>
      </c>
      <c r="J4323" s="81"/>
      <c r="K4323" s="144"/>
    </row>
    <row r="4324" spans="1:11" customFormat="1" ht="16.5" x14ac:dyDescent="0.3">
      <c r="A4324" s="77"/>
      <c r="B4324" s="142"/>
      <c r="C4324" s="79"/>
      <c r="D4324" s="127"/>
      <c r="E4324" s="126"/>
      <c r="F4324" s="143"/>
      <c r="G4324" s="80">
        <f t="shared" si="43"/>
        <v>0</v>
      </c>
      <c r="H4324" s="133"/>
      <c r="I4324" s="162"/>
      <c r="J4324" s="81"/>
      <c r="K4324" s="144"/>
    </row>
    <row r="4325" spans="1:11" customFormat="1" ht="16.5" x14ac:dyDescent="0.3">
      <c r="A4325" s="77">
        <v>43419</v>
      </c>
      <c r="B4325" s="142" t="s">
        <v>3078</v>
      </c>
      <c r="C4325" s="79" t="s">
        <v>589</v>
      </c>
      <c r="D4325" s="127" t="s">
        <v>31</v>
      </c>
      <c r="E4325" s="126">
        <v>1</v>
      </c>
      <c r="F4325" s="143">
        <v>529199.44999999995</v>
      </c>
      <c r="G4325" s="80">
        <f t="shared" si="43"/>
        <v>529199.44999999995</v>
      </c>
      <c r="H4325" s="133">
        <f>G4325</f>
        <v>529199.44999999995</v>
      </c>
      <c r="I4325" s="162" t="s">
        <v>309</v>
      </c>
      <c r="J4325" s="81"/>
      <c r="K4325" s="144"/>
    </row>
    <row r="4326" spans="1:11" customFormat="1" ht="16.5" x14ac:dyDescent="0.3">
      <c r="A4326" s="77"/>
      <c r="B4326" s="142"/>
      <c r="C4326" s="79"/>
      <c r="D4326" s="127"/>
      <c r="E4326" s="126"/>
      <c r="F4326" s="143"/>
      <c r="G4326" s="80">
        <f t="shared" si="43"/>
        <v>0</v>
      </c>
      <c r="H4326" s="133"/>
      <c r="I4326" s="162"/>
      <c r="J4326" s="81"/>
      <c r="K4326" s="144"/>
    </row>
    <row r="4327" spans="1:11" customFormat="1" ht="16.5" x14ac:dyDescent="0.3">
      <c r="A4327" s="77">
        <v>43419</v>
      </c>
      <c r="B4327" s="142" t="s">
        <v>3079</v>
      </c>
      <c r="C4327" s="79" t="s">
        <v>820</v>
      </c>
      <c r="D4327" s="127" t="s">
        <v>1094</v>
      </c>
      <c r="E4327" s="126">
        <v>5</v>
      </c>
      <c r="F4327" s="143">
        <v>215000.5</v>
      </c>
      <c r="G4327" s="80">
        <f t="shared" si="43"/>
        <v>1075002.5</v>
      </c>
      <c r="H4327" s="133"/>
      <c r="I4327" s="162"/>
      <c r="J4327" s="81"/>
      <c r="K4327" s="144"/>
    </row>
    <row r="4328" spans="1:11" customFormat="1" ht="16.5" x14ac:dyDescent="0.3">
      <c r="A4328" s="77"/>
      <c r="B4328" s="142"/>
      <c r="C4328" s="79"/>
      <c r="D4328" s="127" t="s">
        <v>887</v>
      </c>
      <c r="E4328" s="126">
        <v>3</v>
      </c>
      <c r="F4328" s="143">
        <v>230000.1</v>
      </c>
      <c r="G4328" s="80">
        <f t="shared" si="43"/>
        <v>690000.3</v>
      </c>
      <c r="H4328" s="133">
        <f>SUM(G4327:G4328)</f>
        <v>1765002.8</v>
      </c>
      <c r="I4328" s="162" t="s">
        <v>1215</v>
      </c>
      <c r="J4328" s="81"/>
      <c r="K4328" s="144"/>
    </row>
    <row r="4329" spans="1:11" customFormat="1" ht="16.5" x14ac:dyDescent="0.3">
      <c r="A4329" s="77"/>
      <c r="B4329" s="142"/>
      <c r="C4329" s="79"/>
      <c r="D4329" s="127"/>
      <c r="E4329" s="126"/>
      <c r="F4329" s="143"/>
      <c r="G4329" s="80">
        <f t="shared" si="43"/>
        <v>0</v>
      </c>
      <c r="H4329" s="133"/>
      <c r="I4329" s="162"/>
      <c r="J4329" s="81"/>
      <c r="K4329" s="144"/>
    </row>
    <row r="4330" spans="1:11" customFormat="1" ht="16.5" x14ac:dyDescent="0.3">
      <c r="A4330" s="77">
        <v>43419</v>
      </c>
      <c r="B4330" s="142" t="s">
        <v>3080</v>
      </c>
      <c r="C4330" s="79" t="s">
        <v>1896</v>
      </c>
      <c r="D4330" s="127" t="s">
        <v>31</v>
      </c>
      <c r="E4330" s="126">
        <v>1</v>
      </c>
      <c r="F4330" s="143">
        <v>529199.44999999995</v>
      </c>
      <c r="G4330" s="80">
        <f t="shared" si="43"/>
        <v>529199.44999999995</v>
      </c>
      <c r="H4330" s="133">
        <f>G4330</f>
        <v>529199.44999999995</v>
      </c>
      <c r="I4330" s="162" t="s">
        <v>309</v>
      </c>
      <c r="J4330" s="81"/>
      <c r="K4330" s="144"/>
    </row>
    <row r="4331" spans="1:11" customFormat="1" ht="16.5" x14ac:dyDescent="0.3">
      <c r="A4331" s="77"/>
      <c r="B4331" s="142"/>
      <c r="C4331" s="79"/>
      <c r="D4331" s="127"/>
      <c r="E4331" s="126"/>
      <c r="F4331" s="143"/>
      <c r="G4331" s="80">
        <f t="shared" si="43"/>
        <v>0</v>
      </c>
      <c r="H4331" s="133"/>
      <c r="I4331" s="162"/>
      <c r="J4331" s="81"/>
      <c r="K4331" s="144"/>
    </row>
    <row r="4332" spans="1:11" customFormat="1" ht="16.5" x14ac:dyDescent="0.3">
      <c r="A4332" s="77">
        <v>43419</v>
      </c>
      <c r="B4332" s="142" t="s">
        <v>3081</v>
      </c>
      <c r="C4332" s="79" t="s">
        <v>253</v>
      </c>
      <c r="D4332" s="127" t="s">
        <v>2047</v>
      </c>
      <c r="E4332" s="126">
        <v>2</v>
      </c>
      <c r="F4332" s="143">
        <v>505000.1</v>
      </c>
      <c r="G4332" s="80">
        <f t="shared" si="43"/>
        <v>1010000.2</v>
      </c>
      <c r="H4332" s="133">
        <f>G4332</f>
        <v>1010000.2</v>
      </c>
      <c r="I4332" s="162" t="s">
        <v>315</v>
      </c>
      <c r="J4332" s="81"/>
      <c r="K4332" s="144"/>
    </row>
    <row r="4333" spans="1:11" customFormat="1" ht="16.5" x14ac:dyDescent="0.3">
      <c r="A4333" s="77"/>
      <c r="B4333" s="142"/>
      <c r="C4333" s="79"/>
      <c r="D4333" s="127"/>
      <c r="E4333" s="126"/>
      <c r="F4333" s="143"/>
      <c r="G4333" s="80">
        <f t="shared" si="43"/>
        <v>0</v>
      </c>
      <c r="H4333" s="133"/>
      <c r="I4333" s="162"/>
      <c r="J4333" s="81"/>
      <c r="K4333" s="144"/>
    </row>
    <row r="4334" spans="1:11" customFormat="1" ht="16.5" x14ac:dyDescent="0.3">
      <c r="A4334" s="77">
        <v>43419</v>
      </c>
      <c r="B4334" s="142" t="s">
        <v>3082</v>
      </c>
      <c r="C4334" s="79" t="s">
        <v>676</v>
      </c>
      <c r="D4334" s="127" t="s">
        <v>1094</v>
      </c>
      <c r="E4334" s="126">
        <v>12</v>
      </c>
      <c r="F4334" s="143">
        <v>215000.5</v>
      </c>
      <c r="G4334" s="80">
        <f t="shared" si="43"/>
        <v>2580006</v>
      </c>
      <c r="H4334" s="133">
        <f>G4334</f>
        <v>2580006</v>
      </c>
      <c r="I4334" s="162" t="s">
        <v>312</v>
      </c>
      <c r="J4334" s="81"/>
      <c r="K4334" s="144"/>
    </row>
    <row r="4335" spans="1:11" customFormat="1" ht="16.5" x14ac:dyDescent="0.3">
      <c r="A4335" s="77"/>
      <c r="B4335" s="142"/>
      <c r="C4335" s="79"/>
      <c r="D4335" s="127"/>
      <c r="E4335" s="126"/>
      <c r="F4335" s="143"/>
      <c r="G4335" s="80">
        <f t="shared" si="43"/>
        <v>0</v>
      </c>
      <c r="H4335" s="133"/>
      <c r="I4335" s="162"/>
      <c r="J4335" s="81"/>
      <c r="K4335" s="144"/>
    </row>
    <row r="4336" spans="1:11" customFormat="1" ht="16.5" x14ac:dyDescent="0.3">
      <c r="A4336" s="77">
        <v>43419</v>
      </c>
      <c r="B4336" s="142" t="s">
        <v>3083</v>
      </c>
      <c r="C4336" s="79" t="s">
        <v>989</v>
      </c>
      <c r="D4336" s="127" t="s">
        <v>982</v>
      </c>
      <c r="E4336" s="126">
        <v>5</v>
      </c>
      <c r="F4336" s="143">
        <v>32062.69</v>
      </c>
      <c r="G4336" s="80">
        <f t="shared" si="43"/>
        <v>160313.44999999998</v>
      </c>
      <c r="H4336" s="133"/>
      <c r="I4336" s="162"/>
      <c r="J4336" s="81"/>
      <c r="K4336" s="144"/>
    </row>
    <row r="4337" spans="1:11" customFormat="1" ht="16.5" x14ac:dyDescent="0.3">
      <c r="A4337" s="77"/>
      <c r="B4337" s="142"/>
      <c r="C4337" s="79"/>
      <c r="D4337" s="127" t="s">
        <v>980</v>
      </c>
      <c r="E4337" s="126">
        <v>5</v>
      </c>
      <c r="F4337" s="143">
        <v>32062.69</v>
      </c>
      <c r="G4337" s="80">
        <f t="shared" si="43"/>
        <v>160313.44999999998</v>
      </c>
      <c r="H4337" s="133"/>
      <c r="I4337" s="162"/>
      <c r="J4337" s="81"/>
      <c r="K4337" s="144"/>
    </row>
    <row r="4338" spans="1:11" customFormat="1" ht="16.5" x14ac:dyDescent="0.3">
      <c r="A4338" s="77"/>
      <c r="B4338" s="142"/>
      <c r="C4338" s="79"/>
      <c r="D4338" s="127" t="s">
        <v>1763</v>
      </c>
      <c r="E4338" s="126">
        <v>12</v>
      </c>
      <c r="F4338" s="143">
        <v>57594.21</v>
      </c>
      <c r="G4338" s="80">
        <f t="shared" si="43"/>
        <v>691130.52</v>
      </c>
      <c r="H4338" s="133">
        <f>SUM(G4336:G4338)</f>
        <v>1011757.4199999999</v>
      </c>
      <c r="I4338" s="162" t="s">
        <v>1215</v>
      </c>
      <c r="J4338" s="81"/>
      <c r="K4338" s="144"/>
    </row>
    <row r="4339" spans="1:11" customFormat="1" ht="16.5" x14ac:dyDescent="0.3">
      <c r="A4339" s="77"/>
      <c r="B4339" s="142"/>
      <c r="C4339" s="79"/>
      <c r="D4339" s="127"/>
      <c r="E4339" s="126"/>
      <c r="F4339" s="143"/>
      <c r="G4339" s="80">
        <f t="shared" si="43"/>
        <v>0</v>
      </c>
      <c r="H4339" s="133"/>
      <c r="I4339" s="162"/>
      <c r="J4339" s="81"/>
      <c r="K4339" s="144"/>
    </row>
    <row r="4340" spans="1:11" customFormat="1" ht="16.5" x14ac:dyDescent="0.3">
      <c r="A4340" s="77">
        <v>43419</v>
      </c>
      <c r="B4340" s="142" t="s">
        <v>3084</v>
      </c>
      <c r="C4340" s="79" t="s">
        <v>3085</v>
      </c>
      <c r="D4340" s="127" t="s">
        <v>1094</v>
      </c>
      <c r="E4340" s="126">
        <v>12</v>
      </c>
      <c r="F4340" s="143">
        <v>215000.5</v>
      </c>
      <c r="G4340" s="80">
        <f t="shared" si="43"/>
        <v>2580006</v>
      </c>
      <c r="H4340" s="133"/>
      <c r="I4340" s="162"/>
      <c r="J4340" s="81"/>
      <c r="K4340" s="144"/>
    </row>
    <row r="4341" spans="1:11" customFormat="1" ht="16.5" x14ac:dyDescent="0.3">
      <c r="A4341" s="77"/>
      <c r="B4341" s="142"/>
      <c r="C4341" s="79"/>
      <c r="D4341" s="127" t="s">
        <v>887</v>
      </c>
      <c r="E4341" s="126">
        <v>12</v>
      </c>
      <c r="F4341" s="143">
        <v>230000.1</v>
      </c>
      <c r="G4341" s="80">
        <f t="shared" si="43"/>
        <v>2760001.2</v>
      </c>
      <c r="H4341" s="133"/>
      <c r="I4341" s="162"/>
      <c r="J4341" s="81"/>
      <c r="K4341" s="144"/>
    </row>
    <row r="4342" spans="1:11" customFormat="1" ht="16.5" x14ac:dyDescent="0.3">
      <c r="A4342" s="77"/>
      <c r="B4342" s="142"/>
      <c r="C4342" s="79"/>
      <c r="D4342" s="127" t="s">
        <v>1775</v>
      </c>
      <c r="E4342" s="126">
        <v>4</v>
      </c>
      <c r="F4342" s="143">
        <v>285000.09999999998</v>
      </c>
      <c r="G4342" s="80">
        <f t="shared" si="43"/>
        <v>1140000.3999999999</v>
      </c>
      <c r="H4342" s="133"/>
      <c r="I4342" s="162"/>
      <c r="J4342" s="81"/>
      <c r="K4342" s="144"/>
    </row>
    <row r="4343" spans="1:11" customFormat="1" ht="16.5" x14ac:dyDescent="0.3">
      <c r="A4343" s="77"/>
      <c r="B4343" s="142"/>
      <c r="C4343" s="79"/>
      <c r="D4343" s="127" t="s">
        <v>773</v>
      </c>
      <c r="E4343" s="126">
        <v>4</v>
      </c>
      <c r="F4343" s="143">
        <v>295000.2</v>
      </c>
      <c r="G4343" s="80">
        <f t="shared" si="43"/>
        <v>1180000.8</v>
      </c>
      <c r="H4343" s="133">
        <f>SUM(G4340:G4343)</f>
        <v>7660008.3999999994</v>
      </c>
      <c r="I4343" s="162" t="s">
        <v>1215</v>
      </c>
      <c r="J4343" s="81"/>
      <c r="K4343" s="144"/>
    </row>
    <row r="4344" spans="1:11" customFormat="1" ht="16.5" x14ac:dyDescent="0.3">
      <c r="A4344" s="77"/>
      <c r="B4344" s="142"/>
      <c r="C4344" s="79"/>
      <c r="D4344" s="127"/>
      <c r="E4344" s="126"/>
      <c r="F4344" s="143"/>
      <c r="G4344" s="80">
        <f t="shared" si="43"/>
        <v>0</v>
      </c>
      <c r="H4344" s="133"/>
      <c r="I4344" s="162"/>
      <c r="J4344" s="81"/>
      <c r="K4344" s="144"/>
    </row>
    <row r="4345" spans="1:11" customFormat="1" ht="16.5" x14ac:dyDescent="0.3">
      <c r="A4345" s="77">
        <v>43419</v>
      </c>
      <c r="B4345" s="142" t="s">
        <v>3086</v>
      </c>
      <c r="C4345" s="79" t="s">
        <v>1226</v>
      </c>
      <c r="D4345" s="127" t="s">
        <v>3035</v>
      </c>
      <c r="E4345" s="126">
        <v>2</v>
      </c>
      <c r="F4345" s="143">
        <v>338000.3</v>
      </c>
      <c r="G4345" s="80">
        <f t="shared" si="43"/>
        <v>676000.6</v>
      </c>
      <c r="H4345" s="133">
        <f>G4345</f>
        <v>676000.6</v>
      </c>
      <c r="I4345" s="162" t="s">
        <v>1215</v>
      </c>
      <c r="J4345" s="81"/>
      <c r="K4345" s="144"/>
    </row>
    <row r="4346" spans="1:11" customFormat="1" ht="16.5" x14ac:dyDescent="0.3">
      <c r="A4346" s="77"/>
      <c r="B4346" s="142"/>
      <c r="C4346" s="79"/>
      <c r="D4346" s="127"/>
      <c r="E4346" s="126"/>
      <c r="F4346" s="143"/>
      <c r="G4346" s="80">
        <f t="shared" si="43"/>
        <v>0</v>
      </c>
      <c r="H4346" s="133"/>
      <c r="I4346" s="162"/>
      <c r="J4346" s="81"/>
      <c r="K4346" s="144"/>
    </row>
    <row r="4347" spans="1:11" customFormat="1" ht="16.5" x14ac:dyDescent="0.3">
      <c r="A4347" s="77">
        <v>43419</v>
      </c>
      <c r="B4347" s="142" t="s">
        <v>3087</v>
      </c>
      <c r="C4347" s="79" t="s">
        <v>1660</v>
      </c>
      <c r="D4347" s="127" t="s">
        <v>3088</v>
      </c>
      <c r="E4347" s="126">
        <v>2</v>
      </c>
      <c r="F4347" s="143">
        <v>283099.90500000003</v>
      </c>
      <c r="G4347" s="80">
        <f t="shared" si="43"/>
        <v>566199.81000000006</v>
      </c>
      <c r="H4347" s="133"/>
      <c r="I4347" s="162"/>
      <c r="J4347" s="81"/>
      <c r="K4347" s="144"/>
    </row>
    <row r="4348" spans="1:11" customFormat="1" ht="16.5" x14ac:dyDescent="0.3">
      <c r="A4348" s="77"/>
      <c r="B4348" s="142"/>
      <c r="C4348" s="79"/>
      <c r="D4348" s="127" t="s">
        <v>2988</v>
      </c>
      <c r="E4348" s="126">
        <v>3</v>
      </c>
      <c r="F4348" s="143">
        <v>308750.47499999998</v>
      </c>
      <c r="G4348" s="80">
        <f t="shared" si="43"/>
        <v>926251.42499999993</v>
      </c>
      <c r="H4348" s="133">
        <f>SUM(G4347:G4348)</f>
        <v>1492451.2349999999</v>
      </c>
      <c r="I4348" s="162" t="s">
        <v>309</v>
      </c>
      <c r="J4348" s="81"/>
      <c r="K4348" s="144"/>
    </row>
    <row r="4349" spans="1:11" customFormat="1" ht="16.5" x14ac:dyDescent="0.3">
      <c r="A4349" s="77"/>
      <c r="B4349" s="142"/>
      <c r="C4349" s="79"/>
      <c r="D4349" s="127"/>
      <c r="E4349" s="126"/>
      <c r="F4349" s="143"/>
      <c r="G4349" s="80">
        <f t="shared" si="43"/>
        <v>0</v>
      </c>
      <c r="H4349" s="133"/>
      <c r="I4349" s="162"/>
      <c r="J4349" s="81"/>
      <c r="K4349" s="144"/>
    </row>
    <row r="4350" spans="1:11" customFormat="1" ht="16.5" x14ac:dyDescent="0.3">
      <c r="A4350" s="77">
        <v>43419</v>
      </c>
      <c r="B4350" s="142" t="s">
        <v>3089</v>
      </c>
      <c r="C4350" s="79" t="s">
        <v>1626</v>
      </c>
      <c r="D4350" s="127" t="s">
        <v>2588</v>
      </c>
      <c r="E4350" s="126">
        <v>1</v>
      </c>
      <c r="F4350" s="143">
        <v>454500.09</v>
      </c>
      <c r="G4350" s="80">
        <f t="shared" si="43"/>
        <v>454500.09</v>
      </c>
      <c r="H4350" s="133"/>
      <c r="I4350" s="162"/>
      <c r="J4350" s="81"/>
      <c r="K4350" s="144"/>
    </row>
    <row r="4351" spans="1:11" customFormat="1" ht="16.5" x14ac:dyDescent="0.3">
      <c r="A4351" s="77"/>
      <c r="B4351" s="142"/>
      <c r="C4351" s="79"/>
      <c r="D4351" s="127" t="s">
        <v>3090</v>
      </c>
      <c r="E4351" s="126">
        <v>1</v>
      </c>
      <c r="F4351" s="143">
        <v>513900.09</v>
      </c>
      <c r="G4351" s="80">
        <f t="shared" si="43"/>
        <v>513900.09</v>
      </c>
      <c r="H4351" s="133">
        <f>SUM(G4350:G4351)</f>
        <v>968400.18</v>
      </c>
      <c r="I4351" s="162" t="s">
        <v>309</v>
      </c>
      <c r="J4351" s="81"/>
      <c r="K4351" s="144"/>
    </row>
    <row r="4352" spans="1:11" customFormat="1" ht="16.5" x14ac:dyDescent="0.3">
      <c r="A4352" s="77"/>
      <c r="B4352" s="142"/>
      <c r="C4352" s="79"/>
      <c r="D4352" s="127"/>
      <c r="E4352" s="126"/>
      <c r="F4352" s="143"/>
      <c r="G4352" s="80">
        <f t="shared" si="43"/>
        <v>0</v>
      </c>
      <c r="H4352" s="133"/>
      <c r="I4352" s="162"/>
      <c r="J4352" s="81"/>
      <c r="K4352" s="144"/>
    </row>
    <row r="4353" spans="1:11" customFormat="1" ht="16.5" x14ac:dyDescent="0.3">
      <c r="A4353" s="92">
        <v>43419</v>
      </c>
      <c r="B4353" s="145" t="s">
        <v>3091</v>
      </c>
      <c r="C4353" s="94" t="s">
        <v>35</v>
      </c>
      <c r="D4353" s="128" t="s">
        <v>1938</v>
      </c>
      <c r="E4353" s="131">
        <v>1</v>
      </c>
      <c r="F4353" s="146">
        <v>0</v>
      </c>
      <c r="G4353" s="95">
        <f t="shared" si="43"/>
        <v>0</v>
      </c>
      <c r="H4353" s="147"/>
      <c r="I4353" s="162"/>
      <c r="J4353" s="81"/>
      <c r="K4353" s="144"/>
    </row>
    <row r="4354" spans="1:11" customFormat="1" ht="16.5" x14ac:dyDescent="0.3">
      <c r="A4354" s="92"/>
      <c r="B4354" s="145"/>
      <c r="C4354" s="94"/>
      <c r="D4354" s="128" t="s">
        <v>1937</v>
      </c>
      <c r="E4354" s="131">
        <v>1</v>
      </c>
      <c r="F4354" s="146">
        <v>0</v>
      </c>
      <c r="G4354" s="95">
        <f t="shared" si="43"/>
        <v>0</v>
      </c>
      <c r="H4354" s="147">
        <f>SUM(G4353:G4354)</f>
        <v>0</v>
      </c>
      <c r="I4354" s="162" t="s">
        <v>2524</v>
      </c>
      <c r="J4354" s="81" t="s">
        <v>1667</v>
      </c>
      <c r="K4354" s="144"/>
    </row>
    <row r="4355" spans="1:11" customFormat="1" ht="16.5" x14ac:dyDescent="0.3">
      <c r="A4355" s="77"/>
      <c r="B4355" s="142"/>
      <c r="C4355" s="79"/>
      <c r="D4355" s="127"/>
      <c r="E4355" s="126"/>
      <c r="F4355" s="143"/>
      <c r="G4355" s="80">
        <f t="shared" si="43"/>
        <v>0</v>
      </c>
      <c r="H4355" s="133"/>
      <c r="I4355" s="162"/>
      <c r="J4355" s="81"/>
      <c r="K4355" s="144"/>
    </row>
    <row r="4356" spans="1:11" customFormat="1" ht="16.5" x14ac:dyDescent="0.3">
      <c r="A4356" s="77">
        <v>43419</v>
      </c>
      <c r="B4356" s="142" t="s">
        <v>3092</v>
      </c>
      <c r="C4356" s="79" t="s">
        <v>3093</v>
      </c>
      <c r="D4356" s="127" t="s">
        <v>3033</v>
      </c>
      <c r="E4356" s="126">
        <v>1</v>
      </c>
      <c r="F4356" s="143">
        <v>283099.90500000003</v>
      </c>
      <c r="G4356" s="80">
        <f t="shared" si="43"/>
        <v>283099.90500000003</v>
      </c>
      <c r="H4356" s="133"/>
      <c r="I4356" s="162"/>
      <c r="J4356" s="81"/>
      <c r="K4356" s="144"/>
    </row>
    <row r="4357" spans="1:11" customFormat="1" ht="16.5" x14ac:dyDescent="0.3">
      <c r="A4357" s="77"/>
      <c r="B4357" s="142"/>
      <c r="C4357" s="79"/>
      <c r="D4357" s="127" t="s">
        <v>3094</v>
      </c>
      <c r="E4357" s="126">
        <v>1</v>
      </c>
      <c r="F4357" s="143">
        <v>283099.90500000003</v>
      </c>
      <c r="G4357" s="80">
        <f t="shared" si="43"/>
        <v>283099.90500000003</v>
      </c>
      <c r="H4357" s="133">
        <f>SUM(G4356:G4357)</f>
        <v>566199.81000000006</v>
      </c>
      <c r="I4357" s="162" t="s">
        <v>309</v>
      </c>
      <c r="J4357" s="81"/>
      <c r="K4357" s="144"/>
    </row>
    <row r="4358" spans="1:11" customFormat="1" ht="16.5" x14ac:dyDescent="0.3">
      <c r="A4358" s="77"/>
      <c r="B4358" s="142"/>
      <c r="C4358" s="79"/>
      <c r="D4358" s="127"/>
      <c r="E4358" s="126"/>
      <c r="F4358" s="143"/>
      <c r="G4358" s="80">
        <f t="shared" si="43"/>
        <v>0</v>
      </c>
      <c r="H4358" s="133"/>
      <c r="I4358" s="162"/>
      <c r="J4358" s="81"/>
      <c r="K4358" s="144"/>
    </row>
    <row r="4359" spans="1:11" customFormat="1" ht="16.5" x14ac:dyDescent="0.3">
      <c r="A4359" s="77">
        <v>43419</v>
      </c>
      <c r="B4359" s="142" t="s">
        <v>3095</v>
      </c>
      <c r="C4359" s="79" t="s">
        <v>57</v>
      </c>
      <c r="D4359" s="127" t="s">
        <v>31</v>
      </c>
      <c r="E4359" s="126">
        <v>1</v>
      </c>
      <c r="F4359" s="143">
        <v>529199.44999999995</v>
      </c>
      <c r="G4359" s="80">
        <f t="shared" si="43"/>
        <v>529199.44999999995</v>
      </c>
      <c r="H4359" s="133">
        <f>G4359</f>
        <v>529199.44999999995</v>
      </c>
      <c r="I4359" s="162" t="s">
        <v>309</v>
      </c>
      <c r="J4359" s="81" t="s">
        <v>3096</v>
      </c>
      <c r="K4359" s="144"/>
    </row>
    <row r="4360" spans="1:11" customFormat="1" ht="16.5" x14ac:dyDescent="0.3">
      <c r="A4360" s="77"/>
      <c r="B4360" s="142"/>
      <c r="C4360" s="79"/>
      <c r="D4360" s="127"/>
      <c r="E4360" s="126"/>
      <c r="F4360" s="143"/>
      <c r="G4360" s="80">
        <f t="shared" si="43"/>
        <v>0</v>
      </c>
      <c r="H4360" s="133"/>
      <c r="I4360" s="162"/>
      <c r="J4360" s="81"/>
      <c r="K4360" s="144"/>
    </row>
    <row r="4361" spans="1:11" customFormat="1" ht="16.5" x14ac:dyDescent="0.3">
      <c r="A4361" s="77">
        <v>43420</v>
      </c>
      <c r="B4361" s="142" t="s">
        <v>3097</v>
      </c>
      <c r="C4361" s="79" t="s">
        <v>3098</v>
      </c>
      <c r="D4361" s="127" t="s">
        <v>1938</v>
      </c>
      <c r="E4361" s="126">
        <v>1</v>
      </c>
      <c r="F4361" s="143">
        <v>150000.1</v>
      </c>
      <c r="G4361" s="80">
        <f t="shared" si="43"/>
        <v>150000.1</v>
      </c>
      <c r="H4361" s="133">
        <f>G4361</f>
        <v>150000.1</v>
      </c>
      <c r="I4361" s="162" t="s">
        <v>2524</v>
      </c>
      <c r="J4361" s="81"/>
      <c r="K4361" s="144"/>
    </row>
    <row r="4362" spans="1:11" customFormat="1" ht="16.5" x14ac:dyDescent="0.3">
      <c r="A4362" s="77"/>
      <c r="B4362" s="142"/>
      <c r="C4362" s="79"/>
      <c r="D4362" s="127"/>
      <c r="E4362" s="126"/>
      <c r="F4362" s="143"/>
      <c r="G4362" s="80">
        <f t="shared" si="43"/>
        <v>0</v>
      </c>
      <c r="H4362" s="133"/>
      <c r="I4362" s="162"/>
      <c r="J4362" s="81"/>
      <c r="K4362" s="144"/>
    </row>
    <row r="4363" spans="1:11" customFormat="1" ht="16.5" x14ac:dyDescent="0.3">
      <c r="A4363" s="77">
        <v>43420</v>
      </c>
      <c r="B4363" s="142" t="s">
        <v>3099</v>
      </c>
      <c r="C4363" s="79" t="s">
        <v>2709</v>
      </c>
      <c r="D4363" s="127" t="s">
        <v>31</v>
      </c>
      <c r="E4363" s="126">
        <v>2</v>
      </c>
      <c r="F4363" s="143">
        <v>529199.44999999995</v>
      </c>
      <c r="G4363" s="80">
        <f t="shared" si="43"/>
        <v>1058398.8999999999</v>
      </c>
      <c r="H4363" s="133">
        <f>G4363</f>
        <v>1058398.8999999999</v>
      </c>
      <c r="I4363" s="162" t="s">
        <v>1756</v>
      </c>
      <c r="J4363" s="81"/>
      <c r="K4363" s="144"/>
    </row>
    <row r="4364" spans="1:11" customFormat="1" ht="16.5" x14ac:dyDescent="0.3">
      <c r="A4364" s="77"/>
      <c r="B4364" s="142"/>
      <c r="C4364" s="79"/>
      <c r="D4364" s="127"/>
      <c r="E4364" s="126"/>
      <c r="F4364" s="143"/>
      <c r="G4364" s="80">
        <f t="shared" si="43"/>
        <v>0</v>
      </c>
      <c r="H4364" s="133"/>
      <c r="I4364" s="162"/>
      <c r="J4364" s="81"/>
      <c r="K4364" s="144"/>
    </row>
    <row r="4365" spans="1:11" customFormat="1" ht="16.5" x14ac:dyDescent="0.3">
      <c r="A4365" s="77">
        <v>43420</v>
      </c>
      <c r="B4365" s="142" t="s">
        <v>3100</v>
      </c>
      <c r="C4365" s="79" t="s">
        <v>3101</v>
      </c>
      <c r="D4365" s="127" t="s">
        <v>13</v>
      </c>
      <c r="E4365" s="126">
        <v>1</v>
      </c>
      <c r="F4365" s="143">
        <v>821700</v>
      </c>
      <c r="G4365" s="80">
        <f t="shared" si="43"/>
        <v>821700</v>
      </c>
      <c r="H4365" s="133">
        <f>G4365</f>
        <v>821700</v>
      </c>
      <c r="I4365" s="162" t="s">
        <v>309</v>
      </c>
      <c r="J4365" s="81"/>
      <c r="K4365" s="144"/>
    </row>
    <row r="4366" spans="1:11" customFormat="1" ht="16.5" x14ac:dyDescent="0.3">
      <c r="A4366" s="77"/>
      <c r="B4366" s="142"/>
      <c r="C4366" s="79"/>
      <c r="D4366" s="127"/>
      <c r="E4366" s="126"/>
      <c r="F4366" s="143"/>
      <c r="G4366" s="80">
        <f t="shared" si="43"/>
        <v>0</v>
      </c>
      <c r="H4366" s="133"/>
      <c r="I4366" s="162"/>
      <c r="J4366" s="81"/>
      <c r="K4366" s="144"/>
    </row>
    <row r="4367" spans="1:11" customFormat="1" ht="16.5" x14ac:dyDescent="0.3">
      <c r="A4367" s="77">
        <v>43420</v>
      </c>
      <c r="B4367" s="142" t="s">
        <v>3102</v>
      </c>
      <c r="C4367" s="79" t="s">
        <v>1957</v>
      </c>
      <c r="D4367" s="127" t="s">
        <v>2494</v>
      </c>
      <c r="E4367" s="126">
        <v>6</v>
      </c>
      <c r="F4367" s="143">
        <v>621900.18000000005</v>
      </c>
      <c r="G4367" s="80">
        <f t="shared" si="43"/>
        <v>3731401.08</v>
      </c>
      <c r="H4367" s="133">
        <f>G4367</f>
        <v>3731401.08</v>
      </c>
      <c r="I4367" s="162" t="s">
        <v>309</v>
      </c>
      <c r="J4367" s="81"/>
      <c r="K4367" s="144"/>
    </row>
    <row r="4368" spans="1:11" customFormat="1" ht="16.5" x14ac:dyDescent="0.3">
      <c r="A4368" s="77"/>
      <c r="B4368" s="142"/>
      <c r="C4368" s="79"/>
      <c r="D4368" s="127"/>
      <c r="E4368" s="126"/>
      <c r="F4368" s="143"/>
      <c r="G4368" s="80">
        <f t="shared" si="43"/>
        <v>0</v>
      </c>
      <c r="H4368" s="133"/>
      <c r="I4368" s="162"/>
      <c r="J4368" s="81"/>
      <c r="K4368" s="144"/>
    </row>
    <row r="4369" spans="1:11" customFormat="1" ht="16.5" x14ac:dyDescent="0.3">
      <c r="A4369" s="77">
        <v>43420</v>
      </c>
      <c r="B4369" s="142" t="s">
        <v>3103</v>
      </c>
      <c r="C4369" s="79" t="s">
        <v>2640</v>
      </c>
      <c r="D4369" s="127" t="s">
        <v>887</v>
      </c>
      <c r="E4369" s="126">
        <v>3</v>
      </c>
      <c r="F4369" s="143">
        <v>230000.1</v>
      </c>
      <c r="G4369" s="80">
        <f t="shared" si="43"/>
        <v>690000.3</v>
      </c>
      <c r="H4369" s="133"/>
      <c r="I4369" s="162"/>
      <c r="J4369" s="81"/>
      <c r="K4369" s="144"/>
    </row>
    <row r="4370" spans="1:11" customFormat="1" ht="16.5" x14ac:dyDescent="0.3">
      <c r="A4370" s="77"/>
      <c r="B4370" s="142"/>
      <c r="C4370" s="79"/>
      <c r="D4370" s="127" t="s">
        <v>1094</v>
      </c>
      <c r="E4370" s="126">
        <v>2</v>
      </c>
      <c r="F4370" s="143">
        <v>215000.5</v>
      </c>
      <c r="G4370" s="80">
        <f t="shared" si="43"/>
        <v>430001</v>
      </c>
      <c r="H4370" s="133">
        <f>SUM(G4369:G4370)</f>
        <v>1120001.3</v>
      </c>
      <c r="I4370" s="162" t="s">
        <v>1756</v>
      </c>
      <c r="J4370" s="81"/>
      <c r="K4370" s="144"/>
    </row>
    <row r="4371" spans="1:11" customFormat="1" ht="16.5" x14ac:dyDescent="0.3">
      <c r="A4371" s="77"/>
      <c r="B4371" s="142"/>
      <c r="C4371" s="79"/>
      <c r="D4371" s="127"/>
      <c r="E4371" s="126"/>
      <c r="F4371" s="143"/>
      <c r="G4371" s="80">
        <f t="shared" si="43"/>
        <v>0</v>
      </c>
      <c r="H4371" s="133"/>
      <c r="I4371" s="162"/>
      <c r="J4371" s="81"/>
      <c r="K4371" s="144"/>
    </row>
    <row r="4372" spans="1:11" customFormat="1" ht="16.5" x14ac:dyDescent="0.3">
      <c r="A4372" s="77">
        <v>43420</v>
      </c>
      <c r="B4372" s="142" t="s">
        <v>3104</v>
      </c>
      <c r="C4372" s="79" t="s">
        <v>1226</v>
      </c>
      <c r="D4372" s="127" t="s">
        <v>887</v>
      </c>
      <c r="E4372" s="126">
        <v>1</v>
      </c>
      <c r="F4372" s="143">
        <v>230000.1</v>
      </c>
      <c r="G4372" s="80">
        <f t="shared" si="43"/>
        <v>230000.1</v>
      </c>
      <c r="H4372" s="133">
        <f>G4372</f>
        <v>230000.1</v>
      </c>
      <c r="I4372" s="162" t="s">
        <v>1215</v>
      </c>
      <c r="J4372" s="81"/>
      <c r="K4372" s="144"/>
    </row>
    <row r="4373" spans="1:11" customFormat="1" ht="16.5" x14ac:dyDescent="0.3">
      <c r="A4373" s="77"/>
      <c r="B4373" s="142"/>
      <c r="C4373" s="79"/>
      <c r="D4373" s="127"/>
      <c r="E4373" s="126"/>
      <c r="F4373" s="143"/>
      <c r="G4373" s="80">
        <f t="shared" si="43"/>
        <v>0</v>
      </c>
      <c r="H4373" s="133"/>
      <c r="I4373" s="162"/>
      <c r="J4373" s="81"/>
      <c r="K4373" s="144"/>
    </row>
    <row r="4374" spans="1:11" customFormat="1" ht="16.5" x14ac:dyDescent="0.3">
      <c r="A4374" s="77">
        <v>43420</v>
      </c>
      <c r="B4374" s="142" t="s">
        <v>3105</v>
      </c>
      <c r="C4374" s="79" t="s">
        <v>3106</v>
      </c>
      <c r="D4374" s="127" t="s">
        <v>3020</v>
      </c>
      <c r="E4374" s="126">
        <v>1</v>
      </c>
      <c r="F4374" s="143">
        <v>540000.44999999995</v>
      </c>
      <c r="G4374" s="80">
        <f t="shared" si="43"/>
        <v>540000.44999999995</v>
      </c>
      <c r="H4374" s="133"/>
      <c r="I4374" s="162"/>
      <c r="J4374" s="81"/>
      <c r="K4374" s="144"/>
    </row>
    <row r="4375" spans="1:11" customFormat="1" ht="16.5" x14ac:dyDescent="0.3">
      <c r="A4375" s="77"/>
      <c r="B4375" s="142"/>
      <c r="C4375" s="79"/>
      <c r="D4375" s="127" t="s">
        <v>19</v>
      </c>
      <c r="E4375" s="126">
        <v>1</v>
      </c>
      <c r="F4375" s="143">
        <v>514800</v>
      </c>
      <c r="G4375" s="80">
        <f t="shared" si="43"/>
        <v>514800</v>
      </c>
      <c r="H4375" s="133"/>
      <c r="I4375" s="162"/>
      <c r="J4375" s="81"/>
      <c r="K4375" s="144"/>
    </row>
    <row r="4376" spans="1:11" customFormat="1" ht="16.5" x14ac:dyDescent="0.3">
      <c r="A4376" s="77"/>
      <c r="B4376" s="142"/>
      <c r="C4376" s="79"/>
      <c r="D4376" s="127" t="s">
        <v>1094</v>
      </c>
      <c r="E4376" s="126">
        <v>1</v>
      </c>
      <c r="F4376" s="143">
        <v>215000.5</v>
      </c>
      <c r="G4376" s="80">
        <f t="shared" si="43"/>
        <v>215000.5</v>
      </c>
      <c r="H4376" s="133">
        <f>SUM(G4374:G4376)</f>
        <v>1269800.95</v>
      </c>
      <c r="I4376" s="162" t="s">
        <v>314</v>
      </c>
      <c r="J4376" s="81"/>
      <c r="K4376" s="144"/>
    </row>
    <row r="4377" spans="1:11" customFormat="1" ht="16.5" x14ac:dyDescent="0.3">
      <c r="A4377" s="77"/>
      <c r="B4377" s="142"/>
      <c r="C4377" s="79"/>
      <c r="D4377" s="127"/>
      <c r="E4377" s="126"/>
      <c r="F4377" s="143"/>
      <c r="G4377" s="80">
        <f t="shared" si="43"/>
        <v>0</v>
      </c>
      <c r="H4377" s="133"/>
      <c r="I4377" s="162"/>
      <c r="J4377" s="81"/>
      <c r="K4377" s="144"/>
    </row>
    <row r="4378" spans="1:11" customFormat="1" ht="16.5" x14ac:dyDescent="0.3">
      <c r="A4378" s="77">
        <v>43420</v>
      </c>
      <c r="B4378" s="142" t="s">
        <v>3107</v>
      </c>
      <c r="C4378" s="79" t="s">
        <v>301</v>
      </c>
      <c r="D4378" s="127" t="s">
        <v>815</v>
      </c>
      <c r="E4378" s="126">
        <v>12</v>
      </c>
      <c r="F4378" s="143">
        <v>198000</v>
      </c>
      <c r="G4378" s="80">
        <f t="shared" si="43"/>
        <v>2376000</v>
      </c>
      <c r="H4378" s="133"/>
      <c r="I4378" s="162"/>
      <c r="J4378" s="81"/>
      <c r="K4378" s="144"/>
    </row>
    <row r="4379" spans="1:11" customFormat="1" ht="16.5" x14ac:dyDescent="0.3">
      <c r="A4379" s="77"/>
      <c r="B4379" s="142"/>
      <c r="C4379" s="79"/>
      <c r="D4379" s="127" t="s">
        <v>816</v>
      </c>
      <c r="E4379" s="126">
        <v>12</v>
      </c>
      <c r="F4379" s="143">
        <v>198000</v>
      </c>
      <c r="G4379" s="80">
        <f t="shared" si="43"/>
        <v>2376000</v>
      </c>
      <c r="H4379" s="133">
        <f>SUM(G4378:G4379)</f>
        <v>4752000</v>
      </c>
      <c r="I4379" s="162" t="s">
        <v>309</v>
      </c>
      <c r="J4379" s="81"/>
      <c r="K4379" s="144"/>
    </row>
    <row r="4380" spans="1:11" customFormat="1" ht="16.5" x14ac:dyDescent="0.3">
      <c r="A4380" s="77"/>
      <c r="B4380" s="142"/>
      <c r="C4380" s="79"/>
      <c r="D4380" s="127"/>
      <c r="E4380" s="126"/>
      <c r="F4380" s="143"/>
      <c r="G4380" s="80">
        <f t="shared" si="43"/>
        <v>0</v>
      </c>
      <c r="H4380" s="133"/>
      <c r="I4380" s="162"/>
      <c r="J4380" s="81"/>
      <c r="K4380" s="144"/>
    </row>
    <row r="4381" spans="1:11" customFormat="1" ht="16.5" x14ac:dyDescent="0.3">
      <c r="A4381" s="77">
        <v>43420</v>
      </c>
      <c r="B4381" s="142" t="s">
        <v>3108</v>
      </c>
      <c r="C4381" s="79" t="s">
        <v>1893</v>
      </c>
      <c r="D4381" s="127" t="s">
        <v>19</v>
      </c>
      <c r="E4381" s="126">
        <v>4</v>
      </c>
      <c r="F4381" s="143">
        <v>572000</v>
      </c>
      <c r="G4381" s="80">
        <f t="shared" si="43"/>
        <v>2288000</v>
      </c>
      <c r="H4381" s="133"/>
      <c r="I4381" s="162"/>
      <c r="J4381" s="81"/>
      <c r="K4381" s="144"/>
    </row>
    <row r="4382" spans="1:11" customFormat="1" ht="16.5" x14ac:dyDescent="0.3">
      <c r="A4382" s="77"/>
      <c r="B4382" s="142"/>
      <c r="C4382" s="79"/>
      <c r="D4382" s="127" t="s">
        <v>1094</v>
      </c>
      <c r="E4382" s="126">
        <v>30</v>
      </c>
      <c r="F4382" s="143">
        <v>215000.5</v>
      </c>
      <c r="G4382" s="80">
        <f t="shared" si="43"/>
        <v>6450015</v>
      </c>
      <c r="H4382" s="133"/>
      <c r="I4382" s="162"/>
      <c r="J4382" s="81"/>
      <c r="K4382" s="144"/>
    </row>
    <row r="4383" spans="1:11" customFormat="1" ht="16.5" x14ac:dyDescent="0.3">
      <c r="A4383" s="77"/>
      <c r="B4383" s="142"/>
      <c r="C4383" s="79"/>
      <c r="D4383" s="127" t="s">
        <v>887</v>
      </c>
      <c r="E4383" s="126">
        <v>30</v>
      </c>
      <c r="F4383" s="143">
        <v>230000.1</v>
      </c>
      <c r="G4383" s="80">
        <f t="shared" si="43"/>
        <v>6900003</v>
      </c>
      <c r="H4383" s="133"/>
      <c r="I4383" s="162"/>
      <c r="J4383" s="81"/>
      <c r="K4383" s="144"/>
    </row>
    <row r="4384" spans="1:11" customFormat="1" ht="16.5" x14ac:dyDescent="0.3">
      <c r="A4384" s="77"/>
      <c r="B4384" s="142"/>
      <c r="C4384" s="79"/>
      <c r="D4384" s="127" t="s">
        <v>31</v>
      </c>
      <c r="E4384" s="126">
        <v>2</v>
      </c>
      <c r="F4384" s="143">
        <v>587999.5</v>
      </c>
      <c r="G4384" s="80">
        <f t="shared" si="43"/>
        <v>1175999</v>
      </c>
      <c r="H4384" s="133">
        <f>SUM(G4381:G4384)</f>
        <v>16814017</v>
      </c>
      <c r="I4384" s="162" t="s">
        <v>1756</v>
      </c>
      <c r="J4384" s="81"/>
      <c r="K4384" s="144"/>
    </row>
    <row r="4385" spans="1:11" customFormat="1" ht="16.5" x14ac:dyDescent="0.3">
      <c r="A4385" s="77"/>
      <c r="B4385" s="142"/>
      <c r="C4385" s="79"/>
      <c r="D4385" s="127"/>
      <c r="E4385" s="126"/>
      <c r="F4385" s="143"/>
      <c r="G4385" s="80">
        <f t="shared" si="43"/>
        <v>0</v>
      </c>
      <c r="H4385" s="133"/>
      <c r="I4385" s="162"/>
      <c r="J4385" s="81"/>
      <c r="K4385" s="144"/>
    </row>
    <row r="4386" spans="1:11" customFormat="1" ht="16.5" x14ac:dyDescent="0.3">
      <c r="A4386" s="77">
        <v>43420</v>
      </c>
      <c r="B4386" s="142" t="s">
        <v>3110</v>
      </c>
      <c r="C4386" s="79" t="s">
        <v>3111</v>
      </c>
      <c r="D4386" s="127" t="s">
        <v>31</v>
      </c>
      <c r="E4386" s="126">
        <v>4</v>
      </c>
      <c r="F4386" s="143">
        <v>529199.44999999995</v>
      </c>
      <c r="G4386" s="80">
        <f t="shared" si="43"/>
        <v>2116797.7999999998</v>
      </c>
      <c r="H4386" s="133">
        <f>G4386</f>
        <v>2116797.7999999998</v>
      </c>
      <c r="I4386" s="162" t="s">
        <v>309</v>
      </c>
      <c r="J4386" s="81"/>
      <c r="K4386" s="144"/>
    </row>
    <row r="4387" spans="1:11" customFormat="1" ht="16.5" x14ac:dyDescent="0.3">
      <c r="A4387" s="77"/>
      <c r="B4387" s="142"/>
      <c r="C4387" s="79"/>
      <c r="D4387" s="127"/>
      <c r="E4387" s="126"/>
      <c r="F4387" s="143"/>
      <c r="G4387" s="80">
        <f t="shared" si="43"/>
        <v>0</v>
      </c>
      <c r="H4387" s="133"/>
      <c r="I4387" s="162"/>
      <c r="J4387" s="81"/>
      <c r="K4387" s="144"/>
    </row>
    <row r="4388" spans="1:11" customFormat="1" ht="16.5" x14ac:dyDescent="0.3">
      <c r="A4388" s="77">
        <v>43420</v>
      </c>
      <c r="B4388" s="142" t="s">
        <v>3112</v>
      </c>
      <c r="C4388" s="79" t="s">
        <v>2006</v>
      </c>
      <c r="D4388" s="127" t="s">
        <v>1094</v>
      </c>
      <c r="E4388" s="126">
        <v>4</v>
      </c>
      <c r="F4388" s="143">
        <v>215000.5</v>
      </c>
      <c r="G4388" s="80">
        <f t="shared" si="43"/>
        <v>860002</v>
      </c>
      <c r="H4388" s="133">
        <f>G4388</f>
        <v>860002</v>
      </c>
      <c r="I4388" s="162" t="s">
        <v>1215</v>
      </c>
      <c r="J4388" s="81"/>
      <c r="K4388" s="144"/>
    </row>
    <row r="4389" spans="1:11" customFormat="1" ht="16.5" x14ac:dyDescent="0.3">
      <c r="A4389" s="77"/>
      <c r="B4389" s="142"/>
      <c r="C4389" s="79"/>
      <c r="D4389" s="127"/>
      <c r="E4389" s="126"/>
      <c r="F4389" s="143"/>
      <c r="G4389" s="80">
        <f t="shared" si="43"/>
        <v>0</v>
      </c>
      <c r="H4389" s="133"/>
      <c r="I4389" s="162"/>
      <c r="J4389" s="81"/>
      <c r="K4389" s="144"/>
    </row>
    <row r="4390" spans="1:11" customFormat="1" ht="16.5" x14ac:dyDescent="0.3">
      <c r="A4390" s="77">
        <v>43420</v>
      </c>
      <c r="B4390" s="142" t="s">
        <v>3113</v>
      </c>
      <c r="C4390" s="79" t="s">
        <v>2986</v>
      </c>
      <c r="D4390" s="127" t="s">
        <v>1606</v>
      </c>
      <c r="E4390" s="126">
        <v>4</v>
      </c>
      <c r="F4390" s="143">
        <v>270750.09499999997</v>
      </c>
      <c r="G4390" s="80">
        <f t="shared" si="43"/>
        <v>1083000.3799999999</v>
      </c>
      <c r="H4390" s="133"/>
      <c r="I4390" s="162"/>
      <c r="J4390" s="81"/>
      <c r="K4390" s="144"/>
    </row>
    <row r="4391" spans="1:11" customFormat="1" ht="16.5" x14ac:dyDescent="0.3">
      <c r="A4391" s="77"/>
      <c r="B4391" s="142"/>
      <c r="C4391" s="79"/>
      <c r="D4391" s="127" t="s">
        <v>2674</v>
      </c>
      <c r="E4391" s="126">
        <v>1</v>
      </c>
      <c r="F4391" s="143">
        <v>308750.47499999998</v>
      </c>
      <c r="G4391" s="80">
        <f t="shared" si="43"/>
        <v>308750.47499999998</v>
      </c>
      <c r="H4391" s="133"/>
      <c r="I4391" s="162"/>
      <c r="J4391" s="81"/>
      <c r="K4391" s="144"/>
    </row>
    <row r="4392" spans="1:11" customFormat="1" ht="16.5" x14ac:dyDescent="0.3">
      <c r="A4392" s="77"/>
      <c r="B4392" s="142"/>
      <c r="C4392" s="79"/>
      <c r="D4392" s="127" t="s">
        <v>3114</v>
      </c>
      <c r="E4392" s="126">
        <v>1</v>
      </c>
      <c r="F4392" s="143">
        <v>498750.28499999997</v>
      </c>
      <c r="G4392" s="80">
        <f t="shared" si="43"/>
        <v>498750.28499999997</v>
      </c>
      <c r="H4392" s="133"/>
      <c r="I4392" s="162"/>
      <c r="J4392" s="81"/>
      <c r="K4392" s="144"/>
    </row>
    <row r="4393" spans="1:11" customFormat="1" ht="16.5" x14ac:dyDescent="0.3">
      <c r="A4393" s="77"/>
      <c r="B4393" s="142"/>
      <c r="C4393" s="79"/>
      <c r="D4393" s="127" t="s">
        <v>2192</v>
      </c>
      <c r="E4393" s="126">
        <v>2</v>
      </c>
      <c r="F4393" s="143">
        <v>232749.715</v>
      </c>
      <c r="G4393" s="80">
        <f t="shared" si="43"/>
        <v>465499.43</v>
      </c>
      <c r="H4393" s="133">
        <f>SUM(G4390:G4393)</f>
        <v>2356000.5699999998</v>
      </c>
      <c r="I4393" s="162" t="s">
        <v>309</v>
      </c>
      <c r="J4393" s="81"/>
      <c r="K4393" s="144"/>
    </row>
    <row r="4394" spans="1:11" customFormat="1" ht="16.5" x14ac:dyDescent="0.3">
      <c r="A4394" s="77"/>
      <c r="B4394" s="142"/>
      <c r="C4394" s="79"/>
      <c r="D4394" s="127"/>
      <c r="E4394" s="126"/>
      <c r="F4394" s="143"/>
      <c r="G4394" s="80">
        <f t="shared" si="43"/>
        <v>0</v>
      </c>
      <c r="H4394" s="133"/>
      <c r="I4394" s="162"/>
      <c r="J4394" s="81"/>
      <c r="K4394" s="144"/>
    </row>
    <row r="4395" spans="1:11" customFormat="1" ht="16.5" x14ac:dyDescent="0.3">
      <c r="A4395" s="77">
        <v>43421</v>
      </c>
      <c r="B4395" s="142" t="s">
        <v>3115</v>
      </c>
      <c r="C4395" s="79" t="s">
        <v>3116</v>
      </c>
      <c r="D4395" s="127" t="s">
        <v>3117</v>
      </c>
      <c r="E4395" s="126">
        <v>1</v>
      </c>
      <c r="F4395" s="143">
        <v>215000.5</v>
      </c>
      <c r="G4395" s="80">
        <f t="shared" si="43"/>
        <v>215000.5</v>
      </c>
      <c r="H4395" s="133">
        <f>G4395</f>
        <v>215000.5</v>
      </c>
      <c r="I4395" s="162" t="s">
        <v>309</v>
      </c>
      <c r="J4395" s="81"/>
      <c r="K4395" s="144"/>
    </row>
    <row r="4396" spans="1:11" customFormat="1" ht="16.5" x14ac:dyDescent="0.3">
      <c r="A4396" s="77"/>
      <c r="B4396" s="142"/>
      <c r="C4396" s="79"/>
      <c r="D4396" s="127"/>
      <c r="E4396" s="126"/>
      <c r="F4396" s="143"/>
      <c r="G4396" s="80">
        <f t="shared" si="43"/>
        <v>0</v>
      </c>
      <c r="H4396" s="133"/>
      <c r="I4396" s="162"/>
      <c r="J4396" s="81"/>
      <c r="K4396" s="144"/>
    </row>
    <row r="4397" spans="1:11" customFormat="1" ht="16.5" x14ac:dyDescent="0.3">
      <c r="A4397" s="77">
        <v>43421</v>
      </c>
      <c r="B4397" s="142" t="s">
        <v>3118</v>
      </c>
      <c r="C4397" s="79" t="s">
        <v>258</v>
      </c>
      <c r="D4397" s="127" t="s">
        <v>3020</v>
      </c>
      <c r="E4397" s="126">
        <v>12</v>
      </c>
      <c r="F4397" s="143">
        <v>540000.55000000005</v>
      </c>
      <c r="G4397" s="80">
        <f t="shared" si="43"/>
        <v>6480006.6000000006</v>
      </c>
      <c r="H4397" s="133"/>
      <c r="I4397" s="162"/>
      <c r="J4397" s="81"/>
      <c r="K4397" s="144"/>
    </row>
    <row r="4398" spans="1:11" customFormat="1" ht="16.5" x14ac:dyDescent="0.3">
      <c r="A4398" s="77"/>
      <c r="B4398" s="142"/>
      <c r="C4398" s="79"/>
      <c r="D4398" s="127" t="s">
        <v>13</v>
      </c>
      <c r="E4398" s="126">
        <v>2</v>
      </c>
      <c r="F4398" s="143">
        <v>821700</v>
      </c>
      <c r="G4398" s="80">
        <f t="shared" si="43"/>
        <v>1643400</v>
      </c>
      <c r="H4398" s="133"/>
      <c r="I4398" s="162"/>
      <c r="J4398" s="81"/>
      <c r="K4398" s="144"/>
    </row>
    <row r="4399" spans="1:11" customFormat="1" ht="16.5" x14ac:dyDescent="0.3">
      <c r="A4399" s="77"/>
      <c r="B4399" s="142"/>
      <c r="C4399" s="79"/>
      <c r="D4399" s="127" t="s">
        <v>405</v>
      </c>
      <c r="E4399" s="126">
        <v>3</v>
      </c>
      <c r="F4399" s="143">
        <v>540000.55000000005</v>
      </c>
      <c r="G4399" s="80">
        <f t="shared" si="43"/>
        <v>1620001.6500000001</v>
      </c>
      <c r="H4399" s="133">
        <f>SUM(G4397:G4399)</f>
        <v>9743408.25</v>
      </c>
      <c r="I4399" s="162" t="s">
        <v>314</v>
      </c>
      <c r="J4399" s="81"/>
      <c r="K4399" s="144"/>
    </row>
    <row r="4400" spans="1:11" customFormat="1" ht="16.5" x14ac:dyDescent="0.3">
      <c r="A4400" s="77"/>
      <c r="B4400" s="142"/>
      <c r="C4400" s="79"/>
      <c r="D4400" s="127"/>
      <c r="E4400" s="126"/>
      <c r="F4400" s="143"/>
      <c r="G4400" s="80">
        <f t="shared" si="43"/>
        <v>0</v>
      </c>
      <c r="H4400" s="133"/>
      <c r="I4400" s="162"/>
      <c r="J4400" s="81"/>
      <c r="K4400" s="144"/>
    </row>
    <row r="4401" spans="1:11" customFormat="1" ht="16.5" x14ac:dyDescent="0.3">
      <c r="A4401" s="77">
        <v>43421</v>
      </c>
      <c r="B4401" s="142" t="s">
        <v>3119</v>
      </c>
      <c r="C4401" s="79" t="s">
        <v>1893</v>
      </c>
      <c r="D4401" s="127" t="s">
        <v>19</v>
      </c>
      <c r="E4401" s="126">
        <v>2</v>
      </c>
      <c r="F4401" s="143">
        <v>572000</v>
      </c>
      <c r="G4401" s="80">
        <f t="shared" si="43"/>
        <v>1144000</v>
      </c>
      <c r="H4401" s="133"/>
      <c r="I4401" s="162"/>
      <c r="J4401" s="81"/>
      <c r="K4401" s="144"/>
    </row>
    <row r="4402" spans="1:11" customFormat="1" ht="16.5" x14ac:dyDescent="0.3">
      <c r="A4402" s="77"/>
      <c r="B4402" s="142"/>
      <c r="C4402" s="79"/>
      <c r="D4402" s="127" t="s">
        <v>1094</v>
      </c>
      <c r="E4402" s="126">
        <v>12</v>
      </c>
      <c r="F4402" s="143">
        <v>215000.5</v>
      </c>
      <c r="G4402" s="80">
        <f t="shared" si="43"/>
        <v>2580006</v>
      </c>
      <c r="H4402" s="133"/>
      <c r="I4402" s="162"/>
      <c r="J4402" s="81"/>
      <c r="K4402" s="144"/>
    </row>
    <row r="4403" spans="1:11" customFormat="1" ht="16.5" x14ac:dyDescent="0.3">
      <c r="A4403" s="77"/>
      <c r="B4403" s="142"/>
      <c r="C4403" s="79"/>
      <c r="D4403" s="127" t="s">
        <v>1003</v>
      </c>
      <c r="E4403" s="126">
        <v>10</v>
      </c>
      <c r="F4403" s="143">
        <v>230000.1</v>
      </c>
      <c r="G4403" s="80">
        <f t="shared" si="43"/>
        <v>2300001</v>
      </c>
      <c r="H4403" s="133">
        <f>SUM(G4401:G4403)</f>
        <v>6024007</v>
      </c>
      <c r="I4403" s="162" t="s">
        <v>1756</v>
      </c>
      <c r="J4403" s="81"/>
      <c r="K4403" s="144"/>
    </row>
    <row r="4404" spans="1:11" customFormat="1" ht="16.5" x14ac:dyDescent="0.3">
      <c r="A4404" s="77"/>
      <c r="B4404" s="142"/>
      <c r="C4404" s="79"/>
      <c r="D4404" s="127"/>
      <c r="E4404" s="126"/>
      <c r="F4404" s="143"/>
      <c r="G4404" s="80">
        <f t="shared" si="43"/>
        <v>0</v>
      </c>
      <c r="H4404" s="133"/>
      <c r="I4404" s="162"/>
      <c r="J4404" s="81"/>
      <c r="K4404" s="144"/>
    </row>
    <row r="4405" spans="1:11" customFormat="1" ht="16.5" x14ac:dyDescent="0.3">
      <c r="A4405" s="77">
        <v>43421</v>
      </c>
      <c r="B4405" s="142" t="s">
        <v>3120</v>
      </c>
      <c r="C4405" s="79" t="s">
        <v>3121</v>
      </c>
      <c r="D4405" s="127" t="s">
        <v>887</v>
      </c>
      <c r="E4405" s="126">
        <v>12</v>
      </c>
      <c r="F4405" s="143">
        <v>230000.1</v>
      </c>
      <c r="G4405" s="80">
        <f t="shared" si="43"/>
        <v>2760001.2</v>
      </c>
      <c r="H4405" s="133">
        <f>G4405</f>
        <v>2760001.2</v>
      </c>
      <c r="I4405" s="162" t="s">
        <v>309</v>
      </c>
      <c r="J4405" s="81"/>
      <c r="K4405" s="144"/>
    </row>
    <row r="4406" spans="1:11" customFormat="1" ht="16.5" x14ac:dyDescent="0.3">
      <c r="A4406" s="77"/>
      <c r="B4406" s="142"/>
      <c r="C4406" s="79"/>
      <c r="D4406" s="127"/>
      <c r="E4406" s="126"/>
      <c r="F4406" s="143"/>
      <c r="G4406" s="80">
        <f t="shared" si="43"/>
        <v>0</v>
      </c>
      <c r="H4406" s="133"/>
      <c r="I4406" s="162"/>
      <c r="J4406" s="81"/>
      <c r="K4406" s="144"/>
    </row>
    <row r="4407" spans="1:11" customFormat="1" ht="16.5" x14ac:dyDescent="0.3">
      <c r="A4407" s="77">
        <v>43421</v>
      </c>
      <c r="B4407" s="142" t="s">
        <v>3122</v>
      </c>
      <c r="C4407" s="79" t="s">
        <v>117</v>
      </c>
      <c r="D4407" s="127" t="s">
        <v>31</v>
      </c>
      <c r="E4407" s="126">
        <v>1</v>
      </c>
      <c r="F4407" s="143">
        <v>529199.44999999995</v>
      </c>
      <c r="G4407" s="80">
        <f t="shared" si="43"/>
        <v>529199.44999999995</v>
      </c>
      <c r="H4407" s="133">
        <f>G4407</f>
        <v>529199.44999999995</v>
      </c>
      <c r="I4407" s="162" t="s">
        <v>309</v>
      </c>
      <c r="J4407" s="81"/>
      <c r="K4407" s="144"/>
    </row>
    <row r="4408" spans="1:11" customFormat="1" ht="16.5" x14ac:dyDescent="0.3">
      <c r="A4408" s="77"/>
      <c r="B4408" s="142"/>
      <c r="C4408" s="79"/>
      <c r="D4408" s="127"/>
      <c r="E4408" s="126"/>
      <c r="F4408" s="143"/>
      <c r="G4408" s="80">
        <f t="shared" si="43"/>
        <v>0</v>
      </c>
      <c r="H4408" s="133"/>
      <c r="I4408" s="162"/>
      <c r="J4408" s="81"/>
      <c r="K4408" s="144"/>
    </row>
    <row r="4409" spans="1:11" customFormat="1" ht="16.5" x14ac:dyDescent="0.3">
      <c r="A4409" s="92">
        <v>43421</v>
      </c>
      <c r="B4409" s="145" t="s">
        <v>3123</v>
      </c>
      <c r="C4409" s="94" t="s">
        <v>676</v>
      </c>
      <c r="D4409" s="128" t="s">
        <v>1094</v>
      </c>
      <c r="E4409" s="131">
        <v>1</v>
      </c>
      <c r="F4409" s="146">
        <v>0</v>
      </c>
      <c r="G4409" s="95">
        <v>0</v>
      </c>
      <c r="H4409" s="147">
        <f>G4409</f>
        <v>0</v>
      </c>
      <c r="I4409" s="162" t="s">
        <v>312</v>
      </c>
      <c r="J4409" s="81" t="s">
        <v>1667</v>
      </c>
      <c r="K4409" s="144"/>
    </row>
    <row r="4410" spans="1:11" customFormat="1" ht="16.5" x14ac:dyDescent="0.3">
      <c r="A4410" s="77"/>
      <c r="B4410" s="142"/>
      <c r="C4410" s="79"/>
      <c r="D4410" s="127"/>
      <c r="E4410" s="126"/>
      <c r="F4410" s="143"/>
      <c r="G4410" s="80">
        <f t="shared" si="43"/>
        <v>0</v>
      </c>
      <c r="H4410" s="133"/>
      <c r="I4410" s="162"/>
      <c r="J4410" s="81"/>
      <c r="K4410" s="144"/>
    </row>
    <row r="4411" spans="1:11" customFormat="1" ht="16.5" x14ac:dyDescent="0.3">
      <c r="A4411" s="77">
        <v>43421</v>
      </c>
      <c r="B4411" s="142" t="s">
        <v>3125</v>
      </c>
      <c r="C4411" s="79" t="s">
        <v>3126</v>
      </c>
      <c r="D4411" s="127" t="s">
        <v>946</v>
      </c>
      <c r="E4411" s="126">
        <v>12</v>
      </c>
      <c r="F4411" s="143">
        <v>232199.5</v>
      </c>
      <c r="G4411" s="80">
        <f t="shared" si="43"/>
        <v>2786394</v>
      </c>
      <c r="H4411" s="133">
        <f>G4411</f>
        <v>2786394</v>
      </c>
      <c r="I4411" s="162" t="s">
        <v>309</v>
      </c>
      <c r="J4411" s="81"/>
      <c r="K4411" s="144"/>
    </row>
    <row r="4412" spans="1:11" customFormat="1" ht="16.5" x14ac:dyDescent="0.3">
      <c r="A4412" s="77"/>
      <c r="B4412" s="142"/>
      <c r="C4412" s="79"/>
      <c r="D4412" s="127"/>
      <c r="E4412" s="126"/>
      <c r="F4412" s="143"/>
      <c r="G4412" s="80">
        <f t="shared" si="43"/>
        <v>0</v>
      </c>
      <c r="H4412" s="133"/>
      <c r="I4412" s="162"/>
      <c r="J4412" s="81"/>
      <c r="K4412" s="144"/>
    </row>
    <row r="4413" spans="1:11" customFormat="1" ht="16.5" x14ac:dyDescent="0.3">
      <c r="A4413" s="77">
        <v>43421</v>
      </c>
      <c r="B4413" s="142" t="s">
        <v>3124</v>
      </c>
      <c r="C4413" s="79" t="s">
        <v>3024</v>
      </c>
      <c r="D4413" s="127" t="s">
        <v>2878</v>
      </c>
      <c r="E4413" s="126">
        <v>7</v>
      </c>
      <c r="F4413" s="143">
        <v>308750.47499999998</v>
      </c>
      <c r="G4413" s="80">
        <f t="shared" si="43"/>
        <v>2161253.3249999997</v>
      </c>
      <c r="H4413" s="133"/>
      <c r="I4413" s="162"/>
      <c r="J4413" s="81"/>
      <c r="K4413" s="144"/>
    </row>
    <row r="4414" spans="1:11" customFormat="1" ht="16.5" x14ac:dyDescent="0.3">
      <c r="A4414" s="77"/>
      <c r="B4414" s="142"/>
      <c r="C4414" s="79"/>
      <c r="D4414" s="127" t="s">
        <v>3127</v>
      </c>
      <c r="E4414" s="126">
        <v>1</v>
      </c>
      <c r="F4414" s="143">
        <v>302100.09499999997</v>
      </c>
      <c r="G4414" s="80">
        <f t="shared" si="43"/>
        <v>302100.09499999997</v>
      </c>
      <c r="H4414" s="133"/>
      <c r="I4414" s="162"/>
      <c r="J4414" s="81"/>
      <c r="K4414" s="144"/>
    </row>
    <row r="4415" spans="1:11" customFormat="1" ht="16.5" x14ac:dyDescent="0.3">
      <c r="A4415" s="77"/>
      <c r="B4415" s="142"/>
      <c r="C4415" s="79"/>
      <c r="D4415" s="127" t="s">
        <v>1776</v>
      </c>
      <c r="E4415" s="126">
        <v>4</v>
      </c>
      <c r="F4415" s="143">
        <v>232749.715</v>
      </c>
      <c r="G4415" s="80">
        <f t="shared" si="43"/>
        <v>930998.86</v>
      </c>
      <c r="H4415" s="133">
        <f>SUM(G4413:G4415)</f>
        <v>3394352.28</v>
      </c>
      <c r="I4415" s="162" t="s">
        <v>1756</v>
      </c>
      <c r="J4415" s="81"/>
      <c r="K4415" s="144"/>
    </row>
    <row r="4416" spans="1:11" customFormat="1" ht="16.5" x14ac:dyDescent="0.3">
      <c r="A4416" s="77"/>
      <c r="B4416" s="142"/>
      <c r="C4416" s="79"/>
      <c r="D4416" s="127"/>
      <c r="E4416" s="126"/>
      <c r="F4416" s="143"/>
      <c r="G4416" s="80">
        <f t="shared" si="43"/>
        <v>0</v>
      </c>
      <c r="H4416" s="133"/>
      <c r="I4416" s="162"/>
      <c r="J4416" s="81"/>
      <c r="K4416" s="144"/>
    </row>
    <row r="4417" spans="1:11" customFormat="1" ht="16.5" x14ac:dyDescent="0.3">
      <c r="A4417" s="77">
        <v>43421</v>
      </c>
      <c r="B4417" s="142" t="s">
        <v>3128</v>
      </c>
      <c r="C4417" s="79" t="s">
        <v>464</v>
      </c>
      <c r="D4417" s="127" t="s">
        <v>19</v>
      </c>
      <c r="E4417" s="126">
        <v>1</v>
      </c>
      <c r="F4417" s="143">
        <v>543400</v>
      </c>
      <c r="G4417" s="80">
        <f t="shared" si="43"/>
        <v>543400</v>
      </c>
      <c r="H4417" s="133">
        <f>G4417</f>
        <v>543400</v>
      </c>
      <c r="I4417" s="162" t="s">
        <v>309</v>
      </c>
      <c r="J4417" s="81"/>
      <c r="K4417" s="144"/>
    </row>
    <row r="4418" spans="1:11" customFormat="1" ht="16.5" x14ac:dyDescent="0.3">
      <c r="A4418" s="77"/>
      <c r="B4418" s="142"/>
      <c r="C4418" s="79"/>
      <c r="D4418" s="127"/>
      <c r="E4418" s="126"/>
      <c r="F4418" s="143"/>
      <c r="G4418" s="80">
        <f t="shared" si="43"/>
        <v>0</v>
      </c>
      <c r="H4418" s="133"/>
      <c r="I4418" s="162"/>
      <c r="J4418" s="81"/>
      <c r="K4418" s="144"/>
    </row>
    <row r="4419" spans="1:11" customFormat="1" ht="16.5" x14ac:dyDescent="0.3">
      <c r="A4419" s="77">
        <v>43421</v>
      </c>
      <c r="B4419" s="142" t="s">
        <v>3129</v>
      </c>
      <c r="C4419" s="79" t="s">
        <v>1019</v>
      </c>
      <c r="D4419" s="127" t="s">
        <v>31</v>
      </c>
      <c r="E4419" s="126">
        <v>1</v>
      </c>
      <c r="F4419" s="143">
        <v>529199.44999999995</v>
      </c>
      <c r="G4419" s="80">
        <f t="shared" si="43"/>
        <v>529199.44999999995</v>
      </c>
      <c r="H4419" s="133"/>
      <c r="I4419" s="162"/>
      <c r="J4419" s="81"/>
      <c r="K4419" s="144"/>
    </row>
    <row r="4420" spans="1:11" customFormat="1" ht="16.5" x14ac:dyDescent="0.3">
      <c r="A4420" s="77"/>
      <c r="B4420" s="142"/>
      <c r="C4420" s="79"/>
      <c r="D4420" s="127" t="s">
        <v>2847</v>
      </c>
      <c r="E4420" s="126">
        <v>3</v>
      </c>
      <c r="F4420" s="143">
        <v>243000.45</v>
      </c>
      <c r="G4420" s="80">
        <f t="shared" si="43"/>
        <v>729001.35000000009</v>
      </c>
      <c r="H4420" s="133">
        <f>SUM(G4419:G4420)</f>
        <v>1258200.8</v>
      </c>
      <c r="I4420" s="162" t="s">
        <v>309</v>
      </c>
      <c r="J4420" s="81"/>
      <c r="K4420" s="144"/>
    </row>
    <row r="4421" spans="1:11" customFormat="1" ht="16.5" x14ac:dyDescent="0.3">
      <c r="A4421" s="77"/>
      <c r="B4421" s="142"/>
      <c r="C4421" s="79"/>
      <c r="D4421" s="127"/>
      <c r="E4421" s="126"/>
      <c r="F4421" s="143"/>
      <c r="G4421" s="80">
        <f t="shared" si="43"/>
        <v>0</v>
      </c>
      <c r="H4421" s="133"/>
      <c r="I4421" s="162"/>
      <c r="J4421" s="81"/>
      <c r="K4421" s="144"/>
    </row>
    <row r="4422" spans="1:11" customFormat="1" ht="16.5" x14ac:dyDescent="0.3">
      <c r="A4422" s="77">
        <v>43421</v>
      </c>
      <c r="B4422" s="142" t="s">
        <v>3130</v>
      </c>
      <c r="C4422" s="79" t="s">
        <v>2948</v>
      </c>
      <c r="D4422" s="127" t="s">
        <v>1325</v>
      </c>
      <c r="E4422" s="126">
        <v>1</v>
      </c>
      <c r="F4422" s="143">
        <v>1104300.55</v>
      </c>
      <c r="G4422" s="80">
        <f t="shared" si="43"/>
        <v>1104300.55</v>
      </c>
      <c r="H4422" s="133">
        <f>G4422</f>
        <v>1104300.55</v>
      </c>
      <c r="I4422" s="162" t="s">
        <v>309</v>
      </c>
      <c r="J4422" s="81"/>
      <c r="K4422" s="144"/>
    </row>
    <row r="4423" spans="1:11" customFormat="1" ht="16.5" x14ac:dyDescent="0.3">
      <c r="A4423" s="77"/>
      <c r="B4423" s="142"/>
      <c r="C4423" s="79"/>
      <c r="D4423" s="127"/>
      <c r="E4423" s="126"/>
      <c r="F4423" s="143"/>
      <c r="G4423" s="80">
        <f t="shared" si="43"/>
        <v>0</v>
      </c>
      <c r="H4423" s="133"/>
      <c r="I4423" s="162"/>
      <c r="J4423" s="81"/>
      <c r="K4423" s="144"/>
    </row>
    <row r="4424" spans="1:11" customFormat="1" ht="16.5" x14ac:dyDescent="0.3">
      <c r="A4424" s="77">
        <v>43423</v>
      </c>
      <c r="B4424" s="142" t="s">
        <v>3131</v>
      </c>
      <c r="C4424" s="79" t="s">
        <v>38</v>
      </c>
      <c r="D4424" s="127" t="s">
        <v>1094</v>
      </c>
      <c r="E4424" s="126">
        <v>36</v>
      </c>
      <c r="F4424" s="143">
        <v>215000.5</v>
      </c>
      <c r="G4424" s="80">
        <f t="shared" si="43"/>
        <v>7740018</v>
      </c>
      <c r="H4424" s="133">
        <f>G4424</f>
        <v>7740018</v>
      </c>
      <c r="I4424" s="162" t="s">
        <v>310</v>
      </c>
      <c r="J4424" s="81"/>
      <c r="K4424" s="144"/>
    </row>
    <row r="4425" spans="1:11" customFormat="1" ht="16.5" x14ac:dyDescent="0.3">
      <c r="A4425" s="77"/>
      <c r="B4425" s="142"/>
      <c r="C4425" s="79"/>
      <c r="D4425" s="127"/>
      <c r="E4425" s="126"/>
      <c r="F4425" s="143"/>
      <c r="G4425" s="80">
        <f t="shared" si="43"/>
        <v>0</v>
      </c>
      <c r="H4425" s="133"/>
      <c r="I4425" s="162"/>
      <c r="J4425" s="81"/>
      <c r="K4425" s="144"/>
    </row>
    <row r="4426" spans="1:11" customFormat="1" ht="16.5" x14ac:dyDescent="0.3">
      <c r="A4426" s="77">
        <v>43423</v>
      </c>
      <c r="B4426" s="142" t="s">
        <v>3132</v>
      </c>
      <c r="C4426" s="79" t="s">
        <v>811</v>
      </c>
      <c r="D4426" s="127" t="s">
        <v>1094</v>
      </c>
      <c r="E4426" s="126">
        <v>1</v>
      </c>
      <c r="F4426" s="143">
        <v>215000.5</v>
      </c>
      <c r="G4426" s="80">
        <f t="shared" si="43"/>
        <v>215000.5</v>
      </c>
      <c r="H4426" s="133"/>
      <c r="I4426" s="162"/>
      <c r="J4426" s="81"/>
      <c r="K4426" s="144"/>
    </row>
    <row r="4427" spans="1:11" customFormat="1" ht="16.5" x14ac:dyDescent="0.3">
      <c r="A4427" s="77"/>
      <c r="B4427" s="142"/>
      <c r="C4427" s="79"/>
      <c r="D4427" s="127" t="s">
        <v>1720</v>
      </c>
      <c r="E4427" s="126">
        <v>1</v>
      </c>
      <c r="F4427" s="143">
        <v>170749.7</v>
      </c>
      <c r="G4427" s="80">
        <f t="shared" si="43"/>
        <v>170749.7</v>
      </c>
      <c r="H4427" s="133">
        <f>SUM(G4426:G4427)</f>
        <v>385750.2</v>
      </c>
      <c r="I4427" s="162" t="s">
        <v>1215</v>
      </c>
      <c r="J4427" s="81"/>
      <c r="K4427" s="144"/>
    </row>
    <row r="4428" spans="1:11" customFormat="1" ht="16.5" x14ac:dyDescent="0.3">
      <c r="A4428" s="77"/>
      <c r="B4428" s="142"/>
      <c r="C4428" s="79"/>
      <c r="D4428" s="127"/>
      <c r="E4428" s="126"/>
      <c r="F4428" s="143"/>
      <c r="G4428" s="80">
        <f t="shared" si="43"/>
        <v>0</v>
      </c>
      <c r="H4428" s="133"/>
      <c r="I4428" s="162"/>
      <c r="J4428" s="81"/>
      <c r="K4428" s="144"/>
    </row>
    <row r="4429" spans="1:11" customFormat="1" ht="16.5" x14ac:dyDescent="0.3">
      <c r="A4429" s="77">
        <v>43423</v>
      </c>
      <c r="B4429" s="142" t="s">
        <v>3133</v>
      </c>
      <c r="C4429" s="79" t="s">
        <v>989</v>
      </c>
      <c r="D4429" s="127" t="s">
        <v>980</v>
      </c>
      <c r="E4429" s="126">
        <v>7</v>
      </c>
      <c r="F4429" s="143">
        <v>32062.69</v>
      </c>
      <c r="G4429" s="80">
        <f t="shared" si="43"/>
        <v>224438.83</v>
      </c>
      <c r="H4429" s="133">
        <f>G4429</f>
        <v>224438.83</v>
      </c>
      <c r="I4429" s="162" t="s">
        <v>1215</v>
      </c>
      <c r="J4429" s="81"/>
      <c r="K4429" s="144"/>
    </row>
    <row r="4430" spans="1:11" customFormat="1" ht="16.5" x14ac:dyDescent="0.3">
      <c r="A4430" s="77"/>
      <c r="B4430" s="142"/>
      <c r="C4430" s="79"/>
      <c r="D4430" s="127"/>
      <c r="E4430" s="126"/>
      <c r="F4430" s="143"/>
      <c r="G4430" s="80">
        <f t="shared" si="43"/>
        <v>0</v>
      </c>
      <c r="H4430" s="133"/>
      <c r="I4430" s="162"/>
      <c r="J4430" s="81"/>
      <c r="K4430" s="144"/>
    </row>
    <row r="4431" spans="1:11" customFormat="1" ht="16.5" x14ac:dyDescent="0.3">
      <c r="A4431" s="77">
        <v>43423</v>
      </c>
      <c r="B4431" s="142" t="s">
        <v>3134</v>
      </c>
      <c r="C4431" s="79" t="s">
        <v>359</v>
      </c>
      <c r="D4431" s="127" t="s">
        <v>31</v>
      </c>
      <c r="E4431" s="126">
        <v>1</v>
      </c>
      <c r="F4431" s="143">
        <v>529199.44999999995</v>
      </c>
      <c r="G4431" s="80">
        <f t="shared" si="43"/>
        <v>529199.44999999995</v>
      </c>
      <c r="H4431" s="133">
        <f>G4431</f>
        <v>529199.44999999995</v>
      </c>
      <c r="I4431" s="162" t="s">
        <v>1756</v>
      </c>
      <c r="J4431" s="81"/>
      <c r="K4431" s="144"/>
    </row>
    <row r="4432" spans="1:11" customFormat="1" ht="16.5" x14ac:dyDescent="0.3">
      <c r="A4432" s="77"/>
      <c r="B4432" s="142"/>
      <c r="C4432" s="79"/>
      <c r="D4432" s="127"/>
      <c r="E4432" s="126"/>
      <c r="F4432" s="143"/>
      <c r="G4432" s="80">
        <f t="shared" si="43"/>
        <v>0</v>
      </c>
      <c r="H4432" s="133"/>
      <c r="I4432" s="162"/>
      <c r="J4432" s="81"/>
      <c r="K4432" s="144"/>
    </row>
    <row r="4433" spans="1:11" customFormat="1" ht="16.5" x14ac:dyDescent="0.3">
      <c r="A4433" s="77">
        <v>43423</v>
      </c>
      <c r="B4433" s="142" t="s">
        <v>3135</v>
      </c>
      <c r="C4433" s="79" t="s">
        <v>87</v>
      </c>
      <c r="D4433" s="127" t="s">
        <v>1854</v>
      </c>
      <c r="E4433" s="126">
        <v>3</v>
      </c>
      <c r="F4433" s="143">
        <v>240525.55</v>
      </c>
      <c r="G4433" s="80">
        <f t="shared" si="43"/>
        <v>721576.64999999991</v>
      </c>
      <c r="H4433" s="133">
        <f>G4433</f>
        <v>721576.64999999991</v>
      </c>
      <c r="I4433" s="162" t="s">
        <v>1756</v>
      </c>
      <c r="J4433" s="81"/>
      <c r="K4433" s="144"/>
    </row>
    <row r="4434" spans="1:11" customFormat="1" ht="16.5" x14ac:dyDescent="0.3">
      <c r="A4434" s="77"/>
      <c r="B4434" s="142"/>
      <c r="C4434" s="79"/>
      <c r="D4434" s="127"/>
      <c r="E4434" s="126"/>
      <c r="F4434" s="143"/>
      <c r="G4434" s="80">
        <f t="shared" si="43"/>
        <v>0</v>
      </c>
      <c r="H4434" s="133"/>
      <c r="I4434" s="162"/>
      <c r="J4434" s="81"/>
      <c r="K4434" s="144"/>
    </row>
    <row r="4435" spans="1:11" customFormat="1" ht="16.5" x14ac:dyDescent="0.3">
      <c r="A4435" s="77">
        <v>43423</v>
      </c>
      <c r="B4435" s="142" t="s">
        <v>3136</v>
      </c>
      <c r="C4435" s="79" t="s">
        <v>2096</v>
      </c>
      <c r="D4435" s="127" t="s">
        <v>887</v>
      </c>
      <c r="E4435" s="126">
        <v>3</v>
      </c>
      <c r="F4435" s="143">
        <v>230000.1</v>
      </c>
      <c r="G4435" s="80">
        <f t="shared" si="43"/>
        <v>690000.3</v>
      </c>
      <c r="H4435" s="133">
        <f>G4435</f>
        <v>690000.3</v>
      </c>
      <c r="I4435" s="162" t="s">
        <v>2524</v>
      </c>
      <c r="J4435" s="81"/>
      <c r="K4435" s="144"/>
    </row>
    <row r="4436" spans="1:11" customFormat="1" ht="16.5" x14ac:dyDescent="0.3">
      <c r="A4436" s="77"/>
      <c r="B4436" s="142"/>
      <c r="C4436" s="79"/>
      <c r="D4436" s="127"/>
      <c r="E4436" s="126"/>
      <c r="F4436" s="143"/>
      <c r="G4436" s="80">
        <f t="shared" si="43"/>
        <v>0</v>
      </c>
      <c r="H4436" s="133"/>
      <c r="I4436" s="162"/>
      <c r="J4436" s="81"/>
      <c r="K4436" s="144"/>
    </row>
    <row r="4437" spans="1:11" customFormat="1" ht="16.5" x14ac:dyDescent="0.3">
      <c r="A4437" s="77">
        <v>43423</v>
      </c>
      <c r="B4437" s="142" t="s">
        <v>3137</v>
      </c>
      <c r="C4437" s="79" t="s">
        <v>3138</v>
      </c>
      <c r="D4437" s="127" t="s">
        <v>1094</v>
      </c>
      <c r="E4437" s="126">
        <v>10</v>
      </c>
      <c r="F4437" s="143">
        <v>215000.5</v>
      </c>
      <c r="G4437" s="80">
        <f t="shared" si="43"/>
        <v>2150005</v>
      </c>
      <c r="H4437" s="133"/>
      <c r="I4437" s="162"/>
      <c r="J4437" s="81"/>
      <c r="K4437" s="144"/>
    </row>
    <row r="4438" spans="1:11" customFormat="1" ht="16.5" x14ac:dyDescent="0.3">
      <c r="A4438" s="77"/>
      <c r="B4438" s="142"/>
      <c r="C4438" s="79"/>
      <c r="D4438" s="127" t="s">
        <v>887</v>
      </c>
      <c r="E4438" s="126">
        <v>3</v>
      </c>
      <c r="F4438" s="143">
        <v>230000.1</v>
      </c>
      <c r="G4438" s="80">
        <f t="shared" si="43"/>
        <v>690000.3</v>
      </c>
      <c r="H4438" s="133">
        <f>SUM(G4437:G4438)</f>
        <v>2840005.3</v>
      </c>
      <c r="I4438" s="162" t="s">
        <v>314</v>
      </c>
      <c r="J4438" s="81"/>
      <c r="K4438" s="144"/>
    </row>
    <row r="4439" spans="1:11" customFormat="1" ht="16.5" x14ac:dyDescent="0.3">
      <c r="A4439" s="77"/>
      <c r="B4439" s="142"/>
      <c r="C4439" s="79"/>
      <c r="D4439" s="127"/>
      <c r="E4439" s="126"/>
      <c r="F4439" s="143"/>
      <c r="G4439" s="80">
        <f t="shared" si="43"/>
        <v>0</v>
      </c>
      <c r="H4439" s="133"/>
      <c r="I4439" s="162"/>
      <c r="J4439" s="81"/>
      <c r="K4439" s="144"/>
    </row>
    <row r="4440" spans="1:11" customFormat="1" ht="16.5" x14ac:dyDescent="0.3">
      <c r="A4440" s="77">
        <v>43423</v>
      </c>
      <c r="B4440" s="142" t="s">
        <v>3139</v>
      </c>
      <c r="C4440" s="79" t="s">
        <v>3140</v>
      </c>
      <c r="D4440" s="127" t="s">
        <v>887</v>
      </c>
      <c r="E4440" s="126">
        <v>3</v>
      </c>
      <c r="F4440" s="143">
        <v>250000.3</v>
      </c>
      <c r="G4440" s="80">
        <f t="shared" si="43"/>
        <v>750000.89999999991</v>
      </c>
      <c r="H4440" s="133">
        <f>G4440</f>
        <v>750000.89999999991</v>
      </c>
      <c r="I4440" s="162" t="s">
        <v>3146</v>
      </c>
      <c r="J4440" s="81"/>
      <c r="K4440" s="144"/>
    </row>
    <row r="4441" spans="1:11" customFormat="1" ht="16.5" x14ac:dyDescent="0.3">
      <c r="A4441" s="77"/>
      <c r="B4441" s="142"/>
      <c r="C4441" s="79"/>
      <c r="D4441" s="127"/>
      <c r="E4441" s="126"/>
      <c r="F4441" s="143"/>
      <c r="G4441" s="80">
        <f t="shared" si="43"/>
        <v>0</v>
      </c>
      <c r="H4441" s="133"/>
      <c r="I4441" s="162"/>
      <c r="J4441" s="81"/>
      <c r="K4441" s="144"/>
    </row>
    <row r="4442" spans="1:11" customFormat="1" ht="16.5" x14ac:dyDescent="0.3">
      <c r="A4442" s="77">
        <v>43423</v>
      </c>
      <c r="B4442" s="142" t="s">
        <v>3141</v>
      </c>
      <c r="C4442" s="79" t="s">
        <v>1057</v>
      </c>
      <c r="D4442" s="127" t="s">
        <v>2382</v>
      </c>
      <c r="E4442" s="126">
        <v>4</v>
      </c>
      <c r="F4442" s="143">
        <v>170749.7</v>
      </c>
      <c r="G4442" s="80">
        <f t="shared" si="43"/>
        <v>682998.8</v>
      </c>
      <c r="H4442" s="133">
        <f>G4442</f>
        <v>682998.8</v>
      </c>
      <c r="I4442" s="162" t="s">
        <v>3146</v>
      </c>
      <c r="J4442" s="81"/>
      <c r="K4442" s="144"/>
    </row>
    <row r="4443" spans="1:11" customFormat="1" ht="16.5" x14ac:dyDescent="0.3">
      <c r="A4443" s="77"/>
      <c r="B4443" s="142"/>
      <c r="C4443" s="79"/>
      <c r="D4443" s="127"/>
      <c r="E4443" s="126"/>
      <c r="F4443" s="143"/>
      <c r="G4443" s="80">
        <f t="shared" si="43"/>
        <v>0</v>
      </c>
      <c r="H4443" s="133"/>
      <c r="I4443" s="162"/>
      <c r="J4443" s="81"/>
      <c r="K4443" s="144"/>
    </row>
    <row r="4444" spans="1:11" customFormat="1" ht="16.5" x14ac:dyDescent="0.3">
      <c r="A4444" s="77">
        <v>43423</v>
      </c>
      <c r="B4444" s="142" t="s">
        <v>3142</v>
      </c>
      <c r="C4444" s="79" t="s">
        <v>3143</v>
      </c>
      <c r="D4444" s="127" t="s">
        <v>19</v>
      </c>
      <c r="E4444" s="126">
        <v>1</v>
      </c>
      <c r="F4444" s="143">
        <v>514800</v>
      </c>
      <c r="G4444" s="80">
        <f t="shared" si="43"/>
        <v>514800</v>
      </c>
      <c r="H4444" s="133">
        <f>G4444</f>
        <v>514800</v>
      </c>
      <c r="I4444" s="162" t="s">
        <v>315</v>
      </c>
      <c r="J4444" s="81"/>
      <c r="K4444" s="144"/>
    </row>
    <row r="4445" spans="1:11" customFormat="1" ht="16.5" x14ac:dyDescent="0.3">
      <c r="A4445" s="77"/>
      <c r="B4445" s="142"/>
      <c r="C4445" s="79"/>
      <c r="D4445" s="127"/>
      <c r="E4445" s="126"/>
      <c r="F4445" s="143"/>
      <c r="G4445" s="80">
        <f t="shared" si="43"/>
        <v>0</v>
      </c>
      <c r="H4445" s="133"/>
      <c r="I4445" s="162"/>
      <c r="J4445" s="81"/>
      <c r="K4445" s="144"/>
    </row>
    <row r="4446" spans="1:11" customFormat="1" ht="16.5" x14ac:dyDescent="0.3">
      <c r="A4446" s="77">
        <v>43423</v>
      </c>
      <c r="B4446" s="142" t="s">
        <v>3144</v>
      </c>
      <c r="C4446" s="79" t="s">
        <v>3145</v>
      </c>
      <c r="D4446" s="127" t="s">
        <v>887</v>
      </c>
      <c r="E4446" s="126">
        <v>1</v>
      </c>
      <c r="F4446" s="143">
        <v>230000.1</v>
      </c>
      <c r="G4446" s="80">
        <f t="shared" si="43"/>
        <v>230000.1</v>
      </c>
      <c r="H4446" s="133">
        <f>G4446</f>
        <v>230000.1</v>
      </c>
      <c r="I4446" s="162" t="s">
        <v>2524</v>
      </c>
      <c r="J4446" s="81"/>
      <c r="K4446" s="144"/>
    </row>
    <row r="4447" spans="1:11" customFormat="1" ht="16.5" x14ac:dyDescent="0.3">
      <c r="A4447" s="77"/>
      <c r="B4447" s="142"/>
      <c r="C4447" s="79"/>
      <c r="D4447" s="127"/>
      <c r="E4447" s="126"/>
      <c r="F4447" s="143"/>
      <c r="G4447" s="80">
        <f t="shared" si="43"/>
        <v>0</v>
      </c>
      <c r="H4447" s="133"/>
      <c r="I4447" s="162"/>
      <c r="J4447" s="81"/>
      <c r="K4447" s="144"/>
    </row>
    <row r="4448" spans="1:11" customFormat="1" ht="16.5" x14ac:dyDescent="0.3">
      <c r="A4448" s="77">
        <v>43423</v>
      </c>
      <c r="B4448" s="142" t="s">
        <v>3147</v>
      </c>
      <c r="C4448" s="79" t="s">
        <v>113</v>
      </c>
      <c r="D4448" s="127" t="s">
        <v>887</v>
      </c>
      <c r="E4448" s="126">
        <v>1</v>
      </c>
      <c r="F4448" s="143">
        <v>230000.1</v>
      </c>
      <c r="G4448" s="80">
        <f t="shared" si="43"/>
        <v>230000.1</v>
      </c>
      <c r="H4448" s="133">
        <f>G4448</f>
        <v>230000.1</v>
      </c>
      <c r="I4448" s="162" t="s">
        <v>2524</v>
      </c>
      <c r="J4448" s="81"/>
      <c r="K4448" s="144"/>
    </row>
    <row r="4449" spans="1:11" customFormat="1" ht="16.5" x14ac:dyDescent="0.3">
      <c r="A4449" s="77"/>
      <c r="B4449" s="142"/>
      <c r="C4449" s="79"/>
      <c r="D4449" s="127"/>
      <c r="E4449" s="126"/>
      <c r="F4449" s="143"/>
      <c r="G4449" s="80">
        <f t="shared" si="43"/>
        <v>0</v>
      </c>
      <c r="H4449" s="133"/>
      <c r="I4449" s="162"/>
      <c r="J4449" s="81"/>
      <c r="K4449" s="144"/>
    </row>
    <row r="4450" spans="1:11" customFormat="1" ht="16.5" x14ac:dyDescent="0.3">
      <c r="A4450" s="77">
        <v>43423</v>
      </c>
      <c r="B4450" s="142" t="s">
        <v>3148</v>
      </c>
      <c r="C4450" s="79" t="s">
        <v>1893</v>
      </c>
      <c r="D4450" s="127" t="s">
        <v>887</v>
      </c>
      <c r="E4450" s="126">
        <v>12</v>
      </c>
      <c r="F4450" s="143">
        <v>230000.1</v>
      </c>
      <c r="G4450" s="80">
        <f t="shared" si="43"/>
        <v>2760001.2</v>
      </c>
      <c r="H4450" s="133"/>
      <c r="I4450" s="162"/>
      <c r="J4450" s="81"/>
      <c r="K4450" s="144"/>
    </row>
    <row r="4451" spans="1:11" customFormat="1" ht="16.5" x14ac:dyDescent="0.3">
      <c r="A4451" s="77"/>
      <c r="B4451" s="142"/>
      <c r="C4451" s="79"/>
      <c r="D4451" s="127" t="s">
        <v>104</v>
      </c>
      <c r="E4451" s="126">
        <v>2</v>
      </c>
      <c r="F4451" s="143">
        <v>571000.1</v>
      </c>
      <c r="G4451" s="80">
        <f t="shared" si="43"/>
        <v>1142000.2</v>
      </c>
      <c r="H4451" s="133">
        <f>SUM(G4450:G4451)</f>
        <v>3902001.4000000004</v>
      </c>
      <c r="I4451" s="162" t="s">
        <v>1756</v>
      </c>
      <c r="J4451" s="81"/>
      <c r="K4451" s="144"/>
    </row>
    <row r="4452" spans="1:11" customFormat="1" ht="16.5" x14ac:dyDescent="0.3">
      <c r="A4452" s="77"/>
      <c r="B4452" s="142"/>
      <c r="C4452" s="79"/>
      <c r="D4452" s="127"/>
      <c r="E4452" s="126"/>
      <c r="F4452" s="143"/>
      <c r="G4452" s="80">
        <f t="shared" si="43"/>
        <v>0</v>
      </c>
      <c r="H4452" s="133"/>
      <c r="I4452" s="162"/>
      <c r="J4452" s="81"/>
      <c r="K4452" s="144"/>
    </row>
    <row r="4453" spans="1:11" customFormat="1" ht="16.5" x14ac:dyDescent="0.3">
      <c r="A4453" s="77">
        <v>43423</v>
      </c>
      <c r="B4453" s="142" t="s">
        <v>3149</v>
      </c>
      <c r="C4453" s="79" t="s">
        <v>1957</v>
      </c>
      <c r="D4453" s="127" t="s">
        <v>3150</v>
      </c>
      <c r="E4453" s="126">
        <v>3</v>
      </c>
      <c r="F4453" s="143">
        <v>283099.90500000003</v>
      </c>
      <c r="G4453" s="80">
        <f t="shared" si="43"/>
        <v>849299.71500000008</v>
      </c>
      <c r="H4453" s="133"/>
      <c r="I4453" s="162"/>
      <c r="J4453" s="81"/>
      <c r="K4453" s="144"/>
    </row>
    <row r="4454" spans="1:11" customFormat="1" ht="16.5" x14ac:dyDescent="0.3">
      <c r="A4454" s="77"/>
      <c r="B4454" s="142"/>
      <c r="C4454" s="79"/>
      <c r="D4454" s="127" t="s">
        <v>773</v>
      </c>
      <c r="E4454" s="126">
        <v>3</v>
      </c>
      <c r="F4454" s="143">
        <v>198000</v>
      </c>
      <c r="G4454" s="80">
        <f t="shared" si="43"/>
        <v>594000</v>
      </c>
      <c r="H4454" s="133">
        <f>SUM(G4453:G4454)</f>
        <v>1443299.7150000001</v>
      </c>
      <c r="I4454" s="162" t="s">
        <v>309</v>
      </c>
      <c r="J4454" s="81"/>
      <c r="K4454" s="144"/>
    </row>
    <row r="4455" spans="1:11" customFormat="1" ht="16.5" x14ac:dyDescent="0.3">
      <c r="A4455" s="77"/>
      <c r="B4455" s="142"/>
      <c r="C4455" s="79"/>
      <c r="D4455" s="127"/>
      <c r="E4455" s="126"/>
      <c r="F4455" s="143"/>
      <c r="G4455" s="80">
        <f t="shared" si="43"/>
        <v>0</v>
      </c>
      <c r="H4455" s="133"/>
      <c r="I4455" s="162"/>
      <c r="J4455" s="81"/>
      <c r="K4455" s="144"/>
    </row>
    <row r="4456" spans="1:11" customFormat="1" ht="16.5" x14ac:dyDescent="0.3">
      <c r="A4456" s="77">
        <v>43423</v>
      </c>
      <c r="B4456" s="142" t="s">
        <v>3151</v>
      </c>
      <c r="C4456" s="79" t="s">
        <v>3152</v>
      </c>
      <c r="D4456" s="127" t="s">
        <v>3153</v>
      </c>
      <c r="E4456" s="126">
        <v>12</v>
      </c>
      <c r="F4456" s="143">
        <v>324000.3</v>
      </c>
      <c r="G4456" s="80">
        <f t="shared" si="43"/>
        <v>3888003.5999999996</v>
      </c>
      <c r="H4456" s="133">
        <f>G4456</f>
        <v>3888003.5999999996</v>
      </c>
      <c r="I4456" s="162" t="s">
        <v>309</v>
      </c>
      <c r="J4456" s="81"/>
      <c r="K4456" s="144"/>
    </row>
    <row r="4457" spans="1:11" customFormat="1" ht="16.5" x14ac:dyDescent="0.3">
      <c r="A4457" s="77"/>
      <c r="B4457" s="142"/>
      <c r="C4457" s="79"/>
      <c r="D4457" s="127"/>
      <c r="E4457" s="126"/>
      <c r="F4457" s="143"/>
      <c r="G4457" s="80">
        <f t="shared" si="43"/>
        <v>0</v>
      </c>
      <c r="H4457" s="133"/>
      <c r="I4457" s="162"/>
      <c r="J4457" s="81"/>
      <c r="K4457" s="144"/>
    </row>
    <row r="4458" spans="1:11" customFormat="1" ht="16.5" x14ac:dyDescent="0.3">
      <c r="A4458" s="77">
        <v>43425</v>
      </c>
      <c r="B4458" s="142" t="s">
        <v>3154</v>
      </c>
      <c r="C4458" s="79" t="s">
        <v>258</v>
      </c>
      <c r="D4458" s="127" t="s">
        <v>31</v>
      </c>
      <c r="E4458" s="126">
        <v>3</v>
      </c>
      <c r="F4458" s="143">
        <v>529199.44999999995</v>
      </c>
      <c r="G4458" s="80">
        <f t="shared" si="43"/>
        <v>1587598.3499999999</v>
      </c>
      <c r="H4458" s="133">
        <f>G4458</f>
        <v>1587598.3499999999</v>
      </c>
      <c r="I4458" s="162" t="s">
        <v>314</v>
      </c>
      <c r="J4458" s="81"/>
      <c r="K4458" s="144"/>
    </row>
    <row r="4459" spans="1:11" customFormat="1" ht="16.5" x14ac:dyDescent="0.3">
      <c r="A4459" s="77"/>
      <c r="B4459" s="142"/>
      <c r="C4459" s="79"/>
      <c r="D4459" s="127"/>
      <c r="E4459" s="126"/>
      <c r="F4459" s="143"/>
      <c r="G4459" s="80">
        <f t="shared" si="43"/>
        <v>0</v>
      </c>
      <c r="H4459" s="133"/>
      <c r="I4459" s="162"/>
      <c r="J4459" s="81"/>
      <c r="K4459" s="144"/>
    </row>
    <row r="4460" spans="1:11" customFormat="1" ht="16.5" x14ac:dyDescent="0.3">
      <c r="A4460" s="77">
        <v>43425</v>
      </c>
      <c r="B4460" s="142" t="s">
        <v>3155</v>
      </c>
      <c r="C4460" s="79" t="s">
        <v>556</v>
      </c>
      <c r="D4460" s="127" t="s">
        <v>19</v>
      </c>
      <c r="E4460" s="126">
        <v>1</v>
      </c>
      <c r="F4460" s="143">
        <v>572000</v>
      </c>
      <c r="G4460" s="80">
        <f t="shared" si="43"/>
        <v>572000</v>
      </c>
      <c r="H4460" s="133">
        <f>G4460</f>
        <v>572000</v>
      </c>
      <c r="I4460" s="162" t="s">
        <v>314</v>
      </c>
      <c r="J4460" s="81"/>
      <c r="K4460" s="144"/>
    </row>
    <row r="4461" spans="1:11" customFormat="1" ht="16.5" x14ac:dyDescent="0.3">
      <c r="A4461" s="77"/>
      <c r="B4461" s="142"/>
      <c r="C4461" s="79"/>
      <c r="D4461" s="127"/>
      <c r="E4461" s="126"/>
      <c r="F4461" s="143"/>
      <c r="G4461" s="80">
        <f t="shared" si="43"/>
        <v>0</v>
      </c>
      <c r="H4461" s="133"/>
      <c r="I4461" s="162"/>
      <c r="J4461" s="81"/>
      <c r="K4461" s="144"/>
    </row>
    <row r="4462" spans="1:11" customFormat="1" ht="16.5" x14ac:dyDescent="0.3">
      <c r="A4462" s="77">
        <v>43425</v>
      </c>
      <c r="B4462" s="142" t="s">
        <v>3156</v>
      </c>
      <c r="C4462" s="79" t="s">
        <v>38</v>
      </c>
      <c r="D4462" s="127" t="s">
        <v>887</v>
      </c>
      <c r="E4462" s="126">
        <v>12</v>
      </c>
      <c r="F4462" s="143">
        <v>230000.1</v>
      </c>
      <c r="G4462" s="80">
        <f t="shared" si="43"/>
        <v>2760001.2</v>
      </c>
      <c r="H4462" s="133">
        <f>G4462</f>
        <v>2760001.2</v>
      </c>
      <c r="I4462" s="162" t="s">
        <v>310</v>
      </c>
      <c r="J4462" s="81"/>
      <c r="K4462" s="144"/>
    </row>
    <row r="4463" spans="1:11" customFormat="1" ht="16.5" x14ac:dyDescent="0.3">
      <c r="A4463" s="77"/>
      <c r="B4463" s="142"/>
      <c r="C4463" s="79"/>
      <c r="D4463" s="127"/>
      <c r="E4463" s="126"/>
      <c r="F4463" s="143"/>
      <c r="G4463" s="80">
        <f t="shared" si="43"/>
        <v>0</v>
      </c>
      <c r="H4463" s="133"/>
      <c r="I4463" s="162"/>
      <c r="J4463" s="81"/>
      <c r="K4463" s="144"/>
    </row>
    <row r="4464" spans="1:11" customFormat="1" ht="16.5" x14ac:dyDescent="0.3">
      <c r="A4464" s="77">
        <v>43425</v>
      </c>
      <c r="B4464" s="142" t="s">
        <v>3157</v>
      </c>
      <c r="C4464" s="79" t="s">
        <v>3158</v>
      </c>
      <c r="D4464" s="127" t="s">
        <v>104</v>
      </c>
      <c r="E4464" s="126">
        <v>12</v>
      </c>
      <c r="F4464" s="143">
        <v>513900.09</v>
      </c>
      <c r="G4464" s="80">
        <f t="shared" si="43"/>
        <v>6166801.0800000001</v>
      </c>
      <c r="H4464" s="133"/>
      <c r="I4464" s="162"/>
      <c r="J4464" s="81"/>
      <c r="K4464" s="144"/>
    </row>
    <row r="4465" spans="1:11" customFormat="1" ht="16.5" x14ac:dyDescent="0.3">
      <c r="A4465" s="77"/>
      <c r="B4465" s="142"/>
      <c r="C4465" s="79"/>
      <c r="D4465" s="127" t="s">
        <v>2494</v>
      </c>
      <c r="E4465" s="126">
        <v>12</v>
      </c>
      <c r="F4465" s="143">
        <v>621900.18000000005</v>
      </c>
      <c r="G4465" s="80">
        <f t="shared" si="43"/>
        <v>7462802.1600000001</v>
      </c>
      <c r="H4465" s="133"/>
      <c r="I4465" s="162"/>
      <c r="J4465" s="81"/>
      <c r="K4465" s="144"/>
    </row>
    <row r="4466" spans="1:11" customFormat="1" ht="16.5" x14ac:dyDescent="0.3">
      <c r="A4466" s="77"/>
      <c r="B4466" s="142"/>
      <c r="C4466" s="79"/>
      <c r="D4466" s="127" t="s">
        <v>3020</v>
      </c>
      <c r="E4466" s="126">
        <v>12</v>
      </c>
      <c r="F4466" s="143">
        <v>540000.55000000005</v>
      </c>
      <c r="G4466" s="80">
        <f t="shared" si="43"/>
        <v>6480006.6000000006</v>
      </c>
      <c r="H4466" s="133">
        <f>SUM(G4464:G4466)</f>
        <v>20109609.84</v>
      </c>
      <c r="I4466" s="162" t="s">
        <v>1756</v>
      </c>
      <c r="J4466" s="81"/>
      <c r="K4466" s="144"/>
    </row>
    <row r="4467" spans="1:11" customFormat="1" ht="16.5" x14ac:dyDescent="0.3">
      <c r="A4467" s="77"/>
      <c r="B4467" s="142"/>
      <c r="C4467" s="79"/>
      <c r="D4467" s="127"/>
      <c r="E4467" s="126"/>
      <c r="F4467" s="143"/>
      <c r="G4467" s="80">
        <f t="shared" ref="G4467:G4721" si="44">E4467*F4467</f>
        <v>0</v>
      </c>
      <c r="H4467" s="133"/>
      <c r="I4467" s="162"/>
      <c r="J4467" s="81"/>
      <c r="K4467" s="144"/>
    </row>
    <row r="4468" spans="1:11" customFormat="1" ht="16.5" x14ac:dyDescent="0.3">
      <c r="A4468" s="77">
        <v>43425</v>
      </c>
      <c r="B4468" s="142" t="s">
        <v>3159</v>
      </c>
      <c r="C4468" s="79" t="s">
        <v>1893</v>
      </c>
      <c r="D4468" s="127" t="s">
        <v>1094</v>
      </c>
      <c r="E4468" s="126">
        <v>12</v>
      </c>
      <c r="F4468" s="143">
        <v>215000.5</v>
      </c>
      <c r="G4468" s="80">
        <f t="shared" si="44"/>
        <v>2580006</v>
      </c>
      <c r="H4468" s="133">
        <f>G4468</f>
        <v>2580006</v>
      </c>
      <c r="I4468" s="162" t="s">
        <v>1756</v>
      </c>
      <c r="J4468" s="81"/>
      <c r="K4468" s="144"/>
    </row>
    <row r="4469" spans="1:11" customFormat="1" ht="16.5" x14ac:dyDescent="0.3">
      <c r="A4469" s="77"/>
      <c r="B4469" s="142"/>
      <c r="C4469" s="79"/>
      <c r="D4469" s="127"/>
      <c r="E4469" s="126"/>
      <c r="F4469" s="143"/>
      <c r="G4469" s="80">
        <f t="shared" si="44"/>
        <v>0</v>
      </c>
      <c r="H4469" s="133"/>
      <c r="I4469" s="162"/>
      <c r="J4469" s="81"/>
      <c r="K4469" s="144"/>
    </row>
    <row r="4470" spans="1:11" customFormat="1" ht="16.5" x14ac:dyDescent="0.3">
      <c r="A4470" s="77">
        <v>43425</v>
      </c>
      <c r="B4470" s="142" t="s">
        <v>3160</v>
      </c>
      <c r="C4470" s="79" t="s">
        <v>3161</v>
      </c>
      <c r="D4470" s="127" t="s">
        <v>31</v>
      </c>
      <c r="E4470" s="126">
        <v>1</v>
      </c>
      <c r="F4470" s="143">
        <v>529199.44999999995</v>
      </c>
      <c r="G4470" s="80">
        <f t="shared" si="44"/>
        <v>529199.44999999995</v>
      </c>
      <c r="H4470" s="133">
        <f>G4470</f>
        <v>529199.44999999995</v>
      </c>
      <c r="I4470" s="162" t="s">
        <v>309</v>
      </c>
      <c r="J4470" s="81"/>
      <c r="K4470" s="144"/>
    </row>
    <row r="4471" spans="1:11" customFormat="1" ht="16.5" x14ac:dyDescent="0.3">
      <c r="A4471" s="77"/>
      <c r="B4471" s="142"/>
      <c r="C4471" s="79"/>
      <c r="D4471" s="127"/>
      <c r="E4471" s="126"/>
      <c r="F4471" s="143"/>
      <c r="G4471" s="80">
        <f t="shared" si="44"/>
        <v>0</v>
      </c>
      <c r="H4471" s="133"/>
      <c r="I4471" s="162"/>
      <c r="J4471" s="81"/>
      <c r="K4471" s="144"/>
    </row>
    <row r="4472" spans="1:11" customFormat="1" ht="16.5" x14ac:dyDescent="0.3">
      <c r="A4472" s="77">
        <v>43425</v>
      </c>
      <c r="B4472" s="142" t="s">
        <v>3162</v>
      </c>
      <c r="C4472" s="79" t="s">
        <v>712</v>
      </c>
      <c r="D4472" s="127" t="s">
        <v>31</v>
      </c>
      <c r="E4472" s="126">
        <v>1</v>
      </c>
      <c r="F4472" s="143">
        <v>588000</v>
      </c>
      <c r="G4472" s="80">
        <f t="shared" si="44"/>
        <v>588000</v>
      </c>
      <c r="H4472" s="133">
        <f>G4472</f>
        <v>588000</v>
      </c>
      <c r="I4472" s="162" t="s">
        <v>3146</v>
      </c>
      <c r="J4472" s="81"/>
      <c r="K4472" s="144"/>
    </row>
    <row r="4473" spans="1:11" customFormat="1" ht="16.5" x14ac:dyDescent="0.3">
      <c r="A4473" s="77"/>
      <c r="B4473" s="142"/>
      <c r="C4473" s="79"/>
      <c r="D4473" s="127"/>
      <c r="E4473" s="126"/>
      <c r="F4473" s="143"/>
      <c r="G4473" s="80">
        <f t="shared" si="44"/>
        <v>0</v>
      </c>
      <c r="H4473" s="133"/>
      <c r="I4473" s="162"/>
      <c r="J4473" s="81"/>
      <c r="K4473" s="144"/>
    </row>
    <row r="4474" spans="1:11" customFormat="1" ht="16.5" x14ac:dyDescent="0.3">
      <c r="A4474" s="77">
        <v>43425</v>
      </c>
      <c r="B4474" s="142" t="s">
        <v>3163</v>
      </c>
      <c r="C4474" s="79" t="s">
        <v>79</v>
      </c>
      <c r="D4474" s="127" t="s">
        <v>815</v>
      </c>
      <c r="E4474" s="126">
        <v>24</v>
      </c>
      <c r="F4474" s="143">
        <v>198000</v>
      </c>
      <c r="G4474" s="80">
        <f t="shared" si="44"/>
        <v>4752000</v>
      </c>
      <c r="H4474" s="133">
        <f>G4474</f>
        <v>4752000</v>
      </c>
      <c r="I4474" s="162" t="s">
        <v>309</v>
      </c>
      <c r="J4474" s="81"/>
      <c r="K4474" s="144"/>
    </row>
    <row r="4475" spans="1:11" customFormat="1" ht="16.5" x14ac:dyDescent="0.3">
      <c r="A4475" s="77"/>
      <c r="B4475" s="142"/>
      <c r="C4475" s="79"/>
      <c r="D4475" s="127"/>
      <c r="E4475" s="126"/>
      <c r="F4475" s="143"/>
      <c r="G4475" s="80">
        <f t="shared" si="44"/>
        <v>0</v>
      </c>
      <c r="H4475" s="133"/>
      <c r="I4475" s="162"/>
      <c r="J4475" s="81"/>
      <c r="K4475" s="144"/>
    </row>
    <row r="4476" spans="1:11" customFormat="1" ht="16.5" x14ac:dyDescent="0.3">
      <c r="A4476" s="77">
        <v>43425</v>
      </c>
      <c r="B4476" s="142" t="s">
        <v>3164</v>
      </c>
      <c r="C4476" s="79" t="s">
        <v>3165</v>
      </c>
      <c r="D4476" s="127" t="s">
        <v>2482</v>
      </c>
      <c r="E4476" s="126">
        <v>1</v>
      </c>
      <c r="F4476" s="143">
        <v>215650.38</v>
      </c>
      <c r="G4476" s="80">
        <f t="shared" si="44"/>
        <v>215650.38</v>
      </c>
      <c r="H4476" s="133"/>
      <c r="I4476" s="162"/>
      <c r="J4476" s="81"/>
      <c r="K4476" s="144"/>
    </row>
    <row r="4477" spans="1:11" customFormat="1" ht="16.5" x14ac:dyDescent="0.3">
      <c r="A4477" s="77"/>
      <c r="B4477" s="142"/>
      <c r="C4477" s="79"/>
      <c r="D4477" s="127" t="s">
        <v>2988</v>
      </c>
      <c r="E4477" s="126">
        <v>1</v>
      </c>
      <c r="F4477" s="143">
        <v>308750.47499999998</v>
      </c>
      <c r="G4477" s="80">
        <f t="shared" si="44"/>
        <v>308750.47499999998</v>
      </c>
      <c r="H4477" s="133"/>
      <c r="I4477" s="162"/>
      <c r="J4477" s="81"/>
      <c r="K4477" s="144"/>
    </row>
    <row r="4478" spans="1:11" customFormat="1" ht="16.5" x14ac:dyDescent="0.3">
      <c r="A4478" s="77"/>
      <c r="B4478" s="142"/>
      <c r="C4478" s="79"/>
      <c r="D4478" s="127" t="s">
        <v>1606</v>
      </c>
      <c r="E4478" s="126">
        <v>1</v>
      </c>
      <c r="F4478" s="143">
        <v>270750.09499999997</v>
      </c>
      <c r="G4478" s="80">
        <f t="shared" si="44"/>
        <v>270750.09499999997</v>
      </c>
      <c r="H4478" s="133">
        <f>SUM(G4476:G4478)</f>
        <v>795150.95</v>
      </c>
      <c r="I4478" s="162" t="s">
        <v>309</v>
      </c>
      <c r="J4478" s="81"/>
      <c r="K4478" s="144"/>
    </row>
    <row r="4479" spans="1:11" customFormat="1" ht="16.5" x14ac:dyDescent="0.3">
      <c r="A4479" s="77"/>
      <c r="B4479" s="142"/>
      <c r="C4479" s="79"/>
      <c r="D4479" s="127"/>
      <c r="E4479" s="126"/>
      <c r="F4479" s="143"/>
      <c r="G4479" s="80">
        <f t="shared" si="44"/>
        <v>0</v>
      </c>
      <c r="H4479" s="133"/>
      <c r="I4479" s="162"/>
      <c r="J4479" s="81"/>
      <c r="K4479" s="144"/>
    </row>
    <row r="4480" spans="1:11" customFormat="1" ht="16.5" x14ac:dyDescent="0.3">
      <c r="A4480" s="77">
        <v>43425</v>
      </c>
      <c r="B4480" s="142" t="s">
        <v>3166</v>
      </c>
      <c r="C4480" s="79" t="s">
        <v>97</v>
      </c>
      <c r="D4480" s="127" t="s">
        <v>1094</v>
      </c>
      <c r="E4480" s="126">
        <v>2</v>
      </c>
      <c r="F4480" s="143">
        <v>215000.5</v>
      </c>
      <c r="G4480" s="80">
        <f t="shared" si="44"/>
        <v>430001</v>
      </c>
      <c r="H4480" s="133">
        <f>G4480</f>
        <v>430001</v>
      </c>
      <c r="I4480" s="162" t="s">
        <v>312</v>
      </c>
      <c r="J4480" s="81"/>
      <c r="K4480" s="144"/>
    </row>
    <row r="4481" spans="1:11" customFormat="1" ht="16.5" x14ac:dyDescent="0.3">
      <c r="A4481" s="77"/>
      <c r="B4481" s="142"/>
      <c r="C4481" s="79"/>
      <c r="D4481" s="127"/>
      <c r="E4481" s="126"/>
      <c r="F4481" s="143"/>
      <c r="G4481" s="80">
        <f t="shared" si="44"/>
        <v>0</v>
      </c>
      <c r="H4481" s="133"/>
      <c r="I4481" s="162"/>
      <c r="J4481" s="81"/>
      <c r="K4481" s="144"/>
    </row>
    <row r="4482" spans="1:11" customFormat="1" ht="16.5" x14ac:dyDescent="0.3">
      <c r="A4482" s="77">
        <v>43425</v>
      </c>
      <c r="B4482" s="142" t="s">
        <v>3167</v>
      </c>
      <c r="C4482" s="79" t="s">
        <v>2727</v>
      </c>
      <c r="D4482" s="127" t="s">
        <v>3168</v>
      </c>
      <c r="E4482" s="126">
        <v>6</v>
      </c>
      <c r="F4482" s="143">
        <v>243000.45</v>
      </c>
      <c r="G4482" s="80">
        <f t="shared" si="44"/>
        <v>1458002.7000000002</v>
      </c>
      <c r="H4482" s="133">
        <f>G4482</f>
        <v>1458002.7000000002</v>
      </c>
      <c r="I4482" s="162" t="s">
        <v>309</v>
      </c>
      <c r="J4482" s="81"/>
      <c r="K4482" s="144"/>
    </row>
    <row r="4483" spans="1:11" customFormat="1" ht="16.5" x14ac:dyDescent="0.3">
      <c r="A4483" s="77"/>
      <c r="B4483" s="142"/>
      <c r="C4483" s="79"/>
      <c r="D4483" s="127"/>
      <c r="E4483" s="126"/>
      <c r="F4483" s="143"/>
      <c r="G4483" s="80">
        <f t="shared" si="44"/>
        <v>0</v>
      </c>
      <c r="H4483" s="133"/>
      <c r="I4483" s="162"/>
      <c r="J4483" s="81"/>
      <c r="K4483" s="144"/>
    </row>
    <row r="4484" spans="1:11" customFormat="1" ht="16.5" x14ac:dyDescent="0.3">
      <c r="A4484" s="77">
        <v>43425</v>
      </c>
      <c r="B4484" s="142" t="s">
        <v>3169</v>
      </c>
      <c r="C4484" s="79" t="s">
        <v>1019</v>
      </c>
      <c r="D4484" s="127" t="s">
        <v>2847</v>
      </c>
      <c r="E4484" s="126">
        <v>3</v>
      </c>
      <c r="F4484" s="143">
        <v>243000.55</v>
      </c>
      <c r="G4484" s="80">
        <f t="shared" si="44"/>
        <v>729001.64999999991</v>
      </c>
      <c r="H4484" s="133">
        <f>G4484</f>
        <v>729001.64999999991</v>
      </c>
      <c r="I4484" s="162" t="s">
        <v>309</v>
      </c>
      <c r="J4484" s="81"/>
      <c r="K4484" s="144"/>
    </row>
    <row r="4485" spans="1:11" customFormat="1" ht="16.5" x14ac:dyDescent="0.3">
      <c r="A4485" s="77"/>
      <c r="B4485" s="142"/>
      <c r="C4485" s="79"/>
      <c r="D4485" s="127"/>
      <c r="E4485" s="126"/>
      <c r="F4485" s="143"/>
      <c r="G4485" s="80">
        <f t="shared" si="44"/>
        <v>0</v>
      </c>
      <c r="H4485" s="133"/>
      <c r="I4485" s="162"/>
      <c r="J4485" s="81"/>
      <c r="K4485" s="144"/>
    </row>
    <row r="4486" spans="1:11" customFormat="1" ht="16.5" x14ac:dyDescent="0.3">
      <c r="A4486" s="77">
        <v>43425</v>
      </c>
      <c r="B4486" s="142" t="s">
        <v>3170</v>
      </c>
      <c r="C4486" s="79" t="s">
        <v>301</v>
      </c>
      <c r="D4486" s="127" t="s">
        <v>2844</v>
      </c>
      <c r="E4486" s="126">
        <v>12</v>
      </c>
      <c r="F4486" s="143">
        <v>198000</v>
      </c>
      <c r="G4486" s="80">
        <f t="shared" si="44"/>
        <v>2376000</v>
      </c>
      <c r="H4486" s="133">
        <f>G4486</f>
        <v>2376000</v>
      </c>
      <c r="I4486" s="162" t="s">
        <v>309</v>
      </c>
      <c r="J4486" s="81"/>
      <c r="K4486" s="144"/>
    </row>
    <row r="4487" spans="1:11" customFormat="1" ht="16.5" x14ac:dyDescent="0.3">
      <c r="A4487" s="77"/>
      <c r="B4487" s="142"/>
      <c r="C4487" s="79"/>
      <c r="D4487" s="127"/>
      <c r="E4487" s="126"/>
      <c r="F4487" s="143"/>
      <c r="G4487" s="80">
        <f t="shared" si="44"/>
        <v>0</v>
      </c>
      <c r="H4487" s="133"/>
      <c r="I4487" s="162"/>
      <c r="J4487" s="81"/>
      <c r="K4487" s="144"/>
    </row>
    <row r="4488" spans="1:11" customFormat="1" ht="16.5" x14ac:dyDescent="0.3">
      <c r="A4488" s="77">
        <v>43425</v>
      </c>
      <c r="B4488" s="142" t="s">
        <v>3171</v>
      </c>
      <c r="C4488" s="79" t="s">
        <v>1064</v>
      </c>
      <c r="D4488" s="127" t="s">
        <v>769</v>
      </c>
      <c r="E4488" s="126">
        <v>4</v>
      </c>
      <c r="F4488" s="143">
        <v>198000</v>
      </c>
      <c r="G4488" s="80">
        <f t="shared" si="44"/>
        <v>792000</v>
      </c>
      <c r="H4488" s="133">
        <f>G4488</f>
        <v>792000</v>
      </c>
      <c r="I4488" s="162" t="s">
        <v>309</v>
      </c>
      <c r="J4488" s="81"/>
      <c r="K4488" s="144"/>
    </row>
    <row r="4489" spans="1:11" customFormat="1" ht="16.5" x14ac:dyDescent="0.3">
      <c r="A4489" s="77"/>
      <c r="B4489" s="142"/>
      <c r="C4489" s="79"/>
      <c r="D4489" s="127"/>
      <c r="E4489" s="126"/>
      <c r="F4489" s="143"/>
      <c r="G4489" s="80">
        <f t="shared" si="44"/>
        <v>0</v>
      </c>
      <c r="H4489" s="133"/>
      <c r="I4489" s="162"/>
      <c r="J4489" s="81"/>
      <c r="K4489" s="144"/>
    </row>
    <row r="4490" spans="1:11" customFormat="1" ht="16.5" x14ac:dyDescent="0.3">
      <c r="A4490" s="77">
        <v>43425</v>
      </c>
      <c r="B4490" s="142" t="s">
        <v>3172</v>
      </c>
      <c r="C4490" s="79" t="s">
        <v>3173</v>
      </c>
      <c r="D4490" s="127" t="s">
        <v>2750</v>
      </c>
      <c r="E4490" s="126">
        <v>6</v>
      </c>
      <c r="F4490" s="143">
        <v>243000.45</v>
      </c>
      <c r="G4490" s="80">
        <f t="shared" si="44"/>
        <v>1458002.7000000002</v>
      </c>
      <c r="H4490" s="133">
        <f>G4490</f>
        <v>1458002.7000000002</v>
      </c>
      <c r="I4490" s="162" t="s">
        <v>309</v>
      </c>
      <c r="J4490" s="81"/>
      <c r="K4490" s="144"/>
    </row>
    <row r="4491" spans="1:11" customFormat="1" ht="16.5" x14ac:dyDescent="0.3">
      <c r="A4491" s="77"/>
      <c r="B4491" s="142"/>
      <c r="C4491" s="79"/>
      <c r="D4491" s="127"/>
      <c r="E4491" s="126"/>
      <c r="F4491" s="143"/>
      <c r="G4491" s="80">
        <f t="shared" si="44"/>
        <v>0</v>
      </c>
      <c r="H4491" s="133"/>
      <c r="I4491" s="162"/>
      <c r="J4491" s="81"/>
      <c r="K4491" s="144"/>
    </row>
    <row r="4492" spans="1:11" customFormat="1" ht="16.5" x14ac:dyDescent="0.3">
      <c r="A4492" s="77">
        <v>43425</v>
      </c>
      <c r="B4492" s="142" t="s">
        <v>3174</v>
      </c>
      <c r="C4492" s="79" t="s">
        <v>2948</v>
      </c>
      <c r="D4492" s="127" t="s">
        <v>2950</v>
      </c>
      <c r="E4492" s="126">
        <v>1</v>
      </c>
      <c r="F4492" s="143">
        <v>783899.82</v>
      </c>
      <c r="G4492" s="80">
        <f t="shared" si="44"/>
        <v>783899.82</v>
      </c>
      <c r="H4492" s="133">
        <f>G4492</f>
        <v>783899.82</v>
      </c>
      <c r="I4492" s="162" t="s">
        <v>309</v>
      </c>
      <c r="J4492" s="81"/>
      <c r="K4492" s="144"/>
    </row>
    <row r="4493" spans="1:11" customFormat="1" ht="16.5" x14ac:dyDescent="0.3">
      <c r="A4493" s="77"/>
      <c r="B4493" s="142"/>
      <c r="C4493" s="79"/>
      <c r="D4493" s="127"/>
      <c r="E4493" s="126"/>
      <c r="F4493" s="143"/>
      <c r="G4493" s="80">
        <f t="shared" si="44"/>
        <v>0</v>
      </c>
      <c r="H4493" s="133"/>
      <c r="I4493" s="162"/>
      <c r="J4493" s="81"/>
      <c r="K4493" s="144"/>
    </row>
    <row r="4494" spans="1:11" customFormat="1" ht="16.5" x14ac:dyDescent="0.3">
      <c r="A4494" s="77">
        <v>43425</v>
      </c>
      <c r="B4494" s="142" t="s">
        <v>3175</v>
      </c>
      <c r="C4494" s="79" t="s">
        <v>3176</v>
      </c>
      <c r="D4494" s="127" t="s">
        <v>31</v>
      </c>
      <c r="E4494" s="126">
        <v>1</v>
      </c>
      <c r="F4494" s="143">
        <v>529199.44999999995</v>
      </c>
      <c r="G4494" s="80">
        <f t="shared" si="44"/>
        <v>529199.44999999995</v>
      </c>
      <c r="H4494" s="133"/>
      <c r="I4494" s="162"/>
      <c r="J4494" s="81"/>
      <c r="K4494" s="144"/>
    </row>
    <row r="4495" spans="1:11" customFormat="1" ht="16.5" x14ac:dyDescent="0.3">
      <c r="A4495" s="77"/>
      <c r="B4495" s="142"/>
      <c r="C4495" s="79"/>
      <c r="D4495" s="127" t="s">
        <v>1094</v>
      </c>
      <c r="E4495" s="126">
        <v>1</v>
      </c>
      <c r="F4495" s="143">
        <v>215000.5</v>
      </c>
      <c r="G4495" s="80">
        <f t="shared" si="44"/>
        <v>215000.5</v>
      </c>
      <c r="H4495" s="133"/>
      <c r="I4495" s="162"/>
      <c r="J4495" s="81"/>
      <c r="K4495" s="144"/>
    </row>
    <row r="4496" spans="1:11" customFormat="1" ht="16.5" x14ac:dyDescent="0.3">
      <c r="A4496" s="77"/>
      <c r="B4496" s="142"/>
      <c r="C4496" s="79"/>
      <c r="D4496" s="127" t="s">
        <v>19</v>
      </c>
      <c r="E4496" s="126">
        <v>1</v>
      </c>
      <c r="F4496" s="143">
        <v>514800</v>
      </c>
      <c r="G4496" s="80">
        <f t="shared" si="44"/>
        <v>514800</v>
      </c>
      <c r="H4496" s="133">
        <f>SUM(G4494:G4496)</f>
        <v>1258999.95</v>
      </c>
      <c r="I4496" s="162" t="s">
        <v>1756</v>
      </c>
      <c r="J4496" s="81" t="s">
        <v>3096</v>
      </c>
      <c r="K4496" s="144"/>
    </row>
    <row r="4497" spans="1:11" customFormat="1" ht="16.5" x14ac:dyDescent="0.3">
      <c r="A4497" s="77"/>
      <c r="B4497" s="142"/>
      <c r="C4497" s="79"/>
      <c r="D4497" s="127"/>
      <c r="E4497" s="126"/>
      <c r="F4497" s="143"/>
      <c r="G4497" s="80">
        <f t="shared" si="44"/>
        <v>0</v>
      </c>
      <c r="H4497" s="133"/>
      <c r="I4497" s="162"/>
      <c r="J4497" s="81"/>
      <c r="K4497" s="144"/>
    </row>
    <row r="4498" spans="1:11" customFormat="1" ht="16.5" x14ac:dyDescent="0.3">
      <c r="A4498" s="77">
        <v>43426</v>
      </c>
      <c r="B4498" s="142" t="s">
        <v>3177</v>
      </c>
      <c r="C4498" s="79" t="s">
        <v>1642</v>
      </c>
      <c r="D4498" s="127" t="s">
        <v>887</v>
      </c>
      <c r="E4498" s="126">
        <v>2</v>
      </c>
      <c r="F4498" s="143">
        <v>230000.1</v>
      </c>
      <c r="G4498" s="80">
        <f t="shared" si="44"/>
        <v>460000.2</v>
      </c>
      <c r="H4498" s="133">
        <f>G4498</f>
        <v>460000.2</v>
      </c>
      <c r="I4498" s="162" t="s">
        <v>2524</v>
      </c>
      <c r="J4498" s="81"/>
      <c r="K4498" s="144"/>
    </row>
    <row r="4499" spans="1:11" customFormat="1" ht="16.5" x14ac:dyDescent="0.3">
      <c r="A4499" s="77"/>
      <c r="B4499" s="142"/>
      <c r="C4499" s="79"/>
      <c r="D4499" s="127"/>
      <c r="E4499" s="126"/>
      <c r="F4499" s="143"/>
      <c r="G4499" s="80">
        <f t="shared" si="44"/>
        <v>0</v>
      </c>
      <c r="H4499" s="133"/>
      <c r="I4499" s="162"/>
      <c r="J4499" s="81"/>
      <c r="K4499" s="144"/>
    </row>
    <row r="4500" spans="1:11" customFormat="1" ht="16.5" x14ac:dyDescent="0.3">
      <c r="A4500" s="77">
        <v>43426</v>
      </c>
      <c r="B4500" s="142" t="s">
        <v>3178</v>
      </c>
      <c r="C4500" s="79" t="s">
        <v>1642</v>
      </c>
      <c r="D4500" s="127" t="s">
        <v>1854</v>
      </c>
      <c r="E4500" s="126">
        <v>5</v>
      </c>
      <c r="F4500" s="143">
        <v>240525.55</v>
      </c>
      <c r="G4500" s="80">
        <f t="shared" si="44"/>
        <v>1202627.75</v>
      </c>
      <c r="H4500" s="133">
        <f>G4500</f>
        <v>1202627.75</v>
      </c>
      <c r="I4500" s="162" t="s">
        <v>2524</v>
      </c>
      <c r="J4500" s="81"/>
      <c r="K4500" s="144"/>
    </row>
    <row r="4501" spans="1:11" customFormat="1" ht="16.5" x14ac:dyDescent="0.3">
      <c r="A4501" s="77"/>
      <c r="B4501" s="142"/>
      <c r="C4501" s="79"/>
      <c r="D4501" s="127"/>
      <c r="E4501" s="126"/>
      <c r="F4501" s="143"/>
      <c r="G4501" s="80">
        <f t="shared" si="44"/>
        <v>0</v>
      </c>
      <c r="H4501" s="133"/>
      <c r="I4501" s="162"/>
      <c r="J4501" s="81"/>
      <c r="K4501" s="144"/>
    </row>
    <row r="4502" spans="1:11" customFormat="1" ht="16.5" x14ac:dyDescent="0.3">
      <c r="A4502" s="77">
        <v>43426</v>
      </c>
      <c r="B4502" s="142" t="s">
        <v>3179</v>
      </c>
      <c r="C4502" s="79" t="s">
        <v>552</v>
      </c>
      <c r="D4502" s="127" t="s">
        <v>887</v>
      </c>
      <c r="E4502" s="126">
        <v>2</v>
      </c>
      <c r="F4502" s="143">
        <v>230000.1</v>
      </c>
      <c r="G4502" s="80">
        <f t="shared" si="44"/>
        <v>460000.2</v>
      </c>
      <c r="H4502" s="133">
        <f>G4502</f>
        <v>460000.2</v>
      </c>
      <c r="I4502" s="162" t="s">
        <v>309</v>
      </c>
      <c r="J4502" s="81"/>
      <c r="K4502" s="144"/>
    </row>
    <row r="4503" spans="1:11" customFormat="1" ht="16.5" x14ac:dyDescent="0.3">
      <c r="A4503" s="77"/>
      <c r="B4503" s="142"/>
      <c r="C4503" s="79"/>
      <c r="D4503" s="127"/>
      <c r="E4503" s="126"/>
      <c r="F4503" s="143"/>
      <c r="G4503" s="80">
        <f t="shared" si="44"/>
        <v>0</v>
      </c>
      <c r="H4503" s="133"/>
      <c r="I4503" s="162"/>
      <c r="J4503" s="81"/>
      <c r="K4503" s="144"/>
    </row>
    <row r="4504" spans="1:11" customFormat="1" ht="16.5" x14ac:dyDescent="0.3">
      <c r="A4504" s="77">
        <v>43426</v>
      </c>
      <c r="B4504" s="142" t="s">
        <v>3180</v>
      </c>
      <c r="C4504" s="79" t="s">
        <v>1850</v>
      </c>
      <c r="D4504" s="127" t="s">
        <v>1325</v>
      </c>
      <c r="E4504" s="126">
        <v>3</v>
      </c>
      <c r="F4504" s="143">
        <v>603900</v>
      </c>
      <c r="G4504" s="80">
        <f t="shared" si="44"/>
        <v>1811700</v>
      </c>
      <c r="H4504" s="133">
        <f>G4504</f>
        <v>1811700</v>
      </c>
      <c r="I4504" s="162" t="s">
        <v>1756</v>
      </c>
      <c r="J4504" s="81"/>
      <c r="K4504" s="144"/>
    </row>
    <row r="4505" spans="1:11" customFormat="1" ht="16.5" x14ac:dyDescent="0.3">
      <c r="A4505" s="77"/>
      <c r="B4505" s="142"/>
      <c r="C4505" s="79"/>
      <c r="D4505" s="127"/>
      <c r="E4505" s="126"/>
      <c r="F4505" s="143"/>
      <c r="G4505" s="80">
        <f t="shared" si="44"/>
        <v>0</v>
      </c>
      <c r="H4505" s="133"/>
      <c r="I4505" s="162"/>
      <c r="J4505" s="81"/>
      <c r="K4505" s="144"/>
    </row>
    <row r="4506" spans="1:11" customFormat="1" ht="16.5" x14ac:dyDescent="0.3">
      <c r="A4506" s="77">
        <v>43426</v>
      </c>
      <c r="B4506" s="142" t="s">
        <v>3181</v>
      </c>
      <c r="C4506" s="79" t="s">
        <v>3182</v>
      </c>
      <c r="D4506" s="127" t="s">
        <v>1094</v>
      </c>
      <c r="E4506" s="126">
        <v>2</v>
      </c>
      <c r="F4506" s="143">
        <v>215000.5</v>
      </c>
      <c r="G4506" s="80">
        <f t="shared" si="44"/>
        <v>430001</v>
      </c>
      <c r="H4506" s="133">
        <f>G4506</f>
        <v>430001</v>
      </c>
      <c r="I4506" s="162" t="s">
        <v>309</v>
      </c>
      <c r="J4506" s="81"/>
      <c r="K4506" s="144"/>
    </row>
    <row r="4507" spans="1:11" customFormat="1" ht="16.5" x14ac:dyDescent="0.3">
      <c r="A4507" s="77"/>
      <c r="B4507" s="142"/>
      <c r="C4507" s="79"/>
      <c r="D4507" s="127"/>
      <c r="E4507" s="126"/>
      <c r="F4507" s="143"/>
      <c r="G4507" s="80">
        <f t="shared" si="44"/>
        <v>0</v>
      </c>
      <c r="H4507" s="133"/>
      <c r="I4507" s="162"/>
      <c r="J4507" s="81"/>
      <c r="K4507" s="144"/>
    </row>
    <row r="4508" spans="1:11" customFormat="1" ht="16.5" x14ac:dyDescent="0.3">
      <c r="A4508" s="77">
        <v>43426</v>
      </c>
      <c r="B4508" s="142" t="s">
        <v>3183</v>
      </c>
      <c r="C4508" s="79" t="s">
        <v>38</v>
      </c>
      <c r="D4508" s="127" t="s">
        <v>3184</v>
      </c>
      <c r="E4508" s="126">
        <v>12</v>
      </c>
      <c r="F4508" s="143">
        <v>230000.1</v>
      </c>
      <c r="G4508" s="80">
        <f t="shared" si="44"/>
        <v>2760001.2</v>
      </c>
      <c r="H4508" s="133">
        <f>G4508</f>
        <v>2760001.2</v>
      </c>
      <c r="I4508" s="162" t="s">
        <v>310</v>
      </c>
      <c r="J4508" s="81"/>
      <c r="K4508" s="144"/>
    </row>
    <row r="4509" spans="1:11" customFormat="1" ht="16.5" x14ac:dyDescent="0.3">
      <c r="A4509" s="77"/>
      <c r="B4509" s="142"/>
      <c r="C4509" s="79"/>
      <c r="D4509" s="127"/>
      <c r="E4509" s="126"/>
      <c r="F4509" s="143"/>
      <c r="G4509" s="80">
        <f t="shared" si="44"/>
        <v>0</v>
      </c>
      <c r="H4509" s="133"/>
      <c r="I4509" s="162"/>
      <c r="J4509" s="81"/>
      <c r="K4509" s="144"/>
    </row>
    <row r="4510" spans="1:11" customFormat="1" ht="16.5" x14ac:dyDescent="0.3">
      <c r="A4510" s="77">
        <v>43426</v>
      </c>
      <c r="B4510" s="142" t="s">
        <v>3185</v>
      </c>
      <c r="C4510" s="79" t="s">
        <v>3186</v>
      </c>
      <c r="D4510" s="127" t="s">
        <v>3187</v>
      </c>
      <c r="E4510" s="126">
        <v>6</v>
      </c>
      <c r="F4510" s="143">
        <v>308750.47499999998</v>
      </c>
      <c r="G4510" s="80">
        <f t="shared" si="44"/>
        <v>1852502.8499999999</v>
      </c>
      <c r="H4510" s="133">
        <f>G4510</f>
        <v>1852502.8499999999</v>
      </c>
      <c r="I4510" s="162" t="s">
        <v>309</v>
      </c>
      <c r="J4510" s="81"/>
      <c r="K4510" s="144"/>
    </row>
    <row r="4511" spans="1:11" customFormat="1" ht="16.5" x14ac:dyDescent="0.3">
      <c r="A4511" s="77"/>
      <c r="B4511" s="142"/>
      <c r="C4511" s="79"/>
      <c r="D4511" s="127"/>
      <c r="E4511" s="126"/>
      <c r="F4511" s="143"/>
      <c r="G4511" s="80">
        <f t="shared" si="44"/>
        <v>0</v>
      </c>
      <c r="H4511" s="133"/>
      <c r="I4511" s="162"/>
      <c r="J4511" s="81"/>
      <c r="K4511" s="144"/>
    </row>
    <row r="4512" spans="1:11" customFormat="1" ht="16.5" x14ac:dyDescent="0.3">
      <c r="A4512" s="77">
        <v>43426</v>
      </c>
      <c r="B4512" s="142" t="s">
        <v>3188</v>
      </c>
      <c r="C4512" s="79" t="s">
        <v>1019</v>
      </c>
      <c r="D4512" s="127" t="s">
        <v>3189</v>
      </c>
      <c r="E4512" s="126">
        <v>12</v>
      </c>
      <c r="F4512" s="143">
        <v>220499.7</v>
      </c>
      <c r="G4512" s="80">
        <f t="shared" si="44"/>
        <v>2645996.4000000004</v>
      </c>
      <c r="H4512" s="133">
        <f>G4512</f>
        <v>2645996.4000000004</v>
      </c>
      <c r="I4512" s="162" t="s">
        <v>309</v>
      </c>
      <c r="J4512" s="81"/>
      <c r="K4512" s="144"/>
    </row>
    <row r="4513" spans="1:11" customFormat="1" ht="16.5" x14ac:dyDescent="0.3">
      <c r="A4513" s="77"/>
      <c r="B4513" s="142"/>
      <c r="C4513" s="79"/>
      <c r="D4513" s="127"/>
      <c r="E4513" s="126"/>
      <c r="F4513" s="143"/>
      <c r="G4513" s="80">
        <f t="shared" si="44"/>
        <v>0</v>
      </c>
      <c r="H4513" s="133"/>
      <c r="I4513" s="162"/>
      <c r="J4513" s="81"/>
      <c r="K4513" s="144"/>
    </row>
    <row r="4514" spans="1:11" customFormat="1" ht="16.5" x14ac:dyDescent="0.3">
      <c r="A4514" s="77">
        <v>43426</v>
      </c>
      <c r="B4514" s="142" t="s">
        <v>3190</v>
      </c>
      <c r="C4514" s="79" t="s">
        <v>253</v>
      </c>
      <c r="D4514" s="127" t="s">
        <v>887</v>
      </c>
      <c r="E4514" s="126">
        <v>6</v>
      </c>
      <c r="F4514" s="143">
        <v>230000.1</v>
      </c>
      <c r="G4514" s="80">
        <f t="shared" si="44"/>
        <v>1380000.6</v>
      </c>
      <c r="H4514" s="133">
        <f>G4514</f>
        <v>1380000.6</v>
      </c>
      <c r="I4514" s="162" t="s">
        <v>315</v>
      </c>
      <c r="J4514" s="81"/>
      <c r="K4514" s="144"/>
    </row>
    <row r="4515" spans="1:11" customFormat="1" ht="16.5" x14ac:dyDescent="0.3">
      <c r="A4515" s="77"/>
      <c r="B4515" s="142"/>
      <c r="C4515" s="79"/>
      <c r="D4515" s="127"/>
      <c r="E4515" s="126"/>
      <c r="F4515" s="143"/>
      <c r="G4515" s="80">
        <f t="shared" si="44"/>
        <v>0</v>
      </c>
      <c r="H4515" s="133"/>
      <c r="I4515" s="162"/>
      <c r="J4515" s="81"/>
      <c r="K4515" s="144"/>
    </row>
    <row r="4516" spans="1:11" customFormat="1" ht="16.5" x14ac:dyDescent="0.3">
      <c r="A4516" s="77">
        <v>43426</v>
      </c>
      <c r="B4516" s="142" t="s">
        <v>3191</v>
      </c>
      <c r="C4516" s="79" t="s">
        <v>1893</v>
      </c>
      <c r="D4516" s="127" t="s">
        <v>1094</v>
      </c>
      <c r="E4516" s="126">
        <v>12</v>
      </c>
      <c r="F4516" s="143">
        <v>215000.5</v>
      </c>
      <c r="G4516" s="80">
        <f t="shared" si="44"/>
        <v>2580006</v>
      </c>
      <c r="H4516" s="133"/>
      <c r="I4516" s="162"/>
      <c r="J4516" s="81"/>
      <c r="K4516" s="144"/>
    </row>
    <row r="4517" spans="1:11" customFormat="1" ht="16.5" x14ac:dyDescent="0.3">
      <c r="A4517" s="77"/>
      <c r="B4517" s="142"/>
      <c r="C4517" s="79"/>
      <c r="D4517" s="127" t="s">
        <v>887</v>
      </c>
      <c r="E4517" s="126">
        <v>12</v>
      </c>
      <c r="F4517" s="143">
        <v>230000.1</v>
      </c>
      <c r="G4517" s="80">
        <f t="shared" si="44"/>
        <v>2760001.2</v>
      </c>
      <c r="H4517" s="133"/>
      <c r="I4517" s="162"/>
      <c r="J4517" s="81"/>
      <c r="K4517" s="144"/>
    </row>
    <row r="4518" spans="1:11" customFormat="1" ht="16.5" x14ac:dyDescent="0.3">
      <c r="A4518" s="77"/>
      <c r="B4518" s="142"/>
      <c r="C4518" s="79"/>
      <c r="D4518" s="127" t="s">
        <v>19</v>
      </c>
      <c r="E4518" s="126">
        <v>3</v>
      </c>
      <c r="F4518" s="143">
        <v>543400</v>
      </c>
      <c r="G4518" s="80">
        <f t="shared" si="44"/>
        <v>1630200</v>
      </c>
      <c r="H4518" s="133">
        <f>SUM(G4516:G4518)</f>
        <v>6970207.2000000002</v>
      </c>
      <c r="I4518" s="162" t="s">
        <v>1756</v>
      </c>
      <c r="J4518" s="81"/>
      <c r="K4518" s="144"/>
    </row>
    <row r="4519" spans="1:11" customFormat="1" ht="16.5" x14ac:dyDescent="0.3">
      <c r="A4519" s="77"/>
      <c r="B4519" s="142"/>
      <c r="C4519" s="79"/>
      <c r="D4519" s="127"/>
      <c r="E4519" s="126"/>
      <c r="F4519" s="143"/>
      <c r="G4519" s="80">
        <f t="shared" si="44"/>
        <v>0</v>
      </c>
      <c r="H4519" s="133"/>
      <c r="I4519" s="162"/>
      <c r="J4519" s="81"/>
      <c r="K4519" s="144"/>
    </row>
    <row r="4520" spans="1:11" customFormat="1" ht="16.5" x14ac:dyDescent="0.3">
      <c r="A4520" s="77">
        <v>43426</v>
      </c>
      <c r="B4520" s="142" t="s">
        <v>3192</v>
      </c>
      <c r="C4520" s="79" t="s">
        <v>135</v>
      </c>
      <c r="D4520" s="127" t="s">
        <v>104</v>
      </c>
      <c r="E4520" s="126">
        <v>8</v>
      </c>
      <c r="F4520" s="143">
        <v>513900.09</v>
      </c>
      <c r="G4520" s="80">
        <f t="shared" si="44"/>
        <v>4111200.72</v>
      </c>
      <c r="H4520" s="133"/>
      <c r="I4520" s="162"/>
      <c r="J4520" s="81"/>
      <c r="K4520" s="144"/>
    </row>
    <row r="4521" spans="1:11" customFormat="1" ht="16.5" x14ac:dyDescent="0.3">
      <c r="A4521" s="77"/>
      <c r="B4521" s="142"/>
      <c r="C4521" s="79"/>
      <c r="D4521" s="127" t="s">
        <v>2213</v>
      </c>
      <c r="E4521" s="126">
        <v>8</v>
      </c>
      <c r="F4521" s="143">
        <v>1084500.45</v>
      </c>
      <c r="G4521" s="80">
        <f t="shared" si="44"/>
        <v>8676003.5999999996</v>
      </c>
      <c r="H4521" s="133"/>
      <c r="I4521" s="162"/>
      <c r="J4521" s="81"/>
      <c r="K4521" s="144"/>
    </row>
    <row r="4522" spans="1:11" customFormat="1" ht="16.5" x14ac:dyDescent="0.3">
      <c r="A4522" s="77"/>
      <c r="B4522" s="142"/>
      <c r="C4522" s="79"/>
      <c r="D4522" s="127" t="s">
        <v>1357</v>
      </c>
      <c r="E4522" s="126">
        <v>8</v>
      </c>
      <c r="F4522" s="143">
        <v>1024199.55</v>
      </c>
      <c r="G4522" s="80">
        <f t="shared" si="44"/>
        <v>8193596.4000000004</v>
      </c>
      <c r="H4522" s="133"/>
      <c r="I4522" s="162"/>
      <c r="J4522" s="81"/>
      <c r="K4522" s="144"/>
    </row>
    <row r="4523" spans="1:11" customFormat="1" ht="16.5" x14ac:dyDescent="0.3">
      <c r="A4523" s="77"/>
      <c r="B4523" s="142"/>
      <c r="C4523" s="79"/>
      <c r="D4523" s="127" t="s">
        <v>1068</v>
      </c>
      <c r="E4523" s="126">
        <v>4</v>
      </c>
      <c r="F4523" s="143">
        <v>1024199.55</v>
      </c>
      <c r="G4523" s="80">
        <f t="shared" si="44"/>
        <v>4096798.2</v>
      </c>
      <c r="H4523" s="133"/>
      <c r="I4523" s="162"/>
      <c r="J4523" s="81"/>
      <c r="K4523" s="144"/>
    </row>
    <row r="4524" spans="1:11" customFormat="1" ht="16.5" x14ac:dyDescent="0.3">
      <c r="A4524" s="77"/>
      <c r="B4524" s="142"/>
      <c r="C4524" s="79"/>
      <c r="D4524" s="127" t="s">
        <v>3193</v>
      </c>
      <c r="E4524" s="126">
        <v>4</v>
      </c>
      <c r="F4524" s="143">
        <v>814499.73</v>
      </c>
      <c r="G4524" s="80">
        <f t="shared" si="44"/>
        <v>3257998.92</v>
      </c>
      <c r="H4524" s="133">
        <f>SUM(G4520:G4524)</f>
        <v>28335597.839999996</v>
      </c>
      <c r="I4524" s="162" t="s">
        <v>309</v>
      </c>
      <c r="J4524" s="81"/>
      <c r="K4524" s="144"/>
    </row>
    <row r="4525" spans="1:11" customFormat="1" ht="16.5" x14ac:dyDescent="0.3">
      <c r="A4525" s="77"/>
      <c r="B4525" s="142"/>
      <c r="C4525" s="79"/>
      <c r="D4525" s="127"/>
      <c r="E4525" s="126"/>
      <c r="F4525" s="143"/>
      <c r="G4525" s="80">
        <f t="shared" si="44"/>
        <v>0</v>
      </c>
      <c r="H4525" s="133"/>
      <c r="I4525" s="162"/>
      <c r="J4525" s="81"/>
      <c r="K4525" s="144"/>
    </row>
    <row r="4526" spans="1:11" customFormat="1" ht="16.5" x14ac:dyDescent="0.3">
      <c r="A4526" s="77">
        <v>43426</v>
      </c>
      <c r="B4526" s="142" t="s">
        <v>3194</v>
      </c>
      <c r="C4526" s="79" t="s">
        <v>1019</v>
      </c>
      <c r="D4526" s="127" t="s">
        <v>769</v>
      </c>
      <c r="E4526" s="126">
        <v>2</v>
      </c>
      <c r="F4526" s="143">
        <v>198000</v>
      </c>
      <c r="G4526" s="80">
        <f t="shared" si="44"/>
        <v>396000</v>
      </c>
      <c r="H4526" s="133"/>
      <c r="I4526" s="162"/>
      <c r="J4526" s="81"/>
      <c r="K4526" s="144"/>
    </row>
    <row r="4527" spans="1:11" customFormat="1" ht="16.5" x14ac:dyDescent="0.3">
      <c r="A4527" s="77"/>
      <c r="B4527" s="142"/>
      <c r="C4527" s="79"/>
      <c r="D4527" s="127" t="s">
        <v>1693</v>
      </c>
      <c r="E4527" s="126">
        <v>2</v>
      </c>
      <c r="F4527" s="143">
        <v>198000</v>
      </c>
      <c r="G4527" s="80">
        <f t="shared" si="44"/>
        <v>396000</v>
      </c>
      <c r="H4527" s="133">
        <f>SUM(G4526:G4527)</f>
        <v>792000</v>
      </c>
      <c r="I4527" s="162" t="s">
        <v>309</v>
      </c>
      <c r="J4527" s="81"/>
      <c r="K4527" s="144"/>
    </row>
    <row r="4528" spans="1:11" customFormat="1" ht="16.5" x14ac:dyDescent="0.3">
      <c r="A4528" s="77"/>
      <c r="B4528" s="142"/>
      <c r="C4528" s="79"/>
      <c r="D4528" s="127"/>
      <c r="E4528" s="126"/>
      <c r="F4528" s="143"/>
      <c r="G4528" s="80">
        <f t="shared" si="44"/>
        <v>0</v>
      </c>
      <c r="H4528" s="133"/>
      <c r="I4528" s="162"/>
      <c r="J4528" s="81"/>
      <c r="K4528" s="144"/>
    </row>
    <row r="4529" spans="1:11" customFormat="1" ht="16.5" x14ac:dyDescent="0.3">
      <c r="A4529" s="77">
        <v>43426</v>
      </c>
      <c r="B4529" s="142" t="s">
        <v>3195</v>
      </c>
      <c r="C4529" s="79" t="s">
        <v>2657</v>
      </c>
      <c r="D4529" s="127" t="s">
        <v>2659</v>
      </c>
      <c r="E4529" s="126">
        <v>3</v>
      </c>
      <c r="F4529" s="143">
        <v>219450</v>
      </c>
      <c r="G4529" s="80">
        <f t="shared" si="44"/>
        <v>658350</v>
      </c>
      <c r="H4529" s="133"/>
      <c r="I4529" s="162"/>
      <c r="J4529" s="81"/>
      <c r="K4529" s="144"/>
    </row>
    <row r="4530" spans="1:11" customFormat="1" ht="16.5" x14ac:dyDescent="0.3">
      <c r="A4530" s="77"/>
      <c r="B4530" s="142"/>
      <c r="C4530" s="79"/>
      <c r="D4530" s="127" t="s">
        <v>1937</v>
      </c>
      <c r="E4530" s="126">
        <v>3</v>
      </c>
      <c r="F4530" s="143">
        <v>162450.47500000001</v>
      </c>
      <c r="G4530" s="80">
        <f t="shared" si="44"/>
        <v>487351.42500000005</v>
      </c>
      <c r="H4530" s="133">
        <f>SUM(G4529:G4530)</f>
        <v>1145701.425</v>
      </c>
      <c r="I4530" s="162" t="s">
        <v>309</v>
      </c>
      <c r="J4530" s="81"/>
      <c r="K4530" s="144"/>
    </row>
    <row r="4531" spans="1:11" customFormat="1" ht="16.5" x14ac:dyDescent="0.3">
      <c r="A4531" s="77"/>
      <c r="B4531" s="142"/>
      <c r="C4531" s="79"/>
      <c r="D4531" s="127"/>
      <c r="E4531" s="126"/>
      <c r="F4531" s="143"/>
      <c r="G4531" s="80">
        <f t="shared" si="44"/>
        <v>0</v>
      </c>
      <c r="H4531" s="133"/>
      <c r="I4531" s="162"/>
      <c r="J4531" s="81"/>
      <c r="K4531" s="144"/>
    </row>
    <row r="4532" spans="1:11" customFormat="1" ht="16.5" x14ac:dyDescent="0.3">
      <c r="A4532" s="83">
        <v>43426</v>
      </c>
      <c r="B4532" s="151" t="s">
        <v>3196</v>
      </c>
      <c r="C4532" s="85" t="s">
        <v>3024</v>
      </c>
      <c r="D4532" s="152" t="s">
        <v>3197</v>
      </c>
      <c r="E4532" s="139">
        <v>7</v>
      </c>
      <c r="F4532" s="153">
        <v>292500.45</v>
      </c>
      <c r="G4532" s="86">
        <f t="shared" si="44"/>
        <v>2047503.1500000001</v>
      </c>
      <c r="H4532" s="149"/>
      <c r="I4532" s="162"/>
      <c r="J4532" s="81"/>
      <c r="K4532" s="144"/>
    </row>
    <row r="4533" spans="1:11" customFormat="1" ht="16.5" x14ac:dyDescent="0.3">
      <c r="A4533" s="83"/>
      <c r="B4533" s="151"/>
      <c r="C4533" s="85"/>
      <c r="D4533" s="152" t="s">
        <v>3127</v>
      </c>
      <c r="E4533" s="139">
        <v>7</v>
      </c>
      <c r="F4533" s="153">
        <v>286200.09000000003</v>
      </c>
      <c r="G4533" s="86">
        <f t="shared" si="44"/>
        <v>2003400.6300000001</v>
      </c>
      <c r="H4533" s="149">
        <f>SUM(G4532:G4533)</f>
        <v>4050903.7800000003</v>
      </c>
      <c r="I4533" s="162" t="s">
        <v>1756</v>
      </c>
      <c r="J4533" s="81"/>
      <c r="K4533" s="144"/>
    </row>
    <row r="4534" spans="1:11" customFormat="1" ht="16.5" x14ac:dyDescent="0.3">
      <c r="A4534" s="77"/>
      <c r="B4534" s="142"/>
      <c r="C4534" s="79"/>
      <c r="D4534" s="127"/>
      <c r="E4534" s="126"/>
      <c r="F4534" s="143"/>
      <c r="G4534" s="80">
        <f t="shared" si="44"/>
        <v>0</v>
      </c>
      <c r="H4534" s="133"/>
      <c r="I4534" s="162"/>
      <c r="J4534" s="81"/>
      <c r="K4534" s="144"/>
    </row>
    <row r="4535" spans="1:11" customFormat="1" ht="16.5" x14ac:dyDescent="0.3">
      <c r="A4535" s="77">
        <v>43427</v>
      </c>
      <c r="B4535" s="142" t="s">
        <v>3198</v>
      </c>
      <c r="C4535" s="79" t="s">
        <v>1957</v>
      </c>
      <c r="D4535" s="127" t="s">
        <v>2494</v>
      </c>
      <c r="E4535" s="126">
        <v>4</v>
      </c>
      <c r="F4535" s="143">
        <v>621900.18000000005</v>
      </c>
      <c r="G4535" s="80">
        <f t="shared" si="44"/>
        <v>2487600.7200000002</v>
      </c>
      <c r="H4535" s="133"/>
      <c r="I4535" s="162"/>
      <c r="J4535" s="81"/>
      <c r="K4535" s="144"/>
    </row>
    <row r="4536" spans="1:11" customFormat="1" ht="16.5" x14ac:dyDescent="0.3">
      <c r="A4536" s="77"/>
      <c r="B4536" s="142"/>
      <c r="C4536" s="79"/>
      <c r="D4536" s="127" t="s">
        <v>1094</v>
      </c>
      <c r="E4536" s="126">
        <v>3</v>
      </c>
      <c r="F4536" s="143">
        <v>215000.5</v>
      </c>
      <c r="G4536" s="80">
        <f t="shared" si="44"/>
        <v>645001.5</v>
      </c>
      <c r="H4536" s="133">
        <f>SUM(G4535:G4536)</f>
        <v>3132602.22</v>
      </c>
      <c r="I4536" s="162" t="s">
        <v>309</v>
      </c>
      <c r="J4536" s="81"/>
      <c r="K4536" s="144"/>
    </row>
    <row r="4537" spans="1:11" customFormat="1" ht="16.5" x14ac:dyDescent="0.3">
      <c r="A4537" s="77"/>
      <c r="B4537" s="142"/>
      <c r="C4537" s="79"/>
      <c r="D4537" s="127"/>
      <c r="E4537" s="126"/>
      <c r="F4537" s="143"/>
      <c r="G4537" s="80">
        <f t="shared" si="44"/>
        <v>0</v>
      </c>
      <c r="H4537" s="133"/>
      <c r="I4537" s="162"/>
      <c r="J4537" s="81"/>
      <c r="K4537" s="144"/>
    </row>
    <row r="4538" spans="1:11" customFormat="1" ht="16.5" x14ac:dyDescent="0.3">
      <c r="A4538" s="77">
        <v>43427</v>
      </c>
      <c r="B4538" s="142" t="s">
        <v>3199</v>
      </c>
      <c r="C4538" s="79" t="s">
        <v>53</v>
      </c>
      <c r="D4538" s="127" t="s">
        <v>31</v>
      </c>
      <c r="E4538" s="126">
        <v>2</v>
      </c>
      <c r="F4538" s="143">
        <v>529199.44999999995</v>
      </c>
      <c r="G4538" s="80">
        <f t="shared" si="44"/>
        <v>1058398.8999999999</v>
      </c>
      <c r="H4538" s="133">
        <f>G4538</f>
        <v>1058398.8999999999</v>
      </c>
      <c r="I4538" s="162" t="s">
        <v>310</v>
      </c>
      <c r="J4538" s="81"/>
      <c r="K4538" s="144"/>
    </row>
    <row r="4539" spans="1:11" customFormat="1" ht="16.5" x14ac:dyDescent="0.3">
      <c r="A4539" s="77"/>
      <c r="B4539" s="142"/>
      <c r="C4539" s="79"/>
      <c r="D4539" s="127"/>
      <c r="E4539" s="126"/>
      <c r="F4539" s="143"/>
      <c r="G4539" s="80">
        <f t="shared" si="44"/>
        <v>0</v>
      </c>
      <c r="H4539" s="133"/>
      <c r="I4539" s="162"/>
      <c r="J4539" s="81"/>
      <c r="K4539" s="144"/>
    </row>
    <row r="4540" spans="1:11" customFormat="1" ht="16.5" x14ac:dyDescent="0.3">
      <c r="A4540" s="77">
        <v>43427</v>
      </c>
      <c r="B4540" s="154" t="s">
        <v>3200</v>
      </c>
      <c r="C4540" s="79" t="s">
        <v>3201</v>
      </c>
      <c r="D4540" s="127" t="s">
        <v>1325</v>
      </c>
      <c r="E4540" s="126">
        <v>2</v>
      </c>
      <c r="F4540" s="143">
        <v>603900</v>
      </c>
      <c r="G4540" s="80">
        <f t="shared" si="44"/>
        <v>1207800</v>
      </c>
      <c r="H4540" s="133">
        <f>G4540</f>
        <v>1207800</v>
      </c>
      <c r="I4540" s="162" t="s">
        <v>309</v>
      </c>
      <c r="J4540" s="81"/>
      <c r="K4540" s="144"/>
    </row>
    <row r="4541" spans="1:11" customFormat="1" ht="16.5" x14ac:dyDescent="0.3">
      <c r="A4541" s="77"/>
      <c r="B4541" s="142"/>
      <c r="C4541" s="79"/>
      <c r="D4541" s="127"/>
      <c r="E4541" s="126"/>
      <c r="F4541" s="143"/>
      <c r="G4541" s="80">
        <f t="shared" si="44"/>
        <v>0</v>
      </c>
      <c r="H4541" s="133"/>
      <c r="I4541" s="162"/>
      <c r="J4541" s="81"/>
      <c r="K4541" s="144"/>
    </row>
    <row r="4542" spans="1:11" customFormat="1" ht="16.5" x14ac:dyDescent="0.3">
      <c r="A4542" s="77">
        <v>43427</v>
      </c>
      <c r="B4542" s="142" t="s">
        <v>3202</v>
      </c>
      <c r="C4542" s="79" t="s">
        <v>1893</v>
      </c>
      <c r="D4542" s="127" t="s">
        <v>1728</v>
      </c>
      <c r="E4542" s="126">
        <v>1</v>
      </c>
      <c r="F4542" s="143">
        <v>831600</v>
      </c>
      <c r="G4542" s="80">
        <f t="shared" si="44"/>
        <v>831600</v>
      </c>
      <c r="H4542" s="133"/>
      <c r="I4542" s="162"/>
      <c r="J4542" s="81"/>
      <c r="K4542" s="144"/>
    </row>
    <row r="4543" spans="1:11" customFormat="1" ht="16.5" x14ac:dyDescent="0.3">
      <c r="A4543" s="77"/>
      <c r="B4543" s="142"/>
      <c r="C4543" s="79"/>
      <c r="D4543" s="127" t="s">
        <v>31</v>
      </c>
      <c r="E4543" s="126">
        <v>2</v>
      </c>
      <c r="F4543" s="143">
        <v>529199.44999999995</v>
      </c>
      <c r="G4543" s="80">
        <f t="shared" si="44"/>
        <v>1058398.8999999999</v>
      </c>
      <c r="H4543" s="133">
        <f>SUM(G4542:G4543)</f>
        <v>1889998.9</v>
      </c>
      <c r="I4543" s="162" t="s">
        <v>1756</v>
      </c>
      <c r="J4543" s="81"/>
      <c r="K4543" s="144"/>
    </row>
    <row r="4544" spans="1:11" customFormat="1" ht="16.5" x14ac:dyDescent="0.3">
      <c r="A4544" s="77"/>
      <c r="B4544" s="142"/>
      <c r="C4544" s="79"/>
      <c r="D4544" s="127"/>
      <c r="E4544" s="126"/>
      <c r="F4544" s="143"/>
      <c r="G4544" s="80">
        <f t="shared" si="44"/>
        <v>0</v>
      </c>
      <c r="H4544" s="133"/>
      <c r="I4544" s="162"/>
      <c r="J4544" s="81"/>
      <c r="K4544" s="144"/>
    </row>
    <row r="4545" spans="1:11" customFormat="1" ht="16.5" x14ac:dyDescent="0.3">
      <c r="A4545" s="77">
        <v>43427</v>
      </c>
      <c r="B4545" s="142" t="s">
        <v>3203</v>
      </c>
      <c r="C4545" s="79" t="s">
        <v>359</v>
      </c>
      <c r="D4545" s="127" t="s">
        <v>1094</v>
      </c>
      <c r="E4545" s="126">
        <v>2</v>
      </c>
      <c r="F4545" s="143">
        <v>215000.5</v>
      </c>
      <c r="G4545" s="80">
        <f t="shared" si="44"/>
        <v>430001</v>
      </c>
      <c r="H4545" s="133">
        <f>G4545</f>
        <v>430001</v>
      </c>
      <c r="I4545" s="162" t="s">
        <v>1756</v>
      </c>
      <c r="J4545" s="81"/>
      <c r="K4545" s="144"/>
    </row>
    <row r="4546" spans="1:11" customFormat="1" ht="16.5" x14ac:dyDescent="0.3">
      <c r="A4546" s="77"/>
      <c r="B4546" s="142"/>
      <c r="C4546" s="79"/>
      <c r="D4546" s="127"/>
      <c r="E4546" s="126"/>
      <c r="F4546" s="143"/>
      <c r="G4546" s="80">
        <f t="shared" si="44"/>
        <v>0</v>
      </c>
      <c r="H4546" s="133"/>
      <c r="I4546" s="162"/>
      <c r="J4546" s="81"/>
      <c r="K4546" s="144"/>
    </row>
    <row r="4547" spans="1:11" customFormat="1" ht="16.5" x14ac:dyDescent="0.3">
      <c r="A4547" s="77">
        <v>43427</v>
      </c>
      <c r="B4547" s="142" t="s">
        <v>3204</v>
      </c>
      <c r="C4547" s="79" t="s">
        <v>3205</v>
      </c>
      <c r="D4547" s="127" t="s">
        <v>3206</v>
      </c>
      <c r="E4547" s="126">
        <v>1</v>
      </c>
      <c r="F4547" s="143">
        <v>1084500.55</v>
      </c>
      <c r="G4547" s="80">
        <f t="shared" si="44"/>
        <v>1084500.55</v>
      </c>
      <c r="H4547" s="133">
        <f>G4547</f>
        <v>1084500.55</v>
      </c>
      <c r="I4547" s="162" t="s">
        <v>1756</v>
      </c>
      <c r="J4547" s="81"/>
      <c r="K4547" s="144"/>
    </row>
    <row r="4548" spans="1:11" customFormat="1" ht="16.5" x14ac:dyDescent="0.3">
      <c r="A4548" s="77"/>
      <c r="B4548" s="142"/>
      <c r="C4548" s="79"/>
      <c r="D4548" s="127"/>
      <c r="E4548" s="126"/>
      <c r="F4548" s="143"/>
      <c r="G4548" s="80">
        <f t="shared" si="44"/>
        <v>0</v>
      </c>
      <c r="H4548" s="133"/>
      <c r="I4548" s="162"/>
      <c r="J4548" s="81"/>
      <c r="K4548" s="144"/>
    </row>
    <row r="4549" spans="1:11" customFormat="1" ht="16.5" x14ac:dyDescent="0.3">
      <c r="A4549" s="77">
        <v>43427</v>
      </c>
      <c r="B4549" s="142" t="s">
        <v>3207</v>
      </c>
      <c r="C4549" s="79" t="s">
        <v>1896</v>
      </c>
      <c r="D4549" s="127" t="s">
        <v>31</v>
      </c>
      <c r="E4549" s="126">
        <v>1</v>
      </c>
      <c r="F4549" s="143">
        <v>529199.44999999995</v>
      </c>
      <c r="G4549" s="80">
        <f t="shared" si="44"/>
        <v>529199.44999999995</v>
      </c>
      <c r="H4549" s="133">
        <f>G4549</f>
        <v>529199.44999999995</v>
      </c>
      <c r="I4549" s="162" t="s">
        <v>309</v>
      </c>
      <c r="J4549" s="81"/>
      <c r="K4549" s="144"/>
    </row>
    <row r="4550" spans="1:11" customFormat="1" ht="16.5" x14ac:dyDescent="0.3">
      <c r="A4550" s="77"/>
      <c r="B4550" s="142"/>
      <c r="C4550" s="79"/>
      <c r="D4550" s="127"/>
      <c r="E4550" s="126"/>
      <c r="F4550" s="143"/>
      <c r="G4550" s="80">
        <f t="shared" si="44"/>
        <v>0</v>
      </c>
      <c r="H4550" s="133"/>
      <c r="I4550" s="162"/>
      <c r="J4550" s="81"/>
      <c r="K4550" s="144"/>
    </row>
    <row r="4551" spans="1:11" customFormat="1" ht="16.5" x14ac:dyDescent="0.3">
      <c r="A4551" s="77">
        <v>43427</v>
      </c>
      <c r="B4551" s="142" t="s">
        <v>3208</v>
      </c>
      <c r="C4551" s="79" t="s">
        <v>3209</v>
      </c>
      <c r="D4551" s="127" t="s">
        <v>391</v>
      </c>
      <c r="E4551" s="126">
        <v>1</v>
      </c>
      <c r="F4551" s="143">
        <v>562500</v>
      </c>
      <c r="G4551" s="80">
        <f t="shared" si="44"/>
        <v>562500</v>
      </c>
      <c r="H4551" s="133">
        <f>G4551</f>
        <v>562500</v>
      </c>
      <c r="I4551" s="162" t="s">
        <v>309</v>
      </c>
      <c r="J4551" s="81"/>
      <c r="K4551" s="144"/>
    </row>
    <row r="4552" spans="1:11" customFormat="1" ht="16.5" x14ac:dyDescent="0.3">
      <c r="A4552" s="77"/>
      <c r="B4552" s="142"/>
      <c r="C4552" s="79"/>
      <c r="D4552" s="127"/>
      <c r="E4552" s="126"/>
      <c r="F4552" s="143"/>
      <c r="G4552" s="80">
        <f t="shared" si="44"/>
        <v>0</v>
      </c>
      <c r="H4552" s="133"/>
      <c r="I4552" s="162"/>
      <c r="J4552" s="81"/>
      <c r="K4552" s="144"/>
    </row>
    <row r="4553" spans="1:11" customFormat="1" ht="16.5" x14ac:dyDescent="0.3">
      <c r="A4553" s="77">
        <v>43427</v>
      </c>
      <c r="B4553" s="142" t="s">
        <v>3210</v>
      </c>
      <c r="C4553" s="79" t="s">
        <v>2720</v>
      </c>
      <c r="D4553" s="127" t="s">
        <v>3211</v>
      </c>
      <c r="E4553" s="126">
        <v>3</v>
      </c>
      <c r="F4553" s="143">
        <v>287999.90999999997</v>
      </c>
      <c r="G4553" s="80">
        <f t="shared" si="44"/>
        <v>863999.73</v>
      </c>
      <c r="H4553" s="133"/>
      <c r="I4553" s="162"/>
      <c r="J4553" s="81"/>
      <c r="K4553" s="144"/>
    </row>
    <row r="4554" spans="1:11" customFormat="1" ht="16.5" x14ac:dyDescent="0.3">
      <c r="A4554" s="77"/>
      <c r="B4554" s="142"/>
      <c r="C4554" s="79"/>
      <c r="D4554" s="127" t="s">
        <v>3212</v>
      </c>
      <c r="E4554" s="126">
        <v>1</v>
      </c>
      <c r="F4554" s="143">
        <v>283099.90500000003</v>
      </c>
      <c r="G4554" s="80">
        <f t="shared" si="44"/>
        <v>283099.90500000003</v>
      </c>
      <c r="H4554" s="133"/>
      <c r="I4554" s="162"/>
      <c r="J4554" s="81"/>
      <c r="K4554" s="144"/>
    </row>
    <row r="4555" spans="1:11" customFormat="1" ht="16.5" x14ac:dyDescent="0.3">
      <c r="A4555" s="77"/>
      <c r="B4555" s="142"/>
      <c r="C4555" s="79"/>
      <c r="D4555" s="127" t="s">
        <v>3213</v>
      </c>
      <c r="E4555" s="126">
        <v>1</v>
      </c>
      <c r="F4555" s="143">
        <v>283099.90500000003</v>
      </c>
      <c r="G4555" s="80">
        <f t="shared" si="44"/>
        <v>283099.90500000003</v>
      </c>
      <c r="H4555" s="133">
        <f>SUM(G4553:G4555)</f>
        <v>1430199.54</v>
      </c>
      <c r="I4555" s="162" t="s">
        <v>309</v>
      </c>
      <c r="J4555" s="81"/>
      <c r="K4555" s="144"/>
    </row>
    <row r="4556" spans="1:11" customFormat="1" ht="16.5" x14ac:dyDescent="0.3">
      <c r="A4556" s="77"/>
      <c r="B4556" s="142"/>
      <c r="C4556" s="79"/>
      <c r="D4556" s="127"/>
      <c r="E4556" s="126"/>
      <c r="F4556" s="143"/>
      <c r="G4556" s="80">
        <f t="shared" si="44"/>
        <v>0</v>
      </c>
      <c r="H4556" s="133"/>
      <c r="I4556" s="162"/>
      <c r="J4556" s="81"/>
      <c r="K4556" s="144"/>
    </row>
    <row r="4557" spans="1:11" customFormat="1" ht="16.5" x14ac:dyDescent="0.3">
      <c r="A4557" s="77">
        <v>43427</v>
      </c>
      <c r="B4557" s="142" t="s">
        <v>3214</v>
      </c>
      <c r="C4557" s="79" t="s">
        <v>3215</v>
      </c>
      <c r="D4557" s="127" t="s">
        <v>1775</v>
      </c>
      <c r="E4557" s="126">
        <v>1</v>
      </c>
      <c r="F4557" s="143">
        <v>232749.715</v>
      </c>
      <c r="G4557" s="80">
        <f t="shared" si="44"/>
        <v>232749.715</v>
      </c>
      <c r="H4557" s="133"/>
      <c r="I4557" s="162"/>
      <c r="J4557" s="81"/>
      <c r="K4557" s="144"/>
    </row>
    <row r="4558" spans="1:11" customFormat="1" ht="16.5" x14ac:dyDescent="0.3">
      <c r="A4558" s="77"/>
      <c r="B4558" s="142"/>
      <c r="C4558" s="79"/>
      <c r="D4558" s="127" t="s">
        <v>1770</v>
      </c>
      <c r="E4558" s="126">
        <v>1</v>
      </c>
      <c r="F4558" s="143">
        <v>251749.905</v>
      </c>
      <c r="G4558" s="80">
        <f t="shared" si="44"/>
        <v>251749.905</v>
      </c>
      <c r="H4558" s="133"/>
      <c r="I4558" s="162"/>
      <c r="J4558" s="81"/>
      <c r="K4558" s="144"/>
    </row>
    <row r="4559" spans="1:11" customFormat="1" ht="16.5" x14ac:dyDescent="0.3">
      <c r="A4559" s="77"/>
      <c r="B4559" s="142"/>
      <c r="C4559" s="79"/>
      <c r="D4559" s="127" t="s">
        <v>3216</v>
      </c>
      <c r="E4559" s="126">
        <v>2</v>
      </c>
      <c r="F4559" s="143">
        <v>223249.62</v>
      </c>
      <c r="G4559" s="80">
        <f t="shared" si="44"/>
        <v>446499.24</v>
      </c>
      <c r="H4559" s="133"/>
      <c r="I4559" s="162"/>
      <c r="J4559" s="81"/>
      <c r="K4559" s="144"/>
    </row>
    <row r="4560" spans="1:11" customFormat="1" ht="16.5" x14ac:dyDescent="0.3">
      <c r="A4560" s="77"/>
      <c r="B4560" s="142"/>
      <c r="C4560" s="79"/>
      <c r="D4560" s="127" t="s">
        <v>3217</v>
      </c>
      <c r="E4560" s="126">
        <v>2</v>
      </c>
      <c r="F4560" s="143">
        <v>222299.715</v>
      </c>
      <c r="G4560" s="80">
        <f t="shared" si="44"/>
        <v>444599.43</v>
      </c>
      <c r="H4560" s="133"/>
      <c r="I4560" s="162"/>
      <c r="J4560" s="81"/>
      <c r="K4560" s="144"/>
    </row>
    <row r="4561" spans="1:11" customFormat="1" ht="16.5" x14ac:dyDescent="0.3">
      <c r="A4561" s="77"/>
      <c r="B4561" s="142"/>
      <c r="C4561" s="79"/>
      <c r="D4561" s="127" t="s">
        <v>3218</v>
      </c>
      <c r="E4561" s="126">
        <v>2</v>
      </c>
      <c r="F4561" s="143">
        <v>219450</v>
      </c>
      <c r="G4561" s="80">
        <f t="shared" si="44"/>
        <v>438900</v>
      </c>
      <c r="H4561" s="133"/>
      <c r="I4561" s="162"/>
      <c r="J4561" s="81"/>
      <c r="K4561" s="144"/>
    </row>
    <row r="4562" spans="1:11" customFormat="1" ht="16.5" x14ac:dyDescent="0.3">
      <c r="A4562" s="77"/>
      <c r="B4562" s="142"/>
      <c r="C4562" s="79"/>
      <c r="D4562" s="127" t="s">
        <v>2482</v>
      </c>
      <c r="E4562" s="126">
        <v>1</v>
      </c>
      <c r="F4562" s="143">
        <v>215650.38</v>
      </c>
      <c r="G4562" s="80">
        <f t="shared" si="44"/>
        <v>215650.38</v>
      </c>
      <c r="H4562" s="133">
        <f>SUM(G4557:G4562)</f>
        <v>2030148.67</v>
      </c>
      <c r="I4562" s="162" t="s">
        <v>309</v>
      </c>
      <c r="J4562" s="81"/>
      <c r="K4562" s="144"/>
    </row>
    <row r="4563" spans="1:11" customFormat="1" ht="16.5" x14ac:dyDescent="0.3">
      <c r="A4563" s="77"/>
      <c r="B4563" s="142"/>
      <c r="C4563" s="79"/>
      <c r="D4563" s="127"/>
      <c r="E4563" s="126"/>
      <c r="F4563" s="143"/>
      <c r="G4563" s="80">
        <f t="shared" si="44"/>
        <v>0</v>
      </c>
      <c r="H4563" s="133"/>
      <c r="I4563" s="162"/>
      <c r="J4563" s="81"/>
      <c r="K4563" s="144"/>
    </row>
    <row r="4564" spans="1:11" customFormat="1" ht="16.5" x14ac:dyDescent="0.3">
      <c r="A4564" s="77">
        <v>43427</v>
      </c>
      <c r="B4564" s="142" t="s">
        <v>3219</v>
      </c>
      <c r="C4564" s="79" t="s">
        <v>2657</v>
      </c>
      <c r="D4564" s="127" t="s">
        <v>2482</v>
      </c>
      <c r="E4564" s="126">
        <v>2</v>
      </c>
      <c r="F4564" s="143">
        <v>215650.38</v>
      </c>
      <c r="G4564" s="80">
        <f t="shared" si="44"/>
        <v>431300.76</v>
      </c>
      <c r="H4564" s="133">
        <f>G4564</f>
        <v>431300.76</v>
      </c>
      <c r="I4564" s="162" t="s">
        <v>309</v>
      </c>
      <c r="J4564" s="81"/>
      <c r="K4564" s="144"/>
    </row>
    <row r="4565" spans="1:11" customFormat="1" ht="16.5" x14ac:dyDescent="0.3">
      <c r="A4565" s="77"/>
      <c r="B4565" s="142"/>
      <c r="C4565" s="79"/>
      <c r="D4565" s="127"/>
      <c r="E4565" s="126"/>
      <c r="F4565" s="143"/>
      <c r="G4565" s="80">
        <f t="shared" si="44"/>
        <v>0</v>
      </c>
      <c r="H4565" s="133"/>
      <c r="I4565" s="162"/>
      <c r="J4565" s="81"/>
      <c r="K4565" s="144"/>
    </row>
    <row r="4566" spans="1:11" customFormat="1" ht="16.5" x14ac:dyDescent="0.3">
      <c r="A4566" s="77">
        <v>43427</v>
      </c>
      <c r="B4566" s="142" t="s">
        <v>3220</v>
      </c>
      <c r="C4566" s="79" t="s">
        <v>2006</v>
      </c>
      <c r="D4566" s="127" t="s">
        <v>1094</v>
      </c>
      <c r="E4566" s="126">
        <v>36</v>
      </c>
      <c r="F4566" s="143">
        <v>215000.5</v>
      </c>
      <c r="G4566" s="80">
        <f t="shared" si="44"/>
        <v>7740018</v>
      </c>
      <c r="H4566" s="133">
        <f>G4566</f>
        <v>7740018</v>
      </c>
      <c r="I4566" s="162" t="s">
        <v>1215</v>
      </c>
      <c r="J4566" s="81"/>
      <c r="K4566" s="144"/>
    </row>
    <row r="4567" spans="1:11" customFormat="1" ht="16.5" x14ac:dyDescent="0.3">
      <c r="A4567" s="77"/>
      <c r="B4567" s="142"/>
      <c r="C4567" s="79"/>
      <c r="D4567" s="127"/>
      <c r="E4567" s="126"/>
      <c r="F4567" s="143"/>
      <c r="G4567" s="80">
        <f t="shared" si="44"/>
        <v>0</v>
      </c>
      <c r="H4567" s="133"/>
      <c r="I4567" s="162"/>
      <c r="J4567" s="81"/>
      <c r="K4567" s="144"/>
    </row>
    <row r="4568" spans="1:11" customFormat="1" ht="16.5" x14ac:dyDescent="0.3">
      <c r="A4568" s="77">
        <v>43428</v>
      </c>
      <c r="B4568" s="142" t="s">
        <v>3221</v>
      </c>
      <c r="C4568" s="79" t="s">
        <v>3215</v>
      </c>
      <c r="D4568" s="127" t="s">
        <v>1775</v>
      </c>
      <c r="E4568" s="126">
        <v>4</v>
      </c>
      <c r="F4568" s="143">
        <v>232749.715</v>
      </c>
      <c r="G4568" s="80">
        <f t="shared" si="44"/>
        <v>930998.86</v>
      </c>
      <c r="H4568" s="133">
        <f>G4568</f>
        <v>930998.86</v>
      </c>
      <c r="I4568" s="162" t="s">
        <v>309</v>
      </c>
      <c r="J4568" s="81"/>
      <c r="K4568" s="144"/>
    </row>
    <row r="4569" spans="1:11" customFormat="1" ht="16.5" x14ac:dyDescent="0.3">
      <c r="A4569" s="77"/>
      <c r="B4569" s="142"/>
      <c r="C4569" s="79"/>
      <c r="D4569" s="127"/>
      <c r="E4569" s="126"/>
      <c r="F4569" s="143"/>
      <c r="G4569" s="80">
        <f t="shared" si="44"/>
        <v>0</v>
      </c>
      <c r="H4569" s="133"/>
      <c r="I4569" s="162"/>
      <c r="J4569" s="81"/>
      <c r="K4569" s="144"/>
    </row>
    <row r="4570" spans="1:11" customFormat="1" ht="16.5" x14ac:dyDescent="0.3">
      <c r="A4570" s="77">
        <v>43428</v>
      </c>
      <c r="B4570" s="142" t="s">
        <v>3222</v>
      </c>
      <c r="C4570" s="79" t="s">
        <v>2995</v>
      </c>
      <c r="D4570" s="127" t="s">
        <v>2653</v>
      </c>
      <c r="E4570" s="126">
        <v>6</v>
      </c>
      <c r="F4570" s="143">
        <v>243000.5</v>
      </c>
      <c r="G4570" s="80">
        <f t="shared" si="44"/>
        <v>1458003</v>
      </c>
      <c r="H4570" s="133"/>
      <c r="I4570" s="162"/>
      <c r="J4570" s="81"/>
      <c r="K4570" s="144"/>
    </row>
    <row r="4571" spans="1:11" customFormat="1" ht="16.5" x14ac:dyDescent="0.3">
      <c r="A4571" s="77"/>
      <c r="B4571" s="142"/>
      <c r="C4571" s="79"/>
      <c r="D4571" s="127" t="s">
        <v>2772</v>
      </c>
      <c r="E4571" s="126">
        <v>6</v>
      </c>
      <c r="F4571" s="143">
        <v>243000.5</v>
      </c>
      <c r="G4571" s="80">
        <f t="shared" si="44"/>
        <v>1458003</v>
      </c>
      <c r="H4571" s="133">
        <f>SUM(G4570:G4571)</f>
        <v>2916006</v>
      </c>
      <c r="I4571" s="162" t="s">
        <v>309</v>
      </c>
      <c r="J4571" s="81"/>
      <c r="K4571" s="144"/>
    </row>
    <row r="4572" spans="1:11" customFormat="1" ht="16.5" x14ac:dyDescent="0.3">
      <c r="A4572" s="77"/>
      <c r="B4572" s="142"/>
      <c r="C4572" s="79"/>
      <c r="D4572" s="127"/>
      <c r="E4572" s="126"/>
      <c r="F4572" s="143"/>
      <c r="G4572" s="80">
        <f t="shared" si="44"/>
        <v>0</v>
      </c>
      <c r="H4572" s="133"/>
      <c r="I4572" s="162"/>
      <c r="J4572" s="81"/>
      <c r="K4572" s="144"/>
    </row>
    <row r="4573" spans="1:11" customFormat="1" ht="16.5" x14ac:dyDescent="0.3">
      <c r="A4573" s="77">
        <v>43428</v>
      </c>
      <c r="B4573" s="142" t="s">
        <v>3223</v>
      </c>
      <c r="C4573" s="79" t="s">
        <v>309</v>
      </c>
      <c r="D4573" s="127" t="s">
        <v>2482</v>
      </c>
      <c r="E4573" s="126">
        <v>2</v>
      </c>
      <c r="F4573" s="143">
        <v>215650.38</v>
      </c>
      <c r="G4573" s="80">
        <f t="shared" si="44"/>
        <v>431300.76</v>
      </c>
      <c r="H4573" s="133">
        <f>G4573</f>
        <v>431300.76</v>
      </c>
      <c r="I4573" s="162" t="s">
        <v>309</v>
      </c>
      <c r="J4573" s="81"/>
      <c r="K4573" s="144"/>
    </row>
    <row r="4574" spans="1:11" customFormat="1" ht="16.5" x14ac:dyDescent="0.3">
      <c r="A4574" s="77"/>
      <c r="B4574" s="142"/>
      <c r="C4574" s="79"/>
      <c r="D4574" s="127"/>
      <c r="E4574" s="126"/>
      <c r="F4574" s="143"/>
      <c r="G4574" s="80">
        <f t="shared" si="44"/>
        <v>0</v>
      </c>
      <c r="H4574" s="133"/>
      <c r="I4574" s="162"/>
      <c r="J4574" s="81"/>
      <c r="K4574" s="144"/>
    </row>
    <row r="4575" spans="1:11" customFormat="1" ht="16.5" x14ac:dyDescent="0.3">
      <c r="A4575" s="77">
        <v>43428</v>
      </c>
      <c r="B4575" s="142" t="s">
        <v>3224</v>
      </c>
      <c r="C4575" s="79" t="s">
        <v>648</v>
      </c>
      <c r="D4575" s="127" t="s">
        <v>1094</v>
      </c>
      <c r="E4575" s="126">
        <v>3</v>
      </c>
      <c r="F4575" s="143">
        <v>215000.5</v>
      </c>
      <c r="G4575" s="80">
        <f t="shared" si="44"/>
        <v>645001.5</v>
      </c>
      <c r="H4575" s="133">
        <f>G4575</f>
        <v>645001.5</v>
      </c>
      <c r="I4575" s="162" t="s">
        <v>309</v>
      </c>
      <c r="J4575" s="81"/>
      <c r="K4575" s="144"/>
    </row>
    <row r="4576" spans="1:11" customFormat="1" ht="16.5" x14ac:dyDescent="0.3">
      <c r="A4576" s="77"/>
      <c r="B4576" s="142"/>
      <c r="C4576" s="79"/>
      <c r="D4576" s="127"/>
      <c r="E4576" s="126"/>
      <c r="F4576" s="143"/>
      <c r="G4576" s="80">
        <f t="shared" si="44"/>
        <v>0</v>
      </c>
      <c r="H4576" s="133"/>
      <c r="I4576" s="162"/>
      <c r="J4576" s="81"/>
      <c r="K4576" s="144"/>
    </row>
    <row r="4577" spans="1:11" customFormat="1" ht="16.5" x14ac:dyDescent="0.3">
      <c r="A4577" s="77">
        <v>43428</v>
      </c>
      <c r="B4577" s="142" t="s">
        <v>3225</v>
      </c>
      <c r="C4577" s="79" t="s">
        <v>797</v>
      </c>
      <c r="D4577" s="127" t="s">
        <v>20</v>
      </c>
      <c r="E4577" s="126">
        <v>1</v>
      </c>
      <c r="F4577" s="143">
        <v>605000</v>
      </c>
      <c r="G4577" s="80">
        <f t="shared" si="44"/>
        <v>605000</v>
      </c>
      <c r="H4577" s="133">
        <f>G4577</f>
        <v>605000</v>
      </c>
      <c r="I4577" s="162" t="s">
        <v>312</v>
      </c>
      <c r="J4577" s="81"/>
      <c r="K4577" s="144"/>
    </row>
    <row r="4578" spans="1:11" customFormat="1" ht="16.5" x14ac:dyDescent="0.3">
      <c r="A4578" s="77"/>
      <c r="B4578" s="142"/>
      <c r="C4578" s="79"/>
      <c r="D4578" s="127"/>
      <c r="E4578" s="126"/>
      <c r="F4578" s="143"/>
      <c r="G4578" s="80">
        <f t="shared" si="44"/>
        <v>0</v>
      </c>
      <c r="H4578" s="133"/>
      <c r="I4578" s="162"/>
      <c r="J4578" s="81"/>
      <c r="K4578" s="144"/>
    </row>
    <row r="4579" spans="1:11" customFormat="1" ht="16.5" x14ac:dyDescent="0.3">
      <c r="A4579" s="77">
        <v>43428</v>
      </c>
      <c r="B4579" s="142" t="s">
        <v>3226</v>
      </c>
      <c r="C4579" s="79" t="s">
        <v>2759</v>
      </c>
      <c r="D4579" s="127" t="s">
        <v>1770</v>
      </c>
      <c r="E4579" s="126">
        <v>3</v>
      </c>
      <c r="F4579" s="143">
        <v>251749.905</v>
      </c>
      <c r="G4579" s="80">
        <f t="shared" si="44"/>
        <v>755249.71499999997</v>
      </c>
      <c r="H4579" s="133"/>
      <c r="I4579" s="162"/>
      <c r="J4579" s="81"/>
      <c r="K4579" s="144"/>
    </row>
    <row r="4580" spans="1:11" customFormat="1" ht="16.5" x14ac:dyDescent="0.3">
      <c r="A4580" s="77"/>
      <c r="B4580" s="142"/>
      <c r="C4580" s="79"/>
      <c r="D4580" s="127" t="s">
        <v>1314</v>
      </c>
      <c r="E4580" s="126">
        <v>3</v>
      </c>
      <c r="F4580" s="143">
        <v>232749.715</v>
      </c>
      <c r="G4580" s="80">
        <f t="shared" si="44"/>
        <v>698249.14500000002</v>
      </c>
      <c r="H4580" s="133"/>
      <c r="I4580" s="162"/>
      <c r="J4580" s="81"/>
      <c r="K4580" s="144"/>
    </row>
    <row r="4581" spans="1:11" customFormat="1" ht="16.5" x14ac:dyDescent="0.3">
      <c r="A4581" s="77"/>
      <c r="B4581" s="142"/>
      <c r="C4581" s="79"/>
      <c r="D4581" s="127" t="s">
        <v>3168</v>
      </c>
      <c r="E4581" s="126">
        <v>3</v>
      </c>
      <c r="F4581" s="143">
        <v>243000.45</v>
      </c>
      <c r="G4581" s="80">
        <f t="shared" si="44"/>
        <v>729001.35000000009</v>
      </c>
      <c r="H4581" s="133"/>
      <c r="I4581" s="162"/>
      <c r="J4581" s="81"/>
      <c r="K4581" s="144"/>
    </row>
    <row r="4582" spans="1:11" customFormat="1" ht="16.5" x14ac:dyDescent="0.3">
      <c r="A4582" s="77"/>
      <c r="B4582" s="142"/>
      <c r="C4582" s="79"/>
      <c r="D4582" s="127" t="s">
        <v>2653</v>
      </c>
      <c r="E4582" s="126">
        <v>3</v>
      </c>
      <c r="F4582" s="143">
        <v>243000.45</v>
      </c>
      <c r="G4582" s="80">
        <f t="shared" si="44"/>
        <v>729001.35000000009</v>
      </c>
      <c r="H4582" s="133">
        <f>SUM(G4579:G4582)</f>
        <v>2911501.56</v>
      </c>
      <c r="I4582" s="162" t="s">
        <v>309</v>
      </c>
      <c r="J4582" s="81"/>
      <c r="K4582" s="144"/>
    </row>
    <row r="4583" spans="1:11" customFormat="1" ht="16.5" x14ac:dyDescent="0.3">
      <c r="A4583" s="77"/>
      <c r="B4583" s="142"/>
      <c r="C4583" s="79"/>
      <c r="D4583" s="127"/>
      <c r="E4583" s="126"/>
      <c r="F4583" s="143"/>
      <c r="G4583" s="80">
        <f t="shared" si="44"/>
        <v>0</v>
      </c>
      <c r="H4583" s="133"/>
      <c r="I4583" s="162"/>
      <c r="J4583" s="81"/>
      <c r="K4583" s="144"/>
    </row>
    <row r="4584" spans="1:11" customFormat="1" ht="16.5" x14ac:dyDescent="0.3">
      <c r="A4584" s="77">
        <v>43428</v>
      </c>
      <c r="B4584" s="142" t="s">
        <v>3227</v>
      </c>
      <c r="C4584" s="79" t="s">
        <v>3205</v>
      </c>
      <c r="D4584" s="127" t="s">
        <v>1606</v>
      </c>
      <c r="E4584" s="126">
        <v>12</v>
      </c>
      <c r="F4584" s="143">
        <v>256500.09</v>
      </c>
      <c r="G4584" s="80">
        <f t="shared" si="44"/>
        <v>3078001.08</v>
      </c>
      <c r="H4584" s="133">
        <f>G4584</f>
        <v>3078001.08</v>
      </c>
      <c r="I4584" s="162" t="s">
        <v>1756</v>
      </c>
      <c r="J4584" s="81"/>
      <c r="K4584" s="144"/>
    </row>
    <row r="4585" spans="1:11" customFormat="1" ht="16.5" x14ac:dyDescent="0.3">
      <c r="A4585" s="77"/>
      <c r="B4585" s="142"/>
      <c r="C4585" s="79"/>
      <c r="D4585" s="127"/>
      <c r="E4585" s="126"/>
      <c r="F4585" s="143"/>
      <c r="G4585" s="80">
        <f t="shared" si="44"/>
        <v>0</v>
      </c>
      <c r="H4585" s="133"/>
      <c r="I4585" s="162"/>
      <c r="J4585" s="81"/>
      <c r="K4585" s="144"/>
    </row>
    <row r="4586" spans="1:11" customFormat="1" ht="16.5" x14ac:dyDescent="0.3">
      <c r="A4586" s="77">
        <v>43428</v>
      </c>
      <c r="B4586" s="142" t="s">
        <v>3228</v>
      </c>
      <c r="C4586" s="79" t="s">
        <v>57</v>
      </c>
      <c r="D4586" s="127" t="s">
        <v>31</v>
      </c>
      <c r="E4586" s="126">
        <v>1</v>
      </c>
      <c r="F4586" s="143">
        <v>529199.44999999995</v>
      </c>
      <c r="G4586" s="80">
        <f t="shared" si="44"/>
        <v>529199.44999999995</v>
      </c>
      <c r="H4586" s="133"/>
      <c r="I4586" s="162"/>
      <c r="J4586" s="81"/>
      <c r="K4586" s="144"/>
    </row>
    <row r="4587" spans="1:11" customFormat="1" ht="16.5" x14ac:dyDescent="0.3">
      <c r="A4587" s="77"/>
      <c r="B4587" s="142"/>
      <c r="C4587" s="79"/>
      <c r="D4587" s="127" t="s">
        <v>19</v>
      </c>
      <c r="E4587" s="126">
        <v>1</v>
      </c>
      <c r="F4587" s="143">
        <v>543400</v>
      </c>
      <c r="G4587" s="80">
        <f t="shared" si="44"/>
        <v>543400</v>
      </c>
      <c r="H4587" s="133"/>
      <c r="I4587" s="162"/>
      <c r="J4587" s="81"/>
      <c r="K4587" s="144"/>
    </row>
    <row r="4588" spans="1:11" customFormat="1" ht="16.5" x14ac:dyDescent="0.3">
      <c r="A4588" s="77"/>
      <c r="B4588" s="142"/>
      <c r="C4588" s="79"/>
      <c r="D4588" s="127" t="s">
        <v>1094</v>
      </c>
      <c r="E4588" s="126">
        <v>1</v>
      </c>
      <c r="F4588" s="143">
        <v>215000.5</v>
      </c>
      <c r="G4588" s="80">
        <f t="shared" si="44"/>
        <v>215000.5</v>
      </c>
      <c r="H4588" s="133">
        <f>SUM(G4586:G4588)</f>
        <v>1287599.95</v>
      </c>
      <c r="I4588" s="162" t="s">
        <v>309</v>
      </c>
      <c r="J4588" s="81"/>
      <c r="K4588" s="144"/>
    </row>
    <row r="4589" spans="1:11" customFormat="1" ht="16.5" x14ac:dyDescent="0.3">
      <c r="A4589" s="77"/>
      <c r="B4589" s="142"/>
      <c r="C4589" s="79"/>
      <c r="D4589" s="127"/>
      <c r="E4589" s="126"/>
      <c r="F4589" s="143"/>
      <c r="G4589" s="80">
        <f t="shared" si="44"/>
        <v>0</v>
      </c>
      <c r="H4589" s="133"/>
      <c r="I4589" s="162"/>
      <c r="J4589" s="81"/>
      <c r="K4589" s="144"/>
    </row>
    <row r="4590" spans="1:11" customFormat="1" ht="16.5" x14ac:dyDescent="0.3">
      <c r="A4590" s="77">
        <v>43428</v>
      </c>
      <c r="B4590" s="142" t="s">
        <v>3229</v>
      </c>
      <c r="C4590" s="79" t="s">
        <v>2948</v>
      </c>
      <c r="D4590" s="127" t="s">
        <v>2494</v>
      </c>
      <c r="E4590" s="126">
        <v>3</v>
      </c>
      <c r="F4590" s="143">
        <v>621900.18000000005</v>
      </c>
      <c r="G4590" s="80">
        <f t="shared" si="44"/>
        <v>1865700.54</v>
      </c>
      <c r="H4590" s="133">
        <f>G4590</f>
        <v>1865700.54</v>
      </c>
      <c r="I4590" s="162" t="s">
        <v>309</v>
      </c>
      <c r="J4590" s="81"/>
      <c r="K4590" s="144"/>
    </row>
    <row r="4591" spans="1:11" customFormat="1" ht="16.5" x14ac:dyDescent="0.3">
      <c r="A4591" s="77"/>
      <c r="B4591" s="142"/>
      <c r="C4591" s="79"/>
      <c r="D4591" s="127"/>
      <c r="E4591" s="126"/>
      <c r="F4591" s="143"/>
      <c r="G4591" s="80">
        <f t="shared" si="44"/>
        <v>0</v>
      </c>
      <c r="H4591" s="133"/>
      <c r="I4591" s="162"/>
      <c r="J4591" s="81"/>
      <c r="K4591" s="144"/>
    </row>
    <row r="4592" spans="1:11" customFormat="1" ht="16.5" x14ac:dyDescent="0.3">
      <c r="A4592" s="83">
        <v>43430</v>
      </c>
      <c r="B4592" s="151" t="s">
        <v>3230</v>
      </c>
      <c r="C4592" s="85" t="s">
        <v>121</v>
      </c>
      <c r="D4592" s="152" t="s">
        <v>19</v>
      </c>
      <c r="E4592" s="139">
        <v>3</v>
      </c>
      <c r="F4592" s="153">
        <v>513900.24400000001</v>
      </c>
      <c r="G4592" s="86">
        <f t="shared" si="44"/>
        <v>1541700.7320000001</v>
      </c>
      <c r="H4592" s="149">
        <f>G4592</f>
        <v>1541700.7320000001</v>
      </c>
      <c r="I4592" s="162" t="s">
        <v>314</v>
      </c>
      <c r="J4592" s="81"/>
      <c r="K4592" s="144"/>
    </row>
    <row r="4593" spans="1:11" customFormat="1" ht="16.5" x14ac:dyDescent="0.3">
      <c r="A4593" s="77"/>
      <c r="B4593" s="142"/>
      <c r="C4593" s="79"/>
      <c r="D4593" s="127"/>
      <c r="E4593" s="126"/>
      <c r="F4593" s="143"/>
      <c r="G4593" s="80">
        <f t="shared" si="44"/>
        <v>0</v>
      </c>
      <c r="H4593" s="133"/>
      <c r="I4593" s="162"/>
      <c r="J4593" s="81"/>
      <c r="K4593" s="144"/>
    </row>
    <row r="4594" spans="1:11" customFormat="1" ht="16.5" x14ac:dyDescent="0.3">
      <c r="A4594" s="77">
        <v>43430</v>
      </c>
      <c r="B4594" s="142" t="s">
        <v>3231</v>
      </c>
      <c r="C4594" s="79" t="s">
        <v>3173</v>
      </c>
      <c r="D4594" s="127" t="s">
        <v>1658</v>
      </c>
      <c r="E4594" s="126">
        <v>2</v>
      </c>
      <c r="F4594" s="143">
        <v>218500.095</v>
      </c>
      <c r="G4594" s="80">
        <f t="shared" si="44"/>
        <v>437000.19</v>
      </c>
      <c r="H4594" s="133"/>
      <c r="I4594" s="162"/>
      <c r="J4594" s="81"/>
      <c r="K4594" s="144"/>
    </row>
    <row r="4595" spans="1:11" customFormat="1" ht="16.5" x14ac:dyDescent="0.3">
      <c r="A4595" s="77"/>
      <c r="B4595" s="142"/>
      <c r="C4595" s="79"/>
      <c r="D4595" s="127" t="s">
        <v>2482</v>
      </c>
      <c r="E4595" s="126">
        <v>4</v>
      </c>
      <c r="F4595" s="143">
        <v>215650.38</v>
      </c>
      <c r="G4595" s="80">
        <f t="shared" si="44"/>
        <v>862601.52</v>
      </c>
      <c r="H4595" s="133">
        <f>SUM(G4594:G4595)</f>
        <v>1299601.71</v>
      </c>
      <c r="I4595" s="162" t="s">
        <v>309</v>
      </c>
      <c r="J4595" s="81"/>
      <c r="K4595" s="144"/>
    </row>
    <row r="4596" spans="1:11" customFormat="1" ht="16.5" x14ac:dyDescent="0.3">
      <c r="A4596" s="77"/>
      <c r="B4596" s="142"/>
      <c r="C4596" s="79"/>
      <c r="D4596" s="127"/>
      <c r="E4596" s="126"/>
      <c r="F4596" s="143"/>
      <c r="G4596" s="80">
        <f t="shared" si="44"/>
        <v>0</v>
      </c>
      <c r="H4596" s="133"/>
      <c r="I4596" s="162"/>
      <c r="J4596" s="81"/>
      <c r="K4596" s="144"/>
    </row>
    <row r="4597" spans="1:11" customFormat="1" ht="16.5" x14ac:dyDescent="0.3">
      <c r="A4597" s="77">
        <v>43430</v>
      </c>
      <c r="B4597" s="142" t="s">
        <v>3232</v>
      </c>
      <c r="C4597" s="79" t="s">
        <v>284</v>
      </c>
      <c r="D4597" s="127" t="s">
        <v>887</v>
      </c>
      <c r="E4597" s="126">
        <v>6</v>
      </c>
      <c r="F4597" s="143">
        <v>230000.1</v>
      </c>
      <c r="G4597" s="80">
        <f t="shared" si="44"/>
        <v>1380000.6</v>
      </c>
      <c r="H4597" s="133">
        <f>G4597</f>
        <v>1380000.6</v>
      </c>
      <c r="I4597" s="162" t="s">
        <v>310</v>
      </c>
      <c r="J4597" s="81"/>
      <c r="K4597" s="144"/>
    </row>
    <row r="4598" spans="1:11" customFormat="1" ht="16.5" x14ac:dyDescent="0.3">
      <c r="A4598" s="77"/>
      <c r="B4598" s="142"/>
      <c r="C4598" s="79"/>
      <c r="D4598" s="127"/>
      <c r="E4598" s="126"/>
      <c r="F4598" s="143"/>
      <c r="G4598" s="80">
        <f t="shared" si="44"/>
        <v>0</v>
      </c>
      <c r="H4598" s="133"/>
      <c r="I4598" s="162"/>
      <c r="J4598" s="81"/>
      <c r="K4598" s="144"/>
    </row>
    <row r="4599" spans="1:11" customFormat="1" ht="16.5" x14ac:dyDescent="0.3">
      <c r="A4599" s="77">
        <v>43430</v>
      </c>
      <c r="B4599" s="142" t="s">
        <v>3233</v>
      </c>
      <c r="C4599" s="79" t="s">
        <v>38</v>
      </c>
      <c r="D4599" s="127" t="s">
        <v>1094</v>
      </c>
      <c r="E4599" s="126">
        <v>12</v>
      </c>
      <c r="F4599" s="143">
        <v>215000.5</v>
      </c>
      <c r="G4599" s="80">
        <f t="shared" si="44"/>
        <v>2580006</v>
      </c>
      <c r="H4599" s="133">
        <f>G4599</f>
        <v>2580006</v>
      </c>
      <c r="I4599" s="162" t="s">
        <v>310</v>
      </c>
      <c r="J4599" s="81"/>
      <c r="K4599" s="144"/>
    </row>
    <row r="4600" spans="1:11" customFormat="1" ht="16.5" x14ac:dyDescent="0.3">
      <c r="A4600" s="77"/>
      <c r="B4600" s="142"/>
      <c r="C4600" s="79"/>
      <c r="D4600" s="127"/>
      <c r="E4600" s="126"/>
      <c r="F4600" s="143"/>
      <c r="G4600" s="80">
        <f t="shared" si="44"/>
        <v>0</v>
      </c>
      <c r="H4600" s="133"/>
      <c r="I4600" s="162"/>
      <c r="J4600" s="81"/>
      <c r="K4600" s="144"/>
    </row>
    <row r="4601" spans="1:11" customFormat="1" ht="16.5" x14ac:dyDescent="0.3">
      <c r="A4601" s="77">
        <v>43430</v>
      </c>
      <c r="B4601" s="142" t="s">
        <v>3234</v>
      </c>
      <c r="C4601" s="79" t="s">
        <v>3235</v>
      </c>
      <c r="D4601" s="127" t="s">
        <v>887</v>
      </c>
      <c r="E4601" s="126">
        <v>1</v>
      </c>
      <c r="F4601" s="143">
        <v>230000.1</v>
      </c>
      <c r="G4601" s="80">
        <f t="shared" si="44"/>
        <v>230000.1</v>
      </c>
      <c r="H4601" s="133">
        <f>G4601</f>
        <v>230000.1</v>
      </c>
      <c r="I4601" s="162" t="s">
        <v>312</v>
      </c>
      <c r="J4601" s="81"/>
      <c r="K4601" s="144"/>
    </row>
    <row r="4602" spans="1:11" customFormat="1" ht="16.5" x14ac:dyDescent="0.3">
      <c r="A4602" s="77"/>
      <c r="B4602" s="142"/>
      <c r="C4602" s="79"/>
      <c r="D4602" s="127"/>
      <c r="E4602" s="126"/>
      <c r="F4602" s="143"/>
      <c r="G4602" s="80">
        <f t="shared" si="44"/>
        <v>0</v>
      </c>
      <c r="H4602" s="133"/>
      <c r="I4602" s="162"/>
      <c r="J4602" s="81"/>
      <c r="K4602" s="144"/>
    </row>
    <row r="4603" spans="1:11" customFormat="1" ht="16.5" x14ac:dyDescent="0.3">
      <c r="A4603" s="77">
        <v>43430</v>
      </c>
      <c r="B4603" s="142" t="s">
        <v>3236</v>
      </c>
      <c r="C4603" s="79" t="s">
        <v>3237</v>
      </c>
      <c r="D4603" s="127" t="s">
        <v>31</v>
      </c>
      <c r="E4603" s="126">
        <v>6</v>
      </c>
      <c r="F4603" s="143">
        <v>587999.5</v>
      </c>
      <c r="G4603" s="80">
        <f t="shared" si="44"/>
        <v>3527997</v>
      </c>
      <c r="H4603" s="133">
        <f>G4603</f>
        <v>3527997</v>
      </c>
      <c r="I4603" s="162" t="s">
        <v>3146</v>
      </c>
      <c r="J4603" s="81"/>
      <c r="K4603" s="144"/>
    </row>
    <row r="4604" spans="1:11" customFormat="1" ht="16.5" x14ac:dyDescent="0.3">
      <c r="A4604" s="77"/>
      <c r="B4604" s="142"/>
      <c r="C4604" s="79"/>
      <c r="D4604" s="127"/>
      <c r="E4604" s="126"/>
      <c r="F4604" s="143"/>
      <c r="G4604" s="80">
        <f t="shared" si="44"/>
        <v>0</v>
      </c>
      <c r="H4604" s="133"/>
      <c r="I4604" s="162"/>
      <c r="J4604" s="81"/>
      <c r="K4604" s="144"/>
    </row>
    <row r="4605" spans="1:11" customFormat="1" ht="16.5" x14ac:dyDescent="0.3">
      <c r="A4605" s="77">
        <v>43430</v>
      </c>
      <c r="B4605" s="142" t="s">
        <v>3238</v>
      </c>
      <c r="C4605" s="79" t="s">
        <v>1893</v>
      </c>
      <c r="D4605" s="127" t="s">
        <v>1282</v>
      </c>
      <c r="E4605" s="126">
        <v>12</v>
      </c>
      <c r="F4605" s="143">
        <v>215000.5</v>
      </c>
      <c r="G4605" s="80">
        <f t="shared" si="44"/>
        <v>2580006</v>
      </c>
      <c r="H4605" s="133"/>
      <c r="I4605" s="162"/>
      <c r="J4605" s="81"/>
      <c r="K4605" s="144"/>
    </row>
    <row r="4606" spans="1:11" customFormat="1" ht="16.5" x14ac:dyDescent="0.3">
      <c r="A4606" s="77"/>
      <c r="B4606" s="142"/>
      <c r="C4606" s="79"/>
      <c r="D4606" s="127" t="s">
        <v>887</v>
      </c>
      <c r="E4606" s="126">
        <v>12</v>
      </c>
      <c r="F4606" s="143">
        <v>230000.1</v>
      </c>
      <c r="G4606" s="80">
        <f t="shared" si="44"/>
        <v>2760001.2</v>
      </c>
      <c r="H4606" s="133">
        <f>SUM(G4605:G4606)</f>
        <v>5340007.2</v>
      </c>
      <c r="I4606" s="162" t="s">
        <v>1756</v>
      </c>
      <c r="J4606" s="81"/>
      <c r="K4606" s="144"/>
    </row>
    <row r="4607" spans="1:11" customFormat="1" ht="16.5" x14ac:dyDescent="0.3">
      <c r="A4607" s="77"/>
      <c r="B4607" s="142"/>
      <c r="C4607" s="79"/>
      <c r="D4607" s="127"/>
      <c r="E4607" s="126"/>
      <c r="F4607" s="143"/>
      <c r="G4607" s="80">
        <f t="shared" si="44"/>
        <v>0</v>
      </c>
      <c r="H4607" s="133"/>
      <c r="I4607" s="162"/>
      <c r="J4607" s="81"/>
      <c r="K4607" s="144"/>
    </row>
    <row r="4608" spans="1:11" customFormat="1" ht="16.5" x14ac:dyDescent="0.3">
      <c r="A4608" s="83">
        <v>43431</v>
      </c>
      <c r="B4608" s="151" t="s">
        <v>3239</v>
      </c>
      <c r="C4608" s="85" t="s">
        <v>87</v>
      </c>
      <c r="D4608" s="152" t="s">
        <v>2073</v>
      </c>
      <c r="E4608" s="139">
        <v>3</v>
      </c>
      <c r="F4608" s="153">
        <v>240525.55</v>
      </c>
      <c r="G4608" s="86">
        <f t="shared" si="44"/>
        <v>721576.64999999991</v>
      </c>
      <c r="H4608" s="149">
        <f>G4608</f>
        <v>721576.64999999991</v>
      </c>
      <c r="I4608" s="162" t="s">
        <v>1756</v>
      </c>
      <c r="J4608" s="81"/>
      <c r="K4608" s="144"/>
    </row>
    <row r="4609" spans="1:11" customFormat="1" ht="16.5" x14ac:dyDescent="0.3">
      <c r="A4609" s="77"/>
      <c r="B4609" s="142"/>
      <c r="C4609" s="79"/>
      <c r="D4609" s="127"/>
      <c r="E4609" s="126"/>
      <c r="F4609" s="143"/>
      <c r="G4609" s="80">
        <f t="shared" si="44"/>
        <v>0</v>
      </c>
      <c r="H4609" s="133"/>
      <c r="I4609" s="162"/>
      <c r="J4609" s="81"/>
      <c r="K4609" s="144"/>
    </row>
    <row r="4610" spans="1:11" customFormat="1" ht="16.5" x14ac:dyDescent="0.3">
      <c r="A4610" s="77">
        <v>43430</v>
      </c>
      <c r="B4610" s="142" t="s">
        <v>3240</v>
      </c>
      <c r="C4610" s="79" t="s">
        <v>3241</v>
      </c>
      <c r="D4610" s="127" t="s">
        <v>3242</v>
      </c>
      <c r="E4610" s="126">
        <v>4</v>
      </c>
      <c r="F4610" s="143">
        <v>198000</v>
      </c>
      <c r="G4610" s="80">
        <f t="shared" si="44"/>
        <v>792000</v>
      </c>
      <c r="H4610" s="133"/>
      <c r="I4610" s="162"/>
      <c r="J4610" s="81"/>
      <c r="K4610" s="144"/>
    </row>
    <row r="4611" spans="1:11" customFormat="1" ht="16.5" x14ac:dyDescent="0.3">
      <c r="A4611" s="77"/>
      <c r="B4611" s="142"/>
      <c r="C4611" s="79"/>
      <c r="D4611" s="127" t="s">
        <v>1693</v>
      </c>
      <c r="E4611" s="126">
        <v>4</v>
      </c>
      <c r="F4611" s="143">
        <v>198000</v>
      </c>
      <c r="G4611" s="80">
        <f t="shared" si="44"/>
        <v>792000</v>
      </c>
      <c r="H4611" s="133"/>
      <c r="I4611" s="162"/>
      <c r="J4611" s="81"/>
      <c r="K4611" s="144"/>
    </row>
    <row r="4612" spans="1:11" customFormat="1" ht="16.5" x14ac:dyDescent="0.3">
      <c r="A4612" s="77"/>
      <c r="B4612" s="142"/>
      <c r="C4612" s="79"/>
      <c r="D4612" s="127" t="s">
        <v>2847</v>
      </c>
      <c r="E4612" s="126">
        <v>4</v>
      </c>
      <c r="F4612" s="143">
        <v>243000.45</v>
      </c>
      <c r="G4612" s="80">
        <f t="shared" si="44"/>
        <v>972001.8</v>
      </c>
      <c r="H4612" s="133">
        <f>SUM(G4610:G4612)</f>
        <v>2556001.7999999998</v>
      </c>
      <c r="I4612" s="162" t="s">
        <v>309</v>
      </c>
      <c r="J4612" s="81"/>
      <c r="K4612" s="144"/>
    </row>
    <row r="4613" spans="1:11" customFormat="1" ht="16.5" x14ac:dyDescent="0.3">
      <c r="A4613" s="77"/>
      <c r="B4613" s="142"/>
      <c r="C4613" s="79"/>
      <c r="D4613" s="127"/>
      <c r="E4613" s="126"/>
      <c r="F4613" s="143"/>
      <c r="G4613" s="80">
        <f t="shared" si="44"/>
        <v>0</v>
      </c>
      <c r="H4613" s="133"/>
      <c r="I4613" s="162"/>
      <c r="J4613" s="81"/>
      <c r="K4613" s="144"/>
    </row>
    <row r="4614" spans="1:11" customFormat="1" ht="16.5" x14ac:dyDescent="0.3">
      <c r="A4614" s="77">
        <v>43430</v>
      </c>
      <c r="B4614" s="142" t="s">
        <v>3243</v>
      </c>
      <c r="C4614" s="79" t="s">
        <v>811</v>
      </c>
      <c r="D4614" s="127" t="s">
        <v>2372</v>
      </c>
      <c r="E4614" s="126">
        <v>2</v>
      </c>
      <c r="F4614" s="143">
        <v>1243000</v>
      </c>
      <c r="G4614" s="80">
        <f t="shared" si="44"/>
        <v>2486000</v>
      </c>
      <c r="H4614" s="133">
        <f>G4614</f>
        <v>2486000</v>
      </c>
      <c r="I4614" s="162" t="s">
        <v>1215</v>
      </c>
      <c r="J4614" s="81"/>
      <c r="K4614" s="144"/>
    </row>
    <row r="4615" spans="1:11" customFormat="1" ht="16.5" x14ac:dyDescent="0.3">
      <c r="A4615" s="77"/>
      <c r="B4615" s="142"/>
      <c r="C4615" s="79"/>
      <c r="D4615" s="127"/>
      <c r="E4615" s="126"/>
      <c r="F4615" s="143"/>
      <c r="G4615" s="80">
        <f t="shared" si="44"/>
        <v>0</v>
      </c>
      <c r="H4615" s="133"/>
      <c r="I4615" s="162"/>
      <c r="J4615" s="81"/>
      <c r="K4615" s="144"/>
    </row>
    <row r="4616" spans="1:11" customFormat="1" ht="16.5" x14ac:dyDescent="0.3">
      <c r="A4616" s="77">
        <v>43430</v>
      </c>
      <c r="B4616" s="142" t="s">
        <v>3244</v>
      </c>
      <c r="C4616" s="79" t="s">
        <v>1296</v>
      </c>
      <c r="D4616" s="127" t="s">
        <v>2494</v>
      </c>
      <c r="E4616" s="126">
        <v>1</v>
      </c>
      <c r="F4616" s="143">
        <v>621900.18000000005</v>
      </c>
      <c r="G4616" s="80">
        <f t="shared" si="44"/>
        <v>621900.18000000005</v>
      </c>
      <c r="H4616" s="133">
        <f>G4616</f>
        <v>621900.18000000005</v>
      </c>
      <c r="I4616" s="162" t="s">
        <v>315</v>
      </c>
      <c r="J4616" s="81"/>
      <c r="K4616" s="144"/>
    </row>
    <row r="4617" spans="1:11" customFormat="1" ht="16.5" x14ac:dyDescent="0.3">
      <c r="A4617" s="77"/>
      <c r="B4617" s="142"/>
      <c r="C4617" s="79"/>
      <c r="D4617" s="127"/>
      <c r="E4617" s="126"/>
      <c r="F4617" s="143"/>
      <c r="G4617" s="80">
        <f t="shared" si="44"/>
        <v>0</v>
      </c>
      <c r="H4617" s="133"/>
      <c r="I4617" s="162"/>
      <c r="J4617" s="81"/>
      <c r="K4617" s="144"/>
    </row>
    <row r="4618" spans="1:11" customFormat="1" ht="16.5" x14ac:dyDescent="0.3">
      <c r="A4618" s="77">
        <v>43431</v>
      </c>
      <c r="B4618" s="142" t="s">
        <v>3245</v>
      </c>
      <c r="C4618" s="79" t="s">
        <v>1396</v>
      </c>
      <c r="D4618" s="127" t="s">
        <v>405</v>
      </c>
      <c r="E4618" s="126">
        <v>1</v>
      </c>
      <c r="F4618" s="143">
        <v>540000.55000000005</v>
      </c>
      <c r="G4618" s="80">
        <f t="shared" si="44"/>
        <v>540000.55000000005</v>
      </c>
      <c r="H4618" s="133">
        <f>G4618</f>
        <v>540000.55000000005</v>
      </c>
      <c r="I4618" s="162" t="s">
        <v>314</v>
      </c>
      <c r="J4618" s="81"/>
      <c r="K4618" s="144"/>
    </row>
    <row r="4619" spans="1:11" customFormat="1" ht="16.5" x14ac:dyDescent="0.3">
      <c r="A4619" s="77"/>
      <c r="B4619" s="142"/>
      <c r="C4619" s="79"/>
      <c r="D4619" s="127"/>
      <c r="E4619" s="126"/>
      <c r="F4619" s="143"/>
      <c r="G4619" s="80">
        <f t="shared" si="44"/>
        <v>0</v>
      </c>
      <c r="H4619" s="133"/>
      <c r="I4619" s="162"/>
      <c r="J4619" s="81"/>
      <c r="K4619" s="144"/>
    </row>
    <row r="4620" spans="1:11" customFormat="1" ht="16.5" x14ac:dyDescent="0.3">
      <c r="A4620" s="77">
        <v>43431</v>
      </c>
      <c r="B4620" s="142" t="s">
        <v>3246</v>
      </c>
      <c r="C4620" s="79" t="s">
        <v>53</v>
      </c>
      <c r="D4620" s="127" t="s">
        <v>2494</v>
      </c>
      <c r="E4620" s="126">
        <v>6</v>
      </c>
      <c r="F4620" s="143">
        <v>691000.2</v>
      </c>
      <c r="G4620" s="80">
        <f t="shared" si="44"/>
        <v>4146001.1999999997</v>
      </c>
      <c r="H4620" s="133">
        <f>G4620</f>
        <v>4146001.1999999997</v>
      </c>
      <c r="I4620" s="162" t="s">
        <v>310</v>
      </c>
      <c r="J4620" s="81"/>
      <c r="K4620" s="144"/>
    </row>
    <row r="4621" spans="1:11" customFormat="1" ht="16.5" x14ac:dyDescent="0.3">
      <c r="A4621" s="77"/>
      <c r="B4621" s="142"/>
      <c r="C4621" s="79"/>
      <c r="D4621" s="127"/>
      <c r="E4621" s="126"/>
      <c r="F4621" s="143"/>
      <c r="G4621" s="80">
        <f t="shared" si="44"/>
        <v>0</v>
      </c>
      <c r="H4621" s="133"/>
      <c r="I4621" s="162"/>
      <c r="J4621" s="81"/>
      <c r="K4621" s="144"/>
    </row>
    <row r="4622" spans="1:11" customFormat="1" ht="16.5" x14ac:dyDescent="0.3">
      <c r="A4622" s="77">
        <v>43431</v>
      </c>
      <c r="B4622" s="142" t="s">
        <v>3247</v>
      </c>
      <c r="C4622" s="79" t="s">
        <v>390</v>
      </c>
      <c r="D4622" s="127" t="s">
        <v>2772</v>
      </c>
      <c r="E4622" s="126">
        <v>6</v>
      </c>
      <c r="F4622" s="143">
        <v>243000.5</v>
      </c>
      <c r="G4622" s="80">
        <f t="shared" si="44"/>
        <v>1458003</v>
      </c>
      <c r="H4622" s="133"/>
      <c r="I4622" s="162"/>
      <c r="J4622" s="81"/>
      <c r="K4622" s="144"/>
    </row>
    <row r="4623" spans="1:11" customFormat="1" ht="16.5" x14ac:dyDescent="0.3">
      <c r="A4623" s="77"/>
      <c r="B4623" s="142"/>
      <c r="C4623" s="79"/>
      <c r="D4623" s="127" t="s">
        <v>2653</v>
      </c>
      <c r="E4623" s="126">
        <v>6</v>
      </c>
      <c r="F4623" s="143">
        <v>243000.5</v>
      </c>
      <c r="G4623" s="80">
        <f t="shared" si="44"/>
        <v>1458003</v>
      </c>
      <c r="H4623" s="133">
        <f>SUM(G4622:G4623)</f>
        <v>2916006</v>
      </c>
      <c r="I4623" s="162" t="s">
        <v>309</v>
      </c>
      <c r="J4623" s="81"/>
      <c r="K4623" s="144"/>
    </row>
    <row r="4624" spans="1:11" customFormat="1" ht="16.5" x14ac:dyDescent="0.3">
      <c r="A4624" s="77"/>
      <c r="B4624" s="142"/>
      <c r="C4624" s="79"/>
      <c r="D4624" s="127"/>
      <c r="E4624" s="126"/>
      <c r="F4624" s="143"/>
      <c r="G4624" s="80">
        <f t="shared" si="44"/>
        <v>0</v>
      </c>
      <c r="H4624" s="133"/>
      <c r="I4624" s="162"/>
      <c r="J4624" s="81"/>
      <c r="K4624" s="144"/>
    </row>
    <row r="4625" spans="1:11" customFormat="1" ht="16.5" x14ac:dyDescent="0.3">
      <c r="A4625" s="77">
        <v>43431</v>
      </c>
      <c r="B4625" s="142" t="s">
        <v>3248</v>
      </c>
      <c r="C4625" s="79" t="s">
        <v>253</v>
      </c>
      <c r="D4625" s="127" t="s">
        <v>887</v>
      </c>
      <c r="E4625" s="126">
        <v>4</v>
      </c>
      <c r="F4625" s="143">
        <v>230000.1</v>
      </c>
      <c r="G4625" s="80">
        <f t="shared" si="44"/>
        <v>920000.4</v>
      </c>
      <c r="H4625" s="133">
        <f>G4625</f>
        <v>920000.4</v>
      </c>
      <c r="I4625" s="162" t="s">
        <v>315</v>
      </c>
      <c r="J4625" s="81"/>
      <c r="K4625" s="144"/>
    </row>
    <row r="4626" spans="1:11" customFormat="1" ht="16.5" x14ac:dyDescent="0.3">
      <c r="A4626" s="77"/>
      <c r="B4626" s="142"/>
      <c r="C4626" s="79"/>
      <c r="D4626" s="127"/>
      <c r="E4626" s="126"/>
      <c r="F4626" s="143"/>
      <c r="G4626" s="80">
        <f t="shared" si="44"/>
        <v>0</v>
      </c>
      <c r="H4626" s="133"/>
      <c r="I4626" s="162"/>
      <c r="J4626" s="81"/>
      <c r="K4626" s="144"/>
    </row>
    <row r="4627" spans="1:11" customFormat="1" ht="16.5" x14ac:dyDescent="0.3">
      <c r="A4627" s="77">
        <v>43431</v>
      </c>
      <c r="B4627" s="142" t="s">
        <v>3249</v>
      </c>
      <c r="C4627" s="79" t="s">
        <v>2592</v>
      </c>
      <c r="D4627" s="127" t="s">
        <v>3250</v>
      </c>
      <c r="E4627" s="126">
        <v>2</v>
      </c>
      <c r="F4627" s="143">
        <v>260300.095</v>
      </c>
      <c r="G4627" s="80">
        <f t="shared" si="44"/>
        <v>520600.19</v>
      </c>
      <c r="H4627" s="133"/>
      <c r="I4627" s="162"/>
      <c r="J4627" s="81"/>
      <c r="K4627" s="144"/>
    </row>
    <row r="4628" spans="1:11" customFormat="1" ht="16.5" x14ac:dyDescent="0.3">
      <c r="A4628" s="77"/>
      <c r="B4628" s="142"/>
      <c r="C4628" s="79"/>
      <c r="D4628" s="127" t="s">
        <v>2677</v>
      </c>
      <c r="E4628" s="126">
        <v>2</v>
      </c>
      <c r="F4628" s="143">
        <v>283099.90500000003</v>
      </c>
      <c r="G4628" s="80">
        <f t="shared" si="44"/>
        <v>566199.81000000006</v>
      </c>
      <c r="H4628" s="133"/>
      <c r="I4628" s="162"/>
      <c r="J4628" s="81"/>
      <c r="K4628" s="144"/>
    </row>
    <row r="4629" spans="1:11" customFormat="1" ht="16.5" x14ac:dyDescent="0.3">
      <c r="A4629" s="77"/>
      <c r="B4629" s="142"/>
      <c r="C4629" s="79"/>
      <c r="D4629" s="127" t="s">
        <v>2482</v>
      </c>
      <c r="E4629" s="126">
        <v>2</v>
      </c>
      <c r="F4629" s="143">
        <v>215650.38</v>
      </c>
      <c r="G4629" s="80">
        <f t="shared" si="44"/>
        <v>431300.76</v>
      </c>
      <c r="H4629" s="133">
        <f>SUM(G4627:G4629)</f>
        <v>1518100.76</v>
      </c>
      <c r="I4629" s="162" t="s">
        <v>309</v>
      </c>
      <c r="J4629" s="81"/>
      <c r="K4629" s="144"/>
    </row>
    <row r="4630" spans="1:11" customFormat="1" ht="16.5" x14ac:dyDescent="0.3">
      <c r="A4630" s="77"/>
      <c r="B4630" s="142"/>
      <c r="C4630" s="79"/>
      <c r="D4630" s="127"/>
      <c r="E4630" s="126"/>
      <c r="F4630" s="143"/>
      <c r="G4630" s="80">
        <f t="shared" si="44"/>
        <v>0</v>
      </c>
      <c r="H4630" s="133"/>
      <c r="I4630" s="162"/>
      <c r="J4630" s="81"/>
      <c r="K4630" s="144"/>
    </row>
    <row r="4631" spans="1:11" customFormat="1" ht="16.5" x14ac:dyDescent="0.3">
      <c r="A4631" s="77">
        <v>43431</v>
      </c>
      <c r="B4631" s="142" t="s">
        <v>3251</v>
      </c>
      <c r="C4631" s="79" t="s">
        <v>1850</v>
      </c>
      <c r="D4631" s="127" t="s">
        <v>1325</v>
      </c>
      <c r="E4631" s="126">
        <v>3</v>
      </c>
      <c r="F4631" s="143">
        <v>603900</v>
      </c>
      <c r="G4631" s="80">
        <f t="shared" si="44"/>
        <v>1811700</v>
      </c>
      <c r="H4631" s="133"/>
      <c r="I4631" s="162"/>
      <c r="J4631" s="81"/>
      <c r="K4631" s="144"/>
    </row>
    <row r="4632" spans="1:11" customFormat="1" ht="16.5" x14ac:dyDescent="0.3">
      <c r="A4632" s="77"/>
      <c r="B4632" s="142"/>
      <c r="C4632" s="79"/>
      <c r="D4632" s="127" t="s">
        <v>3252</v>
      </c>
      <c r="E4632" s="126">
        <v>3</v>
      </c>
      <c r="F4632" s="143">
        <v>1503900.09</v>
      </c>
      <c r="G4632" s="80">
        <f t="shared" si="44"/>
        <v>4511700.2700000005</v>
      </c>
      <c r="H4632" s="133">
        <f>SUM(G4631:G4632)</f>
        <v>6323400.2700000005</v>
      </c>
      <c r="I4632" s="162" t="s">
        <v>1756</v>
      </c>
      <c r="J4632" s="81"/>
      <c r="K4632" s="144"/>
    </row>
    <row r="4633" spans="1:11" customFormat="1" ht="16.5" x14ac:dyDescent="0.3">
      <c r="A4633" s="77"/>
      <c r="B4633" s="142"/>
      <c r="C4633" s="79"/>
      <c r="D4633" s="127"/>
      <c r="E4633" s="126"/>
      <c r="F4633" s="143"/>
      <c r="G4633" s="80">
        <f t="shared" si="44"/>
        <v>0</v>
      </c>
      <c r="H4633" s="133"/>
      <c r="I4633" s="162"/>
      <c r="J4633" s="81"/>
      <c r="K4633" s="144"/>
    </row>
    <row r="4634" spans="1:11" customFormat="1" ht="16.5" x14ac:dyDescent="0.3">
      <c r="A4634" s="77">
        <v>43432</v>
      </c>
      <c r="B4634" s="142" t="s">
        <v>3253</v>
      </c>
      <c r="C4634" s="79" t="s">
        <v>985</v>
      </c>
      <c r="D4634" s="127" t="s">
        <v>391</v>
      </c>
      <c r="E4634" s="126">
        <v>60</v>
      </c>
      <c r="F4634" s="143">
        <v>525000.30000000005</v>
      </c>
      <c r="G4634" s="80">
        <f t="shared" si="44"/>
        <v>31500018.000000004</v>
      </c>
      <c r="H4634" s="133"/>
      <c r="I4634" s="162"/>
      <c r="J4634" s="81"/>
      <c r="K4634" s="144"/>
    </row>
    <row r="4635" spans="1:11" customFormat="1" ht="16.5" x14ac:dyDescent="0.3">
      <c r="A4635" s="77"/>
      <c r="B4635" s="142"/>
      <c r="C4635" s="79"/>
      <c r="D4635" s="127" t="s">
        <v>213</v>
      </c>
      <c r="E4635" s="126">
        <v>60</v>
      </c>
      <c r="F4635" s="143">
        <v>574999.69999999995</v>
      </c>
      <c r="G4635" s="80">
        <f t="shared" si="44"/>
        <v>34499982</v>
      </c>
      <c r="H4635" s="133"/>
      <c r="I4635" s="162"/>
      <c r="J4635" s="81"/>
      <c r="K4635" s="144"/>
    </row>
    <row r="4636" spans="1:11" customFormat="1" ht="16.5" x14ac:dyDescent="0.3">
      <c r="A4636" s="77"/>
      <c r="B4636" s="142"/>
      <c r="C4636" s="79"/>
      <c r="D4636" s="127" t="s">
        <v>3254</v>
      </c>
      <c r="E4636" s="126">
        <v>120</v>
      </c>
      <c r="F4636" s="143">
        <v>550000</v>
      </c>
      <c r="G4636" s="80">
        <f t="shared" si="44"/>
        <v>66000000</v>
      </c>
      <c r="H4636" s="133"/>
      <c r="I4636" s="162"/>
      <c r="J4636" s="81"/>
      <c r="K4636" s="144"/>
    </row>
    <row r="4637" spans="1:11" customFormat="1" ht="16.5" x14ac:dyDescent="0.3">
      <c r="A4637" s="77"/>
      <c r="B4637" s="142"/>
      <c r="C4637" s="79"/>
      <c r="D4637" s="127" t="s">
        <v>2355</v>
      </c>
      <c r="E4637" s="126">
        <v>60</v>
      </c>
      <c r="F4637" s="143">
        <v>749999.8</v>
      </c>
      <c r="G4637" s="80">
        <f t="shared" si="44"/>
        <v>44999988</v>
      </c>
      <c r="H4637" s="133"/>
      <c r="I4637" s="162"/>
      <c r="J4637" s="81"/>
      <c r="K4637" s="144"/>
    </row>
    <row r="4638" spans="1:11" customFormat="1" ht="16.5" x14ac:dyDescent="0.3">
      <c r="A4638" s="77"/>
      <c r="B4638" s="142"/>
      <c r="C4638" s="79"/>
      <c r="D4638" s="127" t="s">
        <v>165</v>
      </c>
      <c r="E4638" s="126">
        <v>24</v>
      </c>
      <c r="F4638" s="143">
        <v>690000.3</v>
      </c>
      <c r="G4638" s="80">
        <f t="shared" si="44"/>
        <v>16560007.200000001</v>
      </c>
      <c r="H4638" s="133">
        <f>SUM(G4634:G4638)</f>
        <v>193559995.19999999</v>
      </c>
      <c r="I4638" s="162" t="s">
        <v>2545</v>
      </c>
      <c r="J4638" s="81"/>
      <c r="K4638" s="144"/>
    </row>
    <row r="4639" spans="1:11" customFormat="1" ht="16.5" x14ac:dyDescent="0.3">
      <c r="A4639" s="77"/>
      <c r="B4639" s="142"/>
      <c r="C4639" s="79"/>
      <c r="D4639" s="127"/>
      <c r="E4639" s="126"/>
      <c r="F4639" s="143"/>
      <c r="G4639" s="80">
        <f t="shared" si="44"/>
        <v>0</v>
      </c>
      <c r="H4639" s="133"/>
      <c r="I4639" s="162"/>
      <c r="J4639" s="81"/>
      <c r="K4639" s="144"/>
    </row>
    <row r="4640" spans="1:11" customFormat="1" ht="16.5" x14ac:dyDescent="0.3">
      <c r="A4640" s="77">
        <v>43432</v>
      </c>
      <c r="B4640" s="142" t="s">
        <v>3255</v>
      </c>
      <c r="C4640" s="79" t="s">
        <v>985</v>
      </c>
      <c r="D4640" s="127" t="s">
        <v>1930</v>
      </c>
      <c r="E4640" s="126">
        <v>48</v>
      </c>
      <c r="F4640" s="143">
        <v>70416.5</v>
      </c>
      <c r="G4640" s="80">
        <f t="shared" si="44"/>
        <v>3379992</v>
      </c>
      <c r="H4640" s="133"/>
      <c r="I4640" s="162"/>
      <c r="J4640" s="81"/>
      <c r="K4640" s="144"/>
    </row>
    <row r="4641" spans="1:11" customFormat="1" ht="16.5" x14ac:dyDescent="0.3">
      <c r="A4641" s="77"/>
      <c r="B4641" s="142"/>
      <c r="C4641" s="79"/>
      <c r="D4641" s="127" t="s">
        <v>1725</v>
      </c>
      <c r="E4641" s="126">
        <v>48</v>
      </c>
      <c r="F4641" s="143">
        <v>70416.5</v>
      </c>
      <c r="G4641" s="80">
        <f t="shared" si="44"/>
        <v>3379992</v>
      </c>
      <c r="H4641" s="133"/>
      <c r="I4641" s="162"/>
      <c r="J4641" s="81"/>
      <c r="K4641" s="144"/>
    </row>
    <row r="4642" spans="1:11" customFormat="1" ht="16.5" x14ac:dyDescent="0.3">
      <c r="A4642" s="77"/>
      <c r="B4642" s="142"/>
      <c r="C4642" s="79"/>
      <c r="D4642" s="127" t="s">
        <v>1851</v>
      </c>
      <c r="E4642" s="126">
        <v>24</v>
      </c>
      <c r="F4642" s="143">
        <v>70416.5</v>
      </c>
      <c r="G4642" s="80">
        <f t="shared" si="44"/>
        <v>1689996</v>
      </c>
      <c r="H4642" s="133"/>
      <c r="I4642" s="162"/>
      <c r="J4642" s="81"/>
      <c r="K4642" s="144"/>
    </row>
    <row r="4643" spans="1:11" customFormat="1" ht="16.5" x14ac:dyDescent="0.3">
      <c r="A4643" s="77"/>
      <c r="B4643" s="142"/>
      <c r="C4643" s="79"/>
      <c r="D4643" s="127" t="s">
        <v>1933</v>
      </c>
      <c r="E4643" s="126">
        <v>24</v>
      </c>
      <c r="F4643" s="143">
        <v>70416.5</v>
      </c>
      <c r="G4643" s="80">
        <f t="shared" si="44"/>
        <v>1689996</v>
      </c>
      <c r="H4643" s="133"/>
      <c r="I4643" s="162"/>
      <c r="J4643" s="81"/>
      <c r="K4643" s="144"/>
    </row>
    <row r="4644" spans="1:11" customFormat="1" ht="16.5" x14ac:dyDescent="0.3">
      <c r="A4644" s="77"/>
      <c r="B4644" s="142"/>
      <c r="C4644" s="79"/>
      <c r="D4644" s="127" t="s">
        <v>1721</v>
      </c>
      <c r="E4644" s="126">
        <v>24</v>
      </c>
      <c r="F4644" s="143">
        <v>140834.1</v>
      </c>
      <c r="G4644" s="80">
        <f t="shared" si="44"/>
        <v>3380018.4000000004</v>
      </c>
      <c r="H4644" s="133"/>
      <c r="I4644" s="162"/>
      <c r="J4644" s="81"/>
      <c r="K4644" s="144"/>
    </row>
    <row r="4645" spans="1:11" customFormat="1" ht="16.5" x14ac:dyDescent="0.3">
      <c r="A4645" s="77"/>
      <c r="B4645" s="142"/>
      <c r="C4645" s="79"/>
      <c r="D4645" s="127" t="s">
        <v>1914</v>
      </c>
      <c r="E4645" s="126">
        <v>24</v>
      </c>
      <c r="F4645" s="143">
        <v>140834.1</v>
      </c>
      <c r="G4645" s="80">
        <f t="shared" si="44"/>
        <v>3380018.4000000004</v>
      </c>
      <c r="H4645" s="133"/>
      <c r="I4645" s="162"/>
      <c r="J4645" s="81"/>
      <c r="K4645" s="144"/>
    </row>
    <row r="4646" spans="1:11" customFormat="1" ht="16.5" x14ac:dyDescent="0.3">
      <c r="A4646" s="77"/>
      <c r="B4646" s="142"/>
      <c r="C4646" s="79"/>
      <c r="D4646" s="127" t="s">
        <v>1915</v>
      </c>
      <c r="E4646" s="126">
        <v>36</v>
      </c>
      <c r="F4646" s="143">
        <v>140834.1</v>
      </c>
      <c r="G4646" s="80">
        <f t="shared" si="44"/>
        <v>5070027.6000000006</v>
      </c>
      <c r="H4646" s="133">
        <f>SUM(G4640:G4646)</f>
        <v>21970040.400000002</v>
      </c>
      <c r="I4646" s="162" t="s">
        <v>2545</v>
      </c>
      <c r="J4646" s="81"/>
      <c r="K4646" s="144"/>
    </row>
    <row r="4647" spans="1:11" customFormat="1" ht="16.5" x14ac:dyDescent="0.3">
      <c r="A4647" s="77"/>
      <c r="B4647" s="142"/>
      <c r="C4647" s="79"/>
      <c r="D4647" s="127"/>
      <c r="E4647" s="126"/>
      <c r="F4647" s="143"/>
      <c r="G4647" s="80">
        <f t="shared" si="44"/>
        <v>0</v>
      </c>
      <c r="H4647" s="133"/>
      <c r="I4647" s="162"/>
      <c r="J4647" s="81"/>
      <c r="K4647" s="144"/>
    </row>
    <row r="4648" spans="1:11" customFormat="1" ht="16.5" x14ac:dyDescent="0.3">
      <c r="A4648" s="77">
        <v>43432</v>
      </c>
      <c r="B4648" s="142" t="s">
        <v>3256</v>
      </c>
      <c r="C4648" s="79" t="s">
        <v>829</v>
      </c>
      <c r="D4648" s="127" t="s">
        <v>20</v>
      </c>
      <c r="E4648" s="126">
        <v>1</v>
      </c>
      <c r="F4648" s="143">
        <v>544500</v>
      </c>
      <c r="G4648" s="80">
        <f t="shared" si="44"/>
        <v>544500</v>
      </c>
      <c r="H4648" s="133">
        <f>G4648</f>
        <v>544500</v>
      </c>
      <c r="I4648" s="162" t="s">
        <v>309</v>
      </c>
      <c r="J4648" s="81"/>
      <c r="K4648" s="144"/>
    </row>
    <row r="4649" spans="1:11" customFormat="1" ht="16.5" x14ac:dyDescent="0.3">
      <c r="A4649" s="77"/>
      <c r="B4649" s="142"/>
      <c r="C4649" s="79"/>
      <c r="D4649" s="127"/>
      <c r="E4649" s="126"/>
      <c r="F4649" s="143"/>
      <c r="G4649" s="80">
        <f t="shared" si="44"/>
        <v>0</v>
      </c>
      <c r="H4649" s="133"/>
      <c r="I4649" s="162"/>
      <c r="J4649" s="81"/>
      <c r="K4649" s="144"/>
    </row>
    <row r="4650" spans="1:11" customFormat="1" ht="16.5" x14ac:dyDescent="0.3">
      <c r="A4650" s="77">
        <v>43432</v>
      </c>
      <c r="B4650" s="142" t="s">
        <v>3257</v>
      </c>
      <c r="C4650" s="79" t="s">
        <v>1978</v>
      </c>
      <c r="D4650" s="127" t="s">
        <v>104</v>
      </c>
      <c r="E4650" s="126">
        <v>2</v>
      </c>
      <c r="F4650" s="143">
        <v>542450.09499999997</v>
      </c>
      <c r="G4650" s="80">
        <f t="shared" si="44"/>
        <v>1084900.19</v>
      </c>
      <c r="H4650" s="133"/>
      <c r="I4650" s="162"/>
      <c r="J4650" s="81"/>
      <c r="K4650" s="144"/>
    </row>
    <row r="4651" spans="1:11" customFormat="1" ht="16.5" x14ac:dyDescent="0.3">
      <c r="A4651" s="77"/>
      <c r="B4651" s="142"/>
      <c r="C4651" s="79"/>
      <c r="D4651" s="127" t="s">
        <v>20</v>
      </c>
      <c r="E4651" s="126">
        <v>1</v>
      </c>
      <c r="F4651" s="143">
        <v>574750</v>
      </c>
      <c r="G4651" s="80">
        <f t="shared" si="44"/>
        <v>574750</v>
      </c>
      <c r="H4651" s="133">
        <f>SUM(G4650:G4651)</f>
        <v>1659650.19</v>
      </c>
      <c r="I4651" s="162" t="s">
        <v>1756</v>
      </c>
      <c r="J4651" s="81"/>
      <c r="K4651" s="144"/>
    </row>
    <row r="4652" spans="1:11" customFormat="1" ht="16.5" x14ac:dyDescent="0.3">
      <c r="A4652" s="77"/>
      <c r="B4652" s="142"/>
      <c r="C4652" s="79"/>
      <c r="D4652" s="127"/>
      <c r="E4652" s="126"/>
      <c r="F4652" s="143"/>
      <c r="G4652" s="80">
        <f t="shared" si="44"/>
        <v>0</v>
      </c>
      <c r="H4652" s="133"/>
      <c r="I4652" s="162"/>
      <c r="J4652" s="81"/>
      <c r="K4652" s="144"/>
    </row>
    <row r="4653" spans="1:11" customFormat="1" ht="16.5" x14ac:dyDescent="0.3">
      <c r="A4653" s="77">
        <v>43432</v>
      </c>
      <c r="B4653" s="142" t="s">
        <v>3258</v>
      </c>
      <c r="C4653" s="79" t="s">
        <v>1019</v>
      </c>
      <c r="D4653" s="127" t="s">
        <v>887</v>
      </c>
      <c r="E4653" s="126">
        <v>4</v>
      </c>
      <c r="F4653" s="143">
        <v>230000.1</v>
      </c>
      <c r="G4653" s="80">
        <f t="shared" si="44"/>
        <v>920000.4</v>
      </c>
      <c r="H4653" s="133">
        <f>G4653</f>
        <v>920000.4</v>
      </c>
      <c r="I4653" s="162" t="s">
        <v>309</v>
      </c>
      <c r="J4653" s="81"/>
      <c r="K4653" s="144"/>
    </row>
    <row r="4654" spans="1:11" customFormat="1" ht="16.5" x14ac:dyDescent="0.3">
      <c r="A4654" s="77"/>
      <c r="B4654" s="142"/>
      <c r="C4654" s="79"/>
      <c r="D4654" s="127"/>
      <c r="E4654" s="126"/>
      <c r="F4654" s="143"/>
      <c r="G4654" s="80">
        <f t="shared" si="44"/>
        <v>0</v>
      </c>
      <c r="H4654" s="133"/>
      <c r="I4654" s="162"/>
      <c r="J4654" s="81"/>
      <c r="K4654" s="144"/>
    </row>
    <row r="4655" spans="1:11" customFormat="1" ht="16.5" x14ac:dyDescent="0.3">
      <c r="A4655" s="77">
        <v>43432</v>
      </c>
      <c r="B4655" s="142" t="s">
        <v>3259</v>
      </c>
      <c r="C4655" s="79" t="s">
        <v>57</v>
      </c>
      <c r="D4655" s="127" t="s">
        <v>1094</v>
      </c>
      <c r="E4655" s="126">
        <v>1</v>
      </c>
      <c r="F4655" s="143">
        <v>215000.5</v>
      </c>
      <c r="G4655" s="80">
        <f t="shared" si="44"/>
        <v>215000.5</v>
      </c>
      <c r="H4655" s="133"/>
      <c r="I4655" s="162"/>
      <c r="J4655" s="81"/>
      <c r="K4655" s="144"/>
    </row>
    <row r="4656" spans="1:11" customFormat="1" ht="16.5" x14ac:dyDescent="0.3">
      <c r="A4656" s="77"/>
      <c r="B4656" s="142"/>
      <c r="C4656" s="79"/>
      <c r="D4656" s="127" t="s">
        <v>31</v>
      </c>
      <c r="E4656" s="126">
        <v>1</v>
      </c>
      <c r="F4656" s="143">
        <v>529199.44999999995</v>
      </c>
      <c r="G4656" s="80">
        <f t="shared" si="44"/>
        <v>529199.44999999995</v>
      </c>
      <c r="H4656" s="133">
        <f>SUM(G4655:G4656)</f>
        <v>744199.95</v>
      </c>
      <c r="I4656" s="162" t="s">
        <v>309</v>
      </c>
      <c r="J4656" s="81"/>
      <c r="K4656" s="144"/>
    </row>
    <row r="4657" spans="1:11" customFormat="1" ht="16.5" x14ac:dyDescent="0.3">
      <c r="A4657" s="77"/>
      <c r="B4657" s="142"/>
      <c r="C4657" s="79"/>
      <c r="D4657" s="127"/>
      <c r="E4657" s="126"/>
      <c r="F4657" s="143"/>
      <c r="G4657" s="80">
        <f t="shared" si="44"/>
        <v>0</v>
      </c>
      <c r="H4657" s="133"/>
      <c r="I4657" s="162"/>
      <c r="J4657" s="81"/>
      <c r="K4657" s="144"/>
    </row>
    <row r="4658" spans="1:11" customFormat="1" ht="16.5" x14ac:dyDescent="0.3">
      <c r="A4658" s="77">
        <v>43432</v>
      </c>
      <c r="B4658" s="142" t="s">
        <v>3260</v>
      </c>
      <c r="C4658" s="79" t="s">
        <v>3205</v>
      </c>
      <c r="D4658" s="127" t="s">
        <v>3261</v>
      </c>
      <c r="E4658" s="126">
        <v>24</v>
      </c>
      <c r="F4658" s="143">
        <v>156750</v>
      </c>
      <c r="G4658" s="80">
        <f t="shared" si="44"/>
        <v>3762000</v>
      </c>
      <c r="H4658" s="133">
        <f>G4658</f>
        <v>3762000</v>
      </c>
      <c r="I4658" s="162" t="s">
        <v>1756</v>
      </c>
      <c r="J4658" s="81"/>
      <c r="K4658" s="144"/>
    </row>
    <row r="4659" spans="1:11" customFormat="1" ht="16.5" x14ac:dyDescent="0.3">
      <c r="A4659" s="77"/>
      <c r="B4659" s="142"/>
      <c r="C4659" s="79"/>
      <c r="D4659" s="127"/>
      <c r="E4659" s="126"/>
      <c r="F4659" s="143"/>
      <c r="G4659" s="80">
        <f t="shared" si="44"/>
        <v>0</v>
      </c>
      <c r="H4659" s="133"/>
      <c r="I4659" s="162"/>
      <c r="J4659" s="81"/>
      <c r="K4659" s="144"/>
    </row>
    <row r="4660" spans="1:11" customFormat="1" ht="16.5" x14ac:dyDescent="0.3">
      <c r="A4660" s="83">
        <v>43432</v>
      </c>
      <c r="B4660" s="151" t="s">
        <v>3262</v>
      </c>
      <c r="C4660" s="85" t="s">
        <v>3267</v>
      </c>
      <c r="D4660" s="152" t="s">
        <v>3263</v>
      </c>
      <c r="E4660" s="139">
        <v>6</v>
      </c>
      <c r="F4660" s="153">
        <v>251749.905</v>
      </c>
      <c r="G4660" s="86">
        <f t="shared" si="44"/>
        <v>1510499.43</v>
      </c>
      <c r="H4660" s="149">
        <f>G4660</f>
        <v>1510499.43</v>
      </c>
      <c r="I4660" s="163" t="s">
        <v>3265</v>
      </c>
      <c r="J4660" s="155"/>
      <c r="K4660" s="156"/>
    </row>
    <row r="4661" spans="1:11" customFormat="1" ht="16.5" x14ac:dyDescent="0.3">
      <c r="A4661" s="77"/>
      <c r="B4661" s="142"/>
      <c r="C4661" s="79"/>
      <c r="D4661" s="127"/>
      <c r="E4661" s="126"/>
      <c r="F4661" s="143"/>
      <c r="G4661" s="80">
        <f t="shared" si="44"/>
        <v>0</v>
      </c>
      <c r="H4661" s="133"/>
      <c r="I4661" s="162"/>
      <c r="J4661" s="81"/>
      <c r="K4661" s="144"/>
    </row>
    <row r="4662" spans="1:11" customFormat="1" ht="16.5" x14ac:dyDescent="0.3">
      <c r="A4662" s="77">
        <v>43432</v>
      </c>
      <c r="B4662" s="142" t="s">
        <v>3264</v>
      </c>
      <c r="C4662" s="79" t="s">
        <v>2768</v>
      </c>
      <c r="D4662" s="127" t="s">
        <v>31</v>
      </c>
      <c r="E4662" s="126">
        <v>3</v>
      </c>
      <c r="F4662" s="143">
        <v>587999.5</v>
      </c>
      <c r="G4662" s="80">
        <f t="shared" si="44"/>
        <v>1763998.5</v>
      </c>
      <c r="H4662" s="133"/>
      <c r="I4662" s="162"/>
      <c r="J4662" s="81"/>
      <c r="K4662" s="144"/>
    </row>
    <row r="4663" spans="1:11" customFormat="1" ht="16.5" x14ac:dyDescent="0.3">
      <c r="A4663" s="77"/>
      <c r="B4663" s="142"/>
      <c r="C4663" s="79"/>
      <c r="D4663" s="127" t="s">
        <v>19</v>
      </c>
      <c r="E4663" s="126">
        <v>3</v>
      </c>
      <c r="F4663" s="143">
        <v>572000</v>
      </c>
      <c r="G4663" s="80">
        <f t="shared" si="44"/>
        <v>1716000</v>
      </c>
      <c r="H4663" s="133"/>
      <c r="I4663" s="162"/>
      <c r="J4663" s="81"/>
      <c r="K4663" s="144"/>
    </row>
    <row r="4664" spans="1:11" customFormat="1" ht="16.5" x14ac:dyDescent="0.3">
      <c r="A4664" s="77"/>
      <c r="B4664" s="142"/>
      <c r="C4664" s="79"/>
      <c r="D4664" s="127" t="s">
        <v>405</v>
      </c>
      <c r="E4664" s="126">
        <v>3</v>
      </c>
      <c r="F4664" s="143">
        <v>600000.5</v>
      </c>
      <c r="G4664" s="80">
        <f t="shared" si="44"/>
        <v>1800001.5</v>
      </c>
      <c r="H4664" s="133"/>
      <c r="I4664" s="162"/>
      <c r="J4664" s="81"/>
      <c r="K4664" s="144"/>
    </row>
    <row r="4665" spans="1:11" customFormat="1" ht="16.5" x14ac:dyDescent="0.3">
      <c r="A4665" s="77"/>
      <c r="B4665" s="142"/>
      <c r="C4665" s="79"/>
      <c r="D4665" s="127" t="s">
        <v>2956</v>
      </c>
      <c r="E4665" s="126">
        <v>3</v>
      </c>
      <c r="F4665" s="143">
        <v>1405000.3</v>
      </c>
      <c r="G4665" s="80">
        <f t="shared" si="44"/>
        <v>4215000.9000000004</v>
      </c>
      <c r="H4665" s="133">
        <f>SUM(G4662:G4665)</f>
        <v>9495000.9000000004</v>
      </c>
      <c r="I4665" s="162" t="s">
        <v>314</v>
      </c>
      <c r="J4665" s="81"/>
      <c r="K4665" s="144"/>
    </row>
    <row r="4666" spans="1:11" customFormat="1" ht="16.5" x14ac:dyDescent="0.3">
      <c r="A4666" s="77"/>
      <c r="B4666" s="142"/>
      <c r="C4666" s="79"/>
      <c r="D4666" s="127"/>
      <c r="E4666" s="126"/>
      <c r="F4666" s="143"/>
      <c r="G4666" s="80">
        <f t="shared" si="44"/>
        <v>0</v>
      </c>
      <c r="H4666" s="133"/>
      <c r="I4666" s="162"/>
      <c r="J4666" s="81"/>
      <c r="K4666" s="144"/>
    </row>
    <row r="4667" spans="1:11" customFormat="1" ht="16.5" x14ac:dyDescent="0.3">
      <c r="A4667" s="77">
        <v>43432</v>
      </c>
      <c r="B4667" s="142" t="s">
        <v>3266</v>
      </c>
      <c r="C4667" s="79" t="s">
        <v>1893</v>
      </c>
      <c r="D4667" s="127" t="s">
        <v>31</v>
      </c>
      <c r="E4667" s="126">
        <v>1</v>
      </c>
      <c r="F4667" s="143">
        <v>558599.52500000002</v>
      </c>
      <c r="G4667" s="80">
        <f t="shared" si="44"/>
        <v>558599.52500000002</v>
      </c>
      <c r="H4667" s="133"/>
      <c r="I4667" s="162"/>
      <c r="J4667" s="81"/>
      <c r="K4667" s="144"/>
    </row>
    <row r="4668" spans="1:11" customFormat="1" ht="16.5" x14ac:dyDescent="0.3">
      <c r="A4668" s="77"/>
      <c r="B4668" s="142"/>
      <c r="C4668" s="79"/>
      <c r="D4668" s="127" t="s">
        <v>19</v>
      </c>
      <c r="E4668" s="126">
        <v>2</v>
      </c>
      <c r="F4668" s="143">
        <v>543400</v>
      </c>
      <c r="G4668" s="80">
        <f t="shared" si="44"/>
        <v>1086800</v>
      </c>
      <c r="H4668" s="133">
        <f>SUM(G4667:G4668)</f>
        <v>1645399.5249999999</v>
      </c>
      <c r="I4668" s="162" t="s">
        <v>1756</v>
      </c>
      <c r="J4668" s="81"/>
      <c r="K4668" s="144"/>
    </row>
    <row r="4669" spans="1:11" customFormat="1" ht="16.5" x14ac:dyDescent="0.3">
      <c r="A4669" s="77"/>
      <c r="B4669" s="142"/>
      <c r="C4669" s="79"/>
      <c r="D4669" s="127"/>
      <c r="E4669" s="126"/>
      <c r="F4669" s="143"/>
      <c r="G4669" s="80">
        <f t="shared" si="44"/>
        <v>0</v>
      </c>
      <c r="H4669" s="133"/>
      <c r="I4669" s="162"/>
      <c r="J4669" s="81"/>
      <c r="K4669" s="144"/>
    </row>
    <row r="4670" spans="1:11" customFormat="1" ht="16.5" x14ac:dyDescent="0.3">
      <c r="A4670" s="83">
        <v>43434</v>
      </c>
      <c r="B4670" s="151" t="s">
        <v>3268</v>
      </c>
      <c r="C4670" s="85" t="s">
        <v>3205</v>
      </c>
      <c r="D4670" s="152" t="s">
        <v>20</v>
      </c>
      <c r="E4670" s="139">
        <v>24</v>
      </c>
      <c r="F4670" s="153">
        <v>544500</v>
      </c>
      <c r="G4670" s="86">
        <f t="shared" si="44"/>
        <v>13068000</v>
      </c>
      <c r="H4670" s="149">
        <f>G4670</f>
        <v>13068000</v>
      </c>
      <c r="I4670" s="162" t="s">
        <v>1756</v>
      </c>
      <c r="J4670" s="81"/>
      <c r="K4670" s="144"/>
    </row>
    <row r="4671" spans="1:11" customFormat="1" ht="16.5" x14ac:dyDescent="0.3">
      <c r="A4671" s="77"/>
      <c r="B4671" s="142"/>
      <c r="C4671" s="79"/>
      <c r="D4671" s="127"/>
      <c r="E4671" s="126"/>
      <c r="F4671" s="143"/>
      <c r="G4671" s="80">
        <f t="shared" si="44"/>
        <v>0</v>
      </c>
      <c r="H4671" s="133"/>
      <c r="I4671" s="162"/>
      <c r="J4671" s="81"/>
      <c r="K4671" s="144"/>
    </row>
    <row r="4672" spans="1:11" customFormat="1" ht="16.5" x14ac:dyDescent="0.3">
      <c r="A4672" s="77">
        <v>43433</v>
      </c>
      <c r="B4672" s="142" t="s">
        <v>3269</v>
      </c>
      <c r="C4672" s="79" t="s">
        <v>3270</v>
      </c>
      <c r="D4672" s="127" t="s">
        <v>3020</v>
      </c>
      <c r="E4672" s="126">
        <v>2</v>
      </c>
      <c r="F4672" s="143">
        <v>540000.55000000005</v>
      </c>
      <c r="G4672" s="80">
        <f t="shared" si="44"/>
        <v>1080001.1000000001</v>
      </c>
      <c r="H4672" s="133"/>
      <c r="I4672" s="162"/>
      <c r="J4672" s="81"/>
      <c r="K4672" s="144"/>
    </row>
    <row r="4673" spans="1:11" customFormat="1" ht="16.5" x14ac:dyDescent="0.3">
      <c r="A4673" s="77"/>
      <c r="B4673" s="142"/>
      <c r="C4673" s="79"/>
      <c r="D4673" s="127" t="s">
        <v>19</v>
      </c>
      <c r="E4673" s="126">
        <v>2</v>
      </c>
      <c r="F4673" s="143">
        <v>514800</v>
      </c>
      <c r="G4673" s="80">
        <f t="shared" si="44"/>
        <v>1029600</v>
      </c>
      <c r="H4673" s="133"/>
      <c r="I4673" s="162"/>
      <c r="J4673" s="81"/>
      <c r="K4673" s="144"/>
    </row>
    <row r="4674" spans="1:11" customFormat="1" ht="16.5" x14ac:dyDescent="0.3">
      <c r="A4674" s="77"/>
      <c r="B4674" s="142"/>
      <c r="C4674" s="79"/>
      <c r="D4674" s="127" t="s">
        <v>20</v>
      </c>
      <c r="E4674" s="126">
        <v>2</v>
      </c>
      <c r="F4674" s="143">
        <v>544500</v>
      </c>
      <c r="G4674" s="80">
        <f t="shared" si="44"/>
        <v>1089000</v>
      </c>
      <c r="H4674" s="133" t="s">
        <v>3096</v>
      </c>
      <c r="I4674" s="162"/>
      <c r="J4674" s="81"/>
      <c r="K4674" s="144"/>
    </row>
    <row r="4675" spans="1:11" customFormat="1" ht="16.5" x14ac:dyDescent="0.3">
      <c r="A4675" s="77"/>
      <c r="B4675" s="142"/>
      <c r="C4675" s="79"/>
      <c r="D4675" s="127" t="s">
        <v>2494</v>
      </c>
      <c r="E4675" s="126">
        <v>2</v>
      </c>
      <c r="F4675" s="143">
        <v>621900.18000000005</v>
      </c>
      <c r="G4675" s="80">
        <f t="shared" si="44"/>
        <v>1243800.3600000001</v>
      </c>
      <c r="H4675" s="133"/>
      <c r="I4675" s="162"/>
      <c r="J4675" s="81"/>
      <c r="K4675" s="144"/>
    </row>
    <row r="4676" spans="1:11" customFormat="1" ht="16.5" x14ac:dyDescent="0.3">
      <c r="A4676" s="77"/>
      <c r="B4676" s="142"/>
      <c r="C4676" s="79"/>
      <c r="D4676" s="127" t="s">
        <v>2629</v>
      </c>
      <c r="E4676" s="126">
        <v>2</v>
      </c>
      <c r="F4676" s="143">
        <v>513900.09</v>
      </c>
      <c r="G4676" s="80">
        <f t="shared" si="44"/>
        <v>1027800.18</v>
      </c>
      <c r="H4676" s="133"/>
      <c r="I4676" s="162"/>
      <c r="J4676" s="81"/>
      <c r="K4676" s="144"/>
    </row>
    <row r="4677" spans="1:11" customFormat="1" ht="16.5" x14ac:dyDescent="0.3">
      <c r="A4677" s="77"/>
      <c r="B4677" s="142"/>
      <c r="C4677" s="79"/>
      <c r="D4677" s="127" t="s">
        <v>28</v>
      </c>
      <c r="E4677" s="126">
        <v>2</v>
      </c>
      <c r="F4677" s="143">
        <v>544500</v>
      </c>
      <c r="G4677" s="80">
        <f t="shared" si="44"/>
        <v>1089000</v>
      </c>
      <c r="H4677" s="133">
        <f>SUM(G4672:G4677)</f>
        <v>6559201.6399999997</v>
      </c>
      <c r="I4677" s="162" t="s">
        <v>309</v>
      </c>
      <c r="J4677" s="81"/>
      <c r="K4677" s="144"/>
    </row>
    <row r="4678" spans="1:11" customFormat="1" ht="16.5" x14ac:dyDescent="0.3">
      <c r="A4678" s="77"/>
      <c r="B4678" s="142"/>
      <c r="C4678" s="79"/>
      <c r="D4678" s="127"/>
      <c r="E4678" s="126"/>
      <c r="F4678" s="143"/>
      <c r="G4678" s="80">
        <f t="shared" si="44"/>
        <v>0</v>
      </c>
      <c r="H4678" s="133"/>
      <c r="I4678" s="162"/>
      <c r="J4678" s="81"/>
      <c r="K4678" s="144"/>
    </row>
    <row r="4679" spans="1:11" customFormat="1" ht="16.5" x14ac:dyDescent="0.3">
      <c r="A4679" s="77">
        <v>43433</v>
      </c>
      <c r="B4679" s="142" t="s">
        <v>3271</v>
      </c>
      <c r="C4679" s="79" t="s">
        <v>3270</v>
      </c>
      <c r="D4679" s="127" t="s">
        <v>1094</v>
      </c>
      <c r="E4679" s="126">
        <v>2</v>
      </c>
      <c r="F4679" s="143">
        <v>215000.5</v>
      </c>
      <c r="G4679" s="80">
        <f t="shared" si="44"/>
        <v>430001</v>
      </c>
      <c r="H4679" s="133">
        <f>G4679</f>
        <v>430001</v>
      </c>
      <c r="I4679" s="162" t="s">
        <v>309</v>
      </c>
      <c r="J4679" s="81"/>
      <c r="K4679" s="144"/>
    </row>
    <row r="4680" spans="1:11" customFormat="1" ht="16.5" x14ac:dyDescent="0.3">
      <c r="A4680" s="77"/>
      <c r="B4680" s="142"/>
      <c r="C4680" s="79"/>
      <c r="D4680" s="127"/>
      <c r="E4680" s="126"/>
      <c r="F4680" s="143"/>
      <c r="G4680" s="80">
        <f t="shared" si="44"/>
        <v>0</v>
      </c>
      <c r="H4680" s="133"/>
      <c r="I4680" s="162"/>
      <c r="J4680" s="81"/>
      <c r="K4680" s="144"/>
    </row>
    <row r="4681" spans="1:11" customFormat="1" ht="16.5" x14ac:dyDescent="0.3">
      <c r="A4681" s="77">
        <v>43433</v>
      </c>
      <c r="B4681" s="142" t="s">
        <v>3272</v>
      </c>
      <c r="C4681" s="79" t="s">
        <v>3273</v>
      </c>
      <c r="D4681" s="127" t="s">
        <v>31</v>
      </c>
      <c r="E4681" s="126">
        <v>1</v>
      </c>
      <c r="F4681" s="143">
        <v>529199.44999999995</v>
      </c>
      <c r="G4681" s="80">
        <f t="shared" si="44"/>
        <v>529199.44999999995</v>
      </c>
      <c r="H4681" s="133">
        <f>G4681</f>
        <v>529199.44999999995</v>
      </c>
      <c r="I4681" s="162" t="s">
        <v>309</v>
      </c>
      <c r="J4681" s="81"/>
      <c r="K4681" s="144"/>
    </row>
    <row r="4682" spans="1:11" customFormat="1" ht="16.5" x14ac:dyDescent="0.3">
      <c r="A4682" s="77"/>
      <c r="B4682" s="142"/>
      <c r="C4682" s="79"/>
      <c r="D4682" s="127"/>
      <c r="E4682" s="126"/>
      <c r="F4682" s="143"/>
      <c r="G4682" s="80">
        <f t="shared" si="44"/>
        <v>0</v>
      </c>
      <c r="H4682" s="133"/>
      <c r="I4682" s="162"/>
      <c r="J4682" s="81"/>
      <c r="K4682" s="144"/>
    </row>
    <row r="4683" spans="1:11" customFormat="1" ht="16.5" x14ac:dyDescent="0.3">
      <c r="A4683" s="77">
        <v>43433</v>
      </c>
      <c r="B4683" s="142" t="s">
        <v>3274</v>
      </c>
      <c r="C4683" s="79" t="s">
        <v>2376</v>
      </c>
      <c r="D4683" s="127" t="s">
        <v>887</v>
      </c>
      <c r="E4683" s="126">
        <v>1</v>
      </c>
      <c r="F4683" s="143">
        <v>230000.1</v>
      </c>
      <c r="G4683" s="80">
        <f t="shared" si="44"/>
        <v>230000.1</v>
      </c>
      <c r="H4683" s="133"/>
      <c r="I4683" s="162"/>
      <c r="J4683" s="81"/>
      <c r="K4683" s="144"/>
    </row>
    <row r="4684" spans="1:11" customFormat="1" ht="16.5" x14ac:dyDescent="0.3">
      <c r="A4684" s="77"/>
      <c r="B4684" s="142"/>
      <c r="C4684" s="79"/>
      <c r="D4684" s="127" t="s">
        <v>31</v>
      </c>
      <c r="E4684" s="126">
        <v>1</v>
      </c>
      <c r="F4684" s="143">
        <v>587999.5</v>
      </c>
      <c r="G4684" s="80">
        <f t="shared" si="44"/>
        <v>587999.5</v>
      </c>
      <c r="H4684" s="133">
        <f>SUM(G4683:G4684)</f>
        <v>817999.6</v>
      </c>
      <c r="I4684" s="162" t="s">
        <v>1215</v>
      </c>
      <c r="J4684" s="81"/>
      <c r="K4684" s="144"/>
    </row>
    <row r="4685" spans="1:11" customFormat="1" ht="16.5" x14ac:dyDescent="0.3">
      <c r="A4685" s="77"/>
      <c r="B4685" s="142"/>
      <c r="C4685" s="79"/>
      <c r="D4685" s="127"/>
      <c r="E4685" s="126"/>
      <c r="F4685" s="143"/>
      <c r="G4685" s="80">
        <f t="shared" si="44"/>
        <v>0</v>
      </c>
      <c r="H4685" s="133"/>
      <c r="I4685" s="162"/>
      <c r="J4685" s="81"/>
      <c r="K4685" s="144"/>
    </row>
    <row r="4686" spans="1:11" customFormat="1" ht="16.5" x14ac:dyDescent="0.3">
      <c r="A4686" s="77">
        <v>43433</v>
      </c>
      <c r="B4686" s="142" t="s">
        <v>3275</v>
      </c>
      <c r="C4686" s="79" t="s">
        <v>3176</v>
      </c>
      <c r="D4686" s="127" t="s">
        <v>104</v>
      </c>
      <c r="E4686" s="126">
        <v>1</v>
      </c>
      <c r="F4686" s="143">
        <v>513900.09</v>
      </c>
      <c r="G4686" s="80">
        <f t="shared" si="44"/>
        <v>513900.09</v>
      </c>
      <c r="H4686" s="133"/>
      <c r="I4686" s="162"/>
      <c r="J4686" s="81"/>
      <c r="K4686" s="144"/>
    </row>
    <row r="4687" spans="1:11" customFormat="1" ht="16.5" x14ac:dyDescent="0.3">
      <c r="A4687" s="77"/>
      <c r="B4687" s="142"/>
      <c r="C4687" s="79"/>
      <c r="D4687" s="127" t="s">
        <v>887</v>
      </c>
      <c r="E4687" s="126">
        <v>1</v>
      </c>
      <c r="F4687" s="143">
        <v>230000.1</v>
      </c>
      <c r="G4687" s="80">
        <f t="shared" si="44"/>
        <v>230000.1</v>
      </c>
      <c r="H4687" s="133">
        <f>SUM(G4686:G4687)</f>
        <v>743900.19000000006</v>
      </c>
      <c r="I4687" s="162" t="s">
        <v>1756</v>
      </c>
      <c r="J4687" s="81"/>
      <c r="K4687" s="144"/>
    </row>
    <row r="4688" spans="1:11" customFormat="1" ht="16.5" x14ac:dyDescent="0.3">
      <c r="A4688" s="77"/>
      <c r="B4688" s="142"/>
      <c r="C4688" s="79"/>
      <c r="D4688" s="127"/>
      <c r="E4688" s="126"/>
      <c r="F4688" s="143"/>
      <c r="G4688" s="80">
        <f t="shared" si="44"/>
        <v>0</v>
      </c>
      <c r="H4688" s="133"/>
      <c r="I4688" s="162"/>
      <c r="J4688" s="81"/>
      <c r="K4688" s="144"/>
    </row>
    <row r="4689" spans="1:11" customFormat="1" ht="16.5" x14ac:dyDescent="0.3">
      <c r="A4689" s="77">
        <v>43433</v>
      </c>
      <c r="B4689" s="142" t="s">
        <v>3276</v>
      </c>
      <c r="C4689" s="79" t="s">
        <v>1893</v>
      </c>
      <c r="D4689" s="127" t="s">
        <v>1325</v>
      </c>
      <c r="E4689" s="126">
        <v>3</v>
      </c>
      <c r="F4689" s="143">
        <v>637450</v>
      </c>
      <c r="G4689" s="80">
        <f t="shared" si="44"/>
        <v>1912350</v>
      </c>
      <c r="H4689" s="133">
        <f>G4689</f>
        <v>1912350</v>
      </c>
      <c r="I4689" s="162" t="s">
        <v>1756</v>
      </c>
      <c r="J4689" s="81"/>
      <c r="K4689" s="144"/>
    </row>
    <row r="4690" spans="1:11" customFormat="1" ht="16.5" x14ac:dyDescent="0.3">
      <c r="A4690" s="77"/>
      <c r="B4690" s="142"/>
      <c r="C4690" s="79"/>
      <c r="D4690" s="127"/>
      <c r="E4690" s="126"/>
      <c r="F4690" s="143"/>
      <c r="G4690" s="80">
        <f t="shared" si="44"/>
        <v>0</v>
      </c>
      <c r="H4690" s="133"/>
      <c r="I4690" s="162"/>
      <c r="J4690" s="81"/>
      <c r="K4690" s="144"/>
    </row>
    <row r="4691" spans="1:11" customFormat="1" ht="16.5" x14ac:dyDescent="0.3">
      <c r="A4691" s="77">
        <v>43433</v>
      </c>
      <c r="B4691" s="142" t="s">
        <v>3277</v>
      </c>
      <c r="C4691" s="79" t="s">
        <v>1005</v>
      </c>
      <c r="D4691" s="127" t="s">
        <v>2844</v>
      </c>
      <c r="E4691" s="126">
        <v>12</v>
      </c>
      <c r="F4691" s="143">
        <v>198000</v>
      </c>
      <c r="G4691" s="80">
        <f t="shared" si="44"/>
        <v>2376000</v>
      </c>
      <c r="H4691" s="133"/>
      <c r="I4691" s="162"/>
      <c r="J4691" s="81"/>
      <c r="K4691" s="144"/>
    </row>
    <row r="4692" spans="1:11" customFormat="1" ht="16.5" x14ac:dyDescent="0.3">
      <c r="A4692" s="77"/>
      <c r="B4692" s="142"/>
      <c r="C4692" s="79"/>
      <c r="D4692" s="127" t="s">
        <v>3278</v>
      </c>
      <c r="E4692" s="126">
        <v>12</v>
      </c>
      <c r="F4692" s="143">
        <v>198000</v>
      </c>
      <c r="G4692" s="80">
        <f t="shared" si="44"/>
        <v>2376000</v>
      </c>
      <c r="H4692" s="133">
        <f>SUM(G4691:G4692)</f>
        <v>4752000</v>
      </c>
      <c r="I4692" s="162" t="s">
        <v>309</v>
      </c>
      <c r="J4692" s="81"/>
      <c r="K4692" s="144"/>
    </row>
    <row r="4693" spans="1:11" customFormat="1" ht="16.5" x14ac:dyDescent="0.3">
      <c r="A4693" s="77"/>
      <c r="B4693" s="142"/>
      <c r="C4693" s="79"/>
      <c r="D4693" s="127"/>
      <c r="E4693" s="126"/>
      <c r="F4693" s="143"/>
      <c r="G4693" s="80">
        <f t="shared" si="44"/>
        <v>0</v>
      </c>
      <c r="H4693" s="133"/>
      <c r="I4693" s="162"/>
      <c r="J4693" s="81"/>
      <c r="K4693" s="144"/>
    </row>
    <row r="4694" spans="1:11" customFormat="1" ht="16.5" x14ac:dyDescent="0.3">
      <c r="A4694" s="77">
        <v>43433</v>
      </c>
      <c r="B4694" s="142" t="s">
        <v>3279</v>
      </c>
      <c r="C4694" s="79" t="s">
        <v>3280</v>
      </c>
      <c r="D4694" s="127" t="s">
        <v>3281</v>
      </c>
      <c r="E4694" s="126">
        <v>1</v>
      </c>
      <c r="F4694" s="143">
        <v>1530000.55</v>
      </c>
      <c r="G4694" s="80">
        <f t="shared" si="44"/>
        <v>1530000.55</v>
      </c>
      <c r="H4694" s="133">
        <f>G4694</f>
        <v>1530000.55</v>
      </c>
      <c r="I4694" s="162" t="s">
        <v>314</v>
      </c>
      <c r="J4694" s="81"/>
      <c r="K4694" s="144"/>
    </row>
    <row r="4695" spans="1:11" customFormat="1" ht="16.5" x14ac:dyDescent="0.3">
      <c r="A4695" s="77"/>
      <c r="B4695" s="142"/>
      <c r="C4695" s="79"/>
      <c r="D4695" s="127"/>
      <c r="E4695" s="126"/>
      <c r="F4695" s="143"/>
      <c r="G4695" s="80">
        <f t="shared" si="44"/>
        <v>0</v>
      </c>
      <c r="H4695" s="133"/>
      <c r="I4695" s="162"/>
      <c r="J4695" s="81"/>
      <c r="K4695" s="144"/>
    </row>
    <row r="4696" spans="1:11" customFormat="1" ht="16.5" x14ac:dyDescent="0.3">
      <c r="A4696" s="77">
        <v>43433</v>
      </c>
      <c r="B4696" s="142" t="s">
        <v>3282</v>
      </c>
      <c r="C4696" s="79" t="s">
        <v>3283</v>
      </c>
      <c r="D4696" s="127" t="s">
        <v>31</v>
      </c>
      <c r="E4696" s="126">
        <v>1</v>
      </c>
      <c r="F4696" s="143">
        <v>529199.44999999995</v>
      </c>
      <c r="G4696" s="80">
        <f t="shared" si="44"/>
        <v>529199.44999999995</v>
      </c>
      <c r="H4696" s="133">
        <f>G4696</f>
        <v>529199.44999999995</v>
      </c>
      <c r="I4696" s="162" t="s">
        <v>309</v>
      </c>
      <c r="J4696" s="81"/>
      <c r="K4696" s="144"/>
    </row>
    <row r="4697" spans="1:11" customFormat="1" ht="16.5" x14ac:dyDescent="0.3">
      <c r="A4697" s="77"/>
      <c r="B4697" s="142"/>
      <c r="C4697" s="79"/>
      <c r="D4697" s="127"/>
      <c r="E4697" s="126"/>
      <c r="F4697" s="143"/>
      <c r="G4697" s="80">
        <f t="shared" si="44"/>
        <v>0</v>
      </c>
      <c r="H4697" s="133"/>
      <c r="I4697" s="162"/>
      <c r="J4697" s="81"/>
      <c r="K4697" s="144"/>
    </row>
    <row r="4698" spans="1:11" customFormat="1" ht="16.5" x14ac:dyDescent="0.3">
      <c r="A4698" s="77">
        <v>43433</v>
      </c>
      <c r="B4698" s="142" t="s">
        <v>3284</v>
      </c>
      <c r="C4698" s="79" t="s">
        <v>1226</v>
      </c>
      <c r="D4698" s="127" t="s">
        <v>3035</v>
      </c>
      <c r="E4698" s="126">
        <v>2</v>
      </c>
      <c r="F4698" s="143">
        <v>338000.3</v>
      </c>
      <c r="G4698" s="80">
        <f t="shared" si="44"/>
        <v>676000.6</v>
      </c>
      <c r="H4698" s="133">
        <f>G4698</f>
        <v>676000.6</v>
      </c>
      <c r="I4698" s="162" t="s">
        <v>1215</v>
      </c>
      <c r="J4698" s="81"/>
      <c r="K4698" s="144"/>
    </row>
    <row r="4699" spans="1:11" customFormat="1" ht="16.5" x14ac:dyDescent="0.3">
      <c r="A4699" s="77"/>
      <c r="B4699" s="142"/>
      <c r="C4699" s="79"/>
      <c r="D4699" s="127"/>
      <c r="E4699" s="126"/>
      <c r="F4699" s="143"/>
      <c r="G4699" s="80">
        <f t="shared" si="44"/>
        <v>0</v>
      </c>
      <c r="H4699" s="133"/>
      <c r="I4699" s="162"/>
      <c r="J4699" s="81"/>
      <c r="K4699" s="144"/>
    </row>
    <row r="4700" spans="1:11" customFormat="1" ht="16.5" x14ac:dyDescent="0.3">
      <c r="A4700" s="77">
        <v>43433</v>
      </c>
      <c r="B4700" s="142" t="s">
        <v>3285</v>
      </c>
      <c r="C4700" s="79" t="s">
        <v>3286</v>
      </c>
      <c r="D4700" s="127" t="s">
        <v>2750</v>
      </c>
      <c r="E4700" s="126">
        <v>1</v>
      </c>
      <c r="F4700" s="143">
        <v>243000.45</v>
      </c>
      <c r="G4700" s="80">
        <f t="shared" si="44"/>
        <v>243000.45</v>
      </c>
      <c r="H4700" s="133"/>
      <c r="I4700" s="162"/>
      <c r="J4700" s="81"/>
      <c r="K4700" s="144"/>
    </row>
    <row r="4701" spans="1:11" customFormat="1" ht="16.5" x14ac:dyDescent="0.3">
      <c r="A4701" s="77"/>
      <c r="B4701" s="142"/>
      <c r="C4701" s="79"/>
      <c r="D4701" s="127" t="s">
        <v>2653</v>
      </c>
      <c r="E4701" s="126">
        <v>2</v>
      </c>
      <c r="F4701" s="143">
        <v>243000.45</v>
      </c>
      <c r="G4701" s="80">
        <f t="shared" si="44"/>
        <v>486000.9</v>
      </c>
      <c r="H4701" s="133"/>
      <c r="I4701" s="162"/>
      <c r="J4701" s="81"/>
      <c r="K4701" s="144"/>
    </row>
    <row r="4702" spans="1:11" customFormat="1" ht="16.5" x14ac:dyDescent="0.3">
      <c r="A4702" s="77"/>
      <c r="B4702" s="142"/>
      <c r="C4702" s="79"/>
      <c r="D4702" s="127" t="s">
        <v>3287</v>
      </c>
      <c r="E4702" s="126">
        <v>1</v>
      </c>
      <c r="F4702" s="143">
        <v>243000.45</v>
      </c>
      <c r="G4702" s="80">
        <f t="shared" si="44"/>
        <v>243000.45</v>
      </c>
      <c r="H4702" s="133">
        <f>SUM(G4700:G4702)</f>
        <v>972001.8</v>
      </c>
      <c r="I4702" s="162" t="s">
        <v>309</v>
      </c>
      <c r="J4702" s="81"/>
      <c r="K4702" s="144"/>
    </row>
    <row r="4703" spans="1:11" customFormat="1" ht="16.5" x14ac:dyDescent="0.3">
      <c r="A4703" s="77"/>
      <c r="B4703" s="142"/>
      <c r="C4703" s="79"/>
      <c r="D4703" s="127"/>
      <c r="E4703" s="126"/>
      <c r="F4703" s="143"/>
      <c r="G4703" s="80">
        <f t="shared" si="44"/>
        <v>0</v>
      </c>
      <c r="H4703" s="133"/>
      <c r="I4703" s="162"/>
      <c r="J4703" s="81"/>
      <c r="K4703" s="144"/>
    </row>
    <row r="4704" spans="1:11" customFormat="1" ht="16.5" x14ac:dyDescent="0.3">
      <c r="A4704" s="77">
        <v>43433</v>
      </c>
      <c r="B4704" s="142" t="s">
        <v>3288</v>
      </c>
      <c r="C4704" s="79" t="s">
        <v>3289</v>
      </c>
      <c r="D4704" s="127" t="s">
        <v>1857</v>
      </c>
      <c r="E4704" s="126">
        <v>1</v>
      </c>
      <c r="F4704" s="143">
        <v>693899.91</v>
      </c>
      <c r="G4704" s="80">
        <f t="shared" si="44"/>
        <v>693899.91</v>
      </c>
      <c r="H4704" s="133">
        <f>G4704</f>
        <v>693899.91</v>
      </c>
      <c r="I4704" s="162" t="s">
        <v>309</v>
      </c>
      <c r="J4704" s="81"/>
      <c r="K4704" s="144"/>
    </row>
    <row r="4705" spans="1:11" customFormat="1" ht="16.5" x14ac:dyDescent="0.3">
      <c r="A4705" s="77"/>
      <c r="B4705" s="142"/>
      <c r="C4705" s="79"/>
      <c r="D4705" s="127"/>
      <c r="E4705" s="126"/>
      <c r="F4705" s="143"/>
      <c r="G4705" s="80">
        <f t="shared" si="44"/>
        <v>0</v>
      </c>
      <c r="H4705" s="133"/>
      <c r="I4705" s="162"/>
      <c r="J4705" s="81"/>
      <c r="K4705" s="144"/>
    </row>
    <row r="4706" spans="1:11" customFormat="1" ht="16.5" x14ac:dyDescent="0.3">
      <c r="A4706" s="83">
        <v>43433</v>
      </c>
      <c r="B4706" s="151" t="s">
        <v>3290</v>
      </c>
      <c r="C4706" s="85" t="s">
        <v>3380</v>
      </c>
      <c r="D4706" s="152" t="s">
        <v>2213</v>
      </c>
      <c r="E4706" s="139">
        <v>3</v>
      </c>
      <c r="F4706" s="153">
        <v>1205000.5</v>
      </c>
      <c r="G4706" s="86">
        <f t="shared" si="44"/>
        <v>3615001.5</v>
      </c>
      <c r="H4706" s="149"/>
      <c r="I4706" s="162"/>
      <c r="J4706" s="81"/>
      <c r="K4706" s="144"/>
    </row>
    <row r="4707" spans="1:11" customFormat="1" ht="16.5" x14ac:dyDescent="0.3">
      <c r="A4707" s="83"/>
      <c r="B4707" s="151"/>
      <c r="C4707" s="85"/>
      <c r="D4707" s="152" t="s">
        <v>3291</v>
      </c>
      <c r="E4707" s="139">
        <v>3</v>
      </c>
      <c r="F4707" s="153">
        <v>1405000.3</v>
      </c>
      <c r="G4707" s="86">
        <f t="shared" si="44"/>
        <v>4215000.9000000004</v>
      </c>
      <c r="H4707" s="149"/>
      <c r="I4707" s="162"/>
      <c r="J4707" s="81"/>
      <c r="K4707" s="144"/>
    </row>
    <row r="4708" spans="1:11" customFormat="1" ht="16.5" x14ac:dyDescent="0.3">
      <c r="A4708" s="83"/>
      <c r="B4708" s="151"/>
      <c r="C4708" s="85"/>
      <c r="D4708" s="152" t="s">
        <v>3281</v>
      </c>
      <c r="E4708" s="139">
        <v>1</v>
      </c>
      <c r="F4708" s="153">
        <v>1700000.5</v>
      </c>
      <c r="G4708" s="86">
        <f t="shared" si="44"/>
        <v>1700000.5</v>
      </c>
      <c r="H4708" s="149"/>
      <c r="I4708" s="162"/>
      <c r="J4708" s="81"/>
      <c r="K4708" s="144"/>
    </row>
    <row r="4709" spans="1:11" customFormat="1" ht="16.5" x14ac:dyDescent="0.3">
      <c r="A4709" s="83"/>
      <c r="B4709" s="151"/>
      <c r="C4709" s="85"/>
      <c r="D4709" s="152" t="s">
        <v>3292</v>
      </c>
      <c r="E4709" s="139">
        <v>1</v>
      </c>
      <c r="F4709" s="153">
        <v>3493000.5</v>
      </c>
      <c r="G4709" s="86">
        <f t="shared" si="44"/>
        <v>3493000.5</v>
      </c>
      <c r="H4709" s="149">
        <f>SUM(G4706:G4709)</f>
        <v>13023003.4</v>
      </c>
      <c r="I4709" s="162" t="s">
        <v>1756</v>
      </c>
      <c r="J4709" s="81"/>
      <c r="K4709" s="144"/>
    </row>
    <row r="4710" spans="1:11" customFormat="1" ht="16.5" x14ac:dyDescent="0.3">
      <c r="A4710" s="77"/>
      <c r="B4710" s="142"/>
      <c r="C4710" s="79"/>
      <c r="D4710" s="127"/>
      <c r="E4710" s="126"/>
      <c r="F4710" s="143"/>
      <c r="G4710" s="80">
        <f t="shared" si="44"/>
        <v>0</v>
      </c>
      <c r="H4710" s="133"/>
      <c r="I4710" s="162"/>
      <c r="J4710" s="81"/>
      <c r="K4710" s="144"/>
    </row>
    <row r="4711" spans="1:11" customFormat="1" ht="16.5" x14ac:dyDescent="0.3">
      <c r="A4711" s="77">
        <v>43433</v>
      </c>
      <c r="B4711" s="142" t="s">
        <v>3293</v>
      </c>
      <c r="C4711" s="79" t="s">
        <v>2140</v>
      </c>
      <c r="D4711" s="127" t="s">
        <v>1915</v>
      </c>
      <c r="E4711" s="126">
        <v>1</v>
      </c>
      <c r="F4711" s="143">
        <v>153674.73000000001</v>
      </c>
      <c r="G4711" s="80">
        <f t="shared" si="44"/>
        <v>153674.73000000001</v>
      </c>
      <c r="H4711" s="133">
        <f>G4711</f>
        <v>153674.73000000001</v>
      </c>
      <c r="I4711" s="162" t="s">
        <v>2524</v>
      </c>
      <c r="J4711" s="81"/>
      <c r="K4711" s="144"/>
    </row>
    <row r="4712" spans="1:11" customFormat="1" ht="16.5" x14ac:dyDescent="0.3">
      <c r="A4712" s="77"/>
      <c r="B4712" s="142"/>
      <c r="C4712" s="79"/>
      <c r="D4712" s="127"/>
      <c r="E4712" s="126"/>
      <c r="F4712" s="143"/>
      <c r="G4712" s="80">
        <f t="shared" si="44"/>
        <v>0</v>
      </c>
      <c r="H4712" s="133"/>
      <c r="I4712" s="162"/>
      <c r="J4712" s="81"/>
      <c r="K4712" s="144"/>
    </row>
    <row r="4713" spans="1:11" customFormat="1" ht="16.5" x14ac:dyDescent="0.3">
      <c r="A4713" s="77">
        <v>43433</v>
      </c>
      <c r="B4713" s="142" t="s">
        <v>3294</v>
      </c>
      <c r="C4713" s="79" t="s">
        <v>1154</v>
      </c>
      <c r="D4713" s="127" t="s">
        <v>19</v>
      </c>
      <c r="E4713" s="126">
        <v>1</v>
      </c>
      <c r="F4713" s="143">
        <v>514800</v>
      </c>
      <c r="G4713" s="80">
        <f t="shared" si="44"/>
        <v>514800</v>
      </c>
      <c r="H4713" s="133">
        <f>G4713</f>
        <v>514800</v>
      </c>
      <c r="I4713" s="162" t="s">
        <v>2545</v>
      </c>
      <c r="J4713" s="81"/>
      <c r="K4713" s="144"/>
    </row>
    <row r="4714" spans="1:11" customFormat="1" ht="16.5" x14ac:dyDescent="0.3">
      <c r="A4714" s="77"/>
      <c r="B4714" s="142"/>
      <c r="C4714" s="79"/>
      <c r="D4714" s="127"/>
      <c r="E4714" s="126"/>
      <c r="F4714" s="143"/>
      <c r="G4714" s="80">
        <f t="shared" si="44"/>
        <v>0</v>
      </c>
      <c r="H4714" s="133"/>
      <c r="I4714" s="162"/>
      <c r="J4714" s="81"/>
      <c r="K4714" s="144"/>
    </row>
    <row r="4715" spans="1:11" customFormat="1" ht="16.5" x14ac:dyDescent="0.3">
      <c r="A4715" s="77">
        <v>43433</v>
      </c>
      <c r="B4715" s="142" t="s">
        <v>3295</v>
      </c>
      <c r="C4715" s="79" t="s">
        <v>2640</v>
      </c>
      <c r="D4715" s="127" t="s">
        <v>1094</v>
      </c>
      <c r="E4715" s="126">
        <v>5</v>
      </c>
      <c r="F4715" s="143">
        <v>215000.5</v>
      </c>
      <c r="G4715" s="80">
        <f t="shared" si="44"/>
        <v>1075002.5</v>
      </c>
      <c r="H4715" s="133"/>
      <c r="I4715" s="162"/>
      <c r="J4715" s="81"/>
      <c r="K4715" s="144"/>
    </row>
    <row r="4716" spans="1:11" customFormat="1" ht="16.5" x14ac:dyDescent="0.3">
      <c r="A4716" s="77"/>
      <c r="B4716" s="142"/>
      <c r="C4716" s="79"/>
      <c r="D4716" s="127" t="s">
        <v>3296</v>
      </c>
      <c r="E4716" s="126">
        <v>1</v>
      </c>
      <c r="F4716" s="143">
        <v>284049.81</v>
      </c>
      <c r="G4716" s="80">
        <f t="shared" si="44"/>
        <v>284049.81</v>
      </c>
      <c r="H4716" s="133"/>
      <c r="I4716" s="162"/>
      <c r="J4716" s="81"/>
      <c r="K4716" s="144"/>
    </row>
    <row r="4717" spans="1:11" customFormat="1" ht="16.5" x14ac:dyDescent="0.3">
      <c r="A4717" s="77"/>
      <c r="B4717" s="142"/>
      <c r="C4717" s="79"/>
      <c r="D4717" s="127" t="s">
        <v>2593</v>
      </c>
      <c r="E4717" s="126">
        <v>1</v>
      </c>
      <c r="F4717" s="143">
        <v>256500.47500000001</v>
      </c>
      <c r="G4717" s="80">
        <f t="shared" si="44"/>
        <v>256500.47500000001</v>
      </c>
      <c r="H4717" s="133"/>
      <c r="I4717" s="162"/>
      <c r="J4717" s="81"/>
      <c r="K4717" s="144"/>
    </row>
    <row r="4718" spans="1:11" customFormat="1" ht="16.5" x14ac:dyDescent="0.3">
      <c r="A4718" s="77"/>
      <c r="B4718" s="142"/>
      <c r="C4718" s="79"/>
      <c r="D4718" s="127" t="s">
        <v>2482</v>
      </c>
      <c r="E4718" s="126">
        <v>2</v>
      </c>
      <c r="F4718" s="143">
        <v>215650.38</v>
      </c>
      <c r="G4718" s="80">
        <f t="shared" si="44"/>
        <v>431300.76</v>
      </c>
      <c r="H4718" s="133"/>
      <c r="I4718" s="162"/>
      <c r="J4718" s="81"/>
      <c r="K4718" s="144"/>
    </row>
    <row r="4719" spans="1:11" customFormat="1" ht="16.5" x14ac:dyDescent="0.3">
      <c r="A4719" s="77"/>
      <c r="B4719" s="142"/>
      <c r="C4719" s="79"/>
      <c r="D4719" s="127" t="s">
        <v>1938</v>
      </c>
      <c r="E4719" s="126">
        <v>1</v>
      </c>
      <c r="F4719" s="143">
        <v>171000.5</v>
      </c>
      <c r="G4719" s="80">
        <f t="shared" si="44"/>
        <v>171000.5</v>
      </c>
      <c r="H4719" s="133">
        <f>SUM(G4715:G4719)</f>
        <v>2217854.0449999999</v>
      </c>
      <c r="I4719" s="162" t="s">
        <v>1756</v>
      </c>
      <c r="J4719" s="81"/>
      <c r="K4719" s="144"/>
    </row>
    <row r="4720" spans="1:11" customFormat="1" ht="16.5" x14ac:dyDescent="0.3">
      <c r="A4720" s="77"/>
      <c r="B4720" s="142"/>
      <c r="C4720" s="79"/>
      <c r="D4720" s="127"/>
      <c r="E4720" s="126"/>
      <c r="F4720" s="143"/>
      <c r="G4720" s="80">
        <f t="shared" si="44"/>
        <v>0</v>
      </c>
      <c r="H4720" s="133"/>
      <c r="I4720" s="162"/>
      <c r="J4720" s="81"/>
      <c r="K4720" s="144"/>
    </row>
    <row r="4721" spans="1:11" customFormat="1" ht="16.5" x14ac:dyDescent="0.3">
      <c r="A4721" s="77">
        <v>43433</v>
      </c>
      <c r="B4721" s="142" t="s">
        <v>3297</v>
      </c>
      <c r="C4721" s="79" t="s">
        <v>325</v>
      </c>
      <c r="D4721" s="127" t="s">
        <v>1854</v>
      </c>
      <c r="E4721" s="126">
        <v>1</v>
      </c>
      <c r="F4721" s="143">
        <v>240525.55</v>
      </c>
      <c r="G4721" s="80">
        <f t="shared" si="44"/>
        <v>240525.55</v>
      </c>
      <c r="H4721" s="133">
        <f>G4721</f>
        <v>240525.55</v>
      </c>
      <c r="I4721" s="162" t="s">
        <v>2524</v>
      </c>
      <c r="J4721" s="81"/>
      <c r="K4721" s="144"/>
    </row>
    <row r="4722" spans="1:11" customFormat="1" ht="16.5" x14ac:dyDescent="0.3">
      <c r="A4722" s="77"/>
      <c r="B4722" s="142"/>
      <c r="C4722" s="79"/>
      <c r="D4722" s="127"/>
      <c r="E4722" s="126"/>
      <c r="F4722" s="143"/>
      <c r="G4722" s="80">
        <f t="shared" ref="G4722:G4785" si="45">E4722*F4722</f>
        <v>0</v>
      </c>
      <c r="H4722" s="133"/>
      <c r="I4722" s="162" t="s">
        <v>1173</v>
      </c>
      <c r="J4722" s="81"/>
      <c r="K4722" s="144"/>
    </row>
    <row r="4723" spans="1:11" customFormat="1" ht="16.5" x14ac:dyDescent="0.3">
      <c r="A4723" s="77">
        <v>43434</v>
      </c>
      <c r="B4723" s="142" t="s">
        <v>3300</v>
      </c>
      <c r="C4723" s="79" t="s">
        <v>3298</v>
      </c>
      <c r="D4723" s="127" t="s">
        <v>887</v>
      </c>
      <c r="E4723" s="126">
        <v>1</v>
      </c>
      <c r="F4723" s="143">
        <v>230000.1</v>
      </c>
      <c r="G4723" s="80">
        <f t="shared" si="45"/>
        <v>230000.1</v>
      </c>
      <c r="H4723" s="133">
        <f>G4723</f>
        <v>230000.1</v>
      </c>
      <c r="I4723" s="162" t="s">
        <v>2524</v>
      </c>
      <c r="J4723" s="81"/>
      <c r="K4723" s="144"/>
    </row>
    <row r="4724" spans="1:11" customFormat="1" ht="16.5" x14ac:dyDescent="0.3">
      <c r="A4724" s="77"/>
      <c r="B4724" s="142"/>
      <c r="C4724" s="79"/>
      <c r="D4724" s="127"/>
      <c r="E4724" s="126"/>
      <c r="F4724" s="143"/>
      <c r="G4724" s="80">
        <f t="shared" si="45"/>
        <v>0</v>
      </c>
      <c r="H4724" s="133"/>
      <c r="I4724" s="162" t="s">
        <v>1173</v>
      </c>
      <c r="J4724" s="81"/>
      <c r="K4724" s="144"/>
    </row>
    <row r="4725" spans="1:11" customFormat="1" ht="16.5" x14ac:dyDescent="0.3">
      <c r="A4725" s="77">
        <v>43434</v>
      </c>
      <c r="B4725" s="142" t="s">
        <v>3299</v>
      </c>
      <c r="C4725" s="79" t="s">
        <v>985</v>
      </c>
      <c r="D4725" s="127" t="s">
        <v>1851</v>
      </c>
      <c r="E4725" s="126">
        <v>24</v>
      </c>
      <c r="F4725" s="143">
        <v>70416.5</v>
      </c>
      <c r="G4725" s="80">
        <f t="shared" si="45"/>
        <v>1689996</v>
      </c>
      <c r="H4725" s="133"/>
      <c r="I4725" s="162"/>
      <c r="J4725" s="81"/>
      <c r="K4725" s="144"/>
    </row>
    <row r="4726" spans="1:11" customFormat="1" ht="16.5" x14ac:dyDescent="0.3">
      <c r="A4726" s="77"/>
      <c r="B4726" s="142"/>
      <c r="C4726" s="79"/>
      <c r="D4726" s="127" t="s">
        <v>1966</v>
      </c>
      <c r="E4726" s="126">
        <v>24</v>
      </c>
      <c r="F4726" s="143">
        <v>70416.5</v>
      </c>
      <c r="G4726" s="80">
        <f t="shared" si="45"/>
        <v>1689996</v>
      </c>
      <c r="H4726" s="133"/>
      <c r="I4726" s="162"/>
      <c r="J4726" s="81"/>
      <c r="K4726" s="144"/>
    </row>
    <row r="4727" spans="1:11" customFormat="1" ht="16.5" x14ac:dyDescent="0.3">
      <c r="A4727" s="77"/>
      <c r="B4727" s="142"/>
      <c r="C4727" s="79"/>
      <c r="D4727" s="127" t="s">
        <v>1930</v>
      </c>
      <c r="E4727" s="126">
        <v>48</v>
      </c>
      <c r="F4727" s="143">
        <v>70416.5</v>
      </c>
      <c r="G4727" s="80">
        <f t="shared" si="45"/>
        <v>3379992</v>
      </c>
      <c r="H4727" s="133"/>
      <c r="I4727" s="162"/>
      <c r="J4727" s="81"/>
      <c r="K4727" s="144"/>
    </row>
    <row r="4728" spans="1:11" customFormat="1" ht="16.5" x14ac:dyDescent="0.3">
      <c r="A4728" s="77"/>
      <c r="B4728" s="142"/>
      <c r="C4728" s="79"/>
      <c r="D4728" s="127" t="s">
        <v>1635</v>
      </c>
      <c r="E4728" s="126">
        <v>12</v>
      </c>
      <c r="F4728" s="143">
        <v>140834.1</v>
      </c>
      <c r="G4728" s="80">
        <f t="shared" si="45"/>
        <v>1690009.2000000002</v>
      </c>
      <c r="H4728" s="133"/>
      <c r="I4728" s="162"/>
      <c r="J4728" s="81"/>
      <c r="K4728" s="144"/>
    </row>
    <row r="4729" spans="1:11" customFormat="1" ht="16.5" x14ac:dyDescent="0.3">
      <c r="A4729" s="77"/>
      <c r="B4729" s="142"/>
      <c r="C4729" s="79"/>
      <c r="D4729" s="127" t="s">
        <v>1915</v>
      </c>
      <c r="E4729" s="126">
        <v>24</v>
      </c>
      <c r="F4729" s="143">
        <v>140834.1</v>
      </c>
      <c r="G4729" s="80">
        <f t="shared" si="45"/>
        <v>3380018.4000000004</v>
      </c>
      <c r="H4729" s="133"/>
      <c r="I4729" s="162"/>
      <c r="J4729" s="81"/>
      <c r="K4729" s="144"/>
    </row>
    <row r="4730" spans="1:11" customFormat="1" ht="16.5" x14ac:dyDescent="0.3">
      <c r="A4730" s="77"/>
      <c r="B4730" s="142"/>
      <c r="C4730" s="79"/>
      <c r="D4730" s="127" t="s">
        <v>1675</v>
      </c>
      <c r="E4730" s="126">
        <v>120</v>
      </c>
      <c r="F4730" s="143">
        <v>41666.9</v>
      </c>
      <c r="G4730" s="80">
        <f t="shared" si="45"/>
        <v>5000028</v>
      </c>
      <c r="H4730" s="133">
        <f>SUM(G4725:G4730)</f>
        <v>16830039.600000001</v>
      </c>
      <c r="I4730" s="162" t="s">
        <v>2545</v>
      </c>
      <c r="J4730" s="81"/>
      <c r="K4730" s="144"/>
    </row>
    <row r="4731" spans="1:11" customFormat="1" ht="16.5" x14ac:dyDescent="0.3">
      <c r="A4731" s="77"/>
      <c r="B4731" s="142"/>
      <c r="C4731" s="79"/>
      <c r="D4731" s="127"/>
      <c r="E4731" s="126"/>
      <c r="F4731" s="143"/>
      <c r="G4731" s="80">
        <f t="shared" si="45"/>
        <v>0</v>
      </c>
      <c r="H4731" s="133"/>
      <c r="I4731" s="162"/>
      <c r="J4731" s="81"/>
      <c r="K4731" s="144"/>
    </row>
    <row r="4732" spans="1:11" customFormat="1" ht="16.5" x14ac:dyDescent="0.3">
      <c r="A4732" s="77">
        <v>43434</v>
      </c>
      <c r="B4732" s="142" t="s">
        <v>3301</v>
      </c>
      <c r="C4732" s="79" t="s">
        <v>2544</v>
      </c>
      <c r="D4732" s="127" t="s">
        <v>1094</v>
      </c>
      <c r="E4732" s="126">
        <v>2</v>
      </c>
      <c r="F4732" s="143">
        <v>215000.5</v>
      </c>
      <c r="G4732" s="80">
        <f t="shared" si="45"/>
        <v>430001</v>
      </c>
      <c r="H4732" s="133">
        <f>G4732</f>
        <v>430001</v>
      </c>
      <c r="I4732" s="162" t="s">
        <v>1756</v>
      </c>
      <c r="J4732" s="81"/>
      <c r="K4732" s="144"/>
    </row>
    <row r="4733" spans="1:11" customFormat="1" ht="16.5" x14ac:dyDescent="0.3">
      <c r="A4733" s="77"/>
      <c r="B4733" s="142"/>
      <c r="C4733" s="79"/>
      <c r="D4733" s="127"/>
      <c r="E4733" s="126"/>
      <c r="F4733" s="143"/>
      <c r="G4733" s="80">
        <f t="shared" si="45"/>
        <v>0</v>
      </c>
      <c r="H4733" s="133"/>
      <c r="I4733" s="162"/>
      <c r="J4733" s="81"/>
      <c r="K4733" s="144"/>
    </row>
    <row r="4734" spans="1:11" customFormat="1" ht="16.5" x14ac:dyDescent="0.3">
      <c r="A4734" s="77">
        <v>43434</v>
      </c>
      <c r="B4734" s="142" t="s">
        <v>3302</v>
      </c>
      <c r="C4734" s="79" t="s">
        <v>1524</v>
      </c>
      <c r="D4734" s="127" t="s">
        <v>19</v>
      </c>
      <c r="E4734" s="126">
        <v>1</v>
      </c>
      <c r="F4734" s="143">
        <v>543400</v>
      </c>
      <c r="G4734" s="80">
        <f t="shared" si="45"/>
        <v>543400</v>
      </c>
      <c r="H4734" s="133">
        <f>G4734</f>
        <v>543400</v>
      </c>
      <c r="I4734" s="162" t="s">
        <v>309</v>
      </c>
      <c r="J4734" s="81"/>
      <c r="K4734" s="144"/>
    </row>
    <row r="4735" spans="1:11" customFormat="1" ht="16.5" x14ac:dyDescent="0.3">
      <c r="A4735" s="77"/>
      <c r="B4735" s="142"/>
      <c r="C4735" s="79"/>
      <c r="D4735" s="127"/>
      <c r="E4735" s="126"/>
      <c r="F4735" s="143"/>
      <c r="G4735" s="80">
        <f t="shared" si="45"/>
        <v>0</v>
      </c>
      <c r="H4735" s="133"/>
      <c r="I4735" s="162"/>
      <c r="J4735" s="81"/>
      <c r="K4735" s="144"/>
    </row>
    <row r="4736" spans="1:11" customFormat="1" ht="16.5" x14ac:dyDescent="0.3">
      <c r="A4736" s="77">
        <v>43434</v>
      </c>
      <c r="B4736" s="142" t="s">
        <v>3303</v>
      </c>
      <c r="C4736" s="79" t="s">
        <v>3304</v>
      </c>
      <c r="D4736" s="127" t="s">
        <v>391</v>
      </c>
      <c r="E4736" s="126">
        <v>1</v>
      </c>
      <c r="F4736" s="143">
        <v>562500.18000000005</v>
      </c>
      <c r="G4736" s="80">
        <f t="shared" si="45"/>
        <v>562500.18000000005</v>
      </c>
      <c r="H4736" s="133">
        <f>G4736</f>
        <v>562500.18000000005</v>
      </c>
      <c r="I4736" s="162" t="s">
        <v>309</v>
      </c>
      <c r="J4736" s="81"/>
      <c r="K4736" s="144"/>
    </row>
    <row r="4737" spans="1:11" customFormat="1" ht="16.5" x14ac:dyDescent="0.3">
      <c r="A4737" s="77"/>
      <c r="B4737" s="142"/>
      <c r="C4737" s="79"/>
      <c r="D4737" s="127"/>
      <c r="E4737" s="126"/>
      <c r="F4737" s="143"/>
      <c r="G4737" s="80">
        <f t="shared" si="45"/>
        <v>0</v>
      </c>
      <c r="H4737" s="133"/>
      <c r="I4737" s="162"/>
      <c r="J4737" s="81"/>
      <c r="K4737" s="144"/>
    </row>
    <row r="4738" spans="1:11" customFormat="1" ht="16.5" x14ac:dyDescent="0.3">
      <c r="A4738" s="77">
        <v>43434</v>
      </c>
      <c r="B4738" s="142" t="s">
        <v>3305</v>
      </c>
      <c r="C4738" s="79" t="s">
        <v>2640</v>
      </c>
      <c r="D4738" s="127" t="s">
        <v>887</v>
      </c>
      <c r="E4738" s="126">
        <v>1</v>
      </c>
      <c r="F4738" s="143">
        <v>230000.1</v>
      </c>
      <c r="G4738" s="80">
        <f t="shared" si="45"/>
        <v>230000.1</v>
      </c>
      <c r="H4738" s="133">
        <f>G4738</f>
        <v>230000.1</v>
      </c>
      <c r="I4738" s="162" t="s">
        <v>1756</v>
      </c>
      <c r="J4738" s="81"/>
      <c r="K4738" s="144"/>
    </row>
    <row r="4739" spans="1:11" customFormat="1" ht="16.5" x14ac:dyDescent="0.3">
      <c r="A4739" s="77"/>
      <c r="B4739" s="142"/>
      <c r="C4739" s="79"/>
      <c r="D4739" s="127"/>
      <c r="E4739" s="126"/>
      <c r="F4739" s="143"/>
      <c r="G4739" s="80">
        <f t="shared" si="45"/>
        <v>0</v>
      </c>
      <c r="H4739" s="133"/>
      <c r="I4739" s="162"/>
      <c r="J4739" s="81"/>
      <c r="K4739" s="144"/>
    </row>
    <row r="4740" spans="1:11" customFormat="1" ht="16.5" x14ac:dyDescent="0.3">
      <c r="A4740" s="77">
        <v>43434</v>
      </c>
      <c r="B4740" s="142" t="s">
        <v>3306</v>
      </c>
      <c r="C4740" s="79" t="s">
        <v>1756</v>
      </c>
      <c r="D4740" s="127" t="s">
        <v>1549</v>
      </c>
      <c r="E4740" s="126">
        <v>2</v>
      </c>
      <c r="F4740" s="143">
        <v>165000</v>
      </c>
      <c r="G4740" s="80">
        <f t="shared" si="45"/>
        <v>330000</v>
      </c>
      <c r="H4740" s="133">
        <f>G4740</f>
        <v>330000</v>
      </c>
      <c r="I4740" s="162" t="s">
        <v>1756</v>
      </c>
      <c r="J4740" s="81"/>
      <c r="K4740" s="144"/>
    </row>
    <row r="4741" spans="1:11" customFormat="1" ht="16.5" x14ac:dyDescent="0.3">
      <c r="A4741" s="77"/>
      <c r="B4741" s="142"/>
      <c r="C4741" s="79"/>
      <c r="D4741" s="127"/>
      <c r="E4741" s="126"/>
      <c r="F4741" s="143"/>
      <c r="G4741" s="80">
        <f t="shared" si="45"/>
        <v>0</v>
      </c>
      <c r="H4741" s="133"/>
      <c r="I4741" s="162"/>
      <c r="J4741" s="81"/>
      <c r="K4741" s="144"/>
    </row>
    <row r="4742" spans="1:11" customFormat="1" ht="16.5" x14ac:dyDescent="0.3">
      <c r="A4742" s="77">
        <v>43434</v>
      </c>
      <c r="B4742" s="142" t="s">
        <v>3307</v>
      </c>
      <c r="C4742" s="79" t="s">
        <v>503</v>
      </c>
      <c r="D4742" s="127" t="s">
        <v>13</v>
      </c>
      <c r="E4742" s="126">
        <v>2</v>
      </c>
      <c r="F4742" s="143">
        <v>821700</v>
      </c>
      <c r="G4742" s="80">
        <f t="shared" si="45"/>
        <v>1643400</v>
      </c>
      <c r="H4742" s="133"/>
      <c r="I4742" s="162"/>
      <c r="J4742" s="81"/>
      <c r="K4742" s="144"/>
    </row>
    <row r="4743" spans="1:11" customFormat="1" ht="16.5" x14ac:dyDescent="0.3">
      <c r="A4743" s="77"/>
      <c r="B4743" s="142"/>
      <c r="C4743" s="79"/>
      <c r="D4743" s="127" t="s">
        <v>19</v>
      </c>
      <c r="E4743" s="126">
        <v>2</v>
      </c>
      <c r="F4743" s="143">
        <v>514800</v>
      </c>
      <c r="G4743" s="80">
        <f t="shared" si="45"/>
        <v>1029600</v>
      </c>
      <c r="H4743" s="133"/>
      <c r="I4743" s="162"/>
      <c r="J4743" s="81"/>
      <c r="K4743" s="144"/>
    </row>
    <row r="4744" spans="1:11" customFormat="1" ht="16.5" x14ac:dyDescent="0.3">
      <c r="A4744" s="77"/>
      <c r="B4744" s="142"/>
      <c r="C4744" s="79"/>
      <c r="D4744" s="127" t="s">
        <v>1094</v>
      </c>
      <c r="E4744" s="126">
        <v>3</v>
      </c>
      <c r="F4744" s="143">
        <v>215000.5</v>
      </c>
      <c r="G4744" s="80">
        <f t="shared" si="45"/>
        <v>645001.5</v>
      </c>
      <c r="H4744" s="133"/>
      <c r="I4744" s="162"/>
      <c r="J4744" s="81"/>
      <c r="K4744" s="144"/>
    </row>
    <row r="4745" spans="1:11" customFormat="1" ht="16.5" x14ac:dyDescent="0.3">
      <c r="A4745" s="77"/>
      <c r="B4745" s="142"/>
      <c r="C4745" s="79"/>
      <c r="D4745" s="127" t="s">
        <v>28</v>
      </c>
      <c r="E4745" s="126">
        <v>2</v>
      </c>
      <c r="F4745" s="143">
        <v>544500</v>
      </c>
      <c r="G4745" s="80">
        <f t="shared" si="45"/>
        <v>1089000</v>
      </c>
      <c r="H4745" s="133">
        <f>SUM(G4742:G4745)</f>
        <v>4407001.5</v>
      </c>
      <c r="I4745" s="162" t="s">
        <v>312</v>
      </c>
      <c r="J4745" s="81"/>
      <c r="K4745" s="144"/>
    </row>
    <row r="4746" spans="1:11" customFormat="1" ht="16.5" x14ac:dyDescent="0.3">
      <c r="A4746" s="77"/>
      <c r="B4746" s="142"/>
      <c r="C4746" s="79"/>
      <c r="D4746" s="127"/>
      <c r="E4746" s="126"/>
      <c r="F4746" s="143"/>
      <c r="G4746" s="80">
        <f t="shared" si="45"/>
        <v>0</v>
      </c>
      <c r="H4746" s="133"/>
      <c r="I4746" s="162"/>
      <c r="J4746" s="81"/>
      <c r="K4746" s="144"/>
    </row>
    <row r="4747" spans="1:11" customFormat="1" ht="16.5" x14ac:dyDescent="0.3">
      <c r="A4747" s="77">
        <v>43434</v>
      </c>
      <c r="B4747" s="142" t="s">
        <v>3308</v>
      </c>
      <c r="C4747" s="79" t="s">
        <v>1893</v>
      </c>
      <c r="D4747" s="127" t="s">
        <v>887</v>
      </c>
      <c r="E4747" s="126">
        <v>24</v>
      </c>
      <c r="F4747" s="143">
        <v>230000.1</v>
      </c>
      <c r="G4747" s="80">
        <f t="shared" si="45"/>
        <v>5520002.4000000004</v>
      </c>
      <c r="H4747" s="133"/>
      <c r="I4747" s="162"/>
      <c r="J4747" s="81"/>
      <c r="K4747" s="144"/>
    </row>
    <row r="4748" spans="1:11" customFormat="1" ht="16.5" x14ac:dyDescent="0.3">
      <c r="A4748" s="77"/>
      <c r="B4748" s="142"/>
      <c r="C4748" s="79"/>
      <c r="D4748" s="127" t="s">
        <v>1094</v>
      </c>
      <c r="E4748" s="126">
        <v>12</v>
      </c>
      <c r="F4748" s="143">
        <v>215000.5</v>
      </c>
      <c r="G4748" s="80">
        <f t="shared" si="45"/>
        <v>2580006</v>
      </c>
      <c r="H4748" s="133"/>
      <c r="I4748" s="162"/>
      <c r="J4748" s="81"/>
      <c r="K4748" s="144"/>
    </row>
    <row r="4749" spans="1:11" customFormat="1" ht="16.5" x14ac:dyDescent="0.3">
      <c r="A4749" s="77"/>
      <c r="B4749" s="142"/>
      <c r="C4749" s="79"/>
      <c r="D4749" s="127" t="s">
        <v>31</v>
      </c>
      <c r="E4749" s="126">
        <v>1</v>
      </c>
      <c r="F4749" s="143">
        <v>558599.52500000002</v>
      </c>
      <c r="G4749" s="80">
        <f t="shared" si="45"/>
        <v>558599.52500000002</v>
      </c>
      <c r="H4749" s="133">
        <f>SUM(G4747:G4749)</f>
        <v>8658607.9250000007</v>
      </c>
      <c r="I4749" s="162" t="s">
        <v>1756</v>
      </c>
      <c r="J4749" s="81"/>
      <c r="K4749" s="144"/>
    </row>
    <row r="4750" spans="1:11" customFormat="1" ht="16.5" x14ac:dyDescent="0.3">
      <c r="A4750" s="77"/>
      <c r="B4750" s="142"/>
      <c r="C4750" s="79"/>
      <c r="D4750" s="127"/>
      <c r="E4750" s="126"/>
      <c r="F4750" s="143"/>
      <c r="G4750" s="80">
        <f t="shared" si="45"/>
        <v>0</v>
      </c>
      <c r="H4750" s="133"/>
      <c r="I4750" s="162"/>
      <c r="J4750" s="81"/>
      <c r="K4750" s="144"/>
    </row>
    <row r="4751" spans="1:11" customFormat="1" ht="16.5" x14ac:dyDescent="0.3">
      <c r="A4751" s="77">
        <v>43434</v>
      </c>
      <c r="B4751" s="142" t="s">
        <v>3309</v>
      </c>
      <c r="C4751" s="79" t="s">
        <v>1019</v>
      </c>
      <c r="D4751" s="127" t="s">
        <v>2847</v>
      </c>
      <c r="E4751" s="126">
        <v>4</v>
      </c>
      <c r="F4751" s="143">
        <v>243000.45</v>
      </c>
      <c r="G4751" s="80">
        <f t="shared" si="45"/>
        <v>972001.8</v>
      </c>
      <c r="H4751" s="133"/>
      <c r="I4751" s="162"/>
      <c r="J4751" s="81"/>
      <c r="K4751" s="144"/>
    </row>
    <row r="4752" spans="1:11" customFormat="1" ht="16.5" x14ac:dyDescent="0.3">
      <c r="A4752" s="77"/>
      <c r="B4752" s="142"/>
      <c r="C4752" s="79"/>
      <c r="D4752" s="127" t="s">
        <v>887</v>
      </c>
      <c r="E4752" s="126">
        <v>4</v>
      </c>
      <c r="F4752" s="143">
        <v>230000.1</v>
      </c>
      <c r="G4752" s="80">
        <f t="shared" si="45"/>
        <v>920000.4</v>
      </c>
      <c r="H4752" s="133">
        <f>SUM(G4751:G4752)</f>
        <v>1892002.2000000002</v>
      </c>
      <c r="I4752" s="162" t="s">
        <v>309</v>
      </c>
      <c r="J4752" s="81"/>
      <c r="K4752" s="144"/>
    </row>
    <row r="4753" spans="1:11" customFormat="1" ht="16.5" x14ac:dyDescent="0.3">
      <c r="A4753" s="77"/>
      <c r="B4753" s="142"/>
      <c r="C4753" s="79"/>
      <c r="D4753" s="127"/>
      <c r="E4753" s="126"/>
      <c r="F4753" s="143"/>
      <c r="G4753" s="80">
        <f t="shared" si="45"/>
        <v>0</v>
      </c>
      <c r="H4753" s="133"/>
      <c r="I4753" s="162"/>
      <c r="J4753" s="81"/>
      <c r="K4753" s="144"/>
    </row>
    <row r="4754" spans="1:11" customFormat="1" ht="16.5" x14ac:dyDescent="0.3">
      <c r="A4754" s="77">
        <v>43434</v>
      </c>
      <c r="B4754" s="142" t="s">
        <v>3310</v>
      </c>
      <c r="C4754" s="79" t="s">
        <v>829</v>
      </c>
      <c r="D4754" s="127" t="s">
        <v>2760</v>
      </c>
      <c r="E4754" s="126">
        <v>1</v>
      </c>
      <c r="F4754" s="143">
        <v>243000.5</v>
      </c>
      <c r="G4754" s="80">
        <f t="shared" si="45"/>
        <v>243000.5</v>
      </c>
      <c r="H4754" s="133"/>
      <c r="I4754" s="162"/>
      <c r="J4754" s="81"/>
      <c r="K4754" s="144"/>
    </row>
    <row r="4755" spans="1:11" customFormat="1" ht="16.5" x14ac:dyDescent="0.3">
      <c r="A4755" s="77"/>
      <c r="B4755" s="142"/>
      <c r="C4755" s="79"/>
      <c r="D4755" s="127" t="s">
        <v>2653</v>
      </c>
      <c r="E4755" s="126">
        <v>1</v>
      </c>
      <c r="F4755" s="143">
        <v>243000.5</v>
      </c>
      <c r="G4755" s="80">
        <f t="shared" si="45"/>
        <v>243000.5</v>
      </c>
      <c r="H4755" s="133"/>
      <c r="I4755" s="162"/>
      <c r="J4755" s="81"/>
      <c r="K4755" s="144"/>
    </row>
    <row r="4756" spans="1:11" customFormat="1" ht="16.5" x14ac:dyDescent="0.3">
      <c r="A4756" s="77"/>
      <c r="B4756" s="142"/>
      <c r="C4756" s="79"/>
      <c r="D4756" s="127" t="s">
        <v>2756</v>
      </c>
      <c r="E4756" s="126">
        <v>1</v>
      </c>
      <c r="F4756" s="143">
        <v>243000.5</v>
      </c>
      <c r="G4756" s="80">
        <f t="shared" si="45"/>
        <v>243000.5</v>
      </c>
      <c r="H4756" s="133"/>
      <c r="I4756" s="162"/>
      <c r="J4756" s="81"/>
      <c r="K4756" s="144"/>
    </row>
    <row r="4757" spans="1:11" customFormat="1" ht="16.5" x14ac:dyDescent="0.3">
      <c r="A4757" s="77"/>
      <c r="B4757" s="142"/>
      <c r="C4757" s="79"/>
      <c r="D4757" s="127" t="s">
        <v>2772</v>
      </c>
      <c r="E4757" s="126">
        <v>1</v>
      </c>
      <c r="F4757" s="143">
        <v>243000.5</v>
      </c>
      <c r="G4757" s="80">
        <f t="shared" si="45"/>
        <v>243000.5</v>
      </c>
      <c r="H4757" s="133"/>
      <c r="I4757" s="162"/>
      <c r="J4757" s="81"/>
      <c r="K4757" s="144"/>
    </row>
    <row r="4758" spans="1:11" customFormat="1" ht="16.5" x14ac:dyDescent="0.3">
      <c r="A4758" s="77"/>
      <c r="B4758" s="142"/>
      <c r="C4758" s="79"/>
      <c r="D4758" s="127" t="s">
        <v>3168</v>
      </c>
      <c r="E4758" s="126">
        <v>1</v>
      </c>
      <c r="F4758" s="143">
        <v>243000.5</v>
      </c>
      <c r="G4758" s="80">
        <f t="shared" si="45"/>
        <v>243000.5</v>
      </c>
      <c r="H4758" s="133">
        <f>SUM(G4754:G4758)</f>
        <v>1215002.5</v>
      </c>
      <c r="I4758" s="162" t="s">
        <v>309</v>
      </c>
      <c r="J4758" s="81"/>
      <c r="K4758" s="144"/>
    </row>
    <row r="4759" spans="1:11" customFormat="1" ht="16.5" x14ac:dyDescent="0.3">
      <c r="A4759" s="77"/>
      <c r="B4759" s="142"/>
      <c r="C4759" s="79"/>
      <c r="D4759" s="127"/>
      <c r="E4759" s="126"/>
      <c r="F4759" s="143"/>
      <c r="G4759" s="80">
        <f t="shared" si="45"/>
        <v>0</v>
      </c>
      <c r="H4759" s="133"/>
      <c r="I4759" s="162"/>
      <c r="J4759" s="81"/>
      <c r="K4759" s="144"/>
    </row>
    <row r="4760" spans="1:11" customFormat="1" ht="16.5" x14ac:dyDescent="0.3">
      <c r="A4760" s="77">
        <v>43434</v>
      </c>
      <c r="B4760" s="142" t="s">
        <v>3311</v>
      </c>
      <c r="C4760" s="79" t="s">
        <v>2673</v>
      </c>
      <c r="D4760" s="127" t="s">
        <v>2677</v>
      </c>
      <c r="E4760" s="126">
        <v>1</v>
      </c>
      <c r="F4760" s="143">
        <v>283099.90500000003</v>
      </c>
      <c r="G4760" s="80">
        <f t="shared" si="45"/>
        <v>283099.90500000003</v>
      </c>
      <c r="H4760" s="133"/>
      <c r="I4760" s="162"/>
      <c r="J4760" s="81"/>
      <c r="K4760" s="144"/>
    </row>
    <row r="4761" spans="1:11" customFormat="1" ht="16.5" x14ac:dyDescent="0.3">
      <c r="A4761" s="77"/>
      <c r="B4761" s="142"/>
      <c r="C4761" s="79"/>
      <c r="D4761" s="127" t="s">
        <v>3312</v>
      </c>
      <c r="E4761" s="126">
        <v>1</v>
      </c>
      <c r="F4761" s="143">
        <v>226100.38</v>
      </c>
      <c r="G4761" s="80">
        <f t="shared" si="45"/>
        <v>226100.38</v>
      </c>
      <c r="H4761" s="133"/>
      <c r="I4761" s="162"/>
      <c r="J4761" s="81"/>
      <c r="K4761" s="144"/>
    </row>
    <row r="4762" spans="1:11" customFormat="1" ht="16.5" x14ac:dyDescent="0.3">
      <c r="A4762" s="77"/>
      <c r="B4762" s="142"/>
      <c r="C4762" s="79"/>
      <c r="D4762" s="127" t="s">
        <v>3313</v>
      </c>
      <c r="E4762" s="126">
        <v>2</v>
      </c>
      <c r="F4762" s="143">
        <v>308750.47499999998</v>
      </c>
      <c r="G4762" s="80">
        <f t="shared" si="45"/>
        <v>617500.94999999995</v>
      </c>
      <c r="H4762" s="133"/>
      <c r="I4762" s="162"/>
      <c r="J4762" s="81"/>
      <c r="K4762" s="144"/>
    </row>
    <row r="4763" spans="1:11" customFormat="1" ht="16.5" x14ac:dyDescent="0.3">
      <c r="A4763" s="77"/>
      <c r="B4763" s="142"/>
      <c r="C4763" s="79"/>
      <c r="D4763" s="127" t="s">
        <v>3314</v>
      </c>
      <c r="E4763" s="126">
        <v>1</v>
      </c>
      <c r="F4763" s="143">
        <v>289750.28499999997</v>
      </c>
      <c r="G4763" s="80">
        <f t="shared" si="45"/>
        <v>289750.28499999997</v>
      </c>
      <c r="H4763" s="133"/>
      <c r="I4763" s="162"/>
      <c r="J4763" s="81"/>
      <c r="K4763" s="144"/>
    </row>
    <row r="4764" spans="1:11" customFormat="1" ht="16.5" x14ac:dyDescent="0.3">
      <c r="A4764" s="77"/>
      <c r="B4764" s="142"/>
      <c r="C4764" s="79"/>
      <c r="D4764" s="127" t="s">
        <v>3315</v>
      </c>
      <c r="E4764" s="126">
        <v>1</v>
      </c>
      <c r="F4764" s="143">
        <v>289750.28499999997</v>
      </c>
      <c r="G4764" s="80">
        <f t="shared" si="45"/>
        <v>289750.28499999997</v>
      </c>
      <c r="H4764" s="133">
        <f>SUM(G4760:G4764)</f>
        <v>1706201.8049999997</v>
      </c>
      <c r="I4764" s="162" t="s">
        <v>309</v>
      </c>
      <c r="J4764" s="81"/>
      <c r="K4764" s="144"/>
    </row>
    <row r="4765" spans="1:11" customFormat="1" ht="16.5" x14ac:dyDescent="0.3">
      <c r="A4765" s="77"/>
      <c r="B4765" s="142"/>
      <c r="C4765" s="79"/>
      <c r="D4765" s="127"/>
      <c r="E4765" s="126"/>
      <c r="F4765" s="143"/>
      <c r="G4765" s="80">
        <f t="shared" si="45"/>
        <v>0</v>
      </c>
      <c r="H4765" s="133"/>
      <c r="I4765" s="162"/>
      <c r="J4765" s="81"/>
      <c r="K4765" s="144"/>
    </row>
    <row r="4766" spans="1:11" customFormat="1" ht="16.5" x14ac:dyDescent="0.3">
      <c r="A4766" s="77">
        <v>43434</v>
      </c>
      <c r="B4766" s="142" t="s">
        <v>3316</v>
      </c>
      <c r="C4766" s="79" t="s">
        <v>985</v>
      </c>
      <c r="D4766" s="127" t="s">
        <v>2073</v>
      </c>
      <c r="E4766" s="126">
        <v>60</v>
      </c>
      <c r="F4766" s="143">
        <v>222084.5</v>
      </c>
      <c r="G4766" s="80">
        <f t="shared" si="45"/>
        <v>13325070</v>
      </c>
      <c r="H4766" s="133">
        <f>G4766</f>
        <v>13325070</v>
      </c>
      <c r="I4766" s="162" t="s">
        <v>2545</v>
      </c>
      <c r="J4766" s="81"/>
      <c r="K4766" s="144"/>
    </row>
    <row r="4767" spans="1:11" customFormat="1" ht="16.5" x14ac:dyDescent="0.3">
      <c r="A4767" s="77"/>
      <c r="B4767" s="142"/>
      <c r="C4767" s="79"/>
      <c r="D4767" s="127"/>
      <c r="E4767" s="126"/>
      <c r="F4767" s="143"/>
      <c r="G4767" s="80">
        <f t="shared" si="45"/>
        <v>0</v>
      </c>
      <c r="H4767" s="133"/>
      <c r="I4767" s="162"/>
      <c r="J4767" s="81"/>
      <c r="K4767" s="144"/>
    </row>
    <row r="4768" spans="1:11" customFormat="1" ht="16.5" x14ac:dyDescent="0.3">
      <c r="A4768" s="77">
        <v>43435</v>
      </c>
      <c r="B4768" s="142" t="s">
        <v>3317</v>
      </c>
      <c r="C4768" s="79" t="s">
        <v>2640</v>
      </c>
      <c r="D4768" s="127" t="s">
        <v>3318</v>
      </c>
      <c r="E4768" s="80">
        <v>1</v>
      </c>
      <c r="F4768" s="143">
        <v>223249.62</v>
      </c>
      <c r="G4768" s="80">
        <f t="shared" si="45"/>
        <v>223249.62</v>
      </c>
      <c r="H4768" s="133"/>
      <c r="I4768" s="162"/>
      <c r="J4768" s="81"/>
      <c r="K4768" s="144"/>
    </row>
    <row r="4769" spans="1:11" customFormat="1" ht="16.5" x14ac:dyDescent="0.3">
      <c r="A4769" s="77"/>
      <c r="B4769" s="142"/>
      <c r="C4769" s="79"/>
      <c r="D4769" s="127" t="s">
        <v>3319</v>
      </c>
      <c r="E4769" s="80">
        <v>1</v>
      </c>
      <c r="F4769" s="143">
        <v>171000.5</v>
      </c>
      <c r="G4769" s="80">
        <f t="shared" si="45"/>
        <v>171000.5</v>
      </c>
      <c r="H4769" s="133">
        <f>SUM(G4768:G4769)</f>
        <v>394250.12</v>
      </c>
      <c r="I4769" s="162" t="s">
        <v>1756</v>
      </c>
      <c r="J4769" s="81"/>
      <c r="K4769" s="144"/>
    </row>
    <row r="4770" spans="1:11" customFormat="1" ht="16.5" x14ac:dyDescent="0.3">
      <c r="A4770" s="77"/>
      <c r="B4770" s="142"/>
      <c r="C4770" s="79"/>
      <c r="D4770" s="127"/>
      <c r="E4770" s="80"/>
      <c r="F4770" s="143"/>
      <c r="G4770" s="80">
        <f t="shared" si="45"/>
        <v>0</v>
      </c>
      <c r="H4770" s="133"/>
      <c r="I4770" s="162"/>
      <c r="J4770" s="81"/>
      <c r="K4770" s="144"/>
    </row>
    <row r="4771" spans="1:11" customFormat="1" ht="16.5" x14ac:dyDescent="0.3">
      <c r="A4771" s="77">
        <v>43435</v>
      </c>
      <c r="B4771" s="142" t="s">
        <v>3320</v>
      </c>
      <c r="C4771" s="79" t="s">
        <v>3321</v>
      </c>
      <c r="D4771" s="127" t="s">
        <v>19</v>
      </c>
      <c r="E4771" s="80">
        <v>5</v>
      </c>
      <c r="F4771" s="143">
        <v>514800</v>
      </c>
      <c r="G4771" s="80">
        <f t="shared" si="45"/>
        <v>2574000</v>
      </c>
      <c r="H4771" s="133"/>
      <c r="I4771" s="162"/>
      <c r="J4771" s="81"/>
      <c r="K4771" s="144"/>
    </row>
    <row r="4772" spans="1:11" customFormat="1" ht="16.5" x14ac:dyDescent="0.3">
      <c r="A4772" s="77"/>
      <c r="B4772" s="142"/>
      <c r="C4772" s="79"/>
      <c r="D4772" s="127" t="s">
        <v>2756</v>
      </c>
      <c r="E4772" s="80">
        <v>2</v>
      </c>
      <c r="F4772" s="143">
        <v>243000.45</v>
      </c>
      <c r="G4772" s="80">
        <f t="shared" si="45"/>
        <v>486000.9</v>
      </c>
      <c r="H4772" s="133"/>
      <c r="I4772" s="162"/>
      <c r="J4772" s="81"/>
      <c r="K4772" s="144"/>
    </row>
    <row r="4773" spans="1:11" customFormat="1" ht="16.5" x14ac:dyDescent="0.3">
      <c r="A4773" s="77"/>
      <c r="B4773" s="142"/>
      <c r="C4773" s="79"/>
      <c r="D4773" s="127" t="s">
        <v>2653</v>
      </c>
      <c r="E4773" s="80">
        <v>2</v>
      </c>
      <c r="F4773" s="143">
        <v>243000.45</v>
      </c>
      <c r="G4773" s="80">
        <f t="shared" si="45"/>
        <v>486000.9</v>
      </c>
      <c r="H4773" s="133"/>
      <c r="I4773" s="162"/>
      <c r="J4773" s="81"/>
      <c r="K4773" s="144"/>
    </row>
    <row r="4774" spans="1:11" customFormat="1" ht="16.5" x14ac:dyDescent="0.3">
      <c r="A4774" s="77"/>
      <c r="B4774" s="142"/>
      <c r="C4774" s="79"/>
      <c r="D4774" s="127" t="s">
        <v>3168</v>
      </c>
      <c r="E4774" s="80">
        <v>2</v>
      </c>
      <c r="F4774" s="143">
        <v>243000.45</v>
      </c>
      <c r="G4774" s="80">
        <f t="shared" si="45"/>
        <v>486000.9</v>
      </c>
      <c r="H4774" s="133">
        <f>SUM(G4771:G4774)</f>
        <v>4032002.6999999997</v>
      </c>
      <c r="I4774" s="162" t="s">
        <v>309</v>
      </c>
      <c r="J4774" s="81"/>
      <c r="K4774" s="144"/>
    </row>
    <row r="4775" spans="1:11" customFormat="1" ht="16.5" x14ac:dyDescent="0.3">
      <c r="A4775" s="77"/>
      <c r="B4775" s="142"/>
      <c r="C4775" s="79"/>
      <c r="D4775" s="127"/>
      <c r="E4775" s="80"/>
      <c r="F4775" s="143"/>
      <c r="G4775" s="80">
        <f t="shared" si="45"/>
        <v>0</v>
      </c>
      <c r="H4775" s="133"/>
      <c r="I4775" s="162"/>
      <c r="J4775" s="81"/>
      <c r="K4775" s="144"/>
    </row>
    <row r="4776" spans="1:11" customFormat="1" ht="16.5" x14ac:dyDescent="0.3">
      <c r="A4776" s="77">
        <v>43435</v>
      </c>
      <c r="B4776" s="142" t="s">
        <v>3322</v>
      </c>
      <c r="C4776" s="79" t="s">
        <v>1077</v>
      </c>
      <c r="D4776" s="127" t="s">
        <v>19</v>
      </c>
      <c r="E4776" s="80">
        <v>4</v>
      </c>
      <c r="F4776" s="143">
        <v>514800</v>
      </c>
      <c r="G4776" s="80">
        <f t="shared" si="45"/>
        <v>2059200</v>
      </c>
      <c r="H4776" s="133"/>
      <c r="I4776" s="162"/>
      <c r="J4776" s="81"/>
      <c r="K4776" s="144"/>
    </row>
    <row r="4777" spans="1:11" customFormat="1" ht="16.5" x14ac:dyDescent="0.3">
      <c r="A4777" s="77"/>
      <c r="B4777" s="142"/>
      <c r="C4777" s="79"/>
      <c r="D4777" s="127" t="s">
        <v>31</v>
      </c>
      <c r="E4777" s="80">
        <v>2</v>
      </c>
      <c r="F4777" s="143">
        <v>529199.44999999995</v>
      </c>
      <c r="G4777" s="80">
        <f t="shared" si="45"/>
        <v>1058398.8999999999</v>
      </c>
      <c r="H4777" s="133">
        <f>SUM(G4776:G4777)</f>
        <v>3117598.9</v>
      </c>
      <c r="I4777" s="162" t="s">
        <v>1756</v>
      </c>
      <c r="J4777" s="81"/>
      <c r="K4777" s="144"/>
    </row>
    <row r="4778" spans="1:11" customFormat="1" ht="16.5" x14ac:dyDescent="0.3">
      <c r="A4778" s="77"/>
      <c r="B4778" s="142"/>
      <c r="C4778" s="79"/>
      <c r="D4778" s="127"/>
      <c r="E4778" s="80"/>
      <c r="F4778" s="143"/>
      <c r="G4778" s="80">
        <f t="shared" si="45"/>
        <v>0</v>
      </c>
      <c r="H4778" s="133"/>
      <c r="I4778" s="162"/>
      <c r="J4778" s="81"/>
      <c r="K4778" s="144"/>
    </row>
    <row r="4779" spans="1:11" customFormat="1" ht="16.5" x14ac:dyDescent="0.3">
      <c r="A4779" s="77">
        <v>43435</v>
      </c>
      <c r="B4779" s="142" t="s">
        <v>3323</v>
      </c>
      <c r="C4779" s="79" t="s">
        <v>53</v>
      </c>
      <c r="D4779" s="127" t="s">
        <v>2494</v>
      </c>
      <c r="E4779" s="80">
        <v>12</v>
      </c>
      <c r="F4779" s="143">
        <v>691000.2</v>
      </c>
      <c r="G4779" s="80">
        <f t="shared" si="45"/>
        <v>8292002.3999999994</v>
      </c>
      <c r="H4779" s="133"/>
      <c r="I4779" s="162"/>
      <c r="J4779" s="81"/>
      <c r="K4779" s="144"/>
    </row>
    <row r="4780" spans="1:11" customFormat="1" ht="16.5" x14ac:dyDescent="0.3">
      <c r="A4780" s="77"/>
      <c r="B4780" s="142"/>
      <c r="C4780" s="79"/>
      <c r="D4780" s="127" t="s">
        <v>104</v>
      </c>
      <c r="E4780" s="80">
        <v>12</v>
      </c>
      <c r="F4780" s="143">
        <v>571000.1</v>
      </c>
      <c r="G4780" s="80">
        <f t="shared" si="45"/>
        <v>6852001.1999999993</v>
      </c>
      <c r="H4780" s="133">
        <f>SUM(G4779:G4780)</f>
        <v>15144003.599999998</v>
      </c>
      <c r="I4780" s="162" t="s">
        <v>310</v>
      </c>
      <c r="J4780" s="81"/>
      <c r="K4780" s="144"/>
    </row>
    <row r="4781" spans="1:11" customFormat="1" ht="16.5" x14ac:dyDescent="0.3">
      <c r="A4781" s="77"/>
      <c r="B4781" s="142"/>
      <c r="C4781" s="79"/>
      <c r="D4781" s="127"/>
      <c r="E4781" s="80"/>
      <c r="F4781" s="143"/>
      <c r="G4781" s="80">
        <f t="shared" si="45"/>
        <v>0</v>
      </c>
      <c r="H4781" s="133"/>
      <c r="I4781" s="162"/>
      <c r="J4781" s="81"/>
      <c r="K4781" s="144"/>
    </row>
    <row r="4782" spans="1:11" customFormat="1" ht="16.5" x14ac:dyDescent="0.3">
      <c r="A4782" s="77">
        <v>43435</v>
      </c>
      <c r="B4782" s="142" t="s">
        <v>3324</v>
      </c>
      <c r="C4782" s="79" t="s">
        <v>75</v>
      </c>
      <c r="D4782" s="127" t="s">
        <v>1094</v>
      </c>
      <c r="E4782" s="80">
        <v>1</v>
      </c>
      <c r="F4782" s="143">
        <v>215000.5</v>
      </c>
      <c r="G4782" s="80">
        <f t="shared" si="45"/>
        <v>215000.5</v>
      </c>
      <c r="H4782" s="133">
        <f>G4782</f>
        <v>215000.5</v>
      </c>
      <c r="I4782" s="162" t="s">
        <v>309</v>
      </c>
      <c r="J4782" s="81"/>
      <c r="K4782" s="144"/>
    </row>
    <row r="4783" spans="1:11" customFormat="1" ht="16.5" x14ac:dyDescent="0.3">
      <c r="A4783" s="77"/>
      <c r="B4783" s="142"/>
      <c r="C4783" s="79"/>
      <c r="D4783" s="127"/>
      <c r="E4783" s="80"/>
      <c r="F4783" s="143"/>
      <c r="G4783" s="80">
        <f t="shared" si="45"/>
        <v>0</v>
      </c>
      <c r="H4783" s="133"/>
      <c r="I4783" s="162"/>
      <c r="J4783" s="81"/>
      <c r="K4783" s="144"/>
    </row>
    <row r="4784" spans="1:11" customFormat="1" ht="16.5" x14ac:dyDescent="0.3">
      <c r="A4784" s="77">
        <v>43435</v>
      </c>
      <c r="B4784" s="142" t="s">
        <v>3325</v>
      </c>
      <c r="C4784" s="79" t="s">
        <v>3326</v>
      </c>
      <c r="D4784" s="127" t="s">
        <v>887</v>
      </c>
      <c r="E4784" s="80">
        <v>2</v>
      </c>
      <c r="F4784" s="143">
        <v>230000.1</v>
      </c>
      <c r="G4784" s="80">
        <f t="shared" si="45"/>
        <v>460000.2</v>
      </c>
      <c r="H4784" s="133">
        <f>G4784</f>
        <v>460000.2</v>
      </c>
      <c r="I4784" s="162" t="s">
        <v>315</v>
      </c>
      <c r="J4784" s="81"/>
      <c r="K4784" s="144"/>
    </row>
    <row r="4785" spans="1:11" customFormat="1" ht="16.5" x14ac:dyDescent="0.3">
      <c r="A4785" s="77"/>
      <c r="B4785" s="142"/>
      <c r="C4785" s="79"/>
      <c r="D4785" s="127"/>
      <c r="E4785" s="80"/>
      <c r="F4785" s="143"/>
      <c r="G4785" s="80">
        <f t="shared" si="45"/>
        <v>0</v>
      </c>
      <c r="H4785" s="133"/>
      <c r="I4785" s="162"/>
      <c r="J4785" s="81"/>
      <c r="K4785" s="144"/>
    </row>
    <row r="4786" spans="1:11" customFormat="1" ht="16.5" x14ac:dyDescent="0.3">
      <c r="A4786" s="77">
        <v>43435</v>
      </c>
      <c r="B4786" s="142" t="s">
        <v>3327</v>
      </c>
      <c r="C4786" s="79" t="s">
        <v>3328</v>
      </c>
      <c r="D4786" s="127" t="s">
        <v>1094</v>
      </c>
      <c r="E4786" s="80">
        <v>12</v>
      </c>
      <c r="F4786" s="143">
        <v>215000.5</v>
      </c>
      <c r="G4786" s="80">
        <f t="shared" ref="G4786:G5040" si="46">E4786*F4786</f>
        <v>2580006</v>
      </c>
      <c r="H4786" s="133"/>
      <c r="I4786" s="162"/>
      <c r="J4786" s="81"/>
      <c r="K4786" s="144"/>
    </row>
    <row r="4787" spans="1:11" customFormat="1" ht="16.5" x14ac:dyDescent="0.3">
      <c r="A4787" s="77"/>
      <c r="B4787" s="142"/>
      <c r="C4787" s="79"/>
      <c r="D4787" s="127" t="s">
        <v>887</v>
      </c>
      <c r="E4787" s="80">
        <v>12</v>
      </c>
      <c r="F4787" s="143">
        <v>230000.1</v>
      </c>
      <c r="G4787" s="80">
        <f t="shared" si="46"/>
        <v>2760001.2</v>
      </c>
      <c r="H4787" s="133">
        <f>SUM(G4786:G4787)</f>
        <v>5340007.2</v>
      </c>
      <c r="I4787" s="162" t="s">
        <v>1756</v>
      </c>
      <c r="J4787" s="81"/>
      <c r="K4787" s="144"/>
    </row>
    <row r="4788" spans="1:11" customFormat="1" ht="16.5" x14ac:dyDescent="0.3">
      <c r="A4788" s="77"/>
      <c r="B4788" s="142"/>
      <c r="C4788" s="79"/>
      <c r="D4788" s="127"/>
      <c r="E4788" s="80"/>
      <c r="F4788" s="143"/>
      <c r="G4788" s="80">
        <f t="shared" si="46"/>
        <v>0</v>
      </c>
      <c r="H4788" s="133"/>
      <c r="I4788" s="162"/>
      <c r="J4788" s="81"/>
      <c r="K4788" s="144"/>
    </row>
    <row r="4789" spans="1:11" customFormat="1" ht="16.5" x14ac:dyDescent="0.3">
      <c r="A4789" s="77">
        <v>43435</v>
      </c>
      <c r="B4789" s="142" t="s">
        <v>3329</v>
      </c>
      <c r="C4789" s="79" t="s">
        <v>48</v>
      </c>
      <c r="D4789" s="127" t="s">
        <v>2494</v>
      </c>
      <c r="E4789" s="80">
        <v>4</v>
      </c>
      <c r="F4789" s="143">
        <v>621900.18000000005</v>
      </c>
      <c r="G4789" s="80">
        <f t="shared" si="46"/>
        <v>2487600.7200000002</v>
      </c>
      <c r="H4789" s="133">
        <f>G4789</f>
        <v>2487600.7200000002</v>
      </c>
      <c r="I4789" s="162" t="s">
        <v>1756</v>
      </c>
      <c r="J4789" s="81"/>
      <c r="K4789" s="144"/>
    </row>
    <row r="4790" spans="1:11" customFormat="1" ht="16.5" x14ac:dyDescent="0.3">
      <c r="A4790" s="77"/>
      <c r="B4790" s="142"/>
      <c r="C4790" s="79"/>
      <c r="D4790" s="127"/>
      <c r="E4790" s="80"/>
      <c r="F4790" s="143"/>
      <c r="G4790" s="80">
        <f t="shared" si="46"/>
        <v>0</v>
      </c>
      <c r="H4790" s="133"/>
      <c r="I4790" s="162"/>
      <c r="J4790" s="81"/>
      <c r="K4790" s="144"/>
    </row>
    <row r="4791" spans="1:11" customFormat="1" ht="16.5" x14ac:dyDescent="0.3">
      <c r="A4791" s="77">
        <v>43435</v>
      </c>
      <c r="B4791" s="142" t="s">
        <v>3330</v>
      </c>
      <c r="C4791" s="79" t="s">
        <v>1360</v>
      </c>
      <c r="D4791" s="127" t="s">
        <v>887</v>
      </c>
      <c r="E4791" s="80">
        <v>1</v>
      </c>
      <c r="F4791" s="143">
        <v>230000.1</v>
      </c>
      <c r="G4791" s="80">
        <f t="shared" si="46"/>
        <v>230000.1</v>
      </c>
      <c r="H4791" s="133">
        <f>G4791</f>
        <v>230000.1</v>
      </c>
      <c r="I4791" s="162" t="s">
        <v>309</v>
      </c>
      <c r="J4791" s="81"/>
      <c r="K4791" s="144"/>
    </row>
    <row r="4792" spans="1:11" customFormat="1" ht="16.5" x14ac:dyDescent="0.3">
      <c r="A4792" s="77"/>
      <c r="B4792" s="142"/>
      <c r="C4792" s="79"/>
      <c r="D4792" s="127"/>
      <c r="E4792" s="80"/>
      <c r="F4792" s="143"/>
      <c r="G4792" s="80">
        <f t="shared" si="46"/>
        <v>0</v>
      </c>
      <c r="H4792" s="133"/>
      <c r="I4792" s="162"/>
      <c r="J4792" s="81"/>
      <c r="K4792" s="144"/>
    </row>
    <row r="4793" spans="1:11" customFormat="1" ht="16.5" x14ac:dyDescent="0.3">
      <c r="A4793" s="77">
        <v>43435</v>
      </c>
      <c r="B4793" s="142" t="s">
        <v>3331</v>
      </c>
      <c r="C4793" s="79" t="s">
        <v>3024</v>
      </c>
      <c r="D4793" s="127" t="s">
        <v>3332</v>
      </c>
      <c r="E4793" s="80">
        <v>2</v>
      </c>
      <c r="F4793" s="143">
        <v>302100.09499999997</v>
      </c>
      <c r="G4793" s="80">
        <f t="shared" si="46"/>
        <v>604200.18999999994</v>
      </c>
      <c r="H4793" s="133"/>
      <c r="I4793" s="162"/>
      <c r="J4793" s="81"/>
      <c r="K4793" s="144"/>
    </row>
    <row r="4794" spans="1:11" customFormat="1" ht="16.5" x14ac:dyDescent="0.3">
      <c r="A4794" s="77"/>
      <c r="B4794" s="142"/>
      <c r="C4794" s="79"/>
      <c r="D4794" s="127" t="s">
        <v>3197</v>
      </c>
      <c r="E4794" s="80">
        <v>2</v>
      </c>
      <c r="F4794" s="143">
        <v>308750.47499999998</v>
      </c>
      <c r="G4794" s="80">
        <f t="shared" si="46"/>
        <v>617500.94999999995</v>
      </c>
      <c r="H4794" s="133">
        <f>SUM(G4793:G4794)</f>
        <v>1221701.1399999999</v>
      </c>
      <c r="I4794" s="162" t="s">
        <v>1756</v>
      </c>
      <c r="J4794" s="81"/>
      <c r="K4794" s="144"/>
    </row>
    <row r="4795" spans="1:11" customFormat="1" ht="16.5" x14ac:dyDescent="0.3">
      <c r="A4795" s="77"/>
      <c r="B4795" s="142"/>
      <c r="C4795" s="79"/>
      <c r="D4795" s="127"/>
      <c r="E4795" s="80"/>
      <c r="F4795" s="143"/>
      <c r="G4795" s="80">
        <f t="shared" si="46"/>
        <v>0</v>
      </c>
      <c r="H4795" s="133"/>
      <c r="I4795" s="162"/>
      <c r="J4795" s="81"/>
      <c r="K4795" s="144"/>
    </row>
    <row r="4796" spans="1:11" customFormat="1" ht="16.5" x14ac:dyDescent="0.3">
      <c r="A4796" s="77">
        <v>43435</v>
      </c>
      <c r="B4796" s="142" t="s">
        <v>3333</v>
      </c>
      <c r="C4796" s="79" t="s">
        <v>2006</v>
      </c>
      <c r="D4796" s="127" t="s">
        <v>3334</v>
      </c>
      <c r="E4796" s="80">
        <v>4</v>
      </c>
      <c r="F4796" s="143">
        <v>1155000</v>
      </c>
      <c r="G4796" s="80">
        <f t="shared" si="46"/>
        <v>4620000</v>
      </c>
      <c r="H4796" s="133">
        <f>G4796</f>
        <v>4620000</v>
      </c>
      <c r="I4796" s="162" t="s">
        <v>1215</v>
      </c>
      <c r="J4796" s="81"/>
      <c r="K4796" s="144"/>
    </row>
    <row r="4797" spans="1:11" customFormat="1" ht="16.5" x14ac:dyDescent="0.3">
      <c r="A4797" s="77"/>
      <c r="B4797" s="142"/>
      <c r="C4797" s="79"/>
      <c r="D4797" s="127"/>
      <c r="E4797" s="80"/>
      <c r="F4797" s="143"/>
      <c r="G4797" s="80">
        <f t="shared" si="46"/>
        <v>0</v>
      </c>
      <c r="H4797" s="133"/>
      <c r="I4797" s="162"/>
      <c r="J4797" s="81"/>
      <c r="K4797" s="144"/>
    </row>
    <row r="4798" spans="1:11" customFormat="1" ht="16.5" x14ac:dyDescent="0.3">
      <c r="A4798" s="77">
        <v>43435</v>
      </c>
      <c r="B4798" s="142" t="s">
        <v>3335</v>
      </c>
      <c r="C4798" s="79" t="s">
        <v>3336</v>
      </c>
      <c r="D4798" s="127" t="s">
        <v>2590</v>
      </c>
      <c r="E4798" s="80">
        <v>1</v>
      </c>
      <c r="F4798" s="143">
        <v>222299.715</v>
      </c>
      <c r="G4798" s="80">
        <f t="shared" si="46"/>
        <v>222299.715</v>
      </c>
      <c r="H4798" s="133"/>
      <c r="I4798" s="162"/>
      <c r="J4798" s="81"/>
      <c r="K4798" s="144"/>
    </row>
    <row r="4799" spans="1:11" customFormat="1" ht="16.5" x14ac:dyDescent="0.3">
      <c r="A4799" s="77"/>
      <c r="B4799" s="142"/>
      <c r="C4799" s="79"/>
      <c r="D4799" s="127" t="s">
        <v>1549</v>
      </c>
      <c r="E4799" s="80">
        <v>1</v>
      </c>
      <c r="F4799" s="143">
        <v>165000</v>
      </c>
      <c r="G4799" s="80">
        <f t="shared" si="46"/>
        <v>165000</v>
      </c>
      <c r="H4799" s="133">
        <f>SUM(G4798:G4799)</f>
        <v>387299.71499999997</v>
      </c>
      <c r="I4799" s="162" t="s">
        <v>309</v>
      </c>
      <c r="J4799" s="81"/>
      <c r="K4799" s="144"/>
    </row>
    <row r="4800" spans="1:11" customFormat="1" ht="16.5" x14ac:dyDescent="0.3">
      <c r="A4800" s="77"/>
      <c r="B4800" s="142"/>
      <c r="C4800" s="79"/>
      <c r="D4800" s="127"/>
      <c r="E4800" s="80"/>
      <c r="F4800" s="143"/>
      <c r="G4800" s="80">
        <f t="shared" si="46"/>
        <v>0</v>
      </c>
      <c r="H4800" s="133"/>
      <c r="I4800" s="162"/>
      <c r="J4800" s="81"/>
      <c r="K4800" s="144"/>
    </row>
    <row r="4801" spans="1:11" customFormat="1" ht="16.5" x14ac:dyDescent="0.3">
      <c r="A4801" s="77">
        <v>43435</v>
      </c>
      <c r="B4801" s="142" t="s">
        <v>3337</v>
      </c>
      <c r="C4801" s="79" t="s">
        <v>1877</v>
      </c>
      <c r="D4801" s="127" t="s">
        <v>2482</v>
      </c>
      <c r="E4801" s="80">
        <v>2</v>
      </c>
      <c r="F4801" s="143">
        <v>227000.4</v>
      </c>
      <c r="G4801" s="80">
        <f t="shared" si="46"/>
        <v>454000.8</v>
      </c>
      <c r="H4801" s="133"/>
      <c r="I4801" s="162"/>
      <c r="J4801" s="81"/>
      <c r="K4801" s="144"/>
    </row>
    <row r="4802" spans="1:11" customFormat="1" ht="16.5" x14ac:dyDescent="0.3">
      <c r="A4802" s="77"/>
      <c r="B4802" s="142"/>
      <c r="C4802" s="79"/>
      <c r="D4802" s="127" t="s">
        <v>1123</v>
      </c>
      <c r="E4802" s="80">
        <v>1</v>
      </c>
      <c r="F4802" s="143">
        <v>297999.90000000002</v>
      </c>
      <c r="G4802" s="80">
        <f t="shared" si="46"/>
        <v>297999.90000000002</v>
      </c>
      <c r="H4802" s="133"/>
      <c r="I4802" s="162"/>
      <c r="J4802" s="81"/>
      <c r="K4802" s="144"/>
    </row>
    <row r="4803" spans="1:11" customFormat="1" ht="16.5" x14ac:dyDescent="0.3">
      <c r="A4803" s="77"/>
      <c r="B4803" s="142"/>
      <c r="C4803" s="79"/>
      <c r="D4803" s="127" t="s">
        <v>1606</v>
      </c>
      <c r="E4803" s="80">
        <v>1</v>
      </c>
      <c r="F4803" s="143">
        <v>285000.09999999998</v>
      </c>
      <c r="G4803" s="80">
        <f t="shared" si="46"/>
        <v>285000.09999999998</v>
      </c>
      <c r="H4803" s="133">
        <f>SUM(G4801:G4803)</f>
        <v>1037000.7999999999</v>
      </c>
      <c r="I4803" s="162" t="s">
        <v>1215</v>
      </c>
      <c r="J4803" s="81"/>
      <c r="K4803" s="144"/>
    </row>
    <row r="4804" spans="1:11" customFormat="1" ht="16.5" x14ac:dyDescent="0.3">
      <c r="A4804" s="77"/>
      <c r="B4804" s="142"/>
      <c r="C4804" s="79"/>
      <c r="D4804" s="127"/>
      <c r="E4804" s="80"/>
      <c r="F4804" s="143"/>
      <c r="G4804" s="80">
        <f t="shared" si="46"/>
        <v>0</v>
      </c>
      <c r="H4804" s="133"/>
      <c r="I4804" s="162"/>
      <c r="J4804" s="81"/>
      <c r="K4804" s="144"/>
    </row>
    <row r="4805" spans="1:11" customFormat="1" ht="16.5" x14ac:dyDescent="0.3">
      <c r="A4805" s="77">
        <v>43435</v>
      </c>
      <c r="B4805" s="142" t="s">
        <v>3338</v>
      </c>
      <c r="C4805" s="79" t="s">
        <v>1795</v>
      </c>
      <c r="D4805" s="127" t="s">
        <v>887</v>
      </c>
      <c r="E4805" s="80">
        <v>1</v>
      </c>
      <c r="F4805" s="143">
        <v>230000.1</v>
      </c>
      <c r="G4805" s="80">
        <f t="shared" si="46"/>
        <v>230000.1</v>
      </c>
      <c r="H4805" s="133">
        <f>G4805</f>
        <v>230000.1</v>
      </c>
      <c r="I4805" s="162" t="s">
        <v>2524</v>
      </c>
      <c r="J4805" s="81"/>
      <c r="K4805" s="144"/>
    </row>
    <row r="4806" spans="1:11" customFormat="1" ht="16.5" x14ac:dyDescent="0.3">
      <c r="A4806" s="77"/>
      <c r="B4806" s="142"/>
      <c r="C4806" s="79"/>
      <c r="D4806" s="127"/>
      <c r="E4806" s="80"/>
      <c r="F4806" s="143"/>
      <c r="G4806" s="80">
        <f t="shared" si="46"/>
        <v>0</v>
      </c>
      <c r="H4806" s="133"/>
      <c r="I4806" s="162"/>
      <c r="J4806" s="81"/>
      <c r="K4806" s="144"/>
    </row>
    <row r="4807" spans="1:11" customFormat="1" ht="16.5" x14ac:dyDescent="0.3">
      <c r="A4807" s="77">
        <v>43435</v>
      </c>
      <c r="B4807" s="142" t="s">
        <v>3339</v>
      </c>
      <c r="C4807" s="79" t="s">
        <v>1669</v>
      </c>
      <c r="D4807" s="127" t="s">
        <v>2073</v>
      </c>
      <c r="E4807" s="80">
        <v>1</v>
      </c>
      <c r="F4807" s="143">
        <v>240525.55</v>
      </c>
      <c r="G4807" s="80">
        <f t="shared" si="46"/>
        <v>240525.55</v>
      </c>
      <c r="H4807" s="133">
        <f>G4807</f>
        <v>240525.55</v>
      </c>
      <c r="I4807" s="162" t="s">
        <v>2524</v>
      </c>
      <c r="J4807" s="81"/>
      <c r="K4807" s="144"/>
    </row>
    <row r="4808" spans="1:11" customFormat="1" ht="16.5" x14ac:dyDescent="0.3">
      <c r="A4808" s="77"/>
      <c r="B4808" s="142"/>
      <c r="C4808" s="79"/>
      <c r="D4808" s="127"/>
      <c r="E4808" s="80"/>
      <c r="F4808" s="143"/>
      <c r="G4808" s="80">
        <f t="shared" si="46"/>
        <v>0</v>
      </c>
      <c r="H4808" s="133"/>
      <c r="I4808" s="162"/>
      <c r="J4808" s="81"/>
      <c r="K4808" s="144"/>
    </row>
    <row r="4809" spans="1:11" customFormat="1" ht="16.5" x14ac:dyDescent="0.3">
      <c r="A4809" s="77">
        <v>43437</v>
      </c>
      <c r="B4809" s="142" t="s">
        <v>3340</v>
      </c>
      <c r="C4809" s="79" t="s">
        <v>1083</v>
      </c>
      <c r="D4809" s="127" t="s">
        <v>1854</v>
      </c>
      <c r="E4809" s="80">
        <v>6</v>
      </c>
      <c r="F4809" s="143">
        <v>240525.45</v>
      </c>
      <c r="G4809" s="80">
        <f t="shared" si="46"/>
        <v>1443152.7000000002</v>
      </c>
      <c r="H4809" s="133">
        <f>G4809</f>
        <v>1443152.7000000002</v>
      </c>
      <c r="I4809" s="162" t="s">
        <v>2524</v>
      </c>
      <c r="J4809" s="81"/>
      <c r="K4809" s="144"/>
    </row>
    <row r="4810" spans="1:11" customFormat="1" ht="16.5" x14ac:dyDescent="0.3">
      <c r="A4810" s="77"/>
      <c r="B4810" s="142"/>
      <c r="C4810" s="79"/>
      <c r="D4810" s="127"/>
      <c r="E4810" s="80"/>
      <c r="F4810" s="143"/>
      <c r="G4810" s="80">
        <f t="shared" si="46"/>
        <v>0</v>
      </c>
      <c r="H4810" s="133"/>
      <c r="I4810" s="162"/>
      <c r="J4810" s="81"/>
      <c r="K4810" s="144"/>
    </row>
    <row r="4811" spans="1:11" customFormat="1" ht="16.5" x14ac:dyDescent="0.3">
      <c r="A4811" s="77">
        <v>43437</v>
      </c>
      <c r="B4811" s="142" t="s">
        <v>3341</v>
      </c>
      <c r="C4811" s="79" t="s">
        <v>3342</v>
      </c>
      <c r="D4811" s="127" t="s">
        <v>1914</v>
      </c>
      <c r="E4811" s="80">
        <v>24</v>
      </c>
      <c r="F4811" s="143">
        <v>169998.40132</v>
      </c>
      <c r="G4811" s="80">
        <f t="shared" si="46"/>
        <v>4079961.6316800001</v>
      </c>
      <c r="H4811" s="133">
        <f>G4811</f>
        <v>4079961.6316800001</v>
      </c>
      <c r="I4811" s="162" t="s">
        <v>1215</v>
      </c>
      <c r="J4811" s="81"/>
      <c r="K4811" s="144"/>
    </row>
    <row r="4812" spans="1:11" customFormat="1" ht="16.5" x14ac:dyDescent="0.3">
      <c r="A4812" s="77"/>
      <c r="B4812" s="142"/>
      <c r="C4812" s="79"/>
      <c r="D4812" s="127"/>
      <c r="E4812" s="80"/>
      <c r="F4812" s="143"/>
      <c r="G4812" s="80">
        <f t="shared" si="46"/>
        <v>0</v>
      </c>
      <c r="H4812" s="133"/>
      <c r="I4812" s="162"/>
      <c r="J4812" s="81"/>
      <c r="K4812" s="144"/>
    </row>
    <row r="4813" spans="1:11" customFormat="1" ht="16.5" x14ac:dyDescent="0.3">
      <c r="A4813" s="77">
        <v>43437</v>
      </c>
      <c r="B4813" s="142" t="s">
        <v>3343</v>
      </c>
      <c r="C4813" s="79" t="s">
        <v>2376</v>
      </c>
      <c r="D4813" s="127" t="s">
        <v>1094</v>
      </c>
      <c r="E4813" s="80">
        <v>2</v>
      </c>
      <c r="F4813" s="143">
        <v>215000.5</v>
      </c>
      <c r="G4813" s="80">
        <f t="shared" si="46"/>
        <v>430001</v>
      </c>
      <c r="H4813" s="133"/>
      <c r="I4813" s="162"/>
      <c r="J4813" s="81"/>
      <c r="K4813" s="144"/>
    </row>
    <row r="4814" spans="1:11" customFormat="1" ht="16.5" x14ac:dyDescent="0.3">
      <c r="A4814" s="77"/>
      <c r="B4814" s="142"/>
      <c r="C4814" s="79"/>
      <c r="D4814" s="127" t="s">
        <v>887</v>
      </c>
      <c r="E4814" s="80">
        <v>1</v>
      </c>
      <c r="F4814" s="143">
        <v>230000.1</v>
      </c>
      <c r="G4814" s="80">
        <f t="shared" si="46"/>
        <v>230000.1</v>
      </c>
      <c r="H4814" s="133">
        <f>SUM(G4813:G4814)</f>
        <v>660001.1</v>
      </c>
      <c r="I4814" s="162" t="s">
        <v>1215</v>
      </c>
      <c r="J4814" s="81"/>
      <c r="K4814" s="144"/>
    </row>
    <row r="4815" spans="1:11" customFormat="1" ht="16.5" x14ac:dyDescent="0.3">
      <c r="A4815" s="77"/>
      <c r="B4815" s="142"/>
      <c r="C4815" s="79"/>
      <c r="D4815" s="127"/>
      <c r="E4815" s="80"/>
      <c r="F4815" s="143"/>
      <c r="G4815" s="80">
        <f t="shared" si="46"/>
        <v>0</v>
      </c>
      <c r="H4815" s="133"/>
      <c r="I4815" s="162"/>
      <c r="J4815" s="81"/>
      <c r="K4815" s="144"/>
    </row>
    <row r="4816" spans="1:11" customFormat="1" ht="16.5" x14ac:dyDescent="0.3">
      <c r="A4816" s="77">
        <v>43437</v>
      </c>
      <c r="B4816" s="142" t="s">
        <v>3344</v>
      </c>
      <c r="C4816" s="79" t="s">
        <v>3345</v>
      </c>
      <c r="D4816" s="127" t="s">
        <v>887</v>
      </c>
      <c r="E4816" s="80">
        <v>6</v>
      </c>
      <c r="F4816" s="143">
        <v>230000.1</v>
      </c>
      <c r="G4816" s="80">
        <f t="shared" si="46"/>
        <v>1380000.6</v>
      </c>
      <c r="H4816" s="133">
        <f>G4816</f>
        <v>1380000.6</v>
      </c>
      <c r="I4816" s="162" t="s">
        <v>1756</v>
      </c>
      <c r="J4816" s="81"/>
      <c r="K4816" s="144"/>
    </row>
    <row r="4817" spans="1:11" customFormat="1" ht="16.5" x14ac:dyDescent="0.3">
      <c r="A4817" s="77"/>
      <c r="B4817" s="142"/>
      <c r="C4817" s="79"/>
      <c r="D4817" s="127"/>
      <c r="E4817" s="80"/>
      <c r="F4817" s="143"/>
      <c r="G4817" s="80">
        <f t="shared" si="46"/>
        <v>0</v>
      </c>
      <c r="H4817" s="133"/>
      <c r="I4817" s="162"/>
      <c r="J4817" s="81"/>
      <c r="K4817" s="144"/>
    </row>
    <row r="4818" spans="1:11" customFormat="1" ht="16.5" x14ac:dyDescent="0.3">
      <c r="A4818" s="77">
        <v>43437</v>
      </c>
      <c r="B4818" s="142" t="s">
        <v>3346</v>
      </c>
      <c r="C4818" s="79" t="s">
        <v>2327</v>
      </c>
      <c r="D4818" s="127" t="s">
        <v>31</v>
      </c>
      <c r="E4818" s="80">
        <v>1</v>
      </c>
      <c r="F4818" s="143">
        <v>558599.52500000002</v>
      </c>
      <c r="G4818" s="80">
        <f t="shared" si="46"/>
        <v>558599.52500000002</v>
      </c>
      <c r="H4818" s="133"/>
      <c r="I4818" s="162"/>
      <c r="J4818" s="81"/>
      <c r="K4818" s="144"/>
    </row>
    <row r="4819" spans="1:11" customFormat="1" ht="16.5" x14ac:dyDescent="0.3">
      <c r="A4819" s="77"/>
      <c r="B4819" s="142"/>
      <c r="C4819" s="79"/>
      <c r="D4819" s="127" t="s">
        <v>1094</v>
      </c>
      <c r="E4819" s="80">
        <v>1</v>
      </c>
      <c r="F4819" s="143">
        <v>215000.5</v>
      </c>
      <c r="G4819" s="80">
        <f t="shared" si="46"/>
        <v>215000.5</v>
      </c>
      <c r="H4819" s="133">
        <f>SUM(G4818:G4819)</f>
        <v>773600.02500000002</v>
      </c>
      <c r="I4819" s="162" t="s">
        <v>1756</v>
      </c>
      <c r="J4819" s="81"/>
      <c r="K4819" s="144"/>
    </row>
    <row r="4820" spans="1:11" customFormat="1" ht="16.5" x14ac:dyDescent="0.3">
      <c r="A4820" s="77"/>
      <c r="B4820" s="142"/>
      <c r="C4820" s="79"/>
      <c r="D4820" s="127"/>
      <c r="E4820" s="80"/>
      <c r="F4820" s="143"/>
      <c r="G4820" s="80">
        <f t="shared" si="46"/>
        <v>0</v>
      </c>
      <c r="H4820" s="133"/>
      <c r="I4820" s="162"/>
      <c r="J4820" s="81"/>
      <c r="K4820" s="144"/>
    </row>
    <row r="4821" spans="1:11" customFormat="1" ht="16.5" x14ac:dyDescent="0.3">
      <c r="A4821" s="83">
        <v>43437</v>
      </c>
      <c r="B4821" s="151" t="s">
        <v>3347</v>
      </c>
      <c r="C4821" s="85" t="s">
        <v>2556</v>
      </c>
      <c r="D4821" s="152" t="s">
        <v>405</v>
      </c>
      <c r="E4821" s="86">
        <v>2</v>
      </c>
      <c r="F4821" s="153">
        <v>540000.5</v>
      </c>
      <c r="G4821" s="86">
        <f t="shared" si="46"/>
        <v>1080001</v>
      </c>
      <c r="H4821" s="149"/>
      <c r="I4821" s="162"/>
      <c r="J4821" s="81"/>
      <c r="K4821" s="144"/>
    </row>
    <row r="4822" spans="1:11" customFormat="1" ht="16.5" x14ac:dyDescent="0.3">
      <c r="A4822" s="83"/>
      <c r="B4822" s="151"/>
      <c r="C4822" s="85"/>
      <c r="D4822" s="152" t="s">
        <v>19</v>
      </c>
      <c r="E4822" s="86">
        <v>24</v>
      </c>
      <c r="F4822" s="153">
        <v>514800</v>
      </c>
      <c r="G4822" s="86">
        <f t="shared" si="46"/>
        <v>12355200</v>
      </c>
      <c r="H4822" s="149">
        <f>SUM(G4821:G4822)</f>
        <v>13435201</v>
      </c>
      <c r="I4822" s="162" t="s">
        <v>1756</v>
      </c>
      <c r="J4822" s="81"/>
      <c r="K4822" s="144"/>
    </row>
    <row r="4823" spans="1:11" customFormat="1" ht="16.5" x14ac:dyDescent="0.3">
      <c r="A4823" s="77"/>
      <c r="B4823" s="142"/>
      <c r="C4823" s="79"/>
      <c r="D4823" s="127"/>
      <c r="E4823" s="80"/>
      <c r="F4823" s="143"/>
      <c r="G4823" s="80">
        <f t="shared" si="46"/>
        <v>0</v>
      </c>
      <c r="H4823" s="133"/>
      <c r="I4823" s="162"/>
      <c r="J4823" s="81"/>
      <c r="K4823" s="144"/>
    </row>
    <row r="4824" spans="1:11" customFormat="1" ht="16.5" x14ac:dyDescent="0.3">
      <c r="A4824" s="77">
        <v>43437</v>
      </c>
      <c r="B4824" s="142" t="s">
        <v>3348</v>
      </c>
      <c r="C4824" s="79" t="s">
        <v>2619</v>
      </c>
      <c r="D4824" s="127" t="s">
        <v>104</v>
      </c>
      <c r="E4824" s="80">
        <v>2</v>
      </c>
      <c r="F4824" s="143">
        <v>513900.09</v>
      </c>
      <c r="G4824" s="80">
        <f t="shared" si="46"/>
        <v>1027800.18</v>
      </c>
      <c r="H4824" s="133">
        <f>G4824</f>
        <v>1027800.18</v>
      </c>
      <c r="I4824" s="162" t="s">
        <v>314</v>
      </c>
      <c r="J4824" s="81"/>
      <c r="K4824" s="144"/>
    </row>
    <row r="4825" spans="1:11" customFormat="1" ht="16.5" x14ac:dyDescent="0.3">
      <c r="A4825" s="77"/>
      <c r="B4825" s="142"/>
      <c r="C4825" s="79"/>
      <c r="D4825" s="127"/>
      <c r="E4825" s="80"/>
      <c r="F4825" s="143"/>
      <c r="G4825" s="80">
        <f t="shared" si="46"/>
        <v>0</v>
      </c>
      <c r="H4825" s="133"/>
      <c r="I4825" s="162"/>
      <c r="J4825" s="81"/>
      <c r="K4825" s="144"/>
    </row>
    <row r="4826" spans="1:11" customFormat="1" ht="16.5" x14ac:dyDescent="0.3">
      <c r="A4826" s="77">
        <v>43437</v>
      </c>
      <c r="B4826" s="142" t="s">
        <v>3349</v>
      </c>
      <c r="C4826" s="79" t="s">
        <v>1179</v>
      </c>
      <c r="D4826" s="127" t="s">
        <v>19</v>
      </c>
      <c r="E4826" s="80">
        <v>1</v>
      </c>
      <c r="F4826" s="143">
        <v>572000</v>
      </c>
      <c r="G4826" s="80">
        <f t="shared" si="46"/>
        <v>572000</v>
      </c>
      <c r="H4826" s="133">
        <f>G4826</f>
        <v>572000</v>
      </c>
      <c r="I4826" s="162" t="s">
        <v>312</v>
      </c>
      <c r="J4826" s="81"/>
      <c r="K4826" s="144"/>
    </row>
    <row r="4827" spans="1:11" customFormat="1" ht="16.5" x14ac:dyDescent="0.3">
      <c r="A4827" s="77"/>
      <c r="B4827" s="142"/>
      <c r="C4827" s="79"/>
      <c r="D4827" s="127"/>
      <c r="E4827" s="80"/>
      <c r="F4827" s="143"/>
      <c r="G4827" s="80">
        <f t="shared" si="46"/>
        <v>0</v>
      </c>
      <c r="H4827" s="133"/>
      <c r="I4827" s="162"/>
      <c r="J4827" s="81"/>
      <c r="K4827" s="144"/>
    </row>
    <row r="4828" spans="1:11" customFormat="1" ht="16.5" x14ac:dyDescent="0.3">
      <c r="A4828" s="77">
        <v>43437</v>
      </c>
      <c r="B4828" s="142" t="s">
        <v>3350</v>
      </c>
      <c r="C4828" s="79" t="s">
        <v>301</v>
      </c>
      <c r="D4828" s="127" t="s">
        <v>2844</v>
      </c>
      <c r="E4828" s="80">
        <v>12</v>
      </c>
      <c r="F4828" s="143">
        <v>198000</v>
      </c>
      <c r="G4828" s="80">
        <f t="shared" si="46"/>
        <v>2376000</v>
      </c>
      <c r="H4828" s="133"/>
      <c r="I4828" s="162"/>
      <c r="J4828" s="81"/>
      <c r="K4828" s="144"/>
    </row>
    <row r="4829" spans="1:11" customFormat="1" ht="16.5" x14ac:dyDescent="0.3">
      <c r="A4829" s="77"/>
      <c r="B4829" s="142"/>
      <c r="C4829" s="79"/>
      <c r="D4829" s="127" t="s">
        <v>3278</v>
      </c>
      <c r="E4829" s="80">
        <v>12</v>
      </c>
      <c r="F4829" s="143">
        <v>198000</v>
      </c>
      <c r="G4829" s="80">
        <f t="shared" si="46"/>
        <v>2376000</v>
      </c>
      <c r="H4829" s="133">
        <f>SUM(G4828:G4829)</f>
        <v>4752000</v>
      </c>
      <c r="I4829" s="162" t="s">
        <v>309</v>
      </c>
      <c r="J4829" s="81"/>
      <c r="K4829" s="144"/>
    </row>
    <row r="4830" spans="1:11" customFormat="1" ht="16.5" x14ac:dyDescent="0.3">
      <c r="A4830" s="77"/>
      <c r="B4830" s="142"/>
      <c r="C4830" s="79"/>
      <c r="D4830" s="127"/>
      <c r="E4830" s="80"/>
      <c r="F4830" s="143"/>
      <c r="G4830" s="80">
        <f t="shared" si="46"/>
        <v>0</v>
      </c>
      <c r="H4830" s="133"/>
      <c r="I4830" s="162"/>
      <c r="J4830" s="81"/>
      <c r="K4830" s="144"/>
    </row>
    <row r="4831" spans="1:11" customFormat="1" ht="16.5" x14ac:dyDescent="0.3">
      <c r="A4831" s="77">
        <v>43437</v>
      </c>
      <c r="B4831" s="142" t="s">
        <v>3351</v>
      </c>
      <c r="C4831" s="79" t="s">
        <v>1957</v>
      </c>
      <c r="D4831" s="127" t="s">
        <v>2494</v>
      </c>
      <c r="E4831" s="80">
        <v>5</v>
      </c>
      <c r="F4831" s="143">
        <v>621900.18000000005</v>
      </c>
      <c r="G4831" s="80">
        <f t="shared" si="46"/>
        <v>3109500.9000000004</v>
      </c>
      <c r="H4831" s="133"/>
      <c r="I4831" s="162"/>
      <c r="J4831" s="81"/>
      <c r="K4831" s="144"/>
    </row>
    <row r="4832" spans="1:11" customFormat="1" ht="16.5" x14ac:dyDescent="0.3">
      <c r="A4832" s="77"/>
      <c r="B4832" s="142"/>
      <c r="C4832" s="79"/>
      <c r="D4832" s="127" t="s">
        <v>28</v>
      </c>
      <c r="E4832" s="80">
        <v>4</v>
      </c>
      <c r="F4832" s="143">
        <v>544500</v>
      </c>
      <c r="G4832" s="80">
        <f t="shared" si="46"/>
        <v>2178000</v>
      </c>
      <c r="H4832" s="133">
        <f>SUM(G4831:G4832)</f>
        <v>5287500.9000000004</v>
      </c>
      <c r="I4832" s="162" t="s">
        <v>309</v>
      </c>
      <c r="J4832" s="81"/>
      <c r="K4832" s="144"/>
    </row>
    <row r="4833" spans="1:11" customFormat="1" ht="16.5" x14ac:dyDescent="0.3">
      <c r="A4833" s="77"/>
      <c r="B4833" s="142"/>
      <c r="C4833" s="79"/>
      <c r="D4833" s="127"/>
      <c r="E4833" s="80"/>
      <c r="F4833" s="143"/>
      <c r="G4833" s="80">
        <f t="shared" si="46"/>
        <v>0</v>
      </c>
      <c r="H4833" s="133"/>
      <c r="I4833" s="162"/>
      <c r="J4833" s="81"/>
      <c r="K4833" s="144"/>
    </row>
    <row r="4834" spans="1:11" customFormat="1" ht="16.5" x14ac:dyDescent="0.3">
      <c r="A4834" s="77">
        <v>43437</v>
      </c>
      <c r="B4834" s="142" t="s">
        <v>3352</v>
      </c>
      <c r="C4834" s="79" t="s">
        <v>1127</v>
      </c>
      <c r="D4834" s="127" t="s">
        <v>1725</v>
      </c>
      <c r="E4834" s="80">
        <v>12</v>
      </c>
      <c r="F4834" s="143">
        <v>81106.649999999994</v>
      </c>
      <c r="G4834" s="80">
        <f t="shared" si="46"/>
        <v>973279.79999999993</v>
      </c>
      <c r="H4834" s="133"/>
      <c r="I4834" s="162"/>
      <c r="J4834" s="81"/>
      <c r="K4834" s="144"/>
    </row>
    <row r="4835" spans="1:11" customFormat="1" ht="16.5" x14ac:dyDescent="0.3">
      <c r="A4835" s="77"/>
      <c r="B4835" s="142"/>
      <c r="C4835" s="79"/>
      <c r="D4835" s="127" t="s">
        <v>1719</v>
      </c>
      <c r="E4835" s="80">
        <v>12</v>
      </c>
      <c r="F4835" s="143">
        <v>81106.649999999994</v>
      </c>
      <c r="G4835" s="80">
        <f t="shared" si="46"/>
        <v>973279.79999999993</v>
      </c>
      <c r="H4835" s="133">
        <f>SUM(G4834:G4835)</f>
        <v>1946559.5999999999</v>
      </c>
      <c r="I4835" s="162" t="s">
        <v>309</v>
      </c>
      <c r="J4835" s="81"/>
      <c r="K4835" s="144"/>
    </row>
    <row r="4836" spans="1:11" customFormat="1" ht="16.5" x14ac:dyDescent="0.3">
      <c r="A4836" s="77"/>
      <c r="B4836" s="142"/>
      <c r="C4836" s="79"/>
      <c r="D4836" s="127"/>
      <c r="E4836" s="80"/>
      <c r="F4836" s="143"/>
      <c r="G4836" s="80">
        <f t="shared" si="46"/>
        <v>0</v>
      </c>
      <c r="H4836" s="133"/>
      <c r="I4836" s="162"/>
      <c r="J4836" s="81"/>
      <c r="K4836" s="144"/>
    </row>
    <row r="4837" spans="1:11" customFormat="1" ht="16.5" x14ac:dyDescent="0.3">
      <c r="A4837" s="77">
        <v>43437</v>
      </c>
      <c r="B4837" s="142" t="s">
        <v>3353</v>
      </c>
      <c r="C4837" s="79" t="s">
        <v>2709</v>
      </c>
      <c r="D4837" s="127" t="s">
        <v>31</v>
      </c>
      <c r="E4837" s="80">
        <v>2</v>
      </c>
      <c r="F4837" s="143">
        <v>529199.44999999995</v>
      </c>
      <c r="G4837" s="80">
        <f t="shared" si="46"/>
        <v>1058398.8999999999</v>
      </c>
      <c r="H4837" s="133">
        <f>G4837</f>
        <v>1058398.8999999999</v>
      </c>
      <c r="I4837" s="162" t="s">
        <v>1756</v>
      </c>
      <c r="J4837" s="81"/>
      <c r="K4837" s="144"/>
    </row>
    <row r="4838" spans="1:11" customFormat="1" ht="16.5" x14ac:dyDescent="0.3">
      <c r="A4838" s="77"/>
      <c r="B4838" s="142"/>
      <c r="C4838" s="79"/>
      <c r="D4838" s="127"/>
      <c r="E4838" s="80"/>
      <c r="F4838" s="143"/>
      <c r="G4838" s="80">
        <f t="shared" si="46"/>
        <v>0</v>
      </c>
      <c r="H4838" s="133"/>
      <c r="I4838" s="162"/>
      <c r="J4838" s="81"/>
      <c r="K4838" s="144"/>
    </row>
    <row r="4839" spans="1:11" customFormat="1" ht="16.5" x14ac:dyDescent="0.3">
      <c r="A4839" s="77">
        <v>43437</v>
      </c>
      <c r="B4839" s="142" t="s">
        <v>3354</v>
      </c>
      <c r="C4839" s="79" t="s">
        <v>3355</v>
      </c>
      <c r="D4839" s="127" t="s">
        <v>19</v>
      </c>
      <c r="E4839" s="80">
        <v>2</v>
      </c>
      <c r="F4839" s="143">
        <v>514800</v>
      </c>
      <c r="G4839" s="80">
        <f t="shared" si="46"/>
        <v>1029600</v>
      </c>
      <c r="H4839" s="133"/>
      <c r="I4839" s="162"/>
      <c r="J4839" s="81"/>
      <c r="K4839" s="144"/>
    </row>
    <row r="4840" spans="1:11" customFormat="1" ht="16.5" x14ac:dyDescent="0.3">
      <c r="A4840" s="77"/>
      <c r="B4840" s="142"/>
      <c r="C4840" s="79"/>
      <c r="D4840" s="127" t="s">
        <v>3020</v>
      </c>
      <c r="E4840" s="80">
        <v>1</v>
      </c>
      <c r="F4840" s="143">
        <v>540000.44999999995</v>
      </c>
      <c r="G4840" s="80">
        <f t="shared" si="46"/>
        <v>540000.44999999995</v>
      </c>
      <c r="H4840" s="133"/>
      <c r="I4840" s="162"/>
      <c r="J4840" s="81"/>
      <c r="K4840" s="144"/>
    </row>
    <row r="4841" spans="1:11" customFormat="1" ht="16.5" x14ac:dyDescent="0.3">
      <c r="A4841" s="77"/>
      <c r="B4841" s="142"/>
      <c r="C4841" s="79"/>
      <c r="D4841" s="127" t="s">
        <v>391</v>
      </c>
      <c r="E4841" s="80">
        <v>1</v>
      </c>
      <c r="F4841" s="143">
        <v>562500.18999999994</v>
      </c>
      <c r="G4841" s="80">
        <f t="shared" si="46"/>
        <v>562500.18999999994</v>
      </c>
      <c r="H4841" s="133">
        <f>SUM(G4839:G4841)</f>
        <v>2132100.6399999997</v>
      </c>
      <c r="I4841" s="162" t="s">
        <v>1756</v>
      </c>
      <c r="J4841" s="81"/>
      <c r="K4841" s="144"/>
    </row>
    <row r="4842" spans="1:11" customFormat="1" ht="16.5" x14ac:dyDescent="0.3">
      <c r="A4842" s="77"/>
      <c r="B4842" s="142"/>
      <c r="C4842" s="79"/>
      <c r="D4842" s="127"/>
      <c r="E4842" s="80"/>
      <c r="F4842" s="143"/>
      <c r="G4842" s="80">
        <f t="shared" si="46"/>
        <v>0</v>
      </c>
      <c r="H4842" s="133"/>
      <c r="I4842" s="162"/>
      <c r="J4842" s="81"/>
      <c r="K4842" s="144"/>
    </row>
    <row r="4843" spans="1:11" customFormat="1" ht="16.5" x14ac:dyDescent="0.3">
      <c r="A4843" s="77">
        <v>43437</v>
      </c>
      <c r="B4843" s="142" t="s">
        <v>3356</v>
      </c>
      <c r="C4843" s="79" t="s">
        <v>3031</v>
      </c>
      <c r="D4843" s="127" t="s">
        <v>2847</v>
      </c>
      <c r="E4843" s="80">
        <v>12</v>
      </c>
      <c r="F4843" s="143">
        <v>243000.5</v>
      </c>
      <c r="G4843" s="80">
        <f t="shared" si="46"/>
        <v>2916006</v>
      </c>
      <c r="H4843" s="133">
        <f>G4843</f>
        <v>2916006</v>
      </c>
      <c r="I4843" s="162" t="s">
        <v>309</v>
      </c>
      <c r="J4843" s="81"/>
      <c r="K4843" s="144"/>
    </row>
    <row r="4844" spans="1:11" customFormat="1" ht="16.5" x14ac:dyDescent="0.3">
      <c r="A4844" s="77"/>
      <c r="B4844" s="142"/>
      <c r="C4844" s="79"/>
      <c r="D4844" s="127"/>
      <c r="E4844" s="80"/>
      <c r="F4844" s="143"/>
      <c r="G4844" s="80">
        <f t="shared" si="46"/>
        <v>0</v>
      </c>
      <c r="H4844" s="133"/>
      <c r="I4844" s="162"/>
      <c r="J4844" s="81"/>
      <c r="K4844" s="144"/>
    </row>
    <row r="4845" spans="1:11" customFormat="1" ht="16.5" x14ac:dyDescent="0.3">
      <c r="A4845" s="77">
        <v>43437</v>
      </c>
      <c r="B4845" s="142" t="s">
        <v>3357</v>
      </c>
      <c r="C4845" s="79" t="s">
        <v>3358</v>
      </c>
      <c r="D4845" s="127" t="s">
        <v>2725</v>
      </c>
      <c r="E4845" s="80">
        <v>24</v>
      </c>
      <c r="F4845" s="143">
        <v>198000</v>
      </c>
      <c r="G4845" s="80">
        <f t="shared" si="46"/>
        <v>4752000</v>
      </c>
      <c r="H4845" s="133">
        <f>G4845</f>
        <v>4752000</v>
      </c>
      <c r="I4845" s="162" t="s">
        <v>309</v>
      </c>
      <c r="J4845" s="81"/>
      <c r="K4845" s="144"/>
    </row>
    <row r="4846" spans="1:11" customFormat="1" ht="16.5" x14ac:dyDescent="0.3">
      <c r="A4846" s="77"/>
      <c r="B4846" s="142"/>
      <c r="C4846" s="79"/>
      <c r="D4846" s="127"/>
      <c r="E4846" s="80"/>
      <c r="F4846" s="143"/>
      <c r="G4846" s="80">
        <f t="shared" si="46"/>
        <v>0</v>
      </c>
      <c r="H4846" s="133"/>
      <c r="I4846" s="162"/>
      <c r="J4846" s="81"/>
      <c r="K4846" s="144"/>
    </row>
    <row r="4847" spans="1:11" customFormat="1" ht="16.5" x14ac:dyDescent="0.3">
      <c r="A4847" s="77">
        <v>43437</v>
      </c>
      <c r="B4847" s="142" t="s">
        <v>3359</v>
      </c>
      <c r="C4847" s="79" t="s">
        <v>2688</v>
      </c>
      <c r="D4847" s="127" t="s">
        <v>887</v>
      </c>
      <c r="E4847" s="80">
        <v>2</v>
      </c>
      <c r="F4847" s="143">
        <v>230000.1</v>
      </c>
      <c r="G4847" s="80">
        <f t="shared" si="46"/>
        <v>460000.2</v>
      </c>
      <c r="H4847" s="133"/>
      <c r="I4847" s="162"/>
      <c r="J4847" s="81"/>
      <c r="K4847" s="144"/>
    </row>
    <row r="4848" spans="1:11" customFormat="1" ht="16.5" x14ac:dyDescent="0.3">
      <c r="A4848" s="77"/>
      <c r="B4848" s="142"/>
      <c r="C4848" s="79"/>
      <c r="D4848" s="127" t="s">
        <v>2756</v>
      </c>
      <c r="E4848" s="80">
        <v>2</v>
      </c>
      <c r="F4848" s="143">
        <v>243000.45</v>
      </c>
      <c r="G4848" s="80">
        <f t="shared" si="46"/>
        <v>486000.9</v>
      </c>
      <c r="H4848" s="133">
        <f>SUM(G4847:G4848)</f>
        <v>946001.10000000009</v>
      </c>
      <c r="I4848" s="162" t="s">
        <v>309</v>
      </c>
      <c r="J4848" s="81"/>
      <c r="K4848" s="144"/>
    </row>
    <row r="4849" spans="1:11" customFormat="1" ht="16.5" x14ac:dyDescent="0.3">
      <c r="A4849" s="77"/>
      <c r="B4849" s="142"/>
      <c r="C4849" s="79"/>
      <c r="D4849" s="127"/>
      <c r="E4849" s="80"/>
      <c r="F4849" s="143"/>
      <c r="G4849" s="80">
        <f t="shared" si="46"/>
        <v>0</v>
      </c>
      <c r="H4849" s="133"/>
      <c r="I4849" s="162"/>
      <c r="J4849" s="81"/>
      <c r="K4849" s="144"/>
    </row>
    <row r="4850" spans="1:11" customFormat="1" ht="16.5" x14ac:dyDescent="0.3">
      <c r="A4850" s="77">
        <v>43437</v>
      </c>
      <c r="B4850" s="142" t="s">
        <v>3360</v>
      </c>
      <c r="C4850" s="79" t="s">
        <v>985</v>
      </c>
      <c r="D4850" s="127" t="s">
        <v>3020</v>
      </c>
      <c r="E4850" s="80">
        <v>60</v>
      </c>
      <c r="F4850" s="143">
        <v>499999.5</v>
      </c>
      <c r="G4850" s="80">
        <f t="shared" si="46"/>
        <v>29999970</v>
      </c>
      <c r="H4850" s="133">
        <f>G4850</f>
        <v>29999970</v>
      </c>
      <c r="I4850" s="162" t="s">
        <v>2545</v>
      </c>
      <c r="J4850" s="81"/>
      <c r="K4850" s="144"/>
    </row>
    <row r="4851" spans="1:11" customFormat="1" ht="16.5" x14ac:dyDescent="0.3">
      <c r="A4851" s="77"/>
      <c r="B4851" s="142"/>
      <c r="C4851" s="79"/>
      <c r="D4851" s="127"/>
      <c r="E4851" s="80"/>
      <c r="F4851" s="143"/>
      <c r="G4851" s="80">
        <f t="shared" si="46"/>
        <v>0</v>
      </c>
      <c r="H4851" s="133"/>
      <c r="I4851" s="162"/>
      <c r="J4851" s="81"/>
      <c r="K4851" s="144"/>
    </row>
    <row r="4852" spans="1:11" customFormat="1" ht="16.5" x14ac:dyDescent="0.3">
      <c r="A4852" s="77">
        <v>43438</v>
      </c>
      <c r="B4852" s="142" t="s">
        <v>3361</v>
      </c>
      <c r="C4852" s="79" t="s">
        <v>1642</v>
      </c>
      <c r="D4852" s="127" t="s">
        <v>887</v>
      </c>
      <c r="E4852" s="80">
        <v>1</v>
      </c>
      <c r="F4852" s="143">
        <v>230000.1</v>
      </c>
      <c r="G4852" s="80">
        <f t="shared" si="46"/>
        <v>230000.1</v>
      </c>
      <c r="H4852" s="133">
        <f>G4852</f>
        <v>230000.1</v>
      </c>
      <c r="I4852" s="162" t="s">
        <v>2524</v>
      </c>
      <c r="J4852" s="81"/>
      <c r="K4852" s="144"/>
    </row>
    <row r="4853" spans="1:11" customFormat="1" ht="16.5" x14ac:dyDescent="0.3">
      <c r="A4853" s="77"/>
      <c r="B4853" s="142"/>
      <c r="C4853" s="79"/>
      <c r="D4853" s="127"/>
      <c r="E4853" s="80"/>
      <c r="F4853" s="143"/>
      <c r="G4853" s="80">
        <f t="shared" si="46"/>
        <v>0</v>
      </c>
      <c r="H4853" s="133"/>
      <c r="I4853" s="162"/>
      <c r="J4853" s="81"/>
      <c r="K4853" s="144"/>
    </row>
    <row r="4854" spans="1:11" customFormat="1" ht="16.5" x14ac:dyDescent="0.3">
      <c r="A4854" s="77">
        <v>43438</v>
      </c>
      <c r="B4854" s="142" t="s">
        <v>3362</v>
      </c>
      <c r="C4854" s="79" t="s">
        <v>726</v>
      </c>
      <c r="D4854" s="127" t="s">
        <v>20</v>
      </c>
      <c r="E4854" s="80">
        <v>2</v>
      </c>
      <c r="F4854" s="143">
        <v>544500</v>
      </c>
      <c r="G4854" s="80">
        <f t="shared" si="46"/>
        <v>1089000</v>
      </c>
      <c r="H4854" s="133"/>
      <c r="I4854" s="162"/>
      <c r="J4854" s="81"/>
      <c r="K4854" s="144"/>
    </row>
    <row r="4855" spans="1:11" customFormat="1" ht="16.5" x14ac:dyDescent="0.3">
      <c r="A4855" s="77"/>
      <c r="B4855" s="142"/>
      <c r="C4855" s="79"/>
      <c r="D4855" s="127" t="s">
        <v>1325</v>
      </c>
      <c r="E4855" s="80">
        <v>2</v>
      </c>
      <c r="F4855" s="143">
        <v>603900</v>
      </c>
      <c r="G4855" s="80">
        <f t="shared" si="46"/>
        <v>1207800</v>
      </c>
      <c r="H4855" s="133"/>
      <c r="I4855" s="162"/>
      <c r="J4855" s="81"/>
      <c r="K4855" s="144"/>
    </row>
    <row r="4856" spans="1:11" customFormat="1" ht="16.5" x14ac:dyDescent="0.3">
      <c r="A4856" s="77"/>
      <c r="B4856" s="142"/>
      <c r="C4856" s="79"/>
      <c r="D4856" s="127" t="s">
        <v>3363</v>
      </c>
      <c r="E4856" s="80">
        <v>2</v>
      </c>
      <c r="F4856" s="143">
        <v>540000.44999999995</v>
      </c>
      <c r="G4856" s="80">
        <f t="shared" si="46"/>
        <v>1080000.8999999999</v>
      </c>
      <c r="H4856" s="133">
        <f>SUM(G4854:G4856)</f>
        <v>3376800.9</v>
      </c>
      <c r="I4856" s="162" t="s">
        <v>309</v>
      </c>
      <c r="J4856" s="81"/>
      <c r="K4856" s="144"/>
    </row>
    <row r="4857" spans="1:11" customFormat="1" ht="16.5" x14ac:dyDescent="0.3">
      <c r="A4857" s="77"/>
      <c r="B4857" s="142"/>
      <c r="C4857" s="79"/>
      <c r="D4857" s="127"/>
      <c r="E4857" s="80"/>
      <c r="F4857" s="143"/>
      <c r="G4857" s="80">
        <f t="shared" si="46"/>
        <v>0</v>
      </c>
      <c r="H4857" s="133"/>
      <c r="I4857" s="162"/>
      <c r="J4857" s="81"/>
      <c r="K4857" s="144"/>
    </row>
    <row r="4858" spans="1:11" customFormat="1" ht="16.5" x14ac:dyDescent="0.3">
      <c r="A4858" s="77">
        <v>43438</v>
      </c>
      <c r="B4858" s="142" t="s">
        <v>3364</v>
      </c>
      <c r="C4858" s="79" t="s">
        <v>258</v>
      </c>
      <c r="D4858" s="127" t="s">
        <v>3020</v>
      </c>
      <c r="E4858" s="80">
        <v>12</v>
      </c>
      <c r="F4858" s="143">
        <v>540000.44999999995</v>
      </c>
      <c r="G4858" s="80">
        <f t="shared" si="46"/>
        <v>6480005.3999999994</v>
      </c>
      <c r="H4858" s="133"/>
      <c r="I4858" s="162"/>
      <c r="J4858" s="81"/>
      <c r="K4858" s="144"/>
    </row>
    <row r="4859" spans="1:11" customFormat="1" ht="16.5" x14ac:dyDescent="0.3">
      <c r="A4859" s="77"/>
      <c r="B4859" s="142"/>
      <c r="C4859" s="79"/>
      <c r="D4859" s="127" t="s">
        <v>31</v>
      </c>
      <c r="E4859" s="80">
        <v>4</v>
      </c>
      <c r="F4859" s="143">
        <v>529199.55000000005</v>
      </c>
      <c r="G4859" s="80">
        <f t="shared" si="46"/>
        <v>2116798.2000000002</v>
      </c>
      <c r="H4859" s="133"/>
      <c r="I4859" s="162"/>
      <c r="J4859" s="81"/>
      <c r="K4859" s="144"/>
    </row>
    <row r="4860" spans="1:11" customFormat="1" ht="16.5" x14ac:dyDescent="0.3">
      <c r="A4860" s="77"/>
      <c r="B4860" s="142"/>
      <c r="C4860" s="79"/>
      <c r="D4860" s="127" t="s">
        <v>391</v>
      </c>
      <c r="E4860" s="80">
        <v>6</v>
      </c>
      <c r="F4860" s="143">
        <v>562500.18000000005</v>
      </c>
      <c r="G4860" s="80">
        <f t="shared" si="46"/>
        <v>3375001.08</v>
      </c>
      <c r="H4860" s="133">
        <f>SUM(G4858:G4860)</f>
        <v>11971804.68</v>
      </c>
      <c r="I4860" s="162" t="s">
        <v>314</v>
      </c>
      <c r="J4860" s="81"/>
      <c r="K4860" s="144"/>
    </row>
    <row r="4861" spans="1:11" customFormat="1" ht="16.5" x14ac:dyDescent="0.3">
      <c r="A4861" s="77"/>
      <c r="B4861" s="142"/>
      <c r="C4861" s="79"/>
      <c r="D4861" s="127"/>
      <c r="E4861" s="80"/>
      <c r="F4861" s="143"/>
      <c r="G4861" s="80">
        <f t="shared" si="46"/>
        <v>0</v>
      </c>
      <c r="H4861" s="133"/>
      <c r="I4861" s="162"/>
      <c r="J4861" s="81"/>
      <c r="K4861" s="144"/>
    </row>
    <row r="4862" spans="1:11" customFormat="1" ht="16.5" x14ac:dyDescent="0.3">
      <c r="A4862" s="77">
        <v>43438</v>
      </c>
      <c r="B4862" s="142" t="s">
        <v>3365</v>
      </c>
      <c r="C4862" s="79" t="s">
        <v>3342</v>
      </c>
      <c r="D4862" s="127" t="s">
        <v>1914</v>
      </c>
      <c r="E4862" s="80">
        <v>36</v>
      </c>
      <c r="F4862" s="143">
        <v>169998.40132</v>
      </c>
      <c r="G4862" s="80">
        <f t="shared" si="46"/>
        <v>6119942.4475199999</v>
      </c>
      <c r="H4862" s="133">
        <f>G4862</f>
        <v>6119942.4475199999</v>
      </c>
      <c r="I4862" s="162" t="s">
        <v>1215</v>
      </c>
      <c r="J4862" s="81"/>
      <c r="K4862" s="144"/>
    </row>
    <row r="4863" spans="1:11" customFormat="1" ht="16.5" x14ac:dyDescent="0.3">
      <c r="A4863" s="77"/>
      <c r="B4863" s="142"/>
      <c r="C4863" s="79"/>
      <c r="D4863" s="127"/>
      <c r="E4863" s="80"/>
      <c r="F4863" s="143"/>
      <c r="G4863" s="80">
        <f t="shared" si="46"/>
        <v>0</v>
      </c>
      <c r="H4863" s="133"/>
      <c r="I4863" s="162"/>
      <c r="J4863" s="81"/>
      <c r="K4863" s="144"/>
    </row>
    <row r="4864" spans="1:11" customFormat="1" ht="16.5" x14ac:dyDescent="0.3">
      <c r="A4864" s="77">
        <v>43438</v>
      </c>
      <c r="B4864" s="142" t="s">
        <v>3366</v>
      </c>
      <c r="C4864" s="79" t="s">
        <v>1734</v>
      </c>
      <c r="D4864" s="127" t="s">
        <v>848</v>
      </c>
      <c r="E4864" s="80">
        <v>1</v>
      </c>
      <c r="F4864" s="143">
        <v>962099.82</v>
      </c>
      <c r="G4864" s="80">
        <f t="shared" si="46"/>
        <v>962099.82</v>
      </c>
      <c r="H4864" s="133">
        <f>G4864</f>
        <v>962099.82</v>
      </c>
      <c r="I4864" s="162" t="s">
        <v>309</v>
      </c>
      <c r="J4864" s="81"/>
      <c r="K4864" s="144"/>
    </row>
    <row r="4865" spans="1:11" customFormat="1" ht="16.5" x14ac:dyDescent="0.3">
      <c r="A4865" s="77"/>
      <c r="B4865" s="142"/>
      <c r="C4865" s="79"/>
      <c r="D4865" s="127"/>
      <c r="E4865" s="80"/>
      <c r="F4865" s="143"/>
      <c r="G4865" s="80">
        <f t="shared" si="46"/>
        <v>0</v>
      </c>
      <c r="H4865" s="133"/>
      <c r="I4865" s="162"/>
      <c r="J4865" s="81"/>
      <c r="K4865" s="144"/>
    </row>
    <row r="4866" spans="1:11" customFormat="1" ht="16.5" x14ac:dyDescent="0.3">
      <c r="A4866" s="77">
        <v>43438</v>
      </c>
      <c r="B4866" s="142" t="s">
        <v>3367</v>
      </c>
      <c r="C4866" s="79" t="s">
        <v>3368</v>
      </c>
      <c r="D4866" s="127" t="s">
        <v>3369</v>
      </c>
      <c r="E4866" s="80">
        <v>5</v>
      </c>
      <c r="F4866" s="143">
        <v>198000</v>
      </c>
      <c r="G4866" s="80">
        <f t="shared" si="46"/>
        <v>990000</v>
      </c>
      <c r="H4866" s="133">
        <f>G4866</f>
        <v>990000</v>
      </c>
      <c r="I4866" s="162" t="s">
        <v>309</v>
      </c>
      <c r="J4866" s="81"/>
      <c r="K4866" s="144"/>
    </row>
    <row r="4867" spans="1:11" customFormat="1" ht="16.5" x14ac:dyDescent="0.3">
      <c r="A4867" s="77"/>
      <c r="B4867" s="142"/>
      <c r="C4867" s="79"/>
      <c r="D4867" s="127"/>
      <c r="E4867" s="80"/>
      <c r="F4867" s="143"/>
      <c r="G4867" s="80">
        <f t="shared" si="46"/>
        <v>0</v>
      </c>
      <c r="H4867" s="133"/>
      <c r="I4867" s="162"/>
      <c r="J4867" s="81"/>
      <c r="K4867" s="144"/>
    </row>
    <row r="4868" spans="1:11" customFormat="1" ht="16.5" x14ac:dyDescent="0.3">
      <c r="A4868" s="77">
        <v>43438</v>
      </c>
      <c r="B4868" s="142" t="s">
        <v>3370</v>
      </c>
      <c r="C4868" s="79" t="s">
        <v>15</v>
      </c>
      <c r="D4868" s="127" t="s">
        <v>3369</v>
      </c>
      <c r="E4868" s="80">
        <v>4</v>
      </c>
      <c r="F4868" s="143">
        <v>198000</v>
      </c>
      <c r="G4868" s="80">
        <f t="shared" si="46"/>
        <v>792000</v>
      </c>
      <c r="H4868" s="133">
        <f>G4868</f>
        <v>792000</v>
      </c>
      <c r="I4868" s="162" t="s">
        <v>309</v>
      </c>
      <c r="J4868" s="81"/>
      <c r="K4868" s="144"/>
    </row>
    <row r="4869" spans="1:11" customFormat="1" ht="16.5" x14ac:dyDescent="0.3">
      <c r="A4869" s="77"/>
      <c r="B4869" s="142"/>
      <c r="C4869" s="79"/>
      <c r="D4869" s="127"/>
      <c r="E4869" s="80"/>
      <c r="F4869" s="143"/>
      <c r="G4869" s="80">
        <f t="shared" si="46"/>
        <v>0</v>
      </c>
      <c r="H4869" s="133"/>
      <c r="I4869" s="162"/>
      <c r="J4869" s="81"/>
      <c r="K4869" s="144"/>
    </row>
    <row r="4870" spans="1:11" customFormat="1" ht="16.5" x14ac:dyDescent="0.3">
      <c r="A4870" s="77">
        <v>43438</v>
      </c>
      <c r="B4870" s="142" t="s">
        <v>3371</v>
      </c>
      <c r="C4870" s="79" t="s">
        <v>464</v>
      </c>
      <c r="D4870" s="127" t="s">
        <v>19</v>
      </c>
      <c r="E4870" s="80">
        <v>2</v>
      </c>
      <c r="F4870" s="143">
        <v>514800</v>
      </c>
      <c r="G4870" s="80">
        <f t="shared" si="46"/>
        <v>1029600</v>
      </c>
      <c r="H4870" s="133">
        <f>G4870</f>
        <v>1029600</v>
      </c>
      <c r="I4870" s="162" t="s">
        <v>309</v>
      </c>
      <c r="J4870" s="81"/>
      <c r="K4870" s="144"/>
    </row>
    <row r="4871" spans="1:11" customFormat="1" ht="16.5" x14ac:dyDescent="0.3">
      <c r="A4871" s="77"/>
      <c r="B4871" s="142"/>
      <c r="C4871" s="79"/>
      <c r="D4871" s="127"/>
      <c r="E4871" s="80"/>
      <c r="F4871" s="143"/>
      <c r="G4871" s="80">
        <f t="shared" si="46"/>
        <v>0</v>
      </c>
      <c r="H4871" s="133"/>
      <c r="I4871" s="162"/>
      <c r="J4871" s="81"/>
      <c r="K4871" s="144"/>
    </row>
    <row r="4872" spans="1:11" customFormat="1" ht="16.5" x14ac:dyDescent="0.3">
      <c r="A4872" s="77">
        <v>43438</v>
      </c>
      <c r="B4872" s="142" t="s">
        <v>3372</v>
      </c>
      <c r="C4872" s="79" t="s">
        <v>1040</v>
      </c>
      <c r="D4872" s="127" t="s">
        <v>1094</v>
      </c>
      <c r="E4872" s="80">
        <v>3</v>
      </c>
      <c r="F4872" s="143">
        <v>215000.5</v>
      </c>
      <c r="G4872" s="80">
        <f t="shared" si="46"/>
        <v>645001.5</v>
      </c>
      <c r="H4872" s="133">
        <f>G4872</f>
        <v>645001.5</v>
      </c>
      <c r="I4872" s="162" t="s">
        <v>309</v>
      </c>
      <c r="J4872" s="81"/>
      <c r="K4872" s="144"/>
    </row>
    <row r="4873" spans="1:11" customFormat="1" ht="16.5" x14ac:dyDescent="0.3">
      <c r="A4873" s="77"/>
      <c r="B4873" s="142"/>
      <c r="C4873" s="79"/>
      <c r="D4873" s="127"/>
      <c r="E4873" s="80"/>
      <c r="F4873" s="143"/>
      <c r="G4873" s="80">
        <f t="shared" si="46"/>
        <v>0</v>
      </c>
      <c r="H4873" s="133"/>
      <c r="I4873" s="162"/>
      <c r="J4873" s="81"/>
      <c r="K4873" s="144"/>
    </row>
    <row r="4874" spans="1:11" customFormat="1" ht="16.5" x14ac:dyDescent="0.3">
      <c r="A4874" s="77">
        <v>43438</v>
      </c>
      <c r="B4874" s="142" t="s">
        <v>3373</v>
      </c>
      <c r="C4874" s="79" t="s">
        <v>284</v>
      </c>
      <c r="D4874" s="127" t="s">
        <v>887</v>
      </c>
      <c r="E4874" s="80">
        <v>12</v>
      </c>
      <c r="F4874" s="143">
        <v>230000.1</v>
      </c>
      <c r="G4874" s="80">
        <f t="shared" si="46"/>
        <v>2760001.2</v>
      </c>
      <c r="H4874" s="133">
        <f>G4874</f>
        <v>2760001.2</v>
      </c>
      <c r="I4874" s="162" t="s">
        <v>310</v>
      </c>
      <c r="J4874" s="81"/>
      <c r="K4874" s="144"/>
    </row>
    <row r="4875" spans="1:11" customFormat="1" ht="16.5" x14ac:dyDescent="0.3">
      <c r="A4875" s="77"/>
      <c r="B4875" s="142"/>
      <c r="C4875" s="79"/>
      <c r="D4875" s="127"/>
      <c r="E4875" s="80"/>
      <c r="F4875" s="143"/>
      <c r="G4875" s="80">
        <f t="shared" si="46"/>
        <v>0</v>
      </c>
      <c r="H4875" s="133"/>
      <c r="I4875" s="162"/>
      <c r="J4875" s="81"/>
      <c r="K4875" s="144"/>
    </row>
    <row r="4876" spans="1:11" customFormat="1" ht="16.5" x14ac:dyDescent="0.3">
      <c r="A4876" s="77">
        <v>43438</v>
      </c>
      <c r="B4876" s="142" t="s">
        <v>3374</v>
      </c>
      <c r="C4876" s="79" t="s">
        <v>57</v>
      </c>
      <c r="D4876" s="127" t="s">
        <v>1094</v>
      </c>
      <c r="E4876" s="80">
        <v>1</v>
      </c>
      <c r="F4876" s="143">
        <v>215000.5</v>
      </c>
      <c r="G4876" s="80">
        <f t="shared" si="46"/>
        <v>215000.5</v>
      </c>
      <c r="H4876" s="133">
        <f>G4876</f>
        <v>215000.5</v>
      </c>
      <c r="I4876" s="162" t="s">
        <v>309</v>
      </c>
      <c r="J4876" s="81"/>
      <c r="K4876" s="144"/>
    </row>
    <row r="4877" spans="1:11" customFormat="1" ht="16.5" x14ac:dyDescent="0.3">
      <c r="A4877" s="77"/>
      <c r="B4877" s="142"/>
      <c r="C4877" s="79"/>
      <c r="D4877" s="127"/>
      <c r="E4877" s="80"/>
      <c r="F4877" s="143"/>
      <c r="G4877" s="80">
        <f t="shared" si="46"/>
        <v>0</v>
      </c>
      <c r="H4877" s="133"/>
      <c r="I4877" s="162"/>
      <c r="J4877" s="81"/>
      <c r="K4877" s="144"/>
    </row>
    <row r="4878" spans="1:11" customFormat="1" ht="16.5" x14ac:dyDescent="0.3">
      <c r="A4878" s="77">
        <v>43438</v>
      </c>
      <c r="B4878" s="142" t="s">
        <v>3375</v>
      </c>
      <c r="C4878" s="79" t="s">
        <v>985</v>
      </c>
      <c r="D4878" s="127" t="s">
        <v>1340</v>
      </c>
      <c r="E4878" s="80">
        <v>120</v>
      </c>
      <c r="F4878" s="143">
        <v>41666.9</v>
      </c>
      <c r="G4878" s="80">
        <f t="shared" si="46"/>
        <v>5000028</v>
      </c>
      <c r="H4878" s="133">
        <f>G4878</f>
        <v>5000028</v>
      </c>
      <c r="I4878" s="162" t="s">
        <v>2545</v>
      </c>
      <c r="J4878" s="81"/>
      <c r="K4878" s="144"/>
    </row>
    <row r="4879" spans="1:11" customFormat="1" ht="16.5" x14ac:dyDescent="0.3">
      <c r="A4879" s="77"/>
      <c r="B4879" s="142"/>
      <c r="C4879" s="79"/>
      <c r="D4879" s="127"/>
      <c r="E4879" s="80"/>
      <c r="F4879" s="143"/>
      <c r="G4879" s="80">
        <f t="shared" si="46"/>
        <v>0</v>
      </c>
      <c r="H4879" s="133"/>
      <c r="I4879" s="162"/>
      <c r="J4879" s="81"/>
      <c r="K4879" s="144"/>
    </row>
    <row r="4880" spans="1:11" customFormat="1" ht="16.5" x14ac:dyDescent="0.3">
      <c r="A4880" s="77">
        <v>43438</v>
      </c>
      <c r="B4880" s="142" t="s">
        <v>3376</v>
      </c>
      <c r="C4880" s="79" t="s">
        <v>365</v>
      </c>
      <c r="D4880" s="127" t="s">
        <v>1094</v>
      </c>
      <c r="E4880" s="80">
        <v>1</v>
      </c>
      <c r="F4880" s="143">
        <v>215000.5</v>
      </c>
      <c r="G4880" s="80">
        <f t="shared" si="46"/>
        <v>215000.5</v>
      </c>
      <c r="H4880" s="133">
        <f>G4880</f>
        <v>215000.5</v>
      </c>
      <c r="I4880" s="162" t="s">
        <v>310</v>
      </c>
      <c r="J4880" s="81"/>
      <c r="K4880" s="144"/>
    </row>
    <row r="4881" spans="1:11" customFormat="1" ht="16.5" x14ac:dyDescent="0.3">
      <c r="A4881" s="77"/>
      <c r="B4881" s="142"/>
      <c r="C4881" s="79"/>
      <c r="D4881" s="127"/>
      <c r="E4881" s="80"/>
      <c r="F4881" s="143"/>
      <c r="G4881" s="80">
        <f t="shared" si="46"/>
        <v>0</v>
      </c>
      <c r="H4881" s="133"/>
      <c r="I4881" s="162"/>
      <c r="J4881" s="81"/>
      <c r="K4881" s="144"/>
    </row>
    <row r="4882" spans="1:11" customFormat="1" ht="16.5" x14ac:dyDescent="0.3">
      <c r="A4882" s="77">
        <v>43438</v>
      </c>
      <c r="B4882" s="142" t="s">
        <v>3377</v>
      </c>
      <c r="C4882" s="79" t="s">
        <v>2867</v>
      </c>
      <c r="D4882" s="127" t="s">
        <v>20</v>
      </c>
      <c r="E4882" s="80">
        <v>3</v>
      </c>
      <c r="F4882" s="143">
        <v>544500</v>
      </c>
      <c r="G4882" s="80">
        <f t="shared" si="46"/>
        <v>1633500</v>
      </c>
      <c r="H4882" s="133"/>
      <c r="I4882" s="162"/>
      <c r="J4882" s="81"/>
      <c r="K4882" s="144"/>
    </row>
    <row r="4883" spans="1:11" customFormat="1" ht="16.5" x14ac:dyDescent="0.3">
      <c r="A4883" s="77"/>
      <c r="B4883" s="142"/>
      <c r="C4883" s="79"/>
      <c r="D4883" s="127" t="s">
        <v>104</v>
      </c>
      <c r="E4883" s="80">
        <v>2</v>
      </c>
      <c r="F4883" s="143">
        <v>513900.09</v>
      </c>
      <c r="G4883" s="80">
        <f t="shared" si="46"/>
        <v>1027800.18</v>
      </c>
      <c r="H4883" s="133">
        <f>SUM(G4882:G4883)</f>
        <v>2661300.1800000002</v>
      </c>
      <c r="I4883" s="162" t="s">
        <v>1756</v>
      </c>
      <c r="J4883" s="81"/>
      <c r="K4883" s="144"/>
    </row>
    <row r="4884" spans="1:11" customFormat="1" ht="16.5" x14ac:dyDescent="0.3">
      <c r="A4884" s="77"/>
      <c r="B4884" s="142"/>
      <c r="C4884" s="79"/>
      <c r="D4884" s="127"/>
      <c r="E4884" s="80"/>
      <c r="F4884" s="143"/>
      <c r="G4884" s="80">
        <f t="shared" si="46"/>
        <v>0</v>
      </c>
      <c r="H4884" s="133"/>
      <c r="I4884" s="162"/>
      <c r="J4884" s="81"/>
      <c r="K4884" s="144"/>
    </row>
    <row r="4885" spans="1:11" customFormat="1" ht="16.5" x14ac:dyDescent="0.3">
      <c r="A4885" s="77">
        <v>43438</v>
      </c>
      <c r="B4885" s="142" t="s">
        <v>3378</v>
      </c>
      <c r="C4885" s="79" t="s">
        <v>35</v>
      </c>
      <c r="D4885" s="127" t="s">
        <v>1938</v>
      </c>
      <c r="E4885" s="80">
        <v>240</v>
      </c>
      <c r="F4885" s="143">
        <v>150000.4</v>
      </c>
      <c r="G4885" s="80">
        <f t="shared" si="46"/>
        <v>36000096</v>
      </c>
      <c r="H4885" s="133">
        <f>G4885</f>
        <v>36000096</v>
      </c>
      <c r="I4885" s="162" t="s">
        <v>2524</v>
      </c>
      <c r="J4885" s="81"/>
      <c r="K4885" s="144"/>
    </row>
    <row r="4886" spans="1:11" customFormat="1" ht="16.5" x14ac:dyDescent="0.3">
      <c r="A4886" s="77"/>
      <c r="B4886" s="142"/>
      <c r="C4886" s="79"/>
      <c r="D4886" s="127"/>
      <c r="E4886" s="80"/>
      <c r="F4886" s="143"/>
      <c r="G4886" s="80">
        <f t="shared" si="46"/>
        <v>0</v>
      </c>
      <c r="H4886" s="133"/>
      <c r="I4886" s="162"/>
      <c r="J4886" s="81"/>
      <c r="K4886" s="144"/>
    </row>
    <row r="4887" spans="1:11" customFormat="1" ht="16.5" x14ac:dyDescent="0.3">
      <c r="A4887" s="77">
        <v>43438</v>
      </c>
      <c r="B4887" s="142" t="s">
        <v>3379</v>
      </c>
      <c r="C4887" s="79" t="s">
        <v>985</v>
      </c>
      <c r="D4887" s="127" t="s">
        <v>2355</v>
      </c>
      <c r="E4887" s="80">
        <v>120</v>
      </c>
      <c r="F4887" s="143">
        <v>749999.8</v>
      </c>
      <c r="G4887" s="80">
        <f t="shared" si="46"/>
        <v>89999976</v>
      </c>
      <c r="H4887" s="133">
        <f>G4887</f>
        <v>89999976</v>
      </c>
      <c r="I4887" s="162" t="s">
        <v>2545</v>
      </c>
      <c r="J4887" s="81"/>
      <c r="K4887" s="144"/>
    </row>
    <row r="4888" spans="1:11" customFormat="1" ht="16.5" x14ac:dyDescent="0.3">
      <c r="A4888" s="77"/>
      <c r="B4888" s="142"/>
      <c r="C4888" s="79"/>
      <c r="D4888" s="127"/>
      <c r="E4888" s="80"/>
      <c r="F4888" s="143"/>
      <c r="G4888" s="80">
        <f t="shared" si="46"/>
        <v>0</v>
      </c>
      <c r="H4888" s="133"/>
      <c r="I4888" s="162"/>
      <c r="J4888" s="81"/>
      <c r="K4888" s="144"/>
    </row>
    <row r="4889" spans="1:11" customFormat="1" ht="16.5" x14ac:dyDescent="0.3">
      <c r="A4889" s="77">
        <v>43438</v>
      </c>
      <c r="B4889" s="142" t="s">
        <v>3381</v>
      </c>
      <c r="C4889" s="79" t="s">
        <v>559</v>
      </c>
      <c r="D4889" s="127" t="s">
        <v>19</v>
      </c>
      <c r="E4889" s="80">
        <v>2</v>
      </c>
      <c r="F4889" s="143">
        <v>543400</v>
      </c>
      <c r="G4889" s="80">
        <f t="shared" si="46"/>
        <v>1086800</v>
      </c>
      <c r="H4889" s="133">
        <f>G4889</f>
        <v>1086800</v>
      </c>
      <c r="I4889" s="162" t="s">
        <v>2524</v>
      </c>
      <c r="J4889" s="81"/>
      <c r="K4889" s="144"/>
    </row>
    <row r="4890" spans="1:11" customFormat="1" ht="16.5" x14ac:dyDescent="0.3">
      <c r="A4890" s="77"/>
      <c r="B4890" s="142"/>
      <c r="C4890" s="79"/>
      <c r="D4890" s="127"/>
      <c r="E4890" s="80"/>
      <c r="F4890" s="143"/>
      <c r="G4890" s="80">
        <f t="shared" si="46"/>
        <v>0</v>
      </c>
      <c r="H4890" s="133"/>
      <c r="I4890" s="162"/>
      <c r="J4890" s="81"/>
      <c r="K4890" s="144"/>
    </row>
    <row r="4891" spans="1:11" customFormat="1" ht="16.5" x14ac:dyDescent="0.3">
      <c r="A4891" s="77">
        <v>43438</v>
      </c>
      <c r="B4891" s="142" t="s">
        <v>3382</v>
      </c>
      <c r="C4891" s="79" t="s">
        <v>3383</v>
      </c>
      <c r="D4891" s="127" t="s">
        <v>19</v>
      </c>
      <c r="E4891" s="80">
        <v>3</v>
      </c>
      <c r="F4891" s="143">
        <v>572000</v>
      </c>
      <c r="G4891" s="80">
        <f t="shared" si="46"/>
        <v>1716000</v>
      </c>
      <c r="H4891" s="133">
        <f>G4891</f>
        <v>1716000</v>
      </c>
      <c r="I4891" s="162" t="s">
        <v>2524</v>
      </c>
      <c r="J4891" s="81"/>
      <c r="K4891" s="144"/>
    </row>
    <row r="4892" spans="1:11" customFormat="1" ht="16.5" x14ac:dyDescent="0.3">
      <c r="A4892" s="77"/>
      <c r="B4892" s="142"/>
      <c r="C4892" s="79"/>
      <c r="D4892" s="127"/>
      <c r="E4892" s="80"/>
      <c r="F4892" s="143"/>
      <c r="G4892" s="80">
        <f t="shared" si="46"/>
        <v>0</v>
      </c>
      <c r="H4892" s="133"/>
      <c r="I4892" s="162"/>
      <c r="J4892" s="81"/>
      <c r="K4892" s="144"/>
    </row>
    <row r="4893" spans="1:11" customFormat="1" ht="16.5" x14ac:dyDescent="0.3">
      <c r="A4893" s="77">
        <v>43439</v>
      </c>
      <c r="B4893" s="142" t="s">
        <v>3384</v>
      </c>
      <c r="C4893" s="79" t="s">
        <v>1795</v>
      </c>
      <c r="D4893" s="127" t="s">
        <v>1094</v>
      </c>
      <c r="E4893" s="80">
        <v>1</v>
      </c>
      <c r="F4893" s="143">
        <v>215000.5</v>
      </c>
      <c r="G4893" s="80">
        <f t="shared" si="46"/>
        <v>215000.5</v>
      </c>
      <c r="H4893" s="133">
        <f>G4893</f>
        <v>215000.5</v>
      </c>
      <c r="I4893" s="162" t="s">
        <v>2524</v>
      </c>
      <c r="J4893" s="81"/>
      <c r="K4893" s="144"/>
    </row>
    <row r="4894" spans="1:11" customFormat="1" ht="16.5" x14ac:dyDescent="0.3">
      <c r="A4894" s="77"/>
      <c r="B4894" s="142"/>
      <c r="C4894" s="79"/>
      <c r="D4894" s="127"/>
      <c r="E4894" s="80"/>
      <c r="F4894" s="143"/>
      <c r="G4894" s="80">
        <f t="shared" si="46"/>
        <v>0</v>
      </c>
      <c r="H4894" s="133"/>
      <c r="I4894" s="162"/>
      <c r="J4894" s="81"/>
      <c r="K4894" s="144"/>
    </row>
    <row r="4895" spans="1:11" customFormat="1" ht="16.5" x14ac:dyDescent="0.3">
      <c r="A4895" s="77">
        <v>43439</v>
      </c>
      <c r="B4895" s="142" t="s">
        <v>3385</v>
      </c>
      <c r="C4895" s="79" t="s">
        <v>3386</v>
      </c>
      <c r="D4895" s="127" t="s">
        <v>1094</v>
      </c>
      <c r="E4895" s="80">
        <v>1</v>
      </c>
      <c r="F4895" s="143">
        <v>215000.5</v>
      </c>
      <c r="G4895" s="80">
        <f t="shared" si="46"/>
        <v>215000.5</v>
      </c>
      <c r="H4895" s="133">
        <f>G4895</f>
        <v>215000.5</v>
      </c>
      <c r="I4895" s="162" t="s">
        <v>309</v>
      </c>
      <c r="J4895" s="81"/>
      <c r="K4895" s="144"/>
    </row>
    <row r="4896" spans="1:11" customFormat="1" ht="16.5" x14ac:dyDescent="0.3">
      <c r="A4896" s="77"/>
      <c r="B4896" s="142"/>
      <c r="C4896" s="79"/>
      <c r="D4896" s="127"/>
      <c r="E4896" s="80"/>
      <c r="F4896" s="143"/>
      <c r="G4896" s="80">
        <f t="shared" si="46"/>
        <v>0</v>
      </c>
      <c r="H4896" s="133"/>
      <c r="I4896" s="162"/>
      <c r="J4896" s="81"/>
      <c r="K4896" s="144"/>
    </row>
    <row r="4897" spans="1:11" customFormat="1" ht="16.5" x14ac:dyDescent="0.3">
      <c r="A4897" s="77">
        <v>43439</v>
      </c>
      <c r="B4897" s="142" t="s">
        <v>3387</v>
      </c>
      <c r="C4897" s="79" t="s">
        <v>3389</v>
      </c>
      <c r="D4897" s="127" t="s">
        <v>19</v>
      </c>
      <c r="E4897" s="80">
        <v>1</v>
      </c>
      <c r="F4897" s="143">
        <v>514800</v>
      </c>
      <c r="G4897" s="80">
        <f t="shared" si="46"/>
        <v>514800</v>
      </c>
      <c r="H4897" s="133">
        <f>G4897</f>
        <v>514800</v>
      </c>
      <c r="I4897" s="162" t="s">
        <v>312</v>
      </c>
      <c r="J4897" s="81"/>
      <c r="K4897" s="144"/>
    </row>
    <row r="4898" spans="1:11" customFormat="1" ht="16.5" x14ac:dyDescent="0.3">
      <c r="A4898" s="77"/>
      <c r="B4898" s="142"/>
      <c r="C4898" s="79"/>
      <c r="D4898" s="127"/>
      <c r="E4898" s="80"/>
      <c r="F4898" s="143"/>
      <c r="G4898" s="80">
        <f t="shared" si="46"/>
        <v>0</v>
      </c>
      <c r="H4898" s="133"/>
      <c r="I4898" s="162"/>
      <c r="J4898" s="81"/>
      <c r="K4898" s="144"/>
    </row>
    <row r="4899" spans="1:11" customFormat="1" ht="16.5" x14ac:dyDescent="0.3">
      <c r="A4899" s="77">
        <v>43439</v>
      </c>
      <c r="B4899" s="142" t="s">
        <v>3388</v>
      </c>
      <c r="C4899" s="79" t="s">
        <v>359</v>
      </c>
      <c r="D4899" s="127" t="s">
        <v>104</v>
      </c>
      <c r="E4899" s="80">
        <v>1</v>
      </c>
      <c r="F4899" s="143">
        <v>513900.09</v>
      </c>
      <c r="G4899" s="80">
        <f t="shared" si="46"/>
        <v>513900.09</v>
      </c>
      <c r="H4899" s="133"/>
      <c r="I4899" s="162"/>
      <c r="J4899" s="81"/>
      <c r="K4899" s="144"/>
    </row>
    <row r="4900" spans="1:11" customFormat="1" ht="16.5" x14ac:dyDescent="0.3">
      <c r="A4900" s="77"/>
      <c r="B4900" s="142"/>
      <c r="C4900" s="79"/>
      <c r="D4900" s="127" t="s">
        <v>31</v>
      </c>
      <c r="E4900" s="80">
        <v>1</v>
      </c>
      <c r="F4900" s="143">
        <v>529199.44999999995</v>
      </c>
      <c r="G4900" s="80">
        <f t="shared" si="46"/>
        <v>529199.44999999995</v>
      </c>
      <c r="H4900" s="133">
        <f>SUM(G4899:G4900)</f>
        <v>1043099.54</v>
      </c>
      <c r="I4900" s="162" t="s">
        <v>1756</v>
      </c>
      <c r="J4900" s="81"/>
      <c r="K4900" s="144"/>
    </row>
    <row r="4901" spans="1:11" customFormat="1" ht="16.5" x14ac:dyDescent="0.3">
      <c r="A4901" s="77"/>
      <c r="B4901" s="142"/>
      <c r="C4901" s="79"/>
      <c r="D4901" s="127"/>
      <c r="E4901" s="80"/>
      <c r="F4901" s="143"/>
      <c r="G4901" s="80">
        <f t="shared" si="46"/>
        <v>0</v>
      </c>
      <c r="H4901" s="133"/>
      <c r="I4901" s="162"/>
      <c r="J4901" s="81"/>
      <c r="K4901" s="144"/>
    </row>
    <row r="4902" spans="1:11" customFormat="1" ht="16.5" x14ac:dyDescent="0.3">
      <c r="A4902" s="77">
        <v>43439</v>
      </c>
      <c r="B4902" s="142" t="s">
        <v>3390</v>
      </c>
      <c r="C4902" s="79" t="s">
        <v>985</v>
      </c>
      <c r="D4902" s="127" t="s">
        <v>1851</v>
      </c>
      <c r="E4902" s="80">
        <v>48</v>
      </c>
      <c r="F4902" s="143">
        <v>70416.5</v>
      </c>
      <c r="G4902" s="80">
        <f t="shared" si="46"/>
        <v>3379992</v>
      </c>
      <c r="H4902" s="133"/>
      <c r="I4902" s="162"/>
      <c r="J4902" s="81"/>
      <c r="K4902" s="144"/>
    </row>
    <row r="4903" spans="1:11" customFormat="1" ht="16.5" x14ac:dyDescent="0.3">
      <c r="A4903" s="77"/>
      <c r="B4903" s="142"/>
      <c r="C4903" s="79"/>
      <c r="D4903" s="127" t="s">
        <v>1635</v>
      </c>
      <c r="E4903" s="80">
        <v>24</v>
      </c>
      <c r="F4903" s="143">
        <v>140834.1</v>
      </c>
      <c r="G4903" s="80">
        <f t="shared" si="46"/>
        <v>3380018.4000000004</v>
      </c>
      <c r="H4903" s="133"/>
      <c r="I4903" s="162"/>
      <c r="J4903" s="81"/>
      <c r="K4903" s="144"/>
    </row>
    <row r="4904" spans="1:11" customFormat="1" ht="16.5" x14ac:dyDescent="0.3">
      <c r="A4904" s="77"/>
      <c r="B4904" s="142"/>
      <c r="C4904" s="79"/>
      <c r="D4904" s="127" t="s">
        <v>1966</v>
      </c>
      <c r="E4904" s="80">
        <v>48</v>
      </c>
      <c r="F4904" s="143">
        <v>70416.5</v>
      </c>
      <c r="G4904" s="80">
        <f t="shared" si="46"/>
        <v>3379992</v>
      </c>
      <c r="H4904" s="133"/>
      <c r="I4904" s="162"/>
      <c r="J4904" s="81"/>
      <c r="K4904" s="144"/>
    </row>
    <row r="4905" spans="1:11" customFormat="1" ht="16.5" x14ac:dyDescent="0.3">
      <c r="A4905" s="77"/>
      <c r="B4905" s="142"/>
      <c r="C4905" s="79"/>
      <c r="D4905" s="127" t="s">
        <v>1933</v>
      </c>
      <c r="E4905" s="80">
        <v>72</v>
      </c>
      <c r="F4905" s="143">
        <v>70416.5</v>
      </c>
      <c r="G4905" s="80">
        <f t="shared" si="46"/>
        <v>5069988</v>
      </c>
      <c r="H4905" s="133"/>
      <c r="I4905" s="162"/>
      <c r="J4905" s="81"/>
      <c r="K4905" s="144"/>
    </row>
    <row r="4906" spans="1:11" customFormat="1" ht="16.5" x14ac:dyDescent="0.3">
      <c r="A4906" s="77"/>
      <c r="B4906" s="142"/>
      <c r="C4906" s="79"/>
      <c r="D4906" s="127" t="s">
        <v>1930</v>
      </c>
      <c r="E4906" s="80">
        <v>48</v>
      </c>
      <c r="F4906" s="143">
        <v>70416.5</v>
      </c>
      <c r="G4906" s="80">
        <f t="shared" si="46"/>
        <v>3379992</v>
      </c>
      <c r="H4906" s="133"/>
      <c r="I4906" s="162"/>
      <c r="J4906" s="81"/>
      <c r="K4906" s="144"/>
    </row>
    <row r="4907" spans="1:11" customFormat="1" ht="16.5" x14ac:dyDescent="0.3">
      <c r="A4907" s="77"/>
      <c r="B4907" s="142"/>
      <c r="C4907" s="79"/>
      <c r="D4907" s="127" t="s">
        <v>1915</v>
      </c>
      <c r="E4907" s="80">
        <v>12</v>
      </c>
      <c r="F4907" s="143">
        <v>140834.1</v>
      </c>
      <c r="G4907" s="80">
        <f t="shared" si="46"/>
        <v>1690009.2000000002</v>
      </c>
      <c r="H4907" s="133">
        <f>SUM(G4902:G4907)</f>
        <v>20279991.599999998</v>
      </c>
      <c r="I4907" s="162" t="s">
        <v>2545</v>
      </c>
      <c r="J4907" s="81"/>
      <c r="K4907" s="144"/>
    </row>
    <row r="4908" spans="1:11" customFormat="1" ht="16.5" x14ac:dyDescent="0.3">
      <c r="A4908" s="77"/>
      <c r="B4908" s="142"/>
      <c r="C4908" s="79"/>
      <c r="D4908" s="127"/>
      <c r="E4908" s="80"/>
      <c r="F4908" s="143"/>
      <c r="G4908" s="80">
        <f t="shared" si="46"/>
        <v>0</v>
      </c>
      <c r="H4908" s="133"/>
      <c r="I4908" s="162"/>
      <c r="J4908" s="81"/>
      <c r="K4908" s="144"/>
    </row>
    <row r="4909" spans="1:11" customFormat="1" ht="16.5" x14ac:dyDescent="0.3">
      <c r="A4909" s="77">
        <v>43439</v>
      </c>
      <c r="B4909" s="142" t="s">
        <v>3391</v>
      </c>
      <c r="C4909" s="79" t="s">
        <v>3392</v>
      </c>
      <c r="D4909" s="127" t="s">
        <v>31</v>
      </c>
      <c r="E4909" s="80">
        <v>1</v>
      </c>
      <c r="F4909" s="143">
        <v>529199.44999999995</v>
      </c>
      <c r="G4909" s="80">
        <f t="shared" si="46"/>
        <v>529199.44999999995</v>
      </c>
      <c r="H4909" s="133">
        <f>G4909</f>
        <v>529199.44999999995</v>
      </c>
      <c r="I4909" s="162" t="s">
        <v>309</v>
      </c>
      <c r="J4909" s="81"/>
      <c r="K4909" s="144"/>
    </row>
    <row r="4910" spans="1:11" customFormat="1" ht="16.5" x14ac:dyDescent="0.3">
      <c r="A4910" s="77"/>
      <c r="B4910" s="142"/>
      <c r="C4910" s="79"/>
      <c r="D4910" s="127"/>
      <c r="E4910" s="80"/>
      <c r="F4910" s="143"/>
      <c r="G4910" s="80">
        <f t="shared" si="46"/>
        <v>0</v>
      </c>
      <c r="H4910" s="133"/>
      <c r="I4910" s="162"/>
      <c r="J4910" s="81"/>
      <c r="K4910" s="144"/>
    </row>
    <row r="4911" spans="1:11" customFormat="1" ht="16.5" x14ac:dyDescent="0.3">
      <c r="A4911" s="77">
        <v>43439</v>
      </c>
      <c r="B4911" s="142" t="s">
        <v>3393</v>
      </c>
      <c r="C4911" s="79" t="s">
        <v>325</v>
      </c>
      <c r="D4911" s="127" t="s">
        <v>1094</v>
      </c>
      <c r="E4911" s="80">
        <v>1</v>
      </c>
      <c r="F4911" s="143">
        <v>215000.5</v>
      </c>
      <c r="G4911" s="80">
        <f t="shared" si="46"/>
        <v>215000.5</v>
      </c>
      <c r="H4911" s="133">
        <f>G4911</f>
        <v>215000.5</v>
      </c>
      <c r="I4911" s="162" t="s">
        <v>2524</v>
      </c>
      <c r="J4911" s="81"/>
      <c r="K4911" s="144"/>
    </row>
    <row r="4912" spans="1:11" customFormat="1" ht="16.5" x14ac:dyDescent="0.3">
      <c r="A4912" s="77"/>
      <c r="B4912" s="142"/>
      <c r="C4912" s="79"/>
      <c r="D4912" s="127"/>
      <c r="E4912" s="80"/>
      <c r="F4912" s="143"/>
      <c r="G4912" s="80">
        <f t="shared" si="46"/>
        <v>0</v>
      </c>
      <c r="H4912" s="133"/>
      <c r="I4912" s="162"/>
      <c r="J4912" s="81"/>
      <c r="K4912" s="144"/>
    </row>
    <row r="4913" spans="1:11" customFormat="1" ht="16.5" x14ac:dyDescent="0.3">
      <c r="A4913" s="77">
        <v>43439</v>
      </c>
      <c r="B4913" s="142" t="s">
        <v>3394</v>
      </c>
      <c r="C4913" s="79" t="s">
        <v>57</v>
      </c>
      <c r="D4913" s="127" t="s">
        <v>31</v>
      </c>
      <c r="E4913" s="80">
        <v>1</v>
      </c>
      <c r="F4913" s="143">
        <v>529199.44999999995</v>
      </c>
      <c r="G4913" s="80">
        <f t="shared" si="46"/>
        <v>529199.44999999995</v>
      </c>
      <c r="H4913" s="133"/>
      <c r="I4913" s="162"/>
      <c r="J4913" s="81"/>
      <c r="K4913" s="144"/>
    </row>
    <row r="4914" spans="1:11" customFormat="1" ht="16.5" x14ac:dyDescent="0.3">
      <c r="A4914" s="77"/>
      <c r="B4914" s="142"/>
      <c r="C4914" s="79"/>
      <c r="D4914" s="127" t="s">
        <v>1282</v>
      </c>
      <c r="E4914" s="80">
        <v>1</v>
      </c>
      <c r="F4914" s="143">
        <v>215000.5</v>
      </c>
      <c r="G4914" s="80">
        <f t="shared" si="46"/>
        <v>215000.5</v>
      </c>
      <c r="H4914" s="133">
        <f>SUM(G4913:G4914)</f>
        <v>744199.95</v>
      </c>
      <c r="I4914" s="162" t="s">
        <v>309</v>
      </c>
      <c r="J4914" s="81"/>
      <c r="K4914" s="144"/>
    </row>
    <row r="4915" spans="1:11" customFormat="1" ht="16.5" x14ac:dyDescent="0.3">
      <c r="A4915" s="77"/>
      <c r="B4915" s="142"/>
      <c r="C4915" s="79"/>
      <c r="D4915" s="127"/>
      <c r="E4915" s="80"/>
      <c r="F4915" s="143"/>
      <c r="G4915" s="80">
        <f t="shared" si="46"/>
        <v>0</v>
      </c>
      <c r="H4915" s="133"/>
      <c r="I4915" s="162"/>
      <c r="J4915" s="81"/>
      <c r="K4915" s="144"/>
    </row>
    <row r="4916" spans="1:11" customFormat="1" ht="16.5" x14ac:dyDescent="0.3">
      <c r="A4916" s="77">
        <v>43439</v>
      </c>
      <c r="B4916" s="142" t="s">
        <v>3395</v>
      </c>
      <c r="C4916" s="79" t="s">
        <v>1893</v>
      </c>
      <c r="D4916" s="127" t="s">
        <v>887</v>
      </c>
      <c r="E4916" s="80">
        <v>12</v>
      </c>
      <c r="F4916" s="143">
        <v>230000.1</v>
      </c>
      <c r="G4916" s="80">
        <f t="shared" si="46"/>
        <v>2760001.2</v>
      </c>
      <c r="H4916" s="133"/>
      <c r="I4916" s="162"/>
      <c r="J4916" s="81"/>
      <c r="K4916" s="144"/>
    </row>
    <row r="4917" spans="1:11" customFormat="1" ht="16.5" x14ac:dyDescent="0.3">
      <c r="A4917" s="77"/>
      <c r="B4917" s="142"/>
      <c r="C4917" s="79"/>
      <c r="D4917" s="127" t="s">
        <v>1094</v>
      </c>
      <c r="E4917" s="80">
        <v>12</v>
      </c>
      <c r="F4917" s="143">
        <v>215000.5</v>
      </c>
      <c r="G4917" s="80">
        <f t="shared" si="46"/>
        <v>2580006</v>
      </c>
      <c r="H4917" s="133"/>
      <c r="I4917" s="162"/>
      <c r="J4917" s="81"/>
      <c r="K4917" s="144"/>
    </row>
    <row r="4918" spans="1:11" customFormat="1" ht="16.5" x14ac:dyDescent="0.3">
      <c r="A4918" s="77"/>
      <c r="B4918" s="142"/>
      <c r="C4918" s="79"/>
      <c r="D4918" s="127" t="s">
        <v>104</v>
      </c>
      <c r="E4918" s="80">
        <v>3</v>
      </c>
      <c r="F4918" s="143">
        <v>542450.09499999997</v>
      </c>
      <c r="G4918" s="80">
        <f t="shared" si="46"/>
        <v>1627350.2849999999</v>
      </c>
      <c r="H4918" s="133">
        <f>SUM(G4916:G4918)</f>
        <v>6967357.4850000003</v>
      </c>
      <c r="I4918" s="162" t="s">
        <v>1756</v>
      </c>
      <c r="J4918" s="81"/>
      <c r="K4918" s="144"/>
    </row>
    <row r="4919" spans="1:11" customFormat="1" ht="16.5" x14ac:dyDescent="0.3">
      <c r="A4919" s="77"/>
      <c r="B4919" s="142"/>
      <c r="C4919" s="79"/>
      <c r="D4919" s="127"/>
      <c r="E4919" s="80"/>
      <c r="F4919" s="143"/>
      <c r="G4919" s="80">
        <f t="shared" si="46"/>
        <v>0</v>
      </c>
      <c r="H4919" s="133"/>
      <c r="I4919" s="162"/>
      <c r="J4919" s="81"/>
      <c r="K4919" s="144"/>
    </row>
    <row r="4920" spans="1:11" customFormat="1" ht="16.5" x14ac:dyDescent="0.3">
      <c r="A4920" s="77">
        <v>43439</v>
      </c>
      <c r="B4920" s="142" t="s">
        <v>3396</v>
      </c>
      <c r="C4920" s="79" t="s">
        <v>2986</v>
      </c>
      <c r="D4920" s="127" t="s">
        <v>2192</v>
      </c>
      <c r="E4920" s="80">
        <v>2</v>
      </c>
      <c r="F4920" s="143">
        <v>232749.715</v>
      </c>
      <c r="G4920" s="80">
        <f t="shared" si="46"/>
        <v>465499.43</v>
      </c>
      <c r="H4920" s="133"/>
      <c r="I4920" s="162"/>
      <c r="J4920" s="81"/>
      <c r="K4920" s="144"/>
    </row>
    <row r="4921" spans="1:11" customFormat="1" ht="16.5" x14ac:dyDescent="0.3">
      <c r="A4921" s="77"/>
      <c r="B4921" s="142"/>
      <c r="C4921" s="79"/>
      <c r="D4921" s="127" t="s">
        <v>3397</v>
      </c>
      <c r="E4921" s="80">
        <v>2</v>
      </c>
      <c r="F4921" s="143">
        <v>284049.81</v>
      </c>
      <c r="G4921" s="80">
        <f t="shared" si="46"/>
        <v>568099.62</v>
      </c>
      <c r="H4921" s="133"/>
      <c r="I4921" s="162"/>
      <c r="J4921" s="81"/>
      <c r="K4921" s="144"/>
    </row>
    <row r="4922" spans="1:11" customFormat="1" ht="16.5" x14ac:dyDescent="0.3">
      <c r="A4922" s="77"/>
      <c r="B4922" s="142"/>
      <c r="C4922" s="79"/>
      <c r="D4922" s="127" t="s">
        <v>2653</v>
      </c>
      <c r="E4922" s="80">
        <v>2</v>
      </c>
      <c r="F4922" s="143">
        <v>243000.45</v>
      </c>
      <c r="G4922" s="80">
        <f t="shared" si="46"/>
        <v>486000.9</v>
      </c>
      <c r="H4922" s="133">
        <f>SUM(G4920:G4922)</f>
        <v>1519599.9500000002</v>
      </c>
      <c r="I4922" s="162" t="s">
        <v>309</v>
      </c>
      <c r="J4922" s="81"/>
      <c r="K4922" s="144"/>
    </row>
    <row r="4923" spans="1:11" customFormat="1" ht="16.5" x14ac:dyDescent="0.3">
      <c r="A4923" s="77"/>
      <c r="B4923" s="142"/>
      <c r="C4923" s="79"/>
      <c r="D4923" s="127"/>
      <c r="E4923" s="80"/>
      <c r="F4923" s="143"/>
      <c r="G4923" s="80">
        <f t="shared" si="46"/>
        <v>0</v>
      </c>
      <c r="H4923" s="133"/>
      <c r="I4923" s="162"/>
      <c r="J4923" s="81"/>
      <c r="K4923" s="144"/>
    </row>
    <row r="4924" spans="1:11" customFormat="1" ht="16.5" x14ac:dyDescent="0.3">
      <c r="A4924" s="77">
        <v>43440</v>
      </c>
      <c r="B4924" s="142" t="s">
        <v>3398</v>
      </c>
      <c r="C4924" s="79" t="s">
        <v>3399</v>
      </c>
      <c r="D4924" s="127" t="s">
        <v>887</v>
      </c>
      <c r="E4924" s="80">
        <v>1</v>
      </c>
      <c r="F4924" s="143">
        <v>230000.1</v>
      </c>
      <c r="G4924" s="80">
        <f t="shared" si="46"/>
        <v>230000.1</v>
      </c>
      <c r="H4924" s="133">
        <f>G4924</f>
        <v>230000.1</v>
      </c>
      <c r="I4924" s="162" t="s">
        <v>2524</v>
      </c>
      <c r="J4924" s="81"/>
      <c r="K4924" s="144"/>
    </row>
    <row r="4925" spans="1:11" customFormat="1" ht="16.5" x14ac:dyDescent="0.3">
      <c r="A4925" s="77"/>
      <c r="B4925" s="142"/>
      <c r="C4925" s="79"/>
      <c r="D4925" s="127"/>
      <c r="E4925" s="80"/>
      <c r="F4925" s="143"/>
      <c r="G4925" s="80">
        <f t="shared" si="46"/>
        <v>0</v>
      </c>
      <c r="H4925" s="133"/>
      <c r="I4925" s="162"/>
      <c r="J4925" s="81"/>
      <c r="K4925" s="144"/>
    </row>
    <row r="4926" spans="1:11" customFormat="1" ht="16.5" x14ac:dyDescent="0.3">
      <c r="A4926" s="77">
        <v>43440</v>
      </c>
      <c r="B4926" s="142" t="s">
        <v>3400</v>
      </c>
      <c r="C4926" s="79" t="s">
        <v>2376</v>
      </c>
      <c r="D4926" s="127" t="s">
        <v>3401</v>
      </c>
      <c r="E4926" s="80">
        <v>1</v>
      </c>
      <c r="F4926" s="143">
        <v>649000</v>
      </c>
      <c r="G4926" s="80">
        <f t="shared" si="46"/>
        <v>649000</v>
      </c>
      <c r="H4926" s="133">
        <f>G4926</f>
        <v>649000</v>
      </c>
      <c r="I4926" s="162" t="s">
        <v>1215</v>
      </c>
      <c r="J4926" s="81"/>
      <c r="K4926" s="144"/>
    </row>
    <row r="4927" spans="1:11" customFormat="1" ht="16.5" x14ac:dyDescent="0.3">
      <c r="A4927" s="77"/>
      <c r="B4927" s="142"/>
      <c r="C4927" s="79"/>
      <c r="D4927" s="127"/>
      <c r="E4927" s="80"/>
      <c r="F4927" s="143"/>
      <c r="G4927" s="80">
        <f t="shared" si="46"/>
        <v>0</v>
      </c>
      <c r="H4927" s="133"/>
      <c r="I4927" s="162"/>
      <c r="J4927" s="81"/>
      <c r="K4927" s="144"/>
    </row>
    <row r="4928" spans="1:11" customFormat="1" ht="16.5" x14ac:dyDescent="0.3">
      <c r="A4928" s="77">
        <v>43440</v>
      </c>
      <c r="B4928" s="142" t="s">
        <v>3402</v>
      </c>
      <c r="C4928" s="79" t="s">
        <v>3403</v>
      </c>
      <c r="D4928" s="127" t="s">
        <v>2757</v>
      </c>
      <c r="E4928" s="80">
        <v>12</v>
      </c>
      <c r="F4928" s="143">
        <v>276300.09000000003</v>
      </c>
      <c r="G4928" s="80">
        <f t="shared" si="46"/>
        <v>3315601.08</v>
      </c>
      <c r="H4928" s="133">
        <f>G4928</f>
        <v>3315601.08</v>
      </c>
      <c r="I4928" s="162" t="s">
        <v>309</v>
      </c>
      <c r="J4928" s="81"/>
      <c r="K4928" s="144"/>
    </row>
    <row r="4929" spans="1:11" customFormat="1" ht="16.5" x14ac:dyDescent="0.3">
      <c r="A4929" s="77"/>
      <c r="B4929" s="142"/>
      <c r="C4929" s="79"/>
      <c r="D4929" s="127"/>
      <c r="E4929" s="80"/>
      <c r="F4929" s="143"/>
      <c r="G4929" s="80">
        <f t="shared" si="46"/>
        <v>0</v>
      </c>
      <c r="H4929" s="133"/>
      <c r="I4929" s="162"/>
      <c r="J4929" s="81"/>
      <c r="K4929" s="144"/>
    </row>
    <row r="4930" spans="1:11" customFormat="1" ht="16.5" x14ac:dyDescent="0.3">
      <c r="A4930" s="77">
        <v>43440</v>
      </c>
      <c r="B4930" s="142" t="s">
        <v>3404</v>
      </c>
      <c r="C4930" s="79" t="s">
        <v>3405</v>
      </c>
      <c r="D4930" s="127" t="s">
        <v>3406</v>
      </c>
      <c r="E4930" s="80">
        <v>3</v>
      </c>
      <c r="F4930" s="143">
        <v>1015549.81</v>
      </c>
      <c r="G4930" s="80">
        <f t="shared" si="46"/>
        <v>3046649.43</v>
      </c>
      <c r="H4930" s="133">
        <f>G4930</f>
        <v>3046649.43</v>
      </c>
      <c r="I4930" s="162" t="s">
        <v>1271</v>
      </c>
      <c r="J4930" s="81"/>
      <c r="K4930" s="144"/>
    </row>
    <row r="4931" spans="1:11" customFormat="1" ht="16.5" x14ac:dyDescent="0.3">
      <c r="A4931" s="77"/>
      <c r="B4931" s="142"/>
      <c r="C4931" s="79"/>
      <c r="D4931" s="127"/>
      <c r="E4931" s="80"/>
      <c r="F4931" s="143"/>
      <c r="G4931" s="80">
        <f t="shared" si="46"/>
        <v>0</v>
      </c>
      <c r="H4931" s="133"/>
      <c r="I4931" s="162"/>
      <c r="J4931" s="81"/>
      <c r="K4931" s="144"/>
    </row>
    <row r="4932" spans="1:11" customFormat="1" ht="16.5" x14ac:dyDescent="0.3">
      <c r="A4932" s="77">
        <v>43440</v>
      </c>
      <c r="B4932" s="142" t="s">
        <v>3407</v>
      </c>
      <c r="C4932" s="79" t="s">
        <v>1179</v>
      </c>
      <c r="D4932" s="127" t="s">
        <v>31</v>
      </c>
      <c r="E4932" s="80">
        <v>1</v>
      </c>
      <c r="F4932" s="143">
        <v>529199.44999999995</v>
      </c>
      <c r="G4932" s="80">
        <f t="shared" si="46"/>
        <v>529199.44999999995</v>
      </c>
      <c r="H4932" s="133">
        <f>G4932</f>
        <v>529199.44999999995</v>
      </c>
      <c r="I4932" s="162" t="s">
        <v>312</v>
      </c>
      <c r="J4932" s="81"/>
      <c r="K4932" s="144"/>
    </row>
    <row r="4933" spans="1:11" customFormat="1" ht="16.5" x14ac:dyDescent="0.3">
      <c r="A4933" s="77"/>
      <c r="B4933" s="142"/>
      <c r="C4933" s="79"/>
      <c r="D4933" s="127"/>
      <c r="E4933" s="80"/>
      <c r="F4933" s="143"/>
      <c r="G4933" s="80">
        <f t="shared" si="46"/>
        <v>0</v>
      </c>
      <c r="H4933" s="133"/>
      <c r="I4933" s="162"/>
      <c r="J4933" s="81"/>
      <c r="K4933" s="144"/>
    </row>
    <row r="4934" spans="1:11" customFormat="1" ht="16.5" x14ac:dyDescent="0.3">
      <c r="A4934" s="77">
        <v>43440</v>
      </c>
      <c r="B4934" s="142" t="s">
        <v>3408</v>
      </c>
      <c r="C4934" s="79" t="s">
        <v>2376</v>
      </c>
      <c r="D4934" s="127" t="s">
        <v>1094</v>
      </c>
      <c r="E4934" s="80">
        <v>3</v>
      </c>
      <c r="F4934" s="143">
        <v>215000.5</v>
      </c>
      <c r="G4934" s="80">
        <f t="shared" si="46"/>
        <v>645001.5</v>
      </c>
      <c r="H4934" s="133">
        <f>G4934</f>
        <v>645001.5</v>
      </c>
      <c r="I4934" s="162" t="s">
        <v>1215</v>
      </c>
      <c r="J4934" s="81"/>
      <c r="K4934" s="144"/>
    </row>
    <row r="4935" spans="1:11" customFormat="1" ht="16.5" x14ac:dyDescent="0.3">
      <c r="A4935" s="77"/>
      <c r="B4935" s="142"/>
      <c r="C4935" s="79"/>
      <c r="D4935" s="127"/>
      <c r="E4935" s="80"/>
      <c r="F4935" s="143"/>
      <c r="G4935" s="80">
        <f t="shared" si="46"/>
        <v>0</v>
      </c>
      <c r="H4935" s="133"/>
      <c r="I4935" s="162"/>
      <c r="J4935" s="81"/>
      <c r="K4935" s="144"/>
    </row>
    <row r="4936" spans="1:11" customFormat="1" ht="16.5" x14ac:dyDescent="0.3">
      <c r="A4936" s="77">
        <v>43440</v>
      </c>
      <c r="B4936" s="142" t="s">
        <v>3409</v>
      </c>
      <c r="C4936" s="79" t="s">
        <v>253</v>
      </c>
      <c r="D4936" s="127" t="s">
        <v>887</v>
      </c>
      <c r="E4936" s="80">
        <v>4</v>
      </c>
      <c r="F4936" s="143">
        <v>230000.1</v>
      </c>
      <c r="G4936" s="80">
        <f t="shared" si="46"/>
        <v>920000.4</v>
      </c>
      <c r="H4936" s="133">
        <f>G4936</f>
        <v>920000.4</v>
      </c>
      <c r="I4936" s="162" t="s">
        <v>315</v>
      </c>
      <c r="J4936" s="81"/>
      <c r="K4936" s="144"/>
    </row>
    <row r="4937" spans="1:11" customFormat="1" ht="16.5" x14ac:dyDescent="0.3">
      <c r="A4937" s="77"/>
      <c r="B4937" s="142"/>
      <c r="C4937" s="79"/>
      <c r="D4937" s="127"/>
      <c r="E4937" s="80"/>
      <c r="F4937" s="143"/>
      <c r="G4937" s="80">
        <f t="shared" si="46"/>
        <v>0</v>
      </c>
      <c r="H4937" s="133"/>
      <c r="I4937" s="162"/>
      <c r="J4937" s="81"/>
      <c r="K4937" s="144"/>
    </row>
    <row r="4938" spans="1:11" customFormat="1" ht="16.5" x14ac:dyDescent="0.3">
      <c r="A4938" s="77">
        <v>43440</v>
      </c>
      <c r="B4938" s="142" t="s">
        <v>3410</v>
      </c>
      <c r="C4938" s="79" t="s">
        <v>3205</v>
      </c>
      <c r="D4938" s="127" t="s">
        <v>3411</v>
      </c>
      <c r="E4938" s="80">
        <v>2</v>
      </c>
      <c r="F4938" s="143">
        <v>1024199.55</v>
      </c>
      <c r="G4938" s="80">
        <f t="shared" si="46"/>
        <v>2048399.1</v>
      </c>
      <c r="H4938" s="133">
        <f>G4938</f>
        <v>2048399.1</v>
      </c>
      <c r="I4938" s="162" t="s">
        <v>1756</v>
      </c>
      <c r="J4938" s="81"/>
      <c r="K4938" s="144"/>
    </row>
    <row r="4939" spans="1:11" customFormat="1" ht="16.5" x14ac:dyDescent="0.3">
      <c r="A4939" s="77"/>
      <c r="B4939" s="142"/>
      <c r="C4939" s="79"/>
      <c r="D4939" s="127"/>
      <c r="E4939" s="80"/>
      <c r="F4939" s="143"/>
      <c r="G4939" s="80">
        <f t="shared" si="46"/>
        <v>0</v>
      </c>
      <c r="H4939" s="133"/>
      <c r="I4939" s="162"/>
      <c r="J4939" s="81"/>
      <c r="K4939" s="144"/>
    </row>
    <row r="4940" spans="1:11" customFormat="1" ht="16.5" x14ac:dyDescent="0.3">
      <c r="A4940" s="77">
        <v>43440</v>
      </c>
      <c r="B4940" s="142" t="s">
        <v>3412</v>
      </c>
      <c r="C4940" s="79" t="s">
        <v>390</v>
      </c>
      <c r="D4940" s="127" t="s">
        <v>3413</v>
      </c>
      <c r="E4940" s="80">
        <v>1</v>
      </c>
      <c r="F4940" s="143">
        <v>179999.6</v>
      </c>
      <c r="G4940" s="80">
        <f t="shared" si="46"/>
        <v>179999.6</v>
      </c>
      <c r="H4940" s="133"/>
      <c r="I4940" s="162"/>
      <c r="J4940" s="81"/>
      <c r="K4940" s="144"/>
    </row>
    <row r="4941" spans="1:11" customFormat="1" ht="16.5" x14ac:dyDescent="0.3">
      <c r="A4941" s="77"/>
      <c r="B4941" s="142"/>
      <c r="C4941" s="79"/>
      <c r="D4941" s="127" t="s">
        <v>3414</v>
      </c>
      <c r="E4941" s="80">
        <v>1</v>
      </c>
      <c r="F4941" s="143">
        <v>179999.6</v>
      </c>
      <c r="G4941" s="80">
        <f t="shared" si="46"/>
        <v>179999.6</v>
      </c>
      <c r="H4941" s="133"/>
      <c r="I4941" s="162"/>
      <c r="J4941" s="81"/>
      <c r="K4941" s="144"/>
    </row>
    <row r="4942" spans="1:11" customFormat="1" ht="16.5" x14ac:dyDescent="0.3">
      <c r="A4942" s="77"/>
      <c r="B4942" s="142"/>
      <c r="C4942" s="79"/>
      <c r="D4942" s="127" t="s">
        <v>3415</v>
      </c>
      <c r="E4942" s="80">
        <v>1</v>
      </c>
      <c r="F4942" s="143">
        <v>179999.6</v>
      </c>
      <c r="G4942" s="80">
        <f t="shared" si="46"/>
        <v>179999.6</v>
      </c>
      <c r="H4942" s="133">
        <f>SUM(G4940:G4942)</f>
        <v>539998.80000000005</v>
      </c>
      <c r="I4942" s="162" t="s">
        <v>309</v>
      </c>
      <c r="J4942" s="81"/>
      <c r="K4942" s="144"/>
    </row>
    <row r="4943" spans="1:11" customFormat="1" ht="16.5" x14ac:dyDescent="0.3">
      <c r="A4943" s="77"/>
      <c r="B4943" s="142"/>
      <c r="C4943" s="79"/>
      <c r="D4943" s="127"/>
      <c r="E4943" s="80"/>
      <c r="F4943" s="143"/>
      <c r="G4943" s="80">
        <f t="shared" si="46"/>
        <v>0</v>
      </c>
      <c r="H4943" s="133"/>
      <c r="I4943" s="162"/>
      <c r="J4943" s="81"/>
      <c r="K4943" s="144"/>
    </row>
    <row r="4944" spans="1:11" customFormat="1" ht="16.5" x14ac:dyDescent="0.3">
      <c r="A4944" s="77">
        <v>43440</v>
      </c>
      <c r="B4944" s="142" t="s">
        <v>3416</v>
      </c>
      <c r="C4944" s="79" t="s">
        <v>2640</v>
      </c>
      <c r="D4944" s="127" t="s">
        <v>2677</v>
      </c>
      <c r="E4944" s="80">
        <v>4</v>
      </c>
      <c r="F4944" s="143">
        <v>283099.90500000003</v>
      </c>
      <c r="G4944" s="80">
        <f t="shared" si="46"/>
        <v>1132399.6200000001</v>
      </c>
      <c r="H4944" s="133">
        <f>G4944</f>
        <v>1132399.6200000001</v>
      </c>
      <c r="I4944" s="162" t="s">
        <v>1756</v>
      </c>
      <c r="J4944" s="81"/>
      <c r="K4944" s="144"/>
    </row>
    <row r="4945" spans="1:11" customFormat="1" ht="16.5" x14ac:dyDescent="0.3">
      <c r="A4945" s="77"/>
      <c r="B4945" s="142"/>
      <c r="C4945" s="79"/>
      <c r="D4945" s="127"/>
      <c r="E4945" s="80"/>
      <c r="F4945" s="143"/>
      <c r="G4945" s="80">
        <f t="shared" si="46"/>
        <v>0</v>
      </c>
      <c r="H4945" s="133"/>
      <c r="I4945" s="162"/>
      <c r="J4945" s="81"/>
      <c r="K4945" s="144"/>
    </row>
    <row r="4946" spans="1:11" customFormat="1" ht="16.5" x14ac:dyDescent="0.3">
      <c r="A4946" s="77">
        <v>43440</v>
      </c>
      <c r="B4946" s="142" t="s">
        <v>3417</v>
      </c>
      <c r="C4946" s="79" t="s">
        <v>53</v>
      </c>
      <c r="D4946" s="127" t="s">
        <v>2494</v>
      </c>
      <c r="E4946" s="80">
        <v>12</v>
      </c>
      <c r="F4946" s="143">
        <v>691000.2</v>
      </c>
      <c r="G4946" s="80">
        <f t="shared" si="46"/>
        <v>8292002.3999999994</v>
      </c>
      <c r="H4946" s="133"/>
      <c r="I4946" s="162"/>
      <c r="J4946" s="81"/>
      <c r="K4946" s="144"/>
    </row>
    <row r="4947" spans="1:11" customFormat="1" ht="16.5" x14ac:dyDescent="0.3">
      <c r="A4947" s="77"/>
      <c r="B4947" s="142"/>
      <c r="C4947" s="79"/>
      <c r="D4947" s="127" t="s">
        <v>20</v>
      </c>
      <c r="E4947" s="80">
        <v>3</v>
      </c>
      <c r="F4947" s="143">
        <v>605000</v>
      </c>
      <c r="G4947" s="80">
        <f t="shared" si="46"/>
        <v>1815000</v>
      </c>
      <c r="H4947" s="133">
        <f>SUM(G4946:G4947)</f>
        <v>10107002.399999999</v>
      </c>
      <c r="I4947" s="162" t="s">
        <v>310</v>
      </c>
      <c r="J4947" s="81"/>
      <c r="K4947" s="144"/>
    </row>
    <row r="4948" spans="1:11" customFormat="1" ht="16.5" x14ac:dyDescent="0.3">
      <c r="A4948" s="77"/>
      <c r="B4948" s="142"/>
      <c r="C4948" s="79"/>
      <c r="D4948" s="127"/>
      <c r="E4948" s="80"/>
      <c r="F4948" s="143"/>
      <c r="G4948" s="80">
        <f t="shared" si="46"/>
        <v>0</v>
      </c>
      <c r="H4948" s="133"/>
      <c r="I4948" s="162"/>
      <c r="J4948" s="81"/>
      <c r="K4948" s="144"/>
    </row>
    <row r="4949" spans="1:11" customFormat="1" ht="16.5" x14ac:dyDescent="0.3">
      <c r="A4949" s="77">
        <v>43440</v>
      </c>
      <c r="B4949" s="142" t="s">
        <v>3418</v>
      </c>
      <c r="C4949" s="79" t="s">
        <v>3419</v>
      </c>
      <c r="D4949" s="127" t="s">
        <v>3197</v>
      </c>
      <c r="E4949" s="80">
        <v>4</v>
      </c>
      <c r="F4949" s="143">
        <v>308750.47499999998</v>
      </c>
      <c r="G4949" s="80">
        <f t="shared" si="46"/>
        <v>1235001.8999999999</v>
      </c>
      <c r="H4949" s="133"/>
      <c r="I4949" s="162"/>
      <c r="J4949" s="81"/>
      <c r="K4949" s="144"/>
    </row>
    <row r="4950" spans="1:11" customFormat="1" ht="16.5" x14ac:dyDescent="0.3">
      <c r="A4950" s="77"/>
      <c r="B4950" s="142"/>
      <c r="C4950" s="79"/>
      <c r="D4950" s="127" t="s">
        <v>3420</v>
      </c>
      <c r="E4950" s="80">
        <v>2</v>
      </c>
      <c r="F4950" s="143">
        <v>302100.09499999997</v>
      </c>
      <c r="G4950" s="80">
        <f t="shared" si="46"/>
        <v>604200.18999999994</v>
      </c>
      <c r="H4950" s="133"/>
      <c r="I4950" s="162"/>
      <c r="J4950" s="81"/>
      <c r="K4950" s="144"/>
    </row>
    <row r="4951" spans="1:11" customFormat="1" ht="16.5" x14ac:dyDescent="0.3">
      <c r="A4951" s="77"/>
      <c r="B4951" s="142"/>
      <c r="C4951" s="79"/>
      <c r="D4951" s="127" t="s">
        <v>1776</v>
      </c>
      <c r="E4951" s="80">
        <v>4</v>
      </c>
      <c r="F4951" s="143">
        <v>232749.715</v>
      </c>
      <c r="G4951" s="80">
        <f t="shared" si="46"/>
        <v>930998.86</v>
      </c>
      <c r="H4951" s="133">
        <f>SUM(G4949:G4951)</f>
        <v>2770200.9499999997</v>
      </c>
      <c r="I4951" s="162" t="s">
        <v>1756</v>
      </c>
      <c r="J4951" s="81"/>
      <c r="K4951" s="144"/>
    </row>
    <row r="4952" spans="1:11" customFormat="1" ht="16.5" x14ac:dyDescent="0.3">
      <c r="A4952" s="77"/>
      <c r="B4952" s="142"/>
      <c r="C4952" s="79"/>
      <c r="D4952" s="127"/>
      <c r="E4952" s="80"/>
      <c r="F4952" s="143"/>
      <c r="G4952" s="80">
        <f t="shared" si="46"/>
        <v>0</v>
      </c>
      <c r="H4952" s="133"/>
      <c r="I4952" s="162"/>
      <c r="J4952" s="81"/>
      <c r="K4952" s="144"/>
    </row>
    <row r="4953" spans="1:11" customFormat="1" ht="16.5" x14ac:dyDescent="0.3">
      <c r="A4953" s="77">
        <v>43440</v>
      </c>
      <c r="B4953" s="142" t="s">
        <v>3421</v>
      </c>
      <c r="C4953" s="79" t="s">
        <v>3321</v>
      </c>
      <c r="D4953" s="127" t="s">
        <v>2653</v>
      </c>
      <c r="E4953" s="80">
        <v>1</v>
      </c>
      <c r="F4953" s="143">
        <v>243000.5</v>
      </c>
      <c r="G4953" s="80">
        <f t="shared" si="46"/>
        <v>243000.5</v>
      </c>
      <c r="H4953" s="133"/>
      <c r="I4953" s="162"/>
      <c r="J4953" s="81"/>
      <c r="K4953" s="144"/>
    </row>
    <row r="4954" spans="1:11" customFormat="1" ht="16.5" x14ac:dyDescent="0.3">
      <c r="A4954" s="77"/>
      <c r="B4954" s="142"/>
      <c r="C4954" s="79"/>
      <c r="D4954" s="127" t="s">
        <v>3422</v>
      </c>
      <c r="E4954" s="80">
        <v>2</v>
      </c>
      <c r="F4954" s="143">
        <v>243000.5</v>
      </c>
      <c r="G4954" s="80">
        <f t="shared" si="46"/>
        <v>486001</v>
      </c>
      <c r="H4954" s="133"/>
      <c r="I4954" s="162"/>
      <c r="J4954" s="81"/>
      <c r="K4954" s="144"/>
    </row>
    <row r="4955" spans="1:11" customFormat="1" ht="16.5" x14ac:dyDescent="0.3">
      <c r="A4955" s="77"/>
      <c r="B4955" s="142"/>
      <c r="C4955" s="79"/>
      <c r="D4955" s="127" t="s">
        <v>19</v>
      </c>
      <c r="E4955" s="80">
        <v>3</v>
      </c>
      <c r="F4955" s="143">
        <v>514800</v>
      </c>
      <c r="G4955" s="80">
        <f t="shared" si="46"/>
        <v>1544400</v>
      </c>
      <c r="H4955" s="133">
        <f>SUM(G4953:G4955)</f>
        <v>2273401.5</v>
      </c>
      <c r="I4955" s="162" t="s">
        <v>309</v>
      </c>
      <c r="J4955" s="81"/>
      <c r="K4955" s="144"/>
    </row>
    <row r="4956" spans="1:11" customFormat="1" ht="16.5" x14ac:dyDescent="0.3">
      <c r="A4956" s="77"/>
      <c r="B4956" s="142"/>
      <c r="C4956" s="79"/>
      <c r="D4956" s="127"/>
      <c r="E4956" s="80"/>
      <c r="F4956" s="143"/>
      <c r="G4956" s="80">
        <f t="shared" si="46"/>
        <v>0</v>
      </c>
      <c r="H4956" s="133"/>
      <c r="I4956" s="162"/>
      <c r="J4956" s="81"/>
      <c r="K4956" s="144"/>
    </row>
    <row r="4957" spans="1:11" customFormat="1" ht="16.5" x14ac:dyDescent="0.3">
      <c r="A4957" s="77">
        <v>43440</v>
      </c>
      <c r="B4957" s="142" t="s">
        <v>3423</v>
      </c>
      <c r="C4957" s="79" t="s">
        <v>390</v>
      </c>
      <c r="D4957" s="127" t="s">
        <v>3424</v>
      </c>
      <c r="E4957" s="80">
        <v>2</v>
      </c>
      <c r="F4957" s="143">
        <v>243000.45</v>
      </c>
      <c r="G4957" s="80">
        <f t="shared" si="46"/>
        <v>486000.9</v>
      </c>
      <c r="H4957" s="133"/>
      <c r="I4957" s="162"/>
      <c r="J4957" s="81"/>
      <c r="K4957" s="144"/>
    </row>
    <row r="4958" spans="1:11" customFormat="1" ht="16.5" x14ac:dyDescent="0.3">
      <c r="A4958" s="77"/>
      <c r="B4958" s="142"/>
      <c r="C4958" s="79"/>
      <c r="D4958" s="127" t="s">
        <v>2772</v>
      </c>
      <c r="E4958" s="80">
        <v>1</v>
      </c>
      <c r="F4958" s="143">
        <v>243000.45</v>
      </c>
      <c r="G4958" s="80">
        <f t="shared" si="46"/>
        <v>243000.45</v>
      </c>
      <c r="H4958" s="133"/>
      <c r="I4958" s="162"/>
      <c r="J4958" s="81"/>
      <c r="K4958" s="144"/>
    </row>
    <row r="4959" spans="1:11" customFormat="1" ht="16.5" x14ac:dyDescent="0.3">
      <c r="A4959" s="77"/>
      <c r="B4959" s="142"/>
      <c r="C4959" s="79"/>
      <c r="D4959" s="127" t="s">
        <v>31</v>
      </c>
      <c r="E4959" s="80">
        <v>1</v>
      </c>
      <c r="F4959" s="143">
        <v>529199.44999999995</v>
      </c>
      <c r="G4959" s="80">
        <f t="shared" si="46"/>
        <v>529199.44999999995</v>
      </c>
      <c r="H4959" s="133">
        <f>SUM(G4957:G4959)</f>
        <v>1258200.8</v>
      </c>
      <c r="I4959" s="162" t="s">
        <v>309</v>
      </c>
      <c r="J4959" s="81"/>
      <c r="K4959" s="144"/>
    </row>
    <row r="4960" spans="1:11" customFormat="1" ht="16.5" x14ac:dyDescent="0.3">
      <c r="A4960" s="77"/>
      <c r="B4960" s="142"/>
      <c r="C4960" s="79"/>
      <c r="D4960" s="127"/>
      <c r="E4960" s="80"/>
      <c r="F4960" s="143"/>
      <c r="G4960" s="80">
        <f t="shared" si="46"/>
        <v>0</v>
      </c>
      <c r="H4960" s="133"/>
      <c r="I4960" s="162"/>
      <c r="J4960" s="81"/>
      <c r="K4960" s="144"/>
    </row>
    <row r="4961" spans="1:11" customFormat="1" ht="16.5" x14ac:dyDescent="0.3">
      <c r="A4961" s="77">
        <v>43440</v>
      </c>
      <c r="B4961" s="142" t="s">
        <v>3425</v>
      </c>
      <c r="C4961" s="79" t="s">
        <v>3426</v>
      </c>
      <c r="D4961" s="127" t="s">
        <v>3213</v>
      </c>
      <c r="E4961" s="80">
        <v>1</v>
      </c>
      <c r="F4961" s="143">
        <v>283099.91499999998</v>
      </c>
      <c r="G4961" s="80">
        <f t="shared" si="46"/>
        <v>283099.91499999998</v>
      </c>
      <c r="H4961" s="133"/>
      <c r="I4961" s="162"/>
      <c r="J4961" s="81"/>
      <c r="K4961" s="144"/>
    </row>
    <row r="4962" spans="1:11" customFormat="1" ht="16.5" x14ac:dyDescent="0.3">
      <c r="A4962" s="77"/>
      <c r="B4962" s="142"/>
      <c r="C4962" s="79"/>
      <c r="D4962" s="127" t="s">
        <v>3035</v>
      </c>
      <c r="E4962" s="80">
        <v>1</v>
      </c>
      <c r="F4962" s="143">
        <v>321100.09499999997</v>
      </c>
      <c r="G4962" s="80">
        <f t="shared" si="46"/>
        <v>321100.09499999997</v>
      </c>
      <c r="H4962" s="133"/>
      <c r="I4962" s="162"/>
      <c r="J4962" s="81"/>
      <c r="K4962" s="144"/>
    </row>
    <row r="4963" spans="1:11" customFormat="1" ht="16.5" x14ac:dyDescent="0.3">
      <c r="A4963" s="77"/>
      <c r="B4963" s="142"/>
      <c r="C4963" s="79"/>
      <c r="D4963" s="127" t="s">
        <v>2653</v>
      </c>
      <c r="E4963" s="80">
        <v>1</v>
      </c>
      <c r="F4963" s="143">
        <v>256500.48000000001</v>
      </c>
      <c r="G4963" s="80">
        <f t="shared" si="46"/>
        <v>256500.48000000001</v>
      </c>
      <c r="H4963" s="133"/>
      <c r="I4963" s="162"/>
      <c r="J4963" s="81"/>
      <c r="K4963" s="144"/>
    </row>
    <row r="4964" spans="1:11" customFormat="1" ht="16.5" x14ac:dyDescent="0.3">
      <c r="A4964" s="77"/>
      <c r="B4964" s="142"/>
      <c r="C4964" s="79"/>
      <c r="D4964" s="127" t="s">
        <v>3427</v>
      </c>
      <c r="E4964" s="80">
        <v>1</v>
      </c>
      <c r="F4964" s="143">
        <v>260300.095</v>
      </c>
      <c r="G4964" s="80">
        <f t="shared" si="46"/>
        <v>260300.095</v>
      </c>
      <c r="H4964" s="133"/>
      <c r="I4964" s="162"/>
      <c r="J4964" s="81"/>
      <c r="K4964" s="144"/>
    </row>
    <row r="4965" spans="1:11" customFormat="1" ht="16.5" x14ac:dyDescent="0.3">
      <c r="A4965" s="77"/>
      <c r="B4965" s="142"/>
      <c r="C4965" s="79"/>
      <c r="D4965" s="127" t="s">
        <v>3088</v>
      </c>
      <c r="E4965" s="80">
        <v>1</v>
      </c>
      <c r="F4965" s="143">
        <v>283099.91499999998</v>
      </c>
      <c r="G4965" s="80">
        <f t="shared" si="46"/>
        <v>283099.91499999998</v>
      </c>
      <c r="H4965" s="133">
        <f>SUM(G4961:G4965)</f>
        <v>1404100.5</v>
      </c>
      <c r="I4965" s="162" t="s">
        <v>309</v>
      </c>
      <c r="J4965" s="81"/>
      <c r="K4965" s="144"/>
    </row>
    <row r="4966" spans="1:11" customFormat="1" ht="16.5" x14ac:dyDescent="0.3">
      <c r="A4966" s="77"/>
      <c r="B4966" s="142"/>
      <c r="C4966" s="79"/>
      <c r="D4966" s="127"/>
      <c r="E4966" s="80"/>
      <c r="F4966" s="143"/>
      <c r="G4966" s="80">
        <f t="shared" si="46"/>
        <v>0</v>
      </c>
      <c r="H4966" s="133"/>
      <c r="I4966" s="162"/>
      <c r="J4966" s="81"/>
      <c r="K4966" s="144"/>
    </row>
    <row r="4967" spans="1:11" customFormat="1" ht="16.5" x14ac:dyDescent="0.3">
      <c r="A4967" s="77">
        <v>43440</v>
      </c>
      <c r="B4967" s="142" t="s">
        <v>3428</v>
      </c>
      <c r="C4967" s="79" t="s">
        <v>3429</v>
      </c>
      <c r="D4967" s="127" t="s">
        <v>3168</v>
      </c>
      <c r="E4967" s="80">
        <v>1</v>
      </c>
      <c r="F4967" s="143">
        <v>256500.47500000001</v>
      </c>
      <c r="G4967" s="80">
        <f t="shared" si="46"/>
        <v>256500.47500000001</v>
      </c>
      <c r="H4967" s="133"/>
      <c r="I4967" s="162"/>
      <c r="J4967" s="81"/>
      <c r="K4967" s="144"/>
    </row>
    <row r="4968" spans="1:11" customFormat="1" ht="16.5" x14ac:dyDescent="0.3">
      <c r="A4968" s="77"/>
      <c r="B4968" s="142"/>
      <c r="C4968" s="79"/>
      <c r="D4968" s="127" t="s">
        <v>3197</v>
      </c>
      <c r="E4968" s="80">
        <v>1</v>
      </c>
      <c r="F4968" s="143">
        <v>308750.47499999998</v>
      </c>
      <c r="G4968" s="80">
        <f t="shared" si="46"/>
        <v>308750.47499999998</v>
      </c>
      <c r="H4968" s="133"/>
      <c r="I4968" s="162"/>
      <c r="J4968" s="81"/>
      <c r="K4968" s="144"/>
    </row>
    <row r="4969" spans="1:11" customFormat="1" ht="16.5" x14ac:dyDescent="0.3">
      <c r="A4969" s="77"/>
      <c r="B4969" s="142"/>
      <c r="C4969" s="79"/>
      <c r="D4969" s="127" t="s">
        <v>3430</v>
      </c>
      <c r="E4969" s="80">
        <v>1</v>
      </c>
      <c r="F4969" s="143">
        <v>319200.47499999998</v>
      </c>
      <c r="G4969" s="80">
        <f t="shared" si="46"/>
        <v>319200.47499999998</v>
      </c>
      <c r="H4969" s="133"/>
      <c r="I4969" s="162"/>
      <c r="J4969" s="81"/>
      <c r="K4969" s="144"/>
    </row>
    <row r="4970" spans="1:11" customFormat="1" ht="16.5" x14ac:dyDescent="0.3">
      <c r="A4970" s="77"/>
      <c r="B4970" s="142"/>
      <c r="C4970" s="79"/>
      <c r="D4970" s="127" t="s">
        <v>3189</v>
      </c>
      <c r="E4970" s="80">
        <v>1</v>
      </c>
      <c r="F4970" s="143">
        <v>232749.715</v>
      </c>
      <c r="G4970" s="80">
        <f t="shared" si="46"/>
        <v>232749.715</v>
      </c>
      <c r="H4970" s="133">
        <f>SUM(G4967:G4970)</f>
        <v>1117201.1399999999</v>
      </c>
      <c r="I4970" s="162" t="s">
        <v>309</v>
      </c>
      <c r="J4970" s="81"/>
      <c r="K4970" s="144"/>
    </row>
    <row r="4971" spans="1:11" customFormat="1" ht="16.5" x14ac:dyDescent="0.3">
      <c r="A4971" s="77"/>
      <c r="B4971" s="142"/>
      <c r="C4971" s="79"/>
      <c r="D4971" s="127"/>
      <c r="E4971" s="80"/>
      <c r="F4971" s="143"/>
      <c r="G4971" s="80">
        <f t="shared" si="46"/>
        <v>0</v>
      </c>
      <c r="H4971" s="133"/>
      <c r="I4971" s="162"/>
      <c r="J4971" s="81"/>
      <c r="K4971" s="144"/>
    </row>
    <row r="4972" spans="1:11" customFormat="1" ht="16.5" x14ac:dyDescent="0.3">
      <c r="A4972" s="77">
        <v>43440</v>
      </c>
      <c r="B4972" s="142" t="s">
        <v>3431</v>
      </c>
      <c r="C4972" s="79" t="s">
        <v>3432</v>
      </c>
      <c r="D4972" s="127" t="s">
        <v>2756</v>
      </c>
      <c r="E4972" s="80">
        <v>8</v>
      </c>
      <c r="F4972" s="143">
        <v>243000.5</v>
      </c>
      <c r="G4972" s="80">
        <f t="shared" si="46"/>
        <v>1944004</v>
      </c>
      <c r="H4972" s="133"/>
      <c r="I4972" s="162"/>
      <c r="J4972" s="81"/>
      <c r="K4972" s="144"/>
    </row>
    <row r="4973" spans="1:11" customFormat="1" ht="16.5" x14ac:dyDescent="0.3">
      <c r="A4973" s="77"/>
      <c r="B4973" s="142"/>
      <c r="C4973" s="79"/>
      <c r="D4973" s="127" t="s">
        <v>2772</v>
      </c>
      <c r="E4973" s="80">
        <v>8</v>
      </c>
      <c r="F4973" s="143">
        <v>243000.5</v>
      </c>
      <c r="G4973" s="80">
        <f t="shared" si="46"/>
        <v>1944004</v>
      </c>
      <c r="H4973" s="133"/>
      <c r="I4973" s="162"/>
      <c r="J4973" s="81"/>
      <c r="K4973" s="144"/>
    </row>
    <row r="4974" spans="1:11" customFormat="1" ht="16.5" x14ac:dyDescent="0.3">
      <c r="A4974" s="77"/>
      <c r="B4974" s="142"/>
      <c r="C4974" s="79"/>
      <c r="D4974" s="127" t="s">
        <v>3424</v>
      </c>
      <c r="E4974" s="80">
        <v>2</v>
      </c>
      <c r="F4974" s="143">
        <v>243000.5</v>
      </c>
      <c r="G4974" s="80">
        <f t="shared" si="46"/>
        <v>486001</v>
      </c>
      <c r="H4974" s="133">
        <f>SUM(G4972:G4974)</f>
        <v>4374009</v>
      </c>
      <c r="I4974" s="162" t="s">
        <v>309</v>
      </c>
      <c r="J4974" s="81"/>
      <c r="K4974" s="144"/>
    </row>
    <row r="4975" spans="1:11" customFormat="1" ht="16.5" x14ac:dyDescent="0.3">
      <c r="A4975" s="77"/>
      <c r="B4975" s="142"/>
      <c r="C4975" s="79"/>
      <c r="D4975" s="127"/>
      <c r="E4975" s="80"/>
      <c r="F4975" s="143"/>
      <c r="G4975" s="80">
        <f t="shared" si="46"/>
        <v>0</v>
      </c>
      <c r="H4975" s="133"/>
      <c r="I4975" s="162"/>
      <c r="J4975" s="81"/>
      <c r="K4975" s="144"/>
    </row>
    <row r="4976" spans="1:11" customFormat="1" ht="16.5" x14ac:dyDescent="0.3">
      <c r="A4976" s="77">
        <v>43441</v>
      </c>
      <c r="B4976" s="142" t="s">
        <v>3433</v>
      </c>
      <c r="C4976" s="79" t="s">
        <v>2370</v>
      </c>
      <c r="D4976" s="127" t="s">
        <v>887</v>
      </c>
      <c r="E4976" s="80">
        <v>1</v>
      </c>
      <c r="F4976" s="143">
        <v>230000.1</v>
      </c>
      <c r="G4976" s="80">
        <f t="shared" si="46"/>
        <v>230000.1</v>
      </c>
      <c r="H4976" s="133">
        <f>G4976</f>
        <v>230000.1</v>
      </c>
      <c r="I4976" s="162" t="s">
        <v>2524</v>
      </c>
      <c r="J4976" s="81"/>
      <c r="K4976" s="144"/>
    </row>
    <row r="4977" spans="1:11" customFormat="1" ht="16.5" x14ac:dyDescent="0.3">
      <c r="A4977" s="77"/>
      <c r="B4977" s="142"/>
      <c r="C4977" s="79"/>
      <c r="D4977" s="127"/>
      <c r="E4977" s="80"/>
      <c r="F4977" s="143"/>
      <c r="G4977" s="80">
        <f t="shared" si="46"/>
        <v>0</v>
      </c>
      <c r="H4977" s="133"/>
      <c r="I4977" s="162"/>
      <c r="J4977" s="81"/>
      <c r="K4977" s="144"/>
    </row>
    <row r="4978" spans="1:11" customFormat="1" ht="16.5" x14ac:dyDescent="0.3">
      <c r="A4978" s="77">
        <v>43441</v>
      </c>
      <c r="B4978" s="142" t="s">
        <v>3434</v>
      </c>
      <c r="C4978" s="79" t="s">
        <v>1460</v>
      </c>
      <c r="D4978" s="127" t="s">
        <v>887</v>
      </c>
      <c r="E4978" s="80">
        <v>24</v>
      </c>
      <c r="F4978" s="143">
        <v>230000.1</v>
      </c>
      <c r="G4978" s="80">
        <f t="shared" si="46"/>
        <v>5520002.4000000004</v>
      </c>
      <c r="H4978" s="133">
        <f>G4978</f>
        <v>5520002.4000000004</v>
      </c>
      <c r="I4978" s="162" t="s">
        <v>309</v>
      </c>
      <c r="J4978" s="81"/>
      <c r="K4978" s="144"/>
    </row>
    <row r="4979" spans="1:11" customFormat="1" ht="16.5" x14ac:dyDescent="0.3">
      <c r="A4979" s="77"/>
      <c r="B4979" s="142"/>
      <c r="C4979" s="79"/>
      <c r="D4979" s="127"/>
      <c r="E4979" s="80"/>
      <c r="F4979" s="143"/>
      <c r="G4979" s="80">
        <f t="shared" si="46"/>
        <v>0</v>
      </c>
      <c r="H4979" s="133"/>
      <c r="I4979" s="162"/>
      <c r="J4979" s="81"/>
      <c r="K4979" s="144"/>
    </row>
    <row r="4980" spans="1:11" customFormat="1" ht="16.5" x14ac:dyDescent="0.3">
      <c r="A4980" s="77">
        <v>43441</v>
      </c>
      <c r="B4980" s="142" t="s">
        <v>3435</v>
      </c>
      <c r="C4980" s="79" t="s">
        <v>2640</v>
      </c>
      <c r="D4980" s="127" t="s">
        <v>2677</v>
      </c>
      <c r="E4980" s="80">
        <v>2</v>
      </c>
      <c r="F4980" s="143">
        <v>283099.90500000003</v>
      </c>
      <c r="G4980" s="80">
        <f t="shared" si="46"/>
        <v>566199.81000000006</v>
      </c>
      <c r="H4980" s="133"/>
      <c r="I4980" s="162"/>
      <c r="J4980" s="81"/>
      <c r="K4980" s="144"/>
    </row>
    <row r="4981" spans="1:11" customFormat="1" ht="16.5" x14ac:dyDescent="0.3">
      <c r="A4981" s="77"/>
      <c r="B4981" s="142"/>
      <c r="C4981" s="79"/>
      <c r="D4981" s="127" t="s">
        <v>3436</v>
      </c>
      <c r="E4981" s="80">
        <v>2</v>
      </c>
      <c r="F4981" s="143">
        <v>283099.90500000003</v>
      </c>
      <c r="G4981" s="80">
        <f t="shared" si="46"/>
        <v>566199.81000000006</v>
      </c>
      <c r="H4981" s="133">
        <f>SUM(G4980:G4981)</f>
        <v>1132399.6200000001</v>
      </c>
      <c r="I4981" s="162" t="s">
        <v>1756</v>
      </c>
      <c r="J4981" s="81"/>
      <c r="K4981" s="144"/>
    </row>
    <row r="4982" spans="1:11" customFormat="1" ht="16.5" x14ac:dyDescent="0.3">
      <c r="A4982" s="77"/>
      <c r="B4982" s="142"/>
      <c r="C4982" s="79"/>
      <c r="D4982" s="127"/>
      <c r="E4982" s="80"/>
      <c r="F4982" s="143"/>
      <c r="G4982" s="80">
        <f t="shared" si="46"/>
        <v>0</v>
      </c>
      <c r="H4982" s="133"/>
      <c r="I4982" s="162"/>
      <c r="J4982" s="81"/>
      <c r="K4982" s="144"/>
    </row>
    <row r="4983" spans="1:11" customFormat="1" ht="16.5" x14ac:dyDescent="0.3">
      <c r="A4983" s="77">
        <v>43440</v>
      </c>
      <c r="B4983" s="142" t="s">
        <v>3437</v>
      </c>
      <c r="C4983" s="79" t="s">
        <v>3438</v>
      </c>
      <c r="D4983" s="127" t="s">
        <v>3406</v>
      </c>
      <c r="E4983" s="80">
        <v>2</v>
      </c>
      <c r="F4983" s="143">
        <v>800000.3</v>
      </c>
      <c r="G4983" s="80">
        <f t="shared" si="46"/>
        <v>1600000.6</v>
      </c>
      <c r="H4983" s="133">
        <f>G4983</f>
        <v>1600000.6</v>
      </c>
      <c r="I4983" s="162" t="s">
        <v>2524</v>
      </c>
      <c r="J4983" s="81"/>
      <c r="K4983" s="144"/>
    </row>
    <row r="4984" spans="1:11" customFormat="1" ht="16.5" x14ac:dyDescent="0.3">
      <c r="A4984" s="77"/>
      <c r="B4984" s="142"/>
      <c r="C4984" s="79"/>
      <c r="D4984" s="127"/>
      <c r="E4984" s="80"/>
      <c r="F4984" s="143"/>
      <c r="G4984" s="80">
        <f t="shared" si="46"/>
        <v>0</v>
      </c>
      <c r="H4984" s="133"/>
      <c r="I4984" s="162"/>
      <c r="J4984" s="81"/>
      <c r="K4984" s="144"/>
    </row>
    <row r="4985" spans="1:11" customFormat="1" ht="16.5" x14ac:dyDescent="0.3">
      <c r="A4985" s="77">
        <v>43441</v>
      </c>
      <c r="B4985" s="142" t="s">
        <v>3439</v>
      </c>
      <c r="C4985" s="79" t="s">
        <v>3440</v>
      </c>
      <c r="D4985" s="127" t="s">
        <v>2691</v>
      </c>
      <c r="E4985" s="80">
        <v>24</v>
      </c>
      <c r="F4985" s="143">
        <v>198000</v>
      </c>
      <c r="G4985" s="80">
        <f t="shared" si="46"/>
        <v>4752000</v>
      </c>
      <c r="H4985" s="133"/>
      <c r="I4985" s="162"/>
      <c r="J4985" s="81"/>
      <c r="K4985" s="144"/>
    </row>
    <row r="4986" spans="1:11" customFormat="1" ht="16.5" x14ac:dyDescent="0.3">
      <c r="A4986" s="77"/>
      <c r="B4986" s="142"/>
      <c r="C4986" s="79"/>
      <c r="D4986" s="127" t="s">
        <v>2725</v>
      </c>
      <c r="E4986" s="80">
        <v>12</v>
      </c>
      <c r="F4986" s="143">
        <v>198000</v>
      </c>
      <c r="G4986" s="80">
        <f t="shared" si="46"/>
        <v>2376000</v>
      </c>
      <c r="H4986" s="133"/>
      <c r="I4986" s="162"/>
      <c r="J4986" s="81"/>
      <c r="K4986" s="144"/>
    </row>
    <row r="4987" spans="1:11" customFormat="1" ht="16.5" x14ac:dyDescent="0.3">
      <c r="A4987" s="77"/>
      <c r="B4987" s="142"/>
      <c r="C4987" s="79"/>
      <c r="D4987" s="127" t="s">
        <v>3441</v>
      </c>
      <c r="E4987" s="80">
        <v>12</v>
      </c>
      <c r="F4987" s="143">
        <v>198000</v>
      </c>
      <c r="G4987" s="80">
        <f t="shared" si="46"/>
        <v>2376000</v>
      </c>
      <c r="H4987" s="133">
        <f>SUM(G4985:G4987)</f>
        <v>9504000</v>
      </c>
      <c r="I4987" s="162" t="s">
        <v>309</v>
      </c>
      <c r="J4987" s="81"/>
      <c r="K4987" s="144"/>
    </row>
    <row r="4988" spans="1:11" customFormat="1" ht="16.5" x14ac:dyDescent="0.3">
      <c r="A4988" s="77"/>
      <c r="B4988" s="142"/>
      <c r="C4988" s="79"/>
      <c r="D4988" s="127"/>
      <c r="E4988" s="80"/>
      <c r="F4988" s="143"/>
      <c r="G4988" s="80">
        <f t="shared" si="46"/>
        <v>0</v>
      </c>
      <c r="H4988" s="133"/>
      <c r="I4988" s="162"/>
      <c r="J4988" s="81"/>
      <c r="K4988" s="144"/>
    </row>
    <row r="4989" spans="1:11" customFormat="1" ht="16.5" x14ac:dyDescent="0.3">
      <c r="A4989" s="77">
        <v>43441</v>
      </c>
      <c r="B4989" s="142" t="s">
        <v>3442</v>
      </c>
      <c r="C4989" s="79" t="s">
        <v>3419</v>
      </c>
      <c r="D4989" s="127" t="s">
        <v>3443</v>
      </c>
      <c r="E4989" s="80">
        <v>2</v>
      </c>
      <c r="F4989" s="143">
        <v>254599.62</v>
      </c>
      <c r="G4989" s="80">
        <f t="shared" si="46"/>
        <v>509199.24</v>
      </c>
      <c r="H4989" s="133">
        <f>G4989</f>
        <v>509199.24</v>
      </c>
      <c r="I4989" s="162" t="s">
        <v>1756</v>
      </c>
      <c r="J4989" s="81"/>
      <c r="K4989" s="144"/>
    </row>
    <row r="4990" spans="1:11" customFormat="1" ht="16.5" x14ac:dyDescent="0.3">
      <c r="A4990" s="77"/>
      <c r="B4990" s="142"/>
      <c r="C4990" s="79"/>
      <c r="D4990" s="127"/>
      <c r="E4990" s="80"/>
      <c r="F4990" s="143"/>
      <c r="G4990" s="80">
        <f t="shared" si="46"/>
        <v>0</v>
      </c>
      <c r="H4990" s="133"/>
      <c r="I4990" s="162"/>
      <c r="J4990" s="81"/>
      <c r="K4990" s="144"/>
    </row>
    <row r="4991" spans="1:11" customFormat="1" ht="16.5" x14ac:dyDescent="0.3">
      <c r="A4991" s="77">
        <v>43441</v>
      </c>
      <c r="B4991" s="142" t="s">
        <v>3444</v>
      </c>
      <c r="C4991" s="79" t="s">
        <v>985</v>
      </c>
      <c r="D4991" s="127" t="s">
        <v>2073</v>
      </c>
      <c r="E4991" s="80">
        <v>12</v>
      </c>
      <c r="F4991" s="143">
        <v>222084.5</v>
      </c>
      <c r="G4991" s="80">
        <f t="shared" si="46"/>
        <v>2665014</v>
      </c>
      <c r="H4991" s="133"/>
      <c r="I4991" s="162"/>
      <c r="J4991" s="81"/>
      <c r="K4991" s="144"/>
    </row>
    <row r="4992" spans="1:11" customFormat="1" ht="16.5" x14ac:dyDescent="0.3">
      <c r="A4992" s="77"/>
      <c r="B4992" s="142"/>
      <c r="C4992" s="79"/>
      <c r="D4992" s="127" t="s">
        <v>1915</v>
      </c>
      <c r="E4992" s="80">
        <v>12</v>
      </c>
      <c r="F4992" s="143">
        <v>140834.1</v>
      </c>
      <c r="G4992" s="80">
        <f t="shared" si="46"/>
        <v>1690009.2000000002</v>
      </c>
      <c r="H4992" s="133"/>
      <c r="I4992" s="162"/>
      <c r="J4992" s="81"/>
      <c r="K4992" s="144"/>
    </row>
    <row r="4993" spans="1:11" customFormat="1" ht="16.5" x14ac:dyDescent="0.3">
      <c r="A4993" s="77"/>
      <c r="B4993" s="142"/>
      <c r="C4993" s="79"/>
      <c r="D4993" s="127" t="s">
        <v>1635</v>
      </c>
      <c r="E4993" s="80">
        <v>12</v>
      </c>
      <c r="F4993" s="143">
        <v>140834.1</v>
      </c>
      <c r="G4993" s="80">
        <f t="shared" si="46"/>
        <v>1690009.2000000002</v>
      </c>
      <c r="H4993" s="133"/>
      <c r="I4993" s="162"/>
      <c r="J4993" s="81"/>
      <c r="K4993" s="144"/>
    </row>
    <row r="4994" spans="1:11" customFormat="1" ht="16.5" x14ac:dyDescent="0.3">
      <c r="A4994" s="77"/>
      <c r="B4994" s="142"/>
      <c r="C4994" s="79"/>
      <c r="D4994" s="127" t="s">
        <v>1720</v>
      </c>
      <c r="E4994" s="80">
        <v>12</v>
      </c>
      <c r="F4994" s="143">
        <v>140834.1</v>
      </c>
      <c r="G4994" s="80">
        <f t="shared" si="46"/>
        <v>1690009.2000000002</v>
      </c>
      <c r="H4994" s="133"/>
      <c r="I4994" s="162"/>
      <c r="J4994" s="81"/>
      <c r="K4994" s="144"/>
    </row>
    <row r="4995" spans="1:11" customFormat="1" ht="16.5" x14ac:dyDescent="0.3">
      <c r="A4995" s="77"/>
      <c r="B4995" s="142"/>
      <c r="C4995" s="79"/>
      <c r="D4995" s="127" t="s">
        <v>1721</v>
      </c>
      <c r="E4995" s="80">
        <v>12</v>
      </c>
      <c r="F4995" s="143">
        <v>140834.1</v>
      </c>
      <c r="G4995" s="80">
        <f t="shared" si="46"/>
        <v>1690009.2000000002</v>
      </c>
      <c r="H4995" s="133"/>
      <c r="I4995" s="162"/>
      <c r="J4995" s="81"/>
      <c r="K4995" s="144"/>
    </row>
    <row r="4996" spans="1:11" customFormat="1" ht="16.5" x14ac:dyDescent="0.3">
      <c r="A4996" s="77"/>
      <c r="B4996" s="142"/>
      <c r="C4996" s="79"/>
      <c r="D4996" s="127" t="s">
        <v>1914</v>
      </c>
      <c r="E4996" s="80">
        <v>12</v>
      </c>
      <c r="F4996" s="143">
        <v>140834.1</v>
      </c>
      <c r="G4996" s="80">
        <f t="shared" si="46"/>
        <v>1690009.2000000002</v>
      </c>
      <c r="H4996" s="133"/>
      <c r="I4996" s="162"/>
      <c r="J4996" s="81"/>
      <c r="K4996" s="144"/>
    </row>
    <row r="4997" spans="1:11" customFormat="1" ht="16.5" x14ac:dyDescent="0.3">
      <c r="A4997" s="77"/>
      <c r="B4997" s="142"/>
      <c r="C4997" s="79"/>
      <c r="D4997" s="127" t="s">
        <v>1722</v>
      </c>
      <c r="E4997" s="80">
        <v>12</v>
      </c>
      <c r="F4997" s="143">
        <v>140834.1</v>
      </c>
      <c r="G4997" s="80">
        <f t="shared" si="46"/>
        <v>1690009.2000000002</v>
      </c>
      <c r="H4997" s="133">
        <f>SUM(G4991:G4997)</f>
        <v>12805069.199999999</v>
      </c>
      <c r="I4997" s="162" t="s">
        <v>2545</v>
      </c>
      <c r="J4997" s="81"/>
      <c r="K4997" s="144"/>
    </row>
    <row r="4998" spans="1:11" customFormat="1" ht="16.5" x14ac:dyDescent="0.3">
      <c r="A4998" s="77"/>
      <c r="B4998" s="142"/>
      <c r="C4998" s="79"/>
      <c r="D4998" s="127"/>
      <c r="E4998" s="80"/>
      <c r="F4998" s="143"/>
      <c r="G4998" s="80">
        <f t="shared" si="46"/>
        <v>0</v>
      </c>
      <c r="H4998" s="133"/>
      <c r="I4998" s="162"/>
      <c r="J4998" s="81"/>
      <c r="K4998" s="144"/>
    </row>
    <row r="4999" spans="1:11" customFormat="1" ht="16.5" x14ac:dyDescent="0.3">
      <c r="A4999" s="77">
        <v>43441</v>
      </c>
      <c r="B4999" s="142" t="s">
        <v>3445</v>
      </c>
      <c r="C4999" s="79" t="s">
        <v>985</v>
      </c>
      <c r="D4999" s="127" t="s">
        <v>1851</v>
      </c>
      <c r="E4999" s="80">
        <v>24</v>
      </c>
      <c r="F4999" s="143">
        <v>70416.5</v>
      </c>
      <c r="G4999" s="80">
        <f t="shared" si="46"/>
        <v>1689996</v>
      </c>
      <c r="H4999" s="133"/>
      <c r="I4999" s="162"/>
      <c r="J4999" s="81"/>
      <c r="K4999" s="144"/>
    </row>
    <row r="5000" spans="1:11" customFormat="1" ht="16.5" x14ac:dyDescent="0.3">
      <c r="A5000" s="77"/>
      <c r="B5000" s="142"/>
      <c r="C5000" s="79"/>
      <c r="D5000" s="127" t="s">
        <v>1719</v>
      </c>
      <c r="E5000" s="80">
        <v>24</v>
      </c>
      <c r="F5000" s="143">
        <v>70416.5</v>
      </c>
      <c r="G5000" s="80">
        <f t="shared" si="46"/>
        <v>1689996</v>
      </c>
      <c r="H5000" s="133"/>
      <c r="I5000" s="162"/>
      <c r="J5000" s="81"/>
      <c r="K5000" s="144"/>
    </row>
    <row r="5001" spans="1:11" customFormat="1" ht="16.5" x14ac:dyDescent="0.3">
      <c r="A5001" s="77"/>
      <c r="B5001" s="142"/>
      <c r="C5001" s="79"/>
      <c r="D5001" s="127" t="s">
        <v>1966</v>
      </c>
      <c r="E5001" s="80">
        <v>24</v>
      </c>
      <c r="F5001" s="143">
        <v>70416.5</v>
      </c>
      <c r="G5001" s="80">
        <f t="shared" si="46"/>
        <v>1689996</v>
      </c>
      <c r="H5001" s="133"/>
      <c r="I5001" s="162"/>
      <c r="J5001" s="81"/>
      <c r="K5001" s="144"/>
    </row>
    <row r="5002" spans="1:11" customFormat="1" ht="16.5" x14ac:dyDescent="0.3">
      <c r="A5002" s="77"/>
      <c r="B5002" s="142"/>
      <c r="C5002" s="79"/>
      <c r="D5002" s="127" t="s">
        <v>1933</v>
      </c>
      <c r="E5002" s="80">
        <v>24</v>
      </c>
      <c r="F5002" s="143">
        <v>70416.5</v>
      </c>
      <c r="G5002" s="80">
        <f t="shared" si="46"/>
        <v>1689996</v>
      </c>
      <c r="H5002" s="133"/>
      <c r="I5002" s="162"/>
      <c r="J5002" s="81"/>
      <c r="K5002" s="144"/>
    </row>
    <row r="5003" spans="1:11" customFormat="1" ht="16.5" x14ac:dyDescent="0.3">
      <c r="A5003" s="77"/>
      <c r="B5003" s="142"/>
      <c r="C5003" s="79"/>
      <c r="D5003" s="127" t="s">
        <v>1930</v>
      </c>
      <c r="E5003" s="80">
        <v>24</v>
      </c>
      <c r="F5003" s="143">
        <v>70416.5</v>
      </c>
      <c r="G5003" s="80">
        <f t="shared" si="46"/>
        <v>1689996</v>
      </c>
      <c r="H5003" s="133"/>
      <c r="I5003" s="162"/>
      <c r="J5003" s="81"/>
      <c r="K5003" s="144"/>
    </row>
    <row r="5004" spans="1:11" customFormat="1" ht="16.5" x14ac:dyDescent="0.3">
      <c r="A5004" s="77"/>
      <c r="B5004" s="142"/>
      <c r="C5004" s="79"/>
      <c r="D5004" s="127" t="s">
        <v>1725</v>
      </c>
      <c r="E5004" s="80">
        <v>24</v>
      </c>
      <c r="F5004" s="143">
        <v>70416.5</v>
      </c>
      <c r="G5004" s="80">
        <f t="shared" si="46"/>
        <v>1689996</v>
      </c>
      <c r="H5004" s="133"/>
      <c r="I5004" s="162"/>
      <c r="J5004" s="81"/>
      <c r="K5004" s="144"/>
    </row>
    <row r="5005" spans="1:11" customFormat="1" ht="16.5" x14ac:dyDescent="0.3">
      <c r="A5005" s="77"/>
      <c r="B5005" s="142"/>
      <c r="C5005" s="79"/>
      <c r="D5005" s="127" t="s">
        <v>1340</v>
      </c>
      <c r="E5005" s="80">
        <v>24</v>
      </c>
      <c r="F5005" s="143">
        <v>41666.9</v>
      </c>
      <c r="G5005" s="80">
        <f t="shared" si="46"/>
        <v>1000005.6000000001</v>
      </c>
      <c r="H5005" s="133">
        <f>SUM(G4999:G5005)</f>
        <v>11139981.6</v>
      </c>
      <c r="I5005" s="162" t="s">
        <v>2545</v>
      </c>
      <c r="J5005" s="81"/>
      <c r="K5005" s="144"/>
    </row>
    <row r="5006" spans="1:11" customFormat="1" ht="16.5" x14ac:dyDescent="0.3">
      <c r="A5006" s="77"/>
      <c r="B5006" s="142"/>
      <c r="C5006" s="79"/>
      <c r="D5006" s="127"/>
      <c r="E5006" s="80"/>
      <c r="F5006" s="143"/>
      <c r="G5006" s="80">
        <f t="shared" si="46"/>
        <v>0</v>
      </c>
      <c r="H5006" s="133"/>
      <c r="I5006" s="162"/>
      <c r="J5006" s="81"/>
      <c r="K5006" s="144"/>
    </row>
    <row r="5007" spans="1:11" customFormat="1" ht="16.5" x14ac:dyDescent="0.3">
      <c r="A5007" s="77">
        <v>43441</v>
      </c>
      <c r="B5007" s="142" t="s">
        <v>3446</v>
      </c>
      <c r="C5007" s="79" t="s">
        <v>3138</v>
      </c>
      <c r="D5007" s="127" t="s">
        <v>887</v>
      </c>
      <c r="E5007" s="80">
        <v>6</v>
      </c>
      <c r="F5007" s="143">
        <v>230000.1</v>
      </c>
      <c r="G5007" s="80">
        <f t="shared" si="46"/>
        <v>1380000.6</v>
      </c>
      <c r="H5007" s="133">
        <f>G5007</f>
        <v>1380000.6</v>
      </c>
      <c r="I5007" s="162" t="s">
        <v>314</v>
      </c>
      <c r="J5007" s="81"/>
      <c r="K5007" s="144"/>
    </row>
    <row r="5008" spans="1:11" customFormat="1" ht="16.5" x14ac:dyDescent="0.3">
      <c r="A5008" s="77"/>
      <c r="B5008" s="142"/>
      <c r="C5008" s="79"/>
      <c r="D5008" s="127"/>
      <c r="E5008" s="80"/>
      <c r="F5008" s="143"/>
      <c r="G5008" s="80">
        <f t="shared" si="46"/>
        <v>0</v>
      </c>
      <c r="H5008" s="133"/>
      <c r="I5008" s="162"/>
      <c r="J5008" s="81"/>
      <c r="K5008" s="144"/>
    </row>
    <row r="5009" spans="1:11" customFormat="1" ht="16.5" x14ac:dyDescent="0.3">
      <c r="A5009" s="77">
        <v>43441</v>
      </c>
      <c r="B5009" s="142" t="s">
        <v>3447</v>
      </c>
      <c r="C5009" s="79" t="s">
        <v>3328</v>
      </c>
      <c r="D5009" s="127" t="s">
        <v>887</v>
      </c>
      <c r="E5009" s="80">
        <v>12</v>
      </c>
      <c r="F5009" s="143">
        <v>230000.1</v>
      </c>
      <c r="G5009" s="80">
        <f t="shared" si="46"/>
        <v>2760001.2</v>
      </c>
      <c r="H5009" s="133">
        <f>G5009</f>
        <v>2760001.2</v>
      </c>
      <c r="I5009" s="162" t="s">
        <v>1756</v>
      </c>
      <c r="J5009" s="81"/>
      <c r="K5009" s="144"/>
    </row>
    <row r="5010" spans="1:11" customFormat="1" ht="16.5" x14ac:dyDescent="0.3">
      <c r="A5010" s="77"/>
      <c r="B5010" s="142"/>
      <c r="C5010" s="79"/>
      <c r="D5010" s="127"/>
      <c r="E5010" s="80"/>
      <c r="F5010" s="143"/>
      <c r="G5010" s="80">
        <f t="shared" si="46"/>
        <v>0</v>
      </c>
      <c r="H5010" s="133"/>
      <c r="I5010" s="162"/>
      <c r="J5010" s="81"/>
      <c r="K5010" s="144"/>
    </row>
    <row r="5011" spans="1:11" customFormat="1" ht="16.5" x14ac:dyDescent="0.3">
      <c r="A5011" s="77">
        <v>43441</v>
      </c>
      <c r="B5011" s="142" t="s">
        <v>3448</v>
      </c>
      <c r="C5011" s="79" t="s">
        <v>42</v>
      </c>
      <c r="D5011" s="127" t="s">
        <v>1094</v>
      </c>
      <c r="E5011" s="80">
        <v>12</v>
      </c>
      <c r="F5011" s="143">
        <v>215000.5</v>
      </c>
      <c r="G5011" s="80">
        <f t="shared" si="46"/>
        <v>2580006</v>
      </c>
      <c r="H5011" s="133">
        <f>G5011</f>
        <v>2580006</v>
      </c>
      <c r="I5011" s="162" t="s">
        <v>1756</v>
      </c>
      <c r="J5011" s="81"/>
      <c r="K5011" s="144"/>
    </row>
    <row r="5012" spans="1:11" customFormat="1" ht="16.5" x14ac:dyDescent="0.3">
      <c r="A5012" s="77"/>
      <c r="B5012" s="142"/>
      <c r="C5012" s="79"/>
      <c r="D5012" s="127"/>
      <c r="E5012" s="80"/>
      <c r="F5012" s="143"/>
      <c r="G5012" s="80">
        <f t="shared" si="46"/>
        <v>0</v>
      </c>
      <c r="H5012" s="133"/>
      <c r="I5012" s="162"/>
      <c r="J5012" s="81"/>
      <c r="K5012" s="144"/>
    </row>
    <row r="5013" spans="1:11" customFormat="1" ht="16.5" x14ac:dyDescent="0.3">
      <c r="A5013" s="77">
        <v>43441</v>
      </c>
      <c r="B5013" s="142" t="s">
        <v>3449</v>
      </c>
      <c r="C5013" s="79" t="s">
        <v>797</v>
      </c>
      <c r="D5013" s="127" t="s">
        <v>1094</v>
      </c>
      <c r="E5013" s="80">
        <v>1</v>
      </c>
      <c r="F5013" s="143">
        <v>215000.5</v>
      </c>
      <c r="G5013" s="80">
        <f t="shared" si="46"/>
        <v>215000.5</v>
      </c>
      <c r="H5013" s="133">
        <f>G5013</f>
        <v>215000.5</v>
      </c>
      <c r="I5013" s="162" t="s">
        <v>312</v>
      </c>
      <c r="J5013" s="81"/>
      <c r="K5013" s="144"/>
    </row>
    <row r="5014" spans="1:11" customFormat="1" ht="16.5" x14ac:dyDescent="0.3">
      <c r="A5014" s="77"/>
      <c r="B5014" s="142"/>
      <c r="C5014" s="79"/>
      <c r="D5014" s="127"/>
      <c r="E5014" s="80"/>
      <c r="F5014" s="143"/>
      <c r="G5014" s="80">
        <f t="shared" si="46"/>
        <v>0</v>
      </c>
      <c r="H5014" s="133"/>
      <c r="I5014" s="162"/>
      <c r="J5014" s="81"/>
      <c r="K5014" s="144"/>
    </row>
    <row r="5015" spans="1:11" customFormat="1" ht="16.5" x14ac:dyDescent="0.3">
      <c r="A5015" s="77">
        <v>43441</v>
      </c>
      <c r="B5015" s="142" t="s">
        <v>3450</v>
      </c>
      <c r="C5015" s="79" t="s">
        <v>503</v>
      </c>
      <c r="D5015" s="127" t="s">
        <v>1094</v>
      </c>
      <c r="E5015" s="80">
        <v>2</v>
      </c>
      <c r="F5015" s="143">
        <v>215000.5</v>
      </c>
      <c r="G5015" s="80">
        <f t="shared" si="46"/>
        <v>430001</v>
      </c>
      <c r="H5015" s="133">
        <f>G5015</f>
        <v>430001</v>
      </c>
      <c r="I5015" s="162" t="s">
        <v>312</v>
      </c>
      <c r="J5015" s="81"/>
      <c r="K5015" s="144"/>
    </row>
    <row r="5016" spans="1:11" customFormat="1" ht="16.5" x14ac:dyDescent="0.3">
      <c r="A5016" s="77"/>
      <c r="B5016" s="142"/>
      <c r="C5016" s="79"/>
      <c r="D5016" s="127"/>
      <c r="E5016" s="80"/>
      <c r="F5016" s="143"/>
      <c r="G5016" s="80">
        <f t="shared" si="46"/>
        <v>0</v>
      </c>
      <c r="H5016" s="133"/>
      <c r="I5016" s="162"/>
      <c r="J5016" s="81"/>
      <c r="K5016" s="144"/>
    </row>
    <row r="5017" spans="1:11" customFormat="1" ht="16.5" x14ac:dyDescent="0.3">
      <c r="A5017" s="77">
        <v>43441</v>
      </c>
      <c r="B5017" s="142" t="s">
        <v>3451</v>
      </c>
      <c r="C5017" s="79" t="s">
        <v>2640</v>
      </c>
      <c r="D5017" s="127" t="s">
        <v>2482</v>
      </c>
      <c r="E5017" s="80">
        <v>12</v>
      </c>
      <c r="F5017" s="143">
        <v>204300.45</v>
      </c>
      <c r="G5017" s="80">
        <f t="shared" si="46"/>
        <v>2451605.4000000004</v>
      </c>
      <c r="H5017" s="133">
        <f>G5017</f>
        <v>2451605.4000000004</v>
      </c>
      <c r="I5017" s="162" t="s">
        <v>1756</v>
      </c>
      <c r="J5017" s="81"/>
      <c r="K5017" s="144"/>
    </row>
    <row r="5018" spans="1:11" customFormat="1" ht="16.5" x14ac:dyDescent="0.3">
      <c r="A5018" s="77"/>
      <c r="B5018" s="142"/>
      <c r="C5018" s="79"/>
      <c r="D5018" s="127"/>
      <c r="E5018" s="80"/>
      <c r="F5018" s="143"/>
      <c r="G5018" s="80">
        <f t="shared" si="46"/>
        <v>0</v>
      </c>
      <c r="H5018" s="133"/>
      <c r="I5018" s="162"/>
      <c r="J5018" s="81"/>
      <c r="K5018" s="144"/>
    </row>
    <row r="5019" spans="1:11" customFormat="1" ht="16.5" x14ac:dyDescent="0.3">
      <c r="A5019" s="77">
        <v>43441</v>
      </c>
      <c r="B5019" s="142" t="s">
        <v>3452</v>
      </c>
      <c r="C5019" s="79" t="s">
        <v>464</v>
      </c>
      <c r="D5019" s="127" t="s">
        <v>19</v>
      </c>
      <c r="E5019" s="80">
        <v>2</v>
      </c>
      <c r="F5019" s="143">
        <v>514800</v>
      </c>
      <c r="G5019" s="80">
        <f t="shared" si="46"/>
        <v>1029600</v>
      </c>
      <c r="H5019" s="133">
        <f>G5019</f>
        <v>1029600</v>
      </c>
      <c r="I5019" s="162" t="s">
        <v>309</v>
      </c>
      <c r="J5019" s="81"/>
      <c r="K5019" s="144"/>
    </row>
    <row r="5020" spans="1:11" customFormat="1" ht="16.5" x14ac:dyDescent="0.3">
      <c r="A5020" s="77"/>
      <c r="B5020" s="142"/>
      <c r="C5020" s="79"/>
      <c r="D5020" s="127"/>
      <c r="E5020" s="80"/>
      <c r="F5020" s="143"/>
      <c r="G5020" s="80">
        <f t="shared" si="46"/>
        <v>0</v>
      </c>
      <c r="H5020" s="133"/>
      <c r="I5020" s="162"/>
      <c r="J5020" s="81"/>
      <c r="K5020" s="144"/>
    </row>
    <row r="5021" spans="1:11" customFormat="1" ht="16.5" x14ac:dyDescent="0.3">
      <c r="A5021" s="77">
        <v>43441</v>
      </c>
      <c r="B5021" s="142" t="s">
        <v>3453</v>
      </c>
      <c r="C5021" s="79" t="s">
        <v>1019</v>
      </c>
      <c r="D5021" s="127" t="s">
        <v>887</v>
      </c>
      <c r="E5021" s="80">
        <v>4</v>
      </c>
      <c r="F5021" s="143">
        <v>230000.1</v>
      </c>
      <c r="G5021" s="80">
        <f t="shared" si="46"/>
        <v>920000.4</v>
      </c>
      <c r="H5021" s="133">
        <f>G5021</f>
        <v>920000.4</v>
      </c>
      <c r="I5021" s="162" t="s">
        <v>309</v>
      </c>
      <c r="J5021" s="81"/>
      <c r="K5021" s="144"/>
    </row>
    <row r="5022" spans="1:11" customFormat="1" ht="16.5" x14ac:dyDescent="0.3">
      <c r="A5022" s="77"/>
      <c r="B5022" s="142"/>
      <c r="C5022" s="79"/>
      <c r="D5022" s="127"/>
      <c r="E5022" s="80"/>
      <c r="F5022" s="143"/>
      <c r="G5022" s="80">
        <f t="shared" si="46"/>
        <v>0</v>
      </c>
      <c r="H5022" s="133"/>
      <c r="I5022" s="162"/>
      <c r="J5022" s="81"/>
      <c r="K5022" s="144"/>
    </row>
    <row r="5023" spans="1:11" customFormat="1" ht="16.5" x14ac:dyDescent="0.3">
      <c r="A5023" s="77">
        <v>43441</v>
      </c>
      <c r="B5023" s="142" t="s">
        <v>3454</v>
      </c>
      <c r="C5023" s="79" t="s">
        <v>3455</v>
      </c>
      <c r="D5023" s="127" t="s">
        <v>1072</v>
      </c>
      <c r="E5023" s="80">
        <v>6</v>
      </c>
      <c r="F5023" s="143">
        <v>165000</v>
      </c>
      <c r="G5023" s="80">
        <f t="shared" si="46"/>
        <v>990000</v>
      </c>
      <c r="H5023" s="133">
        <f>G5023</f>
        <v>990000</v>
      </c>
      <c r="I5023" s="162" t="s">
        <v>309</v>
      </c>
      <c r="J5023" s="81"/>
      <c r="K5023" s="144"/>
    </row>
    <row r="5024" spans="1:11" customFormat="1" ht="16.5" x14ac:dyDescent="0.3">
      <c r="A5024" s="77"/>
      <c r="B5024" s="142"/>
      <c r="C5024" s="79"/>
      <c r="D5024" s="127"/>
      <c r="E5024" s="80"/>
      <c r="F5024" s="143"/>
      <c r="G5024" s="80">
        <f t="shared" si="46"/>
        <v>0</v>
      </c>
      <c r="H5024" s="133"/>
      <c r="I5024" s="162"/>
      <c r="J5024" s="81"/>
      <c r="K5024" s="144"/>
    </row>
    <row r="5025" spans="1:11" customFormat="1" ht="16.5" x14ac:dyDescent="0.3">
      <c r="A5025" s="77">
        <v>43441</v>
      </c>
      <c r="B5025" s="142" t="s">
        <v>3456</v>
      </c>
      <c r="C5025" s="79" t="s">
        <v>2065</v>
      </c>
      <c r="D5025" s="127" t="s">
        <v>2956</v>
      </c>
      <c r="E5025" s="80">
        <v>12</v>
      </c>
      <c r="F5025" s="143">
        <v>1250000.3999999999</v>
      </c>
      <c r="G5025" s="80">
        <f t="shared" si="46"/>
        <v>15000004.799999999</v>
      </c>
      <c r="H5025" s="133"/>
      <c r="I5025" s="162"/>
      <c r="J5025" s="81"/>
      <c r="K5025" s="144"/>
    </row>
    <row r="5026" spans="1:11" customFormat="1" ht="16.5" x14ac:dyDescent="0.3">
      <c r="A5026" s="77"/>
      <c r="B5026" s="142"/>
      <c r="C5026" s="79"/>
      <c r="D5026" s="127" t="s">
        <v>1500</v>
      </c>
      <c r="E5026" s="80">
        <v>4</v>
      </c>
      <c r="F5026" s="143">
        <v>525000.30000000005</v>
      </c>
      <c r="G5026" s="80">
        <f t="shared" si="46"/>
        <v>2100001.2000000002</v>
      </c>
      <c r="H5026" s="133">
        <f>SUM(G5025:G5026)</f>
        <v>17100006</v>
      </c>
      <c r="I5026" s="162" t="s">
        <v>2524</v>
      </c>
      <c r="J5026" s="81"/>
      <c r="K5026" s="144"/>
    </row>
    <row r="5027" spans="1:11" customFormat="1" ht="16.5" x14ac:dyDescent="0.3">
      <c r="A5027" s="77"/>
      <c r="B5027" s="142"/>
      <c r="C5027" s="79"/>
      <c r="D5027" s="127"/>
      <c r="E5027" s="80"/>
      <c r="F5027" s="143"/>
      <c r="G5027" s="80">
        <f t="shared" si="46"/>
        <v>0</v>
      </c>
      <c r="H5027" s="133"/>
      <c r="I5027" s="162"/>
      <c r="J5027" s="81"/>
      <c r="K5027" s="144"/>
    </row>
    <row r="5028" spans="1:11" customFormat="1" ht="16.5" x14ac:dyDescent="0.3">
      <c r="A5028" s="77">
        <v>43441</v>
      </c>
      <c r="B5028" s="142" t="s">
        <v>3457</v>
      </c>
      <c r="C5028" s="79" t="s">
        <v>3458</v>
      </c>
      <c r="D5028" s="127" t="s">
        <v>2635</v>
      </c>
      <c r="E5028" s="80">
        <v>20</v>
      </c>
      <c r="F5028" s="143">
        <v>79999.7</v>
      </c>
      <c r="G5028" s="80">
        <f t="shared" si="46"/>
        <v>1599994</v>
      </c>
      <c r="H5028" s="133">
        <f>G5028</f>
        <v>1599994</v>
      </c>
      <c r="I5028" s="162" t="s">
        <v>1756</v>
      </c>
      <c r="J5028" s="81"/>
      <c r="K5028" s="144"/>
    </row>
    <row r="5029" spans="1:11" customFormat="1" ht="16.5" x14ac:dyDescent="0.3">
      <c r="A5029" s="77"/>
      <c r="B5029" s="142"/>
      <c r="C5029" s="79"/>
      <c r="D5029" s="127"/>
      <c r="E5029" s="80"/>
      <c r="F5029" s="143"/>
      <c r="G5029" s="80">
        <f t="shared" si="46"/>
        <v>0</v>
      </c>
      <c r="H5029" s="133"/>
      <c r="I5029" s="162"/>
      <c r="J5029" s="81"/>
      <c r="K5029" s="144"/>
    </row>
    <row r="5030" spans="1:11" customFormat="1" ht="16.5" x14ac:dyDescent="0.3">
      <c r="A5030" s="77">
        <v>43441</v>
      </c>
      <c r="B5030" s="142" t="s">
        <v>3459</v>
      </c>
      <c r="C5030" s="79" t="s">
        <v>1850</v>
      </c>
      <c r="D5030" s="127" t="s">
        <v>1325</v>
      </c>
      <c r="E5030" s="80">
        <v>3</v>
      </c>
      <c r="F5030" s="143">
        <v>603900</v>
      </c>
      <c r="G5030" s="80">
        <f t="shared" si="46"/>
        <v>1811700</v>
      </c>
      <c r="H5030" s="133"/>
      <c r="I5030" s="162"/>
      <c r="J5030" s="81"/>
      <c r="K5030" s="144"/>
    </row>
    <row r="5031" spans="1:11" customFormat="1" ht="16.5" x14ac:dyDescent="0.3">
      <c r="A5031" s="77"/>
      <c r="B5031" s="142"/>
      <c r="C5031" s="79"/>
      <c r="D5031" s="127" t="s">
        <v>2944</v>
      </c>
      <c r="E5031" s="80">
        <v>3</v>
      </c>
      <c r="F5031" s="143">
        <v>619200.55000000005</v>
      </c>
      <c r="G5031" s="80">
        <f t="shared" si="46"/>
        <v>1857601.6500000001</v>
      </c>
      <c r="H5031" s="133">
        <f>SUM(G5030:G5031)</f>
        <v>3669301.6500000004</v>
      </c>
      <c r="I5031" s="162" t="s">
        <v>1756</v>
      </c>
      <c r="J5031" s="81"/>
      <c r="K5031" s="144"/>
    </row>
    <row r="5032" spans="1:11" customFormat="1" ht="16.5" x14ac:dyDescent="0.3">
      <c r="A5032" s="77"/>
      <c r="B5032" s="142"/>
      <c r="C5032" s="79"/>
      <c r="D5032" s="127"/>
      <c r="E5032" s="80"/>
      <c r="F5032" s="143"/>
      <c r="G5032" s="80">
        <f t="shared" si="46"/>
        <v>0</v>
      </c>
      <c r="H5032" s="133"/>
      <c r="I5032" s="162"/>
      <c r="J5032" s="81"/>
      <c r="K5032" s="144"/>
    </row>
    <row r="5033" spans="1:11" customFormat="1" ht="16.5" x14ac:dyDescent="0.3">
      <c r="A5033" s="77">
        <v>43441</v>
      </c>
      <c r="B5033" s="142" t="s">
        <v>3460</v>
      </c>
      <c r="C5033" s="79" t="s">
        <v>2640</v>
      </c>
      <c r="D5033" s="127" t="s">
        <v>3296</v>
      </c>
      <c r="E5033" s="80">
        <v>1</v>
      </c>
      <c r="F5033" s="143">
        <v>284049.81</v>
      </c>
      <c r="G5033" s="80">
        <f>E5033*F5033</f>
        <v>284049.81</v>
      </c>
      <c r="H5033" s="133"/>
      <c r="I5033" s="162"/>
      <c r="J5033" s="81"/>
      <c r="K5033" s="144"/>
    </row>
    <row r="5034" spans="1:11" customFormat="1" ht="16.5" x14ac:dyDescent="0.3">
      <c r="A5034" s="77"/>
      <c r="B5034" s="142"/>
      <c r="C5034" s="79"/>
      <c r="D5034" s="127" t="s">
        <v>3397</v>
      </c>
      <c r="E5034" s="80">
        <v>1</v>
      </c>
      <c r="F5034" s="143">
        <v>284049.81</v>
      </c>
      <c r="G5034" s="80">
        <f t="shared" ref="G5034:G5184" si="47">E5034*F5034</f>
        <v>284049.81</v>
      </c>
      <c r="H5034" s="150">
        <f>SUM(G5033:G5034)</f>
        <v>568099.62</v>
      </c>
      <c r="I5034" s="162" t="s">
        <v>1756</v>
      </c>
      <c r="J5034" s="81"/>
      <c r="K5034" s="144"/>
    </row>
    <row r="5035" spans="1:11" customFormat="1" ht="16.5" x14ac:dyDescent="0.3">
      <c r="A5035" s="77"/>
      <c r="B5035" s="142"/>
      <c r="C5035" s="79"/>
      <c r="D5035" s="127"/>
      <c r="E5035" s="80"/>
      <c r="F5035" s="143"/>
      <c r="G5035" s="80">
        <f t="shared" si="47"/>
        <v>0</v>
      </c>
      <c r="H5035" s="133"/>
      <c r="I5035" s="162"/>
      <c r="J5035" s="81"/>
      <c r="K5035" s="144"/>
    </row>
    <row r="5036" spans="1:11" customFormat="1" ht="16.5" x14ac:dyDescent="0.3">
      <c r="A5036" s="77">
        <v>43441</v>
      </c>
      <c r="B5036" s="142" t="s">
        <v>3461</v>
      </c>
      <c r="C5036" s="79" t="s">
        <v>720</v>
      </c>
      <c r="D5036" s="127" t="s">
        <v>3462</v>
      </c>
      <c r="E5036" s="80">
        <v>3</v>
      </c>
      <c r="F5036" s="143">
        <v>638000</v>
      </c>
      <c r="G5036" s="80">
        <f t="shared" si="47"/>
        <v>1914000</v>
      </c>
      <c r="H5036" s="133"/>
      <c r="I5036" s="162"/>
      <c r="J5036" s="81"/>
      <c r="K5036" s="144"/>
    </row>
    <row r="5037" spans="1:11" customFormat="1" ht="16.5" x14ac:dyDescent="0.3">
      <c r="A5037" s="77"/>
      <c r="B5037" s="142"/>
      <c r="C5037" s="79"/>
      <c r="D5037" s="127" t="s">
        <v>3463</v>
      </c>
      <c r="E5037" s="80">
        <v>2</v>
      </c>
      <c r="F5037" s="143">
        <v>1227000.5</v>
      </c>
      <c r="G5037" s="80">
        <f t="shared" si="47"/>
        <v>2454001</v>
      </c>
      <c r="H5037" s="133">
        <f>SUM(G5036:G5037)</f>
        <v>4368001</v>
      </c>
      <c r="I5037" s="162" t="s">
        <v>312</v>
      </c>
      <c r="J5037" s="81"/>
      <c r="K5037" s="144"/>
    </row>
    <row r="5038" spans="1:11" customFormat="1" ht="16.5" x14ac:dyDescent="0.3">
      <c r="A5038" s="77"/>
      <c r="B5038" s="142"/>
      <c r="C5038" s="79"/>
      <c r="D5038" s="127"/>
      <c r="E5038" s="80"/>
      <c r="F5038" s="143"/>
      <c r="G5038" s="80">
        <f t="shared" si="47"/>
        <v>0</v>
      </c>
      <c r="H5038" s="133"/>
      <c r="I5038" s="162"/>
      <c r="J5038" s="81"/>
      <c r="K5038" s="144"/>
    </row>
    <row r="5039" spans="1:11" customFormat="1" ht="16.5" x14ac:dyDescent="0.3">
      <c r="A5039" s="77">
        <v>43441</v>
      </c>
      <c r="B5039" s="142" t="s">
        <v>3464</v>
      </c>
      <c r="C5039" s="79" t="s">
        <v>3286</v>
      </c>
      <c r="D5039" s="127" t="s">
        <v>2653</v>
      </c>
      <c r="E5039" s="80">
        <v>4</v>
      </c>
      <c r="F5039" s="143">
        <v>243000.45</v>
      </c>
      <c r="G5039" s="80">
        <f t="shared" si="47"/>
        <v>972001.8</v>
      </c>
      <c r="H5039" s="133"/>
      <c r="I5039" s="162"/>
      <c r="J5039" s="81"/>
      <c r="K5039" s="144"/>
    </row>
    <row r="5040" spans="1:11" customFormat="1" ht="16.5" x14ac:dyDescent="0.3">
      <c r="A5040" s="77"/>
      <c r="B5040" s="142"/>
      <c r="C5040" s="79"/>
      <c r="D5040" s="127" t="s">
        <v>2756</v>
      </c>
      <c r="E5040" s="80">
        <v>3</v>
      </c>
      <c r="F5040" s="143">
        <v>243000.45</v>
      </c>
      <c r="G5040" s="80">
        <f t="shared" si="47"/>
        <v>729001.35000000009</v>
      </c>
      <c r="H5040" s="133"/>
      <c r="I5040" s="162"/>
      <c r="J5040" s="81"/>
      <c r="K5040" s="144"/>
    </row>
    <row r="5041" spans="1:11" customFormat="1" ht="16.5" x14ac:dyDescent="0.3">
      <c r="A5041" s="77"/>
      <c r="B5041" s="142"/>
      <c r="C5041" s="79"/>
      <c r="D5041" s="127" t="s">
        <v>2772</v>
      </c>
      <c r="E5041" s="80">
        <v>3</v>
      </c>
      <c r="F5041" s="143">
        <v>243000.45</v>
      </c>
      <c r="G5041" s="80">
        <f t="shared" si="47"/>
        <v>729001.35000000009</v>
      </c>
      <c r="H5041" s="133">
        <f>SUM(G5039:G5041)</f>
        <v>2430004.5</v>
      </c>
      <c r="I5041" s="162" t="s">
        <v>309</v>
      </c>
      <c r="J5041" s="81"/>
      <c r="K5041" s="144"/>
    </row>
    <row r="5042" spans="1:11" customFormat="1" ht="16.5" x14ac:dyDescent="0.3">
      <c r="A5042" s="77"/>
      <c r="B5042" s="142"/>
      <c r="C5042" s="79"/>
      <c r="D5042" s="127"/>
      <c r="E5042" s="80"/>
      <c r="F5042" s="143"/>
      <c r="G5042" s="80">
        <f t="shared" si="47"/>
        <v>0</v>
      </c>
      <c r="H5042" s="133"/>
      <c r="I5042" s="162"/>
      <c r="J5042" s="81"/>
      <c r="K5042" s="144"/>
    </row>
    <row r="5043" spans="1:11" customFormat="1" ht="16.5" x14ac:dyDescent="0.3">
      <c r="A5043" s="77">
        <v>43441</v>
      </c>
      <c r="B5043" s="142" t="s">
        <v>3465</v>
      </c>
      <c r="C5043" s="79" t="s">
        <v>2600</v>
      </c>
      <c r="D5043" s="127" t="s">
        <v>1635</v>
      </c>
      <c r="E5043" s="80">
        <v>8</v>
      </c>
      <c r="F5043" s="143">
        <v>153674.70000000001</v>
      </c>
      <c r="G5043" s="80">
        <f t="shared" si="47"/>
        <v>1229397.6000000001</v>
      </c>
      <c r="H5043" s="133"/>
      <c r="I5043" s="162"/>
      <c r="J5043" s="81"/>
      <c r="K5043" s="144"/>
    </row>
    <row r="5044" spans="1:11" customFormat="1" ht="16.5" x14ac:dyDescent="0.3">
      <c r="A5044" s="77"/>
      <c r="B5044" s="142"/>
      <c r="C5044" s="79"/>
      <c r="D5044" s="127" t="s">
        <v>1722</v>
      </c>
      <c r="E5044" s="80">
        <v>4</v>
      </c>
      <c r="F5044" s="143">
        <v>153674.70000000001</v>
      </c>
      <c r="G5044" s="80">
        <f t="shared" si="47"/>
        <v>614698.80000000005</v>
      </c>
      <c r="H5044" s="133">
        <f>SUM(G5043:G5044)</f>
        <v>1844096.4000000001</v>
      </c>
      <c r="I5044" s="162" t="s">
        <v>1756</v>
      </c>
      <c r="J5044" s="81"/>
      <c r="K5044" s="144"/>
    </row>
    <row r="5045" spans="1:11" customFormat="1" ht="16.5" x14ac:dyDescent="0.3">
      <c r="A5045" s="77"/>
      <c r="B5045" s="142"/>
      <c r="C5045" s="79"/>
      <c r="D5045" s="127"/>
      <c r="E5045" s="80"/>
      <c r="F5045" s="143"/>
      <c r="G5045" s="80">
        <f t="shared" si="47"/>
        <v>0</v>
      </c>
      <c r="H5045" s="133"/>
      <c r="I5045" s="162"/>
      <c r="J5045" s="81"/>
      <c r="K5045" s="144"/>
    </row>
    <row r="5046" spans="1:11" customFormat="1" ht="16.5" x14ac:dyDescent="0.3">
      <c r="A5046" s="77">
        <v>43441</v>
      </c>
      <c r="B5046" s="142" t="s">
        <v>3466</v>
      </c>
      <c r="C5046" s="79" t="s">
        <v>2640</v>
      </c>
      <c r="D5046" s="127" t="s">
        <v>2593</v>
      </c>
      <c r="E5046" s="80">
        <v>2</v>
      </c>
      <c r="F5046" s="143">
        <v>256500.47500000001</v>
      </c>
      <c r="G5046" s="80">
        <f t="shared" si="47"/>
        <v>513000.95</v>
      </c>
      <c r="H5046" s="133"/>
      <c r="I5046" s="162"/>
      <c r="J5046" s="81"/>
      <c r="K5046" s="144"/>
    </row>
    <row r="5047" spans="1:11" customFormat="1" ht="16.5" x14ac:dyDescent="0.3">
      <c r="A5047" s="77"/>
      <c r="B5047" s="142"/>
      <c r="C5047" s="79"/>
      <c r="D5047" s="127" t="s">
        <v>3467</v>
      </c>
      <c r="E5047" s="80">
        <v>1</v>
      </c>
      <c r="F5047" s="143">
        <v>284049.81</v>
      </c>
      <c r="G5047" s="80">
        <f t="shared" si="47"/>
        <v>284049.81</v>
      </c>
      <c r="H5047" s="133">
        <f>SUM(G5046:G5047)</f>
        <v>797050.76</v>
      </c>
      <c r="I5047" s="162" t="s">
        <v>1756</v>
      </c>
      <c r="J5047" s="81"/>
      <c r="K5047" s="144"/>
    </row>
    <row r="5048" spans="1:11" customFormat="1" ht="16.5" x14ac:dyDescent="0.3">
      <c r="A5048" s="77"/>
      <c r="B5048" s="142"/>
      <c r="C5048" s="79"/>
      <c r="D5048" s="127"/>
      <c r="E5048" s="80"/>
      <c r="F5048" s="143"/>
      <c r="G5048" s="80">
        <f t="shared" si="47"/>
        <v>0</v>
      </c>
      <c r="H5048" s="133"/>
      <c r="I5048" s="162"/>
      <c r="J5048" s="81"/>
      <c r="K5048" s="144"/>
    </row>
    <row r="5049" spans="1:11" customFormat="1" ht="16.5" x14ac:dyDescent="0.3">
      <c r="A5049" s="77">
        <v>43442</v>
      </c>
      <c r="B5049" s="142" t="s">
        <v>3468</v>
      </c>
      <c r="C5049" s="79" t="s">
        <v>811</v>
      </c>
      <c r="D5049" s="127" t="s">
        <v>3469</v>
      </c>
      <c r="E5049" s="80">
        <v>1</v>
      </c>
      <c r="F5049" s="143">
        <v>710000.5</v>
      </c>
      <c r="G5049" s="80">
        <f t="shared" si="47"/>
        <v>710000.5</v>
      </c>
      <c r="H5049" s="133">
        <f>G5049</f>
        <v>710000.5</v>
      </c>
      <c r="I5049" s="162" t="s">
        <v>1215</v>
      </c>
      <c r="J5049" s="81"/>
      <c r="K5049" s="144"/>
    </row>
    <row r="5050" spans="1:11" customFormat="1" ht="16.5" x14ac:dyDescent="0.3">
      <c r="A5050" s="77"/>
      <c r="B5050" s="142"/>
      <c r="C5050" s="79"/>
      <c r="D5050" s="127"/>
      <c r="E5050" s="80"/>
      <c r="F5050" s="143"/>
      <c r="G5050" s="80">
        <f t="shared" si="47"/>
        <v>0</v>
      </c>
      <c r="H5050" s="133"/>
      <c r="I5050" s="162"/>
      <c r="J5050" s="81"/>
      <c r="K5050" s="144"/>
    </row>
    <row r="5051" spans="1:11" customFormat="1" ht="16.5" x14ac:dyDescent="0.3">
      <c r="A5051" s="92">
        <v>43442</v>
      </c>
      <c r="B5051" s="145" t="s">
        <v>3470</v>
      </c>
      <c r="C5051" s="94" t="s">
        <v>249</v>
      </c>
      <c r="D5051" s="128" t="s">
        <v>3471</v>
      </c>
      <c r="E5051" s="95">
        <v>2</v>
      </c>
      <c r="F5051" s="146">
        <v>0</v>
      </c>
      <c r="G5051" s="95">
        <v>0</v>
      </c>
      <c r="H5051" s="147">
        <f>G5051</f>
        <v>0</v>
      </c>
      <c r="I5051" s="162" t="s">
        <v>314</v>
      </c>
      <c r="J5051" s="81" t="s">
        <v>1667</v>
      </c>
      <c r="K5051" s="144"/>
    </row>
    <row r="5052" spans="1:11" customFormat="1" ht="16.5" x14ac:dyDescent="0.3">
      <c r="A5052" s="77"/>
      <c r="B5052" s="142"/>
      <c r="C5052" s="79"/>
      <c r="D5052" s="127"/>
      <c r="E5052" s="80"/>
      <c r="F5052" s="143"/>
      <c r="G5052" s="80">
        <f t="shared" si="47"/>
        <v>0</v>
      </c>
      <c r="H5052" s="133"/>
      <c r="I5052" s="162"/>
      <c r="J5052" s="81"/>
      <c r="K5052" s="144"/>
    </row>
    <row r="5053" spans="1:11" customFormat="1" ht="16.5" x14ac:dyDescent="0.3">
      <c r="A5053" s="92">
        <v>43442</v>
      </c>
      <c r="B5053" s="145" t="s">
        <v>3472</v>
      </c>
      <c r="C5053" s="94" t="s">
        <v>170</v>
      </c>
      <c r="D5053" s="128" t="s">
        <v>1937</v>
      </c>
      <c r="E5053" s="95">
        <v>2</v>
      </c>
      <c r="F5053" s="146">
        <v>0</v>
      </c>
      <c r="G5053" s="95">
        <v>0</v>
      </c>
      <c r="H5053" s="147">
        <f>G5053</f>
        <v>0</v>
      </c>
      <c r="I5053" s="162" t="s">
        <v>309</v>
      </c>
      <c r="J5053" s="81" t="s">
        <v>1667</v>
      </c>
      <c r="K5053" s="144"/>
    </row>
    <row r="5054" spans="1:11" customFormat="1" ht="16.5" x14ac:dyDescent="0.3">
      <c r="A5054" s="77"/>
      <c r="B5054" s="142"/>
      <c r="C5054" s="79"/>
      <c r="D5054" s="127"/>
      <c r="E5054" s="80"/>
      <c r="F5054" s="143"/>
      <c r="G5054" s="80">
        <f t="shared" si="47"/>
        <v>0</v>
      </c>
      <c r="H5054" s="133"/>
      <c r="I5054" s="162"/>
      <c r="J5054" s="81"/>
      <c r="K5054" s="144"/>
    </row>
    <row r="5055" spans="1:11" customFormat="1" ht="16.5" x14ac:dyDescent="0.3">
      <c r="A5055" s="77">
        <v>43442</v>
      </c>
      <c r="B5055" s="142" t="s">
        <v>3473</v>
      </c>
      <c r="C5055" s="79" t="s">
        <v>2933</v>
      </c>
      <c r="D5055" s="127" t="s">
        <v>3474</v>
      </c>
      <c r="E5055" s="80">
        <v>1</v>
      </c>
      <c r="F5055" s="143">
        <v>1503900.09</v>
      </c>
      <c r="G5055" s="80">
        <f t="shared" si="47"/>
        <v>1503900.09</v>
      </c>
      <c r="H5055" s="133">
        <f>G5055</f>
        <v>1503900.09</v>
      </c>
      <c r="I5055" s="162" t="s">
        <v>2524</v>
      </c>
      <c r="J5055" s="81"/>
      <c r="K5055" s="144"/>
    </row>
    <row r="5056" spans="1:11" customFormat="1" ht="16.5" x14ac:dyDescent="0.3">
      <c r="A5056" s="77"/>
      <c r="B5056" s="142"/>
      <c r="C5056" s="79"/>
      <c r="D5056" s="127"/>
      <c r="E5056" s="80"/>
      <c r="F5056" s="143"/>
      <c r="G5056" s="80">
        <f t="shared" si="47"/>
        <v>0</v>
      </c>
      <c r="H5056" s="133"/>
      <c r="I5056" s="162"/>
      <c r="J5056" s="81"/>
      <c r="K5056" s="144"/>
    </row>
    <row r="5057" spans="1:11" customFormat="1" ht="16.5" x14ac:dyDescent="0.3">
      <c r="A5057" s="77">
        <v>43442</v>
      </c>
      <c r="B5057" s="142" t="s">
        <v>3475</v>
      </c>
      <c r="C5057" s="79" t="s">
        <v>2640</v>
      </c>
      <c r="D5057" s="127" t="s">
        <v>3476</v>
      </c>
      <c r="E5057" s="80">
        <v>2</v>
      </c>
      <c r="F5057" s="143">
        <v>284049.81</v>
      </c>
      <c r="G5057" s="80">
        <f t="shared" si="47"/>
        <v>568099.62</v>
      </c>
      <c r="H5057" s="133">
        <f>G5057</f>
        <v>568099.62</v>
      </c>
      <c r="I5057" s="162" t="s">
        <v>1756</v>
      </c>
      <c r="J5057" s="81"/>
      <c r="K5057" s="144"/>
    </row>
    <row r="5058" spans="1:11" customFormat="1" ht="16.5" x14ac:dyDescent="0.3">
      <c r="A5058" s="77"/>
      <c r="B5058" s="142"/>
      <c r="C5058" s="79"/>
      <c r="D5058" s="127"/>
      <c r="E5058" s="80"/>
      <c r="F5058" s="143"/>
      <c r="G5058" s="80">
        <f t="shared" si="47"/>
        <v>0</v>
      </c>
      <c r="H5058" s="133"/>
      <c r="I5058" s="162"/>
      <c r="J5058" s="81"/>
      <c r="K5058" s="144"/>
    </row>
    <row r="5059" spans="1:11" customFormat="1" ht="16.5" x14ac:dyDescent="0.3">
      <c r="A5059" s="77">
        <v>43442</v>
      </c>
      <c r="B5059" s="142" t="s">
        <v>3477</v>
      </c>
      <c r="C5059" s="79" t="s">
        <v>3478</v>
      </c>
      <c r="D5059" s="127" t="s">
        <v>2725</v>
      </c>
      <c r="E5059" s="80">
        <v>12</v>
      </c>
      <c r="F5059" s="143">
        <v>198000</v>
      </c>
      <c r="G5059" s="80">
        <f t="shared" si="47"/>
        <v>2376000</v>
      </c>
      <c r="H5059" s="133">
        <f>G5059</f>
        <v>2376000</v>
      </c>
      <c r="I5059" s="162" t="s">
        <v>309</v>
      </c>
      <c r="J5059" s="81"/>
      <c r="K5059" s="144"/>
    </row>
    <row r="5060" spans="1:11" customFormat="1" ht="16.5" x14ac:dyDescent="0.3">
      <c r="A5060" s="77"/>
      <c r="B5060" s="142"/>
      <c r="C5060" s="79"/>
      <c r="D5060" s="127"/>
      <c r="E5060" s="80"/>
      <c r="F5060" s="143"/>
      <c r="G5060" s="80">
        <f t="shared" si="47"/>
        <v>0</v>
      </c>
      <c r="H5060" s="133"/>
      <c r="I5060" s="162"/>
      <c r="J5060" s="81"/>
      <c r="K5060" s="144"/>
    </row>
    <row r="5061" spans="1:11" customFormat="1" ht="16.5" x14ac:dyDescent="0.3">
      <c r="A5061" s="77">
        <v>43442</v>
      </c>
      <c r="B5061" s="142" t="s">
        <v>3479</v>
      </c>
      <c r="C5061" s="79" t="s">
        <v>3527</v>
      </c>
      <c r="D5061" s="127" t="s">
        <v>1914</v>
      </c>
      <c r="E5061" s="80">
        <v>36</v>
      </c>
      <c r="F5061" s="143">
        <v>169998.40132</v>
      </c>
      <c r="G5061" s="80">
        <f t="shared" si="47"/>
        <v>6119942.4475199999</v>
      </c>
      <c r="H5061" s="133">
        <f>G5061</f>
        <v>6119942.4475199999</v>
      </c>
      <c r="I5061" s="162" t="s">
        <v>1215</v>
      </c>
      <c r="J5061" s="81"/>
      <c r="K5061" s="144"/>
    </row>
    <row r="5062" spans="1:11" customFormat="1" ht="16.5" x14ac:dyDescent="0.3">
      <c r="A5062" s="77"/>
      <c r="B5062" s="142"/>
      <c r="C5062" s="79"/>
      <c r="D5062" s="127"/>
      <c r="E5062" s="80"/>
      <c r="F5062" s="143"/>
      <c r="G5062" s="80">
        <f t="shared" si="47"/>
        <v>0</v>
      </c>
      <c r="H5062" s="133"/>
      <c r="I5062" s="162"/>
      <c r="J5062" s="81"/>
      <c r="K5062" s="144"/>
    </row>
    <row r="5063" spans="1:11" customFormat="1" ht="16.5" x14ac:dyDescent="0.3">
      <c r="A5063" s="77">
        <v>43442</v>
      </c>
      <c r="B5063" s="142" t="s">
        <v>3480</v>
      </c>
      <c r="C5063" s="79" t="s">
        <v>75</v>
      </c>
      <c r="D5063" s="127" t="s">
        <v>1094</v>
      </c>
      <c r="E5063" s="80">
        <v>2</v>
      </c>
      <c r="F5063" s="143">
        <v>215000.5</v>
      </c>
      <c r="G5063" s="80">
        <f t="shared" si="47"/>
        <v>430001</v>
      </c>
      <c r="H5063" s="133">
        <f>G5063</f>
        <v>430001</v>
      </c>
      <c r="I5063" s="162" t="s">
        <v>309</v>
      </c>
      <c r="J5063" s="81"/>
      <c r="K5063" s="144"/>
    </row>
    <row r="5064" spans="1:11" customFormat="1" ht="16.5" x14ac:dyDescent="0.3">
      <c r="A5064" s="77"/>
      <c r="B5064" s="142"/>
      <c r="C5064" s="79"/>
      <c r="D5064" s="127"/>
      <c r="E5064" s="80"/>
      <c r="F5064" s="143"/>
      <c r="G5064" s="80">
        <f t="shared" si="47"/>
        <v>0</v>
      </c>
      <c r="H5064" s="133"/>
      <c r="I5064" s="162"/>
      <c r="J5064" s="81"/>
      <c r="K5064" s="144"/>
    </row>
    <row r="5065" spans="1:11" customFormat="1" ht="16.5" x14ac:dyDescent="0.3">
      <c r="A5065" s="77">
        <v>43442</v>
      </c>
      <c r="B5065" s="142" t="s">
        <v>3481</v>
      </c>
      <c r="C5065" s="79" t="s">
        <v>646</v>
      </c>
      <c r="D5065" s="127" t="s">
        <v>1094</v>
      </c>
      <c r="E5065" s="80">
        <v>6</v>
      </c>
      <c r="F5065" s="143">
        <v>215000.5</v>
      </c>
      <c r="G5065" s="80">
        <f t="shared" si="47"/>
        <v>1290003</v>
      </c>
      <c r="H5065" s="133">
        <f>G5065</f>
        <v>1290003</v>
      </c>
      <c r="I5065" s="162" t="s">
        <v>309</v>
      </c>
      <c r="J5065" s="81"/>
      <c r="K5065" s="144"/>
    </row>
    <row r="5066" spans="1:11" customFormat="1" ht="16.5" x14ac:dyDescent="0.3">
      <c r="A5066" s="77"/>
      <c r="B5066" s="142"/>
      <c r="C5066" s="79"/>
      <c r="D5066" s="127"/>
      <c r="E5066" s="80"/>
      <c r="F5066" s="143"/>
      <c r="G5066" s="80">
        <f t="shared" si="47"/>
        <v>0</v>
      </c>
      <c r="H5066" s="133"/>
      <c r="I5066" s="162"/>
      <c r="J5066" s="81"/>
      <c r="K5066" s="144"/>
    </row>
    <row r="5067" spans="1:11" customFormat="1" ht="16.5" x14ac:dyDescent="0.3">
      <c r="A5067" s="77">
        <v>43442</v>
      </c>
      <c r="B5067" s="142" t="s">
        <v>3482</v>
      </c>
      <c r="C5067" s="79" t="s">
        <v>1271</v>
      </c>
      <c r="D5067" s="127" t="s">
        <v>1094</v>
      </c>
      <c r="E5067" s="80">
        <v>1</v>
      </c>
      <c r="F5067" s="143">
        <v>215000.5</v>
      </c>
      <c r="G5067" s="80">
        <f t="shared" si="47"/>
        <v>215000.5</v>
      </c>
      <c r="H5067" s="133"/>
      <c r="I5067" s="162"/>
      <c r="J5067" s="81"/>
      <c r="K5067" s="144"/>
    </row>
    <row r="5068" spans="1:11" customFormat="1" ht="16.5" x14ac:dyDescent="0.3">
      <c r="A5068" s="77"/>
      <c r="B5068" s="142"/>
      <c r="C5068" s="79"/>
      <c r="D5068" s="127" t="s">
        <v>887</v>
      </c>
      <c r="E5068" s="80">
        <v>1</v>
      </c>
      <c r="F5068" s="143">
        <v>230000.1</v>
      </c>
      <c r="G5068" s="80">
        <f t="shared" si="47"/>
        <v>230000.1</v>
      </c>
      <c r="H5068" s="133">
        <f>SUM(G5067:G5068)</f>
        <v>445000.6</v>
      </c>
      <c r="I5068" s="162" t="s">
        <v>1271</v>
      </c>
      <c r="J5068" s="81"/>
      <c r="K5068" s="144"/>
    </row>
    <row r="5069" spans="1:11" customFormat="1" ht="16.5" x14ac:dyDescent="0.3">
      <c r="A5069" s="77"/>
      <c r="B5069" s="142"/>
      <c r="C5069" s="79"/>
      <c r="D5069" s="127"/>
      <c r="E5069" s="80"/>
      <c r="F5069" s="143"/>
      <c r="G5069" s="80">
        <f t="shared" si="47"/>
        <v>0</v>
      </c>
      <c r="H5069" s="133"/>
      <c r="I5069" s="162"/>
      <c r="J5069" s="81"/>
      <c r="K5069" s="144"/>
    </row>
    <row r="5070" spans="1:11" customFormat="1" ht="16.5" x14ac:dyDescent="0.3">
      <c r="A5070" s="77">
        <v>43442</v>
      </c>
      <c r="B5070" s="142" t="s">
        <v>3483</v>
      </c>
      <c r="C5070" s="79" t="s">
        <v>1215</v>
      </c>
      <c r="D5070" s="127" t="s">
        <v>887</v>
      </c>
      <c r="E5070" s="80">
        <v>1</v>
      </c>
      <c r="F5070" s="143">
        <v>230000.1</v>
      </c>
      <c r="G5070" s="80">
        <f t="shared" si="47"/>
        <v>230000.1</v>
      </c>
      <c r="H5070" s="133"/>
      <c r="I5070" s="162"/>
      <c r="J5070" s="81"/>
      <c r="K5070" s="144"/>
    </row>
    <row r="5071" spans="1:11" customFormat="1" ht="16.5" x14ac:dyDescent="0.3">
      <c r="A5071" s="77"/>
      <c r="B5071" s="142"/>
      <c r="C5071" s="79"/>
      <c r="D5071" s="127" t="s">
        <v>1094</v>
      </c>
      <c r="E5071" s="80">
        <v>1</v>
      </c>
      <c r="F5071" s="143">
        <v>215000.5</v>
      </c>
      <c r="G5071" s="80">
        <f t="shared" si="47"/>
        <v>215000.5</v>
      </c>
      <c r="H5071" s="133"/>
      <c r="I5071" s="162"/>
      <c r="J5071" s="81"/>
      <c r="K5071" s="144"/>
    </row>
    <row r="5072" spans="1:11" customFormat="1" ht="16.5" x14ac:dyDescent="0.3">
      <c r="A5072" s="77"/>
      <c r="B5072" s="142"/>
      <c r="C5072" s="79"/>
      <c r="D5072" s="127" t="s">
        <v>31</v>
      </c>
      <c r="E5072" s="80">
        <v>1</v>
      </c>
      <c r="F5072" s="143">
        <v>529199.44999999995</v>
      </c>
      <c r="G5072" s="80">
        <f t="shared" si="47"/>
        <v>529199.44999999995</v>
      </c>
      <c r="H5072" s="133">
        <f>SUM(G5070:G5072)</f>
        <v>974200.04999999993</v>
      </c>
      <c r="I5072" s="162" t="s">
        <v>1215</v>
      </c>
      <c r="J5072" s="81"/>
      <c r="K5072" s="144"/>
    </row>
    <row r="5073" spans="1:11" customFormat="1" ht="16.5" x14ac:dyDescent="0.3">
      <c r="A5073" s="77"/>
      <c r="B5073" s="142"/>
      <c r="C5073" s="79"/>
      <c r="D5073" s="127"/>
      <c r="E5073" s="80"/>
      <c r="F5073" s="143"/>
      <c r="G5073" s="80">
        <f t="shared" si="47"/>
        <v>0</v>
      </c>
      <c r="H5073" s="133"/>
      <c r="I5073" s="162"/>
      <c r="J5073" s="81"/>
      <c r="K5073" s="144"/>
    </row>
    <row r="5074" spans="1:11" customFormat="1" ht="16.5" x14ac:dyDescent="0.3">
      <c r="A5074" s="77">
        <v>43442</v>
      </c>
      <c r="B5074" s="142" t="s">
        <v>3484</v>
      </c>
      <c r="C5074" s="79" t="s">
        <v>3528</v>
      </c>
      <c r="D5074" s="127" t="s">
        <v>1914</v>
      </c>
      <c r="E5074" s="80">
        <v>36</v>
      </c>
      <c r="F5074" s="143">
        <v>169998.40132</v>
      </c>
      <c r="G5074" s="80">
        <f t="shared" si="47"/>
        <v>6119942.4475199999</v>
      </c>
      <c r="H5074" s="133">
        <f>G5074</f>
        <v>6119942.4475199999</v>
      </c>
      <c r="I5074" s="162" t="s">
        <v>1215</v>
      </c>
      <c r="J5074" s="81"/>
      <c r="K5074" s="144"/>
    </row>
    <row r="5075" spans="1:11" customFormat="1" ht="16.5" x14ac:dyDescent="0.3">
      <c r="A5075" s="77"/>
      <c r="B5075" s="142"/>
      <c r="C5075" s="79"/>
      <c r="D5075" s="127"/>
      <c r="E5075" s="80"/>
      <c r="F5075" s="143"/>
      <c r="G5075" s="80">
        <f t="shared" si="47"/>
        <v>0</v>
      </c>
      <c r="H5075" s="133"/>
      <c r="I5075" s="162"/>
      <c r="J5075" s="81"/>
      <c r="K5075" s="144"/>
    </row>
    <row r="5076" spans="1:11" customFormat="1" ht="16.5" x14ac:dyDescent="0.3">
      <c r="A5076" s="77">
        <v>43442</v>
      </c>
      <c r="B5076" s="142" t="s">
        <v>3485</v>
      </c>
      <c r="C5076" s="79" t="s">
        <v>3342</v>
      </c>
      <c r="D5076" s="127" t="s">
        <v>1914</v>
      </c>
      <c r="E5076" s="80">
        <v>48</v>
      </c>
      <c r="F5076" s="143">
        <v>169998.40132</v>
      </c>
      <c r="G5076" s="80">
        <f t="shared" si="47"/>
        <v>8159923.2633600002</v>
      </c>
      <c r="H5076" s="133">
        <f>G5076</f>
        <v>8159923.2633600002</v>
      </c>
      <c r="I5076" s="162" t="s">
        <v>1215</v>
      </c>
      <c r="J5076" s="81"/>
      <c r="K5076" s="144"/>
    </row>
    <row r="5077" spans="1:11" customFormat="1" ht="16.5" x14ac:dyDescent="0.3">
      <c r="A5077" s="77"/>
      <c r="B5077" s="142"/>
      <c r="C5077" s="79"/>
      <c r="D5077" s="127"/>
      <c r="E5077" s="80"/>
      <c r="F5077" s="143"/>
      <c r="G5077" s="80">
        <f t="shared" si="47"/>
        <v>0</v>
      </c>
      <c r="H5077" s="133"/>
      <c r="I5077" s="162"/>
      <c r="J5077" s="81"/>
      <c r="K5077" s="144"/>
    </row>
    <row r="5078" spans="1:11" customFormat="1" ht="16.5" x14ac:dyDescent="0.3">
      <c r="A5078" s="77">
        <v>43442</v>
      </c>
      <c r="B5078" s="142" t="s">
        <v>3486</v>
      </c>
      <c r="C5078" s="79" t="s">
        <v>1769</v>
      </c>
      <c r="D5078" s="127" t="s">
        <v>3263</v>
      </c>
      <c r="E5078" s="80">
        <v>9</v>
      </c>
      <c r="F5078" s="143">
        <v>251749.905</v>
      </c>
      <c r="G5078" s="80">
        <f t="shared" si="47"/>
        <v>2265749.145</v>
      </c>
      <c r="H5078" s="133"/>
      <c r="I5078" s="162"/>
      <c r="J5078" s="81"/>
      <c r="K5078" s="144"/>
    </row>
    <row r="5079" spans="1:11" customFormat="1" ht="16.5" x14ac:dyDescent="0.3">
      <c r="A5079" s="77"/>
      <c r="B5079" s="142"/>
      <c r="C5079" s="79"/>
      <c r="D5079" s="127" t="s">
        <v>1772</v>
      </c>
      <c r="E5079" s="80">
        <v>9</v>
      </c>
      <c r="F5079" s="143">
        <v>264099.70500000002</v>
      </c>
      <c r="G5079" s="80">
        <f t="shared" si="47"/>
        <v>2376897.3450000002</v>
      </c>
      <c r="H5079" s="133">
        <f>SUM(G5078:G5079)</f>
        <v>4642646.49</v>
      </c>
      <c r="I5079" s="162" t="s">
        <v>309</v>
      </c>
      <c r="J5079" s="81"/>
      <c r="K5079" s="144"/>
    </row>
    <row r="5080" spans="1:11" customFormat="1" ht="16.5" x14ac:dyDescent="0.3">
      <c r="A5080" s="77"/>
      <c r="B5080" s="142"/>
      <c r="C5080" s="79"/>
      <c r="D5080" s="127"/>
      <c r="E5080" s="80"/>
      <c r="F5080" s="143"/>
      <c r="G5080" s="80">
        <f t="shared" si="47"/>
        <v>0</v>
      </c>
      <c r="H5080" s="133"/>
      <c r="I5080" s="162"/>
      <c r="J5080" s="81"/>
      <c r="K5080" s="144"/>
    </row>
    <row r="5081" spans="1:11" customFormat="1" ht="16.5" x14ac:dyDescent="0.3">
      <c r="A5081" s="77">
        <v>43442</v>
      </c>
      <c r="B5081" s="142" t="s">
        <v>3487</v>
      </c>
      <c r="C5081" s="79" t="s">
        <v>2948</v>
      </c>
      <c r="D5081" s="127" t="s">
        <v>1094</v>
      </c>
      <c r="E5081" s="80">
        <v>2</v>
      </c>
      <c r="F5081" s="143">
        <v>215000.5</v>
      </c>
      <c r="G5081" s="80">
        <f t="shared" si="47"/>
        <v>430001</v>
      </c>
      <c r="H5081" s="133">
        <f>G5081</f>
        <v>430001</v>
      </c>
      <c r="I5081" s="162" t="s">
        <v>309</v>
      </c>
      <c r="J5081" s="81"/>
      <c r="K5081" s="144"/>
    </row>
    <row r="5082" spans="1:11" customFormat="1" ht="16.5" x14ac:dyDescent="0.3">
      <c r="A5082" s="77"/>
      <c r="B5082" s="142"/>
      <c r="C5082" s="79"/>
      <c r="D5082" s="127"/>
      <c r="E5082" s="80"/>
      <c r="F5082" s="143"/>
      <c r="G5082" s="80">
        <f t="shared" si="47"/>
        <v>0</v>
      </c>
      <c r="H5082" s="133"/>
      <c r="I5082" s="162"/>
      <c r="J5082" s="81"/>
      <c r="K5082" s="144"/>
    </row>
    <row r="5083" spans="1:11" customFormat="1" ht="16.5" x14ac:dyDescent="0.3">
      <c r="A5083" s="77">
        <v>43444</v>
      </c>
      <c r="B5083" s="142" t="s">
        <v>3488</v>
      </c>
      <c r="C5083" s="79" t="s">
        <v>985</v>
      </c>
      <c r="D5083" s="127" t="s">
        <v>2094</v>
      </c>
      <c r="E5083" s="80">
        <v>60</v>
      </c>
      <c r="F5083" s="143">
        <v>222084.5</v>
      </c>
      <c r="G5083" s="80">
        <f t="shared" si="47"/>
        <v>13325070</v>
      </c>
      <c r="H5083" s="133"/>
      <c r="I5083" s="162"/>
      <c r="J5083" s="81"/>
      <c r="K5083" s="144"/>
    </row>
    <row r="5084" spans="1:11" customFormat="1" ht="16.5" x14ac:dyDescent="0.3">
      <c r="A5084" s="77"/>
      <c r="B5084" s="142"/>
      <c r="C5084" s="79"/>
      <c r="D5084" s="127" t="s">
        <v>1340</v>
      </c>
      <c r="E5084" s="80">
        <v>120</v>
      </c>
      <c r="F5084" s="143">
        <v>41666.9</v>
      </c>
      <c r="G5084" s="80">
        <f t="shared" si="47"/>
        <v>5000028</v>
      </c>
      <c r="H5084" s="133">
        <f>SUM(G5083:G5084)</f>
        <v>18325098</v>
      </c>
      <c r="I5084" s="162" t="s">
        <v>2545</v>
      </c>
      <c r="J5084" s="81"/>
      <c r="K5084" s="144"/>
    </row>
    <row r="5085" spans="1:11" customFormat="1" ht="16.5" x14ac:dyDescent="0.3">
      <c r="A5085" s="77"/>
      <c r="B5085" s="142"/>
      <c r="C5085" s="79"/>
      <c r="D5085" s="127"/>
      <c r="E5085" s="80"/>
      <c r="F5085" s="143"/>
      <c r="G5085" s="80">
        <f t="shared" si="47"/>
        <v>0</v>
      </c>
      <c r="H5085" s="133"/>
      <c r="I5085" s="162"/>
      <c r="J5085" s="81"/>
      <c r="K5085" s="144"/>
    </row>
    <row r="5086" spans="1:11" customFormat="1" ht="16.5" x14ac:dyDescent="0.3">
      <c r="A5086" s="77">
        <v>43444</v>
      </c>
      <c r="B5086" s="142" t="s">
        <v>3489</v>
      </c>
      <c r="C5086" s="79" t="s">
        <v>38</v>
      </c>
      <c r="D5086" s="127" t="s">
        <v>887</v>
      </c>
      <c r="E5086" s="80">
        <v>12</v>
      </c>
      <c r="F5086" s="143">
        <v>230000.1</v>
      </c>
      <c r="G5086" s="80">
        <f t="shared" si="47"/>
        <v>2760001.2</v>
      </c>
      <c r="H5086" s="133">
        <f>G5086</f>
        <v>2760001.2</v>
      </c>
      <c r="I5086" s="162" t="s">
        <v>310</v>
      </c>
      <c r="J5086" s="81"/>
      <c r="K5086" s="144"/>
    </row>
    <row r="5087" spans="1:11" customFormat="1" ht="16.5" x14ac:dyDescent="0.3">
      <c r="A5087" s="77"/>
      <c r="B5087" s="142"/>
      <c r="C5087" s="79"/>
      <c r="D5087" s="127"/>
      <c r="E5087" s="80"/>
      <c r="F5087" s="143"/>
      <c r="G5087" s="80">
        <f t="shared" si="47"/>
        <v>0</v>
      </c>
      <c r="H5087" s="133"/>
      <c r="I5087" s="162"/>
      <c r="J5087" s="81"/>
      <c r="K5087" s="144"/>
    </row>
    <row r="5088" spans="1:11" customFormat="1" ht="16.5" x14ac:dyDescent="0.3">
      <c r="A5088" s="77">
        <v>43444</v>
      </c>
      <c r="B5088" s="142" t="s">
        <v>3490</v>
      </c>
      <c r="C5088" s="79" t="s">
        <v>1669</v>
      </c>
      <c r="D5088" s="127" t="s">
        <v>2073</v>
      </c>
      <c r="E5088" s="80">
        <v>3</v>
      </c>
      <c r="F5088" s="143">
        <v>240525.55</v>
      </c>
      <c r="G5088" s="80">
        <f t="shared" si="47"/>
        <v>721576.64999999991</v>
      </c>
      <c r="H5088" s="133">
        <f>G5088</f>
        <v>721576.64999999991</v>
      </c>
      <c r="I5088" s="162" t="s">
        <v>2524</v>
      </c>
      <c r="J5088" s="81"/>
      <c r="K5088" s="144"/>
    </row>
    <row r="5089" spans="1:11" customFormat="1" ht="16.5" x14ac:dyDescent="0.3">
      <c r="A5089" s="77"/>
      <c r="B5089" s="142"/>
      <c r="C5089" s="79"/>
      <c r="D5089" s="127"/>
      <c r="E5089" s="80"/>
      <c r="F5089" s="143"/>
      <c r="G5089" s="80">
        <f t="shared" si="47"/>
        <v>0</v>
      </c>
      <c r="H5089" s="133"/>
      <c r="I5089" s="162"/>
      <c r="J5089" s="81"/>
      <c r="K5089" s="144"/>
    </row>
    <row r="5090" spans="1:11" customFormat="1" ht="16.5" x14ac:dyDescent="0.3">
      <c r="A5090" s="77">
        <v>43444</v>
      </c>
      <c r="B5090" s="142" t="s">
        <v>3491</v>
      </c>
      <c r="C5090" s="79" t="s">
        <v>3527</v>
      </c>
      <c r="D5090" s="127" t="s">
        <v>1914</v>
      </c>
      <c r="E5090" s="80">
        <v>36</v>
      </c>
      <c r="F5090" s="143">
        <v>169998.40132</v>
      </c>
      <c r="G5090" s="80">
        <f t="shared" si="47"/>
        <v>6119942.4475199999</v>
      </c>
      <c r="H5090" s="133">
        <f>G5090</f>
        <v>6119942.4475199999</v>
      </c>
      <c r="I5090" s="162" t="s">
        <v>1215</v>
      </c>
      <c r="J5090" s="81"/>
      <c r="K5090" s="144"/>
    </row>
    <row r="5091" spans="1:11" customFormat="1" ht="16.5" x14ac:dyDescent="0.3">
      <c r="A5091" s="77"/>
      <c r="B5091" s="142"/>
      <c r="C5091" s="79"/>
      <c r="D5091" s="127"/>
      <c r="E5091" s="80"/>
      <c r="F5091" s="143"/>
      <c r="G5091" s="80">
        <f t="shared" si="47"/>
        <v>0</v>
      </c>
      <c r="H5091" s="133"/>
      <c r="I5091" s="162"/>
      <c r="J5091" s="81"/>
      <c r="K5091" s="144"/>
    </row>
    <row r="5092" spans="1:11" customFormat="1" ht="16.5" x14ac:dyDescent="0.3">
      <c r="A5092" s="77">
        <v>43444</v>
      </c>
      <c r="B5092" s="142" t="s">
        <v>3492</v>
      </c>
      <c r="C5092" s="79" t="s">
        <v>3493</v>
      </c>
      <c r="D5092" s="127" t="s">
        <v>1003</v>
      </c>
      <c r="E5092" s="80">
        <v>1</v>
      </c>
      <c r="F5092" s="143">
        <v>230000.1</v>
      </c>
      <c r="G5092" s="80">
        <f t="shared" si="47"/>
        <v>230000.1</v>
      </c>
      <c r="H5092" s="133">
        <f>G5092</f>
        <v>230000.1</v>
      </c>
      <c r="I5092" s="162" t="s">
        <v>309</v>
      </c>
      <c r="J5092" s="81"/>
      <c r="K5092" s="144"/>
    </row>
    <row r="5093" spans="1:11" customFormat="1" ht="16.5" x14ac:dyDescent="0.3">
      <c r="A5093" s="77"/>
      <c r="B5093" s="142"/>
      <c r="C5093" s="79"/>
      <c r="D5093" s="127"/>
      <c r="E5093" s="80"/>
      <c r="F5093" s="143"/>
      <c r="G5093" s="80">
        <f t="shared" si="47"/>
        <v>0</v>
      </c>
      <c r="H5093" s="133"/>
      <c r="I5093" s="162"/>
      <c r="J5093" s="81"/>
      <c r="K5093" s="144"/>
    </row>
    <row r="5094" spans="1:11" customFormat="1" ht="16.5" x14ac:dyDescent="0.3">
      <c r="A5094" s="77">
        <v>43444</v>
      </c>
      <c r="B5094" s="142" t="s">
        <v>3494</v>
      </c>
      <c r="C5094" s="79" t="s">
        <v>1019</v>
      </c>
      <c r="D5094" s="127" t="s">
        <v>3495</v>
      </c>
      <c r="E5094" s="80">
        <v>2</v>
      </c>
      <c r="F5094" s="143">
        <v>944999.45299999998</v>
      </c>
      <c r="G5094" s="80">
        <f t="shared" si="47"/>
        <v>1889998.906</v>
      </c>
      <c r="H5094" s="133">
        <f>G5094</f>
        <v>1889998.906</v>
      </c>
      <c r="I5094" s="162" t="s">
        <v>309</v>
      </c>
      <c r="J5094" s="81"/>
      <c r="K5094" s="144"/>
    </row>
    <row r="5095" spans="1:11" customFormat="1" ht="16.5" x14ac:dyDescent="0.3">
      <c r="A5095" s="77"/>
      <c r="B5095" s="142"/>
      <c r="C5095" s="79"/>
      <c r="D5095" s="127"/>
      <c r="E5095" s="80"/>
      <c r="F5095" s="143"/>
      <c r="G5095" s="80">
        <f t="shared" si="47"/>
        <v>0</v>
      </c>
      <c r="H5095" s="133"/>
      <c r="I5095" s="162"/>
      <c r="J5095" s="81"/>
      <c r="K5095" s="144"/>
    </row>
    <row r="5096" spans="1:11" customFormat="1" ht="16.5" x14ac:dyDescent="0.3">
      <c r="A5096" s="77">
        <v>43444</v>
      </c>
      <c r="B5096" s="142" t="s">
        <v>3496</v>
      </c>
      <c r="C5096" s="79" t="s">
        <v>1520</v>
      </c>
      <c r="D5096" s="127" t="s">
        <v>1720</v>
      </c>
      <c r="E5096" s="80">
        <v>1</v>
      </c>
      <c r="F5096" s="143">
        <v>170749.7</v>
      </c>
      <c r="G5096" s="80">
        <f t="shared" si="47"/>
        <v>170749.7</v>
      </c>
      <c r="H5096" s="133">
        <f>G5096</f>
        <v>170749.7</v>
      </c>
      <c r="I5096" s="162" t="s">
        <v>309</v>
      </c>
      <c r="J5096" s="81"/>
      <c r="K5096" s="144"/>
    </row>
    <row r="5097" spans="1:11" customFormat="1" ht="16.5" x14ac:dyDescent="0.3">
      <c r="A5097" s="77"/>
      <c r="B5097" s="142"/>
      <c r="C5097" s="79"/>
      <c r="D5097" s="127"/>
      <c r="E5097" s="80"/>
      <c r="F5097" s="143"/>
      <c r="G5097" s="80">
        <f t="shared" si="47"/>
        <v>0</v>
      </c>
      <c r="H5097" s="133"/>
      <c r="I5097" s="162" t="s">
        <v>1173</v>
      </c>
      <c r="J5097" s="81"/>
      <c r="K5097" s="144"/>
    </row>
    <row r="5098" spans="1:11" customFormat="1" ht="16.5" x14ac:dyDescent="0.3">
      <c r="A5098" s="77">
        <v>43444</v>
      </c>
      <c r="B5098" s="142" t="s">
        <v>3497</v>
      </c>
      <c r="C5098" s="79" t="s">
        <v>559</v>
      </c>
      <c r="D5098" s="127" t="s">
        <v>19</v>
      </c>
      <c r="E5098" s="80">
        <v>2</v>
      </c>
      <c r="F5098" s="143">
        <v>543400</v>
      </c>
      <c r="G5098" s="80">
        <f t="shared" si="47"/>
        <v>1086800</v>
      </c>
      <c r="H5098" s="133">
        <f>G5098</f>
        <v>1086800</v>
      </c>
      <c r="I5098" s="162" t="s">
        <v>2524</v>
      </c>
      <c r="J5098" s="81"/>
      <c r="K5098" s="144"/>
    </row>
    <row r="5099" spans="1:11" customFormat="1" ht="16.5" x14ac:dyDescent="0.3">
      <c r="A5099" s="77"/>
      <c r="B5099" s="142"/>
      <c r="C5099" s="79"/>
      <c r="D5099" s="127"/>
      <c r="E5099" s="80"/>
      <c r="F5099" s="143"/>
      <c r="G5099" s="80">
        <f t="shared" si="47"/>
        <v>0</v>
      </c>
      <c r="H5099" s="133"/>
      <c r="I5099" s="162"/>
      <c r="J5099" s="81"/>
      <c r="K5099" s="144"/>
    </row>
    <row r="5100" spans="1:11" customFormat="1" ht="16.5" x14ac:dyDescent="0.3">
      <c r="A5100" s="77">
        <v>43444</v>
      </c>
      <c r="B5100" s="142" t="s">
        <v>3498</v>
      </c>
      <c r="C5100" s="79" t="s">
        <v>2640</v>
      </c>
      <c r="D5100" s="127" t="s">
        <v>2677</v>
      </c>
      <c r="E5100" s="80">
        <v>24</v>
      </c>
      <c r="F5100" s="143">
        <v>268199.90999999997</v>
      </c>
      <c r="G5100" s="80">
        <f t="shared" si="47"/>
        <v>6436797.8399999999</v>
      </c>
      <c r="H5100" s="133">
        <f>G5100</f>
        <v>6436797.8399999999</v>
      </c>
      <c r="I5100" s="162" t="s">
        <v>1756</v>
      </c>
      <c r="J5100" s="81"/>
      <c r="K5100" s="144"/>
    </row>
    <row r="5101" spans="1:11" customFormat="1" ht="16.5" x14ac:dyDescent="0.3">
      <c r="A5101" s="77"/>
      <c r="B5101" s="142"/>
      <c r="C5101" s="79"/>
      <c r="D5101" s="127"/>
      <c r="E5101" s="80"/>
      <c r="F5101" s="143"/>
      <c r="G5101" s="80">
        <f t="shared" si="47"/>
        <v>0</v>
      </c>
      <c r="H5101" s="133"/>
      <c r="I5101" s="162"/>
      <c r="J5101" s="81"/>
      <c r="K5101" s="144"/>
    </row>
    <row r="5102" spans="1:11" customFormat="1" ht="16.5" x14ac:dyDescent="0.3">
      <c r="A5102" s="77">
        <v>43444</v>
      </c>
      <c r="B5102" s="142" t="s">
        <v>3499</v>
      </c>
      <c r="C5102" s="79" t="s">
        <v>2688</v>
      </c>
      <c r="D5102" s="127" t="s">
        <v>887</v>
      </c>
      <c r="E5102" s="80">
        <v>2</v>
      </c>
      <c r="F5102" s="143">
        <v>230000.1</v>
      </c>
      <c r="G5102" s="80">
        <f t="shared" si="47"/>
        <v>460000.2</v>
      </c>
      <c r="H5102" s="133"/>
      <c r="I5102" s="162"/>
      <c r="J5102" s="81"/>
      <c r="K5102" s="144"/>
    </row>
    <row r="5103" spans="1:11" customFormat="1" ht="16.5" x14ac:dyDescent="0.3">
      <c r="A5103" s="77"/>
      <c r="B5103" s="142"/>
      <c r="C5103" s="79"/>
      <c r="D5103" s="127" t="s">
        <v>104</v>
      </c>
      <c r="E5103" s="80">
        <v>1</v>
      </c>
      <c r="F5103" s="143">
        <v>513900.09</v>
      </c>
      <c r="G5103" s="80">
        <f t="shared" si="47"/>
        <v>513900.09</v>
      </c>
      <c r="H5103" s="133"/>
      <c r="I5103" s="162"/>
      <c r="J5103" s="81"/>
      <c r="K5103" s="144"/>
    </row>
    <row r="5104" spans="1:11" customFormat="1" ht="16.5" x14ac:dyDescent="0.3">
      <c r="A5104" s="77"/>
      <c r="B5104" s="142"/>
      <c r="C5104" s="79"/>
      <c r="D5104" s="127" t="s">
        <v>2423</v>
      </c>
      <c r="E5104" s="80">
        <v>12</v>
      </c>
      <c r="F5104" s="143">
        <v>220499.73</v>
      </c>
      <c r="G5104" s="80">
        <f t="shared" si="47"/>
        <v>2645996.7600000002</v>
      </c>
      <c r="H5104" s="133">
        <f>SUM(G5102:G5104)</f>
        <v>3619897.0500000003</v>
      </c>
      <c r="I5104" s="162" t="s">
        <v>309</v>
      </c>
      <c r="J5104" s="81"/>
      <c r="K5104" s="144"/>
    </row>
    <row r="5105" spans="1:11" customFormat="1" ht="16.5" x14ac:dyDescent="0.3">
      <c r="A5105" s="77"/>
      <c r="B5105" s="142"/>
      <c r="C5105" s="79"/>
      <c r="D5105" s="127"/>
      <c r="E5105" s="80"/>
      <c r="F5105" s="143"/>
      <c r="G5105" s="80">
        <f t="shared" si="47"/>
        <v>0</v>
      </c>
      <c r="H5105" s="133"/>
      <c r="I5105" s="162"/>
      <c r="J5105" s="81"/>
      <c r="K5105" s="144"/>
    </row>
    <row r="5106" spans="1:11" customFormat="1" ht="16.5" x14ac:dyDescent="0.3">
      <c r="A5106" s="77">
        <v>43383</v>
      </c>
      <c r="B5106" s="142" t="s">
        <v>3500</v>
      </c>
      <c r="C5106" s="79" t="s">
        <v>3501</v>
      </c>
      <c r="D5106" s="127" t="s">
        <v>2494</v>
      </c>
      <c r="E5106" s="80">
        <v>2</v>
      </c>
      <c r="F5106" s="143">
        <v>656450.18999999994</v>
      </c>
      <c r="G5106" s="80">
        <f t="shared" si="47"/>
        <v>1312900.3799999999</v>
      </c>
      <c r="H5106" s="133">
        <f>G5106</f>
        <v>1312900.3799999999</v>
      </c>
      <c r="I5106" s="162" t="s">
        <v>315</v>
      </c>
      <c r="J5106" s="81"/>
      <c r="K5106" s="144"/>
    </row>
    <row r="5107" spans="1:11" customFormat="1" ht="16.5" x14ac:dyDescent="0.3">
      <c r="A5107" s="77"/>
      <c r="B5107" s="142"/>
      <c r="C5107" s="79"/>
      <c r="D5107" s="127"/>
      <c r="E5107" s="80"/>
      <c r="F5107" s="143"/>
      <c r="G5107" s="80">
        <f t="shared" si="47"/>
        <v>0</v>
      </c>
      <c r="H5107" s="133"/>
      <c r="I5107" s="162"/>
      <c r="J5107" s="81"/>
      <c r="K5107" s="144"/>
    </row>
    <row r="5108" spans="1:11" customFormat="1" ht="16.5" x14ac:dyDescent="0.3">
      <c r="A5108" s="77">
        <v>43444</v>
      </c>
      <c r="B5108" s="142" t="s">
        <v>3502</v>
      </c>
      <c r="C5108" s="79" t="s">
        <v>2995</v>
      </c>
      <c r="D5108" s="127" t="s">
        <v>2750</v>
      </c>
      <c r="E5108" s="80">
        <v>12</v>
      </c>
      <c r="F5108" s="143">
        <v>243000.5</v>
      </c>
      <c r="G5108" s="80">
        <f t="shared" si="47"/>
        <v>2916006</v>
      </c>
      <c r="H5108" s="133"/>
      <c r="I5108" s="162"/>
      <c r="J5108" s="81"/>
      <c r="K5108" s="144"/>
    </row>
    <row r="5109" spans="1:11" customFormat="1" ht="16.5" x14ac:dyDescent="0.3">
      <c r="A5109" s="77"/>
      <c r="B5109" s="142"/>
      <c r="C5109" s="79"/>
      <c r="D5109" s="127" t="s">
        <v>2653</v>
      </c>
      <c r="E5109" s="80">
        <v>12</v>
      </c>
      <c r="F5109" s="143">
        <v>243000.5</v>
      </c>
      <c r="G5109" s="80">
        <f t="shared" si="47"/>
        <v>2916006</v>
      </c>
      <c r="H5109" s="133">
        <f>SUM(G5108:G5109)</f>
        <v>5832012</v>
      </c>
      <c r="I5109" s="162" t="s">
        <v>309</v>
      </c>
      <c r="J5109" s="81"/>
      <c r="K5109" s="144"/>
    </row>
    <row r="5110" spans="1:11" customFormat="1" ht="16.5" x14ac:dyDescent="0.3">
      <c r="A5110" s="77"/>
      <c r="B5110" s="142"/>
      <c r="C5110" s="79"/>
      <c r="D5110" s="127"/>
      <c r="E5110" s="80"/>
      <c r="F5110" s="143"/>
      <c r="G5110" s="80">
        <f t="shared" si="47"/>
        <v>0</v>
      </c>
      <c r="H5110" s="133"/>
      <c r="I5110" s="162"/>
      <c r="J5110" s="81"/>
      <c r="K5110" s="144"/>
    </row>
    <row r="5111" spans="1:11" customFormat="1" ht="16.5" x14ac:dyDescent="0.3">
      <c r="A5111" s="77">
        <v>43444</v>
      </c>
      <c r="B5111" s="142" t="s">
        <v>3503</v>
      </c>
      <c r="C5111" s="79" t="s">
        <v>764</v>
      </c>
      <c r="D5111" s="127" t="s">
        <v>1094</v>
      </c>
      <c r="E5111" s="80">
        <v>12</v>
      </c>
      <c r="F5111" s="143">
        <v>215000.5</v>
      </c>
      <c r="G5111" s="80">
        <f t="shared" si="47"/>
        <v>2580006</v>
      </c>
      <c r="H5111" s="133"/>
      <c r="I5111" s="162"/>
      <c r="J5111" s="81"/>
      <c r="K5111" s="144"/>
    </row>
    <row r="5112" spans="1:11" customFormat="1" ht="16.5" x14ac:dyDescent="0.3">
      <c r="A5112" s="77"/>
      <c r="B5112" s="142"/>
      <c r="C5112" s="79"/>
      <c r="D5112" s="127" t="s">
        <v>2596</v>
      </c>
      <c r="E5112" s="80">
        <v>3</v>
      </c>
      <c r="F5112" s="143">
        <v>270000.5</v>
      </c>
      <c r="G5112" s="80">
        <f t="shared" si="47"/>
        <v>810001.5</v>
      </c>
      <c r="H5112" s="133"/>
      <c r="I5112" s="162"/>
      <c r="J5112" s="81"/>
      <c r="K5112" s="144"/>
    </row>
    <row r="5113" spans="1:11" customFormat="1" ht="16.5" x14ac:dyDescent="0.3">
      <c r="A5113" s="77"/>
      <c r="B5113" s="142"/>
      <c r="C5113" s="79"/>
      <c r="D5113" s="127" t="s">
        <v>2756</v>
      </c>
      <c r="E5113" s="80">
        <v>3</v>
      </c>
      <c r="F5113" s="143">
        <v>270000.5</v>
      </c>
      <c r="G5113" s="80">
        <f t="shared" si="47"/>
        <v>810001.5</v>
      </c>
      <c r="H5113" s="133"/>
      <c r="I5113" s="162"/>
      <c r="J5113" s="81"/>
      <c r="K5113" s="144"/>
    </row>
    <row r="5114" spans="1:11" customFormat="1" ht="16.5" x14ac:dyDescent="0.3">
      <c r="A5114" s="77"/>
      <c r="B5114" s="142"/>
      <c r="C5114" s="79"/>
      <c r="D5114" s="127" t="s">
        <v>2760</v>
      </c>
      <c r="E5114" s="80">
        <v>3</v>
      </c>
      <c r="F5114" s="143">
        <v>270000.5</v>
      </c>
      <c r="G5114" s="80">
        <f t="shared" si="47"/>
        <v>810001.5</v>
      </c>
      <c r="H5114" s="133">
        <f>SUM(G5111:G5114)</f>
        <v>5010010.5</v>
      </c>
      <c r="I5114" s="162" t="s">
        <v>1215</v>
      </c>
      <c r="J5114" s="81"/>
      <c r="K5114" s="144"/>
    </row>
    <row r="5115" spans="1:11" customFormat="1" ht="16.5" x14ac:dyDescent="0.3">
      <c r="A5115" s="77"/>
      <c r="B5115" s="142"/>
      <c r="C5115" s="79"/>
      <c r="D5115" s="127"/>
      <c r="E5115" s="80"/>
      <c r="F5115" s="143"/>
      <c r="G5115" s="80">
        <f t="shared" si="47"/>
        <v>0</v>
      </c>
      <c r="H5115" s="133"/>
      <c r="I5115" s="162"/>
      <c r="J5115" s="81"/>
      <c r="K5115" s="144"/>
    </row>
    <row r="5116" spans="1:11" customFormat="1" ht="16.5" x14ac:dyDescent="0.3">
      <c r="A5116" s="77">
        <v>43444</v>
      </c>
      <c r="B5116" s="142" t="s">
        <v>3504</v>
      </c>
      <c r="C5116" s="79" t="s">
        <v>1850</v>
      </c>
      <c r="D5116" s="127" t="s">
        <v>1728</v>
      </c>
      <c r="E5116" s="80">
        <v>3</v>
      </c>
      <c r="F5116" s="143">
        <v>831600</v>
      </c>
      <c r="G5116" s="80">
        <f t="shared" si="47"/>
        <v>2494800</v>
      </c>
      <c r="H5116" s="133">
        <f>G5116</f>
        <v>2494800</v>
      </c>
      <c r="I5116" s="162" t="s">
        <v>1756</v>
      </c>
      <c r="J5116" s="81"/>
      <c r="K5116" s="144"/>
    </row>
    <row r="5117" spans="1:11" customFormat="1" ht="16.5" x14ac:dyDescent="0.3">
      <c r="A5117" s="77"/>
      <c r="B5117" s="142"/>
      <c r="C5117" s="79"/>
      <c r="D5117" s="127"/>
      <c r="E5117" s="80"/>
      <c r="F5117" s="143"/>
      <c r="G5117" s="80">
        <f t="shared" si="47"/>
        <v>0</v>
      </c>
      <c r="H5117" s="133" t="s">
        <v>1173</v>
      </c>
      <c r="I5117" s="162"/>
      <c r="J5117" s="81"/>
      <c r="K5117" s="144"/>
    </row>
    <row r="5118" spans="1:11" customFormat="1" ht="16.5" x14ac:dyDescent="0.3">
      <c r="A5118" s="77">
        <v>43445</v>
      </c>
      <c r="B5118" s="142" t="s">
        <v>3505</v>
      </c>
      <c r="C5118" s="79" t="s">
        <v>2206</v>
      </c>
      <c r="D5118" s="127" t="s">
        <v>2494</v>
      </c>
      <c r="E5118" s="80">
        <v>4</v>
      </c>
      <c r="F5118" s="143">
        <v>656450.18999999994</v>
      </c>
      <c r="G5118" s="80">
        <f t="shared" si="47"/>
        <v>2625800.7599999998</v>
      </c>
      <c r="H5118" s="133">
        <f>G5118</f>
        <v>2625800.7599999998</v>
      </c>
      <c r="I5118" s="162" t="s">
        <v>1216</v>
      </c>
      <c r="J5118" s="81"/>
      <c r="K5118" s="144"/>
    </row>
    <row r="5119" spans="1:11" customFormat="1" ht="16.5" x14ac:dyDescent="0.3">
      <c r="A5119" s="77"/>
      <c r="B5119" s="142"/>
      <c r="C5119" s="79"/>
      <c r="D5119" s="127"/>
      <c r="E5119" s="80"/>
      <c r="F5119" s="143"/>
      <c r="G5119" s="80">
        <f t="shared" si="47"/>
        <v>0</v>
      </c>
      <c r="H5119" s="133"/>
      <c r="I5119" s="162"/>
      <c r="J5119" s="81"/>
      <c r="K5119" s="144"/>
    </row>
    <row r="5120" spans="1:11" customFormat="1" ht="16.5" x14ac:dyDescent="0.3">
      <c r="A5120" s="77">
        <v>43445</v>
      </c>
      <c r="B5120" s="142" t="s">
        <v>3506</v>
      </c>
      <c r="C5120" s="79" t="s">
        <v>1520</v>
      </c>
      <c r="D5120" s="127" t="s">
        <v>1720</v>
      </c>
      <c r="E5120" s="80">
        <v>1</v>
      </c>
      <c r="F5120" s="143">
        <v>170749.7</v>
      </c>
      <c r="G5120" s="80">
        <f t="shared" si="47"/>
        <v>170749.7</v>
      </c>
      <c r="H5120" s="133">
        <f>G5120</f>
        <v>170749.7</v>
      </c>
      <c r="I5120" s="162" t="s">
        <v>309</v>
      </c>
      <c r="J5120" s="81"/>
      <c r="K5120" s="144"/>
    </row>
    <row r="5121" spans="1:11" customFormat="1" ht="16.5" x14ac:dyDescent="0.3">
      <c r="A5121" s="77"/>
      <c r="B5121" s="142"/>
      <c r="C5121" s="79"/>
      <c r="D5121" s="127"/>
      <c r="E5121" s="80"/>
      <c r="F5121" s="143"/>
      <c r="G5121" s="80">
        <f t="shared" si="47"/>
        <v>0</v>
      </c>
      <c r="H5121" s="133"/>
      <c r="I5121" s="162"/>
      <c r="J5121" s="81"/>
      <c r="K5121" s="144"/>
    </row>
    <row r="5122" spans="1:11" customFormat="1" ht="16.5" x14ac:dyDescent="0.3">
      <c r="A5122" s="77">
        <v>43445</v>
      </c>
      <c r="B5122" s="142" t="s">
        <v>3507</v>
      </c>
      <c r="C5122" s="79" t="s">
        <v>365</v>
      </c>
      <c r="D5122" s="127" t="s">
        <v>104</v>
      </c>
      <c r="E5122" s="80">
        <v>1</v>
      </c>
      <c r="F5122" s="143">
        <v>542450.09499999997</v>
      </c>
      <c r="G5122" s="80">
        <f t="shared" si="47"/>
        <v>542450.09499999997</v>
      </c>
      <c r="H5122" s="133">
        <f>G5122</f>
        <v>542450.09499999997</v>
      </c>
      <c r="I5122" s="162" t="s">
        <v>310</v>
      </c>
      <c r="J5122" s="81"/>
      <c r="K5122" s="144"/>
    </row>
    <row r="5123" spans="1:11" customFormat="1" ht="16.5" x14ac:dyDescent="0.3">
      <c r="A5123" s="77"/>
      <c r="B5123" s="142"/>
      <c r="C5123" s="79"/>
      <c r="D5123" s="127"/>
      <c r="E5123" s="80"/>
      <c r="F5123" s="143"/>
      <c r="G5123" s="80">
        <f t="shared" si="47"/>
        <v>0</v>
      </c>
      <c r="H5123" s="133"/>
      <c r="I5123" s="162"/>
      <c r="J5123" s="81"/>
      <c r="K5123" s="144"/>
    </row>
    <row r="5124" spans="1:11" customFormat="1" ht="16.5" x14ac:dyDescent="0.3">
      <c r="A5124" s="77">
        <v>43445</v>
      </c>
      <c r="B5124" s="142" t="s">
        <v>3508</v>
      </c>
      <c r="C5124" s="79" t="s">
        <v>985</v>
      </c>
      <c r="D5124" s="127" t="s">
        <v>3254</v>
      </c>
      <c r="E5124" s="80">
        <v>120</v>
      </c>
      <c r="F5124" s="143">
        <v>550000</v>
      </c>
      <c r="G5124" s="80">
        <f t="shared" si="47"/>
        <v>66000000</v>
      </c>
      <c r="H5124" s="133"/>
      <c r="I5124" s="162"/>
      <c r="J5124" s="81"/>
      <c r="K5124" s="144"/>
    </row>
    <row r="5125" spans="1:11" customFormat="1" ht="16.5" x14ac:dyDescent="0.3">
      <c r="A5125" s="77"/>
      <c r="B5125" s="142"/>
      <c r="C5125" s="79"/>
      <c r="D5125" s="127" t="s">
        <v>213</v>
      </c>
      <c r="E5125" s="80">
        <v>60</v>
      </c>
      <c r="F5125" s="143">
        <v>574999.69999999995</v>
      </c>
      <c r="G5125" s="80">
        <f t="shared" si="47"/>
        <v>34499982</v>
      </c>
      <c r="H5125" s="133">
        <f>SUM(G5124:G5125)</f>
        <v>100499982</v>
      </c>
      <c r="I5125" s="162" t="s">
        <v>2545</v>
      </c>
      <c r="J5125" s="81"/>
      <c r="K5125" s="144"/>
    </row>
    <row r="5126" spans="1:11" customFormat="1" ht="16.5" x14ac:dyDescent="0.3">
      <c r="A5126" s="77"/>
      <c r="B5126" s="142"/>
      <c r="C5126" s="79"/>
      <c r="D5126" s="127"/>
      <c r="E5126" s="80"/>
      <c r="F5126" s="143"/>
      <c r="G5126" s="80">
        <f t="shared" si="47"/>
        <v>0</v>
      </c>
      <c r="H5126" s="133"/>
      <c r="I5126" s="162"/>
      <c r="J5126" s="81"/>
      <c r="K5126" s="144"/>
    </row>
    <row r="5127" spans="1:11" customFormat="1" ht="16.5" x14ac:dyDescent="0.3">
      <c r="A5127" s="77">
        <v>43445</v>
      </c>
      <c r="B5127" s="142" t="s">
        <v>3509</v>
      </c>
      <c r="C5127" s="79" t="s">
        <v>2846</v>
      </c>
      <c r="D5127" s="127" t="s">
        <v>19</v>
      </c>
      <c r="E5127" s="80">
        <v>12</v>
      </c>
      <c r="F5127" s="143">
        <v>503000.3</v>
      </c>
      <c r="G5127" s="80">
        <f t="shared" si="47"/>
        <v>6036003.5999999996</v>
      </c>
      <c r="H5127" s="133">
        <f>G5127</f>
        <v>6036003.5999999996</v>
      </c>
      <c r="I5127" s="162" t="s">
        <v>2524</v>
      </c>
      <c r="J5127" s="81"/>
      <c r="K5127" s="144"/>
    </row>
    <row r="5128" spans="1:11" customFormat="1" ht="16.5" x14ac:dyDescent="0.3">
      <c r="A5128" s="77"/>
      <c r="B5128" s="142"/>
      <c r="C5128" s="79"/>
      <c r="D5128" s="127"/>
      <c r="E5128" s="80"/>
      <c r="F5128" s="143"/>
      <c r="G5128" s="80">
        <f t="shared" si="47"/>
        <v>0</v>
      </c>
      <c r="H5128" s="133"/>
      <c r="I5128" s="162"/>
      <c r="J5128" s="81"/>
      <c r="K5128" s="144"/>
    </row>
    <row r="5129" spans="1:11" customFormat="1" ht="16.5" x14ac:dyDescent="0.3">
      <c r="A5129" s="77">
        <v>43445</v>
      </c>
      <c r="B5129" s="142" t="s">
        <v>3510</v>
      </c>
      <c r="C5129" s="79" t="s">
        <v>985</v>
      </c>
      <c r="D5129" s="127" t="s">
        <v>1966</v>
      </c>
      <c r="E5129" s="80">
        <v>72</v>
      </c>
      <c r="F5129" s="143">
        <v>70416.5</v>
      </c>
      <c r="G5129" s="80">
        <f t="shared" si="47"/>
        <v>5069988</v>
      </c>
      <c r="H5129" s="133"/>
      <c r="I5129" s="162"/>
      <c r="J5129" s="81"/>
      <c r="K5129" s="144"/>
    </row>
    <row r="5130" spans="1:11" customFormat="1" ht="16.5" x14ac:dyDescent="0.3">
      <c r="A5130" s="77"/>
      <c r="B5130" s="142"/>
      <c r="C5130" s="79"/>
      <c r="D5130" s="127" t="s">
        <v>1930</v>
      </c>
      <c r="E5130" s="80">
        <v>72</v>
      </c>
      <c r="F5130" s="143">
        <v>70416.5</v>
      </c>
      <c r="G5130" s="80">
        <f t="shared" si="47"/>
        <v>5069988</v>
      </c>
      <c r="H5130" s="133">
        <f>SUM(G5129:G5130)</f>
        <v>10139976</v>
      </c>
      <c r="I5130" s="162" t="s">
        <v>2545</v>
      </c>
      <c r="J5130" s="81"/>
      <c r="K5130" s="144"/>
    </row>
    <row r="5131" spans="1:11" customFormat="1" ht="16.5" x14ac:dyDescent="0.3">
      <c r="A5131" s="77"/>
      <c r="B5131" s="142"/>
      <c r="C5131" s="79"/>
      <c r="D5131" s="127"/>
      <c r="E5131" s="80"/>
      <c r="F5131" s="143"/>
      <c r="G5131" s="80">
        <f t="shared" si="47"/>
        <v>0</v>
      </c>
      <c r="H5131" s="133"/>
      <c r="I5131" s="162"/>
      <c r="J5131" s="81"/>
      <c r="K5131" s="144"/>
    </row>
    <row r="5132" spans="1:11" customFormat="1" ht="16.5" x14ac:dyDescent="0.3">
      <c r="A5132" s="77">
        <v>43445</v>
      </c>
      <c r="B5132" s="142" t="s">
        <v>3511</v>
      </c>
      <c r="C5132" s="79" t="s">
        <v>2225</v>
      </c>
      <c r="D5132" s="127" t="s">
        <v>2494</v>
      </c>
      <c r="E5132" s="80">
        <v>1</v>
      </c>
      <c r="F5132" s="143">
        <v>621900.18000000005</v>
      </c>
      <c r="G5132" s="80">
        <f t="shared" si="47"/>
        <v>621900.18000000005</v>
      </c>
      <c r="H5132" s="133">
        <f>G5132</f>
        <v>621900.18000000005</v>
      </c>
      <c r="I5132" s="162" t="s">
        <v>309</v>
      </c>
      <c r="J5132" s="81"/>
      <c r="K5132" s="144"/>
    </row>
    <row r="5133" spans="1:11" customFormat="1" ht="16.5" x14ac:dyDescent="0.3">
      <c r="A5133" s="77"/>
      <c r="B5133" s="142"/>
      <c r="C5133" s="79"/>
      <c r="D5133" s="127"/>
      <c r="E5133" s="80"/>
      <c r="F5133" s="143"/>
      <c r="G5133" s="80">
        <f t="shared" si="47"/>
        <v>0</v>
      </c>
      <c r="H5133" s="133"/>
      <c r="I5133" s="162"/>
      <c r="J5133" s="81"/>
      <c r="K5133" s="144"/>
    </row>
    <row r="5134" spans="1:11" customFormat="1" ht="16.5" x14ac:dyDescent="0.3">
      <c r="A5134" s="77">
        <v>43445</v>
      </c>
      <c r="B5134" s="142" t="s">
        <v>3512</v>
      </c>
      <c r="C5134" s="79" t="s">
        <v>73</v>
      </c>
      <c r="D5134" s="127" t="s">
        <v>3495</v>
      </c>
      <c r="E5134" s="80">
        <v>8</v>
      </c>
      <c r="F5134" s="143">
        <v>944999.55</v>
      </c>
      <c r="G5134" s="80">
        <f t="shared" si="47"/>
        <v>7559996.4000000004</v>
      </c>
      <c r="H5134" s="133">
        <f>G5134</f>
        <v>7559996.4000000004</v>
      </c>
      <c r="I5134" s="162" t="s">
        <v>309</v>
      </c>
      <c r="J5134" s="81"/>
      <c r="K5134" s="144"/>
    </row>
    <row r="5135" spans="1:11" customFormat="1" ht="16.5" x14ac:dyDescent="0.3">
      <c r="A5135" s="77"/>
      <c r="B5135" s="142"/>
      <c r="C5135" s="79"/>
      <c r="D5135" s="127"/>
      <c r="E5135" s="80"/>
      <c r="F5135" s="143"/>
      <c r="G5135" s="80">
        <f t="shared" si="47"/>
        <v>0</v>
      </c>
      <c r="H5135" s="133"/>
      <c r="I5135" s="162"/>
      <c r="J5135" s="81"/>
      <c r="K5135" s="144"/>
    </row>
    <row r="5136" spans="1:11" customFormat="1" ht="16.5" x14ac:dyDescent="0.3">
      <c r="A5136" s="77">
        <v>43445</v>
      </c>
      <c r="B5136" s="142" t="s">
        <v>3513</v>
      </c>
      <c r="C5136" s="79" t="s">
        <v>1198</v>
      </c>
      <c r="D5136" s="127" t="s">
        <v>1931</v>
      </c>
      <c r="E5136" s="80">
        <v>6</v>
      </c>
      <c r="F5136" s="143">
        <v>60625.4</v>
      </c>
      <c r="G5136" s="80">
        <f t="shared" si="47"/>
        <v>363752.4</v>
      </c>
      <c r="H5136" s="133"/>
      <c r="I5136" s="162"/>
      <c r="J5136" s="81"/>
      <c r="K5136" s="144"/>
    </row>
    <row r="5137" spans="1:11" customFormat="1" ht="16.5" x14ac:dyDescent="0.3">
      <c r="A5137" s="77"/>
      <c r="B5137" s="142"/>
      <c r="C5137" s="79"/>
      <c r="D5137" s="127" t="s">
        <v>1930</v>
      </c>
      <c r="E5137" s="80">
        <v>6</v>
      </c>
      <c r="F5137" s="143">
        <v>85375.4</v>
      </c>
      <c r="G5137" s="80">
        <f t="shared" si="47"/>
        <v>512252.39999999997</v>
      </c>
      <c r="H5137" s="133"/>
      <c r="I5137" s="162"/>
      <c r="J5137" s="81"/>
      <c r="K5137" s="144"/>
    </row>
    <row r="5138" spans="1:11" customFormat="1" ht="16.5" x14ac:dyDescent="0.3">
      <c r="A5138" s="77"/>
      <c r="B5138" s="142"/>
      <c r="C5138" s="79"/>
      <c r="D5138" s="127" t="s">
        <v>1932</v>
      </c>
      <c r="E5138" s="80">
        <v>6</v>
      </c>
      <c r="F5138" s="143">
        <v>60625.4</v>
      </c>
      <c r="G5138" s="80">
        <f t="shared" si="47"/>
        <v>363752.4</v>
      </c>
      <c r="H5138" s="133"/>
      <c r="I5138" s="162"/>
      <c r="J5138" s="81"/>
      <c r="K5138" s="144"/>
    </row>
    <row r="5139" spans="1:11" customFormat="1" ht="16.5" x14ac:dyDescent="0.3">
      <c r="A5139" s="77"/>
      <c r="B5139" s="142"/>
      <c r="C5139" s="79"/>
      <c r="D5139" s="127" t="s">
        <v>1933</v>
      </c>
      <c r="E5139" s="80">
        <v>6</v>
      </c>
      <c r="F5139" s="143">
        <v>85375.4</v>
      </c>
      <c r="G5139" s="80">
        <f t="shared" si="47"/>
        <v>512252.39999999997</v>
      </c>
      <c r="H5139" s="133"/>
      <c r="I5139" s="162"/>
      <c r="J5139" s="81"/>
      <c r="K5139" s="144"/>
    </row>
    <row r="5140" spans="1:11" customFormat="1" ht="16.5" x14ac:dyDescent="0.3">
      <c r="A5140" s="77"/>
      <c r="B5140" s="142"/>
      <c r="C5140" s="79"/>
      <c r="D5140" s="127" t="s">
        <v>1763</v>
      </c>
      <c r="E5140" s="80">
        <v>6</v>
      </c>
      <c r="F5140" s="143">
        <v>60625.4</v>
      </c>
      <c r="G5140" s="80">
        <f t="shared" si="47"/>
        <v>363752.4</v>
      </c>
      <c r="H5140" s="133"/>
      <c r="I5140" s="162"/>
      <c r="J5140" s="81"/>
      <c r="K5140" s="144"/>
    </row>
    <row r="5141" spans="1:11" customFormat="1" ht="16.5" x14ac:dyDescent="0.3">
      <c r="A5141" s="77"/>
      <c r="B5141" s="142"/>
      <c r="C5141" s="79"/>
      <c r="D5141" s="127" t="s">
        <v>1966</v>
      </c>
      <c r="E5141" s="80">
        <v>6</v>
      </c>
      <c r="F5141" s="143">
        <v>85375.4</v>
      </c>
      <c r="G5141" s="80">
        <f t="shared" si="47"/>
        <v>512252.39999999997</v>
      </c>
      <c r="H5141" s="133"/>
      <c r="I5141" s="162"/>
      <c r="J5141" s="81"/>
      <c r="K5141" s="144"/>
    </row>
    <row r="5142" spans="1:11" customFormat="1" ht="16.5" x14ac:dyDescent="0.3">
      <c r="A5142" s="77"/>
      <c r="B5142" s="142"/>
      <c r="C5142" s="79"/>
      <c r="D5142" s="127" t="s">
        <v>1915</v>
      </c>
      <c r="E5142" s="80">
        <v>3</v>
      </c>
      <c r="F5142" s="143">
        <v>170749.7</v>
      </c>
      <c r="G5142" s="80">
        <f t="shared" si="47"/>
        <v>512249.10000000003</v>
      </c>
      <c r="H5142" s="133">
        <f>SUM(G5136:G5142)</f>
        <v>3140263.5</v>
      </c>
      <c r="I5142" s="162" t="s">
        <v>1215</v>
      </c>
      <c r="J5142" s="81"/>
      <c r="K5142" s="144"/>
    </row>
    <row r="5143" spans="1:11" customFormat="1" ht="16.5" x14ac:dyDescent="0.3">
      <c r="A5143" s="77"/>
      <c r="B5143" s="142"/>
      <c r="C5143" s="79"/>
      <c r="D5143" s="127"/>
      <c r="E5143" s="80"/>
      <c r="F5143" s="143"/>
      <c r="G5143" s="80">
        <f t="shared" si="47"/>
        <v>0</v>
      </c>
      <c r="H5143" s="133"/>
      <c r="I5143" s="162"/>
      <c r="J5143" s="81"/>
      <c r="K5143" s="144"/>
    </row>
    <row r="5144" spans="1:11" customFormat="1" ht="16.5" x14ac:dyDescent="0.3">
      <c r="A5144" s="77">
        <v>43445</v>
      </c>
      <c r="B5144" s="142" t="s">
        <v>3514</v>
      </c>
      <c r="C5144" s="79" t="s">
        <v>1198</v>
      </c>
      <c r="D5144" s="127" t="s">
        <v>1086</v>
      </c>
      <c r="E5144" s="80">
        <v>6</v>
      </c>
      <c r="F5144" s="143">
        <v>107499.7</v>
      </c>
      <c r="G5144" s="80">
        <f t="shared" si="47"/>
        <v>644998.19999999995</v>
      </c>
      <c r="H5144" s="133"/>
      <c r="I5144" s="162"/>
      <c r="J5144" s="81"/>
      <c r="K5144" s="144"/>
    </row>
    <row r="5145" spans="1:11" customFormat="1" ht="16.5" x14ac:dyDescent="0.3">
      <c r="A5145" s="77"/>
      <c r="B5145" s="142"/>
      <c r="C5145" s="79"/>
      <c r="D5145" s="127" t="s">
        <v>1094</v>
      </c>
      <c r="E5145" s="80">
        <v>4</v>
      </c>
      <c r="F5145" s="143">
        <v>215000.5</v>
      </c>
      <c r="G5145" s="80">
        <f t="shared" si="47"/>
        <v>860002</v>
      </c>
      <c r="H5145" s="133">
        <f>SUM(G5144:G5145)</f>
        <v>1505000.2</v>
      </c>
      <c r="I5145" s="162" t="s">
        <v>1215</v>
      </c>
      <c r="J5145" s="81"/>
      <c r="K5145" s="144"/>
    </row>
    <row r="5146" spans="1:11" customFormat="1" ht="16.5" x14ac:dyDescent="0.3">
      <c r="A5146" s="77"/>
      <c r="B5146" s="142"/>
      <c r="C5146" s="79"/>
      <c r="D5146" s="127"/>
      <c r="E5146" s="80"/>
      <c r="F5146" s="143"/>
      <c r="G5146" s="80">
        <f t="shared" si="47"/>
        <v>0</v>
      </c>
      <c r="H5146" s="133"/>
      <c r="I5146" s="162"/>
      <c r="J5146" s="81"/>
      <c r="K5146" s="144"/>
    </row>
    <row r="5147" spans="1:11" customFormat="1" ht="16.5" x14ac:dyDescent="0.3">
      <c r="A5147" s="77">
        <v>43445</v>
      </c>
      <c r="B5147" s="142" t="s">
        <v>3515</v>
      </c>
      <c r="C5147" s="79" t="s">
        <v>2727</v>
      </c>
      <c r="D5147" s="127" t="s">
        <v>3168</v>
      </c>
      <c r="E5147" s="80">
        <v>6</v>
      </c>
      <c r="F5147" s="143">
        <v>243000.45</v>
      </c>
      <c r="G5147" s="80">
        <f t="shared" si="47"/>
        <v>1458002.7000000002</v>
      </c>
      <c r="H5147" s="133">
        <f>G5147</f>
        <v>1458002.7000000002</v>
      </c>
      <c r="I5147" s="162" t="s">
        <v>309</v>
      </c>
      <c r="J5147" s="81"/>
      <c r="K5147" s="144"/>
    </row>
    <row r="5148" spans="1:11" customFormat="1" ht="16.5" x14ac:dyDescent="0.3">
      <c r="A5148" s="77"/>
      <c r="B5148" s="142"/>
      <c r="C5148" s="79"/>
      <c r="D5148" s="127"/>
      <c r="E5148" s="80"/>
      <c r="F5148" s="143"/>
      <c r="G5148" s="80">
        <f t="shared" si="47"/>
        <v>0</v>
      </c>
      <c r="H5148" s="133"/>
      <c r="I5148" s="162"/>
      <c r="J5148" s="81"/>
      <c r="K5148" s="144"/>
    </row>
    <row r="5149" spans="1:11" customFormat="1" ht="16.5" x14ac:dyDescent="0.3">
      <c r="A5149" s="77">
        <v>43445</v>
      </c>
      <c r="B5149" s="142" t="s">
        <v>3516</v>
      </c>
      <c r="C5149" s="79" t="s">
        <v>559</v>
      </c>
      <c r="D5149" s="127" t="s">
        <v>1094</v>
      </c>
      <c r="E5149" s="80">
        <v>2</v>
      </c>
      <c r="F5149" s="143">
        <v>215000.5</v>
      </c>
      <c r="G5149" s="80">
        <f t="shared" si="47"/>
        <v>430001</v>
      </c>
      <c r="H5149" s="133">
        <f>G5149</f>
        <v>430001</v>
      </c>
      <c r="I5149" s="162" t="s">
        <v>2524</v>
      </c>
      <c r="J5149" s="81"/>
      <c r="K5149" s="144"/>
    </row>
    <row r="5150" spans="1:11" customFormat="1" ht="16.5" x14ac:dyDescent="0.3">
      <c r="A5150" s="77"/>
      <c r="B5150" s="142"/>
      <c r="C5150" s="79"/>
      <c r="D5150" s="127"/>
      <c r="E5150" s="80"/>
      <c r="F5150" s="143"/>
      <c r="G5150" s="80">
        <f t="shared" si="47"/>
        <v>0</v>
      </c>
      <c r="H5150" s="133"/>
      <c r="I5150" s="162"/>
      <c r="J5150" s="81"/>
      <c r="K5150" s="144"/>
    </row>
    <row r="5151" spans="1:11" customFormat="1" ht="16.5" x14ac:dyDescent="0.3">
      <c r="A5151" s="77">
        <v>43445</v>
      </c>
      <c r="B5151" s="142" t="s">
        <v>3517</v>
      </c>
      <c r="C5151" s="79" t="s">
        <v>35</v>
      </c>
      <c r="D5151" s="127" t="s">
        <v>66</v>
      </c>
      <c r="E5151" s="80">
        <v>24</v>
      </c>
      <c r="F5151" s="143">
        <v>399999.6</v>
      </c>
      <c r="G5151" s="80">
        <f t="shared" si="47"/>
        <v>9599990.3999999985</v>
      </c>
      <c r="H5151" s="133">
        <f>G5151</f>
        <v>9599990.3999999985</v>
      </c>
      <c r="I5151" s="162" t="s">
        <v>2524</v>
      </c>
      <c r="J5151" s="81"/>
      <c r="K5151" s="144"/>
    </row>
    <row r="5152" spans="1:11" customFormat="1" ht="16.5" x14ac:dyDescent="0.3">
      <c r="A5152" s="77"/>
      <c r="B5152" s="142"/>
      <c r="C5152" s="79"/>
      <c r="D5152" s="127"/>
      <c r="E5152" s="80"/>
      <c r="F5152" s="143"/>
      <c r="G5152" s="80">
        <f t="shared" si="47"/>
        <v>0</v>
      </c>
      <c r="H5152" s="133"/>
      <c r="I5152" s="162"/>
      <c r="J5152" s="81"/>
      <c r="K5152" s="144"/>
    </row>
    <row r="5153" spans="1:11" customFormat="1" ht="16.5" x14ac:dyDescent="0.3">
      <c r="A5153" s="77">
        <v>43445</v>
      </c>
      <c r="B5153" s="142" t="s">
        <v>3518</v>
      </c>
      <c r="C5153" s="79" t="s">
        <v>3399</v>
      </c>
      <c r="D5153" s="127" t="s">
        <v>887</v>
      </c>
      <c r="E5153" s="80">
        <v>1</v>
      </c>
      <c r="F5153" s="143">
        <v>230000.1</v>
      </c>
      <c r="G5153" s="80">
        <f t="shared" si="47"/>
        <v>230000.1</v>
      </c>
      <c r="H5153" s="133">
        <f>G5153</f>
        <v>230000.1</v>
      </c>
      <c r="I5153" s="162" t="s">
        <v>2524</v>
      </c>
      <c r="J5153" s="81" t="s">
        <v>1173</v>
      </c>
      <c r="K5153" s="144"/>
    </row>
    <row r="5154" spans="1:11" customFormat="1" ht="16.5" x14ac:dyDescent="0.3">
      <c r="A5154" s="77"/>
      <c r="B5154" s="142"/>
      <c r="C5154" s="79"/>
      <c r="D5154" s="127"/>
      <c r="E5154" s="80"/>
      <c r="F5154" s="143"/>
      <c r="G5154" s="80">
        <f t="shared" si="47"/>
        <v>0</v>
      </c>
      <c r="H5154" s="133"/>
      <c r="I5154" s="162"/>
      <c r="J5154" s="81"/>
      <c r="K5154" s="144"/>
    </row>
    <row r="5155" spans="1:11" customFormat="1" ht="16.5" x14ac:dyDescent="0.3">
      <c r="A5155" s="77">
        <v>43445</v>
      </c>
      <c r="B5155" s="142" t="s">
        <v>3519</v>
      </c>
      <c r="C5155" s="79" t="s">
        <v>2640</v>
      </c>
      <c r="D5155" s="127" t="s">
        <v>2835</v>
      </c>
      <c r="E5155" s="80">
        <v>3</v>
      </c>
      <c r="F5155" s="143">
        <v>283099.90500000003</v>
      </c>
      <c r="G5155" s="80">
        <f t="shared" si="47"/>
        <v>849299.71500000008</v>
      </c>
      <c r="H5155" s="133"/>
      <c r="I5155" s="162"/>
      <c r="J5155" s="81"/>
      <c r="K5155" s="144"/>
    </row>
    <row r="5156" spans="1:11" customFormat="1" ht="16.5" x14ac:dyDescent="0.3">
      <c r="A5156" s="77"/>
      <c r="B5156" s="142"/>
      <c r="C5156" s="79"/>
      <c r="D5156" s="127" t="s">
        <v>3520</v>
      </c>
      <c r="E5156" s="80">
        <v>1</v>
      </c>
      <c r="F5156" s="143">
        <v>283099.90500000003</v>
      </c>
      <c r="G5156" s="80">
        <f t="shared" si="47"/>
        <v>283099.90500000003</v>
      </c>
      <c r="H5156" s="133">
        <f>SUM(G5155:G5156)</f>
        <v>1132399.6200000001</v>
      </c>
      <c r="I5156" s="162" t="s">
        <v>1756</v>
      </c>
      <c r="J5156" s="81"/>
      <c r="K5156" s="144"/>
    </row>
    <row r="5157" spans="1:11" customFormat="1" ht="16.5" x14ac:dyDescent="0.3">
      <c r="A5157" s="77"/>
      <c r="B5157" s="142"/>
      <c r="C5157" s="79"/>
      <c r="D5157" s="127"/>
      <c r="E5157" s="80"/>
      <c r="F5157" s="143"/>
      <c r="G5157" s="80">
        <f t="shared" si="47"/>
        <v>0</v>
      </c>
      <c r="H5157" s="133"/>
      <c r="I5157" s="162"/>
      <c r="J5157" s="81"/>
      <c r="K5157" s="144"/>
    </row>
    <row r="5158" spans="1:11" customFormat="1" ht="16.5" x14ac:dyDescent="0.3">
      <c r="A5158" s="77">
        <v>43445</v>
      </c>
      <c r="B5158" s="142" t="s">
        <v>3521</v>
      </c>
      <c r="C5158" s="79" t="s">
        <v>42</v>
      </c>
      <c r="D5158" s="127" t="s">
        <v>2372</v>
      </c>
      <c r="E5158" s="80">
        <v>8</v>
      </c>
      <c r="F5158" s="143">
        <v>1118700</v>
      </c>
      <c r="G5158" s="80">
        <f t="shared" si="47"/>
        <v>8949600</v>
      </c>
      <c r="H5158" s="133">
        <f>G5158</f>
        <v>8949600</v>
      </c>
      <c r="I5158" s="162" t="s">
        <v>1756</v>
      </c>
      <c r="J5158" s="81"/>
      <c r="K5158" s="144"/>
    </row>
    <row r="5159" spans="1:11" customFormat="1" ht="16.5" x14ac:dyDescent="0.3">
      <c r="A5159" s="77"/>
      <c r="B5159" s="142"/>
      <c r="C5159" s="79"/>
      <c r="D5159" s="127"/>
      <c r="E5159" s="80"/>
      <c r="F5159" s="143"/>
      <c r="G5159" s="80">
        <f t="shared" si="47"/>
        <v>0</v>
      </c>
      <c r="H5159" s="133"/>
      <c r="I5159" s="162"/>
      <c r="J5159" s="81"/>
      <c r="K5159" s="144"/>
    </row>
    <row r="5160" spans="1:11" customFormat="1" ht="16.5" x14ac:dyDescent="0.3">
      <c r="A5160" s="77">
        <v>43446</v>
      </c>
      <c r="B5160" s="142" t="s">
        <v>3522</v>
      </c>
      <c r="C5160" s="79" t="s">
        <v>2640</v>
      </c>
      <c r="D5160" s="127" t="s">
        <v>2482</v>
      </c>
      <c r="E5160" s="80">
        <v>12</v>
      </c>
      <c r="F5160" s="143">
        <v>204300.45</v>
      </c>
      <c r="G5160" s="80">
        <f t="shared" si="47"/>
        <v>2451605.4000000004</v>
      </c>
      <c r="H5160" s="133">
        <f>G5160</f>
        <v>2451605.4000000004</v>
      </c>
      <c r="I5160" s="162" t="s">
        <v>1756</v>
      </c>
      <c r="J5160" s="81"/>
      <c r="K5160" s="144"/>
    </row>
    <row r="5161" spans="1:11" customFormat="1" ht="16.5" x14ac:dyDescent="0.3">
      <c r="A5161" s="77"/>
      <c r="B5161" s="142"/>
      <c r="C5161" s="79"/>
      <c r="D5161" s="127"/>
      <c r="E5161" s="80"/>
      <c r="F5161" s="143"/>
      <c r="G5161" s="80">
        <f t="shared" si="47"/>
        <v>0</v>
      </c>
      <c r="H5161" s="133"/>
      <c r="I5161" s="162" t="s">
        <v>1173</v>
      </c>
      <c r="J5161" s="81"/>
      <c r="K5161" s="144"/>
    </row>
    <row r="5162" spans="1:11" customFormat="1" ht="16.5" x14ac:dyDescent="0.3">
      <c r="A5162" s="77">
        <v>43446</v>
      </c>
      <c r="B5162" s="142" t="s">
        <v>3523</v>
      </c>
      <c r="C5162" s="79" t="s">
        <v>703</v>
      </c>
      <c r="D5162" s="127" t="s">
        <v>3524</v>
      </c>
      <c r="E5162" s="80">
        <v>1</v>
      </c>
      <c r="F5162" s="143">
        <v>764999.73</v>
      </c>
      <c r="G5162" s="80">
        <f t="shared" si="47"/>
        <v>764999.73</v>
      </c>
      <c r="H5162" s="133"/>
      <c r="I5162" s="162"/>
      <c r="J5162" s="81"/>
      <c r="K5162" s="144"/>
    </row>
    <row r="5163" spans="1:11" customFormat="1" ht="16.5" x14ac:dyDescent="0.3">
      <c r="A5163" s="77"/>
      <c r="B5163" s="142"/>
      <c r="C5163" s="79"/>
      <c r="D5163" s="127" t="s">
        <v>31</v>
      </c>
      <c r="E5163" s="80">
        <v>1</v>
      </c>
      <c r="F5163" s="143">
        <v>529199.44999999995</v>
      </c>
      <c r="G5163" s="80">
        <f t="shared" si="47"/>
        <v>529199.44999999995</v>
      </c>
      <c r="H5163" s="133"/>
      <c r="I5163" s="162"/>
      <c r="J5163" s="81"/>
      <c r="K5163" s="144"/>
    </row>
    <row r="5164" spans="1:11" customFormat="1" ht="16.5" x14ac:dyDescent="0.3">
      <c r="A5164" s="77"/>
      <c r="B5164" s="142"/>
      <c r="C5164" s="79"/>
      <c r="D5164" s="127" t="s">
        <v>104</v>
      </c>
      <c r="E5164" s="80">
        <v>1</v>
      </c>
      <c r="F5164" s="143">
        <v>513900.09</v>
      </c>
      <c r="G5164" s="80">
        <f t="shared" si="47"/>
        <v>513900.09</v>
      </c>
      <c r="H5164" s="133">
        <f>SUM(G5162:G5164)</f>
        <v>1808099.27</v>
      </c>
      <c r="I5164" s="162" t="s">
        <v>314</v>
      </c>
      <c r="J5164" s="81"/>
      <c r="K5164" s="144"/>
    </row>
    <row r="5165" spans="1:11" customFormat="1" ht="16.5" x14ac:dyDescent="0.3">
      <c r="A5165" s="77"/>
      <c r="B5165" s="142"/>
      <c r="C5165" s="79"/>
      <c r="D5165" s="127"/>
      <c r="E5165" s="80"/>
      <c r="F5165" s="143"/>
      <c r="G5165" s="80">
        <f t="shared" si="47"/>
        <v>0</v>
      </c>
      <c r="H5165" s="133"/>
      <c r="I5165" s="162"/>
      <c r="J5165" s="81"/>
      <c r="K5165" s="144"/>
    </row>
    <row r="5166" spans="1:11" customFormat="1" ht="16.5" x14ac:dyDescent="0.3">
      <c r="A5166" s="77">
        <v>43446</v>
      </c>
      <c r="B5166" s="142" t="s">
        <v>3525</v>
      </c>
      <c r="C5166" s="79" t="s">
        <v>3526</v>
      </c>
      <c r="D5166" s="127" t="s">
        <v>1325</v>
      </c>
      <c r="E5166" s="80">
        <v>3</v>
      </c>
      <c r="F5166" s="143">
        <v>603900</v>
      </c>
      <c r="G5166" s="80">
        <f t="shared" si="47"/>
        <v>1811700</v>
      </c>
      <c r="H5166" s="133">
        <f>G5166</f>
        <v>1811700</v>
      </c>
      <c r="I5166" s="162" t="s">
        <v>1756</v>
      </c>
      <c r="J5166" s="81"/>
      <c r="K5166" s="144"/>
    </row>
    <row r="5167" spans="1:11" customFormat="1" ht="16.5" x14ac:dyDescent="0.3">
      <c r="A5167" s="77"/>
      <c r="B5167" s="142"/>
      <c r="C5167" s="79"/>
      <c r="D5167" s="127"/>
      <c r="E5167" s="80"/>
      <c r="F5167" s="143"/>
      <c r="G5167" s="80">
        <f t="shared" si="47"/>
        <v>0</v>
      </c>
      <c r="H5167" s="133"/>
      <c r="I5167" s="162"/>
      <c r="J5167" s="81"/>
      <c r="K5167" s="144"/>
    </row>
    <row r="5168" spans="1:11" customFormat="1" ht="16.5" x14ac:dyDescent="0.3">
      <c r="A5168" s="77">
        <v>43446</v>
      </c>
      <c r="B5168" s="142" t="s">
        <v>3529</v>
      </c>
      <c r="C5168" s="79" t="s">
        <v>2933</v>
      </c>
      <c r="D5168" s="127" t="s">
        <v>3530</v>
      </c>
      <c r="E5168" s="80">
        <v>6</v>
      </c>
      <c r="F5168" s="143">
        <v>219450</v>
      </c>
      <c r="G5168" s="80">
        <f t="shared" si="47"/>
        <v>1316700</v>
      </c>
      <c r="H5168" s="133"/>
      <c r="I5168" s="162"/>
      <c r="J5168" s="81"/>
      <c r="K5168" s="144"/>
    </row>
    <row r="5169" spans="1:11" customFormat="1" ht="16.5" x14ac:dyDescent="0.3">
      <c r="A5169" s="77"/>
      <c r="B5169" s="142"/>
      <c r="C5169" s="79"/>
      <c r="D5169" s="127" t="s">
        <v>3531</v>
      </c>
      <c r="E5169" s="80">
        <v>6</v>
      </c>
      <c r="F5169" s="143">
        <v>222299.715</v>
      </c>
      <c r="G5169" s="80">
        <f t="shared" si="47"/>
        <v>1333798.29</v>
      </c>
      <c r="H5169" s="133">
        <f>SUM(G5168:G5169)</f>
        <v>2650498.29</v>
      </c>
      <c r="I5169" s="162" t="s">
        <v>2524</v>
      </c>
      <c r="J5169" s="81"/>
      <c r="K5169" s="144"/>
    </row>
    <row r="5170" spans="1:11" customFormat="1" ht="16.5" x14ac:dyDescent="0.3">
      <c r="A5170" s="77"/>
      <c r="B5170" s="142"/>
      <c r="C5170" s="79"/>
      <c r="D5170" s="127"/>
      <c r="E5170" s="80"/>
      <c r="F5170" s="143"/>
      <c r="G5170" s="80"/>
      <c r="H5170" s="133"/>
      <c r="I5170" s="162"/>
      <c r="J5170" s="81"/>
      <c r="K5170" s="144"/>
    </row>
    <row r="5171" spans="1:11" customFormat="1" ht="16.5" x14ac:dyDescent="0.3">
      <c r="A5171" s="83">
        <v>43447</v>
      </c>
      <c r="B5171" s="151" t="s">
        <v>3532</v>
      </c>
      <c r="C5171" s="85" t="s">
        <v>3549</v>
      </c>
      <c r="D5171" s="152" t="s">
        <v>1094</v>
      </c>
      <c r="E5171" s="86">
        <v>1</v>
      </c>
      <c r="F5171" s="153">
        <v>215000.5</v>
      </c>
      <c r="G5171" s="86">
        <f t="shared" si="47"/>
        <v>215000.5</v>
      </c>
      <c r="H5171" s="149">
        <f>G5171</f>
        <v>215000.5</v>
      </c>
      <c r="I5171" s="162" t="s">
        <v>309</v>
      </c>
      <c r="J5171" s="81"/>
      <c r="K5171" s="144"/>
    </row>
    <row r="5172" spans="1:11" customFormat="1" ht="16.5" x14ac:dyDescent="0.3">
      <c r="A5172" s="77"/>
      <c r="B5172" s="142"/>
      <c r="C5172" s="79"/>
      <c r="D5172" s="127"/>
      <c r="E5172" s="80"/>
      <c r="F5172" s="143"/>
      <c r="G5172" s="80">
        <f t="shared" si="47"/>
        <v>0</v>
      </c>
      <c r="H5172" s="133"/>
      <c r="I5172" s="162"/>
      <c r="J5172" s="81"/>
      <c r="K5172" s="144"/>
    </row>
    <row r="5173" spans="1:11" customFormat="1" ht="16.5" x14ac:dyDescent="0.3">
      <c r="A5173" s="77">
        <v>43446</v>
      </c>
      <c r="B5173" s="142" t="s">
        <v>3533</v>
      </c>
      <c r="C5173" s="79" t="s">
        <v>3534</v>
      </c>
      <c r="D5173" s="127" t="s">
        <v>1094</v>
      </c>
      <c r="E5173" s="80">
        <v>3</v>
      </c>
      <c r="F5173" s="143">
        <v>215000.5</v>
      </c>
      <c r="G5173" s="80">
        <f t="shared" si="47"/>
        <v>645001.5</v>
      </c>
      <c r="H5173" s="133">
        <f>G5173</f>
        <v>645001.5</v>
      </c>
      <c r="I5173" s="162" t="s">
        <v>312</v>
      </c>
      <c r="J5173" s="81"/>
      <c r="K5173" s="144"/>
    </row>
    <row r="5174" spans="1:11" customFormat="1" ht="16.5" x14ac:dyDescent="0.3">
      <c r="A5174" s="77"/>
      <c r="B5174" s="142"/>
      <c r="C5174" s="79"/>
      <c r="D5174" s="127"/>
      <c r="E5174" s="80"/>
      <c r="F5174" s="143"/>
      <c r="G5174" s="80">
        <f t="shared" si="47"/>
        <v>0</v>
      </c>
      <c r="H5174" s="133"/>
      <c r="I5174" s="162"/>
      <c r="J5174" s="81"/>
      <c r="K5174" s="144"/>
    </row>
    <row r="5175" spans="1:11" customFormat="1" ht="16.5" x14ac:dyDescent="0.3">
      <c r="A5175" s="77">
        <v>43446</v>
      </c>
      <c r="B5175" s="142" t="s">
        <v>3535</v>
      </c>
      <c r="C5175" s="79" t="s">
        <v>811</v>
      </c>
      <c r="D5175" s="127" t="s">
        <v>1094</v>
      </c>
      <c r="E5175" s="80">
        <v>2</v>
      </c>
      <c r="F5175" s="143">
        <v>215000.5</v>
      </c>
      <c r="G5175" s="80">
        <f t="shared" si="47"/>
        <v>430001</v>
      </c>
      <c r="H5175" s="133">
        <f>G5175</f>
        <v>430001</v>
      </c>
      <c r="I5175" s="162" t="s">
        <v>1215</v>
      </c>
      <c r="J5175" s="81"/>
      <c r="K5175" s="144"/>
    </row>
    <row r="5176" spans="1:11" customFormat="1" ht="16.5" x14ac:dyDescent="0.3">
      <c r="A5176" s="77"/>
      <c r="B5176" s="142"/>
      <c r="C5176" s="79"/>
      <c r="D5176" s="127"/>
      <c r="E5176" s="80"/>
      <c r="F5176" s="143"/>
      <c r="G5176" s="80">
        <f t="shared" si="47"/>
        <v>0</v>
      </c>
      <c r="H5176" s="133"/>
      <c r="I5176" s="162"/>
      <c r="J5176" s="81"/>
      <c r="K5176" s="144"/>
    </row>
    <row r="5177" spans="1:11" customFormat="1" ht="16.5" x14ac:dyDescent="0.3">
      <c r="A5177" s="77">
        <v>43446</v>
      </c>
      <c r="B5177" s="142" t="s">
        <v>3536</v>
      </c>
      <c r="C5177" s="79" t="s">
        <v>2640</v>
      </c>
      <c r="D5177" s="127" t="s">
        <v>1094</v>
      </c>
      <c r="E5177" s="80">
        <v>2</v>
      </c>
      <c r="F5177" s="143">
        <v>215000.5</v>
      </c>
      <c r="G5177" s="80">
        <f t="shared" si="47"/>
        <v>430001</v>
      </c>
      <c r="H5177" s="133"/>
      <c r="I5177" s="162"/>
      <c r="J5177" s="81"/>
      <c r="K5177" s="144"/>
    </row>
    <row r="5178" spans="1:11" customFormat="1" ht="16.5" x14ac:dyDescent="0.3">
      <c r="A5178" s="77"/>
      <c r="B5178" s="142"/>
      <c r="C5178" s="79"/>
      <c r="D5178" s="127" t="s">
        <v>3436</v>
      </c>
      <c r="E5178" s="80">
        <v>3</v>
      </c>
      <c r="F5178" s="143">
        <v>283099.90500000003</v>
      </c>
      <c r="G5178" s="80">
        <f t="shared" si="47"/>
        <v>849299.71500000008</v>
      </c>
      <c r="H5178" s="133"/>
      <c r="I5178" s="162"/>
      <c r="J5178" s="81"/>
      <c r="K5178" s="144"/>
    </row>
    <row r="5179" spans="1:11" customFormat="1" ht="16.5" x14ac:dyDescent="0.3">
      <c r="A5179" s="77"/>
      <c r="B5179" s="142"/>
      <c r="C5179" s="79"/>
      <c r="D5179" s="127" t="s">
        <v>2677</v>
      </c>
      <c r="E5179" s="80">
        <v>3</v>
      </c>
      <c r="F5179" s="143">
        <v>283099.90500000003</v>
      </c>
      <c r="G5179" s="80">
        <f t="shared" si="47"/>
        <v>849299.71500000008</v>
      </c>
      <c r="H5179" s="133">
        <f>SUM(G5177:G5179)</f>
        <v>2128600.4300000002</v>
      </c>
      <c r="I5179" s="162" t="s">
        <v>1756</v>
      </c>
      <c r="J5179" s="81"/>
      <c r="K5179" s="144"/>
    </row>
    <row r="5180" spans="1:11" customFormat="1" ht="16.5" x14ac:dyDescent="0.3">
      <c r="A5180" s="77"/>
      <c r="B5180" s="142"/>
      <c r="C5180" s="79"/>
      <c r="D5180" s="127"/>
      <c r="E5180" s="80"/>
      <c r="F5180" s="143"/>
      <c r="G5180" s="80">
        <f t="shared" si="47"/>
        <v>0</v>
      </c>
      <c r="H5180" s="133"/>
      <c r="I5180" s="162"/>
      <c r="J5180" s="81"/>
      <c r="K5180" s="144"/>
    </row>
    <row r="5181" spans="1:11" customFormat="1" ht="16.5" x14ac:dyDescent="0.3">
      <c r="A5181" s="77">
        <v>43447</v>
      </c>
      <c r="B5181" s="142" t="s">
        <v>3537</v>
      </c>
      <c r="C5181" s="79" t="s">
        <v>2558</v>
      </c>
      <c r="D5181" s="127" t="s">
        <v>31</v>
      </c>
      <c r="E5181" s="80">
        <v>3</v>
      </c>
      <c r="F5181" s="143">
        <v>549955.93235000002</v>
      </c>
      <c r="G5181" s="80">
        <f t="shared" si="47"/>
        <v>1649867.7970500002</v>
      </c>
      <c r="H5181" s="133">
        <f>G5181</f>
        <v>1649867.7970500002</v>
      </c>
      <c r="I5181" s="162" t="s">
        <v>1216</v>
      </c>
      <c r="J5181" s="81"/>
      <c r="K5181" s="144"/>
    </row>
    <row r="5182" spans="1:11" customFormat="1" ht="16.5" x14ac:dyDescent="0.3">
      <c r="A5182" s="77"/>
      <c r="B5182" s="142"/>
      <c r="C5182" s="79"/>
      <c r="D5182" s="127"/>
      <c r="E5182" s="80"/>
      <c r="F5182" s="143"/>
      <c r="G5182" s="80">
        <f t="shared" si="47"/>
        <v>0</v>
      </c>
      <c r="H5182" s="133"/>
      <c r="I5182" s="162"/>
      <c r="J5182" s="81"/>
      <c r="K5182" s="144"/>
    </row>
    <row r="5183" spans="1:11" customFormat="1" ht="16.5" x14ac:dyDescent="0.3">
      <c r="A5183" s="77">
        <v>43447</v>
      </c>
      <c r="B5183" s="142" t="s">
        <v>3538</v>
      </c>
      <c r="C5183" s="79" t="s">
        <v>985</v>
      </c>
      <c r="D5183" s="127" t="s">
        <v>1851</v>
      </c>
      <c r="E5183" s="80">
        <v>24</v>
      </c>
      <c r="F5183" s="143">
        <v>70416.5</v>
      </c>
      <c r="G5183" s="80">
        <f t="shared" si="47"/>
        <v>1689996</v>
      </c>
      <c r="H5183" s="133"/>
      <c r="I5183" s="162"/>
      <c r="J5183" s="81"/>
      <c r="K5183" s="144"/>
    </row>
    <row r="5184" spans="1:11" customFormat="1" ht="16.5" x14ac:dyDescent="0.3">
      <c r="A5184" s="77"/>
      <c r="B5184" s="142"/>
      <c r="C5184" s="79"/>
      <c r="D5184" s="127" t="s">
        <v>1719</v>
      </c>
      <c r="E5184" s="80">
        <v>24</v>
      </c>
      <c r="F5184" s="143">
        <v>70416.5</v>
      </c>
      <c r="G5184" s="80">
        <f t="shared" si="47"/>
        <v>1689996</v>
      </c>
      <c r="H5184" s="133"/>
      <c r="I5184" s="162"/>
      <c r="J5184" s="81"/>
      <c r="K5184" s="144"/>
    </row>
    <row r="5185" spans="1:11" customFormat="1" ht="16.5" x14ac:dyDescent="0.3">
      <c r="A5185" s="77"/>
      <c r="B5185" s="142"/>
      <c r="C5185" s="79"/>
      <c r="D5185" s="127" t="s">
        <v>1966</v>
      </c>
      <c r="E5185" s="80">
        <v>24</v>
      </c>
      <c r="F5185" s="143">
        <v>70416.5</v>
      </c>
      <c r="G5185" s="80">
        <f t="shared" ref="G5185:G5439" si="48">E5185*F5185</f>
        <v>1689996</v>
      </c>
      <c r="H5185" s="133"/>
      <c r="I5185" s="162"/>
      <c r="J5185" s="81"/>
      <c r="K5185" s="144"/>
    </row>
    <row r="5186" spans="1:11" customFormat="1" ht="16.5" x14ac:dyDescent="0.3">
      <c r="A5186" s="77"/>
      <c r="B5186" s="142"/>
      <c r="C5186" s="79"/>
      <c r="D5186" s="127" t="s">
        <v>1933</v>
      </c>
      <c r="E5186" s="80">
        <v>24</v>
      </c>
      <c r="F5186" s="143">
        <v>70416.5</v>
      </c>
      <c r="G5186" s="80">
        <f t="shared" si="48"/>
        <v>1689996</v>
      </c>
      <c r="H5186" s="133"/>
      <c r="I5186" s="162"/>
      <c r="J5186" s="81"/>
      <c r="K5186" s="144"/>
    </row>
    <row r="5187" spans="1:11" customFormat="1" ht="16.5" x14ac:dyDescent="0.3">
      <c r="A5187" s="77"/>
      <c r="B5187" s="142"/>
      <c r="C5187" s="79"/>
      <c r="D5187" s="127" t="s">
        <v>1930</v>
      </c>
      <c r="E5187" s="80">
        <v>48</v>
      </c>
      <c r="F5187" s="143">
        <v>70416.5</v>
      </c>
      <c r="G5187" s="80">
        <f t="shared" si="48"/>
        <v>3379992</v>
      </c>
      <c r="H5187" s="133"/>
      <c r="I5187" s="162"/>
      <c r="J5187" s="81"/>
      <c r="K5187" s="144"/>
    </row>
    <row r="5188" spans="1:11" customFormat="1" ht="16.5" x14ac:dyDescent="0.3">
      <c r="A5188" s="77"/>
      <c r="B5188" s="142"/>
      <c r="C5188" s="79"/>
      <c r="D5188" s="127" t="s">
        <v>1721</v>
      </c>
      <c r="E5188" s="80">
        <v>24</v>
      </c>
      <c r="F5188" s="143">
        <v>140834.1</v>
      </c>
      <c r="G5188" s="80">
        <f t="shared" si="48"/>
        <v>3380018.4000000004</v>
      </c>
      <c r="H5188" s="133"/>
      <c r="I5188" s="162"/>
      <c r="J5188" s="81"/>
      <c r="K5188" s="144"/>
    </row>
    <row r="5189" spans="1:11" customFormat="1" ht="16.5" x14ac:dyDescent="0.3">
      <c r="A5189" s="77"/>
      <c r="B5189" s="142"/>
      <c r="C5189" s="79"/>
      <c r="D5189" s="127" t="s">
        <v>1915</v>
      </c>
      <c r="E5189" s="80">
        <v>12</v>
      </c>
      <c r="F5189" s="143">
        <v>140834.1</v>
      </c>
      <c r="G5189" s="80">
        <f t="shared" si="48"/>
        <v>1690009.2000000002</v>
      </c>
      <c r="H5189" s="133">
        <f>SUM(G5183:G5189)</f>
        <v>15210003.600000001</v>
      </c>
      <c r="I5189" s="162" t="s">
        <v>2545</v>
      </c>
      <c r="J5189" s="81"/>
      <c r="K5189" s="144"/>
    </row>
    <row r="5190" spans="1:11" customFormat="1" ht="16.5" x14ac:dyDescent="0.3">
      <c r="A5190" s="77"/>
      <c r="B5190" s="142"/>
      <c r="C5190" s="79"/>
      <c r="D5190" s="127"/>
      <c r="E5190" s="80"/>
      <c r="F5190" s="143"/>
      <c r="G5190" s="80">
        <f t="shared" si="48"/>
        <v>0</v>
      </c>
      <c r="H5190" s="133"/>
      <c r="I5190" s="162"/>
      <c r="J5190" s="81"/>
      <c r="K5190" s="144"/>
    </row>
    <row r="5191" spans="1:11" customFormat="1" ht="16.5" x14ac:dyDescent="0.3">
      <c r="A5191" s="77">
        <v>43447</v>
      </c>
      <c r="B5191" s="142" t="s">
        <v>3539</v>
      </c>
      <c r="C5191" s="79" t="s">
        <v>3540</v>
      </c>
      <c r="D5191" s="127" t="s">
        <v>3495</v>
      </c>
      <c r="E5191" s="80">
        <v>30</v>
      </c>
      <c r="F5191" s="143">
        <v>944999.5</v>
      </c>
      <c r="G5191" s="80">
        <f t="shared" si="48"/>
        <v>28349985</v>
      </c>
      <c r="H5191" s="133">
        <f>G5191</f>
        <v>28349985</v>
      </c>
      <c r="I5191" s="162" t="s">
        <v>1756</v>
      </c>
      <c r="J5191" s="81"/>
      <c r="K5191" s="144"/>
    </row>
    <row r="5192" spans="1:11" customFormat="1" ht="16.5" x14ac:dyDescent="0.3">
      <c r="A5192" s="77"/>
      <c r="B5192" s="142"/>
      <c r="C5192" s="79"/>
      <c r="D5192" s="127"/>
      <c r="E5192" s="80"/>
      <c r="F5192" s="143"/>
      <c r="G5192" s="80">
        <f t="shared" si="48"/>
        <v>0</v>
      </c>
      <c r="H5192" s="133"/>
      <c r="I5192" s="162"/>
      <c r="J5192" s="81"/>
      <c r="K5192" s="144"/>
    </row>
    <row r="5193" spans="1:11" customFormat="1" ht="16.5" x14ac:dyDescent="0.3">
      <c r="A5193" s="77">
        <v>43447</v>
      </c>
      <c r="B5193" s="142" t="s">
        <v>3541</v>
      </c>
      <c r="C5193" s="79" t="s">
        <v>3542</v>
      </c>
      <c r="D5193" s="127" t="s">
        <v>1325</v>
      </c>
      <c r="E5193" s="80">
        <v>1</v>
      </c>
      <c r="F5193" s="143">
        <v>603900</v>
      </c>
      <c r="G5193" s="80">
        <f t="shared" si="48"/>
        <v>603900</v>
      </c>
      <c r="H5193" s="133"/>
      <c r="I5193" s="162"/>
      <c r="J5193" s="81"/>
      <c r="K5193" s="144"/>
    </row>
    <row r="5194" spans="1:11" customFormat="1" ht="16.5" x14ac:dyDescent="0.3">
      <c r="A5194" s="77"/>
      <c r="B5194" s="142"/>
      <c r="C5194" s="79"/>
      <c r="D5194" s="127" t="s">
        <v>31</v>
      </c>
      <c r="E5194" s="80">
        <v>2</v>
      </c>
      <c r="F5194" s="143">
        <v>529199.44999999995</v>
      </c>
      <c r="G5194" s="80">
        <f t="shared" si="48"/>
        <v>1058398.8999999999</v>
      </c>
      <c r="H5194" s="133"/>
      <c r="I5194" s="162"/>
      <c r="J5194" s="81"/>
      <c r="K5194" s="144"/>
    </row>
    <row r="5195" spans="1:11" customFormat="1" ht="16.5" x14ac:dyDescent="0.3">
      <c r="A5195" s="77"/>
      <c r="B5195" s="142"/>
      <c r="C5195" s="79"/>
      <c r="D5195" s="127" t="s">
        <v>104</v>
      </c>
      <c r="E5195" s="80">
        <v>1</v>
      </c>
      <c r="F5195" s="143">
        <v>513900.09</v>
      </c>
      <c r="G5195" s="80">
        <f t="shared" si="48"/>
        <v>513900.09</v>
      </c>
      <c r="H5195" s="133">
        <f>SUM(G5193:G5195)</f>
        <v>2176198.9899999998</v>
      </c>
      <c r="I5195" s="162" t="s">
        <v>309</v>
      </c>
      <c r="J5195" s="81"/>
      <c r="K5195" s="144"/>
    </row>
    <row r="5196" spans="1:11" customFormat="1" ht="16.5" x14ac:dyDescent="0.3">
      <c r="A5196" s="77"/>
      <c r="B5196" s="142"/>
      <c r="C5196" s="79"/>
      <c r="D5196" s="127"/>
      <c r="E5196" s="80"/>
      <c r="F5196" s="143"/>
      <c r="G5196" s="80">
        <f t="shared" si="48"/>
        <v>0</v>
      </c>
      <c r="H5196" s="133"/>
      <c r="I5196" s="162"/>
      <c r="J5196" s="81"/>
      <c r="K5196" s="144"/>
    </row>
    <row r="5197" spans="1:11" customFormat="1" ht="16.5" x14ac:dyDescent="0.3">
      <c r="A5197" s="77">
        <v>43447</v>
      </c>
      <c r="B5197" s="142" t="s">
        <v>3543</v>
      </c>
      <c r="C5197" s="79" t="s">
        <v>2968</v>
      </c>
      <c r="D5197" s="127" t="s">
        <v>1094</v>
      </c>
      <c r="E5197" s="80">
        <v>2</v>
      </c>
      <c r="F5197" s="143">
        <v>215000.5</v>
      </c>
      <c r="G5197" s="80">
        <f t="shared" si="48"/>
        <v>430001</v>
      </c>
      <c r="H5197" s="133">
        <f>G5197</f>
        <v>430001</v>
      </c>
      <c r="I5197" s="162" t="s">
        <v>309</v>
      </c>
      <c r="J5197" s="81"/>
      <c r="K5197" s="144"/>
    </row>
    <row r="5198" spans="1:11" customFormat="1" ht="16.5" x14ac:dyDescent="0.3">
      <c r="A5198" s="77"/>
      <c r="B5198" s="142"/>
      <c r="C5198" s="79"/>
      <c r="D5198" s="127"/>
      <c r="E5198" s="80"/>
      <c r="F5198" s="143"/>
      <c r="G5198" s="80">
        <f t="shared" si="48"/>
        <v>0</v>
      </c>
      <c r="H5198" s="133"/>
      <c r="I5198" s="162"/>
      <c r="J5198" s="81"/>
      <c r="K5198" s="144"/>
    </row>
    <row r="5199" spans="1:11" customFormat="1" ht="16.5" x14ac:dyDescent="0.3">
      <c r="A5199" s="77">
        <v>43447</v>
      </c>
      <c r="B5199" s="142" t="s">
        <v>3544</v>
      </c>
      <c r="C5199" s="79" t="s">
        <v>3545</v>
      </c>
      <c r="D5199" s="127" t="s">
        <v>1094</v>
      </c>
      <c r="E5199" s="80">
        <v>4</v>
      </c>
      <c r="F5199" s="143">
        <v>215000.5</v>
      </c>
      <c r="G5199" s="80">
        <f t="shared" si="48"/>
        <v>860002</v>
      </c>
      <c r="H5199" s="133">
        <f>G5199</f>
        <v>860002</v>
      </c>
      <c r="I5199" s="162" t="s">
        <v>1216</v>
      </c>
      <c r="J5199" s="81"/>
      <c r="K5199" s="144"/>
    </row>
    <row r="5200" spans="1:11" customFormat="1" ht="16.5" x14ac:dyDescent="0.3">
      <c r="A5200" s="77"/>
      <c r="B5200" s="142"/>
      <c r="C5200" s="79"/>
      <c r="D5200" s="127"/>
      <c r="E5200" s="80"/>
      <c r="F5200" s="143"/>
      <c r="G5200" s="80">
        <f t="shared" si="48"/>
        <v>0</v>
      </c>
      <c r="H5200" s="133"/>
      <c r="I5200" s="162"/>
      <c r="J5200" s="81"/>
      <c r="K5200" s="144"/>
    </row>
    <row r="5201" spans="1:11" customFormat="1" ht="16.5" x14ac:dyDescent="0.3">
      <c r="A5201" s="77">
        <v>43447</v>
      </c>
      <c r="B5201" s="142" t="s">
        <v>3546</v>
      </c>
      <c r="C5201" s="79" t="s">
        <v>1019</v>
      </c>
      <c r="D5201" s="127" t="s">
        <v>887</v>
      </c>
      <c r="E5201" s="80">
        <v>4</v>
      </c>
      <c r="F5201" s="143">
        <v>230000.1</v>
      </c>
      <c r="G5201" s="80">
        <f t="shared" si="48"/>
        <v>920000.4</v>
      </c>
      <c r="H5201" s="133"/>
      <c r="I5201" s="162"/>
      <c r="J5201" s="81"/>
      <c r="K5201" s="144"/>
    </row>
    <row r="5202" spans="1:11" customFormat="1" ht="16.5" x14ac:dyDescent="0.3">
      <c r="A5202" s="77"/>
      <c r="B5202" s="142"/>
      <c r="C5202" s="79"/>
      <c r="D5202" s="127" t="s">
        <v>3495</v>
      </c>
      <c r="E5202" s="80">
        <v>1</v>
      </c>
      <c r="F5202" s="143">
        <v>944999.55</v>
      </c>
      <c r="G5202" s="80">
        <f t="shared" si="48"/>
        <v>944999.55</v>
      </c>
      <c r="H5202" s="133">
        <f>SUM(G5201:G5202)</f>
        <v>1864999.9500000002</v>
      </c>
      <c r="I5202" s="162" t="s">
        <v>309</v>
      </c>
      <c r="J5202" s="81"/>
      <c r="K5202" s="144"/>
    </row>
    <row r="5203" spans="1:11" customFormat="1" ht="16.5" x14ac:dyDescent="0.3">
      <c r="A5203" s="77"/>
      <c r="B5203" s="142"/>
      <c r="C5203" s="79"/>
      <c r="D5203" s="127"/>
      <c r="E5203" s="80"/>
      <c r="F5203" s="143"/>
      <c r="G5203" s="80">
        <f t="shared" si="48"/>
        <v>0</v>
      </c>
      <c r="H5203" s="133"/>
      <c r="I5203" s="162"/>
      <c r="J5203" s="81"/>
      <c r="K5203" s="144"/>
    </row>
    <row r="5204" spans="1:11" customFormat="1" ht="16.5" x14ac:dyDescent="0.3">
      <c r="A5204" s="77">
        <v>43447</v>
      </c>
      <c r="B5204" s="142" t="s">
        <v>3547</v>
      </c>
      <c r="C5204" s="79" t="s">
        <v>253</v>
      </c>
      <c r="D5204" s="127" t="s">
        <v>887</v>
      </c>
      <c r="E5204" s="80">
        <v>3</v>
      </c>
      <c r="F5204" s="143">
        <v>230000.1</v>
      </c>
      <c r="G5204" s="80">
        <f t="shared" si="48"/>
        <v>690000.3</v>
      </c>
      <c r="H5204" s="133">
        <f>G5204</f>
        <v>690000.3</v>
      </c>
      <c r="I5204" s="162" t="s">
        <v>315</v>
      </c>
      <c r="J5204" s="81"/>
      <c r="K5204" s="144"/>
    </row>
    <row r="5205" spans="1:11" customFormat="1" ht="16.5" x14ac:dyDescent="0.3">
      <c r="A5205" s="77"/>
      <c r="B5205" s="142"/>
      <c r="C5205" s="79"/>
      <c r="D5205" s="127"/>
      <c r="E5205" s="80"/>
      <c r="F5205" s="143"/>
      <c r="G5205" s="80">
        <f t="shared" si="48"/>
        <v>0</v>
      </c>
      <c r="H5205" s="133"/>
      <c r="I5205" s="162"/>
      <c r="J5205" s="81"/>
      <c r="K5205" s="144"/>
    </row>
    <row r="5206" spans="1:11" customFormat="1" ht="16.5" x14ac:dyDescent="0.3">
      <c r="A5206" s="77">
        <v>43447</v>
      </c>
      <c r="B5206" s="142" t="s">
        <v>3548</v>
      </c>
      <c r="C5206" s="79" t="s">
        <v>3550</v>
      </c>
      <c r="D5206" s="127" t="s">
        <v>1325</v>
      </c>
      <c r="E5206" s="80">
        <v>12</v>
      </c>
      <c r="F5206" s="143">
        <v>1104300.5</v>
      </c>
      <c r="G5206" s="80">
        <f t="shared" si="48"/>
        <v>13251606</v>
      </c>
      <c r="H5206" s="133">
        <f>G5206</f>
        <v>13251606</v>
      </c>
      <c r="I5206" s="162" t="s">
        <v>1756</v>
      </c>
      <c r="J5206" s="81"/>
      <c r="K5206" s="144"/>
    </row>
    <row r="5207" spans="1:11" customFormat="1" ht="16.5" x14ac:dyDescent="0.3">
      <c r="A5207" s="77"/>
      <c r="B5207" s="142"/>
      <c r="C5207" s="79"/>
      <c r="D5207" s="127"/>
      <c r="E5207" s="80"/>
      <c r="F5207" s="143"/>
      <c r="G5207" s="80">
        <f t="shared" si="48"/>
        <v>0</v>
      </c>
      <c r="H5207" s="133"/>
      <c r="I5207" s="162"/>
      <c r="J5207" s="81"/>
      <c r="K5207" s="144"/>
    </row>
    <row r="5208" spans="1:11" customFormat="1" ht="16.5" x14ac:dyDescent="0.3">
      <c r="A5208" s="77">
        <v>43447</v>
      </c>
      <c r="B5208" s="142" t="s">
        <v>3551</v>
      </c>
      <c r="C5208" s="79" t="s">
        <v>2129</v>
      </c>
      <c r="D5208" s="127" t="s">
        <v>887</v>
      </c>
      <c r="E5208" s="80">
        <v>2</v>
      </c>
      <c r="F5208" s="143">
        <v>230000.1</v>
      </c>
      <c r="G5208" s="80">
        <f t="shared" si="48"/>
        <v>460000.2</v>
      </c>
      <c r="H5208" s="133"/>
      <c r="I5208" s="162"/>
      <c r="J5208" s="81"/>
      <c r="K5208" s="144"/>
    </row>
    <row r="5209" spans="1:11" customFormat="1" ht="16.5" x14ac:dyDescent="0.3">
      <c r="A5209" s="77"/>
      <c r="B5209" s="142"/>
      <c r="C5209" s="79"/>
      <c r="D5209" s="127" t="s">
        <v>1094</v>
      </c>
      <c r="E5209" s="80">
        <v>2</v>
      </c>
      <c r="F5209" s="143">
        <v>215000.5</v>
      </c>
      <c r="G5209" s="80">
        <f t="shared" si="48"/>
        <v>430001</v>
      </c>
      <c r="H5209" s="133"/>
      <c r="I5209" s="162"/>
      <c r="J5209" s="81"/>
      <c r="K5209" s="144"/>
    </row>
    <row r="5210" spans="1:11" customFormat="1" ht="16.5" x14ac:dyDescent="0.3">
      <c r="A5210" s="77"/>
      <c r="B5210" s="142"/>
      <c r="C5210" s="79"/>
      <c r="D5210" s="127" t="s">
        <v>31</v>
      </c>
      <c r="E5210" s="80">
        <v>1</v>
      </c>
      <c r="F5210" s="143">
        <v>529199.44999999995</v>
      </c>
      <c r="G5210" s="80">
        <f t="shared" si="48"/>
        <v>529199.44999999995</v>
      </c>
      <c r="H5210" s="133">
        <f>SUM(G5208:G5210)</f>
        <v>1419200.65</v>
      </c>
      <c r="I5210" s="162" t="s">
        <v>309</v>
      </c>
      <c r="J5210" s="81"/>
      <c r="K5210" s="144"/>
    </row>
    <row r="5211" spans="1:11" customFormat="1" ht="16.5" x14ac:dyDescent="0.3">
      <c r="A5211" s="77"/>
      <c r="B5211" s="142"/>
      <c r="C5211" s="79"/>
      <c r="D5211" s="127"/>
      <c r="E5211" s="80"/>
      <c r="F5211" s="143"/>
      <c r="G5211" s="80">
        <f t="shared" si="48"/>
        <v>0</v>
      </c>
      <c r="H5211" s="133"/>
      <c r="I5211" s="162"/>
      <c r="J5211" s="81"/>
      <c r="K5211" s="144"/>
    </row>
    <row r="5212" spans="1:11" customFormat="1" ht="16.5" x14ac:dyDescent="0.3">
      <c r="A5212" s="77">
        <v>43447</v>
      </c>
      <c r="B5212" s="142" t="s">
        <v>3552</v>
      </c>
      <c r="C5212" s="79" t="s">
        <v>1134</v>
      </c>
      <c r="D5212" s="127" t="s">
        <v>3553</v>
      </c>
      <c r="E5212" s="80">
        <v>2</v>
      </c>
      <c r="F5212" s="143">
        <v>1444500.09</v>
      </c>
      <c r="G5212" s="80">
        <f t="shared" si="48"/>
        <v>2889000.18</v>
      </c>
      <c r="H5212" s="133"/>
      <c r="I5212" s="162"/>
      <c r="J5212" s="81"/>
      <c r="K5212" s="144"/>
    </row>
    <row r="5213" spans="1:11" customFormat="1" ht="16.5" x14ac:dyDescent="0.3">
      <c r="A5213" s="77"/>
      <c r="B5213" s="142"/>
      <c r="C5213" s="79"/>
      <c r="D5213" s="127" t="s">
        <v>3554</v>
      </c>
      <c r="E5213" s="80">
        <v>2</v>
      </c>
      <c r="F5213" s="143">
        <v>783899.82</v>
      </c>
      <c r="G5213" s="80">
        <f t="shared" si="48"/>
        <v>1567799.64</v>
      </c>
      <c r="H5213" s="133">
        <f>SUM(G5212:G5213)</f>
        <v>4456799.82</v>
      </c>
      <c r="I5213" s="162" t="s">
        <v>309</v>
      </c>
      <c r="J5213" s="81"/>
      <c r="K5213" s="144"/>
    </row>
    <row r="5214" spans="1:11" customFormat="1" ht="16.5" x14ac:dyDescent="0.3">
      <c r="A5214" s="77"/>
      <c r="B5214" s="142"/>
      <c r="C5214" s="79"/>
      <c r="D5214" s="127"/>
      <c r="E5214" s="80"/>
      <c r="F5214" s="143"/>
      <c r="G5214" s="80">
        <f t="shared" si="48"/>
        <v>0</v>
      </c>
      <c r="H5214" s="133"/>
      <c r="I5214" s="162"/>
      <c r="J5214" s="81"/>
      <c r="K5214" s="144"/>
    </row>
    <row r="5215" spans="1:11" customFormat="1" ht="16.5" x14ac:dyDescent="0.3">
      <c r="A5215" s="77">
        <v>43447</v>
      </c>
      <c r="B5215" s="142" t="s">
        <v>3555</v>
      </c>
      <c r="C5215" s="79" t="s">
        <v>2129</v>
      </c>
      <c r="D5215" s="127" t="s">
        <v>2482</v>
      </c>
      <c r="E5215" s="80">
        <v>1</v>
      </c>
      <c r="F5215" s="143">
        <v>215650.38</v>
      </c>
      <c r="G5215" s="80">
        <f t="shared" si="48"/>
        <v>215650.38</v>
      </c>
      <c r="H5215" s="133">
        <f>G5215</f>
        <v>215650.38</v>
      </c>
      <c r="I5215" s="162" t="s">
        <v>309</v>
      </c>
      <c r="J5215" s="81"/>
      <c r="K5215" s="144"/>
    </row>
    <row r="5216" spans="1:11" customFormat="1" ht="16.5" x14ac:dyDescent="0.3">
      <c r="A5216" s="77"/>
      <c r="B5216" s="142"/>
      <c r="C5216" s="79"/>
      <c r="D5216" s="127"/>
      <c r="E5216" s="80"/>
      <c r="F5216" s="143"/>
      <c r="G5216" s="80">
        <f t="shared" si="48"/>
        <v>0</v>
      </c>
      <c r="H5216" s="133"/>
      <c r="I5216" s="162"/>
      <c r="J5216" s="81"/>
      <c r="K5216" s="144"/>
    </row>
    <row r="5217" spans="1:11" customFormat="1" ht="16.5" x14ac:dyDescent="0.3">
      <c r="A5217" s="77">
        <v>43448</v>
      </c>
      <c r="B5217" s="142" t="s">
        <v>3556</v>
      </c>
      <c r="C5217" s="79" t="s">
        <v>985</v>
      </c>
      <c r="D5217" s="127" t="s">
        <v>1340</v>
      </c>
      <c r="E5217" s="80">
        <v>240</v>
      </c>
      <c r="F5217" s="143">
        <v>41666.9</v>
      </c>
      <c r="G5217" s="80">
        <f t="shared" si="48"/>
        <v>10000056</v>
      </c>
      <c r="H5217" s="133">
        <f>G5217</f>
        <v>10000056</v>
      </c>
      <c r="I5217" s="162" t="s">
        <v>2545</v>
      </c>
      <c r="J5217" s="81"/>
      <c r="K5217" s="144"/>
    </row>
    <row r="5218" spans="1:11" customFormat="1" ht="16.5" x14ac:dyDescent="0.3">
      <c r="A5218" s="77"/>
      <c r="B5218" s="142"/>
      <c r="C5218" s="79"/>
      <c r="D5218" s="127"/>
      <c r="E5218" s="80"/>
      <c r="F5218" s="143"/>
      <c r="G5218" s="80">
        <f t="shared" si="48"/>
        <v>0</v>
      </c>
      <c r="H5218" s="133"/>
      <c r="I5218" s="162"/>
      <c r="J5218" s="81"/>
      <c r="K5218" s="144"/>
    </row>
    <row r="5219" spans="1:11" customFormat="1" ht="16.5" x14ac:dyDescent="0.3">
      <c r="A5219" s="77">
        <v>43448</v>
      </c>
      <c r="B5219" s="142" t="s">
        <v>3557</v>
      </c>
      <c r="C5219" s="79" t="s">
        <v>3527</v>
      </c>
      <c r="D5219" s="127" t="s">
        <v>1914</v>
      </c>
      <c r="E5219" s="80">
        <v>36</v>
      </c>
      <c r="F5219" s="143">
        <v>169998.40132</v>
      </c>
      <c r="G5219" s="80">
        <f t="shared" si="48"/>
        <v>6119942.4475199999</v>
      </c>
      <c r="H5219" s="133">
        <f>G5219</f>
        <v>6119942.4475199999</v>
      </c>
      <c r="I5219" s="162" t="s">
        <v>1215</v>
      </c>
      <c r="J5219" s="81"/>
      <c r="K5219" s="144"/>
    </row>
    <row r="5220" spans="1:11" customFormat="1" ht="16.5" x14ac:dyDescent="0.3">
      <c r="A5220" s="77"/>
      <c r="B5220" s="142"/>
      <c r="C5220" s="79"/>
      <c r="D5220" s="127"/>
      <c r="E5220" s="80"/>
      <c r="F5220" s="143"/>
      <c r="G5220" s="80">
        <f t="shared" si="48"/>
        <v>0</v>
      </c>
      <c r="H5220" s="133"/>
      <c r="I5220" s="162"/>
      <c r="J5220" s="81"/>
      <c r="K5220" s="144"/>
    </row>
    <row r="5221" spans="1:11" customFormat="1" ht="16.5" x14ac:dyDescent="0.3">
      <c r="A5221" s="77">
        <v>43448</v>
      </c>
      <c r="B5221" s="142" t="s">
        <v>3558</v>
      </c>
      <c r="C5221" s="79" t="s">
        <v>301</v>
      </c>
      <c r="D5221" s="127" t="s">
        <v>3278</v>
      </c>
      <c r="E5221" s="80">
        <v>12</v>
      </c>
      <c r="F5221" s="143">
        <v>198000</v>
      </c>
      <c r="G5221" s="80">
        <f t="shared" si="48"/>
        <v>2376000</v>
      </c>
      <c r="H5221" s="133">
        <f>G5221</f>
        <v>2376000</v>
      </c>
      <c r="I5221" s="162" t="s">
        <v>309</v>
      </c>
      <c r="J5221" s="81"/>
      <c r="K5221" s="144"/>
    </row>
    <row r="5222" spans="1:11" customFormat="1" ht="16.5" x14ac:dyDescent="0.3">
      <c r="A5222" s="77"/>
      <c r="B5222" s="142"/>
      <c r="C5222" s="79"/>
      <c r="D5222" s="127"/>
      <c r="E5222" s="80"/>
      <c r="F5222" s="143"/>
      <c r="G5222" s="80">
        <f t="shared" si="48"/>
        <v>0</v>
      </c>
      <c r="H5222" s="133"/>
      <c r="I5222" s="162"/>
      <c r="J5222" s="81"/>
      <c r="K5222" s="144"/>
    </row>
    <row r="5223" spans="1:11" customFormat="1" ht="16.5" x14ac:dyDescent="0.3">
      <c r="A5223" s="77">
        <v>43448</v>
      </c>
      <c r="B5223" s="142" t="s">
        <v>3559</v>
      </c>
      <c r="C5223" s="79" t="s">
        <v>301</v>
      </c>
      <c r="D5223" s="127" t="s">
        <v>2844</v>
      </c>
      <c r="E5223" s="80">
        <v>12</v>
      </c>
      <c r="F5223" s="143">
        <v>198000</v>
      </c>
      <c r="G5223" s="80">
        <f t="shared" si="48"/>
        <v>2376000</v>
      </c>
      <c r="H5223" s="133">
        <f>G5223</f>
        <v>2376000</v>
      </c>
      <c r="I5223" s="162" t="s">
        <v>309</v>
      </c>
      <c r="J5223" s="81"/>
      <c r="K5223" s="144"/>
    </row>
    <row r="5224" spans="1:11" customFormat="1" ht="16.5" x14ac:dyDescent="0.3">
      <c r="A5224" s="77"/>
      <c r="B5224" s="142"/>
      <c r="C5224" s="79"/>
      <c r="D5224" s="127"/>
      <c r="E5224" s="80"/>
      <c r="F5224" s="143"/>
      <c r="G5224" s="80">
        <f t="shared" si="48"/>
        <v>0</v>
      </c>
      <c r="H5224" s="133"/>
      <c r="I5224" s="162"/>
      <c r="J5224" s="81"/>
      <c r="K5224" s="144"/>
    </row>
    <row r="5225" spans="1:11" customFormat="1" ht="16.5" x14ac:dyDescent="0.3">
      <c r="A5225" s="77">
        <v>43448</v>
      </c>
      <c r="B5225" s="142" t="s">
        <v>3560</v>
      </c>
      <c r="C5225" s="79" t="s">
        <v>3561</v>
      </c>
      <c r="D5225" s="127" t="s">
        <v>3562</v>
      </c>
      <c r="E5225" s="80">
        <v>15</v>
      </c>
      <c r="F5225" s="143">
        <v>198000</v>
      </c>
      <c r="G5225" s="80">
        <f t="shared" si="48"/>
        <v>2970000</v>
      </c>
      <c r="H5225" s="133">
        <f>G5225</f>
        <v>2970000</v>
      </c>
      <c r="I5225" s="162" t="s">
        <v>309</v>
      </c>
      <c r="J5225" s="81"/>
      <c r="K5225" s="144"/>
    </row>
    <row r="5226" spans="1:11" customFormat="1" ht="16.5" x14ac:dyDescent="0.3">
      <c r="A5226" s="77"/>
      <c r="B5226" s="142"/>
      <c r="C5226" s="79"/>
      <c r="D5226" s="127"/>
      <c r="E5226" s="80"/>
      <c r="F5226" s="143"/>
      <c r="G5226" s="80">
        <f t="shared" si="48"/>
        <v>0</v>
      </c>
      <c r="H5226" s="133"/>
      <c r="I5226" s="162"/>
      <c r="J5226" s="81"/>
      <c r="K5226" s="144"/>
    </row>
    <row r="5227" spans="1:11" customFormat="1" ht="16.5" x14ac:dyDescent="0.3">
      <c r="A5227" s="77">
        <v>43448</v>
      </c>
      <c r="B5227" s="142" t="s">
        <v>3563</v>
      </c>
      <c r="C5227" s="79" t="s">
        <v>1957</v>
      </c>
      <c r="D5227" s="127" t="s">
        <v>2494</v>
      </c>
      <c r="E5227" s="80">
        <v>5</v>
      </c>
      <c r="F5227" s="143">
        <v>621900.18000000005</v>
      </c>
      <c r="G5227" s="80">
        <f t="shared" si="48"/>
        <v>3109500.9000000004</v>
      </c>
      <c r="H5227" s="133"/>
      <c r="I5227" s="162"/>
      <c r="J5227" s="81"/>
      <c r="K5227" s="144"/>
    </row>
    <row r="5228" spans="1:11" customFormat="1" ht="16.5" x14ac:dyDescent="0.3">
      <c r="A5228" s="77"/>
      <c r="B5228" s="142"/>
      <c r="C5228" s="79"/>
      <c r="D5228" s="127" t="s">
        <v>28</v>
      </c>
      <c r="E5228" s="80">
        <v>4</v>
      </c>
      <c r="F5228" s="143">
        <v>544500</v>
      </c>
      <c r="G5228" s="80">
        <f t="shared" si="48"/>
        <v>2178000</v>
      </c>
      <c r="H5228" s="133">
        <f>SUM(G5227:G5228)</f>
        <v>5287500.9000000004</v>
      </c>
      <c r="I5228" s="162" t="s">
        <v>309</v>
      </c>
      <c r="J5228" s="81"/>
      <c r="K5228" s="144"/>
    </row>
    <row r="5229" spans="1:11" customFormat="1" ht="16.5" x14ac:dyDescent="0.3">
      <c r="A5229" s="77"/>
      <c r="B5229" s="142"/>
      <c r="C5229" s="79"/>
      <c r="D5229" s="127"/>
      <c r="E5229" s="80"/>
      <c r="F5229" s="143"/>
      <c r="G5229" s="80">
        <f t="shared" si="48"/>
        <v>0</v>
      </c>
      <c r="H5229" s="133"/>
      <c r="I5229" s="162"/>
      <c r="J5229" s="81"/>
      <c r="K5229" s="144"/>
    </row>
    <row r="5230" spans="1:11" customFormat="1" ht="16.5" x14ac:dyDescent="0.3">
      <c r="A5230" s="77">
        <v>43448</v>
      </c>
      <c r="B5230" s="142" t="s">
        <v>3564</v>
      </c>
      <c r="C5230" s="79" t="s">
        <v>2006</v>
      </c>
      <c r="D5230" s="127" t="s">
        <v>2980</v>
      </c>
      <c r="E5230" s="80">
        <v>1</v>
      </c>
      <c r="F5230" s="143">
        <v>231000</v>
      </c>
      <c r="G5230" s="80">
        <f t="shared" si="48"/>
        <v>231000</v>
      </c>
      <c r="H5230" s="133">
        <f>G5230</f>
        <v>231000</v>
      </c>
      <c r="I5230" s="162" t="s">
        <v>1215</v>
      </c>
      <c r="J5230" s="81"/>
      <c r="K5230" s="144"/>
    </row>
    <row r="5231" spans="1:11" customFormat="1" ht="16.5" x14ac:dyDescent="0.3">
      <c r="A5231" s="77"/>
      <c r="B5231" s="142"/>
      <c r="C5231" s="79"/>
      <c r="D5231" s="127"/>
      <c r="E5231" s="80"/>
      <c r="F5231" s="143"/>
      <c r="G5231" s="80">
        <f t="shared" si="48"/>
        <v>0</v>
      </c>
      <c r="H5231" s="133"/>
      <c r="I5231" s="162"/>
      <c r="J5231" s="81"/>
      <c r="K5231" s="144"/>
    </row>
    <row r="5232" spans="1:11" customFormat="1" ht="16.5" x14ac:dyDescent="0.3">
      <c r="A5232" s="77">
        <v>43448</v>
      </c>
      <c r="B5232" s="142" t="s">
        <v>3565</v>
      </c>
      <c r="C5232" s="79" t="s">
        <v>1005</v>
      </c>
      <c r="D5232" s="127" t="s">
        <v>3278</v>
      </c>
      <c r="E5232" s="80">
        <v>12</v>
      </c>
      <c r="F5232" s="143">
        <v>198000</v>
      </c>
      <c r="G5232" s="80">
        <f t="shared" si="48"/>
        <v>2376000</v>
      </c>
      <c r="H5232" s="133"/>
      <c r="I5232" s="162"/>
      <c r="J5232" s="81"/>
      <c r="K5232" s="144"/>
    </row>
    <row r="5233" spans="1:11" customFormat="1" ht="16.5" x14ac:dyDescent="0.3">
      <c r="A5233" s="77"/>
      <c r="B5233" s="142"/>
      <c r="C5233" s="79"/>
      <c r="D5233" s="127" t="s">
        <v>2844</v>
      </c>
      <c r="E5233" s="80">
        <v>6</v>
      </c>
      <c r="F5233" s="143">
        <v>198000</v>
      </c>
      <c r="G5233" s="80">
        <f t="shared" si="48"/>
        <v>1188000</v>
      </c>
      <c r="H5233" s="133"/>
      <c r="I5233" s="162"/>
      <c r="J5233" s="81"/>
      <c r="K5233" s="144"/>
    </row>
    <row r="5234" spans="1:11" customFormat="1" ht="16.5" x14ac:dyDescent="0.3">
      <c r="A5234" s="77"/>
      <c r="B5234" s="142"/>
      <c r="C5234" s="79"/>
      <c r="D5234" s="127" t="s">
        <v>1325</v>
      </c>
      <c r="E5234" s="80">
        <v>1</v>
      </c>
      <c r="F5234" s="143">
        <v>603900</v>
      </c>
      <c r="G5234" s="80">
        <f t="shared" si="48"/>
        <v>603900</v>
      </c>
      <c r="H5234" s="133">
        <f>SUM(G5232:G5234)</f>
        <v>4167900</v>
      </c>
      <c r="I5234" s="162" t="s">
        <v>309</v>
      </c>
      <c r="J5234" s="81"/>
      <c r="K5234" s="144"/>
    </row>
    <row r="5235" spans="1:11" customFormat="1" ht="16.5" x14ac:dyDescent="0.3">
      <c r="A5235" s="77"/>
      <c r="B5235" s="142"/>
      <c r="C5235" s="79"/>
      <c r="D5235" s="127"/>
      <c r="E5235" s="80"/>
      <c r="F5235" s="143"/>
      <c r="G5235" s="80">
        <f t="shared" si="48"/>
        <v>0</v>
      </c>
      <c r="H5235" s="133"/>
      <c r="I5235" s="162"/>
      <c r="J5235" s="81"/>
      <c r="K5235" s="144"/>
    </row>
    <row r="5236" spans="1:11" customFormat="1" ht="16.5" x14ac:dyDescent="0.3">
      <c r="A5236" s="77">
        <v>43448</v>
      </c>
      <c r="B5236" s="142" t="s">
        <v>3566</v>
      </c>
      <c r="C5236" s="79" t="s">
        <v>3561</v>
      </c>
      <c r="D5236" s="127" t="s">
        <v>3567</v>
      </c>
      <c r="E5236" s="80">
        <v>24</v>
      </c>
      <c r="F5236" s="143">
        <v>198000</v>
      </c>
      <c r="G5236" s="80">
        <f t="shared" si="48"/>
        <v>4752000</v>
      </c>
      <c r="H5236" s="133"/>
      <c r="I5236" s="162"/>
      <c r="J5236" s="81"/>
      <c r="K5236" s="144"/>
    </row>
    <row r="5237" spans="1:11" customFormat="1" ht="16.5" x14ac:dyDescent="0.3">
      <c r="A5237" s="77"/>
      <c r="B5237" s="142"/>
      <c r="C5237" s="79"/>
      <c r="D5237" s="127" t="s">
        <v>3568</v>
      </c>
      <c r="E5237" s="80">
        <v>15</v>
      </c>
      <c r="F5237" s="143">
        <v>161999.6</v>
      </c>
      <c r="G5237" s="80">
        <f t="shared" si="48"/>
        <v>2429994</v>
      </c>
      <c r="H5237" s="133">
        <f>SUM(G5236:G5237)</f>
        <v>7181994</v>
      </c>
      <c r="I5237" s="162" t="s">
        <v>309</v>
      </c>
      <c r="J5237" s="81"/>
      <c r="K5237" s="144"/>
    </row>
    <row r="5238" spans="1:11" customFormat="1" ht="16.5" x14ac:dyDescent="0.3">
      <c r="A5238" s="77"/>
      <c r="B5238" s="142"/>
      <c r="C5238" s="79"/>
      <c r="D5238" s="127"/>
      <c r="E5238" s="80"/>
      <c r="F5238" s="143"/>
      <c r="G5238" s="80">
        <f t="shared" si="48"/>
        <v>0</v>
      </c>
      <c r="H5238" s="133"/>
      <c r="I5238" s="162"/>
      <c r="J5238" s="81"/>
      <c r="K5238" s="144"/>
    </row>
    <row r="5239" spans="1:11" customFormat="1" ht="16.5" x14ac:dyDescent="0.3">
      <c r="A5239" s="77">
        <v>43448</v>
      </c>
      <c r="B5239" s="142" t="s">
        <v>3569</v>
      </c>
      <c r="C5239" s="79" t="s">
        <v>2779</v>
      </c>
      <c r="D5239" s="127" t="s">
        <v>887</v>
      </c>
      <c r="E5239" s="80">
        <v>1</v>
      </c>
      <c r="F5239" s="143">
        <v>230000.1</v>
      </c>
      <c r="G5239" s="80">
        <f t="shared" si="48"/>
        <v>230000.1</v>
      </c>
      <c r="H5239" s="133">
        <f>G5239</f>
        <v>230000.1</v>
      </c>
      <c r="I5239" s="162" t="s">
        <v>2524</v>
      </c>
      <c r="J5239" s="81"/>
      <c r="K5239" s="144"/>
    </row>
    <row r="5240" spans="1:11" customFormat="1" ht="16.5" x14ac:dyDescent="0.3">
      <c r="A5240" s="77"/>
      <c r="B5240" s="142"/>
      <c r="C5240" s="79"/>
      <c r="D5240" s="127"/>
      <c r="E5240" s="80"/>
      <c r="F5240" s="143"/>
      <c r="G5240" s="80">
        <f t="shared" si="48"/>
        <v>0</v>
      </c>
      <c r="H5240" s="133"/>
      <c r="I5240" s="162"/>
      <c r="J5240" s="81"/>
      <c r="K5240" s="144"/>
    </row>
    <row r="5241" spans="1:11" customFormat="1" ht="16.5" x14ac:dyDescent="0.3">
      <c r="A5241" s="77">
        <v>43448</v>
      </c>
      <c r="B5241" s="142" t="s">
        <v>3570</v>
      </c>
      <c r="C5241" s="79" t="s">
        <v>1957</v>
      </c>
      <c r="D5241" s="127" t="s">
        <v>3571</v>
      </c>
      <c r="E5241" s="80">
        <v>24</v>
      </c>
      <c r="F5241" s="143">
        <v>39000.5</v>
      </c>
      <c r="G5241" s="80">
        <f t="shared" si="48"/>
        <v>936012</v>
      </c>
      <c r="H5241" s="133"/>
      <c r="I5241" s="162"/>
      <c r="J5241" s="81"/>
      <c r="K5241" s="144"/>
    </row>
    <row r="5242" spans="1:11" customFormat="1" ht="16.5" x14ac:dyDescent="0.3">
      <c r="A5242" s="77"/>
      <c r="B5242" s="142"/>
      <c r="C5242" s="79"/>
      <c r="D5242" s="127" t="s">
        <v>3572</v>
      </c>
      <c r="E5242" s="80">
        <v>24</v>
      </c>
      <c r="F5242" s="143">
        <v>39000.5</v>
      </c>
      <c r="G5242" s="80">
        <f t="shared" si="48"/>
        <v>936012</v>
      </c>
      <c r="H5242" s="133">
        <f>SUM(G5241:G5242)</f>
        <v>1872024</v>
      </c>
      <c r="I5242" s="162" t="s">
        <v>309</v>
      </c>
      <c r="J5242" s="81"/>
      <c r="K5242" s="144"/>
    </row>
    <row r="5243" spans="1:11" customFormat="1" ht="16.5" x14ac:dyDescent="0.3">
      <c r="A5243" s="77"/>
      <c r="B5243" s="142"/>
      <c r="C5243" s="79"/>
      <c r="D5243" s="127"/>
      <c r="E5243" s="80"/>
      <c r="F5243" s="143"/>
      <c r="G5243" s="80">
        <f t="shared" si="48"/>
        <v>0</v>
      </c>
      <c r="H5243" s="133"/>
      <c r="I5243" s="162"/>
      <c r="J5243" s="81"/>
      <c r="K5243" s="144"/>
    </row>
    <row r="5244" spans="1:11" customFormat="1" ht="16.5" x14ac:dyDescent="0.3">
      <c r="A5244" s="77">
        <v>43448</v>
      </c>
      <c r="B5244" s="142" t="s">
        <v>3573</v>
      </c>
      <c r="C5244" s="79" t="s">
        <v>3419</v>
      </c>
      <c r="D5244" s="127" t="s">
        <v>3553</v>
      </c>
      <c r="E5244" s="80">
        <v>1</v>
      </c>
      <c r="F5244" s="143">
        <v>1444500.09</v>
      </c>
      <c r="G5244" s="80">
        <f t="shared" si="48"/>
        <v>1444500.09</v>
      </c>
      <c r="H5244" s="133">
        <f>G5244</f>
        <v>1444500.09</v>
      </c>
      <c r="I5244" s="162" t="s">
        <v>1756</v>
      </c>
      <c r="J5244" s="81"/>
      <c r="K5244" s="144"/>
    </row>
    <row r="5245" spans="1:11" customFormat="1" ht="16.5" x14ac:dyDescent="0.3">
      <c r="A5245" s="77"/>
      <c r="B5245" s="142"/>
      <c r="C5245" s="79"/>
      <c r="D5245" s="127"/>
      <c r="E5245" s="80"/>
      <c r="F5245" s="143"/>
      <c r="G5245" s="80">
        <f t="shared" si="48"/>
        <v>0</v>
      </c>
      <c r="H5245" s="133"/>
      <c r="I5245" s="162"/>
      <c r="J5245" s="81"/>
      <c r="K5245" s="144"/>
    </row>
    <row r="5246" spans="1:11" customFormat="1" ht="16.5" x14ac:dyDescent="0.3">
      <c r="A5246" s="77">
        <v>43448</v>
      </c>
      <c r="B5246" s="142" t="s">
        <v>3574</v>
      </c>
      <c r="C5246" s="79" t="s">
        <v>1769</v>
      </c>
      <c r="D5246" s="127" t="s">
        <v>3263</v>
      </c>
      <c r="E5246" s="80">
        <v>3</v>
      </c>
      <c r="F5246" s="143">
        <v>251749.905</v>
      </c>
      <c r="G5246" s="80">
        <f t="shared" si="48"/>
        <v>755249.71499999997</v>
      </c>
      <c r="H5246" s="133"/>
      <c r="I5246" s="162"/>
      <c r="J5246" s="81"/>
      <c r="K5246" s="144"/>
    </row>
    <row r="5247" spans="1:11" customFormat="1" ht="16.5" x14ac:dyDescent="0.3">
      <c r="A5247" s="77"/>
      <c r="B5247" s="142"/>
      <c r="C5247" s="79"/>
      <c r="D5247" s="127" t="s">
        <v>1772</v>
      </c>
      <c r="E5247" s="80">
        <v>3</v>
      </c>
      <c r="F5247" s="143">
        <v>264099.71500000003</v>
      </c>
      <c r="G5247" s="80">
        <f t="shared" si="48"/>
        <v>792299.14500000002</v>
      </c>
      <c r="H5247" s="133">
        <f>SUM(G5246:G5247)</f>
        <v>1547548.8599999999</v>
      </c>
      <c r="I5247" s="162" t="s">
        <v>309</v>
      </c>
      <c r="J5247" s="81"/>
      <c r="K5247" s="144"/>
    </row>
    <row r="5248" spans="1:11" customFormat="1" ht="16.5" x14ac:dyDescent="0.3">
      <c r="A5248" s="77"/>
      <c r="B5248" s="142"/>
      <c r="C5248" s="79"/>
      <c r="D5248" s="127"/>
      <c r="E5248" s="80"/>
      <c r="F5248" s="143"/>
      <c r="G5248" s="80">
        <f t="shared" si="48"/>
        <v>0</v>
      </c>
      <c r="H5248" s="133"/>
      <c r="I5248" s="162"/>
      <c r="J5248" s="81"/>
      <c r="K5248" s="144"/>
    </row>
    <row r="5249" spans="1:11" customFormat="1" ht="16.5" x14ac:dyDescent="0.3">
      <c r="A5249" s="77">
        <v>43448</v>
      </c>
      <c r="B5249" s="142" t="s">
        <v>3575</v>
      </c>
      <c r="C5249" s="79" t="s">
        <v>3176</v>
      </c>
      <c r="D5249" s="127" t="s">
        <v>887</v>
      </c>
      <c r="E5249" s="80">
        <v>3</v>
      </c>
      <c r="F5249" s="143">
        <v>230000.1</v>
      </c>
      <c r="G5249" s="80">
        <f t="shared" si="48"/>
        <v>690000.3</v>
      </c>
      <c r="H5249" s="133">
        <f>G5249</f>
        <v>690000.3</v>
      </c>
      <c r="I5249" s="162" t="s">
        <v>1756</v>
      </c>
      <c r="J5249" s="81"/>
      <c r="K5249" s="144"/>
    </row>
    <row r="5250" spans="1:11" customFormat="1" ht="16.5" x14ac:dyDescent="0.3">
      <c r="A5250" s="77"/>
      <c r="B5250" s="142"/>
      <c r="C5250" s="79"/>
      <c r="D5250" s="127"/>
      <c r="E5250" s="80"/>
      <c r="F5250" s="143"/>
      <c r="G5250" s="80">
        <f t="shared" si="48"/>
        <v>0</v>
      </c>
      <c r="H5250" s="133"/>
      <c r="I5250" s="162"/>
      <c r="J5250" s="81"/>
      <c r="K5250" s="144"/>
    </row>
    <row r="5251" spans="1:11" customFormat="1" ht="16.5" x14ac:dyDescent="0.3">
      <c r="A5251" s="77">
        <v>43448</v>
      </c>
      <c r="B5251" s="142" t="s">
        <v>3576</v>
      </c>
      <c r="C5251" s="79" t="s">
        <v>3419</v>
      </c>
      <c r="D5251" s="127" t="s">
        <v>3197</v>
      </c>
      <c r="E5251" s="80">
        <v>4</v>
      </c>
      <c r="F5251" s="143">
        <v>308750.47499999998</v>
      </c>
      <c r="G5251" s="80">
        <f t="shared" si="48"/>
        <v>1235001.8999999999</v>
      </c>
      <c r="H5251" s="133"/>
      <c r="I5251" s="162"/>
      <c r="J5251" s="81"/>
      <c r="K5251" s="144"/>
    </row>
    <row r="5252" spans="1:11" customFormat="1" ht="16.5" x14ac:dyDescent="0.3">
      <c r="A5252" s="77"/>
      <c r="B5252" s="142"/>
      <c r="C5252" s="79"/>
      <c r="D5252" s="127" t="s">
        <v>3420</v>
      </c>
      <c r="E5252" s="80">
        <v>2</v>
      </c>
      <c r="F5252" s="143">
        <v>302100.09499999997</v>
      </c>
      <c r="G5252" s="80">
        <f t="shared" si="48"/>
        <v>604200.18999999994</v>
      </c>
      <c r="H5252" s="133">
        <f>SUM(G5251:G5252)</f>
        <v>1839202.0899999999</v>
      </c>
      <c r="I5252" s="162" t="s">
        <v>1756</v>
      </c>
      <c r="J5252" s="81"/>
      <c r="K5252" s="144"/>
    </row>
    <row r="5253" spans="1:11" customFormat="1" ht="16.5" x14ac:dyDescent="0.3">
      <c r="A5253" s="77"/>
      <c r="B5253" s="142"/>
      <c r="C5253" s="79"/>
      <c r="D5253" s="127"/>
      <c r="E5253" s="80"/>
      <c r="F5253" s="143"/>
      <c r="G5253" s="80">
        <f t="shared" si="48"/>
        <v>0</v>
      </c>
      <c r="H5253" s="133"/>
      <c r="I5253" s="157"/>
      <c r="J5253" s="81"/>
      <c r="K5253" s="144"/>
    </row>
    <row r="5254" spans="1:11" customFormat="1" ht="16.5" x14ac:dyDescent="0.3">
      <c r="A5254" s="77">
        <v>43449</v>
      </c>
      <c r="B5254" s="142" t="s">
        <v>3577</v>
      </c>
      <c r="C5254" s="79" t="s">
        <v>2768</v>
      </c>
      <c r="D5254" s="127" t="s">
        <v>2944</v>
      </c>
      <c r="E5254" s="80">
        <v>3</v>
      </c>
      <c r="F5254" s="143">
        <v>688000.5</v>
      </c>
      <c r="G5254" s="80">
        <f t="shared" si="48"/>
        <v>2064001.5</v>
      </c>
      <c r="H5254" s="133"/>
      <c r="I5254" s="157"/>
      <c r="J5254" s="81"/>
      <c r="K5254" s="144"/>
    </row>
    <row r="5255" spans="1:11" customFormat="1" ht="16.5" x14ac:dyDescent="0.3">
      <c r="A5255" s="77"/>
      <c r="B5255" s="142"/>
      <c r="C5255" s="79"/>
      <c r="D5255" s="127" t="s">
        <v>3291</v>
      </c>
      <c r="E5255" s="80">
        <v>3</v>
      </c>
      <c r="F5255" s="143">
        <v>1405000.3</v>
      </c>
      <c r="G5255" s="80">
        <f t="shared" si="48"/>
        <v>4215000.9000000004</v>
      </c>
      <c r="H5255" s="133">
        <f>SUM(G5254:G5255)</f>
        <v>6279002.4000000004</v>
      </c>
      <c r="I5255" s="162" t="s">
        <v>314</v>
      </c>
      <c r="J5255" s="81"/>
      <c r="K5255" s="144"/>
    </row>
    <row r="5256" spans="1:11" customFormat="1" ht="16.5" x14ac:dyDescent="0.3">
      <c r="A5256" s="77"/>
      <c r="B5256" s="142"/>
      <c r="C5256" s="79"/>
      <c r="D5256" s="127"/>
      <c r="E5256" s="80"/>
      <c r="F5256" s="143"/>
      <c r="G5256" s="80">
        <f t="shared" si="48"/>
        <v>0</v>
      </c>
      <c r="H5256" s="133"/>
      <c r="I5256" s="162"/>
      <c r="J5256" s="81"/>
      <c r="K5256" s="144"/>
    </row>
    <row r="5257" spans="1:11" customFormat="1" ht="16.5" x14ac:dyDescent="0.3">
      <c r="A5257" s="77">
        <v>43449</v>
      </c>
      <c r="B5257" s="142" t="s">
        <v>3578</v>
      </c>
      <c r="C5257" s="79" t="s">
        <v>3579</v>
      </c>
      <c r="D5257" s="127" t="s">
        <v>3580</v>
      </c>
      <c r="E5257" s="80">
        <v>1</v>
      </c>
      <c r="F5257" s="143">
        <v>198000</v>
      </c>
      <c r="G5257" s="80">
        <f t="shared" si="48"/>
        <v>198000</v>
      </c>
      <c r="H5257" s="133"/>
      <c r="I5257" s="162"/>
      <c r="J5257" s="81"/>
      <c r="K5257" s="144"/>
    </row>
    <row r="5258" spans="1:11" customFormat="1" ht="16.5" x14ac:dyDescent="0.3">
      <c r="A5258" s="77"/>
      <c r="B5258" s="142"/>
      <c r="C5258" s="79"/>
      <c r="D5258" s="127" t="s">
        <v>2844</v>
      </c>
      <c r="E5258" s="80">
        <v>1</v>
      </c>
      <c r="F5258" s="143">
        <v>198000</v>
      </c>
      <c r="G5258" s="80">
        <f t="shared" si="48"/>
        <v>198000</v>
      </c>
      <c r="H5258" s="133">
        <f>SUM(G5257:G5258)</f>
        <v>396000</v>
      </c>
      <c r="I5258" s="162" t="s">
        <v>309</v>
      </c>
      <c r="J5258" s="81"/>
      <c r="K5258" s="144"/>
    </row>
    <row r="5259" spans="1:11" customFormat="1" ht="16.5" x14ac:dyDescent="0.3">
      <c r="A5259" s="77"/>
      <c r="B5259" s="142"/>
      <c r="C5259" s="79"/>
      <c r="D5259" s="127"/>
      <c r="E5259" s="80"/>
      <c r="F5259" s="143"/>
      <c r="G5259" s="80">
        <f t="shared" si="48"/>
        <v>0</v>
      </c>
      <c r="H5259" s="133"/>
      <c r="I5259" s="162"/>
      <c r="J5259" s="81"/>
      <c r="K5259" s="144"/>
    </row>
    <row r="5260" spans="1:11" customFormat="1" ht="16.5" x14ac:dyDescent="0.3">
      <c r="A5260" s="77">
        <v>43449</v>
      </c>
      <c r="B5260" s="142" t="s">
        <v>3581</v>
      </c>
      <c r="C5260" s="79" t="s">
        <v>390</v>
      </c>
      <c r="D5260" s="127" t="s">
        <v>2653</v>
      </c>
      <c r="E5260" s="80">
        <v>12</v>
      </c>
      <c r="F5260" s="143">
        <v>243000.5</v>
      </c>
      <c r="G5260" s="80">
        <f t="shared" si="48"/>
        <v>2916006</v>
      </c>
      <c r="H5260" s="133"/>
      <c r="I5260" s="162"/>
      <c r="J5260" s="81"/>
      <c r="K5260" s="144"/>
    </row>
    <row r="5261" spans="1:11" customFormat="1" ht="16.5" x14ac:dyDescent="0.3">
      <c r="A5261" s="77"/>
      <c r="B5261" s="142"/>
      <c r="C5261" s="79"/>
      <c r="D5261" s="127" t="s">
        <v>2772</v>
      </c>
      <c r="E5261" s="80">
        <v>12</v>
      </c>
      <c r="F5261" s="143">
        <v>243000.5</v>
      </c>
      <c r="G5261" s="80">
        <f t="shared" si="48"/>
        <v>2916006</v>
      </c>
      <c r="H5261" s="133">
        <f>SUM(G5260:G5261)</f>
        <v>5832012</v>
      </c>
      <c r="I5261" s="162" t="s">
        <v>309</v>
      </c>
      <c r="J5261" s="81"/>
      <c r="K5261" s="144"/>
    </row>
    <row r="5262" spans="1:11" customFormat="1" ht="16.5" x14ac:dyDescent="0.3">
      <c r="A5262" s="77"/>
      <c r="B5262" s="142"/>
      <c r="C5262" s="79"/>
      <c r="D5262" s="127"/>
      <c r="E5262" s="80"/>
      <c r="F5262" s="143"/>
      <c r="G5262" s="80">
        <f t="shared" si="48"/>
        <v>0</v>
      </c>
      <c r="H5262" s="133"/>
      <c r="I5262" s="162"/>
      <c r="J5262" s="81"/>
      <c r="K5262" s="144"/>
    </row>
    <row r="5263" spans="1:11" customFormat="1" ht="16.5" x14ac:dyDescent="0.3">
      <c r="A5263" s="77">
        <v>43449</v>
      </c>
      <c r="B5263" s="142" t="s">
        <v>3582</v>
      </c>
      <c r="C5263" s="79" t="s">
        <v>2619</v>
      </c>
      <c r="D5263" s="127" t="s">
        <v>104</v>
      </c>
      <c r="E5263" s="80">
        <v>2</v>
      </c>
      <c r="F5263" s="143">
        <v>513900.09</v>
      </c>
      <c r="G5263" s="80">
        <f t="shared" si="48"/>
        <v>1027800.18</v>
      </c>
      <c r="H5263" s="133">
        <f>G5263</f>
        <v>1027800.18</v>
      </c>
      <c r="I5263" s="162" t="s">
        <v>314</v>
      </c>
      <c r="J5263" s="81"/>
      <c r="K5263" s="144"/>
    </row>
    <row r="5264" spans="1:11" customFormat="1" ht="16.5" x14ac:dyDescent="0.3">
      <c r="A5264" s="77"/>
      <c r="B5264" s="142"/>
      <c r="C5264" s="79"/>
      <c r="D5264" s="127"/>
      <c r="E5264" s="80"/>
      <c r="F5264" s="143"/>
      <c r="G5264" s="80">
        <f t="shared" si="48"/>
        <v>0</v>
      </c>
      <c r="H5264" s="133"/>
      <c r="I5264" s="162"/>
      <c r="J5264" s="81"/>
      <c r="K5264" s="144"/>
    </row>
    <row r="5265" spans="1:11" customFormat="1" ht="16.5" x14ac:dyDescent="0.3">
      <c r="A5265" s="77">
        <v>43449</v>
      </c>
      <c r="B5265" s="142" t="s">
        <v>3583</v>
      </c>
      <c r="C5265" s="79" t="s">
        <v>646</v>
      </c>
      <c r="D5265" s="127" t="s">
        <v>1094</v>
      </c>
      <c r="E5265" s="80">
        <v>12</v>
      </c>
      <c r="F5265" s="143">
        <v>215000.5</v>
      </c>
      <c r="G5265" s="80">
        <f t="shared" si="48"/>
        <v>2580006</v>
      </c>
      <c r="H5265" s="133">
        <f>G5265</f>
        <v>2580006</v>
      </c>
      <c r="I5265" s="162" t="s">
        <v>309</v>
      </c>
      <c r="J5265" s="81"/>
      <c r="K5265" s="144"/>
    </row>
    <row r="5266" spans="1:11" customFormat="1" ht="16.5" x14ac:dyDescent="0.3">
      <c r="A5266" s="77"/>
      <c r="B5266" s="142"/>
      <c r="C5266" s="79"/>
      <c r="D5266" s="127"/>
      <c r="E5266" s="80"/>
      <c r="F5266" s="143"/>
      <c r="G5266" s="80">
        <f t="shared" si="48"/>
        <v>0</v>
      </c>
      <c r="H5266" s="133"/>
      <c r="I5266" s="162"/>
      <c r="J5266" s="81"/>
      <c r="K5266" s="144"/>
    </row>
    <row r="5267" spans="1:11" customFormat="1" ht="16.5" x14ac:dyDescent="0.3">
      <c r="A5267" s="77">
        <v>43449</v>
      </c>
      <c r="B5267" s="142" t="s">
        <v>3584</v>
      </c>
      <c r="C5267" s="79" t="s">
        <v>3138</v>
      </c>
      <c r="D5267" s="127" t="s">
        <v>3585</v>
      </c>
      <c r="E5267" s="80">
        <v>3</v>
      </c>
      <c r="F5267" s="143">
        <v>989939.52859999996</v>
      </c>
      <c r="G5267" s="80">
        <f t="shared" si="48"/>
        <v>2969818.5858</v>
      </c>
      <c r="H5267" s="133">
        <f>G5267</f>
        <v>2969818.5858</v>
      </c>
      <c r="I5267" s="162" t="s">
        <v>314</v>
      </c>
      <c r="J5267" s="81"/>
      <c r="K5267" s="144"/>
    </row>
    <row r="5268" spans="1:11" customFormat="1" ht="16.5" x14ac:dyDescent="0.3">
      <c r="A5268" s="77"/>
      <c r="B5268" s="142"/>
      <c r="C5268" s="79"/>
      <c r="D5268" s="127"/>
      <c r="E5268" s="80"/>
      <c r="F5268" s="143"/>
      <c r="G5268" s="80">
        <f t="shared" si="48"/>
        <v>0</v>
      </c>
      <c r="H5268" s="133"/>
      <c r="I5268" s="162"/>
      <c r="J5268" s="81"/>
      <c r="K5268" s="144"/>
    </row>
    <row r="5269" spans="1:11" customFormat="1" ht="16.5" x14ac:dyDescent="0.3">
      <c r="A5269" s="77">
        <v>43449</v>
      </c>
      <c r="B5269" s="142" t="s">
        <v>3586</v>
      </c>
      <c r="C5269" s="79" t="s">
        <v>3527</v>
      </c>
      <c r="D5269" s="127" t="s">
        <v>1914</v>
      </c>
      <c r="E5269" s="80">
        <v>36</v>
      </c>
      <c r="F5269" s="143">
        <v>169998.40132</v>
      </c>
      <c r="G5269" s="80">
        <f t="shared" si="48"/>
        <v>6119942.4475199999</v>
      </c>
      <c r="H5269" s="133">
        <f>G5269</f>
        <v>6119942.4475199999</v>
      </c>
      <c r="I5269" s="162" t="s">
        <v>1215</v>
      </c>
      <c r="J5269" s="81"/>
      <c r="K5269" s="144"/>
    </row>
    <row r="5270" spans="1:11" customFormat="1" ht="16.5" x14ac:dyDescent="0.3">
      <c r="A5270" s="77"/>
      <c r="B5270" s="142"/>
      <c r="C5270" s="79"/>
      <c r="D5270" s="127"/>
      <c r="E5270" s="80"/>
      <c r="F5270" s="143"/>
      <c r="G5270" s="80">
        <f t="shared" si="48"/>
        <v>0</v>
      </c>
      <c r="H5270" s="133"/>
      <c r="I5270" s="162"/>
      <c r="J5270" s="81"/>
      <c r="K5270" s="144"/>
    </row>
    <row r="5271" spans="1:11" customFormat="1" ht="16.5" x14ac:dyDescent="0.3">
      <c r="A5271" s="77">
        <v>43449</v>
      </c>
      <c r="B5271" s="142" t="s">
        <v>3587</v>
      </c>
      <c r="C5271" s="79" t="s">
        <v>3588</v>
      </c>
      <c r="D5271" s="127" t="s">
        <v>1340</v>
      </c>
      <c r="E5271" s="80">
        <v>6</v>
      </c>
      <c r="F5271" s="143">
        <v>41325.599999999999</v>
      </c>
      <c r="G5271" s="80">
        <f t="shared" si="48"/>
        <v>247953.59999999998</v>
      </c>
      <c r="H5271" s="133">
        <f>G5271</f>
        <v>247953.59999999998</v>
      </c>
      <c r="I5271" s="162" t="s">
        <v>2545</v>
      </c>
      <c r="J5271" s="81"/>
      <c r="K5271" s="144"/>
    </row>
    <row r="5272" spans="1:11" customFormat="1" ht="16.5" x14ac:dyDescent="0.3">
      <c r="A5272" s="77"/>
      <c r="B5272" s="142"/>
      <c r="C5272" s="79"/>
      <c r="D5272" s="127"/>
      <c r="E5272" s="80"/>
      <c r="F5272" s="143"/>
      <c r="G5272" s="80">
        <f t="shared" si="48"/>
        <v>0</v>
      </c>
      <c r="H5272" s="133"/>
      <c r="I5272" s="162"/>
      <c r="J5272" s="81"/>
      <c r="K5272" s="144"/>
    </row>
    <row r="5273" spans="1:11" customFormat="1" ht="16.5" x14ac:dyDescent="0.3">
      <c r="A5273" s="77">
        <v>43449</v>
      </c>
      <c r="B5273" s="142" t="s">
        <v>3589</v>
      </c>
      <c r="C5273" s="79" t="s">
        <v>2370</v>
      </c>
      <c r="D5273" s="127" t="s">
        <v>887</v>
      </c>
      <c r="E5273" s="80">
        <v>1</v>
      </c>
      <c r="F5273" s="143">
        <v>230000.1</v>
      </c>
      <c r="G5273" s="80">
        <f t="shared" si="48"/>
        <v>230000.1</v>
      </c>
      <c r="H5273" s="133">
        <f>G5273</f>
        <v>230000.1</v>
      </c>
      <c r="I5273" s="162" t="s">
        <v>2524</v>
      </c>
      <c r="J5273" s="81"/>
      <c r="K5273" s="144"/>
    </row>
    <row r="5274" spans="1:11" customFormat="1" ht="16.5" x14ac:dyDescent="0.3">
      <c r="A5274" s="77"/>
      <c r="B5274" s="142"/>
      <c r="C5274" s="79"/>
      <c r="D5274" s="127"/>
      <c r="E5274" s="80"/>
      <c r="F5274" s="143"/>
      <c r="G5274" s="80">
        <f t="shared" si="48"/>
        <v>0</v>
      </c>
      <c r="H5274" s="133"/>
      <c r="I5274" s="162"/>
      <c r="J5274" s="81"/>
      <c r="K5274" s="144"/>
    </row>
    <row r="5275" spans="1:11" customFormat="1" ht="16.5" x14ac:dyDescent="0.3">
      <c r="A5275" s="77">
        <v>43449</v>
      </c>
      <c r="B5275" s="142" t="s">
        <v>3590</v>
      </c>
      <c r="C5275" s="79" t="s">
        <v>2640</v>
      </c>
      <c r="D5275" s="127" t="s">
        <v>3296</v>
      </c>
      <c r="E5275" s="80">
        <v>4</v>
      </c>
      <c r="F5275" s="143">
        <v>284049.81</v>
      </c>
      <c r="G5275" s="80">
        <f t="shared" si="48"/>
        <v>1136199.24</v>
      </c>
      <c r="H5275" s="133">
        <f>G5275</f>
        <v>1136199.24</v>
      </c>
      <c r="I5275" s="162" t="s">
        <v>1756</v>
      </c>
      <c r="J5275" s="81"/>
      <c r="K5275" s="144"/>
    </row>
    <row r="5276" spans="1:11" customFormat="1" ht="16.5" x14ac:dyDescent="0.3">
      <c r="A5276" s="77"/>
      <c r="B5276" s="142"/>
      <c r="C5276" s="79"/>
      <c r="D5276" s="127"/>
      <c r="E5276" s="80"/>
      <c r="F5276" s="143"/>
      <c r="G5276" s="80">
        <f t="shared" si="48"/>
        <v>0</v>
      </c>
      <c r="H5276" s="133"/>
      <c r="I5276" s="162" t="s">
        <v>1173</v>
      </c>
      <c r="J5276" s="81"/>
      <c r="K5276" s="144"/>
    </row>
    <row r="5277" spans="1:11" customFormat="1" ht="16.5" x14ac:dyDescent="0.3">
      <c r="A5277" s="77">
        <v>43451</v>
      </c>
      <c r="B5277" s="142" t="s">
        <v>3591</v>
      </c>
      <c r="C5277" s="79" t="s">
        <v>3592</v>
      </c>
      <c r="D5277" s="127" t="s">
        <v>1094</v>
      </c>
      <c r="E5277" s="80">
        <v>12</v>
      </c>
      <c r="F5277" s="143">
        <v>215000.5</v>
      </c>
      <c r="G5277" s="80">
        <f t="shared" si="48"/>
        <v>2580006</v>
      </c>
      <c r="H5277" s="133"/>
      <c r="I5277" s="162"/>
      <c r="J5277" s="81"/>
      <c r="K5277" s="144"/>
    </row>
    <row r="5278" spans="1:11" customFormat="1" ht="16.5" x14ac:dyDescent="0.3">
      <c r="A5278" s="77"/>
      <c r="B5278" s="142"/>
      <c r="C5278" s="79"/>
      <c r="D5278" s="127" t="s">
        <v>887</v>
      </c>
      <c r="E5278" s="80">
        <v>12</v>
      </c>
      <c r="F5278" s="143">
        <v>230000.1</v>
      </c>
      <c r="G5278" s="80">
        <f t="shared" si="48"/>
        <v>2760001.2</v>
      </c>
      <c r="H5278" s="133">
        <f>SUM(G5277:G5278)</f>
        <v>5340007.2</v>
      </c>
      <c r="I5278" s="162" t="s">
        <v>1215</v>
      </c>
      <c r="J5278" s="81"/>
      <c r="K5278" s="144"/>
    </row>
    <row r="5279" spans="1:11" customFormat="1" ht="16.5" x14ac:dyDescent="0.3">
      <c r="A5279" s="77"/>
      <c r="B5279" s="142"/>
      <c r="C5279" s="79"/>
      <c r="D5279" s="127"/>
      <c r="E5279" s="80"/>
      <c r="F5279" s="143"/>
      <c r="G5279" s="80">
        <f t="shared" si="48"/>
        <v>0</v>
      </c>
      <c r="H5279" s="133"/>
      <c r="I5279" s="162"/>
      <c r="J5279" s="81"/>
      <c r="K5279" s="144"/>
    </row>
    <row r="5280" spans="1:11" customFormat="1" ht="16.5" x14ac:dyDescent="0.3">
      <c r="A5280" s="77">
        <v>43451</v>
      </c>
      <c r="B5280" s="142" t="s">
        <v>3593</v>
      </c>
      <c r="C5280" s="79" t="s">
        <v>556</v>
      </c>
      <c r="D5280" s="127" t="s">
        <v>887</v>
      </c>
      <c r="E5280" s="80">
        <v>5</v>
      </c>
      <c r="F5280" s="143">
        <v>230000.1</v>
      </c>
      <c r="G5280" s="80">
        <f t="shared" si="48"/>
        <v>1150000.5</v>
      </c>
      <c r="H5280" s="133"/>
      <c r="I5280" s="162"/>
      <c r="J5280" s="81"/>
      <c r="K5280" s="144"/>
    </row>
    <row r="5281" spans="1:11" customFormat="1" ht="16.5" x14ac:dyDescent="0.3">
      <c r="A5281" s="77"/>
      <c r="B5281" s="142"/>
      <c r="C5281" s="79"/>
      <c r="D5281" s="127" t="s">
        <v>2382</v>
      </c>
      <c r="E5281" s="80">
        <v>5</v>
      </c>
      <c r="F5281" s="143">
        <v>170749.7</v>
      </c>
      <c r="G5281" s="80">
        <f t="shared" si="48"/>
        <v>853748.5</v>
      </c>
      <c r="H5281" s="133"/>
      <c r="I5281" s="162"/>
      <c r="J5281" s="81"/>
      <c r="K5281" s="144"/>
    </row>
    <row r="5282" spans="1:11" customFormat="1" ht="16.5" x14ac:dyDescent="0.3">
      <c r="A5282" s="77"/>
      <c r="B5282" s="142"/>
      <c r="C5282" s="79"/>
      <c r="D5282" s="127" t="s">
        <v>1094</v>
      </c>
      <c r="E5282" s="80">
        <v>5</v>
      </c>
      <c r="F5282" s="143">
        <v>215000.5</v>
      </c>
      <c r="G5282" s="80">
        <f t="shared" si="48"/>
        <v>1075002.5</v>
      </c>
      <c r="H5282" s="133">
        <f>SUM(G5280:G5282)</f>
        <v>3078751.5</v>
      </c>
      <c r="I5282" s="162" t="s">
        <v>314</v>
      </c>
      <c r="J5282" s="81"/>
      <c r="K5282" s="144"/>
    </row>
    <row r="5283" spans="1:11" customFormat="1" ht="16.5" x14ac:dyDescent="0.3">
      <c r="A5283" s="77"/>
      <c r="B5283" s="142"/>
      <c r="C5283" s="79"/>
      <c r="D5283" s="127"/>
      <c r="E5283" s="80"/>
      <c r="F5283" s="143"/>
      <c r="G5283" s="80">
        <f t="shared" si="48"/>
        <v>0</v>
      </c>
      <c r="H5283" s="133"/>
      <c r="I5283" s="162"/>
      <c r="J5283" s="81"/>
      <c r="K5283" s="144"/>
    </row>
    <row r="5284" spans="1:11" customFormat="1" ht="16.5" x14ac:dyDescent="0.3">
      <c r="A5284" s="77">
        <v>43451</v>
      </c>
      <c r="B5284" s="142" t="s">
        <v>3594</v>
      </c>
      <c r="C5284" s="79" t="s">
        <v>3592</v>
      </c>
      <c r="D5284" s="127" t="s">
        <v>1086</v>
      </c>
      <c r="E5284" s="80">
        <v>12</v>
      </c>
      <c r="F5284" s="143">
        <v>107499.7</v>
      </c>
      <c r="G5284" s="80">
        <f t="shared" si="48"/>
        <v>1289996.3999999999</v>
      </c>
      <c r="H5284" s="133">
        <f>G5284</f>
        <v>1289996.3999999999</v>
      </c>
      <c r="I5284" s="162" t="s">
        <v>1215</v>
      </c>
      <c r="J5284" s="81"/>
      <c r="K5284" s="144"/>
    </row>
    <row r="5285" spans="1:11" customFormat="1" ht="16.5" x14ac:dyDescent="0.3">
      <c r="A5285" s="77"/>
      <c r="B5285" s="142"/>
      <c r="C5285" s="79"/>
      <c r="D5285" s="127"/>
      <c r="E5285" s="80"/>
      <c r="F5285" s="143"/>
      <c r="G5285" s="80">
        <f t="shared" si="48"/>
        <v>0</v>
      </c>
      <c r="H5285" s="133"/>
      <c r="I5285" s="162"/>
      <c r="J5285" s="81"/>
      <c r="K5285" s="144"/>
    </row>
    <row r="5286" spans="1:11" customFormat="1" ht="16.5" x14ac:dyDescent="0.3">
      <c r="A5286" s="77">
        <v>43451</v>
      </c>
      <c r="B5286" s="142" t="s">
        <v>3595</v>
      </c>
      <c r="C5286" s="79" t="s">
        <v>3596</v>
      </c>
      <c r="D5286" s="127" t="s">
        <v>3278</v>
      </c>
      <c r="E5286" s="80">
        <v>6</v>
      </c>
      <c r="F5286" s="143">
        <v>198000</v>
      </c>
      <c r="G5286" s="80">
        <f t="shared" si="48"/>
        <v>1188000</v>
      </c>
      <c r="H5286" s="133">
        <f>G5286</f>
        <v>1188000</v>
      </c>
      <c r="I5286" s="162" t="s">
        <v>309</v>
      </c>
      <c r="J5286" s="81"/>
      <c r="K5286" s="144"/>
    </row>
    <row r="5287" spans="1:11" customFormat="1" ht="16.5" x14ac:dyDescent="0.3">
      <c r="A5287" s="77"/>
      <c r="B5287" s="142"/>
      <c r="C5287" s="79"/>
      <c r="D5287" s="127"/>
      <c r="E5287" s="80"/>
      <c r="F5287" s="143"/>
      <c r="G5287" s="80">
        <f t="shared" si="48"/>
        <v>0</v>
      </c>
      <c r="H5287" s="133"/>
      <c r="I5287" s="162"/>
      <c r="J5287" s="81"/>
      <c r="K5287" s="144"/>
    </row>
    <row r="5288" spans="1:11" customFormat="1" ht="16.5" x14ac:dyDescent="0.3">
      <c r="A5288" s="77">
        <v>43451</v>
      </c>
      <c r="B5288" s="142" t="s">
        <v>3597</v>
      </c>
      <c r="C5288" s="79" t="s">
        <v>3493</v>
      </c>
      <c r="D5288" s="127" t="s">
        <v>1094</v>
      </c>
      <c r="E5288" s="80">
        <v>1</v>
      </c>
      <c r="F5288" s="143">
        <v>215000.5</v>
      </c>
      <c r="G5288" s="80">
        <f t="shared" si="48"/>
        <v>215000.5</v>
      </c>
      <c r="H5288" s="133">
        <f>G5288</f>
        <v>215000.5</v>
      </c>
      <c r="I5288" s="162" t="s">
        <v>309</v>
      </c>
      <c r="J5288" s="81"/>
      <c r="K5288" s="144"/>
    </row>
    <row r="5289" spans="1:11" customFormat="1" ht="16.5" x14ac:dyDescent="0.3">
      <c r="A5289" s="77"/>
      <c r="B5289" s="142"/>
      <c r="C5289" s="79"/>
      <c r="D5289" s="127"/>
      <c r="E5289" s="80"/>
      <c r="F5289" s="143"/>
      <c r="G5289" s="80">
        <f t="shared" si="48"/>
        <v>0</v>
      </c>
      <c r="H5289" s="133"/>
      <c r="I5289" s="162"/>
      <c r="J5289" s="81"/>
      <c r="K5289" s="144"/>
    </row>
    <row r="5290" spans="1:11" customFormat="1" ht="16.5" x14ac:dyDescent="0.3">
      <c r="A5290" s="77">
        <v>43451</v>
      </c>
      <c r="B5290" s="142" t="s">
        <v>3598</v>
      </c>
      <c r="C5290" s="79" t="s">
        <v>3599</v>
      </c>
      <c r="D5290" s="127" t="s">
        <v>2482</v>
      </c>
      <c r="E5290" s="80">
        <v>2</v>
      </c>
      <c r="F5290" s="143">
        <v>215650.38</v>
      </c>
      <c r="G5290" s="80">
        <f t="shared" si="48"/>
        <v>431300.76</v>
      </c>
      <c r="H5290" s="133">
        <f>G5290</f>
        <v>431300.76</v>
      </c>
      <c r="I5290" s="162" t="s">
        <v>309</v>
      </c>
      <c r="J5290" s="81"/>
      <c r="K5290" s="144"/>
    </row>
    <row r="5291" spans="1:11" customFormat="1" ht="16.5" x14ac:dyDescent="0.3">
      <c r="A5291" s="77"/>
      <c r="B5291" s="142"/>
      <c r="C5291" s="79"/>
      <c r="D5291" s="127"/>
      <c r="E5291" s="80"/>
      <c r="F5291" s="143"/>
      <c r="G5291" s="80">
        <f t="shared" si="48"/>
        <v>0</v>
      </c>
      <c r="H5291" s="133"/>
      <c r="I5291" s="162"/>
      <c r="J5291" s="81"/>
      <c r="K5291" s="144"/>
    </row>
    <row r="5292" spans="1:11" customFormat="1" ht="16.5" x14ac:dyDescent="0.3">
      <c r="A5292" s="77">
        <v>43451</v>
      </c>
      <c r="B5292" s="142" t="s">
        <v>3600</v>
      </c>
      <c r="C5292" s="79" t="s">
        <v>3601</v>
      </c>
      <c r="D5292" s="127" t="s">
        <v>887</v>
      </c>
      <c r="E5292" s="80">
        <v>2</v>
      </c>
      <c r="F5292" s="143">
        <v>230000.1</v>
      </c>
      <c r="G5292" s="80">
        <f t="shared" si="48"/>
        <v>460000.2</v>
      </c>
      <c r="H5292" s="133">
        <f>G5292</f>
        <v>460000.2</v>
      </c>
      <c r="I5292" s="162" t="s">
        <v>1756</v>
      </c>
      <c r="J5292" s="81"/>
      <c r="K5292" s="144"/>
    </row>
    <row r="5293" spans="1:11" customFormat="1" ht="16.5" x14ac:dyDescent="0.3">
      <c r="A5293" s="77"/>
      <c r="B5293" s="142"/>
      <c r="C5293" s="79"/>
      <c r="D5293" s="127"/>
      <c r="E5293" s="80"/>
      <c r="F5293" s="143"/>
      <c r="G5293" s="80">
        <f t="shared" si="48"/>
        <v>0</v>
      </c>
      <c r="H5293" s="133"/>
      <c r="I5293" s="162"/>
      <c r="J5293" s="81"/>
      <c r="K5293" s="144"/>
    </row>
    <row r="5294" spans="1:11" customFormat="1" ht="16.5" x14ac:dyDescent="0.3">
      <c r="A5294" s="77">
        <v>43451</v>
      </c>
      <c r="B5294" s="142" t="s">
        <v>3602</v>
      </c>
      <c r="C5294" s="79" t="s">
        <v>1019</v>
      </c>
      <c r="D5294" s="127" t="s">
        <v>887</v>
      </c>
      <c r="E5294" s="80">
        <v>6</v>
      </c>
      <c r="F5294" s="143">
        <v>230000.1</v>
      </c>
      <c r="G5294" s="80">
        <f t="shared" si="48"/>
        <v>1380000.6</v>
      </c>
      <c r="H5294" s="133">
        <f>G5294</f>
        <v>1380000.6</v>
      </c>
      <c r="I5294" s="162" t="s">
        <v>309</v>
      </c>
      <c r="J5294" s="81"/>
      <c r="K5294" s="144"/>
    </row>
    <row r="5295" spans="1:11" customFormat="1" ht="16.5" x14ac:dyDescent="0.3">
      <c r="A5295" s="77"/>
      <c r="B5295" s="142"/>
      <c r="C5295" s="79"/>
      <c r="D5295" s="127"/>
      <c r="E5295" s="80"/>
      <c r="F5295" s="143"/>
      <c r="G5295" s="80">
        <f t="shared" si="48"/>
        <v>0</v>
      </c>
      <c r="H5295" s="133"/>
      <c r="I5295" s="162"/>
      <c r="J5295" s="81"/>
      <c r="K5295" s="144"/>
    </row>
    <row r="5296" spans="1:11" customFormat="1" ht="16.5" x14ac:dyDescent="0.3">
      <c r="A5296" s="77">
        <v>43451</v>
      </c>
      <c r="B5296" s="142" t="s">
        <v>3603</v>
      </c>
      <c r="C5296" s="79" t="s">
        <v>35</v>
      </c>
      <c r="D5296" s="127" t="s">
        <v>1938</v>
      </c>
      <c r="E5296" s="80">
        <v>6</v>
      </c>
      <c r="F5296" s="143">
        <v>150000.4</v>
      </c>
      <c r="G5296" s="80">
        <f t="shared" si="48"/>
        <v>900002.39999999991</v>
      </c>
      <c r="H5296" s="133">
        <f>G5296</f>
        <v>900002.39999999991</v>
      </c>
      <c r="I5296" s="162" t="s">
        <v>2524</v>
      </c>
      <c r="J5296" s="81"/>
      <c r="K5296" s="144"/>
    </row>
    <row r="5297" spans="1:11" customFormat="1" ht="16.5" x14ac:dyDescent="0.3">
      <c r="A5297" s="77"/>
      <c r="B5297" s="142"/>
      <c r="C5297" s="79"/>
      <c r="D5297" s="127"/>
      <c r="E5297" s="80"/>
      <c r="F5297" s="143"/>
      <c r="G5297" s="80">
        <f t="shared" si="48"/>
        <v>0</v>
      </c>
      <c r="H5297" s="133"/>
      <c r="I5297" s="162"/>
      <c r="J5297" s="81"/>
      <c r="K5297" s="144"/>
    </row>
    <row r="5298" spans="1:11" customFormat="1" ht="16.5" x14ac:dyDescent="0.3">
      <c r="A5298" s="77">
        <v>43451</v>
      </c>
      <c r="B5298" s="142" t="s">
        <v>3604</v>
      </c>
      <c r="C5298" s="79" t="s">
        <v>2376</v>
      </c>
      <c r="D5298" s="127" t="s">
        <v>3401</v>
      </c>
      <c r="E5298" s="80">
        <v>1</v>
      </c>
      <c r="F5298" s="143">
        <v>649000</v>
      </c>
      <c r="G5298" s="80">
        <f t="shared" si="48"/>
        <v>649000</v>
      </c>
      <c r="H5298" s="133">
        <f>G5298</f>
        <v>649000</v>
      </c>
      <c r="I5298" s="162" t="s">
        <v>1215</v>
      </c>
      <c r="J5298" s="81"/>
      <c r="K5298" s="144"/>
    </row>
    <row r="5299" spans="1:11" customFormat="1" ht="16.5" x14ac:dyDescent="0.3">
      <c r="A5299" s="77"/>
      <c r="B5299" s="142"/>
      <c r="C5299" s="79"/>
      <c r="D5299" s="127"/>
      <c r="E5299" s="80"/>
      <c r="F5299" s="143"/>
      <c r="G5299" s="80">
        <f t="shared" si="48"/>
        <v>0</v>
      </c>
      <c r="H5299" s="133"/>
      <c r="I5299" s="162"/>
      <c r="J5299" s="81"/>
      <c r="K5299" s="144"/>
    </row>
    <row r="5300" spans="1:11" customFormat="1" ht="16.5" x14ac:dyDescent="0.3">
      <c r="A5300" s="77">
        <v>43451</v>
      </c>
      <c r="B5300" s="142" t="s">
        <v>3605</v>
      </c>
      <c r="C5300" s="79" t="s">
        <v>3606</v>
      </c>
      <c r="D5300" s="127" t="s">
        <v>2482</v>
      </c>
      <c r="E5300" s="80">
        <v>2</v>
      </c>
      <c r="F5300" s="143">
        <v>215650.38</v>
      </c>
      <c r="G5300" s="80">
        <f t="shared" si="48"/>
        <v>431300.76</v>
      </c>
      <c r="H5300" s="133"/>
      <c r="I5300" s="162"/>
      <c r="J5300" s="81"/>
      <c r="K5300" s="144"/>
    </row>
    <row r="5301" spans="1:11" customFormat="1" ht="16.5" x14ac:dyDescent="0.3">
      <c r="A5301" s="77"/>
      <c r="B5301" s="142"/>
      <c r="C5301" s="79"/>
      <c r="D5301" s="127" t="s">
        <v>1606</v>
      </c>
      <c r="E5301" s="80">
        <v>1</v>
      </c>
      <c r="F5301" s="143">
        <v>270750.09499999997</v>
      </c>
      <c r="G5301" s="80">
        <f t="shared" si="48"/>
        <v>270750.09499999997</v>
      </c>
      <c r="H5301" s="133">
        <f>SUM(G5300:G5301)</f>
        <v>702050.85499999998</v>
      </c>
      <c r="I5301" s="162" t="s">
        <v>1756</v>
      </c>
      <c r="J5301" s="81"/>
      <c r="K5301" s="144"/>
    </row>
    <row r="5302" spans="1:11" customFormat="1" ht="16.5" x14ac:dyDescent="0.3">
      <c r="A5302" s="77"/>
      <c r="B5302" s="142"/>
      <c r="C5302" s="79"/>
      <c r="D5302" s="127"/>
      <c r="E5302" s="80"/>
      <c r="F5302" s="143"/>
      <c r="G5302" s="80">
        <f t="shared" si="48"/>
        <v>0</v>
      </c>
      <c r="H5302" s="133"/>
      <c r="I5302" s="162"/>
      <c r="J5302" s="81"/>
      <c r="K5302" s="144"/>
    </row>
    <row r="5303" spans="1:11" customFormat="1" ht="16.5" x14ac:dyDescent="0.3">
      <c r="A5303" s="77">
        <v>43451</v>
      </c>
      <c r="B5303" s="142" t="s">
        <v>3607</v>
      </c>
      <c r="C5303" s="79" t="s">
        <v>1850</v>
      </c>
      <c r="D5303" s="127" t="s">
        <v>1728</v>
      </c>
      <c r="E5303" s="80">
        <v>6</v>
      </c>
      <c r="F5303" s="143">
        <v>831600</v>
      </c>
      <c r="G5303" s="80">
        <f t="shared" si="48"/>
        <v>4989600</v>
      </c>
      <c r="H5303" s="133"/>
      <c r="I5303" s="162"/>
      <c r="J5303" s="81"/>
      <c r="K5303" s="144"/>
    </row>
    <row r="5304" spans="1:11" customFormat="1" ht="16.5" x14ac:dyDescent="0.3">
      <c r="A5304" s="77"/>
      <c r="B5304" s="142"/>
      <c r="C5304" s="79"/>
      <c r="D5304" s="127" t="s">
        <v>1325</v>
      </c>
      <c r="E5304" s="80">
        <v>3</v>
      </c>
      <c r="F5304" s="143">
        <v>603900</v>
      </c>
      <c r="G5304" s="80">
        <f t="shared" si="48"/>
        <v>1811700</v>
      </c>
      <c r="H5304" s="133">
        <f>SUM(G5303:G5304)</f>
        <v>6801300</v>
      </c>
      <c r="I5304" s="162" t="s">
        <v>1756</v>
      </c>
      <c r="J5304" s="81"/>
      <c r="K5304" s="144"/>
    </row>
    <row r="5305" spans="1:11" customFormat="1" ht="16.5" x14ac:dyDescent="0.3">
      <c r="A5305" s="77"/>
      <c r="B5305" s="142"/>
      <c r="C5305" s="79"/>
      <c r="D5305" s="127"/>
      <c r="E5305" s="80"/>
      <c r="F5305" s="143"/>
      <c r="G5305" s="80">
        <f t="shared" si="48"/>
        <v>0</v>
      </c>
      <c r="H5305" s="133"/>
      <c r="I5305" s="162"/>
      <c r="J5305" s="81"/>
      <c r="K5305" s="144"/>
    </row>
    <row r="5306" spans="1:11" customFormat="1" ht="16.5" x14ac:dyDescent="0.3">
      <c r="A5306" s="77">
        <v>43451</v>
      </c>
      <c r="B5306" s="142" t="s">
        <v>3608</v>
      </c>
      <c r="C5306" s="79" t="s">
        <v>57</v>
      </c>
      <c r="D5306" s="127" t="s">
        <v>1094</v>
      </c>
      <c r="E5306" s="80">
        <v>2</v>
      </c>
      <c r="F5306" s="143">
        <v>215000.5</v>
      </c>
      <c r="G5306" s="80">
        <f t="shared" si="48"/>
        <v>430001</v>
      </c>
      <c r="H5306" s="133">
        <f>G5306</f>
        <v>430001</v>
      </c>
      <c r="I5306" s="162" t="s">
        <v>309</v>
      </c>
      <c r="J5306" s="81"/>
      <c r="K5306" s="144"/>
    </row>
    <row r="5307" spans="1:11" customFormat="1" ht="16.5" x14ac:dyDescent="0.3">
      <c r="A5307" s="77"/>
      <c r="B5307" s="142"/>
      <c r="C5307" s="79"/>
      <c r="D5307" s="127"/>
      <c r="E5307" s="80"/>
      <c r="F5307" s="143"/>
      <c r="G5307" s="80">
        <f t="shared" si="48"/>
        <v>0</v>
      </c>
      <c r="H5307" s="133"/>
      <c r="I5307" s="162"/>
      <c r="J5307" s="81"/>
      <c r="K5307" s="144"/>
    </row>
    <row r="5308" spans="1:11" customFormat="1" ht="16.5" x14ac:dyDescent="0.3">
      <c r="A5308" s="77">
        <v>43451</v>
      </c>
      <c r="B5308" s="142" t="s">
        <v>3609</v>
      </c>
      <c r="C5308" s="79" t="s">
        <v>53</v>
      </c>
      <c r="D5308" s="127" t="s">
        <v>31</v>
      </c>
      <c r="E5308" s="80">
        <v>2</v>
      </c>
      <c r="F5308" s="143">
        <v>587999.5</v>
      </c>
      <c r="G5308" s="80">
        <f t="shared" si="48"/>
        <v>1175999</v>
      </c>
      <c r="H5308" s="133"/>
      <c r="I5308" s="162"/>
      <c r="J5308" s="81"/>
      <c r="K5308" s="144"/>
    </row>
    <row r="5309" spans="1:11" customFormat="1" ht="16.5" x14ac:dyDescent="0.3">
      <c r="A5309" s="77"/>
      <c r="B5309" s="142"/>
      <c r="C5309" s="79"/>
      <c r="D5309" s="127" t="s">
        <v>19</v>
      </c>
      <c r="E5309" s="80">
        <v>1</v>
      </c>
      <c r="F5309" s="143">
        <v>572000</v>
      </c>
      <c r="G5309" s="80">
        <f t="shared" si="48"/>
        <v>572000</v>
      </c>
      <c r="H5309" s="133"/>
      <c r="I5309" s="162"/>
      <c r="J5309" s="81"/>
      <c r="K5309" s="144"/>
    </row>
    <row r="5310" spans="1:11" customFormat="1" ht="16.5" x14ac:dyDescent="0.3">
      <c r="A5310" s="77"/>
      <c r="B5310" s="142"/>
      <c r="C5310" s="79"/>
      <c r="D5310" s="127" t="s">
        <v>13</v>
      </c>
      <c r="E5310" s="80">
        <v>1</v>
      </c>
      <c r="F5310" s="143">
        <v>913000</v>
      </c>
      <c r="G5310" s="80">
        <f t="shared" si="48"/>
        <v>913000</v>
      </c>
      <c r="H5310" s="133"/>
      <c r="I5310" s="162"/>
      <c r="J5310" s="81"/>
      <c r="K5310" s="144"/>
    </row>
    <row r="5311" spans="1:11" customFormat="1" ht="16.5" x14ac:dyDescent="0.3">
      <c r="A5311" s="77"/>
      <c r="B5311" s="142"/>
      <c r="C5311" s="79"/>
      <c r="D5311" s="127" t="s">
        <v>273</v>
      </c>
      <c r="E5311" s="80">
        <v>1</v>
      </c>
      <c r="F5311" s="143">
        <v>1068999.8</v>
      </c>
      <c r="G5311" s="80">
        <f t="shared" si="48"/>
        <v>1068999.8</v>
      </c>
      <c r="H5311" s="133">
        <f>SUM(G5308:G5311)</f>
        <v>3729998.8</v>
      </c>
      <c r="I5311" s="162" t="s">
        <v>310</v>
      </c>
      <c r="J5311" s="81"/>
      <c r="K5311" s="144"/>
    </row>
    <row r="5312" spans="1:11" customFormat="1" ht="16.5" x14ac:dyDescent="0.3">
      <c r="A5312" s="77"/>
      <c r="B5312" s="142"/>
      <c r="C5312" s="79"/>
      <c r="D5312" s="127"/>
      <c r="E5312" s="80"/>
      <c r="F5312" s="143"/>
      <c r="G5312" s="80">
        <f t="shared" si="48"/>
        <v>0</v>
      </c>
      <c r="H5312" s="133"/>
      <c r="I5312" s="162"/>
      <c r="J5312" s="81"/>
      <c r="K5312" s="144"/>
    </row>
    <row r="5313" spans="1:11" customFormat="1" ht="16.5" x14ac:dyDescent="0.3">
      <c r="A5313" s="77">
        <v>43451</v>
      </c>
      <c r="B5313" s="142" t="s">
        <v>3610</v>
      </c>
      <c r="C5313" s="79" t="s">
        <v>3611</v>
      </c>
      <c r="D5313" s="127" t="s">
        <v>2653</v>
      </c>
      <c r="E5313" s="80">
        <v>12</v>
      </c>
      <c r="F5313" s="143">
        <v>243000.5</v>
      </c>
      <c r="G5313" s="80">
        <f t="shared" si="48"/>
        <v>2916006</v>
      </c>
      <c r="H5313" s="133">
        <f>G5313</f>
        <v>2916006</v>
      </c>
      <c r="I5313" s="162" t="s">
        <v>309</v>
      </c>
      <c r="J5313" s="81"/>
      <c r="K5313" s="144"/>
    </row>
    <row r="5314" spans="1:11" customFormat="1" ht="16.5" x14ac:dyDescent="0.3">
      <c r="A5314" s="77"/>
      <c r="B5314" s="142"/>
      <c r="C5314" s="79"/>
      <c r="D5314" s="127"/>
      <c r="E5314" s="80"/>
      <c r="F5314" s="143"/>
      <c r="G5314" s="80">
        <f t="shared" si="48"/>
        <v>0</v>
      </c>
      <c r="H5314" s="133"/>
      <c r="I5314" s="162"/>
      <c r="J5314" s="81"/>
      <c r="K5314" s="144"/>
    </row>
    <row r="5315" spans="1:11" customFormat="1" ht="16.5" x14ac:dyDescent="0.3">
      <c r="A5315" s="77">
        <v>43451</v>
      </c>
      <c r="B5315" s="142" t="s">
        <v>3612</v>
      </c>
      <c r="C5315" s="79" t="s">
        <v>3613</v>
      </c>
      <c r="D5315" s="127" t="s">
        <v>2653</v>
      </c>
      <c r="E5315" s="80">
        <v>24</v>
      </c>
      <c r="F5315" s="143">
        <v>243000.5</v>
      </c>
      <c r="G5315" s="80">
        <f t="shared" si="48"/>
        <v>5832012</v>
      </c>
      <c r="H5315" s="133"/>
      <c r="I5315" s="162"/>
      <c r="J5315" s="81"/>
      <c r="K5315" s="144"/>
    </row>
    <row r="5316" spans="1:11" customFormat="1" ht="16.5" x14ac:dyDescent="0.3">
      <c r="A5316" s="77"/>
      <c r="B5316" s="142"/>
      <c r="C5316" s="79"/>
      <c r="D5316" s="127" t="s">
        <v>2772</v>
      </c>
      <c r="E5316" s="80">
        <v>12</v>
      </c>
      <c r="F5316" s="143">
        <v>243000.5</v>
      </c>
      <c r="G5316" s="80">
        <f t="shared" si="48"/>
        <v>2916006</v>
      </c>
      <c r="H5316" s="133"/>
      <c r="I5316" s="162"/>
      <c r="J5316" s="81"/>
      <c r="K5316" s="144"/>
    </row>
    <row r="5317" spans="1:11" customFormat="1" ht="16.5" x14ac:dyDescent="0.3">
      <c r="A5317" s="77"/>
      <c r="B5317" s="142"/>
      <c r="C5317" s="79"/>
      <c r="D5317" s="127" t="s">
        <v>2756</v>
      </c>
      <c r="E5317" s="80">
        <v>12</v>
      </c>
      <c r="F5317" s="143">
        <v>243000.5</v>
      </c>
      <c r="G5317" s="80">
        <f t="shared" si="48"/>
        <v>2916006</v>
      </c>
      <c r="H5317" s="133">
        <f>SUM(G5315:G5317)</f>
        <v>11664024</v>
      </c>
      <c r="I5317" s="162" t="s">
        <v>309</v>
      </c>
      <c r="J5317" s="81"/>
      <c r="K5317" s="144"/>
    </row>
    <row r="5318" spans="1:11" customFormat="1" ht="16.5" x14ac:dyDescent="0.3">
      <c r="A5318" s="77"/>
      <c r="B5318" s="142"/>
      <c r="C5318" s="79"/>
      <c r="D5318" s="127"/>
      <c r="E5318" s="80"/>
      <c r="F5318" s="143"/>
      <c r="G5318" s="80">
        <f t="shared" si="48"/>
        <v>0</v>
      </c>
      <c r="H5318" s="133"/>
      <c r="I5318" s="162"/>
      <c r="J5318" s="81"/>
      <c r="K5318" s="144"/>
    </row>
    <row r="5319" spans="1:11" customFormat="1" ht="16.5" x14ac:dyDescent="0.3">
      <c r="A5319" s="77">
        <v>43451</v>
      </c>
      <c r="B5319" s="142" t="s">
        <v>3614</v>
      </c>
      <c r="C5319" s="79" t="s">
        <v>53</v>
      </c>
      <c r="D5319" s="127" t="s">
        <v>20</v>
      </c>
      <c r="E5319" s="80">
        <v>3</v>
      </c>
      <c r="F5319" s="143">
        <v>605000</v>
      </c>
      <c r="G5319" s="80">
        <f t="shared" si="48"/>
        <v>1815000</v>
      </c>
      <c r="H5319" s="133">
        <f>G5319</f>
        <v>1815000</v>
      </c>
      <c r="I5319" s="162" t="s">
        <v>310</v>
      </c>
      <c r="J5319" s="81"/>
      <c r="K5319" s="144"/>
    </row>
    <row r="5320" spans="1:11" customFormat="1" ht="16.5" x14ac:dyDescent="0.3">
      <c r="A5320" s="77"/>
      <c r="B5320" s="142"/>
      <c r="C5320" s="79"/>
      <c r="D5320" s="127"/>
      <c r="E5320" s="80"/>
      <c r="F5320" s="143"/>
      <c r="G5320" s="80">
        <f t="shared" si="48"/>
        <v>0</v>
      </c>
      <c r="H5320" s="133"/>
      <c r="I5320" s="162"/>
      <c r="J5320" s="81"/>
      <c r="K5320" s="144"/>
    </row>
    <row r="5321" spans="1:11" customFormat="1" ht="16.5" x14ac:dyDescent="0.3">
      <c r="A5321" s="77">
        <v>43451</v>
      </c>
      <c r="B5321" s="142" t="s">
        <v>3615</v>
      </c>
      <c r="C5321" s="79" t="s">
        <v>3616</v>
      </c>
      <c r="D5321" s="127" t="s">
        <v>1094</v>
      </c>
      <c r="E5321" s="80">
        <v>2</v>
      </c>
      <c r="F5321" s="143">
        <v>215000.5</v>
      </c>
      <c r="G5321" s="80">
        <f t="shared" si="48"/>
        <v>430001</v>
      </c>
      <c r="H5321" s="133"/>
      <c r="I5321" s="162"/>
      <c r="J5321" s="81"/>
      <c r="K5321" s="144"/>
    </row>
    <row r="5322" spans="1:11" customFormat="1" ht="16.5" x14ac:dyDescent="0.3">
      <c r="A5322" s="77"/>
      <c r="B5322" s="142"/>
      <c r="C5322" s="79"/>
      <c r="D5322" s="127" t="s">
        <v>31</v>
      </c>
      <c r="E5322" s="80">
        <v>2</v>
      </c>
      <c r="F5322" s="143">
        <v>587999.5</v>
      </c>
      <c r="G5322" s="80">
        <f t="shared" si="48"/>
        <v>1175999</v>
      </c>
      <c r="H5322" s="133">
        <f>SUM(G5321:G5322)</f>
        <v>1606000</v>
      </c>
      <c r="I5322" s="162" t="s">
        <v>310</v>
      </c>
      <c r="J5322" s="81"/>
      <c r="K5322" s="144"/>
    </row>
    <row r="5323" spans="1:11" customFormat="1" ht="16.5" x14ac:dyDescent="0.3">
      <c r="A5323" s="77"/>
      <c r="B5323" s="142"/>
      <c r="C5323" s="79"/>
      <c r="D5323" s="127"/>
      <c r="E5323" s="80"/>
      <c r="F5323" s="143"/>
      <c r="G5323" s="80">
        <f t="shared" si="48"/>
        <v>0</v>
      </c>
      <c r="H5323" s="133"/>
      <c r="I5323" s="162"/>
      <c r="J5323" s="81"/>
      <c r="K5323" s="144"/>
    </row>
    <row r="5324" spans="1:11" customFormat="1" ht="16.5" x14ac:dyDescent="0.3">
      <c r="A5324" s="77">
        <v>43451</v>
      </c>
      <c r="B5324" s="142" t="s">
        <v>3617</v>
      </c>
      <c r="C5324" s="79" t="s">
        <v>3618</v>
      </c>
      <c r="D5324" s="127" t="s">
        <v>2073</v>
      </c>
      <c r="E5324" s="80">
        <v>1</v>
      </c>
      <c r="F5324" s="143">
        <v>240525.5</v>
      </c>
      <c r="G5324" s="80">
        <f t="shared" si="48"/>
        <v>240525.5</v>
      </c>
      <c r="H5324" s="133">
        <f>G5324</f>
        <v>240525.5</v>
      </c>
      <c r="I5324" s="162" t="s">
        <v>2545</v>
      </c>
      <c r="J5324" s="81"/>
      <c r="K5324" s="144"/>
    </row>
    <row r="5325" spans="1:11" customFormat="1" ht="16.5" x14ac:dyDescent="0.3">
      <c r="A5325" s="77"/>
      <c r="B5325" s="142"/>
      <c r="C5325" s="79"/>
      <c r="D5325" s="127"/>
      <c r="E5325" s="80"/>
      <c r="F5325" s="143"/>
      <c r="G5325" s="80">
        <f t="shared" si="48"/>
        <v>0</v>
      </c>
      <c r="H5325" s="133"/>
      <c r="I5325" s="162"/>
      <c r="J5325" s="81"/>
      <c r="K5325" s="144"/>
    </row>
    <row r="5326" spans="1:11" customFormat="1" ht="16.5" x14ac:dyDescent="0.3">
      <c r="A5326" s="77">
        <v>43451</v>
      </c>
      <c r="B5326" s="142" t="s">
        <v>3619</v>
      </c>
      <c r="C5326" s="79" t="s">
        <v>325</v>
      </c>
      <c r="D5326" s="127" t="s">
        <v>887</v>
      </c>
      <c r="E5326" s="80">
        <v>1</v>
      </c>
      <c r="F5326" s="143">
        <v>230000.1</v>
      </c>
      <c r="G5326" s="80">
        <f t="shared" si="48"/>
        <v>230000.1</v>
      </c>
      <c r="H5326" s="133">
        <f>G5326</f>
        <v>230000.1</v>
      </c>
      <c r="I5326" s="162" t="s">
        <v>2524</v>
      </c>
      <c r="J5326" s="81"/>
      <c r="K5326" s="144"/>
    </row>
    <row r="5327" spans="1:11" customFormat="1" ht="16.5" x14ac:dyDescent="0.3">
      <c r="A5327" s="77"/>
      <c r="B5327" s="142"/>
      <c r="C5327" s="79"/>
      <c r="D5327" s="127"/>
      <c r="E5327" s="80"/>
      <c r="F5327" s="143"/>
      <c r="G5327" s="80">
        <f t="shared" si="48"/>
        <v>0</v>
      </c>
      <c r="H5327" s="133"/>
      <c r="I5327" s="162"/>
      <c r="J5327" s="81"/>
      <c r="K5327" s="144"/>
    </row>
    <row r="5328" spans="1:11" customFormat="1" ht="16.5" x14ac:dyDescent="0.3">
      <c r="A5328" s="77">
        <v>43451</v>
      </c>
      <c r="B5328" s="142" t="s">
        <v>3620</v>
      </c>
      <c r="C5328" s="79" t="s">
        <v>3621</v>
      </c>
      <c r="D5328" s="127" t="s">
        <v>1094</v>
      </c>
      <c r="E5328" s="80">
        <v>2</v>
      </c>
      <c r="F5328" s="143">
        <v>215000.5</v>
      </c>
      <c r="G5328" s="80">
        <f t="shared" si="48"/>
        <v>430001</v>
      </c>
      <c r="H5328" s="133">
        <f>G5328</f>
        <v>430001</v>
      </c>
      <c r="I5328" s="162" t="s">
        <v>2524</v>
      </c>
      <c r="J5328" s="81"/>
      <c r="K5328" s="144"/>
    </row>
    <row r="5329" spans="1:11" customFormat="1" ht="16.5" x14ac:dyDescent="0.3">
      <c r="A5329" s="77"/>
      <c r="B5329" s="142"/>
      <c r="C5329" s="79"/>
      <c r="D5329" s="127"/>
      <c r="E5329" s="80"/>
      <c r="F5329" s="143"/>
      <c r="G5329" s="80">
        <f t="shared" si="48"/>
        <v>0</v>
      </c>
      <c r="H5329" s="133"/>
      <c r="I5329" s="162"/>
      <c r="J5329" s="81"/>
      <c r="K5329" s="144"/>
    </row>
    <row r="5330" spans="1:11" customFormat="1" ht="16.5" x14ac:dyDescent="0.3">
      <c r="A5330" s="77">
        <v>43451</v>
      </c>
      <c r="B5330" s="142" t="s">
        <v>3622</v>
      </c>
      <c r="C5330" s="79" t="s">
        <v>3066</v>
      </c>
      <c r="D5330" s="127" t="s">
        <v>2073</v>
      </c>
      <c r="E5330" s="80">
        <v>1</v>
      </c>
      <c r="F5330" s="143">
        <v>240525.5</v>
      </c>
      <c r="G5330" s="80">
        <f t="shared" si="48"/>
        <v>240525.5</v>
      </c>
      <c r="H5330" s="133">
        <f>G5330</f>
        <v>240525.5</v>
      </c>
      <c r="I5330" s="162" t="s">
        <v>2524</v>
      </c>
      <c r="J5330" s="81"/>
      <c r="K5330" s="144"/>
    </row>
    <row r="5331" spans="1:11" customFormat="1" ht="16.5" x14ac:dyDescent="0.3">
      <c r="A5331" s="77"/>
      <c r="B5331" s="142"/>
      <c r="C5331" s="79"/>
      <c r="D5331" s="127"/>
      <c r="E5331" s="80"/>
      <c r="F5331" s="143"/>
      <c r="G5331" s="80">
        <f t="shared" si="48"/>
        <v>0</v>
      </c>
      <c r="H5331" s="133"/>
      <c r="I5331" s="162"/>
      <c r="J5331" s="81"/>
      <c r="K5331" s="144"/>
    </row>
    <row r="5332" spans="1:11" customFormat="1" ht="16.5" x14ac:dyDescent="0.3">
      <c r="A5332" s="77">
        <v>43451</v>
      </c>
      <c r="B5332" s="142" t="s">
        <v>3623</v>
      </c>
      <c r="C5332" s="79" t="s">
        <v>985</v>
      </c>
      <c r="D5332" s="127" t="s">
        <v>3624</v>
      </c>
      <c r="E5332" s="80">
        <v>53</v>
      </c>
      <c r="F5332" s="143">
        <v>539999.9</v>
      </c>
      <c r="G5332" s="80">
        <f t="shared" si="48"/>
        <v>28619994.700000003</v>
      </c>
      <c r="H5332" s="133"/>
      <c r="I5332" s="162"/>
      <c r="J5332" s="81"/>
      <c r="K5332" s="144"/>
    </row>
    <row r="5333" spans="1:11" customFormat="1" ht="16.5" x14ac:dyDescent="0.3">
      <c r="A5333" s="77"/>
      <c r="B5333" s="142"/>
      <c r="C5333" s="79"/>
      <c r="D5333" s="127" t="s">
        <v>496</v>
      </c>
      <c r="E5333" s="80">
        <v>60</v>
      </c>
      <c r="F5333" s="143">
        <v>575999.6</v>
      </c>
      <c r="G5333" s="80">
        <f t="shared" si="48"/>
        <v>34559976</v>
      </c>
      <c r="H5333" s="133">
        <f>SUM(G5332:G5333)</f>
        <v>63179970.700000003</v>
      </c>
      <c r="I5333" s="162" t="s">
        <v>2545</v>
      </c>
      <c r="J5333" s="81"/>
      <c r="K5333" s="144"/>
    </row>
    <row r="5334" spans="1:11" customFormat="1" ht="16.5" x14ac:dyDescent="0.3">
      <c r="A5334" s="77"/>
      <c r="B5334" s="142"/>
      <c r="C5334" s="79"/>
      <c r="D5334" s="127"/>
      <c r="E5334" s="80"/>
      <c r="F5334" s="143"/>
      <c r="G5334" s="80">
        <f t="shared" si="48"/>
        <v>0</v>
      </c>
      <c r="H5334" s="133"/>
      <c r="I5334" s="162"/>
      <c r="J5334" s="81"/>
      <c r="K5334" s="144"/>
    </row>
    <row r="5335" spans="1:11" customFormat="1" ht="16.5" x14ac:dyDescent="0.3">
      <c r="A5335" s="77">
        <v>43452</v>
      </c>
      <c r="B5335" s="142" t="s">
        <v>3625</v>
      </c>
      <c r="C5335" s="79" t="s">
        <v>316</v>
      </c>
      <c r="D5335" s="127" t="s">
        <v>3424</v>
      </c>
      <c r="E5335" s="80">
        <v>6</v>
      </c>
      <c r="F5335" s="143">
        <v>243000.45</v>
      </c>
      <c r="G5335" s="80">
        <f t="shared" si="48"/>
        <v>1458002.7000000002</v>
      </c>
      <c r="H5335" s="133">
        <f>G5335</f>
        <v>1458002.7000000002</v>
      </c>
      <c r="I5335" s="162" t="s">
        <v>2545</v>
      </c>
      <c r="J5335" s="81"/>
      <c r="K5335" s="144"/>
    </row>
    <row r="5336" spans="1:11" customFormat="1" ht="16.5" x14ac:dyDescent="0.3">
      <c r="A5336" s="77"/>
      <c r="B5336" s="142"/>
      <c r="C5336" s="79"/>
      <c r="D5336" s="127"/>
      <c r="E5336" s="80"/>
      <c r="F5336" s="143"/>
      <c r="G5336" s="80">
        <f t="shared" si="48"/>
        <v>0</v>
      </c>
      <c r="H5336" s="133"/>
      <c r="I5336" s="162"/>
      <c r="J5336" s="81"/>
      <c r="K5336" s="144"/>
    </row>
    <row r="5337" spans="1:11" customFormat="1" ht="16.5" x14ac:dyDescent="0.3">
      <c r="A5337" s="77">
        <v>43452</v>
      </c>
      <c r="B5337" s="142" t="s">
        <v>3626</v>
      </c>
      <c r="C5337" s="79" t="s">
        <v>2484</v>
      </c>
      <c r="D5337" s="127" t="s">
        <v>887</v>
      </c>
      <c r="E5337" s="80">
        <v>1</v>
      </c>
      <c r="F5337" s="143">
        <v>230000.1</v>
      </c>
      <c r="G5337" s="80">
        <f t="shared" si="48"/>
        <v>230000.1</v>
      </c>
      <c r="H5337" s="133">
        <f>G5337</f>
        <v>230000.1</v>
      </c>
      <c r="I5337" s="162" t="s">
        <v>2524</v>
      </c>
      <c r="J5337" s="81"/>
      <c r="K5337" s="144"/>
    </row>
    <row r="5338" spans="1:11" customFormat="1" ht="16.5" x14ac:dyDescent="0.3">
      <c r="A5338" s="77"/>
      <c r="B5338" s="142"/>
      <c r="C5338" s="79"/>
      <c r="D5338" s="127"/>
      <c r="E5338" s="80"/>
      <c r="F5338" s="143"/>
      <c r="G5338" s="80">
        <f t="shared" si="48"/>
        <v>0</v>
      </c>
      <c r="H5338" s="133"/>
      <c r="I5338" s="162"/>
      <c r="J5338" s="81"/>
      <c r="K5338" s="144"/>
    </row>
    <row r="5339" spans="1:11" customFormat="1" ht="16.5" x14ac:dyDescent="0.3">
      <c r="A5339" s="77">
        <v>43452</v>
      </c>
      <c r="B5339" s="142" t="s">
        <v>3627</v>
      </c>
      <c r="C5339" s="79" t="s">
        <v>253</v>
      </c>
      <c r="D5339" s="127" t="s">
        <v>887</v>
      </c>
      <c r="E5339" s="80">
        <v>10</v>
      </c>
      <c r="F5339" s="143">
        <v>230000.1</v>
      </c>
      <c r="G5339" s="80">
        <f t="shared" si="48"/>
        <v>2300001</v>
      </c>
      <c r="H5339" s="133">
        <f>G5339</f>
        <v>2300001</v>
      </c>
      <c r="I5339" s="162" t="s">
        <v>315</v>
      </c>
      <c r="J5339" s="81"/>
      <c r="K5339" s="144"/>
    </row>
    <row r="5340" spans="1:11" customFormat="1" ht="16.5" x14ac:dyDescent="0.3">
      <c r="A5340" s="77"/>
      <c r="B5340" s="142"/>
      <c r="C5340" s="79"/>
      <c r="D5340" s="127"/>
      <c r="E5340" s="80"/>
      <c r="F5340" s="143"/>
      <c r="G5340" s="80">
        <f t="shared" si="48"/>
        <v>0</v>
      </c>
      <c r="H5340" s="133"/>
      <c r="I5340" s="162"/>
      <c r="J5340" s="81"/>
      <c r="K5340" s="144"/>
    </row>
    <row r="5341" spans="1:11" customFormat="1" ht="16.5" x14ac:dyDescent="0.3">
      <c r="A5341" s="77">
        <v>43452</v>
      </c>
      <c r="B5341" s="142" t="s">
        <v>3628</v>
      </c>
      <c r="C5341" s="79" t="s">
        <v>38</v>
      </c>
      <c r="D5341" s="127" t="s">
        <v>887</v>
      </c>
      <c r="E5341" s="80">
        <v>36</v>
      </c>
      <c r="F5341" s="143">
        <v>230000.1</v>
      </c>
      <c r="G5341" s="80">
        <f t="shared" si="48"/>
        <v>8280003.6000000006</v>
      </c>
      <c r="H5341" s="133"/>
      <c r="I5341" s="162"/>
      <c r="J5341" s="81"/>
      <c r="K5341" s="144"/>
    </row>
    <row r="5342" spans="1:11" customFormat="1" ht="16.5" x14ac:dyDescent="0.3">
      <c r="A5342" s="77"/>
      <c r="B5342" s="142"/>
      <c r="C5342" s="79"/>
      <c r="D5342" s="127" t="s">
        <v>1094</v>
      </c>
      <c r="E5342" s="80">
        <v>36</v>
      </c>
      <c r="F5342" s="143">
        <v>215000.5</v>
      </c>
      <c r="G5342" s="80">
        <f t="shared" si="48"/>
        <v>7740018</v>
      </c>
      <c r="H5342" s="133">
        <f>SUM(G5341:G5342)</f>
        <v>16020021.600000001</v>
      </c>
      <c r="I5342" s="162" t="s">
        <v>310</v>
      </c>
      <c r="J5342" s="81"/>
      <c r="K5342" s="144"/>
    </row>
    <row r="5343" spans="1:11" customFormat="1" ht="16.5" x14ac:dyDescent="0.3">
      <c r="A5343" s="77"/>
      <c r="B5343" s="142"/>
      <c r="C5343" s="79"/>
      <c r="D5343" s="127"/>
      <c r="E5343" s="80"/>
      <c r="F5343" s="143"/>
      <c r="G5343" s="80">
        <f t="shared" si="48"/>
        <v>0</v>
      </c>
      <c r="H5343" s="133"/>
      <c r="I5343" s="162"/>
      <c r="J5343" s="81"/>
      <c r="K5343" s="144"/>
    </row>
    <row r="5344" spans="1:11" customFormat="1" ht="16.5" x14ac:dyDescent="0.3">
      <c r="A5344" s="77">
        <v>43452</v>
      </c>
      <c r="B5344" s="142" t="s">
        <v>3629</v>
      </c>
      <c r="C5344" s="79" t="s">
        <v>284</v>
      </c>
      <c r="D5344" s="127" t="s">
        <v>887</v>
      </c>
      <c r="E5344" s="80">
        <v>36</v>
      </c>
      <c r="F5344" s="143">
        <v>230000.1</v>
      </c>
      <c r="G5344" s="80">
        <f t="shared" si="48"/>
        <v>8280003.6000000006</v>
      </c>
      <c r="H5344" s="133"/>
      <c r="I5344" s="162"/>
      <c r="J5344" s="81"/>
      <c r="K5344" s="144"/>
    </row>
    <row r="5345" spans="1:11" customFormat="1" ht="16.5" x14ac:dyDescent="0.3">
      <c r="A5345" s="77"/>
      <c r="B5345" s="142"/>
      <c r="C5345" s="79"/>
      <c r="D5345" s="127" t="s">
        <v>1094</v>
      </c>
      <c r="E5345" s="80">
        <v>3</v>
      </c>
      <c r="F5345" s="143">
        <v>215000.5</v>
      </c>
      <c r="G5345" s="80">
        <f t="shared" si="48"/>
        <v>645001.5</v>
      </c>
      <c r="H5345" s="133">
        <f>SUM(G5344:G5345)</f>
        <v>8925005.1000000015</v>
      </c>
      <c r="I5345" s="162" t="s">
        <v>310</v>
      </c>
      <c r="J5345" s="81"/>
      <c r="K5345" s="144"/>
    </row>
    <row r="5346" spans="1:11" customFormat="1" ht="16.5" x14ac:dyDescent="0.3">
      <c r="A5346" s="77"/>
      <c r="B5346" s="142"/>
      <c r="C5346" s="79"/>
      <c r="D5346" s="127"/>
      <c r="E5346" s="80"/>
      <c r="F5346" s="143"/>
      <c r="G5346" s="80">
        <f t="shared" si="48"/>
        <v>0</v>
      </c>
      <c r="H5346" s="133"/>
      <c r="I5346" s="162"/>
      <c r="J5346" s="81"/>
      <c r="K5346" s="144"/>
    </row>
    <row r="5347" spans="1:11" customFormat="1" ht="16.5" x14ac:dyDescent="0.3">
      <c r="A5347" s="77">
        <v>43452</v>
      </c>
      <c r="B5347" s="142" t="s">
        <v>3630</v>
      </c>
      <c r="C5347" s="79" t="s">
        <v>2376</v>
      </c>
      <c r="D5347" s="127" t="s">
        <v>1094</v>
      </c>
      <c r="E5347" s="80">
        <v>4</v>
      </c>
      <c r="F5347" s="143">
        <v>215000.5</v>
      </c>
      <c r="G5347" s="80">
        <f t="shared" si="48"/>
        <v>860002</v>
      </c>
      <c r="H5347" s="133">
        <f>G5347</f>
        <v>860002</v>
      </c>
      <c r="I5347" s="162" t="s">
        <v>1215</v>
      </c>
      <c r="J5347" s="81"/>
      <c r="K5347" s="144"/>
    </row>
    <row r="5348" spans="1:11" customFormat="1" ht="16.5" x14ac:dyDescent="0.3">
      <c r="A5348" s="77"/>
      <c r="B5348" s="142"/>
      <c r="C5348" s="79"/>
      <c r="D5348" s="127"/>
      <c r="E5348" s="80"/>
      <c r="F5348" s="143"/>
      <c r="G5348" s="80">
        <f t="shared" si="48"/>
        <v>0</v>
      </c>
      <c r="H5348" s="133"/>
      <c r="I5348" s="162"/>
      <c r="J5348" s="81"/>
      <c r="K5348" s="144"/>
    </row>
    <row r="5349" spans="1:11" customFormat="1" ht="16.5" x14ac:dyDescent="0.3">
      <c r="A5349" s="77">
        <v>43452</v>
      </c>
      <c r="B5349" s="142" t="s">
        <v>3631</v>
      </c>
      <c r="C5349" s="79" t="s">
        <v>3632</v>
      </c>
      <c r="D5349" s="127" t="s">
        <v>1094</v>
      </c>
      <c r="E5349" s="80">
        <v>2</v>
      </c>
      <c r="F5349" s="143">
        <v>215000.5</v>
      </c>
      <c r="G5349" s="80">
        <f t="shared" si="48"/>
        <v>430001</v>
      </c>
      <c r="H5349" s="133">
        <f>G5349</f>
        <v>430001</v>
      </c>
      <c r="I5349" s="162" t="s">
        <v>1756</v>
      </c>
      <c r="J5349" s="81"/>
      <c r="K5349" s="144"/>
    </row>
    <row r="5350" spans="1:11" customFormat="1" ht="16.5" x14ac:dyDescent="0.3">
      <c r="A5350" s="77"/>
      <c r="B5350" s="142"/>
      <c r="C5350" s="79"/>
      <c r="D5350" s="127"/>
      <c r="E5350" s="80"/>
      <c r="F5350" s="143"/>
      <c r="G5350" s="80">
        <f t="shared" si="48"/>
        <v>0</v>
      </c>
      <c r="H5350" s="133"/>
      <c r="I5350" s="162"/>
      <c r="J5350" s="81"/>
      <c r="K5350" s="144"/>
    </row>
    <row r="5351" spans="1:11" customFormat="1" ht="16.5" x14ac:dyDescent="0.3">
      <c r="A5351" s="77">
        <v>43452</v>
      </c>
      <c r="B5351" s="142" t="s">
        <v>3633</v>
      </c>
      <c r="C5351" s="79" t="s">
        <v>3634</v>
      </c>
      <c r="D5351" s="127" t="s">
        <v>887</v>
      </c>
      <c r="E5351" s="80">
        <v>1</v>
      </c>
      <c r="F5351" s="143">
        <v>230000.1</v>
      </c>
      <c r="G5351" s="80">
        <f t="shared" si="48"/>
        <v>230000.1</v>
      </c>
      <c r="H5351" s="133"/>
      <c r="I5351" s="162"/>
      <c r="J5351" s="81"/>
      <c r="K5351" s="144"/>
    </row>
    <row r="5352" spans="1:11" customFormat="1" ht="16.5" x14ac:dyDescent="0.3">
      <c r="A5352" s="77"/>
      <c r="B5352" s="142"/>
      <c r="C5352" s="79"/>
      <c r="D5352" s="127" t="s">
        <v>1094</v>
      </c>
      <c r="E5352" s="80">
        <v>1</v>
      </c>
      <c r="F5352" s="143">
        <v>215000.5</v>
      </c>
      <c r="G5352" s="80">
        <f t="shared" si="48"/>
        <v>215000.5</v>
      </c>
      <c r="H5352" s="133">
        <f>SUM(G5351:G5352)</f>
        <v>445000.6</v>
      </c>
      <c r="I5352" s="162" t="s">
        <v>314</v>
      </c>
      <c r="J5352" s="81"/>
      <c r="K5352" s="144"/>
    </row>
    <row r="5353" spans="1:11" customFormat="1" ht="16.5" x14ac:dyDescent="0.3">
      <c r="A5353" s="77"/>
      <c r="B5353" s="142"/>
      <c r="C5353" s="79"/>
      <c r="D5353" s="127"/>
      <c r="E5353" s="80"/>
      <c r="F5353" s="143"/>
      <c r="G5353" s="80">
        <f t="shared" si="48"/>
        <v>0</v>
      </c>
      <c r="H5353" s="133"/>
      <c r="I5353" s="162"/>
      <c r="J5353" s="81"/>
      <c r="K5353" s="144"/>
    </row>
    <row r="5354" spans="1:11" customFormat="1" ht="16.5" x14ac:dyDescent="0.3">
      <c r="A5354" s="77">
        <v>43452</v>
      </c>
      <c r="B5354" s="142" t="s">
        <v>3635</v>
      </c>
      <c r="C5354" s="79" t="s">
        <v>1033</v>
      </c>
      <c r="D5354" s="127" t="s">
        <v>1094</v>
      </c>
      <c r="E5354" s="80">
        <v>1</v>
      </c>
      <c r="F5354" s="143">
        <v>215000.5</v>
      </c>
      <c r="G5354" s="80">
        <f t="shared" si="48"/>
        <v>215000.5</v>
      </c>
      <c r="H5354" s="133">
        <f>G5354</f>
        <v>215000.5</v>
      </c>
      <c r="I5354" s="162" t="s">
        <v>309</v>
      </c>
      <c r="J5354" s="81"/>
      <c r="K5354" s="144"/>
    </row>
    <row r="5355" spans="1:11" customFormat="1" ht="16.5" x14ac:dyDescent="0.3">
      <c r="A5355" s="77"/>
      <c r="B5355" s="142"/>
      <c r="C5355" s="79"/>
      <c r="D5355" s="127"/>
      <c r="E5355" s="80"/>
      <c r="F5355" s="143"/>
      <c r="G5355" s="80">
        <f t="shared" si="48"/>
        <v>0</v>
      </c>
      <c r="H5355" s="133"/>
      <c r="I5355" s="162"/>
      <c r="J5355" s="81"/>
      <c r="K5355" s="144"/>
    </row>
    <row r="5356" spans="1:11" customFormat="1" ht="16.5" x14ac:dyDescent="0.3">
      <c r="A5356" s="83">
        <v>43455</v>
      </c>
      <c r="B5356" s="151" t="s">
        <v>3636</v>
      </c>
      <c r="C5356" s="85" t="s">
        <v>985</v>
      </c>
      <c r="D5356" s="152" t="s">
        <v>1719</v>
      </c>
      <c r="E5356" s="86">
        <v>48</v>
      </c>
      <c r="F5356" s="153">
        <v>70416.5</v>
      </c>
      <c r="G5356" s="86">
        <f t="shared" si="48"/>
        <v>3379992</v>
      </c>
      <c r="H5356" s="149"/>
      <c r="I5356" s="162"/>
      <c r="J5356" s="81"/>
      <c r="K5356" s="144"/>
    </row>
    <row r="5357" spans="1:11" customFormat="1" ht="16.5" x14ac:dyDescent="0.3">
      <c r="A5357" s="83"/>
      <c r="B5357" s="151"/>
      <c r="C5357" s="85"/>
      <c r="D5357" s="152" t="s">
        <v>1720</v>
      </c>
      <c r="E5357" s="86">
        <v>12</v>
      </c>
      <c r="F5357" s="153">
        <v>140834.1</v>
      </c>
      <c r="G5357" s="86">
        <f t="shared" si="48"/>
        <v>1690009.2000000002</v>
      </c>
      <c r="H5357" s="149"/>
      <c r="I5357" s="162"/>
      <c r="J5357" s="81"/>
      <c r="K5357" s="144"/>
    </row>
    <row r="5358" spans="1:11" customFormat="1" ht="16.5" x14ac:dyDescent="0.3">
      <c r="A5358" s="83"/>
      <c r="B5358" s="151"/>
      <c r="C5358" s="85"/>
      <c r="D5358" s="152" t="s">
        <v>1721</v>
      </c>
      <c r="E5358" s="86">
        <v>12</v>
      </c>
      <c r="F5358" s="153">
        <v>140834.1</v>
      </c>
      <c r="G5358" s="86">
        <f t="shared" si="48"/>
        <v>1690009.2000000002</v>
      </c>
      <c r="H5358" s="149"/>
      <c r="I5358" s="162"/>
      <c r="J5358" s="81"/>
      <c r="K5358" s="144"/>
    </row>
    <row r="5359" spans="1:11" customFormat="1" ht="16.5" x14ac:dyDescent="0.3">
      <c r="A5359" s="83"/>
      <c r="B5359" s="151"/>
      <c r="C5359" s="85"/>
      <c r="D5359" s="152" t="s">
        <v>1725</v>
      </c>
      <c r="E5359" s="86">
        <v>48</v>
      </c>
      <c r="F5359" s="153">
        <v>70416.5</v>
      </c>
      <c r="G5359" s="86">
        <f t="shared" si="48"/>
        <v>3379992</v>
      </c>
      <c r="H5359" s="149"/>
      <c r="I5359" s="162"/>
      <c r="J5359" s="81"/>
      <c r="K5359" s="144"/>
    </row>
    <row r="5360" spans="1:11" customFormat="1" ht="16.5" x14ac:dyDescent="0.3">
      <c r="A5360" s="83"/>
      <c r="B5360" s="151"/>
      <c r="C5360" s="85"/>
      <c r="D5360" s="152" t="s">
        <v>1933</v>
      </c>
      <c r="E5360" s="86">
        <v>48</v>
      </c>
      <c r="F5360" s="153">
        <v>70416.5</v>
      </c>
      <c r="G5360" s="86">
        <f t="shared" si="48"/>
        <v>3379992</v>
      </c>
      <c r="H5360" s="149"/>
      <c r="I5360" s="162"/>
      <c r="J5360" s="81"/>
      <c r="K5360" s="144"/>
    </row>
    <row r="5361" spans="1:11" customFormat="1" ht="16.5" x14ac:dyDescent="0.3">
      <c r="A5361" s="83"/>
      <c r="B5361" s="151"/>
      <c r="C5361" s="85"/>
      <c r="D5361" s="152" t="s">
        <v>1930</v>
      </c>
      <c r="E5361" s="86">
        <v>72</v>
      </c>
      <c r="F5361" s="153">
        <v>70416.5</v>
      </c>
      <c r="G5361" s="86">
        <f t="shared" si="48"/>
        <v>5069988</v>
      </c>
      <c r="H5361" s="149">
        <f>SUM(G5356:G5361)</f>
        <v>18589982.399999999</v>
      </c>
      <c r="I5361" s="162" t="s">
        <v>2545</v>
      </c>
      <c r="J5361" s="81"/>
      <c r="K5361" s="144"/>
    </row>
    <row r="5362" spans="1:11" customFormat="1" ht="16.5" x14ac:dyDescent="0.3">
      <c r="A5362" s="77"/>
      <c r="B5362" s="142"/>
      <c r="C5362" s="79"/>
      <c r="D5362" s="127"/>
      <c r="E5362" s="80"/>
      <c r="F5362" s="143"/>
      <c r="G5362" s="80">
        <f t="shared" si="48"/>
        <v>0</v>
      </c>
      <c r="H5362" s="133"/>
      <c r="I5362" s="162"/>
      <c r="J5362" s="81"/>
      <c r="K5362" s="144"/>
    </row>
    <row r="5363" spans="1:11" customFormat="1" ht="16.5" x14ac:dyDescent="0.3">
      <c r="A5363" s="83">
        <v>43455</v>
      </c>
      <c r="B5363" s="151" t="s">
        <v>3637</v>
      </c>
      <c r="C5363" s="85" t="s">
        <v>1957</v>
      </c>
      <c r="D5363" s="152" t="s">
        <v>2494</v>
      </c>
      <c r="E5363" s="86">
        <v>10</v>
      </c>
      <c r="F5363" s="153">
        <v>621900.18000000005</v>
      </c>
      <c r="G5363" s="86">
        <f t="shared" si="48"/>
        <v>6219001.8000000007</v>
      </c>
      <c r="H5363" s="149"/>
      <c r="I5363" s="162"/>
      <c r="J5363" s="81"/>
      <c r="K5363" s="144"/>
    </row>
    <row r="5364" spans="1:11" customFormat="1" ht="16.5" x14ac:dyDescent="0.3">
      <c r="A5364" s="83"/>
      <c r="B5364" s="151"/>
      <c r="C5364" s="85"/>
      <c r="D5364" s="152" t="s">
        <v>28</v>
      </c>
      <c r="E5364" s="86">
        <v>10</v>
      </c>
      <c r="F5364" s="153">
        <v>544500</v>
      </c>
      <c r="G5364" s="86">
        <f t="shared" si="48"/>
        <v>5445000</v>
      </c>
      <c r="H5364" s="149">
        <f>SUM(G5363:G5364)</f>
        <v>11664001.800000001</v>
      </c>
      <c r="I5364" s="162" t="s">
        <v>309</v>
      </c>
      <c r="J5364" s="81"/>
      <c r="K5364" s="144"/>
    </row>
    <row r="5365" spans="1:11" customFormat="1" ht="16.5" x14ac:dyDescent="0.3">
      <c r="A5365" s="77"/>
      <c r="B5365" s="142"/>
      <c r="C5365" s="79"/>
      <c r="D5365" s="127"/>
      <c r="E5365" s="80"/>
      <c r="F5365" s="143"/>
      <c r="G5365" s="80">
        <f t="shared" si="48"/>
        <v>0</v>
      </c>
      <c r="H5365" s="133"/>
      <c r="I5365" s="162"/>
      <c r="J5365" s="81"/>
      <c r="K5365" s="144"/>
    </row>
    <row r="5366" spans="1:11" customFormat="1" ht="16.5" x14ac:dyDescent="0.3">
      <c r="A5366" s="77">
        <v>43452</v>
      </c>
      <c r="B5366" s="142" t="s">
        <v>3638</v>
      </c>
      <c r="C5366" s="79" t="s">
        <v>57</v>
      </c>
      <c r="D5366" s="127" t="s">
        <v>31</v>
      </c>
      <c r="E5366" s="80">
        <v>1</v>
      </c>
      <c r="F5366" s="143">
        <v>529199.44999999995</v>
      </c>
      <c r="G5366" s="80">
        <f t="shared" si="48"/>
        <v>529199.44999999995</v>
      </c>
      <c r="H5366" s="133">
        <f>G5366</f>
        <v>529199.44999999995</v>
      </c>
      <c r="I5366" s="162" t="s">
        <v>309</v>
      </c>
      <c r="J5366" s="81"/>
      <c r="K5366" s="144"/>
    </row>
    <row r="5367" spans="1:11" customFormat="1" ht="16.5" x14ac:dyDescent="0.3">
      <c r="A5367" s="77"/>
      <c r="B5367" s="142"/>
      <c r="C5367" s="79"/>
      <c r="D5367" s="127"/>
      <c r="E5367" s="80"/>
      <c r="F5367" s="143"/>
      <c r="G5367" s="80">
        <f t="shared" si="48"/>
        <v>0</v>
      </c>
      <c r="H5367" s="133"/>
      <c r="I5367" s="162"/>
      <c r="J5367" s="81"/>
      <c r="K5367" s="144"/>
    </row>
    <row r="5368" spans="1:11" customFormat="1" ht="16.5" x14ac:dyDescent="0.3">
      <c r="A5368" s="77">
        <v>43452</v>
      </c>
      <c r="B5368" s="142" t="s">
        <v>3639</v>
      </c>
      <c r="C5368" s="79" t="s">
        <v>3640</v>
      </c>
      <c r="D5368" s="127" t="s">
        <v>3641</v>
      </c>
      <c r="E5368" s="80">
        <v>5</v>
      </c>
      <c r="F5368" s="143">
        <v>359099.62</v>
      </c>
      <c r="G5368" s="80">
        <f t="shared" si="48"/>
        <v>1795498.1</v>
      </c>
      <c r="H5368" s="133">
        <f>G5368</f>
        <v>1795498.1</v>
      </c>
      <c r="I5368" s="162" t="s">
        <v>2524</v>
      </c>
      <c r="J5368" s="81"/>
      <c r="K5368" s="144"/>
    </row>
    <row r="5369" spans="1:11" customFormat="1" ht="16.5" x14ac:dyDescent="0.3">
      <c r="A5369" s="77"/>
      <c r="B5369" s="142"/>
      <c r="C5369" s="79"/>
      <c r="D5369" s="127"/>
      <c r="E5369" s="80"/>
      <c r="F5369" s="143"/>
      <c r="G5369" s="80">
        <f t="shared" si="48"/>
        <v>0</v>
      </c>
      <c r="H5369" s="133"/>
      <c r="I5369" s="162"/>
      <c r="J5369" s="81"/>
      <c r="K5369" s="144"/>
    </row>
    <row r="5370" spans="1:11" customFormat="1" ht="16.5" x14ac:dyDescent="0.3">
      <c r="A5370" s="77">
        <v>43452</v>
      </c>
      <c r="B5370" s="142" t="s">
        <v>3642</v>
      </c>
      <c r="C5370" s="79" t="s">
        <v>3643</v>
      </c>
      <c r="D5370" s="127" t="s">
        <v>3315</v>
      </c>
      <c r="E5370" s="80">
        <v>12</v>
      </c>
      <c r="F5370" s="143">
        <v>274500.3</v>
      </c>
      <c r="G5370" s="80">
        <f t="shared" si="48"/>
        <v>3294003.5999999996</v>
      </c>
      <c r="H5370" s="133">
        <f>G5370</f>
        <v>3294003.5999999996</v>
      </c>
      <c r="I5370" s="162" t="s">
        <v>309</v>
      </c>
      <c r="J5370" s="81"/>
      <c r="K5370" s="144"/>
    </row>
    <row r="5371" spans="1:11" customFormat="1" ht="16.5" x14ac:dyDescent="0.3">
      <c r="A5371" s="77"/>
      <c r="B5371" s="142"/>
      <c r="C5371" s="79"/>
      <c r="D5371" s="127"/>
      <c r="E5371" s="80"/>
      <c r="F5371" s="143"/>
      <c r="G5371" s="80">
        <f t="shared" si="48"/>
        <v>0</v>
      </c>
      <c r="H5371" s="133"/>
      <c r="I5371" s="162"/>
      <c r="J5371" s="81"/>
      <c r="K5371" s="144"/>
    </row>
    <row r="5372" spans="1:11" customFormat="1" ht="16.5" x14ac:dyDescent="0.3">
      <c r="A5372" s="77">
        <v>43452</v>
      </c>
      <c r="B5372" s="142" t="s">
        <v>3644</v>
      </c>
      <c r="C5372" s="79" t="s">
        <v>3024</v>
      </c>
      <c r="D5372" s="127" t="s">
        <v>3645</v>
      </c>
      <c r="E5372" s="80">
        <v>12</v>
      </c>
      <c r="F5372" s="143">
        <v>156750</v>
      </c>
      <c r="G5372" s="80">
        <f t="shared" si="48"/>
        <v>1881000</v>
      </c>
      <c r="H5372" s="133"/>
      <c r="I5372" s="162"/>
      <c r="J5372" s="81"/>
      <c r="K5372" s="144"/>
    </row>
    <row r="5373" spans="1:11" customFormat="1" ht="16.5" x14ac:dyDescent="0.3">
      <c r="A5373" s="77"/>
      <c r="B5373" s="142"/>
      <c r="C5373" s="79"/>
      <c r="D5373" s="127" t="s">
        <v>3646</v>
      </c>
      <c r="E5373" s="80">
        <v>12</v>
      </c>
      <c r="F5373" s="143">
        <v>156750</v>
      </c>
      <c r="G5373" s="80">
        <f t="shared" si="48"/>
        <v>1881000</v>
      </c>
      <c r="H5373" s="133"/>
      <c r="I5373" s="162"/>
      <c r="J5373" s="81"/>
      <c r="K5373" s="144"/>
    </row>
    <row r="5374" spans="1:11" customFormat="1" ht="16.5" x14ac:dyDescent="0.3">
      <c r="A5374" s="77"/>
      <c r="B5374" s="142"/>
      <c r="C5374" s="79"/>
      <c r="D5374" s="127" t="s">
        <v>3647</v>
      </c>
      <c r="E5374" s="80">
        <v>12</v>
      </c>
      <c r="F5374" s="143">
        <v>156750</v>
      </c>
      <c r="G5374" s="80">
        <f t="shared" si="48"/>
        <v>1881000</v>
      </c>
      <c r="H5374" s="133">
        <f>SUM(G5372:G5374)</f>
        <v>5643000</v>
      </c>
      <c r="I5374" s="162" t="s">
        <v>1756</v>
      </c>
      <c r="J5374" s="81"/>
      <c r="K5374" s="144"/>
    </row>
    <row r="5375" spans="1:11" customFormat="1" ht="16.5" x14ac:dyDescent="0.3">
      <c r="A5375" s="77"/>
      <c r="B5375" s="142"/>
      <c r="C5375" s="79"/>
      <c r="D5375" s="127"/>
      <c r="E5375" s="80"/>
      <c r="F5375" s="143"/>
      <c r="G5375" s="80">
        <f t="shared" si="48"/>
        <v>0</v>
      </c>
      <c r="H5375" s="133"/>
      <c r="I5375" s="162"/>
      <c r="J5375" s="81"/>
      <c r="K5375" s="144"/>
    </row>
    <row r="5376" spans="1:11" customFormat="1" ht="16.5" x14ac:dyDescent="0.3">
      <c r="A5376" s="77">
        <v>43452</v>
      </c>
      <c r="B5376" s="142" t="s">
        <v>3648</v>
      </c>
      <c r="C5376" s="79" t="s">
        <v>3550</v>
      </c>
      <c r="D5376" s="127" t="s">
        <v>3495</v>
      </c>
      <c r="E5376" s="80">
        <v>72</v>
      </c>
      <c r="F5376" s="143">
        <v>944999.5</v>
      </c>
      <c r="G5376" s="80">
        <f t="shared" si="48"/>
        <v>68039964</v>
      </c>
      <c r="H5376" s="133">
        <f>G5376</f>
        <v>68039964</v>
      </c>
      <c r="I5376" s="162" t="s">
        <v>1756</v>
      </c>
      <c r="J5376" s="81"/>
      <c r="K5376" s="144"/>
    </row>
    <row r="5377" spans="1:11" customFormat="1" ht="16.5" x14ac:dyDescent="0.3">
      <c r="A5377" s="77"/>
      <c r="B5377" s="142"/>
      <c r="C5377" s="79"/>
      <c r="D5377" s="127"/>
      <c r="E5377" s="80"/>
      <c r="F5377" s="143"/>
      <c r="G5377" s="80">
        <f t="shared" si="48"/>
        <v>0</v>
      </c>
      <c r="H5377" s="133"/>
      <c r="I5377" s="162"/>
      <c r="J5377" s="81"/>
      <c r="K5377" s="144"/>
    </row>
    <row r="5378" spans="1:11" customFormat="1" ht="16.5" x14ac:dyDescent="0.3">
      <c r="A5378" s="77">
        <v>43452</v>
      </c>
      <c r="B5378" s="142" t="s">
        <v>3649</v>
      </c>
      <c r="C5378" s="79" t="s">
        <v>2006</v>
      </c>
      <c r="D5378" s="127" t="s">
        <v>3650</v>
      </c>
      <c r="E5378" s="80">
        <v>1</v>
      </c>
      <c r="F5378" s="143">
        <v>297999.90000000002</v>
      </c>
      <c r="G5378" s="80">
        <f t="shared" si="48"/>
        <v>297999.90000000002</v>
      </c>
      <c r="H5378" s="133">
        <f>G5378</f>
        <v>297999.90000000002</v>
      </c>
      <c r="I5378" s="162" t="s">
        <v>1215</v>
      </c>
      <c r="J5378" s="81"/>
      <c r="K5378" s="144"/>
    </row>
    <row r="5379" spans="1:11" customFormat="1" ht="16.5" x14ac:dyDescent="0.3">
      <c r="A5379" s="77"/>
      <c r="B5379" s="142"/>
      <c r="C5379" s="79"/>
      <c r="D5379" s="127"/>
      <c r="E5379" s="80"/>
      <c r="F5379" s="143"/>
      <c r="G5379" s="80">
        <f t="shared" si="48"/>
        <v>0</v>
      </c>
      <c r="H5379" s="133"/>
      <c r="I5379" s="162"/>
      <c r="J5379" s="81"/>
      <c r="K5379" s="144"/>
    </row>
    <row r="5380" spans="1:11" customFormat="1" ht="16.5" x14ac:dyDescent="0.3">
      <c r="A5380" s="77">
        <v>43452</v>
      </c>
      <c r="B5380" s="142" t="s">
        <v>3651</v>
      </c>
      <c r="C5380" s="79" t="s">
        <v>3652</v>
      </c>
      <c r="D5380" s="127" t="s">
        <v>2596</v>
      </c>
      <c r="E5380" s="80">
        <v>10</v>
      </c>
      <c r="F5380" s="143">
        <v>243000.5</v>
      </c>
      <c r="G5380" s="80">
        <f t="shared" si="48"/>
        <v>2430005</v>
      </c>
      <c r="H5380" s="133"/>
      <c r="I5380" s="162"/>
      <c r="J5380" s="81"/>
      <c r="K5380" s="144"/>
    </row>
    <row r="5381" spans="1:11" customFormat="1" ht="16.5" x14ac:dyDescent="0.3">
      <c r="A5381" s="77"/>
      <c r="B5381" s="142"/>
      <c r="C5381" s="79"/>
      <c r="D5381" s="127" t="s">
        <v>3653</v>
      </c>
      <c r="E5381" s="80">
        <v>10</v>
      </c>
      <c r="F5381" s="143">
        <v>243000.5</v>
      </c>
      <c r="G5381" s="80">
        <f t="shared" si="48"/>
        <v>2430005</v>
      </c>
      <c r="H5381" s="133">
        <f>SUM(G5380:G5381)</f>
        <v>4860010</v>
      </c>
      <c r="I5381" s="162" t="s">
        <v>309</v>
      </c>
      <c r="J5381" s="81"/>
      <c r="K5381" s="144"/>
    </row>
    <row r="5382" spans="1:11" customFormat="1" ht="16.5" x14ac:dyDescent="0.3">
      <c r="A5382" s="77"/>
      <c r="B5382" s="142"/>
      <c r="C5382" s="79"/>
      <c r="D5382" s="127"/>
      <c r="E5382" s="80"/>
      <c r="F5382" s="143"/>
      <c r="G5382" s="80">
        <f t="shared" si="48"/>
        <v>0</v>
      </c>
      <c r="H5382" s="133"/>
      <c r="I5382" s="162"/>
      <c r="J5382" s="81"/>
      <c r="K5382" s="144"/>
    </row>
    <row r="5383" spans="1:11" customFormat="1" ht="16.5" x14ac:dyDescent="0.3">
      <c r="A5383" s="77">
        <v>43453</v>
      </c>
      <c r="B5383" s="142" t="s">
        <v>3654</v>
      </c>
      <c r="C5383" s="79" t="s">
        <v>1795</v>
      </c>
      <c r="D5383" s="127" t="s">
        <v>1930</v>
      </c>
      <c r="E5383" s="80">
        <v>1</v>
      </c>
      <c r="F5383" s="143">
        <v>76837.86</v>
      </c>
      <c r="G5383" s="80">
        <f t="shared" si="48"/>
        <v>76837.86</v>
      </c>
      <c r="H5383" s="133">
        <f>G5383</f>
        <v>76837.86</v>
      </c>
      <c r="I5383" s="162" t="s">
        <v>2524</v>
      </c>
      <c r="J5383" s="81"/>
      <c r="K5383" s="144"/>
    </row>
    <row r="5384" spans="1:11" customFormat="1" ht="16.5" x14ac:dyDescent="0.3">
      <c r="A5384" s="77"/>
      <c r="B5384" s="142"/>
      <c r="C5384" s="79"/>
      <c r="D5384" s="127"/>
      <c r="E5384" s="80"/>
      <c r="F5384" s="143"/>
      <c r="G5384" s="80">
        <f t="shared" si="48"/>
        <v>0</v>
      </c>
      <c r="H5384" s="133"/>
      <c r="I5384" s="162"/>
      <c r="J5384" s="81"/>
      <c r="K5384" s="144"/>
    </row>
    <row r="5385" spans="1:11" customFormat="1" ht="16.5" x14ac:dyDescent="0.3">
      <c r="A5385" s="77">
        <v>43453</v>
      </c>
      <c r="B5385" s="142" t="s">
        <v>3655</v>
      </c>
      <c r="C5385" s="79" t="s">
        <v>2240</v>
      </c>
      <c r="D5385" s="127" t="s">
        <v>28</v>
      </c>
      <c r="E5385" s="80">
        <v>2</v>
      </c>
      <c r="F5385" s="143">
        <v>544500</v>
      </c>
      <c r="G5385" s="80">
        <f t="shared" si="48"/>
        <v>1089000</v>
      </c>
      <c r="H5385" s="133"/>
      <c r="I5385" s="162"/>
      <c r="J5385" s="81"/>
      <c r="K5385" s="144"/>
    </row>
    <row r="5386" spans="1:11" customFormat="1" ht="16.5" x14ac:dyDescent="0.3">
      <c r="A5386" s="77"/>
      <c r="B5386" s="142"/>
      <c r="C5386" s="79"/>
      <c r="D5386" s="127" t="s">
        <v>19</v>
      </c>
      <c r="E5386" s="80">
        <v>1</v>
      </c>
      <c r="F5386" s="143">
        <v>543400</v>
      </c>
      <c r="G5386" s="80">
        <f t="shared" si="48"/>
        <v>543400</v>
      </c>
      <c r="H5386" s="133"/>
      <c r="I5386" s="162"/>
      <c r="J5386" s="81"/>
      <c r="K5386" s="144"/>
    </row>
    <row r="5387" spans="1:11" customFormat="1" ht="16.5" x14ac:dyDescent="0.3">
      <c r="A5387" s="77"/>
      <c r="B5387" s="142"/>
      <c r="C5387" s="79"/>
      <c r="D5387" s="127" t="s">
        <v>1725</v>
      </c>
      <c r="E5387" s="80">
        <v>4</v>
      </c>
      <c r="F5387" s="143">
        <v>76837.899999999994</v>
      </c>
      <c r="G5387" s="80">
        <f t="shared" si="48"/>
        <v>307351.59999999998</v>
      </c>
      <c r="H5387" s="133">
        <f>SUM(G5385:G5387)</f>
        <v>1939751.6</v>
      </c>
      <c r="I5387" s="162" t="s">
        <v>309</v>
      </c>
      <c r="J5387" s="81"/>
      <c r="K5387" s="144"/>
    </row>
    <row r="5388" spans="1:11" customFormat="1" ht="16.5" x14ac:dyDescent="0.3">
      <c r="A5388" s="77"/>
      <c r="B5388" s="142"/>
      <c r="C5388" s="79"/>
      <c r="D5388" s="127"/>
      <c r="E5388" s="80"/>
      <c r="F5388" s="143"/>
      <c r="G5388" s="80">
        <f t="shared" si="48"/>
        <v>0</v>
      </c>
      <c r="H5388" s="133"/>
      <c r="I5388" s="162"/>
      <c r="J5388" s="81"/>
      <c r="K5388" s="144"/>
    </row>
    <row r="5389" spans="1:11" customFormat="1" ht="16.5" x14ac:dyDescent="0.3">
      <c r="A5389" s="77">
        <v>43453</v>
      </c>
      <c r="B5389" s="142" t="s">
        <v>3656</v>
      </c>
      <c r="C5389" s="79" t="s">
        <v>3657</v>
      </c>
      <c r="D5389" s="127" t="s">
        <v>3658</v>
      </c>
      <c r="E5389" s="80">
        <v>12</v>
      </c>
      <c r="F5389" s="143">
        <v>207000.09</v>
      </c>
      <c r="G5389" s="80">
        <f t="shared" si="48"/>
        <v>2484001.08</v>
      </c>
      <c r="H5389" s="133">
        <f>G5389</f>
        <v>2484001.08</v>
      </c>
      <c r="I5389" s="162" t="s">
        <v>309</v>
      </c>
      <c r="J5389" s="81"/>
      <c r="K5389" s="144"/>
    </row>
    <row r="5390" spans="1:11" customFormat="1" ht="16.5" x14ac:dyDescent="0.3">
      <c r="A5390" s="77"/>
      <c r="B5390" s="142"/>
      <c r="C5390" s="79"/>
      <c r="D5390" s="127"/>
      <c r="E5390" s="80"/>
      <c r="F5390" s="143"/>
      <c r="G5390" s="80">
        <f t="shared" si="48"/>
        <v>0</v>
      </c>
      <c r="H5390" s="133"/>
      <c r="I5390" s="162"/>
      <c r="J5390" s="81"/>
      <c r="K5390" s="144"/>
    </row>
    <row r="5391" spans="1:11" customFormat="1" ht="16.5" x14ac:dyDescent="0.3">
      <c r="A5391" s="77">
        <v>43453</v>
      </c>
      <c r="B5391" s="142" t="s">
        <v>3659</v>
      </c>
      <c r="C5391" s="79" t="s">
        <v>244</v>
      </c>
      <c r="D5391" s="127" t="s">
        <v>3585</v>
      </c>
      <c r="E5391" s="80">
        <v>1</v>
      </c>
      <c r="F5391" s="143">
        <v>944999.45</v>
      </c>
      <c r="G5391" s="80">
        <f t="shared" si="48"/>
        <v>944999.45</v>
      </c>
      <c r="H5391" s="133">
        <f>G5391</f>
        <v>944999.45</v>
      </c>
      <c r="I5391" s="162" t="s">
        <v>309</v>
      </c>
      <c r="J5391" s="81"/>
      <c r="K5391" s="144"/>
    </row>
    <row r="5392" spans="1:11" customFormat="1" ht="16.5" x14ac:dyDescent="0.3">
      <c r="A5392" s="77"/>
      <c r="B5392" s="142"/>
      <c r="C5392" s="79"/>
      <c r="D5392" s="127"/>
      <c r="E5392" s="80"/>
      <c r="F5392" s="143"/>
      <c r="G5392" s="80">
        <f t="shared" si="48"/>
        <v>0</v>
      </c>
      <c r="H5392" s="133"/>
      <c r="I5392" s="162"/>
      <c r="J5392" s="81"/>
      <c r="K5392" s="144"/>
    </row>
    <row r="5393" spans="1:11" customFormat="1" ht="16.5" x14ac:dyDescent="0.3">
      <c r="A5393" s="77">
        <v>43453</v>
      </c>
      <c r="B5393" s="142" t="s">
        <v>3660</v>
      </c>
      <c r="C5393" s="79" t="s">
        <v>87</v>
      </c>
      <c r="D5393" s="127" t="s">
        <v>2073</v>
      </c>
      <c r="E5393" s="80">
        <v>5</v>
      </c>
      <c r="F5393" s="143">
        <v>240525.55</v>
      </c>
      <c r="G5393" s="80">
        <f t="shared" si="48"/>
        <v>1202627.75</v>
      </c>
      <c r="H5393" s="133">
        <f>G5393</f>
        <v>1202627.75</v>
      </c>
      <c r="I5393" s="162" t="s">
        <v>1756</v>
      </c>
      <c r="J5393" s="81"/>
      <c r="K5393" s="144"/>
    </row>
    <row r="5394" spans="1:11" customFormat="1" ht="16.5" x14ac:dyDescent="0.3">
      <c r="A5394" s="77"/>
      <c r="B5394" s="142"/>
      <c r="C5394" s="79"/>
      <c r="D5394" s="127"/>
      <c r="E5394" s="80"/>
      <c r="F5394" s="143"/>
      <c r="G5394" s="80">
        <f t="shared" si="48"/>
        <v>0</v>
      </c>
      <c r="H5394" s="133"/>
      <c r="I5394" s="162"/>
      <c r="J5394" s="81"/>
      <c r="K5394" s="144"/>
    </row>
    <row r="5395" spans="1:11" customFormat="1" ht="16.5" x14ac:dyDescent="0.3">
      <c r="A5395" s="77">
        <v>43453</v>
      </c>
      <c r="B5395" s="142" t="s">
        <v>3661</v>
      </c>
      <c r="C5395" s="79" t="s">
        <v>3662</v>
      </c>
      <c r="D5395" s="127" t="s">
        <v>20</v>
      </c>
      <c r="E5395" s="80">
        <v>2</v>
      </c>
      <c r="F5395" s="143">
        <v>544500</v>
      </c>
      <c r="G5395" s="80">
        <f t="shared" si="48"/>
        <v>1089000</v>
      </c>
      <c r="H5395" s="133"/>
      <c r="I5395" s="162"/>
      <c r="J5395" s="81"/>
      <c r="K5395" s="144"/>
    </row>
    <row r="5396" spans="1:11" customFormat="1" ht="16.5" x14ac:dyDescent="0.3">
      <c r="A5396" s="77"/>
      <c r="B5396" s="142"/>
      <c r="C5396" s="79"/>
      <c r="D5396" s="127" t="s">
        <v>3663</v>
      </c>
      <c r="E5396" s="80">
        <v>2</v>
      </c>
      <c r="F5396" s="143">
        <v>215000.5</v>
      </c>
      <c r="G5396" s="80">
        <f t="shared" si="48"/>
        <v>430001</v>
      </c>
      <c r="H5396" s="133">
        <f>SUM(G5395:G5396)</f>
        <v>1519001</v>
      </c>
      <c r="I5396" s="162" t="s">
        <v>314</v>
      </c>
      <c r="J5396" s="81"/>
      <c r="K5396" s="144"/>
    </row>
    <row r="5397" spans="1:11" customFormat="1" ht="16.5" x14ac:dyDescent="0.3">
      <c r="A5397" s="77"/>
      <c r="B5397" s="142"/>
      <c r="C5397" s="79"/>
      <c r="D5397" s="127"/>
      <c r="E5397" s="80"/>
      <c r="F5397" s="143"/>
      <c r="G5397" s="80">
        <f t="shared" si="48"/>
        <v>0</v>
      </c>
      <c r="H5397" s="133"/>
      <c r="I5397" s="162"/>
      <c r="J5397" s="81"/>
      <c r="K5397" s="144"/>
    </row>
    <row r="5398" spans="1:11" customFormat="1" ht="16.5" x14ac:dyDescent="0.3">
      <c r="A5398" s="77">
        <v>43453</v>
      </c>
      <c r="B5398" s="142" t="s">
        <v>3664</v>
      </c>
      <c r="C5398" s="79" t="s">
        <v>3205</v>
      </c>
      <c r="D5398" s="127" t="s">
        <v>1357</v>
      </c>
      <c r="E5398" s="80">
        <v>2</v>
      </c>
      <c r="F5398" s="143">
        <v>1024199.45</v>
      </c>
      <c r="G5398" s="80">
        <f t="shared" si="48"/>
        <v>2048398.9</v>
      </c>
      <c r="H5398" s="133">
        <f>G5398</f>
        <v>2048398.9</v>
      </c>
      <c r="I5398" s="162" t="s">
        <v>1756</v>
      </c>
      <c r="J5398" s="81"/>
      <c r="K5398" s="144"/>
    </row>
    <row r="5399" spans="1:11" customFormat="1" ht="16.5" x14ac:dyDescent="0.3">
      <c r="A5399" s="77"/>
      <c r="B5399" s="142"/>
      <c r="C5399" s="79"/>
      <c r="D5399" s="127"/>
      <c r="E5399" s="80"/>
      <c r="F5399" s="143"/>
      <c r="G5399" s="80">
        <f t="shared" si="48"/>
        <v>0</v>
      </c>
      <c r="H5399" s="133"/>
      <c r="I5399" s="162"/>
      <c r="J5399" s="81"/>
      <c r="K5399" s="144"/>
    </row>
    <row r="5400" spans="1:11" customFormat="1" ht="16.5" x14ac:dyDescent="0.3">
      <c r="A5400" s="77">
        <v>43453</v>
      </c>
      <c r="B5400" s="142" t="s">
        <v>3665</v>
      </c>
      <c r="C5400" s="79" t="s">
        <v>556</v>
      </c>
      <c r="D5400" s="127" t="s">
        <v>273</v>
      </c>
      <c r="E5400" s="80">
        <v>1</v>
      </c>
      <c r="F5400" s="143">
        <v>1068999.8</v>
      </c>
      <c r="G5400" s="80">
        <f t="shared" si="48"/>
        <v>1068999.8</v>
      </c>
      <c r="H5400" s="133">
        <f>G5400</f>
        <v>1068999.8</v>
      </c>
      <c r="I5400" s="162" t="s">
        <v>314</v>
      </c>
      <c r="J5400" s="81"/>
      <c r="K5400" s="144"/>
    </row>
    <row r="5401" spans="1:11" customFormat="1" ht="16.5" x14ac:dyDescent="0.3">
      <c r="A5401" s="77"/>
      <c r="B5401" s="142"/>
      <c r="C5401" s="79"/>
      <c r="D5401" s="127"/>
      <c r="E5401" s="80"/>
      <c r="F5401" s="143"/>
      <c r="G5401" s="80">
        <f t="shared" si="48"/>
        <v>0</v>
      </c>
      <c r="H5401" s="133"/>
      <c r="I5401" s="162"/>
      <c r="J5401" s="81"/>
      <c r="K5401" s="144"/>
    </row>
    <row r="5402" spans="1:11" customFormat="1" ht="16.5" x14ac:dyDescent="0.3">
      <c r="A5402" s="77">
        <v>43453</v>
      </c>
      <c r="B5402" s="142" t="s">
        <v>3666</v>
      </c>
      <c r="C5402" s="79" t="s">
        <v>3667</v>
      </c>
      <c r="D5402" s="127" t="s">
        <v>1357</v>
      </c>
      <c r="E5402" s="80">
        <v>1</v>
      </c>
      <c r="F5402" s="143">
        <v>1024199.45</v>
      </c>
      <c r="G5402" s="80">
        <f t="shared" si="48"/>
        <v>1024199.45</v>
      </c>
      <c r="H5402" s="133">
        <f>G5402</f>
        <v>1024199.45</v>
      </c>
      <c r="I5402" s="162" t="s">
        <v>1756</v>
      </c>
      <c r="J5402" s="81"/>
      <c r="K5402" s="144"/>
    </row>
    <row r="5403" spans="1:11" customFormat="1" ht="16.5" x14ac:dyDescent="0.3">
      <c r="A5403" s="77"/>
      <c r="B5403" s="142"/>
      <c r="C5403" s="79"/>
      <c r="D5403" s="127"/>
      <c r="E5403" s="80"/>
      <c r="F5403" s="143"/>
      <c r="G5403" s="80">
        <f t="shared" si="48"/>
        <v>0</v>
      </c>
      <c r="H5403" s="133"/>
      <c r="I5403" s="162"/>
      <c r="J5403" s="81"/>
      <c r="K5403" s="144"/>
    </row>
    <row r="5404" spans="1:11" customFormat="1" ht="16.5" x14ac:dyDescent="0.3">
      <c r="A5404" s="77">
        <v>43453</v>
      </c>
      <c r="B5404" s="142" t="s">
        <v>3668</v>
      </c>
      <c r="C5404" s="79" t="s">
        <v>2688</v>
      </c>
      <c r="D5404" s="127" t="s">
        <v>3422</v>
      </c>
      <c r="E5404" s="80">
        <v>3</v>
      </c>
      <c r="F5404" s="143">
        <v>243000.55</v>
      </c>
      <c r="G5404" s="80">
        <f t="shared" si="48"/>
        <v>729001.64999999991</v>
      </c>
      <c r="H5404" s="133"/>
      <c r="I5404" s="162"/>
      <c r="J5404" s="81"/>
      <c r="K5404" s="144"/>
    </row>
    <row r="5405" spans="1:11" customFormat="1" ht="16.5" x14ac:dyDescent="0.3">
      <c r="A5405" s="77"/>
      <c r="B5405" s="142"/>
      <c r="C5405" s="79"/>
      <c r="D5405" s="127" t="s">
        <v>2757</v>
      </c>
      <c r="E5405" s="80">
        <v>3</v>
      </c>
      <c r="F5405" s="143">
        <v>291650.09499999997</v>
      </c>
      <c r="G5405" s="80">
        <f t="shared" si="48"/>
        <v>874950.28499999992</v>
      </c>
      <c r="H5405" s="133">
        <f>SUM(G5404:G5405)</f>
        <v>1603951.9349999998</v>
      </c>
      <c r="I5405" s="162" t="s">
        <v>309</v>
      </c>
      <c r="J5405" s="81"/>
      <c r="K5405" s="144"/>
    </row>
    <row r="5406" spans="1:11" customFormat="1" ht="16.5" x14ac:dyDescent="0.3">
      <c r="A5406" s="77"/>
      <c r="B5406" s="142"/>
      <c r="C5406" s="79"/>
      <c r="D5406" s="127"/>
      <c r="E5406" s="80"/>
      <c r="F5406" s="143"/>
      <c r="G5406" s="80">
        <f t="shared" si="48"/>
        <v>0</v>
      </c>
      <c r="H5406" s="133"/>
      <c r="I5406" s="162"/>
      <c r="J5406" s="81"/>
      <c r="K5406" s="144"/>
    </row>
    <row r="5407" spans="1:11" customFormat="1" ht="16.5" x14ac:dyDescent="0.3">
      <c r="A5407" s="77">
        <v>43453</v>
      </c>
      <c r="B5407" s="142" t="s">
        <v>3669</v>
      </c>
      <c r="C5407" s="79" t="s">
        <v>3342</v>
      </c>
      <c r="D5407" s="127" t="s">
        <v>3670</v>
      </c>
      <c r="E5407" s="80">
        <v>48</v>
      </c>
      <c r="F5407" s="143">
        <v>169998.40132</v>
      </c>
      <c r="G5407" s="80">
        <f t="shared" si="48"/>
        <v>8159923.2633600002</v>
      </c>
      <c r="H5407" s="133">
        <f>G5407</f>
        <v>8159923.2633600002</v>
      </c>
      <c r="I5407" s="162" t="s">
        <v>1215</v>
      </c>
      <c r="J5407" s="81"/>
      <c r="K5407" s="144"/>
    </row>
    <row r="5408" spans="1:11" customFormat="1" ht="16.5" x14ac:dyDescent="0.3">
      <c r="A5408" s="77"/>
      <c r="B5408" s="142"/>
      <c r="C5408" s="79"/>
      <c r="D5408" s="127"/>
      <c r="E5408" s="80"/>
      <c r="F5408" s="143"/>
      <c r="G5408" s="80">
        <f t="shared" si="48"/>
        <v>0</v>
      </c>
      <c r="H5408" s="133"/>
      <c r="I5408" s="162"/>
      <c r="J5408" s="81"/>
      <c r="K5408" s="144"/>
    </row>
    <row r="5409" spans="1:11" customFormat="1" ht="16.5" x14ac:dyDescent="0.3">
      <c r="A5409" s="77">
        <v>43453</v>
      </c>
      <c r="B5409" s="142" t="s">
        <v>3671</v>
      </c>
      <c r="C5409" s="79" t="s">
        <v>3606</v>
      </c>
      <c r="D5409" s="127" t="s">
        <v>2482</v>
      </c>
      <c r="E5409" s="80">
        <v>2</v>
      </c>
      <c r="F5409" s="143">
        <v>215650.38</v>
      </c>
      <c r="G5409" s="80">
        <f t="shared" si="48"/>
        <v>431300.76</v>
      </c>
      <c r="H5409" s="133">
        <f>G5409</f>
        <v>431300.76</v>
      </c>
      <c r="I5409" s="162" t="s">
        <v>1756</v>
      </c>
      <c r="J5409" s="81"/>
      <c r="K5409" s="144"/>
    </row>
    <row r="5410" spans="1:11" customFormat="1" ht="16.5" x14ac:dyDescent="0.3">
      <c r="A5410" s="77"/>
      <c r="B5410" s="142"/>
      <c r="C5410" s="79"/>
      <c r="D5410" s="127"/>
      <c r="E5410" s="80"/>
      <c r="F5410" s="143"/>
      <c r="G5410" s="80">
        <f t="shared" si="48"/>
        <v>0</v>
      </c>
      <c r="H5410" s="133" t="s">
        <v>1173</v>
      </c>
      <c r="I5410" s="162"/>
      <c r="J5410" s="81"/>
      <c r="K5410" s="144"/>
    </row>
    <row r="5411" spans="1:11" customFormat="1" ht="16.5" x14ac:dyDescent="0.3">
      <c r="A5411" s="77">
        <v>43454</v>
      </c>
      <c r="B5411" s="142" t="s">
        <v>3672</v>
      </c>
      <c r="C5411" s="79" t="s">
        <v>3673</v>
      </c>
      <c r="D5411" s="127" t="s">
        <v>887</v>
      </c>
      <c r="E5411" s="80">
        <v>1</v>
      </c>
      <c r="F5411" s="143">
        <v>230000.1</v>
      </c>
      <c r="G5411" s="80">
        <f t="shared" si="48"/>
        <v>230000.1</v>
      </c>
      <c r="H5411" s="133">
        <f>G5411</f>
        <v>230000.1</v>
      </c>
      <c r="I5411" s="162" t="s">
        <v>2524</v>
      </c>
      <c r="J5411" s="81"/>
      <c r="K5411" s="144"/>
    </row>
    <row r="5412" spans="1:11" customFormat="1" ht="16.5" x14ac:dyDescent="0.3">
      <c r="A5412" s="77"/>
      <c r="B5412" s="142"/>
      <c r="C5412" s="79"/>
      <c r="D5412" s="127"/>
      <c r="E5412" s="80"/>
      <c r="F5412" s="143"/>
      <c r="G5412" s="80">
        <f t="shared" si="48"/>
        <v>0</v>
      </c>
      <c r="H5412" s="133"/>
      <c r="I5412" s="162"/>
      <c r="J5412" s="81"/>
      <c r="K5412" s="144"/>
    </row>
    <row r="5413" spans="1:11" customFormat="1" ht="16.5" x14ac:dyDescent="0.3">
      <c r="A5413" s="77">
        <v>43454</v>
      </c>
      <c r="B5413" s="142" t="s">
        <v>3674</v>
      </c>
      <c r="C5413" s="79" t="s">
        <v>258</v>
      </c>
      <c r="D5413" s="127" t="s">
        <v>20</v>
      </c>
      <c r="E5413" s="80">
        <v>5</v>
      </c>
      <c r="F5413" s="143">
        <v>544500</v>
      </c>
      <c r="G5413" s="80">
        <f t="shared" si="48"/>
        <v>2722500</v>
      </c>
      <c r="H5413" s="133">
        <f>G5413</f>
        <v>2722500</v>
      </c>
      <c r="I5413" s="162" t="s">
        <v>314</v>
      </c>
      <c r="J5413" s="81"/>
      <c r="K5413" s="144"/>
    </row>
    <row r="5414" spans="1:11" customFormat="1" ht="16.5" x14ac:dyDescent="0.3">
      <c r="A5414" s="77"/>
      <c r="B5414" s="142"/>
      <c r="C5414" s="79"/>
      <c r="D5414" s="127"/>
      <c r="E5414" s="80"/>
      <c r="F5414" s="143"/>
      <c r="G5414" s="80">
        <f t="shared" si="48"/>
        <v>0</v>
      </c>
      <c r="H5414" s="133"/>
      <c r="I5414" s="162"/>
      <c r="J5414" s="81"/>
      <c r="K5414" s="144"/>
    </row>
    <row r="5415" spans="1:11" customFormat="1" ht="16.5" x14ac:dyDescent="0.3">
      <c r="A5415" s="77">
        <v>43454</v>
      </c>
      <c r="B5415" s="142" t="s">
        <v>3675</v>
      </c>
      <c r="C5415" s="79" t="s">
        <v>985</v>
      </c>
      <c r="D5415" s="127" t="s">
        <v>206</v>
      </c>
      <c r="E5415" s="80">
        <v>120</v>
      </c>
      <c r="F5415" s="143">
        <v>55071.5</v>
      </c>
      <c r="G5415" s="80">
        <f t="shared" si="48"/>
        <v>6608580</v>
      </c>
      <c r="H5415" s="133"/>
      <c r="I5415" s="162"/>
      <c r="J5415" s="81"/>
      <c r="K5415" s="144"/>
    </row>
    <row r="5416" spans="1:11" customFormat="1" ht="16.5" x14ac:dyDescent="0.3">
      <c r="A5416" s="77"/>
      <c r="B5416" s="142"/>
      <c r="C5416" s="79"/>
      <c r="D5416" s="127" t="s">
        <v>207</v>
      </c>
      <c r="E5416" s="80">
        <v>120</v>
      </c>
      <c r="F5416" s="143">
        <v>55071.5</v>
      </c>
      <c r="G5416" s="80">
        <f t="shared" si="48"/>
        <v>6608580</v>
      </c>
      <c r="H5416" s="133"/>
      <c r="I5416" s="162"/>
      <c r="J5416" s="81"/>
      <c r="K5416" s="144"/>
    </row>
    <row r="5417" spans="1:11" customFormat="1" ht="16.5" x14ac:dyDescent="0.3">
      <c r="A5417" s="77"/>
      <c r="B5417" s="142"/>
      <c r="C5417" s="79"/>
      <c r="D5417" s="127" t="s">
        <v>200</v>
      </c>
      <c r="E5417" s="80">
        <v>120</v>
      </c>
      <c r="F5417" s="143">
        <v>55071.5</v>
      </c>
      <c r="G5417" s="80">
        <f t="shared" si="48"/>
        <v>6608580</v>
      </c>
      <c r="H5417" s="133"/>
      <c r="I5417" s="162"/>
      <c r="J5417" s="81"/>
      <c r="K5417" s="144"/>
    </row>
    <row r="5418" spans="1:11" customFormat="1" ht="16.5" x14ac:dyDescent="0.3">
      <c r="A5418" s="77"/>
      <c r="B5418" s="142"/>
      <c r="C5418" s="79"/>
      <c r="D5418" s="127" t="s">
        <v>202</v>
      </c>
      <c r="E5418" s="80">
        <v>120</v>
      </c>
      <c r="F5418" s="143">
        <v>55071.5</v>
      </c>
      <c r="G5418" s="80">
        <f t="shared" si="48"/>
        <v>6608580</v>
      </c>
      <c r="H5418" s="133">
        <f>SUM(G5415:G5418)</f>
        <v>26434320</v>
      </c>
      <c r="I5418" s="162" t="s">
        <v>2545</v>
      </c>
      <c r="J5418" s="81"/>
      <c r="K5418" s="144"/>
    </row>
    <row r="5419" spans="1:11" customFormat="1" ht="16.5" x14ac:dyDescent="0.3">
      <c r="A5419" s="77"/>
      <c r="B5419" s="142"/>
      <c r="C5419" s="79"/>
      <c r="D5419" s="127"/>
      <c r="E5419" s="80"/>
      <c r="F5419" s="143"/>
      <c r="G5419" s="80">
        <f t="shared" si="48"/>
        <v>0</v>
      </c>
      <c r="H5419" s="133"/>
      <c r="I5419" s="162"/>
      <c r="J5419" s="81"/>
      <c r="K5419" s="144"/>
    </row>
    <row r="5420" spans="1:11" customFormat="1" ht="16.5" x14ac:dyDescent="0.3">
      <c r="A5420" s="77">
        <v>43454</v>
      </c>
      <c r="B5420" s="142" t="s">
        <v>3676</v>
      </c>
      <c r="C5420" s="79" t="s">
        <v>3677</v>
      </c>
      <c r="D5420" s="127" t="s">
        <v>1719</v>
      </c>
      <c r="E5420" s="80">
        <v>24</v>
      </c>
      <c r="F5420" s="143">
        <v>70416.5</v>
      </c>
      <c r="G5420" s="80">
        <f t="shared" si="48"/>
        <v>1689996</v>
      </c>
      <c r="H5420" s="133"/>
      <c r="I5420" s="162"/>
      <c r="J5420" s="81"/>
      <c r="K5420" s="144"/>
    </row>
    <row r="5421" spans="1:11" customFormat="1" ht="16.5" x14ac:dyDescent="0.3">
      <c r="A5421" s="77"/>
      <c r="B5421" s="142"/>
      <c r="C5421" s="79"/>
      <c r="D5421" s="127" t="s">
        <v>1725</v>
      </c>
      <c r="E5421" s="80">
        <v>24</v>
      </c>
      <c r="F5421" s="143">
        <v>70416.5</v>
      </c>
      <c r="G5421" s="80">
        <f t="shared" si="48"/>
        <v>1689996</v>
      </c>
      <c r="H5421" s="133"/>
      <c r="I5421" s="162"/>
      <c r="J5421" s="81"/>
      <c r="K5421" s="144"/>
    </row>
    <row r="5422" spans="1:11" customFormat="1" ht="16.5" x14ac:dyDescent="0.3">
      <c r="A5422" s="77"/>
      <c r="B5422" s="142"/>
      <c r="C5422" s="79"/>
      <c r="D5422" s="127" t="s">
        <v>1933</v>
      </c>
      <c r="E5422" s="80">
        <v>24</v>
      </c>
      <c r="F5422" s="143">
        <v>70416.5</v>
      </c>
      <c r="G5422" s="80">
        <f t="shared" si="48"/>
        <v>1689996</v>
      </c>
      <c r="H5422" s="133"/>
      <c r="I5422" s="162"/>
      <c r="J5422" s="81"/>
      <c r="K5422" s="144"/>
    </row>
    <row r="5423" spans="1:11" customFormat="1" ht="16.5" x14ac:dyDescent="0.3">
      <c r="A5423" s="77"/>
      <c r="B5423" s="142"/>
      <c r="C5423" s="79"/>
      <c r="D5423" s="127" t="s">
        <v>1930</v>
      </c>
      <c r="E5423" s="80">
        <v>24</v>
      </c>
      <c r="F5423" s="143">
        <v>70416.5</v>
      </c>
      <c r="G5423" s="80">
        <f t="shared" si="48"/>
        <v>1689996</v>
      </c>
      <c r="H5423" s="133"/>
      <c r="I5423" s="162"/>
      <c r="J5423" s="81"/>
      <c r="K5423" s="144"/>
    </row>
    <row r="5424" spans="1:11" customFormat="1" ht="16.5" x14ac:dyDescent="0.3">
      <c r="A5424" s="77"/>
      <c r="B5424" s="142"/>
      <c r="C5424" s="79"/>
      <c r="D5424" s="127" t="s">
        <v>1675</v>
      </c>
      <c r="E5424" s="80">
        <v>24</v>
      </c>
      <c r="F5424" s="143">
        <v>41666.9</v>
      </c>
      <c r="G5424" s="80">
        <f t="shared" si="48"/>
        <v>1000005.6000000001</v>
      </c>
      <c r="H5424" s="133">
        <f>SUM(G5420:G5424)</f>
        <v>7759989.5999999996</v>
      </c>
      <c r="I5424" s="162" t="s">
        <v>2545</v>
      </c>
      <c r="J5424" s="81"/>
      <c r="K5424" s="144"/>
    </row>
    <row r="5425" spans="1:11" customFormat="1" ht="16.5" x14ac:dyDescent="0.3">
      <c r="A5425" s="77"/>
      <c r="B5425" s="142"/>
      <c r="C5425" s="79"/>
      <c r="D5425" s="127"/>
      <c r="E5425" s="80"/>
      <c r="F5425" s="143"/>
      <c r="G5425" s="80">
        <f t="shared" si="48"/>
        <v>0</v>
      </c>
      <c r="H5425" s="133"/>
      <c r="I5425" s="162"/>
      <c r="J5425" s="81"/>
      <c r="K5425" s="144"/>
    </row>
    <row r="5426" spans="1:11" customFormat="1" ht="16.5" x14ac:dyDescent="0.3">
      <c r="A5426" s="77">
        <v>43454</v>
      </c>
      <c r="B5426" s="142" t="s">
        <v>3678</v>
      </c>
      <c r="C5426" s="79" t="s">
        <v>135</v>
      </c>
      <c r="D5426" s="127" t="s">
        <v>1357</v>
      </c>
      <c r="E5426" s="80">
        <v>6</v>
      </c>
      <c r="F5426" s="143">
        <v>1024199.45</v>
      </c>
      <c r="G5426" s="80">
        <f t="shared" si="48"/>
        <v>6145196.6999999993</v>
      </c>
      <c r="H5426" s="133"/>
      <c r="I5426" s="162"/>
      <c r="J5426" s="81"/>
      <c r="K5426" s="144"/>
    </row>
    <row r="5427" spans="1:11" customFormat="1" ht="16.5" x14ac:dyDescent="0.3">
      <c r="A5427" s="77"/>
      <c r="B5427" s="142"/>
      <c r="C5427" s="79"/>
      <c r="D5427" s="127" t="s">
        <v>2213</v>
      </c>
      <c r="E5427" s="80">
        <v>4</v>
      </c>
      <c r="F5427" s="143">
        <v>1084500.55</v>
      </c>
      <c r="G5427" s="80">
        <f t="shared" si="48"/>
        <v>4338002.2</v>
      </c>
      <c r="H5427" s="133"/>
      <c r="I5427" s="162"/>
      <c r="J5427" s="81"/>
      <c r="K5427" s="144"/>
    </row>
    <row r="5428" spans="1:11" customFormat="1" ht="16.5" x14ac:dyDescent="0.3">
      <c r="A5428" s="77"/>
      <c r="B5428" s="142"/>
      <c r="C5428" s="79"/>
      <c r="D5428" s="127" t="s">
        <v>3553</v>
      </c>
      <c r="E5428" s="80">
        <v>6</v>
      </c>
      <c r="F5428" s="143">
        <v>1444500.1</v>
      </c>
      <c r="G5428" s="80">
        <f t="shared" si="48"/>
        <v>8667000.6000000015</v>
      </c>
      <c r="H5428" s="133">
        <f>SUM(G5426:G5428)</f>
        <v>19150199.5</v>
      </c>
      <c r="I5428" s="162" t="s">
        <v>309</v>
      </c>
      <c r="J5428" s="81"/>
      <c r="K5428" s="144"/>
    </row>
    <row r="5429" spans="1:11" customFormat="1" ht="16.5" x14ac:dyDescent="0.3">
      <c r="A5429" s="77"/>
      <c r="B5429" s="142"/>
      <c r="C5429" s="79"/>
      <c r="D5429" s="127"/>
      <c r="E5429" s="80"/>
      <c r="F5429" s="143"/>
      <c r="G5429" s="80">
        <f t="shared" si="48"/>
        <v>0</v>
      </c>
      <c r="H5429" s="133"/>
      <c r="I5429" s="162"/>
      <c r="J5429" s="81"/>
      <c r="K5429" s="144"/>
    </row>
    <row r="5430" spans="1:11" customFormat="1" ht="16.5" x14ac:dyDescent="0.3">
      <c r="A5430" s="77">
        <v>43454</v>
      </c>
      <c r="B5430" s="142" t="s">
        <v>3679</v>
      </c>
      <c r="C5430" s="79" t="s">
        <v>2846</v>
      </c>
      <c r="D5430" s="127" t="s">
        <v>19</v>
      </c>
      <c r="E5430" s="80">
        <v>3</v>
      </c>
      <c r="F5430" s="143">
        <v>519999.7</v>
      </c>
      <c r="G5430" s="80">
        <f t="shared" si="48"/>
        <v>1559999.1</v>
      </c>
      <c r="H5430" s="133">
        <f>G5430</f>
        <v>1559999.1</v>
      </c>
      <c r="I5430" s="162" t="s">
        <v>2524</v>
      </c>
      <c r="J5430" s="81"/>
      <c r="K5430" s="144"/>
    </row>
    <row r="5431" spans="1:11" customFormat="1" ht="16.5" x14ac:dyDescent="0.3">
      <c r="A5431" s="77"/>
      <c r="B5431" s="142"/>
      <c r="C5431" s="79"/>
      <c r="D5431" s="127"/>
      <c r="E5431" s="80"/>
      <c r="F5431" s="143"/>
      <c r="G5431" s="80">
        <f t="shared" si="48"/>
        <v>0</v>
      </c>
      <c r="H5431" s="133"/>
      <c r="I5431" s="162"/>
      <c r="J5431" s="81"/>
      <c r="K5431" s="144"/>
    </row>
    <row r="5432" spans="1:11" customFormat="1" ht="16.5" x14ac:dyDescent="0.3">
      <c r="A5432" s="77">
        <v>43454</v>
      </c>
      <c r="B5432" s="142" t="s">
        <v>3680</v>
      </c>
      <c r="C5432" s="79" t="s">
        <v>3528</v>
      </c>
      <c r="D5432" s="127" t="s">
        <v>1914</v>
      </c>
      <c r="E5432" s="80">
        <v>60</v>
      </c>
      <c r="F5432" s="143">
        <v>169998.40132</v>
      </c>
      <c r="G5432" s="80">
        <f t="shared" si="48"/>
        <v>10199904.0792</v>
      </c>
      <c r="H5432" s="133">
        <f>G5432</f>
        <v>10199904.0792</v>
      </c>
      <c r="I5432" s="162" t="s">
        <v>1215</v>
      </c>
      <c r="J5432" s="81"/>
      <c r="K5432" s="144"/>
    </row>
    <row r="5433" spans="1:11" customFormat="1" ht="16.5" x14ac:dyDescent="0.3">
      <c r="A5433" s="77"/>
      <c r="B5433" s="142"/>
      <c r="C5433" s="79"/>
      <c r="D5433" s="127"/>
      <c r="E5433" s="80"/>
      <c r="F5433" s="143"/>
      <c r="G5433" s="80">
        <f t="shared" si="48"/>
        <v>0</v>
      </c>
      <c r="H5433" s="133"/>
      <c r="I5433" s="162"/>
      <c r="J5433" s="81"/>
      <c r="K5433" s="144"/>
    </row>
    <row r="5434" spans="1:11" customFormat="1" ht="16.5" x14ac:dyDescent="0.3">
      <c r="A5434" s="77">
        <v>43454</v>
      </c>
      <c r="B5434" s="142" t="s">
        <v>3681</v>
      </c>
      <c r="C5434" s="79" t="s">
        <v>3682</v>
      </c>
      <c r="D5434" s="127" t="s">
        <v>2482</v>
      </c>
      <c r="E5434" s="80">
        <v>4</v>
      </c>
      <c r="F5434" s="143">
        <v>215650.38</v>
      </c>
      <c r="G5434" s="80">
        <f t="shared" si="48"/>
        <v>862601.52</v>
      </c>
      <c r="H5434" s="133">
        <f>G5434</f>
        <v>862601.52</v>
      </c>
      <c r="I5434" s="162" t="s">
        <v>309</v>
      </c>
      <c r="J5434" s="81"/>
      <c r="K5434" s="144"/>
    </row>
    <row r="5435" spans="1:11" customFormat="1" ht="16.5" x14ac:dyDescent="0.3">
      <c r="A5435" s="77"/>
      <c r="B5435" s="142"/>
      <c r="C5435" s="79"/>
      <c r="D5435" s="127"/>
      <c r="E5435" s="80"/>
      <c r="F5435" s="143"/>
      <c r="G5435" s="80">
        <f t="shared" si="48"/>
        <v>0</v>
      </c>
      <c r="H5435" s="133"/>
      <c r="I5435" s="162"/>
      <c r="J5435" s="81"/>
      <c r="K5435" s="144"/>
    </row>
    <row r="5436" spans="1:11" customFormat="1" ht="16.5" x14ac:dyDescent="0.3">
      <c r="A5436" s="77">
        <v>43454</v>
      </c>
      <c r="B5436" s="142" t="s">
        <v>3683</v>
      </c>
      <c r="C5436" s="79" t="s">
        <v>30</v>
      </c>
      <c r="D5436" s="127" t="s">
        <v>31</v>
      </c>
      <c r="E5436" s="80">
        <v>2</v>
      </c>
      <c r="F5436" s="143">
        <v>529199.44999999995</v>
      </c>
      <c r="G5436" s="80">
        <f t="shared" si="48"/>
        <v>1058398.8999999999</v>
      </c>
      <c r="H5436" s="133">
        <f>G5436</f>
        <v>1058398.8999999999</v>
      </c>
      <c r="I5436" s="162" t="s">
        <v>309</v>
      </c>
      <c r="J5436" s="81"/>
      <c r="K5436" s="144"/>
    </row>
    <row r="5437" spans="1:11" customFormat="1" ht="16.5" x14ac:dyDescent="0.3">
      <c r="A5437" s="77"/>
      <c r="B5437" s="142"/>
      <c r="C5437" s="79"/>
      <c r="D5437" s="127"/>
      <c r="E5437" s="80"/>
      <c r="F5437" s="143"/>
      <c r="G5437" s="80">
        <f t="shared" si="48"/>
        <v>0</v>
      </c>
      <c r="H5437" s="133"/>
      <c r="I5437" s="162"/>
      <c r="J5437" s="81"/>
      <c r="K5437" s="144"/>
    </row>
    <row r="5438" spans="1:11" customFormat="1" ht="16.5" x14ac:dyDescent="0.3">
      <c r="A5438" s="77">
        <v>43454</v>
      </c>
      <c r="B5438" s="142" t="s">
        <v>3684</v>
      </c>
      <c r="C5438" s="79" t="s">
        <v>1957</v>
      </c>
      <c r="D5438" s="127" t="s">
        <v>2494</v>
      </c>
      <c r="E5438" s="80">
        <v>5</v>
      </c>
      <c r="F5438" s="143">
        <v>621900.18000000005</v>
      </c>
      <c r="G5438" s="80">
        <f t="shared" si="48"/>
        <v>3109500.9000000004</v>
      </c>
      <c r="H5438" s="133"/>
      <c r="I5438" s="162"/>
      <c r="J5438" s="81"/>
      <c r="K5438" s="144"/>
    </row>
    <row r="5439" spans="1:11" customFormat="1" ht="16.5" x14ac:dyDescent="0.3">
      <c r="A5439" s="77"/>
      <c r="B5439" s="142"/>
      <c r="C5439" s="79"/>
      <c r="D5439" s="127" t="s">
        <v>28</v>
      </c>
      <c r="E5439" s="80">
        <v>4</v>
      </c>
      <c r="F5439" s="143">
        <v>544500</v>
      </c>
      <c r="G5439" s="80">
        <f t="shared" si="48"/>
        <v>2178000</v>
      </c>
      <c r="H5439" s="133">
        <f>SUM(G5438:G5439)</f>
        <v>5287500.9000000004</v>
      </c>
      <c r="I5439" s="162" t="s">
        <v>309</v>
      </c>
      <c r="J5439" s="81"/>
      <c r="K5439" s="144"/>
    </row>
    <row r="5440" spans="1:11" customFormat="1" ht="16.5" x14ac:dyDescent="0.3">
      <c r="A5440" s="77"/>
      <c r="B5440" s="142"/>
      <c r="C5440" s="79"/>
      <c r="D5440" s="127"/>
      <c r="E5440" s="80"/>
      <c r="F5440" s="143"/>
      <c r="G5440" s="80">
        <f t="shared" ref="G5440:G5695" si="49">E5440*F5440</f>
        <v>0</v>
      </c>
      <c r="H5440" s="133"/>
      <c r="I5440" s="162"/>
      <c r="J5440" s="81"/>
      <c r="K5440" s="144"/>
    </row>
    <row r="5441" spans="1:11" customFormat="1" ht="16.5" x14ac:dyDescent="0.3">
      <c r="A5441" s="77">
        <v>43454</v>
      </c>
      <c r="B5441" s="142" t="s">
        <v>3685</v>
      </c>
      <c r="C5441" s="79" t="s">
        <v>1981</v>
      </c>
      <c r="D5441" s="127" t="s">
        <v>887</v>
      </c>
      <c r="E5441" s="80">
        <v>3</v>
      </c>
      <c r="F5441" s="143">
        <v>230000.1</v>
      </c>
      <c r="G5441" s="80">
        <f t="shared" si="49"/>
        <v>690000.3</v>
      </c>
      <c r="H5441" s="133">
        <f>G5441</f>
        <v>690000.3</v>
      </c>
      <c r="I5441" s="162" t="s">
        <v>1756</v>
      </c>
      <c r="J5441" s="81"/>
      <c r="K5441" s="144"/>
    </row>
    <row r="5442" spans="1:11" customFormat="1" ht="16.5" x14ac:dyDescent="0.3">
      <c r="A5442" s="77"/>
      <c r="B5442" s="142"/>
      <c r="C5442" s="79"/>
      <c r="D5442" s="127"/>
      <c r="E5442" s="80"/>
      <c r="F5442" s="143"/>
      <c r="G5442" s="80">
        <f t="shared" si="49"/>
        <v>0</v>
      </c>
      <c r="H5442" s="133"/>
      <c r="I5442" s="162"/>
      <c r="J5442" s="81"/>
      <c r="K5442" s="144"/>
    </row>
    <row r="5443" spans="1:11" customFormat="1" ht="16.5" x14ac:dyDescent="0.3">
      <c r="A5443" s="77">
        <v>43454</v>
      </c>
      <c r="B5443" s="142" t="s">
        <v>3686</v>
      </c>
      <c r="C5443" s="79" t="s">
        <v>3687</v>
      </c>
      <c r="D5443" s="127" t="s">
        <v>1094</v>
      </c>
      <c r="E5443" s="80">
        <v>4</v>
      </c>
      <c r="F5443" s="143">
        <v>215000.5</v>
      </c>
      <c r="G5443" s="80">
        <f t="shared" si="49"/>
        <v>860002</v>
      </c>
      <c r="H5443" s="133">
        <f>G5443</f>
        <v>860002</v>
      </c>
      <c r="I5443" s="162" t="s">
        <v>309</v>
      </c>
      <c r="J5443" s="81"/>
      <c r="K5443" s="144"/>
    </row>
    <row r="5444" spans="1:11" customFormat="1" ht="16.5" x14ac:dyDescent="0.3">
      <c r="A5444" s="77"/>
      <c r="B5444" s="142"/>
      <c r="C5444" s="79"/>
      <c r="D5444" s="127"/>
      <c r="E5444" s="80"/>
      <c r="F5444" s="143"/>
      <c r="G5444" s="80">
        <f t="shared" si="49"/>
        <v>0</v>
      </c>
      <c r="H5444" s="133"/>
      <c r="I5444" s="162"/>
      <c r="J5444" s="81"/>
      <c r="K5444" s="144"/>
    </row>
    <row r="5445" spans="1:11" customFormat="1" ht="16.5" x14ac:dyDescent="0.3">
      <c r="A5445" s="77">
        <v>43454</v>
      </c>
      <c r="B5445" s="142" t="s">
        <v>3688</v>
      </c>
      <c r="C5445" s="79" t="s">
        <v>1019</v>
      </c>
      <c r="D5445" s="127" t="s">
        <v>3585</v>
      </c>
      <c r="E5445" s="80">
        <v>3</v>
      </c>
      <c r="F5445" s="143">
        <v>944999.45</v>
      </c>
      <c r="G5445" s="80">
        <f t="shared" si="49"/>
        <v>2834998.3499999996</v>
      </c>
      <c r="H5445" s="133">
        <f>G5445</f>
        <v>2834998.3499999996</v>
      </c>
      <c r="I5445" s="162" t="s">
        <v>309</v>
      </c>
      <c r="J5445" s="81"/>
      <c r="K5445" s="144"/>
    </row>
    <row r="5446" spans="1:11" customFormat="1" ht="16.5" x14ac:dyDescent="0.3">
      <c r="A5446" s="77"/>
      <c r="B5446" s="142"/>
      <c r="C5446" s="79"/>
      <c r="D5446" s="127"/>
      <c r="E5446" s="80"/>
      <c r="F5446" s="143"/>
      <c r="G5446" s="80">
        <f t="shared" si="49"/>
        <v>0</v>
      </c>
      <c r="H5446" s="133"/>
      <c r="I5446" s="162"/>
      <c r="J5446" s="81"/>
      <c r="K5446" s="144"/>
    </row>
    <row r="5447" spans="1:11" customFormat="1" ht="16.5" x14ac:dyDescent="0.3">
      <c r="A5447" s="77">
        <v>43454</v>
      </c>
      <c r="B5447" s="142" t="s">
        <v>3689</v>
      </c>
      <c r="C5447" s="79" t="s">
        <v>359</v>
      </c>
      <c r="D5447" s="127" t="s">
        <v>31</v>
      </c>
      <c r="E5447" s="80">
        <v>1</v>
      </c>
      <c r="F5447" s="143">
        <v>529199.44999999995</v>
      </c>
      <c r="G5447" s="80">
        <f t="shared" si="49"/>
        <v>529199.44999999995</v>
      </c>
      <c r="H5447" s="133">
        <f>G5447</f>
        <v>529199.44999999995</v>
      </c>
      <c r="I5447" s="162" t="s">
        <v>1756</v>
      </c>
      <c r="J5447" s="81"/>
      <c r="K5447" s="144"/>
    </row>
    <row r="5448" spans="1:11" customFormat="1" ht="16.5" x14ac:dyDescent="0.3">
      <c r="A5448" s="77"/>
      <c r="B5448" s="142"/>
      <c r="C5448" s="79"/>
      <c r="D5448" s="127"/>
      <c r="E5448" s="80"/>
      <c r="F5448" s="143"/>
      <c r="G5448" s="80">
        <f t="shared" si="49"/>
        <v>0</v>
      </c>
      <c r="H5448" s="133"/>
      <c r="I5448" s="162"/>
      <c r="J5448" s="81"/>
      <c r="K5448" s="144"/>
    </row>
    <row r="5449" spans="1:11" customFormat="1" ht="16.5" x14ac:dyDescent="0.3">
      <c r="A5449" s="77">
        <v>43454</v>
      </c>
      <c r="B5449" s="142" t="s">
        <v>3690</v>
      </c>
      <c r="C5449" s="79" t="s">
        <v>3691</v>
      </c>
      <c r="D5449" s="127" t="s">
        <v>887</v>
      </c>
      <c r="E5449" s="80">
        <v>3</v>
      </c>
      <c r="F5449" s="143">
        <v>230000.1</v>
      </c>
      <c r="G5449" s="80">
        <f t="shared" si="49"/>
        <v>690000.3</v>
      </c>
      <c r="H5449" s="133">
        <f>G5449</f>
        <v>690000.3</v>
      </c>
      <c r="I5449" s="162" t="s">
        <v>309</v>
      </c>
      <c r="J5449" s="81"/>
      <c r="K5449" s="144"/>
    </row>
    <row r="5450" spans="1:11" customFormat="1" ht="16.5" x14ac:dyDescent="0.3">
      <c r="A5450" s="77"/>
      <c r="B5450" s="142"/>
      <c r="C5450" s="79"/>
      <c r="D5450" s="127"/>
      <c r="E5450" s="80"/>
      <c r="F5450" s="143"/>
      <c r="G5450" s="80">
        <f t="shared" si="49"/>
        <v>0</v>
      </c>
      <c r="H5450" s="133"/>
      <c r="I5450" s="162"/>
      <c r="J5450" s="81"/>
      <c r="K5450" s="144"/>
    </row>
    <row r="5451" spans="1:11" customFormat="1" ht="16.5" x14ac:dyDescent="0.3">
      <c r="A5451" s="77">
        <v>43454</v>
      </c>
      <c r="B5451" s="142" t="s">
        <v>3692</v>
      </c>
      <c r="C5451" s="79" t="s">
        <v>3693</v>
      </c>
      <c r="D5451" s="127" t="s">
        <v>2482</v>
      </c>
      <c r="E5451" s="80">
        <v>1</v>
      </c>
      <c r="F5451" s="143">
        <v>215650.38</v>
      </c>
      <c r="G5451" s="80">
        <f t="shared" si="49"/>
        <v>215650.38</v>
      </c>
      <c r="H5451" s="133">
        <f>G5451</f>
        <v>215650.38</v>
      </c>
      <c r="I5451" s="162" t="s">
        <v>1756</v>
      </c>
      <c r="J5451" s="81"/>
      <c r="K5451" s="144"/>
    </row>
    <row r="5452" spans="1:11" customFormat="1" ht="16.5" x14ac:dyDescent="0.3">
      <c r="A5452" s="77"/>
      <c r="B5452" s="142"/>
      <c r="C5452" s="79"/>
      <c r="D5452" s="127"/>
      <c r="E5452" s="80"/>
      <c r="F5452" s="143"/>
      <c r="G5452" s="80">
        <f t="shared" si="49"/>
        <v>0</v>
      </c>
      <c r="H5452" s="133"/>
      <c r="I5452" s="162"/>
      <c r="J5452" s="81"/>
      <c r="K5452" s="144"/>
    </row>
    <row r="5453" spans="1:11" customFormat="1" ht="16.5" x14ac:dyDescent="0.3">
      <c r="A5453" s="77">
        <v>43454</v>
      </c>
      <c r="B5453" s="142" t="s">
        <v>3694</v>
      </c>
      <c r="C5453" s="79" t="s">
        <v>2759</v>
      </c>
      <c r="D5453" s="127" t="s">
        <v>3168</v>
      </c>
      <c r="E5453" s="80">
        <v>3</v>
      </c>
      <c r="F5453" s="143">
        <v>243000.5</v>
      </c>
      <c r="G5453" s="80">
        <f t="shared" si="49"/>
        <v>729001.5</v>
      </c>
      <c r="H5453" s="133"/>
      <c r="I5453" s="162"/>
      <c r="J5453" s="81"/>
      <c r="K5453" s="144"/>
    </row>
    <row r="5454" spans="1:11" customFormat="1" ht="16.5" x14ac:dyDescent="0.3">
      <c r="A5454" s="77"/>
      <c r="B5454" s="142"/>
      <c r="C5454" s="79"/>
      <c r="D5454" s="127" t="s">
        <v>2653</v>
      </c>
      <c r="E5454" s="80">
        <v>3</v>
      </c>
      <c r="F5454" s="143">
        <v>243000.5</v>
      </c>
      <c r="G5454" s="80">
        <f t="shared" si="49"/>
        <v>729001.5</v>
      </c>
      <c r="H5454" s="133"/>
      <c r="I5454" s="162"/>
      <c r="J5454" s="81"/>
      <c r="K5454" s="144"/>
    </row>
    <row r="5455" spans="1:11" customFormat="1" ht="16.5" x14ac:dyDescent="0.3">
      <c r="A5455" s="77"/>
      <c r="B5455" s="142"/>
      <c r="C5455" s="79"/>
      <c r="D5455" s="127" t="s">
        <v>3695</v>
      </c>
      <c r="E5455" s="80">
        <v>3</v>
      </c>
      <c r="F5455" s="143">
        <v>243000.5</v>
      </c>
      <c r="G5455" s="80">
        <f t="shared" si="49"/>
        <v>729001.5</v>
      </c>
      <c r="H5455" s="133"/>
      <c r="I5455" s="162"/>
      <c r="J5455" s="81"/>
      <c r="K5455" s="144"/>
    </row>
    <row r="5456" spans="1:11" customFormat="1" ht="16.5" x14ac:dyDescent="0.3">
      <c r="A5456" s="77"/>
      <c r="B5456" s="142"/>
      <c r="C5456" s="79"/>
      <c r="D5456" s="127" t="s">
        <v>3263</v>
      </c>
      <c r="E5456" s="80">
        <v>3</v>
      </c>
      <c r="F5456" s="143">
        <v>251749.905</v>
      </c>
      <c r="G5456" s="80">
        <f t="shared" si="49"/>
        <v>755249.71499999997</v>
      </c>
      <c r="H5456" s="133">
        <f>SUM(G5453:G5456)</f>
        <v>2942254.2149999999</v>
      </c>
      <c r="I5456" s="162" t="s">
        <v>309</v>
      </c>
      <c r="J5456" s="81"/>
      <c r="K5456" s="144"/>
    </row>
    <row r="5457" spans="1:11" customFormat="1" ht="16.5" x14ac:dyDescent="0.3">
      <c r="A5457" s="77"/>
      <c r="B5457" s="142"/>
      <c r="C5457" s="79"/>
      <c r="D5457" s="127"/>
      <c r="E5457" s="80"/>
      <c r="F5457" s="143"/>
      <c r="G5457" s="80">
        <f t="shared" si="49"/>
        <v>0</v>
      </c>
      <c r="H5457" s="133"/>
      <c r="I5457" s="162"/>
      <c r="J5457" s="81"/>
      <c r="K5457" s="144"/>
    </row>
    <row r="5458" spans="1:11" customFormat="1" ht="16.5" x14ac:dyDescent="0.3">
      <c r="A5458" s="77">
        <v>43454</v>
      </c>
      <c r="B5458" s="142" t="s">
        <v>3696</v>
      </c>
      <c r="C5458" s="79" t="s">
        <v>3697</v>
      </c>
      <c r="D5458" s="127" t="s">
        <v>2482</v>
      </c>
      <c r="E5458" s="80">
        <v>2</v>
      </c>
      <c r="F5458" s="143">
        <v>215650.38</v>
      </c>
      <c r="G5458" s="80">
        <f t="shared" si="49"/>
        <v>431300.76</v>
      </c>
      <c r="H5458" s="133">
        <f>G5458</f>
        <v>431300.76</v>
      </c>
      <c r="I5458" s="162" t="s">
        <v>1756</v>
      </c>
      <c r="J5458" s="81"/>
      <c r="K5458" s="144"/>
    </row>
    <row r="5459" spans="1:11" customFormat="1" ht="16.5" x14ac:dyDescent="0.3">
      <c r="A5459" s="77"/>
      <c r="B5459" s="142"/>
      <c r="C5459" s="79"/>
      <c r="D5459" s="127"/>
      <c r="E5459" s="80"/>
      <c r="F5459" s="143"/>
      <c r="G5459" s="80">
        <f t="shared" si="49"/>
        <v>0</v>
      </c>
      <c r="H5459" s="133"/>
      <c r="I5459" s="162"/>
      <c r="J5459" s="81"/>
      <c r="K5459" s="144"/>
    </row>
    <row r="5460" spans="1:11" customFormat="1" ht="16.5" x14ac:dyDescent="0.3">
      <c r="A5460" s="77">
        <v>43454</v>
      </c>
      <c r="B5460" s="142" t="s">
        <v>3698</v>
      </c>
      <c r="C5460" s="79" t="s">
        <v>309</v>
      </c>
      <c r="D5460" s="127" t="s">
        <v>3699</v>
      </c>
      <c r="E5460" s="80">
        <v>1</v>
      </c>
      <c r="F5460" s="143">
        <v>161999.64000000001</v>
      </c>
      <c r="G5460" s="80">
        <f t="shared" si="49"/>
        <v>161999.64000000001</v>
      </c>
      <c r="H5460" s="133"/>
      <c r="I5460" s="162"/>
      <c r="J5460" s="81"/>
      <c r="K5460" s="144"/>
    </row>
    <row r="5461" spans="1:11" customFormat="1" ht="16.5" x14ac:dyDescent="0.3">
      <c r="A5461" s="77"/>
      <c r="B5461" s="142"/>
      <c r="C5461" s="79"/>
      <c r="D5461" s="127" t="s">
        <v>3700</v>
      </c>
      <c r="E5461" s="80">
        <v>1</v>
      </c>
      <c r="F5461" s="143">
        <v>161999.64000000001</v>
      </c>
      <c r="G5461" s="80">
        <f t="shared" si="49"/>
        <v>161999.64000000001</v>
      </c>
      <c r="H5461" s="133"/>
      <c r="I5461" s="162"/>
      <c r="J5461" s="81"/>
      <c r="K5461" s="144"/>
    </row>
    <row r="5462" spans="1:11" customFormat="1" ht="16.5" x14ac:dyDescent="0.3">
      <c r="A5462" s="77"/>
      <c r="B5462" s="142"/>
      <c r="C5462" s="79"/>
      <c r="D5462" s="127" t="s">
        <v>3701</v>
      </c>
      <c r="E5462" s="80">
        <v>1</v>
      </c>
      <c r="F5462" s="143">
        <v>161999.64000000001</v>
      </c>
      <c r="G5462" s="80">
        <f t="shared" si="49"/>
        <v>161999.64000000001</v>
      </c>
      <c r="H5462" s="133">
        <f>SUM(G5460:G5462)</f>
        <v>485998.92000000004</v>
      </c>
      <c r="I5462" s="162" t="s">
        <v>309</v>
      </c>
      <c r="J5462" s="81"/>
      <c r="K5462" s="144"/>
    </row>
    <row r="5463" spans="1:11" customFormat="1" ht="16.5" x14ac:dyDescent="0.3">
      <c r="A5463" s="77"/>
      <c r="B5463" s="142"/>
      <c r="C5463" s="79"/>
      <c r="D5463" s="127"/>
      <c r="E5463" s="80"/>
      <c r="F5463" s="143"/>
      <c r="G5463" s="80">
        <f t="shared" si="49"/>
        <v>0</v>
      </c>
      <c r="H5463" s="133"/>
      <c r="I5463" s="162"/>
      <c r="J5463" s="81"/>
      <c r="K5463" s="144"/>
    </row>
    <row r="5464" spans="1:11" customFormat="1" ht="16.5" x14ac:dyDescent="0.3">
      <c r="A5464" s="77">
        <v>43454</v>
      </c>
      <c r="B5464" s="142" t="s">
        <v>3702</v>
      </c>
      <c r="C5464" s="79" t="s">
        <v>1850</v>
      </c>
      <c r="D5464" s="127" t="s">
        <v>3703</v>
      </c>
      <c r="E5464" s="80">
        <v>3</v>
      </c>
      <c r="F5464" s="143">
        <v>2164500.36</v>
      </c>
      <c r="G5464" s="80">
        <f t="shared" si="49"/>
        <v>6493501.0800000001</v>
      </c>
      <c r="H5464" s="133">
        <f>G5464</f>
        <v>6493501.0800000001</v>
      </c>
      <c r="I5464" s="162" t="s">
        <v>1756</v>
      </c>
      <c r="J5464" s="81"/>
      <c r="K5464" s="144"/>
    </row>
    <row r="5465" spans="1:11" customFormat="1" ht="16.5" x14ac:dyDescent="0.3">
      <c r="A5465" s="77"/>
      <c r="B5465" s="142"/>
      <c r="C5465" s="79"/>
      <c r="D5465" s="127"/>
      <c r="E5465" s="80"/>
      <c r="F5465" s="143"/>
      <c r="G5465" s="80">
        <f t="shared" si="49"/>
        <v>0</v>
      </c>
      <c r="H5465" s="133"/>
      <c r="I5465" s="162"/>
      <c r="J5465" s="81"/>
      <c r="K5465" s="144"/>
    </row>
    <row r="5466" spans="1:11" customFormat="1" ht="16.5" x14ac:dyDescent="0.3">
      <c r="A5466" s="77">
        <v>43454</v>
      </c>
      <c r="B5466" s="142" t="s">
        <v>3704</v>
      </c>
      <c r="C5466" s="79" t="s">
        <v>811</v>
      </c>
      <c r="D5466" s="127" t="s">
        <v>3705</v>
      </c>
      <c r="E5466" s="80">
        <v>1</v>
      </c>
      <c r="F5466" s="143">
        <v>571000.1</v>
      </c>
      <c r="G5466" s="80">
        <f t="shared" si="49"/>
        <v>571000.1</v>
      </c>
      <c r="H5466" s="133">
        <f>G5466</f>
        <v>571000.1</v>
      </c>
      <c r="I5466" s="162" t="s">
        <v>1215</v>
      </c>
      <c r="J5466" s="81"/>
      <c r="K5466" s="144"/>
    </row>
    <row r="5467" spans="1:11" customFormat="1" ht="16.5" x14ac:dyDescent="0.3">
      <c r="A5467" s="77"/>
      <c r="B5467" s="142"/>
      <c r="C5467" s="79"/>
      <c r="D5467" s="127"/>
      <c r="E5467" s="80"/>
      <c r="F5467" s="143"/>
      <c r="G5467" s="80">
        <f t="shared" si="49"/>
        <v>0</v>
      </c>
      <c r="H5467" s="133"/>
      <c r="I5467" s="162"/>
      <c r="J5467" s="81"/>
      <c r="K5467" s="144"/>
    </row>
    <row r="5468" spans="1:11" customFormat="1" ht="16.5" x14ac:dyDescent="0.3">
      <c r="A5468" s="77">
        <v>43454</v>
      </c>
      <c r="B5468" s="142" t="s">
        <v>3706</v>
      </c>
      <c r="C5468" s="79" t="s">
        <v>3621</v>
      </c>
      <c r="D5468" s="127" t="s">
        <v>2073</v>
      </c>
      <c r="E5468" s="80">
        <v>2</v>
      </c>
      <c r="F5468" s="143">
        <v>240525.55</v>
      </c>
      <c r="G5468" s="80">
        <f t="shared" si="49"/>
        <v>481051.1</v>
      </c>
      <c r="H5468" s="133">
        <f>G5468</f>
        <v>481051.1</v>
      </c>
      <c r="I5468" s="162" t="s">
        <v>2524</v>
      </c>
      <c r="J5468" s="81"/>
      <c r="K5468" s="144"/>
    </row>
    <row r="5469" spans="1:11" customFormat="1" ht="16.5" x14ac:dyDescent="0.3">
      <c r="A5469" s="77"/>
      <c r="B5469" s="142"/>
      <c r="C5469" s="79"/>
      <c r="D5469" s="127"/>
      <c r="E5469" s="80"/>
      <c r="F5469" s="143"/>
      <c r="G5469" s="80">
        <f t="shared" si="49"/>
        <v>0</v>
      </c>
      <c r="H5469" s="133"/>
      <c r="I5469" s="162"/>
      <c r="J5469" s="81"/>
      <c r="K5469" s="144"/>
    </row>
    <row r="5470" spans="1:11" customFormat="1" ht="16.5" x14ac:dyDescent="0.3">
      <c r="A5470" s="77">
        <v>43454</v>
      </c>
      <c r="B5470" s="142" t="s">
        <v>3707</v>
      </c>
      <c r="C5470" s="79" t="s">
        <v>811</v>
      </c>
      <c r="D5470" s="127" t="s">
        <v>1094</v>
      </c>
      <c r="E5470" s="80">
        <v>1</v>
      </c>
      <c r="F5470" s="143">
        <v>215000.5</v>
      </c>
      <c r="G5470" s="80">
        <f t="shared" si="49"/>
        <v>215000.5</v>
      </c>
      <c r="H5470" s="133">
        <f>G5470</f>
        <v>215000.5</v>
      </c>
      <c r="I5470" s="162" t="s">
        <v>1215</v>
      </c>
      <c r="J5470" s="81"/>
      <c r="K5470" s="144"/>
    </row>
    <row r="5471" spans="1:11" customFormat="1" ht="16.5" x14ac:dyDescent="0.3">
      <c r="A5471" s="77"/>
      <c r="B5471" s="142"/>
      <c r="C5471" s="79"/>
      <c r="D5471" s="127"/>
      <c r="E5471" s="80"/>
      <c r="F5471" s="143"/>
      <c r="G5471" s="80">
        <f t="shared" si="49"/>
        <v>0</v>
      </c>
      <c r="H5471" s="133"/>
      <c r="I5471" s="162"/>
      <c r="J5471" s="81"/>
      <c r="K5471" s="144"/>
    </row>
    <row r="5472" spans="1:11" customFormat="1" ht="16.5" x14ac:dyDescent="0.3">
      <c r="A5472" s="77">
        <v>43454</v>
      </c>
      <c r="B5472" s="142" t="s">
        <v>3708</v>
      </c>
      <c r="C5472" s="79" t="s">
        <v>1642</v>
      </c>
      <c r="D5472" s="127" t="s">
        <v>1658</v>
      </c>
      <c r="E5472" s="80">
        <v>1</v>
      </c>
      <c r="F5472" s="143">
        <v>207000.09</v>
      </c>
      <c r="G5472" s="80">
        <f t="shared" si="49"/>
        <v>207000.09</v>
      </c>
      <c r="H5472" s="133">
        <f>G5472</f>
        <v>207000.09</v>
      </c>
      <c r="I5472" s="162" t="s">
        <v>2524</v>
      </c>
      <c r="J5472" s="81"/>
      <c r="K5472" s="144"/>
    </row>
    <row r="5473" spans="1:11" customFormat="1" ht="16.5" x14ac:dyDescent="0.3">
      <c r="A5473" s="77"/>
      <c r="B5473" s="142"/>
      <c r="C5473" s="79"/>
      <c r="D5473" s="127"/>
      <c r="E5473" s="80"/>
      <c r="F5473" s="143"/>
      <c r="G5473" s="80">
        <f t="shared" si="49"/>
        <v>0</v>
      </c>
      <c r="H5473" s="133"/>
      <c r="I5473" s="162"/>
      <c r="J5473" s="81"/>
      <c r="K5473" s="144"/>
    </row>
    <row r="5474" spans="1:11" customFormat="1" ht="16.5" x14ac:dyDescent="0.3">
      <c r="A5474" s="83">
        <v>43455</v>
      </c>
      <c r="B5474" s="151" t="s">
        <v>3709</v>
      </c>
      <c r="C5474" s="85" t="s">
        <v>1262</v>
      </c>
      <c r="D5474" s="152" t="s">
        <v>31</v>
      </c>
      <c r="E5474" s="86">
        <v>1</v>
      </c>
      <c r="F5474" s="153">
        <v>529199.44999999995</v>
      </c>
      <c r="G5474" s="86">
        <f t="shared" si="49"/>
        <v>529199.44999999995</v>
      </c>
      <c r="H5474" s="149"/>
      <c r="I5474" s="162"/>
      <c r="J5474" s="81"/>
      <c r="K5474" s="144"/>
    </row>
    <row r="5475" spans="1:11" customFormat="1" ht="16.5" x14ac:dyDescent="0.3">
      <c r="A5475" s="83"/>
      <c r="B5475" s="151"/>
      <c r="C5475" s="85"/>
      <c r="D5475" s="152" t="s">
        <v>887</v>
      </c>
      <c r="E5475" s="86">
        <v>2</v>
      </c>
      <c r="F5475" s="153">
        <v>230000.1</v>
      </c>
      <c r="G5475" s="86">
        <f t="shared" si="49"/>
        <v>460000.2</v>
      </c>
      <c r="H5475" s="149">
        <f>SUM(G5474:G5475)</f>
        <v>989199.64999999991</v>
      </c>
      <c r="I5475" s="162" t="s">
        <v>309</v>
      </c>
      <c r="J5475" s="81"/>
      <c r="K5475" s="144"/>
    </row>
    <row r="5476" spans="1:11" customFormat="1" ht="16.5" x14ac:dyDescent="0.3">
      <c r="A5476" s="77"/>
      <c r="B5476" s="142"/>
      <c r="C5476" s="79"/>
      <c r="D5476" s="127"/>
      <c r="E5476" s="80"/>
      <c r="F5476" s="143"/>
      <c r="G5476" s="80">
        <f t="shared" si="49"/>
        <v>0</v>
      </c>
      <c r="H5476" s="133"/>
      <c r="I5476" s="162"/>
      <c r="J5476" s="81"/>
      <c r="K5476" s="144"/>
    </row>
    <row r="5477" spans="1:11" customFormat="1" ht="16.5" x14ac:dyDescent="0.3">
      <c r="A5477" s="77">
        <v>43455</v>
      </c>
      <c r="B5477" s="142" t="s">
        <v>3710</v>
      </c>
      <c r="C5477" s="79" t="s">
        <v>3693</v>
      </c>
      <c r="D5477" s="127" t="s">
        <v>1549</v>
      </c>
      <c r="E5477" s="80">
        <v>12</v>
      </c>
      <c r="F5477" s="143">
        <v>156750</v>
      </c>
      <c r="G5477" s="80">
        <f t="shared" si="49"/>
        <v>1881000</v>
      </c>
      <c r="H5477" s="133">
        <f>G5477</f>
        <v>1881000</v>
      </c>
      <c r="I5477" s="162" t="s">
        <v>1756</v>
      </c>
      <c r="J5477" s="81"/>
      <c r="K5477" s="144"/>
    </row>
    <row r="5478" spans="1:11" customFormat="1" ht="16.5" x14ac:dyDescent="0.3">
      <c r="A5478" s="77"/>
      <c r="B5478" s="142"/>
      <c r="C5478" s="79"/>
      <c r="D5478" s="127"/>
      <c r="E5478" s="80"/>
      <c r="F5478" s="143"/>
      <c r="G5478" s="80">
        <f t="shared" si="49"/>
        <v>0</v>
      </c>
      <c r="H5478" s="133"/>
      <c r="I5478" s="162"/>
      <c r="J5478" s="81"/>
      <c r="K5478" s="144"/>
    </row>
    <row r="5479" spans="1:11" customFormat="1" ht="16.5" x14ac:dyDescent="0.3">
      <c r="A5479" s="77">
        <v>43455</v>
      </c>
      <c r="B5479" s="142" t="s">
        <v>3711</v>
      </c>
      <c r="C5479" s="79" t="s">
        <v>2768</v>
      </c>
      <c r="D5479" s="127" t="s">
        <v>28</v>
      </c>
      <c r="E5479" s="80">
        <v>6</v>
      </c>
      <c r="F5479" s="143">
        <v>605000</v>
      </c>
      <c r="G5479" s="80">
        <f t="shared" si="49"/>
        <v>3630000</v>
      </c>
      <c r="H5479" s="133"/>
      <c r="I5479" s="162"/>
      <c r="J5479" s="81"/>
      <c r="K5479" s="144"/>
    </row>
    <row r="5480" spans="1:11" customFormat="1" ht="16.5" x14ac:dyDescent="0.3">
      <c r="A5480" s="77"/>
      <c r="B5480" s="142"/>
      <c r="C5480" s="79"/>
      <c r="D5480" s="127" t="s">
        <v>1094</v>
      </c>
      <c r="E5480" s="80">
        <v>6</v>
      </c>
      <c r="F5480" s="143">
        <v>215000.5</v>
      </c>
      <c r="G5480" s="80">
        <f t="shared" si="49"/>
        <v>1290003</v>
      </c>
      <c r="H5480" s="133"/>
      <c r="I5480" s="162"/>
      <c r="J5480" s="81"/>
      <c r="K5480" s="144"/>
    </row>
    <row r="5481" spans="1:11" customFormat="1" ht="16.5" x14ac:dyDescent="0.3">
      <c r="A5481" s="77"/>
      <c r="B5481" s="142"/>
      <c r="C5481" s="79"/>
      <c r="D5481" s="127" t="s">
        <v>20</v>
      </c>
      <c r="E5481" s="80">
        <v>3</v>
      </c>
      <c r="F5481" s="143">
        <v>605000</v>
      </c>
      <c r="G5481" s="80">
        <f t="shared" si="49"/>
        <v>1815000</v>
      </c>
      <c r="H5481" s="133"/>
      <c r="I5481" s="162"/>
      <c r="J5481" s="81"/>
      <c r="K5481" s="144"/>
    </row>
    <row r="5482" spans="1:11" customFormat="1" ht="16.5" x14ac:dyDescent="0.3">
      <c r="A5482" s="77"/>
      <c r="B5482" s="142"/>
      <c r="C5482" s="79"/>
      <c r="D5482" s="127" t="s">
        <v>887</v>
      </c>
      <c r="E5482" s="80">
        <v>3</v>
      </c>
      <c r="F5482" s="143">
        <v>230000.1</v>
      </c>
      <c r="G5482" s="80">
        <f t="shared" si="49"/>
        <v>690000.3</v>
      </c>
      <c r="H5482" s="133"/>
      <c r="I5482" s="162"/>
      <c r="J5482" s="81"/>
      <c r="K5482" s="144"/>
    </row>
    <row r="5483" spans="1:11" customFormat="1" ht="16.5" x14ac:dyDescent="0.3">
      <c r="A5483" s="77"/>
      <c r="B5483" s="142"/>
      <c r="C5483" s="79"/>
      <c r="D5483" s="127" t="s">
        <v>13</v>
      </c>
      <c r="E5483" s="80">
        <v>2</v>
      </c>
      <c r="F5483" s="143">
        <v>913000</v>
      </c>
      <c r="G5483" s="80">
        <f t="shared" si="49"/>
        <v>1826000</v>
      </c>
      <c r="H5483" s="133">
        <f>SUM(G5479:G5483)</f>
        <v>9251003.3000000007</v>
      </c>
      <c r="I5483" s="162" t="s">
        <v>314</v>
      </c>
      <c r="J5483" s="81"/>
      <c r="K5483" s="144"/>
    </row>
    <row r="5484" spans="1:11" customFormat="1" ht="16.5" x14ac:dyDescent="0.3">
      <c r="A5484" s="77"/>
      <c r="B5484" s="142"/>
      <c r="C5484" s="79"/>
      <c r="D5484" s="127"/>
      <c r="E5484" s="80"/>
      <c r="F5484" s="143"/>
      <c r="G5484" s="80">
        <f t="shared" si="49"/>
        <v>0</v>
      </c>
      <c r="H5484" s="133"/>
      <c r="I5484" s="162"/>
      <c r="J5484" s="81"/>
      <c r="K5484" s="144"/>
    </row>
    <row r="5485" spans="1:11" customFormat="1" ht="16.5" x14ac:dyDescent="0.3">
      <c r="A5485" s="77">
        <v>43455</v>
      </c>
      <c r="B5485" s="142" t="s">
        <v>3712</v>
      </c>
      <c r="C5485" s="79" t="s">
        <v>2768</v>
      </c>
      <c r="D5485" s="127" t="s">
        <v>273</v>
      </c>
      <c r="E5485" s="80">
        <v>2</v>
      </c>
      <c r="F5485" s="143">
        <v>1068999.8</v>
      </c>
      <c r="G5485" s="80">
        <f t="shared" si="49"/>
        <v>2137999.6</v>
      </c>
      <c r="H5485" s="133">
        <f>G5485</f>
        <v>2137999.6</v>
      </c>
      <c r="I5485" s="162" t="s">
        <v>314</v>
      </c>
      <c r="J5485" s="81"/>
      <c r="K5485" s="144"/>
    </row>
    <row r="5486" spans="1:11" customFormat="1" ht="16.5" x14ac:dyDescent="0.3">
      <c r="A5486" s="77"/>
      <c r="B5486" s="142"/>
      <c r="C5486" s="79"/>
      <c r="D5486" s="127"/>
      <c r="E5486" s="80"/>
      <c r="F5486" s="143"/>
      <c r="G5486" s="80">
        <f t="shared" si="49"/>
        <v>0</v>
      </c>
      <c r="H5486" s="133"/>
      <c r="I5486" s="162"/>
      <c r="J5486" s="81"/>
      <c r="K5486" s="144"/>
    </row>
    <row r="5487" spans="1:11" customFormat="1" ht="16.5" x14ac:dyDescent="0.3">
      <c r="A5487" s="77">
        <v>43455</v>
      </c>
      <c r="B5487" s="142" t="s">
        <v>3713</v>
      </c>
      <c r="C5487" s="79" t="s">
        <v>3714</v>
      </c>
      <c r="D5487" s="127" t="s">
        <v>887</v>
      </c>
      <c r="E5487" s="80">
        <v>1</v>
      </c>
      <c r="F5487" s="143">
        <v>230000.1</v>
      </c>
      <c r="G5487" s="80">
        <f t="shared" si="49"/>
        <v>230000.1</v>
      </c>
      <c r="H5487" s="133">
        <f>G5487</f>
        <v>230000.1</v>
      </c>
      <c r="I5487" s="162" t="s">
        <v>314</v>
      </c>
      <c r="J5487" s="81"/>
      <c r="K5487" s="144"/>
    </row>
    <row r="5488" spans="1:11" customFormat="1" ht="16.5" x14ac:dyDescent="0.3">
      <c r="A5488" s="77"/>
      <c r="B5488" s="142"/>
      <c r="C5488" s="79"/>
      <c r="D5488" s="127"/>
      <c r="E5488" s="80"/>
      <c r="F5488" s="143"/>
      <c r="G5488" s="80">
        <f t="shared" si="49"/>
        <v>0</v>
      </c>
      <c r="H5488" s="133"/>
      <c r="I5488" s="162"/>
      <c r="J5488" s="81"/>
      <c r="K5488" s="144"/>
    </row>
    <row r="5489" spans="1:11" customFormat="1" ht="16.5" x14ac:dyDescent="0.3">
      <c r="A5489" s="77">
        <v>43455</v>
      </c>
      <c r="B5489" s="142" t="s">
        <v>3715</v>
      </c>
      <c r="C5489" s="79" t="s">
        <v>703</v>
      </c>
      <c r="D5489" s="127" t="s">
        <v>391</v>
      </c>
      <c r="E5489" s="80">
        <v>3</v>
      </c>
      <c r="F5489" s="143">
        <v>562500.18000000005</v>
      </c>
      <c r="G5489" s="80">
        <f t="shared" si="49"/>
        <v>1687500.54</v>
      </c>
      <c r="H5489" s="133">
        <f>G5489</f>
        <v>1687500.54</v>
      </c>
      <c r="I5489" s="162" t="s">
        <v>314</v>
      </c>
      <c r="J5489" s="81"/>
      <c r="K5489" s="144"/>
    </row>
    <row r="5490" spans="1:11" customFormat="1" ht="16.5" x14ac:dyDescent="0.3">
      <c r="A5490" s="77"/>
      <c r="B5490" s="142"/>
      <c r="C5490" s="79"/>
      <c r="D5490" s="127"/>
      <c r="E5490" s="80"/>
      <c r="F5490" s="143"/>
      <c r="G5490" s="80">
        <f t="shared" si="49"/>
        <v>0</v>
      </c>
      <c r="H5490" s="133"/>
      <c r="I5490" s="162"/>
      <c r="J5490" s="81"/>
      <c r="K5490" s="144"/>
    </row>
    <row r="5491" spans="1:11" customFormat="1" ht="16.5" x14ac:dyDescent="0.3">
      <c r="A5491" s="77">
        <v>43455</v>
      </c>
      <c r="B5491" s="142" t="s">
        <v>3716</v>
      </c>
      <c r="C5491" s="79" t="s">
        <v>2948</v>
      </c>
      <c r="D5491" s="127" t="s">
        <v>887</v>
      </c>
      <c r="E5491" s="80">
        <v>2</v>
      </c>
      <c r="F5491" s="143">
        <v>230000.1</v>
      </c>
      <c r="G5491" s="80">
        <f t="shared" si="49"/>
        <v>460000.2</v>
      </c>
      <c r="H5491" s="133">
        <f>G5491</f>
        <v>460000.2</v>
      </c>
      <c r="I5491" s="162" t="s">
        <v>309</v>
      </c>
      <c r="J5491" s="81"/>
      <c r="K5491" s="144"/>
    </row>
    <row r="5492" spans="1:11" customFormat="1" ht="16.5" x14ac:dyDescent="0.3">
      <c r="A5492" s="77"/>
      <c r="B5492" s="142"/>
      <c r="C5492" s="79"/>
      <c r="D5492" s="127"/>
      <c r="E5492" s="80"/>
      <c r="F5492" s="143"/>
      <c r="G5492" s="80">
        <f t="shared" si="49"/>
        <v>0</v>
      </c>
      <c r="H5492" s="133"/>
      <c r="I5492" s="162"/>
      <c r="J5492" s="81"/>
      <c r="K5492" s="144"/>
    </row>
    <row r="5493" spans="1:11" customFormat="1" ht="16.5" x14ac:dyDescent="0.3">
      <c r="A5493" s="77">
        <v>43455</v>
      </c>
      <c r="B5493" s="142" t="s">
        <v>3096</v>
      </c>
      <c r="C5493" s="79" t="s">
        <v>3717</v>
      </c>
      <c r="D5493" s="127" t="s">
        <v>887</v>
      </c>
      <c r="E5493" s="80">
        <v>3</v>
      </c>
      <c r="F5493" s="143">
        <v>230000.1</v>
      </c>
      <c r="G5493" s="80">
        <f t="shared" si="49"/>
        <v>690000.3</v>
      </c>
      <c r="H5493" s="133"/>
      <c r="I5493" s="162"/>
      <c r="J5493" s="81"/>
      <c r="K5493" s="144"/>
    </row>
    <row r="5494" spans="1:11" customFormat="1" ht="16.5" x14ac:dyDescent="0.3">
      <c r="A5494" s="77"/>
      <c r="B5494" s="142"/>
      <c r="C5494" s="79"/>
      <c r="D5494" s="127" t="s">
        <v>31</v>
      </c>
      <c r="E5494" s="80">
        <v>1</v>
      </c>
      <c r="F5494" s="143">
        <v>529199.44999999995</v>
      </c>
      <c r="G5494" s="80">
        <f t="shared" si="49"/>
        <v>529199.44999999995</v>
      </c>
      <c r="H5494" s="133">
        <f>SUM(G5493:G5494)</f>
        <v>1219199.75</v>
      </c>
      <c r="I5494" s="162" t="s">
        <v>1756</v>
      </c>
      <c r="J5494" s="81"/>
      <c r="K5494" s="144"/>
    </row>
    <row r="5495" spans="1:11" customFormat="1" ht="16.5" x14ac:dyDescent="0.3">
      <c r="A5495" s="77"/>
      <c r="B5495" s="142"/>
      <c r="C5495" s="79"/>
      <c r="D5495" s="127"/>
      <c r="E5495" s="80"/>
      <c r="F5495" s="143"/>
      <c r="G5495" s="80">
        <f t="shared" si="49"/>
        <v>0</v>
      </c>
      <c r="H5495" s="133"/>
      <c r="I5495" s="162"/>
      <c r="J5495" s="81"/>
      <c r="K5495" s="144"/>
    </row>
    <row r="5496" spans="1:11" customFormat="1" ht="16.5" x14ac:dyDescent="0.3">
      <c r="A5496" s="77">
        <v>43455</v>
      </c>
      <c r="B5496" s="142" t="s">
        <v>3718</v>
      </c>
      <c r="C5496" s="79" t="s">
        <v>3042</v>
      </c>
      <c r="D5496" s="127" t="s">
        <v>887</v>
      </c>
      <c r="E5496" s="80">
        <v>1</v>
      </c>
      <c r="F5496" s="143">
        <v>230000.1</v>
      </c>
      <c r="G5496" s="80">
        <f t="shared" si="49"/>
        <v>230000.1</v>
      </c>
      <c r="H5496" s="133">
        <f>G5496</f>
        <v>230000.1</v>
      </c>
      <c r="I5496" s="162" t="s">
        <v>1756</v>
      </c>
      <c r="J5496" s="81"/>
      <c r="K5496" s="144"/>
    </row>
    <row r="5497" spans="1:11" customFormat="1" ht="16.5" x14ac:dyDescent="0.3">
      <c r="A5497" s="77"/>
      <c r="B5497" s="142"/>
      <c r="C5497" s="79"/>
      <c r="D5497" s="127"/>
      <c r="E5497" s="80"/>
      <c r="F5497" s="143"/>
      <c r="G5497" s="80">
        <f t="shared" si="49"/>
        <v>0</v>
      </c>
      <c r="H5497" s="133"/>
      <c r="I5497" s="162"/>
      <c r="J5497" s="81"/>
      <c r="K5497" s="144"/>
    </row>
    <row r="5498" spans="1:11" customFormat="1" ht="16.5" x14ac:dyDescent="0.3">
      <c r="A5498" s="77">
        <v>43455</v>
      </c>
      <c r="B5498" s="142" t="s">
        <v>3719</v>
      </c>
      <c r="C5498" s="79" t="s">
        <v>3717</v>
      </c>
      <c r="D5498" s="127" t="s">
        <v>3471</v>
      </c>
      <c r="E5498" s="80">
        <v>3</v>
      </c>
      <c r="F5498" s="143">
        <v>121499.73</v>
      </c>
      <c r="G5498" s="80">
        <f t="shared" si="49"/>
        <v>364499.19</v>
      </c>
      <c r="H5498" s="133"/>
      <c r="I5498" s="162"/>
      <c r="J5498" s="81"/>
      <c r="K5498" s="144"/>
    </row>
    <row r="5499" spans="1:11" customFormat="1" ht="16.5" x14ac:dyDescent="0.3">
      <c r="A5499" s="77"/>
      <c r="B5499" s="142"/>
      <c r="C5499" s="79"/>
      <c r="D5499" s="127" t="s">
        <v>3720</v>
      </c>
      <c r="E5499" s="80">
        <v>3</v>
      </c>
      <c r="F5499" s="143">
        <v>121499.73</v>
      </c>
      <c r="G5499" s="80">
        <f t="shared" si="49"/>
        <v>364499.19</v>
      </c>
      <c r="H5499" s="133">
        <f>SUM(G5498:G5499)</f>
        <v>728998.38</v>
      </c>
      <c r="I5499" s="162" t="s">
        <v>1756</v>
      </c>
      <c r="J5499" s="81"/>
      <c r="K5499" s="144"/>
    </row>
    <row r="5500" spans="1:11" customFormat="1" ht="16.5" x14ac:dyDescent="0.3">
      <c r="A5500" s="77"/>
      <c r="B5500" s="142"/>
      <c r="C5500" s="79"/>
      <c r="D5500" s="127"/>
      <c r="E5500" s="80"/>
      <c r="F5500" s="143"/>
      <c r="G5500" s="80">
        <f t="shared" si="49"/>
        <v>0</v>
      </c>
      <c r="H5500" s="133"/>
      <c r="I5500" s="162"/>
      <c r="J5500" s="81"/>
      <c r="K5500" s="144"/>
    </row>
    <row r="5501" spans="1:11" customFormat="1" ht="16.5" x14ac:dyDescent="0.3">
      <c r="A5501" s="77">
        <v>43455</v>
      </c>
      <c r="B5501" s="142" t="s">
        <v>3721</v>
      </c>
      <c r="C5501" s="79" t="s">
        <v>1262</v>
      </c>
      <c r="D5501" s="127" t="s">
        <v>31</v>
      </c>
      <c r="E5501" s="80">
        <v>1</v>
      </c>
      <c r="F5501" s="143">
        <v>529199.44999999995</v>
      </c>
      <c r="G5501" s="80">
        <f t="shared" si="49"/>
        <v>529199.44999999995</v>
      </c>
      <c r="H5501" s="133">
        <f>G5501</f>
        <v>529199.44999999995</v>
      </c>
      <c r="I5501" s="162" t="s">
        <v>309</v>
      </c>
      <c r="J5501" s="81"/>
      <c r="K5501" s="144"/>
    </row>
    <row r="5502" spans="1:11" customFormat="1" ht="16.5" x14ac:dyDescent="0.3">
      <c r="A5502" s="77"/>
      <c r="B5502" s="142"/>
      <c r="C5502" s="79"/>
      <c r="D5502" s="127"/>
      <c r="E5502" s="80"/>
      <c r="F5502" s="143"/>
      <c r="G5502" s="80">
        <f t="shared" si="49"/>
        <v>0</v>
      </c>
      <c r="H5502" s="133"/>
      <c r="I5502" s="162"/>
      <c r="J5502" s="81"/>
      <c r="K5502" s="144"/>
    </row>
    <row r="5503" spans="1:11" customFormat="1" ht="16.5" x14ac:dyDescent="0.3">
      <c r="A5503" s="77">
        <v>43455</v>
      </c>
      <c r="B5503" s="142" t="s">
        <v>3722</v>
      </c>
      <c r="C5503" s="79" t="s">
        <v>3723</v>
      </c>
      <c r="D5503" s="127" t="s">
        <v>3495</v>
      </c>
      <c r="E5503" s="80">
        <v>1</v>
      </c>
      <c r="F5503" s="143">
        <v>944999.45</v>
      </c>
      <c r="G5503" s="80">
        <f t="shared" si="49"/>
        <v>944999.45</v>
      </c>
      <c r="H5503" s="133">
        <f>G5503</f>
        <v>944999.45</v>
      </c>
      <c r="I5503" s="162" t="s">
        <v>314</v>
      </c>
      <c r="J5503" s="81"/>
      <c r="K5503" s="144"/>
    </row>
    <row r="5504" spans="1:11" customFormat="1" ht="16.5" x14ac:dyDescent="0.3">
      <c r="A5504" s="77"/>
      <c r="B5504" s="142"/>
      <c r="C5504" s="79"/>
      <c r="D5504" s="127"/>
      <c r="E5504" s="80"/>
      <c r="F5504" s="143"/>
      <c r="G5504" s="80">
        <f t="shared" si="49"/>
        <v>0</v>
      </c>
      <c r="H5504" s="133"/>
      <c r="I5504" s="162"/>
      <c r="J5504" s="81"/>
      <c r="K5504" s="144"/>
    </row>
    <row r="5505" spans="1:11" customFormat="1" ht="16.5" x14ac:dyDescent="0.3">
      <c r="A5505" s="77">
        <v>43455</v>
      </c>
      <c r="B5505" s="142" t="s">
        <v>3724</v>
      </c>
      <c r="C5505" s="79" t="s">
        <v>3205</v>
      </c>
      <c r="D5505" s="127" t="s">
        <v>2527</v>
      </c>
      <c r="E5505" s="80">
        <v>1</v>
      </c>
      <c r="F5505" s="143">
        <v>634499.91</v>
      </c>
      <c r="G5505" s="80">
        <f t="shared" si="49"/>
        <v>634499.91</v>
      </c>
      <c r="H5505" s="133"/>
      <c r="I5505" s="162"/>
      <c r="J5505" s="81"/>
      <c r="K5505" s="144"/>
    </row>
    <row r="5506" spans="1:11" customFormat="1" ht="16.5" x14ac:dyDescent="0.3">
      <c r="A5506" s="77"/>
      <c r="B5506" s="142"/>
      <c r="C5506" s="79"/>
      <c r="D5506" s="127" t="s">
        <v>3725</v>
      </c>
      <c r="E5506" s="80">
        <v>1</v>
      </c>
      <c r="F5506" s="143">
        <v>1143900.55</v>
      </c>
      <c r="G5506" s="80">
        <f t="shared" si="49"/>
        <v>1143900.55</v>
      </c>
      <c r="H5506" s="133"/>
      <c r="I5506" s="162"/>
      <c r="J5506" s="81"/>
      <c r="K5506" s="144"/>
    </row>
    <row r="5507" spans="1:11" customFormat="1" ht="16.5" x14ac:dyDescent="0.3">
      <c r="A5507" s="77"/>
      <c r="B5507" s="142"/>
      <c r="C5507" s="79"/>
      <c r="D5507" s="127" t="s">
        <v>2213</v>
      </c>
      <c r="E5507" s="80">
        <v>1</v>
      </c>
      <c r="F5507" s="143">
        <v>1084500.55</v>
      </c>
      <c r="G5507" s="80">
        <f t="shared" si="49"/>
        <v>1084500.55</v>
      </c>
      <c r="H5507" s="133"/>
      <c r="I5507" s="162"/>
      <c r="J5507" s="81"/>
      <c r="K5507" s="144"/>
    </row>
    <row r="5508" spans="1:11" customFormat="1" ht="16.5" x14ac:dyDescent="0.3">
      <c r="A5508" s="77"/>
      <c r="B5508" s="142"/>
      <c r="C5508" s="79"/>
      <c r="D5508" s="127" t="s">
        <v>1358</v>
      </c>
      <c r="E5508" s="80">
        <v>1</v>
      </c>
      <c r="F5508" s="143">
        <v>1084500.55</v>
      </c>
      <c r="G5508" s="80">
        <f t="shared" si="49"/>
        <v>1084500.55</v>
      </c>
      <c r="H5508" s="133"/>
      <c r="I5508" s="162"/>
      <c r="J5508" s="81"/>
      <c r="K5508" s="144"/>
    </row>
    <row r="5509" spans="1:11" customFormat="1" ht="16.5" x14ac:dyDescent="0.3">
      <c r="A5509" s="77"/>
      <c r="B5509" s="142"/>
      <c r="C5509" s="79"/>
      <c r="D5509" s="127" t="s">
        <v>1357</v>
      </c>
      <c r="E5509" s="80">
        <v>1</v>
      </c>
      <c r="F5509" s="143">
        <v>1024199.45</v>
      </c>
      <c r="G5509" s="80">
        <f t="shared" si="49"/>
        <v>1024199.45</v>
      </c>
      <c r="H5509" s="133"/>
      <c r="I5509" s="162"/>
      <c r="J5509" s="81"/>
      <c r="K5509" s="144"/>
    </row>
    <row r="5510" spans="1:11" customFormat="1" ht="16.5" x14ac:dyDescent="0.3">
      <c r="A5510" s="77"/>
      <c r="B5510" s="142"/>
      <c r="C5510" s="79"/>
      <c r="D5510" s="127" t="s">
        <v>3193</v>
      </c>
      <c r="E5510" s="80">
        <v>1</v>
      </c>
      <c r="F5510" s="143">
        <v>814499.73</v>
      </c>
      <c r="G5510" s="80">
        <f t="shared" si="49"/>
        <v>814499.73</v>
      </c>
      <c r="H5510" s="133"/>
      <c r="I5510" s="162"/>
      <c r="J5510" s="81"/>
      <c r="K5510" s="144"/>
    </row>
    <row r="5511" spans="1:11" customFormat="1" ht="16.5" x14ac:dyDescent="0.3">
      <c r="A5511" s="77"/>
      <c r="B5511" s="142"/>
      <c r="C5511" s="79"/>
      <c r="D5511" s="127" t="s">
        <v>3726</v>
      </c>
      <c r="E5511" s="80">
        <v>1</v>
      </c>
      <c r="F5511" s="143">
        <v>844199.73</v>
      </c>
      <c r="G5511" s="80">
        <f t="shared" si="49"/>
        <v>844199.73</v>
      </c>
      <c r="H5511" s="133">
        <f>SUM(G5505:G5511)</f>
        <v>6630300.4700000007</v>
      </c>
      <c r="I5511" s="162" t="s">
        <v>1756</v>
      </c>
      <c r="J5511" s="81"/>
      <c r="K5511" s="144"/>
    </row>
    <row r="5512" spans="1:11" customFormat="1" ht="16.5" x14ac:dyDescent="0.3">
      <c r="A5512" s="77"/>
      <c r="B5512" s="142"/>
      <c r="C5512" s="79"/>
      <c r="D5512" s="127"/>
      <c r="E5512" s="80"/>
      <c r="F5512" s="143"/>
      <c r="G5512" s="80">
        <f t="shared" si="49"/>
        <v>0</v>
      </c>
      <c r="H5512" s="133"/>
      <c r="I5512" s="162"/>
      <c r="J5512" s="81"/>
      <c r="K5512" s="144"/>
    </row>
    <row r="5513" spans="1:11" customFormat="1" ht="16.5" x14ac:dyDescent="0.3">
      <c r="A5513" s="77">
        <v>43455</v>
      </c>
      <c r="B5513" s="142" t="s">
        <v>3727</v>
      </c>
      <c r="C5513" s="79" t="s">
        <v>3728</v>
      </c>
      <c r="D5513" s="127" t="s">
        <v>2482</v>
      </c>
      <c r="E5513" s="80">
        <v>6</v>
      </c>
      <c r="F5513" s="143">
        <v>215650.38</v>
      </c>
      <c r="G5513" s="80">
        <f t="shared" si="49"/>
        <v>1293902.28</v>
      </c>
      <c r="H5513" s="133"/>
      <c r="I5513" s="162"/>
      <c r="J5513" s="81"/>
      <c r="K5513" s="144"/>
    </row>
    <row r="5514" spans="1:11" customFormat="1" ht="16.5" x14ac:dyDescent="0.3">
      <c r="A5514" s="77"/>
      <c r="B5514" s="142"/>
      <c r="C5514" s="79"/>
      <c r="D5514" s="127" t="s">
        <v>3278</v>
      </c>
      <c r="E5514" s="80">
        <v>6</v>
      </c>
      <c r="F5514" s="143">
        <v>198000</v>
      </c>
      <c r="G5514" s="80">
        <f t="shared" si="49"/>
        <v>1188000</v>
      </c>
      <c r="H5514" s="133">
        <f>SUM(G5513:G5514)</f>
        <v>2481902.2800000003</v>
      </c>
      <c r="I5514" s="162" t="s">
        <v>309</v>
      </c>
      <c r="J5514" s="81"/>
      <c r="K5514" s="144"/>
    </row>
    <row r="5515" spans="1:11" customFormat="1" ht="16.5" x14ac:dyDescent="0.3">
      <c r="A5515" s="77"/>
      <c r="B5515" s="142"/>
      <c r="C5515" s="79"/>
      <c r="D5515" s="127"/>
      <c r="E5515" s="80"/>
      <c r="F5515" s="143"/>
      <c r="G5515" s="80">
        <f t="shared" si="49"/>
        <v>0</v>
      </c>
      <c r="H5515" s="133"/>
      <c r="I5515" s="162"/>
      <c r="J5515" s="81"/>
      <c r="K5515" s="144"/>
    </row>
    <row r="5516" spans="1:11" customFormat="1" ht="16.5" x14ac:dyDescent="0.3">
      <c r="A5516" s="77">
        <v>43455</v>
      </c>
      <c r="B5516" s="142" t="s">
        <v>3729</v>
      </c>
      <c r="C5516" s="79" t="s">
        <v>3730</v>
      </c>
      <c r="D5516" s="127" t="s">
        <v>1658</v>
      </c>
      <c r="E5516" s="80">
        <v>2</v>
      </c>
      <c r="F5516" s="143">
        <v>207000.09</v>
      </c>
      <c r="G5516" s="80">
        <f t="shared" si="49"/>
        <v>414000.18</v>
      </c>
      <c r="H5516" s="133"/>
      <c r="I5516" s="162"/>
      <c r="J5516" s="81"/>
      <c r="K5516" s="144"/>
    </row>
    <row r="5517" spans="1:11" customFormat="1" ht="16.5" x14ac:dyDescent="0.3">
      <c r="A5517" s="77"/>
      <c r="B5517" s="142"/>
      <c r="C5517" s="79"/>
      <c r="D5517" s="127" t="s">
        <v>3168</v>
      </c>
      <c r="E5517" s="80">
        <v>1</v>
      </c>
      <c r="F5517" s="143">
        <v>243000.45</v>
      </c>
      <c r="G5517" s="80">
        <f t="shared" si="49"/>
        <v>243000.45</v>
      </c>
      <c r="H5517" s="133"/>
      <c r="I5517" s="162"/>
      <c r="J5517" s="81"/>
      <c r="K5517" s="144"/>
    </row>
    <row r="5518" spans="1:11" customFormat="1" ht="16.5" x14ac:dyDescent="0.3">
      <c r="A5518" s="77"/>
      <c r="B5518" s="142"/>
      <c r="C5518" s="79"/>
      <c r="D5518" s="127" t="s">
        <v>887</v>
      </c>
      <c r="E5518" s="80">
        <v>2</v>
      </c>
      <c r="F5518" s="143">
        <v>230000.1</v>
      </c>
      <c r="G5518" s="80">
        <f t="shared" si="49"/>
        <v>460000.2</v>
      </c>
      <c r="H5518" s="133"/>
      <c r="I5518" s="162"/>
      <c r="J5518" s="81"/>
      <c r="K5518" s="144"/>
    </row>
    <row r="5519" spans="1:11" customFormat="1" ht="16.5" x14ac:dyDescent="0.3">
      <c r="A5519" s="77"/>
      <c r="B5519" s="142"/>
      <c r="C5519" s="79"/>
      <c r="D5519" s="127" t="s">
        <v>2588</v>
      </c>
      <c r="E5519" s="80">
        <v>1</v>
      </c>
      <c r="F5519" s="143">
        <v>454500.09</v>
      </c>
      <c r="G5519" s="80">
        <f t="shared" si="49"/>
        <v>454500.09</v>
      </c>
      <c r="H5519" s="133">
        <f>SUM(G5516:G5519)</f>
        <v>1571500.9200000002</v>
      </c>
      <c r="I5519" s="162" t="s">
        <v>309</v>
      </c>
      <c r="J5519" s="81"/>
      <c r="K5519" s="144"/>
    </row>
    <row r="5520" spans="1:11" customFormat="1" ht="16.5" x14ac:dyDescent="0.3">
      <c r="A5520" s="77"/>
      <c r="B5520" s="142"/>
      <c r="C5520" s="79"/>
      <c r="D5520" s="127"/>
      <c r="E5520" s="80"/>
      <c r="F5520" s="143"/>
      <c r="G5520" s="80">
        <f t="shared" si="49"/>
        <v>0</v>
      </c>
      <c r="H5520" s="133"/>
      <c r="I5520" s="162"/>
      <c r="J5520" s="81"/>
      <c r="K5520" s="144"/>
    </row>
    <row r="5521" spans="1:11" customFormat="1" ht="16.5" x14ac:dyDescent="0.3">
      <c r="A5521" s="77">
        <v>43455</v>
      </c>
      <c r="B5521" s="142" t="s">
        <v>3731</v>
      </c>
      <c r="C5521" s="79" t="s">
        <v>3732</v>
      </c>
      <c r="D5521" s="127" t="s">
        <v>3168</v>
      </c>
      <c r="E5521" s="80">
        <v>2</v>
      </c>
      <c r="F5521" s="143">
        <v>243000.45</v>
      </c>
      <c r="G5521" s="80">
        <f t="shared" si="49"/>
        <v>486000.9</v>
      </c>
      <c r="H5521" s="133">
        <f>G5521</f>
        <v>486000.9</v>
      </c>
      <c r="I5521" s="162" t="s">
        <v>309</v>
      </c>
      <c r="J5521" s="81"/>
      <c r="K5521" s="144"/>
    </row>
    <row r="5522" spans="1:11" customFormat="1" ht="16.5" x14ac:dyDescent="0.3">
      <c r="A5522" s="77"/>
      <c r="B5522" s="142"/>
      <c r="C5522" s="79"/>
      <c r="D5522" s="127"/>
      <c r="E5522" s="80"/>
      <c r="F5522" s="143"/>
      <c r="G5522" s="80">
        <f t="shared" si="49"/>
        <v>0</v>
      </c>
      <c r="H5522" s="133"/>
      <c r="I5522" s="162"/>
      <c r="J5522" s="81"/>
      <c r="K5522" s="144"/>
    </row>
    <row r="5523" spans="1:11" customFormat="1" ht="16.5" x14ac:dyDescent="0.3">
      <c r="A5523" s="77">
        <v>43455</v>
      </c>
      <c r="B5523" s="142" t="s">
        <v>3733</v>
      </c>
      <c r="C5523" s="79" t="s">
        <v>3734</v>
      </c>
      <c r="D5523" s="127" t="s">
        <v>3735</v>
      </c>
      <c r="E5523" s="80">
        <v>4</v>
      </c>
      <c r="F5523" s="143">
        <v>284049.81</v>
      </c>
      <c r="G5523" s="80">
        <f t="shared" si="49"/>
        <v>1136199.24</v>
      </c>
      <c r="H5523" s="133">
        <f>G5523</f>
        <v>1136199.24</v>
      </c>
      <c r="I5523" s="162" t="s">
        <v>309</v>
      </c>
      <c r="J5523" s="81"/>
      <c r="K5523" s="144"/>
    </row>
    <row r="5524" spans="1:11" customFormat="1" ht="16.5" x14ac:dyDescent="0.3">
      <c r="A5524" s="77"/>
      <c r="B5524" s="142"/>
      <c r="C5524" s="79"/>
      <c r="D5524" s="127"/>
      <c r="E5524" s="80"/>
      <c r="F5524" s="143"/>
      <c r="G5524" s="80">
        <f t="shared" si="49"/>
        <v>0</v>
      </c>
      <c r="H5524" s="133"/>
      <c r="I5524" s="162"/>
      <c r="J5524" s="81"/>
      <c r="K5524" s="144"/>
    </row>
    <row r="5525" spans="1:11" customFormat="1" ht="16.5" x14ac:dyDescent="0.3">
      <c r="A5525" s="77">
        <v>43455</v>
      </c>
      <c r="B5525" s="142" t="s">
        <v>3736</v>
      </c>
      <c r="C5525" s="79" t="s">
        <v>301</v>
      </c>
      <c r="D5525" s="127" t="s">
        <v>3278</v>
      </c>
      <c r="E5525" s="80">
        <v>12</v>
      </c>
      <c r="F5525" s="143">
        <v>198000</v>
      </c>
      <c r="G5525" s="80">
        <f t="shared" si="49"/>
        <v>2376000</v>
      </c>
      <c r="H5525" s="133">
        <f>G5525</f>
        <v>2376000</v>
      </c>
      <c r="I5525" s="162" t="s">
        <v>309</v>
      </c>
      <c r="J5525" s="81"/>
      <c r="K5525" s="144"/>
    </row>
    <row r="5526" spans="1:11" customFormat="1" ht="16.5" x14ac:dyDescent="0.3">
      <c r="A5526" s="77"/>
      <c r="B5526" s="142"/>
      <c r="C5526" s="79"/>
      <c r="D5526" s="127"/>
      <c r="E5526" s="80"/>
      <c r="F5526" s="143"/>
      <c r="G5526" s="80">
        <f t="shared" si="49"/>
        <v>0</v>
      </c>
      <c r="H5526" s="133"/>
      <c r="I5526" s="162"/>
      <c r="J5526" s="81"/>
      <c r="K5526" s="144"/>
    </row>
    <row r="5527" spans="1:11" customFormat="1" ht="16.5" x14ac:dyDescent="0.3">
      <c r="A5527" s="77">
        <v>43455</v>
      </c>
      <c r="B5527" s="142" t="s">
        <v>3737</v>
      </c>
      <c r="C5527" s="79" t="s">
        <v>3621</v>
      </c>
      <c r="D5527" s="127" t="s">
        <v>2073</v>
      </c>
      <c r="E5527" s="80">
        <v>1</v>
      </c>
      <c r="F5527" s="143">
        <v>240525.55</v>
      </c>
      <c r="G5527" s="80">
        <f t="shared" si="49"/>
        <v>240525.55</v>
      </c>
      <c r="H5527" s="133">
        <f>G5527</f>
        <v>240525.55</v>
      </c>
      <c r="I5527" s="162" t="s">
        <v>2524</v>
      </c>
      <c r="J5527" s="81"/>
      <c r="K5527" s="144"/>
    </row>
    <row r="5528" spans="1:11" customFormat="1" ht="16.5" x14ac:dyDescent="0.3">
      <c r="A5528" s="77"/>
      <c r="B5528" s="142"/>
      <c r="C5528" s="79"/>
      <c r="D5528" s="127"/>
      <c r="E5528" s="80"/>
      <c r="F5528" s="143"/>
      <c r="G5528" s="80">
        <f t="shared" si="49"/>
        <v>0</v>
      </c>
      <c r="H5528" s="133"/>
      <c r="I5528" s="162"/>
      <c r="J5528" s="81"/>
      <c r="K5528" s="144"/>
    </row>
    <row r="5529" spans="1:11" customFormat="1" ht="16.5" x14ac:dyDescent="0.3">
      <c r="A5529" s="77">
        <v>43456</v>
      </c>
      <c r="B5529" s="142" t="s">
        <v>3738</v>
      </c>
      <c r="C5529" s="79" t="s">
        <v>3739</v>
      </c>
      <c r="D5529" s="127" t="s">
        <v>1658</v>
      </c>
      <c r="E5529" s="80">
        <v>2</v>
      </c>
      <c r="F5529" s="143">
        <v>207000.09</v>
      </c>
      <c r="G5529" s="80">
        <f t="shared" si="49"/>
        <v>414000.18</v>
      </c>
      <c r="H5529" s="133">
        <f>G5529</f>
        <v>414000.18</v>
      </c>
      <c r="I5529" s="162" t="s">
        <v>309</v>
      </c>
      <c r="J5529" s="81"/>
      <c r="K5529" s="144"/>
    </row>
    <row r="5530" spans="1:11" customFormat="1" ht="16.5" x14ac:dyDescent="0.3">
      <c r="A5530" s="77"/>
      <c r="B5530" s="142"/>
      <c r="C5530" s="79"/>
      <c r="D5530" s="127"/>
      <c r="E5530" s="80"/>
      <c r="F5530" s="143"/>
      <c r="G5530" s="80">
        <f t="shared" si="49"/>
        <v>0</v>
      </c>
      <c r="H5530" s="133"/>
      <c r="I5530" s="162" t="s">
        <v>3740</v>
      </c>
      <c r="J5530" s="81"/>
      <c r="K5530" s="144"/>
    </row>
    <row r="5531" spans="1:11" customFormat="1" ht="16.5" x14ac:dyDescent="0.3">
      <c r="A5531" s="77">
        <v>43456</v>
      </c>
      <c r="B5531" s="142" t="s">
        <v>3741</v>
      </c>
      <c r="C5531" s="79" t="s">
        <v>2871</v>
      </c>
      <c r="D5531" s="127" t="s">
        <v>3742</v>
      </c>
      <c r="E5531" s="80">
        <v>1</v>
      </c>
      <c r="F5531" s="143">
        <v>67416.800000000003</v>
      </c>
      <c r="G5531" s="80">
        <f t="shared" si="49"/>
        <v>67416.800000000003</v>
      </c>
      <c r="H5531" s="133">
        <f>G5531</f>
        <v>67416.800000000003</v>
      </c>
      <c r="I5531" s="162" t="s">
        <v>2524</v>
      </c>
      <c r="J5531" s="81"/>
      <c r="K5531" s="144"/>
    </row>
    <row r="5532" spans="1:11" customFormat="1" ht="16.5" x14ac:dyDescent="0.3">
      <c r="A5532" s="77"/>
      <c r="B5532" s="142"/>
      <c r="C5532" s="79"/>
      <c r="D5532" s="127"/>
      <c r="E5532" s="80"/>
      <c r="F5532" s="143"/>
      <c r="G5532" s="80">
        <f t="shared" si="49"/>
        <v>0</v>
      </c>
      <c r="H5532" s="133"/>
      <c r="I5532" s="162" t="s">
        <v>3096</v>
      </c>
      <c r="J5532" s="81"/>
      <c r="K5532" s="144"/>
    </row>
    <row r="5533" spans="1:11" customFormat="1" ht="16.5" x14ac:dyDescent="0.3">
      <c r="A5533" s="77">
        <v>43456</v>
      </c>
      <c r="B5533" s="142" t="s">
        <v>3743</v>
      </c>
      <c r="C5533" s="79" t="s">
        <v>3399</v>
      </c>
      <c r="D5533" s="127" t="s">
        <v>887</v>
      </c>
      <c r="E5533" s="80">
        <v>1</v>
      </c>
      <c r="F5533" s="143">
        <v>230000.1</v>
      </c>
      <c r="G5533" s="80">
        <f t="shared" si="49"/>
        <v>230000.1</v>
      </c>
      <c r="H5533" s="133">
        <f>G5533</f>
        <v>230000.1</v>
      </c>
      <c r="I5533" s="162" t="s">
        <v>2524</v>
      </c>
      <c r="J5533" s="81"/>
      <c r="K5533" s="144"/>
    </row>
    <row r="5534" spans="1:11" customFormat="1" ht="16.5" x14ac:dyDescent="0.3">
      <c r="A5534" s="77"/>
      <c r="B5534" s="142"/>
      <c r="C5534" s="79"/>
      <c r="D5534" s="127"/>
      <c r="E5534" s="80"/>
      <c r="F5534" s="143"/>
      <c r="G5534" s="80">
        <f t="shared" si="49"/>
        <v>0</v>
      </c>
      <c r="H5534" s="133"/>
      <c r="I5534" s="162"/>
      <c r="J5534" s="81"/>
      <c r="K5534" s="144"/>
    </row>
    <row r="5535" spans="1:11" customFormat="1" ht="16.5" x14ac:dyDescent="0.3">
      <c r="A5535" s="77">
        <v>43456</v>
      </c>
      <c r="B5535" s="142" t="s">
        <v>3744</v>
      </c>
      <c r="C5535" s="79" t="s">
        <v>57</v>
      </c>
      <c r="D5535" s="127" t="s">
        <v>31</v>
      </c>
      <c r="E5535" s="80">
        <v>1</v>
      </c>
      <c r="F5535" s="143">
        <v>529199.44999999995</v>
      </c>
      <c r="G5535" s="80">
        <f t="shared" si="49"/>
        <v>529199.44999999995</v>
      </c>
      <c r="H5535" s="133">
        <f>G5535</f>
        <v>529199.44999999995</v>
      </c>
      <c r="I5535" s="162" t="s">
        <v>309</v>
      </c>
      <c r="J5535" s="81"/>
      <c r="K5535" s="144"/>
    </row>
    <row r="5536" spans="1:11" customFormat="1" ht="16.5" x14ac:dyDescent="0.3">
      <c r="A5536" s="77"/>
      <c r="B5536" s="142"/>
      <c r="C5536" s="79"/>
      <c r="D5536" s="127"/>
      <c r="E5536" s="80"/>
      <c r="F5536" s="143"/>
      <c r="G5536" s="80">
        <f t="shared" si="49"/>
        <v>0</v>
      </c>
      <c r="H5536" s="133"/>
      <c r="I5536" s="162"/>
      <c r="J5536" s="81"/>
      <c r="K5536" s="144"/>
    </row>
    <row r="5537" spans="1:11" customFormat="1" ht="16.5" x14ac:dyDescent="0.3">
      <c r="A5537" s="77">
        <v>43456</v>
      </c>
      <c r="B5537" s="142" t="s">
        <v>3745</v>
      </c>
      <c r="C5537" s="79" t="s">
        <v>3182</v>
      </c>
      <c r="D5537" s="127" t="s">
        <v>1094</v>
      </c>
      <c r="E5537" s="80">
        <v>2</v>
      </c>
      <c r="F5537" s="143">
        <v>215000.5</v>
      </c>
      <c r="G5537" s="80">
        <f t="shared" si="49"/>
        <v>430001</v>
      </c>
      <c r="H5537" s="133">
        <f>G5537</f>
        <v>430001</v>
      </c>
      <c r="I5537" s="162" t="s">
        <v>309</v>
      </c>
      <c r="J5537" s="81"/>
      <c r="K5537" s="144"/>
    </row>
    <row r="5538" spans="1:11" customFormat="1" ht="16.5" x14ac:dyDescent="0.3">
      <c r="A5538" s="77"/>
      <c r="B5538" s="142"/>
      <c r="C5538" s="79"/>
      <c r="D5538" s="127"/>
      <c r="E5538" s="80"/>
      <c r="F5538" s="143"/>
      <c r="G5538" s="80">
        <f t="shared" si="49"/>
        <v>0</v>
      </c>
      <c r="H5538" s="133"/>
      <c r="I5538" s="162"/>
      <c r="J5538" s="81"/>
      <c r="K5538" s="144"/>
    </row>
    <row r="5539" spans="1:11" customFormat="1" ht="16.5" x14ac:dyDescent="0.3">
      <c r="A5539" s="77">
        <v>43456</v>
      </c>
      <c r="B5539" s="142" t="s">
        <v>3746</v>
      </c>
      <c r="C5539" s="79" t="s">
        <v>985</v>
      </c>
      <c r="D5539" s="127" t="s">
        <v>2073</v>
      </c>
      <c r="E5539" s="80">
        <v>60</v>
      </c>
      <c r="F5539" s="143">
        <v>222084.5</v>
      </c>
      <c r="G5539" s="80">
        <f t="shared" si="49"/>
        <v>13325070</v>
      </c>
      <c r="H5539" s="133">
        <f>G5539</f>
        <v>13325070</v>
      </c>
      <c r="I5539" s="162" t="s">
        <v>2545</v>
      </c>
      <c r="J5539" s="81"/>
      <c r="K5539" s="144"/>
    </row>
    <row r="5540" spans="1:11" customFormat="1" ht="16.5" x14ac:dyDescent="0.3">
      <c r="A5540" s="77"/>
      <c r="B5540" s="142"/>
      <c r="C5540" s="79"/>
      <c r="D5540" s="127"/>
      <c r="E5540" s="80"/>
      <c r="F5540" s="143"/>
      <c r="G5540" s="80">
        <f t="shared" si="49"/>
        <v>0</v>
      </c>
      <c r="H5540" s="133"/>
      <c r="I5540" s="162"/>
      <c r="J5540" s="81"/>
      <c r="K5540" s="144"/>
    </row>
    <row r="5541" spans="1:11" customFormat="1" ht="16.5" x14ac:dyDescent="0.3">
      <c r="A5541" s="77">
        <v>43456</v>
      </c>
      <c r="B5541" s="142" t="s">
        <v>3747</v>
      </c>
      <c r="C5541" s="79" t="s">
        <v>985</v>
      </c>
      <c r="D5541" s="127" t="s">
        <v>1719</v>
      </c>
      <c r="E5541" s="80">
        <v>48</v>
      </c>
      <c r="F5541" s="143">
        <v>70416.5</v>
      </c>
      <c r="G5541" s="80">
        <f t="shared" si="49"/>
        <v>3379992</v>
      </c>
      <c r="H5541" s="133"/>
      <c r="I5541" s="162"/>
      <c r="J5541" s="81"/>
      <c r="K5541" s="144"/>
    </row>
    <row r="5542" spans="1:11" customFormat="1" ht="16.5" x14ac:dyDescent="0.3">
      <c r="A5542" s="77"/>
      <c r="B5542" s="142"/>
      <c r="C5542" s="79"/>
      <c r="D5542" s="127" t="s">
        <v>1720</v>
      </c>
      <c r="E5542" s="80">
        <v>24</v>
      </c>
      <c r="F5542" s="143">
        <v>140834.1</v>
      </c>
      <c r="G5542" s="80">
        <f t="shared" si="49"/>
        <v>3380018.4000000004</v>
      </c>
      <c r="H5542" s="133"/>
      <c r="I5542" s="162"/>
      <c r="J5542" s="81"/>
      <c r="K5542" s="144"/>
    </row>
    <row r="5543" spans="1:11" customFormat="1" ht="16.5" x14ac:dyDescent="0.3">
      <c r="A5543" s="77"/>
      <c r="B5543" s="142"/>
      <c r="C5543" s="79"/>
      <c r="D5543" s="127" t="s">
        <v>1966</v>
      </c>
      <c r="E5543" s="80">
        <v>48</v>
      </c>
      <c r="F5543" s="143">
        <v>70416.5</v>
      </c>
      <c r="G5543" s="80">
        <f t="shared" si="49"/>
        <v>3379992</v>
      </c>
      <c r="H5543" s="133"/>
      <c r="I5543" s="162"/>
      <c r="J5543" s="81"/>
      <c r="K5543" s="144"/>
    </row>
    <row r="5544" spans="1:11" customFormat="1" ht="16.5" x14ac:dyDescent="0.3">
      <c r="A5544" s="77"/>
      <c r="B5544" s="142"/>
      <c r="C5544" s="79"/>
      <c r="D5544" s="127" t="s">
        <v>1721</v>
      </c>
      <c r="E5544" s="80">
        <v>24</v>
      </c>
      <c r="F5544" s="143">
        <v>140834.1</v>
      </c>
      <c r="G5544" s="80">
        <f t="shared" si="49"/>
        <v>3380018.4000000004</v>
      </c>
      <c r="H5544" s="133"/>
      <c r="I5544" s="162"/>
      <c r="J5544" s="81"/>
      <c r="K5544" s="144"/>
    </row>
    <row r="5545" spans="1:11" customFormat="1" ht="16.5" x14ac:dyDescent="0.3">
      <c r="A5545" s="77"/>
      <c r="B5545" s="142"/>
      <c r="C5545" s="79"/>
      <c r="D5545" s="127" t="s">
        <v>1914</v>
      </c>
      <c r="E5545" s="80">
        <v>24</v>
      </c>
      <c r="F5545" s="143">
        <v>140834.1</v>
      </c>
      <c r="G5545" s="80">
        <f t="shared" si="49"/>
        <v>3380018.4000000004</v>
      </c>
      <c r="H5545" s="133">
        <f>SUM(G5541:G5545)</f>
        <v>16900039.200000003</v>
      </c>
      <c r="I5545" s="162" t="s">
        <v>2545</v>
      </c>
      <c r="J5545" s="81"/>
      <c r="K5545" s="144"/>
    </row>
    <row r="5546" spans="1:11" customFormat="1" ht="16.5" x14ac:dyDescent="0.3">
      <c r="A5546" s="77"/>
      <c r="B5546" s="142"/>
      <c r="C5546" s="79"/>
      <c r="D5546" s="127"/>
      <c r="E5546" s="80"/>
      <c r="F5546" s="143"/>
      <c r="G5546" s="80">
        <f t="shared" si="49"/>
        <v>0</v>
      </c>
      <c r="H5546" s="133"/>
      <c r="I5546" s="162"/>
      <c r="J5546" s="81"/>
      <c r="K5546" s="144"/>
    </row>
    <row r="5547" spans="1:11" customFormat="1" ht="16.5" x14ac:dyDescent="0.3">
      <c r="A5547" s="77">
        <v>43456</v>
      </c>
      <c r="B5547" s="142" t="s">
        <v>3748</v>
      </c>
      <c r="C5547" s="79" t="s">
        <v>1403</v>
      </c>
      <c r="D5547" s="127" t="s">
        <v>1094</v>
      </c>
      <c r="E5547" s="80">
        <v>5</v>
      </c>
      <c r="F5547" s="143">
        <v>215000.5</v>
      </c>
      <c r="G5547" s="80">
        <f t="shared" si="49"/>
        <v>1075002.5</v>
      </c>
      <c r="H5547" s="133">
        <f>G5547</f>
        <v>1075002.5</v>
      </c>
      <c r="I5547" s="162" t="s">
        <v>1216</v>
      </c>
      <c r="J5547" s="81"/>
      <c r="K5547" s="144"/>
    </row>
    <row r="5548" spans="1:11" customFormat="1" ht="16.5" x14ac:dyDescent="0.3">
      <c r="A5548" s="77"/>
      <c r="B5548" s="142"/>
      <c r="C5548" s="79"/>
      <c r="D5548" s="127"/>
      <c r="E5548" s="80"/>
      <c r="F5548" s="143"/>
      <c r="G5548" s="80">
        <f t="shared" si="49"/>
        <v>0</v>
      </c>
      <c r="H5548" s="133"/>
      <c r="I5548" s="162"/>
      <c r="J5548" s="81"/>
      <c r="K5548" s="144"/>
    </row>
    <row r="5549" spans="1:11" customFormat="1" ht="16.5" x14ac:dyDescent="0.3">
      <c r="A5549" s="77">
        <v>43456</v>
      </c>
      <c r="B5549" s="142" t="s">
        <v>3749</v>
      </c>
      <c r="C5549" s="79" t="s">
        <v>38</v>
      </c>
      <c r="D5549" s="127" t="s">
        <v>1094</v>
      </c>
      <c r="E5549" s="80">
        <v>12</v>
      </c>
      <c r="F5549" s="143">
        <v>215000.5</v>
      </c>
      <c r="G5549" s="80">
        <f t="shared" si="49"/>
        <v>2580006</v>
      </c>
      <c r="H5549" s="133">
        <f>G5549</f>
        <v>2580006</v>
      </c>
      <c r="I5549" s="162" t="s">
        <v>310</v>
      </c>
      <c r="J5549" s="81"/>
      <c r="K5549" s="144"/>
    </row>
    <row r="5550" spans="1:11" customFormat="1" ht="16.5" x14ac:dyDescent="0.3">
      <c r="A5550" s="77"/>
      <c r="B5550" s="142"/>
      <c r="C5550" s="79"/>
      <c r="D5550" s="127"/>
      <c r="E5550" s="80"/>
      <c r="F5550" s="143"/>
      <c r="G5550" s="80">
        <f t="shared" si="49"/>
        <v>0</v>
      </c>
      <c r="H5550" s="133"/>
      <c r="I5550" s="162"/>
      <c r="J5550" s="81"/>
      <c r="K5550" s="144"/>
    </row>
    <row r="5551" spans="1:11" customFormat="1" ht="16.5" x14ac:dyDescent="0.3">
      <c r="A5551" s="77">
        <v>43456</v>
      </c>
      <c r="B5551" s="142" t="s">
        <v>3750</v>
      </c>
      <c r="C5551" s="79" t="s">
        <v>3751</v>
      </c>
      <c r="D5551" s="127" t="s">
        <v>1094</v>
      </c>
      <c r="E5551" s="80">
        <v>2</v>
      </c>
      <c r="F5551" s="143">
        <v>215000.5</v>
      </c>
      <c r="G5551" s="80">
        <f t="shared" si="49"/>
        <v>430001</v>
      </c>
      <c r="H5551" s="133">
        <f>G5551</f>
        <v>430001</v>
      </c>
      <c r="I5551" s="162" t="s">
        <v>2524</v>
      </c>
      <c r="J5551" s="81"/>
      <c r="K5551" s="144"/>
    </row>
    <row r="5552" spans="1:11" customFormat="1" ht="16.5" x14ac:dyDescent="0.3">
      <c r="A5552" s="77"/>
      <c r="B5552" s="142"/>
      <c r="C5552" s="79"/>
      <c r="D5552" s="127"/>
      <c r="E5552" s="80"/>
      <c r="F5552" s="143"/>
      <c r="G5552" s="80">
        <f t="shared" si="49"/>
        <v>0</v>
      </c>
      <c r="H5552" s="133"/>
      <c r="I5552" s="162"/>
      <c r="J5552" s="81"/>
      <c r="K5552" s="144"/>
    </row>
    <row r="5553" spans="1:11" customFormat="1" ht="16.5" x14ac:dyDescent="0.3">
      <c r="A5553" s="77">
        <v>43456</v>
      </c>
      <c r="B5553" s="142" t="s">
        <v>3752</v>
      </c>
      <c r="C5553" s="79" t="s">
        <v>894</v>
      </c>
      <c r="D5553" s="127" t="s">
        <v>31</v>
      </c>
      <c r="E5553" s="80">
        <v>1</v>
      </c>
      <c r="F5553" s="143">
        <v>588000</v>
      </c>
      <c r="G5553" s="80">
        <f t="shared" si="49"/>
        <v>588000</v>
      </c>
      <c r="H5553" s="133">
        <f>G5553</f>
        <v>588000</v>
      </c>
      <c r="I5553" s="162" t="s">
        <v>312</v>
      </c>
      <c r="J5553" s="81"/>
      <c r="K5553" s="144"/>
    </row>
    <row r="5554" spans="1:11" customFormat="1" ht="16.5" x14ac:dyDescent="0.3">
      <c r="A5554" s="77"/>
      <c r="B5554" s="142"/>
      <c r="C5554" s="79"/>
      <c r="D5554" s="127"/>
      <c r="E5554" s="80"/>
      <c r="F5554" s="143"/>
      <c r="G5554" s="80">
        <f t="shared" si="49"/>
        <v>0</v>
      </c>
      <c r="H5554" s="133"/>
      <c r="I5554" s="162"/>
      <c r="J5554" s="81"/>
      <c r="K5554" s="144"/>
    </row>
    <row r="5555" spans="1:11" customFormat="1" ht="16.5" x14ac:dyDescent="0.3">
      <c r="A5555" s="92">
        <v>43456</v>
      </c>
      <c r="B5555" s="145" t="s">
        <v>3753</v>
      </c>
      <c r="C5555" s="94" t="s">
        <v>2894</v>
      </c>
      <c r="D5555" s="128" t="s">
        <v>1970</v>
      </c>
      <c r="E5555" s="95">
        <v>24</v>
      </c>
      <c r="F5555" s="146">
        <v>0</v>
      </c>
      <c r="G5555" s="95"/>
      <c r="H5555" s="147">
        <f>G5555</f>
        <v>0</v>
      </c>
      <c r="I5555" s="162" t="s">
        <v>309</v>
      </c>
      <c r="J5555" s="81" t="s">
        <v>1667</v>
      </c>
      <c r="K5555" s="144"/>
    </row>
    <row r="5556" spans="1:11" customFormat="1" ht="16.5" x14ac:dyDescent="0.3">
      <c r="A5556" s="77"/>
      <c r="B5556" s="142"/>
      <c r="C5556" s="79"/>
      <c r="D5556" s="127"/>
      <c r="E5556" s="80"/>
      <c r="F5556" s="143"/>
      <c r="G5556" s="80">
        <f t="shared" si="49"/>
        <v>0</v>
      </c>
      <c r="H5556" s="133"/>
      <c r="I5556" s="162"/>
      <c r="J5556" s="81"/>
      <c r="K5556" s="144"/>
    </row>
    <row r="5557" spans="1:11" customFormat="1" ht="16.5" x14ac:dyDescent="0.3">
      <c r="A5557" s="77">
        <v>43456</v>
      </c>
      <c r="B5557" s="142" t="s">
        <v>3754</v>
      </c>
      <c r="C5557" s="79" t="s">
        <v>445</v>
      </c>
      <c r="D5557" s="127" t="s">
        <v>31</v>
      </c>
      <c r="E5557" s="80">
        <v>1</v>
      </c>
      <c r="F5557" s="143">
        <v>529199.44999999995</v>
      </c>
      <c r="G5557" s="80">
        <f t="shared" si="49"/>
        <v>529199.44999999995</v>
      </c>
      <c r="H5557" s="133">
        <f>G5557</f>
        <v>529199.44999999995</v>
      </c>
      <c r="I5557" s="162" t="s">
        <v>309</v>
      </c>
      <c r="J5557" s="81"/>
      <c r="K5557" s="144"/>
    </row>
    <row r="5558" spans="1:11" customFormat="1" ht="16.5" x14ac:dyDescent="0.3">
      <c r="A5558" s="77"/>
      <c r="B5558" s="142"/>
      <c r="C5558" s="79"/>
      <c r="D5558" s="127"/>
      <c r="E5558" s="80"/>
      <c r="F5558" s="143"/>
      <c r="G5558" s="80">
        <f t="shared" si="49"/>
        <v>0</v>
      </c>
      <c r="H5558" s="133"/>
      <c r="I5558" s="162"/>
      <c r="J5558" s="81"/>
      <c r="K5558" s="144"/>
    </row>
    <row r="5559" spans="1:11" customFormat="1" ht="16.5" x14ac:dyDescent="0.3">
      <c r="A5559" s="77">
        <v>43456</v>
      </c>
      <c r="B5559" s="142" t="s">
        <v>3755</v>
      </c>
      <c r="C5559" s="79" t="s">
        <v>3717</v>
      </c>
      <c r="D5559" s="127" t="s">
        <v>2482</v>
      </c>
      <c r="E5559" s="80">
        <v>1</v>
      </c>
      <c r="F5559" s="143">
        <v>215650.38</v>
      </c>
      <c r="G5559" s="80">
        <f t="shared" si="49"/>
        <v>215650.38</v>
      </c>
      <c r="H5559" s="133">
        <f>G5559</f>
        <v>215650.38</v>
      </c>
      <c r="I5559" s="162" t="s">
        <v>1756</v>
      </c>
      <c r="J5559" s="81"/>
      <c r="K5559" s="144"/>
    </row>
    <row r="5560" spans="1:11" customFormat="1" ht="16.5" x14ac:dyDescent="0.3">
      <c r="A5560" s="77"/>
      <c r="B5560" s="142"/>
      <c r="C5560" s="79"/>
      <c r="D5560" s="127"/>
      <c r="E5560" s="80"/>
      <c r="F5560" s="143"/>
      <c r="G5560" s="80">
        <f t="shared" si="49"/>
        <v>0</v>
      </c>
      <c r="H5560" s="133"/>
      <c r="I5560" s="162"/>
      <c r="J5560" s="81"/>
      <c r="K5560" s="144"/>
    </row>
    <row r="5561" spans="1:11" customFormat="1" ht="16.5" x14ac:dyDescent="0.3">
      <c r="A5561" s="77">
        <v>43456</v>
      </c>
      <c r="B5561" s="142" t="s">
        <v>3756</v>
      </c>
      <c r="C5561" s="79" t="s">
        <v>1520</v>
      </c>
      <c r="D5561" s="127" t="s">
        <v>1325</v>
      </c>
      <c r="E5561" s="80">
        <v>1</v>
      </c>
      <c r="F5561" s="143">
        <v>671000</v>
      </c>
      <c r="G5561" s="80">
        <f t="shared" si="49"/>
        <v>671000</v>
      </c>
      <c r="H5561" s="133">
        <f>G5561</f>
        <v>671000</v>
      </c>
      <c r="I5561" s="162" t="s">
        <v>309</v>
      </c>
      <c r="J5561" s="81"/>
      <c r="K5561" s="144"/>
    </row>
    <row r="5562" spans="1:11" customFormat="1" ht="16.5" x14ac:dyDescent="0.3">
      <c r="A5562" s="77"/>
      <c r="B5562" s="142"/>
      <c r="C5562" s="79"/>
      <c r="D5562" s="127"/>
      <c r="E5562" s="80"/>
      <c r="F5562" s="143"/>
      <c r="G5562" s="80">
        <f t="shared" si="49"/>
        <v>0</v>
      </c>
      <c r="H5562" s="133"/>
      <c r="I5562" s="162"/>
      <c r="J5562" s="81"/>
      <c r="K5562" s="144"/>
    </row>
    <row r="5563" spans="1:11" customFormat="1" ht="16.5" x14ac:dyDescent="0.3">
      <c r="A5563" s="83">
        <v>43456</v>
      </c>
      <c r="B5563" s="151" t="s">
        <v>3757</v>
      </c>
      <c r="C5563" s="85" t="s">
        <v>113</v>
      </c>
      <c r="D5563" s="152" t="s">
        <v>1658</v>
      </c>
      <c r="E5563" s="86">
        <v>1</v>
      </c>
      <c r="F5563" s="153">
        <v>207000.09</v>
      </c>
      <c r="G5563" s="86">
        <f t="shared" si="49"/>
        <v>207000.09</v>
      </c>
      <c r="H5563" s="149">
        <f>G5563</f>
        <v>207000.09</v>
      </c>
      <c r="I5563" s="162" t="s">
        <v>2524</v>
      </c>
      <c r="J5563" s="81"/>
      <c r="K5563" s="144"/>
    </row>
    <row r="5564" spans="1:11" customFormat="1" ht="16.5" x14ac:dyDescent="0.3">
      <c r="A5564" s="77"/>
      <c r="B5564" s="142"/>
      <c r="C5564" s="79"/>
      <c r="D5564" s="127"/>
      <c r="E5564" s="80"/>
      <c r="F5564" s="143"/>
      <c r="G5564" s="80">
        <f t="shared" si="49"/>
        <v>0</v>
      </c>
      <c r="H5564" s="133"/>
      <c r="I5564" s="162"/>
      <c r="J5564" s="81"/>
      <c r="K5564" s="144"/>
    </row>
    <row r="5565" spans="1:11" customFormat="1" ht="16.5" x14ac:dyDescent="0.3">
      <c r="A5565" s="77">
        <v>43456</v>
      </c>
      <c r="B5565" s="142" t="s">
        <v>3758</v>
      </c>
      <c r="C5565" s="79" t="s">
        <v>301</v>
      </c>
      <c r="D5565" s="127" t="s">
        <v>887</v>
      </c>
      <c r="E5565" s="80">
        <v>6</v>
      </c>
      <c r="F5565" s="143">
        <v>230000.1</v>
      </c>
      <c r="G5565" s="80">
        <f t="shared" si="49"/>
        <v>1380000.6</v>
      </c>
      <c r="H5565" s="133">
        <f>G5565</f>
        <v>1380000.6</v>
      </c>
      <c r="I5565" s="162" t="s">
        <v>309</v>
      </c>
      <c r="J5565" s="81"/>
      <c r="K5565" s="144"/>
    </row>
    <row r="5566" spans="1:11" customFormat="1" ht="16.5" x14ac:dyDescent="0.3">
      <c r="A5566" s="77"/>
      <c r="B5566" s="142"/>
      <c r="C5566" s="79"/>
      <c r="D5566" s="127"/>
      <c r="E5566" s="80"/>
      <c r="F5566" s="143"/>
      <c r="G5566" s="80">
        <f t="shared" si="49"/>
        <v>0</v>
      </c>
      <c r="H5566" s="133"/>
      <c r="I5566" s="162"/>
      <c r="J5566" s="81"/>
      <c r="K5566" s="144"/>
    </row>
    <row r="5567" spans="1:11" customFormat="1" ht="16.5" x14ac:dyDescent="0.3">
      <c r="A5567" s="77">
        <v>43456</v>
      </c>
      <c r="B5567" s="142" t="s">
        <v>3759</v>
      </c>
      <c r="C5567" s="79" t="s">
        <v>359</v>
      </c>
      <c r="D5567" s="127" t="s">
        <v>887</v>
      </c>
      <c r="E5567" s="80">
        <v>1</v>
      </c>
      <c r="F5567" s="143">
        <v>230000.1</v>
      </c>
      <c r="G5567" s="80">
        <f t="shared" si="49"/>
        <v>230000.1</v>
      </c>
      <c r="H5567" s="133">
        <f>G5567</f>
        <v>230000.1</v>
      </c>
      <c r="I5567" s="162" t="s">
        <v>1756</v>
      </c>
      <c r="J5567" s="81"/>
      <c r="K5567" s="144"/>
    </row>
    <row r="5568" spans="1:11" customFormat="1" ht="16.5" x14ac:dyDescent="0.3">
      <c r="A5568" s="77"/>
      <c r="B5568" s="142"/>
      <c r="C5568" s="79"/>
      <c r="D5568" s="127"/>
      <c r="E5568" s="80"/>
      <c r="F5568" s="143"/>
      <c r="G5568" s="80">
        <f t="shared" si="49"/>
        <v>0</v>
      </c>
      <c r="H5568" s="133"/>
      <c r="I5568" s="162"/>
      <c r="J5568" s="81"/>
      <c r="K5568" s="144"/>
    </row>
    <row r="5569" spans="1:11" customFormat="1" ht="16.5" x14ac:dyDescent="0.3">
      <c r="A5569" s="77">
        <v>43456</v>
      </c>
      <c r="B5569" s="142" t="s">
        <v>3760</v>
      </c>
      <c r="C5569" s="79" t="s">
        <v>3761</v>
      </c>
      <c r="D5569" s="127" t="s">
        <v>1363</v>
      </c>
      <c r="E5569" s="80">
        <v>2</v>
      </c>
      <c r="F5569" s="143">
        <v>529199.44999999995</v>
      </c>
      <c r="G5569" s="80">
        <f t="shared" si="49"/>
        <v>1058398.8999999999</v>
      </c>
      <c r="H5569" s="133">
        <f>G5569</f>
        <v>1058398.8999999999</v>
      </c>
      <c r="I5569" s="162" t="s">
        <v>309</v>
      </c>
      <c r="J5569" s="81"/>
      <c r="K5569" s="144"/>
    </row>
    <row r="5570" spans="1:11" customFormat="1" ht="16.5" x14ac:dyDescent="0.3">
      <c r="A5570" s="77"/>
      <c r="B5570" s="142"/>
      <c r="C5570" s="79"/>
      <c r="D5570" s="127"/>
      <c r="E5570" s="80"/>
      <c r="F5570" s="143"/>
      <c r="G5570" s="80">
        <f t="shared" si="49"/>
        <v>0</v>
      </c>
      <c r="H5570" s="133"/>
      <c r="I5570" s="162"/>
      <c r="J5570" s="81"/>
      <c r="K5570" s="144"/>
    </row>
    <row r="5571" spans="1:11" customFormat="1" ht="16.5" x14ac:dyDescent="0.3">
      <c r="A5571" s="77">
        <v>43456</v>
      </c>
      <c r="B5571" s="142" t="s">
        <v>3762</v>
      </c>
      <c r="C5571" s="79" t="s">
        <v>75</v>
      </c>
      <c r="D5571" s="127" t="s">
        <v>1094</v>
      </c>
      <c r="E5571" s="80">
        <v>1</v>
      </c>
      <c r="F5571" s="143">
        <v>215000.5</v>
      </c>
      <c r="G5571" s="80">
        <f t="shared" si="49"/>
        <v>215000.5</v>
      </c>
      <c r="H5571" s="133">
        <f>G5571</f>
        <v>215000.5</v>
      </c>
      <c r="I5571" s="162" t="s">
        <v>309</v>
      </c>
      <c r="J5571" s="81"/>
      <c r="K5571" s="144"/>
    </row>
    <row r="5572" spans="1:11" customFormat="1" ht="16.5" x14ac:dyDescent="0.3">
      <c r="A5572" s="77"/>
      <c r="B5572" s="142"/>
      <c r="C5572" s="79"/>
      <c r="D5572" s="127"/>
      <c r="E5572" s="80"/>
      <c r="F5572" s="143"/>
      <c r="G5572" s="80">
        <f t="shared" si="49"/>
        <v>0</v>
      </c>
      <c r="H5572" s="133"/>
      <c r="I5572" s="162"/>
      <c r="J5572" s="81"/>
      <c r="K5572" s="144"/>
    </row>
    <row r="5573" spans="1:11" customFormat="1" ht="16.5" x14ac:dyDescent="0.3">
      <c r="A5573" s="77">
        <v>43456</v>
      </c>
      <c r="B5573" s="142" t="s">
        <v>3763</v>
      </c>
      <c r="C5573" s="79" t="s">
        <v>113</v>
      </c>
      <c r="D5573" s="127" t="s">
        <v>1086</v>
      </c>
      <c r="E5573" s="80">
        <v>1</v>
      </c>
      <c r="F5573" s="143">
        <v>107499.7</v>
      </c>
      <c r="G5573" s="80">
        <f t="shared" si="49"/>
        <v>107499.7</v>
      </c>
      <c r="H5573" s="133">
        <f>G5573</f>
        <v>107499.7</v>
      </c>
      <c r="I5573" s="162" t="s">
        <v>2524</v>
      </c>
      <c r="J5573" s="81"/>
      <c r="K5573" s="144"/>
    </row>
    <row r="5574" spans="1:11" customFormat="1" ht="16.5" x14ac:dyDescent="0.3">
      <c r="A5574" s="77"/>
      <c r="B5574" s="142"/>
      <c r="C5574" s="79"/>
      <c r="D5574" s="127"/>
      <c r="E5574" s="80"/>
      <c r="F5574" s="143"/>
      <c r="G5574" s="80">
        <f t="shared" si="49"/>
        <v>0</v>
      </c>
      <c r="H5574" s="133"/>
      <c r="I5574" s="162"/>
      <c r="J5574" s="81"/>
      <c r="K5574" s="144"/>
    </row>
    <row r="5575" spans="1:11" customFormat="1" ht="16.5" x14ac:dyDescent="0.3">
      <c r="A5575" s="77">
        <v>43456</v>
      </c>
      <c r="B5575" s="142" t="s">
        <v>3764</v>
      </c>
      <c r="C5575" s="79" t="s">
        <v>2948</v>
      </c>
      <c r="D5575" s="127" t="s">
        <v>2875</v>
      </c>
      <c r="E5575" s="80">
        <v>2</v>
      </c>
      <c r="F5575" s="143">
        <v>1233900.3600000001</v>
      </c>
      <c r="G5575" s="80">
        <f t="shared" si="49"/>
        <v>2467800.7200000002</v>
      </c>
      <c r="H5575" s="133">
        <f>G5575</f>
        <v>2467800.7200000002</v>
      </c>
      <c r="I5575" s="162" t="s">
        <v>309</v>
      </c>
      <c r="J5575" s="81"/>
      <c r="K5575" s="144"/>
    </row>
    <row r="5576" spans="1:11" customFormat="1" ht="16.5" x14ac:dyDescent="0.3">
      <c r="A5576" s="77"/>
      <c r="B5576" s="142"/>
      <c r="C5576" s="79"/>
      <c r="D5576" s="127"/>
      <c r="E5576" s="80"/>
      <c r="F5576" s="143"/>
      <c r="G5576" s="80">
        <f t="shared" si="49"/>
        <v>0</v>
      </c>
      <c r="H5576" s="133"/>
      <c r="I5576" s="162"/>
      <c r="J5576" s="81"/>
      <c r="K5576" s="144"/>
    </row>
    <row r="5577" spans="1:11" customFormat="1" ht="16.5" x14ac:dyDescent="0.3">
      <c r="A5577" s="77">
        <v>43456</v>
      </c>
      <c r="B5577" s="142" t="s">
        <v>3765</v>
      </c>
      <c r="C5577" s="79" t="s">
        <v>1019</v>
      </c>
      <c r="D5577" s="127" t="s">
        <v>489</v>
      </c>
      <c r="E5577" s="80">
        <v>1</v>
      </c>
      <c r="F5577" s="143">
        <v>379049.71500000003</v>
      </c>
      <c r="G5577" s="80">
        <f t="shared" si="49"/>
        <v>379049.71500000003</v>
      </c>
      <c r="H5577" s="133"/>
      <c r="I5577" s="162"/>
      <c r="J5577" s="81"/>
      <c r="K5577" s="144"/>
    </row>
    <row r="5578" spans="1:11" customFormat="1" ht="16.5" x14ac:dyDescent="0.3">
      <c r="A5578" s="77"/>
      <c r="B5578" s="142"/>
      <c r="C5578" s="79"/>
      <c r="D5578" s="127" t="s">
        <v>1693</v>
      </c>
      <c r="E5578" s="80">
        <v>3</v>
      </c>
      <c r="F5578" s="143">
        <v>198000</v>
      </c>
      <c r="G5578" s="80">
        <f t="shared" si="49"/>
        <v>594000</v>
      </c>
      <c r="H5578" s="133">
        <f>SUM(G5577:G5578)</f>
        <v>973049.71500000008</v>
      </c>
      <c r="I5578" s="162" t="s">
        <v>309</v>
      </c>
      <c r="J5578" s="81"/>
      <c r="K5578" s="144"/>
    </row>
    <row r="5579" spans="1:11" customFormat="1" ht="16.5" x14ac:dyDescent="0.3">
      <c r="A5579" s="77"/>
      <c r="B5579" s="142"/>
      <c r="C5579" s="79"/>
      <c r="D5579" s="127"/>
      <c r="E5579" s="80"/>
      <c r="F5579" s="143"/>
      <c r="G5579" s="80">
        <f t="shared" si="49"/>
        <v>0</v>
      </c>
      <c r="H5579" s="133"/>
      <c r="I5579" s="162"/>
      <c r="J5579" s="81"/>
      <c r="K5579" s="144"/>
    </row>
    <row r="5580" spans="1:11" customFormat="1" ht="16.5" x14ac:dyDescent="0.3">
      <c r="A5580" s="77">
        <v>43456</v>
      </c>
      <c r="B5580" s="142" t="s">
        <v>3766</v>
      </c>
      <c r="C5580" s="79" t="s">
        <v>3419</v>
      </c>
      <c r="D5580" s="127" t="s">
        <v>3420</v>
      </c>
      <c r="E5580" s="80">
        <v>6</v>
      </c>
      <c r="F5580" s="143">
        <v>302100.09499999997</v>
      </c>
      <c r="G5580" s="80">
        <f t="shared" si="49"/>
        <v>1812600.5699999998</v>
      </c>
      <c r="H5580" s="133">
        <f>G5580</f>
        <v>1812600.5699999998</v>
      </c>
      <c r="I5580" s="162" t="s">
        <v>1756</v>
      </c>
      <c r="J5580" s="81"/>
      <c r="K5580" s="144"/>
    </row>
    <row r="5581" spans="1:11" customFormat="1" ht="16.5" x14ac:dyDescent="0.3">
      <c r="A5581" s="77"/>
      <c r="B5581" s="142"/>
      <c r="C5581" s="79"/>
      <c r="D5581" s="127"/>
      <c r="E5581" s="80"/>
      <c r="F5581" s="143"/>
      <c r="G5581" s="80">
        <f t="shared" si="49"/>
        <v>0</v>
      </c>
      <c r="H5581" s="133"/>
      <c r="I5581" s="162"/>
      <c r="J5581" s="81"/>
      <c r="K5581" s="144"/>
    </row>
    <row r="5582" spans="1:11" customFormat="1" ht="16.5" x14ac:dyDescent="0.3">
      <c r="A5582" s="77">
        <v>43456</v>
      </c>
      <c r="B5582" s="142" t="s">
        <v>3767</v>
      </c>
      <c r="C5582" s="79" t="s">
        <v>2499</v>
      </c>
      <c r="D5582" s="127" t="s">
        <v>2482</v>
      </c>
      <c r="E5582" s="80">
        <v>10</v>
      </c>
      <c r="F5582" s="143">
        <v>227000.4</v>
      </c>
      <c r="G5582" s="80">
        <f t="shared" si="49"/>
        <v>2270004</v>
      </c>
      <c r="H5582" s="133">
        <f>G5582</f>
        <v>2270004</v>
      </c>
      <c r="I5582" s="162" t="s">
        <v>309</v>
      </c>
      <c r="J5582" s="81"/>
      <c r="K5582" s="144"/>
    </row>
    <row r="5583" spans="1:11" customFormat="1" ht="16.5" x14ac:dyDescent="0.3">
      <c r="A5583" s="77"/>
      <c r="B5583" s="142"/>
      <c r="C5583" s="79"/>
      <c r="D5583" s="127"/>
      <c r="E5583" s="80"/>
      <c r="F5583" s="143"/>
      <c r="G5583" s="80">
        <f t="shared" si="49"/>
        <v>0</v>
      </c>
      <c r="H5583" s="133"/>
      <c r="I5583" s="162"/>
      <c r="J5583" s="81"/>
      <c r="K5583" s="144"/>
    </row>
    <row r="5584" spans="1:11" customFormat="1" ht="16.5" x14ac:dyDescent="0.3">
      <c r="A5584" s="77">
        <v>43456</v>
      </c>
      <c r="B5584" s="142" t="s">
        <v>3768</v>
      </c>
      <c r="C5584" s="79" t="s">
        <v>3732</v>
      </c>
      <c r="D5584" s="127" t="s">
        <v>2728</v>
      </c>
      <c r="E5584" s="80">
        <v>2</v>
      </c>
      <c r="F5584" s="143">
        <v>243000.55</v>
      </c>
      <c r="G5584" s="80">
        <f t="shared" si="49"/>
        <v>486001.1</v>
      </c>
      <c r="H5584" s="133">
        <f>G5584</f>
        <v>486001.1</v>
      </c>
      <c r="I5584" s="162" t="s">
        <v>309</v>
      </c>
      <c r="J5584" s="81"/>
      <c r="K5584" s="144"/>
    </row>
    <row r="5585" spans="1:11" customFormat="1" ht="16.5" x14ac:dyDescent="0.3">
      <c r="A5585" s="77"/>
      <c r="B5585" s="142"/>
      <c r="C5585" s="79"/>
      <c r="D5585" s="127"/>
      <c r="E5585" s="80"/>
      <c r="F5585" s="143"/>
      <c r="G5585" s="80">
        <f t="shared" si="49"/>
        <v>0</v>
      </c>
      <c r="H5585" s="133"/>
      <c r="I5585" s="162"/>
      <c r="J5585" s="81"/>
      <c r="K5585" s="144"/>
    </row>
    <row r="5586" spans="1:11" customFormat="1" ht="16.5" x14ac:dyDescent="0.3">
      <c r="A5586" s="77">
        <v>43456</v>
      </c>
      <c r="B5586" s="142" t="s">
        <v>3769</v>
      </c>
      <c r="C5586" s="79" t="s">
        <v>1642</v>
      </c>
      <c r="D5586" s="127" t="s">
        <v>1094</v>
      </c>
      <c r="E5586" s="80">
        <v>2</v>
      </c>
      <c r="F5586" s="143">
        <v>215000.5</v>
      </c>
      <c r="G5586" s="80">
        <f t="shared" si="49"/>
        <v>430001</v>
      </c>
      <c r="H5586" s="133">
        <f>G5586</f>
        <v>430001</v>
      </c>
      <c r="I5586" s="162" t="s">
        <v>2524</v>
      </c>
      <c r="J5586" s="81"/>
      <c r="K5586" s="144"/>
    </row>
    <row r="5587" spans="1:11" customFormat="1" ht="16.5" x14ac:dyDescent="0.3">
      <c r="A5587" s="77"/>
      <c r="B5587" s="142"/>
      <c r="C5587" s="79"/>
      <c r="D5587" s="127"/>
      <c r="E5587" s="80"/>
      <c r="F5587" s="143"/>
      <c r="G5587" s="80">
        <f t="shared" si="49"/>
        <v>0</v>
      </c>
      <c r="H5587" s="133"/>
      <c r="I5587" s="162"/>
      <c r="J5587" s="81"/>
      <c r="K5587" s="144"/>
    </row>
    <row r="5588" spans="1:11" customFormat="1" ht="16.5" x14ac:dyDescent="0.3">
      <c r="A5588" s="77">
        <v>43456</v>
      </c>
      <c r="B5588" s="142" t="s">
        <v>3770</v>
      </c>
      <c r="C5588" s="79" t="s">
        <v>3771</v>
      </c>
      <c r="D5588" s="127" t="s">
        <v>3772</v>
      </c>
      <c r="E5588" s="80">
        <v>1</v>
      </c>
      <c r="F5588" s="143">
        <v>1081099.5249999999</v>
      </c>
      <c r="G5588" s="80">
        <f t="shared" si="49"/>
        <v>1081099.5249999999</v>
      </c>
      <c r="H5588" s="133"/>
      <c r="I5588" s="162"/>
      <c r="J5588" s="81"/>
      <c r="K5588" s="144"/>
    </row>
    <row r="5589" spans="1:11" customFormat="1" ht="16.5" x14ac:dyDescent="0.3">
      <c r="A5589" s="77"/>
      <c r="B5589" s="142"/>
      <c r="C5589" s="79"/>
      <c r="D5589" s="127" t="s">
        <v>3773</v>
      </c>
      <c r="E5589" s="80">
        <v>1</v>
      </c>
      <c r="F5589" s="143">
        <v>1187500.3799999999</v>
      </c>
      <c r="G5589" s="80">
        <f t="shared" si="49"/>
        <v>1187500.3799999999</v>
      </c>
      <c r="H5589" s="133">
        <f>SUM(G5588:G5589)</f>
        <v>2268599.9049999998</v>
      </c>
      <c r="I5589" s="162" t="s">
        <v>1756</v>
      </c>
      <c r="J5589" s="81"/>
      <c r="K5589" s="144"/>
    </row>
    <row r="5590" spans="1:11" customFormat="1" ht="16.5" x14ac:dyDescent="0.3">
      <c r="A5590" s="77"/>
      <c r="B5590" s="142"/>
      <c r="C5590" s="79"/>
      <c r="D5590" s="127"/>
      <c r="E5590" s="80"/>
      <c r="F5590" s="143"/>
      <c r="G5590" s="80">
        <f t="shared" si="49"/>
        <v>0</v>
      </c>
      <c r="H5590" s="133"/>
      <c r="I5590" s="162"/>
      <c r="J5590" s="81"/>
      <c r="K5590" s="144"/>
    </row>
    <row r="5591" spans="1:11" customFormat="1" ht="16.5" x14ac:dyDescent="0.3">
      <c r="A5591" s="77">
        <v>43456</v>
      </c>
      <c r="B5591" s="142" t="s">
        <v>3774</v>
      </c>
      <c r="C5591" s="79" t="s">
        <v>325</v>
      </c>
      <c r="D5591" s="127" t="s">
        <v>887</v>
      </c>
      <c r="E5591" s="80">
        <v>1</v>
      </c>
      <c r="F5591" s="143">
        <v>230000.1</v>
      </c>
      <c r="G5591" s="80">
        <f t="shared" si="49"/>
        <v>230000.1</v>
      </c>
      <c r="H5591" s="133">
        <f>G5591</f>
        <v>230000.1</v>
      </c>
      <c r="I5591" s="162" t="s">
        <v>2524</v>
      </c>
      <c r="J5591" s="81"/>
      <c r="K5591" s="144"/>
    </row>
    <row r="5592" spans="1:11" customFormat="1" ht="16.5" x14ac:dyDescent="0.3">
      <c r="A5592" s="77"/>
      <c r="B5592" s="142"/>
      <c r="C5592" s="79"/>
      <c r="D5592" s="127"/>
      <c r="E5592" s="80"/>
      <c r="F5592" s="143"/>
      <c r="G5592" s="80">
        <f t="shared" si="49"/>
        <v>0</v>
      </c>
      <c r="H5592" s="133"/>
      <c r="I5592" s="162"/>
      <c r="J5592" s="81"/>
      <c r="K5592" s="144"/>
    </row>
    <row r="5593" spans="1:11" customFormat="1" ht="16.5" x14ac:dyDescent="0.3">
      <c r="A5593" s="77">
        <v>43456</v>
      </c>
      <c r="B5593" s="142" t="s">
        <v>3775</v>
      </c>
      <c r="C5593" s="79" t="s">
        <v>2600</v>
      </c>
      <c r="D5593" s="127" t="s">
        <v>1722</v>
      </c>
      <c r="E5593" s="80">
        <v>8</v>
      </c>
      <c r="F5593" s="143">
        <v>153674.70000000001</v>
      </c>
      <c r="G5593" s="80">
        <f t="shared" si="49"/>
        <v>1229397.6000000001</v>
      </c>
      <c r="H5593" s="133"/>
      <c r="I5593" s="162"/>
      <c r="J5593" s="81"/>
      <c r="K5593" s="144"/>
    </row>
    <row r="5594" spans="1:11" customFormat="1" ht="16.5" x14ac:dyDescent="0.3">
      <c r="A5594" s="77"/>
      <c r="B5594" s="142"/>
      <c r="C5594" s="79"/>
      <c r="D5594" s="127" t="s">
        <v>1635</v>
      </c>
      <c r="E5594" s="80">
        <v>4</v>
      </c>
      <c r="F5594" s="143">
        <v>153674.70000000001</v>
      </c>
      <c r="G5594" s="80">
        <f t="shared" si="49"/>
        <v>614698.80000000005</v>
      </c>
      <c r="H5594" s="133">
        <f>SUM(G5593:G5594)</f>
        <v>1844096.4000000001</v>
      </c>
      <c r="I5594" s="162" t="s">
        <v>1756</v>
      </c>
      <c r="J5594" s="81"/>
      <c r="K5594" s="144"/>
    </row>
    <row r="5595" spans="1:11" customFormat="1" ht="16.5" x14ac:dyDescent="0.3">
      <c r="A5595" s="77"/>
      <c r="B5595" s="142"/>
      <c r="C5595" s="79"/>
      <c r="D5595" s="127"/>
      <c r="E5595" s="80"/>
      <c r="F5595" s="143"/>
      <c r="G5595" s="80">
        <f t="shared" si="49"/>
        <v>0</v>
      </c>
      <c r="H5595" s="133"/>
      <c r="I5595" s="162"/>
      <c r="J5595" s="81"/>
      <c r="K5595" s="144"/>
    </row>
    <row r="5596" spans="1:11" customFormat="1" ht="16.5" x14ac:dyDescent="0.3">
      <c r="A5596" s="77">
        <v>43456</v>
      </c>
      <c r="B5596" s="142" t="s">
        <v>3776</v>
      </c>
      <c r="C5596" s="79" t="s">
        <v>2370</v>
      </c>
      <c r="D5596" s="127" t="s">
        <v>887</v>
      </c>
      <c r="E5596" s="80">
        <v>2</v>
      </c>
      <c r="F5596" s="143">
        <v>230000.1</v>
      </c>
      <c r="G5596" s="80">
        <f t="shared" si="49"/>
        <v>460000.2</v>
      </c>
      <c r="H5596" s="133">
        <f>G5596</f>
        <v>460000.2</v>
      </c>
      <c r="I5596" s="162" t="s">
        <v>2524</v>
      </c>
      <c r="J5596" s="81"/>
      <c r="K5596" s="144"/>
    </row>
    <row r="5597" spans="1:11" customFormat="1" ht="16.5" x14ac:dyDescent="0.3">
      <c r="A5597" s="77"/>
      <c r="B5597" s="142"/>
      <c r="C5597" s="79"/>
      <c r="D5597" s="127"/>
      <c r="E5597" s="80"/>
      <c r="F5597" s="143"/>
      <c r="G5597" s="80">
        <f t="shared" si="49"/>
        <v>0</v>
      </c>
      <c r="H5597" s="133"/>
      <c r="I5597" s="162"/>
      <c r="J5597" s="81"/>
      <c r="K5597" s="144"/>
    </row>
    <row r="5598" spans="1:11" customFormat="1" ht="16.5" x14ac:dyDescent="0.3">
      <c r="A5598" s="92">
        <v>43458</v>
      </c>
      <c r="B5598" s="145" t="s">
        <v>3777</v>
      </c>
      <c r="C5598" s="94" t="s">
        <v>2327</v>
      </c>
      <c r="D5598" s="128" t="s">
        <v>1094</v>
      </c>
      <c r="E5598" s="95">
        <v>1</v>
      </c>
      <c r="F5598" s="146"/>
      <c r="G5598" s="95">
        <f t="shared" si="49"/>
        <v>0</v>
      </c>
      <c r="H5598" s="147"/>
      <c r="I5598" s="162" t="s">
        <v>1756</v>
      </c>
      <c r="J5598" s="81" t="s">
        <v>2126</v>
      </c>
      <c r="K5598" s="144"/>
    </row>
    <row r="5599" spans="1:11" customFormat="1" ht="16.5" x14ac:dyDescent="0.3">
      <c r="A5599" s="77"/>
      <c r="B5599" s="142"/>
      <c r="C5599" s="79"/>
      <c r="D5599" s="127"/>
      <c r="E5599" s="80"/>
      <c r="F5599" s="143"/>
      <c r="G5599" s="80">
        <f t="shared" si="49"/>
        <v>0</v>
      </c>
      <c r="H5599" s="133"/>
      <c r="I5599" s="162"/>
      <c r="J5599" s="81"/>
      <c r="K5599" s="144"/>
    </row>
    <row r="5600" spans="1:11" customFormat="1" ht="16.5" x14ac:dyDescent="0.3">
      <c r="A5600" s="77">
        <v>43458</v>
      </c>
      <c r="B5600" s="142" t="s">
        <v>3778</v>
      </c>
      <c r="C5600" s="79" t="s">
        <v>3355</v>
      </c>
      <c r="D5600" s="127" t="s">
        <v>19</v>
      </c>
      <c r="E5600" s="80">
        <v>2</v>
      </c>
      <c r="F5600" s="143">
        <v>543400</v>
      </c>
      <c r="G5600" s="80">
        <f t="shared" si="49"/>
        <v>1086800</v>
      </c>
      <c r="H5600" s="133"/>
      <c r="I5600" s="162"/>
      <c r="J5600" s="81"/>
      <c r="K5600" s="144"/>
    </row>
    <row r="5601" spans="1:11" customFormat="1" ht="16.5" x14ac:dyDescent="0.3">
      <c r="A5601" s="77"/>
      <c r="B5601" s="142"/>
      <c r="C5601" s="79"/>
      <c r="D5601" s="127" t="s">
        <v>31</v>
      </c>
      <c r="E5601" s="80">
        <v>1</v>
      </c>
      <c r="F5601" s="143">
        <v>529199.44999999995</v>
      </c>
      <c r="G5601" s="80">
        <f t="shared" si="49"/>
        <v>529199.44999999995</v>
      </c>
      <c r="H5601" s="133"/>
      <c r="I5601" s="162"/>
      <c r="J5601" s="81"/>
      <c r="K5601" s="144"/>
    </row>
    <row r="5602" spans="1:11" customFormat="1" ht="16.5" x14ac:dyDescent="0.3">
      <c r="A5602" s="77"/>
      <c r="B5602" s="142"/>
      <c r="C5602" s="79"/>
      <c r="D5602" s="127" t="s">
        <v>391</v>
      </c>
      <c r="E5602" s="80">
        <v>2</v>
      </c>
      <c r="F5602" s="143">
        <v>562500.18000000005</v>
      </c>
      <c r="G5602" s="80">
        <f t="shared" si="49"/>
        <v>1125000.3600000001</v>
      </c>
      <c r="H5602" s="133">
        <f>SUM(G5600:G5602)</f>
        <v>2740999.81</v>
      </c>
      <c r="I5602" s="162" t="s">
        <v>1756</v>
      </c>
      <c r="J5602" s="81"/>
      <c r="K5602" s="144"/>
    </row>
    <row r="5603" spans="1:11" customFormat="1" ht="16.5" x14ac:dyDescent="0.3">
      <c r="A5603" s="77"/>
      <c r="B5603" s="142"/>
      <c r="C5603" s="79"/>
      <c r="D5603" s="127"/>
      <c r="E5603" s="80"/>
      <c r="F5603" s="143"/>
      <c r="G5603" s="80">
        <f t="shared" si="49"/>
        <v>0</v>
      </c>
      <c r="H5603" s="133"/>
      <c r="I5603" s="162"/>
      <c r="J5603" s="81"/>
      <c r="K5603" s="144"/>
    </row>
    <row r="5604" spans="1:11" customFormat="1" ht="16.5" x14ac:dyDescent="0.3">
      <c r="A5604" s="77">
        <v>43458</v>
      </c>
      <c r="B5604" s="142" t="s">
        <v>3779</v>
      </c>
      <c r="C5604" s="79" t="s">
        <v>2640</v>
      </c>
      <c r="D5604" s="127" t="s">
        <v>1094</v>
      </c>
      <c r="E5604" s="80">
        <v>2</v>
      </c>
      <c r="F5604" s="143">
        <v>215000.5</v>
      </c>
      <c r="G5604" s="80">
        <f t="shared" si="49"/>
        <v>430001</v>
      </c>
      <c r="H5604" s="133">
        <f>G5604</f>
        <v>430001</v>
      </c>
      <c r="I5604" s="162" t="s">
        <v>1756</v>
      </c>
      <c r="J5604" s="81"/>
      <c r="K5604" s="144"/>
    </row>
    <row r="5605" spans="1:11" customFormat="1" ht="16.5" x14ac:dyDescent="0.3">
      <c r="A5605" s="77"/>
      <c r="B5605" s="142"/>
      <c r="C5605" s="79"/>
      <c r="D5605" s="127"/>
      <c r="E5605" s="80"/>
      <c r="F5605" s="143"/>
      <c r="G5605" s="80">
        <f t="shared" si="49"/>
        <v>0</v>
      </c>
      <c r="H5605" s="133"/>
      <c r="I5605" s="162"/>
      <c r="J5605" s="81"/>
      <c r="K5605" s="144"/>
    </row>
    <row r="5606" spans="1:11" customFormat="1" ht="16.5" x14ac:dyDescent="0.3">
      <c r="A5606" s="77">
        <v>43458</v>
      </c>
      <c r="B5606" s="142" t="s">
        <v>3780</v>
      </c>
      <c r="C5606" s="79" t="s">
        <v>1033</v>
      </c>
      <c r="D5606" s="127" t="s">
        <v>887</v>
      </c>
      <c r="E5606" s="80">
        <v>12</v>
      </c>
      <c r="F5606" s="143">
        <v>230000.1</v>
      </c>
      <c r="G5606" s="80">
        <f t="shared" si="49"/>
        <v>2760001.2</v>
      </c>
      <c r="H5606" s="133">
        <f>G5606</f>
        <v>2760001.2</v>
      </c>
      <c r="I5606" s="162" t="s">
        <v>309</v>
      </c>
      <c r="J5606" s="81"/>
      <c r="K5606" s="144"/>
    </row>
    <row r="5607" spans="1:11" customFormat="1" ht="16.5" x14ac:dyDescent="0.3">
      <c r="A5607" s="77"/>
      <c r="B5607" s="142"/>
      <c r="C5607" s="79"/>
      <c r="D5607" s="127"/>
      <c r="E5607" s="80"/>
      <c r="F5607" s="143"/>
      <c r="G5607" s="80">
        <f t="shared" si="49"/>
        <v>0</v>
      </c>
      <c r="H5607" s="133"/>
      <c r="I5607" s="162"/>
      <c r="J5607" s="81"/>
      <c r="K5607" s="144"/>
    </row>
    <row r="5608" spans="1:11" customFormat="1" ht="16.5" x14ac:dyDescent="0.3">
      <c r="A5608" s="77">
        <v>43458</v>
      </c>
      <c r="B5608" s="142" t="s">
        <v>3781</v>
      </c>
      <c r="C5608" s="79" t="s">
        <v>985</v>
      </c>
      <c r="D5608" s="127" t="s">
        <v>3782</v>
      </c>
      <c r="E5608" s="80">
        <v>60</v>
      </c>
      <c r="F5608" s="143">
        <v>550000</v>
      </c>
      <c r="G5608" s="80">
        <f t="shared" si="49"/>
        <v>33000000</v>
      </c>
      <c r="H5608" s="133">
        <f>G5608</f>
        <v>33000000</v>
      </c>
      <c r="I5608" s="162" t="s">
        <v>2545</v>
      </c>
      <c r="J5608" s="81"/>
      <c r="K5608" s="144"/>
    </row>
    <row r="5609" spans="1:11" customFormat="1" ht="16.5" x14ac:dyDescent="0.3">
      <c r="A5609" s="77"/>
      <c r="B5609" s="142"/>
      <c r="C5609" s="79"/>
      <c r="D5609" s="127"/>
      <c r="E5609" s="80"/>
      <c r="F5609" s="143"/>
      <c r="G5609" s="80">
        <f t="shared" si="49"/>
        <v>0</v>
      </c>
      <c r="H5609" s="133"/>
      <c r="I5609" s="162"/>
      <c r="J5609" s="81"/>
      <c r="K5609" s="144"/>
    </row>
    <row r="5610" spans="1:11" customFormat="1" ht="16.5" x14ac:dyDescent="0.3">
      <c r="A5610" s="77">
        <v>43458</v>
      </c>
      <c r="B5610" s="142" t="s">
        <v>3783</v>
      </c>
      <c r="C5610" s="79" t="s">
        <v>35</v>
      </c>
      <c r="D5610" s="127" t="s">
        <v>1938</v>
      </c>
      <c r="E5610" s="80">
        <v>6</v>
      </c>
      <c r="F5610" s="143">
        <v>150000.4</v>
      </c>
      <c r="G5610" s="80">
        <f t="shared" si="49"/>
        <v>900002.39999999991</v>
      </c>
      <c r="H5610" s="133">
        <f>G5610</f>
        <v>900002.39999999991</v>
      </c>
      <c r="I5610" s="162" t="s">
        <v>2524</v>
      </c>
      <c r="J5610" s="81"/>
      <c r="K5610" s="144"/>
    </row>
    <row r="5611" spans="1:11" customFormat="1" ht="16.5" x14ac:dyDescent="0.3">
      <c r="A5611" s="77"/>
      <c r="B5611" s="142"/>
      <c r="C5611" s="79"/>
      <c r="D5611" s="127"/>
      <c r="E5611" s="80"/>
      <c r="F5611" s="143"/>
      <c r="G5611" s="80">
        <f t="shared" si="49"/>
        <v>0</v>
      </c>
      <c r="H5611" s="133"/>
      <c r="I5611" s="162"/>
      <c r="J5611" s="81"/>
      <c r="K5611" s="144"/>
    </row>
    <row r="5612" spans="1:11" customFormat="1" ht="16.5" x14ac:dyDescent="0.3">
      <c r="A5612" s="77">
        <v>43458</v>
      </c>
      <c r="B5612" s="142" t="s">
        <v>3784</v>
      </c>
      <c r="C5612" s="79" t="s">
        <v>985</v>
      </c>
      <c r="D5612" s="127" t="s">
        <v>1851</v>
      </c>
      <c r="E5612" s="80">
        <v>48</v>
      </c>
      <c r="F5612" s="143">
        <v>70416.5</v>
      </c>
      <c r="G5612" s="80">
        <f t="shared" si="49"/>
        <v>3379992</v>
      </c>
      <c r="H5612" s="133"/>
      <c r="I5612" s="162"/>
      <c r="J5612" s="81"/>
      <c r="K5612" s="144"/>
    </row>
    <row r="5613" spans="1:11" customFormat="1" ht="16.5" x14ac:dyDescent="0.3">
      <c r="A5613" s="77"/>
      <c r="B5613" s="142"/>
      <c r="C5613" s="79"/>
      <c r="D5613" s="127" t="s">
        <v>1721</v>
      </c>
      <c r="E5613" s="80">
        <v>24</v>
      </c>
      <c r="F5613" s="143">
        <v>140834.1</v>
      </c>
      <c r="G5613" s="80">
        <f t="shared" si="49"/>
        <v>3380018.4000000004</v>
      </c>
      <c r="H5613" s="133"/>
      <c r="I5613" s="162"/>
      <c r="J5613" s="81"/>
      <c r="K5613" s="144"/>
    </row>
    <row r="5614" spans="1:11" customFormat="1" ht="16.5" x14ac:dyDescent="0.3">
      <c r="A5614" s="77"/>
      <c r="B5614" s="142"/>
      <c r="C5614" s="79"/>
      <c r="D5614" s="127" t="s">
        <v>1725</v>
      </c>
      <c r="E5614" s="80">
        <v>48</v>
      </c>
      <c r="F5614" s="143">
        <v>70416.5</v>
      </c>
      <c r="G5614" s="80">
        <f t="shared" si="49"/>
        <v>3379992</v>
      </c>
      <c r="H5614" s="133"/>
      <c r="I5614" s="162"/>
      <c r="J5614" s="81"/>
      <c r="K5614" s="144"/>
    </row>
    <row r="5615" spans="1:11" customFormat="1" ht="16.5" x14ac:dyDescent="0.3">
      <c r="A5615" s="77"/>
      <c r="B5615" s="142"/>
      <c r="C5615" s="79"/>
      <c r="D5615" s="127" t="s">
        <v>1933</v>
      </c>
      <c r="E5615" s="80">
        <v>72</v>
      </c>
      <c r="F5615" s="143">
        <v>70416.5</v>
      </c>
      <c r="G5615" s="80">
        <f t="shared" si="49"/>
        <v>5069988</v>
      </c>
      <c r="H5615" s="133"/>
      <c r="I5615" s="162"/>
      <c r="J5615" s="81"/>
      <c r="K5615" s="144"/>
    </row>
    <row r="5616" spans="1:11" customFormat="1" ht="16.5" x14ac:dyDescent="0.3">
      <c r="A5616" s="77"/>
      <c r="B5616" s="142"/>
      <c r="C5616" s="79"/>
      <c r="D5616" s="127" t="s">
        <v>1930</v>
      </c>
      <c r="E5616" s="80">
        <v>72</v>
      </c>
      <c r="F5616" s="143">
        <v>70416.5</v>
      </c>
      <c r="G5616" s="80">
        <f t="shared" si="49"/>
        <v>5069988</v>
      </c>
      <c r="H5616" s="133"/>
      <c r="I5616" s="162"/>
      <c r="J5616" s="81"/>
      <c r="K5616" s="144"/>
    </row>
    <row r="5617" spans="1:11" customFormat="1" ht="16.5" x14ac:dyDescent="0.3">
      <c r="A5617" s="77"/>
      <c r="B5617" s="142"/>
      <c r="C5617" s="79"/>
      <c r="D5617" s="127" t="s">
        <v>1915</v>
      </c>
      <c r="E5617" s="80">
        <v>36</v>
      </c>
      <c r="F5617" s="143">
        <v>140834.1</v>
      </c>
      <c r="G5617" s="80">
        <f t="shared" si="49"/>
        <v>5070027.6000000006</v>
      </c>
      <c r="H5617" s="133">
        <f>SUM(G5612:G5617)</f>
        <v>25350006</v>
      </c>
      <c r="I5617" s="162" t="s">
        <v>2545</v>
      </c>
      <c r="J5617" s="81"/>
      <c r="K5617" s="144"/>
    </row>
    <row r="5618" spans="1:11" customFormat="1" ht="16.5" x14ac:dyDescent="0.3">
      <c r="A5618" s="77"/>
      <c r="B5618" s="142"/>
      <c r="C5618" s="79"/>
      <c r="D5618" s="127"/>
      <c r="E5618" s="80"/>
      <c r="F5618" s="143"/>
      <c r="G5618" s="80">
        <f t="shared" si="49"/>
        <v>0</v>
      </c>
      <c r="H5618" s="133"/>
      <c r="I5618" s="162"/>
      <c r="J5618" s="81"/>
      <c r="K5618" s="144"/>
    </row>
    <row r="5619" spans="1:11" customFormat="1" ht="16.5" x14ac:dyDescent="0.3">
      <c r="A5619" s="77">
        <v>43458</v>
      </c>
      <c r="B5619" s="142" t="s">
        <v>3785</v>
      </c>
      <c r="C5619" s="79" t="s">
        <v>985</v>
      </c>
      <c r="D5619" s="127" t="s">
        <v>1722</v>
      </c>
      <c r="E5619" s="80">
        <v>48</v>
      </c>
      <c r="F5619" s="143">
        <v>140834.1</v>
      </c>
      <c r="G5619" s="80">
        <f t="shared" si="49"/>
        <v>6760036.8000000007</v>
      </c>
      <c r="H5619" s="133"/>
      <c r="I5619" s="162"/>
      <c r="J5619" s="81"/>
      <c r="K5619" s="144"/>
    </row>
    <row r="5620" spans="1:11" customFormat="1" ht="16.5" x14ac:dyDescent="0.3">
      <c r="A5620" s="77"/>
      <c r="B5620" s="142"/>
      <c r="C5620" s="79"/>
      <c r="D5620" s="127" t="s">
        <v>1915</v>
      </c>
      <c r="E5620" s="80">
        <v>48</v>
      </c>
      <c r="F5620" s="143">
        <v>140834.1</v>
      </c>
      <c r="G5620" s="80">
        <f t="shared" si="49"/>
        <v>6760036.8000000007</v>
      </c>
      <c r="H5620" s="133"/>
      <c r="I5620" s="162"/>
      <c r="J5620" s="81"/>
      <c r="K5620" s="144"/>
    </row>
    <row r="5621" spans="1:11" customFormat="1" ht="16.5" x14ac:dyDescent="0.3">
      <c r="A5621" s="77"/>
      <c r="B5621" s="142"/>
      <c r="C5621" s="79"/>
      <c r="D5621" s="127" t="s">
        <v>1721</v>
      </c>
      <c r="E5621" s="80">
        <v>36</v>
      </c>
      <c r="F5621" s="143">
        <v>140834.1</v>
      </c>
      <c r="G5621" s="80">
        <f t="shared" si="49"/>
        <v>5070027.6000000006</v>
      </c>
      <c r="H5621" s="133"/>
      <c r="I5621" s="162"/>
      <c r="J5621" s="81"/>
      <c r="K5621" s="144"/>
    </row>
    <row r="5622" spans="1:11" customFormat="1" ht="16.5" x14ac:dyDescent="0.3">
      <c r="A5622" s="77"/>
      <c r="B5622" s="142"/>
      <c r="C5622" s="79"/>
      <c r="D5622" s="127" t="s">
        <v>1675</v>
      </c>
      <c r="E5622" s="80">
        <v>48</v>
      </c>
      <c r="F5622" s="143">
        <v>41666.9</v>
      </c>
      <c r="G5622" s="80">
        <f t="shared" si="49"/>
        <v>2000011.2000000002</v>
      </c>
      <c r="H5622" s="133">
        <f>SUM(G5619:G5622)</f>
        <v>20590112.400000002</v>
      </c>
      <c r="I5622" s="162" t="s">
        <v>2545</v>
      </c>
      <c r="J5622" s="81"/>
      <c r="K5622" s="144"/>
    </row>
    <row r="5623" spans="1:11" customFormat="1" ht="16.5" x14ac:dyDescent="0.3">
      <c r="A5623" s="77"/>
      <c r="B5623" s="142"/>
      <c r="C5623" s="79"/>
      <c r="D5623" s="127"/>
      <c r="E5623" s="80"/>
      <c r="F5623" s="143"/>
      <c r="G5623" s="80">
        <f t="shared" si="49"/>
        <v>0</v>
      </c>
      <c r="H5623" s="133"/>
      <c r="I5623" s="162"/>
      <c r="J5623" s="81"/>
      <c r="K5623" s="144"/>
    </row>
    <row r="5624" spans="1:11" customFormat="1" ht="16.5" x14ac:dyDescent="0.3">
      <c r="A5624" s="77">
        <v>43458</v>
      </c>
      <c r="B5624" s="142" t="s">
        <v>3786</v>
      </c>
      <c r="C5624" s="79" t="s">
        <v>985</v>
      </c>
      <c r="D5624" s="127" t="s">
        <v>1933</v>
      </c>
      <c r="E5624" s="80">
        <v>72</v>
      </c>
      <c r="F5624" s="143">
        <v>70416.5</v>
      </c>
      <c r="G5624" s="80">
        <f t="shared" si="49"/>
        <v>5069988</v>
      </c>
      <c r="H5624" s="133"/>
      <c r="I5624" s="162"/>
      <c r="J5624" s="81"/>
      <c r="K5624" s="144"/>
    </row>
    <row r="5625" spans="1:11" customFormat="1" ht="16.5" x14ac:dyDescent="0.3">
      <c r="A5625" s="77"/>
      <c r="B5625" s="142"/>
      <c r="C5625" s="79"/>
      <c r="D5625" s="127" t="s">
        <v>1930</v>
      </c>
      <c r="E5625" s="80">
        <v>72</v>
      </c>
      <c r="F5625" s="143">
        <v>70416.5</v>
      </c>
      <c r="G5625" s="80">
        <f t="shared" si="49"/>
        <v>5069988</v>
      </c>
      <c r="H5625" s="133"/>
      <c r="I5625" s="162"/>
      <c r="J5625" s="81"/>
      <c r="K5625" s="144"/>
    </row>
    <row r="5626" spans="1:11" customFormat="1" ht="16.5" x14ac:dyDescent="0.3">
      <c r="A5626" s="77"/>
      <c r="B5626" s="142"/>
      <c r="C5626" s="79"/>
      <c r="D5626" s="127" t="s">
        <v>1719</v>
      </c>
      <c r="E5626" s="80">
        <v>48</v>
      </c>
      <c r="F5626" s="143">
        <v>70416.5</v>
      </c>
      <c r="G5626" s="80">
        <f t="shared" si="49"/>
        <v>3379992</v>
      </c>
      <c r="H5626" s="133"/>
      <c r="I5626" s="162"/>
      <c r="J5626" s="81"/>
      <c r="K5626" s="144"/>
    </row>
    <row r="5627" spans="1:11" customFormat="1" ht="16.5" x14ac:dyDescent="0.3">
      <c r="A5627" s="77"/>
      <c r="B5627" s="142"/>
      <c r="C5627" s="79"/>
      <c r="D5627" s="127" t="s">
        <v>1725</v>
      </c>
      <c r="E5627" s="80">
        <v>48</v>
      </c>
      <c r="F5627" s="143">
        <v>70416.5</v>
      </c>
      <c r="G5627" s="80">
        <f t="shared" si="49"/>
        <v>3379992</v>
      </c>
      <c r="H5627" s="133"/>
      <c r="I5627" s="162"/>
      <c r="J5627" s="81"/>
      <c r="K5627" s="144"/>
    </row>
    <row r="5628" spans="1:11" customFormat="1" ht="16.5" x14ac:dyDescent="0.3">
      <c r="A5628" s="77"/>
      <c r="B5628" s="142"/>
      <c r="C5628" s="79"/>
      <c r="D5628" s="127" t="s">
        <v>1966</v>
      </c>
      <c r="E5628" s="80">
        <v>72</v>
      </c>
      <c r="F5628" s="143">
        <v>70416.5</v>
      </c>
      <c r="G5628" s="80">
        <f t="shared" si="49"/>
        <v>5069988</v>
      </c>
      <c r="H5628" s="133">
        <f>SUM(G5624:G5628)</f>
        <v>21969948</v>
      </c>
      <c r="I5628" s="162" t="s">
        <v>2545</v>
      </c>
      <c r="J5628" s="81"/>
      <c r="K5628" s="144"/>
    </row>
    <row r="5629" spans="1:11" customFormat="1" ht="16.5" x14ac:dyDescent="0.3">
      <c r="A5629" s="77"/>
      <c r="B5629" s="142"/>
      <c r="C5629" s="79"/>
      <c r="D5629" s="127"/>
      <c r="E5629" s="80"/>
      <c r="F5629" s="143"/>
      <c r="G5629" s="80">
        <f t="shared" si="49"/>
        <v>0</v>
      </c>
      <c r="H5629" s="133"/>
      <c r="I5629" s="162"/>
      <c r="J5629" s="81"/>
      <c r="K5629" s="144"/>
    </row>
    <row r="5630" spans="1:11" customFormat="1" ht="16.5" x14ac:dyDescent="0.3">
      <c r="A5630" s="77">
        <v>43458</v>
      </c>
      <c r="B5630" s="142" t="s">
        <v>3787</v>
      </c>
      <c r="C5630" s="79" t="s">
        <v>3788</v>
      </c>
      <c r="D5630" s="127" t="s">
        <v>2073</v>
      </c>
      <c r="E5630" s="80">
        <v>2</v>
      </c>
      <c r="F5630" s="143">
        <v>240525.55</v>
      </c>
      <c r="G5630" s="80">
        <f t="shared" si="49"/>
        <v>481051.1</v>
      </c>
      <c r="H5630" s="133">
        <f>G5630</f>
        <v>481051.1</v>
      </c>
      <c r="I5630" s="162" t="s">
        <v>674</v>
      </c>
      <c r="J5630" s="81"/>
      <c r="K5630" s="144"/>
    </row>
    <row r="5631" spans="1:11" customFormat="1" ht="16.5" x14ac:dyDescent="0.3">
      <c r="A5631" s="77"/>
      <c r="B5631" s="142"/>
      <c r="C5631" s="79"/>
      <c r="D5631" s="127"/>
      <c r="E5631" s="80"/>
      <c r="F5631" s="143"/>
      <c r="G5631" s="80">
        <f t="shared" si="49"/>
        <v>0</v>
      </c>
      <c r="H5631" s="133"/>
      <c r="I5631" s="162"/>
      <c r="J5631" s="81"/>
      <c r="K5631" s="144"/>
    </row>
    <row r="5632" spans="1:11" customFormat="1" ht="16.5" x14ac:dyDescent="0.3">
      <c r="A5632" s="77">
        <v>43458</v>
      </c>
      <c r="B5632" s="142" t="s">
        <v>3789</v>
      </c>
      <c r="C5632" s="79" t="s">
        <v>3790</v>
      </c>
      <c r="D5632" s="127" t="s">
        <v>887</v>
      </c>
      <c r="E5632" s="80">
        <v>1</v>
      </c>
      <c r="F5632" s="143">
        <v>230000.1</v>
      </c>
      <c r="G5632" s="80">
        <f t="shared" si="49"/>
        <v>230000.1</v>
      </c>
      <c r="H5632" s="133">
        <f>G5632</f>
        <v>230000.1</v>
      </c>
      <c r="I5632" s="162" t="s">
        <v>1756</v>
      </c>
      <c r="J5632" s="81"/>
      <c r="K5632" s="144"/>
    </row>
    <row r="5633" spans="1:11" customFormat="1" ht="16.5" x14ac:dyDescent="0.3">
      <c r="A5633" s="77"/>
      <c r="B5633" s="142"/>
      <c r="C5633" s="79"/>
      <c r="D5633" s="127"/>
      <c r="E5633" s="80"/>
      <c r="F5633" s="143"/>
      <c r="G5633" s="80">
        <f t="shared" si="49"/>
        <v>0</v>
      </c>
      <c r="H5633" s="133"/>
      <c r="I5633" s="162"/>
      <c r="J5633" s="81"/>
      <c r="K5633" s="144"/>
    </row>
    <row r="5634" spans="1:11" customFormat="1" ht="16.5" x14ac:dyDescent="0.3">
      <c r="A5634" s="77">
        <v>43458</v>
      </c>
      <c r="B5634" s="142" t="s">
        <v>3791</v>
      </c>
      <c r="C5634" s="79" t="s">
        <v>3792</v>
      </c>
      <c r="D5634" s="127" t="s">
        <v>1094</v>
      </c>
      <c r="E5634" s="80">
        <v>2</v>
      </c>
      <c r="F5634" s="143">
        <v>215000.5</v>
      </c>
      <c r="G5634" s="80">
        <f t="shared" si="49"/>
        <v>430001</v>
      </c>
      <c r="H5634" s="133"/>
      <c r="I5634" s="162"/>
      <c r="J5634" s="81"/>
      <c r="K5634" s="144"/>
    </row>
    <row r="5635" spans="1:11" customFormat="1" ht="16.5" x14ac:dyDescent="0.3">
      <c r="A5635" s="77"/>
      <c r="B5635" s="142"/>
      <c r="C5635" s="79"/>
      <c r="D5635" s="127" t="s">
        <v>887</v>
      </c>
      <c r="E5635" s="80">
        <v>2</v>
      </c>
      <c r="F5635" s="143">
        <v>230000.1</v>
      </c>
      <c r="G5635" s="80">
        <f t="shared" si="49"/>
        <v>460000.2</v>
      </c>
      <c r="H5635" s="133">
        <f>SUM(G5634:G5635)</f>
        <v>890001.2</v>
      </c>
      <c r="I5635" s="162" t="s">
        <v>2524</v>
      </c>
      <c r="J5635" s="81"/>
      <c r="K5635" s="144"/>
    </row>
    <row r="5636" spans="1:11" customFormat="1" ht="16.5" x14ac:dyDescent="0.3">
      <c r="A5636" s="77"/>
      <c r="B5636" s="142"/>
      <c r="C5636" s="79"/>
      <c r="D5636" s="127"/>
      <c r="E5636" s="80"/>
      <c r="F5636" s="143"/>
      <c r="G5636" s="80">
        <f t="shared" si="49"/>
        <v>0</v>
      </c>
      <c r="H5636" s="133"/>
      <c r="I5636" s="162"/>
      <c r="J5636" s="81"/>
      <c r="K5636" s="144"/>
    </row>
    <row r="5637" spans="1:11" customFormat="1" ht="16.5" x14ac:dyDescent="0.3">
      <c r="A5637" s="77">
        <v>43458</v>
      </c>
      <c r="B5637" s="142" t="s">
        <v>3793</v>
      </c>
      <c r="C5637" s="79" t="s">
        <v>3794</v>
      </c>
      <c r="D5637" s="127" t="s">
        <v>887</v>
      </c>
      <c r="E5637" s="80">
        <v>3</v>
      </c>
      <c r="F5637" s="143">
        <v>230000.1</v>
      </c>
      <c r="G5637" s="80">
        <f t="shared" si="49"/>
        <v>690000.3</v>
      </c>
      <c r="H5637" s="133">
        <f>G5637</f>
        <v>690000.3</v>
      </c>
      <c r="I5637" s="162" t="s">
        <v>2524</v>
      </c>
      <c r="J5637" s="81"/>
      <c r="K5637" s="144"/>
    </row>
    <row r="5638" spans="1:11" customFormat="1" ht="16.5" x14ac:dyDescent="0.3">
      <c r="A5638" s="77"/>
      <c r="B5638" s="142"/>
      <c r="C5638" s="79"/>
      <c r="D5638" s="127"/>
      <c r="E5638" s="80"/>
      <c r="F5638" s="143"/>
      <c r="G5638" s="80">
        <f t="shared" si="49"/>
        <v>0</v>
      </c>
      <c r="H5638" s="133"/>
      <c r="I5638" s="162"/>
      <c r="J5638" s="81"/>
      <c r="K5638" s="144"/>
    </row>
    <row r="5639" spans="1:11" customFormat="1" ht="16.5" x14ac:dyDescent="0.3">
      <c r="A5639" s="77">
        <v>43458</v>
      </c>
      <c r="B5639" s="142" t="s">
        <v>3795</v>
      </c>
      <c r="C5639" s="79" t="s">
        <v>87</v>
      </c>
      <c r="D5639" s="127" t="s">
        <v>2073</v>
      </c>
      <c r="E5639" s="80">
        <v>4</v>
      </c>
      <c r="F5639" s="143">
        <v>240525.55</v>
      </c>
      <c r="G5639" s="80">
        <f t="shared" si="49"/>
        <v>962102.2</v>
      </c>
      <c r="H5639" s="133">
        <f>G5639</f>
        <v>962102.2</v>
      </c>
      <c r="I5639" s="162"/>
      <c r="J5639" s="81"/>
      <c r="K5639" s="144"/>
    </row>
    <row r="5640" spans="1:11" customFormat="1" ht="16.5" x14ac:dyDescent="0.3">
      <c r="A5640" s="77"/>
      <c r="B5640" s="142"/>
      <c r="C5640" s="79"/>
      <c r="D5640" s="127"/>
      <c r="E5640" s="80"/>
      <c r="F5640" s="143"/>
      <c r="G5640" s="80">
        <f t="shared" si="49"/>
        <v>0</v>
      </c>
      <c r="H5640" s="133"/>
      <c r="I5640" s="162"/>
      <c r="J5640" s="81"/>
      <c r="K5640" s="144"/>
    </row>
    <row r="5641" spans="1:11" customFormat="1" ht="16.5" x14ac:dyDescent="0.3">
      <c r="A5641" s="77">
        <v>43458</v>
      </c>
      <c r="B5641" s="142" t="s">
        <v>3796</v>
      </c>
      <c r="C5641" s="79" t="s">
        <v>3797</v>
      </c>
      <c r="D5641" s="127" t="s">
        <v>391</v>
      </c>
      <c r="E5641" s="80">
        <v>2</v>
      </c>
      <c r="F5641" s="143">
        <v>562500.18000000005</v>
      </c>
      <c r="G5641" s="80">
        <f t="shared" si="49"/>
        <v>1125000.3600000001</v>
      </c>
      <c r="H5641" s="133"/>
      <c r="I5641" s="162"/>
      <c r="J5641" s="81"/>
      <c r="K5641" s="144"/>
    </row>
    <row r="5642" spans="1:11" customFormat="1" ht="16.5" x14ac:dyDescent="0.3">
      <c r="A5642" s="77"/>
      <c r="B5642" s="142"/>
      <c r="C5642" s="79"/>
      <c r="D5642" s="127" t="s">
        <v>2494</v>
      </c>
      <c r="E5642" s="80">
        <v>2</v>
      </c>
      <c r="F5642" s="143">
        <v>621900.18000000005</v>
      </c>
      <c r="G5642" s="80">
        <f t="shared" si="49"/>
        <v>1243800.3600000001</v>
      </c>
      <c r="H5642" s="133"/>
      <c r="I5642" s="162"/>
      <c r="J5642" s="81"/>
      <c r="K5642" s="144"/>
    </row>
    <row r="5643" spans="1:11" customFormat="1" ht="16.5" x14ac:dyDescent="0.3">
      <c r="A5643" s="77"/>
      <c r="B5643" s="142"/>
      <c r="C5643" s="79"/>
      <c r="D5643" s="127" t="s">
        <v>28</v>
      </c>
      <c r="E5643" s="80">
        <v>2</v>
      </c>
      <c r="F5643" s="143">
        <v>544500</v>
      </c>
      <c r="G5643" s="80">
        <f t="shared" si="49"/>
        <v>1089000</v>
      </c>
      <c r="H5643" s="133"/>
      <c r="I5643" s="162"/>
      <c r="J5643" s="81"/>
      <c r="K5643" s="144"/>
    </row>
    <row r="5644" spans="1:11" customFormat="1" ht="16.5" x14ac:dyDescent="0.3">
      <c r="A5644" s="77"/>
      <c r="B5644" s="142"/>
      <c r="C5644" s="79"/>
      <c r="D5644" s="127" t="s">
        <v>19</v>
      </c>
      <c r="E5644" s="80">
        <v>2</v>
      </c>
      <c r="F5644" s="143">
        <v>543400</v>
      </c>
      <c r="G5644" s="80">
        <f t="shared" si="49"/>
        <v>1086800</v>
      </c>
      <c r="H5644" s="133"/>
      <c r="I5644" s="162"/>
      <c r="J5644" s="81"/>
      <c r="K5644" s="144"/>
    </row>
    <row r="5645" spans="1:11" customFormat="1" ht="16.5" x14ac:dyDescent="0.3">
      <c r="A5645" s="77"/>
      <c r="B5645" s="142"/>
      <c r="C5645" s="79"/>
      <c r="D5645" s="127" t="s">
        <v>13</v>
      </c>
      <c r="E5645" s="80">
        <v>2</v>
      </c>
      <c r="F5645" s="143">
        <v>821700</v>
      </c>
      <c r="G5645" s="80">
        <f t="shared" si="49"/>
        <v>1643400</v>
      </c>
      <c r="H5645" s="133">
        <f>SUM(G5641:G5645)</f>
        <v>6188000.7200000007</v>
      </c>
      <c r="I5645" s="162" t="s">
        <v>309</v>
      </c>
      <c r="J5645" s="81"/>
      <c r="K5645" s="144"/>
    </row>
    <row r="5646" spans="1:11" customFormat="1" ht="16.5" x14ac:dyDescent="0.3">
      <c r="A5646" s="77"/>
      <c r="B5646" s="142"/>
      <c r="C5646" s="79"/>
      <c r="D5646" s="127"/>
      <c r="E5646" s="80"/>
      <c r="F5646" s="143"/>
      <c r="G5646" s="80">
        <f t="shared" si="49"/>
        <v>0</v>
      </c>
      <c r="H5646" s="133"/>
      <c r="I5646" s="162"/>
      <c r="J5646" s="81"/>
      <c r="K5646" s="144"/>
    </row>
    <row r="5647" spans="1:11" customFormat="1" ht="16.5" x14ac:dyDescent="0.3">
      <c r="A5647" s="77">
        <v>43458</v>
      </c>
      <c r="B5647" s="142" t="s">
        <v>3798</v>
      </c>
      <c r="C5647" s="79" t="s">
        <v>42</v>
      </c>
      <c r="D5647" s="127" t="s">
        <v>31</v>
      </c>
      <c r="E5647" s="80">
        <v>1</v>
      </c>
      <c r="F5647" s="143">
        <v>529199.44999999995</v>
      </c>
      <c r="G5647" s="80">
        <f t="shared" si="49"/>
        <v>529199.44999999995</v>
      </c>
      <c r="H5647" s="133">
        <f>G5647</f>
        <v>529199.44999999995</v>
      </c>
      <c r="I5647" s="162" t="s">
        <v>1756</v>
      </c>
      <c r="J5647" s="81"/>
      <c r="K5647" s="144"/>
    </row>
    <row r="5648" spans="1:11" customFormat="1" ht="16.5" x14ac:dyDescent="0.3">
      <c r="A5648" s="77"/>
      <c r="B5648" s="142"/>
      <c r="C5648" s="79"/>
      <c r="D5648" s="127"/>
      <c r="E5648" s="80"/>
      <c r="F5648" s="143"/>
      <c r="G5648" s="80">
        <f t="shared" si="49"/>
        <v>0</v>
      </c>
      <c r="H5648" s="133"/>
      <c r="I5648" s="162"/>
      <c r="J5648" s="81"/>
      <c r="K5648" s="144"/>
    </row>
    <row r="5649" spans="1:11" customFormat="1" ht="16.5" x14ac:dyDescent="0.3">
      <c r="A5649" s="77">
        <v>43458</v>
      </c>
      <c r="B5649" s="142" t="s">
        <v>3799</v>
      </c>
      <c r="C5649" s="79" t="s">
        <v>3800</v>
      </c>
      <c r="D5649" s="127" t="s">
        <v>1549</v>
      </c>
      <c r="E5649" s="80">
        <v>6</v>
      </c>
      <c r="F5649" s="143">
        <v>165000</v>
      </c>
      <c r="G5649" s="80">
        <f t="shared" si="49"/>
        <v>990000</v>
      </c>
      <c r="H5649" s="133">
        <f>G5649</f>
        <v>990000</v>
      </c>
      <c r="I5649" s="162" t="s">
        <v>314</v>
      </c>
      <c r="J5649" s="81"/>
      <c r="K5649" s="144"/>
    </row>
    <row r="5650" spans="1:11" customFormat="1" ht="16.5" x14ac:dyDescent="0.3">
      <c r="A5650" s="77"/>
      <c r="B5650" s="142"/>
      <c r="C5650" s="79"/>
      <c r="D5650" s="127"/>
      <c r="E5650" s="80"/>
      <c r="F5650" s="143"/>
      <c r="G5650" s="80">
        <f t="shared" si="49"/>
        <v>0</v>
      </c>
      <c r="H5650" s="133"/>
      <c r="I5650" s="162"/>
      <c r="J5650" s="81"/>
      <c r="K5650" s="144"/>
    </row>
    <row r="5651" spans="1:11" customFormat="1" ht="16.5" x14ac:dyDescent="0.3">
      <c r="A5651" s="77">
        <v>43458</v>
      </c>
      <c r="B5651" s="142" t="s">
        <v>3801</v>
      </c>
      <c r="C5651" s="79" t="s">
        <v>464</v>
      </c>
      <c r="D5651" s="127" t="s">
        <v>31</v>
      </c>
      <c r="E5651" s="80">
        <v>1</v>
      </c>
      <c r="F5651" s="143">
        <v>529199.44999999995</v>
      </c>
      <c r="G5651" s="80">
        <f t="shared" si="49"/>
        <v>529199.44999999995</v>
      </c>
      <c r="H5651" s="133">
        <f>G5651</f>
        <v>529199.44999999995</v>
      </c>
      <c r="I5651" s="162" t="s">
        <v>309</v>
      </c>
      <c r="J5651" s="81"/>
      <c r="K5651" s="144"/>
    </row>
    <row r="5652" spans="1:11" customFormat="1" ht="16.5" x14ac:dyDescent="0.3">
      <c r="A5652" s="77"/>
      <c r="B5652" s="142"/>
      <c r="C5652" s="79"/>
      <c r="D5652" s="127"/>
      <c r="E5652" s="80"/>
      <c r="F5652" s="143"/>
      <c r="G5652" s="80">
        <f t="shared" si="49"/>
        <v>0</v>
      </c>
      <c r="H5652" s="133"/>
      <c r="I5652" s="162"/>
      <c r="J5652" s="81"/>
      <c r="K5652" s="144"/>
    </row>
    <row r="5653" spans="1:11" customFormat="1" ht="16.5" x14ac:dyDescent="0.3">
      <c r="A5653" s="77">
        <v>43458</v>
      </c>
      <c r="B5653" s="142" t="s">
        <v>3802</v>
      </c>
      <c r="C5653" s="79" t="s">
        <v>100</v>
      </c>
      <c r="D5653" s="127" t="s">
        <v>3803</v>
      </c>
      <c r="E5653" s="80">
        <v>1</v>
      </c>
      <c r="F5653" s="143">
        <v>574200</v>
      </c>
      <c r="G5653" s="80">
        <f t="shared" si="49"/>
        <v>574200</v>
      </c>
      <c r="H5653" s="133">
        <f>G5653</f>
        <v>574200</v>
      </c>
      <c r="I5653" s="162" t="s">
        <v>314</v>
      </c>
      <c r="J5653" s="81"/>
      <c r="K5653" s="144"/>
    </row>
    <row r="5654" spans="1:11" customFormat="1" ht="16.5" x14ac:dyDescent="0.3">
      <c r="A5654" s="77"/>
      <c r="B5654" s="142"/>
      <c r="C5654" s="79"/>
      <c r="D5654" s="127"/>
      <c r="E5654" s="80"/>
      <c r="F5654" s="143"/>
      <c r="G5654" s="80">
        <f t="shared" si="49"/>
        <v>0</v>
      </c>
      <c r="H5654" s="133"/>
      <c r="I5654" s="162"/>
      <c r="J5654" s="81"/>
      <c r="K5654" s="144"/>
    </row>
    <row r="5655" spans="1:11" customFormat="1" ht="16.5" x14ac:dyDescent="0.3">
      <c r="A5655" s="77">
        <v>43458</v>
      </c>
      <c r="B5655" s="142" t="s">
        <v>3804</v>
      </c>
      <c r="C5655" s="79" t="s">
        <v>2129</v>
      </c>
      <c r="D5655" s="127" t="s">
        <v>2482</v>
      </c>
      <c r="E5655" s="80">
        <v>5</v>
      </c>
      <c r="F5655" s="143">
        <v>215650.38</v>
      </c>
      <c r="G5655" s="80">
        <f t="shared" si="49"/>
        <v>1078251.8999999999</v>
      </c>
      <c r="H5655" s="133">
        <f>G5655</f>
        <v>1078251.8999999999</v>
      </c>
      <c r="I5655" s="162" t="s">
        <v>309</v>
      </c>
      <c r="J5655" s="81"/>
      <c r="K5655" s="144"/>
    </row>
    <row r="5656" spans="1:11" customFormat="1" ht="16.5" x14ac:dyDescent="0.3">
      <c r="A5656" s="77"/>
      <c r="B5656" s="142"/>
      <c r="C5656" s="79"/>
      <c r="D5656" s="127"/>
      <c r="E5656" s="80"/>
      <c r="F5656" s="143"/>
      <c r="G5656" s="80">
        <f t="shared" si="49"/>
        <v>0</v>
      </c>
      <c r="H5656" s="133"/>
      <c r="I5656" s="162"/>
      <c r="J5656" s="81"/>
      <c r="K5656" s="144"/>
    </row>
    <row r="5657" spans="1:11" customFormat="1" ht="16.5" x14ac:dyDescent="0.3">
      <c r="A5657" s="77">
        <v>43458</v>
      </c>
      <c r="B5657" s="142" t="s">
        <v>3805</v>
      </c>
      <c r="C5657" s="79" t="s">
        <v>1005</v>
      </c>
      <c r="D5657" s="127" t="s">
        <v>3278</v>
      </c>
      <c r="E5657" s="80">
        <v>12</v>
      </c>
      <c r="F5657" s="143">
        <v>198000</v>
      </c>
      <c r="G5657" s="80">
        <f t="shared" si="49"/>
        <v>2376000</v>
      </c>
      <c r="H5657" s="133">
        <f>G5657</f>
        <v>2376000</v>
      </c>
      <c r="I5657" s="162" t="s">
        <v>309</v>
      </c>
      <c r="J5657" s="81"/>
      <c r="K5657" s="144"/>
    </row>
    <row r="5658" spans="1:11" customFormat="1" ht="16.5" x14ac:dyDescent="0.3">
      <c r="A5658" s="77"/>
      <c r="B5658" s="142"/>
      <c r="C5658" s="79"/>
      <c r="D5658" s="127"/>
      <c r="E5658" s="80"/>
      <c r="F5658" s="143"/>
      <c r="G5658" s="80">
        <f t="shared" si="49"/>
        <v>0</v>
      </c>
      <c r="H5658" s="133"/>
      <c r="I5658" s="162"/>
      <c r="J5658" s="81"/>
      <c r="K5658" s="144"/>
    </row>
    <row r="5659" spans="1:11" customFormat="1" ht="16.5" x14ac:dyDescent="0.3">
      <c r="A5659" s="77">
        <v>43458</v>
      </c>
      <c r="B5659" s="142" t="s">
        <v>3806</v>
      </c>
      <c r="C5659" s="79" t="s">
        <v>2727</v>
      </c>
      <c r="D5659" s="127" t="s">
        <v>3168</v>
      </c>
      <c r="E5659" s="80">
        <v>12</v>
      </c>
      <c r="F5659" s="143">
        <v>243000.5</v>
      </c>
      <c r="G5659" s="80">
        <f t="shared" si="49"/>
        <v>2916006</v>
      </c>
      <c r="H5659" s="133">
        <f>G5659</f>
        <v>2916006</v>
      </c>
      <c r="I5659" s="162" t="s">
        <v>309</v>
      </c>
      <c r="J5659" s="81"/>
      <c r="K5659" s="144"/>
    </row>
    <row r="5660" spans="1:11" customFormat="1" ht="16.5" x14ac:dyDescent="0.3">
      <c r="A5660" s="77"/>
      <c r="B5660" s="142"/>
      <c r="C5660" s="79"/>
      <c r="D5660" s="127"/>
      <c r="E5660" s="80"/>
      <c r="F5660" s="143"/>
      <c r="G5660" s="80">
        <f t="shared" si="49"/>
        <v>0</v>
      </c>
      <c r="H5660" s="133"/>
      <c r="I5660" s="162"/>
      <c r="J5660" s="81"/>
      <c r="K5660" s="144"/>
    </row>
    <row r="5661" spans="1:11" customFormat="1" ht="16.5" x14ac:dyDescent="0.3">
      <c r="A5661" s="77">
        <v>43458</v>
      </c>
      <c r="B5661" s="142" t="s">
        <v>3807</v>
      </c>
      <c r="C5661" s="79" t="s">
        <v>3808</v>
      </c>
      <c r="D5661" s="127" t="s">
        <v>2691</v>
      </c>
      <c r="E5661" s="80">
        <v>6</v>
      </c>
      <c r="F5661" s="143">
        <v>198000</v>
      </c>
      <c r="G5661" s="80">
        <f t="shared" si="49"/>
        <v>1188000</v>
      </c>
      <c r="H5661" s="133">
        <f>G5661</f>
        <v>1188000</v>
      </c>
      <c r="I5661" s="162" t="s">
        <v>309</v>
      </c>
      <c r="J5661" s="81"/>
      <c r="K5661" s="144"/>
    </row>
    <row r="5662" spans="1:11" customFormat="1" ht="16.5" x14ac:dyDescent="0.3">
      <c r="A5662" s="77"/>
      <c r="B5662" s="142"/>
      <c r="C5662" s="79"/>
      <c r="D5662" s="127"/>
      <c r="E5662" s="80"/>
      <c r="F5662" s="143"/>
      <c r="G5662" s="80">
        <f t="shared" si="49"/>
        <v>0</v>
      </c>
      <c r="H5662" s="133"/>
      <c r="I5662" s="162"/>
      <c r="J5662" s="81"/>
      <c r="K5662" s="144"/>
    </row>
    <row r="5663" spans="1:11" customFormat="1" ht="16.5" x14ac:dyDescent="0.3">
      <c r="A5663" s="77">
        <v>43458</v>
      </c>
      <c r="B5663" s="142" t="s">
        <v>3809</v>
      </c>
      <c r="C5663" s="79" t="s">
        <v>3621</v>
      </c>
      <c r="D5663" s="127" t="s">
        <v>2073</v>
      </c>
      <c r="E5663" s="80">
        <v>3</v>
      </c>
      <c r="F5663" s="143">
        <v>240525.55</v>
      </c>
      <c r="G5663" s="80">
        <f t="shared" si="49"/>
        <v>721576.64999999991</v>
      </c>
      <c r="H5663" s="133">
        <f>G5663</f>
        <v>721576.64999999991</v>
      </c>
      <c r="I5663" s="162" t="s">
        <v>2524</v>
      </c>
      <c r="J5663" s="81"/>
      <c r="K5663" s="144"/>
    </row>
    <row r="5664" spans="1:11" customFormat="1" ht="16.5" x14ac:dyDescent="0.3">
      <c r="A5664" s="77"/>
      <c r="B5664" s="142"/>
      <c r="C5664" s="79"/>
      <c r="D5664" s="127"/>
      <c r="E5664" s="80"/>
      <c r="F5664" s="143"/>
      <c r="G5664" s="80">
        <f t="shared" si="49"/>
        <v>0</v>
      </c>
      <c r="H5664" s="133"/>
      <c r="I5664" s="162"/>
      <c r="J5664" s="81"/>
      <c r="K5664" s="144"/>
    </row>
    <row r="5665" spans="1:11" customFormat="1" ht="16.5" x14ac:dyDescent="0.3">
      <c r="A5665" s="77">
        <v>43458</v>
      </c>
      <c r="B5665" s="142" t="s">
        <v>3810</v>
      </c>
      <c r="C5665" s="79" t="s">
        <v>3797</v>
      </c>
      <c r="D5665" s="127" t="s">
        <v>405</v>
      </c>
      <c r="E5665" s="80">
        <v>2</v>
      </c>
      <c r="F5665" s="143">
        <v>540000.55000000005</v>
      </c>
      <c r="G5665" s="80">
        <f t="shared" si="49"/>
        <v>1080001.1000000001</v>
      </c>
      <c r="H5665" s="133"/>
      <c r="I5665" s="162"/>
      <c r="J5665" s="81"/>
      <c r="K5665" s="144"/>
    </row>
    <row r="5666" spans="1:11" customFormat="1" ht="16.5" x14ac:dyDescent="0.3">
      <c r="A5666" s="77"/>
      <c r="B5666" s="142"/>
      <c r="C5666" s="79"/>
      <c r="D5666" s="127" t="s">
        <v>3811</v>
      </c>
      <c r="E5666" s="80">
        <v>1</v>
      </c>
      <c r="F5666" s="143">
        <v>484200.09</v>
      </c>
      <c r="G5666" s="80">
        <f t="shared" si="49"/>
        <v>484200.09</v>
      </c>
      <c r="H5666" s="133">
        <f>SUM(G5665:G5667)</f>
        <v>1564201.1900000002</v>
      </c>
      <c r="I5666" s="162" t="s">
        <v>309</v>
      </c>
      <c r="J5666" s="81"/>
      <c r="K5666" s="144"/>
    </row>
    <row r="5667" spans="1:11" customFormat="1" ht="16.5" x14ac:dyDescent="0.3">
      <c r="A5667" s="77"/>
      <c r="B5667" s="142"/>
      <c r="C5667" s="79"/>
      <c r="D5667" s="127"/>
      <c r="E5667" s="80"/>
      <c r="F5667" s="143"/>
      <c r="G5667" s="80">
        <f t="shared" si="49"/>
        <v>0</v>
      </c>
      <c r="H5667" s="133"/>
      <c r="I5667" s="162"/>
      <c r="J5667" s="81"/>
      <c r="K5667" s="144"/>
    </row>
    <row r="5668" spans="1:11" customFormat="1" ht="16.5" x14ac:dyDescent="0.3">
      <c r="A5668" s="77">
        <v>43458</v>
      </c>
      <c r="B5668" s="142" t="s">
        <v>3812</v>
      </c>
      <c r="C5668" s="79" t="s">
        <v>3429</v>
      </c>
      <c r="D5668" s="127" t="s">
        <v>3213</v>
      </c>
      <c r="E5668" s="80">
        <v>5</v>
      </c>
      <c r="F5668" s="143">
        <v>283099.90500000003</v>
      </c>
      <c r="G5668" s="80">
        <f t="shared" si="49"/>
        <v>1415499.5250000001</v>
      </c>
      <c r="H5668" s="133"/>
      <c r="I5668" s="162"/>
      <c r="J5668" s="81"/>
      <c r="K5668" s="144"/>
    </row>
    <row r="5669" spans="1:11" customFormat="1" ht="16.5" x14ac:dyDescent="0.3">
      <c r="A5669" s="77"/>
      <c r="B5669" s="142"/>
      <c r="C5669" s="79"/>
      <c r="D5669" s="127" t="s">
        <v>2757</v>
      </c>
      <c r="E5669" s="80">
        <v>5</v>
      </c>
      <c r="F5669" s="143">
        <v>291650.09499999997</v>
      </c>
      <c r="G5669" s="80">
        <f t="shared" si="49"/>
        <v>1458250.4749999999</v>
      </c>
      <c r="H5669" s="133">
        <f>SUM(G5668:G5669)</f>
        <v>2873750</v>
      </c>
      <c r="I5669" s="162" t="s">
        <v>309</v>
      </c>
      <c r="J5669" s="81"/>
      <c r="K5669" s="144"/>
    </row>
    <row r="5670" spans="1:11" customFormat="1" ht="16.5" x14ac:dyDescent="0.3">
      <c r="A5670" s="77"/>
      <c r="B5670" s="142"/>
      <c r="C5670" s="79"/>
      <c r="D5670" s="127"/>
      <c r="E5670" s="80"/>
      <c r="F5670" s="143"/>
      <c r="G5670" s="80">
        <f t="shared" si="49"/>
        <v>0</v>
      </c>
      <c r="H5670" s="133"/>
      <c r="I5670" s="162"/>
      <c r="J5670" s="81"/>
      <c r="K5670" s="144"/>
    </row>
    <row r="5671" spans="1:11" customFormat="1" ht="16.5" x14ac:dyDescent="0.3">
      <c r="A5671" s="77">
        <v>43458</v>
      </c>
      <c r="B5671" s="142" t="s">
        <v>3813</v>
      </c>
      <c r="C5671" s="79" t="s">
        <v>811</v>
      </c>
      <c r="D5671" s="127" t="s">
        <v>3814</v>
      </c>
      <c r="E5671" s="80">
        <v>1</v>
      </c>
      <c r="F5671" s="143">
        <v>369000.5</v>
      </c>
      <c r="G5671" s="80">
        <f t="shared" si="49"/>
        <v>369000.5</v>
      </c>
      <c r="H5671" s="133">
        <f>G5671</f>
        <v>369000.5</v>
      </c>
      <c r="I5671" s="162" t="s">
        <v>1215</v>
      </c>
      <c r="J5671" s="81"/>
      <c r="K5671" s="144"/>
    </row>
    <row r="5672" spans="1:11" customFormat="1" ht="16.5" x14ac:dyDescent="0.3">
      <c r="A5672" s="77"/>
      <c r="B5672" s="142"/>
      <c r="C5672" s="79"/>
      <c r="D5672" s="127"/>
      <c r="E5672" s="80"/>
      <c r="F5672" s="143"/>
      <c r="G5672" s="80">
        <f t="shared" si="49"/>
        <v>0</v>
      </c>
      <c r="H5672" s="133"/>
      <c r="I5672" s="162"/>
      <c r="J5672" s="81"/>
      <c r="K5672" s="144"/>
    </row>
    <row r="5673" spans="1:11" customFormat="1" ht="16.5" x14ac:dyDescent="0.3">
      <c r="A5673" s="77">
        <v>43458</v>
      </c>
      <c r="B5673" s="142" t="s">
        <v>3815</v>
      </c>
      <c r="C5673" s="79" t="s">
        <v>1920</v>
      </c>
      <c r="D5673" s="127" t="s">
        <v>1094</v>
      </c>
      <c r="E5673" s="80">
        <v>24</v>
      </c>
      <c r="F5673" s="143">
        <v>215000.5</v>
      </c>
      <c r="G5673" s="80">
        <f t="shared" si="49"/>
        <v>5160012</v>
      </c>
      <c r="H5673" s="133">
        <f>G5673</f>
        <v>5160012</v>
      </c>
      <c r="I5673" s="162" t="s">
        <v>1216</v>
      </c>
      <c r="J5673" s="81"/>
      <c r="K5673" s="144"/>
    </row>
    <row r="5674" spans="1:11" customFormat="1" ht="16.5" x14ac:dyDescent="0.3">
      <c r="A5674" s="77"/>
      <c r="B5674" s="142"/>
      <c r="C5674" s="79"/>
      <c r="D5674" s="127"/>
      <c r="E5674" s="80"/>
      <c r="F5674" s="143"/>
      <c r="G5674" s="80">
        <f t="shared" si="49"/>
        <v>0</v>
      </c>
      <c r="H5674" s="133"/>
      <c r="I5674" s="162"/>
      <c r="J5674" s="81"/>
      <c r="K5674" s="144"/>
    </row>
    <row r="5675" spans="1:11" customFormat="1" ht="16.5" x14ac:dyDescent="0.3">
      <c r="A5675" s="77">
        <v>43458</v>
      </c>
      <c r="B5675" s="142" t="s">
        <v>3816</v>
      </c>
      <c r="C5675" s="79" t="s">
        <v>1019</v>
      </c>
      <c r="D5675" s="127" t="s">
        <v>2756</v>
      </c>
      <c r="E5675" s="80">
        <v>2</v>
      </c>
      <c r="F5675" s="143">
        <v>243000.5</v>
      </c>
      <c r="G5675" s="80">
        <f t="shared" si="49"/>
        <v>486001</v>
      </c>
      <c r="H5675" s="133"/>
      <c r="I5675" s="162"/>
      <c r="J5675" s="81"/>
      <c r="K5675" s="144"/>
    </row>
    <row r="5676" spans="1:11" customFormat="1" ht="16.5" x14ac:dyDescent="0.3">
      <c r="A5676" s="77"/>
      <c r="B5676" s="142"/>
      <c r="C5676" s="79"/>
      <c r="D5676" s="127" t="s">
        <v>2691</v>
      </c>
      <c r="E5676" s="80">
        <v>4</v>
      </c>
      <c r="F5676" s="143">
        <v>198000</v>
      </c>
      <c r="G5676" s="80">
        <f t="shared" si="49"/>
        <v>792000</v>
      </c>
      <c r="H5676" s="133"/>
      <c r="I5676" s="162"/>
      <c r="J5676" s="81"/>
      <c r="K5676" s="144"/>
    </row>
    <row r="5677" spans="1:11" customFormat="1" ht="16.5" x14ac:dyDescent="0.3">
      <c r="A5677" s="77"/>
      <c r="B5677" s="142"/>
      <c r="C5677" s="79"/>
      <c r="D5677" s="127" t="s">
        <v>887</v>
      </c>
      <c r="E5677" s="80">
        <v>4</v>
      </c>
      <c r="F5677" s="143">
        <v>230000.1</v>
      </c>
      <c r="G5677" s="80">
        <f t="shared" si="49"/>
        <v>920000.4</v>
      </c>
      <c r="H5677" s="133"/>
      <c r="I5677" s="162"/>
      <c r="J5677" s="81"/>
      <c r="K5677" s="144"/>
    </row>
    <row r="5678" spans="1:11" customFormat="1" ht="16.5" x14ac:dyDescent="0.3">
      <c r="A5678" s="77"/>
      <c r="B5678" s="142"/>
      <c r="C5678" s="79"/>
      <c r="D5678" s="127" t="s">
        <v>2757</v>
      </c>
      <c r="E5678" s="80">
        <v>2</v>
      </c>
      <c r="F5678" s="143">
        <v>291650.09499999997</v>
      </c>
      <c r="G5678" s="80">
        <f t="shared" si="49"/>
        <v>583300.18999999994</v>
      </c>
      <c r="H5678" s="133"/>
      <c r="I5678" s="162"/>
      <c r="J5678" s="81"/>
      <c r="K5678" s="144"/>
    </row>
    <row r="5679" spans="1:11" customFormat="1" ht="16.5" x14ac:dyDescent="0.3">
      <c r="A5679" s="77"/>
      <c r="B5679" s="142"/>
      <c r="C5679" s="79"/>
      <c r="D5679" s="127" t="s">
        <v>2482</v>
      </c>
      <c r="E5679" s="80">
        <v>12</v>
      </c>
      <c r="F5679" s="143">
        <v>215650.38</v>
      </c>
      <c r="G5679" s="80">
        <f t="shared" si="49"/>
        <v>2587804.56</v>
      </c>
      <c r="H5679" s="133">
        <f>SUM(G5675:G5679)</f>
        <v>5369106.1500000004</v>
      </c>
      <c r="I5679" s="162" t="s">
        <v>309</v>
      </c>
      <c r="J5679" s="81"/>
      <c r="K5679" s="144"/>
    </row>
    <row r="5680" spans="1:11" customFormat="1" ht="16.5" x14ac:dyDescent="0.3">
      <c r="A5680" s="77"/>
      <c r="B5680" s="142"/>
      <c r="C5680" s="79"/>
      <c r="D5680" s="127"/>
      <c r="E5680" s="80"/>
      <c r="F5680" s="143"/>
      <c r="G5680" s="80">
        <f t="shared" si="49"/>
        <v>0</v>
      </c>
      <c r="H5680" s="133"/>
      <c r="I5680" s="162"/>
      <c r="J5680" s="81"/>
      <c r="K5680" s="144"/>
    </row>
    <row r="5681" spans="1:11" customFormat="1" ht="16.5" x14ac:dyDescent="0.3">
      <c r="A5681" s="77">
        <v>43458</v>
      </c>
      <c r="B5681" s="142" t="s">
        <v>3817</v>
      </c>
      <c r="C5681" s="79" t="s">
        <v>811</v>
      </c>
      <c r="D5681" s="127" t="s">
        <v>3263</v>
      </c>
      <c r="E5681" s="80">
        <v>12</v>
      </c>
      <c r="F5681" s="143">
        <v>264999.90000000002</v>
      </c>
      <c r="G5681" s="80">
        <f t="shared" si="49"/>
        <v>3179998.8000000003</v>
      </c>
      <c r="H5681" s="133">
        <f>G5681</f>
        <v>3179998.8000000003</v>
      </c>
      <c r="I5681" s="162" t="s">
        <v>1215</v>
      </c>
      <c r="J5681" s="81"/>
      <c r="K5681" s="144"/>
    </row>
    <row r="5682" spans="1:11" customFormat="1" ht="16.5" x14ac:dyDescent="0.3">
      <c r="A5682" s="77"/>
      <c r="B5682" s="142"/>
      <c r="C5682" s="79"/>
      <c r="D5682" s="127"/>
      <c r="E5682" s="80"/>
      <c r="F5682" s="143"/>
      <c r="G5682" s="80">
        <f t="shared" si="49"/>
        <v>0</v>
      </c>
      <c r="H5682" s="133"/>
      <c r="I5682" s="162"/>
      <c r="J5682" s="81"/>
      <c r="K5682" s="144"/>
    </row>
    <row r="5683" spans="1:11" customFormat="1" ht="16.5" x14ac:dyDescent="0.3">
      <c r="A5683" s="77">
        <v>43458</v>
      </c>
      <c r="B5683" s="142" t="s">
        <v>3818</v>
      </c>
      <c r="C5683" s="79" t="s">
        <v>3819</v>
      </c>
      <c r="D5683" s="127" t="s">
        <v>947</v>
      </c>
      <c r="E5683" s="80">
        <v>1</v>
      </c>
      <c r="F5683" s="143">
        <v>282150</v>
      </c>
      <c r="G5683" s="80">
        <f t="shared" si="49"/>
        <v>282150</v>
      </c>
      <c r="H5683" s="133"/>
      <c r="I5683" s="162"/>
      <c r="J5683" s="81"/>
      <c r="K5683" s="144"/>
    </row>
    <row r="5684" spans="1:11" customFormat="1" ht="16.5" x14ac:dyDescent="0.3">
      <c r="A5684" s="77"/>
      <c r="B5684" s="142"/>
      <c r="C5684" s="79"/>
      <c r="D5684" s="127" t="s">
        <v>1606</v>
      </c>
      <c r="E5684" s="80">
        <v>4</v>
      </c>
      <c r="F5684" s="143">
        <v>270750.09499999997</v>
      </c>
      <c r="G5684" s="80">
        <f t="shared" si="49"/>
        <v>1083000.3799999999</v>
      </c>
      <c r="H5684" s="133">
        <f>SUM(G5683:G5684)</f>
        <v>1365150.38</v>
      </c>
      <c r="I5684" s="162" t="s">
        <v>309</v>
      </c>
      <c r="J5684" s="81"/>
      <c r="K5684" s="144"/>
    </row>
    <row r="5685" spans="1:11" customFormat="1" ht="16.5" x14ac:dyDescent="0.3">
      <c r="A5685" s="77"/>
      <c r="B5685" s="142"/>
      <c r="C5685" s="79"/>
      <c r="D5685" s="127"/>
      <c r="E5685" s="80"/>
      <c r="F5685" s="143"/>
      <c r="G5685" s="80">
        <f t="shared" si="49"/>
        <v>0</v>
      </c>
      <c r="H5685" s="133"/>
      <c r="I5685" s="162"/>
      <c r="J5685" s="81"/>
      <c r="K5685" s="144"/>
    </row>
    <row r="5686" spans="1:11" customFormat="1" ht="16.5" x14ac:dyDescent="0.3">
      <c r="A5686" s="77">
        <v>43458</v>
      </c>
      <c r="B5686" s="142" t="s">
        <v>3820</v>
      </c>
      <c r="C5686" s="79" t="s">
        <v>3821</v>
      </c>
      <c r="D5686" s="127" t="s">
        <v>3495</v>
      </c>
      <c r="E5686" s="80">
        <v>3</v>
      </c>
      <c r="F5686" s="143">
        <v>944999.45</v>
      </c>
      <c r="G5686" s="80">
        <f t="shared" si="49"/>
        <v>2834998.3499999996</v>
      </c>
      <c r="H5686" s="133">
        <f>G5686</f>
        <v>2834998.3499999996</v>
      </c>
      <c r="I5686" s="162" t="s">
        <v>309</v>
      </c>
      <c r="J5686" s="81"/>
      <c r="K5686" s="144"/>
    </row>
    <row r="5687" spans="1:11" customFormat="1" ht="16.5" x14ac:dyDescent="0.3">
      <c r="A5687" s="77"/>
      <c r="B5687" s="142"/>
      <c r="C5687" s="79"/>
      <c r="D5687" s="127"/>
      <c r="E5687" s="80"/>
      <c r="F5687" s="143"/>
      <c r="G5687" s="80">
        <f t="shared" si="49"/>
        <v>0</v>
      </c>
      <c r="H5687" s="133"/>
      <c r="I5687" s="162"/>
      <c r="J5687" s="81"/>
      <c r="K5687" s="144"/>
    </row>
    <row r="5688" spans="1:11" customFormat="1" ht="16.5" x14ac:dyDescent="0.3">
      <c r="A5688" s="77">
        <v>43458</v>
      </c>
      <c r="B5688" s="142" t="s">
        <v>3822</v>
      </c>
      <c r="C5688" s="79" t="s">
        <v>325</v>
      </c>
      <c r="D5688" s="127" t="s">
        <v>887</v>
      </c>
      <c r="E5688" s="80">
        <v>2</v>
      </c>
      <c r="F5688" s="143">
        <v>230000.1</v>
      </c>
      <c r="G5688" s="80">
        <f t="shared" si="49"/>
        <v>460000.2</v>
      </c>
      <c r="H5688" s="133">
        <f>G5688</f>
        <v>460000.2</v>
      </c>
      <c r="I5688" s="162" t="s">
        <v>2524</v>
      </c>
      <c r="J5688" s="81"/>
      <c r="K5688" s="144"/>
    </row>
    <row r="5689" spans="1:11" customFormat="1" ht="16.5" x14ac:dyDescent="0.3">
      <c r="A5689" s="77"/>
      <c r="B5689" s="142"/>
      <c r="C5689" s="79"/>
      <c r="D5689" s="127"/>
      <c r="E5689" s="80"/>
      <c r="F5689" s="143"/>
      <c r="G5689" s="80">
        <f t="shared" si="49"/>
        <v>0</v>
      </c>
      <c r="H5689" s="133"/>
      <c r="I5689" s="162"/>
      <c r="J5689" s="81"/>
      <c r="K5689" s="144"/>
    </row>
    <row r="5690" spans="1:11" customFormat="1" ht="16.5" x14ac:dyDescent="0.3">
      <c r="A5690" s="77">
        <v>43458</v>
      </c>
      <c r="B5690" s="142" t="s">
        <v>3823</v>
      </c>
      <c r="C5690" s="79" t="s">
        <v>1978</v>
      </c>
      <c r="D5690" s="127" t="s">
        <v>104</v>
      </c>
      <c r="E5690" s="80">
        <v>2</v>
      </c>
      <c r="F5690" s="143">
        <v>513900.09</v>
      </c>
      <c r="G5690" s="80">
        <f t="shared" si="49"/>
        <v>1027800.18</v>
      </c>
      <c r="H5690" s="133"/>
      <c r="I5690" s="162"/>
      <c r="J5690" s="81"/>
      <c r="K5690" s="144"/>
    </row>
    <row r="5691" spans="1:11" customFormat="1" ht="16.5" x14ac:dyDescent="0.3">
      <c r="A5691" s="77"/>
      <c r="B5691" s="142"/>
      <c r="C5691" s="79"/>
      <c r="D5691" s="127" t="s">
        <v>31</v>
      </c>
      <c r="E5691" s="80">
        <v>2</v>
      </c>
      <c r="F5691" s="143">
        <v>529199.44999999995</v>
      </c>
      <c r="G5691" s="80">
        <f t="shared" si="49"/>
        <v>1058398.8999999999</v>
      </c>
      <c r="H5691" s="133">
        <f>SUM(G5690:G5691)</f>
        <v>2086199.08</v>
      </c>
      <c r="I5691" s="162" t="s">
        <v>1756</v>
      </c>
      <c r="J5691" s="81"/>
      <c r="K5691" s="144"/>
    </row>
    <row r="5692" spans="1:11" customFormat="1" ht="16.5" x14ac:dyDescent="0.3">
      <c r="A5692" s="77"/>
      <c r="B5692" s="142"/>
      <c r="C5692" s="79"/>
      <c r="D5692" s="127"/>
      <c r="E5692" s="80"/>
      <c r="F5692" s="143"/>
      <c r="G5692" s="80">
        <f t="shared" si="49"/>
        <v>0</v>
      </c>
      <c r="H5692" s="133"/>
      <c r="I5692" s="162"/>
      <c r="J5692" s="81"/>
      <c r="K5692" s="144"/>
    </row>
    <row r="5693" spans="1:11" customFormat="1" ht="16.5" x14ac:dyDescent="0.3">
      <c r="A5693" s="77">
        <v>43458</v>
      </c>
      <c r="B5693" s="142" t="s">
        <v>3824</v>
      </c>
      <c r="C5693" s="79" t="s">
        <v>2140</v>
      </c>
      <c r="D5693" s="127" t="s">
        <v>1549</v>
      </c>
      <c r="E5693" s="80">
        <v>1</v>
      </c>
      <c r="F5693" s="143">
        <v>165000</v>
      </c>
      <c r="G5693" s="80">
        <f t="shared" si="49"/>
        <v>165000</v>
      </c>
      <c r="H5693" s="133">
        <f>G5693</f>
        <v>165000</v>
      </c>
      <c r="I5693" s="162" t="s">
        <v>2524</v>
      </c>
      <c r="J5693" s="81"/>
      <c r="K5693" s="144"/>
    </row>
    <row r="5694" spans="1:11" customFormat="1" ht="16.5" x14ac:dyDescent="0.3">
      <c r="A5694" s="77"/>
      <c r="B5694" s="142"/>
      <c r="C5694" s="79"/>
      <c r="D5694" s="127"/>
      <c r="E5694" s="80"/>
      <c r="F5694" s="143"/>
      <c r="G5694" s="80">
        <f t="shared" si="49"/>
        <v>0</v>
      </c>
      <c r="H5694" s="133"/>
      <c r="I5694" s="162"/>
      <c r="J5694" s="81"/>
      <c r="K5694" s="144"/>
    </row>
    <row r="5695" spans="1:11" customFormat="1" ht="16.5" x14ac:dyDescent="0.3">
      <c r="A5695" s="77">
        <v>43458</v>
      </c>
      <c r="B5695" s="142" t="s">
        <v>3825</v>
      </c>
      <c r="C5695" s="79" t="s">
        <v>3826</v>
      </c>
      <c r="D5695" s="127" t="s">
        <v>2073</v>
      </c>
      <c r="E5695" s="80">
        <v>1</v>
      </c>
      <c r="F5695" s="143">
        <v>240525.55</v>
      </c>
      <c r="G5695" s="80">
        <f t="shared" si="49"/>
        <v>240525.55</v>
      </c>
      <c r="H5695" s="133">
        <f>G5695</f>
        <v>240525.55</v>
      </c>
      <c r="I5695" s="162" t="s">
        <v>2524</v>
      </c>
      <c r="J5695" s="81"/>
      <c r="K5695" s="144"/>
    </row>
    <row r="5696" spans="1:11" customFormat="1" ht="16.5" x14ac:dyDescent="0.3">
      <c r="A5696" s="77"/>
      <c r="B5696" s="142"/>
      <c r="C5696" s="79"/>
      <c r="D5696" s="127"/>
      <c r="E5696" s="80"/>
      <c r="F5696" s="143"/>
      <c r="G5696" s="80">
        <f t="shared" ref="G5696:G5881" si="50">E5696*F5696</f>
        <v>0</v>
      </c>
      <c r="H5696" s="133"/>
      <c r="I5696" s="162"/>
      <c r="J5696" s="81"/>
      <c r="K5696" s="144"/>
    </row>
    <row r="5697" spans="1:11" customFormat="1" ht="16.5" x14ac:dyDescent="0.3">
      <c r="A5697" s="77">
        <v>43458</v>
      </c>
      <c r="B5697" s="142" t="s">
        <v>3827</v>
      </c>
      <c r="C5697" s="79" t="s">
        <v>3828</v>
      </c>
      <c r="D5697" s="127" t="s">
        <v>2956</v>
      </c>
      <c r="E5697" s="80">
        <v>4</v>
      </c>
      <c r="F5697" s="143">
        <v>1264500.27</v>
      </c>
      <c r="G5697" s="80">
        <f t="shared" si="50"/>
        <v>5058001.08</v>
      </c>
      <c r="H5697" s="133">
        <f>G5697</f>
        <v>5058001.08</v>
      </c>
      <c r="I5697" s="162" t="s">
        <v>309</v>
      </c>
      <c r="J5697" s="81"/>
      <c r="K5697" s="144"/>
    </row>
    <row r="5698" spans="1:11" customFormat="1" ht="16.5" x14ac:dyDescent="0.3">
      <c r="A5698" s="77"/>
      <c r="B5698" s="142"/>
      <c r="C5698" s="79"/>
      <c r="D5698" s="127"/>
      <c r="E5698" s="80"/>
      <c r="F5698" s="143"/>
      <c r="G5698" s="80">
        <f t="shared" si="50"/>
        <v>0</v>
      </c>
      <c r="H5698" s="133"/>
      <c r="I5698" s="162"/>
      <c r="J5698" s="81"/>
      <c r="K5698" s="144"/>
    </row>
    <row r="5699" spans="1:11" customFormat="1" ht="16.5" x14ac:dyDescent="0.3">
      <c r="A5699" s="77">
        <v>43458</v>
      </c>
      <c r="B5699" s="142" t="s">
        <v>3829</v>
      </c>
      <c r="C5699" s="79" t="s">
        <v>3355</v>
      </c>
      <c r="D5699" s="127" t="s">
        <v>1094</v>
      </c>
      <c r="E5699" s="80">
        <v>12</v>
      </c>
      <c r="F5699" s="143">
        <v>215000.5</v>
      </c>
      <c r="G5699" s="80">
        <f t="shared" si="50"/>
        <v>2580006</v>
      </c>
      <c r="H5699" s="133"/>
      <c r="I5699" s="162"/>
      <c r="J5699" s="81"/>
      <c r="K5699" s="144"/>
    </row>
    <row r="5700" spans="1:11" customFormat="1" ht="16.5" x14ac:dyDescent="0.3">
      <c r="A5700" s="77"/>
      <c r="B5700" s="142"/>
      <c r="C5700" s="79"/>
      <c r="D5700" s="127" t="s">
        <v>1094</v>
      </c>
      <c r="E5700" s="80">
        <v>1</v>
      </c>
      <c r="F5700" s="143">
        <v>0</v>
      </c>
      <c r="G5700" s="80">
        <v>0</v>
      </c>
      <c r="H5700" s="133">
        <f>SUM(G5699:G5700)</f>
        <v>2580006</v>
      </c>
      <c r="I5700" s="162" t="s">
        <v>1756</v>
      </c>
      <c r="J5700" s="81"/>
      <c r="K5700" s="144"/>
    </row>
    <row r="5701" spans="1:11" customFormat="1" ht="16.5" x14ac:dyDescent="0.3">
      <c r="A5701" s="77"/>
      <c r="B5701" s="142"/>
      <c r="C5701" s="79"/>
      <c r="D5701" s="127"/>
      <c r="E5701" s="80"/>
      <c r="F5701" s="143"/>
      <c r="G5701" s="80">
        <f t="shared" si="50"/>
        <v>0</v>
      </c>
      <c r="H5701" s="133"/>
      <c r="I5701" s="162"/>
      <c r="J5701" s="81"/>
      <c r="K5701" s="144"/>
    </row>
    <row r="5702" spans="1:11" customFormat="1" ht="16.5" x14ac:dyDescent="0.3">
      <c r="A5702" s="77">
        <v>43458</v>
      </c>
      <c r="B5702" s="142" t="s">
        <v>3830</v>
      </c>
      <c r="C5702" s="79" t="s">
        <v>3835</v>
      </c>
      <c r="D5702" s="127" t="s">
        <v>208</v>
      </c>
      <c r="E5702" s="80">
        <v>1</v>
      </c>
      <c r="F5702" s="143">
        <v>134999.70000000001</v>
      </c>
      <c r="G5702" s="80">
        <f t="shared" si="50"/>
        <v>134999.70000000001</v>
      </c>
      <c r="H5702" s="133">
        <f>G5702</f>
        <v>134999.70000000001</v>
      </c>
      <c r="I5702" s="162" t="s">
        <v>2524</v>
      </c>
      <c r="J5702" s="81"/>
      <c r="K5702" s="144"/>
    </row>
    <row r="5703" spans="1:11" customFormat="1" ht="16.5" x14ac:dyDescent="0.3">
      <c r="A5703" s="77"/>
      <c r="B5703" s="142"/>
      <c r="C5703" s="79"/>
      <c r="D5703" s="127"/>
      <c r="E5703" s="80"/>
      <c r="F5703" s="143"/>
      <c r="G5703" s="80">
        <f t="shared" si="50"/>
        <v>0</v>
      </c>
      <c r="H5703" s="133"/>
      <c r="I5703" s="162"/>
      <c r="J5703" s="81"/>
      <c r="K5703" s="144"/>
    </row>
    <row r="5704" spans="1:11" customFormat="1" ht="16.5" x14ac:dyDescent="0.3">
      <c r="A5704" s="77">
        <v>43458</v>
      </c>
      <c r="B5704" s="142" t="s">
        <v>3831</v>
      </c>
      <c r="C5704" s="79" t="s">
        <v>3173</v>
      </c>
      <c r="D5704" s="127" t="s">
        <v>2772</v>
      </c>
      <c r="E5704" s="80">
        <v>6</v>
      </c>
      <c r="F5704" s="143">
        <v>243000.5</v>
      </c>
      <c r="G5704" s="80">
        <f t="shared" si="50"/>
        <v>1458003</v>
      </c>
      <c r="H5704" s="133"/>
      <c r="I5704" s="162"/>
      <c r="J5704" s="81"/>
      <c r="K5704" s="144"/>
    </row>
    <row r="5705" spans="1:11" customFormat="1" ht="16.5" x14ac:dyDescent="0.3">
      <c r="A5705" s="77"/>
      <c r="B5705" s="142"/>
      <c r="C5705" s="79"/>
      <c r="D5705" s="127" t="s">
        <v>2760</v>
      </c>
      <c r="E5705" s="80">
        <v>4</v>
      </c>
      <c r="F5705" s="143">
        <v>243000.5</v>
      </c>
      <c r="G5705" s="80">
        <f t="shared" si="50"/>
        <v>972002</v>
      </c>
      <c r="H5705" s="133">
        <f>SUM(G5704:G5705)</f>
        <v>2430005</v>
      </c>
      <c r="I5705" s="162" t="s">
        <v>309</v>
      </c>
      <c r="J5705" s="81"/>
      <c r="K5705" s="144"/>
    </row>
    <row r="5706" spans="1:11" customFormat="1" ht="16.5" x14ac:dyDescent="0.3">
      <c r="A5706" s="77"/>
      <c r="B5706" s="142"/>
      <c r="C5706" s="79"/>
      <c r="D5706" s="127"/>
      <c r="E5706" s="80"/>
      <c r="F5706" s="143"/>
      <c r="G5706" s="80">
        <f t="shared" si="50"/>
        <v>0</v>
      </c>
      <c r="H5706" s="133"/>
      <c r="I5706" s="162"/>
      <c r="J5706" s="81"/>
      <c r="K5706" s="144"/>
    </row>
    <row r="5707" spans="1:11" customFormat="1" ht="16.5" x14ac:dyDescent="0.3">
      <c r="A5707" s="77">
        <v>43458</v>
      </c>
      <c r="B5707" s="142" t="s">
        <v>3832</v>
      </c>
      <c r="C5707" s="79" t="s">
        <v>3833</v>
      </c>
      <c r="D5707" s="127" t="s">
        <v>2482</v>
      </c>
      <c r="E5707" s="80">
        <v>5</v>
      </c>
      <c r="F5707" s="143">
        <v>227000.4</v>
      </c>
      <c r="G5707" s="80">
        <f t="shared" si="50"/>
        <v>1135002</v>
      </c>
      <c r="H5707" s="133"/>
      <c r="I5707" s="162"/>
      <c r="J5707" s="81"/>
      <c r="K5707" s="144"/>
    </row>
    <row r="5708" spans="1:11" customFormat="1" ht="16.5" x14ac:dyDescent="0.3">
      <c r="A5708" s="77"/>
      <c r="B5708" s="142"/>
      <c r="C5708" s="79"/>
      <c r="D5708" s="127" t="s">
        <v>1094</v>
      </c>
      <c r="E5708" s="80">
        <v>3</v>
      </c>
      <c r="F5708" s="143">
        <v>215000.5</v>
      </c>
      <c r="G5708" s="80">
        <f t="shared" si="50"/>
        <v>645001.5</v>
      </c>
      <c r="H5708" s="133"/>
      <c r="I5708" s="162"/>
      <c r="J5708" s="81"/>
      <c r="K5708" s="144"/>
    </row>
    <row r="5709" spans="1:11" customFormat="1" ht="16.5" x14ac:dyDescent="0.3">
      <c r="A5709" s="77"/>
      <c r="B5709" s="142"/>
      <c r="C5709" s="79"/>
      <c r="D5709" s="127" t="s">
        <v>887</v>
      </c>
      <c r="E5709" s="80">
        <v>2</v>
      </c>
      <c r="F5709" s="143">
        <v>230000.1</v>
      </c>
      <c r="G5709" s="80">
        <f t="shared" si="50"/>
        <v>460000.2</v>
      </c>
      <c r="H5709" s="133"/>
      <c r="I5709" s="162"/>
      <c r="J5709" s="81"/>
      <c r="K5709" s="144"/>
    </row>
    <row r="5710" spans="1:11" customFormat="1" ht="16.5" x14ac:dyDescent="0.3">
      <c r="A5710" s="77"/>
      <c r="B5710" s="142"/>
      <c r="C5710" s="79"/>
      <c r="D5710" s="127" t="s">
        <v>2677</v>
      </c>
      <c r="E5710" s="80">
        <v>2</v>
      </c>
      <c r="F5710" s="143">
        <v>297999.90000000002</v>
      </c>
      <c r="G5710" s="80">
        <f t="shared" si="50"/>
        <v>595999.80000000005</v>
      </c>
      <c r="H5710" s="133">
        <f>SUM(G5707:G5710)</f>
        <v>2836003.5</v>
      </c>
      <c r="I5710" s="162" t="s">
        <v>1756</v>
      </c>
      <c r="J5710" s="81"/>
      <c r="K5710" s="144"/>
    </row>
    <row r="5711" spans="1:11" customFormat="1" ht="16.5" x14ac:dyDescent="0.3">
      <c r="A5711" s="77"/>
      <c r="B5711" s="142"/>
      <c r="C5711" s="79"/>
      <c r="D5711" s="127"/>
      <c r="E5711" s="80"/>
      <c r="F5711" s="143"/>
      <c r="G5711" s="80">
        <f t="shared" si="50"/>
        <v>0</v>
      </c>
      <c r="H5711" s="133"/>
      <c r="I5711" s="162"/>
      <c r="J5711" s="81"/>
      <c r="K5711" s="144"/>
    </row>
    <row r="5712" spans="1:11" customFormat="1" ht="16.5" x14ac:dyDescent="0.3">
      <c r="A5712" s="77">
        <v>43458</v>
      </c>
      <c r="B5712" s="142" t="s">
        <v>3834</v>
      </c>
      <c r="C5712" s="79" t="s">
        <v>3794</v>
      </c>
      <c r="D5712" s="127" t="s">
        <v>2073</v>
      </c>
      <c r="E5712" s="80">
        <v>1</v>
      </c>
      <c r="F5712" s="143">
        <v>240525.55</v>
      </c>
      <c r="G5712" s="80">
        <f t="shared" si="50"/>
        <v>240525.55</v>
      </c>
      <c r="H5712" s="133">
        <f>G5712</f>
        <v>240525.55</v>
      </c>
      <c r="I5712" s="162" t="s">
        <v>2524</v>
      </c>
      <c r="J5712" s="81"/>
      <c r="K5712" s="144"/>
    </row>
    <row r="5713" spans="1:11" customFormat="1" ht="16.5" x14ac:dyDescent="0.3">
      <c r="A5713" s="77"/>
      <c r="B5713" s="142"/>
      <c r="C5713" s="79"/>
      <c r="D5713" s="127"/>
      <c r="E5713" s="80"/>
      <c r="F5713" s="143"/>
      <c r="G5713" s="80">
        <f t="shared" si="50"/>
        <v>0</v>
      </c>
      <c r="H5713" s="133"/>
      <c r="I5713" s="162"/>
      <c r="J5713" s="81"/>
      <c r="K5713" s="144"/>
    </row>
    <row r="5714" spans="1:11" customFormat="1" ht="16.5" x14ac:dyDescent="0.3">
      <c r="A5714" s="77">
        <v>43462</v>
      </c>
      <c r="B5714" s="142" t="s">
        <v>3836</v>
      </c>
      <c r="C5714" s="79" t="s">
        <v>985</v>
      </c>
      <c r="D5714" s="127" t="s">
        <v>1851</v>
      </c>
      <c r="E5714" s="80">
        <v>48</v>
      </c>
      <c r="F5714" s="143">
        <v>70416.5</v>
      </c>
      <c r="G5714" s="80">
        <f t="shared" si="50"/>
        <v>3379992</v>
      </c>
      <c r="H5714" s="133"/>
      <c r="I5714" s="162"/>
      <c r="J5714" s="81"/>
      <c r="K5714" s="144"/>
    </row>
    <row r="5715" spans="1:11" customFormat="1" ht="16.5" x14ac:dyDescent="0.3">
      <c r="A5715" s="77"/>
      <c r="B5715" s="142"/>
      <c r="C5715" s="79"/>
      <c r="D5715" s="127" t="s">
        <v>1719</v>
      </c>
      <c r="E5715" s="80">
        <v>24</v>
      </c>
      <c r="F5715" s="143">
        <v>70416.5</v>
      </c>
      <c r="G5715" s="80">
        <f t="shared" si="50"/>
        <v>1689996</v>
      </c>
      <c r="H5715" s="133"/>
      <c r="I5715" s="162"/>
      <c r="J5715" s="81"/>
      <c r="K5715" s="144"/>
    </row>
    <row r="5716" spans="1:11" customFormat="1" ht="16.5" x14ac:dyDescent="0.3">
      <c r="A5716" s="77"/>
      <c r="B5716" s="142"/>
      <c r="C5716" s="79"/>
      <c r="D5716" s="127" t="s">
        <v>1966</v>
      </c>
      <c r="E5716" s="80">
        <v>48</v>
      </c>
      <c r="F5716" s="143">
        <v>70416.5</v>
      </c>
      <c r="G5716" s="80">
        <f t="shared" si="50"/>
        <v>3379992</v>
      </c>
      <c r="H5716" s="133"/>
      <c r="I5716" s="162"/>
      <c r="J5716" s="81"/>
      <c r="K5716" s="144"/>
    </row>
    <row r="5717" spans="1:11" customFormat="1" ht="16.5" x14ac:dyDescent="0.3">
      <c r="A5717" s="77"/>
      <c r="B5717" s="142"/>
      <c r="C5717" s="79"/>
      <c r="D5717" s="127" t="s">
        <v>1725</v>
      </c>
      <c r="E5717" s="80">
        <v>24</v>
      </c>
      <c r="F5717" s="143">
        <v>70416.5</v>
      </c>
      <c r="G5717" s="80">
        <f t="shared" si="50"/>
        <v>1689996</v>
      </c>
      <c r="H5717" s="133"/>
      <c r="I5717" s="162"/>
      <c r="J5717" s="81"/>
      <c r="K5717" s="144"/>
    </row>
    <row r="5718" spans="1:11" customFormat="1" ht="16.5" x14ac:dyDescent="0.3">
      <c r="A5718" s="77"/>
      <c r="B5718" s="142"/>
      <c r="C5718" s="79"/>
      <c r="D5718" s="127" t="s">
        <v>1933</v>
      </c>
      <c r="E5718" s="80">
        <v>48</v>
      </c>
      <c r="F5718" s="143">
        <v>70416.5</v>
      </c>
      <c r="G5718" s="80">
        <f t="shared" si="50"/>
        <v>3379992</v>
      </c>
      <c r="H5718" s="133"/>
      <c r="I5718" s="162"/>
      <c r="J5718" s="81"/>
      <c r="K5718" s="144"/>
    </row>
    <row r="5719" spans="1:11" customFormat="1" ht="16.5" x14ac:dyDescent="0.3">
      <c r="A5719" s="77"/>
      <c r="B5719" s="142"/>
      <c r="C5719" s="79"/>
      <c r="D5719" s="127" t="s">
        <v>1930</v>
      </c>
      <c r="E5719" s="80">
        <v>17</v>
      </c>
      <c r="F5719" s="143">
        <v>70416.5</v>
      </c>
      <c r="G5719" s="80">
        <f t="shared" si="50"/>
        <v>1197080.5</v>
      </c>
      <c r="H5719" s="133">
        <f>SUM(G5714:G5719)</f>
        <v>14717048.5</v>
      </c>
      <c r="I5719" s="162" t="s">
        <v>2545</v>
      </c>
      <c r="J5719" s="81"/>
      <c r="K5719" s="144"/>
    </row>
    <row r="5720" spans="1:11" customFormat="1" ht="16.5" x14ac:dyDescent="0.3">
      <c r="A5720" s="77"/>
      <c r="B5720" s="142"/>
      <c r="C5720" s="79"/>
      <c r="D5720" s="127"/>
      <c r="E5720" s="80"/>
      <c r="F5720" s="143"/>
      <c r="G5720" s="80">
        <f t="shared" si="50"/>
        <v>0</v>
      </c>
      <c r="H5720" s="133"/>
      <c r="I5720" s="162"/>
      <c r="J5720" s="81"/>
      <c r="K5720" s="144"/>
    </row>
    <row r="5721" spans="1:11" customFormat="1" ht="16.5" x14ac:dyDescent="0.3">
      <c r="A5721" s="77">
        <v>43462</v>
      </c>
      <c r="B5721" s="142" t="s">
        <v>3837</v>
      </c>
      <c r="C5721" s="79" t="s">
        <v>985</v>
      </c>
      <c r="D5721" s="127" t="s">
        <v>1635</v>
      </c>
      <c r="E5721" s="80">
        <v>12</v>
      </c>
      <c r="F5721" s="143">
        <v>140834.1</v>
      </c>
      <c r="G5721" s="80">
        <f t="shared" si="50"/>
        <v>1690009.2000000002</v>
      </c>
      <c r="H5721" s="133"/>
      <c r="I5721" s="162"/>
      <c r="J5721" s="81"/>
      <c r="K5721" s="144"/>
    </row>
    <row r="5722" spans="1:11" customFormat="1" ht="16.5" x14ac:dyDescent="0.3">
      <c r="A5722" s="77"/>
      <c r="B5722" s="142"/>
      <c r="C5722" s="79"/>
      <c r="D5722" s="127" t="s">
        <v>1721</v>
      </c>
      <c r="E5722" s="80">
        <v>24</v>
      </c>
      <c r="F5722" s="143">
        <v>140834.1</v>
      </c>
      <c r="G5722" s="80">
        <f t="shared" si="50"/>
        <v>3380018.4000000004</v>
      </c>
      <c r="H5722" s="133"/>
      <c r="I5722" s="162"/>
      <c r="J5722" s="81"/>
      <c r="K5722" s="144"/>
    </row>
    <row r="5723" spans="1:11" customFormat="1" ht="16.5" x14ac:dyDescent="0.3">
      <c r="A5723" s="77"/>
      <c r="B5723" s="142"/>
      <c r="C5723" s="79"/>
      <c r="D5723" s="127" t="s">
        <v>1914</v>
      </c>
      <c r="E5723" s="80">
        <v>12</v>
      </c>
      <c r="F5723" s="143">
        <v>140834.1</v>
      </c>
      <c r="G5723" s="80">
        <f t="shared" si="50"/>
        <v>1690009.2000000002</v>
      </c>
      <c r="H5723" s="133"/>
      <c r="I5723" s="162"/>
      <c r="J5723" s="81"/>
      <c r="K5723" s="144"/>
    </row>
    <row r="5724" spans="1:11" customFormat="1" ht="16.5" x14ac:dyDescent="0.3">
      <c r="A5724" s="77"/>
      <c r="B5724" s="142"/>
      <c r="C5724" s="79"/>
      <c r="D5724" s="127" t="s">
        <v>1722</v>
      </c>
      <c r="E5724" s="80">
        <v>24</v>
      </c>
      <c r="F5724" s="143">
        <v>140834.1</v>
      </c>
      <c r="G5724" s="80">
        <f t="shared" si="50"/>
        <v>3380018.4000000004</v>
      </c>
      <c r="H5724" s="133"/>
      <c r="I5724" s="162"/>
      <c r="J5724" s="81"/>
      <c r="K5724" s="144"/>
    </row>
    <row r="5725" spans="1:11" customFormat="1" ht="16.5" x14ac:dyDescent="0.3">
      <c r="A5725" s="77"/>
      <c r="B5725" s="142"/>
      <c r="C5725" s="79"/>
      <c r="D5725" s="127" t="s">
        <v>1915</v>
      </c>
      <c r="E5725" s="80">
        <v>24</v>
      </c>
      <c r="F5725" s="143">
        <v>140834.1</v>
      </c>
      <c r="G5725" s="80">
        <f t="shared" si="50"/>
        <v>3380018.4000000004</v>
      </c>
      <c r="H5725" s="133">
        <f>SUM(G5721:G5725)</f>
        <v>13520073.600000001</v>
      </c>
      <c r="I5725" s="162" t="s">
        <v>2545</v>
      </c>
      <c r="J5725" s="81"/>
      <c r="K5725" s="144"/>
    </row>
    <row r="5726" spans="1:11" customFormat="1" ht="16.5" x14ac:dyDescent="0.3">
      <c r="A5726" s="77"/>
      <c r="B5726" s="142"/>
      <c r="C5726" s="79"/>
      <c r="D5726" s="127"/>
      <c r="E5726" s="80"/>
      <c r="F5726" s="143"/>
      <c r="G5726" s="80">
        <f t="shared" si="50"/>
        <v>0</v>
      </c>
      <c r="H5726" s="133"/>
      <c r="I5726" s="162"/>
      <c r="J5726" s="81"/>
      <c r="K5726" s="144"/>
    </row>
    <row r="5727" spans="1:11" customFormat="1" ht="16.5" x14ac:dyDescent="0.3">
      <c r="A5727" s="77">
        <v>43462</v>
      </c>
      <c r="B5727" s="142" t="s">
        <v>3838</v>
      </c>
      <c r="C5727" s="79" t="s">
        <v>985</v>
      </c>
      <c r="D5727" s="127" t="s">
        <v>208</v>
      </c>
      <c r="E5727" s="80">
        <v>98</v>
      </c>
      <c r="F5727" s="143">
        <v>112612.5</v>
      </c>
      <c r="G5727" s="80">
        <f t="shared" si="50"/>
        <v>11036025</v>
      </c>
      <c r="H5727" s="133">
        <f>G5727</f>
        <v>11036025</v>
      </c>
      <c r="I5727" s="162" t="s">
        <v>2545</v>
      </c>
      <c r="J5727" s="81"/>
      <c r="K5727" s="144"/>
    </row>
    <row r="5728" spans="1:11" customFormat="1" ht="16.5" x14ac:dyDescent="0.3">
      <c r="A5728" s="77"/>
      <c r="B5728" s="142"/>
      <c r="C5728" s="79"/>
      <c r="D5728" s="127"/>
      <c r="E5728" s="80"/>
      <c r="F5728" s="143"/>
      <c r="G5728" s="80">
        <f t="shared" si="50"/>
        <v>0</v>
      </c>
      <c r="H5728" s="133"/>
      <c r="I5728" s="162"/>
      <c r="J5728" s="81"/>
      <c r="K5728" s="144"/>
    </row>
    <row r="5729" spans="1:11" customFormat="1" ht="16.5" x14ac:dyDescent="0.3">
      <c r="A5729" s="77">
        <v>43462</v>
      </c>
      <c r="B5729" s="142" t="s">
        <v>3839</v>
      </c>
      <c r="C5729" s="79" t="s">
        <v>3840</v>
      </c>
      <c r="D5729" s="127" t="s">
        <v>1094</v>
      </c>
      <c r="E5729" s="80">
        <v>6</v>
      </c>
      <c r="F5729" s="143">
        <v>215000.5</v>
      </c>
      <c r="G5729" s="80">
        <f t="shared" si="50"/>
        <v>1290003</v>
      </c>
      <c r="H5729" s="133"/>
      <c r="I5729" s="162"/>
      <c r="J5729" s="81"/>
      <c r="K5729" s="144"/>
    </row>
    <row r="5730" spans="1:11" customFormat="1" ht="16.5" x14ac:dyDescent="0.3">
      <c r="A5730" s="77"/>
      <c r="B5730" s="142"/>
      <c r="C5730" s="79"/>
      <c r="D5730" s="127" t="s">
        <v>1086</v>
      </c>
      <c r="E5730" s="80">
        <v>6</v>
      </c>
      <c r="F5730" s="143">
        <v>107499.7</v>
      </c>
      <c r="G5730" s="80">
        <f t="shared" si="50"/>
        <v>644998.19999999995</v>
      </c>
      <c r="H5730" s="133"/>
      <c r="I5730" s="162"/>
      <c r="J5730" s="81"/>
      <c r="K5730" s="144"/>
    </row>
    <row r="5731" spans="1:11" customFormat="1" ht="16.5" x14ac:dyDescent="0.3">
      <c r="A5731" s="77"/>
      <c r="B5731" s="142"/>
      <c r="C5731" s="79"/>
      <c r="D5731" s="127" t="s">
        <v>3841</v>
      </c>
      <c r="E5731" s="80">
        <v>3</v>
      </c>
      <c r="F5731" s="143">
        <v>230000.1</v>
      </c>
      <c r="G5731" s="80">
        <f t="shared" si="50"/>
        <v>690000.3</v>
      </c>
      <c r="H5731" s="133"/>
      <c r="I5731" s="162"/>
      <c r="J5731" s="81"/>
      <c r="K5731" s="144"/>
    </row>
    <row r="5732" spans="1:11" customFormat="1" ht="16.5" x14ac:dyDescent="0.3">
      <c r="A5732" s="77"/>
      <c r="B5732" s="142"/>
      <c r="C5732" s="79"/>
      <c r="D5732" s="127" t="s">
        <v>2446</v>
      </c>
      <c r="E5732" s="80">
        <v>6</v>
      </c>
      <c r="F5732" s="143">
        <v>57349.599999999999</v>
      </c>
      <c r="G5732" s="80">
        <f t="shared" si="50"/>
        <v>344097.6</v>
      </c>
      <c r="H5732" s="133">
        <f>SUM(G5729:G5732)</f>
        <v>2969099.1</v>
      </c>
      <c r="I5732" s="162" t="s">
        <v>1215</v>
      </c>
      <c r="J5732" s="81"/>
      <c r="K5732" s="144"/>
    </row>
    <row r="5733" spans="1:11" customFormat="1" ht="16.5" x14ac:dyDescent="0.3">
      <c r="A5733" s="77"/>
      <c r="B5733" s="142"/>
      <c r="C5733" s="79"/>
      <c r="D5733" s="127"/>
      <c r="E5733" s="80"/>
      <c r="F5733" s="143"/>
      <c r="G5733" s="80">
        <f t="shared" si="50"/>
        <v>0</v>
      </c>
      <c r="H5733" s="133"/>
      <c r="I5733" s="162"/>
      <c r="J5733" s="81"/>
      <c r="K5733" s="144"/>
    </row>
    <row r="5734" spans="1:11" customFormat="1" ht="16.5" x14ac:dyDescent="0.3">
      <c r="A5734" s="77">
        <v>43462</v>
      </c>
      <c r="B5734" s="142" t="s">
        <v>3842</v>
      </c>
      <c r="C5734" s="79" t="s">
        <v>712</v>
      </c>
      <c r="D5734" s="127" t="s">
        <v>31</v>
      </c>
      <c r="E5734" s="80">
        <v>2</v>
      </c>
      <c r="F5734" s="143">
        <v>587999.5</v>
      </c>
      <c r="G5734" s="80">
        <f t="shared" si="50"/>
        <v>1175999</v>
      </c>
      <c r="H5734" s="133"/>
      <c r="I5734" s="162"/>
      <c r="J5734" s="81"/>
      <c r="K5734" s="144"/>
    </row>
    <row r="5735" spans="1:11" customFormat="1" ht="16.5" x14ac:dyDescent="0.3">
      <c r="A5735" s="77"/>
      <c r="B5735" s="142"/>
      <c r="C5735" s="79"/>
      <c r="D5735" s="127" t="s">
        <v>1594</v>
      </c>
      <c r="E5735" s="80">
        <v>1</v>
      </c>
      <c r="F5735" s="143">
        <v>638000</v>
      </c>
      <c r="G5735" s="80">
        <f t="shared" si="50"/>
        <v>638000</v>
      </c>
      <c r="H5735" s="133"/>
      <c r="I5735" s="162"/>
      <c r="J5735" s="81"/>
      <c r="K5735" s="144"/>
    </row>
    <row r="5736" spans="1:11" customFormat="1" ht="16.5" x14ac:dyDescent="0.3">
      <c r="A5736" s="77"/>
      <c r="B5736" s="142"/>
      <c r="C5736" s="79"/>
      <c r="D5736" s="127" t="s">
        <v>2364</v>
      </c>
      <c r="E5736" s="80">
        <v>1</v>
      </c>
      <c r="F5736" s="143">
        <v>170749.7</v>
      </c>
      <c r="G5736" s="80">
        <f t="shared" si="50"/>
        <v>170749.7</v>
      </c>
      <c r="H5736" s="133">
        <f>SUM(G5734:G5736)</f>
        <v>1984748.7</v>
      </c>
      <c r="I5736" s="162" t="s">
        <v>1271</v>
      </c>
      <c r="J5736" s="81"/>
      <c r="K5736" s="144"/>
    </row>
    <row r="5737" spans="1:11" customFormat="1" ht="16.5" x14ac:dyDescent="0.3">
      <c r="A5737" s="77"/>
      <c r="B5737" s="142"/>
      <c r="C5737" s="79"/>
      <c r="D5737" s="127"/>
      <c r="E5737" s="80"/>
      <c r="F5737" s="143"/>
      <c r="G5737" s="80">
        <f t="shared" si="50"/>
        <v>0</v>
      </c>
      <c r="H5737" s="133"/>
      <c r="I5737" s="162"/>
      <c r="J5737" s="81"/>
      <c r="K5737" s="144"/>
    </row>
    <row r="5738" spans="1:11" customFormat="1" ht="16.5" x14ac:dyDescent="0.3">
      <c r="A5738" s="77">
        <v>43462</v>
      </c>
      <c r="B5738" s="142" t="s">
        <v>3843</v>
      </c>
      <c r="C5738" s="79" t="s">
        <v>97</v>
      </c>
      <c r="D5738" s="127" t="s">
        <v>1094</v>
      </c>
      <c r="E5738" s="80">
        <v>2</v>
      </c>
      <c r="F5738" s="143">
        <v>215000.5</v>
      </c>
      <c r="G5738" s="80">
        <f t="shared" si="50"/>
        <v>430001</v>
      </c>
      <c r="H5738" s="133">
        <f>G5738</f>
        <v>430001</v>
      </c>
      <c r="I5738" s="162" t="s">
        <v>312</v>
      </c>
      <c r="J5738" s="81"/>
      <c r="K5738" s="144"/>
    </row>
    <row r="5739" spans="1:11" customFormat="1" ht="16.5" x14ac:dyDescent="0.3">
      <c r="A5739" s="77"/>
      <c r="B5739" s="142"/>
      <c r="C5739" s="79"/>
      <c r="D5739" s="127"/>
      <c r="E5739" s="80"/>
      <c r="F5739" s="143"/>
      <c r="G5739" s="80">
        <f t="shared" si="50"/>
        <v>0</v>
      </c>
      <c r="H5739" s="133"/>
      <c r="I5739" s="162"/>
      <c r="J5739" s="81"/>
      <c r="K5739" s="144"/>
    </row>
    <row r="5740" spans="1:11" customFormat="1" ht="16.5" x14ac:dyDescent="0.3">
      <c r="A5740" s="77">
        <v>43462</v>
      </c>
      <c r="B5740" s="142" t="s">
        <v>3844</v>
      </c>
      <c r="C5740" s="79" t="s">
        <v>284</v>
      </c>
      <c r="D5740" s="127" t="s">
        <v>1094</v>
      </c>
      <c r="E5740" s="80">
        <v>6</v>
      </c>
      <c r="F5740" s="143">
        <v>215000.5</v>
      </c>
      <c r="G5740" s="80">
        <f t="shared" si="50"/>
        <v>1290003</v>
      </c>
      <c r="H5740" s="133">
        <f>G5740</f>
        <v>1290003</v>
      </c>
      <c r="I5740" s="162" t="s">
        <v>310</v>
      </c>
      <c r="J5740" s="81"/>
      <c r="K5740" s="144"/>
    </row>
    <row r="5741" spans="1:11" customFormat="1" ht="16.5" x14ac:dyDescent="0.3">
      <c r="A5741" s="77"/>
      <c r="B5741" s="142"/>
      <c r="C5741" s="79"/>
      <c r="D5741" s="127"/>
      <c r="E5741" s="80"/>
      <c r="F5741" s="143"/>
      <c r="G5741" s="80">
        <f t="shared" si="50"/>
        <v>0</v>
      </c>
      <c r="H5741" s="133"/>
      <c r="I5741" s="162"/>
      <c r="J5741" s="81"/>
      <c r="K5741" s="144"/>
    </row>
    <row r="5742" spans="1:11" customFormat="1" ht="16.5" x14ac:dyDescent="0.3">
      <c r="A5742" s="77">
        <v>43462</v>
      </c>
      <c r="B5742" s="142" t="s">
        <v>3845</v>
      </c>
      <c r="C5742" s="79" t="s">
        <v>797</v>
      </c>
      <c r="D5742" s="127" t="s">
        <v>20</v>
      </c>
      <c r="E5742" s="80">
        <v>1</v>
      </c>
      <c r="F5742" s="143">
        <v>605000</v>
      </c>
      <c r="G5742" s="80">
        <f t="shared" si="50"/>
        <v>605000</v>
      </c>
      <c r="H5742" s="133">
        <f>G5742</f>
        <v>605000</v>
      </c>
      <c r="I5742" s="162" t="s">
        <v>312</v>
      </c>
      <c r="J5742" s="81"/>
      <c r="K5742" s="144"/>
    </row>
    <row r="5743" spans="1:11" customFormat="1" ht="16.5" x14ac:dyDescent="0.3">
      <c r="A5743" s="77"/>
      <c r="B5743" s="142"/>
      <c r="C5743" s="79"/>
      <c r="D5743" s="127"/>
      <c r="E5743" s="80"/>
      <c r="F5743" s="143"/>
      <c r="G5743" s="80">
        <f t="shared" si="50"/>
        <v>0</v>
      </c>
      <c r="H5743" s="133"/>
      <c r="I5743" s="162"/>
      <c r="J5743" s="81"/>
      <c r="K5743" s="144"/>
    </row>
    <row r="5744" spans="1:11" customFormat="1" ht="16.5" x14ac:dyDescent="0.3">
      <c r="A5744" s="83">
        <v>43464</v>
      </c>
      <c r="B5744" s="151" t="s">
        <v>3846</v>
      </c>
      <c r="C5744" s="85" t="s">
        <v>1795</v>
      </c>
      <c r="D5744" s="152" t="s">
        <v>887</v>
      </c>
      <c r="E5744" s="86">
        <v>1</v>
      </c>
      <c r="F5744" s="153">
        <v>230000.1</v>
      </c>
      <c r="G5744" s="86">
        <f t="shared" si="50"/>
        <v>230000.1</v>
      </c>
      <c r="H5744" s="149">
        <f>G5744</f>
        <v>230000.1</v>
      </c>
      <c r="I5744" s="162" t="s">
        <v>2524</v>
      </c>
      <c r="J5744" s="81"/>
      <c r="K5744" s="144"/>
    </row>
    <row r="5745" spans="1:11" customFormat="1" ht="16.5" x14ac:dyDescent="0.3">
      <c r="A5745" s="77"/>
      <c r="B5745" s="142"/>
      <c r="C5745" s="79"/>
      <c r="D5745" s="127"/>
      <c r="E5745" s="80"/>
      <c r="F5745" s="143"/>
      <c r="G5745" s="80">
        <f t="shared" si="50"/>
        <v>0</v>
      </c>
      <c r="H5745" s="133"/>
      <c r="I5745" s="162"/>
      <c r="J5745" s="81"/>
      <c r="K5745" s="144"/>
    </row>
    <row r="5746" spans="1:11" customFormat="1" ht="16.5" x14ac:dyDescent="0.3">
      <c r="A5746" s="77">
        <v>43462</v>
      </c>
      <c r="B5746" s="142" t="s">
        <v>3847</v>
      </c>
      <c r="C5746" s="79" t="s">
        <v>3848</v>
      </c>
      <c r="D5746" s="127" t="s">
        <v>19</v>
      </c>
      <c r="E5746" s="80">
        <v>1</v>
      </c>
      <c r="F5746" s="143">
        <v>572000</v>
      </c>
      <c r="G5746" s="80">
        <f t="shared" si="50"/>
        <v>572000</v>
      </c>
      <c r="H5746" s="133">
        <f>G5746</f>
        <v>572000</v>
      </c>
      <c r="I5746" s="162" t="s">
        <v>312</v>
      </c>
      <c r="J5746" s="81"/>
      <c r="K5746" s="144"/>
    </row>
    <row r="5747" spans="1:11" customFormat="1" ht="16.5" x14ac:dyDescent="0.3">
      <c r="A5747" s="77"/>
      <c r="B5747" s="142"/>
      <c r="C5747" s="79"/>
      <c r="D5747" s="127"/>
      <c r="E5747" s="80"/>
      <c r="F5747" s="143"/>
      <c r="G5747" s="80">
        <f t="shared" si="50"/>
        <v>0</v>
      </c>
      <c r="H5747" s="133"/>
      <c r="I5747" s="162"/>
      <c r="J5747" s="81"/>
      <c r="K5747" s="144"/>
    </row>
    <row r="5748" spans="1:11" customFormat="1" ht="16.5" x14ac:dyDescent="0.3">
      <c r="A5748" s="77">
        <v>43462</v>
      </c>
      <c r="B5748" s="142" t="s">
        <v>3849</v>
      </c>
      <c r="C5748" s="79" t="s">
        <v>985</v>
      </c>
      <c r="D5748" s="127" t="s">
        <v>1340</v>
      </c>
      <c r="E5748" s="80">
        <v>120</v>
      </c>
      <c r="F5748" s="143">
        <v>41666.9</v>
      </c>
      <c r="G5748" s="80">
        <f t="shared" si="50"/>
        <v>5000028</v>
      </c>
      <c r="H5748" s="133">
        <f>G5748</f>
        <v>5000028</v>
      </c>
      <c r="I5748" s="162" t="s">
        <v>2545</v>
      </c>
      <c r="J5748" s="81"/>
      <c r="K5748" s="144"/>
    </row>
    <row r="5749" spans="1:11" customFormat="1" ht="16.5" x14ac:dyDescent="0.3">
      <c r="A5749" s="77"/>
      <c r="B5749" s="142"/>
      <c r="C5749" s="79"/>
      <c r="D5749" s="127"/>
      <c r="E5749" s="80"/>
      <c r="F5749" s="143"/>
      <c r="G5749" s="80">
        <f t="shared" si="50"/>
        <v>0</v>
      </c>
      <c r="H5749" s="133"/>
      <c r="I5749" s="162" t="s">
        <v>1173</v>
      </c>
      <c r="J5749" s="81"/>
      <c r="K5749" s="144"/>
    </row>
    <row r="5750" spans="1:11" customFormat="1" ht="16.5" x14ac:dyDescent="0.3">
      <c r="A5750" s="77">
        <v>43462</v>
      </c>
      <c r="B5750" s="142" t="s">
        <v>3850</v>
      </c>
      <c r="C5750" s="79" t="s">
        <v>1524</v>
      </c>
      <c r="D5750" s="127" t="s">
        <v>2444</v>
      </c>
      <c r="E5750" s="80">
        <v>2</v>
      </c>
      <c r="F5750" s="143">
        <v>230000.1</v>
      </c>
      <c r="G5750" s="80">
        <f t="shared" si="50"/>
        <v>460000.2</v>
      </c>
      <c r="H5750" s="133">
        <f>G5750</f>
        <v>460000.2</v>
      </c>
      <c r="I5750" s="162" t="s">
        <v>309</v>
      </c>
      <c r="J5750" s="81"/>
      <c r="K5750" s="144"/>
    </row>
    <row r="5751" spans="1:11" customFormat="1" ht="16.5" x14ac:dyDescent="0.3">
      <c r="A5751" s="77"/>
      <c r="B5751" s="142"/>
      <c r="C5751" s="79"/>
      <c r="D5751" s="127"/>
      <c r="E5751" s="80"/>
      <c r="F5751" s="143"/>
      <c r="G5751" s="80">
        <f t="shared" si="50"/>
        <v>0</v>
      </c>
      <c r="H5751" s="133"/>
      <c r="I5751" s="162"/>
      <c r="J5751" s="81"/>
      <c r="K5751" s="144"/>
    </row>
    <row r="5752" spans="1:11" customFormat="1" ht="16.5" x14ac:dyDescent="0.3">
      <c r="A5752" s="77">
        <v>43462</v>
      </c>
      <c r="B5752" s="142" t="s">
        <v>3851</v>
      </c>
      <c r="C5752" s="79" t="s">
        <v>726</v>
      </c>
      <c r="D5752" s="127" t="s">
        <v>3852</v>
      </c>
      <c r="E5752" s="80">
        <v>12</v>
      </c>
      <c r="F5752" s="143">
        <v>198000</v>
      </c>
      <c r="G5752" s="80">
        <f t="shared" si="50"/>
        <v>2376000</v>
      </c>
      <c r="H5752" s="133">
        <f>G5752</f>
        <v>2376000</v>
      </c>
      <c r="I5752" s="162" t="s">
        <v>309</v>
      </c>
      <c r="J5752" s="81"/>
      <c r="K5752" s="144"/>
    </row>
    <row r="5753" spans="1:11" customFormat="1" ht="16.5" x14ac:dyDescent="0.3">
      <c r="A5753" s="77"/>
      <c r="B5753" s="142"/>
      <c r="C5753" s="79"/>
      <c r="D5753" s="127"/>
      <c r="E5753" s="80"/>
      <c r="F5753" s="143"/>
      <c r="G5753" s="80">
        <f t="shared" si="50"/>
        <v>0</v>
      </c>
      <c r="H5753" s="133"/>
      <c r="I5753" s="162"/>
      <c r="J5753" s="81"/>
      <c r="K5753" s="144"/>
    </row>
    <row r="5754" spans="1:11" customFormat="1" ht="16.5" x14ac:dyDescent="0.3">
      <c r="A5754" s="77">
        <v>43462</v>
      </c>
      <c r="B5754" s="142" t="s">
        <v>3853</v>
      </c>
      <c r="C5754" s="79" t="s">
        <v>3854</v>
      </c>
      <c r="D5754" s="127" t="s">
        <v>887</v>
      </c>
      <c r="E5754" s="80">
        <v>24</v>
      </c>
      <c r="F5754" s="143">
        <v>230000.1</v>
      </c>
      <c r="G5754" s="80">
        <f t="shared" si="50"/>
        <v>5520002.4000000004</v>
      </c>
      <c r="H5754" s="133"/>
      <c r="I5754" s="162"/>
      <c r="J5754" s="81"/>
      <c r="K5754" s="144"/>
    </row>
    <row r="5755" spans="1:11" customFormat="1" ht="16.5" x14ac:dyDescent="0.3">
      <c r="A5755" s="77"/>
      <c r="B5755" s="142"/>
      <c r="C5755" s="79"/>
      <c r="D5755" s="127" t="s">
        <v>1325</v>
      </c>
      <c r="E5755" s="80">
        <v>3</v>
      </c>
      <c r="F5755" s="143">
        <v>671000</v>
      </c>
      <c r="G5755" s="80">
        <f t="shared" si="50"/>
        <v>2013000</v>
      </c>
      <c r="H5755" s="133">
        <f>SUM(G5754:G5755)</f>
        <v>7533002.4000000004</v>
      </c>
      <c r="I5755" s="162" t="s">
        <v>309</v>
      </c>
      <c r="J5755" s="81"/>
      <c r="K5755" s="144"/>
    </row>
    <row r="5756" spans="1:11" customFormat="1" ht="16.5" x14ac:dyDescent="0.3">
      <c r="A5756" s="77"/>
      <c r="B5756" s="142"/>
      <c r="C5756" s="79"/>
      <c r="D5756" s="127"/>
      <c r="E5756" s="80"/>
      <c r="F5756" s="143"/>
      <c r="G5756" s="80">
        <f t="shared" si="50"/>
        <v>0</v>
      </c>
      <c r="H5756" s="133"/>
      <c r="I5756" s="162"/>
      <c r="J5756" s="81"/>
      <c r="K5756" s="144"/>
    </row>
    <row r="5757" spans="1:11" customFormat="1" ht="16.5" x14ac:dyDescent="0.3">
      <c r="A5757" s="77">
        <v>43462</v>
      </c>
      <c r="B5757" s="142" t="s">
        <v>3855</v>
      </c>
      <c r="C5757" s="79" t="s">
        <v>1434</v>
      </c>
      <c r="D5757" s="127" t="s">
        <v>3856</v>
      </c>
      <c r="E5757" s="80">
        <v>1</v>
      </c>
      <c r="F5757" s="143">
        <v>540000.55000000005</v>
      </c>
      <c r="G5757" s="80">
        <f t="shared" si="50"/>
        <v>540000.55000000005</v>
      </c>
      <c r="H5757" s="133"/>
      <c r="I5757" s="162"/>
      <c r="J5757" s="81"/>
      <c r="K5757" s="144"/>
    </row>
    <row r="5758" spans="1:11" customFormat="1" ht="16.5" x14ac:dyDescent="0.3">
      <c r="A5758" s="77"/>
      <c r="B5758" s="142"/>
      <c r="C5758" s="79"/>
      <c r="D5758" s="127" t="s">
        <v>20</v>
      </c>
      <c r="E5758" s="80">
        <v>1</v>
      </c>
      <c r="F5758" s="143">
        <v>544500</v>
      </c>
      <c r="G5758" s="80">
        <f t="shared" si="50"/>
        <v>544500</v>
      </c>
      <c r="H5758" s="133"/>
      <c r="I5758" s="162"/>
      <c r="J5758" s="81"/>
      <c r="K5758" s="144"/>
    </row>
    <row r="5759" spans="1:11" customFormat="1" ht="16.5" x14ac:dyDescent="0.3">
      <c r="A5759" s="77"/>
      <c r="B5759" s="142"/>
      <c r="C5759" s="79"/>
      <c r="D5759" s="127" t="s">
        <v>213</v>
      </c>
      <c r="E5759" s="80">
        <v>1</v>
      </c>
      <c r="F5759" s="143">
        <v>603000.09</v>
      </c>
      <c r="G5759" s="80">
        <f t="shared" si="50"/>
        <v>603000.09</v>
      </c>
      <c r="H5759" s="133">
        <f>SUM(G5757:G5759)</f>
        <v>1687500.6400000001</v>
      </c>
      <c r="I5759" s="162" t="s">
        <v>314</v>
      </c>
      <c r="J5759" s="81"/>
      <c r="K5759" s="144"/>
    </row>
    <row r="5760" spans="1:11" customFormat="1" ht="16.5" x14ac:dyDescent="0.3">
      <c r="A5760" s="77"/>
      <c r="B5760" s="142"/>
      <c r="C5760" s="79"/>
      <c r="D5760" s="127"/>
      <c r="E5760" s="80"/>
      <c r="F5760" s="143"/>
      <c r="G5760" s="80">
        <f t="shared" si="50"/>
        <v>0</v>
      </c>
      <c r="H5760" s="133"/>
      <c r="I5760" s="162"/>
      <c r="J5760" s="81"/>
      <c r="K5760" s="144"/>
    </row>
    <row r="5761" spans="1:11" customFormat="1" ht="16.5" x14ac:dyDescent="0.3">
      <c r="A5761" s="77">
        <v>43462</v>
      </c>
      <c r="B5761" s="142" t="s">
        <v>3857</v>
      </c>
      <c r="C5761" s="79" t="s">
        <v>258</v>
      </c>
      <c r="D5761" s="127" t="s">
        <v>391</v>
      </c>
      <c r="E5761" s="80">
        <v>12</v>
      </c>
      <c r="F5761" s="143">
        <v>562500.18000000005</v>
      </c>
      <c r="G5761" s="80">
        <f t="shared" si="50"/>
        <v>6750002.1600000001</v>
      </c>
      <c r="H5761" s="133">
        <f>G5761</f>
        <v>6750002.1600000001</v>
      </c>
      <c r="I5761" s="162" t="s">
        <v>314</v>
      </c>
      <c r="J5761" s="81"/>
      <c r="K5761" s="144"/>
    </row>
    <row r="5762" spans="1:11" customFormat="1" ht="16.5" x14ac:dyDescent="0.3">
      <c r="A5762" s="77"/>
      <c r="B5762" s="142"/>
      <c r="C5762" s="79"/>
      <c r="D5762" s="127"/>
      <c r="E5762" s="80"/>
      <c r="F5762" s="143"/>
      <c r="G5762" s="80">
        <f t="shared" si="50"/>
        <v>0</v>
      </c>
      <c r="H5762" s="133"/>
      <c r="I5762" s="162"/>
      <c r="J5762" s="81"/>
      <c r="K5762" s="144"/>
    </row>
    <row r="5763" spans="1:11" customFormat="1" ht="16.5" x14ac:dyDescent="0.3">
      <c r="A5763" s="77">
        <v>43462</v>
      </c>
      <c r="B5763" s="142" t="s">
        <v>3858</v>
      </c>
      <c r="C5763" s="79" t="s">
        <v>1226</v>
      </c>
      <c r="D5763" s="127" t="s">
        <v>887</v>
      </c>
      <c r="E5763" s="80">
        <v>1</v>
      </c>
      <c r="F5763" s="143">
        <v>230000.1</v>
      </c>
      <c r="G5763" s="80">
        <f t="shared" si="50"/>
        <v>230000.1</v>
      </c>
      <c r="H5763" s="133">
        <f>G5763</f>
        <v>230000.1</v>
      </c>
      <c r="I5763" s="162" t="s">
        <v>1215</v>
      </c>
      <c r="J5763" s="81"/>
      <c r="K5763" s="144"/>
    </row>
    <row r="5764" spans="1:11" customFormat="1" ht="16.5" x14ac:dyDescent="0.3">
      <c r="A5764" s="77"/>
      <c r="B5764" s="142"/>
      <c r="C5764" s="79"/>
      <c r="D5764" s="127"/>
      <c r="E5764" s="80"/>
      <c r="F5764" s="143"/>
      <c r="G5764" s="80">
        <f t="shared" si="50"/>
        <v>0</v>
      </c>
      <c r="H5764" s="133"/>
      <c r="I5764" s="162"/>
      <c r="J5764" s="81"/>
      <c r="K5764" s="144"/>
    </row>
    <row r="5765" spans="1:11" customFormat="1" ht="16.5" x14ac:dyDescent="0.3">
      <c r="A5765" s="77">
        <v>43462</v>
      </c>
      <c r="B5765" s="142" t="s">
        <v>3859</v>
      </c>
      <c r="C5765" s="79" t="s">
        <v>2443</v>
      </c>
      <c r="D5765" s="127" t="s">
        <v>1086</v>
      </c>
      <c r="E5765" s="80">
        <v>12</v>
      </c>
      <c r="F5765" s="143">
        <v>107499.7</v>
      </c>
      <c r="G5765" s="80">
        <f t="shared" si="50"/>
        <v>1289996.3999999999</v>
      </c>
      <c r="H5765" s="133">
        <f>G5765</f>
        <v>1289996.3999999999</v>
      </c>
      <c r="I5765" s="162" t="s">
        <v>1215</v>
      </c>
      <c r="J5765" s="81"/>
      <c r="K5765" s="144"/>
    </row>
    <row r="5766" spans="1:11" customFormat="1" ht="16.5" x14ac:dyDescent="0.3">
      <c r="A5766" s="77"/>
      <c r="B5766" s="142"/>
      <c r="C5766" s="79"/>
      <c r="D5766" s="127"/>
      <c r="E5766" s="80"/>
      <c r="F5766" s="143"/>
      <c r="G5766" s="80">
        <f t="shared" si="50"/>
        <v>0</v>
      </c>
      <c r="H5766" s="133"/>
      <c r="I5766" s="162"/>
      <c r="J5766" s="81"/>
      <c r="K5766" s="144"/>
    </row>
    <row r="5767" spans="1:11" customFormat="1" ht="16.5" x14ac:dyDescent="0.3">
      <c r="A5767" s="77">
        <v>43462</v>
      </c>
      <c r="B5767" s="142" t="s">
        <v>3860</v>
      </c>
      <c r="C5767" s="79" t="s">
        <v>2544</v>
      </c>
      <c r="D5767" s="127" t="s">
        <v>31</v>
      </c>
      <c r="E5767" s="80">
        <v>5</v>
      </c>
      <c r="F5767" s="143">
        <v>529199.44999999995</v>
      </c>
      <c r="G5767" s="80">
        <f t="shared" si="50"/>
        <v>2645997.25</v>
      </c>
      <c r="H5767" s="133">
        <f>G5767</f>
        <v>2645997.25</v>
      </c>
      <c r="I5767" s="162" t="s">
        <v>1756</v>
      </c>
      <c r="J5767" s="81"/>
      <c r="K5767" s="144"/>
    </row>
    <row r="5768" spans="1:11" customFormat="1" ht="16.5" x14ac:dyDescent="0.3">
      <c r="A5768" s="77"/>
      <c r="B5768" s="142"/>
      <c r="C5768" s="79"/>
      <c r="D5768" s="127"/>
      <c r="E5768" s="80"/>
      <c r="F5768" s="143"/>
      <c r="G5768" s="80">
        <f t="shared" si="50"/>
        <v>0</v>
      </c>
      <c r="H5768" s="133"/>
      <c r="I5768" s="162"/>
      <c r="J5768" s="81"/>
      <c r="K5768" s="144"/>
    </row>
    <row r="5769" spans="1:11" customFormat="1" ht="16.5" x14ac:dyDescent="0.3">
      <c r="A5769" s="77">
        <v>43462</v>
      </c>
      <c r="B5769" s="142" t="s">
        <v>3861</v>
      </c>
      <c r="C5769" s="79" t="s">
        <v>3862</v>
      </c>
      <c r="D5769" s="127" t="s">
        <v>1094</v>
      </c>
      <c r="E5769" s="80">
        <v>12</v>
      </c>
      <c r="F5769" s="143">
        <v>215000.5</v>
      </c>
      <c r="G5769" s="80">
        <f t="shared" si="50"/>
        <v>2580006</v>
      </c>
      <c r="H5769" s="133">
        <f>G5769</f>
        <v>2580006</v>
      </c>
      <c r="I5769" s="162" t="s">
        <v>309</v>
      </c>
      <c r="J5769" s="81"/>
      <c r="K5769" s="144"/>
    </row>
    <row r="5770" spans="1:11" customFormat="1" ht="16.5" x14ac:dyDescent="0.3">
      <c r="A5770" s="77"/>
      <c r="B5770" s="142"/>
      <c r="C5770" s="79"/>
      <c r="D5770" s="127"/>
      <c r="E5770" s="80"/>
      <c r="F5770" s="143"/>
      <c r="G5770" s="80">
        <f t="shared" si="50"/>
        <v>0</v>
      </c>
      <c r="H5770" s="133"/>
      <c r="I5770" s="162"/>
      <c r="J5770" s="81"/>
      <c r="K5770" s="144"/>
    </row>
    <row r="5771" spans="1:11" customFormat="1" ht="16.5" x14ac:dyDescent="0.3">
      <c r="A5771" s="77">
        <v>43462</v>
      </c>
      <c r="B5771" s="142" t="s">
        <v>3863</v>
      </c>
      <c r="C5771" s="79" t="s">
        <v>53</v>
      </c>
      <c r="D5771" s="127" t="s">
        <v>19</v>
      </c>
      <c r="E5771" s="80">
        <v>2</v>
      </c>
      <c r="F5771" s="143">
        <v>572000</v>
      </c>
      <c r="G5771" s="80">
        <f t="shared" si="50"/>
        <v>1144000</v>
      </c>
      <c r="H5771" s="133"/>
      <c r="I5771" s="162"/>
      <c r="J5771" s="81"/>
      <c r="K5771" s="144"/>
    </row>
    <row r="5772" spans="1:11" customFormat="1" ht="16.5" x14ac:dyDescent="0.3">
      <c r="A5772" s="77"/>
      <c r="B5772" s="142"/>
      <c r="C5772" s="79"/>
      <c r="D5772" s="127" t="s">
        <v>13</v>
      </c>
      <c r="E5772" s="80">
        <v>2</v>
      </c>
      <c r="F5772" s="143">
        <v>913000</v>
      </c>
      <c r="G5772" s="80">
        <f t="shared" si="50"/>
        <v>1826000</v>
      </c>
      <c r="H5772" s="133">
        <f>SUM(G5771:G5772)</f>
        <v>2970000</v>
      </c>
      <c r="I5772" s="162" t="s">
        <v>310</v>
      </c>
      <c r="J5772" s="81"/>
      <c r="K5772" s="144"/>
    </row>
    <row r="5773" spans="1:11" customFormat="1" ht="16.5" x14ac:dyDescent="0.3">
      <c r="A5773" s="77"/>
      <c r="B5773" s="142"/>
      <c r="C5773" s="79"/>
      <c r="D5773" s="127"/>
      <c r="E5773" s="80"/>
      <c r="F5773" s="143"/>
      <c r="G5773" s="80">
        <f t="shared" si="50"/>
        <v>0</v>
      </c>
      <c r="H5773" s="133"/>
      <c r="I5773" s="162"/>
      <c r="J5773" s="81"/>
      <c r="K5773" s="144"/>
    </row>
    <row r="5774" spans="1:11" customFormat="1" ht="16.5" x14ac:dyDescent="0.3">
      <c r="A5774" s="77">
        <v>43462</v>
      </c>
      <c r="B5774" s="142" t="s">
        <v>3864</v>
      </c>
      <c r="C5774" s="79" t="s">
        <v>42</v>
      </c>
      <c r="D5774" s="127" t="s">
        <v>1094</v>
      </c>
      <c r="E5774" s="80">
        <v>12</v>
      </c>
      <c r="F5774" s="143">
        <v>215000.5</v>
      </c>
      <c r="G5774" s="80">
        <f t="shared" si="50"/>
        <v>2580006</v>
      </c>
      <c r="H5774" s="133"/>
      <c r="I5774" s="162"/>
      <c r="J5774" s="81"/>
      <c r="K5774" s="144"/>
    </row>
    <row r="5775" spans="1:11" customFormat="1" ht="16.5" x14ac:dyDescent="0.3">
      <c r="A5775" s="77"/>
      <c r="B5775" s="142"/>
      <c r="C5775" s="79"/>
      <c r="D5775" s="127" t="s">
        <v>1094</v>
      </c>
      <c r="E5775" s="80">
        <v>1</v>
      </c>
      <c r="F5775" s="143">
        <v>0</v>
      </c>
      <c r="G5775" s="80">
        <f t="shared" si="50"/>
        <v>0</v>
      </c>
      <c r="H5775" s="133">
        <f>SUM(G5774:G5775)</f>
        <v>2580006</v>
      </c>
      <c r="I5775" s="162" t="s">
        <v>1756</v>
      </c>
      <c r="J5775" s="81"/>
      <c r="K5775" s="144"/>
    </row>
    <row r="5776" spans="1:11" customFormat="1" ht="16.5" x14ac:dyDescent="0.3">
      <c r="A5776" s="77"/>
      <c r="B5776" s="142"/>
      <c r="C5776" s="79"/>
      <c r="D5776" s="127"/>
      <c r="E5776" s="80"/>
      <c r="F5776" s="143"/>
      <c r="G5776" s="80">
        <f t="shared" si="50"/>
        <v>0</v>
      </c>
      <c r="H5776" s="133"/>
      <c r="I5776" s="162"/>
      <c r="J5776" s="81"/>
      <c r="K5776" s="144"/>
    </row>
    <row r="5777" spans="1:11" customFormat="1" ht="16.5" x14ac:dyDescent="0.3">
      <c r="A5777" s="77">
        <v>43462</v>
      </c>
      <c r="B5777" s="142" t="s">
        <v>3865</v>
      </c>
      <c r="C5777" s="79" t="s">
        <v>3890</v>
      </c>
      <c r="D5777" s="127" t="s">
        <v>391</v>
      </c>
      <c r="E5777" s="80">
        <v>1</v>
      </c>
      <c r="F5777" s="143">
        <v>562500.18000000005</v>
      </c>
      <c r="G5777" s="80">
        <f t="shared" si="50"/>
        <v>562500.18000000005</v>
      </c>
      <c r="H5777" s="133">
        <f>G5777</f>
        <v>562500.18000000005</v>
      </c>
      <c r="I5777" s="162" t="s">
        <v>309</v>
      </c>
      <c r="J5777" s="81"/>
      <c r="K5777" s="144"/>
    </row>
    <row r="5778" spans="1:11" customFormat="1" ht="16.5" x14ac:dyDescent="0.3">
      <c r="A5778" s="77"/>
      <c r="B5778" s="142"/>
      <c r="C5778" s="79"/>
      <c r="D5778" s="127"/>
      <c r="E5778" s="80"/>
      <c r="F5778" s="143"/>
      <c r="G5778" s="80">
        <f t="shared" si="50"/>
        <v>0</v>
      </c>
      <c r="H5778" s="133"/>
      <c r="I5778" s="162"/>
      <c r="J5778" s="81"/>
      <c r="K5778" s="144"/>
    </row>
    <row r="5779" spans="1:11" customFormat="1" ht="16.5" x14ac:dyDescent="0.3">
      <c r="A5779" s="77">
        <v>43462</v>
      </c>
      <c r="B5779" s="142" t="s">
        <v>3866</v>
      </c>
      <c r="C5779" s="79" t="s">
        <v>3867</v>
      </c>
      <c r="D5779" s="127" t="s">
        <v>1357</v>
      </c>
      <c r="E5779" s="80">
        <v>1</v>
      </c>
      <c r="F5779" s="143">
        <v>1024199.45</v>
      </c>
      <c r="G5779" s="80">
        <f t="shared" si="50"/>
        <v>1024199.45</v>
      </c>
      <c r="H5779" s="133"/>
      <c r="I5779" s="162"/>
      <c r="J5779" s="81"/>
      <c r="K5779" s="144"/>
    </row>
    <row r="5780" spans="1:11" customFormat="1" ht="16.5" x14ac:dyDescent="0.3">
      <c r="A5780" s="77"/>
      <c r="B5780" s="142"/>
      <c r="C5780" s="79"/>
      <c r="D5780" s="127" t="s">
        <v>1857</v>
      </c>
      <c r="E5780" s="80">
        <v>4</v>
      </c>
      <c r="F5780" s="143">
        <v>693899.91</v>
      </c>
      <c r="G5780" s="80">
        <f t="shared" si="50"/>
        <v>2775599.64</v>
      </c>
      <c r="H5780" s="133"/>
      <c r="I5780" s="162"/>
      <c r="J5780" s="81"/>
      <c r="K5780" s="144"/>
    </row>
    <row r="5781" spans="1:11" customFormat="1" ht="16.5" x14ac:dyDescent="0.3">
      <c r="A5781" s="77"/>
      <c r="B5781" s="142"/>
      <c r="C5781" s="79"/>
      <c r="D5781" s="127" t="s">
        <v>2213</v>
      </c>
      <c r="E5781" s="80">
        <v>2</v>
      </c>
      <c r="F5781" s="143">
        <v>1084500.55</v>
      </c>
      <c r="G5781" s="80">
        <f t="shared" si="50"/>
        <v>2169001.1</v>
      </c>
      <c r="H5781" s="133">
        <f>SUM(G5779:G5781)</f>
        <v>5968800.1899999995</v>
      </c>
      <c r="I5781" s="162" t="s">
        <v>1756</v>
      </c>
      <c r="J5781" s="81"/>
      <c r="K5781" s="144"/>
    </row>
    <row r="5782" spans="1:11" customFormat="1" ht="16.5" x14ac:dyDescent="0.3">
      <c r="A5782" s="77"/>
      <c r="B5782" s="142"/>
      <c r="C5782" s="79"/>
      <c r="D5782" s="127"/>
      <c r="E5782" s="80"/>
      <c r="F5782" s="143"/>
      <c r="G5782" s="80">
        <f t="shared" si="50"/>
        <v>0</v>
      </c>
      <c r="H5782" s="133"/>
      <c r="I5782" s="162"/>
      <c r="J5782" s="81"/>
      <c r="K5782" s="144"/>
    </row>
    <row r="5783" spans="1:11" customFormat="1" ht="16.5" x14ac:dyDescent="0.3">
      <c r="A5783" s="77">
        <v>43462</v>
      </c>
      <c r="B5783" s="142" t="s">
        <v>3868</v>
      </c>
      <c r="C5783" s="79" t="s">
        <v>3869</v>
      </c>
      <c r="D5783" s="127" t="s">
        <v>3870</v>
      </c>
      <c r="E5783" s="80">
        <v>2</v>
      </c>
      <c r="F5783" s="143">
        <v>2164500.36</v>
      </c>
      <c r="G5783" s="80">
        <f t="shared" si="50"/>
        <v>4329000.72</v>
      </c>
      <c r="H5783" s="133"/>
      <c r="I5783" s="162"/>
      <c r="J5783" s="81"/>
      <c r="K5783" s="144"/>
    </row>
    <row r="5784" spans="1:11" customFormat="1" ht="16.5" x14ac:dyDescent="0.3">
      <c r="A5784" s="77"/>
      <c r="B5784" s="142"/>
      <c r="C5784" s="79"/>
      <c r="D5784" s="127" t="s">
        <v>3871</v>
      </c>
      <c r="E5784" s="80">
        <v>1</v>
      </c>
      <c r="F5784" s="143">
        <v>1323900.27</v>
      </c>
      <c r="G5784" s="80">
        <f t="shared" si="50"/>
        <v>1323900.27</v>
      </c>
      <c r="H5784" s="133">
        <f>SUM(G5783:G5784)</f>
        <v>5652900.9900000002</v>
      </c>
      <c r="I5784" s="162" t="s">
        <v>309</v>
      </c>
      <c r="J5784" s="81"/>
      <c r="K5784" s="144"/>
    </row>
    <row r="5785" spans="1:11" customFormat="1" ht="16.5" x14ac:dyDescent="0.3">
      <c r="A5785" s="77"/>
      <c r="B5785" s="142"/>
      <c r="C5785" s="79"/>
      <c r="D5785" s="127"/>
      <c r="E5785" s="80"/>
      <c r="F5785" s="143"/>
      <c r="G5785" s="80">
        <f t="shared" si="50"/>
        <v>0</v>
      </c>
      <c r="H5785" s="133"/>
      <c r="I5785" s="162"/>
      <c r="J5785" s="81"/>
      <c r="K5785" s="144"/>
    </row>
    <row r="5786" spans="1:11" customFormat="1" ht="16.5" x14ac:dyDescent="0.3">
      <c r="A5786" s="77">
        <v>43462</v>
      </c>
      <c r="B5786" s="142" t="s">
        <v>3872</v>
      </c>
      <c r="C5786" s="79" t="s">
        <v>3693</v>
      </c>
      <c r="D5786" s="127" t="s">
        <v>3645</v>
      </c>
      <c r="E5786" s="80">
        <v>12</v>
      </c>
      <c r="F5786" s="143">
        <v>156750</v>
      </c>
      <c r="G5786" s="80">
        <f t="shared" si="50"/>
        <v>1881000</v>
      </c>
      <c r="H5786" s="133"/>
      <c r="I5786" s="162"/>
      <c r="J5786" s="81"/>
      <c r="K5786" s="144"/>
    </row>
    <row r="5787" spans="1:11" customFormat="1" ht="16.5" x14ac:dyDescent="0.3">
      <c r="A5787" s="77"/>
      <c r="B5787" s="142"/>
      <c r="C5787" s="79"/>
      <c r="D5787" s="127" t="s">
        <v>3873</v>
      </c>
      <c r="E5787" s="80">
        <v>20</v>
      </c>
      <c r="F5787" s="143">
        <v>156750</v>
      </c>
      <c r="G5787" s="80">
        <f t="shared" si="50"/>
        <v>3135000</v>
      </c>
      <c r="H5787" s="133"/>
      <c r="I5787" s="162"/>
      <c r="J5787" s="81"/>
      <c r="K5787" s="144"/>
    </row>
    <row r="5788" spans="1:11" customFormat="1" ht="16.5" x14ac:dyDescent="0.3">
      <c r="A5788" s="77"/>
      <c r="B5788" s="142"/>
      <c r="C5788" s="79"/>
      <c r="D5788" s="127" t="s">
        <v>3647</v>
      </c>
      <c r="E5788" s="80">
        <v>12</v>
      </c>
      <c r="F5788" s="143">
        <v>156750</v>
      </c>
      <c r="G5788" s="80">
        <f t="shared" si="50"/>
        <v>1881000</v>
      </c>
      <c r="H5788" s="133">
        <f>SUM(G5786:G5788)</f>
        <v>6897000</v>
      </c>
      <c r="I5788" s="162" t="s">
        <v>1756</v>
      </c>
      <c r="J5788" s="81"/>
      <c r="K5788" s="144"/>
    </row>
    <row r="5789" spans="1:11" customFormat="1" ht="16.5" x14ac:dyDescent="0.3">
      <c r="A5789" s="77"/>
      <c r="B5789" s="142"/>
      <c r="C5789" s="79"/>
      <c r="D5789" s="127"/>
      <c r="E5789" s="80"/>
      <c r="F5789" s="143"/>
      <c r="G5789" s="80">
        <f t="shared" si="50"/>
        <v>0</v>
      </c>
      <c r="H5789" s="133"/>
      <c r="I5789" s="162"/>
      <c r="J5789" s="81"/>
      <c r="K5789" s="144"/>
    </row>
    <row r="5790" spans="1:11" customFormat="1" ht="16.5" x14ac:dyDescent="0.3">
      <c r="A5790" s="77">
        <v>43462</v>
      </c>
      <c r="B5790" s="142" t="s">
        <v>3874</v>
      </c>
      <c r="C5790" s="79" t="s">
        <v>3161</v>
      </c>
      <c r="D5790" s="127" t="s">
        <v>1094</v>
      </c>
      <c r="E5790" s="80">
        <v>12</v>
      </c>
      <c r="F5790" s="143">
        <v>215000.5</v>
      </c>
      <c r="G5790" s="80">
        <f t="shared" si="50"/>
        <v>2580006</v>
      </c>
      <c r="H5790" s="133">
        <f>G5790</f>
        <v>2580006</v>
      </c>
      <c r="I5790" s="162" t="s">
        <v>309</v>
      </c>
      <c r="J5790" s="81"/>
      <c r="K5790" s="144"/>
    </row>
    <row r="5791" spans="1:11" customFormat="1" ht="16.5" x14ac:dyDescent="0.3">
      <c r="A5791" s="77"/>
      <c r="B5791" s="142"/>
      <c r="C5791" s="79"/>
      <c r="D5791" s="127"/>
      <c r="E5791" s="80"/>
      <c r="F5791" s="143"/>
      <c r="G5791" s="80">
        <f t="shared" si="50"/>
        <v>0</v>
      </c>
      <c r="H5791" s="133"/>
      <c r="I5791" s="162"/>
      <c r="J5791" s="81"/>
      <c r="K5791" s="144"/>
    </row>
    <row r="5792" spans="1:11" customFormat="1" ht="16.5" x14ac:dyDescent="0.3">
      <c r="A5792" s="77">
        <v>43462</v>
      </c>
      <c r="B5792" s="142" t="s">
        <v>3875</v>
      </c>
      <c r="C5792" s="79" t="s">
        <v>57</v>
      </c>
      <c r="D5792" s="127" t="s">
        <v>31</v>
      </c>
      <c r="E5792" s="80">
        <v>1</v>
      </c>
      <c r="F5792" s="143">
        <v>529199.44999999995</v>
      </c>
      <c r="G5792" s="80">
        <f t="shared" si="50"/>
        <v>529199.44999999995</v>
      </c>
      <c r="H5792" s="133">
        <f>G5792</f>
        <v>529199.44999999995</v>
      </c>
      <c r="I5792" s="162" t="s">
        <v>309</v>
      </c>
      <c r="J5792" s="81"/>
      <c r="K5792" s="144"/>
    </row>
    <row r="5793" spans="1:11" customFormat="1" ht="16.5" x14ac:dyDescent="0.3">
      <c r="A5793" s="77"/>
      <c r="B5793" s="142"/>
      <c r="C5793" s="79"/>
      <c r="D5793" s="127"/>
      <c r="E5793" s="80"/>
      <c r="F5793" s="143"/>
      <c r="G5793" s="80">
        <f t="shared" si="50"/>
        <v>0</v>
      </c>
      <c r="H5793" s="133"/>
      <c r="I5793" s="162"/>
      <c r="J5793" s="81"/>
      <c r="K5793" s="144"/>
    </row>
    <row r="5794" spans="1:11" customFormat="1" ht="16.5" x14ac:dyDescent="0.3">
      <c r="A5794" s="77">
        <v>43462</v>
      </c>
      <c r="B5794" s="142" t="s">
        <v>3876</v>
      </c>
      <c r="C5794" s="79" t="s">
        <v>808</v>
      </c>
      <c r="D5794" s="127" t="s">
        <v>887</v>
      </c>
      <c r="E5794" s="80">
        <v>1</v>
      </c>
      <c r="F5794" s="143">
        <v>230000.1</v>
      </c>
      <c r="G5794" s="80">
        <f t="shared" si="50"/>
        <v>230000.1</v>
      </c>
      <c r="H5794" s="133">
        <f>G5794</f>
        <v>230000.1</v>
      </c>
      <c r="I5794" s="162" t="s">
        <v>309</v>
      </c>
      <c r="J5794" s="81"/>
      <c r="K5794" s="144"/>
    </row>
    <row r="5795" spans="1:11" customFormat="1" ht="16.5" x14ac:dyDescent="0.3">
      <c r="A5795" s="77"/>
      <c r="B5795" s="142"/>
      <c r="C5795" s="79"/>
      <c r="D5795" s="127"/>
      <c r="E5795" s="80"/>
      <c r="F5795" s="143"/>
      <c r="G5795" s="80">
        <f t="shared" si="50"/>
        <v>0</v>
      </c>
      <c r="H5795" s="133"/>
      <c r="I5795" s="162"/>
      <c r="J5795" s="81"/>
      <c r="K5795" s="144"/>
    </row>
    <row r="5796" spans="1:11" customFormat="1" ht="16.5" x14ac:dyDescent="0.3">
      <c r="A5796" s="77">
        <v>43462</v>
      </c>
      <c r="B5796" s="142" t="s">
        <v>3877</v>
      </c>
      <c r="C5796" s="79" t="s">
        <v>829</v>
      </c>
      <c r="D5796" s="127" t="s">
        <v>1606</v>
      </c>
      <c r="E5796" s="80">
        <v>6</v>
      </c>
      <c r="F5796" s="143">
        <v>270750.09499999997</v>
      </c>
      <c r="G5796" s="80">
        <f t="shared" si="50"/>
        <v>1624500.5699999998</v>
      </c>
      <c r="H5796" s="133"/>
      <c r="I5796" s="162"/>
      <c r="J5796" s="81"/>
      <c r="K5796" s="144"/>
    </row>
    <row r="5797" spans="1:11" customFormat="1" ht="16.5" x14ac:dyDescent="0.3">
      <c r="A5797" s="77"/>
      <c r="B5797" s="142"/>
      <c r="C5797" s="79"/>
      <c r="D5797" s="127" t="s">
        <v>2760</v>
      </c>
      <c r="E5797" s="80">
        <v>6</v>
      </c>
      <c r="F5797" s="143">
        <v>243000.55</v>
      </c>
      <c r="G5797" s="80">
        <f t="shared" si="50"/>
        <v>1458003.2999999998</v>
      </c>
      <c r="H5797" s="133">
        <f>SUM(G5796:G5797)</f>
        <v>3082503.8699999996</v>
      </c>
      <c r="I5797" s="162" t="s">
        <v>309</v>
      </c>
      <c r="J5797" s="81"/>
      <c r="K5797" s="144"/>
    </row>
    <row r="5798" spans="1:11" customFormat="1" ht="16.5" x14ac:dyDescent="0.3">
      <c r="A5798" s="77"/>
      <c r="B5798" s="142"/>
      <c r="C5798" s="79"/>
      <c r="D5798" s="127"/>
      <c r="E5798" s="80"/>
      <c r="F5798" s="143"/>
      <c r="G5798" s="80">
        <f t="shared" si="50"/>
        <v>0</v>
      </c>
      <c r="H5798" s="133"/>
      <c r="I5798" s="162"/>
      <c r="J5798" s="81"/>
      <c r="K5798" s="144"/>
    </row>
    <row r="5799" spans="1:11" customFormat="1" ht="16.5" x14ac:dyDescent="0.3">
      <c r="A5799" s="77">
        <v>43462</v>
      </c>
      <c r="B5799" s="142" t="s">
        <v>3878</v>
      </c>
      <c r="C5799" s="79" t="s">
        <v>3621</v>
      </c>
      <c r="D5799" s="127" t="s">
        <v>2073</v>
      </c>
      <c r="E5799" s="80">
        <v>2</v>
      </c>
      <c r="F5799" s="143">
        <v>240525.55</v>
      </c>
      <c r="G5799" s="80">
        <f t="shared" si="50"/>
        <v>481051.1</v>
      </c>
      <c r="H5799" s="133">
        <f>G5799</f>
        <v>481051.1</v>
      </c>
      <c r="I5799" s="162" t="s">
        <v>2524</v>
      </c>
      <c r="J5799" s="81"/>
      <c r="K5799" s="144"/>
    </row>
    <row r="5800" spans="1:11" customFormat="1" ht="16.5" x14ac:dyDescent="0.3">
      <c r="A5800" s="77"/>
      <c r="B5800" s="142"/>
      <c r="C5800" s="79"/>
      <c r="D5800" s="127"/>
      <c r="E5800" s="80"/>
      <c r="F5800" s="143"/>
      <c r="G5800" s="80">
        <f t="shared" si="50"/>
        <v>0</v>
      </c>
      <c r="H5800" s="133"/>
      <c r="I5800" s="162"/>
      <c r="J5800" s="81"/>
      <c r="K5800" s="144"/>
    </row>
    <row r="5801" spans="1:11" customFormat="1" ht="16.5" x14ac:dyDescent="0.3">
      <c r="A5801" s="77">
        <v>43462</v>
      </c>
      <c r="B5801" s="142" t="s">
        <v>3879</v>
      </c>
      <c r="C5801" s="79" t="s">
        <v>301</v>
      </c>
      <c r="D5801" s="127" t="s">
        <v>3580</v>
      </c>
      <c r="E5801" s="80">
        <v>12</v>
      </c>
      <c r="F5801" s="143">
        <v>198000</v>
      </c>
      <c r="G5801" s="80">
        <f t="shared" si="50"/>
        <v>2376000</v>
      </c>
      <c r="H5801" s="133">
        <f>G5801</f>
        <v>2376000</v>
      </c>
      <c r="I5801" s="162" t="s">
        <v>309</v>
      </c>
      <c r="J5801" s="81"/>
      <c r="K5801" s="144"/>
    </row>
    <row r="5802" spans="1:11" customFormat="1" ht="16.5" x14ac:dyDescent="0.3">
      <c r="A5802" s="77"/>
      <c r="B5802" s="142"/>
      <c r="C5802" s="79"/>
      <c r="D5802" s="127"/>
      <c r="E5802" s="80"/>
      <c r="F5802" s="143"/>
      <c r="G5802" s="80">
        <f t="shared" si="50"/>
        <v>0</v>
      </c>
      <c r="H5802" s="133"/>
      <c r="I5802" s="162"/>
      <c r="J5802" s="81"/>
      <c r="K5802" s="144"/>
    </row>
    <row r="5803" spans="1:11" customFormat="1" ht="16.5" x14ac:dyDescent="0.3">
      <c r="A5803" s="77">
        <v>43462</v>
      </c>
      <c r="B5803" s="142" t="s">
        <v>3880</v>
      </c>
      <c r="C5803" s="79" t="s">
        <v>301</v>
      </c>
      <c r="D5803" s="127" t="s">
        <v>2844</v>
      </c>
      <c r="E5803" s="80">
        <v>24</v>
      </c>
      <c r="F5803" s="143">
        <v>198000</v>
      </c>
      <c r="G5803" s="80">
        <f t="shared" si="50"/>
        <v>4752000</v>
      </c>
      <c r="H5803" s="133">
        <f>G5803</f>
        <v>4752000</v>
      </c>
      <c r="I5803" s="162" t="s">
        <v>309</v>
      </c>
      <c r="J5803" s="81"/>
      <c r="K5803" s="144"/>
    </row>
    <row r="5804" spans="1:11" customFormat="1" ht="16.5" x14ac:dyDescent="0.3">
      <c r="A5804" s="77"/>
      <c r="B5804" s="142"/>
      <c r="C5804" s="79"/>
      <c r="D5804" s="127"/>
      <c r="E5804" s="80"/>
      <c r="F5804" s="143"/>
      <c r="G5804" s="80">
        <f t="shared" si="50"/>
        <v>0</v>
      </c>
      <c r="H5804" s="133"/>
      <c r="I5804" s="162"/>
      <c r="J5804" s="81"/>
      <c r="K5804" s="144"/>
    </row>
    <row r="5805" spans="1:11" customFormat="1" ht="16.5" x14ac:dyDescent="0.3">
      <c r="A5805" s="77">
        <v>43462</v>
      </c>
      <c r="B5805" s="142" t="s">
        <v>3881</v>
      </c>
      <c r="C5805" s="79" t="s">
        <v>3882</v>
      </c>
      <c r="D5805" s="127" t="s">
        <v>3495</v>
      </c>
      <c r="E5805" s="80">
        <v>4</v>
      </c>
      <c r="F5805" s="143">
        <v>944999.55</v>
      </c>
      <c r="G5805" s="80">
        <f t="shared" si="50"/>
        <v>3779998.2</v>
      </c>
      <c r="H5805" s="133"/>
      <c r="I5805" s="162"/>
      <c r="J5805" s="81"/>
      <c r="K5805" s="144"/>
    </row>
    <row r="5806" spans="1:11" customFormat="1" ht="16.5" x14ac:dyDescent="0.3">
      <c r="A5806" s="77"/>
      <c r="B5806" s="142"/>
      <c r="C5806" s="79"/>
      <c r="D5806" s="127" t="s">
        <v>2478</v>
      </c>
      <c r="E5806" s="80">
        <v>2</v>
      </c>
      <c r="F5806" s="143">
        <v>506699.82</v>
      </c>
      <c r="G5806" s="80">
        <f t="shared" si="50"/>
        <v>1013399.64</v>
      </c>
      <c r="H5806" s="133">
        <f>SUM(G5805:G5806)</f>
        <v>4793397.84</v>
      </c>
      <c r="I5806" s="162" t="s">
        <v>1756</v>
      </c>
      <c r="J5806" s="81"/>
      <c r="K5806" s="144"/>
    </row>
    <row r="5807" spans="1:11" customFormat="1" ht="16.5" x14ac:dyDescent="0.3">
      <c r="A5807" s="77"/>
      <c r="B5807" s="142"/>
      <c r="C5807" s="79"/>
      <c r="D5807" s="127"/>
      <c r="E5807" s="80"/>
      <c r="F5807" s="143"/>
      <c r="G5807" s="80">
        <f t="shared" si="50"/>
        <v>0</v>
      </c>
      <c r="H5807" s="133"/>
      <c r="I5807" s="162"/>
      <c r="J5807" s="81"/>
      <c r="K5807" s="144"/>
    </row>
    <row r="5808" spans="1:11" customFormat="1" ht="16.5" x14ac:dyDescent="0.3">
      <c r="A5808" s="77">
        <v>43462</v>
      </c>
      <c r="B5808" s="142" t="s">
        <v>3883</v>
      </c>
      <c r="C5808" s="79" t="s">
        <v>1019</v>
      </c>
      <c r="D5808" s="127" t="s">
        <v>3567</v>
      </c>
      <c r="E5808" s="80">
        <v>2</v>
      </c>
      <c r="F5808" s="143">
        <v>198000</v>
      </c>
      <c r="G5808" s="80">
        <f t="shared" si="50"/>
        <v>396000</v>
      </c>
      <c r="H5808" s="133"/>
      <c r="I5808" s="162"/>
      <c r="J5808" s="81"/>
      <c r="K5808" s="144"/>
    </row>
    <row r="5809" spans="1:11" customFormat="1" ht="16.5" x14ac:dyDescent="0.3">
      <c r="A5809" s="77"/>
      <c r="B5809" s="142"/>
      <c r="C5809" s="79"/>
      <c r="D5809" s="127" t="s">
        <v>3852</v>
      </c>
      <c r="E5809" s="80">
        <v>2</v>
      </c>
      <c r="F5809" s="143">
        <v>198000</v>
      </c>
      <c r="G5809" s="80">
        <f t="shared" si="50"/>
        <v>396000</v>
      </c>
      <c r="H5809" s="133"/>
      <c r="I5809" s="162"/>
      <c r="J5809" s="81"/>
      <c r="K5809" s="144"/>
    </row>
    <row r="5810" spans="1:11" customFormat="1" ht="16.5" x14ac:dyDescent="0.3">
      <c r="A5810" s="77"/>
      <c r="B5810" s="142"/>
      <c r="C5810" s="79"/>
      <c r="D5810" s="127" t="s">
        <v>2756</v>
      </c>
      <c r="E5810" s="80">
        <v>3</v>
      </c>
      <c r="F5810" s="143">
        <v>243000.5</v>
      </c>
      <c r="G5810" s="80">
        <f t="shared" si="50"/>
        <v>729001.5</v>
      </c>
      <c r="H5810" s="133"/>
      <c r="I5810" s="162"/>
      <c r="J5810" s="81"/>
      <c r="K5810" s="144"/>
    </row>
    <row r="5811" spans="1:11" customFormat="1" ht="16.5" x14ac:dyDescent="0.3">
      <c r="A5811" s="77"/>
      <c r="B5811" s="142"/>
      <c r="C5811" s="79"/>
      <c r="D5811" s="127" t="s">
        <v>2653</v>
      </c>
      <c r="E5811" s="80">
        <v>2</v>
      </c>
      <c r="F5811" s="143">
        <v>243000.5</v>
      </c>
      <c r="G5811" s="80">
        <f t="shared" si="50"/>
        <v>486001</v>
      </c>
      <c r="H5811" s="133">
        <f>SUM(G5808:G5811)</f>
        <v>2007002.5</v>
      </c>
      <c r="I5811" s="162" t="s">
        <v>309</v>
      </c>
      <c r="J5811" s="81"/>
      <c r="K5811" s="144"/>
    </row>
    <row r="5812" spans="1:11" customFormat="1" ht="16.5" x14ac:dyDescent="0.3">
      <c r="A5812" s="77"/>
      <c r="B5812" s="142"/>
      <c r="C5812" s="79"/>
      <c r="D5812" s="127"/>
      <c r="E5812" s="80"/>
      <c r="F5812" s="143"/>
      <c r="G5812" s="80">
        <f t="shared" si="50"/>
        <v>0</v>
      </c>
      <c r="H5812" s="133"/>
      <c r="I5812" s="162"/>
      <c r="J5812" s="81"/>
      <c r="K5812" s="144"/>
    </row>
    <row r="5813" spans="1:11" customFormat="1" ht="16.5" x14ac:dyDescent="0.3">
      <c r="A5813" s="77">
        <v>43462</v>
      </c>
      <c r="B5813" s="142" t="s">
        <v>3884</v>
      </c>
      <c r="C5813" s="79" t="s">
        <v>3643</v>
      </c>
      <c r="D5813" s="127" t="s">
        <v>2653</v>
      </c>
      <c r="E5813" s="80">
        <v>2</v>
      </c>
      <c r="F5813" s="143">
        <v>243000.5</v>
      </c>
      <c r="G5813" s="80">
        <f t="shared" si="50"/>
        <v>486001</v>
      </c>
      <c r="H5813" s="133">
        <f>G5813</f>
        <v>486001</v>
      </c>
      <c r="I5813" s="162" t="s">
        <v>309</v>
      </c>
      <c r="J5813" s="81"/>
      <c r="K5813" s="144"/>
    </row>
    <row r="5814" spans="1:11" customFormat="1" ht="16.5" x14ac:dyDescent="0.3">
      <c r="A5814" s="77"/>
      <c r="B5814" s="142"/>
      <c r="C5814" s="79"/>
      <c r="D5814" s="127"/>
      <c r="E5814" s="80"/>
      <c r="F5814" s="143"/>
      <c r="G5814" s="80">
        <f t="shared" si="50"/>
        <v>0</v>
      </c>
      <c r="H5814" s="133"/>
      <c r="I5814" s="162"/>
      <c r="J5814" s="81"/>
      <c r="K5814" s="144"/>
    </row>
    <row r="5815" spans="1:11" customFormat="1" ht="16.5" x14ac:dyDescent="0.3">
      <c r="A5815" s="77">
        <v>43462</v>
      </c>
      <c r="B5815" s="142" t="s">
        <v>3885</v>
      </c>
      <c r="C5815" s="79" t="s">
        <v>3886</v>
      </c>
      <c r="D5815" s="127" t="s">
        <v>1658</v>
      </c>
      <c r="E5815" s="80">
        <v>1</v>
      </c>
      <c r="F5815" s="143">
        <v>207000</v>
      </c>
      <c r="G5815" s="80">
        <f t="shared" si="50"/>
        <v>207000</v>
      </c>
      <c r="H5815" s="133">
        <f>G5815</f>
        <v>207000</v>
      </c>
      <c r="I5815" s="162" t="s">
        <v>314</v>
      </c>
      <c r="J5815" s="81"/>
      <c r="K5815" s="144"/>
    </row>
    <row r="5816" spans="1:11" customFormat="1" ht="16.5" x14ac:dyDescent="0.3">
      <c r="A5816" s="77"/>
      <c r="B5816" s="142"/>
      <c r="C5816" s="79"/>
      <c r="D5816" s="127"/>
      <c r="E5816" s="80"/>
      <c r="F5816" s="143"/>
      <c r="G5816" s="80">
        <f t="shared" si="50"/>
        <v>0</v>
      </c>
      <c r="H5816" s="133"/>
      <c r="I5816" s="162"/>
      <c r="J5816" s="81"/>
      <c r="K5816" s="144"/>
    </row>
    <row r="5817" spans="1:11" customFormat="1" ht="16.5" x14ac:dyDescent="0.3">
      <c r="A5817" s="77">
        <v>43462</v>
      </c>
      <c r="B5817" s="142" t="s">
        <v>3887</v>
      </c>
      <c r="C5817" s="79" t="s">
        <v>2688</v>
      </c>
      <c r="D5817" s="127" t="s">
        <v>2590</v>
      </c>
      <c r="E5817" s="80">
        <v>4</v>
      </c>
      <c r="F5817" s="143">
        <v>222299.715</v>
      </c>
      <c r="G5817" s="80">
        <f t="shared" si="50"/>
        <v>889198.86</v>
      </c>
      <c r="H5817" s="133"/>
      <c r="I5817" s="162"/>
      <c r="J5817" s="81"/>
      <c r="K5817" s="144"/>
    </row>
    <row r="5818" spans="1:11" customFormat="1" ht="16.5" x14ac:dyDescent="0.3">
      <c r="A5818" s="77"/>
      <c r="B5818" s="142"/>
      <c r="C5818" s="79"/>
      <c r="D5818" s="127" t="s">
        <v>2757</v>
      </c>
      <c r="E5818" s="80">
        <v>2</v>
      </c>
      <c r="F5818" s="143">
        <v>291650.09499999997</v>
      </c>
      <c r="G5818" s="80">
        <f t="shared" si="50"/>
        <v>583300.18999999994</v>
      </c>
      <c r="H5818" s="133"/>
      <c r="I5818" s="162"/>
      <c r="J5818" s="81"/>
      <c r="K5818" s="144"/>
    </row>
    <row r="5819" spans="1:11" customFormat="1" ht="16.5" x14ac:dyDescent="0.3">
      <c r="A5819" s="77"/>
      <c r="B5819" s="142"/>
      <c r="C5819" s="79"/>
      <c r="D5819" s="127" t="s">
        <v>3888</v>
      </c>
      <c r="E5819" s="80">
        <v>1</v>
      </c>
      <c r="F5819" s="143">
        <v>379049.71500000003</v>
      </c>
      <c r="G5819" s="80">
        <f t="shared" si="50"/>
        <v>379049.71500000003</v>
      </c>
      <c r="H5819" s="133"/>
      <c r="I5819" s="162"/>
      <c r="J5819" s="81"/>
      <c r="K5819" s="144"/>
    </row>
    <row r="5820" spans="1:11" customFormat="1" ht="16.5" x14ac:dyDescent="0.3">
      <c r="A5820" s="77"/>
      <c r="B5820" s="142"/>
      <c r="C5820" s="79"/>
      <c r="D5820" s="127" t="s">
        <v>3585</v>
      </c>
      <c r="E5820" s="80">
        <v>4</v>
      </c>
      <c r="F5820" s="143">
        <v>944999.45</v>
      </c>
      <c r="G5820" s="80">
        <f t="shared" si="50"/>
        <v>3779997.8</v>
      </c>
      <c r="H5820" s="133">
        <f>SUM(G5817:G5820)</f>
        <v>5631546.5649999995</v>
      </c>
      <c r="I5820" s="162" t="s">
        <v>309</v>
      </c>
      <c r="J5820" s="81"/>
      <c r="K5820" s="144"/>
    </row>
    <row r="5821" spans="1:11" customFormat="1" ht="16.5" x14ac:dyDescent="0.3">
      <c r="A5821" s="77"/>
      <c r="B5821" s="142"/>
      <c r="C5821" s="79"/>
      <c r="D5821" s="127"/>
      <c r="E5821" s="80"/>
      <c r="F5821" s="143"/>
      <c r="G5821" s="80">
        <f t="shared" si="50"/>
        <v>0</v>
      </c>
      <c r="H5821" s="133"/>
      <c r="I5821" s="162"/>
      <c r="J5821" s="81"/>
      <c r="K5821" s="144"/>
    </row>
    <row r="5822" spans="1:11" customFormat="1" ht="16.5" x14ac:dyDescent="0.3">
      <c r="A5822" s="77">
        <v>43462</v>
      </c>
      <c r="B5822" s="142" t="s">
        <v>3889</v>
      </c>
      <c r="C5822" s="79" t="s">
        <v>985</v>
      </c>
      <c r="D5822" s="127" t="s">
        <v>2355</v>
      </c>
      <c r="E5822" s="80">
        <v>24</v>
      </c>
      <c r="F5822" s="143">
        <v>749999.8</v>
      </c>
      <c r="G5822" s="80">
        <f t="shared" si="50"/>
        <v>17999995.200000003</v>
      </c>
      <c r="H5822" s="133"/>
      <c r="I5822" s="162"/>
      <c r="J5822" s="81"/>
      <c r="K5822" s="144"/>
    </row>
    <row r="5823" spans="1:11" customFormat="1" ht="16.5" x14ac:dyDescent="0.3">
      <c r="A5823" s="77"/>
      <c r="B5823" s="142"/>
      <c r="C5823" s="79"/>
      <c r="D5823" s="127" t="s">
        <v>405</v>
      </c>
      <c r="E5823" s="80">
        <v>60</v>
      </c>
      <c r="F5823" s="143">
        <v>480000.4</v>
      </c>
      <c r="G5823" s="80">
        <f t="shared" si="50"/>
        <v>28800024</v>
      </c>
      <c r="H5823" s="133">
        <f>SUM(G5822:G5823)</f>
        <v>46800019.200000003</v>
      </c>
      <c r="I5823" s="162" t="s">
        <v>2545</v>
      </c>
      <c r="J5823" s="81"/>
      <c r="K5823" s="144"/>
    </row>
    <row r="5824" spans="1:11" customFormat="1" ht="16.5" x14ac:dyDescent="0.3">
      <c r="A5824" s="77"/>
      <c r="B5824" s="142"/>
      <c r="C5824" s="79"/>
      <c r="D5824" s="127"/>
      <c r="E5824" s="80"/>
      <c r="F5824" s="143"/>
      <c r="G5824" s="80">
        <f t="shared" si="50"/>
        <v>0</v>
      </c>
      <c r="H5824" s="133"/>
      <c r="I5824" s="162"/>
      <c r="J5824" s="81"/>
      <c r="K5824" s="144"/>
    </row>
    <row r="5825" spans="1:11" customFormat="1" ht="16.5" x14ac:dyDescent="0.3">
      <c r="A5825" s="77">
        <v>43462</v>
      </c>
      <c r="B5825" s="142" t="s">
        <v>3891</v>
      </c>
      <c r="C5825" s="79" t="s">
        <v>3419</v>
      </c>
      <c r="D5825" s="127" t="s">
        <v>3893</v>
      </c>
      <c r="E5825" s="80">
        <v>3</v>
      </c>
      <c r="F5825" s="143">
        <v>1271100.3799999999</v>
      </c>
      <c r="G5825" s="80">
        <f t="shared" si="50"/>
        <v>3813301.1399999997</v>
      </c>
      <c r="H5825" s="133"/>
      <c r="I5825" s="162"/>
      <c r="J5825" s="81"/>
      <c r="K5825" s="144"/>
    </row>
    <row r="5826" spans="1:11" customFormat="1" ht="16.5" x14ac:dyDescent="0.3">
      <c r="A5826" s="77"/>
      <c r="B5826" s="142"/>
      <c r="C5826" s="79"/>
      <c r="D5826" s="127" t="s">
        <v>3892</v>
      </c>
      <c r="E5826" s="80">
        <v>2</v>
      </c>
      <c r="F5826" s="143">
        <v>283099.90500000003</v>
      </c>
      <c r="G5826" s="80">
        <f t="shared" si="50"/>
        <v>566199.81000000006</v>
      </c>
      <c r="H5826" s="133"/>
      <c r="I5826" s="162"/>
      <c r="J5826" s="81"/>
      <c r="K5826" s="144"/>
    </row>
    <row r="5827" spans="1:11" customFormat="1" ht="16.5" x14ac:dyDescent="0.3">
      <c r="A5827" s="77"/>
      <c r="B5827" s="142"/>
      <c r="C5827" s="79"/>
      <c r="D5827" s="127" t="s">
        <v>2482</v>
      </c>
      <c r="E5827" s="80">
        <v>1</v>
      </c>
      <c r="F5827" s="143">
        <v>215650.38</v>
      </c>
      <c r="G5827" s="80">
        <f t="shared" si="50"/>
        <v>215650.38</v>
      </c>
      <c r="H5827" s="133"/>
      <c r="I5827" s="162"/>
      <c r="J5827" s="81"/>
      <c r="K5827" s="144"/>
    </row>
    <row r="5828" spans="1:11" customFormat="1" ht="16.5" x14ac:dyDescent="0.3">
      <c r="A5828" s="77"/>
      <c r="B5828" s="142"/>
      <c r="C5828" s="79"/>
      <c r="D5828" s="127" t="s">
        <v>1776</v>
      </c>
      <c r="E5828" s="80">
        <v>4</v>
      </c>
      <c r="F5828" s="143">
        <v>232749.715</v>
      </c>
      <c r="G5828" s="80">
        <f t="shared" si="50"/>
        <v>930998.86</v>
      </c>
      <c r="H5828" s="133"/>
      <c r="I5828" s="162"/>
      <c r="J5828" s="81"/>
      <c r="K5828" s="144"/>
    </row>
    <row r="5829" spans="1:11" customFormat="1" ht="16.5" x14ac:dyDescent="0.3">
      <c r="A5829" s="77"/>
      <c r="B5829" s="142"/>
      <c r="C5829" s="79"/>
      <c r="D5829" s="127" t="s">
        <v>3197</v>
      </c>
      <c r="E5829" s="80">
        <v>2</v>
      </c>
      <c r="F5829" s="143">
        <v>308750.47499999998</v>
      </c>
      <c r="G5829" s="80">
        <f t="shared" si="50"/>
        <v>617500.94999999995</v>
      </c>
      <c r="H5829" s="133">
        <f>SUM(G5825:G5829)</f>
        <v>6143651.1399999997</v>
      </c>
      <c r="I5829" s="162" t="s">
        <v>1756</v>
      </c>
      <c r="J5829" s="81"/>
      <c r="K5829" s="144"/>
    </row>
    <row r="5830" spans="1:11" customFormat="1" ht="16.5" x14ac:dyDescent="0.3">
      <c r="A5830" s="77"/>
      <c r="B5830" s="142"/>
      <c r="C5830" s="79"/>
      <c r="D5830" s="127"/>
      <c r="E5830" s="80"/>
      <c r="F5830" s="143"/>
      <c r="G5830" s="80">
        <f t="shared" si="50"/>
        <v>0</v>
      </c>
      <c r="H5830" s="133"/>
      <c r="I5830" s="162"/>
      <c r="J5830" s="81"/>
      <c r="K5830" s="144"/>
    </row>
    <row r="5831" spans="1:11" customFormat="1" ht="16.5" x14ac:dyDescent="0.3">
      <c r="A5831" s="77">
        <v>43463</v>
      </c>
      <c r="B5831" s="142" t="s">
        <v>3894</v>
      </c>
      <c r="C5831" s="79" t="s">
        <v>258</v>
      </c>
      <c r="D5831" s="127" t="s">
        <v>20</v>
      </c>
      <c r="E5831" s="80">
        <v>8</v>
      </c>
      <c r="F5831" s="143">
        <v>544500</v>
      </c>
      <c r="G5831" s="80">
        <f t="shared" si="50"/>
        <v>4356000</v>
      </c>
      <c r="H5831" s="133">
        <f>G5831</f>
        <v>4356000</v>
      </c>
      <c r="I5831" s="162" t="s">
        <v>314</v>
      </c>
      <c r="J5831" s="81"/>
      <c r="K5831" s="144"/>
    </row>
    <row r="5832" spans="1:11" customFormat="1" ht="16.5" x14ac:dyDescent="0.3">
      <c r="A5832" s="77"/>
      <c r="B5832" s="142"/>
      <c r="C5832" s="79"/>
      <c r="D5832" s="127"/>
      <c r="E5832" s="80"/>
      <c r="F5832" s="143"/>
      <c r="G5832" s="80">
        <f t="shared" si="50"/>
        <v>0</v>
      </c>
      <c r="H5832" s="133"/>
      <c r="I5832" s="162"/>
      <c r="J5832" s="81"/>
      <c r="K5832" s="144"/>
    </row>
    <row r="5833" spans="1:11" customFormat="1" ht="16.5" x14ac:dyDescent="0.3">
      <c r="A5833" s="77">
        <v>43463</v>
      </c>
      <c r="B5833" s="142" t="s">
        <v>3895</v>
      </c>
      <c r="C5833" s="79" t="s">
        <v>1703</v>
      </c>
      <c r="D5833" s="127" t="s">
        <v>31</v>
      </c>
      <c r="E5833" s="80">
        <v>1</v>
      </c>
      <c r="F5833" s="143">
        <v>558599.52500000002</v>
      </c>
      <c r="G5833" s="80">
        <f t="shared" si="50"/>
        <v>558599.52500000002</v>
      </c>
      <c r="H5833" s="133"/>
      <c r="I5833" s="162"/>
      <c r="J5833" s="81"/>
      <c r="K5833" s="144"/>
    </row>
    <row r="5834" spans="1:11" customFormat="1" ht="16.5" x14ac:dyDescent="0.3">
      <c r="A5834" s="77"/>
      <c r="B5834" s="142"/>
      <c r="C5834" s="79"/>
      <c r="D5834" s="127" t="s">
        <v>104</v>
      </c>
      <c r="E5834" s="80">
        <v>2</v>
      </c>
      <c r="F5834" s="143">
        <v>542450.09499999997</v>
      </c>
      <c r="G5834" s="80">
        <f t="shared" si="50"/>
        <v>1084900.19</v>
      </c>
      <c r="H5834" s="133">
        <f>SUM(G5833:G5834)</f>
        <v>1643499.7149999999</v>
      </c>
      <c r="I5834" s="162" t="s">
        <v>312</v>
      </c>
      <c r="J5834" s="81"/>
      <c r="K5834" s="144"/>
    </row>
    <row r="5835" spans="1:11" customFormat="1" ht="16.5" x14ac:dyDescent="0.3">
      <c r="A5835" s="77"/>
      <c r="B5835" s="142"/>
      <c r="C5835" s="79"/>
      <c r="D5835" s="127"/>
      <c r="E5835" s="80"/>
      <c r="F5835" s="143"/>
      <c r="G5835" s="80">
        <f t="shared" si="50"/>
        <v>0</v>
      </c>
      <c r="H5835" s="133"/>
      <c r="I5835" s="162"/>
      <c r="J5835" s="81"/>
      <c r="K5835" s="144"/>
    </row>
    <row r="5836" spans="1:11" customFormat="1" ht="16.5" x14ac:dyDescent="0.3">
      <c r="A5836" s="77">
        <v>43463</v>
      </c>
      <c r="B5836" s="142" t="s">
        <v>3896</v>
      </c>
      <c r="C5836" s="79" t="s">
        <v>720</v>
      </c>
      <c r="D5836" s="127" t="s">
        <v>3495</v>
      </c>
      <c r="E5836" s="80">
        <v>6</v>
      </c>
      <c r="F5836" s="143">
        <v>1049999.5</v>
      </c>
      <c r="G5836" s="80">
        <f t="shared" si="50"/>
        <v>6299997</v>
      </c>
      <c r="H5836" s="133">
        <f>G5836</f>
        <v>6299997</v>
      </c>
      <c r="I5836" s="162" t="s">
        <v>312</v>
      </c>
      <c r="J5836" s="81"/>
      <c r="K5836" s="144"/>
    </row>
    <row r="5837" spans="1:11" customFormat="1" ht="16.5" x14ac:dyDescent="0.3">
      <c r="A5837" s="77"/>
      <c r="B5837" s="142"/>
      <c r="C5837" s="79"/>
      <c r="D5837" s="127"/>
      <c r="E5837" s="80"/>
      <c r="F5837" s="143"/>
      <c r="G5837" s="80">
        <f t="shared" si="50"/>
        <v>0</v>
      </c>
      <c r="H5837" s="133"/>
      <c r="I5837" s="162"/>
      <c r="J5837" s="81"/>
      <c r="K5837" s="144"/>
    </row>
    <row r="5838" spans="1:11" customFormat="1" ht="16.5" x14ac:dyDescent="0.3">
      <c r="A5838" s="77">
        <v>43463</v>
      </c>
      <c r="B5838" s="142" t="s">
        <v>3897</v>
      </c>
      <c r="C5838" s="79" t="s">
        <v>1850</v>
      </c>
      <c r="D5838" s="127" t="s">
        <v>1325</v>
      </c>
      <c r="E5838" s="80">
        <v>6</v>
      </c>
      <c r="F5838" s="143">
        <v>603900</v>
      </c>
      <c r="G5838" s="80">
        <f t="shared" si="50"/>
        <v>3623400</v>
      </c>
      <c r="H5838" s="133">
        <f>G5838</f>
        <v>3623400</v>
      </c>
      <c r="I5838" s="162" t="s">
        <v>1756</v>
      </c>
      <c r="J5838" s="81"/>
      <c r="K5838" s="144"/>
    </row>
    <row r="5839" spans="1:11" customFormat="1" ht="16.5" x14ac:dyDescent="0.3">
      <c r="A5839" s="77"/>
      <c r="B5839" s="142"/>
      <c r="C5839" s="79"/>
      <c r="D5839" s="127"/>
      <c r="E5839" s="80"/>
      <c r="F5839" s="143"/>
      <c r="G5839" s="80">
        <f t="shared" si="50"/>
        <v>0</v>
      </c>
      <c r="H5839" s="133"/>
      <c r="I5839" s="162"/>
      <c r="J5839" s="81"/>
      <c r="K5839" s="144"/>
    </row>
    <row r="5840" spans="1:11" customFormat="1" ht="16.5" x14ac:dyDescent="0.3">
      <c r="A5840" s="77">
        <v>43463</v>
      </c>
      <c r="B5840" s="142" t="s">
        <v>3898</v>
      </c>
      <c r="C5840" s="79" t="s">
        <v>3899</v>
      </c>
      <c r="D5840" s="127" t="s">
        <v>104</v>
      </c>
      <c r="E5840" s="80">
        <v>2</v>
      </c>
      <c r="F5840" s="143">
        <v>513900.09</v>
      </c>
      <c r="G5840" s="80">
        <f t="shared" si="50"/>
        <v>1027800.18</v>
      </c>
      <c r="H5840" s="133">
        <f>G5840</f>
        <v>1027800.18</v>
      </c>
      <c r="I5840" s="162" t="s">
        <v>1756</v>
      </c>
      <c r="J5840" s="81"/>
      <c r="K5840" s="144"/>
    </row>
    <row r="5841" spans="1:11" customFormat="1" ht="16.5" x14ac:dyDescent="0.3">
      <c r="A5841" s="77"/>
      <c r="B5841" s="142"/>
      <c r="C5841" s="79"/>
      <c r="D5841" s="127"/>
      <c r="E5841" s="80"/>
      <c r="F5841" s="143"/>
      <c r="G5841" s="80">
        <f t="shared" si="50"/>
        <v>0</v>
      </c>
      <c r="H5841" s="133"/>
      <c r="I5841" s="162"/>
      <c r="J5841" s="81"/>
      <c r="K5841" s="144"/>
    </row>
    <row r="5842" spans="1:11" customFormat="1" ht="16.5" x14ac:dyDescent="0.3">
      <c r="A5842" s="77">
        <v>43463</v>
      </c>
      <c r="B5842" s="142" t="s">
        <v>3900</v>
      </c>
      <c r="C5842" s="79" t="s">
        <v>3826</v>
      </c>
      <c r="D5842" s="127" t="s">
        <v>2073</v>
      </c>
      <c r="E5842" s="80">
        <v>1</v>
      </c>
      <c r="F5842" s="143">
        <v>240525.55</v>
      </c>
      <c r="G5842" s="80">
        <f t="shared" si="50"/>
        <v>240525.55</v>
      </c>
      <c r="H5842" s="133">
        <f>G5842</f>
        <v>240525.55</v>
      </c>
      <c r="I5842" s="162" t="s">
        <v>2524</v>
      </c>
      <c r="J5842" s="81"/>
      <c r="K5842" s="144"/>
    </row>
    <row r="5843" spans="1:11" customFormat="1" ht="16.5" x14ac:dyDescent="0.3">
      <c r="A5843" s="77"/>
      <c r="B5843" s="142"/>
      <c r="C5843" s="79"/>
      <c r="D5843" s="127"/>
      <c r="E5843" s="80"/>
      <c r="F5843" s="143"/>
      <c r="G5843" s="80">
        <f t="shared" si="50"/>
        <v>0</v>
      </c>
      <c r="H5843" s="133"/>
      <c r="I5843" s="162"/>
      <c r="J5843" s="81"/>
      <c r="K5843" s="144"/>
    </row>
    <row r="5844" spans="1:11" customFormat="1" ht="16.5" x14ac:dyDescent="0.3">
      <c r="A5844" s="77">
        <v>43463</v>
      </c>
      <c r="B5844" s="142" t="s">
        <v>3901</v>
      </c>
      <c r="C5844" s="79" t="s">
        <v>3528</v>
      </c>
      <c r="D5844" s="127" t="s">
        <v>1914</v>
      </c>
      <c r="E5844" s="80">
        <v>60</v>
      </c>
      <c r="F5844" s="143">
        <v>169998.40132</v>
      </c>
      <c r="G5844" s="80">
        <f t="shared" si="50"/>
        <v>10199904.0792</v>
      </c>
      <c r="H5844" s="133">
        <f>G5844</f>
        <v>10199904.0792</v>
      </c>
      <c r="I5844" s="162" t="s">
        <v>1215</v>
      </c>
      <c r="J5844" s="81"/>
      <c r="K5844" s="144"/>
    </row>
    <row r="5845" spans="1:11" customFormat="1" ht="16.5" x14ac:dyDescent="0.3">
      <c r="A5845" s="77"/>
      <c r="B5845" s="142"/>
      <c r="C5845" s="79"/>
      <c r="D5845" s="127"/>
      <c r="E5845" s="80"/>
      <c r="F5845" s="143"/>
      <c r="G5845" s="80">
        <f t="shared" si="50"/>
        <v>0</v>
      </c>
      <c r="H5845" s="133"/>
      <c r="I5845" s="162"/>
      <c r="J5845" s="81"/>
      <c r="K5845" s="144"/>
    </row>
    <row r="5846" spans="1:11" customFormat="1" ht="16.5" x14ac:dyDescent="0.3">
      <c r="A5846" s="77">
        <v>43463</v>
      </c>
      <c r="B5846" s="142" t="s">
        <v>3902</v>
      </c>
      <c r="C5846" s="79" t="s">
        <v>1957</v>
      </c>
      <c r="D5846" s="127" t="s">
        <v>2494</v>
      </c>
      <c r="E5846" s="80">
        <v>10</v>
      </c>
      <c r="F5846" s="143">
        <v>621900.18000000005</v>
      </c>
      <c r="G5846" s="80">
        <f t="shared" si="50"/>
        <v>6219001.8000000007</v>
      </c>
      <c r="H5846" s="133"/>
      <c r="I5846" s="162"/>
      <c r="J5846" s="81"/>
      <c r="K5846" s="144"/>
    </row>
    <row r="5847" spans="1:11" customFormat="1" ht="16.5" x14ac:dyDescent="0.3">
      <c r="A5847" s="77"/>
      <c r="B5847" s="142"/>
      <c r="C5847" s="79"/>
      <c r="D5847" s="127" t="s">
        <v>28</v>
      </c>
      <c r="E5847" s="80">
        <v>5</v>
      </c>
      <c r="F5847" s="143">
        <v>544500</v>
      </c>
      <c r="G5847" s="80">
        <f t="shared" si="50"/>
        <v>2722500</v>
      </c>
      <c r="H5847" s="133">
        <f>SUM(G5846:G5847)</f>
        <v>8941501.8000000007</v>
      </c>
      <c r="I5847" s="162" t="s">
        <v>309</v>
      </c>
      <c r="J5847" s="81"/>
      <c r="K5847" s="144"/>
    </row>
    <row r="5848" spans="1:11" customFormat="1" ht="16.5" x14ac:dyDescent="0.3">
      <c r="A5848" s="77"/>
      <c r="B5848" s="142"/>
      <c r="C5848" s="79"/>
      <c r="D5848" s="127"/>
      <c r="E5848" s="80"/>
      <c r="F5848" s="143"/>
      <c r="G5848" s="80">
        <f t="shared" si="50"/>
        <v>0</v>
      </c>
      <c r="H5848" s="133"/>
      <c r="I5848" s="162"/>
      <c r="J5848" s="81"/>
      <c r="K5848" s="144"/>
    </row>
    <row r="5849" spans="1:11" customFormat="1" ht="16.5" x14ac:dyDescent="0.3">
      <c r="A5849" s="77">
        <v>43463</v>
      </c>
      <c r="B5849" s="142" t="s">
        <v>3903</v>
      </c>
      <c r="C5849" s="79" t="s">
        <v>3355</v>
      </c>
      <c r="D5849" s="127" t="s">
        <v>887</v>
      </c>
      <c r="E5849" s="80">
        <v>12</v>
      </c>
      <c r="F5849" s="143">
        <v>230000.1</v>
      </c>
      <c r="G5849" s="80">
        <f t="shared" si="50"/>
        <v>2760001.2</v>
      </c>
      <c r="H5849" s="133"/>
      <c r="I5849" s="162"/>
      <c r="J5849" s="81"/>
      <c r="K5849" s="144"/>
    </row>
    <row r="5850" spans="1:11" customFormat="1" ht="16.5" x14ac:dyDescent="0.3">
      <c r="A5850" s="77"/>
      <c r="B5850" s="142"/>
      <c r="C5850" s="79"/>
      <c r="D5850" s="127" t="s">
        <v>1094</v>
      </c>
      <c r="E5850" s="80">
        <v>12</v>
      </c>
      <c r="F5850" s="143">
        <v>215000.5</v>
      </c>
      <c r="G5850" s="80">
        <f t="shared" si="50"/>
        <v>2580006</v>
      </c>
      <c r="H5850" s="133"/>
      <c r="I5850" s="162"/>
      <c r="J5850" s="81"/>
      <c r="K5850" s="144"/>
    </row>
    <row r="5851" spans="1:11" customFormat="1" ht="16.5" x14ac:dyDescent="0.3">
      <c r="A5851" s="77"/>
      <c r="B5851" s="142"/>
      <c r="C5851" s="79"/>
      <c r="D5851" s="127" t="s">
        <v>1094</v>
      </c>
      <c r="E5851" s="80">
        <v>1</v>
      </c>
      <c r="F5851" s="143">
        <v>0</v>
      </c>
      <c r="G5851" s="80">
        <f t="shared" si="50"/>
        <v>0</v>
      </c>
      <c r="H5851" s="133">
        <f>SUM(G5849:G5851)</f>
        <v>5340007.2</v>
      </c>
      <c r="I5851" s="162" t="s">
        <v>1756</v>
      </c>
      <c r="J5851" s="81"/>
      <c r="K5851" s="144"/>
    </row>
    <row r="5852" spans="1:11" customFormat="1" ht="16.5" x14ac:dyDescent="0.3">
      <c r="A5852" s="77"/>
      <c r="B5852" s="142"/>
      <c r="C5852" s="79"/>
      <c r="D5852" s="127"/>
      <c r="E5852" s="80"/>
      <c r="F5852" s="143"/>
      <c r="G5852" s="80">
        <f t="shared" si="50"/>
        <v>0</v>
      </c>
      <c r="H5852" s="133"/>
      <c r="I5852" s="162"/>
      <c r="J5852" s="81"/>
      <c r="K5852" s="144"/>
    </row>
    <row r="5853" spans="1:11" customFormat="1" ht="16.5" x14ac:dyDescent="0.3">
      <c r="A5853" s="77">
        <v>43463</v>
      </c>
      <c r="B5853" s="142" t="s">
        <v>3904</v>
      </c>
      <c r="C5853" s="79" t="s">
        <v>1083</v>
      </c>
      <c r="D5853" s="127" t="s">
        <v>887</v>
      </c>
      <c r="E5853" s="80">
        <v>3</v>
      </c>
      <c r="F5853" s="143">
        <v>230000.1</v>
      </c>
      <c r="G5853" s="80">
        <f t="shared" si="50"/>
        <v>690000.3</v>
      </c>
      <c r="H5853" s="133">
        <f>G5853</f>
        <v>690000.3</v>
      </c>
      <c r="I5853" s="162" t="s">
        <v>2524</v>
      </c>
      <c r="J5853" s="81"/>
      <c r="K5853" s="144"/>
    </row>
    <row r="5854" spans="1:11" customFormat="1" ht="16.5" x14ac:dyDescent="0.3">
      <c r="A5854" s="77"/>
      <c r="B5854" s="142"/>
      <c r="C5854" s="79"/>
      <c r="D5854" s="127"/>
      <c r="E5854" s="80"/>
      <c r="F5854" s="143"/>
      <c r="G5854" s="80">
        <f t="shared" si="50"/>
        <v>0</v>
      </c>
      <c r="H5854" s="133"/>
      <c r="I5854" s="162"/>
      <c r="J5854" s="81"/>
      <c r="K5854" s="144"/>
    </row>
    <row r="5855" spans="1:11" customFormat="1" ht="16.5" x14ac:dyDescent="0.3">
      <c r="A5855" s="77">
        <v>43463</v>
      </c>
      <c r="B5855" s="142" t="s">
        <v>3905</v>
      </c>
      <c r="C5855" s="79" t="s">
        <v>1083</v>
      </c>
      <c r="D5855" s="127" t="s">
        <v>2073</v>
      </c>
      <c r="E5855" s="80">
        <v>6</v>
      </c>
      <c r="F5855" s="143">
        <v>240525.55</v>
      </c>
      <c r="G5855" s="80">
        <f t="shared" si="50"/>
        <v>1443153.2999999998</v>
      </c>
      <c r="H5855" s="133">
        <f>G5855</f>
        <v>1443153.2999999998</v>
      </c>
      <c r="I5855" s="162" t="s">
        <v>2524</v>
      </c>
      <c r="J5855" s="81"/>
      <c r="K5855" s="144"/>
    </row>
    <row r="5856" spans="1:11" customFormat="1" ht="16.5" x14ac:dyDescent="0.3">
      <c r="A5856" s="77"/>
      <c r="B5856" s="142"/>
      <c r="C5856" s="79"/>
      <c r="D5856" s="127"/>
      <c r="E5856" s="80"/>
      <c r="F5856" s="143"/>
      <c r="G5856" s="80">
        <f t="shared" si="50"/>
        <v>0</v>
      </c>
      <c r="H5856" s="133"/>
      <c r="I5856" s="162"/>
      <c r="J5856" s="81"/>
      <c r="K5856" s="144"/>
    </row>
    <row r="5857" spans="1:11" customFormat="1" ht="16.5" x14ac:dyDescent="0.3">
      <c r="A5857" s="77">
        <v>43463</v>
      </c>
      <c r="B5857" s="142" t="s">
        <v>3906</v>
      </c>
      <c r="C5857" s="79" t="s">
        <v>237</v>
      </c>
      <c r="D5857" s="127" t="s">
        <v>1094</v>
      </c>
      <c r="E5857" s="80">
        <v>3</v>
      </c>
      <c r="F5857" s="143">
        <v>215000.5</v>
      </c>
      <c r="G5857" s="80">
        <f t="shared" si="50"/>
        <v>645001.5</v>
      </c>
      <c r="H5857" s="133">
        <f>G5857</f>
        <v>645001.5</v>
      </c>
      <c r="I5857" s="162" t="s">
        <v>309</v>
      </c>
      <c r="J5857" s="81"/>
      <c r="K5857" s="144"/>
    </row>
    <row r="5858" spans="1:11" customFormat="1" ht="16.5" x14ac:dyDescent="0.3">
      <c r="A5858" s="77"/>
      <c r="B5858" s="142"/>
      <c r="C5858" s="79"/>
      <c r="D5858" s="127"/>
      <c r="E5858" s="80"/>
      <c r="F5858" s="143"/>
      <c r="G5858" s="80">
        <f t="shared" si="50"/>
        <v>0</v>
      </c>
      <c r="H5858" s="133"/>
      <c r="I5858" s="162"/>
      <c r="J5858" s="81"/>
      <c r="K5858" s="144"/>
    </row>
    <row r="5859" spans="1:11" customFormat="1" ht="16.5" x14ac:dyDescent="0.3">
      <c r="A5859" s="77">
        <v>43463</v>
      </c>
      <c r="B5859" s="142" t="s">
        <v>3907</v>
      </c>
      <c r="C5859" s="79" t="s">
        <v>3908</v>
      </c>
      <c r="D5859" s="127" t="s">
        <v>1094</v>
      </c>
      <c r="E5859" s="80">
        <v>3</v>
      </c>
      <c r="F5859" s="143">
        <v>215000.5</v>
      </c>
      <c r="G5859" s="80">
        <f t="shared" si="50"/>
        <v>645001.5</v>
      </c>
      <c r="H5859" s="133"/>
      <c r="I5859" s="162"/>
      <c r="J5859" s="81"/>
      <c r="K5859" s="144"/>
    </row>
    <row r="5860" spans="1:11" customFormat="1" ht="16.5" x14ac:dyDescent="0.3">
      <c r="A5860" s="77"/>
      <c r="B5860" s="142"/>
      <c r="C5860" s="79"/>
      <c r="D5860" s="127" t="s">
        <v>887</v>
      </c>
      <c r="E5860" s="80">
        <v>1</v>
      </c>
      <c r="F5860" s="143">
        <v>230000.1</v>
      </c>
      <c r="G5860" s="80">
        <f t="shared" si="50"/>
        <v>230000.1</v>
      </c>
      <c r="H5860" s="133">
        <f>SUM(G5859:G5860)</f>
        <v>875001.6</v>
      </c>
      <c r="I5860" s="162" t="s">
        <v>309</v>
      </c>
      <c r="J5860" s="81"/>
      <c r="K5860" s="144"/>
    </row>
    <row r="5861" spans="1:11" customFormat="1" ht="16.5" x14ac:dyDescent="0.3">
      <c r="A5861" s="77"/>
      <c r="B5861" s="142"/>
      <c r="C5861" s="79"/>
      <c r="D5861" s="127"/>
      <c r="E5861" s="80"/>
      <c r="F5861" s="143"/>
      <c r="G5861" s="80">
        <f t="shared" si="50"/>
        <v>0</v>
      </c>
      <c r="H5861" s="133"/>
      <c r="I5861" s="162"/>
      <c r="J5861" s="81"/>
      <c r="K5861" s="144"/>
    </row>
    <row r="5862" spans="1:11" customFormat="1" ht="16.5" x14ac:dyDescent="0.3">
      <c r="A5862" s="77">
        <v>43463</v>
      </c>
      <c r="B5862" s="142" t="s">
        <v>3909</v>
      </c>
      <c r="C5862" s="79" t="s">
        <v>244</v>
      </c>
      <c r="D5862" s="127" t="s">
        <v>13</v>
      </c>
      <c r="E5862" s="80">
        <v>3</v>
      </c>
      <c r="F5862" s="143">
        <v>821700</v>
      </c>
      <c r="G5862" s="80">
        <f t="shared" si="50"/>
        <v>2465100</v>
      </c>
      <c r="H5862" s="133">
        <f>G5862</f>
        <v>2465100</v>
      </c>
      <c r="I5862" s="162" t="s">
        <v>309</v>
      </c>
      <c r="J5862" s="81"/>
      <c r="K5862" s="144"/>
    </row>
    <row r="5863" spans="1:11" customFormat="1" ht="16.5" x14ac:dyDescent="0.3">
      <c r="A5863" s="77"/>
      <c r="B5863" s="142"/>
      <c r="C5863" s="79"/>
      <c r="D5863" s="127"/>
      <c r="E5863" s="80"/>
      <c r="F5863" s="143"/>
      <c r="G5863" s="80">
        <f t="shared" si="50"/>
        <v>0</v>
      </c>
      <c r="H5863" s="133"/>
      <c r="I5863" s="162"/>
      <c r="J5863" s="81"/>
      <c r="K5863" s="144"/>
    </row>
    <row r="5864" spans="1:11" customFormat="1" ht="16.5" x14ac:dyDescent="0.3">
      <c r="A5864" s="77">
        <v>43463</v>
      </c>
      <c r="B5864" s="142" t="s">
        <v>3910</v>
      </c>
      <c r="C5864" s="79" t="s">
        <v>3911</v>
      </c>
      <c r="D5864" s="127" t="s">
        <v>1094</v>
      </c>
      <c r="E5864" s="80">
        <v>1</v>
      </c>
      <c r="F5864" s="143">
        <v>215000.5</v>
      </c>
      <c r="G5864" s="80">
        <f t="shared" si="50"/>
        <v>215000.5</v>
      </c>
      <c r="H5864" s="133"/>
      <c r="I5864" s="162"/>
      <c r="J5864" s="81"/>
      <c r="K5864" s="144"/>
    </row>
    <row r="5865" spans="1:11" customFormat="1" ht="16.5" x14ac:dyDescent="0.3">
      <c r="A5865" s="77"/>
      <c r="B5865" s="142"/>
      <c r="C5865" s="79"/>
      <c r="D5865" s="127" t="s">
        <v>2677</v>
      </c>
      <c r="E5865" s="80">
        <v>1</v>
      </c>
      <c r="F5865" s="143">
        <v>283099.90500000003</v>
      </c>
      <c r="G5865" s="80">
        <f t="shared" si="50"/>
        <v>283099.90500000003</v>
      </c>
      <c r="H5865" s="133">
        <f>SUM(G5864:G5865)</f>
        <v>498100.40500000003</v>
      </c>
      <c r="I5865" s="162" t="s">
        <v>1756</v>
      </c>
      <c r="J5865" s="81"/>
      <c r="K5865" s="144"/>
    </row>
    <row r="5866" spans="1:11" customFormat="1" ht="16.5" x14ac:dyDescent="0.3">
      <c r="A5866" s="77"/>
      <c r="B5866" s="142"/>
      <c r="C5866" s="79"/>
      <c r="D5866" s="127"/>
      <c r="E5866" s="80"/>
      <c r="F5866" s="143"/>
      <c r="G5866" s="80">
        <f t="shared" si="50"/>
        <v>0</v>
      </c>
      <c r="H5866" s="133"/>
      <c r="I5866" s="162"/>
      <c r="J5866" s="81"/>
      <c r="K5866" s="144"/>
    </row>
    <row r="5867" spans="1:11" customFormat="1" ht="16.5" x14ac:dyDescent="0.3">
      <c r="A5867" s="77">
        <v>43463</v>
      </c>
      <c r="B5867" s="142" t="s">
        <v>3912</v>
      </c>
      <c r="C5867" s="79" t="s">
        <v>556</v>
      </c>
      <c r="D5867" s="127" t="s">
        <v>1094</v>
      </c>
      <c r="E5867" s="80">
        <v>2</v>
      </c>
      <c r="F5867" s="143">
        <v>215000.5</v>
      </c>
      <c r="G5867" s="80">
        <f t="shared" si="50"/>
        <v>430001</v>
      </c>
      <c r="H5867" s="133">
        <f>G5867</f>
        <v>430001</v>
      </c>
      <c r="I5867" s="162" t="s">
        <v>314</v>
      </c>
      <c r="J5867" s="81"/>
      <c r="K5867" s="144"/>
    </row>
    <row r="5868" spans="1:11" customFormat="1" ht="16.5" x14ac:dyDescent="0.3">
      <c r="A5868" s="77"/>
      <c r="B5868" s="142"/>
      <c r="C5868" s="79"/>
      <c r="D5868" s="127"/>
      <c r="E5868" s="80"/>
      <c r="F5868" s="143"/>
      <c r="G5868" s="80">
        <f t="shared" si="50"/>
        <v>0</v>
      </c>
      <c r="H5868" s="133"/>
      <c r="I5868" s="162"/>
      <c r="J5868" s="81"/>
      <c r="K5868" s="144"/>
    </row>
    <row r="5869" spans="1:11" customFormat="1" ht="16.5" x14ac:dyDescent="0.3">
      <c r="A5869" s="77">
        <v>43463</v>
      </c>
      <c r="B5869" s="142" t="s">
        <v>3913</v>
      </c>
      <c r="C5869" s="79" t="s">
        <v>3914</v>
      </c>
      <c r="D5869" s="127" t="s">
        <v>2073</v>
      </c>
      <c r="E5869" s="80">
        <v>1</v>
      </c>
      <c r="F5869" s="143">
        <v>240525.55</v>
      </c>
      <c r="G5869" s="80">
        <f t="shared" si="50"/>
        <v>240525.55</v>
      </c>
      <c r="H5869" s="133">
        <f>G5869</f>
        <v>240525.55</v>
      </c>
      <c r="I5869" s="162" t="s">
        <v>2524</v>
      </c>
      <c r="J5869" s="81"/>
      <c r="K5869" s="144"/>
    </row>
    <row r="5870" spans="1:11" customFormat="1" ht="16.5" x14ac:dyDescent="0.3">
      <c r="A5870" s="77"/>
      <c r="B5870" s="142"/>
      <c r="C5870" s="79"/>
      <c r="D5870" s="127"/>
      <c r="E5870" s="80"/>
      <c r="F5870" s="143"/>
      <c r="G5870" s="80">
        <f t="shared" si="50"/>
        <v>0</v>
      </c>
      <c r="H5870" s="133"/>
      <c r="I5870" s="162"/>
      <c r="J5870" s="81"/>
      <c r="K5870" s="144"/>
    </row>
    <row r="5871" spans="1:11" customFormat="1" ht="16.5" x14ac:dyDescent="0.3">
      <c r="A5871" s="77">
        <v>43463</v>
      </c>
      <c r="B5871" s="142" t="s">
        <v>3915</v>
      </c>
      <c r="C5871" s="79" t="s">
        <v>3066</v>
      </c>
      <c r="D5871" s="127" t="s">
        <v>2073</v>
      </c>
      <c r="E5871" s="80">
        <v>1</v>
      </c>
      <c r="F5871" s="143">
        <v>240525.55</v>
      </c>
      <c r="G5871" s="80">
        <f t="shared" si="50"/>
        <v>240525.55</v>
      </c>
      <c r="H5871" s="133">
        <f>G5871</f>
        <v>240525.55</v>
      </c>
      <c r="I5871" s="162" t="s">
        <v>2524</v>
      </c>
      <c r="J5871" s="81"/>
      <c r="K5871" s="144"/>
    </row>
    <row r="5872" spans="1:11" customFormat="1" ht="16.5" x14ac:dyDescent="0.3">
      <c r="A5872" s="77"/>
      <c r="B5872" s="142"/>
      <c r="C5872" s="79"/>
      <c r="D5872" s="127"/>
      <c r="E5872" s="80"/>
      <c r="F5872" s="143"/>
      <c r="G5872" s="80">
        <f t="shared" si="50"/>
        <v>0</v>
      </c>
      <c r="H5872" s="133"/>
      <c r="I5872" s="162"/>
      <c r="J5872" s="81"/>
      <c r="K5872" s="144"/>
    </row>
    <row r="5873" spans="1:11" customFormat="1" ht="16.5" x14ac:dyDescent="0.3">
      <c r="A5873" s="77">
        <v>43463</v>
      </c>
      <c r="B5873" s="142" t="s">
        <v>3916</v>
      </c>
      <c r="C5873" s="79" t="s">
        <v>3066</v>
      </c>
      <c r="D5873" s="127" t="s">
        <v>2073</v>
      </c>
      <c r="E5873" s="80">
        <v>1</v>
      </c>
      <c r="F5873" s="143">
        <v>240525.55</v>
      </c>
      <c r="G5873" s="80">
        <f t="shared" si="50"/>
        <v>240525.55</v>
      </c>
      <c r="H5873" s="133">
        <f>G5873</f>
        <v>240525.55</v>
      </c>
      <c r="I5873" s="162" t="s">
        <v>2524</v>
      </c>
      <c r="J5873" s="81"/>
      <c r="K5873" s="144"/>
    </row>
    <row r="5874" spans="1:11" customFormat="1" ht="16.5" x14ac:dyDescent="0.3">
      <c r="A5874" s="77"/>
      <c r="B5874" s="142"/>
      <c r="C5874" s="79"/>
      <c r="D5874" s="127"/>
      <c r="E5874" s="80"/>
      <c r="F5874" s="143"/>
      <c r="G5874" s="80">
        <f t="shared" si="50"/>
        <v>0</v>
      </c>
      <c r="H5874" s="133"/>
      <c r="I5874" s="162"/>
      <c r="J5874" s="81"/>
      <c r="K5874" s="144"/>
    </row>
    <row r="5875" spans="1:11" customFormat="1" ht="16.5" x14ac:dyDescent="0.3">
      <c r="A5875" s="92">
        <v>43463</v>
      </c>
      <c r="B5875" s="145" t="s">
        <v>3917</v>
      </c>
      <c r="C5875" s="94" t="s">
        <v>149</v>
      </c>
      <c r="D5875" s="128" t="s">
        <v>3918</v>
      </c>
      <c r="E5875" s="95">
        <v>72</v>
      </c>
      <c r="F5875" s="146">
        <v>0</v>
      </c>
      <c r="G5875" s="95"/>
      <c r="H5875" s="147">
        <f>G5875</f>
        <v>0</v>
      </c>
      <c r="I5875" s="162" t="s">
        <v>310</v>
      </c>
      <c r="J5875" s="81" t="s">
        <v>1667</v>
      </c>
      <c r="K5875" s="144"/>
    </row>
    <row r="5876" spans="1:11" customFormat="1" ht="16.5" x14ac:dyDescent="0.3">
      <c r="A5876" s="77"/>
      <c r="B5876" s="142"/>
      <c r="C5876" s="79"/>
      <c r="D5876" s="127"/>
      <c r="E5876" s="80"/>
      <c r="F5876" s="143"/>
      <c r="G5876" s="80">
        <f t="shared" si="50"/>
        <v>0</v>
      </c>
      <c r="H5876" s="133"/>
      <c r="I5876" s="162"/>
      <c r="J5876" s="81"/>
      <c r="K5876" s="144"/>
    </row>
    <row r="5877" spans="1:11" customFormat="1" ht="16.5" x14ac:dyDescent="0.3">
      <c r="A5877" s="77">
        <v>43463</v>
      </c>
      <c r="B5877" s="142" t="s">
        <v>3919</v>
      </c>
      <c r="C5877" s="79" t="s">
        <v>3920</v>
      </c>
      <c r="D5877" s="127" t="s">
        <v>887</v>
      </c>
      <c r="E5877" s="80">
        <v>2</v>
      </c>
      <c r="F5877" s="143">
        <v>230000.1</v>
      </c>
      <c r="G5877" s="80">
        <f t="shared" si="50"/>
        <v>460000.2</v>
      </c>
      <c r="H5877" s="133">
        <f>G5877</f>
        <v>460000.2</v>
      </c>
      <c r="I5877" s="162" t="s">
        <v>1215</v>
      </c>
      <c r="J5877" s="81"/>
      <c r="K5877" s="144"/>
    </row>
    <row r="5878" spans="1:11" customFormat="1" ht="16.5" x14ac:dyDescent="0.3">
      <c r="A5878" s="77"/>
      <c r="B5878" s="142"/>
      <c r="C5878" s="79"/>
      <c r="D5878" s="127"/>
      <c r="E5878" s="80"/>
      <c r="F5878" s="143"/>
      <c r="G5878" s="80">
        <f t="shared" si="50"/>
        <v>0</v>
      </c>
      <c r="H5878" s="133"/>
      <c r="I5878" s="162"/>
      <c r="J5878" s="81"/>
      <c r="K5878" s="144"/>
    </row>
    <row r="5879" spans="1:11" customFormat="1" ht="16.5" x14ac:dyDescent="0.3">
      <c r="A5879" s="77">
        <v>43463</v>
      </c>
      <c r="B5879" s="142" t="s">
        <v>3921</v>
      </c>
      <c r="C5879" s="79" t="s">
        <v>3138</v>
      </c>
      <c r="D5879" s="127" t="s">
        <v>1094</v>
      </c>
      <c r="E5879" s="80">
        <v>3</v>
      </c>
      <c r="F5879" s="143">
        <v>215000.5</v>
      </c>
      <c r="G5879" s="80">
        <f t="shared" si="50"/>
        <v>645001.5</v>
      </c>
      <c r="H5879" s="133"/>
      <c r="I5879" s="162"/>
      <c r="J5879" s="81"/>
      <c r="K5879" s="144"/>
    </row>
    <row r="5880" spans="1:11" customFormat="1" ht="16.5" x14ac:dyDescent="0.3">
      <c r="A5880" s="77"/>
      <c r="B5880" s="142"/>
      <c r="C5880" s="79"/>
      <c r="D5880" s="127" t="s">
        <v>887</v>
      </c>
      <c r="E5880" s="80">
        <v>3</v>
      </c>
      <c r="F5880" s="143">
        <v>230000.1</v>
      </c>
      <c r="G5880" s="80">
        <f t="shared" si="50"/>
        <v>690000.3</v>
      </c>
      <c r="H5880" s="133">
        <f>SUM(G5879:G5880)</f>
        <v>1335001.8</v>
      </c>
      <c r="I5880" s="162" t="s">
        <v>314</v>
      </c>
      <c r="J5880" s="81"/>
      <c r="K5880" s="144"/>
    </row>
    <row r="5881" spans="1:11" customFormat="1" ht="16.5" x14ac:dyDescent="0.3">
      <c r="A5881" s="77"/>
      <c r="B5881" s="142"/>
      <c r="C5881" s="79"/>
      <c r="D5881" s="127"/>
      <c r="E5881" s="80"/>
      <c r="F5881" s="143"/>
      <c r="G5881" s="80">
        <f t="shared" si="50"/>
        <v>0</v>
      </c>
      <c r="H5881" s="133"/>
      <c r="I5881" s="162"/>
      <c r="J5881" s="81"/>
      <c r="K5881" s="144"/>
    </row>
    <row r="5882" spans="1:11" customFormat="1" ht="16.5" x14ac:dyDescent="0.3">
      <c r="A5882" s="77">
        <v>43463</v>
      </c>
      <c r="B5882" s="142" t="s">
        <v>3922</v>
      </c>
      <c r="C5882" s="79" t="s">
        <v>3923</v>
      </c>
      <c r="D5882" s="127" t="s">
        <v>887</v>
      </c>
      <c r="E5882" s="80">
        <v>2</v>
      </c>
      <c r="F5882" s="143">
        <v>230000.1</v>
      </c>
      <c r="G5882" s="80">
        <f t="shared" ref="G5882:G6022" si="51">E5882*F5882</f>
        <v>460000.2</v>
      </c>
      <c r="H5882" s="133">
        <f>G5882</f>
        <v>460000.2</v>
      </c>
      <c r="I5882" s="162" t="s">
        <v>314</v>
      </c>
      <c r="J5882" s="81"/>
      <c r="K5882" s="144"/>
    </row>
    <row r="5883" spans="1:11" customFormat="1" ht="16.5" x14ac:dyDescent="0.3">
      <c r="A5883" s="77"/>
      <c r="B5883" s="142"/>
      <c r="C5883" s="79"/>
      <c r="D5883" s="127"/>
      <c r="E5883" s="80"/>
      <c r="F5883" s="143"/>
      <c r="G5883" s="80">
        <f t="shared" si="51"/>
        <v>0</v>
      </c>
      <c r="H5883" s="133"/>
      <c r="I5883" s="162"/>
      <c r="J5883" s="81"/>
      <c r="K5883" s="144"/>
    </row>
    <row r="5884" spans="1:11" customFormat="1" ht="16.5" x14ac:dyDescent="0.3">
      <c r="A5884" s="77">
        <v>43463</v>
      </c>
      <c r="B5884" s="142" t="s">
        <v>3924</v>
      </c>
      <c r="C5884" s="79" t="s">
        <v>593</v>
      </c>
      <c r="D5884" s="127" t="s">
        <v>1094</v>
      </c>
      <c r="E5884" s="80">
        <v>3</v>
      </c>
      <c r="F5884" s="143">
        <v>215000.5</v>
      </c>
      <c r="G5884" s="80">
        <f t="shared" si="51"/>
        <v>645001.5</v>
      </c>
      <c r="H5884" s="133">
        <f>G5884</f>
        <v>645001.5</v>
      </c>
      <c r="I5884" s="162" t="s">
        <v>312</v>
      </c>
      <c r="J5884" s="81"/>
      <c r="K5884" s="144"/>
    </row>
    <row r="5885" spans="1:11" customFormat="1" ht="16.5" x14ac:dyDescent="0.3">
      <c r="A5885" s="77"/>
      <c r="B5885" s="142"/>
      <c r="C5885" s="79"/>
      <c r="D5885" s="127"/>
      <c r="E5885" s="80"/>
      <c r="F5885" s="143"/>
      <c r="G5885" s="80">
        <f t="shared" si="51"/>
        <v>0</v>
      </c>
      <c r="H5885" s="133"/>
      <c r="I5885" s="162"/>
      <c r="J5885" s="81"/>
      <c r="K5885" s="144"/>
    </row>
    <row r="5886" spans="1:11" customFormat="1" ht="16.5" x14ac:dyDescent="0.3">
      <c r="A5886" s="77">
        <v>43463</v>
      </c>
      <c r="B5886" s="142" t="s">
        <v>3925</v>
      </c>
      <c r="C5886" s="79" t="s">
        <v>3926</v>
      </c>
      <c r="D5886" s="127" t="s">
        <v>887</v>
      </c>
      <c r="E5886" s="80">
        <v>1</v>
      </c>
      <c r="F5886" s="143">
        <v>230000.1</v>
      </c>
      <c r="G5886" s="80">
        <f t="shared" si="51"/>
        <v>230000.1</v>
      </c>
      <c r="H5886" s="133">
        <f>G5886</f>
        <v>230000.1</v>
      </c>
      <c r="I5886" s="162" t="s">
        <v>315</v>
      </c>
      <c r="J5886" s="81"/>
      <c r="K5886" s="144"/>
    </row>
    <row r="5887" spans="1:11" customFormat="1" ht="16.5" x14ac:dyDescent="0.3">
      <c r="A5887" s="77"/>
      <c r="B5887" s="142"/>
      <c r="C5887" s="79"/>
      <c r="D5887" s="127"/>
      <c r="E5887" s="80"/>
      <c r="F5887" s="143"/>
      <c r="G5887" s="80">
        <f t="shared" si="51"/>
        <v>0</v>
      </c>
      <c r="H5887" s="133"/>
      <c r="I5887" s="162"/>
      <c r="J5887" s="81"/>
      <c r="K5887" s="144"/>
    </row>
    <row r="5888" spans="1:11" customFormat="1" ht="16.5" x14ac:dyDescent="0.3">
      <c r="A5888" s="83">
        <v>43465</v>
      </c>
      <c r="B5888" s="151" t="s">
        <v>3927</v>
      </c>
      <c r="C5888" s="85" t="s">
        <v>1083</v>
      </c>
      <c r="D5888" s="152" t="s">
        <v>1094</v>
      </c>
      <c r="E5888" s="86">
        <v>12</v>
      </c>
      <c r="F5888" s="153">
        <v>215000.5</v>
      </c>
      <c r="G5888" s="86">
        <f t="shared" si="51"/>
        <v>2580006</v>
      </c>
      <c r="H5888" s="149"/>
      <c r="I5888" s="162"/>
      <c r="J5888" s="81"/>
      <c r="K5888" s="144"/>
    </row>
    <row r="5889" spans="1:11" customFormat="1" ht="16.5" x14ac:dyDescent="0.3">
      <c r="A5889" s="83"/>
      <c r="B5889" s="151"/>
      <c r="C5889" s="85"/>
      <c r="D5889" s="152" t="s">
        <v>1094</v>
      </c>
      <c r="E5889" s="86">
        <v>1</v>
      </c>
      <c r="F5889" s="153">
        <v>0</v>
      </c>
      <c r="G5889" s="86">
        <f t="shared" si="51"/>
        <v>0</v>
      </c>
      <c r="H5889" s="149">
        <f>SUM(G5888:G5889)</f>
        <v>2580006</v>
      </c>
      <c r="I5889" s="162" t="s">
        <v>2524</v>
      </c>
      <c r="J5889" s="81"/>
      <c r="K5889" s="144"/>
    </row>
    <row r="5890" spans="1:11" customFormat="1" ht="16.5" x14ac:dyDescent="0.3">
      <c r="A5890" s="77"/>
      <c r="B5890" s="142"/>
      <c r="C5890" s="79"/>
      <c r="D5890" s="127"/>
      <c r="E5890" s="80"/>
      <c r="F5890" s="143"/>
      <c r="G5890" s="80"/>
      <c r="H5890" s="133"/>
      <c r="I5890" s="162"/>
      <c r="J5890" s="81"/>
      <c r="K5890" s="144"/>
    </row>
    <row r="5891" spans="1:11" customFormat="1" ht="16.5" x14ac:dyDescent="0.3">
      <c r="A5891" s="77">
        <v>43463</v>
      </c>
      <c r="B5891" s="142" t="s">
        <v>3928</v>
      </c>
      <c r="C5891" s="79" t="s">
        <v>1891</v>
      </c>
      <c r="D5891" s="127" t="s">
        <v>1094</v>
      </c>
      <c r="E5891" s="80">
        <v>2</v>
      </c>
      <c r="F5891" s="143">
        <v>215000.5</v>
      </c>
      <c r="G5891" s="80">
        <f t="shared" si="51"/>
        <v>430001</v>
      </c>
      <c r="H5891" s="133">
        <f>G5891</f>
        <v>430001</v>
      </c>
      <c r="I5891" s="162" t="s">
        <v>1756</v>
      </c>
      <c r="J5891" s="81"/>
      <c r="K5891" s="144"/>
    </row>
    <row r="5892" spans="1:11" customFormat="1" ht="16.5" x14ac:dyDescent="0.3">
      <c r="A5892" s="77"/>
      <c r="B5892" s="142"/>
      <c r="C5892" s="79"/>
      <c r="D5892" s="127"/>
      <c r="E5892" s="80"/>
      <c r="F5892" s="143"/>
      <c r="G5892" s="80">
        <f t="shared" si="51"/>
        <v>0</v>
      </c>
      <c r="H5892" s="133"/>
      <c r="I5892" s="162"/>
      <c r="J5892" s="81"/>
      <c r="K5892" s="144"/>
    </row>
    <row r="5893" spans="1:11" customFormat="1" ht="16.5" x14ac:dyDescent="0.3">
      <c r="A5893" s="77">
        <v>43463</v>
      </c>
      <c r="B5893" s="142" t="s">
        <v>3929</v>
      </c>
      <c r="C5893" s="79" t="s">
        <v>2846</v>
      </c>
      <c r="D5893" s="127" t="s">
        <v>213</v>
      </c>
      <c r="E5893" s="80">
        <v>2</v>
      </c>
      <c r="F5893" s="143">
        <v>574999.69999999995</v>
      </c>
      <c r="G5893" s="80">
        <f t="shared" si="51"/>
        <v>1149999.3999999999</v>
      </c>
      <c r="H5893" s="133">
        <f>G5893</f>
        <v>1149999.3999999999</v>
      </c>
      <c r="I5893" s="162"/>
      <c r="J5893" s="81"/>
      <c r="K5893" s="144"/>
    </row>
    <row r="5894" spans="1:11" customFormat="1" ht="16.5" x14ac:dyDescent="0.3">
      <c r="A5894" s="77"/>
      <c r="B5894" s="142"/>
      <c r="C5894" s="79"/>
      <c r="D5894" s="127"/>
      <c r="E5894" s="80"/>
      <c r="F5894" s="143"/>
      <c r="G5894" s="80">
        <f t="shared" si="51"/>
        <v>0</v>
      </c>
      <c r="H5894" s="133"/>
      <c r="I5894" s="162"/>
      <c r="J5894" s="81"/>
      <c r="K5894" s="144"/>
    </row>
    <row r="5895" spans="1:11" customFormat="1" ht="16.5" x14ac:dyDescent="0.3">
      <c r="A5895" s="77">
        <v>43463</v>
      </c>
      <c r="B5895" s="142" t="s">
        <v>3930</v>
      </c>
      <c r="C5895" s="79" t="s">
        <v>1403</v>
      </c>
      <c r="D5895" s="127" t="s">
        <v>1094</v>
      </c>
      <c r="E5895" s="80">
        <v>5</v>
      </c>
      <c r="F5895" s="143">
        <v>215000.5</v>
      </c>
      <c r="G5895" s="80">
        <f t="shared" si="51"/>
        <v>1075002.5</v>
      </c>
      <c r="H5895" s="133">
        <f>G5895</f>
        <v>1075002.5</v>
      </c>
      <c r="I5895" s="162" t="s">
        <v>1216</v>
      </c>
      <c r="J5895" s="81"/>
      <c r="K5895" s="144"/>
    </row>
    <row r="5896" spans="1:11" customFormat="1" ht="16.5" x14ac:dyDescent="0.3">
      <c r="A5896" s="77"/>
      <c r="B5896" s="142"/>
      <c r="C5896" s="79"/>
      <c r="D5896" s="127"/>
      <c r="E5896" s="80"/>
      <c r="F5896" s="143"/>
      <c r="G5896" s="80">
        <f t="shared" si="51"/>
        <v>0</v>
      </c>
      <c r="H5896" s="133"/>
      <c r="I5896" s="162"/>
      <c r="J5896" s="81"/>
      <c r="K5896" s="144"/>
    </row>
    <row r="5897" spans="1:11" customFormat="1" ht="16.5" x14ac:dyDescent="0.3">
      <c r="A5897" s="77">
        <v>43463</v>
      </c>
      <c r="B5897" s="142" t="s">
        <v>3931</v>
      </c>
      <c r="C5897" s="79" t="s">
        <v>2376</v>
      </c>
      <c r="D5897" s="127" t="s">
        <v>3401</v>
      </c>
      <c r="E5897" s="80">
        <v>1</v>
      </c>
      <c r="F5897" s="143">
        <v>649000</v>
      </c>
      <c r="G5897" s="80">
        <f t="shared" si="51"/>
        <v>649000</v>
      </c>
      <c r="H5897" s="133">
        <f>G5897</f>
        <v>649000</v>
      </c>
      <c r="I5897" s="162" t="s">
        <v>1215</v>
      </c>
      <c r="J5897" s="81"/>
      <c r="K5897" s="144"/>
    </row>
    <row r="5898" spans="1:11" customFormat="1" ht="16.5" x14ac:dyDescent="0.3">
      <c r="A5898" s="77"/>
      <c r="B5898" s="142"/>
      <c r="C5898" s="79"/>
      <c r="D5898" s="127"/>
      <c r="E5898" s="80"/>
      <c r="F5898" s="143"/>
      <c r="G5898" s="80">
        <f t="shared" si="51"/>
        <v>0</v>
      </c>
      <c r="H5898" s="133"/>
      <c r="I5898" s="162"/>
      <c r="J5898" s="81"/>
      <c r="K5898" s="144"/>
    </row>
    <row r="5899" spans="1:11" customFormat="1" ht="16.5" x14ac:dyDescent="0.3">
      <c r="A5899" s="77">
        <v>43463</v>
      </c>
      <c r="B5899" s="142" t="s">
        <v>3932</v>
      </c>
      <c r="C5899" s="79" t="s">
        <v>3933</v>
      </c>
      <c r="D5899" s="127" t="s">
        <v>3934</v>
      </c>
      <c r="E5899" s="80">
        <v>12</v>
      </c>
      <c r="F5899" s="143">
        <v>156750</v>
      </c>
      <c r="G5899" s="80">
        <f t="shared" si="51"/>
        <v>1881000</v>
      </c>
      <c r="H5899" s="133">
        <f>G5899</f>
        <v>1881000</v>
      </c>
      <c r="I5899" s="162" t="s">
        <v>1756</v>
      </c>
      <c r="J5899" s="81"/>
      <c r="K5899" s="144"/>
    </row>
    <row r="5900" spans="1:11" customFormat="1" ht="16.5" x14ac:dyDescent="0.3">
      <c r="A5900" s="77"/>
      <c r="B5900" s="142"/>
      <c r="C5900" s="79"/>
      <c r="D5900" s="127"/>
      <c r="E5900" s="80"/>
      <c r="F5900" s="143"/>
      <c r="G5900" s="80">
        <f t="shared" si="51"/>
        <v>0</v>
      </c>
      <c r="H5900" s="133"/>
      <c r="I5900" s="162"/>
      <c r="J5900" s="81"/>
      <c r="K5900" s="144"/>
    </row>
    <row r="5901" spans="1:11" customFormat="1" ht="16.5" x14ac:dyDescent="0.3">
      <c r="A5901" s="77">
        <v>43463</v>
      </c>
      <c r="B5901" s="142" t="s">
        <v>3935</v>
      </c>
      <c r="C5901" s="79" t="s">
        <v>3697</v>
      </c>
      <c r="D5901" s="127" t="s">
        <v>2482</v>
      </c>
      <c r="E5901" s="80">
        <v>4</v>
      </c>
      <c r="F5901" s="143">
        <v>215650.38</v>
      </c>
      <c r="G5901" s="80">
        <f t="shared" si="51"/>
        <v>862601.52</v>
      </c>
      <c r="H5901" s="133">
        <f>G5901</f>
        <v>862601.52</v>
      </c>
      <c r="I5901" s="162" t="s">
        <v>1756</v>
      </c>
      <c r="J5901" s="81"/>
      <c r="K5901" s="144"/>
    </row>
    <row r="5902" spans="1:11" customFormat="1" ht="16.5" x14ac:dyDescent="0.3">
      <c r="A5902" s="77"/>
      <c r="B5902" s="142"/>
      <c r="C5902" s="79"/>
      <c r="D5902" s="127"/>
      <c r="E5902" s="80"/>
      <c r="F5902" s="143"/>
      <c r="G5902" s="80">
        <f t="shared" si="51"/>
        <v>0</v>
      </c>
      <c r="H5902" s="133"/>
      <c r="I5902" s="162"/>
      <c r="J5902" s="81"/>
      <c r="K5902" s="144"/>
    </row>
    <row r="5903" spans="1:11" customFormat="1" ht="16.5" x14ac:dyDescent="0.3">
      <c r="A5903" s="77">
        <v>43463</v>
      </c>
      <c r="B5903" s="142" t="s">
        <v>3936</v>
      </c>
      <c r="C5903" s="79" t="s">
        <v>3937</v>
      </c>
      <c r="D5903" s="127" t="s">
        <v>2073</v>
      </c>
      <c r="E5903" s="80">
        <v>1</v>
      </c>
      <c r="F5903" s="143">
        <v>240525.55</v>
      </c>
      <c r="G5903" s="80">
        <f t="shared" si="51"/>
        <v>240525.55</v>
      </c>
      <c r="H5903" s="133">
        <f>G5903</f>
        <v>240525.55</v>
      </c>
      <c r="I5903" s="162" t="s">
        <v>2524</v>
      </c>
      <c r="J5903" s="81"/>
      <c r="K5903" s="144"/>
    </row>
    <row r="5904" spans="1:11" customFormat="1" ht="16.5" x14ac:dyDescent="0.3">
      <c r="A5904" s="77"/>
      <c r="B5904" s="142"/>
      <c r="C5904" s="79"/>
      <c r="D5904" s="127"/>
      <c r="E5904" s="80"/>
      <c r="F5904" s="143"/>
      <c r="G5904" s="80">
        <f t="shared" si="51"/>
        <v>0</v>
      </c>
      <c r="H5904" s="133"/>
      <c r="I5904" s="162"/>
      <c r="J5904" s="81"/>
      <c r="K5904" s="144"/>
    </row>
    <row r="5905" spans="1:11" customFormat="1" ht="16.5" x14ac:dyDescent="0.3">
      <c r="A5905" s="77">
        <v>43463</v>
      </c>
      <c r="B5905" s="142" t="s">
        <v>3938</v>
      </c>
      <c r="C5905" s="79" t="s">
        <v>3939</v>
      </c>
      <c r="D5905" s="127" t="s">
        <v>2772</v>
      </c>
      <c r="E5905" s="80">
        <v>2</v>
      </c>
      <c r="F5905" s="143">
        <v>243000.5</v>
      </c>
      <c r="G5905" s="80">
        <f t="shared" si="51"/>
        <v>486001</v>
      </c>
      <c r="H5905" s="133">
        <f>G5905</f>
        <v>486001</v>
      </c>
      <c r="I5905" s="162" t="s">
        <v>314</v>
      </c>
      <c r="J5905" s="81"/>
      <c r="K5905" s="144"/>
    </row>
    <row r="5906" spans="1:11" customFormat="1" ht="16.5" x14ac:dyDescent="0.3">
      <c r="A5906" s="77"/>
      <c r="B5906" s="142"/>
      <c r="C5906" s="79"/>
      <c r="D5906" s="127"/>
      <c r="E5906" s="80"/>
      <c r="F5906" s="143"/>
      <c r="G5906" s="80">
        <f t="shared" si="51"/>
        <v>0</v>
      </c>
      <c r="H5906" s="133"/>
      <c r="I5906" s="162"/>
      <c r="J5906" s="81"/>
      <c r="K5906" s="144"/>
    </row>
    <row r="5907" spans="1:11" customFormat="1" ht="16.5" x14ac:dyDescent="0.3">
      <c r="A5907" s="77">
        <v>43463</v>
      </c>
      <c r="B5907" s="142" t="s">
        <v>3940</v>
      </c>
      <c r="C5907" s="79" t="s">
        <v>359</v>
      </c>
      <c r="D5907" s="127" t="s">
        <v>887</v>
      </c>
      <c r="E5907" s="80">
        <v>1</v>
      </c>
      <c r="F5907" s="143">
        <v>230000.1</v>
      </c>
      <c r="G5907" s="80">
        <f t="shared" si="51"/>
        <v>230000.1</v>
      </c>
      <c r="H5907" s="133">
        <f>G5907</f>
        <v>230000.1</v>
      </c>
      <c r="I5907" s="162" t="s">
        <v>1756</v>
      </c>
      <c r="J5907" s="81"/>
      <c r="K5907" s="144"/>
    </row>
    <row r="5908" spans="1:11" customFormat="1" ht="16.5" x14ac:dyDescent="0.3">
      <c r="A5908" s="77"/>
      <c r="B5908" s="142"/>
      <c r="C5908" s="79"/>
      <c r="D5908" s="127"/>
      <c r="E5908" s="80"/>
      <c r="F5908" s="143"/>
      <c r="G5908" s="80">
        <f t="shared" si="51"/>
        <v>0</v>
      </c>
      <c r="H5908" s="133"/>
      <c r="I5908" s="162"/>
      <c r="J5908" s="81"/>
      <c r="K5908" s="144"/>
    </row>
    <row r="5909" spans="1:11" customFormat="1" ht="16.5" x14ac:dyDescent="0.3">
      <c r="A5909" s="77">
        <v>43463</v>
      </c>
      <c r="B5909" s="142" t="s">
        <v>3941</v>
      </c>
      <c r="C5909" s="79" t="s">
        <v>2640</v>
      </c>
      <c r="D5909" s="127" t="s">
        <v>3296</v>
      </c>
      <c r="E5909" s="80">
        <v>2</v>
      </c>
      <c r="F5909" s="143">
        <v>284049.81</v>
      </c>
      <c r="G5909" s="80">
        <f t="shared" si="51"/>
        <v>568099.62</v>
      </c>
      <c r="H5909" s="133"/>
      <c r="I5909" s="162"/>
      <c r="J5909" s="81"/>
      <c r="K5909" s="144"/>
    </row>
    <row r="5910" spans="1:11" customFormat="1" ht="16.5" x14ac:dyDescent="0.3">
      <c r="A5910" s="77"/>
      <c r="B5910" s="142"/>
      <c r="C5910" s="79"/>
      <c r="D5910" s="127" t="s">
        <v>2482</v>
      </c>
      <c r="E5910" s="80">
        <v>2</v>
      </c>
      <c r="F5910" s="143">
        <v>215650.38</v>
      </c>
      <c r="G5910" s="80">
        <f t="shared" si="51"/>
        <v>431300.76</v>
      </c>
      <c r="H5910" s="133">
        <f>SUM(G5909:G5910)</f>
        <v>999400.38</v>
      </c>
      <c r="I5910" s="162" t="s">
        <v>1756</v>
      </c>
      <c r="J5910" s="81"/>
      <c r="K5910" s="144"/>
    </row>
    <row r="5911" spans="1:11" customFormat="1" ht="16.5" x14ac:dyDescent="0.3">
      <c r="A5911" s="77"/>
      <c r="B5911" s="142"/>
      <c r="C5911" s="79"/>
      <c r="D5911" s="127"/>
      <c r="E5911" s="80"/>
      <c r="F5911" s="143"/>
      <c r="G5911" s="80">
        <f t="shared" si="51"/>
        <v>0</v>
      </c>
      <c r="H5911" s="133"/>
      <c r="I5911" s="162"/>
      <c r="J5911" s="81"/>
      <c r="K5911" s="144"/>
    </row>
    <row r="5912" spans="1:11" customFormat="1" ht="16.5" x14ac:dyDescent="0.3">
      <c r="A5912" s="77">
        <v>43463</v>
      </c>
      <c r="B5912" s="142" t="s">
        <v>3942</v>
      </c>
      <c r="C5912" s="79" t="s">
        <v>2948</v>
      </c>
      <c r="D5912" s="127" t="s">
        <v>1094</v>
      </c>
      <c r="E5912" s="80">
        <v>4</v>
      </c>
      <c r="F5912" s="143">
        <v>215000.5</v>
      </c>
      <c r="G5912" s="80">
        <f t="shared" si="51"/>
        <v>860002</v>
      </c>
      <c r="H5912" s="133"/>
      <c r="I5912" s="162"/>
      <c r="J5912" s="81"/>
      <c r="K5912" s="144"/>
    </row>
    <row r="5913" spans="1:11" customFormat="1" ht="16.5" x14ac:dyDescent="0.3">
      <c r="A5913" s="77"/>
      <c r="B5913" s="142"/>
      <c r="C5913" s="79"/>
      <c r="D5913" s="127" t="s">
        <v>2875</v>
      </c>
      <c r="E5913" s="80">
        <v>1</v>
      </c>
      <c r="F5913" s="143">
        <v>1233900.3600000001</v>
      </c>
      <c r="G5913" s="80">
        <f t="shared" si="51"/>
        <v>1233900.3600000001</v>
      </c>
      <c r="H5913" s="133">
        <f>SUM(G5912:G5913)</f>
        <v>2093902.36</v>
      </c>
      <c r="I5913" s="162" t="s">
        <v>309</v>
      </c>
      <c r="J5913" s="81"/>
      <c r="K5913" s="144"/>
    </row>
    <row r="5914" spans="1:11" customFormat="1" ht="16.5" x14ac:dyDescent="0.3">
      <c r="A5914" s="77"/>
      <c r="B5914" s="142"/>
      <c r="C5914" s="79"/>
      <c r="D5914" s="127"/>
      <c r="E5914" s="80"/>
      <c r="F5914" s="143"/>
      <c r="G5914" s="80">
        <f t="shared" si="51"/>
        <v>0</v>
      </c>
      <c r="H5914" s="133"/>
      <c r="I5914" s="162"/>
      <c r="J5914" s="81"/>
      <c r="K5914" s="144"/>
    </row>
    <row r="5915" spans="1:11" customFormat="1" ht="16.5" x14ac:dyDescent="0.3">
      <c r="A5915" s="77">
        <v>43464</v>
      </c>
      <c r="B5915" s="142" t="s">
        <v>3943</v>
      </c>
      <c r="C5915" s="79" t="s">
        <v>3732</v>
      </c>
      <c r="D5915" s="127" t="s">
        <v>2482</v>
      </c>
      <c r="E5915" s="80">
        <v>3</v>
      </c>
      <c r="F5915" s="143">
        <v>215650.38</v>
      </c>
      <c r="G5915" s="80">
        <f t="shared" si="51"/>
        <v>646951.14</v>
      </c>
      <c r="H5915" s="133">
        <f>G5915</f>
        <v>646951.14</v>
      </c>
      <c r="I5915" s="162" t="s">
        <v>309</v>
      </c>
      <c r="J5915" s="81"/>
      <c r="K5915" s="144"/>
    </row>
    <row r="5916" spans="1:11" customFormat="1" ht="16.5" x14ac:dyDescent="0.3">
      <c r="A5916" s="77"/>
      <c r="B5916" s="142"/>
      <c r="C5916" s="79"/>
      <c r="D5916" s="127"/>
      <c r="E5916" s="80"/>
      <c r="F5916" s="143"/>
      <c r="G5916" s="80">
        <f t="shared" si="51"/>
        <v>0</v>
      </c>
      <c r="H5916" s="133"/>
      <c r="I5916" s="162"/>
      <c r="J5916" s="81"/>
      <c r="K5916" s="144"/>
    </row>
    <row r="5917" spans="1:11" customFormat="1" ht="16.5" x14ac:dyDescent="0.3">
      <c r="A5917" s="77">
        <v>43464</v>
      </c>
      <c r="B5917" s="142" t="s">
        <v>3944</v>
      </c>
      <c r="C5917" s="79" t="s">
        <v>3945</v>
      </c>
      <c r="D5917" s="127" t="s">
        <v>1094</v>
      </c>
      <c r="E5917" s="80">
        <v>1</v>
      </c>
      <c r="F5917" s="143">
        <v>215000.5</v>
      </c>
      <c r="G5917" s="80">
        <f t="shared" si="51"/>
        <v>215000.5</v>
      </c>
      <c r="H5917" s="133">
        <f>G5917</f>
        <v>215000.5</v>
      </c>
      <c r="I5917" s="162" t="s">
        <v>1215</v>
      </c>
      <c r="J5917" s="81"/>
      <c r="K5917" s="144"/>
    </row>
    <row r="5918" spans="1:11" customFormat="1" ht="16.5" x14ac:dyDescent="0.3">
      <c r="A5918" s="77"/>
      <c r="B5918" s="142"/>
      <c r="C5918" s="79"/>
      <c r="D5918" s="127"/>
      <c r="E5918" s="80"/>
      <c r="F5918" s="143"/>
      <c r="G5918" s="80">
        <f t="shared" si="51"/>
        <v>0</v>
      </c>
      <c r="H5918" s="133"/>
      <c r="I5918" s="162"/>
      <c r="J5918" s="81"/>
      <c r="K5918" s="144"/>
    </row>
    <row r="5919" spans="1:11" customFormat="1" ht="16.5" x14ac:dyDescent="0.3">
      <c r="A5919" s="77">
        <v>43464</v>
      </c>
      <c r="B5919" s="142" t="s">
        <v>3946</v>
      </c>
      <c r="C5919" s="79" t="s">
        <v>38</v>
      </c>
      <c r="D5919" s="127" t="s">
        <v>887</v>
      </c>
      <c r="E5919" s="80">
        <v>24</v>
      </c>
      <c r="F5919" s="143">
        <v>230000.1</v>
      </c>
      <c r="G5919" s="80">
        <f t="shared" si="51"/>
        <v>5520002.4000000004</v>
      </c>
      <c r="H5919" s="133">
        <f>G5919</f>
        <v>5520002.4000000004</v>
      </c>
      <c r="I5919" s="162" t="s">
        <v>310</v>
      </c>
      <c r="J5919" s="81"/>
      <c r="K5919" s="144"/>
    </row>
    <row r="5920" spans="1:11" customFormat="1" ht="16.5" x14ac:dyDescent="0.3">
      <c r="A5920" s="77"/>
      <c r="B5920" s="142"/>
      <c r="C5920" s="79"/>
      <c r="D5920" s="127"/>
      <c r="E5920" s="80"/>
      <c r="F5920" s="143"/>
      <c r="G5920" s="80">
        <f t="shared" si="51"/>
        <v>0</v>
      </c>
      <c r="H5920" s="133"/>
      <c r="I5920" s="162"/>
      <c r="J5920" s="81"/>
      <c r="K5920" s="144"/>
    </row>
    <row r="5921" spans="1:11" customFormat="1" ht="16.5" x14ac:dyDescent="0.3">
      <c r="A5921" s="77">
        <v>43464</v>
      </c>
      <c r="B5921" s="142" t="s">
        <v>3947</v>
      </c>
      <c r="C5921" s="79" t="s">
        <v>691</v>
      </c>
      <c r="D5921" s="127" t="s">
        <v>887</v>
      </c>
      <c r="E5921" s="80">
        <v>1</v>
      </c>
      <c r="F5921" s="143">
        <v>230000.1</v>
      </c>
      <c r="G5921" s="80">
        <f t="shared" si="51"/>
        <v>230000.1</v>
      </c>
      <c r="H5921" s="133">
        <f>G5921</f>
        <v>230000.1</v>
      </c>
      <c r="I5921" s="162" t="s">
        <v>2524</v>
      </c>
      <c r="J5921" s="81"/>
      <c r="K5921" s="144"/>
    </row>
    <row r="5922" spans="1:11" customFormat="1" ht="16.5" x14ac:dyDescent="0.3">
      <c r="A5922" s="77"/>
      <c r="B5922" s="142"/>
      <c r="C5922" s="79"/>
      <c r="D5922" s="127"/>
      <c r="E5922" s="80"/>
      <c r="F5922" s="143"/>
      <c r="G5922" s="80">
        <f t="shared" si="51"/>
        <v>0</v>
      </c>
      <c r="H5922" s="133"/>
      <c r="I5922" s="162"/>
      <c r="J5922" s="81"/>
      <c r="K5922" s="144"/>
    </row>
    <row r="5923" spans="1:11" customFormat="1" ht="16.5" x14ac:dyDescent="0.3">
      <c r="A5923" s="77">
        <v>43464</v>
      </c>
      <c r="B5923" s="142" t="s">
        <v>3948</v>
      </c>
      <c r="C5923" s="79" t="s">
        <v>237</v>
      </c>
      <c r="D5923" s="127" t="s">
        <v>1094</v>
      </c>
      <c r="E5923" s="80">
        <v>2</v>
      </c>
      <c r="F5923" s="143">
        <v>215000.5</v>
      </c>
      <c r="G5923" s="80">
        <f t="shared" si="51"/>
        <v>430001</v>
      </c>
      <c r="H5923" s="133">
        <f>G5923</f>
        <v>430001</v>
      </c>
      <c r="I5923" s="162" t="s">
        <v>309</v>
      </c>
      <c r="J5923" s="81"/>
      <c r="K5923" s="144"/>
    </row>
    <row r="5924" spans="1:11" customFormat="1" ht="16.5" x14ac:dyDescent="0.3">
      <c r="A5924" s="77"/>
      <c r="B5924" s="142"/>
      <c r="C5924" s="79"/>
      <c r="D5924" s="127"/>
      <c r="E5924" s="80"/>
      <c r="F5924" s="143"/>
      <c r="G5924" s="80">
        <f t="shared" si="51"/>
        <v>0</v>
      </c>
      <c r="H5924" s="133"/>
      <c r="I5924" s="162"/>
      <c r="J5924" s="81"/>
      <c r="K5924" s="144"/>
    </row>
    <row r="5925" spans="1:11" customFormat="1" ht="16.5" x14ac:dyDescent="0.3">
      <c r="A5925" s="77">
        <v>43464</v>
      </c>
      <c r="B5925" s="142" t="s">
        <v>3949</v>
      </c>
      <c r="C5925" s="79" t="s">
        <v>359</v>
      </c>
      <c r="D5925" s="127" t="s">
        <v>887</v>
      </c>
      <c r="E5925" s="80">
        <v>2</v>
      </c>
      <c r="F5925" s="143">
        <v>230000.1</v>
      </c>
      <c r="G5925" s="80">
        <f t="shared" si="51"/>
        <v>460000.2</v>
      </c>
      <c r="H5925" s="133">
        <f>G5925</f>
        <v>460000.2</v>
      </c>
      <c r="I5925" s="162" t="s">
        <v>1756</v>
      </c>
      <c r="J5925" s="81"/>
      <c r="K5925" s="144"/>
    </row>
    <row r="5926" spans="1:11" customFormat="1" ht="16.5" x14ac:dyDescent="0.3">
      <c r="A5926" s="77"/>
      <c r="B5926" s="142"/>
      <c r="C5926" s="79"/>
      <c r="D5926" s="127"/>
      <c r="E5926" s="80"/>
      <c r="F5926" s="143"/>
      <c r="G5926" s="80">
        <f t="shared" si="51"/>
        <v>0</v>
      </c>
      <c r="H5926" s="133"/>
      <c r="I5926" s="162"/>
      <c r="J5926" s="81"/>
      <c r="K5926" s="144"/>
    </row>
    <row r="5927" spans="1:11" customFormat="1" ht="16.5" x14ac:dyDescent="0.3">
      <c r="A5927" s="77">
        <v>43464</v>
      </c>
      <c r="B5927" s="142" t="s">
        <v>3951</v>
      </c>
      <c r="C5927" s="79" t="s">
        <v>2430</v>
      </c>
      <c r="D5927" s="127" t="s">
        <v>887</v>
      </c>
      <c r="E5927" s="80">
        <v>1</v>
      </c>
      <c r="F5927" s="143">
        <v>230000.1</v>
      </c>
      <c r="G5927" s="80">
        <f t="shared" si="51"/>
        <v>230000.1</v>
      </c>
      <c r="H5927" s="133">
        <f>G5927</f>
        <v>230000.1</v>
      </c>
      <c r="I5927" s="162" t="s">
        <v>1756</v>
      </c>
      <c r="J5927" s="81"/>
      <c r="K5927" s="144"/>
    </row>
    <row r="5928" spans="1:11" customFormat="1" ht="16.5" x14ac:dyDescent="0.3">
      <c r="A5928" s="77"/>
      <c r="B5928" s="142"/>
      <c r="C5928" s="79"/>
      <c r="D5928" s="127"/>
      <c r="E5928" s="80"/>
      <c r="F5928" s="143"/>
      <c r="G5928" s="80">
        <f t="shared" si="51"/>
        <v>0</v>
      </c>
      <c r="H5928" s="133"/>
      <c r="I5928" s="162"/>
      <c r="J5928" s="81"/>
      <c r="K5928" s="144"/>
    </row>
    <row r="5929" spans="1:11" customFormat="1" ht="16.5" x14ac:dyDescent="0.3">
      <c r="A5929" s="77">
        <v>43464</v>
      </c>
      <c r="B5929" s="142" t="s">
        <v>3950</v>
      </c>
      <c r="C5929" s="79" t="s">
        <v>1524</v>
      </c>
      <c r="D5929" s="127" t="s">
        <v>1094</v>
      </c>
      <c r="E5929" s="80">
        <v>2</v>
      </c>
      <c r="F5929" s="143">
        <v>215000.5</v>
      </c>
      <c r="G5929" s="80">
        <f t="shared" si="51"/>
        <v>430001</v>
      </c>
      <c r="H5929" s="133"/>
      <c r="I5929" s="162"/>
      <c r="J5929" s="81"/>
      <c r="K5929" s="144"/>
    </row>
    <row r="5930" spans="1:11" customFormat="1" ht="16.5" x14ac:dyDescent="0.3">
      <c r="A5930" s="77"/>
      <c r="B5930" s="142"/>
      <c r="C5930" s="79"/>
      <c r="D5930" s="127" t="s">
        <v>887</v>
      </c>
      <c r="E5930" s="80">
        <v>2</v>
      </c>
      <c r="F5930" s="143">
        <v>230000.1</v>
      </c>
      <c r="G5930" s="80">
        <f t="shared" si="51"/>
        <v>460000.2</v>
      </c>
      <c r="H5930" s="133">
        <f>SUM(G5929:G5930)</f>
        <v>890001.2</v>
      </c>
      <c r="I5930" s="162" t="s">
        <v>309</v>
      </c>
      <c r="J5930" s="81"/>
      <c r="K5930" s="144"/>
    </row>
    <row r="5931" spans="1:11" customFormat="1" ht="16.5" x14ac:dyDescent="0.3">
      <c r="A5931" s="77"/>
      <c r="B5931" s="142"/>
      <c r="C5931" s="79"/>
      <c r="D5931" s="127"/>
      <c r="E5931" s="80"/>
      <c r="F5931" s="143"/>
      <c r="G5931" s="80">
        <f t="shared" si="51"/>
        <v>0</v>
      </c>
      <c r="H5931" s="133"/>
      <c r="I5931" s="162"/>
      <c r="J5931" s="81"/>
      <c r="K5931" s="144"/>
    </row>
    <row r="5932" spans="1:11" customFormat="1" ht="16.5" x14ac:dyDescent="0.3">
      <c r="A5932" s="77">
        <v>43464</v>
      </c>
      <c r="B5932" s="142" t="s">
        <v>3952</v>
      </c>
      <c r="C5932" s="79" t="s">
        <v>3355</v>
      </c>
      <c r="D5932" s="127" t="s">
        <v>31</v>
      </c>
      <c r="E5932" s="80">
        <v>3</v>
      </c>
      <c r="F5932" s="143">
        <v>529199.44999999995</v>
      </c>
      <c r="G5932" s="80">
        <f t="shared" si="51"/>
        <v>1587598.3499999999</v>
      </c>
      <c r="H5932" s="133">
        <f>G5932</f>
        <v>1587598.3499999999</v>
      </c>
      <c r="I5932" s="162" t="s">
        <v>1756</v>
      </c>
      <c r="J5932" s="81"/>
      <c r="K5932" s="144"/>
    </row>
    <row r="5933" spans="1:11" customFormat="1" ht="16.5" x14ac:dyDescent="0.3">
      <c r="A5933" s="77"/>
      <c r="B5933" s="142"/>
      <c r="C5933" s="79"/>
      <c r="D5933" s="127"/>
      <c r="E5933" s="80"/>
      <c r="F5933" s="143"/>
      <c r="G5933" s="80">
        <f t="shared" si="51"/>
        <v>0</v>
      </c>
      <c r="H5933" s="133"/>
      <c r="I5933" s="162"/>
      <c r="J5933" s="81"/>
      <c r="K5933" s="144"/>
    </row>
    <row r="5934" spans="1:11" customFormat="1" ht="16.5" x14ac:dyDescent="0.3">
      <c r="A5934" s="77">
        <v>43464</v>
      </c>
      <c r="B5934" s="142" t="s">
        <v>3953</v>
      </c>
      <c r="C5934" s="79" t="s">
        <v>38</v>
      </c>
      <c r="D5934" s="127" t="s">
        <v>1094</v>
      </c>
      <c r="E5934" s="80">
        <v>36</v>
      </c>
      <c r="F5934" s="143">
        <v>215000.5</v>
      </c>
      <c r="G5934" s="80">
        <f t="shared" si="51"/>
        <v>7740018</v>
      </c>
      <c r="H5934" s="133"/>
      <c r="I5934" s="162"/>
      <c r="J5934" s="81"/>
      <c r="K5934" s="144"/>
    </row>
    <row r="5935" spans="1:11" customFormat="1" ht="16.5" x14ac:dyDescent="0.3">
      <c r="A5935" s="77"/>
      <c r="B5935" s="142"/>
      <c r="C5935" s="79"/>
      <c r="D5935" s="127" t="s">
        <v>1094</v>
      </c>
      <c r="E5935" s="80">
        <v>3</v>
      </c>
      <c r="F5935" s="143">
        <v>0</v>
      </c>
      <c r="G5935" s="80">
        <f t="shared" si="51"/>
        <v>0</v>
      </c>
      <c r="H5935" s="133">
        <f>SUM(G5934:G5935)</f>
        <v>7740018</v>
      </c>
      <c r="I5935" s="162" t="s">
        <v>310</v>
      </c>
      <c r="J5935" s="81"/>
      <c r="K5935" s="144"/>
    </row>
    <row r="5936" spans="1:11" customFormat="1" ht="16.5" x14ac:dyDescent="0.3">
      <c r="A5936" s="77"/>
      <c r="B5936" s="142"/>
      <c r="C5936" s="79"/>
      <c r="D5936" s="127"/>
      <c r="E5936" s="80"/>
      <c r="F5936" s="143"/>
      <c r="G5936" s="80">
        <f t="shared" si="51"/>
        <v>0</v>
      </c>
      <c r="H5936" s="133"/>
      <c r="I5936" s="162"/>
      <c r="J5936" s="81"/>
      <c r="K5936" s="144"/>
    </row>
    <row r="5937" spans="1:11" customFormat="1" ht="16.5" x14ac:dyDescent="0.3">
      <c r="A5937" s="77">
        <v>43464</v>
      </c>
      <c r="B5937" s="142" t="s">
        <v>3954</v>
      </c>
      <c r="C5937" s="79" t="s">
        <v>3621</v>
      </c>
      <c r="D5937" s="127" t="s">
        <v>1094</v>
      </c>
      <c r="E5937" s="80">
        <v>1</v>
      </c>
      <c r="F5937" s="143">
        <v>215000.5</v>
      </c>
      <c r="G5937" s="80">
        <f t="shared" si="51"/>
        <v>215000.5</v>
      </c>
      <c r="H5937" s="133">
        <f>G5937</f>
        <v>215000.5</v>
      </c>
      <c r="I5937" s="162" t="s">
        <v>2524</v>
      </c>
      <c r="J5937" s="81"/>
      <c r="K5937" s="144"/>
    </row>
    <row r="5938" spans="1:11" customFormat="1" ht="16.5" x14ac:dyDescent="0.3">
      <c r="A5938" s="77"/>
      <c r="B5938" s="142"/>
      <c r="C5938" s="79"/>
      <c r="D5938" s="127"/>
      <c r="E5938" s="80"/>
      <c r="F5938" s="143"/>
      <c r="G5938" s="80">
        <f t="shared" si="51"/>
        <v>0</v>
      </c>
      <c r="H5938" s="133"/>
      <c r="I5938" s="162"/>
      <c r="J5938" s="81"/>
      <c r="K5938" s="144"/>
    </row>
    <row r="5939" spans="1:11" customFormat="1" ht="16.5" x14ac:dyDescent="0.3">
      <c r="A5939" s="77">
        <v>43464</v>
      </c>
      <c r="B5939" s="142" t="s">
        <v>3955</v>
      </c>
      <c r="C5939" s="79" t="s">
        <v>3956</v>
      </c>
      <c r="D5939" s="127" t="s">
        <v>1325</v>
      </c>
      <c r="E5939" s="80">
        <v>1</v>
      </c>
      <c r="F5939" s="143">
        <v>603900</v>
      </c>
      <c r="G5939" s="80">
        <f t="shared" si="51"/>
        <v>603900</v>
      </c>
      <c r="H5939" s="133">
        <f>G5939</f>
        <v>603900</v>
      </c>
      <c r="I5939" s="162" t="s">
        <v>314</v>
      </c>
      <c r="J5939" s="81"/>
      <c r="K5939" s="144"/>
    </row>
    <row r="5940" spans="1:11" customFormat="1" ht="16.5" x14ac:dyDescent="0.3">
      <c r="A5940" s="77"/>
      <c r="B5940" s="142"/>
      <c r="C5940" s="79"/>
      <c r="D5940" s="127"/>
      <c r="E5940" s="80"/>
      <c r="F5940" s="143"/>
      <c r="G5940" s="80">
        <f t="shared" si="51"/>
        <v>0</v>
      </c>
      <c r="H5940" s="133"/>
      <c r="I5940" s="162"/>
      <c r="J5940" s="81"/>
      <c r="K5940" s="144"/>
    </row>
    <row r="5941" spans="1:11" customFormat="1" ht="16.5" x14ac:dyDescent="0.3">
      <c r="A5941" s="77">
        <v>43464</v>
      </c>
      <c r="B5941" s="142" t="s">
        <v>3957</v>
      </c>
      <c r="C5941" s="79" t="s">
        <v>1645</v>
      </c>
      <c r="D5941" s="127" t="s">
        <v>2073</v>
      </c>
      <c r="E5941" s="80">
        <v>1</v>
      </c>
      <c r="F5941" s="143">
        <v>240525.55</v>
      </c>
      <c r="G5941" s="80">
        <f t="shared" si="51"/>
        <v>240525.55</v>
      </c>
      <c r="H5941" s="133"/>
      <c r="I5941" s="162"/>
      <c r="J5941" s="81"/>
      <c r="K5941" s="144"/>
    </row>
    <row r="5942" spans="1:11" customFormat="1" ht="16.5" x14ac:dyDescent="0.3">
      <c r="A5942" s="77"/>
      <c r="B5942" s="142"/>
      <c r="C5942" s="79"/>
      <c r="D5942" s="127" t="s">
        <v>887</v>
      </c>
      <c r="E5942" s="80">
        <v>1</v>
      </c>
      <c r="F5942" s="143">
        <v>230000.1</v>
      </c>
      <c r="G5942" s="80">
        <f t="shared" si="51"/>
        <v>230000.1</v>
      </c>
      <c r="H5942" s="133">
        <f>SUM(G5941:G5942)</f>
        <v>470525.65</v>
      </c>
      <c r="I5942" s="162" t="s">
        <v>2524</v>
      </c>
      <c r="J5942" s="81"/>
      <c r="K5942" s="144"/>
    </row>
    <row r="5943" spans="1:11" customFormat="1" ht="16.5" x14ac:dyDescent="0.3">
      <c r="A5943" s="77"/>
      <c r="B5943" s="142"/>
      <c r="C5943" s="79"/>
      <c r="D5943" s="127"/>
      <c r="E5943" s="80"/>
      <c r="F5943" s="143"/>
      <c r="G5943" s="80">
        <f t="shared" si="51"/>
        <v>0</v>
      </c>
      <c r="H5943" s="133"/>
      <c r="I5943" s="162"/>
      <c r="J5943" s="81"/>
      <c r="K5943" s="144"/>
    </row>
    <row r="5944" spans="1:11" customFormat="1" ht="16.5" x14ac:dyDescent="0.3">
      <c r="A5944" s="77">
        <v>43464</v>
      </c>
      <c r="B5944" s="142" t="s">
        <v>3958</v>
      </c>
      <c r="C5944" s="79" t="s">
        <v>2779</v>
      </c>
      <c r="D5944" s="127" t="s">
        <v>887</v>
      </c>
      <c r="E5944" s="80">
        <v>2</v>
      </c>
      <c r="F5944" s="143">
        <v>230000.1</v>
      </c>
      <c r="G5944" s="80">
        <f t="shared" si="51"/>
        <v>460000.2</v>
      </c>
      <c r="H5944" s="133">
        <f>G5944</f>
        <v>460000.2</v>
      </c>
      <c r="I5944" s="162" t="s">
        <v>2524</v>
      </c>
      <c r="J5944" s="81"/>
      <c r="K5944" s="144"/>
    </row>
    <row r="5945" spans="1:11" customFormat="1" ht="16.5" x14ac:dyDescent="0.3">
      <c r="A5945" s="77"/>
      <c r="B5945" s="142"/>
      <c r="C5945" s="79"/>
      <c r="D5945" s="127"/>
      <c r="E5945" s="80"/>
      <c r="F5945" s="143"/>
      <c r="G5945" s="80">
        <f t="shared" si="51"/>
        <v>0</v>
      </c>
      <c r="H5945" s="133"/>
      <c r="I5945" s="162"/>
      <c r="J5945" s="81"/>
      <c r="K5945" s="144"/>
    </row>
    <row r="5946" spans="1:11" customFormat="1" ht="16.5" x14ac:dyDescent="0.3">
      <c r="A5946" s="77">
        <v>43464</v>
      </c>
      <c r="B5946" s="142" t="s">
        <v>3959</v>
      </c>
      <c r="C5946" s="79" t="s">
        <v>3419</v>
      </c>
      <c r="D5946" s="127" t="s">
        <v>3960</v>
      </c>
      <c r="E5946" s="80">
        <v>4</v>
      </c>
      <c r="F5946" s="143">
        <v>302100.09499999997</v>
      </c>
      <c r="G5946" s="80">
        <f t="shared" si="51"/>
        <v>1208400.3799999999</v>
      </c>
      <c r="H5946" s="133">
        <f>G5946</f>
        <v>1208400.3799999999</v>
      </c>
      <c r="I5946" s="162" t="s">
        <v>1756</v>
      </c>
      <c r="J5946" s="81"/>
      <c r="K5946" s="144"/>
    </row>
    <row r="5947" spans="1:11" customFormat="1" ht="16.5" x14ac:dyDescent="0.3">
      <c r="A5947" s="77"/>
      <c r="B5947" s="142"/>
      <c r="C5947" s="79"/>
      <c r="D5947" s="127"/>
      <c r="E5947" s="80"/>
      <c r="F5947" s="143"/>
      <c r="G5947" s="80">
        <f t="shared" si="51"/>
        <v>0</v>
      </c>
      <c r="H5947" s="133"/>
      <c r="I5947" s="162"/>
      <c r="J5947" s="81"/>
      <c r="K5947" s="144"/>
    </row>
    <row r="5948" spans="1:11" customFormat="1" ht="16.5" x14ac:dyDescent="0.3">
      <c r="A5948" s="77">
        <v>43464</v>
      </c>
      <c r="B5948" s="142" t="s">
        <v>3961</v>
      </c>
      <c r="C5948" s="79" t="s">
        <v>3908</v>
      </c>
      <c r="D5948" s="127" t="s">
        <v>2482</v>
      </c>
      <c r="E5948" s="80">
        <v>6</v>
      </c>
      <c r="F5948" s="143">
        <v>215650.38</v>
      </c>
      <c r="G5948" s="80">
        <f t="shared" si="51"/>
        <v>1293902.28</v>
      </c>
      <c r="H5948" s="133">
        <f>G5948</f>
        <v>1293902.28</v>
      </c>
      <c r="I5948" s="162" t="s">
        <v>309</v>
      </c>
      <c r="J5948" s="81"/>
      <c r="K5948" s="144"/>
    </row>
    <row r="5949" spans="1:11" customFormat="1" ht="16.5" x14ac:dyDescent="0.3">
      <c r="A5949" s="77"/>
      <c r="B5949" s="142"/>
      <c r="C5949" s="79"/>
      <c r="D5949" s="127"/>
      <c r="E5949" s="80"/>
      <c r="F5949" s="143"/>
      <c r="G5949" s="80">
        <f t="shared" si="51"/>
        <v>0</v>
      </c>
      <c r="H5949" s="133"/>
      <c r="I5949" s="162"/>
      <c r="J5949" s="81"/>
      <c r="K5949" s="144"/>
    </row>
    <row r="5950" spans="1:11" customFormat="1" ht="16.5" x14ac:dyDescent="0.3">
      <c r="A5950" s="77">
        <v>43464</v>
      </c>
      <c r="B5950" s="142" t="s">
        <v>3962</v>
      </c>
      <c r="C5950" s="79" t="s">
        <v>811</v>
      </c>
      <c r="D5950" s="127" t="s">
        <v>3892</v>
      </c>
      <c r="E5950" s="80">
        <v>2</v>
      </c>
      <c r="F5950" s="143">
        <v>297999.90000000002</v>
      </c>
      <c r="G5950" s="80">
        <f t="shared" si="51"/>
        <v>595999.80000000005</v>
      </c>
      <c r="H5950" s="133">
        <f>G5950</f>
        <v>595999.80000000005</v>
      </c>
      <c r="I5950" s="162" t="s">
        <v>1215</v>
      </c>
      <c r="J5950" s="81"/>
      <c r="K5950" s="144"/>
    </row>
    <row r="5951" spans="1:11" customFormat="1" ht="16.5" x14ac:dyDescent="0.3">
      <c r="A5951" s="77"/>
      <c r="B5951" s="142"/>
      <c r="C5951" s="79"/>
      <c r="D5951" s="127"/>
      <c r="E5951" s="80"/>
      <c r="F5951" s="143"/>
      <c r="G5951" s="80">
        <f t="shared" si="51"/>
        <v>0</v>
      </c>
      <c r="H5951" s="133"/>
      <c r="I5951" s="162"/>
      <c r="J5951" s="81"/>
      <c r="K5951" s="144"/>
    </row>
    <row r="5952" spans="1:11" customFormat="1" ht="16.5" x14ac:dyDescent="0.3">
      <c r="A5952" s="77">
        <v>43464</v>
      </c>
      <c r="B5952" s="142" t="s">
        <v>3963</v>
      </c>
      <c r="C5952" s="79" t="s">
        <v>3964</v>
      </c>
      <c r="D5952" s="127" t="s">
        <v>2482</v>
      </c>
      <c r="E5952" s="80">
        <v>1</v>
      </c>
      <c r="F5952" s="143">
        <v>215650.38</v>
      </c>
      <c r="G5952" s="80">
        <f t="shared" si="51"/>
        <v>215650.38</v>
      </c>
      <c r="H5952" s="133"/>
      <c r="I5952" s="162"/>
      <c r="J5952" s="81"/>
      <c r="K5952" s="144"/>
    </row>
    <row r="5953" spans="1:11" customFormat="1" ht="16.5" x14ac:dyDescent="0.3">
      <c r="A5953" s="77"/>
      <c r="B5953" s="142"/>
      <c r="C5953" s="79"/>
      <c r="D5953" s="127" t="s">
        <v>2653</v>
      </c>
      <c r="E5953" s="80">
        <v>2</v>
      </c>
      <c r="F5953" s="143">
        <v>243000.5</v>
      </c>
      <c r="G5953" s="80">
        <f t="shared" si="51"/>
        <v>486001</v>
      </c>
      <c r="H5953" s="133">
        <f>SUM(G5952:G5953)</f>
        <v>701651.38</v>
      </c>
      <c r="I5953" s="162" t="s">
        <v>309</v>
      </c>
      <c r="J5953" s="81"/>
      <c r="K5953" s="144"/>
    </row>
    <row r="5954" spans="1:11" customFormat="1" ht="16.5" x14ac:dyDescent="0.3">
      <c r="A5954" s="77"/>
      <c r="B5954" s="142"/>
      <c r="C5954" s="79"/>
      <c r="D5954" s="127"/>
      <c r="E5954" s="80"/>
      <c r="F5954" s="143"/>
      <c r="G5954" s="80">
        <f t="shared" si="51"/>
        <v>0</v>
      </c>
      <c r="H5954" s="133"/>
      <c r="I5954" s="162"/>
      <c r="J5954" s="81"/>
      <c r="K5954" s="144"/>
    </row>
    <row r="5955" spans="1:11" customFormat="1" ht="16.5" x14ac:dyDescent="0.3">
      <c r="A5955" s="77">
        <v>43464</v>
      </c>
      <c r="B5955" s="142" t="s">
        <v>3965</v>
      </c>
      <c r="C5955" s="79" t="s">
        <v>3869</v>
      </c>
      <c r="D5955" s="127" t="s">
        <v>3252</v>
      </c>
      <c r="E5955" s="80">
        <v>2</v>
      </c>
      <c r="F5955" s="143">
        <v>1503900.09</v>
      </c>
      <c r="G5955" s="80">
        <f t="shared" si="51"/>
        <v>3007800.18</v>
      </c>
      <c r="H5955" s="133"/>
      <c r="I5955" s="162"/>
      <c r="J5955" s="81"/>
      <c r="K5955" s="144"/>
    </row>
    <row r="5956" spans="1:11" customFormat="1" ht="16.5" x14ac:dyDescent="0.3">
      <c r="A5956" s="77"/>
      <c r="B5956" s="142"/>
      <c r="C5956" s="79"/>
      <c r="D5956" s="127" t="s">
        <v>2213</v>
      </c>
      <c r="E5956" s="80">
        <v>2</v>
      </c>
      <c r="F5956" s="143">
        <v>1084500.55</v>
      </c>
      <c r="G5956" s="80">
        <f t="shared" si="51"/>
        <v>2169001.1</v>
      </c>
      <c r="H5956" s="133">
        <f>SUM(G5955:G5956)</f>
        <v>5176801.2800000003</v>
      </c>
      <c r="I5956" s="162" t="s">
        <v>309</v>
      </c>
      <c r="J5956" s="81"/>
      <c r="K5956" s="144"/>
    </row>
    <row r="5957" spans="1:11" customFormat="1" ht="16.5" x14ac:dyDescent="0.3">
      <c r="A5957" s="77"/>
      <c r="B5957" s="142"/>
      <c r="C5957" s="79"/>
      <c r="D5957" s="127"/>
      <c r="E5957" s="80"/>
      <c r="F5957" s="143"/>
      <c r="G5957" s="80">
        <f t="shared" si="51"/>
        <v>0</v>
      </c>
      <c r="H5957" s="133"/>
      <c r="I5957" s="162"/>
      <c r="J5957" s="81"/>
      <c r="K5957" s="144"/>
    </row>
    <row r="5958" spans="1:11" customFormat="1" ht="16.5" x14ac:dyDescent="0.3">
      <c r="A5958" s="77">
        <v>43465</v>
      </c>
      <c r="B5958" s="142" t="s">
        <v>3966</v>
      </c>
      <c r="C5958" s="79" t="s">
        <v>2779</v>
      </c>
      <c r="D5958" s="127" t="s">
        <v>887</v>
      </c>
      <c r="E5958" s="80">
        <v>2</v>
      </c>
      <c r="F5958" s="143">
        <v>230000.1</v>
      </c>
      <c r="G5958" s="80">
        <f t="shared" si="51"/>
        <v>460000.2</v>
      </c>
      <c r="H5958" s="133">
        <f>G5958</f>
        <v>460000.2</v>
      </c>
      <c r="I5958" s="162" t="s">
        <v>2524</v>
      </c>
      <c r="J5958" s="81"/>
      <c r="K5958" s="144"/>
    </row>
    <row r="5959" spans="1:11" customFormat="1" ht="16.5" x14ac:dyDescent="0.3">
      <c r="A5959" s="77"/>
      <c r="B5959" s="142"/>
      <c r="C5959" s="79"/>
      <c r="D5959" s="127"/>
      <c r="E5959" s="80"/>
      <c r="F5959" s="143"/>
      <c r="G5959" s="80">
        <f t="shared" si="51"/>
        <v>0</v>
      </c>
      <c r="H5959" s="133"/>
      <c r="I5959" s="162"/>
      <c r="J5959" s="81"/>
      <c r="K5959" s="144"/>
    </row>
    <row r="5960" spans="1:11" customFormat="1" ht="16.5" x14ac:dyDescent="0.3">
      <c r="A5960" s="77">
        <v>43465</v>
      </c>
      <c r="B5960" s="142" t="s">
        <v>3967</v>
      </c>
      <c r="C5960" s="79" t="s">
        <v>284</v>
      </c>
      <c r="D5960" s="127" t="s">
        <v>1094</v>
      </c>
      <c r="E5960" s="80">
        <v>6</v>
      </c>
      <c r="F5960" s="143">
        <v>215000.5</v>
      </c>
      <c r="G5960" s="80">
        <f t="shared" si="51"/>
        <v>1290003</v>
      </c>
      <c r="H5960" s="133"/>
      <c r="I5960" s="162"/>
      <c r="J5960" s="81"/>
      <c r="K5960" s="144"/>
    </row>
    <row r="5961" spans="1:11" customFormat="1" ht="16.5" x14ac:dyDescent="0.3">
      <c r="A5961" s="77"/>
      <c r="B5961" s="142"/>
      <c r="C5961" s="79"/>
      <c r="D5961" s="127" t="s">
        <v>887</v>
      </c>
      <c r="E5961" s="80">
        <v>24</v>
      </c>
      <c r="F5961" s="143">
        <v>230000.1</v>
      </c>
      <c r="G5961" s="80">
        <f t="shared" si="51"/>
        <v>5520002.4000000004</v>
      </c>
      <c r="H5961" s="133">
        <f>SUM(G5960:G5961)</f>
        <v>6810005.4000000004</v>
      </c>
      <c r="I5961" s="162" t="s">
        <v>310</v>
      </c>
      <c r="J5961" s="81"/>
      <c r="K5961" s="144"/>
    </row>
    <row r="5962" spans="1:11" customFormat="1" ht="16.5" x14ac:dyDescent="0.3">
      <c r="A5962" s="77"/>
      <c r="B5962" s="142"/>
      <c r="C5962" s="79"/>
      <c r="D5962" s="127"/>
      <c r="E5962" s="80"/>
      <c r="F5962" s="143"/>
      <c r="G5962" s="80">
        <f t="shared" si="51"/>
        <v>0</v>
      </c>
      <c r="H5962" s="133"/>
      <c r="I5962" s="162"/>
      <c r="J5962" s="81"/>
      <c r="K5962" s="144"/>
    </row>
    <row r="5963" spans="1:11" customFormat="1" ht="16.5" x14ac:dyDescent="0.3">
      <c r="A5963" s="77">
        <v>43465</v>
      </c>
      <c r="B5963" s="142" t="s">
        <v>3968</v>
      </c>
      <c r="C5963" s="79" t="s">
        <v>3908</v>
      </c>
      <c r="D5963" s="127" t="s">
        <v>887</v>
      </c>
      <c r="E5963" s="80">
        <v>2</v>
      </c>
      <c r="F5963" s="143">
        <v>230000.1</v>
      </c>
      <c r="G5963" s="80">
        <f t="shared" si="51"/>
        <v>460000.2</v>
      </c>
      <c r="H5963" s="133">
        <f>G5963</f>
        <v>460000.2</v>
      </c>
      <c r="I5963" s="162" t="s">
        <v>309</v>
      </c>
      <c r="J5963" s="81"/>
      <c r="K5963" s="144"/>
    </row>
    <row r="5964" spans="1:11" customFormat="1" ht="16.5" x14ac:dyDescent="0.3">
      <c r="A5964" s="77"/>
      <c r="B5964" s="142"/>
      <c r="C5964" s="79"/>
      <c r="D5964" s="127"/>
      <c r="E5964" s="80"/>
      <c r="F5964" s="143"/>
      <c r="G5964" s="80">
        <f t="shared" si="51"/>
        <v>0</v>
      </c>
      <c r="H5964" s="133"/>
      <c r="I5964" s="162"/>
      <c r="J5964" s="81"/>
      <c r="K5964" s="144"/>
    </row>
    <row r="5965" spans="1:11" customFormat="1" ht="16.5" x14ac:dyDescent="0.3">
      <c r="A5965" s="77">
        <v>43465</v>
      </c>
      <c r="B5965" s="142" t="s">
        <v>3969</v>
      </c>
      <c r="C5965" s="79" t="s">
        <v>284</v>
      </c>
      <c r="D5965" s="127" t="s">
        <v>887</v>
      </c>
      <c r="E5965" s="80">
        <v>12</v>
      </c>
      <c r="F5965" s="143">
        <v>230000.1</v>
      </c>
      <c r="G5965" s="80">
        <f t="shared" si="51"/>
        <v>2760001.2</v>
      </c>
      <c r="H5965" s="133">
        <f>G5965</f>
        <v>2760001.2</v>
      </c>
      <c r="I5965" s="162" t="s">
        <v>310</v>
      </c>
      <c r="J5965" s="81"/>
      <c r="K5965" s="144"/>
    </row>
    <row r="5966" spans="1:11" customFormat="1" ht="16.5" x14ac:dyDescent="0.3">
      <c r="A5966" s="77"/>
      <c r="B5966" s="142"/>
      <c r="C5966" s="79"/>
      <c r="D5966" s="127"/>
      <c r="E5966" s="80"/>
      <c r="F5966" s="143"/>
      <c r="G5966" s="80">
        <f t="shared" si="51"/>
        <v>0</v>
      </c>
      <c r="H5966" s="133"/>
      <c r="I5966" s="162"/>
      <c r="J5966" s="81"/>
      <c r="K5966" s="144"/>
    </row>
    <row r="5967" spans="1:11" customFormat="1" ht="16.5" x14ac:dyDescent="0.3">
      <c r="A5967" s="77">
        <v>43465</v>
      </c>
      <c r="B5967" s="142" t="s">
        <v>3970</v>
      </c>
      <c r="C5967" s="79" t="s">
        <v>3971</v>
      </c>
      <c r="D5967" s="127" t="s">
        <v>1325</v>
      </c>
      <c r="E5967" s="80">
        <v>1</v>
      </c>
      <c r="F5967" s="143">
        <v>603900</v>
      </c>
      <c r="G5967" s="80">
        <f t="shared" si="51"/>
        <v>603900</v>
      </c>
      <c r="H5967" s="133">
        <f>G5967</f>
        <v>603900</v>
      </c>
      <c r="I5967" s="162" t="s">
        <v>309</v>
      </c>
      <c r="J5967" s="81"/>
      <c r="K5967" s="144"/>
    </row>
    <row r="5968" spans="1:11" customFormat="1" ht="16.5" x14ac:dyDescent="0.3">
      <c r="A5968" s="77"/>
      <c r="B5968" s="142"/>
      <c r="C5968" s="79"/>
      <c r="D5968" s="127"/>
      <c r="E5968" s="80"/>
      <c r="F5968" s="143"/>
      <c r="G5968" s="80">
        <f t="shared" si="51"/>
        <v>0</v>
      </c>
      <c r="H5968" s="133"/>
      <c r="I5968" s="162"/>
      <c r="J5968" s="81"/>
      <c r="K5968" s="144"/>
    </row>
    <row r="5969" spans="1:11" customFormat="1" ht="16.5" x14ac:dyDescent="0.3">
      <c r="A5969" s="77">
        <v>43465</v>
      </c>
      <c r="B5969" s="142" t="s">
        <v>3972</v>
      </c>
      <c r="C5969" s="79" t="s">
        <v>2376</v>
      </c>
      <c r="D5969" s="127" t="s">
        <v>1094</v>
      </c>
      <c r="E5969" s="80">
        <v>5</v>
      </c>
      <c r="F5969" s="143">
        <v>215000.5</v>
      </c>
      <c r="G5969" s="80">
        <f t="shared" si="51"/>
        <v>1075002.5</v>
      </c>
      <c r="H5969" s="133">
        <f>G5969</f>
        <v>1075002.5</v>
      </c>
      <c r="I5969" s="162" t="s">
        <v>1215</v>
      </c>
      <c r="J5969" s="81"/>
      <c r="K5969" s="144"/>
    </row>
    <row r="5970" spans="1:11" customFormat="1" ht="16.5" x14ac:dyDescent="0.3">
      <c r="A5970" s="77"/>
      <c r="B5970" s="142"/>
      <c r="C5970" s="79"/>
      <c r="D5970" s="127"/>
      <c r="E5970" s="80"/>
      <c r="F5970" s="143"/>
      <c r="G5970" s="80">
        <f t="shared" si="51"/>
        <v>0</v>
      </c>
      <c r="H5970" s="133"/>
      <c r="I5970" s="162"/>
      <c r="J5970" s="81"/>
      <c r="K5970" s="144"/>
    </row>
    <row r="5971" spans="1:11" customFormat="1" ht="16.5" x14ac:dyDescent="0.3">
      <c r="A5971" s="77">
        <v>43465</v>
      </c>
      <c r="B5971" s="142" t="s">
        <v>3973</v>
      </c>
      <c r="C5971" s="79" t="s">
        <v>3355</v>
      </c>
      <c r="D5971" s="127" t="s">
        <v>19</v>
      </c>
      <c r="E5971" s="80">
        <v>3</v>
      </c>
      <c r="F5971" s="143">
        <v>543400</v>
      </c>
      <c r="G5971" s="80">
        <f t="shared" si="51"/>
        <v>1630200</v>
      </c>
      <c r="H5971" s="133">
        <f>G5971</f>
        <v>1630200</v>
      </c>
      <c r="I5971" s="162" t="s">
        <v>1756</v>
      </c>
      <c r="J5971" s="81"/>
      <c r="K5971" s="144"/>
    </row>
    <row r="5972" spans="1:11" customFormat="1" ht="16.5" x14ac:dyDescent="0.3">
      <c r="A5972" s="77"/>
      <c r="B5972" s="142"/>
      <c r="C5972" s="79"/>
      <c r="D5972" s="127"/>
      <c r="E5972" s="80"/>
      <c r="F5972" s="143"/>
      <c r="G5972" s="80">
        <f t="shared" si="51"/>
        <v>0</v>
      </c>
      <c r="H5972" s="133"/>
      <c r="I5972" s="162"/>
      <c r="J5972" s="81"/>
      <c r="K5972" s="144"/>
    </row>
    <row r="5973" spans="1:11" customFormat="1" ht="16.5" x14ac:dyDescent="0.3">
      <c r="A5973" s="77">
        <v>43465</v>
      </c>
      <c r="B5973" s="142" t="s">
        <v>3974</v>
      </c>
      <c r="C5973" s="79" t="s">
        <v>3975</v>
      </c>
      <c r="D5973" s="127" t="s">
        <v>2482</v>
      </c>
      <c r="E5973" s="80">
        <v>2</v>
      </c>
      <c r="F5973" s="143">
        <v>215650.38</v>
      </c>
      <c r="G5973" s="80">
        <f t="shared" si="51"/>
        <v>431300.76</v>
      </c>
      <c r="H5973" s="133">
        <f>G5973</f>
        <v>431300.76</v>
      </c>
      <c r="I5973" s="162" t="s">
        <v>309</v>
      </c>
      <c r="J5973" s="81"/>
      <c r="K5973" s="144"/>
    </row>
    <row r="5974" spans="1:11" customFormat="1" ht="16.5" x14ac:dyDescent="0.3">
      <c r="A5974" s="77"/>
      <c r="B5974" s="142"/>
      <c r="C5974" s="79"/>
      <c r="D5974" s="127"/>
      <c r="E5974" s="80"/>
      <c r="F5974" s="143"/>
      <c r="G5974" s="80">
        <f t="shared" si="51"/>
        <v>0</v>
      </c>
      <c r="H5974" s="133"/>
      <c r="I5974" s="162"/>
      <c r="J5974" s="81"/>
      <c r="K5974" s="144"/>
    </row>
    <row r="5975" spans="1:11" customFormat="1" ht="16.5" x14ac:dyDescent="0.3">
      <c r="A5975" s="77">
        <v>43465</v>
      </c>
      <c r="B5975" s="142" t="s">
        <v>3976</v>
      </c>
      <c r="C5975" s="79" t="s">
        <v>309</v>
      </c>
      <c r="D5975" s="127" t="s">
        <v>1915</v>
      </c>
      <c r="E5975" s="80">
        <v>1</v>
      </c>
      <c r="F5975" s="143">
        <v>153674.73000000001</v>
      </c>
      <c r="G5975" s="80">
        <f t="shared" si="51"/>
        <v>153674.73000000001</v>
      </c>
      <c r="H5975" s="133">
        <f>G5975</f>
        <v>153674.73000000001</v>
      </c>
      <c r="I5975" s="162" t="s">
        <v>309</v>
      </c>
      <c r="J5975" s="81"/>
      <c r="K5975" s="144"/>
    </row>
    <row r="5976" spans="1:11" customFormat="1" ht="16.5" x14ac:dyDescent="0.3">
      <c r="A5976" s="77"/>
      <c r="B5976" s="142"/>
      <c r="C5976" s="79"/>
      <c r="D5976" s="127"/>
      <c r="E5976" s="80"/>
      <c r="F5976" s="143"/>
      <c r="G5976" s="80">
        <f t="shared" si="51"/>
        <v>0</v>
      </c>
      <c r="H5976" s="133"/>
      <c r="I5976" s="162"/>
      <c r="J5976" s="81"/>
      <c r="K5976" s="144"/>
    </row>
    <row r="5977" spans="1:11" customFormat="1" ht="16.5" x14ac:dyDescent="0.3">
      <c r="A5977" s="77">
        <v>43465</v>
      </c>
      <c r="B5977" s="142" t="s">
        <v>3977</v>
      </c>
      <c r="C5977" s="79" t="s">
        <v>309</v>
      </c>
      <c r="D5977" s="127" t="s">
        <v>3978</v>
      </c>
      <c r="E5977" s="80">
        <v>2</v>
      </c>
      <c r="F5977" s="143">
        <v>153674.73000000001</v>
      </c>
      <c r="G5977" s="80">
        <f t="shared" si="51"/>
        <v>307349.46000000002</v>
      </c>
      <c r="H5977" s="133">
        <f>G5977</f>
        <v>307349.46000000002</v>
      </c>
      <c r="I5977" s="162" t="s">
        <v>309</v>
      </c>
      <c r="J5977" s="81"/>
      <c r="K5977" s="144"/>
    </row>
    <row r="5978" spans="1:11" customFormat="1" ht="16.5" x14ac:dyDescent="0.3">
      <c r="A5978" s="77"/>
      <c r="B5978" s="142"/>
      <c r="C5978" s="79"/>
      <c r="D5978" s="127"/>
      <c r="E5978" s="80"/>
      <c r="F5978" s="143"/>
      <c r="G5978" s="80">
        <f t="shared" si="51"/>
        <v>0</v>
      </c>
      <c r="H5978" s="133"/>
      <c r="I5978" s="162"/>
      <c r="J5978" s="81"/>
      <c r="K5978" s="144"/>
    </row>
    <row r="5979" spans="1:11" customFormat="1" ht="16.5" x14ac:dyDescent="0.3">
      <c r="A5979" s="77">
        <v>43465</v>
      </c>
      <c r="B5979" s="142" t="s">
        <v>3979</v>
      </c>
      <c r="C5979" s="79" t="s">
        <v>3980</v>
      </c>
      <c r="D5979" s="127" t="s">
        <v>887</v>
      </c>
      <c r="E5979" s="80">
        <v>15</v>
      </c>
      <c r="F5979" s="143">
        <v>230000.1</v>
      </c>
      <c r="G5979" s="80">
        <f t="shared" si="51"/>
        <v>3450001.5</v>
      </c>
      <c r="H5979" s="133">
        <f>G5979</f>
        <v>3450001.5</v>
      </c>
      <c r="I5979" s="162" t="s">
        <v>314</v>
      </c>
      <c r="J5979" s="81"/>
      <c r="K5979" s="144"/>
    </row>
    <row r="5980" spans="1:11" customFormat="1" ht="16.5" x14ac:dyDescent="0.3">
      <c r="A5980" s="77"/>
      <c r="B5980" s="142"/>
      <c r="C5980" s="79"/>
      <c r="D5980" s="127"/>
      <c r="E5980" s="80"/>
      <c r="F5980" s="143"/>
      <c r="G5980" s="80">
        <f t="shared" si="51"/>
        <v>0</v>
      </c>
      <c r="H5980" s="133"/>
      <c r="I5980" s="162"/>
      <c r="J5980" s="81"/>
      <c r="K5980" s="144"/>
    </row>
    <row r="5981" spans="1:11" customFormat="1" ht="16.5" x14ac:dyDescent="0.3">
      <c r="A5981" s="77">
        <v>43465</v>
      </c>
      <c r="B5981" s="142" t="s">
        <v>3981</v>
      </c>
      <c r="C5981" s="79" t="s">
        <v>3980</v>
      </c>
      <c r="D5981" s="127" t="s">
        <v>1094</v>
      </c>
      <c r="E5981" s="80">
        <v>24</v>
      </c>
      <c r="F5981" s="143">
        <v>215000.5</v>
      </c>
      <c r="G5981" s="80">
        <f t="shared" si="51"/>
        <v>5160012</v>
      </c>
      <c r="H5981" s="133"/>
      <c r="I5981" s="162"/>
      <c r="J5981" s="81"/>
      <c r="K5981" s="144"/>
    </row>
    <row r="5982" spans="1:11" customFormat="1" ht="16.5" x14ac:dyDescent="0.3">
      <c r="A5982" s="77"/>
      <c r="B5982" s="142"/>
      <c r="C5982" s="79"/>
      <c r="D5982" s="127" t="s">
        <v>1094</v>
      </c>
      <c r="E5982" s="80">
        <v>2</v>
      </c>
      <c r="F5982" s="143">
        <v>0</v>
      </c>
      <c r="G5982" s="80">
        <f t="shared" si="51"/>
        <v>0</v>
      </c>
      <c r="H5982" s="133">
        <f>SUM(G5981:G5982)</f>
        <v>5160012</v>
      </c>
      <c r="I5982" s="162" t="s">
        <v>314</v>
      </c>
      <c r="J5982" s="81"/>
      <c r="K5982" s="144"/>
    </row>
    <row r="5983" spans="1:11" customFormat="1" ht="16.5" x14ac:dyDescent="0.3">
      <c r="A5983" s="77"/>
      <c r="B5983" s="142"/>
      <c r="C5983" s="79"/>
      <c r="D5983" s="127"/>
      <c r="E5983" s="80"/>
      <c r="F5983" s="143"/>
      <c r="G5983" s="80">
        <f t="shared" si="51"/>
        <v>0</v>
      </c>
      <c r="H5983" s="133"/>
      <c r="I5983" s="162"/>
      <c r="J5983" s="81"/>
      <c r="K5983" s="144"/>
    </row>
    <row r="5984" spans="1:11" customFormat="1" ht="16.5" x14ac:dyDescent="0.3">
      <c r="A5984" s="77">
        <v>43465</v>
      </c>
      <c r="B5984" s="142" t="s">
        <v>3982</v>
      </c>
      <c r="C5984" s="79" t="s">
        <v>3176</v>
      </c>
      <c r="D5984" s="127" t="s">
        <v>104</v>
      </c>
      <c r="E5984" s="80">
        <v>2</v>
      </c>
      <c r="F5984" s="143">
        <v>513900.09</v>
      </c>
      <c r="G5984" s="80">
        <f t="shared" si="51"/>
        <v>1027800.18</v>
      </c>
      <c r="H5984" s="133">
        <f>G5984</f>
        <v>1027800.18</v>
      </c>
      <c r="I5984" s="162" t="s">
        <v>1756</v>
      </c>
      <c r="J5984" s="81"/>
      <c r="K5984" s="144"/>
    </row>
    <row r="5985" spans="1:11" customFormat="1" ht="16.5" x14ac:dyDescent="0.3">
      <c r="A5985" s="77"/>
      <c r="B5985" s="142"/>
      <c r="C5985" s="79"/>
      <c r="D5985" s="127"/>
      <c r="E5985" s="80"/>
      <c r="F5985" s="143"/>
      <c r="G5985" s="80">
        <f t="shared" si="51"/>
        <v>0</v>
      </c>
      <c r="H5985" s="133"/>
      <c r="I5985" s="162"/>
      <c r="J5985" s="81"/>
      <c r="K5985" s="144"/>
    </row>
    <row r="5986" spans="1:11" customFormat="1" ht="16.5" x14ac:dyDescent="0.3">
      <c r="A5986" s="77">
        <v>43465</v>
      </c>
      <c r="B5986" s="142" t="s">
        <v>3983</v>
      </c>
      <c r="C5986" s="79" t="s">
        <v>301</v>
      </c>
      <c r="D5986" s="127" t="s">
        <v>2844</v>
      </c>
      <c r="E5986" s="80">
        <v>24</v>
      </c>
      <c r="F5986" s="143">
        <v>198000</v>
      </c>
      <c r="G5986" s="80">
        <f t="shared" si="51"/>
        <v>4752000</v>
      </c>
      <c r="H5986" s="133">
        <f>G5986</f>
        <v>4752000</v>
      </c>
      <c r="I5986" s="162" t="s">
        <v>309</v>
      </c>
      <c r="J5986" s="81"/>
      <c r="K5986" s="144"/>
    </row>
    <row r="5987" spans="1:11" customFormat="1" ht="16.5" x14ac:dyDescent="0.3">
      <c r="A5987" s="77"/>
      <c r="B5987" s="142"/>
      <c r="C5987" s="79"/>
      <c r="D5987" s="127"/>
      <c r="E5987" s="80"/>
      <c r="F5987" s="143"/>
      <c r="G5987" s="80">
        <f t="shared" si="51"/>
        <v>0</v>
      </c>
      <c r="H5987" s="133"/>
      <c r="I5987" s="162"/>
      <c r="J5987" s="81"/>
      <c r="K5987" s="144"/>
    </row>
    <row r="5988" spans="1:11" customFormat="1" ht="16.5" x14ac:dyDescent="0.3">
      <c r="A5988" s="77">
        <v>43465</v>
      </c>
      <c r="B5988" s="142" t="s">
        <v>3984</v>
      </c>
      <c r="C5988" s="79" t="s">
        <v>301</v>
      </c>
      <c r="D5988" s="127" t="s">
        <v>3278</v>
      </c>
      <c r="E5988" s="80">
        <v>24</v>
      </c>
      <c r="F5988" s="143">
        <v>198000</v>
      </c>
      <c r="G5988" s="80">
        <f t="shared" si="51"/>
        <v>4752000</v>
      </c>
      <c r="H5988" s="133">
        <f>G5988</f>
        <v>4752000</v>
      </c>
      <c r="I5988" s="162" t="s">
        <v>309</v>
      </c>
      <c r="J5988" s="81"/>
      <c r="K5988" s="144"/>
    </row>
    <row r="5989" spans="1:11" customFormat="1" ht="16.5" x14ac:dyDescent="0.3">
      <c r="A5989" s="77"/>
      <c r="B5989" s="142"/>
      <c r="C5989" s="79"/>
      <c r="D5989" s="127"/>
      <c r="E5989" s="80"/>
      <c r="F5989" s="143"/>
      <c r="G5989" s="80">
        <f t="shared" si="51"/>
        <v>0</v>
      </c>
      <c r="H5989" s="133"/>
      <c r="I5989" s="162"/>
      <c r="J5989" s="81"/>
      <c r="K5989" s="144"/>
    </row>
    <row r="5990" spans="1:11" customFormat="1" ht="16.5" x14ac:dyDescent="0.3">
      <c r="A5990" s="77">
        <v>43465</v>
      </c>
      <c r="B5990" s="142" t="s">
        <v>3985</v>
      </c>
      <c r="C5990" s="79" t="s">
        <v>3182</v>
      </c>
      <c r="D5990" s="127" t="s">
        <v>1094</v>
      </c>
      <c r="E5990" s="80">
        <v>2</v>
      </c>
      <c r="F5990" s="143">
        <v>215000.5</v>
      </c>
      <c r="G5990" s="80">
        <f t="shared" si="51"/>
        <v>430001</v>
      </c>
      <c r="H5990" s="133">
        <f>G5990</f>
        <v>430001</v>
      </c>
      <c r="I5990" s="162" t="s">
        <v>309</v>
      </c>
      <c r="J5990" s="81"/>
      <c r="K5990" s="144"/>
    </row>
    <row r="5991" spans="1:11" customFormat="1" ht="16.5" x14ac:dyDescent="0.3">
      <c r="A5991" s="77"/>
      <c r="B5991" s="142"/>
      <c r="C5991" s="79"/>
      <c r="D5991" s="127"/>
      <c r="E5991" s="80"/>
      <c r="F5991" s="143"/>
      <c r="G5991" s="80">
        <f t="shared" si="51"/>
        <v>0</v>
      </c>
      <c r="H5991" s="133"/>
      <c r="I5991" s="162"/>
      <c r="J5991" s="81"/>
      <c r="K5991" s="144"/>
    </row>
    <row r="5992" spans="1:11" customFormat="1" ht="16.5" x14ac:dyDescent="0.3">
      <c r="A5992" s="77">
        <v>43465</v>
      </c>
      <c r="B5992" s="142" t="s">
        <v>3986</v>
      </c>
      <c r="C5992" s="79" t="s">
        <v>3621</v>
      </c>
      <c r="D5992" s="127" t="s">
        <v>2094</v>
      </c>
      <c r="E5992" s="80">
        <v>4</v>
      </c>
      <c r="F5992" s="143">
        <v>240525.55</v>
      </c>
      <c r="G5992" s="80">
        <f t="shared" si="51"/>
        <v>962102.2</v>
      </c>
      <c r="H5992" s="133">
        <f>G5992</f>
        <v>962102.2</v>
      </c>
      <c r="I5992" s="162" t="s">
        <v>2524</v>
      </c>
      <c r="J5992" s="81"/>
      <c r="K5992" s="144"/>
    </row>
    <row r="5993" spans="1:11" customFormat="1" ht="16.5" x14ac:dyDescent="0.3">
      <c r="A5993" s="77"/>
      <c r="B5993" s="142"/>
      <c r="C5993" s="79"/>
      <c r="D5993" s="127" t="s">
        <v>3096</v>
      </c>
      <c r="E5993" s="80"/>
      <c r="F5993" s="143"/>
      <c r="G5993" s="80">
        <f t="shared" si="51"/>
        <v>0</v>
      </c>
      <c r="H5993" s="133"/>
      <c r="I5993" s="162"/>
      <c r="J5993" s="81"/>
      <c r="K5993" s="144"/>
    </row>
    <row r="5994" spans="1:11" customFormat="1" ht="16.5" x14ac:dyDescent="0.3">
      <c r="A5994" s="77">
        <v>43465</v>
      </c>
      <c r="B5994" s="142" t="s">
        <v>3987</v>
      </c>
      <c r="C5994" s="79" t="s">
        <v>3988</v>
      </c>
      <c r="D5994" s="127" t="s">
        <v>2588</v>
      </c>
      <c r="E5994" s="80">
        <v>1</v>
      </c>
      <c r="F5994" s="143">
        <v>454500.09</v>
      </c>
      <c r="G5994" s="80">
        <f t="shared" si="51"/>
        <v>454500.09</v>
      </c>
      <c r="H5994" s="133">
        <f>G5994</f>
        <v>454500.09</v>
      </c>
      <c r="I5994" s="162" t="s">
        <v>309</v>
      </c>
      <c r="J5994" s="81"/>
      <c r="K5994" s="144"/>
    </row>
    <row r="5995" spans="1:11" customFormat="1" ht="16.5" x14ac:dyDescent="0.3">
      <c r="A5995" s="77"/>
      <c r="B5995" s="142"/>
      <c r="C5995" s="79"/>
      <c r="D5995" s="127"/>
      <c r="E5995" s="80"/>
      <c r="F5995" s="143"/>
      <c r="G5995" s="80">
        <f t="shared" si="51"/>
        <v>0</v>
      </c>
      <c r="H5995" s="133"/>
      <c r="I5995" s="162"/>
      <c r="J5995" s="81"/>
      <c r="K5995" s="144"/>
    </row>
    <row r="5996" spans="1:11" customFormat="1" ht="16.5" x14ac:dyDescent="0.3">
      <c r="A5996" s="83">
        <v>43465</v>
      </c>
      <c r="B5996" s="151" t="s">
        <v>3989</v>
      </c>
      <c r="C5996" s="85" t="s">
        <v>3621</v>
      </c>
      <c r="D5996" s="152" t="s">
        <v>2073</v>
      </c>
      <c r="E5996" s="86">
        <v>1</v>
      </c>
      <c r="F5996" s="153">
        <v>240525.55</v>
      </c>
      <c r="G5996" s="86">
        <f t="shared" si="51"/>
        <v>240525.55</v>
      </c>
      <c r="H5996" s="149">
        <f>G5996</f>
        <v>240525.55</v>
      </c>
      <c r="I5996" s="162" t="s">
        <v>2524</v>
      </c>
      <c r="J5996" s="81"/>
      <c r="K5996" s="144"/>
    </row>
    <row r="5997" spans="1:11" customFormat="1" ht="16.5" x14ac:dyDescent="0.3">
      <c r="A5997" s="77"/>
      <c r="B5997" s="142"/>
      <c r="C5997" s="79"/>
      <c r="D5997" s="127"/>
      <c r="E5997" s="80"/>
      <c r="F5997" s="143"/>
      <c r="G5997" s="80">
        <f t="shared" si="51"/>
        <v>0</v>
      </c>
      <c r="H5997" s="133"/>
      <c r="I5997" s="162"/>
      <c r="J5997" s="81"/>
      <c r="K5997" s="144"/>
    </row>
    <row r="5998" spans="1:11" customFormat="1" ht="16.5" x14ac:dyDescent="0.3">
      <c r="A5998" s="77">
        <v>43465</v>
      </c>
      <c r="B5998" s="142" t="s">
        <v>3990</v>
      </c>
      <c r="C5998" s="79" t="s">
        <v>1019</v>
      </c>
      <c r="D5998" s="127" t="s">
        <v>2756</v>
      </c>
      <c r="E5998" s="80">
        <v>3</v>
      </c>
      <c r="F5998" s="143">
        <v>243000.5</v>
      </c>
      <c r="G5998" s="80">
        <f t="shared" si="51"/>
        <v>729001.5</v>
      </c>
      <c r="H5998" s="133"/>
      <c r="I5998" s="162"/>
      <c r="J5998" s="81"/>
      <c r="K5998" s="144"/>
    </row>
    <row r="5999" spans="1:11" customFormat="1" ht="16.5" x14ac:dyDescent="0.3">
      <c r="A5999" s="77"/>
      <c r="B5999" s="142"/>
      <c r="C5999" s="79"/>
      <c r="D5999" s="127" t="s">
        <v>2725</v>
      </c>
      <c r="E5999" s="80">
        <v>3</v>
      </c>
      <c r="F5999" s="143">
        <v>198000</v>
      </c>
      <c r="G5999" s="80">
        <f t="shared" si="51"/>
        <v>594000</v>
      </c>
      <c r="H5999" s="133"/>
      <c r="I5999" s="162"/>
      <c r="J5999" s="81"/>
      <c r="K5999" s="144"/>
    </row>
    <row r="6000" spans="1:11" customFormat="1" ht="16.5" x14ac:dyDescent="0.3">
      <c r="A6000" s="77"/>
      <c r="B6000" s="142"/>
      <c r="C6000" s="79"/>
      <c r="D6000" s="127" t="s">
        <v>2653</v>
      </c>
      <c r="E6000" s="80">
        <v>2</v>
      </c>
      <c r="F6000" s="143">
        <v>243000.5</v>
      </c>
      <c r="G6000" s="80">
        <f t="shared" si="51"/>
        <v>486001</v>
      </c>
      <c r="H6000" s="133"/>
      <c r="I6000" s="162"/>
      <c r="J6000" s="81"/>
      <c r="K6000" s="144"/>
    </row>
    <row r="6001" spans="1:11" customFormat="1" ht="16.5" x14ac:dyDescent="0.3">
      <c r="A6001" s="77"/>
      <c r="B6001" s="142"/>
      <c r="C6001" s="79"/>
      <c r="D6001" s="127" t="s">
        <v>2423</v>
      </c>
      <c r="E6001" s="80">
        <v>3</v>
      </c>
      <c r="F6001" s="143">
        <v>232749.715</v>
      </c>
      <c r="G6001" s="80">
        <f t="shared" si="51"/>
        <v>698249.14500000002</v>
      </c>
      <c r="H6001" s="133"/>
      <c r="I6001" s="162"/>
      <c r="J6001" s="81"/>
      <c r="K6001" s="144"/>
    </row>
    <row r="6002" spans="1:11" customFormat="1" ht="16.5" x14ac:dyDescent="0.3">
      <c r="A6002" s="77"/>
      <c r="B6002" s="142"/>
      <c r="C6002" s="79"/>
      <c r="D6002" s="127" t="s">
        <v>2757</v>
      </c>
      <c r="E6002" s="80">
        <v>2</v>
      </c>
      <c r="F6002" s="143">
        <v>291650.09499999997</v>
      </c>
      <c r="G6002" s="80">
        <f t="shared" si="51"/>
        <v>583300.18999999994</v>
      </c>
      <c r="H6002" s="133">
        <f>SUM(G5998:G6002)</f>
        <v>3090551.835</v>
      </c>
      <c r="I6002" s="162" t="s">
        <v>309</v>
      </c>
      <c r="J6002" s="81"/>
      <c r="K6002" s="144"/>
    </row>
    <row r="6003" spans="1:11" customFormat="1" ht="16.5" x14ac:dyDescent="0.3">
      <c r="A6003" s="77"/>
      <c r="B6003" s="142"/>
      <c r="C6003" s="79"/>
      <c r="D6003" s="127"/>
      <c r="E6003" s="80"/>
      <c r="F6003" s="143"/>
      <c r="G6003" s="80">
        <f t="shared" si="51"/>
        <v>0</v>
      </c>
      <c r="H6003" s="133"/>
      <c r="I6003" s="162"/>
      <c r="J6003" s="81"/>
      <c r="K6003" s="144"/>
    </row>
    <row r="6004" spans="1:11" customFormat="1" ht="16.5" x14ac:dyDescent="0.3">
      <c r="A6004" s="77">
        <v>43465</v>
      </c>
      <c r="B6004" s="142" t="s">
        <v>3991</v>
      </c>
      <c r="C6004" s="79" t="s">
        <v>2484</v>
      </c>
      <c r="D6004" s="127" t="s">
        <v>2073</v>
      </c>
      <c r="E6004" s="80">
        <v>1</v>
      </c>
      <c r="F6004" s="143">
        <v>240525.55</v>
      </c>
      <c r="G6004" s="80">
        <f t="shared" si="51"/>
        <v>240525.55</v>
      </c>
      <c r="H6004" s="133">
        <f>G6004</f>
        <v>240525.55</v>
      </c>
      <c r="I6004" s="162" t="s">
        <v>2524</v>
      </c>
      <c r="J6004" s="81"/>
      <c r="K6004" s="144"/>
    </row>
    <row r="6005" spans="1:11" customFormat="1" ht="16.5" x14ac:dyDescent="0.3">
      <c r="A6005" s="77"/>
      <c r="B6005" s="142"/>
      <c r="C6005" s="79"/>
      <c r="D6005" s="127"/>
      <c r="E6005" s="80"/>
      <c r="F6005" s="143"/>
      <c r="G6005" s="80">
        <f t="shared" si="51"/>
        <v>0</v>
      </c>
      <c r="H6005" s="133"/>
      <c r="I6005" s="162"/>
      <c r="J6005" s="81"/>
      <c r="K6005" s="144"/>
    </row>
    <row r="6006" spans="1:11" customFormat="1" ht="16.5" x14ac:dyDescent="0.3">
      <c r="A6006" s="77">
        <v>43465</v>
      </c>
      <c r="B6006" s="142" t="s">
        <v>3992</v>
      </c>
      <c r="C6006" s="79" t="s">
        <v>1795</v>
      </c>
      <c r="D6006" s="127" t="s">
        <v>1094</v>
      </c>
      <c r="E6006" s="80">
        <v>1</v>
      </c>
      <c r="F6006" s="143">
        <v>215000.5</v>
      </c>
      <c r="G6006" s="80">
        <f t="shared" si="51"/>
        <v>215000.5</v>
      </c>
      <c r="H6006" s="133"/>
      <c r="I6006" s="162"/>
      <c r="J6006" s="81"/>
      <c r="K6006" s="144"/>
    </row>
    <row r="6007" spans="1:11" customFormat="1" ht="16.5" x14ac:dyDescent="0.3">
      <c r="A6007" s="77"/>
      <c r="B6007" s="142"/>
      <c r="C6007" s="79"/>
      <c r="D6007" s="127" t="s">
        <v>2073</v>
      </c>
      <c r="E6007" s="80">
        <v>3</v>
      </c>
      <c r="F6007" s="143">
        <v>240525.55</v>
      </c>
      <c r="G6007" s="80">
        <f t="shared" si="51"/>
        <v>721576.64999999991</v>
      </c>
      <c r="H6007" s="133">
        <f>SUM(G6006:G6007)</f>
        <v>936577.14999999991</v>
      </c>
      <c r="I6007" s="162" t="s">
        <v>2524</v>
      </c>
      <c r="J6007" s="81"/>
      <c r="K6007" s="144"/>
    </row>
    <row r="6008" spans="1:11" customFormat="1" ht="16.5" x14ac:dyDescent="0.3">
      <c r="A6008" s="77"/>
      <c r="B6008" s="142"/>
      <c r="C6008" s="79"/>
      <c r="D6008" s="127"/>
      <c r="E6008" s="80"/>
      <c r="F6008" s="143"/>
      <c r="G6008" s="80">
        <f t="shared" si="51"/>
        <v>0</v>
      </c>
      <c r="H6008" s="133"/>
      <c r="I6008" s="162"/>
      <c r="J6008" s="81"/>
      <c r="K6008" s="144"/>
    </row>
    <row r="6009" spans="1:11" customFormat="1" ht="16.5" x14ac:dyDescent="0.3">
      <c r="A6009" s="77">
        <v>43465</v>
      </c>
      <c r="B6009" s="142" t="s">
        <v>3993</v>
      </c>
      <c r="C6009" s="79" t="s">
        <v>325</v>
      </c>
      <c r="D6009" s="127" t="s">
        <v>887</v>
      </c>
      <c r="E6009" s="80">
        <v>3</v>
      </c>
      <c r="F6009" s="143">
        <v>230000.1</v>
      </c>
      <c r="G6009" s="80">
        <f t="shared" si="51"/>
        <v>690000.3</v>
      </c>
      <c r="H6009" s="133"/>
      <c r="I6009" s="162"/>
      <c r="J6009" s="81"/>
      <c r="K6009" s="144"/>
    </row>
    <row r="6010" spans="1:11" customFormat="1" ht="16.5" x14ac:dyDescent="0.3">
      <c r="A6010" s="77"/>
      <c r="B6010" s="142"/>
      <c r="C6010" s="79"/>
      <c r="D6010" s="127" t="s">
        <v>1094</v>
      </c>
      <c r="E6010" s="80">
        <v>1</v>
      </c>
      <c r="F6010" s="143">
        <v>215000.5</v>
      </c>
      <c r="G6010" s="80">
        <f t="shared" si="51"/>
        <v>215000.5</v>
      </c>
      <c r="H6010" s="133">
        <f>SUM(G6009:G6010)</f>
        <v>905000.8</v>
      </c>
      <c r="I6010" s="162" t="s">
        <v>2524</v>
      </c>
      <c r="J6010" s="81"/>
      <c r="K6010" s="144"/>
    </row>
    <row r="6011" spans="1:11" customFormat="1" ht="16.5" x14ac:dyDescent="0.3">
      <c r="A6011" s="77"/>
      <c r="B6011" s="142"/>
      <c r="C6011" s="79"/>
      <c r="D6011" s="127"/>
      <c r="E6011" s="80"/>
      <c r="F6011" s="143"/>
      <c r="G6011" s="80">
        <f t="shared" si="51"/>
        <v>0</v>
      </c>
      <c r="H6011" s="133"/>
      <c r="I6011" s="162"/>
      <c r="J6011" s="81"/>
      <c r="K6011" s="144"/>
    </row>
    <row r="6012" spans="1:11" customFormat="1" ht="16.5" x14ac:dyDescent="0.3">
      <c r="A6012" s="77">
        <v>43465</v>
      </c>
      <c r="B6012" s="142" t="s">
        <v>3994</v>
      </c>
      <c r="C6012" s="79" t="s">
        <v>1642</v>
      </c>
      <c r="D6012" s="127" t="s">
        <v>887</v>
      </c>
      <c r="E6012" s="80">
        <v>1</v>
      </c>
      <c r="F6012" s="143">
        <v>230000.1</v>
      </c>
      <c r="G6012" s="80">
        <f t="shared" si="51"/>
        <v>230000.1</v>
      </c>
      <c r="H6012" s="133">
        <f>G6012</f>
        <v>230000.1</v>
      </c>
      <c r="I6012" s="162" t="s">
        <v>2524</v>
      </c>
      <c r="J6012" s="81"/>
      <c r="K6012" s="144"/>
    </row>
    <row r="6013" spans="1:11" customFormat="1" ht="16.5" x14ac:dyDescent="0.3">
      <c r="A6013" s="77"/>
      <c r="B6013" s="142"/>
      <c r="C6013" s="79"/>
      <c r="D6013" s="127"/>
      <c r="E6013" s="80"/>
      <c r="F6013" s="143"/>
      <c r="G6013" s="80">
        <f t="shared" si="51"/>
        <v>0</v>
      </c>
      <c r="H6013" s="133"/>
      <c r="I6013" s="162"/>
      <c r="J6013" s="81"/>
      <c r="K6013" s="144"/>
    </row>
    <row r="6014" spans="1:11" customFormat="1" ht="16.5" x14ac:dyDescent="0.3">
      <c r="A6014" s="77">
        <v>43465</v>
      </c>
      <c r="B6014" s="142" t="s">
        <v>3995</v>
      </c>
      <c r="C6014" s="79" t="s">
        <v>3996</v>
      </c>
      <c r="D6014" s="127" t="s">
        <v>887</v>
      </c>
      <c r="E6014" s="80">
        <v>2</v>
      </c>
      <c r="F6014" s="143">
        <v>230000.1</v>
      </c>
      <c r="G6014" s="80">
        <f t="shared" si="51"/>
        <v>460000.2</v>
      </c>
      <c r="H6014" s="133">
        <f>G6014</f>
        <v>460000.2</v>
      </c>
      <c r="I6014" s="162" t="s">
        <v>2524</v>
      </c>
      <c r="J6014" s="81"/>
      <c r="K6014" s="144"/>
    </row>
    <row r="6015" spans="1:11" customFormat="1" ht="16.5" x14ac:dyDescent="0.3">
      <c r="A6015" s="77"/>
      <c r="B6015" s="142"/>
      <c r="C6015" s="79"/>
      <c r="D6015" s="127"/>
      <c r="E6015" s="80"/>
      <c r="F6015" s="143"/>
      <c r="G6015" s="80">
        <f t="shared" si="51"/>
        <v>0</v>
      </c>
      <c r="H6015" s="133"/>
      <c r="I6015" s="162"/>
      <c r="J6015" s="81"/>
      <c r="K6015" s="144"/>
    </row>
    <row r="6016" spans="1:11" customFormat="1" ht="16.5" x14ac:dyDescent="0.3">
      <c r="A6016" s="77">
        <v>43465</v>
      </c>
      <c r="B6016" s="142" t="s">
        <v>3997</v>
      </c>
      <c r="C6016" s="79" t="s">
        <v>2484</v>
      </c>
      <c r="D6016" s="127" t="s">
        <v>1915</v>
      </c>
      <c r="E6016" s="80">
        <v>2</v>
      </c>
      <c r="F6016" s="143">
        <v>153674.73000000001</v>
      </c>
      <c r="G6016" s="80">
        <f t="shared" si="51"/>
        <v>307349.46000000002</v>
      </c>
      <c r="H6016" s="133">
        <f>G6016</f>
        <v>307349.46000000002</v>
      </c>
      <c r="I6016" s="162" t="s">
        <v>2524</v>
      </c>
      <c r="J6016" s="81"/>
      <c r="K6016" s="144"/>
    </row>
    <row r="6017" spans="1:11" customFormat="1" ht="16.5" x14ac:dyDescent="0.3">
      <c r="A6017" s="77"/>
      <c r="B6017" s="142"/>
      <c r="C6017" s="79"/>
      <c r="D6017" s="127"/>
      <c r="E6017" s="80"/>
      <c r="F6017" s="143"/>
      <c r="G6017" s="80">
        <f t="shared" si="51"/>
        <v>0</v>
      </c>
      <c r="H6017" s="133"/>
      <c r="I6017" s="162"/>
      <c r="J6017" s="81"/>
      <c r="K6017" s="144"/>
    </row>
    <row r="6018" spans="1:11" customFormat="1" ht="16.5" x14ac:dyDescent="0.3">
      <c r="A6018" s="77">
        <v>43465</v>
      </c>
      <c r="B6018" s="142" t="s">
        <v>3998</v>
      </c>
      <c r="C6018" s="79" t="s">
        <v>3618</v>
      </c>
      <c r="D6018" s="127" t="s">
        <v>1915</v>
      </c>
      <c r="E6018" s="80">
        <v>1</v>
      </c>
      <c r="F6018" s="143">
        <v>153674.73000000001</v>
      </c>
      <c r="G6018" s="80">
        <f t="shared" si="51"/>
        <v>153674.73000000001</v>
      </c>
      <c r="H6018" s="133">
        <f>G6018</f>
        <v>153674.73000000001</v>
      </c>
      <c r="I6018" s="162" t="s">
        <v>2545</v>
      </c>
      <c r="J6018" s="81"/>
      <c r="K6018" s="144"/>
    </row>
    <row r="6019" spans="1:11" customFormat="1" ht="16.5" x14ac:dyDescent="0.3">
      <c r="A6019" s="77"/>
      <c r="B6019" s="142"/>
      <c r="C6019" s="79"/>
      <c r="D6019" s="127"/>
      <c r="E6019" s="80"/>
      <c r="F6019" s="143"/>
      <c r="G6019" s="80">
        <f t="shared" si="51"/>
        <v>0</v>
      </c>
      <c r="H6019" s="133"/>
      <c r="I6019" s="162"/>
      <c r="J6019" s="81"/>
      <c r="K6019" s="144"/>
    </row>
    <row r="6020" spans="1:11" customFormat="1" ht="16.5" x14ac:dyDescent="0.3">
      <c r="A6020" s="77">
        <v>43465</v>
      </c>
      <c r="B6020" s="142" t="s">
        <v>3999</v>
      </c>
      <c r="C6020" s="79" t="s">
        <v>1744</v>
      </c>
      <c r="D6020" s="127" t="s">
        <v>2073</v>
      </c>
      <c r="E6020" s="80">
        <v>1</v>
      </c>
      <c r="F6020" s="143">
        <v>240525.55</v>
      </c>
      <c r="G6020" s="80">
        <f t="shared" si="51"/>
        <v>240525.55</v>
      </c>
      <c r="H6020" s="133">
        <f>G6020</f>
        <v>240525.55</v>
      </c>
      <c r="I6020" s="162" t="s">
        <v>2524</v>
      </c>
      <c r="J6020" s="81"/>
      <c r="K6020" s="144"/>
    </row>
    <row r="6021" spans="1:11" customFormat="1" ht="16.5" x14ac:dyDescent="0.3">
      <c r="A6021" s="77"/>
      <c r="B6021" s="142"/>
      <c r="C6021" s="79"/>
      <c r="D6021" s="127"/>
      <c r="E6021" s="80"/>
      <c r="F6021" s="143"/>
      <c r="G6021" s="80">
        <f t="shared" si="51"/>
        <v>0</v>
      </c>
      <c r="H6021" s="133"/>
      <c r="I6021" s="162"/>
      <c r="J6021" s="81"/>
      <c r="K6021" s="144"/>
    </row>
    <row r="6022" spans="1:11" customFormat="1" ht="16.5" x14ac:dyDescent="0.3">
      <c r="A6022" s="77">
        <v>43465</v>
      </c>
      <c r="B6022" s="142" t="s">
        <v>4000</v>
      </c>
      <c r="C6022" s="79" t="s">
        <v>3621</v>
      </c>
      <c r="D6022" s="127" t="s">
        <v>1094</v>
      </c>
      <c r="E6022" s="80">
        <v>1</v>
      </c>
      <c r="F6022" s="143">
        <v>215000.5</v>
      </c>
      <c r="G6022" s="80">
        <f t="shared" si="51"/>
        <v>215000.5</v>
      </c>
      <c r="H6022" s="133">
        <f>G6022</f>
        <v>215000.5</v>
      </c>
      <c r="I6022" s="162" t="s">
        <v>2524</v>
      </c>
      <c r="J6022" s="81"/>
      <c r="K6022" s="144"/>
    </row>
    <row r="6023" spans="1:11" customFormat="1" ht="16.5" x14ac:dyDescent="0.3">
      <c r="A6023" s="77"/>
      <c r="B6023" s="142"/>
      <c r="C6023" s="79"/>
      <c r="D6023" s="127"/>
      <c r="E6023" s="80"/>
      <c r="F6023" s="143"/>
      <c r="G6023" s="80">
        <f t="shared" ref="G6023:G6041" si="52">E6023*F6023</f>
        <v>0</v>
      </c>
      <c r="H6023" s="133"/>
      <c r="I6023" s="162"/>
      <c r="J6023" s="81"/>
      <c r="K6023" s="144"/>
    </row>
    <row r="6024" spans="1:11" customFormat="1" ht="16.5" x14ac:dyDescent="0.3">
      <c r="A6024" s="77">
        <v>43465</v>
      </c>
      <c r="B6024" s="142" t="s">
        <v>4001</v>
      </c>
      <c r="C6024" s="79" t="s">
        <v>4002</v>
      </c>
      <c r="D6024" s="127" t="s">
        <v>2073</v>
      </c>
      <c r="E6024" s="80">
        <v>1</v>
      </c>
      <c r="F6024" s="143">
        <v>240525.55</v>
      </c>
      <c r="G6024" s="80">
        <f t="shared" si="52"/>
        <v>240525.55</v>
      </c>
      <c r="H6024" s="133">
        <f>G6024</f>
        <v>240525.55</v>
      </c>
      <c r="I6024" s="162" t="s">
        <v>2524</v>
      </c>
      <c r="J6024" s="81"/>
      <c r="K6024" s="144"/>
    </row>
    <row r="6025" spans="1:11" customFormat="1" ht="16.5" x14ac:dyDescent="0.3">
      <c r="A6025" s="77"/>
      <c r="B6025" s="142"/>
      <c r="C6025" s="79"/>
      <c r="D6025" s="127"/>
      <c r="E6025" s="80"/>
      <c r="F6025" s="143"/>
      <c r="G6025" s="80">
        <f t="shared" si="52"/>
        <v>0</v>
      </c>
      <c r="H6025" s="133"/>
      <c r="I6025" s="162"/>
      <c r="J6025" s="81"/>
      <c r="K6025" s="144"/>
    </row>
    <row r="6026" spans="1:11" customFormat="1" ht="16.5" x14ac:dyDescent="0.3">
      <c r="A6026" s="77">
        <v>43465</v>
      </c>
      <c r="B6026" s="142" t="s">
        <v>4003</v>
      </c>
      <c r="C6026" s="79" t="s">
        <v>325</v>
      </c>
      <c r="D6026" s="127" t="s">
        <v>887</v>
      </c>
      <c r="E6026" s="80">
        <v>1</v>
      </c>
      <c r="F6026" s="143">
        <v>230000.1</v>
      </c>
      <c r="G6026" s="80">
        <f t="shared" si="52"/>
        <v>230000.1</v>
      </c>
      <c r="H6026" s="133"/>
      <c r="I6026" s="162"/>
      <c r="J6026" s="81"/>
      <c r="K6026" s="144"/>
    </row>
    <row r="6027" spans="1:11" customFormat="1" ht="16.5" x14ac:dyDescent="0.3">
      <c r="A6027" s="77"/>
      <c r="B6027" s="142"/>
      <c r="C6027" s="79"/>
      <c r="D6027" s="127" t="s">
        <v>2073</v>
      </c>
      <c r="E6027" s="80">
        <v>2</v>
      </c>
      <c r="F6027" s="143">
        <v>240525.55</v>
      </c>
      <c r="G6027" s="80">
        <f t="shared" si="52"/>
        <v>481051.1</v>
      </c>
      <c r="H6027" s="133">
        <f>SUM(G6026:G6027)</f>
        <v>711051.2</v>
      </c>
      <c r="I6027" s="162" t="s">
        <v>2524</v>
      </c>
      <c r="J6027" s="81"/>
      <c r="K6027" s="144"/>
    </row>
    <row r="6028" spans="1:11" customFormat="1" ht="16.5" x14ac:dyDescent="0.3">
      <c r="A6028" s="77"/>
      <c r="B6028" s="142"/>
      <c r="C6028" s="79"/>
      <c r="D6028" s="127"/>
      <c r="E6028" s="80"/>
      <c r="F6028" s="143"/>
      <c r="G6028" s="80">
        <f t="shared" si="52"/>
        <v>0</v>
      </c>
      <c r="H6028" s="133"/>
      <c r="I6028" s="162"/>
      <c r="J6028" s="81"/>
      <c r="K6028" s="144"/>
    </row>
    <row r="6029" spans="1:11" customFormat="1" ht="16.5" x14ac:dyDescent="0.3">
      <c r="A6029" s="77">
        <v>43465</v>
      </c>
      <c r="B6029" s="142" t="s">
        <v>4004</v>
      </c>
      <c r="C6029" s="79" t="s">
        <v>113</v>
      </c>
      <c r="D6029" s="127" t="s">
        <v>887</v>
      </c>
      <c r="E6029" s="80">
        <v>1</v>
      </c>
      <c r="F6029" s="143">
        <v>230000.1</v>
      </c>
      <c r="G6029" s="80">
        <f t="shared" si="52"/>
        <v>230000.1</v>
      </c>
      <c r="H6029" s="133">
        <f>G6029</f>
        <v>230000.1</v>
      </c>
      <c r="I6029" s="162" t="s">
        <v>2524</v>
      </c>
      <c r="J6029" s="81"/>
      <c r="K6029" s="144"/>
    </row>
    <row r="6030" spans="1:11" customFormat="1" ht="16.5" x14ac:dyDescent="0.3">
      <c r="A6030" s="77"/>
      <c r="B6030" s="142"/>
      <c r="C6030" s="79"/>
      <c r="D6030" s="127"/>
      <c r="E6030" s="80"/>
      <c r="F6030" s="143"/>
      <c r="G6030" s="80">
        <f t="shared" si="52"/>
        <v>0</v>
      </c>
      <c r="H6030" s="133"/>
      <c r="I6030" s="162"/>
      <c r="J6030" s="81"/>
      <c r="K6030" s="144"/>
    </row>
    <row r="6031" spans="1:11" customFormat="1" ht="16.5" x14ac:dyDescent="0.3">
      <c r="A6031" s="77">
        <v>43465</v>
      </c>
      <c r="B6031" s="142" t="s">
        <v>4005</v>
      </c>
      <c r="C6031" s="79" t="s">
        <v>4006</v>
      </c>
      <c r="D6031" s="127" t="s">
        <v>2073</v>
      </c>
      <c r="E6031" s="80">
        <v>3</v>
      </c>
      <c r="F6031" s="143">
        <v>240525.55</v>
      </c>
      <c r="G6031" s="80">
        <f t="shared" si="52"/>
        <v>721576.64999999991</v>
      </c>
      <c r="H6031" s="133">
        <f>G6031</f>
        <v>721576.64999999991</v>
      </c>
      <c r="I6031" s="162" t="s">
        <v>2524</v>
      </c>
      <c r="J6031" s="81"/>
      <c r="K6031" s="144"/>
    </row>
    <row r="6032" spans="1:11" customFormat="1" ht="16.5" x14ac:dyDescent="0.3">
      <c r="A6032" s="77"/>
      <c r="B6032" s="142"/>
      <c r="C6032" s="79"/>
      <c r="D6032" s="127"/>
      <c r="E6032" s="80"/>
      <c r="F6032" s="143"/>
      <c r="G6032" s="80">
        <f t="shared" si="52"/>
        <v>0</v>
      </c>
      <c r="H6032" s="133"/>
      <c r="I6032" s="162"/>
      <c r="J6032" s="81"/>
      <c r="K6032" s="144"/>
    </row>
    <row r="6033" spans="1:11" customFormat="1" ht="16.5" x14ac:dyDescent="0.3">
      <c r="A6033" s="77">
        <v>43465</v>
      </c>
      <c r="B6033" s="142" t="s">
        <v>4007</v>
      </c>
      <c r="C6033" s="79" t="s">
        <v>3826</v>
      </c>
      <c r="D6033" s="127" t="s">
        <v>2073</v>
      </c>
      <c r="E6033" s="80">
        <v>1</v>
      </c>
      <c r="F6033" s="143">
        <v>240525.55</v>
      </c>
      <c r="G6033" s="80">
        <f t="shared" si="52"/>
        <v>240525.55</v>
      </c>
      <c r="H6033" s="133">
        <f>G6033</f>
        <v>240525.55</v>
      </c>
      <c r="I6033" s="162" t="s">
        <v>2524</v>
      </c>
      <c r="J6033" s="81"/>
      <c r="K6033" s="144"/>
    </row>
    <row r="6034" spans="1:11" customFormat="1" ht="16.5" x14ac:dyDescent="0.3">
      <c r="A6034" s="77"/>
      <c r="B6034" s="142"/>
      <c r="C6034" s="79"/>
      <c r="D6034" s="127"/>
      <c r="E6034" s="80"/>
      <c r="F6034" s="143"/>
      <c r="G6034" s="80">
        <f t="shared" si="52"/>
        <v>0</v>
      </c>
      <c r="H6034" s="133"/>
      <c r="I6034" s="162"/>
      <c r="J6034" s="81"/>
      <c r="K6034" s="144"/>
    </row>
    <row r="6035" spans="1:11" customFormat="1" ht="16.5" x14ac:dyDescent="0.3">
      <c r="A6035" s="77">
        <v>43465</v>
      </c>
      <c r="B6035" s="142" t="s">
        <v>4008</v>
      </c>
      <c r="C6035" s="79" t="s">
        <v>4009</v>
      </c>
      <c r="D6035" s="127" t="s">
        <v>2073</v>
      </c>
      <c r="E6035" s="80">
        <v>1</v>
      </c>
      <c r="F6035" s="143">
        <v>240525.55</v>
      </c>
      <c r="G6035" s="80">
        <f t="shared" si="52"/>
        <v>240525.55</v>
      </c>
      <c r="H6035" s="133">
        <f>G6035</f>
        <v>240525.55</v>
      </c>
      <c r="I6035" s="162" t="s">
        <v>2524</v>
      </c>
      <c r="J6035" s="81"/>
      <c r="K6035" s="144"/>
    </row>
    <row r="6036" spans="1:11" customFormat="1" ht="16.5" x14ac:dyDescent="0.3">
      <c r="A6036" s="77"/>
      <c r="B6036" s="142"/>
      <c r="C6036" s="79"/>
      <c r="D6036" s="127"/>
      <c r="E6036" s="80"/>
      <c r="F6036" s="143"/>
      <c r="G6036" s="80">
        <f t="shared" si="52"/>
        <v>0</v>
      </c>
      <c r="H6036" s="133"/>
      <c r="I6036" s="162"/>
      <c r="J6036" s="81"/>
      <c r="K6036" s="144"/>
    </row>
    <row r="6037" spans="1:11" customFormat="1" ht="16.5" x14ac:dyDescent="0.3">
      <c r="A6037" s="77">
        <v>43465</v>
      </c>
      <c r="B6037" s="142" t="s">
        <v>4010</v>
      </c>
      <c r="C6037" s="79" t="s">
        <v>3399</v>
      </c>
      <c r="D6037" s="127" t="s">
        <v>887</v>
      </c>
      <c r="E6037" s="80">
        <v>2</v>
      </c>
      <c r="F6037" s="143">
        <v>230000.1</v>
      </c>
      <c r="G6037" s="80">
        <f t="shared" si="52"/>
        <v>460000.2</v>
      </c>
      <c r="H6037" s="133">
        <f>G6037</f>
        <v>460000.2</v>
      </c>
      <c r="I6037" s="162" t="s">
        <v>2524</v>
      </c>
      <c r="J6037" s="81"/>
      <c r="K6037" s="144"/>
    </row>
    <row r="6038" spans="1:11" customFormat="1" ht="16.5" x14ac:dyDescent="0.3">
      <c r="A6038" s="77"/>
      <c r="B6038" s="142"/>
      <c r="C6038" s="79"/>
      <c r="D6038" s="127"/>
      <c r="E6038" s="80"/>
      <c r="F6038" s="143"/>
      <c r="G6038" s="80">
        <f t="shared" si="52"/>
        <v>0</v>
      </c>
      <c r="H6038" s="133"/>
      <c r="I6038" s="162"/>
      <c r="J6038" s="81"/>
      <c r="K6038" s="144"/>
    </row>
    <row r="6039" spans="1:11" customFormat="1" ht="16.5" x14ac:dyDescent="0.3">
      <c r="A6039" s="77">
        <v>43465</v>
      </c>
      <c r="B6039" s="142" t="s">
        <v>4011</v>
      </c>
      <c r="C6039" s="79" t="s">
        <v>691</v>
      </c>
      <c r="D6039" s="127" t="s">
        <v>2073</v>
      </c>
      <c r="E6039" s="80">
        <v>1</v>
      </c>
      <c r="F6039" s="143">
        <v>240525.5</v>
      </c>
      <c r="G6039" s="80">
        <f t="shared" si="52"/>
        <v>240525.5</v>
      </c>
      <c r="H6039" s="133">
        <f>G6039</f>
        <v>240525.5</v>
      </c>
      <c r="I6039" s="162" t="s">
        <v>2524</v>
      </c>
      <c r="J6039" s="81"/>
      <c r="K6039" s="144"/>
    </row>
    <row r="6040" spans="1:11" customFormat="1" ht="16.5" x14ac:dyDescent="0.3">
      <c r="A6040" s="77"/>
      <c r="B6040" s="142"/>
      <c r="C6040" s="79"/>
      <c r="D6040" s="127"/>
      <c r="E6040" s="80"/>
      <c r="F6040" s="143"/>
      <c r="G6040" s="80">
        <f t="shared" si="52"/>
        <v>0</v>
      </c>
      <c r="H6040" s="133"/>
      <c r="I6040" s="162" t="s">
        <v>3096</v>
      </c>
      <c r="J6040" s="81"/>
      <c r="K6040" s="144"/>
    </row>
    <row r="6041" spans="1:11" customFormat="1" ht="16.5" x14ac:dyDescent="0.3">
      <c r="A6041" s="77">
        <v>43465</v>
      </c>
      <c r="B6041" s="142" t="s">
        <v>4012</v>
      </c>
      <c r="C6041" s="79" t="s">
        <v>4002</v>
      </c>
      <c r="D6041" s="127" t="s">
        <v>1094</v>
      </c>
      <c r="E6041" s="80">
        <v>1</v>
      </c>
      <c r="F6041" s="143">
        <v>215000.5</v>
      </c>
      <c r="G6041" s="80">
        <f t="shared" si="52"/>
        <v>215000.5</v>
      </c>
      <c r="H6041" s="133">
        <f>G6041</f>
        <v>215000.5</v>
      </c>
      <c r="I6041" s="162" t="s">
        <v>2524</v>
      </c>
      <c r="J6041" s="81"/>
      <c r="K6041" s="144"/>
    </row>
  </sheetData>
  <mergeCells count="315">
    <mergeCell ref="I2556:I2559"/>
    <mergeCell ref="I2565:I2566"/>
    <mergeCell ref="I2570:I2573"/>
    <mergeCell ref="I2589:I2591"/>
    <mergeCell ref="I2492:I2493"/>
    <mergeCell ref="I2499:I2500"/>
    <mergeCell ref="I2526:I2527"/>
    <mergeCell ref="I2535:I2538"/>
    <mergeCell ref="I2544:I2546"/>
    <mergeCell ref="I2462:I2466"/>
    <mergeCell ref="I2468:I2469"/>
    <mergeCell ref="I2471:I2474"/>
    <mergeCell ref="I2476:I2478"/>
    <mergeCell ref="I2488:I2490"/>
    <mergeCell ref="I2431:I2433"/>
    <mergeCell ref="I2439:I2440"/>
    <mergeCell ref="I2444:I2445"/>
    <mergeCell ref="I2447:I2448"/>
    <mergeCell ref="I2454:I2456"/>
    <mergeCell ref="I2394:I2401"/>
    <mergeCell ref="I2403:I2404"/>
    <mergeCell ref="I2410:I2416"/>
    <mergeCell ref="I2418:I2422"/>
    <mergeCell ref="I2426:I2427"/>
    <mergeCell ref="I2350:I2354"/>
    <mergeCell ref="I2364:I2365"/>
    <mergeCell ref="I2383:I2385"/>
    <mergeCell ref="I2387:I2389"/>
    <mergeCell ref="I2391:I2392"/>
    <mergeCell ref="I2314:I2315"/>
    <mergeCell ref="I2327:I2328"/>
    <mergeCell ref="I2334:I2335"/>
    <mergeCell ref="I2337:I2343"/>
    <mergeCell ref="I2347:I2348"/>
    <mergeCell ref="I2278:I2279"/>
    <mergeCell ref="I2281:I2285"/>
    <mergeCell ref="I2291:I2293"/>
    <mergeCell ref="I2303:I2306"/>
    <mergeCell ref="I2308:I2310"/>
    <mergeCell ref="I2243:I2244"/>
    <mergeCell ref="I2258:I2260"/>
    <mergeCell ref="I2262:I2263"/>
    <mergeCell ref="I2267:I2271"/>
    <mergeCell ref="I2275:I2276"/>
    <mergeCell ref="I2221:I2222"/>
    <mergeCell ref="I2224:I2225"/>
    <mergeCell ref="I2227:I2232"/>
    <mergeCell ref="I2234:I2235"/>
    <mergeCell ref="I2237:I2239"/>
    <mergeCell ref="I2183:I2185"/>
    <mergeCell ref="I2189:I2190"/>
    <mergeCell ref="I2200:I2202"/>
    <mergeCell ref="I2206:I2207"/>
    <mergeCell ref="I2209:I2216"/>
    <mergeCell ref="I2136:I2138"/>
    <mergeCell ref="I2142:I2144"/>
    <mergeCell ref="I2164:I2165"/>
    <mergeCell ref="I2173:I2174"/>
    <mergeCell ref="I2176:I2181"/>
    <mergeCell ref="I2101:I2102"/>
    <mergeCell ref="I2108:I2109"/>
    <mergeCell ref="I2121:I2124"/>
    <mergeCell ref="I2126:I2128"/>
    <mergeCell ref="I2130:I2132"/>
    <mergeCell ref="I2060:I2062"/>
    <mergeCell ref="I2064:I2065"/>
    <mergeCell ref="I2075:I2076"/>
    <mergeCell ref="I2082:I2084"/>
    <mergeCell ref="I2098:I2099"/>
    <mergeCell ref="I2025:I2026"/>
    <mergeCell ref="I2028:I2029"/>
    <mergeCell ref="I2039:I2041"/>
    <mergeCell ref="I2045:I2050"/>
    <mergeCell ref="I2052:I2056"/>
    <mergeCell ref="I1990:I1991"/>
    <mergeCell ref="I1993:I1994"/>
    <mergeCell ref="I2002:I2003"/>
    <mergeCell ref="I2007:I2008"/>
    <mergeCell ref="I2016:I2017"/>
    <mergeCell ref="I1965:I1966"/>
    <mergeCell ref="I1968:I1969"/>
    <mergeCell ref="I1973:I1974"/>
    <mergeCell ref="I1978:I1979"/>
    <mergeCell ref="I1985:I1986"/>
    <mergeCell ref="I1930:I1933"/>
    <mergeCell ref="I1937:I1938"/>
    <mergeCell ref="I1944:I1945"/>
    <mergeCell ref="I1949:I1951"/>
    <mergeCell ref="I1959:I1961"/>
    <mergeCell ref="I1903:I1905"/>
    <mergeCell ref="I1907:I1908"/>
    <mergeCell ref="I1916:I1918"/>
    <mergeCell ref="I1920:I1921"/>
    <mergeCell ref="I1927:I1928"/>
    <mergeCell ref="I1880:I1881"/>
    <mergeCell ref="I1885:I1886"/>
    <mergeCell ref="I1888:I1890"/>
    <mergeCell ref="I1896:I1897"/>
    <mergeCell ref="I1899:I1901"/>
    <mergeCell ref="I1841:I1845"/>
    <mergeCell ref="I1857:I1858"/>
    <mergeCell ref="I1864:I1865"/>
    <mergeCell ref="I1869:I1870"/>
    <mergeCell ref="I1876:I1878"/>
    <mergeCell ref="I1788:I1789"/>
    <mergeCell ref="I1799:I1800"/>
    <mergeCell ref="I1820:I1823"/>
    <mergeCell ref="I1825:I1826"/>
    <mergeCell ref="I1832:I1835"/>
    <mergeCell ref="I1748:I1750"/>
    <mergeCell ref="I1754:I1755"/>
    <mergeCell ref="I1757:I1758"/>
    <mergeCell ref="I1774:I1778"/>
    <mergeCell ref="I1784:I1785"/>
    <mergeCell ref="I1732:I1733"/>
    <mergeCell ref="J1732:J1733"/>
    <mergeCell ref="I1735:I1737"/>
    <mergeCell ref="J1735:J1737"/>
    <mergeCell ref="I1739:I1746"/>
    <mergeCell ref="I1700:I1702"/>
    <mergeCell ref="I1708:I1709"/>
    <mergeCell ref="I1723:I1724"/>
    <mergeCell ref="I1729:I1730"/>
    <mergeCell ref="J1729:J1730"/>
    <mergeCell ref="I1669:I1670"/>
    <mergeCell ref="I1678:I1682"/>
    <mergeCell ref="I1684:I1685"/>
    <mergeCell ref="I1689:I1691"/>
    <mergeCell ref="I1693:I1694"/>
    <mergeCell ref="I1622:I1623"/>
    <mergeCell ref="I1631:I1632"/>
    <mergeCell ref="I1642:I1643"/>
    <mergeCell ref="I1651:I1652"/>
    <mergeCell ref="I1662:I1663"/>
    <mergeCell ref="I1591:I1592"/>
    <mergeCell ref="I1594:I1595"/>
    <mergeCell ref="I1597:I1599"/>
    <mergeCell ref="I1607:I1608"/>
    <mergeCell ref="I1616:I1618"/>
    <mergeCell ref="I1528:I1534"/>
    <mergeCell ref="I1538:I1544"/>
    <mergeCell ref="I1570:I1574"/>
    <mergeCell ref="I1576:I1581"/>
    <mergeCell ref="I1585:I1587"/>
    <mergeCell ref="I1481:I1485"/>
    <mergeCell ref="I1487:I1490"/>
    <mergeCell ref="I1492:I1493"/>
    <mergeCell ref="I1503:I1507"/>
    <mergeCell ref="I1515:I1516"/>
    <mergeCell ref="I1436:I1437"/>
    <mergeCell ref="I1441:I1442"/>
    <mergeCell ref="I1450:I1451"/>
    <mergeCell ref="I1453:I1454"/>
    <mergeCell ref="I1468:I1473"/>
    <mergeCell ref="I1389:I1392"/>
    <mergeCell ref="I1394:I1398"/>
    <mergeCell ref="I1400:I1401"/>
    <mergeCell ref="I1403:I1405"/>
    <mergeCell ref="I1413:I1414"/>
    <mergeCell ref="I1367:I1368"/>
    <mergeCell ref="I1370:I1373"/>
    <mergeCell ref="I1375:I1376"/>
    <mergeCell ref="I1380:I1381"/>
    <mergeCell ref="I1385:I1387"/>
    <mergeCell ref="I1324:I1325"/>
    <mergeCell ref="I1339:I1340"/>
    <mergeCell ref="I1344:I1347"/>
    <mergeCell ref="I1349:I1352"/>
    <mergeCell ref="I1358:I1361"/>
    <mergeCell ref="I1283:I1284"/>
    <mergeCell ref="I1291:I1292"/>
    <mergeCell ref="I1296:I1298"/>
    <mergeCell ref="I1304:I1305"/>
    <mergeCell ref="I1307:I1308"/>
    <mergeCell ref="I1234:I1235"/>
    <mergeCell ref="I1237:I1238"/>
    <mergeCell ref="I1254:I1261"/>
    <mergeCell ref="I1267:I1268"/>
    <mergeCell ref="I1270:I1275"/>
    <mergeCell ref="I1174:I1175"/>
    <mergeCell ref="I1179:I1183"/>
    <mergeCell ref="I1201:I1202"/>
    <mergeCell ref="I1214:I1216"/>
    <mergeCell ref="I1229:I1230"/>
    <mergeCell ref="I1132:I1133"/>
    <mergeCell ref="I1137:I1138"/>
    <mergeCell ref="I1160:I1162"/>
    <mergeCell ref="I1164:I1165"/>
    <mergeCell ref="I1167:I1168"/>
    <mergeCell ref="I1080:I1084"/>
    <mergeCell ref="I1090:I1095"/>
    <mergeCell ref="I1097:I1099"/>
    <mergeCell ref="I1101:I1106"/>
    <mergeCell ref="I1108:I1111"/>
    <mergeCell ref="I1050:I1051"/>
    <mergeCell ref="I1053:I1057"/>
    <mergeCell ref="I1061:I1065"/>
    <mergeCell ref="I1067:I1068"/>
    <mergeCell ref="I1076:I1078"/>
    <mergeCell ref="I1010:I1011"/>
    <mergeCell ref="I1015:I1016"/>
    <mergeCell ref="I1018:I1020"/>
    <mergeCell ref="I1030:I1031"/>
    <mergeCell ref="I1039:I1040"/>
    <mergeCell ref="I960:I963"/>
    <mergeCell ref="I965:I971"/>
    <mergeCell ref="I975:I978"/>
    <mergeCell ref="I1001:I1002"/>
    <mergeCell ref="I1004:I1006"/>
    <mergeCell ref="I902:I906"/>
    <mergeCell ref="I916:I918"/>
    <mergeCell ref="I928:I935"/>
    <mergeCell ref="I939:I940"/>
    <mergeCell ref="I954:I958"/>
    <mergeCell ref="I856:I858"/>
    <mergeCell ref="I878:I879"/>
    <mergeCell ref="I881:I882"/>
    <mergeCell ref="I890:I892"/>
    <mergeCell ref="I894:I895"/>
    <mergeCell ref="I827:I833"/>
    <mergeCell ref="I835:I836"/>
    <mergeCell ref="I840:I841"/>
    <mergeCell ref="I843:I845"/>
    <mergeCell ref="I847:I848"/>
    <mergeCell ref="I206:I207"/>
    <mergeCell ref="I189:I190"/>
    <mergeCell ref="I264:I269"/>
    <mergeCell ref="I259:I260"/>
    <mergeCell ref="I249:I251"/>
    <mergeCell ref="I242:I243"/>
    <mergeCell ref="I213:I218"/>
    <mergeCell ref="I324:I325"/>
    <mergeCell ref="I310:I316"/>
    <mergeCell ref="I305:I308"/>
    <mergeCell ref="I292:I293"/>
    <mergeCell ref="I271:I276"/>
    <mergeCell ref="I339:I340"/>
    <mergeCell ref="I336:I337"/>
    <mergeCell ref="I327:I328"/>
    <mergeCell ref="I350:I351"/>
    <mergeCell ref="I357:I358"/>
    <mergeCell ref="I537:I538"/>
    <mergeCell ref="I531:I533"/>
    <mergeCell ref="I582:I583"/>
    <mergeCell ref="I577:I578"/>
    <mergeCell ref="I574:I575"/>
    <mergeCell ref="I568:I570"/>
    <mergeCell ref="I603:I605"/>
    <mergeCell ref="I599:I601"/>
    <mergeCell ref="I593:I595"/>
    <mergeCell ref="I589:I591"/>
    <mergeCell ref="I609:I611"/>
    <mergeCell ref="I628:I632"/>
    <mergeCell ref="I652:I654"/>
    <mergeCell ref="I656:I658"/>
    <mergeCell ref="I639:I640"/>
    <mergeCell ref="I625:I626"/>
    <mergeCell ref="I645:I646"/>
    <mergeCell ref="I106:I107"/>
    <mergeCell ref="I818:I819"/>
    <mergeCell ref="I815:I816"/>
    <mergeCell ref="I12:I13"/>
    <mergeCell ref="I21:I22"/>
    <mergeCell ref="I38:I39"/>
    <mergeCell ref="I43:I44"/>
    <mergeCell ref="I62:I63"/>
    <mergeCell ref="I119:I121"/>
    <mergeCell ref="I133:I134"/>
    <mergeCell ref="I148:I149"/>
    <mergeCell ref="I155:I161"/>
    <mergeCell ref="I71:I72"/>
    <mergeCell ref="I76:I77"/>
    <mergeCell ref="I83:I84"/>
    <mergeCell ref="I92:I94"/>
    <mergeCell ref="I810:I811"/>
    <mergeCell ref="I112:I113"/>
    <mergeCell ref="I774:I778"/>
    <mergeCell ref="I780:I783"/>
    <mergeCell ref="I789:I793"/>
    <mergeCell ref="I797:I800"/>
    <mergeCell ref="I737:I740"/>
    <mergeCell ref="I711:I712"/>
    <mergeCell ref="I730:I731"/>
    <mergeCell ref="I688:I689"/>
    <mergeCell ref="I679:I684"/>
    <mergeCell ref="I660:I662"/>
    <mergeCell ref="I664:I670"/>
    <mergeCell ref="I672:I673"/>
    <mergeCell ref="I642:I643"/>
    <mergeCell ref="I634:I635"/>
    <mergeCell ref="I506:I507"/>
    <mergeCell ref="I499:I500"/>
    <mergeCell ref="I519:I520"/>
    <mergeCell ref="I522:I523"/>
    <mergeCell ref="I496:I497"/>
    <mergeCell ref="I492:I494"/>
    <mergeCell ref="I488:I490"/>
    <mergeCell ref="I485:I486"/>
    <mergeCell ref="I472:I477"/>
    <mergeCell ref="I464:I470"/>
    <mergeCell ref="I431:I432"/>
    <mergeCell ref="I420:I421"/>
    <mergeCell ref="I404:I405"/>
    <mergeCell ref="I401:I402"/>
    <mergeCell ref="I458:I462"/>
    <mergeCell ref="I452:I456"/>
    <mergeCell ref="I446:I450"/>
    <mergeCell ref="I441:I444"/>
    <mergeCell ref="I436:I439"/>
    <mergeCell ref="J362:J363"/>
    <mergeCell ref="I390:I391"/>
    <mergeCell ref="I387:I388"/>
    <mergeCell ref="I384:I385"/>
    <mergeCell ref="I375:I376"/>
    <mergeCell ref="I362:I363"/>
  </mergeCells>
  <pageMargins left="0.7" right="0.7" top="0.75" bottom="0.75" header="0.3" footer="0.3"/>
  <pageSetup paperSize="9" orientation="portrait" horizontalDpi="360" verticalDpi="36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/>
  <dimension ref="A1:L6578"/>
  <sheetViews>
    <sheetView topLeftCell="A6572" workbookViewId="0">
      <selection activeCell="D6575" sqref="D6575"/>
    </sheetView>
  </sheetViews>
  <sheetFormatPr defaultColWidth="11" defaultRowHeight="15.75" x14ac:dyDescent="0.25"/>
  <cols>
    <col min="3" max="4" width="24.375" customWidth="1"/>
    <col min="6" max="8" width="15.625" customWidth="1"/>
    <col min="9" max="9" width="11" style="62"/>
    <col min="10" max="11" width="15.5" customWidth="1"/>
  </cols>
  <sheetData>
    <row r="1" spans="1:11" x14ac:dyDescent="0.25">
      <c r="A1" s="185" t="s">
        <v>0</v>
      </c>
      <c r="B1" s="186" t="s">
        <v>1</v>
      </c>
      <c r="C1" s="188" t="s">
        <v>2</v>
      </c>
      <c r="D1" s="188" t="s">
        <v>3</v>
      </c>
      <c r="E1" s="190" t="s">
        <v>4</v>
      </c>
      <c r="F1" s="184" t="s">
        <v>5</v>
      </c>
      <c r="G1" s="190" t="s">
        <v>6</v>
      </c>
      <c r="H1" s="190" t="s">
        <v>7</v>
      </c>
      <c r="I1" s="193" t="s">
        <v>8</v>
      </c>
      <c r="J1" s="182" t="s">
        <v>9</v>
      </c>
      <c r="K1" s="182" t="s">
        <v>10</v>
      </c>
    </row>
    <row r="2" spans="1:11" x14ac:dyDescent="0.25">
      <c r="A2" s="185"/>
      <c r="B2" s="187"/>
      <c r="C2" s="189"/>
      <c r="D2" s="189"/>
      <c r="E2" s="191"/>
      <c r="F2" s="184"/>
      <c r="G2" s="191"/>
      <c r="H2" s="191"/>
      <c r="I2" s="194"/>
      <c r="J2" s="183"/>
      <c r="K2" s="183"/>
    </row>
    <row r="3" spans="1:11" ht="16.5" x14ac:dyDescent="0.3">
      <c r="A3" s="1">
        <v>43253</v>
      </c>
      <c r="B3" s="2" t="s">
        <v>364</v>
      </c>
      <c r="C3" s="3" t="s">
        <v>365</v>
      </c>
      <c r="D3" s="3" t="s">
        <v>319</v>
      </c>
      <c r="E3" s="4">
        <v>2</v>
      </c>
      <c r="F3" s="4">
        <v>636500.09499999997</v>
      </c>
      <c r="G3" s="4">
        <f t="shared" ref="G3:G110" si="0">E3*F3</f>
        <v>1273000.19</v>
      </c>
      <c r="H3" s="4">
        <f>G3</f>
        <v>1273000.19</v>
      </c>
      <c r="I3" s="58"/>
      <c r="J3" s="4"/>
      <c r="K3" s="4"/>
    </row>
    <row r="4" spans="1:11" ht="16.5" x14ac:dyDescent="0.3">
      <c r="A4" s="1"/>
      <c r="B4" s="2"/>
      <c r="C4" s="3"/>
      <c r="D4" s="3"/>
      <c r="E4" s="4"/>
      <c r="F4" s="4"/>
      <c r="G4" s="4"/>
      <c r="H4" s="4"/>
      <c r="I4" s="58"/>
      <c r="J4" s="4"/>
      <c r="K4" s="4"/>
    </row>
    <row r="5" spans="1:11" ht="16.5" x14ac:dyDescent="0.3">
      <c r="A5" s="1">
        <v>43253</v>
      </c>
      <c r="B5" s="2" t="s">
        <v>366</v>
      </c>
      <c r="C5" s="3" t="s">
        <v>53</v>
      </c>
      <c r="D5" s="3" t="s">
        <v>28</v>
      </c>
      <c r="E5" s="4">
        <v>8</v>
      </c>
      <c r="F5" s="4">
        <v>605000</v>
      </c>
      <c r="G5" s="4">
        <f t="shared" si="0"/>
        <v>4840000</v>
      </c>
      <c r="H5" s="4"/>
      <c r="I5" s="58"/>
      <c r="J5" s="4"/>
      <c r="K5" s="4"/>
    </row>
    <row r="6" spans="1:11" ht="16.5" x14ac:dyDescent="0.3">
      <c r="A6" s="1"/>
      <c r="B6" s="2"/>
      <c r="C6" s="3"/>
      <c r="D6" s="3" t="s">
        <v>104</v>
      </c>
      <c r="E6" s="4">
        <v>2</v>
      </c>
      <c r="F6" s="4">
        <v>580000.30000000005</v>
      </c>
      <c r="G6" s="4">
        <f t="shared" si="0"/>
        <v>1160000.6000000001</v>
      </c>
      <c r="H6" s="4"/>
      <c r="I6" s="58"/>
      <c r="J6" s="4"/>
      <c r="K6" s="4"/>
    </row>
    <row r="7" spans="1:11" ht="16.5" x14ac:dyDescent="0.3">
      <c r="A7" s="1"/>
      <c r="B7" s="2"/>
      <c r="C7" s="3"/>
      <c r="D7" s="3" t="s">
        <v>319</v>
      </c>
      <c r="E7" s="4">
        <v>2</v>
      </c>
      <c r="F7" s="4">
        <v>670000.1</v>
      </c>
      <c r="G7" s="4">
        <f t="shared" si="0"/>
        <v>1340000.2</v>
      </c>
      <c r="H7" s="4">
        <f>SUM(G5:G7)</f>
        <v>7340000.7999999998</v>
      </c>
      <c r="I7" s="58"/>
      <c r="J7" s="4"/>
      <c r="K7" s="4"/>
    </row>
    <row r="8" spans="1:11" ht="16.5" x14ac:dyDescent="0.3">
      <c r="A8" s="1"/>
      <c r="B8" s="2"/>
      <c r="C8" s="3"/>
      <c r="D8" s="3"/>
      <c r="E8" s="4"/>
      <c r="F8" s="4"/>
      <c r="G8" s="4"/>
      <c r="H8" s="4"/>
      <c r="I8" s="58"/>
      <c r="J8" s="4"/>
      <c r="K8" s="4"/>
    </row>
    <row r="9" spans="1:11" ht="16.5" x14ac:dyDescent="0.3">
      <c r="A9" s="1">
        <v>43253</v>
      </c>
      <c r="B9" s="2" t="s">
        <v>367</v>
      </c>
      <c r="C9" s="3" t="s">
        <v>368</v>
      </c>
      <c r="D9" s="3" t="s">
        <v>31</v>
      </c>
      <c r="E9" s="4">
        <v>1</v>
      </c>
      <c r="F9" s="4">
        <v>539400.27899999998</v>
      </c>
      <c r="G9" s="4">
        <f t="shared" si="0"/>
        <v>539400.27899999998</v>
      </c>
      <c r="H9" s="4">
        <f>G9</f>
        <v>539400.27899999998</v>
      </c>
      <c r="I9" s="58"/>
      <c r="J9" s="4"/>
      <c r="K9" s="4"/>
    </row>
    <row r="10" spans="1:11" ht="16.5" x14ac:dyDescent="0.3">
      <c r="A10" s="1"/>
      <c r="B10" s="2"/>
      <c r="C10" s="3"/>
      <c r="D10" s="3"/>
      <c r="E10" s="4"/>
      <c r="F10" s="4"/>
      <c r="G10" s="4"/>
      <c r="H10" s="4"/>
      <c r="I10" s="58"/>
      <c r="J10" s="4"/>
      <c r="K10" s="4"/>
    </row>
    <row r="11" spans="1:11" ht="16.5" x14ac:dyDescent="0.3">
      <c r="A11" s="1">
        <v>43253</v>
      </c>
      <c r="B11" s="2" t="s">
        <v>369</v>
      </c>
      <c r="C11" s="3" t="s">
        <v>38</v>
      </c>
      <c r="D11" s="3" t="s">
        <v>95</v>
      </c>
      <c r="E11" s="4">
        <v>24</v>
      </c>
      <c r="F11" s="4">
        <v>199999.8</v>
      </c>
      <c r="G11" s="4">
        <f t="shared" si="0"/>
        <v>4799995.1999999993</v>
      </c>
      <c r="H11" s="4">
        <f>G11</f>
        <v>4799995.1999999993</v>
      </c>
      <c r="I11" s="58"/>
      <c r="J11" s="4"/>
      <c r="K11" s="4"/>
    </row>
    <row r="12" spans="1:11" ht="16.5" x14ac:dyDescent="0.3">
      <c r="A12" s="1"/>
      <c r="B12" s="2"/>
      <c r="C12" s="3"/>
      <c r="D12" s="3"/>
      <c r="E12" s="4"/>
      <c r="F12" s="4"/>
      <c r="G12" s="4"/>
      <c r="H12" s="4"/>
      <c r="I12" s="58"/>
      <c r="J12" s="4"/>
      <c r="K12" s="4"/>
    </row>
    <row r="13" spans="1:11" ht="16.5" x14ac:dyDescent="0.3">
      <c r="A13" s="1">
        <v>43253</v>
      </c>
      <c r="B13" s="2" t="s">
        <v>370</v>
      </c>
      <c r="C13" s="3" t="s">
        <v>371</v>
      </c>
      <c r="D13" s="3" t="s">
        <v>20</v>
      </c>
      <c r="E13" s="4">
        <v>2</v>
      </c>
      <c r="F13" s="4">
        <v>620999.5</v>
      </c>
      <c r="G13" s="4">
        <f t="shared" si="0"/>
        <v>1241999</v>
      </c>
      <c r="H13" s="4">
        <f>G13</f>
        <v>1241999</v>
      </c>
      <c r="I13" s="58"/>
      <c r="J13" s="4"/>
      <c r="K13" s="4"/>
    </row>
    <row r="14" spans="1:11" ht="16.5" x14ac:dyDescent="0.3">
      <c r="A14" s="1"/>
      <c r="B14" s="2"/>
      <c r="C14" s="3"/>
      <c r="D14" s="3"/>
      <c r="E14" s="4"/>
      <c r="F14" s="4"/>
      <c r="G14" s="4"/>
      <c r="H14" s="4"/>
      <c r="I14" s="58"/>
      <c r="J14" s="4"/>
      <c r="K14" s="4"/>
    </row>
    <row r="15" spans="1:11" ht="16.5" x14ac:dyDescent="0.3">
      <c r="A15" s="1">
        <v>43253</v>
      </c>
      <c r="B15" s="2" t="s">
        <v>372</v>
      </c>
      <c r="C15" s="3" t="s">
        <v>181</v>
      </c>
      <c r="D15" s="3" t="s">
        <v>198</v>
      </c>
      <c r="E15" s="4">
        <v>36</v>
      </c>
      <c r="F15" s="4">
        <v>54071.6</v>
      </c>
      <c r="G15" s="4">
        <f t="shared" si="0"/>
        <v>1946577.5999999999</v>
      </c>
      <c r="H15" s="4"/>
      <c r="I15" s="58"/>
      <c r="J15" s="4"/>
      <c r="K15" s="4"/>
    </row>
    <row r="16" spans="1:11" ht="16.5" x14ac:dyDescent="0.3">
      <c r="A16" s="1"/>
      <c r="B16" s="2"/>
      <c r="C16" s="3"/>
      <c r="D16" s="3" t="s">
        <v>200</v>
      </c>
      <c r="E16" s="4">
        <v>24</v>
      </c>
      <c r="F16" s="4">
        <v>53512.800000000003</v>
      </c>
      <c r="G16" s="4">
        <f t="shared" si="0"/>
        <v>1284307.2000000002</v>
      </c>
      <c r="H16" s="4"/>
      <c r="I16" s="58"/>
      <c r="J16" s="4"/>
      <c r="K16" s="4"/>
    </row>
    <row r="17" spans="1:11" ht="16.5" x14ac:dyDescent="0.3">
      <c r="A17" s="1"/>
      <c r="B17" s="2"/>
      <c r="C17" s="3"/>
      <c r="D17" s="3" t="s">
        <v>201</v>
      </c>
      <c r="E17" s="4">
        <v>48</v>
      </c>
      <c r="F17" s="4">
        <v>110378.4</v>
      </c>
      <c r="G17" s="4">
        <f t="shared" si="0"/>
        <v>5298163.1999999993</v>
      </c>
      <c r="H17" s="4"/>
      <c r="I17" s="58"/>
      <c r="J17" s="4"/>
      <c r="K17" s="4"/>
    </row>
    <row r="18" spans="1:11" ht="16.5" x14ac:dyDescent="0.3">
      <c r="A18" s="1"/>
      <c r="B18" s="2"/>
      <c r="C18" s="3"/>
      <c r="D18" s="3" t="s">
        <v>202</v>
      </c>
      <c r="E18" s="4">
        <v>48</v>
      </c>
      <c r="F18" s="4">
        <v>54071.6</v>
      </c>
      <c r="G18" s="4">
        <f t="shared" si="0"/>
        <v>2595436.7999999998</v>
      </c>
      <c r="H18" s="4"/>
      <c r="I18" s="58"/>
      <c r="J18" s="4"/>
      <c r="K18" s="4"/>
    </row>
    <row r="19" spans="1:11" ht="16.5" x14ac:dyDescent="0.3">
      <c r="A19" s="1"/>
      <c r="B19" s="2"/>
      <c r="C19" s="3"/>
      <c r="D19" s="3" t="s">
        <v>129</v>
      </c>
      <c r="E19" s="4">
        <v>24</v>
      </c>
      <c r="F19" s="4">
        <v>113613.5</v>
      </c>
      <c r="G19" s="4">
        <f t="shared" si="0"/>
        <v>2726724</v>
      </c>
      <c r="H19" s="4">
        <f>SUM(G15:G19)</f>
        <v>13851208.800000001</v>
      </c>
      <c r="I19" s="58"/>
      <c r="J19" s="4"/>
      <c r="K19" s="4"/>
    </row>
    <row r="20" spans="1:11" ht="16.5" x14ac:dyDescent="0.3">
      <c r="A20" s="1"/>
      <c r="B20" s="2"/>
      <c r="C20" s="3"/>
      <c r="D20" s="3"/>
      <c r="E20" s="4"/>
      <c r="F20" s="4"/>
      <c r="G20" s="4"/>
      <c r="H20" s="4"/>
      <c r="I20" s="58"/>
      <c r="J20" s="4"/>
      <c r="K20" s="4"/>
    </row>
    <row r="21" spans="1:11" ht="16.5" x14ac:dyDescent="0.3">
      <c r="A21" s="1">
        <v>43253</v>
      </c>
      <c r="B21" s="2" t="s">
        <v>373</v>
      </c>
      <c r="C21" s="3" t="s">
        <v>181</v>
      </c>
      <c r="D21" s="3" t="s">
        <v>227</v>
      </c>
      <c r="E21" s="4">
        <v>24</v>
      </c>
      <c r="F21" s="4">
        <v>54071.6</v>
      </c>
      <c r="G21" s="4">
        <f t="shared" si="0"/>
        <v>1297718.3999999999</v>
      </c>
      <c r="H21" s="4"/>
      <c r="I21" s="58"/>
      <c r="J21" s="4"/>
      <c r="K21" s="4"/>
    </row>
    <row r="22" spans="1:11" ht="16.5" x14ac:dyDescent="0.3">
      <c r="A22" s="1"/>
      <c r="B22" s="2"/>
      <c r="C22" s="3"/>
      <c r="D22" s="3" t="s">
        <v>205</v>
      </c>
      <c r="E22" s="4">
        <v>48</v>
      </c>
      <c r="F22" s="4">
        <v>112612.5</v>
      </c>
      <c r="G22" s="4">
        <f t="shared" si="0"/>
        <v>5405400</v>
      </c>
      <c r="H22" s="4"/>
      <c r="I22" s="58"/>
      <c r="J22" s="4"/>
      <c r="K22" s="4"/>
    </row>
    <row r="23" spans="1:11" ht="16.5" x14ac:dyDescent="0.3">
      <c r="A23" s="1"/>
      <c r="B23" s="2"/>
      <c r="C23" s="3"/>
      <c r="D23" s="3" t="s">
        <v>206</v>
      </c>
      <c r="E23" s="4">
        <v>48</v>
      </c>
      <c r="F23" s="4">
        <v>53512.800000000003</v>
      </c>
      <c r="G23" s="4">
        <f t="shared" si="0"/>
        <v>2568614.4000000004</v>
      </c>
      <c r="H23" s="4"/>
      <c r="I23" s="58"/>
      <c r="J23" s="4"/>
      <c r="K23" s="4"/>
    </row>
    <row r="24" spans="1:11" ht="16.5" x14ac:dyDescent="0.3">
      <c r="A24" s="1"/>
      <c r="B24" s="2"/>
      <c r="C24" s="3"/>
      <c r="D24" s="3" t="s">
        <v>128</v>
      </c>
      <c r="E24" s="4">
        <v>24</v>
      </c>
      <c r="F24" s="4">
        <v>110378.4</v>
      </c>
      <c r="G24" s="4">
        <f t="shared" si="0"/>
        <v>2649081.5999999996</v>
      </c>
      <c r="H24" s="4"/>
      <c r="I24" s="58"/>
      <c r="J24" s="4"/>
      <c r="K24" s="4"/>
    </row>
    <row r="25" spans="1:11" ht="16.5" x14ac:dyDescent="0.3">
      <c r="A25" s="1"/>
      <c r="B25" s="2"/>
      <c r="C25" s="3"/>
      <c r="D25" s="3" t="s">
        <v>207</v>
      </c>
      <c r="E25" s="4">
        <v>48</v>
      </c>
      <c r="F25" s="4">
        <v>54071.6</v>
      </c>
      <c r="G25" s="4">
        <f t="shared" si="0"/>
        <v>2595436.7999999998</v>
      </c>
      <c r="H25" s="4"/>
      <c r="I25" s="58"/>
      <c r="J25" s="4"/>
      <c r="K25" s="4"/>
    </row>
    <row r="26" spans="1:11" ht="16.5" x14ac:dyDescent="0.3">
      <c r="A26" s="1"/>
      <c r="B26" s="2"/>
      <c r="C26" s="3"/>
      <c r="D26" s="3" t="s">
        <v>208</v>
      </c>
      <c r="E26" s="4">
        <v>24</v>
      </c>
      <c r="F26" s="4">
        <v>112612.5</v>
      </c>
      <c r="G26" s="4">
        <f t="shared" si="0"/>
        <v>2702700</v>
      </c>
      <c r="H26" s="4">
        <f>SUM(G21:G26)</f>
        <v>17218951.199999999</v>
      </c>
      <c r="I26" s="58"/>
      <c r="J26" s="4"/>
      <c r="K26" s="4"/>
    </row>
    <row r="27" spans="1:11" ht="16.5" x14ac:dyDescent="0.3">
      <c r="A27" s="1"/>
      <c r="B27" s="2"/>
      <c r="C27" s="3"/>
      <c r="D27" s="3"/>
      <c r="E27" s="4"/>
      <c r="F27" s="4"/>
      <c r="G27" s="4"/>
      <c r="H27" s="4"/>
      <c r="I27" s="58"/>
      <c r="J27" s="4"/>
      <c r="K27" s="4"/>
    </row>
    <row r="28" spans="1:11" ht="16.5" x14ac:dyDescent="0.3">
      <c r="A28" s="1">
        <v>43253</v>
      </c>
      <c r="B28" s="2" t="s">
        <v>374</v>
      </c>
      <c r="C28" s="3" t="s">
        <v>237</v>
      </c>
      <c r="D28" s="3" t="s">
        <v>213</v>
      </c>
      <c r="E28" s="4">
        <v>1</v>
      </c>
      <c r="F28" s="4">
        <v>589500.55000000005</v>
      </c>
      <c r="G28" s="4">
        <f t="shared" si="0"/>
        <v>589500.55000000005</v>
      </c>
      <c r="H28" s="4">
        <f t="shared" ref="H28:H39" si="1">G28</f>
        <v>589500.55000000005</v>
      </c>
      <c r="I28" s="58"/>
      <c r="J28" s="4"/>
      <c r="K28" s="4"/>
    </row>
    <row r="29" spans="1:11" ht="16.5" x14ac:dyDescent="0.3">
      <c r="A29" s="1"/>
      <c r="B29" s="2"/>
      <c r="C29" s="3"/>
      <c r="D29" s="3"/>
      <c r="E29" s="4"/>
      <c r="F29" s="4"/>
      <c r="G29" s="4"/>
      <c r="H29" s="4"/>
      <c r="I29" s="58"/>
      <c r="J29" s="4"/>
      <c r="K29" s="4"/>
    </row>
    <row r="30" spans="1:11" ht="16.5" x14ac:dyDescent="0.3">
      <c r="A30" s="1">
        <v>43253</v>
      </c>
      <c r="B30" s="2" t="s">
        <v>375</v>
      </c>
      <c r="C30" s="3" t="s">
        <v>376</v>
      </c>
      <c r="D30" s="3" t="s">
        <v>91</v>
      </c>
      <c r="E30" s="4">
        <v>2</v>
      </c>
      <c r="F30" s="4">
        <v>858000</v>
      </c>
      <c r="G30" s="4">
        <f t="shared" si="0"/>
        <v>1716000</v>
      </c>
      <c r="H30" s="4">
        <f t="shared" si="1"/>
        <v>1716000</v>
      </c>
      <c r="I30" s="58"/>
      <c r="J30" s="4"/>
      <c r="K30" s="4"/>
    </row>
    <row r="31" spans="1:11" ht="16.5" x14ac:dyDescent="0.3">
      <c r="A31" s="1"/>
      <c r="B31" s="2"/>
      <c r="C31" s="3"/>
      <c r="D31" s="3"/>
      <c r="E31" s="4"/>
      <c r="F31" s="4"/>
      <c r="G31" s="4"/>
      <c r="H31" s="4"/>
      <c r="I31" s="58"/>
      <c r="J31" s="4"/>
      <c r="K31" s="4"/>
    </row>
    <row r="32" spans="1:11" ht="16.5" x14ac:dyDescent="0.3">
      <c r="A32" s="1">
        <v>43253</v>
      </c>
      <c r="B32" s="2" t="s">
        <v>377</v>
      </c>
      <c r="C32" s="3" t="s">
        <v>378</v>
      </c>
      <c r="D32" s="3" t="s">
        <v>201</v>
      </c>
      <c r="E32" s="4">
        <v>6</v>
      </c>
      <c r="F32" s="4">
        <v>124200.45</v>
      </c>
      <c r="G32" s="4">
        <f t="shared" si="0"/>
        <v>745202.7</v>
      </c>
      <c r="H32" s="4">
        <f t="shared" si="1"/>
        <v>745202.7</v>
      </c>
      <c r="I32" s="58"/>
      <c r="J32" s="4"/>
      <c r="K32" s="4"/>
    </row>
    <row r="33" spans="1:11" ht="16.5" x14ac:dyDescent="0.3">
      <c r="A33" s="1"/>
      <c r="B33" s="2"/>
      <c r="C33" s="3"/>
      <c r="D33" s="3"/>
      <c r="E33" s="4"/>
      <c r="F33" s="4"/>
      <c r="G33" s="4"/>
      <c r="H33" s="4"/>
      <c r="I33" s="58"/>
      <c r="J33" s="4"/>
      <c r="K33" s="4"/>
    </row>
    <row r="34" spans="1:11" ht="16.5" x14ac:dyDescent="0.3">
      <c r="A34" s="1">
        <v>43253</v>
      </c>
      <c r="B34" s="2" t="s">
        <v>379</v>
      </c>
      <c r="C34" s="3" t="s">
        <v>380</v>
      </c>
      <c r="D34" s="3" t="s">
        <v>104</v>
      </c>
      <c r="E34" s="4">
        <v>1</v>
      </c>
      <c r="F34" s="4">
        <v>522000.27</v>
      </c>
      <c r="G34" s="4">
        <f t="shared" si="0"/>
        <v>522000.27</v>
      </c>
      <c r="H34" s="4">
        <f t="shared" si="1"/>
        <v>522000.27</v>
      </c>
      <c r="I34" s="58"/>
      <c r="J34" s="4"/>
      <c r="K34" s="4"/>
    </row>
    <row r="35" spans="1:11" ht="16.5" x14ac:dyDescent="0.3">
      <c r="A35" s="1"/>
      <c r="B35" s="2"/>
      <c r="C35" s="3"/>
      <c r="D35" s="3"/>
      <c r="E35" s="4"/>
      <c r="F35" s="4"/>
      <c r="G35" s="4"/>
      <c r="H35" s="4"/>
      <c r="I35" s="58"/>
      <c r="J35" s="4"/>
      <c r="K35" s="4"/>
    </row>
    <row r="36" spans="1:11" ht="16.5" x14ac:dyDescent="0.3">
      <c r="A36" s="1">
        <v>43253</v>
      </c>
      <c r="B36" s="2" t="s">
        <v>381</v>
      </c>
      <c r="C36" s="3" t="s">
        <v>284</v>
      </c>
      <c r="D36" s="3" t="s">
        <v>95</v>
      </c>
      <c r="E36" s="4">
        <v>2</v>
      </c>
      <c r="F36" s="4">
        <v>199999.8</v>
      </c>
      <c r="G36" s="4">
        <f t="shared" si="0"/>
        <v>399999.6</v>
      </c>
      <c r="H36" s="4">
        <f t="shared" si="1"/>
        <v>399999.6</v>
      </c>
      <c r="I36" s="58"/>
      <c r="J36" s="4"/>
      <c r="K36" s="4"/>
    </row>
    <row r="37" spans="1:11" ht="16.5" x14ac:dyDescent="0.3">
      <c r="A37" s="1"/>
      <c r="B37" s="2"/>
      <c r="C37" s="3"/>
      <c r="D37" s="3"/>
      <c r="E37" s="4"/>
      <c r="F37" s="4"/>
      <c r="G37" s="4"/>
      <c r="H37" s="4"/>
      <c r="I37" s="58"/>
      <c r="J37" s="4"/>
      <c r="K37" s="4"/>
    </row>
    <row r="38" spans="1:11" ht="16.5" x14ac:dyDescent="0.3">
      <c r="A38" s="1"/>
      <c r="B38" s="2"/>
      <c r="C38" s="3"/>
      <c r="D38" s="3"/>
      <c r="E38" s="4"/>
      <c r="F38" s="4"/>
      <c r="G38" s="4"/>
      <c r="H38" s="4"/>
      <c r="I38" s="58"/>
      <c r="J38" s="4"/>
      <c r="K38" s="4"/>
    </row>
    <row r="39" spans="1:11" ht="16.5" x14ac:dyDescent="0.3">
      <c r="A39" s="1">
        <v>43253</v>
      </c>
      <c r="B39" s="2" t="s">
        <v>382</v>
      </c>
      <c r="C39" s="3" t="s">
        <v>301</v>
      </c>
      <c r="D39" s="3" t="s">
        <v>162</v>
      </c>
      <c r="E39" s="4">
        <v>3</v>
      </c>
      <c r="F39" s="4">
        <v>216000.18</v>
      </c>
      <c r="G39" s="4">
        <f t="shared" si="0"/>
        <v>648000.54</v>
      </c>
      <c r="H39" s="4">
        <f t="shared" si="1"/>
        <v>648000.54</v>
      </c>
      <c r="I39" s="58"/>
      <c r="J39" s="4"/>
      <c r="K39" s="4"/>
    </row>
    <row r="40" spans="1:11" ht="16.5" x14ac:dyDescent="0.3">
      <c r="A40" s="1"/>
      <c r="B40" s="2"/>
      <c r="C40" s="3"/>
      <c r="D40" s="3"/>
      <c r="E40" s="4"/>
      <c r="F40" s="4"/>
      <c r="G40" s="4"/>
      <c r="H40" s="4"/>
      <c r="I40" s="58"/>
      <c r="J40" s="4"/>
      <c r="K40" s="4"/>
    </row>
    <row r="41" spans="1:11" ht="16.5" x14ac:dyDescent="0.3">
      <c r="A41" s="1">
        <v>43253</v>
      </c>
      <c r="B41" s="2" t="s">
        <v>383</v>
      </c>
      <c r="C41" s="3" t="s">
        <v>195</v>
      </c>
      <c r="D41" s="3" t="s">
        <v>162</v>
      </c>
      <c r="E41" s="4">
        <v>12</v>
      </c>
      <c r="F41" s="4">
        <v>216000.18</v>
      </c>
      <c r="G41" s="4">
        <f t="shared" si="0"/>
        <v>2592002.16</v>
      </c>
      <c r="H41" s="4"/>
      <c r="I41" s="58"/>
      <c r="J41" s="4"/>
      <c r="K41" s="4"/>
    </row>
    <row r="42" spans="1:11" ht="16.5" x14ac:dyDescent="0.3">
      <c r="A42" s="1"/>
      <c r="B42" s="2"/>
      <c r="C42" s="3"/>
      <c r="D42" s="3" t="s">
        <v>162</v>
      </c>
      <c r="E42" s="4">
        <v>2</v>
      </c>
      <c r="F42" s="4"/>
      <c r="G42" s="4">
        <f t="shared" si="0"/>
        <v>0</v>
      </c>
      <c r="H42" s="4">
        <f>G41</f>
        <v>2592002.16</v>
      </c>
      <c r="I42" s="58"/>
      <c r="J42" s="4"/>
      <c r="K42" s="4"/>
    </row>
    <row r="43" spans="1:11" ht="16.5" x14ac:dyDescent="0.3">
      <c r="A43" s="1"/>
      <c r="B43" s="2"/>
      <c r="C43" s="3"/>
      <c r="D43" s="3"/>
      <c r="E43" s="4"/>
      <c r="F43" s="4"/>
      <c r="G43" s="4"/>
      <c r="H43" s="4"/>
      <c r="I43" s="58"/>
      <c r="J43" s="4"/>
      <c r="K43" s="4"/>
    </row>
    <row r="44" spans="1:11" ht="16.5" x14ac:dyDescent="0.3">
      <c r="A44" s="1">
        <v>43253</v>
      </c>
      <c r="B44" s="2" t="s">
        <v>384</v>
      </c>
      <c r="C44" s="3" t="s">
        <v>53</v>
      </c>
      <c r="D44" s="3" t="s">
        <v>385</v>
      </c>
      <c r="E44" s="4">
        <v>6</v>
      </c>
      <c r="F44" s="4">
        <v>230000.11</v>
      </c>
      <c r="G44" s="4">
        <f t="shared" si="0"/>
        <v>1380000.66</v>
      </c>
      <c r="H44" s="4">
        <f>G44</f>
        <v>1380000.66</v>
      </c>
      <c r="I44" s="58"/>
      <c r="J44" s="4"/>
      <c r="K44" s="4"/>
    </row>
    <row r="45" spans="1:11" ht="16.5" x14ac:dyDescent="0.3">
      <c r="A45" s="1"/>
      <c r="B45" s="2"/>
      <c r="C45" s="3"/>
      <c r="D45" s="3"/>
      <c r="E45" s="4"/>
      <c r="F45" s="4"/>
      <c r="G45" s="4"/>
      <c r="H45" s="4"/>
      <c r="I45" s="58"/>
      <c r="J45" s="4"/>
      <c r="K45" s="4"/>
    </row>
    <row r="46" spans="1:11" ht="16.5" x14ac:dyDescent="0.3">
      <c r="A46" s="1">
        <v>43255</v>
      </c>
      <c r="B46" s="2" t="s">
        <v>386</v>
      </c>
      <c r="C46" s="3" t="s">
        <v>387</v>
      </c>
      <c r="D46" s="3" t="s">
        <v>31</v>
      </c>
      <c r="E46" s="4">
        <v>1</v>
      </c>
      <c r="F46" s="4">
        <v>522000.27</v>
      </c>
      <c r="G46" s="4">
        <f t="shared" si="0"/>
        <v>522000.27</v>
      </c>
      <c r="H46" s="4">
        <f t="shared" ref="H46:H54" si="2">G46</f>
        <v>522000.27</v>
      </c>
      <c r="I46" s="58"/>
      <c r="J46" s="4"/>
      <c r="K46" s="4"/>
    </row>
    <row r="47" spans="1:11" ht="16.5" x14ac:dyDescent="0.3">
      <c r="A47" s="1"/>
      <c r="B47" s="2"/>
      <c r="C47" s="3"/>
      <c r="D47" s="3"/>
      <c r="E47" s="4"/>
      <c r="F47" s="4"/>
      <c r="G47" s="4"/>
      <c r="H47" s="4"/>
      <c r="I47" s="58"/>
      <c r="J47" s="4"/>
      <c r="K47" s="4"/>
    </row>
    <row r="48" spans="1:11" ht="16.5" x14ac:dyDescent="0.3">
      <c r="A48" s="1">
        <v>43255</v>
      </c>
      <c r="B48" s="2" t="s">
        <v>388</v>
      </c>
      <c r="C48" s="3" t="s">
        <v>251</v>
      </c>
      <c r="D48" s="3" t="s">
        <v>31</v>
      </c>
      <c r="E48" s="4">
        <v>1</v>
      </c>
      <c r="F48" s="4">
        <v>522000.27</v>
      </c>
      <c r="G48" s="4">
        <f t="shared" si="0"/>
        <v>522000.27</v>
      </c>
      <c r="H48" s="4">
        <f t="shared" si="2"/>
        <v>522000.27</v>
      </c>
      <c r="I48" s="58"/>
      <c r="J48" s="4"/>
      <c r="K48" s="4"/>
    </row>
    <row r="49" spans="1:11" ht="16.5" x14ac:dyDescent="0.3">
      <c r="A49" s="1"/>
      <c r="B49" s="2"/>
      <c r="C49" s="3"/>
      <c r="D49" s="3"/>
      <c r="E49" s="4"/>
      <c r="F49" s="4"/>
      <c r="G49" s="4"/>
      <c r="H49" s="4"/>
      <c r="I49" s="58"/>
      <c r="J49" s="4"/>
      <c r="K49" s="4"/>
    </row>
    <row r="50" spans="1:11" ht="16.5" x14ac:dyDescent="0.3">
      <c r="A50" s="1">
        <v>43255</v>
      </c>
      <c r="B50" s="2" t="s">
        <v>389</v>
      </c>
      <c r="C50" s="3" t="s">
        <v>390</v>
      </c>
      <c r="D50" s="3" t="s">
        <v>391</v>
      </c>
      <c r="E50" s="4">
        <v>2</v>
      </c>
      <c r="F50" s="4">
        <v>562500.18000000005</v>
      </c>
      <c r="G50" s="4">
        <f t="shared" si="0"/>
        <v>1125000.3600000001</v>
      </c>
      <c r="H50" s="4">
        <f t="shared" si="2"/>
        <v>1125000.3600000001</v>
      </c>
      <c r="I50" s="58"/>
      <c r="J50" s="4"/>
      <c r="K50" s="4"/>
    </row>
    <row r="51" spans="1:11" ht="16.5" x14ac:dyDescent="0.3">
      <c r="A51" s="1"/>
      <c r="B51" s="2"/>
      <c r="C51" s="3"/>
      <c r="D51" s="3"/>
      <c r="E51" s="4"/>
      <c r="F51" s="4"/>
      <c r="G51" s="4"/>
      <c r="H51" s="4"/>
      <c r="I51" s="58"/>
      <c r="J51" s="4"/>
      <c r="K51" s="4"/>
    </row>
    <row r="52" spans="1:11" ht="16.5" x14ac:dyDescent="0.3">
      <c r="A52" s="1">
        <v>43255</v>
      </c>
      <c r="B52" s="2" t="s">
        <v>392</v>
      </c>
      <c r="C52" s="3" t="s">
        <v>77</v>
      </c>
      <c r="D52" s="3" t="s">
        <v>31</v>
      </c>
      <c r="E52" s="4">
        <v>12</v>
      </c>
      <c r="F52" s="4">
        <v>522000.37</v>
      </c>
      <c r="G52" s="4">
        <f t="shared" si="0"/>
        <v>6264004.4399999995</v>
      </c>
      <c r="H52" s="4">
        <f t="shared" si="2"/>
        <v>6264004.4399999995</v>
      </c>
      <c r="I52" s="58"/>
      <c r="J52" s="4"/>
      <c r="K52" s="4"/>
    </row>
    <row r="53" spans="1:11" ht="16.5" x14ac:dyDescent="0.3">
      <c r="A53" s="1"/>
      <c r="B53" s="2"/>
      <c r="C53" s="3"/>
      <c r="D53" s="3"/>
      <c r="E53" s="4"/>
      <c r="F53" s="4"/>
      <c r="G53" s="4"/>
      <c r="H53" s="4"/>
      <c r="I53" s="58"/>
      <c r="J53" s="4"/>
      <c r="K53" s="4"/>
    </row>
    <row r="54" spans="1:11" ht="16.5" x14ac:dyDescent="0.3">
      <c r="A54" s="1">
        <v>43255</v>
      </c>
      <c r="B54" s="2" t="s">
        <v>393</v>
      </c>
      <c r="C54" s="3" t="s">
        <v>215</v>
      </c>
      <c r="D54" s="3" t="s">
        <v>20</v>
      </c>
      <c r="E54" s="4">
        <v>6</v>
      </c>
      <c r="F54" s="4">
        <v>620999.5</v>
      </c>
      <c r="G54" s="4">
        <f t="shared" si="0"/>
        <v>3725997</v>
      </c>
      <c r="H54" s="4">
        <f t="shared" si="2"/>
        <v>3725997</v>
      </c>
      <c r="I54" s="58"/>
      <c r="J54" s="4"/>
      <c r="K54" s="4"/>
    </row>
    <row r="55" spans="1:11" ht="16.5" x14ac:dyDescent="0.3">
      <c r="A55" s="1"/>
      <c r="B55" s="2"/>
      <c r="C55" s="3"/>
      <c r="D55" s="3"/>
      <c r="E55" s="4"/>
      <c r="F55" s="4"/>
      <c r="G55" s="4"/>
      <c r="H55" s="4"/>
      <c r="I55" s="58"/>
      <c r="J55" s="4"/>
      <c r="K55" s="4"/>
    </row>
    <row r="56" spans="1:11" ht="16.5" x14ac:dyDescent="0.3">
      <c r="A56" s="1"/>
      <c r="B56" s="2"/>
      <c r="C56" s="3"/>
      <c r="D56" s="3"/>
      <c r="E56" s="4"/>
      <c r="F56" s="4"/>
      <c r="G56" s="4"/>
      <c r="H56" s="4"/>
      <c r="I56" s="58"/>
      <c r="J56" s="4"/>
      <c r="K56" s="4"/>
    </row>
    <row r="57" spans="1:11" ht="16.5" x14ac:dyDescent="0.3">
      <c r="A57" s="1">
        <v>43256</v>
      </c>
      <c r="B57" s="2" t="s">
        <v>394</v>
      </c>
      <c r="C57" s="3" t="s">
        <v>30</v>
      </c>
      <c r="D57" s="3" t="s">
        <v>31</v>
      </c>
      <c r="E57" s="4">
        <v>2</v>
      </c>
      <c r="F57" s="4">
        <v>522000.27</v>
      </c>
      <c r="G57" s="4">
        <f t="shared" si="0"/>
        <v>1044000.54</v>
      </c>
      <c r="H57" s="4"/>
      <c r="I57" s="58"/>
      <c r="J57" s="4"/>
      <c r="K57" s="4"/>
    </row>
    <row r="58" spans="1:11" ht="16.5" x14ac:dyDescent="0.3">
      <c r="A58" s="1"/>
      <c r="B58" s="2"/>
      <c r="C58" s="3"/>
      <c r="D58" s="3" t="s">
        <v>213</v>
      </c>
      <c r="E58" s="4">
        <v>3</v>
      </c>
      <c r="F58" s="4">
        <v>589500.44999999995</v>
      </c>
      <c r="G58" s="4">
        <f t="shared" si="0"/>
        <v>1768501.3499999999</v>
      </c>
      <c r="H58" s="4">
        <f>SUM(G57:G58)</f>
        <v>2812501.8899999997</v>
      </c>
      <c r="I58" s="58"/>
      <c r="J58" s="4"/>
      <c r="K58" s="4"/>
    </row>
    <row r="59" spans="1:11" ht="16.5" x14ac:dyDescent="0.3">
      <c r="A59" s="1"/>
      <c r="B59" s="2"/>
      <c r="C59" s="3"/>
      <c r="D59" s="3"/>
      <c r="E59" s="4"/>
      <c r="F59" s="4"/>
      <c r="G59" s="4"/>
      <c r="H59" s="4"/>
      <c r="I59" s="58"/>
      <c r="J59" s="4"/>
      <c r="K59" s="4"/>
    </row>
    <row r="60" spans="1:11" ht="16.5" x14ac:dyDescent="0.3">
      <c r="A60" s="1">
        <v>43256</v>
      </c>
      <c r="B60" s="2" t="s">
        <v>395</v>
      </c>
      <c r="C60" s="3" t="s">
        <v>53</v>
      </c>
      <c r="D60" s="3" t="s">
        <v>104</v>
      </c>
      <c r="E60" s="4">
        <v>2</v>
      </c>
      <c r="F60" s="4">
        <v>580000.30000000005</v>
      </c>
      <c r="G60" s="4">
        <f t="shared" si="0"/>
        <v>1160000.6000000001</v>
      </c>
      <c r="H60" s="4"/>
      <c r="I60" s="58"/>
      <c r="J60" s="4"/>
      <c r="K60" s="4"/>
    </row>
    <row r="61" spans="1:11" ht="16.5" x14ac:dyDescent="0.3">
      <c r="A61" s="1"/>
      <c r="B61" s="2"/>
      <c r="C61" s="3"/>
      <c r="D61" s="3" t="s">
        <v>319</v>
      </c>
      <c r="E61" s="4">
        <v>2</v>
      </c>
      <c r="F61" s="4">
        <v>670000.1</v>
      </c>
      <c r="G61" s="4">
        <f t="shared" si="0"/>
        <v>1340000.2</v>
      </c>
      <c r="H61" s="4">
        <f>SUM(G60:G61)</f>
        <v>2500000.7999999998</v>
      </c>
      <c r="I61" s="58"/>
      <c r="J61" s="4"/>
      <c r="K61" s="4"/>
    </row>
    <row r="62" spans="1:11" ht="16.5" x14ac:dyDescent="0.3">
      <c r="A62" s="1"/>
      <c r="B62" s="2"/>
      <c r="C62" s="3"/>
      <c r="D62" s="3"/>
      <c r="E62" s="4"/>
      <c r="F62" s="4"/>
      <c r="G62" s="4"/>
      <c r="H62" s="4"/>
      <c r="I62" s="58"/>
      <c r="J62" s="4"/>
      <c r="K62" s="4"/>
    </row>
    <row r="63" spans="1:11" ht="16.5" x14ac:dyDescent="0.3">
      <c r="A63" s="1">
        <v>43256</v>
      </c>
      <c r="B63" s="2" t="s">
        <v>396</v>
      </c>
      <c r="C63" s="3" t="s">
        <v>53</v>
      </c>
      <c r="D63" s="3" t="s">
        <v>391</v>
      </c>
      <c r="E63" s="4">
        <v>6</v>
      </c>
      <c r="F63" s="4">
        <v>625000.19999999995</v>
      </c>
      <c r="G63" s="4">
        <f t="shared" si="0"/>
        <v>3750001.1999999997</v>
      </c>
      <c r="H63" s="4">
        <f>G63</f>
        <v>3750001.1999999997</v>
      </c>
      <c r="I63" s="58"/>
      <c r="J63" s="4"/>
      <c r="K63" s="4"/>
    </row>
    <row r="64" spans="1:11" ht="16.5" x14ac:dyDescent="0.3">
      <c r="A64" s="1"/>
      <c r="B64" s="2"/>
      <c r="C64" s="3"/>
      <c r="D64" s="3"/>
      <c r="E64" s="4"/>
      <c r="F64" s="4"/>
      <c r="G64" s="4"/>
      <c r="H64" s="4"/>
      <c r="I64" s="58"/>
      <c r="J64" s="4"/>
      <c r="K64" s="4"/>
    </row>
    <row r="65" spans="1:11" ht="16.5" x14ac:dyDescent="0.3">
      <c r="A65" s="1">
        <v>43256</v>
      </c>
      <c r="B65" s="2" t="s">
        <v>397</v>
      </c>
      <c r="C65" s="3" t="s">
        <v>398</v>
      </c>
      <c r="D65" s="3" t="s">
        <v>399</v>
      </c>
      <c r="E65" s="4">
        <v>48</v>
      </c>
      <c r="F65" s="4">
        <v>150000.4</v>
      </c>
      <c r="G65" s="4">
        <f t="shared" si="0"/>
        <v>7200019.1999999993</v>
      </c>
      <c r="H65" s="4">
        <f>G65</f>
        <v>7200019.1999999993</v>
      </c>
      <c r="I65" s="58"/>
      <c r="J65" s="4"/>
      <c r="K65" s="4"/>
    </row>
    <row r="66" spans="1:11" ht="16.5" x14ac:dyDescent="0.3">
      <c r="A66" s="1"/>
      <c r="B66" s="2"/>
      <c r="C66" s="3"/>
      <c r="D66" s="3" t="s">
        <v>1696</v>
      </c>
      <c r="E66" s="4"/>
      <c r="F66" s="4"/>
      <c r="G66" s="4">
        <v>200000</v>
      </c>
      <c r="H66" s="4">
        <v>200000</v>
      </c>
      <c r="I66" s="58"/>
      <c r="J66" s="4"/>
      <c r="K66" s="4"/>
    </row>
    <row r="67" spans="1:11" ht="16.5" x14ac:dyDescent="0.3">
      <c r="A67" s="1"/>
      <c r="B67" s="2"/>
      <c r="C67" s="3"/>
      <c r="D67" s="3"/>
      <c r="E67" s="4"/>
      <c r="F67" s="4"/>
      <c r="G67" s="4"/>
      <c r="H67" s="4"/>
      <c r="I67" s="68"/>
      <c r="J67" s="4"/>
      <c r="K67" s="4"/>
    </row>
    <row r="68" spans="1:11" ht="16.5" x14ac:dyDescent="0.3">
      <c r="A68" s="1">
        <v>43256</v>
      </c>
      <c r="B68" s="2" t="s">
        <v>400</v>
      </c>
      <c r="C68" s="3" t="s">
        <v>398</v>
      </c>
      <c r="D68" s="3" t="s">
        <v>401</v>
      </c>
      <c r="E68" s="4">
        <v>60</v>
      </c>
      <c r="F68" s="4">
        <v>150000.4</v>
      </c>
      <c r="G68" s="4">
        <f t="shared" si="0"/>
        <v>9000024</v>
      </c>
      <c r="H68" s="4"/>
      <c r="I68" s="58"/>
      <c r="J68" s="4"/>
      <c r="K68" s="4"/>
    </row>
    <row r="69" spans="1:11" ht="16.5" x14ac:dyDescent="0.3">
      <c r="A69" s="1"/>
      <c r="B69" s="2"/>
      <c r="C69" s="3"/>
      <c r="D69" s="3" t="s">
        <v>399</v>
      </c>
      <c r="E69" s="4">
        <v>1092</v>
      </c>
      <c r="F69" s="4">
        <v>150000.4</v>
      </c>
      <c r="G69" s="4">
        <f t="shared" si="0"/>
        <v>163800436.79999998</v>
      </c>
      <c r="H69" s="4">
        <f>SUM(G68:G69)</f>
        <v>172800460.79999998</v>
      </c>
      <c r="I69" s="58"/>
      <c r="J69" s="4"/>
      <c r="K69" s="4"/>
    </row>
    <row r="70" spans="1:11" ht="16.5" x14ac:dyDescent="0.3">
      <c r="A70" s="1"/>
      <c r="B70" s="2"/>
      <c r="C70" s="3"/>
      <c r="D70" s="3" t="s">
        <v>1696</v>
      </c>
      <c r="E70" s="4"/>
      <c r="F70" s="4"/>
      <c r="G70" s="4">
        <v>3022000</v>
      </c>
      <c r="H70" s="4">
        <v>3022000</v>
      </c>
      <c r="I70" s="65"/>
      <c r="J70" s="4"/>
      <c r="K70" s="4"/>
    </row>
    <row r="71" spans="1:11" ht="16.5" x14ac:dyDescent="0.3">
      <c r="A71" s="1"/>
      <c r="B71" s="2"/>
      <c r="C71" s="3"/>
      <c r="D71" s="3"/>
      <c r="E71" s="4"/>
      <c r="F71" s="4"/>
      <c r="G71" s="4"/>
      <c r="H71" s="4"/>
      <c r="I71" s="65"/>
      <c r="J71" s="4"/>
      <c r="K71" s="4"/>
    </row>
    <row r="72" spans="1:11" ht="16.5" x14ac:dyDescent="0.3">
      <c r="A72" s="1">
        <v>43256</v>
      </c>
      <c r="B72" s="2" t="s">
        <v>402</v>
      </c>
      <c r="C72" s="3" t="s">
        <v>403</v>
      </c>
      <c r="D72" s="3" t="s">
        <v>95</v>
      </c>
      <c r="E72" s="4">
        <v>12</v>
      </c>
      <c r="F72" s="4">
        <v>199999.8</v>
      </c>
      <c r="G72" s="4">
        <f t="shared" si="0"/>
        <v>2399997.5999999996</v>
      </c>
      <c r="H72" s="4">
        <f>G72</f>
        <v>2399997.5999999996</v>
      </c>
      <c r="I72" s="58"/>
      <c r="J72" s="4"/>
      <c r="K72" s="4"/>
    </row>
    <row r="73" spans="1:11" ht="16.5" x14ac:dyDescent="0.3">
      <c r="A73" s="1"/>
      <c r="B73" s="2"/>
      <c r="C73" s="3"/>
      <c r="D73" s="3"/>
      <c r="E73" s="4"/>
      <c r="F73" s="4"/>
      <c r="G73" s="4"/>
      <c r="H73" s="4"/>
      <c r="I73" s="58"/>
      <c r="J73" s="4"/>
      <c r="K73" s="4"/>
    </row>
    <row r="74" spans="1:11" ht="16.5" x14ac:dyDescent="0.3">
      <c r="A74" s="1">
        <v>43257</v>
      </c>
      <c r="B74" s="2" t="s">
        <v>404</v>
      </c>
      <c r="C74" s="3" t="s">
        <v>131</v>
      </c>
      <c r="D74" s="3" t="s">
        <v>405</v>
      </c>
      <c r="E74" s="4">
        <v>12</v>
      </c>
      <c r="F74" s="4">
        <v>550000</v>
      </c>
      <c r="G74" s="4">
        <f t="shared" si="0"/>
        <v>6600000</v>
      </c>
      <c r="H74" s="4">
        <f>G74</f>
        <v>6600000</v>
      </c>
      <c r="I74" s="58"/>
      <c r="J74" s="4"/>
      <c r="K74" s="4"/>
    </row>
    <row r="75" spans="1:11" ht="16.5" x14ac:dyDescent="0.3">
      <c r="A75" s="1"/>
      <c r="B75" s="2"/>
      <c r="C75" s="3"/>
      <c r="D75" s="3"/>
      <c r="E75" s="4"/>
      <c r="F75" s="4"/>
      <c r="G75" s="4"/>
      <c r="H75" s="4"/>
      <c r="I75" s="58"/>
      <c r="J75" s="4"/>
      <c r="K75" s="4"/>
    </row>
    <row r="76" spans="1:11" ht="16.5" x14ac:dyDescent="0.3">
      <c r="A76" s="1">
        <v>43257</v>
      </c>
      <c r="B76" s="2" t="s">
        <v>406</v>
      </c>
      <c r="C76" s="3" t="s">
        <v>144</v>
      </c>
      <c r="D76" s="3" t="s">
        <v>31</v>
      </c>
      <c r="E76" s="4">
        <v>2</v>
      </c>
      <c r="F76" s="4">
        <v>522000.27</v>
      </c>
      <c r="G76" s="4">
        <f t="shared" si="0"/>
        <v>1044000.54</v>
      </c>
      <c r="H76" s="4">
        <f>G76</f>
        <v>1044000.54</v>
      </c>
      <c r="I76" s="58"/>
      <c r="J76" s="4"/>
      <c r="K76" s="4"/>
    </row>
    <row r="77" spans="1:11" ht="16.5" x14ac:dyDescent="0.3">
      <c r="A77" s="1"/>
      <c r="B77" s="2"/>
      <c r="C77" s="3"/>
      <c r="D77" s="3"/>
      <c r="E77" s="4"/>
      <c r="F77" s="4"/>
      <c r="G77" s="4"/>
      <c r="H77" s="4"/>
      <c r="I77" s="58"/>
      <c r="J77" s="4"/>
      <c r="K77" s="4"/>
    </row>
    <row r="78" spans="1:11" ht="16.5" x14ac:dyDescent="0.3">
      <c r="A78" s="1">
        <v>43257</v>
      </c>
      <c r="B78" s="2" t="s">
        <v>407</v>
      </c>
      <c r="C78" s="3" t="s">
        <v>408</v>
      </c>
      <c r="D78" s="3" t="s">
        <v>20</v>
      </c>
      <c r="E78" s="4">
        <v>1</v>
      </c>
      <c r="F78" s="4">
        <v>558899.44999999995</v>
      </c>
      <c r="G78" s="4">
        <f t="shared" si="0"/>
        <v>558899.44999999995</v>
      </c>
      <c r="H78" s="4">
        <f>G78</f>
        <v>558899.44999999995</v>
      </c>
      <c r="I78" s="58"/>
      <c r="J78" s="4"/>
      <c r="K78" s="4"/>
    </row>
    <row r="79" spans="1:11" ht="16.5" x14ac:dyDescent="0.3">
      <c r="A79" s="1"/>
      <c r="B79" s="2"/>
      <c r="C79" s="3"/>
      <c r="D79" s="3"/>
      <c r="E79" s="4"/>
      <c r="F79" s="4"/>
      <c r="G79" s="4"/>
      <c r="H79" s="4"/>
      <c r="I79" s="58"/>
      <c r="J79" s="4"/>
      <c r="K79" s="4"/>
    </row>
    <row r="80" spans="1:11" ht="16.5" x14ac:dyDescent="0.3">
      <c r="A80" s="1">
        <v>43257</v>
      </c>
      <c r="B80" s="2" t="s">
        <v>409</v>
      </c>
      <c r="C80" s="3" t="s">
        <v>181</v>
      </c>
      <c r="D80" s="3" t="s">
        <v>129</v>
      </c>
      <c r="E80" s="4">
        <v>24</v>
      </c>
      <c r="F80" s="4">
        <v>113613.5</v>
      </c>
      <c r="G80" s="4">
        <f t="shared" si="0"/>
        <v>2726724</v>
      </c>
      <c r="H80" s="4"/>
      <c r="I80" s="58"/>
      <c r="J80" s="4"/>
      <c r="K80" s="4"/>
    </row>
    <row r="81" spans="1:11" ht="16.5" x14ac:dyDescent="0.3">
      <c r="A81" s="1"/>
      <c r="B81" s="2"/>
      <c r="C81" s="3"/>
      <c r="D81" s="3" t="s">
        <v>128</v>
      </c>
      <c r="E81" s="4">
        <v>5</v>
      </c>
      <c r="F81" s="4">
        <v>110378.4</v>
      </c>
      <c r="G81" s="4">
        <f t="shared" si="0"/>
        <v>551892</v>
      </c>
      <c r="H81" s="4"/>
      <c r="I81" s="58"/>
      <c r="J81" s="4"/>
      <c r="K81" s="4"/>
    </row>
    <row r="82" spans="1:11" ht="16.5" x14ac:dyDescent="0.3">
      <c r="A82" s="1"/>
      <c r="B82" s="2"/>
      <c r="C82" s="3"/>
      <c r="D82" s="3" t="s">
        <v>208</v>
      </c>
      <c r="E82" s="4">
        <v>24</v>
      </c>
      <c r="F82" s="4">
        <v>112612.5</v>
      </c>
      <c r="G82" s="4">
        <f t="shared" si="0"/>
        <v>2702700</v>
      </c>
      <c r="H82" s="4">
        <f>SUM(G80:G82)</f>
        <v>5981316</v>
      </c>
      <c r="I82" s="58"/>
      <c r="J82" s="4"/>
      <c r="K82" s="4"/>
    </row>
    <row r="83" spans="1:11" ht="16.5" x14ac:dyDescent="0.3">
      <c r="A83" s="1"/>
      <c r="B83" s="2"/>
      <c r="C83" s="3"/>
      <c r="D83" s="3"/>
      <c r="E83" s="4"/>
      <c r="F83" s="4"/>
      <c r="G83" s="4"/>
      <c r="H83" s="4"/>
      <c r="I83" s="58"/>
      <c r="J83" s="4"/>
      <c r="K83" s="4"/>
    </row>
    <row r="84" spans="1:11" ht="16.5" x14ac:dyDescent="0.3">
      <c r="A84" s="1">
        <v>43257</v>
      </c>
      <c r="B84" s="2" t="s">
        <v>410</v>
      </c>
      <c r="C84" s="3" t="s">
        <v>125</v>
      </c>
      <c r="D84" s="3" t="s">
        <v>20</v>
      </c>
      <c r="E84" s="4">
        <v>2</v>
      </c>
      <c r="F84" s="4">
        <v>558899.55000000005</v>
      </c>
      <c r="G84" s="4">
        <f t="shared" si="0"/>
        <v>1117799.1000000001</v>
      </c>
      <c r="H84" s="4">
        <f>G84</f>
        <v>1117799.1000000001</v>
      </c>
      <c r="I84" s="58"/>
      <c r="J84" s="4"/>
      <c r="K84" s="4"/>
    </row>
    <row r="85" spans="1:11" ht="16.5" x14ac:dyDescent="0.3">
      <c r="A85" s="1"/>
      <c r="B85" s="2"/>
      <c r="C85" s="3"/>
      <c r="D85" s="3"/>
      <c r="E85" s="4"/>
      <c r="F85" s="4"/>
      <c r="G85" s="4"/>
      <c r="H85" s="4"/>
      <c r="I85" s="58"/>
      <c r="J85" s="4"/>
      <c r="K85" s="4"/>
    </row>
    <row r="86" spans="1:11" ht="16.5" x14ac:dyDescent="0.3">
      <c r="A86" s="1">
        <v>43257</v>
      </c>
      <c r="B86" s="2" t="s">
        <v>411</v>
      </c>
      <c r="C86" s="3" t="s">
        <v>412</v>
      </c>
      <c r="D86" s="3" t="s">
        <v>95</v>
      </c>
      <c r="E86" s="4">
        <v>6</v>
      </c>
      <c r="F86" s="4">
        <v>199999.8</v>
      </c>
      <c r="G86" s="4">
        <f t="shared" si="0"/>
        <v>1199998.7999999998</v>
      </c>
      <c r="H86" s="4"/>
      <c r="I86" s="58"/>
      <c r="J86" s="4"/>
      <c r="K86" s="4"/>
    </row>
    <row r="87" spans="1:11" ht="16.5" x14ac:dyDescent="0.3">
      <c r="A87" s="1"/>
      <c r="B87" s="2"/>
      <c r="C87" s="3"/>
      <c r="D87" s="3" t="s">
        <v>31</v>
      </c>
      <c r="E87" s="4">
        <v>2</v>
      </c>
      <c r="F87" s="4">
        <v>522000.27</v>
      </c>
      <c r="G87" s="4">
        <f t="shared" si="0"/>
        <v>1044000.54</v>
      </c>
      <c r="H87" s="4">
        <f>SUM(G86:G87)</f>
        <v>2243999.34</v>
      </c>
      <c r="I87" s="58"/>
      <c r="J87" s="4"/>
      <c r="K87" s="4"/>
    </row>
    <row r="88" spans="1:11" ht="16.5" x14ac:dyDescent="0.3">
      <c r="A88" s="1"/>
      <c r="B88" s="2"/>
      <c r="C88" s="3"/>
      <c r="D88" s="3"/>
      <c r="E88" s="4"/>
      <c r="F88" s="4"/>
      <c r="G88" s="4"/>
      <c r="H88" s="4"/>
      <c r="I88" s="58"/>
      <c r="J88" s="4"/>
      <c r="K88" s="4"/>
    </row>
    <row r="89" spans="1:11" ht="16.5" x14ac:dyDescent="0.3">
      <c r="A89" s="1">
        <v>43257</v>
      </c>
      <c r="B89" s="2" t="s">
        <v>413</v>
      </c>
      <c r="C89" s="3" t="s">
        <v>38</v>
      </c>
      <c r="D89" s="3" t="s">
        <v>95</v>
      </c>
      <c r="E89" s="4">
        <v>35</v>
      </c>
      <c r="F89" s="4">
        <v>199999.8</v>
      </c>
      <c r="G89" s="4">
        <f t="shared" si="0"/>
        <v>6999993</v>
      </c>
      <c r="H89" s="4">
        <f>G89</f>
        <v>6999993</v>
      </c>
      <c r="I89" s="58"/>
      <c r="J89" s="4"/>
      <c r="K89" s="4"/>
    </row>
    <row r="90" spans="1:11" ht="16.5" x14ac:dyDescent="0.3">
      <c r="A90" s="1"/>
      <c r="B90" s="2"/>
      <c r="C90" s="3"/>
      <c r="D90" s="3"/>
      <c r="E90" s="4"/>
      <c r="F90" s="4"/>
      <c r="G90" s="4"/>
      <c r="H90" s="4"/>
      <c r="I90" s="58"/>
      <c r="J90" s="4"/>
      <c r="K90" s="4"/>
    </row>
    <row r="91" spans="1:11" ht="16.5" x14ac:dyDescent="0.3">
      <c r="A91" s="1">
        <v>43258</v>
      </c>
      <c r="B91" s="2" t="s">
        <v>414</v>
      </c>
      <c r="C91" s="3" t="s">
        <v>415</v>
      </c>
      <c r="D91" s="3" t="s">
        <v>16</v>
      </c>
      <c r="E91" s="4">
        <v>2</v>
      </c>
      <c r="F91" s="4">
        <v>554999.5</v>
      </c>
      <c r="G91" s="4">
        <f t="shared" si="0"/>
        <v>1109999</v>
      </c>
      <c r="H91" s="4">
        <f>G91</f>
        <v>1109999</v>
      </c>
      <c r="I91" s="58" t="s">
        <v>467</v>
      </c>
      <c r="J91" s="4"/>
      <c r="K91" s="4"/>
    </row>
    <row r="92" spans="1:11" ht="16.5" x14ac:dyDescent="0.3">
      <c r="A92" s="1"/>
      <c r="B92" s="2"/>
      <c r="C92" s="3"/>
      <c r="D92" s="3"/>
      <c r="E92" s="4"/>
      <c r="F92" s="4"/>
      <c r="G92" s="4"/>
      <c r="H92" s="4"/>
      <c r="I92" s="58"/>
      <c r="J92" s="4"/>
      <c r="K92" s="4"/>
    </row>
    <row r="93" spans="1:11" ht="16.5" x14ac:dyDescent="0.3">
      <c r="A93" s="1">
        <v>43258</v>
      </c>
      <c r="B93" s="2" t="s">
        <v>416</v>
      </c>
      <c r="C93" s="3" t="s">
        <v>417</v>
      </c>
      <c r="D93" s="3" t="s">
        <v>418</v>
      </c>
      <c r="E93" s="4">
        <v>12</v>
      </c>
      <c r="F93" s="4">
        <v>215000.5</v>
      </c>
      <c r="G93" s="4">
        <f t="shared" si="0"/>
        <v>2580006</v>
      </c>
      <c r="H93" s="4">
        <f>G93</f>
        <v>2580006</v>
      </c>
      <c r="I93" s="58"/>
      <c r="J93" s="4"/>
      <c r="K93" s="4"/>
    </row>
    <row r="94" spans="1:11" ht="16.5" x14ac:dyDescent="0.3">
      <c r="A94" s="1"/>
      <c r="B94" s="2"/>
      <c r="C94" s="3"/>
      <c r="D94" s="3"/>
      <c r="E94" s="4"/>
      <c r="F94" s="4"/>
      <c r="G94" s="4"/>
      <c r="H94" s="4"/>
      <c r="I94" s="58"/>
      <c r="J94" s="4"/>
      <c r="K94" s="4"/>
    </row>
    <row r="95" spans="1:11" ht="16.5" x14ac:dyDescent="0.3">
      <c r="A95" s="1">
        <v>43258</v>
      </c>
      <c r="B95" s="2" t="s">
        <v>419</v>
      </c>
      <c r="C95" s="3" t="s">
        <v>325</v>
      </c>
      <c r="D95" s="3" t="s">
        <v>418</v>
      </c>
      <c r="E95" s="4">
        <v>1</v>
      </c>
      <c r="F95" s="4">
        <v>215000.5</v>
      </c>
      <c r="G95" s="4">
        <f t="shared" si="0"/>
        <v>215000.5</v>
      </c>
      <c r="H95" s="4">
        <f>G95</f>
        <v>215000.5</v>
      </c>
      <c r="I95" s="58"/>
      <c r="J95" s="4"/>
      <c r="K95" s="4"/>
    </row>
    <row r="96" spans="1:11" ht="16.5" x14ac:dyDescent="0.3">
      <c r="A96" s="1"/>
      <c r="B96" s="2"/>
      <c r="C96" s="3"/>
      <c r="D96" s="3"/>
      <c r="E96" s="4"/>
      <c r="F96" s="4"/>
      <c r="G96" s="4"/>
      <c r="H96" s="4"/>
      <c r="I96" s="58"/>
      <c r="J96" s="4"/>
      <c r="K96" s="4"/>
    </row>
    <row r="97" spans="1:11" ht="16.5" x14ac:dyDescent="0.3">
      <c r="A97" s="1">
        <v>43258</v>
      </c>
      <c r="B97" s="2" t="s">
        <v>420</v>
      </c>
      <c r="C97" s="3" t="s">
        <v>403</v>
      </c>
      <c r="D97" s="3" t="s">
        <v>95</v>
      </c>
      <c r="E97" s="4">
        <v>5</v>
      </c>
      <c r="F97" s="4">
        <v>199999.8</v>
      </c>
      <c r="G97" s="4">
        <f t="shared" si="0"/>
        <v>999999</v>
      </c>
      <c r="H97" s="4">
        <f>G97</f>
        <v>999999</v>
      </c>
      <c r="I97" s="58"/>
      <c r="J97" s="4"/>
      <c r="K97" s="4"/>
    </row>
    <row r="98" spans="1:11" ht="16.5" x14ac:dyDescent="0.3">
      <c r="A98" s="1"/>
      <c r="B98" s="2"/>
      <c r="C98" s="3"/>
      <c r="D98" s="3"/>
      <c r="E98" s="4"/>
      <c r="F98" s="4"/>
      <c r="G98" s="4"/>
      <c r="H98" s="4"/>
      <c r="I98" s="58"/>
      <c r="J98" s="4"/>
      <c r="K98" s="4"/>
    </row>
    <row r="99" spans="1:11" ht="16.5" x14ac:dyDescent="0.3">
      <c r="A99" s="1">
        <v>43258</v>
      </c>
      <c r="B99" s="2" t="s">
        <v>421</v>
      </c>
      <c r="C99" s="3" t="s">
        <v>422</v>
      </c>
      <c r="D99" s="3" t="s">
        <v>162</v>
      </c>
      <c r="E99" s="4">
        <v>6</v>
      </c>
      <c r="F99" s="4">
        <v>216000.4</v>
      </c>
      <c r="G99" s="4">
        <f t="shared" si="0"/>
        <v>1296002.3999999999</v>
      </c>
      <c r="H99" s="4"/>
      <c r="I99" s="58"/>
      <c r="J99" s="4"/>
      <c r="K99" s="4"/>
    </row>
    <row r="100" spans="1:11" ht="16.5" x14ac:dyDescent="0.3">
      <c r="A100" s="1"/>
      <c r="B100" s="2"/>
      <c r="C100" s="3"/>
      <c r="D100" s="3" t="s">
        <v>162</v>
      </c>
      <c r="E100" s="4">
        <v>1</v>
      </c>
      <c r="F100" s="4"/>
      <c r="G100" s="4">
        <f t="shared" si="0"/>
        <v>0</v>
      </c>
      <c r="H100" s="4">
        <f>G99</f>
        <v>1296002.3999999999</v>
      </c>
      <c r="I100" s="58"/>
      <c r="J100" s="4"/>
      <c r="K100" s="4"/>
    </row>
    <row r="101" spans="1:11" ht="16.5" x14ac:dyDescent="0.3">
      <c r="A101" s="1"/>
      <c r="B101" s="2"/>
      <c r="C101" s="3"/>
      <c r="D101" s="3"/>
      <c r="E101" s="4"/>
      <c r="F101" s="4"/>
      <c r="G101" s="4"/>
      <c r="H101" s="4"/>
      <c r="I101" s="58"/>
      <c r="J101" s="4"/>
      <c r="K101" s="4"/>
    </row>
    <row r="102" spans="1:11" ht="16.5" x14ac:dyDescent="0.3">
      <c r="A102" s="1">
        <v>43258</v>
      </c>
      <c r="B102" s="2" t="s">
        <v>423</v>
      </c>
      <c r="C102" s="3" t="s">
        <v>424</v>
      </c>
      <c r="D102" s="3" t="s">
        <v>162</v>
      </c>
      <c r="E102" s="4">
        <v>12</v>
      </c>
      <c r="F102" s="4">
        <v>216000.4</v>
      </c>
      <c r="G102" s="4">
        <f t="shared" si="0"/>
        <v>2592004.7999999998</v>
      </c>
      <c r="H102" s="4"/>
      <c r="I102" s="58"/>
      <c r="J102" s="4"/>
      <c r="K102" s="4"/>
    </row>
    <row r="103" spans="1:11" ht="16.5" x14ac:dyDescent="0.3">
      <c r="A103" s="1"/>
      <c r="B103" s="2"/>
      <c r="C103" s="3"/>
      <c r="D103" s="3" t="s">
        <v>162</v>
      </c>
      <c r="E103" s="4">
        <v>2</v>
      </c>
      <c r="F103" s="4"/>
      <c r="G103" s="4">
        <f t="shared" si="0"/>
        <v>0</v>
      </c>
      <c r="H103" s="4">
        <f>G102</f>
        <v>2592004.7999999998</v>
      </c>
      <c r="I103" s="58"/>
      <c r="J103" s="4"/>
      <c r="K103" s="4"/>
    </row>
    <row r="104" spans="1:11" ht="16.5" x14ac:dyDescent="0.3">
      <c r="A104" s="1"/>
      <c r="B104" s="2"/>
      <c r="C104" s="3"/>
      <c r="D104" s="3"/>
      <c r="E104" s="4"/>
      <c r="F104" s="4"/>
      <c r="G104" s="4"/>
      <c r="H104" s="4"/>
      <c r="I104" s="58"/>
      <c r="J104" s="4"/>
      <c r="K104" s="4"/>
    </row>
    <row r="105" spans="1:11" ht="16.5" x14ac:dyDescent="0.3">
      <c r="A105" s="1">
        <v>43258</v>
      </c>
      <c r="B105" s="2" t="s">
        <v>425</v>
      </c>
      <c r="C105" s="3" t="s">
        <v>53</v>
      </c>
      <c r="D105" s="3" t="s">
        <v>319</v>
      </c>
      <c r="E105" s="4">
        <v>2</v>
      </c>
      <c r="F105" s="4">
        <v>655000.5</v>
      </c>
      <c r="G105" s="4">
        <f t="shared" si="0"/>
        <v>1310001</v>
      </c>
      <c r="H105" s="4"/>
      <c r="I105" s="58"/>
      <c r="J105" s="4"/>
      <c r="K105" s="4"/>
    </row>
    <row r="106" spans="1:11" ht="16.5" x14ac:dyDescent="0.3">
      <c r="A106" s="1"/>
      <c r="B106" s="2"/>
      <c r="C106" s="3"/>
      <c r="D106" s="3" t="s">
        <v>16</v>
      </c>
      <c r="E106" s="4">
        <v>2</v>
      </c>
      <c r="F106" s="4">
        <v>670000.1</v>
      </c>
      <c r="G106" s="4">
        <f t="shared" si="0"/>
        <v>1340000.2</v>
      </c>
      <c r="H106" s="4"/>
      <c r="I106" s="58"/>
      <c r="J106" s="4"/>
      <c r="K106" s="4"/>
    </row>
    <row r="107" spans="1:11" ht="16.5" x14ac:dyDescent="0.3">
      <c r="A107" s="1"/>
      <c r="B107" s="2"/>
      <c r="C107" s="3"/>
      <c r="D107" s="3" t="s">
        <v>213</v>
      </c>
      <c r="E107" s="4">
        <v>2</v>
      </c>
      <c r="F107" s="4">
        <v>580000.30000000005</v>
      </c>
      <c r="G107" s="4">
        <f t="shared" si="0"/>
        <v>1160000.6000000001</v>
      </c>
      <c r="H107" s="4">
        <f>SUM(G105:G107)</f>
        <v>3810001.8000000003</v>
      </c>
      <c r="I107" s="58"/>
      <c r="J107" s="4"/>
      <c r="K107" s="4"/>
    </row>
    <row r="108" spans="1:11" ht="16.5" x14ac:dyDescent="0.3">
      <c r="A108" s="1"/>
      <c r="B108" s="2"/>
      <c r="C108" s="3"/>
      <c r="D108" s="3"/>
      <c r="E108" s="4"/>
      <c r="F108" s="4"/>
      <c r="G108" s="4"/>
      <c r="H108" s="4"/>
      <c r="I108" s="58"/>
      <c r="J108" s="4"/>
      <c r="K108" s="4"/>
    </row>
    <row r="109" spans="1:11" ht="16.5" x14ac:dyDescent="0.3">
      <c r="A109" s="1">
        <v>43258</v>
      </c>
      <c r="B109" s="2" t="s">
        <v>426</v>
      </c>
      <c r="C109" s="3" t="s">
        <v>427</v>
      </c>
      <c r="D109" s="3" t="s">
        <v>200</v>
      </c>
      <c r="E109" s="4">
        <v>24</v>
      </c>
      <c r="F109" s="4">
        <v>53512.800000000003</v>
      </c>
      <c r="G109" s="4">
        <f t="shared" si="0"/>
        <v>1284307.2000000002</v>
      </c>
      <c r="H109" s="4"/>
      <c r="I109" s="58"/>
      <c r="J109" s="4"/>
      <c r="K109" s="4"/>
    </row>
    <row r="110" spans="1:11" ht="16.5" x14ac:dyDescent="0.3">
      <c r="A110" s="1"/>
      <c r="B110" s="2"/>
      <c r="C110" s="3"/>
      <c r="D110" s="3" t="s">
        <v>207</v>
      </c>
      <c r="E110" s="4">
        <v>12</v>
      </c>
      <c r="F110" s="4">
        <v>54071.6</v>
      </c>
      <c r="G110" s="4">
        <f t="shared" si="0"/>
        <v>648859.19999999995</v>
      </c>
      <c r="H110" s="4">
        <f>SUM(G109:G110)</f>
        <v>1933166.4000000001</v>
      </c>
      <c r="I110" s="58"/>
      <c r="J110" s="4"/>
      <c r="K110" s="4"/>
    </row>
    <row r="111" spans="1:11" ht="16.5" x14ac:dyDescent="0.3">
      <c r="A111" s="1"/>
      <c r="B111" s="2"/>
      <c r="C111" s="3"/>
      <c r="D111" s="3"/>
      <c r="E111" s="4"/>
      <c r="F111" s="4"/>
      <c r="G111" s="4"/>
      <c r="H111" s="4"/>
      <c r="I111" s="58"/>
      <c r="J111" s="4"/>
      <c r="K111" s="4"/>
    </row>
    <row r="112" spans="1:11" ht="16.5" x14ac:dyDescent="0.3">
      <c r="A112" s="1">
        <v>43258</v>
      </c>
      <c r="B112" s="2" t="s">
        <v>428</v>
      </c>
      <c r="C112" s="3" t="s">
        <v>237</v>
      </c>
      <c r="D112" s="3" t="s">
        <v>20</v>
      </c>
      <c r="E112" s="4">
        <v>1</v>
      </c>
      <c r="F112" s="4">
        <v>558899.44999999995</v>
      </c>
      <c r="G112" s="4">
        <f t="shared" ref="G112:G217" si="3">E112*F112</f>
        <v>558899.44999999995</v>
      </c>
      <c r="H112" s="4">
        <f>G112</f>
        <v>558899.44999999995</v>
      </c>
      <c r="I112" s="58"/>
      <c r="J112" s="4"/>
      <c r="K112" s="4"/>
    </row>
    <row r="113" spans="1:11" ht="16.5" x14ac:dyDescent="0.3">
      <c r="A113" s="1"/>
      <c r="B113" s="2"/>
      <c r="C113" s="3"/>
      <c r="D113" s="3"/>
      <c r="E113" s="4"/>
      <c r="F113" s="4"/>
      <c r="G113" s="4"/>
      <c r="H113" s="4"/>
      <c r="I113" s="58"/>
      <c r="J113" s="4"/>
      <c r="K113" s="4"/>
    </row>
    <row r="114" spans="1:11" ht="16.5" x14ac:dyDescent="0.3">
      <c r="A114" s="1">
        <v>43258</v>
      </c>
      <c r="B114" s="2" t="s">
        <v>429</v>
      </c>
      <c r="C114" s="3" t="s">
        <v>57</v>
      </c>
      <c r="D114" s="3" t="s">
        <v>95</v>
      </c>
      <c r="E114" s="4">
        <v>2</v>
      </c>
      <c r="F114" s="4">
        <v>200000</v>
      </c>
      <c r="G114" s="4">
        <f t="shared" si="3"/>
        <v>400000</v>
      </c>
      <c r="H114" s="4">
        <f>G114</f>
        <v>400000</v>
      </c>
      <c r="I114" s="58"/>
      <c r="J114" s="4"/>
      <c r="K114" s="4"/>
    </row>
    <row r="115" spans="1:11" ht="16.5" x14ac:dyDescent="0.3">
      <c r="A115" s="1"/>
      <c r="B115" s="2"/>
      <c r="C115" s="3"/>
      <c r="D115" s="3"/>
      <c r="E115" s="4"/>
      <c r="F115" s="4"/>
      <c r="G115" s="4"/>
      <c r="H115" s="4"/>
      <c r="I115" s="58"/>
      <c r="J115" s="4"/>
      <c r="K115" s="4"/>
    </row>
    <row r="116" spans="1:11" ht="16.5" x14ac:dyDescent="0.3">
      <c r="A116" s="1">
        <v>43259</v>
      </c>
      <c r="B116" s="2" t="s">
        <v>430</v>
      </c>
      <c r="C116" s="3" t="s">
        <v>15</v>
      </c>
      <c r="D116" s="3" t="s">
        <v>162</v>
      </c>
      <c r="E116" s="4">
        <v>6</v>
      </c>
      <c r="F116" s="4">
        <v>216000.18</v>
      </c>
      <c r="G116" s="4">
        <f t="shared" si="3"/>
        <v>1296001.08</v>
      </c>
      <c r="H116" s="4"/>
      <c r="I116" s="58"/>
      <c r="J116" s="4"/>
      <c r="K116" s="4"/>
    </row>
    <row r="117" spans="1:11" ht="16.5" x14ac:dyDescent="0.3">
      <c r="A117" s="1"/>
      <c r="B117" s="2"/>
      <c r="C117" s="3"/>
      <c r="D117" s="3" t="s">
        <v>162</v>
      </c>
      <c r="E117" s="4">
        <v>1</v>
      </c>
      <c r="F117" s="4">
        <v>0</v>
      </c>
      <c r="G117" s="4">
        <v>0</v>
      </c>
      <c r="H117" s="4">
        <f>G116</f>
        <v>1296001.08</v>
      </c>
      <c r="I117" s="58"/>
      <c r="J117" s="4"/>
      <c r="K117" s="4"/>
    </row>
    <row r="118" spans="1:11" ht="16.5" x14ac:dyDescent="0.3">
      <c r="A118" s="1"/>
      <c r="B118" s="2"/>
      <c r="C118" s="3"/>
      <c r="D118" s="3"/>
      <c r="E118" s="4"/>
      <c r="F118" s="4"/>
      <c r="G118" s="4"/>
      <c r="H118" s="4"/>
      <c r="I118" s="58"/>
      <c r="J118" s="4"/>
      <c r="K118" s="4"/>
    </row>
    <row r="119" spans="1:11" ht="16.5" x14ac:dyDescent="0.3">
      <c r="A119" s="1">
        <v>43259</v>
      </c>
      <c r="B119" s="2" t="s">
        <v>431</v>
      </c>
      <c r="C119" s="3" t="s">
        <v>82</v>
      </c>
      <c r="D119" s="3" t="s">
        <v>16</v>
      </c>
      <c r="E119" s="4">
        <v>6</v>
      </c>
      <c r="F119" s="4">
        <v>522000.27</v>
      </c>
      <c r="G119" s="4">
        <f>F119*E119</f>
        <v>3132001.62</v>
      </c>
      <c r="H119" s="4">
        <f>G119</f>
        <v>3132001.62</v>
      </c>
      <c r="I119" s="58"/>
      <c r="J119" s="4"/>
      <c r="K119" s="4"/>
    </row>
    <row r="120" spans="1:11" ht="16.5" x14ac:dyDescent="0.3">
      <c r="A120" s="1"/>
      <c r="B120" s="2"/>
      <c r="C120" s="3"/>
      <c r="D120" s="3"/>
      <c r="E120" s="4"/>
      <c r="F120" s="4"/>
      <c r="G120" s="4"/>
      <c r="H120" s="4"/>
      <c r="I120" s="58"/>
      <c r="J120" s="4"/>
      <c r="K120" s="4"/>
    </row>
    <row r="121" spans="1:11" ht="16.5" x14ac:dyDescent="0.3">
      <c r="A121" s="1">
        <v>43259</v>
      </c>
      <c r="B121" s="2" t="s">
        <v>432</v>
      </c>
      <c r="C121" s="3" t="s">
        <v>63</v>
      </c>
      <c r="D121" s="3" t="s">
        <v>95</v>
      </c>
      <c r="E121" s="4">
        <v>1</v>
      </c>
      <c r="F121" s="4">
        <v>199999.8</v>
      </c>
      <c r="G121" s="4">
        <f t="shared" si="3"/>
        <v>199999.8</v>
      </c>
      <c r="H121" s="4">
        <f>G121</f>
        <v>199999.8</v>
      </c>
      <c r="I121" s="58"/>
      <c r="J121" s="4"/>
      <c r="K121" s="4"/>
    </row>
    <row r="122" spans="1:11" ht="16.5" x14ac:dyDescent="0.3">
      <c r="A122" s="1"/>
      <c r="B122" s="2"/>
      <c r="C122" s="3"/>
      <c r="D122" s="3"/>
      <c r="E122" s="4"/>
      <c r="F122" s="4"/>
      <c r="G122" s="4"/>
      <c r="H122" s="4"/>
      <c r="I122" s="58"/>
      <c r="J122" s="4"/>
      <c r="K122" s="4"/>
    </row>
    <row r="123" spans="1:11" ht="16.5" x14ac:dyDescent="0.3">
      <c r="A123" s="1">
        <v>43259</v>
      </c>
      <c r="B123" s="2" t="s">
        <v>433</v>
      </c>
      <c r="C123" s="3" t="s">
        <v>265</v>
      </c>
      <c r="D123" s="3" t="s">
        <v>109</v>
      </c>
      <c r="E123" s="4">
        <v>1</v>
      </c>
      <c r="F123" s="4">
        <v>215000.5</v>
      </c>
      <c r="G123" s="4">
        <f t="shared" si="3"/>
        <v>215000.5</v>
      </c>
      <c r="H123" s="4"/>
      <c r="I123" s="58"/>
      <c r="J123" s="4"/>
      <c r="K123" s="4"/>
    </row>
    <row r="124" spans="1:11" ht="16.5" x14ac:dyDescent="0.3">
      <c r="A124" s="1"/>
      <c r="B124" s="2"/>
      <c r="C124" s="3"/>
      <c r="D124" s="3" t="s">
        <v>95</v>
      </c>
      <c r="E124" s="4">
        <v>1</v>
      </c>
      <c r="F124" s="4">
        <v>199999.8</v>
      </c>
      <c r="G124" s="4">
        <f t="shared" si="3"/>
        <v>199999.8</v>
      </c>
      <c r="H124" s="4">
        <f>SUM(G123:G124)</f>
        <v>415000.3</v>
      </c>
      <c r="I124" s="58"/>
      <c r="J124" s="4"/>
      <c r="K124" s="4"/>
    </row>
    <row r="125" spans="1:11" ht="16.5" x14ac:dyDescent="0.3">
      <c r="A125" s="1"/>
      <c r="B125" s="2"/>
      <c r="C125" s="3"/>
      <c r="D125" s="3"/>
      <c r="E125" s="4"/>
      <c r="F125" s="4"/>
      <c r="G125" s="4"/>
      <c r="H125" s="4"/>
      <c r="I125" s="58"/>
      <c r="J125" s="4"/>
      <c r="K125" s="4"/>
    </row>
    <row r="126" spans="1:11" ht="16.5" x14ac:dyDescent="0.3">
      <c r="A126" s="1">
        <v>43262</v>
      </c>
      <c r="B126" s="2" t="s">
        <v>434</v>
      </c>
      <c r="C126" s="3" t="s">
        <v>435</v>
      </c>
      <c r="D126" s="3" t="s">
        <v>391</v>
      </c>
      <c r="E126" s="4">
        <v>12</v>
      </c>
      <c r="F126" s="4">
        <v>625000.19999999995</v>
      </c>
      <c r="G126" s="4">
        <f t="shared" si="3"/>
        <v>7500002.3999999994</v>
      </c>
      <c r="H126" s="4">
        <f>G126</f>
        <v>7500002.3999999994</v>
      </c>
      <c r="I126" s="58"/>
      <c r="J126" s="4"/>
      <c r="K126" s="4"/>
    </row>
    <row r="127" spans="1:11" ht="16.5" x14ac:dyDescent="0.3">
      <c r="A127" s="1"/>
      <c r="B127" s="2"/>
      <c r="C127" s="3"/>
      <c r="D127" s="3"/>
      <c r="E127" s="4"/>
      <c r="F127" s="4"/>
      <c r="G127" s="4"/>
      <c r="H127" s="4"/>
      <c r="I127" s="58"/>
      <c r="J127" s="4"/>
      <c r="K127" s="4"/>
    </row>
    <row r="128" spans="1:11" ht="16.5" x14ac:dyDescent="0.3">
      <c r="A128" s="1">
        <v>43262</v>
      </c>
      <c r="B128" s="2" t="s">
        <v>436</v>
      </c>
      <c r="C128" s="3" t="s">
        <v>427</v>
      </c>
      <c r="D128" s="3" t="s">
        <v>183</v>
      </c>
      <c r="E128" s="4">
        <v>60</v>
      </c>
      <c r="F128" s="4">
        <v>112612.5</v>
      </c>
      <c r="G128" s="4">
        <f t="shared" si="3"/>
        <v>6756750</v>
      </c>
      <c r="H128" s="4"/>
      <c r="I128" s="58"/>
      <c r="J128" s="4"/>
      <c r="K128" s="4"/>
    </row>
    <row r="129" spans="1:11" ht="16.5" x14ac:dyDescent="0.3">
      <c r="A129" s="1"/>
      <c r="B129" s="2"/>
      <c r="C129" s="3"/>
      <c r="D129" s="3" t="s">
        <v>198</v>
      </c>
      <c r="E129" s="4">
        <v>60</v>
      </c>
      <c r="F129" s="4">
        <v>112612.5</v>
      </c>
      <c r="G129" s="4">
        <f t="shared" si="3"/>
        <v>6756750</v>
      </c>
      <c r="H129" s="4"/>
      <c r="I129" s="58"/>
      <c r="J129" s="4"/>
      <c r="K129" s="4"/>
    </row>
    <row r="130" spans="1:11" ht="16.5" x14ac:dyDescent="0.3">
      <c r="A130" s="1"/>
      <c r="B130" s="2"/>
      <c r="C130" s="3"/>
      <c r="D130" s="3" t="s">
        <v>437</v>
      </c>
      <c r="E130" s="4">
        <v>60</v>
      </c>
      <c r="F130" s="4">
        <v>110378.4</v>
      </c>
      <c r="G130" s="4">
        <f t="shared" si="3"/>
        <v>6622704</v>
      </c>
      <c r="H130" s="4"/>
      <c r="I130" s="58"/>
      <c r="J130" s="4"/>
      <c r="K130" s="4"/>
    </row>
    <row r="131" spans="1:11" ht="16.5" x14ac:dyDescent="0.3">
      <c r="A131" s="1"/>
      <c r="B131" s="2"/>
      <c r="C131" s="3"/>
      <c r="D131" s="3" t="s">
        <v>185</v>
      </c>
      <c r="E131" s="4">
        <v>60</v>
      </c>
      <c r="F131" s="4">
        <v>113613.5</v>
      </c>
      <c r="G131" s="4">
        <f t="shared" si="3"/>
        <v>6816810</v>
      </c>
      <c r="H131" s="4"/>
      <c r="I131" s="58"/>
      <c r="J131" s="4"/>
      <c r="K131" s="4"/>
    </row>
    <row r="132" spans="1:11" ht="16.5" x14ac:dyDescent="0.3">
      <c r="A132" s="1"/>
      <c r="B132" s="2"/>
      <c r="C132" s="3"/>
      <c r="D132" s="3" t="s">
        <v>208</v>
      </c>
      <c r="E132" s="4">
        <v>72</v>
      </c>
      <c r="F132" s="4">
        <v>112612.5</v>
      </c>
      <c r="G132" s="4">
        <f t="shared" si="3"/>
        <v>8108100</v>
      </c>
      <c r="H132" s="4">
        <f>SUM(G128:G132)</f>
        <v>35061114</v>
      </c>
      <c r="I132" s="58"/>
      <c r="J132" s="4"/>
      <c r="K132" s="4"/>
    </row>
    <row r="133" spans="1:11" ht="16.5" x14ac:dyDescent="0.3">
      <c r="A133" s="1"/>
      <c r="B133" s="2"/>
      <c r="C133" s="3"/>
      <c r="D133" s="3"/>
      <c r="E133" s="4"/>
      <c r="F133" s="4"/>
      <c r="G133" s="4"/>
      <c r="H133" s="4"/>
      <c r="I133" s="58"/>
      <c r="J133" s="4"/>
      <c r="K133" s="4"/>
    </row>
    <row r="134" spans="1:11" ht="16.5" x14ac:dyDescent="0.3">
      <c r="A134" s="1">
        <v>43262</v>
      </c>
      <c r="B134" s="2" t="s">
        <v>438</v>
      </c>
      <c r="C134" s="3" t="s">
        <v>427</v>
      </c>
      <c r="D134" s="3" t="s">
        <v>199</v>
      </c>
      <c r="E134" s="4">
        <v>12</v>
      </c>
      <c r="F134" s="4">
        <v>112612.5</v>
      </c>
      <c r="G134" s="4">
        <f t="shared" si="3"/>
        <v>1351350</v>
      </c>
      <c r="H134" s="4"/>
      <c r="I134" s="58"/>
      <c r="J134" s="4"/>
      <c r="K134" s="4"/>
    </row>
    <row r="135" spans="1:11" ht="16.5" x14ac:dyDescent="0.3">
      <c r="A135" s="1"/>
      <c r="B135" s="2"/>
      <c r="C135" s="3"/>
      <c r="D135" s="3" t="s">
        <v>201</v>
      </c>
      <c r="E135" s="4">
        <v>27</v>
      </c>
      <c r="F135" s="4">
        <v>110378.4</v>
      </c>
      <c r="G135" s="4">
        <f t="shared" si="3"/>
        <v>2980216.8</v>
      </c>
      <c r="H135" s="4"/>
      <c r="I135" s="58"/>
      <c r="J135" s="4"/>
      <c r="K135" s="4"/>
    </row>
    <row r="136" spans="1:11" ht="16.5" x14ac:dyDescent="0.3">
      <c r="A136" s="1"/>
      <c r="B136" s="2"/>
      <c r="C136" s="3"/>
      <c r="D136" s="3" t="s">
        <v>129</v>
      </c>
      <c r="E136" s="4">
        <v>24</v>
      </c>
      <c r="F136" s="4">
        <v>113613.5</v>
      </c>
      <c r="G136" s="4">
        <f t="shared" si="3"/>
        <v>2726724</v>
      </c>
      <c r="H136" s="4"/>
      <c r="I136" s="58"/>
      <c r="J136" s="4"/>
      <c r="K136" s="4"/>
    </row>
    <row r="137" spans="1:11" ht="16.5" x14ac:dyDescent="0.3">
      <c r="A137" s="1"/>
      <c r="B137" s="2"/>
      <c r="C137" s="3"/>
      <c r="D137" s="3" t="s">
        <v>205</v>
      </c>
      <c r="E137" s="4">
        <v>12</v>
      </c>
      <c r="F137" s="4">
        <v>112612.5</v>
      </c>
      <c r="G137" s="4">
        <f t="shared" si="3"/>
        <v>1351350</v>
      </c>
      <c r="H137" s="4"/>
      <c r="I137" s="58"/>
      <c r="J137" s="4"/>
      <c r="K137" s="4"/>
    </row>
    <row r="138" spans="1:11" ht="16.5" x14ac:dyDescent="0.3">
      <c r="A138" s="1"/>
      <c r="B138" s="2"/>
      <c r="C138" s="3"/>
      <c r="D138" s="3" t="s">
        <v>208</v>
      </c>
      <c r="E138" s="4">
        <v>84</v>
      </c>
      <c r="F138" s="4">
        <v>112612.5</v>
      </c>
      <c r="G138" s="4">
        <f t="shared" si="3"/>
        <v>9459450</v>
      </c>
      <c r="H138" s="4">
        <f>SUM(G134:G138)</f>
        <v>17869090.800000001</v>
      </c>
      <c r="I138" s="58"/>
      <c r="J138" s="4"/>
      <c r="K138" s="4"/>
    </row>
    <row r="139" spans="1:11" ht="16.5" x14ac:dyDescent="0.3">
      <c r="A139" s="1"/>
      <c r="B139" s="2"/>
      <c r="C139" s="3"/>
      <c r="D139" s="3"/>
      <c r="E139" s="4"/>
      <c r="F139" s="4"/>
      <c r="G139" s="4"/>
      <c r="H139" s="4"/>
      <c r="I139" s="58"/>
      <c r="J139" s="4"/>
      <c r="K139" s="4"/>
    </row>
    <row r="140" spans="1:11" ht="16.5" x14ac:dyDescent="0.3">
      <c r="A140" s="1">
        <v>43262</v>
      </c>
      <c r="B140" s="2" t="s">
        <v>439</v>
      </c>
      <c r="C140" s="3" t="s">
        <v>440</v>
      </c>
      <c r="D140" s="3" t="s">
        <v>213</v>
      </c>
      <c r="E140" s="4">
        <v>2</v>
      </c>
      <c r="F140" s="4">
        <v>622250.47499999998</v>
      </c>
      <c r="G140" s="4">
        <f t="shared" si="3"/>
        <v>1244500.95</v>
      </c>
      <c r="H140" s="4">
        <f t="shared" ref="H140" si="4">G140</f>
        <v>1244500.95</v>
      </c>
      <c r="I140" s="58" t="s">
        <v>467</v>
      </c>
      <c r="J140" s="4"/>
      <c r="K140" s="4"/>
    </row>
    <row r="141" spans="1:11" ht="16.5" x14ac:dyDescent="0.3">
      <c r="A141" s="1"/>
      <c r="B141" s="2"/>
      <c r="C141" s="3"/>
      <c r="D141" s="3"/>
      <c r="E141" s="4"/>
      <c r="F141" s="4"/>
      <c r="G141" s="4"/>
      <c r="H141" s="4"/>
      <c r="I141" s="58"/>
      <c r="J141" s="4"/>
      <c r="K141" s="4"/>
    </row>
    <row r="142" spans="1:11" ht="16.5" x14ac:dyDescent="0.3">
      <c r="A142" s="1">
        <v>43262</v>
      </c>
      <c r="B142" s="2" t="s">
        <v>441</v>
      </c>
      <c r="C142" s="3" t="s">
        <v>442</v>
      </c>
      <c r="D142" s="3" t="s">
        <v>80</v>
      </c>
      <c r="E142" s="4">
        <v>2</v>
      </c>
      <c r="F142" s="4">
        <v>215000.5</v>
      </c>
      <c r="G142" s="4">
        <f t="shared" si="3"/>
        <v>430001</v>
      </c>
      <c r="H142" s="4">
        <f t="shared" ref="H142:H152" si="5">G142</f>
        <v>430001</v>
      </c>
      <c r="I142" s="58"/>
      <c r="J142" s="4"/>
      <c r="K142" s="4"/>
    </row>
    <row r="143" spans="1:11" ht="16.5" x14ac:dyDescent="0.3">
      <c r="A143" s="1"/>
      <c r="B143" s="2"/>
      <c r="C143" s="3"/>
      <c r="D143" s="3"/>
      <c r="E143" s="4"/>
      <c r="F143" s="4"/>
      <c r="G143" s="4"/>
      <c r="H143" s="4"/>
      <c r="I143" s="58"/>
      <c r="J143" s="4"/>
      <c r="K143" s="4"/>
    </row>
    <row r="144" spans="1:11" ht="16.5" x14ac:dyDescent="0.3">
      <c r="A144" s="1">
        <v>43262</v>
      </c>
      <c r="B144" s="2" t="s">
        <v>443</v>
      </c>
      <c r="C144" s="3" t="s">
        <v>53</v>
      </c>
      <c r="D144" s="3" t="s">
        <v>319</v>
      </c>
      <c r="E144" s="4">
        <v>2</v>
      </c>
      <c r="F144" s="4">
        <v>670000.1</v>
      </c>
      <c r="G144" s="4">
        <f t="shared" si="3"/>
        <v>1340000.2</v>
      </c>
      <c r="H144" s="4">
        <f t="shared" si="5"/>
        <v>1340000.2</v>
      </c>
      <c r="I144" s="58"/>
      <c r="J144" s="4"/>
      <c r="K144" s="4"/>
    </row>
    <row r="145" spans="1:11" ht="16.5" x14ac:dyDescent="0.3">
      <c r="A145" s="1"/>
      <c r="B145" s="2"/>
      <c r="C145" s="3"/>
      <c r="D145" s="3"/>
      <c r="E145" s="4"/>
      <c r="F145" s="4"/>
      <c r="G145" s="4"/>
      <c r="H145" s="4"/>
      <c r="I145" s="58"/>
      <c r="J145" s="4"/>
      <c r="K145" s="4"/>
    </row>
    <row r="146" spans="1:11" ht="16.5" x14ac:dyDescent="0.3">
      <c r="A146" s="1">
        <v>43262</v>
      </c>
      <c r="B146" s="2" t="s">
        <v>444</v>
      </c>
      <c r="C146" s="3" t="s">
        <v>445</v>
      </c>
      <c r="D146" s="3" t="s">
        <v>109</v>
      </c>
      <c r="E146" s="4">
        <v>2</v>
      </c>
      <c r="F146" s="4">
        <v>215000.5</v>
      </c>
      <c r="G146" s="4">
        <f t="shared" si="3"/>
        <v>430001</v>
      </c>
      <c r="H146" s="4">
        <f t="shared" si="5"/>
        <v>430001</v>
      </c>
      <c r="I146" s="58"/>
      <c r="J146" s="4"/>
      <c r="K146" s="4"/>
    </row>
    <row r="147" spans="1:11" ht="16.5" x14ac:dyDescent="0.3">
      <c r="A147" s="1"/>
      <c r="B147" s="2"/>
      <c r="C147" s="3"/>
      <c r="D147" s="3"/>
      <c r="E147" s="4"/>
      <c r="F147" s="4"/>
      <c r="G147" s="4"/>
      <c r="H147" s="4"/>
      <c r="I147" s="58"/>
      <c r="J147" s="4"/>
      <c r="K147" s="4"/>
    </row>
    <row r="148" spans="1:11" ht="16.5" x14ac:dyDescent="0.3">
      <c r="A148" s="1">
        <v>43262</v>
      </c>
      <c r="B148" s="2" t="s">
        <v>446</v>
      </c>
      <c r="C148" s="3" t="s">
        <v>149</v>
      </c>
      <c r="D148" s="3" t="s">
        <v>31</v>
      </c>
      <c r="E148" s="4">
        <v>12</v>
      </c>
      <c r="F148" s="4">
        <v>590000.4</v>
      </c>
      <c r="G148" s="4">
        <f t="shared" si="3"/>
        <v>7080004.8000000007</v>
      </c>
      <c r="H148" s="4">
        <f t="shared" si="5"/>
        <v>7080004.8000000007</v>
      </c>
      <c r="I148" s="58"/>
      <c r="J148" s="4"/>
      <c r="K148" s="4"/>
    </row>
    <row r="149" spans="1:11" ht="16.5" x14ac:dyDescent="0.3">
      <c r="A149" s="1"/>
      <c r="B149" s="2"/>
      <c r="C149" s="3"/>
      <c r="D149" s="3"/>
      <c r="E149" s="4"/>
      <c r="F149" s="4"/>
      <c r="G149" s="4"/>
      <c r="H149" s="4"/>
      <c r="I149" s="58"/>
      <c r="J149" s="4"/>
      <c r="K149" s="4"/>
    </row>
    <row r="150" spans="1:11" ht="16.5" x14ac:dyDescent="0.3">
      <c r="A150" s="1">
        <v>43262</v>
      </c>
      <c r="B150" s="2" t="s">
        <v>447</v>
      </c>
      <c r="C150" s="3" t="s">
        <v>303</v>
      </c>
      <c r="D150" s="3" t="s">
        <v>213</v>
      </c>
      <c r="E150" s="4">
        <v>12</v>
      </c>
      <c r="F150" s="4">
        <v>622250.47499999998</v>
      </c>
      <c r="G150" s="4">
        <f t="shared" si="3"/>
        <v>7467005.6999999993</v>
      </c>
      <c r="H150" s="4">
        <f t="shared" si="5"/>
        <v>7467005.6999999993</v>
      </c>
      <c r="I150" s="58"/>
      <c r="J150" s="4"/>
      <c r="K150" s="4"/>
    </row>
    <row r="151" spans="1:11" ht="16.5" x14ac:dyDescent="0.3">
      <c r="A151" s="1"/>
      <c r="B151" s="2"/>
      <c r="C151" s="3"/>
      <c r="D151" s="3"/>
      <c r="E151" s="4"/>
      <c r="F151" s="4"/>
      <c r="G151" s="4"/>
      <c r="H151" s="4"/>
      <c r="I151" s="58"/>
      <c r="J151" s="4"/>
      <c r="K151" s="4"/>
    </row>
    <row r="152" spans="1:11" ht="16.5" x14ac:dyDescent="0.3">
      <c r="A152" s="1">
        <v>43262</v>
      </c>
      <c r="B152" s="2" t="s">
        <v>448</v>
      </c>
      <c r="C152" s="3" t="s">
        <v>220</v>
      </c>
      <c r="D152" s="3" t="s">
        <v>221</v>
      </c>
      <c r="E152" s="4">
        <v>6</v>
      </c>
      <c r="F152" s="4">
        <v>299999.7</v>
      </c>
      <c r="G152" s="4">
        <f t="shared" si="3"/>
        <v>1799998.2000000002</v>
      </c>
      <c r="H152" s="4">
        <f t="shared" si="5"/>
        <v>1799998.2000000002</v>
      </c>
      <c r="I152" s="58"/>
      <c r="J152" s="4"/>
      <c r="K152" s="4"/>
    </row>
    <row r="153" spans="1:11" ht="16.5" x14ac:dyDescent="0.3">
      <c r="A153" s="1"/>
      <c r="B153" s="2"/>
      <c r="C153" s="3"/>
      <c r="D153" s="3"/>
      <c r="E153" s="4"/>
      <c r="F153" s="4"/>
      <c r="G153" s="4"/>
      <c r="H153" s="4"/>
      <c r="I153" s="58"/>
      <c r="J153" s="4"/>
      <c r="K153" s="4"/>
    </row>
    <row r="154" spans="1:11" ht="16.5" x14ac:dyDescent="0.3">
      <c r="A154" s="1">
        <v>43263</v>
      </c>
      <c r="B154" s="2" t="s">
        <v>449</v>
      </c>
      <c r="C154" s="3" t="s">
        <v>284</v>
      </c>
      <c r="D154" s="3" t="s">
        <v>95</v>
      </c>
      <c r="E154" s="4">
        <v>6</v>
      </c>
      <c r="F154" s="4">
        <v>199999.8</v>
      </c>
      <c r="G154" s="4">
        <f t="shared" si="3"/>
        <v>1199998.7999999998</v>
      </c>
      <c r="H154" s="4"/>
      <c r="I154" s="58"/>
      <c r="J154" s="4"/>
      <c r="K154" s="4"/>
    </row>
    <row r="155" spans="1:11" ht="16.5" x14ac:dyDescent="0.3">
      <c r="A155" s="1"/>
      <c r="B155" s="2"/>
      <c r="C155" s="3"/>
      <c r="D155" s="3" t="s">
        <v>109</v>
      </c>
      <c r="E155" s="4">
        <v>6</v>
      </c>
      <c r="F155" s="4">
        <v>215000.5</v>
      </c>
      <c r="G155" s="4">
        <f t="shared" si="3"/>
        <v>1290003</v>
      </c>
      <c r="H155" s="4">
        <f>SUM(G154:G155)</f>
        <v>2490001.7999999998</v>
      </c>
      <c r="I155" s="58"/>
      <c r="J155" s="4"/>
      <c r="K155" s="4"/>
    </row>
    <row r="156" spans="1:11" ht="16.5" x14ac:dyDescent="0.3">
      <c r="A156" s="1"/>
      <c r="B156" s="2"/>
      <c r="C156" s="3"/>
      <c r="D156" s="3"/>
      <c r="E156" s="4"/>
      <c r="F156" s="4"/>
      <c r="G156" s="4"/>
      <c r="H156" s="4"/>
      <c r="I156" s="58"/>
      <c r="J156" s="4"/>
      <c r="K156" s="4"/>
    </row>
    <row r="157" spans="1:11" ht="16.5" x14ac:dyDescent="0.3">
      <c r="A157" s="1">
        <v>43263</v>
      </c>
      <c r="B157" s="2" t="s">
        <v>450</v>
      </c>
      <c r="C157" s="3" t="s">
        <v>38</v>
      </c>
      <c r="D157" s="3" t="s">
        <v>95</v>
      </c>
      <c r="E157" s="4">
        <v>36</v>
      </c>
      <c r="F157" s="4">
        <v>199999.8</v>
      </c>
      <c r="G157" s="4">
        <f t="shared" si="3"/>
        <v>7199992.7999999998</v>
      </c>
      <c r="H157" s="4">
        <f>G157</f>
        <v>7199992.7999999998</v>
      </c>
      <c r="I157" s="58"/>
      <c r="J157" s="4"/>
      <c r="K157" s="4"/>
    </row>
    <row r="158" spans="1:11" ht="16.5" x14ac:dyDescent="0.3">
      <c r="A158" s="1"/>
      <c r="B158" s="2"/>
      <c r="C158" s="3"/>
      <c r="D158" s="3"/>
      <c r="E158" s="4"/>
      <c r="F158" s="4"/>
      <c r="G158" s="4"/>
      <c r="H158" s="4"/>
      <c r="I158" s="58"/>
      <c r="J158" s="4"/>
      <c r="K158" s="4"/>
    </row>
    <row r="159" spans="1:11" ht="16.5" x14ac:dyDescent="0.3">
      <c r="A159" s="1">
        <v>43263</v>
      </c>
      <c r="B159" s="2" t="s">
        <v>451</v>
      </c>
      <c r="C159" s="3" t="s">
        <v>452</v>
      </c>
      <c r="D159" s="3" t="s">
        <v>213</v>
      </c>
      <c r="E159" s="4">
        <v>4</v>
      </c>
      <c r="F159" s="4">
        <v>589500.44999999995</v>
      </c>
      <c r="G159" s="4">
        <f t="shared" si="3"/>
        <v>2358001.7999999998</v>
      </c>
      <c r="H159" s="4"/>
      <c r="I159" s="58"/>
      <c r="J159" s="4"/>
      <c r="K159" s="4"/>
    </row>
    <row r="160" spans="1:11" ht="16.5" x14ac:dyDescent="0.3">
      <c r="A160" s="1"/>
      <c r="B160" s="2"/>
      <c r="C160" s="3"/>
      <c r="D160" s="3" t="s">
        <v>405</v>
      </c>
      <c r="E160" s="4">
        <v>4</v>
      </c>
      <c r="F160" s="4">
        <v>506699.82</v>
      </c>
      <c r="G160" s="4">
        <f t="shared" si="3"/>
        <v>2026799.28</v>
      </c>
      <c r="H160" s="4">
        <f>SUM(G159:G160)</f>
        <v>4384801.08</v>
      </c>
      <c r="I160" s="58"/>
      <c r="J160" s="4"/>
      <c r="K160" s="4"/>
    </row>
    <row r="161" spans="1:11" ht="16.5" x14ac:dyDescent="0.3">
      <c r="A161" s="1"/>
      <c r="B161" s="2"/>
      <c r="C161" s="3"/>
      <c r="D161" s="3"/>
      <c r="E161" s="4"/>
      <c r="F161" s="4"/>
      <c r="G161" s="4"/>
      <c r="H161" s="4"/>
      <c r="I161" s="58"/>
      <c r="J161" s="4"/>
      <c r="K161" s="4"/>
    </row>
    <row r="162" spans="1:11" ht="16.5" x14ac:dyDescent="0.3">
      <c r="A162" s="1">
        <v>43263</v>
      </c>
      <c r="B162" s="2" t="s">
        <v>453</v>
      </c>
      <c r="C162" s="3" t="s">
        <v>454</v>
      </c>
      <c r="D162" s="3" t="s">
        <v>80</v>
      </c>
      <c r="E162" s="4">
        <v>6</v>
      </c>
      <c r="F162" s="4">
        <v>215000.5</v>
      </c>
      <c r="G162" s="4">
        <f t="shared" si="3"/>
        <v>1290003</v>
      </c>
      <c r="H162" s="4"/>
      <c r="I162" s="58"/>
      <c r="J162" s="4"/>
      <c r="K162" s="4"/>
    </row>
    <row r="163" spans="1:11" ht="16.5" x14ac:dyDescent="0.3">
      <c r="A163" s="1"/>
      <c r="B163" s="2"/>
      <c r="C163" s="3"/>
      <c r="D163" s="3" t="s">
        <v>109</v>
      </c>
      <c r="E163" s="4">
        <v>6</v>
      </c>
      <c r="F163" s="4">
        <v>215000.5</v>
      </c>
      <c r="G163" s="4">
        <f t="shared" si="3"/>
        <v>1290003</v>
      </c>
      <c r="H163" s="4">
        <f>SUM(G162:G163)</f>
        <v>2580006</v>
      </c>
      <c r="I163" s="58"/>
      <c r="J163" s="4"/>
      <c r="K163" s="4"/>
    </row>
    <row r="164" spans="1:11" ht="16.5" x14ac:dyDescent="0.3">
      <c r="A164" s="1"/>
      <c r="B164" s="2"/>
      <c r="C164" s="3"/>
      <c r="D164" s="3"/>
      <c r="E164" s="4"/>
      <c r="F164" s="4"/>
      <c r="G164" s="4"/>
      <c r="H164" s="4"/>
      <c r="I164" s="58"/>
      <c r="J164" s="4"/>
      <c r="K164" s="4"/>
    </row>
    <row r="165" spans="1:11" ht="16.5" x14ac:dyDescent="0.3">
      <c r="A165" s="1">
        <v>43263</v>
      </c>
      <c r="B165" s="2" t="s">
        <v>455</v>
      </c>
      <c r="C165" s="3" t="s">
        <v>456</v>
      </c>
      <c r="D165" s="3" t="s">
        <v>20</v>
      </c>
      <c r="E165" s="4">
        <v>2</v>
      </c>
      <c r="F165" s="4">
        <v>558899.55000000005</v>
      </c>
      <c r="G165" s="4">
        <f t="shared" si="3"/>
        <v>1117799.1000000001</v>
      </c>
      <c r="H165" s="4"/>
      <c r="I165" s="58"/>
      <c r="J165" s="4"/>
      <c r="K165" s="4"/>
    </row>
    <row r="166" spans="1:11" ht="16.5" x14ac:dyDescent="0.3">
      <c r="A166" s="1"/>
      <c r="B166" s="2"/>
      <c r="C166" s="3"/>
      <c r="D166" s="3" t="s">
        <v>40</v>
      </c>
      <c r="E166" s="4">
        <v>1</v>
      </c>
      <c r="F166" s="4">
        <v>584999.91</v>
      </c>
      <c r="G166" s="4">
        <f t="shared" si="3"/>
        <v>584999.91</v>
      </c>
      <c r="H166" s="4">
        <f>SUM(G165:G166)</f>
        <v>1702799.0100000002</v>
      </c>
      <c r="I166" s="58"/>
      <c r="J166" s="4"/>
      <c r="K166" s="4"/>
    </row>
    <row r="167" spans="1:11" ht="16.5" x14ac:dyDescent="0.3">
      <c r="A167" s="1"/>
      <c r="B167" s="2"/>
      <c r="C167" s="3"/>
      <c r="D167" s="3"/>
      <c r="E167" s="4"/>
      <c r="F167" s="4"/>
      <c r="G167" s="4"/>
      <c r="H167" s="4"/>
      <c r="I167" s="58"/>
      <c r="J167" s="4"/>
      <c r="K167" s="4"/>
    </row>
    <row r="168" spans="1:11" ht="16.5" x14ac:dyDescent="0.3">
      <c r="A168" s="1">
        <v>43263</v>
      </c>
      <c r="B168" s="2" t="s">
        <v>457</v>
      </c>
      <c r="C168" s="3" t="s">
        <v>440</v>
      </c>
      <c r="D168" s="3" t="s">
        <v>20</v>
      </c>
      <c r="E168" s="4">
        <v>3</v>
      </c>
      <c r="F168" s="4">
        <v>589949.52500000002</v>
      </c>
      <c r="G168" s="4">
        <f t="shared" si="3"/>
        <v>1769848.5750000002</v>
      </c>
      <c r="H168" s="4">
        <f>G168</f>
        <v>1769848.5750000002</v>
      </c>
      <c r="I168" s="58"/>
      <c r="J168" s="4"/>
      <c r="K168" s="4"/>
    </row>
    <row r="169" spans="1:11" ht="16.5" x14ac:dyDescent="0.3">
      <c r="A169" s="1"/>
      <c r="B169" s="2"/>
      <c r="C169" s="3"/>
      <c r="D169" s="3"/>
      <c r="E169" s="4"/>
      <c r="F169" s="4"/>
      <c r="G169" s="4"/>
      <c r="H169" s="4"/>
      <c r="I169" s="58"/>
      <c r="J169" s="4"/>
      <c r="K169" s="4"/>
    </row>
    <row r="170" spans="1:11" ht="16.5" x14ac:dyDescent="0.3">
      <c r="A170" s="1">
        <v>43263</v>
      </c>
      <c r="B170" s="2" t="s">
        <v>458</v>
      </c>
      <c r="C170" s="3" t="s">
        <v>459</v>
      </c>
      <c r="D170" s="3" t="s">
        <v>31</v>
      </c>
      <c r="E170" s="4">
        <v>1</v>
      </c>
      <c r="F170" s="4">
        <v>522000.27</v>
      </c>
      <c r="G170" s="4">
        <f t="shared" si="3"/>
        <v>522000.27</v>
      </c>
      <c r="H170" s="4">
        <f>G170</f>
        <v>522000.27</v>
      </c>
      <c r="I170" s="58"/>
      <c r="J170" s="4"/>
      <c r="K170" s="4"/>
    </row>
    <row r="171" spans="1:11" ht="16.5" x14ac:dyDescent="0.3">
      <c r="A171" s="1"/>
      <c r="B171" s="2"/>
      <c r="C171" s="3"/>
      <c r="D171" s="3"/>
      <c r="E171" s="4"/>
      <c r="F171" s="4"/>
      <c r="G171" s="4"/>
      <c r="H171" s="4"/>
      <c r="I171" s="58"/>
      <c r="J171" s="4"/>
      <c r="K171" s="4"/>
    </row>
    <row r="172" spans="1:11" ht="16.5" x14ac:dyDescent="0.3">
      <c r="A172" s="1">
        <v>43263</v>
      </c>
      <c r="B172" s="2" t="s">
        <v>460</v>
      </c>
      <c r="C172" s="3" t="s">
        <v>461</v>
      </c>
      <c r="D172" s="3" t="s">
        <v>109</v>
      </c>
      <c r="E172" s="4">
        <v>2</v>
      </c>
      <c r="F172" s="4">
        <v>215000.5</v>
      </c>
      <c r="G172" s="4">
        <f t="shared" si="3"/>
        <v>430001</v>
      </c>
      <c r="H172" s="4"/>
      <c r="I172" s="58"/>
      <c r="J172" s="4"/>
      <c r="K172" s="4"/>
    </row>
    <row r="173" spans="1:11" ht="16.5" x14ac:dyDescent="0.3">
      <c r="A173" s="1"/>
      <c r="B173" s="2"/>
      <c r="C173" s="3"/>
      <c r="D173" s="3" t="s">
        <v>95</v>
      </c>
      <c r="E173" s="4">
        <v>1</v>
      </c>
      <c r="F173" s="4">
        <v>199999.8</v>
      </c>
      <c r="G173" s="4">
        <f t="shared" si="3"/>
        <v>199999.8</v>
      </c>
      <c r="H173" s="4">
        <f>SUM(G172:G173)</f>
        <v>630000.80000000005</v>
      </c>
      <c r="I173" s="58"/>
      <c r="J173" s="4"/>
      <c r="K173" s="4"/>
    </row>
    <row r="174" spans="1:11" ht="16.5" x14ac:dyDescent="0.3">
      <c r="A174" s="1"/>
      <c r="B174" s="2"/>
      <c r="C174" s="3"/>
      <c r="D174" s="3"/>
      <c r="E174" s="4"/>
      <c r="F174" s="4"/>
      <c r="G174" s="4"/>
      <c r="H174" s="4"/>
      <c r="I174" s="58"/>
      <c r="J174" s="4"/>
      <c r="K174" s="4"/>
    </row>
    <row r="175" spans="1:11" ht="16.5" x14ac:dyDescent="0.3">
      <c r="A175" s="1">
        <v>43263</v>
      </c>
      <c r="B175" s="2" t="s">
        <v>462</v>
      </c>
      <c r="C175" s="3" t="s">
        <v>195</v>
      </c>
      <c r="D175" s="3" t="s">
        <v>162</v>
      </c>
      <c r="E175" s="4">
        <v>12</v>
      </c>
      <c r="F175" s="4">
        <v>216000.18</v>
      </c>
      <c r="G175" s="4">
        <f t="shared" si="3"/>
        <v>2592002.16</v>
      </c>
      <c r="H175" s="4"/>
      <c r="I175" s="58"/>
      <c r="J175" s="4"/>
      <c r="K175" s="4"/>
    </row>
    <row r="176" spans="1:11" ht="16.5" x14ac:dyDescent="0.3">
      <c r="A176" s="1"/>
      <c r="B176" s="2"/>
      <c r="C176" s="3"/>
      <c r="D176" s="3" t="s">
        <v>162</v>
      </c>
      <c r="E176" s="4">
        <v>2</v>
      </c>
      <c r="F176" s="4"/>
      <c r="G176" s="4">
        <f t="shared" si="3"/>
        <v>0</v>
      </c>
      <c r="H176" s="4">
        <f>G175</f>
        <v>2592002.16</v>
      </c>
      <c r="I176" s="58"/>
      <c r="J176" s="4"/>
      <c r="K176" s="4"/>
    </row>
    <row r="177" spans="1:11" ht="16.5" x14ac:dyDescent="0.3">
      <c r="A177" s="1"/>
      <c r="B177" s="2"/>
      <c r="C177" s="3"/>
      <c r="D177" s="3"/>
      <c r="E177" s="4"/>
      <c r="F177" s="4"/>
      <c r="G177" s="4"/>
      <c r="H177" s="4"/>
      <c r="I177" s="58"/>
      <c r="J177" s="4"/>
      <c r="K177" s="4"/>
    </row>
    <row r="178" spans="1:11" ht="16.5" x14ac:dyDescent="0.3">
      <c r="A178" s="1">
        <v>43263</v>
      </c>
      <c r="B178" s="2" t="s">
        <v>463</v>
      </c>
      <c r="C178" s="3" t="s">
        <v>464</v>
      </c>
      <c r="D178" s="3" t="s">
        <v>213</v>
      </c>
      <c r="E178" s="4">
        <v>1</v>
      </c>
      <c r="F178" s="4">
        <v>589500.55000000005</v>
      </c>
      <c r="G178" s="4">
        <f t="shared" si="3"/>
        <v>589500.55000000005</v>
      </c>
      <c r="H178" s="4">
        <f>G178</f>
        <v>589500.55000000005</v>
      </c>
      <c r="I178" s="58"/>
      <c r="J178" s="4"/>
      <c r="K178" s="4"/>
    </row>
    <row r="179" spans="1:11" ht="16.5" x14ac:dyDescent="0.3">
      <c r="A179" s="1"/>
      <c r="B179" s="2"/>
      <c r="C179" s="3"/>
      <c r="D179" s="3"/>
      <c r="E179" s="4"/>
      <c r="F179" s="4"/>
      <c r="G179" s="4"/>
      <c r="H179" s="4"/>
      <c r="I179" s="58"/>
      <c r="J179" s="4"/>
      <c r="K179" s="4"/>
    </row>
    <row r="180" spans="1:11" ht="16.5" x14ac:dyDescent="0.3">
      <c r="A180" s="1">
        <v>43263</v>
      </c>
      <c r="B180" s="2" t="s">
        <v>465</v>
      </c>
      <c r="C180" s="3" t="s">
        <v>466</v>
      </c>
      <c r="D180" s="3" t="s">
        <v>95</v>
      </c>
      <c r="E180" s="4">
        <v>24</v>
      </c>
      <c r="F180" s="4">
        <v>199999.8</v>
      </c>
      <c r="G180" s="4">
        <f t="shared" si="3"/>
        <v>4799995.1999999993</v>
      </c>
      <c r="H180" s="4">
        <f>G180</f>
        <v>4799995.1999999993</v>
      </c>
      <c r="I180" s="58"/>
      <c r="J180" s="4"/>
      <c r="K180" s="4"/>
    </row>
    <row r="181" spans="1:11" ht="16.5" x14ac:dyDescent="0.3">
      <c r="A181" s="1"/>
      <c r="B181" s="2"/>
      <c r="C181" s="3"/>
      <c r="D181" s="3"/>
      <c r="E181" s="4"/>
      <c r="F181" s="4"/>
      <c r="G181" s="4"/>
      <c r="H181" s="4"/>
      <c r="I181" s="58"/>
      <c r="J181" s="4"/>
      <c r="K181" s="4"/>
    </row>
    <row r="182" spans="1:11" ht="16.5" x14ac:dyDescent="0.3">
      <c r="A182" s="1">
        <v>43264</v>
      </c>
      <c r="B182" s="2" t="s">
        <v>468</v>
      </c>
      <c r="C182" s="3" t="s">
        <v>469</v>
      </c>
      <c r="D182" s="3" t="s">
        <v>213</v>
      </c>
      <c r="E182" s="4">
        <v>10</v>
      </c>
      <c r="F182" s="4">
        <v>584999.91</v>
      </c>
      <c r="G182" s="4">
        <f t="shared" si="3"/>
        <v>5849999.1000000006</v>
      </c>
      <c r="H182" s="4">
        <f t="shared" ref="H182:H198" si="6">G182</f>
        <v>5849999.1000000006</v>
      </c>
      <c r="I182" s="58"/>
      <c r="J182" s="4"/>
      <c r="K182" s="4"/>
    </row>
    <row r="183" spans="1:11" ht="16.5" x14ac:dyDescent="0.3">
      <c r="A183" s="1"/>
      <c r="B183" s="2"/>
      <c r="C183" s="3"/>
      <c r="D183" s="3"/>
      <c r="E183" s="4"/>
      <c r="F183" s="4"/>
      <c r="G183" s="4"/>
      <c r="H183" s="4"/>
      <c r="I183" s="58"/>
      <c r="J183" s="4"/>
      <c r="K183" s="4"/>
    </row>
    <row r="184" spans="1:11" ht="16.5" x14ac:dyDescent="0.3">
      <c r="A184" s="1">
        <v>43264</v>
      </c>
      <c r="B184" s="2" t="s">
        <v>470</v>
      </c>
      <c r="C184" s="3" t="s">
        <v>471</v>
      </c>
      <c r="D184" s="3" t="s">
        <v>95</v>
      </c>
      <c r="E184" s="4">
        <v>3</v>
      </c>
      <c r="F184" s="4">
        <v>199999.8</v>
      </c>
      <c r="G184" s="4">
        <f t="shared" si="3"/>
        <v>599999.39999999991</v>
      </c>
      <c r="H184" s="4">
        <f t="shared" si="6"/>
        <v>599999.39999999991</v>
      </c>
      <c r="I184" s="58"/>
      <c r="J184" s="4"/>
      <c r="K184" s="4"/>
    </row>
    <row r="185" spans="1:11" ht="16.5" x14ac:dyDescent="0.3">
      <c r="A185" s="1"/>
      <c r="B185" s="2"/>
      <c r="C185" s="3"/>
      <c r="D185" s="3"/>
      <c r="E185" s="4"/>
      <c r="F185" s="4"/>
      <c r="G185" s="4"/>
      <c r="H185" s="4"/>
      <c r="I185" s="58"/>
      <c r="J185" s="4"/>
      <c r="K185" s="4"/>
    </row>
    <row r="186" spans="1:11" ht="16.5" x14ac:dyDescent="0.3">
      <c r="A186" s="1">
        <v>43264</v>
      </c>
      <c r="B186" s="2" t="s">
        <v>472</v>
      </c>
      <c r="C186" s="3" t="s">
        <v>466</v>
      </c>
      <c r="D186" s="3" t="s">
        <v>95</v>
      </c>
      <c r="E186" s="4">
        <v>12</v>
      </c>
      <c r="F186" s="4">
        <v>199999.8</v>
      </c>
      <c r="G186" s="4">
        <f t="shared" si="3"/>
        <v>2399997.5999999996</v>
      </c>
      <c r="H186" s="4">
        <f t="shared" si="6"/>
        <v>2399997.5999999996</v>
      </c>
      <c r="I186" s="58"/>
      <c r="J186" s="4"/>
      <c r="K186" s="4"/>
    </row>
    <row r="187" spans="1:11" ht="16.5" x14ac:dyDescent="0.3">
      <c r="A187" s="1"/>
      <c r="B187" s="2"/>
      <c r="C187" s="3"/>
      <c r="D187" s="3"/>
      <c r="E187" s="4"/>
      <c r="F187" s="4"/>
      <c r="G187" s="4"/>
      <c r="H187" s="4"/>
      <c r="I187" s="58"/>
      <c r="J187" s="4"/>
      <c r="K187" s="4"/>
    </row>
    <row r="188" spans="1:11" ht="16.5" x14ac:dyDescent="0.3">
      <c r="A188" s="1">
        <v>43264</v>
      </c>
      <c r="B188" s="2" t="s">
        <v>473</v>
      </c>
      <c r="C188" s="3" t="s">
        <v>474</v>
      </c>
      <c r="D188" s="3" t="s">
        <v>213</v>
      </c>
      <c r="E188" s="4">
        <v>2</v>
      </c>
      <c r="F188" s="4">
        <v>652250.5</v>
      </c>
      <c r="G188" s="4">
        <f t="shared" si="3"/>
        <v>1304501</v>
      </c>
      <c r="H188" s="4">
        <f t="shared" si="6"/>
        <v>1304501</v>
      </c>
      <c r="I188" s="58"/>
      <c r="J188" s="4"/>
      <c r="K188" s="4"/>
    </row>
    <row r="189" spans="1:11" ht="16.5" x14ac:dyDescent="0.3">
      <c r="A189" s="1"/>
      <c r="B189" s="2"/>
      <c r="C189" s="3"/>
      <c r="D189" s="3"/>
      <c r="E189" s="4"/>
      <c r="F189" s="4"/>
      <c r="G189" s="4"/>
      <c r="H189" s="4"/>
      <c r="I189" s="58"/>
      <c r="J189" s="4"/>
      <c r="K189" s="4"/>
    </row>
    <row r="190" spans="1:11" ht="16.5" x14ac:dyDescent="0.3">
      <c r="A190" s="1">
        <v>43264</v>
      </c>
      <c r="B190" s="2" t="s">
        <v>475</v>
      </c>
      <c r="C190" s="3" t="s">
        <v>474</v>
      </c>
      <c r="D190" s="3" t="s">
        <v>95</v>
      </c>
      <c r="E190" s="4">
        <v>6</v>
      </c>
      <c r="F190" s="4">
        <v>199999.8</v>
      </c>
      <c r="G190" s="4">
        <f t="shared" si="3"/>
        <v>1199998.7999999998</v>
      </c>
      <c r="H190" s="4">
        <f t="shared" si="6"/>
        <v>1199998.7999999998</v>
      </c>
      <c r="I190" s="58"/>
      <c r="J190" s="4"/>
      <c r="K190" s="4"/>
    </row>
    <row r="191" spans="1:11" ht="16.5" x14ac:dyDescent="0.3">
      <c r="A191" s="1"/>
      <c r="B191" s="2"/>
      <c r="C191" s="3"/>
      <c r="D191" s="3"/>
      <c r="E191" s="4"/>
      <c r="F191" s="4"/>
      <c r="G191" s="4"/>
      <c r="H191" s="4"/>
      <c r="I191" s="58"/>
      <c r="J191" s="4"/>
      <c r="K191" s="4"/>
    </row>
    <row r="192" spans="1:11" ht="16.5" x14ac:dyDescent="0.3">
      <c r="A192" s="1">
        <v>43264</v>
      </c>
      <c r="B192" s="2" t="s">
        <v>476</v>
      </c>
      <c r="C192" s="3" t="s">
        <v>477</v>
      </c>
      <c r="D192" s="3" t="s">
        <v>213</v>
      </c>
      <c r="E192" s="4">
        <v>6</v>
      </c>
      <c r="F192" s="4">
        <v>622250.47499999998</v>
      </c>
      <c r="G192" s="4">
        <f t="shared" si="3"/>
        <v>3733502.8499999996</v>
      </c>
      <c r="H192" s="4">
        <f t="shared" si="6"/>
        <v>3733502.8499999996</v>
      </c>
      <c r="I192" s="58"/>
      <c r="J192" s="4"/>
      <c r="K192" s="4"/>
    </row>
    <row r="193" spans="1:11" ht="16.5" x14ac:dyDescent="0.3">
      <c r="A193" s="1"/>
      <c r="B193" s="2"/>
      <c r="C193" s="3"/>
      <c r="D193" s="3"/>
      <c r="E193" s="4"/>
      <c r="F193" s="4"/>
      <c r="G193" s="4"/>
      <c r="H193" s="4"/>
      <c r="I193" s="58"/>
      <c r="J193" s="4"/>
      <c r="K193" s="4"/>
    </row>
    <row r="194" spans="1:11" ht="16.5" x14ac:dyDescent="0.3">
      <c r="A194" s="1">
        <v>43264</v>
      </c>
      <c r="B194" s="2" t="s">
        <v>478</v>
      </c>
      <c r="C194" s="3" t="s">
        <v>235</v>
      </c>
      <c r="D194" s="3" t="s">
        <v>213</v>
      </c>
      <c r="E194" s="4">
        <v>2</v>
      </c>
      <c r="F194" s="4">
        <v>589500.44999999995</v>
      </c>
      <c r="G194" s="4">
        <f t="shared" si="3"/>
        <v>1179000.8999999999</v>
      </c>
      <c r="H194" s="4">
        <f t="shared" si="6"/>
        <v>1179000.8999999999</v>
      </c>
      <c r="I194" s="58"/>
      <c r="J194" s="4"/>
      <c r="K194" s="4"/>
    </row>
    <row r="195" spans="1:11" ht="16.5" x14ac:dyDescent="0.3">
      <c r="A195" s="1"/>
      <c r="B195" s="2"/>
      <c r="C195" s="3"/>
      <c r="D195" s="3"/>
      <c r="E195" s="4"/>
      <c r="F195" s="4"/>
      <c r="G195" s="4"/>
      <c r="H195" s="4"/>
      <c r="I195" s="58"/>
      <c r="J195" s="4"/>
      <c r="K195" s="4"/>
    </row>
    <row r="196" spans="1:11" ht="16.5" x14ac:dyDescent="0.3">
      <c r="A196" s="1">
        <v>43264</v>
      </c>
      <c r="B196" s="2" t="s">
        <v>479</v>
      </c>
      <c r="C196" s="3" t="s">
        <v>480</v>
      </c>
      <c r="D196" s="3" t="s">
        <v>31</v>
      </c>
      <c r="E196" s="4">
        <v>3</v>
      </c>
      <c r="F196" s="4">
        <v>522000.27</v>
      </c>
      <c r="G196" s="4">
        <f t="shared" si="3"/>
        <v>1566000.81</v>
      </c>
      <c r="H196" s="4">
        <f t="shared" si="6"/>
        <v>1566000.81</v>
      </c>
      <c r="I196" s="58"/>
      <c r="J196" s="4"/>
      <c r="K196" s="4"/>
    </row>
    <row r="197" spans="1:11" ht="16.5" x14ac:dyDescent="0.3">
      <c r="A197" s="1"/>
      <c r="B197" s="2"/>
      <c r="C197" s="3"/>
      <c r="D197" s="3"/>
      <c r="E197" s="4"/>
      <c r="F197" s="4"/>
      <c r="G197" s="4"/>
      <c r="H197" s="4"/>
      <c r="I197" s="58"/>
      <c r="J197" s="4"/>
      <c r="K197" s="4"/>
    </row>
    <row r="198" spans="1:11" ht="16.5" x14ac:dyDescent="0.3">
      <c r="A198" s="1">
        <v>43264</v>
      </c>
      <c r="B198" s="2" t="s">
        <v>481</v>
      </c>
      <c r="C198" s="3" t="s">
        <v>482</v>
      </c>
      <c r="D198" s="3" t="s">
        <v>95</v>
      </c>
      <c r="E198" s="4">
        <v>4</v>
      </c>
      <c r="F198" s="4">
        <v>199999.8</v>
      </c>
      <c r="G198" s="4">
        <f t="shared" si="3"/>
        <v>799999.2</v>
      </c>
      <c r="H198" s="4">
        <f t="shared" si="6"/>
        <v>799999.2</v>
      </c>
      <c r="I198" s="58"/>
      <c r="J198" s="4"/>
      <c r="K198" s="4"/>
    </row>
    <row r="199" spans="1:11" ht="16.5" x14ac:dyDescent="0.3">
      <c r="A199" s="1"/>
      <c r="B199" s="2"/>
      <c r="C199" s="3"/>
      <c r="D199" s="3"/>
      <c r="E199" s="4"/>
      <c r="F199" s="4"/>
      <c r="G199" s="4"/>
      <c r="H199" s="4"/>
      <c r="I199" s="58"/>
      <c r="J199" s="4"/>
      <c r="K199" s="4"/>
    </row>
    <row r="200" spans="1:11" ht="16.5" x14ac:dyDescent="0.3">
      <c r="A200" s="1">
        <v>43264</v>
      </c>
      <c r="B200" s="2" t="s">
        <v>483</v>
      </c>
      <c r="C200" s="3" t="s">
        <v>466</v>
      </c>
      <c r="D200" s="3" t="s">
        <v>80</v>
      </c>
      <c r="E200" s="4">
        <v>12</v>
      </c>
      <c r="F200" s="4">
        <v>215000.5</v>
      </c>
      <c r="G200" s="4">
        <f t="shared" si="3"/>
        <v>2580006</v>
      </c>
      <c r="H200" s="4"/>
      <c r="I200" s="58"/>
      <c r="J200" s="4"/>
      <c r="K200" s="4"/>
    </row>
    <row r="201" spans="1:11" ht="16.5" x14ac:dyDescent="0.3">
      <c r="A201" s="1"/>
      <c r="B201" s="2"/>
      <c r="C201" s="3"/>
      <c r="D201" s="3" t="s">
        <v>109</v>
      </c>
      <c r="E201" s="4">
        <v>12</v>
      </c>
      <c r="F201" s="4">
        <v>215000.5</v>
      </c>
      <c r="G201" s="4">
        <f t="shared" si="3"/>
        <v>2580006</v>
      </c>
      <c r="H201" s="4">
        <f>SUM(G200:G201)</f>
        <v>5160012</v>
      </c>
      <c r="I201" s="58"/>
      <c r="J201" s="4"/>
      <c r="K201" s="4"/>
    </row>
    <row r="202" spans="1:11" ht="16.5" x14ac:dyDescent="0.3">
      <c r="A202" s="1"/>
      <c r="B202" s="2"/>
      <c r="C202" s="3"/>
      <c r="D202" s="3"/>
      <c r="E202" s="4"/>
      <c r="F202" s="4"/>
      <c r="G202" s="4"/>
      <c r="H202" s="4"/>
      <c r="I202" s="58"/>
      <c r="J202" s="4"/>
      <c r="K202" s="4"/>
    </row>
    <row r="203" spans="1:11" ht="16.5" x14ac:dyDescent="0.3">
      <c r="A203" s="1">
        <v>43264</v>
      </c>
      <c r="B203" s="2" t="s">
        <v>484</v>
      </c>
      <c r="C203" s="3" t="s">
        <v>485</v>
      </c>
      <c r="D203" s="3" t="s">
        <v>109</v>
      </c>
      <c r="E203" s="4">
        <v>12</v>
      </c>
      <c r="F203" s="4">
        <v>215000.5</v>
      </c>
      <c r="G203" s="4">
        <f t="shared" si="3"/>
        <v>2580006</v>
      </c>
      <c r="H203" s="4">
        <f>G203</f>
        <v>2580006</v>
      </c>
      <c r="I203" s="58"/>
      <c r="J203" s="4"/>
      <c r="K203" s="4"/>
    </row>
    <row r="204" spans="1:11" ht="16.5" x14ac:dyDescent="0.3">
      <c r="A204" s="1"/>
      <c r="B204" s="2"/>
      <c r="C204" s="3"/>
      <c r="D204" s="3"/>
      <c r="E204" s="4"/>
      <c r="F204" s="4"/>
      <c r="G204" s="4"/>
      <c r="H204" s="4"/>
      <c r="I204" s="58"/>
      <c r="J204" s="4"/>
      <c r="K204" s="4"/>
    </row>
    <row r="205" spans="1:11" ht="16.5" x14ac:dyDescent="0.3">
      <c r="A205" s="1">
        <v>43264</v>
      </c>
      <c r="B205" s="2" t="s">
        <v>486</v>
      </c>
      <c r="C205" s="3" t="s">
        <v>108</v>
      </c>
      <c r="D205" s="3" t="s">
        <v>109</v>
      </c>
      <c r="E205" s="4">
        <v>6</v>
      </c>
      <c r="F205" s="4">
        <v>215000.5</v>
      </c>
      <c r="G205" s="4">
        <f t="shared" si="3"/>
        <v>1290003</v>
      </c>
      <c r="H205" s="4">
        <f>G205</f>
        <v>1290003</v>
      </c>
      <c r="I205" s="58"/>
      <c r="J205" s="4"/>
      <c r="K205" s="4"/>
    </row>
    <row r="206" spans="1:11" ht="16.5" x14ac:dyDescent="0.3">
      <c r="A206" s="1"/>
      <c r="B206" s="2"/>
      <c r="C206" s="3"/>
      <c r="D206" s="3"/>
      <c r="E206" s="4"/>
      <c r="F206" s="4"/>
      <c r="G206" s="4"/>
      <c r="H206" s="4"/>
      <c r="I206" s="58"/>
      <c r="J206" s="4"/>
      <c r="K206" s="4"/>
    </row>
    <row r="207" spans="1:11" ht="16.5" x14ac:dyDescent="0.3">
      <c r="A207" s="1">
        <v>43264</v>
      </c>
      <c r="B207" s="2" t="s">
        <v>487</v>
      </c>
      <c r="C207" s="3" t="s">
        <v>482</v>
      </c>
      <c r="D207" s="3" t="s">
        <v>109</v>
      </c>
      <c r="E207" s="4">
        <v>2</v>
      </c>
      <c r="F207" s="4">
        <v>215000.5</v>
      </c>
      <c r="G207" s="4">
        <f t="shared" si="3"/>
        <v>430001</v>
      </c>
      <c r="H207" s="4">
        <f>G207</f>
        <v>430001</v>
      </c>
      <c r="I207" s="58"/>
      <c r="J207" s="4"/>
      <c r="K207" s="4"/>
    </row>
    <row r="208" spans="1:11" ht="16.5" x14ac:dyDescent="0.3">
      <c r="A208" s="1"/>
      <c r="B208" s="2"/>
      <c r="C208" s="3"/>
      <c r="D208" s="3"/>
      <c r="E208" s="4"/>
      <c r="F208" s="4"/>
      <c r="G208" s="4"/>
      <c r="H208" s="4"/>
      <c r="I208" s="58"/>
      <c r="J208" s="4"/>
      <c r="K208" s="4"/>
    </row>
    <row r="209" spans="1:11" ht="16.5" x14ac:dyDescent="0.3">
      <c r="A209" s="1">
        <v>43264</v>
      </c>
      <c r="B209" s="2" t="s">
        <v>488</v>
      </c>
      <c r="C209" s="3" t="s">
        <v>15</v>
      </c>
      <c r="D209" s="3" t="s">
        <v>60</v>
      </c>
      <c r="E209" s="4">
        <v>1</v>
      </c>
      <c r="F209" s="4">
        <v>293400.36</v>
      </c>
      <c r="G209" s="4">
        <f t="shared" si="3"/>
        <v>293400.36</v>
      </c>
      <c r="H209" s="4"/>
      <c r="I209" s="58"/>
      <c r="J209" s="4"/>
      <c r="K209" s="4"/>
    </row>
    <row r="210" spans="1:11" ht="16.5" x14ac:dyDescent="0.3">
      <c r="A210" s="1"/>
      <c r="B210" s="2"/>
      <c r="C210" s="3"/>
      <c r="D210" s="3" t="s">
        <v>489</v>
      </c>
      <c r="E210" s="4">
        <v>1</v>
      </c>
      <c r="F210" s="4">
        <v>337499.91</v>
      </c>
      <c r="G210" s="4">
        <f t="shared" si="3"/>
        <v>337499.91</v>
      </c>
      <c r="H210" s="4"/>
      <c r="I210" s="58"/>
      <c r="J210" s="4"/>
      <c r="K210" s="4"/>
    </row>
    <row r="211" spans="1:11" ht="16.5" x14ac:dyDescent="0.3">
      <c r="A211" s="1"/>
      <c r="B211" s="2"/>
      <c r="C211" s="3"/>
      <c r="D211" s="3" t="s">
        <v>490</v>
      </c>
      <c r="E211" s="4">
        <v>3</v>
      </c>
      <c r="F211" s="4">
        <v>229499.82</v>
      </c>
      <c r="G211" s="4">
        <f t="shared" si="3"/>
        <v>688499.46</v>
      </c>
      <c r="H211" s="4"/>
      <c r="I211" s="58"/>
      <c r="J211" s="4"/>
      <c r="K211" s="4"/>
    </row>
    <row r="212" spans="1:11" ht="16.5" x14ac:dyDescent="0.3">
      <c r="A212" s="1"/>
      <c r="B212" s="2"/>
      <c r="C212" s="3"/>
      <c r="D212" s="3" t="s">
        <v>491</v>
      </c>
      <c r="E212" s="4">
        <v>3</v>
      </c>
      <c r="F212" s="4">
        <v>216000.18</v>
      </c>
      <c r="G212" s="4">
        <f t="shared" si="3"/>
        <v>648000.54</v>
      </c>
      <c r="H212" s="4">
        <f>SUM(G209:G212)</f>
        <v>1967400.27</v>
      </c>
      <c r="I212" s="58"/>
      <c r="J212" s="4"/>
      <c r="K212" s="4"/>
    </row>
    <row r="213" spans="1:11" ht="16.5" x14ac:dyDescent="0.3">
      <c r="A213" s="1"/>
      <c r="B213" s="2"/>
      <c r="C213" s="3"/>
      <c r="D213" s="3"/>
      <c r="E213" s="4"/>
      <c r="F213" s="4"/>
      <c r="G213" s="4"/>
      <c r="H213" s="4"/>
      <c r="I213" s="58"/>
      <c r="J213" s="4"/>
      <c r="K213" s="4"/>
    </row>
    <row r="214" spans="1:11" ht="16.5" x14ac:dyDescent="0.3">
      <c r="A214" s="1">
        <v>43265</v>
      </c>
      <c r="B214" s="2" t="s">
        <v>492</v>
      </c>
      <c r="C214" s="3" t="s">
        <v>493</v>
      </c>
      <c r="D214" s="3" t="s">
        <v>80</v>
      </c>
      <c r="E214" s="4">
        <v>1</v>
      </c>
      <c r="F214" s="4">
        <v>215000.5</v>
      </c>
      <c r="G214" s="4">
        <f t="shared" si="3"/>
        <v>215000.5</v>
      </c>
      <c r="H214" s="4">
        <f>G214</f>
        <v>215000.5</v>
      </c>
      <c r="I214" s="58"/>
      <c r="J214" s="4"/>
      <c r="K214" s="4"/>
    </row>
    <row r="215" spans="1:11" ht="16.5" x14ac:dyDescent="0.3">
      <c r="A215" s="1"/>
      <c r="B215" s="2"/>
      <c r="C215" s="3"/>
      <c r="D215" s="3"/>
      <c r="E215" s="4"/>
      <c r="F215" s="4"/>
      <c r="G215" s="4"/>
      <c r="H215" s="4"/>
      <c r="I215" s="58"/>
      <c r="J215" s="4"/>
      <c r="K215" s="4"/>
    </row>
    <row r="216" spans="1:11" ht="16.5" x14ac:dyDescent="0.3">
      <c r="A216" s="1">
        <v>43265</v>
      </c>
      <c r="B216" s="2" t="s">
        <v>494</v>
      </c>
      <c r="C216" s="3" t="s">
        <v>265</v>
      </c>
      <c r="D216" s="3" t="s">
        <v>109</v>
      </c>
      <c r="E216" s="4">
        <v>1</v>
      </c>
      <c r="F216" s="4">
        <v>215000.5</v>
      </c>
      <c r="G216" s="4">
        <f t="shared" si="3"/>
        <v>215000.5</v>
      </c>
      <c r="H216" s="4"/>
      <c r="I216" s="58"/>
      <c r="J216" s="4"/>
      <c r="K216" s="4"/>
    </row>
    <row r="217" spans="1:11" ht="16.5" x14ac:dyDescent="0.3">
      <c r="A217" s="1"/>
      <c r="B217" s="2"/>
      <c r="C217" s="3"/>
      <c r="D217" s="3" t="s">
        <v>95</v>
      </c>
      <c r="E217" s="4">
        <v>1</v>
      </c>
      <c r="F217" s="4">
        <v>199999.8</v>
      </c>
      <c r="G217" s="4">
        <f t="shared" si="3"/>
        <v>199999.8</v>
      </c>
      <c r="H217" s="4">
        <f>SUM(G216:G217)</f>
        <v>415000.3</v>
      </c>
      <c r="I217" s="58"/>
      <c r="J217" s="4"/>
      <c r="K217" s="4"/>
    </row>
    <row r="218" spans="1:11" ht="16.5" x14ac:dyDescent="0.3">
      <c r="A218" s="1"/>
      <c r="B218" s="2"/>
      <c r="C218" s="3"/>
      <c r="D218" s="3"/>
      <c r="E218" s="4"/>
      <c r="F218" s="4"/>
      <c r="G218" s="4"/>
      <c r="H218" s="4"/>
      <c r="I218" s="58"/>
      <c r="J218" s="4"/>
      <c r="K218" s="4"/>
    </row>
    <row r="219" spans="1:11" ht="16.5" x14ac:dyDescent="0.3">
      <c r="A219" s="1">
        <v>43265</v>
      </c>
      <c r="B219" s="2" t="s">
        <v>495</v>
      </c>
      <c r="C219" s="3" t="s">
        <v>53</v>
      </c>
      <c r="D219" s="3" t="s">
        <v>496</v>
      </c>
      <c r="E219" s="4">
        <v>1</v>
      </c>
      <c r="F219" s="4">
        <v>725000.1</v>
      </c>
      <c r="G219" s="4">
        <f t="shared" ref="G219:G319" si="7">E219*F219</f>
        <v>725000.1</v>
      </c>
      <c r="H219" s="4"/>
      <c r="I219" s="58"/>
      <c r="J219" s="4"/>
      <c r="K219" s="4"/>
    </row>
    <row r="220" spans="1:11" ht="16.5" x14ac:dyDescent="0.3">
      <c r="A220" s="1"/>
      <c r="B220" s="2"/>
      <c r="C220" s="3"/>
      <c r="D220" s="3" t="s">
        <v>104</v>
      </c>
      <c r="E220" s="4">
        <v>4</v>
      </c>
      <c r="F220" s="4">
        <v>570000.19999999995</v>
      </c>
      <c r="G220" s="4">
        <f t="shared" si="7"/>
        <v>2280000.7999999998</v>
      </c>
      <c r="H220" s="4"/>
      <c r="I220" s="58"/>
      <c r="J220" s="4"/>
      <c r="K220" s="4"/>
    </row>
    <row r="221" spans="1:11" ht="16.5" x14ac:dyDescent="0.3">
      <c r="A221" s="1"/>
      <c r="B221" s="2"/>
      <c r="C221" s="3"/>
      <c r="D221" s="3" t="s">
        <v>391</v>
      </c>
      <c r="E221" s="4">
        <v>2</v>
      </c>
      <c r="F221" s="4">
        <v>625000.19999999995</v>
      </c>
      <c r="G221" s="4">
        <f t="shared" si="7"/>
        <v>1250000.3999999999</v>
      </c>
      <c r="H221" s="4">
        <f>SUM(G219:G221)</f>
        <v>4255001.3</v>
      </c>
      <c r="I221" s="58"/>
      <c r="J221" s="4"/>
      <c r="K221" s="4"/>
    </row>
    <row r="222" spans="1:11" ht="16.5" x14ac:dyDescent="0.3">
      <c r="A222" s="1"/>
      <c r="B222" s="2"/>
      <c r="C222" s="3"/>
      <c r="D222" s="3"/>
      <c r="E222" s="4"/>
      <c r="F222" s="4"/>
      <c r="G222" s="4"/>
      <c r="H222" s="4"/>
      <c r="I222" s="58"/>
      <c r="J222" s="4"/>
      <c r="K222" s="4"/>
    </row>
    <row r="223" spans="1:11" ht="16.5" x14ac:dyDescent="0.3">
      <c r="A223" s="1">
        <v>43265</v>
      </c>
      <c r="B223" s="2" t="s">
        <v>497</v>
      </c>
      <c r="C223" s="3" t="s">
        <v>415</v>
      </c>
      <c r="D223" s="3" t="s">
        <v>80</v>
      </c>
      <c r="E223" s="4">
        <v>2</v>
      </c>
      <c r="F223" s="4">
        <v>215000.5</v>
      </c>
      <c r="G223" s="4">
        <f t="shared" si="7"/>
        <v>430001</v>
      </c>
      <c r="H223" s="4">
        <f>G223</f>
        <v>430001</v>
      </c>
      <c r="I223" s="58"/>
      <c r="J223" s="4"/>
      <c r="K223" s="4"/>
    </row>
    <row r="224" spans="1:11" ht="16.5" x14ac:dyDescent="0.3">
      <c r="A224" s="1"/>
      <c r="B224" s="2"/>
      <c r="C224" s="3"/>
      <c r="D224" s="3"/>
      <c r="E224" s="4"/>
      <c r="F224" s="4"/>
      <c r="G224" s="4"/>
      <c r="H224" s="4"/>
      <c r="I224" s="58"/>
      <c r="J224" s="4"/>
      <c r="K224" s="4"/>
    </row>
    <row r="225" spans="1:11" ht="16.5" x14ac:dyDescent="0.3">
      <c r="A225" s="1">
        <v>43265</v>
      </c>
      <c r="B225" s="2" t="s">
        <v>498</v>
      </c>
      <c r="C225" s="3" t="s">
        <v>499</v>
      </c>
      <c r="D225" s="3" t="s">
        <v>95</v>
      </c>
      <c r="E225" s="4">
        <v>2</v>
      </c>
      <c r="F225" s="4">
        <v>199999.8</v>
      </c>
      <c r="G225" s="4">
        <f t="shared" si="7"/>
        <v>399999.6</v>
      </c>
      <c r="H225" s="4">
        <f>G225</f>
        <v>399999.6</v>
      </c>
      <c r="I225" s="58"/>
      <c r="J225" s="4"/>
      <c r="K225" s="4"/>
    </row>
    <row r="226" spans="1:11" ht="16.5" x14ac:dyDescent="0.3">
      <c r="A226" s="1"/>
      <c r="B226" s="2"/>
      <c r="C226" s="3"/>
      <c r="D226" s="3"/>
      <c r="E226" s="4"/>
      <c r="F226" s="4"/>
      <c r="G226" s="4"/>
      <c r="H226" s="4"/>
      <c r="I226" s="58"/>
      <c r="J226" s="4"/>
      <c r="K226" s="4"/>
    </row>
    <row r="227" spans="1:11" ht="16.5" x14ac:dyDescent="0.3">
      <c r="A227" s="1">
        <v>43265</v>
      </c>
      <c r="B227" s="2" t="s">
        <v>500</v>
      </c>
      <c r="C227" s="3" t="s">
        <v>63</v>
      </c>
      <c r="D227" s="3" t="s">
        <v>95</v>
      </c>
      <c r="E227" s="4">
        <v>4</v>
      </c>
      <c r="F227" s="4">
        <v>199999.8</v>
      </c>
      <c r="G227" s="4">
        <f t="shared" si="7"/>
        <v>799999.2</v>
      </c>
      <c r="H227" s="4">
        <f>G227</f>
        <v>799999.2</v>
      </c>
      <c r="I227" s="58"/>
      <c r="J227" s="4"/>
      <c r="K227" s="4"/>
    </row>
    <row r="228" spans="1:11" ht="16.5" x14ac:dyDescent="0.3">
      <c r="A228" s="1"/>
      <c r="B228" s="2"/>
      <c r="C228" s="3"/>
      <c r="D228" s="3"/>
      <c r="E228" s="4"/>
      <c r="F228" s="4"/>
      <c r="G228" s="4"/>
      <c r="H228" s="4"/>
      <c r="I228" s="58"/>
      <c r="J228" s="4"/>
      <c r="K228" s="4"/>
    </row>
    <row r="229" spans="1:11" ht="16.5" x14ac:dyDescent="0.3">
      <c r="A229" s="1">
        <v>43265</v>
      </c>
      <c r="B229" s="2" t="s">
        <v>501</v>
      </c>
      <c r="C229" s="3" t="s">
        <v>63</v>
      </c>
      <c r="D229" s="3" t="s">
        <v>20</v>
      </c>
      <c r="E229" s="4">
        <v>1</v>
      </c>
      <c r="F229" s="4">
        <v>558899.44999999995</v>
      </c>
      <c r="G229" s="4">
        <f t="shared" si="7"/>
        <v>558899.44999999995</v>
      </c>
      <c r="H229" s="4">
        <f>G229</f>
        <v>558899.44999999995</v>
      </c>
      <c r="I229" s="58"/>
      <c r="J229" s="4"/>
      <c r="K229" s="4"/>
    </row>
    <row r="230" spans="1:11" ht="16.5" x14ac:dyDescent="0.3">
      <c r="A230" s="1"/>
      <c r="B230" s="2"/>
      <c r="C230" s="3"/>
      <c r="D230" s="3"/>
      <c r="E230" s="4"/>
      <c r="F230" s="4"/>
      <c r="G230" s="4"/>
      <c r="H230" s="4"/>
      <c r="I230" s="58"/>
      <c r="J230" s="4"/>
      <c r="K230" s="4"/>
    </row>
    <row r="231" spans="1:11" ht="16.5" x14ac:dyDescent="0.3">
      <c r="A231" s="1">
        <v>43265</v>
      </c>
      <c r="B231" s="2" t="s">
        <v>502</v>
      </c>
      <c r="C231" s="3" t="s">
        <v>503</v>
      </c>
      <c r="D231" s="3" t="s">
        <v>31</v>
      </c>
      <c r="E231" s="4">
        <v>2</v>
      </c>
      <c r="F231" s="4">
        <v>522000.27</v>
      </c>
      <c r="G231" s="4">
        <f t="shared" si="7"/>
        <v>1044000.54</v>
      </c>
      <c r="H231" s="4"/>
      <c r="I231" s="58"/>
      <c r="J231" s="4"/>
      <c r="K231" s="4"/>
    </row>
    <row r="232" spans="1:11" ht="16.5" x14ac:dyDescent="0.3">
      <c r="A232" s="1"/>
      <c r="B232" s="2"/>
      <c r="C232" s="3"/>
      <c r="D232" s="3" t="s">
        <v>20</v>
      </c>
      <c r="E232" s="4">
        <v>2</v>
      </c>
      <c r="F232" s="4">
        <v>558899.55000000005</v>
      </c>
      <c r="G232" s="4">
        <f t="shared" si="7"/>
        <v>1117799.1000000001</v>
      </c>
      <c r="H232" s="4"/>
      <c r="I232" s="58"/>
      <c r="J232" s="4"/>
      <c r="K232" s="4"/>
    </row>
    <row r="233" spans="1:11" ht="16.5" x14ac:dyDescent="0.3">
      <c r="A233" s="1"/>
      <c r="B233" s="2"/>
      <c r="C233" s="3"/>
      <c r="D233" s="3" t="s">
        <v>95</v>
      </c>
      <c r="E233" s="4">
        <v>3</v>
      </c>
      <c r="F233" s="4">
        <v>199999.8</v>
      </c>
      <c r="G233" s="4">
        <f t="shared" si="7"/>
        <v>599999.39999999991</v>
      </c>
      <c r="H233" s="4">
        <f>SUM(G231:G233)</f>
        <v>2761799.04</v>
      </c>
      <c r="I233" s="58"/>
      <c r="J233" s="4"/>
      <c r="K233" s="4"/>
    </row>
    <row r="234" spans="1:11" ht="16.5" x14ac:dyDescent="0.3">
      <c r="A234" s="1"/>
      <c r="B234" s="2"/>
      <c r="C234" s="3"/>
      <c r="D234" s="3"/>
      <c r="E234" s="4"/>
      <c r="F234" s="4"/>
      <c r="G234" s="4"/>
      <c r="H234" s="4"/>
      <c r="I234" s="58"/>
      <c r="J234" s="4"/>
      <c r="K234" s="4"/>
    </row>
    <row r="235" spans="1:11" ht="16.5" x14ac:dyDescent="0.3">
      <c r="A235" s="1">
        <v>43265</v>
      </c>
      <c r="B235" s="2" t="s">
        <v>504</v>
      </c>
      <c r="C235" s="3" t="s">
        <v>249</v>
      </c>
      <c r="D235" s="3" t="s">
        <v>205</v>
      </c>
      <c r="E235" s="4">
        <v>6</v>
      </c>
      <c r="F235" s="4">
        <v>130000.2</v>
      </c>
      <c r="G235" s="4">
        <f t="shared" si="7"/>
        <v>780001.2</v>
      </c>
      <c r="H235" s="4">
        <f t="shared" ref="H235:H253" si="8">G235</f>
        <v>780001.2</v>
      </c>
      <c r="I235" s="58"/>
      <c r="J235" s="4"/>
      <c r="K235" s="4"/>
    </row>
    <row r="236" spans="1:11" ht="16.5" x14ac:dyDescent="0.3">
      <c r="A236" s="1"/>
      <c r="B236" s="2"/>
      <c r="C236" s="3"/>
      <c r="D236" s="3"/>
      <c r="E236" s="4"/>
      <c r="F236" s="4"/>
      <c r="G236" s="4"/>
      <c r="H236" s="4"/>
      <c r="I236" s="58"/>
      <c r="J236" s="4"/>
      <c r="K236" s="4"/>
    </row>
    <row r="237" spans="1:11" ht="16.5" x14ac:dyDescent="0.3">
      <c r="A237" s="1">
        <v>43265</v>
      </c>
      <c r="B237" s="2" t="s">
        <v>505</v>
      </c>
      <c r="C237" s="3" t="s">
        <v>506</v>
      </c>
      <c r="D237" s="3" t="s">
        <v>95</v>
      </c>
      <c r="E237" s="4">
        <v>1</v>
      </c>
      <c r="F237" s="4">
        <v>199999.8</v>
      </c>
      <c r="G237" s="4">
        <f t="shared" si="7"/>
        <v>199999.8</v>
      </c>
      <c r="H237" s="4">
        <f t="shared" si="8"/>
        <v>199999.8</v>
      </c>
      <c r="I237" s="58"/>
      <c r="J237" s="4"/>
      <c r="K237" s="4"/>
    </row>
    <row r="238" spans="1:11" ht="16.5" x14ac:dyDescent="0.3">
      <c r="A238" s="1"/>
      <c r="B238" s="2"/>
      <c r="C238" s="3"/>
      <c r="D238" s="3"/>
      <c r="E238" s="4"/>
      <c r="F238" s="4"/>
      <c r="G238" s="4"/>
      <c r="H238" s="4"/>
      <c r="I238" s="58"/>
      <c r="J238" s="4"/>
      <c r="K238" s="4"/>
    </row>
    <row r="239" spans="1:11" ht="16.5" x14ac:dyDescent="0.3">
      <c r="A239" s="1">
        <v>43265</v>
      </c>
      <c r="B239" s="2" t="s">
        <v>507</v>
      </c>
      <c r="C239" s="3" t="s">
        <v>506</v>
      </c>
      <c r="D239" s="3" t="s">
        <v>95</v>
      </c>
      <c r="E239" s="4">
        <v>1</v>
      </c>
      <c r="F239" s="4">
        <v>199999.8</v>
      </c>
      <c r="G239" s="4">
        <f t="shared" si="7"/>
        <v>199999.8</v>
      </c>
      <c r="H239" s="4">
        <f t="shared" si="8"/>
        <v>199999.8</v>
      </c>
      <c r="I239" s="58"/>
      <c r="J239" s="4"/>
      <c r="K239" s="4"/>
    </row>
    <row r="240" spans="1:11" ht="16.5" x14ac:dyDescent="0.3">
      <c r="A240" s="1"/>
      <c r="B240" s="2"/>
      <c r="C240" s="3"/>
      <c r="D240" s="3"/>
      <c r="E240" s="4"/>
      <c r="F240" s="4"/>
      <c r="G240" s="4"/>
      <c r="H240" s="4"/>
      <c r="I240" s="58"/>
      <c r="J240" s="4"/>
      <c r="K240" s="4"/>
    </row>
    <row r="241" spans="1:11" ht="16.5" x14ac:dyDescent="0.3">
      <c r="A241" s="1">
        <v>43265</v>
      </c>
      <c r="B241" s="2" t="s">
        <v>508</v>
      </c>
      <c r="C241" s="3" t="s">
        <v>506</v>
      </c>
      <c r="D241" s="3" t="s">
        <v>95</v>
      </c>
      <c r="E241" s="4">
        <v>1</v>
      </c>
      <c r="F241" s="4">
        <v>199999.8</v>
      </c>
      <c r="G241" s="4">
        <f t="shared" si="7"/>
        <v>199999.8</v>
      </c>
      <c r="H241" s="4">
        <f t="shared" si="8"/>
        <v>199999.8</v>
      </c>
      <c r="I241" s="58"/>
      <c r="J241" s="4"/>
      <c r="K241" s="4"/>
    </row>
    <row r="242" spans="1:11" ht="16.5" x14ac:dyDescent="0.3">
      <c r="A242" s="1"/>
      <c r="B242" s="2"/>
      <c r="C242" s="3"/>
      <c r="D242" s="3"/>
      <c r="E242" s="4"/>
      <c r="F242" s="4"/>
      <c r="G242" s="4"/>
      <c r="H242" s="4"/>
      <c r="I242" s="58"/>
      <c r="J242" s="4"/>
      <c r="K242" s="4"/>
    </row>
    <row r="243" spans="1:11" ht="16.5" x14ac:dyDescent="0.3">
      <c r="A243" s="1">
        <v>43265</v>
      </c>
      <c r="B243" s="2" t="s">
        <v>509</v>
      </c>
      <c r="C243" s="3" t="s">
        <v>506</v>
      </c>
      <c r="D243" s="3" t="s">
        <v>95</v>
      </c>
      <c r="E243" s="4">
        <v>1</v>
      </c>
      <c r="F243" s="4">
        <v>199999.8</v>
      </c>
      <c r="G243" s="4">
        <f t="shared" si="7"/>
        <v>199999.8</v>
      </c>
      <c r="H243" s="4">
        <f t="shared" si="8"/>
        <v>199999.8</v>
      </c>
      <c r="I243" s="58"/>
      <c r="J243" s="4"/>
      <c r="K243" s="4"/>
    </row>
    <row r="244" spans="1:11" ht="16.5" x14ac:dyDescent="0.3">
      <c r="A244" s="1"/>
      <c r="B244" s="2"/>
      <c r="C244" s="3"/>
      <c r="D244" s="3"/>
      <c r="E244" s="4"/>
      <c r="F244" s="4"/>
      <c r="G244" s="4"/>
      <c r="H244" s="4"/>
      <c r="I244" s="58"/>
      <c r="J244" s="4"/>
      <c r="K244" s="4"/>
    </row>
    <row r="245" spans="1:11" ht="16.5" x14ac:dyDescent="0.3">
      <c r="A245" s="1">
        <v>43269</v>
      </c>
      <c r="B245" s="2" t="s">
        <v>510</v>
      </c>
      <c r="C245" s="3" t="s">
        <v>471</v>
      </c>
      <c r="D245" s="3" t="s">
        <v>109</v>
      </c>
      <c r="E245" s="4">
        <v>2</v>
      </c>
      <c r="F245" s="4">
        <v>215000.5</v>
      </c>
      <c r="G245" s="4">
        <f t="shared" si="7"/>
        <v>430001</v>
      </c>
      <c r="H245" s="4">
        <f t="shared" si="8"/>
        <v>430001</v>
      </c>
      <c r="I245" s="58"/>
      <c r="J245" s="4"/>
      <c r="K245" s="4"/>
    </row>
    <row r="246" spans="1:11" ht="16.5" x14ac:dyDescent="0.3">
      <c r="A246" s="1"/>
      <c r="B246" s="2"/>
      <c r="C246" s="3"/>
      <c r="D246" s="3"/>
      <c r="E246" s="4"/>
      <c r="F246" s="4"/>
      <c r="G246" s="4"/>
      <c r="H246" s="4"/>
      <c r="I246" s="58"/>
      <c r="J246" s="4"/>
      <c r="K246" s="4"/>
    </row>
    <row r="247" spans="1:11" ht="16.5" x14ac:dyDescent="0.3">
      <c r="A247" s="1">
        <v>43269</v>
      </c>
      <c r="B247" s="2" t="s">
        <v>511</v>
      </c>
      <c r="C247" s="3" t="s">
        <v>75</v>
      </c>
      <c r="D247" s="3" t="s">
        <v>95</v>
      </c>
      <c r="E247" s="4">
        <v>2</v>
      </c>
      <c r="F247" s="4">
        <v>199999.8</v>
      </c>
      <c r="G247" s="4">
        <f t="shared" si="7"/>
        <v>399999.6</v>
      </c>
      <c r="H247" s="4">
        <f t="shared" si="8"/>
        <v>399999.6</v>
      </c>
      <c r="I247" s="58"/>
      <c r="J247" s="4"/>
      <c r="K247" s="4"/>
    </row>
    <row r="248" spans="1:11" ht="16.5" x14ac:dyDescent="0.3">
      <c r="A248" s="1"/>
      <c r="B248" s="2"/>
      <c r="C248" s="3"/>
      <c r="D248" s="3"/>
      <c r="E248" s="4"/>
      <c r="F248" s="4"/>
      <c r="G248" s="4"/>
      <c r="H248" s="4"/>
      <c r="I248" s="58"/>
      <c r="J248" s="4"/>
      <c r="K248" s="4"/>
    </row>
    <row r="249" spans="1:11" ht="16.5" x14ac:dyDescent="0.3">
      <c r="A249" s="1">
        <v>43269</v>
      </c>
      <c r="B249" s="2" t="s">
        <v>512</v>
      </c>
      <c r="C249" s="3" t="s">
        <v>237</v>
      </c>
      <c r="D249" s="3" t="s">
        <v>20</v>
      </c>
      <c r="E249" s="4">
        <v>1</v>
      </c>
      <c r="F249" s="4">
        <v>558899.44999999995</v>
      </c>
      <c r="G249" s="4">
        <f t="shared" si="7"/>
        <v>558899.44999999995</v>
      </c>
      <c r="H249" s="4">
        <f t="shared" si="8"/>
        <v>558899.44999999995</v>
      </c>
      <c r="I249" s="58"/>
      <c r="J249" s="4"/>
      <c r="K249" s="4"/>
    </row>
    <row r="250" spans="1:11" ht="16.5" x14ac:dyDescent="0.3">
      <c r="A250" s="1"/>
      <c r="B250" s="2"/>
      <c r="C250" s="3"/>
      <c r="D250" s="3"/>
      <c r="E250" s="4"/>
      <c r="F250" s="4"/>
      <c r="G250" s="4"/>
      <c r="H250" s="4"/>
      <c r="I250" s="58"/>
      <c r="J250" s="4"/>
      <c r="K250" s="4"/>
    </row>
    <row r="251" spans="1:11" ht="16.5" x14ac:dyDescent="0.3">
      <c r="A251" s="1">
        <v>43269</v>
      </c>
      <c r="B251" s="2" t="s">
        <v>513</v>
      </c>
      <c r="C251" s="3" t="s">
        <v>514</v>
      </c>
      <c r="D251" s="3" t="s">
        <v>95</v>
      </c>
      <c r="E251" s="4">
        <v>3</v>
      </c>
      <c r="F251" s="4">
        <v>199999.8</v>
      </c>
      <c r="G251" s="4">
        <f t="shared" si="7"/>
        <v>599999.39999999991</v>
      </c>
      <c r="H251" s="4">
        <f t="shared" si="8"/>
        <v>599999.39999999991</v>
      </c>
      <c r="I251" s="58"/>
      <c r="J251" s="4"/>
      <c r="K251" s="4"/>
    </row>
    <row r="252" spans="1:11" ht="16.5" x14ac:dyDescent="0.3">
      <c r="A252" s="1"/>
      <c r="B252" s="2"/>
      <c r="C252" s="3"/>
      <c r="D252" s="3"/>
      <c r="E252" s="4"/>
      <c r="F252" s="4"/>
      <c r="G252" s="4"/>
      <c r="H252" s="4"/>
      <c r="I252" s="58"/>
      <c r="J252" s="4"/>
      <c r="K252" s="4"/>
    </row>
    <row r="253" spans="1:11" ht="16.5" x14ac:dyDescent="0.3">
      <c r="A253" s="1">
        <v>43269</v>
      </c>
      <c r="B253" s="2" t="s">
        <v>515</v>
      </c>
      <c r="C253" s="3" t="s">
        <v>215</v>
      </c>
      <c r="D253" s="3" t="s">
        <v>104</v>
      </c>
      <c r="E253" s="4">
        <v>2</v>
      </c>
      <c r="F253" s="4">
        <v>580000.30000000005</v>
      </c>
      <c r="G253" s="4">
        <f t="shared" si="7"/>
        <v>1160000.6000000001</v>
      </c>
      <c r="H253" s="4">
        <f t="shared" si="8"/>
        <v>1160000.6000000001</v>
      </c>
      <c r="I253" s="58"/>
      <c r="J253" s="4"/>
      <c r="K253" s="4"/>
    </row>
    <row r="254" spans="1:11" ht="16.5" x14ac:dyDescent="0.3">
      <c r="A254" s="1"/>
      <c r="B254" s="2"/>
      <c r="C254" s="3"/>
      <c r="D254" s="3"/>
      <c r="E254" s="4"/>
      <c r="F254" s="4"/>
      <c r="G254" s="4"/>
      <c r="H254" s="4"/>
      <c r="I254" s="58"/>
      <c r="J254" s="4"/>
      <c r="K254" s="4"/>
    </row>
    <row r="255" spans="1:11" ht="16.5" x14ac:dyDescent="0.3">
      <c r="A255" s="1">
        <v>43269</v>
      </c>
      <c r="B255" s="2" t="s">
        <v>516</v>
      </c>
      <c r="C255" s="3" t="s">
        <v>181</v>
      </c>
      <c r="D255" s="3" t="s">
        <v>199</v>
      </c>
      <c r="E255" s="4">
        <v>48</v>
      </c>
      <c r="F255" s="4">
        <v>112612.5</v>
      </c>
      <c r="G255" s="4">
        <f t="shared" si="7"/>
        <v>5405400</v>
      </c>
      <c r="H255" s="4"/>
      <c r="I255" s="58"/>
      <c r="J255" s="4"/>
      <c r="K255" s="4"/>
    </row>
    <row r="256" spans="1:11" ht="16.5" x14ac:dyDescent="0.3">
      <c r="A256" s="1"/>
      <c r="B256" s="2"/>
      <c r="C256" s="3"/>
      <c r="D256" s="3" t="s">
        <v>205</v>
      </c>
      <c r="E256" s="4">
        <v>84</v>
      </c>
      <c r="F256" s="4">
        <v>112612.5</v>
      </c>
      <c r="G256" s="4">
        <f t="shared" si="7"/>
        <v>9459450</v>
      </c>
      <c r="H256" s="4"/>
      <c r="I256" s="58"/>
      <c r="J256" s="4"/>
      <c r="K256" s="4"/>
    </row>
    <row r="257" spans="1:11" ht="16.5" x14ac:dyDescent="0.3">
      <c r="A257" s="1"/>
      <c r="B257" s="2"/>
      <c r="C257" s="3"/>
      <c r="D257" s="3" t="s">
        <v>208</v>
      </c>
      <c r="E257" s="4">
        <v>12</v>
      </c>
      <c r="F257" s="4">
        <v>112612.5</v>
      </c>
      <c r="G257" s="4">
        <f t="shared" si="7"/>
        <v>1351350</v>
      </c>
      <c r="H257" s="4">
        <f>SUM(G255:G257)</f>
        <v>16216200</v>
      </c>
      <c r="I257" s="58"/>
      <c r="J257" s="4"/>
      <c r="K257" s="4"/>
    </row>
    <row r="258" spans="1:11" ht="16.5" x14ac:dyDescent="0.3">
      <c r="A258" s="1"/>
      <c r="B258" s="2"/>
      <c r="C258" s="3"/>
      <c r="D258" s="3"/>
      <c r="E258" s="4"/>
      <c r="F258" s="4"/>
      <c r="G258" s="4"/>
      <c r="H258" s="4"/>
      <c r="I258" s="58"/>
      <c r="J258" s="4"/>
      <c r="K258" s="4"/>
    </row>
    <row r="259" spans="1:11" ht="16.5" x14ac:dyDescent="0.3">
      <c r="A259" s="1">
        <v>43269</v>
      </c>
      <c r="B259" s="2" t="s">
        <v>517</v>
      </c>
      <c r="C259" s="3" t="s">
        <v>518</v>
      </c>
      <c r="D259" s="3" t="s">
        <v>95</v>
      </c>
      <c r="E259" s="4">
        <v>1</v>
      </c>
      <c r="F259" s="4">
        <v>199999.8</v>
      </c>
      <c r="G259" s="4">
        <f t="shared" si="7"/>
        <v>199999.8</v>
      </c>
      <c r="H259" s="4">
        <f>G259</f>
        <v>199999.8</v>
      </c>
      <c r="I259" s="58"/>
      <c r="J259" s="4"/>
      <c r="K259" s="4"/>
    </row>
    <row r="260" spans="1:11" ht="16.5" x14ac:dyDescent="0.3">
      <c r="A260" s="1"/>
      <c r="B260" s="2"/>
      <c r="C260" s="3"/>
      <c r="D260" s="3"/>
      <c r="E260" s="4"/>
      <c r="F260" s="4"/>
      <c r="G260" s="4"/>
      <c r="H260" s="4"/>
      <c r="I260" s="58"/>
      <c r="J260" s="4"/>
      <c r="K260" s="4"/>
    </row>
    <row r="261" spans="1:11" ht="16.5" x14ac:dyDescent="0.3">
      <c r="A261" s="1">
        <v>43269</v>
      </c>
      <c r="B261" s="2" t="s">
        <v>519</v>
      </c>
      <c r="C261" s="3" t="s">
        <v>192</v>
      </c>
      <c r="D261" s="3" t="s">
        <v>162</v>
      </c>
      <c r="E261" s="4">
        <v>6</v>
      </c>
      <c r="F261" s="4">
        <v>216000.18</v>
      </c>
      <c r="G261" s="4">
        <f t="shared" si="7"/>
        <v>1296001.08</v>
      </c>
      <c r="H261" s="4"/>
      <c r="I261" s="58"/>
      <c r="J261" s="4"/>
      <c r="K261" s="4"/>
    </row>
    <row r="262" spans="1:11" ht="16.5" x14ac:dyDescent="0.3">
      <c r="A262" s="1"/>
      <c r="B262" s="2"/>
      <c r="C262" s="3"/>
      <c r="D262" s="3" t="s">
        <v>162</v>
      </c>
      <c r="E262" s="4">
        <v>1</v>
      </c>
      <c r="F262" s="4"/>
      <c r="G262" s="4">
        <f t="shared" si="7"/>
        <v>0</v>
      </c>
      <c r="H262" s="4">
        <f>G261</f>
        <v>1296001.08</v>
      </c>
      <c r="I262" s="58"/>
      <c r="J262" s="4"/>
      <c r="K262" s="4"/>
    </row>
    <row r="263" spans="1:11" ht="16.5" x14ac:dyDescent="0.3">
      <c r="A263" s="1"/>
      <c r="B263" s="2"/>
      <c r="C263" s="3"/>
      <c r="D263" s="3"/>
      <c r="E263" s="4"/>
      <c r="F263" s="4"/>
      <c r="G263" s="4"/>
      <c r="H263" s="4"/>
      <c r="I263" s="58"/>
      <c r="J263" s="4"/>
      <c r="K263" s="4"/>
    </row>
    <row r="264" spans="1:11" ht="16.5" x14ac:dyDescent="0.3">
      <c r="A264" s="1">
        <v>43269</v>
      </c>
      <c r="B264" s="2" t="s">
        <v>520</v>
      </c>
      <c r="C264" s="3" t="s">
        <v>53</v>
      </c>
      <c r="D264" s="3" t="s">
        <v>391</v>
      </c>
      <c r="E264" s="4">
        <v>4</v>
      </c>
      <c r="F264" s="4">
        <v>625000.19999999995</v>
      </c>
      <c r="G264" s="4">
        <f t="shared" si="7"/>
        <v>2500000.7999999998</v>
      </c>
      <c r="H264" s="4"/>
      <c r="I264" s="58"/>
      <c r="J264" s="4"/>
      <c r="K264" s="4"/>
    </row>
    <row r="265" spans="1:11" ht="16.5" x14ac:dyDescent="0.3">
      <c r="A265" s="1"/>
      <c r="B265" s="2"/>
      <c r="C265" s="3"/>
      <c r="D265" s="3" t="s">
        <v>31</v>
      </c>
      <c r="E265" s="4">
        <v>2</v>
      </c>
      <c r="F265" s="4">
        <v>580000.30000000005</v>
      </c>
      <c r="G265" s="4">
        <f t="shared" si="7"/>
        <v>1160000.6000000001</v>
      </c>
      <c r="H265" s="4"/>
      <c r="I265" s="58"/>
      <c r="J265" s="4"/>
      <c r="K265" s="4"/>
    </row>
    <row r="266" spans="1:11" ht="16.5" x14ac:dyDescent="0.3">
      <c r="A266" s="1"/>
      <c r="B266" s="2"/>
      <c r="C266" s="3"/>
      <c r="D266" s="3" t="s">
        <v>319</v>
      </c>
      <c r="E266" s="4">
        <v>1</v>
      </c>
      <c r="F266" s="4">
        <v>670000.1</v>
      </c>
      <c r="G266" s="4">
        <f t="shared" si="7"/>
        <v>670000.1</v>
      </c>
      <c r="H266" s="4">
        <f>SUM(G264:G266)</f>
        <v>4330001.5</v>
      </c>
      <c r="I266" s="58"/>
      <c r="J266" s="4"/>
      <c r="K266" s="4"/>
    </row>
    <row r="267" spans="1:11" ht="16.5" x14ac:dyDescent="0.3">
      <c r="A267" s="1"/>
      <c r="B267" s="2"/>
      <c r="C267" s="3"/>
      <c r="D267" s="3"/>
      <c r="E267" s="4"/>
      <c r="F267" s="4"/>
      <c r="G267" s="4"/>
      <c r="H267" s="4"/>
      <c r="I267" s="58"/>
      <c r="J267" s="4"/>
      <c r="K267" s="4"/>
    </row>
    <row r="268" spans="1:11" ht="16.5" x14ac:dyDescent="0.3">
      <c r="A268" s="1">
        <v>43269</v>
      </c>
      <c r="B268" s="2" t="s">
        <v>521</v>
      </c>
      <c r="C268" s="3" t="s">
        <v>181</v>
      </c>
      <c r="D268" s="3" t="s">
        <v>207</v>
      </c>
      <c r="E268" s="4">
        <v>48</v>
      </c>
      <c r="F268" s="4">
        <v>54071.6</v>
      </c>
      <c r="G268" s="4">
        <f t="shared" si="7"/>
        <v>2595436.7999999998</v>
      </c>
      <c r="H268" s="4"/>
      <c r="I268" s="58"/>
      <c r="J268" s="4"/>
      <c r="K268" s="4"/>
    </row>
    <row r="269" spans="1:11" ht="16.5" x14ac:dyDescent="0.3">
      <c r="A269" s="1"/>
      <c r="B269" s="2"/>
      <c r="C269" s="3"/>
      <c r="D269" s="3" t="s">
        <v>206</v>
      </c>
      <c r="E269" s="4">
        <v>48</v>
      </c>
      <c r="F269" s="4">
        <v>53512.800000000003</v>
      </c>
      <c r="G269" s="4">
        <f t="shared" si="7"/>
        <v>2568614.4000000004</v>
      </c>
      <c r="H269" s="4"/>
      <c r="I269" s="58"/>
      <c r="J269" s="4"/>
      <c r="K269" s="4"/>
    </row>
    <row r="270" spans="1:11" ht="16.5" x14ac:dyDescent="0.3">
      <c r="A270" s="1"/>
      <c r="B270" s="2"/>
      <c r="C270" s="3"/>
      <c r="D270" s="3" t="s">
        <v>200</v>
      </c>
      <c r="E270" s="4">
        <v>48</v>
      </c>
      <c r="F270" s="4">
        <v>53512.800000000003</v>
      </c>
      <c r="G270" s="4">
        <f t="shared" si="7"/>
        <v>2568614.4000000004</v>
      </c>
      <c r="H270" s="4"/>
      <c r="I270" s="58"/>
      <c r="J270" s="4"/>
      <c r="K270" s="4"/>
    </row>
    <row r="271" spans="1:11" ht="16.5" x14ac:dyDescent="0.3">
      <c r="A271" s="1"/>
      <c r="B271" s="2"/>
      <c r="C271" s="3"/>
      <c r="D271" s="3" t="s">
        <v>202</v>
      </c>
      <c r="E271" s="4">
        <v>48</v>
      </c>
      <c r="F271" s="4">
        <v>54071.6</v>
      </c>
      <c r="G271" s="4">
        <f t="shared" si="7"/>
        <v>2595436.7999999998</v>
      </c>
      <c r="H271" s="4"/>
      <c r="I271" s="58"/>
      <c r="J271" s="4"/>
      <c r="K271" s="4"/>
    </row>
    <row r="272" spans="1:11" ht="16.5" x14ac:dyDescent="0.3">
      <c r="A272" s="1"/>
      <c r="B272" s="2"/>
      <c r="C272" s="3"/>
      <c r="D272" s="3" t="s">
        <v>227</v>
      </c>
      <c r="E272" s="4">
        <v>48</v>
      </c>
      <c r="F272" s="4">
        <v>54071.6</v>
      </c>
      <c r="G272" s="4">
        <f t="shared" si="7"/>
        <v>2595436.7999999998</v>
      </c>
      <c r="H272" s="4">
        <f>SUM(G268:G272)</f>
        <v>12923539.199999999</v>
      </c>
      <c r="I272" s="58"/>
      <c r="J272" s="4"/>
      <c r="K272" s="4"/>
    </row>
    <row r="273" spans="1:11" ht="16.5" x14ac:dyDescent="0.3">
      <c r="A273" s="1"/>
      <c r="B273" s="2"/>
      <c r="C273" s="3"/>
      <c r="D273" s="3"/>
      <c r="E273" s="4"/>
      <c r="F273" s="4"/>
      <c r="G273" s="4"/>
      <c r="H273" s="4"/>
      <c r="I273" s="58"/>
      <c r="J273" s="4"/>
      <c r="K273" s="4"/>
    </row>
    <row r="274" spans="1:11" ht="16.5" x14ac:dyDescent="0.3">
      <c r="A274" s="1">
        <v>43269</v>
      </c>
      <c r="B274" s="2" t="s">
        <v>522</v>
      </c>
      <c r="C274" s="3" t="s">
        <v>365</v>
      </c>
      <c r="D274" s="3" t="s">
        <v>496</v>
      </c>
      <c r="E274" s="4">
        <v>2</v>
      </c>
      <c r="F274" s="4">
        <v>688750.09499999997</v>
      </c>
      <c r="G274" s="4">
        <f t="shared" si="7"/>
        <v>1377500.19</v>
      </c>
      <c r="H274" s="4">
        <f>G274</f>
        <v>1377500.19</v>
      </c>
      <c r="I274" s="58"/>
      <c r="J274" s="4"/>
      <c r="K274" s="4"/>
    </row>
    <row r="275" spans="1:11" ht="16.5" x14ac:dyDescent="0.3">
      <c r="A275" s="1"/>
      <c r="B275" s="2"/>
      <c r="C275" s="3"/>
      <c r="D275" s="3"/>
      <c r="E275" s="4"/>
      <c r="F275" s="4"/>
      <c r="G275" s="4"/>
      <c r="H275" s="4"/>
      <c r="I275" s="58"/>
      <c r="J275" s="4"/>
      <c r="K275" s="4"/>
    </row>
    <row r="276" spans="1:11" ht="16.5" x14ac:dyDescent="0.3">
      <c r="A276" s="1">
        <v>43270</v>
      </c>
      <c r="B276" s="2" t="s">
        <v>523</v>
      </c>
      <c r="C276" s="3" t="s">
        <v>442</v>
      </c>
      <c r="D276" s="3" t="s">
        <v>95</v>
      </c>
      <c r="E276" s="4">
        <v>1</v>
      </c>
      <c r="F276" s="4">
        <v>199999.8</v>
      </c>
      <c r="G276" s="4">
        <f t="shared" si="7"/>
        <v>199999.8</v>
      </c>
      <c r="H276" s="4"/>
      <c r="I276" s="58"/>
      <c r="J276" s="4"/>
      <c r="K276" s="4"/>
    </row>
    <row r="277" spans="1:11" ht="16.5" x14ac:dyDescent="0.3">
      <c r="A277" s="1"/>
      <c r="B277" s="2"/>
      <c r="C277" s="3"/>
      <c r="D277" s="3" t="s">
        <v>109</v>
      </c>
      <c r="E277" s="4">
        <v>1</v>
      </c>
      <c r="F277" s="4">
        <v>215000.5</v>
      </c>
      <c r="G277" s="4">
        <f t="shared" si="7"/>
        <v>215000.5</v>
      </c>
      <c r="H277" s="4"/>
      <c r="I277" s="58"/>
      <c r="J277" s="4"/>
      <c r="K277" s="4"/>
    </row>
    <row r="278" spans="1:11" ht="16.5" x14ac:dyDescent="0.3">
      <c r="A278" s="1"/>
      <c r="B278" s="2"/>
      <c r="C278" s="3"/>
      <c r="D278" s="3" t="s">
        <v>80</v>
      </c>
      <c r="E278" s="4">
        <v>1</v>
      </c>
      <c r="F278" s="4">
        <v>215000.5</v>
      </c>
      <c r="G278" s="4">
        <f t="shared" si="7"/>
        <v>215000.5</v>
      </c>
      <c r="H278" s="4">
        <f>SUM(G276:G278)</f>
        <v>630000.80000000005</v>
      </c>
      <c r="I278" s="58"/>
      <c r="J278" s="4"/>
      <c r="K278" s="4"/>
    </row>
    <row r="279" spans="1:11" ht="16.5" x14ac:dyDescent="0.3">
      <c r="A279" s="1"/>
      <c r="B279" s="2"/>
      <c r="C279" s="3"/>
      <c r="D279" s="3"/>
      <c r="E279" s="4"/>
      <c r="F279" s="4"/>
      <c r="G279" s="4"/>
      <c r="H279" s="4"/>
      <c r="I279" s="58"/>
      <c r="J279" s="4"/>
      <c r="K279" s="4"/>
    </row>
    <row r="280" spans="1:11" ht="16.5" x14ac:dyDescent="0.3">
      <c r="A280" s="1">
        <v>43270</v>
      </c>
      <c r="B280" s="2" t="s">
        <v>524</v>
      </c>
      <c r="C280" s="3" t="s">
        <v>525</v>
      </c>
      <c r="D280" s="3" t="s">
        <v>213</v>
      </c>
      <c r="E280" s="4">
        <v>6</v>
      </c>
      <c r="F280" s="4">
        <v>589500.44999999995</v>
      </c>
      <c r="G280" s="4">
        <f t="shared" si="7"/>
        <v>3537002.6999999997</v>
      </c>
      <c r="H280" s="4">
        <f>G280</f>
        <v>3537002.6999999997</v>
      </c>
      <c r="I280" s="58"/>
      <c r="J280" s="4"/>
      <c r="K280" s="4"/>
    </row>
    <row r="281" spans="1:11" ht="16.5" x14ac:dyDescent="0.3">
      <c r="A281" s="1"/>
      <c r="B281" s="2"/>
      <c r="C281" s="3"/>
      <c r="D281" s="3"/>
      <c r="E281" s="4"/>
      <c r="F281" s="4"/>
      <c r="G281" s="4"/>
      <c r="H281" s="4"/>
      <c r="I281" s="58"/>
      <c r="J281" s="4"/>
      <c r="K281" s="4"/>
    </row>
    <row r="282" spans="1:11" ht="16.5" x14ac:dyDescent="0.3">
      <c r="A282" s="1">
        <v>43270</v>
      </c>
      <c r="B282" s="2" t="s">
        <v>526</v>
      </c>
      <c r="C282" s="3" t="s">
        <v>220</v>
      </c>
      <c r="D282" s="3" t="s">
        <v>221</v>
      </c>
      <c r="E282" s="4">
        <v>6</v>
      </c>
      <c r="F282" s="4">
        <v>299999.7</v>
      </c>
      <c r="G282" s="4">
        <f t="shared" si="7"/>
        <v>1799998.2000000002</v>
      </c>
      <c r="H282" s="4">
        <f>G282</f>
        <v>1799998.2000000002</v>
      </c>
      <c r="I282" s="58"/>
      <c r="J282" s="4"/>
      <c r="K282" s="4"/>
    </row>
    <row r="283" spans="1:11" ht="16.5" x14ac:dyDescent="0.3">
      <c r="A283" s="1"/>
      <c r="B283" s="2"/>
      <c r="C283" s="3"/>
      <c r="D283" s="3"/>
      <c r="E283" s="4"/>
      <c r="F283" s="4"/>
      <c r="G283" s="4"/>
      <c r="H283" s="4"/>
      <c r="I283" s="58"/>
      <c r="J283" s="4"/>
      <c r="K283" s="4"/>
    </row>
    <row r="284" spans="1:11" ht="16.5" x14ac:dyDescent="0.3">
      <c r="A284" s="1">
        <v>43270</v>
      </c>
      <c r="B284" s="2" t="s">
        <v>527</v>
      </c>
      <c r="C284" s="3" t="s">
        <v>53</v>
      </c>
      <c r="D284" s="3" t="s">
        <v>496</v>
      </c>
      <c r="E284" s="4">
        <v>2</v>
      </c>
      <c r="F284" s="4">
        <v>725000.1</v>
      </c>
      <c r="G284" s="4">
        <f t="shared" si="7"/>
        <v>1450000.2</v>
      </c>
      <c r="H284" s="4">
        <f>G284</f>
        <v>1450000.2</v>
      </c>
      <c r="I284" s="58"/>
      <c r="J284" s="4"/>
      <c r="K284" s="4"/>
    </row>
    <row r="285" spans="1:11" ht="16.5" x14ac:dyDescent="0.3">
      <c r="A285" s="1"/>
      <c r="B285" s="2"/>
      <c r="C285" s="3"/>
      <c r="D285" s="3"/>
      <c r="E285" s="4"/>
      <c r="F285" s="4"/>
      <c r="G285" s="4"/>
      <c r="H285" s="4"/>
      <c r="I285" s="58"/>
      <c r="J285" s="4"/>
      <c r="K285" s="4"/>
    </row>
    <row r="286" spans="1:11" ht="16.5" x14ac:dyDescent="0.3">
      <c r="A286" s="1">
        <v>43270</v>
      </c>
      <c r="B286" s="2" t="s">
        <v>528</v>
      </c>
      <c r="C286" s="3" t="s">
        <v>48</v>
      </c>
      <c r="D286" s="3" t="s">
        <v>223</v>
      </c>
      <c r="E286" s="4">
        <v>4</v>
      </c>
      <c r="F286" s="4">
        <v>603900</v>
      </c>
      <c r="G286" s="4">
        <f t="shared" si="7"/>
        <v>2415600</v>
      </c>
      <c r="H286" s="4">
        <f>G286</f>
        <v>2415600</v>
      </c>
      <c r="I286" s="58" t="s">
        <v>596</v>
      </c>
      <c r="J286" s="4"/>
      <c r="K286" s="4"/>
    </row>
    <row r="287" spans="1:11" ht="16.5" x14ac:dyDescent="0.3">
      <c r="A287" s="1"/>
      <c r="B287" s="2"/>
      <c r="C287" s="3"/>
      <c r="D287" s="3"/>
      <c r="E287" s="4"/>
      <c r="F287" s="4"/>
      <c r="G287" s="4"/>
      <c r="H287" s="4"/>
      <c r="I287" s="58"/>
      <c r="J287" s="4"/>
      <c r="K287" s="4"/>
    </row>
    <row r="288" spans="1:11" ht="16.5" x14ac:dyDescent="0.3">
      <c r="A288" s="1">
        <v>43270</v>
      </c>
      <c r="B288" s="2" t="s">
        <v>529</v>
      </c>
      <c r="C288" s="3" t="s">
        <v>530</v>
      </c>
      <c r="D288" s="3" t="s">
        <v>109</v>
      </c>
      <c r="E288" s="4">
        <v>1</v>
      </c>
      <c r="F288" s="4">
        <v>215000.5</v>
      </c>
      <c r="G288" s="4">
        <f t="shared" si="7"/>
        <v>215000.5</v>
      </c>
      <c r="H288" s="4"/>
      <c r="I288" s="58"/>
      <c r="J288" s="4"/>
      <c r="K288" s="4"/>
    </row>
    <row r="289" spans="1:11" ht="16.5" x14ac:dyDescent="0.3">
      <c r="A289" s="1"/>
      <c r="B289" s="2"/>
      <c r="C289" s="3"/>
      <c r="D289" s="3" t="s">
        <v>531</v>
      </c>
      <c r="E289" s="4">
        <v>1</v>
      </c>
      <c r="F289" s="4">
        <v>215000.5</v>
      </c>
      <c r="G289" s="4">
        <f t="shared" si="7"/>
        <v>215000.5</v>
      </c>
      <c r="H289" s="4"/>
      <c r="I289" s="58"/>
      <c r="J289" s="4"/>
      <c r="K289" s="4"/>
    </row>
    <row r="290" spans="1:11" ht="16.5" x14ac:dyDescent="0.3">
      <c r="A290" s="1"/>
      <c r="B290" s="2"/>
      <c r="C290" s="3"/>
      <c r="D290" s="3" t="s">
        <v>95</v>
      </c>
      <c r="E290" s="4">
        <v>1</v>
      </c>
      <c r="F290" s="4">
        <v>199999.8</v>
      </c>
      <c r="G290" s="4">
        <f t="shared" si="7"/>
        <v>199999.8</v>
      </c>
      <c r="H290" s="4">
        <f>SUM(G288:G290)</f>
        <v>630000.80000000005</v>
      </c>
      <c r="I290" s="58"/>
      <c r="J290" s="4"/>
      <c r="K290" s="4"/>
    </row>
    <row r="291" spans="1:11" ht="16.5" x14ac:dyDescent="0.3">
      <c r="A291" s="1"/>
      <c r="B291" s="2"/>
      <c r="C291" s="3"/>
      <c r="D291" s="3"/>
      <c r="E291" s="4"/>
      <c r="F291" s="4"/>
      <c r="G291" s="4"/>
      <c r="H291" s="4"/>
      <c r="I291" s="58"/>
      <c r="J291" s="4"/>
      <c r="K291" s="4"/>
    </row>
    <row r="292" spans="1:11" ht="16.5" x14ac:dyDescent="0.3">
      <c r="A292" s="1">
        <v>43270</v>
      </c>
      <c r="B292" s="2" t="s">
        <v>532</v>
      </c>
      <c r="C292" s="3" t="s">
        <v>427</v>
      </c>
      <c r="D292" s="3" t="s">
        <v>184</v>
      </c>
      <c r="E292" s="4">
        <v>24</v>
      </c>
      <c r="F292" s="4">
        <v>53512.800000000003</v>
      </c>
      <c r="G292" s="4">
        <f t="shared" si="7"/>
        <v>1284307.2000000002</v>
      </c>
      <c r="H292" s="4"/>
      <c r="I292" s="58"/>
      <c r="J292" s="4"/>
      <c r="K292" s="4"/>
    </row>
    <row r="293" spans="1:11" ht="16.5" x14ac:dyDescent="0.3">
      <c r="A293" s="1"/>
      <c r="B293" s="2"/>
      <c r="C293" s="3"/>
      <c r="D293" s="3" t="s">
        <v>183</v>
      </c>
      <c r="E293" s="4">
        <v>24</v>
      </c>
      <c r="F293" s="4">
        <v>54071.6</v>
      </c>
      <c r="G293" s="4">
        <f t="shared" si="7"/>
        <v>1297718.3999999999</v>
      </c>
      <c r="H293" s="4"/>
      <c r="I293" s="58"/>
      <c r="J293" s="4"/>
      <c r="K293" s="4"/>
    </row>
    <row r="294" spans="1:11" ht="16.5" x14ac:dyDescent="0.3">
      <c r="A294" s="1"/>
      <c r="B294" s="2"/>
      <c r="C294" s="3"/>
      <c r="D294" s="3" t="s">
        <v>186</v>
      </c>
      <c r="E294" s="4">
        <v>12</v>
      </c>
      <c r="F294" s="4">
        <v>53512.800000000003</v>
      </c>
      <c r="G294" s="4">
        <f t="shared" si="7"/>
        <v>642153.60000000009</v>
      </c>
      <c r="H294" s="4"/>
      <c r="I294" s="58"/>
      <c r="J294" s="4"/>
      <c r="K294" s="4"/>
    </row>
    <row r="295" spans="1:11" ht="16.5" x14ac:dyDescent="0.3">
      <c r="A295" s="1"/>
      <c r="B295" s="2"/>
      <c r="C295" s="3"/>
      <c r="D295" s="3" t="s">
        <v>188</v>
      </c>
      <c r="E295" s="4">
        <v>24</v>
      </c>
      <c r="F295" s="4">
        <v>54071.6</v>
      </c>
      <c r="G295" s="4">
        <f t="shared" si="7"/>
        <v>1297718.3999999999</v>
      </c>
      <c r="H295" s="4">
        <f>SUM(G292:G295)</f>
        <v>4521897.5999999996</v>
      </c>
      <c r="I295" s="58"/>
      <c r="J295" s="4"/>
      <c r="K295" s="4"/>
    </row>
    <row r="296" spans="1:11" ht="16.5" x14ac:dyDescent="0.3">
      <c r="A296" s="1"/>
      <c r="B296" s="2"/>
      <c r="C296" s="3"/>
      <c r="D296" s="3"/>
      <c r="E296" s="4"/>
      <c r="F296" s="4"/>
      <c r="G296" s="4"/>
      <c r="H296" s="4"/>
      <c r="I296" s="58"/>
      <c r="J296" s="4"/>
      <c r="K296" s="4"/>
    </row>
    <row r="297" spans="1:11" ht="16.5" x14ac:dyDescent="0.3">
      <c r="A297" s="1">
        <v>43270</v>
      </c>
      <c r="B297" s="2" t="s">
        <v>533</v>
      </c>
      <c r="C297" s="3" t="s">
        <v>82</v>
      </c>
      <c r="D297" s="3" t="s">
        <v>20</v>
      </c>
      <c r="E297" s="4">
        <v>3</v>
      </c>
      <c r="F297" s="4">
        <v>558899.44999999995</v>
      </c>
      <c r="G297" s="4">
        <f t="shared" si="7"/>
        <v>1676698.3499999999</v>
      </c>
      <c r="H297" s="4">
        <f>G297</f>
        <v>1676698.3499999999</v>
      </c>
      <c r="I297" s="58"/>
      <c r="J297" s="4"/>
      <c r="K297" s="4"/>
    </row>
    <row r="298" spans="1:11" ht="16.5" x14ac:dyDescent="0.3">
      <c r="A298" s="1"/>
      <c r="B298" s="2"/>
      <c r="C298" s="3"/>
      <c r="D298" s="3"/>
      <c r="E298" s="4"/>
      <c r="F298" s="4"/>
      <c r="G298" s="4"/>
      <c r="H298" s="4"/>
      <c r="I298" s="58"/>
      <c r="J298" s="4"/>
      <c r="K298" s="4"/>
    </row>
    <row r="299" spans="1:11" ht="16.5" x14ac:dyDescent="0.3">
      <c r="A299" s="1">
        <v>43270</v>
      </c>
      <c r="B299" s="2" t="s">
        <v>534</v>
      </c>
      <c r="C299" s="3" t="s">
        <v>535</v>
      </c>
      <c r="D299" s="3" t="s">
        <v>213</v>
      </c>
      <c r="E299" s="4">
        <v>3</v>
      </c>
      <c r="F299" s="4">
        <v>584999.91</v>
      </c>
      <c r="G299" s="4">
        <f t="shared" si="7"/>
        <v>1754999.73</v>
      </c>
      <c r="H299" s="4">
        <f>G299</f>
        <v>1754999.73</v>
      </c>
      <c r="I299" s="58"/>
      <c r="J299" s="4"/>
      <c r="K299" s="4"/>
    </row>
    <row r="300" spans="1:11" ht="16.5" x14ac:dyDescent="0.3">
      <c r="A300" s="1"/>
      <c r="B300" s="2"/>
      <c r="C300" s="3"/>
      <c r="D300" s="3"/>
      <c r="E300" s="4"/>
      <c r="F300" s="4"/>
      <c r="G300" s="4"/>
      <c r="H300" s="4"/>
      <c r="I300" s="58"/>
      <c r="J300" s="4"/>
      <c r="K300" s="4"/>
    </row>
    <row r="301" spans="1:11" ht="16.5" x14ac:dyDescent="0.3">
      <c r="A301" s="1">
        <v>43270</v>
      </c>
      <c r="B301" s="2" t="s">
        <v>536</v>
      </c>
      <c r="C301" s="3" t="s">
        <v>537</v>
      </c>
      <c r="D301" s="3" t="s">
        <v>40</v>
      </c>
      <c r="E301" s="4">
        <v>1</v>
      </c>
      <c r="F301" s="4">
        <v>589500.5</v>
      </c>
      <c r="G301" s="4">
        <f t="shared" si="7"/>
        <v>589500.5</v>
      </c>
      <c r="H301" s="4">
        <f>G301</f>
        <v>589500.5</v>
      </c>
      <c r="I301" s="58"/>
      <c r="J301" s="4"/>
      <c r="K301" s="4"/>
    </row>
    <row r="302" spans="1:11" ht="16.5" x14ac:dyDescent="0.3">
      <c r="A302" s="1"/>
      <c r="B302" s="2"/>
      <c r="C302" s="3"/>
      <c r="D302" s="3"/>
      <c r="E302" s="4"/>
      <c r="F302" s="4"/>
      <c r="G302" s="4"/>
      <c r="H302" s="4"/>
      <c r="I302" s="58"/>
      <c r="J302" s="4"/>
      <c r="K302" s="4"/>
    </row>
    <row r="303" spans="1:11" ht="16.5" x14ac:dyDescent="0.3">
      <c r="A303" s="1">
        <v>43270</v>
      </c>
      <c r="B303" s="2" t="s">
        <v>538</v>
      </c>
      <c r="C303" s="3" t="s">
        <v>539</v>
      </c>
      <c r="D303" s="3" t="s">
        <v>20</v>
      </c>
      <c r="E303" s="4">
        <v>2</v>
      </c>
      <c r="F303" s="4">
        <v>558899.55000000005</v>
      </c>
      <c r="G303" s="4">
        <f t="shared" si="7"/>
        <v>1117799.1000000001</v>
      </c>
      <c r="H303" s="4">
        <f>G303</f>
        <v>1117799.1000000001</v>
      </c>
      <c r="I303" s="58"/>
      <c r="J303" s="4"/>
      <c r="K303" s="4"/>
    </row>
    <row r="304" spans="1:11" ht="16.5" x14ac:dyDescent="0.3">
      <c r="A304" s="1"/>
      <c r="B304" s="2"/>
      <c r="C304" s="3"/>
      <c r="D304" s="3"/>
      <c r="E304" s="4"/>
      <c r="F304" s="4"/>
      <c r="G304" s="4"/>
      <c r="H304" s="4"/>
      <c r="I304" s="58"/>
      <c r="J304" s="4"/>
      <c r="K304" s="4"/>
    </row>
    <row r="305" spans="1:11" ht="16.5" x14ac:dyDescent="0.3">
      <c r="A305" s="1">
        <v>43270</v>
      </c>
      <c r="B305" s="2" t="s">
        <v>540</v>
      </c>
      <c r="C305" s="3" t="s">
        <v>427</v>
      </c>
      <c r="D305" s="3" t="s">
        <v>541</v>
      </c>
      <c r="E305" s="4">
        <v>84</v>
      </c>
      <c r="F305" s="4">
        <v>133999.79999999999</v>
      </c>
      <c r="G305" s="4">
        <f t="shared" si="7"/>
        <v>11255983.199999999</v>
      </c>
      <c r="H305" s="4"/>
      <c r="I305" s="58"/>
      <c r="J305" s="4"/>
      <c r="K305" s="4"/>
    </row>
    <row r="306" spans="1:11" ht="16.5" x14ac:dyDescent="0.3">
      <c r="A306" s="1"/>
      <c r="B306" s="2"/>
      <c r="C306" s="3"/>
      <c r="D306" s="3" t="s">
        <v>542</v>
      </c>
      <c r="E306" s="4">
        <v>84</v>
      </c>
      <c r="F306" s="4">
        <v>133999.79999999999</v>
      </c>
      <c r="G306" s="4">
        <f t="shared" si="7"/>
        <v>11255983.199999999</v>
      </c>
      <c r="H306" s="4"/>
      <c r="I306" s="58"/>
      <c r="J306" s="4"/>
      <c r="K306" s="4"/>
    </row>
    <row r="307" spans="1:11" ht="16.5" x14ac:dyDescent="0.3">
      <c r="A307" s="1"/>
      <c r="B307" s="2"/>
      <c r="C307" s="3"/>
      <c r="D307" s="3" t="s">
        <v>543</v>
      </c>
      <c r="E307" s="4">
        <v>84</v>
      </c>
      <c r="F307" s="4">
        <v>133999.79999999999</v>
      </c>
      <c r="G307" s="4">
        <f t="shared" si="7"/>
        <v>11255983.199999999</v>
      </c>
      <c r="H307" s="4"/>
      <c r="I307" s="58"/>
      <c r="J307" s="4"/>
      <c r="K307" s="4"/>
    </row>
    <row r="308" spans="1:11" ht="16.5" x14ac:dyDescent="0.3">
      <c r="A308" s="1"/>
      <c r="B308" s="2"/>
      <c r="C308" s="3"/>
      <c r="D308" s="3" t="s">
        <v>544</v>
      </c>
      <c r="E308" s="4">
        <v>84</v>
      </c>
      <c r="F308" s="4">
        <v>133999.79999999999</v>
      </c>
      <c r="G308" s="4">
        <f t="shared" si="7"/>
        <v>11255983.199999999</v>
      </c>
      <c r="H308" s="4"/>
      <c r="I308" s="58"/>
      <c r="J308" s="4"/>
      <c r="K308" s="4"/>
    </row>
    <row r="309" spans="1:11" ht="16.5" x14ac:dyDescent="0.3">
      <c r="A309" s="1"/>
      <c r="B309" s="2"/>
      <c r="C309" s="3"/>
      <c r="D309" s="3" t="s">
        <v>545</v>
      </c>
      <c r="E309" s="4">
        <v>84</v>
      </c>
      <c r="F309" s="4">
        <v>133999.79999999999</v>
      </c>
      <c r="G309" s="4">
        <f t="shared" si="7"/>
        <v>11255983.199999999</v>
      </c>
      <c r="H309" s="4">
        <f>SUM(G305:G309)</f>
        <v>56279916</v>
      </c>
      <c r="I309" s="58"/>
      <c r="J309" s="4"/>
      <c r="K309" s="4"/>
    </row>
    <row r="310" spans="1:11" ht="16.5" x14ac:dyDescent="0.3">
      <c r="A310" s="1"/>
      <c r="B310" s="2"/>
      <c r="C310" s="3"/>
      <c r="D310" s="3"/>
      <c r="E310" s="4"/>
      <c r="F310" s="4"/>
      <c r="G310" s="4"/>
      <c r="H310" s="4"/>
      <c r="I310" s="58"/>
      <c r="J310" s="4"/>
      <c r="K310" s="4"/>
    </row>
    <row r="311" spans="1:11" ht="16.5" x14ac:dyDescent="0.3">
      <c r="A311" s="1">
        <v>43270</v>
      </c>
      <c r="B311" s="2" t="s">
        <v>546</v>
      </c>
      <c r="C311" s="3" t="s">
        <v>427</v>
      </c>
      <c r="D311" s="3" t="s">
        <v>547</v>
      </c>
      <c r="E311" s="4">
        <v>48</v>
      </c>
      <c r="F311" s="4">
        <v>66999.899999999994</v>
      </c>
      <c r="G311" s="4">
        <f t="shared" si="7"/>
        <v>3215995.1999999997</v>
      </c>
      <c r="H311" s="4"/>
      <c r="I311" s="58"/>
      <c r="J311" s="4"/>
      <c r="K311" s="4"/>
    </row>
    <row r="312" spans="1:11" ht="16.5" x14ac:dyDescent="0.3">
      <c r="A312" s="1"/>
      <c r="B312" s="2"/>
      <c r="C312" s="3"/>
      <c r="D312" s="3" t="s">
        <v>548</v>
      </c>
      <c r="E312" s="4">
        <v>24</v>
      </c>
      <c r="F312" s="4">
        <v>66999.899999999994</v>
      </c>
      <c r="G312" s="4">
        <f t="shared" si="7"/>
        <v>1607997.5999999999</v>
      </c>
      <c r="H312" s="4">
        <f>SUM(G311:G312)</f>
        <v>4823992.8</v>
      </c>
      <c r="I312" s="58"/>
      <c r="J312" s="4"/>
      <c r="K312" s="4"/>
    </row>
    <row r="313" spans="1:11" ht="16.5" x14ac:dyDescent="0.3">
      <c r="A313" s="1"/>
      <c r="B313" s="2"/>
      <c r="C313" s="3"/>
      <c r="D313" s="3"/>
      <c r="E313" s="4"/>
      <c r="F313" s="4"/>
      <c r="G313" s="4"/>
      <c r="H313" s="4"/>
      <c r="I313" s="58"/>
      <c r="J313" s="4"/>
      <c r="K313" s="4"/>
    </row>
    <row r="314" spans="1:11" ht="16.5" x14ac:dyDescent="0.3">
      <c r="A314" s="1">
        <v>43271</v>
      </c>
      <c r="B314" s="2" t="s">
        <v>549</v>
      </c>
      <c r="C314" s="3" t="s">
        <v>550</v>
      </c>
      <c r="D314" s="3" t="s">
        <v>162</v>
      </c>
      <c r="E314" s="4">
        <v>12</v>
      </c>
      <c r="F314" s="4">
        <v>216000.18</v>
      </c>
      <c r="G314" s="4">
        <f t="shared" si="7"/>
        <v>2592002.16</v>
      </c>
      <c r="H314" s="4"/>
      <c r="I314" s="58"/>
      <c r="J314" s="4"/>
      <c r="K314" s="4"/>
    </row>
    <row r="315" spans="1:11" ht="16.5" x14ac:dyDescent="0.3">
      <c r="A315" s="1"/>
      <c r="B315" s="2"/>
      <c r="C315" s="3"/>
      <c r="D315" s="3" t="s">
        <v>162</v>
      </c>
      <c r="E315" s="4">
        <v>2</v>
      </c>
      <c r="F315" s="4"/>
      <c r="G315" s="4">
        <f t="shared" si="7"/>
        <v>0</v>
      </c>
      <c r="H315" s="4">
        <f>G314</f>
        <v>2592002.16</v>
      </c>
      <c r="I315" s="58"/>
      <c r="J315" s="4"/>
      <c r="K315" s="4"/>
    </row>
    <row r="316" spans="1:11" ht="16.5" x14ac:dyDescent="0.3">
      <c r="A316" s="1"/>
      <c r="B316" s="2"/>
      <c r="C316" s="3"/>
      <c r="D316" s="3"/>
      <c r="E316" s="4"/>
      <c r="F316" s="4"/>
      <c r="G316" s="4"/>
      <c r="H316" s="4"/>
      <c r="I316" s="58"/>
      <c r="J316" s="4"/>
      <c r="K316" s="4"/>
    </row>
    <row r="317" spans="1:11" ht="16.5" x14ac:dyDescent="0.3">
      <c r="A317" s="1">
        <v>43271</v>
      </c>
      <c r="B317" s="2" t="s">
        <v>551</v>
      </c>
      <c r="C317" s="3" t="s">
        <v>552</v>
      </c>
      <c r="D317" s="3" t="s">
        <v>80</v>
      </c>
      <c r="E317" s="4">
        <v>2</v>
      </c>
      <c r="F317" s="4">
        <v>215000.5</v>
      </c>
      <c r="G317" s="4">
        <f t="shared" si="7"/>
        <v>430001</v>
      </c>
      <c r="H317" s="4">
        <f>G317</f>
        <v>430001</v>
      </c>
      <c r="I317" s="58"/>
      <c r="J317" s="4"/>
      <c r="K317" s="4"/>
    </row>
    <row r="318" spans="1:11" ht="16.5" x14ac:dyDescent="0.3">
      <c r="A318" s="1"/>
      <c r="B318" s="2"/>
      <c r="C318" s="3"/>
      <c r="D318" s="3"/>
      <c r="E318" s="4"/>
      <c r="F318" s="4"/>
      <c r="G318" s="4"/>
      <c r="H318" s="4"/>
      <c r="I318" s="58"/>
      <c r="J318" s="4"/>
      <c r="K318" s="4"/>
    </row>
    <row r="319" spans="1:11" ht="16.5" x14ac:dyDescent="0.3">
      <c r="A319" s="1">
        <v>43271</v>
      </c>
      <c r="B319" s="2" t="s">
        <v>553</v>
      </c>
      <c r="C319" s="3" t="s">
        <v>57</v>
      </c>
      <c r="D319" s="3" t="s">
        <v>95</v>
      </c>
      <c r="E319" s="4">
        <v>1</v>
      </c>
      <c r="F319" s="4">
        <v>199999.8</v>
      </c>
      <c r="G319" s="4">
        <f t="shared" si="7"/>
        <v>199999.8</v>
      </c>
      <c r="H319" s="4">
        <f>G319</f>
        <v>199999.8</v>
      </c>
      <c r="I319" s="58"/>
      <c r="J319" s="4"/>
      <c r="K319" s="4"/>
    </row>
    <row r="320" spans="1:11" ht="16.5" x14ac:dyDescent="0.3">
      <c r="A320" s="1"/>
      <c r="B320" s="2"/>
      <c r="C320" s="3"/>
      <c r="D320" s="3"/>
      <c r="E320" s="4"/>
      <c r="F320" s="4"/>
      <c r="G320" s="4"/>
      <c r="H320" s="4"/>
      <c r="I320" s="58"/>
      <c r="J320" s="4"/>
      <c r="K320" s="4"/>
    </row>
    <row r="321" spans="1:11" ht="16.5" x14ac:dyDescent="0.3">
      <c r="A321" s="1">
        <v>43272</v>
      </c>
      <c r="B321" s="2" t="s">
        <v>554</v>
      </c>
      <c r="C321" s="3" t="s">
        <v>77</v>
      </c>
      <c r="D321" s="3" t="s">
        <v>20</v>
      </c>
      <c r="E321" s="4">
        <v>2</v>
      </c>
      <c r="F321" s="4">
        <v>558899.55000000005</v>
      </c>
      <c r="G321" s="4">
        <f t="shared" ref="G321:G424" si="9">E321*F321</f>
        <v>1117799.1000000001</v>
      </c>
      <c r="H321" s="4">
        <f t="shared" ref="H321:H341" si="10">G321</f>
        <v>1117799.1000000001</v>
      </c>
      <c r="I321" s="58"/>
      <c r="J321" s="4"/>
      <c r="K321" s="4"/>
    </row>
    <row r="322" spans="1:11" ht="16.5" x14ac:dyDescent="0.3">
      <c r="A322" s="1"/>
      <c r="B322" s="2"/>
      <c r="C322" s="3"/>
      <c r="D322" s="3"/>
      <c r="E322" s="4"/>
      <c r="F322" s="4"/>
      <c r="G322" s="4"/>
      <c r="H322" s="4"/>
      <c r="I322" s="58"/>
      <c r="J322" s="4"/>
      <c r="K322" s="4"/>
    </row>
    <row r="323" spans="1:11" ht="16.5" x14ac:dyDescent="0.3">
      <c r="A323" s="1">
        <v>43272</v>
      </c>
      <c r="B323" s="2" t="s">
        <v>555</v>
      </c>
      <c r="C323" s="3" t="s">
        <v>556</v>
      </c>
      <c r="D323" s="3" t="s">
        <v>543</v>
      </c>
      <c r="E323" s="4">
        <v>1</v>
      </c>
      <c r="F323" s="4">
        <v>152186.1</v>
      </c>
      <c r="G323" s="4">
        <f t="shared" si="9"/>
        <v>152186.1</v>
      </c>
      <c r="H323" s="4">
        <f t="shared" si="10"/>
        <v>152186.1</v>
      </c>
      <c r="I323" s="58"/>
      <c r="J323" s="4"/>
      <c r="K323" s="4"/>
    </row>
    <row r="324" spans="1:11" ht="16.5" x14ac:dyDescent="0.3">
      <c r="A324" s="1"/>
      <c r="B324" s="2"/>
      <c r="C324" s="3"/>
      <c r="D324" s="3"/>
      <c r="E324" s="4"/>
      <c r="F324" s="4"/>
      <c r="G324" s="4"/>
      <c r="H324" s="4"/>
      <c r="I324" s="58"/>
      <c r="J324" s="4"/>
      <c r="K324" s="4"/>
    </row>
    <row r="325" spans="1:11" ht="16.5" x14ac:dyDescent="0.3">
      <c r="A325" s="1">
        <v>43272</v>
      </c>
      <c r="B325" s="2" t="s">
        <v>557</v>
      </c>
      <c r="C325" s="3" t="s">
        <v>556</v>
      </c>
      <c r="D325" s="3" t="s">
        <v>223</v>
      </c>
      <c r="E325" s="4">
        <v>2</v>
      </c>
      <c r="F325" s="4">
        <v>671000</v>
      </c>
      <c r="G325" s="4">
        <f t="shared" si="9"/>
        <v>1342000</v>
      </c>
      <c r="H325" s="4">
        <f t="shared" si="10"/>
        <v>1342000</v>
      </c>
      <c r="I325" s="58"/>
      <c r="J325" s="4"/>
      <c r="K325" s="4"/>
    </row>
    <row r="326" spans="1:11" ht="16.5" x14ac:dyDescent="0.3">
      <c r="A326" s="1"/>
      <c r="B326" s="2"/>
      <c r="C326" s="3"/>
      <c r="D326" s="3"/>
      <c r="E326" s="4"/>
      <c r="F326" s="4"/>
      <c r="G326" s="4"/>
      <c r="H326" s="4"/>
      <c r="I326" s="58"/>
      <c r="J326" s="4"/>
      <c r="K326" s="4"/>
    </row>
    <row r="327" spans="1:11" ht="16.5" x14ac:dyDescent="0.3">
      <c r="A327" s="1">
        <v>43272</v>
      </c>
      <c r="B327" s="2" t="s">
        <v>558</v>
      </c>
      <c r="C327" s="3" t="s">
        <v>559</v>
      </c>
      <c r="D327" s="3" t="s">
        <v>213</v>
      </c>
      <c r="E327" s="4">
        <v>2</v>
      </c>
      <c r="F327" s="4">
        <v>655000.5</v>
      </c>
      <c r="G327" s="4">
        <f t="shared" si="9"/>
        <v>1310001</v>
      </c>
      <c r="H327" s="4">
        <f t="shared" si="10"/>
        <v>1310001</v>
      </c>
      <c r="I327" s="58"/>
      <c r="J327" s="4"/>
      <c r="K327" s="4"/>
    </row>
    <row r="328" spans="1:11" ht="16.5" x14ac:dyDescent="0.3">
      <c r="A328" s="1"/>
      <c r="B328" s="2"/>
      <c r="C328" s="3"/>
      <c r="D328" s="3"/>
      <c r="E328" s="4"/>
      <c r="F328" s="4"/>
      <c r="G328" s="4"/>
      <c r="H328" s="4"/>
      <c r="I328" s="58"/>
      <c r="J328" s="4"/>
      <c r="K328" s="4"/>
    </row>
    <row r="329" spans="1:11" ht="16.5" x14ac:dyDescent="0.3">
      <c r="A329" s="1">
        <v>43272</v>
      </c>
      <c r="B329" s="2" t="s">
        <v>560</v>
      </c>
      <c r="C329" s="3" t="s">
        <v>53</v>
      </c>
      <c r="D329" s="3" t="s">
        <v>391</v>
      </c>
      <c r="E329" s="4">
        <v>4</v>
      </c>
      <c r="F329" s="4">
        <v>625000.19999999995</v>
      </c>
      <c r="G329" s="4">
        <f t="shared" si="9"/>
        <v>2500000.7999999998</v>
      </c>
      <c r="H329" s="4">
        <f t="shared" si="10"/>
        <v>2500000.7999999998</v>
      </c>
      <c r="I329" s="58"/>
      <c r="J329" s="4"/>
      <c r="K329" s="4"/>
    </row>
    <row r="330" spans="1:11" ht="16.5" x14ac:dyDescent="0.3">
      <c r="A330" s="1"/>
      <c r="B330" s="2"/>
      <c r="C330" s="3"/>
      <c r="D330" s="3"/>
      <c r="E330" s="4"/>
      <c r="F330" s="4"/>
      <c r="G330" s="4"/>
      <c r="H330" s="4"/>
      <c r="I330" s="58"/>
      <c r="J330" s="4"/>
      <c r="K330" s="4"/>
    </row>
    <row r="331" spans="1:11" ht="16.5" x14ac:dyDescent="0.3">
      <c r="A331" s="1">
        <v>43272</v>
      </c>
      <c r="B331" s="2" t="s">
        <v>561</v>
      </c>
      <c r="C331" s="3" t="s">
        <v>371</v>
      </c>
      <c r="D331" s="3" t="s">
        <v>31</v>
      </c>
      <c r="E331" s="4">
        <v>2</v>
      </c>
      <c r="F331" s="4">
        <v>580000.30000000005</v>
      </c>
      <c r="G331" s="4">
        <f t="shared" si="9"/>
        <v>1160000.6000000001</v>
      </c>
      <c r="H331" s="4">
        <f t="shared" si="10"/>
        <v>1160000.6000000001</v>
      </c>
      <c r="I331" s="58"/>
      <c r="J331" s="4"/>
      <c r="K331" s="4"/>
    </row>
    <row r="332" spans="1:11" ht="16.5" x14ac:dyDescent="0.3">
      <c r="A332" s="1"/>
      <c r="B332" s="2"/>
      <c r="C332" s="3"/>
      <c r="D332" s="3"/>
      <c r="E332" s="4"/>
      <c r="F332" s="4"/>
      <c r="G332" s="4"/>
      <c r="H332" s="4"/>
      <c r="I332" s="58"/>
      <c r="J332" s="4"/>
      <c r="K332" s="4"/>
    </row>
    <row r="333" spans="1:11" ht="16.5" x14ac:dyDescent="0.3">
      <c r="A333" s="1">
        <v>43272</v>
      </c>
      <c r="B333" s="2" t="s">
        <v>562</v>
      </c>
      <c r="C333" s="3" t="s">
        <v>563</v>
      </c>
      <c r="D333" s="3" t="s">
        <v>211</v>
      </c>
      <c r="E333" s="4">
        <v>8</v>
      </c>
      <c r="F333" s="4">
        <v>867000.2</v>
      </c>
      <c r="G333" s="4">
        <f t="shared" si="9"/>
        <v>6936001.5999999996</v>
      </c>
      <c r="H333" s="4">
        <f t="shared" si="10"/>
        <v>6936001.5999999996</v>
      </c>
      <c r="I333" s="58"/>
      <c r="J333" s="4"/>
      <c r="K333" s="4"/>
    </row>
    <row r="334" spans="1:11" ht="16.5" x14ac:dyDescent="0.3">
      <c r="A334" s="1"/>
      <c r="B334" s="2"/>
      <c r="C334" s="3"/>
      <c r="D334" s="3"/>
      <c r="E334" s="4"/>
      <c r="F334" s="4"/>
      <c r="G334" s="4"/>
      <c r="H334" s="4"/>
      <c r="I334" s="58"/>
      <c r="J334" s="4"/>
      <c r="K334" s="4"/>
    </row>
    <row r="335" spans="1:11" ht="16.5" x14ac:dyDescent="0.3">
      <c r="A335" s="1">
        <v>43272</v>
      </c>
      <c r="B335" s="2" t="s">
        <v>564</v>
      </c>
      <c r="C335" s="3" t="s">
        <v>30</v>
      </c>
      <c r="D335" s="3" t="s">
        <v>31</v>
      </c>
      <c r="E335" s="4">
        <v>1</v>
      </c>
      <c r="F335" s="4">
        <v>522000.27</v>
      </c>
      <c r="G335" s="4">
        <f t="shared" si="9"/>
        <v>522000.27</v>
      </c>
      <c r="H335" s="4">
        <f t="shared" si="10"/>
        <v>522000.27</v>
      </c>
      <c r="I335" s="58"/>
      <c r="J335" s="4"/>
      <c r="K335" s="4"/>
    </row>
    <row r="336" spans="1:11" ht="16.5" x14ac:dyDescent="0.3">
      <c r="A336" s="1"/>
      <c r="B336" s="2"/>
      <c r="C336" s="3"/>
      <c r="D336" s="3"/>
      <c r="E336" s="4"/>
      <c r="F336" s="4"/>
      <c r="G336" s="4"/>
      <c r="H336" s="4"/>
      <c r="I336" s="58"/>
      <c r="J336" s="4"/>
      <c r="K336" s="4"/>
    </row>
    <row r="337" spans="1:11" ht="16.5" x14ac:dyDescent="0.3">
      <c r="A337" s="1">
        <v>43272</v>
      </c>
      <c r="B337" s="2" t="s">
        <v>565</v>
      </c>
      <c r="C337" s="3" t="s">
        <v>35</v>
      </c>
      <c r="D337" s="3" t="s">
        <v>66</v>
      </c>
      <c r="E337" s="4">
        <v>1</v>
      </c>
      <c r="F337" s="4">
        <v>354999.7</v>
      </c>
      <c r="G337" s="4">
        <f t="shared" si="9"/>
        <v>354999.7</v>
      </c>
      <c r="H337" s="4">
        <f t="shared" si="10"/>
        <v>354999.7</v>
      </c>
      <c r="I337" s="58"/>
      <c r="J337" s="4"/>
      <c r="K337" s="4"/>
    </row>
    <row r="338" spans="1:11" ht="16.5" x14ac:dyDescent="0.3">
      <c r="A338" s="1"/>
      <c r="B338" s="2"/>
      <c r="C338" s="3"/>
      <c r="D338" s="3"/>
      <c r="E338" s="4"/>
      <c r="F338" s="4"/>
      <c r="G338" s="4"/>
      <c r="H338" s="4"/>
      <c r="I338" s="58"/>
      <c r="J338" s="4"/>
      <c r="K338" s="4"/>
    </row>
    <row r="339" spans="1:11" ht="16.5" x14ac:dyDescent="0.3">
      <c r="A339" s="1">
        <v>43272</v>
      </c>
      <c r="B339" s="2" t="s">
        <v>566</v>
      </c>
      <c r="C339" s="3" t="s">
        <v>35</v>
      </c>
      <c r="D339" s="3" t="s">
        <v>567</v>
      </c>
      <c r="E339" s="4">
        <v>24</v>
      </c>
      <c r="F339" s="4">
        <v>150000.4</v>
      </c>
      <c r="G339" s="4">
        <f t="shared" si="9"/>
        <v>3600009.5999999996</v>
      </c>
      <c r="H339" s="4">
        <f t="shared" si="10"/>
        <v>3600009.5999999996</v>
      </c>
      <c r="I339" s="58"/>
      <c r="J339" s="4"/>
      <c r="K339" s="4"/>
    </row>
    <row r="340" spans="1:11" ht="16.5" x14ac:dyDescent="0.3">
      <c r="A340" s="1"/>
      <c r="B340" s="2"/>
      <c r="C340" s="3"/>
      <c r="D340" s="3"/>
      <c r="E340" s="4"/>
      <c r="F340" s="4"/>
      <c r="G340" s="4"/>
      <c r="H340" s="4"/>
      <c r="I340" s="58"/>
      <c r="J340" s="4"/>
      <c r="K340" s="4"/>
    </row>
    <row r="341" spans="1:11" ht="16.5" x14ac:dyDescent="0.3">
      <c r="A341" s="1">
        <v>43272</v>
      </c>
      <c r="B341" s="2" t="s">
        <v>568</v>
      </c>
      <c r="C341" s="3" t="s">
        <v>569</v>
      </c>
      <c r="D341" s="3" t="s">
        <v>40</v>
      </c>
      <c r="E341" s="4">
        <v>1</v>
      </c>
      <c r="F341" s="4">
        <v>584999.91</v>
      </c>
      <c r="G341" s="4">
        <f t="shared" si="9"/>
        <v>584999.91</v>
      </c>
      <c r="H341" s="4">
        <f t="shared" si="10"/>
        <v>584999.91</v>
      </c>
      <c r="I341" s="58"/>
      <c r="J341" s="4"/>
      <c r="K341" s="4"/>
    </row>
    <row r="342" spans="1:11" ht="16.5" x14ac:dyDescent="0.3">
      <c r="A342" s="1"/>
      <c r="B342" s="2"/>
      <c r="C342" s="3"/>
      <c r="D342" s="3"/>
      <c r="E342" s="4"/>
      <c r="F342" s="4"/>
      <c r="G342" s="4"/>
      <c r="H342" s="4"/>
      <c r="I342" s="58"/>
      <c r="J342" s="4"/>
      <c r="K342" s="4"/>
    </row>
    <row r="343" spans="1:11" ht="16.5" x14ac:dyDescent="0.3">
      <c r="A343" s="1">
        <v>43273</v>
      </c>
      <c r="B343" s="2" t="s">
        <v>570</v>
      </c>
      <c r="C343" s="3" t="s">
        <v>571</v>
      </c>
      <c r="D343" s="3" t="s">
        <v>213</v>
      </c>
      <c r="E343" s="4">
        <v>2</v>
      </c>
      <c r="F343" s="4">
        <v>589500.44999999995</v>
      </c>
      <c r="G343" s="4">
        <f t="shared" si="9"/>
        <v>1179000.8999999999</v>
      </c>
      <c r="H343" s="4">
        <f>G343</f>
        <v>1179000.8999999999</v>
      </c>
      <c r="I343" s="58"/>
      <c r="J343" s="4"/>
      <c r="K343" s="4"/>
    </row>
    <row r="344" spans="1:11" ht="16.5" x14ac:dyDescent="0.3">
      <c r="A344" s="1"/>
      <c r="B344" s="2"/>
      <c r="C344" s="3"/>
      <c r="D344" s="3"/>
      <c r="E344" s="4"/>
      <c r="F344" s="4"/>
      <c r="G344" s="4"/>
      <c r="H344" s="4"/>
      <c r="I344" s="58"/>
      <c r="J344" s="4"/>
      <c r="K344" s="4"/>
    </row>
    <row r="345" spans="1:11" ht="16.5" x14ac:dyDescent="0.3">
      <c r="A345" s="1">
        <v>43273</v>
      </c>
      <c r="B345" s="2" t="s">
        <v>572</v>
      </c>
      <c r="C345" s="3" t="s">
        <v>412</v>
      </c>
      <c r="D345" s="3" t="s">
        <v>104</v>
      </c>
      <c r="E345" s="4">
        <v>2</v>
      </c>
      <c r="F345" s="4">
        <v>522000.27</v>
      </c>
      <c r="G345" s="4">
        <f t="shared" si="9"/>
        <v>1044000.54</v>
      </c>
      <c r="H345" s="4">
        <f>G345</f>
        <v>1044000.54</v>
      </c>
      <c r="I345" s="58"/>
      <c r="J345" s="4"/>
      <c r="K345" s="4"/>
    </row>
    <row r="346" spans="1:11" ht="16.5" x14ac:dyDescent="0.3">
      <c r="A346" s="1"/>
      <c r="B346" s="2"/>
      <c r="C346" s="3"/>
      <c r="D346" s="3"/>
      <c r="E346" s="4"/>
      <c r="F346" s="4"/>
      <c r="G346" s="4"/>
      <c r="H346" s="4"/>
      <c r="I346" s="58"/>
      <c r="J346" s="4"/>
      <c r="K346" s="4"/>
    </row>
    <row r="347" spans="1:11" ht="16.5" x14ac:dyDescent="0.3">
      <c r="A347" s="1">
        <v>43273</v>
      </c>
      <c r="B347" s="2" t="s">
        <v>573</v>
      </c>
      <c r="C347" s="3" t="s">
        <v>144</v>
      </c>
      <c r="D347" s="3" t="s">
        <v>31</v>
      </c>
      <c r="E347" s="4">
        <v>2</v>
      </c>
      <c r="F347" s="4">
        <v>522000.27</v>
      </c>
      <c r="G347" s="4">
        <f t="shared" si="9"/>
        <v>1044000.54</v>
      </c>
      <c r="H347" s="4">
        <f>G347</f>
        <v>1044000.54</v>
      </c>
      <c r="I347" s="58"/>
      <c r="J347" s="4"/>
      <c r="K347" s="4"/>
    </row>
    <row r="348" spans="1:11" ht="16.5" x14ac:dyDescent="0.3">
      <c r="A348" s="1"/>
      <c r="B348" s="2"/>
      <c r="C348" s="3"/>
      <c r="D348" s="3"/>
      <c r="E348" s="4"/>
      <c r="F348" s="4"/>
      <c r="G348" s="4"/>
      <c r="H348" s="4"/>
      <c r="I348" s="58"/>
      <c r="J348" s="4"/>
      <c r="K348" s="4"/>
    </row>
    <row r="349" spans="1:11" ht="16.5" x14ac:dyDescent="0.3">
      <c r="A349" s="1">
        <v>43273</v>
      </c>
      <c r="B349" s="2" t="s">
        <v>574</v>
      </c>
      <c r="C349" s="3" t="s">
        <v>42</v>
      </c>
      <c r="D349" s="3" t="s">
        <v>31</v>
      </c>
      <c r="E349" s="4">
        <v>2</v>
      </c>
      <c r="F349" s="4">
        <v>580000.30000000005</v>
      </c>
      <c r="G349" s="4">
        <f t="shared" si="9"/>
        <v>1160000.6000000001</v>
      </c>
      <c r="H349" s="4">
        <f>G349</f>
        <v>1160000.6000000001</v>
      </c>
      <c r="I349" s="58"/>
      <c r="J349" s="4"/>
      <c r="K349" s="4"/>
    </row>
    <row r="350" spans="1:11" ht="16.5" x14ac:dyDescent="0.3">
      <c r="A350" s="1"/>
      <c r="B350" s="2"/>
      <c r="C350" s="3"/>
      <c r="D350" s="3"/>
      <c r="E350" s="4"/>
      <c r="F350" s="4"/>
      <c r="G350" s="4"/>
      <c r="H350" s="4"/>
      <c r="I350" s="58"/>
      <c r="J350" s="4"/>
      <c r="K350" s="4"/>
    </row>
    <row r="351" spans="1:11" ht="16.5" x14ac:dyDescent="0.3">
      <c r="A351" s="1">
        <v>43273</v>
      </c>
      <c r="B351" s="2" t="s">
        <v>575</v>
      </c>
      <c r="C351" s="3" t="s">
        <v>427</v>
      </c>
      <c r="D351" s="3" t="s">
        <v>576</v>
      </c>
      <c r="E351" s="4">
        <v>24</v>
      </c>
      <c r="F351" s="4">
        <v>66999.899999999994</v>
      </c>
      <c r="G351" s="4">
        <f t="shared" si="9"/>
        <v>1607997.5999999999</v>
      </c>
      <c r="H351" s="4"/>
      <c r="I351" s="192" t="s">
        <v>1213</v>
      </c>
      <c r="J351" s="4"/>
      <c r="K351" s="4"/>
    </row>
    <row r="352" spans="1:11" ht="16.5" x14ac:dyDescent="0.3">
      <c r="A352" s="1"/>
      <c r="B352" s="2"/>
      <c r="C352" s="3"/>
      <c r="D352" s="3" t="s">
        <v>577</v>
      </c>
      <c r="E352" s="4">
        <v>24</v>
      </c>
      <c r="F352" s="4">
        <v>66999.899999999994</v>
      </c>
      <c r="G352" s="4">
        <f t="shared" si="9"/>
        <v>1607997.5999999999</v>
      </c>
      <c r="H352" s="4"/>
      <c r="I352" s="192"/>
      <c r="J352" s="4"/>
      <c r="K352" s="4"/>
    </row>
    <row r="353" spans="1:11" ht="16.5" x14ac:dyDescent="0.3">
      <c r="A353" s="1"/>
      <c r="B353" s="2"/>
      <c r="C353" s="3"/>
      <c r="D353" s="3" t="s">
        <v>548</v>
      </c>
      <c r="E353" s="4">
        <v>24</v>
      </c>
      <c r="F353" s="4">
        <v>66999.899999999994</v>
      </c>
      <c r="G353" s="4">
        <f t="shared" si="9"/>
        <v>1607997.5999999999</v>
      </c>
      <c r="H353" s="4"/>
      <c r="I353" s="192"/>
      <c r="J353" s="4"/>
      <c r="K353" s="4"/>
    </row>
    <row r="354" spans="1:11" ht="16.5" x14ac:dyDescent="0.3">
      <c r="A354" s="1"/>
      <c r="B354" s="2"/>
      <c r="C354" s="3"/>
      <c r="D354" s="3" t="s">
        <v>578</v>
      </c>
      <c r="E354" s="4">
        <v>24</v>
      </c>
      <c r="F354" s="4">
        <v>66999.899999999994</v>
      </c>
      <c r="G354" s="4">
        <f t="shared" si="9"/>
        <v>1607997.5999999999</v>
      </c>
      <c r="H354" s="4"/>
      <c r="I354" s="192"/>
      <c r="J354" s="4"/>
      <c r="K354" s="4"/>
    </row>
    <row r="355" spans="1:11" ht="16.5" x14ac:dyDescent="0.3">
      <c r="A355" s="1"/>
      <c r="B355" s="2"/>
      <c r="C355" s="3"/>
      <c r="D355" s="3" t="s">
        <v>547</v>
      </c>
      <c r="E355" s="4">
        <v>24</v>
      </c>
      <c r="F355" s="4">
        <v>66999.899999999994</v>
      </c>
      <c r="G355" s="4">
        <f t="shared" si="9"/>
        <v>1607997.5999999999</v>
      </c>
      <c r="H355" s="4"/>
      <c r="I355" s="192"/>
      <c r="J355" s="4"/>
      <c r="K355" s="4"/>
    </row>
    <row r="356" spans="1:11" ht="16.5" x14ac:dyDescent="0.3">
      <c r="A356" s="1"/>
      <c r="B356" s="2"/>
      <c r="C356" s="3"/>
      <c r="D356" s="3" t="s">
        <v>541</v>
      </c>
      <c r="E356" s="4">
        <v>24</v>
      </c>
      <c r="F356" s="4">
        <v>133999.79999999999</v>
      </c>
      <c r="G356" s="4">
        <f t="shared" si="9"/>
        <v>3215995.1999999997</v>
      </c>
      <c r="H356" s="4"/>
      <c r="I356" s="192"/>
      <c r="J356" s="4"/>
      <c r="K356" s="4"/>
    </row>
    <row r="357" spans="1:11" ht="16.5" x14ac:dyDescent="0.3">
      <c r="A357" s="1"/>
      <c r="B357" s="2"/>
      <c r="C357" s="3"/>
      <c r="D357" s="3" t="s">
        <v>542</v>
      </c>
      <c r="E357" s="4">
        <v>24</v>
      </c>
      <c r="F357" s="4">
        <v>133999.79999999999</v>
      </c>
      <c r="G357" s="4">
        <f t="shared" si="9"/>
        <v>3215995.1999999997</v>
      </c>
      <c r="H357" s="4"/>
      <c r="I357" s="192"/>
      <c r="J357" s="4"/>
      <c r="K357" s="4"/>
    </row>
    <row r="358" spans="1:11" ht="16.5" x14ac:dyDescent="0.3">
      <c r="A358" s="1"/>
      <c r="B358" s="2"/>
      <c r="C358" s="3"/>
      <c r="D358" s="3" t="s">
        <v>543</v>
      </c>
      <c r="E358" s="4">
        <v>24</v>
      </c>
      <c r="F358" s="4">
        <v>133999.79999999999</v>
      </c>
      <c r="G358" s="4">
        <f t="shared" si="9"/>
        <v>3215995.1999999997</v>
      </c>
      <c r="H358" s="4">
        <f>SUM(G351:G358)</f>
        <v>17687973.599999998</v>
      </c>
      <c r="I358" s="192"/>
      <c r="J358" s="4"/>
      <c r="K358" s="4"/>
    </row>
    <row r="359" spans="1:11" ht="16.5" x14ac:dyDescent="0.3">
      <c r="A359" s="1"/>
      <c r="B359" s="2"/>
      <c r="C359" s="3"/>
      <c r="D359" s="3"/>
      <c r="E359" s="4"/>
      <c r="F359" s="4"/>
      <c r="G359" s="4"/>
      <c r="H359" s="4"/>
      <c r="I359" s="58"/>
      <c r="J359" s="4"/>
      <c r="K359" s="4"/>
    </row>
    <row r="360" spans="1:11" ht="16.5" x14ac:dyDescent="0.3">
      <c r="A360" s="1">
        <v>43273</v>
      </c>
      <c r="B360" s="2" t="s">
        <v>579</v>
      </c>
      <c r="C360" s="3" t="s">
        <v>427</v>
      </c>
      <c r="D360" s="3" t="s">
        <v>544</v>
      </c>
      <c r="E360" s="4">
        <v>24</v>
      </c>
      <c r="F360" s="4">
        <v>133999.79999999999</v>
      </c>
      <c r="G360" s="4">
        <f t="shared" si="9"/>
        <v>3215995.1999999997</v>
      </c>
      <c r="H360" s="4"/>
      <c r="I360" s="192" t="s">
        <v>1213</v>
      </c>
      <c r="J360" s="4"/>
      <c r="K360" s="4"/>
    </row>
    <row r="361" spans="1:11" ht="16.5" x14ac:dyDescent="0.3">
      <c r="A361" s="1"/>
      <c r="B361" s="2"/>
      <c r="C361" s="3"/>
      <c r="D361" s="3" t="s">
        <v>545</v>
      </c>
      <c r="E361" s="4">
        <v>24</v>
      </c>
      <c r="F361" s="4">
        <v>133999.79999999999</v>
      </c>
      <c r="G361" s="4">
        <f t="shared" si="9"/>
        <v>3215995.1999999997</v>
      </c>
      <c r="H361" s="4"/>
      <c r="I361" s="192"/>
      <c r="J361" s="4"/>
      <c r="K361" s="4"/>
    </row>
    <row r="362" spans="1:11" ht="16.5" x14ac:dyDescent="0.3">
      <c r="A362" s="1"/>
      <c r="B362" s="2"/>
      <c r="C362" s="3"/>
      <c r="D362" s="3" t="s">
        <v>200</v>
      </c>
      <c r="E362" s="4">
        <v>24</v>
      </c>
      <c r="F362" s="4">
        <v>53512.800000000003</v>
      </c>
      <c r="G362" s="4">
        <f t="shared" si="9"/>
        <v>1284307.2000000002</v>
      </c>
      <c r="H362" s="4"/>
      <c r="I362" s="192"/>
      <c r="J362" s="4"/>
      <c r="K362" s="4"/>
    </row>
    <row r="363" spans="1:11" ht="16.5" x14ac:dyDescent="0.3">
      <c r="A363" s="1"/>
      <c r="B363" s="2"/>
      <c r="C363" s="3"/>
      <c r="D363" s="3" t="s">
        <v>202</v>
      </c>
      <c r="E363" s="4">
        <v>24</v>
      </c>
      <c r="F363" s="4">
        <v>54071.6</v>
      </c>
      <c r="G363" s="4">
        <f t="shared" si="9"/>
        <v>1297718.3999999999</v>
      </c>
      <c r="H363" s="4"/>
      <c r="I363" s="192"/>
      <c r="J363" s="4"/>
      <c r="K363" s="4"/>
    </row>
    <row r="364" spans="1:11" ht="16.5" x14ac:dyDescent="0.3">
      <c r="A364" s="1"/>
      <c r="B364" s="2"/>
      <c r="C364" s="3"/>
      <c r="D364" s="3" t="s">
        <v>227</v>
      </c>
      <c r="E364" s="4">
        <v>24</v>
      </c>
      <c r="F364" s="4">
        <v>54071.6</v>
      </c>
      <c r="G364" s="4">
        <f t="shared" si="9"/>
        <v>1297718.3999999999</v>
      </c>
      <c r="H364" s="4"/>
      <c r="I364" s="192"/>
      <c r="J364" s="4"/>
      <c r="K364" s="4"/>
    </row>
    <row r="365" spans="1:11" ht="16.5" x14ac:dyDescent="0.3">
      <c r="A365" s="1"/>
      <c r="B365" s="2"/>
      <c r="C365" s="3"/>
      <c r="D365" s="3" t="s">
        <v>206</v>
      </c>
      <c r="E365" s="4">
        <v>24</v>
      </c>
      <c r="F365" s="4">
        <v>53512.800000000003</v>
      </c>
      <c r="G365" s="4">
        <f t="shared" si="9"/>
        <v>1284307.2000000002</v>
      </c>
      <c r="H365" s="4"/>
      <c r="I365" s="192"/>
      <c r="J365" s="4"/>
      <c r="K365" s="4"/>
    </row>
    <row r="366" spans="1:11" ht="16.5" x14ac:dyDescent="0.3">
      <c r="A366" s="1"/>
      <c r="B366" s="2"/>
      <c r="C366" s="3"/>
      <c r="D366" s="3" t="s">
        <v>207</v>
      </c>
      <c r="E366" s="4">
        <v>24</v>
      </c>
      <c r="F366" s="4">
        <v>54071.6</v>
      </c>
      <c r="G366" s="4">
        <f t="shared" si="9"/>
        <v>1297718.3999999999</v>
      </c>
      <c r="H366" s="4"/>
      <c r="I366" s="192"/>
      <c r="J366" s="4"/>
      <c r="K366" s="4"/>
    </row>
    <row r="367" spans="1:11" ht="16.5" x14ac:dyDescent="0.3">
      <c r="A367" s="1"/>
      <c r="B367" s="2"/>
      <c r="C367" s="3"/>
      <c r="D367" s="3" t="s">
        <v>205</v>
      </c>
      <c r="E367" s="4">
        <v>36</v>
      </c>
      <c r="F367" s="4">
        <v>112612.5</v>
      </c>
      <c r="G367" s="4">
        <f t="shared" si="9"/>
        <v>4054050</v>
      </c>
      <c r="H367" s="4">
        <f>SUM(G360:G367)</f>
        <v>16947810</v>
      </c>
      <c r="I367" s="192"/>
      <c r="J367" s="4"/>
      <c r="K367" s="4"/>
    </row>
    <row r="368" spans="1:11" ht="16.5" x14ac:dyDescent="0.3">
      <c r="A368" s="1"/>
      <c r="B368" s="2"/>
      <c r="C368" s="3"/>
      <c r="D368" s="3"/>
      <c r="E368" s="4"/>
      <c r="F368" s="4"/>
      <c r="G368" s="4"/>
      <c r="H368" s="4"/>
      <c r="I368" s="58"/>
      <c r="J368" s="4"/>
      <c r="K368" s="4"/>
    </row>
    <row r="369" spans="1:11" ht="16.5" x14ac:dyDescent="0.3">
      <c r="A369" s="1">
        <v>43273</v>
      </c>
      <c r="B369" s="2" t="s">
        <v>580</v>
      </c>
      <c r="C369" s="3" t="s">
        <v>15</v>
      </c>
      <c r="D369" s="3" t="s">
        <v>162</v>
      </c>
      <c r="E369" s="4">
        <v>6</v>
      </c>
      <c r="F369" s="4">
        <v>216000.18</v>
      </c>
      <c r="G369" s="4">
        <f t="shared" si="9"/>
        <v>1296001.08</v>
      </c>
      <c r="H369" s="4"/>
      <c r="I369" s="192" t="s">
        <v>309</v>
      </c>
      <c r="J369" s="4"/>
      <c r="K369" s="4"/>
    </row>
    <row r="370" spans="1:11" ht="16.5" x14ac:dyDescent="0.3">
      <c r="A370" s="1"/>
      <c r="B370" s="2"/>
      <c r="C370" s="3"/>
      <c r="D370" s="3" t="s">
        <v>162</v>
      </c>
      <c r="E370" s="4">
        <v>1</v>
      </c>
      <c r="F370" s="4"/>
      <c r="G370" s="4">
        <f t="shared" si="9"/>
        <v>0</v>
      </c>
      <c r="H370" s="4">
        <f>G369</f>
        <v>1296001.08</v>
      </c>
      <c r="I370" s="192"/>
      <c r="J370" s="4"/>
      <c r="K370" s="4"/>
    </row>
    <row r="371" spans="1:11" ht="16.5" x14ac:dyDescent="0.3">
      <c r="A371" s="1"/>
      <c r="B371" s="2"/>
      <c r="C371" s="3"/>
      <c r="D371" s="3"/>
      <c r="E371" s="4"/>
      <c r="F371" s="4"/>
      <c r="G371" s="4"/>
      <c r="H371" s="4"/>
      <c r="I371" s="58"/>
      <c r="J371" s="4"/>
      <c r="K371" s="4"/>
    </row>
    <row r="372" spans="1:11" ht="16.5" x14ac:dyDescent="0.3">
      <c r="A372" s="1">
        <v>43273</v>
      </c>
      <c r="B372" s="2" t="s">
        <v>581</v>
      </c>
      <c r="C372" s="3" t="s">
        <v>113</v>
      </c>
      <c r="D372" s="3" t="s">
        <v>95</v>
      </c>
      <c r="E372" s="4">
        <v>1</v>
      </c>
      <c r="F372" s="4">
        <v>199999.8</v>
      </c>
      <c r="G372" s="4">
        <f t="shared" si="9"/>
        <v>199999.8</v>
      </c>
      <c r="H372" s="4">
        <f>G372</f>
        <v>199999.8</v>
      </c>
      <c r="I372" s="58" t="s">
        <v>1213</v>
      </c>
      <c r="J372" s="4"/>
      <c r="K372" s="4"/>
    </row>
    <row r="373" spans="1:11" ht="16.5" x14ac:dyDescent="0.3">
      <c r="A373" s="1"/>
      <c r="B373" s="2"/>
      <c r="C373" s="3"/>
      <c r="D373" s="3"/>
      <c r="E373" s="4"/>
      <c r="F373" s="4"/>
      <c r="G373" s="4"/>
      <c r="H373" s="4"/>
      <c r="I373" s="58"/>
      <c r="J373" s="4"/>
      <c r="K373" s="4"/>
    </row>
    <row r="374" spans="1:11" ht="16.5" x14ac:dyDescent="0.3">
      <c r="A374" s="1">
        <v>43273</v>
      </c>
      <c r="B374" s="2" t="s">
        <v>582</v>
      </c>
      <c r="C374" s="3" t="s">
        <v>48</v>
      </c>
      <c r="D374" s="3" t="s">
        <v>20</v>
      </c>
      <c r="E374" s="4">
        <v>3</v>
      </c>
      <c r="F374" s="4">
        <v>558899.44999999995</v>
      </c>
      <c r="G374" s="4">
        <f t="shared" si="9"/>
        <v>1676698.3499999999</v>
      </c>
      <c r="H374" s="4">
        <f>G374</f>
        <v>1676698.3499999999</v>
      </c>
      <c r="I374" s="58"/>
      <c r="J374" s="4"/>
      <c r="K374" s="4"/>
    </row>
    <row r="375" spans="1:11" ht="16.5" x14ac:dyDescent="0.3">
      <c r="A375" s="1"/>
      <c r="B375" s="2"/>
      <c r="C375" s="3"/>
      <c r="D375" s="3"/>
      <c r="E375" s="4"/>
      <c r="F375" s="4"/>
      <c r="G375" s="4"/>
      <c r="H375" s="4"/>
      <c r="I375" s="58"/>
      <c r="J375" s="4"/>
      <c r="K375" s="4"/>
    </row>
    <row r="376" spans="1:11" ht="16.5" x14ac:dyDescent="0.3">
      <c r="A376" s="1">
        <v>43274</v>
      </c>
      <c r="B376" s="2" t="s">
        <v>583</v>
      </c>
      <c r="C376" s="3" t="s">
        <v>75</v>
      </c>
      <c r="D376" s="3" t="s">
        <v>95</v>
      </c>
      <c r="E376" s="4">
        <v>2</v>
      </c>
      <c r="F376" s="4">
        <v>199999.8</v>
      </c>
      <c r="G376" s="4">
        <f t="shared" si="9"/>
        <v>399999.6</v>
      </c>
      <c r="H376" s="4">
        <f>G376</f>
        <v>399999.6</v>
      </c>
      <c r="I376" s="58"/>
      <c r="J376" s="4"/>
      <c r="K376" s="4"/>
    </row>
    <row r="377" spans="1:11" ht="16.5" x14ac:dyDescent="0.3">
      <c r="A377" s="1"/>
      <c r="B377" s="2"/>
      <c r="C377" s="3"/>
      <c r="D377" s="3"/>
      <c r="E377" s="4"/>
      <c r="F377" s="4"/>
      <c r="G377" s="4"/>
      <c r="H377" s="4"/>
      <c r="I377" s="58"/>
      <c r="J377" s="4"/>
      <c r="K377" s="4"/>
    </row>
    <row r="378" spans="1:11" ht="16.5" x14ac:dyDescent="0.3">
      <c r="A378" s="1">
        <v>43274</v>
      </c>
      <c r="B378" s="2" t="s">
        <v>584</v>
      </c>
      <c r="C378" s="3" t="s">
        <v>53</v>
      </c>
      <c r="D378" s="3" t="s">
        <v>496</v>
      </c>
      <c r="E378" s="4">
        <v>1</v>
      </c>
      <c r="F378" s="4">
        <v>725000.1</v>
      </c>
      <c r="G378" s="4">
        <f t="shared" si="9"/>
        <v>725000.1</v>
      </c>
      <c r="H378" s="4"/>
      <c r="I378" s="58"/>
      <c r="J378" s="4"/>
      <c r="K378" s="4"/>
    </row>
    <row r="379" spans="1:11" ht="16.5" x14ac:dyDescent="0.3">
      <c r="A379" s="1"/>
      <c r="B379" s="2"/>
      <c r="C379" s="3"/>
      <c r="D379" s="3" t="s">
        <v>20</v>
      </c>
      <c r="E379" s="4">
        <v>1</v>
      </c>
      <c r="F379" s="4">
        <v>620999.5</v>
      </c>
      <c r="G379" s="4">
        <f t="shared" si="9"/>
        <v>620999.5</v>
      </c>
      <c r="H379" s="4"/>
      <c r="I379" s="58"/>
      <c r="J379" s="4"/>
      <c r="K379" s="4"/>
    </row>
    <row r="380" spans="1:11" ht="16.5" x14ac:dyDescent="0.3">
      <c r="A380" s="1"/>
      <c r="B380" s="2"/>
      <c r="C380" s="3"/>
      <c r="D380" s="3" t="s">
        <v>31</v>
      </c>
      <c r="E380" s="4">
        <v>2</v>
      </c>
      <c r="F380" s="4">
        <v>580000.30000000005</v>
      </c>
      <c r="G380" s="4">
        <f t="shared" si="9"/>
        <v>1160000.6000000001</v>
      </c>
      <c r="H380" s="4">
        <f>SUM(G378:G380)</f>
        <v>2506000.2000000002</v>
      </c>
      <c r="I380" s="58"/>
      <c r="J380" s="4"/>
      <c r="K380" s="4"/>
    </row>
    <row r="381" spans="1:11" ht="16.5" x14ac:dyDescent="0.3">
      <c r="A381" s="1"/>
      <c r="B381" s="2"/>
      <c r="C381" s="3"/>
      <c r="D381" s="3"/>
      <c r="E381" s="4"/>
      <c r="F381" s="4"/>
      <c r="G381" s="4"/>
      <c r="H381" s="4"/>
      <c r="I381" s="58"/>
      <c r="J381" s="4"/>
      <c r="K381" s="4"/>
    </row>
    <row r="382" spans="1:11" ht="16.5" x14ac:dyDescent="0.3">
      <c r="A382" s="1">
        <v>43274</v>
      </c>
      <c r="B382" s="2" t="s">
        <v>585</v>
      </c>
      <c r="C382" s="3" t="s">
        <v>586</v>
      </c>
      <c r="D382" s="3" t="s">
        <v>104</v>
      </c>
      <c r="E382" s="4">
        <v>1</v>
      </c>
      <c r="F382" s="4">
        <v>522000.27</v>
      </c>
      <c r="G382" s="4">
        <f t="shared" si="9"/>
        <v>522000.27</v>
      </c>
      <c r="H382" s="4">
        <f>G382</f>
        <v>522000.27</v>
      </c>
      <c r="I382" s="58"/>
      <c r="J382" s="4"/>
      <c r="K382" s="4"/>
    </row>
    <row r="383" spans="1:11" ht="16.5" x14ac:dyDescent="0.3">
      <c r="A383" s="1"/>
      <c r="B383" s="2"/>
      <c r="C383" s="3"/>
      <c r="D383" s="3"/>
      <c r="E383" s="4"/>
      <c r="F383" s="4"/>
      <c r="G383" s="4"/>
      <c r="H383" s="4"/>
      <c r="I383" s="58"/>
      <c r="J383" s="4"/>
      <c r="K383" s="4"/>
    </row>
    <row r="384" spans="1:11" ht="16.5" x14ac:dyDescent="0.3">
      <c r="A384" s="1">
        <v>43274</v>
      </c>
      <c r="B384" s="2" t="s">
        <v>587</v>
      </c>
      <c r="C384" s="3" t="s">
        <v>445</v>
      </c>
      <c r="D384" s="3" t="s">
        <v>109</v>
      </c>
      <c r="E384" s="4">
        <v>2</v>
      </c>
      <c r="F384" s="4">
        <v>215000.5</v>
      </c>
      <c r="G384" s="4">
        <f t="shared" si="9"/>
        <v>430001</v>
      </c>
      <c r="H384" s="4">
        <f>G384</f>
        <v>430001</v>
      </c>
      <c r="I384" s="58"/>
      <c r="J384" s="4"/>
      <c r="K384" s="4"/>
    </row>
    <row r="385" spans="1:11" ht="16.5" x14ac:dyDescent="0.3">
      <c r="A385" s="1"/>
      <c r="B385" s="2"/>
      <c r="C385" s="3"/>
      <c r="D385" s="3"/>
      <c r="E385" s="4"/>
      <c r="F385" s="4"/>
      <c r="G385" s="4"/>
      <c r="H385" s="4"/>
      <c r="I385" s="58"/>
      <c r="J385" s="4"/>
      <c r="K385" s="4"/>
    </row>
    <row r="386" spans="1:11" ht="16.5" x14ac:dyDescent="0.3">
      <c r="A386" s="1">
        <v>43274</v>
      </c>
      <c r="B386" s="2" t="s">
        <v>588</v>
      </c>
      <c r="C386" s="3" t="s">
        <v>589</v>
      </c>
      <c r="D386" s="3" t="s">
        <v>20</v>
      </c>
      <c r="E386" s="4">
        <v>2</v>
      </c>
      <c r="F386" s="4">
        <v>558899.55000000005</v>
      </c>
      <c r="G386" s="4">
        <f t="shared" si="9"/>
        <v>1117799.1000000001</v>
      </c>
      <c r="H386" s="4">
        <f>G386</f>
        <v>1117799.1000000001</v>
      </c>
      <c r="I386" s="58"/>
      <c r="J386" s="4"/>
      <c r="K386" s="4"/>
    </row>
    <row r="387" spans="1:11" ht="16.5" x14ac:dyDescent="0.3">
      <c r="A387" s="1"/>
      <c r="B387" s="2"/>
      <c r="C387" s="3"/>
      <c r="D387" s="3"/>
      <c r="E387" s="4"/>
      <c r="F387" s="4"/>
      <c r="G387" s="4"/>
      <c r="H387" s="4"/>
      <c r="I387" s="58"/>
      <c r="J387" s="4"/>
      <c r="K387" s="4"/>
    </row>
    <row r="388" spans="1:11" ht="16.5" x14ac:dyDescent="0.3">
      <c r="A388" s="1">
        <v>43274</v>
      </c>
      <c r="B388" s="2" t="s">
        <v>590</v>
      </c>
      <c r="C388" s="3" t="s">
        <v>591</v>
      </c>
      <c r="D388" s="3" t="s">
        <v>205</v>
      </c>
      <c r="E388" s="4">
        <v>1</v>
      </c>
      <c r="F388" s="4">
        <v>133500.4</v>
      </c>
      <c r="G388" s="4">
        <f t="shared" si="9"/>
        <v>133500.4</v>
      </c>
      <c r="H388" s="4"/>
      <c r="I388" s="58"/>
      <c r="J388" s="4"/>
      <c r="K388" s="4"/>
    </row>
    <row r="389" spans="1:11" ht="16.5" x14ac:dyDescent="0.3">
      <c r="A389" s="1"/>
      <c r="B389" s="2"/>
      <c r="C389" s="3"/>
      <c r="D389" s="3" t="s">
        <v>544</v>
      </c>
      <c r="E389" s="4">
        <v>2</v>
      </c>
      <c r="F389" s="4">
        <v>150000.4</v>
      </c>
      <c r="G389" s="4">
        <f t="shared" si="9"/>
        <v>300000.8</v>
      </c>
      <c r="H389" s="4">
        <f>SUM(G388:G389)</f>
        <v>433501.19999999995</v>
      </c>
      <c r="I389" s="58"/>
      <c r="J389" s="4"/>
      <c r="K389" s="4"/>
    </row>
    <row r="390" spans="1:11" ht="16.5" x14ac:dyDescent="0.3">
      <c r="A390" s="1"/>
      <c r="B390" s="2"/>
      <c r="C390" s="3"/>
      <c r="D390" s="3"/>
      <c r="E390" s="4"/>
      <c r="F390" s="4"/>
      <c r="G390" s="4"/>
      <c r="H390" s="4"/>
      <c r="I390" s="58"/>
      <c r="J390" s="4"/>
      <c r="K390" s="4"/>
    </row>
    <row r="391" spans="1:11" ht="16.5" x14ac:dyDescent="0.3">
      <c r="A391" s="1">
        <v>43274</v>
      </c>
      <c r="B391" s="2" t="s">
        <v>592</v>
      </c>
      <c r="C391" s="3" t="s">
        <v>593</v>
      </c>
      <c r="D391" s="3" t="s">
        <v>20</v>
      </c>
      <c r="E391" s="4">
        <v>3</v>
      </c>
      <c r="F391" s="4">
        <v>558899.44999999995</v>
      </c>
      <c r="G391" s="4">
        <f t="shared" si="9"/>
        <v>1676698.3499999999</v>
      </c>
      <c r="H391" s="4">
        <f>G391</f>
        <v>1676698.3499999999</v>
      </c>
      <c r="I391" s="58"/>
      <c r="J391" s="4"/>
      <c r="K391" s="4"/>
    </row>
    <row r="392" spans="1:11" ht="16.5" x14ac:dyDescent="0.3">
      <c r="A392" s="1"/>
      <c r="B392" s="2"/>
      <c r="C392" s="3"/>
      <c r="D392" s="3"/>
      <c r="E392" s="4"/>
      <c r="F392" s="4"/>
      <c r="G392" s="4"/>
      <c r="H392" s="4"/>
      <c r="I392" s="58"/>
      <c r="J392" s="4"/>
      <c r="K392" s="4"/>
    </row>
    <row r="393" spans="1:11" ht="16.5" x14ac:dyDescent="0.3">
      <c r="A393" s="1">
        <v>43274</v>
      </c>
      <c r="B393" s="2" t="s">
        <v>594</v>
      </c>
      <c r="C393" s="3" t="s">
        <v>53</v>
      </c>
      <c r="D393" s="3" t="s">
        <v>104</v>
      </c>
      <c r="E393" s="4">
        <v>4</v>
      </c>
      <c r="F393" s="4">
        <v>580000.30000000005</v>
      </c>
      <c r="G393" s="4">
        <f t="shared" si="9"/>
        <v>2320001.2000000002</v>
      </c>
      <c r="H393" s="4">
        <f>G393</f>
        <v>2320001.2000000002</v>
      </c>
      <c r="I393" s="58"/>
      <c r="J393" s="4"/>
      <c r="K393" s="4"/>
    </row>
    <row r="394" spans="1:11" ht="16.5" x14ac:dyDescent="0.3">
      <c r="A394" s="1"/>
      <c r="B394" s="2"/>
      <c r="C394" s="3"/>
      <c r="D394" s="3"/>
      <c r="E394" s="4"/>
      <c r="F394" s="4"/>
      <c r="G394" s="4"/>
      <c r="H394" s="4"/>
      <c r="I394" s="58"/>
      <c r="J394" s="4"/>
      <c r="K394" s="4"/>
    </row>
    <row r="395" spans="1:11" ht="16.5" x14ac:dyDescent="0.3">
      <c r="A395" s="1">
        <v>43274</v>
      </c>
      <c r="B395" s="2" t="s">
        <v>595</v>
      </c>
      <c r="C395" s="3" t="s">
        <v>485</v>
      </c>
      <c r="D395" s="3" t="s">
        <v>80</v>
      </c>
      <c r="E395" s="4">
        <v>1</v>
      </c>
      <c r="F395" s="4">
        <v>215000.5</v>
      </c>
      <c r="G395" s="4">
        <f t="shared" si="9"/>
        <v>215000.5</v>
      </c>
      <c r="H395" s="4"/>
      <c r="I395" s="58"/>
      <c r="J395" s="4"/>
      <c r="K395" s="4"/>
    </row>
    <row r="396" spans="1:11" ht="16.5" x14ac:dyDescent="0.3">
      <c r="A396" s="1"/>
      <c r="B396" s="2"/>
      <c r="C396" s="3"/>
      <c r="D396" s="3" t="s">
        <v>109</v>
      </c>
      <c r="E396" s="4">
        <v>1</v>
      </c>
      <c r="F396" s="4">
        <v>215000.5</v>
      </c>
      <c r="G396" s="4">
        <f t="shared" si="9"/>
        <v>215000.5</v>
      </c>
      <c r="H396" s="4">
        <f>SUM(G395:G396)</f>
        <v>430001</v>
      </c>
      <c r="I396" s="58"/>
      <c r="J396" s="4"/>
      <c r="K396" s="4"/>
    </row>
    <row r="397" spans="1:11" ht="16.5" x14ac:dyDescent="0.3">
      <c r="A397" s="1"/>
      <c r="B397" s="2"/>
      <c r="C397" s="3"/>
      <c r="D397" s="3"/>
      <c r="E397" s="4"/>
      <c r="F397" s="4"/>
      <c r="G397" s="4"/>
      <c r="H397" s="4"/>
      <c r="I397" s="58"/>
      <c r="J397" s="4"/>
      <c r="K397" s="4"/>
    </row>
    <row r="398" spans="1:11" ht="16.5" x14ac:dyDescent="0.3">
      <c r="A398" s="1">
        <v>43276</v>
      </c>
      <c r="B398" s="20" t="s">
        <v>597</v>
      </c>
      <c r="C398" s="3" t="s">
        <v>265</v>
      </c>
      <c r="D398" s="3" t="s">
        <v>95</v>
      </c>
      <c r="E398" s="4">
        <v>1</v>
      </c>
      <c r="F398" s="4">
        <v>199999.8</v>
      </c>
      <c r="G398" s="4">
        <f t="shared" si="9"/>
        <v>199999.8</v>
      </c>
      <c r="H398" s="4"/>
      <c r="I398" s="58"/>
      <c r="J398" s="4"/>
      <c r="K398" s="4"/>
    </row>
    <row r="399" spans="1:11" ht="16.5" x14ac:dyDescent="0.3">
      <c r="A399" s="1"/>
      <c r="B399" s="20"/>
      <c r="C399" s="3"/>
      <c r="D399" s="3" t="s">
        <v>109</v>
      </c>
      <c r="E399" s="4">
        <v>1</v>
      </c>
      <c r="F399" s="4">
        <v>215000.5</v>
      </c>
      <c r="G399" s="4">
        <v>215000.5</v>
      </c>
      <c r="H399" s="4">
        <f>SUM(G398:G399)</f>
        <v>415000.3</v>
      </c>
      <c r="I399" s="58"/>
      <c r="J399" s="4"/>
      <c r="K399" s="4"/>
    </row>
    <row r="400" spans="1:11" ht="16.5" x14ac:dyDescent="0.3">
      <c r="A400" s="1"/>
      <c r="B400" s="20"/>
      <c r="C400" s="3"/>
      <c r="D400" s="3"/>
      <c r="E400" s="4"/>
      <c r="F400" s="4"/>
      <c r="G400" s="4"/>
      <c r="H400" s="4"/>
      <c r="I400" s="58"/>
      <c r="J400" s="4"/>
      <c r="K400" s="4"/>
    </row>
    <row r="401" spans="1:11" ht="16.5" x14ac:dyDescent="0.3">
      <c r="A401" s="120">
        <v>43276</v>
      </c>
      <c r="B401" s="121" t="s">
        <v>598</v>
      </c>
      <c r="C401" s="122" t="s">
        <v>480</v>
      </c>
      <c r="D401" s="122" t="s">
        <v>31</v>
      </c>
      <c r="E401" s="123">
        <v>3</v>
      </c>
      <c r="F401" s="123">
        <v>522000</v>
      </c>
      <c r="G401" s="123">
        <f t="shared" si="9"/>
        <v>1566000</v>
      </c>
      <c r="H401" s="123">
        <f>G401</f>
        <v>1566000</v>
      </c>
      <c r="I401" s="58" t="s">
        <v>467</v>
      </c>
      <c r="J401" s="4"/>
      <c r="K401" s="4"/>
    </row>
    <row r="402" spans="1:11" ht="16.5" x14ac:dyDescent="0.3">
      <c r="A402" s="1"/>
      <c r="B402" s="20"/>
      <c r="C402" s="3"/>
      <c r="D402" s="3"/>
      <c r="E402" s="4"/>
      <c r="F402" s="4"/>
      <c r="G402" s="4"/>
      <c r="H402" s="4"/>
      <c r="I402" s="58"/>
      <c r="J402" s="4"/>
      <c r="K402" s="4"/>
    </row>
    <row r="403" spans="1:11" ht="16.5" x14ac:dyDescent="0.3">
      <c r="A403" s="1">
        <v>43276</v>
      </c>
      <c r="B403" s="20" t="s">
        <v>599</v>
      </c>
      <c r="C403" s="3" t="s">
        <v>600</v>
      </c>
      <c r="D403" s="3" t="s">
        <v>496</v>
      </c>
      <c r="E403" s="4">
        <v>1</v>
      </c>
      <c r="F403" s="4">
        <v>725000.1</v>
      </c>
      <c r="G403" s="4">
        <f t="shared" si="9"/>
        <v>725000.1</v>
      </c>
      <c r="H403" s="4">
        <f>G403</f>
        <v>725000.1</v>
      </c>
      <c r="I403" s="58"/>
      <c r="J403" s="4"/>
      <c r="K403" s="4"/>
    </row>
    <row r="404" spans="1:11" ht="16.5" x14ac:dyDescent="0.3">
      <c r="A404" s="1"/>
      <c r="B404" s="20"/>
      <c r="C404" s="3"/>
      <c r="D404" s="3"/>
      <c r="E404" s="4"/>
      <c r="F404" s="4"/>
      <c r="G404" s="4"/>
      <c r="H404" s="4"/>
      <c r="I404" s="58"/>
      <c r="J404" s="4"/>
      <c r="K404" s="4"/>
    </row>
    <row r="405" spans="1:11" ht="16.5" x14ac:dyDescent="0.3">
      <c r="A405" s="1">
        <v>43276</v>
      </c>
      <c r="B405" s="20" t="s">
        <v>601</v>
      </c>
      <c r="C405" s="3" t="s">
        <v>644</v>
      </c>
      <c r="D405" s="3" t="s">
        <v>109</v>
      </c>
      <c r="E405" s="4">
        <v>2</v>
      </c>
      <c r="F405" s="4">
        <v>215000.5</v>
      </c>
      <c r="G405" s="4">
        <f t="shared" si="9"/>
        <v>430001</v>
      </c>
      <c r="H405" s="4"/>
      <c r="I405" s="58"/>
      <c r="J405" s="4"/>
      <c r="K405" s="4"/>
    </row>
    <row r="406" spans="1:11" ht="16.5" x14ac:dyDescent="0.3">
      <c r="A406" s="1"/>
      <c r="B406" s="20"/>
      <c r="C406" s="3"/>
      <c r="D406" s="3" t="s">
        <v>80</v>
      </c>
      <c r="E406" s="4">
        <v>1</v>
      </c>
      <c r="F406" s="4">
        <v>215000.5</v>
      </c>
      <c r="G406" s="4">
        <f t="shared" si="9"/>
        <v>215000.5</v>
      </c>
      <c r="H406" s="4">
        <f>SUM(G405:G406)</f>
        <v>645001.5</v>
      </c>
      <c r="I406" s="58"/>
      <c r="J406" s="4"/>
      <c r="K406" s="4"/>
    </row>
    <row r="407" spans="1:11" ht="16.5" x14ac:dyDescent="0.3">
      <c r="A407" s="1"/>
      <c r="B407" s="20"/>
      <c r="C407" s="3"/>
      <c r="D407" s="3"/>
      <c r="E407" s="4"/>
      <c r="F407" s="4"/>
      <c r="G407" s="4"/>
      <c r="H407" s="4"/>
      <c r="I407" s="58"/>
      <c r="J407" s="4"/>
      <c r="K407" s="4"/>
    </row>
    <row r="408" spans="1:11" ht="16.5" x14ac:dyDescent="0.3">
      <c r="A408" s="1">
        <v>43276</v>
      </c>
      <c r="B408" s="20" t="s">
        <v>602</v>
      </c>
      <c r="C408" s="3" t="s">
        <v>644</v>
      </c>
      <c r="D408" s="3" t="s">
        <v>545</v>
      </c>
      <c r="E408" s="4">
        <v>1</v>
      </c>
      <c r="F408" s="4">
        <v>152000.20000000001</v>
      </c>
      <c r="G408" s="4">
        <f t="shared" si="9"/>
        <v>152000.20000000001</v>
      </c>
      <c r="H408" s="4">
        <f>G408</f>
        <v>152000.20000000001</v>
      </c>
      <c r="I408" s="58"/>
      <c r="J408" s="4"/>
      <c r="K408" s="4"/>
    </row>
    <row r="409" spans="1:11" ht="16.5" x14ac:dyDescent="0.3">
      <c r="A409" s="1"/>
      <c r="B409" s="20"/>
      <c r="C409" s="3"/>
      <c r="D409" s="3"/>
      <c r="E409" s="4"/>
      <c r="F409" s="4"/>
      <c r="G409" s="4"/>
      <c r="H409" s="4"/>
      <c r="I409" s="58"/>
      <c r="J409" s="4"/>
      <c r="K409" s="4"/>
    </row>
    <row r="410" spans="1:11" ht="16.5" x14ac:dyDescent="0.3">
      <c r="A410" s="1">
        <v>43276</v>
      </c>
      <c r="B410" s="20" t="s">
        <v>603</v>
      </c>
      <c r="C410" s="3" t="s">
        <v>15</v>
      </c>
      <c r="D410" s="3" t="s">
        <v>31</v>
      </c>
      <c r="E410" s="4">
        <v>3</v>
      </c>
      <c r="F410" s="4">
        <v>522000.27</v>
      </c>
      <c r="G410" s="4">
        <f t="shared" si="9"/>
        <v>1566000.81</v>
      </c>
      <c r="H410" s="4">
        <f>G410</f>
        <v>1566000.81</v>
      </c>
      <c r="I410" s="58" t="s">
        <v>309</v>
      </c>
      <c r="J410" s="4"/>
      <c r="K410" s="4"/>
    </row>
    <row r="411" spans="1:11" ht="16.5" x14ac:dyDescent="0.3">
      <c r="A411" s="1"/>
      <c r="B411" s="20"/>
      <c r="C411" s="3"/>
      <c r="D411" s="3"/>
      <c r="E411" s="4"/>
      <c r="F411" s="4"/>
      <c r="G411" s="4"/>
      <c r="H411" s="4"/>
      <c r="I411" s="58"/>
      <c r="J411" s="4"/>
      <c r="K411" s="4"/>
    </row>
    <row r="412" spans="1:11" ht="16.5" x14ac:dyDescent="0.3">
      <c r="A412" s="1">
        <v>43276</v>
      </c>
      <c r="B412" s="20" t="s">
        <v>604</v>
      </c>
      <c r="C412" s="3" t="s">
        <v>90</v>
      </c>
      <c r="D412" s="3" t="s">
        <v>223</v>
      </c>
      <c r="E412" s="4">
        <v>11</v>
      </c>
      <c r="F412" s="4">
        <v>593300.4</v>
      </c>
      <c r="G412" s="4">
        <f t="shared" si="9"/>
        <v>6526304.4000000004</v>
      </c>
      <c r="H412" s="4">
        <f>G412</f>
        <v>6526304.4000000004</v>
      </c>
      <c r="I412" s="58"/>
      <c r="J412" s="4"/>
      <c r="K412" s="4"/>
    </row>
    <row r="413" spans="1:11" ht="16.5" x14ac:dyDescent="0.3">
      <c r="A413" s="1"/>
      <c r="B413" s="20"/>
      <c r="C413" s="3"/>
      <c r="D413" s="3"/>
      <c r="E413" s="4"/>
      <c r="F413" s="4"/>
      <c r="G413" s="4"/>
      <c r="H413" s="4"/>
      <c r="I413" s="58"/>
      <c r="J413" s="4"/>
      <c r="K413" s="4"/>
    </row>
    <row r="414" spans="1:11" ht="16.5" x14ac:dyDescent="0.3">
      <c r="A414" s="1">
        <v>43276</v>
      </c>
      <c r="B414" s="20" t="s">
        <v>605</v>
      </c>
      <c r="C414" s="3" t="s">
        <v>315</v>
      </c>
      <c r="D414" s="3" t="s">
        <v>109</v>
      </c>
      <c r="E414" s="4">
        <v>1</v>
      </c>
      <c r="F414" s="4">
        <v>215000.5</v>
      </c>
      <c r="G414" s="4">
        <f t="shared" si="9"/>
        <v>215000.5</v>
      </c>
      <c r="H414" s="4">
        <f>G414</f>
        <v>215000.5</v>
      </c>
      <c r="I414" s="58" t="s">
        <v>315</v>
      </c>
      <c r="J414" s="4"/>
      <c r="K414" s="4"/>
    </row>
    <row r="415" spans="1:11" ht="16.5" x14ac:dyDescent="0.3">
      <c r="A415" s="1"/>
      <c r="B415" s="20"/>
      <c r="C415" s="3"/>
      <c r="D415" s="3"/>
      <c r="E415" s="4"/>
      <c r="F415" s="4"/>
      <c r="G415" s="4"/>
      <c r="H415" s="4"/>
      <c r="I415" s="58"/>
      <c r="J415" s="4"/>
      <c r="K415" s="4"/>
    </row>
    <row r="416" spans="1:11" ht="16.5" x14ac:dyDescent="0.3">
      <c r="A416" s="1">
        <v>43277</v>
      </c>
      <c r="B416" s="20" t="s">
        <v>606</v>
      </c>
      <c r="C416" s="3" t="s">
        <v>530</v>
      </c>
      <c r="D416" s="3" t="s">
        <v>109</v>
      </c>
      <c r="E416" s="4">
        <v>2</v>
      </c>
      <c r="F416" s="4">
        <v>215000.5</v>
      </c>
      <c r="G416" s="4">
        <f t="shared" si="9"/>
        <v>430001</v>
      </c>
      <c r="H416" s="4"/>
      <c r="I416" s="58"/>
      <c r="J416" s="4"/>
      <c r="K416" s="4"/>
    </row>
    <row r="417" spans="1:11" ht="16.5" x14ac:dyDescent="0.3">
      <c r="A417" s="1"/>
      <c r="B417" s="20"/>
      <c r="C417" s="3"/>
      <c r="D417" s="3" t="s">
        <v>95</v>
      </c>
      <c r="E417" s="4">
        <v>2</v>
      </c>
      <c r="F417" s="4">
        <v>199999.8</v>
      </c>
      <c r="G417" s="4">
        <f t="shared" si="9"/>
        <v>399999.6</v>
      </c>
      <c r="H417" s="4">
        <f>SUM(G416:G417)</f>
        <v>830000.6</v>
      </c>
      <c r="I417" s="58"/>
      <c r="J417" s="4"/>
      <c r="K417" s="4"/>
    </row>
    <row r="418" spans="1:11" ht="16.5" x14ac:dyDescent="0.3">
      <c r="A418" s="1"/>
      <c r="B418" s="20"/>
      <c r="C418" s="3"/>
      <c r="D418" s="3"/>
      <c r="E418" s="4"/>
      <c r="F418" s="4"/>
      <c r="G418" s="4"/>
      <c r="H418" s="4"/>
      <c r="I418" s="58"/>
      <c r="J418" s="4"/>
      <c r="K418" s="4"/>
    </row>
    <row r="419" spans="1:11" ht="16.5" x14ac:dyDescent="0.3">
      <c r="A419" s="1">
        <v>43277</v>
      </c>
      <c r="B419" s="20" t="s">
        <v>607</v>
      </c>
      <c r="C419" s="3" t="s">
        <v>608</v>
      </c>
      <c r="D419" s="3" t="s">
        <v>213</v>
      </c>
      <c r="E419" s="4">
        <v>2</v>
      </c>
      <c r="F419" s="4">
        <v>622250.47499999998</v>
      </c>
      <c r="G419" s="4">
        <f t="shared" si="9"/>
        <v>1244500.95</v>
      </c>
      <c r="H419" s="4">
        <f>G419</f>
        <v>1244500.95</v>
      </c>
      <c r="I419" s="58"/>
      <c r="J419" s="4"/>
      <c r="K419" s="4"/>
    </row>
    <row r="420" spans="1:11" ht="16.5" x14ac:dyDescent="0.3">
      <c r="A420" s="1"/>
      <c r="B420" s="20"/>
      <c r="C420" s="3"/>
      <c r="D420" s="3"/>
      <c r="E420" s="4"/>
      <c r="F420" s="4"/>
      <c r="G420" s="4"/>
      <c r="H420" s="4"/>
      <c r="I420" s="58"/>
      <c r="J420" s="4"/>
      <c r="K420" s="4"/>
    </row>
    <row r="421" spans="1:11" ht="16.5" x14ac:dyDescent="0.3">
      <c r="A421" s="1">
        <v>43277</v>
      </c>
      <c r="B421" s="20" t="s">
        <v>609</v>
      </c>
      <c r="C421" s="3" t="s">
        <v>53</v>
      </c>
      <c r="D421" s="3" t="s">
        <v>20</v>
      </c>
      <c r="E421" s="4">
        <v>2</v>
      </c>
      <c r="F421" s="4">
        <v>620999.5</v>
      </c>
      <c r="G421" s="4">
        <f t="shared" si="9"/>
        <v>1241999</v>
      </c>
      <c r="H421" s="4"/>
      <c r="I421" s="58"/>
      <c r="J421" s="4"/>
      <c r="K421" s="4"/>
    </row>
    <row r="422" spans="1:11" ht="16.5" x14ac:dyDescent="0.3">
      <c r="A422" s="1"/>
      <c r="B422" s="20"/>
      <c r="C422" s="3"/>
      <c r="D422" s="3" t="s">
        <v>213</v>
      </c>
      <c r="E422" s="4">
        <v>2</v>
      </c>
      <c r="F422" s="4">
        <v>649999.9</v>
      </c>
      <c r="G422" s="4">
        <f t="shared" si="9"/>
        <v>1299999.8</v>
      </c>
      <c r="H422" s="4">
        <f>SUM(G421:G422)</f>
        <v>2541998.7999999998</v>
      </c>
      <c r="I422" s="58"/>
      <c r="J422" s="4"/>
      <c r="K422" s="4"/>
    </row>
    <row r="423" spans="1:11" ht="16.5" x14ac:dyDescent="0.3">
      <c r="A423" s="1"/>
      <c r="B423" s="20"/>
      <c r="C423" s="3"/>
      <c r="D423" s="3"/>
      <c r="E423" s="4"/>
      <c r="F423" s="4"/>
      <c r="G423" s="4"/>
      <c r="H423" s="4"/>
      <c r="I423" s="58"/>
      <c r="J423" s="4"/>
      <c r="K423" s="4"/>
    </row>
    <row r="424" spans="1:11" ht="16.5" x14ac:dyDescent="0.3">
      <c r="A424" s="1">
        <v>43277</v>
      </c>
      <c r="B424" s="20" t="s">
        <v>610</v>
      </c>
      <c r="C424" s="3" t="s">
        <v>265</v>
      </c>
      <c r="D424" s="3" t="s">
        <v>95</v>
      </c>
      <c r="E424" s="4">
        <v>1</v>
      </c>
      <c r="F424" s="4">
        <v>199999.8</v>
      </c>
      <c r="G424" s="4">
        <f t="shared" si="9"/>
        <v>199999.8</v>
      </c>
      <c r="H424" s="4"/>
      <c r="I424" s="58"/>
      <c r="J424" s="4"/>
      <c r="K424" s="4"/>
    </row>
    <row r="425" spans="1:11" ht="16.5" x14ac:dyDescent="0.3">
      <c r="A425" s="1"/>
      <c r="B425" s="20"/>
      <c r="C425" s="3"/>
      <c r="D425" s="3" t="s">
        <v>109</v>
      </c>
      <c r="E425" s="4">
        <v>1</v>
      </c>
      <c r="F425" s="4">
        <v>215000.5</v>
      </c>
      <c r="G425" s="4">
        <f t="shared" ref="G425:G526" si="11">E425*F425</f>
        <v>215000.5</v>
      </c>
      <c r="H425" s="4">
        <f>SUM(G424:G425)</f>
        <v>415000.3</v>
      </c>
      <c r="I425" s="58"/>
      <c r="J425" s="4"/>
      <c r="K425" s="4"/>
    </row>
    <row r="426" spans="1:11" ht="16.5" x14ac:dyDescent="0.3">
      <c r="A426" s="1">
        <v>43277</v>
      </c>
      <c r="B426" s="20" t="s">
        <v>611</v>
      </c>
      <c r="C426" s="3" t="s">
        <v>53</v>
      </c>
      <c r="D426" s="3" t="s">
        <v>319</v>
      </c>
      <c r="E426" s="4">
        <v>2</v>
      </c>
      <c r="F426" s="4">
        <v>670000.1</v>
      </c>
      <c r="G426" s="4">
        <f t="shared" si="11"/>
        <v>1340000.2</v>
      </c>
      <c r="H426" s="4">
        <f>G426</f>
        <v>1340000.2</v>
      </c>
      <c r="I426" s="58"/>
      <c r="J426" s="4"/>
      <c r="K426" s="4"/>
    </row>
    <row r="427" spans="1:11" ht="16.5" x14ac:dyDescent="0.3">
      <c r="A427" s="1"/>
      <c r="B427" s="20"/>
      <c r="C427" s="3"/>
      <c r="D427" s="3"/>
      <c r="E427" s="4"/>
      <c r="F427" s="4"/>
      <c r="G427" s="4"/>
      <c r="H427" s="4"/>
      <c r="I427" s="58"/>
      <c r="J427" s="4"/>
      <c r="K427" s="4"/>
    </row>
    <row r="428" spans="1:11" ht="16.5" x14ac:dyDescent="0.3">
      <c r="A428" s="1">
        <v>43277</v>
      </c>
      <c r="B428" s="20" t="s">
        <v>612</v>
      </c>
      <c r="C428" s="3" t="s">
        <v>192</v>
      </c>
      <c r="D428" s="3" t="s">
        <v>162</v>
      </c>
      <c r="E428" s="4">
        <v>12</v>
      </c>
      <c r="F428" s="4">
        <v>216000.18</v>
      </c>
      <c r="G428" s="4">
        <f t="shared" si="11"/>
        <v>2592002.16</v>
      </c>
      <c r="H428" s="4"/>
      <c r="I428" s="58"/>
      <c r="J428" s="4"/>
      <c r="K428" s="4"/>
    </row>
    <row r="429" spans="1:11" ht="16.5" x14ac:dyDescent="0.3">
      <c r="A429" s="1"/>
      <c r="B429" s="20"/>
      <c r="C429" s="3"/>
      <c r="D429" s="3" t="s">
        <v>162</v>
      </c>
      <c r="E429" s="4">
        <v>2</v>
      </c>
      <c r="F429" s="4"/>
      <c r="G429" s="4">
        <f t="shared" si="11"/>
        <v>0</v>
      </c>
      <c r="H429" s="4">
        <f>G428</f>
        <v>2592002.16</v>
      </c>
      <c r="I429" s="58"/>
      <c r="J429" s="4"/>
      <c r="K429" s="4"/>
    </row>
    <row r="430" spans="1:11" ht="16.5" x14ac:dyDescent="0.3">
      <c r="A430" s="1"/>
      <c r="B430" s="20"/>
      <c r="C430" s="3"/>
      <c r="D430" s="3"/>
      <c r="E430" s="4"/>
      <c r="F430" s="4"/>
      <c r="G430" s="4"/>
      <c r="H430" s="4"/>
      <c r="I430" s="58"/>
      <c r="J430" s="4"/>
      <c r="K430" s="4"/>
    </row>
    <row r="431" spans="1:11" ht="16.5" x14ac:dyDescent="0.3">
      <c r="A431" s="1">
        <v>43277</v>
      </c>
      <c r="B431" s="20" t="s">
        <v>613</v>
      </c>
      <c r="C431" s="3" t="s">
        <v>442</v>
      </c>
      <c r="D431" s="3" t="s">
        <v>213</v>
      </c>
      <c r="E431" s="4">
        <v>1</v>
      </c>
      <c r="F431" s="4">
        <v>589500.55000000005</v>
      </c>
      <c r="G431" s="4">
        <f t="shared" si="11"/>
        <v>589500.55000000005</v>
      </c>
      <c r="H431" s="4">
        <f>G431</f>
        <v>589500.55000000005</v>
      </c>
      <c r="I431" s="58"/>
      <c r="J431" s="4"/>
      <c r="K431" s="4"/>
    </row>
    <row r="432" spans="1:11" ht="16.5" x14ac:dyDescent="0.3">
      <c r="A432" s="1"/>
      <c r="B432" s="20"/>
      <c r="C432" s="3"/>
      <c r="D432" s="3"/>
      <c r="E432" s="4"/>
      <c r="F432" s="4"/>
      <c r="G432" s="4"/>
      <c r="H432" s="4"/>
      <c r="I432" s="58"/>
      <c r="J432" s="4"/>
      <c r="K432" s="4"/>
    </row>
    <row r="433" spans="1:11" ht="16.5" x14ac:dyDescent="0.3">
      <c r="A433" s="1">
        <v>43277</v>
      </c>
      <c r="B433" s="20" t="s">
        <v>614</v>
      </c>
      <c r="C433" s="3" t="s">
        <v>15</v>
      </c>
      <c r="D433" s="3" t="s">
        <v>490</v>
      </c>
      <c r="E433" s="4">
        <v>3</v>
      </c>
      <c r="F433" s="4">
        <v>238499.91</v>
      </c>
      <c r="G433" s="4">
        <f t="shared" si="11"/>
        <v>715499.73</v>
      </c>
      <c r="H433" s="4"/>
      <c r="I433" s="58"/>
      <c r="J433" s="4"/>
      <c r="K433" s="4"/>
    </row>
    <row r="434" spans="1:11" ht="16.5" x14ac:dyDescent="0.3">
      <c r="A434" s="1"/>
      <c r="B434" s="20"/>
      <c r="C434" s="3"/>
      <c r="D434" s="3" t="s">
        <v>615</v>
      </c>
      <c r="E434" s="4">
        <v>2</v>
      </c>
      <c r="F434" s="4">
        <v>293400.36</v>
      </c>
      <c r="G434" s="4">
        <f t="shared" si="11"/>
        <v>586800.72</v>
      </c>
      <c r="H434" s="4"/>
      <c r="I434" s="58"/>
      <c r="J434" s="4"/>
      <c r="K434" s="4"/>
    </row>
    <row r="435" spans="1:11" ht="16.5" x14ac:dyDescent="0.3">
      <c r="A435" s="1"/>
      <c r="B435" s="20"/>
      <c r="C435" s="3"/>
      <c r="D435" s="3" t="s">
        <v>616</v>
      </c>
      <c r="E435" s="4">
        <v>1</v>
      </c>
      <c r="F435" s="4">
        <v>349199.73</v>
      </c>
      <c r="G435" s="4">
        <f t="shared" si="11"/>
        <v>349199.73</v>
      </c>
      <c r="H435" s="4">
        <f>SUM(G433:G435)</f>
        <v>1651500.18</v>
      </c>
      <c r="I435" s="58"/>
      <c r="J435" s="4"/>
      <c r="K435" s="4"/>
    </row>
    <row r="436" spans="1:11" ht="16.5" x14ac:dyDescent="0.3">
      <c r="A436" s="1"/>
      <c r="B436" s="20"/>
      <c r="C436" s="3"/>
      <c r="D436" s="3"/>
      <c r="E436" s="4"/>
      <c r="F436" s="4"/>
      <c r="G436" s="4"/>
      <c r="H436" s="4"/>
      <c r="I436" s="58"/>
      <c r="J436" s="4"/>
      <c r="K436" s="4"/>
    </row>
    <row r="437" spans="1:11" ht="16.5" x14ac:dyDescent="0.3">
      <c r="A437" s="1">
        <v>43277</v>
      </c>
      <c r="B437" s="20" t="s">
        <v>617</v>
      </c>
      <c r="C437" s="3" t="s">
        <v>125</v>
      </c>
      <c r="D437" s="3" t="s">
        <v>616</v>
      </c>
      <c r="E437" s="4">
        <v>6</v>
      </c>
      <c r="F437" s="4">
        <v>328499.82</v>
      </c>
      <c r="G437" s="4">
        <f t="shared" si="11"/>
        <v>1970998.92</v>
      </c>
      <c r="H437" s="4"/>
      <c r="I437" s="58"/>
      <c r="J437" s="4"/>
      <c r="K437" s="4"/>
    </row>
    <row r="438" spans="1:11" ht="16.5" x14ac:dyDescent="0.3">
      <c r="A438" s="1"/>
      <c r="B438" s="20"/>
      <c r="C438" s="3"/>
      <c r="D438" s="3" t="s">
        <v>615</v>
      </c>
      <c r="E438" s="4">
        <v>6</v>
      </c>
      <c r="F438" s="4">
        <v>283500.36</v>
      </c>
      <c r="G438" s="4">
        <f t="shared" si="11"/>
        <v>1701002.16</v>
      </c>
      <c r="H438" s="4">
        <f>SUM(G437:G438)</f>
        <v>3672001.08</v>
      </c>
      <c r="I438" s="58"/>
      <c r="J438" s="4"/>
      <c r="K438" s="4"/>
    </row>
    <row r="439" spans="1:11" ht="16.5" x14ac:dyDescent="0.3">
      <c r="A439" s="1"/>
      <c r="B439" s="20"/>
      <c r="C439" s="3"/>
      <c r="D439" s="3"/>
      <c r="E439" s="4"/>
      <c r="F439" s="4"/>
      <c r="G439" s="4"/>
      <c r="H439" s="4"/>
      <c r="I439" s="58"/>
      <c r="J439" s="4"/>
      <c r="K439" s="4"/>
    </row>
    <row r="440" spans="1:11" ht="16.5" x14ac:dyDescent="0.3">
      <c r="A440" s="1">
        <v>43277</v>
      </c>
      <c r="B440" s="20" t="s">
        <v>618</v>
      </c>
      <c r="C440" s="3" t="s">
        <v>35</v>
      </c>
      <c r="D440" s="3" t="s">
        <v>399</v>
      </c>
      <c r="E440" s="4">
        <v>12</v>
      </c>
      <c r="F440" s="4">
        <v>150000.4</v>
      </c>
      <c r="G440" s="4">
        <f t="shared" si="11"/>
        <v>1800004.7999999998</v>
      </c>
      <c r="H440" s="4">
        <f t="shared" ref="H440:H452" si="12">G440</f>
        <v>1800004.7999999998</v>
      </c>
      <c r="I440" s="58"/>
      <c r="J440" s="4"/>
      <c r="K440" s="4"/>
    </row>
    <row r="441" spans="1:11" ht="16.5" x14ac:dyDescent="0.3">
      <c r="A441" s="1"/>
      <c r="B441" s="20"/>
      <c r="C441" s="3"/>
      <c r="D441" s="3"/>
      <c r="E441" s="4"/>
      <c r="F441" s="4"/>
      <c r="G441" s="4"/>
      <c r="H441" s="4"/>
      <c r="I441" s="58"/>
      <c r="J441" s="4"/>
      <c r="K441" s="4"/>
    </row>
    <row r="442" spans="1:11" ht="16.5" x14ac:dyDescent="0.3">
      <c r="A442" s="1">
        <v>43277</v>
      </c>
      <c r="B442" s="20" t="s">
        <v>619</v>
      </c>
      <c r="C442" s="3" t="s">
        <v>620</v>
      </c>
      <c r="D442" s="3" t="s">
        <v>496</v>
      </c>
      <c r="E442" s="4">
        <v>4</v>
      </c>
      <c r="F442" s="4">
        <v>725000.1</v>
      </c>
      <c r="G442" s="4">
        <f t="shared" si="11"/>
        <v>2900000.4</v>
      </c>
      <c r="H442" s="4">
        <f t="shared" si="12"/>
        <v>2900000.4</v>
      </c>
      <c r="I442" s="58"/>
      <c r="J442" s="4"/>
      <c r="K442" s="4"/>
    </row>
    <row r="443" spans="1:11" ht="16.5" x14ac:dyDescent="0.3">
      <c r="A443" s="1"/>
      <c r="B443" s="20"/>
      <c r="C443" s="3"/>
      <c r="D443" s="3"/>
      <c r="E443" s="4"/>
      <c r="F443" s="4"/>
      <c r="G443" s="4"/>
      <c r="H443" s="4"/>
      <c r="I443" s="58"/>
      <c r="J443" s="4"/>
      <c r="K443" s="4"/>
    </row>
    <row r="444" spans="1:11" ht="16.5" x14ac:dyDescent="0.3">
      <c r="A444" s="1">
        <v>43279</v>
      </c>
      <c r="B444" s="20" t="s">
        <v>621</v>
      </c>
      <c r="C444" s="3" t="s">
        <v>445</v>
      </c>
      <c r="D444" s="3" t="s">
        <v>109</v>
      </c>
      <c r="E444" s="4">
        <v>2</v>
      </c>
      <c r="F444" s="4">
        <v>215000.5</v>
      </c>
      <c r="G444" s="4">
        <f t="shared" si="11"/>
        <v>430001</v>
      </c>
      <c r="H444" s="4">
        <f t="shared" si="12"/>
        <v>430001</v>
      </c>
      <c r="I444" s="58"/>
      <c r="J444" s="4"/>
      <c r="K444" s="4"/>
    </row>
    <row r="445" spans="1:11" ht="16.5" x14ac:dyDescent="0.3">
      <c r="A445" s="1"/>
      <c r="B445" s="20"/>
      <c r="C445" s="3"/>
      <c r="D445" s="3"/>
      <c r="E445" s="4"/>
      <c r="F445" s="4"/>
      <c r="G445" s="4"/>
      <c r="H445" s="4"/>
      <c r="I445" s="58"/>
      <c r="J445" s="4"/>
      <c r="K445" s="4"/>
    </row>
    <row r="446" spans="1:11" ht="16.5" x14ac:dyDescent="0.3">
      <c r="A446" s="1">
        <v>43279</v>
      </c>
      <c r="B446" s="20" t="s">
        <v>622</v>
      </c>
      <c r="C446" s="3" t="s">
        <v>623</v>
      </c>
      <c r="D446" s="3" t="s">
        <v>213</v>
      </c>
      <c r="E446" s="4">
        <v>24</v>
      </c>
      <c r="F446" s="4">
        <v>589500.5</v>
      </c>
      <c r="G446" s="4">
        <f t="shared" si="11"/>
        <v>14148012</v>
      </c>
      <c r="H446" s="4">
        <f t="shared" si="12"/>
        <v>14148012</v>
      </c>
      <c r="I446" s="58"/>
      <c r="J446" s="4"/>
      <c r="K446" s="4"/>
    </row>
    <row r="447" spans="1:11" ht="16.5" x14ac:dyDescent="0.3">
      <c r="A447" s="1"/>
      <c r="B447" s="20"/>
      <c r="C447" s="3"/>
      <c r="D447" s="3"/>
      <c r="E447" s="4"/>
      <c r="F447" s="4"/>
      <c r="G447" s="4"/>
      <c r="H447" s="4"/>
      <c r="I447" s="58"/>
      <c r="J447" s="4"/>
      <c r="K447" s="4"/>
    </row>
    <row r="448" spans="1:11" ht="16.5" x14ac:dyDescent="0.3">
      <c r="A448" s="1">
        <v>43279</v>
      </c>
      <c r="B448" s="20" t="s">
        <v>624</v>
      </c>
      <c r="C448" s="3" t="s">
        <v>30</v>
      </c>
      <c r="D448" s="3" t="s">
        <v>213</v>
      </c>
      <c r="E448" s="4">
        <v>2</v>
      </c>
      <c r="F448" s="4">
        <v>584999.92000000004</v>
      </c>
      <c r="G448" s="4">
        <f t="shared" si="11"/>
        <v>1169999.8400000001</v>
      </c>
      <c r="H448" s="4">
        <f t="shared" si="12"/>
        <v>1169999.8400000001</v>
      </c>
      <c r="I448" s="58"/>
      <c r="J448" s="4"/>
      <c r="K448" s="4"/>
    </row>
    <row r="449" spans="1:11" ht="16.5" x14ac:dyDescent="0.3">
      <c r="A449" s="1"/>
      <c r="B449" s="20"/>
      <c r="C449" s="3"/>
      <c r="D449" s="3"/>
      <c r="E449" s="4"/>
      <c r="F449" s="4"/>
      <c r="G449" s="4"/>
      <c r="H449" s="4"/>
      <c r="I449" s="58"/>
      <c r="J449" s="4"/>
      <c r="K449" s="4"/>
    </row>
    <row r="450" spans="1:11" ht="16.5" x14ac:dyDescent="0.3">
      <c r="A450" s="1">
        <v>43279</v>
      </c>
      <c r="B450" s="20" t="s">
        <v>625</v>
      </c>
      <c r="C450" s="3" t="s">
        <v>626</v>
      </c>
      <c r="D450" s="3" t="s">
        <v>104</v>
      </c>
      <c r="E450" s="4">
        <v>2</v>
      </c>
      <c r="F450" s="4">
        <v>580000.30000000005</v>
      </c>
      <c r="G450" s="4">
        <f t="shared" si="11"/>
        <v>1160000.6000000001</v>
      </c>
      <c r="H450" s="4">
        <f t="shared" si="12"/>
        <v>1160000.6000000001</v>
      </c>
      <c r="I450" s="58"/>
      <c r="J450" s="4"/>
      <c r="K450" s="4"/>
    </row>
    <row r="451" spans="1:11" ht="16.5" x14ac:dyDescent="0.3">
      <c r="A451" s="1"/>
      <c r="B451" s="20"/>
      <c r="C451" s="3"/>
      <c r="D451" s="3"/>
      <c r="E451" s="4"/>
      <c r="F451" s="4"/>
      <c r="G451" s="4"/>
      <c r="H451" s="4"/>
      <c r="I451" s="58"/>
      <c r="J451" s="4"/>
      <c r="K451" s="4"/>
    </row>
    <row r="452" spans="1:11" ht="16.5" x14ac:dyDescent="0.3">
      <c r="A452" s="1">
        <v>43279</v>
      </c>
      <c r="B452" s="20" t="s">
        <v>627</v>
      </c>
      <c r="C452" s="3" t="s">
        <v>220</v>
      </c>
      <c r="D452" s="3" t="s">
        <v>221</v>
      </c>
      <c r="E452" s="4">
        <v>6</v>
      </c>
      <c r="F452" s="4">
        <v>299999.7</v>
      </c>
      <c r="G452" s="4">
        <f t="shared" si="11"/>
        <v>1799998.2000000002</v>
      </c>
      <c r="H452" s="4">
        <f t="shared" si="12"/>
        <v>1799998.2000000002</v>
      </c>
      <c r="I452" s="58"/>
      <c r="J452" s="4"/>
      <c r="K452" s="4"/>
    </row>
    <row r="453" spans="1:11" ht="16.5" x14ac:dyDescent="0.3">
      <c r="A453" s="1"/>
      <c r="B453" s="20"/>
      <c r="C453" s="3"/>
      <c r="D453" s="3"/>
      <c r="E453" s="4"/>
      <c r="F453" s="4"/>
      <c r="G453" s="4"/>
      <c r="H453" s="4"/>
      <c r="I453" s="58"/>
      <c r="J453" s="4"/>
      <c r="K453" s="4"/>
    </row>
    <row r="454" spans="1:11" ht="16.5" x14ac:dyDescent="0.3">
      <c r="A454" s="1">
        <v>43279</v>
      </c>
      <c r="B454" s="20" t="s">
        <v>628</v>
      </c>
      <c r="C454" s="3" t="s">
        <v>53</v>
      </c>
      <c r="D454" s="3" t="s">
        <v>213</v>
      </c>
      <c r="E454" s="4">
        <v>2</v>
      </c>
      <c r="F454" s="4">
        <v>655000.5</v>
      </c>
      <c r="G454" s="4">
        <f t="shared" si="11"/>
        <v>1310001</v>
      </c>
      <c r="H454" s="4"/>
      <c r="I454" s="58"/>
      <c r="J454" s="4"/>
      <c r="K454" s="4"/>
    </row>
    <row r="455" spans="1:11" ht="16.5" x14ac:dyDescent="0.3">
      <c r="A455" s="1"/>
      <c r="B455" s="20"/>
      <c r="C455" s="3"/>
      <c r="D455" s="3" t="s">
        <v>391</v>
      </c>
      <c r="E455" s="4">
        <v>2</v>
      </c>
      <c r="F455" s="4">
        <v>625000.19999999995</v>
      </c>
      <c r="G455" s="4">
        <f t="shared" si="11"/>
        <v>1250000.3999999999</v>
      </c>
      <c r="H455" s="4"/>
      <c r="I455" s="58"/>
      <c r="J455" s="4"/>
      <c r="K455" s="4"/>
    </row>
    <row r="456" spans="1:11" ht="16.5" x14ac:dyDescent="0.3">
      <c r="A456" s="1"/>
      <c r="B456" s="20"/>
      <c r="C456" s="3"/>
      <c r="D456" s="3" t="s">
        <v>31</v>
      </c>
      <c r="E456" s="4">
        <v>2</v>
      </c>
      <c r="F456" s="4">
        <v>580000.30000000005</v>
      </c>
      <c r="G456" s="4">
        <f t="shared" si="11"/>
        <v>1160000.6000000001</v>
      </c>
      <c r="H456" s="4">
        <f>SUM(G454:G456)</f>
        <v>3720002</v>
      </c>
      <c r="I456" s="58"/>
      <c r="J456" s="4"/>
      <c r="K456" s="4"/>
    </row>
    <row r="457" spans="1:11" ht="16.5" x14ac:dyDescent="0.3">
      <c r="A457" s="1"/>
      <c r="B457" s="20"/>
      <c r="C457" s="3"/>
      <c r="D457" s="3"/>
      <c r="E457" s="4"/>
      <c r="F457" s="4"/>
      <c r="G457" s="4"/>
      <c r="H457" s="4"/>
      <c r="I457" s="58"/>
      <c r="J457" s="4"/>
      <c r="K457" s="4"/>
    </row>
    <row r="458" spans="1:11" ht="16.5" x14ac:dyDescent="0.3">
      <c r="A458" s="1">
        <v>43279</v>
      </c>
      <c r="B458" s="20" t="s">
        <v>629</v>
      </c>
      <c r="C458" s="3" t="s">
        <v>38</v>
      </c>
      <c r="D458" s="3" t="s">
        <v>95</v>
      </c>
      <c r="E458" s="4">
        <v>36</v>
      </c>
      <c r="F458" s="4">
        <v>199999.8</v>
      </c>
      <c r="G458" s="4">
        <f t="shared" si="11"/>
        <v>7199992.7999999998</v>
      </c>
      <c r="H458" s="4">
        <f>G458</f>
        <v>7199992.7999999998</v>
      </c>
      <c r="I458" s="58"/>
      <c r="J458" s="4"/>
      <c r="K458" s="4"/>
    </row>
    <row r="459" spans="1:11" ht="16.5" x14ac:dyDescent="0.3">
      <c r="A459" s="1"/>
      <c r="B459" s="20"/>
      <c r="C459" s="3"/>
      <c r="D459" s="3"/>
      <c r="E459" s="4"/>
      <c r="F459" s="4"/>
      <c r="G459" s="4"/>
      <c r="H459" s="4"/>
      <c r="I459" s="58"/>
      <c r="J459" s="4"/>
      <c r="K459" s="4"/>
    </row>
    <row r="460" spans="1:11" ht="16.5" x14ac:dyDescent="0.3">
      <c r="A460" s="1">
        <v>43279</v>
      </c>
      <c r="B460" s="20" t="s">
        <v>630</v>
      </c>
      <c r="C460" s="3" t="s">
        <v>38</v>
      </c>
      <c r="D460" s="3" t="s">
        <v>80</v>
      </c>
      <c r="E460" s="4">
        <v>6</v>
      </c>
      <c r="F460" s="4">
        <v>215000.5</v>
      </c>
      <c r="G460" s="4">
        <f t="shared" si="11"/>
        <v>1290003</v>
      </c>
      <c r="H460" s="4">
        <f>G460</f>
        <v>1290003</v>
      </c>
      <c r="I460" s="58"/>
      <c r="J460" s="4"/>
      <c r="K460" s="4"/>
    </row>
    <row r="461" spans="1:11" ht="16.5" x14ac:dyDescent="0.3">
      <c r="A461" s="1"/>
      <c r="B461" s="20"/>
      <c r="C461" s="3"/>
      <c r="D461" s="3"/>
      <c r="E461" s="4"/>
      <c r="F461" s="4"/>
      <c r="G461" s="4"/>
      <c r="H461" s="4"/>
      <c r="I461" s="58"/>
      <c r="J461" s="4"/>
      <c r="K461" s="4"/>
    </row>
    <row r="462" spans="1:11" ht="16.5" x14ac:dyDescent="0.3">
      <c r="A462" s="1">
        <v>43279</v>
      </c>
      <c r="B462" s="20" t="s">
        <v>631</v>
      </c>
      <c r="C462" s="3" t="s">
        <v>632</v>
      </c>
      <c r="D462" s="3" t="s">
        <v>31</v>
      </c>
      <c r="E462" s="4">
        <v>2</v>
      </c>
      <c r="F462" s="4">
        <v>522000.27</v>
      </c>
      <c r="G462" s="4">
        <f t="shared" si="11"/>
        <v>1044000.54</v>
      </c>
      <c r="H462" s="4">
        <f>G462</f>
        <v>1044000.54</v>
      </c>
      <c r="I462" s="58"/>
      <c r="J462" s="4"/>
      <c r="K462" s="4"/>
    </row>
    <row r="463" spans="1:11" ht="16.5" x14ac:dyDescent="0.3">
      <c r="A463" s="1"/>
      <c r="B463" s="20"/>
      <c r="C463" s="3"/>
      <c r="D463" s="3"/>
      <c r="E463" s="4"/>
      <c r="F463" s="4"/>
      <c r="G463" s="4"/>
      <c r="H463" s="4"/>
      <c r="I463" s="58"/>
      <c r="J463" s="4"/>
      <c r="K463" s="4"/>
    </row>
    <row r="464" spans="1:11" ht="16.5" x14ac:dyDescent="0.3">
      <c r="A464" s="1">
        <v>43279</v>
      </c>
      <c r="B464" s="20" t="s">
        <v>633</v>
      </c>
      <c r="C464" s="3" t="s">
        <v>634</v>
      </c>
      <c r="D464" s="3" t="s">
        <v>542</v>
      </c>
      <c r="E464" s="4">
        <v>2</v>
      </c>
      <c r="F464" s="4">
        <v>152000.20000000001</v>
      </c>
      <c r="G464" s="4">
        <f t="shared" si="11"/>
        <v>304000.40000000002</v>
      </c>
      <c r="H464" s="4">
        <f>G464</f>
        <v>304000.40000000002</v>
      </c>
      <c r="I464" s="58"/>
      <c r="J464" s="4"/>
      <c r="K464" s="4"/>
    </row>
    <row r="465" spans="1:11" ht="16.5" x14ac:dyDescent="0.3">
      <c r="A465" s="1"/>
      <c r="B465" s="20"/>
      <c r="C465" s="3"/>
      <c r="D465" s="3"/>
      <c r="E465" s="4"/>
      <c r="F465" s="4"/>
      <c r="G465" s="4"/>
      <c r="H465" s="4"/>
      <c r="I465" s="58"/>
      <c r="J465" s="4"/>
      <c r="K465" s="4"/>
    </row>
    <row r="466" spans="1:11" ht="16.5" x14ac:dyDescent="0.3">
      <c r="A466" s="1">
        <v>43279</v>
      </c>
      <c r="B466" s="20" t="s">
        <v>635</v>
      </c>
      <c r="C466" s="3" t="s">
        <v>636</v>
      </c>
      <c r="D466" s="3" t="s">
        <v>95</v>
      </c>
      <c r="E466" s="4">
        <v>2</v>
      </c>
      <c r="F466" s="4">
        <v>199999.8</v>
      </c>
      <c r="G466" s="4">
        <f t="shared" si="11"/>
        <v>399999.6</v>
      </c>
      <c r="H466" s="4"/>
      <c r="I466" s="192" t="s">
        <v>315</v>
      </c>
      <c r="J466" s="4"/>
      <c r="K466" s="4"/>
    </row>
    <row r="467" spans="1:11" ht="16.5" x14ac:dyDescent="0.3">
      <c r="A467" s="1"/>
      <c r="B467" s="20"/>
      <c r="C467" s="3"/>
      <c r="D467" s="3" t="s">
        <v>20</v>
      </c>
      <c r="E467" s="4">
        <v>1</v>
      </c>
      <c r="F467" s="4">
        <v>558899.55000000005</v>
      </c>
      <c r="G467" s="4">
        <f t="shared" si="11"/>
        <v>558899.55000000005</v>
      </c>
      <c r="H467" s="4">
        <f>SUM(G466:G467)</f>
        <v>958899.15</v>
      </c>
      <c r="I467" s="192"/>
      <c r="J467" s="4"/>
      <c r="K467" s="4"/>
    </row>
    <row r="468" spans="1:11" ht="16.5" x14ac:dyDescent="0.3">
      <c r="A468" s="1"/>
      <c r="B468" s="20"/>
      <c r="C468" s="3"/>
      <c r="D468" s="3"/>
      <c r="E468" s="4"/>
      <c r="F468" s="4"/>
      <c r="G468" s="4"/>
      <c r="H468" s="4"/>
      <c r="I468" s="58"/>
      <c r="J468" s="4"/>
      <c r="K468" s="4"/>
    </row>
    <row r="469" spans="1:11" ht="16.5" x14ac:dyDescent="0.3">
      <c r="A469" s="1">
        <v>43279</v>
      </c>
      <c r="B469" s="20" t="s">
        <v>637</v>
      </c>
      <c r="C469" s="3" t="s">
        <v>537</v>
      </c>
      <c r="D469" s="3" t="s">
        <v>31</v>
      </c>
      <c r="E469" s="4">
        <v>1</v>
      </c>
      <c r="F469" s="4">
        <v>522000.27</v>
      </c>
      <c r="G469" s="4">
        <f t="shared" si="11"/>
        <v>522000.27</v>
      </c>
      <c r="H469" s="4">
        <f>G469</f>
        <v>522000.27</v>
      </c>
      <c r="I469" s="58"/>
      <c r="J469" s="4"/>
      <c r="K469" s="4"/>
    </row>
    <row r="470" spans="1:11" ht="16.5" x14ac:dyDescent="0.3">
      <c r="A470" s="1"/>
      <c r="B470" s="20"/>
      <c r="C470" s="3"/>
      <c r="D470" s="3"/>
      <c r="E470" s="4"/>
      <c r="F470" s="4"/>
      <c r="G470" s="4"/>
      <c r="H470" s="4"/>
      <c r="I470" s="58"/>
      <c r="J470" s="4"/>
      <c r="K470" s="4"/>
    </row>
    <row r="471" spans="1:11" ht="16.5" x14ac:dyDescent="0.3">
      <c r="A471" s="1">
        <v>43279</v>
      </c>
      <c r="B471" s="20" t="s">
        <v>638</v>
      </c>
      <c r="C471" s="3" t="s">
        <v>499</v>
      </c>
      <c r="D471" s="3" t="s">
        <v>95</v>
      </c>
      <c r="E471" s="4">
        <v>1</v>
      </c>
      <c r="F471" s="4">
        <v>199999.8</v>
      </c>
      <c r="G471" s="4">
        <f t="shared" si="11"/>
        <v>199999.8</v>
      </c>
      <c r="H471" s="4">
        <f>G471</f>
        <v>199999.8</v>
      </c>
      <c r="I471" s="58"/>
      <c r="J471" s="4"/>
      <c r="K471" s="4"/>
    </row>
    <row r="472" spans="1:11" ht="16.5" x14ac:dyDescent="0.3">
      <c r="A472" s="1"/>
      <c r="B472" s="20"/>
      <c r="C472" s="3"/>
      <c r="D472" s="3"/>
      <c r="E472" s="4"/>
      <c r="F472" s="4"/>
      <c r="G472" s="4"/>
      <c r="H472" s="4"/>
      <c r="I472" s="58"/>
      <c r="J472" s="4"/>
      <c r="K472" s="4"/>
    </row>
    <row r="473" spans="1:11" ht="16.5" x14ac:dyDescent="0.3">
      <c r="A473" s="1">
        <v>43279</v>
      </c>
      <c r="B473" s="20" t="s">
        <v>639</v>
      </c>
      <c r="C473" s="3" t="s">
        <v>427</v>
      </c>
      <c r="D473" s="3" t="s">
        <v>576</v>
      </c>
      <c r="E473" s="4">
        <v>24</v>
      </c>
      <c r="F473" s="4">
        <v>66999.899999999994</v>
      </c>
      <c r="G473" s="4">
        <f t="shared" si="11"/>
        <v>1607997.5999999999</v>
      </c>
      <c r="H473" s="4"/>
      <c r="I473" s="58"/>
      <c r="J473" s="4"/>
      <c r="K473" s="4"/>
    </row>
    <row r="474" spans="1:11" ht="16.5" x14ac:dyDescent="0.3">
      <c r="A474" s="1"/>
      <c r="B474" s="20"/>
      <c r="C474" s="3"/>
      <c r="D474" s="3" t="s">
        <v>640</v>
      </c>
      <c r="E474" s="4">
        <v>24</v>
      </c>
      <c r="F474" s="4">
        <v>66999.899999999994</v>
      </c>
      <c r="G474" s="4">
        <f t="shared" si="11"/>
        <v>1607997.5999999999</v>
      </c>
      <c r="H474" s="4"/>
      <c r="I474" s="58"/>
      <c r="J474" s="4"/>
      <c r="K474" s="4"/>
    </row>
    <row r="475" spans="1:11" ht="16.5" x14ac:dyDescent="0.3">
      <c r="A475" s="1"/>
      <c r="B475" s="20"/>
      <c r="C475" s="3"/>
      <c r="D475" s="3" t="s">
        <v>548</v>
      </c>
      <c r="E475" s="4">
        <v>24</v>
      </c>
      <c r="F475" s="4">
        <v>66999.899999999994</v>
      </c>
      <c r="G475" s="4">
        <f t="shared" si="11"/>
        <v>1607997.5999999999</v>
      </c>
      <c r="H475" s="4"/>
      <c r="I475" s="58"/>
      <c r="J475" s="4"/>
      <c r="K475" s="4"/>
    </row>
    <row r="476" spans="1:11" ht="16.5" x14ac:dyDescent="0.3">
      <c r="A476" s="1"/>
      <c r="B476" s="20"/>
      <c r="C476" s="3"/>
      <c r="D476" s="3" t="s">
        <v>543</v>
      </c>
      <c r="E476" s="4">
        <v>24</v>
      </c>
      <c r="F476" s="4">
        <v>133999.79999999999</v>
      </c>
      <c r="G476" s="4">
        <f t="shared" si="11"/>
        <v>3215995.1999999997</v>
      </c>
      <c r="H476" s="4"/>
      <c r="I476" s="58"/>
      <c r="J476" s="4"/>
      <c r="K476" s="4"/>
    </row>
    <row r="477" spans="1:11" ht="16.5" x14ac:dyDescent="0.3">
      <c r="A477" s="1"/>
      <c r="B477" s="20"/>
      <c r="C477" s="3"/>
      <c r="D477" s="3" t="s">
        <v>578</v>
      </c>
      <c r="E477" s="4">
        <v>24</v>
      </c>
      <c r="F477" s="4">
        <v>66999.899999999994</v>
      </c>
      <c r="G477" s="4">
        <f t="shared" si="11"/>
        <v>1607997.5999999999</v>
      </c>
      <c r="H477" s="4"/>
      <c r="I477" s="58"/>
      <c r="J477" s="4"/>
      <c r="K477" s="4"/>
    </row>
    <row r="478" spans="1:11" ht="16.5" x14ac:dyDescent="0.3">
      <c r="A478" s="1"/>
      <c r="B478" s="20"/>
      <c r="C478" s="3"/>
      <c r="D478" s="3" t="s">
        <v>547</v>
      </c>
      <c r="E478" s="4">
        <v>24</v>
      </c>
      <c r="F478" s="4">
        <v>66999.899999999994</v>
      </c>
      <c r="G478" s="4">
        <f t="shared" si="11"/>
        <v>1607997.5999999999</v>
      </c>
      <c r="H478" s="4"/>
      <c r="I478" s="58"/>
      <c r="J478" s="4"/>
      <c r="K478" s="4"/>
    </row>
    <row r="479" spans="1:11" ht="16.5" x14ac:dyDescent="0.3">
      <c r="A479" s="1"/>
      <c r="B479" s="20"/>
      <c r="C479" s="3"/>
      <c r="D479" s="3" t="s">
        <v>545</v>
      </c>
      <c r="E479" s="4">
        <v>60</v>
      </c>
      <c r="F479" s="4">
        <v>133999.79999999999</v>
      </c>
      <c r="G479" s="4">
        <f t="shared" si="11"/>
        <v>8039987.9999999991</v>
      </c>
      <c r="H479" s="4">
        <f>SUM(G473:G479)</f>
        <v>19295971.199999999</v>
      </c>
      <c r="I479" s="58"/>
      <c r="J479" s="4"/>
      <c r="K479" s="4"/>
    </row>
    <row r="480" spans="1:11" ht="16.5" x14ac:dyDescent="0.3">
      <c r="A480" s="1"/>
      <c r="B480" s="20"/>
      <c r="C480" s="3"/>
      <c r="D480" s="3"/>
      <c r="E480" s="4"/>
      <c r="F480" s="4"/>
      <c r="G480" s="4"/>
      <c r="H480" s="4"/>
      <c r="I480" s="58"/>
      <c r="J480" s="4"/>
      <c r="K480" s="4"/>
    </row>
    <row r="481" spans="1:11" ht="16.5" x14ac:dyDescent="0.3">
      <c r="A481" s="1">
        <v>43279</v>
      </c>
      <c r="B481" s="20" t="s">
        <v>641</v>
      </c>
      <c r="C481" s="3" t="s">
        <v>427</v>
      </c>
      <c r="D481" s="3" t="s">
        <v>200</v>
      </c>
      <c r="E481" s="4">
        <v>24</v>
      </c>
      <c r="F481" s="4">
        <v>53512.800000000003</v>
      </c>
      <c r="G481" s="4">
        <f t="shared" si="11"/>
        <v>1284307.2000000002</v>
      </c>
      <c r="H481" s="4"/>
      <c r="I481" s="58"/>
      <c r="J481" s="4"/>
      <c r="K481" s="4"/>
    </row>
    <row r="482" spans="1:11" ht="16.5" x14ac:dyDescent="0.3">
      <c r="A482" s="1"/>
      <c r="B482" s="20"/>
      <c r="C482" s="3"/>
      <c r="D482" s="3" t="s">
        <v>202</v>
      </c>
      <c r="E482" s="4">
        <v>24</v>
      </c>
      <c r="F482" s="4">
        <v>54071.6</v>
      </c>
      <c r="G482" s="4">
        <f t="shared" si="11"/>
        <v>1297718.3999999999</v>
      </c>
      <c r="H482" s="4"/>
      <c r="I482" s="58"/>
      <c r="J482" s="4"/>
      <c r="K482" s="4"/>
    </row>
    <row r="483" spans="1:11" ht="16.5" x14ac:dyDescent="0.3">
      <c r="A483" s="1"/>
      <c r="B483" s="20"/>
      <c r="C483" s="3"/>
      <c r="D483" s="3" t="s">
        <v>227</v>
      </c>
      <c r="E483" s="4">
        <v>24</v>
      </c>
      <c r="F483" s="4">
        <v>54071.6</v>
      </c>
      <c r="G483" s="4">
        <f t="shared" si="11"/>
        <v>1297718.3999999999</v>
      </c>
      <c r="H483" s="4"/>
      <c r="I483" s="58"/>
      <c r="J483" s="4"/>
      <c r="K483" s="4"/>
    </row>
    <row r="484" spans="1:11" ht="16.5" x14ac:dyDescent="0.3">
      <c r="A484" s="1"/>
      <c r="B484" s="20"/>
      <c r="C484" s="3"/>
      <c r="D484" s="3" t="s">
        <v>206</v>
      </c>
      <c r="E484" s="4">
        <v>24</v>
      </c>
      <c r="F484" s="4">
        <v>53512.800000000003</v>
      </c>
      <c r="G484" s="4">
        <f t="shared" si="11"/>
        <v>1284307.2000000002</v>
      </c>
      <c r="H484" s="4"/>
      <c r="I484" s="58"/>
      <c r="J484" s="4"/>
      <c r="K484" s="4"/>
    </row>
    <row r="485" spans="1:11" ht="16.5" x14ac:dyDescent="0.3">
      <c r="A485" s="1"/>
      <c r="B485" s="20"/>
      <c r="C485" s="3"/>
      <c r="D485" s="3" t="s">
        <v>207</v>
      </c>
      <c r="E485" s="4">
        <v>24</v>
      </c>
      <c r="F485" s="4">
        <v>54071.6</v>
      </c>
      <c r="G485" s="4">
        <f t="shared" si="11"/>
        <v>1297718.3999999999</v>
      </c>
      <c r="H485" s="4">
        <f>SUM(G481:G485)</f>
        <v>6461769.5999999996</v>
      </c>
      <c r="I485" s="58"/>
      <c r="J485" s="4"/>
      <c r="K485" s="4"/>
    </row>
    <row r="486" spans="1:11" ht="16.5" x14ac:dyDescent="0.3">
      <c r="A486" s="1"/>
      <c r="B486" s="20"/>
      <c r="C486" s="3"/>
      <c r="D486" s="3"/>
      <c r="E486" s="4"/>
      <c r="F486" s="4"/>
      <c r="G486" s="4"/>
      <c r="H486" s="4"/>
      <c r="I486" s="58"/>
      <c r="J486" s="4"/>
      <c r="K486" s="4"/>
    </row>
    <row r="487" spans="1:11" ht="16.5" x14ac:dyDescent="0.3">
      <c r="A487" s="1">
        <v>43279</v>
      </c>
      <c r="B487" s="20" t="s">
        <v>642</v>
      </c>
      <c r="C487" s="3" t="s">
        <v>643</v>
      </c>
      <c r="D487" s="3" t="s">
        <v>213</v>
      </c>
      <c r="E487" s="4">
        <v>180</v>
      </c>
      <c r="F487" s="4">
        <v>550000</v>
      </c>
      <c r="G487" s="4">
        <f t="shared" si="11"/>
        <v>99000000</v>
      </c>
      <c r="H487" s="4">
        <f>G487</f>
        <v>99000000</v>
      </c>
      <c r="I487" s="58"/>
      <c r="J487" s="4"/>
      <c r="K487" s="4"/>
    </row>
    <row r="488" spans="1:11" ht="16.5" x14ac:dyDescent="0.3">
      <c r="A488" s="1"/>
      <c r="B488" s="20"/>
      <c r="C488" s="3"/>
      <c r="D488" s="3"/>
      <c r="E488" s="4"/>
      <c r="F488" s="4"/>
      <c r="G488" s="4"/>
      <c r="H488" s="4"/>
      <c r="I488" s="58"/>
      <c r="J488" s="26"/>
      <c r="K488" s="26"/>
    </row>
    <row r="489" spans="1:11" ht="16.5" x14ac:dyDescent="0.3">
      <c r="A489" s="1">
        <v>43280</v>
      </c>
      <c r="B489" s="20" t="s">
        <v>645</v>
      </c>
      <c r="C489" s="3" t="s">
        <v>646</v>
      </c>
      <c r="D489" s="3" t="s">
        <v>95</v>
      </c>
      <c r="E489" s="4">
        <v>12</v>
      </c>
      <c r="F489" s="4">
        <v>199999.8</v>
      </c>
      <c r="G489" s="4">
        <f t="shared" si="11"/>
        <v>2399997.5999999996</v>
      </c>
      <c r="H489" s="4">
        <f t="shared" ref="H489:H497" si="13">G489</f>
        <v>2399997.5999999996</v>
      </c>
      <c r="I489" s="58"/>
    </row>
    <row r="490" spans="1:11" ht="16.5" x14ac:dyDescent="0.3">
      <c r="A490" s="1"/>
      <c r="B490" s="20"/>
      <c r="C490" s="3"/>
      <c r="D490" s="3"/>
      <c r="E490" s="4"/>
      <c r="F490" s="4"/>
      <c r="G490" s="4"/>
      <c r="H490" s="4"/>
      <c r="I490" s="58"/>
    </row>
    <row r="491" spans="1:11" ht="16.5" x14ac:dyDescent="0.3">
      <c r="A491" s="1">
        <v>43280</v>
      </c>
      <c r="B491" s="20" t="s">
        <v>647</v>
      </c>
      <c r="C491" s="3" t="s">
        <v>648</v>
      </c>
      <c r="D491" s="3" t="s">
        <v>31</v>
      </c>
      <c r="E491" s="4">
        <v>1</v>
      </c>
      <c r="F491" s="4">
        <v>522000.27</v>
      </c>
      <c r="G491" s="4">
        <f t="shared" si="11"/>
        <v>522000.27</v>
      </c>
      <c r="H491" s="4">
        <f t="shared" si="13"/>
        <v>522000.27</v>
      </c>
      <c r="I491" s="58"/>
    </row>
    <row r="492" spans="1:11" ht="16.5" x14ac:dyDescent="0.3">
      <c r="A492" s="1"/>
      <c r="B492" s="20"/>
      <c r="C492" s="3"/>
      <c r="D492" s="3"/>
      <c r="E492" s="4"/>
      <c r="F492" s="4"/>
      <c r="G492" s="4"/>
      <c r="H492" s="4"/>
      <c r="I492" s="58"/>
    </row>
    <row r="493" spans="1:11" ht="16.5" x14ac:dyDescent="0.3">
      <c r="A493" s="1">
        <v>43280</v>
      </c>
      <c r="B493" s="20" t="s">
        <v>649</v>
      </c>
      <c r="C493" s="3" t="s">
        <v>650</v>
      </c>
      <c r="D493" s="3" t="s">
        <v>213</v>
      </c>
      <c r="E493" s="4">
        <v>6</v>
      </c>
      <c r="F493" s="4">
        <v>609150.30000000005</v>
      </c>
      <c r="G493" s="4">
        <f t="shared" si="11"/>
        <v>3654901.8000000003</v>
      </c>
      <c r="H493" s="4">
        <f t="shared" si="13"/>
        <v>3654901.8000000003</v>
      </c>
      <c r="I493" s="58"/>
    </row>
    <row r="494" spans="1:11" ht="16.5" x14ac:dyDescent="0.3">
      <c r="A494" s="1"/>
      <c r="B494" s="20"/>
      <c r="C494" s="3"/>
      <c r="D494" s="3"/>
      <c r="E494" s="4"/>
      <c r="F494" s="4"/>
      <c r="G494" s="4"/>
      <c r="H494" s="4"/>
      <c r="I494" s="58"/>
    </row>
    <row r="495" spans="1:11" ht="16.5" x14ac:dyDescent="0.3">
      <c r="A495" s="1">
        <v>43280</v>
      </c>
      <c r="B495" s="20" t="s">
        <v>651</v>
      </c>
      <c r="C495" s="3" t="s">
        <v>53</v>
      </c>
      <c r="D495" s="3" t="s">
        <v>652</v>
      </c>
      <c r="E495" s="4">
        <v>2</v>
      </c>
      <c r="F495" s="4">
        <v>574999.69999999995</v>
      </c>
      <c r="G495" s="4">
        <f t="shared" si="11"/>
        <v>1149999.3999999999</v>
      </c>
      <c r="H495" s="4">
        <f t="shared" si="13"/>
        <v>1149999.3999999999</v>
      </c>
      <c r="I495" s="58"/>
    </row>
    <row r="496" spans="1:11" ht="16.5" x14ac:dyDescent="0.3">
      <c r="A496" s="1"/>
      <c r="B496" s="20"/>
      <c r="C496" s="3"/>
      <c r="D496" s="3"/>
      <c r="E496" s="4"/>
      <c r="F496" s="4"/>
      <c r="G496" s="4"/>
      <c r="H496" s="4"/>
      <c r="I496" s="58"/>
    </row>
    <row r="497" spans="1:9" ht="16.5" x14ac:dyDescent="0.3">
      <c r="A497" s="1">
        <v>43280</v>
      </c>
      <c r="B497" s="20" t="s">
        <v>653</v>
      </c>
      <c r="C497" s="3" t="s">
        <v>149</v>
      </c>
      <c r="D497" s="3" t="s">
        <v>31</v>
      </c>
      <c r="E497" s="4">
        <v>12</v>
      </c>
      <c r="F497" s="4">
        <v>590000.4</v>
      </c>
      <c r="G497" s="4">
        <f t="shared" si="11"/>
        <v>7080004.8000000007</v>
      </c>
      <c r="H497" s="4">
        <f t="shared" si="13"/>
        <v>7080004.8000000007</v>
      </c>
      <c r="I497" s="58"/>
    </row>
    <row r="498" spans="1:9" ht="16.5" x14ac:dyDescent="0.3">
      <c r="A498" s="1"/>
      <c r="B498" s="20"/>
      <c r="C498" s="3"/>
      <c r="D498" s="3"/>
      <c r="E498" s="4"/>
      <c r="F498" s="4"/>
      <c r="G498" s="4"/>
      <c r="H498" s="4"/>
      <c r="I498" s="58"/>
    </row>
    <row r="499" spans="1:9" ht="16.5" x14ac:dyDescent="0.3">
      <c r="A499" s="1">
        <v>43280</v>
      </c>
      <c r="B499" s="20" t="s">
        <v>654</v>
      </c>
      <c r="C499" s="3" t="s">
        <v>427</v>
      </c>
      <c r="D499" s="3" t="s">
        <v>198</v>
      </c>
      <c r="E499" s="4">
        <v>24</v>
      </c>
      <c r="F499" s="4">
        <v>113613.5</v>
      </c>
      <c r="G499" s="4">
        <f t="shared" si="11"/>
        <v>2726724</v>
      </c>
      <c r="H499" s="4"/>
      <c r="I499" s="58"/>
    </row>
    <row r="500" spans="1:9" ht="16.5" x14ac:dyDescent="0.3">
      <c r="A500" s="1"/>
      <c r="B500" s="20"/>
      <c r="C500" s="3"/>
      <c r="D500" s="3" t="s">
        <v>201</v>
      </c>
      <c r="E500" s="4">
        <v>60</v>
      </c>
      <c r="F500" s="4">
        <v>111378.3</v>
      </c>
      <c r="G500" s="4">
        <f t="shared" si="11"/>
        <v>6682698</v>
      </c>
      <c r="H500" s="4"/>
      <c r="I500" s="58"/>
    </row>
    <row r="501" spans="1:9" ht="16.5" x14ac:dyDescent="0.3">
      <c r="A501" s="1"/>
      <c r="B501" s="20"/>
      <c r="C501" s="3"/>
      <c r="D501" s="3" t="s">
        <v>129</v>
      </c>
      <c r="E501" s="4">
        <v>60</v>
      </c>
      <c r="F501" s="4">
        <v>113613.5</v>
      </c>
      <c r="G501" s="4">
        <f t="shared" si="11"/>
        <v>6816810</v>
      </c>
      <c r="H501" s="4"/>
      <c r="I501" s="58"/>
    </row>
    <row r="502" spans="1:9" ht="16.5" x14ac:dyDescent="0.3">
      <c r="A502" s="1"/>
      <c r="B502" s="20"/>
      <c r="C502" s="3"/>
      <c r="D502" s="3" t="s">
        <v>205</v>
      </c>
      <c r="E502" s="4">
        <v>53</v>
      </c>
      <c r="F502" s="4">
        <v>113613.5</v>
      </c>
      <c r="G502" s="4">
        <f t="shared" si="11"/>
        <v>6021515.5</v>
      </c>
      <c r="H502" s="4"/>
      <c r="I502" s="58"/>
    </row>
    <row r="503" spans="1:9" ht="16.5" x14ac:dyDescent="0.3">
      <c r="A503" s="1"/>
      <c r="B503" s="20"/>
      <c r="C503" s="3"/>
      <c r="D503" s="3" t="s">
        <v>128</v>
      </c>
      <c r="E503" s="4">
        <v>60</v>
      </c>
      <c r="F503" s="4">
        <v>111378.3</v>
      </c>
      <c r="G503" s="4">
        <f t="shared" si="11"/>
        <v>6682698</v>
      </c>
      <c r="H503" s="4"/>
      <c r="I503" s="58"/>
    </row>
    <row r="504" spans="1:9" ht="16.5" x14ac:dyDescent="0.3">
      <c r="A504" s="1"/>
      <c r="B504" s="20"/>
      <c r="C504" s="3"/>
      <c r="D504" s="3" t="s">
        <v>208</v>
      </c>
      <c r="E504" s="4">
        <v>60</v>
      </c>
      <c r="F504" s="4">
        <v>113613.5</v>
      </c>
      <c r="G504" s="4">
        <f t="shared" si="11"/>
        <v>6816810</v>
      </c>
      <c r="H504" s="4">
        <f>SUM(G499:G504)</f>
        <v>35747255.5</v>
      </c>
      <c r="I504" s="58"/>
    </row>
    <row r="505" spans="1:9" ht="16.5" x14ac:dyDescent="0.3">
      <c r="A505" s="1"/>
      <c r="B505" s="20"/>
      <c r="C505" s="3"/>
      <c r="D505" s="3"/>
      <c r="E505" s="4"/>
      <c r="F505" s="4"/>
      <c r="G505" s="4"/>
      <c r="H505" s="4"/>
      <c r="I505" s="58"/>
    </row>
    <row r="506" spans="1:9" ht="16.5" x14ac:dyDescent="0.3">
      <c r="A506" s="1">
        <v>43280</v>
      </c>
      <c r="B506" s="20" t="s">
        <v>655</v>
      </c>
      <c r="C506" s="3" t="s">
        <v>427</v>
      </c>
      <c r="D506" s="3" t="s">
        <v>199</v>
      </c>
      <c r="E506" s="4">
        <v>60</v>
      </c>
      <c r="F506" s="4">
        <v>113613.5</v>
      </c>
      <c r="G506" s="4">
        <f t="shared" si="11"/>
        <v>6816810</v>
      </c>
      <c r="H506" s="4">
        <f>G506</f>
        <v>6816810</v>
      </c>
      <c r="I506" s="58"/>
    </row>
    <row r="507" spans="1:9" ht="16.5" x14ac:dyDescent="0.3">
      <c r="A507" s="1"/>
      <c r="B507" s="20"/>
      <c r="C507" s="3"/>
      <c r="D507" s="3"/>
      <c r="E507" s="4"/>
      <c r="F507" s="4"/>
      <c r="G507" s="4"/>
      <c r="H507" s="4"/>
      <c r="I507" s="58"/>
    </row>
    <row r="508" spans="1:9" ht="16.5" x14ac:dyDescent="0.3">
      <c r="A508" s="1">
        <v>43281</v>
      </c>
      <c r="B508" s="20" t="s">
        <v>656</v>
      </c>
      <c r="C508" s="3" t="s">
        <v>154</v>
      </c>
      <c r="D508" s="3" t="s">
        <v>31</v>
      </c>
      <c r="E508" s="4">
        <v>1</v>
      </c>
      <c r="F508" s="4">
        <v>522000.27</v>
      </c>
      <c r="G508" s="4">
        <f t="shared" si="11"/>
        <v>522000.27</v>
      </c>
      <c r="H508" s="4">
        <f>G508</f>
        <v>522000.27</v>
      </c>
      <c r="I508" s="58"/>
    </row>
    <row r="509" spans="1:9" ht="16.5" x14ac:dyDescent="0.3">
      <c r="A509" s="1"/>
      <c r="B509" s="20"/>
      <c r="C509" s="3"/>
      <c r="D509" s="3"/>
      <c r="E509" s="4"/>
      <c r="F509" s="4"/>
      <c r="G509" s="4"/>
      <c r="H509" s="4"/>
      <c r="I509" s="58"/>
    </row>
    <row r="510" spans="1:9" ht="16.5" x14ac:dyDescent="0.3">
      <c r="A510" s="1">
        <v>43281</v>
      </c>
      <c r="B510" s="20" t="s">
        <v>657</v>
      </c>
      <c r="C510" s="3" t="s">
        <v>552</v>
      </c>
      <c r="D510" s="3" t="s">
        <v>80</v>
      </c>
      <c r="E510" s="4">
        <v>3</v>
      </c>
      <c r="F510" s="4">
        <v>215000.5</v>
      </c>
      <c r="G510" s="4">
        <f t="shared" si="11"/>
        <v>645001.5</v>
      </c>
      <c r="H510" s="4">
        <f>G510</f>
        <v>645001.5</v>
      </c>
      <c r="I510" s="58"/>
    </row>
    <row r="511" spans="1:9" ht="16.5" x14ac:dyDescent="0.3">
      <c r="A511" s="1"/>
      <c r="B511" s="20"/>
      <c r="C511" s="3"/>
      <c r="D511" s="3"/>
      <c r="E511" s="4"/>
      <c r="F511" s="4"/>
      <c r="G511" s="4"/>
      <c r="H511" s="4"/>
      <c r="I511" s="58"/>
    </row>
    <row r="512" spans="1:9" ht="16.5" x14ac:dyDescent="0.3">
      <c r="A512" s="1">
        <v>43281</v>
      </c>
      <c r="B512" s="20" t="s">
        <v>658</v>
      </c>
      <c r="C512" s="3" t="s">
        <v>659</v>
      </c>
      <c r="D512" s="3" t="s">
        <v>213</v>
      </c>
      <c r="E512" s="4">
        <v>2</v>
      </c>
      <c r="F512" s="4">
        <v>589500.44999999995</v>
      </c>
      <c r="G512" s="4">
        <f t="shared" si="11"/>
        <v>1179000.8999999999</v>
      </c>
      <c r="H512" s="4">
        <f>G512</f>
        <v>1179000.8999999999</v>
      </c>
      <c r="I512" s="58"/>
    </row>
    <row r="513" spans="1:9" ht="16.5" x14ac:dyDescent="0.3">
      <c r="A513" s="1"/>
      <c r="B513" s="20"/>
      <c r="C513" s="3"/>
      <c r="D513" s="3"/>
      <c r="E513" s="4"/>
      <c r="F513" s="4"/>
      <c r="G513" s="4"/>
      <c r="H513" s="4"/>
      <c r="I513" s="58"/>
    </row>
    <row r="514" spans="1:9" ht="16.5" x14ac:dyDescent="0.3">
      <c r="A514" s="1">
        <v>43281</v>
      </c>
      <c r="B514" s="20" t="s">
        <v>660</v>
      </c>
      <c r="C514" s="3" t="s">
        <v>195</v>
      </c>
      <c r="D514" s="3" t="s">
        <v>162</v>
      </c>
      <c r="E514" s="4">
        <v>12</v>
      </c>
      <c r="F514" s="4">
        <v>216000.18</v>
      </c>
      <c r="G514" s="4">
        <f t="shared" si="11"/>
        <v>2592002.16</v>
      </c>
      <c r="H514" s="4"/>
      <c r="I514" s="58"/>
    </row>
    <row r="515" spans="1:9" ht="16.5" x14ac:dyDescent="0.3">
      <c r="A515" s="1"/>
      <c r="B515" s="20"/>
      <c r="C515" s="3"/>
      <c r="D515" s="3" t="s">
        <v>162</v>
      </c>
      <c r="E515" s="4">
        <v>2</v>
      </c>
      <c r="F515" s="4"/>
      <c r="G515" s="4"/>
      <c r="H515" s="4">
        <f>G514</f>
        <v>2592002.16</v>
      </c>
      <c r="I515" s="58"/>
    </row>
    <row r="516" spans="1:9" ht="16.5" x14ac:dyDescent="0.3">
      <c r="A516" s="1"/>
      <c r="B516" s="20"/>
      <c r="C516" s="3"/>
      <c r="D516" s="3"/>
      <c r="E516" s="4"/>
      <c r="F516" s="4"/>
      <c r="G516" s="4"/>
      <c r="H516" s="4"/>
      <c r="I516" s="58"/>
    </row>
    <row r="517" spans="1:9" ht="16.5" x14ac:dyDescent="0.3">
      <c r="A517" s="1">
        <v>43281</v>
      </c>
      <c r="B517" s="20" t="s">
        <v>661</v>
      </c>
      <c r="C517" s="3" t="s">
        <v>75</v>
      </c>
      <c r="D517" s="3" t="s">
        <v>95</v>
      </c>
      <c r="E517" s="4">
        <v>2</v>
      </c>
      <c r="F517" s="4">
        <v>199999.8</v>
      </c>
      <c r="G517" s="4">
        <f t="shared" si="11"/>
        <v>399999.6</v>
      </c>
      <c r="H517" s="4">
        <f>G517</f>
        <v>399999.6</v>
      </c>
      <c r="I517" s="58"/>
    </row>
    <row r="518" spans="1:9" ht="16.5" x14ac:dyDescent="0.3">
      <c r="A518" s="1"/>
      <c r="B518" s="20"/>
      <c r="C518" s="3"/>
      <c r="D518" s="3"/>
      <c r="E518" s="4"/>
      <c r="F518" s="4"/>
      <c r="G518" s="4"/>
      <c r="H518" s="4"/>
      <c r="I518" s="58"/>
    </row>
    <row r="519" spans="1:9" ht="16.5" x14ac:dyDescent="0.3">
      <c r="A519" s="1">
        <v>43281</v>
      </c>
      <c r="B519" s="20" t="s">
        <v>662</v>
      </c>
      <c r="C519" s="3" t="s">
        <v>663</v>
      </c>
      <c r="D519" s="3" t="s">
        <v>95</v>
      </c>
      <c r="E519" s="4">
        <v>1</v>
      </c>
      <c r="F519" s="4">
        <v>199999.8</v>
      </c>
      <c r="G519" s="4">
        <f t="shared" si="11"/>
        <v>199999.8</v>
      </c>
      <c r="H519" s="4">
        <f>G519</f>
        <v>199999.8</v>
      </c>
      <c r="I519" s="58"/>
    </row>
    <row r="520" spans="1:9" ht="16.5" x14ac:dyDescent="0.3">
      <c r="A520" s="1"/>
      <c r="B520" s="20"/>
      <c r="C520" s="3"/>
      <c r="D520" s="3"/>
      <c r="E520" s="4"/>
      <c r="F520" s="4"/>
      <c r="G520" s="4"/>
      <c r="H520" s="4"/>
      <c r="I520" s="58"/>
    </row>
    <row r="521" spans="1:9" ht="16.5" x14ac:dyDescent="0.3">
      <c r="A521" s="1">
        <v>43281</v>
      </c>
      <c r="B521" s="20" t="s">
        <v>664</v>
      </c>
      <c r="C521" s="3" t="s">
        <v>242</v>
      </c>
      <c r="D521" s="3" t="s">
        <v>652</v>
      </c>
      <c r="E521" s="4">
        <v>2</v>
      </c>
      <c r="F521" s="4">
        <v>517000</v>
      </c>
      <c r="G521" s="4">
        <f t="shared" si="11"/>
        <v>1034000</v>
      </c>
      <c r="H521" s="4">
        <f>G521</f>
        <v>1034000</v>
      </c>
      <c r="I521" s="58"/>
    </row>
    <row r="522" spans="1:9" ht="16.5" x14ac:dyDescent="0.3">
      <c r="A522" s="1"/>
      <c r="B522" s="20"/>
      <c r="C522" s="3"/>
      <c r="D522" s="3"/>
      <c r="E522" s="4"/>
      <c r="F522" s="4"/>
      <c r="G522" s="4"/>
      <c r="H522" s="4"/>
      <c r="I522" s="58"/>
    </row>
    <row r="523" spans="1:9" ht="16.5" x14ac:dyDescent="0.3">
      <c r="A523" s="1">
        <v>43281</v>
      </c>
      <c r="B523" s="20" t="s">
        <v>665</v>
      </c>
      <c r="C523" s="3" t="s">
        <v>38</v>
      </c>
      <c r="D523" s="3" t="s">
        <v>95</v>
      </c>
      <c r="E523" s="4">
        <v>24</v>
      </c>
      <c r="F523" s="4">
        <v>199999.8</v>
      </c>
      <c r="G523" s="4">
        <f t="shared" si="11"/>
        <v>4799995.1999999993</v>
      </c>
      <c r="H523" s="4">
        <f>G523</f>
        <v>4799995.1999999993</v>
      </c>
      <c r="I523" s="58"/>
    </row>
    <row r="524" spans="1:9" ht="16.5" x14ac:dyDescent="0.3">
      <c r="A524" s="1"/>
      <c r="B524" s="20"/>
      <c r="C524" s="3"/>
      <c r="D524" s="3"/>
      <c r="E524" s="4"/>
      <c r="F524" s="4"/>
      <c r="G524" s="4"/>
      <c r="H524" s="4"/>
      <c r="I524" s="58"/>
    </row>
    <row r="525" spans="1:9" ht="16.5" x14ac:dyDescent="0.3">
      <c r="A525" s="1">
        <v>43281</v>
      </c>
      <c r="B525" s="20" t="s">
        <v>666</v>
      </c>
      <c r="C525" s="3" t="s">
        <v>427</v>
      </c>
      <c r="D525" s="3" t="s">
        <v>547</v>
      </c>
      <c r="E525" s="4">
        <v>12</v>
      </c>
      <c r="F525" s="4">
        <v>66999.899999999994</v>
      </c>
      <c r="G525" s="4">
        <f t="shared" si="11"/>
        <v>803998.79999999993</v>
      </c>
      <c r="H525" s="4"/>
      <c r="I525" s="58"/>
    </row>
    <row r="526" spans="1:9" ht="16.5" x14ac:dyDescent="0.3">
      <c r="A526" s="1"/>
      <c r="B526" s="20"/>
      <c r="C526" s="3"/>
      <c r="D526" s="3" t="s">
        <v>578</v>
      </c>
      <c r="E526" s="4">
        <v>12</v>
      </c>
      <c r="F526" s="4">
        <v>66999.899999999994</v>
      </c>
      <c r="G526" s="4">
        <f t="shared" si="11"/>
        <v>803998.79999999993</v>
      </c>
      <c r="H526" s="4"/>
      <c r="I526" s="58"/>
    </row>
    <row r="527" spans="1:9" ht="16.5" x14ac:dyDescent="0.3">
      <c r="A527" s="1"/>
      <c r="B527" s="20"/>
      <c r="C527" s="3"/>
      <c r="D527" s="3" t="s">
        <v>545</v>
      </c>
      <c r="E527" s="4">
        <v>12</v>
      </c>
      <c r="F527" s="4">
        <v>133999.79999999999</v>
      </c>
      <c r="G527" s="4">
        <f t="shared" ref="G527:G537" si="14">E527*F527</f>
        <v>1607997.5999999999</v>
      </c>
      <c r="H527" s="4">
        <f>SUM(G525:G527)</f>
        <v>3215995.1999999997</v>
      </c>
      <c r="I527" s="58"/>
    </row>
    <row r="528" spans="1:9" ht="16.5" x14ac:dyDescent="0.3">
      <c r="A528" s="1"/>
      <c r="B528" s="20"/>
      <c r="C528" s="3"/>
      <c r="D528" s="3"/>
      <c r="E528" s="4"/>
      <c r="F528" s="4"/>
      <c r="G528" s="4"/>
      <c r="H528" s="4"/>
      <c r="I528" s="58"/>
    </row>
    <row r="529" spans="1:12" ht="16.5" x14ac:dyDescent="0.3">
      <c r="A529" s="1">
        <v>43281</v>
      </c>
      <c r="B529" s="20" t="s">
        <v>667</v>
      </c>
      <c r="C529" s="3" t="s">
        <v>35</v>
      </c>
      <c r="D529" s="3" t="s">
        <v>66</v>
      </c>
      <c r="E529" s="4">
        <v>6</v>
      </c>
      <c r="F529" s="4">
        <v>354999.7</v>
      </c>
      <c r="G529" s="4">
        <f t="shared" si="14"/>
        <v>2129998.2000000002</v>
      </c>
      <c r="H529" s="4">
        <f>G529</f>
        <v>2129998.2000000002</v>
      </c>
      <c r="I529" s="58"/>
    </row>
    <row r="530" spans="1:12" ht="16.5" x14ac:dyDescent="0.3">
      <c r="A530" s="1"/>
      <c r="B530" s="20"/>
      <c r="C530" s="3"/>
      <c r="D530" s="3" t="s">
        <v>1696</v>
      </c>
      <c r="E530" s="4"/>
      <c r="F530" s="4"/>
      <c r="G530" s="4">
        <v>930000</v>
      </c>
      <c r="H530" s="4">
        <v>930000</v>
      </c>
      <c r="I530" s="58"/>
    </row>
    <row r="531" spans="1:12" ht="16.5" x14ac:dyDescent="0.3">
      <c r="A531" s="1"/>
      <c r="B531" s="20"/>
      <c r="C531" s="3"/>
      <c r="D531" s="3"/>
      <c r="E531" s="4"/>
      <c r="F531" s="4"/>
      <c r="G531" s="4"/>
      <c r="H531" s="4"/>
      <c r="I531" s="68"/>
    </row>
    <row r="532" spans="1:12" ht="16.5" x14ac:dyDescent="0.3">
      <c r="A532" s="1">
        <v>43281</v>
      </c>
      <c r="B532" s="20" t="s">
        <v>668</v>
      </c>
      <c r="C532" s="3" t="s">
        <v>669</v>
      </c>
      <c r="D532" s="3" t="s">
        <v>80</v>
      </c>
      <c r="E532" s="4">
        <v>1</v>
      </c>
      <c r="F532" s="4">
        <v>215000.5</v>
      </c>
      <c r="G532" s="4">
        <f t="shared" si="14"/>
        <v>215000.5</v>
      </c>
      <c r="H532" s="4">
        <f>G532</f>
        <v>215000.5</v>
      </c>
      <c r="I532" s="58"/>
    </row>
    <row r="533" spans="1:12" ht="16.5" x14ac:dyDescent="0.3">
      <c r="A533" s="1"/>
      <c r="B533" s="20"/>
      <c r="C533" s="3"/>
      <c r="D533" s="3"/>
      <c r="E533" s="4"/>
      <c r="F533" s="4"/>
      <c r="G533" s="4"/>
      <c r="H533" s="4"/>
      <c r="I533" s="58"/>
    </row>
    <row r="534" spans="1:12" ht="16.5" x14ac:dyDescent="0.3">
      <c r="A534" s="1">
        <v>43281</v>
      </c>
      <c r="B534" s="20" t="s">
        <v>670</v>
      </c>
      <c r="C534" s="3" t="s">
        <v>57</v>
      </c>
      <c r="D534" s="3" t="s">
        <v>31</v>
      </c>
      <c r="E534" s="4">
        <v>2</v>
      </c>
      <c r="F534" s="4">
        <v>522000.27</v>
      </c>
      <c r="G534" s="4">
        <f t="shared" si="14"/>
        <v>1044000.54</v>
      </c>
      <c r="H534" s="4"/>
      <c r="I534" s="58"/>
    </row>
    <row r="535" spans="1:12" ht="16.5" x14ac:dyDescent="0.3">
      <c r="A535" s="1"/>
      <c r="B535" s="20"/>
      <c r="C535" s="3"/>
      <c r="D535" s="3" t="s">
        <v>95</v>
      </c>
      <c r="E535" s="4">
        <v>1</v>
      </c>
      <c r="F535" s="4">
        <v>199999.8</v>
      </c>
      <c r="G535" s="4">
        <f t="shared" si="14"/>
        <v>199999.8</v>
      </c>
      <c r="H535" s="4">
        <f>SUM(G534:G535)</f>
        <v>1244000.3400000001</v>
      </c>
      <c r="I535" s="58"/>
    </row>
    <row r="536" spans="1:12" ht="16.5" x14ac:dyDescent="0.3">
      <c r="A536" s="1"/>
      <c r="B536" s="20"/>
      <c r="C536" s="3"/>
      <c r="D536" s="3"/>
      <c r="E536" s="4"/>
      <c r="F536" s="4"/>
      <c r="G536" s="4"/>
      <c r="H536" s="4"/>
      <c r="I536" s="58"/>
    </row>
    <row r="537" spans="1:12" ht="16.5" x14ac:dyDescent="0.3">
      <c r="A537" s="1">
        <v>43281</v>
      </c>
      <c r="B537" s="20" t="s">
        <v>671</v>
      </c>
      <c r="C537" s="3" t="s">
        <v>672</v>
      </c>
      <c r="D537" s="3" t="s">
        <v>213</v>
      </c>
      <c r="E537" s="4">
        <v>1</v>
      </c>
      <c r="F537" s="4">
        <v>589500.55000000005</v>
      </c>
      <c r="G537" s="4">
        <f t="shared" si="14"/>
        <v>589500.55000000005</v>
      </c>
      <c r="H537" s="4">
        <f>G537</f>
        <v>589500.55000000005</v>
      </c>
      <c r="I537" s="58"/>
    </row>
    <row r="538" spans="1:12" ht="16.5" x14ac:dyDescent="0.3">
      <c r="A538" s="1"/>
      <c r="B538" s="20"/>
      <c r="C538" s="3"/>
      <c r="D538" s="3"/>
      <c r="E538" s="4"/>
      <c r="F538" s="4"/>
      <c r="G538" s="4"/>
      <c r="H538" s="4"/>
      <c r="I538" s="58"/>
    </row>
    <row r="539" spans="1:12" s="25" customFormat="1" ht="12.75" x14ac:dyDescent="0.2">
      <c r="A539" s="33">
        <v>43283</v>
      </c>
      <c r="B539" s="54" t="s">
        <v>675</v>
      </c>
      <c r="C539" s="34" t="s">
        <v>676</v>
      </c>
      <c r="D539" s="34" t="s">
        <v>95</v>
      </c>
      <c r="E539" s="35">
        <v>2</v>
      </c>
      <c r="F539" s="35">
        <v>199999.8</v>
      </c>
      <c r="G539" s="35">
        <f t="shared" ref="G539:G654" si="15">E539*F539</f>
        <v>399999.6</v>
      </c>
      <c r="H539" s="35">
        <f>G539</f>
        <v>399999.6</v>
      </c>
      <c r="I539" s="168" t="s">
        <v>1213</v>
      </c>
      <c r="J539" s="35"/>
      <c r="K539" s="35"/>
      <c r="L539" s="36"/>
    </row>
    <row r="540" spans="1:12" s="25" customFormat="1" ht="12.75" x14ac:dyDescent="0.2">
      <c r="A540" s="33"/>
      <c r="B540" s="54"/>
      <c r="C540" s="34"/>
      <c r="D540" s="34"/>
      <c r="E540" s="35"/>
      <c r="F540" s="35"/>
      <c r="G540" s="35"/>
      <c r="H540" s="35"/>
      <c r="I540" s="168"/>
      <c r="J540" s="35"/>
      <c r="K540" s="35"/>
      <c r="L540" s="36"/>
    </row>
    <row r="541" spans="1:12" s="25" customFormat="1" ht="12.75" x14ac:dyDescent="0.2">
      <c r="A541" s="33">
        <v>43283</v>
      </c>
      <c r="B541" s="54" t="s">
        <v>677</v>
      </c>
      <c r="C541" s="34" t="s">
        <v>678</v>
      </c>
      <c r="D541" s="34" t="s">
        <v>95</v>
      </c>
      <c r="E541" s="35">
        <v>5</v>
      </c>
      <c r="F541" s="35">
        <v>199999.8</v>
      </c>
      <c r="G541" s="35">
        <f t="shared" si="15"/>
        <v>999999</v>
      </c>
      <c r="H541" s="35">
        <f>G541</f>
        <v>999999</v>
      </c>
      <c r="I541" s="168" t="s">
        <v>1213</v>
      </c>
      <c r="J541" s="35"/>
      <c r="K541" s="35"/>
      <c r="L541" s="36"/>
    </row>
    <row r="542" spans="1:12" s="25" customFormat="1" ht="12.75" x14ac:dyDescent="0.2">
      <c r="A542" s="33"/>
      <c r="B542" s="54"/>
      <c r="C542" s="34"/>
      <c r="D542" s="34"/>
      <c r="E542" s="35"/>
      <c r="F542" s="35"/>
      <c r="G542" s="35"/>
      <c r="H542" s="35"/>
      <c r="I542" s="168"/>
      <c r="J542" s="35"/>
      <c r="K542" s="35"/>
      <c r="L542" s="36"/>
    </row>
    <row r="543" spans="1:12" s="25" customFormat="1" ht="12.75" x14ac:dyDescent="0.2">
      <c r="A543" s="33">
        <v>43283</v>
      </c>
      <c r="B543" s="54" t="s">
        <v>679</v>
      </c>
      <c r="C543" s="34" t="s">
        <v>442</v>
      </c>
      <c r="D543" s="34" t="s">
        <v>80</v>
      </c>
      <c r="E543" s="35">
        <v>3</v>
      </c>
      <c r="F543" s="35">
        <v>215000.5</v>
      </c>
      <c r="G543" s="35">
        <f t="shared" si="15"/>
        <v>645001.5</v>
      </c>
      <c r="H543" s="35">
        <f>G543</f>
        <v>645001.5</v>
      </c>
      <c r="I543" s="168" t="s">
        <v>1213</v>
      </c>
      <c r="J543" s="35"/>
      <c r="K543" s="35"/>
      <c r="L543" s="36"/>
    </row>
    <row r="544" spans="1:12" s="25" customFormat="1" ht="12.75" x14ac:dyDescent="0.2">
      <c r="A544" s="33"/>
      <c r="B544" s="54"/>
      <c r="C544" s="34"/>
      <c r="D544" s="34"/>
      <c r="E544" s="35"/>
      <c r="F544" s="35"/>
      <c r="G544" s="35"/>
      <c r="H544" s="35"/>
      <c r="I544" s="168"/>
      <c r="J544" s="35"/>
      <c r="K544" s="35"/>
      <c r="L544" s="36"/>
    </row>
    <row r="545" spans="1:12" s="25" customFormat="1" ht="12.75" x14ac:dyDescent="0.2">
      <c r="A545" s="33">
        <v>43283</v>
      </c>
      <c r="B545" s="54" t="s">
        <v>680</v>
      </c>
      <c r="C545" s="34" t="s">
        <v>121</v>
      </c>
      <c r="D545" s="34" t="s">
        <v>391</v>
      </c>
      <c r="E545" s="35">
        <v>3</v>
      </c>
      <c r="F545" s="35">
        <v>562500.18000000005</v>
      </c>
      <c r="G545" s="35">
        <f t="shared" si="15"/>
        <v>1687500.54</v>
      </c>
      <c r="H545" s="35">
        <f>G545</f>
        <v>1687500.54</v>
      </c>
      <c r="I545" s="168" t="s">
        <v>314</v>
      </c>
      <c r="J545" s="35"/>
      <c r="K545" s="35"/>
      <c r="L545" s="36"/>
    </row>
    <row r="546" spans="1:12" s="25" customFormat="1" ht="12.75" x14ac:dyDescent="0.2">
      <c r="A546" s="33"/>
      <c r="B546" s="54"/>
      <c r="C546" s="34"/>
      <c r="D546" s="34"/>
      <c r="E546" s="35"/>
      <c r="F546" s="35"/>
      <c r="G546" s="35"/>
      <c r="H546" s="35"/>
      <c r="I546" s="168"/>
      <c r="J546" s="35"/>
      <c r="K546" s="35"/>
      <c r="L546" s="36"/>
    </row>
    <row r="547" spans="1:12" s="25" customFormat="1" ht="12.75" x14ac:dyDescent="0.2">
      <c r="A547" s="33">
        <v>43283</v>
      </c>
      <c r="B547" s="54" t="s">
        <v>681</v>
      </c>
      <c r="C547" s="34" t="s">
        <v>242</v>
      </c>
      <c r="D547" s="34" t="s">
        <v>652</v>
      </c>
      <c r="E547" s="35">
        <v>1</v>
      </c>
      <c r="F547" s="35">
        <v>517000</v>
      </c>
      <c r="G547" s="35">
        <f t="shared" si="15"/>
        <v>517000</v>
      </c>
      <c r="H547" s="35">
        <f>G547</f>
        <v>517000</v>
      </c>
      <c r="I547" s="168" t="s">
        <v>309</v>
      </c>
      <c r="J547" s="35"/>
      <c r="K547" s="35"/>
      <c r="L547" s="36"/>
    </row>
    <row r="548" spans="1:12" s="25" customFormat="1" ht="12.75" x14ac:dyDescent="0.2">
      <c r="A548" s="33"/>
      <c r="B548" s="54"/>
      <c r="C548" s="34"/>
      <c r="D548" s="34"/>
      <c r="E548" s="35"/>
      <c r="F548" s="35"/>
      <c r="G548" s="35"/>
      <c r="H548" s="35"/>
      <c r="I548" s="168"/>
      <c r="J548" s="35"/>
      <c r="K548" s="35"/>
      <c r="L548" s="36"/>
    </row>
    <row r="549" spans="1:12" s="25" customFormat="1" ht="12.75" x14ac:dyDescent="0.2">
      <c r="A549" s="33">
        <v>43283</v>
      </c>
      <c r="B549" s="54" t="s">
        <v>682</v>
      </c>
      <c r="C549" s="34" t="s">
        <v>215</v>
      </c>
      <c r="D549" s="34" t="s">
        <v>20</v>
      </c>
      <c r="E549" s="35">
        <v>6</v>
      </c>
      <c r="F549" s="35">
        <v>620999.5</v>
      </c>
      <c r="G549" s="35">
        <f t="shared" si="15"/>
        <v>3725997</v>
      </c>
      <c r="H549" s="35"/>
      <c r="I549" s="180" t="s">
        <v>309</v>
      </c>
      <c r="J549" s="35"/>
      <c r="K549" s="35"/>
      <c r="L549" s="36"/>
    </row>
    <row r="550" spans="1:12" s="25" customFormat="1" ht="12.75" x14ac:dyDescent="0.2">
      <c r="A550" s="33"/>
      <c r="B550" s="54"/>
      <c r="C550" s="34"/>
      <c r="D550" s="34" t="s">
        <v>40</v>
      </c>
      <c r="E550" s="35">
        <v>1</v>
      </c>
      <c r="F550" s="35">
        <v>655000.5</v>
      </c>
      <c r="G550" s="35">
        <f t="shared" si="15"/>
        <v>655000.5</v>
      </c>
      <c r="H550" s="35">
        <f>SUM(G549:G550)</f>
        <v>4380997.5</v>
      </c>
      <c r="I550" s="180"/>
      <c r="J550" s="35"/>
      <c r="K550" s="35"/>
      <c r="L550" s="36"/>
    </row>
    <row r="551" spans="1:12" s="25" customFormat="1" ht="12.75" x14ac:dyDescent="0.2">
      <c r="A551" s="33"/>
      <c r="B551" s="54"/>
      <c r="C551" s="34"/>
      <c r="D551" s="34"/>
      <c r="E551" s="35"/>
      <c r="F551" s="35"/>
      <c r="G551" s="35"/>
      <c r="H551" s="35"/>
      <c r="I551" s="168"/>
      <c r="J551" s="35"/>
      <c r="K551" s="35"/>
      <c r="L551" s="36"/>
    </row>
    <row r="552" spans="1:12" s="25" customFormat="1" ht="12.75" x14ac:dyDescent="0.2">
      <c r="A552" s="37">
        <v>43283</v>
      </c>
      <c r="B552" s="54" t="s">
        <v>683</v>
      </c>
      <c r="C552" s="34" t="s">
        <v>42</v>
      </c>
      <c r="D552" s="34" t="s">
        <v>20</v>
      </c>
      <c r="E552" s="35">
        <v>2</v>
      </c>
      <c r="F552" s="35">
        <v>620999.5</v>
      </c>
      <c r="G552" s="35">
        <f t="shared" si="15"/>
        <v>1241999</v>
      </c>
      <c r="H552" s="35">
        <f>G552</f>
        <v>1241999</v>
      </c>
      <c r="I552" s="168" t="s">
        <v>309</v>
      </c>
      <c r="J552" s="35"/>
      <c r="K552" s="35"/>
      <c r="L552" s="36"/>
    </row>
    <row r="553" spans="1:12" s="25" customFormat="1" ht="12.75" x14ac:dyDescent="0.2">
      <c r="A553" s="37"/>
      <c r="B553" s="54"/>
      <c r="C553" s="34"/>
      <c r="D553" s="34"/>
      <c r="E553" s="35"/>
      <c r="F553" s="35"/>
      <c r="G553" s="35"/>
      <c r="H553" s="35"/>
      <c r="I553" s="168"/>
      <c r="J553" s="35"/>
      <c r="K553" s="35"/>
      <c r="L553" s="36"/>
    </row>
    <row r="554" spans="1:12" s="25" customFormat="1" ht="12.75" x14ac:dyDescent="0.2">
      <c r="A554" s="33">
        <v>43283</v>
      </c>
      <c r="B554" s="54" t="s">
        <v>684</v>
      </c>
      <c r="C554" s="34" t="s">
        <v>685</v>
      </c>
      <c r="D554" s="34" t="s">
        <v>162</v>
      </c>
      <c r="E554" s="35">
        <v>6</v>
      </c>
      <c r="F554" s="35">
        <v>216000.18</v>
      </c>
      <c r="G554" s="35">
        <f t="shared" si="15"/>
        <v>1296001.08</v>
      </c>
      <c r="H554" s="35">
        <f>G554</f>
        <v>1296001.08</v>
      </c>
      <c r="I554" s="168" t="s">
        <v>1219</v>
      </c>
      <c r="J554" s="35"/>
      <c r="K554" s="35"/>
    </row>
    <row r="555" spans="1:12" s="25" customFormat="1" ht="12.75" x14ac:dyDescent="0.2">
      <c r="A555" s="33"/>
      <c r="B555" s="54"/>
      <c r="C555" s="34"/>
      <c r="D555" s="34"/>
      <c r="E555" s="35"/>
      <c r="F555" s="35"/>
      <c r="G555" s="46"/>
      <c r="H555" s="48"/>
      <c r="I555" s="49"/>
      <c r="J555" s="35"/>
      <c r="K555" s="35"/>
    </row>
    <row r="556" spans="1:12" s="25" customFormat="1" ht="12.75" x14ac:dyDescent="0.2">
      <c r="A556" s="33">
        <v>43283</v>
      </c>
      <c r="B556" s="54" t="s">
        <v>688</v>
      </c>
      <c r="C556" s="34" t="s">
        <v>685</v>
      </c>
      <c r="D556" s="34" t="s">
        <v>162</v>
      </c>
      <c r="E556" s="35">
        <v>1</v>
      </c>
      <c r="F556" s="38">
        <v>0</v>
      </c>
      <c r="G556" s="47">
        <v>0</v>
      </c>
      <c r="H556" s="48">
        <f>SUM(G556)</f>
        <v>0</v>
      </c>
      <c r="I556" s="49" t="s">
        <v>309</v>
      </c>
      <c r="J556" s="35"/>
      <c r="K556" s="35"/>
    </row>
    <row r="557" spans="1:12" s="25" customFormat="1" ht="12.75" x14ac:dyDescent="0.2">
      <c r="A557" s="33"/>
      <c r="B557" s="54"/>
      <c r="C557" s="34"/>
      <c r="D557" s="34"/>
      <c r="E557" s="35"/>
      <c r="F557" s="38"/>
      <c r="G557" s="47"/>
      <c r="H557" s="48"/>
      <c r="I557" s="49"/>
      <c r="J557" s="35"/>
      <c r="K557" s="35"/>
    </row>
    <row r="558" spans="1:12" s="25" customFormat="1" ht="12.75" x14ac:dyDescent="0.2">
      <c r="A558" s="33">
        <v>43283</v>
      </c>
      <c r="B558" s="54" t="s">
        <v>686</v>
      </c>
      <c r="C558" s="34" t="s">
        <v>687</v>
      </c>
      <c r="D558" s="34" t="s">
        <v>20</v>
      </c>
      <c r="E558" s="35">
        <v>2</v>
      </c>
      <c r="F558" s="35">
        <v>620999.5</v>
      </c>
      <c r="G558" s="46">
        <f t="shared" si="15"/>
        <v>1241999</v>
      </c>
      <c r="H558" s="48"/>
      <c r="I558" s="180" t="s">
        <v>310</v>
      </c>
      <c r="J558" s="35"/>
      <c r="K558" s="35"/>
    </row>
    <row r="559" spans="1:12" s="25" customFormat="1" ht="12.75" x14ac:dyDescent="0.2">
      <c r="A559" s="33"/>
      <c r="B559" s="54"/>
      <c r="C559" s="34"/>
      <c r="D559" s="34" t="s">
        <v>496</v>
      </c>
      <c r="E559" s="35">
        <v>1</v>
      </c>
      <c r="F559" s="35">
        <v>725000.1</v>
      </c>
      <c r="G559" s="35">
        <f t="shared" si="15"/>
        <v>725000.1</v>
      </c>
      <c r="H559" s="46">
        <f>SUM(G558:G559)</f>
        <v>1966999.1</v>
      </c>
      <c r="I559" s="180"/>
      <c r="J559" s="42"/>
      <c r="K559" s="35"/>
    </row>
    <row r="560" spans="1:12" s="25" customFormat="1" ht="12.75" x14ac:dyDescent="0.2">
      <c r="A560" s="33"/>
      <c r="B560" s="54"/>
      <c r="C560" s="34"/>
      <c r="D560" s="34"/>
      <c r="E560" s="35"/>
      <c r="F560" s="35"/>
      <c r="G560" s="35"/>
      <c r="H560" s="35"/>
      <c r="I560" s="168"/>
      <c r="J560" s="35"/>
      <c r="K560" s="35"/>
    </row>
    <row r="561" spans="1:11" s="25" customFormat="1" ht="12.75" x14ac:dyDescent="0.2">
      <c r="A561" s="33">
        <v>43283</v>
      </c>
      <c r="B561" s="54" t="s">
        <v>689</v>
      </c>
      <c r="C561" s="34" t="s">
        <v>53</v>
      </c>
      <c r="D561" s="34" t="s">
        <v>213</v>
      </c>
      <c r="E561" s="35">
        <v>2</v>
      </c>
      <c r="F561" s="35">
        <v>655000.5</v>
      </c>
      <c r="G561" s="35">
        <f t="shared" si="15"/>
        <v>1310001</v>
      </c>
      <c r="H561" s="35">
        <f>G561</f>
        <v>1310001</v>
      </c>
      <c r="I561" s="168" t="s">
        <v>310</v>
      </c>
      <c r="J561" s="35"/>
      <c r="K561" s="35"/>
    </row>
    <row r="562" spans="1:11" s="25" customFormat="1" ht="12.75" x14ac:dyDescent="0.2">
      <c r="A562" s="33"/>
      <c r="B562" s="54"/>
      <c r="C562" s="34"/>
      <c r="D562" s="34"/>
      <c r="E562" s="35"/>
      <c r="F562" s="35"/>
      <c r="G562" s="35"/>
      <c r="H562" s="35"/>
      <c r="I562" s="168"/>
      <c r="J562" s="35"/>
      <c r="K562" s="35"/>
    </row>
    <row r="563" spans="1:11" s="25" customFormat="1" ht="12.75" x14ac:dyDescent="0.2">
      <c r="A563" s="33">
        <v>43283</v>
      </c>
      <c r="B563" s="54" t="s">
        <v>690</v>
      </c>
      <c r="C563" s="34" t="s">
        <v>691</v>
      </c>
      <c r="D563" s="34" t="s">
        <v>104</v>
      </c>
      <c r="E563" s="35">
        <v>1</v>
      </c>
      <c r="F563" s="35">
        <v>522000.27</v>
      </c>
      <c r="G563" s="35">
        <f t="shared" si="15"/>
        <v>522000.27</v>
      </c>
      <c r="H563" s="35">
        <f t="shared" ref="H563:H573" si="16">G563</f>
        <v>522000.27</v>
      </c>
      <c r="I563" s="168" t="s">
        <v>1213</v>
      </c>
      <c r="J563" s="35"/>
      <c r="K563" s="35"/>
    </row>
    <row r="564" spans="1:11" s="25" customFormat="1" ht="12.75" x14ac:dyDescent="0.2">
      <c r="A564" s="33"/>
      <c r="B564" s="54"/>
      <c r="C564" s="34"/>
      <c r="D564" s="34"/>
      <c r="E564" s="35"/>
      <c r="F564" s="35"/>
      <c r="G564" s="35"/>
      <c r="H564" s="35"/>
      <c r="I564" s="168"/>
      <c r="J564" s="35"/>
      <c r="K564" s="35"/>
    </row>
    <row r="565" spans="1:11" s="25" customFormat="1" ht="12.75" x14ac:dyDescent="0.2">
      <c r="A565" s="33">
        <v>43284</v>
      </c>
      <c r="B565" s="54" t="s">
        <v>692</v>
      </c>
      <c r="C565" s="34" t="s">
        <v>693</v>
      </c>
      <c r="D565" s="34" t="s">
        <v>95</v>
      </c>
      <c r="E565" s="35">
        <v>8</v>
      </c>
      <c r="F565" s="35">
        <v>199999.8</v>
      </c>
      <c r="G565" s="35">
        <f t="shared" si="15"/>
        <v>1599998.4</v>
      </c>
      <c r="H565" s="35">
        <f t="shared" si="16"/>
        <v>1599998.4</v>
      </c>
      <c r="I565" s="168" t="s">
        <v>309</v>
      </c>
      <c r="J565" s="35"/>
      <c r="K565" s="35"/>
    </row>
    <row r="566" spans="1:11" s="25" customFormat="1" ht="12.75" x14ac:dyDescent="0.2">
      <c r="A566" s="33"/>
      <c r="B566" s="54"/>
      <c r="C566" s="34"/>
      <c r="D566" s="34"/>
      <c r="E566" s="35"/>
      <c r="F566" s="35"/>
      <c r="G566" s="35"/>
      <c r="H566" s="35"/>
      <c r="I566" s="168"/>
      <c r="J566" s="35"/>
      <c r="K566" s="35"/>
    </row>
    <row r="567" spans="1:11" s="25" customFormat="1" ht="12.75" x14ac:dyDescent="0.2">
      <c r="A567" s="33">
        <v>43284</v>
      </c>
      <c r="B567" s="54" t="s">
        <v>694</v>
      </c>
      <c r="C567" s="34" t="s">
        <v>77</v>
      </c>
      <c r="D567" s="34" t="s">
        <v>31</v>
      </c>
      <c r="E567" s="35">
        <v>12</v>
      </c>
      <c r="F567" s="35">
        <v>522000.27</v>
      </c>
      <c r="G567" s="35">
        <f t="shared" si="15"/>
        <v>6264003.2400000002</v>
      </c>
      <c r="H567" s="35">
        <f t="shared" si="16"/>
        <v>6264003.2400000002</v>
      </c>
      <c r="I567" s="168" t="s">
        <v>674</v>
      </c>
      <c r="J567" s="35"/>
      <c r="K567" s="35"/>
    </row>
    <row r="568" spans="1:11" s="25" customFormat="1" ht="12.75" x14ac:dyDescent="0.2">
      <c r="A568" s="33"/>
      <c r="B568" s="54"/>
      <c r="C568" s="34"/>
      <c r="D568" s="34"/>
      <c r="E568" s="35"/>
      <c r="F568" s="35"/>
      <c r="G568" s="35"/>
      <c r="H568" s="35"/>
      <c r="I568" s="168"/>
      <c r="J568" s="35"/>
      <c r="K568" s="35"/>
    </row>
    <row r="569" spans="1:11" s="25" customFormat="1" ht="12.75" x14ac:dyDescent="0.2">
      <c r="A569" s="33">
        <v>43284</v>
      </c>
      <c r="B569" s="54" t="s">
        <v>695</v>
      </c>
      <c r="C569" s="34" t="s">
        <v>53</v>
      </c>
      <c r="D569" s="34" t="s">
        <v>20</v>
      </c>
      <c r="E569" s="35">
        <v>2</v>
      </c>
      <c r="F569" s="35">
        <v>620999.5</v>
      </c>
      <c r="G569" s="35">
        <f t="shared" si="15"/>
        <v>1241999</v>
      </c>
      <c r="H569" s="35">
        <f t="shared" si="16"/>
        <v>1241999</v>
      </c>
      <c r="I569" s="168" t="s">
        <v>310</v>
      </c>
      <c r="J569" s="35"/>
      <c r="K569" s="35"/>
    </row>
    <row r="570" spans="1:11" s="25" customFormat="1" ht="12.75" x14ac:dyDescent="0.2">
      <c r="A570" s="33"/>
      <c r="B570" s="54"/>
      <c r="C570" s="34"/>
      <c r="D570" s="34"/>
      <c r="E570" s="35"/>
      <c r="F570" s="35"/>
      <c r="G570" s="35"/>
      <c r="H570" s="35"/>
      <c r="I570" s="168"/>
      <c r="J570" s="35"/>
      <c r="K570" s="35"/>
    </row>
    <row r="571" spans="1:11" s="25" customFormat="1" ht="12.75" x14ac:dyDescent="0.2">
      <c r="A571" s="33">
        <v>43284</v>
      </c>
      <c r="B571" s="54" t="s">
        <v>696</v>
      </c>
      <c r="C571" s="34" t="s">
        <v>648</v>
      </c>
      <c r="D571" s="34" t="s">
        <v>109</v>
      </c>
      <c r="E571" s="35">
        <v>2</v>
      </c>
      <c r="F571" s="35">
        <v>215000.5</v>
      </c>
      <c r="G571" s="35">
        <f t="shared" si="15"/>
        <v>430001</v>
      </c>
      <c r="H571" s="35">
        <f t="shared" si="16"/>
        <v>430001</v>
      </c>
      <c r="I571" s="168" t="s">
        <v>674</v>
      </c>
      <c r="J571" s="35"/>
      <c r="K571" s="35"/>
    </row>
    <row r="572" spans="1:11" s="25" customFormat="1" ht="12.75" x14ac:dyDescent="0.2">
      <c r="A572" s="33"/>
      <c r="B572" s="54"/>
      <c r="C572" s="34"/>
      <c r="D572" s="34"/>
      <c r="E572" s="35"/>
      <c r="F572" s="35"/>
      <c r="G572" s="35"/>
      <c r="H572" s="35"/>
      <c r="I572" s="168"/>
      <c r="J572" s="35"/>
      <c r="K572" s="35"/>
    </row>
    <row r="573" spans="1:11" s="25" customFormat="1" ht="12.75" x14ac:dyDescent="0.2">
      <c r="A573" s="33">
        <v>43284</v>
      </c>
      <c r="B573" s="54" t="s">
        <v>697</v>
      </c>
      <c r="C573" s="34" t="s">
        <v>698</v>
      </c>
      <c r="D573" s="34" t="s">
        <v>31</v>
      </c>
      <c r="E573" s="35">
        <v>1</v>
      </c>
      <c r="F573" s="35">
        <v>522000.27</v>
      </c>
      <c r="G573" s="35">
        <f t="shared" si="15"/>
        <v>522000.27</v>
      </c>
      <c r="H573" s="35">
        <f t="shared" si="16"/>
        <v>522000.27</v>
      </c>
      <c r="I573" s="168" t="s">
        <v>309</v>
      </c>
      <c r="J573" s="35"/>
      <c r="K573" s="35"/>
    </row>
    <row r="574" spans="1:11" s="25" customFormat="1" ht="12.75" x14ac:dyDescent="0.2">
      <c r="A574" s="33"/>
      <c r="B574" s="54"/>
      <c r="C574" s="34"/>
      <c r="D574" s="34"/>
      <c r="E574" s="35"/>
      <c r="F574" s="35"/>
      <c r="G574" s="35"/>
      <c r="H574" s="35"/>
      <c r="I574" s="168"/>
      <c r="J574" s="35"/>
      <c r="K574" s="35"/>
    </row>
    <row r="575" spans="1:11" s="25" customFormat="1" ht="12.75" x14ac:dyDescent="0.2">
      <c r="A575" s="33">
        <v>43284</v>
      </c>
      <c r="B575" s="54" t="s">
        <v>699</v>
      </c>
      <c r="C575" s="34" t="s">
        <v>700</v>
      </c>
      <c r="D575" s="34" t="s">
        <v>95</v>
      </c>
      <c r="E575" s="35">
        <v>1</v>
      </c>
      <c r="F575" s="35">
        <v>199999.8</v>
      </c>
      <c r="G575" s="35">
        <f t="shared" si="15"/>
        <v>199999.8</v>
      </c>
      <c r="H575" s="35"/>
      <c r="I575" s="180" t="s">
        <v>1213</v>
      </c>
      <c r="J575" s="35"/>
      <c r="K575" s="35"/>
    </row>
    <row r="576" spans="1:11" s="25" customFormat="1" ht="12.75" x14ac:dyDescent="0.2">
      <c r="A576" s="33"/>
      <c r="B576" s="54"/>
      <c r="C576" s="34"/>
      <c r="D576" s="34" t="s">
        <v>109</v>
      </c>
      <c r="E576" s="35">
        <v>1</v>
      </c>
      <c r="F576" s="35">
        <v>215000.5</v>
      </c>
      <c r="G576" s="35">
        <f t="shared" si="15"/>
        <v>215000.5</v>
      </c>
      <c r="H576" s="35">
        <f>SUM(G575:G576)</f>
        <v>415000.3</v>
      </c>
      <c r="I576" s="180"/>
      <c r="J576" s="35"/>
      <c r="K576" s="35"/>
    </row>
    <row r="577" spans="1:11" s="25" customFormat="1" ht="12.75" x14ac:dyDescent="0.2">
      <c r="A577" s="33"/>
      <c r="B577" s="54"/>
      <c r="C577" s="34"/>
      <c r="D577" s="34"/>
      <c r="E577" s="35"/>
      <c r="F577" s="35"/>
      <c r="G577" s="35"/>
      <c r="H577" s="35"/>
      <c r="I577" s="168"/>
      <c r="J577" s="35"/>
      <c r="K577" s="35"/>
    </row>
    <row r="578" spans="1:11" s="25" customFormat="1" ht="12.75" x14ac:dyDescent="0.2">
      <c r="A578" s="33">
        <v>43284</v>
      </c>
      <c r="B578" s="54" t="s">
        <v>701</v>
      </c>
      <c r="C578" s="34" t="s">
        <v>258</v>
      </c>
      <c r="D578" s="34" t="s">
        <v>391</v>
      </c>
      <c r="E578" s="35">
        <v>12</v>
      </c>
      <c r="F578" s="35">
        <v>625000.19999999995</v>
      </c>
      <c r="G578" s="35">
        <f t="shared" si="15"/>
        <v>7500002.3999999994</v>
      </c>
      <c r="H578" s="35">
        <f>G578</f>
        <v>7500002.3999999994</v>
      </c>
      <c r="I578" s="168" t="s">
        <v>314</v>
      </c>
      <c r="J578" s="35"/>
      <c r="K578" s="35"/>
    </row>
    <row r="579" spans="1:11" s="25" customFormat="1" ht="12.75" x14ac:dyDescent="0.2">
      <c r="A579" s="33"/>
      <c r="B579" s="54"/>
      <c r="C579" s="34"/>
      <c r="D579" s="34"/>
      <c r="E579" s="35"/>
      <c r="F579" s="35"/>
      <c r="G579" s="35"/>
      <c r="H579" s="35"/>
      <c r="I579" s="168"/>
      <c r="J579" s="35"/>
      <c r="K579" s="35"/>
    </row>
    <row r="580" spans="1:11" s="25" customFormat="1" ht="12.75" x14ac:dyDescent="0.2">
      <c r="A580" s="33">
        <v>43284</v>
      </c>
      <c r="B580" s="54" t="s">
        <v>702</v>
      </c>
      <c r="C580" s="34" t="s">
        <v>703</v>
      </c>
      <c r="D580" s="34" t="s">
        <v>20</v>
      </c>
      <c r="E580" s="35">
        <v>2</v>
      </c>
      <c r="F580" s="35">
        <v>558899.55000000005</v>
      </c>
      <c r="G580" s="35">
        <f t="shared" si="15"/>
        <v>1117799.1000000001</v>
      </c>
      <c r="H580" s="35"/>
      <c r="I580" s="180" t="s">
        <v>309</v>
      </c>
      <c r="J580" s="35"/>
      <c r="K580" s="35"/>
    </row>
    <row r="581" spans="1:11" s="25" customFormat="1" ht="12.75" x14ac:dyDescent="0.2">
      <c r="A581" s="33"/>
      <c r="B581" s="54"/>
      <c r="C581" s="34"/>
      <c r="D581" s="34" t="s">
        <v>223</v>
      </c>
      <c r="E581" s="35">
        <v>2</v>
      </c>
      <c r="F581" s="35">
        <v>603900</v>
      </c>
      <c r="G581" s="35">
        <f t="shared" si="15"/>
        <v>1207800</v>
      </c>
      <c r="H581" s="35">
        <f>SUM(G580:G581)</f>
        <v>2325599.1</v>
      </c>
      <c r="I581" s="180"/>
      <c r="J581" s="35"/>
      <c r="K581" s="35"/>
    </row>
    <row r="582" spans="1:11" s="25" customFormat="1" ht="12.75" x14ac:dyDescent="0.2">
      <c r="A582" s="33"/>
      <c r="B582" s="54"/>
      <c r="C582" s="34"/>
      <c r="D582" s="34"/>
      <c r="E582" s="35"/>
      <c r="F582" s="35"/>
      <c r="G582" s="35"/>
      <c r="H582" s="35"/>
      <c r="I582" s="168"/>
      <c r="J582" s="35"/>
      <c r="K582" s="35"/>
    </row>
    <row r="583" spans="1:11" s="25" customFormat="1" ht="12.75" x14ac:dyDescent="0.2">
      <c r="A583" s="33">
        <v>43284</v>
      </c>
      <c r="B583" s="54" t="s">
        <v>704</v>
      </c>
      <c r="C583" s="34" t="s">
        <v>53</v>
      </c>
      <c r="D583" s="34" t="s">
        <v>705</v>
      </c>
      <c r="E583" s="35">
        <v>4</v>
      </c>
      <c r="F583" s="35">
        <v>230000.1</v>
      </c>
      <c r="G583" s="35">
        <f t="shared" si="15"/>
        <v>920000.4</v>
      </c>
      <c r="H583" s="35">
        <f>G583</f>
        <v>920000.4</v>
      </c>
      <c r="I583" s="168" t="s">
        <v>310</v>
      </c>
      <c r="J583" s="35"/>
      <c r="K583" s="35"/>
    </row>
    <row r="584" spans="1:11" s="25" customFormat="1" ht="12.75" x14ac:dyDescent="0.2">
      <c r="A584" s="33"/>
      <c r="B584" s="54"/>
      <c r="C584" s="34"/>
      <c r="D584" s="34"/>
      <c r="E584" s="35"/>
      <c r="F584" s="35"/>
      <c r="G584" s="35"/>
      <c r="H584" s="35"/>
      <c r="I584" s="168"/>
      <c r="J584" s="35"/>
      <c r="K584" s="35"/>
    </row>
    <row r="585" spans="1:11" s="25" customFormat="1" ht="12.75" x14ac:dyDescent="0.2">
      <c r="A585" s="33">
        <v>43285</v>
      </c>
      <c r="B585" s="54" t="s">
        <v>706</v>
      </c>
      <c r="C585" s="34" t="s">
        <v>707</v>
      </c>
      <c r="D585" s="34" t="s">
        <v>31</v>
      </c>
      <c r="E585" s="35">
        <v>1</v>
      </c>
      <c r="F585" s="35">
        <v>555002.28706999996</v>
      </c>
      <c r="G585" s="35">
        <f t="shared" si="15"/>
        <v>555002.28706999996</v>
      </c>
      <c r="H585" s="35">
        <f t="shared" ref="H585:H597" si="17">G585</f>
        <v>555002.28706999996</v>
      </c>
      <c r="I585" s="168" t="s">
        <v>314</v>
      </c>
      <c r="J585" s="35"/>
      <c r="K585" s="35"/>
    </row>
    <row r="586" spans="1:11" s="25" customFormat="1" ht="12.75" x14ac:dyDescent="0.2">
      <c r="A586" s="33"/>
      <c r="B586" s="54"/>
      <c r="C586" s="34"/>
      <c r="D586" s="34"/>
      <c r="E586" s="35"/>
      <c r="F586" s="35"/>
      <c r="G586" s="35"/>
      <c r="H586" s="35"/>
      <c r="I586" s="168"/>
      <c r="J586" s="35"/>
      <c r="K586" s="35"/>
    </row>
    <row r="587" spans="1:11" s="25" customFormat="1" ht="12.75" x14ac:dyDescent="0.2">
      <c r="A587" s="33">
        <v>43285</v>
      </c>
      <c r="B587" s="54" t="s">
        <v>708</v>
      </c>
      <c r="C587" s="34" t="s">
        <v>97</v>
      </c>
      <c r="D587" s="34" t="s">
        <v>95</v>
      </c>
      <c r="E587" s="35">
        <v>2</v>
      </c>
      <c r="F587" s="35">
        <v>199999.8</v>
      </c>
      <c r="G587" s="35">
        <f t="shared" si="15"/>
        <v>399999.6</v>
      </c>
      <c r="H587" s="35">
        <f t="shared" si="17"/>
        <v>399999.6</v>
      </c>
      <c r="I587" s="168" t="s">
        <v>1213</v>
      </c>
      <c r="J587" s="35"/>
      <c r="K587" s="35"/>
    </row>
    <row r="588" spans="1:11" s="25" customFormat="1" ht="12.75" x14ac:dyDescent="0.2">
      <c r="A588" s="33"/>
      <c r="B588" s="54"/>
      <c r="C588" s="34"/>
      <c r="D588" s="34"/>
      <c r="E588" s="35"/>
      <c r="F588" s="35"/>
      <c r="G588" s="35"/>
      <c r="H588" s="35"/>
      <c r="I588" s="168"/>
      <c r="J588" s="35"/>
      <c r="K588" s="35"/>
    </row>
    <row r="589" spans="1:11" s="25" customFormat="1" ht="12.75" x14ac:dyDescent="0.2">
      <c r="A589" s="33">
        <v>43285</v>
      </c>
      <c r="B589" s="54" t="s">
        <v>709</v>
      </c>
      <c r="C589" s="34" t="s">
        <v>282</v>
      </c>
      <c r="D589" s="34" t="s">
        <v>223</v>
      </c>
      <c r="E589" s="35">
        <v>3</v>
      </c>
      <c r="F589" s="35">
        <v>625002.94999999995</v>
      </c>
      <c r="G589" s="35">
        <f t="shared" si="15"/>
        <v>1875008.8499999999</v>
      </c>
      <c r="H589" s="35">
        <f t="shared" si="17"/>
        <v>1875008.8499999999</v>
      </c>
      <c r="I589" s="168" t="s">
        <v>314</v>
      </c>
      <c r="J589" s="35"/>
      <c r="K589" s="35"/>
    </row>
    <row r="590" spans="1:11" s="25" customFormat="1" ht="12.75" x14ac:dyDescent="0.2">
      <c r="A590" s="33"/>
      <c r="B590" s="54"/>
      <c r="C590" s="34"/>
      <c r="D590" s="34"/>
      <c r="E590" s="35"/>
      <c r="F590" s="35"/>
      <c r="G590" s="35"/>
      <c r="H590" s="35"/>
      <c r="I590" s="168"/>
      <c r="J590" s="35"/>
      <c r="K590" s="35"/>
    </row>
    <row r="591" spans="1:11" s="25" customFormat="1" ht="12.75" x14ac:dyDescent="0.2">
      <c r="A591" s="33">
        <v>43285</v>
      </c>
      <c r="B591" s="54" t="s">
        <v>710</v>
      </c>
      <c r="C591" s="34" t="s">
        <v>485</v>
      </c>
      <c r="D591" s="34" t="s">
        <v>80</v>
      </c>
      <c r="E591" s="35">
        <v>1</v>
      </c>
      <c r="F591" s="35">
        <v>215000.5</v>
      </c>
      <c r="G591" s="35">
        <f t="shared" si="15"/>
        <v>215000.5</v>
      </c>
      <c r="H591" s="35">
        <f t="shared" si="17"/>
        <v>215000.5</v>
      </c>
      <c r="I591" s="168" t="s">
        <v>314</v>
      </c>
      <c r="J591" s="35"/>
      <c r="K591" s="35"/>
    </row>
    <row r="592" spans="1:11" s="25" customFormat="1" ht="12.75" x14ac:dyDescent="0.2">
      <c r="A592" s="33"/>
      <c r="B592" s="54"/>
      <c r="C592" s="34"/>
      <c r="D592" s="34"/>
      <c r="E592" s="35"/>
      <c r="F592" s="35"/>
      <c r="G592" s="35"/>
      <c r="H592" s="35"/>
      <c r="I592" s="168"/>
      <c r="J592" s="35"/>
      <c r="K592" s="35"/>
    </row>
    <row r="593" spans="1:11" s="25" customFormat="1" ht="12.75" x14ac:dyDescent="0.2">
      <c r="A593" s="33">
        <v>43285</v>
      </c>
      <c r="B593" s="54" t="s">
        <v>711</v>
      </c>
      <c r="C593" s="34" t="s">
        <v>712</v>
      </c>
      <c r="D593" s="34" t="s">
        <v>405</v>
      </c>
      <c r="E593" s="35">
        <v>1</v>
      </c>
      <c r="F593" s="35">
        <v>562999.80000000005</v>
      </c>
      <c r="G593" s="35">
        <f t="shared" si="15"/>
        <v>562999.80000000005</v>
      </c>
      <c r="H593" s="35">
        <f t="shared" si="17"/>
        <v>562999.80000000005</v>
      </c>
      <c r="I593" s="168" t="s">
        <v>316</v>
      </c>
      <c r="J593" s="35"/>
      <c r="K593" s="35"/>
    </row>
    <row r="594" spans="1:11" s="25" customFormat="1" ht="12.75" x14ac:dyDescent="0.2">
      <c r="A594" s="33"/>
      <c r="B594" s="54"/>
      <c r="C594" s="34"/>
      <c r="D594" s="34"/>
      <c r="E594" s="35"/>
      <c r="F594" s="35"/>
      <c r="G594" s="35"/>
      <c r="H594" s="35"/>
      <c r="I594" s="168"/>
      <c r="J594" s="35"/>
      <c r="K594" s="35"/>
    </row>
    <row r="595" spans="1:11" s="25" customFormat="1" ht="12.75" x14ac:dyDescent="0.2">
      <c r="A595" s="33">
        <v>43285</v>
      </c>
      <c r="B595" s="54" t="s">
        <v>713</v>
      </c>
      <c r="C595" s="34" t="s">
        <v>714</v>
      </c>
      <c r="D595" s="34" t="s">
        <v>95</v>
      </c>
      <c r="E595" s="51">
        <v>3</v>
      </c>
      <c r="F595" s="35">
        <v>199999.8</v>
      </c>
      <c r="G595" s="35">
        <f>E595*F595</f>
        <v>599999.39999999991</v>
      </c>
      <c r="H595" s="35">
        <f t="shared" si="17"/>
        <v>599999.39999999991</v>
      </c>
      <c r="I595" s="168" t="s">
        <v>309</v>
      </c>
      <c r="J595" s="35"/>
      <c r="K595" s="35"/>
    </row>
    <row r="596" spans="1:11" s="25" customFormat="1" ht="12.75" x14ac:dyDescent="0.2">
      <c r="A596" s="39"/>
      <c r="B596" s="55"/>
      <c r="C596" s="40"/>
      <c r="D596" s="40"/>
      <c r="E596" s="41"/>
      <c r="F596" s="41"/>
      <c r="G596" s="41"/>
      <c r="H596" s="41"/>
      <c r="I596" s="168"/>
      <c r="J596" s="35"/>
      <c r="K596" s="35"/>
    </row>
    <row r="597" spans="1:11" s="25" customFormat="1" ht="12.75" x14ac:dyDescent="0.2">
      <c r="A597" s="33">
        <v>43285</v>
      </c>
      <c r="B597" s="54" t="s">
        <v>715</v>
      </c>
      <c r="C597" s="34" t="s">
        <v>57</v>
      </c>
      <c r="D597" s="34" t="s">
        <v>95</v>
      </c>
      <c r="E597" s="35">
        <v>1</v>
      </c>
      <c r="F597" s="35">
        <v>199999.8</v>
      </c>
      <c r="G597" s="35">
        <f t="shared" si="15"/>
        <v>199999.8</v>
      </c>
      <c r="H597" s="35">
        <f t="shared" si="17"/>
        <v>199999.8</v>
      </c>
      <c r="I597" s="168" t="s">
        <v>309</v>
      </c>
      <c r="J597" s="35"/>
      <c r="K597" s="35"/>
    </row>
    <row r="598" spans="1:11" s="25" customFormat="1" ht="12.75" x14ac:dyDescent="0.2">
      <c r="A598" s="33"/>
      <c r="B598" s="54"/>
      <c r="C598" s="34"/>
      <c r="D598" s="34"/>
      <c r="E598" s="35"/>
      <c r="F598" s="35"/>
      <c r="G598" s="35"/>
      <c r="H598" s="35"/>
      <c r="I598" s="168"/>
      <c r="J598" s="35"/>
      <c r="K598" s="35"/>
    </row>
    <row r="599" spans="1:11" s="25" customFormat="1" ht="12.75" x14ac:dyDescent="0.2">
      <c r="A599" s="33">
        <v>43285</v>
      </c>
      <c r="B599" s="54" t="s">
        <v>716</v>
      </c>
      <c r="C599" s="34" t="s">
        <v>717</v>
      </c>
      <c r="D599" s="34" t="s">
        <v>95</v>
      </c>
      <c r="E599" s="35">
        <v>8</v>
      </c>
      <c r="F599" s="35">
        <v>199999.8</v>
      </c>
      <c r="G599" s="35">
        <f t="shared" si="15"/>
        <v>1599998.4</v>
      </c>
      <c r="H599" s="35"/>
      <c r="I599" s="180" t="s">
        <v>309</v>
      </c>
      <c r="J599" s="35"/>
      <c r="K599" s="35"/>
    </row>
    <row r="600" spans="1:11" s="25" customFormat="1" ht="12.75" x14ac:dyDescent="0.2">
      <c r="A600" s="33"/>
      <c r="B600" s="54"/>
      <c r="C600" s="34"/>
      <c r="D600" s="34" t="s">
        <v>31</v>
      </c>
      <c r="E600" s="35">
        <v>1</v>
      </c>
      <c r="F600" s="35">
        <v>522000.27</v>
      </c>
      <c r="G600" s="35">
        <f t="shared" si="15"/>
        <v>522000.27</v>
      </c>
      <c r="H600" s="35">
        <f>SUM(G599:G600)</f>
        <v>2121998.67</v>
      </c>
      <c r="I600" s="180"/>
      <c r="J600" s="35"/>
      <c r="K600" s="35"/>
    </row>
    <row r="601" spans="1:11" s="25" customFormat="1" ht="12.75" x14ac:dyDescent="0.2">
      <c r="A601" s="33"/>
      <c r="B601" s="54"/>
      <c r="C601" s="34"/>
      <c r="D601" s="34"/>
      <c r="E601" s="35"/>
      <c r="F601" s="35"/>
      <c r="G601" s="35"/>
      <c r="H601" s="35"/>
      <c r="I601" s="168"/>
      <c r="J601" s="35"/>
      <c r="K601" s="35"/>
    </row>
    <row r="602" spans="1:11" s="25" customFormat="1" ht="12.75" x14ac:dyDescent="0.2">
      <c r="A602" s="33">
        <v>43285</v>
      </c>
      <c r="B602" s="54" t="s">
        <v>718</v>
      </c>
      <c r="C602" s="34" t="s">
        <v>714</v>
      </c>
      <c r="D602" s="34" t="s">
        <v>109</v>
      </c>
      <c r="E602" s="35">
        <v>2</v>
      </c>
      <c r="F602" s="35">
        <v>215000.5</v>
      </c>
      <c r="G602" s="35">
        <f t="shared" si="15"/>
        <v>430001</v>
      </c>
      <c r="H602" s="35">
        <f>G602</f>
        <v>430001</v>
      </c>
      <c r="I602" s="168" t="s">
        <v>309</v>
      </c>
      <c r="J602" s="35"/>
      <c r="K602" s="35"/>
    </row>
    <row r="603" spans="1:11" s="25" customFormat="1" ht="12.75" x14ac:dyDescent="0.2">
      <c r="A603" s="33"/>
      <c r="B603" s="54"/>
      <c r="C603" s="34"/>
      <c r="D603" s="34"/>
      <c r="E603" s="35"/>
      <c r="F603" s="35"/>
      <c r="G603" s="35"/>
      <c r="H603" s="35"/>
      <c r="I603" s="168"/>
      <c r="J603" s="35"/>
      <c r="K603" s="35"/>
    </row>
    <row r="604" spans="1:11" s="25" customFormat="1" ht="12.75" x14ac:dyDescent="0.2">
      <c r="A604" s="33">
        <v>43286</v>
      </c>
      <c r="B604" s="54" t="s">
        <v>719</v>
      </c>
      <c r="C604" s="34" t="s">
        <v>720</v>
      </c>
      <c r="D604" s="34" t="s">
        <v>20</v>
      </c>
      <c r="E604" s="35">
        <v>4</v>
      </c>
      <c r="F604" s="35">
        <v>620999.5</v>
      </c>
      <c r="G604" s="35">
        <f t="shared" si="15"/>
        <v>2483998</v>
      </c>
      <c r="H604" s="35">
        <f>G604</f>
        <v>2483998</v>
      </c>
      <c r="I604" s="168" t="s">
        <v>1213</v>
      </c>
      <c r="J604" s="35"/>
      <c r="K604" s="35"/>
    </row>
    <row r="605" spans="1:11" s="25" customFormat="1" ht="12.75" x14ac:dyDescent="0.2">
      <c r="A605" s="33"/>
      <c r="B605" s="54"/>
      <c r="C605" s="34"/>
      <c r="D605" s="34"/>
      <c r="E605" s="35"/>
      <c r="F605" s="35"/>
      <c r="G605" s="35"/>
      <c r="H605" s="35"/>
      <c r="I605" s="168"/>
      <c r="J605" s="35"/>
      <c r="K605" s="35"/>
    </row>
    <row r="606" spans="1:11" s="25" customFormat="1" ht="12.75" x14ac:dyDescent="0.2">
      <c r="A606" s="33">
        <v>43286</v>
      </c>
      <c r="B606" s="54" t="s">
        <v>721</v>
      </c>
      <c r="C606" s="34" t="s">
        <v>445</v>
      </c>
      <c r="D606" s="34" t="s">
        <v>109</v>
      </c>
      <c r="E606" s="35">
        <v>2</v>
      </c>
      <c r="F606" s="35">
        <v>215000.5</v>
      </c>
      <c r="G606" s="35">
        <f t="shared" si="15"/>
        <v>430001</v>
      </c>
      <c r="H606" s="35">
        <f>G606</f>
        <v>430001</v>
      </c>
      <c r="I606" s="168" t="s">
        <v>309</v>
      </c>
      <c r="J606" s="35"/>
      <c r="K606" s="35"/>
    </row>
    <row r="607" spans="1:11" s="25" customFormat="1" ht="12.75" x14ac:dyDescent="0.2">
      <c r="A607" s="33"/>
      <c r="B607" s="54"/>
      <c r="C607" s="34"/>
      <c r="D607" s="34"/>
      <c r="E607" s="35"/>
      <c r="F607" s="35"/>
      <c r="G607" s="35"/>
      <c r="H607" s="35"/>
      <c r="I607" s="168"/>
      <c r="J607" s="35"/>
      <c r="K607" s="35"/>
    </row>
    <row r="608" spans="1:11" s="25" customFormat="1" ht="12.75" x14ac:dyDescent="0.2">
      <c r="A608" s="33">
        <v>43286</v>
      </c>
      <c r="B608" s="54" t="s">
        <v>722</v>
      </c>
      <c r="C608" s="34" t="s">
        <v>427</v>
      </c>
      <c r="D608" s="34" t="s">
        <v>544</v>
      </c>
      <c r="E608" s="35">
        <v>24</v>
      </c>
      <c r="F608" s="35">
        <v>133999.79999999999</v>
      </c>
      <c r="G608" s="35">
        <f t="shared" si="15"/>
        <v>3215995.1999999997</v>
      </c>
      <c r="H608" s="35"/>
      <c r="I608" s="180" t="s">
        <v>1213</v>
      </c>
      <c r="J608" s="35"/>
      <c r="K608" s="35"/>
    </row>
    <row r="609" spans="1:11" s="25" customFormat="1" ht="12.75" x14ac:dyDescent="0.2">
      <c r="A609" s="33"/>
      <c r="B609" s="56"/>
      <c r="C609" s="34"/>
      <c r="D609" s="34" t="s">
        <v>545</v>
      </c>
      <c r="E609" s="35">
        <v>24</v>
      </c>
      <c r="F609" s="35">
        <v>133999.79999999999</v>
      </c>
      <c r="G609" s="35">
        <f t="shared" si="15"/>
        <v>3215995.1999999997</v>
      </c>
      <c r="H609" s="35">
        <f>SUM(G608:G609)</f>
        <v>6431990.3999999994</v>
      </c>
      <c r="I609" s="180"/>
      <c r="J609" s="35"/>
      <c r="K609" s="35"/>
    </row>
    <row r="610" spans="1:11" s="25" customFormat="1" ht="12.75" x14ac:dyDescent="0.2">
      <c r="A610" s="33"/>
      <c r="B610" s="56"/>
      <c r="C610" s="34"/>
      <c r="D610" s="34"/>
      <c r="E610" s="35"/>
      <c r="F610" s="35"/>
      <c r="G610" s="35"/>
      <c r="H610" s="35"/>
      <c r="I610" s="168"/>
      <c r="J610" s="35"/>
      <c r="K610" s="35"/>
    </row>
    <row r="611" spans="1:11" s="25" customFormat="1" ht="12.75" x14ac:dyDescent="0.2">
      <c r="A611" s="33">
        <v>43286</v>
      </c>
      <c r="B611" s="54" t="s">
        <v>723</v>
      </c>
      <c r="C611" s="34" t="s">
        <v>53</v>
      </c>
      <c r="D611" s="34" t="s">
        <v>319</v>
      </c>
      <c r="E611" s="35">
        <v>3</v>
      </c>
      <c r="F611" s="35">
        <v>670000.1</v>
      </c>
      <c r="G611" s="35">
        <f t="shared" si="15"/>
        <v>2010000.2999999998</v>
      </c>
      <c r="H611" s="35">
        <f>G611</f>
        <v>2010000.2999999998</v>
      </c>
      <c r="I611" s="168" t="s">
        <v>310</v>
      </c>
      <c r="J611" s="35"/>
      <c r="K611" s="35"/>
    </row>
    <row r="612" spans="1:11" s="25" customFormat="1" ht="12.75" x14ac:dyDescent="0.2">
      <c r="A612" s="33"/>
      <c r="B612" s="54"/>
      <c r="C612" s="34"/>
      <c r="D612" s="34"/>
      <c r="E612" s="35"/>
      <c r="F612" s="35"/>
      <c r="G612" s="35"/>
      <c r="H612" s="35"/>
      <c r="I612" s="168"/>
      <c r="J612" s="35"/>
      <c r="K612" s="35"/>
    </row>
    <row r="613" spans="1:11" s="25" customFormat="1" ht="12.75" x14ac:dyDescent="0.2">
      <c r="A613" s="33">
        <v>43286</v>
      </c>
      <c r="B613" s="54" t="s">
        <v>724</v>
      </c>
      <c r="C613" s="34" t="s">
        <v>265</v>
      </c>
      <c r="D613" s="34" t="s">
        <v>109</v>
      </c>
      <c r="E613" s="35">
        <v>1</v>
      </c>
      <c r="F613" s="35">
        <v>215000.5</v>
      </c>
      <c r="G613" s="35">
        <f t="shared" si="15"/>
        <v>215000.5</v>
      </c>
      <c r="H613" s="35"/>
      <c r="I613" s="180" t="s">
        <v>310</v>
      </c>
      <c r="J613" s="35"/>
      <c r="K613" s="35"/>
    </row>
    <row r="614" spans="1:11" s="25" customFormat="1" ht="12.75" x14ac:dyDescent="0.2">
      <c r="A614" s="33"/>
      <c r="B614" s="56"/>
      <c r="C614" s="34"/>
      <c r="D614" s="34" t="s">
        <v>95</v>
      </c>
      <c r="E614" s="35">
        <v>1</v>
      </c>
      <c r="F614" s="35">
        <v>199999.8</v>
      </c>
      <c r="G614" s="35">
        <f t="shared" si="15"/>
        <v>199999.8</v>
      </c>
      <c r="H614" s="35">
        <f>SUM(G613:G614)</f>
        <v>415000.3</v>
      </c>
      <c r="I614" s="180"/>
      <c r="J614" s="35"/>
      <c r="K614" s="35"/>
    </row>
    <row r="615" spans="1:11" s="25" customFormat="1" ht="12.75" x14ac:dyDescent="0.2">
      <c r="A615" s="33"/>
      <c r="B615" s="56"/>
      <c r="C615" s="34"/>
      <c r="D615" s="34"/>
      <c r="E615" s="35"/>
      <c r="F615" s="35"/>
      <c r="G615" s="35"/>
      <c r="H615" s="35"/>
      <c r="I615" s="168"/>
      <c r="J615" s="35"/>
      <c r="K615" s="35"/>
    </row>
    <row r="616" spans="1:11" s="25" customFormat="1" ht="12.75" x14ac:dyDescent="0.2">
      <c r="A616" s="33">
        <v>43286</v>
      </c>
      <c r="B616" s="54" t="s">
        <v>725</v>
      </c>
      <c r="C616" s="34" t="s">
        <v>726</v>
      </c>
      <c r="D616" s="34" t="s">
        <v>31</v>
      </c>
      <c r="E616" s="35">
        <v>2</v>
      </c>
      <c r="F616" s="35">
        <v>522000.27</v>
      </c>
      <c r="G616" s="35">
        <f t="shared" si="15"/>
        <v>1044000.54</v>
      </c>
      <c r="H616" s="35">
        <f>G616</f>
        <v>1044000.54</v>
      </c>
      <c r="I616" s="168" t="s">
        <v>309</v>
      </c>
      <c r="J616" s="35"/>
      <c r="K616" s="35"/>
    </row>
    <row r="617" spans="1:11" s="25" customFormat="1" ht="12.75" x14ac:dyDescent="0.2">
      <c r="A617" s="33"/>
      <c r="B617" s="54"/>
      <c r="C617" s="34"/>
      <c r="D617" s="34"/>
      <c r="E617" s="35"/>
      <c r="F617" s="35"/>
      <c r="G617" s="35"/>
      <c r="H617" s="35"/>
      <c r="I617" s="168"/>
      <c r="J617" s="35"/>
      <c r="K617" s="35"/>
    </row>
    <row r="618" spans="1:11" s="25" customFormat="1" ht="12.75" x14ac:dyDescent="0.2">
      <c r="A618" s="33">
        <v>43286</v>
      </c>
      <c r="B618" s="54" t="s">
        <v>727</v>
      </c>
      <c r="C618" s="34" t="s">
        <v>237</v>
      </c>
      <c r="D618" s="34" t="s">
        <v>40</v>
      </c>
      <c r="E618" s="35">
        <v>1</v>
      </c>
      <c r="F618" s="35">
        <v>584999.91</v>
      </c>
      <c r="G618" s="35">
        <f t="shared" si="15"/>
        <v>584999.91</v>
      </c>
      <c r="H618" s="35">
        <f>G618</f>
        <v>584999.91</v>
      </c>
      <c r="I618" s="168" t="s">
        <v>309</v>
      </c>
      <c r="J618" s="35"/>
      <c r="K618" s="35"/>
    </row>
    <row r="619" spans="1:11" s="25" customFormat="1" ht="12.75" x14ac:dyDescent="0.2">
      <c r="A619" s="33"/>
      <c r="B619" s="54"/>
      <c r="C619" s="34"/>
      <c r="D619" s="34"/>
      <c r="E619" s="35"/>
      <c r="F619" s="35"/>
      <c r="G619" s="35"/>
      <c r="H619" s="35"/>
      <c r="I619" s="168"/>
      <c r="J619" s="35"/>
      <c r="K619" s="35"/>
    </row>
    <row r="620" spans="1:11" s="25" customFormat="1" ht="12.75" x14ac:dyDescent="0.2">
      <c r="A620" s="33">
        <v>43286</v>
      </c>
      <c r="B620" s="54" t="s">
        <v>728</v>
      </c>
      <c r="C620" s="34" t="s">
        <v>376</v>
      </c>
      <c r="D620" s="34" t="s">
        <v>652</v>
      </c>
      <c r="E620" s="35">
        <v>12</v>
      </c>
      <c r="F620" s="35">
        <v>517000</v>
      </c>
      <c r="G620" s="35">
        <f t="shared" si="15"/>
        <v>6204000</v>
      </c>
      <c r="H620" s="35"/>
      <c r="I620" s="180" t="s">
        <v>309</v>
      </c>
      <c r="J620" s="35"/>
      <c r="K620" s="35"/>
    </row>
    <row r="621" spans="1:11" s="25" customFormat="1" ht="12.75" x14ac:dyDescent="0.2">
      <c r="A621" s="33"/>
      <c r="B621" s="54"/>
      <c r="C621" s="34"/>
      <c r="D621" s="34" t="s">
        <v>91</v>
      </c>
      <c r="E621" s="35">
        <v>3</v>
      </c>
      <c r="F621" s="35">
        <v>858000</v>
      </c>
      <c r="G621" s="35">
        <f t="shared" si="15"/>
        <v>2574000</v>
      </c>
      <c r="H621" s="35">
        <f>SUM(G620:G621)</f>
        <v>8778000</v>
      </c>
      <c r="I621" s="180"/>
      <c r="J621" s="35"/>
      <c r="K621" s="35"/>
    </row>
    <row r="622" spans="1:11" s="25" customFormat="1" ht="12.75" x14ac:dyDescent="0.2">
      <c r="A622" s="33"/>
      <c r="B622" s="54"/>
      <c r="C622" s="34"/>
      <c r="D622" s="34"/>
      <c r="E622" s="35"/>
      <c r="F622" s="35"/>
      <c r="G622" s="35"/>
      <c r="H622" s="35"/>
      <c r="I622" s="168"/>
      <c r="J622" s="35"/>
      <c r="K622" s="35"/>
    </row>
    <row r="623" spans="1:11" s="25" customFormat="1" ht="12.75" x14ac:dyDescent="0.2">
      <c r="A623" s="33">
        <v>43286</v>
      </c>
      <c r="B623" s="54" t="s">
        <v>729</v>
      </c>
      <c r="C623" s="34" t="s">
        <v>53</v>
      </c>
      <c r="D623" s="34" t="s">
        <v>223</v>
      </c>
      <c r="E623" s="35">
        <v>6</v>
      </c>
      <c r="F623" s="35">
        <v>671000</v>
      </c>
      <c r="G623" s="35">
        <f t="shared" si="15"/>
        <v>4026000</v>
      </c>
      <c r="H623" s="35">
        <f>G623</f>
        <v>4026000</v>
      </c>
      <c r="I623" s="168" t="s">
        <v>310</v>
      </c>
      <c r="J623" s="35"/>
      <c r="K623" s="35"/>
    </row>
    <row r="624" spans="1:11" s="25" customFormat="1" ht="12.75" x14ac:dyDescent="0.2">
      <c r="A624" s="33"/>
      <c r="B624" s="54"/>
      <c r="C624" s="34"/>
      <c r="D624" s="34"/>
      <c r="E624" s="35"/>
      <c r="F624" s="35"/>
      <c r="G624" s="35"/>
      <c r="H624" s="35"/>
      <c r="I624" s="168"/>
      <c r="J624" s="35"/>
      <c r="K624" s="35"/>
    </row>
    <row r="625" spans="1:11" s="25" customFormat="1" ht="12.75" x14ac:dyDescent="0.2">
      <c r="A625" s="33">
        <v>43286</v>
      </c>
      <c r="B625" s="54" t="s">
        <v>730</v>
      </c>
      <c r="C625" s="34" t="s">
        <v>38</v>
      </c>
      <c r="D625" s="34" t="s">
        <v>80</v>
      </c>
      <c r="E625" s="35">
        <v>6</v>
      </c>
      <c r="F625" s="35">
        <v>215000.5</v>
      </c>
      <c r="G625" s="35">
        <f t="shared" si="15"/>
        <v>1290003</v>
      </c>
      <c r="H625" s="35">
        <f>G625</f>
        <v>1290003</v>
      </c>
      <c r="I625" s="168" t="s">
        <v>310</v>
      </c>
      <c r="J625" s="35"/>
      <c r="K625" s="35"/>
    </row>
    <row r="626" spans="1:11" s="25" customFormat="1" ht="12.75" x14ac:dyDescent="0.2">
      <c r="A626" s="33"/>
      <c r="B626" s="54"/>
      <c r="C626" s="34"/>
      <c r="D626" s="34"/>
      <c r="E626" s="35"/>
      <c r="F626" s="35"/>
      <c r="G626" s="35"/>
      <c r="H626" s="35"/>
      <c r="I626" s="168"/>
      <c r="J626" s="35"/>
      <c r="K626" s="35"/>
    </row>
    <row r="627" spans="1:11" s="25" customFormat="1" ht="12.75" x14ac:dyDescent="0.2">
      <c r="A627" s="33">
        <v>43287</v>
      </c>
      <c r="B627" s="54" t="s">
        <v>731</v>
      </c>
      <c r="C627" s="34" t="s">
        <v>559</v>
      </c>
      <c r="D627" s="34" t="s">
        <v>213</v>
      </c>
      <c r="E627" s="35">
        <v>2</v>
      </c>
      <c r="F627" s="35">
        <v>655000.5</v>
      </c>
      <c r="G627" s="35">
        <f t="shared" si="15"/>
        <v>1310001</v>
      </c>
      <c r="H627" s="35">
        <f>G627</f>
        <v>1310001</v>
      </c>
      <c r="I627" s="168" t="s">
        <v>1213</v>
      </c>
      <c r="J627" s="35"/>
      <c r="K627" s="35"/>
    </row>
    <row r="628" spans="1:11" s="25" customFormat="1" ht="12.75" x14ac:dyDescent="0.2">
      <c r="A628" s="33"/>
      <c r="B628" s="54"/>
      <c r="C628" s="34"/>
      <c r="D628" s="34"/>
      <c r="E628" s="35"/>
      <c r="F628" s="35"/>
      <c r="G628" s="35"/>
      <c r="H628" s="35"/>
      <c r="I628" s="168"/>
      <c r="J628" s="35"/>
      <c r="K628" s="35"/>
    </row>
    <row r="629" spans="1:11" s="25" customFormat="1" ht="12.75" x14ac:dyDescent="0.2">
      <c r="A629" s="33">
        <v>43287</v>
      </c>
      <c r="B629" s="54" t="s">
        <v>732</v>
      </c>
      <c r="C629" s="34" t="s">
        <v>442</v>
      </c>
      <c r="D629" s="34" t="s">
        <v>95</v>
      </c>
      <c r="E629" s="35">
        <v>3</v>
      </c>
      <c r="F629" s="35">
        <v>199999.8</v>
      </c>
      <c r="G629" s="35">
        <f t="shared" si="15"/>
        <v>599999.39999999991</v>
      </c>
      <c r="H629" s="35"/>
      <c r="I629" s="180" t="s">
        <v>1213</v>
      </c>
      <c r="J629" s="35"/>
      <c r="K629" s="35"/>
    </row>
    <row r="630" spans="1:11" s="25" customFormat="1" ht="12.75" x14ac:dyDescent="0.2">
      <c r="A630" s="33"/>
      <c r="B630" s="54"/>
      <c r="C630" s="34"/>
      <c r="D630" s="34" t="s">
        <v>80</v>
      </c>
      <c r="E630" s="35">
        <v>3</v>
      </c>
      <c r="F630" s="35">
        <v>215000.5</v>
      </c>
      <c r="G630" s="35">
        <f t="shared" si="15"/>
        <v>645001.5</v>
      </c>
      <c r="H630" s="35"/>
      <c r="I630" s="180"/>
      <c r="J630" s="35"/>
      <c r="K630" s="35"/>
    </row>
    <row r="631" spans="1:11" s="25" customFormat="1" ht="12.75" x14ac:dyDescent="0.2">
      <c r="A631" s="33"/>
      <c r="B631" s="54"/>
      <c r="C631" s="34"/>
      <c r="D631" s="34" t="s">
        <v>109</v>
      </c>
      <c r="E631" s="35">
        <v>2</v>
      </c>
      <c r="F631" s="35">
        <v>215000.5</v>
      </c>
      <c r="G631" s="35">
        <f t="shared" si="15"/>
        <v>430001</v>
      </c>
      <c r="H631" s="35">
        <f>SUM(G629:G631)</f>
        <v>1675001.9</v>
      </c>
      <c r="I631" s="180"/>
      <c r="J631" s="35"/>
      <c r="K631" s="35"/>
    </row>
    <row r="632" spans="1:11" s="25" customFormat="1" ht="12.75" x14ac:dyDescent="0.2">
      <c r="A632" s="33"/>
      <c r="B632" s="54"/>
      <c r="C632" s="34"/>
      <c r="D632" s="34"/>
      <c r="E632" s="35"/>
      <c r="F632" s="35"/>
      <c r="G632" s="35"/>
      <c r="H632" s="35"/>
      <c r="I632" s="168"/>
      <c r="J632" s="35"/>
      <c r="K632" s="35"/>
    </row>
    <row r="633" spans="1:11" s="25" customFormat="1" ht="12.75" x14ac:dyDescent="0.2">
      <c r="A633" s="33">
        <v>43287</v>
      </c>
      <c r="B633" s="54" t="s">
        <v>733</v>
      </c>
      <c r="C633" s="34" t="s">
        <v>442</v>
      </c>
      <c r="D633" s="34" t="s">
        <v>104</v>
      </c>
      <c r="E633" s="35">
        <v>1</v>
      </c>
      <c r="F633" s="35">
        <v>522000.27</v>
      </c>
      <c r="G633" s="35">
        <f t="shared" si="15"/>
        <v>522000.27</v>
      </c>
      <c r="H633" s="35">
        <f>G633</f>
        <v>522000.27</v>
      </c>
      <c r="I633" s="168" t="s">
        <v>1213</v>
      </c>
      <c r="J633" s="35"/>
      <c r="K633" s="35"/>
    </row>
    <row r="634" spans="1:11" s="25" customFormat="1" ht="12.75" x14ac:dyDescent="0.2">
      <c r="A634" s="33"/>
      <c r="B634" s="54"/>
      <c r="C634" s="34"/>
      <c r="D634" s="34"/>
      <c r="E634" s="35"/>
      <c r="F634" s="35"/>
      <c r="G634" s="35"/>
      <c r="H634" s="35"/>
      <c r="I634" s="168"/>
      <c r="J634" s="35"/>
      <c r="K634" s="35"/>
    </row>
    <row r="635" spans="1:11" s="25" customFormat="1" ht="12.75" x14ac:dyDescent="0.2">
      <c r="A635" s="33">
        <v>43287</v>
      </c>
      <c r="B635" s="54" t="s">
        <v>734</v>
      </c>
      <c r="C635" s="34" t="s">
        <v>79</v>
      </c>
      <c r="D635" s="34" t="s">
        <v>80</v>
      </c>
      <c r="E635" s="35">
        <v>6</v>
      </c>
      <c r="F635" s="35">
        <v>215000.5</v>
      </c>
      <c r="G635" s="35">
        <f t="shared" si="15"/>
        <v>1290003</v>
      </c>
      <c r="H635" s="35">
        <f>G635</f>
        <v>1290003</v>
      </c>
      <c r="I635" s="168" t="s">
        <v>309</v>
      </c>
      <c r="J635" s="35"/>
      <c r="K635" s="35"/>
    </row>
    <row r="636" spans="1:11" s="25" customFormat="1" ht="12.75" x14ac:dyDescent="0.2">
      <c r="A636" s="33"/>
      <c r="B636" s="54"/>
      <c r="C636" s="34"/>
      <c r="D636" s="34"/>
      <c r="E636" s="35"/>
      <c r="F636" s="35"/>
      <c r="G636" s="35"/>
      <c r="H636" s="35"/>
      <c r="I636" s="168"/>
      <c r="J636" s="35"/>
      <c r="K636" s="35"/>
    </row>
    <row r="637" spans="1:11" s="25" customFormat="1" ht="12.75" x14ac:dyDescent="0.2">
      <c r="A637" s="33">
        <v>43287</v>
      </c>
      <c r="B637" s="54" t="s">
        <v>735</v>
      </c>
      <c r="C637" s="34" t="s">
        <v>736</v>
      </c>
      <c r="D637" s="34" t="s">
        <v>95</v>
      </c>
      <c r="E637" s="35">
        <v>2</v>
      </c>
      <c r="F637" s="35">
        <v>199999.8</v>
      </c>
      <c r="G637" s="35">
        <f t="shared" si="15"/>
        <v>399999.6</v>
      </c>
      <c r="H637" s="35">
        <f>G637</f>
        <v>399999.6</v>
      </c>
      <c r="I637" s="168" t="s">
        <v>309</v>
      </c>
      <c r="J637" s="35"/>
      <c r="K637" s="35"/>
    </row>
    <row r="638" spans="1:11" s="25" customFormat="1" ht="12.75" x14ac:dyDescent="0.2">
      <c r="A638" s="33"/>
      <c r="B638" s="54"/>
      <c r="C638" s="34"/>
      <c r="D638" s="34"/>
      <c r="E638" s="35"/>
      <c r="F638" s="35"/>
      <c r="G638" s="35"/>
      <c r="H638" s="35"/>
      <c r="I638" s="168"/>
      <c r="J638" s="35"/>
      <c r="K638" s="35"/>
    </row>
    <row r="639" spans="1:11" s="25" customFormat="1" ht="12.75" x14ac:dyDescent="0.2">
      <c r="A639" s="33">
        <v>43287</v>
      </c>
      <c r="B639" s="54" t="s">
        <v>737</v>
      </c>
      <c r="C639" s="34" t="s">
        <v>48</v>
      </c>
      <c r="D639" s="34" t="s">
        <v>20</v>
      </c>
      <c r="E639" s="35">
        <v>3</v>
      </c>
      <c r="F639" s="35">
        <v>558899.4</v>
      </c>
      <c r="G639" s="35">
        <f t="shared" si="15"/>
        <v>1676698.2000000002</v>
      </c>
      <c r="H639" s="35">
        <f>G639</f>
        <v>1676698.2000000002</v>
      </c>
      <c r="I639" s="168" t="s">
        <v>1213</v>
      </c>
      <c r="J639" s="35"/>
      <c r="K639" s="35"/>
    </row>
    <row r="640" spans="1:11" s="25" customFormat="1" ht="12.75" x14ac:dyDescent="0.2">
      <c r="A640" s="33"/>
      <c r="B640" s="54"/>
      <c r="C640" s="34"/>
      <c r="D640" s="34"/>
      <c r="E640" s="35"/>
      <c r="F640" s="35"/>
      <c r="G640" s="35"/>
      <c r="H640" s="35"/>
      <c r="I640" s="168"/>
      <c r="J640" s="35"/>
      <c r="K640" s="35"/>
    </row>
    <row r="641" spans="1:11" s="25" customFormat="1" ht="12.75" x14ac:dyDescent="0.2">
      <c r="A641" s="33">
        <v>43287</v>
      </c>
      <c r="B641" s="54" t="s">
        <v>738</v>
      </c>
      <c r="C641" s="34" t="s">
        <v>284</v>
      </c>
      <c r="D641" s="34" t="s">
        <v>109</v>
      </c>
      <c r="E641" s="35">
        <v>4</v>
      </c>
      <c r="F641" s="35">
        <v>215000.5</v>
      </c>
      <c r="G641" s="35">
        <f t="shared" si="15"/>
        <v>860002</v>
      </c>
      <c r="H641" s="35">
        <f>G641</f>
        <v>860002</v>
      </c>
      <c r="I641" s="168" t="s">
        <v>310</v>
      </c>
      <c r="J641" s="35"/>
      <c r="K641" s="35"/>
    </row>
    <row r="642" spans="1:11" s="25" customFormat="1" ht="12.75" x14ac:dyDescent="0.2">
      <c r="A642" s="33"/>
      <c r="B642" s="54"/>
      <c r="C642" s="34"/>
      <c r="D642" s="34"/>
      <c r="E642" s="35"/>
      <c r="F642" s="35"/>
      <c r="G642" s="35"/>
      <c r="H642" s="35"/>
      <c r="I642" s="168"/>
      <c r="J642" s="35"/>
      <c r="K642" s="35"/>
    </row>
    <row r="643" spans="1:11" s="25" customFormat="1" ht="12.75" x14ac:dyDescent="0.2">
      <c r="A643" s="33">
        <v>43287</v>
      </c>
      <c r="B643" s="54" t="s">
        <v>739</v>
      </c>
      <c r="C643" s="34" t="s">
        <v>220</v>
      </c>
      <c r="D643" s="34" t="s">
        <v>221</v>
      </c>
      <c r="E643" s="35">
        <v>3</v>
      </c>
      <c r="F643" s="35">
        <v>299999.7</v>
      </c>
      <c r="G643" s="35">
        <f t="shared" si="15"/>
        <v>899999.10000000009</v>
      </c>
      <c r="H643" s="35"/>
      <c r="I643" s="180" t="s">
        <v>310</v>
      </c>
      <c r="J643" s="35"/>
      <c r="K643" s="35"/>
    </row>
    <row r="644" spans="1:11" s="25" customFormat="1" ht="12.75" x14ac:dyDescent="0.2">
      <c r="A644" s="33"/>
      <c r="B644" s="54"/>
      <c r="C644" s="34"/>
      <c r="D644" s="34" t="s">
        <v>319</v>
      </c>
      <c r="E644" s="35">
        <v>1</v>
      </c>
      <c r="F644" s="35">
        <v>670000.1</v>
      </c>
      <c r="G644" s="35">
        <f t="shared" si="15"/>
        <v>670000.1</v>
      </c>
      <c r="H644" s="35">
        <f>SUM(G643:G644)</f>
        <v>1569999.2000000002</v>
      </c>
      <c r="I644" s="180"/>
      <c r="J644" s="35"/>
      <c r="K644" s="35"/>
    </row>
    <row r="645" spans="1:11" s="25" customFormat="1" ht="12.75" x14ac:dyDescent="0.2">
      <c r="A645" s="33"/>
      <c r="B645" s="54"/>
      <c r="C645" s="34"/>
      <c r="D645" s="34"/>
      <c r="E645" s="35"/>
      <c r="F645" s="35"/>
      <c r="G645" s="35"/>
      <c r="H645" s="35"/>
      <c r="I645" s="168"/>
      <c r="J645" s="35"/>
      <c r="K645" s="35"/>
    </row>
    <row r="646" spans="1:11" s="25" customFormat="1" ht="12.75" x14ac:dyDescent="0.2">
      <c r="A646" s="33">
        <v>43287</v>
      </c>
      <c r="B646" s="54" t="s">
        <v>740</v>
      </c>
      <c r="C646" s="34" t="s">
        <v>35</v>
      </c>
      <c r="D646" s="34" t="s">
        <v>399</v>
      </c>
      <c r="E646" s="35">
        <v>240</v>
      </c>
      <c r="F646" s="35">
        <v>150000.4</v>
      </c>
      <c r="G646" s="35">
        <f t="shared" si="15"/>
        <v>36000096</v>
      </c>
      <c r="H646" s="35">
        <f>G646</f>
        <v>36000096</v>
      </c>
      <c r="I646" s="168" t="s">
        <v>1213</v>
      </c>
      <c r="J646" s="35"/>
      <c r="K646" s="35"/>
    </row>
    <row r="647" spans="1:11" s="25" customFormat="1" ht="12.75" x14ac:dyDescent="0.2">
      <c r="A647" s="33"/>
      <c r="B647" s="54"/>
      <c r="C647" s="34" t="s">
        <v>1696</v>
      </c>
      <c r="D647" s="34"/>
      <c r="E647" s="35"/>
      <c r="F647" s="35"/>
      <c r="G647" s="35">
        <v>1920000</v>
      </c>
      <c r="H647" s="35">
        <v>1920000</v>
      </c>
      <c r="I647" s="168"/>
      <c r="J647" s="35"/>
      <c r="K647" s="35"/>
    </row>
    <row r="648" spans="1:11" s="25" customFormat="1" ht="12.75" x14ac:dyDescent="0.2">
      <c r="A648" s="33"/>
      <c r="B648" s="54"/>
      <c r="C648" s="34"/>
      <c r="D648" s="34"/>
      <c r="E648" s="35"/>
      <c r="F648" s="35"/>
      <c r="G648" s="35"/>
      <c r="H648" s="35"/>
      <c r="I648" s="168"/>
      <c r="J648" s="35"/>
      <c r="K648" s="35"/>
    </row>
    <row r="649" spans="1:11" s="25" customFormat="1" ht="12.75" x14ac:dyDescent="0.2">
      <c r="A649" s="33">
        <v>43287</v>
      </c>
      <c r="B649" s="54" t="s">
        <v>741</v>
      </c>
      <c r="C649" s="34" t="s">
        <v>15</v>
      </c>
      <c r="D649" s="34" t="s">
        <v>491</v>
      </c>
      <c r="E649" s="35">
        <v>3</v>
      </c>
      <c r="F649" s="35">
        <v>207000.09</v>
      </c>
      <c r="G649" s="35">
        <f t="shared" si="15"/>
        <v>621000.27</v>
      </c>
      <c r="H649" s="35"/>
      <c r="I649" s="180" t="s">
        <v>309</v>
      </c>
      <c r="J649" s="35"/>
      <c r="K649" s="35"/>
    </row>
    <row r="650" spans="1:11" s="25" customFormat="1" ht="12.75" x14ac:dyDescent="0.2">
      <c r="A650" s="33"/>
      <c r="B650" s="54"/>
      <c r="C650" s="34"/>
      <c r="D650" s="34" t="s">
        <v>60</v>
      </c>
      <c r="E650" s="35">
        <v>3</v>
      </c>
      <c r="F650" s="35">
        <v>277200</v>
      </c>
      <c r="G650" s="35">
        <f t="shared" si="15"/>
        <v>831600</v>
      </c>
      <c r="H650" s="35">
        <f>SUM(G649:G650)</f>
        <v>1452600.27</v>
      </c>
      <c r="I650" s="180"/>
      <c r="J650" s="35"/>
      <c r="K650" s="35"/>
    </row>
    <row r="651" spans="1:11" s="25" customFormat="1" ht="12.75" x14ac:dyDescent="0.2">
      <c r="A651" s="33"/>
      <c r="B651" s="54"/>
      <c r="C651" s="34"/>
      <c r="D651" s="34"/>
      <c r="E651" s="35"/>
      <c r="F651" s="35"/>
      <c r="G651" s="35"/>
      <c r="H651" s="35"/>
      <c r="I651" s="168"/>
      <c r="J651" s="35"/>
      <c r="K651" s="35"/>
    </row>
    <row r="652" spans="1:11" s="25" customFormat="1" ht="12.75" x14ac:dyDescent="0.2">
      <c r="A652" s="33">
        <v>43288</v>
      </c>
      <c r="B652" s="54" t="s">
        <v>742</v>
      </c>
      <c r="C652" s="34" t="s">
        <v>94</v>
      </c>
      <c r="D652" s="34" t="s">
        <v>31</v>
      </c>
      <c r="E652" s="35">
        <v>1</v>
      </c>
      <c r="F652" s="35">
        <v>550002.68448399997</v>
      </c>
      <c r="G652" s="35">
        <f t="shared" si="15"/>
        <v>550002.68448399997</v>
      </c>
      <c r="H652" s="35">
        <f>G652</f>
        <v>550002.68448399997</v>
      </c>
      <c r="I652" s="168" t="s">
        <v>314</v>
      </c>
      <c r="J652" s="35"/>
      <c r="K652" s="35"/>
    </row>
    <row r="653" spans="1:11" s="25" customFormat="1" ht="12.75" x14ac:dyDescent="0.2">
      <c r="A653" s="33"/>
      <c r="B653" s="54"/>
      <c r="C653" s="34"/>
      <c r="D653" s="34"/>
      <c r="E653" s="35"/>
      <c r="F653" s="35"/>
      <c r="G653" s="35"/>
      <c r="H653" s="35"/>
      <c r="I653" s="168"/>
      <c r="J653" s="35"/>
      <c r="K653" s="35"/>
    </row>
    <row r="654" spans="1:11" s="25" customFormat="1" ht="12.75" x14ac:dyDescent="0.2">
      <c r="A654" s="33">
        <v>43288</v>
      </c>
      <c r="B654" s="54" t="s">
        <v>743</v>
      </c>
      <c r="C654" s="34" t="s">
        <v>18</v>
      </c>
      <c r="D654" s="34" t="s">
        <v>20</v>
      </c>
      <c r="E654" s="35">
        <v>3</v>
      </c>
      <c r="F654" s="35">
        <v>558899.4</v>
      </c>
      <c r="G654" s="35">
        <f t="shared" si="15"/>
        <v>1676698.2000000002</v>
      </c>
      <c r="H654" s="35">
        <f>G654</f>
        <v>1676698.2000000002</v>
      </c>
      <c r="I654" s="168" t="s">
        <v>1213</v>
      </c>
      <c r="J654" s="35"/>
      <c r="K654" s="35"/>
    </row>
    <row r="655" spans="1:11" s="25" customFormat="1" ht="12.75" x14ac:dyDescent="0.2">
      <c r="A655" s="33"/>
      <c r="B655" s="54"/>
      <c r="C655" s="34"/>
      <c r="D655" s="34"/>
      <c r="E655" s="35"/>
      <c r="F655" s="35"/>
      <c r="G655" s="35"/>
      <c r="H655" s="35"/>
      <c r="I655" s="168"/>
      <c r="J655" s="35"/>
      <c r="K655" s="35"/>
    </row>
    <row r="656" spans="1:11" s="25" customFormat="1" ht="12.75" x14ac:dyDescent="0.2">
      <c r="A656" s="33">
        <v>43288</v>
      </c>
      <c r="B656" s="54" t="s">
        <v>744</v>
      </c>
      <c r="C656" s="34" t="s">
        <v>244</v>
      </c>
      <c r="D656" s="34" t="s">
        <v>20</v>
      </c>
      <c r="E656" s="35">
        <v>6</v>
      </c>
      <c r="F656" s="35">
        <v>558899.55000000005</v>
      </c>
      <c r="G656" s="35">
        <f t="shared" ref="G656:G765" si="18">E656*F656</f>
        <v>3353397.3000000003</v>
      </c>
      <c r="H656" s="35"/>
      <c r="I656" s="180" t="s">
        <v>309</v>
      </c>
      <c r="J656" s="35"/>
      <c r="K656" s="35"/>
    </row>
    <row r="657" spans="1:11" s="25" customFormat="1" ht="12.75" x14ac:dyDescent="0.2">
      <c r="A657" s="33"/>
      <c r="B657" s="54"/>
      <c r="C657" s="34"/>
      <c r="D657" s="34" t="s">
        <v>31</v>
      </c>
      <c r="E657" s="35">
        <v>6</v>
      </c>
      <c r="F657" s="35">
        <v>522000.27</v>
      </c>
      <c r="G657" s="35">
        <f t="shared" si="18"/>
        <v>3132001.62</v>
      </c>
      <c r="H657" s="35"/>
      <c r="I657" s="180"/>
      <c r="J657" s="35"/>
      <c r="K657" s="35"/>
    </row>
    <row r="658" spans="1:11" s="25" customFormat="1" ht="12.75" x14ac:dyDescent="0.2">
      <c r="A658" s="33"/>
      <c r="B658" s="54"/>
      <c r="C658" s="34"/>
      <c r="D658" s="34" t="s">
        <v>652</v>
      </c>
      <c r="E658" s="35">
        <v>6</v>
      </c>
      <c r="F658" s="35">
        <v>517000</v>
      </c>
      <c r="G658" s="35">
        <f t="shared" si="18"/>
        <v>3102000</v>
      </c>
      <c r="H658" s="35">
        <f>SUM(G656:G658)</f>
        <v>9587398.9199999999</v>
      </c>
      <c r="I658" s="180"/>
      <c r="J658" s="35"/>
      <c r="K658" s="35"/>
    </row>
    <row r="659" spans="1:11" s="25" customFormat="1" ht="12.75" x14ac:dyDescent="0.2">
      <c r="A659" s="33"/>
      <c r="B659" s="54"/>
      <c r="C659" s="34"/>
      <c r="D659" s="34"/>
      <c r="E659" s="35"/>
      <c r="F659" s="35"/>
      <c r="G659" s="35"/>
      <c r="H659" s="35"/>
      <c r="I659" s="168"/>
      <c r="J659" s="35"/>
      <c r="K659" s="35"/>
    </row>
    <row r="660" spans="1:11" s="25" customFormat="1" ht="12.75" x14ac:dyDescent="0.2">
      <c r="A660" s="33">
        <v>43288</v>
      </c>
      <c r="B660" s="54" t="s">
        <v>745</v>
      </c>
      <c r="C660" s="34" t="s">
        <v>284</v>
      </c>
      <c r="D660" s="34" t="s">
        <v>109</v>
      </c>
      <c r="E660" s="35">
        <v>2</v>
      </c>
      <c r="F660" s="35">
        <v>215000.5</v>
      </c>
      <c r="G660" s="35">
        <f t="shared" si="18"/>
        <v>430001</v>
      </c>
      <c r="H660" s="35">
        <f>G660</f>
        <v>430001</v>
      </c>
      <c r="I660" s="168" t="s">
        <v>310</v>
      </c>
      <c r="J660" s="35"/>
      <c r="K660" s="35"/>
    </row>
    <row r="661" spans="1:11" s="25" customFormat="1" ht="12.75" x14ac:dyDescent="0.2">
      <c r="A661" s="33"/>
      <c r="B661" s="54"/>
      <c r="C661" s="34"/>
      <c r="D661" s="34"/>
      <c r="E661" s="35"/>
      <c r="F661" s="35"/>
      <c r="G661" s="35"/>
      <c r="H661" s="35"/>
      <c r="I661" s="168"/>
      <c r="J661" s="35"/>
      <c r="K661" s="35"/>
    </row>
    <row r="662" spans="1:11" s="25" customFormat="1" ht="12.75" x14ac:dyDescent="0.2">
      <c r="A662" s="33">
        <v>43288</v>
      </c>
      <c r="B662" s="54" t="s">
        <v>746</v>
      </c>
      <c r="C662" s="34" t="s">
        <v>330</v>
      </c>
      <c r="D662" s="34" t="s">
        <v>95</v>
      </c>
      <c r="E662" s="35">
        <v>6</v>
      </c>
      <c r="F662" s="35">
        <v>199999.8</v>
      </c>
      <c r="G662" s="35">
        <f t="shared" si="18"/>
        <v>1199998.7999999998</v>
      </c>
      <c r="H662" s="35">
        <f>G662</f>
        <v>1199998.7999999998</v>
      </c>
      <c r="I662" s="168" t="s">
        <v>309</v>
      </c>
      <c r="J662" s="35"/>
      <c r="K662" s="35"/>
    </row>
    <row r="663" spans="1:11" s="25" customFormat="1" ht="12.75" x14ac:dyDescent="0.2">
      <c r="A663" s="33"/>
      <c r="B663" s="54"/>
      <c r="C663" s="34"/>
      <c r="D663" s="34"/>
      <c r="E663" s="35"/>
      <c r="F663" s="35"/>
      <c r="G663" s="35"/>
      <c r="H663" s="35"/>
      <c r="I663" s="168"/>
      <c r="J663" s="35"/>
      <c r="K663" s="35"/>
    </row>
    <row r="664" spans="1:11" s="25" customFormat="1" ht="12.75" x14ac:dyDescent="0.2">
      <c r="A664" s="33">
        <v>43288</v>
      </c>
      <c r="B664" s="54" t="s">
        <v>747</v>
      </c>
      <c r="C664" s="34" t="s">
        <v>42</v>
      </c>
      <c r="D664" s="34" t="s">
        <v>95</v>
      </c>
      <c r="E664" s="35">
        <v>5</v>
      </c>
      <c r="F664" s="35">
        <v>199999.8</v>
      </c>
      <c r="G664" s="35">
        <f t="shared" si="18"/>
        <v>999999</v>
      </c>
      <c r="H664" s="35">
        <f>G664</f>
        <v>999999</v>
      </c>
      <c r="I664" s="168" t="s">
        <v>309</v>
      </c>
      <c r="J664" s="35"/>
      <c r="K664" s="35"/>
    </row>
    <row r="665" spans="1:11" s="25" customFormat="1" ht="12.75" x14ac:dyDescent="0.2">
      <c r="A665" s="33"/>
      <c r="B665" s="54"/>
      <c r="C665" s="34"/>
      <c r="D665" s="34"/>
      <c r="E665" s="35"/>
      <c r="F665" s="35"/>
      <c r="G665" s="35"/>
      <c r="H665" s="35"/>
      <c r="I665" s="168"/>
      <c r="J665" s="35"/>
      <c r="K665" s="35"/>
    </row>
    <row r="666" spans="1:11" s="25" customFormat="1" ht="12.75" x14ac:dyDescent="0.2">
      <c r="A666" s="33">
        <v>43288</v>
      </c>
      <c r="B666" s="54" t="s">
        <v>748</v>
      </c>
      <c r="C666" s="34" t="s">
        <v>117</v>
      </c>
      <c r="D666" s="34" t="s">
        <v>31</v>
      </c>
      <c r="E666" s="35">
        <v>3</v>
      </c>
      <c r="F666" s="35">
        <v>522000.27</v>
      </c>
      <c r="G666" s="35">
        <f t="shared" si="18"/>
        <v>1566000.81</v>
      </c>
      <c r="H666" s="35">
        <f>G666</f>
        <v>1566000.81</v>
      </c>
      <c r="I666" s="168" t="s">
        <v>309</v>
      </c>
      <c r="J666" s="35"/>
      <c r="K666" s="35"/>
    </row>
    <row r="667" spans="1:11" s="25" customFormat="1" ht="12.75" x14ac:dyDescent="0.2">
      <c r="A667" s="33"/>
      <c r="B667" s="54"/>
      <c r="C667" s="34"/>
      <c r="D667" s="34"/>
      <c r="E667" s="35"/>
      <c r="F667" s="35"/>
      <c r="G667" s="35"/>
      <c r="H667" s="35"/>
      <c r="I667" s="168"/>
      <c r="J667" s="35"/>
      <c r="K667" s="35"/>
    </row>
    <row r="668" spans="1:11" s="25" customFormat="1" ht="12.75" x14ac:dyDescent="0.2">
      <c r="A668" s="33">
        <v>43288</v>
      </c>
      <c r="B668" s="54" t="s">
        <v>749</v>
      </c>
      <c r="C668" s="34" t="s">
        <v>750</v>
      </c>
      <c r="D668" s="34" t="s">
        <v>104</v>
      </c>
      <c r="E668" s="35">
        <v>12</v>
      </c>
      <c r="F668" s="35">
        <v>522000.3</v>
      </c>
      <c r="G668" s="35">
        <f t="shared" si="18"/>
        <v>6264003.5999999996</v>
      </c>
      <c r="H668" s="35">
        <f>G668</f>
        <v>6264003.5999999996</v>
      </c>
      <c r="I668" s="168" t="s">
        <v>315</v>
      </c>
      <c r="J668" s="35"/>
      <c r="K668" s="35"/>
    </row>
    <row r="669" spans="1:11" s="25" customFormat="1" ht="12.75" x14ac:dyDescent="0.2">
      <c r="A669" s="33"/>
      <c r="B669" s="54"/>
      <c r="C669" s="34"/>
      <c r="D669" s="34"/>
      <c r="E669" s="35"/>
      <c r="F669" s="35"/>
      <c r="G669" s="35"/>
      <c r="H669" s="35"/>
      <c r="I669" s="168"/>
      <c r="J669" s="35"/>
      <c r="K669" s="35"/>
    </row>
    <row r="670" spans="1:11" s="25" customFormat="1" ht="12.75" x14ac:dyDescent="0.2">
      <c r="A670" s="33">
        <v>43290</v>
      </c>
      <c r="B670" s="54" t="s">
        <v>751</v>
      </c>
      <c r="C670" s="34" t="s">
        <v>265</v>
      </c>
      <c r="D670" s="34" t="s">
        <v>109</v>
      </c>
      <c r="E670" s="35">
        <v>1</v>
      </c>
      <c r="F670" s="35">
        <v>215000.5</v>
      </c>
      <c r="G670" s="35">
        <f t="shared" si="18"/>
        <v>215000.5</v>
      </c>
      <c r="H670" s="35"/>
      <c r="I670" s="180" t="s">
        <v>310</v>
      </c>
      <c r="J670" s="35"/>
      <c r="K670" s="35"/>
    </row>
    <row r="671" spans="1:11" s="25" customFormat="1" ht="12.75" x14ac:dyDescent="0.2">
      <c r="A671" s="33"/>
      <c r="B671" s="54"/>
      <c r="C671" s="34"/>
      <c r="D671" s="34" t="s">
        <v>95</v>
      </c>
      <c r="E671" s="35">
        <v>1</v>
      </c>
      <c r="F671" s="35">
        <v>199999.8</v>
      </c>
      <c r="G671" s="35">
        <f t="shared" si="18"/>
        <v>199999.8</v>
      </c>
      <c r="H671" s="35">
        <f>SUM(G670:G671)</f>
        <v>415000.3</v>
      </c>
      <c r="I671" s="180"/>
      <c r="J671" s="35"/>
      <c r="K671" s="35"/>
    </row>
    <row r="672" spans="1:11" s="25" customFormat="1" ht="12.75" x14ac:dyDescent="0.2">
      <c r="A672" s="33"/>
      <c r="B672" s="54"/>
      <c r="C672" s="34"/>
      <c r="D672" s="34"/>
      <c r="E672" s="35"/>
      <c r="F672" s="35"/>
      <c r="G672" s="35"/>
      <c r="H672" s="35"/>
      <c r="I672" s="168"/>
      <c r="J672" s="35"/>
      <c r="K672" s="35"/>
    </row>
    <row r="673" spans="1:11" s="25" customFormat="1" ht="12.75" x14ac:dyDescent="0.2">
      <c r="A673" s="33">
        <v>43290</v>
      </c>
      <c r="B673" s="54" t="s">
        <v>752</v>
      </c>
      <c r="C673" s="34" t="s">
        <v>503</v>
      </c>
      <c r="D673" s="34" t="s">
        <v>95</v>
      </c>
      <c r="E673" s="35">
        <v>3</v>
      </c>
      <c r="F673" s="35">
        <v>199999.8</v>
      </c>
      <c r="G673" s="35">
        <f t="shared" si="18"/>
        <v>599999.39999999991</v>
      </c>
      <c r="H673" s="35">
        <f t="shared" ref="H673:H683" si="19">G673</f>
        <v>599999.39999999991</v>
      </c>
      <c r="I673" s="168" t="s">
        <v>1213</v>
      </c>
      <c r="J673" s="35"/>
      <c r="K673" s="35"/>
    </row>
    <row r="674" spans="1:11" s="25" customFormat="1" ht="12.75" x14ac:dyDescent="0.2">
      <c r="A674" s="33"/>
      <c r="B674" s="54"/>
      <c r="C674" s="34"/>
      <c r="D674" s="34"/>
      <c r="E674" s="35"/>
      <c r="F674" s="35"/>
      <c r="G674" s="35"/>
      <c r="H674" s="35"/>
      <c r="I674" s="168"/>
      <c r="J674" s="35"/>
      <c r="K674" s="35"/>
    </row>
    <row r="675" spans="1:11" s="25" customFormat="1" ht="12.75" x14ac:dyDescent="0.2">
      <c r="A675" s="33">
        <v>43290</v>
      </c>
      <c r="B675" s="54" t="s">
        <v>753</v>
      </c>
      <c r="C675" s="34" t="s">
        <v>530</v>
      </c>
      <c r="D675" s="34" t="s">
        <v>80</v>
      </c>
      <c r="E675" s="35">
        <v>2</v>
      </c>
      <c r="F675" s="35">
        <v>215000.5</v>
      </c>
      <c r="G675" s="35">
        <f t="shared" si="18"/>
        <v>430001</v>
      </c>
      <c r="H675" s="35">
        <f t="shared" si="19"/>
        <v>430001</v>
      </c>
      <c r="I675" s="168" t="s">
        <v>314</v>
      </c>
      <c r="J675" s="35"/>
      <c r="K675" s="35"/>
    </row>
    <row r="676" spans="1:11" s="25" customFormat="1" ht="12.75" x14ac:dyDescent="0.2">
      <c r="A676" s="33"/>
      <c r="B676" s="54"/>
      <c r="C676" s="34"/>
      <c r="D676" s="34"/>
      <c r="E676" s="35"/>
      <c r="F676" s="35"/>
      <c r="G676" s="35"/>
      <c r="H676" s="35"/>
      <c r="I676" s="168"/>
      <c r="J676" s="35"/>
      <c r="K676" s="35"/>
    </row>
    <row r="677" spans="1:11" s="25" customFormat="1" ht="12.75" x14ac:dyDescent="0.2">
      <c r="A677" s="33">
        <v>43290</v>
      </c>
      <c r="B677" s="54" t="s">
        <v>754</v>
      </c>
      <c r="C677" s="34" t="s">
        <v>726</v>
      </c>
      <c r="D677" s="34" t="s">
        <v>31</v>
      </c>
      <c r="E677" s="35">
        <v>1</v>
      </c>
      <c r="F677" s="35">
        <v>522000.27</v>
      </c>
      <c r="G677" s="35">
        <f t="shared" si="18"/>
        <v>522000.27</v>
      </c>
      <c r="H677" s="35">
        <f t="shared" si="19"/>
        <v>522000.27</v>
      </c>
      <c r="I677" s="168" t="s">
        <v>309</v>
      </c>
      <c r="J677" s="35"/>
      <c r="K677" s="35"/>
    </row>
    <row r="678" spans="1:11" s="25" customFormat="1" ht="12.75" x14ac:dyDescent="0.2">
      <c r="A678" s="33"/>
      <c r="B678" s="54"/>
      <c r="C678" s="34"/>
      <c r="D678" s="34"/>
      <c r="E678" s="35"/>
      <c r="F678" s="35"/>
      <c r="G678" s="35"/>
      <c r="H678" s="35"/>
      <c r="I678" s="168"/>
      <c r="J678" s="35"/>
      <c r="K678" s="35"/>
    </row>
    <row r="679" spans="1:11" s="25" customFormat="1" ht="12.75" x14ac:dyDescent="0.2">
      <c r="A679" s="33">
        <v>43290</v>
      </c>
      <c r="B679" s="54" t="s">
        <v>755</v>
      </c>
      <c r="C679" s="34" t="s">
        <v>215</v>
      </c>
      <c r="D679" s="34" t="s">
        <v>109</v>
      </c>
      <c r="E679" s="35">
        <v>1</v>
      </c>
      <c r="F679" s="35">
        <v>215000.5</v>
      </c>
      <c r="G679" s="35">
        <f t="shared" si="18"/>
        <v>215000.5</v>
      </c>
      <c r="H679" s="35">
        <f t="shared" si="19"/>
        <v>215000.5</v>
      </c>
      <c r="I679" s="168" t="s">
        <v>309</v>
      </c>
      <c r="J679" s="35"/>
      <c r="K679" s="35"/>
    </row>
    <row r="680" spans="1:11" s="25" customFormat="1" ht="12.75" x14ac:dyDescent="0.2">
      <c r="A680" s="33"/>
      <c r="B680" s="54"/>
      <c r="C680" s="34"/>
      <c r="D680" s="34"/>
      <c r="E680" s="35"/>
      <c r="F680" s="35"/>
      <c r="G680" s="35"/>
      <c r="H680" s="35"/>
      <c r="I680" s="168"/>
      <c r="J680" s="35"/>
      <c r="K680" s="35"/>
    </row>
    <row r="681" spans="1:11" s="25" customFormat="1" ht="12.75" x14ac:dyDescent="0.2">
      <c r="A681" s="33">
        <v>43290</v>
      </c>
      <c r="B681" s="54" t="s">
        <v>756</v>
      </c>
      <c r="C681" s="34" t="s">
        <v>676</v>
      </c>
      <c r="D681" s="34" t="s">
        <v>95</v>
      </c>
      <c r="E681" s="35">
        <v>3</v>
      </c>
      <c r="F681" s="35">
        <v>199999.8</v>
      </c>
      <c r="G681" s="35">
        <f t="shared" si="18"/>
        <v>599999.39999999991</v>
      </c>
      <c r="H681" s="35">
        <f t="shared" si="19"/>
        <v>599999.39999999991</v>
      </c>
      <c r="I681" s="168" t="s">
        <v>1213</v>
      </c>
      <c r="J681" s="35"/>
      <c r="K681" s="35"/>
    </row>
    <row r="682" spans="1:11" s="25" customFormat="1" ht="12.75" x14ac:dyDescent="0.2">
      <c r="A682" s="33"/>
      <c r="B682" s="54"/>
      <c r="C682" s="34"/>
      <c r="D682" s="34"/>
      <c r="E682" s="35"/>
      <c r="F682" s="35"/>
      <c r="G682" s="35"/>
      <c r="H682" s="35"/>
      <c r="I682" s="168"/>
      <c r="J682" s="35"/>
      <c r="K682" s="35"/>
    </row>
    <row r="683" spans="1:11" s="25" customFormat="1" ht="12.75" x14ac:dyDescent="0.2">
      <c r="A683" s="33">
        <v>43290</v>
      </c>
      <c r="B683" s="54" t="s">
        <v>757</v>
      </c>
      <c r="C683" s="34" t="s">
        <v>758</v>
      </c>
      <c r="D683" s="34" t="s">
        <v>104</v>
      </c>
      <c r="E683" s="35">
        <v>1</v>
      </c>
      <c r="F683" s="35">
        <v>522000.27</v>
      </c>
      <c r="G683" s="35">
        <f t="shared" si="18"/>
        <v>522000.27</v>
      </c>
      <c r="H683" s="35">
        <f t="shared" si="19"/>
        <v>522000.27</v>
      </c>
      <c r="I683" s="168" t="s">
        <v>309</v>
      </c>
      <c r="J683" s="35"/>
      <c r="K683" s="35"/>
    </row>
    <row r="684" spans="1:11" s="25" customFormat="1" ht="12.75" x14ac:dyDescent="0.2">
      <c r="A684" s="33"/>
      <c r="B684" s="54"/>
      <c r="C684" s="34"/>
      <c r="D684" s="34"/>
      <c r="E684" s="35"/>
      <c r="F684" s="35"/>
      <c r="G684" s="35"/>
      <c r="H684" s="35"/>
      <c r="I684" s="168"/>
      <c r="J684" s="35"/>
      <c r="K684" s="35"/>
    </row>
    <row r="685" spans="1:11" s="25" customFormat="1" ht="12.75" x14ac:dyDescent="0.2">
      <c r="A685" s="33">
        <v>43290</v>
      </c>
      <c r="B685" s="54" t="s">
        <v>759</v>
      </c>
      <c r="C685" s="34" t="s">
        <v>284</v>
      </c>
      <c r="D685" s="34" t="s">
        <v>95</v>
      </c>
      <c r="E685" s="35">
        <v>3</v>
      </c>
      <c r="F685" s="35">
        <v>199999.8</v>
      </c>
      <c r="G685" s="35">
        <f t="shared" si="18"/>
        <v>599999.39999999991</v>
      </c>
      <c r="H685" s="35"/>
      <c r="I685" s="180" t="s">
        <v>310</v>
      </c>
      <c r="J685" s="35"/>
      <c r="K685" s="35"/>
    </row>
    <row r="686" spans="1:11" s="25" customFormat="1" ht="12.75" x14ac:dyDescent="0.2">
      <c r="A686" s="33"/>
      <c r="B686" s="54"/>
      <c r="C686" s="34"/>
      <c r="D686" s="34" t="s">
        <v>80</v>
      </c>
      <c r="E686" s="35">
        <v>2</v>
      </c>
      <c r="F686" s="35">
        <v>215000.5</v>
      </c>
      <c r="G686" s="35">
        <f t="shared" si="18"/>
        <v>430001</v>
      </c>
      <c r="H686" s="35">
        <f>SUM(G685:G686)</f>
        <v>1030000.3999999999</v>
      </c>
      <c r="I686" s="180"/>
      <c r="J686" s="35"/>
      <c r="K686" s="35"/>
    </row>
    <row r="687" spans="1:11" s="25" customFormat="1" ht="12.75" x14ac:dyDescent="0.2">
      <c r="A687" s="33"/>
      <c r="B687" s="54"/>
      <c r="C687" s="34"/>
      <c r="D687" s="34"/>
      <c r="E687" s="35"/>
      <c r="F687" s="35"/>
      <c r="G687" s="35"/>
      <c r="H687" s="35"/>
      <c r="I687" s="168"/>
      <c r="J687" s="35"/>
      <c r="K687" s="35"/>
    </row>
    <row r="688" spans="1:11" s="25" customFormat="1" ht="12.75" x14ac:dyDescent="0.2">
      <c r="A688" s="33">
        <v>43290</v>
      </c>
      <c r="B688" s="54" t="s">
        <v>760</v>
      </c>
      <c r="C688" s="34" t="s">
        <v>53</v>
      </c>
      <c r="D688" s="34" t="s">
        <v>104</v>
      </c>
      <c r="E688" s="35">
        <v>3</v>
      </c>
      <c r="F688" s="35">
        <v>580000.30000000005</v>
      </c>
      <c r="G688" s="35">
        <f t="shared" si="18"/>
        <v>1740000.9000000001</v>
      </c>
      <c r="H688" s="35">
        <f>G688</f>
        <v>1740000.9000000001</v>
      </c>
      <c r="I688" s="168" t="s">
        <v>310</v>
      </c>
      <c r="J688" s="35"/>
      <c r="K688" s="35"/>
    </row>
    <row r="689" spans="1:11" s="25" customFormat="1" ht="12.75" x14ac:dyDescent="0.2">
      <c r="A689" s="33"/>
      <c r="B689" s="54"/>
      <c r="C689" s="34"/>
      <c r="D689" s="34"/>
      <c r="E689" s="35"/>
      <c r="F689" s="35"/>
      <c r="G689" s="35"/>
      <c r="H689" s="35"/>
      <c r="I689" s="168"/>
      <c r="J689" s="35"/>
      <c r="K689" s="35"/>
    </row>
    <row r="690" spans="1:11" s="25" customFormat="1" ht="12.75" x14ac:dyDescent="0.2">
      <c r="A690" s="33">
        <v>43290</v>
      </c>
      <c r="B690" s="54" t="s">
        <v>761</v>
      </c>
      <c r="C690" s="34" t="s">
        <v>762</v>
      </c>
      <c r="D690" s="34" t="s">
        <v>80</v>
      </c>
      <c r="E690" s="35">
        <v>1</v>
      </c>
      <c r="F690" s="35">
        <v>215000.5</v>
      </c>
      <c r="G690" s="35">
        <f t="shared" si="18"/>
        <v>215000.5</v>
      </c>
      <c r="H690" s="35">
        <f>G690</f>
        <v>215000.5</v>
      </c>
      <c r="I690" s="168" t="s">
        <v>1213</v>
      </c>
      <c r="J690" s="35"/>
      <c r="K690" s="35"/>
    </row>
    <row r="691" spans="1:11" s="25" customFormat="1" ht="12.75" x14ac:dyDescent="0.2">
      <c r="A691" s="33"/>
      <c r="B691" s="54"/>
      <c r="C691" s="34"/>
      <c r="D691" s="34"/>
      <c r="E691" s="35"/>
      <c r="F691" s="35"/>
      <c r="G691" s="35"/>
      <c r="H691" s="35"/>
      <c r="I691" s="168"/>
      <c r="J691" s="35"/>
      <c r="K691" s="35"/>
    </row>
    <row r="692" spans="1:11" s="25" customFormat="1" ht="12.75" x14ac:dyDescent="0.2">
      <c r="A692" s="33">
        <v>43290</v>
      </c>
      <c r="B692" s="54" t="s">
        <v>763</v>
      </c>
      <c r="C692" s="34" t="s">
        <v>764</v>
      </c>
      <c r="D692" s="34" t="s">
        <v>765</v>
      </c>
      <c r="E692" s="35">
        <v>4</v>
      </c>
      <c r="F692" s="35">
        <v>284999.71500000003</v>
      </c>
      <c r="G692" s="35">
        <f t="shared" si="18"/>
        <v>1139998.8600000001</v>
      </c>
      <c r="H692" s="35"/>
      <c r="I692" s="180" t="s">
        <v>1215</v>
      </c>
      <c r="J692" s="35"/>
      <c r="K692" s="35"/>
    </row>
    <row r="693" spans="1:11" s="25" customFormat="1" ht="12.75" x14ac:dyDescent="0.2">
      <c r="A693" s="33"/>
      <c r="B693" s="54"/>
      <c r="C693" s="34"/>
      <c r="D693" s="34" t="s">
        <v>766</v>
      </c>
      <c r="E693" s="35">
        <v>4</v>
      </c>
      <c r="F693" s="35">
        <v>284999.71500000003</v>
      </c>
      <c r="G693" s="35">
        <f t="shared" si="18"/>
        <v>1139998.8600000001</v>
      </c>
      <c r="H693" s="35"/>
      <c r="I693" s="180"/>
      <c r="J693" s="35"/>
      <c r="K693" s="35"/>
    </row>
    <row r="694" spans="1:11" s="25" customFormat="1" ht="12.75" x14ac:dyDescent="0.2">
      <c r="A694" s="33"/>
      <c r="B694" s="54"/>
      <c r="C694" s="34"/>
      <c r="D694" s="34" t="s">
        <v>767</v>
      </c>
      <c r="E694" s="35">
        <v>4</v>
      </c>
      <c r="F694" s="35">
        <v>284999.71500000003</v>
      </c>
      <c r="G694" s="35">
        <f t="shared" si="18"/>
        <v>1139998.8600000001</v>
      </c>
      <c r="H694" s="35"/>
      <c r="I694" s="180"/>
      <c r="J694" s="35"/>
      <c r="K694" s="35"/>
    </row>
    <row r="695" spans="1:11" s="25" customFormat="1" ht="12.75" x14ac:dyDescent="0.2">
      <c r="A695" s="33"/>
      <c r="B695" s="54"/>
      <c r="C695" s="34"/>
      <c r="D695" s="34" t="s">
        <v>768</v>
      </c>
      <c r="E695" s="35">
        <v>4</v>
      </c>
      <c r="F695" s="35">
        <v>284999.71500000003</v>
      </c>
      <c r="G695" s="35">
        <f t="shared" si="18"/>
        <v>1139998.8600000001</v>
      </c>
      <c r="H695" s="35"/>
      <c r="I695" s="180"/>
      <c r="J695" s="35"/>
      <c r="K695" s="35"/>
    </row>
    <row r="696" spans="1:11" s="25" customFormat="1" ht="12.75" x14ac:dyDescent="0.2">
      <c r="A696" s="33"/>
      <c r="B696" s="54"/>
      <c r="C696" s="34"/>
      <c r="D696" s="34" t="s">
        <v>769</v>
      </c>
      <c r="E696" s="35">
        <v>6</v>
      </c>
      <c r="F696" s="35">
        <v>285000.09999999998</v>
      </c>
      <c r="G696" s="35">
        <f t="shared" si="18"/>
        <v>1710000.5999999999</v>
      </c>
      <c r="H696" s="35"/>
      <c r="I696" s="180"/>
      <c r="J696" s="35"/>
      <c r="K696" s="35"/>
    </row>
    <row r="697" spans="1:11" s="25" customFormat="1" ht="12.75" x14ac:dyDescent="0.2">
      <c r="A697" s="33"/>
      <c r="B697" s="54"/>
      <c r="C697" s="34"/>
      <c r="D697" s="34" t="s">
        <v>770</v>
      </c>
      <c r="E697" s="35">
        <v>6</v>
      </c>
      <c r="F697" s="35">
        <v>285000.09999999998</v>
      </c>
      <c r="G697" s="35">
        <f t="shared" si="18"/>
        <v>1710000.5999999999</v>
      </c>
      <c r="H697" s="35"/>
      <c r="I697" s="180"/>
      <c r="J697" s="35"/>
      <c r="K697" s="35"/>
    </row>
    <row r="698" spans="1:11" s="25" customFormat="1" ht="12.75" x14ac:dyDescent="0.2">
      <c r="A698" s="33"/>
      <c r="B698" s="54"/>
      <c r="C698" s="34"/>
      <c r="D698" s="34" t="s">
        <v>771</v>
      </c>
      <c r="E698" s="35">
        <v>6</v>
      </c>
      <c r="F698" s="35">
        <v>285000.09999999998</v>
      </c>
      <c r="G698" s="35">
        <f t="shared" si="18"/>
        <v>1710000.5999999999</v>
      </c>
      <c r="H698" s="35">
        <f>SUM(G692:G698)</f>
        <v>9689997.2400000002</v>
      </c>
      <c r="I698" s="180"/>
      <c r="J698" s="35"/>
      <c r="K698" s="35"/>
    </row>
    <row r="699" spans="1:11" s="25" customFormat="1" ht="12.75" x14ac:dyDescent="0.2">
      <c r="A699" s="33"/>
      <c r="B699" s="54"/>
      <c r="C699" s="34"/>
      <c r="D699" s="34"/>
      <c r="E699" s="35"/>
      <c r="F699" s="35"/>
      <c r="G699" s="35"/>
      <c r="H699" s="35"/>
      <c r="I699" s="168"/>
      <c r="J699" s="35"/>
      <c r="K699" s="35"/>
    </row>
    <row r="700" spans="1:11" s="25" customFormat="1" ht="12.75" x14ac:dyDescent="0.2">
      <c r="A700" s="33">
        <v>43290</v>
      </c>
      <c r="B700" s="54" t="s">
        <v>772</v>
      </c>
      <c r="C700" s="34" t="s">
        <v>764</v>
      </c>
      <c r="D700" s="34" t="s">
        <v>773</v>
      </c>
      <c r="E700" s="35">
        <v>6</v>
      </c>
      <c r="F700" s="35">
        <v>295000.2</v>
      </c>
      <c r="G700" s="35">
        <f t="shared" si="18"/>
        <v>1770001.2000000002</v>
      </c>
      <c r="H700" s="35">
        <f>G700</f>
        <v>1770001.2000000002</v>
      </c>
      <c r="I700" s="168" t="s">
        <v>1215</v>
      </c>
      <c r="J700" s="35"/>
      <c r="K700" s="35"/>
    </row>
    <row r="701" spans="1:11" s="25" customFormat="1" ht="12.75" x14ac:dyDescent="0.2">
      <c r="A701" s="33"/>
      <c r="B701" s="54"/>
      <c r="C701" s="34"/>
      <c r="D701" s="34"/>
      <c r="E701" s="35"/>
      <c r="F701" s="35"/>
      <c r="G701" s="35"/>
      <c r="H701" s="35"/>
      <c r="I701" s="168"/>
      <c r="J701" s="35"/>
      <c r="K701" s="35"/>
    </row>
    <row r="702" spans="1:11" s="25" customFormat="1" ht="12.75" x14ac:dyDescent="0.2">
      <c r="A702" s="33">
        <v>43291</v>
      </c>
      <c r="B702" s="54" t="s">
        <v>774</v>
      </c>
      <c r="C702" s="34" t="s">
        <v>387</v>
      </c>
      <c r="D702" s="34" t="s">
        <v>104</v>
      </c>
      <c r="E702" s="35">
        <v>1</v>
      </c>
      <c r="F702" s="35">
        <v>522000.27</v>
      </c>
      <c r="G702" s="35">
        <f t="shared" si="18"/>
        <v>522000.27</v>
      </c>
      <c r="H702" s="35">
        <f t="shared" ref="H702:H724" si="20">G702</f>
        <v>522000.27</v>
      </c>
      <c r="I702" s="168" t="s">
        <v>309</v>
      </c>
      <c r="J702" s="35"/>
      <c r="K702" s="35"/>
    </row>
    <row r="703" spans="1:11" s="25" customFormat="1" ht="12.75" x14ac:dyDescent="0.2">
      <c r="A703" s="33"/>
      <c r="B703" s="54"/>
      <c r="C703" s="34"/>
      <c r="D703" s="34"/>
      <c r="E703" s="35"/>
      <c r="F703" s="35"/>
      <c r="G703" s="35"/>
      <c r="H703" s="35"/>
      <c r="I703" s="168"/>
      <c r="J703" s="35"/>
      <c r="K703" s="35"/>
    </row>
    <row r="704" spans="1:11" s="25" customFormat="1" ht="12.75" x14ac:dyDescent="0.2">
      <c r="A704" s="33">
        <v>43291</v>
      </c>
      <c r="B704" s="54" t="s">
        <v>775</v>
      </c>
      <c r="C704" s="34" t="s">
        <v>776</v>
      </c>
      <c r="D704" s="34" t="s">
        <v>31</v>
      </c>
      <c r="E704" s="35">
        <v>1</v>
      </c>
      <c r="F704" s="35">
        <v>522000.27</v>
      </c>
      <c r="G704" s="35">
        <f t="shared" si="18"/>
        <v>522000.27</v>
      </c>
      <c r="H704" s="35">
        <f t="shared" si="20"/>
        <v>522000.27</v>
      </c>
      <c r="I704" s="168" t="s">
        <v>309</v>
      </c>
      <c r="J704" s="35"/>
      <c r="K704" s="35"/>
    </row>
    <row r="705" spans="1:11" s="25" customFormat="1" ht="12.75" x14ac:dyDescent="0.2">
      <c r="A705" s="33"/>
      <c r="B705" s="54"/>
      <c r="C705" s="34"/>
      <c r="D705" s="34"/>
      <c r="E705" s="35"/>
      <c r="F705" s="35"/>
      <c r="G705" s="35"/>
      <c r="H705" s="35"/>
      <c r="I705" s="168"/>
      <c r="J705" s="35"/>
      <c r="K705" s="35"/>
    </row>
    <row r="706" spans="1:11" s="25" customFormat="1" ht="12.75" x14ac:dyDescent="0.2">
      <c r="A706" s="33">
        <v>43291</v>
      </c>
      <c r="B706" s="54" t="s">
        <v>777</v>
      </c>
      <c r="C706" s="34" t="s">
        <v>778</v>
      </c>
      <c r="D706" s="34" t="s">
        <v>20</v>
      </c>
      <c r="E706" s="35">
        <v>1</v>
      </c>
      <c r="F706" s="35">
        <v>558899.55000000005</v>
      </c>
      <c r="G706" s="35">
        <f t="shared" si="18"/>
        <v>558899.55000000005</v>
      </c>
      <c r="H706" s="35">
        <f t="shared" si="20"/>
        <v>558899.55000000005</v>
      </c>
      <c r="I706" s="168" t="s">
        <v>1213</v>
      </c>
      <c r="J706" s="35"/>
      <c r="K706" s="35"/>
    </row>
    <row r="707" spans="1:11" s="25" customFormat="1" ht="12.75" x14ac:dyDescent="0.2">
      <c r="A707" s="33"/>
      <c r="B707" s="54"/>
      <c r="C707" s="34"/>
      <c r="D707" s="34"/>
      <c r="E707" s="35"/>
      <c r="F707" s="35"/>
      <c r="G707" s="35"/>
      <c r="H707" s="35"/>
      <c r="I707" s="168"/>
      <c r="J707" s="35"/>
      <c r="K707" s="35"/>
    </row>
    <row r="708" spans="1:11" s="25" customFormat="1" ht="12.75" x14ac:dyDescent="0.2">
      <c r="A708" s="33">
        <v>43291</v>
      </c>
      <c r="B708" s="54" t="s">
        <v>779</v>
      </c>
      <c r="C708" s="34" t="s">
        <v>780</v>
      </c>
      <c r="D708" s="34" t="s">
        <v>20</v>
      </c>
      <c r="E708" s="35">
        <v>2</v>
      </c>
      <c r="F708" s="35">
        <v>558899.55000000005</v>
      </c>
      <c r="G708" s="35">
        <f t="shared" si="18"/>
        <v>1117799.1000000001</v>
      </c>
      <c r="H708" s="35">
        <f t="shared" si="20"/>
        <v>1117799.1000000001</v>
      </c>
      <c r="I708" s="168" t="s">
        <v>1213</v>
      </c>
      <c r="J708" s="35"/>
      <c r="K708" s="35"/>
    </row>
    <row r="709" spans="1:11" s="25" customFormat="1" ht="12.75" x14ac:dyDescent="0.2">
      <c r="A709" s="33"/>
      <c r="B709" s="54"/>
      <c r="C709" s="34"/>
      <c r="D709" s="34"/>
      <c r="E709" s="35"/>
      <c r="F709" s="35"/>
      <c r="G709" s="35"/>
      <c r="H709" s="35"/>
      <c r="I709" s="168"/>
      <c r="J709" s="35"/>
      <c r="K709" s="35"/>
    </row>
    <row r="710" spans="1:11" s="25" customFormat="1" ht="12.75" x14ac:dyDescent="0.2">
      <c r="A710" s="33">
        <v>43291</v>
      </c>
      <c r="B710" s="54" t="s">
        <v>781</v>
      </c>
      <c r="C710" s="34" t="s">
        <v>38</v>
      </c>
      <c r="D710" s="34" t="s">
        <v>109</v>
      </c>
      <c r="E710" s="35">
        <v>12</v>
      </c>
      <c r="F710" s="35">
        <v>215000.5</v>
      </c>
      <c r="G710" s="35">
        <f t="shared" si="18"/>
        <v>2580006</v>
      </c>
      <c r="H710" s="35">
        <f t="shared" si="20"/>
        <v>2580006</v>
      </c>
      <c r="I710" s="168" t="s">
        <v>310</v>
      </c>
      <c r="J710" s="35"/>
      <c r="K710" s="35"/>
    </row>
    <row r="711" spans="1:11" s="25" customFormat="1" ht="12.75" x14ac:dyDescent="0.2">
      <c r="A711" s="33"/>
      <c r="B711" s="54"/>
      <c r="C711" s="34"/>
      <c r="D711" s="34"/>
      <c r="E711" s="35"/>
      <c r="F711" s="35"/>
      <c r="G711" s="35"/>
      <c r="H711" s="35"/>
      <c r="I711" s="168"/>
      <c r="J711" s="35"/>
      <c r="K711" s="35"/>
    </row>
    <row r="712" spans="1:11" s="25" customFormat="1" ht="12.75" x14ac:dyDescent="0.2">
      <c r="A712" s="33">
        <v>43291</v>
      </c>
      <c r="B712" s="54" t="s">
        <v>782</v>
      </c>
      <c r="C712" s="34" t="s">
        <v>1360</v>
      </c>
      <c r="D712" s="34" t="s">
        <v>109</v>
      </c>
      <c r="E712" s="35">
        <v>1</v>
      </c>
      <c r="F712" s="35">
        <v>215000.5</v>
      </c>
      <c r="G712" s="35">
        <f t="shared" si="18"/>
        <v>215000.5</v>
      </c>
      <c r="H712" s="35">
        <f t="shared" si="20"/>
        <v>215000.5</v>
      </c>
      <c r="I712" s="168" t="s">
        <v>1213</v>
      </c>
      <c r="J712" s="35"/>
      <c r="K712" s="35"/>
    </row>
    <row r="713" spans="1:11" s="25" customFormat="1" ht="12.75" x14ac:dyDescent="0.2">
      <c r="A713" s="33"/>
      <c r="B713" s="54"/>
      <c r="C713" s="34"/>
      <c r="D713" s="34"/>
      <c r="E713" s="35"/>
      <c r="F713" s="35"/>
      <c r="G713" s="35"/>
      <c r="H713" s="35"/>
      <c r="I713" s="168"/>
      <c r="J713" s="35"/>
      <c r="K713" s="35"/>
    </row>
    <row r="714" spans="1:11" s="25" customFormat="1" ht="12.75" x14ac:dyDescent="0.2">
      <c r="A714" s="33">
        <v>43291</v>
      </c>
      <c r="B714" s="54" t="s">
        <v>783</v>
      </c>
      <c r="C714" s="34" t="s">
        <v>784</v>
      </c>
      <c r="D714" s="34" t="s">
        <v>60</v>
      </c>
      <c r="E714" s="35">
        <v>1</v>
      </c>
      <c r="F714" s="35">
        <v>350000.2</v>
      </c>
      <c r="G714" s="35">
        <f t="shared" si="18"/>
        <v>350000.2</v>
      </c>
      <c r="H714" s="35">
        <f t="shared" si="20"/>
        <v>350000.2</v>
      </c>
      <c r="I714" s="168" t="s">
        <v>1215</v>
      </c>
      <c r="J714" s="35"/>
      <c r="K714" s="35"/>
    </row>
    <row r="715" spans="1:11" s="25" customFormat="1" ht="12.75" x14ac:dyDescent="0.2">
      <c r="A715" s="33"/>
      <c r="B715" s="54"/>
      <c r="C715" s="34"/>
      <c r="D715" s="34"/>
      <c r="E715" s="35"/>
      <c r="F715" s="35"/>
      <c r="G715" s="35"/>
      <c r="H715" s="35"/>
      <c r="I715" s="168"/>
      <c r="J715" s="35"/>
      <c r="K715" s="35"/>
    </row>
    <row r="716" spans="1:11" s="25" customFormat="1" ht="12.75" x14ac:dyDescent="0.2">
      <c r="A716" s="33">
        <v>43291</v>
      </c>
      <c r="B716" s="54" t="s">
        <v>785</v>
      </c>
      <c r="C716" s="34" t="s">
        <v>786</v>
      </c>
      <c r="D716" s="34" t="s">
        <v>40</v>
      </c>
      <c r="E716" s="35">
        <v>12</v>
      </c>
      <c r="F716" s="35">
        <v>584999.91</v>
      </c>
      <c r="G716" s="35">
        <f t="shared" si="18"/>
        <v>7019998.9199999999</v>
      </c>
      <c r="H716" s="35">
        <f t="shared" si="20"/>
        <v>7019998.9199999999</v>
      </c>
      <c r="I716" s="168" t="s">
        <v>309</v>
      </c>
      <c r="J716" s="35"/>
      <c r="K716" s="35"/>
    </row>
    <row r="717" spans="1:11" s="25" customFormat="1" ht="12.75" x14ac:dyDescent="0.2">
      <c r="A717" s="33"/>
      <c r="B717" s="54"/>
      <c r="C717" s="34"/>
      <c r="D717" s="34"/>
      <c r="E717" s="35"/>
      <c r="F717" s="35"/>
      <c r="G717" s="35"/>
      <c r="H717" s="35"/>
      <c r="I717" s="168"/>
      <c r="J717" s="35"/>
      <c r="K717" s="35"/>
    </row>
    <row r="718" spans="1:11" s="25" customFormat="1" ht="12.75" x14ac:dyDescent="0.2">
      <c r="A718" s="33">
        <v>43291</v>
      </c>
      <c r="B718" s="54" t="s">
        <v>787</v>
      </c>
      <c r="C718" s="34" t="s">
        <v>38</v>
      </c>
      <c r="D718" s="34" t="s">
        <v>95</v>
      </c>
      <c r="E718" s="35">
        <v>24</v>
      </c>
      <c r="F718" s="35">
        <v>199999.8</v>
      </c>
      <c r="G718" s="35">
        <f t="shared" si="18"/>
        <v>4799995.1999999993</v>
      </c>
      <c r="H718" s="35">
        <f t="shared" si="20"/>
        <v>4799995.1999999993</v>
      </c>
      <c r="I718" s="168" t="s">
        <v>310</v>
      </c>
      <c r="J718" s="35"/>
      <c r="K718" s="35"/>
    </row>
    <row r="719" spans="1:11" s="25" customFormat="1" ht="12.75" x14ac:dyDescent="0.2">
      <c r="A719" s="33"/>
      <c r="B719" s="54"/>
      <c r="C719" s="34"/>
      <c r="D719" s="34"/>
      <c r="E719" s="35"/>
      <c r="F719" s="35"/>
      <c r="G719" s="35"/>
      <c r="H719" s="35"/>
      <c r="I719" s="168"/>
      <c r="J719" s="35"/>
      <c r="K719" s="35"/>
    </row>
    <row r="720" spans="1:11" s="25" customFormat="1" ht="12.75" x14ac:dyDescent="0.2">
      <c r="A720" s="33">
        <v>43291</v>
      </c>
      <c r="B720" s="54" t="s">
        <v>788</v>
      </c>
      <c r="C720" s="34" t="s">
        <v>38</v>
      </c>
      <c r="D720" s="34" t="s">
        <v>95</v>
      </c>
      <c r="E720" s="35">
        <v>24</v>
      </c>
      <c r="F720" s="35">
        <v>199999.8</v>
      </c>
      <c r="G720" s="35">
        <f t="shared" si="18"/>
        <v>4799995.1999999993</v>
      </c>
      <c r="H720" s="35">
        <f t="shared" si="20"/>
        <v>4799995.1999999993</v>
      </c>
      <c r="I720" s="168" t="s">
        <v>310</v>
      </c>
      <c r="J720" s="35"/>
      <c r="K720" s="35"/>
    </row>
    <row r="721" spans="1:11" s="25" customFormat="1" ht="12.75" x14ac:dyDescent="0.2">
      <c r="A721" s="33"/>
      <c r="B721" s="54"/>
      <c r="C721" s="34"/>
      <c r="D721" s="34"/>
      <c r="E721" s="35"/>
      <c r="F721" s="35"/>
      <c r="G721" s="35"/>
      <c r="H721" s="35"/>
      <c r="I721" s="168"/>
      <c r="J721" s="35"/>
      <c r="K721" s="35"/>
    </row>
    <row r="722" spans="1:11" s="25" customFormat="1" ht="12.75" x14ac:dyDescent="0.2">
      <c r="A722" s="33">
        <v>43291</v>
      </c>
      <c r="B722" s="54" t="s">
        <v>789</v>
      </c>
      <c r="C722" s="34" t="s">
        <v>15</v>
      </c>
      <c r="D722" s="34" t="s">
        <v>60</v>
      </c>
      <c r="E722" s="35">
        <v>3</v>
      </c>
      <c r="F722" s="35">
        <v>277200</v>
      </c>
      <c r="G722" s="35">
        <f t="shared" si="18"/>
        <v>831600</v>
      </c>
      <c r="H722" s="35">
        <f t="shared" si="20"/>
        <v>831600</v>
      </c>
      <c r="I722" s="168" t="s">
        <v>309</v>
      </c>
      <c r="J722" s="35"/>
      <c r="K722" s="35"/>
    </row>
    <row r="723" spans="1:11" s="25" customFormat="1" ht="12.75" x14ac:dyDescent="0.2">
      <c r="A723" s="33"/>
      <c r="B723" s="54"/>
      <c r="C723" s="34"/>
      <c r="D723" s="34"/>
      <c r="E723" s="35"/>
      <c r="F723" s="35"/>
      <c r="G723" s="35"/>
      <c r="H723" s="35"/>
      <c r="I723" s="168"/>
      <c r="J723" s="35"/>
      <c r="K723" s="35"/>
    </row>
    <row r="724" spans="1:11" s="25" customFormat="1" ht="12.75" x14ac:dyDescent="0.2">
      <c r="A724" s="33">
        <v>43291</v>
      </c>
      <c r="B724" s="54" t="s">
        <v>790</v>
      </c>
      <c r="C724" s="34" t="s">
        <v>53</v>
      </c>
      <c r="D724" s="34" t="s">
        <v>20</v>
      </c>
      <c r="E724" s="35">
        <v>3</v>
      </c>
      <c r="F724" s="35">
        <v>620999.5</v>
      </c>
      <c r="G724" s="35">
        <f t="shared" si="18"/>
        <v>1862998.5</v>
      </c>
      <c r="H724" s="35">
        <f t="shared" si="20"/>
        <v>1862998.5</v>
      </c>
      <c r="I724" s="168" t="s">
        <v>310</v>
      </c>
      <c r="J724" s="35"/>
      <c r="K724" s="35"/>
    </row>
    <row r="725" spans="1:11" s="25" customFormat="1" ht="12.75" x14ac:dyDescent="0.2">
      <c r="A725" s="33"/>
      <c r="B725" s="54"/>
      <c r="C725" s="34"/>
      <c r="D725" s="34"/>
      <c r="E725" s="35"/>
      <c r="F725" s="35"/>
      <c r="G725" s="35"/>
      <c r="H725" s="35"/>
      <c r="I725" s="168"/>
      <c r="J725" s="35"/>
      <c r="K725" s="35"/>
    </row>
    <row r="726" spans="1:11" s="25" customFormat="1" ht="12.75" x14ac:dyDescent="0.2">
      <c r="A726" s="33">
        <v>43291</v>
      </c>
      <c r="B726" s="54" t="s">
        <v>791</v>
      </c>
      <c r="C726" s="34" t="s">
        <v>792</v>
      </c>
      <c r="D726" s="34" t="s">
        <v>399</v>
      </c>
      <c r="E726" s="35">
        <v>2</v>
      </c>
      <c r="F726" s="35">
        <v>157500.09</v>
      </c>
      <c r="G726" s="35">
        <f t="shared" si="18"/>
        <v>315000.18</v>
      </c>
      <c r="H726" s="35"/>
      <c r="I726" s="180" t="s">
        <v>1213</v>
      </c>
      <c r="J726" s="35"/>
      <c r="K726" s="35"/>
    </row>
    <row r="727" spans="1:11" s="25" customFormat="1" ht="12.75" x14ac:dyDescent="0.2">
      <c r="A727" s="33"/>
      <c r="B727" s="54"/>
      <c r="C727" s="34"/>
      <c r="D727" s="34" t="s">
        <v>793</v>
      </c>
      <c r="E727" s="35">
        <v>1</v>
      </c>
      <c r="F727" s="35">
        <v>157500.09</v>
      </c>
      <c r="G727" s="35">
        <f t="shared" si="18"/>
        <v>157500.09</v>
      </c>
      <c r="H727" s="35">
        <f>SUM(G726:G727)</f>
        <v>472500.27</v>
      </c>
      <c r="I727" s="180"/>
      <c r="J727" s="35"/>
      <c r="K727" s="35"/>
    </row>
    <row r="728" spans="1:11" s="25" customFormat="1" ht="12.75" x14ac:dyDescent="0.2">
      <c r="A728" s="33"/>
      <c r="B728" s="54"/>
      <c r="C728" s="34"/>
      <c r="D728" s="34"/>
      <c r="E728" s="35"/>
      <c r="F728" s="35"/>
      <c r="G728" s="35"/>
      <c r="H728" s="35"/>
      <c r="I728" s="168"/>
      <c r="J728" s="35"/>
      <c r="K728" s="35"/>
    </row>
    <row r="729" spans="1:11" s="25" customFormat="1" ht="12.75" x14ac:dyDescent="0.2">
      <c r="A729" s="33">
        <v>43291</v>
      </c>
      <c r="B729" s="54" t="s">
        <v>794</v>
      </c>
      <c r="C729" s="34" t="s">
        <v>415</v>
      </c>
      <c r="D729" s="34" t="s">
        <v>80</v>
      </c>
      <c r="E729" s="35">
        <v>4</v>
      </c>
      <c r="F729" s="35">
        <v>215000.5</v>
      </c>
      <c r="G729" s="35">
        <f t="shared" si="18"/>
        <v>860002</v>
      </c>
      <c r="H729" s="35">
        <f>G729</f>
        <v>860002</v>
      </c>
      <c r="I729" s="168" t="s">
        <v>314</v>
      </c>
      <c r="J729" s="35"/>
      <c r="K729" s="35"/>
    </row>
    <row r="730" spans="1:11" s="25" customFormat="1" ht="12.75" x14ac:dyDescent="0.2">
      <c r="A730" s="33"/>
      <c r="B730" s="54"/>
      <c r="C730" s="34"/>
      <c r="D730" s="34"/>
      <c r="E730" s="35"/>
      <c r="F730" s="35"/>
      <c r="G730" s="35"/>
      <c r="H730" s="35"/>
      <c r="I730" s="168"/>
      <c r="J730" s="35"/>
      <c r="K730" s="35"/>
    </row>
    <row r="731" spans="1:11" s="25" customFormat="1" ht="12.75" x14ac:dyDescent="0.2">
      <c r="A731" s="33">
        <v>43292</v>
      </c>
      <c r="B731" s="54" t="s">
        <v>795</v>
      </c>
      <c r="C731" s="34" t="s">
        <v>368</v>
      </c>
      <c r="D731" s="34" t="s">
        <v>405</v>
      </c>
      <c r="E731" s="35">
        <v>1</v>
      </c>
      <c r="F731" s="35">
        <v>523589.81400000001</v>
      </c>
      <c r="G731" s="35">
        <f t="shared" si="18"/>
        <v>523589.81400000001</v>
      </c>
      <c r="H731" s="35">
        <f t="shared" ref="H731:H741" si="21">G731</f>
        <v>523589.81400000001</v>
      </c>
      <c r="I731" s="168" t="s">
        <v>310</v>
      </c>
      <c r="J731" s="35"/>
      <c r="K731" s="35"/>
    </row>
    <row r="732" spans="1:11" s="25" customFormat="1" ht="12.75" x14ac:dyDescent="0.2">
      <c r="A732" s="33"/>
      <c r="B732" s="54"/>
      <c r="C732" s="34"/>
      <c r="D732" s="34"/>
      <c r="E732" s="35"/>
      <c r="F732" s="35"/>
      <c r="G732" s="35"/>
      <c r="H732" s="35"/>
      <c r="I732" s="168"/>
      <c r="J732" s="35"/>
      <c r="K732" s="35"/>
    </row>
    <row r="733" spans="1:11" s="25" customFormat="1" ht="12.75" x14ac:dyDescent="0.2">
      <c r="A733" s="33">
        <v>43292</v>
      </c>
      <c r="B733" s="54" t="s">
        <v>796</v>
      </c>
      <c r="C733" s="34" t="s">
        <v>797</v>
      </c>
      <c r="D733" s="34" t="s">
        <v>20</v>
      </c>
      <c r="E733" s="35">
        <v>2</v>
      </c>
      <c r="F733" s="35">
        <v>620999.5</v>
      </c>
      <c r="G733" s="35">
        <f t="shared" si="18"/>
        <v>1241999</v>
      </c>
      <c r="H733" s="35">
        <f t="shared" si="21"/>
        <v>1241999</v>
      </c>
      <c r="I733" s="168" t="s">
        <v>1213</v>
      </c>
      <c r="J733" s="35"/>
      <c r="K733" s="35"/>
    </row>
    <row r="734" spans="1:11" s="25" customFormat="1" ht="12.75" x14ac:dyDescent="0.2">
      <c r="A734" s="33"/>
      <c r="B734" s="54"/>
      <c r="C734" s="34"/>
      <c r="D734" s="34"/>
      <c r="E734" s="35"/>
      <c r="F734" s="35"/>
      <c r="G734" s="35"/>
      <c r="H734" s="35"/>
      <c r="I734" s="168"/>
      <c r="J734" s="35"/>
      <c r="K734" s="35"/>
    </row>
    <row r="735" spans="1:11" s="25" customFormat="1" ht="12.75" x14ac:dyDescent="0.2">
      <c r="A735" s="33">
        <v>43292</v>
      </c>
      <c r="B735" s="54" t="s">
        <v>798</v>
      </c>
      <c r="C735" s="34" t="s">
        <v>799</v>
      </c>
      <c r="D735" s="34" t="s">
        <v>227</v>
      </c>
      <c r="E735" s="35">
        <v>2</v>
      </c>
      <c r="F735" s="35">
        <v>67999.8</v>
      </c>
      <c r="G735" s="35">
        <f t="shared" si="18"/>
        <v>135999.6</v>
      </c>
      <c r="H735" s="35">
        <f t="shared" si="21"/>
        <v>135999.6</v>
      </c>
      <c r="I735" s="168" t="s">
        <v>674</v>
      </c>
      <c r="J735" s="35"/>
      <c r="K735" s="35"/>
    </row>
    <row r="736" spans="1:11" s="25" customFormat="1" ht="12.75" x14ac:dyDescent="0.2">
      <c r="A736" s="33"/>
      <c r="B736" s="54"/>
      <c r="C736" s="34"/>
      <c r="D736" s="34"/>
      <c r="E736" s="35"/>
      <c r="F736" s="35"/>
      <c r="G736" s="35"/>
      <c r="H736" s="35"/>
      <c r="I736" s="168"/>
      <c r="J736" s="35"/>
      <c r="K736" s="35"/>
    </row>
    <row r="737" spans="1:11" s="25" customFormat="1" ht="12.75" x14ac:dyDescent="0.2">
      <c r="A737" s="33">
        <v>43292</v>
      </c>
      <c r="B737" s="54" t="s">
        <v>800</v>
      </c>
      <c r="C737" s="34" t="s">
        <v>75</v>
      </c>
      <c r="D737" s="34" t="s">
        <v>95</v>
      </c>
      <c r="E737" s="35">
        <v>2</v>
      </c>
      <c r="F737" s="35">
        <v>199999.8</v>
      </c>
      <c r="G737" s="35">
        <f t="shared" si="18"/>
        <v>399999.6</v>
      </c>
      <c r="H737" s="35">
        <f t="shared" si="21"/>
        <v>399999.6</v>
      </c>
      <c r="I737" s="168" t="s">
        <v>309</v>
      </c>
      <c r="J737" s="35"/>
      <c r="K737" s="35"/>
    </row>
    <row r="738" spans="1:11" s="25" customFormat="1" ht="12.75" x14ac:dyDescent="0.2">
      <c r="A738" s="33"/>
      <c r="B738" s="54"/>
      <c r="C738" s="34"/>
      <c r="D738" s="34"/>
      <c r="E738" s="35"/>
      <c r="F738" s="35"/>
      <c r="G738" s="35"/>
      <c r="H738" s="35"/>
      <c r="I738" s="168"/>
      <c r="J738" s="35"/>
      <c r="K738" s="35"/>
    </row>
    <row r="739" spans="1:11" s="25" customFormat="1" ht="12.75" x14ac:dyDescent="0.2">
      <c r="A739" s="33">
        <v>43292</v>
      </c>
      <c r="B739" s="54" t="s">
        <v>801</v>
      </c>
      <c r="C739" s="34" t="s">
        <v>802</v>
      </c>
      <c r="D739" s="34" t="s">
        <v>109</v>
      </c>
      <c r="E739" s="35">
        <v>1</v>
      </c>
      <c r="F739" s="35">
        <v>215000.5</v>
      </c>
      <c r="G739" s="35">
        <f t="shared" si="18"/>
        <v>215000.5</v>
      </c>
      <c r="H739" s="35">
        <f t="shared" si="21"/>
        <v>215000.5</v>
      </c>
      <c r="I739" s="168" t="s">
        <v>1213</v>
      </c>
      <c r="J739" s="35"/>
      <c r="K739" s="35"/>
    </row>
    <row r="740" spans="1:11" s="25" customFormat="1" ht="12.75" x14ac:dyDescent="0.2">
      <c r="A740" s="33"/>
      <c r="B740" s="54"/>
      <c r="C740" s="34"/>
      <c r="D740" s="34"/>
      <c r="E740" s="35"/>
      <c r="F740" s="35"/>
      <c r="G740" s="35"/>
      <c r="H740" s="35"/>
      <c r="I740" s="168"/>
      <c r="J740" s="35"/>
      <c r="K740" s="35"/>
    </row>
    <row r="741" spans="1:11" s="25" customFormat="1" ht="12.75" x14ac:dyDescent="0.2">
      <c r="A741" s="33">
        <v>43292</v>
      </c>
      <c r="B741" s="54" t="s">
        <v>803</v>
      </c>
      <c r="C741" s="34" t="s">
        <v>804</v>
      </c>
      <c r="D741" s="34" t="s">
        <v>223</v>
      </c>
      <c r="E741" s="35">
        <v>12</v>
      </c>
      <c r="F741" s="35">
        <v>603900</v>
      </c>
      <c r="G741" s="35">
        <f t="shared" si="18"/>
        <v>7246800</v>
      </c>
      <c r="H741" s="35">
        <f t="shared" si="21"/>
        <v>7246800</v>
      </c>
      <c r="I741" s="168" t="s">
        <v>1213</v>
      </c>
      <c r="J741" s="35"/>
      <c r="K741" s="35"/>
    </row>
    <row r="742" spans="1:11" s="25" customFormat="1" ht="12.75" x14ac:dyDescent="0.2">
      <c r="A742" s="33"/>
      <c r="B742" s="54"/>
      <c r="C742" s="34"/>
      <c r="D742" s="34"/>
      <c r="E742" s="35"/>
      <c r="F742" s="35"/>
      <c r="G742" s="35"/>
      <c r="H742" s="35"/>
      <c r="I742" s="168"/>
      <c r="J742" s="35"/>
      <c r="K742" s="35"/>
    </row>
    <row r="743" spans="1:11" s="25" customFormat="1" ht="12.75" x14ac:dyDescent="0.2">
      <c r="A743" s="33">
        <v>43292</v>
      </c>
      <c r="B743" s="54" t="s">
        <v>805</v>
      </c>
      <c r="C743" s="34" t="s">
        <v>806</v>
      </c>
      <c r="D743" s="34" t="s">
        <v>95</v>
      </c>
      <c r="E743" s="35">
        <v>3</v>
      </c>
      <c r="F743" s="35">
        <v>199999.8</v>
      </c>
      <c r="G743" s="35">
        <f t="shared" si="18"/>
        <v>599999.39999999991</v>
      </c>
      <c r="H743" s="35"/>
      <c r="I743" s="180" t="s">
        <v>309</v>
      </c>
      <c r="J743" s="35"/>
      <c r="K743" s="35"/>
    </row>
    <row r="744" spans="1:11" s="25" customFormat="1" ht="12.75" x14ac:dyDescent="0.2">
      <c r="A744" s="33"/>
      <c r="B744" s="54"/>
      <c r="C744" s="34"/>
      <c r="D744" s="34" t="s">
        <v>223</v>
      </c>
      <c r="E744" s="35">
        <v>3</v>
      </c>
      <c r="F744" s="35">
        <v>603900</v>
      </c>
      <c r="G744" s="35">
        <f t="shared" si="18"/>
        <v>1811700</v>
      </c>
      <c r="H744" s="35">
        <f>SUM(G743:G744)</f>
        <v>2411699.4</v>
      </c>
      <c r="I744" s="180"/>
      <c r="J744" s="35"/>
      <c r="K744" s="35"/>
    </row>
    <row r="745" spans="1:11" s="25" customFormat="1" ht="12.75" x14ac:dyDescent="0.2">
      <c r="A745" s="33"/>
      <c r="B745" s="54"/>
      <c r="C745" s="34"/>
      <c r="D745" s="34"/>
      <c r="E745" s="35"/>
      <c r="F745" s="35"/>
      <c r="G745" s="35"/>
      <c r="H745" s="35"/>
      <c r="I745" s="168"/>
      <c r="J745" s="35"/>
      <c r="K745" s="35"/>
    </row>
    <row r="746" spans="1:11" s="25" customFormat="1" ht="12.75" x14ac:dyDescent="0.2">
      <c r="A746" s="33">
        <v>43292</v>
      </c>
      <c r="B746" s="54" t="s">
        <v>807</v>
      </c>
      <c r="C746" s="34" t="s">
        <v>808</v>
      </c>
      <c r="D746" s="34" t="s">
        <v>809</v>
      </c>
      <c r="E746" s="35">
        <v>6</v>
      </c>
      <c r="F746" s="35">
        <v>274500.27</v>
      </c>
      <c r="G746" s="35">
        <f t="shared" si="18"/>
        <v>1647001.62</v>
      </c>
      <c r="H746" s="35">
        <f>G746</f>
        <v>1647001.62</v>
      </c>
      <c r="I746" s="168" t="s">
        <v>309</v>
      </c>
      <c r="J746" s="35"/>
      <c r="K746" s="35"/>
    </row>
    <row r="747" spans="1:11" s="25" customFormat="1" ht="12.75" x14ac:dyDescent="0.2">
      <c r="A747" s="33"/>
      <c r="B747" s="54"/>
      <c r="C747" s="34"/>
      <c r="D747" s="34"/>
      <c r="E747" s="35"/>
      <c r="F747" s="35"/>
      <c r="G747" s="35"/>
      <c r="H747" s="35"/>
      <c r="I747" s="168"/>
      <c r="J747" s="35"/>
      <c r="K747" s="35"/>
    </row>
    <row r="748" spans="1:11" s="25" customFormat="1" ht="12.75" x14ac:dyDescent="0.2">
      <c r="A748" s="33">
        <v>43292</v>
      </c>
      <c r="B748" s="54" t="s">
        <v>810</v>
      </c>
      <c r="C748" s="34" t="s">
        <v>811</v>
      </c>
      <c r="D748" s="34" t="s">
        <v>31</v>
      </c>
      <c r="E748" s="35">
        <v>2</v>
      </c>
      <c r="F748" s="35">
        <v>594999.9</v>
      </c>
      <c r="G748" s="35">
        <f t="shared" si="18"/>
        <v>1189999.8</v>
      </c>
      <c r="H748" s="35">
        <f>G748</f>
        <v>1189999.8</v>
      </c>
      <c r="I748" s="168" t="s">
        <v>1215</v>
      </c>
      <c r="J748" s="35"/>
      <c r="K748" s="35"/>
    </row>
    <row r="749" spans="1:11" s="25" customFormat="1" ht="12.75" x14ac:dyDescent="0.2">
      <c r="A749" s="33"/>
      <c r="B749" s="54"/>
      <c r="C749" s="34"/>
      <c r="D749" s="34"/>
      <c r="E749" s="35"/>
      <c r="F749" s="35"/>
      <c r="G749" s="35"/>
      <c r="H749" s="35"/>
      <c r="I749" s="168"/>
      <c r="J749" s="35"/>
      <c r="K749" s="35"/>
    </row>
    <row r="750" spans="1:11" s="25" customFormat="1" ht="12.75" x14ac:dyDescent="0.2">
      <c r="A750" s="33">
        <v>43292</v>
      </c>
      <c r="B750" s="54" t="s">
        <v>812</v>
      </c>
      <c r="C750" s="34" t="s">
        <v>813</v>
      </c>
      <c r="D750" s="34" t="s">
        <v>770</v>
      </c>
      <c r="E750" s="35">
        <v>4</v>
      </c>
      <c r="F750" s="35">
        <v>275000</v>
      </c>
      <c r="G750" s="35">
        <f t="shared" si="18"/>
        <v>1100000</v>
      </c>
      <c r="H750" s="35"/>
      <c r="I750" s="180" t="s">
        <v>1215</v>
      </c>
      <c r="J750" s="35"/>
      <c r="K750" s="35"/>
    </row>
    <row r="751" spans="1:11" s="25" customFormat="1" ht="12.75" x14ac:dyDescent="0.2">
      <c r="A751" s="33"/>
      <c r="B751" s="54"/>
      <c r="C751" s="34"/>
      <c r="D751" s="34" t="s">
        <v>769</v>
      </c>
      <c r="E751" s="35">
        <v>4</v>
      </c>
      <c r="F751" s="35">
        <v>275000</v>
      </c>
      <c r="G751" s="35">
        <f t="shared" si="18"/>
        <v>1100000</v>
      </c>
      <c r="H751" s="35"/>
      <c r="I751" s="180"/>
      <c r="J751" s="35"/>
      <c r="K751" s="35"/>
    </row>
    <row r="752" spans="1:11" s="25" customFormat="1" ht="12.75" x14ac:dyDescent="0.2">
      <c r="A752" s="33"/>
      <c r="B752" s="54"/>
      <c r="C752" s="34"/>
      <c r="D752" s="34" t="s">
        <v>814</v>
      </c>
      <c r="E752" s="35">
        <v>4</v>
      </c>
      <c r="F752" s="35">
        <v>275000</v>
      </c>
      <c r="G752" s="35">
        <f t="shared" si="18"/>
        <v>1100000</v>
      </c>
      <c r="H752" s="35"/>
      <c r="I752" s="180"/>
      <c r="J752" s="35"/>
      <c r="K752" s="35"/>
    </row>
    <row r="753" spans="1:11" s="25" customFormat="1" ht="12.75" x14ac:dyDescent="0.2">
      <c r="A753" s="33"/>
      <c r="B753" s="54"/>
      <c r="C753" s="34"/>
      <c r="D753" s="34" t="s">
        <v>771</v>
      </c>
      <c r="E753" s="35">
        <v>4</v>
      </c>
      <c r="F753" s="35">
        <v>275000</v>
      </c>
      <c r="G753" s="35">
        <f t="shared" si="18"/>
        <v>1100000</v>
      </c>
      <c r="H753" s="35"/>
      <c r="I753" s="180"/>
      <c r="J753" s="35"/>
      <c r="K753" s="35"/>
    </row>
    <row r="754" spans="1:11" s="25" customFormat="1" ht="12.75" x14ac:dyDescent="0.2">
      <c r="A754" s="33"/>
      <c r="B754" s="54"/>
      <c r="C754" s="34"/>
      <c r="D754" s="34" t="s">
        <v>815</v>
      </c>
      <c r="E754" s="35">
        <v>4</v>
      </c>
      <c r="F754" s="35">
        <v>275000</v>
      </c>
      <c r="G754" s="35">
        <f t="shared" si="18"/>
        <v>1100000</v>
      </c>
      <c r="H754" s="35"/>
      <c r="I754" s="180"/>
      <c r="J754" s="35"/>
      <c r="K754" s="35"/>
    </row>
    <row r="755" spans="1:11" s="25" customFormat="1" ht="12.75" x14ac:dyDescent="0.2">
      <c r="A755" s="33"/>
      <c r="B755" s="54"/>
      <c r="C755" s="34"/>
      <c r="D755" s="34" t="s">
        <v>816</v>
      </c>
      <c r="E755" s="35">
        <v>4</v>
      </c>
      <c r="F755" s="35">
        <v>275000</v>
      </c>
      <c r="G755" s="35">
        <f t="shared" si="18"/>
        <v>1100000</v>
      </c>
      <c r="H755" s="35">
        <f>SUM(G750:G755)</f>
        <v>6600000</v>
      </c>
      <c r="I755" s="180"/>
      <c r="J755" s="35"/>
      <c r="K755" s="35"/>
    </row>
    <row r="756" spans="1:11" s="25" customFormat="1" ht="12.75" x14ac:dyDescent="0.2">
      <c r="A756" s="33"/>
      <c r="B756" s="54"/>
      <c r="C756" s="34"/>
      <c r="D756" s="34"/>
      <c r="E756" s="35"/>
      <c r="F756" s="35"/>
      <c r="G756" s="35"/>
      <c r="H756" s="35"/>
      <c r="I756" s="168"/>
      <c r="J756" s="35"/>
      <c r="K756" s="35"/>
    </row>
    <row r="757" spans="1:11" s="25" customFormat="1" ht="12.75" x14ac:dyDescent="0.2">
      <c r="A757" s="33">
        <v>43292</v>
      </c>
      <c r="B757" s="54" t="s">
        <v>817</v>
      </c>
      <c r="C757" s="34" t="s">
        <v>818</v>
      </c>
      <c r="D757" s="34" t="s">
        <v>40</v>
      </c>
      <c r="E757" s="35">
        <v>12</v>
      </c>
      <c r="F757" s="35">
        <v>584999.91</v>
      </c>
      <c r="G757" s="35">
        <f t="shared" si="18"/>
        <v>7019998.9199999999</v>
      </c>
      <c r="H757" s="35">
        <f>G757</f>
        <v>7019998.9199999999</v>
      </c>
      <c r="I757" s="168" t="s">
        <v>1213</v>
      </c>
      <c r="J757" s="35"/>
      <c r="K757" s="35"/>
    </row>
    <row r="758" spans="1:11" s="25" customFormat="1" ht="12.75" x14ac:dyDescent="0.2">
      <c r="A758" s="33"/>
      <c r="B758" s="54"/>
      <c r="C758" s="34"/>
      <c r="D758" s="34"/>
      <c r="E758" s="35"/>
      <c r="F758" s="35"/>
      <c r="G758" s="35"/>
      <c r="H758" s="35"/>
      <c r="I758" s="168"/>
      <c r="J758" s="35"/>
      <c r="K758" s="35"/>
    </row>
    <row r="759" spans="1:11" s="25" customFormat="1" ht="12.75" x14ac:dyDescent="0.2">
      <c r="A759" s="33">
        <v>43293</v>
      </c>
      <c r="B759" s="54" t="s">
        <v>819</v>
      </c>
      <c r="C759" s="34" t="s">
        <v>820</v>
      </c>
      <c r="D759" s="34" t="s">
        <v>80</v>
      </c>
      <c r="E759" s="35">
        <v>2</v>
      </c>
      <c r="F759" s="35">
        <v>215000.5</v>
      </c>
      <c r="G759" s="35">
        <f t="shared" si="18"/>
        <v>430001</v>
      </c>
      <c r="H759" s="35">
        <f t="shared" ref="H759:H771" si="22">G759</f>
        <v>430001</v>
      </c>
      <c r="I759" s="168" t="s">
        <v>1215</v>
      </c>
      <c r="J759" s="35"/>
      <c r="K759" s="35"/>
    </row>
    <row r="760" spans="1:11" s="25" customFormat="1" ht="12.75" x14ac:dyDescent="0.2">
      <c r="A760" s="33"/>
      <c r="B760" s="54"/>
      <c r="C760" s="34"/>
      <c r="D760" s="34"/>
      <c r="E760" s="35"/>
      <c r="F760" s="35"/>
      <c r="G760" s="35"/>
      <c r="H760" s="35"/>
      <c r="I760" s="168"/>
      <c r="J760" s="35"/>
      <c r="K760" s="35"/>
    </row>
    <row r="761" spans="1:11" s="25" customFormat="1" ht="12.75" x14ac:dyDescent="0.2">
      <c r="A761" s="33">
        <v>43293</v>
      </c>
      <c r="B761" s="54" t="s">
        <v>821</v>
      </c>
      <c r="C761" s="34" t="s">
        <v>762</v>
      </c>
      <c r="D761" s="34" t="s">
        <v>95</v>
      </c>
      <c r="E761" s="35">
        <v>1</v>
      </c>
      <c r="F761" s="35">
        <v>199999.8</v>
      </c>
      <c r="G761" s="35">
        <f t="shared" si="18"/>
        <v>199999.8</v>
      </c>
      <c r="H761" s="35">
        <f t="shared" si="22"/>
        <v>199999.8</v>
      </c>
      <c r="I761" s="168" t="s">
        <v>1213</v>
      </c>
      <c r="J761" s="35"/>
      <c r="K761" s="35"/>
    </row>
    <row r="762" spans="1:11" s="25" customFormat="1" ht="12.75" x14ac:dyDescent="0.2">
      <c r="A762" s="33"/>
      <c r="B762" s="54"/>
      <c r="C762" s="34"/>
      <c r="D762" s="34"/>
      <c r="E762" s="35"/>
      <c r="F762" s="35"/>
      <c r="G762" s="35"/>
      <c r="H762" s="35"/>
      <c r="I762" s="168"/>
      <c r="J762" s="35"/>
      <c r="K762" s="35"/>
    </row>
    <row r="763" spans="1:11" s="25" customFormat="1" ht="12.75" x14ac:dyDescent="0.2">
      <c r="A763" s="33">
        <v>43293</v>
      </c>
      <c r="B763" s="54" t="s">
        <v>822</v>
      </c>
      <c r="C763" s="34" t="s">
        <v>249</v>
      </c>
      <c r="D763" s="34" t="s">
        <v>213</v>
      </c>
      <c r="E763" s="35">
        <v>2</v>
      </c>
      <c r="F763" s="35">
        <v>589500.44999999995</v>
      </c>
      <c r="G763" s="35">
        <f t="shared" si="18"/>
        <v>1179000.8999999999</v>
      </c>
      <c r="H763" s="35">
        <f t="shared" si="22"/>
        <v>1179000.8999999999</v>
      </c>
      <c r="I763" s="168" t="s">
        <v>314</v>
      </c>
      <c r="J763" s="35"/>
      <c r="K763" s="35"/>
    </row>
    <row r="764" spans="1:11" s="25" customFormat="1" ht="12.75" x14ac:dyDescent="0.2">
      <c r="A764" s="33"/>
      <c r="B764" s="54"/>
      <c r="C764" s="34"/>
      <c r="D764" s="34"/>
      <c r="E764" s="35"/>
      <c r="F764" s="35"/>
      <c r="G764" s="35"/>
      <c r="H764" s="35"/>
      <c r="I764" s="168"/>
      <c r="J764" s="35"/>
      <c r="K764" s="35"/>
    </row>
    <row r="765" spans="1:11" s="25" customFormat="1" ht="12.75" x14ac:dyDescent="0.2">
      <c r="A765" s="33">
        <v>43293</v>
      </c>
      <c r="B765" s="54" t="s">
        <v>823</v>
      </c>
      <c r="C765" s="34" t="s">
        <v>220</v>
      </c>
      <c r="D765" s="34" t="s">
        <v>221</v>
      </c>
      <c r="E765" s="35">
        <v>6</v>
      </c>
      <c r="F765" s="35">
        <v>299999.7</v>
      </c>
      <c r="G765" s="35">
        <f t="shared" si="18"/>
        <v>1799998.2000000002</v>
      </c>
      <c r="H765" s="35">
        <f t="shared" si="22"/>
        <v>1799998.2000000002</v>
      </c>
      <c r="I765" s="168" t="s">
        <v>310</v>
      </c>
      <c r="J765" s="35"/>
      <c r="K765" s="35"/>
    </row>
    <row r="766" spans="1:11" s="25" customFormat="1" ht="12.75" x14ac:dyDescent="0.2">
      <c r="A766" s="33"/>
      <c r="B766" s="54"/>
      <c r="C766" s="34"/>
      <c r="D766" s="34"/>
      <c r="E766" s="35"/>
      <c r="F766" s="35"/>
      <c r="G766" s="35"/>
      <c r="H766" s="35"/>
      <c r="I766" s="168"/>
      <c r="J766" s="35"/>
      <c r="K766" s="35"/>
    </row>
    <row r="767" spans="1:11" s="25" customFormat="1" ht="12.75" x14ac:dyDescent="0.2">
      <c r="A767" s="33">
        <v>43293</v>
      </c>
      <c r="B767" s="54" t="s">
        <v>824</v>
      </c>
      <c r="C767" s="34" t="s">
        <v>552</v>
      </c>
      <c r="D767" s="34" t="s">
        <v>80</v>
      </c>
      <c r="E767" s="35">
        <v>1</v>
      </c>
      <c r="F767" s="35">
        <v>215000.5</v>
      </c>
      <c r="G767" s="35">
        <f t="shared" ref="G767:G830" si="23">E767*F767</f>
        <v>215000.5</v>
      </c>
      <c r="H767" s="35">
        <f t="shared" si="22"/>
        <v>215000.5</v>
      </c>
      <c r="I767" s="168" t="s">
        <v>309</v>
      </c>
      <c r="J767" s="35"/>
      <c r="K767" s="35"/>
    </row>
    <row r="768" spans="1:11" s="25" customFormat="1" ht="12.75" x14ac:dyDescent="0.2">
      <c r="A768" s="33"/>
      <c r="B768" s="54"/>
      <c r="C768" s="34"/>
      <c r="D768" s="34"/>
      <c r="E768" s="35"/>
      <c r="F768" s="35"/>
      <c r="G768" s="35"/>
      <c r="H768" s="35"/>
      <c r="I768" s="168"/>
      <c r="J768" s="35"/>
      <c r="K768" s="35"/>
    </row>
    <row r="769" spans="1:11" s="25" customFormat="1" ht="12.75" x14ac:dyDescent="0.2">
      <c r="A769" s="33">
        <v>43293</v>
      </c>
      <c r="B769" s="54" t="s">
        <v>825</v>
      </c>
      <c r="C769" s="34" t="s">
        <v>826</v>
      </c>
      <c r="D769" s="34" t="s">
        <v>104</v>
      </c>
      <c r="E769" s="35">
        <v>2</v>
      </c>
      <c r="F769" s="35">
        <v>551000.28500000003</v>
      </c>
      <c r="G769" s="35">
        <f t="shared" si="23"/>
        <v>1102000.57</v>
      </c>
      <c r="H769" s="35">
        <f t="shared" si="22"/>
        <v>1102000.57</v>
      </c>
      <c r="I769" s="168" t="s">
        <v>310</v>
      </c>
      <c r="J769" s="35"/>
      <c r="K769" s="35"/>
    </row>
    <row r="770" spans="1:11" s="25" customFormat="1" ht="12.75" x14ac:dyDescent="0.2">
      <c r="A770" s="33"/>
      <c r="B770" s="54"/>
      <c r="C770" s="34"/>
      <c r="D770" s="34"/>
      <c r="E770" s="35"/>
      <c r="F770" s="35"/>
      <c r="G770" s="35"/>
      <c r="H770" s="35"/>
      <c r="I770" s="168"/>
      <c r="J770" s="35"/>
      <c r="K770" s="35"/>
    </row>
    <row r="771" spans="1:11" s="25" customFormat="1" ht="12.75" x14ac:dyDescent="0.2">
      <c r="A771" s="33">
        <v>43293</v>
      </c>
      <c r="B771" s="54" t="s">
        <v>827</v>
      </c>
      <c r="C771" s="34" t="s">
        <v>820</v>
      </c>
      <c r="D771" s="34" t="s">
        <v>405</v>
      </c>
      <c r="E771" s="35">
        <v>1</v>
      </c>
      <c r="F771" s="35">
        <v>550000</v>
      </c>
      <c r="G771" s="35">
        <f t="shared" si="23"/>
        <v>550000</v>
      </c>
      <c r="H771" s="35">
        <f t="shared" si="22"/>
        <v>550000</v>
      </c>
      <c r="I771" s="168" t="s">
        <v>1215</v>
      </c>
      <c r="J771" s="35"/>
      <c r="K771" s="35"/>
    </row>
    <row r="772" spans="1:11" s="25" customFormat="1" ht="12.75" x14ac:dyDescent="0.2">
      <c r="A772" s="33"/>
      <c r="B772" s="56"/>
      <c r="C772" s="34"/>
      <c r="D772" s="34"/>
      <c r="E772" s="35"/>
      <c r="F772" s="35"/>
      <c r="G772" s="35">
        <f t="shared" si="23"/>
        <v>0</v>
      </c>
      <c r="H772" s="35"/>
      <c r="I772" s="168"/>
      <c r="J772" s="35"/>
      <c r="K772" s="35"/>
    </row>
    <row r="773" spans="1:11" s="25" customFormat="1" ht="12.75" x14ac:dyDescent="0.2">
      <c r="A773" s="33">
        <v>43294</v>
      </c>
      <c r="B773" s="56" t="s">
        <v>828</v>
      </c>
      <c r="C773" s="34" t="s">
        <v>829</v>
      </c>
      <c r="D773" s="34" t="s">
        <v>20</v>
      </c>
      <c r="E773" s="35">
        <v>2</v>
      </c>
      <c r="F773" s="35">
        <v>558899.55000000005</v>
      </c>
      <c r="G773" s="35">
        <f t="shared" si="23"/>
        <v>1117799.1000000001</v>
      </c>
      <c r="H773" s="35">
        <f>G773</f>
        <v>1117799.1000000001</v>
      </c>
      <c r="I773" s="168" t="s">
        <v>309</v>
      </c>
      <c r="J773" s="35"/>
      <c r="K773" s="35"/>
    </row>
    <row r="774" spans="1:11" s="25" customFormat="1" ht="12.75" x14ac:dyDescent="0.2">
      <c r="A774" s="33"/>
      <c r="B774" s="56"/>
      <c r="C774" s="34"/>
      <c r="D774" s="34"/>
      <c r="E774" s="35"/>
      <c r="F774" s="35"/>
      <c r="G774" s="35">
        <f t="shared" si="23"/>
        <v>0</v>
      </c>
      <c r="H774" s="35"/>
      <c r="I774" s="168"/>
      <c r="J774" s="35"/>
      <c r="K774" s="35"/>
    </row>
    <row r="775" spans="1:11" s="25" customFormat="1" ht="12.75" x14ac:dyDescent="0.2">
      <c r="A775" s="33">
        <v>43294</v>
      </c>
      <c r="B775" s="56" t="s">
        <v>830</v>
      </c>
      <c r="C775" s="34" t="s">
        <v>831</v>
      </c>
      <c r="D775" s="34" t="s">
        <v>16</v>
      </c>
      <c r="E775" s="35">
        <v>4</v>
      </c>
      <c r="F775" s="35">
        <v>522000.27</v>
      </c>
      <c r="G775" s="35">
        <f t="shared" si="23"/>
        <v>2088001.08</v>
      </c>
      <c r="H775" s="35">
        <f>G775</f>
        <v>2088001.08</v>
      </c>
      <c r="I775" s="168" t="s">
        <v>314</v>
      </c>
      <c r="J775" s="35"/>
      <c r="K775" s="35"/>
    </row>
    <row r="776" spans="1:11" s="25" customFormat="1" ht="12.75" x14ac:dyDescent="0.2">
      <c r="A776" s="33"/>
      <c r="B776" s="56"/>
      <c r="C776" s="34"/>
      <c r="D776" s="34"/>
      <c r="E776" s="35"/>
      <c r="F776" s="35"/>
      <c r="G776" s="35">
        <f t="shared" si="23"/>
        <v>0</v>
      </c>
      <c r="H776" s="35"/>
      <c r="I776" s="168"/>
      <c r="J776" s="35"/>
      <c r="K776" s="35"/>
    </row>
    <row r="777" spans="1:11" s="25" customFormat="1" ht="12.75" x14ac:dyDescent="0.2">
      <c r="A777" s="33">
        <v>43294</v>
      </c>
      <c r="B777" s="56" t="s">
        <v>832</v>
      </c>
      <c r="C777" s="34" t="s">
        <v>831</v>
      </c>
      <c r="D777" s="34" t="s">
        <v>848</v>
      </c>
      <c r="E777" s="35">
        <v>2</v>
      </c>
      <c r="F777" s="35">
        <v>1000000.1</v>
      </c>
      <c r="G777" s="35">
        <f t="shared" si="23"/>
        <v>2000000.2</v>
      </c>
      <c r="H777" s="35">
        <f>G777</f>
        <v>2000000.2</v>
      </c>
      <c r="I777" s="168" t="s">
        <v>314</v>
      </c>
      <c r="J777" s="35"/>
      <c r="K777" s="35"/>
    </row>
    <row r="778" spans="1:11" s="25" customFormat="1" ht="12.75" x14ac:dyDescent="0.2">
      <c r="A778" s="33"/>
      <c r="B778" s="56"/>
      <c r="C778" s="34"/>
      <c r="D778" s="34"/>
      <c r="E778" s="35"/>
      <c r="F778" s="35"/>
      <c r="G778" s="35">
        <f t="shared" si="23"/>
        <v>0</v>
      </c>
      <c r="H778" s="35"/>
      <c r="I778" s="168"/>
      <c r="J778" s="35"/>
      <c r="K778" s="35"/>
    </row>
    <row r="779" spans="1:11" s="25" customFormat="1" ht="12.75" x14ac:dyDescent="0.2">
      <c r="A779" s="33">
        <v>43294</v>
      </c>
      <c r="B779" s="56" t="s">
        <v>833</v>
      </c>
      <c r="C779" s="34" t="s">
        <v>53</v>
      </c>
      <c r="D779" s="34" t="s">
        <v>16</v>
      </c>
      <c r="E779" s="35">
        <v>3</v>
      </c>
      <c r="F779" s="35">
        <v>580000.30000000005</v>
      </c>
      <c r="G779" s="35">
        <f t="shared" si="23"/>
        <v>1740000.9000000001</v>
      </c>
      <c r="H779" s="35"/>
      <c r="I779" s="180" t="s">
        <v>310</v>
      </c>
      <c r="J779" s="35"/>
      <c r="K779" s="35"/>
    </row>
    <row r="780" spans="1:11" s="25" customFormat="1" ht="12.75" x14ac:dyDescent="0.2">
      <c r="A780" s="33"/>
      <c r="B780" s="56"/>
      <c r="C780" s="34"/>
      <c r="D780" s="34" t="s">
        <v>391</v>
      </c>
      <c r="E780" s="35">
        <v>3</v>
      </c>
      <c r="F780" s="35">
        <v>625000.19999999995</v>
      </c>
      <c r="G780" s="35">
        <f t="shared" si="23"/>
        <v>1875000.5999999999</v>
      </c>
      <c r="H780" s="35">
        <f>SUM(G779:G780)</f>
        <v>3615001.5</v>
      </c>
      <c r="I780" s="180"/>
      <c r="J780" s="35"/>
      <c r="K780" s="35"/>
    </row>
    <row r="781" spans="1:11" s="25" customFormat="1" ht="12.75" x14ac:dyDescent="0.2">
      <c r="A781" s="33"/>
      <c r="B781" s="56"/>
      <c r="C781" s="34"/>
      <c r="D781" s="34"/>
      <c r="E781" s="35"/>
      <c r="F781" s="35"/>
      <c r="G781" s="35">
        <f t="shared" si="23"/>
        <v>0</v>
      </c>
      <c r="H781" s="35"/>
      <c r="I781" s="168"/>
      <c r="J781" s="35"/>
      <c r="K781" s="35"/>
    </row>
    <row r="782" spans="1:11" s="25" customFormat="1" ht="12.75" x14ac:dyDescent="0.2">
      <c r="A782" s="33">
        <v>43294</v>
      </c>
      <c r="B782" s="56" t="s">
        <v>834</v>
      </c>
      <c r="C782" s="34" t="s">
        <v>678</v>
      </c>
      <c r="D782" s="34" t="s">
        <v>835</v>
      </c>
      <c r="E782" s="35">
        <v>5</v>
      </c>
      <c r="F782" s="35">
        <v>199999.8</v>
      </c>
      <c r="G782" s="35">
        <f t="shared" si="23"/>
        <v>999999</v>
      </c>
      <c r="H782" s="35">
        <f>G782</f>
        <v>999999</v>
      </c>
      <c r="I782" s="168" t="s">
        <v>674</v>
      </c>
      <c r="J782" s="35"/>
      <c r="K782" s="35"/>
    </row>
    <row r="783" spans="1:11" s="25" customFormat="1" ht="12.75" x14ac:dyDescent="0.2">
      <c r="A783" s="33"/>
      <c r="B783" s="56"/>
      <c r="C783" s="34"/>
      <c r="D783" s="34"/>
      <c r="E783" s="35"/>
      <c r="F783" s="35"/>
      <c r="G783" s="35">
        <f t="shared" si="23"/>
        <v>0</v>
      </c>
      <c r="H783" s="35"/>
      <c r="I783" s="168"/>
      <c r="J783" s="35"/>
      <c r="K783" s="35"/>
    </row>
    <row r="784" spans="1:11" s="25" customFormat="1" ht="12.75" x14ac:dyDescent="0.2">
      <c r="A784" s="33">
        <v>43294</v>
      </c>
      <c r="B784" s="56" t="s">
        <v>836</v>
      </c>
      <c r="C784" s="34" t="s">
        <v>837</v>
      </c>
      <c r="D784" s="34" t="s">
        <v>835</v>
      </c>
      <c r="E784" s="35">
        <v>1</v>
      </c>
      <c r="F784" s="35">
        <v>200000</v>
      </c>
      <c r="G784" s="35">
        <f t="shared" si="23"/>
        <v>200000</v>
      </c>
      <c r="H784" s="35">
        <f>G784</f>
        <v>200000</v>
      </c>
      <c r="I784" s="168" t="s">
        <v>1213</v>
      </c>
      <c r="J784" s="35"/>
      <c r="K784" s="35"/>
    </row>
    <row r="785" spans="1:11" s="25" customFormat="1" ht="12.75" x14ac:dyDescent="0.2">
      <c r="A785" s="33"/>
      <c r="B785" s="56"/>
      <c r="C785" s="34"/>
      <c r="D785" s="34"/>
      <c r="E785" s="35"/>
      <c r="F785" s="35"/>
      <c r="G785" s="35">
        <f t="shared" si="23"/>
        <v>0</v>
      </c>
      <c r="H785" s="35"/>
      <c r="I785" s="168"/>
      <c r="J785" s="35"/>
      <c r="K785" s="35"/>
    </row>
    <row r="786" spans="1:11" s="25" customFormat="1" ht="12.75" x14ac:dyDescent="0.2">
      <c r="A786" s="33">
        <v>43294</v>
      </c>
      <c r="B786" s="56" t="s">
        <v>838</v>
      </c>
      <c r="C786" s="34" t="s">
        <v>839</v>
      </c>
      <c r="D786" s="34" t="s">
        <v>840</v>
      </c>
      <c r="E786" s="35">
        <v>1</v>
      </c>
      <c r="F786" s="35">
        <v>522000.27</v>
      </c>
      <c r="G786" s="35">
        <f t="shared" si="23"/>
        <v>522000.27</v>
      </c>
      <c r="H786" s="35"/>
      <c r="I786" s="180" t="s">
        <v>1213</v>
      </c>
      <c r="J786" s="35"/>
      <c r="K786" s="35"/>
    </row>
    <row r="787" spans="1:11" s="25" customFormat="1" ht="12.75" x14ac:dyDescent="0.2">
      <c r="A787" s="33"/>
      <c r="B787" s="56"/>
      <c r="C787" s="34"/>
      <c r="D787" s="34" t="s">
        <v>418</v>
      </c>
      <c r="E787" s="35">
        <v>2</v>
      </c>
      <c r="F787" s="35">
        <v>215000.5</v>
      </c>
      <c r="G787" s="35">
        <f t="shared" si="23"/>
        <v>430001</v>
      </c>
      <c r="H787" s="35"/>
      <c r="I787" s="180"/>
      <c r="J787" s="35"/>
      <c r="K787" s="35"/>
    </row>
    <row r="788" spans="1:11" s="25" customFormat="1" ht="12.75" x14ac:dyDescent="0.2">
      <c r="A788" s="33"/>
      <c r="B788" s="56"/>
      <c r="C788" s="34"/>
      <c r="D788" s="34" t="s">
        <v>835</v>
      </c>
      <c r="E788" s="35">
        <v>1</v>
      </c>
      <c r="F788" s="35">
        <v>200000</v>
      </c>
      <c r="G788" s="35">
        <f t="shared" si="23"/>
        <v>200000</v>
      </c>
      <c r="H788" s="35">
        <f>SUM(G786:G788)</f>
        <v>1152001.27</v>
      </c>
      <c r="I788" s="180"/>
      <c r="J788" s="35"/>
      <c r="K788" s="35"/>
    </row>
    <row r="789" spans="1:11" s="25" customFormat="1" ht="12.75" x14ac:dyDescent="0.2">
      <c r="A789" s="33"/>
      <c r="B789" s="56"/>
      <c r="C789" s="34"/>
      <c r="D789" s="34"/>
      <c r="E789" s="35"/>
      <c r="F789" s="35"/>
      <c r="G789" s="35">
        <f t="shared" si="23"/>
        <v>0</v>
      </c>
      <c r="H789" s="35"/>
      <c r="I789" s="168"/>
      <c r="J789" s="35"/>
      <c r="K789" s="35"/>
    </row>
    <row r="790" spans="1:11" s="25" customFormat="1" ht="12.75" x14ac:dyDescent="0.2">
      <c r="A790" s="33">
        <v>43294</v>
      </c>
      <c r="B790" s="56" t="s">
        <v>841</v>
      </c>
      <c r="C790" s="34" t="s">
        <v>445</v>
      </c>
      <c r="D790" s="34" t="s">
        <v>16</v>
      </c>
      <c r="E790" s="35">
        <v>2</v>
      </c>
      <c r="F790" s="35">
        <v>522000.27</v>
      </c>
      <c r="G790" s="35">
        <f t="shared" si="23"/>
        <v>1044000.54</v>
      </c>
      <c r="H790" s="35">
        <f>G790</f>
        <v>1044000.54</v>
      </c>
      <c r="I790" s="168" t="s">
        <v>309</v>
      </c>
      <c r="J790" s="35"/>
      <c r="K790" s="35"/>
    </row>
    <row r="791" spans="1:11" s="25" customFormat="1" ht="12.75" x14ac:dyDescent="0.2">
      <c r="A791" s="33"/>
      <c r="B791" s="56"/>
      <c r="C791" s="34"/>
      <c r="D791" s="34"/>
      <c r="E791" s="35"/>
      <c r="F791" s="35"/>
      <c r="G791" s="35">
        <f t="shared" si="23"/>
        <v>0</v>
      </c>
      <c r="H791" s="35"/>
      <c r="I791" s="168"/>
      <c r="J791" s="35"/>
      <c r="K791" s="35"/>
    </row>
    <row r="792" spans="1:11" s="25" customFormat="1" ht="12.75" x14ac:dyDescent="0.2">
      <c r="A792" s="33">
        <v>43294</v>
      </c>
      <c r="B792" s="56" t="s">
        <v>842</v>
      </c>
      <c r="C792" s="34" t="s">
        <v>123</v>
      </c>
      <c r="D792" s="34" t="s">
        <v>835</v>
      </c>
      <c r="E792" s="35">
        <v>2</v>
      </c>
      <c r="F792" s="35">
        <v>200000</v>
      </c>
      <c r="G792" s="35">
        <f t="shared" si="23"/>
        <v>400000</v>
      </c>
      <c r="H792" s="35">
        <f>G792</f>
        <v>400000</v>
      </c>
      <c r="I792" s="168" t="s">
        <v>1213</v>
      </c>
      <c r="J792" s="35"/>
      <c r="K792" s="35"/>
    </row>
    <row r="793" spans="1:11" s="25" customFormat="1" ht="12.75" x14ac:dyDescent="0.2">
      <c r="A793" s="33"/>
      <c r="B793" s="56"/>
      <c r="C793" s="34"/>
      <c r="D793" s="34"/>
      <c r="E793" s="35"/>
      <c r="F793" s="35"/>
      <c r="G793" s="35">
        <f t="shared" si="23"/>
        <v>0</v>
      </c>
      <c r="H793" s="35"/>
      <c r="I793" s="168"/>
      <c r="J793" s="35"/>
      <c r="K793" s="35"/>
    </row>
    <row r="794" spans="1:11" s="25" customFormat="1" ht="12.75" x14ac:dyDescent="0.2">
      <c r="A794" s="33">
        <v>43294</v>
      </c>
      <c r="B794" s="56" t="s">
        <v>843</v>
      </c>
      <c r="C794" s="34" t="s">
        <v>844</v>
      </c>
      <c r="D794" s="34" t="s">
        <v>845</v>
      </c>
      <c r="E794" s="35">
        <v>3</v>
      </c>
      <c r="F794" s="35">
        <v>31499.82</v>
      </c>
      <c r="G794" s="35">
        <f t="shared" si="23"/>
        <v>94499.459999999992</v>
      </c>
      <c r="H794" s="35">
        <f>G794</f>
        <v>94499.459999999992</v>
      </c>
      <c r="I794" s="168" t="s">
        <v>1215</v>
      </c>
      <c r="J794" s="35"/>
      <c r="K794" s="35"/>
    </row>
    <row r="795" spans="1:11" s="25" customFormat="1" ht="12.75" x14ac:dyDescent="0.2">
      <c r="A795" s="33"/>
      <c r="B795" s="56"/>
      <c r="C795" s="34"/>
      <c r="D795" s="34"/>
      <c r="E795" s="35"/>
      <c r="F795" s="35"/>
      <c r="G795" s="35">
        <f t="shared" si="23"/>
        <v>0</v>
      </c>
      <c r="H795" s="35"/>
      <c r="I795" s="168"/>
      <c r="J795" s="35"/>
      <c r="K795" s="35"/>
    </row>
    <row r="796" spans="1:11" s="25" customFormat="1" ht="12.75" x14ac:dyDescent="0.2">
      <c r="A796" s="33">
        <v>43294</v>
      </c>
      <c r="B796" s="56" t="s">
        <v>846</v>
      </c>
      <c r="C796" s="34" t="s">
        <v>847</v>
      </c>
      <c r="D796" s="34" t="s">
        <v>405</v>
      </c>
      <c r="E796" s="35">
        <v>3</v>
      </c>
      <c r="F796" s="35">
        <v>506699.82</v>
      </c>
      <c r="G796" s="35">
        <f t="shared" si="23"/>
        <v>1520099.46</v>
      </c>
      <c r="H796" s="35"/>
      <c r="I796" s="180" t="s">
        <v>314</v>
      </c>
      <c r="J796" s="35"/>
      <c r="K796" s="35"/>
    </row>
    <row r="797" spans="1:11" s="25" customFormat="1" ht="12.75" x14ac:dyDescent="0.2">
      <c r="A797" s="33"/>
      <c r="B797" s="56"/>
      <c r="C797" s="34"/>
      <c r="D797" s="34" t="s">
        <v>849</v>
      </c>
      <c r="E797" s="35">
        <v>3</v>
      </c>
      <c r="F797" s="35">
        <v>603900</v>
      </c>
      <c r="G797" s="35">
        <f t="shared" si="23"/>
        <v>1811700</v>
      </c>
      <c r="H797" s="35">
        <f>SUM(G796:G797)</f>
        <v>3331799.46</v>
      </c>
      <c r="I797" s="180"/>
      <c r="J797" s="35"/>
      <c r="K797" s="35"/>
    </row>
    <row r="798" spans="1:11" s="25" customFormat="1" ht="12.75" x14ac:dyDescent="0.2">
      <c r="A798" s="33"/>
      <c r="B798" s="56"/>
      <c r="C798" s="34"/>
      <c r="D798" s="34"/>
      <c r="E798" s="35"/>
      <c r="F798" s="35"/>
      <c r="G798" s="35">
        <f t="shared" si="23"/>
        <v>0</v>
      </c>
      <c r="H798" s="35"/>
      <c r="I798" s="168"/>
      <c r="J798" s="35"/>
      <c r="K798" s="35"/>
    </row>
    <row r="799" spans="1:11" s="25" customFormat="1" ht="12.75" x14ac:dyDescent="0.2">
      <c r="A799" s="33">
        <v>43294</v>
      </c>
      <c r="B799" s="56" t="s">
        <v>850</v>
      </c>
      <c r="C799" s="34" t="s">
        <v>847</v>
      </c>
      <c r="D799" s="34" t="s">
        <v>20</v>
      </c>
      <c r="E799" s="35">
        <v>3</v>
      </c>
      <c r="F799" s="35">
        <v>558899.55000000005</v>
      </c>
      <c r="G799" s="35">
        <f t="shared" si="23"/>
        <v>1676698.6500000001</v>
      </c>
      <c r="H799" s="35">
        <f>G799</f>
        <v>1676698.6500000001</v>
      </c>
      <c r="I799" s="168" t="s">
        <v>314</v>
      </c>
      <c r="J799" s="35"/>
      <c r="K799" s="35"/>
    </row>
    <row r="800" spans="1:11" s="25" customFormat="1" ht="12.75" x14ac:dyDescent="0.2">
      <c r="A800" s="33"/>
      <c r="B800" s="56"/>
      <c r="C800" s="34"/>
      <c r="D800" s="34"/>
      <c r="E800" s="35"/>
      <c r="F800" s="35"/>
      <c r="G800" s="35">
        <f t="shared" si="23"/>
        <v>0</v>
      </c>
      <c r="H800" s="35"/>
      <c r="I800" s="168"/>
      <c r="J800" s="35"/>
      <c r="K800" s="35"/>
    </row>
    <row r="801" spans="1:11" s="25" customFormat="1" ht="12.75" x14ac:dyDescent="0.2">
      <c r="A801" s="33">
        <v>43294</v>
      </c>
      <c r="B801" s="56" t="s">
        <v>851</v>
      </c>
      <c r="C801" s="34" t="s">
        <v>764</v>
      </c>
      <c r="D801" s="34" t="s">
        <v>854</v>
      </c>
      <c r="E801" s="35">
        <v>3</v>
      </c>
      <c r="F801" s="35">
        <v>69999.600000000006</v>
      </c>
      <c r="G801" s="35">
        <f t="shared" si="23"/>
        <v>209998.80000000002</v>
      </c>
      <c r="H801" s="35"/>
      <c r="I801" s="180" t="s">
        <v>1215</v>
      </c>
      <c r="J801" s="35"/>
      <c r="K801" s="35"/>
    </row>
    <row r="802" spans="1:11" s="25" customFormat="1" ht="12.75" x14ac:dyDescent="0.2">
      <c r="A802" s="33"/>
      <c r="B802" s="56"/>
      <c r="C802" s="34"/>
      <c r="D802" s="34" t="s">
        <v>853</v>
      </c>
      <c r="E802" s="35">
        <v>3</v>
      </c>
      <c r="F802" s="35">
        <v>69999.600000000006</v>
      </c>
      <c r="G802" s="35">
        <f t="shared" si="23"/>
        <v>209998.80000000002</v>
      </c>
      <c r="H802" s="35"/>
      <c r="I802" s="180"/>
      <c r="J802" s="35"/>
      <c r="K802" s="35"/>
    </row>
    <row r="803" spans="1:11" s="25" customFormat="1" ht="12.75" x14ac:dyDescent="0.2">
      <c r="A803" s="33"/>
      <c r="B803" s="56"/>
      <c r="C803" s="34"/>
      <c r="D803" s="34" t="s">
        <v>855</v>
      </c>
      <c r="E803" s="35">
        <v>3</v>
      </c>
      <c r="F803" s="35">
        <v>69999.600000000006</v>
      </c>
      <c r="G803" s="35">
        <f t="shared" si="23"/>
        <v>209998.80000000002</v>
      </c>
      <c r="H803" s="35"/>
      <c r="I803" s="180"/>
      <c r="J803" s="35"/>
      <c r="K803" s="35"/>
    </row>
    <row r="804" spans="1:11" s="25" customFormat="1" ht="12.75" x14ac:dyDescent="0.2">
      <c r="A804" s="33"/>
      <c r="B804" s="56"/>
      <c r="C804" s="34"/>
      <c r="D804" s="34" t="s">
        <v>856</v>
      </c>
      <c r="E804" s="35">
        <v>3</v>
      </c>
      <c r="F804" s="35">
        <v>69999.600000000006</v>
      </c>
      <c r="G804" s="35">
        <f t="shared" si="23"/>
        <v>209998.80000000002</v>
      </c>
      <c r="H804" s="35"/>
      <c r="I804" s="180"/>
      <c r="J804" s="35"/>
      <c r="K804" s="35"/>
    </row>
    <row r="805" spans="1:11" s="25" customFormat="1" ht="12.75" x14ac:dyDescent="0.2">
      <c r="A805" s="33"/>
      <c r="B805" s="56"/>
      <c r="C805" s="34"/>
      <c r="D805" s="34" t="s">
        <v>857</v>
      </c>
      <c r="E805" s="35">
        <v>3</v>
      </c>
      <c r="F805" s="35">
        <v>44999.9</v>
      </c>
      <c r="G805" s="35">
        <f t="shared" si="23"/>
        <v>134999.70000000001</v>
      </c>
      <c r="H805" s="35"/>
      <c r="I805" s="180"/>
      <c r="J805" s="35"/>
      <c r="K805" s="35"/>
    </row>
    <row r="806" spans="1:11" s="25" customFormat="1" ht="12.75" x14ac:dyDescent="0.2">
      <c r="A806" s="33"/>
      <c r="B806" s="56"/>
      <c r="C806" s="34"/>
      <c r="D806" s="34" t="s">
        <v>858</v>
      </c>
      <c r="E806" s="35">
        <v>3</v>
      </c>
      <c r="F806" s="35">
        <v>44999.9</v>
      </c>
      <c r="G806" s="35">
        <f t="shared" si="23"/>
        <v>134999.70000000001</v>
      </c>
      <c r="H806" s="35">
        <f>SUM(G801:G806)</f>
        <v>1109994.6000000001</v>
      </c>
      <c r="I806" s="180"/>
      <c r="J806" s="35"/>
      <c r="K806" s="35"/>
    </row>
    <row r="807" spans="1:11" s="25" customFormat="1" ht="12.75" x14ac:dyDescent="0.2">
      <c r="A807" s="33"/>
      <c r="B807" s="56"/>
      <c r="C807" s="34"/>
      <c r="D807" s="34"/>
      <c r="E807" s="35"/>
      <c r="F807" s="35"/>
      <c r="G807" s="35">
        <f t="shared" si="23"/>
        <v>0</v>
      </c>
      <c r="H807" s="35"/>
      <c r="I807" s="168"/>
      <c r="J807" s="35"/>
      <c r="K807" s="35"/>
    </row>
    <row r="808" spans="1:11" s="25" customFormat="1" ht="12.75" x14ac:dyDescent="0.2">
      <c r="A808" s="33">
        <v>43294</v>
      </c>
      <c r="B808" s="56" t="s">
        <v>859</v>
      </c>
      <c r="C808" s="34" t="s">
        <v>813</v>
      </c>
      <c r="D808" s="34" t="s">
        <v>852</v>
      </c>
      <c r="E808" s="35">
        <v>3</v>
      </c>
      <c r="F808" s="35">
        <v>69999.600000000006</v>
      </c>
      <c r="G808" s="35">
        <f t="shared" si="23"/>
        <v>209998.80000000002</v>
      </c>
      <c r="H808" s="35"/>
      <c r="I808" s="180" t="s">
        <v>1215</v>
      </c>
      <c r="J808" s="35"/>
      <c r="K808" s="35"/>
    </row>
    <row r="809" spans="1:11" s="25" customFormat="1" ht="12.75" x14ac:dyDescent="0.2">
      <c r="A809" s="33"/>
      <c r="B809" s="56"/>
      <c r="C809" s="34"/>
      <c r="D809" s="34" t="s">
        <v>853</v>
      </c>
      <c r="E809" s="35">
        <v>3</v>
      </c>
      <c r="F809" s="35">
        <v>69999.600000000006</v>
      </c>
      <c r="G809" s="35">
        <f t="shared" si="23"/>
        <v>209998.80000000002</v>
      </c>
      <c r="H809" s="35"/>
      <c r="I809" s="180"/>
      <c r="J809" s="35"/>
      <c r="K809" s="35"/>
    </row>
    <row r="810" spans="1:11" s="25" customFormat="1" ht="12.75" x14ac:dyDescent="0.2">
      <c r="A810" s="33"/>
      <c r="B810" s="56"/>
      <c r="C810" s="34"/>
      <c r="D810" s="34" t="s">
        <v>855</v>
      </c>
      <c r="E810" s="35">
        <v>3</v>
      </c>
      <c r="F810" s="35">
        <v>69999.600000000006</v>
      </c>
      <c r="G810" s="35">
        <f t="shared" si="23"/>
        <v>209998.80000000002</v>
      </c>
      <c r="H810" s="35"/>
      <c r="I810" s="180"/>
      <c r="J810" s="35"/>
      <c r="K810" s="35"/>
    </row>
    <row r="811" spans="1:11" s="25" customFormat="1" ht="12.75" x14ac:dyDescent="0.2">
      <c r="A811" s="33"/>
      <c r="B811" s="56"/>
      <c r="C811" s="34"/>
      <c r="D811" s="34" t="s">
        <v>856</v>
      </c>
      <c r="E811" s="35">
        <v>3</v>
      </c>
      <c r="F811" s="35">
        <v>69999.600000000006</v>
      </c>
      <c r="G811" s="35">
        <f t="shared" si="23"/>
        <v>209998.80000000002</v>
      </c>
      <c r="H811" s="35"/>
      <c r="I811" s="180"/>
      <c r="J811" s="35"/>
      <c r="K811" s="35"/>
    </row>
    <row r="812" spans="1:11" s="25" customFormat="1" ht="12.75" x14ac:dyDescent="0.2">
      <c r="A812" s="33"/>
      <c r="B812" s="56"/>
      <c r="C812" s="34"/>
      <c r="D812" s="34" t="s">
        <v>857</v>
      </c>
      <c r="E812" s="35">
        <v>3</v>
      </c>
      <c r="F812" s="35">
        <v>44999.9</v>
      </c>
      <c r="G812" s="35">
        <f t="shared" si="23"/>
        <v>134999.70000000001</v>
      </c>
      <c r="H812" s="35"/>
      <c r="I812" s="180"/>
      <c r="J812" s="35"/>
      <c r="K812" s="35"/>
    </row>
    <row r="813" spans="1:11" s="25" customFormat="1" ht="12.75" x14ac:dyDescent="0.2">
      <c r="A813" s="33"/>
      <c r="B813" s="56"/>
      <c r="C813" s="34"/>
      <c r="D813" s="34" t="s">
        <v>858</v>
      </c>
      <c r="E813" s="35">
        <v>3</v>
      </c>
      <c r="F813" s="35">
        <v>44999.9</v>
      </c>
      <c r="G813" s="35">
        <f t="shared" si="23"/>
        <v>134999.70000000001</v>
      </c>
      <c r="H813" s="35">
        <f>SUM(G808:G813)</f>
        <v>1109994.6000000001</v>
      </c>
      <c r="I813" s="180"/>
      <c r="J813" s="35"/>
      <c r="K813" s="35"/>
    </row>
    <row r="814" spans="1:11" s="25" customFormat="1" ht="12.75" x14ac:dyDescent="0.2">
      <c r="A814" s="33"/>
      <c r="B814" s="56"/>
      <c r="C814" s="34"/>
      <c r="D814" s="34"/>
      <c r="E814" s="35"/>
      <c r="F814" s="35"/>
      <c r="G814" s="35">
        <f t="shared" si="23"/>
        <v>0</v>
      </c>
      <c r="H814" s="35"/>
      <c r="I814" s="168"/>
      <c r="J814" s="35"/>
      <c r="K814" s="35"/>
    </row>
    <row r="815" spans="1:11" s="25" customFormat="1" ht="12.75" x14ac:dyDescent="0.2">
      <c r="A815" s="33">
        <v>43294</v>
      </c>
      <c r="B815" s="56" t="s">
        <v>860</v>
      </c>
      <c r="C815" s="34" t="s">
        <v>861</v>
      </c>
      <c r="D815" s="34" t="s">
        <v>862</v>
      </c>
      <c r="E815" s="35">
        <v>12</v>
      </c>
      <c r="F815" s="35">
        <v>215000</v>
      </c>
      <c r="G815" s="35">
        <f t="shared" si="23"/>
        <v>2580000</v>
      </c>
      <c r="H815" s="35">
        <f>G815</f>
        <v>2580000</v>
      </c>
      <c r="I815" s="168" t="s">
        <v>1359</v>
      </c>
      <c r="J815" s="35"/>
      <c r="K815" s="35"/>
    </row>
    <row r="816" spans="1:11" s="25" customFormat="1" ht="12.75" x14ac:dyDescent="0.2">
      <c r="A816" s="33"/>
      <c r="B816" s="56"/>
      <c r="C816" s="34"/>
      <c r="D816" s="34"/>
      <c r="E816" s="35"/>
      <c r="F816" s="35"/>
      <c r="G816" s="35">
        <f t="shared" si="23"/>
        <v>0</v>
      </c>
      <c r="H816" s="35"/>
      <c r="I816" s="168"/>
      <c r="J816" s="35"/>
      <c r="K816" s="35"/>
    </row>
    <row r="817" spans="1:11" s="25" customFormat="1" ht="12.75" x14ac:dyDescent="0.2">
      <c r="A817" s="33">
        <v>43294</v>
      </c>
      <c r="B817" s="56" t="s">
        <v>863</v>
      </c>
      <c r="C817" s="34" t="s">
        <v>864</v>
      </c>
      <c r="D817" s="34" t="s">
        <v>835</v>
      </c>
      <c r="E817" s="35">
        <v>1</v>
      </c>
      <c r="F817" s="35">
        <v>200000</v>
      </c>
      <c r="G817" s="35">
        <f t="shared" si="23"/>
        <v>200000</v>
      </c>
      <c r="H817" s="35">
        <f>G817</f>
        <v>200000</v>
      </c>
      <c r="I817" s="168" t="s">
        <v>309</v>
      </c>
      <c r="J817" s="35"/>
      <c r="K817" s="35"/>
    </row>
    <row r="818" spans="1:11" s="25" customFormat="1" ht="12.75" x14ac:dyDescent="0.2">
      <c r="A818" s="33"/>
      <c r="B818" s="56"/>
      <c r="C818" s="34"/>
      <c r="D818" s="34"/>
      <c r="E818" s="35"/>
      <c r="F818" s="35"/>
      <c r="G818" s="35">
        <f t="shared" si="23"/>
        <v>0</v>
      </c>
      <c r="H818" s="35"/>
      <c r="I818" s="168"/>
      <c r="J818" s="35"/>
      <c r="K818" s="35"/>
    </row>
    <row r="819" spans="1:11" s="25" customFormat="1" ht="12.75" x14ac:dyDescent="0.2">
      <c r="A819" s="33">
        <v>43294</v>
      </c>
      <c r="B819" s="56" t="s">
        <v>865</v>
      </c>
      <c r="C819" s="34" t="s">
        <v>866</v>
      </c>
      <c r="D819" s="34" t="s">
        <v>16</v>
      </c>
      <c r="E819" s="35">
        <v>1</v>
      </c>
      <c r="F819" s="35">
        <v>595000</v>
      </c>
      <c r="G819" s="35">
        <f t="shared" si="23"/>
        <v>595000</v>
      </c>
      <c r="H819" s="35">
        <f>G819</f>
        <v>595000</v>
      </c>
      <c r="I819" s="168" t="s">
        <v>1215</v>
      </c>
      <c r="J819" s="35"/>
      <c r="K819" s="35"/>
    </row>
    <row r="820" spans="1:11" s="25" customFormat="1" ht="12.75" x14ac:dyDescent="0.2">
      <c r="A820" s="33"/>
      <c r="B820" s="56"/>
      <c r="C820" s="34"/>
      <c r="D820" s="34"/>
      <c r="E820" s="35"/>
      <c r="F820" s="35"/>
      <c r="G820" s="35">
        <f t="shared" si="23"/>
        <v>0</v>
      </c>
      <c r="H820" s="35"/>
      <c r="I820" s="168"/>
      <c r="J820" s="35"/>
      <c r="K820" s="35"/>
    </row>
    <row r="821" spans="1:11" s="25" customFormat="1" ht="12.75" x14ac:dyDescent="0.2">
      <c r="A821" s="33">
        <v>43295</v>
      </c>
      <c r="B821" s="56" t="s">
        <v>867</v>
      </c>
      <c r="C821" s="34" t="s">
        <v>669</v>
      </c>
      <c r="D821" s="34" t="s">
        <v>418</v>
      </c>
      <c r="E821" s="35">
        <v>1</v>
      </c>
      <c r="F821" s="35">
        <v>215000.5</v>
      </c>
      <c r="G821" s="35">
        <f t="shared" si="23"/>
        <v>215000.5</v>
      </c>
      <c r="H821" s="35">
        <f>G821</f>
        <v>215000.5</v>
      </c>
      <c r="I821" s="168" t="s">
        <v>314</v>
      </c>
      <c r="J821" s="35"/>
      <c r="K821" s="35"/>
    </row>
    <row r="822" spans="1:11" s="25" customFormat="1" ht="12.75" x14ac:dyDescent="0.2">
      <c r="A822" s="33"/>
      <c r="B822" s="56"/>
      <c r="C822" s="34"/>
      <c r="D822" s="34"/>
      <c r="E822" s="35"/>
      <c r="F822" s="35"/>
      <c r="G822" s="35"/>
      <c r="H822" s="35"/>
      <c r="I822" s="168"/>
      <c r="J822" s="35"/>
      <c r="K822" s="35"/>
    </row>
    <row r="823" spans="1:11" s="25" customFormat="1" ht="12.75" x14ac:dyDescent="0.2">
      <c r="A823" s="33">
        <v>43295</v>
      </c>
      <c r="B823" s="56" t="s">
        <v>868</v>
      </c>
      <c r="C823" s="34" t="s">
        <v>813</v>
      </c>
      <c r="D823" s="34" t="s">
        <v>869</v>
      </c>
      <c r="E823" s="35">
        <v>12</v>
      </c>
      <c r="F823" s="35">
        <v>199999.8</v>
      </c>
      <c r="G823" s="35">
        <f t="shared" si="23"/>
        <v>2399997.5999999996</v>
      </c>
      <c r="H823" s="35">
        <f>G823</f>
        <v>2399997.5999999996</v>
      </c>
      <c r="I823" s="168" t="s">
        <v>1215</v>
      </c>
      <c r="J823" s="35"/>
      <c r="K823" s="35"/>
    </row>
    <row r="824" spans="1:11" s="25" customFormat="1" ht="12.75" x14ac:dyDescent="0.2">
      <c r="A824" s="33"/>
      <c r="B824" s="56"/>
      <c r="C824" s="34"/>
      <c r="D824" s="34"/>
      <c r="E824" s="35"/>
      <c r="F824" s="35"/>
      <c r="G824" s="35">
        <f t="shared" si="23"/>
        <v>0</v>
      </c>
      <c r="H824" s="35"/>
      <c r="I824" s="168"/>
      <c r="J824" s="35"/>
      <c r="K824" s="35"/>
    </row>
    <row r="825" spans="1:11" s="25" customFormat="1" ht="12.75" x14ac:dyDescent="0.2">
      <c r="A825" s="33">
        <v>43295</v>
      </c>
      <c r="B825" s="56" t="s">
        <v>870</v>
      </c>
      <c r="C825" s="34" t="s">
        <v>552</v>
      </c>
      <c r="D825" s="34" t="s">
        <v>418</v>
      </c>
      <c r="E825" s="35">
        <v>2</v>
      </c>
      <c r="F825" s="35">
        <v>215000.5</v>
      </c>
      <c r="G825" s="35">
        <f t="shared" si="23"/>
        <v>430001</v>
      </c>
      <c r="H825" s="35">
        <f>G825</f>
        <v>430001</v>
      </c>
      <c r="I825" s="168" t="s">
        <v>309</v>
      </c>
      <c r="J825" s="35"/>
      <c r="K825" s="35"/>
    </row>
    <row r="826" spans="1:11" s="25" customFormat="1" ht="12.75" x14ac:dyDescent="0.2">
      <c r="A826" s="33"/>
      <c r="B826" s="56"/>
      <c r="C826" s="34"/>
      <c r="D826" s="34"/>
      <c r="E826" s="35"/>
      <c r="F826" s="35"/>
      <c r="G826" s="35">
        <f t="shared" si="23"/>
        <v>0</v>
      </c>
      <c r="H826" s="35"/>
      <c r="I826" s="168"/>
      <c r="J826" s="35"/>
      <c r="K826" s="35"/>
    </row>
    <row r="827" spans="1:11" s="25" customFormat="1" ht="12.75" x14ac:dyDescent="0.2">
      <c r="A827" s="33">
        <v>43295</v>
      </c>
      <c r="B827" s="56" t="s">
        <v>871</v>
      </c>
      <c r="C827" s="34" t="s">
        <v>802</v>
      </c>
      <c r="D827" s="34" t="s">
        <v>862</v>
      </c>
      <c r="E827" s="35">
        <v>2</v>
      </c>
      <c r="F827" s="35">
        <v>215000.5</v>
      </c>
      <c r="G827" s="35">
        <f t="shared" si="23"/>
        <v>430001</v>
      </c>
      <c r="H827" s="35">
        <f>G827</f>
        <v>430001</v>
      </c>
      <c r="I827" s="168" t="s">
        <v>309</v>
      </c>
      <c r="J827" s="35"/>
      <c r="K827" s="35"/>
    </row>
    <row r="828" spans="1:11" s="25" customFormat="1" ht="12.75" x14ac:dyDescent="0.2">
      <c r="A828" s="33"/>
      <c r="B828" s="56"/>
      <c r="C828" s="34"/>
      <c r="D828" s="34"/>
      <c r="E828" s="35"/>
      <c r="F828" s="35"/>
      <c r="G828" s="35">
        <f t="shared" si="23"/>
        <v>0</v>
      </c>
      <c r="H828" s="35"/>
      <c r="I828" s="168"/>
      <c r="J828" s="35"/>
      <c r="K828" s="35"/>
    </row>
    <row r="829" spans="1:11" s="25" customFormat="1" ht="12.75" x14ac:dyDescent="0.2">
      <c r="A829" s="33">
        <v>43295</v>
      </c>
      <c r="B829" s="56" t="s">
        <v>872</v>
      </c>
      <c r="C829" s="34" t="s">
        <v>90</v>
      </c>
      <c r="D829" s="34" t="s">
        <v>869</v>
      </c>
      <c r="E829" s="35">
        <v>10</v>
      </c>
      <c r="F829" s="35">
        <v>199999.8</v>
      </c>
      <c r="G829" s="35">
        <f t="shared" si="23"/>
        <v>1999998</v>
      </c>
      <c r="H829" s="35"/>
      <c r="I829" s="180" t="s">
        <v>309</v>
      </c>
      <c r="J829" s="35"/>
      <c r="K829" s="35"/>
    </row>
    <row r="830" spans="1:11" s="25" customFormat="1" ht="12.75" x14ac:dyDescent="0.2">
      <c r="A830" s="33"/>
      <c r="B830" s="56"/>
      <c r="C830" s="34"/>
      <c r="D830" s="34" t="s">
        <v>873</v>
      </c>
      <c r="E830" s="35">
        <v>10</v>
      </c>
      <c r="F830" s="35">
        <v>215000.5</v>
      </c>
      <c r="G830" s="35">
        <f t="shared" si="23"/>
        <v>2150005</v>
      </c>
      <c r="H830" s="35">
        <f>SUM(G829:G830)</f>
        <v>4150003</v>
      </c>
      <c r="I830" s="180"/>
      <c r="J830" s="35"/>
      <c r="K830" s="35"/>
    </row>
    <row r="831" spans="1:11" s="25" customFormat="1" ht="12.75" x14ac:dyDescent="0.2">
      <c r="A831" s="33"/>
      <c r="B831" s="56"/>
      <c r="C831" s="34"/>
      <c r="D831" s="34"/>
      <c r="E831" s="35"/>
      <c r="F831" s="35"/>
      <c r="G831" s="35">
        <f t="shared" ref="G831:G894" si="24">E831*F831</f>
        <v>0</v>
      </c>
      <c r="H831" s="35"/>
      <c r="I831" s="168"/>
      <c r="J831" s="35"/>
      <c r="K831" s="35"/>
    </row>
    <row r="832" spans="1:11" s="25" customFormat="1" ht="12.75" x14ac:dyDescent="0.2">
      <c r="A832" s="33">
        <v>43295</v>
      </c>
      <c r="B832" s="56" t="s">
        <v>874</v>
      </c>
      <c r="C832" s="34" t="s">
        <v>875</v>
      </c>
      <c r="D832" s="34" t="s">
        <v>862</v>
      </c>
      <c r="E832" s="35">
        <v>2</v>
      </c>
      <c r="F832" s="35">
        <v>215000.5</v>
      </c>
      <c r="G832" s="35">
        <f t="shared" si="24"/>
        <v>430001</v>
      </c>
      <c r="H832" s="35">
        <f>G832</f>
        <v>430001</v>
      </c>
      <c r="I832" s="168" t="s">
        <v>309</v>
      </c>
      <c r="J832" s="35"/>
      <c r="K832" s="35"/>
    </row>
    <row r="833" spans="1:11" s="25" customFormat="1" ht="12.75" x14ac:dyDescent="0.2">
      <c r="A833" s="33"/>
      <c r="B833" s="56"/>
      <c r="C833" s="34"/>
      <c r="D833" s="34"/>
      <c r="E833" s="35"/>
      <c r="F833" s="35"/>
      <c r="G833" s="35">
        <f t="shared" si="24"/>
        <v>0</v>
      </c>
      <c r="H833" s="35"/>
      <c r="I833" s="168"/>
      <c r="J833" s="35"/>
      <c r="K833" s="35"/>
    </row>
    <row r="834" spans="1:11" s="25" customFormat="1" ht="12.75" x14ac:dyDescent="0.2">
      <c r="A834" s="33">
        <v>43295</v>
      </c>
      <c r="B834" s="56" t="s">
        <v>876</v>
      </c>
      <c r="C834" s="34" t="s">
        <v>344</v>
      </c>
      <c r="D834" s="34" t="s">
        <v>31</v>
      </c>
      <c r="E834" s="35">
        <v>1</v>
      </c>
      <c r="F834" s="35">
        <v>580000.30000000005</v>
      </c>
      <c r="G834" s="35">
        <f t="shared" si="24"/>
        <v>580000.30000000005</v>
      </c>
      <c r="H834" s="35">
        <f>G834</f>
        <v>580000.30000000005</v>
      </c>
      <c r="I834" s="168" t="s">
        <v>1213</v>
      </c>
      <c r="J834" s="35"/>
      <c r="K834" s="35"/>
    </row>
    <row r="835" spans="1:11" s="25" customFormat="1" ht="12.75" x14ac:dyDescent="0.2">
      <c r="A835" s="33"/>
      <c r="B835" s="56"/>
      <c r="C835" s="34"/>
      <c r="D835" s="34"/>
      <c r="E835" s="35"/>
      <c r="F835" s="35"/>
      <c r="G835" s="35">
        <f t="shared" si="24"/>
        <v>0</v>
      </c>
      <c r="H835" s="35"/>
      <c r="I835" s="168"/>
      <c r="J835" s="35"/>
      <c r="K835" s="35"/>
    </row>
    <row r="836" spans="1:11" s="25" customFormat="1" ht="12.75" x14ac:dyDescent="0.2">
      <c r="A836" s="33">
        <v>43295</v>
      </c>
      <c r="B836" s="56" t="s">
        <v>877</v>
      </c>
      <c r="C836" s="34" t="s">
        <v>30</v>
      </c>
      <c r="D836" s="34" t="s">
        <v>31</v>
      </c>
      <c r="E836" s="35">
        <v>2</v>
      </c>
      <c r="F836" s="35">
        <v>522000.27</v>
      </c>
      <c r="G836" s="35">
        <f t="shared" si="24"/>
        <v>1044000.54</v>
      </c>
      <c r="H836" s="35">
        <f>G836</f>
        <v>1044000.54</v>
      </c>
      <c r="I836" s="168" t="s">
        <v>309</v>
      </c>
      <c r="J836" s="35"/>
      <c r="K836" s="35"/>
    </row>
    <row r="837" spans="1:11" s="25" customFormat="1" ht="12.75" x14ac:dyDescent="0.2">
      <c r="A837" s="33"/>
      <c r="B837" s="56"/>
      <c r="C837" s="34"/>
      <c r="D837" s="34"/>
      <c r="E837" s="35"/>
      <c r="F837" s="35"/>
      <c r="G837" s="35">
        <f t="shared" si="24"/>
        <v>0</v>
      </c>
      <c r="H837" s="35"/>
      <c r="I837" s="168"/>
      <c r="J837" s="35"/>
      <c r="K837" s="35"/>
    </row>
    <row r="838" spans="1:11" s="25" customFormat="1" ht="12.75" x14ac:dyDescent="0.2">
      <c r="A838" s="33">
        <v>43295</v>
      </c>
      <c r="B838" s="56" t="s">
        <v>878</v>
      </c>
      <c r="C838" s="34" t="s">
        <v>786</v>
      </c>
      <c r="D838" s="34" t="s">
        <v>28</v>
      </c>
      <c r="E838" s="35">
        <v>6</v>
      </c>
      <c r="F838" s="35">
        <v>544500</v>
      </c>
      <c r="G838" s="35">
        <f t="shared" si="24"/>
        <v>3267000</v>
      </c>
      <c r="H838" s="35">
        <f>G838</f>
        <v>3267000</v>
      </c>
      <c r="I838" s="168" t="s">
        <v>309</v>
      </c>
      <c r="J838" s="35"/>
      <c r="K838" s="35"/>
    </row>
    <row r="839" spans="1:11" s="25" customFormat="1" ht="12.75" x14ac:dyDescent="0.2">
      <c r="A839" s="33"/>
      <c r="B839" s="56"/>
      <c r="C839" s="34"/>
      <c r="D839" s="34"/>
      <c r="E839" s="35"/>
      <c r="F839" s="35"/>
      <c r="G839" s="35">
        <f t="shared" si="24"/>
        <v>0</v>
      </c>
      <c r="H839" s="35"/>
      <c r="I839" s="168"/>
      <c r="J839" s="35"/>
      <c r="K839" s="35"/>
    </row>
    <row r="840" spans="1:11" s="25" customFormat="1" ht="12.75" x14ac:dyDescent="0.2">
      <c r="A840" s="33">
        <v>43295</v>
      </c>
      <c r="B840" s="56" t="s">
        <v>882</v>
      </c>
      <c r="C840" s="34" t="s">
        <v>57</v>
      </c>
      <c r="D840" s="34" t="s">
        <v>31</v>
      </c>
      <c r="E840" s="35">
        <v>2</v>
      </c>
      <c r="F840" s="35">
        <v>522000.27</v>
      </c>
      <c r="G840" s="35">
        <f t="shared" si="24"/>
        <v>1044000.54</v>
      </c>
      <c r="H840" s="35">
        <f>G840</f>
        <v>1044000.54</v>
      </c>
      <c r="I840" s="168" t="s">
        <v>309</v>
      </c>
      <c r="J840" s="35"/>
      <c r="K840" s="35"/>
    </row>
    <row r="841" spans="1:11" s="25" customFormat="1" ht="12.75" x14ac:dyDescent="0.2">
      <c r="A841" s="33"/>
      <c r="B841" s="56"/>
      <c r="C841" s="34"/>
      <c r="D841" s="34"/>
      <c r="E841" s="35"/>
      <c r="F841" s="35"/>
      <c r="G841" s="35">
        <f t="shared" si="24"/>
        <v>0</v>
      </c>
      <c r="H841" s="35"/>
      <c r="I841" s="168"/>
      <c r="J841" s="35"/>
      <c r="K841" s="35"/>
    </row>
    <row r="842" spans="1:11" s="25" customFormat="1" ht="12.75" x14ac:dyDescent="0.2">
      <c r="A842" s="33">
        <v>43295</v>
      </c>
      <c r="B842" s="56" t="s">
        <v>883</v>
      </c>
      <c r="C842" s="34" t="s">
        <v>879</v>
      </c>
      <c r="D842" s="34" t="s">
        <v>652</v>
      </c>
      <c r="E842" s="35">
        <v>2</v>
      </c>
      <c r="F842" s="35">
        <v>517000</v>
      </c>
      <c r="G842" s="35">
        <f t="shared" si="24"/>
        <v>1034000</v>
      </c>
      <c r="H842" s="35"/>
      <c r="I842" s="180" t="s">
        <v>1213</v>
      </c>
      <c r="J842" s="35"/>
      <c r="K842" s="35"/>
    </row>
    <row r="843" spans="1:11" s="25" customFormat="1" ht="12.75" x14ac:dyDescent="0.2">
      <c r="A843" s="33"/>
      <c r="B843" s="56"/>
      <c r="C843" s="34"/>
      <c r="D843" s="34" t="s">
        <v>880</v>
      </c>
      <c r="E843" s="35">
        <v>2</v>
      </c>
      <c r="F843" s="35">
        <v>697999.5</v>
      </c>
      <c r="G843" s="35">
        <f t="shared" si="24"/>
        <v>1395999</v>
      </c>
      <c r="H843" s="35"/>
      <c r="I843" s="180"/>
      <c r="J843" s="35"/>
      <c r="K843" s="35"/>
    </row>
    <row r="844" spans="1:11" s="25" customFormat="1" ht="12.75" x14ac:dyDescent="0.2">
      <c r="A844" s="33"/>
      <c r="B844" s="56"/>
      <c r="C844" s="34"/>
      <c r="D844" s="34" t="s">
        <v>28</v>
      </c>
      <c r="E844" s="35">
        <v>2</v>
      </c>
      <c r="F844" s="35">
        <v>605000</v>
      </c>
      <c r="G844" s="35">
        <f t="shared" si="24"/>
        <v>1210000</v>
      </c>
      <c r="H844" s="35"/>
      <c r="I844" s="180"/>
      <c r="J844" s="35"/>
      <c r="K844" s="35"/>
    </row>
    <row r="845" spans="1:11" s="25" customFormat="1" ht="12.75" x14ac:dyDescent="0.2">
      <c r="A845" s="33"/>
      <c r="B845" s="56"/>
      <c r="C845" s="34"/>
      <c r="D845" s="34" t="s">
        <v>869</v>
      </c>
      <c r="E845" s="35">
        <v>2</v>
      </c>
      <c r="F845" s="35">
        <v>199999.8</v>
      </c>
      <c r="G845" s="35">
        <f t="shared" si="24"/>
        <v>399999.6</v>
      </c>
      <c r="H845" s="35">
        <f>SUM(G842:G845)</f>
        <v>4039998.6</v>
      </c>
      <c r="I845" s="180"/>
      <c r="J845" s="35"/>
      <c r="K845" s="35"/>
    </row>
    <row r="846" spans="1:11" s="25" customFormat="1" ht="12.75" x14ac:dyDescent="0.2">
      <c r="A846" s="33"/>
      <c r="B846" s="54"/>
      <c r="C846" s="34"/>
      <c r="D846" s="34"/>
      <c r="E846" s="35"/>
      <c r="F846" s="35"/>
      <c r="G846" s="35">
        <f t="shared" si="24"/>
        <v>0</v>
      </c>
      <c r="H846" s="35"/>
      <c r="I846" s="168"/>
      <c r="J846" s="34"/>
      <c r="K846" s="34"/>
    </row>
    <row r="847" spans="1:11" s="25" customFormat="1" ht="12.75" x14ac:dyDescent="0.2">
      <c r="A847" s="33">
        <v>43295</v>
      </c>
      <c r="B847" s="54" t="s">
        <v>884</v>
      </c>
      <c r="C847" s="34" t="s">
        <v>181</v>
      </c>
      <c r="D847" s="34" t="s">
        <v>183</v>
      </c>
      <c r="E847" s="35">
        <v>36</v>
      </c>
      <c r="F847" s="35">
        <v>113613.5</v>
      </c>
      <c r="G847" s="35">
        <f t="shared" si="24"/>
        <v>4090086</v>
      </c>
      <c r="H847" s="35"/>
      <c r="I847" s="180" t="s">
        <v>1213</v>
      </c>
      <c r="J847" s="34"/>
      <c r="K847" s="34"/>
    </row>
    <row r="848" spans="1:11" s="25" customFormat="1" ht="12.75" x14ac:dyDescent="0.2">
      <c r="A848" s="33"/>
      <c r="B848" s="54"/>
      <c r="C848" s="34"/>
      <c r="D848" s="34" t="s">
        <v>168</v>
      </c>
      <c r="E848" s="35">
        <v>24</v>
      </c>
      <c r="F848" s="35">
        <v>54071.6</v>
      </c>
      <c r="G848" s="35">
        <f t="shared" si="24"/>
        <v>1297718.3999999999</v>
      </c>
      <c r="H848" s="35"/>
      <c r="I848" s="180"/>
      <c r="J848" s="34"/>
      <c r="K848" s="34"/>
    </row>
    <row r="849" spans="1:11" s="25" customFormat="1" ht="12.75" x14ac:dyDescent="0.2">
      <c r="A849" s="33"/>
      <c r="B849" s="54"/>
      <c r="C849" s="34"/>
      <c r="D849" s="34" t="s">
        <v>184</v>
      </c>
      <c r="E849" s="35">
        <v>60</v>
      </c>
      <c r="F849" s="35">
        <v>53512.800000000003</v>
      </c>
      <c r="G849" s="35">
        <f t="shared" si="24"/>
        <v>3210768</v>
      </c>
      <c r="H849" s="35"/>
      <c r="I849" s="180"/>
      <c r="J849" s="34"/>
      <c r="K849" s="34"/>
    </row>
    <row r="850" spans="1:11" s="25" customFormat="1" ht="12.75" x14ac:dyDescent="0.2">
      <c r="A850" s="33"/>
      <c r="B850" s="54"/>
      <c r="C850" s="34"/>
      <c r="D850" s="34" t="s">
        <v>185</v>
      </c>
      <c r="E850" s="35">
        <v>48</v>
      </c>
      <c r="F850" s="35">
        <v>54071.6</v>
      </c>
      <c r="G850" s="35">
        <f t="shared" si="24"/>
        <v>2595436.7999999998</v>
      </c>
      <c r="H850" s="35"/>
      <c r="I850" s="180"/>
      <c r="J850" s="34"/>
      <c r="K850" s="34"/>
    </row>
    <row r="851" spans="1:11" s="25" customFormat="1" ht="12.75" x14ac:dyDescent="0.2">
      <c r="A851" s="33"/>
      <c r="B851" s="54"/>
      <c r="C851" s="34"/>
      <c r="D851" s="34" t="s">
        <v>881</v>
      </c>
      <c r="E851" s="35">
        <v>36</v>
      </c>
      <c r="F851" s="35">
        <v>54071.6</v>
      </c>
      <c r="G851" s="35">
        <f t="shared" si="24"/>
        <v>1946577.5999999999</v>
      </c>
      <c r="H851" s="35"/>
      <c r="I851" s="180"/>
      <c r="J851" s="34"/>
      <c r="K851" s="34"/>
    </row>
    <row r="852" spans="1:11" s="25" customFormat="1" ht="12.75" x14ac:dyDescent="0.2">
      <c r="A852" s="33"/>
      <c r="B852" s="56"/>
      <c r="C852" s="34"/>
      <c r="D852" s="34" t="s">
        <v>186</v>
      </c>
      <c r="E852" s="35">
        <v>48</v>
      </c>
      <c r="F852" s="35">
        <v>53512.800000000003</v>
      </c>
      <c r="G852" s="35">
        <f t="shared" si="24"/>
        <v>2568614.4000000004</v>
      </c>
      <c r="H852" s="35"/>
      <c r="I852" s="180"/>
      <c r="J852" s="35"/>
      <c r="K852" s="35"/>
    </row>
    <row r="853" spans="1:11" s="25" customFormat="1" ht="12.75" x14ac:dyDescent="0.2">
      <c r="A853" s="33"/>
      <c r="B853" s="56"/>
      <c r="C853" s="34"/>
      <c r="D853" s="34" t="s">
        <v>183</v>
      </c>
      <c r="E853" s="35">
        <v>10</v>
      </c>
      <c r="F853" s="35">
        <v>54071.6</v>
      </c>
      <c r="G853" s="35">
        <f t="shared" si="24"/>
        <v>540716</v>
      </c>
      <c r="H853" s="35">
        <f>SUM(G847:G853)</f>
        <v>16249917.199999999</v>
      </c>
      <c r="I853" s="180"/>
      <c r="J853" s="35"/>
      <c r="K853" s="35"/>
    </row>
    <row r="854" spans="1:11" s="25" customFormat="1" ht="12.75" x14ac:dyDescent="0.2">
      <c r="A854" s="33"/>
      <c r="B854" s="56"/>
      <c r="C854" s="34"/>
      <c r="D854" s="34"/>
      <c r="E854" s="35"/>
      <c r="F854" s="35"/>
      <c r="G854" s="35">
        <f t="shared" si="24"/>
        <v>0</v>
      </c>
      <c r="H854" s="35"/>
      <c r="I854" s="168"/>
      <c r="J854" s="35"/>
      <c r="K854" s="42"/>
    </row>
    <row r="855" spans="1:11" s="25" customFormat="1" ht="12.75" x14ac:dyDescent="0.2">
      <c r="A855" s="33">
        <v>43295</v>
      </c>
      <c r="B855" s="56" t="s">
        <v>885</v>
      </c>
      <c r="C855" s="34" t="s">
        <v>886</v>
      </c>
      <c r="D855" s="34" t="s">
        <v>887</v>
      </c>
      <c r="E855" s="35">
        <v>1</v>
      </c>
      <c r="F855" s="35">
        <v>215000.5</v>
      </c>
      <c r="G855" s="35">
        <f t="shared" si="24"/>
        <v>215000.5</v>
      </c>
      <c r="H855" s="35">
        <f>G855</f>
        <v>215000.5</v>
      </c>
      <c r="I855" s="168" t="s">
        <v>1215</v>
      </c>
      <c r="J855" s="35"/>
      <c r="K855" s="42"/>
    </row>
    <row r="856" spans="1:11" s="25" customFormat="1" ht="12.75" x14ac:dyDescent="0.2">
      <c r="A856" s="33"/>
      <c r="B856" s="56"/>
      <c r="C856" s="34"/>
      <c r="D856" s="34"/>
      <c r="E856" s="35"/>
      <c r="F856" s="35"/>
      <c r="G856" s="35">
        <f t="shared" si="24"/>
        <v>0</v>
      </c>
      <c r="H856" s="35"/>
      <c r="I856" s="168"/>
      <c r="J856" s="35"/>
      <c r="K856" s="42"/>
    </row>
    <row r="857" spans="1:11" s="25" customFormat="1" ht="12.75" x14ac:dyDescent="0.2">
      <c r="A857" s="33">
        <v>43295</v>
      </c>
      <c r="B857" s="56" t="s">
        <v>888</v>
      </c>
      <c r="C857" s="34" t="s">
        <v>844</v>
      </c>
      <c r="D857" s="34" t="s">
        <v>889</v>
      </c>
      <c r="E857" s="35">
        <v>2</v>
      </c>
      <c r="F857" s="35">
        <v>31499.82</v>
      </c>
      <c r="G857" s="35">
        <f t="shared" si="24"/>
        <v>62999.64</v>
      </c>
      <c r="H857" s="35">
        <f>G857</f>
        <v>62999.64</v>
      </c>
      <c r="I857" s="168" t="s">
        <v>314</v>
      </c>
      <c r="J857" s="35"/>
      <c r="K857" s="42"/>
    </row>
    <row r="858" spans="1:11" s="25" customFormat="1" ht="12.75" x14ac:dyDescent="0.2">
      <c r="A858" s="33"/>
      <c r="B858" s="56"/>
      <c r="C858" s="34"/>
      <c r="D858" s="34"/>
      <c r="E858" s="35"/>
      <c r="F858" s="35"/>
      <c r="G858" s="35">
        <f t="shared" si="24"/>
        <v>0</v>
      </c>
      <c r="H858" s="35"/>
      <c r="I858" s="168"/>
      <c r="J858" s="35"/>
      <c r="K858" s="42"/>
    </row>
    <row r="859" spans="1:11" s="25" customFormat="1" ht="12.75" x14ac:dyDescent="0.2">
      <c r="A859" s="33">
        <v>43295</v>
      </c>
      <c r="B859" s="56" t="s">
        <v>890</v>
      </c>
      <c r="C859" s="34" t="s">
        <v>844</v>
      </c>
      <c r="D859" s="34" t="s">
        <v>889</v>
      </c>
      <c r="E859" s="35">
        <v>4</v>
      </c>
      <c r="F859" s="35">
        <v>31499.82</v>
      </c>
      <c r="G859" s="35">
        <f t="shared" si="24"/>
        <v>125999.28</v>
      </c>
      <c r="H859" s="35">
        <f>G859</f>
        <v>125999.28</v>
      </c>
      <c r="I859" s="168" t="s">
        <v>314</v>
      </c>
      <c r="J859" s="35"/>
      <c r="K859" s="42"/>
    </row>
    <row r="860" spans="1:11" s="25" customFormat="1" ht="12.75" x14ac:dyDescent="0.2">
      <c r="A860" s="33"/>
      <c r="B860" s="56"/>
      <c r="C860" s="34"/>
      <c r="D860" s="34"/>
      <c r="E860" s="35"/>
      <c r="F860" s="35"/>
      <c r="G860" s="35">
        <f t="shared" si="24"/>
        <v>0</v>
      </c>
      <c r="H860" s="35"/>
      <c r="I860" s="168"/>
      <c r="J860" s="35"/>
      <c r="K860" s="42"/>
    </row>
    <row r="861" spans="1:11" s="25" customFormat="1" ht="12.75" x14ac:dyDescent="0.2">
      <c r="A861" s="33">
        <v>43295</v>
      </c>
      <c r="B861" s="56" t="s">
        <v>891</v>
      </c>
      <c r="C861" s="34" t="s">
        <v>530</v>
      </c>
      <c r="D861" s="34" t="s">
        <v>887</v>
      </c>
      <c r="E861" s="35">
        <v>1</v>
      </c>
      <c r="F861" s="35">
        <v>215000.5</v>
      </c>
      <c r="G861" s="35">
        <f t="shared" si="24"/>
        <v>215000.5</v>
      </c>
      <c r="H861" s="35"/>
      <c r="I861" s="180" t="s">
        <v>314</v>
      </c>
      <c r="J861" s="35"/>
      <c r="K861" s="42"/>
    </row>
    <row r="862" spans="1:11" s="25" customFormat="1" ht="12.75" x14ac:dyDescent="0.2">
      <c r="A862" s="33"/>
      <c r="B862" s="56"/>
      <c r="C862" s="34"/>
      <c r="D862" s="34" t="s">
        <v>109</v>
      </c>
      <c r="E862" s="35">
        <v>1</v>
      </c>
      <c r="F862" s="35">
        <v>215000.5</v>
      </c>
      <c r="G862" s="35">
        <f t="shared" si="24"/>
        <v>215000.5</v>
      </c>
      <c r="H862" s="35">
        <f>SUM(G861:G862)</f>
        <v>430001</v>
      </c>
      <c r="I862" s="180"/>
      <c r="J862" s="35"/>
      <c r="K862" s="42"/>
    </row>
    <row r="863" spans="1:11" s="25" customFormat="1" ht="12.75" x14ac:dyDescent="0.2">
      <c r="A863" s="33"/>
      <c r="B863" s="56"/>
      <c r="C863" s="34"/>
      <c r="D863" s="34"/>
      <c r="E863" s="35"/>
      <c r="F863" s="35"/>
      <c r="G863" s="35">
        <f t="shared" si="24"/>
        <v>0</v>
      </c>
      <c r="H863" s="35"/>
      <c r="I863" s="168"/>
      <c r="J863" s="35"/>
      <c r="K863" s="42"/>
    </row>
    <row r="864" spans="1:11" s="25" customFormat="1" ht="12.75" x14ac:dyDescent="0.2">
      <c r="A864" s="33">
        <v>43297</v>
      </c>
      <c r="B864" s="56" t="s">
        <v>892</v>
      </c>
      <c r="C864" s="34" t="s">
        <v>762</v>
      </c>
      <c r="D864" s="34" t="s">
        <v>28</v>
      </c>
      <c r="E864" s="35">
        <v>1</v>
      </c>
      <c r="F864" s="35">
        <v>544500</v>
      </c>
      <c r="G864" s="35">
        <f t="shared" si="24"/>
        <v>544500</v>
      </c>
      <c r="H864" s="35"/>
      <c r="I864" s="180" t="s">
        <v>1213</v>
      </c>
      <c r="J864" s="35"/>
      <c r="K864" s="42"/>
    </row>
    <row r="865" spans="1:11" s="25" customFormat="1" ht="12.75" x14ac:dyDescent="0.2">
      <c r="A865" s="33"/>
      <c r="B865" s="56"/>
      <c r="C865" s="34"/>
      <c r="D865" s="34" t="s">
        <v>869</v>
      </c>
      <c r="E865" s="35">
        <v>1</v>
      </c>
      <c r="F865" s="35">
        <v>199999.8</v>
      </c>
      <c r="G865" s="35">
        <f t="shared" si="24"/>
        <v>199999.8</v>
      </c>
      <c r="H865" s="35">
        <f>SUM(G864:G865)</f>
        <v>744499.8</v>
      </c>
      <c r="I865" s="180"/>
      <c r="J865" s="35"/>
      <c r="K865" s="42"/>
    </row>
    <row r="866" spans="1:11" s="25" customFormat="1" ht="12.75" x14ac:dyDescent="0.2">
      <c r="A866" s="33"/>
      <c r="B866" s="56"/>
      <c r="C866" s="34"/>
      <c r="D866" s="34"/>
      <c r="E866" s="35"/>
      <c r="F866" s="35"/>
      <c r="G866" s="35">
        <f t="shared" si="24"/>
        <v>0</v>
      </c>
      <c r="H866" s="35"/>
      <c r="I866" s="168"/>
      <c r="J866" s="35"/>
      <c r="K866" s="42"/>
    </row>
    <row r="867" spans="1:11" s="25" customFormat="1" ht="12.75" x14ac:dyDescent="0.2">
      <c r="A867" s="33">
        <v>43297</v>
      </c>
      <c r="B867" s="56" t="s">
        <v>893</v>
      </c>
      <c r="C867" s="34" t="s">
        <v>894</v>
      </c>
      <c r="D867" s="34" t="s">
        <v>109</v>
      </c>
      <c r="E867" s="35">
        <v>2</v>
      </c>
      <c r="F867" s="35">
        <v>215000.5</v>
      </c>
      <c r="G867" s="35">
        <f t="shared" si="24"/>
        <v>430001</v>
      </c>
      <c r="H867" s="35">
        <f>G867</f>
        <v>430001</v>
      </c>
      <c r="I867" s="168" t="s">
        <v>1213</v>
      </c>
      <c r="J867" s="35"/>
      <c r="K867" s="42"/>
    </row>
    <row r="868" spans="1:11" s="25" customFormat="1" ht="12.75" x14ac:dyDescent="0.2">
      <c r="A868" s="33"/>
      <c r="B868" s="56"/>
      <c r="C868" s="34"/>
      <c r="D868" s="34"/>
      <c r="E868" s="35"/>
      <c r="F868" s="35"/>
      <c r="G868" s="35">
        <f t="shared" si="24"/>
        <v>0</v>
      </c>
      <c r="H868" s="35"/>
      <c r="I868" s="168"/>
      <c r="J868" s="35"/>
      <c r="K868" s="42"/>
    </row>
    <row r="869" spans="1:11" s="25" customFormat="1" ht="12.75" x14ac:dyDescent="0.2">
      <c r="A869" s="33">
        <v>43297</v>
      </c>
      <c r="B869" s="56" t="s">
        <v>895</v>
      </c>
      <c r="C869" s="34" t="s">
        <v>445</v>
      </c>
      <c r="D869" s="34" t="s">
        <v>109</v>
      </c>
      <c r="E869" s="35">
        <v>3</v>
      </c>
      <c r="F869" s="35">
        <v>215000.5</v>
      </c>
      <c r="G869" s="35">
        <f t="shared" si="24"/>
        <v>645001.5</v>
      </c>
      <c r="H869" s="35">
        <f>G869</f>
        <v>645001.5</v>
      </c>
      <c r="I869" s="168" t="s">
        <v>309</v>
      </c>
      <c r="J869" s="35"/>
      <c r="K869" s="42"/>
    </row>
    <row r="870" spans="1:11" s="25" customFormat="1" ht="12.75" x14ac:dyDescent="0.2">
      <c r="A870" s="33"/>
      <c r="B870" s="56"/>
      <c r="C870" s="34"/>
      <c r="D870" s="34"/>
      <c r="E870" s="35"/>
      <c r="F870" s="35"/>
      <c r="G870" s="35">
        <f t="shared" si="24"/>
        <v>0</v>
      </c>
      <c r="H870" s="35"/>
      <c r="I870" s="168"/>
      <c r="J870" s="35"/>
      <c r="K870" s="42"/>
    </row>
    <row r="871" spans="1:11" s="25" customFormat="1" ht="12.75" x14ac:dyDescent="0.2">
      <c r="A871" s="33">
        <v>43297</v>
      </c>
      <c r="B871" s="56" t="s">
        <v>896</v>
      </c>
      <c r="C871" s="34" t="s">
        <v>897</v>
      </c>
      <c r="D871" s="34" t="s">
        <v>869</v>
      </c>
      <c r="E871" s="35">
        <v>3</v>
      </c>
      <c r="F871" s="35">
        <v>199999.8</v>
      </c>
      <c r="G871" s="35">
        <f t="shared" si="24"/>
        <v>599999.39999999991</v>
      </c>
      <c r="H871" s="35">
        <f>G871</f>
        <v>599999.39999999991</v>
      </c>
      <c r="I871" s="168" t="s">
        <v>310</v>
      </c>
      <c r="J871" s="35"/>
      <c r="K871" s="42"/>
    </row>
    <row r="872" spans="1:11" s="25" customFormat="1" ht="12.75" x14ac:dyDescent="0.2">
      <c r="A872" s="33"/>
      <c r="B872" s="56"/>
      <c r="C872" s="34"/>
      <c r="D872" s="34"/>
      <c r="E872" s="35"/>
      <c r="F872" s="35"/>
      <c r="G872" s="35">
        <f t="shared" si="24"/>
        <v>0</v>
      </c>
      <c r="H872" s="35"/>
      <c r="I872" s="168"/>
      <c r="J872" s="35"/>
      <c r="K872" s="42"/>
    </row>
    <row r="873" spans="1:11" s="25" customFormat="1" ht="12.75" x14ac:dyDescent="0.2">
      <c r="A873" s="33">
        <v>43297</v>
      </c>
      <c r="B873" s="56" t="s">
        <v>898</v>
      </c>
      <c r="C873" s="34" t="s">
        <v>899</v>
      </c>
      <c r="D873" s="34" t="s">
        <v>109</v>
      </c>
      <c r="E873" s="35">
        <v>3</v>
      </c>
      <c r="F873" s="35">
        <v>215000.5</v>
      </c>
      <c r="G873" s="35">
        <f t="shared" si="24"/>
        <v>645001.5</v>
      </c>
      <c r="H873" s="35"/>
      <c r="I873" s="180" t="s">
        <v>310</v>
      </c>
      <c r="J873" s="35"/>
      <c r="K873" s="42"/>
    </row>
    <row r="874" spans="1:11" s="25" customFormat="1" ht="12.75" x14ac:dyDescent="0.2">
      <c r="A874" s="33"/>
      <c r="B874" s="56"/>
      <c r="C874" s="34"/>
      <c r="D874" s="34" t="s">
        <v>887</v>
      </c>
      <c r="E874" s="35">
        <v>2</v>
      </c>
      <c r="F874" s="35">
        <v>215000.6</v>
      </c>
      <c r="G874" s="35">
        <f t="shared" si="24"/>
        <v>430001.2</v>
      </c>
      <c r="H874" s="35">
        <f>SUM(G873:G874)</f>
        <v>1075002.7</v>
      </c>
      <c r="I874" s="180"/>
      <c r="J874" s="35"/>
      <c r="K874" s="42"/>
    </row>
    <row r="875" spans="1:11" s="25" customFormat="1" ht="12.75" x14ac:dyDescent="0.2">
      <c r="A875" s="33"/>
      <c r="B875" s="56"/>
      <c r="C875" s="34"/>
      <c r="D875" s="34"/>
      <c r="E875" s="35"/>
      <c r="F875" s="35"/>
      <c r="G875" s="35">
        <f t="shared" si="24"/>
        <v>0</v>
      </c>
      <c r="H875" s="35"/>
      <c r="I875" s="168"/>
      <c r="J875" s="35"/>
      <c r="K875" s="42"/>
    </row>
    <row r="876" spans="1:11" s="25" customFormat="1" ht="12.75" x14ac:dyDescent="0.2">
      <c r="A876" s="33">
        <v>43297</v>
      </c>
      <c r="B876" s="56" t="s">
        <v>900</v>
      </c>
      <c r="C876" s="34" t="s">
        <v>901</v>
      </c>
      <c r="D876" s="34" t="s">
        <v>902</v>
      </c>
      <c r="E876" s="35">
        <v>6</v>
      </c>
      <c r="F876" s="35">
        <v>76500.289999999994</v>
      </c>
      <c r="G876" s="35">
        <f t="shared" si="24"/>
        <v>459001.74</v>
      </c>
      <c r="H876" s="35"/>
      <c r="I876" s="180" t="s">
        <v>674</v>
      </c>
      <c r="J876" s="35"/>
      <c r="K876" s="42"/>
    </row>
    <row r="877" spans="1:11" s="25" customFormat="1" ht="12.75" x14ac:dyDescent="0.2">
      <c r="A877" s="33"/>
      <c r="B877" s="56"/>
      <c r="C877" s="34"/>
      <c r="D877" s="34" t="s">
        <v>903</v>
      </c>
      <c r="E877" s="35">
        <v>6</v>
      </c>
      <c r="F877" s="35">
        <v>76500.31</v>
      </c>
      <c r="G877" s="35">
        <f t="shared" si="24"/>
        <v>459001.86</v>
      </c>
      <c r="H877" s="35">
        <f>SUM(G876:G877)</f>
        <v>918003.6</v>
      </c>
      <c r="I877" s="180"/>
      <c r="J877" s="35"/>
      <c r="K877" s="42"/>
    </row>
    <row r="878" spans="1:11" s="25" customFormat="1" ht="12.75" x14ac:dyDescent="0.2">
      <c r="A878" s="33"/>
      <c r="B878" s="56"/>
      <c r="C878" s="34"/>
      <c r="D878" s="34"/>
      <c r="E878" s="35"/>
      <c r="F878" s="35"/>
      <c r="G878" s="35">
        <f t="shared" si="24"/>
        <v>0</v>
      </c>
      <c r="H878" s="35"/>
      <c r="I878" s="168"/>
      <c r="J878" s="35"/>
      <c r="K878" s="42"/>
    </row>
    <row r="879" spans="1:11" s="25" customFormat="1" ht="12.75" x14ac:dyDescent="0.2">
      <c r="A879" s="33">
        <v>43297</v>
      </c>
      <c r="B879" s="56" t="s">
        <v>907</v>
      </c>
      <c r="C879" s="34" t="s">
        <v>904</v>
      </c>
      <c r="D879" s="34" t="s">
        <v>223</v>
      </c>
      <c r="E879" s="35">
        <v>2</v>
      </c>
      <c r="F879" s="35">
        <v>625002.94999999995</v>
      </c>
      <c r="G879" s="35">
        <f t="shared" si="24"/>
        <v>1250005.8999999999</v>
      </c>
      <c r="H879" s="35">
        <f>G879</f>
        <v>1250005.8999999999</v>
      </c>
      <c r="I879" s="168" t="s">
        <v>1213</v>
      </c>
      <c r="J879" s="35"/>
      <c r="K879" s="42"/>
    </row>
    <row r="880" spans="1:11" s="25" customFormat="1" ht="12.75" x14ac:dyDescent="0.2">
      <c r="A880" s="33"/>
      <c r="B880" s="56"/>
      <c r="C880" s="34"/>
      <c r="D880" s="34"/>
      <c r="E880" s="35"/>
      <c r="F880" s="35"/>
      <c r="G880" s="35">
        <f t="shared" si="24"/>
        <v>0</v>
      </c>
      <c r="H880" s="35"/>
      <c r="I880" s="168"/>
      <c r="J880" s="35"/>
      <c r="K880" s="42"/>
    </row>
    <row r="881" spans="1:11" s="25" customFormat="1" ht="12.75" x14ac:dyDescent="0.2">
      <c r="A881" s="33">
        <v>43297</v>
      </c>
      <c r="B881" s="56" t="s">
        <v>905</v>
      </c>
      <c r="C881" s="34" t="s">
        <v>906</v>
      </c>
      <c r="D881" s="34" t="s">
        <v>869</v>
      </c>
      <c r="E881" s="35">
        <v>3</v>
      </c>
      <c r="F881" s="35">
        <v>199999.8</v>
      </c>
      <c r="G881" s="35">
        <f t="shared" si="24"/>
        <v>599999.39999999991</v>
      </c>
      <c r="H881" s="35">
        <f>G881</f>
        <v>599999.39999999991</v>
      </c>
      <c r="I881" s="168" t="s">
        <v>1213</v>
      </c>
      <c r="J881" s="35"/>
      <c r="K881" s="42"/>
    </row>
    <row r="882" spans="1:11" s="25" customFormat="1" ht="12.75" x14ac:dyDescent="0.2">
      <c r="A882" s="33"/>
      <c r="B882" s="56"/>
      <c r="C882" s="34"/>
      <c r="D882" s="34"/>
      <c r="E882" s="35"/>
      <c r="F882" s="35"/>
      <c r="G882" s="35">
        <f t="shared" si="24"/>
        <v>0</v>
      </c>
      <c r="H882" s="35"/>
      <c r="I882" s="168"/>
      <c r="J882" s="35"/>
      <c r="K882" s="42"/>
    </row>
    <row r="883" spans="1:11" s="25" customFormat="1" ht="12.75" x14ac:dyDescent="0.2">
      <c r="A883" s="33">
        <v>43297</v>
      </c>
      <c r="B883" s="56" t="s">
        <v>908</v>
      </c>
      <c r="C883" s="34" t="s">
        <v>909</v>
      </c>
      <c r="D883" s="34" t="s">
        <v>910</v>
      </c>
      <c r="E883" s="35">
        <v>12</v>
      </c>
      <c r="F883" s="35">
        <v>216000.18</v>
      </c>
      <c r="G883" s="35">
        <f t="shared" si="24"/>
        <v>2592002.16</v>
      </c>
      <c r="H883" s="35">
        <f>G883</f>
        <v>2592002.16</v>
      </c>
      <c r="I883" s="168" t="s">
        <v>309</v>
      </c>
      <c r="J883" s="35"/>
      <c r="K883" s="42"/>
    </row>
    <row r="884" spans="1:11" s="25" customFormat="1" ht="12.75" x14ac:dyDescent="0.2">
      <c r="A884" s="33"/>
      <c r="B884" s="56"/>
      <c r="C884" s="34"/>
      <c r="D884" s="34"/>
      <c r="E884" s="35"/>
      <c r="F884" s="35"/>
      <c r="G884" s="35">
        <f t="shared" si="24"/>
        <v>0</v>
      </c>
      <c r="H884" s="35"/>
      <c r="I884" s="168"/>
      <c r="J884" s="35"/>
      <c r="K884" s="42"/>
    </row>
    <row r="885" spans="1:11" s="25" customFormat="1" ht="12.75" x14ac:dyDescent="0.2">
      <c r="A885" s="33">
        <v>43297</v>
      </c>
      <c r="B885" s="56" t="s">
        <v>911</v>
      </c>
      <c r="C885" s="34" t="s">
        <v>909</v>
      </c>
      <c r="D885" s="34" t="s">
        <v>910</v>
      </c>
      <c r="E885" s="35">
        <v>2</v>
      </c>
      <c r="F885" s="35">
        <v>0</v>
      </c>
      <c r="G885" s="35">
        <f t="shared" si="24"/>
        <v>0</v>
      </c>
      <c r="H885" s="35">
        <v>0</v>
      </c>
      <c r="I885" s="168" t="s">
        <v>309</v>
      </c>
      <c r="J885" s="35"/>
      <c r="K885" s="42"/>
    </row>
    <row r="886" spans="1:11" s="25" customFormat="1" ht="12.75" x14ac:dyDescent="0.2">
      <c r="A886" s="33"/>
      <c r="B886" s="56"/>
      <c r="C886" s="34"/>
      <c r="D886" s="34"/>
      <c r="E886" s="35"/>
      <c r="F886" s="35"/>
      <c r="G886" s="35">
        <f t="shared" si="24"/>
        <v>0</v>
      </c>
      <c r="H886" s="35"/>
      <c r="I886" s="168"/>
      <c r="J886" s="35"/>
      <c r="K886" s="42"/>
    </row>
    <row r="887" spans="1:11" s="25" customFormat="1" ht="12.75" x14ac:dyDescent="0.2">
      <c r="A887" s="33">
        <v>43297</v>
      </c>
      <c r="B887" s="56" t="s">
        <v>912</v>
      </c>
      <c r="C887" s="34" t="s">
        <v>913</v>
      </c>
      <c r="D887" s="34" t="s">
        <v>273</v>
      </c>
      <c r="E887" s="35">
        <v>5</v>
      </c>
      <c r="F887" s="35">
        <v>1015549.81</v>
      </c>
      <c r="G887" s="35">
        <f t="shared" si="24"/>
        <v>5077749.0500000007</v>
      </c>
      <c r="H887" s="35"/>
      <c r="I887" s="180" t="s">
        <v>1213</v>
      </c>
      <c r="J887" s="35"/>
      <c r="K887" s="42"/>
    </row>
    <row r="888" spans="1:11" s="25" customFormat="1" ht="12.75" x14ac:dyDescent="0.2">
      <c r="A888" s="33"/>
      <c r="B888" s="56"/>
      <c r="C888" s="34"/>
      <c r="D888" s="34" t="s">
        <v>319</v>
      </c>
      <c r="E888" s="35">
        <v>1</v>
      </c>
      <c r="F888" s="35">
        <v>636500.09499999997</v>
      </c>
      <c r="G888" s="35">
        <f t="shared" si="24"/>
        <v>636500.09499999997</v>
      </c>
      <c r="H888" s="35">
        <f>SUM(G887:G888)</f>
        <v>5714249.1450000005</v>
      </c>
      <c r="I888" s="180"/>
      <c r="J888" s="35"/>
      <c r="K888" s="42"/>
    </row>
    <row r="889" spans="1:11" s="25" customFormat="1" ht="12.75" x14ac:dyDescent="0.2">
      <c r="A889" s="33"/>
      <c r="B889" s="56"/>
      <c r="C889" s="34"/>
      <c r="D889" s="34"/>
      <c r="E889" s="35"/>
      <c r="F889" s="35"/>
      <c r="G889" s="35">
        <f t="shared" si="24"/>
        <v>0</v>
      </c>
      <c r="H889" s="35"/>
      <c r="I889" s="168"/>
      <c r="J889" s="35"/>
      <c r="K889" s="42"/>
    </row>
    <row r="890" spans="1:11" s="25" customFormat="1" ht="12.75" x14ac:dyDescent="0.2">
      <c r="A890" s="33">
        <v>43297</v>
      </c>
      <c r="B890" s="56" t="s">
        <v>914</v>
      </c>
      <c r="C890" s="34" t="s">
        <v>452</v>
      </c>
      <c r="D890" s="34" t="s">
        <v>391</v>
      </c>
      <c r="E890" s="35">
        <v>12</v>
      </c>
      <c r="F890" s="35">
        <v>531250.17000000004</v>
      </c>
      <c r="G890" s="35">
        <f t="shared" si="24"/>
        <v>6375002.040000001</v>
      </c>
      <c r="H890" s="35">
        <f>G890</f>
        <v>6375002.040000001</v>
      </c>
      <c r="I890" s="168" t="s">
        <v>1213</v>
      </c>
      <c r="J890" s="35"/>
      <c r="K890" s="42"/>
    </row>
    <row r="891" spans="1:11" s="25" customFormat="1" ht="12.75" x14ac:dyDescent="0.2">
      <c r="A891" s="33"/>
      <c r="B891" s="56"/>
      <c r="C891" s="34"/>
      <c r="D891" s="34"/>
      <c r="E891" s="35"/>
      <c r="F891" s="35"/>
      <c r="G891" s="35">
        <f t="shared" si="24"/>
        <v>0</v>
      </c>
      <c r="H891" s="35"/>
      <c r="I891" s="168"/>
      <c r="J891" s="35"/>
      <c r="K891" s="42"/>
    </row>
    <row r="892" spans="1:11" s="25" customFormat="1" ht="12.75" x14ac:dyDescent="0.2">
      <c r="A892" s="33">
        <v>43297</v>
      </c>
      <c r="B892" s="56" t="s">
        <v>915</v>
      </c>
      <c r="C892" s="34" t="s">
        <v>452</v>
      </c>
      <c r="D892" s="34" t="s">
        <v>405</v>
      </c>
      <c r="E892" s="35">
        <v>3</v>
      </c>
      <c r="F892" s="35">
        <v>478549.83</v>
      </c>
      <c r="G892" s="35">
        <f t="shared" si="24"/>
        <v>1435649.49</v>
      </c>
      <c r="H892" s="35">
        <f>G892</f>
        <v>1435649.49</v>
      </c>
      <c r="I892" s="168" t="s">
        <v>1213</v>
      </c>
      <c r="J892" s="35"/>
      <c r="K892" s="42"/>
    </row>
    <row r="893" spans="1:11" s="25" customFormat="1" ht="12.75" x14ac:dyDescent="0.2">
      <c r="A893" s="33"/>
      <c r="B893" s="56"/>
      <c r="C893" s="34"/>
      <c r="D893" s="34"/>
      <c r="E893" s="35"/>
      <c r="F893" s="35"/>
      <c r="G893" s="35">
        <f t="shared" si="24"/>
        <v>0</v>
      </c>
      <c r="H893" s="35"/>
      <c r="I893" s="168"/>
      <c r="J893" s="35"/>
      <c r="K893" s="42"/>
    </row>
    <row r="894" spans="1:11" s="25" customFormat="1" ht="12.75" x14ac:dyDescent="0.2">
      <c r="A894" s="33">
        <v>43297</v>
      </c>
      <c r="B894" s="56" t="s">
        <v>916</v>
      </c>
      <c r="C894" s="34" t="s">
        <v>917</v>
      </c>
      <c r="D894" s="34" t="s">
        <v>60</v>
      </c>
      <c r="E894" s="35">
        <v>4</v>
      </c>
      <c r="F894" s="35">
        <v>277200</v>
      </c>
      <c r="G894" s="35">
        <f t="shared" si="24"/>
        <v>1108800</v>
      </c>
      <c r="H894" s="35"/>
      <c r="I894" s="180" t="s">
        <v>309</v>
      </c>
      <c r="J894" s="35"/>
      <c r="K894" s="42"/>
    </row>
    <row r="895" spans="1:11" s="25" customFormat="1" ht="12.75" x14ac:dyDescent="0.2">
      <c r="A895" s="33"/>
      <c r="B895" s="56"/>
      <c r="C895" s="34"/>
      <c r="D895" s="34" t="s">
        <v>918</v>
      </c>
      <c r="E895" s="35">
        <v>3</v>
      </c>
      <c r="F895" s="35">
        <v>207000.09</v>
      </c>
      <c r="G895" s="35">
        <f t="shared" ref="G895:G1419" si="25">E895*F895</f>
        <v>621000.27</v>
      </c>
      <c r="H895" s="35">
        <f>SUM(G894:G895)</f>
        <v>1729800.27</v>
      </c>
      <c r="I895" s="180"/>
      <c r="J895" s="35"/>
      <c r="K895" s="42"/>
    </row>
    <row r="896" spans="1:11" s="25" customFormat="1" ht="12.75" x14ac:dyDescent="0.2">
      <c r="A896" s="33"/>
      <c r="B896" s="56"/>
      <c r="C896" s="34"/>
      <c r="D896" s="34"/>
      <c r="E896" s="35"/>
      <c r="F896" s="35"/>
      <c r="G896" s="35">
        <f t="shared" si="25"/>
        <v>0</v>
      </c>
      <c r="H896" s="35"/>
      <c r="I896" s="168"/>
      <c r="J896" s="35"/>
      <c r="K896" s="42"/>
    </row>
    <row r="897" spans="1:11" s="25" customFormat="1" ht="12.75" x14ac:dyDescent="0.2">
      <c r="A897" s="33">
        <v>43297</v>
      </c>
      <c r="B897" s="56" t="s">
        <v>919</v>
      </c>
      <c r="C897" s="34" t="s">
        <v>154</v>
      </c>
      <c r="D897" s="34" t="s">
        <v>920</v>
      </c>
      <c r="E897" s="35">
        <v>2</v>
      </c>
      <c r="F897" s="35">
        <v>207000.09</v>
      </c>
      <c r="G897" s="35">
        <f t="shared" si="25"/>
        <v>414000.18</v>
      </c>
      <c r="H897" s="35">
        <f>G897</f>
        <v>414000.18</v>
      </c>
      <c r="I897" s="168" t="s">
        <v>309</v>
      </c>
      <c r="J897" s="35"/>
      <c r="K897" s="42"/>
    </row>
    <row r="898" spans="1:11" s="25" customFormat="1" ht="12.75" x14ac:dyDescent="0.2">
      <c r="A898" s="33"/>
      <c r="B898" s="56"/>
      <c r="C898" s="34"/>
      <c r="D898" s="34"/>
      <c r="E898" s="35"/>
      <c r="F898" s="35"/>
      <c r="G898" s="35">
        <f t="shared" si="25"/>
        <v>0</v>
      </c>
      <c r="H898" s="35"/>
      <c r="I898" s="168"/>
      <c r="J898" s="35"/>
      <c r="K898" s="42"/>
    </row>
    <row r="899" spans="1:11" s="25" customFormat="1" ht="12.75" x14ac:dyDescent="0.2">
      <c r="A899" s="33">
        <v>43297</v>
      </c>
      <c r="B899" s="56" t="s">
        <v>921</v>
      </c>
      <c r="C899" s="34" t="s">
        <v>904</v>
      </c>
      <c r="D899" s="34" t="s">
        <v>109</v>
      </c>
      <c r="E899" s="35">
        <v>2</v>
      </c>
      <c r="F899" s="35">
        <v>215000.5</v>
      </c>
      <c r="G899" s="35">
        <f t="shared" si="25"/>
        <v>430001</v>
      </c>
      <c r="H899" s="35"/>
      <c r="I899" s="180" t="s">
        <v>1213</v>
      </c>
      <c r="J899" s="179" t="s">
        <v>2076</v>
      </c>
      <c r="K899" s="42"/>
    </row>
    <row r="900" spans="1:11" s="25" customFormat="1" ht="12.75" x14ac:dyDescent="0.2">
      <c r="A900" s="33"/>
      <c r="B900" s="56"/>
      <c r="C900" s="34"/>
      <c r="D900" s="34" t="s">
        <v>869</v>
      </c>
      <c r="E900" s="35">
        <v>3</v>
      </c>
      <c r="F900" s="35">
        <v>199999.8</v>
      </c>
      <c r="G900" s="35">
        <f t="shared" si="25"/>
        <v>599999.39999999991</v>
      </c>
      <c r="H900" s="35">
        <f>SUM(G899:G900)</f>
        <v>1030000.3999999999</v>
      </c>
      <c r="I900" s="180"/>
      <c r="J900" s="179"/>
      <c r="K900" s="42"/>
    </row>
    <row r="901" spans="1:11" s="25" customFormat="1" ht="12.75" x14ac:dyDescent="0.2">
      <c r="A901" s="33"/>
      <c r="B901" s="56"/>
      <c r="C901" s="34"/>
      <c r="D901" s="34"/>
      <c r="E901" s="35"/>
      <c r="F901" s="35"/>
      <c r="G901" s="35">
        <f t="shared" si="25"/>
        <v>0</v>
      </c>
      <c r="H901" s="35"/>
      <c r="I901" s="168"/>
      <c r="J901" s="35"/>
      <c r="K901" s="42"/>
    </row>
    <row r="902" spans="1:11" s="25" customFormat="1" ht="12.75" x14ac:dyDescent="0.2">
      <c r="A902" s="33">
        <v>43297</v>
      </c>
      <c r="B902" s="56" t="s">
        <v>922</v>
      </c>
      <c r="C902" s="34" t="s">
        <v>154</v>
      </c>
      <c r="D902" s="34" t="s">
        <v>652</v>
      </c>
      <c r="E902" s="35">
        <v>4</v>
      </c>
      <c r="F902" s="35">
        <v>517000</v>
      </c>
      <c r="G902" s="35">
        <f t="shared" si="25"/>
        <v>2068000</v>
      </c>
      <c r="H902" s="35">
        <f>G902</f>
        <v>2068000</v>
      </c>
      <c r="I902" s="168" t="s">
        <v>309</v>
      </c>
      <c r="J902" s="35"/>
      <c r="K902" s="42"/>
    </row>
    <row r="903" spans="1:11" s="25" customFormat="1" ht="12.75" x14ac:dyDescent="0.2">
      <c r="A903" s="33"/>
      <c r="B903" s="56"/>
      <c r="C903" s="34"/>
      <c r="D903" s="34"/>
      <c r="E903" s="35"/>
      <c r="F903" s="35"/>
      <c r="G903" s="35">
        <f t="shared" si="25"/>
        <v>0</v>
      </c>
      <c r="H903" s="35"/>
      <c r="I903" s="168"/>
      <c r="J903" s="35"/>
      <c r="K903" s="42"/>
    </row>
    <row r="904" spans="1:11" s="25" customFormat="1" ht="12.75" x14ac:dyDescent="0.2">
      <c r="A904" s="33">
        <v>43297</v>
      </c>
      <c r="B904" s="56" t="s">
        <v>923</v>
      </c>
      <c r="C904" s="34" t="s">
        <v>924</v>
      </c>
      <c r="D904" s="34" t="s">
        <v>652</v>
      </c>
      <c r="E904" s="35">
        <v>4</v>
      </c>
      <c r="F904" s="35">
        <v>517000</v>
      </c>
      <c r="G904" s="35">
        <f t="shared" si="25"/>
        <v>2068000</v>
      </c>
      <c r="H904" s="35">
        <f>G904</f>
        <v>2068000</v>
      </c>
      <c r="I904" s="168" t="s">
        <v>310</v>
      </c>
      <c r="J904" s="35"/>
      <c r="K904" s="42"/>
    </row>
    <row r="905" spans="1:11" s="25" customFormat="1" ht="12.75" x14ac:dyDescent="0.2">
      <c r="A905" s="33"/>
      <c r="B905" s="56"/>
      <c r="C905" s="34"/>
      <c r="D905" s="34"/>
      <c r="E905" s="35"/>
      <c r="F905" s="35"/>
      <c r="G905" s="35">
        <f t="shared" si="25"/>
        <v>0</v>
      </c>
      <c r="H905" s="35"/>
      <c r="I905" s="168"/>
      <c r="J905" s="35"/>
      <c r="K905" s="42"/>
    </row>
    <row r="906" spans="1:11" s="25" customFormat="1" ht="12.75" x14ac:dyDescent="0.2">
      <c r="A906" s="33">
        <v>43297</v>
      </c>
      <c r="B906" s="56" t="s">
        <v>925</v>
      </c>
      <c r="C906" s="34" t="s">
        <v>525</v>
      </c>
      <c r="D906" s="34" t="s">
        <v>652</v>
      </c>
      <c r="E906" s="35">
        <v>10</v>
      </c>
      <c r="F906" s="35">
        <v>517000</v>
      </c>
      <c r="G906" s="35">
        <f t="shared" si="25"/>
        <v>5170000</v>
      </c>
      <c r="H906" s="35">
        <f>G906</f>
        <v>5170000</v>
      </c>
      <c r="I906" s="168" t="s">
        <v>1213</v>
      </c>
      <c r="J906" s="35"/>
      <c r="K906" s="42"/>
    </row>
    <row r="907" spans="1:11" s="25" customFormat="1" ht="12.75" x14ac:dyDescent="0.2">
      <c r="A907" s="33"/>
      <c r="B907" s="56"/>
      <c r="C907" s="34"/>
      <c r="D907" s="34"/>
      <c r="E907" s="35"/>
      <c r="F907" s="35"/>
      <c r="G907" s="35">
        <f t="shared" si="25"/>
        <v>0</v>
      </c>
      <c r="H907" s="35"/>
      <c r="I907" s="168"/>
      <c r="J907" s="35"/>
      <c r="K907" s="42"/>
    </row>
    <row r="908" spans="1:11" s="25" customFormat="1" ht="12.75" x14ac:dyDescent="0.2">
      <c r="A908" s="33">
        <v>43297</v>
      </c>
      <c r="B908" s="56" t="s">
        <v>926</v>
      </c>
      <c r="C908" s="34" t="s">
        <v>659</v>
      </c>
      <c r="D908" s="34" t="s">
        <v>223</v>
      </c>
      <c r="E908" s="35">
        <v>5</v>
      </c>
      <c r="F908" s="35">
        <v>603900</v>
      </c>
      <c r="G908" s="35">
        <f t="shared" si="25"/>
        <v>3019500</v>
      </c>
      <c r="H908" s="35">
        <f>G908</f>
        <v>3019500</v>
      </c>
      <c r="I908" s="168" t="s">
        <v>1213</v>
      </c>
      <c r="J908" s="35"/>
      <c r="K908" s="42"/>
    </row>
    <row r="909" spans="1:11" s="25" customFormat="1" ht="12.75" x14ac:dyDescent="0.2">
      <c r="A909" s="33"/>
      <c r="B909" s="56"/>
      <c r="C909" s="34"/>
      <c r="D909" s="34"/>
      <c r="E909" s="35"/>
      <c r="F909" s="35"/>
      <c r="G909" s="35">
        <f t="shared" si="25"/>
        <v>0</v>
      </c>
      <c r="H909" s="35"/>
      <c r="I909" s="168"/>
      <c r="J909" s="35"/>
      <c r="K909" s="42"/>
    </row>
    <row r="910" spans="1:11" s="25" customFormat="1" ht="12.75" x14ac:dyDescent="0.2">
      <c r="A910" s="33">
        <v>43297</v>
      </c>
      <c r="B910" s="56" t="s">
        <v>927</v>
      </c>
      <c r="C910" s="34" t="s">
        <v>720</v>
      </c>
      <c r="D910" s="34" t="s">
        <v>28</v>
      </c>
      <c r="E910" s="35">
        <v>5</v>
      </c>
      <c r="F910" s="35">
        <v>605000</v>
      </c>
      <c r="G910" s="35">
        <f t="shared" si="25"/>
        <v>3025000</v>
      </c>
      <c r="H910" s="35">
        <f>G910</f>
        <v>3025000</v>
      </c>
      <c r="I910" s="168" t="s">
        <v>1213</v>
      </c>
      <c r="J910" s="35"/>
      <c r="K910" s="42"/>
    </row>
    <row r="911" spans="1:11" s="25" customFormat="1" ht="12.75" x14ac:dyDescent="0.2">
      <c r="A911" s="33"/>
      <c r="B911" s="56"/>
      <c r="C911" s="34"/>
      <c r="D911" s="34"/>
      <c r="E911" s="35"/>
      <c r="F911" s="35"/>
      <c r="G911" s="35">
        <f t="shared" si="25"/>
        <v>0</v>
      </c>
      <c r="H911" s="35"/>
      <c r="I911" s="168"/>
      <c r="J911" s="35"/>
      <c r="K911" s="42"/>
    </row>
    <row r="912" spans="1:11" s="25" customFormat="1" ht="12.75" x14ac:dyDescent="0.2">
      <c r="A912" s="33">
        <v>43298</v>
      </c>
      <c r="B912" s="56" t="s">
        <v>928</v>
      </c>
      <c r="C912" s="34" t="s">
        <v>57</v>
      </c>
      <c r="D912" s="34" t="s">
        <v>869</v>
      </c>
      <c r="E912" s="35">
        <v>2</v>
      </c>
      <c r="F912" s="35">
        <v>199999.8</v>
      </c>
      <c r="G912" s="35">
        <f t="shared" si="25"/>
        <v>399999.6</v>
      </c>
      <c r="H912" s="35"/>
      <c r="I912" s="180" t="s">
        <v>309</v>
      </c>
      <c r="J912" s="35"/>
      <c r="K912" s="42"/>
    </row>
    <row r="913" spans="1:12" s="25" customFormat="1" ht="12.75" x14ac:dyDescent="0.2">
      <c r="A913" s="33"/>
      <c r="B913" s="56"/>
      <c r="C913" s="34"/>
      <c r="D913" s="34" t="s">
        <v>28</v>
      </c>
      <c r="E913" s="35">
        <v>1</v>
      </c>
      <c r="F913" s="35">
        <v>544500</v>
      </c>
      <c r="G913" s="35">
        <f t="shared" si="25"/>
        <v>544500</v>
      </c>
      <c r="H913" s="35">
        <f>SUM(G912:G913)</f>
        <v>944499.6</v>
      </c>
      <c r="I913" s="180"/>
      <c r="J913" s="35"/>
      <c r="K913" s="42"/>
    </row>
    <row r="914" spans="1:12" s="25" customFormat="1" ht="12.75" x14ac:dyDescent="0.2">
      <c r="A914" s="33"/>
      <c r="B914" s="56"/>
      <c r="C914" s="34"/>
      <c r="D914" s="34"/>
      <c r="E914" s="35"/>
      <c r="F914" s="35"/>
      <c r="G914" s="35">
        <f t="shared" si="25"/>
        <v>0</v>
      </c>
      <c r="H914" s="35"/>
      <c r="I914" s="168"/>
      <c r="J914" s="35"/>
      <c r="K914" s="42"/>
    </row>
    <row r="915" spans="1:12" s="25" customFormat="1" ht="12.75" x14ac:dyDescent="0.2">
      <c r="A915" s="33">
        <v>43298</v>
      </c>
      <c r="B915" s="56" t="s">
        <v>929</v>
      </c>
      <c r="C915" s="34" t="s">
        <v>930</v>
      </c>
      <c r="D915" s="34" t="s">
        <v>213</v>
      </c>
      <c r="E915" s="35">
        <v>1</v>
      </c>
      <c r="F915" s="35">
        <v>584999.91</v>
      </c>
      <c r="G915" s="35">
        <f t="shared" si="25"/>
        <v>584999.91</v>
      </c>
      <c r="H915" s="35">
        <f>G915</f>
        <v>584999.91</v>
      </c>
      <c r="I915" s="168" t="s">
        <v>314</v>
      </c>
      <c r="J915" s="35"/>
      <c r="K915" s="42"/>
    </row>
    <row r="916" spans="1:12" s="25" customFormat="1" ht="12.75" x14ac:dyDescent="0.2">
      <c r="A916" s="33"/>
      <c r="B916" s="56"/>
      <c r="C916" s="34"/>
      <c r="D916" s="34"/>
      <c r="E916" s="35"/>
      <c r="F916" s="35"/>
      <c r="G916" s="35">
        <f t="shared" si="25"/>
        <v>0</v>
      </c>
      <c r="H916" s="35"/>
      <c r="I916" s="168"/>
      <c r="J916" s="35"/>
      <c r="K916" s="42"/>
    </row>
    <row r="917" spans="1:12" s="25" customFormat="1" ht="12.75" x14ac:dyDescent="0.2">
      <c r="A917" s="33">
        <v>43298</v>
      </c>
      <c r="B917" s="56" t="s">
        <v>931</v>
      </c>
      <c r="C917" s="34" t="s">
        <v>42</v>
      </c>
      <c r="D917" s="34" t="s">
        <v>20</v>
      </c>
      <c r="E917" s="35">
        <v>1</v>
      </c>
      <c r="F917" s="35">
        <v>620999.5</v>
      </c>
      <c r="G917" s="35">
        <f t="shared" si="25"/>
        <v>620999.5</v>
      </c>
      <c r="H917" s="35">
        <f>G917</f>
        <v>620999.5</v>
      </c>
      <c r="I917" s="168" t="s">
        <v>309</v>
      </c>
      <c r="J917" s="35"/>
      <c r="K917" s="42"/>
    </row>
    <row r="918" spans="1:12" s="25" customFormat="1" ht="12.75" x14ac:dyDescent="0.2">
      <c r="A918" s="33"/>
      <c r="B918" s="56"/>
      <c r="C918" s="34"/>
      <c r="D918" s="34"/>
      <c r="E918" s="35"/>
      <c r="F918" s="35"/>
      <c r="G918" s="35">
        <f t="shared" si="25"/>
        <v>0</v>
      </c>
      <c r="H918" s="35"/>
      <c r="I918" s="168"/>
      <c r="J918" s="35"/>
      <c r="K918" s="42"/>
    </row>
    <row r="919" spans="1:12" s="25" customFormat="1" ht="12.75" x14ac:dyDescent="0.2">
      <c r="A919" s="33">
        <v>43298</v>
      </c>
      <c r="B919" s="56" t="s">
        <v>932</v>
      </c>
      <c r="C919" s="34" t="s">
        <v>42</v>
      </c>
      <c r="D919" s="34" t="s">
        <v>869</v>
      </c>
      <c r="E919" s="35">
        <v>12</v>
      </c>
      <c r="F919" s="35">
        <v>199999.8</v>
      </c>
      <c r="G919" s="35">
        <f t="shared" si="25"/>
        <v>2399997.5999999996</v>
      </c>
      <c r="H919" s="35">
        <f>G919</f>
        <v>2399997.5999999996</v>
      </c>
      <c r="I919" s="168" t="s">
        <v>309</v>
      </c>
      <c r="J919" s="35"/>
      <c r="K919" s="42"/>
    </row>
    <row r="920" spans="1:12" s="25" customFormat="1" ht="12.75" x14ac:dyDescent="0.2">
      <c r="A920" s="33"/>
      <c r="B920" s="56"/>
      <c r="C920" s="34"/>
      <c r="D920" s="34"/>
      <c r="E920" s="35"/>
      <c r="F920" s="35"/>
      <c r="G920" s="35">
        <f t="shared" si="25"/>
        <v>0</v>
      </c>
      <c r="H920" s="35"/>
      <c r="I920" s="168"/>
      <c r="J920" s="35"/>
      <c r="K920" s="42"/>
    </row>
    <row r="921" spans="1:12" s="25" customFormat="1" ht="12.75" x14ac:dyDescent="0.2">
      <c r="A921" s="33">
        <v>43298</v>
      </c>
      <c r="B921" s="56" t="s">
        <v>933</v>
      </c>
      <c r="C921" s="34" t="s">
        <v>265</v>
      </c>
      <c r="D921" s="34" t="s">
        <v>869</v>
      </c>
      <c r="E921" s="35">
        <v>2</v>
      </c>
      <c r="F921" s="35">
        <v>199999.8</v>
      </c>
      <c r="G921" s="35">
        <f t="shared" si="25"/>
        <v>399999.6</v>
      </c>
      <c r="H921" s="35"/>
      <c r="I921" s="180" t="s">
        <v>310</v>
      </c>
      <c r="J921" s="35"/>
      <c r="K921" s="42"/>
    </row>
    <row r="922" spans="1:12" s="25" customFormat="1" ht="12.75" x14ac:dyDescent="0.2">
      <c r="A922" s="33"/>
      <c r="B922" s="56"/>
      <c r="C922" s="34"/>
      <c r="D922" s="34" t="s">
        <v>109</v>
      </c>
      <c r="E922" s="35">
        <v>2</v>
      </c>
      <c r="F922" s="35">
        <v>215000.5</v>
      </c>
      <c r="G922" s="35">
        <f t="shared" si="25"/>
        <v>430001</v>
      </c>
      <c r="H922" s="35">
        <f>SUM(G921:G922)</f>
        <v>830000.6</v>
      </c>
      <c r="I922" s="180"/>
      <c r="J922" s="35"/>
      <c r="K922" s="42"/>
      <c r="L922" s="36"/>
    </row>
    <row r="923" spans="1:12" s="25" customFormat="1" ht="12.75" x14ac:dyDescent="0.2">
      <c r="A923" s="33"/>
      <c r="B923" s="56"/>
      <c r="C923" s="34"/>
      <c r="D923" s="34"/>
      <c r="E923" s="35"/>
      <c r="F923" s="35"/>
      <c r="G923" s="35">
        <f t="shared" si="25"/>
        <v>0</v>
      </c>
      <c r="H923" s="35"/>
      <c r="I923" s="168"/>
      <c r="J923" s="35"/>
      <c r="K923" s="42"/>
      <c r="L923" s="36"/>
    </row>
    <row r="924" spans="1:12" s="25" customFormat="1" ht="12.75" x14ac:dyDescent="0.2">
      <c r="A924" s="33">
        <v>43298</v>
      </c>
      <c r="B924" s="56" t="s">
        <v>934</v>
      </c>
      <c r="C924" s="34" t="s">
        <v>53</v>
      </c>
      <c r="D924" s="34" t="s">
        <v>213</v>
      </c>
      <c r="E924" s="35">
        <v>4</v>
      </c>
      <c r="F924" s="35">
        <v>649999.9</v>
      </c>
      <c r="G924" s="35">
        <f t="shared" si="25"/>
        <v>2599999.6</v>
      </c>
      <c r="H924" s="35"/>
      <c r="I924" s="180" t="s">
        <v>310</v>
      </c>
      <c r="J924" s="35"/>
      <c r="K924" s="42"/>
      <c r="L924" s="36"/>
    </row>
    <row r="925" spans="1:12" s="25" customFormat="1" ht="12.75" x14ac:dyDescent="0.2">
      <c r="A925" s="33"/>
      <c r="B925" s="56"/>
      <c r="C925" s="34"/>
      <c r="D925" s="34" t="s">
        <v>91</v>
      </c>
      <c r="E925" s="35">
        <v>1</v>
      </c>
      <c r="F925" s="35">
        <v>858000</v>
      </c>
      <c r="G925" s="35">
        <f t="shared" si="25"/>
        <v>858000</v>
      </c>
      <c r="H925" s="35">
        <f>SUM(G924:G925)</f>
        <v>3457999.6</v>
      </c>
      <c r="I925" s="180"/>
      <c r="J925" s="35"/>
      <c r="K925" s="42"/>
      <c r="L925" s="36"/>
    </row>
    <row r="926" spans="1:12" s="25" customFormat="1" ht="12.75" x14ac:dyDescent="0.2">
      <c r="A926" s="33"/>
      <c r="B926" s="56"/>
      <c r="C926" s="34"/>
      <c r="D926" s="34"/>
      <c r="E926" s="35"/>
      <c r="F926" s="35"/>
      <c r="G926" s="35">
        <f t="shared" si="25"/>
        <v>0</v>
      </c>
      <c r="H926" s="35"/>
      <c r="I926" s="168"/>
      <c r="J926" s="35"/>
      <c r="K926" s="42"/>
      <c r="L926" s="43"/>
    </row>
    <row r="927" spans="1:12" s="25" customFormat="1" ht="12.75" x14ac:dyDescent="0.2">
      <c r="A927" s="33">
        <v>43298</v>
      </c>
      <c r="B927" s="56" t="s">
        <v>935</v>
      </c>
      <c r="C927" s="34" t="s">
        <v>75</v>
      </c>
      <c r="D927" s="34" t="s">
        <v>910</v>
      </c>
      <c r="E927" s="35">
        <v>6</v>
      </c>
      <c r="F927" s="35">
        <v>216000.18</v>
      </c>
      <c r="G927" s="35">
        <f t="shared" si="25"/>
        <v>1296001.08</v>
      </c>
      <c r="H927" s="35"/>
      <c r="I927" s="180" t="s">
        <v>309</v>
      </c>
      <c r="J927" s="35"/>
      <c r="K927" s="42"/>
      <c r="L927" s="36"/>
    </row>
    <row r="928" spans="1:12" s="25" customFormat="1" ht="12.75" x14ac:dyDescent="0.2">
      <c r="A928" s="33"/>
      <c r="B928" s="56"/>
      <c r="C928" s="34"/>
      <c r="D928" s="34" t="s">
        <v>910</v>
      </c>
      <c r="E928" s="35">
        <v>1</v>
      </c>
      <c r="F928" s="35">
        <v>0</v>
      </c>
      <c r="G928" s="35">
        <f t="shared" si="25"/>
        <v>0</v>
      </c>
      <c r="H928" s="35">
        <f>SUM(G927:G928)</f>
        <v>1296001.08</v>
      </c>
      <c r="I928" s="180"/>
      <c r="J928" s="35"/>
      <c r="K928" s="42"/>
      <c r="L928" s="36"/>
    </row>
    <row r="929" spans="1:12" s="25" customFormat="1" ht="12.75" x14ac:dyDescent="0.2">
      <c r="A929" s="33"/>
      <c r="B929" s="56"/>
      <c r="C929" s="34"/>
      <c r="D929" s="34"/>
      <c r="E929" s="35"/>
      <c r="F929" s="35"/>
      <c r="G929" s="35">
        <f t="shared" si="25"/>
        <v>0</v>
      </c>
      <c r="H929" s="35"/>
      <c r="I929" s="168"/>
      <c r="J929" s="35"/>
      <c r="K929" s="42"/>
      <c r="L929" s="36"/>
    </row>
    <row r="930" spans="1:12" s="25" customFormat="1" ht="12.75" x14ac:dyDescent="0.2">
      <c r="A930" s="33">
        <v>43298</v>
      </c>
      <c r="B930" s="56" t="s">
        <v>936</v>
      </c>
      <c r="C930" s="34" t="s">
        <v>220</v>
      </c>
      <c r="D930" s="34" t="s">
        <v>405</v>
      </c>
      <c r="E930" s="35">
        <v>1</v>
      </c>
      <c r="F930" s="35">
        <v>562999.80000000005</v>
      </c>
      <c r="G930" s="35">
        <f t="shared" si="25"/>
        <v>562999.80000000005</v>
      </c>
      <c r="H930" s="35">
        <f>G930</f>
        <v>562999.80000000005</v>
      </c>
      <c r="I930" s="168" t="s">
        <v>310</v>
      </c>
      <c r="J930" s="35"/>
      <c r="K930" s="42"/>
      <c r="L930" s="36"/>
    </row>
    <row r="931" spans="1:12" s="25" customFormat="1" ht="12.75" x14ac:dyDescent="0.2">
      <c r="A931" s="33"/>
      <c r="B931" s="56"/>
      <c r="C931" s="34"/>
      <c r="D931" s="34"/>
      <c r="E931" s="35"/>
      <c r="F931" s="35"/>
      <c r="G931" s="35">
        <f t="shared" si="25"/>
        <v>0</v>
      </c>
      <c r="H931" s="35"/>
      <c r="I931" s="168"/>
      <c r="J931" s="35"/>
      <c r="K931" s="42"/>
      <c r="L931" s="36"/>
    </row>
    <row r="932" spans="1:12" s="25" customFormat="1" ht="12.75" x14ac:dyDescent="0.2">
      <c r="A932" s="33">
        <v>43298</v>
      </c>
      <c r="B932" s="56" t="s">
        <v>937</v>
      </c>
      <c r="C932" s="34" t="s">
        <v>938</v>
      </c>
      <c r="D932" s="34" t="s">
        <v>652</v>
      </c>
      <c r="E932" s="35">
        <v>2</v>
      </c>
      <c r="F932" s="35">
        <v>517000</v>
      </c>
      <c r="G932" s="35">
        <f t="shared" si="25"/>
        <v>1034000</v>
      </c>
      <c r="H932" s="35">
        <f>G932</f>
        <v>1034000</v>
      </c>
      <c r="I932" s="168" t="s">
        <v>309</v>
      </c>
      <c r="J932" s="35"/>
      <c r="K932" s="42"/>
      <c r="L932" s="36"/>
    </row>
    <row r="933" spans="1:12" s="25" customFormat="1" ht="12.75" x14ac:dyDescent="0.2">
      <c r="A933" s="33"/>
      <c r="B933" s="56"/>
      <c r="C933" s="34"/>
      <c r="D933" s="34"/>
      <c r="E933" s="35"/>
      <c r="F933" s="35"/>
      <c r="G933" s="35">
        <f t="shared" si="25"/>
        <v>0</v>
      </c>
      <c r="H933" s="35"/>
      <c r="I933" s="168"/>
      <c r="J933" s="35"/>
      <c r="K933" s="42"/>
      <c r="L933" s="36"/>
    </row>
    <row r="934" spans="1:12" s="25" customFormat="1" ht="12.75" x14ac:dyDescent="0.2">
      <c r="A934" s="33">
        <v>43298</v>
      </c>
      <c r="B934" s="56" t="s">
        <v>939</v>
      </c>
      <c r="C934" s="34" t="s">
        <v>940</v>
      </c>
      <c r="D934" s="34" t="s">
        <v>941</v>
      </c>
      <c r="E934" s="35">
        <v>7</v>
      </c>
      <c r="F934" s="35">
        <v>215000.5</v>
      </c>
      <c r="G934" s="35">
        <f t="shared" si="25"/>
        <v>1505003.5</v>
      </c>
      <c r="H934" s="35">
        <f>G934</f>
        <v>1505003.5</v>
      </c>
      <c r="I934" s="168" t="s">
        <v>309</v>
      </c>
      <c r="J934" s="35"/>
      <c r="K934" s="42"/>
      <c r="L934" s="36"/>
    </row>
    <row r="935" spans="1:12" s="25" customFormat="1" ht="12.75" x14ac:dyDescent="0.2">
      <c r="A935" s="33"/>
      <c r="B935" s="56"/>
      <c r="C935" s="34"/>
      <c r="D935" s="34"/>
      <c r="E935" s="35"/>
      <c r="F935" s="35"/>
      <c r="G935" s="35">
        <f t="shared" si="25"/>
        <v>0</v>
      </c>
      <c r="H935" s="35"/>
      <c r="I935" s="168"/>
      <c r="J935" s="35"/>
      <c r="K935" s="42"/>
      <c r="L935" s="36"/>
    </row>
    <row r="936" spans="1:12" s="25" customFormat="1" ht="12.75" x14ac:dyDescent="0.2">
      <c r="A936" s="33">
        <v>43298</v>
      </c>
      <c r="B936" s="56" t="s">
        <v>942</v>
      </c>
      <c r="C936" s="34" t="s">
        <v>943</v>
      </c>
      <c r="D936" s="34" t="s">
        <v>705</v>
      </c>
      <c r="E936" s="35">
        <v>2</v>
      </c>
      <c r="F936" s="35">
        <v>230000.1</v>
      </c>
      <c r="G936" s="35">
        <f t="shared" si="25"/>
        <v>460000.2</v>
      </c>
      <c r="H936" s="35">
        <f>G936</f>
        <v>460000.2</v>
      </c>
      <c r="I936" s="168" t="s">
        <v>310</v>
      </c>
      <c r="J936" s="35"/>
      <c r="K936" s="42"/>
      <c r="L936" s="36"/>
    </row>
    <row r="937" spans="1:12" s="25" customFormat="1" ht="12.75" x14ac:dyDescent="0.2">
      <c r="A937" s="33"/>
      <c r="B937" s="56"/>
      <c r="C937" s="34"/>
      <c r="D937" s="34"/>
      <c r="E937" s="35"/>
      <c r="F937" s="35"/>
      <c r="G937" s="35">
        <f t="shared" si="25"/>
        <v>0</v>
      </c>
      <c r="H937" s="35"/>
      <c r="I937" s="168"/>
      <c r="J937" s="35"/>
      <c r="K937" s="42"/>
      <c r="L937" s="36"/>
    </row>
    <row r="938" spans="1:12" s="25" customFormat="1" ht="12.75" x14ac:dyDescent="0.2">
      <c r="A938" s="33">
        <v>43298</v>
      </c>
      <c r="B938" s="56" t="s">
        <v>944</v>
      </c>
      <c r="C938" s="34" t="s">
        <v>945</v>
      </c>
      <c r="D938" s="34" t="s">
        <v>946</v>
      </c>
      <c r="E938" s="35">
        <v>8</v>
      </c>
      <c r="F938" s="35">
        <v>257999.5</v>
      </c>
      <c r="G938" s="35">
        <f t="shared" si="25"/>
        <v>2063996</v>
      </c>
      <c r="H938" s="35"/>
      <c r="I938" s="180" t="s">
        <v>309</v>
      </c>
      <c r="J938" s="35"/>
      <c r="K938" s="42"/>
    </row>
    <row r="939" spans="1:12" s="25" customFormat="1" ht="12.75" x14ac:dyDescent="0.2">
      <c r="A939" s="33"/>
      <c r="B939" s="56"/>
      <c r="C939" s="34"/>
      <c r="D939" s="34" t="s">
        <v>947</v>
      </c>
      <c r="E939" s="35">
        <v>2</v>
      </c>
      <c r="F939" s="35">
        <v>283499.7</v>
      </c>
      <c r="G939" s="35">
        <f t="shared" si="25"/>
        <v>566999.4</v>
      </c>
      <c r="H939" s="35">
        <f>SUM(G938:G939)</f>
        <v>2630995.4</v>
      </c>
      <c r="I939" s="180"/>
      <c r="J939" s="35"/>
      <c r="K939" s="42"/>
    </row>
    <row r="940" spans="1:12" s="25" customFormat="1" ht="12.75" x14ac:dyDescent="0.2">
      <c r="A940" s="33"/>
      <c r="B940" s="56"/>
      <c r="C940" s="34"/>
      <c r="D940" s="34"/>
      <c r="E940" s="35"/>
      <c r="F940" s="35"/>
      <c r="G940" s="35">
        <f t="shared" si="25"/>
        <v>0</v>
      </c>
      <c r="H940" s="35"/>
      <c r="I940" s="168"/>
      <c r="J940" s="35"/>
      <c r="K940" s="42"/>
    </row>
    <row r="941" spans="1:12" s="25" customFormat="1" ht="12.75" x14ac:dyDescent="0.2">
      <c r="A941" s="33">
        <v>43298</v>
      </c>
      <c r="B941" s="56" t="s">
        <v>948</v>
      </c>
      <c r="C941" s="34" t="s">
        <v>949</v>
      </c>
      <c r="D941" s="34" t="s">
        <v>20</v>
      </c>
      <c r="E941" s="35">
        <v>6</v>
      </c>
      <c r="F941" s="35">
        <v>558899.55000000005</v>
      </c>
      <c r="G941" s="35">
        <f t="shared" si="25"/>
        <v>3353397.3000000003</v>
      </c>
      <c r="H941" s="35"/>
      <c r="I941" s="180" t="s">
        <v>309</v>
      </c>
      <c r="J941" s="35"/>
      <c r="K941" s="42"/>
    </row>
    <row r="942" spans="1:12" s="25" customFormat="1" ht="12.75" x14ac:dyDescent="0.2">
      <c r="A942" s="33"/>
      <c r="B942" s="56"/>
      <c r="C942" s="34"/>
      <c r="D942" s="34" t="s">
        <v>31</v>
      </c>
      <c r="E942" s="35">
        <v>6</v>
      </c>
      <c r="F942" s="35">
        <v>522000.27</v>
      </c>
      <c r="G942" s="35">
        <f t="shared" si="25"/>
        <v>3132001.62</v>
      </c>
      <c r="H942" s="35">
        <f>SUM(G941:G942)</f>
        <v>6485398.9199999999</v>
      </c>
      <c r="I942" s="180"/>
      <c r="J942" s="35"/>
      <c r="K942" s="42"/>
    </row>
    <row r="943" spans="1:12" s="25" customFormat="1" ht="12.75" x14ac:dyDescent="0.2">
      <c r="A943" s="33"/>
      <c r="B943" s="56"/>
      <c r="C943" s="34"/>
      <c r="D943" s="34"/>
      <c r="E943" s="35"/>
      <c r="F943" s="35"/>
      <c r="G943" s="35">
        <f t="shared" si="25"/>
        <v>0</v>
      </c>
      <c r="H943" s="35"/>
      <c r="I943" s="168"/>
      <c r="J943" s="35"/>
      <c r="K943" s="42"/>
    </row>
    <row r="944" spans="1:12" s="25" customFormat="1" ht="12.75" x14ac:dyDescent="0.2">
      <c r="A944" s="33"/>
      <c r="B944" s="56"/>
      <c r="C944" s="34"/>
      <c r="D944" s="34"/>
      <c r="E944" s="35"/>
      <c r="F944" s="35"/>
      <c r="G944" s="35">
        <f t="shared" si="25"/>
        <v>0</v>
      </c>
      <c r="H944" s="35"/>
      <c r="I944" s="168"/>
      <c r="J944" s="35"/>
      <c r="K944" s="42"/>
    </row>
    <row r="945" spans="1:11" s="25" customFormat="1" ht="12.75" x14ac:dyDescent="0.2">
      <c r="A945" s="33">
        <v>43299</v>
      </c>
      <c r="B945" s="56" t="s">
        <v>950</v>
      </c>
      <c r="C945" s="34" t="s">
        <v>762</v>
      </c>
      <c r="D945" s="34" t="s">
        <v>951</v>
      </c>
      <c r="E945" s="35">
        <v>2</v>
      </c>
      <c r="F945" s="35">
        <v>165000</v>
      </c>
      <c r="G945" s="35">
        <f t="shared" si="25"/>
        <v>330000</v>
      </c>
      <c r="H945" s="35">
        <f>G945</f>
        <v>330000</v>
      </c>
      <c r="I945" s="168" t="s">
        <v>1213</v>
      </c>
      <c r="J945" s="35"/>
      <c r="K945" s="42"/>
    </row>
    <row r="946" spans="1:11" s="25" customFormat="1" ht="12.75" x14ac:dyDescent="0.2">
      <c r="A946" s="33"/>
      <c r="B946" s="56"/>
      <c r="C946" s="34"/>
      <c r="D946" s="34"/>
      <c r="E946" s="35"/>
      <c r="F946" s="35"/>
      <c r="G946" s="35">
        <f t="shared" si="25"/>
        <v>0</v>
      </c>
      <c r="H946" s="35"/>
      <c r="I946" s="168"/>
      <c r="J946" s="35"/>
      <c r="K946" s="42"/>
    </row>
    <row r="947" spans="1:11" s="25" customFormat="1" ht="12.75" x14ac:dyDescent="0.2">
      <c r="A947" s="33">
        <v>43299</v>
      </c>
      <c r="B947" s="56" t="s">
        <v>952</v>
      </c>
      <c r="C947" s="34" t="s">
        <v>953</v>
      </c>
      <c r="D947" s="34" t="s">
        <v>40</v>
      </c>
      <c r="E947" s="35">
        <v>1</v>
      </c>
      <c r="F947" s="35">
        <v>645000.4</v>
      </c>
      <c r="G947" s="35">
        <f t="shared" si="25"/>
        <v>645000.4</v>
      </c>
      <c r="H947" s="35">
        <f>G947</f>
        <v>645000.4</v>
      </c>
      <c r="I947" s="168" t="s">
        <v>310</v>
      </c>
      <c r="J947" s="35"/>
      <c r="K947" s="42"/>
    </row>
    <row r="948" spans="1:11" s="25" customFormat="1" ht="12.75" x14ac:dyDescent="0.2">
      <c r="A948" s="33"/>
      <c r="B948" s="56"/>
      <c r="C948" s="34"/>
      <c r="D948" s="34"/>
      <c r="E948" s="35"/>
      <c r="F948" s="35"/>
      <c r="G948" s="35">
        <f t="shared" si="25"/>
        <v>0</v>
      </c>
      <c r="H948" s="35"/>
      <c r="I948" s="168"/>
      <c r="J948" s="35"/>
      <c r="K948" s="42"/>
    </row>
    <row r="949" spans="1:11" s="25" customFormat="1" ht="12.75" x14ac:dyDescent="0.2">
      <c r="A949" s="33">
        <v>43299</v>
      </c>
      <c r="B949" s="56" t="s">
        <v>954</v>
      </c>
      <c r="C949" s="34" t="s">
        <v>955</v>
      </c>
      <c r="D949" s="34" t="s">
        <v>31</v>
      </c>
      <c r="E949" s="35">
        <v>1</v>
      </c>
      <c r="F949" s="35">
        <v>522000.27</v>
      </c>
      <c r="G949" s="35">
        <f t="shared" si="25"/>
        <v>522000.27</v>
      </c>
      <c r="H949" s="35">
        <f>G949</f>
        <v>522000.27</v>
      </c>
      <c r="I949" s="168" t="s">
        <v>309</v>
      </c>
      <c r="J949" s="35"/>
      <c r="K949" s="42"/>
    </row>
    <row r="950" spans="1:11" s="25" customFormat="1" ht="12.75" x14ac:dyDescent="0.2">
      <c r="A950" s="33"/>
      <c r="B950" s="56"/>
      <c r="C950" s="34"/>
      <c r="D950" s="34"/>
      <c r="E950" s="35"/>
      <c r="F950" s="35"/>
      <c r="G950" s="35">
        <f t="shared" si="25"/>
        <v>0</v>
      </c>
      <c r="H950" s="35"/>
      <c r="I950" s="168"/>
      <c r="J950" s="35"/>
      <c r="K950" s="42"/>
    </row>
    <row r="951" spans="1:11" s="25" customFormat="1" ht="12.75" x14ac:dyDescent="0.2">
      <c r="A951" s="33">
        <v>43299</v>
      </c>
      <c r="B951" s="56" t="s">
        <v>956</v>
      </c>
      <c r="C951" s="34" t="s">
        <v>38</v>
      </c>
      <c r="D951" s="34" t="s">
        <v>869</v>
      </c>
      <c r="E951" s="35">
        <v>24</v>
      </c>
      <c r="F951" s="35">
        <v>199999.8</v>
      </c>
      <c r="G951" s="35">
        <f t="shared" si="25"/>
        <v>4799995.1999999993</v>
      </c>
      <c r="H951" s="35">
        <f>G951</f>
        <v>4799995.1999999993</v>
      </c>
      <c r="I951" s="168" t="s">
        <v>310</v>
      </c>
      <c r="J951" s="35"/>
      <c r="K951" s="42"/>
    </row>
    <row r="952" spans="1:11" s="25" customFormat="1" ht="12.75" x14ac:dyDescent="0.2">
      <c r="A952" s="33"/>
      <c r="B952" s="56"/>
      <c r="C952" s="34"/>
      <c r="D952" s="34"/>
      <c r="E952" s="35"/>
      <c r="F952" s="35"/>
      <c r="G952" s="35">
        <f t="shared" si="25"/>
        <v>0</v>
      </c>
      <c r="H952" s="35"/>
      <c r="I952" s="168"/>
      <c r="J952" s="35"/>
      <c r="K952" s="42"/>
    </row>
    <row r="953" spans="1:11" s="25" customFormat="1" ht="12.75" x14ac:dyDescent="0.2">
      <c r="A953" s="33">
        <v>43299</v>
      </c>
      <c r="B953" s="56" t="s">
        <v>957</v>
      </c>
      <c r="C953" s="34" t="s">
        <v>38</v>
      </c>
      <c r="D953" s="34" t="s">
        <v>869</v>
      </c>
      <c r="E953" s="35">
        <v>24</v>
      </c>
      <c r="F953" s="35">
        <v>199999.8</v>
      </c>
      <c r="G953" s="35">
        <f t="shared" si="25"/>
        <v>4799995.1999999993</v>
      </c>
      <c r="H953" s="35">
        <f>G953</f>
        <v>4799995.1999999993</v>
      </c>
      <c r="I953" s="168" t="s">
        <v>310</v>
      </c>
      <c r="J953" s="35"/>
      <c r="K953" s="42"/>
    </row>
    <row r="954" spans="1:11" s="25" customFormat="1" ht="12.75" x14ac:dyDescent="0.2">
      <c r="A954" s="33"/>
      <c r="B954" s="56"/>
      <c r="C954" s="34"/>
      <c r="D954" s="34"/>
      <c r="E954" s="35"/>
      <c r="F954" s="35"/>
      <c r="G954" s="35">
        <f t="shared" si="25"/>
        <v>0</v>
      </c>
      <c r="H954" s="35"/>
      <c r="I954" s="168"/>
      <c r="J954" s="35"/>
      <c r="K954" s="42"/>
    </row>
    <row r="955" spans="1:11" s="25" customFormat="1" ht="12.75" x14ac:dyDescent="0.2">
      <c r="A955" s="33">
        <v>43299</v>
      </c>
      <c r="B955" s="56" t="s">
        <v>958</v>
      </c>
      <c r="C955" s="34" t="s">
        <v>959</v>
      </c>
      <c r="D955" s="34" t="s">
        <v>541</v>
      </c>
      <c r="E955" s="35">
        <v>2</v>
      </c>
      <c r="F955" s="35">
        <v>165000</v>
      </c>
      <c r="G955" s="35">
        <f t="shared" si="25"/>
        <v>330000</v>
      </c>
      <c r="H955" s="35">
        <f>G955</f>
        <v>330000</v>
      </c>
      <c r="I955" s="168" t="s">
        <v>314</v>
      </c>
      <c r="J955" s="35"/>
      <c r="K955" s="42"/>
    </row>
    <row r="956" spans="1:11" s="25" customFormat="1" ht="12.75" x14ac:dyDescent="0.2">
      <c r="A956" s="33"/>
      <c r="B956" s="56"/>
      <c r="C956" s="34"/>
      <c r="D956" s="34"/>
      <c r="E956" s="35"/>
      <c r="F956" s="35"/>
      <c r="G956" s="35">
        <f t="shared" si="25"/>
        <v>0</v>
      </c>
      <c r="H956" s="35"/>
      <c r="I956" s="168"/>
      <c r="J956" s="35"/>
      <c r="K956" s="42"/>
    </row>
    <row r="957" spans="1:11" s="25" customFormat="1" ht="12.75" x14ac:dyDescent="0.2">
      <c r="A957" s="33">
        <v>43299</v>
      </c>
      <c r="B957" s="56" t="s">
        <v>960</v>
      </c>
      <c r="C957" s="34" t="s">
        <v>811</v>
      </c>
      <c r="D957" s="34" t="s">
        <v>869</v>
      </c>
      <c r="E957" s="35">
        <v>1</v>
      </c>
      <c r="F957" s="35">
        <v>199999.8</v>
      </c>
      <c r="G957" s="35">
        <f t="shared" si="25"/>
        <v>199999.8</v>
      </c>
      <c r="H957" s="35"/>
      <c r="I957" s="180" t="s">
        <v>1215</v>
      </c>
      <c r="J957" s="35"/>
      <c r="K957" s="42"/>
    </row>
    <row r="958" spans="1:11" s="25" customFormat="1" ht="12.75" x14ac:dyDescent="0.2">
      <c r="A958" s="33"/>
      <c r="B958" s="56"/>
      <c r="C958" s="34"/>
      <c r="D958" s="34" t="s">
        <v>405</v>
      </c>
      <c r="E958" s="35">
        <v>1</v>
      </c>
      <c r="F958" s="35">
        <v>580000.30000000005</v>
      </c>
      <c r="G958" s="35">
        <f t="shared" si="25"/>
        <v>580000.30000000005</v>
      </c>
      <c r="H958" s="35">
        <f>SUM(G957:G958)</f>
        <v>780000.10000000009</v>
      </c>
      <c r="I958" s="180"/>
      <c r="J958" s="35"/>
      <c r="K958" s="42"/>
    </row>
    <row r="959" spans="1:11" s="25" customFormat="1" ht="12.75" x14ac:dyDescent="0.2">
      <c r="A959" s="33"/>
      <c r="B959" s="56"/>
      <c r="C959" s="34"/>
      <c r="D959" s="34"/>
      <c r="E959" s="35"/>
      <c r="F959" s="35"/>
      <c r="G959" s="35">
        <f t="shared" si="25"/>
        <v>0</v>
      </c>
      <c r="H959" s="35"/>
      <c r="I959" s="168"/>
      <c r="J959" s="35"/>
      <c r="K959" s="42"/>
    </row>
    <row r="960" spans="1:11" s="25" customFormat="1" ht="12.75" x14ac:dyDescent="0.2">
      <c r="A960" s="33">
        <v>43300</v>
      </c>
      <c r="B960" s="56" t="s">
        <v>961</v>
      </c>
      <c r="C960" s="34" t="s">
        <v>452</v>
      </c>
      <c r="D960" s="34" t="s">
        <v>391</v>
      </c>
      <c r="E960" s="35">
        <v>6</v>
      </c>
      <c r="F960" s="35">
        <v>531250.17000000004</v>
      </c>
      <c r="G960" s="35">
        <f t="shared" si="25"/>
        <v>3187501.0200000005</v>
      </c>
      <c r="H960" s="35">
        <f>G960</f>
        <v>3187501.0200000005</v>
      </c>
      <c r="I960" s="168" t="s">
        <v>1213</v>
      </c>
      <c r="J960" s="35"/>
      <c r="K960" s="42"/>
    </row>
    <row r="961" spans="1:11" s="25" customFormat="1" ht="12.75" x14ac:dyDescent="0.2">
      <c r="A961" s="33"/>
      <c r="B961" s="56"/>
      <c r="C961" s="34"/>
      <c r="D961" s="34"/>
      <c r="E961" s="35"/>
      <c r="F961" s="35"/>
      <c r="G961" s="35">
        <f t="shared" si="25"/>
        <v>0</v>
      </c>
      <c r="H961" s="35"/>
      <c r="I961" s="168"/>
      <c r="J961" s="35"/>
      <c r="K961" s="42"/>
    </row>
    <row r="962" spans="1:11" s="25" customFormat="1" ht="12.75" x14ac:dyDescent="0.2">
      <c r="A962" s="33">
        <v>43300</v>
      </c>
      <c r="B962" s="56" t="s">
        <v>962</v>
      </c>
      <c r="C962" s="34" t="s">
        <v>963</v>
      </c>
      <c r="D962" s="34" t="s">
        <v>542</v>
      </c>
      <c r="E962" s="35">
        <v>1</v>
      </c>
      <c r="F962" s="35">
        <v>165000</v>
      </c>
      <c r="G962" s="35">
        <f t="shared" si="25"/>
        <v>165000</v>
      </c>
      <c r="H962" s="35">
        <f>G962</f>
        <v>165000</v>
      </c>
      <c r="I962" s="168" t="s">
        <v>310</v>
      </c>
      <c r="J962" s="35"/>
      <c r="K962" s="42"/>
    </row>
    <row r="963" spans="1:11" s="25" customFormat="1" ht="12.75" x14ac:dyDescent="0.2">
      <c r="A963" s="33"/>
      <c r="B963" s="56"/>
      <c r="C963" s="34"/>
      <c r="D963" s="34"/>
      <c r="E963" s="35"/>
      <c r="F963" s="35"/>
      <c r="G963" s="35">
        <f t="shared" si="25"/>
        <v>0</v>
      </c>
      <c r="H963" s="35"/>
      <c r="I963" s="168"/>
      <c r="J963" s="35"/>
      <c r="K963" s="42"/>
    </row>
    <row r="964" spans="1:11" s="25" customFormat="1" ht="12.75" x14ac:dyDescent="0.2">
      <c r="A964" s="33">
        <v>43300</v>
      </c>
      <c r="B964" s="56" t="s">
        <v>964</v>
      </c>
      <c r="C964" s="34" t="s">
        <v>260</v>
      </c>
      <c r="D964" s="34" t="s">
        <v>31</v>
      </c>
      <c r="E964" s="35">
        <v>1</v>
      </c>
      <c r="F964" s="35">
        <v>522000.27</v>
      </c>
      <c r="G964" s="35">
        <f t="shared" si="25"/>
        <v>522000.27</v>
      </c>
      <c r="H964" s="35">
        <f>G964</f>
        <v>522000.27</v>
      </c>
      <c r="I964" s="168" t="s">
        <v>314</v>
      </c>
      <c r="J964" s="35"/>
      <c r="K964" s="42"/>
    </row>
    <row r="965" spans="1:11" s="25" customFormat="1" ht="12.75" x14ac:dyDescent="0.2">
      <c r="A965" s="33"/>
      <c r="B965" s="56"/>
      <c r="C965" s="34"/>
      <c r="D965" s="34"/>
      <c r="E965" s="35"/>
      <c r="F965" s="35"/>
      <c r="G965" s="35">
        <f t="shared" si="25"/>
        <v>0</v>
      </c>
      <c r="H965" s="35"/>
      <c r="I965" s="168"/>
      <c r="J965" s="35"/>
      <c r="K965" s="42"/>
    </row>
    <row r="966" spans="1:11" s="25" customFormat="1" ht="12.75" x14ac:dyDescent="0.2">
      <c r="A966" s="33">
        <v>43300</v>
      </c>
      <c r="B966" s="56" t="s">
        <v>965</v>
      </c>
      <c r="C966" s="34" t="s">
        <v>464</v>
      </c>
      <c r="D966" s="34" t="s">
        <v>966</v>
      </c>
      <c r="E966" s="35">
        <v>1</v>
      </c>
      <c r="F966" s="35">
        <v>522000.27</v>
      </c>
      <c r="G966" s="35">
        <f t="shared" si="25"/>
        <v>522000.27</v>
      </c>
      <c r="H966" s="35">
        <f>G966</f>
        <v>522000.27</v>
      </c>
      <c r="I966" s="168" t="s">
        <v>309</v>
      </c>
      <c r="J966" s="35"/>
      <c r="K966" s="42"/>
    </row>
    <row r="967" spans="1:11" s="25" customFormat="1" ht="12.75" customHeight="1" x14ac:dyDescent="0.2">
      <c r="A967" s="33"/>
      <c r="B967" s="56"/>
      <c r="C967" s="34"/>
      <c r="D967" s="34"/>
      <c r="E967" s="35"/>
      <c r="F967" s="35"/>
      <c r="G967" s="35">
        <f t="shared" si="25"/>
        <v>0</v>
      </c>
      <c r="H967" s="35"/>
      <c r="I967" s="168"/>
      <c r="J967" s="35"/>
      <c r="K967" s="42"/>
    </row>
    <row r="968" spans="1:11" s="25" customFormat="1" ht="12.75" customHeight="1" x14ac:dyDescent="0.2">
      <c r="A968" s="33">
        <v>43300</v>
      </c>
      <c r="B968" s="56" t="s">
        <v>967</v>
      </c>
      <c r="C968" s="34" t="s">
        <v>811</v>
      </c>
      <c r="D968" s="34" t="s">
        <v>968</v>
      </c>
      <c r="E968" s="35">
        <v>24</v>
      </c>
      <c r="F968" s="35">
        <v>32000.1</v>
      </c>
      <c r="G968" s="35">
        <f t="shared" si="25"/>
        <v>768002.39999999991</v>
      </c>
      <c r="H968" s="35"/>
      <c r="I968" s="180" t="s">
        <v>1215</v>
      </c>
      <c r="J968" s="35"/>
      <c r="K968" s="42"/>
    </row>
    <row r="969" spans="1:11" s="25" customFormat="1" ht="12.75" customHeight="1" x14ac:dyDescent="0.2">
      <c r="A969" s="33"/>
      <c r="B969" s="56"/>
      <c r="C969" s="34"/>
      <c r="D969" s="34" t="s">
        <v>969</v>
      </c>
      <c r="E969" s="35">
        <v>24</v>
      </c>
      <c r="F969" s="35">
        <v>32000.1</v>
      </c>
      <c r="G969" s="35">
        <f t="shared" si="25"/>
        <v>768002.39999999991</v>
      </c>
      <c r="H969" s="35">
        <f>SUM(G968:G969)</f>
        <v>1536004.7999999998</v>
      </c>
      <c r="I969" s="180"/>
      <c r="J969" s="35"/>
      <c r="K969" s="42"/>
    </row>
    <row r="970" spans="1:11" s="25" customFormat="1" ht="12.75" customHeight="1" x14ac:dyDescent="0.2">
      <c r="A970" s="33"/>
      <c r="B970" s="56"/>
      <c r="C970" s="34"/>
      <c r="D970" s="34"/>
      <c r="E970" s="35"/>
      <c r="F970" s="35"/>
      <c r="G970" s="35">
        <f t="shared" si="25"/>
        <v>0</v>
      </c>
      <c r="H970" s="35"/>
      <c r="I970" s="168"/>
      <c r="J970" s="35"/>
      <c r="K970" s="42"/>
    </row>
    <row r="971" spans="1:11" s="25" customFormat="1" ht="12.75" customHeight="1" x14ac:dyDescent="0.2">
      <c r="A971" s="33">
        <v>43300</v>
      </c>
      <c r="B971" s="56" t="s">
        <v>970</v>
      </c>
      <c r="C971" s="34" t="s">
        <v>811</v>
      </c>
      <c r="D971" s="34" t="s">
        <v>771</v>
      </c>
      <c r="E971" s="35">
        <v>1</v>
      </c>
      <c r="F971" s="35">
        <v>260000.4</v>
      </c>
      <c r="G971" s="35">
        <f t="shared" si="25"/>
        <v>260000.4</v>
      </c>
      <c r="H971" s="35">
        <f>G971</f>
        <v>260000.4</v>
      </c>
      <c r="I971" s="168" t="s">
        <v>1215</v>
      </c>
      <c r="J971" s="35"/>
      <c r="K971" s="42"/>
    </row>
    <row r="972" spans="1:11" s="25" customFormat="1" ht="12.75" customHeight="1" x14ac:dyDescent="0.2">
      <c r="A972" s="33"/>
      <c r="B972" s="56"/>
      <c r="C972" s="34"/>
      <c r="D972" s="34"/>
      <c r="E972" s="35"/>
      <c r="F972" s="35"/>
      <c r="G972" s="35">
        <f t="shared" si="25"/>
        <v>0</v>
      </c>
      <c r="H972" s="35"/>
      <c r="I972" s="168"/>
      <c r="J972" s="35"/>
      <c r="K972" s="42"/>
    </row>
    <row r="973" spans="1:11" s="25" customFormat="1" ht="12.75" customHeight="1" x14ac:dyDescent="0.2">
      <c r="A973" s="33">
        <v>43300</v>
      </c>
      <c r="B973" s="56" t="s">
        <v>971</v>
      </c>
      <c r="C973" s="34" t="s">
        <v>972</v>
      </c>
      <c r="D973" s="34" t="s">
        <v>545</v>
      </c>
      <c r="E973" s="35">
        <v>12</v>
      </c>
      <c r="F973" s="35">
        <v>152186.1</v>
      </c>
      <c r="G973" s="35">
        <f t="shared" si="25"/>
        <v>1826233.2000000002</v>
      </c>
      <c r="H973" s="35"/>
      <c r="I973" s="180" t="s">
        <v>1213</v>
      </c>
      <c r="J973" s="35"/>
      <c r="K973" s="42"/>
    </row>
    <row r="974" spans="1:11" s="25" customFormat="1" ht="12.75" customHeight="1" x14ac:dyDescent="0.2">
      <c r="A974" s="33"/>
      <c r="B974" s="56"/>
      <c r="C974" s="34"/>
      <c r="D974" s="34" t="s">
        <v>544</v>
      </c>
      <c r="E974" s="35">
        <v>12</v>
      </c>
      <c r="F974" s="35">
        <v>152186.1</v>
      </c>
      <c r="G974" s="35">
        <f t="shared" si="25"/>
        <v>1826233.2000000002</v>
      </c>
      <c r="H974" s="35"/>
      <c r="I974" s="180"/>
      <c r="J974" s="35"/>
      <c r="K974" s="42"/>
    </row>
    <row r="975" spans="1:11" s="25" customFormat="1" ht="12.75" customHeight="1" x14ac:dyDescent="0.2">
      <c r="A975" s="33"/>
      <c r="B975" s="56"/>
      <c r="C975" s="34"/>
      <c r="D975" s="34" t="s">
        <v>543</v>
      </c>
      <c r="E975" s="35">
        <v>24</v>
      </c>
      <c r="F975" s="35">
        <v>152186.1</v>
      </c>
      <c r="G975" s="35">
        <f t="shared" si="25"/>
        <v>3652466.4000000004</v>
      </c>
      <c r="H975" s="35"/>
      <c r="I975" s="180"/>
      <c r="J975" s="35"/>
      <c r="K975" s="42"/>
    </row>
    <row r="976" spans="1:11" s="25" customFormat="1" ht="12.75" customHeight="1" x14ac:dyDescent="0.2">
      <c r="A976" s="33"/>
      <c r="B976" s="56"/>
      <c r="C976" s="34"/>
      <c r="D976" s="34" t="s">
        <v>973</v>
      </c>
      <c r="E976" s="35">
        <v>24</v>
      </c>
      <c r="F976" s="35">
        <v>152186.1</v>
      </c>
      <c r="G976" s="35">
        <f t="shared" si="25"/>
        <v>3652466.4000000004</v>
      </c>
      <c r="H976" s="35">
        <f>SUM(G973:G976)</f>
        <v>10957399.200000001</v>
      </c>
      <c r="I976" s="180"/>
      <c r="J976" s="35"/>
      <c r="K976" s="42"/>
    </row>
    <row r="977" spans="1:11" s="25" customFormat="1" ht="12.75" customHeight="1" x14ac:dyDescent="0.2">
      <c r="A977" s="33"/>
      <c r="B977" s="56"/>
      <c r="C977" s="34"/>
      <c r="D977" s="34"/>
      <c r="E977" s="35"/>
      <c r="F977" s="35"/>
      <c r="G977" s="35">
        <f t="shared" si="25"/>
        <v>0</v>
      </c>
      <c r="H977" s="35"/>
      <c r="I977" s="168"/>
      <c r="J977" s="35"/>
      <c r="K977" s="42"/>
    </row>
    <row r="978" spans="1:11" s="25" customFormat="1" ht="12.75" customHeight="1" x14ac:dyDescent="0.2">
      <c r="A978" s="33">
        <v>43300</v>
      </c>
      <c r="B978" s="56" t="s">
        <v>974</v>
      </c>
      <c r="C978" s="34" t="s">
        <v>975</v>
      </c>
      <c r="D978" s="34" t="s">
        <v>545</v>
      </c>
      <c r="E978" s="35">
        <v>12</v>
      </c>
      <c r="F978" s="35">
        <v>152186.1</v>
      </c>
      <c r="G978" s="35">
        <f t="shared" si="25"/>
        <v>1826233.2000000002</v>
      </c>
      <c r="H978" s="35"/>
      <c r="I978" s="180" t="s">
        <v>1213</v>
      </c>
      <c r="J978" s="35"/>
      <c r="K978" s="42"/>
    </row>
    <row r="979" spans="1:11" s="25" customFormat="1" ht="12.75" customHeight="1" x14ac:dyDescent="0.2">
      <c r="A979" s="33"/>
      <c r="B979" s="56"/>
      <c r="C979" s="34"/>
      <c r="D979" s="34" t="s">
        <v>544</v>
      </c>
      <c r="E979" s="35">
        <v>12</v>
      </c>
      <c r="F979" s="35">
        <v>152186.1</v>
      </c>
      <c r="G979" s="35">
        <f t="shared" si="25"/>
        <v>1826233.2000000002</v>
      </c>
      <c r="H979" s="35"/>
      <c r="I979" s="180"/>
      <c r="J979" s="35"/>
      <c r="K979" s="42"/>
    </row>
    <row r="980" spans="1:11" s="25" customFormat="1" ht="12.75" customHeight="1" x14ac:dyDescent="0.2">
      <c r="A980" s="33"/>
      <c r="B980" s="56"/>
      <c r="C980" s="34"/>
      <c r="D980" s="34" t="s">
        <v>543</v>
      </c>
      <c r="E980" s="35">
        <v>12</v>
      </c>
      <c r="F980" s="35">
        <v>152186.1</v>
      </c>
      <c r="G980" s="35">
        <f t="shared" si="25"/>
        <v>1826233.2000000002</v>
      </c>
      <c r="H980" s="35"/>
      <c r="I980" s="180"/>
      <c r="J980" s="35"/>
      <c r="K980" s="42"/>
    </row>
    <row r="981" spans="1:11" s="25" customFormat="1" ht="12.75" customHeight="1" x14ac:dyDescent="0.2">
      <c r="A981" s="33"/>
      <c r="B981" s="56"/>
      <c r="C981" s="34"/>
      <c r="D981" s="34" t="s">
        <v>541</v>
      </c>
      <c r="E981" s="35">
        <v>12</v>
      </c>
      <c r="F981" s="35">
        <v>152186.1</v>
      </c>
      <c r="G981" s="35">
        <f t="shared" si="25"/>
        <v>1826233.2000000002</v>
      </c>
      <c r="H981" s="35">
        <f>SUM(G978:G981)</f>
        <v>7304932.8000000007</v>
      </c>
      <c r="I981" s="180"/>
      <c r="J981" s="35"/>
      <c r="K981" s="42"/>
    </row>
    <row r="982" spans="1:11" s="25" customFormat="1" ht="12.75" customHeight="1" x14ac:dyDescent="0.2">
      <c r="A982" s="33"/>
      <c r="B982" s="56"/>
      <c r="C982" s="34"/>
      <c r="D982" s="34"/>
      <c r="E982" s="35"/>
      <c r="F982" s="35"/>
      <c r="G982" s="35">
        <f t="shared" si="25"/>
        <v>0</v>
      </c>
      <c r="H982" s="35"/>
      <c r="I982" s="168"/>
      <c r="J982" s="35"/>
      <c r="K982" s="42"/>
    </row>
    <row r="983" spans="1:11" s="25" customFormat="1" ht="12.75" customHeight="1" x14ac:dyDescent="0.2">
      <c r="A983" s="33">
        <v>43300</v>
      </c>
      <c r="B983" s="56" t="s">
        <v>976</v>
      </c>
      <c r="C983" s="34" t="s">
        <v>972</v>
      </c>
      <c r="D983" s="34" t="s">
        <v>547</v>
      </c>
      <c r="E983" s="35">
        <v>24</v>
      </c>
      <c r="F983" s="35">
        <v>76092.5</v>
      </c>
      <c r="G983" s="35">
        <f t="shared" si="25"/>
        <v>1826220</v>
      </c>
      <c r="H983" s="35"/>
      <c r="I983" s="180" t="s">
        <v>1213</v>
      </c>
      <c r="J983" s="35"/>
      <c r="K983" s="42"/>
    </row>
    <row r="984" spans="1:11" s="25" customFormat="1" ht="12.75" customHeight="1" x14ac:dyDescent="0.2">
      <c r="A984" s="33"/>
      <c r="B984" s="56"/>
      <c r="C984" s="34"/>
      <c r="D984" s="34" t="s">
        <v>578</v>
      </c>
      <c r="E984" s="35">
        <v>24</v>
      </c>
      <c r="F984" s="35">
        <v>76092.5</v>
      </c>
      <c r="G984" s="35">
        <f t="shared" si="25"/>
        <v>1826220</v>
      </c>
      <c r="H984" s="35"/>
      <c r="I984" s="180"/>
      <c r="J984" s="35"/>
      <c r="K984" s="42"/>
    </row>
    <row r="985" spans="1:11" s="25" customFormat="1" ht="12.75" customHeight="1" x14ac:dyDescent="0.2">
      <c r="A985" s="33"/>
      <c r="B985" s="56"/>
      <c r="C985" s="34"/>
      <c r="D985" s="34" t="s">
        <v>548</v>
      </c>
      <c r="E985" s="35">
        <v>24</v>
      </c>
      <c r="F985" s="35">
        <v>76092.5</v>
      </c>
      <c r="G985" s="35">
        <f t="shared" si="25"/>
        <v>1826220</v>
      </c>
      <c r="H985" s="35"/>
      <c r="I985" s="180"/>
      <c r="J985" s="35"/>
      <c r="K985" s="42"/>
    </row>
    <row r="986" spans="1:11" s="25" customFormat="1" ht="12.75" customHeight="1" x14ac:dyDescent="0.2">
      <c r="A986" s="33"/>
      <c r="B986" s="56"/>
      <c r="C986" s="34"/>
      <c r="D986" s="34" t="s">
        <v>576</v>
      </c>
      <c r="E986" s="35">
        <v>24</v>
      </c>
      <c r="F986" s="35">
        <v>76092.5</v>
      </c>
      <c r="G986" s="35">
        <f t="shared" si="25"/>
        <v>1826220</v>
      </c>
      <c r="H986" s="35"/>
      <c r="I986" s="180"/>
      <c r="J986" s="35"/>
      <c r="K986" s="42"/>
    </row>
    <row r="987" spans="1:11" s="25" customFormat="1" ht="12.75" customHeight="1" x14ac:dyDescent="0.2">
      <c r="A987" s="33"/>
      <c r="B987" s="56"/>
      <c r="C987" s="34"/>
      <c r="D987" s="34" t="s">
        <v>640</v>
      </c>
      <c r="E987" s="35">
        <v>24</v>
      </c>
      <c r="F987" s="35">
        <v>76092.5</v>
      </c>
      <c r="G987" s="35">
        <f t="shared" si="25"/>
        <v>1826220</v>
      </c>
      <c r="H987" s="35">
        <f>SUM(G983:G987)</f>
        <v>9131100</v>
      </c>
      <c r="I987" s="180"/>
      <c r="J987" s="35"/>
      <c r="K987" s="42"/>
    </row>
    <row r="988" spans="1:11" s="25" customFormat="1" ht="12.75" customHeight="1" x14ac:dyDescent="0.2">
      <c r="A988" s="33"/>
      <c r="B988" s="56"/>
      <c r="C988" s="34"/>
      <c r="D988" s="34"/>
      <c r="E988" s="35"/>
      <c r="F988" s="35"/>
      <c r="G988" s="35">
        <f t="shared" si="25"/>
        <v>0</v>
      </c>
      <c r="H988" s="35"/>
      <c r="I988" s="168"/>
      <c r="J988" s="35"/>
      <c r="K988" s="42"/>
    </row>
    <row r="989" spans="1:11" s="25" customFormat="1" ht="12.75" customHeight="1" x14ac:dyDescent="0.2">
      <c r="A989" s="33">
        <v>43300</v>
      </c>
      <c r="B989" s="56" t="s">
        <v>977</v>
      </c>
      <c r="C989" s="34" t="s">
        <v>975</v>
      </c>
      <c r="D989" s="34" t="s">
        <v>547</v>
      </c>
      <c r="E989" s="35">
        <v>24</v>
      </c>
      <c r="F989" s="35">
        <v>76092.5</v>
      </c>
      <c r="G989" s="35">
        <f t="shared" si="25"/>
        <v>1826220</v>
      </c>
      <c r="H989" s="35"/>
      <c r="I989" s="180" t="s">
        <v>1213</v>
      </c>
      <c r="J989" s="35"/>
      <c r="K989" s="42"/>
    </row>
    <row r="990" spans="1:11" s="25" customFormat="1" ht="12.75" customHeight="1" x14ac:dyDescent="0.2">
      <c r="A990" s="33"/>
      <c r="B990" s="56"/>
      <c r="C990" s="34"/>
      <c r="D990" s="34" t="s">
        <v>578</v>
      </c>
      <c r="E990" s="35">
        <v>24</v>
      </c>
      <c r="F990" s="35">
        <v>76092.5</v>
      </c>
      <c r="G990" s="35">
        <f t="shared" si="25"/>
        <v>1826220</v>
      </c>
      <c r="H990" s="35"/>
      <c r="I990" s="180"/>
      <c r="J990" s="35"/>
      <c r="K990" s="42"/>
    </row>
    <row r="991" spans="1:11" s="25" customFormat="1" ht="12.75" customHeight="1" x14ac:dyDescent="0.2">
      <c r="A991" s="33"/>
      <c r="B991" s="56"/>
      <c r="C991" s="34"/>
      <c r="D991" s="34" t="s">
        <v>978</v>
      </c>
      <c r="E991" s="35">
        <v>24</v>
      </c>
      <c r="F991" s="35">
        <v>76092.5</v>
      </c>
      <c r="G991" s="35">
        <f t="shared" si="25"/>
        <v>1826220</v>
      </c>
      <c r="H991" s="35"/>
      <c r="I991" s="180"/>
      <c r="J991" s="35"/>
      <c r="K991" s="42"/>
    </row>
    <row r="992" spans="1:11" s="25" customFormat="1" ht="12.75" customHeight="1" x14ac:dyDescent="0.2">
      <c r="A992" s="33"/>
      <c r="B992" s="56"/>
      <c r="C992" s="34"/>
      <c r="D992" s="34" t="s">
        <v>576</v>
      </c>
      <c r="E992" s="35">
        <v>24</v>
      </c>
      <c r="F992" s="35">
        <v>76092.5</v>
      </c>
      <c r="G992" s="35">
        <f t="shared" si="25"/>
        <v>1826220</v>
      </c>
      <c r="H992" s="35"/>
      <c r="I992" s="180"/>
      <c r="J992" s="35"/>
      <c r="K992" s="42"/>
    </row>
    <row r="993" spans="1:11" s="25" customFormat="1" ht="12.75" customHeight="1" x14ac:dyDescent="0.2">
      <c r="A993" s="33"/>
      <c r="B993" s="56"/>
      <c r="C993" s="34"/>
      <c r="D993" s="34" t="s">
        <v>640</v>
      </c>
      <c r="E993" s="35">
        <v>24</v>
      </c>
      <c r="F993" s="35">
        <v>76092.5</v>
      </c>
      <c r="G993" s="35">
        <f t="shared" si="25"/>
        <v>1826220</v>
      </c>
      <c r="H993" s="35">
        <f>SUM(G989:G993)</f>
        <v>9131100</v>
      </c>
      <c r="I993" s="180"/>
      <c r="J993" s="35"/>
      <c r="K993" s="42"/>
    </row>
    <row r="994" spans="1:11" s="25" customFormat="1" ht="12.75" customHeight="1" x14ac:dyDescent="0.2">
      <c r="A994" s="33"/>
      <c r="B994" s="56"/>
      <c r="C994" s="34"/>
      <c r="D994" s="34"/>
      <c r="E994" s="35"/>
      <c r="F994" s="35"/>
      <c r="G994" s="35">
        <f t="shared" si="25"/>
        <v>0</v>
      </c>
      <c r="H994" s="35"/>
      <c r="I994" s="168"/>
      <c r="J994" s="35"/>
      <c r="K994" s="42"/>
    </row>
    <row r="995" spans="1:11" s="25" customFormat="1" ht="12.75" customHeight="1" x14ac:dyDescent="0.2">
      <c r="A995" s="33">
        <v>43300</v>
      </c>
      <c r="B995" s="56" t="s">
        <v>979</v>
      </c>
      <c r="C995" s="34" t="s">
        <v>975</v>
      </c>
      <c r="D995" s="34" t="s">
        <v>980</v>
      </c>
      <c r="E995" s="35">
        <v>24</v>
      </c>
      <c r="F995" s="35">
        <v>31543.599999999999</v>
      </c>
      <c r="G995" s="35">
        <f t="shared" si="25"/>
        <v>757046.39999999991</v>
      </c>
      <c r="H995" s="35"/>
      <c r="I995" s="180" t="s">
        <v>1213</v>
      </c>
      <c r="J995" s="35"/>
      <c r="K995" s="42"/>
    </row>
    <row r="996" spans="1:11" s="25" customFormat="1" ht="12.75" customHeight="1" x14ac:dyDescent="0.2">
      <c r="A996" s="33"/>
      <c r="B996" s="56"/>
      <c r="C996" s="34"/>
      <c r="D996" s="34" t="s">
        <v>981</v>
      </c>
      <c r="E996" s="35">
        <v>24</v>
      </c>
      <c r="F996" s="35">
        <v>31543.599999999999</v>
      </c>
      <c r="G996" s="35">
        <f t="shared" si="25"/>
        <v>757046.39999999991</v>
      </c>
      <c r="H996" s="35"/>
      <c r="I996" s="180"/>
      <c r="J996" s="35"/>
      <c r="K996" s="42"/>
    </row>
    <row r="997" spans="1:11" s="25" customFormat="1" ht="12.75" customHeight="1" x14ac:dyDescent="0.2">
      <c r="A997" s="33"/>
      <c r="B997" s="56"/>
      <c r="C997" s="34"/>
      <c r="D997" s="34" t="s">
        <v>982</v>
      </c>
      <c r="E997" s="35">
        <v>24</v>
      </c>
      <c r="F997" s="35">
        <v>31543.599999999999</v>
      </c>
      <c r="G997" s="35">
        <f t="shared" si="25"/>
        <v>757046.39999999991</v>
      </c>
      <c r="H997" s="35"/>
      <c r="I997" s="180"/>
      <c r="J997" s="35"/>
      <c r="K997" s="42"/>
    </row>
    <row r="998" spans="1:11" s="25" customFormat="1" ht="12.75" customHeight="1" x14ac:dyDescent="0.2">
      <c r="A998" s="33"/>
      <c r="B998" s="56"/>
      <c r="C998" s="34"/>
      <c r="D998" s="34" t="s">
        <v>889</v>
      </c>
      <c r="E998" s="35">
        <v>24</v>
      </c>
      <c r="F998" s="35">
        <v>31543.599999999999</v>
      </c>
      <c r="G998" s="35">
        <f t="shared" si="25"/>
        <v>757046.39999999991</v>
      </c>
      <c r="H998" s="35"/>
      <c r="I998" s="180"/>
      <c r="J998" s="35"/>
      <c r="K998" s="42"/>
    </row>
    <row r="999" spans="1:11" s="25" customFormat="1" ht="12.75" customHeight="1" x14ac:dyDescent="0.2">
      <c r="A999" s="33"/>
      <c r="B999" s="56"/>
      <c r="C999" s="34"/>
      <c r="D999" s="34" t="s">
        <v>983</v>
      </c>
      <c r="E999" s="35">
        <v>12</v>
      </c>
      <c r="F999" s="35">
        <v>60698</v>
      </c>
      <c r="G999" s="35">
        <f t="shared" si="25"/>
        <v>728376</v>
      </c>
      <c r="H999" s="35">
        <f>SUM(G995:G999)</f>
        <v>3756561.5999999996</v>
      </c>
      <c r="I999" s="180"/>
      <c r="J999" s="35"/>
      <c r="K999" s="42"/>
    </row>
    <row r="1000" spans="1:11" s="25" customFormat="1" ht="12.75" x14ac:dyDescent="0.2">
      <c r="A1000" s="33"/>
      <c r="B1000" s="56"/>
      <c r="C1000" s="34"/>
      <c r="D1000" s="34"/>
      <c r="E1000" s="35"/>
      <c r="F1000" s="35"/>
      <c r="G1000" s="35">
        <f t="shared" si="25"/>
        <v>0</v>
      </c>
      <c r="H1000" s="35"/>
      <c r="I1000" s="168"/>
      <c r="J1000" s="35"/>
      <c r="K1000" s="42"/>
    </row>
    <row r="1001" spans="1:11" s="25" customFormat="1" ht="12.75" x14ac:dyDescent="0.2">
      <c r="A1001" s="33">
        <v>43301</v>
      </c>
      <c r="B1001" s="56" t="s">
        <v>984</v>
      </c>
      <c r="C1001" s="34" t="s">
        <v>985</v>
      </c>
      <c r="D1001" s="34" t="s">
        <v>576</v>
      </c>
      <c r="E1001" s="35">
        <v>24</v>
      </c>
      <c r="F1001" s="35">
        <v>66999.899999999994</v>
      </c>
      <c r="G1001" s="35">
        <f t="shared" si="25"/>
        <v>1607997.5999999999</v>
      </c>
      <c r="H1001" s="35"/>
      <c r="I1001" s="180" t="s">
        <v>1213</v>
      </c>
      <c r="J1001" s="35"/>
      <c r="K1001" s="42"/>
    </row>
    <row r="1002" spans="1:11" s="25" customFormat="1" ht="12.75" x14ac:dyDescent="0.2">
      <c r="A1002" s="33"/>
      <c r="B1002" s="56"/>
      <c r="C1002" s="34"/>
      <c r="D1002" s="34" t="s">
        <v>986</v>
      </c>
      <c r="E1002" s="35">
        <v>48</v>
      </c>
      <c r="F1002" s="35">
        <v>66999.899999999994</v>
      </c>
      <c r="G1002" s="35">
        <f t="shared" si="25"/>
        <v>3215995.1999999997</v>
      </c>
      <c r="H1002" s="35"/>
      <c r="I1002" s="180"/>
      <c r="J1002" s="35"/>
      <c r="K1002" s="42"/>
    </row>
    <row r="1003" spans="1:11" s="25" customFormat="1" ht="12.75" x14ac:dyDescent="0.2">
      <c r="A1003" s="33"/>
      <c r="B1003" s="56"/>
      <c r="C1003" s="34"/>
      <c r="D1003" s="34" t="s">
        <v>640</v>
      </c>
      <c r="E1003" s="35">
        <v>48</v>
      </c>
      <c r="F1003" s="35">
        <v>66999.899999999994</v>
      </c>
      <c r="G1003" s="35">
        <f t="shared" si="25"/>
        <v>3215995.1999999997</v>
      </c>
      <c r="H1003" s="35"/>
      <c r="I1003" s="180"/>
      <c r="J1003" s="35"/>
      <c r="K1003" s="42"/>
    </row>
    <row r="1004" spans="1:11" s="25" customFormat="1" ht="12.75" x14ac:dyDescent="0.2">
      <c r="A1004" s="33"/>
      <c r="B1004" s="56"/>
      <c r="C1004" s="34"/>
      <c r="D1004" s="34" t="s">
        <v>548</v>
      </c>
      <c r="E1004" s="35">
        <v>48</v>
      </c>
      <c r="F1004" s="35">
        <v>66999.899999999994</v>
      </c>
      <c r="G1004" s="35">
        <f t="shared" si="25"/>
        <v>3215995.1999999997</v>
      </c>
      <c r="H1004" s="35"/>
      <c r="I1004" s="180"/>
      <c r="J1004" s="35"/>
      <c r="K1004" s="42"/>
    </row>
    <row r="1005" spans="1:11" s="25" customFormat="1" ht="12.75" x14ac:dyDescent="0.2">
      <c r="A1005" s="33"/>
      <c r="B1005" s="56"/>
      <c r="C1005" s="34"/>
      <c r="D1005" s="34" t="s">
        <v>987</v>
      </c>
      <c r="E1005" s="35">
        <v>12</v>
      </c>
      <c r="F1005" s="35">
        <v>66999.899999999994</v>
      </c>
      <c r="G1005" s="35">
        <f t="shared" si="25"/>
        <v>803998.79999999993</v>
      </c>
      <c r="H1005" s="35"/>
      <c r="I1005" s="180"/>
      <c r="J1005" s="35"/>
      <c r="K1005" s="42"/>
    </row>
    <row r="1006" spans="1:11" s="25" customFormat="1" ht="12.75" x14ac:dyDescent="0.2">
      <c r="A1006" s="33"/>
      <c r="B1006" s="56"/>
      <c r="C1006" s="34"/>
      <c r="D1006" s="34" t="s">
        <v>547</v>
      </c>
      <c r="E1006" s="35">
        <v>48</v>
      </c>
      <c r="F1006" s="35">
        <v>66999.899999999994</v>
      </c>
      <c r="G1006" s="35">
        <f t="shared" si="25"/>
        <v>3215995.1999999997</v>
      </c>
      <c r="H1006" s="35"/>
      <c r="I1006" s="180"/>
      <c r="J1006" s="35"/>
      <c r="K1006" s="42"/>
    </row>
    <row r="1007" spans="1:11" s="25" customFormat="1" ht="12.75" x14ac:dyDescent="0.2">
      <c r="A1007" s="33"/>
      <c r="B1007" s="56"/>
      <c r="C1007" s="34"/>
      <c r="D1007" s="34" t="s">
        <v>545</v>
      </c>
      <c r="E1007" s="35">
        <v>60</v>
      </c>
      <c r="F1007" s="35">
        <v>133999.79999999999</v>
      </c>
      <c r="G1007" s="35">
        <f t="shared" si="25"/>
        <v>8039987.9999999991</v>
      </c>
      <c r="H1007" s="35">
        <f>SUM(G1001:G1007)</f>
        <v>23315965.199999999</v>
      </c>
      <c r="I1007" s="180"/>
      <c r="J1007" s="35"/>
      <c r="K1007" s="42"/>
    </row>
    <row r="1008" spans="1:11" s="25" customFormat="1" ht="12.75" x14ac:dyDescent="0.2">
      <c r="A1008" s="33"/>
      <c r="B1008" s="56"/>
      <c r="C1008" s="34"/>
      <c r="D1008" s="34"/>
      <c r="E1008" s="35"/>
      <c r="F1008" s="35"/>
      <c r="G1008" s="35">
        <f t="shared" si="25"/>
        <v>0</v>
      </c>
      <c r="H1008" s="35"/>
      <c r="I1008" s="168"/>
      <c r="J1008" s="35"/>
      <c r="K1008" s="42"/>
    </row>
    <row r="1009" spans="1:11" s="25" customFormat="1" ht="12.75" x14ac:dyDescent="0.2">
      <c r="A1009" s="33">
        <v>43301</v>
      </c>
      <c r="B1009" s="56" t="s">
        <v>988</v>
      </c>
      <c r="C1009" s="34" t="s">
        <v>989</v>
      </c>
      <c r="D1009" s="34" t="s">
        <v>980</v>
      </c>
      <c r="E1009" s="35">
        <v>12</v>
      </c>
      <c r="F1009" s="35">
        <v>33249.800000000003</v>
      </c>
      <c r="G1009" s="35">
        <f t="shared" si="25"/>
        <v>398997.60000000003</v>
      </c>
      <c r="H1009" s="35"/>
      <c r="I1009" s="180" t="s">
        <v>1215</v>
      </c>
      <c r="J1009" s="35"/>
      <c r="K1009" s="42"/>
    </row>
    <row r="1010" spans="1:11" s="25" customFormat="1" ht="12.75" x14ac:dyDescent="0.2">
      <c r="A1010" s="33"/>
      <c r="B1010" s="56"/>
      <c r="C1010" s="34"/>
      <c r="D1010" s="34" t="s">
        <v>990</v>
      </c>
      <c r="E1010" s="35">
        <v>12</v>
      </c>
      <c r="F1010" s="35">
        <v>33249.800000000003</v>
      </c>
      <c r="G1010" s="35">
        <f t="shared" si="25"/>
        <v>398997.60000000003</v>
      </c>
      <c r="H1010" s="35"/>
      <c r="I1010" s="180"/>
      <c r="J1010" s="35"/>
      <c r="K1010" s="42"/>
    </row>
    <row r="1011" spans="1:11" s="25" customFormat="1" ht="12.75" x14ac:dyDescent="0.2">
      <c r="A1011" s="33"/>
      <c r="B1011" s="56"/>
      <c r="C1011" s="34"/>
      <c r="D1011" s="34" t="s">
        <v>991</v>
      </c>
      <c r="E1011" s="35">
        <v>12</v>
      </c>
      <c r="F1011" s="35">
        <v>33249.800000000003</v>
      </c>
      <c r="G1011" s="35">
        <f t="shared" si="25"/>
        <v>398997.60000000003</v>
      </c>
      <c r="H1011" s="35"/>
      <c r="I1011" s="180"/>
      <c r="J1011" s="35"/>
      <c r="K1011" s="42"/>
    </row>
    <row r="1012" spans="1:11" s="25" customFormat="1" ht="12.75" x14ac:dyDescent="0.2">
      <c r="A1012" s="33"/>
      <c r="B1012" s="56"/>
      <c r="C1012" s="34"/>
      <c r="D1012" s="34" t="s">
        <v>992</v>
      </c>
      <c r="E1012" s="35">
        <v>12</v>
      </c>
      <c r="F1012" s="35">
        <v>56999.525000000001</v>
      </c>
      <c r="G1012" s="35">
        <f t="shared" si="25"/>
        <v>683994.3</v>
      </c>
      <c r="H1012" s="35"/>
      <c r="I1012" s="180"/>
      <c r="J1012" s="35"/>
      <c r="K1012" s="42"/>
    </row>
    <row r="1013" spans="1:11" s="25" customFormat="1" ht="12.75" x14ac:dyDescent="0.2">
      <c r="A1013" s="33"/>
      <c r="B1013" s="56"/>
      <c r="C1013" s="34"/>
      <c r="D1013" s="34" t="s">
        <v>993</v>
      </c>
      <c r="E1013" s="35">
        <v>12</v>
      </c>
      <c r="F1013" s="35">
        <v>56999.525000000001</v>
      </c>
      <c r="G1013" s="35">
        <f t="shared" si="25"/>
        <v>683994.3</v>
      </c>
      <c r="H1013" s="35"/>
      <c r="I1013" s="180"/>
      <c r="J1013" s="35"/>
      <c r="K1013" s="42"/>
    </row>
    <row r="1014" spans="1:11" s="25" customFormat="1" ht="12.75" x14ac:dyDescent="0.2">
      <c r="A1014" s="33"/>
      <c r="B1014" s="56"/>
      <c r="C1014" s="34"/>
      <c r="D1014" s="34" t="s">
        <v>951</v>
      </c>
      <c r="E1014" s="35">
        <v>6</v>
      </c>
      <c r="F1014" s="35">
        <v>156750</v>
      </c>
      <c r="G1014" s="35">
        <f t="shared" si="25"/>
        <v>940500</v>
      </c>
      <c r="H1014" s="35">
        <f>SUM(G1009:G1014)</f>
        <v>3505481.4000000004</v>
      </c>
      <c r="I1014" s="180"/>
      <c r="J1014" s="35"/>
      <c r="K1014" s="42"/>
    </row>
    <row r="1015" spans="1:11" s="25" customFormat="1" ht="12.75" x14ac:dyDescent="0.2">
      <c r="A1015" s="33"/>
      <c r="B1015" s="56"/>
      <c r="C1015" s="34"/>
      <c r="D1015" s="34"/>
      <c r="E1015" s="35"/>
      <c r="F1015" s="35"/>
      <c r="G1015" s="35">
        <f t="shared" si="25"/>
        <v>0</v>
      </c>
      <c r="H1015" s="35"/>
      <c r="I1015" s="168"/>
      <c r="J1015" s="35"/>
      <c r="K1015" s="42"/>
    </row>
    <row r="1016" spans="1:11" s="25" customFormat="1" ht="12.75" x14ac:dyDescent="0.2">
      <c r="A1016" s="33">
        <v>43301</v>
      </c>
      <c r="B1016" s="56" t="s">
        <v>994</v>
      </c>
      <c r="C1016" s="34" t="s">
        <v>894</v>
      </c>
      <c r="D1016" s="34" t="s">
        <v>869</v>
      </c>
      <c r="E1016" s="35">
        <v>2</v>
      </c>
      <c r="F1016" s="35">
        <v>199999.8</v>
      </c>
      <c r="G1016" s="35">
        <f t="shared" si="25"/>
        <v>399999.6</v>
      </c>
      <c r="H1016" s="35">
        <f>G1016</f>
        <v>399999.6</v>
      </c>
      <c r="I1016" s="168" t="s">
        <v>1213</v>
      </c>
      <c r="J1016" s="35"/>
      <c r="K1016" s="42"/>
    </row>
    <row r="1017" spans="1:11" s="25" customFormat="1" ht="12.75" x14ac:dyDescent="0.2">
      <c r="A1017" s="33"/>
      <c r="B1017" s="56"/>
      <c r="C1017" s="34"/>
      <c r="D1017" s="34"/>
      <c r="E1017" s="35"/>
      <c r="F1017" s="35"/>
      <c r="G1017" s="35">
        <f t="shared" si="25"/>
        <v>0</v>
      </c>
      <c r="H1017" s="35"/>
      <c r="I1017" s="168"/>
      <c r="J1017" s="35"/>
      <c r="K1017" s="42"/>
    </row>
    <row r="1018" spans="1:11" s="25" customFormat="1" ht="12.75" x14ac:dyDescent="0.2">
      <c r="A1018" s="33">
        <v>43301</v>
      </c>
      <c r="B1018" s="56" t="s">
        <v>995</v>
      </c>
      <c r="C1018" s="34" t="s">
        <v>154</v>
      </c>
      <c r="D1018" s="34" t="s">
        <v>652</v>
      </c>
      <c r="E1018" s="35">
        <v>1</v>
      </c>
      <c r="F1018" s="35">
        <v>517000</v>
      </c>
      <c r="G1018" s="35">
        <f t="shared" si="25"/>
        <v>517000</v>
      </c>
      <c r="H1018" s="35">
        <f>G1018</f>
        <v>517000</v>
      </c>
      <c r="I1018" s="168" t="s">
        <v>309</v>
      </c>
      <c r="J1018" s="35"/>
      <c r="K1018" s="42"/>
    </row>
    <row r="1019" spans="1:11" s="25" customFormat="1" ht="12.75" x14ac:dyDescent="0.2">
      <c r="A1019" s="33"/>
      <c r="B1019" s="56"/>
      <c r="C1019" s="34"/>
      <c r="D1019" s="34"/>
      <c r="E1019" s="35"/>
      <c r="F1019" s="35"/>
      <c r="G1019" s="35">
        <f t="shared" si="25"/>
        <v>0</v>
      </c>
      <c r="H1019" s="35"/>
      <c r="I1019" s="168"/>
      <c r="J1019" s="35"/>
      <c r="K1019" s="42"/>
    </row>
    <row r="1020" spans="1:11" s="25" customFormat="1" ht="12.75" x14ac:dyDescent="0.2">
      <c r="A1020" s="33">
        <v>43301</v>
      </c>
      <c r="B1020" s="56" t="s">
        <v>996</v>
      </c>
      <c r="C1020" s="34" t="s">
        <v>997</v>
      </c>
      <c r="D1020" s="34" t="s">
        <v>869</v>
      </c>
      <c r="E1020" s="35">
        <v>3</v>
      </c>
      <c r="F1020" s="35">
        <v>199999.8</v>
      </c>
      <c r="G1020" s="35">
        <f t="shared" si="25"/>
        <v>599999.39999999991</v>
      </c>
      <c r="H1020" s="35">
        <f>G1020</f>
        <v>599999.39999999991</v>
      </c>
      <c r="I1020" s="168" t="s">
        <v>309</v>
      </c>
      <c r="J1020" s="35"/>
      <c r="K1020" s="42"/>
    </row>
    <row r="1021" spans="1:11" s="25" customFormat="1" ht="12.75" x14ac:dyDescent="0.2">
      <c r="A1021" s="33"/>
      <c r="B1021" s="56"/>
      <c r="C1021" s="34"/>
      <c r="D1021" s="34"/>
      <c r="E1021" s="35"/>
      <c r="F1021" s="35"/>
      <c r="G1021" s="35">
        <f t="shared" si="25"/>
        <v>0</v>
      </c>
      <c r="H1021" s="35"/>
      <c r="I1021" s="168"/>
      <c r="J1021" s="35"/>
      <c r="K1021" s="42"/>
    </row>
    <row r="1022" spans="1:11" s="25" customFormat="1" ht="12.75" x14ac:dyDescent="0.2">
      <c r="A1022" s="33">
        <v>43301</v>
      </c>
      <c r="B1022" s="56" t="s">
        <v>998</v>
      </c>
      <c r="C1022" s="34" t="s">
        <v>997</v>
      </c>
      <c r="D1022" s="34" t="s">
        <v>223</v>
      </c>
      <c r="E1022" s="35">
        <v>3</v>
      </c>
      <c r="F1022" s="35">
        <v>603900</v>
      </c>
      <c r="G1022" s="35">
        <f t="shared" si="25"/>
        <v>1811700</v>
      </c>
      <c r="H1022" s="35"/>
      <c r="I1022" s="180" t="s">
        <v>309</v>
      </c>
      <c r="J1022" s="35"/>
      <c r="K1022" s="42"/>
    </row>
    <row r="1023" spans="1:11" s="25" customFormat="1" ht="12.75" x14ac:dyDescent="0.2">
      <c r="A1023" s="33"/>
      <c r="B1023" s="56"/>
      <c r="C1023" s="34"/>
      <c r="D1023" s="34" t="s">
        <v>20</v>
      </c>
      <c r="E1023" s="35">
        <v>2</v>
      </c>
      <c r="F1023" s="35">
        <v>558899.55000000005</v>
      </c>
      <c r="G1023" s="35">
        <f t="shared" si="25"/>
        <v>1117799.1000000001</v>
      </c>
      <c r="H1023" s="35">
        <f>SUM(G1022:G1023)</f>
        <v>2929499.1</v>
      </c>
      <c r="I1023" s="180"/>
      <c r="J1023" s="35"/>
      <c r="K1023" s="42"/>
    </row>
    <row r="1024" spans="1:11" s="25" customFormat="1" ht="12.75" x14ac:dyDescent="0.2">
      <c r="A1024" s="33"/>
      <c r="B1024" s="56"/>
      <c r="C1024" s="34"/>
      <c r="D1024" s="34"/>
      <c r="E1024" s="35"/>
      <c r="F1024" s="35"/>
      <c r="G1024" s="35">
        <f t="shared" si="25"/>
        <v>0</v>
      </c>
      <c r="H1024" s="35"/>
      <c r="I1024" s="168"/>
      <c r="J1024" s="35"/>
      <c r="K1024" s="42"/>
    </row>
    <row r="1025" spans="1:11" s="25" customFormat="1" ht="12.75" x14ac:dyDescent="0.2">
      <c r="A1025" s="33">
        <v>43301</v>
      </c>
      <c r="B1025" s="56" t="s">
        <v>999</v>
      </c>
      <c r="C1025" s="34" t="s">
        <v>600</v>
      </c>
      <c r="D1025" s="34" t="s">
        <v>213</v>
      </c>
      <c r="E1025" s="35">
        <v>2</v>
      </c>
      <c r="F1025" s="35">
        <v>649999.9</v>
      </c>
      <c r="G1025" s="35">
        <f t="shared" si="25"/>
        <v>1299999.8</v>
      </c>
      <c r="H1025" s="35"/>
      <c r="I1025" s="180" t="s">
        <v>316</v>
      </c>
      <c r="J1025" s="35"/>
      <c r="K1025" s="42"/>
    </row>
    <row r="1026" spans="1:11" s="25" customFormat="1" ht="12.75" x14ac:dyDescent="0.2">
      <c r="A1026" s="33"/>
      <c r="B1026" s="56"/>
      <c r="C1026" s="34"/>
      <c r="D1026" s="34" t="s">
        <v>1000</v>
      </c>
      <c r="E1026" s="35">
        <v>2</v>
      </c>
      <c r="F1026" s="35">
        <v>562999.80000000005</v>
      </c>
      <c r="G1026" s="35">
        <f t="shared" si="25"/>
        <v>1125999.6000000001</v>
      </c>
      <c r="H1026" s="35"/>
      <c r="I1026" s="180"/>
      <c r="J1026" s="35"/>
      <c r="K1026" s="42"/>
    </row>
    <row r="1027" spans="1:11" s="25" customFormat="1" ht="12.75" x14ac:dyDescent="0.2">
      <c r="A1027" s="33"/>
      <c r="B1027" s="56"/>
      <c r="C1027" s="34"/>
      <c r="D1027" s="34" t="s">
        <v>319</v>
      </c>
      <c r="E1027" s="35">
        <v>4</v>
      </c>
      <c r="F1027" s="35">
        <v>670000.1</v>
      </c>
      <c r="G1027" s="35">
        <f t="shared" si="25"/>
        <v>2680000.4</v>
      </c>
      <c r="H1027" s="35">
        <f>SUM(G1025:G1027)</f>
        <v>5105999.8000000007</v>
      </c>
      <c r="I1027" s="180"/>
      <c r="J1027" s="35"/>
      <c r="K1027" s="42"/>
    </row>
    <row r="1028" spans="1:11" s="25" customFormat="1" ht="12.75" x14ac:dyDescent="0.2">
      <c r="A1028" s="33"/>
      <c r="B1028" s="56"/>
      <c r="C1028" s="34"/>
      <c r="D1028" s="34"/>
      <c r="E1028" s="35"/>
      <c r="F1028" s="35"/>
      <c r="G1028" s="35">
        <f t="shared" si="25"/>
        <v>0</v>
      </c>
      <c r="H1028" s="35"/>
      <c r="I1028" s="168"/>
      <c r="J1028" s="35"/>
      <c r="K1028" s="42"/>
    </row>
    <row r="1029" spans="1:11" s="25" customFormat="1" ht="12.75" x14ac:dyDescent="0.2">
      <c r="A1029" s="33">
        <v>43301</v>
      </c>
      <c r="B1029" s="56" t="s">
        <v>1001</v>
      </c>
      <c r="C1029" s="34" t="s">
        <v>1002</v>
      </c>
      <c r="D1029" s="34" t="s">
        <v>544</v>
      </c>
      <c r="E1029" s="35">
        <v>1</v>
      </c>
      <c r="F1029" s="35">
        <v>148500</v>
      </c>
      <c r="G1029" s="35">
        <f t="shared" si="25"/>
        <v>148500</v>
      </c>
      <c r="H1029" s="35"/>
      <c r="I1029" s="180" t="s">
        <v>314</v>
      </c>
      <c r="J1029" s="35"/>
      <c r="K1029" s="42"/>
    </row>
    <row r="1030" spans="1:11" s="25" customFormat="1" ht="12.75" x14ac:dyDescent="0.2">
      <c r="A1030" s="33"/>
      <c r="B1030" s="56"/>
      <c r="C1030" s="34"/>
      <c r="D1030" s="34" t="s">
        <v>541</v>
      </c>
      <c r="E1030" s="35">
        <v>1</v>
      </c>
      <c r="F1030" s="35">
        <v>148500</v>
      </c>
      <c r="G1030" s="35">
        <f t="shared" si="25"/>
        <v>148500</v>
      </c>
      <c r="H1030" s="35"/>
      <c r="I1030" s="180"/>
      <c r="J1030" s="35"/>
      <c r="K1030" s="42"/>
    </row>
    <row r="1031" spans="1:11" s="25" customFormat="1" ht="12.75" x14ac:dyDescent="0.2">
      <c r="A1031" s="33"/>
      <c r="B1031" s="56"/>
      <c r="C1031" s="34"/>
      <c r="D1031" s="34" t="s">
        <v>1003</v>
      </c>
      <c r="E1031" s="35">
        <v>2</v>
      </c>
      <c r="F1031" s="35">
        <v>215000.5</v>
      </c>
      <c r="G1031" s="35">
        <f t="shared" si="25"/>
        <v>430001</v>
      </c>
      <c r="H1031" s="35">
        <f>SUM(G1029:G1031)</f>
        <v>727001</v>
      </c>
      <c r="I1031" s="180"/>
      <c r="J1031" s="35"/>
      <c r="K1031" s="42"/>
    </row>
    <row r="1032" spans="1:11" s="25" customFormat="1" ht="12.75" x14ac:dyDescent="0.2">
      <c r="A1032" s="33"/>
      <c r="B1032" s="56"/>
      <c r="C1032" s="34"/>
      <c r="D1032" s="34"/>
      <c r="E1032" s="35"/>
      <c r="F1032" s="35"/>
      <c r="G1032" s="35">
        <f t="shared" si="25"/>
        <v>0</v>
      </c>
      <c r="H1032" s="35"/>
      <c r="I1032" s="168"/>
      <c r="J1032" s="35"/>
      <c r="K1032" s="42"/>
    </row>
    <row r="1033" spans="1:11" s="25" customFormat="1" ht="12.75" x14ac:dyDescent="0.2">
      <c r="A1033" s="33">
        <v>43301</v>
      </c>
      <c r="B1033" s="56" t="s">
        <v>1004</v>
      </c>
      <c r="C1033" s="34" t="s">
        <v>1005</v>
      </c>
      <c r="D1033" s="34" t="s">
        <v>910</v>
      </c>
      <c r="E1033" s="35">
        <v>12</v>
      </c>
      <c r="F1033" s="35">
        <v>216000.18</v>
      </c>
      <c r="G1033" s="35">
        <f t="shared" si="25"/>
        <v>2592002.16</v>
      </c>
      <c r="H1033" s="35"/>
      <c r="I1033" s="180" t="s">
        <v>309</v>
      </c>
      <c r="J1033" s="35"/>
      <c r="K1033" s="42"/>
    </row>
    <row r="1034" spans="1:11" s="25" customFormat="1" ht="12.75" x14ac:dyDescent="0.2">
      <c r="A1034" s="33"/>
      <c r="B1034" s="56"/>
      <c r="C1034" s="34"/>
      <c r="D1034" s="34" t="s">
        <v>910</v>
      </c>
      <c r="E1034" s="35">
        <v>2</v>
      </c>
      <c r="F1034" s="35">
        <v>0</v>
      </c>
      <c r="G1034" s="35">
        <f t="shared" si="25"/>
        <v>0</v>
      </c>
      <c r="H1034" s="35">
        <f>SUM(G1033:G1034)</f>
        <v>2592002.16</v>
      </c>
      <c r="I1034" s="180"/>
      <c r="J1034" s="35"/>
      <c r="K1034" s="42"/>
    </row>
    <row r="1035" spans="1:11" s="25" customFormat="1" ht="12.75" x14ac:dyDescent="0.2">
      <c r="A1035" s="33"/>
      <c r="B1035" s="56"/>
      <c r="C1035" s="34"/>
      <c r="D1035" s="34"/>
      <c r="E1035" s="35"/>
      <c r="F1035" s="35"/>
      <c r="G1035" s="35">
        <f t="shared" si="25"/>
        <v>0</v>
      </c>
      <c r="H1035" s="35"/>
      <c r="I1035" s="168"/>
      <c r="J1035" s="35"/>
      <c r="K1035" s="42"/>
    </row>
    <row r="1036" spans="1:11" s="25" customFormat="1" ht="12.75" x14ac:dyDescent="0.2">
      <c r="A1036" s="33">
        <v>43302</v>
      </c>
      <c r="B1036" s="56" t="s">
        <v>1006</v>
      </c>
      <c r="C1036" s="34" t="s">
        <v>427</v>
      </c>
      <c r="D1036" s="34" t="s">
        <v>547</v>
      </c>
      <c r="E1036" s="35">
        <v>24</v>
      </c>
      <c r="F1036" s="35">
        <v>66999.899999999994</v>
      </c>
      <c r="G1036" s="35">
        <f t="shared" si="25"/>
        <v>1607997.5999999999</v>
      </c>
      <c r="H1036" s="35"/>
      <c r="I1036" s="180" t="s">
        <v>1213</v>
      </c>
      <c r="J1036" s="35"/>
      <c r="K1036" s="42"/>
    </row>
    <row r="1037" spans="1:11" s="25" customFormat="1" ht="12.75" x14ac:dyDescent="0.2">
      <c r="A1037" s="33"/>
      <c r="B1037" s="56"/>
      <c r="C1037" s="34"/>
      <c r="D1037" s="34" t="s">
        <v>548</v>
      </c>
      <c r="E1037" s="35">
        <v>48</v>
      </c>
      <c r="F1037" s="35">
        <v>66999.899999999994</v>
      </c>
      <c r="G1037" s="35">
        <f t="shared" si="25"/>
        <v>3215995.1999999997</v>
      </c>
      <c r="H1037" s="35">
        <f>SUM(G1036:G1037)</f>
        <v>4823992.8</v>
      </c>
      <c r="I1037" s="180"/>
      <c r="J1037" s="35"/>
      <c r="K1037" s="42"/>
    </row>
    <row r="1038" spans="1:11" s="25" customFormat="1" ht="12.75" x14ac:dyDescent="0.2">
      <c r="A1038" s="33"/>
      <c r="B1038" s="56"/>
      <c r="C1038" s="34"/>
      <c r="D1038" s="34"/>
      <c r="E1038" s="35"/>
      <c r="F1038" s="35"/>
      <c r="G1038" s="35">
        <f t="shared" si="25"/>
        <v>0</v>
      </c>
      <c r="H1038" s="35"/>
      <c r="I1038" s="168"/>
      <c r="J1038" s="35"/>
      <c r="K1038" s="42"/>
    </row>
    <row r="1039" spans="1:11" s="25" customFormat="1" ht="12.75" x14ac:dyDescent="0.2">
      <c r="A1039" s="59">
        <v>43302</v>
      </c>
      <c r="B1039" s="66" t="s">
        <v>1007</v>
      </c>
      <c r="C1039" s="60" t="s">
        <v>258</v>
      </c>
      <c r="D1039" s="60" t="s">
        <v>223</v>
      </c>
      <c r="E1039" s="61">
        <v>5</v>
      </c>
      <c r="F1039" s="61">
        <v>603900</v>
      </c>
      <c r="G1039" s="61">
        <f t="shared" si="25"/>
        <v>3019500</v>
      </c>
      <c r="H1039" s="61">
        <f>G1039</f>
        <v>3019500</v>
      </c>
      <c r="I1039" s="168" t="s">
        <v>314</v>
      </c>
      <c r="J1039" s="35"/>
      <c r="K1039" s="42"/>
    </row>
    <row r="1040" spans="1:11" s="25" customFormat="1" ht="12.75" x14ac:dyDescent="0.2">
      <c r="A1040" s="33"/>
      <c r="B1040" s="56"/>
      <c r="C1040" s="34"/>
      <c r="D1040" s="34"/>
      <c r="E1040" s="35"/>
      <c r="F1040" s="35"/>
      <c r="G1040" s="35">
        <f t="shared" si="25"/>
        <v>0</v>
      </c>
      <c r="H1040" s="35"/>
      <c r="I1040" s="168"/>
      <c r="J1040" s="35"/>
      <c r="K1040" s="42"/>
    </row>
    <row r="1041" spans="1:11" s="25" customFormat="1" ht="12.75" x14ac:dyDescent="0.2">
      <c r="A1041" s="33">
        <v>43302</v>
      </c>
      <c r="B1041" s="56" t="s">
        <v>1008</v>
      </c>
      <c r="C1041" s="34" t="s">
        <v>1009</v>
      </c>
      <c r="D1041" s="34" t="s">
        <v>405</v>
      </c>
      <c r="E1041" s="35">
        <v>1</v>
      </c>
      <c r="F1041" s="35">
        <v>523589.81400000001</v>
      </c>
      <c r="G1041" s="35">
        <f t="shared" si="25"/>
        <v>523589.81400000001</v>
      </c>
      <c r="H1041" s="35">
        <f>G1041</f>
        <v>523589.81400000001</v>
      </c>
      <c r="I1041" s="168" t="s">
        <v>310</v>
      </c>
      <c r="J1041" s="35"/>
      <c r="K1041" s="42"/>
    </row>
    <row r="1042" spans="1:11" s="25" customFormat="1" ht="12.75" x14ac:dyDescent="0.2">
      <c r="A1042" s="33"/>
      <c r="B1042" s="56"/>
      <c r="C1042" s="34"/>
      <c r="D1042" s="34"/>
      <c r="E1042" s="35"/>
      <c r="F1042" s="35"/>
      <c r="G1042" s="35">
        <f t="shared" si="25"/>
        <v>0</v>
      </c>
      <c r="H1042" s="35"/>
      <c r="I1042" s="168"/>
      <c r="J1042" s="35"/>
      <c r="K1042" s="42"/>
    </row>
    <row r="1043" spans="1:11" s="25" customFormat="1" ht="12.75" x14ac:dyDescent="0.2">
      <c r="A1043" s="33">
        <v>43302</v>
      </c>
      <c r="B1043" s="56" t="s">
        <v>1010</v>
      </c>
      <c r="C1043" s="34" t="s">
        <v>894</v>
      </c>
      <c r="D1043" s="34" t="s">
        <v>869</v>
      </c>
      <c r="E1043" s="35">
        <v>2</v>
      </c>
      <c r="F1043" s="35">
        <v>199999.8</v>
      </c>
      <c r="G1043" s="35">
        <f t="shared" si="25"/>
        <v>399999.6</v>
      </c>
      <c r="H1043" s="35"/>
      <c r="I1043" s="180" t="s">
        <v>1213</v>
      </c>
      <c r="J1043" s="35"/>
      <c r="K1043" s="42"/>
    </row>
    <row r="1044" spans="1:11" s="25" customFormat="1" ht="12.75" x14ac:dyDescent="0.2">
      <c r="A1044" s="33"/>
      <c r="B1044" s="56"/>
      <c r="C1044" s="34"/>
      <c r="D1044" s="34" t="s">
        <v>109</v>
      </c>
      <c r="E1044" s="35">
        <v>1</v>
      </c>
      <c r="F1044" s="35">
        <v>215000.5</v>
      </c>
      <c r="G1044" s="35">
        <f t="shared" si="25"/>
        <v>215000.5</v>
      </c>
      <c r="H1044" s="35">
        <f>SUM(G1043:G1044)</f>
        <v>615000.1</v>
      </c>
      <c r="I1044" s="180"/>
      <c r="J1044" s="35"/>
      <c r="K1044" s="42"/>
    </row>
    <row r="1045" spans="1:11" s="25" customFormat="1" ht="12.75" x14ac:dyDescent="0.2">
      <c r="A1045" s="33"/>
      <c r="B1045" s="56"/>
      <c r="C1045" s="34"/>
      <c r="D1045" s="34"/>
      <c r="E1045" s="35"/>
      <c r="F1045" s="35"/>
      <c r="G1045" s="35">
        <f t="shared" si="25"/>
        <v>0</v>
      </c>
      <c r="H1045" s="35"/>
      <c r="I1045" s="168"/>
      <c r="J1045" s="35"/>
      <c r="K1045" s="42"/>
    </row>
    <row r="1046" spans="1:11" s="25" customFormat="1" ht="12.75" x14ac:dyDescent="0.2">
      <c r="A1046" s="33">
        <v>43302</v>
      </c>
      <c r="B1046" s="56" t="s">
        <v>1011</v>
      </c>
      <c r="C1046" s="34" t="s">
        <v>799</v>
      </c>
      <c r="D1046" s="34" t="s">
        <v>541</v>
      </c>
      <c r="E1046" s="35">
        <v>2</v>
      </c>
      <c r="F1046" s="35">
        <v>165000</v>
      </c>
      <c r="G1046" s="35">
        <f t="shared" si="25"/>
        <v>330000</v>
      </c>
      <c r="H1046" s="35">
        <f>G1046</f>
        <v>330000</v>
      </c>
      <c r="I1046" s="168" t="s">
        <v>674</v>
      </c>
      <c r="J1046" s="35"/>
      <c r="K1046" s="42"/>
    </row>
    <row r="1047" spans="1:11" s="25" customFormat="1" ht="12.75" x14ac:dyDescent="0.2">
      <c r="A1047" s="33"/>
      <c r="B1047" s="56"/>
      <c r="C1047" s="34"/>
      <c r="D1047" s="34"/>
      <c r="E1047" s="35"/>
      <c r="F1047" s="35"/>
      <c r="G1047" s="35">
        <f t="shared" si="25"/>
        <v>0</v>
      </c>
      <c r="H1047" s="35"/>
      <c r="I1047" s="168"/>
      <c r="J1047" s="35"/>
      <c r="K1047" s="42"/>
    </row>
    <row r="1048" spans="1:11" s="25" customFormat="1" ht="12.75" x14ac:dyDescent="0.2">
      <c r="A1048" s="33">
        <v>43302</v>
      </c>
      <c r="B1048" s="56" t="s">
        <v>1012</v>
      </c>
      <c r="C1048" s="34" t="s">
        <v>762</v>
      </c>
      <c r="D1048" s="34" t="s">
        <v>869</v>
      </c>
      <c r="E1048" s="35">
        <v>1</v>
      </c>
      <c r="F1048" s="35">
        <v>199999.8</v>
      </c>
      <c r="G1048" s="35">
        <f t="shared" si="25"/>
        <v>199999.8</v>
      </c>
      <c r="H1048" s="35">
        <f>G1048</f>
        <v>199999.8</v>
      </c>
      <c r="I1048" s="168" t="s">
        <v>1213</v>
      </c>
      <c r="J1048" s="35"/>
      <c r="K1048" s="42"/>
    </row>
    <row r="1049" spans="1:11" s="25" customFormat="1" ht="12.75" x14ac:dyDescent="0.2">
      <c r="A1049" s="33"/>
      <c r="B1049" s="56"/>
      <c r="C1049" s="34"/>
      <c r="D1049" s="34"/>
      <c r="E1049" s="35"/>
      <c r="F1049" s="35"/>
      <c r="G1049" s="35">
        <f t="shared" si="25"/>
        <v>0</v>
      </c>
      <c r="H1049" s="35"/>
      <c r="I1049" s="168"/>
      <c r="J1049" s="35"/>
      <c r="K1049" s="42"/>
    </row>
    <row r="1050" spans="1:11" s="25" customFormat="1" ht="12.75" x14ac:dyDescent="0.2">
      <c r="A1050" s="33">
        <v>43302</v>
      </c>
      <c r="B1050" s="56" t="s">
        <v>1013</v>
      </c>
      <c r="C1050" s="34" t="s">
        <v>1014</v>
      </c>
      <c r="D1050" s="34" t="s">
        <v>869</v>
      </c>
      <c r="E1050" s="35">
        <v>12</v>
      </c>
      <c r="F1050" s="35">
        <v>199999.8</v>
      </c>
      <c r="G1050" s="35">
        <f t="shared" si="25"/>
        <v>2399997.5999999996</v>
      </c>
      <c r="H1050" s="35">
        <f>G1050</f>
        <v>2399997.5999999996</v>
      </c>
      <c r="I1050" s="168" t="s">
        <v>309</v>
      </c>
      <c r="J1050" s="35"/>
      <c r="K1050" s="42"/>
    </row>
    <row r="1051" spans="1:11" s="25" customFormat="1" ht="12.75" x14ac:dyDescent="0.2">
      <c r="A1051" s="33"/>
      <c r="B1051" s="56"/>
      <c r="C1051" s="34"/>
      <c r="D1051" s="34"/>
      <c r="E1051" s="35"/>
      <c r="F1051" s="35"/>
      <c r="G1051" s="35">
        <f t="shared" si="25"/>
        <v>0</v>
      </c>
      <c r="H1051" s="35"/>
      <c r="I1051" s="168"/>
      <c r="J1051" s="35"/>
      <c r="K1051" s="42"/>
    </row>
    <row r="1052" spans="1:11" s="25" customFormat="1" ht="12.75" x14ac:dyDescent="0.2">
      <c r="A1052" s="33">
        <v>43302</v>
      </c>
      <c r="B1052" s="56" t="s">
        <v>1015</v>
      </c>
      <c r="C1052" s="34" t="s">
        <v>940</v>
      </c>
      <c r="D1052" s="34" t="s">
        <v>869</v>
      </c>
      <c r="E1052" s="35">
        <v>8</v>
      </c>
      <c r="F1052" s="35">
        <v>199999.8</v>
      </c>
      <c r="G1052" s="35">
        <f t="shared" si="25"/>
        <v>1599998.4</v>
      </c>
      <c r="H1052" s="35">
        <f>G1052</f>
        <v>1599998.4</v>
      </c>
      <c r="I1052" s="168" t="s">
        <v>309</v>
      </c>
      <c r="J1052" s="35"/>
      <c r="K1052" s="42"/>
    </row>
    <row r="1053" spans="1:11" s="25" customFormat="1" ht="12.75" x14ac:dyDescent="0.2">
      <c r="A1053" s="33"/>
      <c r="B1053" s="56"/>
      <c r="C1053" s="34"/>
      <c r="D1053" s="34"/>
      <c r="E1053" s="35"/>
      <c r="F1053" s="35"/>
      <c r="G1053" s="35">
        <f t="shared" si="25"/>
        <v>0</v>
      </c>
      <c r="H1053" s="35"/>
      <c r="I1053" s="168"/>
      <c r="J1053" s="35"/>
      <c r="K1053" s="42"/>
    </row>
    <row r="1054" spans="1:11" s="25" customFormat="1" ht="12.75" x14ac:dyDescent="0.2">
      <c r="A1054" s="33">
        <v>43302</v>
      </c>
      <c r="B1054" s="56" t="s">
        <v>1016</v>
      </c>
      <c r="C1054" s="34" t="s">
        <v>552</v>
      </c>
      <c r="D1054" s="34" t="s">
        <v>80</v>
      </c>
      <c r="E1054" s="35">
        <v>4</v>
      </c>
      <c r="F1054" s="35">
        <v>215000.5</v>
      </c>
      <c r="G1054" s="35">
        <f t="shared" si="25"/>
        <v>860002</v>
      </c>
      <c r="H1054" s="35">
        <f>G1054</f>
        <v>860002</v>
      </c>
      <c r="I1054" s="168" t="s">
        <v>309</v>
      </c>
      <c r="J1054" s="35"/>
      <c r="K1054" s="42"/>
    </row>
    <row r="1055" spans="1:11" s="25" customFormat="1" ht="12.75" x14ac:dyDescent="0.2">
      <c r="A1055" s="33"/>
      <c r="B1055" s="56"/>
      <c r="C1055" s="34"/>
      <c r="D1055" s="34"/>
      <c r="E1055" s="35"/>
      <c r="F1055" s="35"/>
      <c r="G1055" s="35">
        <f t="shared" si="25"/>
        <v>0</v>
      </c>
      <c r="H1055" s="35"/>
      <c r="I1055" s="168"/>
      <c r="J1055" s="35"/>
      <c r="K1055" s="42"/>
    </row>
    <row r="1056" spans="1:11" s="25" customFormat="1" ht="12.75" x14ac:dyDescent="0.2">
      <c r="A1056" s="33">
        <v>43302</v>
      </c>
      <c r="B1056" s="56" t="s">
        <v>1017</v>
      </c>
      <c r="C1056" s="34" t="s">
        <v>53</v>
      </c>
      <c r="D1056" s="34" t="s">
        <v>104</v>
      </c>
      <c r="E1056" s="35">
        <v>4</v>
      </c>
      <c r="F1056" s="35">
        <v>580000.30000000005</v>
      </c>
      <c r="G1056" s="35">
        <f t="shared" si="25"/>
        <v>2320001.2000000002</v>
      </c>
      <c r="H1056" s="35"/>
      <c r="I1056" s="180" t="s">
        <v>310</v>
      </c>
      <c r="J1056" s="35"/>
      <c r="K1056" s="42"/>
    </row>
    <row r="1057" spans="1:11" s="25" customFormat="1" ht="12.75" x14ac:dyDescent="0.2">
      <c r="A1057" s="33"/>
      <c r="B1057" s="56"/>
      <c r="C1057" s="34"/>
      <c r="D1057" s="34" t="s">
        <v>391</v>
      </c>
      <c r="E1057" s="35">
        <v>4</v>
      </c>
      <c r="F1057" s="35">
        <v>625000.19999999995</v>
      </c>
      <c r="G1057" s="35">
        <f t="shared" si="25"/>
        <v>2500000.7999999998</v>
      </c>
      <c r="H1057" s="35">
        <f>SUM(G1056:G1057)</f>
        <v>4820002</v>
      </c>
      <c r="I1057" s="180"/>
      <c r="J1057" s="35"/>
      <c r="K1057" s="42"/>
    </row>
    <row r="1058" spans="1:11" s="25" customFormat="1" ht="12.75" x14ac:dyDescent="0.2">
      <c r="A1058" s="33"/>
      <c r="B1058" s="56"/>
      <c r="C1058" s="34"/>
      <c r="D1058" s="34"/>
      <c r="E1058" s="35"/>
      <c r="F1058" s="35"/>
      <c r="G1058" s="35">
        <f t="shared" si="25"/>
        <v>0</v>
      </c>
      <c r="H1058" s="35"/>
      <c r="I1058" s="168"/>
      <c r="J1058" s="35"/>
      <c r="K1058" s="42"/>
    </row>
    <row r="1059" spans="1:11" s="25" customFormat="1" ht="12.75" x14ac:dyDescent="0.2">
      <c r="A1059" s="33">
        <v>43302</v>
      </c>
      <c r="B1059" s="56" t="s">
        <v>1018</v>
      </c>
      <c r="C1059" s="34" t="s">
        <v>1019</v>
      </c>
      <c r="D1059" s="34" t="s">
        <v>162</v>
      </c>
      <c r="E1059" s="35">
        <v>6</v>
      </c>
      <c r="F1059" s="35">
        <v>216000.18</v>
      </c>
      <c r="G1059" s="35">
        <f t="shared" si="25"/>
        <v>1296001.08</v>
      </c>
      <c r="H1059" s="35"/>
      <c r="I1059" s="180" t="s">
        <v>309</v>
      </c>
      <c r="J1059" s="35"/>
      <c r="K1059" s="42"/>
    </row>
    <row r="1060" spans="1:11" s="25" customFormat="1" ht="12.75" x14ac:dyDescent="0.2">
      <c r="A1060" s="33"/>
      <c r="B1060" s="56"/>
      <c r="C1060" s="34"/>
      <c r="D1060" s="34" t="s">
        <v>162</v>
      </c>
      <c r="E1060" s="35">
        <v>1</v>
      </c>
      <c r="F1060" s="35">
        <v>0</v>
      </c>
      <c r="G1060" s="35">
        <f t="shared" si="25"/>
        <v>0</v>
      </c>
      <c r="H1060" s="35">
        <f>SUM(G1059:G1060)</f>
        <v>1296001.08</v>
      </c>
      <c r="I1060" s="180"/>
      <c r="J1060" s="35"/>
      <c r="K1060" s="42"/>
    </row>
    <row r="1061" spans="1:11" s="25" customFormat="1" ht="12.75" x14ac:dyDescent="0.2">
      <c r="A1061" s="33"/>
      <c r="B1061" s="56"/>
      <c r="C1061" s="34"/>
      <c r="D1061" s="34"/>
      <c r="E1061" s="35"/>
      <c r="F1061" s="35"/>
      <c r="G1061" s="35">
        <f t="shared" si="25"/>
        <v>0</v>
      </c>
      <c r="H1061" s="35"/>
      <c r="I1061" s="168"/>
      <c r="J1061" s="35"/>
      <c r="K1061" s="35"/>
    </row>
    <row r="1062" spans="1:11" s="25" customFormat="1" ht="12.75" x14ac:dyDescent="0.2">
      <c r="A1062" s="33">
        <v>43302</v>
      </c>
      <c r="B1062" s="56" t="s">
        <v>1020</v>
      </c>
      <c r="C1062" s="34" t="s">
        <v>38</v>
      </c>
      <c r="D1062" s="34" t="s">
        <v>869</v>
      </c>
      <c r="E1062" s="35">
        <v>12</v>
      </c>
      <c r="F1062" s="35">
        <v>199999.8</v>
      </c>
      <c r="G1062" s="35">
        <f t="shared" si="25"/>
        <v>2399997.5999999996</v>
      </c>
      <c r="H1062" s="35">
        <f>G1062</f>
        <v>2399997.5999999996</v>
      </c>
      <c r="I1062" s="168" t="s">
        <v>310</v>
      </c>
      <c r="J1062" s="35"/>
      <c r="K1062" s="35"/>
    </row>
    <row r="1063" spans="1:11" s="25" customFormat="1" ht="12.75" x14ac:dyDescent="0.2">
      <c r="A1063" s="33"/>
      <c r="B1063" s="56"/>
      <c r="C1063" s="34"/>
      <c r="D1063" s="34"/>
      <c r="E1063" s="35"/>
      <c r="F1063" s="35"/>
      <c r="G1063" s="35">
        <f t="shared" si="25"/>
        <v>0</v>
      </c>
      <c r="H1063" s="35"/>
      <c r="I1063" s="168"/>
      <c r="J1063" s="35"/>
      <c r="K1063" s="35"/>
    </row>
    <row r="1064" spans="1:11" s="25" customFormat="1" ht="12.75" x14ac:dyDescent="0.2">
      <c r="A1064" s="33">
        <v>43302</v>
      </c>
      <c r="B1064" s="56" t="s">
        <v>1021</v>
      </c>
      <c r="C1064" s="34" t="s">
        <v>284</v>
      </c>
      <c r="D1064" s="34" t="s">
        <v>80</v>
      </c>
      <c r="E1064" s="35">
        <v>2</v>
      </c>
      <c r="F1064" s="35">
        <v>215000.5</v>
      </c>
      <c r="G1064" s="35">
        <f t="shared" si="25"/>
        <v>430001</v>
      </c>
      <c r="H1064" s="35">
        <f>G1064</f>
        <v>430001</v>
      </c>
      <c r="I1064" s="168" t="s">
        <v>310</v>
      </c>
      <c r="J1064" s="35"/>
      <c r="K1064" s="35"/>
    </row>
    <row r="1065" spans="1:11" s="25" customFormat="1" ht="12.75" x14ac:dyDescent="0.2">
      <c r="A1065" s="33"/>
      <c r="B1065" s="56"/>
      <c r="C1065" s="34"/>
      <c r="D1065" s="34"/>
      <c r="E1065" s="35"/>
      <c r="F1065" s="35"/>
      <c r="G1065" s="35">
        <f t="shared" si="25"/>
        <v>0</v>
      </c>
      <c r="H1065" s="35"/>
      <c r="I1065" s="168"/>
      <c r="J1065" s="35"/>
      <c r="K1065" s="35"/>
    </row>
    <row r="1066" spans="1:11" s="25" customFormat="1" ht="12.75" x14ac:dyDescent="0.2">
      <c r="A1066" s="33">
        <v>43302</v>
      </c>
      <c r="B1066" s="56" t="s">
        <v>1022</v>
      </c>
      <c r="C1066" s="34" t="s">
        <v>149</v>
      </c>
      <c r="D1066" s="34" t="s">
        <v>31</v>
      </c>
      <c r="E1066" s="35">
        <v>12</v>
      </c>
      <c r="F1066" s="35">
        <v>590000.4</v>
      </c>
      <c r="G1066" s="35">
        <f t="shared" si="25"/>
        <v>7080004.8000000007</v>
      </c>
      <c r="H1066" s="35">
        <f>G1066</f>
        <v>7080004.8000000007</v>
      </c>
      <c r="I1066" s="168" t="s">
        <v>310</v>
      </c>
      <c r="J1066" s="35"/>
      <c r="K1066" s="35"/>
    </row>
    <row r="1067" spans="1:11" s="25" customFormat="1" ht="12.75" x14ac:dyDescent="0.2">
      <c r="A1067" s="33"/>
      <c r="B1067" s="56"/>
      <c r="C1067" s="34"/>
      <c r="D1067" s="34"/>
      <c r="E1067" s="35"/>
      <c r="F1067" s="35"/>
      <c r="G1067" s="35">
        <f t="shared" si="25"/>
        <v>0</v>
      </c>
      <c r="H1067" s="35"/>
      <c r="I1067" s="168"/>
      <c r="J1067" s="35"/>
      <c r="K1067" s="35"/>
    </row>
    <row r="1068" spans="1:11" s="25" customFormat="1" ht="12.75" x14ac:dyDescent="0.2">
      <c r="A1068" s="33">
        <v>43304</v>
      </c>
      <c r="B1068" s="56" t="s">
        <v>1023</v>
      </c>
      <c r="C1068" s="34" t="s">
        <v>953</v>
      </c>
      <c r="D1068" s="34" t="s">
        <v>40</v>
      </c>
      <c r="E1068" s="35">
        <v>1</v>
      </c>
      <c r="F1068" s="35">
        <v>645000.4</v>
      </c>
      <c r="G1068" s="35">
        <f t="shared" si="25"/>
        <v>645000.4</v>
      </c>
      <c r="H1068" s="35"/>
      <c r="I1068" s="180" t="s">
        <v>310</v>
      </c>
      <c r="J1068" s="35"/>
      <c r="K1068" s="35"/>
    </row>
    <row r="1069" spans="1:11" s="25" customFormat="1" ht="12.75" x14ac:dyDescent="0.2">
      <c r="A1069" s="33"/>
      <c r="B1069" s="56"/>
      <c r="C1069" s="34"/>
      <c r="D1069" s="34" t="s">
        <v>887</v>
      </c>
      <c r="E1069" s="35">
        <v>1</v>
      </c>
      <c r="F1069" s="35">
        <v>215000.5</v>
      </c>
      <c r="G1069" s="35">
        <f t="shared" si="25"/>
        <v>215000.5</v>
      </c>
      <c r="H1069" s="35"/>
      <c r="I1069" s="180"/>
      <c r="J1069" s="35"/>
      <c r="K1069" s="35"/>
    </row>
    <row r="1070" spans="1:11" s="25" customFormat="1" ht="12.75" x14ac:dyDescent="0.2">
      <c r="A1070" s="33"/>
      <c r="B1070" s="56"/>
      <c r="C1070" s="34"/>
      <c r="D1070" s="34" t="s">
        <v>109</v>
      </c>
      <c r="E1070" s="35">
        <v>2</v>
      </c>
      <c r="F1070" s="35">
        <v>215000.5</v>
      </c>
      <c r="G1070" s="35">
        <f t="shared" si="25"/>
        <v>430001</v>
      </c>
      <c r="H1070" s="35">
        <f>SUM(G1068:G1070)</f>
        <v>1290001.8999999999</v>
      </c>
      <c r="I1070" s="180"/>
      <c r="J1070" s="35"/>
      <c r="K1070" s="35"/>
    </row>
    <row r="1071" spans="1:11" s="25" customFormat="1" ht="12.75" x14ac:dyDescent="0.2">
      <c r="A1071" s="33"/>
      <c r="B1071" s="56"/>
      <c r="C1071" s="34"/>
      <c r="D1071" s="34"/>
      <c r="E1071" s="35"/>
      <c r="F1071" s="35"/>
      <c r="G1071" s="35">
        <f t="shared" si="25"/>
        <v>0</v>
      </c>
      <c r="H1071" s="35"/>
      <c r="I1071" s="168"/>
      <c r="J1071" s="35"/>
      <c r="K1071" s="35"/>
    </row>
    <row r="1072" spans="1:11" s="25" customFormat="1" ht="12.75" x14ac:dyDescent="0.2">
      <c r="A1072" s="33">
        <v>43304</v>
      </c>
      <c r="B1072" s="56" t="s">
        <v>1024</v>
      </c>
      <c r="C1072" s="34" t="s">
        <v>445</v>
      </c>
      <c r="D1072" s="34" t="s">
        <v>109</v>
      </c>
      <c r="E1072" s="35">
        <v>2</v>
      </c>
      <c r="F1072" s="35">
        <v>215000.5</v>
      </c>
      <c r="G1072" s="35">
        <f t="shared" si="25"/>
        <v>430001</v>
      </c>
      <c r="H1072" s="35">
        <f>G1072</f>
        <v>430001</v>
      </c>
      <c r="I1072" s="168" t="s">
        <v>309</v>
      </c>
      <c r="J1072" s="35"/>
      <c r="K1072" s="35"/>
    </row>
    <row r="1073" spans="1:11" s="25" customFormat="1" ht="12.75" x14ac:dyDescent="0.2">
      <c r="A1073" s="33"/>
      <c r="B1073" s="56"/>
      <c r="C1073" s="34"/>
      <c r="D1073" s="34"/>
      <c r="E1073" s="35"/>
      <c r="F1073" s="35"/>
      <c r="G1073" s="35">
        <f t="shared" si="25"/>
        <v>0</v>
      </c>
      <c r="H1073" s="35"/>
      <c r="I1073" s="168"/>
      <c r="J1073" s="35"/>
      <c r="K1073" s="35"/>
    </row>
    <row r="1074" spans="1:11" s="25" customFormat="1" ht="12.75" x14ac:dyDescent="0.2">
      <c r="A1074" s="33">
        <v>43304</v>
      </c>
      <c r="B1074" s="56" t="s">
        <v>1025</v>
      </c>
      <c r="C1074" s="34" t="s">
        <v>442</v>
      </c>
      <c r="D1074" s="34" t="s">
        <v>887</v>
      </c>
      <c r="E1074" s="35">
        <v>3</v>
      </c>
      <c r="F1074" s="35">
        <v>215000.5</v>
      </c>
      <c r="G1074" s="35">
        <f t="shared" si="25"/>
        <v>645001.5</v>
      </c>
      <c r="H1074" s="35"/>
      <c r="I1074" s="180" t="s">
        <v>1213</v>
      </c>
      <c r="J1074" s="35"/>
      <c r="K1074" s="35"/>
    </row>
    <row r="1075" spans="1:11" s="25" customFormat="1" ht="12.75" x14ac:dyDescent="0.2">
      <c r="A1075" s="33"/>
      <c r="B1075" s="56"/>
      <c r="C1075" s="34"/>
      <c r="D1075" s="34" t="s">
        <v>109</v>
      </c>
      <c r="E1075" s="35">
        <v>1</v>
      </c>
      <c r="F1075" s="35">
        <v>215000.5</v>
      </c>
      <c r="G1075" s="35">
        <f t="shared" si="25"/>
        <v>215000.5</v>
      </c>
      <c r="H1075" s="35">
        <f>SUM(G1074:G1075)</f>
        <v>860002</v>
      </c>
      <c r="I1075" s="180"/>
      <c r="J1075" s="35"/>
      <c r="K1075" s="35"/>
    </row>
    <row r="1076" spans="1:11" s="25" customFormat="1" ht="12.75" x14ac:dyDescent="0.2">
      <c r="A1076" s="33"/>
      <c r="B1076" s="56"/>
      <c r="C1076" s="34"/>
      <c r="D1076" s="34"/>
      <c r="E1076" s="35"/>
      <c r="F1076" s="35"/>
      <c r="G1076" s="35">
        <f t="shared" si="25"/>
        <v>0</v>
      </c>
      <c r="H1076" s="35"/>
      <c r="I1076" s="168"/>
      <c r="J1076" s="35"/>
      <c r="K1076" s="35"/>
    </row>
    <row r="1077" spans="1:11" s="25" customFormat="1" ht="12.75" x14ac:dyDescent="0.2">
      <c r="A1077" s="33">
        <v>43304</v>
      </c>
      <c r="B1077" s="56" t="s">
        <v>1026</v>
      </c>
      <c r="C1077" s="34" t="s">
        <v>442</v>
      </c>
      <c r="D1077" s="34" t="s">
        <v>104</v>
      </c>
      <c r="E1077" s="35">
        <v>1</v>
      </c>
      <c r="F1077" s="35">
        <v>522000.27</v>
      </c>
      <c r="G1077" s="35">
        <f t="shared" si="25"/>
        <v>522000.27</v>
      </c>
      <c r="H1077" s="35">
        <f>G1077</f>
        <v>522000.27</v>
      </c>
      <c r="I1077" s="168" t="s">
        <v>1213</v>
      </c>
      <c r="J1077" s="35"/>
      <c r="K1077" s="35"/>
    </row>
    <row r="1078" spans="1:11" s="25" customFormat="1" ht="12.75" x14ac:dyDescent="0.2">
      <c r="A1078" s="33"/>
      <c r="B1078" s="56"/>
      <c r="C1078" s="34"/>
      <c r="D1078" s="34"/>
      <c r="E1078" s="35"/>
      <c r="F1078" s="35"/>
      <c r="G1078" s="35">
        <f t="shared" si="25"/>
        <v>0</v>
      </c>
      <c r="H1078" s="35"/>
      <c r="I1078" s="168"/>
      <c r="J1078" s="35"/>
      <c r="K1078" s="35"/>
    </row>
    <row r="1079" spans="1:11" s="25" customFormat="1" ht="12.75" x14ac:dyDescent="0.2">
      <c r="A1079" s="33">
        <v>43304</v>
      </c>
      <c r="B1079" s="56" t="s">
        <v>1027</v>
      </c>
      <c r="C1079" s="34" t="s">
        <v>762</v>
      </c>
      <c r="D1079" s="34" t="s">
        <v>28</v>
      </c>
      <c r="E1079" s="35">
        <v>1</v>
      </c>
      <c r="F1079" s="35">
        <v>544500</v>
      </c>
      <c r="G1079" s="35">
        <f t="shared" si="25"/>
        <v>544500</v>
      </c>
      <c r="H1079" s="35">
        <f>G1079</f>
        <v>544500</v>
      </c>
      <c r="I1079" s="168" t="s">
        <v>1213</v>
      </c>
      <c r="J1079" s="35"/>
      <c r="K1079" s="35"/>
    </row>
    <row r="1080" spans="1:11" s="25" customFormat="1" ht="12.75" x14ac:dyDescent="0.2">
      <c r="A1080" s="33"/>
      <c r="B1080" s="56"/>
      <c r="C1080" s="34"/>
      <c r="D1080" s="34"/>
      <c r="E1080" s="35"/>
      <c r="F1080" s="35"/>
      <c r="G1080" s="35">
        <f t="shared" si="25"/>
        <v>0</v>
      </c>
      <c r="H1080" s="35"/>
      <c r="I1080" s="168"/>
      <c r="J1080" s="35"/>
      <c r="K1080" s="35"/>
    </row>
    <row r="1081" spans="1:11" s="25" customFormat="1" ht="12.75" x14ac:dyDescent="0.2">
      <c r="A1081" s="33">
        <v>43304</v>
      </c>
      <c r="B1081" s="56" t="s">
        <v>1028</v>
      </c>
      <c r="C1081" s="34" t="s">
        <v>1009</v>
      </c>
      <c r="D1081" s="34" t="s">
        <v>652</v>
      </c>
      <c r="E1081" s="35">
        <v>1</v>
      </c>
      <c r="F1081" s="35">
        <v>517000</v>
      </c>
      <c r="G1081" s="35">
        <f t="shared" si="25"/>
        <v>517000</v>
      </c>
      <c r="H1081" s="35">
        <f>G1081</f>
        <v>517000</v>
      </c>
      <c r="I1081" s="168" t="s">
        <v>1213</v>
      </c>
      <c r="J1081" s="35"/>
      <c r="K1081" s="35"/>
    </row>
    <row r="1082" spans="1:11" s="25" customFormat="1" ht="12.75" x14ac:dyDescent="0.2">
      <c r="A1082" s="33"/>
      <c r="B1082" s="56"/>
      <c r="C1082" s="34"/>
      <c r="D1082" s="34"/>
      <c r="E1082" s="35"/>
      <c r="F1082" s="35"/>
      <c r="G1082" s="35">
        <f t="shared" si="25"/>
        <v>0</v>
      </c>
      <c r="H1082" s="35"/>
      <c r="I1082" s="168"/>
      <c r="J1082" s="35"/>
      <c r="K1082" s="35"/>
    </row>
    <row r="1083" spans="1:11" s="25" customFormat="1" ht="12.75" x14ac:dyDescent="0.2">
      <c r="A1083" s="33">
        <v>43304</v>
      </c>
      <c r="B1083" s="56" t="s">
        <v>1029</v>
      </c>
      <c r="C1083" s="34" t="s">
        <v>117</v>
      </c>
      <c r="D1083" s="34" t="s">
        <v>31</v>
      </c>
      <c r="E1083" s="35">
        <v>3</v>
      </c>
      <c r="F1083" s="35">
        <v>522000.27</v>
      </c>
      <c r="G1083" s="35">
        <f t="shared" si="25"/>
        <v>1566000.81</v>
      </c>
      <c r="H1083" s="35">
        <f>G1083</f>
        <v>1566000.81</v>
      </c>
      <c r="I1083" s="168" t="s">
        <v>309</v>
      </c>
      <c r="J1083" s="35"/>
      <c r="K1083" s="35"/>
    </row>
    <row r="1084" spans="1:11" s="25" customFormat="1" ht="12.75" x14ac:dyDescent="0.2">
      <c r="A1084" s="33"/>
      <c r="B1084" s="56"/>
      <c r="C1084" s="34"/>
      <c r="D1084" s="34"/>
      <c r="E1084" s="35"/>
      <c r="F1084" s="35"/>
      <c r="G1084" s="35">
        <f t="shared" si="25"/>
        <v>0</v>
      </c>
      <c r="H1084" s="35"/>
      <c r="I1084" s="168"/>
      <c r="J1084" s="35"/>
      <c r="K1084" s="35"/>
    </row>
    <row r="1085" spans="1:11" s="25" customFormat="1" ht="12.75" x14ac:dyDescent="0.2">
      <c r="A1085" s="33">
        <v>43304</v>
      </c>
      <c r="B1085" s="56" t="s">
        <v>1030</v>
      </c>
      <c r="C1085" s="34" t="s">
        <v>1031</v>
      </c>
      <c r="D1085" s="34" t="s">
        <v>109</v>
      </c>
      <c r="E1085" s="35">
        <v>6</v>
      </c>
      <c r="F1085" s="35">
        <v>215000.5</v>
      </c>
      <c r="G1085" s="35">
        <f t="shared" si="25"/>
        <v>1290003</v>
      </c>
      <c r="H1085" s="35">
        <f>G1085</f>
        <v>1290003</v>
      </c>
      <c r="I1085" s="168" t="s">
        <v>309</v>
      </c>
      <c r="J1085" s="35"/>
      <c r="K1085" s="35"/>
    </row>
    <row r="1086" spans="1:11" s="25" customFormat="1" ht="12.75" x14ac:dyDescent="0.2">
      <c r="A1086" s="33"/>
      <c r="B1086" s="56"/>
      <c r="C1086" s="34"/>
      <c r="D1086" s="34"/>
      <c r="E1086" s="35"/>
      <c r="F1086" s="35"/>
      <c r="G1086" s="35">
        <f t="shared" si="25"/>
        <v>0</v>
      </c>
      <c r="H1086" s="35"/>
      <c r="I1086" s="168"/>
      <c r="J1086" s="35"/>
      <c r="K1086" s="35"/>
    </row>
    <row r="1087" spans="1:11" s="25" customFormat="1" ht="12.75" x14ac:dyDescent="0.2">
      <c r="A1087" s="33">
        <v>43304</v>
      </c>
      <c r="B1087" s="56" t="s">
        <v>1032</v>
      </c>
      <c r="C1087" s="34" t="s">
        <v>1033</v>
      </c>
      <c r="D1087" s="34" t="s">
        <v>887</v>
      </c>
      <c r="E1087" s="35">
        <v>3</v>
      </c>
      <c r="F1087" s="35">
        <v>215000.5</v>
      </c>
      <c r="G1087" s="35">
        <f t="shared" si="25"/>
        <v>645001.5</v>
      </c>
      <c r="H1087" s="35">
        <f>G1087</f>
        <v>645001.5</v>
      </c>
      <c r="I1087" s="168" t="s">
        <v>309</v>
      </c>
      <c r="J1087" s="35"/>
      <c r="K1087" s="35"/>
    </row>
    <row r="1088" spans="1:11" s="25" customFormat="1" ht="12.75" x14ac:dyDescent="0.2">
      <c r="A1088" s="33"/>
      <c r="B1088" s="56"/>
      <c r="C1088" s="34"/>
      <c r="D1088" s="34"/>
      <c r="E1088" s="35"/>
      <c r="F1088" s="35"/>
      <c r="G1088" s="35">
        <f t="shared" si="25"/>
        <v>0</v>
      </c>
      <c r="H1088" s="35"/>
      <c r="I1088" s="168"/>
      <c r="J1088" s="35"/>
      <c r="K1088" s="35"/>
    </row>
    <row r="1089" spans="1:11" s="25" customFormat="1" ht="12.75" x14ac:dyDescent="0.2">
      <c r="A1089" s="33">
        <v>43304</v>
      </c>
      <c r="B1089" s="56" t="s">
        <v>1034</v>
      </c>
      <c r="C1089" s="34" t="s">
        <v>1035</v>
      </c>
      <c r="D1089" s="34" t="s">
        <v>869</v>
      </c>
      <c r="E1089" s="35">
        <v>2</v>
      </c>
      <c r="F1089" s="35">
        <v>199999.8</v>
      </c>
      <c r="G1089" s="35">
        <f t="shared" si="25"/>
        <v>399999.6</v>
      </c>
      <c r="H1089" s="35">
        <f>G1089</f>
        <v>399999.6</v>
      </c>
      <c r="I1089" s="168" t="s">
        <v>309</v>
      </c>
      <c r="J1089" s="35"/>
      <c r="K1089" s="35"/>
    </row>
    <row r="1090" spans="1:11" s="25" customFormat="1" ht="12.75" x14ac:dyDescent="0.2">
      <c r="A1090" s="33"/>
      <c r="B1090" s="56"/>
      <c r="C1090" s="34"/>
      <c r="D1090" s="34"/>
      <c r="E1090" s="35"/>
      <c r="F1090" s="35"/>
      <c r="G1090" s="35">
        <f t="shared" si="25"/>
        <v>0</v>
      </c>
      <c r="H1090" s="35"/>
      <c r="I1090" s="168"/>
      <c r="J1090" s="35"/>
      <c r="K1090" s="35"/>
    </row>
    <row r="1091" spans="1:11" s="25" customFormat="1" ht="12.75" x14ac:dyDescent="0.2">
      <c r="A1091" s="33">
        <v>43304</v>
      </c>
      <c r="B1091" s="56" t="s">
        <v>1036</v>
      </c>
      <c r="C1091" s="34" t="s">
        <v>1037</v>
      </c>
      <c r="D1091" s="34" t="s">
        <v>40</v>
      </c>
      <c r="E1091" s="35">
        <v>2</v>
      </c>
      <c r="F1091" s="35">
        <v>645000.4</v>
      </c>
      <c r="G1091" s="35">
        <f t="shared" si="25"/>
        <v>1290000.8</v>
      </c>
      <c r="H1091" s="35">
        <f>G1091</f>
        <v>1290000.8</v>
      </c>
      <c r="I1091" s="168" t="s">
        <v>309</v>
      </c>
      <c r="J1091" s="35"/>
      <c r="K1091" s="35"/>
    </row>
    <row r="1092" spans="1:11" s="25" customFormat="1" ht="12.75" x14ac:dyDescent="0.2">
      <c r="A1092" s="33"/>
      <c r="B1092" s="56"/>
      <c r="C1092" s="34"/>
      <c r="D1092" s="34"/>
      <c r="E1092" s="35"/>
      <c r="F1092" s="35"/>
      <c r="G1092" s="35">
        <f t="shared" si="25"/>
        <v>0</v>
      </c>
      <c r="H1092" s="35"/>
      <c r="I1092" s="168"/>
      <c r="J1092" s="35"/>
      <c r="K1092" s="35"/>
    </row>
    <row r="1093" spans="1:11" s="25" customFormat="1" ht="12.75" x14ac:dyDescent="0.2">
      <c r="A1093" s="33">
        <v>43304</v>
      </c>
      <c r="B1093" s="56" t="s">
        <v>1038</v>
      </c>
      <c r="C1093" s="34" t="s">
        <v>344</v>
      </c>
      <c r="D1093" s="34" t="s">
        <v>31</v>
      </c>
      <c r="E1093" s="35">
        <v>1</v>
      </c>
      <c r="F1093" s="35">
        <v>522000.27</v>
      </c>
      <c r="G1093" s="35">
        <f t="shared" si="25"/>
        <v>522000.27</v>
      </c>
      <c r="H1093" s="35">
        <f>G1093</f>
        <v>522000.27</v>
      </c>
      <c r="I1093" s="168" t="s">
        <v>1213</v>
      </c>
      <c r="J1093" s="35"/>
      <c r="K1093" s="35"/>
    </row>
    <row r="1094" spans="1:11" s="25" customFormat="1" ht="12.75" x14ac:dyDescent="0.2">
      <c r="A1094" s="33"/>
      <c r="B1094" s="56"/>
      <c r="C1094" s="34"/>
      <c r="D1094" s="34"/>
      <c r="E1094" s="35"/>
      <c r="F1094" s="35"/>
      <c r="G1094" s="35">
        <f t="shared" si="25"/>
        <v>0</v>
      </c>
      <c r="H1094" s="35"/>
      <c r="I1094" s="168"/>
      <c r="J1094" s="35"/>
      <c r="K1094" s="35"/>
    </row>
    <row r="1095" spans="1:11" s="25" customFormat="1" ht="12.75" x14ac:dyDescent="0.2">
      <c r="A1095" s="33">
        <v>43304</v>
      </c>
      <c r="B1095" s="56" t="s">
        <v>1039</v>
      </c>
      <c r="C1095" s="34" t="s">
        <v>1040</v>
      </c>
      <c r="D1095" s="34" t="s">
        <v>869</v>
      </c>
      <c r="E1095" s="35">
        <v>5</v>
      </c>
      <c r="F1095" s="35">
        <v>199999.8</v>
      </c>
      <c r="G1095" s="35">
        <f t="shared" si="25"/>
        <v>999999</v>
      </c>
      <c r="H1095" s="35">
        <f>G1095</f>
        <v>999999</v>
      </c>
      <c r="I1095" s="168" t="s">
        <v>309</v>
      </c>
      <c r="J1095" s="35"/>
      <c r="K1095" s="35"/>
    </row>
    <row r="1096" spans="1:11" s="25" customFormat="1" ht="12.75" x14ac:dyDescent="0.2">
      <c r="A1096" s="33"/>
      <c r="B1096" s="56"/>
      <c r="C1096" s="34"/>
      <c r="D1096" s="34"/>
      <c r="E1096" s="35"/>
      <c r="F1096" s="35"/>
      <c r="G1096" s="35">
        <f t="shared" si="25"/>
        <v>0</v>
      </c>
      <c r="H1096" s="35"/>
      <c r="I1096" s="168"/>
      <c r="J1096" s="35"/>
      <c r="K1096" s="35"/>
    </row>
    <row r="1097" spans="1:11" s="25" customFormat="1" ht="12.75" x14ac:dyDescent="0.2">
      <c r="A1097" s="33">
        <v>43304</v>
      </c>
      <c r="B1097" s="56" t="s">
        <v>1041</v>
      </c>
      <c r="C1097" s="34" t="s">
        <v>1042</v>
      </c>
      <c r="D1097" s="34" t="s">
        <v>213</v>
      </c>
      <c r="E1097" s="35">
        <v>1</v>
      </c>
      <c r="F1097" s="35">
        <v>749999.8</v>
      </c>
      <c r="G1097" s="35">
        <f t="shared" si="25"/>
        <v>749999.8</v>
      </c>
      <c r="H1097" s="35">
        <f>G1097</f>
        <v>749999.8</v>
      </c>
      <c r="I1097" s="168" t="s">
        <v>1215</v>
      </c>
      <c r="J1097" s="35"/>
      <c r="K1097" s="35"/>
    </row>
    <row r="1098" spans="1:11" s="25" customFormat="1" ht="12.75" x14ac:dyDescent="0.2">
      <c r="A1098" s="33"/>
      <c r="B1098" s="56"/>
      <c r="C1098" s="34"/>
      <c r="D1098" s="34"/>
      <c r="E1098" s="35"/>
      <c r="F1098" s="35"/>
      <c r="G1098" s="35">
        <f t="shared" si="25"/>
        <v>0</v>
      </c>
      <c r="H1098" s="35"/>
      <c r="I1098" s="168"/>
      <c r="J1098" s="35"/>
      <c r="K1098" s="35"/>
    </row>
    <row r="1099" spans="1:11" s="25" customFormat="1" ht="12.75" x14ac:dyDescent="0.2">
      <c r="A1099" s="33">
        <v>43304</v>
      </c>
      <c r="B1099" s="56" t="s">
        <v>1043</v>
      </c>
      <c r="C1099" s="34" t="s">
        <v>258</v>
      </c>
      <c r="D1099" s="34" t="s">
        <v>223</v>
      </c>
      <c r="E1099" s="35">
        <v>8</v>
      </c>
      <c r="F1099" s="35">
        <v>603900</v>
      </c>
      <c r="G1099" s="35">
        <f t="shared" si="25"/>
        <v>4831200</v>
      </c>
      <c r="H1099" s="35">
        <f>G1099</f>
        <v>4831200</v>
      </c>
      <c r="I1099" s="168" t="s">
        <v>314</v>
      </c>
      <c r="J1099" s="35"/>
      <c r="K1099" s="35"/>
    </row>
    <row r="1100" spans="1:11" s="25" customFormat="1" ht="12.75" x14ac:dyDescent="0.2">
      <c r="A1100" s="33"/>
      <c r="B1100" s="56"/>
      <c r="C1100" s="34"/>
      <c r="D1100" s="34"/>
      <c r="E1100" s="35"/>
      <c r="F1100" s="35"/>
      <c r="G1100" s="35">
        <f t="shared" si="25"/>
        <v>0</v>
      </c>
      <c r="H1100" s="35"/>
      <c r="I1100" s="168"/>
      <c r="J1100" s="35"/>
      <c r="K1100" s="35"/>
    </row>
    <row r="1101" spans="1:11" s="25" customFormat="1" ht="12.75" x14ac:dyDescent="0.2">
      <c r="A1101" s="33">
        <v>43304</v>
      </c>
      <c r="B1101" s="56" t="s">
        <v>1044</v>
      </c>
      <c r="C1101" s="34" t="s">
        <v>258</v>
      </c>
      <c r="D1101" s="34" t="s">
        <v>319</v>
      </c>
      <c r="E1101" s="35">
        <v>12</v>
      </c>
      <c r="F1101" s="35">
        <v>603000.09</v>
      </c>
      <c r="G1101" s="35">
        <f t="shared" si="25"/>
        <v>7236001.0800000001</v>
      </c>
      <c r="H1101" s="35">
        <f>G1101</f>
        <v>7236001.0800000001</v>
      </c>
      <c r="I1101" s="168" t="s">
        <v>314</v>
      </c>
      <c r="J1101" s="35"/>
      <c r="K1101" s="35"/>
    </row>
    <row r="1102" spans="1:11" s="25" customFormat="1" ht="12.75" x14ac:dyDescent="0.2">
      <c r="A1102" s="33"/>
      <c r="B1102" s="56"/>
      <c r="C1102" s="34"/>
      <c r="D1102" s="34"/>
      <c r="E1102" s="35"/>
      <c r="F1102" s="35"/>
      <c r="G1102" s="35">
        <f t="shared" si="25"/>
        <v>0</v>
      </c>
      <c r="H1102" s="35"/>
      <c r="I1102" s="168"/>
      <c r="J1102" s="35"/>
      <c r="K1102" s="35"/>
    </row>
    <row r="1103" spans="1:11" s="25" customFormat="1" ht="12.75" x14ac:dyDescent="0.2">
      <c r="A1103" s="33">
        <v>43304</v>
      </c>
      <c r="B1103" s="56" t="s">
        <v>1045</v>
      </c>
      <c r="C1103" s="34" t="s">
        <v>452</v>
      </c>
      <c r="D1103" s="34" t="s">
        <v>405</v>
      </c>
      <c r="E1103" s="35">
        <v>24</v>
      </c>
      <c r="F1103" s="35">
        <v>478549.8</v>
      </c>
      <c r="G1103" s="35">
        <f t="shared" si="25"/>
        <v>11485195.199999999</v>
      </c>
      <c r="H1103" s="35">
        <f>G1103</f>
        <v>11485195.199999999</v>
      </c>
      <c r="I1103" s="168" t="s">
        <v>1213</v>
      </c>
      <c r="J1103" s="35"/>
      <c r="K1103" s="35"/>
    </row>
    <row r="1104" spans="1:11" s="25" customFormat="1" ht="12.75" x14ac:dyDescent="0.2">
      <c r="A1104" s="33"/>
      <c r="B1104" s="56"/>
      <c r="C1104" s="34"/>
      <c r="D1104" s="34"/>
      <c r="E1104" s="35"/>
      <c r="F1104" s="35"/>
      <c r="G1104" s="35">
        <f t="shared" si="25"/>
        <v>0</v>
      </c>
      <c r="H1104" s="35"/>
      <c r="I1104" s="168"/>
      <c r="J1104" s="35"/>
      <c r="K1104" s="35"/>
    </row>
    <row r="1105" spans="1:11" s="25" customFormat="1" ht="12.75" x14ac:dyDescent="0.2">
      <c r="A1105" s="33">
        <v>43305</v>
      </c>
      <c r="B1105" s="56" t="s">
        <v>1046</v>
      </c>
      <c r="C1105" s="34" t="s">
        <v>1047</v>
      </c>
      <c r="D1105" s="34" t="s">
        <v>576</v>
      </c>
      <c r="E1105" s="35">
        <v>24</v>
      </c>
      <c r="F1105" s="35">
        <v>66999.899999999994</v>
      </c>
      <c r="G1105" s="35">
        <f t="shared" si="25"/>
        <v>1607997.5999999999</v>
      </c>
      <c r="H1105" s="35"/>
      <c r="I1105" s="180" t="s">
        <v>1213</v>
      </c>
      <c r="J1105" s="35"/>
      <c r="K1105" s="35"/>
    </row>
    <row r="1106" spans="1:11" s="25" customFormat="1" ht="12.75" x14ac:dyDescent="0.2">
      <c r="A1106" s="33"/>
      <c r="B1106" s="56"/>
      <c r="C1106" s="34"/>
      <c r="D1106" s="34" t="s">
        <v>640</v>
      </c>
      <c r="E1106" s="35">
        <v>24</v>
      </c>
      <c r="F1106" s="35">
        <v>66999.899999999994</v>
      </c>
      <c r="G1106" s="35">
        <f t="shared" si="25"/>
        <v>1607997.5999999999</v>
      </c>
      <c r="H1106" s="35"/>
      <c r="I1106" s="180"/>
      <c r="J1106" s="35"/>
      <c r="K1106" s="35"/>
    </row>
    <row r="1107" spans="1:11" s="25" customFormat="1" ht="12.75" x14ac:dyDescent="0.2">
      <c r="A1107" s="33"/>
      <c r="B1107" s="56"/>
      <c r="C1107" s="34"/>
      <c r="D1107" s="34" t="s">
        <v>578</v>
      </c>
      <c r="E1107" s="35">
        <v>24</v>
      </c>
      <c r="F1107" s="35">
        <v>66999.899999999994</v>
      </c>
      <c r="G1107" s="35">
        <f t="shared" si="25"/>
        <v>1607997.5999999999</v>
      </c>
      <c r="H1107" s="35">
        <f>SUM(G1105:G1107)</f>
        <v>4823992.8</v>
      </c>
      <c r="I1107" s="180"/>
      <c r="J1107" s="35"/>
      <c r="K1107" s="35"/>
    </row>
    <row r="1108" spans="1:11" s="25" customFormat="1" ht="12.75" x14ac:dyDescent="0.2">
      <c r="A1108" s="33"/>
      <c r="B1108" s="56"/>
      <c r="C1108" s="34"/>
      <c r="D1108" s="34"/>
      <c r="E1108" s="35"/>
      <c r="F1108" s="35"/>
      <c r="G1108" s="35">
        <f t="shared" si="25"/>
        <v>0</v>
      </c>
      <c r="H1108" s="35"/>
      <c r="I1108" s="168"/>
      <c r="J1108" s="35"/>
      <c r="K1108" s="35"/>
    </row>
    <row r="1109" spans="1:11" s="25" customFormat="1" ht="12.75" x14ac:dyDescent="0.2">
      <c r="A1109" s="33">
        <v>43305</v>
      </c>
      <c r="B1109" s="56" t="s">
        <v>1048</v>
      </c>
      <c r="C1109" s="34" t="s">
        <v>646</v>
      </c>
      <c r="D1109" s="34" t="s">
        <v>869</v>
      </c>
      <c r="E1109" s="35">
        <v>12</v>
      </c>
      <c r="F1109" s="35">
        <v>199999.8</v>
      </c>
      <c r="G1109" s="35">
        <f t="shared" si="25"/>
        <v>2399997.5999999996</v>
      </c>
      <c r="H1109" s="35">
        <f>G1109</f>
        <v>2399997.5999999996</v>
      </c>
      <c r="I1109" s="168" t="s">
        <v>674</v>
      </c>
      <c r="J1109" s="35"/>
      <c r="K1109" s="35"/>
    </row>
    <row r="1110" spans="1:11" s="25" customFormat="1" ht="12.75" x14ac:dyDescent="0.2">
      <c r="A1110" s="33"/>
      <c r="B1110" s="56"/>
      <c r="C1110" s="34"/>
      <c r="D1110" s="34"/>
      <c r="E1110" s="35"/>
      <c r="F1110" s="35"/>
      <c r="G1110" s="35">
        <f t="shared" si="25"/>
        <v>0</v>
      </c>
      <c r="H1110" s="35"/>
      <c r="I1110" s="168"/>
      <c r="J1110" s="35"/>
      <c r="K1110" s="35"/>
    </row>
    <row r="1111" spans="1:11" s="25" customFormat="1" ht="12.75" x14ac:dyDescent="0.2">
      <c r="A1111" s="33">
        <v>43305</v>
      </c>
      <c r="B1111" s="56" t="s">
        <v>1049</v>
      </c>
      <c r="C1111" s="34" t="s">
        <v>284</v>
      </c>
      <c r="D1111" s="34" t="s">
        <v>869</v>
      </c>
      <c r="E1111" s="35">
        <v>2</v>
      </c>
      <c r="F1111" s="35">
        <v>199999.8</v>
      </c>
      <c r="G1111" s="35">
        <f t="shared" si="25"/>
        <v>399999.6</v>
      </c>
      <c r="H1111" s="35"/>
      <c r="I1111" s="180" t="s">
        <v>310</v>
      </c>
      <c r="J1111" s="35"/>
      <c r="K1111" s="35"/>
    </row>
    <row r="1112" spans="1:11" s="25" customFormat="1" ht="12.75" x14ac:dyDescent="0.2">
      <c r="A1112" s="33"/>
      <c r="B1112" s="56"/>
      <c r="C1112" s="34"/>
      <c r="D1112" s="34" t="s">
        <v>109</v>
      </c>
      <c r="E1112" s="35">
        <v>6</v>
      </c>
      <c r="F1112" s="35">
        <v>215000.5</v>
      </c>
      <c r="G1112" s="35">
        <f t="shared" si="25"/>
        <v>1290003</v>
      </c>
      <c r="H1112" s="35">
        <f>SUM(G1111:G1112)</f>
        <v>1690002.6</v>
      </c>
      <c r="I1112" s="180"/>
      <c r="J1112" s="35"/>
      <c r="K1112" s="35"/>
    </row>
    <row r="1113" spans="1:11" s="25" customFormat="1" ht="12.75" x14ac:dyDescent="0.2">
      <c r="A1113" s="33"/>
      <c r="B1113" s="56"/>
      <c r="C1113" s="34"/>
      <c r="D1113" s="34"/>
      <c r="E1113" s="35"/>
      <c r="F1113" s="35"/>
      <c r="G1113" s="35">
        <f t="shared" si="25"/>
        <v>0</v>
      </c>
      <c r="H1113" s="35"/>
      <c r="I1113" s="168"/>
      <c r="J1113" s="35"/>
      <c r="K1113" s="35"/>
    </row>
    <row r="1114" spans="1:11" s="25" customFormat="1" ht="12.75" x14ac:dyDescent="0.2">
      <c r="A1114" s="33">
        <v>43305</v>
      </c>
      <c r="B1114" s="56" t="s">
        <v>1050</v>
      </c>
      <c r="C1114" s="34" t="s">
        <v>38</v>
      </c>
      <c r="D1114" s="34" t="s">
        <v>869</v>
      </c>
      <c r="E1114" s="35">
        <v>24</v>
      </c>
      <c r="F1114" s="35">
        <v>199999.8</v>
      </c>
      <c r="G1114" s="35">
        <f t="shared" si="25"/>
        <v>4799995.1999999993</v>
      </c>
      <c r="H1114" s="35"/>
      <c r="I1114" s="180" t="s">
        <v>310</v>
      </c>
      <c r="J1114" s="35"/>
      <c r="K1114" s="35"/>
    </row>
    <row r="1115" spans="1:11" s="25" customFormat="1" ht="12.75" x14ac:dyDescent="0.2">
      <c r="A1115" s="33"/>
      <c r="B1115" s="56"/>
      <c r="C1115" s="34"/>
      <c r="D1115" s="34" t="s">
        <v>109</v>
      </c>
      <c r="E1115" s="35">
        <v>6</v>
      </c>
      <c r="F1115" s="35">
        <v>215000.5</v>
      </c>
      <c r="G1115" s="35">
        <f t="shared" si="25"/>
        <v>1290003</v>
      </c>
      <c r="H1115" s="35">
        <f>SUM(G1114:G1115)</f>
        <v>6089998.1999999993</v>
      </c>
      <c r="I1115" s="180"/>
      <c r="J1115" s="35"/>
      <c r="K1115" s="35"/>
    </row>
    <row r="1116" spans="1:11" s="25" customFormat="1" ht="12.75" x14ac:dyDescent="0.2">
      <c r="A1116" s="33"/>
      <c r="B1116" s="56"/>
      <c r="C1116" s="34"/>
      <c r="D1116" s="34"/>
      <c r="E1116" s="35"/>
      <c r="F1116" s="35"/>
      <c r="G1116" s="35">
        <f t="shared" si="25"/>
        <v>0</v>
      </c>
      <c r="H1116" s="35"/>
      <c r="I1116" s="168"/>
      <c r="J1116" s="35"/>
      <c r="K1116" s="35"/>
    </row>
    <row r="1117" spans="1:11" s="25" customFormat="1" ht="12.75" x14ac:dyDescent="0.2">
      <c r="A1117" s="33">
        <v>43305</v>
      </c>
      <c r="B1117" s="56" t="s">
        <v>1051</v>
      </c>
      <c r="C1117" s="34" t="s">
        <v>97</v>
      </c>
      <c r="D1117" s="34" t="s">
        <v>869</v>
      </c>
      <c r="E1117" s="35">
        <v>2</v>
      </c>
      <c r="F1117" s="35">
        <v>199999.8</v>
      </c>
      <c r="G1117" s="35">
        <f t="shared" si="25"/>
        <v>399999.6</v>
      </c>
      <c r="H1117" s="35">
        <f>G1117</f>
        <v>399999.6</v>
      </c>
      <c r="I1117" s="168" t="s">
        <v>1213</v>
      </c>
      <c r="J1117" s="35"/>
      <c r="K1117" s="35"/>
    </row>
    <row r="1118" spans="1:11" s="25" customFormat="1" ht="12.75" x14ac:dyDescent="0.2">
      <c r="A1118" s="33"/>
      <c r="B1118" s="56"/>
      <c r="C1118" s="34"/>
      <c r="D1118" s="34"/>
      <c r="E1118" s="35"/>
      <c r="F1118" s="35"/>
      <c r="G1118" s="35">
        <f t="shared" si="25"/>
        <v>0</v>
      </c>
      <c r="H1118" s="35"/>
      <c r="I1118" s="168"/>
      <c r="J1118" s="35"/>
      <c r="K1118" s="35"/>
    </row>
    <row r="1119" spans="1:11" s="25" customFormat="1" ht="12.75" x14ac:dyDescent="0.2">
      <c r="A1119" s="33">
        <v>43305</v>
      </c>
      <c r="B1119" s="56" t="s">
        <v>1052</v>
      </c>
      <c r="C1119" s="34" t="s">
        <v>251</v>
      </c>
      <c r="D1119" s="34" t="s">
        <v>31</v>
      </c>
      <c r="E1119" s="35">
        <v>1</v>
      </c>
      <c r="F1119" s="35">
        <v>522000.27</v>
      </c>
      <c r="G1119" s="35">
        <f t="shared" si="25"/>
        <v>522000.27</v>
      </c>
      <c r="H1119" s="35"/>
      <c r="I1119" s="180" t="s">
        <v>309</v>
      </c>
      <c r="J1119" s="35"/>
      <c r="K1119" s="35"/>
    </row>
    <row r="1120" spans="1:11" s="25" customFormat="1" ht="12.75" x14ac:dyDescent="0.2">
      <c r="A1120" s="33"/>
      <c r="B1120" s="56"/>
      <c r="C1120" s="34"/>
      <c r="D1120" s="34" t="s">
        <v>869</v>
      </c>
      <c r="E1120" s="35">
        <v>1</v>
      </c>
      <c r="F1120" s="35">
        <v>199999.8</v>
      </c>
      <c r="G1120" s="35">
        <f t="shared" si="25"/>
        <v>199999.8</v>
      </c>
      <c r="H1120" s="35">
        <f>SUM(G1119:G1120)</f>
        <v>722000.07000000007</v>
      </c>
      <c r="I1120" s="180"/>
      <c r="J1120" s="35"/>
      <c r="K1120" s="35"/>
    </row>
    <row r="1121" spans="1:11" s="25" customFormat="1" ht="12.75" x14ac:dyDescent="0.2">
      <c r="A1121" s="33"/>
      <c r="B1121" s="56"/>
      <c r="C1121" s="34"/>
      <c r="D1121" s="34"/>
      <c r="E1121" s="35"/>
      <c r="F1121" s="35"/>
      <c r="G1121" s="35">
        <f t="shared" si="25"/>
        <v>0</v>
      </c>
      <c r="H1121" s="35"/>
      <c r="I1121" s="168"/>
      <c r="J1121" s="35"/>
      <c r="K1121" s="35"/>
    </row>
    <row r="1122" spans="1:11" s="25" customFormat="1" ht="12.75" x14ac:dyDescent="0.2">
      <c r="A1122" s="33">
        <v>43305</v>
      </c>
      <c r="B1122" s="56" t="s">
        <v>1053</v>
      </c>
      <c r="C1122" s="34" t="s">
        <v>57</v>
      </c>
      <c r="D1122" s="34" t="s">
        <v>869</v>
      </c>
      <c r="E1122" s="35">
        <v>1</v>
      </c>
      <c r="F1122" s="35">
        <v>199999.8</v>
      </c>
      <c r="G1122" s="35">
        <f t="shared" si="25"/>
        <v>199999.8</v>
      </c>
      <c r="H1122" s="35">
        <f>G1122</f>
        <v>199999.8</v>
      </c>
      <c r="I1122" s="168" t="s">
        <v>309</v>
      </c>
      <c r="J1122" s="35"/>
      <c r="K1122" s="35"/>
    </row>
    <row r="1123" spans="1:11" s="25" customFormat="1" ht="12.75" x14ac:dyDescent="0.2">
      <c r="A1123" s="33"/>
      <c r="B1123" s="56"/>
      <c r="C1123" s="34"/>
      <c r="D1123" s="34"/>
      <c r="E1123" s="35"/>
      <c r="F1123" s="35"/>
      <c r="G1123" s="35">
        <f t="shared" si="25"/>
        <v>0</v>
      </c>
      <c r="H1123" s="35"/>
      <c r="I1123" s="168"/>
      <c r="J1123" s="35"/>
      <c r="K1123" s="35"/>
    </row>
    <row r="1124" spans="1:11" s="25" customFormat="1" ht="12.75" x14ac:dyDescent="0.2">
      <c r="A1124" s="33">
        <v>43306</v>
      </c>
      <c r="B1124" s="56" t="s">
        <v>1054</v>
      </c>
      <c r="C1124" s="34" t="s">
        <v>260</v>
      </c>
      <c r="D1124" s="34" t="s">
        <v>31</v>
      </c>
      <c r="E1124" s="35">
        <v>1</v>
      </c>
      <c r="F1124" s="35">
        <v>522000.27</v>
      </c>
      <c r="G1124" s="35">
        <f t="shared" si="25"/>
        <v>522000.27</v>
      </c>
      <c r="H1124" s="35">
        <f>G1124</f>
        <v>522000.27</v>
      </c>
      <c r="I1124" s="168" t="s">
        <v>314</v>
      </c>
      <c r="J1124" s="35"/>
      <c r="K1124" s="35"/>
    </row>
    <row r="1125" spans="1:11" s="25" customFormat="1" ht="12.75" x14ac:dyDescent="0.2">
      <c r="A1125" s="33"/>
      <c r="B1125" s="56"/>
      <c r="C1125" s="34"/>
      <c r="D1125" s="34"/>
      <c r="E1125" s="35"/>
      <c r="F1125" s="35"/>
      <c r="G1125" s="35">
        <f t="shared" si="25"/>
        <v>0</v>
      </c>
      <c r="H1125" s="35"/>
      <c r="I1125" s="168"/>
      <c r="J1125" s="35"/>
      <c r="K1125" s="35"/>
    </row>
    <row r="1126" spans="1:11" s="25" customFormat="1" ht="12.75" x14ac:dyDescent="0.2">
      <c r="A1126" s="33">
        <v>43306</v>
      </c>
      <c r="B1126" s="56" t="s">
        <v>1055</v>
      </c>
      <c r="C1126" s="34" t="s">
        <v>210</v>
      </c>
      <c r="D1126" s="34" t="s">
        <v>20</v>
      </c>
      <c r="E1126" s="35">
        <v>3</v>
      </c>
      <c r="F1126" s="35">
        <v>620999.5</v>
      </c>
      <c r="G1126" s="35">
        <f t="shared" si="25"/>
        <v>1862998.5</v>
      </c>
      <c r="H1126" s="35"/>
      <c r="I1126" s="180" t="s">
        <v>1213</v>
      </c>
      <c r="J1126" s="35"/>
      <c r="K1126" s="35"/>
    </row>
    <row r="1127" spans="1:11" s="25" customFormat="1" ht="12.75" x14ac:dyDescent="0.2">
      <c r="A1127" s="33"/>
      <c r="B1127" s="56"/>
      <c r="C1127" s="34"/>
      <c r="D1127" s="34" t="s">
        <v>28</v>
      </c>
      <c r="E1127" s="35">
        <v>1</v>
      </c>
      <c r="F1127" s="35">
        <v>605000</v>
      </c>
      <c r="G1127" s="35">
        <f t="shared" si="25"/>
        <v>605000</v>
      </c>
      <c r="H1127" s="35"/>
      <c r="I1127" s="180"/>
      <c r="J1127" s="35"/>
      <c r="K1127" s="35"/>
    </row>
    <row r="1128" spans="1:11" s="25" customFormat="1" ht="12.75" x14ac:dyDescent="0.2">
      <c r="A1128" s="33"/>
      <c r="B1128" s="56"/>
      <c r="C1128" s="34"/>
      <c r="D1128" s="34" t="s">
        <v>91</v>
      </c>
      <c r="E1128" s="35">
        <v>2</v>
      </c>
      <c r="F1128" s="35">
        <v>858000</v>
      </c>
      <c r="G1128" s="35">
        <f t="shared" si="25"/>
        <v>1716000</v>
      </c>
      <c r="H1128" s="35">
        <f>SUM(G1126:G1128)</f>
        <v>4183998.5</v>
      </c>
      <c r="I1128" s="180"/>
      <c r="J1128" s="35"/>
      <c r="K1128" s="35"/>
    </row>
    <row r="1129" spans="1:11" s="25" customFormat="1" ht="12.75" x14ac:dyDescent="0.2">
      <c r="A1129" s="33"/>
      <c r="B1129" s="56"/>
      <c r="C1129" s="34"/>
      <c r="D1129" s="34"/>
      <c r="E1129" s="35"/>
      <c r="F1129" s="35"/>
      <c r="G1129" s="35">
        <f t="shared" si="25"/>
        <v>0</v>
      </c>
      <c r="H1129" s="35"/>
      <c r="I1129" s="168"/>
      <c r="J1129" s="35"/>
      <c r="K1129" s="35"/>
    </row>
    <row r="1130" spans="1:11" s="25" customFormat="1" ht="12.75" x14ac:dyDescent="0.2">
      <c r="A1130" s="33">
        <v>43306</v>
      </c>
      <c r="B1130" s="56" t="s">
        <v>1056</v>
      </c>
      <c r="C1130" s="34" t="s">
        <v>1057</v>
      </c>
      <c r="D1130" s="34" t="s">
        <v>951</v>
      </c>
      <c r="E1130" s="35">
        <v>2</v>
      </c>
      <c r="F1130" s="35">
        <v>165000</v>
      </c>
      <c r="G1130" s="35">
        <f t="shared" si="25"/>
        <v>330000</v>
      </c>
      <c r="H1130" s="35"/>
      <c r="I1130" s="180" t="s">
        <v>316</v>
      </c>
      <c r="J1130" s="35"/>
      <c r="K1130" s="35"/>
    </row>
    <row r="1131" spans="1:11" s="25" customFormat="1" ht="12.75" x14ac:dyDescent="0.2">
      <c r="A1131" s="33"/>
      <c r="B1131" s="56"/>
      <c r="C1131" s="34"/>
      <c r="D1131" s="34" t="s">
        <v>1058</v>
      </c>
      <c r="E1131" s="35">
        <v>2</v>
      </c>
      <c r="F1131" s="35">
        <v>165000</v>
      </c>
      <c r="G1131" s="35">
        <f t="shared" si="25"/>
        <v>330000</v>
      </c>
      <c r="H1131" s="35"/>
      <c r="I1131" s="180"/>
      <c r="J1131" s="35"/>
      <c r="K1131" s="35"/>
    </row>
    <row r="1132" spans="1:11" s="25" customFormat="1" ht="12.75" x14ac:dyDescent="0.2">
      <c r="A1132" s="33"/>
      <c r="B1132" s="56"/>
      <c r="C1132" s="34"/>
      <c r="D1132" s="34" t="s">
        <v>1059</v>
      </c>
      <c r="E1132" s="35">
        <v>2</v>
      </c>
      <c r="F1132" s="35">
        <v>165000</v>
      </c>
      <c r="G1132" s="35">
        <f t="shared" si="25"/>
        <v>330000</v>
      </c>
      <c r="H1132" s="35">
        <f>SUM(G1130:G1132)</f>
        <v>990000</v>
      </c>
      <c r="I1132" s="180"/>
      <c r="J1132" s="35"/>
      <c r="K1132" s="35"/>
    </row>
    <row r="1133" spans="1:11" s="25" customFormat="1" ht="12.75" x14ac:dyDescent="0.2">
      <c r="A1133" s="33"/>
      <c r="B1133" s="56"/>
      <c r="C1133" s="34"/>
      <c r="D1133" s="34"/>
      <c r="E1133" s="35"/>
      <c r="F1133" s="35"/>
      <c r="G1133" s="35">
        <f t="shared" si="25"/>
        <v>0</v>
      </c>
      <c r="H1133" s="35"/>
      <c r="I1133" s="168"/>
      <c r="J1133" s="35"/>
      <c r="K1133" s="35"/>
    </row>
    <row r="1134" spans="1:11" s="25" customFormat="1" ht="12.75" x14ac:dyDescent="0.2">
      <c r="A1134" s="33">
        <v>43306</v>
      </c>
      <c r="B1134" s="56" t="s">
        <v>1060</v>
      </c>
      <c r="C1134" s="34" t="s">
        <v>1057</v>
      </c>
      <c r="D1134" s="34" t="s">
        <v>213</v>
      </c>
      <c r="E1134" s="35">
        <v>2</v>
      </c>
      <c r="F1134" s="35">
        <v>649999.9</v>
      </c>
      <c r="G1134" s="35">
        <f t="shared" si="25"/>
        <v>1299999.8</v>
      </c>
      <c r="H1134" s="35">
        <f>G1134</f>
        <v>1299999.8</v>
      </c>
      <c r="I1134" s="168" t="s">
        <v>316</v>
      </c>
      <c r="J1134" s="35"/>
      <c r="K1134" s="35"/>
    </row>
    <row r="1135" spans="1:11" s="25" customFormat="1" ht="12.75" x14ac:dyDescent="0.2">
      <c r="A1135" s="33"/>
      <c r="B1135" s="56"/>
      <c r="C1135" s="34"/>
      <c r="D1135" s="34"/>
      <c r="E1135" s="35"/>
      <c r="F1135" s="35"/>
      <c r="G1135" s="35">
        <f t="shared" si="25"/>
        <v>0</v>
      </c>
      <c r="H1135" s="35"/>
      <c r="I1135" s="168"/>
      <c r="J1135" s="35"/>
      <c r="K1135" s="35"/>
    </row>
    <row r="1136" spans="1:11" s="25" customFormat="1" ht="12.75" x14ac:dyDescent="0.2">
      <c r="A1136" s="33">
        <v>43306</v>
      </c>
      <c r="B1136" s="56" t="s">
        <v>1061</v>
      </c>
      <c r="C1136" s="34" t="s">
        <v>985</v>
      </c>
      <c r="D1136" s="34" t="s">
        <v>543</v>
      </c>
      <c r="E1136" s="35">
        <v>12</v>
      </c>
      <c r="F1136" s="35">
        <v>133999.79999999999</v>
      </c>
      <c r="G1136" s="35">
        <f t="shared" si="25"/>
        <v>1607997.5999999999</v>
      </c>
      <c r="H1136" s="35"/>
      <c r="I1136" s="180" t="s">
        <v>1213</v>
      </c>
      <c r="J1136" s="35"/>
      <c r="K1136" s="35"/>
    </row>
    <row r="1137" spans="1:11" s="25" customFormat="1" ht="12.75" x14ac:dyDescent="0.2">
      <c r="A1137" s="33"/>
      <c r="B1137" s="56"/>
      <c r="C1137" s="34"/>
      <c r="D1137" s="34" t="s">
        <v>544</v>
      </c>
      <c r="E1137" s="35">
        <v>24</v>
      </c>
      <c r="F1137" s="35">
        <v>133999.79999999999</v>
      </c>
      <c r="G1137" s="35">
        <f t="shared" si="25"/>
        <v>3215995.1999999997</v>
      </c>
      <c r="H1137" s="35"/>
      <c r="I1137" s="180"/>
      <c r="J1137" s="35"/>
      <c r="K1137" s="35"/>
    </row>
    <row r="1138" spans="1:11" s="25" customFormat="1" ht="12.75" x14ac:dyDescent="0.2">
      <c r="A1138" s="33"/>
      <c r="B1138" s="56"/>
      <c r="C1138" s="34"/>
      <c r="D1138" s="34" t="s">
        <v>545</v>
      </c>
      <c r="E1138" s="35">
        <v>36</v>
      </c>
      <c r="F1138" s="35">
        <v>133999.79999999999</v>
      </c>
      <c r="G1138" s="35">
        <f t="shared" si="25"/>
        <v>4823992.8</v>
      </c>
      <c r="H1138" s="35">
        <f>SUM(G1136:G1138)</f>
        <v>9647985.5999999996</v>
      </c>
      <c r="I1138" s="180"/>
      <c r="J1138" s="35"/>
      <c r="K1138" s="35"/>
    </row>
    <row r="1139" spans="1:11" s="25" customFormat="1" ht="12.75" x14ac:dyDescent="0.2">
      <c r="A1139" s="33"/>
      <c r="B1139" s="56"/>
      <c r="C1139" s="34"/>
      <c r="D1139" s="34"/>
      <c r="E1139" s="35"/>
      <c r="F1139" s="35"/>
      <c r="G1139" s="35">
        <f t="shared" si="25"/>
        <v>0</v>
      </c>
      <c r="H1139" s="35"/>
      <c r="I1139" s="168"/>
      <c r="J1139" s="35"/>
      <c r="K1139" s="35"/>
    </row>
    <row r="1140" spans="1:11" s="25" customFormat="1" ht="12.75" x14ac:dyDescent="0.2">
      <c r="A1140" s="33">
        <v>43306</v>
      </c>
      <c r="B1140" s="56" t="s">
        <v>1062</v>
      </c>
      <c r="C1140" s="34" t="s">
        <v>985</v>
      </c>
      <c r="D1140" s="34" t="s">
        <v>545</v>
      </c>
      <c r="E1140" s="35">
        <v>12</v>
      </c>
      <c r="F1140" s="35">
        <v>133999.79999999999</v>
      </c>
      <c r="G1140" s="35">
        <f t="shared" si="25"/>
        <v>1607997.5999999999</v>
      </c>
      <c r="H1140" s="35"/>
      <c r="I1140" s="181" t="s">
        <v>1213</v>
      </c>
      <c r="J1140" s="35"/>
      <c r="K1140" s="35"/>
    </row>
    <row r="1141" spans="1:11" s="25" customFormat="1" ht="12.75" x14ac:dyDescent="0.2">
      <c r="A1141" s="33"/>
      <c r="B1141" s="56"/>
      <c r="C1141" s="34"/>
      <c r="D1141" s="34" t="s">
        <v>544</v>
      </c>
      <c r="E1141" s="35">
        <v>12</v>
      </c>
      <c r="F1141" s="35">
        <v>133999.79999999999</v>
      </c>
      <c r="G1141" s="35">
        <f t="shared" si="25"/>
        <v>1607997.5999999999</v>
      </c>
      <c r="H1141" s="35"/>
      <c r="I1141" s="181"/>
      <c r="J1141" s="35"/>
      <c r="K1141" s="35"/>
    </row>
    <row r="1142" spans="1:11" s="25" customFormat="1" ht="12.75" x14ac:dyDescent="0.2">
      <c r="A1142" s="33"/>
      <c r="B1142" s="56"/>
      <c r="C1142" s="34"/>
      <c r="D1142" s="34" t="s">
        <v>576</v>
      </c>
      <c r="E1142" s="35">
        <v>24</v>
      </c>
      <c r="F1142" s="35">
        <v>66999.899999999994</v>
      </c>
      <c r="G1142" s="35">
        <f t="shared" si="25"/>
        <v>1607997.5999999999</v>
      </c>
      <c r="H1142" s="35">
        <f>SUM(G1140:G1142)</f>
        <v>4823992.8</v>
      </c>
      <c r="I1142" s="181"/>
      <c r="J1142" s="35"/>
      <c r="K1142" s="35"/>
    </row>
    <row r="1143" spans="1:11" s="25" customFormat="1" ht="12.75" x14ac:dyDescent="0.2">
      <c r="A1143" s="33"/>
      <c r="B1143" s="56"/>
      <c r="C1143" s="34"/>
      <c r="D1143" s="34"/>
      <c r="E1143" s="35"/>
      <c r="F1143" s="35"/>
      <c r="G1143" s="35">
        <f t="shared" si="25"/>
        <v>0</v>
      </c>
      <c r="H1143" s="35"/>
      <c r="I1143" s="168"/>
      <c r="J1143" s="35"/>
      <c r="K1143" s="35"/>
    </row>
    <row r="1144" spans="1:11" s="25" customFormat="1" ht="12.75" x14ac:dyDescent="0.2">
      <c r="A1144" s="33">
        <v>43306</v>
      </c>
      <c r="B1144" s="56" t="s">
        <v>1063</v>
      </c>
      <c r="C1144" s="34" t="s">
        <v>1064</v>
      </c>
      <c r="D1144" s="34" t="s">
        <v>542</v>
      </c>
      <c r="E1144" s="35">
        <v>1</v>
      </c>
      <c r="F1144" s="35">
        <v>152000.20000000001</v>
      </c>
      <c r="G1144" s="35">
        <f t="shared" si="25"/>
        <v>152000.20000000001</v>
      </c>
      <c r="H1144" s="35">
        <f>G1144</f>
        <v>152000.20000000001</v>
      </c>
      <c r="I1144" s="168" t="s">
        <v>309</v>
      </c>
      <c r="J1144" s="35"/>
      <c r="K1144" s="35"/>
    </row>
    <row r="1145" spans="1:11" s="25" customFormat="1" ht="12.75" x14ac:dyDescent="0.2">
      <c r="A1145" s="33"/>
      <c r="B1145" s="56"/>
      <c r="C1145" s="34"/>
      <c r="D1145" s="34"/>
      <c r="E1145" s="35"/>
      <c r="F1145" s="35"/>
      <c r="G1145" s="35">
        <f t="shared" si="25"/>
        <v>0</v>
      </c>
      <c r="H1145" s="35"/>
      <c r="I1145" s="168"/>
      <c r="J1145" s="35"/>
      <c r="K1145" s="35"/>
    </row>
    <row r="1146" spans="1:11" s="25" customFormat="1" ht="12.75" x14ac:dyDescent="0.2">
      <c r="A1146" s="33">
        <v>43306</v>
      </c>
      <c r="B1146" s="56" t="s">
        <v>1065</v>
      </c>
      <c r="C1146" s="34" t="s">
        <v>820</v>
      </c>
      <c r="D1146" s="34" t="s">
        <v>869</v>
      </c>
      <c r="E1146" s="35">
        <v>6</v>
      </c>
      <c r="F1146" s="35">
        <v>199999.8</v>
      </c>
      <c r="G1146" s="35">
        <f t="shared" si="25"/>
        <v>1199998.7999999998</v>
      </c>
      <c r="H1146" s="35"/>
      <c r="I1146" s="180" t="s">
        <v>1215</v>
      </c>
      <c r="J1146" s="35"/>
      <c r="K1146" s="35"/>
    </row>
    <row r="1147" spans="1:11" s="25" customFormat="1" ht="12.75" x14ac:dyDescent="0.2">
      <c r="A1147" s="33"/>
      <c r="B1147" s="56"/>
      <c r="C1147" s="34"/>
      <c r="D1147" s="34" t="s">
        <v>887</v>
      </c>
      <c r="E1147" s="35">
        <v>6</v>
      </c>
      <c r="F1147" s="35">
        <v>215000.5</v>
      </c>
      <c r="G1147" s="35">
        <f t="shared" si="25"/>
        <v>1290003</v>
      </c>
      <c r="H1147" s="35"/>
      <c r="I1147" s="180"/>
      <c r="J1147" s="35"/>
      <c r="K1147" s="35"/>
    </row>
    <row r="1148" spans="1:11" s="25" customFormat="1" ht="12.75" x14ac:dyDescent="0.2">
      <c r="A1148" s="33"/>
      <c r="B1148" s="56"/>
      <c r="C1148" s="34"/>
      <c r="D1148" s="34" t="s">
        <v>109</v>
      </c>
      <c r="E1148" s="35">
        <v>1</v>
      </c>
      <c r="F1148" s="35">
        <v>215000.5</v>
      </c>
      <c r="G1148" s="35">
        <f t="shared" si="25"/>
        <v>215000.5</v>
      </c>
      <c r="H1148" s="35">
        <f>SUM(G1146:G1148)</f>
        <v>2705002.3</v>
      </c>
      <c r="I1148" s="180"/>
      <c r="J1148" s="35"/>
      <c r="K1148" s="35"/>
    </row>
    <row r="1149" spans="1:11" s="25" customFormat="1" ht="12.75" x14ac:dyDescent="0.2">
      <c r="A1149" s="33"/>
      <c r="B1149" s="56"/>
      <c r="C1149" s="34"/>
      <c r="D1149" s="34"/>
      <c r="E1149" s="35"/>
      <c r="F1149" s="35"/>
      <c r="G1149" s="35">
        <f t="shared" si="25"/>
        <v>0</v>
      </c>
      <c r="H1149" s="35"/>
      <c r="I1149" s="168"/>
      <c r="J1149" s="35"/>
      <c r="K1149" s="35"/>
    </row>
    <row r="1150" spans="1:11" s="25" customFormat="1" ht="12.75" x14ac:dyDescent="0.2">
      <c r="A1150" s="33">
        <v>43306</v>
      </c>
      <c r="B1150" s="56" t="s">
        <v>1066</v>
      </c>
      <c r="C1150" s="34" t="s">
        <v>220</v>
      </c>
      <c r="D1150" s="34" t="s">
        <v>221</v>
      </c>
      <c r="E1150" s="35">
        <v>3</v>
      </c>
      <c r="F1150" s="35">
        <v>299999.7</v>
      </c>
      <c r="G1150" s="35">
        <f t="shared" ref="G1150:G1243" si="26">E1150*F1150</f>
        <v>899999.10000000009</v>
      </c>
      <c r="H1150" s="35">
        <f>G1150</f>
        <v>899999.10000000009</v>
      </c>
      <c r="I1150" s="168" t="s">
        <v>310</v>
      </c>
      <c r="J1150" s="35"/>
      <c r="K1150" s="35"/>
    </row>
    <row r="1151" spans="1:11" s="25" customFormat="1" ht="12.75" x14ac:dyDescent="0.2">
      <c r="A1151" s="33"/>
      <c r="B1151" s="56"/>
      <c r="C1151" s="34"/>
      <c r="D1151" s="34"/>
      <c r="E1151" s="35"/>
      <c r="F1151" s="35"/>
      <c r="G1151" s="35">
        <f t="shared" si="26"/>
        <v>0</v>
      </c>
      <c r="H1151" s="35"/>
      <c r="I1151" s="168"/>
      <c r="J1151" s="35"/>
      <c r="K1151" s="35"/>
    </row>
    <row r="1152" spans="1:11" s="25" customFormat="1" ht="12.75" x14ac:dyDescent="0.2">
      <c r="A1152" s="33">
        <v>43306</v>
      </c>
      <c r="B1152" s="56" t="s">
        <v>1067</v>
      </c>
      <c r="C1152" s="34" t="s">
        <v>135</v>
      </c>
      <c r="D1152" s="34" t="s">
        <v>1068</v>
      </c>
      <c r="E1152" s="35">
        <v>12</v>
      </c>
      <c r="F1152" s="35">
        <v>971999.82</v>
      </c>
      <c r="G1152" s="35">
        <f t="shared" si="26"/>
        <v>11663997.84</v>
      </c>
      <c r="H1152" s="35">
        <f>G1152</f>
        <v>11663997.84</v>
      </c>
      <c r="I1152" s="168" t="s">
        <v>309</v>
      </c>
      <c r="J1152" s="35"/>
      <c r="K1152" s="35"/>
    </row>
    <row r="1153" spans="1:11" s="25" customFormat="1" ht="12.75" x14ac:dyDescent="0.2">
      <c r="A1153" s="33"/>
      <c r="B1153" s="56"/>
      <c r="C1153" s="34"/>
      <c r="D1153" s="34"/>
      <c r="E1153" s="35"/>
      <c r="F1153" s="35"/>
      <c r="G1153" s="35">
        <f t="shared" si="26"/>
        <v>0</v>
      </c>
      <c r="H1153" s="35"/>
      <c r="I1153" s="168"/>
      <c r="J1153" s="35"/>
      <c r="K1153" s="35"/>
    </row>
    <row r="1154" spans="1:11" s="25" customFormat="1" ht="12.75" x14ac:dyDescent="0.2">
      <c r="A1154" s="33">
        <v>43306</v>
      </c>
      <c r="B1154" s="56" t="s">
        <v>1069</v>
      </c>
      <c r="C1154" s="34" t="s">
        <v>237</v>
      </c>
      <c r="D1154" s="34" t="s">
        <v>40</v>
      </c>
      <c r="E1154" s="35">
        <v>1</v>
      </c>
      <c r="F1154" s="35">
        <v>580500.36</v>
      </c>
      <c r="G1154" s="35">
        <f t="shared" si="26"/>
        <v>580500.36</v>
      </c>
      <c r="H1154" s="35">
        <f>G1154</f>
        <v>580500.36</v>
      </c>
      <c r="I1154" s="168" t="s">
        <v>309</v>
      </c>
      <c r="J1154" s="35"/>
      <c r="K1154" s="35"/>
    </row>
    <row r="1155" spans="1:11" s="25" customFormat="1" ht="12.75" x14ac:dyDescent="0.2">
      <c r="A1155" s="33"/>
      <c r="B1155" s="56"/>
      <c r="C1155" s="34"/>
      <c r="D1155" s="34"/>
      <c r="E1155" s="35"/>
      <c r="F1155" s="35"/>
      <c r="G1155" s="35">
        <f t="shared" si="26"/>
        <v>0</v>
      </c>
      <c r="H1155" s="35"/>
      <c r="I1155" s="168"/>
      <c r="J1155" s="35"/>
      <c r="K1155" s="35"/>
    </row>
    <row r="1156" spans="1:11" s="25" customFormat="1" ht="12.75" x14ac:dyDescent="0.2">
      <c r="A1156" s="33">
        <v>43306</v>
      </c>
      <c r="B1156" s="56" t="s">
        <v>1070</v>
      </c>
      <c r="C1156" s="34" t="s">
        <v>712</v>
      </c>
      <c r="D1156" s="34" t="s">
        <v>869</v>
      </c>
      <c r="E1156" s="35">
        <v>2</v>
      </c>
      <c r="F1156" s="35">
        <v>220000</v>
      </c>
      <c r="G1156" s="35">
        <f t="shared" si="26"/>
        <v>440000</v>
      </c>
      <c r="H1156" s="35">
        <f>G1156</f>
        <v>440000</v>
      </c>
      <c r="I1156" s="168" t="s">
        <v>316</v>
      </c>
      <c r="J1156" s="35"/>
      <c r="K1156" s="35"/>
    </row>
    <row r="1157" spans="1:11" s="25" customFormat="1" ht="12.75" x14ac:dyDescent="0.2">
      <c r="A1157" s="33"/>
      <c r="B1157" s="56"/>
      <c r="C1157" s="34"/>
      <c r="D1157" s="34"/>
      <c r="E1157" s="35"/>
      <c r="F1157" s="35"/>
      <c r="G1157" s="35">
        <f t="shared" si="26"/>
        <v>0</v>
      </c>
      <c r="H1157" s="35"/>
      <c r="I1157" s="168"/>
      <c r="J1157" s="35"/>
      <c r="K1157" s="35"/>
    </row>
    <row r="1158" spans="1:11" s="25" customFormat="1" ht="12.75" x14ac:dyDescent="0.2">
      <c r="A1158" s="33">
        <v>43306</v>
      </c>
      <c r="B1158" s="56" t="s">
        <v>1071</v>
      </c>
      <c r="C1158" s="34" t="s">
        <v>1042</v>
      </c>
      <c r="D1158" s="34" t="s">
        <v>1072</v>
      </c>
      <c r="E1158" s="35">
        <v>3</v>
      </c>
      <c r="F1158" s="35">
        <v>199999.8</v>
      </c>
      <c r="G1158" s="35">
        <f t="shared" si="26"/>
        <v>599999.39999999991</v>
      </c>
      <c r="H1158" s="35">
        <f>G1158</f>
        <v>599999.39999999991</v>
      </c>
      <c r="I1158" s="168" t="s">
        <v>1215</v>
      </c>
      <c r="J1158" s="35"/>
      <c r="K1158" s="35"/>
    </row>
    <row r="1159" spans="1:11" s="25" customFormat="1" ht="12.75" x14ac:dyDescent="0.2">
      <c r="A1159" s="33"/>
      <c r="B1159" s="56"/>
      <c r="C1159" s="34"/>
      <c r="D1159" s="34"/>
      <c r="E1159" s="35"/>
      <c r="F1159" s="35"/>
      <c r="G1159" s="35">
        <f t="shared" si="26"/>
        <v>0</v>
      </c>
      <c r="H1159" s="35"/>
      <c r="I1159" s="168"/>
      <c r="J1159" s="35"/>
      <c r="K1159" s="35"/>
    </row>
    <row r="1160" spans="1:11" s="25" customFormat="1" ht="12.75" x14ac:dyDescent="0.2">
      <c r="A1160" s="33">
        <v>43306</v>
      </c>
      <c r="B1160" s="56" t="s">
        <v>1073</v>
      </c>
      <c r="C1160" s="34" t="s">
        <v>559</v>
      </c>
      <c r="D1160" s="34" t="s">
        <v>652</v>
      </c>
      <c r="E1160" s="35">
        <v>2</v>
      </c>
      <c r="F1160" s="35">
        <v>517000</v>
      </c>
      <c r="G1160" s="35">
        <f t="shared" si="26"/>
        <v>1034000</v>
      </c>
      <c r="H1160" s="35">
        <f>G1160</f>
        <v>1034000</v>
      </c>
      <c r="I1160" s="168" t="s">
        <v>1213</v>
      </c>
      <c r="J1160" s="35"/>
      <c r="K1160" s="35"/>
    </row>
    <row r="1161" spans="1:11" s="25" customFormat="1" ht="12.75" x14ac:dyDescent="0.2">
      <c r="A1161" s="33"/>
      <c r="B1161" s="56"/>
      <c r="C1161" s="34"/>
      <c r="D1161" s="34"/>
      <c r="E1161" s="35"/>
      <c r="F1161" s="35"/>
      <c r="G1161" s="35">
        <f t="shared" si="26"/>
        <v>0</v>
      </c>
      <c r="H1161" s="35"/>
      <c r="I1161" s="168"/>
      <c r="J1161" s="35"/>
      <c r="K1161" s="35"/>
    </row>
    <row r="1162" spans="1:11" s="25" customFormat="1" ht="12.75" x14ac:dyDescent="0.2">
      <c r="A1162" s="33">
        <v>43307</v>
      </c>
      <c r="B1162" s="56" t="s">
        <v>1074</v>
      </c>
      <c r="C1162" s="34" t="s">
        <v>1075</v>
      </c>
      <c r="D1162" s="34" t="s">
        <v>869</v>
      </c>
      <c r="E1162" s="35">
        <v>1</v>
      </c>
      <c r="F1162" s="35">
        <v>199999.8</v>
      </c>
      <c r="G1162" s="35">
        <f t="shared" si="26"/>
        <v>199999.8</v>
      </c>
      <c r="H1162" s="35"/>
      <c r="I1162" s="180" t="s">
        <v>1216</v>
      </c>
      <c r="J1162" s="35"/>
      <c r="K1162" s="35"/>
    </row>
    <row r="1163" spans="1:11" s="25" customFormat="1" ht="12.75" x14ac:dyDescent="0.2">
      <c r="A1163" s="33"/>
      <c r="B1163" s="56"/>
      <c r="C1163" s="34"/>
      <c r="D1163" s="34" t="s">
        <v>31</v>
      </c>
      <c r="E1163" s="35">
        <v>1</v>
      </c>
      <c r="F1163" s="35">
        <v>522000.27</v>
      </c>
      <c r="G1163" s="35">
        <f t="shared" si="26"/>
        <v>522000.27</v>
      </c>
      <c r="H1163" s="35">
        <f>SUM(G1162:G1163)</f>
        <v>722000.07000000007</v>
      </c>
      <c r="I1163" s="180"/>
      <c r="J1163" s="35"/>
      <c r="K1163" s="35"/>
    </row>
    <row r="1164" spans="1:11" s="25" customFormat="1" ht="12.75" x14ac:dyDescent="0.2">
      <c r="A1164" s="33"/>
      <c r="B1164" s="56"/>
      <c r="C1164" s="34"/>
      <c r="D1164" s="34"/>
      <c r="E1164" s="35"/>
      <c r="F1164" s="35"/>
      <c r="G1164" s="35">
        <f t="shared" si="26"/>
        <v>0</v>
      </c>
      <c r="H1164" s="35"/>
      <c r="I1164" s="168"/>
      <c r="J1164" s="35"/>
      <c r="K1164" s="35"/>
    </row>
    <row r="1165" spans="1:11" s="25" customFormat="1" ht="12.75" x14ac:dyDescent="0.2">
      <c r="A1165" s="33">
        <v>43307</v>
      </c>
      <c r="B1165" s="56" t="s">
        <v>1076</v>
      </c>
      <c r="C1165" s="34" t="s">
        <v>1077</v>
      </c>
      <c r="D1165" s="34" t="s">
        <v>1078</v>
      </c>
      <c r="E1165" s="35">
        <v>6</v>
      </c>
      <c r="F1165" s="35">
        <v>65499.5</v>
      </c>
      <c r="G1165" s="35">
        <f t="shared" si="26"/>
        <v>392997</v>
      </c>
      <c r="H1165" s="35"/>
      <c r="I1165" s="180" t="s">
        <v>1215</v>
      </c>
      <c r="J1165" s="35"/>
      <c r="K1165" s="35"/>
    </row>
    <row r="1166" spans="1:11" s="25" customFormat="1" ht="12.75" x14ac:dyDescent="0.2">
      <c r="A1166" s="33"/>
      <c r="B1166" s="56"/>
      <c r="C1166" s="34"/>
      <c r="D1166" s="34" t="s">
        <v>980</v>
      </c>
      <c r="E1166" s="35">
        <v>12</v>
      </c>
      <c r="F1166" s="35">
        <v>34999.800000000003</v>
      </c>
      <c r="G1166" s="35">
        <f t="shared" si="26"/>
        <v>419997.60000000003</v>
      </c>
      <c r="H1166" s="35"/>
      <c r="I1166" s="180"/>
      <c r="J1166" s="35"/>
      <c r="K1166" s="35"/>
    </row>
    <row r="1167" spans="1:11" s="25" customFormat="1" ht="12.75" x14ac:dyDescent="0.2">
      <c r="A1167" s="33"/>
      <c r="B1167" s="56"/>
      <c r="C1167" s="34"/>
      <c r="D1167" s="34" t="s">
        <v>990</v>
      </c>
      <c r="E1167" s="35">
        <v>12</v>
      </c>
      <c r="F1167" s="35">
        <v>34999.800000000003</v>
      </c>
      <c r="G1167" s="35">
        <f t="shared" si="26"/>
        <v>419997.60000000003</v>
      </c>
      <c r="H1167" s="35"/>
      <c r="I1167" s="180"/>
      <c r="J1167" s="35"/>
      <c r="K1167" s="35"/>
    </row>
    <row r="1168" spans="1:11" s="25" customFormat="1" ht="12.75" x14ac:dyDescent="0.2">
      <c r="A1168" s="33"/>
      <c r="B1168" s="56"/>
      <c r="C1168" s="34"/>
      <c r="D1168" s="34" t="s">
        <v>982</v>
      </c>
      <c r="E1168" s="35">
        <v>12</v>
      </c>
      <c r="F1168" s="35">
        <v>34999.800000000003</v>
      </c>
      <c r="G1168" s="35">
        <f t="shared" si="26"/>
        <v>419997.60000000003</v>
      </c>
      <c r="H1168" s="35"/>
      <c r="I1168" s="180"/>
      <c r="J1168" s="35"/>
      <c r="K1168" s="35"/>
    </row>
    <row r="1169" spans="1:11" s="25" customFormat="1" ht="12.75" x14ac:dyDescent="0.2">
      <c r="A1169" s="33"/>
      <c r="B1169" s="56"/>
      <c r="C1169" s="34"/>
      <c r="D1169" s="34" t="s">
        <v>1079</v>
      </c>
      <c r="E1169" s="35">
        <v>6</v>
      </c>
      <c r="F1169" s="35">
        <v>44999.9</v>
      </c>
      <c r="G1169" s="35">
        <f t="shared" si="26"/>
        <v>269999.40000000002</v>
      </c>
      <c r="H1169" s="35">
        <f>SUM(G1165:G1169)</f>
        <v>1922989.2000000002</v>
      </c>
      <c r="I1169" s="180"/>
      <c r="J1169" s="35"/>
      <c r="K1169" s="35"/>
    </row>
    <row r="1170" spans="1:11" s="25" customFormat="1" ht="12.75" x14ac:dyDescent="0.2">
      <c r="A1170" s="33"/>
      <c r="B1170" s="56"/>
      <c r="C1170" s="34"/>
      <c r="D1170" s="34"/>
      <c r="E1170" s="35"/>
      <c r="F1170" s="35"/>
      <c r="G1170" s="35">
        <f t="shared" si="26"/>
        <v>0</v>
      </c>
      <c r="H1170" s="35"/>
      <c r="I1170" s="168"/>
      <c r="J1170" s="35"/>
      <c r="K1170" s="35"/>
    </row>
    <row r="1171" spans="1:11" s="25" customFormat="1" ht="12.75" x14ac:dyDescent="0.2">
      <c r="A1171" s="33">
        <v>43307</v>
      </c>
      <c r="B1171" s="56" t="s">
        <v>1080</v>
      </c>
      <c r="C1171" s="34" t="s">
        <v>648</v>
      </c>
      <c r="D1171" s="34" t="s">
        <v>869</v>
      </c>
      <c r="E1171" s="35">
        <v>2</v>
      </c>
      <c r="F1171" s="35">
        <v>199999.8</v>
      </c>
      <c r="G1171" s="35">
        <f t="shared" si="26"/>
        <v>399999.6</v>
      </c>
      <c r="H1171" s="35"/>
      <c r="I1171" s="180" t="s">
        <v>674</v>
      </c>
      <c r="J1171" s="35"/>
      <c r="K1171" s="35"/>
    </row>
    <row r="1172" spans="1:11" s="25" customFormat="1" ht="12.75" x14ac:dyDescent="0.2">
      <c r="A1172" s="33"/>
      <c r="B1172" s="56"/>
      <c r="C1172" s="34"/>
      <c r="D1172" s="34" t="s">
        <v>109</v>
      </c>
      <c r="E1172" s="35">
        <v>2</v>
      </c>
      <c r="F1172" s="35">
        <v>215000.5</v>
      </c>
      <c r="G1172" s="35">
        <f t="shared" si="26"/>
        <v>430001</v>
      </c>
      <c r="H1172" s="35">
        <f>SUM(G1171:G1172)</f>
        <v>830000.6</v>
      </c>
      <c r="I1172" s="180"/>
      <c r="J1172" s="35"/>
      <c r="K1172" s="35"/>
    </row>
    <row r="1173" spans="1:11" s="25" customFormat="1" ht="12.75" x14ac:dyDescent="0.2">
      <c r="A1173" s="33"/>
      <c r="B1173" s="56"/>
      <c r="C1173" s="34"/>
      <c r="D1173" s="34"/>
      <c r="E1173" s="35"/>
      <c r="F1173" s="35"/>
      <c r="G1173" s="35">
        <f t="shared" si="26"/>
        <v>0</v>
      </c>
      <c r="H1173" s="35"/>
      <c r="I1173" s="168"/>
      <c r="J1173" s="35"/>
      <c r="K1173" s="35"/>
    </row>
    <row r="1174" spans="1:11" s="25" customFormat="1" ht="12.75" x14ac:dyDescent="0.2">
      <c r="A1174" s="33">
        <v>43307</v>
      </c>
      <c r="B1174" s="56" t="s">
        <v>1081</v>
      </c>
      <c r="C1174" s="34" t="s">
        <v>1002</v>
      </c>
      <c r="D1174" s="34" t="s">
        <v>869</v>
      </c>
      <c r="E1174" s="35">
        <v>1</v>
      </c>
      <c r="F1174" s="35">
        <v>199999.8</v>
      </c>
      <c r="G1174" s="35">
        <f t="shared" si="26"/>
        <v>199999.8</v>
      </c>
      <c r="H1174" s="35">
        <f>G1174</f>
        <v>199999.8</v>
      </c>
      <c r="I1174" s="168" t="s">
        <v>1250</v>
      </c>
      <c r="J1174" s="35"/>
      <c r="K1174" s="35"/>
    </row>
    <row r="1175" spans="1:11" s="25" customFormat="1" ht="12.75" x14ac:dyDescent="0.2">
      <c r="A1175" s="33"/>
      <c r="B1175" s="56"/>
      <c r="C1175" s="34"/>
      <c r="D1175" s="34"/>
      <c r="E1175" s="35"/>
      <c r="F1175" s="35"/>
      <c r="G1175" s="35">
        <f t="shared" si="26"/>
        <v>0</v>
      </c>
      <c r="H1175" s="35"/>
      <c r="I1175" s="168"/>
      <c r="J1175" s="35"/>
      <c r="K1175" s="35"/>
    </row>
    <row r="1176" spans="1:11" s="25" customFormat="1" ht="12.75" x14ac:dyDescent="0.2">
      <c r="A1176" s="33">
        <v>43307</v>
      </c>
      <c r="B1176" s="56" t="s">
        <v>1082</v>
      </c>
      <c r="C1176" s="34" t="s">
        <v>1083</v>
      </c>
      <c r="D1176" s="34" t="s">
        <v>910</v>
      </c>
      <c r="E1176" s="35">
        <v>6</v>
      </c>
      <c r="F1176" s="35">
        <v>216000.18</v>
      </c>
      <c r="G1176" s="35">
        <f t="shared" si="26"/>
        <v>1296001.08</v>
      </c>
      <c r="H1176" s="35"/>
      <c r="I1176" s="180" t="s">
        <v>1213</v>
      </c>
      <c r="J1176" s="35"/>
      <c r="K1176" s="35"/>
    </row>
    <row r="1177" spans="1:11" s="25" customFormat="1" ht="12.75" x14ac:dyDescent="0.2">
      <c r="A1177" s="33"/>
      <c r="B1177" s="56"/>
      <c r="C1177" s="34"/>
      <c r="D1177" s="34" t="s">
        <v>910</v>
      </c>
      <c r="E1177" s="35">
        <v>1</v>
      </c>
      <c r="F1177" s="35">
        <v>0</v>
      </c>
      <c r="G1177" s="35">
        <f t="shared" si="26"/>
        <v>0</v>
      </c>
      <c r="H1177" s="35">
        <f>SUM(G1176:G1177)</f>
        <v>1296001.08</v>
      </c>
      <c r="I1177" s="180"/>
      <c r="J1177" s="35"/>
      <c r="K1177" s="35"/>
    </row>
    <row r="1178" spans="1:11" s="25" customFormat="1" ht="12.75" x14ac:dyDescent="0.2">
      <c r="A1178" s="33"/>
      <c r="B1178" s="56"/>
      <c r="C1178" s="34"/>
      <c r="D1178" s="34"/>
      <c r="E1178" s="35"/>
      <c r="F1178" s="35"/>
      <c r="G1178" s="35">
        <f t="shared" si="26"/>
        <v>0</v>
      </c>
      <c r="H1178" s="35"/>
      <c r="I1178" s="168"/>
      <c r="J1178" s="35"/>
      <c r="K1178" s="35"/>
    </row>
    <row r="1179" spans="1:11" s="25" customFormat="1" ht="12.75" x14ac:dyDescent="0.2">
      <c r="A1179" s="33">
        <v>43307</v>
      </c>
      <c r="B1179" s="56" t="s">
        <v>1084</v>
      </c>
      <c r="C1179" s="34" t="s">
        <v>1077</v>
      </c>
      <c r="D1179" s="34" t="s">
        <v>1085</v>
      </c>
      <c r="E1179" s="35">
        <v>12</v>
      </c>
      <c r="F1179" s="35">
        <v>62499.8</v>
      </c>
      <c r="G1179" s="35">
        <f t="shared" si="26"/>
        <v>749997.60000000009</v>
      </c>
      <c r="H1179" s="35"/>
      <c r="I1179" s="180" t="s">
        <v>1215</v>
      </c>
      <c r="J1179" s="35"/>
      <c r="K1179" s="35"/>
    </row>
    <row r="1180" spans="1:11" s="25" customFormat="1" ht="12.75" x14ac:dyDescent="0.2">
      <c r="A1180" s="33"/>
      <c r="B1180" s="56"/>
      <c r="C1180" s="34"/>
      <c r="D1180" s="34" t="s">
        <v>1086</v>
      </c>
      <c r="E1180" s="35">
        <v>12</v>
      </c>
      <c r="F1180" s="35">
        <v>99999.9</v>
      </c>
      <c r="G1180" s="35">
        <f t="shared" si="26"/>
        <v>1199998.7999999998</v>
      </c>
      <c r="H1180" s="35">
        <f>SUM(G1179:G1180)</f>
        <v>1949996.4</v>
      </c>
      <c r="I1180" s="180"/>
      <c r="J1180" s="35"/>
      <c r="K1180" s="35"/>
    </row>
    <row r="1181" spans="1:11" s="25" customFormat="1" ht="12.75" x14ac:dyDescent="0.2">
      <c r="A1181" s="33"/>
      <c r="B1181" s="56"/>
      <c r="C1181" s="34"/>
      <c r="D1181" s="34"/>
      <c r="E1181" s="35"/>
      <c r="F1181" s="35"/>
      <c r="G1181" s="35">
        <f t="shared" si="26"/>
        <v>0</v>
      </c>
      <c r="H1181" s="35"/>
      <c r="I1181" s="168"/>
      <c r="J1181" s="35"/>
      <c r="K1181" s="35"/>
    </row>
    <row r="1182" spans="1:11" s="25" customFormat="1" ht="12.75" x14ac:dyDescent="0.2">
      <c r="A1182" s="33">
        <v>43307</v>
      </c>
      <c r="B1182" s="56" t="s">
        <v>1087</v>
      </c>
      <c r="C1182" s="34" t="s">
        <v>181</v>
      </c>
      <c r="D1182" s="34" t="s">
        <v>547</v>
      </c>
      <c r="E1182" s="35">
        <v>12</v>
      </c>
      <c r="F1182" s="35">
        <v>66999.899999999994</v>
      </c>
      <c r="G1182" s="35">
        <f t="shared" si="26"/>
        <v>803998.79999999993</v>
      </c>
      <c r="H1182" s="35"/>
      <c r="I1182" s="180" t="s">
        <v>1213</v>
      </c>
      <c r="J1182" s="35"/>
      <c r="K1182" s="35"/>
    </row>
    <row r="1183" spans="1:11" s="25" customFormat="1" ht="12.75" x14ac:dyDescent="0.2">
      <c r="A1183" s="33"/>
      <c r="B1183" s="56"/>
      <c r="C1183" s="34"/>
      <c r="D1183" s="34" t="s">
        <v>545</v>
      </c>
      <c r="E1183" s="35">
        <v>12</v>
      </c>
      <c r="F1183" s="35">
        <v>133999.79999999999</v>
      </c>
      <c r="G1183" s="35">
        <f t="shared" si="26"/>
        <v>1607997.5999999999</v>
      </c>
      <c r="H1183" s="35">
        <f>SUM(G1182:G1183)</f>
        <v>2411996.4</v>
      </c>
      <c r="I1183" s="180"/>
      <c r="J1183" s="35"/>
      <c r="K1183" s="35"/>
    </row>
    <row r="1184" spans="1:11" s="25" customFormat="1" ht="12.75" x14ac:dyDescent="0.2">
      <c r="A1184" s="33"/>
      <c r="B1184" s="56"/>
      <c r="C1184" s="34"/>
      <c r="D1184" s="34"/>
      <c r="E1184" s="35"/>
      <c r="F1184" s="35"/>
      <c r="G1184" s="35">
        <f t="shared" si="26"/>
        <v>0</v>
      </c>
      <c r="H1184" s="35"/>
      <c r="I1184" s="168"/>
      <c r="J1184" s="35"/>
      <c r="K1184" s="35"/>
    </row>
    <row r="1185" spans="1:11" s="25" customFormat="1" ht="12.75" x14ac:dyDescent="0.2">
      <c r="A1185" s="33">
        <v>43307</v>
      </c>
      <c r="B1185" s="56" t="s">
        <v>1088</v>
      </c>
      <c r="C1185" s="34" t="s">
        <v>253</v>
      </c>
      <c r="D1185" s="34" t="s">
        <v>109</v>
      </c>
      <c r="E1185" s="35">
        <v>6</v>
      </c>
      <c r="F1185" s="35">
        <v>215000.5</v>
      </c>
      <c r="G1185" s="35">
        <f t="shared" si="26"/>
        <v>1290003</v>
      </c>
      <c r="H1185" s="35">
        <f>G1185</f>
        <v>1290003</v>
      </c>
      <c r="I1185" s="168" t="s">
        <v>315</v>
      </c>
      <c r="J1185" s="35"/>
      <c r="K1185" s="35"/>
    </row>
    <row r="1186" spans="1:11" s="25" customFormat="1" ht="12.75" x14ac:dyDescent="0.2">
      <c r="A1186" s="33"/>
      <c r="B1186" s="56"/>
      <c r="C1186" s="34"/>
      <c r="D1186" s="34"/>
      <c r="E1186" s="35"/>
      <c r="F1186" s="35"/>
      <c r="G1186" s="35">
        <f t="shared" si="26"/>
        <v>0</v>
      </c>
      <c r="H1186" s="35"/>
      <c r="I1186" s="168"/>
      <c r="J1186" s="35"/>
      <c r="K1186" s="35"/>
    </row>
    <row r="1187" spans="1:11" s="25" customFormat="1" ht="12.75" x14ac:dyDescent="0.2">
      <c r="A1187" s="33">
        <v>43307</v>
      </c>
      <c r="B1187" s="56" t="s">
        <v>1089</v>
      </c>
      <c r="C1187" s="34" t="s">
        <v>442</v>
      </c>
      <c r="D1187" s="34" t="s">
        <v>104</v>
      </c>
      <c r="E1187" s="35">
        <v>1</v>
      </c>
      <c r="F1187" s="35">
        <v>522000.27</v>
      </c>
      <c r="G1187" s="35">
        <f t="shared" si="26"/>
        <v>522000.27</v>
      </c>
      <c r="H1187" s="35">
        <f>G1187</f>
        <v>522000.27</v>
      </c>
      <c r="I1187" s="168" t="s">
        <v>312</v>
      </c>
      <c r="J1187" s="35"/>
      <c r="K1187" s="35"/>
    </row>
    <row r="1188" spans="1:11" s="25" customFormat="1" ht="12.75" x14ac:dyDescent="0.2">
      <c r="A1188" s="33"/>
      <c r="B1188" s="56"/>
      <c r="C1188" s="34"/>
      <c r="D1188" s="34"/>
      <c r="E1188" s="35"/>
      <c r="F1188" s="35"/>
      <c r="G1188" s="35">
        <f t="shared" si="26"/>
        <v>0</v>
      </c>
      <c r="H1188" s="35"/>
      <c r="I1188" s="168"/>
      <c r="J1188" s="35"/>
      <c r="K1188" s="35"/>
    </row>
    <row r="1189" spans="1:11" s="25" customFormat="1" ht="12.75" x14ac:dyDescent="0.2">
      <c r="A1189" s="33">
        <v>43307</v>
      </c>
      <c r="B1189" s="56" t="s">
        <v>1090</v>
      </c>
      <c r="C1189" s="34" t="s">
        <v>442</v>
      </c>
      <c r="D1189" s="34" t="s">
        <v>869</v>
      </c>
      <c r="E1189" s="35">
        <v>4</v>
      </c>
      <c r="F1189" s="35">
        <v>199999.8</v>
      </c>
      <c r="G1189" s="35">
        <f t="shared" si="26"/>
        <v>799999.2</v>
      </c>
      <c r="H1189" s="35"/>
      <c r="I1189" s="180" t="s">
        <v>312</v>
      </c>
      <c r="J1189" s="35"/>
      <c r="K1189" s="35"/>
    </row>
    <row r="1190" spans="1:11" s="25" customFormat="1" ht="12.75" x14ac:dyDescent="0.2">
      <c r="A1190" s="33"/>
      <c r="B1190" s="56"/>
      <c r="C1190" s="34"/>
      <c r="D1190" s="34" t="s">
        <v>887</v>
      </c>
      <c r="E1190" s="35">
        <v>2</v>
      </c>
      <c r="F1190" s="35">
        <v>215000.5</v>
      </c>
      <c r="G1190" s="35">
        <f t="shared" si="26"/>
        <v>430001</v>
      </c>
      <c r="H1190" s="35"/>
      <c r="I1190" s="180"/>
      <c r="J1190" s="35"/>
      <c r="K1190" s="35"/>
    </row>
    <row r="1191" spans="1:11" s="25" customFormat="1" ht="12.75" x14ac:dyDescent="0.2">
      <c r="A1191" s="33"/>
      <c r="B1191" s="56"/>
      <c r="C1191" s="34"/>
      <c r="D1191" s="34" t="s">
        <v>109</v>
      </c>
      <c r="E1191" s="35">
        <v>2</v>
      </c>
      <c r="F1191" s="35">
        <v>215000.5</v>
      </c>
      <c r="G1191" s="35">
        <f t="shared" si="26"/>
        <v>430001</v>
      </c>
      <c r="H1191" s="35">
        <f>SUM(G1189:G1191)</f>
        <v>1660001.2</v>
      </c>
      <c r="I1191" s="180"/>
      <c r="J1191" s="35"/>
      <c r="K1191" s="35"/>
    </row>
    <row r="1192" spans="1:11" s="25" customFormat="1" ht="12.75" x14ac:dyDescent="0.2">
      <c r="A1192" s="33"/>
      <c r="B1192" s="56"/>
      <c r="C1192" s="34"/>
      <c r="D1192" s="34"/>
      <c r="E1192" s="35"/>
      <c r="F1192" s="35"/>
      <c r="G1192" s="35">
        <f t="shared" si="26"/>
        <v>0</v>
      </c>
      <c r="H1192" s="35"/>
      <c r="I1192" s="168"/>
      <c r="J1192" s="35"/>
      <c r="K1192" s="35"/>
    </row>
    <row r="1193" spans="1:11" s="25" customFormat="1" ht="12.75" x14ac:dyDescent="0.2">
      <c r="A1193" s="33">
        <v>43307</v>
      </c>
      <c r="B1193" s="56" t="s">
        <v>1091</v>
      </c>
      <c r="C1193" s="34" t="s">
        <v>1092</v>
      </c>
      <c r="D1193" s="34" t="s">
        <v>766</v>
      </c>
      <c r="E1193" s="35">
        <v>6</v>
      </c>
      <c r="F1193" s="35">
        <v>299999.7</v>
      </c>
      <c r="G1193" s="35">
        <f t="shared" si="26"/>
        <v>1799998.2000000002</v>
      </c>
      <c r="H1193" s="35"/>
      <c r="I1193" s="180" t="s">
        <v>316</v>
      </c>
      <c r="J1193" s="35"/>
      <c r="K1193" s="35"/>
    </row>
    <row r="1194" spans="1:11" s="25" customFormat="1" ht="12.75" x14ac:dyDescent="0.2">
      <c r="A1194" s="33"/>
      <c r="B1194" s="56"/>
      <c r="C1194" s="34"/>
      <c r="D1194" s="34" t="s">
        <v>765</v>
      </c>
      <c r="E1194" s="35">
        <v>6</v>
      </c>
      <c r="F1194" s="35">
        <v>299999.7</v>
      </c>
      <c r="G1194" s="35">
        <f t="shared" si="26"/>
        <v>1799998.2000000002</v>
      </c>
      <c r="H1194" s="35"/>
      <c r="I1194" s="180"/>
      <c r="J1194" s="35"/>
      <c r="K1194" s="35"/>
    </row>
    <row r="1195" spans="1:11" s="25" customFormat="1" ht="12.75" x14ac:dyDescent="0.2">
      <c r="A1195" s="33"/>
      <c r="B1195" s="56"/>
      <c r="C1195" s="34"/>
      <c r="D1195" s="34" t="s">
        <v>319</v>
      </c>
      <c r="E1195" s="35">
        <v>12</v>
      </c>
      <c r="F1195" s="35">
        <v>670000.1</v>
      </c>
      <c r="G1195" s="35">
        <f t="shared" si="26"/>
        <v>8040001.1999999993</v>
      </c>
      <c r="H1195" s="35">
        <f>SUM(G1193:G1195)</f>
        <v>11639997.6</v>
      </c>
      <c r="I1195" s="180"/>
      <c r="J1195" s="35"/>
      <c r="K1195" s="35"/>
    </row>
    <row r="1196" spans="1:11" s="25" customFormat="1" ht="12.75" x14ac:dyDescent="0.2">
      <c r="A1196" s="33"/>
      <c r="B1196" s="56"/>
      <c r="C1196" s="34"/>
      <c r="D1196" s="34"/>
      <c r="E1196" s="35"/>
      <c r="F1196" s="35"/>
      <c r="G1196" s="35">
        <f t="shared" si="26"/>
        <v>0</v>
      </c>
      <c r="H1196" s="35"/>
      <c r="I1196" s="168"/>
      <c r="J1196" s="35"/>
      <c r="K1196" s="35"/>
    </row>
    <row r="1197" spans="1:11" s="25" customFormat="1" ht="12.75" x14ac:dyDescent="0.2">
      <c r="A1197" s="33">
        <v>43307</v>
      </c>
      <c r="B1197" s="56" t="s">
        <v>1093</v>
      </c>
      <c r="C1197" s="34" t="s">
        <v>1077</v>
      </c>
      <c r="D1197" s="34" t="s">
        <v>1086</v>
      </c>
      <c r="E1197" s="35">
        <v>12</v>
      </c>
      <c r="F1197" s="35">
        <v>99999.9</v>
      </c>
      <c r="G1197" s="35">
        <f t="shared" si="26"/>
        <v>1199998.7999999998</v>
      </c>
      <c r="H1197" s="35"/>
      <c r="I1197" s="180" t="s">
        <v>1215</v>
      </c>
      <c r="J1197" s="35"/>
      <c r="K1197" s="35"/>
    </row>
    <row r="1198" spans="1:11" s="25" customFormat="1" ht="12.75" x14ac:dyDescent="0.2">
      <c r="A1198" s="33"/>
      <c r="B1198" s="56"/>
      <c r="C1198" s="34"/>
      <c r="D1198" s="34" t="s">
        <v>1085</v>
      </c>
      <c r="E1198" s="35">
        <v>12</v>
      </c>
      <c r="F1198" s="35">
        <v>62499.8</v>
      </c>
      <c r="G1198" s="35">
        <f t="shared" si="26"/>
        <v>749997.60000000009</v>
      </c>
      <c r="H1198" s="35"/>
      <c r="I1198" s="180"/>
      <c r="J1198" s="35"/>
      <c r="K1198" s="35"/>
    </row>
    <row r="1199" spans="1:11" s="25" customFormat="1" ht="12.75" x14ac:dyDescent="0.2">
      <c r="A1199" s="33"/>
      <c r="B1199" s="56"/>
      <c r="C1199" s="34"/>
      <c r="D1199" s="34" t="s">
        <v>1094</v>
      </c>
      <c r="E1199" s="35">
        <v>6</v>
      </c>
      <c r="F1199" s="35">
        <v>199999.8</v>
      </c>
      <c r="G1199" s="35">
        <f t="shared" si="26"/>
        <v>1199998.7999999998</v>
      </c>
      <c r="H1199" s="35">
        <f>SUM(G1197:G1199)</f>
        <v>3149995.1999999997</v>
      </c>
      <c r="I1199" s="180"/>
      <c r="J1199" s="35"/>
      <c r="K1199" s="35"/>
    </row>
    <row r="1200" spans="1:11" s="25" customFormat="1" ht="12.75" x14ac:dyDescent="0.2">
      <c r="A1200" s="33"/>
      <c r="B1200" s="56"/>
      <c r="C1200" s="34"/>
      <c r="D1200" s="34"/>
      <c r="E1200" s="35"/>
      <c r="F1200" s="35"/>
      <c r="G1200" s="35">
        <f t="shared" si="26"/>
        <v>0</v>
      </c>
      <c r="H1200" s="35"/>
      <c r="I1200" s="168"/>
      <c r="J1200" s="35"/>
      <c r="K1200" s="35"/>
    </row>
    <row r="1201" spans="1:11" s="25" customFormat="1" ht="12.75" x14ac:dyDescent="0.2">
      <c r="A1201" s="33">
        <v>43307</v>
      </c>
      <c r="B1201" s="56" t="s">
        <v>1095</v>
      </c>
      <c r="C1201" s="34" t="s">
        <v>1077</v>
      </c>
      <c r="D1201" s="34" t="s">
        <v>1096</v>
      </c>
      <c r="E1201" s="35">
        <v>2</v>
      </c>
      <c r="F1201" s="35">
        <v>218500.095</v>
      </c>
      <c r="G1201" s="35">
        <f t="shared" si="26"/>
        <v>437000.19</v>
      </c>
      <c r="H1201" s="35"/>
      <c r="I1201" s="180" t="s">
        <v>1215</v>
      </c>
      <c r="J1201" s="35"/>
      <c r="K1201" s="35"/>
    </row>
    <row r="1202" spans="1:11" s="25" customFormat="1" ht="12.75" x14ac:dyDescent="0.2">
      <c r="A1202" s="33"/>
      <c r="B1202" s="56"/>
      <c r="C1202" s="34"/>
      <c r="D1202" s="34" t="s">
        <v>1097</v>
      </c>
      <c r="E1202" s="35">
        <v>2</v>
      </c>
      <c r="F1202" s="35">
        <v>218500.095</v>
      </c>
      <c r="G1202" s="35">
        <f t="shared" si="26"/>
        <v>437000.19</v>
      </c>
      <c r="H1202" s="35"/>
      <c r="I1202" s="180"/>
      <c r="J1202" s="35"/>
      <c r="K1202" s="35"/>
    </row>
    <row r="1203" spans="1:11" s="25" customFormat="1" ht="12.75" x14ac:dyDescent="0.2">
      <c r="A1203" s="33"/>
      <c r="B1203" s="56"/>
      <c r="C1203" s="34"/>
      <c r="D1203" s="34" t="s">
        <v>1098</v>
      </c>
      <c r="E1203" s="35">
        <v>2</v>
      </c>
      <c r="F1203" s="35">
        <v>218500.095</v>
      </c>
      <c r="G1203" s="35">
        <f t="shared" si="26"/>
        <v>437000.19</v>
      </c>
      <c r="H1203" s="35"/>
      <c r="I1203" s="180"/>
      <c r="J1203" s="35"/>
      <c r="K1203" s="35"/>
    </row>
    <row r="1204" spans="1:11" s="25" customFormat="1" ht="12.75" x14ac:dyDescent="0.2">
      <c r="A1204" s="33"/>
      <c r="B1204" s="56"/>
      <c r="C1204" s="34"/>
      <c r="D1204" s="34" t="s">
        <v>1099</v>
      </c>
      <c r="E1204" s="35">
        <v>2</v>
      </c>
      <c r="F1204" s="35">
        <v>218500.095</v>
      </c>
      <c r="G1204" s="35">
        <f t="shared" si="26"/>
        <v>437000.19</v>
      </c>
      <c r="H1204" s="35"/>
      <c r="I1204" s="180"/>
      <c r="J1204" s="35"/>
      <c r="K1204" s="35"/>
    </row>
    <row r="1205" spans="1:11" s="25" customFormat="1" ht="12.75" x14ac:dyDescent="0.2">
      <c r="A1205" s="33"/>
      <c r="B1205" s="56"/>
      <c r="C1205" s="34"/>
      <c r="D1205" s="34" t="s">
        <v>1100</v>
      </c>
      <c r="E1205" s="35">
        <v>2</v>
      </c>
      <c r="F1205" s="35">
        <v>218500.095</v>
      </c>
      <c r="G1205" s="35">
        <f t="shared" si="26"/>
        <v>437000.19</v>
      </c>
      <c r="H1205" s="35"/>
      <c r="I1205" s="180"/>
      <c r="J1205" s="35"/>
      <c r="K1205" s="35"/>
    </row>
    <row r="1206" spans="1:11" s="25" customFormat="1" ht="12.75" x14ac:dyDescent="0.2">
      <c r="A1206" s="33"/>
      <c r="B1206" s="56"/>
      <c r="C1206" s="34"/>
      <c r="D1206" s="34" t="s">
        <v>1101</v>
      </c>
      <c r="E1206" s="35">
        <v>2</v>
      </c>
      <c r="F1206" s="35">
        <v>218500.095</v>
      </c>
      <c r="G1206" s="35">
        <f t="shared" si="26"/>
        <v>437000.19</v>
      </c>
      <c r="H1206" s="35"/>
      <c r="I1206" s="180"/>
      <c r="J1206" s="35"/>
      <c r="K1206" s="35"/>
    </row>
    <row r="1207" spans="1:11" s="25" customFormat="1" ht="12.75" x14ac:dyDescent="0.2">
      <c r="A1207" s="33"/>
      <c r="B1207" s="56"/>
      <c r="C1207" s="34"/>
      <c r="D1207" s="34" t="s">
        <v>1102</v>
      </c>
      <c r="E1207" s="35">
        <v>2</v>
      </c>
      <c r="F1207" s="35">
        <v>218500.095</v>
      </c>
      <c r="G1207" s="35">
        <f t="shared" si="26"/>
        <v>437000.19</v>
      </c>
      <c r="H1207" s="35">
        <f>SUM(G1201:G1207)</f>
        <v>3059001.33</v>
      </c>
      <c r="I1207" s="180"/>
      <c r="J1207" s="35"/>
      <c r="K1207" s="35"/>
    </row>
    <row r="1208" spans="1:11" s="25" customFormat="1" ht="12.75" x14ac:dyDescent="0.2">
      <c r="A1208" s="33"/>
      <c r="B1208" s="56"/>
      <c r="C1208" s="34"/>
      <c r="D1208" s="34"/>
      <c r="E1208" s="35"/>
      <c r="F1208" s="35"/>
      <c r="G1208" s="35">
        <f t="shared" si="26"/>
        <v>0</v>
      </c>
      <c r="H1208" s="35"/>
      <c r="I1208" s="168"/>
      <c r="J1208" s="35"/>
      <c r="K1208" s="35"/>
    </row>
    <row r="1209" spans="1:11" s="25" customFormat="1" ht="12.75" x14ac:dyDescent="0.2">
      <c r="A1209" s="33">
        <v>43307</v>
      </c>
      <c r="B1209" s="56" t="s">
        <v>1103</v>
      </c>
      <c r="C1209" s="34" t="s">
        <v>1002</v>
      </c>
      <c r="D1209" s="34" t="s">
        <v>1098</v>
      </c>
      <c r="E1209" s="35">
        <v>2</v>
      </c>
      <c r="F1209" s="35">
        <v>207000.09</v>
      </c>
      <c r="G1209" s="35">
        <f t="shared" si="26"/>
        <v>414000.18</v>
      </c>
      <c r="H1209" s="35"/>
      <c r="I1209" s="180" t="s">
        <v>314</v>
      </c>
      <c r="J1209" s="35"/>
      <c r="K1209" s="35"/>
    </row>
    <row r="1210" spans="1:11" s="25" customFormat="1" ht="12.75" x14ac:dyDescent="0.2">
      <c r="A1210" s="33"/>
      <c r="B1210" s="56"/>
      <c r="C1210" s="34"/>
      <c r="D1210" s="34" t="s">
        <v>541</v>
      </c>
      <c r="E1210" s="35">
        <v>1</v>
      </c>
      <c r="F1210" s="35">
        <v>148500</v>
      </c>
      <c r="G1210" s="35">
        <f t="shared" si="26"/>
        <v>148500</v>
      </c>
      <c r="H1210" s="35">
        <f>SUM(G1209:G1210)</f>
        <v>562500.17999999993</v>
      </c>
      <c r="I1210" s="180"/>
      <c r="J1210" s="35"/>
      <c r="K1210" s="35"/>
    </row>
    <row r="1211" spans="1:11" s="25" customFormat="1" ht="12.75" x14ac:dyDescent="0.2">
      <c r="A1211" s="33"/>
      <c r="B1211" s="56"/>
      <c r="C1211" s="34"/>
      <c r="D1211" s="34"/>
      <c r="E1211" s="35"/>
      <c r="F1211" s="35"/>
      <c r="G1211" s="35">
        <f t="shared" si="26"/>
        <v>0</v>
      </c>
      <c r="H1211" s="35"/>
      <c r="I1211" s="168"/>
      <c r="J1211" s="35"/>
      <c r="K1211" s="35"/>
    </row>
    <row r="1212" spans="1:11" s="25" customFormat="1" ht="12.75" x14ac:dyDescent="0.2">
      <c r="A1212" s="33">
        <v>43307</v>
      </c>
      <c r="B1212" s="56" t="s">
        <v>1104</v>
      </c>
      <c r="C1212" s="34" t="s">
        <v>59</v>
      </c>
      <c r="D1212" s="34" t="s">
        <v>60</v>
      </c>
      <c r="E1212" s="35">
        <v>3</v>
      </c>
      <c r="F1212" s="35">
        <v>277200</v>
      </c>
      <c r="G1212" s="35">
        <f t="shared" si="26"/>
        <v>831600</v>
      </c>
      <c r="H1212" s="35">
        <f>G1212</f>
        <v>831600</v>
      </c>
      <c r="I1212" s="168" t="s">
        <v>309</v>
      </c>
      <c r="J1212" s="35"/>
      <c r="K1212" s="35"/>
    </row>
    <row r="1213" spans="1:11" s="25" customFormat="1" ht="12.75" x14ac:dyDescent="0.2">
      <c r="A1213" s="33"/>
      <c r="B1213" s="56"/>
      <c r="C1213" s="34"/>
      <c r="D1213" s="34"/>
      <c r="E1213" s="35"/>
      <c r="F1213" s="35"/>
      <c r="G1213" s="35">
        <f t="shared" si="26"/>
        <v>0</v>
      </c>
      <c r="H1213" s="35"/>
      <c r="I1213" s="168"/>
      <c r="J1213" s="35"/>
      <c r="K1213" s="35"/>
    </row>
    <row r="1214" spans="1:11" s="25" customFormat="1" ht="12.75" x14ac:dyDescent="0.2">
      <c r="A1214" s="33">
        <v>43307</v>
      </c>
      <c r="B1214" s="56" t="s">
        <v>1105</v>
      </c>
      <c r="C1214" s="34" t="s">
        <v>1106</v>
      </c>
      <c r="D1214" s="34" t="s">
        <v>1107</v>
      </c>
      <c r="E1214" s="35">
        <v>4</v>
      </c>
      <c r="F1214" s="35">
        <v>11000</v>
      </c>
      <c r="G1214" s="35">
        <f t="shared" si="26"/>
        <v>44000</v>
      </c>
      <c r="H1214" s="35">
        <f>G1214</f>
        <v>44000</v>
      </c>
      <c r="I1214" s="168" t="s">
        <v>1215</v>
      </c>
      <c r="J1214" s="35"/>
      <c r="K1214" s="35"/>
    </row>
    <row r="1215" spans="1:11" s="25" customFormat="1" ht="12.75" x14ac:dyDescent="0.2">
      <c r="A1215" s="33"/>
      <c r="B1215" s="56"/>
      <c r="C1215" s="34"/>
      <c r="D1215" s="34"/>
      <c r="E1215" s="35"/>
      <c r="F1215" s="35"/>
      <c r="G1215" s="35">
        <f t="shared" si="26"/>
        <v>0</v>
      </c>
      <c r="H1215" s="35"/>
      <c r="I1215" s="168"/>
      <c r="J1215" s="35"/>
      <c r="K1215" s="35"/>
    </row>
    <row r="1216" spans="1:11" s="25" customFormat="1" ht="12.75" x14ac:dyDescent="0.2">
      <c r="A1216" s="33">
        <v>43307</v>
      </c>
      <c r="B1216" s="56" t="s">
        <v>1108</v>
      </c>
      <c r="C1216" s="34" t="s">
        <v>181</v>
      </c>
      <c r="D1216" s="34" t="s">
        <v>577</v>
      </c>
      <c r="E1216" s="35">
        <v>24</v>
      </c>
      <c r="F1216" s="35">
        <v>66999.899999999994</v>
      </c>
      <c r="G1216" s="35">
        <f t="shared" si="26"/>
        <v>1607997.5999999999</v>
      </c>
      <c r="H1216" s="35"/>
      <c r="I1216" s="180" t="s">
        <v>1213</v>
      </c>
      <c r="J1216" s="35"/>
      <c r="K1216" s="35"/>
    </row>
    <row r="1217" spans="1:11" s="25" customFormat="1" ht="12.75" x14ac:dyDescent="0.2">
      <c r="A1217" s="33"/>
      <c r="B1217" s="56"/>
      <c r="C1217" s="34"/>
      <c r="D1217" s="34" t="s">
        <v>548</v>
      </c>
      <c r="E1217" s="35">
        <v>24</v>
      </c>
      <c r="F1217" s="35">
        <v>66999.899999999994</v>
      </c>
      <c r="G1217" s="35">
        <f t="shared" si="26"/>
        <v>1607997.5999999999</v>
      </c>
      <c r="H1217" s="35"/>
      <c r="I1217" s="180"/>
      <c r="J1217" s="35"/>
      <c r="K1217" s="35"/>
    </row>
    <row r="1218" spans="1:11" s="25" customFormat="1" ht="12.75" x14ac:dyDescent="0.2">
      <c r="A1218" s="33"/>
      <c r="B1218" s="56"/>
      <c r="C1218" s="34"/>
      <c r="D1218" s="34" t="s">
        <v>1109</v>
      </c>
      <c r="E1218" s="35">
        <v>48</v>
      </c>
      <c r="F1218" s="35">
        <v>66999.899999999994</v>
      </c>
      <c r="G1218" s="35">
        <f t="shared" si="26"/>
        <v>3215995.1999999997</v>
      </c>
      <c r="H1218" s="35"/>
      <c r="I1218" s="180"/>
      <c r="J1218" s="35"/>
      <c r="K1218" s="35"/>
    </row>
    <row r="1219" spans="1:11" s="25" customFormat="1" ht="12.75" x14ac:dyDescent="0.2">
      <c r="A1219" s="33"/>
      <c r="B1219" s="56"/>
      <c r="C1219" s="34"/>
      <c r="D1219" s="34" t="s">
        <v>543</v>
      </c>
      <c r="E1219" s="35">
        <v>24</v>
      </c>
      <c r="F1219" s="35">
        <v>133999.79999999999</v>
      </c>
      <c r="G1219" s="35">
        <f t="shared" si="26"/>
        <v>3215995.1999999997</v>
      </c>
      <c r="H1219" s="35"/>
      <c r="I1219" s="180"/>
      <c r="J1219" s="35"/>
      <c r="K1219" s="35"/>
    </row>
    <row r="1220" spans="1:11" s="25" customFormat="1" ht="12.75" x14ac:dyDescent="0.2">
      <c r="A1220" s="33"/>
      <c r="B1220" s="56"/>
      <c r="C1220" s="34"/>
      <c r="D1220" s="34" t="s">
        <v>544</v>
      </c>
      <c r="E1220" s="35">
        <v>12</v>
      </c>
      <c r="F1220" s="35">
        <v>133999.79999999999</v>
      </c>
      <c r="G1220" s="35">
        <f t="shared" si="26"/>
        <v>1607997.5999999999</v>
      </c>
      <c r="H1220" s="35"/>
      <c r="I1220" s="180"/>
      <c r="J1220" s="35"/>
      <c r="K1220" s="35"/>
    </row>
    <row r="1221" spans="1:11" s="25" customFormat="1" ht="12.75" x14ac:dyDescent="0.2">
      <c r="A1221" s="33"/>
      <c r="B1221" s="56"/>
      <c r="C1221" s="34"/>
      <c r="D1221" s="34" t="s">
        <v>545</v>
      </c>
      <c r="E1221" s="35">
        <v>12</v>
      </c>
      <c r="F1221" s="35">
        <v>133999.79999999999</v>
      </c>
      <c r="G1221" s="35">
        <f t="shared" si="26"/>
        <v>1607997.5999999999</v>
      </c>
      <c r="H1221" s="35">
        <f>SUM(G1216:G1221)</f>
        <v>12863980.799999999</v>
      </c>
      <c r="I1221" s="180"/>
      <c r="J1221" s="35"/>
      <c r="K1221" s="35"/>
    </row>
    <row r="1222" spans="1:11" s="25" customFormat="1" ht="12.75" x14ac:dyDescent="0.2">
      <c r="A1222" s="33"/>
      <c r="B1222" s="56"/>
      <c r="C1222" s="34"/>
      <c r="D1222" s="34"/>
      <c r="E1222" s="35"/>
      <c r="F1222" s="35"/>
      <c r="G1222" s="35">
        <f t="shared" si="26"/>
        <v>0</v>
      </c>
      <c r="H1222" s="35"/>
      <c r="I1222" s="168"/>
      <c r="J1222" s="35"/>
      <c r="K1222" s="35"/>
    </row>
    <row r="1223" spans="1:11" s="25" customFormat="1" ht="12.75" x14ac:dyDescent="0.2">
      <c r="A1223" s="33">
        <v>43307</v>
      </c>
      <c r="B1223" s="56" t="s">
        <v>1110</v>
      </c>
      <c r="C1223" s="34" t="s">
        <v>1111</v>
      </c>
      <c r="D1223" s="34" t="s">
        <v>109</v>
      </c>
      <c r="E1223" s="35">
        <v>2</v>
      </c>
      <c r="F1223" s="35">
        <v>215000.5</v>
      </c>
      <c r="G1223" s="35">
        <f t="shared" si="26"/>
        <v>430001</v>
      </c>
      <c r="H1223" s="35">
        <f>G1223</f>
        <v>430001</v>
      </c>
      <c r="I1223" s="168" t="s">
        <v>309</v>
      </c>
      <c r="J1223" s="35"/>
      <c r="K1223" s="35"/>
    </row>
    <row r="1224" spans="1:11" s="25" customFormat="1" ht="12.75" x14ac:dyDescent="0.2">
      <c r="A1224" s="33"/>
      <c r="B1224" s="56"/>
      <c r="C1224" s="34"/>
      <c r="D1224" s="34"/>
      <c r="E1224" s="35"/>
      <c r="F1224" s="35"/>
      <c r="G1224" s="35">
        <f t="shared" si="26"/>
        <v>0</v>
      </c>
      <c r="H1224" s="35"/>
      <c r="I1224" s="168"/>
      <c r="J1224" s="35"/>
      <c r="K1224" s="35"/>
    </row>
    <row r="1225" spans="1:11" s="25" customFormat="1" ht="12.75" x14ac:dyDescent="0.2">
      <c r="A1225" s="33">
        <v>43307</v>
      </c>
      <c r="B1225" s="56" t="s">
        <v>1112</v>
      </c>
      <c r="C1225" s="34" t="s">
        <v>808</v>
      </c>
      <c r="D1225" s="34" t="s">
        <v>109</v>
      </c>
      <c r="E1225" s="35">
        <v>1</v>
      </c>
      <c r="F1225" s="35">
        <v>215000.5</v>
      </c>
      <c r="G1225" s="35">
        <f t="shared" si="26"/>
        <v>215000.5</v>
      </c>
      <c r="H1225" s="35"/>
      <c r="I1225" s="180" t="s">
        <v>309</v>
      </c>
      <c r="J1225" s="35"/>
      <c r="K1225" s="35"/>
    </row>
    <row r="1226" spans="1:11" s="25" customFormat="1" ht="12.75" x14ac:dyDescent="0.2">
      <c r="A1226" s="33"/>
      <c r="B1226" s="56"/>
      <c r="C1226" s="34"/>
      <c r="D1226" s="34" t="s">
        <v>887</v>
      </c>
      <c r="E1226" s="35">
        <v>1</v>
      </c>
      <c r="F1226" s="35">
        <v>215000.5</v>
      </c>
      <c r="G1226" s="35">
        <f t="shared" si="26"/>
        <v>215000.5</v>
      </c>
      <c r="H1226" s="35">
        <f>SUM(G1225:G1226)</f>
        <v>430001</v>
      </c>
      <c r="I1226" s="180"/>
      <c r="J1226" s="35"/>
      <c r="K1226" s="35"/>
    </row>
    <row r="1227" spans="1:11" s="25" customFormat="1" ht="12.75" x14ac:dyDescent="0.2">
      <c r="A1227" s="33"/>
      <c r="B1227" s="56"/>
      <c r="C1227" s="34"/>
      <c r="D1227" s="34"/>
      <c r="E1227" s="35"/>
      <c r="F1227" s="35"/>
      <c r="G1227" s="35">
        <f t="shared" si="26"/>
        <v>0</v>
      </c>
      <c r="H1227" s="35"/>
      <c r="I1227" s="168"/>
      <c r="J1227" s="35"/>
      <c r="K1227" s="35"/>
    </row>
    <row r="1228" spans="1:11" s="25" customFormat="1" ht="12.75" x14ac:dyDescent="0.2">
      <c r="A1228" s="33">
        <v>43307</v>
      </c>
      <c r="B1228" s="56" t="s">
        <v>1113</v>
      </c>
      <c r="C1228" s="34" t="s">
        <v>359</v>
      </c>
      <c r="D1228" s="34" t="s">
        <v>31</v>
      </c>
      <c r="E1228" s="35">
        <v>1</v>
      </c>
      <c r="F1228" s="35">
        <v>522000.27</v>
      </c>
      <c r="G1228" s="35">
        <f t="shared" si="26"/>
        <v>522000.27</v>
      </c>
      <c r="H1228" s="35">
        <f>G1228</f>
        <v>522000.27</v>
      </c>
      <c r="I1228" s="168" t="s">
        <v>309</v>
      </c>
      <c r="J1228" s="35"/>
      <c r="K1228" s="35"/>
    </row>
    <row r="1229" spans="1:11" s="25" customFormat="1" ht="12.75" x14ac:dyDescent="0.2">
      <c r="A1229" s="33"/>
      <c r="B1229" s="56"/>
      <c r="C1229" s="34"/>
      <c r="D1229" s="34"/>
      <c r="E1229" s="35"/>
      <c r="F1229" s="35"/>
      <c r="G1229" s="35">
        <f t="shared" si="26"/>
        <v>0</v>
      </c>
      <c r="H1229" s="35"/>
      <c r="I1229" s="168"/>
      <c r="J1229" s="35"/>
      <c r="K1229" s="35"/>
    </row>
    <row r="1230" spans="1:11" s="25" customFormat="1" ht="12.75" x14ac:dyDescent="0.2">
      <c r="A1230" s="33">
        <v>43307</v>
      </c>
      <c r="B1230" s="56" t="s">
        <v>1114</v>
      </c>
      <c r="C1230" s="34" t="s">
        <v>258</v>
      </c>
      <c r="D1230" s="34" t="s">
        <v>31</v>
      </c>
      <c r="E1230" s="35">
        <v>4</v>
      </c>
      <c r="F1230" s="35">
        <v>522000.27</v>
      </c>
      <c r="G1230" s="35">
        <f t="shared" si="26"/>
        <v>2088001.08</v>
      </c>
      <c r="H1230" s="35">
        <f>G1230</f>
        <v>2088001.08</v>
      </c>
      <c r="I1230" s="168" t="s">
        <v>314</v>
      </c>
      <c r="J1230" s="35"/>
      <c r="K1230" s="35"/>
    </row>
    <row r="1231" spans="1:11" s="25" customFormat="1" ht="12.75" x14ac:dyDescent="0.2">
      <c r="A1231" s="33"/>
      <c r="B1231" s="56"/>
      <c r="C1231" s="34"/>
      <c r="D1231" s="34"/>
      <c r="E1231" s="35"/>
      <c r="F1231" s="35"/>
      <c r="G1231" s="35">
        <f t="shared" si="26"/>
        <v>0</v>
      </c>
      <c r="H1231" s="35"/>
      <c r="I1231" s="168"/>
      <c r="J1231" s="35"/>
      <c r="K1231" s="35"/>
    </row>
    <row r="1232" spans="1:11" s="25" customFormat="1" ht="12.75" x14ac:dyDescent="0.2">
      <c r="A1232" s="33">
        <v>43307</v>
      </c>
      <c r="B1232" s="56" t="s">
        <v>1115</v>
      </c>
      <c r="C1232" s="34" t="s">
        <v>1116</v>
      </c>
      <c r="D1232" s="34" t="s">
        <v>31</v>
      </c>
      <c r="E1232" s="35">
        <v>6</v>
      </c>
      <c r="F1232" s="35">
        <v>522000.27</v>
      </c>
      <c r="G1232" s="35">
        <f t="shared" si="26"/>
        <v>3132001.62</v>
      </c>
      <c r="H1232" s="35">
        <f>G1232</f>
        <v>3132001.62</v>
      </c>
      <c r="I1232" s="168" t="s">
        <v>309</v>
      </c>
      <c r="J1232" s="35"/>
      <c r="K1232" s="35"/>
    </row>
    <row r="1233" spans="1:11" s="25" customFormat="1" ht="12.75" x14ac:dyDescent="0.2">
      <c r="A1233" s="33"/>
      <c r="B1233" s="56"/>
      <c r="C1233" s="34"/>
      <c r="D1233" s="34"/>
      <c r="E1233" s="35"/>
      <c r="F1233" s="35"/>
      <c r="G1233" s="35">
        <f t="shared" si="26"/>
        <v>0</v>
      </c>
      <c r="H1233" s="35"/>
      <c r="I1233" s="168"/>
      <c r="J1233" s="35"/>
      <c r="K1233" s="35"/>
    </row>
    <row r="1234" spans="1:11" s="25" customFormat="1" ht="12.75" x14ac:dyDescent="0.2">
      <c r="A1234" s="33">
        <v>43307</v>
      </c>
      <c r="B1234" s="56" t="s">
        <v>1117</v>
      </c>
      <c r="C1234" s="34" t="s">
        <v>1118</v>
      </c>
      <c r="D1234" s="34" t="s">
        <v>31</v>
      </c>
      <c r="E1234" s="35">
        <v>4</v>
      </c>
      <c r="F1234" s="35">
        <v>522000.27</v>
      </c>
      <c r="G1234" s="35">
        <f t="shared" si="26"/>
        <v>2088001.08</v>
      </c>
      <c r="H1234" s="35">
        <f>G1234</f>
        <v>2088001.08</v>
      </c>
      <c r="I1234" s="168" t="s">
        <v>313</v>
      </c>
      <c r="J1234" s="35"/>
      <c r="K1234" s="35"/>
    </row>
    <row r="1235" spans="1:11" s="25" customFormat="1" ht="12.75" x14ac:dyDescent="0.2">
      <c r="A1235" s="33"/>
      <c r="B1235" s="56"/>
      <c r="C1235" s="34"/>
      <c r="D1235" s="34"/>
      <c r="E1235" s="35"/>
      <c r="F1235" s="35"/>
      <c r="G1235" s="35">
        <f t="shared" si="26"/>
        <v>0</v>
      </c>
      <c r="H1235" s="35"/>
      <c r="I1235" s="168"/>
      <c r="J1235" s="35"/>
      <c r="K1235" s="35"/>
    </row>
    <row r="1236" spans="1:11" s="25" customFormat="1" ht="12.75" x14ac:dyDescent="0.2">
      <c r="A1236" s="33">
        <v>43307</v>
      </c>
      <c r="B1236" s="56" t="s">
        <v>1119</v>
      </c>
      <c r="C1236" s="34" t="s">
        <v>786</v>
      </c>
      <c r="D1236" s="34" t="s">
        <v>40</v>
      </c>
      <c r="E1236" s="35">
        <v>6</v>
      </c>
      <c r="F1236" s="35">
        <v>584999.91</v>
      </c>
      <c r="G1236" s="35">
        <f t="shared" si="26"/>
        <v>3509999.46</v>
      </c>
      <c r="H1236" s="35">
        <f>G1236</f>
        <v>3509999.46</v>
      </c>
      <c r="I1236" s="168" t="s">
        <v>309</v>
      </c>
      <c r="J1236" s="35"/>
      <c r="K1236" s="35"/>
    </row>
    <row r="1237" spans="1:11" s="25" customFormat="1" ht="12.75" x14ac:dyDescent="0.2">
      <c r="A1237" s="33"/>
      <c r="B1237" s="56"/>
      <c r="C1237" s="34"/>
      <c r="D1237" s="34"/>
      <c r="E1237" s="35"/>
      <c r="F1237" s="35"/>
      <c r="G1237" s="35">
        <f t="shared" si="26"/>
        <v>0</v>
      </c>
      <c r="H1237" s="35"/>
      <c r="I1237" s="168"/>
      <c r="J1237" s="35"/>
      <c r="K1237" s="35"/>
    </row>
    <row r="1238" spans="1:11" s="25" customFormat="1" ht="12.75" x14ac:dyDescent="0.2">
      <c r="A1238" s="33">
        <v>43308</v>
      </c>
      <c r="B1238" s="56" t="s">
        <v>1120</v>
      </c>
      <c r="C1238" s="34" t="s">
        <v>265</v>
      </c>
      <c r="D1238" s="34" t="s">
        <v>1094</v>
      </c>
      <c r="E1238" s="35">
        <v>2</v>
      </c>
      <c r="F1238" s="35">
        <v>199999.8</v>
      </c>
      <c r="G1238" s="35">
        <f t="shared" si="26"/>
        <v>399999.6</v>
      </c>
      <c r="H1238" s="35">
        <f>G1238</f>
        <v>399999.6</v>
      </c>
      <c r="I1238" s="168" t="s">
        <v>310</v>
      </c>
      <c r="J1238" s="35"/>
      <c r="K1238" s="35"/>
    </row>
    <row r="1239" spans="1:11" s="25" customFormat="1" ht="12.75" x14ac:dyDescent="0.2">
      <c r="A1239" s="33"/>
      <c r="B1239" s="56"/>
      <c r="C1239" s="34"/>
      <c r="D1239" s="34"/>
      <c r="E1239" s="35"/>
      <c r="F1239" s="35"/>
      <c r="G1239" s="35">
        <f t="shared" si="26"/>
        <v>0</v>
      </c>
      <c r="H1239" s="35"/>
      <c r="I1239" s="168"/>
      <c r="J1239" s="35"/>
      <c r="K1239" s="35"/>
    </row>
    <row r="1240" spans="1:11" s="25" customFormat="1" ht="12.75" x14ac:dyDescent="0.2">
      <c r="A1240" s="33">
        <v>43308</v>
      </c>
      <c r="B1240" s="56" t="s">
        <v>1121</v>
      </c>
      <c r="C1240" s="34" t="s">
        <v>808</v>
      </c>
      <c r="D1240" s="34" t="s">
        <v>1094</v>
      </c>
      <c r="E1240" s="35">
        <v>1</v>
      </c>
      <c r="F1240" s="35">
        <v>199999.8</v>
      </c>
      <c r="G1240" s="35">
        <f t="shared" si="26"/>
        <v>199999.8</v>
      </c>
      <c r="H1240" s="35">
        <f>G1240</f>
        <v>199999.8</v>
      </c>
      <c r="I1240" s="168" t="s">
        <v>309</v>
      </c>
      <c r="J1240" s="35"/>
      <c r="K1240" s="35"/>
    </row>
    <row r="1241" spans="1:11" s="25" customFormat="1" ht="12.75" x14ac:dyDescent="0.2">
      <c r="A1241" s="33"/>
      <c r="B1241" s="56"/>
      <c r="C1241" s="34"/>
      <c r="D1241" s="34"/>
      <c r="E1241" s="35"/>
      <c r="F1241" s="35"/>
      <c r="G1241" s="35">
        <f t="shared" si="26"/>
        <v>0</v>
      </c>
      <c r="H1241" s="35"/>
      <c r="I1241" s="168"/>
      <c r="J1241" s="35"/>
      <c r="K1241" s="35"/>
    </row>
    <row r="1242" spans="1:11" s="25" customFormat="1" ht="12.75" x14ac:dyDescent="0.2">
      <c r="A1242" s="33">
        <v>43308</v>
      </c>
      <c r="B1242" s="56" t="s">
        <v>1122</v>
      </c>
      <c r="C1242" s="34" t="s">
        <v>808</v>
      </c>
      <c r="D1242" s="34" t="s">
        <v>1123</v>
      </c>
      <c r="E1242" s="35">
        <v>2</v>
      </c>
      <c r="F1242" s="35">
        <v>274500.27</v>
      </c>
      <c r="G1242" s="35">
        <f t="shared" si="26"/>
        <v>549000.54</v>
      </c>
      <c r="H1242" s="35">
        <f>G1242</f>
        <v>549000.54</v>
      </c>
      <c r="I1242" s="168" t="s">
        <v>309</v>
      </c>
      <c r="J1242" s="35"/>
      <c r="K1242" s="35"/>
    </row>
    <row r="1243" spans="1:11" s="25" customFormat="1" ht="12.75" x14ac:dyDescent="0.2">
      <c r="A1243" s="33"/>
      <c r="B1243" s="56"/>
      <c r="C1243" s="34"/>
      <c r="D1243" s="34"/>
      <c r="E1243" s="35"/>
      <c r="F1243" s="35"/>
      <c r="G1243" s="35">
        <f t="shared" si="26"/>
        <v>0</v>
      </c>
      <c r="H1243" s="35"/>
      <c r="I1243" s="168"/>
      <c r="J1243" s="35"/>
      <c r="K1243" s="35"/>
    </row>
    <row r="1244" spans="1:11" s="25" customFormat="1" ht="12.75" x14ac:dyDescent="0.2">
      <c r="A1244" s="33">
        <v>43308</v>
      </c>
      <c r="B1244" s="56" t="s">
        <v>1124</v>
      </c>
      <c r="C1244" s="34" t="s">
        <v>1125</v>
      </c>
      <c r="D1244" s="34" t="s">
        <v>887</v>
      </c>
      <c r="E1244" s="35">
        <v>1</v>
      </c>
      <c r="F1244" s="35">
        <v>215000.5</v>
      </c>
      <c r="G1244" s="35">
        <f t="shared" ref="G1244:G1363" si="27">E1244*F1244</f>
        <v>215000.5</v>
      </c>
      <c r="H1244" s="35">
        <f>G1244</f>
        <v>215000.5</v>
      </c>
      <c r="I1244" s="168" t="s">
        <v>312</v>
      </c>
      <c r="J1244" s="35"/>
      <c r="K1244" s="35"/>
    </row>
    <row r="1245" spans="1:11" s="25" customFormat="1" ht="12.75" x14ac:dyDescent="0.2">
      <c r="A1245" s="33"/>
      <c r="B1245" s="56"/>
      <c r="C1245" s="34"/>
      <c r="D1245" s="34"/>
      <c r="E1245" s="35"/>
      <c r="F1245" s="35"/>
      <c r="G1245" s="35">
        <f t="shared" si="27"/>
        <v>0</v>
      </c>
      <c r="H1245" s="35"/>
      <c r="I1245" s="168"/>
      <c r="J1245" s="35"/>
      <c r="K1245" s="35"/>
    </row>
    <row r="1246" spans="1:11" s="25" customFormat="1" ht="12.75" x14ac:dyDescent="0.2">
      <c r="A1246" s="33">
        <v>43308</v>
      </c>
      <c r="B1246" s="56" t="s">
        <v>1126</v>
      </c>
      <c r="C1246" s="34" t="s">
        <v>1127</v>
      </c>
      <c r="D1246" s="34" t="s">
        <v>548</v>
      </c>
      <c r="E1246" s="35">
        <v>12</v>
      </c>
      <c r="F1246" s="35">
        <v>76500.3</v>
      </c>
      <c r="G1246" s="35">
        <f t="shared" si="27"/>
        <v>918003.60000000009</v>
      </c>
      <c r="H1246" s="35">
        <f>G1246</f>
        <v>918003.60000000009</v>
      </c>
      <c r="I1246" s="168" t="s">
        <v>674</v>
      </c>
      <c r="J1246" s="35"/>
      <c r="K1246" s="35"/>
    </row>
    <row r="1247" spans="1:11" s="25" customFormat="1" ht="12.75" x14ac:dyDescent="0.2">
      <c r="A1247" s="33"/>
      <c r="B1247" s="56"/>
      <c r="C1247" s="34"/>
      <c r="D1247" s="34"/>
      <c r="E1247" s="35"/>
      <c r="F1247" s="35"/>
      <c r="G1247" s="35">
        <f t="shared" si="27"/>
        <v>0</v>
      </c>
      <c r="H1247" s="35"/>
      <c r="I1247" s="168"/>
      <c r="J1247" s="35"/>
      <c r="K1247" s="35"/>
    </row>
    <row r="1248" spans="1:11" s="25" customFormat="1" ht="12.75" x14ac:dyDescent="0.2">
      <c r="A1248" s="33">
        <v>43308</v>
      </c>
      <c r="B1248" s="56" t="s">
        <v>1128</v>
      </c>
      <c r="C1248" s="34" t="s">
        <v>1127</v>
      </c>
      <c r="D1248" s="34" t="s">
        <v>969</v>
      </c>
      <c r="E1248" s="35">
        <v>6</v>
      </c>
      <c r="F1248" s="35">
        <v>28800.09</v>
      </c>
      <c r="G1248" s="35">
        <f t="shared" si="27"/>
        <v>172800.54</v>
      </c>
      <c r="H1248" s="35"/>
      <c r="I1248" s="180" t="s">
        <v>674</v>
      </c>
      <c r="J1248" s="35"/>
      <c r="K1248" s="35"/>
    </row>
    <row r="1249" spans="1:11" s="25" customFormat="1" ht="12.75" x14ac:dyDescent="0.2">
      <c r="A1249" s="33"/>
      <c r="B1249" s="56"/>
      <c r="C1249" s="34"/>
      <c r="D1249" s="34" t="s">
        <v>968</v>
      </c>
      <c r="E1249" s="35">
        <v>4</v>
      </c>
      <c r="F1249" s="35">
        <v>28800.09</v>
      </c>
      <c r="G1249" s="35">
        <f t="shared" si="27"/>
        <v>115200.36</v>
      </c>
      <c r="H1249" s="35">
        <f>SUM(G1248:G1249)</f>
        <v>288000.90000000002</v>
      </c>
      <c r="I1249" s="180"/>
      <c r="J1249" s="35"/>
      <c r="K1249" s="35"/>
    </row>
    <row r="1250" spans="1:11" s="25" customFormat="1" ht="12.75" x14ac:dyDescent="0.2">
      <c r="A1250" s="33"/>
      <c r="B1250" s="56"/>
      <c r="C1250" s="34"/>
      <c r="D1250" s="34"/>
      <c r="E1250" s="35"/>
      <c r="F1250" s="35"/>
      <c r="G1250" s="35">
        <f t="shared" si="27"/>
        <v>0</v>
      </c>
      <c r="H1250" s="35"/>
      <c r="I1250" s="168"/>
      <c r="J1250" s="35"/>
      <c r="K1250" s="35"/>
    </row>
    <row r="1251" spans="1:11" s="25" customFormat="1" ht="12.75" x14ac:dyDescent="0.2">
      <c r="A1251" s="33">
        <v>43308</v>
      </c>
      <c r="B1251" s="56" t="s">
        <v>1129</v>
      </c>
      <c r="C1251" s="34" t="s">
        <v>953</v>
      </c>
      <c r="D1251" s="34" t="s">
        <v>887</v>
      </c>
      <c r="E1251" s="35">
        <v>2</v>
      </c>
      <c r="F1251" s="35">
        <v>215000.5</v>
      </c>
      <c r="G1251" s="35">
        <f t="shared" si="27"/>
        <v>430001</v>
      </c>
      <c r="H1251" s="35">
        <f>G1251</f>
        <v>430001</v>
      </c>
      <c r="I1251" s="168" t="s">
        <v>310</v>
      </c>
      <c r="J1251" s="35"/>
      <c r="K1251" s="35"/>
    </row>
    <row r="1252" spans="1:11" s="25" customFormat="1" ht="12.75" x14ac:dyDescent="0.2">
      <c r="A1252" s="33"/>
      <c r="B1252" s="56"/>
      <c r="C1252" s="34"/>
      <c r="D1252" s="34"/>
      <c r="E1252" s="35"/>
      <c r="F1252" s="35"/>
      <c r="G1252" s="35">
        <f t="shared" si="27"/>
        <v>0</v>
      </c>
      <c r="H1252" s="35"/>
      <c r="I1252" s="168"/>
      <c r="J1252" s="35"/>
      <c r="K1252" s="35"/>
    </row>
    <row r="1253" spans="1:11" s="25" customFormat="1" ht="12.75" x14ac:dyDescent="0.2">
      <c r="A1253" s="33">
        <v>43308</v>
      </c>
      <c r="B1253" s="56" t="s">
        <v>1130</v>
      </c>
      <c r="C1253" s="34" t="s">
        <v>347</v>
      </c>
      <c r="D1253" s="34" t="s">
        <v>31</v>
      </c>
      <c r="E1253" s="35">
        <v>2</v>
      </c>
      <c r="F1253" s="35">
        <v>551000.28500000003</v>
      </c>
      <c r="G1253" s="35">
        <f t="shared" si="27"/>
        <v>1102000.57</v>
      </c>
      <c r="H1253" s="35">
        <f>G1253</f>
        <v>1102000.57</v>
      </c>
      <c r="I1253" s="168" t="s">
        <v>310</v>
      </c>
      <c r="J1253" s="35"/>
      <c r="K1253" s="35"/>
    </row>
    <row r="1254" spans="1:11" s="25" customFormat="1" ht="12.75" x14ac:dyDescent="0.2">
      <c r="A1254" s="33"/>
      <c r="B1254" s="56"/>
      <c r="C1254" s="34"/>
      <c r="D1254" s="34"/>
      <c r="E1254" s="35"/>
      <c r="F1254" s="35"/>
      <c r="G1254" s="35">
        <f t="shared" si="27"/>
        <v>0</v>
      </c>
      <c r="H1254" s="35"/>
      <c r="I1254" s="168"/>
      <c r="J1254" s="35"/>
      <c r="K1254" s="35"/>
    </row>
    <row r="1255" spans="1:11" s="25" customFormat="1" ht="12.75" x14ac:dyDescent="0.2">
      <c r="A1255" s="33">
        <v>43308</v>
      </c>
      <c r="B1255" s="56" t="s">
        <v>1131</v>
      </c>
      <c r="C1255" s="34" t="s">
        <v>1019</v>
      </c>
      <c r="D1255" s="34" t="s">
        <v>31</v>
      </c>
      <c r="E1255" s="35">
        <v>3</v>
      </c>
      <c r="F1255" s="35">
        <v>522000.27</v>
      </c>
      <c r="G1255" s="35">
        <f t="shared" si="27"/>
        <v>1566000.81</v>
      </c>
      <c r="H1255" s="35">
        <f>G1255</f>
        <v>1566000.81</v>
      </c>
      <c r="I1255" s="168" t="s">
        <v>309</v>
      </c>
      <c r="J1255" s="35"/>
      <c r="K1255" s="35"/>
    </row>
    <row r="1256" spans="1:11" s="25" customFormat="1" ht="12.75" x14ac:dyDescent="0.2">
      <c r="A1256" s="33"/>
      <c r="B1256" s="56"/>
      <c r="C1256" s="34"/>
      <c r="D1256" s="34"/>
      <c r="E1256" s="35"/>
      <c r="F1256" s="35"/>
      <c r="G1256" s="35">
        <f t="shared" si="27"/>
        <v>0</v>
      </c>
      <c r="H1256" s="35"/>
      <c r="I1256" s="168"/>
      <c r="J1256" s="35"/>
      <c r="K1256" s="35"/>
    </row>
    <row r="1257" spans="1:11" s="25" customFormat="1" ht="12.75" x14ac:dyDescent="0.2">
      <c r="A1257" s="33">
        <v>43308</v>
      </c>
      <c r="B1257" s="56" t="s">
        <v>1132</v>
      </c>
      <c r="C1257" s="34" t="s">
        <v>1037</v>
      </c>
      <c r="D1257" s="34" t="s">
        <v>223</v>
      </c>
      <c r="E1257" s="35">
        <v>2</v>
      </c>
      <c r="F1257" s="35">
        <v>649999.9</v>
      </c>
      <c r="G1257" s="35">
        <f t="shared" si="27"/>
        <v>1299999.8</v>
      </c>
      <c r="H1257" s="35">
        <f>G1257</f>
        <v>1299999.8</v>
      </c>
      <c r="I1257" s="168" t="s">
        <v>309</v>
      </c>
      <c r="J1257" s="35"/>
      <c r="K1257" s="35"/>
    </row>
    <row r="1258" spans="1:11" s="25" customFormat="1" ht="12.75" x14ac:dyDescent="0.2">
      <c r="A1258" s="33"/>
      <c r="B1258" s="56"/>
      <c r="C1258" s="34"/>
      <c r="D1258" s="34"/>
      <c r="E1258" s="35"/>
      <c r="F1258" s="35"/>
      <c r="G1258" s="35">
        <f t="shared" si="27"/>
        <v>0</v>
      </c>
      <c r="H1258" s="35"/>
      <c r="I1258" s="168"/>
      <c r="J1258" s="35"/>
      <c r="K1258" s="35"/>
    </row>
    <row r="1259" spans="1:11" s="25" customFormat="1" ht="12.75" x14ac:dyDescent="0.2">
      <c r="A1259" s="33">
        <v>43308</v>
      </c>
      <c r="B1259" s="56" t="s">
        <v>1133</v>
      </c>
      <c r="C1259" s="34" t="s">
        <v>1134</v>
      </c>
      <c r="D1259" s="34" t="s">
        <v>40</v>
      </c>
      <c r="E1259" s="35">
        <v>1</v>
      </c>
      <c r="F1259" s="35">
        <v>584999.91</v>
      </c>
      <c r="G1259" s="35">
        <f t="shared" si="27"/>
        <v>584999.91</v>
      </c>
      <c r="H1259" s="35">
        <f>G1259</f>
        <v>584999.91</v>
      </c>
      <c r="I1259" s="168" t="s">
        <v>309</v>
      </c>
      <c r="J1259" s="35"/>
      <c r="K1259" s="35"/>
    </row>
    <row r="1260" spans="1:11" s="25" customFormat="1" ht="12.75" x14ac:dyDescent="0.2">
      <c r="A1260" s="33"/>
      <c r="B1260" s="56"/>
      <c r="C1260" s="34"/>
      <c r="D1260" s="34"/>
      <c r="E1260" s="35"/>
      <c r="F1260" s="35"/>
      <c r="G1260" s="35">
        <f t="shared" si="27"/>
        <v>0</v>
      </c>
      <c r="H1260" s="35"/>
      <c r="I1260" s="168"/>
      <c r="J1260" s="35"/>
      <c r="K1260" s="35"/>
    </row>
    <row r="1261" spans="1:11" s="25" customFormat="1" ht="12.75" x14ac:dyDescent="0.2">
      <c r="A1261" s="33">
        <v>43308</v>
      </c>
      <c r="B1261" s="56" t="s">
        <v>1135</v>
      </c>
      <c r="C1261" s="34" t="s">
        <v>347</v>
      </c>
      <c r="D1261" s="34" t="s">
        <v>405</v>
      </c>
      <c r="E1261" s="35">
        <v>2</v>
      </c>
      <c r="F1261" s="35">
        <v>534849.81000000006</v>
      </c>
      <c r="G1261" s="35">
        <f t="shared" si="27"/>
        <v>1069699.6200000001</v>
      </c>
      <c r="H1261" s="35">
        <f>G1261</f>
        <v>1069699.6200000001</v>
      </c>
      <c r="I1261" s="168" t="s">
        <v>310</v>
      </c>
      <c r="J1261" s="35"/>
      <c r="K1261" s="35"/>
    </row>
    <row r="1262" spans="1:11" s="25" customFormat="1" ht="12.75" x14ac:dyDescent="0.2">
      <c r="A1262" s="33"/>
      <c r="B1262" s="56"/>
      <c r="C1262" s="34"/>
      <c r="D1262" s="34"/>
      <c r="E1262" s="35"/>
      <c r="F1262" s="35"/>
      <c r="G1262" s="35">
        <f t="shared" si="27"/>
        <v>0</v>
      </c>
      <c r="H1262" s="35"/>
      <c r="I1262" s="168"/>
      <c r="J1262" s="35"/>
      <c r="K1262" s="35"/>
    </row>
    <row r="1263" spans="1:11" s="25" customFormat="1" ht="12.75" x14ac:dyDescent="0.2">
      <c r="A1263" s="33">
        <v>43308</v>
      </c>
      <c r="B1263" s="56" t="s">
        <v>1136</v>
      </c>
      <c r="C1263" s="34" t="s">
        <v>258</v>
      </c>
      <c r="D1263" s="34" t="s">
        <v>405</v>
      </c>
      <c r="E1263" s="35">
        <v>3</v>
      </c>
      <c r="F1263" s="35">
        <v>506000</v>
      </c>
      <c r="G1263" s="35">
        <f t="shared" si="27"/>
        <v>1518000</v>
      </c>
      <c r="H1263" s="35">
        <f>G1263</f>
        <v>1518000</v>
      </c>
      <c r="I1263" s="168" t="s">
        <v>314</v>
      </c>
      <c r="J1263" s="35"/>
      <c r="K1263" s="35"/>
    </row>
    <row r="1264" spans="1:11" s="25" customFormat="1" ht="12.75" x14ac:dyDescent="0.2">
      <c r="A1264" s="33"/>
      <c r="B1264" s="56"/>
      <c r="C1264" s="34"/>
      <c r="D1264" s="34"/>
      <c r="E1264" s="35"/>
      <c r="F1264" s="35"/>
      <c r="G1264" s="35">
        <f t="shared" si="27"/>
        <v>0</v>
      </c>
      <c r="H1264" s="35"/>
      <c r="I1264" s="168"/>
      <c r="J1264" s="35"/>
      <c r="K1264" s="35"/>
    </row>
    <row r="1265" spans="1:11" s="25" customFormat="1" ht="12.75" x14ac:dyDescent="0.2">
      <c r="A1265" s="33">
        <v>43308</v>
      </c>
      <c r="B1265" s="56" t="s">
        <v>1137</v>
      </c>
      <c r="C1265" s="34" t="s">
        <v>258</v>
      </c>
      <c r="D1265" s="34" t="s">
        <v>319</v>
      </c>
      <c r="E1265" s="35">
        <v>12</v>
      </c>
      <c r="F1265" s="35">
        <v>603000.09</v>
      </c>
      <c r="G1265" s="35">
        <f t="shared" si="27"/>
        <v>7236001.0800000001</v>
      </c>
      <c r="H1265" s="35">
        <f>G1265</f>
        <v>7236001.0800000001</v>
      </c>
      <c r="I1265" s="168" t="s">
        <v>314</v>
      </c>
      <c r="J1265" s="35"/>
      <c r="K1265" s="35"/>
    </row>
    <row r="1266" spans="1:11" s="25" customFormat="1" ht="12.75" x14ac:dyDescent="0.2">
      <c r="A1266" s="33"/>
      <c r="B1266" s="56"/>
      <c r="C1266" s="34"/>
      <c r="D1266" s="34"/>
      <c r="E1266" s="35"/>
      <c r="F1266" s="35"/>
      <c r="G1266" s="35">
        <f t="shared" si="27"/>
        <v>0</v>
      </c>
      <c r="H1266" s="35"/>
      <c r="I1266" s="168"/>
      <c r="J1266" s="35"/>
      <c r="K1266" s="35"/>
    </row>
    <row r="1267" spans="1:11" s="25" customFormat="1" ht="12.75" x14ac:dyDescent="0.2">
      <c r="A1267" s="33">
        <v>43308</v>
      </c>
      <c r="B1267" s="56" t="s">
        <v>1138</v>
      </c>
      <c r="C1267" s="34" t="s">
        <v>1139</v>
      </c>
      <c r="D1267" s="34" t="s">
        <v>910</v>
      </c>
      <c r="E1267" s="35">
        <v>12</v>
      </c>
      <c r="F1267" s="35">
        <v>216000.18</v>
      </c>
      <c r="G1267" s="35">
        <f t="shared" si="27"/>
        <v>2592002.16</v>
      </c>
      <c r="H1267" s="35"/>
      <c r="I1267" s="180" t="s">
        <v>309</v>
      </c>
      <c r="J1267" s="35"/>
      <c r="K1267" s="35"/>
    </row>
    <row r="1268" spans="1:11" s="25" customFormat="1" ht="12.75" x14ac:dyDescent="0.2">
      <c r="A1268" s="33"/>
      <c r="B1268" s="56"/>
      <c r="C1268" s="34"/>
      <c r="D1268" s="34" t="s">
        <v>910</v>
      </c>
      <c r="E1268" s="35">
        <v>2</v>
      </c>
      <c r="F1268" s="35">
        <v>0</v>
      </c>
      <c r="G1268" s="35">
        <f t="shared" si="27"/>
        <v>0</v>
      </c>
      <c r="H1268" s="35">
        <f>SUM(G1267:G1268)</f>
        <v>2592002.16</v>
      </c>
      <c r="I1268" s="180"/>
      <c r="J1268" s="35"/>
      <c r="K1268" s="35"/>
    </row>
    <row r="1269" spans="1:11" s="25" customFormat="1" ht="12.75" x14ac:dyDescent="0.2">
      <c r="A1269" s="33"/>
      <c r="B1269" s="56"/>
      <c r="C1269" s="34"/>
      <c r="D1269" s="34"/>
      <c r="E1269" s="35"/>
      <c r="F1269" s="35"/>
      <c r="G1269" s="35">
        <f t="shared" si="27"/>
        <v>0</v>
      </c>
      <c r="H1269" s="35"/>
      <c r="I1269" s="168"/>
      <c r="J1269" s="35"/>
      <c r="K1269" s="35"/>
    </row>
    <row r="1270" spans="1:11" s="25" customFormat="1" ht="12.75" x14ac:dyDescent="0.2">
      <c r="A1270" s="33">
        <v>43308</v>
      </c>
      <c r="B1270" s="56" t="s">
        <v>1140</v>
      </c>
      <c r="C1270" s="34" t="s">
        <v>1141</v>
      </c>
      <c r="D1270" s="34" t="s">
        <v>887</v>
      </c>
      <c r="E1270" s="35">
        <v>2</v>
      </c>
      <c r="F1270" s="35">
        <v>215000.5</v>
      </c>
      <c r="G1270" s="35">
        <f t="shared" si="27"/>
        <v>430001</v>
      </c>
      <c r="H1270" s="35">
        <f>G1270</f>
        <v>430001</v>
      </c>
      <c r="I1270" s="168" t="s">
        <v>309</v>
      </c>
      <c r="J1270" s="35"/>
      <c r="K1270" s="35"/>
    </row>
    <row r="1271" spans="1:11" s="25" customFormat="1" ht="12.75" x14ac:dyDescent="0.2">
      <c r="A1271" s="33"/>
      <c r="B1271" s="56"/>
      <c r="C1271" s="34"/>
      <c r="D1271" s="34"/>
      <c r="E1271" s="35"/>
      <c r="F1271" s="35"/>
      <c r="G1271" s="35">
        <f t="shared" si="27"/>
        <v>0</v>
      </c>
      <c r="H1271" s="35"/>
      <c r="I1271" s="168"/>
      <c r="J1271" s="35"/>
      <c r="K1271" s="35"/>
    </row>
    <row r="1272" spans="1:11" s="25" customFormat="1" ht="12.75" x14ac:dyDescent="0.2">
      <c r="A1272" s="33">
        <v>43309</v>
      </c>
      <c r="B1272" s="56" t="s">
        <v>1142</v>
      </c>
      <c r="C1272" s="34" t="s">
        <v>646</v>
      </c>
      <c r="D1272" s="34" t="s">
        <v>109</v>
      </c>
      <c r="E1272" s="35">
        <v>12</v>
      </c>
      <c r="F1272" s="35">
        <v>215000.5</v>
      </c>
      <c r="G1272" s="35">
        <f t="shared" si="27"/>
        <v>2580006</v>
      </c>
      <c r="H1272" s="35">
        <f>G1272</f>
        <v>2580006</v>
      </c>
      <c r="I1272" s="168" t="s">
        <v>674</v>
      </c>
      <c r="J1272" s="35"/>
      <c r="K1272" s="35"/>
    </row>
    <row r="1273" spans="1:11" s="25" customFormat="1" ht="12.75" x14ac:dyDescent="0.2">
      <c r="A1273" s="33"/>
      <c r="B1273" s="56"/>
      <c r="C1273" s="34"/>
      <c r="D1273" s="34"/>
      <c r="E1273" s="35"/>
      <c r="F1273" s="35"/>
      <c r="G1273" s="35">
        <f t="shared" si="27"/>
        <v>0</v>
      </c>
      <c r="H1273" s="35"/>
      <c r="I1273" s="168"/>
      <c r="J1273" s="35"/>
      <c r="K1273" s="35"/>
    </row>
    <row r="1274" spans="1:11" s="25" customFormat="1" ht="12.75" x14ac:dyDescent="0.2">
      <c r="A1274" s="33">
        <v>43309</v>
      </c>
      <c r="B1274" s="56" t="s">
        <v>1143</v>
      </c>
      <c r="C1274" s="34" t="s">
        <v>181</v>
      </c>
      <c r="D1274" s="34" t="s">
        <v>576</v>
      </c>
      <c r="E1274" s="35">
        <v>24</v>
      </c>
      <c r="F1274" s="35">
        <v>66999.899999999994</v>
      </c>
      <c r="G1274" s="35">
        <f t="shared" si="27"/>
        <v>1607997.5999999999</v>
      </c>
      <c r="H1274" s="35"/>
      <c r="I1274" s="180" t="s">
        <v>1213</v>
      </c>
      <c r="J1274" s="35"/>
      <c r="K1274" s="35"/>
    </row>
    <row r="1275" spans="1:11" s="25" customFormat="1" ht="12.75" x14ac:dyDescent="0.2">
      <c r="A1275" s="33"/>
      <c r="B1275" s="56"/>
      <c r="C1275" s="34"/>
      <c r="D1275" s="34" t="s">
        <v>986</v>
      </c>
      <c r="E1275" s="35">
        <v>24</v>
      </c>
      <c r="F1275" s="35">
        <v>66999.899999999994</v>
      </c>
      <c r="G1275" s="35">
        <f t="shared" si="27"/>
        <v>1607997.5999999999</v>
      </c>
      <c r="H1275" s="35"/>
      <c r="I1275" s="180"/>
      <c r="J1275" s="35"/>
      <c r="K1275" s="35"/>
    </row>
    <row r="1276" spans="1:11" s="25" customFormat="1" ht="12.75" x14ac:dyDescent="0.2">
      <c r="A1276" s="33"/>
      <c r="B1276" s="56"/>
      <c r="C1276" s="34"/>
      <c r="D1276" s="34" t="s">
        <v>548</v>
      </c>
      <c r="E1276" s="35">
        <v>48</v>
      </c>
      <c r="F1276" s="35">
        <v>66999.899999999994</v>
      </c>
      <c r="G1276" s="35">
        <f t="shared" si="27"/>
        <v>3215995.1999999997</v>
      </c>
      <c r="H1276" s="35"/>
      <c r="I1276" s="180"/>
      <c r="J1276" s="35"/>
      <c r="K1276" s="35"/>
    </row>
    <row r="1277" spans="1:11" s="25" customFormat="1" ht="12.75" x14ac:dyDescent="0.2">
      <c r="A1277" s="33"/>
      <c r="B1277" s="56"/>
      <c r="C1277" s="34"/>
      <c r="D1277" s="34" t="s">
        <v>547</v>
      </c>
      <c r="E1277" s="35">
        <v>24</v>
      </c>
      <c r="F1277" s="35">
        <v>66999.899999999994</v>
      </c>
      <c r="G1277" s="35">
        <f t="shared" si="27"/>
        <v>1607997.5999999999</v>
      </c>
      <c r="H1277" s="35">
        <f>SUM(G1274:G1277)</f>
        <v>8039987.9999999991</v>
      </c>
      <c r="I1277" s="180"/>
      <c r="J1277" s="35"/>
      <c r="K1277" s="35"/>
    </row>
    <row r="1278" spans="1:11" s="25" customFormat="1" ht="12.75" x14ac:dyDescent="0.2">
      <c r="A1278" s="33"/>
      <c r="B1278" s="56"/>
      <c r="C1278" s="34"/>
      <c r="D1278" s="34"/>
      <c r="E1278" s="35"/>
      <c r="F1278" s="35"/>
      <c r="G1278" s="35">
        <f t="shared" si="27"/>
        <v>0</v>
      </c>
      <c r="H1278" s="35"/>
      <c r="I1278" s="168"/>
      <c r="J1278" s="35"/>
      <c r="K1278" s="35"/>
    </row>
    <row r="1279" spans="1:11" s="25" customFormat="1" ht="12.75" x14ac:dyDescent="0.2">
      <c r="A1279" s="33">
        <v>43309</v>
      </c>
      <c r="B1279" s="56" t="s">
        <v>1144</v>
      </c>
      <c r="C1279" s="34" t="s">
        <v>71</v>
      </c>
      <c r="D1279" s="34" t="s">
        <v>31</v>
      </c>
      <c r="E1279" s="35">
        <v>1</v>
      </c>
      <c r="F1279" s="35">
        <v>522000.27</v>
      </c>
      <c r="G1279" s="35">
        <f t="shared" si="27"/>
        <v>522000.27</v>
      </c>
      <c r="H1279" s="35">
        <f>G1279</f>
        <v>522000.27</v>
      </c>
      <c r="I1279" s="168" t="s">
        <v>309</v>
      </c>
      <c r="J1279" s="35"/>
      <c r="K1279" s="35"/>
    </row>
    <row r="1280" spans="1:11" s="25" customFormat="1" ht="12.75" x14ac:dyDescent="0.2">
      <c r="A1280" s="33"/>
      <c r="B1280" s="56"/>
      <c r="C1280" s="34"/>
      <c r="D1280" s="34"/>
      <c r="E1280" s="35"/>
      <c r="F1280" s="35"/>
      <c r="G1280" s="35">
        <f t="shared" si="27"/>
        <v>0</v>
      </c>
      <c r="H1280" s="35"/>
      <c r="I1280" s="168"/>
      <c r="J1280" s="35"/>
      <c r="K1280" s="35"/>
    </row>
    <row r="1281" spans="1:11" s="25" customFormat="1" ht="12.75" x14ac:dyDescent="0.2">
      <c r="A1281" s="33">
        <v>43309</v>
      </c>
      <c r="B1281" s="56" t="s">
        <v>1145</v>
      </c>
      <c r="C1281" s="34" t="s">
        <v>676</v>
      </c>
      <c r="D1281" s="34" t="s">
        <v>1094</v>
      </c>
      <c r="E1281" s="35">
        <v>2</v>
      </c>
      <c r="F1281" s="35">
        <v>199999.8</v>
      </c>
      <c r="G1281" s="35">
        <f t="shared" si="27"/>
        <v>399999.6</v>
      </c>
      <c r="H1281" s="35">
        <f>G1281</f>
        <v>399999.6</v>
      </c>
      <c r="I1281" s="168" t="s">
        <v>312</v>
      </c>
      <c r="J1281" s="35"/>
      <c r="K1281" s="35"/>
    </row>
    <row r="1282" spans="1:11" s="25" customFormat="1" ht="12.75" x14ac:dyDescent="0.2">
      <c r="A1282" s="33"/>
      <c r="B1282" s="56"/>
      <c r="C1282" s="34"/>
      <c r="D1282" s="34"/>
      <c r="E1282" s="35"/>
      <c r="F1282" s="35"/>
      <c r="G1282" s="35">
        <f t="shared" si="27"/>
        <v>0</v>
      </c>
      <c r="H1282" s="35"/>
      <c r="I1282" s="168"/>
      <c r="J1282" s="35"/>
      <c r="K1282" s="35"/>
    </row>
    <row r="1283" spans="1:11" s="25" customFormat="1" ht="12.75" x14ac:dyDescent="0.2">
      <c r="A1283" s="33">
        <v>43309</v>
      </c>
      <c r="B1283" s="56" t="s">
        <v>1146</v>
      </c>
      <c r="C1283" s="34" t="s">
        <v>75</v>
      </c>
      <c r="D1283" s="34" t="s">
        <v>1094</v>
      </c>
      <c r="E1283" s="35">
        <v>2</v>
      </c>
      <c r="F1283" s="35">
        <v>199999.8</v>
      </c>
      <c r="G1283" s="35">
        <f t="shared" si="27"/>
        <v>399999.6</v>
      </c>
      <c r="H1283" s="35">
        <f>G1283</f>
        <v>399999.6</v>
      </c>
      <c r="I1283" s="168" t="s">
        <v>309</v>
      </c>
      <c r="J1283" s="35"/>
      <c r="K1283" s="35"/>
    </row>
    <row r="1284" spans="1:11" s="25" customFormat="1" ht="12.75" x14ac:dyDescent="0.2">
      <c r="A1284" s="33"/>
      <c r="B1284" s="56"/>
      <c r="C1284" s="34"/>
      <c r="D1284" s="34"/>
      <c r="E1284" s="35"/>
      <c r="F1284" s="35"/>
      <c r="G1284" s="35">
        <f t="shared" si="27"/>
        <v>0</v>
      </c>
      <c r="H1284" s="35"/>
      <c r="I1284" s="168"/>
      <c r="J1284" s="35"/>
      <c r="K1284" s="35"/>
    </row>
    <row r="1285" spans="1:11" s="25" customFormat="1" ht="12.75" x14ac:dyDescent="0.2">
      <c r="A1285" s="33">
        <v>43309</v>
      </c>
      <c r="B1285" s="56" t="s">
        <v>1147</v>
      </c>
      <c r="C1285" s="34" t="s">
        <v>1148</v>
      </c>
      <c r="D1285" s="34" t="s">
        <v>1094</v>
      </c>
      <c r="E1285" s="35">
        <v>1</v>
      </c>
      <c r="F1285" s="35">
        <v>199999.8</v>
      </c>
      <c r="G1285" s="35">
        <f t="shared" si="27"/>
        <v>199999.8</v>
      </c>
      <c r="H1285" s="35">
        <f>G1285</f>
        <v>199999.8</v>
      </c>
      <c r="I1285" s="168" t="s">
        <v>1215</v>
      </c>
      <c r="J1285" s="35"/>
      <c r="K1285" s="35"/>
    </row>
    <row r="1286" spans="1:11" s="25" customFormat="1" ht="12.75" x14ac:dyDescent="0.2">
      <c r="A1286" s="33"/>
      <c r="B1286" s="56"/>
      <c r="C1286" s="34"/>
      <c r="D1286" s="34"/>
      <c r="E1286" s="35"/>
      <c r="F1286" s="35"/>
      <c r="G1286" s="35">
        <f t="shared" si="27"/>
        <v>0</v>
      </c>
      <c r="H1286" s="35"/>
      <c r="I1286" s="168"/>
      <c r="J1286" s="35"/>
      <c r="K1286" s="35"/>
    </row>
    <row r="1287" spans="1:11" s="25" customFormat="1" ht="12.75" x14ac:dyDescent="0.2">
      <c r="A1287" s="33">
        <v>43309</v>
      </c>
      <c r="B1287" s="56" t="s">
        <v>1149</v>
      </c>
      <c r="C1287" s="34" t="s">
        <v>1150</v>
      </c>
      <c r="D1287" s="34" t="s">
        <v>31</v>
      </c>
      <c r="E1287" s="35">
        <v>1</v>
      </c>
      <c r="F1287" s="35">
        <v>580000.30000000005</v>
      </c>
      <c r="G1287" s="35">
        <f t="shared" si="27"/>
        <v>580000.30000000005</v>
      </c>
      <c r="H1287" s="35">
        <f>G1287</f>
        <v>580000.30000000005</v>
      </c>
      <c r="I1287" s="168" t="s">
        <v>309</v>
      </c>
      <c r="J1287" s="35"/>
      <c r="K1287" s="35"/>
    </row>
    <row r="1288" spans="1:11" s="25" customFormat="1" ht="12.75" x14ac:dyDescent="0.2">
      <c r="A1288" s="33"/>
      <c r="B1288" s="56"/>
      <c r="C1288" s="34"/>
      <c r="D1288" s="34"/>
      <c r="E1288" s="35"/>
      <c r="F1288" s="35"/>
      <c r="G1288" s="35">
        <f t="shared" si="27"/>
        <v>0</v>
      </c>
      <c r="H1288" s="35"/>
      <c r="I1288" s="168"/>
      <c r="J1288" s="35"/>
      <c r="K1288" s="35"/>
    </row>
    <row r="1289" spans="1:11" s="25" customFormat="1" ht="12.75" x14ac:dyDescent="0.2">
      <c r="A1289" s="33">
        <v>43309</v>
      </c>
      <c r="B1289" s="56" t="s">
        <v>1151</v>
      </c>
      <c r="C1289" s="34" t="s">
        <v>1152</v>
      </c>
      <c r="D1289" s="34" t="s">
        <v>910</v>
      </c>
      <c r="E1289" s="35">
        <v>5</v>
      </c>
      <c r="F1289" s="35">
        <v>209999.9</v>
      </c>
      <c r="G1289" s="35">
        <f t="shared" si="27"/>
        <v>1049999.5</v>
      </c>
      <c r="H1289" s="35">
        <f>G1289</f>
        <v>1049999.5</v>
      </c>
      <c r="I1289" s="168" t="s">
        <v>1215</v>
      </c>
      <c r="J1289" s="35"/>
      <c r="K1289" s="35"/>
    </row>
    <row r="1290" spans="1:11" s="25" customFormat="1" ht="12.75" x14ac:dyDescent="0.2">
      <c r="A1290" s="33"/>
      <c r="B1290" s="56"/>
      <c r="C1290" s="34"/>
      <c r="D1290" s="34"/>
      <c r="E1290" s="35"/>
      <c r="F1290" s="35"/>
      <c r="G1290" s="35">
        <f t="shared" si="27"/>
        <v>0</v>
      </c>
      <c r="H1290" s="35"/>
      <c r="I1290" s="168"/>
      <c r="J1290" s="35"/>
      <c r="K1290" s="35"/>
    </row>
    <row r="1291" spans="1:11" s="25" customFormat="1" ht="12.75" x14ac:dyDescent="0.2">
      <c r="A1291" s="33">
        <v>43309</v>
      </c>
      <c r="B1291" s="56" t="s">
        <v>1153</v>
      </c>
      <c r="C1291" s="34" t="s">
        <v>1154</v>
      </c>
      <c r="D1291" s="34" t="s">
        <v>405</v>
      </c>
      <c r="E1291" s="35">
        <v>1</v>
      </c>
      <c r="F1291" s="35">
        <v>506699.82</v>
      </c>
      <c r="G1291" s="35">
        <f t="shared" si="27"/>
        <v>506699.82</v>
      </c>
      <c r="H1291" s="35">
        <f>G1291</f>
        <v>506699.82</v>
      </c>
      <c r="I1291" s="168"/>
      <c r="J1291" s="35"/>
      <c r="K1291" s="35"/>
    </row>
    <row r="1292" spans="1:11" s="25" customFormat="1" ht="12.75" x14ac:dyDescent="0.2">
      <c r="A1292" s="33"/>
      <c r="B1292" s="56"/>
      <c r="C1292" s="34"/>
      <c r="D1292" s="34"/>
      <c r="E1292" s="35"/>
      <c r="F1292" s="35"/>
      <c r="G1292" s="35">
        <f t="shared" si="27"/>
        <v>0</v>
      </c>
      <c r="H1292" s="35"/>
      <c r="I1292" s="168"/>
      <c r="J1292" s="35"/>
      <c r="K1292" s="35"/>
    </row>
    <row r="1293" spans="1:11" s="25" customFormat="1" ht="12.75" x14ac:dyDescent="0.2">
      <c r="A1293" s="33">
        <v>43311</v>
      </c>
      <c r="B1293" s="56" t="s">
        <v>1155</v>
      </c>
      <c r="C1293" s="34" t="s">
        <v>220</v>
      </c>
      <c r="D1293" s="34" t="s">
        <v>1156</v>
      </c>
      <c r="E1293" s="35">
        <v>6</v>
      </c>
      <c r="F1293" s="35">
        <v>299999.7</v>
      </c>
      <c r="G1293" s="35">
        <f t="shared" si="27"/>
        <v>1799998.2000000002</v>
      </c>
      <c r="H1293" s="35">
        <f>G1293</f>
        <v>1799998.2000000002</v>
      </c>
      <c r="I1293" s="168" t="s">
        <v>310</v>
      </c>
      <c r="J1293" s="35"/>
      <c r="K1293" s="35"/>
    </row>
    <row r="1294" spans="1:11" s="25" customFormat="1" ht="12.75" x14ac:dyDescent="0.2">
      <c r="A1294" s="33"/>
      <c r="B1294" s="56"/>
      <c r="C1294" s="34"/>
      <c r="D1294" s="34"/>
      <c r="E1294" s="35"/>
      <c r="F1294" s="35"/>
      <c r="G1294" s="35">
        <f t="shared" si="27"/>
        <v>0</v>
      </c>
      <c r="H1294" s="35"/>
      <c r="I1294" s="168"/>
      <c r="J1294" s="35"/>
      <c r="K1294" s="35"/>
    </row>
    <row r="1295" spans="1:11" s="25" customFormat="1" ht="12.75" x14ac:dyDescent="0.2">
      <c r="A1295" s="33">
        <v>43311</v>
      </c>
      <c r="B1295" s="56" t="s">
        <v>1157</v>
      </c>
      <c r="C1295" s="34" t="s">
        <v>646</v>
      </c>
      <c r="D1295" s="34" t="s">
        <v>223</v>
      </c>
      <c r="E1295" s="35">
        <v>6</v>
      </c>
      <c r="F1295" s="35">
        <v>671000</v>
      </c>
      <c r="G1295" s="35">
        <f t="shared" si="27"/>
        <v>4026000</v>
      </c>
      <c r="H1295" s="35">
        <f>G1295</f>
        <v>4026000</v>
      </c>
      <c r="I1295" s="168" t="s">
        <v>674</v>
      </c>
      <c r="J1295" s="35"/>
      <c r="K1295" s="35"/>
    </row>
    <row r="1296" spans="1:11" s="25" customFormat="1" ht="12.75" x14ac:dyDescent="0.2">
      <c r="A1296" s="33"/>
      <c r="B1296" s="56"/>
      <c r="C1296" s="34"/>
      <c r="D1296" s="34"/>
      <c r="E1296" s="35"/>
      <c r="F1296" s="35"/>
      <c r="G1296" s="35">
        <f t="shared" si="27"/>
        <v>0</v>
      </c>
      <c r="H1296" s="35"/>
      <c r="I1296" s="168"/>
      <c r="J1296" s="35"/>
      <c r="K1296" s="35"/>
    </row>
    <row r="1297" spans="1:11" s="25" customFormat="1" ht="12.75" x14ac:dyDescent="0.2">
      <c r="A1297" s="33">
        <v>43311</v>
      </c>
      <c r="B1297" s="56" t="s">
        <v>1158</v>
      </c>
      <c r="C1297" s="34" t="s">
        <v>456</v>
      </c>
      <c r="D1297" s="34" t="s">
        <v>20</v>
      </c>
      <c r="E1297" s="35">
        <v>2</v>
      </c>
      <c r="F1297" s="35">
        <v>558899.55000000005</v>
      </c>
      <c r="G1297" s="35">
        <f t="shared" si="27"/>
        <v>1117799.1000000001</v>
      </c>
      <c r="H1297" s="35">
        <f>G1297</f>
        <v>1117799.1000000001</v>
      </c>
      <c r="I1297" s="168" t="s">
        <v>312</v>
      </c>
      <c r="J1297" s="35"/>
      <c r="K1297" s="35"/>
    </row>
    <row r="1298" spans="1:11" s="25" customFormat="1" ht="12.75" x14ac:dyDescent="0.2">
      <c r="A1298" s="33"/>
      <c r="B1298" s="56"/>
      <c r="C1298" s="34"/>
      <c r="D1298" s="34"/>
      <c r="E1298" s="35"/>
      <c r="F1298" s="35"/>
      <c r="G1298" s="35">
        <f t="shared" si="27"/>
        <v>0</v>
      </c>
      <c r="H1298" s="35"/>
      <c r="I1298" s="168"/>
      <c r="J1298" s="35"/>
      <c r="K1298" s="35"/>
    </row>
    <row r="1299" spans="1:11" s="25" customFormat="1" ht="12.75" x14ac:dyDescent="0.2">
      <c r="A1299" s="33">
        <v>43311</v>
      </c>
      <c r="B1299" s="56" t="s">
        <v>1159</v>
      </c>
      <c r="C1299" s="34" t="s">
        <v>559</v>
      </c>
      <c r="D1299" s="34" t="s">
        <v>652</v>
      </c>
      <c r="E1299" s="35">
        <v>2</v>
      </c>
      <c r="F1299" s="35">
        <v>517000</v>
      </c>
      <c r="G1299" s="35">
        <f t="shared" si="27"/>
        <v>1034000</v>
      </c>
      <c r="H1299" s="35">
        <f>G1299</f>
        <v>1034000</v>
      </c>
      <c r="I1299" s="168" t="s">
        <v>1213</v>
      </c>
      <c r="J1299" s="35"/>
      <c r="K1299" s="35"/>
    </row>
    <row r="1300" spans="1:11" s="25" customFormat="1" ht="12.75" x14ac:dyDescent="0.2">
      <c r="A1300" s="33"/>
      <c r="B1300" s="56"/>
      <c r="C1300" s="34"/>
      <c r="D1300" s="34"/>
      <c r="E1300" s="35"/>
      <c r="F1300" s="35"/>
      <c r="G1300" s="35">
        <f t="shared" si="27"/>
        <v>0</v>
      </c>
      <c r="H1300" s="35"/>
      <c r="I1300" s="168"/>
      <c r="J1300" s="35"/>
      <c r="K1300" s="35"/>
    </row>
    <row r="1301" spans="1:11" s="25" customFormat="1" ht="12.75" x14ac:dyDescent="0.2">
      <c r="A1301" s="33">
        <v>43311</v>
      </c>
      <c r="B1301" s="56" t="s">
        <v>1160</v>
      </c>
      <c r="C1301" s="34" t="s">
        <v>678</v>
      </c>
      <c r="D1301" s="34" t="s">
        <v>1094</v>
      </c>
      <c r="E1301" s="35">
        <v>5</v>
      </c>
      <c r="F1301" s="35">
        <v>199999.8</v>
      </c>
      <c r="G1301" s="35">
        <f t="shared" si="27"/>
        <v>999999</v>
      </c>
      <c r="H1301" s="35">
        <f>G1301</f>
        <v>999999</v>
      </c>
      <c r="I1301" s="168" t="s">
        <v>674</v>
      </c>
      <c r="J1301" s="35"/>
      <c r="K1301" s="35"/>
    </row>
    <row r="1302" spans="1:11" s="25" customFormat="1" ht="12.75" x14ac:dyDescent="0.2">
      <c r="A1302" s="33"/>
      <c r="B1302" s="56"/>
      <c r="C1302" s="34"/>
      <c r="D1302" s="34"/>
      <c r="E1302" s="35"/>
      <c r="F1302" s="35"/>
      <c r="G1302" s="35">
        <f t="shared" si="27"/>
        <v>0</v>
      </c>
      <c r="H1302" s="35"/>
      <c r="I1302" s="168"/>
      <c r="J1302" s="35"/>
      <c r="K1302" s="35"/>
    </row>
    <row r="1303" spans="1:11" s="25" customFormat="1" ht="12.75" x14ac:dyDescent="0.2">
      <c r="A1303" s="33">
        <v>43311</v>
      </c>
      <c r="B1303" s="56" t="s">
        <v>1161</v>
      </c>
      <c r="C1303" s="34" t="s">
        <v>1019</v>
      </c>
      <c r="D1303" s="34" t="s">
        <v>104</v>
      </c>
      <c r="E1303" s="35">
        <v>3</v>
      </c>
      <c r="F1303" s="35">
        <v>522000.27</v>
      </c>
      <c r="G1303" s="35">
        <f t="shared" si="27"/>
        <v>1566000.81</v>
      </c>
      <c r="H1303" s="35">
        <f>G1303</f>
        <v>1566000.81</v>
      </c>
      <c r="I1303" s="168" t="s">
        <v>309</v>
      </c>
      <c r="J1303" s="35"/>
      <c r="K1303" s="35"/>
    </row>
    <row r="1304" spans="1:11" s="25" customFormat="1" ht="12.75" x14ac:dyDescent="0.2">
      <c r="A1304" s="33"/>
      <c r="B1304" s="56"/>
      <c r="C1304" s="34"/>
      <c r="D1304" s="34"/>
      <c r="E1304" s="35"/>
      <c r="F1304" s="35"/>
      <c r="G1304" s="35">
        <f t="shared" si="27"/>
        <v>0</v>
      </c>
      <c r="H1304" s="35"/>
      <c r="I1304" s="168"/>
      <c r="J1304" s="35"/>
      <c r="K1304" s="35"/>
    </row>
    <row r="1305" spans="1:11" s="25" customFormat="1" ht="12.75" x14ac:dyDescent="0.2">
      <c r="A1305" s="33">
        <v>43311</v>
      </c>
      <c r="B1305" s="56" t="s">
        <v>1162</v>
      </c>
      <c r="C1305" s="34" t="s">
        <v>1163</v>
      </c>
      <c r="D1305" s="34" t="s">
        <v>31</v>
      </c>
      <c r="E1305" s="35">
        <v>1</v>
      </c>
      <c r="F1305" s="35">
        <v>522000.27</v>
      </c>
      <c r="G1305" s="35">
        <f t="shared" si="27"/>
        <v>522000.27</v>
      </c>
      <c r="H1305" s="35">
        <f>G1305</f>
        <v>522000.27</v>
      </c>
      <c r="I1305" s="168" t="s">
        <v>309</v>
      </c>
      <c r="J1305" s="35"/>
      <c r="K1305" s="35"/>
    </row>
    <row r="1306" spans="1:11" s="25" customFormat="1" ht="12.75" x14ac:dyDescent="0.2">
      <c r="A1306" s="33"/>
      <c r="B1306" s="56"/>
      <c r="C1306" s="34"/>
      <c r="D1306" s="34"/>
      <c r="E1306" s="35"/>
      <c r="F1306" s="35"/>
      <c r="G1306" s="35">
        <f t="shared" si="27"/>
        <v>0</v>
      </c>
      <c r="H1306" s="35"/>
      <c r="I1306" s="168"/>
      <c r="J1306" s="35"/>
      <c r="K1306" s="35"/>
    </row>
    <row r="1307" spans="1:11" s="25" customFormat="1" ht="12.75" x14ac:dyDescent="0.2">
      <c r="A1307" s="33">
        <v>43311</v>
      </c>
      <c r="B1307" s="56" t="s">
        <v>1164</v>
      </c>
      <c r="C1307" s="34" t="s">
        <v>552</v>
      </c>
      <c r="D1307" s="34" t="s">
        <v>887</v>
      </c>
      <c r="E1307" s="35">
        <v>6</v>
      </c>
      <c r="F1307" s="35">
        <v>215000.5</v>
      </c>
      <c r="G1307" s="35">
        <f t="shared" si="27"/>
        <v>1290003</v>
      </c>
      <c r="H1307" s="35">
        <f>G1307</f>
        <v>1290003</v>
      </c>
      <c r="I1307" s="168" t="s">
        <v>309</v>
      </c>
      <c r="J1307" s="35"/>
      <c r="K1307" s="35"/>
    </row>
    <row r="1308" spans="1:11" s="25" customFormat="1" ht="12.75" x14ac:dyDescent="0.2">
      <c r="A1308" s="33"/>
      <c r="B1308" s="56"/>
      <c r="C1308" s="34"/>
      <c r="D1308" s="34"/>
      <c r="E1308" s="35"/>
      <c r="F1308" s="35"/>
      <c r="G1308" s="35">
        <f t="shared" si="27"/>
        <v>0</v>
      </c>
      <c r="H1308" s="35"/>
      <c r="I1308" s="168"/>
      <c r="J1308" s="35"/>
      <c r="K1308" s="35"/>
    </row>
    <row r="1309" spans="1:11" s="25" customFormat="1" ht="12.75" x14ac:dyDescent="0.2">
      <c r="A1309" s="33">
        <v>43311</v>
      </c>
      <c r="B1309" s="56" t="s">
        <v>1165</v>
      </c>
      <c r="C1309" s="34" t="s">
        <v>1166</v>
      </c>
      <c r="D1309" s="34" t="s">
        <v>31</v>
      </c>
      <c r="E1309" s="35">
        <v>1</v>
      </c>
      <c r="F1309" s="35">
        <v>580000.30000000005</v>
      </c>
      <c r="G1309" s="35">
        <f t="shared" si="27"/>
        <v>580000.30000000005</v>
      </c>
      <c r="H1309" s="35">
        <f>G1309</f>
        <v>580000.30000000005</v>
      </c>
      <c r="I1309" s="168" t="s">
        <v>312</v>
      </c>
      <c r="J1309" s="35"/>
      <c r="K1309" s="35"/>
    </row>
    <row r="1310" spans="1:11" s="25" customFormat="1" ht="12.75" x14ac:dyDescent="0.2">
      <c r="A1310" s="33"/>
      <c r="B1310" s="56"/>
      <c r="C1310" s="34"/>
      <c r="D1310" s="34"/>
      <c r="E1310" s="35"/>
      <c r="F1310" s="35"/>
      <c r="G1310" s="35">
        <f t="shared" si="27"/>
        <v>0</v>
      </c>
      <c r="H1310" s="35"/>
      <c r="I1310" s="168"/>
      <c r="J1310" s="35"/>
      <c r="K1310" s="35"/>
    </row>
    <row r="1311" spans="1:11" s="25" customFormat="1" ht="12.75" x14ac:dyDescent="0.2">
      <c r="A1311" s="33">
        <v>43311</v>
      </c>
      <c r="B1311" s="56" t="s">
        <v>1167</v>
      </c>
      <c r="C1311" s="34" t="s">
        <v>181</v>
      </c>
      <c r="D1311" s="34" t="s">
        <v>541</v>
      </c>
      <c r="E1311" s="35">
        <v>12</v>
      </c>
      <c r="F1311" s="35">
        <v>133999.79999999999</v>
      </c>
      <c r="G1311" s="35">
        <f t="shared" si="27"/>
        <v>1607997.5999999999</v>
      </c>
      <c r="H1311" s="35"/>
      <c r="I1311" s="180" t="s">
        <v>1213</v>
      </c>
      <c r="J1311" s="35"/>
      <c r="K1311" s="35"/>
    </row>
    <row r="1312" spans="1:11" s="25" customFormat="1" ht="12.75" x14ac:dyDescent="0.2">
      <c r="A1312" s="33"/>
      <c r="B1312" s="56"/>
      <c r="C1312" s="34"/>
      <c r="D1312" s="34" t="s">
        <v>1168</v>
      </c>
      <c r="E1312" s="35">
        <v>24</v>
      </c>
      <c r="F1312" s="35">
        <v>133999.79999999999</v>
      </c>
      <c r="G1312" s="35">
        <f t="shared" si="27"/>
        <v>3215995.1999999997</v>
      </c>
      <c r="H1312" s="35"/>
      <c r="I1312" s="180"/>
      <c r="J1312" s="35"/>
      <c r="K1312" s="35"/>
    </row>
    <row r="1313" spans="1:11" s="25" customFormat="1" ht="12.75" x14ac:dyDescent="0.2">
      <c r="A1313" s="33"/>
      <c r="B1313" s="56"/>
      <c r="C1313" s="34"/>
      <c r="D1313" s="34" t="s">
        <v>543</v>
      </c>
      <c r="E1313" s="35">
        <v>12</v>
      </c>
      <c r="F1313" s="35">
        <v>133999.79999999999</v>
      </c>
      <c r="G1313" s="35">
        <f t="shared" si="27"/>
        <v>1607997.5999999999</v>
      </c>
      <c r="H1313" s="35"/>
      <c r="I1313" s="180"/>
      <c r="J1313" s="35"/>
      <c r="K1313" s="35"/>
    </row>
    <row r="1314" spans="1:11" s="25" customFormat="1" ht="12.75" x14ac:dyDescent="0.2">
      <c r="A1314" s="33"/>
      <c r="B1314" s="56"/>
      <c r="C1314" s="34"/>
      <c r="D1314" s="34" t="s">
        <v>544</v>
      </c>
      <c r="E1314" s="35">
        <v>24</v>
      </c>
      <c r="F1314" s="35">
        <v>133999.79999999999</v>
      </c>
      <c r="G1314" s="35">
        <f t="shared" si="27"/>
        <v>3215995.1999999997</v>
      </c>
      <c r="H1314" s="35"/>
      <c r="I1314" s="180"/>
      <c r="J1314" s="35"/>
      <c r="K1314" s="35"/>
    </row>
    <row r="1315" spans="1:11" s="25" customFormat="1" ht="12.75" x14ac:dyDescent="0.2">
      <c r="A1315" s="33"/>
      <c r="B1315" s="56"/>
      <c r="C1315" s="34"/>
      <c r="D1315" s="34" t="s">
        <v>545</v>
      </c>
      <c r="E1315" s="35">
        <v>24</v>
      </c>
      <c r="F1315" s="35">
        <v>133999.79999999999</v>
      </c>
      <c r="G1315" s="35">
        <f t="shared" si="27"/>
        <v>3215995.1999999997</v>
      </c>
      <c r="H1315" s="35">
        <f>SUM(G1311:G1315)</f>
        <v>12863980.799999999</v>
      </c>
      <c r="I1315" s="180"/>
      <c r="J1315" s="35"/>
      <c r="K1315" s="35"/>
    </row>
    <row r="1316" spans="1:11" s="25" customFormat="1" ht="12.75" x14ac:dyDescent="0.2">
      <c r="A1316" s="33"/>
      <c r="B1316" s="56"/>
      <c r="C1316" s="34"/>
      <c r="D1316" s="34"/>
      <c r="E1316" s="35"/>
      <c r="F1316" s="35"/>
      <c r="G1316" s="35">
        <f t="shared" si="27"/>
        <v>0</v>
      </c>
      <c r="H1316" s="35"/>
      <c r="I1316" s="168"/>
      <c r="J1316" s="35"/>
      <c r="K1316" s="35"/>
    </row>
    <row r="1317" spans="1:11" s="25" customFormat="1" ht="12.75" x14ac:dyDescent="0.2">
      <c r="A1317" s="33">
        <v>43311</v>
      </c>
      <c r="B1317" s="56" t="s">
        <v>1169</v>
      </c>
      <c r="C1317" s="34" t="s">
        <v>181</v>
      </c>
      <c r="D1317" s="34" t="s">
        <v>576</v>
      </c>
      <c r="E1317" s="35">
        <v>23</v>
      </c>
      <c r="F1317" s="35">
        <v>66999.899999999994</v>
      </c>
      <c r="G1317" s="35">
        <f t="shared" si="27"/>
        <v>1540997.7</v>
      </c>
      <c r="H1317" s="35"/>
      <c r="I1317" s="180" t="s">
        <v>1213</v>
      </c>
      <c r="J1317" s="35"/>
      <c r="K1317" s="35"/>
    </row>
    <row r="1318" spans="1:11" s="25" customFormat="1" ht="12.75" x14ac:dyDescent="0.2">
      <c r="A1318" s="33"/>
      <c r="B1318" s="56"/>
      <c r="C1318" s="34"/>
      <c r="D1318" s="34" t="s">
        <v>986</v>
      </c>
      <c r="E1318" s="35">
        <v>18</v>
      </c>
      <c r="F1318" s="35">
        <v>66999.899999999994</v>
      </c>
      <c r="G1318" s="35">
        <f t="shared" si="27"/>
        <v>1205998.2</v>
      </c>
      <c r="H1318" s="35"/>
      <c r="I1318" s="180"/>
      <c r="J1318" s="35"/>
      <c r="K1318" s="35"/>
    </row>
    <row r="1319" spans="1:11" s="25" customFormat="1" ht="12.75" x14ac:dyDescent="0.2">
      <c r="A1319" s="33"/>
      <c r="B1319" s="56"/>
      <c r="C1319" s="34"/>
      <c r="D1319" s="34" t="s">
        <v>548</v>
      </c>
      <c r="E1319" s="35">
        <v>24</v>
      </c>
      <c r="F1319" s="35">
        <v>66999.899999999994</v>
      </c>
      <c r="G1319" s="35">
        <f t="shared" si="27"/>
        <v>1607997.5999999999</v>
      </c>
      <c r="H1319" s="35"/>
      <c r="I1319" s="180"/>
      <c r="J1319" s="35"/>
      <c r="K1319" s="35"/>
    </row>
    <row r="1320" spans="1:11" s="25" customFormat="1" ht="12.75" x14ac:dyDescent="0.2">
      <c r="A1320" s="33"/>
      <c r="B1320" s="56"/>
      <c r="C1320" s="34"/>
      <c r="D1320" s="34" t="s">
        <v>547</v>
      </c>
      <c r="E1320" s="35">
        <v>24</v>
      </c>
      <c r="F1320" s="35">
        <v>66999.899999999994</v>
      </c>
      <c r="G1320" s="35">
        <f t="shared" si="27"/>
        <v>1607997.5999999999</v>
      </c>
      <c r="H1320" s="35">
        <f>SUM(G1317:G1320)</f>
        <v>5962991.0999999996</v>
      </c>
      <c r="I1320" s="180"/>
      <c r="J1320" s="35"/>
      <c r="K1320" s="35"/>
    </row>
    <row r="1321" spans="1:11" s="25" customFormat="1" ht="12.75" x14ac:dyDescent="0.2">
      <c r="A1321" s="33"/>
      <c r="B1321" s="56"/>
      <c r="C1321" s="34"/>
      <c r="D1321" s="34"/>
      <c r="E1321" s="35"/>
      <c r="F1321" s="35"/>
      <c r="G1321" s="35">
        <f t="shared" si="27"/>
        <v>0</v>
      </c>
      <c r="H1321" s="35"/>
      <c r="I1321" s="168"/>
      <c r="J1321" s="35"/>
      <c r="K1321" s="35"/>
    </row>
    <row r="1322" spans="1:11" s="25" customFormat="1" ht="12.75" x14ac:dyDescent="0.2">
      <c r="A1322" s="33">
        <v>43311</v>
      </c>
      <c r="B1322" s="56" t="s">
        <v>1170</v>
      </c>
      <c r="C1322" s="34" t="s">
        <v>1171</v>
      </c>
      <c r="D1322" s="34" t="s">
        <v>20</v>
      </c>
      <c r="E1322" s="35">
        <v>12</v>
      </c>
      <c r="F1322" s="35">
        <v>589949.52500000002</v>
      </c>
      <c r="G1322" s="35">
        <f t="shared" si="27"/>
        <v>7079394.3000000007</v>
      </c>
      <c r="H1322" s="35">
        <f>G1322</f>
        <v>7079394.3000000007</v>
      </c>
      <c r="I1322" s="168" t="s">
        <v>309</v>
      </c>
      <c r="J1322" s="35"/>
      <c r="K1322" s="35"/>
    </row>
    <row r="1323" spans="1:11" s="25" customFormat="1" ht="12.75" x14ac:dyDescent="0.2">
      <c r="A1323" s="33"/>
      <c r="B1323" s="56"/>
      <c r="C1323" s="34"/>
      <c r="D1323" s="34"/>
      <c r="E1323" s="35"/>
      <c r="F1323" s="35"/>
      <c r="G1323" s="35">
        <f t="shared" si="27"/>
        <v>0</v>
      </c>
      <c r="H1323" s="35"/>
      <c r="I1323" s="168"/>
      <c r="J1323" s="35"/>
      <c r="K1323" s="35"/>
    </row>
    <row r="1324" spans="1:11" s="25" customFormat="1" ht="12.75" x14ac:dyDescent="0.2">
      <c r="A1324" s="33">
        <v>43311</v>
      </c>
      <c r="B1324" s="56" t="s">
        <v>1172</v>
      </c>
      <c r="C1324" s="34" t="s">
        <v>811</v>
      </c>
      <c r="D1324" s="34" t="s">
        <v>405</v>
      </c>
      <c r="E1324" s="35">
        <v>1</v>
      </c>
      <c r="F1324" s="35">
        <v>550000</v>
      </c>
      <c r="G1324" s="35">
        <f t="shared" si="27"/>
        <v>550000</v>
      </c>
      <c r="H1324" s="35">
        <f>G1324</f>
        <v>550000</v>
      </c>
      <c r="I1324" s="168" t="s">
        <v>1215</v>
      </c>
      <c r="J1324" s="35"/>
      <c r="K1324" s="35"/>
    </row>
    <row r="1325" spans="1:11" s="25" customFormat="1" ht="12.75" x14ac:dyDescent="0.2">
      <c r="A1325" s="33"/>
      <c r="B1325" s="56"/>
      <c r="C1325" s="34"/>
      <c r="D1325" s="34"/>
      <c r="E1325" s="35"/>
      <c r="F1325" s="35"/>
      <c r="G1325" s="35">
        <f t="shared" si="27"/>
        <v>0</v>
      </c>
      <c r="H1325" s="35" t="s">
        <v>1173</v>
      </c>
      <c r="I1325" s="168"/>
      <c r="J1325" s="35"/>
      <c r="K1325" s="35"/>
    </row>
    <row r="1326" spans="1:11" s="25" customFormat="1" ht="12.75" x14ac:dyDescent="0.2">
      <c r="A1326" s="33">
        <v>43312</v>
      </c>
      <c r="B1326" s="56" t="s">
        <v>1174</v>
      </c>
      <c r="C1326" s="34" t="s">
        <v>985</v>
      </c>
      <c r="D1326" s="34" t="s">
        <v>545</v>
      </c>
      <c r="E1326" s="35">
        <v>24</v>
      </c>
      <c r="F1326" s="35">
        <v>133999.79999999999</v>
      </c>
      <c r="G1326" s="35">
        <f t="shared" si="27"/>
        <v>3215995.1999999997</v>
      </c>
      <c r="H1326" s="35"/>
      <c r="I1326" s="180" t="s">
        <v>1213</v>
      </c>
      <c r="J1326" s="35"/>
      <c r="K1326" s="35"/>
    </row>
    <row r="1327" spans="1:11" s="25" customFormat="1" ht="12.75" x14ac:dyDescent="0.2">
      <c r="A1327" s="33"/>
      <c r="B1327" s="56"/>
      <c r="C1327" s="34"/>
      <c r="D1327" s="34" t="s">
        <v>544</v>
      </c>
      <c r="E1327" s="35">
        <v>24</v>
      </c>
      <c r="F1327" s="35">
        <v>133999.79999999999</v>
      </c>
      <c r="G1327" s="35">
        <f t="shared" si="27"/>
        <v>3215995.1999999997</v>
      </c>
      <c r="H1327" s="35"/>
      <c r="I1327" s="180"/>
      <c r="J1327" s="35"/>
      <c r="K1327" s="35"/>
    </row>
    <row r="1328" spans="1:11" s="25" customFormat="1" ht="12.75" x14ac:dyDescent="0.2">
      <c r="A1328" s="33"/>
      <c r="B1328" s="56"/>
      <c r="C1328" s="34"/>
      <c r="D1328" s="34" t="s">
        <v>543</v>
      </c>
      <c r="E1328" s="35">
        <v>24</v>
      </c>
      <c r="F1328" s="35">
        <v>133999.79999999999</v>
      </c>
      <c r="G1328" s="35">
        <f t="shared" si="27"/>
        <v>3215995.1999999997</v>
      </c>
      <c r="H1328" s="35"/>
      <c r="I1328" s="180"/>
      <c r="J1328" s="35"/>
      <c r="K1328" s="35"/>
    </row>
    <row r="1329" spans="1:11" s="25" customFormat="1" ht="12.75" x14ac:dyDescent="0.2">
      <c r="A1329" s="33"/>
      <c r="B1329" s="56"/>
      <c r="C1329" s="34"/>
      <c r="D1329" s="34" t="s">
        <v>1168</v>
      </c>
      <c r="E1329" s="35">
        <v>12</v>
      </c>
      <c r="F1329" s="35">
        <v>133999.79999999999</v>
      </c>
      <c r="G1329" s="35">
        <f t="shared" si="27"/>
        <v>1607997.5999999999</v>
      </c>
      <c r="H1329" s="35"/>
      <c r="I1329" s="180"/>
      <c r="J1329" s="35"/>
      <c r="K1329" s="35"/>
    </row>
    <row r="1330" spans="1:11" s="25" customFormat="1" ht="12.75" x14ac:dyDescent="0.2">
      <c r="A1330" s="33"/>
      <c r="B1330" s="56"/>
      <c r="C1330" s="34"/>
      <c r="D1330" s="34" t="s">
        <v>541</v>
      </c>
      <c r="E1330" s="35">
        <v>12</v>
      </c>
      <c r="F1330" s="35">
        <v>133999.79999999999</v>
      </c>
      <c r="G1330" s="35">
        <f t="shared" si="27"/>
        <v>1607997.5999999999</v>
      </c>
      <c r="H1330" s="35">
        <f>SUM(G1326:G1330)</f>
        <v>12863980.799999999</v>
      </c>
      <c r="I1330" s="180"/>
      <c r="J1330" s="35"/>
      <c r="K1330" s="35"/>
    </row>
    <row r="1331" spans="1:11" s="25" customFormat="1" ht="12.75" x14ac:dyDescent="0.2">
      <c r="A1331" s="33"/>
      <c r="B1331" s="56"/>
      <c r="C1331" s="34"/>
      <c r="D1331" s="34"/>
      <c r="E1331" s="35"/>
      <c r="F1331" s="35"/>
      <c r="G1331" s="35">
        <f t="shared" si="27"/>
        <v>0</v>
      </c>
      <c r="H1331" s="35"/>
      <c r="I1331" s="168"/>
      <c r="J1331" s="35"/>
      <c r="K1331" s="35"/>
    </row>
    <row r="1332" spans="1:11" s="25" customFormat="1" ht="12.75" x14ac:dyDescent="0.2">
      <c r="A1332" s="33">
        <v>43312</v>
      </c>
      <c r="B1332" s="56" t="s">
        <v>1175</v>
      </c>
      <c r="C1332" s="34" t="s">
        <v>445</v>
      </c>
      <c r="D1332" s="34" t="s">
        <v>109</v>
      </c>
      <c r="E1332" s="35">
        <v>3</v>
      </c>
      <c r="F1332" s="35">
        <v>215000.5</v>
      </c>
      <c r="G1332" s="35">
        <f t="shared" si="27"/>
        <v>645001.5</v>
      </c>
      <c r="H1332" s="35">
        <f>G1332</f>
        <v>645001.5</v>
      </c>
      <c r="I1332" s="168" t="s">
        <v>309</v>
      </c>
      <c r="J1332" s="35"/>
      <c r="K1332" s="35"/>
    </row>
    <row r="1333" spans="1:11" s="25" customFormat="1" ht="12.75" x14ac:dyDescent="0.2">
      <c r="A1333" s="33"/>
      <c r="B1333" s="56"/>
      <c r="C1333" s="34"/>
      <c r="D1333" s="34"/>
      <c r="E1333" s="35"/>
      <c r="F1333" s="35"/>
      <c r="G1333" s="35">
        <f t="shared" si="27"/>
        <v>0</v>
      </c>
      <c r="H1333" s="35"/>
      <c r="I1333" s="168"/>
      <c r="J1333" s="35"/>
      <c r="K1333" s="35"/>
    </row>
    <row r="1334" spans="1:11" s="25" customFormat="1" ht="12.75" x14ac:dyDescent="0.2">
      <c r="A1334" s="33">
        <v>43312</v>
      </c>
      <c r="B1334" s="56" t="s">
        <v>1176</v>
      </c>
      <c r="C1334" s="34" t="s">
        <v>1177</v>
      </c>
      <c r="D1334" s="34" t="s">
        <v>545</v>
      </c>
      <c r="E1334" s="35">
        <v>24</v>
      </c>
      <c r="F1334" s="35">
        <v>152186.1</v>
      </c>
      <c r="G1334" s="35">
        <f t="shared" si="27"/>
        <v>3652466.4000000004</v>
      </c>
      <c r="H1334" s="35"/>
      <c r="I1334" s="180" t="s">
        <v>1213</v>
      </c>
      <c r="J1334" s="35"/>
      <c r="K1334" s="35"/>
    </row>
    <row r="1335" spans="1:11" s="25" customFormat="1" ht="12.75" x14ac:dyDescent="0.2">
      <c r="A1335" s="33"/>
      <c r="B1335" s="56"/>
      <c r="C1335" s="34"/>
      <c r="D1335" s="34" t="s">
        <v>544</v>
      </c>
      <c r="E1335" s="35">
        <v>24</v>
      </c>
      <c r="F1335" s="35">
        <v>152186.1</v>
      </c>
      <c r="G1335" s="35">
        <f t="shared" si="27"/>
        <v>3652466.4000000004</v>
      </c>
      <c r="H1335" s="35"/>
      <c r="I1335" s="180"/>
      <c r="J1335" s="35"/>
      <c r="K1335" s="35"/>
    </row>
    <row r="1336" spans="1:11" s="25" customFormat="1" ht="12.75" x14ac:dyDescent="0.2">
      <c r="A1336" s="33"/>
      <c r="B1336" s="56"/>
      <c r="C1336" s="34"/>
      <c r="D1336" s="34" t="s">
        <v>543</v>
      </c>
      <c r="E1336" s="35">
        <v>12</v>
      </c>
      <c r="F1336" s="35">
        <v>152186.1</v>
      </c>
      <c r="G1336" s="35">
        <f t="shared" si="27"/>
        <v>1826233.2000000002</v>
      </c>
      <c r="H1336" s="35"/>
      <c r="I1336" s="180"/>
      <c r="J1336" s="35"/>
      <c r="K1336" s="35"/>
    </row>
    <row r="1337" spans="1:11" s="25" customFormat="1" ht="12.75" x14ac:dyDescent="0.2">
      <c r="A1337" s="33"/>
      <c r="B1337" s="56"/>
      <c r="C1337" s="34"/>
      <c r="D1337" s="34" t="s">
        <v>1168</v>
      </c>
      <c r="E1337" s="35">
        <v>24</v>
      </c>
      <c r="F1337" s="35">
        <v>152186.1</v>
      </c>
      <c r="G1337" s="35">
        <f t="shared" si="27"/>
        <v>3652466.4000000004</v>
      </c>
      <c r="H1337" s="35">
        <f>SUM(G1334:G1337)</f>
        <v>12783632.4</v>
      </c>
      <c r="I1337" s="180"/>
      <c r="J1337" s="35"/>
      <c r="K1337" s="35"/>
    </row>
    <row r="1338" spans="1:11" s="25" customFormat="1" ht="12.75" x14ac:dyDescent="0.2">
      <c r="A1338" s="33"/>
      <c r="B1338" s="56"/>
      <c r="C1338" s="34"/>
      <c r="D1338" s="34"/>
      <c r="E1338" s="35"/>
      <c r="F1338" s="35"/>
      <c r="G1338" s="35">
        <f t="shared" si="27"/>
        <v>0</v>
      </c>
      <c r="H1338" s="35"/>
      <c r="I1338" s="168"/>
      <c r="J1338" s="35"/>
      <c r="K1338" s="35"/>
    </row>
    <row r="1339" spans="1:11" s="25" customFormat="1" ht="12.75" x14ac:dyDescent="0.2">
      <c r="A1339" s="33">
        <v>43312</v>
      </c>
      <c r="B1339" s="56" t="s">
        <v>1178</v>
      </c>
      <c r="C1339" s="34" t="s">
        <v>1179</v>
      </c>
      <c r="D1339" s="34" t="s">
        <v>652</v>
      </c>
      <c r="E1339" s="35">
        <v>2</v>
      </c>
      <c r="F1339" s="35">
        <v>517000</v>
      </c>
      <c r="G1339" s="35">
        <f t="shared" si="27"/>
        <v>1034000</v>
      </c>
      <c r="H1339" s="35">
        <f>G1339</f>
        <v>1034000</v>
      </c>
      <c r="I1339" s="168" t="s">
        <v>1218</v>
      </c>
      <c r="J1339" s="35"/>
      <c r="K1339" s="35"/>
    </row>
    <row r="1340" spans="1:11" s="25" customFormat="1" ht="12.75" x14ac:dyDescent="0.2">
      <c r="A1340" s="33"/>
      <c r="B1340" s="56"/>
      <c r="C1340" s="34"/>
      <c r="D1340" s="34"/>
      <c r="E1340" s="35"/>
      <c r="F1340" s="35"/>
      <c r="G1340" s="35">
        <f t="shared" si="27"/>
        <v>0</v>
      </c>
      <c r="H1340" s="35"/>
      <c r="I1340" s="168"/>
      <c r="J1340" s="35"/>
      <c r="K1340" s="35"/>
    </row>
    <row r="1341" spans="1:11" s="25" customFormat="1" ht="12.75" x14ac:dyDescent="0.2">
      <c r="A1341" s="33">
        <v>43312</v>
      </c>
      <c r="B1341" s="56" t="s">
        <v>1180</v>
      </c>
      <c r="C1341" s="34" t="s">
        <v>940</v>
      </c>
      <c r="D1341" s="34" t="s">
        <v>31</v>
      </c>
      <c r="E1341" s="35">
        <v>2</v>
      </c>
      <c r="F1341" s="35">
        <v>522000.27</v>
      </c>
      <c r="G1341" s="35">
        <f t="shared" si="27"/>
        <v>1044000.54</v>
      </c>
      <c r="H1341" s="35">
        <f>G1341</f>
        <v>1044000.54</v>
      </c>
      <c r="I1341" s="168" t="s">
        <v>309</v>
      </c>
      <c r="J1341" s="35"/>
      <c r="K1341" s="35"/>
    </row>
    <row r="1342" spans="1:11" s="25" customFormat="1" ht="12.75" x14ac:dyDescent="0.2">
      <c r="A1342" s="33"/>
      <c r="B1342" s="56"/>
      <c r="C1342" s="34"/>
      <c r="D1342" s="34"/>
      <c r="E1342" s="35"/>
      <c r="F1342" s="35"/>
      <c r="G1342" s="35">
        <f t="shared" si="27"/>
        <v>0</v>
      </c>
      <c r="H1342" s="35"/>
      <c r="I1342" s="168"/>
      <c r="J1342" s="35"/>
      <c r="K1342" s="35"/>
    </row>
    <row r="1343" spans="1:11" s="25" customFormat="1" ht="12.75" x14ac:dyDescent="0.2">
      <c r="A1343" s="33">
        <v>43312</v>
      </c>
      <c r="B1343" s="56" t="s">
        <v>1181</v>
      </c>
      <c r="C1343" s="34" t="s">
        <v>1014</v>
      </c>
      <c r="D1343" s="34" t="s">
        <v>31</v>
      </c>
      <c r="E1343" s="35">
        <v>1</v>
      </c>
      <c r="F1343" s="35">
        <v>522000.27</v>
      </c>
      <c r="G1343" s="35">
        <f t="shared" si="27"/>
        <v>522000.27</v>
      </c>
      <c r="H1343" s="35">
        <f>G1343</f>
        <v>522000.27</v>
      </c>
      <c r="I1343" s="168" t="s">
        <v>309</v>
      </c>
      <c r="J1343" s="35"/>
      <c r="K1343" s="35"/>
    </row>
    <row r="1344" spans="1:11" s="25" customFormat="1" ht="12.75" x14ac:dyDescent="0.2">
      <c r="A1344" s="33"/>
      <c r="B1344" s="56"/>
      <c r="C1344" s="34"/>
      <c r="D1344" s="34"/>
      <c r="E1344" s="35"/>
      <c r="F1344" s="35"/>
      <c r="G1344" s="35">
        <f t="shared" si="27"/>
        <v>0</v>
      </c>
      <c r="H1344" s="35"/>
      <c r="I1344" s="168"/>
      <c r="J1344" s="35"/>
      <c r="K1344" s="35"/>
    </row>
    <row r="1345" spans="1:11" s="25" customFormat="1" ht="12.75" x14ac:dyDescent="0.2">
      <c r="A1345" s="33">
        <v>43312</v>
      </c>
      <c r="B1345" s="56" t="s">
        <v>1182</v>
      </c>
      <c r="C1345" s="34" t="s">
        <v>237</v>
      </c>
      <c r="D1345" s="34" t="s">
        <v>28</v>
      </c>
      <c r="E1345" s="35">
        <v>2</v>
      </c>
      <c r="F1345" s="35">
        <v>542450.09499999997</v>
      </c>
      <c r="G1345" s="35">
        <f t="shared" si="27"/>
        <v>1084900.19</v>
      </c>
      <c r="H1345" s="35">
        <f>G1345</f>
        <v>1084900.19</v>
      </c>
      <c r="I1345" s="168" t="s">
        <v>309</v>
      </c>
      <c r="J1345" s="35"/>
      <c r="K1345" s="35"/>
    </row>
    <row r="1346" spans="1:11" s="25" customFormat="1" ht="12.75" x14ac:dyDescent="0.2">
      <c r="A1346" s="33"/>
      <c r="B1346" s="56"/>
      <c r="C1346" s="34"/>
      <c r="D1346" s="34"/>
      <c r="E1346" s="35"/>
      <c r="F1346" s="35"/>
      <c r="G1346" s="35">
        <f t="shared" si="27"/>
        <v>0</v>
      </c>
      <c r="H1346" s="35"/>
      <c r="I1346" s="168"/>
      <c r="J1346" s="35"/>
      <c r="K1346" s="35"/>
    </row>
    <row r="1347" spans="1:11" s="25" customFormat="1" ht="13.5" customHeight="1" x14ac:dyDescent="0.2">
      <c r="A1347" s="33">
        <v>43312</v>
      </c>
      <c r="B1347" s="56" t="s">
        <v>1183</v>
      </c>
      <c r="C1347" s="34" t="s">
        <v>1002</v>
      </c>
      <c r="D1347" s="34" t="s">
        <v>544</v>
      </c>
      <c r="E1347" s="35">
        <v>1</v>
      </c>
      <c r="F1347" s="35">
        <v>148500</v>
      </c>
      <c r="G1347" s="35">
        <f t="shared" si="27"/>
        <v>148500</v>
      </c>
      <c r="H1347" s="35"/>
      <c r="I1347" s="180" t="s">
        <v>314</v>
      </c>
      <c r="J1347" s="35"/>
      <c r="K1347" s="35"/>
    </row>
    <row r="1348" spans="1:11" s="25" customFormat="1" ht="12.75" x14ac:dyDescent="0.2">
      <c r="A1348" s="33"/>
      <c r="B1348" s="56"/>
      <c r="C1348" s="34"/>
      <c r="D1348" s="34" t="s">
        <v>1184</v>
      </c>
      <c r="E1348" s="35">
        <v>1</v>
      </c>
      <c r="F1348" s="35">
        <v>148500</v>
      </c>
      <c r="G1348" s="35">
        <f t="shared" si="27"/>
        <v>148500</v>
      </c>
      <c r="H1348" s="35">
        <f>SUM(G1347:G1348)</f>
        <v>297000</v>
      </c>
      <c r="I1348" s="180"/>
      <c r="J1348" s="35"/>
      <c r="K1348" s="35"/>
    </row>
    <row r="1349" spans="1:11" s="25" customFormat="1" ht="12.75" x14ac:dyDescent="0.2">
      <c r="A1349" s="33"/>
      <c r="B1349" s="56"/>
      <c r="C1349" s="34"/>
      <c r="D1349" s="34"/>
      <c r="E1349" s="35"/>
      <c r="F1349" s="35"/>
      <c r="G1349" s="35">
        <f t="shared" si="27"/>
        <v>0</v>
      </c>
      <c r="H1349" s="35"/>
      <c r="I1349" s="168"/>
      <c r="J1349" s="35"/>
      <c r="K1349" s="35"/>
    </row>
    <row r="1350" spans="1:11" s="25" customFormat="1" ht="12.75" x14ac:dyDescent="0.2">
      <c r="A1350" s="33">
        <v>43312</v>
      </c>
      <c r="B1350" s="56" t="s">
        <v>1185</v>
      </c>
      <c r="C1350" s="34" t="s">
        <v>452</v>
      </c>
      <c r="D1350" s="34" t="s">
        <v>1186</v>
      </c>
      <c r="E1350" s="35">
        <v>6</v>
      </c>
      <c r="F1350" s="35">
        <v>531250.17000000004</v>
      </c>
      <c r="G1350" s="35">
        <f t="shared" si="27"/>
        <v>3187501.0200000005</v>
      </c>
      <c r="H1350" s="35">
        <f>G1350</f>
        <v>3187501.0200000005</v>
      </c>
      <c r="I1350" s="168" t="s">
        <v>1213</v>
      </c>
      <c r="J1350" s="35"/>
      <c r="K1350" s="35"/>
    </row>
    <row r="1351" spans="1:11" s="25" customFormat="1" ht="12.75" x14ac:dyDescent="0.2">
      <c r="A1351" s="33"/>
      <c r="B1351" s="56"/>
      <c r="C1351" s="34"/>
      <c r="D1351" s="34"/>
      <c r="E1351" s="35"/>
      <c r="F1351" s="35"/>
      <c r="G1351" s="35">
        <f t="shared" si="27"/>
        <v>0</v>
      </c>
      <c r="H1351" s="35"/>
      <c r="I1351" s="168"/>
      <c r="J1351" s="35"/>
      <c r="K1351" s="35"/>
    </row>
    <row r="1352" spans="1:11" s="25" customFormat="1" ht="12.75" x14ac:dyDescent="0.2">
      <c r="A1352" s="33">
        <v>43312</v>
      </c>
      <c r="B1352" s="56" t="s">
        <v>1187</v>
      </c>
      <c r="C1352" s="34" t="s">
        <v>720</v>
      </c>
      <c r="D1352" s="34" t="s">
        <v>223</v>
      </c>
      <c r="E1352" s="35">
        <v>3</v>
      </c>
      <c r="F1352" s="35">
        <v>671000</v>
      </c>
      <c r="G1352" s="35">
        <f t="shared" si="27"/>
        <v>2013000</v>
      </c>
      <c r="H1352" s="35"/>
      <c r="I1352" s="180" t="s">
        <v>312</v>
      </c>
      <c r="J1352" s="35"/>
      <c r="K1352" s="35"/>
    </row>
    <row r="1353" spans="1:11" s="25" customFormat="1" ht="12.75" x14ac:dyDescent="0.2">
      <c r="A1353" s="33"/>
      <c r="B1353" s="56"/>
      <c r="C1353" s="34"/>
      <c r="D1353" s="34" t="s">
        <v>20</v>
      </c>
      <c r="E1353" s="35">
        <v>4</v>
      </c>
      <c r="F1353" s="35">
        <v>620999.5</v>
      </c>
      <c r="G1353" s="35">
        <f t="shared" si="27"/>
        <v>2483998</v>
      </c>
      <c r="H1353" s="35">
        <f>SUM(G1352:G1353)</f>
        <v>4496998</v>
      </c>
      <c r="I1353" s="180"/>
      <c r="J1353" s="35"/>
      <c r="K1353" s="35"/>
    </row>
    <row r="1354" spans="1:11" s="25" customFormat="1" ht="12.75" x14ac:dyDescent="0.2">
      <c r="A1354" s="33"/>
      <c r="B1354" s="56"/>
      <c r="C1354" s="34"/>
      <c r="D1354" s="34"/>
      <c r="E1354" s="35"/>
      <c r="F1354" s="35"/>
      <c r="G1354" s="35">
        <f t="shared" si="27"/>
        <v>0</v>
      </c>
      <c r="H1354" s="35"/>
      <c r="I1354" s="168"/>
      <c r="J1354" s="35"/>
      <c r="K1354" s="35"/>
    </row>
    <row r="1355" spans="1:11" s="25" customFormat="1" ht="12.75" x14ac:dyDescent="0.2">
      <c r="A1355" s="33">
        <v>43312</v>
      </c>
      <c r="B1355" s="56" t="s">
        <v>1188</v>
      </c>
      <c r="C1355" s="34" t="s">
        <v>284</v>
      </c>
      <c r="D1355" s="34" t="s">
        <v>1189</v>
      </c>
      <c r="E1355" s="35">
        <v>6</v>
      </c>
      <c r="F1355" s="35">
        <v>215000.5</v>
      </c>
      <c r="G1355" s="35">
        <f t="shared" si="27"/>
        <v>1290003</v>
      </c>
      <c r="H1355" s="35"/>
      <c r="I1355" s="180" t="s">
        <v>310</v>
      </c>
      <c r="J1355" s="35"/>
      <c r="K1355" s="35"/>
    </row>
    <row r="1356" spans="1:11" s="25" customFormat="1" ht="12.75" x14ac:dyDescent="0.2">
      <c r="A1356" s="33"/>
      <c r="B1356" s="56"/>
      <c r="C1356" s="34"/>
      <c r="D1356" s="34" t="s">
        <v>1190</v>
      </c>
      <c r="E1356" s="35">
        <v>2</v>
      </c>
      <c r="F1356" s="35">
        <v>215000.5</v>
      </c>
      <c r="G1356" s="35">
        <f t="shared" si="27"/>
        <v>430001</v>
      </c>
      <c r="H1356" s="35">
        <f>SUM(G1355:G1356)</f>
        <v>1720004</v>
      </c>
      <c r="I1356" s="180"/>
      <c r="J1356" s="35"/>
      <c r="K1356" s="35"/>
    </row>
    <row r="1357" spans="1:11" s="25" customFormat="1" ht="12.75" x14ac:dyDescent="0.2">
      <c r="A1357" s="33"/>
      <c r="B1357" s="56"/>
      <c r="C1357" s="34"/>
      <c r="D1357" s="34"/>
      <c r="E1357" s="35"/>
      <c r="F1357" s="35"/>
      <c r="G1357" s="35">
        <f t="shared" si="27"/>
        <v>0</v>
      </c>
      <c r="H1357" s="35"/>
      <c r="I1357" s="168"/>
      <c r="J1357" s="35"/>
      <c r="K1357" s="35"/>
    </row>
    <row r="1358" spans="1:11" s="25" customFormat="1" ht="12.75" x14ac:dyDescent="0.2">
      <c r="A1358" s="33">
        <v>43312</v>
      </c>
      <c r="B1358" s="56" t="s">
        <v>1191</v>
      </c>
      <c r="C1358" s="34" t="s">
        <v>57</v>
      </c>
      <c r="D1358" s="34" t="s">
        <v>1192</v>
      </c>
      <c r="E1358" s="35">
        <v>2</v>
      </c>
      <c r="F1358" s="35">
        <v>199999.8</v>
      </c>
      <c r="G1358" s="35">
        <f t="shared" si="27"/>
        <v>399999.6</v>
      </c>
      <c r="H1358" s="35">
        <f>G1358</f>
        <v>399999.6</v>
      </c>
      <c r="I1358" s="168" t="s">
        <v>309</v>
      </c>
      <c r="J1358" s="35"/>
      <c r="K1358" s="35"/>
    </row>
    <row r="1359" spans="1:11" s="25" customFormat="1" ht="12.75" x14ac:dyDescent="0.2">
      <c r="A1359" s="33"/>
      <c r="B1359" s="56"/>
      <c r="C1359" s="34"/>
      <c r="D1359" s="34"/>
      <c r="E1359" s="35"/>
      <c r="F1359" s="35"/>
      <c r="G1359" s="35">
        <f t="shared" si="27"/>
        <v>0</v>
      </c>
      <c r="H1359" s="35"/>
      <c r="I1359" s="168"/>
      <c r="J1359" s="35"/>
      <c r="K1359" s="35"/>
    </row>
    <row r="1360" spans="1:11" s="87" customFormat="1" ht="15" x14ac:dyDescent="0.3">
      <c r="A1360" s="96">
        <v>43313</v>
      </c>
      <c r="B1360" s="97" t="s">
        <v>1193</v>
      </c>
      <c r="C1360" s="98" t="s">
        <v>1194</v>
      </c>
      <c r="D1360" s="98" t="s">
        <v>1078</v>
      </c>
      <c r="E1360" s="82">
        <v>1</v>
      </c>
      <c r="F1360" s="99">
        <v>58949.45</v>
      </c>
      <c r="G1360" s="99">
        <f>E1360*F1360</f>
        <v>58949.45</v>
      </c>
      <c r="H1360" s="99">
        <f>G1360</f>
        <v>58949.45</v>
      </c>
      <c r="I1360" s="166" t="s">
        <v>1213</v>
      </c>
      <c r="J1360" s="82"/>
      <c r="K1360" s="99"/>
    </row>
    <row r="1361" spans="1:11" s="87" customFormat="1" ht="15" x14ac:dyDescent="0.3">
      <c r="A1361" s="96"/>
      <c r="B1361" s="97"/>
      <c r="C1361" s="98"/>
      <c r="D1361" s="98"/>
      <c r="E1361" s="82"/>
      <c r="F1361" s="99"/>
      <c r="G1361" s="99">
        <f t="shared" ref="G1361:G1424" si="28">E1361*F1361</f>
        <v>0</v>
      </c>
      <c r="H1361" s="99"/>
      <c r="I1361" s="166"/>
      <c r="J1361" s="82"/>
      <c r="K1361" s="99"/>
    </row>
    <row r="1362" spans="1:11" s="87" customFormat="1" ht="15" x14ac:dyDescent="0.3">
      <c r="A1362" s="96">
        <v>43313</v>
      </c>
      <c r="B1362" s="97" t="s">
        <v>1195</v>
      </c>
      <c r="C1362" s="98" t="s">
        <v>1196</v>
      </c>
      <c r="D1362" s="98" t="s">
        <v>887</v>
      </c>
      <c r="E1362" s="82">
        <v>1</v>
      </c>
      <c r="F1362" s="99">
        <v>215000.5</v>
      </c>
      <c r="G1362" s="99">
        <f t="shared" si="28"/>
        <v>215000.5</v>
      </c>
      <c r="H1362" s="99">
        <f>G1362</f>
        <v>215000.5</v>
      </c>
      <c r="I1362" s="166" t="s">
        <v>1213</v>
      </c>
      <c r="J1362" s="82"/>
      <c r="K1362" s="99"/>
    </row>
    <row r="1363" spans="1:11" s="87" customFormat="1" ht="15" x14ac:dyDescent="0.3">
      <c r="A1363" s="96"/>
      <c r="B1363" s="97"/>
      <c r="C1363" s="98"/>
      <c r="D1363" s="98"/>
      <c r="E1363" s="82"/>
      <c r="F1363" s="99"/>
      <c r="G1363" s="99">
        <f t="shared" si="28"/>
        <v>0</v>
      </c>
      <c r="H1363" s="99"/>
      <c r="I1363" s="166"/>
      <c r="J1363" s="82"/>
      <c r="K1363" s="99"/>
    </row>
    <row r="1364" spans="1:11" s="87" customFormat="1" ht="15" x14ac:dyDescent="0.3">
      <c r="A1364" s="96">
        <v>43313</v>
      </c>
      <c r="B1364" s="97" t="s">
        <v>1197</v>
      </c>
      <c r="C1364" s="98" t="s">
        <v>1198</v>
      </c>
      <c r="D1364" s="98" t="s">
        <v>982</v>
      </c>
      <c r="E1364" s="82">
        <v>3</v>
      </c>
      <c r="F1364" s="99">
        <v>34999.800000000003</v>
      </c>
      <c r="G1364" s="99">
        <f t="shared" si="28"/>
        <v>104999.40000000001</v>
      </c>
      <c r="H1364" s="99"/>
      <c r="I1364" s="175" t="s">
        <v>1214</v>
      </c>
      <c r="J1364" s="82"/>
      <c r="K1364" s="99"/>
    </row>
    <row r="1365" spans="1:11" s="87" customFormat="1" ht="15" x14ac:dyDescent="0.3">
      <c r="A1365" s="96"/>
      <c r="B1365" s="97"/>
      <c r="C1365" s="98"/>
      <c r="D1365" s="98" t="s">
        <v>980</v>
      </c>
      <c r="E1365" s="82">
        <v>3</v>
      </c>
      <c r="F1365" s="99">
        <v>34999.800000000003</v>
      </c>
      <c r="G1365" s="99">
        <f t="shared" si="28"/>
        <v>104999.40000000001</v>
      </c>
      <c r="H1365" s="99"/>
      <c r="I1365" s="175"/>
      <c r="J1365" s="82"/>
      <c r="K1365" s="99"/>
    </row>
    <row r="1366" spans="1:11" s="87" customFormat="1" ht="15" x14ac:dyDescent="0.3">
      <c r="A1366" s="96"/>
      <c r="B1366" s="97"/>
      <c r="C1366" s="98"/>
      <c r="D1366" s="98" t="s">
        <v>547</v>
      </c>
      <c r="E1366" s="82">
        <v>6</v>
      </c>
      <c r="F1366" s="99">
        <v>85000.3</v>
      </c>
      <c r="G1366" s="99">
        <f t="shared" si="28"/>
        <v>510001.80000000005</v>
      </c>
      <c r="H1366" s="99"/>
      <c r="I1366" s="175"/>
      <c r="J1366" s="82"/>
      <c r="K1366" s="99"/>
    </row>
    <row r="1367" spans="1:11" s="87" customFormat="1" ht="15" x14ac:dyDescent="0.3">
      <c r="A1367" s="96"/>
      <c r="B1367" s="97"/>
      <c r="C1367" s="98"/>
      <c r="D1367" s="98" t="s">
        <v>1199</v>
      </c>
      <c r="E1367" s="82">
        <v>6</v>
      </c>
      <c r="F1367" s="99">
        <v>59999.5</v>
      </c>
      <c r="G1367" s="99">
        <f t="shared" si="28"/>
        <v>359997</v>
      </c>
      <c r="H1367" s="99"/>
      <c r="I1367" s="175"/>
      <c r="J1367" s="82"/>
      <c r="K1367" s="99"/>
    </row>
    <row r="1368" spans="1:11" s="87" customFormat="1" ht="15" x14ac:dyDescent="0.3">
      <c r="A1368" s="96"/>
      <c r="B1368" s="97"/>
      <c r="C1368" s="98"/>
      <c r="D1368" s="98" t="s">
        <v>1200</v>
      </c>
      <c r="E1368" s="82">
        <v>6</v>
      </c>
      <c r="F1368" s="99">
        <v>59999.5</v>
      </c>
      <c r="G1368" s="99">
        <f t="shared" si="28"/>
        <v>359997</v>
      </c>
      <c r="H1368" s="99"/>
      <c r="I1368" s="175"/>
      <c r="J1368" s="82"/>
      <c r="K1368" s="99"/>
    </row>
    <row r="1369" spans="1:11" s="87" customFormat="1" ht="15" x14ac:dyDescent="0.3">
      <c r="A1369" s="96"/>
      <c r="B1369" s="97"/>
      <c r="C1369" s="98"/>
      <c r="D1369" s="98" t="s">
        <v>992</v>
      </c>
      <c r="E1369" s="82">
        <v>3</v>
      </c>
      <c r="F1369" s="99">
        <v>59999.5</v>
      </c>
      <c r="G1369" s="99">
        <f t="shared" si="28"/>
        <v>179998.5</v>
      </c>
      <c r="H1369" s="99"/>
      <c r="I1369" s="175"/>
      <c r="J1369" s="82"/>
      <c r="K1369" s="99"/>
    </row>
    <row r="1370" spans="1:11" s="87" customFormat="1" ht="15" x14ac:dyDescent="0.3">
      <c r="A1370" s="96"/>
      <c r="B1370" s="97"/>
      <c r="C1370" s="98"/>
      <c r="D1370" s="98" t="s">
        <v>1201</v>
      </c>
      <c r="E1370" s="82">
        <v>3</v>
      </c>
      <c r="F1370" s="99">
        <v>59999.5</v>
      </c>
      <c r="G1370" s="99">
        <f t="shared" si="28"/>
        <v>179998.5</v>
      </c>
      <c r="H1370" s="99">
        <f>SUM(G1364:G1370)</f>
        <v>1799991.6</v>
      </c>
      <c r="I1370" s="175"/>
      <c r="J1370" s="82"/>
      <c r="K1370" s="99"/>
    </row>
    <row r="1371" spans="1:11" s="87" customFormat="1" ht="15" x14ac:dyDescent="0.3">
      <c r="A1371" s="96"/>
      <c r="B1371" s="97"/>
      <c r="C1371" s="98"/>
      <c r="D1371" s="98"/>
      <c r="E1371" s="82"/>
      <c r="F1371" s="99"/>
      <c r="G1371" s="99">
        <f t="shared" si="28"/>
        <v>0</v>
      </c>
      <c r="H1371" s="99"/>
      <c r="I1371" s="166"/>
      <c r="J1371" s="82"/>
      <c r="K1371" s="99"/>
    </row>
    <row r="1372" spans="1:11" s="87" customFormat="1" ht="15" x14ac:dyDescent="0.3">
      <c r="A1372" s="96">
        <v>43313</v>
      </c>
      <c r="B1372" s="97" t="s">
        <v>1202</v>
      </c>
      <c r="C1372" s="98" t="s">
        <v>1002</v>
      </c>
      <c r="D1372" s="98" t="s">
        <v>544</v>
      </c>
      <c r="E1372" s="82">
        <v>1</v>
      </c>
      <c r="F1372" s="99">
        <v>148500</v>
      </c>
      <c r="G1372" s="99">
        <f t="shared" si="28"/>
        <v>148500</v>
      </c>
      <c r="H1372" s="99"/>
      <c r="I1372" s="175" t="s">
        <v>314</v>
      </c>
      <c r="J1372" s="82"/>
      <c r="K1372" s="99"/>
    </row>
    <row r="1373" spans="1:11" s="87" customFormat="1" ht="16.5" x14ac:dyDescent="0.3">
      <c r="A1373" s="101"/>
      <c r="B1373" s="97"/>
      <c r="C1373" s="98"/>
      <c r="D1373" s="98" t="s">
        <v>541</v>
      </c>
      <c r="E1373" s="82">
        <v>1</v>
      </c>
      <c r="F1373" s="99">
        <v>148500</v>
      </c>
      <c r="G1373" s="99">
        <f t="shared" si="28"/>
        <v>148500</v>
      </c>
      <c r="H1373" s="99">
        <f>SUM(G1372:G1373)</f>
        <v>297000</v>
      </c>
      <c r="I1373" s="175"/>
      <c r="J1373" s="82"/>
      <c r="K1373" s="99"/>
    </row>
    <row r="1374" spans="1:11" s="87" customFormat="1" ht="16.5" x14ac:dyDescent="0.3">
      <c r="A1374" s="101"/>
      <c r="B1374" s="97"/>
      <c r="C1374" s="98"/>
      <c r="D1374" s="98"/>
      <c r="E1374" s="82"/>
      <c r="F1374" s="99"/>
      <c r="G1374" s="99">
        <f t="shared" si="28"/>
        <v>0</v>
      </c>
      <c r="H1374" s="99"/>
      <c r="I1374" s="166"/>
      <c r="J1374" s="82"/>
      <c r="K1374" s="99"/>
    </row>
    <row r="1375" spans="1:11" s="87" customFormat="1" ht="15" x14ac:dyDescent="0.3">
      <c r="A1375" s="96">
        <v>43313</v>
      </c>
      <c r="B1375" s="97" t="s">
        <v>1203</v>
      </c>
      <c r="C1375" s="98" t="s">
        <v>38</v>
      </c>
      <c r="D1375" s="98" t="s">
        <v>1094</v>
      </c>
      <c r="E1375" s="82">
        <v>60</v>
      </c>
      <c r="F1375" s="99">
        <v>199999.8</v>
      </c>
      <c r="G1375" s="99">
        <f t="shared" si="28"/>
        <v>11999988</v>
      </c>
      <c r="H1375" s="99">
        <f>G1375</f>
        <v>11999988</v>
      </c>
      <c r="I1375" s="166" t="s">
        <v>310</v>
      </c>
      <c r="J1375" s="82"/>
      <c r="K1375" s="99"/>
    </row>
    <row r="1376" spans="1:11" s="87" customFormat="1" ht="15" x14ac:dyDescent="0.3">
      <c r="A1376" s="96"/>
      <c r="B1376" s="97"/>
      <c r="C1376" s="98"/>
      <c r="D1376" s="98"/>
      <c r="E1376" s="82"/>
      <c r="F1376" s="99"/>
      <c r="G1376" s="99">
        <f t="shared" si="28"/>
        <v>0</v>
      </c>
      <c r="H1376" s="99"/>
      <c r="I1376" s="166"/>
      <c r="J1376" s="82"/>
      <c r="K1376" s="99"/>
    </row>
    <row r="1377" spans="1:11" s="87" customFormat="1" ht="15" x14ac:dyDescent="0.3">
      <c r="A1377" s="96">
        <v>43313</v>
      </c>
      <c r="B1377" s="97" t="s">
        <v>1204</v>
      </c>
      <c r="C1377" s="98" t="s">
        <v>820</v>
      </c>
      <c r="D1377" s="98" t="s">
        <v>887</v>
      </c>
      <c r="E1377" s="82">
        <v>4</v>
      </c>
      <c r="F1377" s="99">
        <v>215000.5</v>
      </c>
      <c r="G1377" s="99">
        <f t="shared" si="28"/>
        <v>860002</v>
      </c>
      <c r="H1377" s="102"/>
      <c r="I1377" s="175" t="s">
        <v>1215</v>
      </c>
      <c r="J1377" s="82"/>
      <c r="K1377" s="99"/>
    </row>
    <row r="1378" spans="1:11" s="87" customFormat="1" ht="15" x14ac:dyDescent="0.3">
      <c r="A1378" s="96"/>
      <c r="B1378" s="97"/>
      <c r="C1378" s="98"/>
      <c r="D1378" s="98" t="s">
        <v>109</v>
      </c>
      <c r="E1378" s="82">
        <v>1</v>
      </c>
      <c r="F1378" s="99">
        <v>215000.5</v>
      </c>
      <c r="G1378" s="99">
        <f t="shared" si="28"/>
        <v>215000.5</v>
      </c>
      <c r="H1378" s="103">
        <f>SUM(G1377:G1378)</f>
        <v>1075002.5</v>
      </c>
      <c r="I1378" s="175"/>
      <c r="J1378" s="82"/>
      <c r="K1378" s="99"/>
    </row>
    <row r="1379" spans="1:11" s="87" customFormat="1" ht="15" x14ac:dyDescent="0.3">
      <c r="A1379" s="96"/>
      <c r="B1379" s="97"/>
      <c r="C1379" s="98"/>
      <c r="D1379" s="98"/>
      <c r="E1379" s="82"/>
      <c r="F1379" s="99"/>
      <c r="G1379" s="99">
        <f t="shared" si="28"/>
        <v>0</v>
      </c>
      <c r="H1379" s="99"/>
      <c r="I1379" s="166"/>
      <c r="J1379" s="82"/>
      <c r="K1379" s="99"/>
    </row>
    <row r="1380" spans="1:11" s="87" customFormat="1" ht="15" x14ac:dyDescent="0.3">
      <c r="A1380" s="96">
        <v>43313</v>
      </c>
      <c r="B1380" s="97" t="s">
        <v>1205</v>
      </c>
      <c r="C1380" s="98" t="s">
        <v>975</v>
      </c>
      <c r="D1380" s="98" t="s">
        <v>652</v>
      </c>
      <c r="E1380" s="82">
        <v>3</v>
      </c>
      <c r="F1380" s="99">
        <v>517000</v>
      </c>
      <c r="G1380" s="99">
        <f t="shared" si="28"/>
        <v>1551000</v>
      </c>
      <c r="H1380" s="99"/>
      <c r="I1380" s="175" t="s">
        <v>1216</v>
      </c>
      <c r="J1380" s="82"/>
      <c r="K1380" s="99"/>
    </row>
    <row r="1381" spans="1:11" s="87" customFormat="1" ht="15" x14ac:dyDescent="0.3">
      <c r="A1381" s="96"/>
      <c r="B1381" s="97"/>
      <c r="C1381" s="98"/>
      <c r="D1381" s="98" t="s">
        <v>91</v>
      </c>
      <c r="E1381" s="82">
        <v>3</v>
      </c>
      <c r="F1381" s="99">
        <v>858000</v>
      </c>
      <c r="G1381" s="99">
        <f t="shared" si="28"/>
        <v>2574000</v>
      </c>
      <c r="H1381" s="99"/>
      <c r="I1381" s="175"/>
      <c r="J1381" s="82"/>
      <c r="K1381" s="99"/>
    </row>
    <row r="1382" spans="1:11" s="87" customFormat="1" ht="15" x14ac:dyDescent="0.3">
      <c r="A1382" s="96"/>
      <c r="B1382" s="97"/>
      <c r="C1382" s="98"/>
      <c r="D1382" s="98" t="s">
        <v>28</v>
      </c>
      <c r="E1382" s="82">
        <v>6</v>
      </c>
      <c r="F1382" s="99">
        <v>542450.09499999997</v>
      </c>
      <c r="G1382" s="99">
        <f t="shared" si="28"/>
        <v>3254700.57</v>
      </c>
      <c r="H1382" s="99">
        <f>SUM(G1380:G1382)</f>
        <v>7379700.5700000003</v>
      </c>
      <c r="I1382" s="175"/>
      <c r="J1382" s="82"/>
      <c r="K1382" s="99"/>
    </row>
    <row r="1383" spans="1:11" s="87" customFormat="1" ht="15" x14ac:dyDescent="0.3">
      <c r="A1383" s="96"/>
      <c r="B1383" s="97"/>
      <c r="C1383" s="98"/>
      <c r="D1383" s="98"/>
      <c r="E1383" s="82"/>
      <c r="F1383" s="99"/>
      <c r="G1383" s="99">
        <f t="shared" si="28"/>
        <v>0</v>
      </c>
      <c r="H1383" s="99"/>
      <c r="I1383" s="166"/>
      <c r="J1383" s="82"/>
      <c r="K1383" s="99"/>
    </row>
    <row r="1384" spans="1:11" s="87" customFormat="1" ht="15" x14ac:dyDescent="0.3">
      <c r="A1384" s="96">
        <v>43313</v>
      </c>
      <c r="B1384" s="97" t="s">
        <v>1206</v>
      </c>
      <c r="C1384" s="98" t="s">
        <v>38</v>
      </c>
      <c r="D1384" s="98" t="s">
        <v>887</v>
      </c>
      <c r="E1384" s="82">
        <v>8</v>
      </c>
      <c r="F1384" s="99">
        <v>215000.5</v>
      </c>
      <c r="G1384" s="99">
        <f t="shared" si="28"/>
        <v>1720004</v>
      </c>
      <c r="H1384" s="99"/>
      <c r="I1384" s="175" t="s">
        <v>310</v>
      </c>
      <c r="J1384" s="82"/>
      <c r="K1384" s="99"/>
    </row>
    <row r="1385" spans="1:11" s="87" customFormat="1" ht="15" x14ac:dyDescent="0.3">
      <c r="A1385" s="96"/>
      <c r="B1385" s="97"/>
      <c r="C1385" s="98"/>
      <c r="D1385" s="98" t="s">
        <v>109</v>
      </c>
      <c r="E1385" s="82">
        <v>12</v>
      </c>
      <c r="F1385" s="99">
        <v>215000.5</v>
      </c>
      <c r="G1385" s="99">
        <f t="shared" si="28"/>
        <v>2580006</v>
      </c>
      <c r="H1385" s="99">
        <f>SUM(G1384:G1385)</f>
        <v>4300010</v>
      </c>
      <c r="I1385" s="175"/>
      <c r="J1385" s="82"/>
      <c r="K1385" s="99"/>
    </row>
    <row r="1386" spans="1:11" s="87" customFormat="1" ht="15" x14ac:dyDescent="0.3">
      <c r="A1386" s="96"/>
      <c r="B1386" s="97"/>
      <c r="C1386" s="98"/>
      <c r="D1386" s="98"/>
      <c r="E1386" s="82"/>
      <c r="F1386" s="99"/>
      <c r="G1386" s="99">
        <f t="shared" si="28"/>
        <v>0</v>
      </c>
      <c r="H1386" s="99"/>
      <c r="I1386" s="166"/>
      <c r="J1386" s="82"/>
      <c r="K1386" s="99"/>
    </row>
    <row r="1387" spans="1:11" s="87" customFormat="1" ht="15" x14ac:dyDescent="0.3">
      <c r="A1387" s="96">
        <v>43313</v>
      </c>
      <c r="B1387" s="97" t="s">
        <v>1207</v>
      </c>
      <c r="C1387" s="98" t="s">
        <v>309</v>
      </c>
      <c r="D1387" s="98" t="s">
        <v>31</v>
      </c>
      <c r="E1387" s="82">
        <v>1</v>
      </c>
      <c r="F1387" s="99">
        <v>511100.09499999997</v>
      </c>
      <c r="G1387" s="99">
        <f t="shared" si="28"/>
        <v>511100.09499999997</v>
      </c>
      <c r="H1387" s="99">
        <f>G1387</f>
        <v>511100.09499999997</v>
      </c>
      <c r="I1387" s="166" t="s">
        <v>1217</v>
      </c>
      <c r="J1387" s="82"/>
      <c r="K1387" s="99"/>
    </row>
    <row r="1388" spans="1:11" s="87" customFormat="1" ht="15" x14ac:dyDescent="0.3">
      <c r="A1388" s="96"/>
      <c r="B1388" s="97"/>
      <c r="C1388" s="98"/>
      <c r="D1388" s="98"/>
      <c r="E1388" s="82"/>
      <c r="F1388" s="99"/>
      <c r="G1388" s="99">
        <f t="shared" si="28"/>
        <v>0</v>
      </c>
      <c r="H1388" s="99"/>
      <c r="I1388" s="166"/>
      <c r="J1388" s="82"/>
      <c r="K1388" s="99"/>
    </row>
    <row r="1389" spans="1:11" s="87" customFormat="1" ht="15" x14ac:dyDescent="0.3">
      <c r="A1389" s="96">
        <v>43313</v>
      </c>
      <c r="B1389" s="97" t="s">
        <v>1208</v>
      </c>
      <c r="C1389" s="98" t="s">
        <v>1209</v>
      </c>
      <c r="D1389" s="98" t="s">
        <v>223</v>
      </c>
      <c r="E1389" s="82">
        <v>10</v>
      </c>
      <c r="F1389" s="99">
        <v>603900</v>
      </c>
      <c r="G1389" s="99">
        <f t="shared" si="28"/>
        <v>6039000</v>
      </c>
      <c r="H1389" s="99">
        <f>G1389</f>
        <v>6039000</v>
      </c>
      <c r="I1389" s="166" t="s">
        <v>312</v>
      </c>
      <c r="J1389" s="82"/>
      <c r="K1389" s="99"/>
    </row>
    <row r="1390" spans="1:11" s="87" customFormat="1" ht="15" x14ac:dyDescent="0.3">
      <c r="A1390" s="96"/>
      <c r="B1390" s="97"/>
      <c r="C1390" s="98"/>
      <c r="D1390" s="98"/>
      <c r="E1390" s="82"/>
      <c r="F1390" s="99"/>
      <c r="G1390" s="99">
        <f t="shared" si="28"/>
        <v>0</v>
      </c>
      <c r="H1390" s="99"/>
      <c r="I1390" s="166"/>
      <c r="J1390" s="82"/>
      <c r="K1390" s="99"/>
    </row>
    <row r="1391" spans="1:11" s="87" customFormat="1" ht="15" x14ac:dyDescent="0.3">
      <c r="A1391" s="96">
        <v>43313</v>
      </c>
      <c r="B1391" s="97" t="s">
        <v>1210</v>
      </c>
      <c r="C1391" s="98" t="s">
        <v>720</v>
      </c>
      <c r="D1391" s="98" t="s">
        <v>28</v>
      </c>
      <c r="E1391" s="82">
        <v>5</v>
      </c>
      <c r="F1391" s="99">
        <v>571000.1</v>
      </c>
      <c r="G1391" s="99">
        <f t="shared" si="28"/>
        <v>2855000.5</v>
      </c>
      <c r="H1391" s="99">
        <f>G1391</f>
        <v>2855000.5</v>
      </c>
      <c r="I1391" s="166" t="s">
        <v>312</v>
      </c>
      <c r="J1391" s="82"/>
      <c r="K1391" s="99"/>
    </row>
    <row r="1392" spans="1:11" s="87" customFormat="1" ht="15" x14ac:dyDescent="0.3">
      <c r="A1392" s="96"/>
      <c r="B1392" s="97"/>
      <c r="C1392" s="98"/>
      <c r="D1392" s="98"/>
      <c r="E1392" s="82"/>
      <c r="F1392" s="99"/>
      <c r="G1392" s="99">
        <f t="shared" si="28"/>
        <v>0</v>
      </c>
      <c r="H1392" s="99"/>
      <c r="I1392" s="166"/>
      <c r="J1392" s="82"/>
      <c r="K1392" s="99"/>
    </row>
    <row r="1393" spans="1:11" s="87" customFormat="1" ht="15" x14ac:dyDescent="0.3">
      <c r="A1393" s="96">
        <v>43313</v>
      </c>
      <c r="B1393" s="97" t="s">
        <v>1211</v>
      </c>
      <c r="C1393" s="98" t="s">
        <v>894</v>
      </c>
      <c r="D1393" s="98" t="s">
        <v>109</v>
      </c>
      <c r="E1393" s="82">
        <v>2</v>
      </c>
      <c r="F1393" s="99">
        <v>215000.5</v>
      </c>
      <c r="G1393" s="99">
        <f t="shared" si="28"/>
        <v>430001</v>
      </c>
      <c r="H1393" s="99"/>
      <c r="I1393" s="175" t="s">
        <v>312</v>
      </c>
      <c r="J1393" s="82"/>
      <c r="K1393" s="99"/>
    </row>
    <row r="1394" spans="1:11" s="87" customFormat="1" ht="15" x14ac:dyDescent="0.3">
      <c r="A1394" s="96"/>
      <c r="B1394" s="97"/>
      <c r="C1394" s="98"/>
      <c r="D1394" s="98" t="s">
        <v>1094</v>
      </c>
      <c r="E1394" s="82">
        <v>1</v>
      </c>
      <c r="F1394" s="99">
        <v>199999.8</v>
      </c>
      <c r="G1394" s="99">
        <f t="shared" si="28"/>
        <v>199999.8</v>
      </c>
      <c r="H1394" s="99"/>
      <c r="I1394" s="175"/>
      <c r="J1394" s="82"/>
      <c r="K1394" s="99"/>
    </row>
    <row r="1395" spans="1:11" s="87" customFormat="1" ht="15" x14ac:dyDescent="0.3">
      <c r="A1395" s="96"/>
      <c r="B1395" s="97"/>
      <c r="C1395" s="98"/>
      <c r="D1395" s="98" t="s">
        <v>31</v>
      </c>
      <c r="E1395" s="82">
        <v>1</v>
      </c>
      <c r="F1395" s="99">
        <v>580000.30000000005</v>
      </c>
      <c r="G1395" s="99">
        <f t="shared" si="28"/>
        <v>580000.30000000005</v>
      </c>
      <c r="H1395" s="99">
        <f>SUM(G1393:G1395)</f>
        <v>1210001.1000000001</v>
      </c>
      <c r="I1395" s="175"/>
      <c r="J1395" s="82"/>
      <c r="K1395" s="99"/>
    </row>
    <row r="1396" spans="1:11" s="87" customFormat="1" ht="15" x14ac:dyDescent="0.3">
      <c r="A1396" s="96"/>
      <c r="B1396" s="97"/>
      <c r="C1396" s="98"/>
      <c r="D1396" s="98"/>
      <c r="E1396" s="82"/>
      <c r="F1396" s="99"/>
      <c r="G1396" s="99">
        <f t="shared" si="28"/>
        <v>0</v>
      </c>
      <c r="H1396" s="99"/>
      <c r="I1396" s="166"/>
      <c r="J1396" s="82"/>
      <c r="K1396" s="99"/>
    </row>
    <row r="1397" spans="1:11" s="87" customFormat="1" ht="15" x14ac:dyDescent="0.3">
      <c r="A1397" s="96">
        <v>43313</v>
      </c>
      <c r="B1397" s="97" t="s">
        <v>1212</v>
      </c>
      <c r="C1397" s="98" t="s">
        <v>559</v>
      </c>
      <c r="D1397" s="98" t="s">
        <v>652</v>
      </c>
      <c r="E1397" s="82">
        <v>1</v>
      </c>
      <c r="F1397" s="99">
        <v>517000</v>
      </c>
      <c r="G1397" s="99">
        <f t="shared" si="28"/>
        <v>517000</v>
      </c>
      <c r="H1397" s="99">
        <f>G1397</f>
        <v>517000</v>
      </c>
      <c r="I1397" s="166" t="s">
        <v>1213</v>
      </c>
      <c r="J1397" s="82"/>
      <c r="K1397" s="99"/>
    </row>
    <row r="1398" spans="1:11" s="87" customFormat="1" ht="15" x14ac:dyDescent="0.3">
      <c r="A1398" s="96"/>
      <c r="B1398" s="97"/>
      <c r="C1398" s="98"/>
      <c r="D1398" s="98"/>
      <c r="E1398" s="82"/>
      <c r="F1398" s="99"/>
      <c r="G1398" s="99">
        <f t="shared" si="28"/>
        <v>0</v>
      </c>
      <c r="H1398" s="99"/>
      <c r="I1398" s="166"/>
      <c r="J1398" s="82"/>
      <c r="K1398" s="99"/>
    </row>
    <row r="1399" spans="1:11" s="87" customFormat="1" ht="15" x14ac:dyDescent="0.3">
      <c r="A1399" s="96">
        <v>43313</v>
      </c>
      <c r="B1399" s="97" t="s">
        <v>1220</v>
      </c>
      <c r="C1399" s="98" t="s">
        <v>1221</v>
      </c>
      <c r="D1399" s="98" t="s">
        <v>1072</v>
      </c>
      <c r="E1399" s="82">
        <v>2</v>
      </c>
      <c r="F1399" s="99">
        <v>199999.8</v>
      </c>
      <c r="G1399" s="99">
        <f t="shared" si="28"/>
        <v>399999.6</v>
      </c>
      <c r="H1399" s="99">
        <f>G1399</f>
        <v>399999.6</v>
      </c>
      <c r="I1399" s="166" t="s">
        <v>1215</v>
      </c>
      <c r="J1399" s="82"/>
      <c r="K1399" s="99"/>
    </row>
    <row r="1400" spans="1:11" s="87" customFormat="1" ht="15" x14ac:dyDescent="0.3">
      <c r="A1400" s="96"/>
      <c r="B1400" s="97"/>
      <c r="C1400" s="98"/>
      <c r="D1400" s="98"/>
      <c r="E1400" s="82"/>
      <c r="F1400" s="99"/>
      <c r="G1400" s="99">
        <f t="shared" si="28"/>
        <v>0</v>
      </c>
      <c r="H1400" s="99"/>
      <c r="I1400" s="166"/>
      <c r="J1400" s="82"/>
      <c r="K1400" s="99"/>
    </row>
    <row r="1401" spans="1:11" s="87" customFormat="1" ht="15" x14ac:dyDescent="0.3">
      <c r="A1401" s="96">
        <v>43313</v>
      </c>
      <c r="B1401" s="97" t="s">
        <v>1222</v>
      </c>
      <c r="C1401" s="98" t="s">
        <v>325</v>
      </c>
      <c r="D1401" s="98" t="s">
        <v>109</v>
      </c>
      <c r="E1401" s="82">
        <v>1</v>
      </c>
      <c r="F1401" s="99">
        <v>215000.5</v>
      </c>
      <c r="G1401" s="99">
        <f t="shared" si="28"/>
        <v>215000.5</v>
      </c>
      <c r="H1401" s="99">
        <f>G1401</f>
        <v>215000.5</v>
      </c>
      <c r="I1401" s="166" t="s">
        <v>1213</v>
      </c>
      <c r="J1401" s="82"/>
      <c r="K1401" s="99"/>
    </row>
    <row r="1402" spans="1:11" s="87" customFormat="1" ht="15" x14ac:dyDescent="0.3">
      <c r="A1402" s="96"/>
      <c r="B1402" s="97"/>
      <c r="C1402" s="98"/>
      <c r="D1402" s="98"/>
      <c r="E1402" s="82"/>
      <c r="F1402" s="99"/>
      <c r="G1402" s="99">
        <f t="shared" si="28"/>
        <v>0</v>
      </c>
      <c r="H1402" s="99"/>
      <c r="I1402" s="166"/>
      <c r="J1402" s="82"/>
      <c r="K1402" s="99"/>
    </row>
    <row r="1403" spans="1:11" s="87" customFormat="1" ht="15" x14ac:dyDescent="0.3">
      <c r="A1403" s="96">
        <v>43314</v>
      </c>
      <c r="B1403" s="97" t="s">
        <v>1223</v>
      </c>
      <c r="C1403" s="98" t="s">
        <v>620</v>
      </c>
      <c r="D1403" s="98" t="s">
        <v>1058</v>
      </c>
      <c r="E1403" s="82">
        <v>1</v>
      </c>
      <c r="F1403" s="99">
        <v>165000</v>
      </c>
      <c r="G1403" s="99">
        <v>165000</v>
      </c>
      <c r="H1403" s="99">
        <f>G1403</f>
        <v>165000</v>
      </c>
      <c r="I1403" s="166" t="s">
        <v>316</v>
      </c>
      <c r="J1403" s="82"/>
      <c r="K1403" s="99"/>
    </row>
    <row r="1404" spans="1:11" s="87" customFormat="1" ht="15" x14ac:dyDescent="0.3">
      <c r="A1404" s="96"/>
      <c r="B1404" s="97"/>
      <c r="C1404" s="98"/>
      <c r="D1404" s="98"/>
      <c r="E1404" s="82"/>
      <c r="F1404" s="99"/>
      <c r="G1404" s="99">
        <f t="shared" si="28"/>
        <v>0</v>
      </c>
      <c r="H1404" s="99"/>
      <c r="I1404" s="166"/>
      <c r="J1404" s="82"/>
      <c r="K1404" s="99"/>
    </row>
    <row r="1405" spans="1:11" s="87" customFormat="1" ht="15" x14ac:dyDescent="0.3">
      <c r="A1405" s="96">
        <v>43314</v>
      </c>
      <c r="B1405" s="97" t="s">
        <v>1224</v>
      </c>
      <c r="C1405" s="98" t="s">
        <v>1118</v>
      </c>
      <c r="D1405" s="98" t="s">
        <v>652</v>
      </c>
      <c r="E1405" s="82">
        <v>4</v>
      </c>
      <c r="F1405" s="99">
        <v>517000</v>
      </c>
      <c r="G1405" s="99">
        <f t="shared" si="28"/>
        <v>2068000</v>
      </c>
      <c r="H1405" s="99">
        <f>G1405</f>
        <v>2068000</v>
      </c>
      <c r="I1405" s="166" t="s">
        <v>313</v>
      </c>
      <c r="J1405" s="82"/>
      <c r="K1405" s="99"/>
    </row>
    <row r="1406" spans="1:11" s="87" customFormat="1" ht="15" x14ac:dyDescent="0.3">
      <c r="A1406" s="96"/>
      <c r="B1406" s="97"/>
      <c r="C1406" s="98"/>
      <c r="D1406" s="98"/>
      <c r="E1406" s="82"/>
      <c r="F1406" s="99"/>
      <c r="G1406" s="99">
        <f t="shared" si="28"/>
        <v>0</v>
      </c>
      <c r="H1406" s="99"/>
      <c r="I1406" s="166"/>
      <c r="J1406" s="82"/>
      <c r="K1406" s="99"/>
    </row>
    <row r="1407" spans="1:11" s="87" customFormat="1" ht="15" x14ac:dyDescent="0.3">
      <c r="A1407" s="96">
        <v>43314</v>
      </c>
      <c r="B1407" s="97" t="s">
        <v>1225</v>
      </c>
      <c r="C1407" s="98" t="s">
        <v>1226</v>
      </c>
      <c r="D1407" s="98" t="s">
        <v>80</v>
      </c>
      <c r="E1407" s="82">
        <v>2</v>
      </c>
      <c r="F1407" s="99">
        <v>215000.5</v>
      </c>
      <c r="G1407" s="99">
        <f t="shared" si="28"/>
        <v>430001</v>
      </c>
      <c r="H1407" s="99">
        <f>G1407</f>
        <v>430001</v>
      </c>
      <c r="I1407" s="166" t="s">
        <v>1215</v>
      </c>
      <c r="J1407" s="82"/>
      <c r="K1407" s="99"/>
    </row>
    <row r="1408" spans="1:11" s="87" customFormat="1" ht="15" x14ac:dyDescent="0.3">
      <c r="A1408" s="96"/>
      <c r="B1408" s="97"/>
      <c r="C1408" s="98"/>
      <c r="D1408" s="98"/>
      <c r="E1408" s="82"/>
      <c r="F1408" s="99"/>
      <c r="G1408" s="99">
        <f t="shared" si="28"/>
        <v>0</v>
      </c>
      <c r="H1408" s="99"/>
      <c r="I1408" s="166"/>
      <c r="J1408" s="82"/>
      <c r="K1408" s="99"/>
    </row>
    <row r="1409" spans="1:11" s="87" customFormat="1" ht="15" x14ac:dyDescent="0.3">
      <c r="A1409" s="96">
        <v>43314</v>
      </c>
      <c r="B1409" s="97" t="s">
        <v>1227</v>
      </c>
      <c r="C1409" s="98" t="s">
        <v>57</v>
      </c>
      <c r="D1409" s="98" t="s">
        <v>31</v>
      </c>
      <c r="E1409" s="82">
        <v>1</v>
      </c>
      <c r="F1409" s="99">
        <v>511100.09499999997</v>
      </c>
      <c r="G1409" s="99">
        <f t="shared" si="28"/>
        <v>511100.09499999997</v>
      </c>
      <c r="H1409" s="99">
        <f>G1409</f>
        <v>511100.09499999997</v>
      </c>
      <c r="I1409" s="166" t="s">
        <v>1228</v>
      </c>
      <c r="J1409" s="82"/>
      <c r="K1409" s="99"/>
    </row>
    <row r="1410" spans="1:11" s="87" customFormat="1" ht="15" x14ac:dyDescent="0.3">
      <c r="A1410" s="96"/>
      <c r="B1410" s="97"/>
      <c r="C1410" s="98"/>
      <c r="D1410" s="98"/>
      <c r="E1410" s="82"/>
      <c r="F1410" s="99"/>
      <c r="G1410" s="99">
        <f t="shared" si="28"/>
        <v>0</v>
      </c>
      <c r="H1410" s="99"/>
      <c r="I1410" s="166"/>
      <c r="J1410" s="82"/>
      <c r="K1410" s="99"/>
    </row>
    <row r="1411" spans="1:11" s="87" customFormat="1" ht="15" x14ac:dyDescent="0.3">
      <c r="A1411" s="96">
        <v>43314</v>
      </c>
      <c r="B1411" s="97" t="s">
        <v>1229</v>
      </c>
      <c r="C1411" s="98" t="s">
        <v>1230</v>
      </c>
      <c r="D1411" s="98" t="s">
        <v>109</v>
      </c>
      <c r="E1411" s="82">
        <v>12</v>
      </c>
      <c r="F1411" s="99">
        <v>215000.5</v>
      </c>
      <c r="G1411" s="99">
        <f t="shared" si="28"/>
        <v>2580006</v>
      </c>
      <c r="H1411" s="99">
        <f>G1411</f>
        <v>2580006</v>
      </c>
      <c r="I1411" s="166" t="s">
        <v>315</v>
      </c>
      <c r="J1411" s="82"/>
      <c r="K1411" s="99"/>
    </row>
    <row r="1412" spans="1:11" s="87" customFormat="1" ht="15" x14ac:dyDescent="0.3">
      <c r="A1412" s="96"/>
      <c r="B1412" s="97"/>
      <c r="C1412" s="98"/>
      <c r="D1412" s="98"/>
      <c r="E1412" s="82"/>
      <c r="F1412" s="99"/>
      <c r="G1412" s="99">
        <f t="shared" si="28"/>
        <v>0</v>
      </c>
      <c r="H1412" s="99"/>
      <c r="I1412" s="166"/>
      <c r="J1412" s="82"/>
      <c r="K1412" s="99"/>
    </row>
    <row r="1413" spans="1:11" s="87" customFormat="1" ht="15" x14ac:dyDescent="0.3">
      <c r="A1413" s="96">
        <v>43314</v>
      </c>
      <c r="B1413" s="97" t="s">
        <v>1231</v>
      </c>
      <c r="C1413" s="98" t="s">
        <v>1232</v>
      </c>
      <c r="D1413" s="98" t="s">
        <v>80</v>
      </c>
      <c r="E1413" s="82">
        <v>2</v>
      </c>
      <c r="F1413" s="99">
        <v>215000.5</v>
      </c>
      <c r="G1413" s="99">
        <f t="shared" si="28"/>
        <v>430001</v>
      </c>
      <c r="H1413" s="99">
        <f>G1413</f>
        <v>430001</v>
      </c>
      <c r="I1413" s="166" t="s">
        <v>314</v>
      </c>
      <c r="J1413" s="82"/>
      <c r="K1413" s="99"/>
    </row>
    <row r="1414" spans="1:11" s="87" customFormat="1" ht="15" x14ac:dyDescent="0.3">
      <c r="A1414" s="96"/>
      <c r="B1414" s="97"/>
      <c r="C1414" s="98"/>
      <c r="D1414" s="98"/>
      <c r="E1414" s="82"/>
      <c r="F1414" s="99"/>
      <c r="G1414" s="99">
        <f t="shared" si="28"/>
        <v>0</v>
      </c>
      <c r="H1414" s="99"/>
      <c r="I1414" s="166"/>
      <c r="J1414" s="82"/>
      <c r="K1414" s="99"/>
    </row>
    <row r="1415" spans="1:11" s="87" customFormat="1" ht="15.75" customHeight="1" x14ac:dyDescent="0.3">
      <c r="A1415" s="96">
        <v>43314</v>
      </c>
      <c r="B1415" s="97" t="s">
        <v>1233</v>
      </c>
      <c r="C1415" s="98" t="s">
        <v>648</v>
      </c>
      <c r="D1415" s="98" t="s">
        <v>1094</v>
      </c>
      <c r="E1415" s="82">
        <v>3</v>
      </c>
      <c r="F1415" s="99">
        <v>199999.8</v>
      </c>
      <c r="G1415" s="99">
        <f t="shared" si="28"/>
        <v>599999.39999999991</v>
      </c>
      <c r="H1415" s="99"/>
      <c r="I1415" s="175" t="s">
        <v>674</v>
      </c>
      <c r="J1415" s="82"/>
      <c r="K1415" s="99"/>
    </row>
    <row r="1416" spans="1:11" s="87" customFormat="1" ht="15" x14ac:dyDescent="0.3">
      <c r="A1416" s="96"/>
      <c r="B1416" s="97"/>
      <c r="C1416" s="98"/>
      <c r="D1416" s="98" t="s">
        <v>109</v>
      </c>
      <c r="E1416" s="82">
        <v>3</v>
      </c>
      <c r="F1416" s="99">
        <v>215000.5</v>
      </c>
      <c r="G1416" s="99">
        <f t="shared" si="28"/>
        <v>645001.5</v>
      </c>
      <c r="H1416" s="99">
        <f>SUM(G1415:G1416)</f>
        <v>1245000.8999999999</v>
      </c>
      <c r="I1416" s="175"/>
      <c r="J1416" s="82"/>
      <c r="K1416" s="99"/>
    </row>
    <row r="1417" spans="1:11" s="87" customFormat="1" ht="15" x14ac:dyDescent="0.3">
      <c r="A1417" s="96"/>
      <c r="B1417" s="97"/>
      <c r="C1417" s="98"/>
      <c r="D1417" s="98"/>
      <c r="E1417" s="82"/>
      <c r="F1417" s="99"/>
      <c r="G1417" s="99">
        <f t="shared" si="28"/>
        <v>0</v>
      </c>
      <c r="H1417" s="99"/>
      <c r="I1417" s="166"/>
      <c r="J1417" s="82"/>
      <c r="K1417" s="99"/>
    </row>
    <row r="1418" spans="1:11" s="87" customFormat="1" ht="15.75" customHeight="1" x14ac:dyDescent="0.3">
      <c r="A1418" s="96">
        <v>43314</v>
      </c>
      <c r="B1418" s="97" t="s">
        <v>1234</v>
      </c>
      <c r="C1418" s="98" t="s">
        <v>1230</v>
      </c>
      <c r="D1418" s="98" t="s">
        <v>1094</v>
      </c>
      <c r="E1418" s="82">
        <v>12</v>
      </c>
      <c r="F1418" s="99">
        <v>199999.8</v>
      </c>
      <c r="G1418" s="99">
        <f t="shared" si="28"/>
        <v>2399997.5999999996</v>
      </c>
      <c r="H1418" s="99"/>
      <c r="I1418" s="175" t="s">
        <v>315</v>
      </c>
      <c r="J1418" s="82"/>
      <c r="K1418" s="99"/>
    </row>
    <row r="1419" spans="1:11" s="87" customFormat="1" ht="15" x14ac:dyDescent="0.3">
      <c r="A1419" s="96"/>
      <c r="B1419" s="97"/>
      <c r="C1419" s="98"/>
      <c r="D1419" s="98" t="s">
        <v>20</v>
      </c>
      <c r="E1419" s="82">
        <v>4</v>
      </c>
      <c r="F1419" s="99">
        <v>542450.09499999997</v>
      </c>
      <c r="G1419" s="99">
        <f t="shared" si="28"/>
        <v>2169800.38</v>
      </c>
      <c r="H1419" s="99">
        <f>SUM(G1418:G1419)</f>
        <v>4569797.9799999995</v>
      </c>
      <c r="I1419" s="175"/>
      <c r="J1419" s="82"/>
      <c r="K1419" s="99"/>
    </row>
    <row r="1420" spans="1:11" s="87" customFormat="1" ht="15" x14ac:dyDescent="0.3">
      <c r="A1420" s="96"/>
      <c r="B1420" s="97"/>
      <c r="C1420" s="98"/>
      <c r="D1420" s="98"/>
      <c r="E1420" s="82"/>
      <c r="F1420" s="99"/>
      <c r="G1420" s="99">
        <f t="shared" si="28"/>
        <v>0</v>
      </c>
      <c r="H1420" s="99"/>
      <c r="I1420" s="166"/>
      <c r="J1420" s="82"/>
      <c r="K1420" s="99"/>
    </row>
    <row r="1421" spans="1:11" s="87" customFormat="1" ht="15" x14ac:dyDescent="0.3">
      <c r="A1421" s="96">
        <v>43314</v>
      </c>
      <c r="B1421" s="97" t="s">
        <v>1235</v>
      </c>
      <c r="C1421" s="98" t="s">
        <v>1236</v>
      </c>
      <c r="D1421" s="98" t="s">
        <v>80</v>
      </c>
      <c r="E1421" s="82">
        <v>4</v>
      </c>
      <c r="F1421" s="99">
        <v>215000.5</v>
      </c>
      <c r="G1421" s="99">
        <f t="shared" si="28"/>
        <v>860002</v>
      </c>
      <c r="H1421" s="99">
        <f>G1421</f>
        <v>860002</v>
      </c>
      <c r="I1421" s="166" t="s">
        <v>674</v>
      </c>
      <c r="J1421" s="82"/>
      <c r="K1421" s="99"/>
    </row>
    <row r="1422" spans="1:11" s="87" customFormat="1" ht="15" x14ac:dyDescent="0.3">
      <c r="A1422" s="96"/>
      <c r="B1422" s="97"/>
      <c r="C1422" s="98"/>
      <c r="D1422" s="98"/>
      <c r="E1422" s="82"/>
      <c r="F1422" s="99"/>
      <c r="G1422" s="99">
        <f t="shared" si="28"/>
        <v>0</v>
      </c>
      <c r="H1422" s="99"/>
      <c r="I1422" s="166"/>
      <c r="J1422" s="82"/>
      <c r="K1422" s="99"/>
    </row>
    <row r="1423" spans="1:11" s="87" customFormat="1" ht="15" x14ac:dyDescent="0.3">
      <c r="A1423" s="96">
        <v>43314</v>
      </c>
      <c r="B1423" s="97" t="s">
        <v>1237</v>
      </c>
      <c r="C1423" s="98" t="s">
        <v>646</v>
      </c>
      <c r="D1423" s="98" t="s">
        <v>1094</v>
      </c>
      <c r="E1423" s="82">
        <v>12</v>
      </c>
      <c r="F1423" s="99">
        <v>199999.8</v>
      </c>
      <c r="G1423" s="99">
        <f t="shared" si="28"/>
        <v>2399997.5999999996</v>
      </c>
      <c r="H1423" s="99">
        <f>G1423</f>
        <v>2399997.5999999996</v>
      </c>
      <c r="I1423" s="166" t="s">
        <v>674</v>
      </c>
      <c r="J1423" s="82"/>
      <c r="K1423" s="99"/>
    </row>
    <row r="1424" spans="1:11" s="87" customFormat="1" ht="15" x14ac:dyDescent="0.3">
      <c r="A1424" s="96"/>
      <c r="B1424" s="97"/>
      <c r="C1424" s="98"/>
      <c r="D1424" s="98"/>
      <c r="E1424" s="82"/>
      <c r="F1424" s="99"/>
      <c r="G1424" s="99">
        <f t="shared" si="28"/>
        <v>0</v>
      </c>
      <c r="H1424" s="99"/>
      <c r="I1424" s="166"/>
      <c r="J1424" s="82"/>
      <c r="K1424" s="99"/>
    </row>
    <row r="1425" spans="1:11" s="87" customFormat="1" ht="15" x14ac:dyDescent="0.3">
      <c r="A1425" s="96">
        <v>43314</v>
      </c>
      <c r="B1425" s="97" t="s">
        <v>1238</v>
      </c>
      <c r="C1425" s="98" t="s">
        <v>707</v>
      </c>
      <c r="D1425" s="98" t="s">
        <v>273</v>
      </c>
      <c r="E1425" s="82">
        <v>1</v>
      </c>
      <c r="F1425" s="99">
        <v>1000006.55291</v>
      </c>
      <c r="G1425" s="99">
        <f t="shared" ref="G1425:G2023" si="29">E1425*F1425</f>
        <v>1000006.55291</v>
      </c>
      <c r="H1425" s="99">
        <f>G1425</f>
        <v>1000006.55291</v>
      </c>
      <c r="I1425" s="166" t="s">
        <v>314</v>
      </c>
      <c r="J1425" s="82"/>
      <c r="K1425" s="99"/>
    </row>
    <row r="1426" spans="1:11" s="87" customFormat="1" ht="15" x14ac:dyDescent="0.3">
      <c r="A1426" s="96"/>
      <c r="B1426" s="97"/>
      <c r="C1426" s="98"/>
      <c r="D1426" s="98"/>
      <c r="E1426" s="82"/>
      <c r="F1426" s="99"/>
      <c r="G1426" s="99">
        <f t="shared" si="29"/>
        <v>0</v>
      </c>
      <c r="H1426" s="99"/>
      <c r="I1426" s="166"/>
      <c r="J1426" s="82"/>
      <c r="K1426" s="99"/>
    </row>
    <row r="1427" spans="1:11" s="87" customFormat="1" ht="15.75" customHeight="1" x14ac:dyDescent="0.3">
      <c r="A1427" s="96">
        <v>43314</v>
      </c>
      <c r="B1427" s="97" t="s">
        <v>1239</v>
      </c>
      <c r="C1427" s="98" t="s">
        <v>1240</v>
      </c>
      <c r="D1427" s="98" t="s">
        <v>1094</v>
      </c>
      <c r="E1427" s="82">
        <v>6</v>
      </c>
      <c r="F1427" s="99">
        <v>199999.8</v>
      </c>
      <c r="G1427" s="99">
        <f t="shared" si="29"/>
        <v>1199998.7999999998</v>
      </c>
      <c r="H1427" s="99"/>
      <c r="I1427" s="175" t="s">
        <v>315</v>
      </c>
      <c r="J1427" s="82"/>
      <c r="K1427" s="99"/>
    </row>
    <row r="1428" spans="1:11" s="87" customFormat="1" ht="15" x14ac:dyDescent="0.3">
      <c r="A1428" s="96"/>
      <c r="B1428" s="97"/>
      <c r="C1428" s="98"/>
      <c r="D1428" s="98" t="s">
        <v>109</v>
      </c>
      <c r="E1428" s="82">
        <v>1</v>
      </c>
      <c r="F1428" s="99">
        <v>215000.5</v>
      </c>
      <c r="G1428" s="99">
        <f t="shared" si="29"/>
        <v>215000.5</v>
      </c>
      <c r="H1428" s="99"/>
      <c r="I1428" s="175"/>
      <c r="J1428" s="82"/>
      <c r="K1428" s="99"/>
    </row>
    <row r="1429" spans="1:11" s="87" customFormat="1" ht="15" x14ac:dyDescent="0.3">
      <c r="A1429" s="96"/>
      <c r="B1429" s="97"/>
      <c r="C1429" s="98"/>
      <c r="D1429" s="98" t="s">
        <v>80</v>
      </c>
      <c r="E1429" s="82">
        <v>1</v>
      </c>
      <c r="F1429" s="99">
        <v>215000.5</v>
      </c>
      <c r="G1429" s="99">
        <f t="shared" si="29"/>
        <v>215000.5</v>
      </c>
      <c r="H1429" s="99">
        <f>SUM(G1427:G1429)</f>
        <v>1629999.7999999998</v>
      </c>
      <c r="I1429" s="175"/>
      <c r="J1429" s="82"/>
      <c r="K1429" s="99"/>
    </row>
    <row r="1430" spans="1:11" s="87" customFormat="1" ht="15" x14ac:dyDescent="0.3">
      <c r="A1430" s="96"/>
      <c r="B1430" s="97"/>
      <c r="C1430" s="98"/>
      <c r="D1430" s="98"/>
      <c r="E1430" s="82"/>
      <c r="F1430" s="99"/>
      <c r="G1430" s="99">
        <f t="shared" si="29"/>
        <v>0</v>
      </c>
      <c r="H1430" s="99"/>
      <c r="I1430" s="166"/>
      <c r="J1430" s="82"/>
      <c r="K1430" s="99"/>
    </row>
    <row r="1431" spans="1:11" s="87" customFormat="1" ht="15.75" customHeight="1" x14ac:dyDescent="0.3">
      <c r="A1431" s="96">
        <v>43314</v>
      </c>
      <c r="B1431" s="97" t="s">
        <v>1241</v>
      </c>
      <c r="C1431" s="98" t="s">
        <v>141</v>
      </c>
      <c r="D1431" s="98" t="s">
        <v>1094</v>
      </c>
      <c r="E1431" s="82">
        <v>3</v>
      </c>
      <c r="F1431" s="99">
        <v>199999.8</v>
      </c>
      <c r="G1431" s="99">
        <f t="shared" si="29"/>
        <v>599999.39999999991</v>
      </c>
      <c r="H1431" s="99"/>
      <c r="I1431" s="175" t="s">
        <v>312</v>
      </c>
      <c r="J1431" s="82"/>
      <c r="K1431" s="99"/>
    </row>
    <row r="1432" spans="1:11" s="87" customFormat="1" ht="15" x14ac:dyDescent="0.3">
      <c r="A1432" s="96"/>
      <c r="B1432" s="97"/>
      <c r="C1432" s="98"/>
      <c r="D1432" s="98" t="s">
        <v>40</v>
      </c>
      <c r="E1432" s="82">
        <v>2</v>
      </c>
      <c r="F1432" s="99">
        <v>637450</v>
      </c>
      <c r="G1432" s="99">
        <f t="shared" si="29"/>
        <v>1274900</v>
      </c>
      <c r="H1432" s="99">
        <f>SUM(G1431:G1432)</f>
        <v>1874899.4</v>
      </c>
      <c r="I1432" s="175"/>
      <c r="J1432" s="82"/>
      <c r="K1432" s="99"/>
    </row>
    <row r="1433" spans="1:11" s="87" customFormat="1" ht="15" x14ac:dyDescent="0.3">
      <c r="A1433" s="96"/>
      <c r="B1433" s="97"/>
      <c r="C1433" s="98"/>
      <c r="D1433" s="98"/>
      <c r="E1433" s="82"/>
      <c r="F1433" s="99"/>
      <c r="G1433" s="99">
        <f t="shared" si="29"/>
        <v>0</v>
      </c>
      <c r="H1433" s="99"/>
      <c r="I1433" s="166"/>
      <c r="J1433" s="82"/>
      <c r="K1433" s="99"/>
    </row>
    <row r="1434" spans="1:11" s="87" customFormat="1" ht="15" x14ac:dyDescent="0.3">
      <c r="A1434" s="96">
        <v>43314</v>
      </c>
      <c r="B1434" s="97" t="s">
        <v>1242</v>
      </c>
      <c r="C1434" s="98" t="s">
        <v>75</v>
      </c>
      <c r="D1434" s="98" t="s">
        <v>1094</v>
      </c>
      <c r="E1434" s="82">
        <v>2</v>
      </c>
      <c r="F1434" s="99">
        <v>199999.8</v>
      </c>
      <c r="G1434" s="99">
        <f t="shared" si="29"/>
        <v>399999.6</v>
      </c>
      <c r="H1434" s="99">
        <f>G1434</f>
        <v>399999.6</v>
      </c>
      <c r="I1434" s="166" t="s">
        <v>309</v>
      </c>
      <c r="J1434" s="82"/>
      <c r="K1434" s="99"/>
    </row>
    <row r="1435" spans="1:11" s="87" customFormat="1" ht="15" x14ac:dyDescent="0.3">
      <c r="A1435" s="96"/>
      <c r="B1435" s="97"/>
      <c r="C1435" s="98"/>
      <c r="D1435" s="98"/>
      <c r="E1435" s="82"/>
      <c r="F1435" s="99"/>
      <c r="G1435" s="99">
        <f t="shared" si="29"/>
        <v>0</v>
      </c>
      <c r="H1435" s="99"/>
      <c r="I1435" s="166"/>
      <c r="J1435" s="82"/>
      <c r="K1435" s="99"/>
    </row>
    <row r="1436" spans="1:11" s="87" customFormat="1" ht="15" x14ac:dyDescent="0.3">
      <c r="A1436" s="96">
        <v>43315</v>
      </c>
      <c r="B1436" s="104" t="s">
        <v>1243</v>
      </c>
      <c r="C1436" s="98" t="s">
        <v>945</v>
      </c>
      <c r="D1436" s="98" t="s">
        <v>1094</v>
      </c>
      <c r="E1436" s="82">
        <v>6</v>
      </c>
      <c r="F1436" s="99">
        <v>199999.8</v>
      </c>
      <c r="G1436" s="99">
        <f t="shared" si="29"/>
        <v>1199998.7999999998</v>
      </c>
      <c r="H1436" s="99"/>
      <c r="I1436" s="166"/>
      <c r="J1436" s="82"/>
      <c r="K1436" s="99"/>
    </row>
    <row r="1437" spans="1:11" s="87" customFormat="1" ht="15" x14ac:dyDescent="0.3">
      <c r="A1437" s="96"/>
      <c r="B1437" s="97"/>
      <c r="C1437" s="98"/>
      <c r="D1437" s="98" t="s">
        <v>887</v>
      </c>
      <c r="E1437" s="82">
        <v>2</v>
      </c>
      <c r="F1437" s="99">
        <v>215000.5</v>
      </c>
      <c r="G1437" s="99">
        <f t="shared" si="29"/>
        <v>430001</v>
      </c>
      <c r="H1437" s="99">
        <f>SUM(G1436:G1437)</f>
        <v>1629999.7999999998</v>
      </c>
      <c r="I1437" s="166" t="s">
        <v>309</v>
      </c>
      <c r="J1437" s="82"/>
      <c r="K1437" s="99"/>
    </row>
    <row r="1438" spans="1:11" s="87" customFormat="1" ht="15" x14ac:dyDescent="0.3">
      <c r="A1438" s="96"/>
      <c r="B1438" s="97"/>
      <c r="C1438" s="98"/>
      <c r="D1438" s="98"/>
      <c r="E1438" s="82"/>
      <c r="F1438" s="99"/>
      <c r="G1438" s="99">
        <f t="shared" si="29"/>
        <v>0</v>
      </c>
      <c r="H1438" s="99"/>
      <c r="I1438" s="166"/>
      <c r="J1438" s="82"/>
      <c r="K1438" s="99"/>
    </row>
    <row r="1439" spans="1:11" s="87" customFormat="1" ht="15" x14ac:dyDescent="0.3">
      <c r="A1439" s="96">
        <v>43315</v>
      </c>
      <c r="B1439" s="97" t="s">
        <v>1244</v>
      </c>
      <c r="C1439" s="98" t="s">
        <v>53</v>
      </c>
      <c r="D1439" s="98" t="s">
        <v>319</v>
      </c>
      <c r="E1439" s="82">
        <v>2</v>
      </c>
      <c r="F1439" s="99">
        <v>670000.1</v>
      </c>
      <c r="G1439" s="99">
        <f t="shared" si="29"/>
        <v>1340000.2</v>
      </c>
      <c r="H1439" s="99"/>
      <c r="I1439" s="175" t="s">
        <v>310</v>
      </c>
      <c r="J1439" s="82"/>
      <c r="K1439" s="99"/>
    </row>
    <row r="1440" spans="1:11" s="87" customFormat="1" ht="15" x14ac:dyDescent="0.3">
      <c r="A1440" s="96"/>
      <c r="B1440" s="97"/>
      <c r="C1440" s="98"/>
      <c r="D1440" s="98" t="s">
        <v>28</v>
      </c>
      <c r="E1440" s="82">
        <v>2</v>
      </c>
      <c r="F1440" s="99">
        <v>580000.30000000005</v>
      </c>
      <c r="G1440" s="99">
        <f t="shared" si="29"/>
        <v>1160000.6000000001</v>
      </c>
      <c r="H1440" s="99"/>
      <c r="I1440" s="175"/>
      <c r="J1440" s="82"/>
      <c r="K1440" s="99"/>
    </row>
    <row r="1441" spans="1:11" s="87" customFormat="1" ht="15" x14ac:dyDescent="0.3">
      <c r="A1441" s="96"/>
      <c r="B1441" s="97"/>
      <c r="C1441" s="98"/>
      <c r="D1441" s="98" t="s">
        <v>223</v>
      </c>
      <c r="E1441" s="82">
        <v>2</v>
      </c>
      <c r="F1441" s="99">
        <v>671000</v>
      </c>
      <c r="G1441" s="99">
        <f t="shared" si="29"/>
        <v>1342000</v>
      </c>
      <c r="H1441" s="99"/>
      <c r="I1441" s="175"/>
      <c r="J1441" s="82"/>
      <c r="K1441" s="99"/>
    </row>
    <row r="1442" spans="1:11" s="87" customFormat="1" ht="15" x14ac:dyDescent="0.3">
      <c r="A1442" s="96"/>
      <c r="B1442" s="97"/>
      <c r="C1442" s="98"/>
      <c r="D1442" s="98" t="s">
        <v>31</v>
      </c>
      <c r="E1442" s="82">
        <v>4</v>
      </c>
      <c r="F1442" s="99">
        <v>580000.30000000005</v>
      </c>
      <c r="G1442" s="99">
        <f t="shared" si="29"/>
        <v>2320001.2000000002</v>
      </c>
      <c r="H1442" s="99"/>
      <c r="I1442" s="175"/>
      <c r="J1442" s="82"/>
      <c r="K1442" s="99"/>
    </row>
    <row r="1443" spans="1:11" s="87" customFormat="1" ht="15" x14ac:dyDescent="0.3">
      <c r="A1443" s="96"/>
      <c r="B1443" s="97"/>
      <c r="C1443" s="98"/>
      <c r="D1443" s="98" t="s">
        <v>104</v>
      </c>
      <c r="E1443" s="82">
        <v>2</v>
      </c>
      <c r="F1443" s="99">
        <v>580000.30000000005</v>
      </c>
      <c r="G1443" s="99">
        <f t="shared" si="29"/>
        <v>1160000.6000000001</v>
      </c>
      <c r="H1443" s="99">
        <f>SUM(G1439:G1443)</f>
        <v>7322002.5999999996</v>
      </c>
      <c r="I1443" s="175"/>
      <c r="J1443" s="82"/>
      <c r="K1443" s="99"/>
    </row>
    <row r="1444" spans="1:11" s="87" customFormat="1" ht="15" x14ac:dyDescent="0.3">
      <c r="A1444" s="96"/>
      <c r="B1444" s="97"/>
      <c r="C1444" s="98"/>
      <c r="D1444" s="98"/>
      <c r="E1444" s="82"/>
      <c r="F1444" s="99"/>
      <c r="G1444" s="99">
        <f t="shared" si="29"/>
        <v>0</v>
      </c>
      <c r="H1444" s="99"/>
      <c r="I1444" s="166"/>
      <c r="J1444" s="82"/>
      <c r="K1444" s="99"/>
    </row>
    <row r="1445" spans="1:11" s="87" customFormat="1" ht="15" x14ac:dyDescent="0.3">
      <c r="A1445" s="96">
        <v>43315</v>
      </c>
      <c r="B1445" s="97" t="s">
        <v>1245</v>
      </c>
      <c r="C1445" s="98" t="s">
        <v>1246</v>
      </c>
      <c r="D1445" s="98" t="s">
        <v>1247</v>
      </c>
      <c r="E1445" s="82">
        <v>5</v>
      </c>
      <c r="F1445" s="99">
        <v>148500</v>
      </c>
      <c r="G1445" s="99">
        <f t="shared" si="29"/>
        <v>742500</v>
      </c>
      <c r="H1445" s="99">
        <f>G1445</f>
        <v>742500</v>
      </c>
      <c r="I1445" s="166" t="s">
        <v>309</v>
      </c>
      <c r="J1445" s="82"/>
      <c r="K1445" s="99"/>
    </row>
    <row r="1446" spans="1:11" s="87" customFormat="1" ht="15" x14ac:dyDescent="0.3">
      <c r="A1446" s="96"/>
      <c r="B1446" s="97"/>
      <c r="C1446" s="98"/>
      <c r="D1446" s="98"/>
      <c r="E1446" s="82"/>
      <c r="F1446" s="99"/>
      <c r="G1446" s="99">
        <f t="shared" si="29"/>
        <v>0</v>
      </c>
      <c r="H1446" s="99"/>
      <c r="I1446" s="166"/>
      <c r="J1446" s="82"/>
      <c r="K1446" s="99"/>
    </row>
    <row r="1447" spans="1:11" s="87" customFormat="1" ht="15" x14ac:dyDescent="0.3">
      <c r="A1447" s="96">
        <v>43315</v>
      </c>
      <c r="B1447" s="97" t="s">
        <v>1248</v>
      </c>
      <c r="C1447" s="98" t="s">
        <v>117</v>
      </c>
      <c r="D1447" s="98" t="s">
        <v>31</v>
      </c>
      <c r="E1447" s="82">
        <v>3</v>
      </c>
      <c r="F1447" s="99">
        <v>511100.09499999997</v>
      </c>
      <c r="G1447" s="99">
        <f t="shared" si="29"/>
        <v>1533300.2849999999</v>
      </c>
      <c r="H1447" s="99">
        <f>G1447</f>
        <v>1533300.2849999999</v>
      </c>
      <c r="I1447" s="166" t="s">
        <v>309</v>
      </c>
      <c r="J1447" s="82"/>
      <c r="K1447" s="99"/>
    </row>
    <row r="1448" spans="1:11" s="87" customFormat="1" ht="15" x14ac:dyDescent="0.3">
      <c r="A1448" s="96"/>
      <c r="B1448" s="97"/>
      <c r="C1448" s="98"/>
      <c r="D1448" s="98"/>
      <c r="E1448" s="82"/>
      <c r="F1448" s="99"/>
      <c r="G1448" s="99">
        <f t="shared" si="29"/>
        <v>0</v>
      </c>
      <c r="H1448" s="99"/>
      <c r="I1448" s="166"/>
      <c r="J1448" s="82"/>
      <c r="K1448" s="99"/>
    </row>
    <row r="1449" spans="1:11" s="87" customFormat="1" ht="15" x14ac:dyDescent="0.3">
      <c r="A1449" s="96">
        <v>43315</v>
      </c>
      <c r="B1449" s="97" t="s">
        <v>1249</v>
      </c>
      <c r="C1449" s="98" t="s">
        <v>237</v>
      </c>
      <c r="D1449" s="98" t="s">
        <v>887</v>
      </c>
      <c r="E1449" s="82">
        <v>1</v>
      </c>
      <c r="F1449" s="99">
        <v>215000.5</v>
      </c>
      <c r="G1449" s="99">
        <f t="shared" si="29"/>
        <v>215000.5</v>
      </c>
      <c r="H1449" s="99">
        <f>G1449</f>
        <v>215000.5</v>
      </c>
      <c r="I1449" s="166" t="s">
        <v>309</v>
      </c>
      <c r="J1449" s="82"/>
      <c r="K1449" s="99"/>
    </row>
    <row r="1450" spans="1:11" s="87" customFormat="1" ht="15" x14ac:dyDescent="0.3">
      <c r="A1450" s="96"/>
      <c r="B1450" s="97"/>
      <c r="C1450" s="98"/>
      <c r="D1450" s="98"/>
      <c r="E1450" s="82"/>
      <c r="F1450" s="99"/>
      <c r="G1450" s="99">
        <f t="shared" si="29"/>
        <v>0</v>
      </c>
      <c r="H1450" s="99"/>
      <c r="I1450" s="166"/>
      <c r="J1450" s="82"/>
      <c r="K1450" s="99"/>
    </row>
    <row r="1451" spans="1:11" s="87" customFormat="1" ht="15" x14ac:dyDescent="0.3">
      <c r="A1451" s="96">
        <v>43315</v>
      </c>
      <c r="B1451" s="97" t="s">
        <v>1251</v>
      </c>
      <c r="C1451" s="98" t="s">
        <v>1252</v>
      </c>
      <c r="D1451" s="98" t="s">
        <v>1094</v>
      </c>
      <c r="E1451" s="82">
        <v>1</v>
      </c>
      <c r="F1451" s="99">
        <v>199999.8</v>
      </c>
      <c r="G1451" s="99">
        <f t="shared" si="29"/>
        <v>199999.8</v>
      </c>
      <c r="H1451" s="99">
        <f>G1451</f>
        <v>199999.8</v>
      </c>
      <c r="I1451" s="166" t="s">
        <v>310</v>
      </c>
      <c r="J1451" s="82"/>
      <c r="K1451" s="99"/>
    </row>
    <row r="1452" spans="1:11" s="87" customFormat="1" ht="14.25" customHeight="1" x14ac:dyDescent="0.3">
      <c r="A1452" s="96"/>
      <c r="B1452" s="97"/>
      <c r="C1452" s="98"/>
      <c r="D1452" s="98"/>
      <c r="E1452" s="82"/>
      <c r="F1452" s="99"/>
      <c r="G1452" s="99">
        <f t="shared" si="29"/>
        <v>0</v>
      </c>
      <c r="H1452" s="99"/>
      <c r="I1452" s="166"/>
      <c r="J1452" s="82"/>
      <c r="K1452" s="99"/>
    </row>
    <row r="1453" spans="1:11" s="87" customFormat="1" ht="14.25" customHeight="1" x14ac:dyDescent="0.3">
      <c r="A1453" s="96">
        <v>43316</v>
      </c>
      <c r="B1453" s="97" t="s">
        <v>1253</v>
      </c>
      <c r="C1453" s="98" t="s">
        <v>1254</v>
      </c>
      <c r="D1453" s="98" t="s">
        <v>652</v>
      </c>
      <c r="E1453" s="82">
        <v>3</v>
      </c>
      <c r="F1453" s="99">
        <v>517000</v>
      </c>
      <c r="G1453" s="99">
        <f t="shared" si="29"/>
        <v>1551000</v>
      </c>
      <c r="H1453" s="99"/>
      <c r="I1453" s="175" t="s">
        <v>312</v>
      </c>
      <c r="J1453" s="82"/>
      <c r="K1453" s="99"/>
    </row>
    <row r="1454" spans="1:11" s="87" customFormat="1" ht="14.25" customHeight="1" x14ac:dyDescent="0.3">
      <c r="A1454" s="96"/>
      <c r="B1454" s="97"/>
      <c r="C1454" s="98"/>
      <c r="D1454" s="98" t="s">
        <v>91</v>
      </c>
      <c r="E1454" s="82">
        <v>3</v>
      </c>
      <c r="F1454" s="99">
        <v>858000</v>
      </c>
      <c r="G1454" s="99">
        <f t="shared" si="29"/>
        <v>2574000</v>
      </c>
      <c r="H1454" s="99"/>
      <c r="I1454" s="175"/>
      <c r="J1454" s="82"/>
      <c r="K1454" s="99"/>
    </row>
    <row r="1455" spans="1:11" s="87" customFormat="1" ht="14.25" customHeight="1" x14ac:dyDescent="0.3">
      <c r="A1455" s="96"/>
      <c r="B1455" s="97"/>
      <c r="C1455" s="98"/>
      <c r="D1455" s="98" t="s">
        <v>223</v>
      </c>
      <c r="E1455" s="82">
        <v>3</v>
      </c>
      <c r="F1455" s="99">
        <v>671000</v>
      </c>
      <c r="G1455" s="99">
        <f t="shared" si="29"/>
        <v>2013000</v>
      </c>
      <c r="H1455" s="99">
        <f>SUM(G1453:G1455)</f>
        <v>6138000</v>
      </c>
      <c r="I1455" s="175"/>
      <c r="J1455" s="82"/>
      <c r="K1455" s="99"/>
    </row>
    <row r="1456" spans="1:11" s="87" customFormat="1" ht="14.25" customHeight="1" x14ac:dyDescent="0.3">
      <c r="A1456" s="96"/>
      <c r="B1456" s="97"/>
      <c r="C1456" s="98"/>
      <c r="D1456" s="98"/>
      <c r="E1456" s="82"/>
      <c r="F1456" s="99"/>
      <c r="G1456" s="99">
        <f t="shared" si="29"/>
        <v>0</v>
      </c>
      <c r="H1456" s="99"/>
      <c r="I1456" s="166"/>
      <c r="J1456" s="82"/>
      <c r="K1456" s="99"/>
    </row>
    <row r="1457" spans="1:11" s="87" customFormat="1" ht="14.25" customHeight="1" x14ac:dyDescent="0.3">
      <c r="A1457" s="96">
        <v>43316</v>
      </c>
      <c r="B1457" s="97" t="s">
        <v>1255</v>
      </c>
      <c r="C1457" s="98" t="s">
        <v>659</v>
      </c>
      <c r="D1457" s="98" t="s">
        <v>223</v>
      </c>
      <c r="E1457" s="82">
        <v>1</v>
      </c>
      <c r="F1457" s="99">
        <v>603900</v>
      </c>
      <c r="G1457" s="99">
        <f t="shared" si="29"/>
        <v>603900</v>
      </c>
      <c r="H1457" s="99">
        <f>G1457</f>
        <v>603900</v>
      </c>
      <c r="I1457" s="166" t="s">
        <v>312</v>
      </c>
      <c r="J1457" s="82"/>
      <c r="K1457" s="99"/>
    </row>
    <row r="1458" spans="1:11" s="87" customFormat="1" ht="14.25" customHeight="1" x14ac:dyDescent="0.3">
      <c r="A1458" s="96"/>
      <c r="B1458" s="97"/>
      <c r="C1458" s="98"/>
      <c r="D1458" s="98"/>
      <c r="E1458" s="82"/>
      <c r="F1458" s="99"/>
      <c r="G1458" s="99">
        <f t="shared" si="29"/>
        <v>0</v>
      </c>
      <c r="H1458" s="99"/>
      <c r="I1458" s="166"/>
      <c r="J1458" s="82"/>
      <c r="K1458" s="99"/>
    </row>
    <row r="1459" spans="1:11" s="87" customFormat="1" ht="14.25" customHeight="1" x14ac:dyDescent="0.3">
      <c r="A1459" s="96">
        <v>43316</v>
      </c>
      <c r="B1459" s="97" t="s">
        <v>1256</v>
      </c>
      <c r="C1459" s="98" t="s">
        <v>945</v>
      </c>
      <c r="D1459" s="98" t="s">
        <v>1094</v>
      </c>
      <c r="E1459" s="82">
        <v>12</v>
      </c>
      <c r="F1459" s="99">
        <v>199999.8</v>
      </c>
      <c r="G1459" s="99">
        <f t="shared" si="29"/>
        <v>2399997.5999999996</v>
      </c>
      <c r="H1459" s="99">
        <f>G1459</f>
        <v>2399997.5999999996</v>
      </c>
      <c r="I1459" s="166" t="s">
        <v>309</v>
      </c>
      <c r="J1459" s="82"/>
      <c r="K1459" s="99"/>
    </row>
    <row r="1460" spans="1:11" s="87" customFormat="1" ht="14.25" customHeight="1" x14ac:dyDescent="0.3">
      <c r="A1460" s="96"/>
      <c r="B1460" s="97"/>
      <c r="C1460" s="98"/>
      <c r="D1460" s="98"/>
      <c r="E1460" s="82"/>
      <c r="F1460" s="99"/>
      <c r="G1460" s="99">
        <f t="shared" si="29"/>
        <v>0</v>
      </c>
      <c r="H1460" s="99"/>
      <c r="I1460" s="166"/>
      <c r="J1460" s="82"/>
      <c r="K1460" s="99"/>
    </row>
    <row r="1461" spans="1:11" s="87" customFormat="1" ht="14.25" customHeight="1" x14ac:dyDescent="0.3">
      <c r="A1461" s="96">
        <v>43316</v>
      </c>
      <c r="B1461" s="97" t="s">
        <v>1257</v>
      </c>
      <c r="C1461" s="98" t="s">
        <v>955</v>
      </c>
      <c r="D1461" s="98" t="s">
        <v>31</v>
      </c>
      <c r="E1461" s="82">
        <v>1</v>
      </c>
      <c r="F1461" s="99">
        <v>511100.09499999997</v>
      </c>
      <c r="G1461" s="99">
        <f t="shared" si="29"/>
        <v>511100.09499999997</v>
      </c>
      <c r="H1461" s="99">
        <f>G1461</f>
        <v>511100.09499999997</v>
      </c>
      <c r="I1461" s="166" t="s">
        <v>309</v>
      </c>
      <c r="J1461" s="82"/>
      <c r="K1461" s="99"/>
    </row>
    <row r="1462" spans="1:11" s="87" customFormat="1" ht="14.25" customHeight="1" x14ac:dyDescent="0.3">
      <c r="A1462" s="96"/>
      <c r="B1462" s="97"/>
      <c r="C1462" s="98"/>
      <c r="D1462" s="98"/>
      <c r="E1462" s="82"/>
      <c r="F1462" s="99"/>
      <c r="G1462" s="99">
        <f t="shared" si="29"/>
        <v>0</v>
      </c>
      <c r="H1462" s="99"/>
      <c r="I1462" s="166"/>
      <c r="J1462" s="82"/>
      <c r="K1462" s="99"/>
    </row>
    <row r="1463" spans="1:11" s="87" customFormat="1" ht="14.25" customHeight="1" x14ac:dyDescent="0.3">
      <c r="A1463" s="96">
        <v>43316</v>
      </c>
      <c r="B1463" s="97" t="s">
        <v>1258</v>
      </c>
      <c r="C1463" s="98" t="s">
        <v>1002</v>
      </c>
      <c r="D1463" s="98" t="s">
        <v>544</v>
      </c>
      <c r="E1463" s="82">
        <v>1</v>
      </c>
      <c r="F1463" s="99">
        <v>148500</v>
      </c>
      <c r="G1463" s="99">
        <f t="shared" si="29"/>
        <v>148500</v>
      </c>
      <c r="H1463" s="99">
        <f>G1463</f>
        <v>148500</v>
      </c>
      <c r="I1463" s="166" t="s">
        <v>314</v>
      </c>
      <c r="J1463" s="82"/>
      <c r="K1463" s="99"/>
    </row>
    <row r="1464" spans="1:11" s="87" customFormat="1" ht="14.25" customHeight="1" x14ac:dyDescent="0.3">
      <c r="A1464" s="96"/>
      <c r="B1464" s="97"/>
      <c r="C1464" s="98"/>
      <c r="D1464" s="98"/>
      <c r="E1464" s="82"/>
      <c r="F1464" s="99"/>
      <c r="G1464" s="99">
        <f t="shared" si="29"/>
        <v>0</v>
      </c>
      <c r="H1464" s="99"/>
      <c r="I1464" s="166"/>
      <c r="J1464" s="82"/>
      <c r="K1464" s="99"/>
    </row>
    <row r="1465" spans="1:11" s="87" customFormat="1" ht="15" x14ac:dyDescent="0.3">
      <c r="A1465" s="96">
        <v>43316</v>
      </c>
      <c r="B1465" s="97" t="s">
        <v>1259</v>
      </c>
      <c r="C1465" s="98" t="s">
        <v>985</v>
      </c>
      <c r="D1465" s="98" t="s">
        <v>578</v>
      </c>
      <c r="E1465" s="82">
        <v>48</v>
      </c>
      <c r="F1465" s="99">
        <v>66999.899999999994</v>
      </c>
      <c r="G1465" s="99">
        <f t="shared" si="29"/>
        <v>3215995.1999999997</v>
      </c>
      <c r="H1465" s="99"/>
      <c r="I1465" s="175" t="s">
        <v>1213</v>
      </c>
      <c r="J1465" s="82"/>
      <c r="K1465" s="99"/>
    </row>
    <row r="1466" spans="1:11" s="87" customFormat="1" ht="15" x14ac:dyDescent="0.3">
      <c r="A1466" s="96"/>
      <c r="B1466" s="97"/>
      <c r="C1466" s="98"/>
      <c r="D1466" s="98" t="s">
        <v>541</v>
      </c>
      <c r="E1466" s="82">
        <v>24</v>
      </c>
      <c r="F1466" s="99">
        <v>133999.79999999999</v>
      </c>
      <c r="G1466" s="99">
        <f t="shared" si="29"/>
        <v>3215995.1999999997</v>
      </c>
      <c r="H1466" s="99"/>
      <c r="I1466" s="175"/>
      <c r="J1466" s="82"/>
      <c r="K1466" s="99"/>
    </row>
    <row r="1467" spans="1:11" s="87" customFormat="1" ht="15" x14ac:dyDescent="0.3">
      <c r="A1467" s="96"/>
      <c r="B1467" s="97"/>
      <c r="C1467" s="98"/>
      <c r="D1467" s="98" t="s">
        <v>1168</v>
      </c>
      <c r="E1467" s="82">
        <v>24</v>
      </c>
      <c r="F1467" s="99">
        <v>133999.79999999999</v>
      </c>
      <c r="G1467" s="99">
        <f t="shared" si="29"/>
        <v>3215995.1999999997</v>
      </c>
      <c r="H1467" s="99"/>
      <c r="I1467" s="175"/>
      <c r="J1467" s="82"/>
      <c r="K1467" s="99"/>
    </row>
    <row r="1468" spans="1:11" s="87" customFormat="1" ht="15" x14ac:dyDescent="0.3">
      <c r="A1468" s="96"/>
      <c r="B1468" s="97"/>
      <c r="C1468" s="98"/>
      <c r="D1468" s="98" t="s">
        <v>544</v>
      </c>
      <c r="E1468" s="82">
        <v>24</v>
      </c>
      <c r="F1468" s="99">
        <v>133999.79999999999</v>
      </c>
      <c r="G1468" s="99">
        <f t="shared" si="29"/>
        <v>3215995.1999999997</v>
      </c>
      <c r="H1468" s="99"/>
      <c r="I1468" s="175"/>
      <c r="J1468" s="82"/>
      <c r="K1468" s="99"/>
    </row>
    <row r="1469" spans="1:11" s="87" customFormat="1" ht="15" x14ac:dyDescent="0.3">
      <c r="A1469" s="96"/>
      <c r="B1469" s="97"/>
      <c r="C1469" s="98"/>
      <c r="D1469" s="98" t="s">
        <v>543</v>
      </c>
      <c r="E1469" s="82">
        <v>12</v>
      </c>
      <c r="F1469" s="99">
        <v>133999.79999999999</v>
      </c>
      <c r="G1469" s="99">
        <f t="shared" si="29"/>
        <v>1607997.5999999999</v>
      </c>
      <c r="H1469" s="99"/>
      <c r="I1469" s="175"/>
      <c r="J1469" s="82"/>
      <c r="K1469" s="99"/>
    </row>
    <row r="1470" spans="1:11" s="87" customFormat="1" ht="15" x14ac:dyDescent="0.3">
      <c r="A1470" s="96"/>
      <c r="B1470" s="97"/>
      <c r="C1470" s="98"/>
      <c r="D1470" s="98" t="s">
        <v>545</v>
      </c>
      <c r="E1470" s="82">
        <v>24</v>
      </c>
      <c r="F1470" s="99">
        <v>133999.79999999999</v>
      </c>
      <c r="G1470" s="99">
        <f t="shared" si="29"/>
        <v>3215995.1999999997</v>
      </c>
      <c r="H1470" s="99"/>
      <c r="I1470" s="175"/>
      <c r="J1470" s="82"/>
      <c r="K1470" s="99"/>
    </row>
    <row r="1471" spans="1:11" s="87" customFormat="1" ht="15" x14ac:dyDescent="0.3">
      <c r="A1471" s="96"/>
      <c r="B1471" s="97"/>
      <c r="C1471" s="98"/>
      <c r="D1471" s="98" t="s">
        <v>1260</v>
      </c>
      <c r="E1471" s="82">
        <v>24</v>
      </c>
      <c r="F1471" s="99">
        <v>66999.899999999994</v>
      </c>
      <c r="G1471" s="99">
        <f t="shared" si="29"/>
        <v>1607997.5999999999</v>
      </c>
      <c r="H1471" s="99"/>
      <c r="I1471" s="175"/>
      <c r="J1471" s="82"/>
      <c r="K1471" s="99"/>
    </row>
    <row r="1472" spans="1:11" s="87" customFormat="1" ht="15" x14ac:dyDescent="0.3">
      <c r="A1472" s="96"/>
      <c r="B1472" s="97"/>
      <c r="C1472" s="98"/>
      <c r="D1472" s="98" t="s">
        <v>640</v>
      </c>
      <c r="E1472" s="82">
        <v>48</v>
      </c>
      <c r="F1472" s="99">
        <v>66999.899999999994</v>
      </c>
      <c r="G1472" s="99">
        <f t="shared" si="29"/>
        <v>3215995.1999999997</v>
      </c>
      <c r="H1472" s="99">
        <f>SUM(G1465:G1472)</f>
        <v>22511966.399999999</v>
      </c>
      <c r="I1472" s="175"/>
      <c r="J1472" s="82"/>
      <c r="K1472" s="99"/>
    </row>
    <row r="1473" spans="1:11" s="87" customFormat="1" ht="15" x14ac:dyDescent="0.3">
      <c r="A1473" s="96"/>
      <c r="B1473" s="97"/>
      <c r="C1473" s="98"/>
      <c r="D1473" s="98"/>
      <c r="E1473" s="82"/>
      <c r="F1473" s="99"/>
      <c r="G1473" s="99">
        <f t="shared" si="29"/>
        <v>0</v>
      </c>
      <c r="H1473" s="99"/>
      <c r="I1473" s="166"/>
      <c r="J1473" s="82"/>
      <c r="K1473" s="99"/>
    </row>
    <row r="1474" spans="1:11" s="87" customFormat="1" ht="15" x14ac:dyDescent="0.3">
      <c r="A1474" s="96">
        <v>43316</v>
      </c>
      <c r="B1474" s="97" t="s">
        <v>1261</v>
      </c>
      <c r="C1474" s="98" t="s">
        <v>1262</v>
      </c>
      <c r="D1474" s="98" t="s">
        <v>887</v>
      </c>
      <c r="E1474" s="82">
        <v>1</v>
      </c>
      <c r="F1474" s="99">
        <v>215000.5</v>
      </c>
      <c r="G1474" s="99">
        <f t="shared" si="29"/>
        <v>215000.5</v>
      </c>
      <c r="H1474" s="99">
        <f>G1474</f>
        <v>215000.5</v>
      </c>
      <c r="I1474" s="166" t="s">
        <v>309</v>
      </c>
      <c r="J1474" s="82"/>
      <c r="K1474" s="99"/>
    </row>
    <row r="1475" spans="1:11" s="87" customFormat="1" ht="15" x14ac:dyDescent="0.3">
      <c r="A1475" s="96"/>
      <c r="B1475" s="97"/>
      <c r="C1475" s="98"/>
      <c r="D1475" s="98"/>
      <c r="E1475" s="82"/>
      <c r="F1475" s="99"/>
      <c r="G1475" s="99">
        <f t="shared" si="29"/>
        <v>0</v>
      </c>
      <c r="H1475" s="99"/>
      <c r="I1475" s="166"/>
      <c r="J1475" s="82"/>
      <c r="K1475" s="99"/>
    </row>
    <row r="1476" spans="1:11" s="87" customFormat="1" ht="15" x14ac:dyDescent="0.3">
      <c r="A1476" s="96">
        <v>43316</v>
      </c>
      <c r="B1476" s="97" t="s">
        <v>1263</v>
      </c>
      <c r="C1476" s="98" t="s">
        <v>237</v>
      </c>
      <c r="D1476" s="98" t="s">
        <v>31</v>
      </c>
      <c r="E1476" s="82">
        <v>1</v>
      </c>
      <c r="F1476" s="99">
        <v>511100.09499999997</v>
      </c>
      <c r="G1476" s="99">
        <f t="shared" si="29"/>
        <v>511100.09499999997</v>
      </c>
      <c r="H1476" s="99"/>
      <c r="I1476" s="175" t="s">
        <v>309</v>
      </c>
      <c r="J1476" s="82"/>
      <c r="K1476" s="99"/>
    </row>
    <row r="1477" spans="1:11" s="87" customFormat="1" ht="15" x14ac:dyDescent="0.3">
      <c r="A1477" s="96"/>
      <c r="B1477" s="97"/>
      <c r="C1477" s="98"/>
      <c r="D1477" s="98" t="s">
        <v>40</v>
      </c>
      <c r="E1477" s="82">
        <v>1</v>
      </c>
      <c r="F1477" s="99">
        <v>637450</v>
      </c>
      <c r="G1477" s="99">
        <f t="shared" si="29"/>
        <v>637450</v>
      </c>
      <c r="H1477" s="99">
        <f>SUM(G1476:G1477)</f>
        <v>1148550.095</v>
      </c>
      <c r="I1477" s="175"/>
      <c r="J1477" s="82"/>
      <c r="K1477" s="99"/>
    </row>
    <row r="1478" spans="1:11" s="87" customFormat="1" ht="15" x14ac:dyDescent="0.3">
      <c r="A1478" s="96"/>
      <c r="B1478" s="97"/>
      <c r="C1478" s="98"/>
      <c r="D1478" s="98"/>
      <c r="E1478" s="82"/>
      <c r="F1478" s="99"/>
      <c r="G1478" s="99">
        <f t="shared" si="29"/>
        <v>0</v>
      </c>
      <c r="H1478" s="99"/>
      <c r="I1478" s="166"/>
      <c r="J1478" s="82"/>
      <c r="K1478" s="99"/>
    </row>
    <row r="1479" spans="1:11" s="87" customFormat="1" ht="15" x14ac:dyDescent="0.3">
      <c r="A1479" s="96">
        <v>43316</v>
      </c>
      <c r="B1479" s="97" t="s">
        <v>1264</v>
      </c>
      <c r="C1479" s="98" t="s">
        <v>1265</v>
      </c>
      <c r="D1479" s="98" t="s">
        <v>31</v>
      </c>
      <c r="E1479" s="82">
        <v>2</v>
      </c>
      <c r="F1479" s="99">
        <v>521967.69702000002</v>
      </c>
      <c r="G1479" s="99">
        <f t="shared" si="29"/>
        <v>1043935.39404</v>
      </c>
      <c r="H1479" s="99">
        <f>G1479</f>
        <v>1043935.39404</v>
      </c>
      <c r="I1479" s="166" t="s">
        <v>1216</v>
      </c>
      <c r="J1479" s="82"/>
      <c r="K1479" s="99"/>
    </row>
    <row r="1480" spans="1:11" s="87" customFormat="1" ht="15" x14ac:dyDescent="0.3">
      <c r="A1480" s="96"/>
      <c r="B1480" s="97"/>
      <c r="C1480" s="98"/>
      <c r="D1480" s="98"/>
      <c r="E1480" s="82"/>
      <c r="F1480" s="99"/>
      <c r="G1480" s="99">
        <f t="shared" si="29"/>
        <v>0</v>
      </c>
      <c r="H1480" s="99"/>
      <c r="I1480" s="166"/>
      <c r="J1480" s="82"/>
      <c r="K1480" s="99"/>
    </row>
    <row r="1481" spans="1:11" s="87" customFormat="1" ht="15" x14ac:dyDescent="0.3">
      <c r="A1481" s="96">
        <v>43316</v>
      </c>
      <c r="B1481" s="97" t="s">
        <v>1266</v>
      </c>
      <c r="C1481" s="98" t="s">
        <v>1267</v>
      </c>
      <c r="D1481" s="98" t="s">
        <v>31</v>
      </c>
      <c r="E1481" s="82">
        <v>12</v>
      </c>
      <c r="F1481" s="99">
        <v>538000.1</v>
      </c>
      <c r="G1481" s="99">
        <f t="shared" si="29"/>
        <v>6456001.1999999993</v>
      </c>
      <c r="H1481" s="99">
        <f>G1481</f>
        <v>6456001.1999999993</v>
      </c>
      <c r="I1481" s="166" t="s">
        <v>1216</v>
      </c>
      <c r="J1481" s="82"/>
      <c r="K1481" s="99"/>
    </row>
    <row r="1482" spans="1:11" s="87" customFormat="1" ht="15" x14ac:dyDescent="0.3">
      <c r="A1482" s="96"/>
      <c r="B1482" s="97"/>
      <c r="C1482" s="98"/>
      <c r="D1482" s="98"/>
      <c r="E1482" s="82"/>
      <c r="F1482" s="99"/>
      <c r="G1482" s="99">
        <f t="shared" si="29"/>
        <v>0</v>
      </c>
      <c r="H1482" s="99"/>
      <c r="I1482" s="166"/>
      <c r="J1482" s="82"/>
      <c r="K1482" s="99"/>
    </row>
    <row r="1483" spans="1:11" s="87" customFormat="1" ht="15" x14ac:dyDescent="0.3">
      <c r="A1483" s="96">
        <v>43316</v>
      </c>
      <c r="B1483" s="97" t="s">
        <v>1268</v>
      </c>
      <c r="C1483" s="98" t="s">
        <v>953</v>
      </c>
      <c r="D1483" s="98" t="s">
        <v>109</v>
      </c>
      <c r="E1483" s="82">
        <v>2</v>
      </c>
      <c r="F1483" s="99">
        <v>215000.5</v>
      </c>
      <c r="G1483" s="99">
        <f t="shared" si="29"/>
        <v>430001</v>
      </c>
      <c r="H1483" s="99">
        <f>G1483</f>
        <v>430001</v>
      </c>
      <c r="I1483" s="166" t="s">
        <v>310</v>
      </c>
      <c r="J1483" s="82"/>
      <c r="K1483" s="99"/>
    </row>
    <row r="1484" spans="1:11" s="87" customFormat="1" ht="15" x14ac:dyDescent="0.3">
      <c r="A1484" s="96"/>
      <c r="B1484" s="97"/>
      <c r="C1484" s="98"/>
      <c r="D1484" s="98"/>
      <c r="E1484" s="82"/>
      <c r="F1484" s="99"/>
      <c r="G1484" s="99">
        <f t="shared" si="29"/>
        <v>0</v>
      </c>
      <c r="H1484" s="99"/>
      <c r="I1484" s="166"/>
      <c r="J1484" s="82"/>
      <c r="K1484" s="99"/>
    </row>
    <row r="1485" spans="1:11" s="87" customFormat="1" ht="15" x14ac:dyDescent="0.3">
      <c r="A1485" s="96">
        <v>43318</v>
      </c>
      <c r="B1485" s="97" t="s">
        <v>1269</v>
      </c>
      <c r="C1485" s="98" t="s">
        <v>1270</v>
      </c>
      <c r="D1485" s="98" t="s">
        <v>1058</v>
      </c>
      <c r="E1485" s="82">
        <v>5</v>
      </c>
      <c r="F1485" s="99">
        <v>165000</v>
      </c>
      <c r="G1485" s="99">
        <f t="shared" si="29"/>
        <v>825000</v>
      </c>
      <c r="H1485" s="99">
        <f>G1485</f>
        <v>825000</v>
      </c>
      <c r="I1485" s="166" t="s">
        <v>1271</v>
      </c>
      <c r="J1485" s="82"/>
      <c r="K1485" s="99"/>
    </row>
    <row r="1486" spans="1:11" s="87" customFormat="1" ht="15" x14ac:dyDescent="0.3">
      <c r="A1486" s="96"/>
      <c r="B1486" s="97"/>
      <c r="C1486" s="98"/>
      <c r="D1486" s="98"/>
      <c r="E1486" s="82"/>
      <c r="F1486" s="99"/>
      <c r="G1486" s="99">
        <f t="shared" si="29"/>
        <v>0</v>
      </c>
      <c r="H1486" s="99"/>
      <c r="I1486" s="166"/>
      <c r="J1486" s="82"/>
      <c r="K1486" s="99"/>
    </row>
    <row r="1487" spans="1:11" s="87" customFormat="1" ht="15" x14ac:dyDescent="0.3">
      <c r="A1487" s="96">
        <v>43318</v>
      </c>
      <c r="B1487" s="97" t="s">
        <v>1272</v>
      </c>
      <c r="C1487" s="98" t="s">
        <v>113</v>
      </c>
      <c r="D1487" s="98" t="s">
        <v>1273</v>
      </c>
      <c r="E1487" s="82">
        <v>1</v>
      </c>
      <c r="F1487" s="99">
        <v>199999.8</v>
      </c>
      <c r="G1487" s="99">
        <f t="shared" si="29"/>
        <v>199999.8</v>
      </c>
      <c r="H1487" s="99">
        <f>G1487</f>
        <v>199999.8</v>
      </c>
      <c r="I1487" s="166" t="s">
        <v>1213</v>
      </c>
      <c r="J1487" s="82"/>
      <c r="K1487" s="99"/>
    </row>
    <row r="1488" spans="1:11" s="87" customFormat="1" ht="15" x14ac:dyDescent="0.3">
      <c r="A1488" s="96"/>
      <c r="B1488" s="97"/>
      <c r="C1488" s="98"/>
      <c r="D1488" s="98"/>
      <c r="E1488" s="82"/>
      <c r="F1488" s="99"/>
      <c r="G1488" s="99">
        <f t="shared" si="29"/>
        <v>0</v>
      </c>
      <c r="H1488" s="99"/>
      <c r="I1488" s="166"/>
      <c r="J1488" s="82"/>
      <c r="K1488" s="99"/>
    </row>
    <row r="1489" spans="1:11" s="87" customFormat="1" ht="15" x14ac:dyDescent="0.3">
      <c r="A1489" s="96">
        <v>43318</v>
      </c>
      <c r="B1489" s="97" t="s">
        <v>1274</v>
      </c>
      <c r="C1489" s="98" t="s">
        <v>1002</v>
      </c>
      <c r="D1489" s="98" t="s">
        <v>544</v>
      </c>
      <c r="E1489" s="82">
        <v>2</v>
      </c>
      <c r="F1489" s="99">
        <v>148500</v>
      </c>
      <c r="G1489" s="99">
        <f t="shared" si="29"/>
        <v>297000</v>
      </c>
      <c r="H1489" s="99">
        <f>G1489</f>
        <v>297000</v>
      </c>
      <c r="I1489" s="166" t="s">
        <v>314</v>
      </c>
      <c r="J1489" s="82"/>
      <c r="K1489" s="99"/>
    </row>
    <row r="1490" spans="1:11" s="87" customFormat="1" ht="15" x14ac:dyDescent="0.3">
      <c r="A1490" s="96"/>
      <c r="B1490" s="97"/>
      <c r="C1490" s="98"/>
      <c r="D1490" s="98"/>
      <c r="E1490" s="82"/>
      <c r="F1490" s="99"/>
      <c r="G1490" s="99">
        <f t="shared" si="29"/>
        <v>0</v>
      </c>
      <c r="H1490" s="99"/>
      <c r="I1490" s="166"/>
      <c r="J1490" s="82"/>
      <c r="K1490" s="99"/>
    </row>
    <row r="1491" spans="1:11" s="87" customFormat="1" ht="15" x14ac:dyDescent="0.3">
      <c r="A1491" s="96">
        <v>43318</v>
      </c>
      <c r="B1491" s="97" t="s">
        <v>1275</v>
      </c>
      <c r="C1491" s="98" t="s">
        <v>427</v>
      </c>
      <c r="D1491" s="98" t="s">
        <v>576</v>
      </c>
      <c r="E1491" s="82">
        <v>24</v>
      </c>
      <c r="F1491" s="99">
        <v>85000.3</v>
      </c>
      <c r="G1491" s="99">
        <f t="shared" si="29"/>
        <v>2040007.2000000002</v>
      </c>
      <c r="H1491" s="99"/>
      <c r="I1491" s="175" t="s">
        <v>1213</v>
      </c>
      <c r="J1491" s="82"/>
      <c r="K1491" s="99"/>
    </row>
    <row r="1492" spans="1:11" s="87" customFormat="1" ht="15" x14ac:dyDescent="0.3">
      <c r="A1492" s="96"/>
      <c r="B1492" s="97"/>
      <c r="C1492" s="98"/>
      <c r="D1492" s="98" t="s">
        <v>986</v>
      </c>
      <c r="E1492" s="82">
        <v>24</v>
      </c>
      <c r="F1492" s="99">
        <v>85000.3</v>
      </c>
      <c r="G1492" s="99">
        <f t="shared" si="29"/>
        <v>2040007.2000000002</v>
      </c>
      <c r="H1492" s="99"/>
      <c r="I1492" s="175"/>
      <c r="J1492" s="82"/>
      <c r="K1492" s="99"/>
    </row>
    <row r="1493" spans="1:11" s="87" customFormat="1" ht="15" x14ac:dyDescent="0.3">
      <c r="A1493" s="96"/>
      <c r="B1493" s="97"/>
      <c r="C1493" s="98"/>
      <c r="D1493" s="98" t="s">
        <v>548</v>
      </c>
      <c r="E1493" s="82">
        <v>48</v>
      </c>
      <c r="F1493" s="99">
        <v>85000.3</v>
      </c>
      <c r="G1493" s="99">
        <f t="shared" si="29"/>
        <v>4080014.4000000004</v>
      </c>
      <c r="H1493" s="99"/>
      <c r="I1493" s="175"/>
      <c r="J1493" s="82"/>
      <c r="K1493" s="99"/>
    </row>
    <row r="1494" spans="1:11" s="87" customFormat="1" ht="15" x14ac:dyDescent="0.3">
      <c r="A1494" s="96"/>
      <c r="B1494" s="97"/>
      <c r="C1494" s="98"/>
      <c r="D1494" s="98" t="s">
        <v>578</v>
      </c>
      <c r="E1494" s="82">
        <v>48</v>
      </c>
      <c r="F1494" s="99">
        <v>85000.3</v>
      </c>
      <c r="G1494" s="99">
        <f t="shared" si="29"/>
        <v>4080014.4000000004</v>
      </c>
      <c r="H1494" s="99"/>
      <c r="I1494" s="175"/>
      <c r="J1494" s="82"/>
      <c r="K1494" s="99"/>
    </row>
    <row r="1495" spans="1:11" s="87" customFormat="1" ht="15" x14ac:dyDescent="0.3">
      <c r="A1495" s="96"/>
      <c r="B1495" s="97"/>
      <c r="C1495" s="98"/>
      <c r="D1495" s="98" t="s">
        <v>547</v>
      </c>
      <c r="E1495" s="82">
        <v>48</v>
      </c>
      <c r="F1495" s="99">
        <v>85000.3</v>
      </c>
      <c r="G1495" s="99">
        <f t="shared" si="29"/>
        <v>4080014.4000000004</v>
      </c>
      <c r="H1495" s="99">
        <f>SUM(G1491:G1495)</f>
        <v>16320057.600000001</v>
      </c>
      <c r="I1495" s="175"/>
      <c r="J1495" s="82"/>
      <c r="K1495" s="99"/>
    </row>
    <row r="1496" spans="1:11" s="87" customFormat="1" ht="15" x14ac:dyDescent="0.3">
      <c r="A1496" s="96"/>
      <c r="B1496" s="97"/>
      <c r="C1496" s="98"/>
      <c r="D1496" s="98"/>
      <c r="E1496" s="82"/>
      <c r="F1496" s="99"/>
      <c r="G1496" s="99">
        <f t="shared" si="29"/>
        <v>0</v>
      </c>
      <c r="H1496" s="99"/>
      <c r="I1496" s="166"/>
      <c r="J1496" s="82"/>
      <c r="K1496" s="99"/>
    </row>
    <row r="1497" spans="1:11" s="87" customFormat="1" ht="15" x14ac:dyDescent="0.3">
      <c r="A1497" s="96">
        <v>43318</v>
      </c>
      <c r="B1497" s="97" t="s">
        <v>1276</v>
      </c>
      <c r="C1497" s="98" t="s">
        <v>181</v>
      </c>
      <c r="D1497" s="98" t="s">
        <v>541</v>
      </c>
      <c r="E1497" s="82">
        <v>24</v>
      </c>
      <c r="F1497" s="99">
        <v>165000</v>
      </c>
      <c r="G1497" s="99">
        <f t="shared" si="29"/>
        <v>3960000</v>
      </c>
      <c r="H1497" s="99"/>
      <c r="I1497" s="175" t="s">
        <v>1213</v>
      </c>
      <c r="J1497" s="82"/>
      <c r="K1497" s="99"/>
    </row>
    <row r="1498" spans="1:11" s="87" customFormat="1" ht="15" x14ac:dyDescent="0.3">
      <c r="A1498" s="96"/>
      <c r="B1498" s="97"/>
      <c r="C1498" s="98"/>
      <c r="D1498" s="98" t="s">
        <v>543</v>
      </c>
      <c r="E1498" s="82">
        <v>24</v>
      </c>
      <c r="F1498" s="99">
        <v>165000</v>
      </c>
      <c r="G1498" s="99">
        <f t="shared" si="29"/>
        <v>3960000</v>
      </c>
      <c r="H1498" s="99"/>
      <c r="I1498" s="175"/>
      <c r="J1498" s="82"/>
      <c r="K1498" s="99"/>
    </row>
    <row r="1499" spans="1:11" s="87" customFormat="1" ht="15" x14ac:dyDescent="0.3">
      <c r="A1499" s="96"/>
      <c r="B1499" s="97"/>
      <c r="C1499" s="98"/>
      <c r="D1499" s="98" t="s">
        <v>544</v>
      </c>
      <c r="E1499" s="82">
        <v>36</v>
      </c>
      <c r="F1499" s="99">
        <v>165000</v>
      </c>
      <c r="G1499" s="99">
        <f t="shared" si="29"/>
        <v>5940000</v>
      </c>
      <c r="H1499" s="99"/>
      <c r="I1499" s="175"/>
      <c r="J1499" s="82"/>
      <c r="K1499" s="99"/>
    </row>
    <row r="1500" spans="1:11" s="87" customFormat="1" ht="15" x14ac:dyDescent="0.3">
      <c r="A1500" s="96"/>
      <c r="B1500" s="97"/>
      <c r="C1500" s="98"/>
      <c r="D1500" s="98" t="s">
        <v>545</v>
      </c>
      <c r="E1500" s="82">
        <v>36</v>
      </c>
      <c r="F1500" s="99">
        <v>165000</v>
      </c>
      <c r="G1500" s="99">
        <f t="shared" si="29"/>
        <v>5940000</v>
      </c>
      <c r="H1500" s="99">
        <f>SUM(G1497:G1500)</f>
        <v>19800000</v>
      </c>
      <c r="I1500" s="175"/>
      <c r="J1500" s="82"/>
      <c r="K1500" s="99"/>
    </row>
    <row r="1501" spans="1:11" s="87" customFormat="1" ht="15" x14ac:dyDescent="0.3">
      <c r="A1501" s="96"/>
      <c r="B1501" s="97"/>
      <c r="C1501" s="98"/>
      <c r="D1501" s="98"/>
      <c r="E1501" s="82"/>
      <c r="F1501" s="99"/>
      <c r="G1501" s="99">
        <f t="shared" si="29"/>
        <v>0</v>
      </c>
      <c r="H1501" s="99"/>
      <c r="I1501" s="166"/>
      <c r="J1501" s="82"/>
      <c r="K1501" s="99"/>
    </row>
    <row r="1502" spans="1:11" s="87" customFormat="1" ht="15" x14ac:dyDescent="0.3">
      <c r="A1502" s="96">
        <v>43318</v>
      </c>
      <c r="B1502" s="97" t="s">
        <v>1277</v>
      </c>
      <c r="C1502" s="98" t="s">
        <v>1198</v>
      </c>
      <c r="D1502" s="98" t="s">
        <v>545</v>
      </c>
      <c r="E1502" s="82">
        <v>3</v>
      </c>
      <c r="F1502" s="99">
        <v>165000</v>
      </c>
      <c r="G1502" s="99">
        <f t="shared" si="29"/>
        <v>495000</v>
      </c>
      <c r="H1502" s="99"/>
      <c r="I1502" s="175" t="s">
        <v>1215</v>
      </c>
      <c r="J1502" s="82"/>
      <c r="K1502" s="99"/>
    </row>
    <row r="1503" spans="1:11" s="87" customFormat="1" ht="15" x14ac:dyDescent="0.3">
      <c r="A1503" s="96"/>
      <c r="B1503" s="97"/>
      <c r="C1503" s="98"/>
      <c r="D1503" s="98" t="s">
        <v>544</v>
      </c>
      <c r="E1503" s="82">
        <v>3</v>
      </c>
      <c r="F1503" s="99">
        <v>165000</v>
      </c>
      <c r="G1503" s="99">
        <f t="shared" si="29"/>
        <v>495000</v>
      </c>
      <c r="H1503" s="99"/>
      <c r="I1503" s="175"/>
      <c r="J1503" s="82"/>
      <c r="K1503" s="99"/>
    </row>
    <row r="1504" spans="1:11" s="87" customFormat="1" ht="15" x14ac:dyDescent="0.3">
      <c r="A1504" s="96"/>
      <c r="B1504" s="97"/>
      <c r="C1504" s="98"/>
      <c r="D1504" s="98" t="s">
        <v>1168</v>
      </c>
      <c r="E1504" s="82">
        <v>3</v>
      </c>
      <c r="F1504" s="99">
        <v>165000</v>
      </c>
      <c r="G1504" s="99">
        <f t="shared" si="29"/>
        <v>495000</v>
      </c>
      <c r="H1504" s="99"/>
      <c r="I1504" s="175"/>
      <c r="J1504" s="82"/>
      <c r="K1504" s="99"/>
    </row>
    <row r="1505" spans="1:11" s="87" customFormat="1" ht="15" x14ac:dyDescent="0.3">
      <c r="A1505" s="96"/>
      <c r="B1505" s="97"/>
      <c r="C1505" s="98"/>
      <c r="D1505" s="98" t="s">
        <v>547</v>
      </c>
      <c r="E1505" s="82">
        <v>6</v>
      </c>
      <c r="F1505" s="99">
        <v>85000.3</v>
      </c>
      <c r="G1505" s="99">
        <f t="shared" si="29"/>
        <v>510001.80000000005</v>
      </c>
      <c r="H1505" s="99"/>
      <c r="I1505" s="175"/>
      <c r="J1505" s="82"/>
      <c r="K1505" s="99"/>
    </row>
    <row r="1506" spans="1:11" s="87" customFormat="1" ht="15" x14ac:dyDescent="0.3">
      <c r="A1506" s="96"/>
      <c r="B1506" s="97"/>
      <c r="C1506" s="98"/>
      <c r="D1506" s="98" t="s">
        <v>578</v>
      </c>
      <c r="E1506" s="82">
        <v>6</v>
      </c>
      <c r="F1506" s="99">
        <v>85000.3</v>
      </c>
      <c r="G1506" s="99">
        <f t="shared" si="29"/>
        <v>510001.80000000005</v>
      </c>
      <c r="H1506" s="99"/>
      <c r="I1506" s="175"/>
      <c r="J1506" s="82"/>
      <c r="K1506" s="99"/>
    </row>
    <row r="1507" spans="1:11" s="87" customFormat="1" ht="15" x14ac:dyDescent="0.3">
      <c r="A1507" s="96"/>
      <c r="B1507" s="97"/>
      <c r="C1507" s="98"/>
      <c r="D1507" s="98" t="s">
        <v>1199</v>
      </c>
      <c r="E1507" s="82">
        <v>6</v>
      </c>
      <c r="F1507" s="99">
        <v>59999.5</v>
      </c>
      <c r="G1507" s="99">
        <f t="shared" si="29"/>
        <v>359997</v>
      </c>
      <c r="H1507" s="99"/>
      <c r="I1507" s="175"/>
      <c r="J1507" s="82"/>
      <c r="K1507" s="99"/>
    </row>
    <row r="1508" spans="1:11" s="87" customFormat="1" ht="15" x14ac:dyDescent="0.3">
      <c r="A1508" s="96"/>
      <c r="B1508" s="97"/>
      <c r="C1508" s="98"/>
      <c r="D1508" s="98" t="s">
        <v>1278</v>
      </c>
      <c r="E1508" s="82">
        <v>6</v>
      </c>
      <c r="F1508" s="99">
        <v>59999.5</v>
      </c>
      <c r="G1508" s="99">
        <f t="shared" si="29"/>
        <v>359997</v>
      </c>
      <c r="H1508" s="99">
        <f>SUM(G1502:G1508)</f>
        <v>3224997.6</v>
      </c>
      <c r="I1508" s="175"/>
      <c r="J1508" s="82"/>
      <c r="K1508" s="99"/>
    </row>
    <row r="1509" spans="1:11" s="87" customFormat="1" ht="15" x14ac:dyDescent="0.3">
      <c r="A1509" s="96"/>
      <c r="B1509" s="97"/>
      <c r="C1509" s="98"/>
      <c r="D1509" s="98"/>
      <c r="E1509" s="82"/>
      <c r="F1509" s="99"/>
      <c r="G1509" s="99">
        <f t="shared" si="29"/>
        <v>0</v>
      </c>
      <c r="H1509" s="99"/>
      <c r="I1509" s="166"/>
      <c r="J1509" s="82"/>
      <c r="K1509" s="99"/>
    </row>
    <row r="1510" spans="1:11" s="87" customFormat="1" ht="15" x14ac:dyDescent="0.3">
      <c r="A1510" s="96">
        <v>43318</v>
      </c>
      <c r="B1510" s="97" t="s">
        <v>1279</v>
      </c>
      <c r="C1510" s="98" t="s">
        <v>1280</v>
      </c>
      <c r="D1510" s="98" t="s">
        <v>109</v>
      </c>
      <c r="E1510" s="82">
        <v>6</v>
      </c>
      <c r="F1510" s="99">
        <v>215000.5</v>
      </c>
      <c r="G1510" s="99">
        <f t="shared" si="29"/>
        <v>1290003</v>
      </c>
      <c r="H1510" s="99">
        <f>G1510</f>
        <v>1290003</v>
      </c>
      <c r="I1510" s="166" t="s">
        <v>310</v>
      </c>
      <c r="J1510" s="82"/>
      <c r="K1510" s="99"/>
    </row>
    <row r="1511" spans="1:11" s="87" customFormat="1" ht="15.75" customHeight="1" x14ac:dyDescent="0.3">
      <c r="A1511" s="96"/>
      <c r="B1511" s="97"/>
      <c r="C1511" s="98"/>
      <c r="D1511" s="98"/>
      <c r="E1511" s="82"/>
      <c r="F1511" s="99"/>
      <c r="G1511" s="99">
        <f t="shared" si="29"/>
        <v>0</v>
      </c>
      <c r="H1511" s="99"/>
      <c r="I1511" s="166"/>
      <c r="J1511" s="82"/>
      <c r="K1511" s="99"/>
    </row>
    <row r="1512" spans="1:11" s="87" customFormat="1" ht="17.25" customHeight="1" x14ac:dyDescent="0.3">
      <c r="A1512" s="96">
        <v>43318</v>
      </c>
      <c r="B1512" s="97" t="s">
        <v>1281</v>
      </c>
      <c r="C1512" s="98" t="s">
        <v>442</v>
      </c>
      <c r="D1512" s="98" t="s">
        <v>104</v>
      </c>
      <c r="E1512" s="82">
        <v>1</v>
      </c>
      <c r="F1512" s="99">
        <v>511100.09499999997</v>
      </c>
      <c r="G1512" s="99">
        <f t="shared" si="29"/>
        <v>511100.09499999997</v>
      </c>
      <c r="H1512" s="99"/>
      <c r="I1512" s="175" t="s">
        <v>312</v>
      </c>
      <c r="J1512" s="82"/>
      <c r="K1512" s="99"/>
    </row>
    <row r="1513" spans="1:11" s="87" customFormat="1" ht="15" x14ac:dyDescent="0.3">
      <c r="A1513" s="96"/>
      <c r="B1513" s="97"/>
      <c r="C1513" s="98"/>
      <c r="D1513" s="98" t="s">
        <v>1282</v>
      </c>
      <c r="E1513" s="82">
        <v>4</v>
      </c>
      <c r="F1513" s="99">
        <v>199999.8</v>
      </c>
      <c r="G1513" s="99">
        <f t="shared" si="29"/>
        <v>799999.2</v>
      </c>
      <c r="H1513" s="99"/>
      <c r="I1513" s="175"/>
      <c r="J1513" s="82"/>
      <c r="K1513" s="99"/>
    </row>
    <row r="1514" spans="1:11" s="87" customFormat="1" ht="15" x14ac:dyDescent="0.3">
      <c r="A1514" s="96"/>
      <c r="B1514" s="97"/>
      <c r="C1514" s="98"/>
      <c r="D1514" s="98" t="s">
        <v>887</v>
      </c>
      <c r="E1514" s="82">
        <v>4</v>
      </c>
      <c r="F1514" s="99">
        <v>215000.5</v>
      </c>
      <c r="G1514" s="99">
        <f t="shared" si="29"/>
        <v>860002</v>
      </c>
      <c r="H1514" s="99"/>
      <c r="I1514" s="175"/>
      <c r="J1514" s="82"/>
      <c r="K1514" s="99"/>
    </row>
    <row r="1515" spans="1:11" s="87" customFormat="1" ht="15" x14ac:dyDescent="0.3">
      <c r="A1515" s="96"/>
      <c r="B1515" s="97"/>
      <c r="C1515" s="98"/>
      <c r="D1515" s="98" t="s">
        <v>1283</v>
      </c>
      <c r="E1515" s="82">
        <v>2</v>
      </c>
      <c r="F1515" s="99">
        <v>215000.5</v>
      </c>
      <c r="G1515" s="99">
        <f t="shared" si="29"/>
        <v>430001</v>
      </c>
      <c r="H1515" s="99">
        <f>SUM(G1512:G1515)</f>
        <v>2601102.2949999999</v>
      </c>
      <c r="I1515" s="175"/>
      <c r="J1515" s="82"/>
      <c r="K1515" s="99"/>
    </row>
    <row r="1516" spans="1:11" s="87" customFormat="1" ht="15" x14ac:dyDescent="0.3">
      <c r="A1516" s="96"/>
      <c r="B1516" s="97"/>
      <c r="C1516" s="98"/>
      <c r="D1516" s="98"/>
      <c r="E1516" s="82"/>
      <c r="F1516" s="99"/>
      <c r="G1516" s="99">
        <f t="shared" si="29"/>
        <v>0</v>
      </c>
      <c r="H1516" s="99"/>
      <c r="I1516" s="166"/>
      <c r="J1516" s="82"/>
      <c r="K1516" s="99"/>
    </row>
    <row r="1517" spans="1:11" s="87" customFormat="1" ht="15" x14ac:dyDescent="0.3">
      <c r="A1517" s="96">
        <v>43318</v>
      </c>
      <c r="B1517" s="97" t="s">
        <v>1284</v>
      </c>
      <c r="C1517" s="98" t="s">
        <v>1285</v>
      </c>
      <c r="D1517" s="98" t="s">
        <v>399</v>
      </c>
      <c r="E1517" s="82">
        <v>240</v>
      </c>
      <c r="F1517" s="99">
        <v>150000.4</v>
      </c>
      <c r="G1517" s="99">
        <f t="shared" si="29"/>
        <v>36000096</v>
      </c>
      <c r="H1517" s="99">
        <f>G1517</f>
        <v>36000096</v>
      </c>
      <c r="I1517" s="166" t="s">
        <v>1213</v>
      </c>
      <c r="J1517" s="82"/>
      <c r="K1517" s="99"/>
    </row>
    <row r="1518" spans="1:11" s="87" customFormat="1" ht="15" x14ac:dyDescent="0.3">
      <c r="A1518" s="96"/>
      <c r="B1518" s="97"/>
      <c r="C1518" s="98"/>
      <c r="D1518" s="98" t="s">
        <v>1696</v>
      </c>
      <c r="E1518" s="82"/>
      <c r="F1518" s="99"/>
      <c r="G1518" s="99">
        <v>1360000</v>
      </c>
      <c r="H1518" s="99">
        <v>1360000</v>
      </c>
      <c r="I1518" s="166"/>
      <c r="J1518" s="82"/>
      <c r="K1518" s="99"/>
    </row>
    <row r="1519" spans="1:11" s="87" customFormat="1" ht="15" x14ac:dyDescent="0.3">
      <c r="A1519" s="96"/>
      <c r="B1519" s="97"/>
      <c r="C1519" s="98"/>
      <c r="D1519" s="98"/>
      <c r="E1519" s="82"/>
      <c r="F1519" s="99"/>
      <c r="G1519" s="99"/>
      <c r="H1519" s="99"/>
      <c r="I1519" s="166"/>
      <c r="J1519" s="82"/>
      <c r="K1519" s="99"/>
    </row>
    <row r="1520" spans="1:11" s="87" customFormat="1" ht="15" x14ac:dyDescent="0.3">
      <c r="A1520" s="96">
        <v>43318</v>
      </c>
      <c r="B1520" s="97" t="s">
        <v>1286</v>
      </c>
      <c r="C1520" s="98" t="s">
        <v>48</v>
      </c>
      <c r="D1520" s="98" t="s">
        <v>28</v>
      </c>
      <c r="E1520" s="82">
        <v>6</v>
      </c>
      <c r="F1520" s="99">
        <v>542450.09499999997</v>
      </c>
      <c r="G1520" s="99">
        <f t="shared" si="29"/>
        <v>3254700.57</v>
      </c>
      <c r="H1520" s="99">
        <f>G1520</f>
        <v>3254700.57</v>
      </c>
      <c r="I1520" s="166" t="s">
        <v>1216</v>
      </c>
      <c r="J1520" s="82"/>
      <c r="K1520" s="99"/>
    </row>
    <row r="1521" spans="1:11" s="87" customFormat="1" ht="15" x14ac:dyDescent="0.3">
      <c r="A1521" s="96"/>
      <c r="B1521" s="97"/>
      <c r="C1521" s="98"/>
      <c r="D1521" s="98"/>
      <c r="E1521" s="82"/>
      <c r="F1521" s="99"/>
      <c r="G1521" s="99">
        <f t="shared" si="29"/>
        <v>0</v>
      </c>
      <c r="H1521" s="99"/>
      <c r="I1521" s="166"/>
      <c r="J1521" s="82"/>
      <c r="K1521" s="99"/>
    </row>
    <row r="1522" spans="1:11" s="87" customFormat="1" ht="15" x14ac:dyDescent="0.3">
      <c r="A1522" s="96">
        <v>43318</v>
      </c>
      <c r="B1522" s="97" t="s">
        <v>1287</v>
      </c>
      <c r="C1522" s="98" t="s">
        <v>220</v>
      </c>
      <c r="D1522" s="98" t="s">
        <v>1156</v>
      </c>
      <c r="E1522" s="82">
        <v>6</v>
      </c>
      <c r="F1522" s="99">
        <v>279999.5</v>
      </c>
      <c r="G1522" s="99">
        <f t="shared" si="29"/>
        <v>1679997</v>
      </c>
      <c r="H1522" s="99">
        <f>G1522</f>
        <v>1679997</v>
      </c>
      <c r="I1522" s="166" t="s">
        <v>310</v>
      </c>
      <c r="J1522" s="82"/>
      <c r="K1522" s="99"/>
    </row>
    <row r="1523" spans="1:11" s="87" customFormat="1" ht="15" x14ac:dyDescent="0.3">
      <c r="A1523" s="96"/>
      <c r="B1523" s="97"/>
      <c r="C1523" s="98"/>
      <c r="D1523" s="98"/>
      <c r="E1523" s="82"/>
      <c r="F1523" s="99"/>
      <c r="G1523" s="99">
        <f t="shared" si="29"/>
        <v>0</v>
      </c>
      <c r="H1523" s="99"/>
      <c r="I1523" s="166"/>
      <c r="J1523" s="82"/>
      <c r="K1523" s="99"/>
    </row>
    <row r="1524" spans="1:11" s="87" customFormat="1" ht="15" x14ac:dyDescent="0.3">
      <c r="A1524" s="96">
        <v>43318</v>
      </c>
      <c r="B1524" s="97" t="s">
        <v>1288</v>
      </c>
      <c r="C1524" s="98" t="s">
        <v>499</v>
      </c>
      <c r="D1524" s="98" t="s">
        <v>1094</v>
      </c>
      <c r="E1524" s="82">
        <v>2</v>
      </c>
      <c r="F1524" s="99">
        <v>199999.8</v>
      </c>
      <c r="G1524" s="99">
        <f t="shared" si="29"/>
        <v>399999.6</v>
      </c>
      <c r="H1524" s="99">
        <f>G1524</f>
        <v>399999.6</v>
      </c>
      <c r="I1524" s="166" t="s">
        <v>309</v>
      </c>
      <c r="J1524" s="82"/>
      <c r="K1524" s="99"/>
    </row>
    <row r="1525" spans="1:11" s="87" customFormat="1" ht="15" x14ac:dyDescent="0.3">
      <c r="A1525" s="96"/>
      <c r="B1525" s="97"/>
      <c r="C1525" s="98"/>
      <c r="D1525" s="98"/>
      <c r="E1525" s="82"/>
      <c r="F1525" s="99"/>
      <c r="G1525" s="99">
        <f t="shared" si="29"/>
        <v>0</v>
      </c>
      <c r="H1525" s="99"/>
      <c r="I1525" s="166"/>
      <c r="J1525" s="82"/>
      <c r="K1525" s="99"/>
    </row>
    <row r="1526" spans="1:11" s="87" customFormat="1" ht="15" x14ac:dyDescent="0.3">
      <c r="A1526" s="96">
        <v>43318</v>
      </c>
      <c r="B1526" s="97" t="s">
        <v>1289</v>
      </c>
      <c r="C1526" s="98" t="s">
        <v>75</v>
      </c>
      <c r="D1526" s="98" t="s">
        <v>1094</v>
      </c>
      <c r="E1526" s="82">
        <v>2</v>
      </c>
      <c r="F1526" s="99">
        <v>199999.8</v>
      </c>
      <c r="G1526" s="99">
        <f t="shared" si="29"/>
        <v>399999.6</v>
      </c>
      <c r="H1526" s="99">
        <f>G1526</f>
        <v>399999.6</v>
      </c>
      <c r="I1526" s="166" t="s">
        <v>309</v>
      </c>
      <c r="J1526" s="82"/>
      <c r="K1526" s="99"/>
    </row>
    <row r="1527" spans="1:11" s="87" customFormat="1" ht="15" x14ac:dyDescent="0.3">
      <c r="A1527" s="96"/>
      <c r="B1527" s="97"/>
      <c r="C1527" s="98"/>
      <c r="D1527" s="98"/>
      <c r="E1527" s="82"/>
      <c r="F1527" s="99"/>
      <c r="G1527" s="99">
        <f t="shared" si="29"/>
        <v>0</v>
      </c>
      <c r="H1527" s="99"/>
      <c r="I1527" s="166"/>
      <c r="J1527" s="82"/>
      <c r="K1527" s="99"/>
    </row>
    <row r="1528" spans="1:11" s="87" customFormat="1" ht="15" x14ac:dyDescent="0.3">
      <c r="A1528" s="96">
        <v>43319</v>
      </c>
      <c r="B1528" s="97" t="s">
        <v>1290</v>
      </c>
      <c r="C1528" s="98" t="s">
        <v>359</v>
      </c>
      <c r="D1528" s="98" t="s">
        <v>31</v>
      </c>
      <c r="E1528" s="82">
        <v>1</v>
      </c>
      <c r="F1528" s="99">
        <v>511100.09499999997</v>
      </c>
      <c r="G1528" s="99">
        <f t="shared" si="29"/>
        <v>511100.09499999997</v>
      </c>
      <c r="H1528" s="99">
        <f>G1528</f>
        <v>511100.09499999997</v>
      </c>
      <c r="I1528" s="166" t="s">
        <v>1228</v>
      </c>
      <c r="J1528" s="82"/>
      <c r="K1528" s="99"/>
    </row>
    <row r="1529" spans="1:11" s="87" customFormat="1" ht="15" x14ac:dyDescent="0.3">
      <c r="A1529" s="96"/>
      <c r="B1529" s="97"/>
      <c r="C1529" s="98"/>
      <c r="D1529" s="98"/>
      <c r="E1529" s="82"/>
      <c r="F1529" s="99"/>
      <c r="G1529" s="99">
        <f t="shared" si="29"/>
        <v>0</v>
      </c>
      <c r="H1529" s="99"/>
      <c r="I1529" s="166"/>
      <c r="J1529" s="82"/>
      <c r="K1529" s="99"/>
    </row>
    <row r="1530" spans="1:11" s="87" customFormat="1" ht="15" x14ac:dyDescent="0.3">
      <c r="A1530" s="96">
        <v>43319</v>
      </c>
      <c r="B1530" s="97" t="s">
        <v>1291</v>
      </c>
      <c r="C1530" s="98" t="s">
        <v>359</v>
      </c>
      <c r="D1530" s="98" t="s">
        <v>31</v>
      </c>
      <c r="E1530" s="82">
        <v>1</v>
      </c>
      <c r="F1530" s="99">
        <v>511100.09499999997</v>
      </c>
      <c r="G1530" s="99">
        <f t="shared" si="29"/>
        <v>511100.09499999997</v>
      </c>
      <c r="H1530" s="99">
        <f>G1530</f>
        <v>511100.09499999997</v>
      </c>
      <c r="I1530" s="166" t="s">
        <v>1228</v>
      </c>
      <c r="J1530" s="82"/>
      <c r="K1530" s="99"/>
    </row>
    <row r="1531" spans="1:11" s="87" customFormat="1" ht="15" x14ac:dyDescent="0.3">
      <c r="A1531" s="96"/>
      <c r="B1531" s="97"/>
      <c r="C1531" s="98"/>
      <c r="D1531" s="98"/>
      <c r="E1531" s="82"/>
      <c r="F1531" s="99"/>
      <c r="G1531" s="99">
        <f t="shared" si="29"/>
        <v>0</v>
      </c>
      <c r="H1531" s="99"/>
      <c r="I1531" s="166"/>
      <c r="J1531" s="82"/>
      <c r="K1531" s="99"/>
    </row>
    <row r="1532" spans="1:11" s="87" customFormat="1" ht="15" x14ac:dyDescent="0.3">
      <c r="A1532" s="96">
        <v>43319</v>
      </c>
      <c r="B1532" s="97" t="s">
        <v>1292</v>
      </c>
      <c r="C1532" s="98" t="s">
        <v>989</v>
      </c>
      <c r="D1532" s="98" t="s">
        <v>982</v>
      </c>
      <c r="E1532" s="82">
        <v>12</v>
      </c>
      <c r="F1532" s="99">
        <v>33249.81</v>
      </c>
      <c r="G1532" s="99">
        <f t="shared" si="29"/>
        <v>398997.72</v>
      </c>
      <c r="H1532" s="99">
        <f>G1532</f>
        <v>398997.72</v>
      </c>
      <c r="I1532" s="166" t="s">
        <v>1215</v>
      </c>
      <c r="J1532" s="82"/>
      <c r="K1532" s="99"/>
    </row>
    <row r="1533" spans="1:11" s="87" customFormat="1" ht="15" x14ac:dyDescent="0.3">
      <c r="A1533" s="96"/>
      <c r="B1533" s="97"/>
      <c r="C1533" s="98"/>
      <c r="D1533" s="98"/>
      <c r="E1533" s="82"/>
      <c r="F1533" s="99"/>
      <c r="G1533" s="99">
        <f t="shared" si="29"/>
        <v>0</v>
      </c>
      <c r="H1533" s="99"/>
      <c r="I1533" s="166"/>
      <c r="J1533" s="82"/>
      <c r="K1533" s="99"/>
    </row>
    <row r="1534" spans="1:11" s="87" customFormat="1" ht="15" x14ac:dyDescent="0.3">
      <c r="A1534" s="96">
        <v>43319</v>
      </c>
      <c r="B1534" s="97" t="s">
        <v>1293</v>
      </c>
      <c r="C1534" s="98" t="s">
        <v>368</v>
      </c>
      <c r="D1534" s="98" t="s">
        <v>109</v>
      </c>
      <c r="E1534" s="82">
        <v>1</v>
      </c>
      <c r="F1534" s="99">
        <v>215000.5</v>
      </c>
      <c r="G1534" s="99">
        <f t="shared" si="29"/>
        <v>215000.5</v>
      </c>
      <c r="H1534" s="99">
        <f>G1534</f>
        <v>215000.5</v>
      </c>
      <c r="I1534" s="166" t="s">
        <v>310</v>
      </c>
      <c r="J1534" s="82"/>
      <c r="K1534" s="99"/>
    </row>
    <row r="1535" spans="1:11" s="87" customFormat="1" ht="15" x14ac:dyDescent="0.3">
      <c r="A1535" s="96"/>
      <c r="B1535" s="97"/>
      <c r="C1535" s="98"/>
      <c r="D1535" s="98"/>
      <c r="E1535" s="82"/>
      <c r="F1535" s="99"/>
      <c r="G1535" s="99">
        <f t="shared" si="29"/>
        <v>0</v>
      </c>
      <c r="H1535" s="99"/>
      <c r="I1535" s="166"/>
      <c r="J1535" s="82"/>
      <c r="K1535" s="99"/>
    </row>
    <row r="1536" spans="1:11" s="87" customFormat="1" ht="15" x14ac:dyDescent="0.3">
      <c r="A1536" s="96">
        <v>43319</v>
      </c>
      <c r="B1536" s="97" t="s">
        <v>1294</v>
      </c>
      <c r="C1536" s="98" t="s">
        <v>53</v>
      </c>
      <c r="D1536" s="98" t="s">
        <v>223</v>
      </c>
      <c r="E1536" s="82">
        <v>3</v>
      </c>
      <c r="F1536" s="99">
        <v>671000</v>
      </c>
      <c r="G1536" s="99">
        <f t="shared" si="29"/>
        <v>2013000</v>
      </c>
      <c r="H1536" s="99">
        <f>G1536</f>
        <v>2013000</v>
      </c>
      <c r="I1536" s="166" t="s">
        <v>310</v>
      </c>
      <c r="J1536" s="82"/>
      <c r="K1536" s="99"/>
    </row>
    <row r="1537" spans="1:11" s="87" customFormat="1" ht="15" x14ac:dyDescent="0.3">
      <c r="A1537" s="96"/>
      <c r="B1537" s="97"/>
      <c r="C1537" s="98"/>
      <c r="D1537" s="98"/>
      <c r="E1537" s="82"/>
      <c r="F1537" s="99"/>
      <c r="G1537" s="99">
        <f t="shared" si="29"/>
        <v>0</v>
      </c>
      <c r="H1537" s="99"/>
      <c r="I1537" s="166"/>
      <c r="J1537" s="82"/>
      <c r="K1537" s="99"/>
    </row>
    <row r="1538" spans="1:11" s="87" customFormat="1" ht="15.75" customHeight="1" x14ac:dyDescent="0.3">
      <c r="A1538" s="96">
        <v>43319</v>
      </c>
      <c r="B1538" s="97" t="s">
        <v>1295</v>
      </c>
      <c r="C1538" s="98" t="s">
        <v>1296</v>
      </c>
      <c r="D1538" s="98" t="s">
        <v>652</v>
      </c>
      <c r="E1538" s="82">
        <v>1</v>
      </c>
      <c r="F1538" s="99">
        <v>491150</v>
      </c>
      <c r="G1538" s="99">
        <f t="shared" si="29"/>
        <v>491150</v>
      </c>
      <c r="H1538" s="99"/>
      <c r="I1538" s="175" t="s">
        <v>1173</v>
      </c>
      <c r="J1538" s="82"/>
      <c r="K1538" s="99"/>
    </row>
    <row r="1539" spans="1:11" s="87" customFormat="1" ht="15" x14ac:dyDescent="0.3">
      <c r="A1539" s="96"/>
      <c r="B1539" s="97"/>
      <c r="C1539" s="98"/>
      <c r="D1539" s="98" t="s">
        <v>223</v>
      </c>
      <c r="E1539" s="82">
        <v>1</v>
      </c>
      <c r="F1539" s="99">
        <v>637450</v>
      </c>
      <c r="G1539" s="99">
        <f t="shared" si="29"/>
        <v>637450</v>
      </c>
      <c r="H1539" s="99">
        <f>SUM(G1538:G1539)</f>
        <v>1128600</v>
      </c>
      <c r="I1539" s="175"/>
      <c r="J1539" s="82"/>
      <c r="K1539" s="99"/>
    </row>
    <row r="1540" spans="1:11" s="87" customFormat="1" ht="15" x14ac:dyDescent="0.3">
      <c r="A1540" s="96"/>
      <c r="B1540" s="97"/>
      <c r="C1540" s="98"/>
      <c r="D1540" s="98"/>
      <c r="E1540" s="82"/>
      <c r="F1540" s="99"/>
      <c r="G1540" s="99">
        <f t="shared" si="29"/>
        <v>0</v>
      </c>
      <c r="H1540" s="99"/>
      <c r="I1540" s="166"/>
      <c r="J1540" s="82"/>
      <c r="K1540" s="99"/>
    </row>
    <row r="1541" spans="1:11" s="87" customFormat="1" ht="15.75" customHeight="1" x14ac:dyDescent="0.3">
      <c r="A1541" s="96">
        <v>43319</v>
      </c>
      <c r="B1541" s="97" t="s">
        <v>1297</v>
      </c>
      <c r="C1541" s="98" t="s">
        <v>778</v>
      </c>
      <c r="D1541" s="98" t="s">
        <v>652</v>
      </c>
      <c r="E1541" s="82">
        <v>1</v>
      </c>
      <c r="F1541" s="99">
        <v>517000</v>
      </c>
      <c r="G1541" s="99">
        <f t="shared" si="29"/>
        <v>517000</v>
      </c>
      <c r="H1541" s="99"/>
      <c r="I1541" s="175" t="s">
        <v>312</v>
      </c>
      <c r="J1541" s="82"/>
      <c r="K1541" s="99"/>
    </row>
    <row r="1542" spans="1:11" s="87" customFormat="1" ht="15" x14ac:dyDescent="0.3">
      <c r="A1542" s="96"/>
      <c r="B1542" s="97"/>
      <c r="C1542" s="98"/>
      <c r="D1542" s="98" t="s">
        <v>1094</v>
      </c>
      <c r="E1542" s="82">
        <v>1</v>
      </c>
      <c r="F1542" s="99">
        <v>199999.8</v>
      </c>
      <c r="G1542" s="99">
        <f t="shared" si="29"/>
        <v>199999.8</v>
      </c>
      <c r="H1542" s="99"/>
      <c r="I1542" s="175"/>
      <c r="J1542" s="82"/>
      <c r="K1542" s="99"/>
    </row>
    <row r="1543" spans="1:11" s="87" customFormat="1" ht="15" x14ac:dyDescent="0.3">
      <c r="A1543" s="96"/>
      <c r="B1543" s="97"/>
      <c r="C1543" s="98"/>
      <c r="D1543" s="98" t="s">
        <v>80</v>
      </c>
      <c r="E1543" s="82">
        <v>2</v>
      </c>
      <c r="F1543" s="99">
        <v>215000.5</v>
      </c>
      <c r="G1543" s="99">
        <f t="shared" si="29"/>
        <v>430001</v>
      </c>
      <c r="H1543" s="99">
        <f>SUM(G1541:G1543)</f>
        <v>1147000.8</v>
      </c>
      <c r="I1543" s="175"/>
      <c r="J1543" s="82"/>
      <c r="K1543" s="99"/>
    </row>
    <row r="1544" spans="1:11" s="87" customFormat="1" ht="15" x14ac:dyDescent="0.3">
      <c r="A1544" s="96"/>
      <c r="B1544" s="97"/>
      <c r="C1544" s="98"/>
      <c r="D1544" s="98"/>
      <c r="E1544" s="82"/>
      <c r="F1544" s="99"/>
      <c r="G1544" s="99">
        <f t="shared" si="29"/>
        <v>0</v>
      </c>
      <c r="H1544" s="99"/>
      <c r="I1544" s="166"/>
      <c r="J1544" s="82"/>
      <c r="K1544" s="99"/>
    </row>
    <row r="1545" spans="1:11" s="87" customFormat="1" ht="15" x14ac:dyDescent="0.3">
      <c r="A1545" s="96">
        <v>43319</v>
      </c>
      <c r="B1545" s="97" t="s">
        <v>1298</v>
      </c>
      <c r="C1545" s="98" t="s">
        <v>1083</v>
      </c>
      <c r="D1545" s="98" t="s">
        <v>162</v>
      </c>
      <c r="E1545" s="82">
        <v>6</v>
      </c>
      <c r="F1545" s="99">
        <v>216000.4</v>
      </c>
      <c r="G1545" s="99">
        <f t="shared" si="29"/>
        <v>1296002.3999999999</v>
      </c>
      <c r="H1545" s="99">
        <f>G1545</f>
        <v>1296002.3999999999</v>
      </c>
      <c r="I1545" s="166" t="s">
        <v>1213</v>
      </c>
      <c r="J1545" s="82"/>
      <c r="K1545" s="99"/>
    </row>
    <row r="1546" spans="1:11" s="87" customFormat="1" ht="15" x14ac:dyDescent="0.3">
      <c r="A1546" s="96"/>
      <c r="B1546" s="97"/>
      <c r="C1546" s="98"/>
      <c r="D1546" s="98"/>
      <c r="E1546" s="82"/>
      <c r="F1546" s="99"/>
      <c r="G1546" s="99">
        <f t="shared" si="29"/>
        <v>0</v>
      </c>
      <c r="H1546" s="99"/>
      <c r="I1546" s="166"/>
      <c r="J1546" s="82"/>
      <c r="K1546" s="99"/>
    </row>
    <row r="1547" spans="1:11" s="87" customFormat="1" ht="15.75" customHeight="1" x14ac:dyDescent="0.3">
      <c r="A1547" s="96">
        <v>43319</v>
      </c>
      <c r="B1547" s="97" t="s">
        <v>1299</v>
      </c>
      <c r="C1547" s="98" t="s">
        <v>685</v>
      </c>
      <c r="D1547" s="98" t="s">
        <v>162</v>
      </c>
      <c r="E1547" s="82">
        <v>6</v>
      </c>
      <c r="F1547" s="99">
        <v>216000.4</v>
      </c>
      <c r="G1547" s="99">
        <f t="shared" si="29"/>
        <v>1296002.3999999999</v>
      </c>
      <c r="H1547" s="99"/>
      <c r="I1547" s="175" t="s">
        <v>1228</v>
      </c>
      <c r="J1547" s="82"/>
      <c r="K1547" s="99"/>
    </row>
    <row r="1548" spans="1:11" s="87" customFormat="1" ht="15" x14ac:dyDescent="0.3">
      <c r="A1548" s="96"/>
      <c r="B1548" s="97"/>
      <c r="C1548" s="98"/>
      <c r="D1548" s="98" t="s">
        <v>162</v>
      </c>
      <c r="E1548" s="82">
        <v>1</v>
      </c>
      <c r="F1548" s="99">
        <v>0</v>
      </c>
      <c r="G1548" s="99">
        <f t="shared" si="29"/>
        <v>0</v>
      </c>
      <c r="H1548" s="99">
        <f>G1547</f>
        <v>1296002.3999999999</v>
      </c>
      <c r="I1548" s="175"/>
      <c r="J1548" s="82"/>
      <c r="K1548" s="99"/>
    </row>
    <row r="1549" spans="1:11" s="87" customFormat="1" ht="15" x14ac:dyDescent="0.3">
      <c r="A1549" s="96"/>
      <c r="B1549" s="97"/>
      <c r="C1549" s="98"/>
      <c r="D1549" s="98"/>
      <c r="E1549" s="82"/>
      <c r="F1549" s="99"/>
      <c r="G1549" s="99">
        <f t="shared" si="29"/>
        <v>0</v>
      </c>
      <c r="H1549" s="99"/>
      <c r="I1549" s="166"/>
      <c r="J1549" s="82"/>
      <c r="K1549" s="99"/>
    </row>
    <row r="1550" spans="1:11" s="87" customFormat="1" ht="15" x14ac:dyDescent="0.3">
      <c r="A1550" s="96">
        <v>43319</v>
      </c>
      <c r="B1550" s="97" t="s">
        <v>1300</v>
      </c>
      <c r="C1550" s="98" t="s">
        <v>215</v>
      </c>
      <c r="D1550" s="98" t="s">
        <v>31</v>
      </c>
      <c r="E1550" s="82">
        <v>6</v>
      </c>
      <c r="F1550" s="99">
        <v>511100.09499999997</v>
      </c>
      <c r="G1550" s="99">
        <f t="shared" si="29"/>
        <v>3066600.57</v>
      </c>
      <c r="H1550" s="99">
        <f>G1550</f>
        <v>3066600.57</v>
      </c>
      <c r="I1550" s="166" t="s">
        <v>1228</v>
      </c>
      <c r="J1550" s="82"/>
      <c r="K1550" s="99"/>
    </row>
    <row r="1551" spans="1:11" s="87" customFormat="1" ht="15" x14ac:dyDescent="0.3">
      <c r="A1551" s="96"/>
      <c r="B1551" s="97"/>
      <c r="C1551" s="98"/>
      <c r="D1551" s="98"/>
      <c r="E1551" s="82"/>
      <c r="F1551" s="99"/>
      <c r="G1551" s="99">
        <f t="shared" si="29"/>
        <v>0</v>
      </c>
      <c r="H1551" s="99"/>
      <c r="I1551" s="166"/>
      <c r="J1551" s="82"/>
      <c r="K1551" s="99"/>
    </row>
    <row r="1552" spans="1:11" s="87" customFormat="1" ht="15.75" customHeight="1" x14ac:dyDescent="0.3">
      <c r="A1552" s="96">
        <v>43319</v>
      </c>
      <c r="B1552" s="97" t="s">
        <v>1301</v>
      </c>
      <c r="C1552" s="98" t="s">
        <v>265</v>
      </c>
      <c r="D1552" s="98" t="s">
        <v>1094</v>
      </c>
      <c r="E1552" s="82">
        <v>2</v>
      </c>
      <c r="F1552" s="99">
        <v>199999.8</v>
      </c>
      <c r="G1552" s="99">
        <f t="shared" si="29"/>
        <v>399999.6</v>
      </c>
      <c r="H1552" s="99"/>
      <c r="I1552" s="175" t="s">
        <v>310</v>
      </c>
      <c r="J1552" s="82"/>
      <c r="K1552" s="99"/>
    </row>
    <row r="1553" spans="1:11" s="87" customFormat="1" ht="15" x14ac:dyDescent="0.3">
      <c r="A1553" s="96"/>
      <c r="B1553" s="97"/>
      <c r="C1553" s="98"/>
      <c r="D1553" s="98" t="s">
        <v>109</v>
      </c>
      <c r="E1553" s="82">
        <v>1</v>
      </c>
      <c r="F1553" s="99">
        <v>215000.5</v>
      </c>
      <c r="G1553" s="99">
        <f t="shared" si="29"/>
        <v>215000.5</v>
      </c>
      <c r="H1553" s="99">
        <f>SUM(G1552:G1553)</f>
        <v>615000.1</v>
      </c>
      <c r="I1553" s="175"/>
      <c r="J1553" s="82"/>
      <c r="K1553" s="99"/>
    </row>
    <row r="1554" spans="1:11" s="87" customFormat="1" ht="15" x14ac:dyDescent="0.3">
      <c r="A1554" s="96"/>
      <c r="B1554" s="97"/>
      <c r="C1554" s="98"/>
      <c r="D1554" s="98"/>
      <c r="E1554" s="82"/>
      <c r="F1554" s="99"/>
      <c r="G1554" s="99">
        <f t="shared" si="29"/>
        <v>0</v>
      </c>
      <c r="H1554" s="99"/>
      <c r="I1554" s="166"/>
      <c r="J1554" s="82"/>
      <c r="K1554" s="99"/>
    </row>
    <row r="1555" spans="1:11" s="87" customFormat="1" ht="15.75" customHeight="1" x14ac:dyDescent="0.3">
      <c r="A1555" s="96">
        <v>43319</v>
      </c>
      <c r="B1555" s="97" t="s">
        <v>1302</v>
      </c>
      <c r="C1555" s="98" t="s">
        <v>38</v>
      </c>
      <c r="D1555" s="98" t="s">
        <v>1094</v>
      </c>
      <c r="E1555" s="82">
        <v>48</v>
      </c>
      <c r="F1555" s="99">
        <v>199999.8</v>
      </c>
      <c r="G1555" s="99">
        <f t="shared" si="29"/>
        <v>9599990.3999999985</v>
      </c>
      <c r="H1555" s="99"/>
      <c r="I1555" s="175" t="s">
        <v>310</v>
      </c>
      <c r="J1555" s="82"/>
      <c r="K1555" s="99"/>
    </row>
    <row r="1556" spans="1:11" s="87" customFormat="1" ht="15" x14ac:dyDescent="0.3">
      <c r="A1556" s="96"/>
      <c r="B1556" s="97"/>
      <c r="C1556" s="98"/>
      <c r="D1556" s="98" t="s">
        <v>80</v>
      </c>
      <c r="E1556" s="82">
        <v>6</v>
      </c>
      <c r="F1556" s="99">
        <v>215000.5</v>
      </c>
      <c r="G1556" s="99">
        <f t="shared" si="29"/>
        <v>1290003</v>
      </c>
      <c r="H1556" s="99"/>
      <c r="I1556" s="175"/>
      <c r="J1556" s="82"/>
      <c r="K1556" s="99"/>
    </row>
    <row r="1557" spans="1:11" s="87" customFormat="1" ht="15" x14ac:dyDescent="0.3">
      <c r="A1557" s="96"/>
      <c r="B1557" s="97"/>
      <c r="C1557" s="98"/>
      <c r="D1557" s="98" t="s">
        <v>104</v>
      </c>
      <c r="E1557" s="82">
        <v>6</v>
      </c>
      <c r="F1557" s="99">
        <v>538000.1</v>
      </c>
      <c r="G1557" s="99">
        <f t="shared" si="29"/>
        <v>3228000.5999999996</v>
      </c>
      <c r="H1557" s="99">
        <f>SUM(G1555:G1557)</f>
        <v>14117993.999999998</v>
      </c>
      <c r="I1557" s="175"/>
      <c r="J1557" s="82"/>
      <c r="K1557" s="99"/>
    </row>
    <row r="1558" spans="1:11" s="87" customFormat="1" ht="15" x14ac:dyDescent="0.3">
      <c r="A1558" s="96"/>
      <c r="B1558" s="97"/>
      <c r="C1558" s="98"/>
      <c r="D1558" s="98"/>
      <c r="E1558" s="82"/>
      <c r="F1558" s="99"/>
      <c r="G1558" s="99">
        <f t="shared" si="29"/>
        <v>0</v>
      </c>
      <c r="H1558" s="99"/>
      <c r="I1558" s="166"/>
      <c r="J1558" s="82"/>
      <c r="K1558" s="99"/>
    </row>
    <row r="1559" spans="1:11" s="87" customFormat="1" ht="15" x14ac:dyDescent="0.3">
      <c r="A1559" s="96">
        <v>43319</v>
      </c>
      <c r="B1559" s="97" t="s">
        <v>1303</v>
      </c>
      <c r="C1559" s="98" t="s">
        <v>1002</v>
      </c>
      <c r="D1559" s="98" t="s">
        <v>541</v>
      </c>
      <c r="E1559" s="82">
        <v>1</v>
      </c>
      <c r="F1559" s="99">
        <v>165000</v>
      </c>
      <c r="G1559" s="99">
        <f t="shared" si="29"/>
        <v>165000</v>
      </c>
      <c r="H1559" s="99">
        <f>G1559</f>
        <v>165000</v>
      </c>
      <c r="I1559" s="166" t="s">
        <v>314</v>
      </c>
      <c r="J1559" s="82"/>
      <c r="K1559" s="99"/>
    </row>
    <row r="1560" spans="1:11" s="87" customFormat="1" ht="15" x14ac:dyDescent="0.3">
      <c r="A1560" s="96"/>
      <c r="B1560" s="97"/>
      <c r="C1560" s="98"/>
      <c r="D1560" s="98"/>
      <c r="E1560" s="82"/>
      <c r="F1560" s="99"/>
      <c r="G1560" s="99">
        <f t="shared" si="29"/>
        <v>0</v>
      </c>
      <c r="H1560" s="99"/>
      <c r="I1560" s="166"/>
      <c r="J1560" s="82"/>
      <c r="K1560" s="99"/>
    </row>
    <row r="1561" spans="1:11" s="87" customFormat="1" ht="15" x14ac:dyDescent="0.3">
      <c r="A1561" s="96">
        <v>43319</v>
      </c>
      <c r="B1561" s="97" t="s">
        <v>1304</v>
      </c>
      <c r="C1561" s="98" t="s">
        <v>368</v>
      </c>
      <c r="D1561" s="98" t="s">
        <v>80</v>
      </c>
      <c r="E1561" s="82">
        <v>1</v>
      </c>
      <c r="F1561" s="99">
        <v>215000.5</v>
      </c>
      <c r="G1561" s="99">
        <f t="shared" si="29"/>
        <v>215000.5</v>
      </c>
      <c r="H1561" s="99">
        <f>G1561</f>
        <v>215000.5</v>
      </c>
      <c r="I1561" s="166" t="s">
        <v>310</v>
      </c>
      <c r="J1561" s="82"/>
      <c r="K1561" s="99"/>
    </row>
    <row r="1562" spans="1:11" s="87" customFormat="1" ht="15" x14ac:dyDescent="0.3">
      <c r="A1562" s="96"/>
      <c r="B1562" s="97"/>
      <c r="C1562" s="98"/>
      <c r="D1562" s="98"/>
      <c r="E1562" s="82"/>
      <c r="F1562" s="99"/>
      <c r="G1562" s="99">
        <f t="shared" si="29"/>
        <v>0</v>
      </c>
      <c r="H1562" s="99"/>
      <c r="I1562" s="166"/>
      <c r="J1562" s="82"/>
      <c r="K1562" s="99"/>
    </row>
    <row r="1563" spans="1:11" s="87" customFormat="1" ht="15" x14ac:dyDescent="0.3">
      <c r="A1563" s="96">
        <v>43319</v>
      </c>
      <c r="B1563" s="97" t="s">
        <v>1305</v>
      </c>
      <c r="C1563" s="98" t="s">
        <v>149</v>
      </c>
      <c r="D1563" s="98" t="s">
        <v>31</v>
      </c>
      <c r="E1563" s="82">
        <v>12</v>
      </c>
      <c r="F1563" s="99">
        <v>538000.1</v>
      </c>
      <c r="G1563" s="99">
        <f t="shared" si="29"/>
        <v>6456001.1999999993</v>
      </c>
      <c r="H1563" s="99">
        <f>G1563</f>
        <v>6456001.1999999993</v>
      </c>
      <c r="I1563" s="166" t="s">
        <v>310</v>
      </c>
      <c r="J1563" s="82"/>
      <c r="K1563" s="99"/>
    </row>
    <row r="1564" spans="1:11" s="87" customFormat="1" ht="15" x14ac:dyDescent="0.3">
      <c r="A1564" s="96"/>
      <c r="B1564" s="97"/>
      <c r="C1564" s="98"/>
      <c r="D1564" s="98"/>
      <c r="E1564" s="82"/>
      <c r="F1564" s="99"/>
      <c r="G1564" s="99">
        <f t="shared" si="29"/>
        <v>0</v>
      </c>
      <c r="H1564" s="99"/>
      <c r="I1564" s="166"/>
      <c r="J1564" s="82"/>
      <c r="K1564" s="99"/>
    </row>
    <row r="1565" spans="1:11" s="87" customFormat="1" ht="15" x14ac:dyDescent="0.3">
      <c r="A1565" s="96">
        <v>43319</v>
      </c>
      <c r="B1565" s="97" t="s">
        <v>1306</v>
      </c>
      <c r="C1565" s="98" t="s">
        <v>1307</v>
      </c>
      <c r="D1565" s="98" t="s">
        <v>109</v>
      </c>
      <c r="E1565" s="82">
        <v>1</v>
      </c>
      <c r="F1565" s="99">
        <v>215000.5</v>
      </c>
      <c r="G1565" s="99">
        <f t="shared" si="29"/>
        <v>215000.5</v>
      </c>
      <c r="H1565" s="99">
        <f>G1565</f>
        <v>215000.5</v>
      </c>
      <c r="I1565" s="166" t="s">
        <v>314</v>
      </c>
      <c r="J1565" s="82"/>
      <c r="K1565" s="99"/>
    </row>
    <row r="1566" spans="1:11" s="87" customFormat="1" ht="15" x14ac:dyDescent="0.3">
      <c r="A1566" s="96"/>
      <c r="B1566" s="97"/>
      <c r="C1566" s="98"/>
      <c r="D1566" s="98"/>
      <c r="E1566" s="82"/>
      <c r="F1566" s="99"/>
      <c r="G1566" s="99">
        <f t="shared" si="29"/>
        <v>0</v>
      </c>
      <c r="H1566" s="99"/>
      <c r="I1566" s="166"/>
      <c r="J1566" s="82"/>
      <c r="K1566" s="99"/>
    </row>
    <row r="1567" spans="1:11" s="87" customFormat="1" ht="15.75" customHeight="1" x14ac:dyDescent="0.3">
      <c r="A1567" s="96">
        <v>43319</v>
      </c>
      <c r="B1567" s="97" t="s">
        <v>1308</v>
      </c>
      <c r="C1567" s="98" t="s">
        <v>1309</v>
      </c>
      <c r="D1567" s="98" t="s">
        <v>399</v>
      </c>
      <c r="E1567" s="82">
        <v>18</v>
      </c>
      <c r="F1567" s="99">
        <v>150000.4</v>
      </c>
      <c r="G1567" s="99">
        <f t="shared" si="29"/>
        <v>2700007.1999999997</v>
      </c>
      <c r="H1567" s="99"/>
      <c r="I1567" s="175" t="s">
        <v>1213</v>
      </c>
      <c r="J1567" s="82"/>
      <c r="K1567" s="99"/>
    </row>
    <row r="1568" spans="1:11" s="87" customFormat="1" ht="15" x14ac:dyDescent="0.3">
      <c r="A1568" s="96"/>
      <c r="B1568" s="97"/>
      <c r="C1568" s="98"/>
      <c r="D1568" s="98" t="s">
        <v>401</v>
      </c>
      <c r="E1568" s="82">
        <v>6</v>
      </c>
      <c r="F1568" s="99">
        <v>150000.4</v>
      </c>
      <c r="G1568" s="99">
        <f t="shared" si="29"/>
        <v>900002.39999999991</v>
      </c>
      <c r="H1568" s="99">
        <f>SUM(G1567:G1568)</f>
        <v>3600009.5999999996</v>
      </c>
      <c r="I1568" s="175"/>
      <c r="J1568" s="82"/>
      <c r="K1568" s="99"/>
    </row>
    <row r="1569" spans="1:11" s="87" customFormat="1" ht="15" x14ac:dyDescent="0.3">
      <c r="A1569" s="96"/>
      <c r="B1569" s="97"/>
      <c r="C1569" s="98"/>
      <c r="D1569" s="98"/>
      <c r="E1569" s="82"/>
      <c r="F1569" s="99"/>
      <c r="G1569" s="99">
        <f t="shared" si="29"/>
        <v>0</v>
      </c>
      <c r="H1569" s="99"/>
      <c r="I1569" s="166"/>
      <c r="J1569" s="82"/>
      <c r="K1569" s="99"/>
    </row>
    <row r="1570" spans="1:11" s="87" customFormat="1" ht="15" x14ac:dyDescent="0.3">
      <c r="A1570" s="96">
        <v>43320</v>
      </c>
      <c r="B1570" s="97" t="s">
        <v>1310</v>
      </c>
      <c r="C1570" s="98" t="s">
        <v>1083</v>
      </c>
      <c r="D1570" s="98" t="s">
        <v>162</v>
      </c>
      <c r="E1570" s="82">
        <v>1</v>
      </c>
      <c r="F1570" s="99">
        <v>0</v>
      </c>
      <c r="G1570" s="99">
        <v>0</v>
      </c>
      <c r="H1570" s="99">
        <v>0</v>
      </c>
      <c r="I1570" s="166" t="s">
        <v>1213</v>
      </c>
      <c r="J1570" s="82"/>
      <c r="K1570" s="99"/>
    </row>
    <row r="1571" spans="1:11" s="87" customFormat="1" ht="15" x14ac:dyDescent="0.3">
      <c r="A1571" s="96"/>
      <c r="B1571" s="97"/>
      <c r="C1571" s="98"/>
      <c r="D1571" s="98"/>
      <c r="E1571" s="82"/>
      <c r="F1571" s="99"/>
      <c r="G1571" s="99">
        <f t="shared" si="29"/>
        <v>0</v>
      </c>
      <c r="H1571" s="99"/>
      <c r="I1571" s="166"/>
      <c r="J1571" s="82"/>
      <c r="K1571" s="99"/>
    </row>
    <row r="1572" spans="1:11" s="87" customFormat="1" ht="15" x14ac:dyDescent="0.3">
      <c r="A1572" s="96">
        <v>43320</v>
      </c>
      <c r="B1572" s="97" t="s">
        <v>1311</v>
      </c>
      <c r="C1572" s="98" t="s">
        <v>525</v>
      </c>
      <c r="D1572" s="98" t="s">
        <v>652</v>
      </c>
      <c r="E1572" s="82">
        <v>4</v>
      </c>
      <c r="F1572" s="99">
        <v>517000</v>
      </c>
      <c r="G1572" s="99">
        <f t="shared" si="29"/>
        <v>2068000</v>
      </c>
      <c r="H1572" s="99">
        <f>G1572</f>
        <v>2068000</v>
      </c>
      <c r="I1572" s="166" t="s">
        <v>315</v>
      </c>
      <c r="J1572" s="82"/>
      <c r="K1572" s="99"/>
    </row>
    <row r="1573" spans="1:11" s="87" customFormat="1" ht="15" x14ac:dyDescent="0.3">
      <c r="A1573" s="96"/>
      <c r="B1573" s="97"/>
      <c r="C1573" s="98"/>
      <c r="D1573" s="98"/>
      <c r="E1573" s="82"/>
      <c r="F1573" s="99"/>
      <c r="G1573" s="99">
        <f t="shared" si="29"/>
        <v>0</v>
      </c>
      <c r="H1573" s="99"/>
      <c r="I1573" s="166"/>
      <c r="J1573" s="82"/>
      <c r="K1573" s="99"/>
    </row>
    <row r="1574" spans="1:11" s="87" customFormat="1" ht="15" x14ac:dyDescent="0.3">
      <c r="A1574" s="96">
        <v>43320</v>
      </c>
      <c r="B1574" s="97" t="s">
        <v>1312</v>
      </c>
      <c r="C1574" s="98" t="s">
        <v>315</v>
      </c>
      <c r="D1574" s="98" t="s">
        <v>887</v>
      </c>
      <c r="E1574" s="82">
        <v>24</v>
      </c>
      <c r="F1574" s="99">
        <v>215000.5</v>
      </c>
      <c r="G1574" s="99">
        <f t="shared" si="29"/>
        <v>5160012</v>
      </c>
      <c r="H1574" s="99">
        <f>G1574</f>
        <v>5160012</v>
      </c>
      <c r="I1574" s="166" t="s">
        <v>315</v>
      </c>
      <c r="J1574" s="82"/>
      <c r="K1574" s="99"/>
    </row>
    <row r="1575" spans="1:11" s="87" customFormat="1" ht="15" x14ac:dyDescent="0.3">
      <c r="A1575" s="96"/>
      <c r="B1575" s="97"/>
      <c r="C1575" s="98"/>
      <c r="D1575" s="98"/>
      <c r="E1575" s="82"/>
      <c r="F1575" s="99"/>
      <c r="G1575" s="99">
        <f t="shared" si="29"/>
        <v>0</v>
      </c>
      <c r="H1575" s="99"/>
      <c r="I1575" s="166"/>
      <c r="J1575" s="82"/>
      <c r="K1575" s="99"/>
    </row>
    <row r="1576" spans="1:11" s="87" customFormat="1" ht="15" x14ac:dyDescent="0.3">
      <c r="A1576" s="96">
        <v>43320</v>
      </c>
      <c r="B1576" s="97" t="s">
        <v>1313</v>
      </c>
      <c r="C1576" s="98" t="s">
        <v>1019</v>
      </c>
      <c r="D1576" s="98" t="s">
        <v>1314</v>
      </c>
      <c r="E1576" s="82">
        <v>12</v>
      </c>
      <c r="F1576" s="99">
        <v>234999.6</v>
      </c>
      <c r="G1576" s="99">
        <f t="shared" si="29"/>
        <v>2819995.2</v>
      </c>
      <c r="H1576" s="99"/>
      <c r="I1576" s="175" t="s">
        <v>309</v>
      </c>
      <c r="J1576" s="82"/>
      <c r="K1576" s="99"/>
    </row>
    <row r="1577" spans="1:11" s="87" customFormat="1" ht="15" x14ac:dyDescent="0.3">
      <c r="A1577" s="96"/>
      <c r="B1577" s="97"/>
      <c r="C1577" s="98"/>
      <c r="D1577" s="98" t="s">
        <v>338</v>
      </c>
      <c r="E1577" s="82">
        <v>12</v>
      </c>
      <c r="F1577" s="99">
        <v>220999.9</v>
      </c>
      <c r="G1577" s="99">
        <f t="shared" si="29"/>
        <v>2651998.7999999998</v>
      </c>
      <c r="H1577" s="99">
        <f>SUM(G1576:G1577)</f>
        <v>5471994</v>
      </c>
      <c r="I1577" s="175"/>
      <c r="J1577" s="82"/>
      <c r="K1577" s="99"/>
    </row>
    <row r="1578" spans="1:11" s="87" customFormat="1" ht="15" x14ac:dyDescent="0.3">
      <c r="A1578" s="96"/>
      <c r="B1578" s="97"/>
      <c r="C1578" s="98"/>
      <c r="D1578" s="98"/>
      <c r="E1578" s="82"/>
      <c r="F1578" s="99"/>
      <c r="G1578" s="99">
        <f t="shared" si="29"/>
        <v>0</v>
      </c>
      <c r="H1578" s="99"/>
      <c r="I1578" s="166"/>
      <c r="J1578" s="82"/>
      <c r="K1578" s="99"/>
    </row>
    <row r="1579" spans="1:11" s="87" customFormat="1" ht="15" x14ac:dyDescent="0.3">
      <c r="A1579" s="96">
        <v>43320</v>
      </c>
      <c r="B1579" s="97" t="s">
        <v>1315</v>
      </c>
      <c r="C1579" s="98" t="s">
        <v>559</v>
      </c>
      <c r="D1579" s="98" t="s">
        <v>652</v>
      </c>
      <c r="E1579" s="82">
        <v>2</v>
      </c>
      <c r="F1579" s="99">
        <v>517000</v>
      </c>
      <c r="G1579" s="99">
        <f t="shared" si="29"/>
        <v>1034000</v>
      </c>
      <c r="H1579" s="99">
        <f>G1579</f>
        <v>1034000</v>
      </c>
      <c r="I1579" s="166" t="s">
        <v>1213</v>
      </c>
      <c r="J1579" s="82"/>
      <c r="K1579" s="99"/>
    </row>
    <row r="1580" spans="1:11" s="87" customFormat="1" ht="15" x14ac:dyDescent="0.3">
      <c r="A1580" s="96"/>
      <c r="B1580" s="97"/>
      <c r="C1580" s="98"/>
      <c r="D1580" s="98"/>
      <c r="E1580" s="82"/>
      <c r="F1580" s="99"/>
      <c r="G1580" s="99">
        <f t="shared" si="29"/>
        <v>0</v>
      </c>
      <c r="H1580" s="99"/>
      <c r="I1580" s="166"/>
      <c r="J1580" s="82"/>
      <c r="K1580" s="99"/>
    </row>
    <row r="1581" spans="1:11" s="87" customFormat="1" ht="15" x14ac:dyDescent="0.3">
      <c r="A1581" s="96">
        <v>43320</v>
      </c>
      <c r="B1581" s="97" t="s">
        <v>1316</v>
      </c>
      <c r="C1581" s="98" t="s">
        <v>1317</v>
      </c>
      <c r="D1581" s="98" t="s">
        <v>28</v>
      </c>
      <c r="E1581" s="82">
        <v>2</v>
      </c>
      <c r="F1581" s="99">
        <v>571000.1</v>
      </c>
      <c r="G1581" s="99">
        <f t="shared" si="29"/>
        <v>1142000.2</v>
      </c>
      <c r="H1581" s="99">
        <f>G1581</f>
        <v>1142000.2</v>
      </c>
      <c r="I1581" s="166" t="s">
        <v>315</v>
      </c>
      <c r="J1581" s="82"/>
      <c r="K1581" s="99"/>
    </row>
    <row r="1582" spans="1:11" s="87" customFormat="1" ht="15" x14ac:dyDescent="0.3">
      <c r="A1582" s="96"/>
      <c r="B1582" s="97"/>
      <c r="C1582" s="98"/>
      <c r="D1582" s="98"/>
      <c r="E1582" s="82"/>
      <c r="F1582" s="99"/>
      <c r="G1582" s="99">
        <f t="shared" si="29"/>
        <v>0</v>
      </c>
      <c r="H1582" s="99"/>
      <c r="I1582" s="166"/>
      <c r="J1582" s="82"/>
      <c r="K1582" s="99"/>
    </row>
    <row r="1583" spans="1:11" s="87" customFormat="1" ht="15" x14ac:dyDescent="0.3">
      <c r="A1583" s="96">
        <v>43320</v>
      </c>
      <c r="B1583" s="97" t="s">
        <v>1318</v>
      </c>
      <c r="C1583" s="98" t="s">
        <v>1262</v>
      </c>
      <c r="D1583" s="98" t="s">
        <v>887</v>
      </c>
      <c r="E1583" s="82">
        <v>1</v>
      </c>
      <c r="F1583" s="99">
        <v>215000.5</v>
      </c>
      <c r="G1583" s="99">
        <f t="shared" si="29"/>
        <v>215000.5</v>
      </c>
      <c r="H1583" s="99">
        <f>G1583</f>
        <v>215000.5</v>
      </c>
      <c r="I1583" s="166" t="s">
        <v>309</v>
      </c>
      <c r="J1583" s="82"/>
      <c r="K1583" s="99"/>
    </row>
    <row r="1584" spans="1:11" s="87" customFormat="1" ht="15" x14ac:dyDescent="0.3">
      <c r="A1584" s="96"/>
      <c r="B1584" s="97"/>
      <c r="C1584" s="98"/>
      <c r="D1584" s="98"/>
      <c r="E1584" s="82"/>
      <c r="F1584" s="99"/>
      <c r="G1584" s="99">
        <f t="shared" si="29"/>
        <v>0</v>
      </c>
      <c r="H1584" s="99"/>
      <c r="I1584" s="166"/>
      <c r="J1584" s="82"/>
      <c r="K1584" s="99"/>
    </row>
    <row r="1585" spans="1:11" s="87" customFormat="1" ht="15" x14ac:dyDescent="0.3">
      <c r="A1585" s="96">
        <v>43321</v>
      </c>
      <c r="B1585" s="97" t="s">
        <v>1319</v>
      </c>
      <c r="C1585" s="98" t="s">
        <v>799</v>
      </c>
      <c r="D1585" s="98" t="s">
        <v>541</v>
      </c>
      <c r="E1585" s="82">
        <v>3</v>
      </c>
      <c r="F1585" s="99">
        <v>165000</v>
      </c>
      <c r="G1585" s="99">
        <f t="shared" si="29"/>
        <v>495000</v>
      </c>
      <c r="H1585" s="99">
        <f>G1585</f>
        <v>495000</v>
      </c>
      <c r="I1585" s="166" t="s">
        <v>674</v>
      </c>
      <c r="J1585" s="82"/>
      <c r="K1585" s="99"/>
    </row>
    <row r="1586" spans="1:11" s="87" customFormat="1" ht="15" x14ac:dyDescent="0.3">
      <c r="A1586" s="96"/>
      <c r="B1586" s="97"/>
      <c r="C1586" s="98"/>
      <c r="D1586" s="98"/>
      <c r="E1586" s="82"/>
      <c r="F1586" s="99"/>
      <c r="G1586" s="99">
        <f t="shared" si="29"/>
        <v>0</v>
      </c>
      <c r="H1586" s="99"/>
      <c r="I1586" s="166"/>
      <c r="J1586" s="82"/>
      <c r="K1586" s="99"/>
    </row>
    <row r="1587" spans="1:11" s="87" customFormat="1" ht="15" x14ac:dyDescent="0.3">
      <c r="A1587" s="96">
        <v>43321</v>
      </c>
      <c r="B1587" s="97" t="s">
        <v>1320</v>
      </c>
      <c r="C1587" s="98" t="s">
        <v>1321</v>
      </c>
      <c r="D1587" s="98" t="s">
        <v>1322</v>
      </c>
      <c r="E1587" s="82">
        <v>3</v>
      </c>
      <c r="F1587" s="99">
        <v>360000.3</v>
      </c>
      <c r="G1587" s="99">
        <f t="shared" si="29"/>
        <v>1080000.8999999999</v>
      </c>
      <c r="H1587" s="99"/>
      <c r="I1587" s="175" t="s">
        <v>1215</v>
      </c>
      <c r="J1587" s="82"/>
      <c r="K1587" s="99"/>
    </row>
    <row r="1588" spans="1:11" s="87" customFormat="1" ht="15" x14ac:dyDescent="0.3">
      <c r="A1588" s="96"/>
      <c r="B1588" s="97"/>
      <c r="C1588" s="98"/>
      <c r="D1588" s="98" t="s">
        <v>104</v>
      </c>
      <c r="E1588" s="82">
        <v>3</v>
      </c>
      <c r="F1588" s="99">
        <v>538000.1</v>
      </c>
      <c r="G1588" s="99">
        <f t="shared" si="29"/>
        <v>1614000.2999999998</v>
      </c>
      <c r="H1588" s="99">
        <f>SUM(G1587:G1588)</f>
        <v>2694001.1999999997</v>
      </c>
      <c r="I1588" s="175"/>
      <c r="J1588" s="82"/>
      <c r="K1588" s="99"/>
    </row>
    <row r="1589" spans="1:11" s="87" customFormat="1" ht="15" x14ac:dyDescent="0.3">
      <c r="A1589" s="96"/>
      <c r="B1589" s="97"/>
      <c r="C1589" s="98"/>
      <c r="D1589" s="98"/>
      <c r="E1589" s="82"/>
      <c r="F1589" s="99"/>
      <c r="G1589" s="99">
        <f t="shared" si="29"/>
        <v>0</v>
      </c>
      <c r="H1589" s="99"/>
      <c r="I1589" s="166"/>
      <c r="J1589" s="82"/>
      <c r="K1589" s="99"/>
    </row>
    <row r="1590" spans="1:11" s="87" customFormat="1" ht="15" x14ac:dyDescent="0.3">
      <c r="A1590" s="96">
        <v>43321</v>
      </c>
      <c r="B1590" s="97" t="s">
        <v>1323</v>
      </c>
      <c r="C1590" s="98" t="s">
        <v>764</v>
      </c>
      <c r="D1590" s="98" t="s">
        <v>887</v>
      </c>
      <c r="E1590" s="82">
        <v>12</v>
      </c>
      <c r="F1590" s="99">
        <v>215000.5</v>
      </c>
      <c r="G1590" s="99">
        <f t="shared" si="29"/>
        <v>2580006</v>
      </c>
      <c r="H1590" s="99"/>
      <c r="I1590" s="175" t="s">
        <v>1215</v>
      </c>
      <c r="J1590" s="82"/>
      <c r="K1590" s="99"/>
    </row>
    <row r="1591" spans="1:11" s="87" customFormat="1" ht="15" x14ac:dyDescent="0.3">
      <c r="A1591" s="96"/>
      <c r="B1591" s="97"/>
      <c r="C1591" s="98"/>
      <c r="D1591" s="98" t="s">
        <v>1094</v>
      </c>
      <c r="E1591" s="82">
        <v>24</v>
      </c>
      <c r="F1591" s="99">
        <v>199999.8</v>
      </c>
      <c r="G1591" s="99">
        <f t="shared" si="29"/>
        <v>4799995.1999999993</v>
      </c>
      <c r="H1591" s="99"/>
      <c r="I1591" s="175"/>
      <c r="J1591" s="82"/>
      <c r="K1591" s="99"/>
    </row>
    <row r="1592" spans="1:11" s="87" customFormat="1" ht="15" x14ac:dyDescent="0.3">
      <c r="A1592" s="96"/>
      <c r="B1592" s="97"/>
      <c r="C1592" s="98"/>
      <c r="D1592" s="98" t="s">
        <v>1200</v>
      </c>
      <c r="E1592" s="82">
        <v>6</v>
      </c>
      <c r="F1592" s="99">
        <v>69999.600000000006</v>
      </c>
      <c r="G1592" s="99">
        <f t="shared" si="29"/>
        <v>419997.60000000003</v>
      </c>
      <c r="H1592" s="99"/>
      <c r="I1592" s="175"/>
      <c r="J1592" s="82"/>
      <c r="K1592" s="99"/>
    </row>
    <row r="1593" spans="1:11" s="87" customFormat="1" ht="15" x14ac:dyDescent="0.3">
      <c r="A1593" s="96"/>
      <c r="B1593" s="97"/>
      <c r="C1593" s="98"/>
      <c r="D1593" s="98" t="s">
        <v>980</v>
      </c>
      <c r="E1593" s="82">
        <v>3</v>
      </c>
      <c r="F1593" s="99">
        <v>40000.400000000001</v>
      </c>
      <c r="G1593" s="99">
        <f t="shared" si="29"/>
        <v>120001.20000000001</v>
      </c>
      <c r="H1593" s="99"/>
      <c r="I1593" s="175"/>
      <c r="J1593" s="82"/>
      <c r="K1593" s="99"/>
    </row>
    <row r="1594" spans="1:11" s="87" customFormat="1" ht="15" x14ac:dyDescent="0.3">
      <c r="A1594" s="96"/>
      <c r="B1594" s="97"/>
      <c r="C1594" s="98"/>
      <c r="D1594" s="98" t="s">
        <v>982</v>
      </c>
      <c r="E1594" s="82">
        <v>3</v>
      </c>
      <c r="F1594" s="99">
        <v>40000.400000000001</v>
      </c>
      <c r="G1594" s="99">
        <f t="shared" si="29"/>
        <v>120001.20000000001</v>
      </c>
      <c r="H1594" s="99">
        <f>SUM(G1590:G1594)</f>
        <v>8040001.1999999993</v>
      </c>
      <c r="I1594" s="175"/>
      <c r="J1594" s="82"/>
      <c r="K1594" s="99"/>
    </row>
    <row r="1595" spans="1:11" s="87" customFormat="1" ht="15" x14ac:dyDescent="0.3">
      <c r="A1595" s="96"/>
      <c r="B1595" s="97"/>
      <c r="C1595" s="98"/>
      <c r="D1595" s="98"/>
      <c r="E1595" s="82"/>
      <c r="F1595" s="99"/>
      <c r="G1595" s="99">
        <f t="shared" si="29"/>
        <v>0</v>
      </c>
      <c r="H1595" s="99"/>
      <c r="I1595" s="166"/>
      <c r="J1595" s="82"/>
      <c r="K1595" s="99"/>
    </row>
    <row r="1596" spans="1:11" s="87" customFormat="1" ht="15" x14ac:dyDescent="0.3">
      <c r="A1596" s="96">
        <v>43321</v>
      </c>
      <c r="B1596" s="97" t="s">
        <v>1324</v>
      </c>
      <c r="C1596" s="98" t="s">
        <v>726</v>
      </c>
      <c r="D1596" s="98" t="s">
        <v>1325</v>
      </c>
      <c r="E1596" s="82">
        <v>2</v>
      </c>
      <c r="F1596" s="99">
        <v>637450</v>
      </c>
      <c r="G1596" s="99">
        <f t="shared" si="29"/>
        <v>1274900</v>
      </c>
      <c r="H1596" s="99">
        <f>G1596</f>
        <v>1274900</v>
      </c>
      <c r="I1596" s="166" t="s">
        <v>309</v>
      </c>
      <c r="J1596" s="82"/>
      <c r="K1596" s="99"/>
    </row>
    <row r="1597" spans="1:11" s="87" customFormat="1" ht="15" x14ac:dyDescent="0.3">
      <c r="A1597" s="96"/>
      <c r="B1597" s="97"/>
      <c r="C1597" s="98"/>
      <c r="D1597" s="98"/>
      <c r="E1597" s="82"/>
      <c r="F1597" s="99"/>
      <c r="G1597" s="99">
        <f t="shared" si="29"/>
        <v>0</v>
      </c>
      <c r="H1597" s="99"/>
      <c r="I1597" s="166"/>
      <c r="J1597" s="82"/>
      <c r="K1597" s="99"/>
    </row>
    <row r="1598" spans="1:11" s="87" customFormat="1" ht="15" x14ac:dyDescent="0.3">
      <c r="A1598" s="96">
        <v>43321</v>
      </c>
      <c r="B1598" s="97" t="s">
        <v>1326</v>
      </c>
      <c r="C1598" s="98" t="s">
        <v>813</v>
      </c>
      <c r="D1598" s="98" t="s">
        <v>1094</v>
      </c>
      <c r="E1598" s="82">
        <v>12</v>
      </c>
      <c r="F1598" s="99">
        <v>199999.8</v>
      </c>
      <c r="G1598" s="99">
        <f t="shared" si="29"/>
        <v>2399997.5999999996</v>
      </c>
      <c r="H1598" s="99"/>
      <c r="I1598" s="175" t="s">
        <v>1215</v>
      </c>
      <c r="J1598" s="82"/>
      <c r="K1598" s="99"/>
    </row>
    <row r="1599" spans="1:11" s="87" customFormat="1" ht="15" x14ac:dyDescent="0.3">
      <c r="A1599" s="96"/>
      <c r="B1599" s="97"/>
      <c r="C1599" s="98"/>
      <c r="D1599" s="98" t="s">
        <v>887</v>
      </c>
      <c r="E1599" s="82">
        <v>12</v>
      </c>
      <c r="F1599" s="99">
        <v>215000.5</v>
      </c>
      <c r="G1599" s="99">
        <f t="shared" si="29"/>
        <v>2580006</v>
      </c>
      <c r="H1599" s="99"/>
      <c r="I1599" s="175"/>
      <c r="J1599" s="82"/>
      <c r="K1599" s="99"/>
    </row>
    <row r="1600" spans="1:11" s="87" customFormat="1" ht="15" x14ac:dyDescent="0.3">
      <c r="A1600" s="96"/>
      <c r="B1600" s="97"/>
      <c r="C1600" s="98"/>
      <c r="D1600" s="98" t="s">
        <v>1200</v>
      </c>
      <c r="E1600" s="82">
        <v>6</v>
      </c>
      <c r="F1600" s="99">
        <v>69999.600000000006</v>
      </c>
      <c r="G1600" s="99">
        <f t="shared" si="29"/>
        <v>419997.60000000003</v>
      </c>
      <c r="H1600" s="99"/>
      <c r="I1600" s="175"/>
      <c r="J1600" s="82"/>
      <c r="K1600" s="99"/>
    </row>
    <row r="1601" spans="1:11" s="87" customFormat="1" ht="15" x14ac:dyDescent="0.3">
      <c r="A1601" s="96"/>
      <c r="B1601" s="97"/>
      <c r="C1601" s="98"/>
      <c r="D1601" s="98" t="s">
        <v>980</v>
      </c>
      <c r="E1601" s="82">
        <v>3</v>
      </c>
      <c r="F1601" s="99">
        <v>40000.400000000001</v>
      </c>
      <c r="G1601" s="99">
        <f t="shared" si="29"/>
        <v>120001.20000000001</v>
      </c>
      <c r="H1601" s="99"/>
      <c r="I1601" s="175"/>
      <c r="J1601" s="82"/>
      <c r="K1601" s="99"/>
    </row>
    <row r="1602" spans="1:11" s="87" customFormat="1" ht="15" x14ac:dyDescent="0.3">
      <c r="A1602" s="96"/>
      <c r="B1602" s="97"/>
      <c r="C1602" s="98"/>
      <c r="D1602" s="98" t="s">
        <v>545</v>
      </c>
      <c r="E1602" s="82">
        <v>3</v>
      </c>
      <c r="F1602" s="99">
        <v>185000.2</v>
      </c>
      <c r="G1602" s="99">
        <f t="shared" si="29"/>
        <v>555000.60000000009</v>
      </c>
      <c r="H1602" s="99">
        <f>SUM(G1598:G1602)</f>
        <v>6075003</v>
      </c>
      <c r="I1602" s="175"/>
      <c r="J1602" s="82"/>
      <c r="K1602" s="99"/>
    </row>
    <row r="1603" spans="1:11" s="87" customFormat="1" ht="15" x14ac:dyDescent="0.3">
      <c r="A1603" s="96"/>
      <c r="B1603" s="97"/>
      <c r="C1603" s="98"/>
      <c r="D1603" s="98"/>
      <c r="E1603" s="82"/>
      <c r="F1603" s="99"/>
      <c r="G1603" s="99">
        <f t="shared" si="29"/>
        <v>0</v>
      </c>
      <c r="H1603" s="99"/>
      <c r="I1603" s="166"/>
      <c r="J1603" s="82"/>
      <c r="K1603" s="99"/>
    </row>
    <row r="1604" spans="1:11" s="87" customFormat="1" ht="15" x14ac:dyDescent="0.3">
      <c r="A1604" s="96">
        <v>43321</v>
      </c>
      <c r="B1604" s="97" t="s">
        <v>1327</v>
      </c>
      <c r="C1604" s="98" t="s">
        <v>894</v>
      </c>
      <c r="D1604" s="98" t="s">
        <v>1094</v>
      </c>
      <c r="E1604" s="82">
        <v>3</v>
      </c>
      <c r="F1604" s="99">
        <v>199999.8</v>
      </c>
      <c r="G1604" s="99">
        <f t="shared" si="29"/>
        <v>599999.39999999991</v>
      </c>
      <c r="H1604" s="99"/>
      <c r="I1604" s="175" t="s">
        <v>312</v>
      </c>
      <c r="J1604" s="82"/>
      <c r="K1604" s="99"/>
    </row>
    <row r="1605" spans="1:11" s="87" customFormat="1" ht="15" x14ac:dyDescent="0.3">
      <c r="A1605" s="96"/>
      <c r="B1605" s="97"/>
      <c r="C1605" s="98"/>
      <c r="D1605" s="98" t="s">
        <v>109</v>
      </c>
      <c r="E1605" s="82">
        <v>3</v>
      </c>
      <c r="F1605" s="99">
        <v>215000.5</v>
      </c>
      <c r="G1605" s="99">
        <f t="shared" si="29"/>
        <v>645001.5</v>
      </c>
      <c r="H1605" s="99">
        <f>SUM(G1604:G1605)</f>
        <v>1245000.8999999999</v>
      </c>
      <c r="I1605" s="175"/>
      <c r="J1605" s="82"/>
      <c r="K1605" s="99"/>
    </row>
    <row r="1606" spans="1:11" s="87" customFormat="1" ht="15" x14ac:dyDescent="0.3">
      <c r="A1606" s="96"/>
      <c r="B1606" s="97"/>
      <c r="C1606" s="98"/>
      <c r="D1606" s="98"/>
      <c r="E1606" s="82"/>
      <c r="F1606" s="99"/>
      <c r="G1606" s="99">
        <f t="shared" si="29"/>
        <v>0</v>
      </c>
      <c r="H1606" s="99"/>
      <c r="I1606" s="166"/>
      <c r="J1606" s="82"/>
      <c r="K1606" s="99"/>
    </row>
    <row r="1607" spans="1:11" s="87" customFormat="1" ht="15" x14ac:dyDescent="0.3">
      <c r="A1607" s="96">
        <v>43321</v>
      </c>
      <c r="B1607" s="97" t="s">
        <v>1328</v>
      </c>
      <c r="C1607" s="98" t="s">
        <v>953</v>
      </c>
      <c r="D1607" s="98" t="s">
        <v>887</v>
      </c>
      <c r="E1607" s="82">
        <v>2</v>
      </c>
      <c r="F1607" s="99">
        <v>215000.5</v>
      </c>
      <c r="G1607" s="99">
        <f t="shared" si="29"/>
        <v>430001</v>
      </c>
      <c r="H1607" s="99">
        <f>G1607</f>
        <v>430001</v>
      </c>
      <c r="I1607" s="166" t="s">
        <v>310</v>
      </c>
      <c r="J1607" s="82"/>
      <c r="K1607" s="99"/>
    </row>
    <row r="1608" spans="1:11" s="87" customFormat="1" ht="15" x14ac:dyDescent="0.3">
      <c r="A1608" s="96"/>
      <c r="B1608" s="97"/>
      <c r="C1608" s="98"/>
      <c r="D1608" s="98"/>
      <c r="E1608" s="82"/>
      <c r="F1608" s="99"/>
      <c r="G1608" s="99">
        <f t="shared" si="29"/>
        <v>0</v>
      </c>
      <c r="H1608" s="99"/>
      <c r="I1608" s="166"/>
      <c r="J1608" s="82"/>
      <c r="K1608" s="99"/>
    </row>
    <row r="1609" spans="1:11" s="87" customFormat="1" ht="15" x14ac:dyDescent="0.3">
      <c r="A1609" s="96">
        <v>43321</v>
      </c>
      <c r="B1609" s="97" t="s">
        <v>1329</v>
      </c>
      <c r="C1609" s="98" t="s">
        <v>1330</v>
      </c>
      <c r="D1609" s="98" t="s">
        <v>1094</v>
      </c>
      <c r="E1609" s="82">
        <v>1</v>
      </c>
      <c r="F1609" s="99">
        <v>199999.8</v>
      </c>
      <c r="G1609" s="99">
        <f t="shared" si="29"/>
        <v>199999.8</v>
      </c>
      <c r="H1609" s="99">
        <f>G1609</f>
        <v>199999.8</v>
      </c>
      <c r="I1609" s="166" t="s">
        <v>312</v>
      </c>
      <c r="J1609" s="82"/>
      <c r="K1609" s="99"/>
    </row>
    <row r="1610" spans="1:11" s="87" customFormat="1" ht="15" x14ac:dyDescent="0.3">
      <c r="A1610" s="96"/>
      <c r="B1610" s="97"/>
      <c r="C1610" s="98"/>
      <c r="D1610" s="98"/>
      <c r="E1610" s="82"/>
      <c r="F1610" s="99"/>
      <c r="G1610" s="99">
        <f t="shared" si="29"/>
        <v>0</v>
      </c>
      <c r="H1610" s="99"/>
      <c r="I1610" s="166"/>
      <c r="J1610" s="82"/>
      <c r="K1610" s="99"/>
    </row>
    <row r="1611" spans="1:11" s="87" customFormat="1" ht="15" x14ac:dyDescent="0.3">
      <c r="A1611" s="96">
        <v>43321</v>
      </c>
      <c r="B1611" s="97" t="s">
        <v>1331</v>
      </c>
      <c r="C1611" s="98" t="s">
        <v>454</v>
      </c>
      <c r="D1611" s="98" t="s">
        <v>31</v>
      </c>
      <c r="E1611" s="82">
        <v>1</v>
      </c>
      <c r="F1611" s="99">
        <v>538000.1</v>
      </c>
      <c r="G1611" s="99">
        <f t="shared" si="29"/>
        <v>538000.1</v>
      </c>
      <c r="H1611" s="99">
        <f>G1611</f>
        <v>538000.1</v>
      </c>
      <c r="I1611" s="166" t="s">
        <v>315</v>
      </c>
      <c r="J1611" s="82"/>
      <c r="K1611" s="99"/>
    </row>
    <row r="1612" spans="1:11" s="87" customFormat="1" ht="15" x14ac:dyDescent="0.3">
      <c r="A1612" s="96"/>
      <c r="B1612" s="97"/>
      <c r="C1612" s="98"/>
      <c r="D1612" s="98"/>
      <c r="E1612" s="82"/>
      <c r="F1612" s="99"/>
      <c r="G1612" s="99">
        <f t="shared" si="29"/>
        <v>0</v>
      </c>
      <c r="H1612" s="99"/>
      <c r="I1612" s="166"/>
      <c r="J1612" s="82"/>
      <c r="K1612" s="99"/>
    </row>
    <row r="1613" spans="1:11" s="87" customFormat="1" ht="15" x14ac:dyDescent="0.3">
      <c r="A1613" s="96">
        <v>43321</v>
      </c>
      <c r="B1613" s="97" t="s">
        <v>1332</v>
      </c>
      <c r="C1613" s="98" t="s">
        <v>813</v>
      </c>
      <c r="D1613" s="98" t="s">
        <v>162</v>
      </c>
      <c r="E1613" s="82">
        <v>6</v>
      </c>
      <c r="F1613" s="99">
        <v>275000</v>
      </c>
      <c r="G1613" s="99">
        <f t="shared" si="29"/>
        <v>1650000</v>
      </c>
      <c r="H1613" s="99"/>
      <c r="I1613" s="175" t="s">
        <v>1215</v>
      </c>
      <c r="J1613" s="82"/>
      <c r="K1613" s="99"/>
    </row>
    <row r="1614" spans="1:11" s="87" customFormat="1" ht="15" x14ac:dyDescent="0.3">
      <c r="A1614" s="96"/>
      <c r="B1614" s="97"/>
      <c r="C1614" s="98"/>
      <c r="D1614" s="98" t="s">
        <v>1102</v>
      </c>
      <c r="E1614" s="82">
        <v>6</v>
      </c>
      <c r="F1614" s="99">
        <v>275000</v>
      </c>
      <c r="G1614" s="99">
        <f t="shared" si="29"/>
        <v>1650000</v>
      </c>
      <c r="H1614" s="99"/>
      <c r="I1614" s="175"/>
      <c r="J1614" s="82"/>
      <c r="K1614" s="99"/>
    </row>
    <row r="1615" spans="1:11" s="87" customFormat="1" ht="15" x14ac:dyDescent="0.3">
      <c r="A1615" s="96"/>
      <c r="B1615" s="97"/>
      <c r="C1615" s="98"/>
      <c r="D1615" s="98" t="s">
        <v>1314</v>
      </c>
      <c r="E1615" s="82">
        <v>6</v>
      </c>
      <c r="F1615" s="99">
        <v>285000.09999999998</v>
      </c>
      <c r="G1615" s="99">
        <f t="shared" si="29"/>
        <v>1710000.5999999999</v>
      </c>
      <c r="H1615" s="99">
        <f>SUM(G1613:G1615)</f>
        <v>5010000.5999999996</v>
      </c>
      <c r="I1615" s="175"/>
      <c r="J1615" s="82"/>
      <c r="K1615" s="99"/>
    </row>
    <row r="1616" spans="1:11" s="87" customFormat="1" ht="15" x14ac:dyDescent="0.3">
      <c r="A1616" s="96"/>
      <c r="B1616" s="97"/>
      <c r="C1616" s="98"/>
      <c r="D1616" s="98"/>
      <c r="E1616" s="82"/>
      <c r="F1616" s="99"/>
      <c r="G1616" s="99">
        <f t="shared" si="29"/>
        <v>0</v>
      </c>
      <c r="H1616" s="99"/>
      <c r="I1616" s="166"/>
      <c r="J1616" s="82"/>
      <c r="K1616" s="99"/>
    </row>
    <row r="1617" spans="1:11" s="87" customFormat="1" ht="15" x14ac:dyDescent="0.3">
      <c r="A1617" s="96">
        <v>43321</v>
      </c>
      <c r="B1617" s="97" t="s">
        <v>1333</v>
      </c>
      <c r="C1617" s="98" t="s">
        <v>764</v>
      </c>
      <c r="D1617" s="98" t="s">
        <v>162</v>
      </c>
      <c r="E1617" s="82">
        <v>4</v>
      </c>
      <c r="F1617" s="99">
        <v>275000</v>
      </c>
      <c r="G1617" s="99">
        <f t="shared" si="29"/>
        <v>1100000</v>
      </c>
      <c r="H1617" s="99"/>
      <c r="I1617" s="175" t="s">
        <v>1215</v>
      </c>
      <c r="J1617" s="82"/>
      <c r="K1617" s="99"/>
    </row>
    <row r="1618" spans="1:11" s="87" customFormat="1" ht="15" x14ac:dyDescent="0.3">
      <c r="A1618" s="96"/>
      <c r="B1618" s="97"/>
      <c r="C1618" s="98"/>
      <c r="D1618" s="98" t="s">
        <v>1334</v>
      </c>
      <c r="E1618" s="82">
        <v>4</v>
      </c>
      <c r="F1618" s="99">
        <v>285000.09999999998</v>
      </c>
      <c r="G1618" s="99">
        <f t="shared" si="29"/>
        <v>1140000.3999999999</v>
      </c>
      <c r="H1618" s="99"/>
      <c r="I1618" s="175"/>
      <c r="J1618" s="82"/>
      <c r="K1618" s="99"/>
    </row>
    <row r="1619" spans="1:11" s="87" customFormat="1" ht="15" x14ac:dyDescent="0.3">
      <c r="A1619" s="96"/>
      <c r="B1619" s="97"/>
      <c r="C1619" s="98"/>
      <c r="D1619" s="98" t="s">
        <v>1335</v>
      </c>
      <c r="E1619" s="82">
        <v>4</v>
      </c>
      <c r="F1619" s="99">
        <v>275000</v>
      </c>
      <c r="G1619" s="99">
        <f t="shared" si="29"/>
        <v>1100000</v>
      </c>
      <c r="H1619" s="99"/>
      <c r="I1619" s="175"/>
      <c r="J1619" s="82"/>
      <c r="K1619" s="99"/>
    </row>
    <row r="1620" spans="1:11" s="87" customFormat="1" ht="15" x14ac:dyDescent="0.3">
      <c r="A1620" s="96"/>
      <c r="B1620" s="97"/>
      <c r="C1620" s="98"/>
      <c r="D1620" s="98" t="s">
        <v>1336</v>
      </c>
      <c r="E1620" s="82">
        <v>4</v>
      </c>
      <c r="F1620" s="99">
        <v>275000</v>
      </c>
      <c r="G1620" s="99">
        <f t="shared" si="29"/>
        <v>1100000</v>
      </c>
      <c r="H1620" s="99"/>
      <c r="I1620" s="175"/>
      <c r="J1620" s="82"/>
      <c r="K1620" s="99"/>
    </row>
    <row r="1621" spans="1:11" s="87" customFormat="1" ht="15" x14ac:dyDescent="0.3">
      <c r="A1621" s="96"/>
      <c r="B1621" s="97"/>
      <c r="C1621" s="98"/>
      <c r="D1621" s="98" t="s">
        <v>1100</v>
      </c>
      <c r="E1621" s="82">
        <v>4</v>
      </c>
      <c r="F1621" s="99">
        <v>275000</v>
      </c>
      <c r="G1621" s="99">
        <f t="shared" si="29"/>
        <v>1100000</v>
      </c>
      <c r="H1621" s="99">
        <f>SUM(G1617:G1621)</f>
        <v>5540000.4000000004</v>
      </c>
      <c r="I1621" s="175"/>
      <c r="J1621" s="82"/>
      <c r="K1621" s="99"/>
    </row>
    <row r="1622" spans="1:11" s="87" customFormat="1" ht="15" x14ac:dyDescent="0.3">
      <c r="A1622" s="96"/>
      <c r="B1622" s="97"/>
      <c r="C1622" s="98"/>
      <c r="D1622" s="98"/>
      <c r="E1622" s="82"/>
      <c r="F1622" s="99"/>
      <c r="G1622" s="99">
        <f t="shared" si="29"/>
        <v>0</v>
      </c>
      <c r="H1622" s="99"/>
      <c r="I1622" s="166"/>
      <c r="J1622" s="82"/>
      <c r="K1622" s="99"/>
    </row>
    <row r="1623" spans="1:11" s="87" customFormat="1" ht="15" x14ac:dyDescent="0.3">
      <c r="A1623" s="96">
        <v>43321</v>
      </c>
      <c r="B1623" s="97" t="s">
        <v>1398</v>
      </c>
      <c r="C1623" s="98" t="s">
        <v>1075</v>
      </c>
      <c r="D1623" s="98" t="s">
        <v>31</v>
      </c>
      <c r="E1623" s="82">
        <v>10</v>
      </c>
      <c r="F1623" s="99">
        <v>568000.4</v>
      </c>
      <c r="G1623" s="99">
        <f t="shared" si="29"/>
        <v>5680004</v>
      </c>
      <c r="H1623" s="99">
        <f>G1623</f>
        <v>5680004</v>
      </c>
      <c r="I1623" s="166" t="s">
        <v>1216</v>
      </c>
      <c r="J1623" s="82"/>
      <c r="K1623" s="99"/>
    </row>
    <row r="1624" spans="1:11" s="87" customFormat="1" ht="15" x14ac:dyDescent="0.3">
      <c r="A1624" s="96"/>
      <c r="B1624" s="97"/>
      <c r="C1624" s="98"/>
      <c r="D1624" s="98"/>
      <c r="E1624" s="82"/>
      <c r="F1624" s="99"/>
      <c r="G1624" s="99">
        <f t="shared" si="29"/>
        <v>0</v>
      </c>
      <c r="H1624" s="99"/>
      <c r="I1624" s="166"/>
      <c r="J1624" s="82"/>
      <c r="K1624" s="99"/>
    </row>
    <row r="1625" spans="1:11" s="87" customFormat="1" ht="15" x14ac:dyDescent="0.3">
      <c r="A1625" s="96">
        <v>43321</v>
      </c>
      <c r="B1625" s="97" t="s">
        <v>1337</v>
      </c>
      <c r="C1625" s="98" t="s">
        <v>73</v>
      </c>
      <c r="D1625" s="98" t="s">
        <v>1192</v>
      </c>
      <c r="E1625" s="82">
        <v>24</v>
      </c>
      <c r="F1625" s="99">
        <v>199999.8</v>
      </c>
      <c r="G1625" s="99">
        <f t="shared" si="29"/>
        <v>4799995.1999999993</v>
      </c>
      <c r="H1625" s="99">
        <f>G1625</f>
        <v>4799995.1999999993</v>
      </c>
      <c r="I1625" s="166" t="s">
        <v>309</v>
      </c>
      <c r="J1625" s="82"/>
      <c r="K1625" s="99"/>
    </row>
    <row r="1626" spans="1:11" s="87" customFormat="1" ht="15" x14ac:dyDescent="0.3">
      <c r="A1626" s="96"/>
      <c r="B1626" s="97"/>
      <c r="C1626" s="98"/>
      <c r="D1626" s="98"/>
      <c r="E1626" s="82"/>
      <c r="F1626" s="99"/>
      <c r="G1626" s="99">
        <f t="shared" si="29"/>
        <v>0</v>
      </c>
      <c r="H1626" s="99"/>
      <c r="I1626" s="166"/>
      <c r="J1626" s="82"/>
      <c r="K1626" s="99"/>
    </row>
    <row r="1627" spans="1:11" s="87" customFormat="1" ht="15" x14ac:dyDescent="0.3">
      <c r="A1627" s="96">
        <v>43321</v>
      </c>
      <c r="B1627" s="97" t="s">
        <v>1338</v>
      </c>
      <c r="C1627" s="98" t="s">
        <v>985</v>
      </c>
      <c r="D1627" s="98" t="s">
        <v>576</v>
      </c>
      <c r="E1627" s="82">
        <v>72</v>
      </c>
      <c r="F1627" s="99">
        <v>66999.899999999994</v>
      </c>
      <c r="G1627" s="99">
        <f t="shared" si="29"/>
        <v>4823992.8</v>
      </c>
      <c r="H1627" s="99"/>
      <c r="I1627" s="175" t="s">
        <v>1213</v>
      </c>
      <c r="J1627" s="82"/>
      <c r="K1627" s="99"/>
    </row>
    <row r="1628" spans="1:11" s="87" customFormat="1" ht="15" x14ac:dyDescent="0.3">
      <c r="A1628" s="96"/>
      <c r="B1628" s="97"/>
      <c r="C1628" s="98"/>
      <c r="D1628" s="98" t="s">
        <v>577</v>
      </c>
      <c r="E1628" s="82">
        <v>72</v>
      </c>
      <c r="F1628" s="99">
        <v>66999.899999999994</v>
      </c>
      <c r="G1628" s="99">
        <f t="shared" si="29"/>
        <v>4823992.8</v>
      </c>
      <c r="H1628" s="99"/>
      <c r="I1628" s="175"/>
      <c r="J1628" s="82"/>
      <c r="K1628" s="99"/>
    </row>
    <row r="1629" spans="1:11" s="87" customFormat="1" ht="15" x14ac:dyDescent="0.3">
      <c r="A1629" s="96"/>
      <c r="B1629" s="97"/>
      <c r="C1629" s="98"/>
      <c r="D1629" s="98" t="s">
        <v>640</v>
      </c>
      <c r="E1629" s="82">
        <v>72</v>
      </c>
      <c r="F1629" s="99">
        <v>66999.899999999994</v>
      </c>
      <c r="G1629" s="99">
        <f t="shared" si="29"/>
        <v>4823992.8</v>
      </c>
      <c r="H1629" s="99"/>
      <c r="I1629" s="175"/>
      <c r="J1629" s="82"/>
      <c r="K1629" s="99"/>
    </row>
    <row r="1630" spans="1:11" s="87" customFormat="1" ht="15" x14ac:dyDescent="0.3">
      <c r="A1630" s="96"/>
      <c r="B1630" s="97"/>
      <c r="C1630" s="98"/>
      <c r="D1630" s="98" t="s">
        <v>548</v>
      </c>
      <c r="E1630" s="82">
        <v>72</v>
      </c>
      <c r="F1630" s="99">
        <v>66999.899999999994</v>
      </c>
      <c r="G1630" s="99">
        <f t="shared" si="29"/>
        <v>4823992.8</v>
      </c>
      <c r="H1630" s="99"/>
      <c r="I1630" s="175"/>
      <c r="J1630" s="82"/>
      <c r="K1630" s="99"/>
    </row>
    <row r="1631" spans="1:11" s="87" customFormat="1" ht="15" x14ac:dyDescent="0.3">
      <c r="A1631" s="96"/>
      <c r="B1631" s="97"/>
      <c r="C1631" s="98"/>
      <c r="D1631" s="98" t="s">
        <v>578</v>
      </c>
      <c r="E1631" s="82">
        <v>72</v>
      </c>
      <c r="F1631" s="99">
        <v>66999.899999999994</v>
      </c>
      <c r="G1631" s="99">
        <f t="shared" si="29"/>
        <v>4823992.8</v>
      </c>
      <c r="H1631" s="99"/>
      <c r="I1631" s="175"/>
      <c r="J1631" s="82"/>
      <c r="K1631" s="99"/>
    </row>
    <row r="1632" spans="1:11" s="87" customFormat="1" ht="15" x14ac:dyDescent="0.3">
      <c r="A1632" s="96"/>
      <c r="B1632" s="97"/>
      <c r="C1632" s="98"/>
      <c r="D1632" s="98" t="s">
        <v>547</v>
      </c>
      <c r="E1632" s="82">
        <v>72</v>
      </c>
      <c r="F1632" s="99">
        <v>66999.899999999994</v>
      </c>
      <c r="G1632" s="99">
        <f t="shared" si="29"/>
        <v>4823992.8</v>
      </c>
      <c r="H1632" s="99">
        <f>SUM(G1627:G1632)</f>
        <v>28943956.800000001</v>
      </c>
      <c r="I1632" s="175"/>
      <c r="J1632" s="82"/>
      <c r="K1632" s="99"/>
    </row>
    <row r="1633" spans="1:11" s="87" customFormat="1" ht="15" x14ac:dyDescent="0.3">
      <c r="A1633" s="96"/>
      <c r="B1633" s="97"/>
      <c r="C1633" s="98"/>
      <c r="D1633" s="98"/>
      <c r="E1633" s="82"/>
      <c r="F1633" s="99"/>
      <c r="G1633" s="99">
        <f t="shared" si="29"/>
        <v>0</v>
      </c>
      <c r="H1633" s="99"/>
      <c r="I1633" s="166"/>
      <c r="J1633" s="82"/>
      <c r="K1633" s="99"/>
    </row>
    <row r="1634" spans="1:11" s="87" customFormat="1" ht="15" x14ac:dyDescent="0.3">
      <c r="A1634" s="96">
        <v>43321</v>
      </c>
      <c r="B1634" s="97" t="s">
        <v>1339</v>
      </c>
      <c r="C1634" s="98" t="s">
        <v>985</v>
      </c>
      <c r="D1634" s="98" t="s">
        <v>548</v>
      </c>
      <c r="E1634" s="82">
        <v>11</v>
      </c>
      <c r="F1634" s="99">
        <v>66999.899999999994</v>
      </c>
      <c r="G1634" s="99">
        <f t="shared" si="29"/>
        <v>736998.89999999991</v>
      </c>
      <c r="H1634" s="99"/>
      <c r="I1634" s="175" t="s">
        <v>1213</v>
      </c>
      <c r="J1634" s="82"/>
      <c r="K1634" s="99"/>
    </row>
    <row r="1635" spans="1:11" s="87" customFormat="1" ht="15" x14ac:dyDescent="0.3">
      <c r="A1635" s="96"/>
      <c r="B1635" s="97"/>
      <c r="C1635" s="98"/>
      <c r="D1635" s="98" t="s">
        <v>543</v>
      </c>
      <c r="E1635" s="82">
        <v>12</v>
      </c>
      <c r="F1635" s="99">
        <v>133999.79999999999</v>
      </c>
      <c r="G1635" s="99">
        <f t="shared" si="29"/>
        <v>1607997.5999999999</v>
      </c>
      <c r="H1635" s="99"/>
      <c r="I1635" s="175"/>
      <c r="J1635" s="82"/>
      <c r="K1635" s="99"/>
    </row>
    <row r="1636" spans="1:11" s="87" customFormat="1" ht="15" x14ac:dyDescent="0.3">
      <c r="A1636" s="96"/>
      <c r="B1636" s="97"/>
      <c r="C1636" s="98"/>
      <c r="D1636" s="98" t="s">
        <v>1340</v>
      </c>
      <c r="E1636" s="82">
        <v>24</v>
      </c>
      <c r="F1636" s="99">
        <v>37999.5</v>
      </c>
      <c r="G1636" s="99">
        <f t="shared" si="29"/>
        <v>911988</v>
      </c>
      <c r="H1636" s="99">
        <f>SUM(G1634:G1636)</f>
        <v>3256984.5</v>
      </c>
      <c r="I1636" s="175"/>
      <c r="J1636" s="82"/>
      <c r="K1636" s="99"/>
    </row>
    <row r="1637" spans="1:11" s="87" customFormat="1" ht="15" x14ac:dyDescent="0.3">
      <c r="A1637" s="96"/>
      <c r="B1637" s="97"/>
      <c r="C1637" s="98"/>
      <c r="D1637" s="98"/>
      <c r="E1637" s="82"/>
      <c r="F1637" s="99"/>
      <c r="G1637" s="99">
        <f t="shared" si="29"/>
        <v>0</v>
      </c>
      <c r="H1637" s="99"/>
      <c r="I1637" s="166"/>
      <c r="J1637" s="82"/>
      <c r="K1637" s="99"/>
    </row>
    <row r="1638" spans="1:11" s="87" customFormat="1" ht="15" x14ac:dyDescent="0.3">
      <c r="A1638" s="96">
        <v>43321</v>
      </c>
      <c r="B1638" s="97" t="s">
        <v>1341</v>
      </c>
      <c r="C1638" s="98" t="s">
        <v>985</v>
      </c>
      <c r="D1638" s="98" t="s">
        <v>541</v>
      </c>
      <c r="E1638" s="82">
        <v>36</v>
      </c>
      <c r="F1638" s="99">
        <v>133999.79999999999</v>
      </c>
      <c r="G1638" s="99">
        <f t="shared" si="29"/>
        <v>4823992.8</v>
      </c>
      <c r="H1638" s="99"/>
      <c r="I1638" s="175" t="s">
        <v>1213</v>
      </c>
      <c r="J1638" s="82"/>
      <c r="K1638" s="99"/>
    </row>
    <row r="1639" spans="1:11" s="87" customFormat="1" ht="15" x14ac:dyDescent="0.3">
      <c r="A1639" s="96"/>
      <c r="B1639" s="97"/>
      <c r="C1639" s="98"/>
      <c r="D1639" s="98" t="s">
        <v>1168</v>
      </c>
      <c r="E1639" s="82">
        <v>36</v>
      </c>
      <c r="F1639" s="99">
        <v>133999.79999999999</v>
      </c>
      <c r="G1639" s="99">
        <f t="shared" si="29"/>
        <v>4823992.8</v>
      </c>
      <c r="H1639" s="99"/>
      <c r="I1639" s="175"/>
      <c r="J1639" s="82"/>
      <c r="K1639" s="99"/>
    </row>
    <row r="1640" spans="1:11" s="87" customFormat="1" ht="15" x14ac:dyDescent="0.3">
      <c r="A1640" s="96"/>
      <c r="B1640" s="97"/>
      <c r="C1640" s="98"/>
      <c r="D1640" s="98" t="s">
        <v>543</v>
      </c>
      <c r="E1640" s="82">
        <v>36</v>
      </c>
      <c r="F1640" s="99">
        <v>133999.79999999999</v>
      </c>
      <c r="G1640" s="99">
        <f t="shared" si="29"/>
        <v>4823992.8</v>
      </c>
      <c r="H1640" s="99"/>
      <c r="I1640" s="175"/>
      <c r="J1640" s="82"/>
      <c r="K1640" s="99"/>
    </row>
    <row r="1641" spans="1:11" s="87" customFormat="1" ht="15" x14ac:dyDescent="0.3">
      <c r="A1641" s="96"/>
      <c r="B1641" s="97"/>
      <c r="C1641" s="98"/>
      <c r="D1641" s="98" t="s">
        <v>544</v>
      </c>
      <c r="E1641" s="82">
        <v>36</v>
      </c>
      <c r="F1641" s="99">
        <v>133999.79999999999</v>
      </c>
      <c r="G1641" s="99">
        <f t="shared" si="29"/>
        <v>4823992.8</v>
      </c>
      <c r="H1641" s="99"/>
      <c r="I1641" s="175"/>
      <c r="J1641" s="82"/>
      <c r="K1641" s="99"/>
    </row>
    <row r="1642" spans="1:11" s="87" customFormat="1" ht="15" x14ac:dyDescent="0.3">
      <c r="A1642" s="96"/>
      <c r="B1642" s="97"/>
      <c r="C1642" s="98"/>
      <c r="D1642" s="98" t="s">
        <v>545</v>
      </c>
      <c r="E1642" s="82">
        <v>36</v>
      </c>
      <c r="F1642" s="99">
        <v>133999.79999999999</v>
      </c>
      <c r="G1642" s="99">
        <f t="shared" si="29"/>
        <v>4823992.8</v>
      </c>
      <c r="H1642" s="99"/>
      <c r="I1642" s="175"/>
      <c r="J1642" s="82"/>
      <c r="K1642" s="99"/>
    </row>
    <row r="1643" spans="1:11" s="87" customFormat="1" ht="15" x14ac:dyDescent="0.3">
      <c r="A1643" s="96"/>
      <c r="B1643" s="97"/>
      <c r="C1643" s="98"/>
      <c r="D1643" s="98" t="s">
        <v>1340</v>
      </c>
      <c r="E1643" s="82">
        <v>120</v>
      </c>
      <c r="F1643" s="99">
        <v>37999.5</v>
      </c>
      <c r="G1643" s="99">
        <f t="shared" si="29"/>
        <v>4559940</v>
      </c>
      <c r="H1643" s="99">
        <f>SUM(G1638:G1643)</f>
        <v>28679904</v>
      </c>
      <c r="I1643" s="175"/>
      <c r="J1643" s="82"/>
      <c r="K1643" s="99"/>
    </row>
    <row r="1644" spans="1:11" s="87" customFormat="1" ht="15" x14ac:dyDescent="0.3">
      <c r="A1644" s="96"/>
      <c r="B1644" s="97"/>
      <c r="C1644" s="98"/>
      <c r="D1644" s="98"/>
      <c r="E1644" s="82"/>
      <c r="F1644" s="99"/>
      <c r="G1644" s="99">
        <f t="shared" si="29"/>
        <v>0</v>
      </c>
      <c r="H1644" s="99"/>
      <c r="I1644" s="166"/>
      <c r="J1644" s="82"/>
      <c r="K1644" s="99"/>
    </row>
    <row r="1645" spans="1:11" s="87" customFormat="1" ht="15" x14ac:dyDescent="0.3">
      <c r="A1645" s="96">
        <v>43321</v>
      </c>
      <c r="B1645" s="97" t="s">
        <v>1342</v>
      </c>
      <c r="C1645" s="98" t="s">
        <v>442</v>
      </c>
      <c r="D1645" s="98" t="s">
        <v>104</v>
      </c>
      <c r="E1645" s="82">
        <v>2</v>
      </c>
      <c r="F1645" s="99">
        <v>511100.09499999997</v>
      </c>
      <c r="G1645" s="99">
        <f t="shared" si="29"/>
        <v>1022200.19</v>
      </c>
      <c r="H1645" s="99"/>
      <c r="I1645" s="175" t="s">
        <v>312</v>
      </c>
      <c r="J1645" s="82"/>
      <c r="K1645" s="99"/>
    </row>
    <row r="1646" spans="1:11" s="87" customFormat="1" ht="15" x14ac:dyDescent="0.3">
      <c r="A1646" s="96"/>
      <c r="B1646" s="97"/>
      <c r="C1646" s="98"/>
      <c r="D1646" s="98" t="s">
        <v>1192</v>
      </c>
      <c r="E1646" s="82">
        <v>5</v>
      </c>
      <c r="F1646" s="99">
        <v>199999.8</v>
      </c>
      <c r="G1646" s="99">
        <f t="shared" si="29"/>
        <v>999999</v>
      </c>
      <c r="H1646" s="99"/>
      <c r="I1646" s="175"/>
      <c r="J1646" s="82"/>
      <c r="K1646" s="99"/>
    </row>
    <row r="1647" spans="1:11" s="87" customFormat="1" ht="15" x14ac:dyDescent="0.3">
      <c r="A1647" s="96"/>
      <c r="B1647" s="97"/>
      <c r="C1647" s="98"/>
      <c r="D1647" s="98" t="s">
        <v>887</v>
      </c>
      <c r="E1647" s="82">
        <v>5</v>
      </c>
      <c r="F1647" s="99">
        <v>215000.5</v>
      </c>
      <c r="G1647" s="99">
        <f t="shared" si="29"/>
        <v>1075002.5</v>
      </c>
      <c r="H1647" s="99"/>
      <c r="I1647" s="175"/>
      <c r="J1647" s="82"/>
      <c r="K1647" s="99"/>
    </row>
    <row r="1648" spans="1:11" s="87" customFormat="1" ht="15" x14ac:dyDescent="0.3">
      <c r="A1648" s="96"/>
      <c r="B1648" s="97"/>
      <c r="C1648" s="98"/>
      <c r="D1648" s="98" t="s">
        <v>109</v>
      </c>
      <c r="E1648" s="82">
        <v>5</v>
      </c>
      <c r="F1648" s="99">
        <v>215000.5</v>
      </c>
      <c r="G1648" s="99">
        <f t="shared" si="29"/>
        <v>1075002.5</v>
      </c>
      <c r="H1648" s="99">
        <f>SUM(G1645:G1648)</f>
        <v>4172204.19</v>
      </c>
      <c r="I1648" s="175"/>
      <c r="J1648" s="82"/>
      <c r="K1648" s="99"/>
    </row>
    <row r="1649" spans="1:11" s="87" customFormat="1" ht="15" x14ac:dyDescent="0.3">
      <c r="A1649" s="96"/>
      <c r="B1649" s="97"/>
      <c r="C1649" s="98"/>
      <c r="D1649" s="98"/>
      <c r="E1649" s="82"/>
      <c r="F1649" s="99"/>
      <c r="G1649" s="99">
        <f t="shared" si="29"/>
        <v>0</v>
      </c>
      <c r="H1649" s="99"/>
      <c r="I1649" s="166"/>
      <c r="J1649" s="82"/>
      <c r="K1649" s="99"/>
    </row>
    <row r="1650" spans="1:11" s="87" customFormat="1" ht="15" x14ac:dyDescent="0.3">
      <c r="A1650" s="96">
        <v>43321</v>
      </c>
      <c r="B1650" s="97" t="s">
        <v>1343</v>
      </c>
      <c r="C1650" s="98" t="s">
        <v>1344</v>
      </c>
      <c r="D1650" s="98" t="s">
        <v>31</v>
      </c>
      <c r="E1650" s="82">
        <v>1</v>
      </c>
      <c r="F1650" s="99">
        <v>538000.1</v>
      </c>
      <c r="G1650" s="99">
        <f t="shared" si="29"/>
        <v>538000.1</v>
      </c>
      <c r="H1650" s="99">
        <f>G1650</f>
        <v>538000.1</v>
      </c>
      <c r="I1650" s="166" t="s">
        <v>309</v>
      </c>
      <c r="J1650" s="82"/>
      <c r="K1650" s="99"/>
    </row>
    <row r="1651" spans="1:11" s="87" customFormat="1" ht="15" x14ac:dyDescent="0.3">
      <c r="A1651" s="96"/>
      <c r="B1651" s="97"/>
      <c r="C1651" s="98"/>
      <c r="D1651" s="98"/>
      <c r="E1651" s="82"/>
      <c r="F1651" s="99"/>
      <c r="G1651" s="99">
        <f t="shared" si="29"/>
        <v>0</v>
      </c>
      <c r="H1651" s="99"/>
      <c r="I1651" s="166"/>
      <c r="J1651" s="82"/>
      <c r="K1651" s="99"/>
    </row>
    <row r="1652" spans="1:11" s="87" customFormat="1" ht="15" x14ac:dyDescent="0.3">
      <c r="A1652" s="96">
        <v>43321</v>
      </c>
      <c r="B1652" s="97" t="s">
        <v>1345</v>
      </c>
      <c r="C1652" s="98" t="s">
        <v>811</v>
      </c>
      <c r="D1652" s="98" t="s">
        <v>968</v>
      </c>
      <c r="E1652" s="82">
        <v>12</v>
      </c>
      <c r="F1652" s="99">
        <v>32000.1</v>
      </c>
      <c r="G1652" s="99">
        <f t="shared" si="29"/>
        <v>384001.19999999995</v>
      </c>
      <c r="H1652" s="99"/>
      <c r="I1652" s="166"/>
      <c r="J1652" s="82"/>
      <c r="K1652" s="99"/>
    </row>
    <row r="1653" spans="1:11" s="87" customFormat="1" ht="15" x14ac:dyDescent="0.3">
      <c r="A1653" s="96"/>
      <c r="B1653" s="97"/>
      <c r="C1653" s="98"/>
      <c r="D1653" s="98" t="s">
        <v>969</v>
      </c>
      <c r="E1653" s="82">
        <v>12</v>
      </c>
      <c r="F1653" s="99">
        <v>32000.1</v>
      </c>
      <c r="G1653" s="99">
        <f t="shared" si="29"/>
        <v>384001.19999999995</v>
      </c>
      <c r="H1653" s="99"/>
      <c r="I1653" s="166"/>
      <c r="J1653" s="82"/>
      <c r="K1653" s="99"/>
    </row>
    <row r="1654" spans="1:11" s="87" customFormat="1" ht="15" x14ac:dyDescent="0.3">
      <c r="A1654" s="96"/>
      <c r="B1654" s="97"/>
      <c r="C1654" s="98"/>
      <c r="D1654" s="98" t="s">
        <v>968</v>
      </c>
      <c r="E1654" s="82">
        <v>12</v>
      </c>
      <c r="F1654" s="99">
        <v>0</v>
      </c>
      <c r="G1654" s="99">
        <f t="shared" si="29"/>
        <v>0</v>
      </c>
      <c r="H1654" s="99"/>
      <c r="I1654" s="166"/>
      <c r="J1654" s="82"/>
      <c r="K1654" s="99"/>
    </row>
    <row r="1655" spans="1:11" s="87" customFormat="1" ht="15" x14ac:dyDescent="0.3">
      <c r="A1655" s="96"/>
      <c r="B1655" s="97"/>
      <c r="C1655" s="98"/>
      <c r="D1655" s="98" t="s">
        <v>969</v>
      </c>
      <c r="E1655" s="82">
        <v>12</v>
      </c>
      <c r="F1655" s="99">
        <v>0</v>
      </c>
      <c r="G1655" s="99">
        <f t="shared" si="29"/>
        <v>0</v>
      </c>
      <c r="H1655" s="99">
        <f>SUM(G1652:G1655)</f>
        <v>768002.39999999991</v>
      </c>
      <c r="I1655" s="166" t="s">
        <v>1215</v>
      </c>
      <c r="J1655" s="82"/>
      <c r="K1655" s="99"/>
    </row>
    <row r="1656" spans="1:11" s="87" customFormat="1" ht="15" x14ac:dyDescent="0.3">
      <c r="A1656" s="96"/>
      <c r="B1656" s="97"/>
      <c r="C1656" s="98"/>
      <c r="D1656" s="98"/>
      <c r="E1656" s="82"/>
      <c r="F1656" s="99"/>
      <c r="G1656" s="99">
        <f t="shared" si="29"/>
        <v>0</v>
      </c>
      <c r="H1656" s="99"/>
      <c r="I1656" s="166"/>
      <c r="J1656" s="82"/>
      <c r="K1656" s="99"/>
    </row>
    <row r="1657" spans="1:11" s="87" customFormat="1" ht="15" x14ac:dyDescent="0.3">
      <c r="A1657" s="96">
        <v>43321</v>
      </c>
      <c r="B1657" s="97" t="s">
        <v>1346</v>
      </c>
      <c r="C1657" s="98" t="s">
        <v>415</v>
      </c>
      <c r="D1657" s="98" t="s">
        <v>887</v>
      </c>
      <c r="E1657" s="82">
        <v>2</v>
      </c>
      <c r="F1657" s="99">
        <v>215000.5</v>
      </c>
      <c r="G1657" s="99">
        <f t="shared" si="29"/>
        <v>430001</v>
      </c>
      <c r="H1657" s="99">
        <f>G1657</f>
        <v>430001</v>
      </c>
      <c r="I1657" s="166" t="s">
        <v>314</v>
      </c>
      <c r="J1657" s="82"/>
      <c r="K1657" s="99"/>
    </row>
    <row r="1658" spans="1:11" s="87" customFormat="1" ht="15" x14ac:dyDescent="0.3">
      <c r="A1658" s="96"/>
      <c r="B1658" s="97"/>
      <c r="C1658" s="98"/>
      <c r="D1658" s="98"/>
      <c r="E1658" s="82"/>
      <c r="F1658" s="99"/>
      <c r="G1658" s="99">
        <f t="shared" si="29"/>
        <v>0</v>
      </c>
      <c r="H1658" s="99"/>
      <c r="I1658" s="166"/>
      <c r="J1658" s="82"/>
      <c r="K1658" s="99"/>
    </row>
    <row r="1659" spans="1:11" s="87" customFormat="1" ht="15" x14ac:dyDescent="0.3">
      <c r="A1659" s="96">
        <v>43322</v>
      </c>
      <c r="B1659" s="97" t="s">
        <v>1347</v>
      </c>
      <c r="C1659" s="98" t="s">
        <v>1348</v>
      </c>
      <c r="D1659" s="98" t="s">
        <v>652</v>
      </c>
      <c r="E1659" s="82">
        <v>1</v>
      </c>
      <c r="F1659" s="99">
        <v>517000</v>
      </c>
      <c r="G1659" s="99">
        <f t="shared" si="29"/>
        <v>517000</v>
      </c>
      <c r="H1659" s="99">
        <f>G1659</f>
        <v>517000</v>
      </c>
      <c r="I1659" s="166" t="s">
        <v>1216</v>
      </c>
      <c r="J1659" s="82"/>
      <c r="K1659" s="99"/>
    </row>
    <row r="1660" spans="1:11" s="87" customFormat="1" ht="15" x14ac:dyDescent="0.3">
      <c r="A1660" s="96"/>
      <c r="B1660" s="97"/>
      <c r="C1660" s="98"/>
      <c r="D1660" s="98"/>
      <c r="E1660" s="82"/>
      <c r="F1660" s="99"/>
      <c r="G1660" s="99">
        <f t="shared" si="29"/>
        <v>0</v>
      </c>
      <c r="H1660" s="99"/>
      <c r="I1660" s="166"/>
      <c r="J1660" s="82"/>
      <c r="K1660" s="99"/>
    </row>
    <row r="1661" spans="1:11" s="87" customFormat="1" ht="15" x14ac:dyDescent="0.3">
      <c r="A1661" s="96">
        <v>43322</v>
      </c>
      <c r="B1661" s="97" t="s">
        <v>1349</v>
      </c>
      <c r="C1661" s="98" t="s">
        <v>589</v>
      </c>
      <c r="D1661" s="98" t="s">
        <v>31</v>
      </c>
      <c r="E1661" s="82">
        <v>1</v>
      </c>
      <c r="F1661" s="99">
        <v>511100.09499999997</v>
      </c>
      <c r="G1661" s="99">
        <f t="shared" si="29"/>
        <v>511100.09499999997</v>
      </c>
      <c r="H1661" s="99">
        <f>G1661</f>
        <v>511100.09499999997</v>
      </c>
      <c r="I1661" s="166" t="s">
        <v>309</v>
      </c>
      <c r="J1661" s="82"/>
      <c r="K1661" s="99"/>
    </row>
    <row r="1662" spans="1:11" s="87" customFormat="1" ht="15" x14ac:dyDescent="0.3">
      <c r="A1662" s="96"/>
      <c r="B1662" s="97"/>
      <c r="C1662" s="98"/>
      <c r="D1662" s="98"/>
      <c r="E1662" s="82"/>
      <c r="F1662" s="99"/>
      <c r="G1662" s="99">
        <f t="shared" si="29"/>
        <v>0</v>
      </c>
      <c r="H1662" s="99"/>
      <c r="I1662" s="166"/>
      <c r="J1662" s="82"/>
      <c r="K1662" s="99"/>
    </row>
    <row r="1663" spans="1:11" s="87" customFormat="1" ht="15" x14ac:dyDescent="0.3">
      <c r="A1663" s="96">
        <v>43322</v>
      </c>
      <c r="B1663" s="97" t="s">
        <v>1350</v>
      </c>
      <c r="C1663" s="98" t="s">
        <v>38</v>
      </c>
      <c r="D1663" s="98" t="s">
        <v>1094</v>
      </c>
      <c r="E1663" s="82">
        <v>24</v>
      </c>
      <c r="F1663" s="99">
        <v>199999.8</v>
      </c>
      <c r="G1663" s="99">
        <f t="shared" si="29"/>
        <v>4799995.1999999993</v>
      </c>
      <c r="H1663" s="99">
        <f>G1663</f>
        <v>4799995.1999999993</v>
      </c>
      <c r="I1663" s="166" t="s">
        <v>310</v>
      </c>
      <c r="J1663" s="82"/>
      <c r="K1663" s="99"/>
    </row>
    <row r="1664" spans="1:11" s="87" customFormat="1" ht="15" x14ac:dyDescent="0.3">
      <c r="A1664" s="96"/>
      <c r="B1664" s="97"/>
      <c r="C1664" s="98"/>
      <c r="D1664" s="98"/>
      <c r="E1664" s="82"/>
      <c r="F1664" s="99"/>
      <c r="G1664" s="99">
        <f t="shared" si="29"/>
        <v>0</v>
      </c>
      <c r="H1664" s="99"/>
      <c r="I1664" s="166"/>
      <c r="J1664" s="82"/>
      <c r="K1664" s="99"/>
    </row>
    <row r="1665" spans="1:11" s="87" customFormat="1" ht="15" x14ac:dyDescent="0.3">
      <c r="A1665" s="96">
        <v>43322</v>
      </c>
      <c r="B1665" s="97" t="s">
        <v>1351</v>
      </c>
      <c r="C1665" s="98" t="s">
        <v>456</v>
      </c>
      <c r="D1665" s="98" t="s">
        <v>1094</v>
      </c>
      <c r="E1665" s="82">
        <v>1</v>
      </c>
      <c r="F1665" s="99">
        <v>199999.8</v>
      </c>
      <c r="G1665" s="99">
        <f t="shared" si="29"/>
        <v>199999.8</v>
      </c>
      <c r="H1665" s="99">
        <f>G1665</f>
        <v>199999.8</v>
      </c>
      <c r="I1665" s="166" t="s">
        <v>312</v>
      </c>
      <c r="J1665" s="82"/>
      <c r="K1665" s="99"/>
    </row>
    <row r="1666" spans="1:11" s="87" customFormat="1" ht="15" x14ac:dyDescent="0.3">
      <c r="A1666" s="96"/>
      <c r="B1666" s="97"/>
      <c r="C1666" s="98"/>
      <c r="D1666" s="98"/>
      <c r="E1666" s="82"/>
      <c r="F1666" s="99"/>
      <c r="G1666" s="99">
        <f t="shared" si="29"/>
        <v>0</v>
      </c>
      <c r="H1666" s="99"/>
      <c r="I1666" s="166"/>
      <c r="J1666" s="82"/>
      <c r="K1666" s="99"/>
    </row>
    <row r="1667" spans="1:11" s="87" customFormat="1" ht="15" x14ac:dyDescent="0.3">
      <c r="A1667" s="96">
        <v>43322</v>
      </c>
      <c r="B1667" s="97" t="s">
        <v>1352</v>
      </c>
      <c r="C1667" s="98" t="s">
        <v>464</v>
      </c>
      <c r="D1667" s="98" t="s">
        <v>31</v>
      </c>
      <c r="E1667" s="82">
        <v>1</v>
      </c>
      <c r="F1667" s="99">
        <v>511100.09499999997</v>
      </c>
      <c r="G1667" s="99">
        <f t="shared" si="29"/>
        <v>511100.09499999997</v>
      </c>
      <c r="H1667" s="99">
        <f>G1667</f>
        <v>511100.09499999997</v>
      </c>
      <c r="I1667" s="166" t="s">
        <v>309</v>
      </c>
      <c r="J1667" s="82"/>
      <c r="K1667" s="99"/>
    </row>
    <row r="1668" spans="1:11" s="87" customFormat="1" ht="15" x14ac:dyDescent="0.3">
      <c r="A1668" s="96"/>
      <c r="B1668" s="97"/>
      <c r="C1668" s="98"/>
      <c r="D1668" s="98"/>
      <c r="E1668" s="82"/>
      <c r="F1668" s="99"/>
      <c r="G1668" s="99">
        <f t="shared" si="29"/>
        <v>0</v>
      </c>
      <c r="H1668" s="99"/>
      <c r="I1668" s="166"/>
      <c r="J1668" s="82"/>
      <c r="K1668" s="99"/>
    </row>
    <row r="1669" spans="1:11" s="87" customFormat="1" ht="15" x14ac:dyDescent="0.3">
      <c r="A1669" s="96">
        <v>43322</v>
      </c>
      <c r="B1669" s="97" t="s">
        <v>1353</v>
      </c>
      <c r="C1669" s="98" t="s">
        <v>1354</v>
      </c>
      <c r="D1669" s="98" t="s">
        <v>1325</v>
      </c>
      <c r="E1669" s="82">
        <v>1</v>
      </c>
      <c r="F1669" s="99">
        <v>637450</v>
      </c>
      <c r="G1669" s="99">
        <f t="shared" si="29"/>
        <v>637450</v>
      </c>
      <c r="H1669" s="99"/>
      <c r="I1669" s="175" t="s">
        <v>312</v>
      </c>
      <c r="J1669" s="82"/>
      <c r="K1669" s="99"/>
    </row>
    <row r="1670" spans="1:11" s="87" customFormat="1" ht="15" x14ac:dyDescent="0.3">
      <c r="A1670" s="96"/>
      <c r="B1670" s="97"/>
      <c r="C1670" s="98"/>
      <c r="D1670" s="98" t="s">
        <v>20</v>
      </c>
      <c r="E1670" s="82">
        <v>1</v>
      </c>
      <c r="F1670" s="99">
        <v>542450.09499999997</v>
      </c>
      <c r="G1670" s="99">
        <f t="shared" si="29"/>
        <v>542450.09499999997</v>
      </c>
      <c r="H1670" s="99">
        <f>SUM(G1669:G1670)</f>
        <v>1179900.095</v>
      </c>
      <c r="I1670" s="175"/>
      <c r="J1670" s="82"/>
      <c r="K1670" s="99"/>
    </row>
    <row r="1671" spans="1:11" s="87" customFormat="1" ht="15" x14ac:dyDescent="0.3">
      <c r="A1671" s="96"/>
      <c r="B1671" s="97"/>
      <c r="C1671" s="98"/>
      <c r="D1671" s="98"/>
      <c r="E1671" s="82"/>
      <c r="F1671" s="99"/>
      <c r="G1671" s="99">
        <f t="shared" si="29"/>
        <v>0</v>
      </c>
      <c r="H1671" s="99"/>
      <c r="I1671" s="166"/>
      <c r="J1671" s="82"/>
      <c r="K1671" s="99"/>
    </row>
    <row r="1672" spans="1:11" s="87" customFormat="1" ht="15" x14ac:dyDescent="0.3">
      <c r="A1672" s="96">
        <v>43322</v>
      </c>
      <c r="B1672" s="97" t="s">
        <v>1355</v>
      </c>
      <c r="C1672" s="98" t="s">
        <v>1127</v>
      </c>
      <c r="D1672" s="98" t="s">
        <v>541</v>
      </c>
      <c r="E1672" s="82">
        <v>3</v>
      </c>
      <c r="F1672" s="99">
        <v>148500</v>
      </c>
      <c r="G1672" s="99">
        <f t="shared" si="29"/>
        <v>445500</v>
      </c>
      <c r="H1672" s="99">
        <f>G1672</f>
        <v>445500</v>
      </c>
      <c r="I1672" s="166" t="s">
        <v>674</v>
      </c>
      <c r="J1672" s="82"/>
      <c r="K1672" s="99"/>
    </row>
    <row r="1673" spans="1:11" s="87" customFormat="1" ht="15" x14ac:dyDescent="0.3">
      <c r="A1673" s="96"/>
      <c r="B1673" s="97"/>
      <c r="C1673" s="98"/>
      <c r="D1673" s="98"/>
      <c r="E1673" s="82"/>
      <c r="F1673" s="99"/>
      <c r="G1673" s="99">
        <f t="shared" si="29"/>
        <v>0</v>
      </c>
      <c r="H1673" s="99"/>
      <c r="I1673" s="166"/>
      <c r="J1673" s="82"/>
      <c r="K1673" s="99"/>
    </row>
    <row r="1674" spans="1:11" s="87" customFormat="1" ht="15" x14ac:dyDescent="0.3">
      <c r="A1674" s="96">
        <v>43322</v>
      </c>
      <c r="B1674" s="97" t="s">
        <v>1356</v>
      </c>
      <c r="C1674" s="98" t="s">
        <v>1354</v>
      </c>
      <c r="D1674" s="98" t="s">
        <v>1357</v>
      </c>
      <c r="E1674" s="82">
        <v>1</v>
      </c>
      <c r="F1674" s="99">
        <v>1081099.5249999999</v>
      </c>
      <c r="G1674" s="99">
        <f t="shared" si="29"/>
        <v>1081099.5249999999</v>
      </c>
      <c r="H1674" s="99"/>
      <c r="I1674" s="175" t="s">
        <v>312</v>
      </c>
      <c r="J1674" s="82"/>
      <c r="K1674" s="99"/>
    </row>
    <row r="1675" spans="1:11" s="87" customFormat="1" ht="15" x14ac:dyDescent="0.3">
      <c r="A1675" s="96"/>
      <c r="B1675" s="97"/>
      <c r="C1675" s="98"/>
      <c r="D1675" s="98" t="s">
        <v>1358</v>
      </c>
      <c r="E1675" s="82">
        <v>1</v>
      </c>
      <c r="F1675" s="99">
        <v>1144750.4750000001</v>
      </c>
      <c r="G1675" s="99">
        <f t="shared" si="29"/>
        <v>1144750.4750000001</v>
      </c>
      <c r="H1675" s="99">
        <f>SUM(G1674:G1675)</f>
        <v>2225850</v>
      </c>
      <c r="I1675" s="175"/>
      <c r="J1675" s="82"/>
      <c r="K1675" s="99"/>
    </row>
    <row r="1676" spans="1:11" s="87" customFormat="1" ht="15" x14ac:dyDescent="0.3">
      <c r="A1676" s="96"/>
      <c r="B1676" s="97"/>
      <c r="C1676" s="98"/>
      <c r="D1676" s="98"/>
      <c r="E1676" s="82"/>
      <c r="F1676" s="99"/>
      <c r="G1676" s="99">
        <f t="shared" si="29"/>
        <v>0</v>
      </c>
      <c r="H1676" s="99"/>
      <c r="I1676" s="166"/>
      <c r="J1676" s="82"/>
      <c r="K1676" s="99"/>
    </row>
    <row r="1677" spans="1:11" s="87" customFormat="1" ht="15" x14ac:dyDescent="0.3">
      <c r="A1677" s="96">
        <v>43323</v>
      </c>
      <c r="B1677" s="97" t="s">
        <v>1361</v>
      </c>
      <c r="C1677" s="98" t="s">
        <v>953</v>
      </c>
      <c r="D1677" s="98" t="s">
        <v>109</v>
      </c>
      <c r="E1677" s="82">
        <v>2</v>
      </c>
      <c r="F1677" s="99">
        <v>215000.5</v>
      </c>
      <c r="G1677" s="99">
        <f t="shared" si="29"/>
        <v>430001</v>
      </c>
      <c r="H1677" s="99">
        <f>G1677</f>
        <v>430001</v>
      </c>
      <c r="I1677" s="166" t="s">
        <v>310</v>
      </c>
      <c r="J1677" s="82"/>
      <c r="K1677" s="99"/>
    </row>
    <row r="1678" spans="1:11" s="87" customFormat="1" ht="15" x14ac:dyDescent="0.3">
      <c r="A1678" s="96"/>
      <c r="B1678" s="97"/>
      <c r="C1678" s="98"/>
      <c r="D1678" s="98"/>
      <c r="E1678" s="82"/>
      <c r="F1678" s="99"/>
      <c r="G1678" s="99">
        <f t="shared" si="29"/>
        <v>0</v>
      </c>
      <c r="H1678" s="99"/>
      <c r="I1678" s="166"/>
      <c r="J1678" s="82"/>
      <c r="K1678" s="99"/>
    </row>
    <row r="1679" spans="1:11" s="87" customFormat="1" ht="15" x14ac:dyDescent="0.3">
      <c r="A1679" s="96">
        <v>43323</v>
      </c>
      <c r="B1679" s="97" t="s">
        <v>1362</v>
      </c>
      <c r="C1679" s="98" t="s">
        <v>726</v>
      </c>
      <c r="D1679" s="98" t="s">
        <v>1363</v>
      </c>
      <c r="E1679" s="82">
        <v>2</v>
      </c>
      <c r="F1679" s="99">
        <v>511100.09499999997</v>
      </c>
      <c r="G1679" s="99">
        <f t="shared" si="29"/>
        <v>1022200.19</v>
      </c>
      <c r="H1679" s="99">
        <f>G1679</f>
        <v>1022200.19</v>
      </c>
      <c r="I1679" s="166" t="s">
        <v>309</v>
      </c>
      <c r="J1679" s="82"/>
      <c r="K1679" s="99"/>
    </row>
    <row r="1680" spans="1:11" s="87" customFormat="1" ht="15" x14ac:dyDescent="0.3">
      <c r="A1680" s="96"/>
      <c r="B1680" s="97"/>
      <c r="C1680" s="98"/>
      <c r="D1680" s="98"/>
      <c r="E1680" s="82"/>
      <c r="F1680" s="99"/>
      <c r="G1680" s="99">
        <f t="shared" si="29"/>
        <v>0</v>
      </c>
      <c r="H1680" s="99"/>
      <c r="I1680" s="166"/>
      <c r="J1680" s="82"/>
      <c r="K1680" s="99"/>
    </row>
    <row r="1681" spans="1:11" s="87" customFormat="1" ht="15" x14ac:dyDescent="0.3">
      <c r="A1681" s="96">
        <v>43323</v>
      </c>
      <c r="B1681" s="97" t="s">
        <v>1364</v>
      </c>
      <c r="C1681" s="98" t="s">
        <v>1365</v>
      </c>
      <c r="D1681" s="98" t="s">
        <v>31</v>
      </c>
      <c r="E1681" s="82">
        <v>1</v>
      </c>
      <c r="F1681" s="99">
        <v>511100.09499999997</v>
      </c>
      <c r="G1681" s="99">
        <f t="shared" si="29"/>
        <v>511100.09499999997</v>
      </c>
      <c r="H1681" s="99">
        <f>G1681</f>
        <v>511100.09499999997</v>
      </c>
      <c r="I1681" s="166" t="s">
        <v>314</v>
      </c>
      <c r="J1681" s="82"/>
      <c r="K1681" s="99"/>
    </row>
    <row r="1682" spans="1:11" s="87" customFormat="1" ht="15" x14ac:dyDescent="0.3">
      <c r="A1682" s="96"/>
      <c r="B1682" s="97"/>
      <c r="C1682" s="98"/>
      <c r="D1682" s="98"/>
      <c r="E1682" s="82"/>
      <c r="F1682" s="99"/>
      <c r="G1682" s="99">
        <f t="shared" si="29"/>
        <v>0</v>
      </c>
      <c r="H1682" s="99"/>
      <c r="I1682" s="166"/>
      <c r="J1682" s="82"/>
      <c r="K1682" s="99"/>
    </row>
    <row r="1683" spans="1:11" s="87" customFormat="1" ht="15" x14ac:dyDescent="0.3">
      <c r="A1683" s="96">
        <v>43323</v>
      </c>
      <c r="B1683" s="97" t="s">
        <v>1366</v>
      </c>
      <c r="C1683" s="98" t="s">
        <v>57</v>
      </c>
      <c r="D1683" s="98" t="s">
        <v>652</v>
      </c>
      <c r="E1683" s="82">
        <v>1</v>
      </c>
      <c r="F1683" s="99">
        <v>517000</v>
      </c>
      <c r="G1683" s="99">
        <f t="shared" ref="G1683:G2023" si="30">E1683*F1683</f>
        <v>517000</v>
      </c>
      <c r="H1683" s="99">
        <f>G1683</f>
        <v>517000</v>
      </c>
      <c r="I1683" s="166" t="s">
        <v>309</v>
      </c>
      <c r="J1683" s="82"/>
      <c r="K1683" s="99"/>
    </row>
    <row r="1684" spans="1:11" s="87" customFormat="1" ht="15" x14ac:dyDescent="0.3">
      <c r="A1684" s="96"/>
      <c r="B1684" s="97"/>
      <c r="C1684" s="98"/>
      <c r="D1684" s="98"/>
      <c r="E1684" s="82"/>
      <c r="F1684" s="99"/>
      <c r="G1684" s="99">
        <f t="shared" si="30"/>
        <v>0</v>
      </c>
      <c r="H1684" s="99"/>
      <c r="I1684" s="166"/>
      <c r="J1684" s="82"/>
      <c r="K1684" s="99"/>
    </row>
    <row r="1685" spans="1:11" s="87" customFormat="1" ht="15" x14ac:dyDescent="0.3">
      <c r="A1685" s="96">
        <v>43323</v>
      </c>
      <c r="B1685" s="97" t="s">
        <v>1367</v>
      </c>
      <c r="C1685" s="98" t="s">
        <v>210</v>
      </c>
      <c r="D1685" s="98" t="s">
        <v>20</v>
      </c>
      <c r="E1685" s="82">
        <v>4</v>
      </c>
      <c r="F1685" s="99">
        <v>620999.5</v>
      </c>
      <c r="G1685" s="99">
        <f t="shared" si="30"/>
        <v>2483998</v>
      </c>
      <c r="H1685" s="99">
        <f>G1685</f>
        <v>2483998</v>
      </c>
      <c r="I1685" s="166" t="s">
        <v>315</v>
      </c>
      <c r="J1685" s="82"/>
      <c r="K1685" s="99"/>
    </row>
    <row r="1686" spans="1:11" s="87" customFormat="1" ht="15" x14ac:dyDescent="0.3">
      <c r="A1686" s="96"/>
      <c r="B1686" s="97"/>
      <c r="C1686" s="98"/>
      <c r="D1686" s="98"/>
      <c r="E1686" s="82"/>
      <c r="F1686" s="99"/>
      <c r="G1686" s="99">
        <f t="shared" si="30"/>
        <v>0</v>
      </c>
      <c r="H1686" s="99"/>
      <c r="I1686" s="166"/>
      <c r="J1686" s="82"/>
      <c r="K1686" s="99"/>
    </row>
    <row r="1687" spans="1:11" s="87" customFormat="1" ht="15" x14ac:dyDescent="0.3">
      <c r="A1687" s="96">
        <v>43323</v>
      </c>
      <c r="B1687" s="97" t="s">
        <v>1368</v>
      </c>
      <c r="C1687" s="98" t="s">
        <v>97</v>
      </c>
      <c r="D1687" s="98" t="s">
        <v>1094</v>
      </c>
      <c r="E1687" s="82">
        <v>2</v>
      </c>
      <c r="F1687" s="99">
        <v>199999.8</v>
      </c>
      <c r="G1687" s="99">
        <f t="shared" si="30"/>
        <v>399999.6</v>
      </c>
      <c r="H1687" s="99">
        <f>G1687</f>
        <v>399999.6</v>
      </c>
      <c r="I1687" s="166" t="s">
        <v>312</v>
      </c>
      <c r="J1687" s="82"/>
      <c r="K1687" s="99"/>
    </row>
    <row r="1688" spans="1:11" s="87" customFormat="1" ht="15" x14ac:dyDescent="0.3">
      <c r="A1688" s="96"/>
      <c r="B1688" s="97"/>
      <c r="C1688" s="98"/>
      <c r="D1688" s="98"/>
      <c r="E1688" s="82"/>
      <c r="F1688" s="99"/>
      <c r="G1688" s="99">
        <f t="shared" si="30"/>
        <v>0</v>
      </c>
      <c r="H1688" s="99"/>
      <c r="I1688" s="166"/>
      <c r="J1688" s="82"/>
      <c r="K1688" s="99"/>
    </row>
    <row r="1689" spans="1:11" s="87" customFormat="1" ht="15" x14ac:dyDescent="0.3">
      <c r="A1689" s="96">
        <v>43323</v>
      </c>
      <c r="B1689" s="97" t="s">
        <v>1369</v>
      </c>
      <c r="C1689" s="98" t="s">
        <v>445</v>
      </c>
      <c r="D1689" s="98" t="s">
        <v>1370</v>
      </c>
      <c r="E1689" s="82">
        <v>3</v>
      </c>
      <c r="F1689" s="99">
        <v>215000.5</v>
      </c>
      <c r="G1689" s="99">
        <f t="shared" si="30"/>
        <v>645001.5</v>
      </c>
      <c r="H1689" s="99">
        <f>G1689</f>
        <v>645001.5</v>
      </c>
      <c r="I1689" s="166" t="s">
        <v>314</v>
      </c>
      <c r="J1689" s="82"/>
      <c r="K1689" s="99"/>
    </row>
    <row r="1690" spans="1:11" s="87" customFormat="1" ht="15" x14ac:dyDescent="0.3">
      <c r="A1690" s="96"/>
      <c r="B1690" s="97"/>
      <c r="C1690" s="98"/>
      <c r="D1690" s="98"/>
      <c r="E1690" s="82"/>
      <c r="F1690" s="99"/>
      <c r="G1690" s="99">
        <f t="shared" si="30"/>
        <v>0</v>
      </c>
      <c r="H1690" s="99"/>
      <c r="I1690" s="166"/>
      <c r="J1690" s="82"/>
      <c r="K1690" s="99"/>
    </row>
    <row r="1691" spans="1:11" s="87" customFormat="1" ht="15" x14ac:dyDescent="0.3">
      <c r="A1691" s="96">
        <v>43323</v>
      </c>
      <c r="B1691" s="97" t="s">
        <v>1371</v>
      </c>
      <c r="C1691" s="98" t="s">
        <v>1372</v>
      </c>
      <c r="D1691" s="98" t="s">
        <v>1094</v>
      </c>
      <c r="E1691" s="82">
        <v>3</v>
      </c>
      <c r="F1691" s="99">
        <v>199999.8</v>
      </c>
      <c r="G1691" s="99">
        <f t="shared" si="30"/>
        <v>599999.39999999991</v>
      </c>
      <c r="H1691" s="99">
        <f>G1691</f>
        <v>599999.39999999991</v>
      </c>
      <c r="I1691" s="166" t="s">
        <v>312</v>
      </c>
      <c r="J1691" s="82"/>
      <c r="K1691" s="99"/>
    </row>
    <row r="1692" spans="1:11" s="87" customFormat="1" ht="15" x14ac:dyDescent="0.3">
      <c r="A1692" s="96"/>
      <c r="B1692" s="97"/>
      <c r="C1692" s="98"/>
      <c r="D1692" s="98"/>
      <c r="E1692" s="82"/>
      <c r="F1692" s="99"/>
      <c r="G1692" s="99">
        <f t="shared" si="30"/>
        <v>0</v>
      </c>
      <c r="H1692" s="99"/>
      <c r="I1692" s="166"/>
      <c r="J1692" s="82"/>
      <c r="K1692" s="99"/>
    </row>
    <row r="1693" spans="1:11" s="87" customFormat="1" ht="15" x14ac:dyDescent="0.3">
      <c r="A1693" s="96">
        <v>43323</v>
      </c>
      <c r="B1693" s="97" t="s">
        <v>1373</v>
      </c>
      <c r="C1693" s="98" t="s">
        <v>442</v>
      </c>
      <c r="D1693" s="98" t="s">
        <v>1094</v>
      </c>
      <c r="E1693" s="82">
        <v>1</v>
      </c>
      <c r="F1693" s="99">
        <v>199999.8</v>
      </c>
      <c r="G1693" s="99">
        <f t="shared" si="30"/>
        <v>199999.8</v>
      </c>
      <c r="H1693" s="99">
        <f>G1693</f>
        <v>199999.8</v>
      </c>
      <c r="I1693" s="166" t="s">
        <v>312</v>
      </c>
      <c r="J1693" s="82"/>
      <c r="K1693" s="99"/>
    </row>
    <row r="1694" spans="1:11" s="87" customFormat="1" ht="15" x14ac:dyDescent="0.3">
      <c r="A1694" s="96"/>
      <c r="B1694" s="97"/>
      <c r="C1694" s="98"/>
      <c r="D1694" s="98"/>
      <c r="E1694" s="82"/>
      <c r="F1694" s="99"/>
      <c r="G1694" s="99">
        <f t="shared" si="30"/>
        <v>0</v>
      </c>
      <c r="H1694" s="99"/>
      <c r="I1694" s="166"/>
      <c r="J1694" s="82"/>
      <c r="K1694" s="99"/>
    </row>
    <row r="1695" spans="1:11" s="87" customFormat="1" ht="15" x14ac:dyDescent="0.3">
      <c r="A1695" s="96">
        <v>43323</v>
      </c>
      <c r="B1695" s="97" t="s">
        <v>1374</v>
      </c>
      <c r="C1695" s="98" t="s">
        <v>359</v>
      </c>
      <c r="D1695" s="98" t="s">
        <v>104</v>
      </c>
      <c r="E1695" s="82">
        <v>1</v>
      </c>
      <c r="F1695" s="99">
        <v>511100.09499999997</v>
      </c>
      <c r="G1695" s="99">
        <f t="shared" si="30"/>
        <v>511100.09499999997</v>
      </c>
      <c r="H1695" s="99">
        <f>G1695</f>
        <v>511100.09499999997</v>
      </c>
      <c r="I1695" s="166" t="s">
        <v>309</v>
      </c>
      <c r="J1695" s="82"/>
      <c r="K1695" s="99"/>
    </row>
    <row r="1696" spans="1:11" s="87" customFormat="1" ht="15" x14ac:dyDescent="0.3">
      <c r="A1696" s="96"/>
      <c r="B1696" s="97"/>
      <c r="C1696" s="98"/>
      <c r="D1696" s="98"/>
      <c r="E1696" s="82"/>
      <c r="F1696" s="99"/>
      <c r="G1696" s="99">
        <f t="shared" si="30"/>
        <v>0</v>
      </c>
      <c r="H1696" s="99"/>
      <c r="I1696" s="166"/>
      <c r="J1696" s="82"/>
      <c r="K1696" s="99"/>
    </row>
    <row r="1697" spans="1:11" s="87" customFormat="1" ht="15" x14ac:dyDescent="0.3">
      <c r="A1697" s="96">
        <v>43323</v>
      </c>
      <c r="B1697" s="97" t="s">
        <v>1233</v>
      </c>
      <c r="C1697" s="98" t="s">
        <v>284</v>
      </c>
      <c r="D1697" s="98" t="s">
        <v>109</v>
      </c>
      <c r="E1697" s="82">
        <v>12</v>
      </c>
      <c r="F1697" s="99">
        <v>215000.5</v>
      </c>
      <c r="G1697" s="99">
        <f t="shared" si="30"/>
        <v>2580006</v>
      </c>
      <c r="H1697" s="99"/>
      <c r="I1697" s="175" t="s">
        <v>310</v>
      </c>
      <c r="J1697" s="82"/>
      <c r="K1697" s="99"/>
    </row>
    <row r="1698" spans="1:11" s="87" customFormat="1" ht="15" x14ac:dyDescent="0.3">
      <c r="A1698" s="96"/>
      <c r="B1698" s="97"/>
      <c r="C1698" s="98"/>
      <c r="D1698" s="98" t="s">
        <v>1094</v>
      </c>
      <c r="E1698" s="82">
        <v>12</v>
      </c>
      <c r="F1698" s="99">
        <v>199999.8</v>
      </c>
      <c r="G1698" s="99">
        <f t="shared" si="30"/>
        <v>2399997.5999999996</v>
      </c>
      <c r="H1698" s="99"/>
      <c r="I1698" s="175"/>
      <c r="J1698" s="82"/>
      <c r="K1698" s="99"/>
    </row>
    <row r="1699" spans="1:11" s="87" customFormat="1" ht="15" x14ac:dyDescent="0.3">
      <c r="A1699" s="96"/>
      <c r="B1699" s="97"/>
      <c r="C1699" s="98"/>
      <c r="D1699" s="98" t="s">
        <v>31</v>
      </c>
      <c r="E1699" s="82">
        <v>1</v>
      </c>
      <c r="F1699" s="99">
        <v>538000.1</v>
      </c>
      <c r="G1699" s="99">
        <f t="shared" si="30"/>
        <v>538000.1</v>
      </c>
      <c r="H1699" s="99">
        <f>SUM(G1697:G1699)</f>
        <v>5518003.6999999993</v>
      </c>
      <c r="I1699" s="175"/>
      <c r="J1699" s="82"/>
      <c r="K1699" s="99"/>
    </row>
    <row r="1700" spans="1:11" s="87" customFormat="1" ht="15" x14ac:dyDescent="0.3">
      <c r="A1700" s="96"/>
      <c r="B1700" s="97"/>
      <c r="C1700" s="98"/>
      <c r="D1700" s="98"/>
      <c r="E1700" s="82"/>
      <c r="F1700" s="99"/>
      <c r="G1700" s="99">
        <f t="shared" si="30"/>
        <v>0</v>
      </c>
      <c r="H1700" s="99"/>
      <c r="I1700" s="166"/>
      <c r="J1700" s="82"/>
      <c r="K1700" s="99"/>
    </row>
    <row r="1701" spans="1:11" s="87" customFormat="1" ht="15" x14ac:dyDescent="0.3">
      <c r="A1701" s="96">
        <v>43323</v>
      </c>
      <c r="B1701" s="97" t="s">
        <v>1375</v>
      </c>
      <c r="C1701" s="98" t="s">
        <v>57</v>
      </c>
      <c r="D1701" s="98" t="s">
        <v>1094</v>
      </c>
      <c r="E1701" s="82">
        <v>2</v>
      </c>
      <c r="F1701" s="99">
        <v>199999.8</v>
      </c>
      <c r="G1701" s="99">
        <f t="shared" si="30"/>
        <v>399999.6</v>
      </c>
      <c r="H1701" s="99"/>
      <c r="I1701" s="175" t="s">
        <v>309</v>
      </c>
      <c r="J1701" s="82"/>
      <c r="K1701" s="99"/>
    </row>
    <row r="1702" spans="1:11" s="87" customFormat="1" ht="15" x14ac:dyDescent="0.3">
      <c r="A1702" s="96"/>
      <c r="B1702" s="97"/>
      <c r="C1702" s="98"/>
      <c r="D1702" s="98" t="s">
        <v>31</v>
      </c>
      <c r="E1702" s="82">
        <v>2</v>
      </c>
      <c r="F1702" s="99">
        <v>511100.09499999997</v>
      </c>
      <c r="G1702" s="99">
        <f t="shared" si="30"/>
        <v>1022200.19</v>
      </c>
      <c r="H1702" s="99">
        <f>SUM(G1701:G1702)</f>
        <v>1422199.79</v>
      </c>
      <c r="I1702" s="175"/>
      <c r="J1702" s="82"/>
      <c r="K1702" s="99"/>
    </row>
    <row r="1703" spans="1:11" s="87" customFormat="1" ht="15" x14ac:dyDescent="0.3">
      <c r="A1703" s="96"/>
      <c r="B1703" s="97"/>
      <c r="C1703" s="98"/>
      <c r="D1703" s="98"/>
      <c r="E1703" s="82"/>
      <c r="F1703" s="99"/>
      <c r="G1703" s="99">
        <f t="shared" si="30"/>
        <v>0</v>
      </c>
      <c r="H1703" s="99"/>
      <c r="I1703" s="166"/>
      <c r="J1703" s="82"/>
      <c r="K1703" s="99"/>
    </row>
    <row r="1704" spans="1:11" s="87" customFormat="1" ht="15" x14ac:dyDescent="0.3">
      <c r="A1704" s="96">
        <v>43323</v>
      </c>
      <c r="B1704" s="97" t="s">
        <v>1376</v>
      </c>
      <c r="C1704" s="98" t="s">
        <v>820</v>
      </c>
      <c r="D1704" s="98" t="s">
        <v>887</v>
      </c>
      <c r="E1704" s="82">
        <v>2</v>
      </c>
      <c r="F1704" s="99">
        <v>215000.5</v>
      </c>
      <c r="G1704" s="99">
        <f t="shared" si="30"/>
        <v>430001</v>
      </c>
      <c r="H1704" s="99"/>
      <c r="I1704" s="175" t="s">
        <v>1215</v>
      </c>
      <c r="J1704" s="82"/>
      <c r="K1704" s="99"/>
    </row>
    <row r="1705" spans="1:11" s="87" customFormat="1" ht="15" x14ac:dyDescent="0.3">
      <c r="A1705" s="96"/>
      <c r="B1705" s="97"/>
      <c r="C1705" s="98"/>
      <c r="D1705" s="98" t="s">
        <v>109</v>
      </c>
      <c r="E1705" s="82">
        <v>1</v>
      </c>
      <c r="F1705" s="99">
        <v>215000.5</v>
      </c>
      <c r="G1705" s="99">
        <f t="shared" si="30"/>
        <v>215000.5</v>
      </c>
      <c r="H1705" s="99">
        <f>SUM(G1704:G1705)</f>
        <v>645001.5</v>
      </c>
      <c r="I1705" s="175"/>
      <c r="J1705" s="82"/>
      <c r="K1705" s="99"/>
    </row>
    <row r="1706" spans="1:11" s="87" customFormat="1" ht="15" x14ac:dyDescent="0.3">
      <c r="A1706" s="96"/>
      <c r="B1706" s="97"/>
      <c r="C1706" s="98"/>
      <c r="D1706" s="98"/>
      <c r="E1706" s="82"/>
      <c r="F1706" s="99"/>
      <c r="G1706" s="99">
        <f t="shared" si="30"/>
        <v>0</v>
      </c>
      <c r="H1706" s="99"/>
      <c r="I1706" s="166"/>
      <c r="J1706" s="82"/>
      <c r="K1706" s="99"/>
    </row>
    <row r="1707" spans="1:11" s="87" customFormat="1" ht="15" x14ac:dyDescent="0.3">
      <c r="A1707" s="96">
        <v>43323</v>
      </c>
      <c r="B1707" s="97" t="s">
        <v>1377</v>
      </c>
      <c r="C1707" s="98" t="s">
        <v>985</v>
      </c>
      <c r="D1707" s="98" t="s">
        <v>545</v>
      </c>
      <c r="E1707" s="82">
        <v>12</v>
      </c>
      <c r="F1707" s="99">
        <v>133999.79999999999</v>
      </c>
      <c r="G1707" s="99">
        <f t="shared" si="30"/>
        <v>1607997.5999999999</v>
      </c>
      <c r="H1707" s="99">
        <f>G1707</f>
        <v>1607997.5999999999</v>
      </c>
      <c r="I1707" s="166" t="s">
        <v>1213</v>
      </c>
      <c r="J1707" s="82"/>
      <c r="K1707" s="99"/>
    </row>
    <row r="1708" spans="1:11" s="87" customFormat="1" ht="15" x14ac:dyDescent="0.3">
      <c r="A1708" s="96"/>
      <c r="B1708" s="97"/>
      <c r="C1708" s="98"/>
      <c r="D1708" s="98"/>
      <c r="E1708" s="82"/>
      <c r="F1708" s="99"/>
      <c r="G1708" s="99">
        <f t="shared" si="30"/>
        <v>0</v>
      </c>
      <c r="H1708" s="99"/>
      <c r="I1708" s="166"/>
      <c r="J1708" s="82"/>
      <c r="K1708" s="99"/>
    </row>
    <row r="1709" spans="1:11" s="87" customFormat="1" ht="15" x14ac:dyDescent="0.3">
      <c r="A1709" s="96">
        <v>43325</v>
      </c>
      <c r="B1709" s="97" t="s">
        <v>1378</v>
      </c>
      <c r="C1709" s="98" t="s">
        <v>1379</v>
      </c>
      <c r="D1709" s="98" t="s">
        <v>1094</v>
      </c>
      <c r="E1709" s="82">
        <v>1</v>
      </c>
      <c r="F1709" s="99">
        <v>199999.8</v>
      </c>
      <c r="G1709" s="99">
        <f t="shared" si="30"/>
        <v>199999.8</v>
      </c>
      <c r="H1709" s="99">
        <f>G1709</f>
        <v>199999.8</v>
      </c>
      <c r="I1709" s="166" t="s">
        <v>310</v>
      </c>
      <c r="J1709" s="82"/>
      <c r="K1709" s="99"/>
    </row>
    <row r="1710" spans="1:11" s="87" customFormat="1" ht="15" x14ac:dyDescent="0.3">
      <c r="A1710" s="96"/>
      <c r="B1710" s="97"/>
      <c r="C1710" s="98"/>
      <c r="D1710" s="98"/>
      <c r="E1710" s="82"/>
      <c r="F1710" s="99"/>
      <c r="G1710" s="99">
        <f t="shared" si="30"/>
        <v>0</v>
      </c>
      <c r="H1710" s="99"/>
      <c r="I1710" s="166"/>
      <c r="J1710" s="82"/>
      <c r="K1710" s="99"/>
    </row>
    <row r="1711" spans="1:11" s="87" customFormat="1" ht="15" x14ac:dyDescent="0.3">
      <c r="A1711" s="96">
        <v>43325</v>
      </c>
      <c r="B1711" s="97" t="s">
        <v>1380</v>
      </c>
      <c r="C1711" s="98" t="s">
        <v>1179</v>
      </c>
      <c r="D1711" s="98" t="s">
        <v>20</v>
      </c>
      <c r="E1711" s="82">
        <v>1</v>
      </c>
      <c r="F1711" s="99">
        <v>542450.09499999997</v>
      </c>
      <c r="G1711" s="99">
        <f t="shared" si="30"/>
        <v>542450.09499999997</v>
      </c>
      <c r="H1711" s="99"/>
      <c r="I1711" s="175" t="s">
        <v>312</v>
      </c>
      <c r="J1711" s="82"/>
      <c r="K1711" s="99"/>
    </row>
    <row r="1712" spans="1:11" s="87" customFormat="1" ht="15" x14ac:dyDescent="0.3">
      <c r="A1712" s="96"/>
      <c r="B1712" s="97"/>
      <c r="C1712" s="98"/>
      <c r="D1712" s="98" t="s">
        <v>223</v>
      </c>
      <c r="E1712" s="82">
        <v>4</v>
      </c>
      <c r="F1712" s="99">
        <v>637450</v>
      </c>
      <c r="G1712" s="99">
        <f t="shared" si="30"/>
        <v>2549800</v>
      </c>
      <c r="H1712" s="99">
        <f>SUM(G1711:G1712)</f>
        <v>3092250.0949999997</v>
      </c>
      <c r="I1712" s="175"/>
      <c r="J1712" s="82"/>
      <c r="K1712" s="99"/>
    </row>
    <row r="1713" spans="1:11" s="87" customFormat="1" ht="15" x14ac:dyDescent="0.3">
      <c r="A1713" s="96"/>
      <c r="B1713" s="97"/>
      <c r="C1713" s="98"/>
      <c r="D1713" s="98"/>
      <c r="E1713" s="82"/>
      <c r="F1713" s="99"/>
      <c r="G1713" s="99">
        <f t="shared" si="30"/>
        <v>0</v>
      </c>
      <c r="H1713" s="99"/>
      <c r="I1713" s="166"/>
      <c r="J1713" s="82"/>
      <c r="K1713" s="99"/>
    </row>
    <row r="1714" spans="1:11" s="87" customFormat="1" ht="15" x14ac:dyDescent="0.3">
      <c r="A1714" s="96">
        <v>43325</v>
      </c>
      <c r="B1714" s="97" t="s">
        <v>1381</v>
      </c>
      <c r="C1714" s="98" t="s">
        <v>77</v>
      </c>
      <c r="D1714" s="98" t="s">
        <v>31</v>
      </c>
      <c r="E1714" s="82">
        <v>12</v>
      </c>
      <c r="F1714" s="99">
        <v>511100.09499999997</v>
      </c>
      <c r="G1714" s="99">
        <f t="shared" si="30"/>
        <v>6133201.1399999997</v>
      </c>
      <c r="H1714" s="99">
        <f>G1714</f>
        <v>6133201.1399999997</v>
      </c>
      <c r="I1714" s="166" t="s">
        <v>1216</v>
      </c>
      <c r="J1714" s="82"/>
      <c r="K1714" s="99"/>
    </row>
    <row r="1715" spans="1:11" s="87" customFormat="1" ht="15" x14ac:dyDescent="0.3">
      <c r="A1715" s="96"/>
      <c r="B1715" s="97"/>
      <c r="C1715" s="98"/>
      <c r="D1715" s="98"/>
      <c r="E1715" s="82"/>
      <c r="F1715" s="99"/>
      <c r="G1715" s="99">
        <f t="shared" si="30"/>
        <v>0</v>
      </c>
      <c r="H1715" s="99"/>
      <c r="I1715" s="166"/>
      <c r="J1715" s="82"/>
      <c r="K1715" s="99"/>
    </row>
    <row r="1716" spans="1:11" s="87" customFormat="1" ht="15" x14ac:dyDescent="0.3">
      <c r="A1716" s="96">
        <v>43325</v>
      </c>
      <c r="B1716" s="97" t="s">
        <v>1382</v>
      </c>
      <c r="C1716" s="98" t="s">
        <v>985</v>
      </c>
      <c r="D1716" s="98" t="s">
        <v>545</v>
      </c>
      <c r="E1716" s="82">
        <v>24</v>
      </c>
      <c r="F1716" s="99">
        <v>133999.79999999999</v>
      </c>
      <c r="G1716" s="99">
        <f t="shared" si="30"/>
        <v>3215995.1999999997</v>
      </c>
      <c r="H1716" s="99"/>
      <c r="I1716" s="175" t="s">
        <v>1213</v>
      </c>
      <c r="J1716" s="82"/>
      <c r="K1716" s="99"/>
    </row>
    <row r="1717" spans="1:11" s="87" customFormat="1" ht="15" x14ac:dyDescent="0.3">
      <c r="A1717" s="96"/>
      <c r="B1717" s="97"/>
      <c r="C1717" s="98"/>
      <c r="D1717" s="98" t="s">
        <v>1383</v>
      </c>
      <c r="E1717" s="82">
        <v>12</v>
      </c>
      <c r="F1717" s="99">
        <v>133999.79999999999</v>
      </c>
      <c r="G1717" s="99">
        <f t="shared" si="30"/>
        <v>1607997.5999999999</v>
      </c>
      <c r="H1717" s="99"/>
      <c r="I1717" s="175"/>
      <c r="J1717" s="82"/>
      <c r="K1717" s="99"/>
    </row>
    <row r="1718" spans="1:11" s="87" customFormat="1" ht="15" x14ac:dyDescent="0.3">
      <c r="A1718" s="96"/>
      <c r="B1718" s="97"/>
      <c r="C1718" s="98"/>
      <c r="D1718" s="98" t="s">
        <v>640</v>
      </c>
      <c r="E1718" s="82">
        <v>24</v>
      </c>
      <c r="F1718" s="99">
        <v>66999.899999999994</v>
      </c>
      <c r="G1718" s="99">
        <f t="shared" si="30"/>
        <v>1607997.5999999999</v>
      </c>
      <c r="H1718" s="99"/>
      <c r="I1718" s="175"/>
      <c r="J1718" s="82"/>
      <c r="K1718" s="99"/>
    </row>
    <row r="1719" spans="1:11" s="87" customFormat="1" ht="15" x14ac:dyDescent="0.3">
      <c r="A1719" s="96"/>
      <c r="B1719" s="97"/>
      <c r="C1719" s="98"/>
      <c r="D1719" s="98" t="s">
        <v>578</v>
      </c>
      <c r="E1719" s="82">
        <v>24</v>
      </c>
      <c r="F1719" s="99">
        <v>66999.899999999994</v>
      </c>
      <c r="G1719" s="99">
        <f t="shared" si="30"/>
        <v>1607997.5999999999</v>
      </c>
      <c r="H1719" s="99"/>
      <c r="I1719" s="175"/>
      <c r="J1719" s="82"/>
      <c r="K1719" s="99"/>
    </row>
    <row r="1720" spans="1:11" s="87" customFormat="1" ht="15" x14ac:dyDescent="0.3">
      <c r="A1720" s="96"/>
      <c r="B1720" s="97"/>
      <c r="C1720" s="98"/>
      <c r="D1720" s="98" t="s">
        <v>1340</v>
      </c>
      <c r="E1720" s="82">
        <v>72</v>
      </c>
      <c r="F1720" s="99">
        <v>37999.5</v>
      </c>
      <c r="G1720" s="99">
        <f t="shared" si="30"/>
        <v>2735964</v>
      </c>
      <c r="H1720" s="99">
        <f>SUM(G1716:G1720)</f>
        <v>10775952</v>
      </c>
      <c r="I1720" s="175"/>
      <c r="J1720" s="82"/>
      <c r="K1720" s="99"/>
    </row>
    <row r="1721" spans="1:11" s="87" customFormat="1" ht="15" x14ac:dyDescent="0.3">
      <c r="A1721" s="96"/>
      <c r="B1721" s="97"/>
      <c r="C1721" s="98"/>
      <c r="D1721" s="98"/>
      <c r="E1721" s="82"/>
      <c r="F1721" s="99"/>
      <c r="G1721" s="99">
        <f t="shared" si="30"/>
        <v>0</v>
      </c>
      <c r="H1721" s="99"/>
      <c r="I1721" s="166"/>
      <c r="J1721" s="82"/>
      <c r="K1721" s="99"/>
    </row>
    <row r="1722" spans="1:11" s="87" customFormat="1" ht="15" x14ac:dyDescent="0.3">
      <c r="A1722" s="96">
        <v>43325</v>
      </c>
      <c r="B1722" s="97" t="s">
        <v>1384</v>
      </c>
      <c r="C1722" s="98" t="s">
        <v>75</v>
      </c>
      <c r="D1722" s="98" t="s">
        <v>1094</v>
      </c>
      <c r="E1722" s="82">
        <v>2</v>
      </c>
      <c r="F1722" s="99">
        <v>199999.8</v>
      </c>
      <c r="G1722" s="99">
        <f t="shared" si="30"/>
        <v>399999.6</v>
      </c>
      <c r="H1722" s="99">
        <f>G1722</f>
        <v>399999.6</v>
      </c>
      <c r="I1722" s="166" t="s">
        <v>309</v>
      </c>
      <c r="J1722" s="82"/>
      <c r="K1722" s="99"/>
    </row>
    <row r="1723" spans="1:11" s="87" customFormat="1" ht="15" x14ac:dyDescent="0.3">
      <c r="A1723" s="96"/>
      <c r="B1723" s="97"/>
      <c r="C1723" s="98"/>
      <c r="D1723" s="98"/>
      <c r="E1723" s="82"/>
      <c r="F1723" s="99"/>
      <c r="G1723" s="99">
        <f t="shared" si="30"/>
        <v>0</v>
      </c>
      <c r="H1723" s="99"/>
      <c r="I1723" s="166"/>
      <c r="J1723" s="82"/>
      <c r="K1723" s="99"/>
    </row>
    <row r="1724" spans="1:11" s="87" customFormat="1" ht="15" x14ac:dyDescent="0.3">
      <c r="A1724" s="96">
        <v>43325</v>
      </c>
      <c r="B1724" s="97" t="s">
        <v>1385</v>
      </c>
      <c r="C1724" s="98" t="s">
        <v>875</v>
      </c>
      <c r="D1724" s="98" t="s">
        <v>1386</v>
      </c>
      <c r="E1724" s="82">
        <v>2</v>
      </c>
      <c r="F1724" s="99">
        <v>215000.5</v>
      </c>
      <c r="G1724" s="99">
        <f t="shared" si="30"/>
        <v>430001</v>
      </c>
      <c r="H1724" s="99">
        <f>G1724</f>
        <v>430001</v>
      </c>
      <c r="I1724" s="166" t="s">
        <v>309</v>
      </c>
      <c r="J1724" s="82"/>
      <c r="K1724" s="99"/>
    </row>
    <row r="1725" spans="1:11" s="87" customFormat="1" ht="15" x14ac:dyDescent="0.3">
      <c r="A1725" s="96"/>
      <c r="B1725" s="97"/>
      <c r="C1725" s="98"/>
      <c r="D1725" s="98"/>
      <c r="E1725" s="82"/>
      <c r="F1725" s="99"/>
      <c r="G1725" s="99">
        <f t="shared" si="30"/>
        <v>0</v>
      </c>
      <c r="H1725" s="99"/>
      <c r="I1725" s="166"/>
      <c r="J1725" s="82"/>
      <c r="K1725" s="99"/>
    </row>
    <row r="1726" spans="1:11" s="87" customFormat="1" ht="15" x14ac:dyDescent="0.3">
      <c r="A1726" s="96">
        <v>43325</v>
      </c>
      <c r="B1726" s="97" t="s">
        <v>1387</v>
      </c>
      <c r="C1726" s="98" t="s">
        <v>1002</v>
      </c>
      <c r="D1726" s="98" t="s">
        <v>541</v>
      </c>
      <c r="E1726" s="82">
        <v>2</v>
      </c>
      <c r="F1726" s="99">
        <v>148500</v>
      </c>
      <c r="G1726" s="99">
        <f t="shared" si="30"/>
        <v>297000</v>
      </c>
      <c r="H1726" s="99">
        <f>G1726</f>
        <v>297000</v>
      </c>
      <c r="I1726" s="166" t="s">
        <v>314</v>
      </c>
      <c r="J1726" s="82"/>
      <c r="K1726" s="99"/>
    </row>
    <row r="1727" spans="1:11" s="87" customFormat="1" ht="15" x14ac:dyDescent="0.3">
      <c r="A1727" s="96"/>
      <c r="B1727" s="97"/>
      <c r="C1727" s="98"/>
      <c r="D1727" s="98"/>
      <c r="E1727" s="82"/>
      <c r="F1727" s="99"/>
      <c r="G1727" s="99">
        <f t="shared" si="30"/>
        <v>0</v>
      </c>
      <c r="H1727" s="99"/>
      <c r="I1727" s="166"/>
      <c r="J1727" s="82"/>
      <c r="K1727" s="99"/>
    </row>
    <row r="1728" spans="1:11" s="87" customFormat="1" ht="15" x14ac:dyDescent="0.3">
      <c r="A1728" s="96">
        <v>43325</v>
      </c>
      <c r="B1728" s="97" t="s">
        <v>1388</v>
      </c>
      <c r="C1728" s="98" t="s">
        <v>359</v>
      </c>
      <c r="D1728" s="98" t="s">
        <v>1389</v>
      </c>
      <c r="E1728" s="82">
        <v>1</v>
      </c>
      <c r="F1728" s="99">
        <v>538000.1</v>
      </c>
      <c r="G1728" s="99">
        <f t="shared" si="30"/>
        <v>538000.1</v>
      </c>
      <c r="H1728" s="99">
        <f>G1728</f>
        <v>538000.1</v>
      </c>
      <c r="I1728" s="166" t="s">
        <v>309</v>
      </c>
      <c r="J1728" s="82"/>
      <c r="K1728" s="99"/>
    </row>
    <row r="1729" spans="1:11" s="87" customFormat="1" ht="15" x14ac:dyDescent="0.3">
      <c r="A1729" s="96"/>
      <c r="B1729" s="97"/>
      <c r="C1729" s="98"/>
      <c r="D1729" s="98"/>
      <c r="E1729" s="82"/>
      <c r="F1729" s="99"/>
      <c r="G1729" s="99">
        <f t="shared" si="30"/>
        <v>0</v>
      </c>
      <c r="H1729" s="99"/>
      <c r="I1729" s="166"/>
      <c r="J1729" s="82"/>
      <c r="K1729" s="99"/>
    </row>
    <row r="1730" spans="1:11" s="87" customFormat="1" ht="15" x14ac:dyDescent="0.3">
      <c r="A1730" s="96">
        <v>43325</v>
      </c>
      <c r="B1730" s="97" t="s">
        <v>1391</v>
      </c>
      <c r="C1730" s="98" t="s">
        <v>1390</v>
      </c>
      <c r="D1730" s="98" t="s">
        <v>31</v>
      </c>
      <c r="E1730" s="82">
        <v>1</v>
      </c>
      <c r="F1730" s="99">
        <v>522021.5</v>
      </c>
      <c r="G1730" s="99">
        <f t="shared" si="30"/>
        <v>522021.5</v>
      </c>
      <c r="H1730" s="99">
        <f>G1730</f>
        <v>522021.5</v>
      </c>
      <c r="I1730" s="166" t="s">
        <v>312</v>
      </c>
      <c r="J1730" s="82"/>
      <c r="K1730" s="99"/>
    </row>
    <row r="1731" spans="1:11" s="87" customFormat="1" ht="15" x14ac:dyDescent="0.3">
      <c r="A1731" s="96"/>
      <c r="B1731" s="97"/>
      <c r="C1731" s="98"/>
      <c r="D1731" s="98"/>
      <c r="E1731" s="82"/>
      <c r="F1731" s="99"/>
      <c r="G1731" s="99">
        <f t="shared" si="30"/>
        <v>0</v>
      </c>
      <c r="H1731" s="99"/>
      <c r="I1731" s="166"/>
      <c r="J1731" s="82"/>
      <c r="K1731" s="99"/>
    </row>
    <row r="1732" spans="1:11" s="87" customFormat="1" ht="15" x14ac:dyDescent="0.3">
      <c r="A1732" s="96">
        <v>43325</v>
      </c>
      <c r="B1732" s="97" t="s">
        <v>1392</v>
      </c>
      <c r="C1732" s="98" t="s">
        <v>797</v>
      </c>
      <c r="D1732" s="98" t="s">
        <v>223</v>
      </c>
      <c r="E1732" s="82">
        <v>1</v>
      </c>
      <c r="F1732" s="99">
        <v>671000</v>
      </c>
      <c r="G1732" s="99">
        <f t="shared" si="30"/>
        <v>671000</v>
      </c>
      <c r="H1732" s="99">
        <f>G1732</f>
        <v>671000</v>
      </c>
      <c r="I1732" s="166" t="s">
        <v>312</v>
      </c>
      <c r="J1732" s="82"/>
      <c r="K1732" s="99"/>
    </row>
    <row r="1733" spans="1:11" s="87" customFormat="1" ht="15" x14ac:dyDescent="0.3">
      <c r="A1733" s="96"/>
      <c r="B1733" s="97"/>
      <c r="C1733" s="98"/>
      <c r="D1733" s="98"/>
      <c r="E1733" s="82"/>
      <c r="F1733" s="99"/>
      <c r="G1733" s="99">
        <f t="shared" si="30"/>
        <v>0</v>
      </c>
      <c r="H1733" s="99"/>
      <c r="I1733" s="166"/>
      <c r="J1733" s="82"/>
      <c r="K1733" s="99"/>
    </row>
    <row r="1734" spans="1:11" s="87" customFormat="1" ht="15" x14ac:dyDescent="0.3">
      <c r="A1734" s="96">
        <v>43325</v>
      </c>
      <c r="B1734" s="97" t="s">
        <v>1393</v>
      </c>
      <c r="C1734" s="98" t="s">
        <v>53</v>
      </c>
      <c r="D1734" s="98" t="s">
        <v>104</v>
      </c>
      <c r="E1734" s="82">
        <v>4</v>
      </c>
      <c r="F1734" s="99">
        <v>538000.1</v>
      </c>
      <c r="G1734" s="99">
        <f t="shared" si="30"/>
        <v>2152000.4</v>
      </c>
      <c r="H1734" s="99">
        <f>G1734</f>
        <v>2152000.4</v>
      </c>
      <c r="I1734" s="166" t="s">
        <v>310</v>
      </c>
      <c r="J1734" s="82"/>
      <c r="K1734" s="99"/>
    </row>
    <row r="1735" spans="1:11" s="87" customFormat="1" ht="15" x14ac:dyDescent="0.3">
      <c r="A1735" s="96"/>
      <c r="B1735" s="97"/>
      <c r="C1735" s="98"/>
      <c r="D1735" s="98"/>
      <c r="E1735" s="82"/>
      <c r="F1735" s="99"/>
      <c r="G1735" s="99">
        <f t="shared" si="30"/>
        <v>0</v>
      </c>
      <c r="H1735" s="99"/>
      <c r="I1735" s="166"/>
      <c r="J1735" s="82"/>
      <c r="K1735" s="99"/>
    </row>
    <row r="1736" spans="1:11" s="87" customFormat="1" ht="15" x14ac:dyDescent="0.3">
      <c r="A1736" s="96">
        <v>43325</v>
      </c>
      <c r="B1736" s="97" t="s">
        <v>1394</v>
      </c>
      <c r="C1736" s="98" t="s">
        <v>220</v>
      </c>
      <c r="D1736" s="98" t="s">
        <v>1156</v>
      </c>
      <c r="E1736" s="82">
        <v>3</v>
      </c>
      <c r="F1736" s="99">
        <v>279999.5</v>
      </c>
      <c r="G1736" s="99">
        <f t="shared" si="30"/>
        <v>839998.5</v>
      </c>
      <c r="H1736" s="99">
        <f>G1736</f>
        <v>839998.5</v>
      </c>
      <c r="I1736" s="166" t="s">
        <v>310</v>
      </c>
      <c r="J1736" s="82"/>
      <c r="K1736" s="99"/>
    </row>
    <row r="1737" spans="1:11" s="87" customFormat="1" ht="15" x14ac:dyDescent="0.3">
      <c r="A1737" s="96"/>
      <c r="B1737" s="97"/>
      <c r="C1737" s="98"/>
      <c r="D1737" s="98"/>
      <c r="E1737" s="82"/>
      <c r="F1737" s="99"/>
      <c r="G1737" s="99">
        <f t="shared" si="30"/>
        <v>0</v>
      </c>
      <c r="H1737" s="99"/>
      <c r="I1737" s="166"/>
      <c r="J1737" s="82"/>
      <c r="K1737" s="99"/>
    </row>
    <row r="1738" spans="1:11" s="87" customFormat="1" ht="15" x14ac:dyDescent="0.3">
      <c r="A1738" s="96">
        <v>43325</v>
      </c>
      <c r="B1738" s="97" t="s">
        <v>1395</v>
      </c>
      <c r="C1738" s="98" t="s">
        <v>1396</v>
      </c>
      <c r="D1738" s="98" t="s">
        <v>28</v>
      </c>
      <c r="E1738" s="82">
        <v>3</v>
      </c>
      <c r="F1738" s="99">
        <v>542450.09499999997</v>
      </c>
      <c r="G1738" s="99">
        <f t="shared" si="30"/>
        <v>1627350.2849999999</v>
      </c>
      <c r="H1738" s="99"/>
      <c r="I1738" s="175" t="s">
        <v>314</v>
      </c>
      <c r="J1738" s="82"/>
      <c r="K1738" s="99"/>
    </row>
    <row r="1739" spans="1:11" s="87" customFormat="1" ht="15" x14ac:dyDescent="0.3">
      <c r="A1739" s="96"/>
      <c r="B1739" s="97"/>
      <c r="C1739" s="98"/>
      <c r="D1739" s="98" t="s">
        <v>223</v>
      </c>
      <c r="E1739" s="82">
        <v>1</v>
      </c>
      <c r="F1739" s="99">
        <v>637450</v>
      </c>
      <c r="G1739" s="99">
        <f t="shared" si="30"/>
        <v>637450</v>
      </c>
      <c r="H1739" s="99">
        <f>SUM(G1738:G1739)</f>
        <v>2264800.2850000001</v>
      </c>
      <c r="I1739" s="175"/>
      <c r="J1739" s="82"/>
      <c r="K1739" s="99"/>
    </row>
    <row r="1740" spans="1:11" s="87" customFormat="1" ht="15" x14ac:dyDescent="0.3">
      <c r="A1740" s="96"/>
      <c r="B1740" s="97"/>
      <c r="C1740" s="98"/>
      <c r="D1740" s="98"/>
      <c r="E1740" s="82"/>
      <c r="F1740" s="99"/>
      <c r="G1740" s="99">
        <f t="shared" si="30"/>
        <v>0</v>
      </c>
      <c r="H1740" s="99"/>
      <c r="I1740" s="166"/>
      <c r="J1740" s="82"/>
      <c r="K1740" s="99"/>
    </row>
    <row r="1741" spans="1:11" s="87" customFormat="1" ht="15" x14ac:dyDescent="0.3">
      <c r="A1741" s="96">
        <v>43325</v>
      </c>
      <c r="B1741" s="97" t="s">
        <v>1397</v>
      </c>
      <c r="C1741" s="98" t="s">
        <v>113</v>
      </c>
      <c r="D1741" s="98" t="s">
        <v>1094</v>
      </c>
      <c r="E1741" s="82">
        <v>1</v>
      </c>
      <c r="F1741" s="99">
        <v>199999.8</v>
      </c>
      <c r="G1741" s="99">
        <f t="shared" si="30"/>
        <v>199999.8</v>
      </c>
      <c r="H1741" s="99">
        <f>G1741</f>
        <v>199999.8</v>
      </c>
      <c r="I1741" s="166" t="s">
        <v>1213</v>
      </c>
      <c r="J1741" s="82"/>
      <c r="K1741" s="99"/>
    </row>
    <row r="1742" spans="1:11" s="87" customFormat="1" ht="15" x14ac:dyDescent="0.3">
      <c r="A1742" s="96"/>
      <c r="B1742" s="97"/>
      <c r="C1742" s="98"/>
      <c r="D1742" s="98"/>
      <c r="E1742" s="82"/>
      <c r="F1742" s="99"/>
      <c r="G1742" s="99">
        <f t="shared" si="30"/>
        <v>0</v>
      </c>
      <c r="H1742" s="99"/>
      <c r="I1742" s="166"/>
      <c r="J1742" s="82"/>
      <c r="K1742" s="99"/>
    </row>
    <row r="1743" spans="1:11" s="87" customFormat="1" ht="15" x14ac:dyDescent="0.3">
      <c r="A1743" s="96">
        <v>43326</v>
      </c>
      <c r="B1743" s="97" t="s">
        <v>1399</v>
      </c>
      <c r="C1743" s="98" t="s">
        <v>1400</v>
      </c>
      <c r="D1743" s="98" t="s">
        <v>887</v>
      </c>
      <c r="E1743" s="82">
        <v>6</v>
      </c>
      <c r="F1743" s="99">
        <v>215000.5</v>
      </c>
      <c r="G1743" s="99">
        <f t="shared" si="30"/>
        <v>1290003</v>
      </c>
      <c r="H1743" s="99">
        <f>G1743</f>
        <v>1290003</v>
      </c>
      <c r="I1743" s="166" t="s">
        <v>309</v>
      </c>
      <c r="J1743" s="82"/>
      <c r="K1743" s="99"/>
    </row>
    <row r="1744" spans="1:11" s="87" customFormat="1" ht="15" x14ac:dyDescent="0.3">
      <c r="A1744" s="96"/>
      <c r="B1744" s="97"/>
      <c r="C1744" s="98"/>
      <c r="D1744" s="98"/>
      <c r="E1744" s="82"/>
      <c r="F1744" s="99"/>
      <c r="G1744" s="99">
        <f t="shared" si="30"/>
        <v>0</v>
      </c>
      <c r="H1744" s="99"/>
      <c r="I1744" s="166"/>
      <c r="J1744" s="82"/>
      <c r="K1744" s="99"/>
    </row>
    <row r="1745" spans="1:11" s="87" customFormat="1" ht="15" x14ac:dyDescent="0.3">
      <c r="A1745" s="96">
        <v>43326</v>
      </c>
      <c r="B1745" s="97" t="s">
        <v>1401</v>
      </c>
      <c r="C1745" s="98" t="s">
        <v>440</v>
      </c>
      <c r="D1745" s="98" t="s">
        <v>1247</v>
      </c>
      <c r="E1745" s="82">
        <v>2</v>
      </c>
      <c r="F1745" s="99">
        <v>148500</v>
      </c>
      <c r="G1745" s="99">
        <f t="shared" si="30"/>
        <v>297000</v>
      </c>
      <c r="H1745" s="99">
        <f>G1745</f>
        <v>297000</v>
      </c>
      <c r="I1745" s="166" t="s">
        <v>674</v>
      </c>
      <c r="J1745" s="82"/>
      <c r="K1745" s="99"/>
    </row>
    <row r="1746" spans="1:11" s="87" customFormat="1" ht="15" x14ac:dyDescent="0.3">
      <c r="A1746" s="96"/>
      <c r="B1746" s="97"/>
      <c r="C1746" s="98"/>
      <c r="D1746" s="98"/>
      <c r="E1746" s="82"/>
      <c r="F1746" s="99"/>
      <c r="G1746" s="99">
        <f t="shared" si="30"/>
        <v>0</v>
      </c>
      <c r="H1746" s="99"/>
      <c r="I1746" s="166"/>
      <c r="J1746" s="82"/>
      <c r="K1746" s="99"/>
    </row>
    <row r="1747" spans="1:11" s="87" customFormat="1" ht="15" x14ac:dyDescent="0.3">
      <c r="A1747" s="96">
        <v>43326</v>
      </c>
      <c r="B1747" s="97" t="s">
        <v>1402</v>
      </c>
      <c r="C1747" s="98" t="s">
        <v>1403</v>
      </c>
      <c r="D1747" s="98" t="s">
        <v>223</v>
      </c>
      <c r="E1747" s="82">
        <v>4</v>
      </c>
      <c r="F1747" s="99">
        <v>637450</v>
      </c>
      <c r="G1747" s="99">
        <f t="shared" si="30"/>
        <v>2549800</v>
      </c>
      <c r="H1747" s="99">
        <f>G1747</f>
        <v>2549800</v>
      </c>
      <c r="I1747" s="166" t="s">
        <v>1216</v>
      </c>
      <c r="J1747" s="82"/>
      <c r="K1747" s="99"/>
    </row>
    <row r="1748" spans="1:11" s="87" customFormat="1" ht="15" x14ac:dyDescent="0.3">
      <c r="A1748" s="96"/>
      <c r="B1748" s="97"/>
      <c r="C1748" s="98"/>
      <c r="D1748" s="98"/>
      <c r="E1748" s="82"/>
      <c r="F1748" s="99"/>
      <c r="G1748" s="99">
        <f t="shared" si="30"/>
        <v>0</v>
      </c>
      <c r="H1748" s="99"/>
      <c r="I1748" s="166"/>
      <c r="J1748" s="82"/>
      <c r="K1748" s="99"/>
    </row>
    <row r="1749" spans="1:11" s="87" customFormat="1" ht="15" x14ac:dyDescent="0.3">
      <c r="A1749" s="96">
        <v>43326</v>
      </c>
      <c r="B1749" s="97" t="s">
        <v>1404</v>
      </c>
      <c r="C1749" s="98" t="s">
        <v>442</v>
      </c>
      <c r="D1749" s="98" t="s">
        <v>887</v>
      </c>
      <c r="E1749" s="82">
        <v>2</v>
      </c>
      <c r="F1749" s="99">
        <v>215000.5</v>
      </c>
      <c r="G1749" s="99">
        <f t="shared" si="30"/>
        <v>430001</v>
      </c>
      <c r="H1749" s="99">
        <f>G1749</f>
        <v>430001</v>
      </c>
      <c r="I1749" s="166" t="s">
        <v>312</v>
      </c>
      <c r="J1749" s="82"/>
      <c r="K1749" s="99"/>
    </row>
    <row r="1750" spans="1:11" s="87" customFormat="1" ht="15" x14ac:dyDescent="0.3">
      <c r="A1750" s="96"/>
      <c r="B1750" s="97"/>
      <c r="C1750" s="98"/>
      <c r="D1750" s="98"/>
      <c r="E1750" s="82"/>
      <c r="F1750" s="99"/>
      <c r="G1750" s="99">
        <f t="shared" si="30"/>
        <v>0</v>
      </c>
      <c r="H1750" s="99"/>
      <c r="I1750" s="166"/>
      <c r="J1750" s="82"/>
      <c r="K1750" s="99"/>
    </row>
    <row r="1751" spans="1:11" s="87" customFormat="1" ht="15" x14ac:dyDescent="0.3">
      <c r="A1751" s="96">
        <v>43326</v>
      </c>
      <c r="B1751" s="97" t="s">
        <v>1405</v>
      </c>
      <c r="C1751" s="98" t="s">
        <v>38</v>
      </c>
      <c r="D1751" s="98" t="s">
        <v>1094</v>
      </c>
      <c r="E1751" s="82">
        <v>48</v>
      </c>
      <c r="F1751" s="99">
        <v>199999.8</v>
      </c>
      <c r="G1751" s="99">
        <f t="shared" si="30"/>
        <v>9599990.3999999985</v>
      </c>
      <c r="H1751" s="99"/>
      <c r="I1751" s="175" t="s">
        <v>310</v>
      </c>
      <c r="J1751" s="82"/>
      <c r="K1751" s="99"/>
    </row>
    <row r="1752" spans="1:11" s="87" customFormat="1" ht="15" x14ac:dyDescent="0.3">
      <c r="A1752" s="96"/>
      <c r="B1752" s="97"/>
      <c r="C1752" s="98"/>
      <c r="D1752" s="98" t="s">
        <v>887</v>
      </c>
      <c r="E1752" s="82">
        <v>6</v>
      </c>
      <c r="F1752" s="99">
        <v>215000.5</v>
      </c>
      <c r="G1752" s="99">
        <f t="shared" si="30"/>
        <v>1290003</v>
      </c>
      <c r="H1752" s="99"/>
      <c r="I1752" s="175"/>
      <c r="J1752" s="82"/>
      <c r="K1752" s="99"/>
    </row>
    <row r="1753" spans="1:11" s="87" customFormat="1" ht="15" x14ac:dyDescent="0.3">
      <c r="A1753" s="96"/>
      <c r="B1753" s="97"/>
      <c r="C1753" s="98"/>
      <c r="D1753" s="98" t="s">
        <v>213</v>
      </c>
      <c r="E1753" s="82">
        <v>1</v>
      </c>
      <c r="F1753" s="99">
        <v>700000.4</v>
      </c>
      <c r="G1753" s="99">
        <f t="shared" si="30"/>
        <v>700000.4</v>
      </c>
      <c r="H1753" s="99">
        <f>SUM(G1751:G1753)</f>
        <v>11589993.799999999</v>
      </c>
      <c r="I1753" s="175"/>
      <c r="J1753" s="82"/>
      <c r="K1753" s="99"/>
    </row>
    <row r="1754" spans="1:11" s="87" customFormat="1" ht="15" x14ac:dyDescent="0.3">
      <c r="A1754" s="96"/>
      <c r="B1754" s="97"/>
      <c r="C1754" s="98"/>
      <c r="D1754" s="98"/>
      <c r="E1754" s="82"/>
      <c r="F1754" s="99"/>
      <c r="G1754" s="99">
        <f t="shared" si="30"/>
        <v>0</v>
      </c>
      <c r="H1754" s="99"/>
      <c r="I1754" s="166"/>
      <c r="J1754" s="82"/>
      <c r="K1754" s="99"/>
    </row>
    <row r="1755" spans="1:11" s="87" customFormat="1" ht="15" x14ac:dyDescent="0.3">
      <c r="A1755" s="96">
        <v>43326</v>
      </c>
      <c r="B1755" s="97" t="s">
        <v>1406</v>
      </c>
      <c r="C1755" s="98" t="s">
        <v>1134</v>
      </c>
      <c r="D1755" s="98" t="s">
        <v>104</v>
      </c>
      <c r="E1755" s="82">
        <v>3</v>
      </c>
      <c r="F1755" s="99">
        <v>511100.09499999997</v>
      </c>
      <c r="G1755" s="99">
        <f t="shared" si="30"/>
        <v>1533300.2849999999</v>
      </c>
      <c r="H1755" s="99">
        <f>G1755</f>
        <v>1533300.2849999999</v>
      </c>
      <c r="I1755" s="166" t="s">
        <v>309</v>
      </c>
      <c r="J1755" s="82"/>
      <c r="K1755" s="99"/>
    </row>
    <row r="1756" spans="1:11" s="87" customFormat="1" ht="15" x14ac:dyDescent="0.3">
      <c r="A1756" s="96"/>
      <c r="B1756" s="97"/>
      <c r="C1756" s="98"/>
      <c r="D1756" s="98"/>
      <c r="E1756" s="82"/>
      <c r="F1756" s="99"/>
      <c r="G1756" s="99">
        <f t="shared" si="30"/>
        <v>0</v>
      </c>
      <c r="H1756" s="99"/>
      <c r="I1756" s="166"/>
      <c r="J1756" s="82"/>
      <c r="K1756" s="99"/>
    </row>
    <row r="1757" spans="1:11" s="87" customFormat="1" ht="15" x14ac:dyDescent="0.3">
      <c r="A1757" s="96">
        <v>43326</v>
      </c>
      <c r="B1757" s="97" t="s">
        <v>1407</v>
      </c>
      <c r="C1757" s="98" t="s">
        <v>559</v>
      </c>
      <c r="D1757" s="98" t="s">
        <v>652</v>
      </c>
      <c r="E1757" s="82">
        <v>1</v>
      </c>
      <c r="F1757" s="99">
        <v>517000</v>
      </c>
      <c r="G1757" s="99">
        <f t="shared" si="30"/>
        <v>517000</v>
      </c>
      <c r="H1757" s="99">
        <f>G1757</f>
        <v>517000</v>
      </c>
      <c r="I1757" s="166" t="s">
        <v>309</v>
      </c>
      <c r="J1757" s="82"/>
      <c r="K1757" s="99"/>
    </row>
    <row r="1758" spans="1:11" s="87" customFormat="1" ht="15" x14ac:dyDescent="0.3">
      <c r="A1758" s="96"/>
      <c r="B1758" s="97"/>
      <c r="C1758" s="98"/>
      <c r="D1758" s="98"/>
      <c r="E1758" s="82"/>
      <c r="F1758" s="99"/>
      <c r="G1758" s="99">
        <f t="shared" si="30"/>
        <v>0</v>
      </c>
      <c r="H1758" s="99"/>
      <c r="I1758" s="166"/>
      <c r="J1758" s="82"/>
      <c r="K1758" s="99"/>
    </row>
    <row r="1759" spans="1:11" s="87" customFormat="1" ht="15" x14ac:dyDescent="0.3">
      <c r="A1759" s="96">
        <v>43326</v>
      </c>
      <c r="B1759" s="97" t="s">
        <v>1408</v>
      </c>
      <c r="C1759" s="98" t="s">
        <v>1262</v>
      </c>
      <c r="D1759" s="98" t="s">
        <v>887</v>
      </c>
      <c r="E1759" s="82">
        <v>1</v>
      </c>
      <c r="F1759" s="99">
        <v>215000.5</v>
      </c>
      <c r="G1759" s="99">
        <f t="shared" si="30"/>
        <v>215000.5</v>
      </c>
      <c r="H1759" s="99">
        <f>G1759</f>
        <v>215000.5</v>
      </c>
      <c r="I1759" s="166" t="s">
        <v>309</v>
      </c>
      <c r="J1759" s="82"/>
      <c r="K1759" s="99"/>
    </row>
    <row r="1760" spans="1:11" s="87" customFormat="1" ht="15" x14ac:dyDescent="0.3">
      <c r="A1760" s="96"/>
      <c r="B1760" s="97"/>
      <c r="C1760" s="98"/>
      <c r="D1760" s="98"/>
      <c r="E1760" s="82"/>
      <c r="F1760" s="99"/>
      <c r="G1760" s="99">
        <f t="shared" si="30"/>
        <v>0</v>
      </c>
      <c r="H1760" s="99"/>
      <c r="I1760" s="166"/>
      <c r="J1760" s="82"/>
      <c r="K1760" s="99"/>
    </row>
    <row r="1761" spans="1:11" s="87" customFormat="1" ht="15" x14ac:dyDescent="0.3">
      <c r="A1761" s="96"/>
      <c r="B1761" s="97"/>
      <c r="C1761" s="98"/>
      <c r="D1761" s="98"/>
      <c r="E1761" s="82"/>
      <c r="F1761" s="99"/>
      <c r="G1761" s="99">
        <f t="shared" si="30"/>
        <v>0</v>
      </c>
      <c r="H1761" s="99"/>
      <c r="I1761" s="166"/>
      <c r="J1761" s="82"/>
      <c r="K1761" s="99"/>
    </row>
    <row r="1762" spans="1:11" s="87" customFormat="1" ht="15" x14ac:dyDescent="0.3">
      <c r="A1762" s="96">
        <v>43326</v>
      </c>
      <c r="B1762" s="97" t="s">
        <v>1409</v>
      </c>
      <c r="C1762" s="98" t="s">
        <v>1410</v>
      </c>
      <c r="D1762" s="98" t="s">
        <v>652</v>
      </c>
      <c r="E1762" s="82">
        <v>1</v>
      </c>
      <c r="F1762" s="99">
        <v>517000</v>
      </c>
      <c r="G1762" s="99">
        <f t="shared" si="30"/>
        <v>517000</v>
      </c>
      <c r="H1762" s="99">
        <f>G1762</f>
        <v>517000</v>
      </c>
      <c r="I1762" s="166" t="s">
        <v>1213</v>
      </c>
      <c r="J1762" s="82"/>
      <c r="K1762" s="99"/>
    </row>
    <row r="1763" spans="1:11" s="87" customFormat="1" ht="15" x14ac:dyDescent="0.3">
      <c r="A1763" s="96"/>
      <c r="B1763" s="97"/>
      <c r="C1763" s="98"/>
      <c r="D1763" s="98"/>
      <c r="E1763" s="82"/>
      <c r="F1763" s="99"/>
      <c r="G1763" s="99">
        <f t="shared" si="30"/>
        <v>0</v>
      </c>
      <c r="H1763" s="99"/>
      <c r="I1763" s="166"/>
      <c r="J1763" s="82"/>
      <c r="K1763" s="99"/>
    </row>
    <row r="1764" spans="1:11" s="87" customFormat="1" ht="15" x14ac:dyDescent="0.3">
      <c r="A1764" s="96">
        <v>43327</v>
      </c>
      <c r="B1764" s="97" t="s">
        <v>1411</v>
      </c>
      <c r="C1764" s="98" t="s">
        <v>1412</v>
      </c>
      <c r="D1764" s="98" t="s">
        <v>1413</v>
      </c>
      <c r="E1764" s="82">
        <v>10</v>
      </c>
      <c r="F1764" s="99">
        <v>215000.5</v>
      </c>
      <c r="G1764" s="99">
        <f t="shared" si="30"/>
        <v>2150005</v>
      </c>
      <c r="H1764" s="99">
        <f>G1764</f>
        <v>2150005</v>
      </c>
      <c r="I1764" s="166" t="s">
        <v>309</v>
      </c>
      <c r="J1764" s="82"/>
      <c r="K1764" s="99"/>
    </row>
    <row r="1765" spans="1:11" s="87" customFormat="1" ht="15" x14ac:dyDescent="0.3">
      <c r="A1765" s="96"/>
      <c r="B1765" s="97"/>
      <c r="C1765" s="98"/>
      <c r="D1765" s="98"/>
      <c r="E1765" s="82"/>
      <c r="F1765" s="99"/>
      <c r="G1765" s="99">
        <f t="shared" si="30"/>
        <v>0</v>
      </c>
      <c r="H1765" s="99"/>
      <c r="I1765" s="166"/>
      <c r="J1765" s="82"/>
      <c r="K1765" s="99"/>
    </row>
    <row r="1766" spans="1:11" s="110" customFormat="1" ht="15" x14ac:dyDescent="0.3">
      <c r="A1766" s="105">
        <v>43365</v>
      </c>
      <c r="B1766" s="106" t="s">
        <v>1414</v>
      </c>
      <c r="C1766" s="107" t="s">
        <v>1415</v>
      </c>
      <c r="D1766" s="107" t="s">
        <v>1094</v>
      </c>
      <c r="E1766" s="108">
        <v>15</v>
      </c>
      <c r="F1766" s="109">
        <v>199999.8</v>
      </c>
      <c r="G1766" s="109">
        <f t="shared" si="30"/>
        <v>2999997</v>
      </c>
      <c r="H1766" s="109"/>
      <c r="I1766" s="176" t="s">
        <v>309</v>
      </c>
      <c r="J1766" s="108"/>
      <c r="K1766" s="109"/>
    </row>
    <row r="1767" spans="1:11" s="110" customFormat="1" ht="15" x14ac:dyDescent="0.3">
      <c r="A1767" s="105"/>
      <c r="B1767" s="106"/>
      <c r="C1767" s="107"/>
      <c r="D1767" s="107" t="s">
        <v>109</v>
      </c>
      <c r="E1767" s="108">
        <v>10</v>
      </c>
      <c r="F1767" s="109">
        <v>215000.5</v>
      </c>
      <c r="G1767" s="109">
        <f t="shared" si="30"/>
        <v>2150005</v>
      </c>
      <c r="H1767" s="109">
        <f>SUM(G1766:G1767)</f>
        <v>5150002</v>
      </c>
      <c r="I1767" s="176"/>
      <c r="J1767" s="108"/>
      <c r="K1767" s="109"/>
    </row>
    <row r="1768" spans="1:11" s="87" customFormat="1" ht="15" x14ac:dyDescent="0.3">
      <c r="A1768" s="96"/>
      <c r="B1768" s="97"/>
      <c r="C1768" s="98"/>
      <c r="D1768" s="98"/>
      <c r="E1768" s="82"/>
      <c r="F1768" s="99"/>
      <c r="G1768" s="99">
        <f t="shared" si="30"/>
        <v>0</v>
      </c>
      <c r="H1768" s="99"/>
      <c r="I1768" s="166"/>
      <c r="J1768" s="82"/>
      <c r="K1768" s="99"/>
    </row>
    <row r="1769" spans="1:11" s="87" customFormat="1" ht="15" x14ac:dyDescent="0.3">
      <c r="A1769" s="96">
        <v>43327</v>
      </c>
      <c r="B1769" s="97" t="s">
        <v>1416</v>
      </c>
      <c r="C1769" s="98" t="s">
        <v>53</v>
      </c>
      <c r="D1769" s="98" t="s">
        <v>652</v>
      </c>
      <c r="E1769" s="82">
        <v>2</v>
      </c>
      <c r="F1769" s="99">
        <v>517000</v>
      </c>
      <c r="G1769" s="99">
        <f t="shared" si="30"/>
        <v>1034000</v>
      </c>
      <c r="H1769" s="99">
        <f>G1769</f>
        <v>1034000</v>
      </c>
      <c r="I1769" s="166" t="s">
        <v>310</v>
      </c>
      <c r="J1769" s="82"/>
      <c r="K1769" s="99"/>
    </row>
    <row r="1770" spans="1:11" s="87" customFormat="1" ht="15" x14ac:dyDescent="0.3">
      <c r="A1770" s="96"/>
      <c r="B1770" s="97"/>
      <c r="C1770" s="98"/>
      <c r="D1770" s="98"/>
      <c r="E1770" s="82"/>
      <c r="F1770" s="99"/>
      <c r="G1770" s="99">
        <f t="shared" si="30"/>
        <v>0</v>
      </c>
      <c r="H1770" s="99"/>
      <c r="I1770" s="166"/>
      <c r="J1770" s="82"/>
      <c r="K1770" s="99"/>
    </row>
    <row r="1771" spans="1:11" s="87" customFormat="1" ht="15" x14ac:dyDescent="0.3">
      <c r="A1771" s="96">
        <v>43327</v>
      </c>
      <c r="B1771" s="97" t="s">
        <v>1417</v>
      </c>
      <c r="C1771" s="98" t="s">
        <v>659</v>
      </c>
      <c r="D1771" s="98" t="s">
        <v>104</v>
      </c>
      <c r="E1771" s="82">
        <v>1</v>
      </c>
      <c r="F1771" s="99">
        <v>511100.09499999997</v>
      </c>
      <c r="G1771" s="99">
        <f t="shared" si="30"/>
        <v>511100.09499999997</v>
      </c>
      <c r="H1771" s="99"/>
      <c r="I1771" s="175" t="s">
        <v>312</v>
      </c>
      <c r="J1771" s="82"/>
      <c r="K1771" s="99"/>
    </row>
    <row r="1772" spans="1:11" s="87" customFormat="1" ht="15" x14ac:dyDescent="0.3">
      <c r="A1772" s="96"/>
      <c r="B1772" s="97"/>
      <c r="C1772" s="98"/>
      <c r="D1772" s="98" t="s">
        <v>223</v>
      </c>
      <c r="E1772" s="82">
        <v>3</v>
      </c>
      <c r="F1772" s="99">
        <v>637450</v>
      </c>
      <c r="G1772" s="99">
        <f t="shared" si="30"/>
        <v>1912350</v>
      </c>
      <c r="H1772" s="99">
        <f>SUM(G1771:G1772)</f>
        <v>2423450.0949999997</v>
      </c>
      <c r="I1772" s="175"/>
      <c r="J1772" s="82"/>
      <c r="K1772" s="99"/>
    </row>
    <row r="1773" spans="1:11" s="87" customFormat="1" ht="15" x14ac:dyDescent="0.3">
      <c r="A1773" s="96"/>
      <c r="B1773" s="97"/>
      <c r="C1773" s="98"/>
      <c r="D1773" s="98"/>
      <c r="E1773" s="82"/>
      <c r="F1773" s="99"/>
      <c r="G1773" s="99">
        <f t="shared" si="30"/>
        <v>0</v>
      </c>
      <c r="H1773" s="99"/>
      <c r="I1773" s="166"/>
      <c r="J1773" s="82"/>
      <c r="K1773" s="99"/>
    </row>
    <row r="1774" spans="1:11" s="87" customFormat="1" ht="15" x14ac:dyDescent="0.3">
      <c r="A1774" s="96">
        <v>43327</v>
      </c>
      <c r="B1774" s="97" t="s">
        <v>1502</v>
      </c>
      <c r="C1774" s="98" t="s">
        <v>376</v>
      </c>
      <c r="D1774" s="98" t="s">
        <v>1503</v>
      </c>
      <c r="E1774" s="82">
        <v>12</v>
      </c>
      <c r="F1774" s="99">
        <v>637450</v>
      </c>
      <c r="G1774" s="99">
        <f t="shared" si="30"/>
        <v>7649400</v>
      </c>
      <c r="H1774" s="99"/>
      <c r="I1774" s="175" t="s">
        <v>309</v>
      </c>
      <c r="J1774" s="82"/>
      <c r="K1774" s="99"/>
    </row>
    <row r="1775" spans="1:11" s="87" customFormat="1" ht="15" x14ac:dyDescent="0.3">
      <c r="A1775" s="96"/>
      <c r="B1775" s="97"/>
      <c r="C1775" s="98"/>
      <c r="D1775" s="98" t="s">
        <v>28</v>
      </c>
      <c r="E1775" s="82">
        <v>12</v>
      </c>
      <c r="F1775" s="99">
        <v>542450.09499999997</v>
      </c>
      <c r="G1775" s="99">
        <f t="shared" si="30"/>
        <v>6509401.1399999997</v>
      </c>
      <c r="H1775" s="99">
        <f>SUM(G1774:G1775)</f>
        <v>14158801.140000001</v>
      </c>
      <c r="I1775" s="175"/>
      <c r="J1775" s="82"/>
      <c r="K1775" s="99"/>
    </row>
    <row r="1776" spans="1:11" s="87" customFormat="1" ht="15" x14ac:dyDescent="0.3">
      <c r="A1776" s="96"/>
      <c r="B1776" s="97"/>
      <c r="C1776" s="98"/>
      <c r="D1776" s="98"/>
      <c r="E1776" s="82"/>
      <c r="F1776" s="99"/>
      <c r="G1776" s="99">
        <f t="shared" si="30"/>
        <v>0</v>
      </c>
      <c r="H1776" s="99"/>
      <c r="I1776" s="166"/>
      <c r="J1776" s="82"/>
      <c r="K1776" s="99"/>
    </row>
    <row r="1777" spans="1:11" s="87" customFormat="1" ht="15" x14ac:dyDescent="0.3">
      <c r="A1777" s="96">
        <v>43327</v>
      </c>
      <c r="B1777" s="97" t="s">
        <v>1418</v>
      </c>
      <c r="C1777" s="98" t="s">
        <v>1262</v>
      </c>
      <c r="D1777" s="98" t="s">
        <v>887</v>
      </c>
      <c r="E1777" s="82">
        <v>1</v>
      </c>
      <c r="F1777" s="99">
        <v>215000.5</v>
      </c>
      <c r="G1777" s="99">
        <f t="shared" si="30"/>
        <v>215000.5</v>
      </c>
      <c r="H1777" s="99">
        <f>G1777</f>
        <v>215000.5</v>
      </c>
      <c r="I1777" s="166" t="s">
        <v>309</v>
      </c>
      <c r="J1777" s="82"/>
      <c r="K1777" s="99"/>
    </row>
    <row r="1778" spans="1:11" s="87" customFormat="1" ht="15" x14ac:dyDescent="0.3">
      <c r="A1778" s="96"/>
      <c r="B1778" s="97"/>
      <c r="C1778" s="98"/>
      <c r="D1778" s="98"/>
      <c r="E1778" s="82"/>
      <c r="F1778" s="99"/>
      <c r="G1778" s="99">
        <f t="shared" si="30"/>
        <v>0</v>
      </c>
      <c r="H1778" s="99"/>
      <c r="I1778" s="166"/>
      <c r="J1778" s="82"/>
      <c r="K1778" s="99"/>
    </row>
    <row r="1779" spans="1:11" s="87" customFormat="1" ht="15" x14ac:dyDescent="0.3">
      <c r="A1779" s="96">
        <v>43327</v>
      </c>
      <c r="B1779" s="97" t="s">
        <v>1419</v>
      </c>
      <c r="C1779" s="98" t="s">
        <v>945</v>
      </c>
      <c r="D1779" s="98" t="s">
        <v>1094</v>
      </c>
      <c r="E1779" s="82">
        <v>1</v>
      </c>
      <c r="F1779" s="99">
        <v>199999.8</v>
      </c>
      <c r="G1779" s="99">
        <f t="shared" si="30"/>
        <v>199999.8</v>
      </c>
      <c r="H1779" s="99">
        <f>G1779</f>
        <v>199999.8</v>
      </c>
      <c r="I1779" s="166" t="s">
        <v>309</v>
      </c>
      <c r="J1779" s="82"/>
      <c r="K1779" s="99"/>
    </row>
    <row r="1780" spans="1:11" s="87" customFormat="1" ht="15" x14ac:dyDescent="0.3">
      <c r="A1780" s="96"/>
      <c r="B1780" s="97"/>
      <c r="C1780" s="98"/>
      <c r="D1780" s="98"/>
      <c r="E1780" s="82"/>
      <c r="F1780" s="99"/>
      <c r="G1780" s="99">
        <f t="shared" si="30"/>
        <v>0</v>
      </c>
      <c r="H1780" s="99"/>
      <c r="I1780" s="166"/>
      <c r="J1780" s="82"/>
      <c r="K1780" s="99"/>
    </row>
    <row r="1781" spans="1:11" s="87" customFormat="1" ht="15" x14ac:dyDescent="0.3">
      <c r="A1781" s="96">
        <v>43327</v>
      </c>
      <c r="B1781" s="97" t="s">
        <v>1420</v>
      </c>
      <c r="C1781" s="98" t="s">
        <v>154</v>
      </c>
      <c r="D1781" s="98" t="s">
        <v>1094</v>
      </c>
      <c r="E1781" s="82">
        <v>1</v>
      </c>
      <c r="F1781" s="99">
        <v>199999.8</v>
      </c>
      <c r="G1781" s="99">
        <f t="shared" si="30"/>
        <v>199999.8</v>
      </c>
      <c r="H1781" s="99">
        <f>G1781</f>
        <v>199999.8</v>
      </c>
      <c r="I1781" s="166" t="s">
        <v>309</v>
      </c>
      <c r="J1781" s="82"/>
      <c r="K1781" s="99"/>
    </row>
    <row r="1782" spans="1:11" s="87" customFormat="1" ht="15" x14ac:dyDescent="0.3">
      <c r="A1782" s="96"/>
      <c r="B1782" s="97"/>
      <c r="C1782" s="98"/>
      <c r="D1782" s="98"/>
      <c r="E1782" s="82"/>
      <c r="F1782" s="99"/>
      <c r="G1782" s="99">
        <f t="shared" si="30"/>
        <v>0</v>
      </c>
      <c r="H1782" s="99"/>
      <c r="I1782" s="166"/>
      <c r="J1782" s="82"/>
      <c r="K1782" s="99"/>
    </row>
    <row r="1783" spans="1:11" s="87" customFormat="1" ht="15" x14ac:dyDescent="0.3">
      <c r="A1783" s="96">
        <v>43327</v>
      </c>
      <c r="B1783" s="97" t="s">
        <v>1421</v>
      </c>
      <c r="C1783" s="98" t="s">
        <v>57</v>
      </c>
      <c r="D1783" s="98" t="s">
        <v>31</v>
      </c>
      <c r="E1783" s="82">
        <v>2</v>
      </c>
      <c r="F1783" s="99">
        <v>511100.09499999997</v>
      </c>
      <c r="G1783" s="99">
        <f t="shared" si="30"/>
        <v>1022200.19</v>
      </c>
      <c r="H1783" s="99">
        <f>G1783</f>
        <v>1022200.19</v>
      </c>
      <c r="I1783" s="166" t="s">
        <v>309</v>
      </c>
      <c r="J1783" s="82"/>
      <c r="K1783" s="99"/>
    </row>
    <row r="1784" spans="1:11" s="87" customFormat="1" ht="15" x14ac:dyDescent="0.3">
      <c r="A1784" s="96"/>
      <c r="B1784" s="97"/>
      <c r="C1784" s="98"/>
      <c r="D1784" s="98"/>
      <c r="E1784" s="82"/>
      <c r="F1784" s="99"/>
      <c r="G1784" s="99">
        <f t="shared" si="30"/>
        <v>0</v>
      </c>
      <c r="H1784" s="99"/>
      <c r="I1784" s="166"/>
      <c r="J1784" s="82"/>
      <c r="K1784" s="99"/>
    </row>
    <row r="1785" spans="1:11" s="87" customFormat="1" ht="15" x14ac:dyDescent="0.3">
      <c r="A1785" s="96">
        <v>43328</v>
      </c>
      <c r="B1785" s="97" t="s">
        <v>1422</v>
      </c>
      <c r="C1785" s="98" t="s">
        <v>802</v>
      </c>
      <c r="D1785" s="98" t="s">
        <v>1094</v>
      </c>
      <c r="E1785" s="82">
        <v>1</v>
      </c>
      <c r="F1785" s="99">
        <v>199999.8</v>
      </c>
      <c r="G1785" s="99">
        <f t="shared" si="30"/>
        <v>199999.8</v>
      </c>
      <c r="H1785" s="99">
        <f>G1785</f>
        <v>199999.8</v>
      </c>
      <c r="I1785" s="166" t="s">
        <v>674</v>
      </c>
      <c r="J1785" s="82"/>
      <c r="K1785" s="99"/>
    </row>
    <row r="1786" spans="1:11" s="87" customFormat="1" ht="15" x14ac:dyDescent="0.3">
      <c r="A1786" s="96"/>
      <c r="B1786" s="97"/>
      <c r="C1786" s="98"/>
      <c r="D1786" s="98"/>
      <c r="E1786" s="82"/>
      <c r="F1786" s="99"/>
      <c r="G1786" s="99">
        <f t="shared" si="30"/>
        <v>0</v>
      </c>
      <c r="H1786" s="99"/>
      <c r="I1786" s="166"/>
      <c r="J1786" s="82"/>
      <c r="K1786" s="99"/>
    </row>
    <row r="1787" spans="1:11" s="87" customFormat="1" ht="15" x14ac:dyDescent="0.3">
      <c r="A1787" s="96">
        <v>43328</v>
      </c>
      <c r="B1787" s="97" t="s">
        <v>1423</v>
      </c>
      <c r="C1787" s="98" t="s">
        <v>154</v>
      </c>
      <c r="D1787" s="98" t="s">
        <v>1094</v>
      </c>
      <c r="E1787" s="82">
        <v>12</v>
      </c>
      <c r="F1787" s="99">
        <v>199999.8</v>
      </c>
      <c r="G1787" s="99">
        <f t="shared" si="30"/>
        <v>2399997.5999999996</v>
      </c>
      <c r="H1787" s="99">
        <f>G1787</f>
        <v>2399997.5999999996</v>
      </c>
      <c r="I1787" s="166" t="s">
        <v>309</v>
      </c>
      <c r="J1787" s="82"/>
      <c r="K1787" s="99"/>
    </row>
    <row r="1788" spans="1:11" s="87" customFormat="1" ht="15" x14ac:dyDescent="0.3">
      <c r="A1788" s="96"/>
      <c r="B1788" s="97"/>
      <c r="C1788" s="98"/>
      <c r="D1788" s="98"/>
      <c r="E1788" s="82"/>
      <c r="F1788" s="99"/>
      <c r="G1788" s="99">
        <f t="shared" si="30"/>
        <v>0</v>
      </c>
      <c r="H1788" s="99"/>
      <c r="I1788" s="166"/>
      <c r="J1788" s="82"/>
      <c r="K1788" s="99"/>
    </row>
    <row r="1789" spans="1:11" s="87" customFormat="1" ht="15" x14ac:dyDescent="0.3">
      <c r="A1789" s="96">
        <v>43328</v>
      </c>
      <c r="B1789" s="97" t="s">
        <v>1424</v>
      </c>
      <c r="C1789" s="98" t="s">
        <v>799</v>
      </c>
      <c r="D1789" s="98" t="s">
        <v>544</v>
      </c>
      <c r="E1789" s="82">
        <v>2</v>
      </c>
      <c r="F1789" s="99">
        <v>165000</v>
      </c>
      <c r="G1789" s="99">
        <f t="shared" si="30"/>
        <v>330000</v>
      </c>
      <c r="H1789" s="99">
        <f>G1789</f>
        <v>330000</v>
      </c>
      <c r="I1789" s="166" t="s">
        <v>674</v>
      </c>
      <c r="J1789" s="82"/>
      <c r="K1789" s="99"/>
    </row>
    <row r="1790" spans="1:11" s="87" customFormat="1" ht="15" x14ac:dyDescent="0.3">
      <c r="A1790" s="96"/>
      <c r="B1790" s="97"/>
      <c r="C1790" s="98"/>
      <c r="D1790" s="98"/>
      <c r="E1790" s="82"/>
      <c r="F1790" s="99"/>
      <c r="G1790" s="99">
        <f t="shared" si="30"/>
        <v>0</v>
      </c>
      <c r="H1790" s="99"/>
      <c r="I1790" s="166"/>
      <c r="J1790" s="82"/>
      <c r="K1790" s="99"/>
    </row>
    <row r="1791" spans="1:11" s="87" customFormat="1" ht="15" x14ac:dyDescent="0.3">
      <c r="A1791" s="96">
        <v>43328</v>
      </c>
      <c r="B1791" s="97" t="s">
        <v>1425</v>
      </c>
      <c r="C1791" s="98" t="s">
        <v>1396</v>
      </c>
      <c r="D1791" s="98" t="s">
        <v>223</v>
      </c>
      <c r="E1791" s="82">
        <v>1</v>
      </c>
      <c r="F1791" s="99">
        <v>637450</v>
      </c>
      <c r="G1791" s="99">
        <f t="shared" si="30"/>
        <v>637450</v>
      </c>
      <c r="H1791" s="99"/>
      <c r="I1791" s="175" t="s">
        <v>314</v>
      </c>
      <c r="J1791" s="82"/>
      <c r="K1791" s="99"/>
    </row>
    <row r="1792" spans="1:11" s="87" customFormat="1" ht="15" x14ac:dyDescent="0.3">
      <c r="A1792" s="96"/>
      <c r="B1792" s="97"/>
      <c r="C1792" s="98"/>
      <c r="D1792" s="98" t="s">
        <v>652</v>
      </c>
      <c r="E1792" s="82">
        <v>1</v>
      </c>
      <c r="F1792" s="99">
        <v>517000</v>
      </c>
      <c r="G1792" s="99">
        <f t="shared" si="30"/>
        <v>517000</v>
      </c>
      <c r="H1792" s="99"/>
      <c r="I1792" s="175"/>
      <c r="J1792" s="82"/>
      <c r="K1792" s="99"/>
    </row>
    <row r="1793" spans="1:11" s="87" customFormat="1" ht="15" x14ac:dyDescent="0.3">
      <c r="A1793" s="96"/>
      <c r="B1793" s="97"/>
      <c r="C1793" s="98"/>
      <c r="D1793" s="98" t="s">
        <v>91</v>
      </c>
      <c r="E1793" s="82">
        <v>1</v>
      </c>
      <c r="F1793" s="99">
        <v>858000</v>
      </c>
      <c r="G1793" s="99">
        <f t="shared" si="30"/>
        <v>858000</v>
      </c>
      <c r="H1793" s="99"/>
      <c r="I1793" s="175"/>
      <c r="J1793" s="82"/>
      <c r="K1793" s="99"/>
    </row>
    <row r="1794" spans="1:11" s="87" customFormat="1" ht="15" x14ac:dyDescent="0.3">
      <c r="A1794" s="96"/>
      <c r="B1794" s="97"/>
      <c r="C1794" s="98"/>
      <c r="D1794" s="98" t="s">
        <v>319</v>
      </c>
      <c r="E1794" s="82">
        <v>1</v>
      </c>
      <c r="F1794" s="99">
        <v>570000.47499999998</v>
      </c>
      <c r="G1794" s="99">
        <f t="shared" si="30"/>
        <v>570000.47499999998</v>
      </c>
      <c r="H1794" s="99"/>
      <c r="I1794" s="175"/>
      <c r="J1794" s="82"/>
      <c r="K1794" s="99"/>
    </row>
    <row r="1795" spans="1:11" s="87" customFormat="1" ht="15" x14ac:dyDescent="0.3">
      <c r="A1795" s="96"/>
      <c r="B1795" s="97"/>
      <c r="C1795" s="98"/>
      <c r="D1795" s="98" t="s">
        <v>391</v>
      </c>
      <c r="E1795" s="82">
        <v>2</v>
      </c>
      <c r="F1795" s="99">
        <v>593750.18999999994</v>
      </c>
      <c r="G1795" s="99">
        <f t="shared" si="30"/>
        <v>1187500.3799999999</v>
      </c>
      <c r="H1795" s="99"/>
      <c r="I1795" s="175"/>
      <c r="J1795" s="82"/>
      <c r="K1795" s="99"/>
    </row>
    <row r="1796" spans="1:11" s="87" customFormat="1" ht="15" x14ac:dyDescent="0.3">
      <c r="A1796" s="96"/>
      <c r="B1796" s="97"/>
      <c r="C1796" s="98"/>
      <c r="D1796" s="98" t="s">
        <v>31</v>
      </c>
      <c r="E1796" s="82">
        <v>1</v>
      </c>
      <c r="F1796" s="99">
        <v>511100.09499999997</v>
      </c>
      <c r="G1796" s="99">
        <f t="shared" si="30"/>
        <v>511100.09499999997</v>
      </c>
      <c r="H1796" s="99"/>
      <c r="I1796" s="175"/>
      <c r="J1796" s="82"/>
      <c r="K1796" s="99"/>
    </row>
    <row r="1797" spans="1:11" s="87" customFormat="1" ht="15" x14ac:dyDescent="0.3">
      <c r="A1797" s="96"/>
      <c r="B1797" s="97"/>
      <c r="C1797" s="98"/>
      <c r="D1797" s="98" t="s">
        <v>1094</v>
      </c>
      <c r="E1797" s="82">
        <v>1</v>
      </c>
      <c r="F1797" s="99">
        <v>199999.8</v>
      </c>
      <c r="G1797" s="99">
        <f t="shared" si="30"/>
        <v>199999.8</v>
      </c>
      <c r="H1797" s="99"/>
      <c r="I1797" s="175"/>
      <c r="J1797" s="82"/>
      <c r="K1797" s="99"/>
    </row>
    <row r="1798" spans="1:11" s="87" customFormat="1" ht="15" x14ac:dyDescent="0.3">
      <c r="A1798" s="96"/>
      <c r="B1798" s="97"/>
      <c r="C1798" s="98"/>
      <c r="D1798" s="98" t="s">
        <v>28</v>
      </c>
      <c r="E1798" s="82">
        <v>1</v>
      </c>
      <c r="F1798" s="99">
        <v>542450.09499999997</v>
      </c>
      <c r="G1798" s="99">
        <f t="shared" si="30"/>
        <v>542450.09499999997</v>
      </c>
      <c r="H1798" s="99">
        <f>SUM(G1791:G1798)</f>
        <v>5023500.8449999997</v>
      </c>
      <c r="I1798" s="175"/>
      <c r="J1798" s="82"/>
      <c r="K1798" s="99"/>
    </row>
    <row r="1799" spans="1:11" s="87" customFormat="1" ht="15" x14ac:dyDescent="0.3">
      <c r="A1799" s="96"/>
      <c r="B1799" s="97"/>
      <c r="C1799" s="98"/>
      <c r="D1799" s="98"/>
      <c r="E1799" s="82"/>
      <c r="F1799" s="99"/>
      <c r="G1799" s="99">
        <f t="shared" si="30"/>
        <v>0</v>
      </c>
      <c r="H1799" s="99"/>
      <c r="I1799" s="166"/>
      <c r="J1799" s="82"/>
      <c r="K1799" s="99"/>
    </row>
    <row r="1800" spans="1:11" s="87" customFormat="1" ht="15" x14ac:dyDescent="0.3">
      <c r="A1800" s="96">
        <v>43328</v>
      </c>
      <c r="B1800" s="97" t="s">
        <v>1426</v>
      </c>
      <c r="C1800" s="98" t="s">
        <v>875</v>
      </c>
      <c r="D1800" s="98" t="s">
        <v>1094</v>
      </c>
      <c r="E1800" s="82">
        <v>12</v>
      </c>
      <c r="F1800" s="99">
        <v>199999.8</v>
      </c>
      <c r="G1800" s="99">
        <f t="shared" si="30"/>
        <v>2399997.5999999996</v>
      </c>
      <c r="H1800" s="99">
        <f>G1800</f>
        <v>2399997.5999999996</v>
      </c>
      <c r="I1800" s="166" t="s">
        <v>309</v>
      </c>
      <c r="J1800" s="82"/>
      <c r="K1800" s="99"/>
    </row>
    <row r="1801" spans="1:11" s="87" customFormat="1" ht="15" x14ac:dyDescent="0.3">
      <c r="A1801" s="96"/>
      <c r="B1801" s="97"/>
      <c r="C1801" s="98"/>
      <c r="D1801" s="98"/>
      <c r="E1801" s="82"/>
      <c r="F1801" s="99"/>
      <c r="G1801" s="99">
        <f t="shared" si="30"/>
        <v>0</v>
      </c>
      <c r="H1801" s="99"/>
      <c r="I1801" s="166"/>
      <c r="J1801" s="82"/>
      <c r="K1801" s="99"/>
    </row>
    <row r="1802" spans="1:11" s="87" customFormat="1" ht="15" x14ac:dyDescent="0.3">
      <c r="A1802" s="96">
        <v>43328</v>
      </c>
      <c r="B1802" s="97" t="s">
        <v>1427</v>
      </c>
      <c r="C1802" s="98" t="s">
        <v>284</v>
      </c>
      <c r="D1802" s="98" t="s">
        <v>109</v>
      </c>
      <c r="E1802" s="82">
        <v>12</v>
      </c>
      <c r="F1802" s="99">
        <v>215000.5</v>
      </c>
      <c r="G1802" s="99">
        <f t="shared" si="30"/>
        <v>2580006</v>
      </c>
      <c r="H1802" s="99">
        <f>G1802</f>
        <v>2580006</v>
      </c>
      <c r="I1802" s="166" t="s">
        <v>309</v>
      </c>
      <c r="J1802" s="82"/>
      <c r="K1802" s="99"/>
    </row>
    <row r="1803" spans="1:11" s="87" customFormat="1" ht="15" x14ac:dyDescent="0.3">
      <c r="A1803" s="96"/>
      <c r="B1803" s="97"/>
      <c r="C1803" s="98"/>
      <c r="D1803" s="98"/>
      <c r="E1803" s="82"/>
      <c r="F1803" s="99"/>
      <c r="G1803" s="99">
        <f t="shared" si="30"/>
        <v>0</v>
      </c>
      <c r="H1803" s="99"/>
      <c r="I1803" s="166"/>
      <c r="J1803" s="82"/>
      <c r="K1803" s="99"/>
    </row>
    <row r="1804" spans="1:11" s="87" customFormat="1" ht="15" x14ac:dyDescent="0.3">
      <c r="A1804" s="96">
        <v>43328</v>
      </c>
      <c r="B1804" s="97" t="s">
        <v>1428</v>
      </c>
      <c r="C1804" s="98" t="s">
        <v>265</v>
      </c>
      <c r="D1804" s="98" t="s">
        <v>109</v>
      </c>
      <c r="E1804" s="82">
        <v>2</v>
      </c>
      <c r="F1804" s="99">
        <v>215000.5</v>
      </c>
      <c r="G1804" s="99">
        <f t="shared" si="30"/>
        <v>430001</v>
      </c>
      <c r="H1804" s="99"/>
      <c r="I1804" s="175" t="s">
        <v>310</v>
      </c>
      <c r="J1804" s="82"/>
      <c r="K1804" s="99"/>
    </row>
    <row r="1805" spans="1:11" s="87" customFormat="1" ht="15" x14ac:dyDescent="0.3">
      <c r="A1805" s="96"/>
      <c r="B1805" s="97"/>
      <c r="C1805" s="98"/>
      <c r="D1805" s="98" t="s">
        <v>1094</v>
      </c>
      <c r="E1805" s="82">
        <v>2</v>
      </c>
      <c r="F1805" s="99">
        <v>199999.8</v>
      </c>
      <c r="G1805" s="99">
        <f t="shared" si="30"/>
        <v>399999.6</v>
      </c>
      <c r="H1805" s="99">
        <f>SUM(G1804:G1805)</f>
        <v>830000.6</v>
      </c>
      <c r="I1805" s="175"/>
      <c r="J1805" s="82"/>
      <c r="K1805" s="99"/>
    </row>
    <row r="1806" spans="1:11" s="87" customFormat="1" ht="15" x14ac:dyDescent="0.3">
      <c r="A1806" s="96"/>
      <c r="B1806" s="97"/>
      <c r="C1806" s="98"/>
      <c r="D1806" s="98"/>
      <c r="E1806" s="82"/>
      <c r="F1806" s="99"/>
      <c r="G1806" s="99">
        <f t="shared" si="30"/>
        <v>0</v>
      </c>
      <c r="H1806" s="99"/>
      <c r="I1806" s="166"/>
      <c r="J1806" s="82"/>
      <c r="K1806" s="99"/>
    </row>
    <row r="1807" spans="1:11" s="87" customFormat="1" ht="15" x14ac:dyDescent="0.3">
      <c r="A1807" s="96">
        <v>43328</v>
      </c>
      <c r="B1807" s="97" t="s">
        <v>1429</v>
      </c>
      <c r="C1807" s="98" t="s">
        <v>1430</v>
      </c>
      <c r="D1807" s="98" t="s">
        <v>1325</v>
      </c>
      <c r="E1807" s="82">
        <v>1</v>
      </c>
      <c r="F1807" s="99">
        <v>671000</v>
      </c>
      <c r="G1807" s="99">
        <f t="shared" si="30"/>
        <v>671000</v>
      </c>
      <c r="H1807" s="99"/>
      <c r="I1807" s="175" t="s">
        <v>312</v>
      </c>
      <c r="J1807" s="82"/>
      <c r="K1807" s="99"/>
    </row>
    <row r="1808" spans="1:11" s="87" customFormat="1" ht="15" x14ac:dyDescent="0.3">
      <c r="A1808" s="96"/>
      <c r="B1808" s="97"/>
      <c r="C1808" s="98"/>
      <c r="D1808" s="98" t="s">
        <v>31</v>
      </c>
      <c r="E1808" s="82">
        <v>1</v>
      </c>
      <c r="F1808" s="99">
        <v>538000.1</v>
      </c>
      <c r="G1808" s="99">
        <f t="shared" si="30"/>
        <v>538000.1</v>
      </c>
      <c r="H1808" s="99"/>
      <c r="I1808" s="175"/>
      <c r="J1808" s="82"/>
      <c r="K1808" s="99"/>
    </row>
    <row r="1809" spans="1:11" s="87" customFormat="1" ht="15" x14ac:dyDescent="0.3">
      <c r="A1809" s="96"/>
      <c r="B1809" s="97"/>
      <c r="C1809" s="98"/>
      <c r="D1809" s="98" t="s">
        <v>104</v>
      </c>
      <c r="E1809" s="82">
        <v>1</v>
      </c>
      <c r="F1809" s="99">
        <v>538000.1</v>
      </c>
      <c r="G1809" s="99">
        <f t="shared" si="30"/>
        <v>538000.1</v>
      </c>
      <c r="H1809" s="99"/>
      <c r="I1809" s="175"/>
      <c r="J1809" s="82"/>
      <c r="K1809" s="99"/>
    </row>
    <row r="1810" spans="1:11" s="87" customFormat="1" ht="15" x14ac:dyDescent="0.3">
      <c r="A1810" s="96"/>
      <c r="B1810" s="97"/>
      <c r="C1810" s="98"/>
      <c r="D1810" s="98" t="s">
        <v>109</v>
      </c>
      <c r="E1810" s="82">
        <v>6</v>
      </c>
      <c r="F1810" s="99">
        <v>215000.5</v>
      </c>
      <c r="G1810" s="99">
        <f t="shared" si="30"/>
        <v>1290003</v>
      </c>
      <c r="H1810" s="99"/>
      <c r="I1810" s="175"/>
      <c r="J1810" s="82"/>
      <c r="K1810" s="99"/>
    </row>
    <row r="1811" spans="1:11" s="87" customFormat="1" ht="15" x14ac:dyDescent="0.3">
      <c r="A1811" s="96"/>
      <c r="B1811" s="97"/>
      <c r="C1811" s="98"/>
      <c r="D1811" s="98" t="s">
        <v>887</v>
      </c>
      <c r="E1811" s="82">
        <v>2</v>
      </c>
      <c r="F1811" s="99">
        <v>215000.5</v>
      </c>
      <c r="G1811" s="99">
        <f t="shared" si="30"/>
        <v>430001</v>
      </c>
      <c r="H1811" s="99"/>
      <c r="I1811" s="175"/>
      <c r="J1811" s="82"/>
      <c r="K1811" s="99"/>
    </row>
    <row r="1812" spans="1:11" s="87" customFormat="1" ht="15" x14ac:dyDescent="0.3">
      <c r="A1812" s="96"/>
      <c r="B1812" s="97"/>
      <c r="C1812" s="98"/>
      <c r="D1812" s="98" t="s">
        <v>1094</v>
      </c>
      <c r="E1812" s="82">
        <v>2</v>
      </c>
      <c r="F1812" s="99">
        <v>199999.8</v>
      </c>
      <c r="G1812" s="99">
        <f t="shared" si="30"/>
        <v>399999.6</v>
      </c>
      <c r="H1812" s="99">
        <f>SUM(G1807:G1812)</f>
        <v>3867003.8000000003</v>
      </c>
      <c r="I1812" s="175"/>
      <c r="J1812" s="82"/>
      <c r="K1812" s="99"/>
    </row>
    <row r="1813" spans="1:11" s="87" customFormat="1" ht="15" x14ac:dyDescent="0.3">
      <c r="A1813" s="96"/>
      <c r="B1813" s="97"/>
      <c r="C1813" s="98"/>
      <c r="D1813" s="98"/>
      <c r="E1813" s="82"/>
      <c r="F1813" s="99"/>
      <c r="G1813" s="99">
        <f t="shared" si="30"/>
        <v>0</v>
      </c>
      <c r="H1813" s="99"/>
      <c r="I1813" s="166"/>
      <c r="J1813" s="82"/>
      <c r="K1813" s="99"/>
    </row>
    <row r="1814" spans="1:11" s="87" customFormat="1" ht="15" x14ac:dyDescent="0.3">
      <c r="A1814" s="96">
        <v>43328</v>
      </c>
      <c r="B1814" s="97" t="s">
        <v>1431</v>
      </c>
      <c r="C1814" s="98" t="s">
        <v>42</v>
      </c>
      <c r="D1814" s="98" t="s">
        <v>31</v>
      </c>
      <c r="E1814" s="82">
        <v>1</v>
      </c>
      <c r="F1814" s="99">
        <v>580544.52500000002</v>
      </c>
      <c r="G1814" s="99">
        <f t="shared" si="30"/>
        <v>580544.52500000002</v>
      </c>
      <c r="H1814" s="99">
        <f>G1814</f>
        <v>580544.52500000002</v>
      </c>
      <c r="I1814" s="166" t="s">
        <v>309</v>
      </c>
      <c r="J1814" s="82"/>
      <c r="K1814" s="99"/>
    </row>
    <row r="1815" spans="1:11" s="87" customFormat="1" ht="15" x14ac:dyDescent="0.3">
      <c r="A1815" s="96"/>
      <c r="B1815" s="97"/>
      <c r="C1815" s="98"/>
      <c r="D1815" s="98"/>
      <c r="E1815" s="82"/>
      <c r="F1815" s="99"/>
      <c r="G1815" s="99">
        <f t="shared" si="30"/>
        <v>0</v>
      </c>
      <c r="H1815" s="99"/>
      <c r="I1815" s="166"/>
      <c r="J1815" s="82"/>
      <c r="K1815" s="99"/>
    </row>
    <row r="1816" spans="1:11" s="87" customFormat="1" ht="15" x14ac:dyDescent="0.3">
      <c r="A1816" s="96">
        <v>43328</v>
      </c>
      <c r="B1816" s="97" t="s">
        <v>1433</v>
      </c>
      <c r="C1816" s="98" t="s">
        <v>1434</v>
      </c>
      <c r="D1816" s="98" t="s">
        <v>31</v>
      </c>
      <c r="E1816" s="82">
        <v>1</v>
      </c>
      <c r="F1816" s="99">
        <v>511100.09499999997</v>
      </c>
      <c r="G1816" s="99">
        <f t="shared" si="30"/>
        <v>511100.09499999997</v>
      </c>
      <c r="H1816" s="99">
        <f>G1816</f>
        <v>511100.09499999997</v>
      </c>
      <c r="I1816" s="166" t="s">
        <v>314</v>
      </c>
      <c r="J1816" s="82"/>
      <c r="K1816" s="99"/>
    </row>
    <row r="1817" spans="1:11" s="87" customFormat="1" ht="15" x14ac:dyDescent="0.3">
      <c r="A1817" s="96"/>
      <c r="B1817" s="97"/>
      <c r="C1817" s="98"/>
      <c r="D1817" s="98"/>
      <c r="E1817" s="82"/>
      <c r="F1817" s="99"/>
      <c r="G1817" s="99">
        <f t="shared" si="30"/>
        <v>0</v>
      </c>
      <c r="H1817" s="99"/>
      <c r="I1817" s="166"/>
      <c r="J1817" s="82"/>
      <c r="K1817" s="99"/>
    </row>
    <row r="1818" spans="1:11" s="87" customFormat="1" ht="15" x14ac:dyDescent="0.3">
      <c r="A1818" s="96">
        <v>43328</v>
      </c>
      <c r="B1818" s="97" t="s">
        <v>1432</v>
      </c>
      <c r="C1818" s="98" t="s">
        <v>1435</v>
      </c>
      <c r="D1818" s="98" t="s">
        <v>1094</v>
      </c>
      <c r="E1818" s="82">
        <v>4</v>
      </c>
      <c r="F1818" s="99">
        <v>199999.8</v>
      </c>
      <c r="G1818" s="99">
        <f t="shared" si="30"/>
        <v>799999.2</v>
      </c>
      <c r="H1818" s="99">
        <f>G1818</f>
        <v>799999.2</v>
      </c>
      <c r="I1818" s="166" t="s">
        <v>312</v>
      </c>
      <c r="J1818" s="82"/>
      <c r="K1818" s="99"/>
    </row>
    <row r="1819" spans="1:11" s="87" customFormat="1" ht="15" x14ac:dyDescent="0.3">
      <c r="A1819" s="96"/>
      <c r="B1819" s="97"/>
      <c r="C1819" s="98"/>
      <c r="D1819" s="98"/>
      <c r="E1819" s="82"/>
      <c r="F1819" s="99"/>
      <c r="G1819" s="99">
        <f t="shared" si="30"/>
        <v>0</v>
      </c>
      <c r="H1819" s="99"/>
      <c r="I1819" s="166"/>
      <c r="J1819" s="82"/>
      <c r="K1819" s="99"/>
    </row>
    <row r="1820" spans="1:11" s="87" customFormat="1" ht="15" x14ac:dyDescent="0.3">
      <c r="A1820" s="96">
        <v>43328</v>
      </c>
      <c r="B1820" s="97" t="s">
        <v>1436</v>
      </c>
      <c r="C1820" s="98" t="s">
        <v>600</v>
      </c>
      <c r="D1820" s="98" t="s">
        <v>405</v>
      </c>
      <c r="E1820" s="82">
        <v>2</v>
      </c>
      <c r="F1820" s="99">
        <v>562999.80000000005</v>
      </c>
      <c r="G1820" s="99">
        <f t="shared" si="30"/>
        <v>1125999.6000000001</v>
      </c>
      <c r="H1820" s="99"/>
      <c r="I1820" s="175" t="s">
        <v>1271</v>
      </c>
      <c r="J1820" s="82"/>
      <c r="K1820" s="99"/>
    </row>
    <row r="1821" spans="1:11" s="87" customFormat="1" ht="15" x14ac:dyDescent="0.3">
      <c r="A1821" s="96"/>
      <c r="B1821" s="97"/>
      <c r="C1821" s="98"/>
      <c r="D1821" s="98" t="s">
        <v>319</v>
      </c>
      <c r="E1821" s="82">
        <v>12</v>
      </c>
      <c r="F1821" s="99">
        <v>600000.5</v>
      </c>
      <c r="G1821" s="99">
        <f t="shared" si="30"/>
        <v>7200006</v>
      </c>
      <c r="H1821" s="99">
        <f>SUM(G1820:G1821)</f>
        <v>8326005.5999999996</v>
      </c>
      <c r="I1821" s="175"/>
      <c r="J1821" s="82"/>
      <c r="K1821" s="99"/>
    </row>
    <row r="1822" spans="1:11" s="87" customFormat="1" ht="15" x14ac:dyDescent="0.3">
      <c r="A1822" s="96"/>
      <c r="B1822" s="97"/>
      <c r="C1822" s="98"/>
      <c r="D1822" s="98"/>
      <c r="E1822" s="82"/>
      <c r="F1822" s="99"/>
      <c r="G1822" s="99">
        <f t="shared" si="30"/>
        <v>0</v>
      </c>
      <c r="H1822" s="99"/>
      <c r="I1822" s="166"/>
      <c r="J1822" s="82"/>
      <c r="K1822" s="99"/>
    </row>
    <row r="1823" spans="1:11" s="87" customFormat="1" ht="15" x14ac:dyDescent="0.3">
      <c r="A1823" s="96">
        <v>43328</v>
      </c>
      <c r="B1823" s="97" t="s">
        <v>1437</v>
      </c>
      <c r="C1823" s="98" t="s">
        <v>1438</v>
      </c>
      <c r="D1823" s="98" t="s">
        <v>1439</v>
      </c>
      <c r="E1823" s="82">
        <v>10</v>
      </c>
      <c r="F1823" s="99">
        <v>199999.8</v>
      </c>
      <c r="G1823" s="99">
        <f t="shared" si="30"/>
        <v>1999998</v>
      </c>
      <c r="H1823" s="99">
        <f>G1823</f>
        <v>1999998</v>
      </c>
      <c r="I1823" s="166" t="s">
        <v>1215</v>
      </c>
      <c r="J1823" s="82"/>
      <c r="K1823" s="99"/>
    </row>
    <row r="1824" spans="1:11" s="87" customFormat="1" ht="15" x14ac:dyDescent="0.3">
      <c r="A1824" s="96"/>
      <c r="B1824" s="97"/>
      <c r="C1824" s="98"/>
      <c r="D1824" s="98"/>
      <c r="E1824" s="82"/>
      <c r="F1824" s="99"/>
      <c r="G1824" s="99">
        <f t="shared" si="30"/>
        <v>0</v>
      </c>
      <c r="H1824" s="99"/>
      <c r="I1824" s="166"/>
      <c r="J1824" s="82"/>
      <c r="K1824" s="99"/>
    </row>
    <row r="1825" spans="1:11" s="110" customFormat="1" ht="15" x14ac:dyDescent="0.3">
      <c r="A1825" s="105">
        <v>43330</v>
      </c>
      <c r="B1825" s="106" t="s">
        <v>1446</v>
      </c>
      <c r="C1825" s="107" t="s">
        <v>1447</v>
      </c>
      <c r="D1825" s="107" t="s">
        <v>541</v>
      </c>
      <c r="E1825" s="108">
        <v>1</v>
      </c>
      <c r="F1825" s="109">
        <v>156750</v>
      </c>
      <c r="G1825" s="109">
        <f t="shared" si="30"/>
        <v>156750</v>
      </c>
      <c r="H1825" s="109"/>
      <c r="I1825" s="111" t="s">
        <v>314</v>
      </c>
      <c r="J1825" s="108"/>
      <c r="K1825" s="109"/>
    </row>
    <row r="1826" spans="1:11" s="110" customFormat="1" ht="15" x14ac:dyDescent="0.3">
      <c r="A1826" s="105"/>
      <c r="B1826" s="106"/>
      <c r="C1826" s="107"/>
      <c r="D1826" s="107" t="s">
        <v>544</v>
      </c>
      <c r="E1826" s="108">
        <v>1</v>
      </c>
      <c r="F1826" s="109">
        <v>156750</v>
      </c>
      <c r="G1826" s="109">
        <f t="shared" si="30"/>
        <v>156750</v>
      </c>
      <c r="H1826" s="109">
        <f>SUM(G1825:G1826)</f>
        <v>313500</v>
      </c>
      <c r="I1826" s="111"/>
      <c r="J1826" s="108"/>
      <c r="K1826" s="109"/>
    </row>
    <row r="1827" spans="1:11" s="87" customFormat="1" ht="15" x14ac:dyDescent="0.3">
      <c r="A1827" s="96"/>
      <c r="B1827" s="97"/>
      <c r="C1827" s="98"/>
      <c r="D1827" s="98"/>
      <c r="E1827" s="82"/>
      <c r="F1827" s="99"/>
      <c r="G1827" s="99">
        <f t="shared" si="30"/>
        <v>0</v>
      </c>
      <c r="H1827" s="99"/>
      <c r="I1827" s="166"/>
      <c r="J1827" s="82"/>
      <c r="K1827" s="99"/>
    </row>
    <row r="1828" spans="1:11" s="87" customFormat="1" ht="15" x14ac:dyDescent="0.3">
      <c r="A1828" s="96">
        <v>43330</v>
      </c>
      <c r="B1828" s="97" t="s">
        <v>1448</v>
      </c>
      <c r="C1828" s="98" t="s">
        <v>258</v>
      </c>
      <c r="D1828" s="98" t="s">
        <v>31</v>
      </c>
      <c r="E1828" s="82">
        <v>4</v>
      </c>
      <c r="F1828" s="99">
        <v>511100.09499999997</v>
      </c>
      <c r="G1828" s="99">
        <f t="shared" si="30"/>
        <v>2044400.38</v>
      </c>
      <c r="H1828" s="99"/>
      <c r="I1828" s="175" t="s">
        <v>314</v>
      </c>
      <c r="J1828" s="82"/>
      <c r="K1828" s="99"/>
    </row>
    <row r="1829" spans="1:11" s="87" customFormat="1" ht="15" x14ac:dyDescent="0.3">
      <c r="A1829" s="96"/>
      <c r="B1829" s="97"/>
      <c r="C1829" s="98"/>
      <c r="D1829" s="98" t="s">
        <v>405</v>
      </c>
      <c r="E1829" s="82">
        <v>3</v>
      </c>
      <c r="F1829" s="99">
        <v>534849.81000000006</v>
      </c>
      <c r="G1829" s="99">
        <f t="shared" si="30"/>
        <v>1604549.4300000002</v>
      </c>
      <c r="H1829" s="99">
        <f>SUM(G1828:G1829)</f>
        <v>3648949.81</v>
      </c>
      <c r="I1829" s="175"/>
      <c r="J1829" s="82"/>
      <c r="K1829" s="99"/>
    </row>
    <row r="1830" spans="1:11" s="87" customFormat="1" ht="15" x14ac:dyDescent="0.3">
      <c r="A1830" s="96"/>
      <c r="B1830" s="97"/>
      <c r="C1830" s="98"/>
      <c r="D1830" s="98"/>
      <c r="E1830" s="82"/>
      <c r="F1830" s="99"/>
      <c r="G1830" s="99">
        <f t="shared" si="30"/>
        <v>0</v>
      </c>
      <c r="H1830" s="99"/>
      <c r="I1830" s="166"/>
      <c r="J1830" s="82"/>
      <c r="K1830" s="99"/>
    </row>
    <row r="1831" spans="1:11" s="87" customFormat="1" ht="15" x14ac:dyDescent="0.3">
      <c r="A1831" s="96">
        <v>43330</v>
      </c>
      <c r="B1831" s="97" t="s">
        <v>1449</v>
      </c>
      <c r="C1831" s="98" t="s">
        <v>258</v>
      </c>
      <c r="D1831" s="98" t="s">
        <v>1186</v>
      </c>
      <c r="E1831" s="82">
        <v>6</v>
      </c>
      <c r="F1831" s="99">
        <v>593750.18999999994</v>
      </c>
      <c r="G1831" s="99">
        <f t="shared" si="30"/>
        <v>3562501.1399999997</v>
      </c>
      <c r="H1831" s="99">
        <f>G1831</f>
        <v>3562501.1399999997</v>
      </c>
      <c r="I1831" s="166" t="s">
        <v>314</v>
      </c>
      <c r="J1831" s="82"/>
      <c r="K1831" s="99"/>
    </row>
    <row r="1832" spans="1:11" s="87" customFormat="1" ht="15" x14ac:dyDescent="0.3">
      <c r="A1832" s="96"/>
      <c r="B1832" s="97"/>
      <c r="C1832" s="98"/>
      <c r="D1832" s="98"/>
      <c r="E1832" s="82"/>
      <c r="F1832" s="99"/>
      <c r="G1832" s="99">
        <f t="shared" si="30"/>
        <v>0</v>
      </c>
      <c r="H1832" s="99"/>
      <c r="I1832" s="166"/>
      <c r="J1832" s="82"/>
      <c r="K1832" s="99"/>
    </row>
    <row r="1833" spans="1:11" s="87" customFormat="1" ht="15" x14ac:dyDescent="0.3">
      <c r="A1833" s="96">
        <v>43330</v>
      </c>
      <c r="B1833" s="97" t="s">
        <v>1450</v>
      </c>
      <c r="C1833" s="98" t="s">
        <v>1451</v>
      </c>
      <c r="D1833" s="98" t="s">
        <v>31</v>
      </c>
      <c r="E1833" s="82">
        <v>1</v>
      </c>
      <c r="F1833" s="99">
        <v>538000.1</v>
      </c>
      <c r="G1833" s="99">
        <f t="shared" si="30"/>
        <v>538000.1</v>
      </c>
      <c r="H1833" s="99"/>
      <c r="I1833" s="175" t="s">
        <v>314</v>
      </c>
      <c r="J1833" s="82"/>
      <c r="K1833" s="99"/>
    </row>
    <row r="1834" spans="1:11" s="87" customFormat="1" ht="15" x14ac:dyDescent="0.3">
      <c r="A1834" s="96"/>
      <c r="B1834" s="97"/>
      <c r="C1834" s="98"/>
      <c r="D1834" s="98" t="s">
        <v>1452</v>
      </c>
      <c r="E1834" s="82">
        <v>1</v>
      </c>
      <c r="F1834" s="99">
        <v>651999.69999999995</v>
      </c>
      <c r="G1834" s="99">
        <f t="shared" si="30"/>
        <v>651999.69999999995</v>
      </c>
      <c r="H1834" s="99"/>
      <c r="I1834" s="175"/>
      <c r="J1834" s="82"/>
      <c r="K1834" s="99"/>
    </row>
    <row r="1835" spans="1:11" s="87" customFormat="1" ht="15" x14ac:dyDescent="0.3">
      <c r="A1835" s="96"/>
      <c r="B1835" s="97"/>
      <c r="C1835" s="98"/>
      <c r="D1835" s="98" t="s">
        <v>405</v>
      </c>
      <c r="E1835" s="82">
        <v>1</v>
      </c>
      <c r="F1835" s="99">
        <v>562999.80000000005</v>
      </c>
      <c r="G1835" s="99">
        <f t="shared" si="30"/>
        <v>562999.80000000005</v>
      </c>
      <c r="H1835" s="99">
        <f>SUM(G1833:G1835)</f>
        <v>1752999.5999999999</v>
      </c>
      <c r="I1835" s="175"/>
      <c r="J1835" s="82"/>
      <c r="K1835" s="99"/>
    </row>
    <row r="1836" spans="1:11" s="87" customFormat="1" ht="15" x14ac:dyDescent="0.3">
      <c r="A1836" s="96"/>
      <c r="B1836" s="97"/>
      <c r="C1836" s="98"/>
      <c r="D1836" s="98"/>
      <c r="E1836" s="82"/>
      <c r="F1836" s="99"/>
      <c r="G1836" s="99">
        <f t="shared" si="30"/>
        <v>0</v>
      </c>
      <c r="H1836" s="99"/>
      <c r="I1836" s="166"/>
      <c r="J1836" s="82"/>
      <c r="K1836" s="99"/>
    </row>
    <row r="1837" spans="1:11" s="87" customFormat="1" ht="15" x14ac:dyDescent="0.3">
      <c r="A1837" s="96">
        <v>43330</v>
      </c>
      <c r="B1837" s="97" t="s">
        <v>1453</v>
      </c>
      <c r="C1837" s="98" t="s">
        <v>38</v>
      </c>
      <c r="D1837" s="98" t="s">
        <v>1094</v>
      </c>
      <c r="E1837" s="82">
        <v>24</v>
      </c>
      <c r="F1837" s="99">
        <v>199999.8</v>
      </c>
      <c r="G1837" s="99">
        <f t="shared" si="30"/>
        <v>4799995.1999999993</v>
      </c>
      <c r="H1837" s="99">
        <f>G1837</f>
        <v>4799995.1999999993</v>
      </c>
      <c r="I1837" s="166" t="s">
        <v>310</v>
      </c>
      <c r="J1837" s="82"/>
      <c r="K1837" s="99"/>
    </row>
    <row r="1838" spans="1:11" s="87" customFormat="1" ht="15" x14ac:dyDescent="0.3">
      <c r="A1838" s="96"/>
      <c r="B1838" s="97"/>
      <c r="C1838" s="98"/>
      <c r="D1838" s="98"/>
      <c r="E1838" s="82"/>
      <c r="F1838" s="99"/>
      <c r="G1838" s="99">
        <f t="shared" si="30"/>
        <v>0</v>
      </c>
      <c r="H1838" s="99"/>
      <c r="I1838" s="166"/>
      <c r="J1838" s="82"/>
      <c r="K1838" s="99"/>
    </row>
    <row r="1839" spans="1:11" s="87" customFormat="1" ht="15" x14ac:dyDescent="0.3">
      <c r="A1839" s="96">
        <v>43330</v>
      </c>
      <c r="B1839" s="97" t="s">
        <v>1454</v>
      </c>
      <c r="C1839" s="98" t="s">
        <v>48</v>
      </c>
      <c r="D1839" s="98" t="s">
        <v>223</v>
      </c>
      <c r="E1839" s="82">
        <v>3</v>
      </c>
      <c r="F1839" s="99">
        <v>637450</v>
      </c>
      <c r="G1839" s="99">
        <f t="shared" si="30"/>
        <v>1912350</v>
      </c>
      <c r="H1839" s="99">
        <f>G1839</f>
        <v>1912350</v>
      </c>
      <c r="I1839" s="166" t="s">
        <v>1216</v>
      </c>
      <c r="J1839" s="82"/>
      <c r="K1839" s="99"/>
    </row>
    <row r="1840" spans="1:11" s="87" customFormat="1" ht="15" x14ac:dyDescent="0.3">
      <c r="A1840" s="96"/>
      <c r="B1840" s="97"/>
      <c r="C1840" s="98"/>
      <c r="D1840" s="98"/>
      <c r="E1840" s="82"/>
      <c r="F1840" s="99"/>
      <c r="G1840" s="99">
        <f t="shared" si="30"/>
        <v>0</v>
      </c>
      <c r="H1840" s="99"/>
      <c r="I1840" s="166"/>
      <c r="J1840" s="82"/>
      <c r="K1840" s="99"/>
    </row>
    <row r="1841" spans="1:11" s="110" customFormat="1" ht="15" x14ac:dyDescent="0.3">
      <c r="A1841" s="105">
        <v>43332</v>
      </c>
      <c r="B1841" s="106" t="s">
        <v>1455</v>
      </c>
      <c r="C1841" s="107" t="s">
        <v>442</v>
      </c>
      <c r="D1841" s="107" t="s">
        <v>887</v>
      </c>
      <c r="E1841" s="108">
        <v>3</v>
      </c>
      <c r="F1841" s="109">
        <v>215000.5</v>
      </c>
      <c r="G1841" s="109">
        <f t="shared" si="30"/>
        <v>645001.5</v>
      </c>
      <c r="H1841" s="109"/>
      <c r="I1841" s="176" t="s">
        <v>312</v>
      </c>
      <c r="J1841" s="108"/>
      <c r="K1841" s="109"/>
    </row>
    <row r="1842" spans="1:11" s="110" customFormat="1" ht="15" x14ac:dyDescent="0.3">
      <c r="A1842" s="105"/>
      <c r="B1842" s="106"/>
      <c r="C1842" s="107"/>
      <c r="D1842" s="107" t="s">
        <v>1094</v>
      </c>
      <c r="E1842" s="108">
        <v>3</v>
      </c>
      <c r="F1842" s="109">
        <v>199999.8</v>
      </c>
      <c r="G1842" s="109">
        <f t="shared" si="30"/>
        <v>599999.39999999991</v>
      </c>
      <c r="H1842" s="109">
        <f>SUM(G1841:G1842)</f>
        <v>1245000.8999999999</v>
      </c>
      <c r="I1842" s="176"/>
      <c r="J1842" s="108"/>
      <c r="K1842" s="109"/>
    </row>
    <row r="1843" spans="1:11" s="87" customFormat="1" ht="15" x14ac:dyDescent="0.3">
      <c r="A1843" s="96"/>
      <c r="B1843" s="97"/>
      <c r="C1843" s="98"/>
      <c r="D1843" s="98"/>
      <c r="E1843" s="82"/>
      <c r="F1843" s="99"/>
      <c r="G1843" s="99"/>
      <c r="H1843" s="99"/>
      <c r="I1843" s="166"/>
      <c r="J1843" s="82"/>
      <c r="K1843" s="99"/>
    </row>
    <row r="1844" spans="1:11" s="87" customFormat="1" ht="15" x14ac:dyDescent="0.3">
      <c r="A1844" s="96">
        <v>43330</v>
      </c>
      <c r="B1844" s="97" t="s">
        <v>1456</v>
      </c>
      <c r="C1844" s="98" t="s">
        <v>1457</v>
      </c>
      <c r="D1844" s="98" t="s">
        <v>1094</v>
      </c>
      <c r="E1844" s="82">
        <v>2</v>
      </c>
      <c r="F1844" s="99">
        <v>199999.8</v>
      </c>
      <c r="G1844" s="99">
        <f t="shared" si="30"/>
        <v>399999.6</v>
      </c>
      <c r="H1844" s="99"/>
      <c r="I1844" s="175" t="s">
        <v>312</v>
      </c>
      <c r="J1844" s="82"/>
      <c r="K1844" s="99"/>
    </row>
    <row r="1845" spans="1:11" s="87" customFormat="1" ht="15" x14ac:dyDescent="0.3">
      <c r="A1845" s="96"/>
      <c r="B1845" s="97"/>
      <c r="C1845" s="98"/>
      <c r="D1845" s="98" t="s">
        <v>109</v>
      </c>
      <c r="E1845" s="82">
        <v>2</v>
      </c>
      <c r="F1845" s="99">
        <v>215000.5</v>
      </c>
      <c r="G1845" s="99">
        <f t="shared" si="30"/>
        <v>430001</v>
      </c>
      <c r="H1845" s="99">
        <f>SUM(G1844:G1845)</f>
        <v>830000.6</v>
      </c>
      <c r="I1845" s="175"/>
      <c r="J1845" s="82"/>
      <c r="K1845" s="99"/>
    </row>
    <row r="1846" spans="1:11" s="87" customFormat="1" ht="15" x14ac:dyDescent="0.3">
      <c r="A1846" s="96"/>
      <c r="B1846" s="97"/>
      <c r="C1846" s="98"/>
      <c r="D1846" s="98"/>
      <c r="E1846" s="82"/>
      <c r="F1846" s="99"/>
      <c r="G1846" s="99">
        <f t="shared" si="30"/>
        <v>0</v>
      </c>
      <c r="H1846" s="99"/>
      <c r="I1846" s="166"/>
      <c r="J1846" s="82"/>
      <c r="K1846" s="99"/>
    </row>
    <row r="1847" spans="1:11" s="87" customFormat="1" ht="15" x14ac:dyDescent="0.3">
      <c r="A1847" s="96">
        <v>43330</v>
      </c>
      <c r="B1847" s="97" t="s">
        <v>1458</v>
      </c>
      <c r="C1847" s="98" t="s">
        <v>646</v>
      </c>
      <c r="D1847" s="98" t="s">
        <v>1094</v>
      </c>
      <c r="E1847" s="82">
        <v>12</v>
      </c>
      <c r="F1847" s="99">
        <v>199999.8</v>
      </c>
      <c r="G1847" s="99">
        <f t="shared" si="30"/>
        <v>2399997.5999999996</v>
      </c>
      <c r="H1847" s="99">
        <f>G1847</f>
        <v>2399997.5999999996</v>
      </c>
      <c r="I1847" s="166" t="s">
        <v>674</v>
      </c>
      <c r="J1847" s="82"/>
      <c r="K1847" s="99"/>
    </row>
    <row r="1848" spans="1:11" s="87" customFormat="1" ht="15" x14ac:dyDescent="0.3">
      <c r="A1848" s="96"/>
      <c r="B1848" s="97"/>
      <c r="C1848" s="98"/>
      <c r="D1848" s="98"/>
      <c r="E1848" s="82"/>
      <c r="F1848" s="99"/>
      <c r="G1848" s="99">
        <f t="shared" si="30"/>
        <v>0</v>
      </c>
      <c r="H1848" s="99"/>
      <c r="I1848" s="166"/>
      <c r="J1848" s="82"/>
      <c r="K1848" s="99"/>
    </row>
    <row r="1849" spans="1:11" s="87" customFormat="1" ht="15" x14ac:dyDescent="0.3">
      <c r="A1849" s="96">
        <v>43330</v>
      </c>
      <c r="B1849" s="97" t="s">
        <v>1459</v>
      </c>
      <c r="C1849" s="98" t="s">
        <v>1460</v>
      </c>
      <c r="D1849" s="98" t="s">
        <v>1461</v>
      </c>
      <c r="E1849" s="82">
        <v>2</v>
      </c>
      <c r="F1849" s="99">
        <v>1227000.5</v>
      </c>
      <c r="G1849" s="99">
        <f t="shared" si="30"/>
        <v>2454001</v>
      </c>
      <c r="H1849" s="99">
        <f>G1849</f>
        <v>2454001</v>
      </c>
      <c r="I1849" s="166" t="s">
        <v>309</v>
      </c>
      <c r="J1849" s="82"/>
      <c r="K1849" s="99"/>
    </row>
    <row r="1850" spans="1:11" s="87" customFormat="1" ht="15" x14ac:dyDescent="0.3">
      <c r="A1850" s="96"/>
      <c r="B1850" s="97"/>
      <c r="C1850" s="98"/>
      <c r="D1850" s="98"/>
      <c r="E1850" s="82"/>
      <c r="F1850" s="99"/>
      <c r="G1850" s="99">
        <f t="shared" si="30"/>
        <v>0</v>
      </c>
      <c r="H1850" s="99"/>
      <c r="I1850" s="166"/>
      <c r="J1850" s="82"/>
      <c r="K1850" s="99"/>
    </row>
    <row r="1851" spans="1:11" s="87" customFormat="1" ht="15" x14ac:dyDescent="0.3">
      <c r="A1851" s="96">
        <v>43330</v>
      </c>
      <c r="B1851" s="97" t="s">
        <v>1462</v>
      </c>
      <c r="C1851" s="98" t="s">
        <v>1360</v>
      </c>
      <c r="D1851" s="98" t="s">
        <v>1094</v>
      </c>
      <c r="E1851" s="82">
        <v>1</v>
      </c>
      <c r="F1851" s="99">
        <v>199999.8</v>
      </c>
      <c r="G1851" s="99">
        <f t="shared" si="30"/>
        <v>199999.8</v>
      </c>
      <c r="H1851" s="99">
        <f>G1851</f>
        <v>199999.8</v>
      </c>
      <c r="I1851" s="166" t="s">
        <v>312</v>
      </c>
      <c r="J1851" s="82"/>
      <c r="K1851" s="99"/>
    </row>
    <row r="1852" spans="1:11" s="87" customFormat="1" ht="15" x14ac:dyDescent="0.3">
      <c r="A1852" s="96"/>
      <c r="B1852" s="97"/>
      <c r="C1852" s="98"/>
      <c r="D1852" s="98"/>
      <c r="E1852" s="82"/>
      <c r="F1852" s="99"/>
      <c r="G1852" s="99">
        <f t="shared" si="30"/>
        <v>0</v>
      </c>
      <c r="H1852" s="99"/>
      <c r="I1852" s="166"/>
      <c r="J1852" s="82"/>
      <c r="K1852" s="99"/>
    </row>
    <row r="1853" spans="1:11" s="87" customFormat="1" ht="15" x14ac:dyDescent="0.3">
      <c r="A1853" s="96">
        <v>43330</v>
      </c>
      <c r="B1853" s="97" t="s">
        <v>1463</v>
      </c>
      <c r="C1853" s="98" t="s">
        <v>762</v>
      </c>
      <c r="D1853" s="98" t="s">
        <v>887</v>
      </c>
      <c r="E1853" s="82">
        <v>1</v>
      </c>
      <c r="F1853" s="99">
        <v>215000.5</v>
      </c>
      <c r="G1853" s="99">
        <f t="shared" si="30"/>
        <v>215000.5</v>
      </c>
      <c r="H1853" s="99">
        <f>G1853</f>
        <v>215000.5</v>
      </c>
      <c r="I1853" s="166" t="s">
        <v>312</v>
      </c>
      <c r="J1853" s="82"/>
      <c r="K1853" s="99"/>
    </row>
    <row r="1854" spans="1:11" s="87" customFormat="1" ht="15" x14ac:dyDescent="0.3">
      <c r="A1854" s="96"/>
      <c r="B1854" s="97"/>
      <c r="C1854" s="98"/>
      <c r="D1854" s="98"/>
      <c r="E1854" s="82"/>
      <c r="F1854" s="99"/>
      <c r="G1854" s="99">
        <f t="shared" si="30"/>
        <v>0</v>
      </c>
      <c r="H1854" s="99"/>
      <c r="I1854" s="166"/>
      <c r="J1854" s="82"/>
      <c r="K1854" s="99"/>
    </row>
    <row r="1855" spans="1:11" s="87" customFormat="1" ht="15" x14ac:dyDescent="0.3">
      <c r="A1855" s="96">
        <v>43330</v>
      </c>
      <c r="B1855" s="97" t="s">
        <v>1464</v>
      </c>
      <c r="C1855" s="98" t="s">
        <v>359</v>
      </c>
      <c r="D1855" s="98" t="s">
        <v>104</v>
      </c>
      <c r="E1855" s="82">
        <v>1</v>
      </c>
      <c r="F1855" s="99">
        <v>511100.09499999997</v>
      </c>
      <c r="G1855" s="99">
        <f t="shared" si="30"/>
        <v>511100.09499999997</v>
      </c>
      <c r="H1855" s="99">
        <f>G1855</f>
        <v>511100.09499999997</v>
      </c>
      <c r="I1855" s="166" t="s">
        <v>309</v>
      </c>
      <c r="J1855" s="82"/>
      <c r="K1855" s="99"/>
    </row>
    <row r="1856" spans="1:11" s="87" customFormat="1" ht="15" x14ac:dyDescent="0.3">
      <c r="A1856" s="96"/>
      <c r="B1856" s="97"/>
      <c r="C1856" s="98"/>
      <c r="D1856" s="98"/>
      <c r="E1856" s="82"/>
      <c r="F1856" s="99"/>
      <c r="G1856" s="99">
        <f t="shared" si="30"/>
        <v>0</v>
      </c>
      <c r="H1856" s="99"/>
      <c r="I1856" s="166"/>
      <c r="J1856" s="82"/>
      <c r="K1856" s="99"/>
    </row>
    <row r="1857" spans="1:11" s="110" customFormat="1" ht="15" x14ac:dyDescent="0.3">
      <c r="A1857" s="105">
        <v>43332</v>
      </c>
      <c r="B1857" s="106" t="s">
        <v>1465</v>
      </c>
      <c r="C1857" s="107" t="s">
        <v>1127</v>
      </c>
      <c r="D1857" s="107" t="s">
        <v>548</v>
      </c>
      <c r="E1857" s="108">
        <v>24</v>
      </c>
      <c r="F1857" s="109">
        <v>76500.3</v>
      </c>
      <c r="G1857" s="109">
        <f t="shared" si="30"/>
        <v>1836007.2000000002</v>
      </c>
      <c r="H1857" s="109">
        <f>G1857</f>
        <v>1836007.2000000002</v>
      </c>
      <c r="I1857" s="167" t="s">
        <v>674</v>
      </c>
      <c r="J1857" s="108"/>
      <c r="K1857" s="109"/>
    </row>
    <row r="1858" spans="1:11" s="87" customFormat="1" ht="15" x14ac:dyDescent="0.3">
      <c r="A1858" s="96"/>
      <c r="B1858" s="97"/>
      <c r="C1858" s="98"/>
      <c r="D1858" s="98"/>
      <c r="E1858" s="82"/>
      <c r="F1858" s="99"/>
      <c r="G1858" s="99">
        <f t="shared" si="30"/>
        <v>0</v>
      </c>
      <c r="H1858" s="99"/>
      <c r="I1858" s="166"/>
      <c r="J1858" s="82"/>
      <c r="K1858" s="99"/>
    </row>
    <row r="1859" spans="1:11" s="87" customFormat="1" ht="15" x14ac:dyDescent="0.3">
      <c r="A1859" s="96">
        <v>43330</v>
      </c>
      <c r="B1859" s="97" t="s">
        <v>1466</v>
      </c>
      <c r="C1859" s="98" t="s">
        <v>786</v>
      </c>
      <c r="D1859" s="98" t="s">
        <v>28</v>
      </c>
      <c r="E1859" s="82">
        <v>6</v>
      </c>
      <c r="F1859" s="99">
        <v>542450.09499999997</v>
      </c>
      <c r="G1859" s="99">
        <f t="shared" si="30"/>
        <v>3254700.57</v>
      </c>
      <c r="H1859" s="99">
        <f>G1859</f>
        <v>3254700.57</v>
      </c>
      <c r="I1859" s="166" t="s">
        <v>309</v>
      </c>
      <c r="J1859" s="82"/>
      <c r="K1859" s="99"/>
    </row>
    <row r="1860" spans="1:11" s="87" customFormat="1" ht="15" x14ac:dyDescent="0.3">
      <c r="A1860" s="96"/>
      <c r="B1860" s="97"/>
      <c r="C1860" s="98"/>
      <c r="D1860" s="98"/>
      <c r="E1860" s="82"/>
      <c r="F1860" s="99"/>
      <c r="G1860" s="99">
        <f t="shared" si="30"/>
        <v>0</v>
      </c>
      <c r="H1860" s="99"/>
      <c r="I1860" s="166"/>
      <c r="J1860" s="82"/>
      <c r="K1860" s="99"/>
    </row>
    <row r="1861" spans="1:11" s="87" customFormat="1" ht="15" x14ac:dyDescent="0.3">
      <c r="A1861" s="96">
        <v>43330</v>
      </c>
      <c r="B1861" s="97" t="s">
        <v>1467</v>
      </c>
      <c r="C1861" s="98" t="s">
        <v>59</v>
      </c>
      <c r="D1861" s="98" t="s">
        <v>31</v>
      </c>
      <c r="E1861" s="82">
        <v>2</v>
      </c>
      <c r="F1861" s="99">
        <v>511100.09499999997</v>
      </c>
      <c r="G1861" s="99">
        <f t="shared" si="30"/>
        <v>1022200.19</v>
      </c>
      <c r="H1861" s="99"/>
      <c r="I1861" s="175" t="s">
        <v>309</v>
      </c>
      <c r="J1861" s="82"/>
      <c r="K1861" s="99"/>
    </row>
    <row r="1862" spans="1:11" s="87" customFormat="1" ht="15" x14ac:dyDescent="0.3">
      <c r="A1862" s="96"/>
      <c r="B1862" s="97"/>
      <c r="C1862" s="98"/>
      <c r="D1862" s="98" t="s">
        <v>104</v>
      </c>
      <c r="E1862" s="82">
        <v>2</v>
      </c>
      <c r="F1862" s="99">
        <v>511100.09499999997</v>
      </c>
      <c r="G1862" s="99">
        <f t="shared" si="30"/>
        <v>1022200.19</v>
      </c>
      <c r="H1862" s="99">
        <f>SUM(G1861:G1862)</f>
        <v>2044400.38</v>
      </c>
      <c r="I1862" s="175"/>
      <c r="J1862" s="82"/>
      <c r="K1862" s="99"/>
    </row>
    <row r="1863" spans="1:11" s="87" customFormat="1" ht="15" x14ac:dyDescent="0.3">
      <c r="A1863" s="96"/>
      <c r="B1863" s="97"/>
      <c r="C1863" s="98"/>
      <c r="D1863" s="98"/>
      <c r="E1863" s="82"/>
      <c r="F1863" s="99"/>
      <c r="G1863" s="99">
        <f t="shared" si="30"/>
        <v>0</v>
      </c>
      <c r="H1863" s="99"/>
      <c r="I1863" s="166"/>
      <c r="J1863" s="82"/>
      <c r="K1863" s="99"/>
    </row>
    <row r="1864" spans="1:11" s="87" customFormat="1" ht="15" x14ac:dyDescent="0.3">
      <c r="A1864" s="96">
        <v>43330</v>
      </c>
      <c r="B1864" s="97" t="s">
        <v>1468</v>
      </c>
      <c r="C1864" s="98" t="s">
        <v>117</v>
      </c>
      <c r="D1864" s="98" t="s">
        <v>1469</v>
      </c>
      <c r="E1864" s="82">
        <v>3</v>
      </c>
      <c r="F1864" s="99">
        <v>511100.09499999997</v>
      </c>
      <c r="G1864" s="99">
        <f t="shared" si="30"/>
        <v>1533300.2849999999</v>
      </c>
      <c r="H1864" s="99">
        <f>G1864</f>
        <v>1533300.2849999999</v>
      </c>
      <c r="I1864" s="166" t="s">
        <v>309</v>
      </c>
      <c r="J1864" s="82"/>
      <c r="K1864" s="99"/>
    </row>
    <row r="1865" spans="1:11" s="87" customFormat="1" ht="15" x14ac:dyDescent="0.3">
      <c r="A1865" s="96"/>
      <c r="B1865" s="97"/>
      <c r="C1865" s="98"/>
      <c r="D1865" s="98"/>
      <c r="E1865" s="82"/>
      <c r="F1865" s="99"/>
      <c r="G1865" s="99">
        <f t="shared" si="30"/>
        <v>0</v>
      </c>
      <c r="H1865" s="99"/>
      <c r="I1865" s="166"/>
      <c r="J1865" s="82"/>
      <c r="K1865" s="99"/>
    </row>
    <row r="1866" spans="1:11" s="87" customFormat="1" ht="15" x14ac:dyDescent="0.3">
      <c r="A1866" s="96">
        <v>43330</v>
      </c>
      <c r="B1866" s="97" t="s">
        <v>1470</v>
      </c>
      <c r="C1866" s="98" t="s">
        <v>75</v>
      </c>
      <c r="D1866" s="98" t="s">
        <v>1094</v>
      </c>
      <c r="E1866" s="82">
        <v>2</v>
      </c>
      <c r="F1866" s="99">
        <v>199999.8</v>
      </c>
      <c r="G1866" s="99">
        <f t="shared" si="30"/>
        <v>399999.6</v>
      </c>
      <c r="H1866" s="99">
        <f>G1866</f>
        <v>399999.6</v>
      </c>
      <c r="I1866" s="166" t="s">
        <v>309</v>
      </c>
      <c r="J1866" s="82"/>
      <c r="K1866" s="99"/>
    </row>
    <row r="1867" spans="1:11" s="87" customFormat="1" ht="15" x14ac:dyDescent="0.3">
      <c r="A1867" s="96"/>
      <c r="B1867" s="97"/>
      <c r="C1867" s="98"/>
      <c r="D1867" s="98"/>
      <c r="E1867" s="82"/>
      <c r="F1867" s="99"/>
      <c r="G1867" s="99">
        <f t="shared" si="30"/>
        <v>0</v>
      </c>
      <c r="H1867" s="99"/>
      <c r="I1867" s="166"/>
      <c r="J1867" s="82"/>
      <c r="K1867" s="99"/>
    </row>
    <row r="1868" spans="1:11" s="87" customFormat="1" ht="15" x14ac:dyDescent="0.3">
      <c r="A1868" s="96">
        <v>43330</v>
      </c>
      <c r="B1868" s="97" t="s">
        <v>1471</v>
      </c>
      <c r="C1868" s="98" t="s">
        <v>445</v>
      </c>
      <c r="D1868" s="98" t="s">
        <v>109</v>
      </c>
      <c r="E1868" s="82">
        <v>6</v>
      </c>
      <c r="F1868" s="99">
        <v>215000.5</v>
      </c>
      <c r="G1868" s="99">
        <f t="shared" si="30"/>
        <v>1290003</v>
      </c>
      <c r="H1868" s="99">
        <f>G1868</f>
        <v>1290003</v>
      </c>
      <c r="I1868" s="166" t="s">
        <v>309</v>
      </c>
      <c r="J1868" s="82"/>
      <c r="K1868" s="99"/>
    </row>
    <row r="1869" spans="1:11" s="87" customFormat="1" ht="15" x14ac:dyDescent="0.3">
      <c r="A1869" s="96"/>
      <c r="B1869" s="97"/>
      <c r="C1869" s="98"/>
      <c r="D1869" s="98"/>
      <c r="E1869" s="82"/>
      <c r="F1869" s="99"/>
      <c r="G1869" s="99">
        <f t="shared" si="30"/>
        <v>0</v>
      </c>
      <c r="H1869" s="99"/>
      <c r="I1869" s="166"/>
      <c r="J1869" s="82"/>
      <c r="K1869" s="99"/>
    </row>
    <row r="1870" spans="1:11" s="87" customFormat="1" ht="15" x14ac:dyDescent="0.3">
      <c r="A1870" s="96">
        <v>43330</v>
      </c>
      <c r="B1870" s="97" t="s">
        <v>1472</v>
      </c>
      <c r="C1870" s="98" t="s">
        <v>1473</v>
      </c>
      <c r="D1870" s="98" t="s">
        <v>109</v>
      </c>
      <c r="E1870" s="82">
        <v>1</v>
      </c>
      <c r="F1870" s="99">
        <v>215000.5</v>
      </c>
      <c r="G1870" s="99">
        <f t="shared" si="30"/>
        <v>215000.5</v>
      </c>
      <c r="H1870" s="99">
        <f>G1870</f>
        <v>215000.5</v>
      </c>
      <c r="I1870" s="166" t="s">
        <v>315</v>
      </c>
      <c r="J1870" s="82"/>
      <c r="K1870" s="99"/>
    </row>
    <row r="1871" spans="1:11" s="87" customFormat="1" ht="15" x14ac:dyDescent="0.3">
      <c r="A1871" s="96"/>
      <c r="B1871" s="97"/>
      <c r="C1871" s="98"/>
      <c r="D1871" s="98"/>
      <c r="E1871" s="82"/>
      <c r="F1871" s="99"/>
      <c r="G1871" s="99">
        <f t="shared" si="30"/>
        <v>0</v>
      </c>
      <c r="H1871" s="99"/>
      <c r="I1871" s="166"/>
      <c r="J1871" s="82"/>
      <c r="K1871" s="99"/>
    </row>
    <row r="1872" spans="1:11" s="87" customFormat="1" ht="15" x14ac:dyDescent="0.3">
      <c r="A1872" s="96">
        <v>43330</v>
      </c>
      <c r="B1872" s="97" t="s">
        <v>1474</v>
      </c>
      <c r="C1872" s="98" t="s">
        <v>1475</v>
      </c>
      <c r="D1872" s="98" t="s">
        <v>887</v>
      </c>
      <c r="E1872" s="82">
        <v>3</v>
      </c>
      <c r="F1872" s="99">
        <v>215000.5</v>
      </c>
      <c r="G1872" s="99">
        <f t="shared" si="30"/>
        <v>645001.5</v>
      </c>
      <c r="H1872" s="99">
        <f>G1872</f>
        <v>645001.5</v>
      </c>
      <c r="I1872" s="166" t="s">
        <v>314</v>
      </c>
      <c r="J1872" s="82"/>
      <c r="K1872" s="99"/>
    </row>
    <row r="1873" spans="1:11" s="87" customFormat="1" ht="15" x14ac:dyDescent="0.3">
      <c r="A1873" s="96"/>
      <c r="B1873" s="97"/>
      <c r="C1873" s="98"/>
      <c r="D1873" s="98"/>
      <c r="E1873" s="82"/>
      <c r="F1873" s="99"/>
      <c r="G1873" s="99">
        <f t="shared" si="30"/>
        <v>0</v>
      </c>
      <c r="H1873" s="99"/>
      <c r="I1873" s="166"/>
      <c r="J1873" s="82"/>
      <c r="K1873" s="99"/>
    </row>
    <row r="1874" spans="1:11" s="87" customFormat="1" ht="15" x14ac:dyDescent="0.3">
      <c r="A1874" s="96">
        <v>43330</v>
      </c>
      <c r="B1874" s="97" t="s">
        <v>1476</v>
      </c>
      <c r="C1874" s="98" t="s">
        <v>1154</v>
      </c>
      <c r="D1874" s="98" t="s">
        <v>1477</v>
      </c>
      <c r="E1874" s="82">
        <v>1</v>
      </c>
      <c r="F1874" s="99">
        <v>517000</v>
      </c>
      <c r="G1874" s="99">
        <f t="shared" si="30"/>
        <v>517000</v>
      </c>
      <c r="H1874" s="99">
        <f>G1874</f>
        <v>517000</v>
      </c>
      <c r="I1874" s="166" t="s">
        <v>1213</v>
      </c>
      <c r="J1874" s="82"/>
      <c r="K1874" s="99"/>
    </row>
    <row r="1875" spans="1:11" s="87" customFormat="1" ht="15" x14ac:dyDescent="0.3">
      <c r="A1875" s="96"/>
      <c r="B1875" s="97"/>
      <c r="C1875" s="98"/>
      <c r="D1875" s="98"/>
      <c r="E1875" s="82"/>
      <c r="F1875" s="99"/>
      <c r="G1875" s="99">
        <f t="shared" si="30"/>
        <v>0</v>
      </c>
      <c r="H1875" s="99"/>
      <c r="I1875" s="166"/>
      <c r="J1875" s="82"/>
      <c r="K1875" s="99"/>
    </row>
    <row r="1876" spans="1:11" s="87" customFormat="1" ht="15" x14ac:dyDescent="0.3">
      <c r="A1876" s="96">
        <v>43330</v>
      </c>
      <c r="B1876" s="97" t="s">
        <v>1478</v>
      </c>
      <c r="C1876" s="98" t="s">
        <v>192</v>
      </c>
      <c r="D1876" s="98" t="s">
        <v>162</v>
      </c>
      <c r="E1876" s="82">
        <v>6</v>
      </c>
      <c r="F1876" s="99">
        <v>216000.4</v>
      </c>
      <c r="G1876" s="99">
        <f t="shared" si="30"/>
        <v>1296002.3999999999</v>
      </c>
      <c r="H1876" s="99"/>
      <c r="I1876" s="175" t="s">
        <v>1213</v>
      </c>
      <c r="J1876" s="82"/>
      <c r="K1876" s="99"/>
    </row>
    <row r="1877" spans="1:11" s="87" customFormat="1" ht="15" x14ac:dyDescent="0.3">
      <c r="A1877" s="96"/>
      <c r="B1877" s="97"/>
      <c r="C1877" s="98"/>
      <c r="D1877" s="98" t="s">
        <v>162</v>
      </c>
      <c r="E1877" s="82">
        <v>1</v>
      </c>
      <c r="F1877" s="99">
        <v>0</v>
      </c>
      <c r="G1877" s="99">
        <f t="shared" si="30"/>
        <v>0</v>
      </c>
      <c r="H1877" s="99">
        <f>SUM(G1876:G1877)</f>
        <v>1296002.3999999999</v>
      </c>
      <c r="I1877" s="175"/>
      <c r="J1877" s="82"/>
      <c r="K1877" s="99"/>
    </row>
    <row r="1878" spans="1:11" s="87" customFormat="1" ht="15" x14ac:dyDescent="0.3">
      <c r="A1878" s="96"/>
      <c r="B1878" s="97"/>
      <c r="C1878" s="98"/>
      <c r="D1878" s="98"/>
      <c r="E1878" s="82"/>
      <c r="F1878" s="99"/>
      <c r="G1878" s="99">
        <f t="shared" si="30"/>
        <v>0</v>
      </c>
      <c r="H1878" s="99"/>
      <c r="I1878" s="166"/>
      <c r="J1878" s="82"/>
      <c r="K1878" s="99"/>
    </row>
    <row r="1879" spans="1:11" s="87" customFormat="1" ht="15" x14ac:dyDescent="0.3">
      <c r="A1879" s="96">
        <v>43332</v>
      </c>
      <c r="B1879" s="97" t="s">
        <v>1479</v>
      </c>
      <c r="C1879" s="98" t="s">
        <v>1480</v>
      </c>
      <c r="D1879" s="98" t="s">
        <v>31</v>
      </c>
      <c r="E1879" s="82">
        <v>1</v>
      </c>
      <c r="F1879" s="99">
        <v>511100.09499999997</v>
      </c>
      <c r="G1879" s="99">
        <f t="shared" si="30"/>
        <v>511100.09499999997</v>
      </c>
      <c r="H1879" s="99">
        <f>G1879</f>
        <v>511100.09499999997</v>
      </c>
      <c r="I1879" s="166" t="s">
        <v>314</v>
      </c>
      <c r="J1879" s="82"/>
      <c r="K1879" s="99"/>
    </row>
    <row r="1880" spans="1:11" s="87" customFormat="1" ht="15" x14ac:dyDescent="0.3">
      <c r="A1880" s="96"/>
      <c r="B1880" s="97"/>
      <c r="C1880" s="98"/>
      <c r="D1880" s="98"/>
      <c r="E1880" s="82"/>
      <c r="F1880" s="99"/>
      <c r="G1880" s="99">
        <f t="shared" si="30"/>
        <v>0</v>
      </c>
      <c r="H1880" s="99"/>
      <c r="I1880" s="166"/>
      <c r="J1880" s="82"/>
      <c r="K1880" s="99"/>
    </row>
    <row r="1881" spans="1:11" s="87" customFormat="1" ht="15" x14ac:dyDescent="0.3">
      <c r="A1881" s="96">
        <v>43332</v>
      </c>
      <c r="B1881" s="97" t="s">
        <v>1481</v>
      </c>
      <c r="C1881" s="98" t="s">
        <v>985</v>
      </c>
      <c r="D1881" s="98" t="s">
        <v>543</v>
      </c>
      <c r="E1881" s="82">
        <v>36</v>
      </c>
      <c r="F1881" s="99">
        <v>133999.79999999999</v>
      </c>
      <c r="G1881" s="99">
        <f t="shared" si="30"/>
        <v>4823992.8</v>
      </c>
      <c r="H1881" s="99"/>
      <c r="I1881" s="175" t="s">
        <v>1213</v>
      </c>
      <c r="J1881" s="82"/>
      <c r="K1881" s="99"/>
    </row>
    <row r="1882" spans="1:11" s="87" customFormat="1" ht="15" x14ac:dyDescent="0.3">
      <c r="A1882" s="96"/>
      <c r="B1882" s="97"/>
      <c r="C1882" s="98"/>
      <c r="D1882" s="98" t="s">
        <v>544</v>
      </c>
      <c r="E1882" s="82">
        <v>12</v>
      </c>
      <c r="F1882" s="99">
        <v>133999.79999999999</v>
      </c>
      <c r="G1882" s="99">
        <f t="shared" si="30"/>
        <v>1607997.5999999999</v>
      </c>
      <c r="H1882" s="99"/>
      <c r="I1882" s="175"/>
      <c r="J1882" s="82"/>
      <c r="K1882" s="99"/>
    </row>
    <row r="1883" spans="1:11" s="87" customFormat="1" ht="15" x14ac:dyDescent="0.3">
      <c r="A1883" s="96"/>
      <c r="B1883" s="97"/>
      <c r="C1883" s="98"/>
      <c r="D1883" s="98" t="s">
        <v>545</v>
      </c>
      <c r="E1883" s="82">
        <v>12</v>
      </c>
      <c r="F1883" s="99">
        <v>133999.79999999999</v>
      </c>
      <c r="G1883" s="99">
        <f t="shared" si="30"/>
        <v>1607997.5999999999</v>
      </c>
      <c r="H1883" s="99"/>
      <c r="I1883" s="175"/>
      <c r="J1883" s="82"/>
      <c r="K1883" s="99"/>
    </row>
    <row r="1884" spans="1:11" s="87" customFormat="1" ht="15" x14ac:dyDescent="0.3">
      <c r="A1884" s="96"/>
      <c r="B1884" s="97"/>
      <c r="C1884" s="98"/>
      <c r="D1884" s="98" t="s">
        <v>1340</v>
      </c>
      <c r="E1884" s="82">
        <v>24</v>
      </c>
      <c r="F1884" s="99">
        <v>37999.5</v>
      </c>
      <c r="G1884" s="99">
        <f t="shared" si="30"/>
        <v>911988</v>
      </c>
      <c r="H1884" s="99">
        <f>SUM(G1881:G1884)</f>
        <v>8951976</v>
      </c>
      <c r="I1884" s="175"/>
      <c r="J1884" s="82"/>
      <c r="K1884" s="99"/>
    </row>
    <row r="1885" spans="1:11" s="87" customFormat="1" ht="15" x14ac:dyDescent="0.3">
      <c r="A1885" s="96"/>
      <c r="B1885" s="97"/>
      <c r="C1885" s="98"/>
      <c r="D1885" s="98"/>
      <c r="E1885" s="82"/>
      <c r="F1885" s="99"/>
      <c r="G1885" s="99">
        <f t="shared" si="30"/>
        <v>0</v>
      </c>
      <c r="H1885" s="99"/>
      <c r="I1885" s="166"/>
      <c r="J1885" s="82"/>
      <c r="K1885" s="99"/>
    </row>
    <row r="1886" spans="1:11" s="87" customFormat="1" ht="15" x14ac:dyDescent="0.3">
      <c r="A1886" s="96">
        <v>43332</v>
      </c>
      <c r="B1886" s="97" t="s">
        <v>1482</v>
      </c>
      <c r="C1886" s="98" t="s">
        <v>454</v>
      </c>
      <c r="D1886" s="98" t="s">
        <v>652</v>
      </c>
      <c r="E1886" s="82">
        <v>1</v>
      </c>
      <c r="F1886" s="99">
        <v>517000</v>
      </c>
      <c r="G1886" s="99">
        <f t="shared" si="30"/>
        <v>517000</v>
      </c>
      <c r="H1886" s="99"/>
      <c r="I1886" s="175" t="s">
        <v>315</v>
      </c>
      <c r="J1886" s="82"/>
      <c r="K1886" s="99"/>
    </row>
    <row r="1887" spans="1:11" s="87" customFormat="1" ht="15" x14ac:dyDescent="0.3">
      <c r="A1887" s="96"/>
      <c r="B1887" s="97"/>
      <c r="C1887" s="98"/>
      <c r="D1887" s="98" t="s">
        <v>91</v>
      </c>
      <c r="E1887" s="82">
        <v>1</v>
      </c>
      <c r="F1887" s="99">
        <v>858000</v>
      </c>
      <c r="G1887" s="99">
        <f t="shared" si="30"/>
        <v>858000</v>
      </c>
      <c r="H1887" s="99"/>
      <c r="I1887" s="175"/>
      <c r="J1887" s="82"/>
      <c r="K1887" s="99"/>
    </row>
    <row r="1888" spans="1:11" s="87" customFormat="1" ht="15" x14ac:dyDescent="0.3">
      <c r="A1888" s="96"/>
      <c r="B1888" s="97"/>
      <c r="C1888" s="98"/>
      <c r="D1888" s="98" t="s">
        <v>223</v>
      </c>
      <c r="E1888" s="82">
        <v>1</v>
      </c>
      <c r="F1888" s="99">
        <v>671000</v>
      </c>
      <c r="G1888" s="99">
        <f t="shared" si="30"/>
        <v>671000</v>
      </c>
      <c r="H1888" s="99"/>
      <c r="I1888" s="175"/>
      <c r="J1888" s="82"/>
      <c r="K1888" s="99"/>
    </row>
    <row r="1889" spans="1:11" s="87" customFormat="1" ht="15" x14ac:dyDescent="0.3">
      <c r="A1889" s="96"/>
      <c r="B1889" s="97"/>
      <c r="C1889" s="98"/>
      <c r="D1889" s="98" t="s">
        <v>31</v>
      </c>
      <c r="E1889" s="82">
        <v>1</v>
      </c>
      <c r="F1889" s="99">
        <v>538000.1</v>
      </c>
      <c r="G1889" s="99">
        <f t="shared" si="30"/>
        <v>538000.1</v>
      </c>
      <c r="H1889" s="99">
        <f>SUM(G1886:G1889)</f>
        <v>2584000.1</v>
      </c>
      <c r="I1889" s="175"/>
      <c r="J1889" s="82"/>
      <c r="K1889" s="99"/>
    </row>
    <row r="1890" spans="1:11" s="87" customFormat="1" ht="15" x14ac:dyDescent="0.3">
      <c r="A1890" s="96"/>
      <c r="B1890" s="97"/>
      <c r="C1890" s="98"/>
      <c r="D1890" s="98"/>
      <c r="E1890" s="82"/>
      <c r="F1890" s="99"/>
      <c r="G1890" s="99">
        <f t="shared" si="30"/>
        <v>0</v>
      </c>
      <c r="H1890" s="99"/>
      <c r="I1890" s="166"/>
      <c r="J1890" s="82"/>
      <c r="K1890" s="99"/>
    </row>
    <row r="1891" spans="1:11" s="87" customFormat="1" ht="15" x14ac:dyDescent="0.3">
      <c r="A1891" s="96">
        <v>43332</v>
      </c>
      <c r="B1891" s="97" t="s">
        <v>1483</v>
      </c>
      <c r="C1891" s="98" t="s">
        <v>1019</v>
      </c>
      <c r="D1891" s="98" t="s">
        <v>31</v>
      </c>
      <c r="E1891" s="82">
        <v>1</v>
      </c>
      <c r="F1891" s="99">
        <v>511100.09499999997</v>
      </c>
      <c r="G1891" s="99">
        <f t="shared" si="30"/>
        <v>511100.09499999997</v>
      </c>
      <c r="H1891" s="99">
        <f>G1891</f>
        <v>511100.09499999997</v>
      </c>
      <c r="I1891" s="166" t="s">
        <v>309</v>
      </c>
      <c r="J1891" s="82"/>
      <c r="K1891" s="99"/>
    </row>
    <row r="1892" spans="1:11" s="87" customFormat="1" ht="15" x14ac:dyDescent="0.3">
      <c r="A1892" s="96"/>
      <c r="B1892" s="97"/>
      <c r="C1892" s="98"/>
      <c r="D1892" s="98"/>
      <c r="E1892" s="82"/>
      <c r="F1892" s="99"/>
      <c r="G1892" s="99">
        <f t="shared" si="30"/>
        <v>0</v>
      </c>
      <c r="H1892" s="99"/>
      <c r="I1892" s="166"/>
      <c r="J1892" s="82"/>
      <c r="K1892" s="99"/>
    </row>
    <row r="1893" spans="1:11" s="87" customFormat="1" ht="15" x14ac:dyDescent="0.3">
      <c r="A1893" s="96">
        <v>43332</v>
      </c>
      <c r="B1893" s="97" t="s">
        <v>1484</v>
      </c>
      <c r="C1893" s="98" t="s">
        <v>1064</v>
      </c>
      <c r="D1893" s="98" t="s">
        <v>652</v>
      </c>
      <c r="E1893" s="82">
        <v>2</v>
      </c>
      <c r="F1893" s="99">
        <v>517000</v>
      </c>
      <c r="G1893" s="99">
        <f t="shared" si="30"/>
        <v>1034000</v>
      </c>
      <c r="H1893" s="99">
        <f>G1893</f>
        <v>1034000</v>
      </c>
      <c r="I1893" s="166" t="s">
        <v>309</v>
      </c>
      <c r="J1893" s="82"/>
      <c r="K1893" s="99"/>
    </row>
    <row r="1894" spans="1:11" s="87" customFormat="1" ht="15" x14ac:dyDescent="0.3">
      <c r="A1894" s="96"/>
      <c r="B1894" s="97"/>
      <c r="C1894" s="98"/>
      <c r="D1894" s="98"/>
      <c r="E1894" s="82"/>
      <c r="F1894" s="99"/>
      <c r="G1894" s="99">
        <f t="shared" si="30"/>
        <v>0</v>
      </c>
      <c r="H1894" s="99"/>
      <c r="I1894" s="166"/>
      <c r="J1894" s="82"/>
      <c r="K1894" s="99"/>
    </row>
    <row r="1895" spans="1:11" s="87" customFormat="1" ht="15" x14ac:dyDescent="0.3">
      <c r="A1895" s="96">
        <v>43332</v>
      </c>
      <c r="B1895" s="97" t="s">
        <v>1485</v>
      </c>
      <c r="C1895" s="98" t="s">
        <v>53</v>
      </c>
      <c r="D1895" s="98" t="s">
        <v>104</v>
      </c>
      <c r="E1895" s="82">
        <v>6</v>
      </c>
      <c r="F1895" s="99">
        <v>538000.1</v>
      </c>
      <c r="G1895" s="99">
        <f t="shared" si="30"/>
        <v>3228000.5999999996</v>
      </c>
      <c r="H1895" s="99"/>
      <c r="I1895" s="175" t="s">
        <v>310</v>
      </c>
      <c r="J1895" s="82"/>
      <c r="K1895" s="99"/>
    </row>
    <row r="1896" spans="1:11" s="87" customFormat="1" ht="15" x14ac:dyDescent="0.3">
      <c r="A1896" s="96"/>
      <c r="B1896" s="97"/>
      <c r="C1896" s="98"/>
      <c r="D1896" s="98" t="s">
        <v>31</v>
      </c>
      <c r="E1896" s="82">
        <v>3</v>
      </c>
      <c r="F1896" s="99">
        <v>538000.1</v>
      </c>
      <c r="G1896" s="99">
        <f t="shared" si="30"/>
        <v>1614000.2999999998</v>
      </c>
      <c r="H1896" s="99"/>
      <c r="I1896" s="175"/>
      <c r="J1896" s="82"/>
      <c r="K1896" s="99"/>
    </row>
    <row r="1897" spans="1:11" s="87" customFormat="1" ht="15" x14ac:dyDescent="0.3">
      <c r="A1897" s="96"/>
      <c r="B1897" s="97"/>
      <c r="C1897" s="98"/>
      <c r="D1897" s="98" t="s">
        <v>405</v>
      </c>
      <c r="E1897" s="82">
        <v>1</v>
      </c>
      <c r="F1897" s="99">
        <v>562999.80000000005</v>
      </c>
      <c r="G1897" s="99">
        <f t="shared" si="30"/>
        <v>562999.80000000005</v>
      </c>
      <c r="H1897" s="99"/>
      <c r="I1897" s="175"/>
      <c r="J1897" s="82"/>
      <c r="K1897" s="99"/>
    </row>
    <row r="1898" spans="1:11" s="87" customFormat="1" ht="15" x14ac:dyDescent="0.3">
      <c r="A1898" s="96"/>
      <c r="B1898" s="97"/>
      <c r="C1898" s="98"/>
      <c r="D1898" s="98" t="s">
        <v>91</v>
      </c>
      <c r="E1898" s="82">
        <v>1</v>
      </c>
      <c r="F1898" s="99">
        <v>858000</v>
      </c>
      <c r="G1898" s="99">
        <f t="shared" si="30"/>
        <v>858000</v>
      </c>
      <c r="H1898" s="99">
        <f>SUM(G1895:G1898)</f>
        <v>6263000.6999999993</v>
      </c>
      <c r="I1898" s="175"/>
      <c r="J1898" s="82"/>
      <c r="K1898" s="99"/>
    </row>
    <row r="1899" spans="1:11" s="87" customFormat="1" ht="15" x14ac:dyDescent="0.3">
      <c r="A1899" s="96"/>
      <c r="B1899" s="97"/>
      <c r="C1899" s="98"/>
      <c r="D1899" s="98"/>
      <c r="E1899" s="82"/>
      <c r="F1899" s="99"/>
      <c r="G1899" s="99">
        <f t="shared" si="30"/>
        <v>0</v>
      </c>
      <c r="H1899" s="99"/>
      <c r="I1899" s="166"/>
      <c r="J1899" s="82"/>
      <c r="K1899" s="99"/>
    </row>
    <row r="1900" spans="1:11" s="87" customFormat="1" ht="15" x14ac:dyDescent="0.3">
      <c r="A1900" s="96">
        <v>43332</v>
      </c>
      <c r="B1900" s="97" t="s">
        <v>1486</v>
      </c>
      <c r="C1900" s="98" t="s">
        <v>1230</v>
      </c>
      <c r="D1900" s="98" t="s">
        <v>31</v>
      </c>
      <c r="E1900" s="82">
        <v>1</v>
      </c>
      <c r="F1900" s="99">
        <v>538000.1</v>
      </c>
      <c r="G1900" s="99">
        <f t="shared" si="30"/>
        <v>538000.1</v>
      </c>
      <c r="H1900" s="99">
        <f>G1900</f>
        <v>538000.1</v>
      </c>
      <c r="I1900" s="166" t="s">
        <v>315</v>
      </c>
      <c r="J1900" s="82"/>
      <c r="K1900" s="99"/>
    </row>
    <row r="1901" spans="1:11" s="87" customFormat="1" ht="15" x14ac:dyDescent="0.3">
      <c r="A1901" s="96"/>
      <c r="B1901" s="97"/>
      <c r="C1901" s="98"/>
      <c r="D1901" s="98"/>
      <c r="E1901" s="82"/>
      <c r="F1901" s="99"/>
      <c r="G1901" s="99">
        <f t="shared" si="30"/>
        <v>0</v>
      </c>
      <c r="H1901" s="99"/>
      <c r="I1901" s="166"/>
      <c r="J1901" s="82"/>
      <c r="K1901" s="99"/>
    </row>
    <row r="1902" spans="1:11" s="87" customFormat="1" ht="15" x14ac:dyDescent="0.3">
      <c r="A1902" s="96">
        <v>43332</v>
      </c>
      <c r="B1902" s="97" t="s">
        <v>1487</v>
      </c>
      <c r="C1902" s="98" t="s">
        <v>559</v>
      </c>
      <c r="D1902" s="98" t="s">
        <v>652</v>
      </c>
      <c r="E1902" s="82">
        <v>2</v>
      </c>
      <c r="F1902" s="99">
        <v>517000</v>
      </c>
      <c r="G1902" s="99">
        <f t="shared" si="30"/>
        <v>1034000</v>
      </c>
      <c r="H1902" s="99">
        <f>G1902</f>
        <v>1034000</v>
      </c>
      <c r="I1902" s="166" t="s">
        <v>1213</v>
      </c>
      <c r="J1902" s="82"/>
      <c r="K1902" s="99"/>
    </row>
    <row r="1903" spans="1:11" s="87" customFormat="1" ht="15" x14ac:dyDescent="0.3">
      <c r="A1903" s="96"/>
      <c r="B1903" s="97"/>
      <c r="C1903" s="98"/>
      <c r="D1903" s="98"/>
      <c r="E1903" s="82"/>
      <c r="F1903" s="99"/>
      <c r="G1903" s="99">
        <f t="shared" si="30"/>
        <v>0</v>
      </c>
      <c r="H1903" s="99"/>
      <c r="I1903" s="166"/>
      <c r="J1903" s="82"/>
      <c r="K1903" s="99"/>
    </row>
    <row r="1904" spans="1:11" s="87" customFormat="1" ht="15" x14ac:dyDescent="0.3">
      <c r="A1904" s="96">
        <v>43332</v>
      </c>
      <c r="B1904" s="97" t="s">
        <v>1488</v>
      </c>
      <c r="C1904" s="98" t="s">
        <v>1489</v>
      </c>
      <c r="D1904" s="98" t="s">
        <v>1094</v>
      </c>
      <c r="E1904" s="82">
        <v>1</v>
      </c>
      <c r="F1904" s="99">
        <v>199999.8</v>
      </c>
      <c r="G1904" s="99">
        <f t="shared" si="30"/>
        <v>199999.8</v>
      </c>
      <c r="H1904" s="99"/>
      <c r="I1904" s="175" t="s">
        <v>315</v>
      </c>
      <c r="J1904" s="82"/>
      <c r="K1904" s="99"/>
    </row>
    <row r="1905" spans="1:11" s="87" customFormat="1" ht="15" x14ac:dyDescent="0.3">
      <c r="A1905" s="96"/>
      <c r="B1905" s="97"/>
      <c r="C1905" s="98"/>
      <c r="D1905" s="98" t="s">
        <v>887</v>
      </c>
      <c r="E1905" s="82">
        <v>1</v>
      </c>
      <c r="F1905" s="99">
        <v>215000.5</v>
      </c>
      <c r="G1905" s="99">
        <f t="shared" si="30"/>
        <v>215000.5</v>
      </c>
      <c r="H1905" s="99">
        <f>SUM(G1904:G1905)</f>
        <v>415000.3</v>
      </c>
      <c r="I1905" s="175"/>
      <c r="J1905" s="82"/>
      <c r="K1905" s="99"/>
    </row>
    <row r="1906" spans="1:11" s="87" customFormat="1" ht="15" x14ac:dyDescent="0.3">
      <c r="A1906" s="96"/>
      <c r="B1906" s="97"/>
      <c r="C1906" s="98"/>
      <c r="D1906" s="98"/>
      <c r="E1906" s="82"/>
      <c r="F1906" s="99"/>
      <c r="G1906" s="99"/>
      <c r="H1906" s="99"/>
      <c r="I1906" s="166"/>
      <c r="J1906" s="82"/>
      <c r="K1906" s="99"/>
    </row>
    <row r="1907" spans="1:11" s="87" customFormat="1" ht="15" x14ac:dyDescent="0.3">
      <c r="A1907" s="96">
        <v>43333</v>
      </c>
      <c r="B1907" s="97" t="s">
        <v>1490</v>
      </c>
      <c r="C1907" s="98" t="s">
        <v>38</v>
      </c>
      <c r="D1907" s="98" t="s">
        <v>1094</v>
      </c>
      <c r="E1907" s="82">
        <v>72</v>
      </c>
      <c r="F1907" s="99">
        <v>199999.8</v>
      </c>
      <c r="G1907" s="99">
        <f t="shared" si="30"/>
        <v>14399985.6</v>
      </c>
      <c r="H1907" s="99"/>
      <c r="I1907" s="175" t="s">
        <v>310</v>
      </c>
      <c r="J1907" s="82"/>
      <c r="K1907" s="99"/>
    </row>
    <row r="1908" spans="1:11" s="87" customFormat="1" ht="15" x14ac:dyDescent="0.3">
      <c r="A1908" s="96"/>
      <c r="B1908" s="97"/>
      <c r="C1908" s="98"/>
      <c r="D1908" s="98" t="s">
        <v>1325</v>
      </c>
      <c r="E1908" s="82">
        <v>2</v>
      </c>
      <c r="F1908" s="99">
        <v>671000</v>
      </c>
      <c r="G1908" s="99">
        <f t="shared" si="30"/>
        <v>1342000</v>
      </c>
      <c r="H1908" s="99"/>
      <c r="I1908" s="175"/>
      <c r="J1908" s="82"/>
      <c r="K1908" s="99"/>
    </row>
    <row r="1909" spans="1:11" s="87" customFormat="1" ht="15" x14ac:dyDescent="0.3">
      <c r="A1909" s="96"/>
      <c r="B1909" s="97"/>
      <c r="C1909" s="98"/>
      <c r="D1909" s="98" t="s">
        <v>887</v>
      </c>
      <c r="E1909" s="82">
        <v>18</v>
      </c>
      <c r="F1909" s="99">
        <v>215000.5</v>
      </c>
      <c r="G1909" s="99">
        <f t="shared" si="30"/>
        <v>3870009</v>
      </c>
      <c r="H1909" s="99"/>
      <c r="I1909" s="175"/>
      <c r="J1909" s="82"/>
      <c r="K1909" s="99"/>
    </row>
    <row r="1910" spans="1:11" s="87" customFormat="1" ht="15" x14ac:dyDescent="0.3">
      <c r="A1910" s="96"/>
      <c r="B1910" s="97"/>
      <c r="C1910" s="98"/>
      <c r="D1910" s="98" t="s">
        <v>31</v>
      </c>
      <c r="E1910" s="82">
        <v>2</v>
      </c>
      <c r="F1910" s="99">
        <v>538000.1</v>
      </c>
      <c r="G1910" s="99">
        <f t="shared" si="30"/>
        <v>1076000.2</v>
      </c>
      <c r="H1910" s="99">
        <f>SUM(G1907:G1910)</f>
        <v>20687994.800000001</v>
      </c>
      <c r="I1910" s="175"/>
      <c r="J1910" s="82"/>
      <c r="K1910" s="99"/>
    </row>
    <row r="1911" spans="1:11" s="87" customFormat="1" ht="15" x14ac:dyDescent="0.3">
      <c r="A1911" s="96"/>
      <c r="B1911" s="97"/>
      <c r="C1911" s="98"/>
      <c r="D1911" s="98"/>
      <c r="E1911" s="82"/>
      <c r="F1911" s="99"/>
      <c r="G1911" s="99">
        <f t="shared" si="30"/>
        <v>0</v>
      </c>
      <c r="H1911" s="99"/>
      <c r="I1911" s="166"/>
      <c r="J1911" s="82"/>
      <c r="K1911" s="99"/>
    </row>
    <row r="1912" spans="1:11" s="87" customFormat="1" ht="15" x14ac:dyDescent="0.3">
      <c r="A1912" s="96">
        <v>43333</v>
      </c>
      <c r="B1912" s="97" t="s">
        <v>1491</v>
      </c>
      <c r="C1912" s="98" t="s">
        <v>284</v>
      </c>
      <c r="D1912" s="98" t="s">
        <v>652</v>
      </c>
      <c r="E1912" s="82">
        <v>1</v>
      </c>
      <c r="F1912" s="99">
        <v>517000</v>
      </c>
      <c r="G1912" s="99">
        <f t="shared" si="30"/>
        <v>517000</v>
      </c>
      <c r="H1912" s="99"/>
      <c r="I1912" s="175" t="s">
        <v>310</v>
      </c>
      <c r="J1912" s="82"/>
      <c r="K1912" s="99"/>
    </row>
    <row r="1913" spans="1:11" s="87" customFormat="1" ht="15" x14ac:dyDescent="0.3">
      <c r="A1913" s="96"/>
      <c r="B1913" s="97"/>
      <c r="C1913" s="98"/>
      <c r="D1913" s="98" t="s">
        <v>109</v>
      </c>
      <c r="E1913" s="82">
        <v>12</v>
      </c>
      <c r="F1913" s="99">
        <v>215000.5</v>
      </c>
      <c r="G1913" s="99">
        <f t="shared" si="30"/>
        <v>2580006</v>
      </c>
      <c r="H1913" s="99">
        <f>SUM(G1912:G1913)</f>
        <v>3097006</v>
      </c>
      <c r="I1913" s="175"/>
      <c r="J1913" s="82"/>
      <c r="K1913" s="99"/>
    </row>
    <row r="1914" spans="1:11" s="87" customFormat="1" ht="15" x14ac:dyDescent="0.3">
      <c r="A1914" s="96"/>
      <c r="B1914" s="97"/>
      <c r="C1914" s="98"/>
      <c r="D1914" s="98"/>
      <c r="E1914" s="82"/>
      <c r="F1914" s="99"/>
      <c r="G1914" s="99">
        <f t="shared" si="30"/>
        <v>0</v>
      </c>
      <c r="H1914" s="99"/>
      <c r="I1914" s="166"/>
      <c r="J1914" s="82"/>
      <c r="K1914" s="99"/>
    </row>
    <row r="1915" spans="1:11" s="87" customFormat="1" ht="15" x14ac:dyDescent="0.3">
      <c r="A1915" s="96">
        <v>43333</v>
      </c>
      <c r="B1915" s="97" t="s">
        <v>1492</v>
      </c>
      <c r="C1915" s="98" t="s">
        <v>778</v>
      </c>
      <c r="D1915" s="98" t="s">
        <v>887</v>
      </c>
      <c r="E1915" s="82">
        <v>1</v>
      </c>
      <c r="F1915" s="99">
        <v>215000.5</v>
      </c>
      <c r="G1915" s="99">
        <f t="shared" si="30"/>
        <v>215000.5</v>
      </c>
      <c r="H1915" s="99">
        <f>G1915</f>
        <v>215000.5</v>
      </c>
      <c r="I1915" s="166" t="s">
        <v>312</v>
      </c>
      <c r="J1915" s="82"/>
      <c r="K1915" s="99"/>
    </row>
    <row r="1916" spans="1:11" s="87" customFormat="1" ht="15" x14ac:dyDescent="0.3">
      <c r="A1916" s="96"/>
      <c r="B1916" s="97"/>
      <c r="C1916" s="98"/>
      <c r="D1916" s="98"/>
      <c r="E1916" s="82"/>
      <c r="F1916" s="99"/>
      <c r="G1916" s="99">
        <f t="shared" si="30"/>
        <v>0</v>
      </c>
      <c r="H1916" s="99"/>
      <c r="I1916" s="166"/>
      <c r="J1916" s="82"/>
      <c r="K1916" s="99"/>
    </row>
    <row r="1917" spans="1:11" s="87" customFormat="1" ht="15" x14ac:dyDescent="0.3">
      <c r="A1917" s="96">
        <v>43333</v>
      </c>
      <c r="B1917" s="97" t="s">
        <v>1493</v>
      </c>
      <c r="C1917" s="98" t="s">
        <v>57</v>
      </c>
      <c r="D1917" s="98" t="s">
        <v>1094</v>
      </c>
      <c r="E1917" s="82">
        <v>2</v>
      </c>
      <c r="F1917" s="99">
        <v>199999.8</v>
      </c>
      <c r="G1917" s="99">
        <f t="shared" si="30"/>
        <v>399999.6</v>
      </c>
      <c r="H1917" s="99"/>
      <c r="I1917" s="175" t="s">
        <v>309</v>
      </c>
      <c r="J1917" s="82"/>
      <c r="K1917" s="99"/>
    </row>
    <row r="1918" spans="1:11" s="87" customFormat="1" ht="15" x14ac:dyDescent="0.3">
      <c r="A1918" s="96"/>
      <c r="B1918" s="97"/>
      <c r="C1918" s="98"/>
      <c r="D1918" s="98" t="s">
        <v>652</v>
      </c>
      <c r="E1918" s="82">
        <v>1</v>
      </c>
      <c r="F1918" s="99">
        <v>517000</v>
      </c>
      <c r="G1918" s="99">
        <f t="shared" si="30"/>
        <v>517000</v>
      </c>
      <c r="H1918" s="99">
        <f>SUM(G1917:G1918)</f>
        <v>916999.6</v>
      </c>
      <c r="I1918" s="175"/>
      <c r="J1918" s="82"/>
      <c r="K1918" s="99"/>
    </row>
    <row r="1919" spans="1:11" s="87" customFormat="1" ht="15" x14ac:dyDescent="0.3">
      <c r="A1919" s="96"/>
      <c r="B1919" s="97"/>
      <c r="C1919" s="98"/>
      <c r="D1919" s="98"/>
      <c r="E1919" s="82"/>
      <c r="F1919" s="99"/>
      <c r="G1919" s="99">
        <f t="shared" si="30"/>
        <v>0</v>
      </c>
      <c r="H1919" s="99"/>
      <c r="I1919" s="166"/>
      <c r="J1919" s="82"/>
      <c r="K1919" s="99"/>
    </row>
    <row r="1920" spans="1:11" s="87" customFormat="1" ht="15" x14ac:dyDescent="0.3">
      <c r="A1920" s="96">
        <v>43333</v>
      </c>
      <c r="B1920" s="97" t="s">
        <v>1494</v>
      </c>
      <c r="C1920" s="98" t="s">
        <v>499</v>
      </c>
      <c r="D1920" s="98" t="s">
        <v>1094</v>
      </c>
      <c r="E1920" s="82">
        <v>2</v>
      </c>
      <c r="F1920" s="99">
        <v>199999.8</v>
      </c>
      <c r="G1920" s="99">
        <f t="shared" si="30"/>
        <v>399999.6</v>
      </c>
      <c r="H1920" s="99">
        <f>G1920</f>
        <v>399999.6</v>
      </c>
      <c r="I1920" s="166" t="s">
        <v>309</v>
      </c>
      <c r="J1920" s="82"/>
      <c r="K1920" s="99"/>
    </row>
    <row r="1921" spans="1:11" s="87" customFormat="1" ht="15" x14ac:dyDescent="0.3">
      <c r="A1921" s="96"/>
      <c r="B1921" s="97"/>
      <c r="C1921" s="98"/>
      <c r="D1921" s="98"/>
      <c r="E1921" s="82"/>
      <c r="F1921" s="99"/>
      <c r="G1921" s="99">
        <f t="shared" si="30"/>
        <v>0</v>
      </c>
      <c r="H1921" s="99"/>
      <c r="I1921" s="166"/>
      <c r="J1921" s="82"/>
      <c r="K1921" s="99"/>
    </row>
    <row r="1922" spans="1:11" s="87" customFormat="1" ht="15" x14ac:dyDescent="0.3">
      <c r="A1922" s="96">
        <v>43333</v>
      </c>
      <c r="B1922" s="97" t="s">
        <v>1495</v>
      </c>
      <c r="C1922" s="98" t="s">
        <v>989</v>
      </c>
      <c r="D1922" s="98" t="s">
        <v>982</v>
      </c>
      <c r="E1922" s="82">
        <v>24</v>
      </c>
      <c r="F1922" s="99">
        <v>33249.81</v>
      </c>
      <c r="G1922" s="99">
        <f t="shared" si="30"/>
        <v>797995.44</v>
      </c>
      <c r="H1922" s="99"/>
      <c r="I1922" s="175" t="s">
        <v>1215</v>
      </c>
      <c r="J1922" s="82"/>
      <c r="K1922" s="99"/>
    </row>
    <row r="1923" spans="1:11" s="87" customFormat="1" ht="15" x14ac:dyDescent="0.3">
      <c r="A1923" s="96"/>
      <c r="B1923" s="97"/>
      <c r="C1923" s="98"/>
      <c r="D1923" s="98" t="s">
        <v>980</v>
      </c>
      <c r="E1923" s="82">
        <v>12</v>
      </c>
      <c r="F1923" s="99">
        <v>33249.81</v>
      </c>
      <c r="G1923" s="99">
        <f t="shared" si="30"/>
        <v>398997.72</v>
      </c>
      <c r="H1923" s="99"/>
      <c r="I1923" s="175"/>
      <c r="J1923" s="82"/>
      <c r="K1923" s="99"/>
    </row>
    <row r="1924" spans="1:11" s="87" customFormat="1" ht="15" x14ac:dyDescent="0.3">
      <c r="A1924" s="96"/>
      <c r="B1924" s="97"/>
      <c r="C1924" s="98"/>
      <c r="D1924" s="98" t="s">
        <v>993</v>
      </c>
      <c r="E1924" s="82">
        <v>12</v>
      </c>
      <c r="F1924" s="99">
        <v>56999.525000000001</v>
      </c>
      <c r="G1924" s="99">
        <f t="shared" si="30"/>
        <v>683994.3</v>
      </c>
      <c r="H1924" s="99">
        <f>SUM(G1922:G1924)</f>
        <v>1880987.46</v>
      </c>
      <c r="I1924" s="175"/>
      <c r="J1924" s="82"/>
      <c r="K1924" s="99"/>
    </row>
    <row r="1925" spans="1:11" s="87" customFormat="1" ht="15" x14ac:dyDescent="0.3">
      <c r="A1925" s="96"/>
      <c r="B1925" s="97"/>
      <c r="C1925" s="98"/>
      <c r="D1925" s="98"/>
      <c r="E1925" s="82"/>
      <c r="F1925" s="99"/>
      <c r="G1925" s="99">
        <f t="shared" si="30"/>
        <v>0</v>
      </c>
      <c r="H1925" s="99"/>
      <c r="I1925" s="166"/>
      <c r="J1925" s="82"/>
      <c r="K1925" s="99"/>
    </row>
    <row r="1926" spans="1:11" s="87" customFormat="1" ht="15" x14ac:dyDescent="0.3">
      <c r="A1926" s="96">
        <v>43333</v>
      </c>
      <c r="B1926" s="97" t="s">
        <v>1496</v>
      </c>
      <c r="C1926" s="98" t="s">
        <v>972</v>
      </c>
      <c r="D1926" s="98" t="s">
        <v>545</v>
      </c>
      <c r="E1926" s="82">
        <v>12</v>
      </c>
      <c r="F1926" s="99">
        <v>152186.1</v>
      </c>
      <c r="G1926" s="99">
        <f t="shared" si="30"/>
        <v>1826233.2000000002</v>
      </c>
      <c r="H1926" s="99"/>
      <c r="I1926" s="175" t="s">
        <v>1216</v>
      </c>
      <c r="J1926" s="82"/>
      <c r="K1926" s="99"/>
    </row>
    <row r="1927" spans="1:11" s="87" customFormat="1" ht="15" x14ac:dyDescent="0.3">
      <c r="A1927" s="96"/>
      <c r="B1927" s="97"/>
      <c r="C1927" s="98"/>
      <c r="D1927" s="98" t="s">
        <v>544</v>
      </c>
      <c r="E1927" s="82">
        <v>12</v>
      </c>
      <c r="F1927" s="99">
        <v>152186.1</v>
      </c>
      <c r="G1927" s="99">
        <f t="shared" si="30"/>
        <v>1826233.2000000002</v>
      </c>
      <c r="H1927" s="99"/>
      <c r="I1927" s="175"/>
      <c r="J1927" s="82"/>
      <c r="K1927" s="99"/>
    </row>
    <row r="1928" spans="1:11" s="87" customFormat="1" ht="15" x14ac:dyDescent="0.3">
      <c r="A1928" s="96"/>
      <c r="B1928" s="97"/>
      <c r="C1928" s="98"/>
      <c r="D1928" s="98" t="s">
        <v>543</v>
      </c>
      <c r="E1928" s="82">
        <v>24</v>
      </c>
      <c r="F1928" s="99">
        <v>152186.1</v>
      </c>
      <c r="G1928" s="99">
        <f t="shared" si="30"/>
        <v>3652466.4000000004</v>
      </c>
      <c r="H1928" s="99"/>
      <c r="I1928" s="175"/>
      <c r="J1928" s="82"/>
      <c r="K1928" s="99"/>
    </row>
    <row r="1929" spans="1:11" s="87" customFormat="1" ht="15" x14ac:dyDescent="0.3">
      <c r="A1929" s="96"/>
      <c r="B1929" s="97"/>
      <c r="C1929" s="98"/>
      <c r="D1929" s="98" t="s">
        <v>541</v>
      </c>
      <c r="E1929" s="82">
        <v>24</v>
      </c>
      <c r="F1929" s="99">
        <v>152186.1</v>
      </c>
      <c r="G1929" s="99">
        <f t="shared" si="30"/>
        <v>3652466.4000000004</v>
      </c>
      <c r="H1929" s="99">
        <f>SUM(G1926:G1929)</f>
        <v>10957399.200000001</v>
      </c>
      <c r="I1929" s="175"/>
      <c r="J1929" s="82"/>
      <c r="K1929" s="99"/>
    </row>
    <row r="1930" spans="1:11" s="87" customFormat="1" ht="15" x14ac:dyDescent="0.3">
      <c r="A1930" s="96"/>
      <c r="B1930" s="97"/>
      <c r="C1930" s="98"/>
      <c r="D1930" s="98"/>
      <c r="E1930" s="82"/>
      <c r="F1930" s="99"/>
      <c r="G1930" s="99">
        <f t="shared" si="30"/>
        <v>0</v>
      </c>
      <c r="H1930" s="99"/>
      <c r="I1930" s="166"/>
      <c r="J1930" s="82"/>
      <c r="K1930" s="99"/>
    </row>
    <row r="1931" spans="1:11" s="87" customFormat="1" ht="15" x14ac:dyDescent="0.3">
      <c r="A1931" s="96">
        <v>43333</v>
      </c>
      <c r="B1931" s="97" t="s">
        <v>1497</v>
      </c>
      <c r="C1931" s="98" t="s">
        <v>972</v>
      </c>
      <c r="D1931" s="98" t="s">
        <v>547</v>
      </c>
      <c r="E1931" s="82">
        <v>72</v>
      </c>
      <c r="F1931" s="99">
        <v>76092.5</v>
      </c>
      <c r="G1931" s="99">
        <f t="shared" si="30"/>
        <v>5478660</v>
      </c>
      <c r="H1931" s="99"/>
      <c r="I1931" s="175" t="s">
        <v>1216</v>
      </c>
      <c r="J1931" s="82"/>
      <c r="K1931" s="99"/>
    </row>
    <row r="1932" spans="1:11" s="87" customFormat="1" ht="15" x14ac:dyDescent="0.3">
      <c r="A1932" s="96"/>
      <c r="B1932" s="97"/>
      <c r="C1932" s="98"/>
      <c r="D1932" s="98" t="s">
        <v>548</v>
      </c>
      <c r="E1932" s="82">
        <v>24</v>
      </c>
      <c r="F1932" s="99">
        <v>76092.5</v>
      </c>
      <c r="G1932" s="99">
        <f t="shared" si="30"/>
        <v>1826220</v>
      </c>
      <c r="H1932" s="99"/>
      <c r="I1932" s="175"/>
      <c r="J1932" s="82"/>
      <c r="K1932" s="99"/>
    </row>
    <row r="1933" spans="1:11" s="87" customFormat="1" ht="15" x14ac:dyDescent="0.3">
      <c r="A1933" s="96"/>
      <c r="B1933" s="97"/>
      <c r="C1933" s="98"/>
      <c r="D1933" s="98" t="s">
        <v>576</v>
      </c>
      <c r="E1933" s="82">
        <v>48</v>
      </c>
      <c r="F1933" s="99">
        <v>76092.5</v>
      </c>
      <c r="G1933" s="99">
        <f t="shared" si="30"/>
        <v>3652440</v>
      </c>
      <c r="H1933" s="99"/>
      <c r="I1933" s="175"/>
      <c r="J1933" s="82"/>
      <c r="K1933" s="99"/>
    </row>
    <row r="1934" spans="1:11" s="87" customFormat="1" ht="15" x14ac:dyDescent="0.3">
      <c r="A1934" s="96"/>
      <c r="B1934" s="97"/>
      <c r="C1934" s="98"/>
      <c r="D1934" s="98" t="s">
        <v>640</v>
      </c>
      <c r="E1934" s="82">
        <v>24</v>
      </c>
      <c r="F1934" s="99">
        <v>76092.5</v>
      </c>
      <c r="G1934" s="99">
        <f t="shared" si="30"/>
        <v>1826220</v>
      </c>
      <c r="H1934" s="99"/>
      <c r="I1934" s="175"/>
      <c r="J1934" s="82"/>
      <c r="K1934" s="99"/>
    </row>
    <row r="1935" spans="1:11" s="87" customFormat="1" ht="15" x14ac:dyDescent="0.3">
      <c r="A1935" s="96"/>
      <c r="B1935" s="97"/>
      <c r="C1935" s="98"/>
      <c r="D1935" s="98" t="s">
        <v>577</v>
      </c>
      <c r="E1935" s="82">
        <v>48</v>
      </c>
      <c r="F1935" s="99">
        <v>76092.5</v>
      </c>
      <c r="G1935" s="99">
        <f t="shared" si="30"/>
        <v>3652440</v>
      </c>
      <c r="H1935" s="99">
        <f>SUM(G1931:G1935)</f>
        <v>16435980</v>
      </c>
      <c r="I1935" s="175"/>
      <c r="J1935" s="82"/>
      <c r="K1935" s="99"/>
    </row>
    <row r="1936" spans="1:11" s="87" customFormat="1" ht="15" x14ac:dyDescent="0.3">
      <c r="A1936" s="96"/>
      <c r="B1936" s="97"/>
      <c r="C1936" s="98"/>
      <c r="D1936" s="98"/>
      <c r="E1936" s="82"/>
      <c r="F1936" s="99"/>
      <c r="G1936" s="99">
        <f t="shared" si="30"/>
        <v>0</v>
      </c>
      <c r="H1936" s="99"/>
      <c r="I1936" s="166"/>
      <c r="J1936" s="82"/>
      <c r="K1936" s="99"/>
    </row>
    <row r="1937" spans="1:11" s="87" customFormat="1" ht="15" x14ac:dyDescent="0.3">
      <c r="A1937" s="96">
        <v>43333</v>
      </c>
      <c r="B1937" s="97" t="s">
        <v>1498</v>
      </c>
      <c r="C1937" s="98" t="s">
        <v>265</v>
      </c>
      <c r="D1937" s="98" t="s">
        <v>109</v>
      </c>
      <c r="E1937" s="82">
        <v>1</v>
      </c>
      <c r="F1937" s="99">
        <v>215000.5</v>
      </c>
      <c r="G1937" s="99">
        <f t="shared" si="30"/>
        <v>215000.5</v>
      </c>
      <c r="H1937" s="99"/>
      <c r="I1937" s="175" t="s">
        <v>310</v>
      </c>
      <c r="J1937" s="82"/>
      <c r="K1937" s="99"/>
    </row>
    <row r="1938" spans="1:11" s="87" customFormat="1" ht="15" x14ac:dyDescent="0.3">
      <c r="A1938" s="96"/>
      <c r="B1938" s="97"/>
      <c r="C1938" s="98"/>
      <c r="D1938" s="98" t="s">
        <v>1094</v>
      </c>
      <c r="E1938" s="82">
        <v>1</v>
      </c>
      <c r="F1938" s="99">
        <v>199999.8</v>
      </c>
      <c r="G1938" s="99">
        <f t="shared" si="30"/>
        <v>199999.8</v>
      </c>
      <c r="H1938" s="99">
        <f>SUM(G1937:G1938)</f>
        <v>415000.3</v>
      </c>
      <c r="I1938" s="175"/>
      <c r="J1938" s="82"/>
      <c r="K1938" s="99"/>
    </row>
    <row r="1939" spans="1:11" s="87" customFormat="1" ht="15" x14ac:dyDescent="0.3">
      <c r="A1939" s="96"/>
      <c r="B1939" s="97"/>
      <c r="C1939" s="98"/>
      <c r="D1939" s="98"/>
      <c r="E1939" s="82"/>
      <c r="F1939" s="99"/>
      <c r="G1939" s="99">
        <f t="shared" si="30"/>
        <v>0</v>
      </c>
      <c r="H1939" s="99"/>
      <c r="I1939" s="166"/>
      <c r="J1939" s="82"/>
      <c r="K1939" s="99"/>
    </row>
    <row r="1940" spans="1:11" s="87" customFormat="1" ht="15" x14ac:dyDescent="0.3">
      <c r="A1940" s="96">
        <v>43333</v>
      </c>
      <c r="B1940" s="97" t="s">
        <v>1499</v>
      </c>
      <c r="C1940" s="98" t="s">
        <v>1403</v>
      </c>
      <c r="D1940" s="98" t="s">
        <v>223</v>
      </c>
      <c r="E1940" s="82">
        <v>4</v>
      </c>
      <c r="F1940" s="99">
        <v>637450</v>
      </c>
      <c r="G1940" s="99">
        <f t="shared" ref="G1940:G2280" si="31">E1940*F1940</f>
        <v>2549800</v>
      </c>
      <c r="H1940" s="99"/>
      <c r="I1940" s="175" t="s">
        <v>1216</v>
      </c>
      <c r="J1940" s="82"/>
      <c r="K1940" s="99"/>
    </row>
    <row r="1941" spans="1:11" s="87" customFormat="1" ht="15" x14ac:dyDescent="0.3">
      <c r="A1941" s="96"/>
      <c r="B1941" s="97"/>
      <c r="C1941" s="98"/>
      <c r="D1941" s="98" t="s">
        <v>1094</v>
      </c>
      <c r="E1941" s="82">
        <v>6</v>
      </c>
      <c r="F1941" s="99">
        <v>199999.8</v>
      </c>
      <c r="G1941" s="99">
        <f t="shared" si="31"/>
        <v>1199998.7999999998</v>
      </c>
      <c r="H1941" s="99"/>
      <c r="I1941" s="175"/>
      <c r="J1941" s="82"/>
      <c r="K1941" s="99"/>
    </row>
    <row r="1942" spans="1:11" s="87" customFormat="1" ht="15" x14ac:dyDescent="0.3">
      <c r="A1942" s="96"/>
      <c r="B1942" s="97"/>
      <c r="C1942" s="98"/>
      <c r="D1942" s="98" t="s">
        <v>1500</v>
      </c>
      <c r="E1942" s="82">
        <v>6</v>
      </c>
      <c r="F1942" s="99">
        <v>542450.09499999997</v>
      </c>
      <c r="G1942" s="99">
        <f t="shared" si="31"/>
        <v>3254700.57</v>
      </c>
      <c r="H1942" s="99">
        <f>SUM(G1940:G1942)</f>
        <v>7004499.3699999992</v>
      </c>
      <c r="I1942" s="175"/>
      <c r="J1942" s="82"/>
      <c r="K1942" s="99"/>
    </row>
    <row r="1943" spans="1:11" s="87" customFormat="1" ht="15" x14ac:dyDescent="0.3">
      <c r="A1943" s="96"/>
      <c r="B1943" s="97"/>
      <c r="C1943" s="98"/>
      <c r="D1943" s="98"/>
      <c r="E1943" s="82"/>
      <c r="F1943" s="99"/>
      <c r="G1943" s="99">
        <f t="shared" si="31"/>
        <v>0</v>
      </c>
      <c r="H1943" s="99"/>
      <c r="I1943" s="166"/>
      <c r="J1943" s="82"/>
      <c r="K1943" s="99"/>
    </row>
    <row r="1944" spans="1:11" s="87" customFormat="1" ht="15" x14ac:dyDescent="0.3">
      <c r="A1944" s="96">
        <v>43333</v>
      </c>
      <c r="B1944" s="97" t="s">
        <v>1501</v>
      </c>
      <c r="C1944" s="98" t="s">
        <v>559</v>
      </c>
      <c r="D1944" s="98" t="s">
        <v>652</v>
      </c>
      <c r="E1944" s="82">
        <v>1</v>
      </c>
      <c r="F1944" s="99">
        <v>517000</v>
      </c>
      <c r="G1944" s="99">
        <f t="shared" si="31"/>
        <v>517000</v>
      </c>
      <c r="H1944" s="99">
        <f>G1944</f>
        <v>517000</v>
      </c>
      <c r="I1944" s="166" t="s">
        <v>309</v>
      </c>
      <c r="J1944" s="82"/>
      <c r="K1944" s="99"/>
    </row>
    <row r="1945" spans="1:11" s="87" customFormat="1" ht="15" x14ac:dyDescent="0.3">
      <c r="A1945" s="96"/>
      <c r="B1945" s="97"/>
      <c r="C1945" s="98"/>
      <c r="D1945" s="98"/>
      <c r="E1945" s="82"/>
      <c r="F1945" s="99"/>
      <c r="G1945" s="99">
        <f t="shared" si="31"/>
        <v>0</v>
      </c>
      <c r="H1945" s="99"/>
      <c r="I1945" s="166"/>
      <c r="J1945" s="82"/>
      <c r="K1945" s="99"/>
    </row>
    <row r="1946" spans="1:11" s="87" customFormat="1" ht="15" x14ac:dyDescent="0.3">
      <c r="A1946" s="96">
        <v>43335</v>
      </c>
      <c r="B1946" s="97" t="s">
        <v>1504</v>
      </c>
      <c r="C1946" s="98" t="s">
        <v>1505</v>
      </c>
      <c r="D1946" s="98" t="s">
        <v>109</v>
      </c>
      <c r="E1946" s="82">
        <v>6</v>
      </c>
      <c r="F1946" s="99">
        <v>215000.5</v>
      </c>
      <c r="G1946" s="99">
        <f t="shared" si="31"/>
        <v>1290003</v>
      </c>
      <c r="H1946" s="99">
        <f>G1946</f>
        <v>1290003</v>
      </c>
      <c r="I1946" s="166" t="s">
        <v>309</v>
      </c>
      <c r="J1946" s="82"/>
      <c r="K1946" s="99"/>
    </row>
    <row r="1947" spans="1:11" s="87" customFormat="1" ht="15" x14ac:dyDescent="0.3">
      <c r="A1947" s="96"/>
      <c r="B1947" s="97"/>
      <c r="C1947" s="98"/>
      <c r="D1947" s="98"/>
      <c r="E1947" s="82"/>
      <c r="F1947" s="99"/>
      <c r="G1947" s="99">
        <f t="shared" si="31"/>
        <v>0</v>
      </c>
      <c r="H1947" s="99"/>
      <c r="I1947" s="166"/>
      <c r="J1947" s="82"/>
      <c r="K1947" s="99"/>
    </row>
    <row r="1948" spans="1:11" s="87" customFormat="1" ht="15" x14ac:dyDescent="0.3">
      <c r="A1948" s="96">
        <v>43335</v>
      </c>
      <c r="B1948" s="97" t="s">
        <v>1506</v>
      </c>
      <c r="C1948" s="98" t="s">
        <v>1507</v>
      </c>
      <c r="D1948" s="98" t="s">
        <v>20</v>
      </c>
      <c r="E1948" s="82">
        <v>2</v>
      </c>
      <c r="F1948" s="99">
        <v>513900.09</v>
      </c>
      <c r="G1948" s="99">
        <f t="shared" si="31"/>
        <v>1027800.18</v>
      </c>
      <c r="H1948" s="99">
        <f>G1948</f>
        <v>1027800.18</v>
      </c>
      <c r="I1948" s="166" t="s">
        <v>674</v>
      </c>
      <c r="J1948" s="82"/>
      <c r="K1948" s="99"/>
    </row>
    <row r="1949" spans="1:11" s="87" customFormat="1" ht="15" x14ac:dyDescent="0.3">
      <c r="A1949" s="96"/>
      <c r="B1949" s="97"/>
      <c r="C1949" s="98"/>
      <c r="D1949" s="98"/>
      <c r="E1949" s="82"/>
      <c r="F1949" s="99"/>
      <c r="G1949" s="99">
        <f t="shared" si="31"/>
        <v>0</v>
      </c>
      <c r="H1949" s="99"/>
      <c r="I1949" s="166"/>
      <c r="J1949" s="82"/>
      <c r="K1949" s="99"/>
    </row>
    <row r="1950" spans="1:11" s="87" customFormat="1" ht="15" x14ac:dyDescent="0.3">
      <c r="A1950" s="96">
        <v>43335</v>
      </c>
      <c r="B1950" s="97" t="s">
        <v>1508</v>
      </c>
      <c r="C1950" s="98" t="s">
        <v>1509</v>
      </c>
      <c r="D1950" s="98" t="s">
        <v>1094</v>
      </c>
      <c r="E1950" s="82">
        <v>3</v>
      </c>
      <c r="F1950" s="99">
        <v>199999.8</v>
      </c>
      <c r="G1950" s="99">
        <f t="shared" si="31"/>
        <v>599999.39999999991</v>
      </c>
      <c r="H1950" s="99"/>
      <c r="I1950" s="175" t="s">
        <v>674</v>
      </c>
      <c r="J1950" s="82"/>
      <c r="K1950" s="99"/>
    </row>
    <row r="1951" spans="1:11" s="87" customFormat="1" ht="15" x14ac:dyDescent="0.3">
      <c r="A1951" s="96"/>
      <c r="B1951" s="97"/>
      <c r="C1951" s="98"/>
      <c r="D1951" s="98" t="s">
        <v>109</v>
      </c>
      <c r="E1951" s="82">
        <v>3</v>
      </c>
      <c r="F1951" s="99">
        <v>215000.5</v>
      </c>
      <c r="G1951" s="99">
        <f t="shared" si="31"/>
        <v>645001.5</v>
      </c>
      <c r="H1951" s="99">
        <f>SUM(G1950:G1951)</f>
        <v>1245000.8999999999</v>
      </c>
      <c r="I1951" s="175"/>
      <c r="J1951" s="82"/>
      <c r="K1951" s="99"/>
    </row>
    <row r="1952" spans="1:11" s="87" customFormat="1" ht="15" x14ac:dyDescent="0.3">
      <c r="A1952" s="96"/>
      <c r="B1952" s="97"/>
      <c r="C1952" s="98"/>
      <c r="D1952" s="98"/>
      <c r="E1952" s="82"/>
      <c r="F1952" s="99"/>
      <c r="G1952" s="99">
        <f t="shared" si="31"/>
        <v>0</v>
      </c>
      <c r="H1952" s="99"/>
      <c r="I1952" s="166"/>
      <c r="J1952" s="82"/>
      <c r="K1952" s="99"/>
    </row>
    <row r="1953" spans="1:11" s="87" customFormat="1" ht="15" x14ac:dyDescent="0.3">
      <c r="A1953" s="96">
        <v>43335</v>
      </c>
      <c r="B1953" s="97" t="s">
        <v>1510</v>
      </c>
      <c r="C1953" s="98" t="s">
        <v>1460</v>
      </c>
      <c r="D1953" s="98" t="s">
        <v>1511</v>
      </c>
      <c r="E1953" s="82">
        <v>12</v>
      </c>
      <c r="F1953" s="99">
        <v>330000</v>
      </c>
      <c r="G1953" s="99">
        <f t="shared" si="31"/>
        <v>3960000</v>
      </c>
      <c r="H1953" s="99">
        <f>G1953</f>
        <v>3960000</v>
      </c>
      <c r="I1953" s="166" t="s">
        <v>309</v>
      </c>
      <c r="J1953" s="82"/>
      <c r="K1953" s="99"/>
    </row>
    <row r="1954" spans="1:11" s="87" customFormat="1" ht="15" x14ac:dyDescent="0.3">
      <c r="A1954" s="96"/>
      <c r="B1954" s="97"/>
      <c r="C1954" s="98"/>
      <c r="D1954" s="98"/>
      <c r="E1954" s="82"/>
      <c r="F1954" s="99"/>
      <c r="G1954" s="99">
        <f t="shared" si="31"/>
        <v>0</v>
      </c>
      <c r="H1954" s="99"/>
      <c r="I1954" s="166"/>
      <c r="J1954" s="82"/>
      <c r="K1954" s="99"/>
    </row>
    <row r="1955" spans="1:11" s="87" customFormat="1" ht="15" x14ac:dyDescent="0.3">
      <c r="A1955" s="96">
        <v>43335</v>
      </c>
      <c r="B1955" s="97" t="s">
        <v>1512</v>
      </c>
      <c r="C1955" s="98" t="s">
        <v>456</v>
      </c>
      <c r="D1955" s="98" t="s">
        <v>31</v>
      </c>
      <c r="E1955" s="82">
        <v>1</v>
      </c>
      <c r="F1955" s="99">
        <v>538000.1</v>
      </c>
      <c r="G1955" s="99">
        <f t="shared" si="31"/>
        <v>538000.1</v>
      </c>
      <c r="H1955" s="99">
        <f>G1955</f>
        <v>538000.1</v>
      </c>
      <c r="I1955" s="166" t="s">
        <v>312</v>
      </c>
      <c r="J1955" s="82"/>
      <c r="K1955" s="99"/>
    </row>
    <row r="1956" spans="1:11" s="87" customFormat="1" ht="15" x14ac:dyDescent="0.3">
      <c r="A1956" s="96"/>
      <c r="B1956" s="97"/>
      <c r="C1956" s="98"/>
      <c r="D1956" s="98"/>
      <c r="E1956" s="82"/>
      <c r="F1956" s="99"/>
      <c r="G1956" s="99">
        <f t="shared" si="31"/>
        <v>0</v>
      </c>
      <c r="H1956" s="99"/>
      <c r="I1956" s="166"/>
      <c r="J1956" s="82"/>
      <c r="K1956" s="99"/>
    </row>
    <row r="1957" spans="1:11" s="87" customFormat="1" ht="15" x14ac:dyDescent="0.3">
      <c r="A1957" s="96">
        <v>43335</v>
      </c>
      <c r="B1957" s="97" t="s">
        <v>1513</v>
      </c>
      <c r="C1957" s="98" t="s">
        <v>1514</v>
      </c>
      <c r="D1957" s="98" t="s">
        <v>20</v>
      </c>
      <c r="E1957" s="82">
        <v>1</v>
      </c>
      <c r="F1957" s="99">
        <v>542450.09499999997</v>
      </c>
      <c r="G1957" s="99">
        <f t="shared" si="31"/>
        <v>542450.09499999997</v>
      </c>
      <c r="H1957" s="99">
        <f>G1957</f>
        <v>542450.09499999997</v>
      </c>
      <c r="I1957" s="166" t="s">
        <v>1216</v>
      </c>
      <c r="J1957" s="82"/>
      <c r="K1957" s="99"/>
    </row>
    <row r="1958" spans="1:11" s="87" customFormat="1" ht="15" x14ac:dyDescent="0.3">
      <c r="A1958" s="96"/>
      <c r="B1958" s="97"/>
      <c r="C1958" s="98"/>
      <c r="D1958" s="98"/>
      <c r="E1958" s="82"/>
      <c r="F1958" s="99"/>
      <c r="G1958" s="99">
        <f t="shared" si="31"/>
        <v>0</v>
      </c>
      <c r="H1958" s="99"/>
      <c r="I1958" s="166"/>
      <c r="J1958" s="82"/>
      <c r="K1958" s="99"/>
    </row>
    <row r="1959" spans="1:11" s="87" customFormat="1" ht="15" x14ac:dyDescent="0.3">
      <c r="A1959" s="96">
        <v>43335</v>
      </c>
      <c r="B1959" s="97" t="s">
        <v>1515</v>
      </c>
      <c r="C1959" s="98" t="s">
        <v>220</v>
      </c>
      <c r="D1959" s="98" t="s">
        <v>1511</v>
      </c>
      <c r="E1959" s="82">
        <v>6</v>
      </c>
      <c r="F1959" s="99">
        <v>330000</v>
      </c>
      <c r="G1959" s="99">
        <f t="shared" si="31"/>
        <v>1980000</v>
      </c>
      <c r="H1959" s="99">
        <f>G1959</f>
        <v>1980000</v>
      </c>
      <c r="I1959" s="166" t="s">
        <v>310</v>
      </c>
      <c r="J1959" s="82"/>
      <c r="K1959" s="99"/>
    </row>
    <row r="1960" spans="1:11" s="87" customFormat="1" ht="15" x14ac:dyDescent="0.3">
      <c r="A1960" s="96"/>
      <c r="B1960" s="97"/>
      <c r="C1960" s="98"/>
      <c r="D1960" s="98"/>
      <c r="E1960" s="82"/>
      <c r="F1960" s="99"/>
      <c r="G1960" s="99">
        <f t="shared" si="31"/>
        <v>0</v>
      </c>
      <c r="H1960" s="99"/>
      <c r="I1960" s="166"/>
      <c r="J1960" s="82"/>
      <c r="K1960" s="99"/>
    </row>
    <row r="1961" spans="1:11" s="87" customFormat="1" ht="15" x14ac:dyDescent="0.3">
      <c r="A1961" s="96">
        <v>43335</v>
      </c>
      <c r="B1961" s="97" t="s">
        <v>1516</v>
      </c>
      <c r="C1961" s="98" t="s">
        <v>1532</v>
      </c>
      <c r="D1961" s="98" t="s">
        <v>1517</v>
      </c>
      <c r="E1961" s="82">
        <v>3</v>
      </c>
      <c r="F1961" s="99">
        <v>511100.09499999997</v>
      </c>
      <c r="G1961" s="99">
        <f t="shared" si="31"/>
        <v>1533300.2849999999</v>
      </c>
      <c r="H1961" s="99">
        <f>G1961</f>
        <v>1533300.2849999999</v>
      </c>
      <c r="I1961" s="166" t="s">
        <v>309</v>
      </c>
      <c r="J1961" s="82"/>
      <c r="K1961" s="99"/>
    </row>
    <row r="1962" spans="1:11" s="87" customFormat="1" ht="15" x14ac:dyDescent="0.3">
      <c r="A1962" s="96"/>
      <c r="B1962" s="97"/>
      <c r="C1962" s="98"/>
      <c r="D1962" s="98"/>
      <c r="E1962" s="82"/>
      <c r="F1962" s="99"/>
      <c r="G1962" s="99">
        <f t="shared" si="31"/>
        <v>0</v>
      </c>
      <c r="H1962" s="99"/>
      <c r="I1962" s="166"/>
      <c r="J1962" s="82"/>
      <c r="K1962" s="99"/>
    </row>
    <row r="1963" spans="1:11" s="87" customFormat="1" ht="15" x14ac:dyDescent="0.3">
      <c r="A1963" s="96">
        <v>43335</v>
      </c>
      <c r="B1963" s="97" t="s">
        <v>1518</v>
      </c>
      <c r="C1963" s="98" t="s">
        <v>1166</v>
      </c>
      <c r="D1963" s="98" t="s">
        <v>104</v>
      </c>
      <c r="E1963" s="82">
        <v>2</v>
      </c>
      <c r="F1963" s="99">
        <v>538000.1</v>
      </c>
      <c r="G1963" s="99">
        <f t="shared" si="31"/>
        <v>1076000.2</v>
      </c>
      <c r="H1963" s="99">
        <f>G1963</f>
        <v>1076000.2</v>
      </c>
      <c r="I1963" s="166" t="s">
        <v>312</v>
      </c>
      <c r="J1963" s="82"/>
      <c r="K1963" s="99"/>
    </row>
    <row r="1964" spans="1:11" s="87" customFormat="1" ht="15" x14ac:dyDescent="0.3">
      <c r="A1964" s="96"/>
      <c r="B1964" s="97"/>
      <c r="C1964" s="98"/>
      <c r="D1964" s="98"/>
      <c r="E1964" s="82"/>
      <c r="F1964" s="99"/>
      <c r="G1964" s="99">
        <f t="shared" si="31"/>
        <v>0</v>
      </c>
      <c r="H1964" s="99"/>
      <c r="I1964" s="166"/>
      <c r="J1964" s="82"/>
      <c r="K1964" s="99"/>
    </row>
    <row r="1965" spans="1:11" s="87" customFormat="1" ht="15" x14ac:dyDescent="0.3">
      <c r="A1965" s="96">
        <v>43335</v>
      </c>
      <c r="B1965" s="97" t="s">
        <v>1519</v>
      </c>
      <c r="C1965" s="98" t="s">
        <v>1520</v>
      </c>
      <c r="D1965" s="98" t="s">
        <v>542</v>
      </c>
      <c r="E1965" s="82">
        <v>1</v>
      </c>
      <c r="F1965" s="99">
        <v>165000</v>
      </c>
      <c r="G1965" s="99">
        <f t="shared" si="31"/>
        <v>165000</v>
      </c>
      <c r="H1965" s="99">
        <f>G1965</f>
        <v>165000</v>
      </c>
      <c r="I1965" s="166" t="s">
        <v>310</v>
      </c>
      <c r="J1965" s="82"/>
      <c r="K1965" s="99"/>
    </row>
    <row r="1966" spans="1:11" s="87" customFormat="1" ht="15" x14ac:dyDescent="0.3">
      <c r="A1966" s="96"/>
      <c r="B1966" s="97"/>
      <c r="C1966" s="98"/>
      <c r="D1966" s="98"/>
      <c r="E1966" s="82"/>
      <c r="F1966" s="99"/>
      <c r="G1966" s="99">
        <f t="shared" si="31"/>
        <v>0</v>
      </c>
      <c r="H1966" s="99"/>
      <c r="I1966" s="166"/>
      <c r="J1966" s="82"/>
      <c r="K1966" s="99"/>
    </row>
    <row r="1967" spans="1:11" s="87" customFormat="1" ht="15" x14ac:dyDescent="0.3">
      <c r="A1967" s="96">
        <v>43335</v>
      </c>
      <c r="B1967" s="97" t="s">
        <v>1521</v>
      </c>
      <c r="C1967" s="98" t="s">
        <v>1522</v>
      </c>
      <c r="D1967" s="98" t="s">
        <v>543</v>
      </c>
      <c r="E1967" s="82">
        <v>6</v>
      </c>
      <c r="F1967" s="99">
        <v>165000</v>
      </c>
      <c r="G1967" s="99">
        <f t="shared" si="31"/>
        <v>990000</v>
      </c>
      <c r="H1967" s="99">
        <f>G1967</f>
        <v>990000</v>
      </c>
      <c r="I1967" s="166" t="s">
        <v>309</v>
      </c>
      <c r="J1967" s="82"/>
      <c r="K1967" s="99"/>
    </row>
    <row r="1968" spans="1:11" s="87" customFormat="1" ht="15" x14ac:dyDescent="0.3">
      <c r="A1968" s="96"/>
      <c r="B1968" s="97"/>
      <c r="C1968" s="98"/>
      <c r="D1968" s="98"/>
      <c r="E1968" s="82"/>
      <c r="F1968" s="99"/>
      <c r="G1968" s="99">
        <f t="shared" si="31"/>
        <v>0</v>
      </c>
      <c r="H1968" s="99"/>
      <c r="I1968" s="166"/>
      <c r="J1968" s="82"/>
      <c r="K1968" s="99"/>
    </row>
    <row r="1969" spans="1:11" s="87" customFormat="1" ht="15" x14ac:dyDescent="0.3">
      <c r="A1969" s="96">
        <v>43335</v>
      </c>
      <c r="B1969" s="97" t="s">
        <v>1523</v>
      </c>
      <c r="C1969" s="98" t="s">
        <v>1524</v>
      </c>
      <c r="D1969" s="98" t="s">
        <v>104</v>
      </c>
      <c r="E1969" s="82">
        <v>1</v>
      </c>
      <c r="F1969" s="99">
        <v>538000.1</v>
      </c>
      <c r="G1969" s="99">
        <f t="shared" si="31"/>
        <v>538000.1</v>
      </c>
      <c r="H1969" s="99">
        <f>G1969</f>
        <v>538000.1</v>
      </c>
      <c r="I1969" s="166" t="s">
        <v>309</v>
      </c>
      <c r="J1969" s="82"/>
      <c r="K1969" s="99"/>
    </row>
    <row r="1970" spans="1:11" s="87" customFormat="1" ht="15" x14ac:dyDescent="0.3">
      <c r="A1970" s="96"/>
      <c r="B1970" s="97"/>
      <c r="C1970" s="98"/>
      <c r="D1970" s="98"/>
      <c r="E1970" s="82"/>
      <c r="F1970" s="99"/>
      <c r="G1970" s="99">
        <f t="shared" si="31"/>
        <v>0</v>
      </c>
      <c r="H1970" s="99"/>
      <c r="I1970" s="166"/>
      <c r="J1970" s="82"/>
      <c r="K1970" s="99"/>
    </row>
    <row r="1971" spans="1:11" s="87" customFormat="1" ht="15" x14ac:dyDescent="0.3">
      <c r="A1971" s="96">
        <v>43335</v>
      </c>
      <c r="B1971" s="97" t="s">
        <v>1525</v>
      </c>
      <c r="C1971" s="98" t="s">
        <v>359</v>
      </c>
      <c r="D1971" s="98" t="s">
        <v>31</v>
      </c>
      <c r="E1971" s="82">
        <v>1</v>
      </c>
      <c r="F1971" s="99">
        <v>511100.09499999997</v>
      </c>
      <c r="G1971" s="99">
        <f t="shared" si="31"/>
        <v>511100.09499999997</v>
      </c>
      <c r="H1971" s="99">
        <f>G1971</f>
        <v>511100.09499999997</v>
      </c>
      <c r="I1971" s="166" t="s">
        <v>309</v>
      </c>
      <c r="J1971" s="82"/>
      <c r="K1971" s="99"/>
    </row>
    <row r="1972" spans="1:11" s="87" customFormat="1" ht="15" x14ac:dyDescent="0.3">
      <c r="A1972" s="96"/>
      <c r="B1972" s="97"/>
      <c r="C1972" s="98"/>
      <c r="D1972" s="98"/>
      <c r="E1972" s="82"/>
      <c r="F1972" s="99"/>
      <c r="G1972" s="99">
        <f t="shared" si="31"/>
        <v>0</v>
      </c>
      <c r="H1972" s="99"/>
      <c r="I1972" s="166"/>
      <c r="J1972" s="82"/>
      <c r="K1972" s="99"/>
    </row>
    <row r="1973" spans="1:11" s="87" customFormat="1" ht="15" x14ac:dyDescent="0.3">
      <c r="A1973" s="96">
        <v>43335</v>
      </c>
      <c r="B1973" s="97" t="s">
        <v>1526</v>
      </c>
      <c r="C1973" s="98" t="s">
        <v>442</v>
      </c>
      <c r="D1973" s="98" t="s">
        <v>1094</v>
      </c>
      <c r="E1973" s="82">
        <v>4</v>
      </c>
      <c r="F1973" s="99">
        <v>199999.8</v>
      </c>
      <c r="G1973" s="99">
        <f t="shared" si="31"/>
        <v>799999.2</v>
      </c>
      <c r="H1973" s="99"/>
      <c r="I1973" s="175" t="s">
        <v>312</v>
      </c>
      <c r="J1973" s="82"/>
      <c r="K1973" s="99"/>
    </row>
    <row r="1974" spans="1:11" s="87" customFormat="1" ht="15" x14ac:dyDescent="0.3">
      <c r="A1974" s="96"/>
      <c r="B1974" s="97"/>
      <c r="C1974" s="98"/>
      <c r="D1974" s="98" t="s">
        <v>104</v>
      </c>
      <c r="E1974" s="82">
        <v>2</v>
      </c>
      <c r="F1974" s="99">
        <v>511100.09499999997</v>
      </c>
      <c r="G1974" s="99">
        <f t="shared" si="31"/>
        <v>1022200.19</v>
      </c>
      <c r="H1974" s="99">
        <f>SUM(G1973:G1974)</f>
        <v>1822199.39</v>
      </c>
      <c r="I1974" s="175"/>
      <c r="J1974" s="82"/>
      <c r="K1974" s="99"/>
    </row>
    <row r="1975" spans="1:11" s="87" customFormat="1" ht="15" x14ac:dyDescent="0.3">
      <c r="A1975" s="96"/>
      <c r="B1975" s="97"/>
      <c r="C1975" s="98"/>
      <c r="D1975" s="98"/>
      <c r="E1975" s="82"/>
      <c r="F1975" s="99"/>
      <c r="G1975" s="99">
        <f t="shared" si="31"/>
        <v>0</v>
      </c>
      <c r="H1975" s="99"/>
      <c r="I1975" s="166"/>
      <c r="J1975" s="82"/>
      <c r="K1975" s="99"/>
    </row>
    <row r="1976" spans="1:11" s="87" customFormat="1" ht="15" x14ac:dyDescent="0.3">
      <c r="A1976" s="96">
        <v>43335</v>
      </c>
      <c r="B1976" s="97" t="s">
        <v>1527</v>
      </c>
      <c r="C1976" s="98" t="s">
        <v>707</v>
      </c>
      <c r="D1976" s="98" t="s">
        <v>652</v>
      </c>
      <c r="E1976" s="82">
        <v>1</v>
      </c>
      <c r="F1976" s="99">
        <v>517000</v>
      </c>
      <c r="G1976" s="99">
        <f t="shared" si="31"/>
        <v>517000</v>
      </c>
      <c r="H1976" s="99">
        <f>G1976</f>
        <v>517000</v>
      </c>
      <c r="I1976" s="166" t="s">
        <v>314</v>
      </c>
      <c r="J1976" s="82"/>
      <c r="K1976" s="99"/>
    </row>
    <row r="1977" spans="1:11" s="87" customFormat="1" ht="15" x14ac:dyDescent="0.3">
      <c r="A1977" s="96"/>
      <c r="B1977" s="97"/>
      <c r="C1977" s="98"/>
      <c r="D1977" s="98"/>
      <c r="E1977" s="82"/>
      <c r="F1977" s="99"/>
      <c r="G1977" s="99">
        <f t="shared" si="31"/>
        <v>0</v>
      </c>
      <c r="H1977" s="99"/>
      <c r="I1977" s="166"/>
      <c r="J1977" s="82"/>
      <c r="K1977" s="99"/>
    </row>
    <row r="1978" spans="1:11" s="87" customFormat="1" ht="15" x14ac:dyDescent="0.3">
      <c r="A1978" s="96">
        <v>43335</v>
      </c>
      <c r="B1978" s="97" t="s">
        <v>1528</v>
      </c>
      <c r="C1978" s="98" t="s">
        <v>63</v>
      </c>
      <c r="D1978" s="98" t="s">
        <v>1094</v>
      </c>
      <c r="E1978" s="82">
        <v>8</v>
      </c>
      <c r="F1978" s="99">
        <v>199999.8</v>
      </c>
      <c r="G1978" s="99">
        <f t="shared" si="31"/>
        <v>1599998.4</v>
      </c>
      <c r="H1978" s="99"/>
      <c r="I1978" s="175" t="s">
        <v>309</v>
      </c>
      <c r="J1978" s="82"/>
      <c r="K1978" s="99"/>
    </row>
    <row r="1979" spans="1:11" s="87" customFormat="1" ht="15" x14ac:dyDescent="0.3">
      <c r="A1979" s="96"/>
      <c r="B1979" s="97"/>
      <c r="C1979" s="98"/>
      <c r="D1979" s="98" t="s">
        <v>28</v>
      </c>
      <c r="E1979" s="82">
        <v>4</v>
      </c>
      <c r="F1979" s="99">
        <v>542450.09499999997</v>
      </c>
      <c r="G1979" s="99">
        <f t="shared" si="31"/>
        <v>2169800.38</v>
      </c>
      <c r="H1979" s="99">
        <f>SUM(G1978:G1979)</f>
        <v>3769798.78</v>
      </c>
      <c r="I1979" s="175"/>
      <c r="J1979" s="82"/>
      <c r="K1979" s="99"/>
    </row>
    <row r="1980" spans="1:11" s="87" customFormat="1" ht="15" x14ac:dyDescent="0.3">
      <c r="A1980" s="96"/>
      <c r="B1980" s="97"/>
      <c r="C1980" s="98"/>
      <c r="D1980" s="98"/>
      <c r="E1980" s="82"/>
      <c r="F1980" s="99"/>
      <c r="G1980" s="99">
        <f t="shared" si="31"/>
        <v>0</v>
      </c>
      <c r="H1980" s="99"/>
      <c r="I1980" s="166"/>
      <c r="J1980" s="82"/>
      <c r="K1980" s="99"/>
    </row>
    <row r="1981" spans="1:11" s="87" customFormat="1" ht="15" x14ac:dyDescent="0.3">
      <c r="A1981" s="96">
        <v>43335</v>
      </c>
      <c r="B1981" s="97" t="s">
        <v>1529</v>
      </c>
      <c r="C1981" s="98" t="s">
        <v>559</v>
      </c>
      <c r="D1981" s="98" t="s">
        <v>652</v>
      </c>
      <c r="E1981" s="82">
        <v>2</v>
      </c>
      <c r="F1981" s="99">
        <v>517000</v>
      </c>
      <c r="G1981" s="99">
        <f t="shared" si="31"/>
        <v>1034000</v>
      </c>
      <c r="H1981" s="99">
        <f>G1981</f>
        <v>1034000</v>
      </c>
      <c r="I1981" s="166" t="s">
        <v>309</v>
      </c>
      <c r="J1981" s="82"/>
      <c r="K1981" s="99"/>
    </row>
    <row r="1982" spans="1:11" s="87" customFormat="1" ht="15" x14ac:dyDescent="0.3">
      <c r="A1982" s="96"/>
      <c r="B1982" s="97"/>
      <c r="C1982" s="98"/>
      <c r="D1982" s="98"/>
      <c r="E1982" s="82"/>
      <c r="F1982" s="99"/>
      <c r="G1982" s="99">
        <f t="shared" si="31"/>
        <v>0</v>
      </c>
      <c r="H1982" s="99"/>
      <c r="I1982" s="166"/>
      <c r="J1982" s="82"/>
      <c r="K1982" s="99"/>
    </row>
    <row r="1983" spans="1:11" s="87" customFormat="1" ht="15" x14ac:dyDescent="0.3">
      <c r="A1983" s="96">
        <v>43335</v>
      </c>
      <c r="B1983" s="97" t="s">
        <v>1530</v>
      </c>
      <c r="C1983" s="98" t="s">
        <v>556</v>
      </c>
      <c r="D1983" s="98" t="s">
        <v>20</v>
      </c>
      <c r="E1983" s="82">
        <v>1</v>
      </c>
      <c r="F1983" s="99">
        <v>571000.1</v>
      </c>
      <c r="G1983" s="99">
        <f t="shared" si="31"/>
        <v>571000.1</v>
      </c>
      <c r="H1983" s="99">
        <f>G1983</f>
        <v>571000.1</v>
      </c>
      <c r="I1983" s="166" t="s">
        <v>315</v>
      </c>
      <c r="J1983" s="82"/>
      <c r="K1983" s="99"/>
    </row>
    <row r="1984" spans="1:11" s="87" customFormat="1" ht="15" x14ac:dyDescent="0.3">
      <c r="A1984" s="96"/>
      <c r="B1984" s="97"/>
      <c r="C1984" s="98"/>
      <c r="D1984" s="98"/>
      <c r="E1984" s="82"/>
      <c r="F1984" s="99"/>
      <c r="G1984" s="99">
        <f t="shared" si="31"/>
        <v>0</v>
      </c>
      <c r="H1984" s="99"/>
      <c r="I1984" s="166"/>
      <c r="J1984" s="82"/>
      <c r="K1984" s="99"/>
    </row>
    <row r="1985" spans="1:11" s="87" customFormat="1" ht="15" x14ac:dyDescent="0.3">
      <c r="A1985" s="96">
        <v>43335</v>
      </c>
      <c r="B1985" s="97" t="s">
        <v>1531</v>
      </c>
      <c r="C1985" s="98" t="s">
        <v>1435</v>
      </c>
      <c r="D1985" s="98" t="s">
        <v>1094</v>
      </c>
      <c r="E1985" s="82">
        <v>1</v>
      </c>
      <c r="F1985" s="99">
        <v>199999.8</v>
      </c>
      <c r="G1985" s="99">
        <f t="shared" si="31"/>
        <v>199999.8</v>
      </c>
      <c r="H1985" s="99">
        <f>G1985</f>
        <v>199999.8</v>
      </c>
      <c r="I1985" s="166" t="s">
        <v>312</v>
      </c>
      <c r="J1985" s="82"/>
      <c r="K1985" s="99"/>
    </row>
    <row r="1986" spans="1:11" s="87" customFormat="1" ht="15" x14ac:dyDescent="0.3">
      <c r="A1986" s="96"/>
      <c r="B1986" s="97"/>
      <c r="C1986" s="98"/>
      <c r="D1986" s="98"/>
      <c r="E1986" s="82"/>
      <c r="F1986" s="99"/>
      <c r="G1986" s="99">
        <f t="shared" si="31"/>
        <v>0</v>
      </c>
      <c r="H1986" s="99"/>
      <c r="I1986" s="166"/>
      <c r="J1986" s="82"/>
      <c r="K1986" s="99"/>
    </row>
    <row r="1987" spans="1:11" s="87" customFormat="1" ht="15" x14ac:dyDescent="0.3">
      <c r="A1987" s="96">
        <v>43335</v>
      </c>
      <c r="B1987" s="97" t="s">
        <v>1533</v>
      </c>
      <c r="C1987" s="98" t="s">
        <v>442</v>
      </c>
      <c r="D1987" s="98" t="s">
        <v>887</v>
      </c>
      <c r="E1987" s="82">
        <v>2</v>
      </c>
      <c r="F1987" s="99">
        <v>215000.5</v>
      </c>
      <c r="G1987" s="99">
        <f t="shared" si="31"/>
        <v>430001</v>
      </c>
      <c r="H1987" s="99"/>
      <c r="I1987" s="175" t="s">
        <v>312</v>
      </c>
      <c r="J1987" s="82"/>
      <c r="K1987" s="99"/>
    </row>
    <row r="1988" spans="1:11" s="87" customFormat="1" ht="15" x14ac:dyDescent="0.3">
      <c r="A1988" s="96"/>
      <c r="B1988" s="97"/>
      <c r="C1988" s="98"/>
      <c r="D1988" s="98" t="s">
        <v>109</v>
      </c>
      <c r="E1988" s="82">
        <v>3</v>
      </c>
      <c r="F1988" s="99">
        <v>215000.5</v>
      </c>
      <c r="G1988" s="99">
        <f t="shared" si="31"/>
        <v>645001.5</v>
      </c>
      <c r="H1988" s="99">
        <f>SUM(G1987:G1988)</f>
        <v>1075002.5</v>
      </c>
      <c r="I1988" s="175"/>
      <c r="J1988" s="82"/>
      <c r="K1988" s="99"/>
    </row>
    <row r="1989" spans="1:11" s="87" customFormat="1" ht="15" x14ac:dyDescent="0.3">
      <c r="A1989" s="96"/>
      <c r="B1989" s="97"/>
      <c r="C1989" s="98"/>
      <c r="D1989" s="98"/>
      <c r="E1989" s="82"/>
      <c r="F1989" s="99"/>
      <c r="G1989" s="99">
        <f t="shared" si="31"/>
        <v>0</v>
      </c>
      <c r="H1989" s="99"/>
      <c r="I1989" s="166"/>
      <c r="J1989" s="82"/>
      <c r="K1989" s="99"/>
    </row>
    <row r="1990" spans="1:11" s="87" customFormat="1" ht="15" x14ac:dyDescent="0.3">
      <c r="A1990" s="96">
        <v>43336</v>
      </c>
      <c r="B1990" s="97" t="s">
        <v>1534</v>
      </c>
      <c r="C1990" s="98" t="s">
        <v>820</v>
      </c>
      <c r="D1990" s="98" t="s">
        <v>887</v>
      </c>
      <c r="E1990" s="82">
        <v>2</v>
      </c>
      <c r="F1990" s="99">
        <v>215000.5</v>
      </c>
      <c r="G1990" s="99">
        <f t="shared" si="31"/>
        <v>430001</v>
      </c>
      <c r="H1990" s="99"/>
      <c r="I1990" s="175" t="s">
        <v>1215</v>
      </c>
      <c r="J1990" s="82"/>
      <c r="K1990" s="99"/>
    </row>
    <row r="1991" spans="1:11" s="87" customFormat="1" ht="15" x14ac:dyDescent="0.3">
      <c r="A1991" s="96"/>
      <c r="B1991" s="97"/>
      <c r="C1991" s="98"/>
      <c r="D1991" s="98" t="s">
        <v>1094</v>
      </c>
      <c r="E1991" s="82">
        <v>2</v>
      </c>
      <c r="F1991" s="99">
        <v>199999.8</v>
      </c>
      <c r="G1991" s="99">
        <f t="shared" si="31"/>
        <v>399999.6</v>
      </c>
      <c r="H1991" s="99">
        <f>SUM(G1990:G1991)</f>
        <v>830000.6</v>
      </c>
      <c r="I1991" s="175"/>
      <c r="J1991" s="82"/>
      <c r="K1991" s="99"/>
    </row>
    <row r="1992" spans="1:11" s="87" customFormat="1" ht="15" x14ac:dyDescent="0.3">
      <c r="A1992" s="96"/>
      <c r="B1992" s="97"/>
      <c r="C1992" s="98"/>
      <c r="D1992" s="98"/>
      <c r="E1992" s="82"/>
      <c r="F1992" s="99"/>
      <c r="G1992" s="99">
        <f t="shared" si="31"/>
        <v>0</v>
      </c>
      <c r="H1992" s="99"/>
      <c r="I1992" s="166"/>
      <c r="J1992" s="82"/>
      <c r="K1992" s="99"/>
    </row>
    <row r="1993" spans="1:11" s="87" customFormat="1" ht="15" x14ac:dyDescent="0.3">
      <c r="A1993" s="96">
        <v>43336</v>
      </c>
      <c r="B1993" s="97" t="s">
        <v>1535</v>
      </c>
      <c r="C1993" s="98" t="s">
        <v>678</v>
      </c>
      <c r="D1993" s="98" t="s">
        <v>1094</v>
      </c>
      <c r="E1993" s="82">
        <v>2</v>
      </c>
      <c r="F1993" s="99">
        <v>199999.8</v>
      </c>
      <c r="G1993" s="99">
        <f t="shared" si="31"/>
        <v>399999.6</v>
      </c>
      <c r="H1993" s="99">
        <f>G1993</f>
        <v>399999.6</v>
      </c>
      <c r="I1993" s="166" t="s">
        <v>674</v>
      </c>
      <c r="J1993" s="82"/>
      <c r="K1993" s="99"/>
    </row>
    <row r="1994" spans="1:11" s="87" customFormat="1" ht="15" x14ac:dyDescent="0.3">
      <c r="A1994" s="96"/>
      <c r="B1994" s="97"/>
      <c r="C1994" s="98"/>
      <c r="D1994" s="98"/>
      <c r="E1994" s="82"/>
      <c r="F1994" s="99"/>
      <c r="G1994" s="99">
        <f t="shared" si="31"/>
        <v>0</v>
      </c>
      <c r="H1994" s="99"/>
      <c r="I1994" s="166"/>
      <c r="J1994" s="82"/>
      <c r="K1994" s="99"/>
    </row>
    <row r="1995" spans="1:11" s="87" customFormat="1" ht="15" x14ac:dyDescent="0.3">
      <c r="A1995" s="96">
        <v>43336</v>
      </c>
      <c r="B1995" s="97" t="s">
        <v>1536</v>
      </c>
      <c r="C1995" s="98" t="s">
        <v>1537</v>
      </c>
      <c r="D1995" s="98" t="s">
        <v>652</v>
      </c>
      <c r="E1995" s="82">
        <v>1</v>
      </c>
      <c r="F1995" s="99">
        <v>517000</v>
      </c>
      <c r="G1995" s="99">
        <f t="shared" si="31"/>
        <v>517000</v>
      </c>
      <c r="H1995" s="99">
        <f>G1995</f>
        <v>517000</v>
      </c>
      <c r="I1995" s="166" t="s">
        <v>309</v>
      </c>
      <c r="J1995" s="82"/>
      <c r="K1995" s="99"/>
    </row>
    <row r="1996" spans="1:11" s="87" customFormat="1" ht="15" x14ac:dyDescent="0.3">
      <c r="A1996" s="96"/>
      <c r="B1996" s="97"/>
      <c r="C1996" s="98"/>
      <c r="D1996" s="98"/>
      <c r="E1996" s="82"/>
      <c r="F1996" s="99"/>
      <c r="G1996" s="99">
        <f t="shared" si="31"/>
        <v>0</v>
      </c>
      <c r="H1996" s="99"/>
      <c r="I1996" s="166"/>
      <c r="J1996" s="82"/>
      <c r="K1996" s="99"/>
    </row>
    <row r="1997" spans="1:11" s="87" customFormat="1" ht="15" x14ac:dyDescent="0.3">
      <c r="A1997" s="105">
        <v>43337</v>
      </c>
      <c r="B1997" s="106" t="s">
        <v>1538</v>
      </c>
      <c r="C1997" s="107" t="s">
        <v>1226</v>
      </c>
      <c r="D1997" s="107" t="s">
        <v>1386</v>
      </c>
      <c r="E1997" s="108">
        <v>1</v>
      </c>
      <c r="F1997" s="109">
        <v>215000.5</v>
      </c>
      <c r="G1997" s="109">
        <f t="shared" si="31"/>
        <v>215000.5</v>
      </c>
      <c r="H1997" s="109">
        <f>G1997</f>
        <v>215000.5</v>
      </c>
      <c r="I1997" s="166" t="s">
        <v>1215</v>
      </c>
      <c r="J1997" s="82"/>
      <c r="K1997" s="99"/>
    </row>
    <row r="1998" spans="1:11" s="87" customFormat="1" ht="15" x14ac:dyDescent="0.3">
      <c r="A1998" s="96"/>
      <c r="B1998" s="97"/>
      <c r="C1998" s="98"/>
      <c r="D1998" s="98"/>
      <c r="E1998" s="82"/>
      <c r="F1998" s="99"/>
      <c r="G1998" s="99">
        <f t="shared" si="31"/>
        <v>0</v>
      </c>
      <c r="H1998" s="99"/>
      <c r="I1998" s="166"/>
      <c r="J1998" s="82"/>
      <c r="K1998" s="99"/>
    </row>
    <row r="1999" spans="1:11" s="87" customFormat="1" ht="15" x14ac:dyDescent="0.3">
      <c r="A1999" s="96">
        <v>43336</v>
      </c>
      <c r="B1999" s="97" t="s">
        <v>1539</v>
      </c>
      <c r="C1999" s="98" t="s">
        <v>1540</v>
      </c>
      <c r="D1999" s="98" t="s">
        <v>1461</v>
      </c>
      <c r="E1999" s="82">
        <v>2</v>
      </c>
      <c r="F1999" s="99">
        <v>1165650.4750000001</v>
      </c>
      <c r="G1999" s="99">
        <f t="shared" si="31"/>
        <v>2331300.9500000002</v>
      </c>
      <c r="H1999" s="99">
        <f>G1999</f>
        <v>2331300.9500000002</v>
      </c>
      <c r="I1999" s="166" t="s">
        <v>312</v>
      </c>
      <c r="J1999" s="82"/>
      <c r="K1999" s="99"/>
    </row>
    <row r="2000" spans="1:11" s="87" customFormat="1" ht="15" x14ac:dyDescent="0.3">
      <c r="A2000" s="96"/>
      <c r="B2000" s="97"/>
      <c r="C2000" s="98"/>
      <c r="D2000" s="98"/>
      <c r="E2000" s="82"/>
      <c r="F2000" s="99"/>
      <c r="G2000" s="99">
        <f t="shared" si="31"/>
        <v>0</v>
      </c>
      <c r="H2000" s="99"/>
      <c r="I2000" s="166"/>
      <c r="J2000" s="82"/>
      <c r="K2000" s="99"/>
    </row>
    <row r="2001" spans="1:11" s="87" customFormat="1" ht="15" x14ac:dyDescent="0.3">
      <c r="A2001" s="96">
        <v>43336</v>
      </c>
      <c r="B2001" s="97" t="s">
        <v>1541</v>
      </c>
      <c r="C2001" s="98" t="s">
        <v>811</v>
      </c>
      <c r="D2001" s="98" t="s">
        <v>1542</v>
      </c>
      <c r="E2001" s="82">
        <v>2</v>
      </c>
      <c r="F2001" s="99">
        <v>539999.9</v>
      </c>
      <c r="G2001" s="99">
        <f t="shared" si="31"/>
        <v>1079999.8</v>
      </c>
      <c r="H2001" s="99">
        <f>G2001</f>
        <v>1079999.8</v>
      </c>
      <c r="I2001" s="166" t="s">
        <v>1215</v>
      </c>
      <c r="J2001" s="82"/>
      <c r="K2001" s="99"/>
    </row>
    <row r="2002" spans="1:11" s="87" customFormat="1" ht="15" x14ac:dyDescent="0.3">
      <c r="A2002" s="96"/>
      <c r="B2002" s="97"/>
      <c r="C2002" s="98"/>
      <c r="D2002" s="98"/>
      <c r="E2002" s="82"/>
      <c r="F2002" s="99"/>
      <c r="G2002" s="99">
        <f t="shared" si="31"/>
        <v>0</v>
      </c>
      <c r="H2002" s="99"/>
      <c r="I2002" s="166"/>
      <c r="J2002" s="82"/>
      <c r="K2002" s="99"/>
    </row>
    <row r="2003" spans="1:11" s="87" customFormat="1" ht="15" x14ac:dyDescent="0.3">
      <c r="A2003" s="96">
        <v>43336</v>
      </c>
      <c r="B2003" s="97" t="s">
        <v>1543</v>
      </c>
      <c r="C2003" s="98" t="s">
        <v>559</v>
      </c>
      <c r="D2003" s="98" t="s">
        <v>652</v>
      </c>
      <c r="E2003" s="82">
        <v>2</v>
      </c>
      <c r="F2003" s="99">
        <v>517000</v>
      </c>
      <c r="G2003" s="99">
        <f t="shared" si="31"/>
        <v>1034000</v>
      </c>
      <c r="H2003" s="99">
        <f>G2003</f>
        <v>1034000</v>
      </c>
      <c r="I2003" s="166" t="s">
        <v>309</v>
      </c>
      <c r="J2003" s="82"/>
      <c r="K2003" s="99"/>
    </row>
    <row r="2004" spans="1:11" s="87" customFormat="1" ht="15" x14ac:dyDescent="0.3">
      <c r="A2004" s="96"/>
      <c r="B2004" s="97"/>
      <c r="C2004" s="98"/>
      <c r="D2004" s="98"/>
      <c r="E2004" s="82"/>
      <c r="F2004" s="99"/>
      <c r="G2004" s="99">
        <f t="shared" si="31"/>
        <v>0</v>
      </c>
      <c r="H2004" s="99"/>
      <c r="I2004" s="166"/>
      <c r="J2004" s="82"/>
      <c r="K2004" s="99"/>
    </row>
    <row r="2005" spans="1:11" s="87" customFormat="1" ht="15" x14ac:dyDescent="0.3">
      <c r="A2005" s="96">
        <v>43336</v>
      </c>
      <c r="B2005" s="97" t="s">
        <v>1544</v>
      </c>
      <c r="C2005" s="98" t="s">
        <v>985</v>
      </c>
      <c r="D2005" s="98" t="s">
        <v>640</v>
      </c>
      <c r="E2005" s="82">
        <v>24</v>
      </c>
      <c r="F2005" s="99">
        <v>66999.899999999994</v>
      </c>
      <c r="G2005" s="99">
        <f t="shared" si="31"/>
        <v>1607997.5999999999</v>
      </c>
      <c r="H2005" s="99"/>
      <c r="I2005" s="175" t="s">
        <v>1213</v>
      </c>
      <c r="J2005" s="82"/>
      <c r="K2005" s="99"/>
    </row>
    <row r="2006" spans="1:11" s="87" customFormat="1" ht="15" x14ac:dyDescent="0.3">
      <c r="A2006" s="96"/>
      <c r="B2006" s="97"/>
      <c r="C2006" s="98"/>
      <c r="D2006" s="98" t="s">
        <v>548</v>
      </c>
      <c r="E2006" s="82">
        <v>24</v>
      </c>
      <c r="F2006" s="99">
        <v>66999.899999999994</v>
      </c>
      <c r="G2006" s="99">
        <f t="shared" si="31"/>
        <v>1607997.5999999999</v>
      </c>
      <c r="H2006" s="99"/>
      <c r="I2006" s="175"/>
      <c r="J2006" s="82"/>
      <c r="K2006" s="99"/>
    </row>
    <row r="2007" spans="1:11" s="87" customFormat="1" ht="15" x14ac:dyDescent="0.3">
      <c r="A2007" s="96"/>
      <c r="B2007" s="97"/>
      <c r="C2007" s="98"/>
      <c r="D2007" s="98" t="s">
        <v>578</v>
      </c>
      <c r="E2007" s="82">
        <v>48</v>
      </c>
      <c r="F2007" s="99">
        <v>66999.899999999994</v>
      </c>
      <c r="G2007" s="99">
        <f t="shared" si="31"/>
        <v>3215995.1999999997</v>
      </c>
      <c r="H2007" s="99"/>
      <c r="I2007" s="175"/>
      <c r="J2007" s="82"/>
      <c r="K2007" s="99"/>
    </row>
    <row r="2008" spans="1:11" s="87" customFormat="1" ht="15" x14ac:dyDescent="0.3">
      <c r="A2008" s="96"/>
      <c r="B2008" s="97"/>
      <c r="C2008" s="98"/>
      <c r="D2008" s="98" t="s">
        <v>547</v>
      </c>
      <c r="E2008" s="82">
        <v>24</v>
      </c>
      <c r="F2008" s="99">
        <v>66999.899999999994</v>
      </c>
      <c r="G2008" s="99">
        <f t="shared" si="31"/>
        <v>1607997.5999999999</v>
      </c>
      <c r="H2008" s="99"/>
      <c r="I2008" s="175"/>
      <c r="J2008" s="82"/>
      <c r="K2008" s="99"/>
    </row>
    <row r="2009" spans="1:11" s="87" customFormat="1" ht="15" x14ac:dyDescent="0.3">
      <c r="A2009" s="96"/>
      <c r="B2009" s="97"/>
      <c r="C2009" s="98"/>
      <c r="D2009" s="98" t="s">
        <v>543</v>
      </c>
      <c r="E2009" s="82">
        <v>24</v>
      </c>
      <c r="F2009" s="99">
        <v>133999.79999999999</v>
      </c>
      <c r="G2009" s="99">
        <f t="shared" si="31"/>
        <v>3215995.1999999997</v>
      </c>
      <c r="H2009" s="99"/>
      <c r="I2009" s="175"/>
      <c r="J2009" s="82"/>
      <c r="K2009" s="99"/>
    </row>
    <row r="2010" spans="1:11" s="87" customFormat="1" ht="15" x14ac:dyDescent="0.3">
      <c r="A2010" s="96"/>
      <c r="B2010" s="97"/>
      <c r="C2010" s="98"/>
      <c r="D2010" s="98" t="s">
        <v>544</v>
      </c>
      <c r="E2010" s="82">
        <v>36</v>
      </c>
      <c r="F2010" s="99">
        <v>133999.79999999999</v>
      </c>
      <c r="G2010" s="99">
        <f t="shared" si="31"/>
        <v>4823992.8</v>
      </c>
      <c r="H2010" s="99">
        <f>SUM(G2005:G2010)</f>
        <v>16079976</v>
      </c>
      <c r="I2010" s="175"/>
      <c r="J2010" s="82"/>
      <c r="K2010" s="99"/>
    </row>
    <row r="2011" spans="1:11" s="87" customFormat="1" ht="15" x14ac:dyDescent="0.3">
      <c r="A2011" s="96"/>
      <c r="B2011" s="97"/>
      <c r="C2011" s="98"/>
      <c r="D2011" s="98"/>
      <c r="E2011" s="82"/>
      <c r="F2011" s="99"/>
      <c r="G2011" s="99">
        <f t="shared" si="31"/>
        <v>0</v>
      </c>
      <c r="H2011" s="99"/>
      <c r="I2011" s="166"/>
      <c r="J2011" s="82"/>
      <c r="K2011" s="99"/>
    </row>
    <row r="2012" spans="1:11" s="87" customFormat="1" ht="15" x14ac:dyDescent="0.3">
      <c r="A2012" s="96">
        <v>43336</v>
      </c>
      <c r="B2012" s="97" t="s">
        <v>1545</v>
      </c>
      <c r="C2012" s="98" t="s">
        <v>811</v>
      </c>
      <c r="D2012" s="98" t="s">
        <v>405</v>
      </c>
      <c r="E2012" s="82">
        <v>2</v>
      </c>
      <c r="F2012" s="99">
        <v>562999.80000000005</v>
      </c>
      <c r="G2012" s="99">
        <f t="shared" si="31"/>
        <v>1125999.6000000001</v>
      </c>
      <c r="H2012" s="99">
        <f>G2012</f>
        <v>1125999.6000000001</v>
      </c>
      <c r="I2012" s="166" t="s">
        <v>1215</v>
      </c>
      <c r="J2012" s="82"/>
      <c r="K2012" s="99"/>
    </row>
    <row r="2013" spans="1:11" s="87" customFormat="1" ht="15" customHeight="1" x14ac:dyDescent="0.3">
      <c r="A2013" s="96"/>
      <c r="B2013" s="97"/>
      <c r="C2013" s="98"/>
      <c r="D2013" s="98"/>
      <c r="E2013" s="82"/>
      <c r="F2013" s="99"/>
      <c r="G2013" s="99">
        <f t="shared" si="31"/>
        <v>0</v>
      </c>
      <c r="H2013" s="99"/>
      <c r="I2013" s="166"/>
      <c r="J2013" s="82"/>
      <c r="K2013" s="99"/>
    </row>
    <row r="2014" spans="1:11" s="87" customFormat="1" ht="15" x14ac:dyDescent="0.3">
      <c r="A2014" s="96">
        <v>43336</v>
      </c>
      <c r="B2014" s="97" t="s">
        <v>1546</v>
      </c>
      <c r="C2014" s="98" t="s">
        <v>154</v>
      </c>
      <c r="D2014" s="98" t="s">
        <v>1094</v>
      </c>
      <c r="E2014" s="82">
        <v>1</v>
      </c>
      <c r="F2014" s="99">
        <v>199999.8</v>
      </c>
      <c r="G2014" s="99">
        <f t="shared" si="31"/>
        <v>199999.8</v>
      </c>
      <c r="H2014" s="99">
        <f>G2014</f>
        <v>199999.8</v>
      </c>
      <c r="I2014" s="166" t="s">
        <v>309</v>
      </c>
      <c r="J2014" s="82"/>
      <c r="K2014" s="99"/>
    </row>
    <row r="2015" spans="1:11" s="87" customFormat="1" ht="15" x14ac:dyDescent="0.3">
      <c r="A2015" s="96"/>
      <c r="B2015" s="97"/>
      <c r="C2015" s="98"/>
      <c r="D2015" s="98"/>
      <c r="E2015" s="82"/>
      <c r="F2015" s="99"/>
      <c r="G2015" s="99">
        <f t="shared" si="31"/>
        <v>0</v>
      </c>
      <c r="H2015" s="99"/>
      <c r="I2015" s="166"/>
      <c r="J2015" s="82"/>
      <c r="K2015" s="99"/>
    </row>
    <row r="2016" spans="1:11" s="87" customFormat="1" ht="15" x14ac:dyDescent="0.3">
      <c r="A2016" s="96">
        <v>43336</v>
      </c>
      <c r="B2016" s="97" t="s">
        <v>1547</v>
      </c>
      <c r="C2016" s="98" t="s">
        <v>57</v>
      </c>
      <c r="D2016" s="98" t="s">
        <v>31</v>
      </c>
      <c r="E2016" s="82">
        <v>1</v>
      </c>
      <c r="F2016" s="99">
        <v>511100.09499999997</v>
      </c>
      <c r="G2016" s="99">
        <f t="shared" si="31"/>
        <v>511100.09499999997</v>
      </c>
      <c r="H2016" s="99">
        <f>G2016</f>
        <v>511100.09499999997</v>
      </c>
      <c r="I2016" s="166" t="s">
        <v>1216</v>
      </c>
      <c r="J2016" s="82"/>
      <c r="K2016" s="99"/>
    </row>
    <row r="2017" spans="1:11" s="87" customFormat="1" ht="15" x14ac:dyDescent="0.3">
      <c r="A2017" s="96"/>
      <c r="B2017" s="97"/>
      <c r="C2017" s="98"/>
      <c r="D2017" s="98"/>
      <c r="E2017" s="82"/>
      <c r="F2017" s="99"/>
      <c r="G2017" s="99">
        <f t="shared" si="31"/>
        <v>0</v>
      </c>
      <c r="H2017" s="99"/>
      <c r="I2017" s="166"/>
      <c r="J2017" s="82"/>
      <c r="K2017" s="99"/>
    </row>
    <row r="2018" spans="1:11" s="87" customFormat="1" ht="15" x14ac:dyDescent="0.3">
      <c r="A2018" s="96">
        <v>43336</v>
      </c>
      <c r="B2018" s="97" t="s">
        <v>1548</v>
      </c>
      <c r="C2018" s="98" t="s">
        <v>764</v>
      </c>
      <c r="D2018" s="98" t="s">
        <v>1098</v>
      </c>
      <c r="E2018" s="82">
        <v>4</v>
      </c>
      <c r="F2018" s="99">
        <v>275000</v>
      </c>
      <c r="G2018" s="99">
        <f t="shared" si="31"/>
        <v>1100000</v>
      </c>
      <c r="H2018" s="99"/>
      <c r="I2018" s="175" t="s">
        <v>1215</v>
      </c>
      <c r="J2018" s="82"/>
      <c r="K2018" s="99"/>
    </row>
    <row r="2019" spans="1:11" s="87" customFormat="1" ht="15" x14ac:dyDescent="0.3">
      <c r="A2019" s="96"/>
      <c r="B2019" s="97"/>
      <c r="C2019" s="98"/>
      <c r="D2019" s="98" t="s">
        <v>1097</v>
      </c>
      <c r="E2019" s="82">
        <v>4</v>
      </c>
      <c r="F2019" s="99">
        <v>275000</v>
      </c>
      <c r="G2019" s="99">
        <f t="shared" si="31"/>
        <v>1100000</v>
      </c>
      <c r="H2019" s="99"/>
      <c r="I2019" s="175"/>
      <c r="J2019" s="82"/>
      <c r="K2019" s="99"/>
    </row>
    <row r="2020" spans="1:11" s="87" customFormat="1" ht="15" x14ac:dyDescent="0.3">
      <c r="A2020" s="96"/>
      <c r="B2020" s="97"/>
      <c r="C2020" s="98"/>
      <c r="D2020" s="98" t="s">
        <v>1099</v>
      </c>
      <c r="E2020" s="82">
        <v>4</v>
      </c>
      <c r="F2020" s="99">
        <v>275000</v>
      </c>
      <c r="G2020" s="99">
        <f t="shared" si="31"/>
        <v>1100000</v>
      </c>
      <c r="H2020" s="99"/>
      <c r="I2020" s="175"/>
      <c r="J2020" s="82"/>
      <c r="K2020" s="99"/>
    </row>
    <row r="2021" spans="1:11" s="87" customFormat="1" ht="15" x14ac:dyDescent="0.3">
      <c r="A2021" s="96"/>
      <c r="B2021" s="97"/>
      <c r="C2021" s="98"/>
      <c r="D2021" s="98" t="s">
        <v>1549</v>
      </c>
      <c r="E2021" s="82">
        <v>4</v>
      </c>
      <c r="F2021" s="99">
        <v>275000</v>
      </c>
      <c r="G2021" s="99">
        <f t="shared" si="31"/>
        <v>1100000</v>
      </c>
      <c r="H2021" s="99"/>
      <c r="I2021" s="175"/>
      <c r="J2021" s="82"/>
      <c r="K2021" s="99"/>
    </row>
    <row r="2022" spans="1:11" s="87" customFormat="1" ht="15" x14ac:dyDescent="0.3">
      <c r="A2022" s="96"/>
      <c r="B2022" s="97"/>
      <c r="C2022" s="98"/>
      <c r="D2022" s="98" t="s">
        <v>1072</v>
      </c>
      <c r="E2022" s="82">
        <v>4</v>
      </c>
      <c r="F2022" s="99">
        <v>275000</v>
      </c>
      <c r="G2022" s="99">
        <f t="shared" si="31"/>
        <v>1100000</v>
      </c>
      <c r="H2022" s="99">
        <f>SUM(G2018:G2022)</f>
        <v>5500000</v>
      </c>
      <c r="I2022" s="175"/>
      <c r="J2022" s="82"/>
      <c r="K2022" s="99"/>
    </row>
    <row r="2023" spans="1:11" s="87" customFormat="1" ht="15" x14ac:dyDescent="0.3">
      <c r="A2023" s="96"/>
      <c r="B2023" s="97"/>
      <c r="C2023" s="98"/>
      <c r="D2023" s="98"/>
      <c r="E2023" s="82"/>
      <c r="F2023" s="99"/>
      <c r="G2023" s="99">
        <f t="shared" si="31"/>
        <v>0</v>
      </c>
      <c r="H2023" s="99"/>
      <c r="I2023" s="166"/>
      <c r="J2023" s="82"/>
      <c r="K2023" s="99"/>
    </row>
    <row r="2024" spans="1:11" s="87" customFormat="1" ht="15" x14ac:dyDescent="0.3">
      <c r="A2024" s="96">
        <v>43336</v>
      </c>
      <c r="B2024" s="97" t="s">
        <v>1550</v>
      </c>
      <c r="C2024" s="98" t="s">
        <v>764</v>
      </c>
      <c r="D2024" s="98" t="s">
        <v>1094</v>
      </c>
      <c r="E2024" s="82">
        <v>24</v>
      </c>
      <c r="F2024" s="99">
        <v>199999.8</v>
      </c>
      <c r="G2024" s="99">
        <f t="shared" si="31"/>
        <v>4799995.1999999993</v>
      </c>
      <c r="H2024" s="99"/>
      <c r="I2024" s="175" t="s">
        <v>1215</v>
      </c>
      <c r="J2024" s="82"/>
      <c r="K2024" s="99"/>
    </row>
    <row r="2025" spans="1:11" s="87" customFormat="1" ht="15" x14ac:dyDescent="0.3">
      <c r="A2025" s="96"/>
      <c r="B2025" s="97"/>
      <c r="C2025" s="98"/>
      <c r="D2025" s="98" t="s">
        <v>1551</v>
      </c>
      <c r="E2025" s="82">
        <v>4</v>
      </c>
      <c r="F2025" s="99">
        <v>275000</v>
      </c>
      <c r="G2025" s="99">
        <f t="shared" si="31"/>
        <v>1100000</v>
      </c>
      <c r="H2025" s="99"/>
      <c r="I2025" s="175"/>
      <c r="J2025" s="82"/>
      <c r="K2025" s="99"/>
    </row>
    <row r="2026" spans="1:11" s="87" customFormat="1" ht="15" x14ac:dyDescent="0.3">
      <c r="A2026" s="96"/>
      <c r="B2026" s="97"/>
      <c r="C2026" s="98"/>
      <c r="D2026" s="98" t="s">
        <v>773</v>
      </c>
      <c r="E2026" s="82">
        <v>4</v>
      </c>
      <c r="F2026" s="99">
        <v>295000.2</v>
      </c>
      <c r="G2026" s="99">
        <f t="shared" si="31"/>
        <v>1180000.8</v>
      </c>
      <c r="H2026" s="99"/>
      <c r="I2026" s="175"/>
      <c r="J2026" s="82"/>
      <c r="K2026" s="99"/>
    </row>
    <row r="2027" spans="1:11" s="87" customFormat="1" ht="15" x14ac:dyDescent="0.3">
      <c r="A2027" s="96"/>
      <c r="B2027" s="97"/>
      <c r="C2027" s="98"/>
      <c r="D2027" s="98" t="s">
        <v>162</v>
      </c>
      <c r="E2027" s="82">
        <v>3</v>
      </c>
      <c r="F2027" s="99">
        <v>275000</v>
      </c>
      <c r="G2027" s="99">
        <f t="shared" si="31"/>
        <v>825000</v>
      </c>
      <c r="H2027" s="99">
        <f>SUM(G2024:G2027)</f>
        <v>7904995.9999999991</v>
      </c>
      <c r="I2027" s="175"/>
      <c r="J2027" s="82"/>
      <c r="K2027" s="99"/>
    </row>
    <row r="2028" spans="1:11" s="87" customFormat="1" ht="15" x14ac:dyDescent="0.3">
      <c r="A2028" s="96"/>
      <c r="B2028" s="97"/>
      <c r="C2028" s="98"/>
      <c r="D2028" s="98"/>
      <c r="E2028" s="82"/>
      <c r="F2028" s="99"/>
      <c r="G2028" s="99">
        <f t="shared" si="31"/>
        <v>0</v>
      </c>
      <c r="H2028" s="99"/>
      <c r="I2028" s="166"/>
      <c r="J2028" s="82"/>
      <c r="K2028" s="99"/>
    </row>
    <row r="2029" spans="1:11" s="87" customFormat="1" ht="15" x14ac:dyDescent="0.3">
      <c r="A2029" s="96">
        <v>43336</v>
      </c>
      <c r="B2029" s="97" t="s">
        <v>1552</v>
      </c>
      <c r="C2029" s="98" t="s">
        <v>1403</v>
      </c>
      <c r="D2029" s="98" t="s">
        <v>223</v>
      </c>
      <c r="E2029" s="82">
        <v>2</v>
      </c>
      <c r="F2029" s="99">
        <v>637450</v>
      </c>
      <c r="G2029" s="99">
        <f t="shared" si="31"/>
        <v>1274900</v>
      </c>
      <c r="H2029" s="99"/>
      <c r="I2029" s="175" t="s">
        <v>1216</v>
      </c>
      <c r="J2029" s="82"/>
      <c r="K2029" s="99"/>
    </row>
    <row r="2030" spans="1:11" s="87" customFormat="1" ht="15" x14ac:dyDescent="0.3">
      <c r="A2030" s="96"/>
      <c r="B2030" s="97"/>
      <c r="C2030" s="98"/>
      <c r="D2030" s="98" t="s">
        <v>1325</v>
      </c>
      <c r="E2030" s="82">
        <v>1</v>
      </c>
      <c r="F2030" s="99">
        <v>671000</v>
      </c>
      <c r="G2030" s="99">
        <f t="shared" si="31"/>
        <v>671000</v>
      </c>
      <c r="H2030" s="99">
        <f>SUM(G2029:G2030)</f>
        <v>1945900</v>
      </c>
      <c r="I2030" s="175"/>
      <c r="J2030" s="82"/>
      <c r="K2030" s="99"/>
    </row>
    <row r="2031" spans="1:11" s="87" customFormat="1" ht="15" x14ac:dyDescent="0.3">
      <c r="A2031" s="96"/>
      <c r="B2031" s="97"/>
      <c r="C2031" s="98"/>
      <c r="D2031" s="98"/>
      <c r="E2031" s="82"/>
      <c r="F2031" s="99"/>
      <c r="G2031" s="99">
        <f t="shared" si="31"/>
        <v>0</v>
      </c>
      <c r="H2031" s="99"/>
      <c r="I2031" s="166"/>
      <c r="J2031" s="82"/>
      <c r="K2031" s="99"/>
    </row>
    <row r="2032" spans="1:11" s="87" customFormat="1" ht="15" x14ac:dyDescent="0.3">
      <c r="A2032" s="96">
        <v>43336</v>
      </c>
      <c r="B2032" s="97" t="s">
        <v>1553</v>
      </c>
      <c r="C2032" s="98" t="s">
        <v>1019</v>
      </c>
      <c r="D2032" s="98" t="s">
        <v>104</v>
      </c>
      <c r="E2032" s="82">
        <v>1</v>
      </c>
      <c r="F2032" s="99">
        <v>511100.09499999997</v>
      </c>
      <c r="G2032" s="99">
        <f t="shared" si="31"/>
        <v>511100.09499999997</v>
      </c>
      <c r="H2032" s="99">
        <f>G2032</f>
        <v>511100.09499999997</v>
      </c>
      <c r="I2032" s="166" t="s">
        <v>309</v>
      </c>
      <c r="J2032" s="82"/>
      <c r="K2032" s="99"/>
    </row>
    <row r="2033" spans="1:11" s="87" customFormat="1" ht="15" x14ac:dyDescent="0.3">
      <c r="A2033" s="96"/>
      <c r="B2033" s="97"/>
      <c r="C2033" s="98"/>
      <c r="D2033" s="98"/>
      <c r="E2033" s="82"/>
      <c r="F2033" s="99"/>
      <c r="G2033" s="99">
        <f t="shared" si="31"/>
        <v>0</v>
      </c>
      <c r="H2033" s="99"/>
      <c r="I2033" s="166"/>
      <c r="J2033" s="82"/>
      <c r="K2033" s="99"/>
    </row>
    <row r="2034" spans="1:11" s="87" customFormat="1" ht="15" x14ac:dyDescent="0.3">
      <c r="A2034" s="96">
        <v>43336</v>
      </c>
      <c r="B2034" s="97" t="s">
        <v>1554</v>
      </c>
      <c r="C2034" s="98" t="s">
        <v>63</v>
      </c>
      <c r="D2034" s="98" t="s">
        <v>1094</v>
      </c>
      <c r="E2034" s="82">
        <v>2</v>
      </c>
      <c r="F2034" s="99">
        <v>199999.8</v>
      </c>
      <c r="G2034" s="99">
        <f t="shared" si="31"/>
        <v>399999.6</v>
      </c>
      <c r="H2034" s="99">
        <f>G2034</f>
        <v>399999.6</v>
      </c>
      <c r="I2034" s="166" t="s">
        <v>309</v>
      </c>
      <c r="J2034" s="82"/>
      <c r="K2034" s="99"/>
    </row>
    <row r="2035" spans="1:11" s="87" customFormat="1" ht="15" x14ac:dyDescent="0.3">
      <c r="A2035" s="96"/>
      <c r="B2035" s="97"/>
      <c r="C2035" s="98"/>
      <c r="D2035" s="98"/>
      <c r="E2035" s="82"/>
      <c r="F2035" s="99"/>
      <c r="G2035" s="99">
        <f t="shared" si="31"/>
        <v>0</v>
      </c>
      <c r="H2035" s="99"/>
      <c r="I2035" s="166"/>
      <c r="J2035" s="82"/>
      <c r="K2035" s="99"/>
    </row>
    <row r="2036" spans="1:11" s="87" customFormat="1" ht="15" x14ac:dyDescent="0.3">
      <c r="A2036" s="105">
        <v>43336</v>
      </c>
      <c r="B2036" s="106" t="s">
        <v>2117</v>
      </c>
      <c r="C2036" s="107" t="s">
        <v>1556</v>
      </c>
      <c r="D2036" s="107" t="s">
        <v>1094</v>
      </c>
      <c r="E2036" s="108">
        <v>60</v>
      </c>
      <c r="F2036" s="109">
        <v>199999.8</v>
      </c>
      <c r="G2036" s="109">
        <f t="shared" si="31"/>
        <v>11999988</v>
      </c>
      <c r="H2036" s="109">
        <f>G2036</f>
        <v>11999988</v>
      </c>
      <c r="I2036" s="166" t="s">
        <v>2120</v>
      </c>
      <c r="J2036" s="82"/>
      <c r="K2036" s="99"/>
    </row>
    <row r="2037" spans="1:11" s="87" customFormat="1" ht="15" x14ac:dyDescent="0.3">
      <c r="A2037" s="96"/>
      <c r="B2037" s="97"/>
      <c r="C2037" s="98"/>
      <c r="D2037" s="98"/>
      <c r="E2037" s="82"/>
      <c r="F2037" s="99"/>
      <c r="G2037" s="99">
        <f t="shared" si="31"/>
        <v>0</v>
      </c>
      <c r="H2037" s="99"/>
      <c r="I2037" s="166"/>
      <c r="J2037" s="82"/>
      <c r="K2037" s="99"/>
    </row>
    <row r="2038" spans="1:11" s="87" customFormat="1" ht="15" x14ac:dyDescent="0.3">
      <c r="A2038" s="96">
        <v>43336</v>
      </c>
      <c r="B2038" s="97" t="s">
        <v>1555</v>
      </c>
      <c r="C2038" s="98" t="s">
        <v>1556</v>
      </c>
      <c r="D2038" s="98" t="s">
        <v>1094</v>
      </c>
      <c r="E2038" s="82">
        <v>120</v>
      </c>
      <c r="F2038" s="99">
        <v>199999.8</v>
      </c>
      <c r="G2038" s="99">
        <f t="shared" si="31"/>
        <v>23999976</v>
      </c>
      <c r="H2038" s="99">
        <f>G2038</f>
        <v>23999976</v>
      </c>
      <c r="I2038" s="166" t="s">
        <v>314</v>
      </c>
      <c r="J2038" s="82"/>
      <c r="K2038" s="99"/>
    </row>
    <row r="2039" spans="1:11" s="87" customFormat="1" ht="15" x14ac:dyDescent="0.3">
      <c r="A2039" s="96"/>
      <c r="B2039" s="97"/>
      <c r="C2039" s="98"/>
      <c r="D2039" s="98"/>
      <c r="E2039" s="82"/>
      <c r="F2039" s="99"/>
      <c r="G2039" s="99"/>
      <c r="H2039" s="99"/>
      <c r="I2039" s="166"/>
      <c r="J2039" s="82"/>
      <c r="K2039" s="99"/>
    </row>
    <row r="2040" spans="1:11" s="87" customFormat="1" ht="15" x14ac:dyDescent="0.3">
      <c r="A2040" s="96">
        <v>43337</v>
      </c>
      <c r="B2040" s="97" t="s">
        <v>1557</v>
      </c>
      <c r="C2040" s="98" t="s">
        <v>985</v>
      </c>
      <c r="D2040" s="98" t="s">
        <v>576</v>
      </c>
      <c r="E2040" s="82">
        <v>24</v>
      </c>
      <c r="F2040" s="99">
        <v>66999.899999999994</v>
      </c>
      <c r="G2040" s="99">
        <f t="shared" si="31"/>
        <v>1607997.5999999999</v>
      </c>
      <c r="H2040" s="99"/>
      <c r="I2040" s="175" t="s">
        <v>1213</v>
      </c>
      <c r="J2040" s="82"/>
      <c r="K2040" s="99"/>
    </row>
    <row r="2041" spans="1:11" s="87" customFormat="1" ht="15" x14ac:dyDescent="0.3">
      <c r="A2041" s="96"/>
      <c r="B2041" s="97"/>
      <c r="C2041" s="98"/>
      <c r="D2041" s="98" t="s">
        <v>577</v>
      </c>
      <c r="E2041" s="82">
        <v>24</v>
      </c>
      <c r="F2041" s="99">
        <v>66999.899999999994</v>
      </c>
      <c r="G2041" s="99">
        <f t="shared" si="31"/>
        <v>1607997.5999999999</v>
      </c>
      <c r="H2041" s="99"/>
      <c r="I2041" s="175"/>
      <c r="J2041" s="82"/>
      <c r="K2041" s="99"/>
    </row>
    <row r="2042" spans="1:11" s="87" customFormat="1" ht="15" x14ac:dyDescent="0.3">
      <c r="A2042" s="96"/>
      <c r="B2042" s="97"/>
      <c r="C2042" s="98"/>
      <c r="D2042" s="98" t="s">
        <v>640</v>
      </c>
      <c r="E2042" s="82">
        <v>24</v>
      </c>
      <c r="F2042" s="99">
        <v>66999.899999999994</v>
      </c>
      <c r="G2042" s="99">
        <f t="shared" si="31"/>
        <v>1607997.5999999999</v>
      </c>
      <c r="H2042" s="99"/>
      <c r="I2042" s="175"/>
      <c r="J2042" s="82"/>
      <c r="K2042" s="99"/>
    </row>
    <row r="2043" spans="1:11" s="87" customFormat="1" ht="15" x14ac:dyDescent="0.3">
      <c r="A2043" s="96"/>
      <c r="B2043" s="97"/>
      <c r="C2043" s="98"/>
      <c r="D2043" s="98" t="s">
        <v>547</v>
      </c>
      <c r="E2043" s="82">
        <v>24</v>
      </c>
      <c r="F2043" s="99">
        <v>66999.899999999994</v>
      </c>
      <c r="G2043" s="99">
        <f t="shared" si="31"/>
        <v>1607997.5999999999</v>
      </c>
      <c r="H2043" s="99"/>
      <c r="I2043" s="175"/>
      <c r="J2043" s="82"/>
      <c r="K2043" s="99"/>
    </row>
    <row r="2044" spans="1:11" s="87" customFormat="1" ht="15" x14ac:dyDescent="0.3">
      <c r="A2044" s="96"/>
      <c r="B2044" s="97"/>
      <c r="C2044" s="98"/>
      <c r="D2044" s="98" t="s">
        <v>1558</v>
      </c>
      <c r="E2044" s="82">
        <v>12</v>
      </c>
      <c r="F2044" s="99">
        <v>133999.79999999999</v>
      </c>
      <c r="G2044" s="99">
        <f t="shared" si="31"/>
        <v>1607997.5999999999</v>
      </c>
      <c r="H2044" s="99">
        <f>SUM(G2040:G2044)</f>
        <v>8039987.9999999991</v>
      </c>
      <c r="I2044" s="175"/>
      <c r="J2044" s="82"/>
      <c r="K2044" s="99"/>
    </row>
    <row r="2045" spans="1:11" s="87" customFormat="1" ht="15" x14ac:dyDescent="0.3">
      <c r="A2045" s="96"/>
      <c r="B2045" s="97"/>
      <c r="C2045" s="98"/>
      <c r="D2045" s="98"/>
      <c r="E2045" s="82"/>
      <c r="F2045" s="99"/>
      <c r="G2045" s="99">
        <f t="shared" si="31"/>
        <v>0</v>
      </c>
      <c r="H2045" s="99"/>
      <c r="I2045" s="166"/>
      <c r="J2045" s="82"/>
      <c r="K2045" s="99"/>
    </row>
    <row r="2046" spans="1:11" s="87" customFormat="1" ht="15" x14ac:dyDescent="0.3">
      <c r="A2046" s="96">
        <v>43337</v>
      </c>
      <c r="B2046" s="97" t="s">
        <v>1559</v>
      </c>
      <c r="C2046" s="98" t="s">
        <v>1571</v>
      </c>
      <c r="D2046" s="98" t="s">
        <v>1094</v>
      </c>
      <c r="E2046" s="82">
        <v>1</v>
      </c>
      <c r="F2046" s="99">
        <v>199999.8</v>
      </c>
      <c r="G2046" s="99">
        <f t="shared" si="31"/>
        <v>199999.8</v>
      </c>
      <c r="H2046" s="99">
        <f>G2046</f>
        <v>199999.8</v>
      </c>
      <c r="I2046" s="166" t="s">
        <v>314</v>
      </c>
      <c r="J2046" s="82"/>
      <c r="K2046" s="99"/>
    </row>
    <row r="2047" spans="1:11" s="87" customFormat="1" ht="15" x14ac:dyDescent="0.3">
      <c r="A2047" s="96"/>
      <c r="B2047" s="97"/>
      <c r="C2047" s="98"/>
      <c r="D2047" s="98"/>
      <c r="E2047" s="82"/>
      <c r="F2047" s="99"/>
      <c r="G2047" s="99">
        <f t="shared" si="31"/>
        <v>0</v>
      </c>
      <c r="H2047" s="99"/>
      <c r="I2047" s="166"/>
      <c r="J2047" s="82"/>
      <c r="K2047" s="99"/>
    </row>
    <row r="2048" spans="1:11" s="87" customFormat="1" ht="15" x14ac:dyDescent="0.3">
      <c r="A2048" s="96">
        <v>43337</v>
      </c>
      <c r="B2048" s="97" t="s">
        <v>1560</v>
      </c>
      <c r="C2048" s="98" t="s">
        <v>284</v>
      </c>
      <c r="D2048" s="98" t="s">
        <v>31</v>
      </c>
      <c r="E2048" s="82">
        <v>1</v>
      </c>
      <c r="F2048" s="99">
        <v>538000.1</v>
      </c>
      <c r="G2048" s="99">
        <f t="shared" si="31"/>
        <v>538000.1</v>
      </c>
      <c r="H2048" s="99">
        <f>G2048</f>
        <v>538000.1</v>
      </c>
      <c r="I2048" s="166" t="s">
        <v>310</v>
      </c>
      <c r="J2048" s="82"/>
      <c r="K2048" s="99"/>
    </row>
    <row r="2049" spans="1:11" s="87" customFormat="1" ht="15" x14ac:dyDescent="0.3">
      <c r="A2049" s="96"/>
      <c r="B2049" s="97"/>
      <c r="C2049" s="98"/>
      <c r="D2049" s="98"/>
      <c r="E2049" s="82"/>
      <c r="F2049" s="99"/>
      <c r="G2049" s="99">
        <f t="shared" si="31"/>
        <v>0</v>
      </c>
      <c r="H2049" s="99"/>
      <c r="I2049" s="166"/>
      <c r="J2049" s="82"/>
      <c r="K2049" s="99"/>
    </row>
    <row r="2050" spans="1:11" s="87" customFormat="1" ht="15" x14ac:dyDescent="0.3">
      <c r="A2050" s="96">
        <v>43337</v>
      </c>
      <c r="B2050" s="97" t="s">
        <v>1561</v>
      </c>
      <c r="C2050" s="98" t="s">
        <v>38</v>
      </c>
      <c r="D2050" s="98" t="s">
        <v>1094</v>
      </c>
      <c r="E2050" s="82">
        <v>72</v>
      </c>
      <c r="F2050" s="99">
        <v>199999.8</v>
      </c>
      <c r="G2050" s="99">
        <f t="shared" si="31"/>
        <v>14399985.6</v>
      </c>
      <c r="H2050" s="99">
        <f>G2050</f>
        <v>14399985.6</v>
      </c>
      <c r="I2050" s="166" t="s">
        <v>310</v>
      </c>
      <c r="J2050" s="82"/>
      <c r="K2050" s="99"/>
    </row>
    <row r="2051" spans="1:11" s="87" customFormat="1" ht="15" x14ac:dyDescent="0.3">
      <c r="A2051" s="96"/>
      <c r="B2051" s="97"/>
      <c r="C2051" s="98"/>
      <c r="D2051" s="98"/>
      <c r="E2051" s="82"/>
      <c r="F2051" s="99"/>
      <c r="G2051" s="99">
        <f t="shared" si="31"/>
        <v>0</v>
      </c>
      <c r="H2051" s="99"/>
      <c r="I2051" s="166"/>
      <c r="J2051" s="82"/>
      <c r="K2051" s="99"/>
    </row>
    <row r="2052" spans="1:11" s="87" customFormat="1" ht="15" x14ac:dyDescent="0.3">
      <c r="A2052" s="96">
        <v>43337</v>
      </c>
      <c r="B2052" s="97" t="s">
        <v>1562</v>
      </c>
      <c r="C2052" s="98" t="s">
        <v>894</v>
      </c>
      <c r="D2052" s="98" t="s">
        <v>1094</v>
      </c>
      <c r="E2052" s="82">
        <v>2</v>
      </c>
      <c r="F2052" s="99">
        <v>199999.8</v>
      </c>
      <c r="G2052" s="99">
        <f t="shared" si="31"/>
        <v>399999.6</v>
      </c>
      <c r="H2052" s="99"/>
      <c r="I2052" s="175" t="s">
        <v>312</v>
      </c>
      <c r="J2052" s="82"/>
      <c r="K2052" s="99"/>
    </row>
    <row r="2053" spans="1:11" s="87" customFormat="1" ht="15" x14ac:dyDescent="0.3">
      <c r="A2053" s="96"/>
      <c r="B2053" s="97"/>
      <c r="C2053" s="98"/>
      <c r="D2053" s="98" t="s">
        <v>109</v>
      </c>
      <c r="E2053" s="82">
        <v>2</v>
      </c>
      <c r="F2053" s="99">
        <v>215000.8</v>
      </c>
      <c r="G2053" s="99">
        <f t="shared" si="31"/>
        <v>430001.6</v>
      </c>
      <c r="H2053" s="99">
        <f>SUM(G2052:G2053)</f>
        <v>830001.2</v>
      </c>
      <c r="I2053" s="175"/>
      <c r="J2053" s="82"/>
      <c r="K2053" s="99"/>
    </row>
    <row r="2054" spans="1:11" s="87" customFormat="1" ht="15" x14ac:dyDescent="0.3">
      <c r="A2054" s="96"/>
      <c r="B2054" s="97"/>
      <c r="C2054" s="98"/>
      <c r="D2054" s="98"/>
      <c r="E2054" s="82"/>
      <c r="F2054" s="99"/>
      <c r="G2054" s="99">
        <f t="shared" si="31"/>
        <v>0</v>
      </c>
      <c r="H2054" s="99"/>
      <c r="I2054" s="166"/>
      <c r="J2054" s="82"/>
      <c r="K2054" s="99"/>
    </row>
    <row r="2055" spans="1:11" s="87" customFormat="1" ht="15" x14ac:dyDescent="0.3">
      <c r="A2055" s="96">
        <v>43337</v>
      </c>
      <c r="B2055" s="97" t="s">
        <v>1563</v>
      </c>
      <c r="C2055" s="98" t="s">
        <v>589</v>
      </c>
      <c r="D2055" s="98" t="s">
        <v>652</v>
      </c>
      <c r="E2055" s="82">
        <v>1</v>
      </c>
      <c r="F2055" s="99">
        <v>517000</v>
      </c>
      <c r="G2055" s="99">
        <f t="shared" si="31"/>
        <v>517000</v>
      </c>
      <c r="H2055" s="99">
        <f>G2055</f>
        <v>517000</v>
      </c>
      <c r="I2055" s="166" t="s">
        <v>309</v>
      </c>
      <c r="J2055" s="82"/>
      <c r="K2055" s="99"/>
    </row>
    <row r="2056" spans="1:11" s="87" customFormat="1" ht="15" x14ac:dyDescent="0.3">
      <c r="A2056" s="96"/>
      <c r="B2056" s="97"/>
      <c r="C2056" s="98"/>
      <c r="D2056" s="98"/>
      <c r="E2056" s="82"/>
      <c r="F2056" s="99"/>
      <c r="G2056" s="99">
        <f t="shared" si="31"/>
        <v>0</v>
      </c>
      <c r="H2056" s="99"/>
      <c r="I2056" s="166"/>
      <c r="J2056" s="82"/>
      <c r="K2056" s="99"/>
    </row>
    <row r="2057" spans="1:11" s="87" customFormat="1" ht="15" x14ac:dyDescent="0.3">
      <c r="A2057" s="96">
        <v>43337</v>
      </c>
      <c r="B2057" s="97" t="s">
        <v>1564</v>
      </c>
      <c r="C2057" s="98" t="s">
        <v>244</v>
      </c>
      <c r="D2057" s="98" t="s">
        <v>31</v>
      </c>
      <c r="E2057" s="82">
        <v>6</v>
      </c>
      <c r="F2057" s="99">
        <v>511100.09499999997</v>
      </c>
      <c r="G2057" s="99">
        <f t="shared" si="31"/>
        <v>3066600.57</v>
      </c>
      <c r="H2057" s="99">
        <f>G2057</f>
        <v>3066600.57</v>
      </c>
      <c r="I2057" s="166" t="s">
        <v>309</v>
      </c>
      <c r="J2057" s="82"/>
      <c r="K2057" s="99"/>
    </row>
    <row r="2058" spans="1:11" s="87" customFormat="1" ht="15" x14ac:dyDescent="0.3">
      <c r="A2058" s="96"/>
      <c r="B2058" s="97"/>
      <c r="C2058" s="98"/>
      <c r="D2058" s="98"/>
      <c r="E2058" s="82"/>
      <c r="F2058" s="99"/>
      <c r="G2058" s="99">
        <f t="shared" si="31"/>
        <v>0</v>
      </c>
      <c r="H2058" s="99"/>
      <c r="I2058" s="166"/>
      <c r="J2058" s="82"/>
      <c r="K2058" s="99"/>
    </row>
    <row r="2059" spans="1:11" s="87" customFormat="1" ht="15" x14ac:dyDescent="0.3">
      <c r="A2059" s="96">
        <v>43337</v>
      </c>
      <c r="B2059" s="97" t="s">
        <v>1565</v>
      </c>
      <c r="C2059" s="98" t="s">
        <v>75</v>
      </c>
      <c r="D2059" s="98" t="s">
        <v>1094</v>
      </c>
      <c r="E2059" s="82">
        <v>2</v>
      </c>
      <c r="F2059" s="99">
        <v>199999.8</v>
      </c>
      <c r="G2059" s="99">
        <f t="shared" si="31"/>
        <v>399999.6</v>
      </c>
      <c r="H2059" s="99">
        <f>G2059</f>
        <v>399999.6</v>
      </c>
      <c r="I2059" s="166" t="s">
        <v>309</v>
      </c>
      <c r="J2059" s="82"/>
      <c r="K2059" s="99"/>
    </row>
    <row r="2060" spans="1:11" s="87" customFormat="1" ht="15" x14ac:dyDescent="0.3">
      <c r="A2060" s="96"/>
      <c r="B2060" s="97"/>
      <c r="C2060" s="98"/>
      <c r="D2060" s="98"/>
      <c r="E2060" s="82"/>
      <c r="F2060" s="99"/>
      <c r="G2060" s="99">
        <f t="shared" si="31"/>
        <v>0</v>
      </c>
      <c r="H2060" s="99"/>
      <c r="I2060" s="166"/>
      <c r="J2060" s="82"/>
      <c r="K2060" s="99"/>
    </row>
    <row r="2061" spans="1:11" s="87" customFormat="1" ht="15" x14ac:dyDescent="0.3">
      <c r="A2061" s="96">
        <v>43337</v>
      </c>
      <c r="B2061" s="97" t="s">
        <v>1566</v>
      </c>
      <c r="C2061" s="98" t="s">
        <v>1230</v>
      </c>
      <c r="D2061" s="98" t="s">
        <v>109</v>
      </c>
      <c r="E2061" s="82">
        <v>12</v>
      </c>
      <c r="F2061" s="99">
        <v>215000.5</v>
      </c>
      <c r="G2061" s="99">
        <f t="shared" si="31"/>
        <v>2580006</v>
      </c>
      <c r="H2061" s="99">
        <f>G2061</f>
        <v>2580006</v>
      </c>
      <c r="I2061" s="166" t="s">
        <v>315</v>
      </c>
      <c r="J2061" s="82"/>
      <c r="K2061" s="99"/>
    </row>
    <row r="2062" spans="1:11" s="87" customFormat="1" ht="15" x14ac:dyDescent="0.3">
      <c r="A2062" s="96"/>
      <c r="B2062" s="97"/>
      <c r="C2062" s="98"/>
      <c r="D2062" s="98"/>
      <c r="E2062" s="82"/>
      <c r="F2062" s="99"/>
      <c r="G2062" s="99">
        <f t="shared" si="31"/>
        <v>0</v>
      </c>
      <c r="H2062" s="99"/>
      <c r="I2062" s="166"/>
      <c r="J2062" s="82"/>
      <c r="K2062" s="99"/>
    </row>
    <row r="2063" spans="1:11" s="87" customFormat="1" ht="15" x14ac:dyDescent="0.3">
      <c r="A2063" s="96">
        <v>43337</v>
      </c>
      <c r="B2063" s="97" t="s">
        <v>1567</v>
      </c>
      <c r="C2063" s="98" t="s">
        <v>786</v>
      </c>
      <c r="D2063" s="98" t="s">
        <v>1325</v>
      </c>
      <c r="E2063" s="82">
        <v>6</v>
      </c>
      <c r="F2063" s="99">
        <v>637450</v>
      </c>
      <c r="G2063" s="99">
        <f t="shared" si="31"/>
        <v>3824700</v>
      </c>
      <c r="H2063" s="99">
        <f>G2063</f>
        <v>3824700</v>
      </c>
      <c r="I2063" s="166" t="s">
        <v>309</v>
      </c>
      <c r="J2063" s="82"/>
      <c r="K2063" s="99"/>
    </row>
    <row r="2064" spans="1:11" s="87" customFormat="1" ht="15" x14ac:dyDescent="0.3">
      <c r="A2064" s="96"/>
      <c r="B2064" s="97"/>
      <c r="C2064" s="98"/>
      <c r="D2064" s="98"/>
      <c r="E2064" s="82"/>
      <c r="F2064" s="99"/>
      <c r="G2064" s="99">
        <f t="shared" si="31"/>
        <v>0</v>
      </c>
      <c r="H2064" s="99"/>
      <c r="I2064" s="166"/>
      <c r="J2064" s="82"/>
      <c r="K2064" s="99"/>
    </row>
    <row r="2065" spans="1:11" s="87" customFormat="1" ht="15" x14ac:dyDescent="0.3">
      <c r="A2065" s="96">
        <v>43337</v>
      </c>
      <c r="B2065" s="97" t="s">
        <v>1568</v>
      </c>
      <c r="C2065" s="98" t="s">
        <v>975</v>
      </c>
      <c r="D2065" s="98" t="s">
        <v>1168</v>
      </c>
      <c r="E2065" s="82">
        <v>12</v>
      </c>
      <c r="F2065" s="99">
        <v>152186.1</v>
      </c>
      <c r="G2065" s="99">
        <f t="shared" si="31"/>
        <v>1826233.2000000002</v>
      </c>
      <c r="H2065" s="99"/>
      <c r="I2065" s="175" t="s">
        <v>1216</v>
      </c>
      <c r="J2065" s="82"/>
      <c r="K2065" s="99"/>
    </row>
    <row r="2066" spans="1:11" s="87" customFormat="1" ht="15" x14ac:dyDescent="0.3">
      <c r="A2066" s="96"/>
      <c r="B2066" s="97"/>
      <c r="C2066" s="98"/>
      <c r="D2066" s="98" t="s">
        <v>545</v>
      </c>
      <c r="E2066" s="82">
        <v>12</v>
      </c>
      <c r="F2066" s="99">
        <v>152186.1</v>
      </c>
      <c r="G2066" s="99">
        <f t="shared" si="31"/>
        <v>1826233.2000000002</v>
      </c>
      <c r="H2066" s="99"/>
      <c r="I2066" s="175"/>
      <c r="J2066" s="82"/>
      <c r="K2066" s="99"/>
    </row>
    <row r="2067" spans="1:11" s="87" customFormat="1" ht="15" x14ac:dyDescent="0.3">
      <c r="A2067" s="96"/>
      <c r="B2067" s="97"/>
      <c r="C2067" s="98"/>
      <c r="D2067" s="98" t="s">
        <v>543</v>
      </c>
      <c r="E2067" s="82">
        <v>12</v>
      </c>
      <c r="F2067" s="99">
        <v>152186.1</v>
      </c>
      <c r="G2067" s="99">
        <f t="shared" si="31"/>
        <v>1826233.2000000002</v>
      </c>
      <c r="H2067" s="99"/>
      <c r="I2067" s="175"/>
      <c r="J2067" s="82"/>
      <c r="K2067" s="99"/>
    </row>
    <row r="2068" spans="1:11" s="87" customFormat="1" ht="15" x14ac:dyDescent="0.3">
      <c r="A2068" s="96"/>
      <c r="B2068" s="97"/>
      <c r="C2068" s="98"/>
      <c r="D2068" s="98" t="s">
        <v>577</v>
      </c>
      <c r="E2068" s="82">
        <v>24</v>
      </c>
      <c r="F2068" s="99">
        <v>76092.5</v>
      </c>
      <c r="G2068" s="99">
        <f t="shared" si="31"/>
        <v>1826220</v>
      </c>
      <c r="H2068" s="99"/>
      <c r="I2068" s="175"/>
      <c r="J2068" s="82"/>
      <c r="K2068" s="99"/>
    </row>
    <row r="2069" spans="1:11" s="87" customFormat="1" ht="15" x14ac:dyDescent="0.3">
      <c r="A2069" s="96"/>
      <c r="B2069" s="97"/>
      <c r="C2069" s="98"/>
      <c r="D2069" s="98" t="s">
        <v>578</v>
      </c>
      <c r="E2069" s="82">
        <v>24</v>
      </c>
      <c r="F2069" s="99">
        <v>76092.5</v>
      </c>
      <c r="G2069" s="99">
        <f t="shared" si="31"/>
        <v>1826220</v>
      </c>
      <c r="H2069" s="99"/>
      <c r="I2069" s="175"/>
      <c r="J2069" s="82"/>
      <c r="K2069" s="99"/>
    </row>
    <row r="2070" spans="1:11" s="87" customFormat="1" ht="15" x14ac:dyDescent="0.3">
      <c r="A2070" s="96"/>
      <c r="B2070" s="97"/>
      <c r="C2070" s="98"/>
      <c r="D2070" s="98" t="s">
        <v>576</v>
      </c>
      <c r="E2070" s="82">
        <v>24</v>
      </c>
      <c r="F2070" s="99">
        <v>76092.5</v>
      </c>
      <c r="G2070" s="99">
        <f t="shared" si="31"/>
        <v>1826220</v>
      </c>
      <c r="H2070" s="99"/>
      <c r="I2070" s="175"/>
      <c r="J2070" s="82"/>
      <c r="K2070" s="99"/>
    </row>
    <row r="2071" spans="1:11" s="87" customFormat="1" ht="15" x14ac:dyDescent="0.3">
      <c r="A2071" s="96"/>
      <c r="B2071" s="97"/>
      <c r="C2071" s="98"/>
      <c r="D2071" s="98" t="s">
        <v>547</v>
      </c>
      <c r="E2071" s="82">
        <v>24</v>
      </c>
      <c r="F2071" s="99">
        <v>76092.5</v>
      </c>
      <c r="G2071" s="99">
        <f t="shared" si="31"/>
        <v>1826220</v>
      </c>
      <c r="H2071" s="99">
        <f>SUM(G2065:G2071)</f>
        <v>12783579.600000001</v>
      </c>
      <c r="I2071" s="175"/>
      <c r="J2071" s="82"/>
      <c r="K2071" s="99"/>
    </row>
    <row r="2072" spans="1:11" s="87" customFormat="1" ht="15" x14ac:dyDescent="0.3">
      <c r="A2072" s="96"/>
      <c r="B2072" s="97"/>
      <c r="C2072" s="98"/>
      <c r="D2072" s="98"/>
      <c r="E2072" s="82"/>
      <c r="F2072" s="99"/>
      <c r="G2072" s="99">
        <f t="shared" si="31"/>
        <v>0</v>
      </c>
      <c r="H2072" s="99"/>
      <c r="I2072" s="166"/>
      <c r="J2072" s="82"/>
      <c r="K2072" s="99"/>
    </row>
    <row r="2073" spans="1:11" s="87" customFormat="1" ht="15" x14ac:dyDescent="0.3">
      <c r="A2073" s="96">
        <v>43337</v>
      </c>
      <c r="B2073" s="97" t="s">
        <v>1569</v>
      </c>
      <c r="C2073" s="98" t="s">
        <v>1570</v>
      </c>
      <c r="D2073" s="98" t="s">
        <v>28</v>
      </c>
      <c r="E2073" s="82">
        <v>2</v>
      </c>
      <c r="F2073" s="99">
        <v>542450.09499999997</v>
      </c>
      <c r="G2073" s="99">
        <f t="shared" si="31"/>
        <v>1084900.19</v>
      </c>
      <c r="H2073" s="99">
        <f>G2073</f>
        <v>1084900.19</v>
      </c>
      <c r="I2073" s="166" t="s">
        <v>315</v>
      </c>
      <c r="J2073" s="82"/>
      <c r="K2073" s="99"/>
    </row>
    <row r="2074" spans="1:11" s="87" customFormat="1" ht="15" x14ac:dyDescent="0.3">
      <c r="A2074" s="96"/>
      <c r="B2074" s="97"/>
      <c r="C2074" s="98"/>
      <c r="D2074" s="98"/>
      <c r="E2074" s="82"/>
      <c r="F2074" s="99"/>
      <c r="G2074" s="99">
        <f t="shared" si="31"/>
        <v>0</v>
      </c>
      <c r="H2074" s="99"/>
      <c r="I2074" s="166"/>
      <c r="J2074" s="82"/>
      <c r="K2074" s="99"/>
    </row>
    <row r="2075" spans="1:11" s="87" customFormat="1" ht="15" x14ac:dyDescent="0.3">
      <c r="A2075" s="96">
        <v>43339</v>
      </c>
      <c r="B2075" s="97" t="s">
        <v>1572</v>
      </c>
      <c r="C2075" s="98" t="s">
        <v>985</v>
      </c>
      <c r="D2075" s="98" t="s">
        <v>541</v>
      </c>
      <c r="E2075" s="82">
        <v>48</v>
      </c>
      <c r="F2075" s="99">
        <v>133999.79999999999</v>
      </c>
      <c r="G2075" s="99">
        <f t="shared" si="31"/>
        <v>6431990.3999999994</v>
      </c>
      <c r="H2075" s="99"/>
      <c r="I2075" s="175" t="s">
        <v>1213</v>
      </c>
      <c r="J2075" s="82"/>
      <c r="K2075" s="99"/>
    </row>
    <row r="2076" spans="1:11" s="87" customFormat="1" ht="15" x14ac:dyDescent="0.3">
      <c r="A2076" s="96"/>
      <c r="B2076" s="97"/>
      <c r="C2076" s="98"/>
      <c r="D2076" s="98" t="s">
        <v>577</v>
      </c>
      <c r="E2076" s="82">
        <v>48</v>
      </c>
      <c r="F2076" s="99">
        <v>66999.899999999994</v>
      </c>
      <c r="G2076" s="99">
        <f t="shared" si="31"/>
        <v>3215995.1999999997</v>
      </c>
      <c r="H2076" s="99"/>
      <c r="I2076" s="175"/>
      <c r="J2076" s="82"/>
      <c r="K2076" s="99"/>
    </row>
    <row r="2077" spans="1:11" s="87" customFormat="1" ht="15" x14ac:dyDescent="0.3">
      <c r="A2077" s="96"/>
      <c r="B2077" s="97"/>
      <c r="C2077" s="98"/>
      <c r="D2077" s="98" t="s">
        <v>640</v>
      </c>
      <c r="E2077" s="82">
        <v>48</v>
      </c>
      <c r="F2077" s="99">
        <v>66999.899999999994</v>
      </c>
      <c r="G2077" s="99">
        <f t="shared" si="31"/>
        <v>3215995.1999999997</v>
      </c>
      <c r="H2077" s="99"/>
      <c r="I2077" s="175"/>
      <c r="J2077" s="82"/>
      <c r="K2077" s="99"/>
    </row>
    <row r="2078" spans="1:11" s="87" customFormat="1" ht="15" x14ac:dyDescent="0.3">
      <c r="A2078" s="96"/>
      <c r="B2078" s="97"/>
      <c r="C2078" s="98"/>
      <c r="D2078" s="98" t="s">
        <v>548</v>
      </c>
      <c r="E2078" s="82">
        <v>48</v>
      </c>
      <c r="F2078" s="99">
        <v>66999.899999999994</v>
      </c>
      <c r="G2078" s="99">
        <f t="shared" si="31"/>
        <v>3215995.1999999997</v>
      </c>
      <c r="H2078" s="99"/>
      <c r="I2078" s="175"/>
      <c r="J2078" s="82"/>
      <c r="K2078" s="99"/>
    </row>
    <row r="2079" spans="1:11" s="87" customFormat="1" ht="15" x14ac:dyDescent="0.3">
      <c r="A2079" s="96"/>
      <c r="B2079" s="97"/>
      <c r="C2079" s="98"/>
      <c r="D2079" s="98" t="s">
        <v>578</v>
      </c>
      <c r="E2079" s="82">
        <v>48</v>
      </c>
      <c r="F2079" s="99">
        <v>66999.899999999994</v>
      </c>
      <c r="G2079" s="99">
        <f t="shared" si="31"/>
        <v>3215995.1999999997</v>
      </c>
      <c r="H2079" s="99"/>
      <c r="I2079" s="175"/>
      <c r="J2079" s="82"/>
      <c r="K2079" s="99"/>
    </row>
    <row r="2080" spans="1:11" s="87" customFormat="1" ht="15" x14ac:dyDescent="0.3">
      <c r="A2080" s="96"/>
      <c r="B2080" s="97"/>
      <c r="C2080" s="98"/>
      <c r="D2080" s="98" t="s">
        <v>547</v>
      </c>
      <c r="E2080" s="82">
        <v>48</v>
      </c>
      <c r="F2080" s="99">
        <v>66999.899999999994</v>
      </c>
      <c r="G2080" s="99">
        <f t="shared" si="31"/>
        <v>3215995.1999999997</v>
      </c>
      <c r="H2080" s="99"/>
      <c r="I2080" s="175"/>
      <c r="J2080" s="82"/>
      <c r="K2080" s="99"/>
    </row>
    <row r="2081" spans="1:11" s="87" customFormat="1" ht="15" x14ac:dyDescent="0.3">
      <c r="A2081" s="96"/>
      <c r="B2081" s="97"/>
      <c r="C2081" s="98"/>
      <c r="D2081" s="98" t="s">
        <v>545</v>
      </c>
      <c r="E2081" s="82">
        <v>48</v>
      </c>
      <c r="F2081" s="99">
        <v>133999.79999999999</v>
      </c>
      <c r="G2081" s="99">
        <f t="shared" si="31"/>
        <v>6431990.3999999994</v>
      </c>
      <c r="H2081" s="99">
        <f>SUM(G2075:G2081)</f>
        <v>28943956.799999997</v>
      </c>
      <c r="I2081" s="175"/>
      <c r="J2081" s="82"/>
      <c r="K2081" s="99"/>
    </row>
    <row r="2082" spans="1:11" s="87" customFormat="1" ht="15" x14ac:dyDescent="0.3">
      <c r="A2082" s="96"/>
      <c r="B2082" s="97"/>
      <c r="C2082" s="98"/>
      <c r="D2082" s="98"/>
      <c r="E2082" s="82"/>
      <c r="F2082" s="99"/>
      <c r="G2082" s="99">
        <f t="shared" si="31"/>
        <v>0</v>
      </c>
      <c r="H2082" s="99"/>
      <c r="I2082" s="166"/>
      <c r="J2082" s="82"/>
      <c r="K2082" s="99"/>
    </row>
    <row r="2083" spans="1:11" s="87" customFormat="1" ht="15" x14ac:dyDescent="0.3">
      <c r="A2083" s="96">
        <v>43339</v>
      </c>
      <c r="B2083" s="97" t="s">
        <v>1573</v>
      </c>
      <c r="C2083" s="98" t="s">
        <v>703</v>
      </c>
      <c r="D2083" s="98" t="s">
        <v>104</v>
      </c>
      <c r="E2083" s="82">
        <v>1</v>
      </c>
      <c r="F2083" s="99">
        <v>511100.09499999997</v>
      </c>
      <c r="G2083" s="99">
        <f t="shared" si="31"/>
        <v>511100.09499999997</v>
      </c>
      <c r="H2083" s="99">
        <f>G2083</f>
        <v>511100.09499999997</v>
      </c>
      <c r="I2083" s="166" t="s">
        <v>309</v>
      </c>
      <c r="J2083" s="82"/>
      <c r="K2083" s="99"/>
    </row>
    <row r="2084" spans="1:11" s="87" customFormat="1" ht="15" x14ac:dyDescent="0.3">
      <c r="A2084" s="96"/>
      <c r="B2084" s="97"/>
      <c r="C2084" s="98"/>
      <c r="D2084" s="98"/>
      <c r="E2084" s="82"/>
      <c r="F2084" s="99"/>
      <c r="G2084" s="99">
        <f t="shared" si="31"/>
        <v>0</v>
      </c>
      <c r="H2084" s="99"/>
      <c r="I2084" s="166"/>
      <c r="J2084" s="82"/>
      <c r="K2084" s="99"/>
    </row>
    <row r="2085" spans="1:11" s="87" customFormat="1" ht="15" x14ac:dyDescent="0.3">
      <c r="A2085" s="96">
        <v>43339</v>
      </c>
      <c r="B2085" s="97" t="s">
        <v>1574</v>
      </c>
      <c r="C2085" s="98" t="s">
        <v>97</v>
      </c>
      <c r="D2085" s="98" t="s">
        <v>1094</v>
      </c>
      <c r="E2085" s="82">
        <v>2</v>
      </c>
      <c r="F2085" s="99">
        <v>199999.8</v>
      </c>
      <c r="G2085" s="99">
        <f t="shared" si="31"/>
        <v>399999.6</v>
      </c>
      <c r="H2085" s="99">
        <f>G2085</f>
        <v>399999.6</v>
      </c>
      <c r="I2085" s="166" t="s">
        <v>312</v>
      </c>
      <c r="J2085" s="82"/>
      <c r="K2085" s="99"/>
    </row>
    <row r="2086" spans="1:11" s="87" customFormat="1" ht="15" x14ac:dyDescent="0.3">
      <c r="A2086" s="96"/>
      <c r="B2086" s="97"/>
      <c r="C2086" s="98"/>
      <c r="D2086" s="98"/>
      <c r="E2086" s="82"/>
      <c r="F2086" s="99"/>
      <c r="G2086" s="99">
        <f t="shared" si="31"/>
        <v>0</v>
      </c>
      <c r="H2086" s="99"/>
      <c r="I2086" s="166"/>
      <c r="J2086" s="82"/>
      <c r="K2086" s="99"/>
    </row>
    <row r="2087" spans="1:11" s="87" customFormat="1" ht="15" x14ac:dyDescent="0.3">
      <c r="A2087" s="96">
        <v>43339</v>
      </c>
      <c r="B2087" s="97" t="s">
        <v>1575</v>
      </c>
      <c r="C2087" s="98" t="s">
        <v>1576</v>
      </c>
      <c r="D2087" s="98" t="s">
        <v>31</v>
      </c>
      <c r="E2087" s="82">
        <v>1</v>
      </c>
      <c r="F2087" s="99">
        <v>511100.09499999997</v>
      </c>
      <c r="G2087" s="99">
        <f t="shared" si="31"/>
        <v>511100.09499999997</v>
      </c>
      <c r="H2087" s="99">
        <f>G2087</f>
        <v>511100.09499999997</v>
      </c>
      <c r="I2087" s="166" t="s">
        <v>1216</v>
      </c>
      <c r="J2087" s="82"/>
      <c r="K2087" s="99"/>
    </row>
    <row r="2088" spans="1:11" s="87" customFormat="1" ht="15" x14ac:dyDescent="0.3">
      <c r="A2088" s="96"/>
      <c r="B2088" s="97"/>
      <c r="C2088" s="98"/>
      <c r="D2088" s="98"/>
      <c r="E2088" s="82"/>
      <c r="F2088" s="99"/>
      <c r="G2088" s="99">
        <f t="shared" si="31"/>
        <v>0</v>
      </c>
      <c r="H2088" s="99"/>
      <c r="I2088" s="166"/>
      <c r="J2088" s="82"/>
      <c r="K2088" s="99"/>
    </row>
    <row r="2089" spans="1:11" s="87" customFormat="1" ht="15" x14ac:dyDescent="0.3">
      <c r="A2089" s="96">
        <v>43339</v>
      </c>
      <c r="B2089" s="97" t="s">
        <v>1577</v>
      </c>
      <c r="C2089" s="98" t="s">
        <v>1578</v>
      </c>
      <c r="D2089" s="98" t="s">
        <v>1094</v>
      </c>
      <c r="E2089" s="82">
        <v>3</v>
      </c>
      <c r="F2089" s="99">
        <v>199999.8</v>
      </c>
      <c r="G2089" s="99">
        <f t="shared" si="31"/>
        <v>599999.39999999991</v>
      </c>
      <c r="H2089" s="99">
        <f>G2089</f>
        <v>599999.39999999991</v>
      </c>
      <c r="I2089" s="166" t="s">
        <v>312</v>
      </c>
      <c r="J2089" s="82"/>
      <c r="K2089" s="99"/>
    </row>
    <row r="2090" spans="1:11" s="87" customFormat="1" ht="15" x14ac:dyDescent="0.3">
      <c r="A2090" s="96"/>
      <c r="B2090" s="97"/>
      <c r="C2090" s="98"/>
      <c r="D2090" s="98"/>
      <c r="E2090" s="82"/>
      <c r="F2090" s="99"/>
      <c r="G2090" s="99">
        <f t="shared" si="31"/>
        <v>0</v>
      </c>
      <c r="H2090" s="99"/>
      <c r="I2090" s="166"/>
      <c r="J2090" s="82"/>
      <c r="K2090" s="99"/>
    </row>
    <row r="2091" spans="1:11" s="87" customFormat="1" ht="15" x14ac:dyDescent="0.3">
      <c r="A2091" s="96">
        <v>43339</v>
      </c>
      <c r="B2091" s="97" t="s">
        <v>1579</v>
      </c>
      <c r="C2091" s="98" t="s">
        <v>454</v>
      </c>
      <c r="D2091" s="98" t="s">
        <v>104</v>
      </c>
      <c r="E2091" s="82">
        <v>1</v>
      </c>
      <c r="F2091" s="99">
        <v>538000.1</v>
      </c>
      <c r="G2091" s="99">
        <f t="shared" si="31"/>
        <v>538000.1</v>
      </c>
      <c r="H2091" s="99">
        <f>G2091</f>
        <v>538000.1</v>
      </c>
      <c r="I2091" s="166" t="s">
        <v>315</v>
      </c>
      <c r="J2091" s="82"/>
      <c r="K2091" s="99"/>
    </row>
    <row r="2092" spans="1:11" s="87" customFormat="1" ht="15" x14ac:dyDescent="0.3">
      <c r="A2092" s="96"/>
      <c r="B2092" s="97"/>
      <c r="C2092" s="98"/>
      <c r="D2092" s="98"/>
      <c r="E2092" s="82"/>
      <c r="F2092" s="99"/>
      <c r="G2092" s="99">
        <f t="shared" si="31"/>
        <v>0</v>
      </c>
      <c r="H2092" s="99"/>
      <c r="I2092" s="166"/>
      <c r="J2092" s="82"/>
      <c r="K2092" s="99"/>
    </row>
    <row r="2093" spans="1:11" s="87" customFormat="1" ht="15" x14ac:dyDescent="0.3">
      <c r="A2093" s="96">
        <v>43339</v>
      </c>
      <c r="B2093" s="97" t="s">
        <v>1580</v>
      </c>
      <c r="C2093" s="98" t="s">
        <v>813</v>
      </c>
      <c r="D2093" s="98" t="s">
        <v>1094</v>
      </c>
      <c r="E2093" s="82">
        <v>5</v>
      </c>
      <c r="F2093" s="99">
        <v>199999.8</v>
      </c>
      <c r="G2093" s="99">
        <f t="shared" si="31"/>
        <v>999999</v>
      </c>
      <c r="H2093" s="99">
        <f>G2093</f>
        <v>999999</v>
      </c>
      <c r="I2093" s="166" t="s">
        <v>1215</v>
      </c>
      <c r="J2093" s="82"/>
      <c r="K2093" s="99"/>
    </row>
    <row r="2094" spans="1:11" s="87" customFormat="1" ht="15" x14ac:dyDescent="0.3">
      <c r="A2094" s="96"/>
      <c r="B2094" s="97"/>
      <c r="C2094" s="98"/>
      <c r="D2094" s="98"/>
      <c r="E2094" s="82"/>
      <c r="F2094" s="99"/>
      <c r="G2094" s="99">
        <f t="shared" si="31"/>
        <v>0</v>
      </c>
      <c r="H2094" s="99"/>
      <c r="I2094" s="166"/>
      <c r="J2094" s="82"/>
      <c r="K2094" s="99"/>
    </row>
    <row r="2095" spans="1:11" s="87" customFormat="1" ht="15" x14ac:dyDescent="0.3">
      <c r="A2095" s="96">
        <v>43339</v>
      </c>
      <c r="B2095" s="97" t="s">
        <v>1581</v>
      </c>
      <c r="C2095" s="98" t="s">
        <v>170</v>
      </c>
      <c r="D2095" s="98" t="s">
        <v>652</v>
      </c>
      <c r="E2095" s="82">
        <v>1</v>
      </c>
      <c r="F2095" s="99">
        <v>517000</v>
      </c>
      <c r="G2095" s="99">
        <f t="shared" si="31"/>
        <v>517000</v>
      </c>
      <c r="H2095" s="99">
        <f>G2095</f>
        <v>517000</v>
      </c>
      <c r="I2095" s="166" t="s">
        <v>309</v>
      </c>
      <c r="J2095" s="82"/>
      <c r="K2095" s="99"/>
    </row>
    <row r="2096" spans="1:11" s="87" customFormat="1" ht="15" x14ac:dyDescent="0.3">
      <c r="A2096" s="96"/>
      <c r="B2096" s="97"/>
      <c r="C2096" s="98"/>
      <c r="D2096" s="98"/>
      <c r="E2096" s="82"/>
      <c r="F2096" s="99"/>
      <c r="G2096" s="99">
        <f t="shared" si="31"/>
        <v>0</v>
      </c>
      <c r="H2096" s="99"/>
      <c r="I2096" s="166"/>
      <c r="J2096" s="82"/>
      <c r="K2096" s="99"/>
    </row>
    <row r="2097" spans="1:11" s="87" customFormat="1" ht="15" x14ac:dyDescent="0.3">
      <c r="A2097" s="96">
        <v>43339</v>
      </c>
      <c r="B2097" s="97" t="s">
        <v>1582</v>
      </c>
      <c r="C2097" s="98" t="s">
        <v>454</v>
      </c>
      <c r="D2097" s="98" t="s">
        <v>104</v>
      </c>
      <c r="E2097" s="82">
        <v>1</v>
      </c>
      <c r="F2097" s="99">
        <v>538000</v>
      </c>
      <c r="G2097" s="99">
        <f t="shared" si="31"/>
        <v>538000</v>
      </c>
      <c r="H2097" s="99">
        <f>G2097</f>
        <v>538000</v>
      </c>
      <c r="I2097" s="166" t="s">
        <v>315</v>
      </c>
      <c r="J2097" s="82"/>
      <c r="K2097" s="99"/>
    </row>
    <row r="2098" spans="1:11" s="87" customFormat="1" ht="15" x14ac:dyDescent="0.3">
      <c r="A2098" s="96"/>
      <c r="B2098" s="97"/>
      <c r="C2098" s="98"/>
      <c r="D2098" s="98"/>
      <c r="E2098" s="82"/>
      <c r="F2098" s="99"/>
      <c r="G2098" s="99">
        <f t="shared" si="31"/>
        <v>0</v>
      </c>
      <c r="H2098" s="99"/>
      <c r="I2098" s="166"/>
      <c r="J2098" s="82"/>
      <c r="K2098" s="99"/>
    </row>
    <row r="2099" spans="1:11" s="87" customFormat="1" ht="15" x14ac:dyDescent="0.3">
      <c r="A2099" s="96">
        <v>43339</v>
      </c>
      <c r="B2099" s="97" t="s">
        <v>1583</v>
      </c>
      <c r="C2099" s="98" t="s">
        <v>1584</v>
      </c>
      <c r="D2099" s="98" t="s">
        <v>1094</v>
      </c>
      <c r="E2099" s="82">
        <v>2</v>
      </c>
      <c r="F2099" s="99">
        <v>199999.8</v>
      </c>
      <c r="G2099" s="99">
        <f t="shared" si="31"/>
        <v>399999.6</v>
      </c>
      <c r="H2099" s="99">
        <f>G2099</f>
        <v>399999.6</v>
      </c>
      <c r="I2099" s="166" t="s">
        <v>309</v>
      </c>
      <c r="J2099" s="82"/>
      <c r="K2099" s="99"/>
    </row>
    <row r="2100" spans="1:11" s="87" customFormat="1" ht="15" x14ac:dyDescent="0.3">
      <c r="A2100" s="96"/>
      <c r="B2100" s="97"/>
      <c r="C2100" s="98"/>
      <c r="D2100" s="98"/>
      <c r="E2100" s="82"/>
      <c r="F2100" s="99"/>
      <c r="G2100" s="99">
        <f t="shared" si="31"/>
        <v>0</v>
      </c>
      <c r="H2100" s="99"/>
      <c r="I2100" s="166"/>
      <c r="J2100" s="82"/>
      <c r="K2100" s="99"/>
    </row>
    <row r="2101" spans="1:11" s="87" customFormat="1" ht="15" x14ac:dyDescent="0.3">
      <c r="A2101" s="96">
        <v>43339</v>
      </c>
      <c r="B2101" s="97" t="s">
        <v>1586</v>
      </c>
      <c r="C2101" s="98" t="s">
        <v>1556</v>
      </c>
      <c r="D2101" s="98" t="s">
        <v>109</v>
      </c>
      <c r="E2101" s="82">
        <v>77</v>
      </c>
      <c r="F2101" s="99">
        <v>215000.5</v>
      </c>
      <c r="G2101" s="99">
        <f t="shared" si="31"/>
        <v>16555038.5</v>
      </c>
      <c r="H2101" s="99">
        <f>G2101</f>
        <v>16555038.5</v>
      </c>
      <c r="I2101" s="166" t="s">
        <v>314</v>
      </c>
      <c r="J2101" s="82"/>
      <c r="K2101" s="99"/>
    </row>
    <row r="2102" spans="1:11" s="87" customFormat="1" ht="15" x14ac:dyDescent="0.3">
      <c r="A2102" s="96"/>
      <c r="B2102" s="97"/>
      <c r="C2102" s="98"/>
      <c r="D2102" s="98"/>
      <c r="E2102" s="82"/>
      <c r="F2102" s="99"/>
      <c r="G2102" s="99">
        <f t="shared" si="31"/>
        <v>0</v>
      </c>
      <c r="H2102" s="99"/>
      <c r="I2102" s="166"/>
      <c r="J2102" s="82"/>
      <c r="K2102" s="99"/>
    </row>
    <row r="2103" spans="1:11" s="87" customFormat="1" ht="15" x14ac:dyDescent="0.3">
      <c r="A2103" s="96">
        <v>43339</v>
      </c>
      <c r="B2103" s="97" t="s">
        <v>1585</v>
      </c>
      <c r="C2103" s="98" t="s">
        <v>415</v>
      </c>
      <c r="D2103" s="98" t="s">
        <v>887</v>
      </c>
      <c r="E2103" s="82">
        <v>1</v>
      </c>
      <c r="F2103" s="99">
        <v>215000.5</v>
      </c>
      <c r="G2103" s="99">
        <f t="shared" si="31"/>
        <v>215000.5</v>
      </c>
      <c r="H2103" s="99">
        <f>G2103</f>
        <v>215000.5</v>
      </c>
      <c r="I2103" s="166" t="s">
        <v>314</v>
      </c>
      <c r="J2103" s="82"/>
      <c r="K2103" s="99"/>
    </row>
    <row r="2104" spans="1:11" s="87" customFormat="1" ht="15" x14ac:dyDescent="0.3">
      <c r="A2104" s="96"/>
      <c r="B2104" s="97"/>
      <c r="C2104" s="98"/>
      <c r="D2104" s="98"/>
      <c r="E2104" s="82"/>
      <c r="F2104" s="99"/>
      <c r="G2104" s="99">
        <f t="shared" si="31"/>
        <v>0</v>
      </c>
      <c r="H2104" s="99"/>
      <c r="I2104" s="166"/>
      <c r="J2104" s="82"/>
      <c r="K2104" s="99"/>
    </row>
    <row r="2105" spans="1:11" s="87" customFormat="1" ht="15" x14ac:dyDescent="0.3">
      <c r="A2105" s="96">
        <v>43339</v>
      </c>
      <c r="B2105" s="97" t="s">
        <v>1587</v>
      </c>
      <c r="C2105" s="98" t="s">
        <v>325</v>
      </c>
      <c r="D2105" s="98" t="s">
        <v>545</v>
      </c>
      <c r="E2105" s="82">
        <v>1</v>
      </c>
      <c r="F2105" s="99">
        <v>156750</v>
      </c>
      <c r="G2105" s="99">
        <f t="shared" si="31"/>
        <v>156750</v>
      </c>
      <c r="H2105" s="99">
        <f>G2105</f>
        <v>156750</v>
      </c>
      <c r="I2105" s="166" t="s">
        <v>1213</v>
      </c>
      <c r="J2105" s="82"/>
      <c r="K2105" s="99"/>
    </row>
    <row r="2106" spans="1:11" s="87" customFormat="1" ht="15" x14ac:dyDescent="0.3">
      <c r="A2106" s="96"/>
      <c r="B2106" s="97"/>
      <c r="C2106" s="98"/>
      <c r="D2106" s="98"/>
      <c r="E2106" s="82"/>
      <c r="F2106" s="99"/>
      <c r="G2106" s="99">
        <f t="shared" si="31"/>
        <v>0</v>
      </c>
      <c r="H2106" s="99"/>
      <c r="I2106" s="166"/>
      <c r="J2106" s="82"/>
      <c r="K2106" s="99"/>
    </row>
    <row r="2107" spans="1:11" s="87" customFormat="1" ht="15" x14ac:dyDescent="0.3">
      <c r="A2107" s="96">
        <v>43340</v>
      </c>
      <c r="B2107" s="97" t="s">
        <v>1588</v>
      </c>
      <c r="C2107" s="98" t="s">
        <v>985</v>
      </c>
      <c r="D2107" s="98" t="s">
        <v>541</v>
      </c>
      <c r="E2107" s="82">
        <v>24</v>
      </c>
      <c r="F2107" s="99">
        <v>133999.79999999999</v>
      </c>
      <c r="G2107" s="99">
        <f t="shared" si="31"/>
        <v>3215995.1999999997</v>
      </c>
      <c r="H2107" s="99"/>
      <c r="I2107" s="175" t="s">
        <v>1213</v>
      </c>
      <c r="J2107" s="82"/>
      <c r="K2107" s="99"/>
    </row>
    <row r="2108" spans="1:11" s="87" customFormat="1" ht="15" x14ac:dyDescent="0.3">
      <c r="A2108" s="96"/>
      <c r="B2108" s="97"/>
      <c r="C2108" s="98"/>
      <c r="D2108" s="98" t="s">
        <v>542</v>
      </c>
      <c r="E2108" s="82">
        <v>36</v>
      </c>
      <c r="F2108" s="99">
        <v>133999.79999999999</v>
      </c>
      <c r="G2108" s="99">
        <f t="shared" si="31"/>
        <v>4823992.8</v>
      </c>
      <c r="H2108" s="99"/>
      <c r="I2108" s="175"/>
      <c r="J2108" s="82"/>
      <c r="K2108" s="99"/>
    </row>
    <row r="2109" spans="1:11" s="87" customFormat="1" ht="15" x14ac:dyDescent="0.3">
      <c r="A2109" s="96"/>
      <c r="B2109" s="97"/>
      <c r="C2109" s="98"/>
      <c r="D2109" s="98" t="s">
        <v>543</v>
      </c>
      <c r="E2109" s="82">
        <v>36</v>
      </c>
      <c r="F2109" s="99">
        <v>133999.79999999999</v>
      </c>
      <c r="G2109" s="99">
        <f t="shared" si="31"/>
        <v>4823992.8</v>
      </c>
      <c r="H2109" s="99"/>
      <c r="I2109" s="175"/>
      <c r="J2109" s="82"/>
      <c r="K2109" s="99"/>
    </row>
    <row r="2110" spans="1:11" s="87" customFormat="1" ht="15" x14ac:dyDescent="0.3">
      <c r="A2110" s="96"/>
      <c r="B2110" s="97"/>
      <c r="C2110" s="98"/>
      <c r="D2110" s="98" t="s">
        <v>544</v>
      </c>
      <c r="E2110" s="82">
        <v>36</v>
      </c>
      <c r="F2110" s="99">
        <v>133999.79999999999</v>
      </c>
      <c r="G2110" s="99">
        <f t="shared" si="31"/>
        <v>4823992.8</v>
      </c>
      <c r="H2110" s="99"/>
      <c r="I2110" s="175"/>
      <c r="J2110" s="82"/>
      <c r="K2110" s="99"/>
    </row>
    <row r="2111" spans="1:11" s="87" customFormat="1" ht="15" x14ac:dyDescent="0.3">
      <c r="A2111" s="96"/>
      <c r="B2111" s="97"/>
      <c r="C2111" s="98"/>
      <c r="D2111" s="98" t="s">
        <v>545</v>
      </c>
      <c r="E2111" s="82">
        <v>36</v>
      </c>
      <c r="F2111" s="99">
        <v>133999.79999999999</v>
      </c>
      <c r="G2111" s="99">
        <f t="shared" si="31"/>
        <v>4823992.8</v>
      </c>
      <c r="H2111" s="99">
        <f>SUM(G2107:G2111)</f>
        <v>22511966.400000002</v>
      </c>
      <c r="I2111" s="175"/>
      <c r="J2111" s="82"/>
      <c r="K2111" s="99"/>
    </row>
    <row r="2112" spans="1:11" s="87" customFormat="1" ht="15" x14ac:dyDescent="0.3">
      <c r="A2112" s="96"/>
      <c r="B2112" s="97"/>
      <c r="C2112" s="98"/>
      <c r="D2112" s="98"/>
      <c r="E2112" s="82"/>
      <c r="F2112" s="99"/>
      <c r="G2112" s="99">
        <f t="shared" si="31"/>
        <v>0</v>
      </c>
      <c r="H2112" s="99"/>
      <c r="I2112" s="166"/>
      <c r="J2112" s="82"/>
      <c r="K2112" s="99"/>
    </row>
    <row r="2113" spans="1:11" s="87" customFormat="1" ht="15" x14ac:dyDescent="0.3">
      <c r="A2113" s="96">
        <v>43340</v>
      </c>
      <c r="B2113" s="97" t="s">
        <v>1589</v>
      </c>
      <c r="C2113" s="98" t="s">
        <v>985</v>
      </c>
      <c r="D2113" s="98" t="s">
        <v>576</v>
      </c>
      <c r="E2113" s="82">
        <v>48</v>
      </c>
      <c r="F2113" s="99">
        <v>66999.899999999994</v>
      </c>
      <c r="G2113" s="99">
        <f t="shared" si="31"/>
        <v>3215995.1999999997</v>
      </c>
      <c r="H2113" s="99"/>
      <c r="I2113" s="175" t="s">
        <v>1213</v>
      </c>
      <c r="J2113" s="82"/>
      <c r="K2113" s="99"/>
    </row>
    <row r="2114" spans="1:11" s="87" customFormat="1" ht="15" x14ac:dyDescent="0.3">
      <c r="A2114" s="96"/>
      <c r="B2114" s="97"/>
      <c r="C2114" s="98"/>
      <c r="D2114" s="98" t="s">
        <v>577</v>
      </c>
      <c r="E2114" s="82">
        <v>24</v>
      </c>
      <c r="F2114" s="99">
        <v>66999.899999999994</v>
      </c>
      <c r="G2114" s="99">
        <f t="shared" si="31"/>
        <v>1607997.5999999999</v>
      </c>
      <c r="H2114" s="99"/>
      <c r="I2114" s="175"/>
      <c r="J2114" s="82"/>
      <c r="K2114" s="99"/>
    </row>
    <row r="2115" spans="1:11" s="87" customFormat="1" ht="15" x14ac:dyDescent="0.3">
      <c r="A2115" s="96"/>
      <c r="B2115" s="97"/>
      <c r="C2115" s="98"/>
      <c r="D2115" s="98" t="s">
        <v>640</v>
      </c>
      <c r="E2115" s="82">
        <v>24</v>
      </c>
      <c r="F2115" s="99">
        <v>66999.899999999994</v>
      </c>
      <c r="G2115" s="99">
        <f t="shared" si="31"/>
        <v>1607997.5999999999</v>
      </c>
      <c r="H2115" s="99"/>
      <c r="I2115" s="175"/>
      <c r="J2115" s="82"/>
      <c r="K2115" s="99"/>
    </row>
    <row r="2116" spans="1:11" s="87" customFormat="1" ht="15" x14ac:dyDescent="0.3">
      <c r="A2116" s="96"/>
      <c r="B2116" s="97"/>
      <c r="C2116" s="98"/>
      <c r="D2116" s="98" t="s">
        <v>547</v>
      </c>
      <c r="E2116" s="82">
        <v>36</v>
      </c>
      <c r="F2116" s="99">
        <v>66999.899999999994</v>
      </c>
      <c r="G2116" s="99">
        <f t="shared" si="31"/>
        <v>2411996.4</v>
      </c>
      <c r="H2116" s="99"/>
      <c r="I2116" s="175"/>
      <c r="J2116" s="82"/>
      <c r="K2116" s="99"/>
    </row>
    <row r="2117" spans="1:11" s="87" customFormat="1" ht="15" x14ac:dyDescent="0.3">
      <c r="A2117" s="96"/>
      <c r="B2117" s="97"/>
      <c r="C2117" s="98"/>
      <c r="D2117" s="98" t="s">
        <v>548</v>
      </c>
      <c r="E2117" s="82">
        <v>24</v>
      </c>
      <c r="F2117" s="99">
        <v>66999.899999999994</v>
      </c>
      <c r="G2117" s="99">
        <f t="shared" si="31"/>
        <v>1607997.5999999999</v>
      </c>
      <c r="H2117" s="99"/>
      <c r="I2117" s="175"/>
      <c r="J2117" s="82"/>
      <c r="K2117" s="99"/>
    </row>
    <row r="2118" spans="1:11" s="87" customFormat="1" ht="15" x14ac:dyDescent="0.3">
      <c r="A2118" s="96"/>
      <c r="B2118" s="97"/>
      <c r="C2118" s="98"/>
      <c r="D2118" s="98" t="s">
        <v>578</v>
      </c>
      <c r="E2118" s="82">
        <v>48</v>
      </c>
      <c r="F2118" s="99">
        <v>66999.899999999994</v>
      </c>
      <c r="G2118" s="99">
        <f t="shared" si="31"/>
        <v>3215995.1999999997</v>
      </c>
      <c r="H2118" s="99">
        <f>SUM(G2113:G2118)</f>
        <v>13667979.599999998</v>
      </c>
      <c r="I2118" s="175"/>
      <c r="J2118" s="82"/>
      <c r="K2118" s="99"/>
    </row>
    <row r="2119" spans="1:11" s="87" customFormat="1" ht="15" x14ac:dyDescent="0.3">
      <c r="A2119" s="96"/>
      <c r="B2119" s="97"/>
      <c r="C2119" s="98"/>
      <c r="D2119" s="98"/>
      <c r="E2119" s="82"/>
      <c r="F2119" s="99"/>
      <c r="G2119" s="99">
        <f t="shared" si="31"/>
        <v>0</v>
      </c>
      <c r="H2119" s="99"/>
      <c r="I2119" s="166"/>
      <c r="J2119" s="82"/>
      <c r="K2119" s="99"/>
    </row>
    <row r="2120" spans="1:11" s="87" customFormat="1" ht="15" x14ac:dyDescent="0.3">
      <c r="A2120" s="96">
        <v>43340</v>
      </c>
      <c r="B2120" s="97" t="s">
        <v>1590</v>
      </c>
      <c r="C2120" s="98" t="s">
        <v>552</v>
      </c>
      <c r="D2120" s="98" t="s">
        <v>1003</v>
      </c>
      <c r="E2120" s="82">
        <v>8</v>
      </c>
      <c r="F2120" s="99">
        <v>215000.5</v>
      </c>
      <c r="G2120" s="99">
        <f t="shared" si="31"/>
        <v>1720004</v>
      </c>
      <c r="H2120" s="99">
        <f>G2120</f>
        <v>1720004</v>
      </c>
      <c r="I2120" s="166" t="s">
        <v>309</v>
      </c>
      <c r="J2120" s="82"/>
      <c r="K2120" s="99"/>
    </row>
    <row r="2121" spans="1:11" s="87" customFormat="1" ht="15" x14ac:dyDescent="0.3">
      <c r="A2121" s="96"/>
      <c r="B2121" s="97"/>
      <c r="C2121" s="98"/>
      <c r="D2121" s="98"/>
      <c r="E2121" s="82"/>
      <c r="F2121" s="99"/>
      <c r="G2121" s="99">
        <f t="shared" si="31"/>
        <v>0</v>
      </c>
      <c r="H2121" s="99"/>
      <c r="I2121" s="166"/>
      <c r="J2121" s="82"/>
      <c r="K2121" s="99"/>
    </row>
    <row r="2122" spans="1:11" s="87" customFormat="1" ht="15" x14ac:dyDescent="0.3">
      <c r="A2122" s="96">
        <v>43340</v>
      </c>
      <c r="B2122" s="97" t="s">
        <v>1591</v>
      </c>
      <c r="C2122" s="98" t="s">
        <v>344</v>
      </c>
      <c r="D2122" s="98" t="s">
        <v>1363</v>
      </c>
      <c r="E2122" s="82">
        <v>1</v>
      </c>
      <c r="F2122" s="99">
        <v>511100.09499999997</v>
      </c>
      <c r="G2122" s="99">
        <f t="shared" si="31"/>
        <v>511100.09499999997</v>
      </c>
      <c r="H2122" s="99"/>
      <c r="I2122" s="175" t="s">
        <v>312</v>
      </c>
      <c r="J2122" s="82"/>
      <c r="K2122" s="99"/>
    </row>
    <row r="2123" spans="1:11" s="87" customFormat="1" ht="15" x14ac:dyDescent="0.3">
      <c r="A2123" s="96"/>
      <c r="B2123" s="97"/>
      <c r="C2123" s="98"/>
      <c r="D2123" s="98" t="s">
        <v>104</v>
      </c>
      <c r="E2123" s="82">
        <v>2</v>
      </c>
      <c r="F2123" s="99">
        <v>511100.09499999997</v>
      </c>
      <c r="G2123" s="99">
        <f t="shared" si="31"/>
        <v>1022200.19</v>
      </c>
      <c r="H2123" s="99"/>
      <c r="I2123" s="175"/>
      <c r="J2123" s="82"/>
      <c r="K2123" s="99"/>
    </row>
    <row r="2124" spans="1:11" s="87" customFormat="1" ht="15" x14ac:dyDescent="0.3">
      <c r="A2124" s="96"/>
      <c r="B2124" s="97"/>
      <c r="C2124" s="98"/>
      <c r="D2124" s="98" t="s">
        <v>652</v>
      </c>
      <c r="E2124" s="82">
        <v>1</v>
      </c>
      <c r="F2124" s="99">
        <v>517000</v>
      </c>
      <c r="G2124" s="99">
        <f t="shared" si="31"/>
        <v>517000</v>
      </c>
      <c r="H2124" s="99">
        <f>SUM(G2122:G2124)</f>
        <v>2050300.2849999999</v>
      </c>
      <c r="I2124" s="175"/>
      <c r="J2124" s="82"/>
      <c r="K2124" s="99"/>
    </row>
    <row r="2125" spans="1:11" s="87" customFormat="1" ht="15" x14ac:dyDescent="0.3">
      <c r="A2125" s="96"/>
      <c r="B2125" s="97"/>
      <c r="C2125" s="98"/>
      <c r="D2125" s="98"/>
      <c r="E2125" s="82"/>
      <c r="F2125" s="99"/>
      <c r="G2125" s="99">
        <f t="shared" si="31"/>
        <v>0</v>
      </c>
      <c r="H2125" s="99"/>
      <c r="I2125" s="166"/>
      <c r="J2125" s="82"/>
      <c r="K2125" s="99"/>
    </row>
    <row r="2126" spans="1:11" s="87" customFormat="1" ht="15" x14ac:dyDescent="0.3">
      <c r="A2126" s="96">
        <v>43340</v>
      </c>
      <c r="B2126" s="97" t="s">
        <v>1592</v>
      </c>
      <c r="C2126" s="98" t="s">
        <v>1522</v>
      </c>
      <c r="D2126" s="98" t="s">
        <v>541</v>
      </c>
      <c r="E2126" s="82">
        <v>24</v>
      </c>
      <c r="F2126" s="99">
        <v>148500</v>
      </c>
      <c r="G2126" s="99">
        <f t="shared" si="31"/>
        <v>3564000</v>
      </c>
      <c r="H2126" s="99">
        <f>G2126</f>
        <v>3564000</v>
      </c>
      <c r="I2126" s="166" t="s">
        <v>314</v>
      </c>
      <c r="J2126" s="82"/>
      <c r="K2126" s="99"/>
    </row>
    <row r="2127" spans="1:11" s="87" customFormat="1" ht="15" x14ac:dyDescent="0.3">
      <c r="A2127" s="96"/>
      <c r="B2127" s="97"/>
      <c r="C2127" s="98"/>
      <c r="D2127" s="98"/>
      <c r="E2127" s="82"/>
      <c r="F2127" s="99"/>
      <c r="G2127" s="99">
        <f t="shared" si="31"/>
        <v>0</v>
      </c>
      <c r="H2127" s="99"/>
      <c r="I2127" s="166"/>
      <c r="J2127" s="82"/>
      <c r="K2127" s="99"/>
    </row>
    <row r="2128" spans="1:11" s="87" customFormat="1" ht="15" x14ac:dyDescent="0.3">
      <c r="A2128" s="96">
        <v>43340</v>
      </c>
      <c r="B2128" s="97" t="s">
        <v>1593</v>
      </c>
      <c r="C2128" s="98" t="s">
        <v>18</v>
      </c>
      <c r="D2128" s="98" t="s">
        <v>1594</v>
      </c>
      <c r="E2128" s="82">
        <v>2</v>
      </c>
      <c r="F2128" s="99">
        <v>574750</v>
      </c>
      <c r="G2128" s="99">
        <f t="shared" si="31"/>
        <v>1149500</v>
      </c>
      <c r="H2128" s="99"/>
      <c r="I2128" s="175" t="s">
        <v>312</v>
      </c>
      <c r="J2128" s="82"/>
      <c r="K2128" s="99"/>
    </row>
    <row r="2129" spans="1:11" s="87" customFormat="1" ht="15" x14ac:dyDescent="0.3">
      <c r="A2129" s="96"/>
      <c r="B2129" s="97"/>
      <c r="C2129" s="98"/>
      <c r="D2129" s="98" t="s">
        <v>652</v>
      </c>
      <c r="E2129" s="82">
        <v>2</v>
      </c>
      <c r="F2129" s="99">
        <v>517000</v>
      </c>
      <c r="G2129" s="99">
        <f t="shared" si="31"/>
        <v>1034000</v>
      </c>
      <c r="H2129" s="99">
        <f>SUM(G2128:G2129)</f>
        <v>2183500</v>
      </c>
      <c r="I2129" s="175"/>
      <c r="J2129" s="82"/>
      <c r="K2129" s="99"/>
    </row>
    <row r="2130" spans="1:11" s="87" customFormat="1" ht="15" x14ac:dyDescent="0.3">
      <c r="A2130" s="96"/>
      <c r="B2130" s="97"/>
      <c r="C2130" s="98"/>
      <c r="D2130" s="98"/>
      <c r="E2130" s="82"/>
      <c r="F2130" s="99"/>
      <c r="G2130" s="99">
        <f t="shared" si="31"/>
        <v>0</v>
      </c>
      <c r="H2130" s="99"/>
      <c r="I2130" s="166"/>
      <c r="J2130" s="82"/>
      <c r="K2130" s="99"/>
    </row>
    <row r="2131" spans="1:11" s="87" customFormat="1" ht="15" x14ac:dyDescent="0.3">
      <c r="A2131" s="96">
        <v>43340</v>
      </c>
      <c r="B2131" s="97" t="s">
        <v>1614</v>
      </c>
      <c r="C2131" s="98" t="s">
        <v>265</v>
      </c>
      <c r="D2131" s="98" t="s">
        <v>109</v>
      </c>
      <c r="E2131" s="82">
        <v>2</v>
      </c>
      <c r="F2131" s="99">
        <v>215000.5</v>
      </c>
      <c r="G2131" s="99">
        <f t="shared" si="31"/>
        <v>430001</v>
      </c>
      <c r="H2131" s="99"/>
      <c r="I2131" s="175" t="s">
        <v>310</v>
      </c>
      <c r="J2131" s="82"/>
      <c r="K2131" s="99"/>
    </row>
    <row r="2132" spans="1:11" s="87" customFormat="1" ht="15" x14ac:dyDescent="0.3">
      <c r="A2132" s="96"/>
      <c r="B2132" s="97"/>
      <c r="C2132" s="98"/>
      <c r="D2132" s="98" t="s">
        <v>1094</v>
      </c>
      <c r="E2132" s="82">
        <v>2</v>
      </c>
      <c r="F2132" s="99">
        <v>199999.8</v>
      </c>
      <c r="G2132" s="99">
        <f t="shared" si="31"/>
        <v>399999.6</v>
      </c>
      <c r="H2132" s="99">
        <f>SUM(G2131:G2132)</f>
        <v>830000.6</v>
      </c>
      <c r="I2132" s="175"/>
      <c r="J2132" s="82"/>
      <c r="K2132" s="99"/>
    </row>
    <row r="2133" spans="1:11" s="87" customFormat="1" ht="15" x14ac:dyDescent="0.3">
      <c r="A2133" s="96"/>
      <c r="B2133" s="97"/>
      <c r="C2133" s="98"/>
      <c r="D2133" s="98"/>
      <c r="E2133" s="82"/>
      <c r="F2133" s="99"/>
      <c r="G2133" s="99">
        <f t="shared" si="31"/>
        <v>0</v>
      </c>
      <c r="H2133" s="99"/>
      <c r="I2133" s="166"/>
      <c r="J2133" s="82"/>
      <c r="K2133" s="99"/>
    </row>
    <row r="2134" spans="1:11" s="87" customFormat="1" ht="15" x14ac:dyDescent="0.3">
      <c r="A2134" s="96">
        <v>43340</v>
      </c>
      <c r="B2134" s="97" t="s">
        <v>1595</v>
      </c>
      <c r="C2134" s="98" t="s">
        <v>57</v>
      </c>
      <c r="D2134" s="98" t="s">
        <v>652</v>
      </c>
      <c r="E2134" s="82">
        <v>1</v>
      </c>
      <c r="F2134" s="99">
        <v>517000</v>
      </c>
      <c r="G2134" s="99">
        <f t="shared" si="31"/>
        <v>517000</v>
      </c>
      <c r="H2134" s="99"/>
      <c r="I2134" s="175" t="s">
        <v>1216</v>
      </c>
      <c r="J2134" s="82"/>
      <c r="K2134" s="99"/>
    </row>
    <row r="2135" spans="1:11" s="87" customFormat="1" ht="15" x14ac:dyDescent="0.3">
      <c r="A2135" s="96"/>
      <c r="B2135" s="97"/>
      <c r="C2135" s="98"/>
      <c r="D2135" s="98" t="s">
        <v>1094</v>
      </c>
      <c r="E2135" s="82">
        <v>1</v>
      </c>
      <c r="F2135" s="99">
        <v>199999.8</v>
      </c>
      <c r="G2135" s="99">
        <f t="shared" si="31"/>
        <v>199999.8</v>
      </c>
      <c r="H2135" s="99"/>
      <c r="I2135" s="175"/>
      <c r="J2135" s="82"/>
      <c r="K2135" s="99"/>
    </row>
    <row r="2136" spans="1:11" s="87" customFormat="1" ht="15" x14ac:dyDescent="0.3">
      <c r="A2136" s="96"/>
      <c r="B2136" s="97"/>
      <c r="C2136" s="98"/>
      <c r="D2136" s="98" t="s">
        <v>31</v>
      </c>
      <c r="E2136" s="82">
        <v>1</v>
      </c>
      <c r="F2136" s="99">
        <v>511100.09499999997</v>
      </c>
      <c r="G2136" s="99">
        <f t="shared" si="31"/>
        <v>511100.09499999997</v>
      </c>
      <c r="H2136" s="99">
        <f>SUM(G2134:G2136)</f>
        <v>1228099.895</v>
      </c>
      <c r="I2136" s="175"/>
      <c r="J2136" s="82"/>
      <c r="K2136" s="99"/>
    </row>
    <row r="2137" spans="1:11" s="87" customFormat="1" ht="15" x14ac:dyDescent="0.3">
      <c r="A2137" s="96"/>
      <c r="B2137" s="97"/>
      <c r="C2137" s="98"/>
      <c r="D2137" s="98"/>
      <c r="E2137" s="82"/>
      <c r="F2137" s="99"/>
      <c r="G2137" s="99">
        <f t="shared" si="31"/>
        <v>0</v>
      </c>
      <c r="H2137" s="99"/>
      <c r="I2137" s="166"/>
      <c r="J2137" s="82"/>
      <c r="K2137" s="99"/>
    </row>
    <row r="2138" spans="1:11" s="87" customFormat="1" ht="15" x14ac:dyDescent="0.3">
      <c r="A2138" s="96">
        <v>43340</v>
      </c>
      <c r="B2138" s="97" t="s">
        <v>1596</v>
      </c>
      <c r="C2138" s="98" t="s">
        <v>1267</v>
      </c>
      <c r="D2138" s="98" t="s">
        <v>1094</v>
      </c>
      <c r="E2138" s="82">
        <v>2</v>
      </c>
      <c r="F2138" s="99">
        <v>199999.8</v>
      </c>
      <c r="G2138" s="99">
        <f t="shared" si="31"/>
        <v>399999.6</v>
      </c>
      <c r="H2138" s="99">
        <f>G2138</f>
        <v>399999.6</v>
      </c>
      <c r="I2138" s="166" t="s">
        <v>1216</v>
      </c>
      <c r="J2138" s="82"/>
      <c r="K2138" s="99"/>
    </row>
    <row r="2139" spans="1:11" s="87" customFormat="1" ht="15" x14ac:dyDescent="0.3">
      <c r="A2139" s="96"/>
      <c r="B2139" s="97"/>
      <c r="C2139" s="98"/>
      <c r="D2139" s="98"/>
      <c r="E2139" s="82"/>
      <c r="F2139" s="99"/>
      <c r="G2139" s="99">
        <f t="shared" si="31"/>
        <v>0</v>
      </c>
      <c r="H2139" s="99"/>
      <c r="I2139" s="166"/>
      <c r="J2139" s="82"/>
      <c r="K2139" s="99"/>
    </row>
    <row r="2140" spans="1:11" s="87" customFormat="1" ht="15" x14ac:dyDescent="0.3">
      <c r="A2140" s="96">
        <v>43340</v>
      </c>
      <c r="B2140" s="97" t="s">
        <v>1597</v>
      </c>
      <c r="C2140" s="98" t="s">
        <v>38</v>
      </c>
      <c r="D2140" s="98" t="s">
        <v>1094</v>
      </c>
      <c r="E2140" s="82">
        <v>24</v>
      </c>
      <c r="F2140" s="99">
        <v>199999.8</v>
      </c>
      <c r="G2140" s="99">
        <f t="shared" si="31"/>
        <v>4799995.1999999993</v>
      </c>
      <c r="H2140" s="99">
        <f>G2140</f>
        <v>4799995.1999999993</v>
      </c>
      <c r="I2140" s="166" t="s">
        <v>310</v>
      </c>
      <c r="J2140" s="82"/>
      <c r="K2140" s="99"/>
    </row>
    <row r="2141" spans="1:11" s="87" customFormat="1" ht="15" x14ac:dyDescent="0.3">
      <c r="A2141" s="96"/>
      <c r="B2141" s="97"/>
      <c r="C2141" s="98"/>
      <c r="D2141" s="98"/>
      <c r="E2141" s="82"/>
      <c r="F2141" s="99"/>
      <c r="G2141" s="99">
        <f t="shared" si="31"/>
        <v>0</v>
      </c>
      <c r="H2141" s="99"/>
      <c r="I2141" s="166"/>
      <c r="J2141" s="82"/>
      <c r="K2141" s="99"/>
    </row>
    <row r="2142" spans="1:11" s="87" customFormat="1" ht="15" x14ac:dyDescent="0.3">
      <c r="A2142" s="96">
        <v>43340</v>
      </c>
      <c r="B2142" s="97" t="s">
        <v>1598</v>
      </c>
      <c r="C2142" s="98" t="s">
        <v>53</v>
      </c>
      <c r="D2142" s="98" t="s">
        <v>405</v>
      </c>
      <c r="E2142" s="82">
        <v>1</v>
      </c>
      <c r="F2142" s="99">
        <v>563000</v>
      </c>
      <c r="G2142" s="99">
        <f t="shared" si="31"/>
        <v>563000</v>
      </c>
      <c r="H2142" s="99">
        <f>G2142</f>
        <v>563000</v>
      </c>
      <c r="I2142" s="166" t="s">
        <v>310</v>
      </c>
      <c r="J2142" s="82"/>
      <c r="K2142" s="99"/>
    </row>
    <row r="2143" spans="1:11" s="87" customFormat="1" ht="15" x14ac:dyDescent="0.3">
      <c r="A2143" s="96"/>
      <c r="B2143" s="97"/>
      <c r="C2143" s="98"/>
      <c r="D2143" s="98"/>
      <c r="E2143" s="82"/>
      <c r="F2143" s="99"/>
      <c r="G2143" s="99">
        <f t="shared" si="31"/>
        <v>0</v>
      </c>
      <c r="H2143" s="99"/>
      <c r="I2143" s="166"/>
      <c r="J2143" s="82"/>
      <c r="K2143" s="99"/>
    </row>
    <row r="2144" spans="1:11" s="87" customFormat="1" ht="15" x14ac:dyDescent="0.3">
      <c r="A2144" s="96">
        <v>43340</v>
      </c>
      <c r="B2144" s="97" t="s">
        <v>1599</v>
      </c>
      <c r="C2144" s="98" t="s">
        <v>1600</v>
      </c>
      <c r="D2144" s="98" t="s">
        <v>109</v>
      </c>
      <c r="E2144" s="82">
        <v>12</v>
      </c>
      <c r="F2144" s="99">
        <v>215000.5</v>
      </c>
      <c r="G2144" s="99">
        <f t="shared" si="31"/>
        <v>2580006</v>
      </c>
      <c r="H2144" s="99"/>
      <c r="I2144" s="175" t="s">
        <v>309</v>
      </c>
      <c r="J2144" s="82"/>
      <c r="K2144" s="99"/>
    </row>
    <row r="2145" spans="1:11" s="87" customFormat="1" ht="15" x14ac:dyDescent="0.3">
      <c r="A2145" s="96"/>
      <c r="B2145" s="97"/>
      <c r="C2145" s="98"/>
      <c r="D2145" s="98" t="s">
        <v>1094</v>
      </c>
      <c r="E2145" s="82">
        <v>1</v>
      </c>
      <c r="F2145" s="99">
        <v>199999.8</v>
      </c>
      <c r="G2145" s="99">
        <f t="shared" si="31"/>
        <v>199999.8</v>
      </c>
      <c r="H2145" s="99">
        <f>SUM(G2144:G2145)</f>
        <v>2780005.8</v>
      </c>
      <c r="I2145" s="175"/>
      <c r="J2145" s="82"/>
      <c r="K2145" s="99"/>
    </row>
    <row r="2146" spans="1:11" s="87" customFormat="1" ht="15" x14ac:dyDescent="0.3">
      <c r="A2146" s="96"/>
      <c r="B2146" s="97"/>
      <c r="C2146" s="98"/>
      <c r="D2146" s="98"/>
      <c r="E2146" s="82"/>
      <c r="F2146" s="99"/>
      <c r="G2146" s="99">
        <f t="shared" si="31"/>
        <v>0</v>
      </c>
      <c r="H2146" s="99"/>
      <c r="I2146" s="166"/>
      <c r="J2146" s="82"/>
      <c r="K2146" s="99"/>
    </row>
    <row r="2147" spans="1:11" s="87" customFormat="1" ht="15" x14ac:dyDescent="0.3">
      <c r="A2147" s="96">
        <v>43340</v>
      </c>
      <c r="B2147" s="97" t="s">
        <v>1601</v>
      </c>
      <c r="C2147" s="98" t="s">
        <v>1556</v>
      </c>
      <c r="D2147" s="98" t="s">
        <v>109</v>
      </c>
      <c r="E2147" s="82">
        <v>163</v>
      </c>
      <c r="F2147" s="99">
        <v>215000.5</v>
      </c>
      <c r="G2147" s="99">
        <f t="shared" si="31"/>
        <v>35045081.5</v>
      </c>
      <c r="H2147" s="99">
        <f>G2147</f>
        <v>35045081.5</v>
      </c>
      <c r="I2147" s="166" t="s">
        <v>314</v>
      </c>
      <c r="J2147" s="82"/>
      <c r="K2147" s="99"/>
    </row>
    <row r="2148" spans="1:11" s="87" customFormat="1" ht="15" x14ac:dyDescent="0.3">
      <c r="A2148" s="96"/>
      <c r="B2148" s="97"/>
      <c r="C2148" s="98"/>
      <c r="D2148" s="98"/>
      <c r="E2148" s="82"/>
      <c r="F2148" s="99"/>
      <c r="G2148" s="99">
        <f t="shared" si="31"/>
        <v>0</v>
      </c>
      <c r="H2148" s="99"/>
      <c r="I2148" s="166"/>
      <c r="J2148" s="82"/>
      <c r="K2148" s="99"/>
    </row>
    <row r="2149" spans="1:11" s="87" customFormat="1" ht="15" x14ac:dyDescent="0.3">
      <c r="A2149" s="96">
        <v>43340</v>
      </c>
      <c r="B2149" s="97" t="s">
        <v>1602</v>
      </c>
      <c r="C2149" s="98" t="s">
        <v>818</v>
      </c>
      <c r="D2149" s="98" t="s">
        <v>1386</v>
      </c>
      <c r="E2149" s="82">
        <v>2</v>
      </c>
      <c r="F2149" s="99">
        <v>215000.5</v>
      </c>
      <c r="G2149" s="99">
        <f t="shared" si="31"/>
        <v>430001</v>
      </c>
      <c r="H2149" s="99">
        <f>G2149</f>
        <v>430001</v>
      </c>
      <c r="I2149" s="166" t="s">
        <v>1216</v>
      </c>
      <c r="J2149" s="82"/>
      <c r="K2149" s="99"/>
    </row>
    <row r="2150" spans="1:11" s="87" customFormat="1" ht="15" x14ac:dyDescent="0.3">
      <c r="A2150" s="96"/>
      <c r="B2150" s="97"/>
      <c r="C2150" s="98"/>
      <c r="D2150" s="98"/>
      <c r="E2150" s="82"/>
      <c r="F2150" s="99"/>
      <c r="G2150" s="99">
        <f t="shared" si="31"/>
        <v>0</v>
      </c>
      <c r="H2150" s="99"/>
      <c r="I2150" s="166"/>
      <c r="J2150" s="82"/>
      <c r="K2150" s="99"/>
    </row>
    <row r="2151" spans="1:11" s="87" customFormat="1" ht="15" x14ac:dyDescent="0.3">
      <c r="A2151" s="96">
        <v>43340</v>
      </c>
      <c r="B2151" s="97" t="s">
        <v>1603</v>
      </c>
      <c r="C2151" s="98" t="s">
        <v>786</v>
      </c>
      <c r="D2151" s="98" t="s">
        <v>1325</v>
      </c>
      <c r="E2151" s="82">
        <v>4</v>
      </c>
      <c r="F2151" s="99">
        <v>637450</v>
      </c>
      <c r="G2151" s="99">
        <f t="shared" si="31"/>
        <v>2549800</v>
      </c>
      <c r="H2151" s="99">
        <f>G2151</f>
        <v>2549800</v>
      </c>
      <c r="I2151" s="166" t="s">
        <v>309</v>
      </c>
      <c r="J2151" s="82"/>
      <c r="K2151" s="99"/>
    </row>
    <row r="2152" spans="1:11" s="87" customFormat="1" ht="15" x14ac:dyDescent="0.3">
      <c r="A2152" s="96"/>
      <c r="B2152" s="97"/>
      <c r="C2152" s="98"/>
      <c r="D2152" s="98"/>
      <c r="E2152" s="82"/>
      <c r="F2152" s="99"/>
      <c r="G2152" s="99">
        <f t="shared" si="31"/>
        <v>0</v>
      </c>
      <c r="H2152" s="99"/>
      <c r="I2152" s="166"/>
      <c r="J2152" s="82"/>
      <c r="K2152" s="99"/>
    </row>
    <row r="2153" spans="1:11" s="87" customFormat="1" ht="15" x14ac:dyDescent="0.3">
      <c r="A2153" s="96">
        <v>43340</v>
      </c>
      <c r="B2153" s="97" t="s">
        <v>1604</v>
      </c>
      <c r="C2153" s="98" t="s">
        <v>1605</v>
      </c>
      <c r="D2153" s="98" t="s">
        <v>946</v>
      </c>
      <c r="E2153" s="82">
        <v>8</v>
      </c>
      <c r="F2153" s="99">
        <v>245099.52499999999</v>
      </c>
      <c r="G2153" s="99">
        <f t="shared" si="31"/>
        <v>1960796.2</v>
      </c>
      <c r="H2153" s="99"/>
      <c r="I2153" s="175" t="s">
        <v>309</v>
      </c>
      <c r="J2153" s="82"/>
      <c r="K2153" s="99"/>
    </row>
    <row r="2154" spans="1:11" s="87" customFormat="1" ht="15" x14ac:dyDescent="0.3">
      <c r="A2154" s="96"/>
      <c r="B2154" s="97"/>
      <c r="C2154" s="98"/>
      <c r="D2154" s="98" t="s">
        <v>1606</v>
      </c>
      <c r="E2154" s="82">
        <v>2</v>
      </c>
      <c r="F2154" s="99">
        <v>267900.38</v>
      </c>
      <c r="G2154" s="99">
        <f t="shared" si="31"/>
        <v>535800.76</v>
      </c>
      <c r="H2154" s="99"/>
      <c r="I2154" s="175"/>
      <c r="J2154" s="82"/>
      <c r="K2154" s="99"/>
    </row>
    <row r="2155" spans="1:11" s="87" customFormat="1" ht="15" x14ac:dyDescent="0.3">
      <c r="A2155" s="96"/>
      <c r="B2155" s="97"/>
      <c r="C2155" s="98"/>
      <c r="D2155" s="98" t="s">
        <v>1607</v>
      </c>
      <c r="E2155" s="82">
        <v>2</v>
      </c>
      <c r="F2155" s="99">
        <v>282150</v>
      </c>
      <c r="G2155" s="99">
        <f t="shared" si="31"/>
        <v>564300</v>
      </c>
      <c r="H2155" s="99">
        <f>SUM(G2153:G2155)</f>
        <v>3060896.96</v>
      </c>
      <c r="I2155" s="175"/>
      <c r="J2155" s="82"/>
      <c r="K2155" s="99"/>
    </row>
    <row r="2156" spans="1:11" s="87" customFormat="1" ht="15" x14ac:dyDescent="0.3">
      <c r="A2156" s="96"/>
      <c r="B2156" s="97"/>
      <c r="C2156" s="98"/>
      <c r="D2156" s="98"/>
      <c r="E2156" s="82"/>
      <c r="F2156" s="99"/>
      <c r="G2156" s="99">
        <f t="shared" si="31"/>
        <v>0</v>
      </c>
      <c r="H2156" s="99"/>
      <c r="I2156" s="166"/>
      <c r="J2156" s="82"/>
      <c r="K2156" s="99"/>
    </row>
    <row r="2157" spans="1:11" s="87" customFormat="1" ht="15" x14ac:dyDescent="0.3">
      <c r="A2157" s="96">
        <v>43340</v>
      </c>
      <c r="B2157" s="97" t="s">
        <v>1608</v>
      </c>
      <c r="C2157" s="98" t="s">
        <v>1556</v>
      </c>
      <c r="D2157" s="98" t="s">
        <v>109</v>
      </c>
      <c r="E2157" s="82">
        <v>60</v>
      </c>
      <c r="F2157" s="99">
        <v>215000.5</v>
      </c>
      <c r="G2157" s="99">
        <f t="shared" si="31"/>
        <v>12900030</v>
      </c>
      <c r="H2157" s="99">
        <f>G2157</f>
        <v>12900030</v>
      </c>
      <c r="I2157" s="166" t="s">
        <v>314</v>
      </c>
      <c r="J2157" s="82"/>
      <c r="K2157" s="99"/>
    </row>
    <row r="2158" spans="1:11" s="87" customFormat="1" ht="15" x14ac:dyDescent="0.3">
      <c r="A2158" s="96"/>
      <c r="B2158" s="97"/>
      <c r="C2158" s="98"/>
      <c r="D2158" s="98"/>
      <c r="E2158" s="82"/>
      <c r="F2158" s="99"/>
      <c r="G2158" s="99">
        <f t="shared" si="31"/>
        <v>0</v>
      </c>
      <c r="H2158" s="99"/>
      <c r="I2158" s="166"/>
      <c r="J2158" s="82"/>
      <c r="K2158" s="99"/>
    </row>
    <row r="2159" spans="1:11" s="87" customFormat="1" ht="15" x14ac:dyDescent="0.3">
      <c r="A2159" s="96">
        <v>43340</v>
      </c>
      <c r="B2159" s="97" t="s">
        <v>1609</v>
      </c>
      <c r="C2159" s="98" t="s">
        <v>1317</v>
      </c>
      <c r="D2159" s="98" t="s">
        <v>1094</v>
      </c>
      <c r="E2159" s="82">
        <v>5</v>
      </c>
      <c r="F2159" s="99">
        <v>199999.9</v>
      </c>
      <c r="G2159" s="99">
        <f t="shared" si="31"/>
        <v>999999.5</v>
      </c>
      <c r="H2159" s="99"/>
      <c r="I2159" s="175" t="s">
        <v>315</v>
      </c>
      <c r="J2159" s="82"/>
      <c r="K2159" s="99"/>
    </row>
    <row r="2160" spans="1:11" s="87" customFormat="1" ht="15" x14ac:dyDescent="0.3">
      <c r="A2160" s="96"/>
      <c r="B2160" s="97"/>
      <c r="C2160" s="98"/>
      <c r="D2160" s="98" t="s">
        <v>109</v>
      </c>
      <c r="E2160" s="82">
        <v>5</v>
      </c>
      <c r="F2160" s="99">
        <v>215000.5</v>
      </c>
      <c r="G2160" s="99">
        <f t="shared" si="31"/>
        <v>1075002.5</v>
      </c>
      <c r="H2160" s="99">
        <f>SUM(G2159:G2160)</f>
        <v>2075002</v>
      </c>
      <c r="I2160" s="175"/>
      <c r="J2160" s="82"/>
      <c r="K2160" s="99"/>
    </row>
    <row r="2161" spans="1:11" s="87" customFormat="1" ht="15" x14ac:dyDescent="0.3">
      <c r="A2161" s="96"/>
      <c r="B2161" s="97"/>
      <c r="C2161" s="98"/>
      <c r="D2161" s="98"/>
      <c r="E2161" s="82"/>
      <c r="F2161" s="99"/>
      <c r="G2161" s="99">
        <f t="shared" si="31"/>
        <v>0</v>
      </c>
      <c r="H2161" s="99"/>
      <c r="I2161" s="166"/>
      <c r="J2161" s="82"/>
      <c r="K2161" s="99"/>
    </row>
    <row r="2162" spans="1:11" s="87" customFormat="1" ht="15" x14ac:dyDescent="0.3">
      <c r="A2162" s="96">
        <v>43340</v>
      </c>
      <c r="B2162" s="97" t="s">
        <v>1610</v>
      </c>
      <c r="C2162" s="98" t="s">
        <v>1611</v>
      </c>
      <c r="D2162" s="98" t="s">
        <v>405</v>
      </c>
      <c r="E2162" s="82">
        <v>12</v>
      </c>
      <c r="F2162" s="99">
        <v>478549.83</v>
      </c>
      <c r="G2162" s="99">
        <f t="shared" si="31"/>
        <v>5742597.96</v>
      </c>
      <c r="H2162" s="99">
        <f>G2162</f>
        <v>5742597.96</v>
      </c>
      <c r="I2162" s="166" t="s">
        <v>309</v>
      </c>
      <c r="J2162" s="82"/>
      <c r="K2162" s="99"/>
    </row>
    <row r="2163" spans="1:11" s="87" customFormat="1" ht="15" x14ac:dyDescent="0.3">
      <c r="A2163" s="96"/>
      <c r="B2163" s="97"/>
      <c r="C2163" s="98"/>
      <c r="D2163" s="98"/>
      <c r="E2163" s="82"/>
      <c r="F2163" s="99"/>
      <c r="G2163" s="99">
        <f t="shared" si="31"/>
        <v>0</v>
      </c>
      <c r="H2163" s="99"/>
      <c r="I2163" s="166"/>
      <c r="J2163" s="82"/>
      <c r="K2163" s="99"/>
    </row>
    <row r="2164" spans="1:11" s="87" customFormat="1" ht="15" x14ac:dyDescent="0.3">
      <c r="A2164" s="96">
        <v>43340</v>
      </c>
      <c r="B2164" s="97" t="s">
        <v>1612</v>
      </c>
      <c r="C2164" s="98" t="s">
        <v>811</v>
      </c>
      <c r="D2164" s="98" t="s">
        <v>1094</v>
      </c>
      <c r="E2164" s="82">
        <v>1</v>
      </c>
      <c r="F2164" s="99">
        <v>199999.8</v>
      </c>
      <c r="G2164" s="99">
        <f t="shared" si="31"/>
        <v>199999.8</v>
      </c>
      <c r="H2164" s="99">
        <f>G2164</f>
        <v>199999.8</v>
      </c>
      <c r="I2164" s="166" t="s">
        <v>1215</v>
      </c>
      <c r="J2164" s="82"/>
      <c r="K2164" s="99"/>
    </row>
    <row r="2165" spans="1:11" s="87" customFormat="1" ht="15" x14ac:dyDescent="0.3">
      <c r="A2165" s="96"/>
      <c r="B2165" s="97"/>
      <c r="C2165" s="98"/>
      <c r="D2165" s="98"/>
      <c r="E2165" s="82"/>
      <c r="F2165" s="99"/>
      <c r="G2165" s="99">
        <f t="shared" si="31"/>
        <v>0</v>
      </c>
      <c r="H2165" s="99"/>
      <c r="I2165" s="166"/>
      <c r="J2165" s="82"/>
      <c r="K2165" s="99"/>
    </row>
    <row r="2166" spans="1:11" s="87" customFormat="1" ht="15" x14ac:dyDescent="0.3">
      <c r="A2166" s="96">
        <v>43341</v>
      </c>
      <c r="B2166" s="97" t="s">
        <v>1613</v>
      </c>
      <c r="C2166" s="98" t="s">
        <v>77</v>
      </c>
      <c r="D2166" s="98" t="s">
        <v>31</v>
      </c>
      <c r="E2166" s="82">
        <v>12</v>
      </c>
      <c r="F2166" s="99">
        <v>511100.09499999997</v>
      </c>
      <c r="G2166" s="99">
        <f t="shared" si="31"/>
        <v>6133201.1399999997</v>
      </c>
      <c r="H2166" s="99">
        <f>G2166</f>
        <v>6133201.1399999997</v>
      </c>
      <c r="I2166" s="166" t="s">
        <v>1216</v>
      </c>
      <c r="J2166" s="82"/>
      <c r="K2166" s="99"/>
    </row>
    <row r="2167" spans="1:11" s="87" customFormat="1" ht="15" x14ac:dyDescent="0.3">
      <c r="A2167" s="96"/>
      <c r="B2167" s="97"/>
      <c r="C2167" s="98"/>
      <c r="D2167" s="98"/>
      <c r="E2167" s="82"/>
      <c r="F2167" s="99"/>
      <c r="G2167" s="99">
        <f t="shared" si="31"/>
        <v>0</v>
      </c>
      <c r="H2167" s="99"/>
      <c r="I2167" s="166"/>
      <c r="J2167" s="82"/>
      <c r="K2167" s="99"/>
    </row>
    <row r="2168" spans="1:11" s="87" customFormat="1" ht="15" x14ac:dyDescent="0.3">
      <c r="A2168" s="96">
        <v>43341</v>
      </c>
      <c r="B2168" s="97" t="s">
        <v>1615</v>
      </c>
      <c r="C2168" s="98" t="s">
        <v>1447</v>
      </c>
      <c r="D2168" s="98" t="s">
        <v>541</v>
      </c>
      <c r="E2168" s="82">
        <v>1</v>
      </c>
      <c r="F2168" s="99">
        <v>156750</v>
      </c>
      <c r="G2168" s="99">
        <f t="shared" si="31"/>
        <v>156750</v>
      </c>
      <c r="H2168" s="99"/>
      <c r="I2168" s="175" t="s">
        <v>314</v>
      </c>
      <c r="J2168" s="82"/>
      <c r="K2168" s="99"/>
    </row>
    <row r="2169" spans="1:11" s="87" customFormat="1" ht="15" x14ac:dyDescent="0.3">
      <c r="A2169" s="96"/>
      <c r="B2169" s="97"/>
      <c r="C2169" s="98"/>
      <c r="D2169" s="98" t="s">
        <v>544</v>
      </c>
      <c r="E2169" s="82">
        <v>1</v>
      </c>
      <c r="F2169" s="99">
        <v>156750</v>
      </c>
      <c r="G2169" s="99">
        <f t="shared" si="31"/>
        <v>156750</v>
      </c>
      <c r="H2169" s="99">
        <f>SUM(G2168:G2169)</f>
        <v>313500</v>
      </c>
      <c r="I2169" s="175"/>
      <c r="J2169" s="82"/>
      <c r="K2169" s="99"/>
    </row>
    <row r="2170" spans="1:11" s="87" customFormat="1" ht="15" x14ac:dyDescent="0.3">
      <c r="A2170" s="96"/>
      <c r="B2170" s="97"/>
      <c r="C2170" s="98"/>
      <c r="D2170" s="98"/>
      <c r="E2170" s="82"/>
      <c r="F2170" s="99"/>
      <c r="G2170" s="99">
        <f t="shared" si="31"/>
        <v>0</v>
      </c>
      <c r="H2170" s="99"/>
      <c r="I2170" s="166"/>
      <c r="J2170" s="82"/>
      <c r="K2170" s="99"/>
    </row>
    <row r="2171" spans="1:11" s="87" customFormat="1" ht="15" x14ac:dyDescent="0.3">
      <c r="A2171" s="96">
        <v>43341</v>
      </c>
      <c r="B2171" s="97" t="s">
        <v>1616</v>
      </c>
      <c r="C2171" s="98" t="s">
        <v>1617</v>
      </c>
      <c r="D2171" s="98" t="s">
        <v>1618</v>
      </c>
      <c r="E2171" s="82">
        <v>2</v>
      </c>
      <c r="F2171" s="99">
        <v>215000.5</v>
      </c>
      <c r="G2171" s="99">
        <f t="shared" si="31"/>
        <v>430001</v>
      </c>
      <c r="H2171" s="99">
        <f>G2171</f>
        <v>430001</v>
      </c>
      <c r="I2171" s="166" t="s">
        <v>314</v>
      </c>
      <c r="J2171" s="82"/>
      <c r="K2171" s="99"/>
    </row>
    <row r="2172" spans="1:11" s="87" customFormat="1" ht="15" x14ac:dyDescent="0.3">
      <c r="A2172" s="96"/>
      <c r="B2172" s="97"/>
      <c r="C2172" s="98"/>
      <c r="D2172" s="98"/>
      <c r="E2172" s="82"/>
      <c r="F2172" s="99"/>
      <c r="G2172" s="99">
        <f t="shared" si="31"/>
        <v>0</v>
      </c>
      <c r="H2172" s="99"/>
      <c r="I2172" s="166"/>
      <c r="J2172" s="82"/>
      <c r="K2172" s="99"/>
    </row>
    <row r="2173" spans="1:11" s="87" customFormat="1" ht="15" x14ac:dyDescent="0.3">
      <c r="A2173" s="96">
        <v>43341</v>
      </c>
      <c r="B2173" s="97" t="s">
        <v>1619</v>
      </c>
      <c r="C2173" s="98" t="s">
        <v>786</v>
      </c>
      <c r="D2173" s="98" t="s">
        <v>1325</v>
      </c>
      <c r="E2173" s="82">
        <v>2</v>
      </c>
      <c r="F2173" s="99">
        <v>637450</v>
      </c>
      <c r="G2173" s="99">
        <f t="shared" si="31"/>
        <v>1274900</v>
      </c>
      <c r="H2173" s="99">
        <f>G2173</f>
        <v>1274900</v>
      </c>
      <c r="I2173" s="166" t="s">
        <v>309</v>
      </c>
      <c r="J2173" s="82"/>
      <c r="K2173" s="99"/>
    </row>
    <row r="2174" spans="1:11" s="87" customFormat="1" ht="15" x14ac:dyDescent="0.3">
      <c r="A2174" s="96"/>
      <c r="B2174" s="97"/>
      <c r="C2174" s="98"/>
      <c r="D2174" s="98"/>
      <c r="E2174" s="82"/>
      <c r="F2174" s="99"/>
      <c r="G2174" s="99">
        <f t="shared" si="31"/>
        <v>0</v>
      </c>
      <c r="H2174" s="99"/>
      <c r="I2174" s="166"/>
      <c r="J2174" s="82"/>
      <c r="K2174" s="99"/>
    </row>
    <row r="2175" spans="1:11" s="87" customFormat="1" ht="15" x14ac:dyDescent="0.3">
      <c r="A2175" s="96">
        <v>43341</v>
      </c>
      <c r="B2175" s="97" t="s">
        <v>1620</v>
      </c>
      <c r="C2175" s="98" t="s">
        <v>456</v>
      </c>
      <c r="D2175" s="98" t="s">
        <v>28</v>
      </c>
      <c r="E2175" s="82">
        <v>1</v>
      </c>
      <c r="F2175" s="99">
        <v>571000.1</v>
      </c>
      <c r="G2175" s="99">
        <f t="shared" si="31"/>
        <v>571000.1</v>
      </c>
      <c r="H2175" s="99">
        <f>G2175</f>
        <v>571000.1</v>
      </c>
      <c r="I2175" s="166" t="s">
        <v>312</v>
      </c>
      <c r="J2175" s="82"/>
      <c r="K2175" s="99"/>
    </row>
    <row r="2176" spans="1:11" s="87" customFormat="1" ht="15" x14ac:dyDescent="0.3">
      <c r="A2176" s="96"/>
      <c r="B2176" s="97"/>
      <c r="C2176" s="98"/>
      <c r="D2176" s="98"/>
      <c r="E2176" s="82"/>
      <c r="F2176" s="99"/>
      <c r="G2176" s="99">
        <f t="shared" si="31"/>
        <v>0</v>
      </c>
      <c r="H2176" s="99"/>
      <c r="I2176" s="166"/>
      <c r="J2176" s="82"/>
      <c r="K2176" s="99"/>
    </row>
    <row r="2177" spans="1:11" s="87" customFormat="1" ht="15" x14ac:dyDescent="0.3">
      <c r="A2177" s="96">
        <v>43341</v>
      </c>
      <c r="B2177" s="97" t="s">
        <v>1621</v>
      </c>
      <c r="C2177" s="98" t="s">
        <v>676</v>
      </c>
      <c r="D2177" s="98" t="s">
        <v>1094</v>
      </c>
      <c r="E2177" s="82">
        <v>2</v>
      </c>
      <c r="F2177" s="99">
        <v>199999.8</v>
      </c>
      <c r="G2177" s="99">
        <f t="shared" si="31"/>
        <v>399999.6</v>
      </c>
      <c r="H2177" s="99">
        <f>G2177</f>
        <v>399999.6</v>
      </c>
      <c r="I2177" s="166" t="s">
        <v>312</v>
      </c>
      <c r="J2177" s="82"/>
      <c r="K2177" s="99"/>
    </row>
    <row r="2178" spans="1:11" s="87" customFormat="1" ht="15" x14ac:dyDescent="0.3">
      <c r="A2178" s="96"/>
      <c r="B2178" s="97"/>
      <c r="C2178" s="98"/>
      <c r="D2178" s="98"/>
      <c r="E2178" s="82"/>
      <c r="F2178" s="99"/>
      <c r="G2178" s="99">
        <f t="shared" si="31"/>
        <v>0</v>
      </c>
      <c r="H2178" s="99"/>
      <c r="I2178" s="166"/>
      <c r="J2178" s="82"/>
      <c r="K2178" s="99"/>
    </row>
    <row r="2179" spans="1:11" s="87" customFormat="1" ht="15" x14ac:dyDescent="0.3">
      <c r="A2179" s="96">
        <v>43341</v>
      </c>
      <c r="B2179" s="97" t="s">
        <v>1624</v>
      </c>
      <c r="C2179" s="98" t="s">
        <v>1092</v>
      </c>
      <c r="D2179" s="98" t="s">
        <v>1058</v>
      </c>
      <c r="E2179" s="82">
        <v>1</v>
      </c>
      <c r="F2179" s="99">
        <v>165000</v>
      </c>
      <c r="G2179" s="99">
        <f t="shared" si="31"/>
        <v>165000</v>
      </c>
      <c r="H2179" s="99"/>
      <c r="I2179" s="175" t="s">
        <v>1271</v>
      </c>
      <c r="J2179" s="82"/>
      <c r="K2179" s="99"/>
    </row>
    <row r="2180" spans="1:11" s="87" customFormat="1" ht="15" x14ac:dyDescent="0.3">
      <c r="A2180" s="96"/>
      <c r="B2180" s="97"/>
      <c r="C2180" s="98"/>
      <c r="D2180" s="98" t="s">
        <v>405</v>
      </c>
      <c r="E2180" s="82">
        <v>1</v>
      </c>
      <c r="F2180" s="99">
        <v>600000.5</v>
      </c>
      <c r="G2180" s="99">
        <f t="shared" si="31"/>
        <v>600000.5</v>
      </c>
      <c r="H2180" s="99">
        <f>SUM(G2179:G2180)</f>
        <v>765000.5</v>
      </c>
      <c r="I2180" s="175"/>
      <c r="J2180" s="82"/>
      <c r="K2180" s="99"/>
    </row>
    <row r="2181" spans="1:11" s="87" customFormat="1" ht="15" x14ac:dyDescent="0.3">
      <c r="A2181" s="96"/>
      <c r="B2181" s="97"/>
      <c r="C2181" s="98"/>
      <c r="D2181" s="98"/>
      <c r="E2181" s="82"/>
      <c r="F2181" s="99"/>
      <c r="G2181" s="99"/>
      <c r="H2181" s="99"/>
      <c r="I2181" s="166"/>
      <c r="J2181" s="82"/>
      <c r="K2181" s="99"/>
    </row>
    <row r="2182" spans="1:11" s="87" customFormat="1" ht="15" x14ac:dyDescent="0.3">
      <c r="A2182" s="96">
        <v>43341</v>
      </c>
      <c r="B2182" s="97" t="s">
        <v>1625</v>
      </c>
      <c r="C2182" s="98" t="s">
        <v>1626</v>
      </c>
      <c r="D2182" s="98" t="s">
        <v>887</v>
      </c>
      <c r="E2182" s="82">
        <v>1</v>
      </c>
      <c r="F2182" s="99">
        <v>215000.5</v>
      </c>
      <c r="G2182" s="99">
        <f t="shared" si="31"/>
        <v>215000.5</v>
      </c>
      <c r="H2182" s="99">
        <f>G2182</f>
        <v>215000.5</v>
      </c>
      <c r="I2182" s="166" t="s">
        <v>309</v>
      </c>
      <c r="J2182" s="82"/>
      <c r="K2182" s="99"/>
    </row>
    <row r="2183" spans="1:11" s="87" customFormat="1" ht="15" x14ac:dyDescent="0.3">
      <c r="A2183" s="96"/>
      <c r="B2183" s="97"/>
      <c r="C2183" s="98"/>
      <c r="D2183" s="98"/>
      <c r="E2183" s="82"/>
      <c r="F2183" s="99"/>
      <c r="G2183" s="99">
        <f t="shared" si="31"/>
        <v>0</v>
      </c>
      <c r="H2183" s="99"/>
      <c r="I2183" s="166"/>
      <c r="J2183" s="82"/>
      <c r="K2183" s="99"/>
    </row>
    <row r="2184" spans="1:11" s="87" customFormat="1" ht="15" x14ac:dyDescent="0.3">
      <c r="A2184" s="96">
        <v>43342</v>
      </c>
      <c r="B2184" s="97" t="s">
        <v>1627</v>
      </c>
      <c r="C2184" s="98" t="s">
        <v>1628</v>
      </c>
      <c r="D2184" s="98" t="s">
        <v>887</v>
      </c>
      <c r="E2184" s="82">
        <v>3</v>
      </c>
      <c r="F2184" s="99">
        <v>215000.5</v>
      </c>
      <c r="G2184" s="99">
        <f t="shared" si="31"/>
        <v>645001.5</v>
      </c>
      <c r="H2184" s="99">
        <f>G2184</f>
        <v>645001.5</v>
      </c>
      <c r="I2184" s="166" t="s">
        <v>314</v>
      </c>
      <c r="J2184" s="82"/>
      <c r="K2184" s="99"/>
    </row>
    <row r="2185" spans="1:11" s="87" customFormat="1" ht="15" x14ac:dyDescent="0.3">
      <c r="A2185" s="96"/>
      <c r="B2185" s="97"/>
      <c r="C2185" s="98"/>
      <c r="D2185" s="98"/>
      <c r="E2185" s="82"/>
      <c r="F2185" s="99"/>
      <c r="G2185" s="99">
        <f t="shared" si="31"/>
        <v>0</v>
      </c>
      <c r="H2185" s="99"/>
      <c r="I2185" s="166"/>
      <c r="J2185" s="82"/>
      <c r="K2185" s="99"/>
    </row>
    <row r="2186" spans="1:11" s="87" customFormat="1" ht="15" x14ac:dyDescent="0.3">
      <c r="A2186" s="96">
        <v>43342</v>
      </c>
      <c r="B2186" s="97" t="s">
        <v>1629</v>
      </c>
      <c r="C2186" s="98" t="s">
        <v>30</v>
      </c>
      <c r="D2186" s="98" t="s">
        <v>31</v>
      </c>
      <c r="E2186" s="82">
        <v>2</v>
      </c>
      <c r="F2186" s="99">
        <v>511100.09499999997</v>
      </c>
      <c r="G2186" s="99">
        <f t="shared" si="31"/>
        <v>1022200.19</v>
      </c>
      <c r="H2186" s="99">
        <f>G2186</f>
        <v>1022200.19</v>
      </c>
      <c r="I2186" s="166" t="s">
        <v>309</v>
      </c>
      <c r="J2186" s="82"/>
      <c r="K2186" s="99"/>
    </row>
    <row r="2187" spans="1:11" s="87" customFormat="1" ht="15" x14ac:dyDescent="0.3">
      <c r="A2187" s="96"/>
      <c r="B2187" s="97"/>
      <c r="C2187" s="98"/>
      <c r="D2187" s="98"/>
      <c r="E2187" s="82"/>
      <c r="F2187" s="99"/>
      <c r="G2187" s="99">
        <f t="shared" si="31"/>
        <v>0</v>
      </c>
      <c r="H2187" s="99"/>
      <c r="I2187" s="166"/>
      <c r="J2187" s="82"/>
      <c r="K2187" s="99"/>
    </row>
    <row r="2188" spans="1:11" s="87" customFormat="1" ht="15" x14ac:dyDescent="0.3">
      <c r="A2188" s="96">
        <v>43342</v>
      </c>
      <c r="B2188" s="97" t="s">
        <v>1630</v>
      </c>
      <c r="C2188" s="98" t="s">
        <v>284</v>
      </c>
      <c r="D2188" s="98" t="s">
        <v>104</v>
      </c>
      <c r="E2188" s="82">
        <v>2</v>
      </c>
      <c r="F2188" s="99">
        <v>538000.1</v>
      </c>
      <c r="G2188" s="99">
        <f t="shared" si="31"/>
        <v>1076000.2</v>
      </c>
      <c r="H2188" s="99"/>
      <c r="I2188" s="175" t="s">
        <v>310</v>
      </c>
      <c r="J2188" s="82"/>
      <c r="K2188" s="99"/>
    </row>
    <row r="2189" spans="1:11" s="87" customFormat="1" ht="15" x14ac:dyDescent="0.3">
      <c r="A2189" s="96"/>
      <c r="B2189" s="97"/>
      <c r="C2189" s="98"/>
      <c r="D2189" s="98" t="s">
        <v>109</v>
      </c>
      <c r="E2189" s="82">
        <v>12</v>
      </c>
      <c r="F2189" s="99">
        <v>215000.5</v>
      </c>
      <c r="G2189" s="99">
        <f t="shared" si="31"/>
        <v>2580006</v>
      </c>
      <c r="H2189" s="99">
        <f>SUM(G2188:G2189)</f>
        <v>3656006.2</v>
      </c>
      <c r="I2189" s="175"/>
      <c r="J2189" s="82"/>
      <c r="K2189" s="99"/>
    </row>
    <row r="2190" spans="1:11" s="87" customFormat="1" ht="15" x14ac:dyDescent="0.3">
      <c r="A2190" s="96"/>
      <c r="B2190" s="97"/>
      <c r="C2190" s="98"/>
      <c r="D2190" s="98"/>
      <c r="E2190" s="82"/>
      <c r="F2190" s="99"/>
      <c r="G2190" s="99">
        <f t="shared" si="31"/>
        <v>0</v>
      </c>
      <c r="H2190" s="99"/>
      <c r="I2190" s="166"/>
      <c r="J2190" s="82"/>
      <c r="K2190" s="99"/>
    </row>
    <row r="2191" spans="1:11" s="87" customFormat="1" ht="15" x14ac:dyDescent="0.3">
      <c r="A2191" s="96">
        <v>43342</v>
      </c>
      <c r="B2191" s="97" t="s">
        <v>1631</v>
      </c>
      <c r="C2191" s="98" t="s">
        <v>678</v>
      </c>
      <c r="D2191" s="98" t="s">
        <v>1094</v>
      </c>
      <c r="E2191" s="82">
        <v>3</v>
      </c>
      <c r="F2191" s="99">
        <v>199999.8</v>
      </c>
      <c r="G2191" s="99">
        <f t="shared" si="31"/>
        <v>599999.39999999991</v>
      </c>
      <c r="H2191" s="99">
        <f>G2191</f>
        <v>599999.39999999991</v>
      </c>
      <c r="I2191" s="166" t="s">
        <v>674</v>
      </c>
      <c r="J2191" s="82"/>
      <c r="K2191" s="99"/>
    </row>
    <row r="2192" spans="1:11" s="87" customFormat="1" ht="15" x14ac:dyDescent="0.3">
      <c r="A2192" s="96"/>
      <c r="B2192" s="97"/>
      <c r="C2192" s="98"/>
      <c r="D2192" s="98"/>
      <c r="E2192" s="82"/>
      <c r="F2192" s="99"/>
      <c r="G2192" s="99">
        <f t="shared" si="31"/>
        <v>0</v>
      </c>
      <c r="H2192" s="99"/>
      <c r="I2192" s="166"/>
      <c r="J2192" s="82"/>
      <c r="K2192" s="99"/>
    </row>
    <row r="2193" spans="1:11" s="87" customFormat="1" ht="15" x14ac:dyDescent="0.3">
      <c r="A2193" s="96">
        <v>43342</v>
      </c>
      <c r="B2193" s="97" t="s">
        <v>1632</v>
      </c>
      <c r="C2193" s="98" t="s">
        <v>312</v>
      </c>
      <c r="D2193" s="98" t="s">
        <v>1094</v>
      </c>
      <c r="E2193" s="82">
        <v>1</v>
      </c>
      <c r="F2193" s="99">
        <v>199999.8</v>
      </c>
      <c r="G2193" s="99">
        <f t="shared" si="31"/>
        <v>199999.8</v>
      </c>
      <c r="H2193" s="99">
        <f>G2193</f>
        <v>199999.8</v>
      </c>
      <c r="I2193" s="166" t="s">
        <v>312</v>
      </c>
      <c r="J2193" s="82"/>
      <c r="K2193" s="99"/>
    </row>
    <row r="2194" spans="1:11" s="87" customFormat="1" ht="15" x14ac:dyDescent="0.3">
      <c r="A2194" s="96"/>
      <c r="B2194" s="97"/>
      <c r="C2194" s="98"/>
      <c r="D2194" s="98"/>
      <c r="E2194" s="82"/>
      <c r="F2194" s="99"/>
      <c r="G2194" s="99">
        <f t="shared" si="31"/>
        <v>0</v>
      </c>
      <c r="H2194" s="99"/>
      <c r="I2194" s="166"/>
      <c r="J2194" s="82"/>
      <c r="K2194" s="99"/>
    </row>
    <row r="2195" spans="1:11" s="87" customFormat="1" ht="15" x14ac:dyDescent="0.3">
      <c r="A2195" s="96">
        <v>43342</v>
      </c>
      <c r="B2195" s="97" t="s">
        <v>1633</v>
      </c>
      <c r="C2195" s="98" t="s">
        <v>1473</v>
      </c>
      <c r="D2195" s="98" t="s">
        <v>109</v>
      </c>
      <c r="E2195" s="82">
        <v>2</v>
      </c>
      <c r="F2195" s="99">
        <v>215000.5</v>
      </c>
      <c r="G2195" s="99">
        <f t="shared" si="31"/>
        <v>430001</v>
      </c>
      <c r="H2195" s="99">
        <f>G2195</f>
        <v>430001</v>
      </c>
      <c r="I2195" s="166" t="s">
        <v>315</v>
      </c>
      <c r="J2195" s="82"/>
      <c r="K2195" s="99"/>
    </row>
    <row r="2196" spans="1:11" s="87" customFormat="1" ht="15" x14ac:dyDescent="0.3">
      <c r="A2196" s="96"/>
      <c r="B2196" s="97"/>
      <c r="C2196" s="98"/>
      <c r="D2196" s="98"/>
      <c r="E2196" s="82"/>
      <c r="F2196" s="99"/>
      <c r="G2196" s="99">
        <f t="shared" si="31"/>
        <v>0</v>
      </c>
      <c r="H2196" s="99"/>
      <c r="I2196" s="166"/>
      <c r="J2196" s="82"/>
      <c r="K2196" s="99"/>
    </row>
    <row r="2197" spans="1:11" s="87" customFormat="1" ht="15" x14ac:dyDescent="0.3">
      <c r="A2197" s="96">
        <v>43342</v>
      </c>
      <c r="B2197" s="97" t="s">
        <v>1634</v>
      </c>
      <c r="C2197" s="98" t="s">
        <v>1127</v>
      </c>
      <c r="D2197" s="98" t="s">
        <v>1635</v>
      </c>
      <c r="E2197" s="82">
        <v>2</v>
      </c>
      <c r="F2197" s="99">
        <v>148500</v>
      </c>
      <c r="G2197" s="99">
        <f t="shared" ref="G2197:G2379" si="32">E2197*F2197</f>
        <v>297000</v>
      </c>
      <c r="H2197" s="99">
        <f>G2197</f>
        <v>297000</v>
      </c>
      <c r="I2197" s="166" t="s">
        <v>674</v>
      </c>
      <c r="J2197" s="82"/>
      <c r="K2197" s="99"/>
    </row>
    <row r="2198" spans="1:11" s="87" customFormat="1" ht="15" x14ac:dyDescent="0.3">
      <c r="A2198" s="96"/>
      <c r="B2198" s="97"/>
      <c r="C2198" s="98"/>
      <c r="D2198" s="98"/>
      <c r="E2198" s="82"/>
      <c r="F2198" s="99"/>
      <c r="G2198" s="99">
        <f t="shared" si="32"/>
        <v>0</v>
      </c>
      <c r="H2198" s="99"/>
      <c r="I2198" s="166"/>
      <c r="J2198" s="82"/>
      <c r="K2198" s="99"/>
    </row>
    <row r="2199" spans="1:11" s="87" customFormat="1" ht="15" x14ac:dyDescent="0.3">
      <c r="A2199" s="96">
        <v>43342</v>
      </c>
      <c r="B2199" s="97" t="s">
        <v>1636</v>
      </c>
      <c r="C2199" s="98" t="s">
        <v>1637</v>
      </c>
      <c r="D2199" s="98" t="s">
        <v>31</v>
      </c>
      <c r="E2199" s="82">
        <v>1</v>
      </c>
      <c r="F2199" s="99">
        <v>538000.1</v>
      </c>
      <c r="G2199" s="99">
        <f t="shared" si="32"/>
        <v>538000.1</v>
      </c>
      <c r="H2199" s="99"/>
      <c r="I2199" s="175" t="s">
        <v>310</v>
      </c>
      <c r="J2199" s="82"/>
      <c r="K2199" s="99"/>
    </row>
    <row r="2200" spans="1:11" s="87" customFormat="1" ht="15" x14ac:dyDescent="0.3">
      <c r="A2200" s="96"/>
      <c r="B2200" s="97"/>
      <c r="C2200" s="98"/>
      <c r="D2200" s="98" t="s">
        <v>1094</v>
      </c>
      <c r="E2200" s="82">
        <v>2</v>
      </c>
      <c r="F2200" s="99">
        <v>199999.8</v>
      </c>
      <c r="G2200" s="99">
        <f t="shared" si="32"/>
        <v>399999.6</v>
      </c>
      <c r="H2200" s="99">
        <f>SUM(G2199:G2200)</f>
        <v>937999.7</v>
      </c>
      <c r="I2200" s="175"/>
      <c r="J2200" s="82"/>
      <c r="K2200" s="99"/>
    </row>
    <row r="2201" spans="1:11" s="87" customFormat="1" ht="15" x14ac:dyDescent="0.3">
      <c r="A2201" s="96"/>
      <c r="B2201" s="97"/>
      <c r="C2201" s="98"/>
      <c r="D2201" s="98"/>
      <c r="E2201" s="82"/>
      <c r="F2201" s="99"/>
      <c r="G2201" s="99">
        <f t="shared" si="32"/>
        <v>0</v>
      </c>
      <c r="H2201" s="99"/>
      <c r="I2201" s="166"/>
      <c r="J2201" s="82"/>
      <c r="K2201" s="99"/>
    </row>
    <row r="2202" spans="1:11" s="87" customFormat="1" ht="15" x14ac:dyDescent="0.3">
      <c r="A2202" s="96">
        <v>43342</v>
      </c>
      <c r="B2202" s="97" t="s">
        <v>1638</v>
      </c>
      <c r="C2202" s="98" t="s">
        <v>786</v>
      </c>
      <c r="D2202" s="98" t="s">
        <v>405</v>
      </c>
      <c r="E2202" s="82">
        <v>2</v>
      </c>
      <c r="F2202" s="99">
        <v>570000.47499999998</v>
      </c>
      <c r="G2202" s="99">
        <f t="shared" si="32"/>
        <v>1140000.95</v>
      </c>
      <c r="H2202" s="99">
        <f>G2202</f>
        <v>1140000.95</v>
      </c>
      <c r="I2202" s="166" t="s">
        <v>309</v>
      </c>
      <c r="J2202" s="82"/>
      <c r="K2202" s="99"/>
    </row>
    <row r="2203" spans="1:11" s="87" customFormat="1" ht="15" x14ac:dyDescent="0.3">
      <c r="A2203" s="96"/>
      <c r="B2203" s="97"/>
      <c r="C2203" s="98"/>
      <c r="D2203" s="98"/>
      <c r="E2203" s="82"/>
      <c r="F2203" s="99"/>
      <c r="G2203" s="99">
        <f t="shared" si="32"/>
        <v>0</v>
      </c>
      <c r="H2203" s="99"/>
      <c r="I2203" s="166"/>
      <c r="J2203" s="82"/>
      <c r="K2203" s="99"/>
    </row>
    <row r="2204" spans="1:11" s="87" customFormat="1" ht="15" x14ac:dyDescent="0.3">
      <c r="A2204" s="96">
        <v>43342</v>
      </c>
      <c r="B2204" s="97" t="s">
        <v>1639</v>
      </c>
      <c r="C2204" s="98" t="s">
        <v>244</v>
      </c>
      <c r="D2204" s="98" t="s">
        <v>405</v>
      </c>
      <c r="E2204" s="82">
        <v>4</v>
      </c>
      <c r="F2204" s="99">
        <v>570000.47499999998</v>
      </c>
      <c r="G2204" s="99">
        <f t="shared" si="32"/>
        <v>2280001.9</v>
      </c>
      <c r="H2204" s="99">
        <f>G2204</f>
        <v>2280001.9</v>
      </c>
      <c r="I2204" s="166" t="s">
        <v>309</v>
      </c>
      <c r="J2204" s="82"/>
      <c r="K2204" s="99"/>
    </row>
    <row r="2205" spans="1:11" s="87" customFormat="1" ht="15" x14ac:dyDescent="0.3">
      <c r="A2205" s="96"/>
      <c r="B2205" s="97"/>
      <c r="C2205" s="98"/>
      <c r="D2205" s="98"/>
      <c r="E2205" s="82"/>
      <c r="F2205" s="99"/>
      <c r="G2205" s="99">
        <f t="shared" si="32"/>
        <v>0</v>
      </c>
      <c r="H2205" s="99"/>
      <c r="I2205" s="166"/>
      <c r="J2205" s="82"/>
      <c r="K2205" s="99"/>
    </row>
    <row r="2206" spans="1:11" s="87" customFormat="1" ht="15" x14ac:dyDescent="0.3">
      <c r="A2206" s="96">
        <v>43342</v>
      </c>
      <c r="B2206" s="97" t="s">
        <v>1640</v>
      </c>
      <c r="C2206" s="98" t="s">
        <v>820</v>
      </c>
      <c r="D2206" s="98" t="s">
        <v>1094</v>
      </c>
      <c r="E2206" s="82">
        <v>3</v>
      </c>
      <c r="F2206" s="99">
        <v>199999.8</v>
      </c>
      <c r="G2206" s="99">
        <f t="shared" si="32"/>
        <v>599999.39999999991</v>
      </c>
      <c r="H2206" s="99"/>
      <c r="I2206" s="175" t="s">
        <v>1215</v>
      </c>
      <c r="J2206" s="82"/>
      <c r="K2206" s="99"/>
    </row>
    <row r="2207" spans="1:11" s="87" customFormat="1" ht="15" x14ac:dyDescent="0.3">
      <c r="A2207" s="96"/>
      <c r="B2207" s="97"/>
      <c r="C2207" s="98"/>
      <c r="D2207" s="98" t="s">
        <v>1003</v>
      </c>
      <c r="E2207" s="82">
        <v>4</v>
      </c>
      <c r="F2207" s="99">
        <v>215000.5</v>
      </c>
      <c r="G2207" s="99">
        <f t="shared" si="32"/>
        <v>860002</v>
      </c>
      <c r="H2207" s="99">
        <f>SUM(G2206:G2207)</f>
        <v>1460001.4</v>
      </c>
      <c r="I2207" s="175"/>
      <c r="J2207" s="82"/>
      <c r="K2207" s="99"/>
    </row>
    <row r="2208" spans="1:11" s="87" customFormat="1" ht="15" x14ac:dyDescent="0.3">
      <c r="A2208" s="96"/>
      <c r="B2208" s="97"/>
      <c r="C2208" s="98"/>
      <c r="D2208" s="98"/>
      <c r="E2208" s="82"/>
      <c r="F2208" s="99"/>
      <c r="G2208" s="99">
        <f t="shared" si="32"/>
        <v>0</v>
      </c>
      <c r="H2208" s="99"/>
      <c r="I2208" s="166"/>
      <c r="J2208" s="82"/>
      <c r="K2208" s="99"/>
    </row>
    <row r="2209" spans="1:11" s="87" customFormat="1" ht="15" x14ac:dyDescent="0.3">
      <c r="A2209" s="96">
        <v>43342</v>
      </c>
      <c r="B2209" s="97" t="s">
        <v>1641</v>
      </c>
      <c r="C2209" s="98" t="s">
        <v>1642</v>
      </c>
      <c r="D2209" s="98" t="s">
        <v>887</v>
      </c>
      <c r="E2209" s="82">
        <v>1</v>
      </c>
      <c r="F2209" s="99">
        <v>215000.5</v>
      </c>
      <c r="G2209" s="99">
        <f t="shared" si="32"/>
        <v>215000.5</v>
      </c>
      <c r="H2209" s="99">
        <f>G2209</f>
        <v>215000.5</v>
      </c>
      <c r="I2209" s="166" t="s">
        <v>1213</v>
      </c>
      <c r="J2209" s="82"/>
      <c r="K2209" s="99"/>
    </row>
    <row r="2210" spans="1:11" s="87" customFormat="1" ht="15" x14ac:dyDescent="0.3">
      <c r="A2210" s="96"/>
      <c r="B2210" s="97"/>
      <c r="C2210" s="98"/>
      <c r="D2210" s="98"/>
      <c r="E2210" s="82"/>
      <c r="F2210" s="99"/>
      <c r="G2210" s="99">
        <f t="shared" si="32"/>
        <v>0</v>
      </c>
      <c r="H2210" s="99"/>
      <c r="I2210" s="166"/>
      <c r="J2210" s="82"/>
      <c r="K2210" s="99"/>
    </row>
    <row r="2211" spans="1:11" s="87" customFormat="1" ht="15" x14ac:dyDescent="0.3">
      <c r="A2211" s="96">
        <v>43342</v>
      </c>
      <c r="B2211" s="97" t="s">
        <v>1643</v>
      </c>
      <c r="C2211" s="98" t="s">
        <v>1642</v>
      </c>
      <c r="D2211" s="98" t="s">
        <v>887</v>
      </c>
      <c r="E2211" s="82">
        <v>1</v>
      </c>
      <c r="F2211" s="99">
        <v>215000.5</v>
      </c>
      <c r="G2211" s="99">
        <f t="shared" si="32"/>
        <v>215000.5</v>
      </c>
      <c r="H2211" s="99">
        <f>G2211</f>
        <v>215000.5</v>
      </c>
      <c r="I2211" s="166" t="s">
        <v>1213</v>
      </c>
      <c r="J2211" s="82"/>
      <c r="K2211" s="99"/>
    </row>
    <row r="2212" spans="1:11" s="87" customFormat="1" ht="15" x14ac:dyDescent="0.3">
      <c r="A2212" s="96"/>
      <c r="B2212" s="97"/>
      <c r="C2212" s="98"/>
      <c r="D2212" s="98"/>
      <c r="E2212" s="82"/>
      <c r="F2212" s="99"/>
      <c r="G2212" s="99">
        <f t="shared" si="32"/>
        <v>0</v>
      </c>
      <c r="H2212" s="99"/>
      <c r="I2212" s="166"/>
      <c r="J2212" s="82"/>
      <c r="K2212" s="99"/>
    </row>
    <row r="2213" spans="1:11" s="87" customFormat="1" ht="15" x14ac:dyDescent="0.3">
      <c r="A2213" s="96">
        <v>43342</v>
      </c>
      <c r="B2213" s="97" t="s">
        <v>1644</v>
      </c>
      <c r="C2213" s="98" t="s">
        <v>1645</v>
      </c>
      <c r="D2213" s="98" t="s">
        <v>1094</v>
      </c>
      <c r="E2213" s="82">
        <v>1</v>
      </c>
      <c r="F2213" s="99">
        <v>199999.8</v>
      </c>
      <c r="G2213" s="99">
        <f t="shared" si="32"/>
        <v>199999.8</v>
      </c>
      <c r="H2213" s="99">
        <f>G2213</f>
        <v>199999.8</v>
      </c>
      <c r="I2213" s="166" t="s">
        <v>1213</v>
      </c>
      <c r="J2213" s="82"/>
      <c r="K2213" s="99"/>
    </row>
    <row r="2214" spans="1:11" s="87" customFormat="1" ht="15" x14ac:dyDescent="0.3">
      <c r="A2214" s="96"/>
      <c r="B2214" s="97"/>
      <c r="C2214" s="98"/>
      <c r="D2214" s="98"/>
      <c r="E2214" s="82"/>
      <c r="F2214" s="99"/>
      <c r="G2214" s="99">
        <f t="shared" si="32"/>
        <v>0</v>
      </c>
      <c r="H2214" s="99"/>
      <c r="I2214" s="166"/>
      <c r="J2214" s="82"/>
      <c r="K2214" s="99"/>
    </row>
    <row r="2215" spans="1:11" s="87" customFormat="1" ht="15" x14ac:dyDescent="0.3">
      <c r="A2215" s="96">
        <v>43343</v>
      </c>
      <c r="B2215" s="97" t="s">
        <v>1646</v>
      </c>
      <c r="C2215" s="98" t="s">
        <v>38</v>
      </c>
      <c r="D2215" s="98" t="s">
        <v>887</v>
      </c>
      <c r="E2215" s="82">
        <v>12</v>
      </c>
      <c r="F2215" s="99">
        <v>215000.5</v>
      </c>
      <c r="G2215" s="99">
        <f t="shared" si="32"/>
        <v>2580006</v>
      </c>
      <c r="H2215" s="99"/>
      <c r="I2215" s="175" t="s">
        <v>310</v>
      </c>
      <c r="J2215" s="82"/>
      <c r="K2215" s="99"/>
    </row>
    <row r="2216" spans="1:11" s="87" customFormat="1" ht="15" x14ac:dyDescent="0.3">
      <c r="A2216" s="96"/>
      <c r="B2216" s="97"/>
      <c r="C2216" s="98"/>
      <c r="D2216" s="98" t="s">
        <v>1325</v>
      </c>
      <c r="E2216" s="82">
        <v>3</v>
      </c>
      <c r="F2216" s="99">
        <v>671000</v>
      </c>
      <c r="G2216" s="99">
        <f t="shared" si="32"/>
        <v>2013000</v>
      </c>
      <c r="H2216" s="99"/>
      <c r="I2216" s="175"/>
      <c r="J2216" s="82"/>
      <c r="K2216" s="99"/>
    </row>
    <row r="2217" spans="1:11" s="87" customFormat="1" ht="15" x14ac:dyDescent="0.3">
      <c r="A2217" s="96"/>
      <c r="B2217" s="97"/>
      <c r="C2217" s="98"/>
      <c r="D2217" s="98" t="s">
        <v>109</v>
      </c>
      <c r="E2217" s="82">
        <v>12</v>
      </c>
      <c r="F2217" s="99">
        <v>215000.5</v>
      </c>
      <c r="G2217" s="99">
        <f t="shared" si="32"/>
        <v>2580006</v>
      </c>
      <c r="H2217" s="99"/>
      <c r="I2217" s="175"/>
      <c r="J2217" s="82"/>
      <c r="K2217" s="99"/>
    </row>
    <row r="2218" spans="1:11" s="87" customFormat="1" ht="15" x14ac:dyDescent="0.3">
      <c r="A2218" s="96"/>
      <c r="B2218" s="97"/>
      <c r="C2218" s="98"/>
      <c r="D2218" s="98" t="s">
        <v>1647</v>
      </c>
      <c r="E2218" s="82">
        <v>3</v>
      </c>
      <c r="F2218" s="99">
        <v>1068999.8</v>
      </c>
      <c r="G2218" s="99">
        <f t="shared" si="32"/>
        <v>3206999.4000000004</v>
      </c>
      <c r="H2218" s="99"/>
      <c r="I2218" s="175"/>
      <c r="J2218" s="82"/>
      <c r="K2218" s="99"/>
    </row>
    <row r="2219" spans="1:11" s="87" customFormat="1" ht="15" x14ac:dyDescent="0.3">
      <c r="A2219" s="96"/>
      <c r="B2219" s="97"/>
      <c r="C2219" s="98"/>
      <c r="D2219" s="98" t="s">
        <v>213</v>
      </c>
      <c r="E2219" s="82">
        <v>3</v>
      </c>
      <c r="F2219" s="99">
        <v>700000.4</v>
      </c>
      <c r="G2219" s="99">
        <f t="shared" si="32"/>
        <v>2100001.2000000002</v>
      </c>
      <c r="H2219" s="99">
        <f>SUM(G2215:G2219)</f>
        <v>12480012.600000001</v>
      </c>
      <c r="I2219" s="175"/>
      <c r="J2219" s="82"/>
      <c r="K2219" s="99"/>
    </row>
    <row r="2220" spans="1:11" s="87" customFormat="1" ht="15" x14ac:dyDescent="0.3">
      <c r="A2220" s="96"/>
      <c r="B2220" s="97"/>
      <c r="C2220" s="98"/>
      <c r="D2220" s="98"/>
      <c r="E2220" s="82"/>
      <c r="F2220" s="99"/>
      <c r="G2220" s="99">
        <f t="shared" si="32"/>
        <v>0</v>
      </c>
      <c r="H2220" s="99"/>
      <c r="I2220" s="166"/>
      <c r="J2220" s="82"/>
      <c r="K2220" s="99"/>
    </row>
    <row r="2221" spans="1:11" s="87" customFormat="1" ht="15" x14ac:dyDescent="0.3">
      <c r="A2221" s="96">
        <v>43343</v>
      </c>
      <c r="B2221" s="97" t="s">
        <v>1648</v>
      </c>
      <c r="C2221" s="98" t="s">
        <v>1221</v>
      </c>
      <c r="D2221" s="98" t="s">
        <v>1003</v>
      </c>
      <c r="E2221" s="82">
        <v>1</v>
      </c>
      <c r="F2221" s="99">
        <v>215000.5</v>
      </c>
      <c r="G2221" s="99">
        <f t="shared" si="32"/>
        <v>215000.5</v>
      </c>
      <c r="H2221" s="99"/>
      <c r="I2221" s="175" t="s">
        <v>1215</v>
      </c>
      <c r="J2221" s="82"/>
      <c r="K2221" s="99"/>
    </row>
    <row r="2222" spans="1:11" s="87" customFormat="1" ht="15" x14ac:dyDescent="0.3">
      <c r="A2222" s="96"/>
      <c r="B2222" s="97"/>
      <c r="C2222" s="98"/>
      <c r="D2222" s="98" t="s">
        <v>162</v>
      </c>
      <c r="E2222" s="82">
        <v>1</v>
      </c>
      <c r="F2222" s="99">
        <v>240000.2</v>
      </c>
      <c r="G2222" s="99">
        <f t="shared" si="32"/>
        <v>240000.2</v>
      </c>
      <c r="H2222" s="99">
        <f>SUM(G2221:G2222)</f>
        <v>455000.7</v>
      </c>
      <c r="I2222" s="175"/>
      <c r="J2222" s="82"/>
      <c r="K2222" s="99"/>
    </row>
    <row r="2223" spans="1:11" s="87" customFormat="1" ht="15" x14ac:dyDescent="0.3">
      <c r="A2223" s="96"/>
      <c r="B2223" s="97"/>
      <c r="C2223" s="98"/>
      <c r="D2223" s="98"/>
      <c r="E2223" s="82"/>
      <c r="F2223" s="99"/>
      <c r="G2223" s="99">
        <f t="shared" si="32"/>
        <v>0</v>
      </c>
      <c r="H2223" s="99"/>
      <c r="I2223" s="166"/>
      <c r="J2223" s="82"/>
      <c r="K2223" s="99"/>
    </row>
    <row r="2224" spans="1:11" s="87" customFormat="1" ht="15" x14ac:dyDescent="0.3">
      <c r="A2224" s="96">
        <v>43343</v>
      </c>
      <c r="B2224" s="97" t="s">
        <v>1649</v>
      </c>
      <c r="C2224" s="98" t="s">
        <v>811</v>
      </c>
      <c r="D2224" s="98" t="s">
        <v>887</v>
      </c>
      <c r="E2224" s="82">
        <v>1</v>
      </c>
      <c r="F2224" s="99">
        <v>215000.5</v>
      </c>
      <c r="G2224" s="99">
        <f t="shared" si="32"/>
        <v>215000.5</v>
      </c>
      <c r="H2224" s="99">
        <f>G2224</f>
        <v>215000.5</v>
      </c>
      <c r="I2224" s="166" t="s">
        <v>309</v>
      </c>
      <c r="J2224" s="82"/>
      <c r="K2224" s="99"/>
    </row>
    <row r="2225" spans="1:11" s="87" customFormat="1" ht="15" x14ac:dyDescent="0.3">
      <c r="A2225" s="96"/>
      <c r="B2225" s="97"/>
      <c r="C2225" s="98"/>
      <c r="D2225" s="98"/>
      <c r="E2225" s="82"/>
      <c r="F2225" s="99"/>
      <c r="G2225" s="99">
        <f t="shared" si="32"/>
        <v>0</v>
      </c>
      <c r="H2225" s="99"/>
      <c r="I2225" s="166"/>
      <c r="J2225" s="82"/>
      <c r="K2225" s="99"/>
    </row>
    <row r="2226" spans="1:11" s="87" customFormat="1" ht="15" x14ac:dyDescent="0.3">
      <c r="A2226" s="96">
        <v>43343</v>
      </c>
      <c r="B2226" s="97" t="s">
        <v>1650</v>
      </c>
      <c r="C2226" s="98" t="s">
        <v>442</v>
      </c>
      <c r="D2226" s="98" t="s">
        <v>104</v>
      </c>
      <c r="E2226" s="82">
        <v>2</v>
      </c>
      <c r="F2226" s="99">
        <v>511100.09499999997</v>
      </c>
      <c r="G2226" s="99">
        <f t="shared" si="32"/>
        <v>1022200.19</v>
      </c>
      <c r="H2226" s="99"/>
      <c r="I2226" s="175" t="s">
        <v>312</v>
      </c>
      <c r="J2226" s="82"/>
      <c r="K2226" s="99"/>
    </row>
    <row r="2227" spans="1:11" s="87" customFormat="1" ht="15" x14ac:dyDescent="0.3">
      <c r="A2227" s="96"/>
      <c r="B2227" s="97"/>
      <c r="C2227" s="98"/>
      <c r="D2227" s="98" t="s">
        <v>1094</v>
      </c>
      <c r="E2227" s="82">
        <v>3</v>
      </c>
      <c r="F2227" s="99">
        <v>199999.8</v>
      </c>
      <c r="G2227" s="99">
        <f t="shared" si="32"/>
        <v>599999.39999999991</v>
      </c>
      <c r="H2227" s="99"/>
      <c r="I2227" s="175"/>
      <c r="J2227" s="82"/>
      <c r="K2227" s="99"/>
    </row>
    <row r="2228" spans="1:11" s="87" customFormat="1" ht="15" x14ac:dyDescent="0.3">
      <c r="A2228" s="96"/>
      <c r="B2228" s="97"/>
      <c r="C2228" s="98"/>
      <c r="D2228" s="98" t="s">
        <v>887</v>
      </c>
      <c r="E2228" s="82">
        <v>2</v>
      </c>
      <c r="F2228" s="99">
        <v>215000.5</v>
      </c>
      <c r="G2228" s="99">
        <f t="shared" si="32"/>
        <v>430001</v>
      </c>
      <c r="H2228" s="99">
        <f>SUM(G2226:G2228)</f>
        <v>2052200.5899999999</v>
      </c>
      <c r="I2228" s="175"/>
      <c r="J2228" s="82"/>
      <c r="K2228" s="99"/>
    </row>
    <row r="2229" spans="1:11" s="87" customFormat="1" ht="15" x14ac:dyDescent="0.3">
      <c r="A2229" s="96"/>
      <c r="B2229" s="97"/>
      <c r="C2229" s="98"/>
      <c r="D2229" s="98"/>
      <c r="E2229" s="82"/>
      <c r="F2229" s="99"/>
      <c r="G2229" s="99">
        <f t="shared" si="32"/>
        <v>0</v>
      </c>
      <c r="H2229" s="99"/>
      <c r="I2229" s="166"/>
      <c r="J2229" s="82"/>
      <c r="K2229" s="99"/>
    </row>
    <row r="2230" spans="1:11" s="87" customFormat="1" ht="15" x14ac:dyDescent="0.3">
      <c r="A2230" s="96">
        <v>43343</v>
      </c>
      <c r="B2230" s="97" t="s">
        <v>1651</v>
      </c>
      <c r="C2230" s="98" t="s">
        <v>135</v>
      </c>
      <c r="D2230" s="98" t="s">
        <v>1357</v>
      </c>
      <c r="E2230" s="82">
        <v>6</v>
      </c>
      <c r="F2230" s="99">
        <v>1081099.5249999999</v>
      </c>
      <c r="G2230" s="99">
        <f t="shared" si="32"/>
        <v>6486597.1499999994</v>
      </c>
      <c r="H2230" s="99"/>
      <c r="I2230" s="175" t="s">
        <v>309</v>
      </c>
      <c r="J2230" s="82"/>
      <c r="K2230" s="99"/>
    </row>
    <row r="2231" spans="1:11" s="87" customFormat="1" ht="15" x14ac:dyDescent="0.3">
      <c r="A2231" s="96"/>
      <c r="B2231" s="97"/>
      <c r="C2231" s="98"/>
      <c r="D2231" s="98" t="s">
        <v>1325</v>
      </c>
      <c r="E2231" s="82">
        <v>6</v>
      </c>
      <c r="F2231" s="99">
        <v>637450</v>
      </c>
      <c r="G2231" s="99">
        <f t="shared" si="32"/>
        <v>3824700</v>
      </c>
      <c r="H2231" s="99">
        <f>SUM(G2230:G2231)</f>
        <v>10311297.149999999</v>
      </c>
      <c r="I2231" s="175"/>
      <c r="J2231" s="82"/>
      <c r="K2231" s="99"/>
    </row>
    <row r="2232" spans="1:11" s="87" customFormat="1" ht="15" x14ac:dyDescent="0.3">
      <c r="A2232" s="96"/>
      <c r="B2232" s="97"/>
      <c r="C2232" s="98"/>
      <c r="D2232" s="98"/>
      <c r="E2232" s="82"/>
      <c r="F2232" s="99"/>
      <c r="G2232" s="99">
        <f t="shared" si="32"/>
        <v>0</v>
      </c>
      <c r="H2232" s="99"/>
      <c r="I2232" s="166"/>
      <c r="J2232" s="82"/>
      <c r="K2232" s="99"/>
    </row>
    <row r="2233" spans="1:11" s="87" customFormat="1" ht="15" x14ac:dyDescent="0.3">
      <c r="A2233" s="96">
        <v>43343</v>
      </c>
      <c r="B2233" s="97" t="s">
        <v>1652</v>
      </c>
      <c r="C2233" s="98" t="s">
        <v>646</v>
      </c>
      <c r="D2233" s="98" t="s">
        <v>1094</v>
      </c>
      <c r="E2233" s="82">
        <v>12</v>
      </c>
      <c r="F2233" s="99">
        <v>199999.8</v>
      </c>
      <c r="G2233" s="99">
        <f t="shared" si="32"/>
        <v>2399997.5999999996</v>
      </c>
      <c r="H2233" s="99">
        <f>G2233</f>
        <v>2399997.5999999996</v>
      </c>
      <c r="I2233" s="166" t="s">
        <v>674</v>
      </c>
      <c r="J2233" s="82"/>
      <c r="K2233" s="99"/>
    </row>
    <row r="2234" spans="1:11" s="87" customFormat="1" ht="15" x14ac:dyDescent="0.3">
      <c r="A2234" s="96"/>
      <c r="B2234" s="97"/>
      <c r="C2234" s="98"/>
      <c r="D2234" s="98"/>
      <c r="E2234" s="82"/>
      <c r="F2234" s="99"/>
      <c r="G2234" s="99">
        <f t="shared" si="32"/>
        <v>0</v>
      </c>
      <c r="H2234" s="99"/>
      <c r="I2234" s="166"/>
      <c r="J2234" s="82"/>
      <c r="K2234" s="99"/>
    </row>
    <row r="2235" spans="1:11" s="87" customFormat="1" ht="15" x14ac:dyDescent="0.3">
      <c r="A2235" s="96">
        <v>43343</v>
      </c>
      <c r="B2235" s="97" t="s">
        <v>1653</v>
      </c>
      <c r="C2235" s="98" t="s">
        <v>1654</v>
      </c>
      <c r="D2235" s="98" t="s">
        <v>652</v>
      </c>
      <c r="E2235" s="82">
        <v>2</v>
      </c>
      <c r="F2235" s="99">
        <v>517000</v>
      </c>
      <c r="G2235" s="99">
        <f t="shared" si="32"/>
        <v>1034000</v>
      </c>
      <c r="H2235" s="99">
        <f>G2235</f>
        <v>1034000</v>
      </c>
      <c r="I2235" s="166" t="s">
        <v>309</v>
      </c>
      <c r="J2235" s="82"/>
      <c r="K2235" s="99"/>
    </row>
    <row r="2236" spans="1:11" s="87" customFormat="1" ht="15" x14ac:dyDescent="0.3">
      <c r="A2236" s="96"/>
      <c r="B2236" s="97"/>
      <c r="C2236" s="98"/>
      <c r="D2236" s="98"/>
      <c r="E2236" s="82"/>
      <c r="F2236" s="99"/>
      <c r="G2236" s="99">
        <f t="shared" si="32"/>
        <v>0</v>
      </c>
      <c r="H2236" s="99"/>
      <c r="I2236" s="166"/>
      <c r="J2236" s="82"/>
      <c r="K2236" s="99"/>
    </row>
    <row r="2237" spans="1:11" s="87" customFormat="1" ht="15" x14ac:dyDescent="0.3">
      <c r="A2237" s="96">
        <v>43343</v>
      </c>
      <c r="B2237" s="97" t="s">
        <v>1655</v>
      </c>
      <c r="C2237" s="98" t="s">
        <v>1002</v>
      </c>
      <c r="D2237" s="98" t="s">
        <v>104</v>
      </c>
      <c r="E2237" s="82">
        <v>1</v>
      </c>
      <c r="F2237" s="99">
        <v>511100.09499999997</v>
      </c>
      <c r="G2237" s="99">
        <f t="shared" si="32"/>
        <v>511100.09499999997</v>
      </c>
      <c r="H2237" s="99"/>
      <c r="I2237" s="175" t="s">
        <v>314</v>
      </c>
      <c r="J2237" s="82"/>
      <c r="K2237" s="99"/>
    </row>
    <row r="2238" spans="1:11" s="87" customFormat="1" ht="15" x14ac:dyDescent="0.3">
      <c r="A2238" s="96"/>
      <c r="B2238" s="97"/>
      <c r="C2238" s="98"/>
      <c r="D2238" s="98" t="s">
        <v>31</v>
      </c>
      <c r="E2238" s="82">
        <v>1</v>
      </c>
      <c r="F2238" s="99">
        <v>511100.09499999997</v>
      </c>
      <c r="G2238" s="99">
        <f t="shared" si="32"/>
        <v>511100.09499999997</v>
      </c>
      <c r="H2238" s="99"/>
      <c r="I2238" s="175"/>
      <c r="J2238" s="82"/>
      <c r="K2238" s="99"/>
    </row>
    <row r="2239" spans="1:11" s="87" customFormat="1" ht="15" x14ac:dyDescent="0.3">
      <c r="A2239" s="96"/>
      <c r="B2239" s="97"/>
      <c r="C2239" s="98"/>
      <c r="D2239" s="98" t="s">
        <v>887</v>
      </c>
      <c r="E2239" s="82">
        <v>1</v>
      </c>
      <c r="F2239" s="99">
        <v>215000.5</v>
      </c>
      <c r="G2239" s="99">
        <f t="shared" si="32"/>
        <v>215000.5</v>
      </c>
      <c r="H2239" s="99">
        <f>SUM(G2237:G2239)</f>
        <v>1237200.69</v>
      </c>
      <c r="I2239" s="175"/>
      <c r="J2239" s="82"/>
      <c r="K2239" s="99"/>
    </row>
    <row r="2240" spans="1:11" s="87" customFormat="1" ht="15" x14ac:dyDescent="0.3">
      <c r="A2240" s="96"/>
      <c r="B2240" s="97"/>
      <c r="C2240" s="98"/>
      <c r="D2240" s="98"/>
      <c r="E2240" s="82"/>
      <c r="F2240" s="99"/>
      <c r="G2240" s="99">
        <f t="shared" si="32"/>
        <v>0</v>
      </c>
      <c r="H2240" s="99"/>
      <c r="I2240" s="166"/>
      <c r="J2240" s="82"/>
      <c r="K2240" s="99"/>
    </row>
    <row r="2241" spans="1:11" s="87" customFormat="1" ht="15" x14ac:dyDescent="0.3">
      <c r="A2241" s="96">
        <v>43343</v>
      </c>
      <c r="B2241" s="97" t="s">
        <v>1656</v>
      </c>
      <c r="C2241" s="98" t="s">
        <v>1657</v>
      </c>
      <c r="D2241" s="98" t="s">
        <v>1658</v>
      </c>
      <c r="E2241" s="82">
        <v>6</v>
      </c>
      <c r="F2241" s="99">
        <v>218500.095</v>
      </c>
      <c r="G2241" s="99">
        <f t="shared" si="32"/>
        <v>1311000.57</v>
      </c>
      <c r="H2241" s="99">
        <f>G2241</f>
        <v>1311000.57</v>
      </c>
      <c r="I2241" s="166" t="s">
        <v>309</v>
      </c>
      <c r="J2241" s="82"/>
      <c r="K2241" s="99"/>
    </row>
    <row r="2242" spans="1:11" s="87" customFormat="1" ht="15" x14ac:dyDescent="0.3">
      <c r="A2242" s="96"/>
      <c r="B2242" s="97"/>
      <c r="C2242" s="98"/>
      <c r="D2242" s="98"/>
      <c r="E2242" s="82"/>
      <c r="F2242" s="99"/>
      <c r="G2242" s="99">
        <f t="shared" si="32"/>
        <v>0</v>
      </c>
      <c r="H2242" s="99"/>
      <c r="I2242" s="166"/>
      <c r="J2242" s="82"/>
      <c r="K2242" s="99"/>
    </row>
    <row r="2243" spans="1:11" s="87" customFormat="1" ht="15" x14ac:dyDescent="0.3">
      <c r="A2243" s="96">
        <v>43343</v>
      </c>
      <c r="B2243" s="97" t="s">
        <v>1659</v>
      </c>
      <c r="C2243" s="98" t="s">
        <v>1660</v>
      </c>
      <c r="D2243" s="98" t="s">
        <v>1658</v>
      </c>
      <c r="E2243" s="82">
        <v>6</v>
      </c>
      <c r="F2243" s="99">
        <v>218500.095</v>
      </c>
      <c r="G2243" s="99">
        <f t="shared" si="32"/>
        <v>1311000.57</v>
      </c>
      <c r="H2243" s="99">
        <f>G2243</f>
        <v>1311000.57</v>
      </c>
      <c r="I2243" s="166" t="s">
        <v>309</v>
      </c>
      <c r="J2243" s="82"/>
      <c r="K2243" s="99"/>
    </row>
    <row r="2244" spans="1:11" s="87" customFormat="1" ht="15" x14ac:dyDescent="0.3">
      <c r="A2244" s="96"/>
      <c r="B2244" s="97"/>
      <c r="C2244" s="98"/>
      <c r="D2244" s="98"/>
      <c r="E2244" s="82"/>
      <c r="F2244" s="99"/>
      <c r="G2244" s="99">
        <f t="shared" si="32"/>
        <v>0</v>
      </c>
      <c r="H2244" s="99"/>
      <c r="I2244" s="166"/>
      <c r="J2244" s="82"/>
      <c r="K2244" s="99"/>
    </row>
    <row r="2245" spans="1:11" s="87" customFormat="1" ht="15" x14ac:dyDescent="0.3">
      <c r="A2245" s="96">
        <v>43343</v>
      </c>
      <c r="B2245" s="97" t="s">
        <v>1661</v>
      </c>
      <c r="C2245" s="98" t="s">
        <v>387</v>
      </c>
      <c r="D2245" s="98" t="s">
        <v>104</v>
      </c>
      <c r="E2245" s="82">
        <v>1</v>
      </c>
      <c r="F2245" s="99">
        <v>511100.09499999997</v>
      </c>
      <c r="G2245" s="99">
        <f t="shared" si="32"/>
        <v>511100.09499999997</v>
      </c>
      <c r="H2245" s="99"/>
      <c r="I2245" s="175" t="s">
        <v>309</v>
      </c>
      <c r="J2245" s="82"/>
      <c r="K2245" s="99"/>
    </row>
    <row r="2246" spans="1:11" s="87" customFormat="1" ht="15" x14ac:dyDescent="0.3">
      <c r="A2246" s="96"/>
      <c r="B2246" s="97"/>
      <c r="C2246" s="98"/>
      <c r="D2246" s="98" t="s">
        <v>31</v>
      </c>
      <c r="E2246" s="82">
        <v>1</v>
      </c>
      <c r="F2246" s="99">
        <v>511100.09499999997</v>
      </c>
      <c r="G2246" s="99">
        <f t="shared" si="32"/>
        <v>511100.09499999997</v>
      </c>
      <c r="H2246" s="99">
        <f>SUM(G2245:G2246)</f>
        <v>1022200.19</v>
      </c>
      <c r="I2246" s="175"/>
      <c r="J2246" s="82"/>
      <c r="K2246" s="99"/>
    </row>
    <row r="2247" spans="1:11" s="87" customFormat="1" ht="15" x14ac:dyDescent="0.3">
      <c r="A2247" s="96"/>
      <c r="B2247" s="97"/>
      <c r="C2247" s="98"/>
      <c r="D2247" s="98"/>
      <c r="E2247" s="82"/>
      <c r="F2247" s="99"/>
      <c r="G2247" s="99">
        <f t="shared" si="32"/>
        <v>0</v>
      </c>
      <c r="H2247" s="99"/>
      <c r="I2247" s="166"/>
      <c r="J2247" s="82"/>
      <c r="K2247" s="99"/>
    </row>
    <row r="2248" spans="1:11" s="87" customFormat="1" ht="15" x14ac:dyDescent="0.3">
      <c r="A2248" s="96">
        <v>43343</v>
      </c>
      <c r="B2248" s="97" t="s">
        <v>1662</v>
      </c>
      <c r="C2248" s="98" t="s">
        <v>464</v>
      </c>
      <c r="D2248" s="98" t="s">
        <v>31</v>
      </c>
      <c r="E2248" s="82">
        <v>1</v>
      </c>
      <c r="F2248" s="99">
        <v>511100.09499999997</v>
      </c>
      <c r="G2248" s="99">
        <f t="shared" si="32"/>
        <v>511100.09499999997</v>
      </c>
      <c r="H2248" s="99">
        <f>G2248</f>
        <v>511100.09499999997</v>
      </c>
      <c r="I2248" s="166" t="s">
        <v>309</v>
      </c>
      <c r="J2248" s="82"/>
      <c r="K2248" s="99"/>
    </row>
    <row r="2249" spans="1:11" s="87" customFormat="1" ht="15" x14ac:dyDescent="0.3">
      <c r="A2249" s="96"/>
      <c r="B2249" s="97"/>
      <c r="C2249" s="98"/>
      <c r="D2249" s="98"/>
      <c r="E2249" s="82"/>
      <c r="F2249" s="99"/>
      <c r="G2249" s="99">
        <f t="shared" si="32"/>
        <v>0</v>
      </c>
      <c r="H2249" s="99"/>
      <c r="I2249" s="166"/>
      <c r="J2249" s="82"/>
      <c r="K2249" s="99"/>
    </row>
    <row r="2250" spans="1:11" s="87" customFormat="1" ht="15" x14ac:dyDescent="0.3">
      <c r="A2250" s="96">
        <v>43343</v>
      </c>
      <c r="B2250" s="97" t="s">
        <v>1663</v>
      </c>
      <c r="C2250" s="98" t="s">
        <v>117</v>
      </c>
      <c r="D2250" s="98" t="s">
        <v>31</v>
      </c>
      <c r="E2250" s="82">
        <v>3</v>
      </c>
      <c r="F2250" s="99">
        <v>511100.09499999997</v>
      </c>
      <c r="G2250" s="99">
        <f t="shared" si="32"/>
        <v>1533300.2849999999</v>
      </c>
      <c r="H2250" s="99">
        <f>G2250</f>
        <v>1533300.2849999999</v>
      </c>
      <c r="I2250" s="166" t="s">
        <v>309</v>
      </c>
      <c r="J2250" s="82"/>
      <c r="K2250" s="99"/>
    </row>
    <row r="2251" spans="1:11" s="87" customFormat="1" ht="15" x14ac:dyDescent="0.3">
      <c r="A2251" s="96"/>
      <c r="B2251" s="97"/>
      <c r="C2251" s="98"/>
      <c r="D2251" s="98"/>
      <c r="E2251" s="82"/>
      <c r="F2251" s="99"/>
      <c r="G2251" s="99">
        <f t="shared" si="32"/>
        <v>0</v>
      </c>
      <c r="H2251" s="99"/>
      <c r="I2251" s="166"/>
      <c r="J2251" s="82"/>
      <c r="K2251" s="99"/>
    </row>
    <row r="2252" spans="1:11" s="87" customFormat="1" ht="15" x14ac:dyDescent="0.3">
      <c r="A2252" s="96">
        <v>43343</v>
      </c>
      <c r="B2252" s="97" t="s">
        <v>1664</v>
      </c>
      <c r="C2252" s="98" t="s">
        <v>415</v>
      </c>
      <c r="D2252" s="98" t="s">
        <v>887</v>
      </c>
      <c r="E2252" s="82">
        <v>2</v>
      </c>
      <c r="F2252" s="99">
        <v>215000.5</v>
      </c>
      <c r="G2252" s="99">
        <f t="shared" si="32"/>
        <v>430001</v>
      </c>
      <c r="H2252" s="99">
        <f>G2252</f>
        <v>430001</v>
      </c>
      <c r="I2252" s="166" t="s">
        <v>314</v>
      </c>
      <c r="J2252" s="82"/>
      <c r="K2252" s="99"/>
    </row>
    <row r="2253" spans="1:11" s="87" customFormat="1" ht="15" x14ac:dyDescent="0.3">
      <c r="A2253" s="96"/>
      <c r="B2253" s="97"/>
      <c r="C2253" s="98"/>
      <c r="D2253" s="98"/>
      <c r="E2253" s="82"/>
      <c r="F2253" s="99"/>
      <c r="G2253" s="99">
        <f t="shared" si="32"/>
        <v>0</v>
      </c>
      <c r="H2253" s="99"/>
      <c r="I2253" s="166"/>
      <c r="J2253" s="82"/>
      <c r="K2253" s="99"/>
    </row>
    <row r="2254" spans="1:11" s="87" customFormat="1" ht="15" x14ac:dyDescent="0.3">
      <c r="A2254" s="96">
        <v>43343</v>
      </c>
      <c r="B2254" s="97" t="s">
        <v>1665</v>
      </c>
      <c r="C2254" s="98" t="s">
        <v>1556</v>
      </c>
      <c r="D2254" s="98" t="s">
        <v>213</v>
      </c>
      <c r="E2254" s="82">
        <v>21</v>
      </c>
      <c r="F2254" s="99">
        <v>679980.38855999999</v>
      </c>
      <c r="G2254" s="99">
        <f t="shared" si="32"/>
        <v>14279588.15976</v>
      </c>
      <c r="H2254" s="99">
        <f>G2254</f>
        <v>14279588.15976</v>
      </c>
      <c r="I2254" s="166" t="s">
        <v>314</v>
      </c>
      <c r="J2254" s="82"/>
      <c r="K2254" s="99"/>
    </row>
    <row r="2255" spans="1:11" s="87" customFormat="1" ht="15" x14ac:dyDescent="0.3">
      <c r="A2255" s="96"/>
      <c r="B2255" s="97"/>
      <c r="C2255" s="98"/>
      <c r="D2255" s="98"/>
      <c r="E2255" s="82"/>
      <c r="F2255" s="99"/>
      <c r="G2255" s="99">
        <f t="shared" si="32"/>
        <v>0</v>
      </c>
      <c r="H2255" s="99"/>
      <c r="I2255" s="166"/>
      <c r="J2255" s="82"/>
      <c r="K2255" s="99"/>
    </row>
    <row r="2256" spans="1:11" s="87" customFormat="1" ht="15" x14ac:dyDescent="0.3">
      <c r="A2256" s="96">
        <v>43343</v>
      </c>
      <c r="B2256" s="97" t="s">
        <v>1666</v>
      </c>
      <c r="C2256" s="98" t="s">
        <v>1348</v>
      </c>
      <c r="D2256" s="98" t="s">
        <v>545</v>
      </c>
      <c r="E2256" s="82">
        <v>3</v>
      </c>
      <c r="F2256" s="99">
        <v>0</v>
      </c>
      <c r="G2256" s="99">
        <f t="shared" si="32"/>
        <v>0</v>
      </c>
      <c r="H2256" s="99">
        <f>G2256</f>
        <v>0</v>
      </c>
      <c r="I2256" s="166" t="s">
        <v>1216</v>
      </c>
      <c r="J2256" s="82" t="s">
        <v>1667</v>
      </c>
      <c r="K2256" s="99"/>
    </row>
    <row r="2257" spans="1:11" s="87" customFormat="1" ht="15" x14ac:dyDescent="0.3">
      <c r="A2257" s="96"/>
      <c r="B2257" s="97"/>
      <c r="C2257" s="98"/>
      <c r="D2257" s="98"/>
      <c r="E2257" s="82"/>
      <c r="F2257" s="99"/>
      <c r="G2257" s="99">
        <f t="shared" si="32"/>
        <v>0</v>
      </c>
      <c r="H2257" s="99"/>
      <c r="I2257" s="166"/>
      <c r="J2257" s="82"/>
      <c r="K2257" s="99"/>
    </row>
    <row r="2258" spans="1:11" s="87" customFormat="1" ht="15" x14ac:dyDescent="0.3">
      <c r="A2258" s="96">
        <v>43343</v>
      </c>
      <c r="B2258" s="97" t="s">
        <v>1668</v>
      </c>
      <c r="C2258" s="98" t="s">
        <v>1669</v>
      </c>
      <c r="D2258" s="98" t="s">
        <v>109</v>
      </c>
      <c r="E2258" s="82">
        <v>1</v>
      </c>
      <c r="F2258" s="99">
        <v>215000.5</v>
      </c>
      <c r="G2258" s="99">
        <f t="shared" si="32"/>
        <v>215000.5</v>
      </c>
      <c r="H2258" s="99">
        <f>G2258</f>
        <v>215000.5</v>
      </c>
      <c r="I2258" s="166" t="s">
        <v>1213</v>
      </c>
      <c r="J2258" s="82"/>
      <c r="K2258" s="99"/>
    </row>
    <row r="2259" spans="1:11" s="87" customFormat="1" ht="15" customHeight="1" x14ac:dyDescent="0.3">
      <c r="A2259" s="96"/>
      <c r="B2259" s="97"/>
      <c r="C2259" s="98"/>
      <c r="D2259" s="98"/>
      <c r="E2259" s="82"/>
      <c r="F2259" s="99"/>
      <c r="G2259" s="99">
        <f t="shared" si="32"/>
        <v>0</v>
      </c>
      <c r="H2259" s="99"/>
      <c r="I2259" s="166"/>
      <c r="J2259" s="82"/>
      <c r="K2259" s="99"/>
    </row>
    <row r="2260" spans="1:11" s="87" customFormat="1" ht="15" x14ac:dyDescent="0.3">
      <c r="A2260" s="96">
        <v>43343</v>
      </c>
      <c r="B2260" s="97" t="s">
        <v>1670</v>
      </c>
      <c r="C2260" s="98" t="s">
        <v>1002</v>
      </c>
      <c r="D2260" s="98" t="s">
        <v>1671</v>
      </c>
      <c r="E2260" s="82">
        <v>1</v>
      </c>
      <c r="F2260" s="99">
        <v>209949.905</v>
      </c>
      <c r="G2260" s="99">
        <f t="shared" si="32"/>
        <v>209949.905</v>
      </c>
      <c r="H2260" s="99"/>
      <c r="I2260" s="175" t="s">
        <v>314</v>
      </c>
      <c r="J2260" s="82"/>
      <c r="K2260" s="99"/>
    </row>
    <row r="2261" spans="1:11" s="87" customFormat="1" ht="15" x14ac:dyDescent="0.3">
      <c r="A2261" s="96"/>
      <c r="B2261" s="97"/>
      <c r="C2261" s="98"/>
      <c r="D2261" s="98" t="s">
        <v>1672</v>
      </c>
      <c r="E2261" s="82">
        <v>1</v>
      </c>
      <c r="F2261" s="99">
        <v>209949.905</v>
      </c>
      <c r="G2261" s="99">
        <f t="shared" si="32"/>
        <v>209949.905</v>
      </c>
      <c r="H2261" s="99">
        <f>SUM(G2260:G2261)</f>
        <v>419899.81</v>
      </c>
      <c r="I2261" s="175"/>
      <c r="J2261" s="82"/>
      <c r="K2261" s="99"/>
    </row>
    <row r="2262" spans="1:11" s="87" customFormat="1" ht="15" x14ac:dyDescent="0.3">
      <c r="A2262" s="96"/>
      <c r="B2262" s="97"/>
      <c r="C2262" s="98"/>
      <c r="D2262" s="98"/>
      <c r="E2262" s="82"/>
      <c r="F2262" s="99"/>
      <c r="G2262" s="99">
        <f t="shared" si="32"/>
        <v>0</v>
      </c>
      <c r="H2262" s="99"/>
      <c r="I2262" s="166"/>
      <c r="J2262" s="82"/>
      <c r="K2262" s="99"/>
    </row>
    <row r="2263" spans="1:11" s="119" customFormat="1" ht="15" x14ac:dyDescent="0.3">
      <c r="A2263" s="113">
        <v>43169</v>
      </c>
      <c r="B2263" s="114" t="s">
        <v>2131</v>
      </c>
      <c r="C2263" s="115" t="s">
        <v>2132</v>
      </c>
      <c r="D2263" s="115" t="s">
        <v>1094</v>
      </c>
      <c r="E2263" s="165">
        <v>10</v>
      </c>
      <c r="F2263" s="117"/>
      <c r="G2263" s="117">
        <f t="shared" si="32"/>
        <v>0</v>
      </c>
      <c r="H2263" s="117"/>
      <c r="I2263" s="164"/>
      <c r="J2263" s="165"/>
      <c r="K2263" s="117"/>
    </row>
    <row r="2264" spans="1:11" s="119" customFormat="1" ht="15" x14ac:dyDescent="0.3">
      <c r="A2264" s="113"/>
      <c r="B2264" s="114"/>
      <c r="C2264" s="115"/>
      <c r="D2264" s="115" t="s">
        <v>109</v>
      </c>
      <c r="E2264" s="165">
        <v>15</v>
      </c>
      <c r="F2264" s="117"/>
      <c r="G2264" s="117">
        <f t="shared" si="32"/>
        <v>0</v>
      </c>
      <c r="H2264" s="117">
        <f>SUM(G2263:G2264)</f>
        <v>0</v>
      </c>
      <c r="I2264" s="164"/>
      <c r="J2264" s="165"/>
      <c r="K2264" s="117"/>
    </row>
    <row r="2265" spans="1:11" s="119" customFormat="1" ht="15" x14ac:dyDescent="0.3">
      <c r="A2265" s="113"/>
      <c r="B2265" s="114"/>
      <c r="C2265" s="115"/>
      <c r="D2265" s="115"/>
      <c r="E2265" s="165"/>
      <c r="F2265" s="117"/>
      <c r="G2265" s="117">
        <f t="shared" si="32"/>
        <v>0</v>
      </c>
      <c r="H2265" s="117"/>
      <c r="I2265" s="164"/>
      <c r="J2265" s="165"/>
      <c r="K2265" s="117"/>
    </row>
    <row r="2266" spans="1:11" s="119" customFormat="1" ht="15" x14ac:dyDescent="0.3">
      <c r="A2266" s="113">
        <v>43318</v>
      </c>
      <c r="B2266" s="114"/>
      <c r="C2266" s="115" t="s">
        <v>2156</v>
      </c>
      <c r="D2266" s="115" t="s">
        <v>1915</v>
      </c>
      <c r="E2266" s="165">
        <v>1</v>
      </c>
      <c r="F2266" s="117">
        <v>0</v>
      </c>
      <c r="G2266" s="117">
        <f t="shared" si="32"/>
        <v>0</v>
      </c>
      <c r="H2266" s="117"/>
      <c r="I2266" s="177" t="s">
        <v>309</v>
      </c>
      <c r="J2266" s="178" t="s">
        <v>1667</v>
      </c>
      <c r="K2266" s="117"/>
    </row>
    <row r="2267" spans="1:11" s="119" customFormat="1" ht="15" x14ac:dyDescent="0.3">
      <c r="A2267" s="113"/>
      <c r="B2267" s="114"/>
      <c r="C2267" s="115"/>
      <c r="D2267" s="115" t="s">
        <v>1720</v>
      </c>
      <c r="E2267" s="165">
        <v>1</v>
      </c>
      <c r="F2267" s="117">
        <v>0</v>
      </c>
      <c r="G2267" s="117">
        <f t="shared" si="32"/>
        <v>0</v>
      </c>
      <c r="H2267" s="117">
        <f>SUM(G2266:G2267)</f>
        <v>0</v>
      </c>
      <c r="I2267" s="177"/>
      <c r="J2267" s="178"/>
      <c r="K2267" s="117"/>
    </row>
    <row r="2268" spans="1:11" s="119" customFormat="1" ht="15" x14ac:dyDescent="0.3">
      <c r="A2268" s="113"/>
      <c r="B2268" s="114"/>
      <c r="C2268" s="115"/>
      <c r="D2268" s="115"/>
      <c r="E2268" s="165"/>
      <c r="F2268" s="117"/>
      <c r="G2268" s="117">
        <f t="shared" si="32"/>
        <v>0</v>
      </c>
      <c r="H2268" s="117"/>
      <c r="I2268" s="164"/>
      <c r="J2268" s="165"/>
      <c r="K2268" s="117"/>
    </row>
    <row r="2269" spans="1:11" s="119" customFormat="1" ht="15.75" customHeight="1" x14ac:dyDescent="0.3">
      <c r="A2269" s="113">
        <v>43325</v>
      </c>
      <c r="B2269" s="114"/>
      <c r="C2269" s="115" t="s">
        <v>440</v>
      </c>
      <c r="D2269" s="115" t="s">
        <v>969</v>
      </c>
      <c r="E2269" s="165">
        <v>1</v>
      </c>
      <c r="F2269" s="117">
        <v>0</v>
      </c>
      <c r="G2269" s="117">
        <f t="shared" si="32"/>
        <v>0</v>
      </c>
      <c r="H2269" s="117"/>
      <c r="I2269" s="177" t="s">
        <v>674</v>
      </c>
      <c r="J2269" s="178" t="s">
        <v>673</v>
      </c>
      <c r="K2269" s="117"/>
    </row>
    <row r="2270" spans="1:11" s="119" customFormat="1" ht="15" x14ac:dyDescent="0.3">
      <c r="A2270" s="113"/>
      <c r="B2270" s="114"/>
      <c r="C2270" s="115"/>
      <c r="D2270" s="115" t="s">
        <v>968</v>
      </c>
      <c r="E2270" s="165">
        <v>1</v>
      </c>
      <c r="F2270" s="117">
        <v>0</v>
      </c>
      <c r="G2270" s="117">
        <f t="shared" si="32"/>
        <v>0</v>
      </c>
      <c r="H2270" s="117">
        <v>0</v>
      </c>
      <c r="I2270" s="177"/>
      <c r="J2270" s="178"/>
      <c r="K2270" s="117"/>
    </row>
    <row r="2271" spans="1:11" s="119" customFormat="1" ht="15" x14ac:dyDescent="0.3">
      <c r="A2271" s="113"/>
      <c r="B2271" s="114"/>
      <c r="C2271" s="115"/>
      <c r="D2271" s="115"/>
      <c r="E2271" s="165"/>
      <c r="F2271" s="117"/>
      <c r="G2271" s="117">
        <f t="shared" si="32"/>
        <v>0</v>
      </c>
      <c r="H2271" s="117"/>
      <c r="I2271" s="164"/>
      <c r="J2271" s="165"/>
      <c r="K2271" s="117"/>
    </row>
    <row r="2272" spans="1:11" s="119" customFormat="1" ht="15" x14ac:dyDescent="0.3">
      <c r="A2272" s="113">
        <v>43332</v>
      </c>
      <c r="B2272" s="114"/>
      <c r="C2272" s="115" t="s">
        <v>2157</v>
      </c>
      <c r="D2272" s="115" t="s">
        <v>1933</v>
      </c>
      <c r="E2272" s="165">
        <v>1</v>
      </c>
      <c r="F2272" s="117">
        <v>0</v>
      </c>
      <c r="G2272" s="117">
        <f t="shared" si="32"/>
        <v>0</v>
      </c>
      <c r="H2272" s="117"/>
      <c r="I2272" s="177" t="s">
        <v>314</v>
      </c>
      <c r="J2272" s="178" t="s">
        <v>673</v>
      </c>
      <c r="K2272" s="117"/>
    </row>
    <row r="2273" spans="1:11" s="119" customFormat="1" ht="15" x14ac:dyDescent="0.3">
      <c r="A2273" s="113"/>
      <c r="B2273" s="114"/>
      <c r="C2273" s="115"/>
      <c r="D2273" s="115" t="s">
        <v>1725</v>
      </c>
      <c r="E2273" s="165">
        <v>1</v>
      </c>
      <c r="F2273" s="117">
        <v>0</v>
      </c>
      <c r="G2273" s="117">
        <f t="shared" si="32"/>
        <v>0</v>
      </c>
      <c r="H2273" s="117"/>
      <c r="I2273" s="177"/>
      <c r="J2273" s="178"/>
      <c r="K2273" s="117"/>
    </row>
    <row r="2274" spans="1:11" s="119" customFormat="1" ht="15" x14ac:dyDescent="0.3">
      <c r="A2274" s="113"/>
      <c r="B2274" s="114"/>
      <c r="C2274" s="115"/>
      <c r="D2274" s="115" t="s">
        <v>1851</v>
      </c>
      <c r="E2274" s="165">
        <v>1</v>
      </c>
      <c r="F2274" s="117">
        <v>0</v>
      </c>
      <c r="G2274" s="117">
        <f t="shared" si="32"/>
        <v>0</v>
      </c>
      <c r="H2274" s="117">
        <v>0</v>
      </c>
      <c r="I2274" s="177"/>
      <c r="J2274" s="178"/>
      <c r="K2274" s="117"/>
    </row>
    <row r="2275" spans="1:11" s="87" customFormat="1" ht="15" x14ac:dyDescent="0.3">
      <c r="A2275" s="96"/>
      <c r="B2275" s="97"/>
      <c r="C2275" s="98"/>
      <c r="D2275" s="98"/>
      <c r="E2275" s="82"/>
      <c r="F2275" s="99"/>
      <c r="G2275" s="99">
        <f t="shared" si="32"/>
        <v>0</v>
      </c>
      <c r="H2275" s="99"/>
      <c r="I2275" s="166"/>
      <c r="J2275" s="82"/>
      <c r="K2275" s="99"/>
    </row>
    <row r="2276" spans="1:11" s="76" customFormat="1" ht="16.5" customHeight="1" x14ac:dyDescent="0.3">
      <c r="A2276" s="77">
        <v>43344</v>
      </c>
      <c r="B2276" s="78" t="s">
        <v>1673</v>
      </c>
      <c r="C2276" s="79" t="s">
        <v>985</v>
      </c>
      <c r="D2276" s="79" t="s">
        <v>576</v>
      </c>
      <c r="E2276" s="80">
        <v>24</v>
      </c>
      <c r="F2276" s="80">
        <v>66999.899999999994</v>
      </c>
      <c r="G2276" s="80">
        <f>F2276*E2276</f>
        <v>1607997.5999999999</v>
      </c>
      <c r="H2276" s="80"/>
      <c r="I2276" s="171" t="s">
        <v>1213</v>
      </c>
      <c r="J2276" s="81"/>
      <c r="K2276" s="82"/>
    </row>
    <row r="2277" spans="1:11" s="76" customFormat="1" ht="17.25" customHeight="1" x14ac:dyDescent="0.3">
      <c r="A2277" s="77"/>
      <c r="B2277" s="78"/>
      <c r="C2277" s="79"/>
      <c r="D2277" s="79" t="s">
        <v>640</v>
      </c>
      <c r="E2277" s="80">
        <v>24</v>
      </c>
      <c r="F2277" s="80">
        <v>66999.899999999994</v>
      </c>
      <c r="G2277" s="80">
        <f t="shared" ref="G2277:G2317" si="33">F2277*E2277</f>
        <v>1607997.5999999999</v>
      </c>
      <c r="H2277" s="80"/>
      <c r="I2277" s="170"/>
      <c r="J2277" s="81"/>
      <c r="K2277" s="82"/>
    </row>
    <row r="2278" spans="1:11" s="76" customFormat="1" ht="19.5" customHeight="1" x14ac:dyDescent="0.3">
      <c r="A2278" s="77"/>
      <c r="B2278" s="78"/>
      <c r="C2278" s="79"/>
      <c r="D2278" s="79" t="s">
        <v>1674</v>
      </c>
      <c r="E2278" s="80">
        <v>48</v>
      </c>
      <c r="F2278" s="80">
        <v>133999.79999999999</v>
      </c>
      <c r="G2278" s="80">
        <f t="shared" si="33"/>
        <v>6431990.3999999994</v>
      </c>
      <c r="H2278" s="80"/>
      <c r="I2278" s="170"/>
      <c r="J2278" s="81"/>
      <c r="K2278" s="82"/>
    </row>
    <row r="2279" spans="1:11" s="76" customFormat="1" ht="19.5" customHeight="1" x14ac:dyDescent="0.3">
      <c r="A2279" s="77"/>
      <c r="B2279" s="78"/>
      <c r="C2279" s="79"/>
      <c r="D2279" s="79" t="s">
        <v>548</v>
      </c>
      <c r="E2279" s="80">
        <v>72</v>
      </c>
      <c r="F2279" s="80">
        <v>66999.899999999994</v>
      </c>
      <c r="G2279" s="80">
        <f t="shared" si="33"/>
        <v>4823992.8</v>
      </c>
      <c r="H2279" s="80"/>
      <c r="I2279" s="170"/>
      <c r="J2279" s="81"/>
      <c r="K2279" s="82"/>
    </row>
    <row r="2280" spans="1:11" s="76" customFormat="1" ht="19.5" customHeight="1" x14ac:dyDescent="0.3">
      <c r="A2280" s="77"/>
      <c r="B2280" s="78"/>
      <c r="C2280" s="79"/>
      <c r="D2280" s="79" t="s">
        <v>578</v>
      </c>
      <c r="E2280" s="80">
        <v>48</v>
      </c>
      <c r="F2280" s="80">
        <v>66999.899999999994</v>
      </c>
      <c r="G2280" s="80">
        <f t="shared" si="33"/>
        <v>3215995.1999999997</v>
      </c>
      <c r="H2280" s="80"/>
      <c r="I2280" s="170"/>
      <c r="J2280" s="81"/>
      <c r="K2280" s="82"/>
    </row>
    <row r="2281" spans="1:11" s="76" customFormat="1" ht="19.5" customHeight="1" x14ac:dyDescent="0.3">
      <c r="A2281" s="77"/>
      <c r="B2281" s="78"/>
      <c r="C2281" s="79"/>
      <c r="D2281" s="79" t="s">
        <v>547</v>
      </c>
      <c r="E2281" s="80">
        <v>72</v>
      </c>
      <c r="F2281" s="80">
        <v>66999.899999999994</v>
      </c>
      <c r="G2281" s="80">
        <f t="shared" si="33"/>
        <v>4823992.8</v>
      </c>
      <c r="H2281" s="80"/>
      <c r="I2281" s="170"/>
      <c r="J2281" s="81"/>
      <c r="K2281" s="82"/>
    </row>
    <row r="2282" spans="1:11" s="76" customFormat="1" ht="19.5" customHeight="1" x14ac:dyDescent="0.3">
      <c r="A2282" s="77"/>
      <c r="B2282" s="78"/>
      <c r="C2282" s="79"/>
      <c r="D2282" s="79" t="s">
        <v>545</v>
      </c>
      <c r="E2282" s="80">
        <v>24</v>
      </c>
      <c r="F2282" s="80">
        <v>133999.79999999999</v>
      </c>
      <c r="G2282" s="80">
        <f t="shared" si="33"/>
        <v>3215995.1999999997</v>
      </c>
      <c r="H2282" s="80"/>
      <c r="I2282" s="170"/>
      <c r="J2282" s="81"/>
      <c r="K2282" s="82"/>
    </row>
    <row r="2283" spans="1:11" s="76" customFormat="1" ht="19.5" customHeight="1" x14ac:dyDescent="0.3">
      <c r="A2283" s="77"/>
      <c r="B2283" s="78"/>
      <c r="C2283" s="79"/>
      <c r="D2283" s="79" t="s">
        <v>1675</v>
      </c>
      <c r="E2283" s="80">
        <v>60</v>
      </c>
      <c r="F2283" s="80">
        <v>37999.5</v>
      </c>
      <c r="G2283" s="80">
        <f t="shared" si="33"/>
        <v>2279970</v>
      </c>
      <c r="H2283" s="80">
        <f>SUM(G2276:G2283)</f>
        <v>28007931.599999998</v>
      </c>
      <c r="I2283" s="170"/>
      <c r="J2283" s="81"/>
      <c r="K2283" s="82"/>
    </row>
    <row r="2284" spans="1:11" s="76" customFormat="1" ht="19.5" customHeight="1" x14ac:dyDescent="0.3">
      <c r="A2284" s="77"/>
      <c r="B2284" s="78"/>
      <c r="C2284" s="79"/>
      <c r="D2284" s="79"/>
      <c r="E2284" s="80"/>
      <c r="F2284" s="80"/>
      <c r="G2284" s="80">
        <f t="shared" si="33"/>
        <v>0</v>
      </c>
      <c r="H2284" s="80"/>
      <c r="I2284" s="162"/>
      <c r="J2284" s="81"/>
      <c r="K2284" s="82"/>
    </row>
    <row r="2285" spans="1:11" s="76" customFormat="1" ht="19.5" customHeight="1" x14ac:dyDescent="0.3">
      <c r="A2285" s="77">
        <v>43344</v>
      </c>
      <c r="B2285" s="78" t="s">
        <v>1676</v>
      </c>
      <c r="C2285" s="79" t="s">
        <v>985</v>
      </c>
      <c r="D2285" s="79" t="s">
        <v>547</v>
      </c>
      <c r="E2285" s="80">
        <v>24</v>
      </c>
      <c r="F2285" s="80">
        <v>66999.899999999994</v>
      </c>
      <c r="G2285" s="80">
        <f t="shared" si="33"/>
        <v>1607997.5999999999</v>
      </c>
      <c r="H2285" s="80"/>
      <c r="I2285" s="170" t="s">
        <v>1213</v>
      </c>
      <c r="J2285" s="81"/>
      <c r="K2285" s="82"/>
    </row>
    <row r="2286" spans="1:11" s="76" customFormat="1" ht="19.5" customHeight="1" x14ac:dyDescent="0.3">
      <c r="A2286" s="77"/>
      <c r="B2286" s="78"/>
      <c r="C2286" s="79"/>
      <c r="D2286" s="79" t="s">
        <v>542</v>
      </c>
      <c r="E2286" s="80">
        <v>24</v>
      </c>
      <c r="F2286" s="80">
        <v>133999.79999999999</v>
      </c>
      <c r="G2286" s="80">
        <f t="shared" si="33"/>
        <v>3215995.1999999997</v>
      </c>
      <c r="H2286" s="80"/>
      <c r="I2286" s="170"/>
      <c r="J2286" s="81"/>
      <c r="K2286" s="82"/>
    </row>
    <row r="2287" spans="1:11" s="76" customFormat="1" ht="19.5" customHeight="1" x14ac:dyDescent="0.3">
      <c r="A2287" s="77"/>
      <c r="B2287" s="78"/>
      <c r="C2287" s="79"/>
      <c r="D2287" s="79" t="s">
        <v>1674</v>
      </c>
      <c r="E2287" s="80">
        <v>24</v>
      </c>
      <c r="F2287" s="80">
        <v>133999.79999999999</v>
      </c>
      <c r="G2287" s="80">
        <f t="shared" si="33"/>
        <v>3215995.1999999997</v>
      </c>
      <c r="H2287" s="80">
        <f>SUM(G2285:G2287)</f>
        <v>8039988</v>
      </c>
      <c r="I2287" s="170"/>
      <c r="J2287" s="81"/>
      <c r="K2287" s="82"/>
    </row>
    <row r="2288" spans="1:11" s="76" customFormat="1" ht="19.5" customHeight="1" x14ac:dyDescent="0.3">
      <c r="A2288" s="77"/>
      <c r="B2288" s="78"/>
      <c r="C2288" s="79"/>
      <c r="D2288" s="79"/>
      <c r="E2288" s="80"/>
      <c r="F2288" s="80"/>
      <c r="G2288" s="80">
        <f t="shared" si="33"/>
        <v>0</v>
      </c>
      <c r="H2288" s="80"/>
      <c r="I2288" s="162"/>
      <c r="J2288" s="81"/>
      <c r="K2288" s="82"/>
    </row>
    <row r="2289" spans="1:11" s="76" customFormat="1" ht="19.5" customHeight="1" x14ac:dyDescent="0.3">
      <c r="A2289" s="77">
        <v>43344</v>
      </c>
      <c r="B2289" s="78" t="s">
        <v>1677</v>
      </c>
      <c r="C2289" s="79" t="s">
        <v>48</v>
      </c>
      <c r="D2289" s="79" t="s">
        <v>1678</v>
      </c>
      <c r="E2289" s="80">
        <v>4</v>
      </c>
      <c r="F2289" s="80">
        <v>637450</v>
      </c>
      <c r="G2289" s="80">
        <f t="shared" si="33"/>
        <v>2549800</v>
      </c>
      <c r="H2289" s="80">
        <f>G2289</f>
        <v>2549800</v>
      </c>
      <c r="I2289" s="162" t="s">
        <v>1216</v>
      </c>
      <c r="J2289" s="81"/>
      <c r="K2289" s="82"/>
    </row>
    <row r="2290" spans="1:11" s="76" customFormat="1" ht="19.5" customHeight="1" x14ac:dyDescent="0.3">
      <c r="A2290" s="77"/>
      <c r="B2290" s="78"/>
      <c r="C2290" s="79"/>
      <c r="D2290" s="79"/>
      <c r="E2290" s="80"/>
      <c r="F2290" s="80"/>
      <c r="G2290" s="80">
        <f t="shared" si="33"/>
        <v>0</v>
      </c>
      <c r="H2290" s="80"/>
      <c r="I2290" s="162"/>
      <c r="J2290" s="81"/>
      <c r="K2290" s="82"/>
    </row>
    <row r="2291" spans="1:11" s="76" customFormat="1" ht="19.5" customHeight="1" x14ac:dyDescent="0.3">
      <c r="A2291" s="77">
        <v>43344</v>
      </c>
      <c r="B2291" s="78" t="s">
        <v>1679</v>
      </c>
      <c r="C2291" s="79" t="s">
        <v>659</v>
      </c>
      <c r="D2291" s="79" t="s">
        <v>20</v>
      </c>
      <c r="E2291" s="80">
        <v>5</v>
      </c>
      <c r="F2291" s="80">
        <v>542450.09499999997</v>
      </c>
      <c r="G2291" s="80">
        <f t="shared" si="33"/>
        <v>2712250.4749999996</v>
      </c>
      <c r="H2291" s="80"/>
      <c r="I2291" s="170" t="s">
        <v>312</v>
      </c>
      <c r="J2291" s="81"/>
      <c r="K2291" s="82"/>
    </row>
    <row r="2292" spans="1:11" s="76" customFormat="1" ht="19.5" customHeight="1" x14ac:dyDescent="0.3">
      <c r="A2292" s="77"/>
      <c r="B2292" s="78"/>
      <c r="C2292" s="79"/>
      <c r="D2292" s="79" t="s">
        <v>1680</v>
      </c>
      <c r="E2292" s="80">
        <v>1</v>
      </c>
      <c r="F2292" s="80">
        <v>1165650.4750000001</v>
      </c>
      <c r="G2292" s="80">
        <f t="shared" si="33"/>
        <v>1165650.4750000001</v>
      </c>
      <c r="H2292" s="80">
        <f>SUM(G2291:G2292)</f>
        <v>3877900.9499999997</v>
      </c>
      <c r="I2292" s="170"/>
      <c r="J2292" s="81"/>
      <c r="K2292" s="82"/>
    </row>
    <row r="2293" spans="1:11" s="76" customFormat="1" ht="19.5" customHeight="1" x14ac:dyDescent="0.3">
      <c r="A2293" s="77"/>
      <c r="B2293" s="78"/>
      <c r="C2293" s="79"/>
      <c r="D2293" s="79"/>
      <c r="E2293" s="80"/>
      <c r="F2293" s="80"/>
      <c r="G2293" s="80">
        <f t="shared" si="33"/>
        <v>0</v>
      </c>
      <c r="H2293" s="80"/>
      <c r="I2293" s="162"/>
      <c r="J2293" s="81"/>
      <c r="K2293" s="82"/>
    </row>
    <row r="2294" spans="1:11" s="76" customFormat="1" ht="19.5" customHeight="1" x14ac:dyDescent="0.3">
      <c r="A2294" s="77">
        <v>43344</v>
      </c>
      <c r="B2294" s="78" t="s">
        <v>1681</v>
      </c>
      <c r="C2294" s="79" t="s">
        <v>1083</v>
      </c>
      <c r="D2294" s="79" t="s">
        <v>162</v>
      </c>
      <c r="E2294" s="80">
        <v>12</v>
      </c>
      <c r="F2294" s="80">
        <v>216000.4</v>
      </c>
      <c r="G2294" s="80">
        <f t="shared" si="33"/>
        <v>2592004.7999999998</v>
      </c>
      <c r="H2294" s="80"/>
      <c r="I2294" s="170" t="s">
        <v>1213</v>
      </c>
      <c r="J2294" s="81"/>
      <c r="K2294" s="82"/>
    </row>
    <row r="2295" spans="1:11" s="76" customFormat="1" ht="19.5" customHeight="1" x14ac:dyDescent="0.3">
      <c r="A2295" s="77"/>
      <c r="B2295" s="78"/>
      <c r="C2295" s="79"/>
      <c r="D2295" s="79" t="s">
        <v>162</v>
      </c>
      <c r="E2295" s="80">
        <v>2</v>
      </c>
      <c r="F2295" s="80">
        <v>0</v>
      </c>
      <c r="G2295" s="80">
        <f t="shared" si="33"/>
        <v>0</v>
      </c>
      <c r="H2295" s="80">
        <f>SUM(G2294:G2295)</f>
        <v>2592004.7999999998</v>
      </c>
      <c r="I2295" s="170"/>
      <c r="J2295" s="81"/>
      <c r="K2295" s="82"/>
    </row>
    <row r="2296" spans="1:11" s="76" customFormat="1" ht="19.5" customHeight="1" x14ac:dyDescent="0.3">
      <c r="A2296" s="77"/>
      <c r="B2296" s="78"/>
      <c r="C2296" s="79"/>
      <c r="D2296" s="79"/>
      <c r="E2296" s="80"/>
      <c r="F2296" s="80"/>
      <c r="G2296" s="80">
        <f t="shared" si="33"/>
        <v>0</v>
      </c>
      <c r="H2296" s="80"/>
      <c r="I2296" s="162"/>
      <c r="J2296" s="81"/>
      <c r="K2296" s="82"/>
    </row>
    <row r="2297" spans="1:11" s="76" customFormat="1" ht="19.5" customHeight="1" x14ac:dyDescent="0.3">
      <c r="A2297" s="77">
        <v>43344</v>
      </c>
      <c r="B2297" s="78" t="s">
        <v>1682</v>
      </c>
      <c r="C2297" s="79" t="s">
        <v>1166</v>
      </c>
      <c r="D2297" s="79" t="s">
        <v>104</v>
      </c>
      <c r="E2297" s="80">
        <v>3</v>
      </c>
      <c r="F2297" s="80">
        <v>538000.1</v>
      </c>
      <c r="G2297" s="80">
        <f t="shared" si="33"/>
        <v>1614000.2999999998</v>
      </c>
      <c r="H2297" s="80">
        <f>G2297</f>
        <v>1614000.2999999998</v>
      </c>
      <c r="I2297" s="162" t="s">
        <v>312</v>
      </c>
      <c r="J2297" s="81"/>
      <c r="K2297" s="82"/>
    </row>
    <row r="2298" spans="1:11" s="76" customFormat="1" ht="19.5" customHeight="1" x14ac:dyDescent="0.3">
      <c r="A2298" s="77"/>
      <c r="B2298" s="78"/>
      <c r="C2298" s="79"/>
      <c r="D2298" s="79"/>
      <c r="E2298" s="80"/>
      <c r="F2298" s="80"/>
      <c r="G2298" s="80">
        <f t="shared" si="33"/>
        <v>0</v>
      </c>
      <c r="H2298" s="80"/>
      <c r="I2298" s="162"/>
      <c r="J2298" s="81"/>
      <c r="K2298" s="82"/>
    </row>
    <row r="2299" spans="1:11" s="76" customFormat="1" ht="19.5" customHeight="1" x14ac:dyDescent="0.3">
      <c r="A2299" s="77">
        <v>43344</v>
      </c>
      <c r="B2299" s="78" t="s">
        <v>1683</v>
      </c>
      <c r="C2299" s="79" t="s">
        <v>1684</v>
      </c>
      <c r="D2299" s="79" t="s">
        <v>1658</v>
      </c>
      <c r="E2299" s="80">
        <v>1</v>
      </c>
      <c r="F2299" s="80">
        <v>218500.095</v>
      </c>
      <c r="G2299" s="80">
        <f t="shared" si="33"/>
        <v>218500.095</v>
      </c>
      <c r="H2299" s="80">
        <f>G2299</f>
        <v>218500.095</v>
      </c>
      <c r="I2299" s="162" t="s">
        <v>309</v>
      </c>
      <c r="J2299" s="81"/>
      <c r="K2299" s="82"/>
    </row>
    <row r="2300" spans="1:11" s="76" customFormat="1" ht="19.5" customHeight="1" x14ac:dyDescent="0.3">
      <c r="A2300" s="77"/>
      <c r="B2300" s="78"/>
      <c r="C2300" s="79"/>
      <c r="D2300" s="79"/>
      <c r="E2300" s="80"/>
      <c r="F2300" s="80"/>
      <c r="G2300" s="80">
        <f t="shared" si="33"/>
        <v>0</v>
      </c>
      <c r="H2300" s="80"/>
      <c r="I2300" s="162"/>
      <c r="J2300" s="81"/>
      <c r="K2300" s="82"/>
    </row>
    <row r="2301" spans="1:11" s="76" customFormat="1" ht="19.5" customHeight="1" x14ac:dyDescent="0.3">
      <c r="A2301" s="77">
        <v>43344</v>
      </c>
      <c r="B2301" s="78" t="s">
        <v>1685</v>
      </c>
      <c r="C2301" s="79" t="s">
        <v>1684</v>
      </c>
      <c r="D2301" s="79" t="s">
        <v>1094</v>
      </c>
      <c r="E2301" s="80">
        <v>2</v>
      </c>
      <c r="F2301" s="80">
        <v>199999.8</v>
      </c>
      <c r="G2301" s="80">
        <f t="shared" si="33"/>
        <v>399999.6</v>
      </c>
      <c r="H2301" s="80">
        <f>G2301</f>
        <v>399999.6</v>
      </c>
      <c r="I2301" s="162" t="s">
        <v>309</v>
      </c>
      <c r="J2301" s="81"/>
      <c r="K2301" s="82"/>
    </row>
    <row r="2302" spans="1:11" s="76" customFormat="1" ht="19.5" customHeight="1" x14ac:dyDescent="0.3">
      <c r="A2302" s="77"/>
      <c r="B2302" s="78"/>
      <c r="C2302" s="79"/>
      <c r="D2302" s="79"/>
      <c r="E2302" s="80"/>
      <c r="F2302" s="80"/>
      <c r="G2302" s="80">
        <f t="shared" si="33"/>
        <v>0</v>
      </c>
      <c r="H2302" s="80"/>
      <c r="I2302" s="162"/>
      <c r="J2302" s="81"/>
      <c r="K2302" s="82"/>
    </row>
    <row r="2303" spans="1:11" s="76" customFormat="1" ht="19.5" customHeight="1" x14ac:dyDescent="0.3">
      <c r="A2303" s="77">
        <v>43344</v>
      </c>
      <c r="B2303" s="78" t="s">
        <v>1686</v>
      </c>
      <c r="C2303" s="79" t="s">
        <v>1473</v>
      </c>
      <c r="D2303" s="79" t="s">
        <v>1094</v>
      </c>
      <c r="E2303" s="80">
        <v>1</v>
      </c>
      <c r="F2303" s="80">
        <v>199999.8</v>
      </c>
      <c r="G2303" s="80">
        <f t="shared" si="33"/>
        <v>199999.8</v>
      </c>
      <c r="H2303" s="80">
        <f>G2303</f>
        <v>199999.8</v>
      </c>
      <c r="I2303" s="162" t="s">
        <v>315</v>
      </c>
      <c r="J2303" s="81"/>
      <c r="K2303" s="82"/>
    </row>
    <row r="2304" spans="1:11" s="76" customFormat="1" ht="19.5" customHeight="1" x14ac:dyDescent="0.3">
      <c r="A2304" s="77"/>
      <c r="B2304" s="78"/>
      <c r="C2304" s="79"/>
      <c r="D2304" s="79"/>
      <c r="E2304" s="80"/>
      <c r="F2304" s="80"/>
      <c r="G2304" s="80">
        <f t="shared" si="33"/>
        <v>0</v>
      </c>
      <c r="H2304" s="80"/>
      <c r="I2304" s="162"/>
      <c r="J2304" s="81"/>
      <c r="K2304" s="82"/>
    </row>
    <row r="2305" spans="1:11" s="76" customFormat="1" ht="19.5" customHeight="1" x14ac:dyDescent="0.3">
      <c r="A2305" s="77">
        <v>43344</v>
      </c>
      <c r="B2305" s="78" t="s">
        <v>1687</v>
      </c>
      <c r="C2305" s="79" t="s">
        <v>1688</v>
      </c>
      <c r="D2305" s="79" t="s">
        <v>887</v>
      </c>
      <c r="E2305" s="80">
        <v>2</v>
      </c>
      <c r="F2305" s="80">
        <v>215000.5</v>
      </c>
      <c r="G2305" s="80">
        <f t="shared" si="33"/>
        <v>430001</v>
      </c>
      <c r="H2305" s="80">
        <f>G2305</f>
        <v>430001</v>
      </c>
      <c r="I2305" s="162" t="s">
        <v>315</v>
      </c>
      <c r="J2305" s="81"/>
      <c r="K2305" s="82"/>
    </row>
    <row r="2306" spans="1:11" s="76" customFormat="1" ht="19.5" customHeight="1" x14ac:dyDescent="0.3">
      <c r="A2306" s="77"/>
      <c r="B2306" s="78"/>
      <c r="C2306" s="79"/>
      <c r="D2306" s="79"/>
      <c r="E2306" s="80"/>
      <c r="F2306" s="80"/>
      <c r="G2306" s="80">
        <f t="shared" si="33"/>
        <v>0</v>
      </c>
      <c r="H2306" s="80"/>
      <c r="I2306" s="162"/>
      <c r="J2306" s="81"/>
      <c r="K2306" s="82"/>
    </row>
    <row r="2307" spans="1:11" s="76" customFormat="1" ht="19.5" customHeight="1" x14ac:dyDescent="0.3">
      <c r="A2307" s="77">
        <v>43344</v>
      </c>
      <c r="B2307" s="78" t="s">
        <v>1689</v>
      </c>
      <c r="C2307" s="79" t="s">
        <v>53</v>
      </c>
      <c r="D2307" s="79" t="s">
        <v>104</v>
      </c>
      <c r="E2307" s="80">
        <v>4</v>
      </c>
      <c r="F2307" s="80">
        <v>538000.1</v>
      </c>
      <c r="G2307" s="80">
        <f t="shared" si="33"/>
        <v>2152000.4</v>
      </c>
      <c r="H2307" s="80">
        <f>G2307</f>
        <v>2152000.4</v>
      </c>
      <c r="I2307" s="162" t="s">
        <v>310</v>
      </c>
      <c r="J2307" s="81"/>
      <c r="K2307" s="82"/>
    </row>
    <row r="2308" spans="1:11" s="76" customFormat="1" ht="19.5" customHeight="1" x14ac:dyDescent="0.3">
      <c r="A2308" s="77"/>
      <c r="B2308" s="78"/>
      <c r="C2308" s="79"/>
      <c r="D2308" s="79"/>
      <c r="E2308" s="80"/>
      <c r="F2308" s="80"/>
      <c r="G2308" s="80">
        <f t="shared" si="33"/>
        <v>0</v>
      </c>
      <c r="H2308" s="80"/>
      <c r="I2308" s="162"/>
      <c r="J2308" s="81"/>
      <c r="K2308" s="82"/>
    </row>
    <row r="2309" spans="1:11" s="76" customFormat="1" ht="19.5" customHeight="1" x14ac:dyDescent="0.3">
      <c r="A2309" s="77">
        <v>43344</v>
      </c>
      <c r="B2309" s="78" t="s">
        <v>1691</v>
      </c>
      <c r="C2309" s="79" t="s">
        <v>1690</v>
      </c>
      <c r="D2309" s="79" t="s">
        <v>28</v>
      </c>
      <c r="E2309" s="80">
        <v>1</v>
      </c>
      <c r="F2309" s="80">
        <v>571000.1</v>
      </c>
      <c r="G2309" s="80">
        <f t="shared" si="33"/>
        <v>571000.1</v>
      </c>
      <c r="H2309" s="80">
        <f>G2309</f>
        <v>571000.1</v>
      </c>
      <c r="I2309" s="162" t="s">
        <v>1215</v>
      </c>
      <c r="J2309" s="81"/>
      <c r="K2309" s="82"/>
    </row>
    <row r="2310" spans="1:11" s="76" customFormat="1" ht="19.5" customHeight="1" x14ac:dyDescent="0.3">
      <c r="A2310" s="77"/>
      <c r="B2310" s="78"/>
      <c r="C2310" s="79"/>
      <c r="D2310" s="79"/>
      <c r="E2310" s="80"/>
      <c r="F2310" s="80"/>
      <c r="G2310" s="80">
        <f t="shared" si="33"/>
        <v>0</v>
      </c>
      <c r="H2310" s="80"/>
      <c r="I2310" s="162"/>
      <c r="J2310" s="81"/>
      <c r="K2310" s="82"/>
    </row>
    <row r="2311" spans="1:11" s="76" customFormat="1" ht="19.5" customHeight="1" x14ac:dyDescent="0.3">
      <c r="A2311" s="77">
        <v>43344</v>
      </c>
      <c r="B2311" s="78" t="s">
        <v>1692</v>
      </c>
      <c r="C2311" s="79" t="s">
        <v>813</v>
      </c>
      <c r="D2311" s="79" t="s">
        <v>1693</v>
      </c>
      <c r="E2311" s="80">
        <v>4</v>
      </c>
      <c r="F2311" s="80">
        <v>275000</v>
      </c>
      <c r="G2311" s="80">
        <f t="shared" si="33"/>
        <v>1100000</v>
      </c>
      <c r="H2311" s="80"/>
      <c r="I2311" s="172" t="s">
        <v>1215</v>
      </c>
      <c r="J2311" s="81"/>
      <c r="K2311" s="82"/>
    </row>
    <row r="2312" spans="1:11" s="76" customFormat="1" ht="19.5" customHeight="1" x14ac:dyDescent="0.3">
      <c r="A2312" s="77"/>
      <c r="B2312" s="78"/>
      <c r="C2312" s="79"/>
      <c r="D2312" s="79" t="s">
        <v>773</v>
      </c>
      <c r="E2312" s="80">
        <v>4</v>
      </c>
      <c r="F2312" s="80">
        <v>295000.2</v>
      </c>
      <c r="G2312" s="80">
        <f t="shared" si="33"/>
        <v>1180000.8</v>
      </c>
      <c r="H2312" s="80"/>
      <c r="I2312" s="172"/>
      <c r="J2312" s="81"/>
      <c r="K2312" s="82"/>
    </row>
    <row r="2313" spans="1:11" s="76" customFormat="1" ht="19.5" customHeight="1" x14ac:dyDescent="0.3">
      <c r="A2313" s="77"/>
      <c r="B2313" s="78"/>
      <c r="C2313" s="79"/>
      <c r="D2313" s="79" t="s">
        <v>1694</v>
      </c>
      <c r="E2313" s="80">
        <v>4</v>
      </c>
      <c r="F2313" s="80">
        <v>275000</v>
      </c>
      <c r="G2313" s="80">
        <f t="shared" si="33"/>
        <v>1100000</v>
      </c>
      <c r="H2313" s="80"/>
      <c r="I2313" s="172"/>
      <c r="J2313" s="81"/>
      <c r="K2313" s="82"/>
    </row>
    <row r="2314" spans="1:11" s="76" customFormat="1" ht="19.5" customHeight="1" x14ac:dyDescent="0.3">
      <c r="A2314" s="77"/>
      <c r="B2314" s="78"/>
      <c r="C2314" s="79"/>
      <c r="D2314" s="79" t="s">
        <v>920</v>
      </c>
      <c r="E2314" s="80">
        <v>4</v>
      </c>
      <c r="F2314" s="80">
        <v>275000</v>
      </c>
      <c r="G2314" s="80">
        <f t="shared" si="33"/>
        <v>1100000</v>
      </c>
      <c r="H2314" s="80"/>
      <c r="I2314" s="172"/>
      <c r="J2314" s="81"/>
      <c r="K2314" s="82"/>
    </row>
    <row r="2315" spans="1:11" s="76" customFormat="1" ht="19.5" customHeight="1" x14ac:dyDescent="0.3">
      <c r="A2315" s="77"/>
      <c r="B2315" s="78"/>
      <c r="C2315" s="79"/>
      <c r="D2315" s="79" t="s">
        <v>1072</v>
      </c>
      <c r="E2315" s="80">
        <v>4</v>
      </c>
      <c r="F2315" s="80">
        <v>275000</v>
      </c>
      <c r="G2315" s="80">
        <f t="shared" si="33"/>
        <v>1100000</v>
      </c>
      <c r="H2315" s="80">
        <f>SUM(G2311:G2315)</f>
        <v>5580000.7999999998</v>
      </c>
      <c r="I2315" s="172"/>
      <c r="J2315" s="81"/>
      <c r="K2315" s="82"/>
    </row>
    <row r="2316" spans="1:11" s="76" customFormat="1" ht="19.5" customHeight="1" x14ac:dyDescent="0.3">
      <c r="A2316" s="77"/>
      <c r="B2316" s="78"/>
      <c r="C2316" s="79"/>
      <c r="D2316" s="79"/>
      <c r="E2316" s="80"/>
      <c r="F2316" s="80"/>
      <c r="G2316" s="80">
        <f t="shared" si="33"/>
        <v>0</v>
      </c>
      <c r="H2316" s="80"/>
      <c r="I2316" s="162"/>
      <c r="J2316" s="81"/>
      <c r="K2316" s="82"/>
    </row>
    <row r="2317" spans="1:11" s="76" customFormat="1" ht="19.5" customHeight="1" x14ac:dyDescent="0.3">
      <c r="A2317" s="77">
        <v>43344</v>
      </c>
      <c r="B2317" s="78" t="s">
        <v>1695</v>
      </c>
      <c r="C2317" s="79" t="s">
        <v>1489</v>
      </c>
      <c r="D2317" s="79" t="s">
        <v>887</v>
      </c>
      <c r="E2317" s="80">
        <v>12</v>
      </c>
      <c r="F2317" s="80">
        <v>215000.5</v>
      </c>
      <c r="G2317" s="80">
        <f t="shared" si="33"/>
        <v>2580006</v>
      </c>
      <c r="H2317" s="80">
        <f>G2317</f>
        <v>2580006</v>
      </c>
      <c r="I2317" s="162" t="s">
        <v>315</v>
      </c>
      <c r="J2317" s="81"/>
      <c r="K2317" s="82"/>
    </row>
    <row r="2318" spans="1:11" s="76" customFormat="1" ht="19.5" customHeight="1" x14ac:dyDescent="0.3">
      <c r="A2318" s="77"/>
      <c r="B2318" s="78"/>
      <c r="C2318" s="79"/>
      <c r="D2318" s="79"/>
      <c r="E2318" s="80"/>
      <c r="F2318" s="80"/>
      <c r="G2318" s="80"/>
      <c r="H2318" s="80"/>
      <c r="I2318" s="162"/>
      <c r="J2318" s="81"/>
      <c r="K2318" s="82"/>
    </row>
    <row r="2319" spans="1:11" s="76" customFormat="1" ht="19.5" customHeight="1" x14ac:dyDescent="0.3">
      <c r="A2319" s="77">
        <v>43346</v>
      </c>
      <c r="B2319" s="78" t="s">
        <v>1697</v>
      </c>
      <c r="C2319" s="79" t="s">
        <v>786</v>
      </c>
      <c r="D2319" s="79" t="s">
        <v>405</v>
      </c>
      <c r="E2319" s="80">
        <v>4</v>
      </c>
      <c r="F2319" s="80">
        <v>570000.47499999998</v>
      </c>
      <c r="G2319" s="80">
        <f t="shared" ref="G2319:G2325" si="34">E2319*F2319</f>
        <v>2280001.9</v>
      </c>
      <c r="H2319" s="80">
        <f>G2319</f>
        <v>2280001.9</v>
      </c>
      <c r="I2319" s="162" t="s">
        <v>309</v>
      </c>
      <c r="J2319" s="81"/>
      <c r="K2319" s="82"/>
    </row>
    <row r="2320" spans="1:11" s="76" customFormat="1" ht="19.5" customHeight="1" x14ac:dyDescent="0.3">
      <c r="A2320" s="77"/>
      <c r="B2320" s="78"/>
      <c r="C2320" s="79"/>
      <c r="D2320" s="79"/>
      <c r="E2320" s="80"/>
      <c r="F2320" s="80"/>
      <c r="G2320" s="80">
        <f t="shared" si="34"/>
        <v>0</v>
      </c>
      <c r="H2320" s="80"/>
      <c r="I2320" s="162"/>
      <c r="J2320" s="81"/>
      <c r="K2320" s="82"/>
    </row>
    <row r="2321" spans="1:11" s="76" customFormat="1" ht="19.5" customHeight="1" x14ac:dyDescent="0.3">
      <c r="A2321" s="83">
        <v>43347</v>
      </c>
      <c r="B2321" s="84" t="s">
        <v>1698</v>
      </c>
      <c r="C2321" s="85" t="s">
        <v>53</v>
      </c>
      <c r="D2321" s="85" t="s">
        <v>31</v>
      </c>
      <c r="E2321" s="86">
        <v>3</v>
      </c>
      <c r="F2321" s="86">
        <v>538000.1</v>
      </c>
      <c r="G2321" s="86">
        <f t="shared" si="34"/>
        <v>1614000.2999999998</v>
      </c>
      <c r="H2321" s="86"/>
      <c r="I2321" s="173" t="s">
        <v>310</v>
      </c>
      <c r="J2321" s="81"/>
      <c r="K2321" s="82"/>
    </row>
    <row r="2322" spans="1:11" s="76" customFormat="1" ht="19.5" customHeight="1" x14ac:dyDescent="0.3">
      <c r="A2322" s="83"/>
      <c r="B2322" s="84"/>
      <c r="C2322" s="85"/>
      <c r="D2322" s="85" t="s">
        <v>104</v>
      </c>
      <c r="E2322" s="86">
        <v>3</v>
      </c>
      <c r="F2322" s="86">
        <v>538000.1</v>
      </c>
      <c r="G2322" s="86">
        <f t="shared" si="34"/>
        <v>1614000.2999999998</v>
      </c>
      <c r="H2322" s="86">
        <f>SUM(G2321:G2322)</f>
        <v>3228000.5999999996</v>
      </c>
      <c r="I2322" s="173"/>
      <c r="J2322" s="81"/>
      <c r="K2322" s="82"/>
    </row>
    <row r="2323" spans="1:11" s="76" customFormat="1" ht="19.5" customHeight="1" x14ac:dyDescent="0.3">
      <c r="A2323" s="77">
        <v>43346</v>
      </c>
      <c r="B2323" s="78" t="s">
        <v>1699</v>
      </c>
      <c r="C2323" s="79" t="s">
        <v>1617</v>
      </c>
      <c r="D2323" s="79" t="s">
        <v>887</v>
      </c>
      <c r="E2323" s="80">
        <v>1</v>
      </c>
      <c r="F2323" s="80">
        <v>215000.5</v>
      </c>
      <c r="G2323" s="80">
        <f t="shared" si="34"/>
        <v>215000.5</v>
      </c>
      <c r="H2323" s="80">
        <f>G2323</f>
        <v>215000.5</v>
      </c>
      <c r="I2323" s="162" t="s">
        <v>314</v>
      </c>
      <c r="J2323" s="81"/>
      <c r="K2323" s="82"/>
    </row>
    <row r="2324" spans="1:11" s="76" customFormat="1" ht="19.5" customHeight="1" x14ac:dyDescent="0.3">
      <c r="A2324" s="77"/>
      <c r="B2324" s="78"/>
      <c r="C2324" s="79"/>
      <c r="D2324" s="79"/>
      <c r="E2324" s="80"/>
      <c r="F2324" s="80"/>
      <c r="G2324" s="80">
        <f t="shared" si="34"/>
        <v>0</v>
      </c>
      <c r="H2324" s="80">
        <f t="shared" ref="H2324" si="35">G2324</f>
        <v>0</v>
      </c>
      <c r="I2324" s="162"/>
      <c r="J2324" s="81"/>
      <c r="K2324" s="82"/>
    </row>
    <row r="2325" spans="1:11" s="76" customFormat="1" ht="19.5" customHeight="1" x14ac:dyDescent="0.3">
      <c r="A2325" s="77">
        <v>43346</v>
      </c>
      <c r="B2325" s="78" t="s">
        <v>1700</v>
      </c>
      <c r="C2325" s="79" t="s">
        <v>894</v>
      </c>
      <c r="D2325" s="79" t="s">
        <v>1094</v>
      </c>
      <c r="E2325" s="80">
        <v>1</v>
      </c>
      <c r="F2325" s="80">
        <v>199999.8</v>
      </c>
      <c r="G2325" s="80">
        <f t="shared" si="34"/>
        <v>199999.8</v>
      </c>
      <c r="H2325" s="80"/>
      <c r="I2325" s="170" t="s">
        <v>312</v>
      </c>
      <c r="J2325" s="81"/>
      <c r="K2325" s="82"/>
    </row>
    <row r="2326" spans="1:11" s="76" customFormat="1" ht="19.5" customHeight="1" x14ac:dyDescent="0.3">
      <c r="A2326" s="77"/>
      <c r="B2326" s="78"/>
      <c r="C2326" s="79"/>
      <c r="D2326" s="79" t="s">
        <v>109</v>
      </c>
      <c r="E2326" s="80">
        <v>4</v>
      </c>
      <c r="F2326" s="80">
        <v>215000.5</v>
      </c>
      <c r="G2326" s="80">
        <f>E2326*F2326</f>
        <v>860002</v>
      </c>
      <c r="H2326" s="80">
        <f>SUM(G2325:G2326)</f>
        <v>1060001.8</v>
      </c>
      <c r="I2326" s="170"/>
      <c r="J2326" s="81"/>
      <c r="K2326" s="82"/>
    </row>
    <row r="2327" spans="1:11" s="76" customFormat="1" ht="19.5" customHeight="1" x14ac:dyDescent="0.3">
      <c r="A2327" s="77"/>
      <c r="B2327" s="78"/>
      <c r="C2327" s="79"/>
      <c r="D2327" s="79"/>
      <c r="E2327" s="80"/>
      <c r="F2327" s="80"/>
      <c r="G2327" s="80">
        <f>E2327*F2327</f>
        <v>0</v>
      </c>
      <c r="H2327" s="80"/>
      <c r="I2327" s="162"/>
      <c r="J2327" s="81"/>
      <c r="K2327" s="82"/>
    </row>
    <row r="2328" spans="1:11" s="76" customFormat="1" ht="19.5" customHeight="1" x14ac:dyDescent="0.3">
      <c r="A2328" s="77">
        <v>43346</v>
      </c>
      <c r="B2328" s="78" t="s">
        <v>1701</v>
      </c>
      <c r="C2328" s="79" t="s">
        <v>97</v>
      </c>
      <c r="D2328" s="79" t="s">
        <v>1094</v>
      </c>
      <c r="E2328" s="80">
        <v>2</v>
      </c>
      <c r="F2328" s="80">
        <v>199999.8</v>
      </c>
      <c r="G2328" s="80">
        <f>E2328*F2328</f>
        <v>399999.6</v>
      </c>
      <c r="H2328" s="80">
        <f>G2328</f>
        <v>399999.6</v>
      </c>
      <c r="I2328" s="162" t="s">
        <v>312</v>
      </c>
      <c r="J2328" s="81"/>
      <c r="K2328" s="82"/>
    </row>
    <row r="2329" spans="1:11" s="76" customFormat="1" ht="19.5" customHeight="1" x14ac:dyDescent="0.3">
      <c r="A2329" s="77"/>
      <c r="B2329" s="78"/>
      <c r="C2329" s="79"/>
      <c r="D2329" s="79"/>
      <c r="E2329" s="80"/>
      <c r="F2329" s="80"/>
      <c r="G2329" s="80">
        <f t="shared" ref="G2329:G2413" si="36">E2329*F2329</f>
        <v>0</v>
      </c>
      <c r="H2329" s="80"/>
      <c r="I2329" s="162"/>
      <c r="J2329" s="81"/>
      <c r="K2329" s="82"/>
    </row>
    <row r="2330" spans="1:11" s="76" customFormat="1" ht="19.5" customHeight="1" x14ac:dyDescent="0.3">
      <c r="A2330" s="77">
        <v>43346</v>
      </c>
      <c r="B2330" s="78" t="s">
        <v>1702</v>
      </c>
      <c r="C2330" s="79" t="s">
        <v>1703</v>
      </c>
      <c r="D2330" s="79" t="s">
        <v>31</v>
      </c>
      <c r="E2330" s="80">
        <v>1</v>
      </c>
      <c r="F2330" s="80">
        <v>538000.1</v>
      </c>
      <c r="G2330" s="80">
        <f t="shared" si="36"/>
        <v>538000.1</v>
      </c>
      <c r="H2330" s="80">
        <f>G2330</f>
        <v>538000.1</v>
      </c>
      <c r="I2330" s="162" t="s">
        <v>312</v>
      </c>
      <c r="J2330" s="81"/>
      <c r="K2330" s="82"/>
    </row>
    <row r="2331" spans="1:11" s="76" customFormat="1" ht="19.5" customHeight="1" x14ac:dyDescent="0.3">
      <c r="A2331" s="77"/>
      <c r="B2331" s="78"/>
      <c r="C2331" s="79"/>
      <c r="D2331" s="79"/>
      <c r="E2331" s="80"/>
      <c r="F2331" s="80"/>
      <c r="G2331" s="80">
        <f t="shared" si="36"/>
        <v>0</v>
      </c>
      <c r="H2331" s="80"/>
      <c r="I2331" s="162"/>
      <c r="J2331" s="81"/>
      <c r="K2331" s="82"/>
    </row>
    <row r="2332" spans="1:11" s="76" customFormat="1" ht="19.5" customHeight="1" x14ac:dyDescent="0.3">
      <c r="A2332" s="77">
        <v>43346</v>
      </c>
      <c r="B2332" s="78" t="s">
        <v>1704</v>
      </c>
      <c r="C2332" s="79" t="s">
        <v>253</v>
      </c>
      <c r="D2332" s="79" t="s">
        <v>109</v>
      </c>
      <c r="E2332" s="80">
        <v>6</v>
      </c>
      <c r="F2332" s="80">
        <v>215000.5</v>
      </c>
      <c r="G2332" s="80">
        <f t="shared" si="36"/>
        <v>1290003</v>
      </c>
      <c r="H2332" s="80">
        <f>G2332</f>
        <v>1290003</v>
      </c>
      <c r="I2332" s="162" t="s">
        <v>315</v>
      </c>
      <c r="J2332" s="81"/>
      <c r="K2332" s="82"/>
    </row>
    <row r="2333" spans="1:11" s="76" customFormat="1" ht="19.5" customHeight="1" x14ac:dyDescent="0.3">
      <c r="A2333" s="77"/>
      <c r="B2333" s="78"/>
      <c r="C2333" s="79"/>
      <c r="D2333" s="79"/>
      <c r="E2333" s="80"/>
      <c r="F2333" s="80"/>
      <c r="G2333" s="80">
        <f t="shared" si="36"/>
        <v>0</v>
      </c>
      <c r="H2333" s="80"/>
      <c r="I2333" s="162"/>
      <c r="J2333" s="81"/>
      <c r="K2333" s="82"/>
    </row>
    <row r="2334" spans="1:11" s="76" customFormat="1" ht="19.5" customHeight="1" x14ac:dyDescent="0.3">
      <c r="A2334" s="77">
        <v>43346</v>
      </c>
      <c r="B2334" s="78" t="s">
        <v>1705</v>
      </c>
      <c r="C2334" s="79" t="s">
        <v>1262</v>
      </c>
      <c r="D2334" s="79" t="s">
        <v>887</v>
      </c>
      <c r="E2334" s="80">
        <v>1</v>
      </c>
      <c r="F2334" s="80">
        <v>215000.5</v>
      </c>
      <c r="G2334" s="80">
        <f t="shared" si="36"/>
        <v>215000.5</v>
      </c>
      <c r="H2334" s="80">
        <f>G2334</f>
        <v>215000.5</v>
      </c>
      <c r="I2334" s="162" t="s">
        <v>309</v>
      </c>
      <c r="J2334" s="81"/>
      <c r="K2334" s="82"/>
    </row>
    <row r="2335" spans="1:11" s="76" customFormat="1" ht="19.5" customHeight="1" x14ac:dyDescent="0.3">
      <c r="A2335" s="77"/>
      <c r="B2335" s="78"/>
      <c r="C2335" s="79"/>
      <c r="D2335" s="79"/>
      <c r="E2335" s="80"/>
      <c r="F2335" s="80"/>
      <c r="G2335" s="80">
        <f t="shared" si="36"/>
        <v>0</v>
      </c>
      <c r="H2335" s="80"/>
      <c r="I2335" s="162"/>
      <c r="J2335" s="81"/>
      <c r="K2335" s="82"/>
    </row>
    <row r="2336" spans="1:11" s="76" customFormat="1" ht="19.5" customHeight="1" x14ac:dyDescent="0.3">
      <c r="A2336" s="77">
        <v>43346</v>
      </c>
      <c r="B2336" s="78" t="s">
        <v>1706</v>
      </c>
      <c r="C2336" s="79" t="s">
        <v>237</v>
      </c>
      <c r="D2336" s="79" t="s">
        <v>31</v>
      </c>
      <c r="E2336" s="80">
        <v>2</v>
      </c>
      <c r="F2336" s="80">
        <v>511100.09499999997</v>
      </c>
      <c r="G2336" s="80">
        <f t="shared" si="36"/>
        <v>1022200.19</v>
      </c>
      <c r="H2336" s="80"/>
      <c r="I2336" s="170" t="s">
        <v>309</v>
      </c>
      <c r="J2336" s="81"/>
      <c r="K2336" s="82"/>
    </row>
    <row r="2337" spans="1:11" s="76" customFormat="1" ht="19.5" customHeight="1" x14ac:dyDescent="0.3">
      <c r="A2337" s="77"/>
      <c r="B2337" s="78"/>
      <c r="C2337" s="79"/>
      <c r="D2337" s="79" t="s">
        <v>28</v>
      </c>
      <c r="E2337" s="80">
        <v>2</v>
      </c>
      <c r="F2337" s="80">
        <v>542450.09499999997</v>
      </c>
      <c r="G2337" s="80">
        <f t="shared" si="36"/>
        <v>1084900.19</v>
      </c>
      <c r="H2337" s="80">
        <f>SUM(G2336:G2337)</f>
        <v>2107100.38</v>
      </c>
      <c r="I2337" s="170"/>
      <c r="J2337" s="81"/>
      <c r="K2337" s="82"/>
    </row>
    <row r="2338" spans="1:11" s="76" customFormat="1" ht="19.5" customHeight="1" x14ac:dyDescent="0.3">
      <c r="A2338" s="77"/>
      <c r="B2338" s="78"/>
      <c r="C2338" s="79"/>
      <c r="D2338" s="79"/>
      <c r="E2338" s="80"/>
      <c r="F2338" s="80"/>
      <c r="G2338" s="80">
        <f t="shared" si="36"/>
        <v>0</v>
      </c>
      <c r="H2338" s="80"/>
      <c r="I2338" s="162"/>
      <c r="J2338" s="81"/>
      <c r="K2338" s="82"/>
    </row>
    <row r="2339" spans="1:11" s="76" customFormat="1" ht="19.5" customHeight="1" x14ac:dyDescent="0.3">
      <c r="A2339" s="77">
        <v>43346</v>
      </c>
      <c r="B2339" s="78" t="s">
        <v>1707</v>
      </c>
      <c r="C2339" s="79" t="s">
        <v>955</v>
      </c>
      <c r="D2339" s="79" t="s">
        <v>652</v>
      </c>
      <c r="E2339" s="80">
        <v>2</v>
      </c>
      <c r="F2339" s="80">
        <v>517000</v>
      </c>
      <c r="G2339" s="80">
        <f t="shared" si="36"/>
        <v>1034000</v>
      </c>
      <c r="H2339" s="80">
        <f>G2339</f>
        <v>1034000</v>
      </c>
      <c r="I2339" s="162" t="s">
        <v>309</v>
      </c>
      <c r="J2339" s="81"/>
      <c r="K2339" s="82"/>
    </row>
    <row r="2340" spans="1:11" s="76" customFormat="1" ht="19.5" customHeight="1" x14ac:dyDescent="0.3">
      <c r="A2340" s="77"/>
      <c r="B2340" s="78"/>
      <c r="C2340" s="79"/>
      <c r="D2340" s="79"/>
      <c r="E2340" s="80"/>
      <c r="F2340" s="80"/>
      <c r="G2340" s="80">
        <f t="shared" si="36"/>
        <v>0</v>
      </c>
      <c r="H2340" s="80"/>
      <c r="I2340" s="162"/>
      <c r="J2340" s="81"/>
      <c r="K2340" s="82"/>
    </row>
    <row r="2341" spans="1:11" s="76" customFormat="1" ht="19.5" customHeight="1" x14ac:dyDescent="0.3">
      <c r="A2341" s="77">
        <v>43346</v>
      </c>
      <c r="B2341" s="78" t="s">
        <v>1708</v>
      </c>
      <c r="C2341" s="79" t="s">
        <v>1524</v>
      </c>
      <c r="D2341" s="79" t="s">
        <v>652</v>
      </c>
      <c r="E2341" s="80">
        <v>1</v>
      </c>
      <c r="F2341" s="80">
        <v>517000</v>
      </c>
      <c r="G2341" s="80">
        <f t="shared" si="36"/>
        <v>517000</v>
      </c>
      <c r="H2341" s="80">
        <f>G2341</f>
        <v>517000</v>
      </c>
      <c r="I2341" s="162" t="s">
        <v>309</v>
      </c>
      <c r="J2341" s="81"/>
      <c r="K2341" s="82"/>
    </row>
    <row r="2342" spans="1:11" s="76" customFormat="1" ht="19.5" customHeight="1" x14ac:dyDescent="0.3">
      <c r="A2342" s="77"/>
      <c r="B2342" s="78"/>
      <c r="C2342" s="79"/>
      <c r="D2342" s="79"/>
      <c r="E2342" s="80"/>
      <c r="F2342" s="80"/>
      <c r="G2342" s="80">
        <f t="shared" si="36"/>
        <v>0</v>
      </c>
      <c r="H2342" s="80"/>
      <c r="I2342" s="162"/>
      <c r="J2342" s="81"/>
      <c r="K2342" s="82"/>
    </row>
    <row r="2343" spans="1:11" s="76" customFormat="1" ht="19.5" customHeight="1" x14ac:dyDescent="0.3">
      <c r="A2343" s="77">
        <v>43346</v>
      </c>
      <c r="B2343" s="78" t="s">
        <v>1709</v>
      </c>
      <c r="C2343" s="79" t="s">
        <v>1710</v>
      </c>
      <c r="D2343" s="79" t="s">
        <v>1094</v>
      </c>
      <c r="E2343" s="80">
        <v>2</v>
      </c>
      <c r="F2343" s="80">
        <v>199999.8</v>
      </c>
      <c r="G2343" s="80">
        <f t="shared" si="36"/>
        <v>399999.6</v>
      </c>
      <c r="H2343" s="80">
        <f>G2343</f>
        <v>399999.6</v>
      </c>
      <c r="I2343" s="162" t="s">
        <v>314</v>
      </c>
      <c r="J2343" s="81"/>
      <c r="K2343" s="82"/>
    </row>
    <row r="2344" spans="1:11" s="76" customFormat="1" ht="19.5" customHeight="1" x14ac:dyDescent="0.3">
      <c r="A2344" s="77"/>
      <c r="B2344" s="78"/>
      <c r="C2344" s="79"/>
      <c r="D2344" s="79"/>
      <c r="E2344" s="80"/>
      <c r="F2344" s="80"/>
      <c r="G2344" s="80">
        <f t="shared" si="36"/>
        <v>0</v>
      </c>
      <c r="H2344" s="80"/>
      <c r="I2344" s="162"/>
      <c r="J2344" s="81"/>
      <c r="K2344" s="82"/>
    </row>
    <row r="2345" spans="1:11" s="76" customFormat="1" ht="19.5" customHeight="1" x14ac:dyDescent="0.3">
      <c r="A2345" s="77">
        <v>43346</v>
      </c>
      <c r="B2345" s="78" t="s">
        <v>1711</v>
      </c>
      <c r="C2345" s="79" t="s">
        <v>220</v>
      </c>
      <c r="D2345" s="79" t="s">
        <v>1511</v>
      </c>
      <c r="E2345" s="80">
        <v>6</v>
      </c>
      <c r="F2345" s="80">
        <v>330000</v>
      </c>
      <c r="G2345" s="80">
        <f t="shared" si="36"/>
        <v>1980000</v>
      </c>
      <c r="H2345" s="80">
        <f>G2345</f>
        <v>1980000</v>
      </c>
      <c r="I2345" s="162" t="s">
        <v>310</v>
      </c>
      <c r="J2345" s="81"/>
      <c r="K2345" s="82"/>
    </row>
    <row r="2346" spans="1:11" s="76" customFormat="1" ht="19.5" customHeight="1" x14ac:dyDescent="0.3">
      <c r="A2346" s="77"/>
      <c r="B2346" s="78"/>
      <c r="C2346" s="79"/>
      <c r="D2346" s="79"/>
      <c r="E2346" s="80"/>
      <c r="F2346" s="80"/>
      <c r="G2346" s="80">
        <f t="shared" si="36"/>
        <v>0</v>
      </c>
      <c r="H2346" s="80"/>
      <c r="I2346" s="162"/>
      <c r="J2346" s="81"/>
      <c r="K2346" s="82"/>
    </row>
    <row r="2347" spans="1:11" s="76" customFormat="1" ht="19.5" customHeight="1" x14ac:dyDescent="0.3">
      <c r="A2347" s="77">
        <v>43346</v>
      </c>
      <c r="B2347" s="78" t="s">
        <v>1712</v>
      </c>
      <c r="C2347" s="79" t="s">
        <v>1522</v>
      </c>
      <c r="D2347" s="79" t="s">
        <v>541</v>
      </c>
      <c r="E2347" s="80">
        <v>24</v>
      </c>
      <c r="F2347" s="80">
        <v>148500</v>
      </c>
      <c r="G2347" s="80">
        <f t="shared" si="36"/>
        <v>3564000</v>
      </c>
      <c r="H2347" s="80">
        <f>G2347</f>
        <v>3564000</v>
      </c>
      <c r="I2347" s="162" t="s">
        <v>314</v>
      </c>
      <c r="J2347" s="81"/>
      <c r="K2347" s="82"/>
    </row>
    <row r="2348" spans="1:11" s="76" customFormat="1" ht="19.5" customHeight="1" x14ac:dyDescent="0.3">
      <c r="A2348" s="77"/>
      <c r="B2348" s="78"/>
      <c r="C2348" s="79"/>
      <c r="D2348" s="79"/>
      <c r="E2348" s="80"/>
      <c r="F2348" s="80"/>
      <c r="G2348" s="80">
        <f t="shared" si="36"/>
        <v>0</v>
      </c>
      <c r="H2348" s="80"/>
      <c r="I2348" s="162"/>
      <c r="J2348" s="81"/>
      <c r="K2348" s="82"/>
    </row>
    <row r="2349" spans="1:11" s="76" customFormat="1" ht="19.5" customHeight="1" x14ac:dyDescent="0.3">
      <c r="A2349" s="77">
        <v>43346</v>
      </c>
      <c r="B2349" s="78" t="s">
        <v>1713</v>
      </c>
      <c r="C2349" s="79" t="s">
        <v>875</v>
      </c>
      <c r="D2349" s="79" t="s">
        <v>109</v>
      </c>
      <c r="E2349" s="80">
        <v>2</v>
      </c>
      <c r="F2349" s="80">
        <v>215000.5</v>
      </c>
      <c r="G2349" s="80">
        <f t="shared" si="36"/>
        <v>430001</v>
      </c>
      <c r="H2349" s="80">
        <f>G2349</f>
        <v>430001</v>
      </c>
      <c r="I2349" s="162" t="s">
        <v>309</v>
      </c>
      <c r="J2349" s="81"/>
      <c r="K2349" s="82"/>
    </row>
    <row r="2350" spans="1:11" s="76" customFormat="1" ht="19.5" customHeight="1" x14ac:dyDescent="0.3">
      <c r="A2350" s="77"/>
      <c r="B2350" s="78"/>
      <c r="C2350" s="79"/>
      <c r="D2350" s="79"/>
      <c r="E2350" s="80"/>
      <c r="F2350" s="80"/>
      <c r="G2350" s="80">
        <f t="shared" si="36"/>
        <v>0</v>
      </c>
      <c r="H2350" s="80"/>
      <c r="I2350" s="162"/>
      <c r="J2350" s="81"/>
      <c r="K2350" s="82"/>
    </row>
    <row r="2351" spans="1:11" s="76" customFormat="1" ht="19.5" customHeight="1" x14ac:dyDescent="0.3">
      <c r="A2351" s="77">
        <v>43346</v>
      </c>
      <c r="B2351" s="78" t="s">
        <v>1714</v>
      </c>
      <c r="C2351" s="79" t="s">
        <v>1083</v>
      </c>
      <c r="D2351" s="79" t="s">
        <v>1715</v>
      </c>
      <c r="E2351" s="80">
        <v>6</v>
      </c>
      <c r="F2351" s="80">
        <v>0</v>
      </c>
      <c r="G2351" s="80">
        <f t="shared" si="36"/>
        <v>0</v>
      </c>
      <c r="H2351" s="80">
        <f>G2351</f>
        <v>0</v>
      </c>
      <c r="I2351" s="162" t="s">
        <v>1213</v>
      </c>
      <c r="J2351" s="81" t="s">
        <v>1667</v>
      </c>
      <c r="K2351" s="82"/>
    </row>
    <row r="2352" spans="1:11" s="76" customFormat="1" ht="19.5" customHeight="1" x14ac:dyDescent="0.3">
      <c r="A2352" s="77"/>
      <c r="B2352" s="78"/>
      <c r="C2352" s="79"/>
      <c r="D2352" s="79"/>
      <c r="E2352" s="80"/>
      <c r="F2352" s="80"/>
      <c r="G2352" s="80">
        <f t="shared" si="36"/>
        <v>0</v>
      </c>
      <c r="H2352" s="80"/>
      <c r="I2352" s="162"/>
      <c r="J2352" s="81"/>
      <c r="K2352" s="82"/>
    </row>
    <row r="2353" spans="1:11" s="76" customFormat="1" ht="19.5" customHeight="1" x14ac:dyDescent="0.3">
      <c r="A2353" s="77">
        <v>43347</v>
      </c>
      <c r="B2353" s="78" t="s">
        <v>1716</v>
      </c>
      <c r="C2353" s="79" t="s">
        <v>736</v>
      </c>
      <c r="D2353" s="79" t="s">
        <v>31</v>
      </c>
      <c r="E2353" s="80">
        <v>1</v>
      </c>
      <c r="F2353" s="80">
        <v>511100.09499999997</v>
      </c>
      <c r="G2353" s="80">
        <f t="shared" si="36"/>
        <v>511100.09499999997</v>
      </c>
      <c r="H2353" s="80">
        <f>G2353</f>
        <v>511100.09499999997</v>
      </c>
      <c r="I2353" s="162" t="s">
        <v>309</v>
      </c>
      <c r="J2353" s="81"/>
      <c r="K2353" s="82"/>
    </row>
    <row r="2354" spans="1:11" s="76" customFormat="1" ht="19.5" customHeight="1" x14ac:dyDescent="0.3">
      <c r="A2354" s="77"/>
      <c r="B2354" s="78"/>
      <c r="C2354" s="79"/>
      <c r="D2354" s="79"/>
      <c r="E2354" s="80"/>
      <c r="F2354" s="80"/>
      <c r="G2354" s="80">
        <f t="shared" si="36"/>
        <v>0</v>
      </c>
      <c r="H2354" s="80"/>
      <c r="I2354" s="162"/>
      <c r="J2354" s="81"/>
      <c r="K2354" s="82"/>
    </row>
    <row r="2355" spans="1:11" s="76" customFormat="1" ht="19.5" customHeight="1" x14ac:dyDescent="0.3">
      <c r="A2355" s="77">
        <v>43347</v>
      </c>
      <c r="B2355" s="78" t="s">
        <v>1717</v>
      </c>
      <c r="C2355" s="79" t="s">
        <v>1617</v>
      </c>
      <c r="D2355" s="79" t="s">
        <v>1094</v>
      </c>
      <c r="E2355" s="80">
        <v>2</v>
      </c>
      <c r="F2355" s="80">
        <v>199999.8</v>
      </c>
      <c r="G2355" s="80">
        <f t="shared" si="36"/>
        <v>399999.6</v>
      </c>
      <c r="H2355" s="80">
        <f>G2355</f>
        <v>399999.6</v>
      </c>
      <c r="I2355" s="162" t="s">
        <v>314</v>
      </c>
      <c r="J2355" s="81"/>
      <c r="K2355" s="82"/>
    </row>
    <row r="2356" spans="1:11" s="76" customFormat="1" ht="19.5" customHeight="1" x14ac:dyDescent="0.3">
      <c r="A2356" s="77"/>
      <c r="B2356" s="78"/>
      <c r="C2356" s="79"/>
      <c r="D2356" s="79"/>
      <c r="E2356" s="80"/>
      <c r="F2356" s="80"/>
      <c r="G2356" s="80">
        <f t="shared" si="36"/>
        <v>0</v>
      </c>
      <c r="H2356" s="80"/>
      <c r="I2356" s="162"/>
      <c r="J2356" s="81"/>
      <c r="K2356" s="82"/>
    </row>
    <row r="2357" spans="1:11" s="76" customFormat="1" ht="19.5" customHeight="1" x14ac:dyDescent="0.3">
      <c r="A2357" s="77">
        <v>43347</v>
      </c>
      <c r="B2357" s="78" t="s">
        <v>1718</v>
      </c>
      <c r="C2357" s="79" t="s">
        <v>985</v>
      </c>
      <c r="D2357" s="79" t="s">
        <v>1719</v>
      </c>
      <c r="E2357" s="80">
        <v>24</v>
      </c>
      <c r="F2357" s="80">
        <v>66999.899999999994</v>
      </c>
      <c r="G2357" s="80">
        <f t="shared" si="36"/>
        <v>1607997.5999999999</v>
      </c>
      <c r="H2357" s="80"/>
      <c r="I2357" s="170" t="s">
        <v>1213</v>
      </c>
      <c r="J2357" s="81"/>
      <c r="K2357" s="82"/>
    </row>
    <row r="2358" spans="1:11" s="76" customFormat="1" ht="19.5" customHeight="1" x14ac:dyDescent="0.3">
      <c r="A2358" s="77"/>
      <c r="B2358" s="78"/>
      <c r="C2358" s="79"/>
      <c r="D2358" s="79" t="s">
        <v>1720</v>
      </c>
      <c r="E2358" s="80">
        <v>12</v>
      </c>
      <c r="F2358" s="80">
        <v>133999.79999999999</v>
      </c>
      <c r="G2358" s="80">
        <f t="shared" si="36"/>
        <v>1607997.5999999999</v>
      </c>
      <c r="H2358" s="80"/>
      <c r="I2358" s="170"/>
      <c r="J2358" s="81"/>
      <c r="K2358" s="82"/>
    </row>
    <row r="2359" spans="1:11" s="76" customFormat="1" ht="19.5" customHeight="1" x14ac:dyDescent="0.3">
      <c r="A2359" s="77"/>
      <c r="B2359" s="78"/>
      <c r="C2359" s="79"/>
      <c r="D2359" s="79" t="s">
        <v>1721</v>
      </c>
      <c r="E2359" s="80">
        <v>12</v>
      </c>
      <c r="F2359" s="80">
        <v>133999.79999999999</v>
      </c>
      <c r="G2359" s="80">
        <f t="shared" si="36"/>
        <v>1607997.5999999999</v>
      </c>
      <c r="H2359" s="80"/>
      <c r="I2359" s="170"/>
      <c r="J2359" s="81"/>
      <c r="K2359" s="82"/>
    </row>
    <row r="2360" spans="1:11" s="76" customFormat="1" ht="19.5" customHeight="1" x14ac:dyDescent="0.3">
      <c r="A2360" s="77"/>
      <c r="B2360" s="78"/>
      <c r="C2360" s="79"/>
      <c r="D2360" s="79" t="s">
        <v>1722</v>
      </c>
      <c r="E2360" s="80">
        <v>12</v>
      </c>
      <c r="F2360" s="80">
        <v>133999.79999999999</v>
      </c>
      <c r="G2360" s="80">
        <f t="shared" si="36"/>
        <v>1607997.5999999999</v>
      </c>
      <c r="H2360" s="80">
        <f>SUM(G2357:G2360)</f>
        <v>6431990.3999999994</v>
      </c>
      <c r="I2360" s="170"/>
      <c r="J2360" s="81"/>
      <c r="K2360" s="82"/>
    </row>
    <row r="2361" spans="1:11" s="76" customFormat="1" ht="19.5" customHeight="1" x14ac:dyDescent="0.3">
      <c r="A2361" s="77"/>
      <c r="B2361" s="78"/>
      <c r="C2361" s="79"/>
      <c r="D2361" s="79"/>
      <c r="E2361" s="80"/>
      <c r="F2361" s="80"/>
      <c r="G2361" s="80">
        <f t="shared" si="36"/>
        <v>0</v>
      </c>
      <c r="H2361" s="80"/>
      <c r="I2361" s="162"/>
      <c r="J2361" s="81"/>
      <c r="K2361" s="82"/>
    </row>
    <row r="2362" spans="1:11" s="76" customFormat="1" ht="19.5" customHeight="1" x14ac:dyDescent="0.3">
      <c r="A2362" s="77">
        <v>43347</v>
      </c>
      <c r="B2362" s="78" t="s">
        <v>1723</v>
      </c>
      <c r="C2362" s="79" t="s">
        <v>87</v>
      </c>
      <c r="D2362" s="79" t="s">
        <v>1724</v>
      </c>
      <c r="E2362" s="80">
        <v>2</v>
      </c>
      <c r="F2362" s="80">
        <v>0</v>
      </c>
      <c r="G2362" s="80">
        <f t="shared" si="36"/>
        <v>0</v>
      </c>
      <c r="H2362" s="80"/>
      <c r="I2362" s="170" t="s">
        <v>674</v>
      </c>
      <c r="J2362" s="81"/>
      <c r="K2362" s="82"/>
    </row>
    <row r="2363" spans="1:11" s="76" customFormat="1" ht="19.5" customHeight="1" x14ac:dyDescent="0.3">
      <c r="A2363" s="77"/>
      <c r="B2363" s="78"/>
      <c r="C2363" s="79"/>
      <c r="D2363" s="79" t="s">
        <v>1725</v>
      </c>
      <c r="E2363" s="80">
        <v>2</v>
      </c>
      <c r="F2363" s="80">
        <v>0</v>
      </c>
      <c r="G2363" s="80">
        <f t="shared" si="36"/>
        <v>0</v>
      </c>
      <c r="H2363" s="80">
        <f>SUM(G2362:G2363)</f>
        <v>0</v>
      </c>
      <c r="I2363" s="170"/>
      <c r="J2363" s="81" t="s">
        <v>673</v>
      </c>
      <c r="K2363" s="82"/>
    </row>
    <row r="2364" spans="1:11" s="76" customFormat="1" ht="19.5" customHeight="1" x14ac:dyDescent="0.3">
      <c r="A2364" s="77"/>
      <c r="B2364" s="78"/>
      <c r="C2364" s="79"/>
      <c r="D2364" s="79"/>
      <c r="E2364" s="80"/>
      <c r="F2364" s="80"/>
      <c r="G2364" s="80">
        <f t="shared" si="36"/>
        <v>0</v>
      </c>
      <c r="H2364" s="80"/>
      <c r="I2364" s="162"/>
      <c r="J2364" s="81"/>
      <c r="K2364" s="82"/>
    </row>
    <row r="2365" spans="1:11" s="76" customFormat="1" ht="19.5" customHeight="1" x14ac:dyDescent="0.3">
      <c r="A2365" s="77">
        <v>43347</v>
      </c>
      <c r="B2365" s="78" t="s">
        <v>1726</v>
      </c>
      <c r="C2365" s="79" t="s">
        <v>1040</v>
      </c>
      <c r="D2365" s="79" t="s">
        <v>1094</v>
      </c>
      <c r="E2365" s="80">
        <v>4</v>
      </c>
      <c r="F2365" s="80">
        <v>199999.8</v>
      </c>
      <c r="G2365" s="80">
        <f t="shared" si="36"/>
        <v>799999.2</v>
      </c>
      <c r="H2365" s="80">
        <f>G2365</f>
        <v>799999.2</v>
      </c>
      <c r="I2365" s="162" t="s">
        <v>309</v>
      </c>
      <c r="J2365" s="81"/>
      <c r="K2365" s="82"/>
    </row>
    <row r="2366" spans="1:11" s="76" customFormat="1" ht="19.5" customHeight="1" x14ac:dyDescent="0.3">
      <c r="A2366" s="77"/>
      <c r="B2366" s="78"/>
      <c r="C2366" s="79"/>
      <c r="D2366" s="79"/>
      <c r="E2366" s="80"/>
      <c r="F2366" s="80"/>
      <c r="G2366" s="80">
        <f t="shared" si="36"/>
        <v>0</v>
      </c>
      <c r="H2366" s="80"/>
      <c r="I2366" s="162"/>
      <c r="J2366" s="81"/>
      <c r="K2366" s="82"/>
    </row>
    <row r="2367" spans="1:11" s="76" customFormat="1" ht="19.5" customHeight="1" x14ac:dyDescent="0.3">
      <c r="A2367" s="77">
        <v>43347</v>
      </c>
      <c r="B2367" s="78" t="s">
        <v>1727</v>
      </c>
      <c r="C2367" s="79" t="s">
        <v>726</v>
      </c>
      <c r="D2367" s="79" t="s">
        <v>1728</v>
      </c>
      <c r="E2367" s="80">
        <v>1</v>
      </c>
      <c r="F2367" s="80">
        <v>846450</v>
      </c>
      <c r="G2367" s="80">
        <f t="shared" si="36"/>
        <v>846450</v>
      </c>
      <c r="H2367" s="80">
        <f>G2367</f>
        <v>846450</v>
      </c>
      <c r="I2367" s="162" t="s">
        <v>309</v>
      </c>
      <c r="J2367" s="81"/>
      <c r="K2367" s="82"/>
    </row>
    <row r="2368" spans="1:11" s="76" customFormat="1" ht="19.5" customHeight="1" x14ac:dyDescent="0.3">
      <c r="A2368" s="77"/>
      <c r="B2368" s="78"/>
      <c r="C2368" s="79"/>
      <c r="D2368" s="79"/>
      <c r="E2368" s="80"/>
      <c r="F2368" s="80"/>
      <c r="G2368" s="80">
        <f t="shared" si="36"/>
        <v>0</v>
      </c>
      <c r="H2368" s="80"/>
      <c r="I2368" s="162"/>
      <c r="J2368" s="81"/>
      <c r="K2368" s="82"/>
    </row>
    <row r="2369" spans="1:11" s="76" customFormat="1" ht="19.5" customHeight="1" x14ac:dyDescent="0.3">
      <c r="A2369" s="77">
        <v>43347</v>
      </c>
      <c r="B2369" s="78" t="s">
        <v>1729</v>
      </c>
      <c r="C2369" s="79" t="s">
        <v>57</v>
      </c>
      <c r="D2369" s="79" t="s">
        <v>31</v>
      </c>
      <c r="E2369" s="80">
        <v>2</v>
      </c>
      <c r="F2369" s="80">
        <v>511100.09499999997</v>
      </c>
      <c r="G2369" s="80">
        <f t="shared" si="36"/>
        <v>1022200.19</v>
      </c>
      <c r="H2369" s="80"/>
      <c r="I2369" s="170" t="s">
        <v>309</v>
      </c>
      <c r="J2369" s="81"/>
      <c r="K2369" s="82"/>
    </row>
    <row r="2370" spans="1:11" s="76" customFormat="1" ht="19.5" customHeight="1" x14ac:dyDescent="0.3">
      <c r="A2370" s="77"/>
      <c r="B2370" s="78"/>
      <c r="C2370" s="79"/>
      <c r="D2370" s="79" t="s">
        <v>28</v>
      </c>
      <c r="E2370" s="80">
        <v>1</v>
      </c>
      <c r="F2370" s="80">
        <v>542450.09499999997</v>
      </c>
      <c r="G2370" s="80">
        <f t="shared" si="36"/>
        <v>542450.09499999997</v>
      </c>
      <c r="H2370" s="80"/>
      <c r="I2370" s="170"/>
      <c r="J2370" s="81"/>
      <c r="K2370" s="82"/>
    </row>
    <row r="2371" spans="1:11" s="76" customFormat="1" ht="19.5" customHeight="1" x14ac:dyDescent="0.3">
      <c r="A2371" s="77"/>
      <c r="B2371" s="78"/>
      <c r="C2371" s="79"/>
      <c r="D2371" s="79" t="s">
        <v>19</v>
      </c>
      <c r="E2371" s="80">
        <v>1</v>
      </c>
      <c r="F2371" s="80">
        <v>517000</v>
      </c>
      <c r="G2371" s="80">
        <f t="shared" si="36"/>
        <v>517000</v>
      </c>
      <c r="H2371" s="80"/>
      <c r="I2371" s="170"/>
      <c r="J2371" s="81"/>
      <c r="K2371" s="82"/>
    </row>
    <row r="2372" spans="1:11" s="76" customFormat="1" ht="19.5" customHeight="1" x14ac:dyDescent="0.3">
      <c r="A2372" s="77"/>
      <c r="B2372" s="78"/>
      <c r="C2372" s="79"/>
      <c r="D2372" s="79" t="s">
        <v>1094</v>
      </c>
      <c r="E2372" s="80">
        <v>2</v>
      </c>
      <c r="F2372" s="80">
        <v>199999.8</v>
      </c>
      <c r="G2372" s="80">
        <f t="shared" si="36"/>
        <v>399999.6</v>
      </c>
      <c r="H2372" s="80">
        <f>SUM(G2369:G2372)</f>
        <v>2481649.8849999998</v>
      </c>
      <c r="I2372" s="170"/>
      <c r="J2372" s="81"/>
      <c r="K2372" s="82"/>
    </row>
    <row r="2373" spans="1:11" s="76" customFormat="1" ht="19.5" customHeight="1" x14ac:dyDescent="0.3">
      <c r="A2373" s="77"/>
      <c r="B2373" s="78"/>
      <c r="C2373" s="79"/>
      <c r="D2373" s="79"/>
      <c r="E2373" s="80"/>
      <c r="F2373" s="80"/>
      <c r="G2373" s="80">
        <f t="shared" si="36"/>
        <v>0</v>
      </c>
      <c r="H2373" s="80"/>
      <c r="I2373" s="162"/>
      <c r="J2373" s="81"/>
      <c r="K2373" s="82"/>
    </row>
    <row r="2374" spans="1:11" s="76" customFormat="1" ht="19.5" customHeight="1" x14ac:dyDescent="0.3">
      <c r="A2374" s="77">
        <v>43347</v>
      </c>
      <c r="B2374" s="78" t="s">
        <v>1730</v>
      </c>
      <c r="C2374" s="79" t="s">
        <v>720</v>
      </c>
      <c r="D2374" s="79" t="s">
        <v>1594</v>
      </c>
      <c r="E2374" s="80">
        <v>3</v>
      </c>
      <c r="F2374" s="80">
        <v>605000</v>
      </c>
      <c r="G2374" s="80">
        <f t="shared" si="36"/>
        <v>1815000</v>
      </c>
      <c r="H2374" s="80">
        <f>G2374</f>
        <v>1815000</v>
      </c>
      <c r="I2374" s="162" t="s">
        <v>312</v>
      </c>
      <c r="J2374" s="81"/>
      <c r="K2374" s="82"/>
    </row>
    <row r="2375" spans="1:11" s="76" customFormat="1" ht="19.5" customHeight="1" x14ac:dyDescent="0.3">
      <c r="A2375" s="77"/>
      <c r="B2375" s="78"/>
      <c r="C2375" s="79"/>
      <c r="D2375" s="79"/>
      <c r="E2375" s="80"/>
      <c r="F2375" s="80"/>
      <c r="G2375" s="80">
        <f t="shared" si="36"/>
        <v>0</v>
      </c>
      <c r="H2375" s="80"/>
      <c r="I2375" s="162"/>
      <c r="J2375" s="81"/>
      <c r="K2375" s="82"/>
    </row>
    <row r="2376" spans="1:11" s="76" customFormat="1" ht="19.5" customHeight="1" x14ac:dyDescent="0.3">
      <c r="A2376" s="77">
        <v>43347</v>
      </c>
      <c r="B2376" s="78" t="s">
        <v>1731</v>
      </c>
      <c r="C2376" s="79" t="s">
        <v>1118</v>
      </c>
      <c r="D2376" s="79" t="s">
        <v>104</v>
      </c>
      <c r="E2376" s="80">
        <v>3</v>
      </c>
      <c r="F2376" s="80">
        <v>538000.1</v>
      </c>
      <c r="G2376" s="80">
        <f t="shared" si="36"/>
        <v>1614000.2999999998</v>
      </c>
      <c r="H2376" s="80">
        <f>G2376</f>
        <v>1614000.2999999998</v>
      </c>
      <c r="I2376" s="162" t="s">
        <v>1216</v>
      </c>
      <c r="J2376" s="81"/>
      <c r="K2376" s="82"/>
    </row>
    <row r="2377" spans="1:11" s="76" customFormat="1" ht="19.5" customHeight="1" x14ac:dyDescent="0.3">
      <c r="A2377" s="77"/>
      <c r="B2377" s="78"/>
      <c r="C2377" s="79"/>
      <c r="D2377" s="79"/>
      <c r="E2377" s="80"/>
      <c r="F2377" s="80"/>
      <c r="G2377" s="80">
        <f t="shared" si="36"/>
        <v>0</v>
      </c>
      <c r="H2377" s="80"/>
      <c r="I2377" s="162"/>
      <c r="J2377" s="81"/>
      <c r="K2377" s="82"/>
    </row>
    <row r="2378" spans="1:11" s="76" customFormat="1" ht="19.5" customHeight="1" x14ac:dyDescent="0.3">
      <c r="A2378" s="77">
        <v>43347</v>
      </c>
      <c r="B2378" s="78" t="s">
        <v>1732</v>
      </c>
      <c r="C2378" s="79" t="s">
        <v>38</v>
      </c>
      <c r="D2378" s="79" t="s">
        <v>1094</v>
      </c>
      <c r="E2378" s="80">
        <v>72</v>
      </c>
      <c r="F2378" s="80">
        <v>199999.8</v>
      </c>
      <c r="G2378" s="80">
        <f t="shared" si="36"/>
        <v>14399985.6</v>
      </c>
      <c r="H2378" s="80"/>
      <c r="I2378" s="170" t="s">
        <v>310</v>
      </c>
      <c r="J2378" s="81"/>
      <c r="K2378" s="82"/>
    </row>
    <row r="2379" spans="1:11" s="76" customFormat="1" ht="19.5" customHeight="1" x14ac:dyDescent="0.3">
      <c r="A2379" s="77"/>
      <c r="B2379" s="78"/>
      <c r="C2379" s="79"/>
      <c r="D2379" s="79" t="s">
        <v>109</v>
      </c>
      <c r="E2379" s="80">
        <v>24</v>
      </c>
      <c r="F2379" s="80">
        <v>215000.5</v>
      </c>
      <c r="G2379" s="80">
        <f t="shared" si="36"/>
        <v>5160012</v>
      </c>
      <c r="H2379" s="80"/>
      <c r="I2379" s="170"/>
      <c r="J2379" s="81"/>
      <c r="K2379" s="82"/>
    </row>
    <row r="2380" spans="1:11" s="76" customFormat="1" ht="19.5" customHeight="1" x14ac:dyDescent="0.3">
      <c r="A2380" s="77"/>
      <c r="B2380" s="78"/>
      <c r="C2380" s="79"/>
      <c r="D2380" s="79" t="s">
        <v>19</v>
      </c>
      <c r="E2380" s="80">
        <v>6</v>
      </c>
      <c r="F2380" s="80">
        <v>517000</v>
      </c>
      <c r="G2380" s="80">
        <f t="shared" si="36"/>
        <v>3102000</v>
      </c>
      <c r="H2380" s="80"/>
      <c r="I2380" s="170"/>
      <c r="J2380" s="81"/>
      <c r="K2380" s="82"/>
    </row>
    <row r="2381" spans="1:11" s="76" customFormat="1" ht="19.5" customHeight="1" x14ac:dyDescent="0.3">
      <c r="A2381" s="77"/>
      <c r="B2381" s="78"/>
      <c r="C2381" s="79"/>
      <c r="D2381" s="79" t="s">
        <v>28</v>
      </c>
      <c r="E2381" s="80">
        <v>2</v>
      </c>
      <c r="F2381" s="80">
        <v>571000.1</v>
      </c>
      <c r="G2381" s="80">
        <f t="shared" si="36"/>
        <v>1142000.2</v>
      </c>
      <c r="H2381" s="80"/>
      <c r="I2381" s="170"/>
      <c r="J2381" s="81"/>
      <c r="K2381" s="82"/>
    </row>
    <row r="2382" spans="1:11" s="76" customFormat="1" ht="19.5" customHeight="1" x14ac:dyDescent="0.3">
      <c r="A2382" s="77"/>
      <c r="B2382" s="78"/>
      <c r="C2382" s="79"/>
      <c r="D2382" s="79" t="s">
        <v>1325</v>
      </c>
      <c r="E2382" s="80">
        <v>3</v>
      </c>
      <c r="F2382" s="80">
        <v>671000</v>
      </c>
      <c r="G2382" s="80">
        <f t="shared" si="36"/>
        <v>2013000</v>
      </c>
      <c r="H2382" s="80">
        <f>SUM(G2378:G2382)</f>
        <v>25816997.800000001</v>
      </c>
      <c r="I2382" s="170"/>
      <c r="J2382" s="81"/>
      <c r="K2382" s="82"/>
    </row>
    <row r="2383" spans="1:11" s="76" customFormat="1" ht="19.5" customHeight="1" x14ac:dyDescent="0.3">
      <c r="A2383" s="77"/>
      <c r="B2383" s="78"/>
      <c r="C2383" s="79"/>
      <c r="D2383" s="79"/>
      <c r="E2383" s="80"/>
      <c r="F2383" s="80"/>
      <c r="G2383" s="80">
        <f t="shared" si="36"/>
        <v>0</v>
      </c>
      <c r="H2383" s="80"/>
      <c r="I2383" s="162"/>
      <c r="J2383" s="81"/>
      <c r="K2383" s="82"/>
    </row>
    <row r="2384" spans="1:11" s="76" customFormat="1" ht="19.5" customHeight="1" x14ac:dyDescent="0.3">
      <c r="A2384" s="77">
        <v>43347</v>
      </c>
      <c r="B2384" s="78" t="s">
        <v>1733</v>
      </c>
      <c r="C2384" s="79" t="s">
        <v>1734</v>
      </c>
      <c r="D2384" s="79" t="s">
        <v>19</v>
      </c>
      <c r="E2384" s="80">
        <v>1</v>
      </c>
      <c r="F2384" s="80">
        <v>517000</v>
      </c>
      <c r="G2384" s="80">
        <f t="shared" si="36"/>
        <v>517000</v>
      </c>
      <c r="H2384" s="80">
        <f>G2384</f>
        <v>517000</v>
      </c>
      <c r="I2384" s="162" t="s">
        <v>309</v>
      </c>
      <c r="J2384" s="81"/>
      <c r="K2384" s="82"/>
    </row>
    <row r="2385" spans="1:11" s="76" customFormat="1" ht="19.5" customHeight="1" x14ac:dyDescent="0.3">
      <c r="A2385" s="77"/>
      <c r="B2385" s="78"/>
      <c r="C2385" s="79"/>
      <c r="D2385" s="79"/>
      <c r="E2385" s="80"/>
      <c r="F2385" s="80"/>
      <c r="G2385" s="80">
        <f t="shared" si="36"/>
        <v>0</v>
      </c>
      <c r="H2385" s="80"/>
      <c r="I2385" s="162"/>
      <c r="J2385" s="81"/>
      <c r="K2385" s="82"/>
    </row>
    <row r="2386" spans="1:11" s="76" customFormat="1" ht="19.5" customHeight="1" x14ac:dyDescent="0.3">
      <c r="A2386" s="77">
        <v>43347</v>
      </c>
      <c r="B2386" s="78" t="s">
        <v>1735</v>
      </c>
      <c r="C2386" s="79" t="s">
        <v>1118</v>
      </c>
      <c r="D2386" s="79" t="s">
        <v>20</v>
      </c>
      <c r="E2386" s="80">
        <v>2</v>
      </c>
      <c r="F2386" s="80">
        <v>571000.1</v>
      </c>
      <c r="G2386" s="80">
        <f t="shared" si="36"/>
        <v>1142000.2</v>
      </c>
      <c r="H2386" s="80">
        <f>G2386</f>
        <v>1142000.2</v>
      </c>
      <c r="I2386" s="162" t="s">
        <v>1216</v>
      </c>
      <c r="J2386" s="81"/>
      <c r="K2386" s="82"/>
    </row>
    <row r="2387" spans="1:11" s="76" customFormat="1" ht="19.5" customHeight="1" x14ac:dyDescent="0.3">
      <c r="A2387" s="77"/>
      <c r="B2387" s="78"/>
      <c r="C2387" s="79"/>
      <c r="D2387" s="79"/>
      <c r="E2387" s="80"/>
      <c r="F2387" s="80"/>
      <c r="G2387" s="80">
        <f t="shared" si="36"/>
        <v>0</v>
      </c>
      <c r="H2387" s="80"/>
      <c r="I2387" s="162"/>
      <c r="J2387" s="81"/>
      <c r="K2387" s="82"/>
    </row>
    <row r="2388" spans="1:11" s="76" customFormat="1" ht="19.5" customHeight="1" x14ac:dyDescent="0.3">
      <c r="A2388" s="77">
        <v>43347</v>
      </c>
      <c r="B2388" s="78" t="s">
        <v>1736</v>
      </c>
      <c r="C2388" s="79" t="s">
        <v>284</v>
      </c>
      <c r="D2388" s="79" t="s">
        <v>109</v>
      </c>
      <c r="E2388" s="80">
        <v>12</v>
      </c>
      <c r="F2388" s="80">
        <v>215000.5</v>
      </c>
      <c r="G2388" s="80">
        <f t="shared" si="36"/>
        <v>2580006</v>
      </c>
      <c r="H2388" s="80">
        <f>G2388</f>
        <v>2580006</v>
      </c>
      <c r="I2388" s="162" t="s">
        <v>310</v>
      </c>
      <c r="J2388" s="81"/>
      <c r="K2388" s="82"/>
    </row>
    <row r="2389" spans="1:11" s="76" customFormat="1" ht="19.5" customHeight="1" x14ac:dyDescent="0.3">
      <c r="A2389" s="77"/>
      <c r="B2389" s="78"/>
      <c r="C2389" s="79"/>
      <c r="D2389" s="79"/>
      <c r="E2389" s="80"/>
      <c r="F2389" s="80"/>
      <c r="G2389" s="80">
        <f t="shared" si="36"/>
        <v>0</v>
      </c>
      <c r="H2389" s="80"/>
      <c r="I2389" s="162"/>
      <c r="J2389" s="81"/>
      <c r="K2389" s="82"/>
    </row>
    <row r="2390" spans="1:11" s="76" customFormat="1" ht="19.5" customHeight="1" x14ac:dyDescent="0.3">
      <c r="A2390" s="77">
        <v>43347</v>
      </c>
      <c r="B2390" s="78" t="s">
        <v>1737</v>
      </c>
      <c r="C2390" s="79" t="s">
        <v>1738</v>
      </c>
      <c r="D2390" s="79" t="s">
        <v>31</v>
      </c>
      <c r="E2390" s="80">
        <v>1</v>
      </c>
      <c r="F2390" s="80">
        <v>511100.09499999997</v>
      </c>
      <c r="G2390" s="80">
        <f t="shared" si="36"/>
        <v>511100.09499999997</v>
      </c>
      <c r="H2390" s="80">
        <f>G2390</f>
        <v>511100.09499999997</v>
      </c>
      <c r="I2390" s="162" t="s">
        <v>309</v>
      </c>
      <c r="J2390" s="81"/>
      <c r="K2390" s="82"/>
    </row>
    <row r="2391" spans="1:11" s="76" customFormat="1" ht="19.5" customHeight="1" x14ac:dyDescent="0.3">
      <c r="A2391" s="77"/>
      <c r="B2391" s="78"/>
      <c r="C2391" s="79"/>
      <c r="D2391" s="79"/>
      <c r="E2391" s="80"/>
      <c r="F2391" s="80"/>
      <c r="G2391" s="80">
        <f t="shared" si="36"/>
        <v>0</v>
      </c>
      <c r="H2391" s="80"/>
      <c r="I2391" s="162"/>
      <c r="J2391" s="81"/>
      <c r="K2391" s="82"/>
    </row>
    <row r="2392" spans="1:11" s="76" customFormat="1" ht="19.5" customHeight="1" x14ac:dyDescent="0.3">
      <c r="A2392" s="77">
        <v>43347</v>
      </c>
      <c r="B2392" s="78" t="s">
        <v>1739</v>
      </c>
      <c r="C2392" s="79" t="s">
        <v>1740</v>
      </c>
      <c r="D2392" s="79" t="s">
        <v>31</v>
      </c>
      <c r="E2392" s="80">
        <v>1</v>
      </c>
      <c r="F2392" s="80">
        <v>511100.09499999997</v>
      </c>
      <c r="G2392" s="80">
        <f t="shared" si="36"/>
        <v>511100.09499999997</v>
      </c>
      <c r="H2392" s="80">
        <f>G2392</f>
        <v>511100.09499999997</v>
      </c>
      <c r="I2392" s="162" t="s">
        <v>309</v>
      </c>
      <c r="J2392" s="81"/>
      <c r="K2392" s="82"/>
    </row>
    <row r="2393" spans="1:11" s="76" customFormat="1" ht="19.5" customHeight="1" x14ac:dyDescent="0.3">
      <c r="A2393" s="77"/>
      <c r="B2393" s="78"/>
      <c r="C2393" s="79"/>
      <c r="D2393" s="79"/>
      <c r="E2393" s="80"/>
      <c r="F2393" s="80"/>
      <c r="G2393" s="80">
        <f t="shared" si="36"/>
        <v>0</v>
      </c>
      <c r="H2393" s="80"/>
      <c r="I2393" s="162"/>
      <c r="J2393" s="81"/>
      <c r="K2393" s="82"/>
    </row>
    <row r="2394" spans="1:11" s="76" customFormat="1" ht="19.5" customHeight="1" x14ac:dyDescent="0.3">
      <c r="A2394" s="77">
        <v>43347</v>
      </c>
      <c r="B2394" s="78" t="s">
        <v>1741</v>
      </c>
      <c r="C2394" s="79" t="s">
        <v>1742</v>
      </c>
      <c r="D2394" s="79" t="s">
        <v>1678</v>
      </c>
      <c r="E2394" s="80">
        <v>2</v>
      </c>
      <c r="F2394" s="80">
        <v>671000</v>
      </c>
      <c r="G2394" s="80">
        <f t="shared" si="36"/>
        <v>1342000</v>
      </c>
      <c r="H2394" s="80"/>
      <c r="I2394" s="170" t="s">
        <v>1216</v>
      </c>
      <c r="J2394" s="81"/>
      <c r="K2394" s="82"/>
    </row>
    <row r="2395" spans="1:11" s="76" customFormat="1" ht="19.5" customHeight="1" x14ac:dyDescent="0.3">
      <c r="A2395" s="77"/>
      <c r="B2395" s="78"/>
      <c r="C2395" s="79"/>
      <c r="D2395" s="79" t="s">
        <v>31</v>
      </c>
      <c r="E2395" s="80">
        <v>1</v>
      </c>
      <c r="F2395" s="80">
        <v>538000.1</v>
      </c>
      <c r="G2395" s="80">
        <f t="shared" si="36"/>
        <v>538000.1</v>
      </c>
      <c r="H2395" s="80">
        <f>SUM(G2394:G2395)</f>
        <v>1880000.1</v>
      </c>
      <c r="I2395" s="170"/>
      <c r="J2395" s="81"/>
      <c r="K2395" s="82"/>
    </row>
    <row r="2396" spans="1:11" s="76" customFormat="1" ht="19.5" customHeight="1" x14ac:dyDescent="0.3">
      <c r="A2396" s="77"/>
      <c r="B2396" s="78"/>
      <c r="C2396" s="79"/>
      <c r="D2396" s="79"/>
      <c r="E2396" s="80"/>
      <c r="F2396" s="80"/>
      <c r="G2396" s="80">
        <f t="shared" si="36"/>
        <v>0</v>
      </c>
      <c r="H2396" s="80"/>
      <c r="I2396" s="162"/>
      <c r="J2396" s="81"/>
      <c r="K2396" s="82" t="s">
        <v>1173</v>
      </c>
    </row>
    <row r="2397" spans="1:11" s="76" customFormat="1" ht="19.5" customHeight="1" x14ac:dyDescent="0.3">
      <c r="A2397" s="77">
        <v>43347</v>
      </c>
      <c r="B2397" s="78" t="s">
        <v>1743</v>
      </c>
      <c r="C2397" s="79" t="s">
        <v>1744</v>
      </c>
      <c r="D2397" s="79" t="s">
        <v>1094</v>
      </c>
      <c r="E2397" s="80">
        <v>1</v>
      </c>
      <c r="F2397" s="80">
        <v>199999.8</v>
      </c>
      <c r="G2397" s="80">
        <f t="shared" si="36"/>
        <v>199999.8</v>
      </c>
      <c r="H2397" s="80">
        <f>G2397</f>
        <v>199999.8</v>
      </c>
      <c r="I2397" s="162" t="s">
        <v>1213</v>
      </c>
      <c r="J2397" s="81"/>
      <c r="K2397" s="82"/>
    </row>
    <row r="2398" spans="1:11" s="76" customFormat="1" ht="19.5" customHeight="1" x14ac:dyDescent="0.3">
      <c r="A2398" s="77"/>
      <c r="B2398" s="78"/>
      <c r="C2398" s="79"/>
      <c r="D2398" s="79"/>
      <c r="E2398" s="80"/>
      <c r="F2398" s="80"/>
      <c r="G2398" s="80">
        <f t="shared" si="36"/>
        <v>0</v>
      </c>
      <c r="H2398" s="80"/>
      <c r="I2398" s="162"/>
      <c r="J2398" s="81"/>
      <c r="K2398" s="82"/>
    </row>
    <row r="2399" spans="1:11" s="76" customFormat="1" ht="19.5" customHeight="1" x14ac:dyDescent="0.3">
      <c r="A2399" s="77">
        <v>43348</v>
      </c>
      <c r="B2399" s="78" t="s">
        <v>1745</v>
      </c>
      <c r="C2399" s="79" t="s">
        <v>1179</v>
      </c>
      <c r="D2399" s="79" t="s">
        <v>31</v>
      </c>
      <c r="E2399" s="80">
        <v>1</v>
      </c>
      <c r="F2399" s="80">
        <v>538000.1</v>
      </c>
      <c r="G2399" s="80">
        <f t="shared" si="36"/>
        <v>538000.1</v>
      </c>
      <c r="H2399" s="80">
        <f>G2399</f>
        <v>538000.1</v>
      </c>
      <c r="I2399" s="162" t="s">
        <v>312</v>
      </c>
      <c r="J2399" s="81"/>
      <c r="K2399" s="82"/>
    </row>
    <row r="2400" spans="1:11" s="76" customFormat="1" ht="19.5" customHeight="1" x14ac:dyDescent="0.3">
      <c r="A2400" s="77"/>
      <c r="B2400" s="78"/>
      <c r="C2400" s="79"/>
      <c r="D2400" s="79"/>
      <c r="E2400" s="80"/>
      <c r="F2400" s="80"/>
      <c r="G2400" s="80">
        <f t="shared" si="36"/>
        <v>0</v>
      </c>
      <c r="H2400" s="80"/>
      <c r="I2400" s="162"/>
      <c r="J2400" s="81"/>
      <c r="K2400" s="82"/>
    </row>
    <row r="2401" spans="1:11" s="76" customFormat="1" ht="19.5" customHeight="1" x14ac:dyDescent="0.3">
      <c r="A2401" s="77">
        <v>43348</v>
      </c>
      <c r="B2401" s="78" t="s">
        <v>1746</v>
      </c>
      <c r="C2401" s="79" t="s">
        <v>258</v>
      </c>
      <c r="D2401" s="79" t="s">
        <v>31</v>
      </c>
      <c r="E2401" s="80">
        <v>5</v>
      </c>
      <c r="F2401" s="80">
        <v>511100.09499999997</v>
      </c>
      <c r="G2401" s="80">
        <f t="shared" si="36"/>
        <v>2555500.4749999996</v>
      </c>
      <c r="H2401" s="80"/>
      <c r="I2401" s="170" t="s">
        <v>314</v>
      </c>
      <c r="J2401" s="81"/>
      <c r="K2401" s="82"/>
    </row>
    <row r="2402" spans="1:11" s="76" customFormat="1" ht="19.5" customHeight="1" x14ac:dyDescent="0.3">
      <c r="A2402" s="77"/>
      <c r="B2402" s="78"/>
      <c r="C2402" s="79"/>
      <c r="D2402" s="79" t="s">
        <v>109</v>
      </c>
      <c r="E2402" s="80">
        <v>48</v>
      </c>
      <c r="F2402" s="80">
        <v>215000.5</v>
      </c>
      <c r="G2402" s="80">
        <f t="shared" si="36"/>
        <v>10320024</v>
      </c>
      <c r="H2402" s="80">
        <f>SUM(G2401:G2402)</f>
        <v>12875524.475</v>
      </c>
      <c r="I2402" s="170"/>
      <c r="J2402" s="81"/>
      <c r="K2402" s="82"/>
    </row>
    <row r="2403" spans="1:11" s="76" customFormat="1" ht="19.5" customHeight="1" x14ac:dyDescent="0.3">
      <c r="A2403" s="77"/>
      <c r="B2403" s="78"/>
      <c r="C2403" s="79"/>
      <c r="D2403" s="79"/>
      <c r="E2403" s="80"/>
      <c r="F2403" s="80"/>
      <c r="G2403" s="80">
        <f t="shared" si="36"/>
        <v>0</v>
      </c>
      <c r="H2403" s="80"/>
      <c r="I2403" s="162"/>
      <c r="J2403" s="81"/>
      <c r="K2403" s="82"/>
    </row>
    <row r="2404" spans="1:11" s="76" customFormat="1" ht="19.5" customHeight="1" x14ac:dyDescent="0.3">
      <c r="A2404" s="77">
        <v>43348</v>
      </c>
      <c r="B2404" s="78" t="s">
        <v>1747</v>
      </c>
      <c r="C2404" s="79" t="s">
        <v>258</v>
      </c>
      <c r="D2404" s="79" t="s">
        <v>405</v>
      </c>
      <c r="E2404" s="80">
        <v>4</v>
      </c>
      <c r="F2404" s="80">
        <v>534849.81000000006</v>
      </c>
      <c r="G2404" s="80">
        <f t="shared" si="36"/>
        <v>2139399.2400000002</v>
      </c>
      <c r="H2404" s="80">
        <f>G2404</f>
        <v>2139399.2400000002</v>
      </c>
      <c r="I2404" s="162" t="s">
        <v>314</v>
      </c>
      <c r="J2404" s="81"/>
      <c r="K2404" s="82"/>
    </row>
    <row r="2405" spans="1:11" s="76" customFormat="1" ht="19.5" customHeight="1" x14ac:dyDescent="0.3">
      <c r="A2405" s="77"/>
      <c r="B2405" s="78"/>
      <c r="C2405" s="79"/>
      <c r="D2405" s="79"/>
      <c r="E2405" s="80"/>
      <c r="F2405" s="80"/>
      <c r="G2405" s="80">
        <f t="shared" si="36"/>
        <v>0</v>
      </c>
      <c r="H2405" s="80"/>
      <c r="I2405" s="162"/>
      <c r="J2405" s="81"/>
      <c r="K2405" s="82"/>
    </row>
    <row r="2406" spans="1:11" s="76" customFormat="1" ht="19.5" customHeight="1" x14ac:dyDescent="0.3">
      <c r="A2406" s="77">
        <v>43348</v>
      </c>
      <c r="B2406" s="78" t="s">
        <v>1748</v>
      </c>
      <c r="C2406" s="79" t="s">
        <v>1749</v>
      </c>
      <c r="D2406" s="79" t="s">
        <v>1094</v>
      </c>
      <c r="E2406" s="80">
        <v>48</v>
      </c>
      <c r="F2406" s="80">
        <v>199999.8</v>
      </c>
      <c r="G2406" s="80">
        <f t="shared" si="36"/>
        <v>9599990.3999999985</v>
      </c>
      <c r="H2406" s="80"/>
      <c r="I2406" s="170" t="s">
        <v>309</v>
      </c>
      <c r="J2406" s="81"/>
      <c r="K2406" s="82"/>
    </row>
    <row r="2407" spans="1:11" s="76" customFormat="1" ht="19.5" customHeight="1" x14ac:dyDescent="0.3">
      <c r="A2407" s="77"/>
      <c r="B2407" s="78"/>
      <c r="C2407" s="79"/>
      <c r="D2407" s="79" t="s">
        <v>887</v>
      </c>
      <c r="E2407" s="80">
        <v>12</v>
      </c>
      <c r="F2407" s="80">
        <v>215000.5</v>
      </c>
      <c r="G2407" s="80">
        <f t="shared" si="36"/>
        <v>2580006</v>
      </c>
      <c r="H2407" s="80">
        <f>SUM(G2406:G2407)</f>
        <v>12179996.399999999</v>
      </c>
      <c r="I2407" s="170"/>
      <c r="J2407" s="81"/>
      <c r="K2407" s="82"/>
    </row>
    <row r="2408" spans="1:11" s="76" customFormat="1" ht="19.5" customHeight="1" x14ac:dyDescent="0.3">
      <c r="A2408" s="77"/>
      <c r="B2408" s="78"/>
      <c r="C2408" s="79"/>
      <c r="D2408" s="79"/>
      <c r="E2408" s="80"/>
      <c r="F2408" s="80"/>
      <c r="G2408" s="80">
        <f t="shared" si="36"/>
        <v>0</v>
      </c>
      <c r="H2408" s="80"/>
      <c r="I2408" s="162"/>
      <c r="J2408" s="81"/>
      <c r="K2408" s="82"/>
    </row>
    <row r="2409" spans="1:11" s="76" customFormat="1" ht="19.5" customHeight="1" x14ac:dyDescent="0.3">
      <c r="A2409" s="77">
        <v>43348</v>
      </c>
      <c r="B2409" s="78" t="s">
        <v>1750</v>
      </c>
      <c r="C2409" s="79" t="s">
        <v>499</v>
      </c>
      <c r="D2409" s="79" t="s">
        <v>1094</v>
      </c>
      <c r="E2409" s="80">
        <v>2</v>
      </c>
      <c r="F2409" s="80">
        <v>199999.8</v>
      </c>
      <c r="G2409" s="80">
        <f t="shared" si="36"/>
        <v>399999.6</v>
      </c>
      <c r="H2409" s="80">
        <f>G2409</f>
        <v>399999.6</v>
      </c>
      <c r="I2409" s="162" t="s">
        <v>309</v>
      </c>
      <c r="J2409" s="81"/>
      <c r="K2409" s="82"/>
    </row>
    <row r="2410" spans="1:11" s="76" customFormat="1" ht="19.5" customHeight="1" x14ac:dyDescent="0.3">
      <c r="A2410" s="77"/>
      <c r="B2410" s="78"/>
      <c r="C2410" s="79"/>
      <c r="D2410" s="79"/>
      <c r="E2410" s="80"/>
      <c r="F2410" s="80"/>
      <c r="G2410" s="80">
        <f t="shared" si="36"/>
        <v>0</v>
      </c>
      <c r="H2410" s="80"/>
      <c r="I2410" s="162"/>
      <c r="J2410" s="81"/>
      <c r="K2410" s="82"/>
    </row>
    <row r="2411" spans="1:11" s="76" customFormat="1" ht="19.5" customHeight="1" x14ac:dyDescent="0.3">
      <c r="A2411" s="77">
        <v>43348</v>
      </c>
      <c r="B2411" s="78" t="s">
        <v>1751</v>
      </c>
      <c r="C2411" s="79" t="s">
        <v>786</v>
      </c>
      <c r="D2411" s="79" t="s">
        <v>1325</v>
      </c>
      <c r="E2411" s="80">
        <v>6</v>
      </c>
      <c r="F2411" s="80">
        <v>637450</v>
      </c>
      <c r="G2411" s="80">
        <f t="shared" si="36"/>
        <v>3824700</v>
      </c>
      <c r="H2411" s="80">
        <f>G2411</f>
        <v>3824700</v>
      </c>
      <c r="I2411" s="162" t="s">
        <v>309</v>
      </c>
      <c r="J2411" s="81"/>
      <c r="K2411" s="82"/>
    </row>
    <row r="2412" spans="1:11" s="76" customFormat="1" ht="19.5" customHeight="1" x14ac:dyDescent="0.3">
      <c r="A2412" s="77"/>
      <c r="B2412" s="78"/>
      <c r="C2412" s="79"/>
      <c r="D2412" s="79"/>
      <c r="E2412" s="80"/>
      <c r="F2412" s="80"/>
      <c r="G2412" s="80">
        <f t="shared" si="36"/>
        <v>0</v>
      </c>
      <c r="H2412" s="80"/>
      <c r="I2412" s="162"/>
      <c r="J2412" s="81"/>
      <c r="K2412" s="82"/>
    </row>
    <row r="2413" spans="1:11" s="76" customFormat="1" ht="19.5" customHeight="1" x14ac:dyDescent="0.3">
      <c r="A2413" s="77">
        <v>43348</v>
      </c>
      <c r="B2413" s="78" t="s">
        <v>1752</v>
      </c>
      <c r="C2413" s="79" t="s">
        <v>1753</v>
      </c>
      <c r="D2413" s="79" t="s">
        <v>104</v>
      </c>
      <c r="E2413" s="80">
        <v>1</v>
      </c>
      <c r="F2413" s="80">
        <v>511100.09499999997</v>
      </c>
      <c r="G2413" s="80">
        <f t="shared" si="36"/>
        <v>511100.09499999997</v>
      </c>
      <c r="H2413" s="80"/>
      <c r="I2413" s="170" t="s">
        <v>1756</v>
      </c>
      <c r="J2413" s="81"/>
      <c r="K2413" s="82"/>
    </row>
    <row r="2414" spans="1:11" s="76" customFormat="1" ht="19.5" customHeight="1" x14ac:dyDescent="0.3">
      <c r="A2414" s="77"/>
      <c r="B2414" s="78"/>
      <c r="C2414" s="79"/>
      <c r="D2414" s="79" t="s">
        <v>31</v>
      </c>
      <c r="E2414" s="80">
        <v>1</v>
      </c>
      <c r="F2414" s="80">
        <v>511100.09499999997</v>
      </c>
      <c r="G2414" s="80">
        <f t="shared" ref="G2414:G2753" si="37">E2414*F2414</f>
        <v>511100.09499999997</v>
      </c>
      <c r="H2414" s="80"/>
      <c r="I2414" s="170"/>
      <c r="J2414" s="81"/>
      <c r="K2414" s="82"/>
    </row>
    <row r="2415" spans="1:11" s="76" customFormat="1" ht="19.5" customHeight="1" x14ac:dyDescent="0.3">
      <c r="A2415" s="77"/>
      <c r="B2415" s="78"/>
      <c r="C2415" s="79"/>
      <c r="D2415" s="79" t="s">
        <v>1094</v>
      </c>
      <c r="E2415" s="80">
        <v>1</v>
      </c>
      <c r="F2415" s="80">
        <v>199999.8</v>
      </c>
      <c r="G2415" s="80">
        <f t="shared" si="37"/>
        <v>199999.8</v>
      </c>
      <c r="H2415" s="80">
        <f>SUM(G2413:G2415)</f>
        <v>1222199.99</v>
      </c>
      <c r="I2415" s="170"/>
      <c r="J2415" s="81"/>
      <c r="K2415" s="82"/>
    </row>
    <row r="2416" spans="1:11" s="76" customFormat="1" ht="19.5" customHeight="1" x14ac:dyDescent="0.3">
      <c r="A2416" s="77"/>
      <c r="B2416" s="78"/>
      <c r="C2416" s="79"/>
      <c r="D2416" s="79"/>
      <c r="E2416" s="80"/>
      <c r="F2416" s="80"/>
      <c r="G2416" s="80">
        <f t="shared" si="37"/>
        <v>0</v>
      </c>
      <c r="H2416" s="80"/>
      <c r="I2416" s="162"/>
      <c r="J2416" s="81"/>
      <c r="K2416" s="82"/>
    </row>
    <row r="2417" spans="1:11" s="76" customFormat="1" ht="19.5" customHeight="1" x14ac:dyDescent="0.3">
      <c r="A2417" s="77">
        <v>43348</v>
      </c>
      <c r="B2417" s="78" t="s">
        <v>1754</v>
      </c>
      <c r="C2417" s="79" t="s">
        <v>35</v>
      </c>
      <c r="D2417" s="79" t="s">
        <v>1549</v>
      </c>
      <c r="E2417" s="80">
        <v>60</v>
      </c>
      <c r="F2417" s="80">
        <v>150000.4</v>
      </c>
      <c r="G2417" s="80">
        <f t="shared" si="37"/>
        <v>9000024</v>
      </c>
      <c r="H2417" s="80"/>
      <c r="I2417" s="170" t="s">
        <v>1213</v>
      </c>
      <c r="J2417" s="81"/>
      <c r="K2417" s="82"/>
    </row>
    <row r="2418" spans="1:11" s="76" customFormat="1" ht="19.5" customHeight="1" x14ac:dyDescent="0.3">
      <c r="A2418" s="77"/>
      <c r="B2418" s="78"/>
      <c r="C2418" s="79"/>
      <c r="D2418" s="79" t="s">
        <v>1755</v>
      </c>
      <c r="E2418" s="80">
        <v>72</v>
      </c>
      <c r="F2418" s="80">
        <v>150000.4</v>
      </c>
      <c r="G2418" s="80">
        <f t="shared" si="37"/>
        <v>10800028.799999999</v>
      </c>
      <c r="H2418" s="80">
        <f>SUM(G2417:G2418)</f>
        <v>19800052.799999997</v>
      </c>
      <c r="I2418" s="170"/>
      <c r="J2418" s="81"/>
      <c r="K2418" s="82"/>
    </row>
    <row r="2419" spans="1:11" s="76" customFormat="1" ht="19.5" customHeight="1" x14ac:dyDescent="0.3">
      <c r="A2419" s="77"/>
      <c r="B2419" s="78"/>
      <c r="C2419" s="79"/>
      <c r="D2419" s="79"/>
      <c r="E2419" s="80"/>
      <c r="F2419" s="80" t="s">
        <v>1696</v>
      </c>
      <c r="G2419" s="80">
        <v>707500</v>
      </c>
      <c r="H2419" s="80">
        <f>G2419</f>
        <v>707500</v>
      </c>
      <c r="I2419" s="162"/>
      <c r="J2419" s="81"/>
      <c r="K2419" s="82"/>
    </row>
    <row r="2420" spans="1:11" s="76" customFormat="1" ht="19.5" customHeight="1" x14ac:dyDescent="0.3">
      <c r="A2420" s="77">
        <v>43349</v>
      </c>
      <c r="B2420" s="78" t="s">
        <v>1757</v>
      </c>
      <c r="C2420" s="79" t="s">
        <v>678</v>
      </c>
      <c r="D2420" s="79" t="s">
        <v>1094</v>
      </c>
      <c r="E2420" s="80">
        <v>2</v>
      </c>
      <c r="F2420" s="80">
        <v>199999.8</v>
      </c>
      <c r="G2420" s="80">
        <f t="shared" si="37"/>
        <v>399999.6</v>
      </c>
      <c r="H2420" s="80">
        <f>G2420</f>
        <v>399999.6</v>
      </c>
      <c r="I2420" s="162" t="s">
        <v>674</v>
      </c>
      <c r="J2420" s="81"/>
      <c r="K2420" s="82"/>
    </row>
    <row r="2421" spans="1:11" s="76" customFormat="1" ht="19.5" customHeight="1" x14ac:dyDescent="0.3">
      <c r="A2421" s="77"/>
      <c r="B2421" s="78"/>
      <c r="C2421" s="79"/>
      <c r="D2421" s="79"/>
      <c r="E2421" s="80"/>
      <c r="F2421" s="80"/>
      <c r="G2421" s="80">
        <f t="shared" si="37"/>
        <v>0</v>
      </c>
      <c r="H2421" s="80"/>
      <c r="I2421" s="162"/>
      <c r="J2421" s="81"/>
      <c r="K2421" s="82"/>
    </row>
    <row r="2422" spans="1:11" s="76" customFormat="1" ht="19.5" customHeight="1" x14ac:dyDescent="0.3">
      <c r="A2422" s="77">
        <v>43349</v>
      </c>
      <c r="B2422" s="78" t="s">
        <v>1759</v>
      </c>
      <c r="C2422" s="79" t="s">
        <v>648</v>
      </c>
      <c r="D2422" s="79" t="s">
        <v>109</v>
      </c>
      <c r="E2422" s="80">
        <v>3</v>
      </c>
      <c r="F2422" s="80">
        <v>215000.5</v>
      </c>
      <c r="G2422" s="80">
        <f t="shared" si="37"/>
        <v>645001.5</v>
      </c>
      <c r="H2422" s="80"/>
      <c r="I2422" s="170" t="s">
        <v>674</v>
      </c>
      <c r="J2422" s="81"/>
      <c r="K2422" s="82"/>
    </row>
    <row r="2423" spans="1:11" s="76" customFormat="1" ht="19.5" customHeight="1" x14ac:dyDescent="0.3">
      <c r="A2423" s="77"/>
      <c r="B2423" s="78"/>
      <c r="C2423" s="79"/>
      <c r="D2423" s="79" t="s">
        <v>1094</v>
      </c>
      <c r="E2423" s="80">
        <v>2</v>
      </c>
      <c r="F2423" s="80">
        <v>199999.8</v>
      </c>
      <c r="G2423" s="80">
        <f t="shared" si="37"/>
        <v>399999.6</v>
      </c>
      <c r="H2423" s="80">
        <f>SUM(G2422:G2423)</f>
        <v>1045001.1</v>
      </c>
      <c r="I2423" s="170"/>
      <c r="J2423" s="81"/>
      <c r="K2423" s="82"/>
    </row>
    <row r="2424" spans="1:11" s="76" customFormat="1" ht="19.5" customHeight="1" x14ac:dyDescent="0.3">
      <c r="A2424" s="77"/>
      <c r="B2424" s="78"/>
      <c r="C2424" s="79"/>
      <c r="D2424" s="79"/>
      <c r="E2424" s="80"/>
      <c r="F2424" s="80"/>
      <c r="G2424" s="80">
        <f t="shared" si="37"/>
        <v>0</v>
      </c>
      <c r="H2424" s="80"/>
      <c r="I2424" s="162"/>
      <c r="J2424" s="81"/>
      <c r="K2424" s="82"/>
    </row>
    <row r="2425" spans="1:11" s="76" customFormat="1" ht="19.5" customHeight="1" x14ac:dyDescent="0.3">
      <c r="A2425" s="77">
        <v>43349</v>
      </c>
      <c r="B2425" s="78" t="s">
        <v>1760</v>
      </c>
      <c r="C2425" s="79" t="s">
        <v>1761</v>
      </c>
      <c r="D2425" s="79" t="s">
        <v>1762</v>
      </c>
      <c r="E2425" s="80">
        <v>1</v>
      </c>
      <c r="F2425" s="80">
        <v>0</v>
      </c>
      <c r="G2425" s="80">
        <f t="shared" si="37"/>
        <v>0</v>
      </c>
      <c r="H2425" s="80"/>
      <c r="I2425" s="170" t="s">
        <v>674</v>
      </c>
      <c r="J2425" s="81"/>
      <c r="K2425" s="82"/>
    </row>
    <row r="2426" spans="1:11" s="76" customFormat="1" ht="19.5" customHeight="1" x14ac:dyDescent="0.3">
      <c r="A2426" s="77"/>
      <c r="B2426" s="78"/>
      <c r="C2426" s="79"/>
      <c r="D2426" s="79" t="s">
        <v>1725</v>
      </c>
      <c r="E2426" s="80">
        <v>1</v>
      </c>
      <c r="F2426" s="80">
        <v>0</v>
      </c>
      <c r="G2426" s="80">
        <f t="shared" si="37"/>
        <v>0</v>
      </c>
      <c r="H2426" s="80"/>
      <c r="I2426" s="170"/>
      <c r="J2426" s="81" t="s">
        <v>673</v>
      </c>
      <c r="K2426" s="82"/>
    </row>
    <row r="2427" spans="1:11" s="76" customFormat="1" ht="19.5" customHeight="1" x14ac:dyDescent="0.3">
      <c r="A2427" s="77"/>
      <c r="B2427" s="78"/>
      <c r="C2427" s="79"/>
      <c r="D2427" s="79" t="s">
        <v>1763</v>
      </c>
      <c r="E2427" s="80">
        <v>1</v>
      </c>
      <c r="F2427" s="80">
        <v>0</v>
      </c>
      <c r="G2427" s="80">
        <f t="shared" si="37"/>
        <v>0</v>
      </c>
      <c r="H2427" s="80">
        <f>SUM(G2425:G2427)</f>
        <v>0</v>
      </c>
      <c r="I2427" s="170"/>
      <c r="J2427" s="81"/>
      <c r="K2427" s="82"/>
    </row>
    <row r="2428" spans="1:11" s="76" customFormat="1" ht="19.5" customHeight="1" x14ac:dyDescent="0.3">
      <c r="A2428" s="77"/>
      <c r="B2428" s="78"/>
      <c r="C2428" s="79"/>
      <c r="D2428" s="79"/>
      <c r="E2428" s="80"/>
      <c r="F2428" s="80"/>
      <c r="G2428" s="80">
        <f t="shared" si="37"/>
        <v>0</v>
      </c>
      <c r="H2428" s="80"/>
      <c r="I2428" s="162"/>
      <c r="J2428" s="81"/>
      <c r="K2428" s="82"/>
    </row>
    <row r="2429" spans="1:11" s="76" customFormat="1" ht="19.5" customHeight="1" x14ac:dyDescent="0.3">
      <c r="A2429" s="77">
        <v>43349</v>
      </c>
      <c r="B2429" s="78" t="s">
        <v>1764</v>
      </c>
      <c r="C2429" s="79" t="s">
        <v>154</v>
      </c>
      <c r="D2429" s="79" t="s">
        <v>104</v>
      </c>
      <c r="E2429" s="80">
        <v>3</v>
      </c>
      <c r="F2429" s="80">
        <v>511100.09499999997</v>
      </c>
      <c r="G2429" s="80">
        <f t="shared" si="37"/>
        <v>1533300.2849999999</v>
      </c>
      <c r="H2429" s="80">
        <f>G2429</f>
        <v>1533300.2849999999</v>
      </c>
      <c r="I2429" s="162" t="s">
        <v>309</v>
      </c>
      <c r="J2429" s="81"/>
      <c r="K2429" s="82"/>
    </row>
    <row r="2430" spans="1:11" s="76" customFormat="1" ht="19.5" customHeight="1" x14ac:dyDescent="0.3">
      <c r="A2430" s="77"/>
      <c r="B2430" s="78"/>
      <c r="C2430" s="79"/>
      <c r="D2430" s="79"/>
      <c r="E2430" s="80"/>
      <c r="F2430" s="80"/>
      <c r="G2430" s="80">
        <f t="shared" si="37"/>
        <v>0</v>
      </c>
      <c r="H2430" s="80"/>
      <c r="I2430" s="162"/>
      <c r="J2430" s="81"/>
      <c r="K2430" s="82"/>
    </row>
    <row r="2431" spans="1:11" s="76" customFormat="1" ht="19.5" customHeight="1" x14ac:dyDescent="0.3">
      <c r="A2431" s="77">
        <v>43349</v>
      </c>
      <c r="B2431" s="78" t="s">
        <v>1758</v>
      </c>
      <c r="C2431" s="79" t="s">
        <v>1321</v>
      </c>
      <c r="D2431" s="79" t="s">
        <v>104</v>
      </c>
      <c r="E2431" s="80">
        <v>3</v>
      </c>
      <c r="F2431" s="80">
        <v>511100.09499999997</v>
      </c>
      <c r="G2431" s="80">
        <f t="shared" si="37"/>
        <v>1533300.2849999999</v>
      </c>
      <c r="H2431" s="80">
        <f>G2431</f>
        <v>1533300.2849999999</v>
      </c>
      <c r="I2431" s="162" t="s">
        <v>674</v>
      </c>
      <c r="J2431" s="81"/>
      <c r="K2431" s="82"/>
    </row>
    <row r="2432" spans="1:11" s="76" customFormat="1" ht="19.5" customHeight="1" x14ac:dyDescent="0.3">
      <c r="A2432" s="77"/>
      <c r="B2432" s="78"/>
      <c r="C2432" s="79"/>
      <c r="D2432" s="79"/>
      <c r="E2432" s="80"/>
      <c r="F2432" s="80"/>
      <c r="G2432" s="80">
        <f t="shared" si="37"/>
        <v>0</v>
      </c>
      <c r="H2432" s="80"/>
      <c r="I2432" s="162"/>
      <c r="J2432" s="81"/>
      <c r="K2432" s="82"/>
    </row>
    <row r="2433" spans="1:11" s="76" customFormat="1" ht="19.5" customHeight="1" x14ac:dyDescent="0.3">
      <c r="A2433" s="77">
        <v>43349</v>
      </c>
      <c r="B2433" s="78" t="s">
        <v>1765</v>
      </c>
      <c r="C2433" s="79" t="s">
        <v>63</v>
      </c>
      <c r="D2433" s="79" t="s">
        <v>1094</v>
      </c>
      <c r="E2433" s="80">
        <v>4</v>
      </c>
      <c r="F2433" s="80">
        <v>199999.8</v>
      </c>
      <c r="G2433" s="80">
        <f t="shared" si="37"/>
        <v>799999.2</v>
      </c>
      <c r="H2433" s="80"/>
      <c r="I2433" s="170" t="s">
        <v>309</v>
      </c>
      <c r="J2433" s="81"/>
      <c r="K2433" s="82"/>
    </row>
    <row r="2434" spans="1:11" s="76" customFormat="1" ht="19.5" customHeight="1" x14ac:dyDescent="0.3">
      <c r="A2434" s="77"/>
      <c r="B2434" s="78"/>
      <c r="C2434" s="79"/>
      <c r="D2434" s="79" t="s">
        <v>1766</v>
      </c>
      <c r="E2434" s="80">
        <v>1</v>
      </c>
      <c r="F2434" s="80">
        <v>637450</v>
      </c>
      <c r="G2434" s="80">
        <f t="shared" si="37"/>
        <v>637450</v>
      </c>
      <c r="H2434" s="80">
        <f>SUM(G2433:G2434)</f>
        <v>1437449.2</v>
      </c>
      <c r="I2434" s="170"/>
      <c r="J2434" s="81"/>
      <c r="K2434" s="82"/>
    </row>
    <row r="2435" spans="1:11" s="76" customFormat="1" ht="19.5" customHeight="1" x14ac:dyDescent="0.3">
      <c r="A2435" s="77"/>
      <c r="B2435" s="78"/>
      <c r="C2435" s="79"/>
      <c r="D2435" s="79"/>
      <c r="E2435" s="80"/>
      <c r="F2435" s="80"/>
      <c r="G2435" s="80">
        <f t="shared" si="37"/>
        <v>0</v>
      </c>
      <c r="H2435" s="80"/>
      <c r="I2435" s="162"/>
      <c r="J2435" s="81"/>
      <c r="K2435" s="82"/>
    </row>
    <row r="2436" spans="1:11" s="76" customFormat="1" ht="19.5" customHeight="1" x14ac:dyDescent="0.3">
      <c r="A2436" s="77">
        <v>43349</v>
      </c>
      <c r="B2436" s="78" t="s">
        <v>1767</v>
      </c>
      <c r="C2436" s="79" t="s">
        <v>442</v>
      </c>
      <c r="D2436" s="79" t="s">
        <v>1094</v>
      </c>
      <c r="E2436" s="80">
        <v>4</v>
      </c>
      <c r="F2436" s="80">
        <v>199999.8</v>
      </c>
      <c r="G2436" s="80">
        <f t="shared" si="37"/>
        <v>799999.2</v>
      </c>
      <c r="H2436" s="80"/>
      <c r="I2436" s="170" t="s">
        <v>312</v>
      </c>
      <c r="J2436" s="81"/>
      <c r="K2436" s="82"/>
    </row>
    <row r="2437" spans="1:11" s="76" customFormat="1" ht="19.5" customHeight="1" x14ac:dyDescent="0.3">
      <c r="A2437" s="77"/>
      <c r="B2437" s="78"/>
      <c r="C2437" s="79"/>
      <c r="D2437" s="79" t="s">
        <v>887</v>
      </c>
      <c r="E2437" s="80">
        <v>2</v>
      </c>
      <c r="F2437" s="80">
        <v>215000.5</v>
      </c>
      <c r="G2437" s="80">
        <f t="shared" si="37"/>
        <v>430001</v>
      </c>
      <c r="H2437" s="80"/>
      <c r="I2437" s="170"/>
      <c r="J2437" s="81"/>
      <c r="K2437" s="82"/>
    </row>
    <row r="2438" spans="1:11" s="76" customFormat="1" ht="19.5" customHeight="1" x14ac:dyDescent="0.3">
      <c r="A2438" s="77"/>
      <c r="B2438" s="78"/>
      <c r="C2438" s="79"/>
      <c r="D2438" s="79" t="s">
        <v>109</v>
      </c>
      <c r="E2438" s="80">
        <v>2</v>
      </c>
      <c r="F2438" s="80">
        <v>215000.5</v>
      </c>
      <c r="G2438" s="80">
        <f t="shared" si="37"/>
        <v>430001</v>
      </c>
      <c r="H2438" s="80">
        <f>SUM(G2436:G2438)</f>
        <v>1660001.2</v>
      </c>
      <c r="I2438" s="170"/>
      <c r="J2438" s="81"/>
      <c r="K2438" s="82"/>
    </row>
    <row r="2439" spans="1:11" s="76" customFormat="1" ht="19.5" customHeight="1" x14ac:dyDescent="0.3">
      <c r="A2439" s="77"/>
      <c r="B2439" s="78"/>
      <c r="C2439" s="79"/>
      <c r="D2439" s="79"/>
      <c r="E2439" s="80"/>
      <c r="F2439" s="80"/>
      <c r="G2439" s="80">
        <f t="shared" si="37"/>
        <v>0</v>
      </c>
      <c r="H2439" s="80"/>
      <c r="I2439" s="162"/>
      <c r="J2439" s="81"/>
      <c r="K2439" s="82"/>
    </row>
    <row r="2440" spans="1:11" s="76" customFormat="1" ht="19.5" customHeight="1" x14ac:dyDescent="0.3">
      <c r="A2440" s="77">
        <v>43349</v>
      </c>
      <c r="B2440" s="78" t="s">
        <v>1768</v>
      </c>
      <c r="C2440" s="79" t="s">
        <v>1769</v>
      </c>
      <c r="D2440" s="79" t="s">
        <v>1770</v>
      </c>
      <c r="E2440" s="80">
        <v>5</v>
      </c>
      <c r="F2440" s="80">
        <v>242249.81</v>
      </c>
      <c r="G2440" s="80">
        <f t="shared" si="37"/>
        <v>1211249.05</v>
      </c>
      <c r="H2440" s="80"/>
      <c r="I2440" s="170" t="s">
        <v>309</v>
      </c>
      <c r="J2440" s="81"/>
      <c r="K2440" s="82"/>
    </row>
    <row r="2441" spans="1:11" s="76" customFormat="1" ht="19.5" customHeight="1" x14ac:dyDescent="0.3">
      <c r="A2441" s="77"/>
      <c r="B2441" s="78"/>
      <c r="C2441" s="79"/>
      <c r="D2441" s="79" t="s">
        <v>1771</v>
      </c>
      <c r="E2441" s="80">
        <v>2</v>
      </c>
      <c r="F2441" s="80">
        <v>242249.81</v>
      </c>
      <c r="G2441" s="80">
        <f t="shared" si="37"/>
        <v>484499.62</v>
      </c>
      <c r="H2441" s="80"/>
      <c r="I2441" s="170"/>
      <c r="J2441" s="81"/>
      <c r="K2441" s="82"/>
    </row>
    <row r="2442" spans="1:11" s="76" customFormat="1" ht="19.5" customHeight="1" x14ac:dyDescent="0.3">
      <c r="A2442" s="77"/>
      <c r="B2442" s="78"/>
      <c r="C2442" s="79"/>
      <c r="D2442" s="79" t="s">
        <v>1772</v>
      </c>
      <c r="E2442" s="80">
        <v>5</v>
      </c>
      <c r="F2442" s="80">
        <v>261250</v>
      </c>
      <c r="G2442" s="80">
        <f t="shared" si="37"/>
        <v>1306250</v>
      </c>
      <c r="H2442" s="80">
        <f>SUM(G2440:G2442)</f>
        <v>3001998.67</v>
      </c>
      <c r="I2442" s="170"/>
      <c r="J2442" s="81"/>
      <c r="K2442" s="82"/>
    </row>
    <row r="2443" spans="1:11" s="76" customFormat="1" ht="19.5" customHeight="1" x14ac:dyDescent="0.3">
      <c r="A2443" s="77"/>
      <c r="B2443" s="78"/>
      <c r="C2443" s="79"/>
      <c r="D2443" s="79"/>
      <c r="E2443" s="80"/>
      <c r="F2443" s="80"/>
      <c r="G2443" s="80">
        <f t="shared" si="37"/>
        <v>0</v>
      </c>
      <c r="H2443" s="80"/>
      <c r="I2443" s="162"/>
      <c r="J2443" s="81"/>
      <c r="K2443" s="82"/>
    </row>
    <row r="2444" spans="1:11" s="76" customFormat="1" ht="19.5" customHeight="1" x14ac:dyDescent="0.3">
      <c r="A2444" s="77">
        <v>43350</v>
      </c>
      <c r="B2444" s="78" t="s">
        <v>1773</v>
      </c>
      <c r="C2444" s="79" t="s">
        <v>1774</v>
      </c>
      <c r="D2444" s="79" t="s">
        <v>1775</v>
      </c>
      <c r="E2444" s="80">
        <v>8</v>
      </c>
      <c r="F2444" s="80">
        <v>254999.8</v>
      </c>
      <c r="G2444" s="80">
        <f t="shared" si="37"/>
        <v>2039998.4</v>
      </c>
      <c r="H2444" s="80"/>
      <c r="I2444" s="170" t="s">
        <v>1215</v>
      </c>
      <c r="J2444" s="81"/>
      <c r="K2444" s="82"/>
    </row>
    <row r="2445" spans="1:11" s="76" customFormat="1" ht="19.5" customHeight="1" x14ac:dyDescent="0.3">
      <c r="A2445" s="77"/>
      <c r="B2445" s="78"/>
      <c r="C2445" s="79"/>
      <c r="D2445" s="79" t="s">
        <v>1776</v>
      </c>
      <c r="E2445" s="80">
        <v>4</v>
      </c>
      <c r="F2445" s="80">
        <v>254999.8</v>
      </c>
      <c r="G2445" s="80">
        <f t="shared" si="37"/>
        <v>1019999.2</v>
      </c>
      <c r="H2445" s="80">
        <f>SUM(G2444:G2445)</f>
        <v>3059997.5999999996</v>
      </c>
      <c r="I2445" s="170"/>
      <c r="J2445" s="81"/>
      <c r="K2445" s="82"/>
    </row>
    <row r="2446" spans="1:11" s="76" customFormat="1" ht="19.5" customHeight="1" x14ac:dyDescent="0.3">
      <c r="A2446" s="77"/>
      <c r="B2446" s="78"/>
      <c r="C2446" s="79"/>
      <c r="D2446" s="79"/>
      <c r="E2446" s="80"/>
      <c r="F2446" s="80"/>
      <c r="G2446" s="80">
        <f t="shared" si="37"/>
        <v>0</v>
      </c>
      <c r="H2446" s="80"/>
      <c r="I2446" s="162"/>
      <c r="J2446" s="81"/>
      <c r="K2446" s="82"/>
    </row>
    <row r="2447" spans="1:11" s="76" customFormat="1" ht="19.5" customHeight="1" x14ac:dyDescent="0.3">
      <c r="A2447" s="77">
        <v>43350</v>
      </c>
      <c r="B2447" s="78" t="s">
        <v>1777</v>
      </c>
      <c r="C2447" s="79" t="s">
        <v>1019</v>
      </c>
      <c r="D2447" s="79" t="s">
        <v>104</v>
      </c>
      <c r="E2447" s="80">
        <v>1</v>
      </c>
      <c r="F2447" s="80">
        <v>511100.09499999997</v>
      </c>
      <c r="G2447" s="80">
        <f t="shared" si="37"/>
        <v>511100.09499999997</v>
      </c>
      <c r="H2447" s="80">
        <f>G2447</f>
        <v>511100.09499999997</v>
      </c>
      <c r="I2447" s="162" t="s">
        <v>309</v>
      </c>
      <c r="J2447" s="81"/>
      <c r="K2447" s="82"/>
    </row>
    <row r="2448" spans="1:11" s="76" customFormat="1" ht="19.5" customHeight="1" x14ac:dyDescent="0.3">
      <c r="A2448" s="77"/>
      <c r="B2448" s="78"/>
      <c r="C2448" s="79"/>
      <c r="D2448" s="79"/>
      <c r="E2448" s="80"/>
      <c r="F2448" s="80"/>
      <c r="G2448" s="80">
        <f t="shared" si="37"/>
        <v>0</v>
      </c>
      <c r="H2448" s="80"/>
      <c r="I2448" s="162"/>
      <c r="J2448" s="81"/>
      <c r="K2448" s="82"/>
    </row>
    <row r="2449" spans="1:11" s="76" customFormat="1" ht="19.5" customHeight="1" x14ac:dyDescent="0.3">
      <c r="A2449" s="77">
        <v>43350</v>
      </c>
      <c r="B2449" s="78" t="s">
        <v>1778</v>
      </c>
      <c r="C2449" s="79" t="s">
        <v>786</v>
      </c>
      <c r="D2449" s="79" t="s">
        <v>405</v>
      </c>
      <c r="E2449" s="80">
        <v>6</v>
      </c>
      <c r="F2449" s="80">
        <v>570000.47499999998</v>
      </c>
      <c r="G2449" s="80">
        <f t="shared" si="37"/>
        <v>3420002.8499999996</v>
      </c>
      <c r="H2449" s="80">
        <f>G2449</f>
        <v>3420002.8499999996</v>
      </c>
      <c r="I2449" s="162" t="s">
        <v>309</v>
      </c>
      <c r="J2449" s="81"/>
      <c r="K2449" s="82"/>
    </row>
    <row r="2450" spans="1:11" s="76" customFormat="1" ht="19.5" customHeight="1" x14ac:dyDescent="0.3">
      <c r="A2450" s="77"/>
      <c r="B2450" s="78"/>
      <c r="C2450" s="79"/>
      <c r="D2450" s="79"/>
      <c r="E2450" s="80"/>
      <c r="F2450" s="80"/>
      <c r="G2450" s="80">
        <f t="shared" si="37"/>
        <v>0</v>
      </c>
      <c r="H2450" s="80"/>
      <c r="I2450" s="162"/>
      <c r="J2450" s="81"/>
      <c r="K2450" s="82"/>
    </row>
    <row r="2451" spans="1:11" s="76" customFormat="1" ht="19.5" customHeight="1" x14ac:dyDescent="0.3">
      <c r="A2451" s="77">
        <v>43350</v>
      </c>
      <c r="B2451" s="78" t="s">
        <v>1779</v>
      </c>
      <c r="C2451" s="79" t="s">
        <v>53</v>
      </c>
      <c r="D2451" s="79" t="s">
        <v>104</v>
      </c>
      <c r="E2451" s="80">
        <v>6</v>
      </c>
      <c r="F2451" s="80">
        <v>538000.1</v>
      </c>
      <c r="G2451" s="80">
        <f t="shared" si="37"/>
        <v>3228000.5999999996</v>
      </c>
      <c r="H2451" s="80">
        <f>G2451</f>
        <v>3228000.5999999996</v>
      </c>
      <c r="I2451" s="162" t="s">
        <v>309</v>
      </c>
      <c r="J2451" s="81"/>
      <c r="K2451" s="82"/>
    </row>
    <row r="2452" spans="1:11" s="76" customFormat="1" ht="19.5" customHeight="1" x14ac:dyDescent="0.3">
      <c r="A2452" s="77"/>
      <c r="B2452" s="78"/>
      <c r="C2452" s="79"/>
      <c r="D2452" s="79"/>
      <c r="E2452" s="80"/>
      <c r="F2452" s="80"/>
      <c r="G2452" s="80">
        <f t="shared" si="37"/>
        <v>0</v>
      </c>
      <c r="H2452" s="80"/>
      <c r="I2452" s="162"/>
      <c r="J2452" s="81"/>
      <c r="K2452" s="82"/>
    </row>
    <row r="2453" spans="1:11" s="76" customFormat="1" ht="19.5" customHeight="1" x14ac:dyDescent="0.3">
      <c r="A2453" s="77">
        <v>43350</v>
      </c>
      <c r="B2453" s="78" t="s">
        <v>1780</v>
      </c>
      <c r="C2453" s="79" t="s">
        <v>63</v>
      </c>
      <c r="D2453" s="79" t="s">
        <v>1325</v>
      </c>
      <c r="E2453" s="80">
        <v>1</v>
      </c>
      <c r="F2453" s="80">
        <v>637450</v>
      </c>
      <c r="G2453" s="80">
        <f t="shared" si="37"/>
        <v>637450</v>
      </c>
      <c r="H2453" s="80"/>
      <c r="I2453" s="170" t="s">
        <v>309</v>
      </c>
      <c r="J2453" s="81"/>
      <c r="K2453" s="82"/>
    </row>
    <row r="2454" spans="1:11" s="76" customFormat="1" ht="19.5" customHeight="1" x14ac:dyDescent="0.3">
      <c r="A2454" s="77"/>
      <c r="B2454" s="78"/>
      <c r="C2454" s="79"/>
      <c r="D2454" s="79" t="s">
        <v>31</v>
      </c>
      <c r="E2454" s="80">
        <v>1</v>
      </c>
      <c r="F2454" s="80">
        <v>511100.09499999997</v>
      </c>
      <c r="G2454" s="80">
        <f t="shared" si="37"/>
        <v>511100.09499999997</v>
      </c>
      <c r="H2454" s="80"/>
      <c r="I2454" s="170"/>
      <c r="J2454" s="81"/>
      <c r="K2454" s="82"/>
    </row>
    <row r="2455" spans="1:11" s="76" customFormat="1" ht="19.5" customHeight="1" x14ac:dyDescent="0.3">
      <c r="A2455" s="77"/>
      <c r="B2455" s="78"/>
      <c r="C2455" s="79"/>
      <c r="D2455" s="79" t="s">
        <v>1094</v>
      </c>
      <c r="E2455" s="80">
        <v>12</v>
      </c>
      <c r="F2455" s="80">
        <v>199999.8</v>
      </c>
      <c r="G2455" s="80">
        <f t="shared" si="37"/>
        <v>2399997.5999999996</v>
      </c>
      <c r="H2455" s="80">
        <f>SUM(G2453:G2455)</f>
        <v>3548547.6949999994</v>
      </c>
      <c r="I2455" s="170"/>
      <c r="J2455" s="81"/>
      <c r="K2455" s="82"/>
    </row>
    <row r="2456" spans="1:11" s="76" customFormat="1" ht="19.5" customHeight="1" x14ac:dyDescent="0.3">
      <c r="A2456" s="77"/>
      <c r="B2456" s="78"/>
      <c r="C2456" s="79"/>
      <c r="D2456" s="79"/>
      <c r="E2456" s="80"/>
      <c r="F2456" s="80"/>
      <c r="G2456" s="80">
        <f t="shared" si="37"/>
        <v>0</v>
      </c>
      <c r="H2456" s="80"/>
      <c r="I2456" s="162"/>
      <c r="J2456" s="81"/>
      <c r="K2456" s="82"/>
    </row>
    <row r="2457" spans="1:11" s="76" customFormat="1" ht="19.5" customHeight="1" x14ac:dyDescent="0.3">
      <c r="A2457" s="77">
        <v>43350</v>
      </c>
      <c r="B2457" s="78" t="s">
        <v>1781</v>
      </c>
      <c r="C2457" s="79" t="s">
        <v>57</v>
      </c>
      <c r="D2457" s="79" t="s">
        <v>31</v>
      </c>
      <c r="E2457" s="80">
        <v>2</v>
      </c>
      <c r="F2457" s="80">
        <v>511100.09499999997</v>
      </c>
      <c r="G2457" s="80">
        <f t="shared" si="37"/>
        <v>1022200.19</v>
      </c>
      <c r="H2457" s="80"/>
      <c r="I2457" s="170" t="s">
        <v>309</v>
      </c>
      <c r="J2457" s="81"/>
      <c r="K2457" s="82"/>
    </row>
    <row r="2458" spans="1:11" s="76" customFormat="1" ht="19.5" customHeight="1" x14ac:dyDescent="0.3">
      <c r="A2458" s="77"/>
      <c r="B2458" s="78"/>
      <c r="C2458" s="79"/>
      <c r="D2458" s="79" t="s">
        <v>19</v>
      </c>
      <c r="E2458" s="80">
        <v>1</v>
      </c>
      <c r="F2458" s="80">
        <v>517000</v>
      </c>
      <c r="G2458" s="80">
        <f t="shared" si="37"/>
        <v>517000</v>
      </c>
      <c r="H2458" s="80">
        <f>SUM(G2457:G2458)</f>
        <v>1539200.19</v>
      </c>
      <c r="I2458" s="170"/>
      <c r="J2458" s="81"/>
      <c r="K2458" s="82"/>
    </row>
    <row r="2459" spans="1:11" s="76" customFormat="1" ht="19.5" customHeight="1" x14ac:dyDescent="0.3">
      <c r="A2459" s="77"/>
      <c r="B2459" s="78"/>
      <c r="C2459" s="79"/>
      <c r="D2459" s="79"/>
      <c r="E2459" s="80"/>
      <c r="F2459" s="80"/>
      <c r="G2459" s="80">
        <f t="shared" si="37"/>
        <v>0</v>
      </c>
      <c r="H2459" s="80"/>
      <c r="I2459" s="162"/>
      <c r="J2459" s="81"/>
      <c r="K2459" s="82"/>
    </row>
    <row r="2460" spans="1:11" s="76" customFormat="1" ht="19.5" customHeight="1" x14ac:dyDescent="0.3">
      <c r="A2460" s="77">
        <v>43350</v>
      </c>
      <c r="B2460" s="78" t="s">
        <v>1782</v>
      </c>
      <c r="C2460" s="79" t="s">
        <v>678</v>
      </c>
      <c r="D2460" s="79" t="s">
        <v>1783</v>
      </c>
      <c r="E2460" s="80">
        <v>1</v>
      </c>
      <c r="F2460" s="80">
        <v>606100</v>
      </c>
      <c r="G2460" s="80">
        <f t="shared" si="37"/>
        <v>606100</v>
      </c>
      <c r="H2460" s="80">
        <f>G2460</f>
        <v>606100</v>
      </c>
      <c r="I2460" s="162" t="s">
        <v>674</v>
      </c>
      <c r="J2460" s="81"/>
      <c r="K2460" s="82"/>
    </row>
    <row r="2461" spans="1:11" s="76" customFormat="1" ht="19.5" customHeight="1" x14ac:dyDescent="0.3">
      <c r="A2461" s="77"/>
      <c r="B2461" s="78"/>
      <c r="C2461" s="79"/>
      <c r="D2461" s="79"/>
      <c r="E2461" s="80"/>
      <c r="F2461" s="80"/>
      <c r="G2461" s="80">
        <f t="shared" si="37"/>
        <v>0</v>
      </c>
      <c r="H2461" s="80"/>
      <c r="I2461" s="162"/>
      <c r="J2461" s="81"/>
      <c r="K2461" s="82"/>
    </row>
    <row r="2462" spans="1:11" s="76" customFormat="1" ht="19.5" customHeight="1" x14ac:dyDescent="0.3">
      <c r="A2462" s="77">
        <v>43350</v>
      </c>
      <c r="B2462" s="78" t="s">
        <v>1784</v>
      </c>
      <c r="C2462" s="79" t="s">
        <v>1785</v>
      </c>
      <c r="D2462" s="79" t="s">
        <v>1094</v>
      </c>
      <c r="E2462" s="80">
        <v>3</v>
      </c>
      <c r="F2462" s="80">
        <v>199999.8</v>
      </c>
      <c r="G2462" s="80">
        <f t="shared" si="37"/>
        <v>599999.39999999991</v>
      </c>
      <c r="H2462" s="80">
        <f>G2462</f>
        <v>599999.39999999991</v>
      </c>
      <c r="I2462" s="162" t="s">
        <v>310</v>
      </c>
      <c r="J2462" s="81"/>
      <c r="K2462" s="82"/>
    </row>
    <row r="2463" spans="1:11" s="76" customFormat="1" ht="19.5" customHeight="1" x14ac:dyDescent="0.3">
      <c r="A2463" s="77"/>
      <c r="B2463" s="78"/>
      <c r="C2463" s="79"/>
      <c r="D2463" s="79"/>
      <c r="E2463" s="80"/>
      <c r="F2463" s="80"/>
      <c r="G2463" s="80">
        <f t="shared" si="37"/>
        <v>0</v>
      </c>
      <c r="H2463" s="80"/>
      <c r="I2463" s="162"/>
      <c r="J2463" s="81"/>
      <c r="K2463" s="82"/>
    </row>
    <row r="2464" spans="1:11" s="76" customFormat="1" ht="19.5" customHeight="1" x14ac:dyDescent="0.3">
      <c r="A2464" s="77">
        <v>43350</v>
      </c>
      <c r="B2464" s="78" t="s">
        <v>1786</v>
      </c>
      <c r="C2464" s="79" t="s">
        <v>1127</v>
      </c>
      <c r="D2464" s="79" t="s">
        <v>969</v>
      </c>
      <c r="E2464" s="80">
        <v>6</v>
      </c>
      <c r="F2464" s="80">
        <v>0</v>
      </c>
      <c r="G2464" s="80">
        <v>0</v>
      </c>
      <c r="H2464" s="80"/>
      <c r="I2464" s="170" t="s">
        <v>674</v>
      </c>
      <c r="J2464" s="81"/>
      <c r="K2464" s="82"/>
    </row>
    <row r="2465" spans="1:11" s="76" customFormat="1" ht="19.5" customHeight="1" x14ac:dyDescent="0.3">
      <c r="A2465" s="77"/>
      <c r="B2465" s="78"/>
      <c r="C2465" s="79"/>
      <c r="D2465" s="79" t="s">
        <v>968</v>
      </c>
      <c r="E2465" s="80">
        <v>4</v>
      </c>
      <c r="F2465" s="80">
        <v>0</v>
      </c>
      <c r="G2465" s="80">
        <v>0</v>
      </c>
      <c r="H2465" s="80">
        <f>SUM(G2464:G2465)</f>
        <v>0</v>
      </c>
      <c r="I2465" s="170"/>
      <c r="J2465" s="81" t="s">
        <v>1787</v>
      </c>
      <c r="K2465" s="82"/>
    </row>
    <row r="2466" spans="1:11" s="76" customFormat="1" ht="19.5" customHeight="1" x14ac:dyDescent="0.3">
      <c r="A2466" s="77"/>
      <c r="B2466" s="78"/>
      <c r="C2466" s="79"/>
      <c r="D2466" s="79"/>
      <c r="E2466" s="80"/>
      <c r="F2466" s="80"/>
      <c r="G2466" s="80">
        <f t="shared" si="37"/>
        <v>0</v>
      </c>
      <c r="H2466" s="80"/>
      <c r="I2466" s="162"/>
      <c r="J2466" s="81"/>
      <c r="K2466" s="82"/>
    </row>
    <row r="2467" spans="1:11" s="76" customFormat="1" ht="19.5" customHeight="1" x14ac:dyDescent="0.3">
      <c r="A2467" s="77">
        <v>43350</v>
      </c>
      <c r="B2467" s="78" t="s">
        <v>1788</v>
      </c>
      <c r="C2467" s="79" t="s">
        <v>1127</v>
      </c>
      <c r="D2467" s="79" t="s">
        <v>969</v>
      </c>
      <c r="E2467" s="80">
        <v>17</v>
      </c>
      <c r="F2467" s="80">
        <v>28800.09</v>
      </c>
      <c r="G2467" s="80">
        <f t="shared" si="37"/>
        <v>489601.53</v>
      </c>
      <c r="H2467" s="80"/>
      <c r="I2467" s="170" t="s">
        <v>674</v>
      </c>
      <c r="J2467" s="81"/>
      <c r="K2467" s="82"/>
    </row>
    <row r="2468" spans="1:11" s="76" customFormat="1" ht="19.5" customHeight="1" x14ac:dyDescent="0.3">
      <c r="A2468" s="77"/>
      <c r="B2468" s="78"/>
      <c r="C2468" s="79"/>
      <c r="D2468" s="79" t="s">
        <v>969</v>
      </c>
      <c r="E2468" s="80">
        <v>17</v>
      </c>
      <c r="F2468" s="80">
        <v>0</v>
      </c>
      <c r="G2468" s="80">
        <f t="shared" si="37"/>
        <v>0</v>
      </c>
      <c r="H2468" s="80"/>
      <c r="I2468" s="170"/>
      <c r="J2468" s="81"/>
      <c r="K2468" s="82"/>
    </row>
    <row r="2469" spans="1:11" s="76" customFormat="1" ht="19.5" customHeight="1" x14ac:dyDescent="0.3">
      <c r="A2469" s="77"/>
      <c r="B2469" s="78"/>
      <c r="C2469" s="79"/>
      <c r="D2469" s="79" t="s">
        <v>968</v>
      </c>
      <c r="E2469" s="80">
        <v>16</v>
      </c>
      <c r="F2469" s="80">
        <v>0</v>
      </c>
      <c r="G2469" s="80">
        <f t="shared" si="37"/>
        <v>0</v>
      </c>
      <c r="H2469" s="80"/>
      <c r="I2469" s="170"/>
      <c r="J2469" s="81"/>
      <c r="K2469" s="82"/>
    </row>
    <row r="2470" spans="1:11" s="76" customFormat="1" ht="19.5" customHeight="1" x14ac:dyDescent="0.3">
      <c r="A2470" s="77"/>
      <c r="B2470" s="78"/>
      <c r="C2470" s="79"/>
      <c r="D2470" s="79" t="s">
        <v>968</v>
      </c>
      <c r="E2470" s="80">
        <v>16</v>
      </c>
      <c r="F2470" s="80">
        <v>28800.09</v>
      </c>
      <c r="G2470" s="80">
        <f t="shared" si="37"/>
        <v>460801.44</v>
      </c>
      <c r="H2470" s="80">
        <f>SUM(G2467:G2470)</f>
        <v>950402.97</v>
      </c>
      <c r="I2470" s="170"/>
      <c r="J2470" s="81"/>
      <c r="K2470" s="82"/>
    </row>
    <row r="2471" spans="1:11" s="76" customFormat="1" ht="19.5" customHeight="1" x14ac:dyDescent="0.3">
      <c r="A2471" s="77"/>
      <c r="B2471" s="78"/>
      <c r="C2471" s="79"/>
      <c r="D2471" s="79"/>
      <c r="E2471" s="80"/>
      <c r="F2471" s="80"/>
      <c r="G2471" s="80">
        <f t="shared" si="37"/>
        <v>0</v>
      </c>
      <c r="H2471" s="80"/>
      <c r="I2471" s="162"/>
      <c r="J2471" s="81"/>
      <c r="K2471" s="82"/>
    </row>
    <row r="2472" spans="1:11" s="76" customFormat="1" ht="19.5" customHeight="1" x14ac:dyDescent="0.3">
      <c r="A2472" s="77">
        <v>43351</v>
      </c>
      <c r="B2472" s="78" t="s">
        <v>1789</v>
      </c>
      <c r="C2472" s="79" t="s">
        <v>53</v>
      </c>
      <c r="D2472" s="79" t="s">
        <v>1678</v>
      </c>
      <c r="E2472" s="80">
        <v>6</v>
      </c>
      <c r="F2472" s="80">
        <v>671000</v>
      </c>
      <c r="G2472" s="80">
        <f t="shared" si="37"/>
        <v>4026000</v>
      </c>
      <c r="H2472" s="80">
        <f>G2472</f>
        <v>4026000</v>
      </c>
      <c r="I2472" s="162" t="s">
        <v>310</v>
      </c>
      <c r="J2472" s="81"/>
      <c r="K2472" s="82"/>
    </row>
    <row r="2473" spans="1:11" s="76" customFormat="1" ht="19.5" customHeight="1" x14ac:dyDescent="0.3">
      <c r="A2473" s="77"/>
      <c r="B2473" s="78"/>
      <c r="C2473" s="79"/>
      <c r="D2473" s="79"/>
      <c r="E2473" s="80"/>
      <c r="F2473" s="80"/>
      <c r="G2473" s="80">
        <f t="shared" si="37"/>
        <v>0</v>
      </c>
      <c r="H2473" s="80"/>
      <c r="I2473" s="162"/>
      <c r="J2473" s="81"/>
      <c r="K2473" s="82"/>
    </row>
    <row r="2474" spans="1:11" s="76" customFormat="1" ht="19.5" customHeight="1" x14ac:dyDescent="0.3">
      <c r="A2474" s="77">
        <v>43351</v>
      </c>
      <c r="B2474" s="78" t="s">
        <v>1790</v>
      </c>
      <c r="C2474" s="79" t="s">
        <v>678</v>
      </c>
      <c r="D2474" s="79" t="s">
        <v>109</v>
      </c>
      <c r="E2474" s="80">
        <v>1</v>
      </c>
      <c r="F2474" s="80">
        <v>215000.5</v>
      </c>
      <c r="G2474" s="80">
        <f t="shared" si="37"/>
        <v>215000.5</v>
      </c>
      <c r="H2474" s="80"/>
      <c r="I2474" s="170" t="s">
        <v>674</v>
      </c>
      <c r="J2474" s="81"/>
      <c r="K2474" s="82"/>
    </row>
    <row r="2475" spans="1:11" s="76" customFormat="1" ht="19.5" customHeight="1" x14ac:dyDescent="0.3">
      <c r="A2475" s="77"/>
      <c r="B2475" s="78"/>
      <c r="C2475" s="79"/>
      <c r="D2475" s="79" t="s">
        <v>887</v>
      </c>
      <c r="E2475" s="80">
        <v>1</v>
      </c>
      <c r="F2475" s="80">
        <v>606100</v>
      </c>
      <c r="G2475" s="80">
        <f t="shared" si="37"/>
        <v>606100</v>
      </c>
      <c r="H2475" s="80">
        <f>SUM(G2474:G2475)</f>
        <v>821100.5</v>
      </c>
      <c r="I2475" s="170"/>
      <c r="J2475" s="81"/>
      <c r="K2475" s="82"/>
    </row>
    <row r="2476" spans="1:11" s="76" customFormat="1" ht="19.5" customHeight="1" x14ac:dyDescent="0.3">
      <c r="A2476" s="77"/>
      <c r="B2476" s="78"/>
      <c r="C2476" s="79"/>
      <c r="D2476" s="79"/>
      <c r="E2476" s="80"/>
      <c r="F2476" s="80"/>
      <c r="G2476" s="80">
        <f t="shared" si="37"/>
        <v>0</v>
      </c>
      <c r="H2476" s="80"/>
      <c r="I2476" s="162"/>
      <c r="J2476" s="81"/>
      <c r="K2476" s="82"/>
    </row>
    <row r="2477" spans="1:11" s="76" customFormat="1" ht="19.5" customHeight="1" x14ac:dyDescent="0.3">
      <c r="A2477" s="77">
        <v>43351</v>
      </c>
      <c r="B2477" s="78" t="s">
        <v>1791</v>
      </c>
      <c r="C2477" s="79" t="s">
        <v>1460</v>
      </c>
      <c r="D2477" s="79" t="s">
        <v>1511</v>
      </c>
      <c r="E2477" s="80">
        <v>24</v>
      </c>
      <c r="F2477" s="80">
        <v>279999.5</v>
      </c>
      <c r="G2477" s="80">
        <f t="shared" si="37"/>
        <v>6719988</v>
      </c>
      <c r="H2477" s="80">
        <f>G2477</f>
        <v>6719988</v>
      </c>
      <c r="I2477" s="162" t="s">
        <v>309</v>
      </c>
      <c r="J2477" s="81"/>
      <c r="K2477" s="82"/>
    </row>
    <row r="2478" spans="1:11" s="76" customFormat="1" ht="19.5" customHeight="1" x14ac:dyDescent="0.3">
      <c r="A2478" s="77"/>
      <c r="B2478" s="78"/>
      <c r="C2478" s="79"/>
      <c r="D2478" s="79"/>
      <c r="E2478" s="80"/>
      <c r="F2478" s="80"/>
      <c r="G2478" s="80">
        <f t="shared" si="37"/>
        <v>0</v>
      </c>
      <c r="H2478" s="80"/>
      <c r="I2478" s="162"/>
      <c r="J2478" s="81"/>
      <c r="K2478" s="82"/>
    </row>
    <row r="2479" spans="1:11" s="76" customFormat="1" ht="19.5" customHeight="1" x14ac:dyDescent="0.3">
      <c r="A2479" s="77">
        <v>43351</v>
      </c>
      <c r="B2479" s="78" t="s">
        <v>1792</v>
      </c>
      <c r="C2479" s="79" t="s">
        <v>1031</v>
      </c>
      <c r="D2479" s="79" t="s">
        <v>1325</v>
      </c>
      <c r="E2479" s="80">
        <v>2</v>
      </c>
      <c r="F2479" s="80">
        <v>637450</v>
      </c>
      <c r="G2479" s="80">
        <f t="shared" si="37"/>
        <v>1274900</v>
      </c>
      <c r="H2479" s="80">
        <f>G2479</f>
        <v>1274900</v>
      </c>
      <c r="I2479" s="162" t="s">
        <v>309</v>
      </c>
      <c r="J2479" s="81"/>
      <c r="K2479" s="82"/>
    </row>
    <row r="2480" spans="1:11" s="76" customFormat="1" ht="19.5" customHeight="1" x14ac:dyDescent="0.3">
      <c r="A2480" s="77"/>
      <c r="B2480" s="78"/>
      <c r="C2480" s="79"/>
      <c r="D2480" s="79"/>
      <c r="E2480" s="80"/>
      <c r="F2480" s="80"/>
      <c r="G2480" s="80">
        <f t="shared" si="37"/>
        <v>0</v>
      </c>
      <c r="H2480" s="80"/>
      <c r="I2480" s="162"/>
      <c r="J2480" s="81"/>
      <c r="K2480" s="82"/>
    </row>
    <row r="2481" spans="1:11" s="76" customFormat="1" ht="19.5" customHeight="1" x14ac:dyDescent="0.3">
      <c r="A2481" s="77">
        <v>43351</v>
      </c>
      <c r="B2481" s="78" t="s">
        <v>1793</v>
      </c>
      <c r="C2481" s="79" t="s">
        <v>237</v>
      </c>
      <c r="D2481" s="79" t="s">
        <v>1094</v>
      </c>
      <c r="E2481" s="80">
        <v>1</v>
      </c>
      <c r="F2481" s="80">
        <v>199999.8</v>
      </c>
      <c r="G2481" s="80">
        <f t="shared" si="37"/>
        <v>199999.8</v>
      </c>
      <c r="H2481" s="80"/>
      <c r="I2481" s="170" t="s">
        <v>309</v>
      </c>
      <c r="J2481" s="81"/>
      <c r="K2481" s="82"/>
    </row>
    <row r="2482" spans="1:11" s="76" customFormat="1" ht="19.5" customHeight="1" x14ac:dyDescent="0.3">
      <c r="A2482" s="77"/>
      <c r="B2482" s="78"/>
      <c r="C2482" s="79"/>
      <c r="D2482" s="79" t="s">
        <v>31</v>
      </c>
      <c r="E2482" s="80">
        <v>1</v>
      </c>
      <c r="F2482" s="80">
        <v>511100.09499999997</v>
      </c>
      <c r="G2482" s="80">
        <f t="shared" si="37"/>
        <v>511100.09499999997</v>
      </c>
      <c r="H2482" s="80">
        <f>SUM(G2481:G2482)</f>
        <v>711099.89500000002</v>
      </c>
      <c r="I2482" s="170"/>
      <c r="J2482" s="81"/>
      <c r="K2482" s="82"/>
    </row>
    <row r="2483" spans="1:11" s="76" customFormat="1" ht="19.5" customHeight="1" x14ac:dyDescent="0.3">
      <c r="A2483" s="77"/>
      <c r="B2483" s="78"/>
      <c r="C2483" s="79"/>
      <c r="D2483" s="79"/>
      <c r="E2483" s="80"/>
      <c r="F2483" s="80"/>
      <c r="G2483" s="80">
        <f t="shared" si="37"/>
        <v>0</v>
      </c>
      <c r="H2483" s="80"/>
      <c r="I2483" s="162"/>
      <c r="J2483" s="81"/>
      <c r="K2483" s="82"/>
    </row>
    <row r="2484" spans="1:11" s="76" customFormat="1" ht="19.5" customHeight="1" x14ac:dyDescent="0.3">
      <c r="A2484" s="77">
        <v>43351</v>
      </c>
      <c r="B2484" s="78" t="s">
        <v>1794</v>
      </c>
      <c r="C2484" s="79" t="s">
        <v>1795</v>
      </c>
      <c r="D2484" s="79" t="s">
        <v>887</v>
      </c>
      <c r="E2484" s="80">
        <v>1</v>
      </c>
      <c r="F2484" s="80">
        <v>215000.5</v>
      </c>
      <c r="G2484" s="80">
        <f t="shared" si="37"/>
        <v>215000.5</v>
      </c>
      <c r="H2484" s="80">
        <f>G2484</f>
        <v>215000.5</v>
      </c>
      <c r="I2484" s="162" t="s">
        <v>1213</v>
      </c>
      <c r="J2484" s="81"/>
      <c r="K2484" s="82"/>
    </row>
    <row r="2485" spans="1:11" s="76" customFormat="1" ht="19.5" customHeight="1" x14ac:dyDescent="0.3">
      <c r="A2485" s="77"/>
      <c r="B2485" s="78"/>
      <c r="C2485" s="79"/>
      <c r="D2485" s="79"/>
      <c r="E2485" s="80"/>
      <c r="F2485" s="80"/>
      <c r="G2485" s="80">
        <f t="shared" si="37"/>
        <v>0</v>
      </c>
      <c r="H2485" s="80"/>
      <c r="I2485" s="162"/>
      <c r="J2485" s="81"/>
      <c r="K2485" s="82"/>
    </row>
    <row r="2486" spans="1:11" s="76" customFormat="1" ht="19.5" customHeight="1" x14ac:dyDescent="0.3">
      <c r="A2486" s="77">
        <v>43353</v>
      </c>
      <c r="B2486" s="78" t="s">
        <v>1796</v>
      </c>
      <c r="C2486" s="79" t="s">
        <v>284</v>
      </c>
      <c r="D2486" s="79" t="s">
        <v>31</v>
      </c>
      <c r="E2486" s="80">
        <v>1</v>
      </c>
      <c r="F2486" s="80">
        <v>538000.1</v>
      </c>
      <c r="G2486" s="80">
        <f t="shared" si="37"/>
        <v>538000.1</v>
      </c>
      <c r="H2486" s="80"/>
      <c r="I2486" s="170" t="s">
        <v>310</v>
      </c>
      <c r="J2486" s="81"/>
      <c r="K2486" s="82"/>
    </row>
    <row r="2487" spans="1:11" s="76" customFormat="1" ht="19.5" customHeight="1" x14ac:dyDescent="0.3">
      <c r="A2487" s="77"/>
      <c r="B2487" s="78"/>
      <c r="C2487" s="79"/>
      <c r="D2487" s="79" t="s">
        <v>887</v>
      </c>
      <c r="E2487" s="80">
        <v>6</v>
      </c>
      <c r="F2487" s="80">
        <v>215000.5</v>
      </c>
      <c r="G2487" s="80">
        <f t="shared" si="37"/>
        <v>1290003</v>
      </c>
      <c r="H2487" s="80"/>
      <c r="I2487" s="170"/>
      <c r="J2487" s="81"/>
      <c r="K2487" s="82"/>
    </row>
    <row r="2488" spans="1:11" s="76" customFormat="1" ht="19.5" customHeight="1" x14ac:dyDescent="0.3">
      <c r="A2488" s="77"/>
      <c r="B2488" s="78"/>
      <c r="C2488" s="79"/>
      <c r="D2488" s="79" t="s">
        <v>109</v>
      </c>
      <c r="E2488" s="80">
        <v>12</v>
      </c>
      <c r="F2488" s="80">
        <v>215000.5</v>
      </c>
      <c r="G2488" s="80">
        <f t="shared" si="37"/>
        <v>2580006</v>
      </c>
      <c r="H2488" s="80">
        <f>SUM(G2486:G2488)</f>
        <v>4408009.0999999996</v>
      </c>
      <c r="I2488" s="170"/>
      <c r="J2488" s="81"/>
      <c r="K2488" s="82"/>
    </row>
    <row r="2489" spans="1:11" s="76" customFormat="1" ht="19.5" customHeight="1" x14ac:dyDescent="0.3">
      <c r="A2489" s="77"/>
      <c r="B2489" s="78"/>
      <c r="C2489" s="79"/>
      <c r="D2489" s="79"/>
      <c r="E2489" s="80"/>
      <c r="F2489" s="80"/>
      <c r="G2489" s="80">
        <f t="shared" si="37"/>
        <v>0</v>
      </c>
      <c r="H2489" s="80"/>
      <c r="I2489" s="162"/>
      <c r="J2489" s="81"/>
      <c r="K2489" s="82"/>
    </row>
    <row r="2490" spans="1:11" s="76" customFormat="1" ht="19.5" customHeight="1" x14ac:dyDescent="0.3">
      <c r="A2490" s="77">
        <v>43353</v>
      </c>
      <c r="B2490" s="78" t="s">
        <v>1797</v>
      </c>
      <c r="C2490" s="79" t="s">
        <v>678</v>
      </c>
      <c r="D2490" s="79" t="s">
        <v>1783</v>
      </c>
      <c r="E2490" s="80">
        <v>1</v>
      </c>
      <c r="F2490" s="80">
        <v>606100</v>
      </c>
      <c r="G2490" s="80">
        <f t="shared" si="37"/>
        <v>606100</v>
      </c>
      <c r="H2490" s="80">
        <f>G2490</f>
        <v>606100</v>
      </c>
      <c r="I2490" s="162" t="s">
        <v>674</v>
      </c>
      <c r="J2490" s="81"/>
      <c r="K2490" s="82"/>
    </row>
    <row r="2491" spans="1:11" s="76" customFormat="1" ht="19.5" customHeight="1" x14ac:dyDescent="0.3">
      <c r="A2491" s="77"/>
      <c r="B2491" s="78"/>
      <c r="C2491" s="79"/>
      <c r="D2491" s="79"/>
      <c r="E2491" s="80"/>
      <c r="F2491" s="80"/>
      <c r="G2491" s="80">
        <f t="shared" si="37"/>
        <v>0</v>
      </c>
      <c r="H2491" s="80"/>
      <c r="I2491" s="162"/>
      <c r="J2491" s="81"/>
      <c r="K2491" s="82"/>
    </row>
    <row r="2492" spans="1:11" s="76" customFormat="1" ht="19.5" customHeight="1" x14ac:dyDescent="0.3">
      <c r="A2492" s="77">
        <v>43353</v>
      </c>
      <c r="B2492" s="78" t="s">
        <v>1798</v>
      </c>
      <c r="C2492" s="79" t="s">
        <v>1799</v>
      </c>
      <c r="D2492" s="79" t="s">
        <v>162</v>
      </c>
      <c r="E2492" s="80">
        <v>1</v>
      </c>
      <c r="F2492" s="80">
        <v>199499.905</v>
      </c>
      <c r="G2492" s="80">
        <f t="shared" si="37"/>
        <v>199499.905</v>
      </c>
      <c r="H2492" s="80">
        <f>G2492</f>
        <v>199499.905</v>
      </c>
      <c r="I2492" s="162" t="s">
        <v>1756</v>
      </c>
      <c r="J2492" s="81"/>
      <c r="K2492" s="82"/>
    </row>
    <row r="2493" spans="1:11" s="76" customFormat="1" ht="19.5" customHeight="1" x14ac:dyDescent="0.3">
      <c r="A2493" s="77"/>
      <c r="B2493" s="78"/>
      <c r="C2493" s="79"/>
      <c r="D2493" s="79"/>
      <c r="E2493" s="80"/>
      <c r="F2493" s="80"/>
      <c r="G2493" s="80">
        <f t="shared" si="37"/>
        <v>0</v>
      </c>
      <c r="H2493" s="80"/>
      <c r="I2493" s="162"/>
      <c r="J2493" s="81"/>
      <c r="K2493" s="82"/>
    </row>
    <row r="2494" spans="1:11" s="76" customFormat="1" ht="19.5" customHeight="1" x14ac:dyDescent="0.3">
      <c r="A2494" s="77">
        <v>43353</v>
      </c>
      <c r="B2494" s="78" t="s">
        <v>1800</v>
      </c>
      <c r="C2494" s="79" t="s">
        <v>1179</v>
      </c>
      <c r="D2494" s="79" t="s">
        <v>19</v>
      </c>
      <c r="E2494" s="80">
        <v>1</v>
      </c>
      <c r="F2494" s="80">
        <v>517000</v>
      </c>
      <c r="G2494" s="80">
        <f t="shared" si="37"/>
        <v>517000</v>
      </c>
      <c r="H2494" s="80">
        <f>G2494</f>
        <v>517000</v>
      </c>
      <c r="I2494" s="162" t="s">
        <v>312</v>
      </c>
      <c r="J2494" s="81"/>
      <c r="K2494" s="82"/>
    </row>
    <row r="2495" spans="1:11" s="76" customFormat="1" ht="19.5" customHeight="1" x14ac:dyDescent="0.3">
      <c r="A2495" s="77"/>
      <c r="B2495" s="78"/>
      <c r="C2495" s="79"/>
      <c r="D2495" s="79"/>
      <c r="E2495" s="80"/>
      <c r="F2495" s="80"/>
      <c r="G2495" s="80">
        <f t="shared" si="37"/>
        <v>0</v>
      </c>
      <c r="H2495" s="80"/>
      <c r="I2495" s="162"/>
      <c r="J2495" s="81"/>
      <c r="K2495" s="82"/>
    </row>
    <row r="2496" spans="1:11" s="76" customFormat="1" ht="19.5" customHeight="1" x14ac:dyDescent="0.3">
      <c r="A2496" s="77">
        <v>43353</v>
      </c>
      <c r="B2496" s="78" t="s">
        <v>1801</v>
      </c>
      <c r="C2496" s="79" t="s">
        <v>344</v>
      </c>
      <c r="D2496" s="79" t="s">
        <v>28</v>
      </c>
      <c r="E2496" s="80">
        <v>3</v>
      </c>
      <c r="F2496" s="80">
        <v>542450.09499999997</v>
      </c>
      <c r="G2496" s="80">
        <f t="shared" si="37"/>
        <v>1627350.2849999999</v>
      </c>
      <c r="H2496" s="80"/>
      <c r="I2496" s="170" t="s">
        <v>312</v>
      </c>
      <c r="J2496" s="81"/>
      <c r="K2496" s="82"/>
    </row>
    <row r="2497" spans="1:11" s="76" customFormat="1" ht="19.5" customHeight="1" x14ac:dyDescent="0.3">
      <c r="A2497" s="77"/>
      <c r="B2497" s="78"/>
      <c r="C2497" s="79"/>
      <c r="D2497" s="79" t="s">
        <v>31</v>
      </c>
      <c r="E2497" s="80">
        <v>3</v>
      </c>
      <c r="F2497" s="80">
        <v>538000.1</v>
      </c>
      <c r="G2497" s="80">
        <f t="shared" si="37"/>
        <v>1614000.2999999998</v>
      </c>
      <c r="H2497" s="80"/>
      <c r="I2497" s="170"/>
      <c r="J2497" s="81"/>
      <c r="K2497" s="82"/>
    </row>
    <row r="2498" spans="1:11" s="76" customFormat="1" ht="19.5" customHeight="1" x14ac:dyDescent="0.3">
      <c r="A2498" s="77"/>
      <c r="B2498" s="78"/>
      <c r="C2498" s="79"/>
      <c r="D2498" s="79" t="s">
        <v>104</v>
      </c>
      <c r="E2498" s="80">
        <v>2</v>
      </c>
      <c r="F2498" s="80">
        <v>538000.1</v>
      </c>
      <c r="G2498" s="80">
        <f t="shared" si="37"/>
        <v>1076000.2</v>
      </c>
      <c r="H2498" s="80">
        <f>SUM(G2496:G2498)</f>
        <v>4317350.7850000001</v>
      </c>
      <c r="I2498" s="170"/>
      <c r="J2498" s="81"/>
      <c r="K2498" s="82"/>
    </row>
    <row r="2499" spans="1:11" s="76" customFormat="1" ht="19.5" customHeight="1" x14ac:dyDescent="0.3">
      <c r="A2499" s="77"/>
      <c r="B2499" s="78"/>
      <c r="C2499" s="79"/>
      <c r="D2499" s="79"/>
      <c r="E2499" s="80"/>
      <c r="F2499" s="80"/>
      <c r="G2499" s="80">
        <f t="shared" si="37"/>
        <v>0</v>
      </c>
      <c r="H2499" s="80"/>
      <c r="I2499" s="162"/>
      <c r="J2499" s="81"/>
      <c r="K2499" s="82"/>
    </row>
    <row r="2500" spans="1:11" s="76" customFormat="1" ht="19.5" customHeight="1" x14ac:dyDescent="0.3">
      <c r="A2500" s="77">
        <v>43353</v>
      </c>
      <c r="B2500" s="78" t="s">
        <v>1802</v>
      </c>
      <c r="C2500" s="79" t="s">
        <v>42</v>
      </c>
      <c r="D2500" s="79" t="s">
        <v>1094</v>
      </c>
      <c r="E2500" s="80">
        <v>12</v>
      </c>
      <c r="F2500" s="80">
        <v>199999.8</v>
      </c>
      <c r="G2500" s="80">
        <f t="shared" si="37"/>
        <v>2399997.5999999996</v>
      </c>
      <c r="H2500" s="80">
        <f>G2500</f>
        <v>2399997.5999999996</v>
      </c>
      <c r="I2500" s="162" t="s">
        <v>1756</v>
      </c>
      <c r="J2500" s="81"/>
      <c r="K2500" s="82"/>
    </row>
    <row r="2501" spans="1:11" s="76" customFormat="1" ht="19.5" customHeight="1" x14ac:dyDescent="0.3">
      <c r="A2501" s="77"/>
      <c r="B2501" s="78"/>
      <c r="C2501" s="79"/>
      <c r="D2501" s="79"/>
      <c r="E2501" s="80"/>
      <c r="F2501" s="80"/>
      <c r="G2501" s="80">
        <f t="shared" si="37"/>
        <v>0</v>
      </c>
      <c r="H2501" s="80"/>
      <c r="I2501" s="162"/>
      <c r="J2501" s="81"/>
      <c r="K2501" s="82"/>
    </row>
    <row r="2502" spans="1:11" s="76" customFormat="1" ht="19.5" customHeight="1" x14ac:dyDescent="0.3">
      <c r="A2502" s="77">
        <v>43353</v>
      </c>
      <c r="B2502" s="78" t="s">
        <v>1803</v>
      </c>
      <c r="C2502" s="79" t="s">
        <v>1360</v>
      </c>
      <c r="D2502" s="79" t="s">
        <v>1094</v>
      </c>
      <c r="E2502" s="80">
        <v>1</v>
      </c>
      <c r="F2502" s="80">
        <v>199999.8</v>
      </c>
      <c r="G2502" s="80">
        <f t="shared" si="37"/>
        <v>199999.8</v>
      </c>
      <c r="H2502" s="80"/>
      <c r="I2502" s="170" t="s">
        <v>309</v>
      </c>
      <c r="J2502" s="81"/>
      <c r="K2502" s="82"/>
    </row>
    <row r="2503" spans="1:11" s="76" customFormat="1" ht="19.5" customHeight="1" x14ac:dyDescent="0.3">
      <c r="A2503" s="77"/>
      <c r="B2503" s="78"/>
      <c r="C2503" s="79"/>
      <c r="D2503" s="79" t="s">
        <v>887</v>
      </c>
      <c r="E2503" s="80">
        <v>1</v>
      </c>
      <c r="F2503" s="80">
        <v>215000.5</v>
      </c>
      <c r="G2503" s="80">
        <f t="shared" si="37"/>
        <v>215000.5</v>
      </c>
      <c r="H2503" s="80">
        <f>SUM(G2502:G2503)</f>
        <v>415000.3</v>
      </c>
      <c r="I2503" s="170"/>
      <c r="J2503" s="81"/>
      <c r="K2503" s="82"/>
    </row>
    <row r="2504" spans="1:11" s="76" customFormat="1" ht="19.5" customHeight="1" x14ac:dyDescent="0.3">
      <c r="A2504" s="77"/>
      <c r="B2504" s="78"/>
      <c r="C2504" s="79"/>
      <c r="D2504" s="79"/>
      <c r="E2504" s="80"/>
      <c r="F2504" s="80"/>
      <c r="G2504" s="80">
        <f t="shared" si="37"/>
        <v>0</v>
      </c>
      <c r="H2504" s="80"/>
      <c r="I2504" s="162"/>
      <c r="J2504" s="81"/>
      <c r="K2504" s="82"/>
    </row>
    <row r="2505" spans="1:11" s="76" customFormat="1" ht="19.5" customHeight="1" x14ac:dyDescent="0.3">
      <c r="A2505" s="77">
        <v>43353</v>
      </c>
      <c r="B2505" s="78" t="s">
        <v>1804</v>
      </c>
      <c r="C2505" s="79" t="s">
        <v>1805</v>
      </c>
      <c r="D2505" s="79" t="s">
        <v>1094</v>
      </c>
      <c r="E2505" s="80">
        <v>1</v>
      </c>
      <c r="F2505" s="80">
        <v>199999.8</v>
      </c>
      <c r="G2505" s="80">
        <f t="shared" si="37"/>
        <v>199999.8</v>
      </c>
      <c r="H2505" s="80"/>
      <c r="I2505" s="170" t="s">
        <v>309</v>
      </c>
      <c r="J2505" s="81"/>
      <c r="K2505" s="82"/>
    </row>
    <row r="2506" spans="1:11" s="76" customFormat="1" ht="19.5" customHeight="1" x14ac:dyDescent="0.3">
      <c r="A2506" s="77"/>
      <c r="B2506" s="78"/>
      <c r="C2506" s="79"/>
      <c r="D2506" s="79" t="s">
        <v>887</v>
      </c>
      <c r="E2506" s="80">
        <v>1</v>
      </c>
      <c r="F2506" s="80">
        <v>215000.5</v>
      </c>
      <c r="G2506" s="80">
        <f t="shared" si="37"/>
        <v>215000.5</v>
      </c>
      <c r="H2506" s="80">
        <f>SUM(G2505:G2506)</f>
        <v>415000.3</v>
      </c>
      <c r="I2506" s="170"/>
      <c r="J2506" s="81"/>
      <c r="K2506" s="82"/>
    </row>
    <row r="2507" spans="1:11" s="76" customFormat="1" ht="19.5" customHeight="1" x14ac:dyDescent="0.3">
      <c r="A2507" s="77"/>
      <c r="B2507" s="78"/>
      <c r="C2507" s="79"/>
      <c r="D2507" s="79"/>
      <c r="E2507" s="80"/>
      <c r="F2507" s="80"/>
      <c r="G2507" s="80">
        <f t="shared" si="37"/>
        <v>0</v>
      </c>
      <c r="H2507" s="80"/>
      <c r="I2507" s="162"/>
      <c r="J2507" s="81"/>
      <c r="K2507" s="82"/>
    </row>
    <row r="2508" spans="1:11" s="76" customFormat="1" ht="19.5" customHeight="1" x14ac:dyDescent="0.3">
      <c r="A2508" s="77">
        <v>43353</v>
      </c>
      <c r="B2508" s="78" t="s">
        <v>1806</v>
      </c>
      <c r="C2508" s="79" t="s">
        <v>1799</v>
      </c>
      <c r="D2508" s="79" t="s">
        <v>162</v>
      </c>
      <c r="E2508" s="80">
        <v>1</v>
      </c>
      <c r="F2508" s="80">
        <v>199499.905</v>
      </c>
      <c r="G2508" s="80">
        <f t="shared" si="37"/>
        <v>199499.905</v>
      </c>
      <c r="H2508" s="80">
        <f>G2508</f>
        <v>199499.905</v>
      </c>
      <c r="I2508" s="162" t="s">
        <v>1756</v>
      </c>
      <c r="J2508" s="81"/>
      <c r="K2508" s="82"/>
    </row>
    <row r="2509" spans="1:11" s="76" customFormat="1" ht="19.5" customHeight="1" x14ac:dyDescent="0.3">
      <c r="A2509" s="77"/>
      <c r="B2509" s="78"/>
      <c r="C2509" s="79"/>
      <c r="D2509" s="79"/>
      <c r="E2509" s="80"/>
      <c r="F2509" s="80"/>
      <c r="G2509" s="80">
        <f t="shared" si="37"/>
        <v>0</v>
      </c>
      <c r="H2509" s="80"/>
      <c r="I2509" s="162"/>
      <c r="J2509" s="81"/>
      <c r="K2509" s="82"/>
    </row>
    <row r="2510" spans="1:11" s="76" customFormat="1" ht="19.5" customHeight="1" x14ac:dyDescent="0.3">
      <c r="A2510" s="77">
        <v>43353</v>
      </c>
      <c r="B2510" s="78" t="s">
        <v>1807</v>
      </c>
      <c r="C2510" s="79" t="s">
        <v>953</v>
      </c>
      <c r="D2510" s="79" t="s">
        <v>887</v>
      </c>
      <c r="E2510" s="80">
        <v>1</v>
      </c>
      <c r="F2510" s="80">
        <v>215000.5</v>
      </c>
      <c r="G2510" s="80">
        <f t="shared" si="37"/>
        <v>215000.5</v>
      </c>
      <c r="H2510" s="80"/>
      <c r="I2510" s="170" t="s">
        <v>310</v>
      </c>
      <c r="J2510" s="81"/>
      <c r="K2510" s="82"/>
    </row>
    <row r="2511" spans="1:11" s="76" customFormat="1" ht="19.5" customHeight="1" x14ac:dyDescent="0.3">
      <c r="A2511" s="77"/>
      <c r="B2511" s="78"/>
      <c r="C2511" s="79"/>
      <c r="D2511" s="79" t="s">
        <v>109</v>
      </c>
      <c r="E2511" s="80">
        <v>2</v>
      </c>
      <c r="F2511" s="80">
        <v>215000.5</v>
      </c>
      <c r="G2511" s="80">
        <f t="shared" si="37"/>
        <v>430001</v>
      </c>
      <c r="H2511" s="80">
        <f>SUM(G2510:G2511)</f>
        <v>645001.5</v>
      </c>
      <c r="I2511" s="170"/>
      <c r="J2511" s="81"/>
      <c r="K2511" s="82"/>
    </row>
    <row r="2512" spans="1:11" s="76" customFormat="1" ht="19.5" customHeight="1" x14ac:dyDescent="0.3">
      <c r="A2512" s="77"/>
      <c r="B2512" s="78"/>
      <c r="C2512" s="79"/>
      <c r="D2512" s="79"/>
      <c r="E2512" s="80"/>
      <c r="F2512" s="80"/>
      <c r="G2512" s="80">
        <f t="shared" si="37"/>
        <v>0</v>
      </c>
      <c r="H2512" s="80"/>
      <c r="I2512" s="162"/>
      <c r="J2512" s="81"/>
      <c r="K2512" s="82"/>
    </row>
    <row r="2513" spans="1:11" s="76" customFormat="1" ht="19.5" customHeight="1" x14ac:dyDescent="0.3">
      <c r="A2513" s="77">
        <v>43353</v>
      </c>
      <c r="B2513" s="78" t="s">
        <v>1808</v>
      </c>
      <c r="C2513" s="79" t="s">
        <v>1809</v>
      </c>
      <c r="D2513" s="79" t="s">
        <v>109</v>
      </c>
      <c r="E2513" s="80">
        <v>1</v>
      </c>
      <c r="F2513" s="80">
        <v>215000.5</v>
      </c>
      <c r="G2513" s="80">
        <f t="shared" si="37"/>
        <v>215000.5</v>
      </c>
      <c r="H2513" s="80">
        <f>G2513</f>
        <v>215000.5</v>
      </c>
      <c r="I2513" s="162" t="s">
        <v>309</v>
      </c>
      <c r="J2513" s="81"/>
      <c r="K2513" s="82"/>
    </row>
    <row r="2514" spans="1:11" s="76" customFormat="1" ht="19.5" customHeight="1" x14ac:dyDescent="0.3">
      <c r="A2514" s="77"/>
      <c r="B2514" s="78"/>
      <c r="C2514" s="79"/>
      <c r="D2514" s="79"/>
      <c r="E2514" s="80"/>
      <c r="F2514" s="80"/>
      <c r="G2514" s="80">
        <f t="shared" si="37"/>
        <v>0</v>
      </c>
      <c r="H2514" s="80"/>
      <c r="I2514" s="162"/>
      <c r="J2514" s="81"/>
      <c r="K2514" s="82"/>
    </row>
    <row r="2515" spans="1:11" s="76" customFormat="1" ht="19.5" customHeight="1" x14ac:dyDescent="0.3">
      <c r="A2515" s="77">
        <v>43353</v>
      </c>
      <c r="B2515" s="78" t="s">
        <v>1810</v>
      </c>
      <c r="C2515" s="79" t="s">
        <v>57</v>
      </c>
      <c r="D2515" s="79" t="s">
        <v>1094</v>
      </c>
      <c r="E2515" s="80">
        <v>2</v>
      </c>
      <c r="F2515" s="80">
        <v>199999.8</v>
      </c>
      <c r="G2515" s="80">
        <f t="shared" si="37"/>
        <v>399999.6</v>
      </c>
      <c r="H2515" s="80"/>
      <c r="I2515" s="170" t="s">
        <v>309</v>
      </c>
      <c r="J2515" s="81"/>
      <c r="K2515" s="82"/>
    </row>
    <row r="2516" spans="1:11" s="76" customFormat="1" ht="19.5" customHeight="1" x14ac:dyDescent="0.3">
      <c r="A2516" s="77"/>
      <c r="B2516" s="78"/>
      <c r="C2516" s="79"/>
      <c r="D2516" s="79" t="s">
        <v>19</v>
      </c>
      <c r="E2516" s="80">
        <v>1</v>
      </c>
      <c r="F2516" s="80">
        <v>517000</v>
      </c>
      <c r="G2516" s="80">
        <f t="shared" si="37"/>
        <v>517000</v>
      </c>
      <c r="H2516" s="80">
        <f>SUM(G2515:G2516)</f>
        <v>916999.6</v>
      </c>
      <c r="I2516" s="170"/>
      <c r="J2516" s="81"/>
      <c r="K2516" s="82"/>
    </row>
    <row r="2517" spans="1:11" s="76" customFormat="1" ht="19.5" customHeight="1" x14ac:dyDescent="0.3">
      <c r="A2517" s="77"/>
      <c r="B2517" s="78"/>
      <c r="C2517" s="79"/>
      <c r="D2517" s="79"/>
      <c r="E2517" s="80"/>
      <c r="F2517" s="80"/>
      <c r="G2517" s="80">
        <f t="shared" si="37"/>
        <v>0</v>
      </c>
      <c r="H2517" s="80"/>
      <c r="I2517" s="162"/>
      <c r="J2517" s="81"/>
      <c r="K2517" s="82"/>
    </row>
    <row r="2518" spans="1:11" s="76" customFormat="1" ht="19.5" customHeight="1" x14ac:dyDescent="0.3">
      <c r="A2518" s="77">
        <v>43353</v>
      </c>
      <c r="B2518" s="78" t="s">
        <v>1811</v>
      </c>
      <c r="C2518" s="79" t="s">
        <v>811</v>
      </c>
      <c r="D2518" s="79" t="s">
        <v>162</v>
      </c>
      <c r="E2518" s="80">
        <v>8</v>
      </c>
      <c r="F2518" s="80">
        <v>240000.2</v>
      </c>
      <c r="G2518" s="80">
        <f t="shared" si="37"/>
        <v>1920001.6</v>
      </c>
      <c r="H2518" s="80">
        <f>G2518</f>
        <v>1920001.6</v>
      </c>
      <c r="I2518" s="162" t="s">
        <v>1215</v>
      </c>
      <c r="J2518" s="81"/>
      <c r="K2518" s="82"/>
    </row>
    <row r="2519" spans="1:11" s="76" customFormat="1" ht="19.5" customHeight="1" x14ac:dyDescent="0.3">
      <c r="A2519" s="77"/>
      <c r="B2519" s="78"/>
      <c r="C2519" s="79"/>
      <c r="D2519" s="79"/>
      <c r="E2519" s="80"/>
      <c r="F2519" s="80"/>
      <c r="G2519" s="80">
        <f t="shared" si="37"/>
        <v>0</v>
      </c>
      <c r="H2519" s="80"/>
      <c r="I2519" s="162"/>
      <c r="J2519" s="81"/>
      <c r="K2519" s="82"/>
    </row>
    <row r="2520" spans="1:11" s="76" customFormat="1" ht="19.5" customHeight="1" x14ac:dyDescent="0.3">
      <c r="A2520" s="77">
        <v>43353</v>
      </c>
      <c r="B2520" s="78" t="s">
        <v>1812</v>
      </c>
      <c r="C2520" s="79" t="s">
        <v>1813</v>
      </c>
      <c r="D2520" s="79" t="s">
        <v>221</v>
      </c>
      <c r="E2520" s="80">
        <v>4</v>
      </c>
      <c r="F2520" s="80">
        <v>330000</v>
      </c>
      <c r="G2520" s="80">
        <f t="shared" si="37"/>
        <v>1320000</v>
      </c>
      <c r="H2520" s="80">
        <f>G2520</f>
        <v>1320000</v>
      </c>
      <c r="I2520" s="162" t="s">
        <v>310</v>
      </c>
      <c r="J2520" s="81"/>
      <c r="K2520" s="82"/>
    </row>
    <row r="2521" spans="1:11" s="76" customFormat="1" ht="19.5" customHeight="1" x14ac:dyDescent="0.3">
      <c r="A2521" s="77"/>
      <c r="B2521" s="78"/>
      <c r="C2521" s="79"/>
      <c r="D2521" s="79"/>
      <c r="E2521" s="80"/>
      <c r="F2521" s="80"/>
      <c r="G2521" s="80">
        <f t="shared" si="37"/>
        <v>0</v>
      </c>
      <c r="H2521" s="80"/>
      <c r="I2521" s="162"/>
      <c r="J2521" s="81"/>
      <c r="K2521" s="82"/>
    </row>
    <row r="2522" spans="1:11" s="76" customFormat="1" ht="19.5" customHeight="1" x14ac:dyDescent="0.3">
      <c r="A2522" s="77">
        <v>43353</v>
      </c>
      <c r="B2522" s="78" t="s">
        <v>1814</v>
      </c>
      <c r="C2522" s="79" t="s">
        <v>265</v>
      </c>
      <c r="D2522" s="79" t="s">
        <v>109</v>
      </c>
      <c r="E2522" s="80">
        <v>2</v>
      </c>
      <c r="F2522" s="80">
        <v>215000.5</v>
      </c>
      <c r="G2522" s="80">
        <f t="shared" si="37"/>
        <v>430001</v>
      </c>
      <c r="H2522" s="80"/>
      <c r="I2522" s="170" t="s">
        <v>310</v>
      </c>
      <c r="J2522" s="81"/>
      <c r="K2522" s="82"/>
    </row>
    <row r="2523" spans="1:11" s="76" customFormat="1" ht="19.5" customHeight="1" x14ac:dyDescent="0.3">
      <c r="A2523" s="77"/>
      <c r="B2523" s="78"/>
      <c r="C2523" s="79"/>
      <c r="D2523" s="79" t="s">
        <v>1094</v>
      </c>
      <c r="E2523" s="80">
        <v>2</v>
      </c>
      <c r="F2523" s="80">
        <v>199999.8</v>
      </c>
      <c r="G2523" s="80">
        <f t="shared" si="37"/>
        <v>399999.6</v>
      </c>
      <c r="H2523" s="80">
        <f>SUM(G2522:G2523)</f>
        <v>830000.6</v>
      </c>
      <c r="I2523" s="170"/>
      <c r="J2523" s="81"/>
      <c r="K2523" s="82"/>
    </row>
    <row r="2524" spans="1:11" s="76" customFormat="1" ht="19.5" customHeight="1" x14ac:dyDescent="0.3">
      <c r="A2524" s="77"/>
      <c r="B2524" s="78"/>
      <c r="C2524" s="79"/>
      <c r="D2524" s="79"/>
      <c r="E2524" s="80"/>
      <c r="F2524" s="80"/>
      <c r="G2524" s="80">
        <f t="shared" si="37"/>
        <v>0</v>
      </c>
      <c r="H2524" s="80"/>
      <c r="I2524" s="162"/>
      <c r="J2524" s="81"/>
      <c r="K2524" s="82"/>
    </row>
    <row r="2525" spans="1:11" s="76" customFormat="1" ht="19.5" customHeight="1" x14ac:dyDescent="0.3">
      <c r="A2525" s="77">
        <v>43353</v>
      </c>
      <c r="B2525" s="78" t="s">
        <v>1815</v>
      </c>
      <c r="C2525" s="79" t="s">
        <v>258</v>
      </c>
      <c r="D2525" s="79" t="s">
        <v>1594</v>
      </c>
      <c r="E2525" s="80">
        <v>3</v>
      </c>
      <c r="F2525" s="80">
        <v>574750</v>
      </c>
      <c r="G2525" s="80">
        <f t="shared" si="37"/>
        <v>1724250</v>
      </c>
      <c r="H2525" s="80">
        <f>G2525</f>
        <v>1724250</v>
      </c>
      <c r="I2525" s="162" t="s">
        <v>314</v>
      </c>
      <c r="J2525" s="81"/>
      <c r="K2525" s="82"/>
    </row>
    <row r="2526" spans="1:11" s="76" customFormat="1" ht="19.5" customHeight="1" x14ac:dyDescent="0.3">
      <c r="A2526" s="77"/>
      <c r="B2526" s="78"/>
      <c r="C2526" s="79"/>
      <c r="D2526" s="79"/>
      <c r="E2526" s="80"/>
      <c r="F2526" s="80"/>
      <c r="G2526" s="80">
        <f t="shared" si="37"/>
        <v>0</v>
      </c>
      <c r="H2526" s="80"/>
      <c r="I2526" s="162"/>
      <c r="J2526" s="81"/>
      <c r="K2526" s="82"/>
    </row>
    <row r="2527" spans="1:11" s="76" customFormat="1" ht="19.5" customHeight="1" x14ac:dyDescent="0.3">
      <c r="A2527" s="77">
        <v>43353</v>
      </c>
      <c r="B2527" s="78" t="s">
        <v>1816</v>
      </c>
      <c r="C2527" s="79" t="s">
        <v>454</v>
      </c>
      <c r="D2527" s="79" t="s">
        <v>109</v>
      </c>
      <c r="E2527" s="80">
        <v>6</v>
      </c>
      <c r="F2527" s="80">
        <v>215000.5</v>
      </c>
      <c r="G2527" s="80">
        <f t="shared" si="37"/>
        <v>1290003</v>
      </c>
      <c r="H2527" s="80"/>
      <c r="I2527" s="170" t="s">
        <v>309</v>
      </c>
      <c r="J2527" s="81"/>
      <c r="K2527" s="82"/>
    </row>
    <row r="2528" spans="1:11" s="76" customFormat="1" ht="19.5" customHeight="1" x14ac:dyDescent="0.3">
      <c r="A2528" s="77"/>
      <c r="B2528" s="78"/>
      <c r="C2528" s="79"/>
      <c r="D2528" s="79" t="s">
        <v>887</v>
      </c>
      <c r="E2528" s="80">
        <v>6</v>
      </c>
      <c r="F2528" s="80">
        <v>215000.5</v>
      </c>
      <c r="G2528" s="80">
        <f t="shared" si="37"/>
        <v>1290003</v>
      </c>
      <c r="H2528" s="80">
        <f>SUM(G2527:G2528)</f>
        <v>2580006</v>
      </c>
      <c r="I2528" s="170"/>
      <c r="J2528" s="81"/>
      <c r="K2528" s="82"/>
    </row>
    <row r="2529" spans="1:11" s="76" customFormat="1" ht="19.5" customHeight="1" x14ac:dyDescent="0.3">
      <c r="A2529" s="77"/>
      <c r="B2529" s="78"/>
      <c r="C2529" s="79"/>
      <c r="D2529" s="79"/>
      <c r="E2529" s="80"/>
      <c r="F2529" s="80"/>
      <c r="G2529" s="80">
        <f t="shared" si="37"/>
        <v>0</v>
      </c>
      <c r="H2529" s="80"/>
      <c r="I2529" s="162"/>
      <c r="J2529" s="81"/>
      <c r="K2529" s="82"/>
    </row>
    <row r="2530" spans="1:11" s="76" customFormat="1" ht="19.5" customHeight="1" x14ac:dyDescent="0.3">
      <c r="A2530" s="77">
        <v>43353</v>
      </c>
      <c r="B2530" s="78" t="s">
        <v>1817</v>
      </c>
      <c r="C2530" s="79" t="s">
        <v>1019</v>
      </c>
      <c r="D2530" s="79" t="s">
        <v>31</v>
      </c>
      <c r="E2530" s="80">
        <v>1</v>
      </c>
      <c r="F2530" s="80">
        <v>511100.09499999997</v>
      </c>
      <c r="G2530" s="80">
        <f t="shared" si="37"/>
        <v>511100.09499999997</v>
      </c>
      <c r="H2530" s="80"/>
      <c r="I2530" s="170" t="s">
        <v>309</v>
      </c>
      <c r="J2530" s="81"/>
      <c r="K2530" s="82"/>
    </row>
    <row r="2531" spans="1:11" s="76" customFormat="1" ht="19.5" customHeight="1" x14ac:dyDescent="0.3">
      <c r="A2531" s="77"/>
      <c r="B2531" s="78"/>
      <c r="C2531" s="79"/>
      <c r="D2531" s="79" t="s">
        <v>104</v>
      </c>
      <c r="E2531" s="80">
        <v>1</v>
      </c>
      <c r="F2531" s="80">
        <v>511100.09499999997</v>
      </c>
      <c r="G2531" s="80">
        <f t="shared" si="37"/>
        <v>511100.09499999997</v>
      </c>
      <c r="H2531" s="80">
        <f>SUM(G2530:G2531)</f>
        <v>1022200.19</v>
      </c>
      <c r="I2531" s="170"/>
      <c r="J2531" s="81"/>
      <c r="K2531" s="82"/>
    </row>
    <row r="2532" spans="1:11" s="76" customFormat="1" ht="19.5" customHeight="1" x14ac:dyDescent="0.3">
      <c r="A2532" s="77"/>
      <c r="B2532" s="78"/>
      <c r="C2532" s="79"/>
      <c r="D2532" s="79"/>
      <c r="E2532" s="80"/>
      <c r="F2532" s="80"/>
      <c r="G2532" s="80">
        <f t="shared" si="37"/>
        <v>0</v>
      </c>
      <c r="H2532" s="80"/>
      <c r="I2532" s="162"/>
      <c r="J2532" s="81"/>
      <c r="K2532" s="82"/>
    </row>
    <row r="2533" spans="1:11" s="76" customFormat="1" ht="19.5" customHeight="1" x14ac:dyDescent="0.3">
      <c r="A2533" s="77">
        <v>43353</v>
      </c>
      <c r="B2533" s="78" t="s">
        <v>1818</v>
      </c>
      <c r="C2533" s="79" t="s">
        <v>53</v>
      </c>
      <c r="D2533" s="79" t="s">
        <v>19</v>
      </c>
      <c r="E2533" s="80">
        <v>2</v>
      </c>
      <c r="F2533" s="80">
        <v>517000</v>
      </c>
      <c r="G2533" s="80">
        <f t="shared" si="37"/>
        <v>1034000</v>
      </c>
      <c r="H2533" s="80">
        <f>G2533</f>
        <v>1034000</v>
      </c>
      <c r="I2533" s="162" t="s">
        <v>310</v>
      </c>
      <c r="J2533" s="81"/>
      <c r="K2533" s="82"/>
    </row>
    <row r="2534" spans="1:11" s="76" customFormat="1" ht="19.5" customHeight="1" x14ac:dyDescent="0.3">
      <c r="A2534" s="77"/>
      <c r="B2534" s="78"/>
      <c r="C2534" s="79"/>
      <c r="D2534" s="79"/>
      <c r="E2534" s="80"/>
      <c r="F2534" s="80"/>
      <c r="G2534" s="80">
        <f t="shared" si="37"/>
        <v>0</v>
      </c>
      <c r="H2534" s="80"/>
      <c r="I2534" s="162"/>
      <c r="J2534" s="81"/>
      <c r="K2534" s="82"/>
    </row>
    <row r="2535" spans="1:11" s="76" customFormat="1" ht="19.5" customHeight="1" x14ac:dyDescent="0.3">
      <c r="A2535" s="77">
        <v>43353</v>
      </c>
      <c r="B2535" s="78" t="s">
        <v>1819</v>
      </c>
      <c r="C2535" s="79" t="s">
        <v>811</v>
      </c>
      <c r="D2535" s="79" t="s">
        <v>162</v>
      </c>
      <c r="E2535" s="80">
        <v>4</v>
      </c>
      <c r="F2535" s="80">
        <v>240000.2</v>
      </c>
      <c r="G2535" s="80">
        <f t="shared" si="37"/>
        <v>960000.8</v>
      </c>
      <c r="H2535" s="80">
        <f>G2535</f>
        <v>960000.8</v>
      </c>
      <c r="I2535" s="162" t="s">
        <v>1215</v>
      </c>
      <c r="J2535" s="81"/>
      <c r="K2535" s="82"/>
    </row>
    <row r="2536" spans="1:11" s="76" customFormat="1" ht="19.5" customHeight="1" x14ac:dyDescent="0.3">
      <c r="A2536" s="77"/>
      <c r="B2536" s="78"/>
      <c r="C2536" s="79"/>
      <c r="D2536" s="79"/>
      <c r="E2536" s="80"/>
      <c r="F2536" s="80"/>
      <c r="G2536" s="80">
        <f t="shared" si="37"/>
        <v>0</v>
      </c>
      <c r="H2536" s="80"/>
      <c r="I2536" s="162"/>
      <c r="J2536" s="81"/>
      <c r="K2536" s="82"/>
    </row>
    <row r="2537" spans="1:11" s="76" customFormat="1" ht="19.5" customHeight="1" x14ac:dyDescent="0.3">
      <c r="A2537" s="77">
        <v>43353</v>
      </c>
      <c r="B2537" s="78" t="s">
        <v>1820</v>
      </c>
      <c r="C2537" s="79" t="s">
        <v>1821</v>
      </c>
      <c r="D2537" s="79" t="s">
        <v>162</v>
      </c>
      <c r="E2537" s="80">
        <v>2</v>
      </c>
      <c r="F2537" s="80">
        <v>216000.4</v>
      </c>
      <c r="G2537" s="80">
        <f t="shared" si="37"/>
        <v>432000.8</v>
      </c>
      <c r="H2537" s="80">
        <f>G2537</f>
        <v>432000.8</v>
      </c>
      <c r="I2537" s="162" t="s">
        <v>309</v>
      </c>
      <c r="J2537" s="81"/>
      <c r="K2537" s="82"/>
    </row>
    <row r="2538" spans="1:11" s="76" customFormat="1" ht="19.5" customHeight="1" x14ac:dyDescent="0.3">
      <c r="A2538" s="77"/>
      <c r="B2538" s="78"/>
      <c r="C2538" s="79"/>
      <c r="D2538" s="79"/>
      <c r="E2538" s="80"/>
      <c r="F2538" s="80"/>
      <c r="G2538" s="80">
        <f t="shared" si="37"/>
        <v>0</v>
      </c>
      <c r="H2538" s="80"/>
      <c r="I2538" s="162"/>
      <c r="J2538" s="81"/>
      <c r="K2538" s="82"/>
    </row>
    <row r="2539" spans="1:11" s="76" customFormat="1" ht="19.5" customHeight="1" x14ac:dyDescent="0.3">
      <c r="A2539" s="77">
        <v>43355</v>
      </c>
      <c r="B2539" s="78" t="s">
        <v>1822</v>
      </c>
      <c r="C2539" s="79" t="s">
        <v>678</v>
      </c>
      <c r="D2539" s="79" t="s">
        <v>1094</v>
      </c>
      <c r="E2539" s="80">
        <v>3</v>
      </c>
      <c r="F2539" s="80">
        <v>199999.8</v>
      </c>
      <c r="G2539" s="80">
        <f t="shared" si="37"/>
        <v>599999.39999999991</v>
      </c>
      <c r="H2539" s="80"/>
      <c r="I2539" s="170" t="s">
        <v>674</v>
      </c>
      <c r="J2539" s="81"/>
      <c r="K2539" s="82"/>
    </row>
    <row r="2540" spans="1:11" s="76" customFormat="1" ht="19.5" customHeight="1" x14ac:dyDescent="0.3">
      <c r="A2540" s="77"/>
      <c r="B2540" s="78"/>
      <c r="C2540" s="79"/>
      <c r="D2540" s="79" t="s">
        <v>1783</v>
      </c>
      <c r="E2540" s="80">
        <v>3</v>
      </c>
      <c r="F2540" s="80">
        <v>606100</v>
      </c>
      <c r="G2540" s="80">
        <f t="shared" si="37"/>
        <v>1818300</v>
      </c>
      <c r="H2540" s="80">
        <f>SUM(G2539:G2540)</f>
        <v>2418299.4</v>
      </c>
      <c r="I2540" s="170"/>
      <c r="J2540" s="81"/>
      <c r="K2540" s="82"/>
    </row>
    <row r="2541" spans="1:11" s="76" customFormat="1" ht="19.5" customHeight="1" x14ac:dyDescent="0.3">
      <c r="A2541" s="77"/>
      <c r="B2541" s="78"/>
      <c r="C2541" s="79"/>
      <c r="D2541" s="79"/>
      <c r="E2541" s="80"/>
      <c r="F2541" s="80"/>
      <c r="G2541" s="80">
        <f t="shared" si="37"/>
        <v>0</v>
      </c>
      <c r="H2541" s="80"/>
      <c r="I2541" s="162"/>
      <c r="J2541" s="81"/>
      <c r="K2541" s="82"/>
    </row>
    <row r="2542" spans="1:11" s="76" customFormat="1" ht="19.5" customHeight="1" x14ac:dyDescent="0.3">
      <c r="A2542" s="77">
        <v>43355</v>
      </c>
      <c r="B2542" s="78" t="s">
        <v>1823</v>
      </c>
      <c r="C2542" s="79" t="s">
        <v>1799</v>
      </c>
      <c r="D2542" s="79" t="s">
        <v>162</v>
      </c>
      <c r="E2542" s="80">
        <v>2</v>
      </c>
      <c r="F2542" s="80">
        <v>199499.905</v>
      </c>
      <c r="G2542" s="80">
        <f t="shared" si="37"/>
        <v>398999.81</v>
      </c>
      <c r="H2542" s="80">
        <f>G2542</f>
        <v>398999.81</v>
      </c>
      <c r="I2542" s="162" t="s">
        <v>1756</v>
      </c>
      <c r="J2542" s="81"/>
      <c r="K2542" s="82"/>
    </row>
    <row r="2543" spans="1:11" s="76" customFormat="1" ht="19.5" customHeight="1" x14ac:dyDescent="0.3">
      <c r="A2543" s="77"/>
      <c r="B2543" s="78"/>
      <c r="C2543" s="79"/>
      <c r="D2543" s="79"/>
      <c r="E2543" s="80"/>
      <c r="F2543" s="80"/>
      <c r="G2543" s="80">
        <f t="shared" si="37"/>
        <v>0</v>
      </c>
      <c r="H2543" s="80"/>
      <c r="I2543" s="162"/>
      <c r="J2543" s="81"/>
      <c r="K2543" s="82"/>
    </row>
    <row r="2544" spans="1:11" s="76" customFormat="1" ht="19.5" customHeight="1" x14ac:dyDescent="0.3">
      <c r="A2544" s="77">
        <v>43355</v>
      </c>
      <c r="B2544" s="78" t="s">
        <v>1824</v>
      </c>
      <c r="C2544" s="79" t="s">
        <v>556</v>
      </c>
      <c r="D2544" s="79" t="s">
        <v>541</v>
      </c>
      <c r="E2544" s="80">
        <v>2</v>
      </c>
      <c r="F2544" s="80">
        <v>165000</v>
      </c>
      <c r="G2544" s="80">
        <f t="shared" si="37"/>
        <v>330000</v>
      </c>
      <c r="H2544" s="80"/>
      <c r="I2544" s="170" t="s">
        <v>314</v>
      </c>
      <c r="J2544" s="81"/>
      <c r="K2544" s="82"/>
    </row>
    <row r="2545" spans="1:11" s="76" customFormat="1" ht="19.5" customHeight="1" x14ac:dyDescent="0.3">
      <c r="A2545" s="77"/>
      <c r="B2545" s="78"/>
      <c r="C2545" s="79"/>
      <c r="D2545" s="79" t="s">
        <v>31</v>
      </c>
      <c r="E2545" s="80">
        <v>1</v>
      </c>
      <c r="F2545" s="80">
        <v>538000.1</v>
      </c>
      <c r="G2545" s="80">
        <f t="shared" si="37"/>
        <v>538000.1</v>
      </c>
      <c r="H2545" s="80">
        <f>SUM(G2544:G2545)</f>
        <v>868000.1</v>
      </c>
      <c r="I2545" s="170"/>
      <c r="J2545" s="81"/>
      <c r="K2545" s="82"/>
    </row>
    <row r="2546" spans="1:11" s="76" customFormat="1" ht="19.5" customHeight="1" x14ac:dyDescent="0.3">
      <c r="A2546" s="77"/>
      <c r="B2546" s="78"/>
      <c r="C2546" s="79"/>
      <c r="D2546" s="79"/>
      <c r="E2546" s="80"/>
      <c r="F2546" s="80"/>
      <c r="G2546" s="80">
        <f t="shared" si="37"/>
        <v>0</v>
      </c>
      <c r="H2546" s="80"/>
      <c r="I2546" s="162"/>
      <c r="J2546" s="81"/>
      <c r="K2546" s="82"/>
    </row>
    <row r="2547" spans="1:11" s="76" customFormat="1" ht="19.5" customHeight="1" x14ac:dyDescent="0.3">
      <c r="A2547" s="77">
        <v>43355</v>
      </c>
      <c r="B2547" s="78" t="s">
        <v>1825</v>
      </c>
      <c r="C2547" s="79" t="s">
        <v>456</v>
      </c>
      <c r="D2547" s="79" t="s">
        <v>1678</v>
      </c>
      <c r="E2547" s="80">
        <v>3</v>
      </c>
      <c r="F2547" s="80">
        <v>637450</v>
      </c>
      <c r="G2547" s="80">
        <f t="shared" si="37"/>
        <v>1912350</v>
      </c>
      <c r="H2547" s="80">
        <f>G2547</f>
        <v>1912350</v>
      </c>
      <c r="I2547" s="162" t="s">
        <v>312</v>
      </c>
      <c r="J2547" s="81"/>
      <c r="K2547" s="82"/>
    </row>
    <row r="2548" spans="1:11" s="76" customFormat="1" ht="19.5" customHeight="1" x14ac:dyDescent="0.3">
      <c r="A2548" s="77"/>
      <c r="B2548" s="78"/>
      <c r="C2548" s="79"/>
      <c r="D2548" s="79"/>
      <c r="E2548" s="80"/>
      <c r="F2548" s="80"/>
      <c r="G2548" s="80">
        <f t="shared" si="37"/>
        <v>0</v>
      </c>
      <c r="H2548" s="80"/>
      <c r="I2548" s="162"/>
      <c r="J2548" s="81"/>
      <c r="K2548" s="82"/>
    </row>
    <row r="2549" spans="1:11" s="76" customFormat="1" ht="19.5" customHeight="1" x14ac:dyDescent="0.3">
      <c r="A2549" s="77">
        <v>43355</v>
      </c>
      <c r="B2549" s="78" t="s">
        <v>1826</v>
      </c>
      <c r="C2549" s="79" t="s">
        <v>97</v>
      </c>
      <c r="D2549" s="79" t="s">
        <v>1094</v>
      </c>
      <c r="E2549" s="80">
        <v>1</v>
      </c>
      <c r="F2549" s="80">
        <v>199999.8</v>
      </c>
      <c r="G2549" s="80">
        <f t="shared" si="37"/>
        <v>199999.8</v>
      </c>
      <c r="H2549" s="80">
        <f>G2549</f>
        <v>199999.8</v>
      </c>
      <c r="I2549" s="162" t="s">
        <v>312</v>
      </c>
      <c r="J2549" s="81"/>
      <c r="K2549" s="82"/>
    </row>
    <row r="2550" spans="1:11" s="76" customFormat="1" ht="19.5" customHeight="1" x14ac:dyDescent="0.3">
      <c r="A2550" s="77"/>
      <c r="B2550" s="78"/>
      <c r="C2550" s="79"/>
      <c r="D2550" s="79"/>
      <c r="E2550" s="80"/>
      <c r="F2550" s="80"/>
      <c r="G2550" s="80">
        <f t="shared" si="37"/>
        <v>0</v>
      </c>
      <c r="H2550" s="80"/>
      <c r="I2550" s="162"/>
      <c r="J2550" s="81"/>
      <c r="K2550" s="82"/>
    </row>
    <row r="2551" spans="1:11" s="76" customFormat="1" ht="19.5" customHeight="1" x14ac:dyDescent="0.3">
      <c r="A2551" s="77">
        <v>43355</v>
      </c>
      <c r="B2551" s="78" t="s">
        <v>1827</v>
      </c>
      <c r="C2551" s="79" t="s">
        <v>1828</v>
      </c>
      <c r="D2551" s="79" t="s">
        <v>1094</v>
      </c>
      <c r="E2551" s="80">
        <v>1</v>
      </c>
      <c r="F2551" s="80">
        <v>199999.8</v>
      </c>
      <c r="G2551" s="80">
        <f t="shared" si="37"/>
        <v>199999.8</v>
      </c>
      <c r="H2551" s="80">
        <f>G2551</f>
        <v>199999.8</v>
      </c>
      <c r="I2551" s="162" t="s">
        <v>315</v>
      </c>
      <c r="J2551" s="81"/>
      <c r="K2551" s="82"/>
    </row>
    <row r="2552" spans="1:11" s="76" customFormat="1" ht="19.5" customHeight="1" x14ac:dyDescent="0.3">
      <c r="A2552" s="77"/>
      <c r="B2552" s="78"/>
      <c r="C2552" s="79"/>
      <c r="D2552" s="79"/>
      <c r="E2552" s="80"/>
      <c r="F2552" s="80"/>
      <c r="G2552" s="80">
        <f t="shared" si="37"/>
        <v>0</v>
      </c>
      <c r="H2552" s="80"/>
      <c r="I2552" s="162"/>
      <c r="J2552" s="81"/>
      <c r="K2552" s="82"/>
    </row>
    <row r="2553" spans="1:11" s="76" customFormat="1" ht="19.5" customHeight="1" x14ac:dyDescent="0.3">
      <c r="A2553" s="77">
        <v>43355</v>
      </c>
      <c r="B2553" s="78" t="s">
        <v>1829</v>
      </c>
      <c r="C2553" s="79" t="s">
        <v>38</v>
      </c>
      <c r="D2553" s="79" t="s">
        <v>109</v>
      </c>
      <c r="E2553" s="80">
        <v>12</v>
      </c>
      <c r="F2553" s="80">
        <v>215000.5</v>
      </c>
      <c r="G2553" s="80">
        <f t="shared" si="37"/>
        <v>2580006</v>
      </c>
      <c r="H2553" s="80"/>
      <c r="I2553" s="170" t="s">
        <v>310</v>
      </c>
      <c r="J2553" s="81"/>
      <c r="K2553" s="82"/>
    </row>
    <row r="2554" spans="1:11" s="76" customFormat="1" ht="19.5" customHeight="1" x14ac:dyDescent="0.3">
      <c r="A2554" s="77"/>
      <c r="B2554" s="78"/>
      <c r="C2554" s="79"/>
      <c r="D2554" s="79" t="s">
        <v>1094</v>
      </c>
      <c r="E2554" s="80">
        <v>72</v>
      </c>
      <c r="F2554" s="80">
        <v>199999.8</v>
      </c>
      <c r="G2554" s="80">
        <f t="shared" si="37"/>
        <v>14399985.6</v>
      </c>
      <c r="H2554" s="80">
        <f>SUM(G2553:G2554)</f>
        <v>16979991.600000001</v>
      </c>
      <c r="I2554" s="170"/>
      <c r="J2554" s="81"/>
      <c r="K2554" s="82"/>
    </row>
    <row r="2555" spans="1:11" s="76" customFormat="1" ht="19.5" customHeight="1" x14ac:dyDescent="0.3">
      <c r="A2555" s="77"/>
      <c r="B2555" s="78"/>
      <c r="C2555" s="79"/>
      <c r="D2555" s="79"/>
      <c r="E2555" s="80"/>
      <c r="F2555" s="80"/>
      <c r="G2555" s="80">
        <f t="shared" si="37"/>
        <v>0</v>
      </c>
      <c r="H2555" s="80"/>
      <c r="I2555" s="162"/>
      <c r="J2555" s="81"/>
      <c r="K2555" s="82"/>
    </row>
    <row r="2556" spans="1:11" s="76" customFormat="1" ht="19.5" customHeight="1" x14ac:dyDescent="0.3">
      <c r="A2556" s="77">
        <v>43355</v>
      </c>
      <c r="B2556" s="78" t="s">
        <v>1830</v>
      </c>
      <c r="C2556" s="79" t="s">
        <v>786</v>
      </c>
      <c r="D2556" s="79" t="s">
        <v>1766</v>
      </c>
      <c r="E2556" s="80">
        <v>6</v>
      </c>
      <c r="F2556" s="80">
        <v>637450</v>
      </c>
      <c r="G2556" s="80">
        <f t="shared" si="37"/>
        <v>3824700</v>
      </c>
      <c r="H2556" s="80">
        <f>G2556</f>
        <v>3824700</v>
      </c>
      <c r="I2556" s="162" t="s">
        <v>309</v>
      </c>
      <c r="J2556" s="81"/>
      <c r="K2556" s="82"/>
    </row>
    <row r="2557" spans="1:11" s="76" customFormat="1" ht="19.5" customHeight="1" x14ac:dyDescent="0.3">
      <c r="A2557" s="77"/>
      <c r="B2557" s="78"/>
      <c r="C2557" s="79"/>
      <c r="D2557" s="79"/>
      <c r="E2557" s="80"/>
      <c r="F2557" s="80"/>
      <c r="G2557" s="80">
        <f t="shared" si="37"/>
        <v>0</v>
      </c>
      <c r="H2557" s="80"/>
      <c r="I2557" s="162"/>
      <c r="J2557" s="81"/>
      <c r="K2557" s="82"/>
    </row>
    <row r="2558" spans="1:11" s="76" customFormat="1" ht="19.5" customHeight="1" x14ac:dyDescent="0.3">
      <c r="A2558" s="77">
        <v>43355</v>
      </c>
      <c r="B2558" s="78" t="s">
        <v>1831</v>
      </c>
      <c r="C2558" s="79" t="s">
        <v>1832</v>
      </c>
      <c r="D2558" s="79" t="s">
        <v>31</v>
      </c>
      <c r="E2558" s="80">
        <v>1</v>
      </c>
      <c r="F2558" s="80">
        <v>511100.09499999997</v>
      </c>
      <c r="G2558" s="80">
        <f t="shared" si="37"/>
        <v>511100.09499999997</v>
      </c>
      <c r="H2558" s="80">
        <f>G2558</f>
        <v>511100.09499999997</v>
      </c>
      <c r="I2558" s="162" t="s">
        <v>309</v>
      </c>
      <c r="J2558" s="81"/>
      <c r="K2558" s="82"/>
    </row>
    <row r="2559" spans="1:11" s="76" customFormat="1" ht="19.5" customHeight="1" x14ac:dyDescent="0.3">
      <c r="A2559" s="77"/>
      <c r="B2559" s="78"/>
      <c r="C2559" s="79"/>
      <c r="D2559" s="79"/>
      <c r="E2559" s="80"/>
      <c r="F2559" s="80"/>
      <c r="G2559" s="80">
        <f t="shared" si="37"/>
        <v>0</v>
      </c>
      <c r="H2559" s="80"/>
      <c r="I2559" s="162"/>
      <c r="J2559" s="81"/>
      <c r="K2559" s="82"/>
    </row>
    <row r="2560" spans="1:11" s="76" customFormat="1" ht="19.5" customHeight="1" x14ac:dyDescent="0.3">
      <c r="A2560" s="77">
        <v>43356</v>
      </c>
      <c r="B2560" s="78" t="s">
        <v>1833</v>
      </c>
      <c r="C2560" s="79" t="s">
        <v>1863</v>
      </c>
      <c r="D2560" s="79" t="s">
        <v>19</v>
      </c>
      <c r="E2560" s="80">
        <v>3</v>
      </c>
      <c r="F2560" s="80">
        <v>517000</v>
      </c>
      <c r="G2560" s="80">
        <f t="shared" si="37"/>
        <v>1551000</v>
      </c>
      <c r="H2560" s="80">
        <f>G2560</f>
        <v>1551000</v>
      </c>
      <c r="I2560" s="162" t="s">
        <v>314</v>
      </c>
      <c r="J2560" s="81"/>
      <c r="K2560" s="82"/>
    </row>
    <row r="2561" spans="1:11" s="76" customFormat="1" ht="19.5" customHeight="1" x14ac:dyDescent="0.3">
      <c r="A2561" s="77"/>
      <c r="B2561" s="78"/>
      <c r="C2561" s="79"/>
      <c r="D2561" s="79"/>
      <c r="E2561" s="80"/>
      <c r="F2561" s="80"/>
      <c r="G2561" s="80">
        <f t="shared" si="37"/>
        <v>0</v>
      </c>
      <c r="H2561" s="80"/>
      <c r="I2561" s="162"/>
      <c r="J2561" s="81"/>
      <c r="K2561" s="82"/>
    </row>
    <row r="2562" spans="1:11" s="76" customFormat="1" ht="19.5" customHeight="1" x14ac:dyDescent="0.3">
      <c r="A2562" s="77">
        <v>43355</v>
      </c>
      <c r="B2562" s="78" t="s">
        <v>1834</v>
      </c>
      <c r="C2562" s="79" t="s">
        <v>1019</v>
      </c>
      <c r="D2562" s="79" t="s">
        <v>104</v>
      </c>
      <c r="E2562" s="80">
        <v>1</v>
      </c>
      <c r="F2562" s="80">
        <v>511100.09499999997</v>
      </c>
      <c r="G2562" s="80">
        <f t="shared" si="37"/>
        <v>511100.09499999997</v>
      </c>
      <c r="H2562" s="80"/>
      <c r="I2562" s="170" t="s">
        <v>309</v>
      </c>
      <c r="J2562" s="81"/>
      <c r="K2562" s="82"/>
    </row>
    <row r="2563" spans="1:11" s="76" customFormat="1" ht="19.5" customHeight="1" x14ac:dyDescent="0.3">
      <c r="A2563" s="77"/>
      <c r="B2563" s="78"/>
      <c r="C2563" s="79"/>
      <c r="D2563" s="79" t="s">
        <v>162</v>
      </c>
      <c r="E2563" s="80">
        <v>6</v>
      </c>
      <c r="F2563" s="80">
        <v>199499.905</v>
      </c>
      <c r="G2563" s="80">
        <f t="shared" si="37"/>
        <v>1196999.43</v>
      </c>
      <c r="H2563" s="80">
        <f>SUM(G2562:G2563)</f>
        <v>1708099.5249999999</v>
      </c>
      <c r="I2563" s="170"/>
      <c r="J2563" s="81"/>
      <c r="K2563" s="82"/>
    </row>
    <row r="2564" spans="1:11" s="76" customFormat="1" ht="19.5" customHeight="1" x14ac:dyDescent="0.3">
      <c r="A2564" s="77"/>
      <c r="B2564" s="78"/>
      <c r="C2564" s="79"/>
      <c r="D2564" s="79"/>
      <c r="E2564" s="80"/>
      <c r="F2564" s="80"/>
      <c r="G2564" s="80">
        <f t="shared" si="37"/>
        <v>0</v>
      </c>
      <c r="H2564" s="80"/>
      <c r="I2564" s="162"/>
      <c r="J2564" s="81"/>
      <c r="K2564" s="82"/>
    </row>
    <row r="2565" spans="1:11" s="76" customFormat="1" ht="19.5" customHeight="1" x14ac:dyDescent="0.3">
      <c r="A2565" s="77">
        <v>43355</v>
      </c>
      <c r="B2565" s="78" t="s">
        <v>1835</v>
      </c>
      <c r="C2565" s="79" t="s">
        <v>799</v>
      </c>
      <c r="D2565" s="79" t="s">
        <v>1635</v>
      </c>
      <c r="E2565" s="80">
        <v>2</v>
      </c>
      <c r="F2565" s="80">
        <v>165000</v>
      </c>
      <c r="G2565" s="80">
        <f t="shared" si="37"/>
        <v>330000</v>
      </c>
      <c r="H2565" s="80"/>
      <c r="I2565" s="170" t="s">
        <v>674</v>
      </c>
      <c r="J2565" s="81"/>
      <c r="K2565" s="82"/>
    </row>
    <row r="2566" spans="1:11" s="76" customFormat="1" ht="19.5" customHeight="1" x14ac:dyDescent="0.3">
      <c r="A2566" s="77"/>
      <c r="B2566" s="78"/>
      <c r="C2566" s="79"/>
      <c r="D2566" s="79" t="s">
        <v>544</v>
      </c>
      <c r="E2566" s="80">
        <v>1</v>
      </c>
      <c r="F2566" s="80">
        <v>165000</v>
      </c>
      <c r="G2566" s="80">
        <f t="shared" si="37"/>
        <v>165000</v>
      </c>
      <c r="H2566" s="80">
        <f>SUM(G2565:G2566)</f>
        <v>495000</v>
      </c>
      <c r="I2566" s="170"/>
      <c r="J2566" s="81"/>
      <c r="K2566" s="82"/>
    </row>
    <row r="2567" spans="1:11" s="76" customFormat="1" ht="19.5" customHeight="1" x14ac:dyDescent="0.3">
      <c r="A2567" s="77"/>
      <c r="B2567" s="78"/>
      <c r="C2567" s="79"/>
      <c r="D2567" s="79"/>
      <c r="E2567" s="80"/>
      <c r="F2567" s="80"/>
      <c r="G2567" s="80">
        <f t="shared" si="37"/>
        <v>0</v>
      </c>
      <c r="H2567" s="80"/>
      <c r="I2567" s="162"/>
      <c r="J2567" s="81"/>
      <c r="K2567" s="82"/>
    </row>
    <row r="2568" spans="1:11" s="76" customFormat="1" ht="19.5" customHeight="1" x14ac:dyDescent="0.3">
      <c r="A2568" s="77">
        <v>43355</v>
      </c>
      <c r="B2568" s="78" t="s">
        <v>1836</v>
      </c>
      <c r="C2568" s="79" t="s">
        <v>445</v>
      </c>
      <c r="D2568" s="79" t="s">
        <v>109</v>
      </c>
      <c r="E2568" s="80">
        <v>3</v>
      </c>
      <c r="F2568" s="80">
        <v>215000.5</v>
      </c>
      <c r="G2568" s="80">
        <f t="shared" si="37"/>
        <v>645001.5</v>
      </c>
      <c r="H2568" s="80">
        <f>G2568</f>
        <v>645001.5</v>
      </c>
      <c r="I2568" s="162" t="s">
        <v>309</v>
      </c>
      <c r="J2568" s="81"/>
      <c r="K2568" s="82"/>
    </row>
    <row r="2569" spans="1:11" s="76" customFormat="1" ht="19.5" customHeight="1" x14ac:dyDescent="0.3">
      <c r="A2569" s="77"/>
      <c r="B2569" s="78"/>
      <c r="C2569" s="79"/>
      <c r="D2569" s="79"/>
      <c r="E2569" s="80"/>
      <c r="F2569" s="80"/>
      <c r="G2569" s="80">
        <f t="shared" si="37"/>
        <v>0</v>
      </c>
      <c r="H2569" s="80"/>
      <c r="I2569" s="162"/>
      <c r="J2569" s="81"/>
      <c r="K2569" s="82"/>
    </row>
    <row r="2570" spans="1:11" s="76" customFormat="1" ht="19.5" customHeight="1" x14ac:dyDescent="0.3">
      <c r="A2570" s="77">
        <v>43355</v>
      </c>
      <c r="B2570" s="78" t="s">
        <v>1837</v>
      </c>
      <c r="C2570" s="79" t="s">
        <v>1828</v>
      </c>
      <c r="D2570" s="79" t="s">
        <v>1094</v>
      </c>
      <c r="E2570" s="80">
        <v>1</v>
      </c>
      <c r="F2570" s="80">
        <v>199999.8</v>
      </c>
      <c r="G2570" s="80">
        <f t="shared" si="37"/>
        <v>199999.8</v>
      </c>
      <c r="H2570" s="80">
        <f>G2570</f>
        <v>199999.8</v>
      </c>
      <c r="I2570" s="162" t="s">
        <v>315</v>
      </c>
      <c r="J2570" s="81"/>
      <c r="K2570" s="82"/>
    </row>
    <row r="2571" spans="1:11" s="76" customFormat="1" ht="19.5" customHeight="1" x14ac:dyDescent="0.3">
      <c r="A2571" s="77"/>
      <c r="B2571" s="78"/>
      <c r="C2571" s="79"/>
      <c r="D2571" s="79"/>
      <c r="E2571" s="80"/>
      <c r="F2571" s="80"/>
      <c r="G2571" s="80">
        <f t="shared" si="37"/>
        <v>0</v>
      </c>
      <c r="H2571" s="80"/>
      <c r="I2571" s="162"/>
      <c r="J2571" s="81"/>
      <c r="K2571" s="82"/>
    </row>
    <row r="2572" spans="1:11" s="76" customFormat="1" ht="16.5" customHeight="1" x14ac:dyDescent="0.3">
      <c r="A2572" s="77">
        <v>43355</v>
      </c>
      <c r="B2572" s="78" t="s">
        <v>1838</v>
      </c>
      <c r="C2572" s="79" t="s">
        <v>301</v>
      </c>
      <c r="D2572" s="79" t="s">
        <v>1072</v>
      </c>
      <c r="E2572" s="80">
        <v>12</v>
      </c>
      <c r="F2572" s="80">
        <v>165000</v>
      </c>
      <c r="G2572" s="80">
        <f t="shared" si="37"/>
        <v>1980000</v>
      </c>
      <c r="H2572" s="80">
        <f>G2572</f>
        <v>1980000</v>
      </c>
      <c r="I2572" s="162" t="s">
        <v>309</v>
      </c>
      <c r="J2572" s="81"/>
      <c r="K2572" s="82"/>
    </row>
    <row r="2573" spans="1:11" s="76" customFormat="1" ht="16.5" customHeight="1" x14ac:dyDescent="0.3">
      <c r="A2573" s="77"/>
      <c r="B2573" s="78"/>
      <c r="C2573" s="79"/>
      <c r="D2573" s="79"/>
      <c r="E2573" s="80"/>
      <c r="F2573" s="80"/>
      <c r="G2573" s="80">
        <f t="shared" si="37"/>
        <v>0</v>
      </c>
      <c r="H2573" s="80"/>
      <c r="I2573" s="162"/>
      <c r="J2573" s="81"/>
      <c r="K2573" s="82"/>
    </row>
    <row r="2574" spans="1:11" s="76" customFormat="1" ht="16.5" customHeight="1" x14ac:dyDescent="0.3">
      <c r="A2574" s="77">
        <v>43355</v>
      </c>
      <c r="B2574" s="78" t="s">
        <v>1839</v>
      </c>
      <c r="C2574" s="79" t="s">
        <v>792</v>
      </c>
      <c r="D2574" s="79" t="s">
        <v>1776</v>
      </c>
      <c r="E2574" s="80">
        <v>2</v>
      </c>
      <c r="F2574" s="80">
        <v>223249.62</v>
      </c>
      <c r="G2574" s="80">
        <f t="shared" si="37"/>
        <v>446499.24</v>
      </c>
      <c r="H2574" s="80">
        <f>G2574</f>
        <v>446499.24</v>
      </c>
      <c r="I2574" s="162" t="s">
        <v>1173</v>
      </c>
      <c r="J2574" s="81"/>
      <c r="K2574" s="82"/>
    </row>
    <row r="2575" spans="1:11" s="76" customFormat="1" ht="16.5" customHeight="1" x14ac:dyDescent="0.3">
      <c r="A2575" s="77"/>
      <c r="B2575" s="78"/>
      <c r="C2575" s="79"/>
      <c r="D2575" s="79"/>
      <c r="E2575" s="80"/>
      <c r="F2575" s="80"/>
      <c r="G2575" s="80">
        <f t="shared" si="37"/>
        <v>0</v>
      </c>
      <c r="H2575" s="80"/>
      <c r="I2575" s="162"/>
      <c r="J2575" s="81"/>
      <c r="K2575" s="82"/>
    </row>
    <row r="2576" spans="1:11" s="76" customFormat="1" ht="16.5" customHeight="1" x14ac:dyDescent="0.3">
      <c r="A2576" s="77">
        <v>43356</v>
      </c>
      <c r="B2576" s="78" t="s">
        <v>1840</v>
      </c>
      <c r="C2576" s="79" t="s">
        <v>720</v>
      </c>
      <c r="D2576" s="79" t="s">
        <v>652</v>
      </c>
      <c r="E2576" s="80">
        <v>2</v>
      </c>
      <c r="F2576" s="80">
        <v>517000</v>
      </c>
      <c r="G2576" s="80">
        <f t="shared" si="37"/>
        <v>1034000</v>
      </c>
      <c r="H2576" s="80"/>
      <c r="I2576" s="170" t="s">
        <v>312</v>
      </c>
      <c r="J2576" s="81"/>
      <c r="K2576" s="82"/>
    </row>
    <row r="2577" spans="1:11" s="76" customFormat="1" ht="16.5" customHeight="1" x14ac:dyDescent="0.3">
      <c r="A2577" s="77"/>
      <c r="B2577" s="78"/>
      <c r="C2577" s="79"/>
      <c r="D2577" s="79" t="s">
        <v>28</v>
      </c>
      <c r="E2577" s="80">
        <v>4</v>
      </c>
      <c r="F2577" s="80">
        <v>571000.1</v>
      </c>
      <c r="G2577" s="80">
        <f t="shared" si="37"/>
        <v>2284000.4</v>
      </c>
      <c r="H2577" s="80"/>
      <c r="I2577" s="170"/>
      <c r="J2577" s="81"/>
      <c r="K2577" s="82"/>
    </row>
    <row r="2578" spans="1:11" s="76" customFormat="1" ht="16.5" customHeight="1" x14ac:dyDescent="0.3">
      <c r="A2578" s="77"/>
      <c r="B2578" s="78"/>
      <c r="C2578" s="79"/>
      <c r="D2578" s="79" t="s">
        <v>1678</v>
      </c>
      <c r="E2578" s="80">
        <v>4</v>
      </c>
      <c r="F2578" s="80">
        <v>671000</v>
      </c>
      <c r="G2578" s="80">
        <f t="shared" si="37"/>
        <v>2684000</v>
      </c>
      <c r="H2578" s="80">
        <f>SUM(G2576:G2578)</f>
        <v>6002000.4000000004</v>
      </c>
      <c r="I2578" s="170"/>
      <c r="J2578" s="81"/>
      <c r="K2578" s="82"/>
    </row>
    <row r="2579" spans="1:11" s="76" customFormat="1" ht="16.5" customHeight="1" x14ac:dyDescent="0.3">
      <c r="A2579" s="77"/>
      <c r="B2579" s="78"/>
      <c r="C2579" s="79"/>
      <c r="D2579" s="79"/>
      <c r="E2579" s="80"/>
      <c r="F2579" s="80"/>
      <c r="G2579" s="80">
        <f t="shared" si="37"/>
        <v>0</v>
      </c>
      <c r="H2579" s="80"/>
      <c r="I2579" s="162"/>
      <c r="J2579" s="81"/>
      <c r="K2579" s="82"/>
    </row>
    <row r="2580" spans="1:11" s="76" customFormat="1" ht="16.5" customHeight="1" x14ac:dyDescent="0.3">
      <c r="A2580" s="77">
        <v>43356</v>
      </c>
      <c r="B2580" s="78" t="s">
        <v>1841</v>
      </c>
      <c r="C2580" s="79" t="s">
        <v>42</v>
      </c>
      <c r="D2580" s="79" t="s">
        <v>28</v>
      </c>
      <c r="E2580" s="80">
        <v>1</v>
      </c>
      <c r="F2580" s="80">
        <v>571000.1</v>
      </c>
      <c r="G2580" s="80">
        <f t="shared" si="37"/>
        <v>571000.1</v>
      </c>
      <c r="H2580" s="80">
        <f>G2580</f>
        <v>571000.1</v>
      </c>
      <c r="I2580" s="162" t="s">
        <v>1756</v>
      </c>
      <c r="J2580" s="81"/>
      <c r="K2580" s="82"/>
    </row>
    <row r="2581" spans="1:11" s="76" customFormat="1" ht="16.5" customHeight="1" x14ac:dyDescent="0.3">
      <c r="A2581" s="77"/>
      <c r="B2581" s="78"/>
      <c r="C2581" s="79"/>
      <c r="D2581" s="79"/>
      <c r="E2581" s="80"/>
      <c r="F2581" s="80"/>
      <c r="G2581" s="80">
        <f t="shared" si="37"/>
        <v>0</v>
      </c>
      <c r="H2581" s="80"/>
      <c r="I2581" s="162"/>
      <c r="J2581" s="81"/>
      <c r="K2581" s="82"/>
    </row>
    <row r="2582" spans="1:11" s="76" customFormat="1" ht="16.5" customHeight="1" x14ac:dyDescent="0.3">
      <c r="A2582" s="77">
        <v>43356</v>
      </c>
      <c r="B2582" s="78" t="s">
        <v>1842</v>
      </c>
      <c r="C2582" s="79" t="s">
        <v>985</v>
      </c>
      <c r="D2582" s="79" t="s">
        <v>1843</v>
      </c>
      <c r="E2582" s="80">
        <v>24</v>
      </c>
      <c r="F2582" s="80">
        <v>112612.5</v>
      </c>
      <c r="G2582" s="80">
        <f t="shared" si="37"/>
        <v>2702700</v>
      </c>
      <c r="H2582" s="80"/>
      <c r="I2582" s="170" t="s">
        <v>1213</v>
      </c>
      <c r="J2582" s="81"/>
      <c r="K2582" s="82"/>
    </row>
    <row r="2583" spans="1:11" s="76" customFormat="1" ht="16.5" customHeight="1" x14ac:dyDescent="0.3">
      <c r="A2583" s="77"/>
      <c r="B2583" s="78"/>
      <c r="C2583" s="79"/>
      <c r="D2583" s="79" t="s">
        <v>201</v>
      </c>
      <c r="E2583" s="80">
        <v>24</v>
      </c>
      <c r="F2583" s="80">
        <v>110378.4</v>
      </c>
      <c r="G2583" s="80">
        <f t="shared" si="37"/>
        <v>2649081.5999999996</v>
      </c>
      <c r="H2583" s="80"/>
      <c r="I2583" s="170"/>
      <c r="J2583" s="81"/>
      <c r="K2583" s="82"/>
    </row>
    <row r="2584" spans="1:11" s="76" customFormat="1" ht="16.5" customHeight="1" x14ac:dyDescent="0.3">
      <c r="A2584" s="77"/>
      <c r="B2584" s="78"/>
      <c r="C2584" s="79"/>
      <c r="D2584" s="79" t="s">
        <v>129</v>
      </c>
      <c r="E2584" s="80">
        <v>45</v>
      </c>
      <c r="F2584" s="80">
        <v>112612.5</v>
      </c>
      <c r="G2584" s="80">
        <f t="shared" si="37"/>
        <v>5067562.5</v>
      </c>
      <c r="H2584" s="80"/>
      <c r="I2584" s="170"/>
      <c r="J2584" s="81"/>
      <c r="K2584" s="82"/>
    </row>
    <row r="2585" spans="1:11" s="76" customFormat="1" ht="16.5" customHeight="1" x14ac:dyDescent="0.3">
      <c r="A2585" s="77"/>
      <c r="B2585" s="78"/>
      <c r="C2585" s="79"/>
      <c r="D2585" s="79" t="s">
        <v>205</v>
      </c>
      <c r="E2585" s="80">
        <v>41</v>
      </c>
      <c r="F2585" s="80">
        <v>112612.5</v>
      </c>
      <c r="G2585" s="80">
        <f t="shared" si="37"/>
        <v>4617112.5</v>
      </c>
      <c r="H2585" s="80"/>
      <c r="I2585" s="170"/>
      <c r="J2585" s="81"/>
      <c r="K2585" s="82"/>
    </row>
    <row r="2586" spans="1:11" s="76" customFormat="1" ht="16.5" customHeight="1" x14ac:dyDescent="0.3">
      <c r="A2586" s="77"/>
      <c r="B2586" s="78"/>
      <c r="C2586" s="79"/>
      <c r="D2586" s="79" t="s">
        <v>128</v>
      </c>
      <c r="E2586" s="80">
        <v>60</v>
      </c>
      <c r="F2586" s="80">
        <v>110378.4</v>
      </c>
      <c r="G2586" s="80">
        <f t="shared" si="37"/>
        <v>6622704</v>
      </c>
      <c r="H2586" s="80"/>
      <c r="I2586" s="170"/>
      <c r="J2586" s="81"/>
      <c r="K2586" s="82"/>
    </row>
    <row r="2587" spans="1:11" s="76" customFormat="1" ht="16.5" customHeight="1" x14ac:dyDescent="0.3">
      <c r="A2587" s="77"/>
      <c r="B2587" s="78"/>
      <c r="C2587" s="79"/>
      <c r="D2587" s="79" t="s">
        <v>208</v>
      </c>
      <c r="E2587" s="80">
        <v>24</v>
      </c>
      <c r="F2587" s="80">
        <v>112612.5</v>
      </c>
      <c r="G2587" s="80">
        <f t="shared" si="37"/>
        <v>2702700</v>
      </c>
      <c r="H2587" s="80">
        <f>SUM(G2582:G2587)</f>
        <v>24361860.600000001</v>
      </c>
      <c r="I2587" s="170"/>
      <c r="J2587" s="81"/>
      <c r="K2587" s="82"/>
    </row>
    <row r="2588" spans="1:11" s="76" customFormat="1" ht="16.5" customHeight="1" x14ac:dyDescent="0.3">
      <c r="A2588" s="77"/>
      <c r="B2588" s="78"/>
      <c r="C2588" s="79"/>
      <c r="D2588" s="79"/>
      <c r="E2588" s="80"/>
      <c r="F2588" s="80"/>
      <c r="G2588" s="80">
        <f t="shared" si="37"/>
        <v>0</v>
      </c>
      <c r="H2588" s="80"/>
      <c r="I2588" s="162"/>
      <c r="J2588" s="81"/>
      <c r="K2588" s="82"/>
    </row>
    <row r="2589" spans="1:11" s="76" customFormat="1" ht="16.5" customHeight="1" x14ac:dyDescent="0.3">
      <c r="A2589" s="77">
        <v>43356</v>
      </c>
      <c r="B2589" s="78" t="s">
        <v>1844</v>
      </c>
      <c r="C2589" s="79" t="s">
        <v>985</v>
      </c>
      <c r="D2589" s="79" t="s">
        <v>1845</v>
      </c>
      <c r="E2589" s="80">
        <v>23</v>
      </c>
      <c r="F2589" s="80">
        <v>54071.6</v>
      </c>
      <c r="G2589" s="80">
        <f t="shared" si="37"/>
        <v>1243646.8</v>
      </c>
      <c r="H2589" s="80"/>
      <c r="I2589" s="170" t="s">
        <v>1213</v>
      </c>
      <c r="J2589" s="81"/>
      <c r="K2589" s="82"/>
    </row>
    <row r="2590" spans="1:11" s="76" customFormat="1" ht="16.5" customHeight="1" x14ac:dyDescent="0.3">
      <c r="A2590" s="77"/>
      <c r="B2590" s="78"/>
      <c r="C2590" s="79"/>
      <c r="D2590" s="79" t="s">
        <v>200</v>
      </c>
      <c r="E2590" s="80">
        <v>24</v>
      </c>
      <c r="F2590" s="80">
        <v>53512.800000000003</v>
      </c>
      <c r="G2590" s="80">
        <f t="shared" si="37"/>
        <v>1284307.2000000002</v>
      </c>
      <c r="H2590" s="80"/>
      <c r="I2590" s="170"/>
      <c r="J2590" s="81"/>
      <c r="K2590" s="82"/>
    </row>
    <row r="2591" spans="1:11" s="76" customFormat="1" ht="16.5" customHeight="1" x14ac:dyDescent="0.3">
      <c r="A2591" s="77"/>
      <c r="B2591" s="78"/>
      <c r="C2591" s="79"/>
      <c r="D2591" s="79" t="s">
        <v>202</v>
      </c>
      <c r="E2591" s="80">
        <v>24</v>
      </c>
      <c r="F2591" s="80">
        <v>54071.6</v>
      </c>
      <c r="G2591" s="80">
        <f t="shared" si="37"/>
        <v>1297718.3999999999</v>
      </c>
      <c r="H2591" s="80"/>
      <c r="I2591" s="170"/>
      <c r="J2591" s="81"/>
      <c r="K2591" s="82"/>
    </row>
    <row r="2592" spans="1:11" s="76" customFormat="1" ht="16.5" customHeight="1" x14ac:dyDescent="0.3">
      <c r="A2592" s="77"/>
      <c r="B2592" s="78"/>
      <c r="C2592" s="79"/>
      <c r="D2592" s="79" t="s">
        <v>227</v>
      </c>
      <c r="E2592" s="80">
        <v>24</v>
      </c>
      <c r="F2592" s="80">
        <v>54071.6</v>
      </c>
      <c r="G2592" s="80">
        <f t="shared" si="37"/>
        <v>1297718.3999999999</v>
      </c>
      <c r="H2592" s="80"/>
      <c r="I2592" s="170"/>
      <c r="J2592" s="81"/>
      <c r="K2592" s="82"/>
    </row>
    <row r="2593" spans="1:11" s="76" customFormat="1" ht="16.5" customHeight="1" x14ac:dyDescent="0.3">
      <c r="A2593" s="77"/>
      <c r="B2593" s="78"/>
      <c r="C2593" s="79"/>
      <c r="D2593" s="79" t="s">
        <v>207</v>
      </c>
      <c r="E2593" s="80">
        <v>24</v>
      </c>
      <c r="F2593" s="80">
        <v>54071.6</v>
      </c>
      <c r="G2593" s="80">
        <f t="shared" si="37"/>
        <v>1297718.3999999999</v>
      </c>
      <c r="H2593" s="80">
        <f>SUM(G2589:G2593)</f>
        <v>6421109.1999999993</v>
      </c>
      <c r="I2593" s="170"/>
      <c r="J2593" s="81"/>
      <c r="K2593" s="82"/>
    </row>
    <row r="2594" spans="1:11" s="76" customFormat="1" ht="16.5" customHeight="1" x14ac:dyDescent="0.3">
      <c r="A2594" s="77"/>
      <c r="B2594" s="78"/>
      <c r="C2594" s="79"/>
      <c r="D2594" s="79"/>
      <c r="E2594" s="80"/>
      <c r="F2594" s="80"/>
      <c r="G2594" s="80">
        <f t="shared" si="37"/>
        <v>0</v>
      </c>
      <c r="H2594" s="80"/>
      <c r="I2594" s="162"/>
      <c r="J2594" s="81"/>
      <c r="K2594" s="82"/>
    </row>
    <row r="2595" spans="1:11" s="76" customFormat="1" ht="16.5" customHeight="1" x14ac:dyDescent="0.3">
      <c r="A2595" s="77">
        <v>43356</v>
      </c>
      <c r="B2595" s="78" t="s">
        <v>1846</v>
      </c>
      <c r="C2595" s="79" t="s">
        <v>258</v>
      </c>
      <c r="D2595" s="79" t="s">
        <v>1847</v>
      </c>
      <c r="E2595" s="80">
        <v>2</v>
      </c>
      <c r="F2595" s="80">
        <v>1015549.81</v>
      </c>
      <c r="G2595" s="80">
        <f t="shared" si="37"/>
        <v>2031099.62</v>
      </c>
      <c r="H2595" s="80">
        <f>G2595</f>
        <v>2031099.62</v>
      </c>
      <c r="I2595" s="162" t="s">
        <v>314</v>
      </c>
      <c r="J2595" s="81"/>
      <c r="K2595" s="82"/>
    </row>
    <row r="2596" spans="1:11" s="76" customFormat="1" ht="16.5" customHeight="1" x14ac:dyDescent="0.3">
      <c r="A2596" s="77"/>
      <c r="B2596" s="78"/>
      <c r="C2596" s="79"/>
      <c r="D2596" s="79"/>
      <c r="E2596" s="80"/>
      <c r="F2596" s="80"/>
      <c r="G2596" s="80">
        <f t="shared" si="37"/>
        <v>0</v>
      </c>
      <c r="H2596" s="80"/>
      <c r="I2596" s="162"/>
      <c r="J2596" s="81"/>
      <c r="K2596" s="82"/>
    </row>
    <row r="2597" spans="1:11" s="76" customFormat="1" ht="16.5" customHeight="1" x14ac:dyDescent="0.3">
      <c r="A2597" s="77">
        <v>43356</v>
      </c>
      <c r="B2597" s="78" t="s">
        <v>1848</v>
      </c>
      <c r="C2597" s="79" t="s">
        <v>894</v>
      </c>
      <c r="D2597" s="79" t="s">
        <v>1094</v>
      </c>
      <c r="E2597" s="80">
        <v>1</v>
      </c>
      <c r="F2597" s="80">
        <v>199999.8</v>
      </c>
      <c r="G2597" s="80">
        <f t="shared" si="37"/>
        <v>199999.8</v>
      </c>
      <c r="H2597" s="80"/>
      <c r="I2597" s="170" t="s">
        <v>312</v>
      </c>
      <c r="J2597" s="81"/>
      <c r="K2597" s="82"/>
    </row>
    <row r="2598" spans="1:11" s="76" customFormat="1" ht="16.5" customHeight="1" x14ac:dyDescent="0.3">
      <c r="A2598" s="77"/>
      <c r="B2598" s="78"/>
      <c r="C2598" s="79"/>
      <c r="D2598" s="79" t="s">
        <v>109</v>
      </c>
      <c r="E2598" s="80">
        <v>2</v>
      </c>
      <c r="F2598" s="80">
        <v>215000.5</v>
      </c>
      <c r="G2598" s="80">
        <f t="shared" si="37"/>
        <v>430001</v>
      </c>
      <c r="H2598" s="80"/>
      <c r="I2598" s="170"/>
      <c r="J2598" s="81"/>
      <c r="K2598" s="82"/>
    </row>
    <row r="2599" spans="1:11" s="76" customFormat="1" ht="16.5" customHeight="1" x14ac:dyDescent="0.3">
      <c r="A2599" s="77"/>
      <c r="B2599" s="78"/>
      <c r="C2599" s="79"/>
      <c r="D2599" s="79" t="s">
        <v>887</v>
      </c>
      <c r="E2599" s="80">
        <v>1</v>
      </c>
      <c r="F2599" s="80">
        <v>215000.5</v>
      </c>
      <c r="G2599" s="80">
        <f t="shared" si="37"/>
        <v>215000.5</v>
      </c>
      <c r="H2599" s="80">
        <f>SUM(G2597:G2599)</f>
        <v>845001.3</v>
      </c>
      <c r="I2599" s="170"/>
      <c r="J2599" s="81"/>
      <c r="K2599" s="82"/>
    </row>
    <row r="2600" spans="1:11" s="76" customFormat="1" ht="16.5" customHeight="1" x14ac:dyDescent="0.3">
      <c r="A2600" s="77"/>
      <c r="B2600" s="78"/>
      <c r="C2600" s="79"/>
      <c r="D2600" s="79"/>
      <c r="E2600" s="80"/>
      <c r="F2600" s="80"/>
      <c r="G2600" s="80">
        <f t="shared" si="37"/>
        <v>0</v>
      </c>
      <c r="H2600" s="80"/>
      <c r="I2600" s="162"/>
      <c r="J2600" s="81"/>
      <c r="K2600" s="82"/>
    </row>
    <row r="2601" spans="1:11" s="76" customFormat="1" ht="16.5" customHeight="1" x14ac:dyDescent="0.3">
      <c r="A2601" s="77">
        <v>43356</v>
      </c>
      <c r="B2601" s="78" t="s">
        <v>1849</v>
      </c>
      <c r="C2601" s="79" t="s">
        <v>1850</v>
      </c>
      <c r="D2601" s="79" t="s">
        <v>1725</v>
      </c>
      <c r="E2601" s="80">
        <v>1</v>
      </c>
      <c r="F2601" s="80">
        <v>0</v>
      </c>
      <c r="G2601" s="80">
        <f t="shared" si="37"/>
        <v>0</v>
      </c>
      <c r="H2601" s="80"/>
      <c r="I2601" s="170" t="s">
        <v>1756</v>
      </c>
      <c r="J2601" s="81"/>
      <c r="K2601" s="82"/>
    </row>
    <row r="2602" spans="1:11" s="76" customFormat="1" ht="16.5" customHeight="1" x14ac:dyDescent="0.3">
      <c r="A2602" s="77"/>
      <c r="B2602" s="78"/>
      <c r="C2602" s="79"/>
      <c r="D2602" s="79" t="s">
        <v>1851</v>
      </c>
      <c r="E2602" s="80">
        <v>1</v>
      </c>
      <c r="F2602" s="80">
        <v>0</v>
      </c>
      <c r="G2602" s="80">
        <f t="shared" si="37"/>
        <v>0</v>
      </c>
      <c r="H2602" s="80">
        <f>SUM(G2601:G2602)</f>
        <v>0</v>
      </c>
      <c r="I2602" s="170"/>
      <c r="J2602" s="81" t="s">
        <v>673</v>
      </c>
      <c r="K2602" s="82"/>
    </row>
    <row r="2603" spans="1:11" s="76" customFormat="1" ht="16.5" customHeight="1" x14ac:dyDescent="0.3">
      <c r="A2603" s="77"/>
      <c r="B2603" s="78"/>
      <c r="C2603" s="79"/>
      <c r="D2603" s="79"/>
      <c r="E2603" s="80"/>
      <c r="F2603" s="80"/>
      <c r="G2603" s="80">
        <f t="shared" si="37"/>
        <v>0</v>
      </c>
      <c r="H2603" s="80"/>
      <c r="I2603" s="162"/>
      <c r="J2603" s="81"/>
      <c r="K2603" s="82"/>
    </row>
    <row r="2604" spans="1:11" s="76" customFormat="1" ht="16.5" customHeight="1" x14ac:dyDescent="0.3">
      <c r="A2604" s="77">
        <v>43356</v>
      </c>
      <c r="B2604" s="78" t="s">
        <v>1852</v>
      </c>
      <c r="C2604" s="79" t="s">
        <v>1853</v>
      </c>
      <c r="D2604" s="79" t="s">
        <v>1854</v>
      </c>
      <c r="E2604" s="80">
        <v>2</v>
      </c>
      <c r="F2604" s="80">
        <v>234000.36</v>
      </c>
      <c r="G2604" s="80">
        <f t="shared" si="37"/>
        <v>468000.72</v>
      </c>
      <c r="H2604" s="80">
        <f>G2604</f>
        <v>468000.72</v>
      </c>
      <c r="I2604" s="162" t="s">
        <v>674</v>
      </c>
      <c r="J2604" s="81"/>
      <c r="K2604" s="82"/>
    </row>
    <row r="2605" spans="1:11" s="76" customFormat="1" ht="16.5" customHeight="1" x14ac:dyDescent="0.3">
      <c r="A2605" s="77"/>
      <c r="B2605" s="78"/>
      <c r="C2605" s="79"/>
      <c r="D2605" s="79"/>
      <c r="E2605" s="80"/>
      <c r="F2605" s="80"/>
      <c r="G2605" s="80">
        <f t="shared" si="37"/>
        <v>0</v>
      </c>
      <c r="H2605" s="80"/>
      <c r="I2605" s="162"/>
      <c r="J2605" s="81"/>
      <c r="K2605" s="82"/>
    </row>
    <row r="2606" spans="1:11" s="76" customFormat="1" ht="16.5" customHeight="1" x14ac:dyDescent="0.3">
      <c r="A2606" s="77">
        <v>43356</v>
      </c>
      <c r="B2606" s="78" t="s">
        <v>1855</v>
      </c>
      <c r="C2606" s="79" t="s">
        <v>1856</v>
      </c>
      <c r="D2606" s="79" t="s">
        <v>1857</v>
      </c>
      <c r="E2606" s="80">
        <v>2</v>
      </c>
      <c r="F2606" s="80">
        <v>701099.90500000003</v>
      </c>
      <c r="G2606" s="80">
        <f t="shared" si="37"/>
        <v>1402199.81</v>
      </c>
      <c r="H2606" s="80">
        <f>G2606</f>
        <v>1402199.81</v>
      </c>
      <c r="I2606" s="162" t="s">
        <v>309</v>
      </c>
      <c r="J2606" s="81"/>
      <c r="K2606" s="82"/>
    </row>
    <row r="2607" spans="1:11" s="76" customFormat="1" ht="16.5" customHeight="1" x14ac:dyDescent="0.3">
      <c r="A2607" s="77"/>
      <c r="B2607" s="78"/>
      <c r="C2607" s="79"/>
      <c r="D2607" s="79"/>
      <c r="E2607" s="80"/>
      <c r="F2607" s="80"/>
      <c r="G2607" s="80">
        <f t="shared" si="37"/>
        <v>0</v>
      </c>
      <c r="H2607" s="80"/>
      <c r="I2607" s="162"/>
      <c r="J2607" s="81"/>
      <c r="K2607" s="82"/>
    </row>
    <row r="2608" spans="1:11" s="76" customFormat="1" ht="16.5" customHeight="1" x14ac:dyDescent="0.3">
      <c r="A2608" s="77">
        <v>43356</v>
      </c>
      <c r="B2608" s="78" t="s">
        <v>1858</v>
      </c>
      <c r="C2608" s="79" t="s">
        <v>736</v>
      </c>
      <c r="D2608" s="79" t="s">
        <v>31</v>
      </c>
      <c r="E2608" s="80">
        <v>2</v>
      </c>
      <c r="F2608" s="80">
        <v>511100.09499999997</v>
      </c>
      <c r="G2608" s="80">
        <f t="shared" si="37"/>
        <v>1022200.19</v>
      </c>
      <c r="H2608" s="80">
        <f>G2608</f>
        <v>1022200.19</v>
      </c>
      <c r="I2608" s="162" t="s">
        <v>309</v>
      </c>
      <c r="J2608" s="81"/>
      <c r="K2608" s="82"/>
    </row>
    <row r="2609" spans="1:11" s="76" customFormat="1" ht="16.5" customHeight="1" x14ac:dyDescent="0.3">
      <c r="A2609" s="77"/>
      <c r="B2609" s="78"/>
      <c r="C2609" s="79"/>
      <c r="D2609" s="79"/>
      <c r="E2609" s="80"/>
      <c r="F2609" s="80"/>
      <c r="G2609" s="80">
        <f t="shared" si="37"/>
        <v>0</v>
      </c>
      <c r="H2609" s="80"/>
      <c r="I2609" s="162"/>
      <c r="J2609" s="81"/>
      <c r="K2609" s="82"/>
    </row>
    <row r="2610" spans="1:11" s="76" customFormat="1" ht="16.5" customHeight="1" x14ac:dyDescent="0.3">
      <c r="A2610" s="77">
        <v>43356</v>
      </c>
      <c r="B2610" s="78" t="s">
        <v>1859</v>
      </c>
      <c r="C2610" s="79" t="s">
        <v>786</v>
      </c>
      <c r="D2610" s="79" t="s">
        <v>405</v>
      </c>
      <c r="E2610" s="80">
        <v>4</v>
      </c>
      <c r="F2610" s="80">
        <v>570000.47499999998</v>
      </c>
      <c r="G2610" s="80">
        <f t="shared" si="37"/>
        <v>2280001.9</v>
      </c>
      <c r="H2610" s="80">
        <f>G2610</f>
        <v>2280001.9</v>
      </c>
      <c r="I2610" s="162" t="s">
        <v>309</v>
      </c>
      <c r="J2610" s="81"/>
      <c r="K2610" s="82"/>
    </row>
    <row r="2611" spans="1:11" s="76" customFormat="1" ht="16.5" customHeight="1" x14ac:dyDescent="0.3">
      <c r="A2611" s="77"/>
      <c r="B2611" s="78"/>
      <c r="C2611" s="79"/>
      <c r="D2611" s="79"/>
      <c r="E2611" s="80"/>
      <c r="F2611" s="80"/>
      <c r="G2611" s="80">
        <f t="shared" si="37"/>
        <v>0</v>
      </c>
      <c r="H2611" s="80"/>
      <c r="I2611" s="162"/>
      <c r="J2611" s="81"/>
      <c r="K2611" s="82"/>
    </row>
    <row r="2612" spans="1:11" s="76" customFormat="1" ht="16.5" customHeight="1" x14ac:dyDescent="0.3">
      <c r="A2612" s="77">
        <v>43356</v>
      </c>
      <c r="B2612" s="78" t="s">
        <v>1860</v>
      </c>
      <c r="C2612" s="79" t="s">
        <v>1019</v>
      </c>
      <c r="D2612" s="79" t="s">
        <v>31</v>
      </c>
      <c r="E2612" s="80">
        <v>2</v>
      </c>
      <c r="F2612" s="80">
        <v>511100.09499999997</v>
      </c>
      <c r="G2612" s="80">
        <f t="shared" si="37"/>
        <v>1022200.19</v>
      </c>
      <c r="H2612" s="80"/>
      <c r="I2612" s="170" t="s">
        <v>309</v>
      </c>
      <c r="J2612" s="81"/>
      <c r="K2612" s="82"/>
    </row>
    <row r="2613" spans="1:11" s="76" customFormat="1" ht="16.5" customHeight="1" x14ac:dyDescent="0.3">
      <c r="A2613" s="77"/>
      <c r="B2613" s="78"/>
      <c r="C2613" s="79"/>
      <c r="D2613" s="79" t="s">
        <v>28</v>
      </c>
      <c r="E2613" s="80">
        <v>1</v>
      </c>
      <c r="F2613" s="80">
        <v>542450.09499999997</v>
      </c>
      <c r="G2613" s="80">
        <f t="shared" si="37"/>
        <v>542450.09499999997</v>
      </c>
      <c r="H2613" s="80">
        <f>SUM(G2612:G2613)</f>
        <v>1564650.2849999999</v>
      </c>
      <c r="I2613" s="170"/>
      <c r="J2613" s="81"/>
      <c r="K2613" s="82"/>
    </row>
    <row r="2614" spans="1:11" s="76" customFormat="1" ht="16.5" customHeight="1" x14ac:dyDescent="0.3">
      <c r="A2614" s="77"/>
      <c r="B2614" s="78"/>
      <c r="C2614" s="79"/>
      <c r="D2614" s="79"/>
      <c r="E2614" s="80"/>
      <c r="F2614" s="80"/>
      <c r="G2614" s="80">
        <f t="shared" si="37"/>
        <v>0</v>
      </c>
      <c r="H2614" s="80"/>
      <c r="I2614" s="162"/>
      <c r="J2614" s="81"/>
      <c r="K2614" s="82"/>
    </row>
    <row r="2615" spans="1:11" s="76" customFormat="1" ht="16.5" customHeight="1" x14ac:dyDescent="0.3">
      <c r="A2615" s="77">
        <v>43356</v>
      </c>
      <c r="B2615" s="78" t="s">
        <v>1861</v>
      </c>
      <c r="C2615" s="79" t="s">
        <v>75</v>
      </c>
      <c r="D2615" s="79" t="s">
        <v>1094</v>
      </c>
      <c r="E2615" s="80">
        <v>2</v>
      </c>
      <c r="F2615" s="80">
        <v>199999.8</v>
      </c>
      <c r="G2615" s="80">
        <f t="shared" si="37"/>
        <v>399999.6</v>
      </c>
      <c r="H2615" s="80">
        <f>G2615</f>
        <v>399999.6</v>
      </c>
      <c r="I2615" s="162" t="s">
        <v>309</v>
      </c>
      <c r="J2615" s="81"/>
      <c r="K2615" s="82"/>
    </row>
    <row r="2616" spans="1:11" s="76" customFormat="1" ht="16.5" customHeight="1" x14ac:dyDescent="0.3">
      <c r="A2616" s="77"/>
      <c r="B2616" s="78"/>
      <c r="C2616" s="79"/>
      <c r="D2616" s="79"/>
      <c r="E2616" s="80"/>
      <c r="F2616" s="80"/>
      <c r="G2616" s="80">
        <f t="shared" si="37"/>
        <v>0</v>
      </c>
      <c r="H2616" s="80"/>
      <c r="I2616" s="162"/>
      <c r="J2616" s="81"/>
      <c r="K2616" s="82"/>
    </row>
    <row r="2617" spans="1:11" s="76" customFormat="1" ht="16.5" customHeight="1" x14ac:dyDescent="0.3">
      <c r="A2617" s="77">
        <v>43356</v>
      </c>
      <c r="B2617" s="78" t="s">
        <v>1862</v>
      </c>
      <c r="C2617" s="79" t="s">
        <v>1570</v>
      </c>
      <c r="D2617" s="79" t="s">
        <v>28</v>
      </c>
      <c r="E2617" s="80">
        <v>3</v>
      </c>
      <c r="F2617" s="80">
        <v>542450.09499999997</v>
      </c>
      <c r="G2617" s="80">
        <f t="shared" si="37"/>
        <v>1627350.2849999999</v>
      </c>
      <c r="H2617" s="80">
        <f>G2617</f>
        <v>1627350.2849999999</v>
      </c>
      <c r="I2617" s="162" t="s">
        <v>315</v>
      </c>
      <c r="J2617" s="81"/>
      <c r="K2617" s="82"/>
    </row>
    <row r="2618" spans="1:11" s="76" customFormat="1" ht="16.5" customHeight="1" x14ac:dyDescent="0.3">
      <c r="A2618" s="77"/>
      <c r="B2618" s="78"/>
      <c r="C2618" s="79"/>
      <c r="D2618" s="79"/>
      <c r="E2618" s="80"/>
      <c r="F2618" s="80"/>
      <c r="G2618" s="80">
        <f t="shared" si="37"/>
        <v>0</v>
      </c>
      <c r="H2618" s="80"/>
      <c r="I2618" s="162"/>
      <c r="J2618" s="81"/>
      <c r="K2618" s="82"/>
    </row>
    <row r="2619" spans="1:11" s="76" customFormat="1" ht="16.5" customHeight="1" x14ac:dyDescent="0.3">
      <c r="A2619" s="83">
        <v>43357</v>
      </c>
      <c r="B2619" s="84" t="s">
        <v>1864</v>
      </c>
      <c r="C2619" s="85" t="s">
        <v>985</v>
      </c>
      <c r="D2619" s="85" t="s">
        <v>128</v>
      </c>
      <c r="E2619" s="86">
        <v>24</v>
      </c>
      <c r="F2619" s="86">
        <v>110378.4</v>
      </c>
      <c r="G2619" s="86">
        <f t="shared" si="37"/>
        <v>2649081.5999999996</v>
      </c>
      <c r="H2619" s="86"/>
      <c r="I2619" s="170" t="s">
        <v>1213</v>
      </c>
      <c r="J2619" s="81"/>
      <c r="K2619" s="82"/>
    </row>
    <row r="2620" spans="1:11" s="76" customFormat="1" ht="16.5" customHeight="1" x14ac:dyDescent="0.3">
      <c r="A2620" s="83"/>
      <c r="B2620" s="84"/>
      <c r="C2620" s="85"/>
      <c r="D2620" s="85" t="s">
        <v>200</v>
      </c>
      <c r="E2620" s="86">
        <v>22</v>
      </c>
      <c r="F2620" s="86">
        <v>53512.800000000003</v>
      </c>
      <c r="G2620" s="86">
        <f t="shared" si="37"/>
        <v>1177281.6000000001</v>
      </c>
      <c r="H2620" s="86"/>
      <c r="I2620" s="170"/>
      <c r="J2620" s="81"/>
      <c r="K2620" s="82"/>
    </row>
    <row r="2621" spans="1:11" s="76" customFormat="1" ht="16.5" customHeight="1" x14ac:dyDescent="0.3">
      <c r="A2621" s="83"/>
      <c r="B2621" s="84"/>
      <c r="C2621" s="85"/>
      <c r="D2621" s="85" t="s">
        <v>207</v>
      </c>
      <c r="E2621" s="86">
        <v>22</v>
      </c>
      <c r="F2621" s="86">
        <v>54071.6</v>
      </c>
      <c r="G2621" s="86">
        <f t="shared" si="37"/>
        <v>1189575.2</v>
      </c>
      <c r="H2621" s="86">
        <f>SUM(G2619:G2621)</f>
        <v>5015938.3999999994</v>
      </c>
      <c r="I2621" s="170"/>
      <c r="J2621" s="81"/>
      <c r="K2621" s="82"/>
    </row>
    <row r="2622" spans="1:11" s="76" customFormat="1" ht="16.5" customHeight="1" x14ac:dyDescent="0.3">
      <c r="A2622" s="77"/>
      <c r="B2622" s="78"/>
      <c r="C2622" s="79"/>
      <c r="D2622" s="79"/>
      <c r="E2622" s="80"/>
      <c r="F2622" s="80"/>
      <c r="G2622" s="80">
        <f t="shared" si="37"/>
        <v>0</v>
      </c>
      <c r="H2622" s="80"/>
      <c r="I2622" s="162"/>
      <c r="J2622" s="81"/>
      <c r="K2622" s="82"/>
    </row>
    <row r="2623" spans="1:11" s="76" customFormat="1" ht="16.5" customHeight="1" x14ac:dyDescent="0.3">
      <c r="A2623" s="77">
        <v>43357</v>
      </c>
      <c r="B2623" s="78" t="s">
        <v>1865</v>
      </c>
      <c r="C2623" s="79" t="s">
        <v>1040</v>
      </c>
      <c r="D2623" s="79" t="s">
        <v>1094</v>
      </c>
      <c r="E2623" s="80">
        <v>5</v>
      </c>
      <c r="F2623" s="80">
        <v>199999.8</v>
      </c>
      <c r="G2623" s="80">
        <f t="shared" si="37"/>
        <v>999999</v>
      </c>
      <c r="H2623" s="80">
        <f>G2623</f>
        <v>999999</v>
      </c>
      <c r="I2623" s="162" t="s">
        <v>309</v>
      </c>
      <c r="J2623" s="81"/>
      <c r="K2623" s="82"/>
    </row>
    <row r="2624" spans="1:11" s="76" customFormat="1" ht="16.5" customHeight="1" x14ac:dyDescent="0.3">
      <c r="A2624" s="77"/>
      <c r="B2624" s="78"/>
      <c r="C2624" s="79"/>
      <c r="D2624" s="79"/>
      <c r="E2624" s="80"/>
      <c r="F2624" s="80"/>
      <c r="G2624" s="80">
        <f t="shared" si="37"/>
        <v>0</v>
      </c>
      <c r="H2624" s="80"/>
      <c r="I2624" s="162"/>
      <c r="J2624" s="81"/>
      <c r="K2624" s="82"/>
    </row>
    <row r="2625" spans="1:11" s="76" customFormat="1" ht="16.5" customHeight="1" x14ac:dyDescent="0.3">
      <c r="A2625" s="77">
        <v>43357</v>
      </c>
      <c r="B2625" s="78" t="s">
        <v>1866</v>
      </c>
      <c r="C2625" s="79" t="s">
        <v>1118</v>
      </c>
      <c r="D2625" s="79" t="s">
        <v>19</v>
      </c>
      <c r="E2625" s="80">
        <v>3</v>
      </c>
      <c r="F2625" s="80">
        <v>517000</v>
      </c>
      <c r="G2625" s="80">
        <f t="shared" si="37"/>
        <v>1551000</v>
      </c>
      <c r="H2625" s="80">
        <f>G2625</f>
        <v>1551000</v>
      </c>
      <c r="I2625" s="162" t="s">
        <v>1216</v>
      </c>
      <c r="J2625" s="81"/>
      <c r="K2625" s="82"/>
    </row>
    <row r="2626" spans="1:11" s="76" customFormat="1" ht="16.5" customHeight="1" x14ac:dyDescent="0.3">
      <c r="A2626" s="77"/>
      <c r="B2626" s="78"/>
      <c r="C2626" s="79"/>
      <c r="D2626" s="79"/>
      <c r="E2626" s="80"/>
      <c r="F2626" s="80"/>
      <c r="G2626" s="80">
        <f t="shared" si="37"/>
        <v>0</v>
      </c>
      <c r="H2626" s="80"/>
      <c r="I2626" s="162"/>
      <c r="J2626" s="81"/>
      <c r="K2626" s="82"/>
    </row>
    <row r="2627" spans="1:11" s="76" customFormat="1" ht="16.5" customHeight="1" x14ac:dyDescent="0.3">
      <c r="A2627" s="77">
        <v>43357</v>
      </c>
      <c r="B2627" s="78" t="s">
        <v>1867</v>
      </c>
      <c r="C2627" s="79" t="s">
        <v>1868</v>
      </c>
      <c r="D2627" s="79" t="s">
        <v>1680</v>
      </c>
      <c r="E2627" s="80">
        <v>2</v>
      </c>
      <c r="F2627" s="80">
        <v>1165650.4750000001</v>
      </c>
      <c r="G2627" s="80">
        <f t="shared" si="37"/>
        <v>2331300.9500000002</v>
      </c>
      <c r="H2627" s="80">
        <f>G2627</f>
        <v>2331300.9500000002</v>
      </c>
      <c r="I2627" s="162" t="s">
        <v>309</v>
      </c>
      <c r="J2627" s="81"/>
      <c r="K2627" s="82"/>
    </row>
    <row r="2628" spans="1:11" s="76" customFormat="1" ht="16.5" customHeight="1" x14ac:dyDescent="0.3">
      <c r="A2628" s="77"/>
      <c r="B2628" s="78"/>
      <c r="C2628" s="79"/>
      <c r="D2628" s="79"/>
      <c r="E2628" s="80"/>
      <c r="F2628" s="80"/>
      <c r="G2628" s="80">
        <f t="shared" si="37"/>
        <v>0</v>
      </c>
      <c r="H2628" s="80"/>
      <c r="I2628" s="162"/>
      <c r="J2628" s="81"/>
      <c r="K2628" s="82"/>
    </row>
    <row r="2629" spans="1:11" s="76" customFormat="1" ht="16.5" customHeight="1" x14ac:dyDescent="0.3">
      <c r="A2629" s="77">
        <v>43357</v>
      </c>
      <c r="B2629" s="78" t="s">
        <v>1869</v>
      </c>
      <c r="C2629" s="79" t="s">
        <v>1403</v>
      </c>
      <c r="D2629" s="79" t="s">
        <v>1094</v>
      </c>
      <c r="E2629" s="80">
        <v>6</v>
      </c>
      <c r="F2629" s="80">
        <v>199999.8</v>
      </c>
      <c r="G2629" s="80">
        <f t="shared" si="37"/>
        <v>1199998.7999999998</v>
      </c>
      <c r="H2629" s="80">
        <f>G2629</f>
        <v>1199998.7999999998</v>
      </c>
      <c r="I2629" s="162" t="s">
        <v>1216</v>
      </c>
      <c r="J2629" s="81"/>
      <c r="K2629" s="82"/>
    </row>
    <row r="2630" spans="1:11" s="76" customFormat="1" ht="16.5" customHeight="1" x14ac:dyDescent="0.3">
      <c r="A2630" s="77"/>
      <c r="B2630" s="78"/>
      <c r="C2630" s="79"/>
      <c r="D2630" s="79"/>
      <c r="E2630" s="80"/>
      <c r="F2630" s="80"/>
      <c r="G2630" s="80">
        <f t="shared" si="37"/>
        <v>0</v>
      </c>
      <c r="H2630" s="80"/>
      <c r="I2630" s="162"/>
      <c r="J2630" s="81"/>
      <c r="K2630" s="82"/>
    </row>
    <row r="2631" spans="1:11" s="76" customFormat="1" ht="16.5" customHeight="1" x14ac:dyDescent="0.3">
      <c r="A2631" s="77">
        <v>43357</v>
      </c>
      <c r="B2631" s="78" t="s">
        <v>1870</v>
      </c>
      <c r="C2631" s="79" t="s">
        <v>963</v>
      </c>
      <c r="D2631" s="79" t="s">
        <v>1168</v>
      </c>
      <c r="E2631" s="80">
        <v>1</v>
      </c>
      <c r="F2631" s="80">
        <v>165000</v>
      </c>
      <c r="G2631" s="80">
        <f t="shared" si="37"/>
        <v>165000</v>
      </c>
      <c r="H2631" s="80">
        <f>G2631</f>
        <v>165000</v>
      </c>
      <c r="I2631" s="162" t="s">
        <v>310</v>
      </c>
      <c r="J2631" s="81"/>
      <c r="K2631" s="82"/>
    </row>
    <row r="2632" spans="1:11" s="76" customFormat="1" ht="16.5" customHeight="1" x14ac:dyDescent="0.3">
      <c r="A2632" s="77"/>
      <c r="B2632" s="78"/>
      <c r="C2632" s="79"/>
      <c r="D2632" s="79"/>
      <c r="E2632" s="80"/>
      <c r="F2632" s="80"/>
      <c r="G2632" s="80">
        <f t="shared" si="37"/>
        <v>0</v>
      </c>
      <c r="H2632" s="80"/>
      <c r="I2632" s="162"/>
      <c r="J2632" s="81"/>
      <c r="K2632" s="82"/>
    </row>
    <row r="2633" spans="1:11" s="76" customFormat="1" ht="16.5" customHeight="1" x14ac:dyDescent="0.3">
      <c r="A2633" s="77">
        <v>43357</v>
      </c>
      <c r="B2633" s="78" t="s">
        <v>1871</v>
      </c>
      <c r="C2633" s="79" t="s">
        <v>894</v>
      </c>
      <c r="D2633" s="79" t="s">
        <v>31</v>
      </c>
      <c r="E2633" s="80">
        <v>1</v>
      </c>
      <c r="F2633" s="80">
        <v>538000.1</v>
      </c>
      <c r="G2633" s="80">
        <f t="shared" si="37"/>
        <v>538000.1</v>
      </c>
      <c r="H2633" s="80">
        <f>G2633</f>
        <v>538000.1</v>
      </c>
      <c r="I2633" s="162" t="s">
        <v>312</v>
      </c>
      <c r="J2633" s="81"/>
      <c r="K2633" s="82"/>
    </row>
    <row r="2634" spans="1:11" s="76" customFormat="1" ht="16.5" customHeight="1" x14ac:dyDescent="0.3">
      <c r="A2634" s="77"/>
      <c r="B2634" s="78"/>
      <c r="C2634" s="79"/>
      <c r="D2634" s="79"/>
      <c r="E2634" s="80"/>
      <c r="F2634" s="80"/>
      <c r="G2634" s="80">
        <f t="shared" si="37"/>
        <v>0</v>
      </c>
      <c r="H2634" s="80"/>
      <c r="I2634" s="162"/>
      <c r="J2634" s="81"/>
      <c r="K2634" s="82"/>
    </row>
    <row r="2635" spans="1:11" s="76" customFormat="1" ht="16.5" customHeight="1" x14ac:dyDescent="0.3">
      <c r="A2635" s="77">
        <v>43357</v>
      </c>
      <c r="B2635" s="78" t="s">
        <v>1872</v>
      </c>
      <c r="C2635" s="79" t="s">
        <v>778</v>
      </c>
      <c r="D2635" s="79" t="s">
        <v>1094</v>
      </c>
      <c r="E2635" s="80">
        <v>1</v>
      </c>
      <c r="F2635" s="80">
        <v>199999.8</v>
      </c>
      <c r="G2635" s="80">
        <f t="shared" si="37"/>
        <v>199999.8</v>
      </c>
      <c r="H2635" s="80"/>
      <c r="I2635" s="170" t="s">
        <v>312</v>
      </c>
      <c r="J2635" s="81"/>
      <c r="K2635" s="82"/>
    </row>
    <row r="2636" spans="1:11" s="76" customFormat="1" ht="16.5" customHeight="1" x14ac:dyDescent="0.3">
      <c r="A2636" s="77"/>
      <c r="B2636" s="78"/>
      <c r="C2636" s="79"/>
      <c r="D2636" s="79" t="s">
        <v>887</v>
      </c>
      <c r="E2636" s="80">
        <v>2</v>
      </c>
      <c r="F2636" s="80">
        <v>215000.5</v>
      </c>
      <c r="G2636" s="80">
        <f t="shared" si="37"/>
        <v>430001</v>
      </c>
      <c r="H2636" s="80">
        <f>SUM(G2635:G2636)</f>
        <v>630000.80000000005</v>
      </c>
      <c r="I2636" s="170"/>
      <c r="J2636" s="81"/>
      <c r="K2636" s="82"/>
    </row>
    <row r="2637" spans="1:11" s="76" customFormat="1" ht="16.5" customHeight="1" x14ac:dyDescent="0.3">
      <c r="A2637" s="77"/>
      <c r="B2637" s="78"/>
      <c r="C2637" s="79"/>
      <c r="D2637" s="79"/>
      <c r="E2637" s="80"/>
      <c r="F2637" s="80"/>
      <c r="G2637" s="80">
        <f t="shared" si="37"/>
        <v>0</v>
      </c>
      <c r="H2637" s="80"/>
      <c r="I2637" s="162"/>
      <c r="J2637" s="81"/>
      <c r="K2637" s="82"/>
    </row>
    <row r="2638" spans="1:11" s="76" customFormat="1" ht="16.5" customHeight="1" x14ac:dyDescent="0.3">
      <c r="A2638" s="77">
        <v>43357</v>
      </c>
      <c r="B2638" s="78" t="s">
        <v>1873</v>
      </c>
      <c r="C2638" s="79" t="s">
        <v>1019</v>
      </c>
      <c r="D2638" s="79" t="s">
        <v>109</v>
      </c>
      <c r="E2638" s="80">
        <v>2</v>
      </c>
      <c r="F2638" s="80">
        <v>215000.5</v>
      </c>
      <c r="G2638" s="80">
        <f t="shared" si="37"/>
        <v>430001</v>
      </c>
      <c r="H2638" s="80"/>
      <c r="I2638" s="170" t="s">
        <v>309</v>
      </c>
      <c r="J2638" s="81"/>
      <c r="K2638" s="82"/>
    </row>
    <row r="2639" spans="1:11" s="76" customFormat="1" ht="16.5" customHeight="1" x14ac:dyDescent="0.3">
      <c r="A2639" s="77"/>
      <c r="B2639" s="78"/>
      <c r="C2639" s="79"/>
      <c r="D2639" s="79" t="s">
        <v>887</v>
      </c>
      <c r="E2639" s="80">
        <v>2</v>
      </c>
      <c r="F2639" s="80">
        <v>215000.5</v>
      </c>
      <c r="G2639" s="80">
        <f t="shared" si="37"/>
        <v>430001</v>
      </c>
      <c r="H2639" s="80">
        <f>SUM(G2638:G2639)</f>
        <v>860002</v>
      </c>
      <c r="I2639" s="170"/>
      <c r="J2639" s="81"/>
      <c r="K2639" s="82"/>
    </row>
    <row r="2640" spans="1:11" s="76" customFormat="1" ht="16.5" customHeight="1" x14ac:dyDescent="0.3">
      <c r="A2640" s="77"/>
      <c r="B2640" s="78"/>
      <c r="C2640" s="79"/>
      <c r="D2640" s="79"/>
      <c r="E2640" s="80"/>
      <c r="F2640" s="80"/>
      <c r="G2640" s="80">
        <f t="shared" si="37"/>
        <v>0</v>
      </c>
      <c r="H2640" s="80"/>
      <c r="I2640" s="162"/>
      <c r="J2640" s="81"/>
      <c r="K2640" s="82"/>
    </row>
    <row r="2641" spans="1:11" s="76" customFormat="1" ht="16.5" customHeight="1" x14ac:dyDescent="0.3">
      <c r="A2641" s="77">
        <v>43357</v>
      </c>
      <c r="B2641" s="78" t="s">
        <v>1874</v>
      </c>
      <c r="C2641" s="79" t="s">
        <v>552</v>
      </c>
      <c r="D2641" s="79" t="s">
        <v>887</v>
      </c>
      <c r="E2641" s="80">
        <v>6</v>
      </c>
      <c r="F2641" s="80">
        <v>215000.5</v>
      </c>
      <c r="G2641" s="80">
        <f t="shared" si="37"/>
        <v>1290003</v>
      </c>
      <c r="H2641" s="80">
        <f>G2641</f>
        <v>1290003</v>
      </c>
      <c r="I2641" s="162" t="s">
        <v>309</v>
      </c>
      <c r="J2641" s="81"/>
      <c r="K2641" s="82"/>
    </row>
    <row r="2642" spans="1:11" s="76" customFormat="1" ht="16.5" customHeight="1" x14ac:dyDescent="0.3">
      <c r="A2642" s="77"/>
      <c r="B2642" s="78"/>
      <c r="C2642" s="79"/>
      <c r="D2642" s="79"/>
      <c r="E2642" s="80"/>
      <c r="F2642" s="80"/>
      <c r="G2642" s="80">
        <f t="shared" si="37"/>
        <v>0</v>
      </c>
      <c r="H2642" s="80"/>
      <c r="I2642" s="162"/>
      <c r="J2642" s="81"/>
      <c r="K2642" s="82"/>
    </row>
    <row r="2643" spans="1:11" s="76" customFormat="1" ht="16.5" customHeight="1" x14ac:dyDescent="0.3">
      <c r="A2643" s="77">
        <v>43357</v>
      </c>
      <c r="B2643" s="78" t="s">
        <v>1875</v>
      </c>
      <c r="C2643" s="79" t="s">
        <v>57</v>
      </c>
      <c r="D2643" s="79" t="s">
        <v>31</v>
      </c>
      <c r="E2643" s="80">
        <v>3</v>
      </c>
      <c r="F2643" s="80">
        <v>511100.09499999997</v>
      </c>
      <c r="G2643" s="80">
        <f t="shared" si="37"/>
        <v>1533300.2849999999</v>
      </c>
      <c r="H2643" s="80">
        <f>G2643</f>
        <v>1533300.2849999999</v>
      </c>
      <c r="I2643" s="162" t="s">
        <v>309</v>
      </c>
      <c r="J2643" s="81"/>
      <c r="K2643" s="82"/>
    </row>
    <row r="2644" spans="1:11" s="76" customFormat="1" ht="16.5" customHeight="1" x14ac:dyDescent="0.3">
      <c r="A2644" s="77"/>
      <c r="B2644" s="78"/>
      <c r="C2644" s="79"/>
      <c r="D2644" s="79"/>
      <c r="E2644" s="80"/>
      <c r="F2644" s="80"/>
      <c r="G2644" s="80">
        <f t="shared" si="37"/>
        <v>0</v>
      </c>
      <c r="H2644" s="80"/>
      <c r="I2644" s="162"/>
      <c r="J2644" s="81"/>
      <c r="K2644" s="82"/>
    </row>
    <row r="2645" spans="1:11" s="76" customFormat="1" ht="16.5" customHeight="1" x14ac:dyDescent="0.3">
      <c r="A2645" s="77">
        <v>43357</v>
      </c>
      <c r="B2645" s="78" t="s">
        <v>1876</v>
      </c>
      <c r="C2645" s="79" t="s">
        <v>1877</v>
      </c>
      <c r="D2645" s="79" t="s">
        <v>104</v>
      </c>
      <c r="E2645" s="80">
        <v>4</v>
      </c>
      <c r="F2645" s="80">
        <v>538000.1</v>
      </c>
      <c r="G2645" s="80">
        <f t="shared" si="37"/>
        <v>2152000.4</v>
      </c>
      <c r="H2645" s="80"/>
      <c r="I2645" s="170" t="s">
        <v>1215</v>
      </c>
      <c r="J2645" s="81"/>
      <c r="K2645" s="82"/>
    </row>
    <row r="2646" spans="1:11" s="76" customFormat="1" ht="16.5" customHeight="1" x14ac:dyDescent="0.3">
      <c r="A2646" s="77"/>
      <c r="B2646" s="78"/>
      <c r="C2646" s="79"/>
      <c r="D2646" s="79" t="s">
        <v>887</v>
      </c>
      <c r="E2646" s="80">
        <v>1</v>
      </c>
      <c r="F2646" s="80">
        <v>215000.5</v>
      </c>
      <c r="G2646" s="80">
        <f t="shared" si="37"/>
        <v>215000.5</v>
      </c>
      <c r="H2646" s="80">
        <f>SUM(G2645:G2646)</f>
        <v>2367000.9</v>
      </c>
      <c r="I2646" s="170"/>
      <c r="J2646" s="81"/>
      <c r="K2646" s="82"/>
    </row>
    <row r="2647" spans="1:11" s="76" customFormat="1" ht="16.5" customHeight="1" x14ac:dyDescent="0.3">
      <c r="A2647" s="77"/>
      <c r="B2647" s="78"/>
      <c r="C2647" s="79"/>
      <c r="D2647" s="79"/>
      <c r="E2647" s="80"/>
      <c r="F2647" s="80"/>
      <c r="G2647" s="80">
        <f t="shared" si="37"/>
        <v>0</v>
      </c>
      <c r="H2647" s="80"/>
      <c r="I2647" s="162"/>
      <c r="J2647" s="81"/>
      <c r="K2647" s="82"/>
    </row>
    <row r="2648" spans="1:11" s="76" customFormat="1" ht="16.5" customHeight="1" x14ac:dyDescent="0.3">
      <c r="A2648" s="77">
        <v>43357</v>
      </c>
      <c r="B2648" s="78" t="s">
        <v>1878</v>
      </c>
      <c r="C2648" s="79" t="s">
        <v>35</v>
      </c>
      <c r="D2648" s="79" t="s">
        <v>66</v>
      </c>
      <c r="E2648" s="80">
        <v>1</v>
      </c>
      <c r="F2648" s="80">
        <v>413250.47499999998</v>
      </c>
      <c r="G2648" s="80">
        <f t="shared" si="37"/>
        <v>413250.47499999998</v>
      </c>
      <c r="H2648" s="80">
        <f>G2648</f>
        <v>413250.47499999998</v>
      </c>
      <c r="I2648" s="162" t="s">
        <v>1213</v>
      </c>
      <c r="J2648" s="81"/>
      <c r="K2648" s="82"/>
    </row>
    <row r="2649" spans="1:11" s="76" customFormat="1" ht="16.5" customHeight="1" x14ac:dyDescent="0.3">
      <c r="A2649" s="77"/>
      <c r="B2649" s="78"/>
      <c r="C2649" s="79"/>
      <c r="D2649" s="79"/>
      <c r="E2649" s="80"/>
      <c r="F2649" s="80"/>
      <c r="G2649" s="80">
        <f t="shared" si="37"/>
        <v>0</v>
      </c>
      <c r="H2649" s="80"/>
      <c r="I2649" s="162"/>
      <c r="J2649" s="81"/>
      <c r="K2649" s="82"/>
    </row>
    <row r="2650" spans="1:11" s="76" customFormat="1" ht="16.5" customHeight="1" x14ac:dyDescent="0.3">
      <c r="A2650" s="77">
        <v>43357</v>
      </c>
      <c r="B2650" s="78" t="s">
        <v>1879</v>
      </c>
      <c r="C2650" s="79" t="s">
        <v>811</v>
      </c>
      <c r="D2650" s="79" t="s">
        <v>887</v>
      </c>
      <c r="E2650" s="80">
        <v>1</v>
      </c>
      <c r="F2650" s="80">
        <v>215000.5</v>
      </c>
      <c r="G2650" s="80">
        <f t="shared" si="37"/>
        <v>215000.5</v>
      </c>
      <c r="H2650" s="80">
        <f>G2650</f>
        <v>215000.5</v>
      </c>
      <c r="I2650" s="162" t="s">
        <v>1215</v>
      </c>
      <c r="J2650" s="81"/>
      <c r="K2650" s="82"/>
    </row>
    <row r="2651" spans="1:11" s="76" customFormat="1" ht="16.5" customHeight="1" x14ac:dyDescent="0.3">
      <c r="A2651" s="77"/>
      <c r="B2651" s="78"/>
      <c r="C2651" s="79"/>
      <c r="D2651" s="79"/>
      <c r="E2651" s="80"/>
      <c r="F2651" s="80"/>
      <c r="G2651" s="80">
        <f t="shared" si="37"/>
        <v>0</v>
      </c>
      <c r="H2651" s="80"/>
      <c r="I2651" s="162"/>
      <c r="J2651" s="81"/>
      <c r="K2651" s="82"/>
    </row>
    <row r="2652" spans="1:11" s="76" customFormat="1" ht="16.5" customHeight="1" x14ac:dyDescent="0.3">
      <c r="A2652" s="77">
        <v>43357</v>
      </c>
      <c r="B2652" s="78" t="s">
        <v>1880</v>
      </c>
      <c r="C2652" s="79" t="s">
        <v>811</v>
      </c>
      <c r="D2652" s="79" t="s">
        <v>162</v>
      </c>
      <c r="E2652" s="80">
        <v>4</v>
      </c>
      <c r="F2652" s="80">
        <v>240000.2</v>
      </c>
      <c r="G2652" s="80">
        <f t="shared" si="37"/>
        <v>960000.8</v>
      </c>
      <c r="H2652" s="80">
        <f>G2652</f>
        <v>960000.8</v>
      </c>
      <c r="I2652" s="162" t="s">
        <v>1215</v>
      </c>
      <c r="J2652" s="81"/>
      <c r="K2652" s="82"/>
    </row>
    <row r="2653" spans="1:11" s="76" customFormat="1" ht="16.5" customHeight="1" x14ac:dyDescent="0.3">
      <c r="A2653" s="77"/>
      <c r="B2653" s="78"/>
      <c r="C2653" s="79"/>
      <c r="D2653" s="79"/>
      <c r="E2653" s="80"/>
      <c r="F2653" s="80"/>
      <c r="G2653" s="80">
        <f t="shared" si="37"/>
        <v>0</v>
      </c>
      <c r="H2653" s="80"/>
      <c r="I2653" s="162"/>
      <c r="J2653" s="81"/>
      <c r="K2653" s="82"/>
    </row>
    <row r="2654" spans="1:11" s="76" customFormat="1" ht="16.5" customHeight="1" x14ac:dyDescent="0.3">
      <c r="A2654" s="77">
        <v>43357</v>
      </c>
      <c r="B2654" s="78" t="s">
        <v>1881</v>
      </c>
      <c r="C2654" s="79" t="s">
        <v>1882</v>
      </c>
      <c r="D2654" s="79" t="s">
        <v>1883</v>
      </c>
      <c r="E2654" s="80">
        <v>2</v>
      </c>
      <c r="F2654" s="80">
        <v>53512.800000000003</v>
      </c>
      <c r="G2654" s="80">
        <f t="shared" si="37"/>
        <v>107025.60000000001</v>
      </c>
      <c r="H2654" s="80">
        <f>G2654</f>
        <v>107025.60000000001</v>
      </c>
      <c r="I2654" s="162" t="s">
        <v>1213</v>
      </c>
      <c r="J2654" s="81"/>
      <c r="K2654" s="82"/>
    </row>
    <row r="2655" spans="1:11" s="76" customFormat="1" ht="16.5" customHeight="1" x14ac:dyDescent="0.3">
      <c r="A2655" s="77"/>
      <c r="B2655" s="78"/>
      <c r="C2655" s="79"/>
      <c r="D2655" s="79"/>
      <c r="E2655" s="80"/>
      <c r="F2655" s="80"/>
      <c r="G2655" s="80">
        <f t="shared" si="37"/>
        <v>0</v>
      </c>
      <c r="H2655" s="80"/>
      <c r="I2655" s="162"/>
      <c r="J2655" s="81"/>
      <c r="K2655" s="82"/>
    </row>
    <row r="2656" spans="1:11" s="76" customFormat="1" ht="16.5" customHeight="1" x14ac:dyDescent="0.3">
      <c r="A2656" s="77">
        <v>43357</v>
      </c>
      <c r="B2656" s="78" t="s">
        <v>1884</v>
      </c>
      <c r="C2656" s="79" t="s">
        <v>1642</v>
      </c>
      <c r="D2656" s="79" t="s">
        <v>887</v>
      </c>
      <c r="E2656" s="80">
        <v>2</v>
      </c>
      <c r="F2656" s="80">
        <v>215000.5</v>
      </c>
      <c r="G2656" s="80">
        <f t="shared" si="37"/>
        <v>430001</v>
      </c>
      <c r="H2656" s="80">
        <f>G2656</f>
        <v>430001</v>
      </c>
      <c r="I2656" s="162" t="s">
        <v>1213</v>
      </c>
      <c r="J2656" s="81"/>
      <c r="K2656" s="82"/>
    </row>
    <row r="2657" spans="1:11" s="76" customFormat="1" ht="16.5" customHeight="1" x14ac:dyDescent="0.3">
      <c r="A2657" s="77"/>
      <c r="B2657" s="78"/>
      <c r="C2657" s="79"/>
      <c r="D2657" s="79"/>
      <c r="E2657" s="80"/>
      <c r="F2657" s="80"/>
      <c r="G2657" s="80">
        <f t="shared" si="37"/>
        <v>0</v>
      </c>
      <c r="H2657" s="80"/>
      <c r="I2657" s="162"/>
      <c r="J2657" s="81"/>
      <c r="K2657" s="82"/>
    </row>
    <row r="2658" spans="1:11" s="76" customFormat="1" ht="16.5" customHeight="1" x14ac:dyDescent="0.3">
      <c r="A2658" s="77">
        <v>43358</v>
      </c>
      <c r="B2658" s="78" t="s">
        <v>1885</v>
      </c>
      <c r="C2658" s="79" t="s">
        <v>985</v>
      </c>
      <c r="D2658" s="79" t="s">
        <v>1843</v>
      </c>
      <c r="E2658" s="80">
        <v>12</v>
      </c>
      <c r="F2658" s="80">
        <v>112612.5</v>
      </c>
      <c r="G2658" s="80">
        <f t="shared" si="37"/>
        <v>1351350</v>
      </c>
      <c r="H2658" s="80"/>
      <c r="I2658" s="170" t="s">
        <v>1213</v>
      </c>
      <c r="J2658" s="81"/>
      <c r="K2658" s="82"/>
    </row>
    <row r="2659" spans="1:11" s="76" customFormat="1" ht="16.5" customHeight="1" x14ac:dyDescent="0.3">
      <c r="A2659" s="77"/>
      <c r="B2659" s="78"/>
      <c r="C2659" s="79"/>
      <c r="D2659" s="79" t="s">
        <v>201</v>
      </c>
      <c r="E2659" s="80">
        <v>19</v>
      </c>
      <c r="F2659" s="80">
        <v>110378.4</v>
      </c>
      <c r="G2659" s="80">
        <f t="shared" si="37"/>
        <v>2097189.6</v>
      </c>
      <c r="H2659" s="80"/>
      <c r="I2659" s="170"/>
      <c r="J2659" s="81"/>
      <c r="K2659" s="82"/>
    </row>
    <row r="2660" spans="1:11" s="76" customFormat="1" ht="16.5" customHeight="1" x14ac:dyDescent="0.3">
      <c r="A2660" s="77"/>
      <c r="B2660" s="78"/>
      <c r="C2660" s="79"/>
      <c r="D2660" s="79" t="s">
        <v>128</v>
      </c>
      <c r="E2660" s="80">
        <v>60</v>
      </c>
      <c r="F2660" s="80">
        <v>110378.4</v>
      </c>
      <c r="G2660" s="80">
        <f t="shared" si="37"/>
        <v>6622704</v>
      </c>
      <c r="H2660" s="80"/>
      <c r="I2660" s="170"/>
      <c r="J2660" s="81"/>
      <c r="K2660" s="82"/>
    </row>
    <row r="2661" spans="1:11" s="76" customFormat="1" ht="16.5" customHeight="1" x14ac:dyDescent="0.3">
      <c r="A2661" s="77"/>
      <c r="B2661" s="78"/>
      <c r="C2661" s="79"/>
      <c r="D2661" s="79" t="s">
        <v>208</v>
      </c>
      <c r="E2661" s="80">
        <v>48</v>
      </c>
      <c r="F2661" s="80">
        <v>112612.5</v>
      </c>
      <c r="G2661" s="80">
        <f t="shared" si="37"/>
        <v>5405400</v>
      </c>
      <c r="H2661" s="80">
        <f>SUM(G2658:G2661)</f>
        <v>15476643.6</v>
      </c>
      <c r="I2661" s="170"/>
      <c r="J2661" s="81"/>
      <c r="K2661" s="82"/>
    </row>
    <row r="2662" spans="1:11" s="76" customFormat="1" ht="16.5" customHeight="1" x14ac:dyDescent="0.3">
      <c r="A2662" s="77"/>
      <c r="B2662" s="78"/>
      <c r="C2662" s="79"/>
      <c r="D2662" s="79"/>
      <c r="E2662" s="80"/>
      <c r="F2662" s="80"/>
      <c r="G2662" s="80">
        <f t="shared" si="37"/>
        <v>0</v>
      </c>
      <c r="H2662" s="80"/>
      <c r="I2662" s="162"/>
      <c r="J2662" s="81"/>
      <c r="K2662" s="82"/>
    </row>
    <row r="2663" spans="1:11" s="76" customFormat="1" ht="16.5" customHeight="1" x14ac:dyDescent="0.3">
      <c r="A2663" s="77">
        <v>43358</v>
      </c>
      <c r="B2663" s="78" t="s">
        <v>1886</v>
      </c>
      <c r="C2663" s="79" t="s">
        <v>985</v>
      </c>
      <c r="D2663" s="79" t="s">
        <v>227</v>
      </c>
      <c r="E2663" s="80">
        <v>72</v>
      </c>
      <c r="F2663" s="80">
        <v>54071.6</v>
      </c>
      <c r="G2663" s="80">
        <f t="shared" si="37"/>
        <v>3893155.1999999997</v>
      </c>
      <c r="H2663" s="80"/>
      <c r="I2663" s="170" t="s">
        <v>1213</v>
      </c>
      <c r="J2663" s="81"/>
      <c r="K2663" s="82"/>
    </row>
    <row r="2664" spans="1:11" s="76" customFormat="1" ht="16.5" customHeight="1" x14ac:dyDescent="0.3">
      <c r="A2664" s="77"/>
      <c r="B2664" s="78"/>
      <c r="C2664" s="79"/>
      <c r="D2664" s="79" t="s">
        <v>1887</v>
      </c>
      <c r="E2664" s="80">
        <v>72</v>
      </c>
      <c r="F2664" s="80">
        <v>54071.6</v>
      </c>
      <c r="G2664" s="80">
        <f t="shared" si="37"/>
        <v>3893155.1999999997</v>
      </c>
      <c r="H2664" s="80"/>
      <c r="I2664" s="170"/>
      <c r="J2664" s="81"/>
      <c r="K2664" s="82"/>
    </row>
    <row r="2665" spans="1:11" s="76" customFormat="1" ht="16.5" customHeight="1" x14ac:dyDescent="0.3">
      <c r="A2665" s="77"/>
      <c r="B2665" s="78"/>
      <c r="C2665" s="79"/>
      <c r="D2665" s="79" t="s">
        <v>200</v>
      </c>
      <c r="E2665" s="80">
        <v>22</v>
      </c>
      <c r="F2665" s="80">
        <v>53512.800000000003</v>
      </c>
      <c r="G2665" s="80">
        <f t="shared" si="37"/>
        <v>1177281.6000000001</v>
      </c>
      <c r="H2665" s="80">
        <f>SUM(G2663:G2665)</f>
        <v>8963592</v>
      </c>
      <c r="I2665" s="170"/>
      <c r="J2665" s="81"/>
      <c r="K2665" s="82"/>
    </row>
    <row r="2666" spans="1:11" s="76" customFormat="1" ht="16.5" customHeight="1" x14ac:dyDescent="0.3">
      <c r="A2666" s="77"/>
      <c r="B2666" s="78"/>
      <c r="C2666" s="79"/>
      <c r="D2666" s="79"/>
      <c r="E2666" s="80"/>
      <c r="F2666" s="80"/>
      <c r="G2666" s="80">
        <f t="shared" si="37"/>
        <v>0</v>
      </c>
      <c r="H2666" s="80"/>
      <c r="I2666" s="162"/>
      <c r="J2666" s="81"/>
      <c r="K2666" s="82"/>
    </row>
    <row r="2667" spans="1:11" s="76" customFormat="1" ht="16.5" customHeight="1" x14ac:dyDescent="0.3">
      <c r="A2667" s="77">
        <v>43358</v>
      </c>
      <c r="B2667" s="78" t="s">
        <v>1888</v>
      </c>
      <c r="C2667" s="79" t="s">
        <v>1889</v>
      </c>
      <c r="D2667" s="79" t="s">
        <v>19</v>
      </c>
      <c r="E2667" s="80">
        <v>1</v>
      </c>
      <c r="F2667" s="80">
        <v>517000</v>
      </c>
      <c r="G2667" s="80">
        <f t="shared" si="37"/>
        <v>517000</v>
      </c>
      <c r="H2667" s="80"/>
      <c r="I2667" s="170" t="s">
        <v>314</v>
      </c>
      <c r="J2667" s="81"/>
      <c r="K2667" s="82"/>
    </row>
    <row r="2668" spans="1:11" s="76" customFormat="1" ht="16.5" customHeight="1" x14ac:dyDescent="0.3">
      <c r="A2668" s="77"/>
      <c r="B2668" s="78"/>
      <c r="C2668" s="79"/>
      <c r="D2668" s="79" t="s">
        <v>1722</v>
      </c>
      <c r="E2668" s="80">
        <v>1</v>
      </c>
      <c r="F2668" s="80">
        <v>156750</v>
      </c>
      <c r="G2668" s="80">
        <f t="shared" si="37"/>
        <v>156750</v>
      </c>
      <c r="H2668" s="80"/>
      <c r="I2668" s="170"/>
      <c r="J2668" s="81"/>
      <c r="K2668" s="82"/>
    </row>
    <row r="2669" spans="1:11" s="76" customFormat="1" ht="16.5" customHeight="1" x14ac:dyDescent="0.3">
      <c r="A2669" s="77"/>
      <c r="B2669" s="78"/>
      <c r="C2669" s="79"/>
      <c r="D2669" s="79" t="s">
        <v>1635</v>
      </c>
      <c r="E2669" s="80">
        <v>1</v>
      </c>
      <c r="F2669" s="80">
        <v>156750</v>
      </c>
      <c r="G2669" s="80">
        <f t="shared" si="37"/>
        <v>156750</v>
      </c>
      <c r="H2669" s="80">
        <f>SUM(G2667:G2669)</f>
        <v>830500</v>
      </c>
      <c r="I2669" s="170"/>
      <c r="J2669" s="81"/>
      <c r="K2669" s="82"/>
    </row>
    <row r="2670" spans="1:11" s="76" customFormat="1" ht="16.5" customHeight="1" x14ac:dyDescent="0.3">
      <c r="A2670" s="77"/>
      <c r="B2670" s="78"/>
      <c r="C2670" s="79"/>
      <c r="D2670" s="79"/>
      <c r="E2670" s="80"/>
      <c r="F2670" s="80"/>
      <c r="G2670" s="80">
        <f t="shared" si="37"/>
        <v>0</v>
      </c>
      <c r="H2670" s="80"/>
      <c r="I2670" s="162"/>
      <c r="J2670" s="81"/>
      <c r="K2670" s="82"/>
    </row>
    <row r="2671" spans="1:11" s="76" customFormat="1" ht="16.5" customHeight="1" x14ac:dyDescent="0.3">
      <c r="A2671" s="77">
        <v>43358</v>
      </c>
      <c r="B2671" s="78" t="s">
        <v>1890</v>
      </c>
      <c r="C2671" s="79" t="s">
        <v>1891</v>
      </c>
      <c r="D2671" s="79" t="s">
        <v>104</v>
      </c>
      <c r="E2671" s="80">
        <v>1</v>
      </c>
      <c r="F2671" s="80">
        <v>538000.1</v>
      </c>
      <c r="G2671" s="80">
        <f t="shared" si="37"/>
        <v>538000.1</v>
      </c>
      <c r="H2671" s="80">
        <f>G2671</f>
        <v>538000.1</v>
      </c>
      <c r="I2671" s="162" t="s">
        <v>1756</v>
      </c>
      <c r="J2671" s="81"/>
      <c r="K2671" s="82"/>
    </row>
    <row r="2672" spans="1:11" s="76" customFormat="1" ht="16.5" customHeight="1" x14ac:dyDescent="0.3">
      <c r="A2672" s="77"/>
      <c r="B2672" s="78"/>
      <c r="C2672" s="79"/>
      <c r="D2672" s="79"/>
      <c r="E2672" s="80"/>
      <c r="F2672" s="80"/>
      <c r="G2672" s="80">
        <f t="shared" ref="G2672:G2735" si="38">E2672*F2672</f>
        <v>0</v>
      </c>
      <c r="H2672" s="80"/>
      <c r="I2672" s="162"/>
      <c r="J2672" s="81"/>
      <c r="K2672" s="82"/>
    </row>
    <row r="2673" spans="1:11" s="76" customFormat="1" ht="16.5" customHeight="1" x14ac:dyDescent="0.3">
      <c r="A2673" s="77">
        <v>43358</v>
      </c>
      <c r="B2673" s="78" t="s">
        <v>1892</v>
      </c>
      <c r="C2673" s="79" t="s">
        <v>1893</v>
      </c>
      <c r="D2673" s="79" t="s">
        <v>31</v>
      </c>
      <c r="E2673" s="80">
        <v>1</v>
      </c>
      <c r="F2673" s="80">
        <v>538000.1</v>
      </c>
      <c r="G2673" s="80">
        <f t="shared" si="38"/>
        <v>538000.1</v>
      </c>
      <c r="H2673" s="80"/>
      <c r="I2673" s="170" t="s">
        <v>1756</v>
      </c>
      <c r="J2673" s="81"/>
      <c r="K2673" s="82"/>
    </row>
    <row r="2674" spans="1:11" s="76" customFormat="1" ht="16.5" customHeight="1" x14ac:dyDescent="0.3">
      <c r="A2674" s="77"/>
      <c r="B2674" s="78"/>
      <c r="C2674" s="79"/>
      <c r="D2674" s="79" t="s">
        <v>405</v>
      </c>
      <c r="E2674" s="80">
        <v>1</v>
      </c>
      <c r="F2674" s="80">
        <v>600000.5</v>
      </c>
      <c r="G2674" s="80">
        <f t="shared" si="38"/>
        <v>600000.5</v>
      </c>
      <c r="H2674" s="80"/>
      <c r="I2674" s="170"/>
      <c r="J2674" s="81"/>
      <c r="K2674" s="82"/>
    </row>
    <row r="2675" spans="1:11" s="76" customFormat="1" ht="16.5" customHeight="1" x14ac:dyDescent="0.3">
      <c r="A2675" s="77"/>
      <c r="B2675" s="78"/>
      <c r="C2675" s="79"/>
      <c r="D2675" s="79" t="s">
        <v>1094</v>
      </c>
      <c r="E2675" s="80">
        <v>24</v>
      </c>
      <c r="F2675" s="80">
        <v>199999.8</v>
      </c>
      <c r="G2675" s="80">
        <f t="shared" si="38"/>
        <v>4799995.1999999993</v>
      </c>
      <c r="H2675" s="80">
        <f>SUM(G2673:G2675)</f>
        <v>5937995.7999999989</v>
      </c>
      <c r="I2675" s="170"/>
      <c r="J2675" s="81"/>
      <c r="K2675" s="82"/>
    </row>
    <row r="2676" spans="1:11" s="76" customFormat="1" ht="16.5" customHeight="1" x14ac:dyDescent="0.3">
      <c r="A2676" s="77"/>
      <c r="B2676" s="78"/>
      <c r="C2676" s="79"/>
      <c r="D2676" s="79"/>
      <c r="E2676" s="80"/>
      <c r="F2676" s="80"/>
      <c r="G2676" s="80">
        <f t="shared" si="38"/>
        <v>0</v>
      </c>
      <c r="H2676" s="80"/>
      <c r="I2676" s="162"/>
      <c r="J2676" s="81"/>
      <c r="K2676" s="82"/>
    </row>
    <row r="2677" spans="1:11" s="76" customFormat="1" ht="16.5" customHeight="1" x14ac:dyDescent="0.3">
      <c r="A2677" s="77">
        <v>43358</v>
      </c>
      <c r="B2677" s="78" t="s">
        <v>1894</v>
      </c>
      <c r="C2677" s="79" t="s">
        <v>1307</v>
      </c>
      <c r="D2677" s="79" t="s">
        <v>109</v>
      </c>
      <c r="E2677" s="80">
        <v>1</v>
      </c>
      <c r="F2677" s="80">
        <v>215000.5</v>
      </c>
      <c r="G2677" s="80">
        <f t="shared" si="38"/>
        <v>215000.5</v>
      </c>
      <c r="H2677" s="80">
        <f>G2677</f>
        <v>215000.5</v>
      </c>
      <c r="I2677" s="162" t="s">
        <v>1756</v>
      </c>
      <c r="J2677" s="81"/>
      <c r="K2677" s="82"/>
    </row>
    <row r="2678" spans="1:11" s="76" customFormat="1" ht="16.5" customHeight="1" x14ac:dyDescent="0.3">
      <c r="A2678" s="77"/>
      <c r="B2678" s="78"/>
      <c r="C2678" s="79"/>
      <c r="D2678" s="79"/>
      <c r="E2678" s="80"/>
      <c r="F2678" s="80"/>
      <c r="G2678" s="80">
        <f t="shared" si="38"/>
        <v>0</v>
      </c>
      <c r="H2678" s="80"/>
      <c r="I2678" s="162"/>
      <c r="J2678" s="81"/>
      <c r="K2678" s="82"/>
    </row>
    <row r="2679" spans="1:11" s="76" customFormat="1" ht="16.5" customHeight="1" x14ac:dyDescent="0.3">
      <c r="A2679" s="77">
        <v>43358</v>
      </c>
      <c r="B2679" s="78" t="s">
        <v>1895</v>
      </c>
      <c r="C2679" s="79" t="s">
        <v>1896</v>
      </c>
      <c r="D2679" s="79" t="s">
        <v>31</v>
      </c>
      <c r="E2679" s="80">
        <v>1</v>
      </c>
      <c r="F2679" s="80">
        <v>511100.09499999997</v>
      </c>
      <c r="G2679" s="80">
        <f t="shared" si="38"/>
        <v>511100.09499999997</v>
      </c>
      <c r="H2679" s="80"/>
      <c r="I2679" s="170" t="s">
        <v>309</v>
      </c>
      <c r="J2679" s="81"/>
      <c r="K2679" s="82"/>
    </row>
    <row r="2680" spans="1:11" s="76" customFormat="1" ht="16.5" customHeight="1" x14ac:dyDescent="0.3">
      <c r="A2680" s="77"/>
      <c r="B2680" s="78"/>
      <c r="C2680" s="79"/>
      <c r="D2680" s="79" t="s">
        <v>28</v>
      </c>
      <c r="E2680" s="80">
        <v>1</v>
      </c>
      <c r="F2680" s="80">
        <v>542450.09499999997</v>
      </c>
      <c r="G2680" s="80">
        <f t="shared" si="38"/>
        <v>542450.09499999997</v>
      </c>
      <c r="H2680" s="80"/>
      <c r="I2680" s="170"/>
      <c r="J2680" s="81"/>
      <c r="K2680" s="82"/>
    </row>
    <row r="2681" spans="1:11" s="76" customFormat="1" ht="16.5" customHeight="1" x14ac:dyDescent="0.3">
      <c r="A2681" s="77"/>
      <c r="B2681" s="78"/>
      <c r="C2681" s="79"/>
      <c r="D2681" s="79" t="s">
        <v>19</v>
      </c>
      <c r="E2681" s="80">
        <v>1</v>
      </c>
      <c r="F2681" s="80">
        <v>517000</v>
      </c>
      <c r="G2681" s="80">
        <f t="shared" si="38"/>
        <v>517000</v>
      </c>
      <c r="H2681" s="80">
        <f>SUM(G2679:G2681)</f>
        <v>1570550.19</v>
      </c>
      <c r="I2681" s="170"/>
      <c r="J2681" s="81"/>
      <c r="K2681" s="82"/>
    </row>
    <row r="2682" spans="1:11" s="76" customFormat="1" ht="16.5" customHeight="1" x14ac:dyDescent="0.3">
      <c r="A2682" s="77"/>
      <c r="B2682" s="78"/>
      <c r="C2682" s="79"/>
      <c r="D2682" s="79"/>
      <c r="E2682" s="80"/>
      <c r="F2682" s="80"/>
      <c r="G2682" s="80">
        <f t="shared" si="38"/>
        <v>0</v>
      </c>
      <c r="H2682" s="80"/>
      <c r="I2682" s="162"/>
      <c r="J2682" s="81"/>
      <c r="K2682" s="82"/>
    </row>
    <row r="2683" spans="1:11" s="76" customFormat="1" ht="16.5" customHeight="1" x14ac:dyDescent="0.3">
      <c r="A2683" s="77">
        <v>43358</v>
      </c>
      <c r="B2683" s="78" t="s">
        <v>1897</v>
      </c>
      <c r="C2683" s="79" t="s">
        <v>634</v>
      </c>
      <c r="D2683" s="79" t="s">
        <v>1720</v>
      </c>
      <c r="E2683" s="80">
        <v>1</v>
      </c>
      <c r="F2683" s="80">
        <v>156750</v>
      </c>
      <c r="G2683" s="80">
        <f t="shared" si="38"/>
        <v>156750</v>
      </c>
      <c r="H2683" s="80">
        <f>G2683</f>
        <v>156750</v>
      </c>
      <c r="I2683" s="162" t="s">
        <v>309</v>
      </c>
      <c r="J2683" s="81"/>
      <c r="K2683" s="82"/>
    </row>
    <row r="2684" spans="1:11" s="76" customFormat="1" ht="16.5" customHeight="1" x14ac:dyDescent="0.3">
      <c r="A2684" s="77"/>
      <c r="B2684" s="78"/>
      <c r="C2684" s="79"/>
      <c r="D2684" s="79"/>
      <c r="E2684" s="80"/>
      <c r="F2684" s="80"/>
      <c r="G2684" s="80">
        <f t="shared" si="38"/>
        <v>0</v>
      </c>
      <c r="H2684" s="80"/>
      <c r="I2684" s="162"/>
      <c r="J2684" s="81"/>
      <c r="K2684" s="82"/>
    </row>
    <row r="2685" spans="1:11" s="76" customFormat="1" ht="16.5" customHeight="1" x14ac:dyDescent="0.3">
      <c r="A2685" s="77">
        <v>43358</v>
      </c>
      <c r="B2685" s="78" t="s">
        <v>1898</v>
      </c>
      <c r="C2685" s="79" t="s">
        <v>663</v>
      </c>
      <c r="D2685" s="79" t="s">
        <v>1094</v>
      </c>
      <c r="E2685" s="80">
        <v>1</v>
      </c>
      <c r="F2685" s="80">
        <v>199999.8</v>
      </c>
      <c r="G2685" s="80">
        <f t="shared" si="38"/>
        <v>199999.8</v>
      </c>
      <c r="H2685" s="80">
        <f>G2685</f>
        <v>199999.8</v>
      </c>
      <c r="I2685" s="162" t="s">
        <v>309</v>
      </c>
      <c r="J2685" s="81"/>
      <c r="K2685" s="82"/>
    </row>
    <row r="2686" spans="1:11" s="76" customFormat="1" ht="16.5" customHeight="1" x14ac:dyDescent="0.3">
      <c r="A2686" s="77"/>
      <c r="B2686" s="78"/>
      <c r="C2686" s="79"/>
      <c r="D2686" s="79"/>
      <c r="E2686" s="80"/>
      <c r="F2686" s="80"/>
      <c r="G2686" s="80">
        <f t="shared" si="38"/>
        <v>0</v>
      </c>
      <c r="H2686" s="80"/>
      <c r="I2686" s="162"/>
      <c r="J2686" s="81"/>
      <c r="K2686" s="82"/>
    </row>
    <row r="2687" spans="1:11" s="76" customFormat="1" ht="16.5" customHeight="1" x14ac:dyDescent="0.3">
      <c r="A2687" s="77">
        <v>43358</v>
      </c>
      <c r="B2687" s="78" t="s">
        <v>1899</v>
      </c>
      <c r="C2687" s="79" t="s">
        <v>359</v>
      </c>
      <c r="D2687" s="79" t="s">
        <v>31</v>
      </c>
      <c r="E2687" s="80">
        <v>1</v>
      </c>
      <c r="F2687" s="80">
        <v>511100.09499999997</v>
      </c>
      <c r="G2687" s="80">
        <f t="shared" si="38"/>
        <v>511100.09499999997</v>
      </c>
      <c r="H2687" s="80">
        <f>G2687</f>
        <v>511100.09499999997</v>
      </c>
      <c r="I2687" s="162" t="s">
        <v>309</v>
      </c>
      <c r="J2687" s="81"/>
      <c r="K2687" s="82"/>
    </row>
    <row r="2688" spans="1:11" s="76" customFormat="1" ht="16.5" customHeight="1" x14ac:dyDescent="0.3">
      <c r="A2688" s="77"/>
      <c r="B2688" s="78"/>
      <c r="C2688" s="79"/>
      <c r="D2688" s="79"/>
      <c r="E2688" s="80"/>
      <c r="F2688" s="80"/>
      <c r="G2688" s="80">
        <f t="shared" si="38"/>
        <v>0</v>
      </c>
      <c r="H2688" s="80"/>
      <c r="I2688" s="162"/>
      <c r="J2688" s="81"/>
      <c r="K2688" s="82"/>
    </row>
    <row r="2689" spans="1:11" s="76" customFormat="1" ht="16.5" customHeight="1" x14ac:dyDescent="0.3">
      <c r="A2689" s="77">
        <v>43358</v>
      </c>
      <c r="B2689" s="78" t="s">
        <v>1900</v>
      </c>
      <c r="C2689" s="79" t="s">
        <v>786</v>
      </c>
      <c r="D2689" s="79" t="s">
        <v>405</v>
      </c>
      <c r="E2689" s="80">
        <v>6</v>
      </c>
      <c r="F2689" s="80">
        <v>570000.47499999998</v>
      </c>
      <c r="G2689" s="80">
        <f t="shared" si="38"/>
        <v>3420002.8499999996</v>
      </c>
      <c r="H2689" s="80">
        <f>G2689</f>
        <v>3420002.8499999996</v>
      </c>
      <c r="I2689" s="162" t="s">
        <v>309</v>
      </c>
      <c r="J2689" s="81"/>
      <c r="K2689" s="82"/>
    </row>
    <row r="2690" spans="1:11" s="76" customFormat="1" ht="16.5" customHeight="1" x14ac:dyDescent="0.3">
      <c r="A2690" s="77"/>
      <c r="B2690" s="78"/>
      <c r="C2690" s="79"/>
      <c r="D2690" s="79"/>
      <c r="E2690" s="80"/>
      <c r="F2690" s="80"/>
      <c r="G2690" s="80">
        <f t="shared" si="38"/>
        <v>0</v>
      </c>
      <c r="H2690" s="80"/>
      <c r="I2690" s="162"/>
      <c r="J2690" s="81"/>
      <c r="K2690" s="82"/>
    </row>
    <row r="2691" spans="1:11" s="76" customFormat="1" ht="16.5" customHeight="1" x14ac:dyDescent="0.3">
      <c r="A2691" s="83">
        <v>43364</v>
      </c>
      <c r="B2691" s="84" t="s">
        <v>1901</v>
      </c>
      <c r="C2691" s="85" t="s">
        <v>1954</v>
      </c>
      <c r="D2691" s="85" t="s">
        <v>1994</v>
      </c>
      <c r="E2691" s="86">
        <v>1</v>
      </c>
      <c r="F2691" s="86">
        <v>179999.6</v>
      </c>
      <c r="G2691" s="86">
        <f t="shared" si="38"/>
        <v>179999.6</v>
      </c>
      <c r="H2691" s="86">
        <f>G2691</f>
        <v>179999.6</v>
      </c>
      <c r="I2691" s="162" t="s">
        <v>674</v>
      </c>
      <c r="J2691" s="81"/>
      <c r="K2691" s="82"/>
    </row>
    <row r="2692" spans="1:11" s="76" customFormat="1" ht="16.5" customHeight="1" x14ac:dyDescent="0.3">
      <c r="A2692" s="77"/>
      <c r="B2692" s="78"/>
      <c r="C2692" s="79"/>
      <c r="D2692" s="79"/>
      <c r="E2692" s="80"/>
      <c r="F2692" s="80"/>
      <c r="G2692" s="80">
        <f t="shared" si="38"/>
        <v>0</v>
      </c>
      <c r="H2692" s="80"/>
      <c r="I2692" s="162"/>
      <c r="J2692" s="81"/>
      <c r="K2692" s="82"/>
    </row>
    <row r="2693" spans="1:11" s="76" customFormat="1" ht="16.5" customHeight="1" x14ac:dyDescent="0.3">
      <c r="A2693" s="77">
        <v>43358</v>
      </c>
      <c r="B2693" s="78" t="s">
        <v>1902</v>
      </c>
      <c r="C2693" s="79" t="s">
        <v>792</v>
      </c>
      <c r="D2693" s="79" t="s">
        <v>1094</v>
      </c>
      <c r="E2693" s="80">
        <v>3</v>
      </c>
      <c r="F2693" s="80">
        <v>199999.8</v>
      </c>
      <c r="G2693" s="80">
        <f t="shared" si="38"/>
        <v>599999.39999999991</v>
      </c>
      <c r="H2693" s="80">
        <f>G2693</f>
        <v>599999.39999999991</v>
      </c>
      <c r="I2693" s="162" t="s">
        <v>310</v>
      </c>
      <c r="J2693" s="81"/>
      <c r="K2693" s="82"/>
    </row>
    <row r="2694" spans="1:11" s="76" customFormat="1" ht="16.5" customHeight="1" x14ac:dyDescent="0.3">
      <c r="A2694" s="77"/>
      <c r="B2694" s="78"/>
      <c r="C2694" s="79"/>
      <c r="D2694" s="79"/>
      <c r="E2694" s="80"/>
      <c r="F2694" s="80"/>
      <c r="G2694" s="80">
        <f t="shared" si="38"/>
        <v>0</v>
      </c>
      <c r="H2694" s="80"/>
      <c r="I2694" s="162"/>
      <c r="J2694" s="81"/>
      <c r="K2694" s="82"/>
    </row>
    <row r="2695" spans="1:11" s="76" customFormat="1" ht="16.5" customHeight="1" x14ac:dyDescent="0.3">
      <c r="A2695" s="77">
        <v>43358</v>
      </c>
      <c r="B2695" s="78" t="s">
        <v>1903</v>
      </c>
      <c r="C2695" s="79" t="s">
        <v>1891</v>
      </c>
      <c r="D2695" s="79" t="s">
        <v>1094</v>
      </c>
      <c r="E2695" s="80">
        <v>1</v>
      </c>
      <c r="F2695" s="80">
        <v>199999.8</v>
      </c>
      <c r="G2695" s="80">
        <f t="shared" si="38"/>
        <v>199999.8</v>
      </c>
      <c r="H2695" s="80">
        <f>G2695</f>
        <v>199999.8</v>
      </c>
      <c r="I2695" s="162" t="s">
        <v>1756</v>
      </c>
      <c r="J2695" s="81"/>
      <c r="K2695" s="82"/>
    </row>
    <row r="2696" spans="1:11" s="76" customFormat="1" ht="16.5" customHeight="1" x14ac:dyDescent="0.3">
      <c r="A2696" s="77"/>
      <c r="B2696" s="78"/>
      <c r="C2696" s="79"/>
      <c r="D2696" s="79"/>
      <c r="E2696" s="80"/>
      <c r="F2696" s="80"/>
      <c r="G2696" s="80">
        <f t="shared" si="38"/>
        <v>0</v>
      </c>
      <c r="H2696" s="80"/>
      <c r="I2696" s="162"/>
      <c r="J2696" s="81"/>
      <c r="K2696" s="82"/>
    </row>
    <row r="2697" spans="1:11" s="76" customFormat="1" ht="16.5" customHeight="1" x14ac:dyDescent="0.3">
      <c r="A2697" s="77">
        <v>43358</v>
      </c>
      <c r="B2697" s="78" t="s">
        <v>1904</v>
      </c>
      <c r="C2697" s="79" t="s">
        <v>1853</v>
      </c>
      <c r="D2697" s="79" t="s">
        <v>1854</v>
      </c>
      <c r="E2697" s="80">
        <v>1</v>
      </c>
      <c r="F2697" s="80">
        <v>234000.36</v>
      </c>
      <c r="G2697" s="80">
        <f t="shared" si="38"/>
        <v>234000.36</v>
      </c>
      <c r="H2697" s="80">
        <f>G2697</f>
        <v>234000.36</v>
      </c>
      <c r="I2697" s="162" t="s">
        <v>674</v>
      </c>
      <c r="J2697" s="81"/>
      <c r="K2697" s="82"/>
    </row>
    <row r="2698" spans="1:11" s="76" customFormat="1" ht="16.5" customHeight="1" x14ac:dyDescent="0.3">
      <c r="A2698" s="77"/>
      <c r="B2698" s="78"/>
      <c r="C2698" s="79"/>
      <c r="D2698" s="79"/>
      <c r="E2698" s="80"/>
      <c r="F2698" s="80"/>
      <c r="G2698" s="80">
        <f t="shared" si="38"/>
        <v>0</v>
      </c>
      <c r="H2698" s="80"/>
      <c r="I2698" s="162"/>
      <c r="J2698" s="81"/>
      <c r="K2698" s="82"/>
    </row>
    <row r="2699" spans="1:11" s="76" customFormat="1" ht="16.5" customHeight="1" x14ac:dyDescent="0.3">
      <c r="A2699" s="77">
        <v>43358</v>
      </c>
      <c r="B2699" s="78" t="s">
        <v>1905</v>
      </c>
      <c r="C2699" s="79" t="s">
        <v>53</v>
      </c>
      <c r="D2699" s="79" t="s">
        <v>319</v>
      </c>
      <c r="E2699" s="80">
        <v>4</v>
      </c>
      <c r="F2699" s="80">
        <v>600000.5</v>
      </c>
      <c r="G2699" s="80">
        <f t="shared" si="38"/>
        <v>2400002</v>
      </c>
      <c r="H2699" s="80">
        <f>G2699</f>
        <v>2400002</v>
      </c>
      <c r="I2699" s="162" t="s">
        <v>310</v>
      </c>
      <c r="J2699" s="81"/>
      <c r="K2699" s="82"/>
    </row>
    <row r="2700" spans="1:11" s="76" customFormat="1" ht="16.5" customHeight="1" x14ac:dyDescent="0.3">
      <c r="A2700" s="77"/>
      <c r="B2700" s="78"/>
      <c r="C2700" s="79"/>
      <c r="D2700" s="79"/>
      <c r="E2700" s="80"/>
      <c r="F2700" s="80"/>
      <c r="G2700" s="80">
        <f t="shared" si="38"/>
        <v>0</v>
      </c>
      <c r="H2700" s="80"/>
      <c r="I2700" s="162"/>
      <c r="J2700" s="81"/>
      <c r="K2700" s="82"/>
    </row>
    <row r="2701" spans="1:11" s="76" customFormat="1" ht="16.5" customHeight="1" x14ac:dyDescent="0.3">
      <c r="A2701" s="77">
        <v>43361</v>
      </c>
      <c r="B2701" s="78" t="s">
        <v>1906</v>
      </c>
      <c r="C2701" s="79" t="s">
        <v>799</v>
      </c>
      <c r="D2701" s="79" t="s">
        <v>951</v>
      </c>
      <c r="E2701" s="80">
        <v>2</v>
      </c>
      <c r="F2701" s="80">
        <v>165000</v>
      </c>
      <c r="G2701" s="80">
        <f t="shared" si="38"/>
        <v>330000</v>
      </c>
      <c r="H2701" s="80"/>
      <c r="I2701" s="170" t="s">
        <v>674</v>
      </c>
      <c r="J2701" s="81"/>
      <c r="K2701" s="82"/>
    </row>
    <row r="2702" spans="1:11" s="76" customFormat="1" ht="16.5" customHeight="1" x14ac:dyDescent="0.3">
      <c r="A2702" s="77"/>
      <c r="B2702" s="78"/>
      <c r="C2702" s="79"/>
      <c r="D2702" s="79" t="s">
        <v>1674</v>
      </c>
      <c r="E2702" s="80">
        <v>2</v>
      </c>
      <c r="F2702" s="80">
        <v>165000</v>
      </c>
      <c r="G2702" s="80">
        <f t="shared" si="38"/>
        <v>330000</v>
      </c>
      <c r="H2702" s="80">
        <f>SUM(G2701:G2702)</f>
        <v>660000</v>
      </c>
      <c r="I2702" s="170"/>
      <c r="J2702" s="81"/>
      <c r="K2702" s="82"/>
    </row>
    <row r="2703" spans="1:11" s="76" customFormat="1" ht="16.5" customHeight="1" x14ac:dyDescent="0.3">
      <c r="A2703" s="77"/>
      <c r="B2703" s="78"/>
      <c r="C2703" s="79"/>
      <c r="D2703" s="79"/>
      <c r="E2703" s="80"/>
      <c r="F2703" s="80"/>
      <c r="G2703" s="80"/>
      <c r="H2703" s="80"/>
      <c r="I2703" s="162"/>
      <c r="J2703" s="81"/>
      <c r="K2703" s="82"/>
    </row>
    <row r="2704" spans="1:11" s="76" customFormat="1" ht="16.5" customHeight="1" x14ac:dyDescent="0.3">
      <c r="A2704" s="77">
        <v>43358</v>
      </c>
      <c r="B2704" s="78" t="s">
        <v>1907</v>
      </c>
      <c r="C2704" s="79" t="s">
        <v>1908</v>
      </c>
      <c r="D2704" s="79" t="s">
        <v>1909</v>
      </c>
      <c r="E2704" s="80">
        <v>10</v>
      </c>
      <c r="F2704" s="80">
        <v>282150</v>
      </c>
      <c r="G2704" s="80">
        <f t="shared" si="38"/>
        <v>2821500</v>
      </c>
      <c r="H2704" s="80">
        <f>G2704</f>
        <v>2821500</v>
      </c>
      <c r="I2704" s="162" t="s">
        <v>309</v>
      </c>
      <c r="J2704" s="81"/>
      <c r="K2704" s="82"/>
    </row>
    <row r="2705" spans="1:11" s="76" customFormat="1" ht="16.5" customHeight="1" x14ac:dyDescent="0.3">
      <c r="A2705" s="77"/>
      <c r="B2705" s="78"/>
      <c r="C2705" s="79"/>
      <c r="D2705" s="79"/>
      <c r="E2705" s="80"/>
      <c r="F2705" s="80"/>
      <c r="G2705" s="80">
        <f t="shared" si="38"/>
        <v>0</v>
      </c>
      <c r="H2705" s="80"/>
      <c r="I2705" s="162"/>
      <c r="J2705" s="81"/>
      <c r="K2705" s="82"/>
    </row>
    <row r="2706" spans="1:11" s="76" customFormat="1" ht="16.5" customHeight="1" x14ac:dyDescent="0.3">
      <c r="A2706" s="83">
        <v>43358</v>
      </c>
      <c r="B2706" s="84" t="s">
        <v>1910</v>
      </c>
      <c r="C2706" s="85" t="s">
        <v>762</v>
      </c>
      <c r="D2706" s="85" t="s">
        <v>887</v>
      </c>
      <c r="E2706" s="86">
        <v>1</v>
      </c>
      <c r="F2706" s="86">
        <v>215000.5</v>
      </c>
      <c r="G2706" s="86">
        <f t="shared" si="38"/>
        <v>215000.5</v>
      </c>
      <c r="H2706" s="86">
        <f>G2706</f>
        <v>215000.5</v>
      </c>
      <c r="I2706" s="162" t="s">
        <v>309</v>
      </c>
      <c r="J2706" s="81"/>
      <c r="K2706" s="82"/>
    </row>
    <row r="2707" spans="1:11" s="76" customFormat="1" ht="16.5" customHeight="1" x14ac:dyDescent="0.3">
      <c r="A2707" s="77"/>
      <c r="B2707" s="78"/>
      <c r="C2707" s="79"/>
      <c r="D2707" s="79"/>
      <c r="E2707" s="80"/>
      <c r="F2707" s="80"/>
      <c r="G2707" s="80">
        <f t="shared" si="38"/>
        <v>0</v>
      </c>
      <c r="H2707" s="80"/>
      <c r="I2707" s="162"/>
      <c r="J2707" s="81"/>
      <c r="K2707" s="82"/>
    </row>
    <row r="2708" spans="1:11" s="76" customFormat="1" ht="16.5" customHeight="1" x14ac:dyDescent="0.3">
      <c r="A2708" s="77">
        <v>43360</v>
      </c>
      <c r="B2708" s="78" t="s">
        <v>1911</v>
      </c>
      <c r="C2708" s="79" t="s">
        <v>985</v>
      </c>
      <c r="D2708" s="79" t="s">
        <v>1674</v>
      </c>
      <c r="E2708" s="80">
        <v>12</v>
      </c>
      <c r="F2708" s="80">
        <v>133999.79999999999</v>
      </c>
      <c r="G2708" s="80">
        <f t="shared" si="38"/>
        <v>1607997.5999999999</v>
      </c>
      <c r="H2708" s="80">
        <f>G2708</f>
        <v>1607997.5999999999</v>
      </c>
      <c r="I2708" s="162" t="s">
        <v>1213</v>
      </c>
      <c r="J2708" s="81"/>
      <c r="K2708" s="82"/>
    </row>
    <row r="2709" spans="1:11" s="76" customFormat="1" ht="16.5" customHeight="1" x14ac:dyDescent="0.3">
      <c r="A2709" s="77"/>
      <c r="B2709" s="78"/>
      <c r="C2709" s="79"/>
      <c r="D2709" s="79"/>
      <c r="E2709" s="80"/>
      <c r="F2709" s="80"/>
      <c r="G2709" s="80">
        <f t="shared" si="38"/>
        <v>0</v>
      </c>
      <c r="H2709" s="80"/>
      <c r="I2709" s="162"/>
      <c r="J2709" s="81"/>
      <c r="K2709" s="82"/>
    </row>
    <row r="2710" spans="1:11" s="76" customFormat="1" ht="16.5" customHeight="1" x14ac:dyDescent="0.3">
      <c r="A2710" s="77">
        <v>43360</v>
      </c>
      <c r="B2710" s="78" t="s">
        <v>1912</v>
      </c>
      <c r="C2710" s="79" t="s">
        <v>985</v>
      </c>
      <c r="D2710" s="79" t="s">
        <v>128</v>
      </c>
      <c r="E2710" s="80">
        <v>64</v>
      </c>
      <c r="F2710" s="80">
        <v>110378.4</v>
      </c>
      <c r="G2710" s="80">
        <f t="shared" si="38"/>
        <v>7064217.5999999996</v>
      </c>
      <c r="H2710" s="80"/>
      <c r="I2710" s="170" t="s">
        <v>1213</v>
      </c>
      <c r="J2710" s="81"/>
      <c r="K2710" s="82"/>
    </row>
    <row r="2711" spans="1:11" s="76" customFormat="1" ht="16.5" customHeight="1" x14ac:dyDescent="0.3">
      <c r="A2711" s="77"/>
      <c r="B2711" s="78"/>
      <c r="C2711" s="79"/>
      <c r="D2711" s="79" t="s">
        <v>208</v>
      </c>
      <c r="E2711" s="80">
        <v>48</v>
      </c>
      <c r="F2711" s="80">
        <v>112612.5</v>
      </c>
      <c r="G2711" s="80">
        <f t="shared" si="38"/>
        <v>5405400</v>
      </c>
      <c r="H2711" s="80">
        <f>SUM(G2710:G2711)</f>
        <v>12469617.6</v>
      </c>
      <c r="I2711" s="170"/>
      <c r="J2711" s="81"/>
      <c r="K2711" s="82"/>
    </row>
    <row r="2712" spans="1:11" s="76" customFormat="1" ht="16.5" customHeight="1" x14ac:dyDescent="0.3">
      <c r="A2712" s="77"/>
      <c r="B2712" s="78"/>
      <c r="C2712" s="79"/>
      <c r="D2712" s="79"/>
      <c r="E2712" s="80"/>
      <c r="F2712" s="80"/>
      <c r="G2712" s="80">
        <f t="shared" si="38"/>
        <v>0</v>
      </c>
      <c r="H2712" s="80"/>
      <c r="I2712" s="162"/>
      <c r="J2712" s="81"/>
      <c r="K2712" s="82"/>
    </row>
    <row r="2713" spans="1:11" s="76" customFormat="1" ht="16.5" customHeight="1" x14ac:dyDescent="0.3">
      <c r="A2713" s="77">
        <v>43360</v>
      </c>
      <c r="B2713" s="78" t="s">
        <v>1913</v>
      </c>
      <c r="C2713" s="79" t="s">
        <v>985</v>
      </c>
      <c r="D2713" s="79" t="s">
        <v>1635</v>
      </c>
      <c r="E2713" s="80">
        <v>24</v>
      </c>
      <c r="F2713" s="80">
        <v>133999.79999999999</v>
      </c>
      <c r="G2713" s="80">
        <f t="shared" si="38"/>
        <v>3215995.1999999997</v>
      </c>
      <c r="H2713" s="80"/>
      <c r="I2713" s="170" t="s">
        <v>1213</v>
      </c>
      <c r="J2713" s="81"/>
      <c r="K2713" s="82"/>
    </row>
    <row r="2714" spans="1:11" s="76" customFormat="1" ht="16.5" customHeight="1" x14ac:dyDescent="0.3">
      <c r="A2714" s="77"/>
      <c r="B2714" s="78"/>
      <c r="C2714" s="79"/>
      <c r="D2714" s="79" t="s">
        <v>1720</v>
      </c>
      <c r="E2714" s="80">
        <v>24</v>
      </c>
      <c r="F2714" s="80">
        <v>133999.79999999999</v>
      </c>
      <c r="G2714" s="80">
        <f t="shared" si="38"/>
        <v>3215995.1999999997</v>
      </c>
      <c r="H2714" s="80"/>
      <c r="I2714" s="170"/>
      <c r="J2714" s="81"/>
      <c r="K2714" s="82"/>
    </row>
    <row r="2715" spans="1:11" s="76" customFormat="1" ht="16.5" customHeight="1" x14ac:dyDescent="0.3">
      <c r="A2715" s="77"/>
      <c r="B2715" s="78"/>
      <c r="C2715" s="79"/>
      <c r="D2715" s="79" t="s">
        <v>1721</v>
      </c>
      <c r="E2715" s="80">
        <v>48</v>
      </c>
      <c r="F2715" s="80">
        <v>133999.79999999999</v>
      </c>
      <c r="G2715" s="80">
        <f t="shared" si="38"/>
        <v>6431990.3999999994</v>
      </c>
      <c r="H2715" s="80"/>
      <c r="I2715" s="170"/>
      <c r="J2715" s="81"/>
      <c r="K2715" s="82"/>
    </row>
    <row r="2716" spans="1:11" s="76" customFormat="1" ht="16.5" customHeight="1" x14ac:dyDescent="0.3">
      <c r="A2716" s="77"/>
      <c r="B2716" s="78"/>
      <c r="C2716" s="79"/>
      <c r="D2716" s="79" t="s">
        <v>1914</v>
      </c>
      <c r="E2716" s="80">
        <v>12</v>
      </c>
      <c r="F2716" s="80">
        <v>133999.79999999999</v>
      </c>
      <c r="G2716" s="80">
        <f t="shared" si="38"/>
        <v>1607997.5999999999</v>
      </c>
      <c r="H2716" s="80"/>
      <c r="I2716" s="170"/>
      <c r="J2716" s="81"/>
      <c r="K2716" s="82"/>
    </row>
    <row r="2717" spans="1:11" s="76" customFormat="1" ht="16.5" customHeight="1" x14ac:dyDescent="0.3">
      <c r="A2717" s="77"/>
      <c r="B2717" s="78"/>
      <c r="C2717" s="79"/>
      <c r="D2717" s="79" t="s">
        <v>1722</v>
      </c>
      <c r="E2717" s="80">
        <v>48</v>
      </c>
      <c r="F2717" s="80">
        <v>133999.79999999999</v>
      </c>
      <c r="G2717" s="80">
        <f t="shared" si="38"/>
        <v>6431990.3999999994</v>
      </c>
      <c r="H2717" s="80"/>
      <c r="I2717" s="170"/>
      <c r="J2717" s="81"/>
      <c r="K2717" s="82"/>
    </row>
    <row r="2718" spans="1:11" s="76" customFormat="1" ht="16.5" customHeight="1" x14ac:dyDescent="0.3">
      <c r="A2718" s="77"/>
      <c r="B2718" s="78"/>
      <c r="C2718" s="79"/>
      <c r="D2718" s="79" t="s">
        <v>1915</v>
      </c>
      <c r="E2718" s="80">
        <v>12</v>
      </c>
      <c r="F2718" s="80">
        <v>133999.79999999999</v>
      </c>
      <c r="G2718" s="80">
        <f t="shared" si="38"/>
        <v>1607997.5999999999</v>
      </c>
      <c r="H2718" s="80">
        <f>SUM(G2713:G2718)</f>
        <v>22511966.399999999</v>
      </c>
      <c r="I2718" s="170"/>
      <c r="J2718" s="81"/>
      <c r="K2718" s="82"/>
    </row>
    <row r="2719" spans="1:11" s="76" customFormat="1" ht="16.5" customHeight="1" x14ac:dyDescent="0.3">
      <c r="A2719" s="77"/>
      <c r="B2719" s="78"/>
      <c r="C2719" s="79"/>
      <c r="D2719" s="79"/>
      <c r="E2719" s="80"/>
      <c r="F2719" s="80"/>
      <c r="G2719" s="80">
        <f t="shared" si="38"/>
        <v>0</v>
      </c>
      <c r="H2719" s="80"/>
      <c r="I2719" s="162"/>
      <c r="J2719" s="81"/>
      <c r="K2719" s="82"/>
    </row>
    <row r="2720" spans="1:11" s="76" customFormat="1" ht="16.5" customHeight="1" x14ac:dyDescent="0.3">
      <c r="A2720" s="77">
        <v>43360</v>
      </c>
      <c r="B2720" s="78" t="s">
        <v>1916</v>
      </c>
      <c r="C2720" s="79" t="s">
        <v>442</v>
      </c>
      <c r="D2720" s="79" t="s">
        <v>1094</v>
      </c>
      <c r="E2720" s="80">
        <v>2</v>
      </c>
      <c r="F2720" s="80">
        <v>199999.8</v>
      </c>
      <c r="G2720" s="80">
        <f t="shared" si="38"/>
        <v>399999.6</v>
      </c>
      <c r="H2720" s="80"/>
      <c r="I2720" s="170" t="s">
        <v>312</v>
      </c>
      <c r="J2720" s="81"/>
      <c r="K2720" s="82"/>
    </row>
    <row r="2721" spans="1:11" s="76" customFormat="1" ht="16.5" customHeight="1" x14ac:dyDescent="0.3">
      <c r="A2721" s="77"/>
      <c r="B2721" s="78"/>
      <c r="C2721" s="79"/>
      <c r="D2721" s="79" t="s">
        <v>109</v>
      </c>
      <c r="E2721" s="80">
        <v>2</v>
      </c>
      <c r="F2721" s="80">
        <v>215000.5</v>
      </c>
      <c r="G2721" s="80">
        <f t="shared" si="38"/>
        <v>430001</v>
      </c>
      <c r="H2721" s="80"/>
      <c r="I2721" s="170"/>
      <c r="J2721" s="81"/>
      <c r="K2721" s="82"/>
    </row>
    <row r="2722" spans="1:11" s="76" customFormat="1" ht="16.5" customHeight="1" x14ac:dyDescent="0.3">
      <c r="A2722" s="77"/>
      <c r="B2722" s="78"/>
      <c r="C2722" s="79"/>
      <c r="D2722" s="79" t="s">
        <v>887</v>
      </c>
      <c r="E2722" s="80">
        <v>1</v>
      </c>
      <c r="F2722" s="80">
        <v>215000.5</v>
      </c>
      <c r="G2722" s="80">
        <f t="shared" si="38"/>
        <v>215000.5</v>
      </c>
      <c r="H2722" s="80">
        <f>SUM(G2720:G2722)</f>
        <v>1045001.1</v>
      </c>
      <c r="I2722" s="170"/>
      <c r="J2722" s="81"/>
      <c r="K2722" s="82"/>
    </row>
    <row r="2723" spans="1:11" s="76" customFormat="1" ht="16.5" customHeight="1" x14ac:dyDescent="0.3">
      <c r="A2723" s="77"/>
      <c r="B2723" s="78"/>
      <c r="C2723" s="79"/>
      <c r="D2723" s="79"/>
      <c r="E2723" s="80"/>
      <c r="F2723" s="80"/>
      <c r="G2723" s="80">
        <f t="shared" si="38"/>
        <v>0</v>
      </c>
      <c r="H2723" s="80"/>
      <c r="I2723" s="162"/>
      <c r="J2723" s="81"/>
      <c r="K2723" s="82"/>
    </row>
    <row r="2724" spans="1:11" s="76" customFormat="1" ht="16.5" customHeight="1" x14ac:dyDescent="0.3">
      <c r="A2724" s="77">
        <v>43360</v>
      </c>
      <c r="B2724" s="78" t="s">
        <v>1917</v>
      </c>
      <c r="C2724" s="79" t="s">
        <v>315</v>
      </c>
      <c r="D2724" s="79" t="s">
        <v>887</v>
      </c>
      <c r="E2724" s="80">
        <v>1</v>
      </c>
      <c r="F2724" s="80">
        <v>215000.5</v>
      </c>
      <c r="G2724" s="80">
        <f t="shared" si="38"/>
        <v>215000.5</v>
      </c>
      <c r="H2724" s="80">
        <f>G2724</f>
        <v>215000.5</v>
      </c>
      <c r="I2724" s="162" t="s">
        <v>315</v>
      </c>
      <c r="J2724" s="81"/>
      <c r="K2724" s="82"/>
    </row>
    <row r="2725" spans="1:11" s="76" customFormat="1" ht="16.5" customHeight="1" x14ac:dyDescent="0.3">
      <c r="A2725" s="77"/>
      <c r="B2725" s="78"/>
      <c r="C2725" s="79"/>
      <c r="D2725" s="79"/>
      <c r="E2725" s="80"/>
      <c r="F2725" s="80"/>
      <c r="G2725" s="80">
        <f t="shared" si="38"/>
        <v>0</v>
      </c>
      <c r="H2725" s="80"/>
      <c r="I2725" s="162"/>
      <c r="J2725" s="81"/>
      <c r="K2725" s="82"/>
    </row>
    <row r="2726" spans="1:11" s="76" customFormat="1" ht="16.5" customHeight="1" x14ac:dyDescent="0.3">
      <c r="A2726" s="77">
        <v>43360</v>
      </c>
      <c r="B2726" s="78" t="s">
        <v>1918</v>
      </c>
      <c r="C2726" s="79" t="s">
        <v>799</v>
      </c>
      <c r="D2726" s="79" t="s">
        <v>541</v>
      </c>
      <c r="E2726" s="80">
        <v>2</v>
      </c>
      <c r="F2726" s="80">
        <v>165000</v>
      </c>
      <c r="G2726" s="80">
        <f t="shared" si="38"/>
        <v>330000</v>
      </c>
      <c r="H2726" s="80"/>
      <c r="I2726" s="170" t="s">
        <v>674</v>
      </c>
      <c r="J2726" s="81"/>
      <c r="K2726" s="82"/>
    </row>
    <row r="2727" spans="1:11" s="76" customFormat="1" ht="16.5" customHeight="1" x14ac:dyDescent="0.3">
      <c r="A2727" s="77"/>
      <c r="B2727" s="78"/>
      <c r="C2727" s="79"/>
      <c r="D2727" s="79" t="s">
        <v>544</v>
      </c>
      <c r="E2727" s="80">
        <v>1</v>
      </c>
      <c r="F2727" s="80">
        <v>165000</v>
      </c>
      <c r="G2727" s="80">
        <f t="shared" si="38"/>
        <v>165000</v>
      </c>
      <c r="H2727" s="80">
        <f>SUM(G2726:G2727)</f>
        <v>495000</v>
      </c>
      <c r="I2727" s="170"/>
      <c r="J2727" s="81"/>
      <c r="K2727" s="82"/>
    </row>
    <row r="2728" spans="1:11" s="76" customFormat="1" ht="16.5" customHeight="1" x14ac:dyDescent="0.3">
      <c r="A2728" s="77"/>
      <c r="B2728" s="78"/>
      <c r="C2728" s="79"/>
      <c r="D2728" s="79"/>
      <c r="E2728" s="80"/>
      <c r="F2728" s="80"/>
      <c r="G2728" s="80">
        <f t="shared" si="38"/>
        <v>0</v>
      </c>
      <c r="H2728" s="80"/>
      <c r="I2728" s="162"/>
      <c r="J2728" s="81"/>
      <c r="K2728" s="82"/>
    </row>
    <row r="2729" spans="1:11" s="76" customFormat="1" ht="16.5" customHeight="1" x14ac:dyDescent="0.3">
      <c r="A2729" s="77">
        <v>43360</v>
      </c>
      <c r="B2729" s="78" t="s">
        <v>1919</v>
      </c>
      <c r="C2729" s="79" t="s">
        <v>1920</v>
      </c>
      <c r="D2729" s="79" t="s">
        <v>1094</v>
      </c>
      <c r="E2729" s="80">
        <v>6</v>
      </c>
      <c r="F2729" s="80">
        <v>199999.8</v>
      </c>
      <c r="G2729" s="80">
        <f t="shared" si="38"/>
        <v>1199998.7999999998</v>
      </c>
      <c r="H2729" s="80">
        <f>G2729</f>
        <v>1199998.7999999998</v>
      </c>
      <c r="I2729" s="162" t="s">
        <v>1216</v>
      </c>
      <c r="J2729" s="81"/>
      <c r="K2729" s="82"/>
    </row>
    <row r="2730" spans="1:11" s="76" customFormat="1" ht="16.5" customHeight="1" x14ac:dyDescent="0.3">
      <c r="A2730" s="77"/>
      <c r="B2730" s="78"/>
      <c r="C2730" s="79"/>
      <c r="D2730" s="79"/>
      <c r="E2730" s="80"/>
      <c r="F2730" s="80"/>
      <c r="G2730" s="80">
        <f t="shared" si="38"/>
        <v>0</v>
      </c>
      <c r="H2730" s="80"/>
      <c r="I2730" s="162"/>
      <c r="J2730" s="81"/>
      <c r="K2730" s="82"/>
    </row>
    <row r="2731" spans="1:11" s="76" customFormat="1" ht="16.5" customHeight="1" x14ac:dyDescent="0.3">
      <c r="A2731" s="77">
        <v>43360</v>
      </c>
      <c r="B2731" s="78" t="s">
        <v>1921</v>
      </c>
      <c r="C2731" s="79" t="s">
        <v>1809</v>
      </c>
      <c r="D2731" s="79" t="s">
        <v>109</v>
      </c>
      <c r="E2731" s="80">
        <v>4</v>
      </c>
      <c r="F2731" s="80">
        <v>215000.5</v>
      </c>
      <c r="G2731" s="80">
        <f t="shared" si="38"/>
        <v>860002</v>
      </c>
      <c r="H2731" s="80">
        <f>G2731</f>
        <v>860002</v>
      </c>
      <c r="I2731" s="162" t="s">
        <v>309</v>
      </c>
      <c r="J2731" s="81"/>
      <c r="K2731" s="82"/>
    </row>
    <row r="2732" spans="1:11" s="76" customFormat="1" ht="16.5" customHeight="1" x14ac:dyDescent="0.3">
      <c r="A2732" s="77"/>
      <c r="B2732" s="78"/>
      <c r="C2732" s="79"/>
      <c r="D2732" s="79"/>
      <c r="E2732" s="80"/>
      <c r="F2732" s="80"/>
      <c r="G2732" s="80">
        <f t="shared" si="38"/>
        <v>0</v>
      </c>
      <c r="H2732" s="80"/>
      <c r="I2732" s="162"/>
      <c r="J2732" s="81"/>
      <c r="K2732" s="82"/>
    </row>
    <row r="2733" spans="1:11" s="76" customFormat="1" ht="16.5" customHeight="1" x14ac:dyDescent="0.3">
      <c r="A2733" s="77">
        <v>43360</v>
      </c>
      <c r="B2733" s="78" t="s">
        <v>1922</v>
      </c>
      <c r="C2733" s="79" t="s">
        <v>117</v>
      </c>
      <c r="D2733" s="79" t="s">
        <v>31</v>
      </c>
      <c r="E2733" s="80">
        <v>3</v>
      </c>
      <c r="F2733" s="80">
        <v>511100.09499999997</v>
      </c>
      <c r="G2733" s="80">
        <f t="shared" si="38"/>
        <v>1533300.2849999999</v>
      </c>
      <c r="H2733" s="80">
        <f>G2733</f>
        <v>1533300.2849999999</v>
      </c>
      <c r="I2733" s="162" t="s">
        <v>309</v>
      </c>
      <c r="J2733" s="81"/>
      <c r="K2733" s="82"/>
    </row>
    <row r="2734" spans="1:11" s="76" customFormat="1" ht="16.5" customHeight="1" x14ac:dyDescent="0.3">
      <c r="A2734" s="77"/>
      <c r="B2734" s="78"/>
      <c r="C2734" s="79"/>
      <c r="D2734" s="79"/>
      <c r="E2734" s="80"/>
      <c r="F2734" s="80"/>
      <c r="G2734" s="80">
        <f t="shared" si="38"/>
        <v>0</v>
      </c>
      <c r="H2734" s="80"/>
      <c r="I2734" s="162"/>
      <c r="J2734" s="81"/>
      <c r="K2734" s="82"/>
    </row>
    <row r="2735" spans="1:11" s="76" customFormat="1" ht="16.5" customHeight="1" x14ac:dyDescent="0.3">
      <c r="A2735" s="77">
        <v>43360</v>
      </c>
      <c r="B2735" s="78" t="s">
        <v>1923</v>
      </c>
      <c r="C2735" s="79" t="s">
        <v>940</v>
      </c>
      <c r="D2735" s="79" t="s">
        <v>109</v>
      </c>
      <c r="E2735" s="80">
        <v>12</v>
      </c>
      <c r="F2735" s="80">
        <v>215000.5</v>
      </c>
      <c r="G2735" s="80">
        <f t="shared" si="38"/>
        <v>2580006</v>
      </c>
      <c r="H2735" s="80">
        <f>G2735</f>
        <v>2580006</v>
      </c>
      <c r="I2735" s="162" t="s">
        <v>309</v>
      </c>
      <c r="J2735" s="81"/>
      <c r="K2735" s="82"/>
    </row>
    <row r="2736" spans="1:11" s="76" customFormat="1" ht="16.5" customHeight="1" x14ac:dyDescent="0.3">
      <c r="A2736" s="77"/>
      <c r="B2736" s="78"/>
      <c r="C2736" s="79"/>
      <c r="D2736" s="79"/>
      <c r="E2736" s="80"/>
      <c r="F2736" s="80"/>
      <c r="G2736" s="80">
        <f t="shared" ref="G2736:G2810" si="39">E2736*F2736</f>
        <v>0</v>
      </c>
      <c r="H2736" s="80"/>
      <c r="I2736" s="162"/>
      <c r="J2736" s="81"/>
      <c r="K2736" s="82"/>
    </row>
    <row r="2737" spans="1:11" s="76" customFormat="1" ht="16.5" customHeight="1" x14ac:dyDescent="0.3">
      <c r="A2737" s="77">
        <v>43360</v>
      </c>
      <c r="B2737" s="78" t="s">
        <v>1924</v>
      </c>
      <c r="C2737" s="79" t="s">
        <v>1925</v>
      </c>
      <c r="D2737" s="79" t="s">
        <v>31</v>
      </c>
      <c r="E2737" s="80">
        <v>2</v>
      </c>
      <c r="F2737" s="80">
        <v>511100.09499999997</v>
      </c>
      <c r="G2737" s="80">
        <f t="shared" si="39"/>
        <v>1022200.19</v>
      </c>
      <c r="H2737" s="80"/>
      <c r="I2737" s="170" t="s">
        <v>309</v>
      </c>
      <c r="J2737" s="81"/>
      <c r="K2737" s="82"/>
    </row>
    <row r="2738" spans="1:11" s="76" customFormat="1" ht="16.5" customHeight="1" x14ac:dyDescent="0.3">
      <c r="A2738" s="77"/>
      <c r="B2738" s="78"/>
      <c r="C2738" s="79"/>
      <c r="D2738" s="79" t="s">
        <v>13</v>
      </c>
      <c r="E2738" s="80">
        <v>2</v>
      </c>
      <c r="F2738" s="80">
        <v>858000</v>
      </c>
      <c r="G2738" s="80">
        <f t="shared" si="39"/>
        <v>1716000</v>
      </c>
      <c r="H2738" s="80"/>
      <c r="I2738" s="170"/>
      <c r="J2738" s="81"/>
      <c r="K2738" s="82"/>
    </row>
    <row r="2739" spans="1:11" s="76" customFormat="1" ht="16.5" customHeight="1" x14ac:dyDescent="0.3">
      <c r="A2739" s="77"/>
      <c r="B2739" s="78"/>
      <c r="C2739" s="79"/>
      <c r="D2739" s="79" t="s">
        <v>1926</v>
      </c>
      <c r="E2739" s="80">
        <v>1</v>
      </c>
      <c r="F2739" s="80">
        <v>3804749.9049999998</v>
      </c>
      <c r="G2739" s="80">
        <f t="shared" si="39"/>
        <v>3804749.9049999998</v>
      </c>
      <c r="H2739" s="80">
        <f>SUM(G2737:G2739)</f>
        <v>6542950.0949999997</v>
      </c>
      <c r="I2739" s="170"/>
      <c r="J2739" s="81"/>
      <c r="K2739" s="82"/>
    </row>
    <row r="2740" spans="1:11" s="76" customFormat="1" ht="16.5" customHeight="1" x14ac:dyDescent="0.3">
      <c r="A2740" s="77"/>
      <c r="B2740" s="78"/>
      <c r="C2740" s="79"/>
      <c r="D2740" s="79"/>
      <c r="E2740" s="80"/>
      <c r="F2740" s="80"/>
      <c r="G2740" s="80">
        <f t="shared" si="39"/>
        <v>0</v>
      </c>
      <c r="H2740" s="80"/>
      <c r="I2740" s="162"/>
      <c r="J2740" s="81"/>
      <c r="K2740" s="82"/>
    </row>
    <row r="2741" spans="1:11" s="76" customFormat="1" ht="16.5" customHeight="1" x14ac:dyDescent="0.3">
      <c r="A2741" s="77">
        <v>43360</v>
      </c>
      <c r="B2741" s="78" t="s">
        <v>1927</v>
      </c>
      <c r="C2741" s="79" t="s">
        <v>1042</v>
      </c>
      <c r="D2741" s="79" t="s">
        <v>887</v>
      </c>
      <c r="E2741" s="80">
        <v>1</v>
      </c>
      <c r="F2741" s="80">
        <v>215000.5</v>
      </c>
      <c r="G2741" s="80">
        <f t="shared" si="39"/>
        <v>215000.5</v>
      </c>
      <c r="H2741" s="80">
        <f>G2741</f>
        <v>215000.5</v>
      </c>
      <c r="I2741" s="162" t="s">
        <v>1215</v>
      </c>
      <c r="J2741" s="81"/>
      <c r="K2741" s="82"/>
    </row>
    <row r="2742" spans="1:11" s="76" customFormat="1" ht="16.5" customHeight="1" x14ac:dyDescent="0.3">
      <c r="A2742" s="77"/>
      <c r="B2742" s="78"/>
      <c r="C2742" s="79"/>
      <c r="D2742" s="79"/>
      <c r="E2742" s="80"/>
      <c r="F2742" s="80"/>
      <c r="G2742" s="80">
        <f t="shared" si="39"/>
        <v>0</v>
      </c>
      <c r="H2742" s="80"/>
      <c r="I2742" s="162"/>
      <c r="J2742" s="81"/>
      <c r="K2742" s="82"/>
    </row>
    <row r="2743" spans="1:11" s="76" customFormat="1" ht="16.5" customHeight="1" x14ac:dyDescent="0.3">
      <c r="A2743" s="77">
        <v>43360</v>
      </c>
      <c r="B2743" s="78" t="s">
        <v>1928</v>
      </c>
      <c r="C2743" s="79" t="s">
        <v>87</v>
      </c>
      <c r="D2743" s="79" t="s">
        <v>969</v>
      </c>
      <c r="E2743" s="80">
        <v>24</v>
      </c>
      <c r="F2743" s="80">
        <v>28800.09</v>
      </c>
      <c r="G2743" s="80">
        <f t="shared" si="39"/>
        <v>691202.16</v>
      </c>
      <c r="H2743" s="80"/>
      <c r="I2743" s="170" t="s">
        <v>674</v>
      </c>
      <c r="J2743" s="81"/>
      <c r="K2743" s="82"/>
    </row>
    <row r="2744" spans="1:11" s="76" customFormat="1" ht="16.5" customHeight="1" x14ac:dyDescent="0.3">
      <c r="A2744" s="77"/>
      <c r="B2744" s="78"/>
      <c r="C2744" s="79"/>
      <c r="D2744" s="79" t="s">
        <v>1854</v>
      </c>
      <c r="E2744" s="80">
        <v>6</v>
      </c>
      <c r="F2744" s="80">
        <v>234000.46</v>
      </c>
      <c r="G2744" s="80">
        <f t="shared" si="39"/>
        <v>1404002.76</v>
      </c>
      <c r="H2744" s="80">
        <f>SUM(G2743:G2744)</f>
        <v>2095204.92</v>
      </c>
      <c r="I2744" s="170"/>
      <c r="J2744" s="81"/>
      <c r="K2744" s="82"/>
    </row>
    <row r="2745" spans="1:11" s="76" customFormat="1" ht="16.5" customHeight="1" x14ac:dyDescent="0.3">
      <c r="A2745" s="77"/>
      <c r="B2745" s="78"/>
      <c r="C2745" s="79"/>
      <c r="D2745" s="79"/>
      <c r="E2745" s="80"/>
      <c r="F2745" s="80"/>
      <c r="G2745" s="80">
        <f t="shared" si="39"/>
        <v>0</v>
      </c>
      <c r="H2745" s="80"/>
      <c r="I2745" s="162"/>
      <c r="J2745" s="81"/>
      <c r="K2745" s="82"/>
    </row>
    <row r="2746" spans="1:11" s="76" customFormat="1" ht="16.5" customHeight="1" x14ac:dyDescent="0.3">
      <c r="A2746" s="77">
        <v>43360</v>
      </c>
      <c r="B2746" s="78" t="s">
        <v>1929</v>
      </c>
      <c r="C2746" s="79" t="s">
        <v>1198</v>
      </c>
      <c r="D2746" s="79" t="s">
        <v>982</v>
      </c>
      <c r="E2746" s="80">
        <v>3</v>
      </c>
      <c r="F2746" s="80">
        <v>34999.800000000003</v>
      </c>
      <c r="G2746" s="80">
        <f t="shared" si="39"/>
        <v>104999.40000000001</v>
      </c>
      <c r="H2746" s="80"/>
      <c r="I2746" s="170" t="s">
        <v>1215</v>
      </c>
      <c r="J2746" s="81"/>
      <c r="K2746" s="82"/>
    </row>
    <row r="2747" spans="1:11" s="76" customFormat="1" ht="16.5" customHeight="1" x14ac:dyDescent="0.3">
      <c r="A2747" s="77"/>
      <c r="B2747" s="78"/>
      <c r="C2747" s="79"/>
      <c r="D2747" s="79" t="s">
        <v>1930</v>
      </c>
      <c r="E2747" s="80">
        <v>3</v>
      </c>
      <c r="F2747" s="80">
        <v>85000.3</v>
      </c>
      <c r="G2747" s="80">
        <f t="shared" si="39"/>
        <v>255000.90000000002</v>
      </c>
      <c r="H2747" s="80"/>
      <c r="I2747" s="170"/>
      <c r="J2747" s="81"/>
      <c r="K2747" s="82"/>
    </row>
    <row r="2748" spans="1:11" s="76" customFormat="1" ht="16.5" customHeight="1" x14ac:dyDescent="0.3">
      <c r="A2748" s="77"/>
      <c r="B2748" s="78"/>
      <c r="C2748" s="79"/>
      <c r="D2748" s="79" t="s">
        <v>1931</v>
      </c>
      <c r="E2748" s="80">
        <v>3</v>
      </c>
      <c r="F2748" s="80">
        <v>59999.8</v>
      </c>
      <c r="G2748" s="80">
        <f t="shared" si="39"/>
        <v>179999.40000000002</v>
      </c>
      <c r="H2748" s="80"/>
      <c r="I2748" s="170"/>
      <c r="J2748" s="81"/>
      <c r="K2748" s="82"/>
    </row>
    <row r="2749" spans="1:11" s="76" customFormat="1" ht="16.5" customHeight="1" x14ac:dyDescent="0.3">
      <c r="A2749" s="77"/>
      <c r="B2749" s="78"/>
      <c r="C2749" s="79"/>
      <c r="D2749" s="79" t="s">
        <v>1932</v>
      </c>
      <c r="E2749" s="80">
        <v>3</v>
      </c>
      <c r="F2749" s="80">
        <v>59999.5</v>
      </c>
      <c r="G2749" s="80">
        <f t="shared" si="39"/>
        <v>179998.5</v>
      </c>
      <c r="H2749" s="80"/>
      <c r="I2749" s="170"/>
      <c r="J2749" s="81"/>
      <c r="K2749" s="82"/>
    </row>
    <row r="2750" spans="1:11" s="76" customFormat="1" ht="16.5" customHeight="1" x14ac:dyDescent="0.3">
      <c r="A2750" s="77"/>
      <c r="B2750" s="78"/>
      <c r="C2750" s="79"/>
      <c r="D2750" s="79" t="s">
        <v>1763</v>
      </c>
      <c r="E2750" s="80">
        <v>3</v>
      </c>
      <c r="F2750" s="80">
        <v>59999.5</v>
      </c>
      <c r="G2750" s="80">
        <f t="shared" si="39"/>
        <v>179998.5</v>
      </c>
      <c r="H2750" s="80"/>
      <c r="I2750" s="170"/>
      <c r="J2750" s="81"/>
      <c r="K2750" s="82"/>
    </row>
    <row r="2751" spans="1:11" s="76" customFormat="1" ht="16.5" customHeight="1" x14ac:dyDescent="0.3">
      <c r="A2751" s="77"/>
      <c r="B2751" s="78"/>
      <c r="C2751" s="79"/>
      <c r="D2751" s="79" t="s">
        <v>1722</v>
      </c>
      <c r="E2751" s="80">
        <v>3</v>
      </c>
      <c r="F2751" s="80">
        <v>165000</v>
      </c>
      <c r="G2751" s="80">
        <f t="shared" si="39"/>
        <v>495000</v>
      </c>
      <c r="H2751" s="80"/>
      <c r="I2751" s="170"/>
      <c r="J2751" s="81"/>
      <c r="K2751" s="82"/>
    </row>
    <row r="2752" spans="1:11" s="76" customFormat="1" ht="16.5" customHeight="1" x14ac:dyDescent="0.3">
      <c r="A2752" s="77"/>
      <c r="B2752" s="78"/>
      <c r="C2752" s="79"/>
      <c r="D2752" s="79" t="s">
        <v>1915</v>
      </c>
      <c r="E2752" s="80">
        <v>3</v>
      </c>
      <c r="F2752" s="80">
        <v>165000</v>
      </c>
      <c r="G2752" s="80">
        <f t="shared" si="39"/>
        <v>495000</v>
      </c>
      <c r="H2752" s="80"/>
      <c r="I2752" s="170"/>
      <c r="J2752" s="81"/>
      <c r="K2752" s="82"/>
    </row>
    <row r="2753" spans="1:11" s="76" customFormat="1" ht="16.5" customHeight="1" x14ac:dyDescent="0.3">
      <c r="A2753" s="77"/>
      <c r="B2753" s="78"/>
      <c r="C2753" s="79"/>
      <c r="D2753" s="79" t="s">
        <v>1933</v>
      </c>
      <c r="E2753" s="80">
        <v>3</v>
      </c>
      <c r="F2753" s="80">
        <v>85000</v>
      </c>
      <c r="G2753" s="80">
        <f t="shared" si="39"/>
        <v>255000</v>
      </c>
      <c r="H2753" s="80">
        <f>SUM(G2746:G2753)</f>
        <v>2144996.7000000002</v>
      </c>
      <c r="I2753" s="170"/>
      <c r="J2753" s="81"/>
      <c r="K2753" s="82"/>
    </row>
    <row r="2754" spans="1:11" s="76" customFormat="1" ht="16.5" customHeight="1" x14ac:dyDescent="0.3">
      <c r="A2754" s="77"/>
      <c r="B2754" s="78"/>
      <c r="C2754" s="79"/>
      <c r="D2754" s="79"/>
      <c r="E2754" s="80"/>
      <c r="F2754" s="80"/>
      <c r="G2754" s="80">
        <f t="shared" si="39"/>
        <v>0</v>
      </c>
      <c r="H2754" s="80"/>
      <c r="I2754" s="162"/>
      <c r="J2754" s="81"/>
      <c r="K2754" s="82"/>
    </row>
    <row r="2755" spans="1:11" s="76" customFormat="1" ht="16.5" customHeight="1" x14ac:dyDescent="0.3">
      <c r="A2755" s="77">
        <v>43361</v>
      </c>
      <c r="B2755" s="78" t="s">
        <v>1934</v>
      </c>
      <c r="C2755" s="79" t="s">
        <v>556</v>
      </c>
      <c r="D2755" s="79" t="s">
        <v>319</v>
      </c>
      <c r="E2755" s="80">
        <v>1</v>
      </c>
      <c r="F2755" s="80">
        <v>600000.5</v>
      </c>
      <c r="G2755" s="80">
        <f t="shared" si="39"/>
        <v>600000.5</v>
      </c>
      <c r="H2755" s="80">
        <f>G2755</f>
        <v>600000.5</v>
      </c>
      <c r="I2755" s="162" t="s">
        <v>314</v>
      </c>
      <c r="J2755" s="81"/>
      <c r="K2755" s="82"/>
    </row>
    <row r="2756" spans="1:11" s="76" customFormat="1" ht="16.5" customHeight="1" x14ac:dyDescent="0.3">
      <c r="A2756" s="77"/>
      <c r="B2756" s="78"/>
      <c r="C2756" s="79"/>
      <c r="D2756" s="79"/>
      <c r="E2756" s="80"/>
      <c r="F2756" s="80"/>
      <c r="G2756" s="80">
        <f t="shared" si="39"/>
        <v>0</v>
      </c>
      <c r="H2756" s="80"/>
      <c r="I2756" s="162"/>
      <c r="J2756" s="81"/>
      <c r="K2756" s="82"/>
    </row>
    <row r="2757" spans="1:11" s="76" customFormat="1" ht="16.5" customHeight="1" x14ac:dyDescent="0.3">
      <c r="A2757" s="77"/>
      <c r="B2757" s="78"/>
      <c r="C2757" s="79"/>
      <c r="D2757" s="79"/>
      <c r="E2757" s="80"/>
      <c r="F2757" s="80"/>
      <c r="G2757" s="80">
        <f t="shared" si="39"/>
        <v>0</v>
      </c>
      <c r="H2757" s="80"/>
      <c r="I2757" s="162"/>
      <c r="J2757" s="81"/>
      <c r="K2757" s="82"/>
    </row>
    <row r="2758" spans="1:11" s="76" customFormat="1" ht="16.5" customHeight="1" x14ac:dyDescent="0.3">
      <c r="A2758" s="77">
        <v>43360</v>
      </c>
      <c r="B2758" s="78" t="s">
        <v>1935</v>
      </c>
      <c r="C2758" s="79" t="s">
        <v>1936</v>
      </c>
      <c r="D2758" s="79" t="s">
        <v>1937</v>
      </c>
      <c r="E2758" s="80">
        <v>2</v>
      </c>
      <c r="F2758" s="80">
        <v>169999.5</v>
      </c>
      <c r="G2758" s="80">
        <f t="shared" si="39"/>
        <v>339999</v>
      </c>
      <c r="H2758" s="80"/>
      <c r="I2758" s="170" t="s">
        <v>1756</v>
      </c>
      <c r="J2758" s="81"/>
      <c r="K2758" s="82"/>
    </row>
    <row r="2759" spans="1:11" s="76" customFormat="1" ht="16.5" customHeight="1" x14ac:dyDescent="0.3">
      <c r="A2759" s="77"/>
      <c r="B2759" s="78"/>
      <c r="C2759" s="79"/>
      <c r="D2759" s="79" t="s">
        <v>1938</v>
      </c>
      <c r="E2759" s="80">
        <v>3</v>
      </c>
      <c r="F2759" s="80">
        <v>169999.5</v>
      </c>
      <c r="G2759" s="80">
        <f t="shared" si="39"/>
        <v>509998.5</v>
      </c>
      <c r="H2759" s="80">
        <f>SUM(G2758:G2759)</f>
        <v>849997.5</v>
      </c>
      <c r="I2759" s="170"/>
      <c r="J2759" s="81"/>
      <c r="K2759" s="82"/>
    </row>
    <row r="2760" spans="1:11" s="76" customFormat="1" ht="16.5" customHeight="1" x14ac:dyDescent="0.3">
      <c r="A2760" s="77"/>
      <c r="B2760" s="78"/>
      <c r="C2760" s="79"/>
      <c r="D2760" s="79"/>
      <c r="E2760" s="80"/>
      <c r="F2760" s="80"/>
      <c r="G2760" s="80">
        <f t="shared" si="39"/>
        <v>0</v>
      </c>
      <c r="H2760" s="80"/>
      <c r="I2760" s="162"/>
      <c r="J2760" s="81"/>
      <c r="K2760" s="82"/>
    </row>
    <row r="2761" spans="1:11" s="76" customFormat="1" ht="16.5" customHeight="1" x14ac:dyDescent="0.3">
      <c r="A2761" s="77">
        <v>43361</v>
      </c>
      <c r="B2761" s="78" t="s">
        <v>1939</v>
      </c>
      <c r="C2761" s="79" t="s">
        <v>1127</v>
      </c>
      <c r="D2761" s="79" t="s">
        <v>1719</v>
      </c>
      <c r="E2761" s="80">
        <v>6</v>
      </c>
      <c r="F2761" s="80">
        <v>76500.27</v>
      </c>
      <c r="G2761" s="80">
        <f t="shared" si="39"/>
        <v>459001.62</v>
      </c>
      <c r="H2761" s="80"/>
      <c r="I2761" s="170" t="s">
        <v>674</v>
      </c>
      <c r="J2761" s="81"/>
      <c r="K2761" s="82"/>
    </row>
    <row r="2762" spans="1:11" s="76" customFormat="1" ht="16.5" customHeight="1" x14ac:dyDescent="0.3">
      <c r="A2762" s="77"/>
      <c r="B2762" s="78"/>
      <c r="C2762" s="79"/>
      <c r="D2762" s="79" t="s">
        <v>1854</v>
      </c>
      <c r="E2762" s="80">
        <v>3</v>
      </c>
      <c r="F2762" s="80">
        <v>234000.36</v>
      </c>
      <c r="G2762" s="80">
        <f t="shared" si="39"/>
        <v>702001.08</v>
      </c>
      <c r="H2762" s="80">
        <f>SUM(G2761:G2762)</f>
        <v>1161002.7</v>
      </c>
      <c r="I2762" s="170"/>
      <c r="J2762" s="81"/>
      <c r="K2762" s="82"/>
    </row>
    <row r="2763" spans="1:11" s="76" customFormat="1" ht="16.5" customHeight="1" x14ac:dyDescent="0.3">
      <c r="A2763" s="77"/>
      <c r="B2763" s="78"/>
      <c r="C2763" s="79"/>
      <c r="D2763" s="79"/>
      <c r="E2763" s="80"/>
      <c r="F2763" s="80"/>
      <c r="G2763" s="80">
        <f t="shared" si="39"/>
        <v>0</v>
      </c>
      <c r="H2763" s="80"/>
      <c r="I2763" s="162"/>
      <c r="J2763" s="81"/>
      <c r="K2763" s="82"/>
    </row>
    <row r="2764" spans="1:11" s="76" customFormat="1" ht="16.5" customHeight="1" x14ac:dyDescent="0.3">
      <c r="A2764" s="77">
        <v>43361</v>
      </c>
      <c r="B2764" s="78" t="s">
        <v>1940</v>
      </c>
      <c r="C2764" s="79" t="s">
        <v>1893</v>
      </c>
      <c r="D2764" s="79" t="s">
        <v>31</v>
      </c>
      <c r="E2764" s="80">
        <v>1</v>
      </c>
      <c r="F2764" s="80">
        <v>538000</v>
      </c>
      <c r="G2764" s="80">
        <f t="shared" si="39"/>
        <v>538000</v>
      </c>
      <c r="H2764" s="80"/>
      <c r="I2764" s="170" t="s">
        <v>1756</v>
      </c>
      <c r="J2764" s="81"/>
      <c r="K2764" s="82"/>
    </row>
    <row r="2765" spans="1:11" s="76" customFormat="1" ht="16.5" customHeight="1" x14ac:dyDescent="0.3">
      <c r="A2765" s="77"/>
      <c r="B2765" s="78"/>
      <c r="C2765" s="79"/>
      <c r="D2765" s="79" t="s">
        <v>405</v>
      </c>
      <c r="E2765" s="80">
        <v>2</v>
      </c>
      <c r="F2765" s="80">
        <v>600000.5</v>
      </c>
      <c r="G2765" s="80">
        <f t="shared" si="39"/>
        <v>1200001</v>
      </c>
      <c r="H2765" s="80"/>
      <c r="I2765" s="170"/>
      <c r="J2765" s="81"/>
      <c r="K2765" s="82"/>
    </row>
    <row r="2766" spans="1:11" s="76" customFormat="1" ht="16.5" customHeight="1" x14ac:dyDescent="0.3">
      <c r="A2766" s="77"/>
      <c r="B2766" s="78"/>
      <c r="C2766" s="79"/>
      <c r="D2766" s="79" t="s">
        <v>104</v>
      </c>
      <c r="E2766" s="80">
        <v>2</v>
      </c>
      <c r="F2766" s="80">
        <v>538000</v>
      </c>
      <c r="G2766" s="80">
        <f t="shared" si="39"/>
        <v>1076000</v>
      </c>
      <c r="H2766" s="80"/>
      <c r="I2766" s="170"/>
      <c r="J2766" s="81"/>
      <c r="K2766" s="82"/>
    </row>
    <row r="2767" spans="1:11" s="76" customFormat="1" ht="16.5" customHeight="1" x14ac:dyDescent="0.3">
      <c r="A2767" s="77"/>
      <c r="B2767" s="78"/>
      <c r="C2767" s="79"/>
      <c r="D2767" s="79" t="s">
        <v>887</v>
      </c>
      <c r="E2767" s="80">
        <v>12</v>
      </c>
      <c r="F2767" s="80">
        <v>215000.5</v>
      </c>
      <c r="G2767" s="80">
        <f t="shared" si="39"/>
        <v>2580006</v>
      </c>
      <c r="H2767" s="80"/>
      <c r="I2767" s="170"/>
      <c r="J2767" s="81"/>
      <c r="K2767" s="82"/>
    </row>
    <row r="2768" spans="1:11" s="76" customFormat="1" ht="16.5" customHeight="1" x14ac:dyDescent="0.3">
      <c r="A2768" s="77"/>
      <c r="B2768" s="78"/>
      <c r="C2768" s="79"/>
      <c r="D2768" s="79" t="s">
        <v>109</v>
      </c>
      <c r="E2768" s="80">
        <v>6</v>
      </c>
      <c r="F2768" s="80">
        <v>215000.5</v>
      </c>
      <c r="G2768" s="80">
        <f t="shared" si="39"/>
        <v>1290003</v>
      </c>
      <c r="H2768" s="80"/>
      <c r="I2768" s="170"/>
      <c r="J2768" s="81"/>
      <c r="K2768" s="82"/>
    </row>
    <row r="2769" spans="1:11" s="76" customFormat="1" ht="16.5" customHeight="1" x14ac:dyDescent="0.3">
      <c r="A2769" s="77"/>
      <c r="B2769" s="78"/>
      <c r="C2769" s="79"/>
      <c r="D2769" s="79" t="s">
        <v>1094</v>
      </c>
      <c r="E2769" s="80">
        <v>6</v>
      </c>
      <c r="F2769" s="80">
        <v>199999.8</v>
      </c>
      <c r="G2769" s="80">
        <f t="shared" si="39"/>
        <v>1199998.7999999998</v>
      </c>
      <c r="H2769" s="80">
        <f>SUM(G2764:G2769)</f>
        <v>7884008.7999999998</v>
      </c>
      <c r="I2769" s="170"/>
      <c r="J2769" s="81"/>
      <c r="K2769" s="82"/>
    </row>
    <row r="2770" spans="1:11" s="76" customFormat="1" ht="16.5" customHeight="1" x14ac:dyDescent="0.3">
      <c r="A2770" s="77"/>
      <c r="B2770" s="78"/>
      <c r="C2770" s="79"/>
      <c r="D2770" s="79"/>
      <c r="E2770" s="80"/>
      <c r="F2770" s="80"/>
      <c r="G2770" s="80">
        <f t="shared" si="39"/>
        <v>0</v>
      </c>
      <c r="H2770" s="80"/>
      <c r="I2770" s="162"/>
      <c r="J2770" s="81"/>
      <c r="K2770" s="82"/>
    </row>
    <row r="2771" spans="1:11" s="76" customFormat="1" ht="16.5" customHeight="1" x14ac:dyDescent="0.3">
      <c r="A2771" s="77">
        <v>43361</v>
      </c>
      <c r="B2771" s="78" t="s">
        <v>1941</v>
      </c>
      <c r="C2771" s="79" t="s">
        <v>1828</v>
      </c>
      <c r="D2771" s="79" t="s">
        <v>1094</v>
      </c>
      <c r="E2771" s="80">
        <v>1</v>
      </c>
      <c r="F2771" s="80">
        <v>199999.8</v>
      </c>
      <c r="G2771" s="80">
        <f t="shared" si="39"/>
        <v>199999.8</v>
      </c>
      <c r="H2771" s="80"/>
      <c r="I2771" s="170" t="s">
        <v>315</v>
      </c>
      <c r="J2771" s="81"/>
      <c r="K2771" s="82"/>
    </row>
    <row r="2772" spans="1:11" s="76" customFormat="1" ht="16.5" customHeight="1" x14ac:dyDescent="0.3">
      <c r="A2772" s="77"/>
      <c r="B2772" s="78"/>
      <c r="C2772" s="79"/>
      <c r="D2772" s="79" t="s">
        <v>887</v>
      </c>
      <c r="E2772" s="80">
        <v>1</v>
      </c>
      <c r="F2772" s="80">
        <v>215000.5</v>
      </c>
      <c r="G2772" s="80">
        <f t="shared" si="39"/>
        <v>215000.5</v>
      </c>
      <c r="H2772" s="80">
        <f>SUM(G2771:G2772)</f>
        <v>415000.3</v>
      </c>
      <c r="I2772" s="170"/>
      <c r="J2772" s="81"/>
      <c r="K2772" s="82"/>
    </row>
    <row r="2773" spans="1:11" s="76" customFormat="1" ht="16.5" customHeight="1" x14ac:dyDescent="0.3">
      <c r="A2773" s="77"/>
      <c r="B2773" s="78"/>
      <c r="C2773" s="79"/>
      <c r="D2773" s="79"/>
      <c r="E2773" s="80"/>
      <c r="F2773" s="80"/>
      <c r="G2773" s="80">
        <f t="shared" si="39"/>
        <v>0</v>
      </c>
      <c r="H2773" s="80"/>
      <c r="I2773" s="162"/>
      <c r="J2773" s="81"/>
      <c r="K2773" s="82"/>
    </row>
    <row r="2774" spans="1:11" s="76" customFormat="1" ht="16.5" customHeight="1" x14ac:dyDescent="0.3">
      <c r="A2774" s="77">
        <v>43361</v>
      </c>
      <c r="B2774" s="78" t="s">
        <v>1942</v>
      </c>
      <c r="C2774" s="79" t="s">
        <v>1943</v>
      </c>
      <c r="D2774" s="79" t="s">
        <v>109</v>
      </c>
      <c r="E2774" s="80">
        <v>1</v>
      </c>
      <c r="F2774" s="80">
        <v>215000.5</v>
      </c>
      <c r="G2774" s="80">
        <f t="shared" si="39"/>
        <v>215000.5</v>
      </c>
      <c r="H2774" s="80"/>
      <c r="I2774" s="170" t="s">
        <v>1756</v>
      </c>
      <c r="J2774" s="81"/>
      <c r="K2774" s="82"/>
    </row>
    <row r="2775" spans="1:11" s="76" customFormat="1" ht="16.5" customHeight="1" x14ac:dyDescent="0.3">
      <c r="A2775" s="77"/>
      <c r="B2775" s="78"/>
      <c r="C2775" s="79"/>
      <c r="D2775" s="79" t="s">
        <v>887</v>
      </c>
      <c r="E2775" s="80">
        <v>1</v>
      </c>
      <c r="F2775" s="80">
        <v>215000.5</v>
      </c>
      <c r="G2775" s="80">
        <f t="shared" si="39"/>
        <v>215000.5</v>
      </c>
      <c r="H2775" s="80"/>
      <c r="I2775" s="170"/>
      <c r="J2775" s="81"/>
      <c r="K2775" s="82"/>
    </row>
    <row r="2776" spans="1:11" s="76" customFormat="1" ht="16.5" customHeight="1" x14ac:dyDescent="0.3">
      <c r="A2776" s="77"/>
      <c r="B2776" s="78"/>
      <c r="C2776" s="79"/>
      <c r="D2776" s="79" t="s">
        <v>31</v>
      </c>
      <c r="E2776" s="80">
        <v>1</v>
      </c>
      <c r="F2776" s="80">
        <v>538000</v>
      </c>
      <c r="G2776" s="80">
        <f t="shared" si="39"/>
        <v>538000</v>
      </c>
      <c r="H2776" s="80">
        <f>SUM(G2774:G2776)</f>
        <v>968001</v>
      </c>
      <c r="I2776" s="170"/>
      <c r="J2776" s="81"/>
      <c r="K2776" s="82"/>
    </row>
    <row r="2777" spans="1:11" s="76" customFormat="1" ht="16.5" customHeight="1" x14ac:dyDescent="0.3">
      <c r="A2777" s="77"/>
      <c r="B2777" s="78"/>
      <c r="C2777" s="79"/>
      <c r="D2777" s="79"/>
      <c r="E2777" s="80"/>
      <c r="F2777" s="80"/>
      <c r="G2777" s="80">
        <f t="shared" si="39"/>
        <v>0</v>
      </c>
      <c r="H2777" s="80"/>
      <c r="I2777" s="162"/>
      <c r="J2777" s="81"/>
      <c r="K2777" s="82"/>
    </row>
    <row r="2778" spans="1:11" s="76" customFormat="1" ht="16.5" customHeight="1" x14ac:dyDescent="0.3">
      <c r="A2778" s="83">
        <v>43361</v>
      </c>
      <c r="B2778" s="84" t="s">
        <v>1944</v>
      </c>
      <c r="C2778" s="85" t="s">
        <v>1936</v>
      </c>
      <c r="D2778" s="85" t="s">
        <v>1635</v>
      </c>
      <c r="E2778" s="86">
        <v>5</v>
      </c>
      <c r="F2778" s="86">
        <v>165000</v>
      </c>
      <c r="G2778" s="86">
        <f t="shared" si="39"/>
        <v>825000</v>
      </c>
      <c r="H2778" s="86">
        <f>G2778</f>
        <v>825000</v>
      </c>
      <c r="I2778" s="162" t="s">
        <v>1756</v>
      </c>
      <c r="J2778" s="81"/>
      <c r="K2778" s="82"/>
    </row>
    <row r="2779" spans="1:11" s="76" customFormat="1" ht="16.5" customHeight="1" x14ac:dyDescent="0.3">
      <c r="A2779" s="77"/>
      <c r="B2779" s="78"/>
      <c r="C2779" s="79"/>
      <c r="D2779" s="79"/>
      <c r="E2779" s="80"/>
      <c r="F2779" s="80"/>
      <c r="G2779" s="80">
        <f t="shared" si="39"/>
        <v>0</v>
      </c>
      <c r="H2779" s="80"/>
      <c r="I2779" s="162"/>
      <c r="J2779" s="81"/>
      <c r="K2779" s="82"/>
    </row>
    <row r="2780" spans="1:11" s="76" customFormat="1" ht="16.5" customHeight="1" x14ac:dyDescent="0.3">
      <c r="A2780" s="92">
        <v>43361</v>
      </c>
      <c r="B2780" s="93" t="s">
        <v>1945</v>
      </c>
      <c r="C2780" s="94" t="s">
        <v>1946</v>
      </c>
      <c r="D2780" s="94" t="s">
        <v>1094</v>
      </c>
      <c r="E2780" s="95"/>
      <c r="F2780" s="95"/>
      <c r="G2780" s="95">
        <f t="shared" si="39"/>
        <v>0</v>
      </c>
      <c r="H2780" s="95"/>
      <c r="I2780" s="174" t="s">
        <v>309</v>
      </c>
      <c r="J2780" s="81"/>
      <c r="K2780" s="82"/>
    </row>
    <row r="2781" spans="1:11" s="76" customFormat="1" ht="16.5" customHeight="1" x14ac:dyDescent="0.3">
      <c r="A2781" s="92"/>
      <c r="B2781" s="93"/>
      <c r="C2781" s="94"/>
      <c r="D2781" s="94" t="s">
        <v>19</v>
      </c>
      <c r="E2781" s="95"/>
      <c r="F2781" s="95"/>
      <c r="G2781" s="95">
        <f t="shared" si="39"/>
        <v>0</v>
      </c>
      <c r="H2781" s="95">
        <f>SUM(G2780:G2781)</f>
        <v>0</v>
      </c>
      <c r="I2781" s="174"/>
      <c r="J2781" s="81"/>
      <c r="K2781" s="82"/>
    </row>
    <row r="2782" spans="1:11" s="76" customFormat="1" ht="16.5" customHeight="1" x14ac:dyDescent="0.3">
      <c r="A2782" s="77"/>
      <c r="B2782" s="78"/>
      <c r="C2782" s="79"/>
      <c r="D2782" s="79"/>
      <c r="E2782" s="80"/>
      <c r="F2782" s="80"/>
      <c r="G2782" s="80">
        <f t="shared" si="39"/>
        <v>0</v>
      </c>
      <c r="H2782" s="80"/>
      <c r="I2782" s="162"/>
      <c r="J2782" s="81"/>
      <c r="K2782" s="82"/>
    </row>
    <row r="2783" spans="1:11" s="76" customFormat="1" ht="16.5" customHeight="1" x14ac:dyDescent="0.3">
      <c r="A2783" s="77">
        <v>43361</v>
      </c>
      <c r="B2783" s="78" t="s">
        <v>1947</v>
      </c>
      <c r="C2783" s="79" t="s">
        <v>301</v>
      </c>
      <c r="D2783" s="79" t="s">
        <v>1072</v>
      </c>
      <c r="E2783" s="80">
        <v>12</v>
      </c>
      <c r="F2783" s="80">
        <v>165000</v>
      </c>
      <c r="G2783" s="80">
        <f t="shared" si="39"/>
        <v>1980000</v>
      </c>
      <c r="H2783" s="80">
        <f>G2783</f>
        <v>1980000</v>
      </c>
      <c r="I2783" s="162" t="s">
        <v>309</v>
      </c>
      <c r="J2783" s="81"/>
      <c r="K2783" s="82"/>
    </row>
    <row r="2784" spans="1:11" s="76" customFormat="1" ht="16.5" customHeight="1" x14ac:dyDescent="0.3">
      <c r="A2784" s="77"/>
      <c r="B2784" s="78"/>
      <c r="C2784" s="79"/>
      <c r="D2784" s="79"/>
      <c r="E2784" s="80"/>
      <c r="F2784" s="80"/>
      <c r="G2784" s="80">
        <f t="shared" si="39"/>
        <v>0</v>
      </c>
      <c r="H2784" s="80"/>
      <c r="I2784" s="162"/>
      <c r="J2784" s="81"/>
      <c r="K2784" s="82"/>
    </row>
    <row r="2785" spans="1:11" s="76" customFormat="1" ht="16.5" customHeight="1" x14ac:dyDescent="0.3">
      <c r="A2785" s="77">
        <v>43361</v>
      </c>
      <c r="B2785" s="78" t="s">
        <v>1948</v>
      </c>
      <c r="C2785" s="79" t="s">
        <v>1949</v>
      </c>
      <c r="D2785" s="79" t="s">
        <v>1094</v>
      </c>
      <c r="E2785" s="80">
        <v>2</v>
      </c>
      <c r="F2785" s="80">
        <v>0</v>
      </c>
      <c r="G2785" s="80">
        <f t="shared" si="39"/>
        <v>0</v>
      </c>
      <c r="H2785" s="80">
        <f>G2785</f>
        <v>0</v>
      </c>
      <c r="I2785" s="162" t="s">
        <v>1213</v>
      </c>
      <c r="J2785" s="81"/>
      <c r="K2785" s="82"/>
    </row>
    <row r="2786" spans="1:11" s="76" customFormat="1" ht="16.5" customHeight="1" x14ac:dyDescent="0.3">
      <c r="A2786" s="77"/>
      <c r="B2786" s="78"/>
      <c r="C2786" s="79"/>
      <c r="D2786" s="79"/>
      <c r="E2786" s="80"/>
      <c r="F2786" s="80"/>
      <c r="G2786" s="80">
        <f t="shared" si="39"/>
        <v>0</v>
      </c>
      <c r="H2786" s="80"/>
      <c r="I2786" s="162"/>
      <c r="J2786" s="81"/>
      <c r="K2786" s="82"/>
    </row>
    <row r="2787" spans="1:11" s="76" customFormat="1" ht="16.5" customHeight="1" x14ac:dyDescent="0.3">
      <c r="A2787" s="77">
        <v>43361</v>
      </c>
      <c r="B2787" s="78" t="s">
        <v>1950</v>
      </c>
      <c r="C2787" s="79" t="s">
        <v>113</v>
      </c>
      <c r="D2787" s="79" t="s">
        <v>887</v>
      </c>
      <c r="E2787" s="80">
        <v>1</v>
      </c>
      <c r="F2787" s="80">
        <v>215000.5</v>
      </c>
      <c r="G2787" s="80">
        <f t="shared" si="39"/>
        <v>215000.5</v>
      </c>
      <c r="H2787" s="80">
        <f>G2787</f>
        <v>215000.5</v>
      </c>
      <c r="I2787" s="162" t="s">
        <v>1213</v>
      </c>
      <c r="J2787" s="81"/>
      <c r="K2787" s="82"/>
    </row>
    <row r="2788" spans="1:11" s="76" customFormat="1" ht="16.5" customHeight="1" x14ac:dyDescent="0.3">
      <c r="A2788" s="77"/>
      <c r="B2788" s="78"/>
      <c r="C2788" s="79"/>
      <c r="D2788" s="79"/>
      <c r="E2788" s="80"/>
      <c r="F2788" s="80"/>
      <c r="G2788" s="80">
        <f t="shared" si="39"/>
        <v>0</v>
      </c>
      <c r="H2788" s="80"/>
      <c r="I2788" s="162"/>
      <c r="J2788" s="81"/>
      <c r="K2788" s="82"/>
    </row>
    <row r="2789" spans="1:11" s="76" customFormat="1" ht="16.5" customHeight="1" x14ac:dyDescent="0.3">
      <c r="A2789" s="77">
        <v>43361</v>
      </c>
      <c r="B2789" s="78" t="s">
        <v>1951</v>
      </c>
      <c r="C2789" s="79" t="s">
        <v>1669</v>
      </c>
      <c r="D2789" s="79" t="s">
        <v>887</v>
      </c>
      <c r="E2789" s="80">
        <v>1</v>
      </c>
      <c r="F2789" s="80">
        <v>215000.5</v>
      </c>
      <c r="G2789" s="80">
        <f t="shared" si="39"/>
        <v>215000.5</v>
      </c>
      <c r="H2789" s="80">
        <f>G2789</f>
        <v>215000.5</v>
      </c>
      <c r="I2789" s="162" t="s">
        <v>1213</v>
      </c>
      <c r="J2789" s="81"/>
      <c r="K2789" s="82"/>
    </row>
    <row r="2790" spans="1:11" s="76" customFormat="1" ht="16.5" customHeight="1" x14ac:dyDescent="0.3">
      <c r="A2790" s="77"/>
      <c r="B2790" s="78"/>
      <c r="C2790" s="79"/>
      <c r="D2790" s="79"/>
      <c r="E2790" s="80"/>
      <c r="F2790" s="80"/>
      <c r="G2790" s="80">
        <f t="shared" si="39"/>
        <v>0</v>
      </c>
      <c r="H2790" s="80"/>
      <c r="I2790" s="162"/>
      <c r="J2790" s="81"/>
      <c r="K2790" s="82"/>
    </row>
    <row r="2791" spans="1:11" s="76" customFormat="1" ht="16.5" customHeight="1" x14ac:dyDescent="0.3">
      <c r="A2791" s="77">
        <v>43361</v>
      </c>
      <c r="B2791" s="78" t="s">
        <v>1952</v>
      </c>
      <c r="C2791" s="79" t="s">
        <v>1645</v>
      </c>
      <c r="D2791" s="79" t="s">
        <v>1094</v>
      </c>
      <c r="E2791" s="80">
        <v>1</v>
      </c>
      <c r="F2791" s="80">
        <v>199999.8</v>
      </c>
      <c r="G2791" s="80">
        <f t="shared" si="39"/>
        <v>199999.8</v>
      </c>
      <c r="H2791" s="80">
        <f>G2791</f>
        <v>199999.8</v>
      </c>
      <c r="I2791" s="162" t="s">
        <v>1213</v>
      </c>
      <c r="J2791" s="81"/>
      <c r="K2791" s="82"/>
    </row>
    <row r="2792" spans="1:11" s="76" customFormat="1" ht="16.5" customHeight="1" x14ac:dyDescent="0.3">
      <c r="A2792" s="77"/>
      <c r="B2792" s="78"/>
      <c r="C2792" s="79"/>
      <c r="D2792" s="79"/>
      <c r="E2792" s="80"/>
      <c r="F2792" s="80"/>
      <c r="G2792" s="80">
        <f t="shared" si="39"/>
        <v>0</v>
      </c>
      <c r="H2792" s="80"/>
      <c r="I2792" s="162"/>
      <c r="J2792" s="81"/>
      <c r="K2792" s="82"/>
    </row>
    <row r="2793" spans="1:11" s="76" customFormat="1" ht="16.5" customHeight="1" x14ac:dyDescent="0.3">
      <c r="A2793" s="77">
        <v>43362</v>
      </c>
      <c r="B2793" s="78" t="s">
        <v>1953</v>
      </c>
      <c r="C2793" s="79" t="s">
        <v>1954</v>
      </c>
      <c r="D2793" s="79" t="s">
        <v>1955</v>
      </c>
      <c r="E2793" s="80">
        <v>1</v>
      </c>
      <c r="F2793" s="80">
        <v>220000</v>
      </c>
      <c r="G2793" s="80">
        <f t="shared" si="39"/>
        <v>220000</v>
      </c>
      <c r="H2793" s="80">
        <f>G2793</f>
        <v>220000</v>
      </c>
      <c r="I2793" s="162" t="s">
        <v>674</v>
      </c>
      <c r="J2793" s="81"/>
      <c r="K2793" s="82"/>
    </row>
    <row r="2794" spans="1:11" s="76" customFormat="1" ht="16.5" customHeight="1" x14ac:dyDescent="0.3">
      <c r="A2794" s="77"/>
      <c r="B2794" s="78"/>
      <c r="C2794" s="79"/>
      <c r="D2794" s="79"/>
      <c r="E2794" s="80"/>
      <c r="F2794" s="80"/>
      <c r="G2794" s="80">
        <f t="shared" si="39"/>
        <v>0</v>
      </c>
      <c r="H2794" s="80"/>
      <c r="I2794" s="162"/>
      <c r="J2794" s="81"/>
      <c r="K2794" s="82"/>
    </row>
    <row r="2795" spans="1:11" s="76" customFormat="1" ht="16.5" customHeight="1" x14ac:dyDescent="0.3">
      <c r="A2795" s="77">
        <v>43362</v>
      </c>
      <c r="B2795" s="78" t="s">
        <v>1956</v>
      </c>
      <c r="C2795" s="79" t="s">
        <v>1957</v>
      </c>
      <c r="D2795" s="79" t="s">
        <v>1678</v>
      </c>
      <c r="E2795" s="80">
        <v>5</v>
      </c>
      <c r="F2795" s="80">
        <v>637450</v>
      </c>
      <c r="G2795" s="80">
        <f t="shared" si="39"/>
        <v>3187250</v>
      </c>
      <c r="H2795" s="80"/>
      <c r="I2795" s="170" t="s">
        <v>309</v>
      </c>
      <c r="J2795" s="81"/>
      <c r="K2795" s="82"/>
    </row>
    <row r="2796" spans="1:11" s="76" customFormat="1" ht="16.5" customHeight="1" x14ac:dyDescent="0.3">
      <c r="A2796" s="77"/>
      <c r="B2796" s="78"/>
      <c r="C2796" s="79"/>
      <c r="D2796" s="79" t="s">
        <v>319</v>
      </c>
      <c r="E2796" s="80">
        <v>3</v>
      </c>
      <c r="F2796" s="80">
        <v>570000.47499999998</v>
      </c>
      <c r="G2796" s="80">
        <f t="shared" si="39"/>
        <v>1710001.4249999998</v>
      </c>
      <c r="H2796" s="80"/>
      <c r="I2796" s="170"/>
      <c r="J2796" s="81"/>
      <c r="K2796" s="82"/>
    </row>
    <row r="2797" spans="1:11" s="76" customFormat="1" ht="16.5" customHeight="1" x14ac:dyDescent="0.3">
      <c r="A2797" s="77"/>
      <c r="B2797" s="78"/>
      <c r="C2797" s="79"/>
      <c r="D2797" s="79" t="s">
        <v>28</v>
      </c>
      <c r="E2797" s="80">
        <v>3</v>
      </c>
      <c r="F2797" s="80">
        <v>542450.09499999997</v>
      </c>
      <c r="G2797" s="80">
        <f t="shared" si="39"/>
        <v>1627350.2849999999</v>
      </c>
      <c r="H2797" s="80">
        <f>SUM(G2795:G2797)</f>
        <v>6524601.71</v>
      </c>
      <c r="I2797" s="170"/>
      <c r="J2797" s="81"/>
      <c r="K2797" s="82"/>
    </row>
    <row r="2798" spans="1:11" s="76" customFormat="1" ht="16.5" customHeight="1" x14ac:dyDescent="0.3">
      <c r="A2798" s="77"/>
      <c r="B2798" s="78"/>
      <c r="C2798" s="79"/>
      <c r="D2798" s="79"/>
      <c r="E2798" s="80"/>
      <c r="F2798" s="80"/>
      <c r="G2798" s="80">
        <f t="shared" si="39"/>
        <v>0</v>
      </c>
      <c r="H2798" s="80"/>
      <c r="I2798" s="162"/>
      <c r="J2798" s="81"/>
      <c r="K2798" s="82"/>
    </row>
    <row r="2799" spans="1:11" s="76" customFormat="1" ht="16.5" customHeight="1" x14ac:dyDescent="0.3">
      <c r="A2799" s="77">
        <v>43362</v>
      </c>
      <c r="B2799" s="78" t="s">
        <v>1958</v>
      </c>
      <c r="C2799" s="79" t="s">
        <v>38</v>
      </c>
      <c r="D2799" s="79" t="s">
        <v>1094</v>
      </c>
      <c r="E2799" s="80">
        <v>48</v>
      </c>
      <c r="F2799" s="80">
        <v>199999.8</v>
      </c>
      <c r="G2799" s="80">
        <f t="shared" si="39"/>
        <v>9599990.3999999985</v>
      </c>
      <c r="H2799" s="80"/>
      <c r="I2799" s="170" t="s">
        <v>310</v>
      </c>
      <c r="J2799" s="81"/>
      <c r="K2799" s="82"/>
    </row>
    <row r="2800" spans="1:11" s="76" customFormat="1" ht="16.5" customHeight="1" x14ac:dyDescent="0.3">
      <c r="A2800" s="77"/>
      <c r="B2800" s="78"/>
      <c r="C2800" s="79"/>
      <c r="D2800" s="79" t="s">
        <v>887</v>
      </c>
      <c r="E2800" s="80">
        <v>12</v>
      </c>
      <c r="F2800" s="80">
        <v>215000.5</v>
      </c>
      <c r="G2800" s="80">
        <f t="shared" si="39"/>
        <v>2580006</v>
      </c>
      <c r="H2800" s="80">
        <f>SUM(G2799:G2800)</f>
        <v>12179996.399999999</v>
      </c>
      <c r="I2800" s="170"/>
      <c r="J2800" s="81"/>
      <c r="K2800" s="82"/>
    </row>
    <row r="2801" spans="1:11" s="76" customFormat="1" ht="16.5" customHeight="1" x14ac:dyDescent="0.3">
      <c r="A2801" s="77"/>
      <c r="B2801" s="78"/>
      <c r="C2801" s="79"/>
      <c r="D2801" s="79"/>
      <c r="E2801" s="80"/>
      <c r="F2801" s="80"/>
      <c r="G2801" s="80">
        <f t="shared" si="39"/>
        <v>0</v>
      </c>
      <c r="H2801" s="80"/>
      <c r="I2801" s="162"/>
      <c r="J2801" s="81"/>
      <c r="K2801" s="82"/>
    </row>
    <row r="2802" spans="1:11" s="76" customFormat="1" ht="16.5" customHeight="1" x14ac:dyDescent="0.3">
      <c r="A2802" s="77">
        <v>43362</v>
      </c>
      <c r="B2802" s="78" t="s">
        <v>1959</v>
      </c>
      <c r="C2802" s="79" t="s">
        <v>75</v>
      </c>
      <c r="D2802" s="79" t="s">
        <v>1094</v>
      </c>
      <c r="E2802" s="80">
        <v>2</v>
      </c>
      <c r="F2802" s="80">
        <v>199999.8</v>
      </c>
      <c r="G2802" s="80">
        <f t="shared" si="39"/>
        <v>399999.6</v>
      </c>
      <c r="H2802" s="80">
        <f>G2802</f>
        <v>399999.6</v>
      </c>
      <c r="I2802" s="162" t="s">
        <v>309</v>
      </c>
      <c r="J2802" s="81"/>
      <c r="K2802" s="82"/>
    </row>
    <row r="2803" spans="1:11" s="76" customFormat="1" ht="16.5" customHeight="1" x14ac:dyDescent="0.3">
      <c r="A2803" s="77"/>
      <c r="B2803" s="78"/>
      <c r="C2803" s="79"/>
      <c r="D2803" s="79"/>
      <c r="E2803" s="80"/>
      <c r="F2803" s="80"/>
      <c r="G2803" s="80">
        <f t="shared" si="39"/>
        <v>0</v>
      </c>
      <c r="H2803" s="80"/>
      <c r="I2803" s="162"/>
      <c r="J2803" s="81"/>
      <c r="K2803" s="82"/>
    </row>
    <row r="2804" spans="1:11" s="76" customFormat="1" ht="16.5" customHeight="1" x14ac:dyDescent="0.3">
      <c r="A2804" s="77">
        <v>43363</v>
      </c>
      <c r="B2804" s="78" t="s">
        <v>1965</v>
      </c>
      <c r="C2804" s="79" t="s">
        <v>985</v>
      </c>
      <c r="D2804" s="79" t="s">
        <v>1966</v>
      </c>
      <c r="E2804" s="80">
        <v>24</v>
      </c>
      <c r="F2804" s="80">
        <v>66999.899999999994</v>
      </c>
      <c r="G2804" s="80">
        <f t="shared" si="39"/>
        <v>1607997.5999999999</v>
      </c>
      <c r="H2804" s="80"/>
      <c r="I2804" s="170" t="s">
        <v>1213</v>
      </c>
      <c r="J2804" s="81"/>
      <c r="K2804" s="82"/>
    </row>
    <row r="2805" spans="1:11" s="76" customFormat="1" ht="16.5" customHeight="1" x14ac:dyDescent="0.3">
      <c r="A2805" s="77"/>
      <c r="B2805" s="78"/>
      <c r="C2805" s="79"/>
      <c r="D2805" s="79" t="s">
        <v>1725</v>
      </c>
      <c r="E2805" s="80">
        <v>24</v>
      </c>
      <c r="F2805" s="80">
        <v>66999.899999999994</v>
      </c>
      <c r="G2805" s="80">
        <f t="shared" si="39"/>
        <v>1607997.5999999999</v>
      </c>
      <c r="H2805" s="80"/>
      <c r="I2805" s="170"/>
      <c r="J2805" s="81"/>
      <c r="K2805" s="82"/>
    </row>
    <row r="2806" spans="1:11" s="76" customFormat="1" ht="16.5" customHeight="1" x14ac:dyDescent="0.3">
      <c r="A2806" s="77"/>
      <c r="B2806" s="78"/>
      <c r="C2806" s="79"/>
      <c r="D2806" s="79" t="s">
        <v>1933</v>
      </c>
      <c r="E2806" s="80">
        <v>24</v>
      </c>
      <c r="F2806" s="80">
        <v>66999.899999999994</v>
      </c>
      <c r="G2806" s="80">
        <f t="shared" si="39"/>
        <v>1607997.5999999999</v>
      </c>
      <c r="H2806" s="80"/>
      <c r="I2806" s="170"/>
      <c r="J2806" s="81"/>
      <c r="K2806" s="82"/>
    </row>
    <row r="2807" spans="1:11" s="76" customFormat="1" ht="16.5" customHeight="1" x14ac:dyDescent="0.3">
      <c r="A2807" s="77"/>
      <c r="B2807" s="78"/>
      <c r="C2807" s="79"/>
      <c r="D2807" s="79" t="s">
        <v>1930</v>
      </c>
      <c r="E2807" s="80">
        <v>24</v>
      </c>
      <c r="F2807" s="80">
        <v>66999.899999999994</v>
      </c>
      <c r="G2807" s="80">
        <f t="shared" si="39"/>
        <v>1607997.5999999999</v>
      </c>
      <c r="H2807" s="80"/>
      <c r="I2807" s="170"/>
      <c r="J2807" s="81"/>
      <c r="K2807" s="82"/>
    </row>
    <row r="2808" spans="1:11" s="76" customFormat="1" ht="16.5" customHeight="1" x14ac:dyDescent="0.3">
      <c r="A2808" s="77"/>
      <c r="B2808" s="78"/>
      <c r="C2808" s="79"/>
      <c r="D2808" s="79" t="s">
        <v>208</v>
      </c>
      <c r="E2808" s="80">
        <v>36</v>
      </c>
      <c r="F2808" s="80">
        <v>112612.5</v>
      </c>
      <c r="G2808" s="80">
        <f t="shared" si="39"/>
        <v>4054050</v>
      </c>
      <c r="H2808" s="80">
        <f>SUM(G2804:G2808)</f>
        <v>10486040.399999999</v>
      </c>
      <c r="I2808" s="170"/>
      <c r="J2808" s="81"/>
      <c r="K2808" s="82"/>
    </row>
    <row r="2809" spans="1:11" s="76" customFormat="1" ht="16.5" customHeight="1" x14ac:dyDescent="0.3">
      <c r="A2809" s="77"/>
      <c r="B2809" s="78"/>
      <c r="C2809" s="79"/>
      <c r="D2809" s="79"/>
      <c r="E2809" s="80"/>
      <c r="F2809" s="80"/>
      <c r="G2809" s="80">
        <f t="shared" si="39"/>
        <v>0</v>
      </c>
      <c r="H2809" s="80"/>
      <c r="I2809" s="162"/>
      <c r="J2809" s="81"/>
      <c r="K2809" s="82"/>
    </row>
    <row r="2810" spans="1:11" s="76" customFormat="1" ht="16.5" customHeight="1" x14ac:dyDescent="0.3">
      <c r="A2810" s="77">
        <v>43362</v>
      </c>
      <c r="B2810" s="78" t="s">
        <v>1960</v>
      </c>
      <c r="C2810" s="79" t="s">
        <v>57</v>
      </c>
      <c r="D2810" s="79" t="s">
        <v>405</v>
      </c>
      <c r="E2810" s="80">
        <v>1</v>
      </c>
      <c r="F2810" s="80">
        <v>570000.47499999998</v>
      </c>
      <c r="G2810" s="80">
        <f t="shared" si="39"/>
        <v>570000.47499999998</v>
      </c>
      <c r="H2810" s="80">
        <f>G2810</f>
        <v>570000.47499999998</v>
      </c>
      <c r="I2810" s="162" t="s">
        <v>309</v>
      </c>
      <c r="J2810" s="81"/>
      <c r="K2810" s="82"/>
    </row>
    <row r="2811" spans="1:11" s="76" customFormat="1" ht="16.5" customHeight="1" x14ac:dyDescent="0.3">
      <c r="A2811" s="77"/>
      <c r="B2811" s="78"/>
      <c r="C2811" s="79"/>
      <c r="D2811" s="79"/>
      <c r="E2811" s="80"/>
      <c r="F2811" s="80"/>
      <c r="G2811" s="80">
        <f t="shared" ref="G2811:G3068" si="40">E2811*F2811</f>
        <v>0</v>
      </c>
      <c r="H2811" s="80"/>
      <c r="I2811" s="162"/>
      <c r="J2811" s="81"/>
      <c r="K2811" s="82"/>
    </row>
    <row r="2812" spans="1:11" s="76" customFormat="1" ht="16.5" customHeight="1" x14ac:dyDescent="0.3">
      <c r="A2812" s="77">
        <v>43362</v>
      </c>
      <c r="B2812" s="78" t="s">
        <v>1961</v>
      </c>
      <c r="C2812" s="79" t="s">
        <v>894</v>
      </c>
      <c r="D2812" s="79" t="s">
        <v>109</v>
      </c>
      <c r="E2812" s="80">
        <v>3</v>
      </c>
      <c r="F2812" s="80">
        <v>215000.5</v>
      </c>
      <c r="G2812" s="80">
        <f t="shared" si="40"/>
        <v>645001.5</v>
      </c>
      <c r="H2812" s="80"/>
      <c r="I2812" s="170" t="s">
        <v>312</v>
      </c>
      <c r="J2812" s="81"/>
      <c r="K2812" s="82"/>
    </row>
    <row r="2813" spans="1:11" s="76" customFormat="1" ht="16.5" customHeight="1" x14ac:dyDescent="0.3">
      <c r="A2813" s="77"/>
      <c r="B2813" s="78"/>
      <c r="C2813" s="79"/>
      <c r="D2813" s="79" t="s">
        <v>887</v>
      </c>
      <c r="E2813" s="80">
        <v>1</v>
      </c>
      <c r="F2813" s="80">
        <v>215000.5</v>
      </c>
      <c r="G2813" s="80">
        <f t="shared" si="40"/>
        <v>215000.5</v>
      </c>
      <c r="H2813" s="80">
        <f>SUM(G2812:G2813)</f>
        <v>860002</v>
      </c>
      <c r="I2813" s="170"/>
      <c r="J2813" s="81"/>
      <c r="K2813" s="82"/>
    </row>
    <row r="2814" spans="1:11" s="76" customFormat="1" ht="16.5" customHeight="1" x14ac:dyDescent="0.3">
      <c r="A2814" s="77"/>
      <c r="B2814" s="78"/>
      <c r="C2814" s="79"/>
      <c r="D2814" s="79"/>
      <c r="E2814" s="80"/>
      <c r="F2814" s="80"/>
      <c r="G2814" s="80">
        <f t="shared" si="40"/>
        <v>0</v>
      </c>
      <c r="H2814" s="80"/>
      <c r="I2814" s="162"/>
      <c r="J2814" s="81"/>
      <c r="K2814" s="82"/>
    </row>
    <row r="2815" spans="1:11" s="76" customFormat="1" ht="16.5" customHeight="1" x14ac:dyDescent="0.3">
      <c r="A2815" s="77">
        <v>43362</v>
      </c>
      <c r="B2815" s="78" t="s">
        <v>1962</v>
      </c>
      <c r="C2815" s="79" t="s">
        <v>1963</v>
      </c>
      <c r="D2815" s="79" t="s">
        <v>1094</v>
      </c>
      <c r="E2815" s="80">
        <v>36</v>
      </c>
      <c r="F2815" s="80">
        <v>199999.8</v>
      </c>
      <c r="G2815" s="80">
        <f t="shared" si="40"/>
        <v>7199992.7999999998</v>
      </c>
      <c r="H2815" s="80"/>
      <c r="I2815" s="170" t="s">
        <v>309</v>
      </c>
      <c r="J2815" s="81"/>
      <c r="K2815" s="82"/>
    </row>
    <row r="2816" spans="1:11" s="76" customFormat="1" ht="16.5" customHeight="1" x14ac:dyDescent="0.3">
      <c r="A2816" s="77"/>
      <c r="B2816" s="78"/>
      <c r="C2816" s="79"/>
      <c r="D2816" s="79" t="s">
        <v>109</v>
      </c>
      <c r="E2816" s="80">
        <v>12</v>
      </c>
      <c r="F2816" s="80">
        <v>215000.5</v>
      </c>
      <c r="G2816" s="80">
        <f t="shared" si="40"/>
        <v>2580006</v>
      </c>
      <c r="H2816" s="80">
        <f>SUM(G2815:G2816)</f>
        <v>9779998.8000000007</v>
      </c>
      <c r="I2816" s="170"/>
      <c r="J2816" s="81"/>
      <c r="K2816" s="82"/>
    </row>
    <row r="2817" spans="1:11" s="76" customFormat="1" ht="16.5" customHeight="1" x14ac:dyDescent="0.3">
      <c r="A2817" s="77"/>
      <c r="B2817" s="78"/>
      <c r="C2817" s="79"/>
      <c r="D2817" s="79"/>
      <c r="E2817" s="80"/>
      <c r="F2817" s="80"/>
      <c r="G2817" s="80">
        <f t="shared" si="40"/>
        <v>0</v>
      </c>
      <c r="H2817" s="80"/>
      <c r="I2817" s="162"/>
      <c r="J2817" s="81"/>
      <c r="K2817" s="82"/>
    </row>
    <row r="2818" spans="1:11" s="76" customFormat="1" ht="16.5" customHeight="1" x14ac:dyDescent="0.3">
      <c r="A2818" s="77">
        <v>43363</v>
      </c>
      <c r="B2818" s="78" t="s">
        <v>1964</v>
      </c>
      <c r="C2818" s="79" t="s">
        <v>985</v>
      </c>
      <c r="D2818" s="79" t="s">
        <v>1720</v>
      </c>
      <c r="E2818" s="80">
        <v>12</v>
      </c>
      <c r="F2818" s="80">
        <v>133999.79999999999</v>
      </c>
      <c r="G2818" s="80">
        <f t="shared" si="40"/>
        <v>1607997.5999999999</v>
      </c>
      <c r="H2818" s="80"/>
      <c r="I2818" s="170" t="s">
        <v>1213</v>
      </c>
      <c r="J2818" s="81"/>
      <c r="K2818" s="82"/>
    </row>
    <row r="2819" spans="1:11" s="76" customFormat="1" ht="16.5" customHeight="1" x14ac:dyDescent="0.3">
      <c r="A2819" s="77"/>
      <c r="B2819" s="78"/>
      <c r="C2819" s="79"/>
      <c r="D2819" s="79" t="s">
        <v>1721</v>
      </c>
      <c r="E2819" s="80">
        <v>24</v>
      </c>
      <c r="F2819" s="80">
        <v>133999.79999999999</v>
      </c>
      <c r="G2819" s="80">
        <f t="shared" si="40"/>
        <v>3215995.1999999997</v>
      </c>
      <c r="H2819" s="80"/>
      <c r="I2819" s="170"/>
      <c r="J2819" s="81"/>
      <c r="K2819" s="82"/>
    </row>
    <row r="2820" spans="1:11" s="76" customFormat="1" ht="16.5" customHeight="1" x14ac:dyDescent="0.3">
      <c r="A2820" s="77"/>
      <c r="B2820" s="78"/>
      <c r="C2820" s="79"/>
      <c r="D2820" s="79" t="s">
        <v>1914</v>
      </c>
      <c r="E2820" s="80">
        <v>12</v>
      </c>
      <c r="F2820" s="80">
        <v>133999.79999999999</v>
      </c>
      <c r="G2820" s="80">
        <f t="shared" si="40"/>
        <v>1607997.5999999999</v>
      </c>
      <c r="H2820" s="80"/>
      <c r="I2820" s="170"/>
      <c r="J2820" s="81"/>
      <c r="K2820" s="82"/>
    </row>
    <row r="2821" spans="1:11" s="76" customFormat="1" ht="16.5" customHeight="1" x14ac:dyDescent="0.3">
      <c r="A2821" s="77"/>
      <c r="B2821" s="78"/>
      <c r="C2821" s="79"/>
      <c r="D2821" s="79" t="s">
        <v>1722</v>
      </c>
      <c r="E2821" s="80">
        <v>12</v>
      </c>
      <c r="F2821" s="80">
        <v>133999.79999999999</v>
      </c>
      <c r="G2821" s="80">
        <f t="shared" si="40"/>
        <v>1607997.5999999999</v>
      </c>
      <c r="H2821" s="80"/>
      <c r="I2821" s="170"/>
      <c r="J2821" s="81"/>
      <c r="K2821" s="82"/>
    </row>
    <row r="2822" spans="1:11" s="76" customFormat="1" ht="16.5" customHeight="1" x14ac:dyDescent="0.3">
      <c r="A2822" s="77"/>
      <c r="B2822" s="78"/>
      <c r="C2822" s="79"/>
      <c r="D2822" s="79" t="s">
        <v>1915</v>
      </c>
      <c r="E2822" s="80">
        <v>12</v>
      </c>
      <c r="F2822" s="80">
        <v>133999.79999999999</v>
      </c>
      <c r="G2822" s="80">
        <f t="shared" si="40"/>
        <v>1607997.5999999999</v>
      </c>
      <c r="H2822" s="80">
        <f>SUM(G2818:G2822)</f>
        <v>9647985.5999999996</v>
      </c>
      <c r="I2822" s="170"/>
      <c r="J2822" s="81"/>
      <c r="K2822" s="82"/>
    </row>
    <row r="2823" spans="1:11" s="76" customFormat="1" ht="16.5" customHeight="1" x14ac:dyDescent="0.3">
      <c r="A2823" s="77"/>
      <c r="B2823" s="78"/>
      <c r="C2823" s="79"/>
      <c r="D2823" s="79"/>
      <c r="E2823" s="80"/>
      <c r="F2823" s="80"/>
      <c r="G2823" s="80">
        <f t="shared" si="40"/>
        <v>0</v>
      </c>
      <c r="H2823" s="80"/>
      <c r="I2823" s="162"/>
      <c r="J2823" s="81"/>
      <c r="K2823" s="82"/>
    </row>
    <row r="2824" spans="1:11" s="76" customFormat="1" ht="16.5" customHeight="1" x14ac:dyDescent="0.3">
      <c r="A2824" s="77">
        <v>43363</v>
      </c>
      <c r="B2824" s="78" t="s">
        <v>1967</v>
      </c>
      <c r="C2824" s="79" t="s">
        <v>632</v>
      </c>
      <c r="D2824" s="79" t="s">
        <v>31</v>
      </c>
      <c r="E2824" s="80">
        <v>1</v>
      </c>
      <c r="F2824" s="80">
        <v>511100.09499999997</v>
      </c>
      <c r="G2824" s="80">
        <f t="shared" si="40"/>
        <v>511100.09499999997</v>
      </c>
      <c r="H2824" s="80">
        <f>G2824</f>
        <v>511100.09499999997</v>
      </c>
      <c r="I2824" s="162" t="s">
        <v>312</v>
      </c>
      <c r="J2824" s="81"/>
      <c r="K2824" s="82"/>
    </row>
    <row r="2825" spans="1:11" s="76" customFormat="1" ht="16.5" customHeight="1" x14ac:dyDescent="0.3">
      <c r="A2825" s="77"/>
      <c r="B2825" s="78"/>
      <c r="C2825" s="79"/>
      <c r="D2825" s="79"/>
      <c r="E2825" s="80"/>
      <c r="F2825" s="80"/>
      <c r="G2825" s="80">
        <f t="shared" si="40"/>
        <v>0</v>
      </c>
      <c r="H2825" s="80"/>
      <c r="I2825" s="162"/>
      <c r="J2825" s="81"/>
      <c r="K2825" s="82"/>
    </row>
    <row r="2826" spans="1:11" s="76" customFormat="1" ht="16.5" customHeight="1" x14ac:dyDescent="0.3">
      <c r="A2826" s="77">
        <v>43363</v>
      </c>
      <c r="B2826" s="78" t="s">
        <v>1968</v>
      </c>
      <c r="C2826" s="79" t="s">
        <v>720</v>
      </c>
      <c r="D2826" s="79" t="s">
        <v>1680</v>
      </c>
      <c r="E2826" s="80">
        <v>3</v>
      </c>
      <c r="F2826" s="80">
        <v>1227000.5</v>
      </c>
      <c r="G2826" s="80">
        <f t="shared" si="40"/>
        <v>3681001.5</v>
      </c>
      <c r="H2826" s="80">
        <f>G2826</f>
        <v>3681001.5</v>
      </c>
      <c r="I2826" s="162" t="s">
        <v>312</v>
      </c>
      <c r="J2826" s="81"/>
      <c r="K2826" s="82"/>
    </row>
    <row r="2827" spans="1:11" s="76" customFormat="1" ht="16.5" customHeight="1" x14ac:dyDescent="0.3">
      <c r="A2827" s="77"/>
      <c r="B2827" s="78"/>
      <c r="C2827" s="79"/>
      <c r="D2827" s="79"/>
      <c r="E2827" s="80"/>
      <c r="F2827" s="80"/>
      <c r="G2827" s="80">
        <f t="shared" si="40"/>
        <v>0</v>
      </c>
      <c r="H2827" s="80"/>
      <c r="I2827" s="162"/>
      <c r="J2827" s="81"/>
      <c r="K2827" s="82"/>
    </row>
    <row r="2828" spans="1:11" s="76" customFormat="1" ht="16.5" customHeight="1" x14ac:dyDescent="0.3">
      <c r="A2828" s="77">
        <v>43363</v>
      </c>
      <c r="B2828" s="78" t="s">
        <v>1969</v>
      </c>
      <c r="C2828" s="79" t="s">
        <v>989</v>
      </c>
      <c r="D2828" s="79" t="s">
        <v>969</v>
      </c>
      <c r="E2828" s="80">
        <v>24</v>
      </c>
      <c r="F2828" s="80">
        <v>30400.095000000001</v>
      </c>
      <c r="G2828" s="80">
        <f t="shared" si="40"/>
        <v>729602.28</v>
      </c>
      <c r="H2828" s="80"/>
      <c r="I2828" s="170" t="s">
        <v>1215</v>
      </c>
      <c r="J2828" s="81"/>
      <c r="K2828" s="82"/>
    </row>
    <row r="2829" spans="1:11" s="76" customFormat="1" ht="16.5" customHeight="1" x14ac:dyDescent="0.3">
      <c r="A2829" s="77"/>
      <c r="B2829" s="78"/>
      <c r="C2829" s="79"/>
      <c r="D2829" s="79" t="s">
        <v>968</v>
      </c>
      <c r="E2829" s="80">
        <v>24</v>
      </c>
      <c r="F2829" s="80">
        <v>30400.095000000001</v>
      </c>
      <c r="G2829" s="80">
        <f t="shared" si="40"/>
        <v>729602.28</v>
      </c>
      <c r="H2829" s="80"/>
      <c r="I2829" s="170"/>
      <c r="J2829" s="81"/>
      <c r="K2829" s="82"/>
    </row>
    <row r="2830" spans="1:11" s="76" customFormat="1" ht="16.5" customHeight="1" x14ac:dyDescent="0.3">
      <c r="A2830" s="77"/>
      <c r="B2830" s="78"/>
      <c r="C2830" s="79"/>
      <c r="D2830" s="79" t="s">
        <v>1970</v>
      </c>
      <c r="E2830" s="80">
        <v>24</v>
      </c>
      <c r="F2830" s="80">
        <v>30400.095000000001</v>
      </c>
      <c r="G2830" s="80">
        <f t="shared" si="40"/>
        <v>729602.28</v>
      </c>
      <c r="H2830" s="80">
        <f>SUM(G2828:G2830)</f>
        <v>2188806.84</v>
      </c>
      <c r="I2830" s="170"/>
      <c r="J2830" s="81"/>
      <c r="K2830" s="82"/>
    </row>
    <row r="2831" spans="1:11" s="76" customFormat="1" ht="16.5" customHeight="1" x14ac:dyDescent="0.3">
      <c r="A2831" s="77"/>
      <c r="B2831" s="78"/>
      <c r="C2831" s="79"/>
      <c r="D2831" s="79"/>
      <c r="E2831" s="80"/>
      <c r="F2831" s="80"/>
      <c r="G2831" s="80">
        <f t="shared" si="40"/>
        <v>0</v>
      </c>
      <c r="H2831" s="80"/>
      <c r="I2831" s="162"/>
      <c r="J2831" s="81"/>
      <c r="K2831" s="82"/>
    </row>
    <row r="2832" spans="1:11" s="76" customFormat="1" ht="16.5" customHeight="1" x14ac:dyDescent="0.3">
      <c r="A2832" s="77">
        <v>43363</v>
      </c>
      <c r="B2832" s="78" t="s">
        <v>1971</v>
      </c>
      <c r="C2832" s="79" t="s">
        <v>1974</v>
      </c>
      <c r="D2832" s="79" t="s">
        <v>20</v>
      </c>
      <c r="E2832" s="80">
        <v>1</v>
      </c>
      <c r="F2832" s="80">
        <v>542450.09499999997</v>
      </c>
      <c r="G2832" s="80">
        <f t="shared" si="40"/>
        <v>542450.09499999997</v>
      </c>
      <c r="H2832" s="80">
        <f>G2832</f>
        <v>542450.09499999997</v>
      </c>
      <c r="I2832" s="162" t="s">
        <v>314</v>
      </c>
      <c r="J2832" s="81"/>
      <c r="K2832" s="82"/>
    </row>
    <row r="2833" spans="1:11" s="76" customFormat="1" ht="16.5" customHeight="1" x14ac:dyDescent="0.3">
      <c r="A2833" s="77"/>
      <c r="B2833" s="78"/>
      <c r="C2833" s="79"/>
      <c r="D2833" s="79"/>
      <c r="E2833" s="80"/>
      <c r="F2833" s="80"/>
      <c r="G2833" s="80">
        <f t="shared" si="40"/>
        <v>0</v>
      </c>
      <c r="H2833" s="80"/>
      <c r="I2833" s="162"/>
      <c r="J2833" s="81"/>
      <c r="K2833" s="82"/>
    </row>
    <row r="2834" spans="1:11" s="76" customFormat="1" ht="16.5" customHeight="1" x14ac:dyDescent="0.3">
      <c r="A2834" s="77">
        <v>43363</v>
      </c>
      <c r="B2834" s="78" t="s">
        <v>1972</v>
      </c>
      <c r="C2834" s="79" t="s">
        <v>253</v>
      </c>
      <c r="D2834" s="79" t="s">
        <v>109</v>
      </c>
      <c r="E2834" s="80">
        <v>6</v>
      </c>
      <c r="F2834" s="80">
        <v>215000.5</v>
      </c>
      <c r="G2834" s="80">
        <f t="shared" si="40"/>
        <v>1290003</v>
      </c>
      <c r="H2834" s="80">
        <f>G2834</f>
        <v>1290003</v>
      </c>
      <c r="I2834" s="162" t="s">
        <v>315</v>
      </c>
      <c r="J2834" s="81"/>
      <c r="K2834" s="82"/>
    </row>
    <row r="2835" spans="1:11" s="76" customFormat="1" ht="16.5" customHeight="1" x14ac:dyDescent="0.3">
      <c r="A2835" s="77"/>
      <c r="B2835" s="78"/>
      <c r="C2835" s="79"/>
      <c r="D2835" s="79"/>
      <c r="E2835" s="80"/>
      <c r="F2835" s="80"/>
      <c r="G2835" s="80">
        <f t="shared" si="40"/>
        <v>0</v>
      </c>
      <c r="H2835" s="80"/>
      <c r="I2835" s="162"/>
      <c r="J2835" s="81"/>
      <c r="K2835" s="82"/>
    </row>
    <row r="2836" spans="1:11" s="76" customFormat="1" ht="16.5" customHeight="1" x14ac:dyDescent="0.3">
      <c r="A2836" s="77">
        <v>43363</v>
      </c>
      <c r="B2836" s="78" t="s">
        <v>1973</v>
      </c>
      <c r="C2836" s="79" t="s">
        <v>525</v>
      </c>
      <c r="D2836" s="79" t="s">
        <v>19</v>
      </c>
      <c r="E2836" s="80">
        <v>3</v>
      </c>
      <c r="F2836" s="80">
        <v>517000</v>
      </c>
      <c r="G2836" s="80">
        <f t="shared" si="40"/>
        <v>1551000</v>
      </c>
      <c r="H2836" s="80">
        <f>G2836</f>
        <v>1551000</v>
      </c>
      <c r="I2836" s="162" t="s">
        <v>315</v>
      </c>
      <c r="J2836" s="81"/>
      <c r="K2836" s="82"/>
    </row>
    <row r="2837" spans="1:11" s="76" customFormat="1" ht="16.5" customHeight="1" x14ac:dyDescent="0.3">
      <c r="A2837" s="77"/>
      <c r="B2837" s="78"/>
      <c r="C2837" s="79"/>
      <c r="D2837" s="79"/>
      <c r="E2837" s="80"/>
      <c r="F2837" s="80"/>
      <c r="G2837" s="80">
        <f t="shared" si="40"/>
        <v>0</v>
      </c>
      <c r="H2837" s="80"/>
      <c r="I2837" s="162"/>
      <c r="J2837" s="81"/>
      <c r="K2837" s="82"/>
    </row>
    <row r="2838" spans="1:11" s="76" customFormat="1" ht="16.5" customHeight="1" x14ac:dyDescent="0.3">
      <c r="A2838" s="77">
        <v>43363</v>
      </c>
      <c r="B2838" s="78" t="s">
        <v>1975</v>
      </c>
      <c r="C2838" s="79" t="s">
        <v>1925</v>
      </c>
      <c r="D2838" s="79" t="s">
        <v>1728</v>
      </c>
      <c r="E2838" s="80">
        <v>2</v>
      </c>
      <c r="F2838" s="80">
        <v>846450</v>
      </c>
      <c r="G2838" s="80">
        <f t="shared" si="40"/>
        <v>1692900</v>
      </c>
      <c r="H2838" s="80">
        <f>G2838</f>
        <v>1692900</v>
      </c>
      <c r="I2838" s="162" t="s">
        <v>309</v>
      </c>
      <c r="J2838" s="81"/>
      <c r="K2838" s="82"/>
    </row>
    <row r="2839" spans="1:11" s="76" customFormat="1" ht="16.5" customHeight="1" x14ac:dyDescent="0.3">
      <c r="A2839" s="77"/>
      <c r="B2839" s="78"/>
      <c r="C2839" s="79"/>
      <c r="D2839" s="79"/>
      <c r="E2839" s="80"/>
      <c r="F2839" s="80"/>
      <c r="G2839" s="80">
        <f t="shared" si="40"/>
        <v>0</v>
      </c>
      <c r="H2839" s="80"/>
      <c r="I2839" s="162"/>
      <c r="J2839" s="81"/>
      <c r="K2839" s="82"/>
    </row>
    <row r="2840" spans="1:11" s="76" customFormat="1" ht="16.5" customHeight="1" x14ac:dyDescent="0.3">
      <c r="A2840" s="77">
        <v>43363</v>
      </c>
      <c r="B2840" s="78" t="s">
        <v>1976</v>
      </c>
      <c r="C2840" s="79" t="s">
        <v>879</v>
      </c>
      <c r="D2840" s="79" t="s">
        <v>1678</v>
      </c>
      <c r="E2840" s="80">
        <v>1</v>
      </c>
      <c r="F2840" s="80">
        <v>671000</v>
      </c>
      <c r="G2840" s="80">
        <f t="shared" si="40"/>
        <v>671000</v>
      </c>
      <c r="H2840" s="80"/>
      <c r="I2840" s="170" t="s">
        <v>1216</v>
      </c>
      <c r="J2840" s="81"/>
      <c r="K2840" s="82"/>
    </row>
    <row r="2841" spans="1:11" s="76" customFormat="1" ht="16.5" customHeight="1" x14ac:dyDescent="0.3">
      <c r="A2841" s="77"/>
      <c r="B2841" s="78"/>
      <c r="C2841" s="79"/>
      <c r="D2841" s="79" t="s">
        <v>28</v>
      </c>
      <c r="E2841" s="80">
        <v>1</v>
      </c>
      <c r="F2841" s="80">
        <v>605000</v>
      </c>
      <c r="G2841" s="80">
        <f t="shared" si="40"/>
        <v>605000</v>
      </c>
      <c r="H2841" s="80"/>
      <c r="I2841" s="170"/>
      <c r="J2841" s="81"/>
      <c r="K2841" s="82"/>
    </row>
    <row r="2842" spans="1:11" s="76" customFormat="1" ht="16.5" customHeight="1" x14ac:dyDescent="0.3">
      <c r="A2842" s="77"/>
      <c r="B2842" s="78"/>
      <c r="C2842" s="79"/>
      <c r="D2842" s="79" t="s">
        <v>19</v>
      </c>
      <c r="E2842" s="80">
        <v>2</v>
      </c>
      <c r="F2842" s="80">
        <v>517000</v>
      </c>
      <c r="G2842" s="80">
        <f t="shared" si="40"/>
        <v>1034000</v>
      </c>
      <c r="H2842" s="80"/>
      <c r="I2842" s="170"/>
      <c r="J2842" s="81"/>
      <c r="K2842" s="82"/>
    </row>
    <row r="2843" spans="1:11" s="76" customFormat="1" ht="16.5" customHeight="1" x14ac:dyDescent="0.3">
      <c r="A2843" s="77"/>
      <c r="B2843" s="78"/>
      <c r="C2843" s="79"/>
      <c r="D2843" s="79" t="s">
        <v>1094</v>
      </c>
      <c r="E2843" s="80">
        <v>1</v>
      </c>
      <c r="F2843" s="80">
        <v>199999.8</v>
      </c>
      <c r="G2843" s="80">
        <f t="shared" si="40"/>
        <v>199999.8</v>
      </c>
      <c r="H2843" s="80">
        <f>SUM(G2840:G2843)</f>
        <v>2509999.7999999998</v>
      </c>
      <c r="I2843" s="170"/>
      <c r="J2843" s="81"/>
      <c r="K2843" s="82"/>
    </row>
    <row r="2844" spans="1:11" s="76" customFormat="1" ht="16.5" customHeight="1" x14ac:dyDescent="0.3">
      <c r="A2844" s="77"/>
      <c r="B2844" s="78"/>
      <c r="C2844" s="79"/>
      <c r="D2844" s="79"/>
      <c r="E2844" s="80"/>
      <c r="F2844" s="80"/>
      <c r="G2844" s="80">
        <f t="shared" si="40"/>
        <v>0</v>
      </c>
      <c r="H2844" s="80"/>
      <c r="I2844" s="162"/>
      <c r="J2844" s="81"/>
      <c r="K2844" s="82"/>
    </row>
    <row r="2845" spans="1:11" s="76" customFormat="1" ht="16.5" customHeight="1" x14ac:dyDescent="0.3">
      <c r="A2845" s="77">
        <v>43363</v>
      </c>
      <c r="B2845" s="78" t="s">
        <v>1977</v>
      </c>
      <c r="C2845" s="79" t="s">
        <v>1978</v>
      </c>
      <c r="D2845" s="79" t="s">
        <v>104</v>
      </c>
      <c r="E2845" s="80">
        <v>1</v>
      </c>
      <c r="F2845" s="80">
        <v>511100.09499999997</v>
      </c>
      <c r="G2845" s="80">
        <f t="shared" si="40"/>
        <v>511100.09499999997</v>
      </c>
      <c r="H2845" s="80"/>
      <c r="I2845" s="170" t="s">
        <v>1756</v>
      </c>
      <c r="J2845" s="81"/>
      <c r="K2845" s="82"/>
    </row>
    <row r="2846" spans="1:11" s="76" customFormat="1" ht="16.5" customHeight="1" x14ac:dyDescent="0.3">
      <c r="A2846" s="77"/>
      <c r="B2846" s="78"/>
      <c r="C2846" s="79"/>
      <c r="D2846" s="79" t="s">
        <v>31</v>
      </c>
      <c r="E2846" s="80">
        <v>1</v>
      </c>
      <c r="F2846" s="80">
        <v>511100.09499999997</v>
      </c>
      <c r="G2846" s="80">
        <f t="shared" si="40"/>
        <v>511100.09499999997</v>
      </c>
      <c r="H2846" s="80"/>
      <c r="I2846" s="170"/>
      <c r="J2846" s="81"/>
      <c r="K2846" s="82"/>
    </row>
    <row r="2847" spans="1:11" s="76" customFormat="1" ht="16.5" customHeight="1" x14ac:dyDescent="0.3">
      <c r="A2847" s="77"/>
      <c r="B2847" s="78"/>
      <c r="C2847" s="79"/>
      <c r="D2847" s="79" t="s">
        <v>405</v>
      </c>
      <c r="E2847" s="80">
        <v>1</v>
      </c>
      <c r="F2847" s="80">
        <v>570000.47499999998</v>
      </c>
      <c r="G2847" s="80">
        <f t="shared" si="40"/>
        <v>570000.47499999998</v>
      </c>
      <c r="H2847" s="80">
        <f>SUM(G2845:G2847)</f>
        <v>1592200.665</v>
      </c>
      <c r="I2847" s="170"/>
      <c r="J2847" s="81"/>
      <c r="K2847" s="82"/>
    </row>
    <row r="2848" spans="1:11" s="76" customFormat="1" ht="16.5" customHeight="1" x14ac:dyDescent="0.3">
      <c r="A2848" s="77"/>
      <c r="B2848" s="78"/>
      <c r="C2848" s="79"/>
      <c r="D2848" s="79"/>
      <c r="E2848" s="80"/>
      <c r="F2848" s="80"/>
      <c r="G2848" s="80">
        <f t="shared" si="40"/>
        <v>0</v>
      </c>
      <c r="H2848" s="80"/>
      <c r="I2848" s="162"/>
      <c r="J2848" s="81"/>
      <c r="K2848" s="82"/>
    </row>
    <row r="2849" spans="1:11" s="76" customFormat="1" ht="16.5" customHeight="1" x14ac:dyDescent="0.3">
      <c r="A2849" s="77">
        <v>43363</v>
      </c>
      <c r="B2849" s="78" t="s">
        <v>1979</v>
      </c>
      <c r="C2849" s="79" t="s">
        <v>53</v>
      </c>
      <c r="D2849" s="79" t="s">
        <v>20</v>
      </c>
      <c r="E2849" s="80">
        <v>3</v>
      </c>
      <c r="F2849" s="80">
        <v>571000.1</v>
      </c>
      <c r="G2849" s="80">
        <f t="shared" si="40"/>
        <v>1713000.2999999998</v>
      </c>
      <c r="H2849" s="80">
        <f>G2849</f>
        <v>1713000.2999999998</v>
      </c>
      <c r="I2849" s="162" t="s">
        <v>310</v>
      </c>
      <c r="J2849" s="81"/>
      <c r="K2849" s="82"/>
    </row>
    <row r="2850" spans="1:11" s="76" customFormat="1" ht="16.5" customHeight="1" x14ac:dyDescent="0.3">
      <c r="A2850" s="77"/>
      <c r="B2850" s="78"/>
      <c r="C2850" s="79"/>
      <c r="D2850" s="79"/>
      <c r="E2850" s="80"/>
      <c r="F2850" s="80"/>
      <c r="G2850" s="80">
        <f t="shared" si="40"/>
        <v>0</v>
      </c>
      <c r="H2850" s="80"/>
      <c r="I2850" s="162"/>
      <c r="J2850" s="81"/>
      <c r="K2850" s="82"/>
    </row>
    <row r="2851" spans="1:11" s="76" customFormat="1" ht="16.5" customHeight="1" x14ac:dyDescent="0.3">
      <c r="A2851" s="77">
        <v>43363</v>
      </c>
      <c r="B2851" s="78" t="s">
        <v>1980</v>
      </c>
      <c r="C2851" s="79" t="s">
        <v>1981</v>
      </c>
      <c r="D2851" s="79" t="s">
        <v>1937</v>
      </c>
      <c r="E2851" s="80">
        <v>1</v>
      </c>
      <c r="F2851" s="80">
        <v>0</v>
      </c>
      <c r="G2851" s="80">
        <f t="shared" si="40"/>
        <v>0</v>
      </c>
      <c r="H2851" s="80"/>
      <c r="I2851" s="170" t="s">
        <v>1756</v>
      </c>
      <c r="J2851" s="81"/>
      <c r="K2851" s="82"/>
    </row>
    <row r="2852" spans="1:11" s="76" customFormat="1" ht="16.5" customHeight="1" x14ac:dyDescent="0.3">
      <c r="A2852" s="77"/>
      <c r="B2852" s="78"/>
      <c r="C2852" s="79"/>
      <c r="D2852" s="79" t="s">
        <v>1938</v>
      </c>
      <c r="E2852" s="80">
        <v>1</v>
      </c>
      <c r="F2852" s="80">
        <v>0</v>
      </c>
      <c r="G2852" s="80">
        <f t="shared" si="40"/>
        <v>0</v>
      </c>
      <c r="H2852" s="80">
        <f>SUM(G2851:G2852)</f>
        <v>0</v>
      </c>
      <c r="I2852" s="170"/>
      <c r="J2852" s="81" t="s">
        <v>673</v>
      </c>
      <c r="K2852" s="82"/>
    </row>
    <row r="2853" spans="1:11" s="76" customFormat="1" ht="16.5" customHeight="1" x14ac:dyDescent="0.3">
      <c r="A2853" s="77"/>
      <c r="B2853" s="78"/>
      <c r="C2853" s="79"/>
      <c r="D2853" s="79"/>
      <c r="E2853" s="80"/>
      <c r="F2853" s="80"/>
      <c r="G2853" s="80">
        <f t="shared" si="40"/>
        <v>0</v>
      </c>
      <c r="H2853" s="80"/>
      <c r="I2853" s="162"/>
      <c r="J2853" s="81"/>
      <c r="K2853" s="82"/>
    </row>
    <row r="2854" spans="1:11" s="76" customFormat="1" ht="16.5" customHeight="1" x14ac:dyDescent="0.3">
      <c r="A2854" s="77">
        <v>43363</v>
      </c>
      <c r="B2854" s="78" t="s">
        <v>1982</v>
      </c>
      <c r="C2854" s="79" t="s">
        <v>1978</v>
      </c>
      <c r="D2854" s="79" t="s">
        <v>1724</v>
      </c>
      <c r="E2854" s="80">
        <v>1</v>
      </c>
      <c r="F2854" s="80">
        <v>0</v>
      </c>
      <c r="G2854" s="80">
        <f t="shared" si="40"/>
        <v>0</v>
      </c>
      <c r="H2854" s="80">
        <f>G2854</f>
        <v>0</v>
      </c>
      <c r="I2854" s="162" t="s">
        <v>1756</v>
      </c>
      <c r="J2854" s="81" t="s">
        <v>673</v>
      </c>
      <c r="K2854" s="82"/>
    </row>
    <row r="2855" spans="1:11" s="76" customFormat="1" ht="16.5" customHeight="1" x14ac:dyDescent="0.3">
      <c r="A2855" s="77"/>
      <c r="B2855" s="78"/>
      <c r="C2855" s="79"/>
      <c r="D2855" s="79"/>
      <c r="E2855" s="80"/>
      <c r="F2855" s="80"/>
      <c r="G2855" s="80">
        <f t="shared" si="40"/>
        <v>0</v>
      </c>
      <c r="H2855" s="80"/>
      <c r="I2855" s="162"/>
      <c r="J2855" s="81"/>
      <c r="K2855" s="82"/>
    </row>
    <row r="2856" spans="1:11" s="76" customFormat="1" ht="16.5" customHeight="1" x14ac:dyDescent="0.3">
      <c r="A2856" s="77">
        <v>43363</v>
      </c>
      <c r="B2856" s="78" t="s">
        <v>1983</v>
      </c>
      <c r="C2856" s="79" t="s">
        <v>1984</v>
      </c>
      <c r="D2856" s="79" t="s">
        <v>28</v>
      </c>
      <c r="E2856" s="80">
        <v>4</v>
      </c>
      <c r="F2856" s="80">
        <v>542450.09499999997</v>
      </c>
      <c r="G2856" s="80">
        <f t="shared" si="40"/>
        <v>2169800.38</v>
      </c>
      <c r="H2856" s="80">
        <f>G2856</f>
        <v>2169800.38</v>
      </c>
      <c r="I2856" s="162" t="s">
        <v>1756</v>
      </c>
      <c r="J2856" s="81"/>
      <c r="K2856" s="82"/>
    </row>
    <row r="2857" spans="1:11" s="76" customFormat="1" ht="16.5" customHeight="1" x14ac:dyDescent="0.3">
      <c r="A2857" s="77"/>
      <c r="B2857" s="78"/>
      <c r="C2857" s="79"/>
      <c r="D2857" s="79"/>
      <c r="E2857" s="80"/>
      <c r="F2857" s="80"/>
      <c r="G2857" s="80">
        <f t="shared" si="40"/>
        <v>0</v>
      </c>
      <c r="H2857" s="80"/>
      <c r="I2857" s="162"/>
      <c r="J2857" s="81"/>
      <c r="K2857" s="82"/>
    </row>
    <row r="2858" spans="1:11" s="76" customFormat="1" ht="16.5" customHeight="1" x14ac:dyDescent="0.3">
      <c r="A2858" s="77">
        <v>43363</v>
      </c>
      <c r="B2858" s="78" t="s">
        <v>1985</v>
      </c>
      <c r="C2858" s="79" t="s">
        <v>1986</v>
      </c>
      <c r="D2858" s="79" t="s">
        <v>405</v>
      </c>
      <c r="E2858" s="80">
        <v>120</v>
      </c>
      <c r="F2858" s="80">
        <v>570000.5</v>
      </c>
      <c r="G2858" s="80">
        <f t="shared" si="40"/>
        <v>68400060</v>
      </c>
      <c r="H2858" s="80">
        <f>G2858</f>
        <v>68400060</v>
      </c>
      <c r="I2858" s="162" t="s">
        <v>315</v>
      </c>
      <c r="J2858" s="81"/>
      <c r="K2858" s="82"/>
    </row>
    <row r="2859" spans="1:11" s="76" customFormat="1" ht="16.5" customHeight="1" x14ac:dyDescent="0.3">
      <c r="A2859" s="77"/>
      <c r="B2859" s="78"/>
      <c r="C2859" s="79"/>
      <c r="D2859" s="79"/>
      <c r="E2859" s="80"/>
      <c r="F2859" s="80"/>
      <c r="G2859" s="80">
        <f t="shared" si="40"/>
        <v>0</v>
      </c>
      <c r="H2859" s="80"/>
      <c r="I2859" s="162"/>
      <c r="J2859" s="81"/>
      <c r="K2859" s="82"/>
    </row>
    <row r="2860" spans="1:11" s="76" customFormat="1" ht="16.5" customHeight="1" x14ac:dyDescent="0.3">
      <c r="A2860" s="77">
        <v>43363</v>
      </c>
      <c r="B2860" s="78" t="s">
        <v>1987</v>
      </c>
      <c r="C2860" s="79" t="s">
        <v>73</v>
      </c>
      <c r="D2860" s="79" t="s">
        <v>887</v>
      </c>
      <c r="E2860" s="80">
        <v>12</v>
      </c>
      <c r="F2860" s="80">
        <v>215000.5</v>
      </c>
      <c r="G2860" s="80">
        <f t="shared" si="40"/>
        <v>2580006</v>
      </c>
      <c r="H2860" s="80">
        <f>G2860</f>
        <v>2580006</v>
      </c>
      <c r="I2860" s="162" t="s">
        <v>309</v>
      </c>
      <c r="J2860" s="81"/>
      <c r="K2860" s="82"/>
    </row>
    <row r="2861" spans="1:11" s="76" customFormat="1" ht="16.5" customHeight="1" x14ac:dyDescent="0.3">
      <c r="A2861" s="77"/>
      <c r="B2861" s="78"/>
      <c r="C2861" s="79"/>
      <c r="D2861" s="79"/>
      <c r="E2861" s="80"/>
      <c r="F2861" s="80"/>
      <c r="G2861" s="80">
        <f t="shared" si="40"/>
        <v>0</v>
      </c>
      <c r="H2861" s="80"/>
      <c r="I2861" s="162"/>
      <c r="J2861" s="81"/>
      <c r="K2861" s="82"/>
    </row>
    <row r="2862" spans="1:11" s="76" customFormat="1" ht="16.5" customHeight="1" x14ac:dyDescent="0.3">
      <c r="A2862" s="77">
        <v>43363</v>
      </c>
      <c r="B2862" s="78" t="s">
        <v>1988</v>
      </c>
      <c r="C2862" s="79" t="s">
        <v>600</v>
      </c>
      <c r="D2862" s="79" t="s">
        <v>319</v>
      </c>
      <c r="E2862" s="80">
        <v>12</v>
      </c>
      <c r="F2862" s="80">
        <v>625000.19999999995</v>
      </c>
      <c r="G2862" s="80">
        <f t="shared" si="40"/>
        <v>7500002.3999999994</v>
      </c>
      <c r="H2862" s="80">
        <f>G2862</f>
        <v>7500002.3999999994</v>
      </c>
      <c r="I2862" s="162" t="s">
        <v>1271</v>
      </c>
      <c r="J2862" s="81"/>
      <c r="K2862" s="82"/>
    </row>
    <row r="2863" spans="1:11" s="76" customFormat="1" ht="16.5" customHeight="1" x14ac:dyDescent="0.3">
      <c r="A2863" s="77"/>
      <c r="B2863" s="78"/>
      <c r="C2863" s="79"/>
      <c r="D2863" s="79"/>
      <c r="E2863" s="80"/>
      <c r="F2863" s="80"/>
      <c r="G2863" s="80">
        <f t="shared" si="40"/>
        <v>0</v>
      </c>
      <c r="H2863" s="80"/>
      <c r="I2863" s="162"/>
      <c r="J2863" s="81"/>
      <c r="K2863" s="82"/>
    </row>
    <row r="2864" spans="1:11" s="76" customFormat="1" ht="16.5" customHeight="1" x14ac:dyDescent="0.3">
      <c r="A2864" s="77">
        <v>43363</v>
      </c>
      <c r="B2864" s="78" t="s">
        <v>1989</v>
      </c>
      <c r="C2864" s="79" t="s">
        <v>808</v>
      </c>
      <c r="D2864" s="79" t="s">
        <v>887</v>
      </c>
      <c r="E2864" s="80">
        <v>1</v>
      </c>
      <c r="F2864" s="80">
        <v>215000.5</v>
      </c>
      <c r="G2864" s="80">
        <f t="shared" si="40"/>
        <v>215000.5</v>
      </c>
      <c r="H2864" s="80"/>
      <c r="I2864" s="170" t="s">
        <v>309</v>
      </c>
      <c r="J2864" s="81"/>
      <c r="K2864" s="82"/>
    </row>
    <row r="2865" spans="1:11" s="76" customFormat="1" ht="16.5" customHeight="1" x14ac:dyDescent="0.3">
      <c r="A2865" s="77"/>
      <c r="B2865" s="78"/>
      <c r="C2865" s="79"/>
      <c r="D2865" s="79" t="s">
        <v>109</v>
      </c>
      <c r="E2865" s="80">
        <v>2</v>
      </c>
      <c r="F2865" s="80">
        <v>215000.5</v>
      </c>
      <c r="G2865" s="80">
        <f t="shared" si="40"/>
        <v>430001</v>
      </c>
      <c r="H2865" s="80">
        <f>SUM(G2864:G2865)</f>
        <v>645001.5</v>
      </c>
      <c r="I2865" s="170"/>
      <c r="J2865" s="81"/>
      <c r="K2865" s="82"/>
    </row>
    <row r="2866" spans="1:11" s="76" customFormat="1" ht="16.5" customHeight="1" x14ac:dyDescent="0.3">
      <c r="A2866" s="77"/>
      <c r="B2866" s="78"/>
      <c r="C2866" s="79"/>
      <c r="D2866" s="79"/>
      <c r="E2866" s="80"/>
      <c r="F2866" s="80"/>
      <c r="G2866" s="80">
        <f t="shared" si="40"/>
        <v>0</v>
      </c>
      <c r="H2866" s="80"/>
      <c r="I2866" s="162"/>
      <c r="J2866" s="81"/>
      <c r="K2866" s="82"/>
    </row>
    <row r="2867" spans="1:11" s="76" customFormat="1" ht="16.5" customHeight="1" x14ac:dyDescent="0.3">
      <c r="A2867" s="77">
        <v>43364</v>
      </c>
      <c r="B2867" s="78" t="s">
        <v>1990</v>
      </c>
      <c r="C2867" s="79" t="s">
        <v>556</v>
      </c>
      <c r="D2867" s="79" t="s">
        <v>1991</v>
      </c>
      <c r="E2867" s="80">
        <v>2</v>
      </c>
      <c r="F2867" s="80">
        <v>165000</v>
      </c>
      <c r="G2867" s="80">
        <f t="shared" si="40"/>
        <v>330000</v>
      </c>
      <c r="H2867" s="80">
        <f>G2867</f>
        <v>330000</v>
      </c>
      <c r="I2867" s="162" t="s">
        <v>314</v>
      </c>
      <c r="J2867" s="81"/>
      <c r="K2867" s="82"/>
    </row>
    <row r="2868" spans="1:11" s="76" customFormat="1" ht="16.5" customHeight="1" x14ac:dyDescent="0.3">
      <c r="A2868" s="77"/>
      <c r="B2868" s="78"/>
      <c r="C2868" s="79"/>
      <c r="D2868" s="79"/>
      <c r="E2868" s="80"/>
      <c r="F2868" s="80"/>
      <c r="G2868" s="80">
        <f t="shared" si="40"/>
        <v>0</v>
      </c>
      <c r="H2868" s="80"/>
      <c r="I2868" s="162"/>
      <c r="J2868" s="81"/>
      <c r="K2868" s="82"/>
    </row>
    <row r="2869" spans="1:11" s="76" customFormat="1" ht="16.5" customHeight="1" x14ac:dyDescent="0.3">
      <c r="A2869" s="77">
        <v>43364</v>
      </c>
      <c r="B2869" s="78" t="s">
        <v>1992</v>
      </c>
      <c r="C2869" s="79" t="s">
        <v>1993</v>
      </c>
      <c r="D2869" s="79" t="s">
        <v>1994</v>
      </c>
      <c r="E2869" s="80">
        <v>10</v>
      </c>
      <c r="F2869" s="80">
        <v>179999.6</v>
      </c>
      <c r="G2869" s="80">
        <f t="shared" si="40"/>
        <v>1799996</v>
      </c>
      <c r="H2869" s="80">
        <f>G2869</f>
        <v>1799996</v>
      </c>
      <c r="I2869" s="162" t="s">
        <v>1756</v>
      </c>
      <c r="J2869" s="81"/>
      <c r="K2869" s="82"/>
    </row>
    <row r="2870" spans="1:11" s="76" customFormat="1" ht="16.5" customHeight="1" x14ac:dyDescent="0.3">
      <c r="A2870" s="77"/>
      <c r="B2870" s="78"/>
      <c r="C2870" s="79"/>
      <c r="D2870" s="79"/>
      <c r="E2870" s="80"/>
      <c r="F2870" s="80"/>
      <c r="G2870" s="80">
        <f t="shared" si="40"/>
        <v>0</v>
      </c>
      <c r="H2870" s="80"/>
      <c r="I2870" s="162"/>
      <c r="J2870" s="81"/>
      <c r="K2870" s="82"/>
    </row>
    <row r="2871" spans="1:11" s="76" customFormat="1" ht="16.5" customHeight="1" x14ac:dyDescent="0.3">
      <c r="A2871" s="77">
        <v>43364</v>
      </c>
      <c r="B2871" s="78" t="s">
        <v>1995</v>
      </c>
      <c r="C2871" s="79" t="s">
        <v>1083</v>
      </c>
      <c r="D2871" s="79" t="s">
        <v>162</v>
      </c>
      <c r="E2871" s="80">
        <v>1</v>
      </c>
      <c r="F2871" s="80">
        <v>0</v>
      </c>
      <c r="G2871" s="80">
        <f t="shared" si="40"/>
        <v>0</v>
      </c>
      <c r="H2871" s="80"/>
      <c r="I2871" s="170" t="s">
        <v>1213</v>
      </c>
      <c r="J2871" s="81"/>
      <c r="K2871" s="82"/>
    </row>
    <row r="2872" spans="1:11" s="76" customFormat="1" ht="16.5" customHeight="1" x14ac:dyDescent="0.3">
      <c r="A2872" s="77"/>
      <c r="B2872" s="78"/>
      <c r="C2872" s="79"/>
      <c r="D2872" s="79" t="s">
        <v>162</v>
      </c>
      <c r="E2872" s="80">
        <v>6</v>
      </c>
      <c r="F2872" s="80">
        <v>216000.4</v>
      </c>
      <c r="G2872" s="80">
        <f t="shared" si="40"/>
        <v>1296002.3999999999</v>
      </c>
      <c r="H2872" s="80">
        <f>SUM(G2871:G2872)</f>
        <v>1296002.3999999999</v>
      </c>
      <c r="I2872" s="170"/>
      <c r="J2872" s="81"/>
      <c r="K2872" s="82"/>
    </row>
    <row r="2873" spans="1:11" s="76" customFormat="1" ht="16.5" customHeight="1" x14ac:dyDescent="0.3">
      <c r="A2873" s="77"/>
      <c r="B2873" s="78"/>
      <c r="C2873" s="79"/>
      <c r="D2873" s="79"/>
      <c r="E2873" s="80"/>
      <c r="F2873" s="80"/>
      <c r="G2873" s="80">
        <f t="shared" si="40"/>
        <v>0</v>
      </c>
      <c r="H2873" s="80"/>
      <c r="I2873" s="162"/>
      <c r="J2873" s="81"/>
      <c r="K2873" s="82"/>
    </row>
    <row r="2874" spans="1:11" s="76" customFormat="1" ht="16.5" customHeight="1" x14ac:dyDescent="0.3">
      <c r="A2874" s="77">
        <v>43364</v>
      </c>
      <c r="B2874" s="78" t="s">
        <v>1996</v>
      </c>
      <c r="C2874" s="79" t="s">
        <v>985</v>
      </c>
      <c r="D2874" s="79" t="s">
        <v>1720</v>
      </c>
      <c r="E2874" s="80">
        <v>24</v>
      </c>
      <c r="F2874" s="80">
        <v>133999.79999999999</v>
      </c>
      <c r="G2874" s="80">
        <f t="shared" si="40"/>
        <v>3215995.1999999997</v>
      </c>
      <c r="H2874" s="80"/>
      <c r="I2874" s="170" t="s">
        <v>1213</v>
      </c>
      <c r="J2874" s="81"/>
      <c r="K2874" s="82"/>
    </row>
    <row r="2875" spans="1:11" s="76" customFormat="1" ht="16.5" customHeight="1" x14ac:dyDescent="0.3">
      <c r="A2875" s="77"/>
      <c r="B2875" s="78"/>
      <c r="C2875" s="79"/>
      <c r="D2875" s="79" t="s">
        <v>1721</v>
      </c>
      <c r="E2875" s="80">
        <v>60</v>
      </c>
      <c r="F2875" s="80">
        <v>133999.79999999999</v>
      </c>
      <c r="G2875" s="80">
        <f t="shared" si="40"/>
        <v>8039987.9999999991</v>
      </c>
      <c r="H2875" s="80"/>
      <c r="I2875" s="170"/>
      <c r="J2875" s="81"/>
      <c r="K2875" s="82"/>
    </row>
    <row r="2876" spans="1:11" s="76" customFormat="1" ht="16.5" customHeight="1" x14ac:dyDescent="0.3">
      <c r="A2876" s="77"/>
      <c r="B2876" s="78"/>
      <c r="C2876" s="79"/>
      <c r="D2876" s="79" t="s">
        <v>1914</v>
      </c>
      <c r="E2876" s="80">
        <v>24</v>
      </c>
      <c r="F2876" s="80">
        <v>133999.79999999999</v>
      </c>
      <c r="G2876" s="80">
        <f t="shared" si="40"/>
        <v>3215995.1999999997</v>
      </c>
      <c r="H2876" s="80"/>
      <c r="I2876" s="170"/>
      <c r="J2876" s="81"/>
      <c r="K2876" s="82"/>
    </row>
    <row r="2877" spans="1:11" s="76" customFormat="1" ht="16.5" customHeight="1" x14ac:dyDescent="0.3">
      <c r="A2877" s="77"/>
      <c r="B2877" s="78"/>
      <c r="C2877" s="79"/>
      <c r="D2877" s="79" t="s">
        <v>1722</v>
      </c>
      <c r="E2877" s="80">
        <v>24</v>
      </c>
      <c r="F2877" s="80">
        <v>133999.79999999999</v>
      </c>
      <c r="G2877" s="80">
        <f t="shared" si="40"/>
        <v>3215995.1999999997</v>
      </c>
      <c r="H2877" s="80"/>
      <c r="I2877" s="170"/>
      <c r="J2877" s="81"/>
      <c r="K2877" s="82"/>
    </row>
    <row r="2878" spans="1:11" s="76" customFormat="1" ht="16.5" customHeight="1" x14ac:dyDescent="0.3">
      <c r="A2878" s="77"/>
      <c r="B2878" s="78"/>
      <c r="C2878" s="79"/>
      <c r="D2878" s="79" t="s">
        <v>1915</v>
      </c>
      <c r="E2878" s="80">
        <v>36</v>
      </c>
      <c r="F2878" s="80">
        <v>133999.79999999999</v>
      </c>
      <c r="G2878" s="80">
        <f t="shared" si="40"/>
        <v>4823992.8</v>
      </c>
      <c r="H2878" s="80"/>
      <c r="I2878" s="170"/>
      <c r="J2878" s="81"/>
      <c r="K2878" s="82"/>
    </row>
    <row r="2879" spans="1:11" s="76" customFormat="1" ht="16.5" customHeight="1" x14ac:dyDescent="0.3">
      <c r="A2879" s="77"/>
      <c r="B2879" s="78"/>
      <c r="C2879" s="79"/>
      <c r="D2879" s="79" t="s">
        <v>208</v>
      </c>
      <c r="E2879" s="80">
        <v>60</v>
      </c>
      <c r="F2879" s="80">
        <v>112612.5</v>
      </c>
      <c r="G2879" s="80">
        <f t="shared" si="40"/>
        <v>6756750</v>
      </c>
      <c r="H2879" s="80"/>
      <c r="I2879" s="170"/>
      <c r="J2879" s="81"/>
      <c r="K2879" s="82"/>
    </row>
    <row r="2880" spans="1:11" s="76" customFormat="1" ht="16.5" customHeight="1" x14ac:dyDescent="0.3">
      <c r="A2880" s="77"/>
      <c r="B2880" s="78"/>
      <c r="C2880" s="79"/>
      <c r="D2880" s="79" t="s">
        <v>199</v>
      </c>
      <c r="E2880" s="80">
        <v>7</v>
      </c>
      <c r="F2880" s="80">
        <v>112612.5</v>
      </c>
      <c r="G2880" s="80">
        <f t="shared" si="40"/>
        <v>788287.5</v>
      </c>
      <c r="H2880" s="80">
        <f>SUM(G2874:G2880)</f>
        <v>30057003.899999999</v>
      </c>
      <c r="I2880" s="170"/>
      <c r="J2880" s="81"/>
      <c r="K2880" s="82"/>
    </row>
    <row r="2881" spans="1:11" s="76" customFormat="1" ht="16.5" customHeight="1" x14ac:dyDescent="0.3">
      <c r="A2881" s="77"/>
      <c r="B2881" s="78"/>
      <c r="C2881" s="79"/>
      <c r="D2881" s="79"/>
      <c r="E2881" s="80"/>
      <c r="F2881" s="80"/>
      <c r="G2881" s="80">
        <f t="shared" si="40"/>
        <v>0</v>
      </c>
      <c r="H2881" s="80"/>
      <c r="I2881" s="162"/>
      <c r="J2881" s="81"/>
      <c r="K2881" s="82"/>
    </row>
    <row r="2882" spans="1:11" s="76" customFormat="1" ht="16.5" customHeight="1" x14ac:dyDescent="0.3">
      <c r="A2882" s="77">
        <v>43364</v>
      </c>
      <c r="B2882" s="78" t="s">
        <v>1997</v>
      </c>
      <c r="C2882" s="79" t="s">
        <v>1998</v>
      </c>
      <c r="D2882" s="79" t="s">
        <v>319</v>
      </c>
      <c r="E2882" s="80">
        <v>36</v>
      </c>
      <c r="F2882" s="80">
        <v>570000.5</v>
      </c>
      <c r="G2882" s="80">
        <f t="shared" si="40"/>
        <v>20520018</v>
      </c>
      <c r="H2882" s="80">
        <f>G2882</f>
        <v>20520018</v>
      </c>
      <c r="I2882" s="162" t="s">
        <v>309</v>
      </c>
      <c r="J2882" s="81"/>
      <c r="K2882" s="82"/>
    </row>
    <row r="2883" spans="1:11" s="76" customFormat="1" ht="16.5" customHeight="1" x14ac:dyDescent="0.3">
      <c r="A2883" s="77"/>
      <c r="B2883" s="78"/>
      <c r="C2883" s="79"/>
      <c r="D2883" s="79"/>
      <c r="E2883" s="80"/>
      <c r="F2883" s="80"/>
      <c r="G2883" s="80">
        <f t="shared" si="40"/>
        <v>0</v>
      </c>
      <c r="H2883" s="80"/>
      <c r="I2883" s="162"/>
      <c r="J2883" s="81"/>
      <c r="K2883" s="82"/>
    </row>
    <row r="2884" spans="1:11" s="76" customFormat="1" ht="16.5" customHeight="1" x14ac:dyDescent="0.3">
      <c r="A2884" s="77">
        <v>43364</v>
      </c>
      <c r="B2884" s="78" t="s">
        <v>1999</v>
      </c>
      <c r="C2884" s="79" t="s">
        <v>445</v>
      </c>
      <c r="D2884" s="79" t="s">
        <v>109</v>
      </c>
      <c r="E2884" s="80">
        <v>2</v>
      </c>
      <c r="F2884" s="80">
        <v>215000.5</v>
      </c>
      <c r="G2884" s="80">
        <f t="shared" si="40"/>
        <v>430001</v>
      </c>
      <c r="H2884" s="80"/>
      <c r="I2884" s="170" t="s">
        <v>309</v>
      </c>
      <c r="J2884" s="81"/>
      <c r="K2884" s="82"/>
    </row>
    <row r="2885" spans="1:11" s="76" customFormat="1" ht="16.5" customHeight="1" x14ac:dyDescent="0.3">
      <c r="A2885" s="77"/>
      <c r="B2885" s="78"/>
      <c r="C2885" s="79"/>
      <c r="D2885" s="79" t="s">
        <v>887</v>
      </c>
      <c r="E2885" s="80">
        <v>1</v>
      </c>
      <c r="F2885" s="80">
        <v>215000.5</v>
      </c>
      <c r="G2885" s="80">
        <f t="shared" si="40"/>
        <v>215000.5</v>
      </c>
      <c r="H2885" s="80">
        <f>SUM(G2884:G2885)</f>
        <v>645001.5</v>
      </c>
      <c r="I2885" s="170"/>
      <c r="J2885" s="81"/>
      <c r="K2885" s="82"/>
    </row>
    <row r="2886" spans="1:11" s="76" customFormat="1" ht="16.5" customHeight="1" x14ac:dyDescent="0.3">
      <c r="A2886" s="77"/>
      <c r="B2886" s="78"/>
      <c r="C2886" s="79"/>
      <c r="D2886" s="79"/>
      <c r="E2886" s="80"/>
      <c r="F2886" s="80"/>
      <c r="G2886" s="80">
        <f t="shared" si="40"/>
        <v>0</v>
      </c>
      <c r="H2886" s="80"/>
      <c r="I2886" s="162"/>
      <c r="J2886" s="81"/>
      <c r="K2886" s="82"/>
    </row>
    <row r="2887" spans="1:11" s="76" customFormat="1" ht="16.5" customHeight="1" x14ac:dyDescent="0.3">
      <c r="A2887" s="77">
        <v>43364</v>
      </c>
      <c r="B2887" s="78" t="s">
        <v>2000</v>
      </c>
      <c r="C2887" s="79" t="s">
        <v>1893</v>
      </c>
      <c r="D2887" s="79" t="s">
        <v>1094</v>
      </c>
      <c r="E2887" s="80">
        <v>12</v>
      </c>
      <c r="F2887" s="80">
        <v>199999.8</v>
      </c>
      <c r="G2887" s="80">
        <f t="shared" si="40"/>
        <v>2399997.5999999996</v>
      </c>
      <c r="H2887" s="80"/>
      <c r="I2887" s="170" t="s">
        <v>1756</v>
      </c>
      <c r="J2887" s="81"/>
      <c r="K2887" s="82"/>
    </row>
    <row r="2888" spans="1:11" s="76" customFormat="1" ht="16.5" customHeight="1" x14ac:dyDescent="0.3">
      <c r="A2888" s="77"/>
      <c r="B2888" s="78"/>
      <c r="C2888" s="79"/>
      <c r="D2888" s="79" t="s">
        <v>887</v>
      </c>
      <c r="E2888" s="80">
        <v>12</v>
      </c>
      <c r="F2888" s="80">
        <v>215000.5</v>
      </c>
      <c r="G2888" s="80">
        <f t="shared" si="40"/>
        <v>2580006</v>
      </c>
      <c r="H2888" s="80"/>
      <c r="I2888" s="170"/>
      <c r="J2888" s="81"/>
      <c r="K2888" s="82"/>
    </row>
    <row r="2889" spans="1:11" s="76" customFormat="1" ht="16.5" customHeight="1" x14ac:dyDescent="0.3">
      <c r="A2889" s="77"/>
      <c r="B2889" s="78"/>
      <c r="C2889" s="79"/>
      <c r="D2889" s="79" t="s">
        <v>109</v>
      </c>
      <c r="E2889" s="80">
        <v>6</v>
      </c>
      <c r="F2889" s="80">
        <v>215000.5</v>
      </c>
      <c r="G2889" s="80">
        <f t="shared" si="40"/>
        <v>1290003</v>
      </c>
      <c r="H2889" s="80"/>
      <c r="I2889" s="170"/>
      <c r="J2889" s="81"/>
      <c r="K2889" s="82"/>
    </row>
    <row r="2890" spans="1:11" s="76" customFormat="1" ht="16.5" customHeight="1" x14ac:dyDescent="0.3">
      <c r="A2890" s="77"/>
      <c r="B2890" s="78"/>
      <c r="C2890" s="79"/>
      <c r="D2890" s="79" t="s">
        <v>31</v>
      </c>
      <c r="E2890" s="80">
        <v>1</v>
      </c>
      <c r="F2890" s="80">
        <v>538000.1</v>
      </c>
      <c r="G2890" s="80">
        <f t="shared" si="40"/>
        <v>538000.1</v>
      </c>
      <c r="H2890" s="80"/>
      <c r="I2890" s="170"/>
      <c r="J2890" s="81"/>
      <c r="K2890" s="82"/>
    </row>
    <row r="2891" spans="1:11" s="76" customFormat="1" ht="16.5" customHeight="1" x14ac:dyDescent="0.3">
      <c r="A2891" s="77"/>
      <c r="B2891" s="78"/>
      <c r="C2891" s="79"/>
      <c r="D2891" s="79" t="s">
        <v>405</v>
      </c>
      <c r="E2891" s="80">
        <v>2</v>
      </c>
      <c r="F2891" s="80">
        <v>600000.5</v>
      </c>
      <c r="G2891" s="80">
        <f t="shared" si="40"/>
        <v>1200001</v>
      </c>
      <c r="H2891" s="80">
        <f>SUM(G2887:G2891)</f>
        <v>8008007.6999999993</v>
      </c>
      <c r="I2891" s="170"/>
      <c r="J2891" s="81"/>
      <c r="K2891" s="82"/>
    </row>
    <row r="2892" spans="1:11" s="76" customFormat="1" ht="16.5" customHeight="1" x14ac:dyDescent="0.3">
      <c r="A2892" s="77"/>
      <c r="B2892" s="78"/>
      <c r="C2892" s="79"/>
      <c r="D2892" s="79"/>
      <c r="E2892" s="80"/>
      <c r="F2892" s="80"/>
      <c r="G2892" s="80">
        <f t="shared" si="40"/>
        <v>0</v>
      </c>
      <c r="H2892" s="80"/>
      <c r="I2892" s="162"/>
      <c r="J2892" s="81"/>
      <c r="K2892" s="82"/>
    </row>
    <row r="2893" spans="1:11" s="76" customFormat="1" ht="16.5" customHeight="1" x14ac:dyDescent="0.3">
      <c r="A2893" s="77">
        <v>43364</v>
      </c>
      <c r="B2893" s="78" t="s">
        <v>2001</v>
      </c>
      <c r="C2893" s="79" t="s">
        <v>818</v>
      </c>
      <c r="D2893" s="79" t="s">
        <v>109</v>
      </c>
      <c r="E2893" s="80">
        <v>2</v>
      </c>
      <c r="F2893" s="80">
        <v>215000.5</v>
      </c>
      <c r="G2893" s="80">
        <f t="shared" si="40"/>
        <v>430001</v>
      </c>
      <c r="H2893" s="80">
        <f>G2893</f>
        <v>430001</v>
      </c>
      <c r="I2893" s="162" t="s">
        <v>1216</v>
      </c>
      <c r="J2893" s="81"/>
      <c r="K2893" s="82"/>
    </row>
    <row r="2894" spans="1:11" s="76" customFormat="1" ht="16.5" customHeight="1" x14ac:dyDescent="0.3">
      <c r="A2894" s="77"/>
      <c r="B2894" s="78"/>
      <c r="C2894" s="79"/>
      <c r="D2894" s="79"/>
      <c r="E2894" s="80"/>
      <c r="F2894" s="80"/>
      <c r="G2894" s="80">
        <f t="shared" si="40"/>
        <v>0</v>
      </c>
      <c r="H2894" s="80"/>
      <c r="I2894" s="162"/>
      <c r="J2894" s="81"/>
      <c r="K2894" s="82"/>
    </row>
    <row r="2895" spans="1:11" s="76" customFormat="1" ht="16.5" customHeight="1" x14ac:dyDescent="0.3">
      <c r="A2895" s="77">
        <v>43364</v>
      </c>
      <c r="B2895" s="78" t="s">
        <v>2002</v>
      </c>
      <c r="C2895" s="79" t="s">
        <v>1981</v>
      </c>
      <c r="D2895" s="79" t="s">
        <v>1094</v>
      </c>
      <c r="E2895" s="80">
        <v>1</v>
      </c>
      <c r="F2895" s="80">
        <v>199999.8</v>
      </c>
      <c r="G2895" s="80">
        <f t="shared" si="40"/>
        <v>199999.8</v>
      </c>
      <c r="H2895" s="80">
        <f>G2895</f>
        <v>199999.8</v>
      </c>
      <c r="I2895" s="162" t="s">
        <v>1756</v>
      </c>
      <c r="J2895" s="81"/>
      <c r="K2895" s="82"/>
    </row>
    <row r="2896" spans="1:11" s="76" customFormat="1" ht="16.5" customHeight="1" x14ac:dyDescent="0.3">
      <c r="A2896" s="77"/>
      <c r="B2896" s="78"/>
      <c r="C2896" s="79"/>
      <c r="D2896" s="79"/>
      <c r="E2896" s="80"/>
      <c r="F2896" s="80"/>
      <c r="G2896" s="80">
        <f t="shared" si="40"/>
        <v>0</v>
      </c>
      <c r="H2896" s="80"/>
      <c r="I2896" s="162"/>
      <c r="J2896" s="81"/>
      <c r="K2896" s="82"/>
    </row>
    <row r="2897" spans="1:11" s="76" customFormat="1" ht="16.5" customHeight="1" x14ac:dyDescent="0.3">
      <c r="A2897" s="77">
        <v>43364</v>
      </c>
      <c r="B2897" s="78" t="s">
        <v>2003</v>
      </c>
      <c r="C2897" s="79" t="s">
        <v>676</v>
      </c>
      <c r="D2897" s="79" t="s">
        <v>1094</v>
      </c>
      <c r="E2897" s="80">
        <v>12</v>
      </c>
      <c r="F2897" s="80">
        <v>199999.8</v>
      </c>
      <c r="G2897" s="80">
        <f t="shared" si="40"/>
        <v>2399997.5999999996</v>
      </c>
      <c r="H2897" s="80">
        <f>G2897</f>
        <v>2399997.5999999996</v>
      </c>
      <c r="I2897" s="162" t="s">
        <v>312</v>
      </c>
      <c r="J2897" s="81"/>
      <c r="K2897" s="82"/>
    </row>
    <row r="2898" spans="1:11" s="76" customFormat="1" ht="16.5" customHeight="1" x14ac:dyDescent="0.3">
      <c r="A2898" s="77"/>
      <c r="B2898" s="78"/>
      <c r="C2898" s="79"/>
      <c r="D2898" s="79"/>
      <c r="E2898" s="80"/>
      <c r="F2898" s="80"/>
      <c r="G2898" s="80">
        <f t="shared" si="40"/>
        <v>0</v>
      </c>
      <c r="H2898" s="80"/>
      <c r="I2898" s="162"/>
      <c r="J2898" s="81"/>
      <c r="K2898" s="82"/>
    </row>
    <row r="2899" spans="1:11" s="76" customFormat="1" ht="16.5" customHeight="1" x14ac:dyDescent="0.3">
      <c r="A2899" s="77">
        <v>43364</v>
      </c>
      <c r="B2899" s="78" t="s">
        <v>2004</v>
      </c>
      <c r="C2899" s="79" t="s">
        <v>97</v>
      </c>
      <c r="D2899" s="79" t="s">
        <v>1094</v>
      </c>
      <c r="E2899" s="80">
        <v>1</v>
      </c>
      <c r="F2899" s="80">
        <v>199999.8</v>
      </c>
      <c r="G2899" s="80">
        <f t="shared" si="40"/>
        <v>199999.8</v>
      </c>
      <c r="H2899" s="80">
        <f>G2899</f>
        <v>199999.8</v>
      </c>
      <c r="I2899" s="162" t="s">
        <v>312</v>
      </c>
      <c r="J2899" s="81"/>
      <c r="K2899" s="82"/>
    </row>
    <row r="2900" spans="1:11" s="76" customFormat="1" ht="16.5" customHeight="1" x14ac:dyDescent="0.3">
      <c r="A2900" s="77"/>
      <c r="B2900" s="78"/>
      <c r="C2900" s="79"/>
      <c r="D2900" s="79"/>
      <c r="E2900" s="80"/>
      <c r="F2900" s="80"/>
      <c r="G2900" s="80">
        <f t="shared" si="40"/>
        <v>0</v>
      </c>
      <c r="H2900" s="80"/>
      <c r="I2900" s="162"/>
      <c r="J2900" s="81"/>
      <c r="K2900" s="82"/>
    </row>
    <row r="2901" spans="1:11" s="76" customFormat="1" ht="16.5" customHeight="1" x14ac:dyDescent="0.3">
      <c r="A2901" s="77">
        <v>43364</v>
      </c>
      <c r="B2901" s="78" t="s">
        <v>2005</v>
      </c>
      <c r="C2901" s="79" t="s">
        <v>2006</v>
      </c>
      <c r="D2901" s="79" t="s">
        <v>2007</v>
      </c>
      <c r="E2901" s="80">
        <v>8</v>
      </c>
      <c r="F2901" s="80">
        <v>254999.8</v>
      </c>
      <c r="G2901" s="80">
        <f t="shared" si="40"/>
        <v>2039998.4</v>
      </c>
      <c r="H2901" s="80"/>
      <c r="I2901" s="170" t="s">
        <v>1215</v>
      </c>
      <c r="J2901" s="81"/>
      <c r="K2901" s="82"/>
    </row>
    <row r="2902" spans="1:11" s="76" customFormat="1" ht="16.5" customHeight="1" x14ac:dyDescent="0.3">
      <c r="A2902" s="77"/>
      <c r="B2902" s="78"/>
      <c r="C2902" s="79"/>
      <c r="D2902" s="79" t="s">
        <v>2008</v>
      </c>
      <c r="E2902" s="80">
        <v>4</v>
      </c>
      <c r="F2902" s="80">
        <v>254999.8</v>
      </c>
      <c r="G2902" s="80">
        <f t="shared" si="40"/>
        <v>1019999.2</v>
      </c>
      <c r="H2902" s="80">
        <f>SUM(G2901:G2902)</f>
        <v>3059997.5999999996</v>
      </c>
      <c r="I2902" s="170"/>
      <c r="J2902" s="81"/>
      <c r="K2902" s="82"/>
    </row>
    <row r="2903" spans="1:11" s="76" customFormat="1" ht="16.5" customHeight="1" x14ac:dyDescent="0.3">
      <c r="A2903" s="77"/>
      <c r="B2903" s="78"/>
      <c r="C2903" s="79"/>
      <c r="D2903" s="79"/>
      <c r="E2903" s="80"/>
      <c r="F2903" s="80"/>
      <c r="G2903" s="80"/>
      <c r="H2903" s="80"/>
      <c r="I2903" s="162"/>
      <c r="J2903" s="81"/>
      <c r="K2903" s="82"/>
    </row>
    <row r="2904" spans="1:11" s="76" customFormat="1" ht="16.5" customHeight="1" x14ac:dyDescent="0.3">
      <c r="A2904" s="77">
        <v>43364</v>
      </c>
      <c r="B2904" s="78" t="s">
        <v>2009</v>
      </c>
      <c r="C2904" s="79" t="s">
        <v>1936</v>
      </c>
      <c r="D2904" s="79" t="s">
        <v>19</v>
      </c>
      <c r="E2904" s="80">
        <v>1</v>
      </c>
      <c r="F2904" s="80">
        <v>517000</v>
      </c>
      <c r="G2904" s="80">
        <f t="shared" si="40"/>
        <v>517000</v>
      </c>
      <c r="H2904" s="80">
        <f>G2904</f>
        <v>517000</v>
      </c>
      <c r="I2904" s="162"/>
      <c r="J2904" s="81"/>
      <c r="K2904" s="82"/>
    </row>
    <row r="2905" spans="1:11" s="76" customFormat="1" ht="16.5" customHeight="1" x14ac:dyDescent="0.3">
      <c r="A2905" s="77"/>
      <c r="B2905" s="78"/>
      <c r="C2905" s="79"/>
      <c r="D2905" s="79"/>
      <c r="E2905" s="80"/>
      <c r="F2905" s="80"/>
      <c r="G2905" s="80">
        <f t="shared" si="40"/>
        <v>0</v>
      </c>
      <c r="H2905" s="80"/>
      <c r="I2905" s="162"/>
      <c r="J2905" s="81"/>
      <c r="K2905" s="82"/>
    </row>
    <row r="2906" spans="1:11" s="76" customFormat="1" ht="16.5" customHeight="1" x14ac:dyDescent="0.3">
      <c r="A2906" s="77">
        <v>43364</v>
      </c>
      <c r="B2906" s="78" t="s">
        <v>2010</v>
      </c>
      <c r="C2906" s="79" t="s">
        <v>1019</v>
      </c>
      <c r="D2906" s="79" t="s">
        <v>104</v>
      </c>
      <c r="E2906" s="80">
        <v>2</v>
      </c>
      <c r="F2906" s="80">
        <v>511100.09499999997</v>
      </c>
      <c r="G2906" s="80">
        <f t="shared" si="40"/>
        <v>1022200.19</v>
      </c>
      <c r="H2906" s="80">
        <f>G2906</f>
        <v>1022200.19</v>
      </c>
      <c r="I2906" s="162" t="s">
        <v>309</v>
      </c>
      <c r="J2906" s="81"/>
      <c r="K2906" s="82"/>
    </row>
    <row r="2907" spans="1:11" s="76" customFormat="1" ht="16.5" customHeight="1" x14ac:dyDescent="0.3">
      <c r="A2907" s="77"/>
      <c r="B2907" s="78"/>
      <c r="C2907" s="79"/>
      <c r="D2907" s="79"/>
      <c r="E2907" s="80"/>
      <c r="F2907" s="80"/>
      <c r="G2907" s="80">
        <f t="shared" si="40"/>
        <v>0</v>
      </c>
      <c r="H2907" s="80"/>
      <c r="I2907" s="162"/>
      <c r="J2907" s="81"/>
      <c r="K2907" s="82"/>
    </row>
    <row r="2908" spans="1:11" s="76" customFormat="1" ht="16.5" customHeight="1" x14ac:dyDescent="0.3">
      <c r="A2908" s="77">
        <v>43364</v>
      </c>
      <c r="B2908" s="78" t="s">
        <v>2011</v>
      </c>
      <c r="C2908" s="79" t="s">
        <v>2012</v>
      </c>
      <c r="D2908" s="79" t="s">
        <v>1094</v>
      </c>
      <c r="E2908" s="80">
        <v>2</v>
      </c>
      <c r="F2908" s="80">
        <v>199999.8</v>
      </c>
      <c r="G2908" s="80">
        <f t="shared" si="40"/>
        <v>399999.6</v>
      </c>
      <c r="H2908" s="80">
        <f>G2908</f>
        <v>399999.6</v>
      </c>
      <c r="I2908" s="162" t="s">
        <v>309</v>
      </c>
      <c r="J2908" s="81"/>
      <c r="K2908" s="82"/>
    </row>
    <row r="2909" spans="1:11" s="76" customFormat="1" ht="16.5" customHeight="1" x14ac:dyDescent="0.3">
      <c r="A2909" s="77"/>
      <c r="B2909" s="78"/>
      <c r="C2909" s="79"/>
      <c r="D2909" s="79"/>
      <c r="E2909" s="80"/>
      <c r="F2909" s="80"/>
      <c r="G2909" s="80">
        <f t="shared" si="40"/>
        <v>0</v>
      </c>
      <c r="H2909" s="80"/>
      <c r="I2909" s="162"/>
      <c r="J2909" s="81"/>
      <c r="K2909" s="82"/>
    </row>
    <row r="2910" spans="1:11" s="76" customFormat="1" ht="16.5" customHeight="1" x14ac:dyDescent="0.3">
      <c r="A2910" s="77">
        <v>43364</v>
      </c>
      <c r="B2910" s="78" t="s">
        <v>2013</v>
      </c>
      <c r="C2910" s="79" t="s">
        <v>301</v>
      </c>
      <c r="D2910" s="79" t="s">
        <v>1072</v>
      </c>
      <c r="E2910" s="80">
        <v>12</v>
      </c>
      <c r="F2910" s="80">
        <v>165000</v>
      </c>
      <c r="G2910" s="80">
        <f t="shared" si="40"/>
        <v>1980000</v>
      </c>
      <c r="H2910" s="80">
        <f>G2910</f>
        <v>1980000</v>
      </c>
      <c r="I2910" s="162" t="s">
        <v>309</v>
      </c>
      <c r="J2910" s="81"/>
      <c r="K2910" s="82"/>
    </row>
    <row r="2911" spans="1:11" s="76" customFormat="1" ht="16.5" customHeight="1" x14ac:dyDescent="0.3">
      <c r="A2911" s="77"/>
      <c r="B2911" s="78"/>
      <c r="C2911" s="79"/>
      <c r="D2911" s="79"/>
      <c r="E2911" s="80"/>
      <c r="F2911" s="80"/>
      <c r="G2911" s="80">
        <f t="shared" si="40"/>
        <v>0</v>
      </c>
      <c r="H2911" s="80"/>
      <c r="I2911" s="162"/>
      <c r="J2911" s="81"/>
      <c r="K2911" s="82"/>
    </row>
    <row r="2912" spans="1:11" s="76" customFormat="1" ht="16.5" customHeight="1" x14ac:dyDescent="0.3">
      <c r="A2912" s="77">
        <v>43364</v>
      </c>
      <c r="B2912" s="78" t="s">
        <v>2014</v>
      </c>
      <c r="C2912" s="79" t="s">
        <v>2015</v>
      </c>
      <c r="D2912" s="79" t="s">
        <v>109</v>
      </c>
      <c r="E2912" s="80">
        <v>8</v>
      </c>
      <c r="F2912" s="80">
        <v>215000.5</v>
      </c>
      <c r="G2912" s="80">
        <f t="shared" si="40"/>
        <v>1720004</v>
      </c>
      <c r="H2912" s="80">
        <f>G2912</f>
        <v>1720004</v>
      </c>
      <c r="I2912" s="162" t="s">
        <v>1215</v>
      </c>
      <c r="J2912" s="81"/>
      <c r="K2912" s="82"/>
    </row>
    <row r="2913" spans="1:11" s="76" customFormat="1" ht="16.5" customHeight="1" x14ac:dyDescent="0.3">
      <c r="A2913" s="77"/>
      <c r="B2913" s="78"/>
      <c r="C2913" s="79"/>
      <c r="D2913" s="79"/>
      <c r="E2913" s="80"/>
      <c r="F2913" s="80"/>
      <c r="G2913" s="80">
        <f t="shared" si="40"/>
        <v>0</v>
      </c>
      <c r="H2913" s="80"/>
      <c r="I2913" s="162"/>
      <c r="J2913" s="81"/>
      <c r="K2913" s="82"/>
    </row>
    <row r="2914" spans="1:11" s="76" customFormat="1" ht="16.5" customHeight="1" x14ac:dyDescent="0.3">
      <c r="A2914" s="77">
        <v>43364</v>
      </c>
      <c r="B2914" s="78" t="s">
        <v>2016</v>
      </c>
      <c r="C2914" s="79" t="s">
        <v>38</v>
      </c>
      <c r="D2914" s="79" t="s">
        <v>1094</v>
      </c>
      <c r="E2914" s="80">
        <v>2</v>
      </c>
      <c r="F2914" s="80">
        <v>199999.8</v>
      </c>
      <c r="G2914" s="80">
        <f t="shared" si="40"/>
        <v>399999.6</v>
      </c>
      <c r="H2914" s="80">
        <f>G2914</f>
        <v>399999.6</v>
      </c>
      <c r="I2914" s="162" t="s">
        <v>310</v>
      </c>
      <c r="J2914" s="81"/>
      <c r="K2914" s="82"/>
    </row>
    <row r="2915" spans="1:11" s="76" customFormat="1" ht="16.5" customHeight="1" x14ac:dyDescent="0.3">
      <c r="A2915" s="77"/>
      <c r="B2915" s="78"/>
      <c r="C2915" s="79"/>
      <c r="D2915" s="79"/>
      <c r="E2915" s="80"/>
      <c r="F2915" s="80"/>
      <c r="G2915" s="80">
        <f t="shared" si="40"/>
        <v>0</v>
      </c>
      <c r="H2915" s="80"/>
      <c r="I2915" s="162"/>
      <c r="J2915" s="81"/>
      <c r="K2915" s="82"/>
    </row>
    <row r="2916" spans="1:11" s="76" customFormat="1" ht="16.5" customHeight="1" x14ac:dyDescent="0.3">
      <c r="A2916" s="77">
        <v>43364</v>
      </c>
      <c r="B2916" s="78" t="s">
        <v>2017</v>
      </c>
      <c r="C2916" s="79" t="s">
        <v>284</v>
      </c>
      <c r="D2916" s="79" t="s">
        <v>109</v>
      </c>
      <c r="E2916" s="80">
        <v>12</v>
      </c>
      <c r="F2916" s="80">
        <v>215000.5</v>
      </c>
      <c r="G2916" s="80">
        <f t="shared" si="40"/>
        <v>2580006</v>
      </c>
      <c r="H2916" s="80">
        <f>G2916</f>
        <v>2580006</v>
      </c>
      <c r="I2916" s="162" t="s">
        <v>310</v>
      </c>
      <c r="J2916" s="81"/>
      <c r="K2916" s="82"/>
    </row>
    <row r="2917" spans="1:11" s="76" customFormat="1" ht="16.5" customHeight="1" x14ac:dyDescent="0.3">
      <c r="A2917" s="77"/>
      <c r="B2917" s="78"/>
      <c r="C2917" s="79"/>
      <c r="D2917" s="79"/>
      <c r="E2917" s="80"/>
      <c r="F2917" s="80"/>
      <c r="G2917" s="80">
        <f t="shared" si="40"/>
        <v>0</v>
      </c>
      <c r="H2917" s="80"/>
      <c r="I2917" s="162"/>
      <c r="J2917" s="81"/>
      <c r="K2917" s="82"/>
    </row>
    <row r="2918" spans="1:11" s="76" customFormat="1" ht="16.5" customHeight="1" x14ac:dyDescent="0.3">
      <c r="A2918" s="77">
        <v>43365</v>
      </c>
      <c r="B2918" s="78" t="s">
        <v>2018</v>
      </c>
      <c r="C2918" s="79" t="s">
        <v>94</v>
      </c>
      <c r="D2918" s="79" t="s">
        <v>20</v>
      </c>
      <c r="E2918" s="80">
        <v>1</v>
      </c>
      <c r="F2918" s="80">
        <v>571000.1</v>
      </c>
      <c r="G2918" s="80">
        <f t="shared" si="40"/>
        <v>571000.1</v>
      </c>
      <c r="H2918" s="80">
        <f>G2918</f>
        <v>571000.1</v>
      </c>
      <c r="I2918" s="162" t="s">
        <v>314</v>
      </c>
      <c r="J2918" s="81"/>
      <c r="K2918" s="82"/>
    </row>
    <row r="2919" spans="1:11" s="76" customFormat="1" ht="16.5" customHeight="1" x14ac:dyDescent="0.3">
      <c r="A2919" s="77"/>
      <c r="B2919" s="78"/>
      <c r="C2919" s="79"/>
      <c r="D2919" s="79"/>
      <c r="E2919" s="80"/>
      <c r="F2919" s="80"/>
      <c r="G2919" s="80">
        <f t="shared" si="40"/>
        <v>0</v>
      </c>
      <c r="H2919" s="80"/>
      <c r="I2919" s="162"/>
      <c r="J2919" s="81"/>
      <c r="K2919" s="82"/>
    </row>
    <row r="2920" spans="1:11" s="76" customFormat="1" ht="16.5" customHeight="1" x14ac:dyDescent="0.3">
      <c r="A2920" s="77">
        <v>43365</v>
      </c>
      <c r="B2920" s="78" t="s">
        <v>2019</v>
      </c>
      <c r="C2920" s="79" t="s">
        <v>1769</v>
      </c>
      <c r="D2920" s="79" t="s">
        <v>2020</v>
      </c>
      <c r="E2920" s="80">
        <v>5</v>
      </c>
      <c r="F2920" s="80">
        <v>254999.8</v>
      </c>
      <c r="G2920" s="80">
        <f t="shared" si="40"/>
        <v>1274999</v>
      </c>
      <c r="H2920" s="80"/>
      <c r="I2920" s="170" t="s">
        <v>309</v>
      </c>
      <c r="J2920" s="81"/>
      <c r="K2920" s="82"/>
    </row>
    <row r="2921" spans="1:11" s="76" customFormat="1" ht="16.5" customHeight="1" x14ac:dyDescent="0.3">
      <c r="A2921" s="77"/>
      <c r="B2921" s="78"/>
      <c r="C2921" s="79"/>
      <c r="D2921" s="79" t="s">
        <v>2021</v>
      </c>
      <c r="E2921" s="80">
        <v>5</v>
      </c>
      <c r="F2921" s="80">
        <v>275000</v>
      </c>
      <c r="G2921" s="80">
        <f t="shared" si="40"/>
        <v>1375000</v>
      </c>
      <c r="H2921" s="80"/>
      <c r="I2921" s="170"/>
      <c r="J2921" s="81"/>
      <c r="K2921" s="82"/>
    </row>
    <row r="2922" spans="1:11" s="76" customFormat="1" ht="16.5" customHeight="1" x14ac:dyDescent="0.3">
      <c r="A2922" s="77"/>
      <c r="B2922" s="78"/>
      <c r="C2922" s="79"/>
      <c r="D2922" s="79" t="s">
        <v>2022</v>
      </c>
      <c r="E2922" s="80">
        <v>2</v>
      </c>
      <c r="F2922" s="80">
        <v>254999.8</v>
      </c>
      <c r="G2922" s="80">
        <f t="shared" si="40"/>
        <v>509999.6</v>
      </c>
      <c r="H2922" s="80">
        <f>SUM(G2920:G2922)</f>
        <v>3159998.6</v>
      </c>
      <c r="I2922" s="170"/>
      <c r="J2922" s="81"/>
      <c r="K2922" s="82"/>
    </row>
    <row r="2923" spans="1:11" s="76" customFormat="1" ht="16.5" customHeight="1" x14ac:dyDescent="0.3">
      <c r="A2923" s="77"/>
      <c r="B2923" s="78"/>
      <c r="C2923" s="79"/>
      <c r="D2923" s="79"/>
      <c r="E2923" s="80"/>
      <c r="F2923" s="80"/>
      <c r="G2923" s="80">
        <f t="shared" si="40"/>
        <v>0</v>
      </c>
      <c r="H2923" s="80"/>
      <c r="I2923" s="162"/>
      <c r="J2923" s="81"/>
      <c r="K2923" s="82"/>
    </row>
    <row r="2924" spans="1:11" s="76" customFormat="1" ht="16.5" customHeight="1" x14ac:dyDescent="0.3">
      <c r="A2924" s="77">
        <v>43365</v>
      </c>
      <c r="B2924" s="78" t="s">
        <v>2023</v>
      </c>
      <c r="C2924" s="79" t="s">
        <v>676</v>
      </c>
      <c r="D2924" s="79" t="s">
        <v>1094</v>
      </c>
      <c r="E2924" s="80">
        <v>2</v>
      </c>
      <c r="F2924" s="80">
        <v>199999.8</v>
      </c>
      <c r="G2924" s="80">
        <f t="shared" si="40"/>
        <v>399999.6</v>
      </c>
      <c r="H2924" s="80"/>
      <c r="I2924" s="170" t="s">
        <v>312</v>
      </c>
      <c r="J2924" s="81"/>
      <c r="K2924" s="82"/>
    </row>
    <row r="2925" spans="1:11" s="76" customFormat="1" ht="16.5" customHeight="1" x14ac:dyDescent="0.3">
      <c r="A2925" s="77"/>
      <c r="B2925" s="78"/>
      <c r="C2925" s="79"/>
      <c r="D2925" s="79" t="s">
        <v>1386</v>
      </c>
      <c r="E2925" s="80">
        <v>2</v>
      </c>
      <c r="F2925" s="80">
        <v>215000.5</v>
      </c>
      <c r="G2925" s="80">
        <f t="shared" si="40"/>
        <v>430001</v>
      </c>
      <c r="H2925" s="80"/>
      <c r="I2925" s="170"/>
      <c r="J2925" s="81"/>
      <c r="K2925" s="82"/>
    </row>
    <row r="2926" spans="1:11" s="76" customFormat="1" ht="16.5" customHeight="1" x14ac:dyDescent="0.3">
      <c r="A2926" s="77"/>
      <c r="B2926" s="78"/>
      <c r="C2926" s="79"/>
      <c r="D2926" s="79" t="s">
        <v>887</v>
      </c>
      <c r="E2926" s="80">
        <v>1</v>
      </c>
      <c r="F2926" s="80">
        <v>215000.5</v>
      </c>
      <c r="G2926" s="80">
        <f t="shared" si="40"/>
        <v>215000.5</v>
      </c>
      <c r="H2926" s="80">
        <f>SUM(G2924:G2926)</f>
        <v>1045001.1</v>
      </c>
      <c r="I2926" s="170"/>
      <c r="J2926" s="81"/>
      <c r="K2926" s="82"/>
    </row>
    <row r="2927" spans="1:11" s="76" customFormat="1" ht="16.5" customHeight="1" x14ac:dyDescent="0.3">
      <c r="A2927" s="77"/>
      <c r="B2927" s="78"/>
      <c r="C2927" s="79"/>
      <c r="D2927" s="79"/>
      <c r="E2927" s="80"/>
      <c r="F2927" s="80"/>
      <c r="G2927" s="80">
        <f t="shared" si="40"/>
        <v>0</v>
      </c>
      <c r="H2927" s="80"/>
      <c r="I2927" s="162"/>
      <c r="J2927" s="81"/>
      <c r="K2927" s="82"/>
    </row>
    <row r="2928" spans="1:11" s="76" customFormat="1" ht="16.5" customHeight="1" x14ac:dyDescent="0.3">
      <c r="A2928" s="77">
        <v>43365</v>
      </c>
      <c r="B2928" s="78" t="s">
        <v>2024</v>
      </c>
      <c r="C2928" s="79" t="s">
        <v>786</v>
      </c>
      <c r="D2928" s="79" t="s">
        <v>405</v>
      </c>
      <c r="E2928" s="80">
        <v>6</v>
      </c>
      <c r="F2928" s="80">
        <v>570000.47499999998</v>
      </c>
      <c r="G2928" s="80">
        <f t="shared" si="40"/>
        <v>3420002.8499999996</v>
      </c>
      <c r="H2928" s="80"/>
      <c r="I2928" s="170" t="s">
        <v>309</v>
      </c>
      <c r="J2928" s="81"/>
      <c r="K2928" s="82"/>
    </row>
    <row r="2929" spans="1:11" s="76" customFormat="1" ht="16.5" customHeight="1" x14ac:dyDescent="0.3">
      <c r="A2929" s="77"/>
      <c r="B2929" s="78"/>
      <c r="C2929" s="79"/>
      <c r="D2929" s="79" t="s">
        <v>1325</v>
      </c>
      <c r="E2929" s="80">
        <v>6</v>
      </c>
      <c r="F2929" s="80">
        <v>637450</v>
      </c>
      <c r="G2929" s="80">
        <f t="shared" si="40"/>
        <v>3824700</v>
      </c>
      <c r="H2929" s="80">
        <f>SUM(G2928:G2929)</f>
        <v>7244702.8499999996</v>
      </c>
      <c r="I2929" s="170"/>
      <c r="J2929" s="81"/>
      <c r="K2929" s="82"/>
    </row>
    <row r="2930" spans="1:11" s="76" customFormat="1" ht="16.5" customHeight="1" x14ac:dyDescent="0.3">
      <c r="A2930" s="77"/>
      <c r="B2930" s="78"/>
      <c r="C2930" s="79"/>
      <c r="D2930" s="79"/>
      <c r="E2930" s="80"/>
      <c r="F2930" s="80"/>
      <c r="G2930" s="80">
        <f t="shared" si="40"/>
        <v>0</v>
      </c>
      <c r="H2930" s="80"/>
      <c r="I2930" s="162"/>
      <c r="J2930" s="81"/>
      <c r="K2930" s="82"/>
    </row>
    <row r="2931" spans="1:11" s="76" customFormat="1" ht="16.5" customHeight="1" x14ac:dyDescent="0.3">
      <c r="A2931" s="77">
        <v>43365</v>
      </c>
      <c r="B2931" s="78" t="s">
        <v>2025</v>
      </c>
      <c r="C2931" s="79" t="s">
        <v>799</v>
      </c>
      <c r="D2931" s="79" t="s">
        <v>19</v>
      </c>
      <c r="E2931" s="80">
        <v>1</v>
      </c>
      <c r="F2931" s="80">
        <v>517000</v>
      </c>
      <c r="G2931" s="80">
        <f t="shared" si="40"/>
        <v>517000</v>
      </c>
      <c r="H2931" s="80"/>
      <c r="I2931" s="170" t="s">
        <v>674</v>
      </c>
      <c r="J2931" s="81"/>
      <c r="K2931" s="82"/>
    </row>
    <row r="2932" spans="1:11" s="76" customFormat="1" ht="16.5" customHeight="1" x14ac:dyDescent="0.3">
      <c r="A2932" s="77"/>
      <c r="B2932" s="78"/>
      <c r="C2932" s="79"/>
      <c r="D2932" s="79" t="s">
        <v>13</v>
      </c>
      <c r="E2932" s="80">
        <v>1</v>
      </c>
      <c r="F2932" s="80">
        <v>858000</v>
      </c>
      <c r="G2932" s="80">
        <f t="shared" si="40"/>
        <v>858000</v>
      </c>
      <c r="H2932" s="80"/>
      <c r="I2932" s="170"/>
      <c r="J2932" s="81"/>
      <c r="K2932" s="82"/>
    </row>
    <row r="2933" spans="1:11" s="76" customFormat="1" ht="16.5" customHeight="1" x14ac:dyDescent="0.3">
      <c r="A2933" s="77"/>
      <c r="B2933" s="78"/>
      <c r="C2933" s="79"/>
      <c r="D2933" s="79" t="s">
        <v>319</v>
      </c>
      <c r="E2933" s="80">
        <v>1</v>
      </c>
      <c r="F2933" s="80">
        <v>600000.5</v>
      </c>
      <c r="G2933" s="80">
        <f t="shared" si="40"/>
        <v>600000.5</v>
      </c>
      <c r="H2933" s="80"/>
      <c r="I2933" s="170"/>
      <c r="J2933" s="81"/>
      <c r="K2933" s="82"/>
    </row>
    <row r="2934" spans="1:11" s="76" customFormat="1" ht="16.5" customHeight="1" x14ac:dyDescent="0.3">
      <c r="A2934" s="77"/>
      <c r="B2934" s="78"/>
      <c r="C2934" s="79"/>
      <c r="D2934" s="79" t="s">
        <v>109</v>
      </c>
      <c r="E2934" s="80">
        <v>1</v>
      </c>
      <c r="F2934" s="80">
        <v>215000.5</v>
      </c>
      <c r="G2934" s="80">
        <f t="shared" si="40"/>
        <v>215000.5</v>
      </c>
      <c r="H2934" s="80"/>
      <c r="I2934" s="170"/>
      <c r="J2934" s="81"/>
      <c r="K2934" s="82"/>
    </row>
    <row r="2935" spans="1:11" s="76" customFormat="1" ht="16.5" customHeight="1" x14ac:dyDescent="0.3">
      <c r="A2935" s="77"/>
      <c r="B2935" s="78"/>
      <c r="C2935" s="79"/>
      <c r="D2935" s="79" t="s">
        <v>28</v>
      </c>
      <c r="E2935" s="80">
        <v>1</v>
      </c>
      <c r="F2935" s="80">
        <v>571000.1</v>
      </c>
      <c r="G2935" s="80">
        <f t="shared" si="40"/>
        <v>571000.1</v>
      </c>
      <c r="H2935" s="80"/>
      <c r="I2935" s="170"/>
      <c r="J2935" s="81"/>
      <c r="K2935" s="82"/>
    </row>
    <row r="2936" spans="1:11" s="76" customFormat="1" ht="16.5" customHeight="1" x14ac:dyDescent="0.3">
      <c r="A2936" s="77"/>
      <c r="B2936" s="78"/>
      <c r="C2936" s="79"/>
      <c r="D2936" s="79" t="s">
        <v>1678</v>
      </c>
      <c r="E2936" s="80">
        <v>1</v>
      </c>
      <c r="F2936" s="80">
        <v>671000.1</v>
      </c>
      <c r="G2936" s="80">
        <f t="shared" si="40"/>
        <v>671000.1</v>
      </c>
      <c r="H2936" s="80"/>
      <c r="I2936" s="170"/>
      <c r="J2936" s="81"/>
      <c r="K2936" s="82"/>
    </row>
    <row r="2937" spans="1:11" s="76" customFormat="1" ht="16.5" customHeight="1" x14ac:dyDescent="0.3">
      <c r="A2937" s="77"/>
      <c r="B2937" s="78"/>
      <c r="C2937" s="79"/>
      <c r="D2937" s="79" t="s">
        <v>1094</v>
      </c>
      <c r="E2937" s="80">
        <v>1</v>
      </c>
      <c r="F2937" s="80">
        <v>199999.8</v>
      </c>
      <c r="G2937" s="80">
        <f t="shared" si="40"/>
        <v>199999.8</v>
      </c>
      <c r="H2937" s="80"/>
      <c r="I2937" s="170"/>
      <c r="J2937" s="81"/>
      <c r="K2937" s="82"/>
    </row>
    <row r="2938" spans="1:11" s="76" customFormat="1" ht="16.5" customHeight="1" x14ac:dyDescent="0.3">
      <c r="A2938" s="77"/>
      <c r="B2938" s="78"/>
      <c r="C2938" s="79"/>
      <c r="D2938" s="79" t="s">
        <v>391</v>
      </c>
      <c r="E2938" s="80">
        <v>1</v>
      </c>
      <c r="F2938" s="80">
        <v>625000.19999999995</v>
      </c>
      <c r="G2938" s="80">
        <f t="shared" si="40"/>
        <v>625000.19999999995</v>
      </c>
      <c r="H2938" s="80">
        <f>SUM(G2931:G2938)</f>
        <v>4257001.2</v>
      </c>
      <c r="I2938" s="170"/>
      <c r="J2938" s="81"/>
      <c r="K2938" s="82"/>
    </row>
    <row r="2939" spans="1:11" s="76" customFormat="1" ht="16.5" customHeight="1" x14ac:dyDescent="0.3">
      <c r="A2939" s="77"/>
      <c r="B2939" s="78"/>
      <c r="C2939" s="79"/>
      <c r="D2939" s="79"/>
      <c r="E2939" s="80"/>
      <c r="F2939" s="80"/>
      <c r="G2939" s="80">
        <f t="shared" si="40"/>
        <v>0</v>
      </c>
      <c r="H2939" s="80"/>
      <c r="I2939" s="162"/>
      <c r="J2939" s="81"/>
      <c r="K2939" s="82"/>
    </row>
    <row r="2940" spans="1:11" s="76" customFormat="1" ht="16.5" customHeight="1" x14ac:dyDescent="0.3">
      <c r="A2940" s="77">
        <v>43365</v>
      </c>
      <c r="B2940" s="78" t="s">
        <v>2026</v>
      </c>
      <c r="C2940" s="79" t="s">
        <v>53</v>
      </c>
      <c r="D2940" s="79" t="s">
        <v>319</v>
      </c>
      <c r="E2940" s="80">
        <v>2</v>
      </c>
      <c r="F2940" s="80">
        <v>600000.5</v>
      </c>
      <c r="G2940" s="80">
        <f t="shared" si="40"/>
        <v>1200001</v>
      </c>
      <c r="H2940" s="80"/>
      <c r="I2940" s="170" t="s">
        <v>310</v>
      </c>
      <c r="J2940" s="81"/>
      <c r="K2940" s="82"/>
    </row>
    <row r="2941" spans="1:11" s="76" customFormat="1" ht="16.5" customHeight="1" x14ac:dyDescent="0.3">
      <c r="A2941" s="77"/>
      <c r="B2941" s="78"/>
      <c r="C2941" s="79"/>
      <c r="D2941" s="79" t="s">
        <v>104</v>
      </c>
      <c r="E2941" s="80">
        <v>2</v>
      </c>
      <c r="F2941" s="80">
        <v>538000</v>
      </c>
      <c r="G2941" s="80">
        <f t="shared" si="40"/>
        <v>1076000</v>
      </c>
      <c r="H2941" s="80">
        <f>SUM(G2940:G2941)</f>
        <v>2276001</v>
      </c>
      <c r="I2941" s="170"/>
      <c r="J2941" s="81"/>
      <c r="K2941" s="82"/>
    </row>
    <row r="2942" spans="1:11" s="76" customFormat="1" ht="16.5" customHeight="1" x14ac:dyDescent="0.3">
      <c r="A2942" s="77"/>
      <c r="B2942" s="78"/>
      <c r="C2942" s="79"/>
      <c r="D2942" s="79"/>
      <c r="E2942" s="80"/>
      <c r="F2942" s="80"/>
      <c r="G2942" s="80">
        <f t="shared" si="40"/>
        <v>0</v>
      </c>
      <c r="H2942" s="80"/>
      <c r="I2942" s="162"/>
      <c r="J2942" s="81"/>
      <c r="K2942" s="82"/>
    </row>
    <row r="2943" spans="1:11" s="76" customFormat="1" ht="16.5" customHeight="1" x14ac:dyDescent="0.3">
      <c r="A2943" s="77">
        <v>43365</v>
      </c>
      <c r="B2943" s="78" t="s">
        <v>2027</v>
      </c>
      <c r="C2943" s="79" t="s">
        <v>1360</v>
      </c>
      <c r="D2943" s="79" t="s">
        <v>1094</v>
      </c>
      <c r="E2943" s="80">
        <v>1</v>
      </c>
      <c r="F2943" s="80">
        <v>199999.8</v>
      </c>
      <c r="G2943" s="80">
        <f t="shared" si="40"/>
        <v>199999.8</v>
      </c>
      <c r="H2943" s="80">
        <f>G2943</f>
        <v>199999.8</v>
      </c>
      <c r="I2943" s="162" t="s">
        <v>309</v>
      </c>
      <c r="J2943" s="81"/>
      <c r="K2943" s="82"/>
    </row>
    <row r="2944" spans="1:11" s="76" customFormat="1" ht="16.5" customHeight="1" x14ac:dyDescent="0.3">
      <c r="A2944" s="77"/>
      <c r="B2944" s="78"/>
      <c r="C2944" s="79"/>
      <c r="D2944" s="79"/>
      <c r="E2944" s="80"/>
      <c r="F2944" s="80"/>
      <c r="G2944" s="80">
        <f t="shared" si="40"/>
        <v>0</v>
      </c>
      <c r="H2944" s="80"/>
      <c r="I2944" s="162"/>
      <c r="J2944" s="81"/>
      <c r="K2944" s="82"/>
    </row>
    <row r="2945" spans="1:11" s="76" customFormat="1" ht="16.5" customHeight="1" x14ac:dyDescent="0.3">
      <c r="A2945" s="77">
        <v>43367</v>
      </c>
      <c r="B2945" s="78" t="s">
        <v>2028</v>
      </c>
      <c r="C2945" s="79" t="s">
        <v>1410</v>
      </c>
      <c r="D2945" s="79" t="s">
        <v>887</v>
      </c>
      <c r="E2945" s="80">
        <v>2</v>
      </c>
      <c r="F2945" s="80">
        <v>215000.5</v>
      </c>
      <c r="G2945" s="80">
        <f t="shared" si="40"/>
        <v>430001</v>
      </c>
      <c r="H2945" s="80">
        <f>G2945</f>
        <v>430001</v>
      </c>
      <c r="I2945" s="162" t="s">
        <v>1213</v>
      </c>
      <c r="J2945" s="81"/>
      <c r="K2945" s="82"/>
    </row>
    <row r="2946" spans="1:11" s="76" customFormat="1" ht="16.5" customHeight="1" x14ac:dyDescent="0.3">
      <c r="A2946" s="77"/>
      <c r="B2946" s="78"/>
      <c r="C2946" s="79"/>
      <c r="D2946" s="79"/>
      <c r="E2946" s="80"/>
      <c r="F2946" s="80"/>
      <c r="G2946" s="80">
        <f t="shared" si="40"/>
        <v>0</v>
      </c>
      <c r="H2946" s="80"/>
      <c r="I2946" s="162"/>
      <c r="J2946" s="81"/>
      <c r="K2946" s="82"/>
    </row>
    <row r="2947" spans="1:11" s="76" customFormat="1" ht="16.5" customHeight="1" x14ac:dyDescent="0.3">
      <c r="A2947" s="77">
        <v>43367</v>
      </c>
      <c r="B2947" s="78" t="s">
        <v>2029</v>
      </c>
      <c r="C2947" s="79" t="s">
        <v>985</v>
      </c>
      <c r="D2947" s="79" t="s">
        <v>1635</v>
      </c>
      <c r="E2947" s="80">
        <v>12</v>
      </c>
      <c r="F2947" s="80">
        <v>133999.79999999999</v>
      </c>
      <c r="G2947" s="80">
        <f t="shared" si="40"/>
        <v>1607997.5999999999</v>
      </c>
      <c r="H2947" s="80"/>
      <c r="I2947" s="170" t="s">
        <v>1213</v>
      </c>
      <c r="J2947" s="81"/>
      <c r="K2947" s="82"/>
    </row>
    <row r="2948" spans="1:11" s="76" customFormat="1" ht="16.5" customHeight="1" x14ac:dyDescent="0.3">
      <c r="A2948" s="77"/>
      <c r="B2948" s="78"/>
      <c r="C2948" s="79"/>
      <c r="D2948" s="79" t="s">
        <v>1720</v>
      </c>
      <c r="E2948" s="80">
        <v>12</v>
      </c>
      <c r="F2948" s="80">
        <v>133999.79999999999</v>
      </c>
      <c r="G2948" s="80">
        <f t="shared" si="40"/>
        <v>1607997.5999999999</v>
      </c>
      <c r="H2948" s="80"/>
      <c r="I2948" s="170"/>
      <c r="J2948" s="81"/>
      <c r="K2948" s="82"/>
    </row>
    <row r="2949" spans="1:11" s="76" customFormat="1" ht="16.5" customHeight="1" x14ac:dyDescent="0.3">
      <c r="A2949" s="77"/>
      <c r="B2949" s="78"/>
      <c r="C2949" s="79"/>
      <c r="D2949" s="79" t="s">
        <v>1721</v>
      </c>
      <c r="E2949" s="80">
        <v>24</v>
      </c>
      <c r="F2949" s="80">
        <v>133999.79999999999</v>
      </c>
      <c r="G2949" s="80">
        <f t="shared" si="40"/>
        <v>3215995.1999999997</v>
      </c>
      <c r="H2949" s="80"/>
      <c r="I2949" s="170"/>
      <c r="J2949" s="81"/>
      <c r="K2949" s="82"/>
    </row>
    <row r="2950" spans="1:11" s="76" customFormat="1" ht="16.5" customHeight="1" x14ac:dyDescent="0.3">
      <c r="A2950" s="77"/>
      <c r="B2950" s="78"/>
      <c r="C2950" s="79"/>
      <c r="D2950" s="79" t="s">
        <v>1914</v>
      </c>
      <c r="E2950" s="80">
        <v>12</v>
      </c>
      <c r="F2950" s="80">
        <v>133999.79999999999</v>
      </c>
      <c r="G2950" s="80">
        <f t="shared" si="40"/>
        <v>1607997.5999999999</v>
      </c>
      <c r="H2950" s="80"/>
      <c r="I2950" s="170"/>
      <c r="J2950" s="81"/>
      <c r="K2950" s="82"/>
    </row>
    <row r="2951" spans="1:11" s="76" customFormat="1" ht="16.5" customHeight="1" x14ac:dyDescent="0.3">
      <c r="A2951" s="77"/>
      <c r="B2951" s="78"/>
      <c r="C2951" s="79"/>
      <c r="D2951" s="79" t="s">
        <v>1722</v>
      </c>
      <c r="E2951" s="80">
        <v>12</v>
      </c>
      <c r="F2951" s="80">
        <v>133999.79999999999</v>
      </c>
      <c r="G2951" s="80">
        <f t="shared" si="40"/>
        <v>1607997.5999999999</v>
      </c>
      <c r="H2951" s="80"/>
      <c r="I2951" s="170"/>
      <c r="J2951" s="81"/>
      <c r="K2951" s="82"/>
    </row>
    <row r="2952" spans="1:11" s="76" customFormat="1" ht="16.5" customHeight="1" x14ac:dyDescent="0.3">
      <c r="A2952" s="77"/>
      <c r="B2952" s="78"/>
      <c r="C2952" s="79"/>
      <c r="D2952" s="79" t="s">
        <v>1915</v>
      </c>
      <c r="E2952" s="80">
        <v>12</v>
      </c>
      <c r="F2952" s="80">
        <v>133999.79999999999</v>
      </c>
      <c r="G2952" s="80">
        <f t="shared" si="40"/>
        <v>1607997.5999999999</v>
      </c>
      <c r="H2952" s="80"/>
      <c r="I2952" s="170"/>
      <c r="J2952" s="81"/>
      <c r="K2952" s="82"/>
    </row>
    <row r="2953" spans="1:11" s="76" customFormat="1" ht="16.5" customHeight="1" x14ac:dyDescent="0.3">
      <c r="A2953" s="77"/>
      <c r="B2953" s="78"/>
      <c r="C2953" s="79"/>
      <c r="D2953" s="79" t="s">
        <v>208</v>
      </c>
      <c r="E2953" s="80">
        <v>24</v>
      </c>
      <c r="F2953" s="80">
        <v>112612.5</v>
      </c>
      <c r="G2953" s="80">
        <f t="shared" si="40"/>
        <v>2702700</v>
      </c>
      <c r="H2953" s="80">
        <f>SUM(G2947:G2953)</f>
        <v>13958683.199999999</v>
      </c>
      <c r="I2953" s="170"/>
      <c r="J2953" s="81"/>
      <c r="K2953" s="82"/>
    </row>
    <row r="2954" spans="1:11" s="76" customFormat="1" ht="16.5" customHeight="1" x14ac:dyDescent="0.3">
      <c r="A2954" s="77"/>
      <c r="B2954" s="78"/>
      <c r="C2954" s="79"/>
      <c r="D2954" s="79"/>
      <c r="E2954" s="80"/>
      <c r="F2954" s="80"/>
      <c r="G2954" s="80">
        <f t="shared" si="40"/>
        <v>0</v>
      </c>
      <c r="H2954" s="80"/>
      <c r="I2954" s="162"/>
      <c r="J2954" s="81"/>
      <c r="K2954" s="82"/>
    </row>
    <row r="2955" spans="1:11" s="76" customFormat="1" ht="16.5" customHeight="1" x14ac:dyDescent="0.3">
      <c r="A2955" s="77">
        <v>43367</v>
      </c>
      <c r="B2955" s="78" t="s">
        <v>2030</v>
      </c>
      <c r="C2955" s="79" t="s">
        <v>985</v>
      </c>
      <c r="D2955" s="79" t="s">
        <v>1719</v>
      </c>
      <c r="E2955" s="80">
        <v>24</v>
      </c>
      <c r="F2955" s="80">
        <v>66999.899999999994</v>
      </c>
      <c r="G2955" s="80">
        <f t="shared" si="40"/>
        <v>1607997.5999999999</v>
      </c>
      <c r="H2955" s="80"/>
      <c r="I2955" s="170" t="s">
        <v>1213</v>
      </c>
      <c r="J2955" s="81"/>
      <c r="K2955" s="82"/>
    </row>
    <row r="2956" spans="1:11" s="76" customFormat="1" ht="16.5" customHeight="1" x14ac:dyDescent="0.3">
      <c r="A2956" s="77"/>
      <c r="B2956" s="78"/>
      <c r="C2956" s="79"/>
      <c r="D2956" s="79" t="s">
        <v>1966</v>
      </c>
      <c r="E2956" s="80">
        <v>24</v>
      </c>
      <c r="F2956" s="80">
        <v>66999.899999999994</v>
      </c>
      <c r="G2956" s="80">
        <f t="shared" si="40"/>
        <v>1607997.5999999999</v>
      </c>
      <c r="H2956" s="80"/>
      <c r="I2956" s="170"/>
      <c r="J2956" s="81"/>
      <c r="K2956" s="82"/>
    </row>
    <row r="2957" spans="1:11" s="76" customFormat="1" ht="16.5" customHeight="1" x14ac:dyDescent="0.3">
      <c r="A2957" s="77"/>
      <c r="B2957" s="78"/>
      <c r="C2957" s="79"/>
      <c r="D2957" s="79" t="s">
        <v>1725</v>
      </c>
      <c r="E2957" s="80">
        <v>24</v>
      </c>
      <c r="F2957" s="80">
        <v>66999.899999999994</v>
      </c>
      <c r="G2957" s="80">
        <f t="shared" si="40"/>
        <v>1607997.5999999999</v>
      </c>
      <c r="H2957" s="80"/>
      <c r="I2957" s="170"/>
      <c r="J2957" s="81"/>
      <c r="K2957" s="82"/>
    </row>
    <row r="2958" spans="1:11" s="76" customFormat="1" ht="16.5" customHeight="1" x14ac:dyDescent="0.3">
      <c r="A2958" s="77"/>
      <c r="B2958" s="78"/>
      <c r="C2958" s="79"/>
      <c r="D2958" s="79" t="s">
        <v>1933</v>
      </c>
      <c r="E2958" s="80">
        <v>24</v>
      </c>
      <c r="F2958" s="80">
        <v>66999.899999999994</v>
      </c>
      <c r="G2958" s="80">
        <f t="shared" si="40"/>
        <v>1607997.5999999999</v>
      </c>
      <c r="H2958" s="80"/>
      <c r="I2958" s="170"/>
      <c r="J2958" s="81"/>
      <c r="K2958" s="82"/>
    </row>
    <row r="2959" spans="1:11" s="76" customFormat="1" ht="16.5" customHeight="1" x14ac:dyDescent="0.3">
      <c r="A2959" s="77"/>
      <c r="B2959" s="78"/>
      <c r="C2959" s="79"/>
      <c r="D2959" s="79" t="s">
        <v>1930</v>
      </c>
      <c r="E2959" s="80">
        <v>24</v>
      </c>
      <c r="F2959" s="80">
        <v>66999.899999999994</v>
      </c>
      <c r="G2959" s="80">
        <f t="shared" si="40"/>
        <v>1607997.5999999999</v>
      </c>
      <c r="H2959" s="80">
        <f>SUM(G2955:G2959)</f>
        <v>8039987.9999999991</v>
      </c>
      <c r="I2959" s="170"/>
      <c r="J2959" s="81"/>
      <c r="K2959" s="82"/>
    </row>
    <row r="2960" spans="1:11" s="76" customFormat="1" ht="16.5" customHeight="1" x14ac:dyDescent="0.3">
      <c r="A2960" s="77"/>
      <c r="B2960" s="78"/>
      <c r="C2960" s="79"/>
      <c r="D2960" s="79"/>
      <c r="E2960" s="80"/>
      <c r="F2960" s="80"/>
      <c r="G2960" s="80">
        <f t="shared" si="40"/>
        <v>0</v>
      </c>
      <c r="H2960" s="80"/>
      <c r="I2960" s="162"/>
      <c r="J2960" s="81"/>
      <c r="K2960" s="82"/>
    </row>
    <row r="2961" spans="1:11" s="76" customFormat="1" ht="16.5" customHeight="1" x14ac:dyDescent="0.3">
      <c r="A2961" s="77">
        <v>43367</v>
      </c>
      <c r="B2961" s="78" t="s">
        <v>2031</v>
      </c>
      <c r="C2961" s="79" t="s">
        <v>87</v>
      </c>
      <c r="D2961" s="79" t="s">
        <v>1854</v>
      </c>
      <c r="E2961" s="80">
        <v>3</v>
      </c>
      <c r="F2961" s="80">
        <v>234000.36</v>
      </c>
      <c r="G2961" s="80">
        <f t="shared" si="40"/>
        <v>702001.08</v>
      </c>
      <c r="H2961" s="80">
        <f>G2961</f>
        <v>702001.08</v>
      </c>
      <c r="I2961" s="162" t="s">
        <v>674</v>
      </c>
      <c r="J2961" s="81"/>
      <c r="K2961" s="82"/>
    </row>
    <row r="2962" spans="1:11" s="76" customFormat="1" ht="16.5" customHeight="1" x14ac:dyDescent="0.3">
      <c r="A2962" s="77"/>
      <c r="B2962" s="78"/>
      <c r="C2962" s="79"/>
      <c r="D2962" s="79"/>
      <c r="E2962" s="80"/>
      <c r="F2962" s="80"/>
      <c r="G2962" s="80">
        <f t="shared" si="40"/>
        <v>0</v>
      </c>
      <c r="H2962" s="80"/>
      <c r="I2962" s="162"/>
      <c r="J2962" s="81"/>
      <c r="K2962" s="82"/>
    </row>
    <row r="2963" spans="1:11" s="76" customFormat="1" ht="16.5" customHeight="1" x14ac:dyDescent="0.3">
      <c r="A2963" s="77">
        <v>43367</v>
      </c>
      <c r="B2963" s="78" t="s">
        <v>2032</v>
      </c>
      <c r="C2963" s="79" t="s">
        <v>1246</v>
      </c>
      <c r="D2963" s="79" t="s">
        <v>109</v>
      </c>
      <c r="E2963" s="80">
        <v>3</v>
      </c>
      <c r="F2963" s="80">
        <v>215000.5</v>
      </c>
      <c r="G2963" s="80">
        <f t="shared" si="40"/>
        <v>645001.5</v>
      </c>
      <c r="H2963" s="80"/>
      <c r="I2963" s="170" t="s">
        <v>309</v>
      </c>
      <c r="J2963" s="81"/>
      <c r="K2963" s="82"/>
    </row>
    <row r="2964" spans="1:11" s="76" customFormat="1" ht="16.5" customHeight="1" x14ac:dyDescent="0.3">
      <c r="A2964" s="77"/>
      <c r="B2964" s="78"/>
      <c r="C2964" s="79"/>
      <c r="D2964" s="79" t="s">
        <v>887</v>
      </c>
      <c r="E2964" s="80">
        <v>2</v>
      </c>
      <c r="F2964" s="80">
        <v>215000.5</v>
      </c>
      <c r="G2964" s="80">
        <f t="shared" si="40"/>
        <v>430001</v>
      </c>
      <c r="H2964" s="80">
        <f>SUM(G2963:G2964)</f>
        <v>1075002.5</v>
      </c>
      <c r="I2964" s="170"/>
      <c r="J2964" s="81"/>
      <c r="K2964" s="82"/>
    </row>
    <row r="2965" spans="1:11" s="76" customFormat="1" ht="16.5" customHeight="1" x14ac:dyDescent="0.3">
      <c r="A2965" s="77"/>
      <c r="B2965" s="78"/>
      <c r="C2965" s="79"/>
      <c r="D2965" s="79"/>
      <c r="E2965" s="80"/>
      <c r="F2965" s="80"/>
      <c r="G2965" s="80">
        <f t="shared" si="40"/>
        <v>0</v>
      </c>
      <c r="H2965" s="80"/>
      <c r="I2965" s="162"/>
      <c r="J2965" s="81"/>
      <c r="K2965" s="82"/>
    </row>
    <row r="2966" spans="1:11" s="76" customFormat="1" ht="16.5" customHeight="1" x14ac:dyDescent="0.3">
      <c r="A2966" s="77">
        <v>43367</v>
      </c>
      <c r="B2966" s="78" t="s">
        <v>2033</v>
      </c>
      <c r="C2966" s="79" t="s">
        <v>802</v>
      </c>
      <c r="D2966" s="79" t="s">
        <v>31</v>
      </c>
      <c r="E2966" s="80">
        <v>1</v>
      </c>
      <c r="F2966" s="80">
        <v>511100.09499999997</v>
      </c>
      <c r="G2966" s="80">
        <f t="shared" si="40"/>
        <v>511100.09499999997</v>
      </c>
      <c r="H2966" s="80">
        <f>G2966</f>
        <v>511100.09499999997</v>
      </c>
      <c r="I2966" s="162" t="s">
        <v>309</v>
      </c>
      <c r="J2966" s="81"/>
      <c r="K2966" s="82"/>
    </row>
    <row r="2967" spans="1:11" s="76" customFormat="1" ht="16.5" customHeight="1" x14ac:dyDescent="0.3">
      <c r="A2967" s="77"/>
      <c r="B2967" s="78"/>
      <c r="C2967" s="79"/>
      <c r="D2967" s="79"/>
      <c r="E2967" s="80"/>
      <c r="F2967" s="80"/>
      <c r="G2967" s="80">
        <f t="shared" si="40"/>
        <v>0</v>
      </c>
      <c r="H2967" s="80"/>
      <c r="I2967" s="162"/>
      <c r="J2967" s="81"/>
      <c r="K2967" s="82"/>
    </row>
    <row r="2968" spans="1:11" s="76" customFormat="1" ht="16.5" customHeight="1" x14ac:dyDescent="0.3">
      <c r="A2968" s="77">
        <v>43367</v>
      </c>
      <c r="B2968" s="78" t="s">
        <v>2034</v>
      </c>
      <c r="C2968" s="79" t="s">
        <v>1019</v>
      </c>
      <c r="D2968" s="79" t="s">
        <v>31</v>
      </c>
      <c r="E2968" s="80">
        <v>1</v>
      </c>
      <c r="F2968" s="80">
        <v>511100.09499999997</v>
      </c>
      <c r="G2968" s="80">
        <f t="shared" si="40"/>
        <v>511100.09499999997</v>
      </c>
      <c r="H2968" s="80"/>
      <c r="I2968" s="170" t="s">
        <v>309</v>
      </c>
      <c r="J2968" s="81"/>
      <c r="K2968" s="82"/>
    </row>
    <row r="2969" spans="1:11" s="76" customFormat="1" ht="16.5" customHeight="1" x14ac:dyDescent="0.3">
      <c r="A2969" s="77"/>
      <c r="B2969" s="78"/>
      <c r="C2969" s="79"/>
      <c r="D2969" s="79" t="s">
        <v>887</v>
      </c>
      <c r="E2969" s="80">
        <v>4</v>
      </c>
      <c r="F2969" s="80">
        <v>215000.5</v>
      </c>
      <c r="G2969" s="80">
        <f t="shared" si="40"/>
        <v>860002</v>
      </c>
      <c r="H2969" s="80"/>
      <c r="I2969" s="170"/>
      <c r="J2969" s="81"/>
      <c r="K2969" s="82"/>
    </row>
    <row r="2970" spans="1:11" s="76" customFormat="1" ht="16.5" customHeight="1" x14ac:dyDescent="0.3">
      <c r="A2970" s="77"/>
      <c r="B2970" s="78"/>
      <c r="C2970" s="79"/>
      <c r="D2970" s="79" t="s">
        <v>109</v>
      </c>
      <c r="E2970" s="80">
        <v>2</v>
      </c>
      <c r="F2970" s="80">
        <v>215000.5</v>
      </c>
      <c r="G2970" s="80">
        <f t="shared" si="40"/>
        <v>430001</v>
      </c>
      <c r="H2970" s="80">
        <f>SUM(G2968:G2970)</f>
        <v>1801103.095</v>
      </c>
      <c r="I2970" s="170"/>
      <c r="J2970" s="81"/>
      <c r="K2970" s="82"/>
    </row>
    <row r="2971" spans="1:11" s="76" customFormat="1" ht="16.5" customHeight="1" x14ac:dyDescent="0.3">
      <c r="A2971" s="77"/>
      <c r="B2971" s="78"/>
      <c r="C2971" s="79"/>
      <c r="D2971" s="79"/>
      <c r="E2971" s="80"/>
      <c r="F2971" s="80"/>
      <c r="G2971" s="80">
        <f t="shared" si="40"/>
        <v>0</v>
      </c>
      <c r="H2971" s="80"/>
      <c r="I2971" s="162"/>
      <c r="J2971" s="81"/>
      <c r="K2971" s="82"/>
    </row>
    <row r="2972" spans="1:11" s="76" customFormat="1" ht="16.5" customHeight="1" x14ac:dyDescent="0.3">
      <c r="A2972" s="77">
        <v>43367</v>
      </c>
      <c r="B2972" s="78" t="s">
        <v>2035</v>
      </c>
      <c r="C2972" s="79" t="s">
        <v>1415</v>
      </c>
      <c r="D2972" s="79" t="s">
        <v>391</v>
      </c>
      <c r="E2972" s="80">
        <v>10</v>
      </c>
      <c r="F2972" s="80">
        <v>562500.18000000005</v>
      </c>
      <c r="G2972" s="80">
        <f t="shared" si="40"/>
        <v>5625001.8000000007</v>
      </c>
      <c r="H2972" s="80">
        <f>G2972</f>
        <v>5625001.8000000007</v>
      </c>
      <c r="I2972" s="162" t="s">
        <v>309</v>
      </c>
      <c r="J2972" s="81"/>
      <c r="K2972" s="82"/>
    </row>
    <row r="2973" spans="1:11" s="76" customFormat="1" ht="16.5" customHeight="1" x14ac:dyDescent="0.3">
      <c r="A2973" s="77"/>
      <c r="B2973" s="78"/>
      <c r="C2973" s="79"/>
      <c r="D2973" s="79"/>
      <c r="E2973" s="80"/>
      <c r="F2973" s="80"/>
      <c r="G2973" s="80">
        <f t="shared" si="40"/>
        <v>0</v>
      </c>
      <c r="H2973" s="80"/>
      <c r="I2973" s="162"/>
      <c r="J2973" s="81"/>
      <c r="K2973" s="82"/>
    </row>
    <row r="2974" spans="1:11" s="76" customFormat="1" ht="16.5" customHeight="1" x14ac:dyDescent="0.3">
      <c r="A2974" s="77">
        <v>43367</v>
      </c>
      <c r="B2974" s="78" t="s">
        <v>2036</v>
      </c>
      <c r="C2974" s="79" t="s">
        <v>1657</v>
      </c>
      <c r="D2974" s="79" t="s">
        <v>1658</v>
      </c>
      <c r="E2974" s="80">
        <v>6</v>
      </c>
      <c r="F2974" s="80">
        <v>218500.095</v>
      </c>
      <c r="G2974" s="80">
        <f t="shared" si="40"/>
        <v>1311000.57</v>
      </c>
      <c r="H2974" s="80">
        <f>G2974</f>
        <v>1311000.57</v>
      </c>
      <c r="I2974" s="162" t="s">
        <v>309</v>
      </c>
      <c r="J2974" s="81"/>
      <c r="K2974" s="82"/>
    </row>
    <row r="2975" spans="1:11" s="76" customFormat="1" ht="16.5" customHeight="1" x14ac:dyDescent="0.3">
      <c r="A2975" s="77"/>
      <c r="B2975" s="78"/>
      <c r="C2975" s="79"/>
      <c r="D2975" s="79"/>
      <c r="E2975" s="80"/>
      <c r="F2975" s="80"/>
      <c r="G2975" s="80">
        <f t="shared" si="40"/>
        <v>0</v>
      </c>
      <c r="H2975" s="80"/>
      <c r="I2975" s="162"/>
      <c r="J2975" s="81"/>
      <c r="K2975" s="82"/>
    </row>
    <row r="2976" spans="1:11" s="76" customFormat="1" ht="16.5" customHeight="1" x14ac:dyDescent="0.3">
      <c r="A2976" s="77">
        <v>43367</v>
      </c>
      <c r="B2976" s="78" t="s">
        <v>2037</v>
      </c>
      <c r="C2976" s="79" t="s">
        <v>1524</v>
      </c>
      <c r="D2976" s="79" t="s">
        <v>31</v>
      </c>
      <c r="E2976" s="80">
        <v>1</v>
      </c>
      <c r="F2976" s="80">
        <v>538000.1</v>
      </c>
      <c r="G2976" s="80">
        <f t="shared" si="40"/>
        <v>538000.1</v>
      </c>
      <c r="H2976" s="80"/>
      <c r="I2976" s="170" t="s">
        <v>309</v>
      </c>
      <c r="J2976" s="81"/>
      <c r="K2976" s="82"/>
    </row>
    <row r="2977" spans="1:11" s="76" customFormat="1" ht="16.5" customHeight="1" x14ac:dyDescent="0.3">
      <c r="A2977" s="77"/>
      <c r="B2977" s="78"/>
      <c r="C2977" s="79"/>
      <c r="D2977" s="79" t="s">
        <v>1094</v>
      </c>
      <c r="E2977" s="80">
        <v>3</v>
      </c>
      <c r="F2977" s="80">
        <v>199999.8</v>
      </c>
      <c r="G2977" s="80">
        <f t="shared" si="40"/>
        <v>599999.39999999991</v>
      </c>
      <c r="H2977" s="80">
        <f>SUM(G2976:G2977)</f>
        <v>1137999.5</v>
      </c>
      <c r="I2977" s="170"/>
      <c r="J2977" s="81"/>
      <c r="K2977" s="82"/>
    </row>
    <row r="2978" spans="1:11" s="76" customFormat="1" ht="16.5" customHeight="1" x14ac:dyDescent="0.3">
      <c r="A2978" s="77"/>
      <c r="B2978" s="78"/>
      <c r="C2978" s="79"/>
      <c r="D2978" s="79"/>
      <c r="E2978" s="80"/>
      <c r="F2978" s="80"/>
      <c r="G2978" s="80">
        <f t="shared" si="40"/>
        <v>0</v>
      </c>
      <c r="H2978" s="80"/>
      <c r="I2978" s="162"/>
      <c r="J2978" s="81"/>
      <c r="K2978" s="82"/>
    </row>
    <row r="2979" spans="1:11" s="76" customFormat="1" ht="16.5" customHeight="1" x14ac:dyDescent="0.3">
      <c r="A2979" s="77">
        <v>43367</v>
      </c>
      <c r="B2979" s="78" t="s">
        <v>2038</v>
      </c>
      <c r="C2979" s="79" t="s">
        <v>955</v>
      </c>
      <c r="D2979" s="79" t="s">
        <v>31</v>
      </c>
      <c r="E2979" s="80">
        <v>1</v>
      </c>
      <c r="F2979" s="80">
        <v>511100.09499999997</v>
      </c>
      <c r="G2979" s="80">
        <f t="shared" si="40"/>
        <v>511100.09499999997</v>
      </c>
      <c r="H2979" s="80">
        <f>G2979</f>
        <v>511100.09499999997</v>
      </c>
      <c r="I2979" s="162" t="s">
        <v>309</v>
      </c>
      <c r="J2979" s="81"/>
      <c r="K2979" s="82"/>
    </row>
    <row r="2980" spans="1:11" s="76" customFormat="1" ht="16.5" customHeight="1" x14ac:dyDescent="0.3">
      <c r="A2980" s="77"/>
      <c r="B2980" s="78"/>
      <c r="C2980" s="79"/>
      <c r="D2980" s="79"/>
      <c r="E2980" s="80"/>
      <c r="F2980" s="80"/>
      <c r="G2980" s="80">
        <f t="shared" si="40"/>
        <v>0</v>
      </c>
      <c r="H2980" s="80"/>
      <c r="I2980" s="162"/>
      <c r="J2980" s="81"/>
      <c r="K2980" s="82"/>
    </row>
    <row r="2981" spans="1:11" s="76" customFormat="1" ht="16.5" customHeight="1" x14ac:dyDescent="0.3">
      <c r="A2981" s="77">
        <v>43367</v>
      </c>
      <c r="B2981" s="78" t="s">
        <v>2039</v>
      </c>
      <c r="C2981" s="79" t="s">
        <v>237</v>
      </c>
      <c r="D2981" s="79" t="s">
        <v>109</v>
      </c>
      <c r="E2981" s="80">
        <v>12</v>
      </c>
      <c r="F2981" s="80">
        <v>215000.5</v>
      </c>
      <c r="G2981" s="80">
        <f t="shared" si="40"/>
        <v>2580006</v>
      </c>
      <c r="H2981" s="80"/>
      <c r="I2981" s="170" t="s">
        <v>309</v>
      </c>
      <c r="J2981" s="81"/>
      <c r="K2981" s="82"/>
    </row>
    <row r="2982" spans="1:11" s="76" customFormat="1" ht="16.5" customHeight="1" x14ac:dyDescent="0.3">
      <c r="A2982" s="77"/>
      <c r="B2982" s="78"/>
      <c r="C2982" s="79"/>
      <c r="D2982" s="79" t="s">
        <v>2040</v>
      </c>
      <c r="E2982" s="80">
        <v>3</v>
      </c>
      <c r="F2982" s="80">
        <v>215000.5</v>
      </c>
      <c r="G2982" s="80">
        <f t="shared" si="40"/>
        <v>645001.5</v>
      </c>
      <c r="H2982" s="80">
        <f>SUM(G2981:G2982)</f>
        <v>3225007.5</v>
      </c>
      <c r="I2982" s="170"/>
      <c r="J2982" s="81"/>
      <c r="K2982" s="82"/>
    </row>
    <row r="2983" spans="1:11" s="76" customFormat="1" ht="16.5" customHeight="1" x14ac:dyDescent="0.3">
      <c r="A2983" s="77"/>
      <c r="B2983" s="78"/>
      <c r="C2983" s="79"/>
      <c r="D2983" s="79"/>
      <c r="E2983" s="80"/>
      <c r="F2983" s="80"/>
      <c r="G2983" s="80">
        <f t="shared" si="40"/>
        <v>0</v>
      </c>
      <c r="H2983" s="80"/>
      <c r="I2983" s="162"/>
      <c r="J2983" s="81"/>
      <c r="K2983" s="82"/>
    </row>
    <row r="2984" spans="1:11" s="76" customFormat="1" ht="16.5" customHeight="1" x14ac:dyDescent="0.3">
      <c r="A2984" s="77">
        <v>43367</v>
      </c>
      <c r="B2984" s="78" t="s">
        <v>2041</v>
      </c>
      <c r="C2984" s="79" t="s">
        <v>2042</v>
      </c>
      <c r="D2984" s="79" t="s">
        <v>1325</v>
      </c>
      <c r="E2984" s="80">
        <v>1</v>
      </c>
      <c r="F2984" s="80">
        <v>671000</v>
      </c>
      <c r="G2984" s="80">
        <f t="shared" si="40"/>
        <v>671000</v>
      </c>
      <c r="H2984" s="80"/>
      <c r="I2984" s="170" t="s">
        <v>315</v>
      </c>
      <c r="J2984" s="81"/>
      <c r="K2984" s="82"/>
    </row>
    <row r="2985" spans="1:11" s="76" customFormat="1" ht="16.5" customHeight="1" x14ac:dyDescent="0.3">
      <c r="A2985" s="77"/>
      <c r="B2985" s="78"/>
      <c r="C2985" s="79"/>
      <c r="D2985" s="79" t="s">
        <v>104</v>
      </c>
      <c r="E2985" s="80">
        <v>1</v>
      </c>
      <c r="F2985" s="80">
        <v>538000.1</v>
      </c>
      <c r="G2985" s="80">
        <f t="shared" si="40"/>
        <v>538000.1</v>
      </c>
      <c r="H2985" s="80">
        <f>SUM(G2984:G2985)</f>
        <v>1209000.1000000001</v>
      </c>
      <c r="I2985" s="170"/>
      <c r="J2985" s="81"/>
      <c r="K2985" s="82"/>
    </row>
    <row r="2986" spans="1:11" s="76" customFormat="1" ht="16.5" customHeight="1" x14ac:dyDescent="0.3">
      <c r="A2986" s="77"/>
      <c r="B2986" s="78"/>
      <c r="C2986" s="79"/>
      <c r="D2986" s="79"/>
      <c r="E2986" s="80"/>
      <c r="F2986" s="80"/>
      <c r="G2986" s="80">
        <f t="shared" si="40"/>
        <v>0</v>
      </c>
      <c r="H2986" s="80"/>
      <c r="I2986" s="162"/>
      <c r="J2986" s="81"/>
      <c r="K2986" s="82"/>
    </row>
    <row r="2987" spans="1:11" s="76" customFormat="1" ht="16.5" customHeight="1" x14ac:dyDescent="0.3">
      <c r="A2987" s="77">
        <v>43367</v>
      </c>
      <c r="B2987" s="78" t="s">
        <v>2043</v>
      </c>
      <c r="C2987" s="79" t="s">
        <v>2044</v>
      </c>
      <c r="D2987" s="79" t="s">
        <v>319</v>
      </c>
      <c r="E2987" s="80">
        <v>1</v>
      </c>
      <c r="F2987" s="80">
        <v>570000.47499999998</v>
      </c>
      <c r="G2987" s="80">
        <f t="shared" si="40"/>
        <v>570000.47499999998</v>
      </c>
      <c r="H2987" s="80">
        <f>G2987</f>
        <v>570000.47499999998</v>
      </c>
      <c r="I2987" s="162" t="s">
        <v>315</v>
      </c>
      <c r="J2987" s="81"/>
      <c r="K2987" s="82"/>
    </row>
    <row r="2988" spans="1:11" s="76" customFormat="1" ht="16.5" customHeight="1" x14ac:dyDescent="0.3">
      <c r="A2988" s="77"/>
      <c r="B2988" s="78"/>
      <c r="C2988" s="79"/>
      <c r="D2988" s="79"/>
      <c r="E2988" s="80"/>
      <c r="F2988" s="80"/>
      <c r="G2988" s="80">
        <f t="shared" si="40"/>
        <v>0</v>
      </c>
      <c r="H2988" s="80"/>
      <c r="I2988" s="162"/>
      <c r="J2988" s="81"/>
      <c r="K2988" s="82"/>
    </row>
    <row r="2989" spans="1:11" s="76" customFormat="1" ht="16.5" customHeight="1" x14ac:dyDescent="0.3">
      <c r="A2989" s="77">
        <v>43367</v>
      </c>
      <c r="B2989" s="78" t="s">
        <v>2045</v>
      </c>
      <c r="C2989" s="79" t="s">
        <v>985</v>
      </c>
      <c r="D2989" s="79" t="s">
        <v>1340</v>
      </c>
      <c r="E2989" s="80">
        <v>60</v>
      </c>
      <c r="F2989" s="80">
        <v>37999.5</v>
      </c>
      <c r="G2989" s="80">
        <f t="shared" si="40"/>
        <v>2279970</v>
      </c>
      <c r="H2989" s="80">
        <f>G2989</f>
        <v>2279970</v>
      </c>
      <c r="I2989" s="162" t="s">
        <v>1213</v>
      </c>
      <c r="J2989" s="81"/>
      <c r="K2989" s="82"/>
    </row>
    <row r="2990" spans="1:11" s="76" customFormat="1" ht="16.5" customHeight="1" x14ac:dyDescent="0.3">
      <c r="A2990" s="77"/>
      <c r="B2990" s="78"/>
      <c r="C2990" s="79"/>
      <c r="D2990" s="79"/>
      <c r="E2990" s="80"/>
      <c r="F2990" s="80"/>
      <c r="G2990" s="80">
        <f t="shared" si="40"/>
        <v>0</v>
      </c>
      <c r="H2990" s="80"/>
      <c r="I2990" s="162"/>
      <c r="J2990" s="81"/>
      <c r="K2990" s="82"/>
    </row>
    <row r="2991" spans="1:11" s="76" customFormat="1" ht="16.5" customHeight="1" x14ac:dyDescent="0.3">
      <c r="A2991" s="77">
        <v>43367</v>
      </c>
      <c r="B2991" s="78" t="s">
        <v>2046</v>
      </c>
      <c r="C2991" s="79" t="s">
        <v>818</v>
      </c>
      <c r="D2991" s="79" t="s">
        <v>1728</v>
      </c>
      <c r="E2991" s="80">
        <v>6</v>
      </c>
      <c r="F2991" s="80">
        <v>891000</v>
      </c>
      <c r="G2991" s="80">
        <f t="shared" si="40"/>
        <v>5346000</v>
      </c>
      <c r="H2991" s="80"/>
      <c r="I2991" s="170" t="s">
        <v>1216</v>
      </c>
      <c r="J2991" s="81"/>
      <c r="K2991" s="82"/>
    </row>
    <row r="2992" spans="1:11" s="76" customFormat="1" ht="16.5" customHeight="1" x14ac:dyDescent="0.3">
      <c r="A2992" s="77"/>
      <c r="B2992" s="78"/>
      <c r="C2992" s="79"/>
      <c r="D2992" s="79" t="s">
        <v>1357</v>
      </c>
      <c r="E2992" s="80">
        <v>6</v>
      </c>
      <c r="F2992" s="80">
        <v>1081099.5249999999</v>
      </c>
      <c r="G2992" s="80">
        <f t="shared" si="40"/>
        <v>6486597.1499999994</v>
      </c>
      <c r="H2992" s="80"/>
      <c r="I2992" s="170"/>
      <c r="J2992" s="81"/>
      <c r="K2992" s="82"/>
    </row>
    <row r="2993" spans="1:11" s="76" customFormat="1" ht="16.5" customHeight="1" x14ac:dyDescent="0.3">
      <c r="A2993" s="77"/>
      <c r="B2993" s="78"/>
      <c r="C2993" s="79"/>
      <c r="D2993" s="79" t="s">
        <v>2047</v>
      </c>
      <c r="E2993" s="80">
        <v>24</v>
      </c>
      <c r="F2993" s="80">
        <v>477999.5</v>
      </c>
      <c r="G2993" s="80">
        <f t="shared" si="40"/>
        <v>11471988</v>
      </c>
      <c r="H2993" s="80">
        <f>SUM(G2991:G2993)</f>
        <v>23304585.149999999</v>
      </c>
      <c r="I2993" s="170"/>
      <c r="J2993" s="81"/>
      <c r="K2993" s="82"/>
    </row>
    <row r="2994" spans="1:11" s="76" customFormat="1" ht="16.5" customHeight="1" x14ac:dyDescent="0.3">
      <c r="A2994" s="77"/>
      <c r="B2994" s="78"/>
      <c r="C2994" s="79"/>
      <c r="D2994" s="79"/>
      <c r="E2994" s="80"/>
      <c r="F2994" s="80"/>
      <c r="G2994" s="80">
        <f t="shared" si="40"/>
        <v>0</v>
      </c>
      <c r="H2994" s="80"/>
      <c r="I2994" s="162"/>
      <c r="J2994" s="81"/>
      <c r="K2994" s="82"/>
    </row>
    <row r="2995" spans="1:11" s="76" customFormat="1" ht="16.5" customHeight="1" x14ac:dyDescent="0.3">
      <c r="A2995" s="77">
        <v>43367</v>
      </c>
      <c r="B2995" s="78" t="s">
        <v>2048</v>
      </c>
      <c r="C2995" s="79" t="s">
        <v>1473</v>
      </c>
      <c r="D2995" s="79" t="s">
        <v>1094</v>
      </c>
      <c r="E2995" s="80">
        <v>2</v>
      </c>
      <c r="F2995" s="80">
        <v>199999.8</v>
      </c>
      <c r="G2995" s="80">
        <f t="shared" si="40"/>
        <v>399999.6</v>
      </c>
      <c r="H2995" s="80">
        <f>G2995</f>
        <v>399999.6</v>
      </c>
      <c r="I2995" s="162" t="s">
        <v>315</v>
      </c>
      <c r="J2995" s="81"/>
      <c r="K2995" s="82"/>
    </row>
    <row r="2996" spans="1:11" s="76" customFormat="1" ht="16.5" customHeight="1" x14ac:dyDescent="0.3">
      <c r="A2996" s="77"/>
      <c r="B2996" s="78"/>
      <c r="C2996" s="79"/>
      <c r="D2996" s="79"/>
      <c r="E2996" s="80"/>
      <c r="F2996" s="80"/>
      <c r="G2996" s="80">
        <f t="shared" si="40"/>
        <v>0</v>
      </c>
      <c r="H2996" s="80"/>
      <c r="I2996" s="162"/>
      <c r="J2996" s="81"/>
      <c r="K2996" s="82"/>
    </row>
    <row r="2997" spans="1:11" s="76" customFormat="1" ht="16.5" customHeight="1" x14ac:dyDescent="0.3">
      <c r="A2997" s="77">
        <v>43367</v>
      </c>
      <c r="B2997" s="78" t="s">
        <v>2049</v>
      </c>
      <c r="C2997" s="79" t="s">
        <v>108</v>
      </c>
      <c r="D2997" s="79" t="s">
        <v>109</v>
      </c>
      <c r="E2997" s="80">
        <v>12</v>
      </c>
      <c r="F2997" s="80">
        <v>215000.5</v>
      </c>
      <c r="G2997" s="80">
        <f t="shared" si="40"/>
        <v>2580006</v>
      </c>
      <c r="H2997" s="80">
        <f>G2997</f>
        <v>2580006</v>
      </c>
      <c r="I2997" s="162" t="s">
        <v>1213</v>
      </c>
      <c r="J2997" s="81"/>
      <c r="K2997" s="82"/>
    </row>
    <row r="2998" spans="1:11" s="76" customFormat="1" ht="16.5" customHeight="1" x14ac:dyDescent="0.3">
      <c r="A2998" s="77"/>
      <c r="B2998" s="78"/>
      <c r="C2998" s="79"/>
      <c r="D2998" s="79"/>
      <c r="E2998" s="80"/>
      <c r="F2998" s="80"/>
      <c r="G2998" s="80">
        <f t="shared" si="40"/>
        <v>0</v>
      </c>
      <c r="H2998" s="80"/>
      <c r="I2998" s="162"/>
      <c r="J2998" s="81"/>
      <c r="K2998" s="82"/>
    </row>
    <row r="2999" spans="1:11" s="76" customFormat="1" ht="16.5" customHeight="1" x14ac:dyDescent="0.3">
      <c r="A2999" s="77">
        <v>43367</v>
      </c>
      <c r="B2999" s="78" t="s">
        <v>2050</v>
      </c>
      <c r="C2999" s="79" t="s">
        <v>1198</v>
      </c>
      <c r="D2999" s="79" t="s">
        <v>19</v>
      </c>
      <c r="E2999" s="80">
        <v>3</v>
      </c>
      <c r="F2999" s="80">
        <v>517000</v>
      </c>
      <c r="G2999" s="80">
        <f t="shared" si="40"/>
        <v>1551000</v>
      </c>
      <c r="H2999" s="80"/>
      <c r="I2999" s="170" t="s">
        <v>1215</v>
      </c>
      <c r="J2999" s="81"/>
      <c r="K2999" s="82"/>
    </row>
    <row r="3000" spans="1:11" s="76" customFormat="1" ht="16.5" customHeight="1" x14ac:dyDescent="0.3">
      <c r="A3000" s="77"/>
      <c r="B3000" s="78"/>
      <c r="C3000" s="79"/>
      <c r="D3000" s="79" t="s">
        <v>13</v>
      </c>
      <c r="E3000" s="80">
        <v>2</v>
      </c>
      <c r="F3000" s="80">
        <v>858000</v>
      </c>
      <c r="G3000" s="80">
        <f t="shared" si="40"/>
        <v>1716000</v>
      </c>
      <c r="H3000" s="80"/>
      <c r="I3000" s="170"/>
      <c r="J3000" s="81"/>
      <c r="K3000" s="82"/>
    </row>
    <row r="3001" spans="1:11" s="76" customFormat="1" ht="16.5" customHeight="1" x14ac:dyDescent="0.3">
      <c r="A3001" s="77"/>
      <c r="B3001" s="78"/>
      <c r="C3001" s="79"/>
      <c r="D3001" s="79" t="s">
        <v>1094</v>
      </c>
      <c r="E3001" s="80">
        <v>3</v>
      </c>
      <c r="F3001" s="80">
        <v>199999.8</v>
      </c>
      <c r="G3001" s="80">
        <f t="shared" si="40"/>
        <v>599999.39999999991</v>
      </c>
      <c r="H3001" s="80"/>
      <c r="I3001" s="170"/>
      <c r="J3001" s="81"/>
      <c r="K3001" s="82"/>
    </row>
    <row r="3002" spans="1:11" s="76" customFormat="1" ht="16.5" customHeight="1" x14ac:dyDescent="0.3">
      <c r="A3002" s="77"/>
      <c r="B3002" s="78"/>
      <c r="C3002" s="79"/>
      <c r="D3002" s="79" t="s">
        <v>1678</v>
      </c>
      <c r="E3002" s="80">
        <v>2</v>
      </c>
      <c r="F3002" s="80">
        <v>704550</v>
      </c>
      <c r="G3002" s="80">
        <f t="shared" si="40"/>
        <v>1409100</v>
      </c>
      <c r="H3002" s="80"/>
      <c r="I3002" s="170"/>
      <c r="J3002" s="81"/>
      <c r="K3002" s="82"/>
    </row>
    <row r="3003" spans="1:11" s="76" customFormat="1" ht="16.5" customHeight="1" x14ac:dyDescent="0.3">
      <c r="A3003" s="77"/>
      <c r="B3003" s="78"/>
      <c r="C3003" s="79"/>
      <c r="D3003" s="79" t="s">
        <v>887</v>
      </c>
      <c r="E3003" s="80">
        <v>3</v>
      </c>
      <c r="F3003" s="80">
        <v>215000.5</v>
      </c>
      <c r="G3003" s="80">
        <f t="shared" si="40"/>
        <v>645001.5</v>
      </c>
      <c r="H3003" s="80">
        <f>SUM(G2999:G3003)</f>
        <v>5921100.9000000004</v>
      </c>
      <c r="I3003" s="170"/>
      <c r="J3003" s="81"/>
      <c r="K3003" s="82"/>
    </row>
    <row r="3004" spans="1:11" s="76" customFormat="1" ht="16.5" customHeight="1" x14ac:dyDescent="0.3">
      <c r="A3004" s="77"/>
      <c r="B3004" s="78"/>
      <c r="C3004" s="79"/>
      <c r="D3004" s="79"/>
      <c r="E3004" s="80"/>
      <c r="F3004" s="80"/>
      <c r="G3004" s="80">
        <f t="shared" si="40"/>
        <v>0</v>
      </c>
      <c r="H3004" s="80"/>
      <c r="I3004" s="162"/>
      <c r="J3004" s="81"/>
      <c r="K3004" s="82"/>
    </row>
    <row r="3005" spans="1:11" s="76" customFormat="1" ht="16.5" customHeight="1" x14ac:dyDescent="0.3">
      <c r="A3005" s="77">
        <v>43367</v>
      </c>
      <c r="B3005" s="78" t="s">
        <v>2051</v>
      </c>
      <c r="C3005" s="79" t="s">
        <v>265</v>
      </c>
      <c r="D3005" s="79" t="s">
        <v>109</v>
      </c>
      <c r="E3005" s="80">
        <v>1</v>
      </c>
      <c r="F3005" s="80">
        <v>215000.5</v>
      </c>
      <c r="G3005" s="80">
        <f t="shared" si="40"/>
        <v>215000.5</v>
      </c>
      <c r="H3005" s="80"/>
      <c r="I3005" s="170" t="s">
        <v>310</v>
      </c>
      <c r="J3005" s="81"/>
      <c r="K3005" s="82"/>
    </row>
    <row r="3006" spans="1:11" s="76" customFormat="1" ht="16.5" customHeight="1" x14ac:dyDescent="0.3">
      <c r="A3006" s="77"/>
      <c r="B3006" s="78"/>
      <c r="C3006" s="79"/>
      <c r="D3006" s="79" t="s">
        <v>1094</v>
      </c>
      <c r="E3006" s="80">
        <v>1</v>
      </c>
      <c r="F3006" s="80">
        <v>199999.8</v>
      </c>
      <c r="G3006" s="80">
        <f t="shared" si="40"/>
        <v>199999.8</v>
      </c>
      <c r="H3006" s="80">
        <f>SUM(G3005:G3006)</f>
        <v>415000.3</v>
      </c>
      <c r="I3006" s="170"/>
      <c r="J3006" s="81"/>
      <c r="K3006" s="82"/>
    </row>
    <row r="3007" spans="1:11" s="76" customFormat="1" ht="16.5" customHeight="1" x14ac:dyDescent="0.3">
      <c r="A3007" s="77"/>
      <c r="B3007" s="78"/>
      <c r="C3007" s="79"/>
      <c r="D3007" s="79"/>
      <c r="E3007" s="80"/>
      <c r="F3007" s="80"/>
      <c r="G3007" s="80">
        <f t="shared" si="40"/>
        <v>0</v>
      </c>
      <c r="H3007" s="80"/>
      <c r="I3007" s="162"/>
      <c r="J3007" s="81"/>
      <c r="K3007" s="82"/>
    </row>
    <row r="3008" spans="1:11" s="76" customFormat="1" ht="16.5" customHeight="1" x14ac:dyDescent="0.3">
      <c r="A3008" s="77">
        <v>43367</v>
      </c>
      <c r="B3008" s="78" t="s">
        <v>2052</v>
      </c>
      <c r="C3008" s="79" t="s">
        <v>53</v>
      </c>
      <c r="D3008" s="79" t="s">
        <v>31</v>
      </c>
      <c r="E3008" s="80">
        <v>2</v>
      </c>
      <c r="F3008" s="80">
        <v>538000.1</v>
      </c>
      <c r="G3008" s="80">
        <f t="shared" si="40"/>
        <v>1076000.2</v>
      </c>
      <c r="H3008" s="80"/>
      <c r="I3008" s="170" t="s">
        <v>310</v>
      </c>
      <c r="J3008" s="81"/>
      <c r="K3008" s="82"/>
    </row>
    <row r="3009" spans="1:11" s="76" customFormat="1" ht="16.5" customHeight="1" x14ac:dyDescent="0.3">
      <c r="A3009" s="77"/>
      <c r="B3009" s="78"/>
      <c r="C3009" s="79"/>
      <c r="D3009" s="79" t="s">
        <v>391</v>
      </c>
      <c r="E3009" s="80">
        <v>6</v>
      </c>
      <c r="F3009" s="80">
        <v>625000.19999999995</v>
      </c>
      <c r="G3009" s="80">
        <f t="shared" si="40"/>
        <v>3750001.1999999997</v>
      </c>
      <c r="H3009" s="80"/>
      <c r="I3009" s="170"/>
      <c r="J3009" s="81"/>
      <c r="K3009" s="82"/>
    </row>
    <row r="3010" spans="1:11" s="76" customFormat="1" ht="16.5" customHeight="1" x14ac:dyDescent="0.3">
      <c r="A3010" s="77"/>
      <c r="B3010" s="78"/>
      <c r="C3010" s="79"/>
      <c r="D3010" s="79" t="s">
        <v>1678</v>
      </c>
      <c r="E3010" s="80">
        <v>6</v>
      </c>
      <c r="F3010" s="80">
        <v>671000</v>
      </c>
      <c r="G3010" s="80">
        <f t="shared" si="40"/>
        <v>4026000</v>
      </c>
      <c r="H3010" s="80"/>
      <c r="I3010" s="170"/>
      <c r="J3010" s="81"/>
      <c r="K3010" s="82"/>
    </row>
    <row r="3011" spans="1:11" s="76" customFormat="1" ht="16.5" customHeight="1" x14ac:dyDescent="0.3">
      <c r="A3011" s="77"/>
      <c r="B3011" s="78"/>
      <c r="C3011" s="79"/>
      <c r="D3011" s="79" t="s">
        <v>19</v>
      </c>
      <c r="E3011" s="80">
        <v>2</v>
      </c>
      <c r="F3011" s="80">
        <v>517000</v>
      </c>
      <c r="G3011" s="80">
        <f t="shared" si="40"/>
        <v>1034000</v>
      </c>
      <c r="H3011" s="80">
        <f>SUM(G3008:G3011)</f>
        <v>9886001.3999999985</v>
      </c>
      <c r="I3011" s="170"/>
      <c r="J3011" s="81"/>
      <c r="K3011" s="82"/>
    </row>
    <row r="3012" spans="1:11" s="76" customFormat="1" ht="16.5" customHeight="1" x14ac:dyDescent="0.3">
      <c r="A3012" s="77"/>
      <c r="B3012" s="78"/>
      <c r="C3012" s="79"/>
      <c r="D3012" s="79"/>
      <c r="E3012" s="80"/>
      <c r="F3012" s="80"/>
      <c r="G3012" s="80">
        <f t="shared" si="40"/>
        <v>0</v>
      </c>
      <c r="H3012" s="80"/>
      <c r="I3012" s="162"/>
      <c r="J3012" s="81"/>
      <c r="K3012" s="82"/>
    </row>
    <row r="3013" spans="1:11" s="76" customFormat="1" ht="16.5" customHeight="1" x14ac:dyDescent="0.3">
      <c r="A3013" s="77">
        <v>43367</v>
      </c>
      <c r="B3013" s="78" t="s">
        <v>2053</v>
      </c>
      <c r="C3013" s="79" t="s">
        <v>1893</v>
      </c>
      <c r="D3013" s="79" t="s">
        <v>104</v>
      </c>
      <c r="E3013" s="80">
        <v>3</v>
      </c>
      <c r="F3013" s="80">
        <v>538000.1</v>
      </c>
      <c r="G3013" s="80">
        <f t="shared" si="40"/>
        <v>1614000.2999999998</v>
      </c>
      <c r="H3013" s="80"/>
      <c r="I3013" s="170" t="s">
        <v>1756</v>
      </c>
      <c r="J3013" s="81"/>
      <c r="K3013" s="82"/>
    </row>
    <row r="3014" spans="1:11" s="76" customFormat="1" ht="16.5" customHeight="1" x14ac:dyDescent="0.3">
      <c r="A3014" s="77"/>
      <c r="B3014" s="78"/>
      <c r="C3014" s="79"/>
      <c r="D3014" s="79" t="s">
        <v>1094</v>
      </c>
      <c r="E3014" s="80">
        <v>6</v>
      </c>
      <c r="F3014" s="80">
        <v>199999.8</v>
      </c>
      <c r="G3014" s="80">
        <f t="shared" si="40"/>
        <v>1199998.7999999998</v>
      </c>
      <c r="H3014" s="80"/>
      <c r="I3014" s="170"/>
      <c r="J3014" s="81"/>
      <c r="K3014" s="82"/>
    </row>
    <row r="3015" spans="1:11" s="76" customFormat="1" ht="16.5" customHeight="1" x14ac:dyDescent="0.3">
      <c r="A3015" s="77"/>
      <c r="B3015" s="78"/>
      <c r="C3015" s="79"/>
      <c r="D3015" s="79" t="s">
        <v>887</v>
      </c>
      <c r="E3015" s="80">
        <v>12</v>
      </c>
      <c r="F3015" s="80">
        <v>215000.5</v>
      </c>
      <c r="G3015" s="80">
        <f t="shared" si="40"/>
        <v>2580006</v>
      </c>
      <c r="H3015" s="80">
        <f>SUM(G3013:G3015)</f>
        <v>5394005.0999999996</v>
      </c>
      <c r="I3015" s="170"/>
      <c r="J3015" s="81"/>
      <c r="K3015" s="82"/>
    </row>
    <row r="3016" spans="1:11" s="76" customFormat="1" ht="16.5" customHeight="1" x14ac:dyDescent="0.3">
      <c r="A3016" s="77"/>
      <c r="B3016" s="78"/>
      <c r="C3016" s="79"/>
      <c r="D3016" s="79"/>
      <c r="E3016" s="80"/>
      <c r="F3016" s="80"/>
      <c r="G3016" s="80">
        <f t="shared" si="40"/>
        <v>0</v>
      </c>
      <c r="H3016" s="80"/>
      <c r="I3016" s="162"/>
      <c r="J3016" s="81"/>
      <c r="K3016" s="82"/>
    </row>
    <row r="3017" spans="1:11" s="76" customFormat="1" ht="16.5" customHeight="1" x14ac:dyDescent="0.3">
      <c r="A3017" s="77">
        <v>43367</v>
      </c>
      <c r="B3017" s="78" t="s">
        <v>2054</v>
      </c>
      <c r="C3017" s="79" t="s">
        <v>1813</v>
      </c>
      <c r="D3017" s="79" t="s">
        <v>1511</v>
      </c>
      <c r="E3017" s="80">
        <v>3</v>
      </c>
      <c r="F3017" s="80">
        <v>330000</v>
      </c>
      <c r="G3017" s="80">
        <f t="shared" si="40"/>
        <v>990000</v>
      </c>
      <c r="H3017" s="80">
        <f>G3017</f>
        <v>990000</v>
      </c>
      <c r="I3017" s="162" t="s">
        <v>310</v>
      </c>
      <c r="J3017" s="81"/>
      <c r="K3017" s="82"/>
    </row>
    <row r="3018" spans="1:11" s="76" customFormat="1" ht="16.5" customHeight="1" x14ac:dyDescent="0.3">
      <c r="A3018" s="77"/>
      <c r="B3018" s="78"/>
      <c r="C3018" s="79"/>
      <c r="D3018" s="79"/>
      <c r="E3018" s="80"/>
      <c r="F3018" s="80"/>
      <c r="G3018" s="80">
        <f t="shared" si="40"/>
        <v>0</v>
      </c>
      <c r="H3018" s="80"/>
      <c r="I3018" s="162"/>
      <c r="J3018" s="81"/>
      <c r="K3018" s="82"/>
    </row>
    <row r="3019" spans="1:11" s="76" customFormat="1" ht="16.5" customHeight="1" x14ac:dyDescent="0.3">
      <c r="A3019" s="77">
        <v>43367</v>
      </c>
      <c r="B3019" s="78" t="s">
        <v>2055</v>
      </c>
      <c r="C3019" s="79" t="s">
        <v>762</v>
      </c>
      <c r="D3019" s="79" t="s">
        <v>887</v>
      </c>
      <c r="E3019" s="80">
        <v>1</v>
      </c>
      <c r="F3019" s="80">
        <v>215000.5</v>
      </c>
      <c r="G3019" s="80">
        <f t="shared" si="40"/>
        <v>215000.5</v>
      </c>
      <c r="H3019" s="80">
        <f>G3019</f>
        <v>215000.5</v>
      </c>
      <c r="I3019" s="162" t="s">
        <v>309</v>
      </c>
      <c r="J3019" s="81"/>
      <c r="K3019" s="82"/>
    </row>
    <row r="3020" spans="1:11" s="76" customFormat="1" ht="16.5" customHeight="1" x14ac:dyDescent="0.3">
      <c r="A3020" s="77"/>
      <c r="B3020" s="78"/>
      <c r="C3020" s="79"/>
      <c r="D3020" s="79"/>
      <c r="E3020" s="80"/>
      <c r="F3020" s="80"/>
      <c r="G3020" s="80">
        <f t="shared" si="40"/>
        <v>0</v>
      </c>
      <c r="H3020" s="80"/>
      <c r="I3020" s="162"/>
      <c r="J3020" s="81"/>
      <c r="K3020" s="82"/>
    </row>
    <row r="3021" spans="1:11" s="76" customFormat="1" ht="16.5" customHeight="1" x14ac:dyDescent="0.3">
      <c r="A3021" s="77">
        <v>43367</v>
      </c>
      <c r="B3021" s="78" t="s">
        <v>2056</v>
      </c>
      <c r="C3021" s="79" t="s">
        <v>802</v>
      </c>
      <c r="D3021" s="79" t="s">
        <v>1094</v>
      </c>
      <c r="E3021" s="80">
        <v>1</v>
      </c>
      <c r="F3021" s="80">
        <v>199999.8</v>
      </c>
      <c r="G3021" s="80">
        <f t="shared" si="40"/>
        <v>199999.8</v>
      </c>
      <c r="H3021" s="80">
        <f>G3021</f>
        <v>199999.8</v>
      </c>
      <c r="I3021" s="162" t="s">
        <v>309</v>
      </c>
      <c r="J3021" s="81"/>
      <c r="K3021" s="82"/>
    </row>
    <row r="3022" spans="1:11" s="76" customFormat="1" ht="16.5" customHeight="1" x14ac:dyDescent="0.3">
      <c r="A3022" s="77"/>
      <c r="B3022" s="78"/>
      <c r="C3022" s="79"/>
      <c r="D3022" s="79"/>
      <c r="E3022" s="80"/>
      <c r="F3022" s="80"/>
      <c r="G3022" s="80">
        <f t="shared" si="40"/>
        <v>0</v>
      </c>
      <c r="H3022" s="80"/>
      <c r="I3022" s="162"/>
      <c r="J3022" s="81"/>
      <c r="K3022" s="82"/>
    </row>
    <row r="3023" spans="1:11" s="76" customFormat="1" ht="16.5" customHeight="1" x14ac:dyDescent="0.3">
      <c r="A3023" s="77">
        <v>43368</v>
      </c>
      <c r="B3023" s="78" t="s">
        <v>2057</v>
      </c>
      <c r="C3023" s="79" t="s">
        <v>894</v>
      </c>
      <c r="D3023" s="79" t="s">
        <v>109</v>
      </c>
      <c r="E3023" s="80">
        <v>2</v>
      </c>
      <c r="F3023" s="80">
        <v>215000.5</v>
      </c>
      <c r="G3023" s="80">
        <f t="shared" si="40"/>
        <v>430001</v>
      </c>
      <c r="H3023" s="80">
        <f>G3023</f>
        <v>430001</v>
      </c>
      <c r="I3023" s="162" t="s">
        <v>312</v>
      </c>
      <c r="J3023" s="81"/>
      <c r="K3023" s="82"/>
    </row>
    <row r="3024" spans="1:11" s="76" customFormat="1" ht="16.5" customHeight="1" x14ac:dyDescent="0.3">
      <c r="A3024" s="77"/>
      <c r="B3024" s="78"/>
      <c r="C3024" s="79"/>
      <c r="D3024" s="79"/>
      <c r="E3024" s="80"/>
      <c r="F3024" s="80"/>
      <c r="G3024" s="80">
        <f t="shared" si="40"/>
        <v>0</v>
      </c>
      <c r="H3024" s="80"/>
      <c r="I3024" s="162"/>
      <c r="J3024" s="81"/>
      <c r="K3024" s="82"/>
    </row>
    <row r="3025" spans="1:11" s="76" customFormat="1" ht="16.5" customHeight="1" x14ac:dyDescent="0.3">
      <c r="A3025" s="77">
        <v>43368</v>
      </c>
      <c r="B3025" s="78" t="s">
        <v>2058</v>
      </c>
      <c r="C3025" s="79" t="s">
        <v>985</v>
      </c>
      <c r="D3025" s="79" t="s">
        <v>1721</v>
      </c>
      <c r="E3025" s="80">
        <v>36</v>
      </c>
      <c r="F3025" s="80">
        <v>133999.79999999999</v>
      </c>
      <c r="G3025" s="80">
        <f t="shared" si="40"/>
        <v>4823992.8</v>
      </c>
      <c r="H3025" s="80"/>
      <c r="I3025" s="170" t="s">
        <v>1213</v>
      </c>
      <c r="J3025" s="81"/>
      <c r="K3025" s="82"/>
    </row>
    <row r="3026" spans="1:11" s="76" customFormat="1" ht="16.5" customHeight="1" x14ac:dyDescent="0.3">
      <c r="A3026" s="77"/>
      <c r="B3026" s="78"/>
      <c r="C3026" s="79"/>
      <c r="D3026" s="79" t="s">
        <v>1914</v>
      </c>
      <c r="E3026" s="80">
        <v>24</v>
      </c>
      <c r="F3026" s="80">
        <v>133999.79999999999</v>
      </c>
      <c r="G3026" s="80">
        <f t="shared" si="40"/>
        <v>3215995.1999999997</v>
      </c>
      <c r="H3026" s="80"/>
      <c r="I3026" s="170"/>
      <c r="J3026" s="81"/>
      <c r="K3026" s="82"/>
    </row>
    <row r="3027" spans="1:11" s="76" customFormat="1" ht="16.5" customHeight="1" x14ac:dyDescent="0.3">
      <c r="A3027" s="77"/>
      <c r="B3027" s="78"/>
      <c r="C3027" s="79"/>
      <c r="D3027" s="79" t="s">
        <v>1915</v>
      </c>
      <c r="E3027" s="80">
        <v>24</v>
      </c>
      <c r="F3027" s="80">
        <v>133999.79999999999</v>
      </c>
      <c r="G3027" s="80">
        <f t="shared" si="40"/>
        <v>3215995.1999999997</v>
      </c>
      <c r="H3027" s="80">
        <f>SUM(G3025:G3027)</f>
        <v>11255983.199999999</v>
      </c>
      <c r="I3027" s="170"/>
      <c r="J3027" s="81"/>
      <c r="K3027" s="82"/>
    </row>
    <row r="3028" spans="1:11" s="76" customFormat="1" ht="16.5" customHeight="1" x14ac:dyDescent="0.3">
      <c r="A3028" s="77"/>
      <c r="B3028" s="78"/>
      <c r="C3028" s="79"/>
      <c r="D3028" s="79"/>
      <c r="E3028" s="80"/>
      <c r="F3028" s="80"/>
      <c r="G3028" s="80">
        <f t="shared" si="40"/>
        <v>0</v>
      </c>
      <c r="H3028" s="80"/>
      <c r="I3028" s="162"/>
      <c r="J3028" s="81"/>
      <c r="K3028" s="82"/>
    </row>
    <row r="3029" spans="1:11" s="76" customFormat="1" ht="16.5" customHeight="1" x14ac:dyDescent="0.3">
      <c r="A3029" s="77">
        <v>43368</v>
      </c>
      <c r="B3029" s="78" t="s">
        <v>2059</v>
      </c>
      <c r="C3029" s="79" t="s">
        <v>1509</v>
      </c>
      <c r="D3029" s="79" t="s">
        <v>109</v>
      </c>
      <c r="E3029" s="80">
        <v>3</v>
      </c>
      <c r="F3029" s="80">
        <v>215000.5</v>
      </c>
      <c r="G3029" s="80">
        <f t="shared" si="40"/>
        <v>645001.5</v>
      </c>
      <c r="H3029" s="80"/>
      <c r="I3029" s="170" t="s">
        <v>674</v>
      </c>
      <c r="J3029" s="81"/>
      <c r="K3029" s="82"/>
    </row>
    <row r="3030" spans="1:11" s="76" customFormat="1" ht="16.5" customHeight="1" x14ac:dyDescent="0.3">
      <c r="A3030" s="77"/>
      <c r="B3030" s="78"/>
      <c r="C3030" s="79"/>
      <c r="D3030" s="79" t="s">
        <v>1094</v>
      </c>
      <c r="E3030" s="80">
        <v>3</v>
      </c>
      <c r="F3030" s="80">
        <v>199999.8</v>
      </c>
      <c r="G3030" s="80">
        <f t="shared" si="40"/>
        <v>599999.39999999991</v>
      </c>
      <c r="H3030" s="80">
        <f>SUM(G3029:G3030)</f>
        <v>1245000.8999999999</v>
      </c>
      <c r="I3030" s="170"/>
      <c r="J3030" s="81"/>
      <c r="K3030" s="82"/>
    </row>
    <row r="3031" spans="1:11" s="76" customFormat="1" ht="16.5" customHeight="1" x14ac:dyDescent="0.3">
      <c r="A3031" s="77"/>
      <c r="B3031" s="78"/>
      <c r="C3031" s="79"/>
      <c r="D3031" s="79"/>
      <c r="E3031" s="80"/>
      <c r="F3031" s="80"/>
      <c r="G3031" s="80">
        <f t="shared" si="40"/>
        <v>0</v>
      </c>
      <c r="H3031" s="80"/>
      <c r="I3031" s="162"/>
      <c r="J3031" s="81"/>
      <c r="K3031" s="82"/>
    </row>
    <row r="3032" spans="1:11" s="76" customFormat="1" ht="16.5" customHeight="1" x14ac:dyDescent="0.3">
      <c r="A3032" s="77">
        <v>43368</v>
      </c>
      <c r="B3032" s="78" t="s">
        <v>2060</v>
      </c>
      <c r="C3032" s="79" t="s">
        <v>301</v>
      </c>
      <c r="D3032" s="79" t="s">
        <v>1072</v>
      </c>
      <c r="E3032" s="80">
        <v>12</v>
      </c>
      <c r="F3032" s="80">
        <v>165000</v>
      </c>
      <c r="G3032" s="80">
        <f t="shared" si="40"/>
        <v>1980000</v>
      </c>
      <c r="H3032" s="80">
        <f>G3032</f>
        <v>1980000</v>
      </c>
      <c r="I3032" s="162" t="s">
        <v>309</v>
      </c>
      <c r="J3032" s="81"/>
      <c r="K3032" s="82"/>
    </row>
    <row r="3033" spans="1:11" s="76" customFormat="1" ht="16.5" customHeight="1" x14ac:dyDescent="0.3">
      <c r="A3033" s="77"/>
      <c r="B3033" s="78"/>
      <c r="C3033" s="79"/>
      <c r="D3033" s="79"/>
      <c r="E3033" s="80"/>
      <c r="F3033" s="80"/>
      <c r="G3033" s="80">
        <f t="shared" si="40"/>
        <v>0</v>
      </c>
      <c r="H3033" s="80"/>
      <c r="I3033" s="162"/>
      <c r="J3033" s="81"/>
      <c r="K3033" s="82"/>
    </row>
    <row r="3034" spans="1:11" s="76" customFormat="1" ht="16.5" customHeight="1" x14ac:dyDescent="0.3">
      <c r="A3034" s="77">
        <v>43368</v>
      </c>
      <c r="B3034" s="78" t="s">
        <v>2061</v>
      </c>
      <c r="C3034" s="79" t="s">
        <v>46</v>
      </c>
      <c r="D3034" s="79" t="s">
        <v>31</v>
      </c>
      <c r="E3034" s="80">
        <v>1</v>
      </c>
      <c r="F3034" s="80">
        <v>511100.09499999997</v>
      </c>
      <c r="G3034" s="80">
        <f t="shared" si="40"/>
        <v>511100.09499999997</v>
      </c>
      <c r="H3034" s="80">
        <f>G3034</f>
        <v>511100.09499999997</v>
      </c>
      <c r="I3034" s="162" t="s">
        <v>309</v>
      </c>
      <c r="J3034" s="81"/>
      <c r="K3034" s="82"/>
    </row>
    <row r="3035" spans="1:11" s="76" customFormat="1" ht="16.5" customHeight="1" x14ac:dyDescent="0.3">
      <c r="A3035" s="77"/>
      <c r="B3035" s="78"/>
      <c r="C3035" s="79"/>
      <c r="D3035" s="79"/>
      <c r="E3035" s="80"/>
      <c r="F3035" s="80"/>
      <c r="G3035" s="80">
        <f t="shared" si="40"/>
        <v>0</v>
      </c>
      <c r="H3035" s="80"/>
      <c r="I3035" s="162"/>
      <c r="J3035" s="81"/>
      <c r="K3035" s="82"/>
    </row>
    <row r="3036" spans="1:11" s="76" customFormat="1" ht="16.5" customHeight="1" x14ac:dyDescent="0.3">
      <c r="A3036" s="77">
        <v>43368</v>
      </c>
      <c r="B3036" s="78" t="s">
        <v>2062</v>
      </c>
      <c r="C3036" s="79" t="s">
        <v>2063</v>
      </c>
      <c r="D3036" s="79" t="s">
        <v>405</v>
      </c>
      <c r="E3036" s="80">
        <v>2</v>
      </c>
      <c r="F3036" s="80">
        <v>570000.47499999998</v>
      </c>
      <c r="G3036" s="80">
        <f t="shared" si="40"/>
        <v>1140000.95</v>
      </c>
      <c r="H3036" s="80"/>
      <c r="I3036" s="170" t="s">
        <v>309</v>
      </c>
      <c r="J3036" s="81"/>
      <c r="K3036" s="82"/>
    </row>
    <row r="3037" spans="1:11" s="76" customFormat="1" ht="16.5" customHeight="1" x14ac:dyDescent="0.3">
      <c r="A3037" s="77"/>
      <c r="B3037" s="78"/>
      <c r="C3037" s="79"/>
      <c r="D3037" s="79" t="s">
        <v>391</v>
      </c>
      <c r="E3037" s="80">
        <v>1</v>
      </c>
      <c r="F3037" s="80">
        <v>562500.18000000005</v>
      </c>
      <c r="G3037" s="80">
        <f t="shared" si="40"/>
        <v>562500.18000000005</v>
      </c>
      <c r="H3037" s="80">
        <f>SUM(G3036:G3037)</f>
        <v>1702501.13</v>
      </c>
      <c r="I3037" s="170"/>
      <c r="J3037" s="81"/>
      <c r="K3037" s="82"/>
    </row>
    <row r="3038" spans="1:11" s="76" customFormat="1" ht="16.5" customHeight="1" x14ac:dyDescent="0.3">
      <c r="A3038" s="77"/>
      <c r="B3038" s="78"/>
      <c r="C3038" s="79"/>
      <c r="D3038" s="79"/>
      <c r="E3038" s="80"/>
      <c r="F3038" s="80"/>
      <c r="G3038" s="80">
        <f t="shared" si="40"/>
        <v>0</v>
      </c>
      <c r="H3038" s="80"/>
      <c r="I3038" s="162"/>
      <c r="J3038" s="81"/>
      <c r="K3038" s="82"/>
    </row>
    <row r="3039" spans="1:11" s="76" customFormat="1" ht="16.5" customHeight="1" x14ac:dyDescent="0.3">
      <c r="A3039" s="77">
        <v>43368</v>
      </c>
      <c r="B3039" s="78" t="s">
        <v>2064</v>
      </c>
      <c r="C3039" s="79" t="s">
        <v>2065</v>
      </c>
      <c r="D3039" s="79" t="s">
        <v>13</v>
      </c>
      <c r="E3039" s="80">
        <v>24</v>
      </c>
      <c r="F3039" s="80">
        <v>772200</v>
      </c>
      <c r="G3039" s="80">
        <f t="shared" si="40"/>
        <v>18532800</v>
      </c>
      <c r="H3039" s="80">
        <f>G3039</f>
        <v>18532800</v>
      </c>
      <c r="I3039" s="162" t="s">
        <v>1216</v>
      </c>
      <c r="J3039" s="81"/>
      <c r="K3039" s="82"/>
    </row>
    <row r="3040" spans="1:11" s="76" customFormat="1" ht="16.5" customHeight="1" x14ac:dyDescent="0.3">
      <c r="A3040" s="77"/>
      <c r="B3040" s="78"/>
      <c r="C3040" s="79"/>
      <c r="D3040" s="79"/>
      <c r="E3040" s="80"/>
      <c r="F3040" s="80"/>
      <c r="G3040" s="80">
        <f t="shared" si="40"/>
        <v>0</v>
      </c>
      <c r="H3040" s="80"/>
      <c r="I3040" s="162"/>
      <c r="J3040" s="81"/>
      <c r="K3040" s="82"/>
    </row>
    <row r="3041" spans="1:11" s="76" customFormat="1" ht="16.5" customHeight="1" x14ac:dyDescent="0.3">
      <c r="A3041" s="77">
        <v>43368</v>
      </c>
      <c r="B3041" s="78" t="s">
        <v>2066</v>
      </c>
      <c r="C3041" s="79" t="s">
        <v>2067</v>
      </c>
      <c r="D3041" s="79" t="s">
        <v>1094</v>
      </c>
      <c r="E3041" s="80">
        <v>8</v>
      </c>
      <c r="F3041" s="80">
        <v>199999.8</v>
      </c>
      <c r="G3041" s="80">
        <f t="shared" si="40"/>
        <v>1599998.4</v>
      </c>
      <c r="H3041" s="80">
        <f>G3041</f>
        <v>1599998.4</v>
      </c>
      <c r="I3041" s="162"/>
      <c r="J3041" s="81"/>
      <c r="K3041" s="82"/>
    </row>
    <row r="3042" spans="1:11" s="76" customFormat="1" ht="16.5" customHeight="1" x14ac:dyDescent="0.3">
      <c r="A3042" s="77"/>
      <c r="B3042" s="78"/>
      <c r="C3042" s="79"/>
      <c r="D3042" s="79"/>
      <c r="E3042" s="80"/>
      <c r="F3042" s="80"/>
      <c r="G3042" s="80">
        <f t="shared" si="40"/>
        <v>0</v>
      </c>
      <c r="H3042" s="80"/>
      <c r="I3042" s="162"/>
      <c r="J3042" s="81"/>
      <c r="K3042" s="82"/>
    </row>
    <row r="3043" spans="1:11" s="76" customFormat="1" ht="16.5" customHeight="1" x14ac:dyDescent="0.3">
      <c r="A3043" s="77">
        <v>43368</v>
      </c>
      <c r="B3043" s="78" t="s">
        <v>2068</v>
      </c>
      <c r="C3043" s="79" t="s">
        <v>57</v>
      </c>
      <c r="D3043" s="79" t="s">
        <v>1094</v>
      </c>
      <c r="E3043" s="80">
        <v>2</v>
      </c>
      <c r="F3043" s="80">
        <v>199999.8</v>
      </c>
      <c r="G3043" s="80">
        <f t="shared" si="40"/>
        <v>399999.6</v>
      </c>
      <c r="H3043" s="80">
        <f>G3043</f>
        <v>399999.6</v>
      </c>
      <c r="I3043" s="162" t="s">
        <v>309</v>
      </c>
      <c r="J3043" s="81"/>
      <c r="K3043" s="82"/>
    </row>
    <row r="3044" spans="1:11" s="76" customFormat="1" ht="16.5" customHeight="1" x14ac:dyDescent="0.3">
      <c r="A3044" s="77"/>
      <c r="B3044" s="78"/>
      <c r="C3044" s="79"/>
      <c r="D3044" s="79"/>
      <c r="E3044" s="80"/>
      <c r="F3044" s="80"/>
      <c r="G3044" s="80">
        <f t="shared" si="40"/>
        <v>0</v>
      </c>
      <c r="H3044" s="80"/>
      <c r="I3044" s="162"/>
      <c r="J3044" s="81"/>
      <c r="K3044" s="82"/>
    </row>
    <row r="3045" spans="1:11" s="76" customFormat="1" ht="16.5" customHeight="1" x14ac:dyDescent="0.3">
      <c r="A3045" s="77">
        <v>43368</v>
      </c>
      <c r="B3045" s="78" t="s">
        <v>2069</v>
      </c>
      <c r="C3045" s="79" t="s">
        <v>2070</v>
      </c>
      <c r="D3045" s="79" t="s">
        <v>319</v>
      </c>
      <c r="E3045" s="80">
        <v>2</v>
      </c>
      <c r="F3045" s="80">
        <v>570000.47499999998</v>
      </c>
      <c r="G3045" s="80">
        <f t="shared" si="40"/>
        <v>1140000.95</v>
      </c>
      <c r="H3045" s="80">
        <f>G3045</f>
        <v>1140000.95</v>
      </c>
      <c r="I3045" s="162" t="s">
        <v>309</v>
      </c>
      <c r="J3045" s="81"/>
      <c r="K3045" s="82"/>
    </row>
    <row r="3046" spans="1:11" s="76" customFormat="1" ht="16.5" customHeight="1" x14ac:dyDescent="0.3">
      <c r="A3046" s="77"/>
      <c r="B3046" s="78"/>
      <c r="C3046" s="79"/>
      <c r="D3046" s="79"/>
      <c r="E3046" s="80"/>
      <c r="F3046" s="80"/>
      <c r="G3046" s="80">
        <f t="shared" si="40"/>
        <v>0</v>
      </c>
      <c r="H3046" s="80"/>
      <c r="I3046" s="162"/>
      <c r="J3046" s="81"/>
      <c r="K3046" s="82"/>
    </row>
    <row r="3047" spans="1:11" s="76" customFormat="1" ht="16.5" customHeight="1" x14ac:dyDescent="0.3">
      <c r="A3047" s="77">
        <v>43368</v>
      </c>
      <c r="B3047" s="78" t="s">
        <v>2071</v>
      </c>
      <c r="C3047" s="79" t="s">
        <v>415</v>
      </c>
      <c r="D3047" s="79" t="s">
        <v>887</v>
      </c>
      <c r="E3047" s="80">
        <v>4</v>
      </c>
      <c r="F3047" s="80">
        <v>215000.5</v>
      </c>
      <c r="G3047" s="80">
        <f t="shared" si="40"/>
        <v>860002</v>
      </c>
      <c r="H3047" s="80">
        <f>G3047</f>
        <v>860002</v>
      </c>
      <c r="I3047" s="162" t="s">
        <v>314</v>
      </c>
      <c r="J3047" s="81"/>
      <c r="K3047" s="82"/>
    </row>
    <row r="3048" spans="1:11" s="76" customFormat="1" ht="16.5" customHeight="1" x14ac:dyDescent="0.3">
      <c r="A3048" s="77"/>
      <c r="B3048" s="78"/>
      <c r="C3048" s="79"/>
      <c r="D3048" s="79"/>
      <c r="E3048" s="80"/>
      <c r="F3048" s="80"/>
      <c r="G3048" s="80">
        <f t="shared" si="40"/>
        <v>0</v>
      </c>
      <c r="H3048" s="80"/>
      <c r="I3048" s="162"/>
      <c r="J3048" s="81"/>
      <c r="K3048" s="82"/>
    </row>
    <row r="3049" spans="1:11" s="76" customFormat="1" ht="16.5" customHeight="1" x14ac:dyDescent="0.3">
      <c r="A3049" s="77">
        <v>43368</v>
      </c>
      <c r="B3049" s="78" t="s">
        <v>2072</v>
      </c>
      <c r="C3049" s="79" t="s">
        <v>87</v>
      </c>
      <c r="D3049" s="79" t="s">
        <v>2073</v>
      </c>
      <c r="E3049" s="80">
        <v>3</v>
      </c>
      <c r="F3049" s="80">
        <v>234000.36</v>
      </c>
      <c r="G3049" s="80">
        <f t="shared" si="40"/>
        <v>702001.08</v>
      </c>
      <c r="H3049" s="80">
        <f>G3049</f>
        <v>702001.08</v>
      </c>
      <c r="I3049" s="162" t="s">
        <v>674</v>
      </c>
      <c r="J3049" s="81"/>
      <c r="K3049" s="82"/>
    </row>
    <row r="3050" spans="1:11" s="76" customFormat="1" ht="16.5" customHeight="1" x14ac:dyDescent="0.3">
      <c r="A3050" s="77"/>
      <c r="B3050" s="78"/>
      <c r="C3050" s="79"/>
      <c r="D3050" s="79"/>
      <c r="E3050" s="80"/>
      <c r="F3050" s="80"/>
      <c r="G3050" s="80">
        <f t="shared" si="40"/>
        <v>0</v>
      </c>
      <c r="H3050" s="80"/>
      <c r="I3050" s="162"/>
      <c r="J3050" s="81"/>
      <c r="K3050" s="82"/>
    </row>
    <row r="3051" spans="1:11" s="76" customFormat="1" ht="16.5" customHeight="1" x14ac:dyDescent="0.3">
      <c r="A3051" s="77">
        <v>43368</v>
      </c>
      <c r="B3051" s="78" t="s">
        <v>2074</v>
      </c>
      <c r="C3051" s="79" t="s">
        <v>559</v>
      </c>
      <c r="D3051" s="79" t="s">
        <v>19</v>
      </c>
      <c r="E3051" s="80">
        <v>2</v>
      </c>
      <c r="F3051" s="80">
        <v>517000</v>
      </c>
      <c r="G3051" s="80">
        <f t="shared" si="40"/>
        <v>1034000</v>
      </c>
      <c r="H3051" s="80">
        <f>G3051</f>
        <v>1034000</v>
      </c>
      <c r="I3051" s="162" t="s">
        <v>1213</v>
      </c>
      <c r="J3051" s="81"/>
      <c r="K3051" s="82"/>
    </row>
    <row r="3052" spans="1:11" s="76" customFormat="1" ht="16.5" customHeight="1" x14ac:dyDescent="0.3">
      <c r="A3052" s="77"/>
      <c r="B3052" s="78"/>
      <c r="C3052" s="79"/>
      <c r="D3052" s="79"/>
      <c r="E3052" s="80"/>
      <c r="F3052" s="80"/>
      <c r="G3052" s="80">
        <f t="shared" si="40"/>
        <v>0</v>
      </c>
      <c r="H3052" s="80"/>
      <c r="I3052" s="162"/>
      <c r="J3052" s="81"/>
      <c r="K3052" s="82"/>
    </row>
    <row r="3053" spans="1:11" s="76" customFormat="1" ht="16.5" customHeight="1" x14ac:dyDescent="0.3">
      <c r="A3053" s="77">
        <v>43368</v>
      </c>
      <c r="B3053" s="78" t="s">
        <v>2075</v>
      </c>
      <c r="C3053" s="79" t="s">
        <v>985</v>
      </c>
      <c r="D3053" s="79" t="s">
        <v>1340</v>
      </c>
      <c r="E3053" s="80">
        <v>120</v>
      </c>
      <c r="F3053" s="80">
        <v>37999.5</v>
      </c>
      <c r="G3053" s="80">
        <f t="shared" si="40"/>
        <v>4559940</v>
      </c>
      <c r="H3053" s="80">
        <f>G3053</f>
        <v>4559940</v>
      </c>
      <c r="I3053" s="162" t="s">
        <v>1213</v>
      </c>
      <c r="J3053" s="81"/>
      <c r="K3053" s="82"/>
    </row>
    <row r="3054" spans="1:11" s="76" customFormat="1" ht="16.5" customHeight="1" x14ac:dyDescent="0.3">
      <c r="A3054" s="77"/>
      <c r="B3054" s="78"/>
      <c r="C3054" s="79"/>
      <c r="D3054" s="79"/>
      <c r="E3054" s="80"/>
      <c r="F3054" s="80"/>
      <c r="G3054" s="80">
        <f t="shared" si="40"/>
        <v>0</v>
      </c>
      <c r="H3054" s="80"/>
      <c r="I3054" s="162"/>
      <c r="J3054" s="81"/>
      <c r="K3054" s="82"/>
    </row>
    <row r="3055" spans="1:11" s="76" customFormat="1" ht="16.5" customHeight="1" x14ac:dyDescent="0.3">
      <c r="A3055" s="77">
        <v>43369</v>
      </c>
      <c r="B3055" s="78" t="s">
        <v>2077</v>
      </c>
      <c r="C3055" s="79" t="s">
        <v>38</v>
      </c>
      <c r="D3055" s="79" t="s">
        <v>1094</v>
      </c>
      <c r="E3055" s="80">
        <v>60</v>
      </c>
      <c r="F3055" s="80">
        <v>199999.8</v>
      </c>
      <c r="G3055" s="80">
        <f t="shared" si="40"/>
        <v>11999988</v>
      </c>
      <c r="H3055" s="80">
        <f>G3055</f>
        <v>11999988</v>
      </c>
      <c r="I3055" s="162" t="s">
        <v>310</v>
      </c>
      <c r="J3055" s="81"/>
      <c r="K3055" s="82"/>
    </row>
    <row r="3056" spans="1:11" s="76" customFormat="1" ht="16.5" customHeight="1" x14ac:dyDescent="0.3">
      <c r="A3056" s="77"/>
      <c r="B3056" s="78"/>
      <c r="C3056" s="79"/>
      <c r="D3056" s="79"/>
      <c r="E3056" s="80"/>
      <c r="F3056" s="80"/>
      <c r="G3056" s="80">
        <f t="shared" si="40"/>
        <v>0</v>
      </c>
      <c r="H3056" s="80"/>
      <c r="I3056" s="162"/>
      <c r="J3056" s="81"/>
      <c r="K3056" s="82"/>
    </row>
    <row r="3057" spans="1:11" s="76" customFormat="1" ht="16.5" customHeight="1" x14ac:dyDescent="0.3">
      <c r="A3057" s="77">
        <v>43369</v>
      </c>
      <c r="B3057" s="78" t="s">
        <v>2078</v>
      </c>
      <c r="C3057" s="79" t="s">
        <v>985</v>
      </c>
      <c r="D3057" s="79" t="s">
        <v>1721</v>
      </c>
      <c r="E3057" s="80">
        <v>24</v>
      </c>
      <c r="F3057" s="80">
        <v>133999.79999999999</v>
      </c>
      <c r="G3057" s="80">
        <f t="shared" si="40"/>
        <v>3215995.1999999997</v>
      </c>
      <c r="H3057" s="80">
        <f>G3057</f>
        <v>3215995.1999999997</v>
      </c>
      <c r="I3057" s="162" t="s">
        <v>1213</v>
      </c>
      <c r="J3057" s="81"/>
      <c r="K3057" s="82"/>
    </row>
    <row r="3058" spans="1:11" s="76" customFormat="1" ht="16.5" customHeight="1" x14ac:dyDescent="0.3">
      <c r="A3058" s="77"/>
      <c r="B3058" s="78"/>
      <c r="C3058" s="79"/>
      <c r="D3058" s="79"/>
      <c r="E3058" s="80"/>
      <c r="F3058" s="80"/>
      <c r="G3058" s="80">
        <f t="shared" si="40"/>
        <v>0</v>
      </c>
      <c r="H3058" s="80"/>
      <c r="I3058" s="162"/>
      <c r="J3058" s="81"/>
      <c r="K3058" s="82"/>
    </row>
    <row r="3059" spans="1:11" s="76" customFormat="1" ht="16.5" customHeight="1" x14ac:dyDescent="0.3">
      <c r="A3059" s="77">
        <v>43369</v>
      </c>
      <c r="B3059" s="78" t="s">
        <v>2079</v>
      </c>
      <c r="C3059" s="79" t="s">
        <v>1415</v>
      </c>
      <c r="D3059" s="79" t="s">
        <v>2080</v>
      </c>
      <c r="E3059" s="80">
        <v>11</v>
      </c>
      <c r="F3059" s="80">
        <v>0</v>
      </c>
      <c r="G3059" s="80">
        <v>0</v>
      </c>
      <c r="H3059" s="80">
        <f>G3059</f>
        <v>0</v>
      </c>
      <c r="I3059" s="162" t="s">
        <v>309</v>
      </c>
      <c r="J3059" s="81"/>
      <c r="K3059" s="82"/>
    </row>
    <row r="3060" spans="1:11" s="76" customFormat="1" ht="16.5" customHeight="1" x14ac:dyDescent="0.3">
      <c r="A3060" s="77"/>
      <c r="B3060" s="78"/>
      <c r="C3060" s="79"/>
      <c r="D3060" s="79"/>
      <c r="E3060" s="80"/>
      <c r="F3060" s="80"/>
      <c r="G3060" s="80">
        <f t="shared" si="40"/>
        <v>0</v>
      </c>
      <c r="H3060" s="80"/>
      <c r="I3060" s="162"/>
      <c r="J3060" s="81"/>
      <c r="K3060" s="82"/>
    </row>
    <row r="3061" spans="1:11" s="76" customFormat="1" ht="16.5" customHeight="1" x14ac:dyDescent="0.3">
      <c r="A3061" s="77">
        <v>43369</v>
      </c>
      <c r="B3061" s="78" t="s">
        <v>2081</v>
      </c>
      <c r="C3061" s="79" t="s">
        <v>1447</v>
      </c>
      <c r="D3061" s="79" t="s">
        <v>391</v>
      </c>
      <c r="E3061" s="80">
        <v>1</v>
      </c>
      <c r="F3061" s="80">
        <v>593750.18999999994</v>
      </c>
      <c r="G3061" s="80">
        <f t="shared" si="40"/>
        <v>593750.18999999994</v>
      </c>
      <c r="H3061" s="80">
        <f>G3061</f>
        <v>593750.18999999994</v>
      </c>
      <c r="I3061" s="162" t="s">
        <v>314</v>
      </c>
      <c r="J3061" s="81"/>
      <c r="K3061" s="82"/>
    </row>
    <row r="3062" spans="1:11" s="76" customFormat="1" ht="16.5" customHeight="1" x14ac:dyDescent="0.3">
      <c r="A3062" s="77"/>
      <c r="B3062" s="78"/>
      <c r="C3062" s="79"/>
      <c r="D3062" s="79"/>
      <c r="E3062" s="80"/>
      <c r="F3062" s="80"/>
      <c r="G3062" s="80">
        <f t="shared" si="40"/>
        <v>0</v>
      </c>
      <c r="H3062" s="80"/>
      <c r="I3062" s="162"/>
      <c r="J3062" s="81"/>
      <c r="K3062" s="82"/>
    </row>
    <row r="3063" spans="1:11" s="76" customFormat="1" ht="16.5" customHeight="1" x14ac:dyDescent="0.3">
      <c r="A3063" s="77">
        <v>43370</v>
      </c>
      <c r="B3063" s="78" t="s">
        <v>2082</v>
      </c>
      <c r="C3063" s="79" t="s">
        <v>1083</v>
      </c>
      <c r="D3063" s="79" t="s">
        <v>162</v>
      </c>
      <c r="E3063" s="80">
        <v>6</v>
      </c>
      <c r="F3063" s="80">
        <v>216000.4</v>
      </c>
      <c r="G3063" s="80">
        <f t="shared" si="40"/>
        <v>1296002.3999999999</v>
      </c>
      <c r="H3063" s="80"/>
      <c r="I3063" s="170" t="s">
        <v>1213</v>
      </c>
      <c r="J3063" s="81"/>
      <c r="K3063" s="82"/>
    </row>
    <row r="3064" spans="1:11" s="76" customFormat="1" ht="16.5" customHeight="1" x14ac:dyDescent="0.3">
      <c r="A3064" s="77"/>
      <c r="B3064" s="78"/>
      <c r="C3064" s="79"/>
      <c r="D3064" s="79" t="s">
        <v>162</v>
      </c>
      <c r="E3064" s="80">
        <v>1</v>
      </c>
      <c r="F3064" s="80">
        <v>0</v>
      </c>
      <c r="G3064" s="80">
        <f t="shared" si="40"/>
        <v>0</v>
      </c>
      <c r="H3064" s="80">
        <f>SUM(G3063:G3064)</f>
        <v>1296002.3999999999</v>
      </c>
      <c r="I3064" s="170"/>
      <c r="J3064" s="81"/>
      <c r="K3064" s="82"/>
    </row>
    <row r="3065" spans="1:11" s="76" customFormat="1" ht="16.5" customHeight="1" x14ac:dyDescent="0.3">
      <c r="A3065" s="77"/>
      <c r="B3065" s="78"/>
      <c r="C3065" s="79"/>
      <c r="D3065" s="79"/>
      <c r="E3065" s="80"/>
      <c r="F3065" s="80"/>
      <c r="G3065" s="80">
        <f t="shared" si="40"/>
        <v>0</v>
      </c>
      <c r="H3065" s="80"/>
      <c r="I3065" s="162"/>
      <c r="J3065" s="81"/>
      <c r="K3065" s="82"/>
    </row>
    <row r="3066" spans="1:11" s="76" customFormat="1" ht="16.5" customHeight="1" x14ac:dyDescent="0.3">
      <c r="A3066" s="77">
        <v>43370</v>
      </c>
      <c r="B3066" s="78" t="s">
        <v>2083</v>
      </c>
      <c r="C3066" s="79" t="s">
        <v>2084</v>
      </c>
      <c r="D3066" s="79" t="s">
        <v>20</v>
      </c>
      <c r="E3066" s="80">
        <v>5</v>
      </c>
      <c r="F3066" s="80">
        <v>542450.09499999997</v>
      </c>
      <c r="G3066" s="80">
        <f t="shared" si="40"/>
        <v>2712250.4749999996</v>
      </c>
      <c r="H3066" s="80">
        <f>G3066</f>
        <v>2712250.4749999996</v>
      </c>
      <c r="I3066" s="162" t="s">
        <v>1756</v>
      </c>
      <c r="J3066" s="81"/>
      <c r="K3066" s="82"/>
    </row>
    <row r="3067" spans="1:11" s="76" customFormat="1" ht="16.5" customHeight="1" x14ac:dyDescent="0.3">
      <c r="A3067" s="77"/>
      <c r="B3067" s="78"/>
      <c r="C3067" s="79"/>
      <c r="D3067" s="79"/>
      <c r="E3067" s="80"/>
      <c r="F3067" s="80"/>
      <c r="G3067" s="80">
        <f t="shared" si="40"/>
        <v>0</v>
      </c>
      <c r="H3067" s="80"/>
      <c r="I3067" s="162"/>
      <c r="J3067" s="81"/>
      <c r="K3067" s="82"/>
    </row>
    <row r="3068" spans="1:11" s="76" customFormat="1" ht="16.5" customHeight="1" x14ac:dyDescent="0.3">
      <c r="A3068" s="77">
        <v>43370</v>
      </c>
      <c r="B3068" s="78" t="s">
        <v>2085</v>
      </c>
      <c r="C3068" s="79" t="s">
        <v>2086</v>
      </c>
      <c r="D3068" s="79" t="s">
        <v>20</v>
      </c>
      <c r="E3068" s="80">
        <v>1</v>
      </c>
      <c r="F3068" s="80">
        <v>571000.1</v>
      </c>
      <c r="G3068" s="80">
        <f t="shared" ref="G3068:G3131" si="41">E3068*F3068</f>
        <v>571000.1</v>
      </c>
      <c r="H3068" s="80">
        <f>G3068</f>
        <v>571000.1</v>
      </c>
      <c r="I3068" s="162" t="s">
        <v>1756</v>
      </c>
      <c r="J3068" s="81"/>
      <c r="K3068" s="82"/>
    </row>
    <row r="3069" spans="1:11" s="76" customFormat="1" ht="16.5" customHeight="1" x14ac:dyDescent="0.3">
      <c r="A3069" s="77"/>
      <c r="B3069" s="78"/>
      <c r="C3069" s="79"/>
      <c r="D3069" s="79"/>
      <c r="E3069" s="80"/>
      <c r="F3069" s="80"/>
      <c r="G3069" s="80">
        <f t="shared" si="41"/>
        <v>0</v>
      </c>
      <c r="H3069" s="80"/>
      <c r="I3069" s="162"/>
      <c r="J3069" s="81"/>
      <c r="K3069" s="82"/>
    </row>
    <row r="3070" spans="1:11" s="76" customFormat="1" ht="16.5" customHeight="1" x14ac:dyDescent="0.3">
      <c r="A3070" s="77">
        <v>43370</v>
      </c>
      <c r="B3070" s="78" t="s">
        <v>2087</v>
      </c>
      <c r="C3070" s="79" t="s">
        <v>1642</v>
      </c>
      <c r="D3070" s="79" t="s">
        <v>1094</v>
      </c>
      <c r="E3070" s="80">
        <v>1</v>
      </c>
      <c r="F3070" s="80">
        <v>199999.8</v>
      </c>
      <c r="G3070" s="80">
        <f t="shared" si="41"/>
        <v>199999.8</v>
      </c>
      <c r="H3070" s="80">
        <f>G3070</f>
        <v>199999.8</v>
      </c>
      <c r="I3070" s="162" t="s">
        <v>1213</v>
      </c>
      <c r="J3070" s="81"/>
      <c r="K3070" s="82"/>
    </row>
    <row r="3071" spans="1:11" s="76" customFormat="1" ht="16.5" customHeight="1" x14ac:dyDescent="0.3">
      <c r="A3071" s="77"/>
      <c r="B3071" s="78"/>
      <c r="C3071" s="79"/>
      <c r="D3071" s="79"/>
      <c r="E3071" s="80"/>
      <c r="F3071" s="80"/>
      <c r="G3071" s="80">
        <f t="shared" si="41"/>
        <v>0</v>
      </c>
      <c r="H3071" s="80"/>
      <c r="I3071" s="162"/>
      <c r="J3071" s="81"/>
      <c r="K3071" s="82"/>
    </row>
    <row r="3072" spans="1:11" s="76" customFormat="1" ht="16.5" customHeight="1" x14ac:dyDescent="0.3">
      <c r="A3072" s="77">
        <v>43370</v>
      </c>
      <c r="B3072" s="78" t="s">
        <v>2088</v>
      </c>
      <c r="C3072" s="79" t="s">
        <v>442</v>
      </c>
      <c r="D3072" s="79" t="s">
        <v>1094</v>
      </c>
      <c r="E3072" s="80">
        <v>4</v>
      </c>
      <c r="F3072" s="80">
        <v>199999.8</v>
      </c>
      <c r="G3072" s="80">
        <f t="shared" si="41"/>
        <v>799999.2</v>
      </c>
      <c r="H3072" s="80"/>
      <c r="I3072" s="170" t="s">
        <v>312</v>
      </c>
      <c r="J3072" s="81"/>
      <c r="K3072" s="82"/>
    </row>
    <row r="3073" spans="1:11" s="76" customFormat="1" ht="16.5" customHeight="1" x14ac:dyDescent="0.3">
      <c r="A3073" s="77"/>
      <c r="B3073" s="78"/>
      <c r="C3073" s="79"/>
      <c r="D3073" s="79" t="s">
        <v>887</v>
      </c>
      <c r="E3073" s="80">
        <v>3</v>
      </c>
      <c r="F3073" s="80">
        <v>215000.5</v>
      </c>
      <c r="G3073" s="80">
        <f t="shared" si="41"/>
        <v>645001.5</v>
      </c>
      <c r="H3073" s="80"/>
      <c r="I3073" s="170"/>
      <c r="J3073" s="81"/>
      <c r="K3073" s="82"/>
    </row>
    <row r="3074" spans="1:11" s="76" customFormat="1" ht="16.5" customHeight="1" x14ac:dyDescent="0.3">
      <c r="A3074" s="77"/>
      <c r="B3074" s="78"/>
      <c r="C3074" s="79"/>
      <c r="D3074" s="79" t="s">
        <v>109</v>
      </c>
      <c r="E3074" s="80">
        <v>3</v>
      </c>
      <c r="F3074" s="80">
        <v>215000.5</v>
      </c>
      <c r="G3074" s="80">
        <f t="shared" si="41"/>
        <v>645001.5</v>
      </c>
      <c r="H3074" s="80"/>
      <c r="I3074" s="170"/>
      <c r="J3074" s="81"/>
      <c r="K3074" s="82"/>
    </row>
    <row r="3075" spans="1:11" s="76" customFormat="1" ht="16.5" customHeight="1" x14ac:dyDescent="0.3">
      <c r="A3075" s="77"/>
      <c r="B3075" s="78"/>
      <c r="C3075" s="79"/>
      <c r="D3075" s="79" t="s">
        <v>104</v>
      </c>
      <c r="E3075" s="80">
        <v>1</v>
      </c>
      <c r="F3075" s="80">
        <v>511100.09499999997</v>
      </c>
      <c r="G3075" s="80">
        <f t="shared" si="41"/>
        <v>511100.09499999997</v>
      </c>
      <c r="H3075" s="80">
        <f>SUM(G3072:G3075)</f>
        <v>2601102.2949999999</v>
      </c>
      <c r="I3075" s="170"/>
      <c r="J3075" s="81"/>
      <c r="K3075" s="82"/>
    </row>
    <row r="3076" spans="1:11" s="76" customFormat="1" ht="16.5" customHeight="1" x14ac:dyDescent="0.3">
      <c r="A3076" s="77"/>
      <c r="B3076" s="78"/>
      <c r="C3076" s="79"/>
      <c r="D3076" s="79"/>
      <c r="E3076" s="80"/>
      <c r="F3076" s="80"/>
      <c r="G3076" s="80">
        <f t="shared" si="41"/>
        <v>0</v>
      </c>
      <c r="H3076" s="80"/>
      <c r="I3076" s="162"/>
      <c r="J3076" s="81"/>
      <c r="K3076" s="82"/>
    </row>
    <row r="3077" spans="1:11" s="76" customFormat="1" ht="16.5" customHeight="1" x14ac:dyDescent="0.3">
      <c r="A3077" s="77">
        <v>43370</v>
      </c>
      <c r="B3077" s="78" t="s">
        <v>2089</v>
      </c>
      <c r="C3077" s="79" t="s">
        <v>811</v>
      </c>
      <c r="D3077" s="79" t="s">
        <v>31</v>
      </c>
      <c r="E3077" s="80">
        <v>1</v>
      </c>
      <c r="F3077" s="80">
        <v>550000</v>
      </c>
      <c r="G3077" s="80">
        <f t="shared" si="41"/>
        <v>550000</v>
      </c>
      <c r="H3077" s="80">
        <f>G3077</f>
        <v>550000</v>
      </c>
      <c r="I3077" s="162" t="s">
        <v>1215</v>
      </c>
      <c r="J3077" s="81"/>
      <c r="K3077" s="82"/>
    </row>
    <row r="3078" spans="1:11" s="76" customFormat="1" ht="16.5" customHeight="1" x14ac:dyDescent="0.3">
      <c r="A3078" s="77"/>
      <c r="B3078" s="78"/>
      <c r="C3078" s="79"/>
      <c r="D3078" s="79"/>
      <c r="E3078" s="80"/>
      <c r="F3078" s="80"/>
      <c r="G3078" s="80">
        <f t="shared" si="41"/>
        <v>0</v>
      </c>
      <c r="H3078" s="80"/>
      <c r="I3078" s="162"/>
      <c r="J3078" s="81"/>
      <c r="K3078" s="82"/>
    </row>
    <row r="3079" spans="1:11" s="76" customFormat="1" ht="16.5" customHeight="1" x14ac:dyDescent="0.3">
      <c r="A3079" s="77">
        <v>43370</v>
      </c>
      <c r="B3079" s="78" t="s">
        <v>2090</v>
      </c>
      <c r="C3079" s="79" t="s">
        <v>1877</v>
      </c>
      <c r="D3079" s="79" t="s">
        <v>887</v>
      </c>
      <c r="E3079" s="80">
        <v>1</v>
      </c>
      <c r="F3079" s="80">
        <v>215000.5</v>
      </c>
      <c r="G3079" s="80">
        <f t="shared" si="41"/>
        <v>215000.5</v>
      </c>
      <c r="H3079" s="80">
        <f>G3079</f>
        <v>215000.5</v>
      </c>
      <c r="I3079" s="162" t="s">
        <v>1215</v>
      </c>
      <c r="J3079" s="81"/>
      <c r="K3079" s="82"/>
    </row>
    <row r="3080" spans="1:11" s="76" customFormat="1" ht="16.5" customHeight="1" x14ac:dyDescent="0.3">
      <c r="A3080" s="77"/>
      <c r="B3080" s="78"/>
      <c r="C3080" s="79"/>
      <c r="D3080" s="79"/>
      <c r="E3080" s="80"/>
      <c r="F3080" s="80"/>
      <c r="G3080" s="80">
        <f t="shared" si="41"/>
        <v>0</v>
      </c>
      <c r="H3080" s="80"/>
      <c r="I3080" s="162"/>
      <c r="J3080" s="81"/>
      <c r="K3080" s="82"/>
    </row>
    <row r="3081" spans="1:11" s="76" customFormat="1" ht="16.5" customHeight="1" x14ac:dyDescent="0.3">
      <c r="A3081" s="77">
        <v>43370</v>
      </c>
      <c r="B3081" s="78" t="s">
        <v>2093</v>
      </c>
      <c r="C3081" s="79" t="s">
        <v>1127</v>
      </c>
      <c r="D3081" s="79" t="s">
        <v>969</v>
      </c>
      <c r="E3081" s="80">
        <v>24</v>
      </c>
      <c r="F3081" s="80">
        <v>28800.09</v>
      </c>
      <c r="G3081" s="80">
        <f t="shared" si="41"/>
        <v>691202.16</v>
      </c>
      <c r="H3081" s="80"/>
      <c r="I3081" s="170" t="s">
        <v>674</v>
      </c>
      <c r="J3081" s="81"/>
      <c r="K3081" s="82"/>
    </row>
    <row r="3082" spans="1:11" s="76" customFormat="1" ht="16.5" customHeight="1" x14ac:dyDescent="0.3">
      <c r="A3082" s="77"/>
      <c r="B3082" s="78"/>
      <c r="C3082" s="79"/>
      <c r="D3082" s="79" t="s">
        <v>968</v>
      </c>
      <c r="E3082" s="80">
        <v>24</v>
      </c>
      <c r="F3082" s="80">
        <v>28800.09</v>
      </c>
      <c r="G3082" s="80">
        <f t="shared" si="41"/>
        <v>691202.16</v>
      </c>
      <c r="H3082" s="80"/>
      <c r="I3082" s="170"/>
      <c r="J3082" s="81"/>
      <c r="K3082" s="82"/>
    </row>
    <row r="3083" spans="1:11" s="76" customFormat="1" ht="16.5" customHeight="1" x14ac:dyDescent="0.3">
      <c r="A3083" s="77"/>
      <c r="B3083" s="78"/>
      <c r="C3083" s="79"/>
      <c r="D3083" s="79" t="s">
        <v>2094</v>
      </c>
      <c r="E3083" s="80">
        <v>6</v>
      </c>
      <c r="F3083" s="80">
        <v>234000.46</v>
      </c>
      <c r="G3083" s="80">
        <f t="shared" si="41"/>
        <v>1404002.76</v>
      </c>
      <c r="H3083" s="80">
        <f>SUM(G3081:G3083)</f>
        <v>2786407.08</v>
      </c>
      <c r="I3083" s="170"/>
      <c r="J3083" s="81"/>
      <c r="K3083" s="82"/>
    </row>
    <row r="3084" spans="1:11" s="76" customFormat="1" ht="16.5" customHeight="1" x14ac:dyDescent="0.3">
      <c r="A3084" s="77"/>
      <c r="B3084" s="78"/>
      <c r="C3084" s="79"/>
      <c r="D3084" s="79"/>
      <c r="E3084" s="80"/>
      <c r="F3084" s="80"/>
      <c r="G3084" s="80">
        <f t="shared" si="41"/>
        <v>0</v>
      </c>
      <c r="H3084" s="80"/>
      <c r="I3084" s="162"/>
      <c r="J3084" s="81"/>
      <c r="K3084" s="82"/>
    </row>
    <row r="3085" spans="1:11" s="76" customFormat="1" ht="16.5" customHeight="1" x14ac:dyDescent="0.3">
      <c r="A3085" s="77">
        <v>43370</v>
      </c>
      <c r="B3085" s="78" t="s">
        <v>2091</v>
      </c>
      <c r="C3085" s="79" t="s">
        <v>445</v>
      </c>
      <c r="D3085" s="79" t="s">
        <v>109</v>
      </c>
      <c r="E3085" s="80">
        <v>3</v>
      </c>
      <c r="F3085" s="80">
        <v>215000.5</v>
      </c>
      <c r="G3085" s="80">
        <f t="shared" si="41"/>
        <v>645001.5</v>
      </c>
      <c r="H3085" s="80">
        <f>G3085</f>
        <v>645001.5</v>
      </c>
      <c r="I3085" s="162" t="s">
        <v>309</v>
      </c>
      <c r="J3085" s="81"/>
      <c r="K3085" s="82"/>
    </row>
    <row r="3086" spans="1:11" s="76" customFormat="1" ht="16.5" customHeight="1" x14ac:dyDescent="0.3">
      <c r="A3086" s="77"/>
      <c r="B3086" s="78"/>
      <c r="C3086" s="79"/>
      <c r="D3086" s="79"/>
      <c r="E3086" s="80"/>
      <c r="F3086" s="80"/>
      <c r="G3086" s="80">
        <f t="shared" si="41"/>
        <v>0</v>
      </c>
      <c r="H3086" s="80"/>
      <c r="I3086" s="162"/>
      <c r="J3086" s="81"/>
      <c r="K3086" s="82"/>
    </row>
    <row r="3087" spans="1:11" s="76" customFormat="1" ht="16.5" customHeight="1" x14ac:dyDescent="0.3">
      <c r="A3087" s="77">
        <v>43370</v>
      </c>
      <c r="B3087" s="78" t="s">
        <v>2092</v>
      </c>
      <c r="C3087" s="79" t="s">
        <v>1019</v>
      </c>
      <c r="D3087" s="79" t="s">
        <v>31</v>
      </c>
      <c r="E3087" s="80">
        <v>1</v>
      </c>
      <c r="F3087" s="80">
        <v>511100.09499999997</v>
      </c>
      <c r="G3087" s="80">
        <f t="shared" si="41"/>
        <v>511100.09499999997</v>
      </c>
      <c r="H3087" s="80">
        <f>G3087</f>
        <v>511100.09499999997</v>
      </c>
      <c r="I3087" s="162" t="s">
        <v>309</v>
      </c>
      <c r="J3087" s="81"/>
      <c r="K3087" s="82"/>
    </row>
    <row r="3088" spans="1:11" s="76" customFormat="1" ht="16.5" customHeight="1" x14ac:dyDescent="0.3">
      <c r="A3088" s="77"/>
      <c r="B3088" s="78"/>
      <c r="C3088" s="79"/>
      <c r="D3088" s="79"/>
      <c r="E3088" s="80"/>
      <c r="F3088" s="80"/>
      <c r="G3088" s="80">
        <f t="shared" si="41"/>
        <v>0</v>
      </c>
      <c r="H3088" s="80"/>
      <c r="I3088" s="162"/>
      <c r="J3088" s="81"/>
      <c r="K3088" s="82"/>
    </row>
    <row r="3089" spans="1:11" s="76" customFormat="1" ht="16.5" customHeight="1" x14ac:dyDescent="0.3">
      <c r="A3089" s="77">
        <v>43370</v>
      </c>
      <c r="B3089" s="78" t="s">
        <v>2095</v>
      </c>
      <c r="C3089" s="79" t="s">
        <v>2096</v>
      </c>
      <c r="D3089" s="79" t="s">
        <v>887</v>
      </c>
      <c r="E3089" s="80">
        <v>1</v>
      </c>
      <c r="F3089" s="80">
        <v>215000.5</v>
      </c>
      <c r="G3089" s="80">
        <f t="shared" si="41"/>
        <v>215000.5</v>
      </c>
      <c r="H3089" s="80">
        <f>G3089</f>
        <v>215000.5</v>
      </c>
      <c r="I3089" s="162" t="s">
        <v>1213</v>
      </c>
      <c r="J3089" s="81"/>
      <c r="K3089" s="82"/>
    </row>
    <row r="3090" spans="1:11" s="76" customFormat="1" ht="16.5" customHeight="1" x14ac:dyDescent="0.3">
      <c r="A3090" s="77"/>
      <c r="B3090" s="78"/>
      <c r="C3090" s="79"/>
      <c r="D3090" s="79"/>
      <c r="E3090" s="80"/>
      <c r="F3090" s="80"/>
      <c r="G3090" s="80">
        <f t="shared" si="41"/>
        <v>0</v>
      </c>
      <c r="H3090" s="80"/>
      <c r="I3090" s="162"/>
      <c r="J3090" s="81"/>
      <c r="K3090" s="82"/>
    </row>
    <row r="3091" spans="1:11" s="76" customFormat="1" ht="16.5" customHeight="1" x14ac:dyDescent="0.3">
      <c r="A3091" s="77">
        <v>43371</v>
      </c>
      <c r="B3091" s="78" t="s">
        <v>2097</v>
      </c>
      <c r="C3091" s="79" t="s">
        <v>42</v>
      </c>
      <c r="D3091" s="79" t="s">
        <v>1094</v>
      </c>
      <c r="E3091" s="80">
        <v>2</v>
      </c>
      <c r="F3091" s="80">
        <v>199999.8</v>
      </c>
      <c r="G3091" s="80">
        <f t="shared" si="41"/>
        <v>399999.6</v>
      </c>
      <c r="H3091" s="80">
        <f>G3091</f>
        <v>399999.6</v>
      </c>
      <c r="I3091" s="162" t="s">
        <v>1756</v>
      </c>
      <c r="J3091" s="81"/>
      <c r="K3091" s="82"/>
    </row>
    <row r="3092" spans="1:11" s="76" customFormat="1" ht="16.5" customHeight="1" x14ac:dyDescent="0.3">
      <c r="A3092" s="77"/>
      <c r="B3092" s="78"/>
      <c r="C3092" s="79"/>
      <c r="D3092" s="79"/>
      <c r="E3092" s="80"/>
      <c r="F3092" s="80"/>
      <c r="G3092" s="80">
        <f t="shared" si="41"/>
        <v>0</v>
      </c>
      <c r="H3092" s="80"/>
      <c r="I3092" s="162"/>
      <c r="J3092" s="81"/>
      <c r="K3092" s="82"/>
    </row>
    <row r="3093" spans="1:11" s="76" customFormat="1" ht="16.5" customHeight="1" x14ac:dyDescent="0.3">
      <c r="A3093" s="77">
        <v>43371</v>
      </c>
      <c r="B3093" s="78" t="s">
        <v>2098</v>
      </c>
      <c r="C3093" s="79" t="s">
        <v>282</v>
      </c>
      <c r="D3093" s="79" t="s">
        <v>391</v>
      </c>
      <c r="E3093" s="80">
        <v>2</v>
      </c>
      <c r="F3093" s="80">
        <v>625000.19999999995</v>
      </c>
      <c r="G3093" s="80">
        <f t="shared" si="41"/>
        <v>1250000.3999999999</v>
      </c>
      <c r="H3093" s="80"/>
      <c r="I3093" s="170" t="s">
        <v>314</v>
      </c>
      <c r="J3093" s="81"/>
      <c r="K3093" s="82"/>
    </row>
    <row r="3094" spans="1:11" s="76" customFormat="1" ht="16.5" customHeight="1" x14ac:dyDescent="0.3">
      <c r="A3094" s="77"/>
      <c r="B3094" s="78"/>
      <c r="C3094" s="79"/>
      <c r="D3094" s="79" t="s">
        <v>273</v>
      </c>
      <c r="E3094" s="80">
        <v>4</v>
      </c>
      <c r="F3094" s="80">
        <v>1067000</v>
      </c>
      <c r="G3094" s="80">
        <f t="shared" si="41"/>
        <v>4268000</v>
      </c>
      <c r="H3094" s="80"/>
      <c r="I3094" s="170"/>
      <c r="J3094" s="81"/>
      <c r="K3094" s="82"/>
    </row>
    <row r="3095" spans="1:11" s="76" customFormat="1" ht="16.5" customHeight="1" x14ac:dyDescent="0.3">
      <c r="A3095" s="77"/>
      <c r="B3095" s="78"/>
      <c r="C3095" s="79"/>
      <c r="D3095" s="79" t="s">
        <v>13</v>
      </c>
      <c r="E3095" s="80">
        <v>4</v>
      </c>
      <c r="F3095" s="80">
        <v>858000</v>
      </c>
      <c r="G3095" s="80">
        <f t="shared" si="41"/>
        <v>3432000</v>
      </c>
      <c r="H3095" s="80"/>
      <c r="I3095" s="170"/>
      <c r="J3095" s="81"/>
      <c r="K3095" s="82"/>
    </row>
    <row r="3096" spans="1:11" s="76" customFormat="1" ht="16.5" customHeight="1" x14ac:dyDescent="0.3">
      <c r="A3096" s="77"/>
      <c r="B3096" s="78"/>
      <c r="C3096" s="79"/>
      <c r="D3096" s="79" t="s">
        <v>19</v>
      </c>
      <c r="E3096" s="80">
        <v>6</v>
      </c>
      <c r="F3096" s="80">
        <v>517000</v>
      </c>
      <c r="G3096" s="80">
        <f t="shared" si="41"/>
        <v>3102000</v>
      </c>
      <c r="H3096" s="80">
        <f>SUM(G3093:G3096)</f>
        <v>12052000.4</v>
      </c>
      <c r="I3096" s="170"/>
      <c r="J3096" s="81"/>
      <c r="K3096" s="82"/>
    </row>
    <row r="3097" spans="1:11" s="76" customFormat="1" ht="16.5" customHeight="1" x14ac:dyDescent="0.3">
      <c r="A3097" s="77"/>
      <c r="B3097" s="78"/>
      <c r="C3097" s="79"/>
      <c r="D3097" s="79"/>
      <c r="E3097" s="80"/>
      <c r="F3097" s="80"/>
      <c r="G3097" s="80">
        <f t="shared" si="41"/>
        <v>0</v>
      </c>
      <c r="H3097" s="80"/>
      <c r="I3097" s="162"/>
      <c r="J3097" s="81"/>
      <c r="K3097" s="82"/>
    </row>
    <row r="3098" spans="1:11" s="76" customFormat="1" ht="16.5" customHeight="1" x14ac:dyDescent="0.3">
      <c r="A3098" s="77">
        <v>43371</v>
      </c>
      <c r="B3098" s="78" t="s">
        <v>2099</v>
      </c>
      <c r="C3098" s="79" t="s">
        <v>797</v>
      </c>
      <c r="D3098" s="79" t="s">
        <v>1094</v>
      </c>
      <c r="E3098" s="80">
        <v>1</v>
      </c>
      <c r="F3098" s="80">
        <v>199999.8</v>
      </c>
      <c r="G3098" s="80">
        <f t="shared" si="41"/>
        <v>199999.8</v>
      </c>
      <c r="H3098" s="80">
        <f>G3098</f>
        <v>199999.8</v>
      </c>
      <c r="I3098" s="162" t="s">
        <v>312</v>
      </c>
      <c r="J3098" s="81"/>
      <c r="K3098" s="82"/>
    </row>
    <row r="3099" spans="1:11" s="76" customFormat="1" ht="16.5" customHeight="1" x14ac:dyDescent="0.3">
      <c r="A3099" s="77"/>
      <c r="B3099" s="78"/>
      <c r="C3099" s="79"/>
      <c r="D3099" s="79"/>
      <c r="E3099" s="80"/>
      <c r="F3099" s="80"/>
      <c r="G3099" s="80">
        <f t="shared" si="41"/>
        <v>0</v>
      </c>
      <c r="H3099" s="80"/>
      <c r="I3099" s="162"/>
      <c r="J3099" s="81"/>
      <c r="K3099" s="82"/>
    </row>
    <row r="3100" spans="1:11" s="76" customFormat="1" ht="16.5" customHeight="1" x14ac:dyDescent="0.3">
      <c r="A3100" s="77">
        <v>43371</v>
      </c>
      <c r="B3100" s="78" t="s">
        <v>2100</v>
      </c>
      <c r="C3100" s="79" t="s">
        <v>712</v>
      </c>
      <c r="D3100" s="79" t="s">
        <v>31</v>
      </c>
      <c r="E3100" s="80">
        <v>1</v>
      </c>
      <c r="F3100" s="80">
        <v>550000</v>
      </c>
      <c r="G3100" s="80">
        <f t="shared" si="41"/>
        <v>550000</v>
      </c>
      <c r="H3100" s="80">
        <f>G3100</f>
        <v>550000</v>
      </c>
      <c r="I3100" s="162" t="s">
        <v>1271</v>
      </c>
      <c r="J3100" s="81"/>
      <c r="K3100" s="82"/>
    </row>
    <row r="3101" spans="1:11" s="76" customFormat="1" ht="16.5" customHeight="1" x14ac:dyDescent="0.3">
      <c r="A3101" s="77"/>
      <c r="B3101" s="78"/>
      <c r="C3101" s="79"/>
      <c r="D3101" s="79"/>
      <c r="E3101" s="80"/>
      <c r="F3101" s="80"/>
      <c r="G3101" s="80">
        <f t="shared" si="41"/>
        <v>0</v>
      </c>
      <c r="H3101" s="80"/>
      <c r="I3101" s="162"/>
      <c r="J3101" s="81"/>
      <c r="K3101" s="82"/>
    </row>
    <row r="3102" spans="1:11" s="76" customFormat="1" ht="16.5" customHeight="1" x14ac:dyDescent="0.3">
      <c r="A3102" s="77">
        <v>43371</v>
      </c>
      <c r="B3102" s="78" t="s">
        <v>2101</v>
      </c>
      <c r="C3102" s="79" t="s">
        <v>2102</v>
      </c>
      <c r="D3102" s="79" t="s">
        <v>2103</v>
      </c>
      <c r="E3102" s="80">
        <v>12</v>
      </c>
      <c r="F3102" s="80">
        <v>264999.90000000002</v>
      </c>
      <c r="G3102" s="80">
        <f t="shared" si="41"/>
        <v>3179998.8000000003</v>
      </c>
      <c r="H3102" s="80"/>
      <c r="I3102" s="170" t="s">
        <v>314</v>
      </c>
      <c r="J3102" s="81"/>
      <c r="K3102" s="82"/>
    </row>
    <row r="3103" spans="1:11" s="76" customFormat="1" ht="16.5" customHeight="1" x14ac:dyDescent="0.3">
      <c r="A3103" s="77"/>
      <c r="B3103" s="78"/>
      <c r="C3103" s="79"/>
      <c r="D3103" s="79" t="s">
        <v>2104</v>
      </c>
      <c r="E3103" s="80">
        <v>12</v>
      </c>
      <c r="F3103" s="80">
        <v>264999.90000000002</v>
      </c>
      <c r="G3103" s="80">
        <f t="shared" si="41"/>
        <v>3179998.8000000003</v>
      </c>
      <c r="H3103" s="80">
        <f>SUM(G3102:G3103)</f>
        <v>6359997.6000000006</v>
      </c>
      <c r="I3103" s="170"/>
      <c r="J3103" s="81"/>
      <c r="K3103" s="82"/>
    </row>
    <row r="3104" spans="1:11" s="76" customFormat="1" ht="16.5" customHeight="1" x14ac:dyDescent="0.3">
      <c r="A3104" s="77"/>
      <c r="B3104" s="78"/>
      <c r="C3104" s="79"/>
      <c r="D3104" s="79"/>
      <c r="E3104" s="80"/>
      <c r="F3104" s="80"/>
      <c r="G3104" s="80">
        <f t="shared" si="41"/>
        <v>0</v>
      </c>
      <c r="H3104" s="80"/>
      <c r="I3104" s="162"/>
      <c r="J3104" s="81"/>
      <c r="K3104" s="82"/>
    </row>
    <row r="3105" spans="1:11" s="76" customFormat="1" ht="16.5" customHeight="1" x14ac:dyDescent="0.3">
      <c r="A3105" s="77">
        <v>43371</v>
      </c>
      <c r="B3105" s="78" t="s">
        <v>2105</v>
      </c>
      <c r="C3105" s="79" t="s">
        <v>315</v>
      </c>
      <c r="D3105" s="79" t="s">
        <v>104</v>
      </c>
      <c r="E3105" s="80">
        <v>1</v>
      </c>
      <c r="F3105" s="80">
        <v>511100.09499999997</v>
      </c>
      <c r="G3105" s="80">
        <f t="shared" si="41"/>
        <v>511100.09499999997</v>
      </c>
      <c r="H3105" s="80">
        <f>G3105</f>
        <v>511100.09499999997</v>
      </c>
      <c r="I3105" s="162" t="s">
        <v>315</v>
      </c>
      <c r="J3105" s="81"/>
      <c r="K3105" s="82"/>
    </row>
    <row r="3106" spans="1:11" s="76" customFormat="1" ht="16.5" customHeight="1" x14ac:dyDescent="0.3">
      <c r="A3106" s="77"/>
      <c r="B3106" s="78"/>
      <c r="C3106" s="79"/>
      <c r="D3106" s="79"/>
      <c r="E3106" s="80"/>
      <c r="F3106" s="80"/>
      <c r="G3106" s="80">
        <f t="shared" si="41"/>
        <v>0</v>
      </c>
      <c r="H3106" s="80"/>
      <c r="I3106" s="162"/>
      <c r="J3106" s="81"/>
      <c r="K3106" s="82"/>
    </row>
    <row r="3107" spans="1:11" s="76" customFormat="1" ht="16.5" customHeight="1" x14ac:dyDescent="0.3">
      <c r="A3107" s="77">
        <v>43371</v>
      </c>
      <c r="B3107" s="78" t="s">
        <v>2106</v>
      </c>
      <c r="C3107" s="79" t="s">
        <v>1893</v>
      </c>
      <c r="D3107" s="79" t="s">
        <v>1094</v>
      </c>
      <c r="E3107" s="80">
        <v>24</v>
      </c>
      <c r="F3107" s="80">
        <v>199999.8</v>
      </c>
      <c r="G3107" s="80">
        <f t="shared" si="41"/>
        <v>4799995.1999999993</v>
      </c>
      <c r="H3107" s="80"/>
      <c r="I3107" s="170" t="s">
        <v>1756</v>
      </c>
      <c r="J3107" s="81"/>
      <c r="K3107" s="82"/>
    </row>
    <row r="3108" spans="1:11" s="76" customFormat="1" ht="16.5" customHeight="1" x14ac:dyDescent="0.3">
      <c r="A3108" s="77"/>
      <c r="B3108" s="78"/>
      <c r="C3108" s="79"/>
      <c r="D3108" s="79" t="s">
        <v>109</v>
      </c>
      <c r="E3108" s="80">
        <v>12</v>
      </c>
      <c r="F3108" s="80">
        <v>215000.5</v>
      </c>
      <c r="G3108" s="80">
        <f t="shared" si="41"/>
        <v>2580006</v>
      </c>
      <c r="H3108" s="80"/>
      <c r="I3108" s="170"/>
      <c r="J3108" s="81"/>
      <c r="K3108" s="82"/>
    </row>
    <row r="3109" spans="1:11" s="76" customFormat="1" ht="16.5" customHeight="1" x14ac:dyDescent="0.3">
      <c r="A3109" s="77"/>
      <c r="B3109" s="78"/>
      <c r="C3109" s="79"/>
      <c r="D3109" s="79" t="s">
        <v>887</v>
      </c>
      <c r="E3109" s="80">
        <v>12</v>
      </c>
      <c r="F3109" s="80">
        <v>215000.5</v>
      </c>
      <c r="G3109" s="80">
        <f t="shared" si="41"/>
        <v>2580006</v>
      </c>
      <c r="H3109" s="80"/>
      <c r="I3109" s="170"/>
      <c r="J3109" s="81"/>
      <c r="K3109" s="82"/>
    </row>
    <row r="3110" spans="1:11" s="76" customFormat="1" ht="16.5" customHeight="1" x14ac:dyDescent="0.3">
      <c r="A3110" s="77"/>
      <c r="B3110" s="78"/>
      <c r="C3110" s="79"/>
      <c r="D3110" s="79" t="s">
        <v>1357</v>
      </c>
      <c r="E3110" s="80">
        <v>1</v>
      </c>
      <c r="F3110" s="80">
        <v>1137999.5</v>
      </c>
      <c r="G3110" s="80">
        <f t="shared" si="41"/>
        <v>1137999.5</v>
      </c>
      <c r="H3110" s="80">
        <f>SUM(G3107:G3110)</f>
        <v>11098006.699999999</v>
      </c>
      <c r="I3110" s="170"/>
      <c r="J3110" s="81"/>
      <c r="K3110" s="82"/>
    </row>
    <row r="3111" spans="1:11" s="76" customFormat="1" ht="16.5" customHeight="1" x14ac:dyDescent="0.3">
      <c r="A3111" s="77"/>
      <c r="B3111" s="78"/>
      <c r="C3111" s="79"/>
      <c r="D3111" s="79"/>
      <c r="E3111" s="80"/>
      <c r="F3111" s="80"/>
      <c r="G3111" s="80">
        <f t="shared" si="41"/>
        <v>0</v>
      </c>
      <c r="H3111" s="80"/>
      <c r="I3111" s="162"/>
      <c r="J3111" s="81"/>
      <c r="K3111" s="82"/>
    </row>
    <row r="3112" spans="1:11" s="76" customFormat="1" ht="16.5" customHeight="1" x14ac:dyDescent="0.3">
      <c r="A3112" s="77">
        <v>43371</v>
      </c>
      <c r="B3112" s="78" t="s">
        <v>2107</v>
      </c>
      <c r="C3112" s="79" t="s">
        <v>63</v>
      </c>
      <c r="D3112" s="79" t="s">
        <v>28</v>
      </c>
      <c r="E3112" s="80">
        <v>4</v>
      </c>
      <c r="F3112" s="80">
        <v>542450.09499999997</v>
      </c>
      <c r="G3112" s="80">
        <f t="shared" si="41"/>
        <v>2169800.38</v>
      </c>
      <c r="H3112" s="80">
        <f>G3112</f>
        <v>2169800.38</v>
      </c>
      <c r="I3112" s="162" t="s">
        <v>309</v>
      </c>
      <c r="J3112" s="81"/>
      <c r="K3112" s="82"/>
    </row>
    <row r="3113" spans="1:11" s="76" customFormat="1" ht="16.5" customHeight="1" x14ac:dyDescent="0.3">
      <c r="A3113" s="77"/>
      <c r="B3113" s="78"/>
      <c r="C3113" s="79"/>
      <c r="D3113" s="79"/>
      <c r="E3113" s="80"/>
      <c r="F3113" s="80"/>
      <c r="G3113" s="80">
        <f t="shared" si="41"/>
        <v>0</v>
      </c>
      <c r="H3113" s="80"/>
      <c r="I3113" s="162"/>
      <c r="J3113" s="81"/>
      <c r="K3113" s="82"/>
    </row>
    <row r="3114" spans="1:11" s="76" customFormat="1" ht="16.5" customHeight="1" x14ac:dyDescent="0.3">
      <c r="A3114" s="77">
        <v>43371</v>
      </c>
      <c r="B3114" s="78" t="s">
        <v>2108</v>
      </c>
      <c r="C3114" s="79" t="s">
        <v>63</v>
      </c>
      <c r="D3114" s="79" t="s">
        <v>28</v>
      </c>
      <c r="E3114" s="80">
        <v>2</v>
      </c>
      <c r="F3114" s="80">
        <v>542450.09499999997</v>
      </c>
      <c r="G3114" s="80">
        <f t="shared" si="41"/>
        <v>1084900.19</v>
      </c>
      <c r="H3114" s="80">
        <f>G3114</f>
        <v>1084900.19</v>
      </c>
      <c r="I3114" s="162" t="s">
        <v>309</v>
      </c>
      <c r="J3114" s="81"/>
      <c r="K3114" s="82"/>
    </row>
    <row r="3115" spans="1:11" s="76" customFormat="1" ht="16.5" customHeight="1" x14ac:dyDescent="0.3">
      <c r="A3115" s="77"/>
      <c r="B3115" s="78"/>
      <c r="C3115" s="79"/>
      <c r="D3115" s="79"/>
      <c r="E3115" s="80"/>
      <c r="F3115" s="80"/>
      <c r="G3115" s="80">
        <f t="shared" si="41"/>
        <v>0</v>
      </c>
      <c r="H3115" s="80"/>
      <c r="I3115" s="162"/>
      <c r="J3115" s="81"/>
      <c r="K3115" s="82"/>
    </row>
    <row r="3116" spans="1:11" s="76" customFormat="1" ht="16.5" customHeight="1" x14ac:dyDescent="0.3">
      <c r="A3116" s="77">
        <v>43371</v>
      </c>
      <c r="B3116" s="78" t="s">
        <v>2109</v>
      </c>
      <c r="C3116" s="79" t="s">
        <v>415</v>
      </c>
      <c r="D3116" s="79" t="s">
        <v>2110</v>
      </c>
      <c r="E3116" s="80">
        <v>2</v>
      </c>
      <c r="F3116" s="80">
        <v>574999.69999999995</v>
      </c>
      <c r="G3116" s="80">
        <f t="shared" si="41"/>
        <v>1149999.3999999999</v>
      </c>
      <c r="H3116" s="80">
        <f>G3116</f>
        <v>1149999.3999999999</v>
      </c>
      <c r="I3116" s="162" t="s">
        <v>314</v>
      </c>
      <c r="J3116" s="81"/>
      <c r="K3116" s="82"/>
    </row>
    <row r="3117" spans="1:11" s="76" customFormat="1" ht="16.5" customHeight="1" x14ac:dyDescent="0.3">
      <c r="A3117" s="77"/>
      <c r="B3117" s="78"/>
      <c r="C3117" s="79"/>
      <c r="D3117" s="79"/>
      <c r="E3117" s="80"/>
      <c r="F3117" s="80"/>
      <c r="G3117" s="80">
        <f t="shared" si="41"/>
        <v>0</v>
      </c>
      <c r="H3117" s="80"/>
      <c r="I3117" s="162"/>
      <c r="J3117" s="81"/>
      <c r="K3117" s="82"/>
    </row>
    <row r="3118" spans="1:11" s="76" customFormat="1" ht="16.5" customHeight="1" x14ac:dyDescent="0.3">
      <c r="A3118" s="77">
        <v>43371</v>
      </c>
      <c r="B3118" s="78" t="s">
        <v>2111</v>
      </c>
      <c r="C3118" s="79" t="s">
        <v>1403</v>
      </c>
      <c r="D3118" s="79" t="s">
        <v>1094</v>
      </c>
      <c r="E3118" s="80">
        <v>4</v>
      </c>
      <c r="F3118" s="80">
        <v>199999.8</v>
      </c>
      <c r="G3118" s="80">
        <f t="shared" si="41"/>
        <v>799999.2</v>
      </c>
      <c r="H3118" s="80">
        <f>G3118</f>
        <v>799999.2</v>
      </c>
      <c r="I3118" s="162" t="s">
        <v>1216</v>
      </c>
      <c r="J3118" s="81"/>
      <c r="K3118" s="82"/>
    </row>
    <row r="3119" spans="1:11" s="76" customFormat="1" ht="1.5" customHeight="1" x14ac:dyDescent="0.3">
      <c r="A3119" s="77"/>
      <c r="B3119" s="78"/>
      <c r="C3119" s="79"/>
      <c r="D3119" s="79"/>
      <c r="E3119" s="80"/>
      <c r="F3119" s="80"/>
      <c r="G3119" s="80">
        <f t="shared" si="41"/>
        <v>0</v>
      </c>
      <c r="H3119" s="80"/>
      <c r="I3119" s="162"/>
      <c r="J3119" s="81"/>
      <c r="K3119" s="82"/>
    </row>
    <row r="3120" spans="1:11" s="76" customFormat="1" ht="16.5" customHeight="1" x14ac:dyDescent="0.3">
      <c r="A3120" s="77">
        <v>43371</v>
      </c>
      <c r="B3120" s="78" t="s">
        <v>2112</v>
      </c>
      <c r="C3120" s="79" t="s">
        <v>2113</v>
      </c>
      <c r="D3120" s="79" t="s">
        <v>887</v>
      </c>
      <c r="E3120" s="80">
        <v>4</v>
      </c>
      <c r="F3120" s="80">
        <v>215000.5</v>
      </c>
      <c r="G3120" s="80">
        <f t="shared" si="41"/>
        <v>860002</v>
      </c>
      <c r="H3120" s="80">
        <f>G3120</f>
        <v>860002</v>
      </c>
      <c r="I3120" s="162" t="s">
        <v>309</v>
      </c>
      <c r="J3120" s="81"/>
      <c r="K3120" s="82"/>
    </row>
    <row r="3121" spans="1:11" s="76" customFormat="1" ht="16.5" customHeight="1" x14ac:dyDescent="0.3">
      <c r="A3121" s="77"/>
      <c r="B3121" s="78"/>
      <c r="C3121" s="79"/>
      <c r="D3121" s="79"/>
      <c r="E3121" s="80"/>
      <c r="F3121" s="80"/>
      <c r="G3121" s="80">
        <f t="shared" si="41"/>
        <v>0</v>
      </c>
      <c r="H3121" s="80"/>
      <c r="I3121" s="162"/>
      <c r="J3121" s="81"/>
      <c r="K3121" s="82"/>
    </row>
    <row r="3122" spans="1:11" s="76" customFormat="1" ht="16.5" customHeight="1" x14ac:dyDescent="0.3">
      <c r="A3122" s="77">
        <v>43371</v>
      </c>
      <c r="B3122" s="78" t="s">
        <v>2114</v>
      </c>
      <c r="C3122" s="79" t="s">
        <v>344</v>
      </c>
      <c r="D3122" s="79" t="s">
        <v>28</v>
      </c>
      <c r="E3122" s="80">
        <v>2</v>
      </c>
      <c r="F3122" s="80">
        <v>542450.09499999997</v>
      </c>
      <c r="G3122" s="80">
        <f t="shared" si="41"/>
        <v>1084900.19</v>
      </c>
      <c r="H3122" s="80">
        <f>G3122</f>
        <v>1084900.19</v>
      </c>
      <c r="I3122" s="162" t="s">
        <v>312</v>
      </c>
      <c r="J3122" s="81"/>
      <c r="K3122" s="82"/>
    </row>
    <row r="3123" spans="1:11" s="76" customFormat="1" ht="16.5" customHeight="1" x14ac:dyDescent="0.3">
      <c r="A3123" s="77"/>
      <c r="B3123" s="78"/>
      <c r="C3123" s="79"/>
      <c r="D3123" s="79"/>
      <c r="E3123" s="80"/>
      <c r="F3123" s="80"/>
      <c r="G3123" s="80">
        <f t="shared" si="41"/>
        <v>0</v>
      </c>
      <c r="H3123" s="80"/>
      <c r="I3123" s="162" t="s">
        <v>1173</v>
      </c>
      <c r="J3123" s="81"/>
      <c r="K3123" s="82"/>
    </row>
    <row r="3124" spans="1:11" s="76" customFormat="1" ht="16.5" customHeight="1" x14ac:dyDescent="0.3">
      <c r="A3124" s="83">
        <v>43372</v>
      </c>
      <c r="B3124" s="84" t="s">
        <v>2115</v>
      </c>
      <c r="C3124" s="85" t="s">
        <v>2163</v>
      </c>
      <c r="D3124" s="85" t="s">
        <v>319</v>
      </c>
      <c r="E3124" s="86">
        <v>2</v>
      </c>
      <c r="F3124" s="86">
        <v>570000.47499999998</v>
      </c>
      <c r="G3124" s="86">
        <f t="shared" si="41"/>
        <v>1140000.95</v>
      </c>
      <c r="H3124" s="86">
        <f>G3124</f>
        <v>1140000.95</v>
      </c>
      <c r="I3124" s="162" t="s">
        <v>315</v>
      </c>
      <c r="J3124" s="81"/>
      <c r="K3124" s="82"/>
    </row>
    <row r="3125" spans="1:11" s="76" customFormat="1" ht="16.5" customHeight="1" x14ac:dyDescent="0.3">
      <c r="A3125" s="77"/>
      <c r="B3125" s="78"/>
      <c r="C3125" s="79"/>
      <c r="D3125" s="79"/>
      <c r="E3125" s="80"/>
      <c r="F3125" s="80"/>
      <c r="G3125" s="80">
        <f t="shared" si="41"/>
        <v>0</v>
      </c>
      <c r="H3125" s="80"/>
      <c r="I3125" s="162"/>
      <c r="J3125" s="81"/>
      <c r="K3125" s="82"/>
    </row>
    <row r="3126" spans="1:11" s="76" customFormat="1" ht="16.5" customHeight="1" x14ac:dyDescent="0.3">
      <c r="A3126" s="77">
        <v>43372</v>
      </c>
      <c r="B3126" s="78" t="s">
        <v>2116</v>
      </c>
      <c r="C3126" s="79" t="s">
        <v>1570</v>
      </c>
      <c r="D3126" s="79" t="s">
        <v>1094</v>
      </c>
      <c r="E3126" s="80">
        <v>5</v>
      </c>
      <c r="F3126" s="80">
        <v>199999.8</v>
      </c>
      <c r="G3126" s="80">
        <f t="shared" si="41"/>
        <v>999999</v>
      </c>
      <c r="H3126" s="80"/>
      <c r="I3126" s="170" t="s">
        <v>315</v>
      </c>
      <c r="J3126" s="81"/>
      <c r="K3126" s="82"/>
    </row>
    <row r="3127" spans="1:11" s="76" customFormat="1" ht="16.5" customHeight="1" x14ac:dyDescent="0.3">
      <c r="A3127" s="77"/>
      <c r="B3127" s="78"/>
      <c r="C3127" s="79"/>
      <c r="D3127" s="79" t="s">
        <v>109</v>
      </c>
      <c r="E3127" s="80">
        <v>5</v>
      </c>
      <c r="F3127" s="80">
        <v>215000.5</v>
      </c>
      <c r="G3127" s="80">
        <f t="shared" si="41"/>
        <v>1075002.5</v>
      </c>
      <c r="H3127" s="80"/>
      <c r="I3127" s="170"/>
      <c r="J3127" s="81"/>
      <c r="K3127" s="82"/>
    </row>
    <row r="3128" spans="1:11" s="76" customFormat="1" ht="16.5" customHeight="1" x14ac:dyDescent="0.3">
      <c r="A3128" s="77"/>
      <c r="B3128" s="78"/>
      <c r="C3128" s="79"/>
      <c r="D3128" s="79" t="s">
        <v>28</v>
      </c>
      <c r="E3128" s="80">
        <v>5</v>
      </c>
      <c r="F3128" s="80">
        <v>542450.09499999997</v>
      </c>
      <c r="G3128" s="80">
        <f t="shared" si="41"/>
        <v>2712250.4749999996</v>
      </c>
      <c r="H3128" s="80">
        <f>SUM(G3126:G3128)</f>
        <v>4787251.9749999996</v>
      </c>
      <c r="I3128" s="170"/>
      <c r="J3128" s="81"/>
      <c r="K3128" s="82"/>
    </row>
    <row r="3129" spans="1:11" s="76" customFormat="1" ht="16.5" customHeight="1" x14ac:dyDescent="0.3">
      <c r="A3129" s="77"/>
      <c r="B3129" s="78"/>
      <c r="C3129" s="79"/>
      <c r="D3129" s="79"/>
      <c r="E3129" s="80"/>
      <c r="F3129" s="80"/>
      <c r="G3129" s="80">
        <f t="shared" si="41"/>
        <v>0</v>
      </c>
      <c r="H3129" s="80"/>
      <c r="I3129" s="162"/>
      <c r="J3129" s="81"/>
      <c r="K3129" s="82"/>
    </row>
    <row r="3130" spans="1:11" s="76" customFormat="1" ht="16.5" customHeight="1" x14ac:dyDescent="0.3">
      <c r="A3130" s="77">
        <v>43372</v>
      </c>
      <c r="B3130" s="78" t="s">
        <v>2118</v>
      </c>
      <c r="C3130" s="79" t="s">
        <v>1954</v>
      </c>
      <c r="D3130" s="79" t="s">
        <v>2119</v>
      </c>
      <c r="E3130" s="80">
        <v>25</v>
      </c>
      <c r="F3130" s="80">
        <v>220000</v>
      </c>
      <c r="G3130" s="80">
        <f t="shared" si="41"/>
        <v>5500000</v>
      </c>
      <c r="H3130" s="80">
        <f>G3130</f>
        <v>5500000</v>
      </c>
      <c r="I3130" s="162" t="s">
        <v>674</v>
      </c>
      <c r="J3130" s="81"/>
      <c r="K3130" s="82"/>
    </row>
    <row r="3131" spans="1:11" s="76" customFormat="1" ht="16.5" customHeight="1" x14ac:dyDescent="0.3">
      <c r="A3131" s="77"/>
      <c r="B3131" s="78"/>
      <c r="C3131" s="79"/>
      <c r="D3131" s="79"/>
      <c r="E3131" s="80"/>
      <c r="F3131" s="80"/>
      <c r="G3131" s="80">
        <f t="shared" si="41"/>
        <v>0</v>
      </c>
      <c r="H3131" s="80"/>
      <c r="I3131" s="162"/>
      <c r="J3131" s="81"/>
      <c r="K3131" s="82"/>
    </row>
    <row r="3132" spans="1:11" s="76" customFormat="1" ht="16.5" customHeight="1" x14ac:dyDescent="0.3">
      <c r="A3132" s="77">
        <v>43372</v>
      </c>
      <c r="B3132" s="78" t="s">
        <v>2121</v>
      </c>
      <c r="C3132" s="79" t="s">
        <v>2084</v>
      </c>
      <c r="D3132" s="79" t="s">
        <v>31</v>
      </c>
      <c r="E3132" s="80">
        <v>1</v>
      </c>
      <c r="F3132" s="80">
        <v>538000.1</v>
      </c>
      <c r="G3132" s="80">
        <f t="shared" ref="G3132:G3207" si="42">E3132*F3132</f>
        <v>538000.1</v>
      </c>
      <c r="H3132" s="80"/>
      <c r="I3132" s="162"/>
      <c r="J3132" s="81"/>
      <c r="K3132" s="82"/>
    </row>
    <row r="3133" spans="1:11" s="76" customFormat="1" ht="16.5" customHeight="1" x14ac:dyDescent="0.3">
      <c r="A3133" s="77"/>
      <c r="B3133" s="78"/>
      <c r="C3133" s="79"/>
      <c r="D3133" s="79" t="s">
        <v>1937</v>
      </c>
      <c r="E3133" s="80">
        <v>3</v>
      </c>
      <c r="F3133" s="80">
        <v>169999.5</v>
      </c>
      <c r="G3133" s="80">
        <f t="shared" si="42"/>
        <v>509998.5</v>
      </c>
      <c r="H3133" s="80"/>
      <c r="I3133" s="162"/>
      <c r="J3133" s="81"/>
      <c r="K3133" s="82"/>
    </row>
    <row r="3134" spans="1:11" s="76" customFormat="1" ht="16.5" customHeight="1" x14ac:dyDescent="0.3">
      <c r="A3134" s="77"/>
      <c r="B3134" s="78"/>
      <c r="C3134" s="79"/>
      <c r="D3134" s="79" t="s">
        <v>1938</v>
      </c>
      <c r="E3134" s="80">
        <v>3</v>
      </c>
      <c r="F3134" s="80">
        <v>169999.5</v>
      </c>
      <c r="G3134" s="80">
        <f t="shared" si="42"/>
        <v>509998.5</v>
      </c>
      <c r="H3134" s="80">
        <f>SUM(G3132:G3134)</f>
        <v>1557997.1</v>
      </c>
      <c r="I3134" s="162" t="s">
        <v>1756</v>
      </c>
      <c r="J3134" s="81"/>
      <c r="K3134" s="82"/>
    </row>
    <row r="3135" spans="1:11" s="76" customFormat="1" ht="16.5" customHeight="1" x14ac:dyDescent="0.3">
      <c r="A3135" s="77"/>
      <c r="B3135" s="78"/>
      <c r="C3135" s="79"/>
      <c r="D3135" s="79"/>
      <c r="E3135" s="80"/>
      <c r="F3135" s="80"/>
      <c r="G3135" s="80">
        <f t="shared" si="42"/>
        <v>0</v>
      </c>
      <c r="H3135" s="80"/>
      <c r="I3135" s="162"/>
      <c r="J3135" s="81"/>
      <c r="K3135" s="82"/>
    </row>
    <row r="3136" spans="1:11" s="76" customFormat="1" ht="16.5" customHeight="1" x14ac:dyDescent="0.3">
      <c r="A3136" s="77">
        <v>43372</v>
      </c>
      <c r="B3136" s="78" t="s">
        <v>2122</v>
      </c>
      <c r="C3136" s="79" t="s">
        <v>786</v>
      </c>
      <c r="D3136" s="79" t="s">
        <v>405</v>
      </c>
      <c r="E3136" s="80">
        <v>6</v>
      </c>
      <c r="F3136" s="80">
        <v>570000.47499999998</v>
      </c>
      <c r="G3136" s="80">
        <f t="shared" si="42"/>
        <v>3420002.8499999996</v>
      </c>
      <c r="H3136" s="80">
        <f>G3136</f>
        <v>3420002.8499999996</v>
      </c>
      <c r="I3136" s="162" t="s">
        <v>309</v>
      </c>
      <c r="J3136" s="81"/>
      <c r="K3136" s="82"/>
    </row>
    <row r="3137" spans="1:11" s="76" customFormat="1" ht="16.5" customHeight="1" x14ac:dyDescent="0.3">
      <c r="A3137" s="77"/>
      <c r="B3137" s="78"/>
      <c r="C3137" s="79"/>
      <c r="D3137" s="79"/>
      <c r="E3137" s="80"/>
      <c r="F3137" s="80"/>
      <c r="G3137" s="80">
        <f t="shared" si="42"/>
        <v>0</v>
      </c>
      <c r="H3137" s="80"/>
      <c r="I3137" s="162"/>
      <c r="J3137" s="81"/>
      <c r="K3137" s="82"/>
    </row>
    <row r="3138" spans="1:11" s="76" customFormat="1" ht="16.5" customHeight="1" x14ac:dyDescent="0.3">
      <c r="A3138" s="77">
        <v>43372</v>
      </c>
      <c r="B3138" s="78" t="s">
        <v>2123</v>
      </c>
      <c r="C3138" s="79" t="s">
        <v>1957</v>
      </c>
      <c r="D3138" s="79" t="s">
        <v>28</v>
      </c>
      <c r="E3138" s="80">
        <v>3</v>
      </c>
      <c r="F3138" s="80">
        <v>542450.09499999997</v>
      </c>
      <c r="G3138" s="80">
        <f t="shared" si="42"/>
        <v>1627350.2849999999</v>
      </c>
      <c r="H3138" s="80">
        <f>G3138</f>
        <v>1627350.2849999999</v>
      </c>
      <c r="I3138" s="162" t="s">
        <v>309</v>
      </c>
      <c r="J3138" s="81"/>
      <c r="K3138" s="82"/>
    </row>
    <row r="3139" spans="1:11" s="76" customFormat="1" ht="16.5" customHeight="1" x14ac:dyDescent="0.3">
      <c r="A3139" s="77"/>
      <c r="B3139" s="78"/>
      <c r="C3139" s="79"/>
      <c r="D3139" s="79"/>
      <c r="E3139" s="80"/>
      <c r="F3139" s="80"/>
      <c r="G3139" s="80">
        <f t="shared" si="42"/>
        <v>0</v>
      </c>
      <c r="H3139" s="80"/>
      <c r="I3139" s="162"/>
      <c r="J3139" s="81"/>
      <c r="K3139" s="82"/>
    </row>
    <row r="3140" spans="1:11" s="76" customFormat="1" ht="16.5" customHeight="1" x14ac:dyDescent="0.3">
      <c r="A3140" s="77">
        <v>43372</v>
      </c>
      <c r="B3140" s="78" t="s">
        <v>2124</v>
      </c>
      <c r="C3140" s="79" t="s">
        <v>1198</v>
      </c>
      <c r="D3140" s="79" t="s">
        <v>1094</v>
      </c>
      <c r="E3140" s="80">
        <v>12</v>
      </c>
      <c r="F3140" s="80">
        <v>199999.8</v>
      </c>
      <c r="G3140" s="80">
        <f t="shared" si="42"/>
        <v>2399997.5999999996</v>
      </c>
      <c r="H3140" s="80"/>
      <c r="I3140" s="162"/>
      <c r="J3140" s="81"/>
      <c r="K3140" s="82"/>
    </row>
    <row r="3141" spans="1:11" s="76" customFormat="1" ht="16.5" customHeight="1" x14ac:dyDescent="0.3">
      <c r="A3141" s="77"/>
      <c r="B3141" s="78"/>
      <c r="C3141" s="79"/>
      <c r="D3141" s="79" t="s">
        <v>13</v>
      </c>
      <c r="E3141" s="80">
        <v>2</v>
      </c>
      <c r="F3141" s="80">
        <v>858000</v>
      </c>
      <c r="G3141" s="80">
        <f t="shared" si="42"/>
        <v>1716000</v>
      </c>
      <c r="H3141" s="80">
        <f>SUM(G3140:G3141)</f>
        <v>4115997.5999999996</v>
      </c>
      <c r="I3141" s="162" t="s">
        <v>1215</v>
      </c>
      <c r="J3141" s="81"/>
      <c r="K3141" s="82"/>
    </row>
    <row r="3142" spans="1:11" s="76" customFormat="1" ht="16.5" customHeight="1" x14ac:dyDescent="0.3">
      <c r="A3142" s="77"/>
      <c r="B3142" s="78"/>
      <c r="C3142" s="79"/>
      <c r="D3142" s="79"/>
      <c r="E3142" s="80"/>
      <c r="F3142" s="80"/>
      <c r="G3142" s="80">
        <f t="shared" si="42"/>
        <v>0</v>
      </c>
      <c r="H3142" s="80"/>
      <c r="I3142" s="162"/>
      <c r="J3142" s="81"/>
      <c r="K3142" s="82"/>
    </row>
    <row r="3143" spans="1:11" s="76" customFormat="1" ht="16.5" customHeight="1" x14ac:dyDescent="0.3">
      <c r="A3143" s="77">
        <v>43372</v>
      </c>
      <c r="B3143" s="78" t="s">
        <v>2125</v>
      </c>
      <c r="C3143" s="79" t="s">
        <v>1296</v>
      </c>
      <c r="D3143" s="79" t="s">
        <v>391</v>
      </c>
      <c r="E3143" s="80">
        <v>1</v>
      </c>
      <c r="F3143" s="80">
        <v>593750.18999999994</v>
      </c>
      <c r="G3143" s="80">
        <f t="shared" si="42"/>
        <v>593750.18999999994</v>
      </c>
      <c r="H3143" s="80"/>
      <c r="I3143" s="162"/>
      <c r="J3143" s="81"/>
      <c r="K3143" s="82"/>
    </row>
    <row r="3144" spans="1:11" s="76" customFormat="1" ht="16.5" customHeight="1" x14ac:dyDescent="0.3">
      <c r="A3144" s="77"/>
      <c r="B3144" s="78"/>
      <c r="C3144" s="79"/>
      <c r="D3144" s="79" t="s">
        <v>1678</v>
      </c>
      <c r="E3144" s="80">
        <v>1</v>
      </c>
      <c r="F3144" s="80">
        <v>637450</v>
      </c>
      <c r="G3144" s="80">
        <f t="shared" si="42"/>
        <v>637450</v>
      </c>
      <c r="H3144" s="80">
        <f>SUM(G3143:G3144)</f>
        <v>1231200.19</v>
      </c>
      <c r="I3144" s="162" t="s">
        <v>315</v>
      </c>
      <c r="J3144" s="81"/>
      <c r="K3144" s="82"/>
    </row>
    <row r="3145" spans="1:11" s="76" customFormat="1" ht="16.5" customHeight="1" x14ac:dyDescent="0.3">
      <c r="A3145" s="77"/>
      <c r="B3145" s="78"/>
      <c r="C3145" s="79"/>
      <c r="D3145" s="79"/>
      <c r="E3145" s="80"/>
      <c r="F3145" s="80"/>
      <c r="G3145" s="80">
        <f t="shared" si="42"/>
        <v>0</v>
      </c>
      <c r="H3145" s="80"/>
      <c r="I3145" s="162"/>
      <c r="J3145" s="81"/>
      <c r="K3145" s="82"/>
    </row>
    <row r="3146" spans="1:11" s="76" customFormat="1" ht="16.5" customHeight="1" x14ac:dyDescent="0.3">
      <c r="A3146" s="77">
        <v>43372</v>
      </c>
      <c r="B3146" s="78" t="s">
        <v>2127</v>
      </c>
      <c r="C3146" s="79" t="s">
        <v>113</v>
      </c>
      <c r="D3146" s="79" t="s">
        <v>1094</v>
      </c>
      <c r="E3146" s="80">
        <v>1</v>
      </c>
      <c r="F3146" s="80">
        <v>199999.8</v>
      </c>
      <c r="G3146" s="80">
        <f t="shared" si="42"/>
        <v>199999.8</v>
      </c>
      <c r="H3146" s="80">
        <f>G3146</f>
        <v>199999.8</v>
      </c>
      <c r="I3146" s="162" t="s">
        <v>1213</v>
      </c>
      <c r="J3146" s="81"/>
      <c r="K3146" s="82"/>
    </row>
    <row r="3147" spans="1:11" s="76" customFormat="1" ht="16.5" customHeight="1" x14ac:dyDescent="0.3">
      <c r="A3147" s="77"/>
      <c r="B3147" s="78"/>
      <c r="C3147" s="79"/>
      <c r="D3147" s="79"/>
      <c r="E3147" s="80"/>
      <c r="F3147" s="80"/>
      <c r="G3147" s="80">
        <f t="shared" si="42"/>
        <v>0</v>
      </c>
      <c r="H3147" s="80"/>
      <c r="I3147" s="162"/>
      <c r="J3147" s="81"/>
      <c r="K3147" s="82"/>
    </row>
    <row r="3148" spans="1:11" s="76" customFormat="1" ht="16.5" customHeight="1" x14ac:dyDescent="0.3">
      <c r="A3148" s="77">
        <v>43372</v>
      </c>
      <c r="B3148" s="78" t="s">
        <v>2128</v>
      </c>
      <c r="C3148" s="79" t="s">
        <v>2129</v>
      </c>
      <c r="D3148" s="79" t="s">
        <v>28</v>
      </c>
      <c r="E3148" s="80">
        <v>1</v>
      </c>
      <c r="F3148" s="80">
        <v>542450.09499999997</v>
      </c>
      <c r="G3148" s="80">
        <f t="shared" si="42"/>
        <v>542450.09499999997</v>
      </c>
      <c r="H3148" s="80"/>
      <c r="I3148" s="162"/>
      <c r="J3148" s="81"/>
      <c r="K3148" s="82"/>
    </row>
    <row r="3149" spans="1:11" s="76" customFormat="1" ht="16.5" customHeight="1" x14ac:dyDescent="0.3">
      <c r="A3149" s="77"/>
      <c r="B3149" s="78"/>
      <c r="C3149" s="79"/>
      <c r="D3149" s="79" t="s">
        <v>1094</v>
      </c>
      <c r="E3149" s="80">
        <v>1</v>
      </c>
      <c r="F3149" s="80">
        <v>199999.8</v>
      </c>
      <c r="G3149" s="80">
        <f t="shared" si="42"/>
        <v>199999.8</v>
      </c>
      <c r="H3149" s="80">
        <f>SUM(G3148:G3149)</f>
        <v>742449.89500000002</v>
      </c>
      <c r="I3149" s="162" t="s">
        <v>309</v>
      </c>
      <c r="J3149" s="81"/>
      <c r="K3149" s="82"/>
    </row>
    <row r="3150" spans="1:11" s="76" customFormat="1" ht="16.5" customHeight="1" x14ac:dyDescent="0.3">
      <c r="A3150" s="77"/>
      <c r="B3150" s="78"/>
      <c r="C3150" s="79"/>
      <c r="D3150" s="79"/>
      <c r="E3150" s="80"/>
      <c r="F3150" s="80"/>
      <c r="G3150" s="80">
        <f t="shared" si="42"/>
        <v>0</v>
      </c>
      <c r="H3150" s="80"/>
      <c r="I3150" s="162"/>
      <c r="J3150" s="81"/>
      <c r="K3150" s="82"/>
    </row>
    <row r="3151" spans="1:11" s="76" customFormat="1" ht="16.5" customHeight="1" x14ac:dyDescent="0.3">
      <c r="A3151" s="77">
        <v>43372</v>
      </c>
      <c r="B3151" s="84" t="s">
        <v>2130</v>
      </c>
      <c r="C3151" s="79" t="s">
        <v>113</v>
      </c>
      <c r="D3151" s="79" t="s">
        <v>887</v>
      </c>
      <c r="E3151" s="80">
        <v>2</v>
      </c>
      <c r="F3151" s="80">
        <v>215000.5</v>
      </c>
      <c r="G3151" s="80">
        <f t="shared" si="42"/>
        <v>430001</v>
      </c>
      <c r="H3151" s="80">
        <f>G3151</f>
        <v>430001</v>
      </c>
      <c r="I3151" s="162" t="s">
        <v>1213</v>
      </c>
      <c r="J3151" s="81"/>
      <c r="K3151" s="82"/>
    </row>
    <row r="3152" spans="1:11" s="76" customFormat="1" ht="16.5" customHeight="1" x14ac:dyDescent="0.3">
      <c r="A3152" s="77"/>
      <c r="B3152" s="78"/>
      <c r="C3152" s="79"/>
      <c r="D3152" s="79"/>
      <c r="E3152" s="80"/>
      <c r="F3152" s="80"/>
      <c r="G3152" s="80">
        <f t="shared" si="42"/>
        <v>0</v>
      </c>
      <c r="H3152" s="80"/>
      <c r="I3152" s="162"/>
      <c r="J3152" s="81"/>
      <c r="K3152" s="82"/>
    </row>
    <row r="3153" spans="1:11" ht="16.5" x14ac:dyDescent="0.3">
      <c r="A3153" s="77">
        <v>43374</v>
      </c>
      <c r="B3153" s="78" t="s">
        <v>2133</v>
      </c>
      <c r="C3153" s="79" t="s">
        <v>1853</v>
      </c>
      <c r="D3153" s="127" t="s">
        <v>1854</v>
      </c>
      <c r="E3153" s="80">
        <v>1</v>
      </c>
      <c r="F3153" s="80">
        <v>234000.36</v>
      </c>
      <c r="G3153" s="80">
        <f t="shared" si="42"/>
        <v>234000.36</v>
      </c>
      <c r="H3153" s="80">
        <f>G3153</f>
        <v>234000.36</v>
      </c>
      <c r="I3153" s="162" t="s">
        <v>674</v>
      </c>
      <c r="J3153" s="81"/>
      <c r="K3153" s="82"/>
    </row>
    <row r="3154" spans="1:11" ht="16.5" x14ac:dyDescent="0.3">
      <c r="A3154" s="77"/>
      <c r="B3154" s="78"/>
      <c r="C3154" s="79"/>
      <c r="D3154" s="127"/>
      <c r="E3154" s="80"/>
      <c r="F3154" s="80"/>
      <c r="G3154" s="80">
        <f t="shared" si="42"/>
        <v>0</v>
      </c>
      <c r="H3154" s="80"/>
      <c r="I3154" s="162"/>
      <c r="J3154" s="81"/>
      <c r="K3154" s="82"/>
    </row>
    <row r="3155" spans="1:11" ht="16.5" x14ac:dyDescent="0.3">
      <c r="A3155" s="77">
        <v>43374</v>
      </c>
      <c r="B3155" s="78" t="s">
        <v>2134</v>
      </c>
      <c r="C3155" s="79" t="s">
        <v>1617</v>
      </c>
      <c r="D3155" s="127" t="s">
        <v>1094</v>
      </c>
      <c r="E3155" s="80">
        <v>2</v>
      </c>
      <c r="F3155" s="80">
        <v>199999.8</v>
      </c>
      <c r="G3155" s="80">
        <f t="shared" si="42"/>
        <v>399999.6</v>
      </c>
      <c r="H3155" s="80"/>
      <c r="I3155" s="162"/>
      <c r="J3155" s="81"/>
      <c r="K3155" s="82"/>
    </row>
    <row r="3156" spans="1:11" ht="16.5" x14ac:dyDescent="0.3">
      <c r="A3156" s="77"/>
      <c r="B3156" s="78"/>
      <c r="C3156" s="79"/>
      <c r="D3156" s="127" t="s">
        <v>887</v>
      </c>
      <c r="E3156" s="80">
        <v>1</v>
      </c>
      <c r="F3156" s="80">
        <v>215000.5</v>
      </c>
      <c r="G3156" s="80">
        <f t="shared" si="42"/>
        <v>215000.5</v>
      </c>
      <c r="H3156" s="80">
        <f>SUM(G3155:G3156)</f>
        <v>615000.1</v>
      </c>
      <c r="I3156" s="162" t="s">
        <v>314</v>
      </c>
      <c r="J3156" s="81"/>
      <c r="K3156" s="82"/>
    </row>
    <row r="3157" spans="1:11" ht="16.5" x14ac:dyDescent="0.3">
      <c r="A3157" s="77"/>
      <c r="B3157" s="78"/>
      <c r="C3157" s="79"/>
      <c r="D3157" s="127"/>
      <c r="E3157" s="80"/>
      <c r="F3157" s="80"/>
      <c r="G3157" s="80">
        <f t="shared" si="42"/>
        <v>0</v>
      </c>
      <c r="H3157" s="80"/>
      <c r="I3157" s="162"/>
      <c r="J3157" s="81"/>
      <c r="K3157" s="82"/>
    </row>
    <row r="3158" spans="1:11" ht="16.5" x14ac:dyDescent="0.3">
      <c r="A3158" s="77">
        <v>43374</v>
      </c>
      <c r="B3158" s="78" t="s">
        <v>2135</v>
      </c>
      <c r="C3158" s="79" t="s">
        <v>707</v>
      </c>
      <c r="D3158" s="127" t="s">
        <v>19</v>
      </c>
      <c r="E3158" s="80">
        <v>1</v>
      </c>
      <c r="F3158" s="80">
        <v>517000</v>
      </c>
      <c r="G3158" s="80">
        <f t="shared" si="42"/>
        <v>517000</v>
      </c>
      <c r="H3158" s="80">
        <f>G3158</f>
        <v>517000</v>
      </c>
      <c r="I3158" s="162" t="s">
        <v>314</v>
      </c>
      <c r="J3158" s="81"/>
      <c r="K3158" s="82"/>
    </row>
    <row r="3159" spans="1:11" ht="16.5" x14ac:dyDescent="0.3">
      <c r="A3159" s="77"/>
      <c r="B3159" s="78"/>
      <c r="C3159" s="79"/>
      <c r="D3159" s="127"/>
      <c r="E3159" s="80"/>
      <c r="F3159" s="80"/>
      <c r="G3159" s="80">
        <f t="shared" si="42"/>
        <v>0</v>
      </c>
      <c r="H3159" s="80"/>
      <c r="I3159" s="162"/>
      <c r="J3159" s="81"/>
      <c r="K3159" s="82"/>
    </row>
    <row r="3160" spans="1:11" ht="16.5" x14ac:dyDescent="0.3">
      <c r="A3160" s="77">
        <v>43374</v>
      </c>
      <c r="B3160" s="78" t="s">
        <v>2136</v>
      </c>
      <c r="C3160" s="79" t="s">
        <v>1019</v>
      </c>
      <c r="D3160" s="127" t="s">
        <v>104</v>
      </c>
      <c r="E3160" s="80">
        <v>1</v>
      </c>
      <c r="F3160" s="80">
        <v>511100.09499999997</v>
      </c>
      <c r="G3160" s="80">
        <f t="shared" si="42"/>
        <v>511100.09499999997</v>
      </c>
      <c r="H3160" s="80">
        <f>G3160</f>
        <v>511100.09499999997</v>
      </c>
      <c r="I3160" s="162" t="s">
        <v>309</v>
      </c>
      <c r="J3160" s="81"/>
      <c r="K3160" s="82"/>
    </row>
    <row r="3161" spans="1:11" ht="16.5" x14ac:dyDescent="0.3">
      <c r="A3161" s="77"/>
      <c r="B3161" s="78"/>
      <c r="C3161" s="79"/>
      <c r="D3161" s="127"/>
      <c r="E3161" s="80"/>
      <c r="F3161" s="80"/>
      <c r="G3161" s="80">
        <f t="shared" si="42"/>
        <v>0</v>
      </c>
      <c r="H3161" s="80"/>
      <c r="I3161" s="162"/>
      <c r="J3161" s="81"/>
      <c r="K3161" s="82"/>
    </row>
    <row r="3162" spans="1:11" ht="16.5" x14ac:dyDescent="0.3">
      <c r="A3162" s="77">
        <v>43374</v>
      </c>
      <c r="B3162" s="78" t="s">
        <v>2137</v>
      </c>
      <c r="C3162" s="79" t="s">
        <v>1246</v>
      </c>
      <c r="D3162" s="127" t="s">
        <v>1914</v>
      </c>
      <c r="E3162" s="80">
        <v>5</v>
      </c>
      <c r="F3162" s="80">
        <v>148500</v>
      </c>
      <c r="G3162" s="80">
        <f t="shared" si="42"/>
        <v>742500</v>
      </c>
      <c r="H3162" s="80">
        <f>G3162</f>
        <v>742500</v>
      </c>
      <c r="I3162" s="162" t="s">
        <v>309</v>
      </c>
      <c r="J3162" s="81"/>
      <c r="K3162" s="82"/>
    </row>
    <row r="3163" spans="1:11" ht="16.5" x14ac:dyDescent="0.3">
      <c r="A3163" s="77"/>
      <c r="B3163" s="78"/>
      <c r="C3163" s="79"/>
      <c r="D3163" s="127"/>
      <c r="E3163" s="80"/>
      <c r="F3163" s="80"/>
      <c r="G3163" s="80">
        <f t="shared" si="42"/>
        <v>0</v>
      </c>
      <c r="H3163" s="80"/>
      <c r="I3163" s="162"/>
      <c r="J3163" s="81"/>
      <c r="K3163" s="82"/>
    </row>
    <row r="3164" spans="1:11" ht="16.5" x14ac:dyDescent="0.3">
      <c r="A3164" s="77">
        <v>43374</v>
      </c>
      <c r="B3164" s="78" t="s">
        <v>2138</v>
      </c>
      <c r="C3164" s="79" t="s">
        <v>985</v>
      </c>
      <c r="D3164" s="127" t="s">
        <v>1966</v>
      </c>
      <c r="E3164" s="80">
        <v>24</v>
      </c>
      <c r="F3164" s="80">
        <v>66999.899999999994</v>
      </c>
      <c r="G3164" s="80">
        <f t="shared" si="42"/>
        <v>1607997.5999999999</v>
      </c>
      <c r="H3164" s="80"/>
      <c r="I3164" s="162"/>
      <c r="J3164" s="81"/>
      <c r="K3164" s="82"/>
    </row>
    <row r="3165" spans="1:11" ht="16.5" x14ac:dyDescent="0.3">
      <c r="A3165" s="77"/>
      <c r="B3165" s="78"/>
      <c r="C3165" s="79"/>
      <c r="D3165" s="127" t="s">
        <v>1725</v>
      </c>
      <c r="E3165" s="80">
        <v>24</v>
      </c>
      <c r="F3165" s="80">
        <v>66999.899999999994</v>
      </c>
      <c r="G3165" s="80">
        <f t="shared" si="42"/>
        <v>1607997.5999999999</v>
      </c>
      <c r="H3165" s="80"/>
      <c r="I3165" s="162"/>
      <c r="J3165" s="81"/>
      <c r="K3165" s="82"/>
    </row>
    <row r="3166" spans="1:11" ht="16.5" x14ac:dyDescent="0.3">
      <c r="A3166" s="77"/>
      <c r="B3166" s="78"/>
      <c r="C3166" s="79"/>
      <c r="D3166" s="127" t="s">
        <v>208</v>
      </c>
      <c r="E3166" s="80">
        <v>36</v>
      </c>
      <c r="F3166" s="80">
        <v>112612.5</v>
      </c>
      <c r="G3166" s="80">
        <f t="shared" si="42"/>
        <v>4054050</v>
      </c>
      <c r="H3166" s="80">
        <f>SUM(G3164:G3166)</f>
        <v>7270045.1999999993</v>
      </c>
      <c r="I3166" s="162" t="s">
        <v>1213</v>
      </c>
      <c r="J3166" s="81"/>
      <c r="K3166" s="82"/>
    </row>
    <row r="3167" spans="1:11" ht="16.5" x14ac:dyDescent="0.3">
      <c r="A3167" s="77"/>
      <c r="B3167" s="78"/>
      <c r="C3167" s="79"/>
      <c r="D3167" s="127"/>
      <c r="E3167" s="80"/>
      <c r="F3167" s="80"/>
      <c r="G3167" s="80">
        <f t="shared" si="42"/>
        <v>0</v>
      </c>
      <c r="H3167" s="80"/>
      <c r="I3167" s="162"/>
      <c r="J3167" s="81"/>
      <c r="K3167" s="82"/>
    </row>
    <row r="3168" spans="1:11" ht="16.5" x14ac:dyDescent="0.3">
      <c r="A3168" s="77">
        <v>43374</v>
      </c>
      <c r="B3168" s="78" t="s">
        <v>2139</v>
      </c>
      <c r="C3168" s="79" t="s">
        <v>2140</v>
      </c>
      <c r="D3168" s="127" t="s">
        <v>887</v>
      </c>
      <c r="E3168" s="80">
        <v>2</v>
      </c>
      <c r="F3168" s="80">
        <v>215000.5</v>
      </c>
      <c r="G3168" s="80">
        <f t="shared" si="42"/>
        <v>430001</v>
      </c>
      <c r="H3168" s="80">
        <f>G3168</f>
        <v>430001</v>
      </c>
      <c r="I3168" s="162" t="s">
        <v>1213</v>
      </c>
      <c r="J3168" s="81"/>
      <c r="K3168" s="82"/>
    </row>
    <row r="3169" spans="1:11" ht="16.5" x14ac:dyDescent="0.3">
      <c r="A3169" s="77"/>
      <c r="B3169" s="78"/>
      <c r="C3169" s="79"/>
      <c r="D3169" s="127"/>
      <c r="E3169" s="80"/>
      <c r="F3169" s="80"/>
      <c r="G3169" s="80">
        <f t="shared" si="42"/>
        <v>0</v>
      </c>
      <c r="H3169" s="80"/>
      <c r="I3169" s="162"/>
      <c r="J3169" s="81"/>
      <c r="K3169" s="82"/>
    </row>
    <row r="3170" spans="1:11" ht="16.5" x14ac:dyDescent="0.3">
      <c r="A3170" s="77">
        <v>43374</v>
      </c>
      <c r="B3170" s="78" t="s">
        <v>2141</v>
      </c>
      <c r="C3170" s="79" t="s">
        <v>1473</v>
      </c>
      <c r="D3170" s="127" t="s">
        <v>109</v>
      </c>
      <c r="E3170" s="80">
        <v>2</v>
      </c>
      <c r="F3170" s="80">
        <v>215000.5</v>
      </c>
      <c r="G3170" s="80">
        <f t="shared" si="42"/>
        <v>430001</v>
      </c>
      <c r="H3170" s="80"/>
      <c r="I3170" s="162"/>
      <c r="J3170" s="81"/>
      <c r="K3170" s="82"/>
    </row>
    <row r="3171" spans="1:11" ht="16.5" x14ac:dyDescent="0.3">
      <c r="A3171" s="77"/>
      <c r="B3171" s="78"/>
      <c r="C3171" s="79"/>
      <c r="D3171" s="127" t="s">
        <v>1094</v>
      </c>
      <c r="E3171" s="80">
        <v>2</v>
      </c>
      <c r="F3171" s="80">
        <v>199999.8</v>
      </c>
      <c r="G3171" s="80">
        <f t="shared" si="42"/>
        <v>399999.6</v>
      </c>
      <c r="H3171" s="80">
        <f>SUM(G3170:G3171)</f>
        <v>830000.6</v>
      </c>
      <c r="I3171" s="162" t="s">
        <v>315</v>
      </c>
      <c r="J3171" s="81"/>
      <c r="K3171" s="82"/>
    </row>
    <row r="3172" spans="1:11" ht="16.5" x14ac:dyDescent="0.3">
      <c r="A3172" s="77"/>
      <c r="B3172" s="78"/>
      <c r="C3172" s="79"/>
      <c r="D3172" s="127"/>
      <c r="E3172" s="80"/>
      <c r="F3172" s="80"/>
      <c r="G3172" s="80">
        <f t="shared" si="42"/>
        <v>0</v>
      </c>
      <c r="H3172" s="80"/>
      <c r="I3172" s="162"/>
      <c r="J3172" s="81"/>
      <c r="K3172" s="82"/>
    </row>
    <row r="3173" spans="1:11" ht="16.5" x14ac:dyDescent="0.3">
      <c r="A3173" s="77">
        <v>43374</v>
      </c>
      <c r="B3173" s="78" t="s">
        <v>2142</v>
      </c>
      <c r="C3173" s="79" t="s">
        <v>1296</v>
      </c>
      <c r="D3173" s="127" t="s">
        <v>319</v>
      </c>
      <c r="E3173" s="80">
        <v>1</v>
      </c>
      <c r="F3173" s="80">
        <v>570000.47499999998</v>
      </c>
      <c r="G3173" s="80">
        <f t="shared" si="42"/>
        <v>570000.47499999998</v>
      </c>
      <c r="H3173" s="80">
        <f>G3173</f>
        <v>570000.47499999998</v>
      </c>
      <c r="I3173" s="162" t="s">
        <v>315</v>
      </c>
      <c r="J3173" s="81"/>
      <c r="K3173" s="82"/>
    </row>
    <row r="3174" spans="1:11" ht="16.5" x14ac:dyDescent="0.3">
      <c r="A3174" s="77"/>
      <c r="B3174" s="78"/>
      <c r="C3174" s="79"/>
      <c r="D3174" s="127"/>
      <c r="E3174" s="80"/>
      <c r="F3174" s="80"/>
      <c r="G3174" s="80">
        <f t="shared" si="42"/>
        <v>0</v>
      </c>
      <c r="H3174" s="80"/>
      <c r="I3174" s="162"/>
      <c r="J3174" s="81"/>
      <c r="K3174" s="82"/>
    </row>
    <row r="3175" spans="1:11" ht="16.5" x14ac:dyDescent="0.3">
      <c r="A3175" s="77">
        <v>43374</v>
      </c>
      <c r="B3175" s="78" t="s">
        <v>2143</v>
      </c>
      <c r="C3175" s="79" t="s">
        <v>87</v>
      </c>
      <c r="D3175" s="127" t="s">
        <v>1854</v>
      </c>
      <c r="E3175" s="80">
        <v>3</v>
      </c>
      <c r="F3175" s="80">
        <v>234000.36</v>
      </c>
      <c r="G3175" s="80">
        <f t="shared" si="42"/>
        <v>702001.08</v>
      </c>
      <c r="H3175" s="80">
        <f>G3175</f>
        <v>702001.08</v>
      </c>
      <c r="I3175" s="162" t="s">
        <v>674</v>
      </c>
      <c r="J3175" s="81"/>
      <c r="K3175" s="82"/>
    </row>
    <row r="3176" spans="1:11" ht="16.5" x14ac:dyDescent="0.3">
      <c r="A3176" s="77"/>
      <c r="B3176" s="78"/>
      <c r="C3176" s="79"/>
      <c r="D3176" s="127"/>
      <c r="E3176" s="80"/>
      <c r="F3176" s="80"/>
      <c r="G3176" s="80">
        <f t="shared" si="42"/>
        <v>0</v>
      </c>
      <c r="H3176" s="80"/>
      <c r="I3176" s="162"/>
      <c r="J3176" s="81"/>
      <c r="K3176" s="82"/>
    </row>
    <row r="3177" spans="1:11" ht="16.5" x14ac:dyDescent="0.3">
      <c r="A3177" s="77">
        <v>43374</v>
      </c>
      <c r="B3177" s="78" t="s">
        <v>2144</v>
      </c>
      <c r="C3177" s="79" t="s">
        <v>2145</v>
      </c>
      <c r="D3177" s="127" t="s">
        <v>109</v>
      </c>
      <c r="E3177" s="80">
        <v>6</v>
      </c>
      <c r="F3177" s="80">
        <v>215000.5</v>
      </c>
      <c r="G3177" s="80">
        <f t="shared" si="42"/>
        <v>1290003</v>
      </c>
      <c r="H3177" s="80">
        <f>G3177</f>
        <v>1290003</v>
      </c>
      <c r="I3177" s="162" t="s">
        <v>309</v>
      </c>
      <c r="J3177" s="81"/>
      <c r="K3177" s="82"/>
    </row>
    <row r="3178" spans="1:11" ht="16.5" x14ac:dyDescent="0.3">
      <c r="A3178" s="77"/>
      <c r="B3178" s="78"/>
      <c r="C3178" s="79"/>
      <c r="D3178" s="127"/>
      <c r="E3178" s="80"/>
      <c r="F3178" s="80"/>
      <c r="G3178" s="80">
        <f t="shared" si="42"/>
        <v>0</v>
      </c>
      <c r="H3178" s="80"/>
      <c r="I3178" s="162"/>
      <c r="J3178" s="81"/>
      <c r="K3178" s="82"/>
    </row>
    <row r="3179" spans="1:11" ht="16.5" x14ac:dyDescent="0.3">
      <c r="A3179" s="77">
        <v>43374</v>
      </c>
      <c r="B3179" s="78" t="s">
        <v>2146</v>
      </c>
      <c r="C3179" s="79" t="s">
        <v>2086</v>
      </c>
      <c r="D3179" s="127" t="s">
        <v>28</v>
      </c>
      <c r="E3179" s="80">
        <v>1</v>
      </c>
      <c r="F3179" s="80">
        <v>542450.09499999997</v>
      </c>
      <c r="G3179" s="80">
        <f t="shared" si="42"/>
        <v>542450.09499999997</v>
      </c>
      <c r="H3179" s="80"/>
      <c r="I3179" s="162"/>
      <c r="J3179" s="81"/>
      <c r="K3179" s="82"/>
    </row>
    <row r="3180" spans="1:11" ht="16.5" x14ac:dyDescent="0.3">
      <c r="A3180" s="77"/>
      <c r="B3180" s="78"/>
      <c r="C3180" s="79"/>
      <c r="D3180" s="127" t="s">
        <v>1094</v>
      </c>
      <c r="E3180" s="80">
        <v>1</v>
      </c>
      <c r="F3180" s="80">
        <v>199999.8</v>
      </c>
      <c r="G3180" s="80">
        <f t="shared" si="42"/>
        <v>199999.8</v>
      </c>
      <c r="H3180" s="80"/>
      <c r="I3180" s="162"/>
      <c r="J3180" s="81"/>
      <c r="K3180" s="82"/>
    </row>
    <row r="3181" spans="1:11" ht="16.5" x14ac:dyDescent="0.3">
      <c r="A3181" s="77"/>
      <c r="B3181" s="78"/>
      <c r="C3181" s="79"/>
      <c r="D3181" s="127" t="s">
        <v>20</v>
      </c>
      <c r="E3181" s="80">
        <v>1</v>
      </c>
      <c r="F3181" s="80">
        <v>571000.1</v>
      </c>
      <c r="G3181" s="80">
        <f t="shared" si="42"/>
        <v>571000.1</v>
      </c>
      <c r="H3181" s="80"/>
      <c r="I3181" s="162"/>
      <c r="J3181" s="81"/>
      <c r="K3181" s="82"/>
    </row>
    <row r="3182" spans="1:11" ht="16.5" x14ac:dyDescent="0.3">
      <c r="A3182" s="77"/>
      <c r="B3182" s="78"/>
      <c r="C3182" s="79"/>
      <c r="D3182" s="127" t="s">
        <v>19</v>
      </c>
      <c r="E3182" s="80">
        <v>1</v>
      </c>
      <c r="F3182" s="80">
        <v>517000</v>
      </c>
      <c r="G3182" s="80">
        <f t="shared" si="42"/>
        <v>517000</v>
      </c>
      <c r="H3182" s="80"/>
      <c r="I3182" s="162"/>
      <c r="J3182" s="81"/>
      <c r="K3182" s="82"/>
    </row>
    <row r="3183" spans="1:11" ht="16.5" x14ac:dyDescent="0.3">
      <c r="A3183" s="77"/>
      <c r="B3183" s="78"/>
      <c r="C3183" s="79"/>
      <c r="D3183" s="127" t="s">
        <v>31</v>
      </c>
      <c r="E3183" s="80">
        <v>1</v>
      </c>
      <c r="F3183" s="80">
        <v>511100.09499999997</v>
      </c>
      <c r="G3183" s="80">
        <f t="shared" si="42"/>
        <v>511100.09499999997</v>
      </c>
      <c r="H3183" s="80">
        <f>SUM(G3179:G3183)</f>
        <v>2341550.09</v>
      </c>
      <c r="I3183" s="162" t="s">
        <v>1756</v>
      </c>
      <c r="J3183" s="81"/>
      <c r="K3183" s="82"/>
    </row>
    <row r="3184" spans="1:11" ht="16.5" x14ac:dyDescent="0.3">
      <c r="A3184" s="77"/>
      <c r="B3184" s="78"/>
      <c r="C3184" s="79"/>
      <c r="D3184" s="127"/>
      <c r="E3184" s="80"/>
      <c r="F3184" s="80"/>
      <c r="G3184" s="80">
        <f t="shared" si="42"/>
        <v>0</v>
      </c>
      <c r="H3184" s="80"/>
      <c r="I3184" s="162"/>
      <c r="J3184" s="81"/>
      <c r="K3184" s="82"/>
    </row>
    <row r="3185" spans="1:11" ht="16.5" x14ac:dyDescent="0.3">
      <c r="A3185" s="77">
        <v>43374</v>
      </c>
      <c r="B3185" s="78" t="s">
        <v>2147</v>
      </c>
      <c r="C3185" s="79" t="s">
        <v>2148</v>
      </c>
      <c r="D3185" s="127" t="s">
        <v>1094</v>
      </c>
      <c r="E3185" s="80">
        <v>2</v>
      </c>
      <c r="F3185" s="80">
        <v>199999.8</v>
      </c>
      <c r="G3185" s="80">
        <f t="shared" si="42"/>
        <v>399999.6</v>
      </c>
      <c r="H3185" s="80">
        <f>G3185</f>
        <v>399999.6</v>
      </c>
      <c r="I3185" s="162" t="s">
        <v>309</v>
      </c>
      <c r="J3185" s="81"/>
      <c r="K3185" s="82"/>
    </row>
    <row r="3186" spans="1:11" ht="16.5" x14ac:dyDescent="0.3">
      <c r="A3186" s="77"/>
      <c r="B3186" s="78"/>
      <c r="C3186" s="79"/>
      <c r="D3186" s="127"/>
      <c r="E3186" s="80"/>
      <c r="F3186" s="80"/>
      <c r="G3186" s="80">
        <f t="shared" si="42"/>
        <v>0</v>
      </c>
      <c r="H3186" s="80"/>
      <c r="I3186" s="162"/>
      <c r="J3186" s="81"/>
      <c r="K3186" s="82"/>
    </row>
    <row r="3187" spans="1:11" ht="16.5" x14ac:dyDescent="0.3">
      <c r="A3187" s="77">
        <v>43374</v>
      </c>
      <c r="B3187" s="78" t="s">
        <v>2149</v>
      </c>
      <c r="C3187" s="79" t="s">
        <v>2150</v>
      </c>
      <c r="D3187" s="127" t="s">
        <v>1325</v>
      </c>
      <c r="E3187" s="80">
        <v>3</v>
      </c>
      <c r="F3187" s="80">
        <v>671000</v>
      </c>
      <c r="G3187" s="80">
        <f t="shared" si="42"/>
        <v>2013000</v>
      </c>
      <c r="H3187" s="80">
        <f>G3187</f>
        <v>2013000</v>
      </c>
      <c r="I3187" s="162" t="s">
        <v>1216</v>
      </c>
      <c r="J3187" s="81"/>
      <c r="K3187" s="82"/>
    </row>
    <row r="3188" spans="1:11" ht="16.5" x14ac:dyDescent="0.3">
      <c r="A3188" s="77"/>
      <c r="B3188" s="78"/>
      <c r="C3188" s="79"/>
      <c r="D3188" s="127"/>
      <c r="E3188" s="80"/>
      <c r="F3188" s="80"/>
      <c r="G3188" s="80">
        <f t="shared" si="42"/>
        <v>0</v>
      </c>
      <c r="H3188" s="80"/>
      <c r="I3188" s="162"/>
      <c r="J3188" s="81"/>
      <c r="K3188" s="82"/>
    </row>
    <row r="3189" spans="1:11" ht="16.5" x14ac:dyDescent="0.3">
      <c r="A3189" s="77">
        <v>43374</v>
      </c>
      <c r="B3189" s="78" t="s">
        <v>2151</v>
      </c>
      <c r="C3189" s="79" t="s">
        <v>253</v>
      </c>
      <c r="D3189" s="127" t="s">
        <v>109</v>
      </c>
      <c r="E3189" s="80">
        <v>5</v>
      </c>
      <c r="F3189" s="80">
        <v>215000.5</v>
      </c>
      <c r="G3189" s="80">
        <f t="shared" si="42"/>
        <v>1075002.5</v>
      </c>
      <c r="H3189" s="80">
        <f>G3189</f>
        <v>1075002.5</v>
      </c>
      <c r="I3189" s="162" t="s">
        <v>315</v>
      </c>
      <c r="J3189" s="81"/>
      <c r="K3189" s="82"/>
    </row>
    <row r="3190" spans="1:11" ht="16.5" x14ac:dyDescent="0.3">
      <c r="A3190" s="77"/>
      <c r="B3190" s="78"/>
      <c r="C3190" s="79"/>
      <c r="D3190" s="127"/>
      <c r="E3190" s="80"/>
      <c r="F3190" s="80"/>
      <c r="G3190" s="80">
        <f t="shared" si="42"/>
        <v>0</v>
      </c>
      <c r="H3190" s="80"/>
      <c r="I3190" s="162"/>
      <c r="J3190" s="81"/>
      <c r="K3190" s="82"/>
    </row>
    <row r="3191" spans="1:11" ht="16.5" x14ac:dyDescent="0.3">
      <c r="A3191" s="77">
        <v>43374</v>
      </c>
      <c r="B3191" s="78" t="s">
        <v>2152</v>
      </c>
      <c r="C3191" s="79" t="s">
        <v>2153</v>
      </c>
      <c r="D3191" s="127" t="s">
        <v>20</v>
      </c>
      <c r="E3191" s="80">
        <v>3</v>
      </c>
      <c r="F3191" s="80">
        <v>571000.1</v>
      </c>
      <c r="G3191" s="80">
        <f t="shared" si="42"/>
        <v>1713000.2999999998</v>
      </c>
      <c r="H3191" s="80"/>
      <c r="I3191" s="162"/>
      <c r="J3191" s="81"/>
      <c r="K3191" s="82"/>
    </row>
    <row r="3192" spans="1:11" ht="16.5" x14ac:dyDescent="0.3">
      <c r="A3192" s="77"/>
      <c r="B3192" s="78"/>
      <c r="C3192" s="79"/>
      <c r="D3192" s="127" t="s">
        <v>2154</v>
      </c>
      <c r="E3192" s="80">
        <v>2</v>
      </c>
      <c r="F3192" s="80">
        <v>712499.81</v>
      </c>
      <c r="G3192" s="80">
        <f t="shared" si="42"/>
        <v>1424999.62</v>
      </c>
      <c r="H3192" s="80"/>
      <c r="I3192" s="162"/>
      <c r="J3192" s="81"/>
      <c r="K3192" s="82"/>
    </row>
    <row r="3193" spans="1:11" ht="16.5" x14ac:dyDescent="0.3">
      <c r="A3193" s="77"/>
      <c r="B3193" s="78"/>
      <c r="C3193" s="79"/>
      <c r="D3193" s="127" t="s">
        <v>13</v>
      </c>
      <c r="E3193" s="80">
        <v>3</v>
      </c>
      <c r="F3193" s="80">
        <v>858000</v>
      </c>
      <c r="G3193" s="80">
        <f t="shared" si="42"/>
        <v>2574000</v>
      </c>
      <c r="H3193" s="80"/>
      <c r="I3193" s="162"/>
      <c r="J3193" s="81"/>
      <c r="K3193" s="82"/>
    </row>
    <row r="3194" spans="1:11" ht="16.5" x14ac:dyDescent="0.3">
      <c r="A3194" s="77"/>
      <c r="B3194" s="78"/>
      <c r="C3194" s="79"/>
      <c r="D3194" s="127" t="s">
        <v>319</v>
      </c>
      <c r="E3194" s="80">
        <v>3</v>
      </c>
      <c r="F3194" s="80">
        <v>570000.47499999998</v>
      </c>
      <c r="G3194" s="80">
        <f t="shared" si="42"/>
        <v>1710001.4249999998</v>
      </c>
      <c r="H3194" s="80"/>
      <c r="I3194" s="162"/>
      <c r="J3194" s="81"/>
      <c r="K3194" s="82"/>
    </row>
    <row r="3195" spans="1:11" ht="16.5" x14ac:dyDescent="0.3">
      <c r="A3195" s="77"/>
      <c r="B3195" s="78"/>
      <c r="C3195" s="79"/>
      <c r="D3195" s="127" t="s">
        <v>2155</v>
      </c>
      <c r="E3195" s="80">
        <v>2</v>
      </c>
      <c r="F3195" s="80">
        <v>593750.18999999994</v>
      </c>
      <c r="G3195" s="80">
        <f t="shared" si="42"/>
        <v>1187500.3799999999</v>
      </c>
      <c r="H3195" s="80">
        <f>SUM(G3191:G3195)</f>
        <v>8609501.7249999996</v>
      </c>
      <c r="I3195" s="162" t="s">
        <v>1216</v>
      </c>
      <c r="J3195" s="81"/>
      <c r="K3195" s="82"/>
    </row>
    <row r="3196" spans="1:11" ht="16.5" x14ac:dyDescent="0.3">
      <c r="A3196" s="77"/>
      <c r="B3196" s="78"/>
      <c r="C3196" s="79"/>
      <c r="D3196" s="127"/>
      <c r="E3196" s="80"/>
      <c r="F3196" s="80"/>
      <c r="G3196" s="80">
        <f t="shared" si="42"/>
        <v>0</v>
      </c>
      <c r="H3196" s="80"/>
      <c r="I3196" s="162"/>
      <c r="J3196" s="81"/>
      <c r="K3196" s="82"/>
    </row>
    <row r="3197" spans="1:11" ht="16.5" x14ac:dyDescent="0.3">
      <c r="A3197" s="77">
        <v>43374</v>
      </c>
      <c r="B3197" s="78" t="s">
        <v>2158</v>
      </c>
      <c r="C3197" s="79" t="s">
        <v>309</v>
      </c>
      <c r="D3197" s="127" t="s">
        <v>887</v>
      </c>
      <c r="E3197" s="80">
        <v>1</v>
      </c>
      <c r="F3197" s="80">
        <v>215000.5</v>
      </c>
      <c r="G3197" s="80">
        <f t="shared" si="42"/>
        <v>215000.5</v>
      </c>
      <c r="H3197" s="80">
        <f>G3197</f>
        <v>215000.5</v>
      </c>
      <c r="I3197" s="162" t="s">
        <v>309</v>
      </c>
      <c r="J3197" s="81"/>
      <c r="K3197" s="82"/>
    </row>
    <row r="3198" spans="1:11" ht="16.5" x14ac:dyDescent="0.3">
      <c r="A3198" s="77"/>
      <c r="B3198" s="78"/>
      <c r="C3198" s="79"/>
      <c r="D3198" s="127"/>
      <c r="E3198" s="80"/>
      <c r="F3198" s="80"/>
      <c r="G3198" s="80">
        <f t="shared" si="42"/>
        <v>0</v>
      </c>
      <c r="H3198" s="80"/>
      <c r="I3198" s="162"/>
      <c r="J3198" s="81"/>
      <c r="K3198" s="82"/>
    </row>
    <row r="3199" spans="1:11" ht="16.5" x14ac:dyDescent="0.3">
      <c r="A3199" s="77">
        <v>43374</v>
      </c>
      <c r="B3199" s="84" t="s">
        <v>2159</v>
      </c>
      <c r="C3199" s="79" t="s">
        <v>1626</v>
      </c>
      <c r="D3199" s="127" t="s">
        <v>887</v>
      </c>
      <c r="E3199" s="80">
        <v>1</v>
      </c>
      <c r="F3199" s="80">
        <v>215000.5</v>
      </c>
      <c r="G3199" s="80">
        <f t="shared" si="42"/>
        <v>215000.5</v>
      </c>
      <c r="H3199" s="80">
        <f>G3199</f>
        <v>215000.5</v>
      </c>
      <c r="I3199" s="162" t="s">
        <v>309</v>
      </c>
      <c r="J3199" s="81"/>
      <c r="K3199" s="82"/>
    </row>
    <row r="3200" spans="1:11" ht="16.5" x14ac:dyDescent="0.3">
      <c r="A3200" s="77"/>
      <c r="B3200" s="78"/>
      <c r="C3200" s="79"/>
      <c r="D3200" s="127"/>
      <c r="E3200" s="80"/>
      <c r="F3200" s="80"/>
      <c r="G3200" s="80">
        <f t="shared" si="42"/>
        <v>0</v>
      </c>
      <c r="H3200" s="80"/>
      <c r="I3200" s="162"/>
      <c r="J3200" s="81"/>
      <c r="K3200" s="82"/>
    </row>
    <row r="3201" spans="1:11" ht="16.5" x14ac:dyDescent="0.3">
      <c r="A3201" s="77">
        <v>43375</v>
      </c>
      <c r="B3201" s="78" t="s">
        <v>2164</v>
      </c>
      <c r="C3201" s="79" t="s">
        <v>1570</v>
      </c>
      <c r="D3201" s="127" t="s">
        <v>109</v>
      </c>
      <c r="E3201" s="80">
        <v>5</v>
      </c>
      <c r="F3201" s="80">
        <v>215000.5</v>
      </c>
      <c r="G3201" s="80">
        <f t="shared" si="42"/>
        <v>1075002.5</v>
      </c>
      <c r="H3201" s="80"/>
      <c r="I3201" s="162"/>
      <c r="J3201" s="81"/>
      <c r="K3201" s="82"/>
    </row>
    <row r="3202" spans="1:11" ht="16.5" x14ac:dyDescent="0.3">
      <c r="A3202" s="77"/>
      <c r="B3202" s="78"/>
      <c r="C3202" s="79"/>
      <c r="D3202" s="127" t="s">
        <v>28</v>
      </c>
      <c r="E3202" s="80">
        <v>5</v>
      </c>
      <c r="F3202" s="80">
        <v>542450.09499999997</v>
      </c>
      <c r="G3202" s="80">
        <f t="shared" si="42"/>
        <v>2712250.4749999996</v>
      </c>
      <c r="H3202" s="80">
        <f>SUM(G3201:G3202)</f>
        <v>3787252.9749999996</v>
      </c>
      <c r="I3202" s="162" t="s">
        <v>315</v>
      </c>
      <c r="J3202" s="81"/>
      <c r="K3202" s="82"/>
    </row>
    <row r="3203" spans="1:11" ht="16.5" x14ac:dyDescent="0.3">
      <c r="A3203" s="77"/>
      <c r="B3203" s="78"/>
      <c r="C3203" s="79"/>
      <c r="D3203" s="127"/>
      <c r="E3203" s="80"/>
      <c r="F3203" s="80"/>
      <c r="G3203" s="80">
        <f t="shared" si="42"/>
        <v>0</v>
      </c>
      <c r="H3203" s="80"/>
      <c r="I3203" s="162"/>
      <c r="J3203" s="81"/>
      <c r="K3203" s="82"/>
    </row>
    <row r="3204" spans="1:11" ht="16.5" x14ac:dyDescent="0.3">
      <c r="A3204" s="77">
        <v>43375</v>
      </c>
      <c r="B3204" s="78" t="s">
        <v>2165</v>
      </c>
      <c r="C3204" s="79" t="s">
        <v>556</v>
      </c>
      <c r="D3204" s="127" t="s">
        <v>28</v>
      </c>
      <c r="E3204" s="80">
        <v>1</v>
      </c>
      <c r="F3204" s="80">
        <v>571000.1</v>
      </c>
      <c r="G3204" s="80">
        <f t="shared" si="42"/>
        <v>571000.1</v>
      </c>
      <c r="H3204" s="80">
        <f>G3204</f>
        <v>571000.1</v>
      </c>
      <c r="I3204" s="162" t="s">
        <v>314</v>
      </c>
      <c r="J3204" s="81"/>
      <c r="K3204" s="82"/>
    </row>
    <row r="3205" spans="1:11" ht="16.5" x14ac:dyDescent="0.3">
      <c r="A3205" s="77"/>
      <c r="B3205" s="78"/>
      <c r="C3205" s="79"/>
      <c r="D3205" s="127"/>
      <c r="E3205" s="80"/>
      <c r="F3205" s="80"/>
      <c r="G3205" s="80">
        <f t="shared" si="42"/>
        <v>0</v>
      </c>
      <c r="H3205" s="80"/>
      <c r="I3205" s="162"/>
      <c r="J3205" s="81"/>
      <c r="K3205" s="82"/>
    </row>
    <row r="3206" spans="1:11" ht="16.5" x14ac:dyDescent="0.3">
      <c r="A3206" s="77">
        <v>43375</v>
      </c>
      <c r="B3206" s="78" t="s">
        <v>2166</v>
      </c>
      <c r="C3206" s="79" t="s">
        <v>2167</v>
      </c>
      <c r="D3206" s="127" t="s">
        <v>1094</v>
      </c>
      <c r="E3206" s="80">
        <v>12</v>
      </c>
      <c r="F3206" s="80">
        <v>199999.8</v>
      </c>
      <c r="G3206" s="80">
        <f t="shared" si="42"/>
        <v>2399997.5999999996</v>
      </c>
      <c r="H3206" s="80">
        <f>G3206</f>
        <v>2399997.5999999996</v>
      </c>
      <c r="I3206" s="162" t="s">
        <v>1215</v>
      </c>
      <c r="J3206" s="81"/>
      <c r="K3206" s="82"/>
    </row>
    <row r="3207" spans="1:11" ht="16.5" x14ac:dyDescent="0.3">
      <c r="A3207" s="77"/>
      <c r="B3207" s="78"/>
      <c r="C3207" s="79"/>
      <c r="D3207" s="127"/>
      <c r="E3207" s="80"/>
      <c r="F3207" s="80"/>
      <c r="G3207" s="80">
        <f t="shared" si="42"/>
        <v>0</v>
      </c>
      <c r="H3207" s="80"/>
      <c r="I3207" s="162"/>
      <c r="J3207" s="81"/>
      <c r="K3207" s="82"/>
    </row>
    <row r="3208" spans="1:11" ht="16.5" x14ac:dyDescent="0.3">
      <c r="A3208" s="77">
        <v>43375</v>
      </c>
      <c r="B3208" s="78" t="s">
        <v>2168</v>
      </c>
      <c r="C3208" s="79" t="s">
        <v>559</v>
      </c>
      <c r="D3208" s="127" t="s">
        <v>19</v>
      </c>
      <c r="E3208" s="80">
        <v>1</v>
      </c>
      <c r="F3208" s="80">
        <v>517000</v>
      </c>
      <c r="G3208" s="80">
        <f t="shared" ref="G3208:G3271" si="43">E3208*F3208</f>
        <v>517000</v>
      </c>
      <c r="H3208" s="80">
        <f>G3208</f>
        <v>517000</v>
      </c>
      <c r="I3208" s="162" t="s">
        <v>1213</v>
      </c>
      <c r="J3208" s="81"/>
      <c r="K3208" s="82"/>
    </row>
    <row r="3209" spans="1:11" ht="16.5" x14ac:dyDescent="0.3">
      <c r="A3209" s="77"/>
      <c r="B3209" s="78"/>
      <c r="C3209" s="79"/>
      <c r="D3209" s="127"/>
      <c r="E3209" s="80"/>
      <c r="F3209" s="80"/>
      <c r="G3209" s="80">
        <f t="shared" si="43"/>
        <v>0</v>
      </c>
      <c r="H3209" s="80"/>
      <c r="I3209" s="162"/>
      <c r="J3209" s="81"/>
      <c r="K3209" s="82"/>
    </row>
    <row r="3210" spans="1:11" ht="16.5" x14ac:dyDescent="0.3">
      <c r="A3210" s="77">
        <v>43375</v>
      </c>
      <c r="B3210" s="78" t="s">
        <v>2169</v>
      </c>
      <c r="C3210" s="79" t="s">
        <v>149</v>
      </c>
      <c r="D3210" s="127" t="s">
        <v>20</v>
      </c>
      <c r="E3210" s="80">
        <v>12</v>
      </c>
      <c r="F3210" s="80">
        <v>571000.1</v>
      </c>
      <c r="G3210" s="80">
        <f t="shared" si="43"/>
        <v>6852001.1999999993</v>
      </c>
      <c r="H3210" s="80">
        <f>G3210</f>
        <v>6852001.1999999993</v>
      </c>
      <c r="I3210" s="162" t="s">
        <v>310</v>
      </c>
      <c r="J3210" s="81"/>
      <c r="K3210" s="82"/>
    </row>
    <row r="3211" spans="1:11" ht="16.5" x14ac:dyDescent="0.3">
      <c r="A3211" s="77"/>
      <c r="B3211" s="78"/>
      <c r="C3211" s="79"/>
      <c r="D3211" s="127"/>
      <c r="E3211" s="80"/>
      <c r="F3211" s="80"/>
      <c r="G3211" s="80">
        <f t="shared" si="43"/>
        <v>0</v>
      </c>
      <c r="H3211" s="80"/>
      <c r="I3211" s="162"/>
      <c r="J3211" s="81"/>
      <c r="K3211" s="82"/>
    </row>
    <row r="3212" spans="1:11" ht="16.5" x14ac:dyDescent="0.3">
      <c r="A3212" s="77">
        <v>43375</v>
      </c>
      <c r="B3212" s="78" t="s">
        <v>2170</v>
      </c>
      <c r="C3212" s="79" t="s">
        <v>2171</v>
      </c>
      <c r="D3212" s="127" t="s">
        <v>1094</v>
      </c>
      <c r="E3212" s="80">
        <v>4</v>
      </c>
      <c r="F3212" s="80">
        <v>199999.8</v>
      </c>
      <c r="G3212" s="80">
        <f t="shared" si="43"/>
        <v>799999.2</v>
      </c>
      <c r="H3212" s="80"/>
      <c r="I3212" s="162"/>
      <c r="J3212" s="81"/>
      <c r="K3212" s="82"/>
    </row>
    <row r="3213" spans="1:11" ht="16.5" x14ac:dyDescent="0.3">
      <c r="A3213" s="77"/>
      <c r="B3213" s="78"/>
      <c r="C3213" s="79"/>
      <c r="D3213" s="127" t="s">
        <v>19</v>
      </c>
      <c r="E3213" s="80">
        <v>1</v>
      </c>
      <c r="F3213" s="80">
        <v>517000</v>
      </c>
      <c r="G3213" s="80">
        <f t="shared" si="43"/>
        <v>517000</v>
      </c>
      <c r="H3213" s="80">
        <f>SUM(G3212:G3213)</f>
        <v>1316999.2</v>
      </c>
      <c r="I3213" s="162" t="s">
        <v>309</v>
      </c>
      <c r="J3213" s="81"/>
      <c r="K3213" s="82"/>
    </row>
    <row r="3214" spans="1:11" ht="16.5" x14ac:dyDescent="0.3">
      <c r="A3214" s="77"/>
      <c r="B3214" s="78"/>
      <c r="C3214" s="79"/>
      <c r="D3214" s="127"/>
      <c r="E3214" s="80"/>
      <c r="F3214" s="80"/>
      <c r="G3214" s="80">
        <f t="shared" si="43"/>
        <v>0</v>
      </c>
      <c r="H3214" s="80"/>
      <c r="I3214" s="162"/>
      <c r="J3214" s="81"/>
      <c r="K3214" s="82"/>
    </row>
    <row r="3215" spans="1:11" ht="16.5" x14ac:dyDescent="0.3">
      <c r="A3215" s="77">
        <v>43375</v>
      </c>
      <c r="B3215" s="78" t="s">
        <v>2172</v>
      </c>
      <c r="C3215" s="79" t="s">
        <v>2173</v>
      </c>
      <c r="D3215" s="127" t="s">
        <v>1094</v>
      </c>
      <c r="E3215" s="80">
        <v>2</v>
      </c>
      <c r="F3215" s="80">
        <v>199999.8</v>
      </c>
      <c r="G3215" s="80">
        <f t="shared" si="43"/>
        <v>399999.6</v>
      </c>
      <c r="H3215" s="80">
        <f>G3215</f>
        <v>399999.6</v>
      </c>
      <c r="I3215" s="162" t="s">
        <v>309</v>
      </c>
      <c r="J3215" s="81"/>
      <c r="K3215" s="82"/>
    </row>
    <row r="3216" spans="1:11" ht="16.5" x14ac:dyDescent="0.3">
      <c r="A3216" s="77"/>
      <c r="B3216" s="78"/>
      <c r="C3216" s="79"/>
      <c r="D3216" s="127"/>
      <c r="E3216" s="80"/>
      <c r="F3216" s="80"/>
      <c r="G3216" s="80">
        <f t="shared" si="43"/>
        <v>0</v>
      </c>
      <c r="H3216" s="80"/>
      <c r="I3216" s="162"/>
      <c r="J3216" s="81"/>
      <c r="K3216" s="82"/>
    </row>
    <row r="3217" spans="1:11" ht="16.5" x14ac:dyDescent="0.3">
      <c r="A3217" s="77">
        <v>43375</v>
      </c>
      <c r="B3217" s="78" t="s">
        <v>2174</v>
      </c>
      <c r="C3217" s="79" t="s">
        <v>97</v>
      </c>
      <c r="D3217" s="127" t="s">
        <v>1094</v>
      </c>
      <c r="E3217" s="80">
        <v>2</v>
      </c>
      <c r="F3217" s="80">
        <v>199999.8</v>
      </c>
      <c r="G3217" s="80">
        <f t="shared" si="43"/>
        <v>399999.6</v>
      </c>
      <c r="H3217" s="80">
        <f>G3217</f>
        <v>399999.6</v>
      </c>
      <c r="I3217" s="162" t="s">
        <v>312</v>
      </c>
      <c r="J3217" s="81"/>
      <c r="K3217" s="82"/>
    </row>
    <row r="3218" spans="1:11" ht="16.5" x14ac:dyDescent="0.3">
      <c r="A3218" s="77"/>
      <c r="B3218" s="78"/>
      <c r="C3218" s="79"/>
      <c r="D3218" s="127"/>
      <c r="E3218" s="80"/>
      <c r="F3218" s="80"/>
      <c r="G3218" s="80">
        <f t="shared" si="43"/>
        <v>0</v>
      </c>
      <c r="H3218" s="80"/>
      <c r="I3218" s="162"/>
      <c r="J3218" s="81"/>
      <c r="K3218" s="82"/>
    </row>
    <row r="3219" spans="1:11" ht="16.5" x14ac:dyDescent="0.3">
      <c r="A3219" s="77">
        <v>43375</v>
      </c>
      <c r="B3219" s="78" t="s">
        <v>2175</v>
      </c>
      <c r="C3219" s="79" t="s">
        <v>726</v>
      </c>
      <c r="D3219" s="127" t="s">
        <v>1325</v>
      </c>
      <c r="E3219" s="80">
        <v>2</v>
      </c>
      <c r="F3219" s="80">
        <v>637450</v>
      </c>
      <c r="G3219" s="80">
        <f t="shared" si="43"/>
        <v>1274900</v>
      </c>
      <c r="H3219" s="80">
        <f>G3219</f>
        <v>1274900</v>
      </c>
      <c r="I3219" s="162" t="s">
        <v>309</v>
      </c>
      <c r="J3219" s="81"/>
      <c r="K3219" s="82"/>
    </row>
    <row r="3220" spans="1:11" ht="16.5" x14ac:dyDescent="0.3">
      <c r="A3220" s="77"/>
      <c r="B3220" s="78"/>
      <c r="C3220" s="79"/>
      <c r="D3220" s="127"/>
      <c r="E3220" s="80"/>
      <c r="F3220" s="80"/>
      <c r="G3220" s="80">
        <f t="shared" si="43"/>
        <v>0</v>
      </c>
      <c r="H3220" s="80"/>
      <c r="I3220" s="162"/>
      <c r="J3220" s="81"/>
      <c r="K3220" s="82"/>
    </row>
    <row r="3221" spans="1:11" ht="16.5" x14ac:dyDescent="0.3">
      <c r="A3221" s="77">
        <v>43375</v>
      </c>
      <c r="B3221" s="78" t="s">
        <v>2176</v>
      </c>
      <c r="C3221" s="79" t="s">
        <v>170</v>
      </c>
      <c r="D3221" s="127" t="s">
        <v>20</v>
      </c>
      <c r="E3221" s="80">
        <v>1</v>
      </c>
      <c r="F3221" s="80">
        <v>542450.09499999997</v>
      </c>
      <c r="G3221" s="80">
        <f t="shared" si="43"/>
        <v>542450.09499999997</v>
      </c>
      <c r="H3221" s="80">
        <f>G3221</f>
        <v>542450.09499999997</v>
      </c>
      <c r="I3221" s="162" t="s">
        <v>309</v>
      </c>
      <c r="J3221" s="81"/>
      <c r="K3221" s="82"/>
    </row>
    <row r="3222" spans="1:11" ht="16.5" x14ac:dyDescent="0.3">
      <c r="A3222" s="77"/>
      <c r="B3222" s="78"/>
      <c r="C3222" s="79"/>
      <c r="D3222" s="127"/>
      <c r="E3222" s="80"/>
      <c r="F3222" s="80"/>
      <c r="G3222" s="80">
        <f t="shared" si="43"/>
        <v>0</v>
      </c>
      <c r="H3222" s="80"/>
      <c r="I3222" s="162"/>
      <c r="J3222" s="81"/>
      <c r="K3222" s="82"/>
    </row>
    <row r="3223" spans="1:11" ht="16.5" x14ac:dyDescent="0.3">
      <c r="A3223" s="77">
        <v>43375</v>
      </c>
      <c r="B3223" s="78" t="s">
        <v>2177</v>
      </c>
      <c r="C3223" s="79" t="s">
        <v>1460</v>
      </c>
      <c r="D3223" s="127" t="s">
        <v>1511</v>
      </c>
      <c r="E3223" s="80">
        <v>12</v>
      </c>
      <c r="F3223" s="80">
        <v>285000.09999999998</v>
      </c>
      <c r="G3223" s="80">
        <f t="shared" si="43"/>
        <v>3420001.1999999997</v>
      </c>
      <c r="H3223" s="80">
        <f>G3223</f>
        <v>3420001.1999999997</v>
      </c>
      <c r="I3223" s="162" t="s">
        <v>309</v>
      </c>
      <c r="J3223" s="81"/>
      <c r="K3223" s="82"/>
    </row>
    <row r="3224" spans="1:11" ht="16.5" x14ac:dyDescent="0.3">
      <c r="A3224" s="77"/>
      <c r="B3224" s="78"/>
      <c r="C3224" s="79"/>
      <c r="D3224" s="127"/>
      <c r="E3224" s="80"/>
      <c r="F3224" s="80"/>
      <c r="G3224" s="80">
        <f t="shared" si="43"/>
        <v>0</v>
      </c>
      <c r="H3224" s="80"/>
      <c r="I3224" s="162"/>
      <c r="J3224" s="81"/>
      <c r="K3224" s="82"/>
    </row>
    <row r="3225" spans="1:11" ht="16.5" x14ac:dyDescent="0.3">
      <c r="A3225" s="77">
        <v>43375</v>
      </c>
      <c r="B3225" s="78" t="s">
        <v>2178</v>
      </c>
      <c r="C3225" s="79" t="s">
        <v>464</v>
      </c>
      <c r="D3225" s="127" t="s">
        <v>31</v>
      </c>
      <c r="E3225" s="80">
        <v>1</v>
      </c>
      <c r="F3225" s="80">
        <v>511100.09499999997</v>
      </c>
      <c r="G3225" s="80">
        <f t="shared" si="43"/>
        <v>511100.09499999997</v>
      </c>
      <c r="H3225" s="80">
        <f>G3225</f>
        <v>511100.09499999997</v>
      </c>
      <c r="I3225" s="162" t="s">
        <v>309</v>
      </c>
      <c r="J3225" s="81"/>
      <c r="K3225" s="82"/>
    </row>
    <row r="3226" spans="1:11" ht="16.5" x14ac:dyDescent="0.3">
      <c r="A3226" s="77"/>
      <c r="B3226" s="78"/>
      <c r="C3226" s="79"/>
      <c r="D3226" s="127"/>
      <c r="E3226" s="80"/>
      <c r="F3226" s="80"/>
      <c r="G3226" s="80">
        <f t="shared" si="43"/>
        <v>0</v>
      </c>
      <c r="H3226" s="80"/>
      <c r="I3226" s="162"/>
      <c r="J3226" s="81"/>
      <c r="K3226" s="82"/>
    </row>
    <row r="3227" spans="1:11" ht="16.5" x14ac:dyDescent="0.3">
      <c r="A3227" s="77">
        <v>43375</v>
      </c>
      <c r="B3227" s="78" t="s">
        <v>2179</v>
      </c>
      <c r="C3227" s="79" t="s">
        <v>57</v>
      </c>
      <c r="D3227" s="127" t="s">
        <v>1094</v>
      </c>
      <c r="E3227" s="80">
        <v>2</v>
      </c>
      <c r="F3227" s="80">
        <v>199999.8</v>
      </c>
      <c r="G3227" s="80">
        <f t="shared" si="43"/>
        <v>399999.6</v>
      </c>
      <c r="H3227" s="80">
        <f>G3227</f>
        <v>399999.6</v>
      </c>
      <c r="I3227" s="162" t="s">
        <v>309</v>
      </c>
      <c r="J3227" s="81"/>
      <c r="K3227" s="82"/>
    </row>
    <row r="3228" spans="1:11" ht="16.5" x14ac:dyDescent="0.3">
      <c r="A3228" s="77"/>
      <c r="B3228" s="78"/>
      <c r="C3228" s="79"/>
      <c r="D3228" s="127"/>
      <c r="E3228" s="80"/>
      <c r="F3228" s="80"/>
      <c r="G3228" s="80">
        <f t="shared" si="43"/>
        <v>0</v>
      </c>
      <c r="H3228" s="80"/>
      <c r="I3228" s="162"/>
      <c r="J3228" s="81"/>
      <c r="K3228" s="82"/>
    </row>
    <row r="3229" spans="1:11" ht="16.5" x14ac:dyDescent="0.3">
      <c r="A3229" s="77">
        <v>43375</v>
      </c>
      <c r="B3229" s="78" t="s">
        <v>2180</v>
      </c>
      <c r="C3229" s="79" t="s">
        <v>53</v>
      </c>
      <c r="D3229" s="127" t="s">
        <v>2181</v>
      </c>
      <c r="E3229" s="80">
        <v>12</v>
      </c>
      <c r="F3229" s="80">
        <v>671000</v>
      </c>
      <c r="G3229" s="80">
        <f t="shared" si="43"/>
        <v>8052000</v>
      </c>
      <c r="H3229" s="80"/>
      <c r="I3229" s="162"/>
      <c r="J3229" s="81"/>
      <c r="K3229" s="82"/>
    </row>
    <row r="3230" spans="1:11" ht="16.5" x14ac:dyDescent="0.3">
      <c r="A3230" s="77"/>
      <c r="B3230" s="78"/>
      <c r="C3230" s="79"/>
      <c r="D3230" s="127" t="s">
        <v>31</v>
      </c>
      <c r="E3230" s="80">
        <v>3</v>
      </c>
      <c r="F3230" s="80">
        <v>538000.1</v>
      </c>
      <c r="G3230" s="80">
        <f t="shared" si="43"/>
        <v>1614000.2999999998</v>
      </c>
      <c r="H3230" s="80"/>
      <c r="I3230" s="162"/>
      <c r="J3230" s="81"/>
      <c r="K3230" s="82"/>
    </row>
    <row r="3231" spans="1:11" ht="16.5" x14ac:dyDescent="0.3">
      <c r="A3231" s="77"/>
      <c r="B3231" s="78"/>
      <c r="C3231" s="79"/>
      <c r="D3231" s="127" t="s">
        <v>20</v>
      </c>
      <c r="E3231" s="80">
        <v>3</v>
      </c>
      <c r="F3231" s="80">
        <v>571000.1</v>
      </c>
      <c r="G3231" s="80">
        <f t="shared" si="43"/>
        <v>1713000.2999999998</v>
      </c>
      <c r="H3231" s="80">
        <f>SUM(G3229:G3231)</f>
        <v>11379000.600000001</v>
      </c>
      <c r="I3231" s="162" t="s">
        <v>310</v>
      </c>
      <c r="J3231" s="81"/>
      <c r="K3231" s="82"/>
    </row>
    <row r="3232" spans="1:11" ht="16.5" x14ac:dyDescent="0.3">
      <c r="A3232" s="77"/>
      <c r="B3232" s="78"/>
      <c r="C3232" s="79"/>
      <c r="D3232" s="127"/>
      <c r="E3232" s="80"/>
      <c r="F3232" s="80"/>
      <c r="G3232" s="80">
        <f t="shared" si="43"/>
        <v>0</v>
      </c>
      <c r="H3232" s="80"/>
      <c r="I3232" s="162"/>
      <c r="J3232" s="81"/>
      <c r="K3232" s="82"/>
    </row>
    <row r="3233" spans="1:11" ht="16.5" x14ac:dyDescent="0.3">
      <c r="A3233" s="77">
        <v>43375</v>
      </c>
      <c r="B3233" s="78" t="s">
        <v>2182</v>
      </c>
      <c r="C3233" s="79" t="s">
        <v>1893</v>
      </c>
      <c r="D3233" s="127" t="s">
        <v>887</v>
      </c>
      <c r="E3233" s="80">
        <v>24</v>
      </c>
      <c r="F3233" s="80">
        <v>215000.5</v>
      </c>
      <c r="G3233" s="80">
        <f t="shared" si="43"/>
        <v>5160012</v>
      </c>
      <c r="H3233" s="80"/>
      <c r="I3233" s="162"/>
      <c r="J3233" s="81"/>
      <c r="K3233" s="82"/>
    </row>
    <row r="3234" spans="1:11" ht="16.5" x14ac:dyDescent="0.3">
      <c r="A3234" s="77"/>
      <c r="B3234" s="78"/>
      <c r="C3234" s="79"/>
      <c r="D3234" s="127" t="s">
        <v>31</v>
      </c>
      <c r="E3234" s="80">
        <v>1</v>
      </c>
      <c r="F3234" s="80">
        <v>538000.1</v>
      </c>
      <c r="G3234" s="80">
        <f t="shared" si="43"/>
        <v>538000.1</v>
      </c>
      <c r="H3234" s="80">
        <f>SUM(G3233:G3234)</f>
        <v>5698012.0999999996</v>
      </c>
      <c r="I3234" s="162" t="s">
        <v>1756</v>
      </c>
      <c r="J3234" s="81"/>
      <c r="K3234" s="82"/>
    </row>
    <row r="3235" spans="1:11" ht="16.5" x14ac:dyDescent="0.3">
      <c r="A3235" s="77"/>
      <c r="B3235" s="78"/>
      <c r="C3235" s="79"/>
      <c r="D3235" s="127"/>
      <c r="E3235" s="80"/>
      <c r="F3235" s="80"/>
      <c r="G3235" s="80">
        <f t="shared" si="43"/>
        <v>0</v>
      </c>
      <c r="H3235" s="80"/>
      <c r="I3235" s="162"/>
      <c r="J3235" s="81"/>
      <c r="K3235" s="82"/>
    </row>
    <row r="3236" spans="1:11" ht="16.5" x14ac:dyDescent="0.3">
      <c r="A3236" s="77">
        <v>43375</v>
      </c>
      <c r="B3236" s="78" t="s">
        <v>2183</v>
      </c>
      <c r="C3236" s="79" t="s">
        <v>42</v>
      </c>
      <c r="D3236" s="127" t="s">
        <v>2119</v>
      </c>
      <c r="E3236" s="80">
        <v>2</v>
      </c>
      <c r="F3236" s="80">
        <v>209949.905</v>
      </c>
      <c r="G3236" s="80">
        <f t="shared" si="43"/>
        <v>419899.81</v>
      </c>
      <c r="H3236" s="80">
        <f>G3236</f>
        <v>419899.81</v>
      </c>
      <c r="I3236" s="162" t="s">
        <v>1756</v>
      </c>
      <c r="J3236" s="81"/>
      <c r="K3236" s="82"/>
    </row>
    <row r="3237" spans="1:11" ht="16.5" x14ac:dyDescent="0.3">
      <c r="A3237" s="77"/>
      <c r="B3237" s="78"/>
      <c r="C3237" s="79"/>
      <c r="D3237" s="127"/>
      <c r="E3237" s="80"/>
      <c r="F3237" s="80"/>
      <c r="G3237" s="80">
        <f t="shared" si="43"/>
        <v>0</v>
      </c>
      <c r="H3237" s="80"/>
      <c r="I3237" s="162"/>
      <c r="J3237" s="81"/>
      <c r="K3237" s="82"/>
    </row>
    <row r="3238" spans="1:11" ht="16.5" x14ac:dyDescent="0.3">
      <c r="A3238" s="77">
        <v>43375</v>
      </c>
      <c r="B3238" s="78" t="s">
        <v>2184</v>
      </c>
      <c r="C3238" s="79" t="s">
        <v>829</v>
      </c>
      <c r="D3238" s="127" t="s">
        <v>1658</v>
      </c>
      <c r="E3238" s="80">
        <v>3</v>
      </c>
      <c r="F3238" s="80">
        <v>218500.095</v>
      </c>
      <c r="G3238" s="80">
        <f t="shared" si="43"/>
        <v>655500.28500000003</v>
      </c>
      <c r="H3238" s="80"/>
      <c r="I3238" s="162"/>
      <c r="J3238" s="81"/>
      <c r="K3238" s="82"/>
    </row>
    <row r="3239" spans="1:11" ht="16.5" x14ac:dyDescent="0.3">
      <c r="A3239" s="77"/>
      <c r="B3239" s="78"/>
      <c r="C3239" s="79"/>
      <c r="D3239" s="127" t="s">
        <v>1606</v>
      </c>
      <c r="E3239" s="80">
        <v>3</v>
      </c>
      <c r="F3239" s="80">
        <v>267900.38</v>
      </c>
      <c r="G3239" s="80">
        <f t="shared" si="43"/>
        <v>803701.14</v>
      </c>
      <c r="H3239" s="80">
        <f>SUM(G3238:G3239)</f>
        <v>1459201.425</v>
      </c>
      <c r="I3239" s="162" t="s">
        <v>309</v>
      </c>
      <c r="J3239" s="81"/>
      <c r="K3239" s="82"/>
    </row>
    <row r="3240" spans="1:11" ht="16.5" x14ac:dyDescent="0.3">
      <c r="A3240" s="77"/>
      <c r="B3240" s="78"/>
      <c r="C3240" s="79"/>
      <c r="D3240" s="127"/>
      <c r="E3240" s="80"/>
      <c r="F3240" s="80"/>
      <c r="G3240" s="80">
        <f t="shared" si="43"/>
        <v>0</v>
      </c>
      <c r="H3240" s="80"/>
      <c r="I3240" s="162"/>
      <c r="J3240" s="81"/>
      <c r="K3240" s="82"/>
    </row>
    <row r="3241" spans="1:11" ht="16.5" x14ac:dyDescent="0.3">
      <c r="A3241" s="77">
        <v>43375</v>
      </c>
      <c r="B3241" s="78" t="s">
        <v>2185</v>
      </c>
      <c r="C3241" s="79" t="s">
        <v>38</v>
      </c>
      <c r="D3241" s="127" t="s">
        <v>1094</v>
      </c>
      <c r="E3241" s="80">
        <v>60</v>
      </c>
      <c r="F3241" s="80">
        <v>199999.8</v>
      </c>
      <c r="G3241" s="80">
        <f t="shared" si="43"/>
        <v>11999988</v>
      </c>
      <c r="H3241" s="80">
        <f>G3241</f>
        <v>11999988</v>
      </c>
      <c r="I3241" s="162" t="s">
        <v>310</v>
      </c>
      <c r="J3241" s="81"/>
      <c r="K3241" s="82"/>
    </row>
    <row r="3242" spans="1:11" ht="16.5" x14ac:dyDescent="0.3">
      <c r="A3242" s="77"/>
      <c r="B3242" s="78"/>
      <c r="C3242" s="79"/>
      <c r="D3242" s="127"/>
      <c r="E3242" s="80"/>
      <c r="F3242" s="80"/>
      <c r="G3242" s="80">
        <f t="shared" si="43"/>
        <v>0</v>
      </c>
      <c r="H3242" s="80"/>
      <c r="I3242" s="162"/>
      <c r="J3242" s="81"/>
      <c r="K3242" s="82"/>
    </row>
    <row r="3243" spans="1:11" ht="16.5" x14ac:dyDescent="0.3">
      <c r="A3243" s="77">
        <v>43375</v>
      </c>
      <c r="B3243" s="78" t="s">
        <v>2186</v>
      </c>
      <c r="C3243" s="79" t="s">
        <v>1642</v>
      </c>
      <c r="D3243" s="127" t="s">
        <v>887</v>
      </c>
      <c r="E3243" s="80">
        <v>1</v>
      </c>
      <c r="F3243" s="80">
        <v>215000.5</v>
      </c>
      <c r="G3243" s="80">
        <f t="shared" si="43"/>
        <v>215000.5</v>
      </c>
      <c r="H3243" s="80">
        <f>G3243</f>
        <v>215000.5</v>
      </c>
      <c r="I3243" s="162" t="s">
        <v>1213</v>
      </c>
      <c r="J3243" s="81"/>
      <c r="K3243" s="82"/>
    </row>
    <row r="3244" spans="1:11" ht="16.5" x14ac:dyDescent="0.3">
      <c r="A3244" s="77"/>
      <c r="B3244" s="78"/>
      <c r="C3244" s="79"/>
      <c r="D3244" s="127"/>
      <c r="E3244" s="80"/>
      <c r="F3244" s="80"/>
      <c r="G3244" s="80">
        <f t="shared" si="43"/>
        <v>0</v>
      </c>
      <c r="H3244" s="80"/>
      <c r="I3244" s="162"/>
      <c r="J3244" s="81"/>
      <c r="K3244" s="82"/>
    </row>
    <row r="3245" spans="1:11" ht="16.5" x14ac:dyDescent="0.3">
      <c r="A3245" s="77">
        <v>43375</v>
      </c>
      <c r="B3245" s="78" t="s">
        <v>2187</v>
      </c>
      <c r="C3245" s="79" t="s">
        <v>2084</v>
      </c>
      <c r="D3245" s="127" t="s">
        <v>1770</v>
      </c>
      <c r="E3245" s="80">
        <v>1</v>
      </c>
      <c r="F3245" s="80">
        <v>242249.81</v>
      </c>
      <c r="G3245" s="80">
        <f t="shared" si="43"/>
        <v>242249.81</v>
      </c>
      <c r="H3245" s="80"/>
      <c r="I3245" s="162"/>
      <c r="J3245" s="81"/>
      <c r="K3245" s="82"/>
    </row>
    <row r="3246" spans="1:11" ht="16.5" x14ac:dyDescent="0.3">
      <c r="A3246" s="77"/>
      <c r="B3246" s="78"/>
      <c r="C3246" s="79"/>
      <c r="D3246" s="127" t="s">
        <v>2188</v>
      </c>
      <c r="E3246" s="80">
        <v>1</v>
      </c>
      <c r="F3246" s="80">
        <v>274549.71500000003</v>
      </c>
      <c r="G3246" s="80">
        <f t="shared" si="43"/>
        <v>274549.71500000003</v>
      </c>
      <c r="H3246" s="80"/>
      <c r="I3246" s="162"/>
      <c r="J3246" s="81"/>
      <c r="K3246" s="82"/>
    </row>
    <row r="3247" spans="1:11" ht="16.5" x14ac:dyDescent="0.3">
      <c r="A3247" s="77"/>
      <c r="B3247" s="78"/>
      <c r="C3247" s="79"/>
      <c r="D3247" s="127" t="s">
        <v>2189</v>
      </c>
      <c r="E3247" s="80">
        <v>1</v>
      </c>
      <c r="F3247" s="80">
        <v>319200.47499999998</v>
      </c>
      <c r="G3247" s="80">
        <f t="shared" si="43"/>
        <v>319200.47499999998</v>
      </c>
      <c r="H3247" s="80"/>
      <c r="I3247" s="162"/>
      <c r="J3247" s="81"/>
      <c r="K3247" s="82"/>
    </row>
    <row r="3248" spans="1:11" ht="16.5" x14ac:dyDescent="0.3">
      <c r="A3248" s="77"/>
      <c r="B3248" s="78"/>
      <c r="C3248" s="79"/>
      <c r="D3248" s="127" t="s">
        <v>2190</v>
      </c>
      <c r="E3248" s="80">
        <v>1</v>
      </c>
      <c r="F3248" s="80">
        <v>354350.09499999997</v>
      </c>
      <c r="G3248" s="80">
        <f t="shared" si="43"/>
        <v>354350.09499999997</v>
      </c>
      <c r="H3248" s="80"/>
      <c r="I3248" s="162"/>
      <c r="J3248" s="81"/>
      <c r="K3248" s="82"/>
    </row>
    <row r="3249" spans="1:11" ht="16.5" x14ac:dyDescent="0.3">
      <c r="A3249" s="77"/>
      <c r="B3249" s="78"/>
      <c r="C3249" s="79"/>
      <c r="D3249" s="127" t="s">
        <v>2191</v>
      </c>
      <c r="E3249" s="80">
        <v>1</v>
      </c>
      <c r="F3249" s="80">
        <v>309700.38</v>
      </c>
      <c r="G3249" s="80">
        <f t="shared" si="43"/>
        <v>309700.38</v>
      </c>
      <c r="H3249" s="80"/>
      <c r="I3249" s="162"/>
      <c r="J3249" s="81"/>
      <c r="K3249" s="82"/>
    </row>
    <row r="3250" spans="1:11" ht="16.5" x14ac:dyDescent="0.3">
      <c r="A3250" s="77"/>
      <c r="B3250" s="78"/>
      <c r="C3250" s="79"/>
      <c r="D3250" s="127" t="s">
        <v>2192</v>
      </c>
      <c r="E3250" s="80">
        <v>1</v>
      </c>
      <c r="F3250" s="80">
        <v>223249.62</v>
      </c>
      <c r="G3250" s="80">
        <f t="shared" si="43"/>
        <v>223249.62</v>
      </c>
      <c r="H3250" s="80">
        <f>SUM(G3245:G3250)</f>
        <v>1723300.0950000002</v>
      </c>
      <c r="I3250" s="162" t="s">
        <v>1756</v>
      </c>
      <c r="J3250" s="81"/>
      <c r="K3250" s="82"/>
    </row>
    <row r="3251" spans="1:11" ht="16.5" x14ac:dyDescent="0.3">
      <c r="A3251" s="77"/>
      <c r="B3251" s="78"/>
      <c r="C3251" s="79"/>
      <c r="D3251" s="127"/>
      <c r="E3251" s="80"/>
      <c r="F3251" s="80"/>
      <c r="G3251" s="80">
        <f t="shared" si="43"/>
        <v>0</v>
      </c>
      <c r="H3251" s="80"/>
      <c r="I3251" s="162"/>
      <c r="J3251" s="81"/>
      <c r="K3251" s="82"/>
    </row>
    <row r="3252" spans="1:11" ht="16.5" x14ac:dyDescent="0.3">
      <c r="A3252" s="77">
        <v>43376</v>
      </c>
      <c r="B3252" s="78" t="s">
        <v>2193</v>
      </c>
      <c r="C3252" s="79" t="s">
        <v>720</v>
      </c>
      <c r="D3252" s="127" t="s">
        <v>31</v>
      </c>
      <c r="E3252" s="80">
        <v>2</v>
      </c>
      <c r="F3252" s="80">
        <v>538000.1</v>
      </c>
      <c r="G3252" s="80">
        <f t="shared" si="43"/>
        <v>1076000.2</v>
      </c>
      <c r="H3252" s="80"/>
      <c r="I3252" s="162"/>
      <c r="J3252" s="81"/>
      <c r="K3252" s="82"/>
    </row>
    <row r="3253" spans="1:11" ht="16.5" x14ac:dyDescent="0.3">
      <c r="A3253" s="77"/>
      <c r="B3253" s="78"/>
      <c r="C3253" s="79"/>
      <c r="D3253" s="127" t="s">
        <v>1678</v>
      </c>
      <c r="E3253" s="80">
        <v>3</v>
      </c>
      <c r="F3253" s="80">
        <v>671000</v>
      </c>
      <c r="G3253" s="80">
        <f t="shared" si="43"/>
        <v>2013000</v>
      </c>
      <c r="H3253" s="80">
        <f>SUM(G3252:G3253)</f>
        <v>3089000.2</v>
      </c>
      <c r="I3253" s="162" t="s">
        <v>312</v>
      </c>
      <c r="J3253" s="81"/>
      <c r="K3253" s="82"/>
    </row>
    <row r="3254" spans="1:11" ht="16.5" x14ac:dyDescent="0.3">
      <c r="A3254" s="77"/>
      <c r="B3254" s="78"/>
      <c r="C3254" s="79"/>
      <c r="D3254" s="127"/>
      <c r="E3254" s="80"/>
      <c r="F3254" s="80"/>
      <c r="G3254" s="80">
        <f t="shared" si="43"/>
        <v>0</v>
      </c>
      <c r="H3254" s="80"/>
      <c r="I3254" s="162"/>
      <c r="J3254" s="81"/>
      <c r="K3254" s="82"/>
    </row>
    <row r="3255" spans="1:11" ht="16.5" x14ac:dyDescent="0.3">
      <c r="A3255" s="77">
        <v>43376</v>
      </c>
      <c r="B3255" s="78" t="s">
        <v>2194</v>
      </c>
      <c r="C3255" s="79" t="s">
        <v>77</v>
      </c>
      <c r="D3255" s="127" t="s">
        <v>1594</v>
      </c>
      <c r="E3255" s="80">
        <v>1</v>
      </c>
      <c r="F3255" s="80">
        <v>574750</v>
      </c>
      <c r="G3255" s="80">
        <f t="shared" si="43"/>
        <v>574750</v>
      </c>
      <c r="H3255" s="80">
        <f>G3255</f>
        <v>574750</v>
      </c>
      <c r="I3255" s="162" t="s">
        <v>309</v>
      </c>
      <c r="J3255" s="81"/>
      <c r="K3255" s="82"/>
    </row>
    <row r="3256" spans="1:11" ht="16.5" x14ac:dyDescent="0.3">
      <c r="A3256" s="77"/>
      <c r="B3256" s="78"/>
      <c r="C3256" s="79"/>
      <c r="D3256" s="127"/>
      <c r="E3256" s="80"/>
      <c r="F3256" s="80"/>
      <c r="G3256" s="80">
        <f t="shared" si="43"/>
        <v>0</v>
      </c>
      <c r="H3256" s="80"/>
      <c r="I3256" s="162"/>
      <c r="J3256" s="81"/>
      <c r="K3256" s="82"/>
    </row>
    <row r="3257" spans="1:11" ht="16.5" x14ac:dyDescent="0.3">
      <c r="A3257" s="77">
        <v>43376</v>
      </c>
      <c r="B3257" s="78" t="s">
        <v>2195</v>
      </c>
      <c r="C3257" s="79" t="s">
        <v>886</v>
      </c>
      <c r="D3257" s="127" t="s">
        <v>20</v>
      </c>
      <c r="E3257" s="80">
        <v>1</v>
      </c>
      <c r="F3257" s="80">
        <v>600000.5</v>
      </c>
      <c r="G3257" s="80">
        <f t="shared" si="43"/>
        <v>600000.5</v>
      </c>
      <c r="H3257" s="80">
        <f>G3257</f>
        <v>600000.5</v>
      </c>
      <c r="I3257" s="162" t="s">
        <v>1215</v>
      </c>
      <c r="J3257" s="81"/>
      <c r="K3257" s="82"/>
    </row>
    <row r="3258" spans="1:11" ht="16.5" x14ac:dyDescent="0.3">
      <c r="A3258" s="77"/>
      <c r="B3258" s="78"/>
      <c r="C3258" s="79"/>
      <c r="D3258" s="127"/>
      <c r="E3258" s="80"/>
      <c r="F3258" s="80"/>
      <c r="G3258" s="80">
        <f t="shared" si="43"/>
        <v>0</v>
      </c>
      <c r="H3258" s="80"/>
      <c r="I3258" s="162"/>
      <c r="J3258" s="81"/>
      <c r="K3258" s="82"/>
    </row>
    <row r="3259" spans="1:11" ht="16.5" x14ac:dyDescent="0.3">
      <c r="A3259" s="77">
        <v>43376</v>
      </c>
      <c r="B3259" s="78" t="s">
        <v>2196</v>
      </c>
      <c r="C3259" s="79" t="s">
        <v>347</v>
      </c>
      <c r="D3259" s="127" t="s">
        <v>19</v>
      </c>
      <c r="E3259" s="80">
        <v>2</v>
      </c>
      <c r="F3259" s="80">
        <v>517000</v>
      </c>
      <c r="G3259" s="80">
        <f t="shared" si="43"/>
        <v>1034000</v>
      </c>
      <c r="H3259" s="80"/>
      <c r="I3259" s="162"/>
      <c r="J3259" s="81"/>
      <c r="K3259" s="82"/>
    </row>
    <row r="3260" spans="1:11" ht="16.5" x14ac:dyDescent="0.3">
      <c r="A3260" s="77"/>
      <c r="B3260" s="78"/>
      <c r="C3260" s="79"/>
      <c r="D3260" s="127" t="s">
        <v>1094</v>
      </c>
      <c r="E3260" s="80">
        <v>2</v>
      </c>
      <c r="F3260" s="80">
        <v>199999.8</v>
      </c>
      <c r="G3260" s="80">
        <f t="shared" si="43"/>
        <v>399999.6</v>
      </c>
      <c r="H3260" s="80"/>
      <c r="I3260" s="162"/>
      <c r="J3260" s="81"/>
      <c r="K3260" s="82"/>
    </row>
    <row r="3261" spans="1:11" ht="16.5" x14ac:dyDescent="0.3">
      <c r="A3261" s="77"/>
      <c r="B3261" s="78"/>
      <c r="C3261" s="79"/>
      <c r="D3261" s="127" t="s">
        <v>20</v>
      </c>
      <c r="E3261" s="80">
        <v>2</v>
      </c>
      <c r="F3261" s="80">
        <v>571000.1</v>
      </c>
      <c r="G3261" s="80">
        <f t="shared" si="43"/>
        <v>1142000.2</v>
      </c>
      <c r="H3261" s="80"/>
      <c r="I3261" s="162"/>
      <c r="J3261" s="81"/>
      <c r="K3261" s="82"/>
    </row>
    <row r="3262" spans="1:11" ht="16.5" x14ac:dyDescent="0.3">
      <c r="A3262" s="77"/>
      <c r="B3262" s="78"/>
      <c r="C3262" s="79"/>
      <c r="D3262" s="127" t="s">
        <v>31</v>
      </c>
      <c r="E3262" s="80">
        <v>1</v>
      </c>
      <c r="F3262" s="80">
        <v>538000.1</v>
      </c>
      <c r="G3262" s="80">
        <f t="shared" si="43"/>
        <v>538000.1</v>
      </c>
      <c r="H3262" s="80">
        <f>SUM(G3259:G3262)</f>
        <v>3113999.9</v>
      </c>
      <c r="I3262" s="162" t="s">
        <v>310</v>
      </c>
      <c r="J3262" s="81"/>
      <c r="K3262" s="82"/>
    </row>
    <row r="3263" spans="1:11" ht="16.5" x14ac:dyDescent="0.3">
      <c r="A3263" s="77"/>
      <c r="B3263" s="78"/>
      <c r="C3263" s="79"/>
      <c r="D3263" s="127"/>
      <c r="E3263" s="80"/>
      <c r="F3263" s="80"/>
      <c r="G3263" s="80">
        <f t="shared" si="43"/>
        <v>0</v>
      </c>
      <c r="H3263" s="80"/>
      <c r="I3263" s="162"/>
      <c r="J3263" s="81"/>
      <c r="K3263" s="82"/>
    </row>
    <row r="3264" spans="1:11" ht="16.5" x14ac:dyDescent="0.3">
      <c r="A3264" s="77">
        <v>43376</v>
      </c>
      <c r="B3264" s="78" t="s">
        <v>2197</v>
      </c>
      <c r="C3264" s="79" t="s">
        <v>77</v>
      </c>
      <c r="D3264" s="127" t="s">
        <v>31</v>
      </c>
      <c r="E3264" s="80">
        <v>9</v>
      </c>
      <c r="F3264" s="80">
        <v>511100.09499999997</v>
      </c>
      <c r="G3264" s="80">
        <f t="shared" si="43"/>
        <v>4599900.8549999995</v>
      </c>
      <c r="H3264" s="80">
        <f>G3264</f>
        <v>4599900.8549999995</v>
      </c>
      <c r="I3264" s="162" t="s">
        <v>309</v>
      </c>
      <c r="J3264" s="81"/>
      <c r="K3264" s="82"/>
    </row>
    <row r="3265" spans="1:11" ht="16.5" x14ac:dyDescent="0.3">
      <c r="A3265" s="77"/>
      <c r="B3265" s="78"/>
      <c r="C3265" s="79"/>
      <c r="D3265" s="127"/>
      <c r="E3265" s="80"/>
      <c r="F3265" s="80"/>
      <c r="G3265" s="80">
        <f t="shared" si="43"/>
        <v>0</v>
      </c>
      <c r="H3265" s="80"/>
      <c r="I3265" s="162"/>
      <c r="J3265" s="81"/>
      <c r="K3265" s="82"/>
    </row>
    <row r="3266" spans="1:11" ht="16.5" x14ac:dyDescent="0.3">
      <c r="A3266" s="77">
        <v>43376</v>
      </c>
      <c r="B3266" s="78" t="s">
        <v>2198</v>
      </c>
      <c r="C3266" s="79" t="s">
        <v>2199</v>
      </c>
      <c r="D3266" s="127" t="s">
        <v>1094</v>
      </c>
      <c r="E3266" s="80">
        <v>2</v>
      </c>
      <c r="F3266" s="80">
        <v>199999.8</v>
      </c>
      <c r="G3266" s="80">
        <f t="shared" si="43"/>
        <v>399999.6</v>
      </c>
      <c r="H3266" s="80"/>
      <c r="I3266" s="162"/>
      <c r="J3266" s="81"/>
      <c r="K3266" s="82"/>
    </row>
    <row r="3267" spans="1:11" ht="16.5" x14ac:dyDescent="0.3">
      <c r="A3267" s="77"/>
      <c r="B3267" s="78"/>
      <c r="C3267" s="79"/>
      <c r="D3267" s="127" t="s">
        <v>887</v>
      </c>
      <c r="E3267" s="80">
        <v>1</v>
      </c>
      <c r="F3267" s="80">
        <v>215000.5</v>
      </c>
      <c r="G3267" s="80">
        <f t="shared" si="43"/>
        <v>215000.5</v>
      </c>
      <c r="H3267" s="80">
        <f>SUM(G3266:G3267)</f>
        <v>615000.1</v>
      </c>
      <c r="I3267" s="162" t="s">
        <v>1756</v>
      </c>
      <c r="J3267" s="81"/>
      <c r="K3267" s="82"/>
    </row>
    <row r="3268" spans="1:11" ht="16.5" x14ac:dyDescent="0.3">
      <c r="A3268" s="77"/>
      <c r="B3268" s="78"/>
      <c r="C3268" s="79"/>
      <c r="D3268" s="127"/>
      <c r="E3268" s="80"/>
      <c r="F3268" s="80"/>
      <c r="G3268" s="80">
        <f t="shared" si="43"/>
        <v>0</v>
      </c>
      <c r="H3268" s="80"/>
      <c r="I3268" s="162"/>
      <c r="J3268" s="81"/>
      <c r="K3268" s="82"/>
    </row>
    <row r="3269" spans="1:11" ht="16.5" x14ac:dyDescent="0.3">
      <c r="A3269" s="77">
        <v>43376</v>
      </c>
      <c r="B3269" s="78" t="s">
        <v>2200</v>
      </c>
      <c r="C3269" s="79" t="s">
        <v>1893</v>
      </c>
      <c r="D3269" s="127" t="s">
        <v>887</v>
      </c>
      <c r="E3269" s="80">
        <v>12</v>
      </c>
      <c r="F3269" s="80">
        <v>215000.5</v>
      </c>
      <c r="G3269" s="80">
        <f t="shared" si="43"/>
        <v>2580006</v>
      </c>
      <c r="H3269" s="80"/>
      <c r="I3269" s="162"/>
      <c r="J3269" s="81"/>
      <c r="K3269" s="82"/>
    </row>
    <row r="3270" spans="1:11" ht="16.5" x14ac:dyDescent="0.3">
      <c r="A3270" s="77"/>
      <c r="B3270" s="78"/>
      <c r="C3270" s="79"/>
      <c r="D3270" s="127" t="s">
        <v>1094</v>
      </c>
      <c r="E3270" s="80">
        <v>12</v>
      </c>
      <c r="F3270" s="80">
        <v>199999.8</v>
      </c>
      <c r="G3270" s="80">
        <f t="shared" si="43"/>
        <v>2399997.5999999996</v>
      </c>
      <c r="H3270" s="80">
        <f>SUM(G3269:G3270)</f>
        <v>4980003.5999999996</v>
      </c>
      <c r="I3270" s="162" t="s">
        <v>1756</v>
      </c>
      <c r="J3270" s="81"/>
      <c r="K3270" s="82"/>
    </row>
    <row r="3271" spans="1:11" ht="16.5" x14ac:dyDescent="0.3">
      <c r="A3271" s="77"/>
      <c r="B3271" s="78"/>
      <c r="C3271" s="79"/>
      <c r="D3271" s="127"/>
      <c r="E3271" s="80"/>
      <c r="F3271" s="80"/>
      <c r="G3271" s="80">
        <f t="shared" si="43"/>
        <v>0</v>
      </c>
      <c r="H3271" s="80"/>
      <c r="I3271" s="162"/>
      <c r="J3271" s="81"/>
      <c r="K3271" s="82"/>
    </row>
    <row r="3272" spans="1:11" ht="16.5" x14ac:dyDescent="0.3">
      <c r="A3272" s="77">
        <v>43376</v>
      </c>
      <c r="B3272" s="78" t="s">
        <v>2201</v>
      </c>
      <c r="C3272" s="79" t="s">
        <v>87</v>
      </c>
      <c r="D3272" s="127" t="s">
        <v>2094</v>
      </c>
      <c r="E3272" s="80">
        <v>3</v>
      </c>
      <c r="F3272" s="80">
        <v>234000.36</v>
      </c>
      <c r="G3272" s="80">
        <f t="shared" ref="G3272:G3416" si="44">E3272*F3272</f>
        <v>702001.08</v>
      </c>
      <c r="H3272" s="80">
        <f>G3272</f>
        <v>702001.08</v>
      </c>
      <c r="I3272" s="162" t="s">
        <v>674</v>
      </c>
      <c r="J3272" s="81"/>
      <c r="K3272" s="82"/>
    </row>
    <row r="3273" spans="1:11" ht="16.5" x14ac:dyDescent="0.3">
      <c r="A3273" s="77"/>
      <c r="B3273" s="78"/>
      <c r="C3273" s="79"/>
      <c r="D3273" s="127"/>
      <c r="E3273" s="80"/>
      <c r="F3273" s="80"/>
      <c r="G3273" s="80">
        <f t="shared" si="44"/>
        <v>0</v>
      </c>
      <c r="H3273" s="80"/>
      <c r="I3273" s="162"/>
      <c r="J3273" s="81"/>
      <c r="K3273" s="82"/>
    </row>
    <row r="3274" spans="1:11" ht="16.5" x14ac:dyDescent="0.3">
      <c r="A3274" s="77">
        <v>43376</v>
      </c>
      <c r="B3274" s="78" t="s">
        <v>2202</v>
      </c>
      <c r="C3274" s="79" t="s">
        <v>445</v>
      </c>
      <c r="D3274" s="127" t="s">
        <v>28</v>
      </c>
      <c r="E3274" s="80">
        <v>1</v>
      </c>
      <c r="F3274" s="80">
        <v>542450.09499999997</v>
      </c>
      <c r="G3274" s="80">
        <f t="shared" si="44"/>
        <v>542450.09499999997</v>
      </c>
      <c r="H3274" s="80">
        <f>G3274</f>
        <v>542450.09499999997</v>
      </c>
      <c r="I3274" s="162" t="s">
        <v>309</v>
      </c>
      <c r="J3274" s="81"/>
      <c r="K3274" s="82"/>
    </row>
    <row r="3275" spans="1:11" ht="16.5" x14ac:dyDescent="0.3">
      <c r="A3275" s="77"/>
      <c r="B3275" s="78"/>
      <c r="C3275" s="79"/>
      <c r="D3275" s="127"/>
      <c r="E3275" s="80"/>
      <c r="F3275" s="80"/>
      <c r="G3275" s="80">
        <f t="shared" si="44"/>
        <v>0</v>
      </c>
      <c r="H3275" s="80"/>
      <c r="I3275" s="162"/>
      <c r="J3275" s="81"/>
      <c r="K3275" s="82"/>
    </row>
    <row r="3276" spans="1:11" ht="16.5" x14ac:dyDescent="0.3">
      <c r="A3276" s="77">
        <v>43376</v>
      </c>
      <c r="B3276" s="78" t="s">
        <v>2203</v>
      </c>
      <c r="C3276" s="79" t="s">
        <v>2204</v>
      </c>
      <c r="D3276" s="127" t="s">
        <v>28</v>
      </c>
      <c r="E3276" s="80">
        <v>12</v>
      </c>
      <c r="F3276" s="80">
        <v>571000.1</v>
      </c>
      <c r="G3276" s="80">
        <f t="shared" si="44"/>
        <v>6852001.1999999993</v>
      </c>
      <c r="H3276" s="80">
        <f>G3276</f>
        <v>6852001.1999999993</v>
      </c>
      <c r="I3276" s="162" t="s">
        <v>1216</v>
      </c>
      <c r="J3276" s="81"/>
      <c r="K3276" s="82"/>
    </row>
    <row r="3277" spans="1:11" ht="16.5" x14ac:dyDescent="0.3">
      <c r="A3277" s="77"/>
      <c r="B3277" s="78"/>
      <c r="C3277" s="79"/>
      <c r="D3277" s="127"/>
      <c r="E3277" s="80"/>
      <c r="F3277" s="80"/>
      <c r="G3277" s="80">
        <f t="shared" si="44"/>
        <v>0</v>
      </c>
      <c r="H3277" s="80"/>
      <c r="I3277" s="162"/>
      <c r="J3277" s="81"/>
      <c r="K3277" s="82"/>
    </row>
    <row r="3278" spans="1:11" ht="16.5" x14ac:dyDescent="0.3">
      <c r="A3278" s="77">
        <v>43376</v>
      </c>
      <c r="B3278" s="78" t="s">
        <v>2205</v>
      </c>
      <c r="C3278" s="79" t="s">
        <v>2206</v>
      </c>
      <c r="D3278" s="127" t="s">
        <v>1678</v>
      </c>
      <c r="E3278" s="80">
        <v>3</v>
      </c>
      <c r="F3278" s="80">
        <v>671000</v>
      </c>
      <c r="G3278" s="80">
        <f t="shared" si="44"/>
        <v>2013000</v>
      </c>
      <c r="H3278" s="80">
        <f>G3278</f>
        <v>2013000</v>
      </c>
      <c r="I3278" s="162" t="s">
        <v>1216</v>
      </c>
      <c r="J3278" s="81"/>
      <c r="K3278" s="82"/>
    </row>
    <row r="3279" spans="1:11" ht="16.5" x14ac:dyDescent="0.3">
      <c r="A3279" s="77"/>
      <c r="B3279" s="78"/>
      <c r="C3279" s="79"/>
      <c r="D3279" s="127"/>
      <c r="E3279" s="80"/>
      <c r="F3279" s="80"/>
      <c r="G3279" s="80">
        <f t="shared" si="44"/>
        <v>0</v>
      </c>
      <c r="H3279" s="80"/>
      <c r="I3279" s="162"/>
      <c r="J3279" s="81"/>
      <c r="K3279" s="82"/>
    </row>
    <row r="3280" spans="1:11" ht="16.5" x14ac:dyDescent="0.3">
      <c r="A3280" s="77">
        <v>43376</v>
      </c>
      <c r="B3280" s="78" t="s">
        <v>2207</v>
      </c>
      <c r="C3280" s="79" t="s">
        <v>1805</v>
      </c>
      <c r="D3280" s="127" t="s">
        <v>104</v>
      </c>
      <c r="E3280" s="80">
        <v>1</v>
      </c>
      <c r="F3280" s="80">
        <v>538000.1</v>
      </c>
      <c r="G3280" s="80">
        <f t="shared" si="44"/>
        <v>538000.1</v>
      </c>
      <c r="H3280" s="80">
        <f>G3280</f>
        <v>538000.1</v>
      </c>
      <c r="I3280" s="162" t="s">
        <v>309</v>
      </c>
      <c r="J3280" s="81"/>
      <c r="K3280" s="82"/>
    </row>
    <row r="3281" spans="1:11" ht="16.5" x14ac:dyDescent="0.3">
      <c r="A3281" s="77"/>
      <c r="B3281" s="78"/>
      <c r="C3281" s="79"/>
      <c r="D3281" s="127"/>
      <c r="E3281" s="80"/>
      <c r="F3281" s="80"/>
      <c r="G3281" s="80">
        <f t="shared" si="44"/>
        <v>0</v>
      </c>
      <c r="H3281" s="80"/>
      <c r="I3281" s="162"/>
      <c r="J3281" s="81"/>
      <c r="K3281" s="82"/>
    </row>
    <row r="3282" spans="1:11" ht="16.5" x14ac:dyDescent="0.3">
      <c r="A3282" s="77">
        <v>43376</v>
      </c>
      <c r="B3282" s="78" t="s">
        <v>2208</v>
      </c>
      <c r="C3282" s="79" t="s">
        <v>778</v>
      </c>
      <c r="D3282" s="127" t="s">
        <v>1094</v>
      </c>
      <c r="E3282" s="80">
        <v>3</v>
      </c>
      <c r="F3282" s="80">
        <v>199999.8</v>
      </c>
      <c r="G3282" s="80">
        <f t="shared" si="44"/>
        <v>599999.39999999991</v>
      </c>
      <c r="H3282" s="80"/>
      <c r="I3282" s="162"/>
      <c r="J3282" s="81"/>
      <c r="K3282" s="82"/>
    </row>
    <row r="3283" spans="1:11" ht="16.5" x14ac:dyDescent="0.3">
      <c r="A3283" s="77"/>
      <c r="B3283" s="78"/>
      <c r="C3283" s="79"/>
      <c r="D3283" s="127" t="s">
        <v>109</v>
      </c>
      <c r="E3283" s="80">
        <v>3</v>
      </c>
      <c r="F3283" s="80">
        <v>215000.5</v>
      </c>
      <c r="G3283" s="80">
        <f t="shared" si="44"/>
        <v>645001.5</v>
      </c>
      <c r="H3283" s="80">
        <f>SUM(G3282:G3283)</f>
        <v>1245000.8999999999</v>
      </c>
      <c r="I3283" s="162" t="s">
        <v>312</v>
      </c>
      <c r="J3283" s="81"/>
      <c r="K3283" s="82"/>
    </row>
    <row r="3284" spans="1:11" ht="16.5" x14ac:dyDescent="0.3">
      <c r="A3284" s="77"/>
      <c r="B3284" s="78"/>
      <c r="C3284" s="79"/>
      <c r="D3284" s="127"/>
      <c r="E3284" s="80"/>
      <c r="F3284" s="80"/>
      <c r="G3284" s="80">
        <f t="shared" si="44"/>
        <v>0</v>
      </c>
      <c r="H3284" s="80"/>
      <c r="I3284" s="162"/>
      <c r="J3284" s="81"/>
      <c r="K3284" s="82"/>
    </row>
    <row r="3285" spans="1:11" ht="16.5" x14ac:dyDescent="0.3">
      <c r="A3285" s="77">
        <v>43376</v>
      </c>
      <c r="B3285" s="78" t="s">
        <v>2209</v>
      </c>
      <c r="C3285" s="79" t="s">
        <v>1360</v>
      </c>
      <c r="D3285" s="127" t="s">
        <v>104</v>
      </c>
      <c r="E3285" s="80">
        <v>1</v>
      </c>
      <c r="F3285" s="80">
        <v>538000.1</v>
      </c>
      <c r="G3285" s="80">
        <f t="shared" si="44"/>
        <v>538000.1</v>
      </c>
      <c r="H3285" s="80">
        <f>G3285</f>
        <v>538000.1</v>
      </c>
      <c r="I3285" s="162" t="s">
        <v>309</v>
      </c>
      <c r="J3285" s="81"/>
      <c r="K3285" s="82"/>
    </row>
    <row r="3286" spans="1:11" ht="16.5" x14ac:dyDescent="0.3">
      <c r="A3286" s="77"/>
      <c r="B3286" s="78"/>
      <c r="C3286" s="79"/>
      <c r="D3286" s="127"/>
      <c r="E3286" s="80"/>
      <c r="F3286" s="80"/>
      <c r="G3286" s="80">
        <f t="shared" si="44"/>
        <v>0</v>
      </c>
      <c r="H3286" s="80"/>
      <c r="I3286" s="162"/>
      <c r="J3286" s="81"/>
      <c r="K3286" s="82"/>
    </row>
    <row r="3287" spans="1:11" ht="16.5" x14ac:dyDescent="0.3">
      <c r="A3287" s="77">
        <v>43376</v>
      </c>
      <c r="B3287" s="78" t="s">
        <v>2210</v>
      </c>
      <c r="C3287" s="79" t="s">
        <v>1139</v>
      </c>
      <c r="D3287" s="127" t="s">
        <v>887</v>
      </c>
      <c r="E3287" s="80">
        <v>2</v>
      </c>
      <c r="F3287" s="80">
        <v>215000.5</v>
      </c>
      <c r="G3287" s="80">
        <f t="shared" si="44"/>
        <v>430001</v>
      </c>
      <c r="H3287" s="80">
        <f>G3287</f>
        <v>430001</v>
      </c>
      <c r="I3287" s="162" t="s">
        <v>309</v>
      </c>
      <c r="J3287" s="81"/>
      <c r="K3287" s="82"/>
    </row>
    <row r="3288" spans="1:11" ht="16.5" x14ac:dyDescent="0.3">
      <c r="A3288" s="77"/>
      <c r="B3288" s="78"/>
      <c r="C3288" s="79"/>
      <c r="D3288" s="127"/>
      <c r="E3288" s="80"/>
      <c r="F3288" s="80"/>
      <c r="G3288" s="80">
        <f t="shared" si="44"/>
        <v>0</v>
      </c>
      <c r="H3288" s="80"/>
      <c r="I3288" s="162"/>
      <c r="J3288" s="81"/>
      <c r="K3288" s="82"/>
    </row>
    <row r="3289" spans="1:11" ht="16.5" x14ac:dyDescent="0.3">
      <c r="A3289" s="77">
        <v>43376</v>
      </c>
      <c r="B3289" s="78" t="s">
        <v>2211</v>
      </c>
      <c r="C3289" s="79" t="s">
        <v>244</v>
      </c>
      <c r="D3289" s="127" t="s">
        <v>31</v>
      </c>
      <c r="E3289" s="80">
        <v>2</v>
      </c>
      <c r="F3289" s="80">
        <v>511100.09499999997</v>
      </c>
      <c r="G3289" s="80">
        <f t="shared" si="44"/>
        <v>1022200.19</v>
      </c>
      <c r="H3289" s="80">
        <f>G3289</f>
        <v>1022200.19</v>
      </c>
      <c r="I3289" s="162" t="s">
        <v>309</v>
      </c>
      <c r="J3289" s="81"/>
      <c r="K3289" s="82"/>
    </row>
    <row r="3290" spans="1:11" ht="16.5" x14ac:dyDescent="0.3">
      <c r="A3290" s="77"/>
      <c r="B3290" s="78"/>
      <c r="C3290" s="79"/>
      <c r="D3290" s="127"/>
      <c r="E3290" s="80"/>
      <c r="F3290" s="80"/>
      <c r="G3290" s="80">
        <f t="shared" si="44"/>
        <v>0</v>
      </c>
      <c r="H3290" s="80"/>
      <c r="I3290" s="162"/>
      <c r="J3290" s="81"/>
      <c r="K3290" s="82"/>
    </row>
    <row r="3291" spans="1:11" ht="16.5" x14ac:dyDescent="0.3">
      <c r="A3291" s="77">
        <v>43376</v>
      </c>
      <c r="B3291" s="78" t="s">
        <v>2216</v>
      </c>
      <c r="C3291" s="79" t="s">
        <v>1194</v>
      </c>
      <c r="D3291" s="127" t="s">
        <v>1915</v>
      </c>
      <c r="E3291" s="80">
        <v>3</v>
      </c>
      <c r="F3291" s="80">
        <v>148500</v>
      </c>
      <c r="G3291" s="80">
        <f t="shared" si="44"/>
        <v>445500</v>
      </c>
      <c r="H3291" s="80">
        <f>G3291</f>
        <v>445500</v>
      </c>
      <c r="I3291" s="162" t="s">
        <v>1213</v>
      </c>
      <c r="J3291" s="81"/>
      <c r="K3291" s="82"/>
    </row>
    <row r="3292" spans="1:11" ht="16.5" x14ac:dyDescent="0.3">
      <c r="A3292" s="77"/>
      <c r="B3292" s="78"/>
      <c r="C3292" s="79"/>
      <c r="D3292" s="127"/>
      <c r="E3292" s="80"/>
      <c r="F3292" s="80"/>
      <c r="G3292" s="80">
        <f t="shared" si="44"/>
        <v>0</v>
      </c>
      <c r="H3292" s="80"/>
      <c r="I3292" s="162"/>
      <c r="J3292" s="81"/>
      <c r="K3292" s="82"/>
    </row>
    <row r="3293" spans="1:11" ht="16.5" x14ac:dyDescent="0.3">
      <c r="A3293" s="77">
        <v>43376</v>
      </c>
      <c r="B3293" s="78" t="s">
        <v>2212</v>
      </c>
      <c r="C3293" s="79" t="s">
        <v>12</v>
      </c>
      <c r="D3293" s="127" t="s">
        <v>28</v>
      </c>
      <c r="E3293" s="80">
        <v>24</v>
      </c>
      <c r="F3293" s="80">
        <v>542450.09</v>
      </c>
      <c r="G3293" s="80">
        <f t="shared" si="44"/>
        <v>13018802.16</v>
      </c>
      <c r="H3293" s="80"/>
      <c r="I3293" s="162"/>
      <c r="J3293" s="81"/>
      <c r="K3293" s="82"/>
    </row>
    <row r="3294" spans="1:11" ht="16.5" x14ac:dyDescent="0.3">
      <c r="A3294" s="77"/>
      <c r="B3294" s="78"/>
      <c r="C3294" s="79"/>
      <c r="D3294" s="127" t="s">
        <v>2213</v>
      </c>
      <c r="E3294" s="80">
        <v>2</v>
      </c>
      <c r="F3294" s="80">
        <v>1049749.52</v>
      </c>
      <c r="G3294" s="80">
        <f t="shared" si="44"/>
        <v>2099499.04</v>
      </c>
      <c r="H3294" s="80">
        <f>SUM(G3293:G3294)</f>
        <v>15118301.199999999</v>
      </c>
      <c r="I3294" s="162" t="s">
        <v>309</v>
      </c>
      <c r="J3294" s="81"/>
      <c r="K3294" s="82"/>
    </row>
    <row r="3295" spans="1:11" ht="16.5" x14ac:dyDescent="0.3">
      <c r="A3295" s="77"/>
      <c r="B3295" s="78"/>
      <c r="C3295" s="79"/>
      <c r="D3295" s="127"/>
      <c r="E3295" s="80"/>
      <c r="F3295" s="80"/>
      <c r="G3295" s="80">
        <f t="shared" si="44"/>
        <v>0</v>
      </c>
      <c r="H3295" s="80"/>
      <c r="I3295" s="162"/>
      <c r="J3295" s="81"/>
      <c r="K3295" s="82"/>
    </row>
    <row r="3296" spans="1:11" ht="16.5" x14ac:dyDescent="0.3">
      <c r="A3296" s="77">
        <v>43376</v>
      </c>
      <c r="B3296" s="78" t="s">
        <v>2214</v>
      </c>
      <c r="C3296" s="79" t="s">
        <v>829</v>
      </c>
      <c r="D3296" s="127" t="s">
        <v>2215</v>
      </c>
      <c r="E3296" s="80">
        <v>2</v>
      </c>
      <c r="F3296" s="80">
        <v>764749.81</v>
      </c>
      <c r="G3296" s="80">
        <f t="shared" si="44"/>
        <v>1529499.62</v>
      </c>
      <c r="H3296" s="80">
        <f>G3296</f>
        <v>1529499.62</v>
      </c>
      <c r="I3296" s="162" t="s">
        <v>309</v>
      </c>
      <c r="J3296" s="81"/>
      <c r="K3296" s="82"/>
    </row>
    <row r="3297" spans="1:11" ht="16.5" x14ac:dyDescent="0.3">
      <c r="A3297" s="77"/>
      <c r="B3297" s="78"/>
      <c r="C3297" s="79"/>
      <c r="D3297" s="127"/>
      <c r="E3297" s="80"/>
      <c r="F3297" s="80"/>
      <c r="G3297" s="80">
        <f t="shared" si="44"/>
        <v>0</v>
      </c>
      <c r="H3297" s="80"/>
      <c r="I3297" s="162"/>
      <c r="J3297" s="81"/>
      <c r="K3297" s="82"/>
    </row>
    <row r="3298" spans="1:11" ht="16.5" x14ac:dyDescent="0.3">
      <c r="A3298" s="77">
        <v>43377</v>
      </c>
      <c r="B3298" s="78" t="s">
        <v>2217</v>
      </c>
      <c r="C3298" s="79" t="s">
        <v>985</v>
      </c>
      <c r="D3298" s="127" t="s">
        <v>1719</v>
      </c>
      <c r="E3298" s="80">
        <v>24</v>
      </c>
      <c r="F3298" s="80">
        <v>66999.899999999994</v>
      </c>
      <c r="G3298" s="80">
        <f t="shared" si="44"/>
        <v>1607997.5999999999</v>
      </c>
      <c r="H3298" s="80"/>
      <c r="I3298" s="162"/>
      <c r="J3298" s="81"/>
      <c r="K3298" s="82"/>
    </row>
    <row r="3299" spans="1:11" ht="16.5" x14ac:dyDescent="0.3">
      <c r="A3299" s="77"/>
      <c r="B3299" s="78"/>
      <c r="C3299" s="79"/>
      <c r="D3299" s="127" t="s">
        <v>1721</v>
      </c>
      <c r="E3299" s="80">
        <v>24</v>
      </c>
      <c r="F3299" s="80">
        <v>133999.79999999999</v>
      </c>
      <c r="G3299" s="80">
        <f t="shared" si="44"/>
        <v>3215995.1999999997</v>
      </c>
      <c r="H3299" s="80"/>
      <c r="I3299" s="162"/>
      <c r="J3299" s="81"/>
      <c r="K3299" s="82"/>
    </row>
    <row r="3300" spans="1:11" ht="16.5" x14ac:dyDescent="0.3">
      <c r="A3300" s="77"/>
      <c r="B3300" s="78"/>
      <c r="C3300" s="79"/>
      <c r="D3300" s="127" t="s">
        <v>1933</v>
      </c>
      <c r="E3300" s="80">
        <v>24</v>
      </c>
      <c r="F3300" s="80">
        <v>66999.899999999994</v>
      </c>
      <c r="G3300" s="80">
        <f t="shared" si="44"/>
        <v>1607997.5999999999</v>
      </c>
      <c r="H3300" s="80"/>
      <c r="I3300" s="162"/>
      <c r="J3300" s="81"/>
      <c r="K3300" s="82"/>
    </row>
    <row r="3301" spans="1:11" ht="16.5" x14ac:dyDescent="0.3">
      <c r="A3301" s="77"/>
      <c r="B3301" s="78"/>
      <c r="C3301" s="79"/>
      <c r="D3301" s="127" t="s">
        <v>1722</v>
      </c>
      <c r="E3301" s="80">
        <v>24</v>
      </c>
      <c r="F3301" s="80">
        <v>133999.79999999999</v>
      </c>
      <c r="G3301" s="80">
        <f t="shared" si="44"/>
        <v>3215995.1999999997</v>
      </c>
      <c r="H3301" s="80"/>
      <c r="I3301" s="162"/>
      <c r="J3301" s="81"/>
      <c r="K3301" s="82"/>
    </row>
    <row r="3302" spans="1:11" ht="16.5" x14ac:dyDescent="0.3">
      <c r="A3302" s="77"/>
      <c r="B3302" s="78"/>
      <c r="C3302" s="79"/>
      <c r="D3302" s="127" t="s">
        <v>1930</v>
      </c>
      <c r="E3302" s="80">
        <v>24</v>
      </c>
      <c r="F3302" s="80">
        <v>66999.899999999994</v>
      </c>
      <c r="G3302" s="80">
        <f t="shared" si="44"/>
        <v>1607997.5999999999</v>
      </c>
      <c r="H3302" s="80">
        <f>SUM(G3298:G3302)</f>
        <v>11255983.199999999</v>
      </c>
      <c r="I3302" s="162" t="s">
        <v>1213</v>
      </c>
      <c r="J3302" s="81"/>
      <c r="K3302" s="82"/>
    </row>
    <row r="3303" spans="1:11" ht="16.5" x14ac:dyDescent="0.3">
      <c r="A3303" s="77"/>
      <c r="B3303" s="78"/>
      <c r="C3303" s="79"/>
      <c r="D3303" s="127"/>
      <c r="E3303" s="80"/>
      <c r="F3303" s="80"/>
      <c r="G3303" s="80">
        <f t="shared" si="44"/>
        <v>0</v>
      </c>
      <c r="H3303" s="80"/>
      <c r="I3303" s="162"/>
      <c r="J3303" s="81"/>
      <c r="K3303" s="82"/>
    </row>
    <row r="3304" spans="1:11" ht="16.5" x14ac:dyDescent="0.3">
      <c r="A3304" s="77">
        <v>43377</v>
      </c>
      <c r="B3304" s="78" t="s">
        <v>2218</v>
      </c>
      <c r="C3304" s="79" t="s">
        <v>253</v>
      </c>
      <c r="D3304" s="127" t="s">
        <v>109</v>
      </c>
      <c r="E3304" s="80">
        <v>4</v>
      </c>
      <c r="F3304" s="80">
        <v>215000.5</v>
      </c>
      <c r="G3304" s="80">
        <f t="shared" si="44"/>
        <v>860002</v>
      </c>
      <c r="H3304" s="80">
        <f>G3304</f>
        <v>860002</v>
      </c>
      <c r="I3304" s="162" t="s">
        <v>315</v>
      </c>
      <c r="J3304" s="81"/>
      <c r="K3304" s="82"/>
    </row>
    <row r="3305" spans="1:11" ht="16.5" x14ac:dyDescent="0.3">
      <c r="A3305" s="77"/>
      <c r="B3305" s="78"/>
      <c r="C3305" s="79"/>
      <c r="D3305" s="127"/>
      <c r="E3305" s="80"/>
      <c r="F3305" s="80"/>
      <c r="G3305" s="80">
        <f t="shared" si="44"/>
        <v>0</v>
      </c>
      <c r="H3305" s="80"/>
      <c r="I3305" s="162"/>
      <c r="J3305" s="81"/>
      <c r="K3305" s="82"/>
    </row>
    <row r="3306" spans="1:11" ht="16.5" x14ac:dyDescent="0.3">
      <c r="A3306" s="77">
        <v>43377</v>
      </c>
      <c r="B3306" s="78" t="s">
        <v>2219</v>
      </c>
      <c r="C3306" s="79" t="s">
        <v>53</v>
      </c>
      <c r="D3306" s="127" t="s">
        <v>31</v>
      </c>
      <c r="E3306" s="80">
        <v>3</v>
      </c>
      <c r="F3306" s="80">
        <v>538000.1</v>
      </c>
      <c r="G3306" s="80">
        <f t="shared" si="44"/>
        <v>1614000.2999999998</v>
      </c>
      <c r="H3306" s="80">
        <f>G3306</f>
        <v>1614000.2999999998</v>
      </c>
      <c r="I3306" s="162" t="s">
        <v>309</v>
      </c>
      <c r="J3306" s="81"/>
      <c r="K3306" s="82"/>
    </row>
    <row r="3307" spans="1:11" ht="16.5" x14ac:dyDescent="0.3">
      <c r="A3307" s="77"/>
      <c r="B3307" s="78"/>
      <c r="C3307" s="79"/>
      <c r="D3307" s="127"/>
      <c r="E3307" s="80"/>
      <c r="F3307" s="80"/>
      <c r="G3307" s="80">
        <f t="shared" si="44"/>
        <v>0</v>
      </c>
      <c r="H3307" s="80"/>
      <c r="I3307" s="162"/>
      <c r="J3307" s="81"/>
      <c r="K3307" s="82"/>
    </row>
    <row r="3308" spans="1:11" ht="16.5" x14ac:dyDescent="0.3">
      <c r="A3308" s="77">
        <v>43377</v>
      </c>
      <c r="B3308" s="78" t="s">
        <v>2220</v>
      </c>
      <c r="C3308" s="79" t="s">
        <v>244</v>
      </c>
      <c r="D3308" s="127" t="s">
        <v>31</v>
      </c>
      <c r="E3308" s="80">
        <v>4</v>
      </c>
      <c r="F3308" s="80">
        <v>511100.09499999997</v>
      </c>
      <c r="G3308" s="80">
        <f t="shared" si="44"/>
        <v>2044400.38</v>
      </c>
      <c r="H3308" s="80">
        <f>G3308</f>
        <v>2044400.38</v>
      </c>
      <c r="I3308" s="162" t="s">
        <v>309</v>
      </c>
      <c r="J3308" s="81"/>
      <c r="K3308" s="82"/>
    </row>
    <row r="3309" spans="1:11" ht="16.5" x14ac:dyDescent="0.3">
      <c r="A3309" s="77"/>
      <c r="B3309" s="78"/>
      <c r="C3309" s="79"/>
      <c r="D3309" s="127"/>
      <c r="E3309" s="80"/>
      <c r="F3309" s="80"/>
      <c r="G3309" s="80">
        <f t="shared" si="44"/>
        <v>0</v>
      </c>
      <c r="H3309" s="80"/>
      <c r="I3309" s="162"/>
      <c r="J3309" s="81"/>
      <c r="K3309" s="82"/>
    </row>
    <row r="3310" spans="1:11" ht="16.5" x14ac:dyDescent="0.3">
      <c r="A3310" s="77">
        <v>43377</v>
      </c>
      <c r="B3310" s="78" t="s">
        <v>2221</v>
      </c>
      <c r="C3310" s="79" t="s">
        <v>2222</v>
      </c>
      <c r="D3310" s="127" t="s">
        <v>104</v>
      </c>
      <c r="E3310" s="80">
        <v>1</v>
      </c>
      <c r="F3310" s="80">
        <v>511100.09499999997</v>
      </c>
      <c r="G3310" s="80">
        <f t="shared" si="44"/>
        <v>511100.09499999997</v>
      </c>
      <c r="H3310" s="80">
        <f>G3310</f>
        <v>511100.09499999997</v>
      </c>
      <c r="I3310" s="162" t="s">
        <v>312</v>
      </c>
      <c r="J3310" s="81"/>
      <c r="K3310" s="82"/>
    </row>
    <row r="3311" spans="1:11" ht="16.5" x14ac:dyDescent="0.3">
      <c r="A3311" s="77"/>
      <c r="B3311" s="78"/>
      <c r="C3311" s="79"/>
      <c r="D3311" s="127"/>
      <c r="E3311" s="80"/>
      <c r="F3311" s="80"/>
      <c r="G3311" s="80">
        <f t="shared" si="44"/>
        <v>0</v>
      </c>
      <c r="H3311" s="80"/>
      <c r="I3311" s="162"/>
      <c r="J3311" s="81"/>
      <c r="K3311" s="82"/>
    </row>
    <row r="3312" spans="1:11" ht="16.5" x14ac:dyDescent="0.3">
      <c r="A3312" s="77">
        <v>43377</v>
      </c>
      <c r="B3312" s="78" t="s">
        <v>2223</v>
      </c>
      <c r="C3312" s="79" t="s">
        <v>808</v>
      </c>
      <c r="D3312" s="127" t="s">
        <v>20</v>
      </c>
      <c r="E3312" s="80">
        <v>1</v>
      </c>
      <c r="F3312" s="80">
        <v>542450.09499999997</v>
      </c>
      <c r="G3312" s="80">
        <f t="shared" si="44"/>
        <v>542450.09499999997</v>
      </c>
      <c r="H3312" s="80">
        <f>G3312</f>
        <v>542450.09499999997</v>
      </c>
      <c r="I3312" s="162" t="s">
        <v>309</v>
      </c>
      <c r="J3312" s="81"/>
      <c r="K3312" s="82"/>
    </row>
    <row r="3313" spans="1:11" ht="16.5" x14ac:dyDescent="0.3">
      <c r="A3313" s="77"/>
      <c r="B3313" s="78"/>
      <c r="C3313" s="79"/>
      <c r="D3313" s="127"/>
      <c r="E3313" s="80"/>
      <c r="F3313" s="80"/>
      <c r="G3313" s="80">
        <f t="shared" si="44"/>
        <v>0</v>
      </c>
      <c r="H3313" s="80"/>
      <c r="I3313" s="162"/>
      <c r="J3313" s="81"/>
      <c r="K3313" s="82"/>
    </row>
    <row r="3314" spans="1:11" ht="16.5" x14ac:dyDescent="0.3">
      <c r="A3314" s="77">
        <v>43377</v>
      </c>
      <c r="B3314" s="78" t="s">
        <v>2224</v>
      </c>
      <c r="C3314" s="79" t="s">
        <v>2225</v>
      </c>
      <c r="D3314" s="127" t="s">
        <v>319</v>
      </c>
      <c r="E3314" s="80">
        <v>1</v>
      </c>
      <c r="F3314" s="80">
        <v>570000.47499999998</v>
      </c>
      <c r="G3314" s="80">
        <f t="shared" si="44"/>
        <v>570000.47499999998</v>
      </c>
      <c r="H3314" s="80">
        <f>G3314</f>
        <v>570000.47499999998</v>
      </c>
      <c r="I3314" s="162" t="s">
        <v>309</v>
      </c>
      <c r="J3314" s="81"/>
      <c r="K3314" s="82"/>
    </row>
    <row r="3315" spans="1:11" ht="16.5" x14ac:dyDescent="0.3">
      <c r="A3315" s="77"/>
      <c r="B3315" s="78"/>
      <c r="C3315" s="79"/>
      <c r="D3315" s="127"/>
      <c r="E3315" s="80"/>
      <c r="F3315" s="80"/>
      <c r="G3315" s="80">
        <f t="shared" si="44"/>
        <v>0</v>
      </c>
      <c r="H3315" s="80"/>
      <c r="I3315" s="162"/>
      <c r="J3315" s="81"/>
      <c r="K3315" s="82"/>
    </row>
    <row r="3316" spans="1:11" ht="16.5" x14ac:dyDescent="0.3">
      <c r="A3316" s="77">
        <v>43377</v>
      </c>
      <c r="B3316" s="78" t="s">
        <v>2226</v>
      </c>
      <c r="C3316" s="79" t="s">
        <v>237</v>
      </c>
      <c r="D3316" s="127" t="s">
        <v>887</v>
      </c>
      <c r="E3316" s="80">
        <v>4</v>
      </c>
      <c r="F3316" s="80">
        <v>215000.5</v>
      </c>
      <c r="G3316" s="80">
        <f t="shared" si="44"/>
        <v>860002</v>
      </c>
      <c r="H3316" s="80">
        <f>G3316</f>
        <v>860002</v>
      </c>
      <c r="I3316" s="162" t="s">
        <v>309</v>
      </c>
      <c r="J3316" s="81"/>
      <c r="K3316" s="82"/>
    </row>
    <row r="3317" spans="1:11" ht="16.5" x14ac:dyDescent="0.3">
      <c r="A3317" s="77"/>
      <c r="B3317" s="78"/>
      <c r="C3317" s="79"/>
      <c r="D3317" s="127"/>
      <c r="E3317" s="80"/>
      <c r="F3317" s="80"/>
      <c r="G3317" s="80">
        <f t="shared" si="44"/>
        <v>0</v>
      </c>
      <c r="H3317" s="80"/>
      <c r="I3317" s="162"/>
      <c r="J3317" s="81"/>
      <c r="K3317" s="82"/>
    </row>
    <row r="3318" spans="1:11" ht="16.5" x14ac:dyDescent="0.3">
      <c r="A3318" s="77">
        <v>43377</v>
      </c>
      <c r="B3318" s="78" t="s">
        <v>2227</v>
      </c>
      <c r="C3318" s="79" t="s">
        <v>442</v>
      </c>
      <c r="D3318" s="127" t="s">
        <v>1094</v>
      </c>
      <c r="E3318" s="80">
        <v>3</v>
      </c>
      <c r="F3318" s="80">
        <v>199999.8</v>
      </c>
      <c r="G3318" s="80">
        <f t="shared" si="44"/>
        <v>599999.39999999991</v>
      </c>
      <c r="H3318" s="80"/>
      <c r="I3318" s="162"/>
      <c r="J3318" s="81"/>
      <c r="K3318" s="82"/>
    </row>
    <row r="3319" spans="1:11" ht="16.5" x14ac:dyDescent="0.3">
      <c r="A3319" s="77"/>
      <c r="B3319" s="78"/>
      <c r="C3319" s="79"/>
      <c r="D3319" s="127" t="s">
        <v>104</v>
      </c>
      <c r="E3319" s="80">
        <v>1</v>
      </c>
      <c r="F3319" s="80">
        <v>511100.09499999997</v>
      </c>
      <c r="G3319" s="80">
        <f t="shared" si="44"/>
        <v>511100.09499999997</v>
      </c>
      <c r="H3319" s="80"/>
      <c r="I3319" s="162"/>
      <c r="J3319" s="81"/>
      <c r="K3319" s="82"/>
    </row>
    <row r="3320" spans="1:11" ht="16.5" x14ac:dyDescent="0.3">
      <c r="A3320" s="77"/>
      <c r="B3320" s="78"/>
      <c r="C3320" s="79"/>
      <c r="D3320" s="127" t="s">
        <v>887</v>
      </c>
      <c r="E3320" s="80">
        <v>3</v>
      </c>
      <c r="F3320" s="80">
        <v>215000.5</v>
      </c>
      <c r="G3320" s="80">
        <f t="shared" si="44"/>
        <v>645001.5</v>
      </c>
      <c r="H3320" s="80"/>
      <c r="I3320" s="162"/>
      <c r="J3320" s="81"/>
      <c r="K3320" s="82"/>
    </row>
    <row r="3321" spans="1:11" ht="16.5" x14ac:dyDescent="0.3">
      <c r="A3321" s="77"/>
      <c r="B3321" s="78"/>
      <c r="C3321" s="79"/>
      <c r="D3321" s="127" t="s">
        <v>109</v>
      </c>
      <c r="E3321" s="80">
        <v>3</v>
      </c>
      <c r="F3321" s="80">
        <v>215000.5</v>
      </c>
      <c r="G3321" s="80">
        <f t="shared" si="44"/>
        <v>645001.5</v>
      </c>
      <c r="H3321" s="80">
        <f>SUM(G3318:G3321)</f>
        <v>2401102.4950000001</v>
      </c>
      <c r="I3321" s="162" t="s">
        <v>312</v>
      </c>
      <c r="J3321" s="81"/>
      <c r="K3321" s="82"/>
    </row>
    <row r="3322" spans="1:11" ht="16.5" x14ac:dyDescent="0.3">
      <c r="A3322" s="77"/>
      <c r="B3322" s="78"/>
      <c r="C3322" s="79"/>
      <c r="D3322" s="127"/>
      <c r="E3322" s="80"/>
      <c r="F3322" s="80"/>
      <c r="G3322" s="80">
        <f t="shared" si="44"/>
        <v>0</v>
      </c>
      <c r="H3322" s="80"/>
      <c r="I3322" s="162"/>
      <c r="J3322" s="81"/>
      <c r="K3322" s="82"/>
    </row>
    <row r="3323" spans="1:11" ht="16.5" x14ac:dyDescent="0.3">
      <c r="A3323" s="77">
        <v>43377</v>
      </c>
      <c r="B3323" s="78" t="s">
        <v>2228</v>
      </c>
      <c r="C3323" s="79" t="s">
        <v>1019</v>
      </c>
      <c r="D3323" s="127" t="s">
        <v>104</v>
      </c>
      <c r="E3323" s="80">
        <v>1</v>
      </c>
      <c r="F3323" s="80">
        <v>511100.09499999997</v>
      </c>
      <c r="G3323" s="80">
        <f t="shared" si="44"/>
        <v>511100.09499999997</v>
      </c>
      <c r="H3323" s="80">
        <f>G3323</f>
        <v>511100.09499999997</v>
      </c>
      <c r="I3323" s="162" t="s">
        <v>309</v>
      </c>
      <c r="J3323" s="81"/>
      <c r="K3323" s="82"/>
    </row>
    <row r="3324" spans="1:11" ht="16.5" x14ac:dyDescent="0.3">
      <c r="A3324" s="77"/>
      <c r="B3324" s="78"/>
      <c r="C3324" s="79"/>
      <c r="D3324" s="127"/>
      <c r="E3324" s="80"/>
      <c r="F3324" s="80"/>
      <c r="G3324" s="80">
        <f t="shared" si="44"/>
        <v>0</v>
      </c>
      <c r="H3324" s="80"/>
      <c r="I3324" s="162"/>
      <c r="J3324" s="81"/>
      <c r="K3324" s="82"/>
    </row>
    <row r="3325" spans="1:11" ht="16.5" x14ac:dyDescent="0.3">
      <c r="A3325" s="77">
        <v>43377</v>
      </c>
      <c r="B3325" s="78" t="s">
        <v>2229</v>
      </c>
      <c r="C3325" s="79" t="s">
        <v>2230</v>
      </c>
      <c r="D3325" s="127" t="s">
        <v>20</v>
      </c>
      <c r="E3325" s="80">
        <v>12</v>
      </c>
      <c r="F3325" s="80">
        <v>574999.69999999995</v>
      </c>
      <c r="G3325" s="80">
        <f t="shared" si="44"/>
        <v>6899996.3999999994</v>
      </c>
      <c r="H3325" s="80">
        <f>G3325</f>
        <v>6899996.3999999994</v>
      </c>
      <c r="I3325" s="162" t="s">
        <v>1215</v>
      </c>
      <c r="J3325" s="81"/>
      <c r="K3325" s="82"/>
    </row>
    <row r="3326" spans="1:11" ht="16.5" x14ac:dyDescent="0.3">
      <c r="A3326" s="77"/>
      <c r="B3326" s="78"/>
      <c r="C3326" s="79"/>
      <c r="D3326" s="127"/>
      <c r="E3326" s="80"/>
      <c r="F3326" s="80"/>
      <c r="G3326" s="80">
        <f t="shared" si="44"/>
        <v>0</v>
      </c>
      <c r="H3326" s="80"/>
      <c r="I3326" s="162"/>
      <c r="J3326" s="81"/>
      <c r="K3326" s="82"/>
    </row>
    <row r="3327" spans="1:11" ht="16.5" x14ac:dyDescent="0.3">
      <c r="A3327" s="77">
        <v>43377</v>
      </c>
      <c r="B3327" s="78" t="s">
        <v>2231</v>
      </c>
      <c r="C3327" s="79" t="s">
        <v>1734</v>
      </c>
      <c r="D3327" s="127" t="s">
        <v>20</v>
      </c>
      <c r="E3327" s="80">
        <v>2</v>
      </c>
      <c r="F3327" s="80">
        <v>542450.09499999997</v>
      </c>
      <c r="G3327" s="80">
        <f t="shared" si="44"/>
        <v>1084900.19</v>
      </c>
      <c r="H3327" s="80">
        <f>G3327</f>
        <v>1084900.19</v>
      </c>
      <c r="I3327" s="162" t="s">
        <v>309</v>
      </c>
      <c r="J3327" s="81"/>
      <c r="K3327" s="82"/>
    </row>
    <row r="3328" spans="1:11" ht="16.5" x14ac:dyDescent="0.3">
      <c r="A3328" s="77"/>
      <c r="B3328" s="78"/>
      <c r="C3328" s="79"/>
      <c r="D3328" s="127"/>
      <c r="E3328" s="80"/>
      <c r="F3328" s="80"/>
      <c r="G3328" s="80">
        <f t="shared" si="44"/>
        <v>0</v>
      </c>
      <c r="H3328" s="80"/>
      <c r="I3328" s="162"/>
      <c r="J3328" s="81"/>
      <c r="K3328" s="82"/>
    </row>
    <row r="3329" spans="1:11" ht="16.5" x14ac:dyDescent="0.3">
      <c r="A3329" s="77">
        <v>43377</v>
      </c>
      <c r="B3329" s="78" t="s">
        <v>2232</v>
      </c>
      <c r="C3329" s="79" t="s">
        <v>559</v>
      </c>
      <c r="D3329" s="127" t="s">
        <v>19</v>
      </c>
      <c r="E3329" s="80">
        <v>2</v>
      </c>
      <c r="F3329" s="80">
        <v>517000</v>
      </c>
      <c r="G3329" s="80">
        <f t="shared" si="44"/>
        <v>1034000</v>
      </c>
      <c r="H3329" s="80">
        <f>G3329</f>
        <v>1034000</v>
      </c>
      <c r="I3329" s="162" t="s">
        <v>1213</v>
      </c>
      <c r="J3329" s="81"/>
      <c r="K3329" s="82"/>
    </row>
    <row r="3330" spans="1:11" ht="16.5" x14ac:dyDescent="0.3">
      <c r="A3330" s="77"/>
      <c r="B3330" s="78"/>
      <c r="C3330" s="79"/>
      <c r="D3330" s="127"/>
      <c r="E3330" s="80"/>
      <c r="F3330" s="80"/>
      <c r="G3330" s="80">
        <f t="shared" si="44"/>
        <v>0</v>
      </c>
      <c r="H3330" s="80"/>
      <c r="I3330" s="162"/>
      <c r="J3330" s="81"/>
      <c r="K3330" s="82"/>
    </row>
    <row r="3331" spans="1:11" ht="16.5" x14ac:dyDescent="0.3">
      <c r="A3331" s="77">
        <v>43377</v>
      </c>
      <c r="B3331" s="78" t="s">
        <v>2233</v>
      </c>
      <c r="C3331" s="79" t="s">
        <v>1957</v>
      </c>
      <c r="D3331" s="127" t="s">
        <v>2234</v>
      </c>
      <c r="E3331" s="80">
        <v>4</v>
      </c>
      <c r="F3331" s="80">
        <v>637450</v>
      </c>
      <c r="G3331" s="80">
        <f t="shared" si="44"/>
        <v>2549800</v>
      </c>
      <c r="H3331" s="80">
        <f>G3331</f>
        <v>2549800</v>
      </c>
      <c r="I3331" s="162" t="s">
        <v>309</v>
      </c>
      <c r="J3331" s="81"/>
      <c r="K3331" s="82"/>
    </row>
    <row r="3332" spans="1:11" ht="16.5" x14ac:dyDescent="0.3">
      <c r="A3332" s="77"/>
      <c r="B3332" s="78"/>
      <c r="C3332" s="79"/>
      <c r="D3332" s="127"/>
      <c r="E3332" s="80"/>
      <c r="F3332" s="80"/>
      <c r="G3332" s="80">
        <f t="shared" si="44"/>
        <v>0</v>
      </c>
      <c r="H3332" s="80"/>
      <c r="I3332" s="162"/>
      <c r="J3332" s="81"/>
      <c r="K3332" s="82"/>
    </row>
    <row r="3333" spans="1:11" ht="16.5" x14ac:dyDescent="0.3">
      <c r="A3333" s="77">
        <v>43377</v>
      </c>
      <c r="B3333" s="78" t="s">
        <v>2235</v>
      </c>
      <c r="C3333" s="79" t="s">
        <v>253</v>
      </c>
      <c r="D3333" s="127" t="s">
        <v>2047</v>
      </c>
      <c r="E3333" s="80">
        <v>4</v>
      </c>
      <c r="F3333" s="80">
        <v>477999.5</v>
      </c>
      <c r="G3333" s="80">
        <f t="shared" si="44"/>
        <v>1911998</v>
      </c>
      <c r="H3333" s="80">
        <f>G3333</f>
        <v>1911998</v>
      </c>
      <c r="I3333" s="162" t="s">
        <v>315</v>
      </c>
      <c r="J3333" s="81"/>
      <c r="K3333" s="82"/>
    </row>
    <row r="3334" spans="1:11" ht="16.5" x14ac:dyDescent="0.3">
      <c r="A3334" s="77"/>
      <c r="B3334" s="78"/>
      <c r="C3334" s="79"/>
      <c r="D3334" s="127"/>
      <c r="E3334" s="80"/>
      <c r="F3334" s="80"/>
      <c r="G3334" s="80">
        <f t="shared" si="44"/>
        <v>0</v>
      </c>
      <c r="H3334" s="80"/>
      <c r="I3334" s="162"/>
      <c r="J3334" s="81"/>
      <c r="K3334" s="82"/>
    </row>
    <row r="3335" spans="1:11" ht="16.5" x14ac:dyDescent="0.3">
      <c r="A3335" s="77">
        <v>43377</v>
      </c>
      <c r="B3335" s="78" t="s">
        <v>2236</v>
      </c>
      <c r="C3335" s="79" t="s">
        <v>2237</v>
      </c>
      <c r="D3335" s="127" t="s">
        <v>1358</v>
      </c>
      <c r="E3335" s="80">
        <v>2</v>
      </c>
      <c r="F3335" s="80">
        <v>1205000.5</v>
      </c>
      <c r="G3335" s="80">
        <f t="shared" si="44"/>
        <v>2410001</v>
      </c>
      <c r="H3335" s="80">
        <f>G3335</f>
        <v>2410001</v>
      </c>
      <c r="I3335" s="162" t="s">
        <v>1216</v>
      </c>
      <c r="J3335" s="81"/>
      <c r="K3335" s="82"/>
    </row>
    <row r="3336" spans="1:11" ht="16.5" x14ac:dyDescent="0.3">
      <c r="A3336" s="77"/>
      <c r="B3336" s="78"/>
      <c r="C3336" s="79"/>
      <c r="D3336" s="127"/>
      <c r="E3336" s="80"/>
      <c r="F3336" s="80"/>
      <c r="G3336" s="80">
        <f t="shared" si="44"/>
        <v>0</v>
      </c>
      <c r="H3336" s="80"/>
      <c r="I3336" s="162"/>
      <c r="J3336" s="81"/>
      <c r="K3336" s="82"/>
    </row>
    <row r="3337" spans="1:11" ht="16.5" x14ac:dyDescent="0.3">
      <c r="A3337" s="77">
        <v>43378</v>
      </c>
      <c r="B3337" s="78" t="s">
        <v>2238</v>
      </c>
      <c r="C3337" s="79" t="s">
        <v>113</v>
      </c>
      <c r="D3337" s="127" t="s">
        <v>1094</v>
      </c>
      <c r="E3337" s="80">
        <v>1</v>
      </c>
      <c r="F3337" s="80">
        <v>199999.8</v>
      </c>
      <c r="G3337" s="80">
        <f t="shared" si="44"/>
        <v>199999.8</v>
      </c>
      <c r="H3337" s="80">
        <f>G3337</f>
        <v>199999.8</v>
      </c>
      <c r="I3337" s="162" t="s">
        <v>1213</v>
      </c>
      <c r="J3337" s="81"/>
      <c r="K3337" s="82"/>
    </row>
    <row r="3338" spans="1:11" ht="16.5" x14ac:dyDescent="0.3">
      <c r="A3338" s="77"/>
      <c r="B3338" s="78"/>
      <c r="C3338" s="79"/>
      <c r="D3338" s="127"/>
      <c r="E3338" s="80"/>
      <c r="F3338" s="80"/>
      <c r="G3338" s="80">
        <f t="shared" si="44"/>
        <v>0</v>
      </c>
      <c r="H3338" s="80"/>
      <c r="I3338" s="162"/>
      <c r="J3338" s="81"/>
      <c r="K3338" s="82"/>
    </row>
    <row r="3339" spans="1:11" ht="16.5" x14ac:dyDescent="0.3">
      <c r="A3339" s="77">
        <v>43378</v>
      </c>
      <c r="B3339" s="78" t="s">
        <v>2239</v>
      </c>
      <c r="C3339" s="79" t="s">
        <v>2240</v>
      </c>
      <c r="D3339" s="127" t="s">
        <v>2241</v>
      </c>
      <c r="E3339" s="80">
        <v>3</v>
      </c>
      <c r="F3339" s="80">
        <v>570000.47499999998</v>
      </c>
      <c r="G3339" s="80">
        <f t="shared" si="44"/>
        <v>1710001.4249999998</v>
      </c>
      <c r="H3339" s="80">
        <f>G3339</f>
        <v>1710001.4249999998</v>
      </c>
      <c r="I3339" s="162" t="s">
        <v>1213</v>
      </c>
      <c r="J3339" s="81"/>
      <c r="K3339" s="82"/>
    </row>
    <row r="3340" spans="1:11" ht="16.5" x14ac:dyDescent="0.3">
      <c r="A3340" s="77"/>
      <c r="B3340" s="78"/>
      <c r="C3340" s="79"/>
      <c r="D3340" s="127"/>
      <c r="E3340" s="80"/>
      <c r="F3340" s="80"/>
      <c r="G3340" s="80">
        <f t="shared" si="44"/>
        <v>0</v>
      </c>
      <c r="H3340" s="80"/>
      <c r="I3340" s="162"/>
      <c r="J3340" s="81"/>
      <c r="K3340" s="82"/>
    </row>
    <row r="3341" spans="1:11" ht="16.5" x14ac:dyDescent="0.3">
      <c r="A3341" s="77">
        <v>43378</v>
      </c>
      <c r="B3341" s="78" t="s">
        <v>2242</v>
      </c>
      <c r="C3341" s="79" t="s">
        <v>1522</v>
      </c>
      <c r="D3341" s="127" t="s">
        <v>1722</v>
      </c>
      <c r="E3341" s="80">
        <v>12</v>
      </c>
      <c r="F3341" s="80">
        <v>148500</v>
      </c>
      <c r="G3341" s="80">
        <f t="shared" si="44"/>
        <v>1782000</v>
      </c>
      <c r="H3341" s="80"/>
      <c r="I3341" s="162"/>
      <c r="J3341" s="81"/>
      <c r="K3341" s="82"/>
    </row>
    <row r="3342" spans="1:11" ht="16.5" x14ac:dyDescent="0.3">
      <c r="A3342" s="77"/>
      <c r="B3342" s="78"/>
      <c r="C3342" s="79"/>
      <c r="D3342" s="127" t="s">
        <v>1914</v>
      </c>
      <c r="E3342" s="80">
        <v>12</v>
      </c>
      <c r="F3342" s="80">
        <v>148500</v>
      </c>
      <c r="G3342" s="80">
        <f t="shared" si="44"/>
        <v>1782000</v>
      </c>
      <c r="H3342" s="80">
        <f>SUM(G3341:G3342)</f>
        <v>3564000</v>
      </c>
      <c r="I3342" s="162" t="s">
        <v>314</v>
      </c>
      <c r="J3342" s="81"/>
      <c r="K3342" s="82"/>
    </row>
    <row r="3343" spans="1:11" ht="16.5" x14ac:dyDescent="0.3">
      <c r="A3343" s="77"/>
      <c r="B3343" s="78"/>
      <c r="C3343" s="79"/>
      <c r="D3343" s="127"/>
      <c r="E3343" s="80"/>
      <c r="F3343" s="80"/>
      <c r="G3343" s="80">
        <f t="shared" si="44"/>
        <v>0</v>
      </c>
      <c r="H3343" s="80"/>
      <c r="I3343" s="162"/>
      <c r="J3343" s="81"/>
      <c r="K3343" s="82"/>
    </row>
    <row r="3344" spans="1:11" ht="16.5" x14ac:dyDescent="0.3">
      <c r="A3344" s="77">
        <v>43378</v>
      </c>
      <c r="B3344" s="78" t="s">
        <v>2243</v>
      </c>
      <c r="C3344" s="79" t="s">
        <v>1617</v>
      </c>
      <c r="D3344" s="127" t="s">
        <v>109</v>
      </c>
      <c r="E3344" s="80">
        <v>3</v>
      </c>
      <c r="F3344" s="80">
        <v>215000.5</v>
      </c>
      <c r="G3344" s="80">
        <f t="shared" si="44"/>
        <v>645001.5</v>
      </c>
      <c r="H3344" s="80">
        <f>G3344</f>
        <v>645001.5</v>
      </c>
      <c r="I3344" s="162" t="s">
        <v>314</v>
      </c>
      <c r="J3344" s="81"/>
      <c r="K3344" s="82"/>
    </row>
    <row r="3345" spans="1:11" ht="16.5" x14ac:dyDescent="0.3">
      <c r="A3345" s="77"/>
      <c r="B3345" s="78"/>
      <c r="C3345" s="79"/>
      <c r="D3345" s="127"/>
      <c r="E3345" s="80"/>
      <c r="F3345" s="80"/>
      <c r="G3345" s="80">
        <f t="shared" si="44"/>
        <v>0</v>
      </c>
      <c r="H3345" s="80"/>
      <c r="I3345" s="162"/>
      <c r="J3345" s="81"/>
      <c r="K3345" s="82"/>
    </row>
    <row r="3346" spans="1:11" ht="16.5" x14ac:dyDescent="0.3">
      <c r="A3346" s="77">
        <v>43378</v>
      </c>
      <c r="B3346" s="78" t="s">
        <v>2244</v>
      </c>
      <c r="C3346" s="79" t="s">
        <v>2084</v>
      </c>
      <c r="D3346" s="127" t="s">
        <v>2245</v>
      </c>
      <c r="E3346" s="80">
        <v>2</v>
      </c>
      <c r="F3346" s="80">
        <v>120000.1</v>
      </c>
      <c r="G3346" s="80">
        <f t="shared" si="44"/>
        <v>240000.2</v>
      </c>
      <c r="H3346" s="80">
        <f>G3346</f>
        <v>240000.2</v>
      </c>
      <c r="I3346" s="162" t="s">
        <v>1756</v>
      </c>
      <c r="J3346" s="81"/>
      <c r="K3346" s="82"/>
    </row>
    <row r="3347" spans="1:11" ht="16.5" x14ac:dyDescent="0.3">
      <c r="A3347" s="77"/>
      <c r="B3347" s="78"/>
      <c r="C3347" s="79"/>
      <c r="D3347" s="127"/>
      <c r="E3347" s="80"/>
      <c r="F3347" s="80"/>
      <c r="G3347" s="80">
        <f t="shared" si="44"/>
        <v>0</v>
      </c>
      <c r="H3347" s="80"/>
      <c r="I3347" s="162"/>
      <c r="J3347" s="81"/>
      <c r="K3347" s="82"/>
    </row>
    <row r="3348" spans="1:11" ht="16.5" x14ac:dyDescent="0.3">
      <c r="A3348" s="77">
        <v>43378</v>
      </c>
      <c r="B3348" s="78" t="s">
        <v>2246</v>
      </c>
      <c r="C3348" s="79" t="s">
        <v>985</v>
      </c>
      <c r="D3348" s="127" t="s">
        <v>1635</v>
      </c>
      <c r="E3348" s="80">
        <v>12</v>
      </c>
      <c r="F3348" s="80">
        <v>133999.79999999999</v>
      </c>
      <c r="G3348" s="80">
        <f t="shared" si="44"/>
        <v>1607997.5999999999</v>
      </c>
      <c r="H3348" s="80"/>
      <c r="I3348" s="162"/>
      <c r="J3348" s="81"/>
      <c r="K3348" s="82"/>
    </row>
    <row r="3349" spans="1:11" ht="16.5" x14ac:dyDescent="0.3">
      <c r="A3349" s="77"/>
      <c r="B3349" s="78"/>
      <c r="C3349" s="79"/>
      <c r="D3349" s="127" t="s">
        <v>1914</v>
      </c>
      <c r="E3349" s="80">
        <v>12</v>
      </c>
      <c r="F3349" s="80">
        <v>133999.79999999999</v>
      </c>
      <c r="G3349" s="80">
        <f t="shared" si="44"/>
        <v>1607997.5999999999</v>
      </c>
      <c r="H3349" s="80"/>
      <c r="I3349" s="162"/>
      <c r="J3349" s="81"/>
      <c r="K3349" s="82"/>
    </row>
    <row r="3350" spans="1:11" ht="16.5" x14ac:dyDescent="0.3">
      <c r="A3350" s="77"/>
      <c r="B3350" s="78"/>
      <c r="C3350" s="79"/>
      <c r="D3350" s="127" t="s">
        <v>1915</v>
      </c>
      <c r="E3350" s="80">
        <v>12</v>
      </c>
      <c r="F3350" s="80">
        <v>133999.79999999999</v>
      </c>
      <c r="G3350" s="80">
        <f t="shared" si="44"/>
        <v>1607997.5999999999</v>
      </c>
      <c r="H3350" s="80"/>
      <c r="I3350" s="162"/>
      <c r="J3350" s="81"/>
      <c r="K3350" s="82"/>
    </row>
    <row r="3351" spans="1:11" ht="16.5" x14ac:dyDescent="0.3">
      <c r="A3351" s="77"/>
      <c r="B3351" s="78"/>
      <c r="C3351" s="79"/>
      <c r="D3351" s="127" t="s">
        <v>1721</v>
      </c>
      <c r="E3351" s="80">
        <v>12</v>
      </c>
      <c r="F3351" s="80">
        <v>133999.79999999999</v>
      </c>
      <c r="G3351" s="80">
        <f t="shared" si="44"/>
        <v>1607997.5999999999</v>
      </c>
      <c r="H3351" s="80"/>
      <c r="I3351" s="162"/>
      <c r="J3351" s="81"/>
      <c r="K3351" s="82"/>
    </row>
    <row r="3352" spans="1:11" ht="16.5" x14ac:dyDescent="0.3">
      <c r="A3352" s="77"/>
      <c r="B3352" s="78"/>
      <c r="C3352" s="79"/>
      <c r="D3352" s="127" t="s">
        <v>208</v>
      </c>
      <c r="E3352" s="80">
        <v>24</v>
      </c>
      <c r="F3352" s="80">
        <v>112612.5</v>
      </c>
      <c r="G3352" s="80">
        <f t="shared" si="44"/>
        <v>2702700</v>
      </c>
      <c r="H3352" s="80">
        <f>SUM(G3348:G3352)</f>
        <v>9134690.3999999985</v>
      </c>
      <c r="I3352" s="162" t="s">
        <v>1213</v>
      </c>
      <c r="J3352" s="81"/>
      <c r="K3352" s="82"/>
    </row>
    <row r="3353" spans="1:11" ht="16.5" x14ac:dyDescent="0.3">
      <c r="A3353" s="77"/>
      <c r="B3353" s="78"/>
      <c r="C3353" s="79"/>
      <c r="D3353" s="127"/>
      <c r="E3353" s="80"/>
      <c r="F3353" s="80"/>
      <c r="G3353" s="80">
        <f t="shared" si="44"/>
        <v>0</v>
      </c>
      <c r="H3353" s="80"/>
      <c r="I3353" s="162"/>
      <c r="J3353" s="81"/>
      <c r="K3353" s="82"/>
    </row>
    <row r="3354" spans="1:11" ht="16.5" x14ac:dyDescent="0.3">
      <c r="A3354" s="77">
        <v>43378</v>
      </c>
      <c r="B3354" s="78" t="s">
        <v>2247</v>
      </c>
      <c r="C3354" s="79" t="s">
        <v>985</v>
      </c>
      <c r="D3354" s="127" t="s">
        <v>1930</v>
      </c>
      <c r="E3354" s="80">
        <v>24</v>
      </c>
      <c r="F3354" s="80">
        <v>66999.899999999994</v>
      </c>
      <c r="G3354" s="80">
        <f t="shared" si="44"/>
        <v>1607997.5999999999</v>
      </c>
      <c r="H3354" s="80"/>
      <c r="I3354" s="162"/>
      <c r="J3354" s="81"/>
      <c r="K3354" s="82"/>
    </row>
    <row r="3355" spans="1:11" ht="16.5" x14ac:dyDescent="0.3">
      <c r="A3355" s="77"/>
      <c r="B3355" s="78"/>
      <c r="C3355" s="79"/>
      <c r="D3355" s="127" t="s">
        <v>1719</v>
      </c>
      <c r="E3355" s="80">
        <v>24</v>
      </c>
      <c r="F3355" s="80">
        <v>66999.899999999994</v>
      </c>
      <c r="G3355" s="80">
        <f t="shared" si="44"/>
        <v>1607997.5999999999</v>
      </c>
      <c r="H3355" s="80"/>
      <c r="I3355" s="162"/>
      <c r="J3355" s="81"/>
      <c r="K3355" s="82"/>
    </row>
    <row r="3356" spans="1:11" ht="16.5" x14ac:dyDescent="0.3">
      <c r="A3356" s="77"/>
      <c r="B3356" s="78"/>
      <c r="C3356" s="79"/>
      <c r="D3356" s="127" t="s">
        <v>1933</v>
      </c>
      <c r="E3356" s="80">
        <v>24</v>
      </c>
      <c r="F3356" s="80">
        <v>66999.899999999994</v>
      </c>
      <c r="G3356" s="80">
        <f t="shared" si="44"/>
        <v>1607997.5999999999</v>
      </c>
      <c r="H3356" s="80"/>
      <c r="I3356" s="162"/>
      <c r="J3356" s="81"/>
      <c r="K3356" s="82"/>
    </row>
    <row r="3357" spans="1:11" ht="16.5" x14ac:dyDescent="0.3">
      <c r="A3357" s="77"/>
      <c r="B3357" s="78"/>
      <c r="C3357" s="79"/>
      <c r="D3357" s="127" t="s">
        <v>1966</v>
      </c>
      <c r="E3357" s="80">
        <v>24</v>
      </c>
      <c r="F3357" s="80">
        <v>66999.899999999994</v>
      </c>
      <c r="G3357" s="80">
        <f t="shared" si="44"/>
        <v>1607997.5999999999</v>
      </c>
      <c r="H3357" s="80">
        <f>SUM(G3354:G3357)</f>
        <v>6431990.3999999994</v>
      </c>
      <c r="I3357" s="162" t="s">
        <v>1213</v>
      </c>
      <c r="J3357" s="81"/>
      <c r="K3357" s="82"/>
    </row>
    <row r="3358" spans="1:11" ht="16.5" x14ac:dyDescent="0.3">
      <c r="A3358" s="77"/>
      <c r="B3358" s="78"/>
      <c r="C3358" s="79"/>
      <c r="D3358" s="127"/>
      <c r="E3358" s="80"/>
      <c r="F3358" s="80"/>
      <c r="G3358" s="80">
        <f t="shared" si="44"/>
        <v>0</v>
      </c>
      <c r="H3358" s="80"/>
      <c r="I3358" s="162"/>
      <c r="J3358" s="81"/>
      <c r="K3358" s="82"/>
    </row>
    <row r="3359" spans="1:11" ht="16.5" x14ac:dyDescent="0.3">
      <c r="A3359" s="77">
        <v>43378</v>
      </c>
      <c r="B3359" s="78" t="s">
        <v>2248</v>
      </c>
      <c r="C3359" s="79" t="s">
        <v>359</v>
      </c>
      <c r="D3359" s="127" t="s">
        <v>31</v>
      </c>
      <c r="E3359" s="80">
        <v>1</v>
      </c>
      <c r="F3359" s="80">
        <v>511100.09499999997</v>
      </c>
      <c r="G3359" s="80">
        <f t="shared" si="44"/>
        <v>511100.09499999997</v>
      </c>
      <c r="H3359" s="80">
        <f>G3359</f>
        <v>511100.09499999997</v>
      </c>
      <c r="I3359" s="162" t="s">
        <v>1756</v>
      </c>
      <c r="J3359" s="81"/>
      <c r="K3359" s="82"/>
    </row>
    <row r="3360" spans="1:11" ht="16.5" x14ac:dyDescent="0.3">
      <c r="A3360" s="77"/>
      <c r="B3360" s="78"/>
      <c r="C3360" s="79"/>
      <c r="D3360" s="127"/>
      <c r="E3360" s="80"/>
      <c r="F3360" s="80"/>
      <c r="G3360" s="80">
        <f t="shared" si="44"/>
        <v>0</v>
      </c>
      <c r="H3360" s="80"/>
      <c r="I3360" s="162"/>
      <c r="J3360" s="81"/>
      <c r="K3360" s="82"/>
    </row>
    <row r="3361" spans="1:11" ht="16.5" x14ac:dyDescent="0.3">
      <c r="A3361" s="77">
        <v>43378</v>
      </c>
      <c r="B3361" s="78" t="s">
        <v>2249</v>
      </c>
      <c r="C3361" s="79" t="s">
        <v>258</v>
      </c>
      <c r="D3361" s="127" t="s">
        <v>2241</v>
      </c>
      <c r="E3361" s="80">
        <v>12</v>
      </c>
      <c r="F3361" s="80">
        <v>570000.47499999998</v>
      </c>
      <c r="G3361" s="80">
        <f t="shared" si="44"/>
        <v>6840005.6999999993</v>
      </c>
      <c r="H3361" s="80"/>
      <c r="I3361" s="162"/>
      <c r="J3361" s="81"/>
      <c r="K3361" s="82"/>
    </row>
    <row r="3362" spans="1:11" ht="16.5" x14ac:dyDescent="0.3">
      <c r="A3362" s="77"/>
      <c r="B3362" s="78"/>
      <c r="C3362" s="79"/>
      <c r="D3362" s="127" t="s">
        <v>391</v>
      </c>
      <c r="E3362" s="80">
        <v>5</v>
      </c>
      <c r="F3362" s="80">
        <v>593750.18999999994</v>
      </c>
      <c r="G3362" s="80">
        <f>E3362*F3362</f>
        <v>2968750.9499999997</v>
      </c>
      <c r="H3362" s="80">
        <f>SUM(G3361:G3362)</f>
        <v>9808756.6499999985</v>
      </c>
      <c r="I3362" s="162" t="s">
        <v>314</v>
      </c>
      <c r="J3362" s="81"/>
      <c r="K3362" s="82"/>
    </row>
    <row r="3363" spans="1:11" ht="16.5" x14ac:dyDescent="0.3">
      <c r="A3363" s="77"/>
      <c r="B3363" s="78"/>
      <c r="C3363" s="79"/>
      <c r="D3363" s="127"/>
      <c r="E3363" s="80"/>
      <c r="F3363" s="80"/>
      <c r="G3363" s="80">
        <f t="shared" ref="G3363:G3636" si="45">E3363*F3363</f>
        <v>0</v>
      </c>
      <c r="H3363" s="80"/>
      <c r="I3363" s="162"/>
      <c r="J3363" s="81"/>
      <c r="K3363" s="82"/>
    </row>
    <row r="3364" spans="1:11" ht="16.5" x14ac:dyDescent="0.3">
      <c r="A3364" s="77">
        <v>43378</v>
      </c>
      <c r="B3364" s="78" t="s">
        <v>2250</v>
      </c>
      <c r="C3364" s="79" t="s">
        <v>2251</v>
      </c>
      <c r="D3364" s="127" t="s">
        <v>887</v>
      </c>
      <c r="E3364" s="80">
        <v>2</v>
      </c>
      <c r="F3364" s="80">
        <v>215000.5</v>
      </c>
      <c r="G3364" s="80">
        <f t="shared" si="45"/>
        <v>430001</v>
      </c>
      <c r="H3364" s="80">
        <f>G3364</f>
        <v>430001</v>
      </c>
      <c r="I3364" s="162" t="s">
        <v>310</v>
      </c>
      <c r="J3364" s="81"/>
      <c r="K3364" s="82"/>
    </row>
    <row r="3365" spans="1:11" ht="16.5" x14ac:dyDescent="0.3">
      <c r="A3365" s="77"/>
      <c r="B3365" s="78"/>
      <c r="C3365" s="79"/>
      <c r="D3365" s="127"/>
      <c r="E3365" s="80"/>
      <c r="F3365" s="80"/>
      <c r="G3365" s="80">
        <f t="shared" si="45"/>
        <v>0</v>
      </c>
      <c r="H3365" s="80"/>
      <c r="I3365" s="162"/>
      <c r="J3365" s="81"/>
      <c r="K3365" s="82"/>
    </row>
    <row r="3366" spans="1:11" ht="16.5" x14ac:dyDescent="0.3">
      <c r="A3366" s="77">
        <v>43378</v>
      </c>
      <c r="B3366" s="78" t="s">
        <v>2252</v>
      </c>
      <c r="C3366" s="79" t="s">
        <v>2253</v>
      </c>
      <c r="D3366" s="127" t="s">
        <v>2241</v>
      </c>
      <c r="E3366" s="80">
        <v>2</v>
      </c>
      <c r="F3366" s="80">
        <v>600000.5</v>
      </c>
      <c r="G3366" s="80">
        <f t="shared" si="45"/>
        <v>1200001</v>
      </c>
      <c r="H3366" s="80"/>
      <c r="I3366" s="162"/>
      <c r="J3366" s="81"/>
      <c r="K3366" s="82"/>
    </row>
    <row r="3367" spans="1:11" ht="16.5" x14ac:dyDescent="0.3">
      <c r="A3367" s="77"/>
      <c r="B3367" s="78"/>
      <c r="C3367" s="79"/>
      <c r="D3367" s="127" t="s">
        <v>1282</v>
      </c>
      <c r="E3367" s="80">
        <v>2</v>
      </c>
      <c r="F3367" s="80">
        <v>250000.3</v>
      </c>
      <c r="G3367" s="80">
        <f t="shared" si="45"/>
        <v>500000.6</v>
      </c>
      <c r="H3367" s="80">
        <f>SUM(G3366:G3367)</f>
        <v>1700001.6</v>
      </c>
      <c r="I3367" s="162" t="s">
        <v>309</v>
      </c>
      <c r="J3367" s="81" t="s">
        <v>2268</v>
      </c>
      <c r="K3367" s="82"/>
    </row>
    <row r="3368" spans="1:11" ht="16.5" x14ac:dyDescent="0.3">
      <c r="A3368" s="77"/>
      <c r="B3368" s="78"/>
      <c r="C3368" s="79"/>
      <c r="D3368" s="127"/>
      <c r="E3368" s="80"/>
      <c r="F3368" s="80"/>
      <c r="G3368" s="80">
        <f t="shared" si="45"/>
        <v>0</v>
      </c>
      <c r="H3368" s="80"/>
      <c r="I3368" s="162"/>
      <c r="J3368" s="81"/>
      <c r="K3368" s="82"/>
    </row>
    <row r="3369" spans="1:11" ht="16.5" x14ac:dyDescent="0.3">
      <c r="A3369" s="77">
        <v>43378</v>
      </c>
      <c r="B3369" s="78" t="s">
        <v>2254</v>
      </c>
      <c r="C3369" s="79" t="s">
        <v>42</v>
      </c>
      <c r="D3369" s="127" t="s">
        <v>1094</v>
      </c>
      <c r="E3369" s="80">
        <v>12</v>
      </c>
      <c r="F3369" s="80">
        <v>199999.8</v>
      </c>
      <c r="G3369" s="80">
        <f t="shared" si="45"/>
        <v>2399997.5999999996</v>
      </c>
      <c r="H3369" s="80">
        <f>G3369</f>
        <v>2399997.5999999996</v>
      </c>
      <c r="I3369" s="162" t="s">
        <v>1756</v>
      </c>
      <c r="J3369" s="81"/>
      <c r="K3369" s="82"/>
    </row>
    <row r="3370" spans="1:11" ht="16.5" x14ac:dyDescent="0.3">
      <c r="A3370" s="77"/>
      <c r="B3370" s="78"/>
      <c r="C3370" s="79"/>
      <c r="D3370" s="127"/>
      <c r="E3370" s="80"/>
      <c r="F3370" s="80"/>
      <c r="G3370" s="80">
        <f t="shared" si="45"/>
        <v>0</v>
      </c>
      <c r="H3370" s="80"/>
      <c r="I3370" s="162"/>
      <c r="J3370" s="81"/>
      <c r="K3370" s="82"/>
    </row>
    <row r="3371" spans="1:11" ht="16.5" x14ac:dyDescent="0.3">
      <c r="A3371" s="77">
        <v>43378</v>
      </c>
      <c r="B3371" s="78" t="s">
        <v>2255</v>
      </c>
      <c r="C3371" s="79" t="s">
        <v>786</v>
      </c>
      <c r="D3371" s="127" t="s">
        <v>405</v>
      </c>
      <c r="E3371" s="80">
        <v>6</v>
      </c>
      <c r="F3371" s="80">
        <v>570000.47499999998</v>
      </c>
      <c r="G3371" s="80">
        <f t="shared" si="45"/>
        <v>3420002.8499999996</v>
      </c>
      <c r="H3371" s="80">
        <f>G3371</f>
        <v>3420002.8499999996</v>
      </c>
      <c r="I3371" s="162" t="s">
        <v>309</v>
      </c>
      <c r="J3371" s="81"/>
      <c r="K3371" s="82"/>
    </row>
    <row r="3372" spans="1:11" ht="16.5" x14ac:dyDescent="0.3">
      <c r="A3372" s="77"/>
      <c r="B3372" s="78"/>
      <c r="C3372" s="79"/>
      <c r="D3372" s="127"/>
      <c r="E3372" s="80"/>
      <c r="F3372" s="80"/>
      <c r="G3372" s="80">
        <f t="shared" si="45"/>
        <v>0</v>
      </c>
      <c r="H3372" s="80"/>
      <c r="I3372" s="162"/>
      <c r="J3372" s="81"/>
      <c r="K3372" s="82"/>
    </row>
    <row r="3373" spans="1:11" ht="16.5" x14ac:dyDescent="0.3">
      <c r="A3373" s="77">
        <v>43378</v>
      </c>
      <c r="B3373" s="78" t="s">
        <v>2256</v>
      </c>
      <c r="C3373" s="79" t="s">
        <v>552</v>
      </c>
      <c r="D3373" s="127" t="s">
        <v>887</v>
      </c>
      <c r="E3373" s="80">
        <v>4</v>
      </c>
      <c r="F3373" s="80">
        <v>215000.5</v>
      </c>
      <c r="G3373" s="80">
        <f t="shared" si="45"/>
        <v>860002</v>
      </c>
      <c r="H3373" s="80">
        <f>G3373</f>
        <v>860002</v>
      </c>
      <c r="I3373" s="162" t="s">
        <v>309</v>
      </c>
      <c r="J3373" s="81"/>
      <c r="K3373" s="82"/>
    </row>
    <row r="3374" spans="1:11" ht="16.5" x14ac:dyDescent="0.3">
      <c r="A3374" s="77"/>
      <c r="B3374" s="78"/>
      <c r="C3374" s="79"/>
      <c r="D3374" s="127"/>
      <c r="E3374" s="80"/>
      <c r="F3374" s="80"/>
      <c r="G3374" s="80">
        <f t="shared" si="45"/>
        <v>0</v>
      </c>
      <c r="H3374" s="80"/>
      <c r="I3374" s="162"/>
      <c r="J3374" s="81"/>
      <c r="K3374" s="82"/>
    </row>
    <row r="3375" spans="1:11" ht="16.5" x14ac:dyDescent="0.3">
      <c r="A3375" s="77">
        <v>43378</v>
      </c>
      <c r="B3375" s="78" t="s">
        <v>2257</v>
      </c>
      <c r="C3375" s="79" t="s">
        <v>648</v>
      </c>
      <c r="D3375" s="127" t="s">
        <v>109</v>
      </c>
      <c r="E3375" s="80">
        <v>3</v>
      </c>
      <c r="F3375" s="80">
        <v>215000.5</v>
      </c>
      <c r="G3375" s="80">
        <f t="shared" si="45"/>
        <v>645001.5</v>
      </c>
      <c r="H3375" s="80">
        <f>G3375</f>
        <v>645001.5</v>
      </c>
      <c r="I3375" s="162" t="s">
        <v>674</v>
      </c>
      <c r="J3375" s="81"/>
      <c r="K3375" s="82"/>
    </row>
    <row r="3376" spans="1:11" ht="16.5" x14ac:dyDescent="0.3">
      <c r="A3376" s="77"/>
      <c r="B3376" s="78"/>
      <c r="C3376" s="79"/>
      <c r="D3376" s="127"/>
      <c r="E3376" s="80"/>
      <c r="F3376" s="80"/>
      <c r="G3376" s="80">
        <f t="shared" si="45"/>
        <v>0</v>
      </c>
      <c r="H3376" s="80"/>
      <c r="I3376" s="162"/>
      <c r="J3376" s="81"/>
      <c r="K3376" s="82"/>
    </row>
    <row r="3377" spans="1:11" ht="16.5" x14ac:dyDescent="0.3">
      <c r="A3377" s="77">
        <v>43378</v>
      </c>
      <c r="B3377" s="78" t="s">
        <v>2258</v>
      </c>
      <c r="C3377" s="79" t="s">
        <v>1209</v>
      </c>
      <c r="D3377" s="127" t="s">
        <v>2259</v>
      </c>
      <c r="E3377" s="80">
        <v>12</v>
      </c>
      <c r="F3377" s="80">
        <v>535004.5</v>
      </c>
      <c r="G3377" s="80">
        <f t="shared" si="45"/>
        <v>6420054</v>
      </c>
      <c r="H3377" s="80">
        <f>G3377</f>
        <v>6420054</v>
      </c>
      <c r="I3377" s="162" t="s">
        <v>312</v>
      </c>
      <c r="J3377" s="81"/>
      <c r="K3377" s="82"/>
    </row>
    <row r="3378" spans="1:11" ht="16.5" x14ac:dyDescent="0.3">
      <c r="A3378" s="77"/>
      <c r="B3378" s="78"/>
      <c r="C3378" s="79"/>
      <c r="D3378" s="127"/>
      <c r="E3378" s="80"/>
      <c r="F3378" s="80"/>
      <c r="G3378" s="80">
        <f t="shared" si="45"/>
        <v>0</v>
      </c>
      <c r="H3378" s="80"/>
      <c r="I3378" s="162"/>
      <c r="J3378" s="81"/>
      <c r="K3378" s="82"/>
    </row>
    <row r="3379" spans="1:11" ht="16.5" x14ac:dyDescent="0.3">
      <c r="A3379" s="77">
        <v>43378</v>
      </c>
      <c r="B3379" s="78" t="s">
        <v>2260</v>
      </c>
      <c r="C3379" s="79" t="s">
        <v>2261</v>
      </c>
      <c r="D3379" s="127" t="s">
        <v>28</v>
      </c>
      <c r="E3379" s="80">
        <v>3</v>
      </c>
      <c r="F3379" s="80">
        <v>571000.1</v>
      </c>
      <c r="G3379" s="80">
        <f t="shared" si="45"/>
        <v>1713000.2999999998</v>
      </c>
      <c r="H3379" s="80">
        <f>G3379</f>
        <v>1713000.2999999998</v>
      </c>
      <c r="I3379" s="162" t="s">
        <v>312</v>
      </c>
      <c r="J3379" s="81"/>
      <c r="K3379" s="82"/>
    </row>
    <row r="3380" spans="1:11" ht="16.5" x14ac:dyDescent="0.3">
      <c r="A3380" s="77"/>
      <c r="B3380" s="78"/>
      <c r="C3380" s="79"/>
      <c r="D3380" s="127"/>
      <c r="E3380" s="80"/>
      <c r="F3380" s="80"/>
      <c r="G3380" s="80">
        <f t="shared" si="45"/>
        <v>0</v>
      </c>
      <c r="H3380" s="80"/>
      <c r="I3380" s="162"/>
      <c r="J3380" s="81"/>
      <c r="K3380" s="82"/>
    </row>
    <row r="3381" spans="1:11" ht="16.5" x14ac:dyDescent="0.3">
      <c r="A3381" s="77">
        <v>43378</v>
      </c>
      <c r="B3381" s="78" t="s">
        <v>2262</v>
      </c>
      <c r="C3381" s="79" t="s">
        <v>2263</v>
      </c>
      <c r="D3381" s="127" t="s">
        <v>887</v>
      </c>
      <c r="E3381" s="80">
        <v>13</v>
      </c>
      <c r="F3381" s="80">
        <v>215000.5</v>
      </c>
      <c r="G3381" s="80">
        <f t="shared" si="45"/>
        <v>2795006.5</v>
      </c>
      <c r="H3381" s="80"/>
      <c r="I3381" s="162"/>
      <c r="J3381" s="81"/>
      <c r="K3381" s="82"/>
    </row>
    <row r="3382" spans="1:11" ht="16.5" x14ac:dyDescent="0.3">
      <c r="A3382" s="77"/>
      <c r="B3382" s="78"/>
      <c r="C3382" s="79"/>
      <c r="D3382" s="127" t="s">
        <v>1094</v>
      </c>
      <c r="E3382" s="80">
        <v>3</v>
      </c>
      <c r="F3382" s="80">
        <v>199999.8</v>
      </c>
      <c r="G3382" s="80">
        <f t="shared" si="45"/>
        <v>599999.39999999991</v>
      </c>
      <c r="H3382" s="80">
        <f>SUM(G3381:G3382)</f>
        <v>3395005.9</v>
      </c>
      <c r="I3382" s="162" t="s">
        <v>309</v>
      </c>
      <c r="J3382" s="81"/>
      <c r="K3382" s="82"/>
    </row>
    <row r="3383" spans="1:11" ht="16.5" x14ac:dyDescent="0.3">
      <c r="A3383" s="77"/>
      <c r="B3383" s="78"/>
      <c r="C3383" s="79"/>
      <c r="D3383" s="127"/>
      <c r="E3383" s="80"/>
      <c r="F3383" s="80"/>
      <c r="G3383" s="80">
        <f t="shared" si="45"/>
        <v>0</v>
      </c>
      <c r="H3383" s="80"/>
      <c r="I3383" s="162"/>
      <c r="J3383" s="81"/>
      <c r="K3383" s="82"/>
    </row>
    <row r="3384" spans="1:11" ht="16.5" x14ac:dyDescent="0.3">
      <c r="A3384" s="77">
        <v>43378</v>
      </c>
      <c r="B3384" s="78" t="s">
        <v>2264</v>
      </c>
      <c r="C3384" s="79" t="s">
        <v>1083</v>
      </c>
      <c r="D3384" s="127" t="s">
        <v>162</v>
      </c>
      <c r="E3384" s="80">
        <v>6</v>
      </c>
      <c r="F3384" s="80">
        <v>216000.4</v>
      </c>
      <c r="G3384" s="80">
        <f t="shared" si="45"/>
        <v>1296002.3999999999</v>
      </c>
      <c r="H3384" s="80"/>
      <c r="I3384" s="162"/>
      <c r="J3384" s="81"/>
      <c r="K3384" s="82"/>
    </row>
    <row r="3385" spans="1:11" ht="16.5" x14ac:dyDescent="0.3">
      <c r="A3385" s="77"/>
      <c r="B3385" s="78"/>
      <c r="C3385" s="79"/>
      <c r="D3385" s="127" t="s">
        <v>162</v>
      </c>
      <c r="E3385" s="80">
        <v>1</v>
      </c>
      <c r="F3385" s="80">
        <v>0</v>
      </c>
      <c r="G3385" s="80">
        <f t="shared" si="45"/>
        <v>0</v>
      </c>
      <c r="H3385" s="80">
        <f>SUM(G3384:G3385)</f>
        <v>1296002.3999999999</v>
      </c>
      <c r="I3385" s="162" t="s">
        <v>1213</v>
      </c>
      <c r="J3385" s="81"/>
      <c r="K3385" s="82"/>
    </row>
    <row r="3386" spans="1:11" ht="16.5" x14ac:dyDescent="0.3">
      <c r="A3386" s="77"/>
      <c r="B3386" s="78"/>
      <c r="C3386" s="79"/>
      <c r="D3386" s="127"/>
      <c r="E3386" s="80"/>
      <c r="F3386" s="80"/>
      <c r="G3386" s="80">
        <f t="shared" si="45"/>
        <v>0</v>
      </c>
      <c r="H3386" s="80"/>
      <c r="I3386" s="162"/>
      <c r="J3386" s="81"/>
      <c r="K3386" s="82"/>
    </row>
    <row r="3387" spans="1:11" ht="16.5" x14ac:dyDescent="0.3">
      <c r="A3387" s="77">
        <v>43378</v>
      </c>
      <c r="B3387" s="78" t="s">
        <v>2265</v>
      </c>
      <c r="C3387" s="79" t="s">
        <v>477</v>
      </c>
      <c r="D3387" s="127" t="s">
        <v>405</v>
      </c>
      <c r="E3387" s="80">
        <v>6</v>
      </c>
      <c r="F3387" s="80">
        <v>570000.47499999998</v>
      </c>
      <c r="G3387" s="80">
        <f t="shared" si="45"/>
        <v>3420002.8499999996</v>
      </c>
      <c r="H3387" s="80">
        <f>G3387</f>
        <v>3420002.8499999996</v>
      </c>
      <c r="I3387" s="162" t="s">
        <v>674</v>
      </c>
      <c r="J3387" s="81"/>
      <c r="K3387" s="82"/>
    </row>
    <row r="3388" spans="1:11" ht="16.5" x14ac:dyDescent="0.3">
      <c r="A3388" s="77"/>
      <c r="B3388" s="78"/>
      <c r="C3388" s="79"/>
      <c r="D3388" s="127"/>
      <c r="E3388" s="80"/>
      <c r="F3388" s="80"/>
      <c r="G3388" s="80">
        <f t="shared" si="45"/>
        <v>0</v>
      </c>
      <c r="H3388" s="80"/>
      <c r="I3388" s="162"/>
      <c r="J3388" s="81"/>
      <c r="K3388" s="82"/>
    </row>
    <row r="3389" spans="1:11" ht="16.5" x14ac:dyDescent="0.3">
      <c r="A3389" s="77">
        <v>43378</v>
      </c>
      <c r="B3389" s="78" t="s">
        <v>2266</v>
      </c>
      <c r="C3389" s="79" t="s">
        <v>244</v>
      </c>
      <c r="D3389" s="127" t="s">
        <v>2241</v>
      </c>
      <c r="E3389" s="80">
        <v>6</v>
      </c>
      <c r="F3389" s="80">
        <v>570000.47499999998</v>
      </c>
      <c r="G3389" s="80">
        <f t="shared" si="45"/>
        <v>3420002.8499999996</v>
      </c>
      <c r="H3389" s="80">
        <f>G3389</f>
        <v>3420002.8499999996</v>
      </c>
      <c r="I3389" s="162" t="s">
        <v>309</v>
      </c>
      <c r="J3389" s="81"/>
      <c r="K3389" s="82"/>
    </row>
    <row r="3390" spans="1:11" ht="16.5" x14ac:dyDescent="0.3">
      <c r="A3390" s="77"/>
      <c r="B3390" s="78"/>
      <c r="C3390" s="79"/>
      <c r="D3390" s="127"/>
      <c r="E3390" s="80"/>
      <c r="F3390" s="80"/>
      <c r="G3390" s="80">
        <f t="shared" si="45"/>
        <v>0</v>
      </c>
      <c r="H3390" s="80"/>
      <c r="I3390" s="162"/>
      <c r="J3390" s="81"/>
      <c r="K3390" s="82"/>
    </row>
    <row r="3391" spans="1:11" ht="16.5" x14ac:dyDescent="0.3">
      <c r="A3391" s="77">
        <v>43378</v>
      </c>
      <c r="B3391" s="78" t="s">
        <v>2267</v>
      </c>
      <c r="C3391" s="79" t="s">
        <v>340</v>
      </c>
      <c r="D3391" s="127" t="s">
        <v>887</v>
      </c>
      <c r="E3391" s="80">
        <v>2</v>
      </c>
      <c r="F3391" s="80">
        <v>215000.5</v>
      </c>
      <c r="G3391" s="80">
        <f t="shared" si="45"/>
        <v>430001</v>
      </c>
      <c r="H3391" s="80"/>
      <c r="I3391" s="162"/>
      <c r="J3391" s="81"/>
      <c r="K3391" s="82"/>
    </row>
    <row r="3392" spans="1:11" ht="16.5" x14ac:dyDescent="0.3">
      <c r="A3392" s="77"/>
      <c r="B3392" s="78"/>
      <c r="C3392" s="79"/>
      <c r="D3392" s="127" t="s">
        <v>1094</v>
      </c>
      <c r="E3392" s="80">
        <v>2</v>
      </c>
      <c r="F3392" s="80">
        <v>199999.8</v>
      </c>
      <c r="G3392" s="80">
        <f t="shared" si="45"/>
        <v>399999.6</v>
      </c>
      <c r="H3392" s="80">
        <f>SUM(G3391:G3392)</f>
        <v>830000.6</v>
      </c>
      <c r="I3392" s="162" t="s">
        <v>315</v>
      </c>
      <c r="J3392" s="81"/>
      <c r="K3392" s="82"/>
    </row>
    <row r="3393" spans="1:11" ht="16.5" x14ac:dyDescent="0.3">
      <c r="A3393" s="77"/>
      <c r="B3393" s="78"/>
      <c r="C3393" s="79"/>
      <c r="D3393" s="127"/>
      <c r="E3393" s="80"/>
      <c r="F3393" s="80"/>
      <c r="G3393" s="80">
        <f t="shared" si="45"/>
        <v>0</v>
      </c>
      <c r="H3393" s="80"/>
      <c r="I3393" s="162"/>
      <c r="J3393" s="81"/>
      <c r="K3393" s="82"/>
    </row>
    <row r="3394" spans="1:11" ht="16.5" x14ac:dyDescent="0.3">
      <c r="A3394" s="77">
        <v>43378</v>
      </c>
      <c r="B3394" s="78" t="s">
        <v>2269</v>
      </c>
      <c r="C3394" s="79" t="s">
        <v>1194</v>
      </c>
      <c r="D3394" s="127" t="s">
        <v>1915</v>
      </c>
      <c r="E3394" s="80">
        <v>1</v>
      </c>
      <c r="F3394" s="80">
        <v>148500</v>
      </c>
      <c r="G3394" s="80">
        <f t="shared" si="45"/>
        <v>148500</v>
      </c>
      <c r="H3394" s="80">
        <f>G3394</f>
        <v>148500</v>
      </c>
      <c r="I3394" s="162" t="s">
        <v>1213</v>
      </c>
      <c r="J3394" s="81"/>
      <c r="K3394" s="82"/>
    </row>
    <row r="3395" spans="1:11" ht="16.5" x14ac:dyDescent="0.3">
      <c r="A3395" s="77"/>
      <c r="B3395" s="78"/>
      <c r="C3395" s="79"/>
      <c r="D3395" s="127"/>
      <c r="E3395" s="80"/>
      <c r="F3395" s="80"/>
      <c r="G3395" s="80">
        <f t="shared" si="45"/>
        <v>0</v>
      </c>
      <c r="H3395" s="80"/>
      <c r="I3395" s="162"/>
      <c r="J3395" s="81"/>
      <c r="K3395" s="82"/>
    </row>
    <row r="3396" spans="1:11" ht="16.5" x14ac:dyDescent="0.3">
      <c r="A3396" s="77">
        <v>43378</v>
      </c>
      <c r="B3396" s="78" t="s">
        <v>2270</v>
      </c>
      <c r="C3396" s="79" t="s">
        <v>2271</v>
      </c>
      <c r="D3396" s="127" t="s">
        <v>1094</v>
      </c>
      <c r="E3396" s="80">
        <v>5</v>
      </c>
      <c r="F3396" s="80">
        <v>199999.8</v>
      </c>
      <c r="G3396" s="80">
        <f t="shared" si="45"/>
        <v>999999</v>
      </c>
      <c r="H3396" s="80">
        <f>G3396</f>
        <v>999999</v>
      </c>
      <c r="I3396" s="162" t="s">
        <v>314</v>
      </c>
      <c r="J3396" s="81"/>
      <c r="K3396" s="82"/>
    </row>
    <row r="3397" spans="1:11" ht="16.5" x14ac:dyDescent="0.3">
      <c r="A3397" s="77"/>
      <c r="B3397" s="78"/>
      <c r="C3397" s="79"/>
      <c r="D3397" s="127"/>
      <c r="E3397" s="80"/>
      <c r="F3397" s="80"/>
      <c r="G3397" s="80">
        <f t="shared" si="45"/>
        <v>0</v>
      </c>
      <c r="H3397" s="80"/>
      <c r="I3397" s="162"/>
      <c r="J3397" s="81"/>
      <c r="K3397" s="82"/>
    </row>
    <row r="3398" spans="1:11" ht="16.5" x14ac:dyDescent="0.3">
      <c r="A3398" s="92">
        <v>43378</v>
      </c>
      <c r="B3398" s="93" t="s">
        <v>2272</v>
      </c>
      <c r="C3398" s="94" t="s">
        <v>2273</v>
      </c>
      <c r="D3398" s="128" t="s">
        <v>969</v>
      </c>
      <c r="E3398" s="95">
        <v>37</v>
      </c>
      <c r="F3398" s="95">
        <v>25599.200000000001</v>
      </c>
      <c r="G3398" s="95"/>
      <c r="H3398" s="95"/>
      <c r="I3398" s="161"/>
      <c r="J3398" s="124"/>
      <c r="K3398" s="82"/>
    </row>
    <row r="3399" spans="1:11" ht="16.5" x14ac:dyDescent="0.3">
      <c r="A3399" s="92"/>
      <c r="B3399" s="93"/>
      <c r="C3399" s="94"/>
      <c r="D3399" s="128" t="s">
        <v>968</v>
      </c>
      <c r="E3399" s="95">
        <v>44</v>
      </c>
      <c r="F3399" s="95">
        <v>25599.200000000001</v>
      </c>
      <c r="G3399" s="95"/>
      <c r="H3399" s="95">
        <f>SUM(G3398:G3399)</f>
        <v>0</v>
      </c>
      <c r="I3399" s="161" t="s">
        <v>1213</v>
      </c>
      <c r="J3399" s="124" t="s">
        <v>2126</v>
      </c>
      <c r="K3399" s="82"/>
    </row>
    <row r="3400" spans="1:11" ht="16.5" x14ac:dyDescent="0.3">
      <c r="A3400" s="135"/>
      <c r="B3400" s="126"/>
      <c r="C3400" s="126"/>
      <c r="D3400" s="134" t="e">
        <f>+D265D249:D268D25D249:D3587</f>
        <v>#NAME?</v>
      </c>
      <c r="E3400" s="80"/>
      <c r="F3400" s="125"/>
      <c r="G3400" s="80">
        <f t="shared" si="45"/>
        <v>0</v>
      </c>
      <c r="H3400" s="80"/>
      <c r="I3400" s="133"/>
      <c r="J3400" s="132"/>
      <c r="K3400" s="125"/>
    </row>
    <row r="3401" spans="1:11" ht="16.5" x14ac:dyDescent="0.3">
      <c r="A3401" s="135">
        <v>43378</v>
      </c>
      <c r="B3401" s="126" t="s">
        <v>2274</v>
      </c>
      <c r="C3401" s="126" t="s">
        <v>2271</v>
      </c>
      <c r="D3401" s="134" t="s">
        <v>1094</v>
      </c>
      <c r="E3401" s="80">
        <v>8</v>
      </c>
      <c r="F3401" s="125">
        <v>199999.8</v>
      </c>
      <c r="G3401" s="80">
        <f t="shared" si="45"/>
        <v>1599998.4</v>
      </c>
      <c r="H3401" s="80">
        <f>G3401</f>
        <v>1599998.4</v>
      </c>
      <c r="I3401" s="133" t="s">
        <v>314</v>
      </c>
      <c r="J3401" s="132"/>
      <c r="K3401" s="125"/>
    </row>
    <row r="3402" spans="1:11" ht="16.5" x14ac:dyDescent="0.3">
      <c r="A3402" s="135"/>
      <c r="B3402" s="126"/>
      <c r="C3402" s="126"/>
      <c r="D3402" s="134"/>
      <c r="E3402" s="80"/>
      <c r="F3402" s="125"/>
      <c r="G3402" s="80">
        <f t="shared" si="45"/>
        <v>0</v>
      </c>
      <c r="H3402" s="80"/>
      <c r="I3402" s="133"/>
      <c r="J3402" s="132"/>
      <c r="K3402" s="125"/>
    </row>
    <row r="3403" spans="1:11" ht="16.5" x14ac:dyDescent="0.3">
      <c r="A3403" s="135">
        <v>43378</v>
      </c>
      <c r="B3403" s="126" t="s">
        <v>2275</v>
      </c>
      <c r="C3403" s="126" t="s">
        <v>2276</v>
      </c>
      <c r="D3403" s="134" t="s">
        <v>1854</v>
      </c>
      <c r="E3403" s="80">
        <v>1</v>
      </c>
      <c r="F3403" s="125">
        <v>234000.36</v>
      </c>
      <c r="G3403" s="80">
        <f t="shared" si="45"/>
        <v>234000.36</v>
      </c>
      <c r="H3403" s="80"/>
      <c r="I3403" s="133"/>
      <c r="J3403" s="132"/>
      <c r="K3403" s="125"/>
    </row>
    <row r="3404" spans="1:11" ht="16.5" x14ac:dyDescent="0.3">
      <c r="A3404" s="135"/>
      <c r="B3404" s="126"/>
      <c r="C3404" s="126"/>
      <c r="D3404" s="134" t="s">
        <v>1094</v>
      </c>
      <c r="E3404" s="80">
        <v>1</v>
      </c>
      <c r="F3404" s="125">
        <v>199999.8</v>
      </c>
      <c r="G3404" s="80">
        <f t="shared" si="45"/>
        <v>199999.8</v>
      </c>
      <c r="H3404" s="80">
        <f>SUM(G3403:G3404)</f>
        <v>434000.16</v>
      </c>
      <c r="I3404" s="133" t="s">
        <v>314</v>
      </c>
      <c r="J3404" s="132"/>
      <c r="K3404" s="125"/>
    </row>
    <row r="3405" spans="1:11" ht="16.5" x14ac:dyDescent="0.3">
      <c r="A3405" s="135"/>
      <c r="B3405" s="126"/>
      <c r="C3405" s="126"/>
      <c r="D3405" s="134"/>
      <c r="E3405" s="80"/>
      <c r="F3405" s="125"/>
      <c r="G3405" s="80">
        <f t="shared" si="45"/>
        <v>0</v>
      </c>
      <c r="H3405" s="80"/>
      <c r="I3405" s="133"/>
      <c r="J3405" s="132"/>
      <c r="K3405" s="125"/>
    </row>
    <row r="3406" spans="1:11" ht="16.5" x14ac:dyDescent="0.3">
      <c r="A3406" s="135">
        <v>43379</v>
      </c>
      <c r="B3406" s="126" t="s">
        <v>2277</v>
      </c>
      <c r="C3406" s="126" t="s">
        <v>985</v>
      </c>
      <c r="D3406" s="134" t="s">
        <v>1721</v>
      </c>
      <c r="E3406" s="80">
        <v>24</v>
      </c>
      <c r="F3406" s="125">
        <v>133999.79999999999</v>
      </c>
      <c r="G3406" s="80">
        <f t="shared" si="45"/>
        <v>3215995.1999999997</v>
      </c>
      <c r="H3406" s="80"/>
      <c r="I3406" s="133"/>
      <c r="J3406" s="132"/>
      <c r="K3406" s="125"/>
    </row>
    <row r="3407" spans="1:11" ht="16.5" x14ac:dyDescent="0.3">
      <c r="A3407" s="135"/>
      <c r="B3407" s="126"/>
      <c r="C3407" s="126"/>
      <c r="D3407" s="134" t="s">
        <v>1914</v>
      </c>
      <c r="E3407" s="80">
        <v>24</v>
      </c>
      <c r="F3407" s="125">
        <v>133999.79999999999</v>
      </c>
      <c r="G3407" s="80">
        <f t="shared" si="45"/>
        <v>3215995.1999999997</v>
      </c>
      <c r="H3407" s="80"/>
      <c r="I3407" s="133"/>
      <c r="J3407" s="132"/>
      <c r="K3407" s="125"/>
    </row>
    <row r="3408" spans="1:11" ht="16.5" x14ac:dyDescent="0.3">
      <c r="A3408" s="135"/>
      <c r="B3408" s="132"/>
      <c r="C3408" s="126"/>
      <c r="D3408" s="134" t="s">
        <v>1722</v>
      </c>
      <c r="E3408" s="80">
        <v>24</v>
      </c>
      <c r="F3408" s="125">
        <v>133999.79999999999</v>
      </c>
      <c r="G3408" s="80">
        <f t="shared" si="45"/>
        <v>3215995.1999999997</v>
      </c>
      <c r="H3408" s="80"/>
      <c r="I3408" s="133"/>
      <c r="J3408" s="132"/>
      <c r="K3408" s="125"/>
    </row>
    <row r="3409" spans="1:11" ht="16.5" x14ac:dyDescent="0.3">
      <c r="A3409" s="135"/>
      <c r="B3409" s="132"/>
      <c r="C3409" s="126"/>
      <c r="D3409" s="134" t="s">
        <v>1915</v>
      </c>
      <c r="E3409" s="80">
        <v>24</v>
      </c>
      <c r="F3409" s="125">
        <v>133999.79999999999</v>
      </c>
      <c r="G3409" s="80">
        <f t="shared" si="45"/>
        <v>3215995.1999999997</v>
      </c>
      <c r="H3409" s="80"/>
      <c r="I3409" s="133"/>
      <c r="J3409" s="132"/>
      <c r="K3409" s="125"/>
    </row>
    <row r="3410" spans="1:11" ht="16.5" x14ac:dyDescent="0.3">
      <c r="A3410" s="135"/>
      <c r="B3410" s="132"/>
      <c r="C3410" s="126"/>
      <c r="D3410" s="134" t="s">
        <v>1675</v>
      </c>
      <c r="E3410" s="80">
        <v>24</v>
      </c>
      <c r="F3410" s="125">
        <v>37999.5</v>
      </c>
      <c r="G3410" s="80">
        <f t="shared" si="45"/>
        <v>911988</v>
      </c>
      <c r="H3410" s="80"/>
      <c r="I3410" s="133"/>
      <c r="J3410" s="132"/>
      <c r="K3410" s="125"/>
    </row>
    <row r="3411" spans="1:11" ht="16.5" x14ac:dyDescent="0.3">
      <c r="A3411" s="135"/>
      <c r="B3411" s="132"/>
      <c r="C3411" s="126"/>
      <c r="D3411" s="134" t="s">
        <v>1635</v>
      </c>
      <c r="E3411" s="80">
        <v>24</v>
      </c>
      <c r="F3411" s="125">
        <v>133999.79999999999</v>
      </c>
      <c r="G3411" s="80">
        <f t="shared" si="45"/>
        <v>3215995.1999999997</v>
      </c>
      <c r="H3411" s="80">
        <f>SUM(G3406:G3411)</f>
        <v>16991964</v>
      </c>
      <c r="I3411" s="133" t="s">
        <v>1213</v>
      </c>
      <c r="J3411" s="132"/>
      <c r="K3411" s="125"/>
    </row>
    <row r="3412" spans="1:11" ht="16.5" x14ac:dyDescent="0.3">
      <c r="A3412" s="135"/>
      <c r="B3412" s="132"/>
      <c r="C3412" s="126"/>
      <c r="D3412" s="134"/>
      <c r="E3412" s="80"/>
      <c r="F3412" s="125"/>
      <c r="G3412" s="80">
        <f t="shared" si="45"/>
        <v>0</v>
      </c>
      <c r="H3412" s="80"/>
      <c r="I3412" s="133"/>
      <c r="J3412" s="132"/>
      <c r="K3412" s="125"/>
    </row>
    <row r="3413" spans="1:11" ht="16.5" x14ac:dyDescent="0.3">
      <c r="A3413" s="135">
        <v>43379</v>
      </c>
      <c r="B3413" s="132" t="s">
        <v>2278</v>
      </c>
      <c r="C3413" s="126" t="s">
        <v>985</v>
      </c>
      <c r="D3413" s="134" t="s">
        <v>1725</v>
      </c>
      <c r="E3413" s="80">
        <v>24</v>
      </c>
      <c r="F3413" s="125">
        <v>66999.899999999994</v>
      </c>
      <c r="G3413" s="80">
        <f t="shared" si="45"/>
        <v>1607997.5999999999</v>
      </c>
      <c r="H3413" s="80"/>
      <c r="I3413" s="80"/>
      <c r="J3413" s="132"/>
      <c r="K3413" s="125"/>
    </row>
    <row r="3414" spans="1:11" ht="16.5" x14ac:dyDescent="0.3">
      <c r="A3414" s="135"/>
      <c r="B3414" s="132"/>
      <c r="C3414" s="126"/>
      <c r="D3414" s="134" t="s">
        <v>1933</v>
      </c>
      <c r="E3414" s="80">
        <v>24</v>
      </c>
      <c r="F3414" s="125">
        <v>66999.899999999994</v>
      </c>
      <c r="G3414" s="80">
        <f t="shared" si="45"/>
        <v>1607997.5999999999</v>
      </c>
      <c r="H3414" s="80">
        <f>SUM(G3413:G3414)</f>
        <v>3215995.1999999997</v>
      </c>
      <c r="I3414" s="80" t="s">
        <v>1213</v>
      </c>
      <c r="J3414" s="132"/>
      <c r="K3414" s="125"/>
    </row>
    <row r="3415" spans="1:11" ht="16.5" x14ac:dyDescent="0.3">
      <c r="A3415" s="135"/>
      <c r="B3415" s="132"/>
      <c r="C3415" s="126"/>
      <c r="D3415" s="134"/>
      <c r="E3415" s="80"/>
      <c r="F3415" s="125"/>
      <c r="G3415" s="80">
        <f t="shared" si="45"/>
        <v>0</v>
      </c>
      <c r="H3415" s="80"/>
      <c r="I3415" s="80"/>
      <c r="J3415" s="132"/>
      <c r="K3415" s="125"/>
    </row>
    <row r="3416" spans="1:11" ht="16.5" x14ac:dyDescent="0.3">
      <c r="A3416" s="135">
        <v>43379</v>
      </c>
      <c r="B3416" s="132" t="s">
        <v>2279</v>
      </c>
      <c r="C3416" s="126" t="s">
        <v>1981</v>
      </c>
      <c r="D3416" s="134" t="s">
        <v>2280</v>
      </c>
      <c r="E3416" s="80">
        <v>12</v>
      </c>
      <c r="F3416" s="125">
        <v>169999.5</v>
      </c>
      <c r="G3416" s="80">
        <f t="shared" si="45"/>
        <v>2039994</v>
      </c>
      <c r="H3416" s="80"/>
      <c r="I3416" s="80"/>
      <c r="J3416" s="132"/>
      <c r="K3416" s="125"/>
    </row>
    <row r="3417" spans="1:11" ht="16.5" x14ac:dyDescent="0.3">
      <c r="A3417" s="135"/>
      <c r="B3417" s="132"/>
      <c r="C3417" s="126"/>
      <c r="D3417" s="134" t="s">
        <v>2281</v>
      </c>
      <c r="E3417" s="80">
        <v>12</v>
      </c>
      <c r="F3417" s="125">
        <v>169999.5</v>
      </c>
      <c r="G3417" s="80">
        <f t="shared" si="45"/>
        <v>2039994</v>
      </c>
      <c r="H3417" s="80">
        <f>SUM(G3416:G3417)</f>
        <v>4079988</v>
      </c>
      <c r="I3417" s="80" t="s">
        <v>1756</v>
      </c>
      <c r="J3417" s="132"/>
      <c r="K3417" s="125"/>
    </row>
    <row r="3418" spans="1:11" ht="16.5" x14ac:dyDescent="0.3">
      <c r="A3418" s="135"/>
      <c r="B3418" s="132"/>
      <c r="C3418" s="126"/>
      <c r="D3418" s="134"/>
      <c r="E3418" s="80"/>
      <c r="F3418" s="125"/>
      <c r="G3418" s="80">
        <f t="shared" si="45"/>
        <v>0</v>
      </c>
      <c r="H3418" s="80"/>
      <c r="I3418" s="80"/>
      <c r="J3418" s="132"/>
      <c r="K3418" s="125"/>
    </row>
    <row r="3419" spans="1:11" ht="16.5" x14ac:dyDescent="0.3">
      <c r="A3419" s="135">
        <v>43379</v>
      </c>
      <c r="B3419" s="132" t="s">
        <v>2282</v>
      </c>
      <c r="C3419" s="126" t="s">
        <v>1893</v>
      </c>
      <c r="D3419" s="134" t="s">
        <v>109</v>
      </c>
      <c r="E3419" s="80">
        <v>6</v>
      </c>
      <c r="F3419" s="125">
        <v>215000.5</v>
      </c>
      <c r="G3419" s="80">
        <f t="shared" si="45"/>
        <v>1290003</v>
      </c>
      <c r="H3419" s="80"/>
      <c r="I3419" s="80"/>
      <c r="J3419" s="132"/>
      <c r="K3419" s="125"/>
    </row>
    <row r="3420" spans="1:11" ht="16.5" x14ac:dyDescent="0.3">
      <c r="A3420" s="135"/>
      <c r="B3420" s="132"/>
      <c r="C3420" s="126"/>
      <c r="D3420" s="134" t="s">
        <v>887</v>
      </c>
      <c r="E3420" s="80">
        <v>6</v>
      </c>
      <c r="F3420" s="125">
        <v>215000.5</v>
      </c>
      <c r="G3420" s="80">
        <f t="shared" si="45"/>
        <v>1290003</v>
      </c>
      <c r="H3420" s="80"/>
      <c r="I3420" s="80"/>
      <c r="J3420" s="132"/>
      <c r="K3420" s="125"/>
    </row>
    <row r="3421" spans="1:11" ht="16.5" x14ac:dyDescent="0.3">
      <c r="A3421" s="135"/>
      <c r="B3421" s="132"/>
      <c r="C3421" s="126"/>
      <c r="D3421" s="134" t="s">
        <v>31</v>
      </c>
      <c r="E3421" s="80">
        <v>1</v>
      </c>
      <c r="F3421" s="125">
        <v>538000.1</v>
      </c>
      <c r="G3421" s="80">
        <f t="shared" si="45"/>
        <v>538000.1</v>
      </c>
      <c r="H3421" s="80"/>
      <c r="I3421" s="80"/>
      <c r="J3421" s="132"/>
      <c r="K3421" s="125"/>
    </row>
    <row r="3422" spans="1:11" ht="16.5" x14ac:dyDescent="0.3">
      <c r="A3422" s="135"/>
      <c r="B3422" s="132"/>
      <c r="C3422" s="126"/>
      <c r="D3422" s="134" t="s">
        <v>1094</v>
      </c>
      <c r="E3422" s="80">
        <v>12</v>
      </c>
      <c r="F3422" s="125">
        <v>199999.8</v>
      </c>
      <c r="G3422" s="80">
        <f t="shared" si="45"/>
        <v>2399997.5999999996</v>
      </c>
      <c r="H3422" s="80">
        <f>SUM(G3419:G3422)</f>
        <v>5518003.6999999993</v>
      </c>
      <c r="I3422" s="80" t="s">
        <v>1756</v>
      </c>
      <c r="J3422" s="132"/>
      <c r="K3422" s="125"/>
    </row>
    <row r="3423" spans="1:11" ht="16.5" x14ac:dyDescent="0.3">
      <c r="A3423" s="135"/>
      <c r="B3423" s="132"/>
      <c r="C3423" s="126"/>
      <c r="D3423" s="134"/>
      <c r="E3423" s="80"/>
      <c r="F3423" s="125"/>
      <c r="G3423" s="80">
        <f t="shared" si="45"/>
        <v>0</v>
      </c>
      <c r="H3423" s="80"/>
      <c r="I3423" s="80"/>
      <c r="J3423" s="132"/>
      <c r="K3423" s="125"/>
    </row>
    <row r="3424" spans="1:11" ht="16.5" x14ac:dyDescent="0.3">
      <c r="A3424" s="135">
        <v>43379</v>
      </c>
      <c r="B3424" s="132" t="s">
        <v>2283</v>
      </c>
      <c r="C3424" s="126" t="s">
        <v>804</v>
      </c>
      <c r="D3424" s="134" t="s">
        <v>1325</v>
      </c>
      <c r="E3424" s="80">
        <v>2</v>
      </c>
      <c r="F3424" s="125">
        <v>637450</v>
      </c>
      <c r="G3424" s="80">
        <f t="shared" si="45"/>
        <v>1274900</v>
      </c>
      <c r="H3424" s="80">
        <f>G3424</f>
        <v>1274900</v>
      </c>
      <c r="I3424" s="80" t="s">
        <v>312</v>
      </c>
      <c r="J3424" s="132"/>
      <c r="K3424" s="125"/>
    </row>
    <row r="3425" spans="1:11" ht="16.5" x14ac:dyDescent="0.3">
      <c r="A3425" s="135"/>
      <c r="B3425" s="132"/>
      <c r="C3425" s="126"/>
      <c r="D3425" s="134"/>
      <c r="E3425" s="80"/>
      <c r="F3425" s="125"/>
      <c r="G3425" s="80">
        <f t="shared" si="45"/>
        <v>0</v>
      </c>
      <c r="H3425" s="80"/>
      <c r="I3425" s="80"/>
      <c r="J3425" s="132"/>
      <c r="K3425" s="125"/>
    </row>
    <row r="3426" spans="1:11" ht="16.5" x14ac:dyDescent="0.3">
      <c r="A3426" s="135">
        <v>43379</v>
      </c>
      <c r="B3426" s="132" t="s">
        <v>2284</v>
      </c>
      <c r="C3426" s="126" t="s">
        <v>804</v>
      </c>
      <c r="D3426" s="134" t="s">
        <v>1325</v>
      </c>
      <c r="E3426" s="80">
        <v>6</v>
      </c>
      <c r="F3426" s="125">
        <v>637450</v>
      </c>
      <c r="G3426" s="80">
        <f t="shared" si="45"/>
        <v>3824700</v>
      </c>
      <c r="H3426" s="80">
        <f>G3426</f>
        <v>3824700</v>
      </c>
      <c r="I3426" s="80" t="s">
        <v>312</v>
      </c>
      <c r="J3426" s="132"/>
      <c r="K3426" s="125"/>
    </row>
    <row r="3427" spans="1:11" ht="16.5" x14ac:dyDescent="0.3">
      <c r="A3427" s="135"/>
      <c r="B3427" s="132"/>
      <c r="C3427" s="126"/>
      <c r="D3427" s="134"/>
      <c r="E3427" s="80"/>
      <c r="F3427" s="125"/>
      <c r="G3427" s="80">
        <f t="shared" si="45"/>
        <v>0</v>
      </c>
      <c r="H3427" s="80"/>
      <c r="I3427" s="80"/>
      <c r="J3427" s="132"/>
      <c r="K3427" s="125"/>
    </row>
    <row r="3428" spans="1:11" ht="16.5" x14ac:dyDescent="0.3">
      <c r="A3428" s="135">
        <v>43379</v>
      </c>
      <c r="B3428" s="132" t="s">
        <v>2285</v>
      </c>
      <c r="C3428" s="126" t="s">
        <v>2276</v>
      </c>
      <c r="D3428" s="134" t="s">
        <v>1094</v>
      </c>
      <c r="E3428" s="80">
        <v>1</v>
      </c>
      <c r="F3428" s="125">
        <v>199999.8</v>
      </c>
      <c r="G3428" s="80">
        <f t="shared" si="45"/>
        <v>199999.8</v>
      </c>
      <c r="H3428" s="80">
        <f>G3428</f>
        <v>199999.8</v>
      </c>
      <c r="I3428" s="80" t="s">
        <v>314</v>
      </c>
      <c r="J3428" s="132"/>
      <c r="K3428" s="125"/>
    </row>
    <row r="3429" spans="1:11" ht="16.5" x14ac:dyDescent="0.3">
      <c r="A3429" s="135"/>
      <c r="B3429" s="132"/>
      <c r="C3429" s="126"/>
      <c r="D3429" s="134"/>
      <c r="E3429" s="80"/>
      <c r="F3429" s="125"/>
      <c r="G3429" s="80">
        <f t="shared" si="45"/>
        <v>0</v>
      </c>
      <c r="H3429" s="80"/>
      <c r="I3429" s="80"/>
      <c r="J3429" s="132"/>
      <c r="K3429" s="125"/>
    </row>
    <row r="3430" spans="1:11" ht="16.5" x14ac:dyDescent="0.3">
      <c r="A3430" s="135">
        <v>43379</v>
      </c>
      <c r="B3430" s="132" t="s">
        <v>2286</v>
      </c>
      <c r="C3430" s="126" t="s">
        <v>284</v>
      </c>
      <c r="D3430" s="134" t="s">
        <v>1094</v>
      </c>
      <c r="E3430" s="80">
        <v>4</v>
      </c>
      <c r="F3430" s="125">
        <v>199999.8</v>
      </c>
      <c r="G3430" s="80">
        <f t="shared" si="45"/>
        <v>799999.2</v>
      </c>
      <c r="H3430" s="80"/>
      <c r="I3430" s="80"/>
      <c r="J3430" s="132"/>
      <c r="K3430" s="125"/>
    </row>
    <row r="3431" spans="1:11" ht="16.5" x14ac:dyDescent="0.3">
      <c r="A3431" s="135"/>
      <c r="B3431" s="132"/>
      <c r="C3431" s="126"/>
      <c r="D3431" s="134" t="s">
        <v>109</v>
      </c>
      <c r="E3431" s="80">
        <v>12</v>
      </c>
      <c r="F3431" s="125">
        <v>215000.5</v>
      </c>
      <c r="G3431" s="80">
        <f t="shared" si="45"/>
        <v>2580006</v>
      </c>
      <c r="H3431" s="80"/>
      <c r="I3431" s="80"/>
      <c r="J3431" s="132"/>
      <c r="K3431" s="125"/>
    </row>
    <row r="3432" spans="1:11" ht="16.5" x14ac:dyDescent="0.3">
      <c r="A3432" s="135"/>
      <c r="B3432" s="132"/>
      <c r="C3432" s="126"/>
      <c r="D3432" s="134" t="s">
        <v>887</v>
      </c>
      <c r="E3432" s="80">
        <v>6</v>
      </c>
      <c r="F3432" s="125">
        <v>215000.5</v>
      </c>
      <c r="G3432" s="80">
        <f t="shared" si="45"/>
        <v>1290003</v>
      </c>
      <c r="H3432" s="80">
        <f>SUM(G3430:G3432)</f>
        <v>4670008.2</v>
      </c>
      <c r="I3432" s="80" t="s">
        <v>310</v>
      </c>
      <c r="J3432" s="132"/>
      <c r="K3432" s="125"/>
    </row>
    <row r="3433" spans="1:11" ht="16.5" x14ac:dyDescent="0.3">
      <c r="A3433" s="135"/>
      <c r="B3433" s="132"/>
      <c r="C3433" s="126"/>
      <c r="D3433" s="134"/>
      <c r="E3433" s="80"/>
      <c r="F3433" s="125"/>
      <c r="G3433" s="80">
        <f t="shared" si="45"/>
        <v>0</v>
      </c>
      <c r="H3433" s="80"/>
      <c r="I3433" s="80"/>
      <c r="J3433" s="132"/>
      <c r="K3433" s="125"/>
    </row>
    <row r="3434" spans="1:11" ht="16.5" x14ac:dyDescent="0.3">
      <c r="A3434" s="135">
        <v>43379</v>
      </c>
      <c r="B3434" s="132" t="s">
        <v>2287</v>
      </c>
      <c r="C3434" s="126" t="s">
        <v>117</v>
      </c>
      <c r="D3434" s="134" t="s">
        <v>31</v>
      </c>
      <c r="E3434" s="80">
        <v>3</v>
      </c>
      <c r="F3434" s="125">
        <v>511100.09499999997</v>
      </c>
      <c r="G3434" s="80">
        <f t="shared" si="45"/>
        <v>1533300.2849999999</v>
      </c>
      <c r="H3434" s="80">
        <f>G3434</f>
        <v>1533300.2849999999</v>
      </c>
      <c r="I3434" s="80" t="s">
        <v>309</v>
      </c>
      <c r="J3434" s="132"/>
      <c r="K3434" s="125"/>
    </row>
    <row r="3435" spans="1:11" ht="16.5" x14ac:dyDescent="0.3">
      <c r="A3435" s="135"/>
      <c r="B3435" s="132"/>
      <c r="C3435" s="126"/>
      <c r="D3435" s="134"/>
      <c r="E3435" s="80"/>
      <c r="F3435" s="125"/>
      <c r="G3435" s="80">
        <f t="shared" si="45"/>
        <v>0</v>
      </c>
      <c r="H3435" s="80"/>
      <c r="I3435" s="80"/>
      <c r="J3435" s="132"/>
      <c r="K3435" s="125"/>
    </row>
    <row r="3436" spans="1:11" ht="16.5" x14ac:dyDescent="0.3">
      <c r="A3436" s="135">
        <v>43379</v>
      </c>
      <c r="B3436" s="132" t="s">
        <v>2288</v>
      </c>
      <c r="C3436" s="126" t="s">
        <v>97</v>
      </c>
      <c r="D3436" s="134" t="s">
        <v>1094</v>
      </c>
      <c r="E3436" s="80">
        <v>1</v>
      </c>
      <c r="F3436" s="125">
        <v>199999.8</v>
      </c>
      <c r="G3436" s="80">
        <f t="shared" si="45"/>
        <v>199999.8</v>
      </c>
      <c r="H3436" s="80">
        <f>G3436</f>
        <v>199999.8</v>
      </c>
      <c r="I3436" s="80" t="s">
        <v>312</v>
      </c>
      <c r="J3436" s="132"/>
      <c r="K3436" s="125"/>
    </row>
    <row r="3437" spans="1:11" ht="16.5" x14ac:dyDescent="0.3">
      <c r="A3437" s="135"/>
      <c r="B3437" s="132"/>
      <c r="C3437" s="126"/>
      <c r="D3437" s="134"/>
      <c r="E3437" s="80"/>
      <c r="F3437" s="125"/>
      <c r="G3437" s="80">
        <f t="shared" si="45"/>
        <v>0</v>
      </c>
      <c r="H3437" s="80"/>
      <c r="I3437" s="80"/>
      <c r="J3437" s="132"/>
      <c r="K3437" s="125"/>
    </row>
    <row r="3438" spans="1:11" ht="16.5" x14ac:dyDescent="0.3">
      <c r="A3438" s="135">
        <v>43379</v>
      </c>
      <c r="B3438" s="132" t="s">
        <v>2289</v>
      </c>
      <c r="C3438" s="126" t="s">
        <v>87</v>
      </c>
      <c r="D3438" s="134" t="s">
        <v>1854</v>
      </c>
      <c r="E3438" s="80">
        <v>4</v>
      </c>
      <c r="F3438" s="125">
        <v>234000.46</v>
      </c>
      <c r="G3438" s="80">
        <f t="shared" si="45"/>
        <v>936001.84</v>
      </c>
      <c r="H3438" s="80">
        <f>G3438</f>
        <v>936001.84</v>
      </c>
      <c r="I3438" s="80" t="s">
        <v>674</v>
      </c>
      <c r="J3438" s="132"/>
      <c r="K3438" s="125"/>
    </row>
    <row r="3439" spans="1:11" ht="16.5" x14ac:dyDescent="0.3">
      <c r="A3439" s="135"/>
      <c r="B3439" s="132"/>
      <c r="C3439" s="126"/>
      <c r="D3439" s="134"/>
      <c r="E3439" s="80"/>
      <c r="F3439" s="125"/>
      <c r="G3439" s="80">
        <f t="shared" si="45"/>
        <v>0</v>
      </c>
      <c r="H3439" s="80"/>
      <c r="I3439" s="80"/>
      <c r="J3439" s="132"/>
      <c r="K3439" s="125"/>
    </row>
    <row r="3440" spans="1:11" ht="16.5" x14ac:dyDescent="0.3">
      <c r="A3440" s="135">
        <v>43379</v>
      </c>
      <c r="B3440" s="132" t="s">
        <v>2290</v>
      </c>
      <c r="C3440" s="126" t="s">
        <v>1019</v>
      </c>
      <c r="D3440" s="134" t="s">
        <v>887</v>
      </c>
      <c r="E3440" s="80">
        <v>2</v>
      </c>
      <c r="F3440" s="125">
        <v>215000.5</v>
      </c>
      <c r="G3440" s="80">
        <f t="shared" si="45"/>
        <v>430001</v>
      </c>
      <c r="H3440" s="80"/>
      <c r="I3440" s="80"/>
      <c r="J3440" s="132"/>
      <c r="K3440" s="125"/>
    </row>
    <row r="3441" spans="1:11" ht="16.5" x14ac:dyDescent="0.3">
      <c r="A3441" s="135"/>
      <c r="B3441" s="132"/>
      <c r="C3441" s="126"/>
      <c r="D3441" s="134" t="s">
        <v>104</v>
      </c>
      <c r="E3441" s="80">
        <v>1</v>
      </c>
      <c r="F3441" s="125">
        <v>511100.09499999997</v>
      </c>
      <c r="G3441" s="80">
        <f t="shared" si="45"/>
        <v>511100.09499999997</v>
      </c>
      <c r="H3441" s="80">
        <f>SUM(G3440:G3441)</f>
        <v>941101.09499999997</v>
      </c>
      <c r="I3441" s="80" t="s">
        <v>309</v>
      </c>
      <c r="J3441" s="132"/>
      <c r="K3441" s="125"/>
    </row>
    <row r="3442" spans="1:11" ht="16.5" x14ac:dyDescent="0.3">
      <c r="A3442" s="135"/>
      <c r="B3442" s="132"/>
      <c r="C3442" s="126"/>
      <c r="D3442" s="134"/>
      <c r="E3442" s="80"/>
      <c r="F3442" s="125"/>
      <c r="G3442" s="80">
        <f t="shared" si="45"/>
        <v>0</v>
      </c>
      <c r="H3442" s="80"/>
      <c r="I3442" s="80"/>
      <c r="J3442" s="132"/>
      <c r="K3442" s="125"/>
    </row>
    <row r="3443" spans="1:11" ht="16.5" x14ac:dyDescent="0.3">
      <c r="A3443" s="135">
        <v>43379</v>
      </c>
      <c r="B3443" s="132" t="s">
        <v>2291</v>
      </c>
      <c r="C3443" s="126" t="s">
        <v>2292</v>
      </c>
      <c r="D3443" s="134" t="s">
        <v>104</v>
      </c>
      <c r="E3443" s="80">
        <v>12</v>
      </c>
      <c r="F3443" s="125">
        <v>484200.09</v>
      </c>
      <c r="G3443" s="80">
        <f t="shared" si="45"/>
        <v>5810401.0800000001</v>
      </c>
      <c r="H3443" s="80">
        <f>G3443</f>
        <v>5810401.0800000001</v>
      </c>
      <c r="I3443" s="80" t="s">
        <v>309</v>
      </c>
      <c r="J3443" s="132"/>
      <c r="K3443" s="125"/>
    </row>
    <row r="3444" spans="1:11" ht="16.5" x14ac:dyDescent="0.3">
      <c r="A3444" s="135"/>
      <c r="B3444" s="132"/>
      <c r="C3444" s="126"/>
      <c r="D3444" s="134"/>
      <c r="E3444" s="80"/>
      <c r="F3444" s="125"/>
      <c r="G3444" s="80">
        <f t="shared" si="45"/>
        <v>0</v>
      </c>
      <c r="H3444" s="80"/>
      <c r="I3444" s="80"/>
      <c r="J3444" s="132"/>
      <c r="K3444" s="125"/>
    </row>
    <row r="3445" spans="1:11" ht="16.5" x14ac:dyDescent="0.3">
      <c r="A3445" s="135">
        <v>43379</v>
      </c>
      <c r="B3445" s="132" t="s">
        <v>2293</v>
      </c>
      <c r="C3445" s="126" t="s">
        <v>2199</v>
      </c>
      <c r="D3445" s="134" t="s">
        <v>1094</v>
      </c>
      <c r="E3445" s="80">
        <v>1</v>
      </c>
      <c r="F3445" s="125">
        <v>199999.8</v>
      </c>
      <c r="G3445" s="80">
        <f t="shared" si="45"/>
        <v>199999.8</v>
      </c>
      <c r="H3445" s="80"/>
      <c r="I3445" s="80"/>
      <c r="J3445" s="132"/>
      <c r="K3445" s="125"/>
    </row>
    <row r="3446" spans="1:11" ht="16.5" x14ac:dyDescent="0.3">
      <c r="A3446" s="135"/>
      <c r="B3446" s="132"/>
      <c r="C3446" s="126"/>
      <c r="D3446" s="134" t="s">
        <v>887</v>
      </c>
      <c r="E3446" s="80">
        <v>1</v>
      </c>
      <c r="F3446" s="125">
        <v>215000.5</v>
      </c>
      <c r="G3446" s="80">
        <f t="shared" si="45"/>
        <v>215000.5</v>
      </c>
      <c r="H3446" s="80">
        <f>SUM(G3445:G3446)</f>
        <v>415000.3</v>
      </c>
      <c r="I3446" s="80" t="s">
        <v>1756</v>
      </c>
      <c r="J3446" s="132"/>
      <c r="K3446" s="125"/>
    </row>
    <row r="3447" spans="1:11" ht="16.5" x14ac:dyDescent="0.3">
      <c r="A3447" s="135"/>
      <c r="B3447" s="132"/>
      <c r="C3447" s="126"/>
      <c r="D3447" s="134"/>
      <c r="E3447" s="80"/>
      <c r="F3447" s="125"/>
      <c r="G3447" s="80">
        <f t="shared" si="45"/>
        <v>0</v>
      </c>
      <c r="H3447" s="80"/>
      <c r="I3447" s="80"/>
      <c r="J3447" s="132"/>
      <c r="K3447" s="125"/>
    </row>
    <row r="3448" spans="1:11" ht="16.5" x14ac:dyDescent="0.3">
      <c r="A3448" s="135">
        <v>43379</v>
      </c>
      <c r="B3448" s="132" t="s">
        <v>2294</v>
      </c>
      <c r="C3448" s="126" t="s">
        <v>57</v>
      </c>
      <c r="D3448" s="134" t="s">
        <v>31</v>
      </c>
      <c r="E3448" s="80">
        <v>2</v>
      </c>
      <c r="F3448" s="125">
        <v>511100.09499999997</v>
      </c>
      <c r="G3448" s="80">
        <f t="shared" si="45"/>
        <v>1022200.19</v>
      </c>
      <c r="H3448" s="80">
        <f>G3448</f>
        <v>1022200.19</v>
      </c>
      <c r="I3448" s="80" t="s">
        <v>309</v>
      </c>
      <c r="J3448" s="132"/>
      <c r="K3448" s="125"/>
    </row>
    <row r="3449" spans="1:11" ht="16.5" x14ac:dyDescent="0.3">
      <c r="A3449" s="135"/>
      <c r="B3449" s="132"/>
      <c r="C3449" s="126"/>
      <c r="D3449" s="134"/>
      <c r="E3449" s="80"/>
      <c r="F3449" s="125"/>
      <c r="G3449" s="80">
        <f t="shared" si="45"/>
        <v>0</v>
      </c>
      <c r="H3449" s="80"/>
      <c r="I3449" s="80"/>
      <c r="J3449" s="132"/>
      <c r="K3449" s="125"/>
    </row>
    <row r="3450" spans="1:11" ht="16.5" x14ac:dyDescent="0.3">
      <c r="A3450" s="135">
        <v>43379</v>
      </c>
      <c r="B3450" s="132" t="s">
        <v>2295</v>
      </c>
      <c r="C3450" s="126" t="s">
        <v>113</v>
      </c>
      <c r="D3450" s="134" t="s">
        <v>2094</v>
      </c>
      <c r="E3450" s="80">
        <v>1</v>
      </c>
      <c r="F3450" s="125">
        <v>234000.36</v>
      </c>
      <c r="G3450" s="80">
        <f t="shared" si="45"/>
        <v>234000.36</v>
      </c>
      <c r="H3450" s="80">
        <f>G3450</f>
        <v>234000.36</v>
      </c>
      <c r="I3450" s="80" t="s">
        <v>1213</v>
      </c>
      <c r="J3450" s="132"/>
      <c r="K3450" s="125"/>
    </row>
    <row r="3451" spans="1:11" ht="16.5" x14ac:dyDescent="0.3">
      <c r="A3451" s="135"/>
      <c r="B3451" s="132"/>
      <c r="C3451" s="126"/>
      <c r="D3451" s="134"/>
      <c r="E3451" s="80"/>
      <c r="F3451" s="125"/>
      <c r="G3451" s="80">
        <f t="shared" si="45"/>
        <v>0</v>
      </c>
      <c r="H3451" s="80"/>
      <c r="I3451" s="80"/>
      <c r="J3451" s="132"/>
      <c r="K3451" s="125"/>
    </row>
    <row r="3452" spans="1:11" ht="16.5" x14ac:dyDescent="0.3">
      <c r="A3452" s="135">
        <v>43379</v>
      </c>
      <c r="B3452" s="132" t="s">
        <v>2296</v>
      </c>
      <c r="C3452" s="126" t="s">
        <v>87</v>
      </c>
      <c r="D3452" s="134" t="s">
        <v>19</v>
      </c>
      <c r="E3452" s="80">
        <v>5</v>
      </c>
      <c r="F3452" s="125">
        <v>517000</v>
      </c>
      <c r="G3452" s="80">
        <f t="shared" si="45"/>
        <v>2585000</v>
      </c>
      <c r="H3452" s="80"/>
      <c r="I3452" s="80"/>
      <c r="J3452" s="132"/>
      <c r="K3452" s="125"/>
    </row>
    <row r="3453" spans="1:11" ht="16.5" x14ac:dyDescent="0.3">
      <c r="A3453" s="135"/>
      <c r="B3453" s="132"/>
      <c r="C3453" s="126"/>
      <c r="D3453" s="134" t="s">
        <v>13</v>
      </c>
      <c r="E3453" s="80">
        <v>4</v>
      </c>
      <c r="F3453" s="125">
        <v>858000</v>
      </c>
      <c r="G3453" s="80">
        <f t="shared" si="45"/>
        <v>3432000</v>
      </c>
      <c r="H3453" s="80">
        <f>SUM(G3452:G3453)</f>
        <v>6017000</v>
      </c>
      <c r="I3453" s="80" t="s">
        <v>1216</v>
      </c>
      <c r="J3453" s="132"/>
      <c r="K3453" s="125"/>
    </row>
    <row r="3454" spans="1:11" ht="16.5" x14ac:dyDescent="0.3">
      <c r="A3454" s="135"/>
      <c r="B3454" s="132"/>
      <c r="C3454" s="126"/>
      <c r="D3454" s="134"/>
      <c r="E3454" s="80"/>
      <c r="F3454" s="125"/>
      <c r="G3454" s="80">
        <f t="shared" si="45"/>
        <v>0</v>
      </c>
      <c r="H3454" s="80"/>
      <c r="I3454" s="80"/>
      <c r="J3454" s="132"/>
      <c r="K3454" s="125"/>
    </row>
    <row r="3455" spans="1:11" ht="16.5" x14ac:dyDescent="0.3">
      <c r="A3455" s="135">
        <v>43381</v>
      </c>
      <c r="B3455" s="132" t="s">
        <v>2297</v>
      </c>
      <c r="C3455" s="126" t="s">
        <v>258</v>
      </c>
      <c r="D3455" s="134" t="s">
        <v>109</v>
      </c>
      <c r="E3455" s="80">
        <v>24</v>
      </c>
      <c r="F3455" s="125">
        <v>215000.5</v>
      </c>
      <c r="G3455" s="80">
        <f>E3455*F3455</f>
        <v>5160012</v>
      </c>
      <c r="H3455" s="80"/>
      <c r="I3455" s="80"/>
      <c r="J3455" s="132"/>
      <c r="K3455" s="125"/>
    </row>
    <row r="3456" spans="1:11" ht="16.5" x14ac:dyDescent="0.3">
      <c r="A3456" s="135"/>
      <c r="B3456" s="132"/>
      <c r="C3456" s="126"/>
      <c r="D3456" s="134" t="s">
        <v>2298</v>
      </c>
      <c r="E3456" s="80">
        <v>2</v>
      </c>
      <c r="F3456" s="125">
        <v>1015549.81</v>
      </c>
      <c r="G3456" s="80">
        <f t="shared" ref="G3456:G3471" si="46">E3456*F3456</f>
        <v>2031099.62</v>
      </c>
      <c r="H3456" s="80">
        <f>SUM(G3455:G3456)</f>
        <v>7191111.6200000001</v>
      </c>
      <c r="I3456" s="80" t="s">
        <v>314</v>
      </c>
      <c r="J3456" s="132"/>
      <c r="K3456" s="125"/>
    </row>
    <row r="3457" spans="1:11" ht="16.5" x14ac:dyDescent="0.3">
      <c r="A3457" s="135"/>
      <c r="B3457" s="132"/>
      <c r="C3457" s="126"/>
      <c r="D3457" s="134"/>
      <c r="E3457" s="80"/>
      <c r="F3457" s="125"/>
      <c r="G3457" s="80">
        <f t="shared" si="46"/>
        <v>0</v>
      </c>
      <c r="H3457" s="80"/>
      <c r="I3457" s="80"/>
      <c r="J3457" s="132"/>
      <c r="K3457" s="125"/>
    </row>
    <row r="3458" spans="1:11" ht="16.5" x14ac:dyDescent="0.3">
      <c r="A3458" s="135">
        <v>43381</v>
      </c>
      <c r="B3458" s="132" t="s">
        <v>2299</v>
      </c>
      <c r="C3458" s="126" t="s">
        <v>985</v>
      </c>
      <c r="D3458" s="134" t="s">
        <v>1725</v>
      </c>
      <c r="E3458" s="80">
        <v>24</v>
      </c>
      <c r="F3458" s="125">
        <v>66999.899999999994</v>
      </c>
      <c r="G3458" s="80">
        <f t="shared" si="46"/>
        <v>1607997.5999999999</v>
      </c>
      <c r="H3458" s="80"/>
      <c r="I3458" s="80"/>
      <c r="J3458" s="132"/>
      <c r="K3458" s="125"/>
    </row>
    <row r="3459" spans="1:11" ht="16.5" x14ac:dyDescent="0.3">
      <c r="A3459" s="135"/>
      <c r="B3459" s="132"/>
      <c r="C3459" s="126"/>
      <c r="D3459" s="134" t="s">
        <v>1966</v>
      </c>
      <c r="E3459" s="80">
        <v>24</v>
      </c>
      <c r="F3459" s="125">
        <v>66999.899999999994</v>
      </c>
      <c r="G3459" s="80">
        <f t="shared" si="46"/>
        <v>1607997.5999999999</v>
      </c>
      <c r="H3459" s="80"/>
      <c r="I3459" s="80"/>
      <c r="J3459" s="132"/>
      <c r="K3459" s="125"/>
    </row>
    <row r="3460" spans="1:11" ht="16.5" x14ac:dyDescent="0.3">
      <c r="A3460" s="135"/>
      <c r="B3460" s="132"/>
      <c r="C3460" s="126"/>
      <c r="D3460" s="134" t="s">
        <v>1851</v>
      </c>
      <c r="E3460" s="80">
        <v>24</v>
      </c>
      <c r="F3460" s="125">
        <v>66999.899999999994</v>
      </c>
      <c r="G3460" s="80">
        <f t="shared" si="46"/>
        <v>1607997.5999999999</v>
      </c>
      <c r="H3460" s="80"/>
      <c r="I3460" s="80"/>
      <c r="J3460" s="132"/>
      <c r="K3460" s="125"/>
    </row>
    <row r="3461" spans="1:11" ht="16.5" x14ac:dyDescent="0.3">
      <c r="A3461" s="135"/>
      <c r="B3461" s="132"/>
      <c r="C3461" s="126"/>
      <c r="D3461" s="134" t="s">
        <v>2300</v>
      </c>
      <c r="E3461" s="80">
        <v>48</v>
      </c>
      <c r="F3461" s="125">
        <v>66999.899999999994</v>
      </c>
      <c r="G3461" s="80">
        <f t="shared" si="46"/>
        <v>3215995.1999999997</v>
      </c>
      <c r="H3461" s="80"/>
      <c r="I3461" s="80"/>
      <c r="J3461" s="132"/>
      <c r="K3461" s="125"/>
    </row>
    <row r="3462" spans="1:11" ht="16.5" x14ac:dyDescent="0.3">
      <c r="A3462" s="135"/>
      <c r="B3462" s="132"/>
      <c r="C3462" s="126"/>
      <c r="D3462" s="134" t="s">
        <v>1930</v>
      </c>
      <c r="E3462" s="80">
        <v>48</v>
      </c>
      <c r="F3462" s="125">
        <v>66999.899999999994</v>
      </c>
      <c r="G3462" s="80">
        <f t="shared" si="46"/>
        <v>3215995.1999999997</v>
      </c>
      <c r="H3462" s="80"/>
      <c r="I3462" s="80"/>
      <c r="J3462" s="132"/>
      <c r="K3462" s="125"/>
    </row>
    <row r="3463" spans="1:11" ht="16.5" x14ac:dyDescent="0.3">
      <c r="A3463" s="135"/>
      <c r="B3463" s="132"/>
      <c r="C3463" s="126"/>
      <c r="D3463" s="134" t="s">
        <v>2301</v>
      </c>
      <c r="E3463" s="80">
        <v>12</v>
      </c>
      <c r="F3463" s="125">
        <v>133999.79999999999</v>
      </c>
      <c r="G3463" s="80">
        <f t="shared" si="46"/>
        <v>1607997.5999999999</v>
      </c>
      <c r="H3463" s="80">
        <f>SUM(G3458:G3463)</f>
        <v>12863980.799999999</v>
      </c>
      <c r="I3463" s="80" t="s">
        <v>1213</v>
      </c>
      <c r="J3463" s="132"/>
      <c r="K3463" s="125"/>
    </row>
    <row r="3464" spans="1:11" ht="16.5" x14ac:dyDescent="0.3">
      <c r="A3464" s="135"/>
      <c r="B3464" s="132"/>
      <c r="C3464" s="126"/>
      <c r="D3464" s="134"/>
      <c r="E3464" s="80"/>
      <c r="F3464" s="125"/>
      <c r="G3464" s="80">
        <f t="shared" si="46"/>
        <v>0</v>
      </c>
      <c r="H3464" s="80"/>
      <c r="I3464" s="80"/>
      <c r="J3464" s="132"/>
      <c r="K3464" s="125"/>
    </row>
    <row r="3465" spans="1:11" ht="16.5" x14ac:dyDescent="0.3">
      <c r="A3465" s="135">
        <v>43381</v>
      </c>
      <c r="B3465" s="132" t="s">
        <v>2302</v>
      </c>
      <c r="C3465" s="126" t="s">
        <v>2199</v>
      </c>
      <c r="D3465" s="134" t="s">
        <v>1094</v>
      </c>
      <c r="E3465" s="80">
        <v>1</v>
      </c>
      <c r="F3465" s="125">
        <v>199999.8</v>
      </c>
      <c r="G3465" s="80">
        <f t="shared" si="46"/>
        <v>199999.8</v>
      </c>
      <c r="H3465" s="80">
        <f>G3465</f>
        <v>199999.8</v>
      </c>
      <c r="I3465" s="80" t="s">
        <v>1756</v>
      </c>
      <c r="J3465" s="132"/>
      <c r="K3465" s="125"/>
    </row>
    <row r="3466" spans="1:11" ht="16.5" x14ac:dyDescent="0.3">
      <c r="A3466" s="135"/>
      <c r="B3466" s="132"/>
      <c r="C3466" s="126"/>
      <c r="D3466" s="134"/>
      <c r="E3466" s="80"/>
      <c r="F3466" s="125"/>
      <c r="G3466" s="80">
        <f t="shared" si="46"/>
        <v>0</v>
      </c>
      <c r="H3466" s="80"/>
      <c r="I3466" s="80"/>
      <c r="J3466" s="132"/>
      <c r="K3466" s="125"/>
    </row>
    <row r="3467" spans="1:11" ht="16.5" x14ac:dyDescent="0.3">
      <c r="A3467" s="135">
        <v>43381</v>
      </c>
      <c r="B3467" s="132" t="s">
        <v>2303</v>
      </c>
      <c r="C3467" s="126" t="s">
        <v>963</v>
      </c>
      <c r="D3467" s="134" t="s">
        <v>2301</v>
      </c>
      <c r="E3467" s="80">
        <v>1</v>
      </c>
      <c r="F3467" s="125">
        <v>165000</v>
      </c>
      <c r="G3467" s="80">
        <f t="shared" si="46"/>
        <v>165000</v>
      </c>
      <c r="H3467" s="80">
        <f>G3467</f>
        <v>165000</v>
      </c>
      <c r="I3467" s="80" t="s">
        <v>310</v>
      </c>
      <c r="J3467" s="132"/>
      <c r="K3467" s="125"/>
    </row>
    <row r="3468" spans="1:11" ht="16.5" x14ac:dyDescent="0.3">
      <c r="A3468" s="135"/>
      <c r="B3468" s="132"/>
      <c r="C3468" s="126"/>
      <c r="D3468" s="134"/>
      <c r="E3468" s="80"/>
      <c r="F3468" s="125"/>
      <c r="G3468" s="80">
        <f t="shared" si="46"/>
        <v>0</v>
      </c>
      <c r="H3468" s="80"/>
      <c r="I3468" s="80"/>
      <c r="J3468" s="132"/>
      <c r="K3468" s="125"/>
    </row>
    <row r="3469" spans="1:11" ht="16.5" x14ac:dyDescent="0.3">
      <c r="A3469" s="135">
        <v>43381</v>
      </c>
      <c r="B3469" s="132" t="s">
        <v>2304</v>
      </c>
      <c r="C3469" s="126" t="s">
        <v>359</v>
      </c>
      <c r="D3469" s="134" t="s">
        <v>31</v>
      </c>
      <c r="E3469" s="80">
        <v>1</v>
      </c>
      <c r="F3469" s="125">
        <v>558599.52500000002</v>
      </c>
      <c r="G3469" s="80">
        <f t="shared" si="46"/>
        <v>558599.52500000002</v>
      </c>
      <c r="H3469" s="80">
        <f>G3469</f>
        <v>558599.52500000002</v>
      </c>
      <c r="I3469" s="80" t="s">
        <v>1756</v>
      </c>
      <c r="J3469" s="132"/>
      <c r="K3469" s="125"/>
    </row>
    <row r="3470" spans="1:11" ht="16.5" x14ac:dyDescent="0.3">
      <c r="A3470" s="135"/>
      <c r="B3470" s="132"/>
      <c r="C3470" s="126"/>
      <c r="D3470" s="134"/>
      <c r="E3470" s="80"/>
      <c r="F3470" s="125"/>
      <c r="G3470" s="80">
        <f t="shared" si="46"/>
        <v>0</v>
      </c>
      <c r="H3470" s="80"/>
      <c r="I3470" s="80"/>
      <c r="J3470" s="132"/>
      <c r="K3470" s="125"/>
    </row>
    <row r="3471" spans="1:11" ht="16.5" x14ac:dyDescent="0.3">
      <c r="A3471" s="135">
        <v>43381</v>
      </c>
      <c r="B3471" s="132" t="s">
        <v>2305</v>
      </c>
      <c r="C3471" s="126" t="s">
        <v>376</v>
      </c>
      <c r="D3471" s="134" t="s">
        <v>28</v>
      </c>
      <c r="E3471" s="80">
        <v>12</v>
      </c>
      <c r="F3471" s="125">
        <v>513900.09</v>
      </c>
      <c r="G3471" s="80">
        <f t="shared" si="46"/>
        <v>6166801.0800000001</v>
      </c>
      <c r="H3471" s="80"/>
      <c r="I3471" s="80"/>
      <c r="J3471" s="132"/>
      <c r="K3471" s="125"/>
    </row>
    <row r="3472" spans="1:11" ht="16.5" x14ac:dyDescent="0.3">
      <c r="A3472" s="135"/>
      <c r="B3472" s="132"/>
      <c r="C3472" s="126"/>
      <c r="D3472" s="134" t="s">
        <v>88</v>
      </c>
      <c r="E3472" s="80">
        <v>12</v>
      </c>
      <c r="F3472" s="125">
        <v>639000.5</v>
      </c>
      <c r="G3472" s="80">
        <f t="shared" si="45"/>
        <v>7668006</v>
      </c>
      <c r="H3472" s="80"/>
      <c r="I3472" s="80"/>
      <c r="J3472" s="132"/>
      <c r="K3472" s="125"/>
    </row>
    <row r="3473" spans="1:11" ht="16.5" x14ac:dyDescent="0.3">
      <c r="A3473" s="135"/>
      <c r="B3473" s="132"/>
      <c r="C3473" s="126"/>
      <c r="D3473" s="134" t="s">
        <v>405</v>
      </c>
      <c r="E3473" s="80">
        <v>6</v>
      </c>
      <c r="F3473" s="125">
        <v>570000.47499999998</v>
      </c>
      <c r="G3473" s="80">
        <f t="shared" si="45"/>
        <v>3420002.8499999996</v>
      </c>
      <c r="H3473" s="80">
        <f>SUM(G3471:G3473)</f>
        <v>17254809.93</v>
      </c>
      <c r="I3473" s="80" t="s">
        <v>309</v>
      </c>
      <c r="J3473" s="132"/>
      <c r="K3473" s="125"/>
    </row>
    <row r="3474" spans="1:11" ht="16.5" x14ac:dyDescent="0.3">
      <c r="A3474" s="135"/>
      <c r="B3474" s="132"/>
      <c r="C3474" s="126"/>
      <c r="D3474" s="134"/>
      <c r="E3474" s="80"/>
      <c r="F3474" s="125"/>
      <c r="G3474" s="80">
        <f t="shared" si="45"/>
        <v>0</v>
      </c>
      <c r="H3474" s="80"/>
      <c r="I3474" s="80"/>
      <c r="J3474" s="132"/>
      <c r="K3474" s="125"/>
    </row>
    <row r="3475" spans="1:11" ht="16.5" x14ac:dyDescent="0.3">
      <c r="A3475" s="135">
        <v>43381</v>
      </c>
      <c r="B3475" s="132" t="s">
        <v>2306</v>
      </c>
      <c r="C3475" s="126" t="s">
        <v>1957</v>
      </c>
      <c r="D3475" s="134" t="s">
        <v>2241</v>
      </c>
      <c r="E3475" s="80">
        <v>4</v>
      </c>
      <c r="F3475" s="125">
        <v>570000.47499999998</v>
      </c>
      <c r="G3475" s="80">
        <f t="shared" si="45"/>
        <v>2280001.9</v>
      </c>
      <c r="H3475" s="80">
        <f>G3475</f>
        <v>2280001.9</v>
      </c>
      <c r="I3475" s="80" t="s">
        <v>309</v>
      </c>
      <c r="J3475" s="132"/>
      <c r="K3475" s="125"/>
    </row>
    <row r="3476" spans="1:11" ht="16.5" x14ac:dyDescent="0.3">
      <c r="A3476" s="135"/>
      <c r="B3476" s="132"/>
      <c r="C3476" s="126"/>
      <c r="D3476" s="134"/>
      <c r="E3476" s="80"/>
      <c r="F3476" s="125"/>
      <c r="G3476" s="80">
        <f t="shared" si="45"/>
        <v>0</v>
      </c>
      <c r="H3476" s="80"/>
      <c r="I3476" s="80"/>
      <c r="J3476" s="132"/>
      <c r="K3476" s="125"/>
    </row>
    <row r="3477" spans="1:11" ht="16.5" x14ac:dyDescent="0.3">
      <c r="A3477" s="135">
        <v>43381</v>
      </c>
      <c r="B3477" s="132" t="s">
        <v>2307</v>
      </c>
      <c r="C3477" s="126" t="s">
        <v>1809</v>
      </c>
      <c r="D3477" s="134" t="s">
        <v>109</v>
      </c>
      <c r="E3477" s="80">
        <v>5</v>
      </c>
      <c r="F3477" s="125">
        <v>215000.5</v>
      </c>
      <c r="G3477" s="80">
        <f t="shared" si="45"/>
        <v>1075002.5</v>
      </c>
      <c r="H3477" s="80">
        <f>G3477</f>
        <v>1075002.5</v>
      </c>
      <c r="I3477" s="80" t="s">
        <v>309</v>
      </c>
      <c r="J3477" s="132"/>
      <c r="K3477" s="125"/>
    </row>
    <row r="3478" spans="1:11" ht="16.5" x14ac:dyDescent="0.3">
      <c r="A3478" s="135"/>
      <c r="B3478" s="132"/>
      <c r="C3478" s="126"/>
      <c r="D3478" s="134"/>
      <c r="E3478" s="80"/>
      <c r="F3478" s="125"/>
      <c r="G3478" s="80">
        <f t="shared" si="45"/>
        <v>0</v>
      </c>
      <c r="H3478" s="80"/>
      <c r="I3478" s="80"/>
      <c r="J3478" s="132"/>
      <c r="K3478" s="125"/>
    </row>
    <row r="3479" spans="1:11" ht="16.5" x14ac:dyDescent="0.3">
      <c r="A3479" s="135">
        <v>43381</v>
      </c>
      <c r="B3479" s="132" t="s">
        <v>2308</v>
      </c>
      <c r="C3479" s="126" t="s">
        <v>786</v>
      </c>
      <c r="D3479" s="134" t="s">
        <v>405</v>
      </c>
      <c r="E3479" s="80">
        <v>6</v>
      </c>
      <c r="F3479" s="125">
        <v>540000.44999999995</v>
      </c>
      <c r="G3479" s="80">
        <f t="shared" si="45"/>
        <v>3240002.6999999997</v>
      </c>
      <c r="H3479" s="80"/>
      <c r="I3479" s="80"/>
      <c r="J3479" s="132"/>
      <c r="K3479" s="125"/>
    </row>
    <row r="3480" spans="1:11" ht="16.5" x14ac:dyDescent="0.3">
      <c r="A3480" s="135"/>
      <c r="B3480" s="132"/>
      <c r="C3480" s="126"/>
      <c r="D3480" s="134" t="s">
        <v>2241</v>
      </c>
      <c r="E3480" s="80">
        <v>12</v>
      </c>
      <c r="F3480" s="125">
        <v>540000.5</v>
      </c>
      <c r="G3480" s="80">
        <f t="shared" si="45"/>
        <v>6480006</v>
      </c>
      <c r="H3480" s="80">
        <f>SUM(G3479:G3480)</f>
        <v>9720008.6999999993</v>
      </c>
      <c r="I3480" s="80" t="s">
        <v>309</v>
      </c>
      <c r="J3480" s="132"/>
      <c r="K3480" s="125"/>
    </row>
    <row r="3481" spans="1:11" ht="16.5" x14ac:dyDescent="0.3">
      <c r="A3481" s="135"/>
      <c r="B3481" s="132"/>
      <c r="C3481" s="126"/>
      <c r="D3481" s="134"/>
      <c r="E3481" s="80"/>
      <c r="F3481" s="125"/>
      <c r="G3481" s="80">
        <f t="shared" si="45"/>
        <v>0</v>
      </c>
      <c r="H3481" s="80"/>
      <c r="I3481" s="80"/>
      <c r="J3481" s="132"/>
      <c r="K3481" s="125"/>
    </row>
    <row r="3482" spans="1:11" ht="16.5" x14ac:dyDescent="0.3">
      <c r="A3482" s="135">
        <v>43381</v>
      </c>
      <c r="B3482" s="132" t="s">
        <v>2309</v>
      </c>
      <c r="C3482" s="126" t="s">
        <v>2310</v>
      </c>
      <c r="D3482" s="134" t="s">
        <v>104</v>
      </c>
      <c r="E3482" s="80">
        <v>1</v>
      </c>
      <c r="F3482" s="125">
        <v>542450.09499999997</v>
      </c>
      <c r="G3482" s="80">
        <f t="shared" si="45"/>
        <v>542450.09499999997</v>
      </c>
      <c r="H3482" s="80"/>
      <c r="I3482" s="80"/>
      <c r="J3482" s="132"/>
      <c r="K3482" s="125"/>
    </row>
    <row r="3483" spans="1:11" ht="16.5" x14ac:dyDescent="0.3">
      <c r="A3483" s="135"/>
      <c r="B3483" s="132"/>
      <c r="C3483" s="126"/>
      <c r="D3483" s="134" t="s">
        <v>2311</v>
      </c>
      <c r="E3483" s="80">
        <v>2</v>
      </c>
      <c r="F3483" s="125">
        <v>199499.905</v>
      </c>
      <c r="G3483" s="80">
        <f t="shared" si="45"/>
        <v>398999.81</v>
      </c>
      <c r="H3483" s="80"/>
      <c r="I3483" s="80"/>
      <c r="J3483" s="132"/>
      <c r="K3483" s="125"/>
    </row>
    <row r="3484" spans="1:11" ht="16.5" x14ac:dyDescent="0.3">
      <c r="A3484" s="135"/>
      <c r="B3484" s="132"/>
      <c r="C3484" s="126"/>
      <c r="D3484" s="134" t="s">
        <v>2312</v>
      </c>
      <c r="E3484" s="80">
        <v>4</v>
      </c>
      <c r="F3484" s="125">
        <v>170999.62</v>
      </c>
      <c r="G3484" s="80">
        <f t="shared" si="45"/>
        <v>683998.48</v>
      </c>
      <c r="H3484" s="80">
        <f>SUM(G3482:G3484)</f>
        <v>1625448.385</v>
      </c>
      <c r="I3484" s="80" t="s">
        <v>309</v>
      </c>
      <c r="J3484" s="132"/>
      <c r="K3484" s="125"/>
    </row>
    <row r="3485" spans="1:11" ht="16.5" x14ac:dyDescent="0.3">
      <c r="A3485" s="135"/>
      <c r="B3485" s="132"/>
      <c r="C3485" s="126"/>
      <c r="D3485" s="134"/>
      <c r="E3485" s="80"/>
      <c r="F3485" s="125"/>
      <c r="G3485" s="80">
        <f t="shared" si="45"/>
        <v>0</v>
      </c>
      <c r="H3485" s="80"/>
      <c r="I3485" s="80"/>
      <c r="J3485" s="132"/>
      <c r="K3485" s="125"/>
    </row>
    <row r="3486" spans="1:11" ht="16.5" x14ac:dyDescent="0.3">
      <c r="A3486" s="135">
        <v>43381</v>
      </c>
      <c r="B3486" s="132" t="s">
        <v>2313</v>
      </c>
      <c r="C3486" s="126" t="s">
        <v>253</v>
      </c>
      <c r="D3486" s="134" t="s">
        <v>109</v>
      </c>
      <c r="E3486" s="80">
        <v>6</v>
      </c>
      <c r="F3486" s="125">
        <v>215000.5</v>
      </c>
      <c r="G3486" s="80">
        <f t="shared" si="45"/>
        <v>1290003</v>
      </c>
      <c r="H3486" s="80">
        <f>G3486</f>
        <v>1290003</v>
      </c>
      <c r="I3486" s="80" t="s">
        <v>315</v>
      </c>
      <c r="J3486" s="132"/>
      <c r="K3486" s="125"/>
    </row>
    <row r="3487" spans="1:11" ht="16.5" x14ac:dyDescent="0.3">
      <c r="A3487" s="135"/>
      <c r="B3487" s="132"/>
      <c r="C3487" s="126"/>
      <c r="D3487" s="134"/>
      <c r="E3487" s="80"/>
      <c r="F3487" s="125"/>
      <c r="G3487" s="80">
        <f t="shared" si="45"/>
        <v>0</v>
      </c>
      <c r="H3487" s="80"/>
      <c r="I3487" s="80"/>
      <c r="J3487" s="132"/>
      <c r="K3487" s="125"/>
    </row>
    <row r="3488" spans="1:11" ht="16.5" x14ac:dyDescent="0.3">
      <c r="A3488" s="135">
        <v>43381</v>
      </c>
      <c r="B3488" s="132" t="s">
        <v>2314</v>
      </c>
      <c r="C3488" s="126" t="s">
        <v>301</v>
      </c>
      <c r="D3488" s="134" t="s">
        <v>1072</v>
      </c>
      <c r="E3488" s="80">
        <v>12</v>
      </c>
      <c r="F3488" s="125">
        <v>165000</v>
      </c>
      <c r="G3488" s="80">
        <f t="shared" si="45"/>
        <v>1980000</v>
      </c>
      <c r="H3488" s="80">
        <f>G3488</f>
        <v>1980000</v>
      </c>
      <c r="I3488" s="80" t="s">
        <v>309</v>
      </c>
      <c r="J3488" s="132"/>
      <c r="K3488" s="125"/>
    </row>
    <row r="3489" spans="1:11" ht="16.5" x14ac:dyDescent="0.3">
      <c r="A3489" s="135"/>
      <c r="B3489" s="132"/>
      <c r="C3489" s="126"/>
      <c r="D3489" s="134"/>
      <c r="E3489" s="80"/>
      <c r="F3489" s="125"/>
      <c r="G3489" s="80">
        <f t="shared" si="45"/>
        <v>0</v>
      </c>
      <c r="H3489" s="80"/>
      <c r="I3489" s="80"/>
      <c r="J3489" s="132"/>
      <c r="K3489" s="125"/>
    </row>
    <row r="3490" spans="1:11" ht="16.5" x14ac:dyDescent="0.3">
      <c r="A3490" s="135">
        <v>43382</v>
      </c>
      <c r="B3490" s="132" t="s">
        <v>2315</v>
      </c>
      <c r="C3490" s="126" t="s">
        <v>985</v>
      </c>
      <c r="D3490" s="134" t="s">
        <v>1851</v>
      </c>
      <c r="E3490" s="80">
        <v>24</v>
      </c>
      <c r="F3490" s="125">
        <v>66999.899999999994</v>
      </c>
      <c r="G3490" s="80">
        <f t="shared" si="45"/>
        <v>1607997.5999999999</v>
      </c>
      <c r="H3490" s="80"/>
      <c r="I3490" s="80"/>
      <c r="J3490" s="132"/>
      <c r="K3490" s="125"/>
    </row>
    <row r="3491" spans="1:11" ht="16.5" x14ac:dyDescent="0.3">
      <c r="A3491" s="135"/>
      <c r="B3491" s="132"/>
      <c r="C3491" s="126"/>
      <c r="D3491" s="134" t="s">
        <v>2316</v>
      </c>
      <c r="E3491" s="80">
        <v>24</v>
      </c>
      <c r="F3491" s="125">
        <v>66999.899999999994</v>
      </c>
      <c r="G3491" s="80">
        <f t="shared" si="45"/>
        <v>1607997.5999999999</v>
      </c>
      <c r="H3491" s="80"/>
      <c r="I3491" s="80"/>
      <c r="J3491" s="132"/>
      <c r="K3491" s="125"/>
    </row>
    <row r="3492" spans="1:11" ht="16.5" x14ac:dyDescent="0.3">
      <c r="A3492" s="135"/>
      <c r="B3492" s="132"/>
      <c r="C3492" s="126"/>
      <c r="D3492" s="134" t="s">
        <v>1725</v>
      </c>
      <c r="E3492" s="80">
        <v>24</v>
      </c>
      <c r="F3492" s="125">
        <v>66999.899999999994</v>
      </c>
      <c r="G3492" s="80">
        <f t="shared" si="45"/>
        <v>1607997.5999999999</v>
      </c>
      <c r="H3492" s="80"/>
      <c r="I3492" s="80"/>
      <c r="J3492" s="132"/>
      <c r="K3492" s="125"/>
    </row>
    <row r="3493" spans="1:11" ht="16.5" x14ac:dyDescent="0.3">
      <c r="A3493" s="135"/>
      <c r="B3493" s="132"/>
      <c r="C3493" s="126"/>
      <c r="D3493" s="134" t="s">
        <v>1933</v>
      </c>
      <c r="E3493" s="80">
        <v>24</v>
      </c>
      <c r="F3493" s="125">
        <v>66999.899999999994</v>
      </c>
      <c r="G3493" s="80">
        <f t="shared" si="45"/>
        <v>1607997.5999999999</v>
      </c>
      <c r="H3493" s="80"/>
      <c r="I3493" s="80"/>
      <c r="J3493" s="132"/>
      <c r="K3493" s="125"/>
    </row>
    <row r="3494" spans="1:11" ht="16.5" x14ac:dyDescent="0.3">
      <c r="A3494" s="135"/>
      <c r="B3494" s="132"/>
      <c r="C3494" s="126"/>
      <c r="D3494" s="134" t="s">
        <v>1930</v>
      </c>
      <c r="E3494" s="80">
        <v>24</v>
      </c>
      <c r="F3494" s="125">
        <v>66999.899999999994</v>
      </c>
      <c r="G3494" s="80">
        <f t="shared" si="45"/>
        <v>1607997.5999999999</v>
      </c>
      <c r="H3494" s="80">
        <f>SUM(G3490:G3494)</f>
        <v>8039987.9999999991</v>
      </c>
      <c r="I3494" s="80" t="s">
        <v>1213</v>
      </c>
      <c r="J3494" s="132"/>
      <c r="K3494" s="125"/>
    </row>
    <row r="3495" spans="1:11" ht="16.5" x14ac:dyDescent="0.3">
      <c r="A3495" s="135"/>
      <c r="B3495" s="132"/>
      <c r="C3495" s="126"/>
      <c r="D3495" s="134"/>
      <c r="E3495" s="80"/>
      <c r="F3495" s="125"/>
      <c r="G3495" s="80">
        <f t="shared" si="45"/>
        <v>0</v>
      </c>
      <c r="H3495" s="80"/>
      <c r="I3495" s="80"/>
      <c r="J3495" s="132"/>
      <c r="K3495" s="125"/>
    </row>
    <row r="3496" spans="1:11" ht="16.5" x14ac:dyDescent="0.3">
      <c r="A3496" s="135">
        <v>43382</v>
      </c>
      <c r="B3496" s="132" t="s">
        <v>2317</v>
      </c>
      <c r="C3496" s="126" t="s">
        <v>985</v>
      </c>
      <c r="D3496" s="134" t="s">
        <v>1721</v>
      </c>
      <c r="E3496" s="80">
        <v>24</v>
      </c>
      <c r="F3496" s="125">
        <v>133999.79999999999</v>
      </c>
      <c r="G3496" s="80">
        <f t="shared" si="45"/>
        <v>3215995.1999999997</v>
      </c>
      <c r="H3496" s="80"/>
      <c r="I3496" s="80"/>
      <c r="J3496" s="132"/>
      <c r="K3496" s="125"/>
    </row>
    <row r="3497" spans="1:11" ht="16.5" x14ac:dyDescent="0.3">
      <c r="A3497" s="135"/>
      <c r="B3497" s="132"/>
      <c r="C3497" s="126"/>
      <c r="D3497" s="134" t="s">
        <v>2094</v>
      </c>
      <c r="E3497" s="80">
        <v>48</v>
      </c>
      <c r="F3497" s="125">
        <v>209999.9</v>
      </c>
      <c r="G3497" s="80">
        <f t="shared" si="45"/>
        <v>10079995.199999999</v>
      </c>
      <c r="H3497" s="80"/>
      <c r="I3497" s="80"/>
      <c r="J3497" s="132"/>
      <c r="K3497" s="125"/>
    </row>
    <row r="3498" spans="1:11" ht="16.5" x14ac:dyDescent="0.3">
      <c r="A3498" s="135"/>
      <c r="B3498" s="132"/>
      <c r="C3498" s="126"/>
      <c r="D3498" s="134" t="s">
        <v>1914</v>
      </c>
      <c r="E3498" s="80">
        <v>24</v>
      </c>
      <c r="F3498" s="125">
        <v>133999.79999999999</v>
      </c>
      <c r="G3498" s="80">
        <f t="shared" si="45"/>
        <v>3215995.1999999997</v>
      </c>
      <c r="H3498" s="80">
        <f>SUM(G3496:G3498)</f>
        <v>16511985.599999998</v>
      </c>
      <c r="I3498" s="80" t="s">
        <v>1213</v>
      </c>
      <c r="J3498" s="132"/>
      <c r="K3498" s="125"/>
    </row>
    <row r="3499" spans="1:11" ht="16.5" x14ac:dyDescent="0.3">
      <c r="A3499" s="135"/>
      <c r="B3499" s="132"/>
      <c r="C3499" s="126"/>
      <c r="D3499" s="134"/>
      <c r="E3499" s="80"/>
      <c r="F3499" s="125"/>
      <c r="G3499" s="80">
        <f t="shared" si="45"/>
        <v>0</v>
      </c>
      <c r="H3499" s="80"/>
      <c r="I3499" s="80"/>
      <c r="J3499" s="132"/>
      <c r="K3499" s="125"/>
    </row>
    <row r="3500" spans="1:11" ht="16.5" x14ac:dyDescent="0.3">
      <c r="A3500" s="135">
        <v>43382</v>
      </c>
      <c r="B3500" s="132" t="s">
        <v>2318</v>
      </c>
      <c r="C3500" s="126" t="s">
        <v>1893</v>
      </c>
      <c r="D3500" s="134" t="s">
        <v>104</v>
      </c>
      <c r="E3500" s="80">
        <v>2</v>
      </c>
      <c r="F3500" s="125">
        <v>571000.1</v>
      </c>
      <c r="G3500" s="80">
        <f t="shared" si="45"/>
        <v>1142000.2</v>
      </c>
      <c r="H3500" s="80"/>
      <c r="I3500" s="80"/>
      <c r="J3500" s="132"/>
      <c r="K3500" s="125"/>
    </row>
    <row r="3501" spans="1:11" ht="16.5" x14ac:dyDescent="0.3">
      <c r="A3501" s="135"/>
      <c r="B3501" s="132"/>
      <c r="C3501" s="126"/>
      <c r="D3501" s="134" t="s">
        <v>887</v>
      </c>
      <c r="E3501" s="80">
        <v>6</v>
      </c>
      <c r="F3501" s="125">
        <v>215000.5</v>
      </c>
      <c r="G3501" s="80">
        <f t="shared" si="45"/>
        <v>1290003</v>
      </c>
      <c r="H3501" s="80"/>
      <c r="I3501" s="80"/>
      <c r="J3501" s="132"/>
      <c r="K3501" s="125"/>
    </row>
    <row r="3502" spans="1:11" ht="16.5" x14ac:dyDescent="0.3">
      <c r="A3502" s="135"/>
      <c r="B3502" s="132"/>
      <c r="C3502" s="126"/>
      <c r="D3502" s="134" t="s">
        <v>109</v>
      </c>
      <c r="E3502" s="80">
        <v>6</v>
      </c>
      <c r="F3502" s="125">
        <v>215000.5</v>
      </c>
      <c r="G3502" s="80">
        <f t="shared" si="45"/>
        <v>1290003</v>
      </c>
      <c r="H3502" s="80"/>
      <c r="I3502" s="80"/>
      <c r="J3502" s="132"/>
      <c r="K3502" s="125"/>
    </row>
    <row r="3503" spans="1:11" ht="16.5" x14ac:dyDescent="0.3">
      <c r="A3503" s="135"/>
      <c r="B3503" s="132"/>
      <c r="C3503" s="126"/>
      <c r="D3503" s="134" t="s">
        <v>1094</v>
      </c>
      <c r="E3503" s="80">
        <v>6</v>
      </c>
      <c r="F3503" s="125">
        <v>199999.8</v>
      </c>
      <c r="G3503" s="80">
        <f t="shared" si="45"/>
        <v>1199998.7999999998</v>
      </c>
      <c r="H3503" s="80">
        <f>SUM(G3500:G3503)</f>
        <v>4922005</v>
      </c>
      <c r="I3503" s="80" t="s">
        <v>1756</v>
      </c>
      <c r="J3503" s="132"/>
      <c r="K3503" s="125"/>
    </row>
    <row r="3504" spans="1:11" ht="16.5" x14ac:dyDescent="0.3">
      <c r="A3504" s="135"/>
      <c r="B3504" s="132"/>
      <c r="C3504" s="126"/>
      <c r="D3504" s="134"/>
      <c r="E3504" s="80"/>
      <c r="F3504" s="125"/>
      <c r="G3504" s="80">
        <f t="shared" si="45"/>
        <v>0</v>
      </c>
      <c r="H3504" s="80"/>
      <c r="I3504" s="80"/>
      <c r="J3504" s="132"/>
      <c r="K3504" s="125"/>
    </row>
    <row r="3505" spans="1:11" ht="16.5" x14ac:dyDescent="0.3">
      <c r="A3505" s="135">
        <v>43382</v>
      </c>
      <c r="B3505" s="132" t="s">
        <v>2319</v>
      </c>
      <c r="C3505" s="126" t="s">
        <v>2320</v>
      </c>
      <c r="D3505" s="134" t="s">
        <v>19</v>
      </c>
      <c r="E3505" s="80">
        <v>1</v>
      </c>
      <c r="F3505" s="125">
        <v>544500</v>
      </c>
      <c r="G3505" s="80">
        <f t="shared" si="45"/>
        <v>544500</v>
      </c>
      <c r="H3505" s="80">
        <f>G3505</f>
        <v>544500</v>
      </c>
      <c r="I3505" s="80" t="s">
        <v>1756</v>
      </c>
      <c r="J3505" s="132"/>
      <c r="K3505" s="125"/>
    </row>
    <row r="3506" spans="1:11" ht="16.5" x14ac:dyDescent="0.3">
      <c r="A3506" s="135"/>
      <c r="B3506" s="132"/>
      <c r="C3506" s="126"/>
      <c r="D3506" s="134"/>
      <c r="E3506" s="80"/>
      <c r="F3506" s="125"/>
      <c r="G3506" s="80">
        <f t="shared" si="45"/>
        <v>0</v>
      </c>
      <c r="H3506" s="80"/>
      <c r="I3506" s="80"/>
      <c r="J3506" s="132"/>
      <c r="K3506" s="125"/>
    </row>
    <row r="3507" spans="1:11" ht="16.5" x14ac:dyDescent="0.3">
      <c r="A3507" s="135">
        <v>43382</v>
      </c>
      <c r="B3507" s="132" t="s">
        <v>2321</v>
      </c>
      <c r="C3507" s="126" t="s">
        <v>53</v>
      </c>
      <c r="D3507" s="134" t="s">
        <v>405</v>
      </c>
      <c r="E3507" s="80">
        <v>1</v>
      </c>
      <c r="F3507" s="125">
        <v>600000.5</v>
      </c>
      <c r="G3507" s="80">
        <f t="shared" si="45"/>
        <v>600000.5</v>
      </c>
      <c r="H3507" s="80">
        <f>G3507</f>
        <v>600000.5</v>
      </c>
      <c r="I3507" s="80" t="s">
        <v>310</v>
      </c>
      <c r="J3507" s="132"/>
      <c r="K3507" s="125"/>
    </row>
    <row r="3508" spans="1:11" ht="16.5" x14ac:dyDescent="0.3">
      <c r="A3508" s="135"/>
      <c r="B3508" s="132"/>
      <c r="C3508" s="126"/>
      <c r="D3508" s="134"/>
      <c r="E3508" s="80"/>
      <c r="F3508" s="125"/>
      <c r="G3508" s="80">
        <f t="shared" si="45"/>
        <v>0</v>
      </c>
      <c r="H3508" s="80"/>
      <c r="I3508" s="80"/>
      <c r="J3508" s="132"/>
      <c r="K3508" s="125"/>
    </row>
    <row r="3509" spans="1:11" ht="16.5" x14ac:dyDescent="0.3">
      <c r="A3509" s="135">
        <v>43382</v>
      </c>
      <c r="B3509" s="132" t="s">
        <v>2322</v>
      </c>
      <c r="C3509" s="126" t="s">
        <v>440</v>
      </c>
      <c r="D3509" s="134" t="s">
        <v>1914</v>
      </c>
      <c r="E3509" s="80">
        <v>2</v>
      </c>
      <c r="F3509" s="125">
        <v>148500</v>
      </c>
      <c r="G3509" s="80">
        <f t="shared" si="45"/>
        <v>297000</v>
      </c>
      <c r="H3509" s="80">
        <f>G3509</f>
        <v>297000</v>
      </c>
      <c r="I3509" s="80" t="s">
        <v>674</v>
      </c>
      <c r="J3509" s="132"/>
      <c r="K3509" s="125"/>
    </row>
    <row r="3510" spans="1:11" ht="16.5" x14ac:dyDescent="0.3">
      <c r="A3510" s="135"/>
      <c r="B3510" s="132"/>
      <c r="C3510" s="126"/>
      <c r="D3510" s="134"/>
      <c r="E3510" s="80"/>
      <c r="F3510" s="125"/>
      <c r="G3510" s="80">
        <f t="shared" si="45"/>
        <v>0</v>
      </c>
      <c r="H3510" s="80"/>
      <c r="I3510" s="80"/>
      <c r="J3510" s="132"/>
      <c r="K3510" s="125"/>
    </row>
    <row r="3511" spans="1:11" ht="16.5" x14ac:dyDescent="0.3">
      <c r="A3511" s="135">
        <v>43382</v>
      </c>
      <c r="B3511" s="132" t="s">
        <v>2323</v>
      </c>
      <c r="C3511" s="126" t="s">
        <v>87</v>
      </c>
      <c r="D3511" s="134" t="s">
        <v>1854</v>
      </c>
      <c r="E3511" s="80">
        <v>3</v>
      </c>
      <c r="F3511" s="125">
        <v>234000.36</v>
      </c>
      <c r="G3511" s="80">
        <f t="shared" si="45"/>
        <v>702001.08</v>
      </c>
      <c r="H3511" s="80">
        <f>G3511</f>
        <v>702001.08</v>
      </c>
      <c r="I3511" s="80" t="s">
        <v>674</v>
      </c>
      <c r="J3511" s="132"/>
      <c r="K3511" s="125"/>
    </row>
    <row r="3512" spans="1:11" ht="16.5" x14ac:dyDescent="0.3">
      <c r="A3512" s="135"/>
      <c r="B3512" s="132"/>
      <c r="C3512" s="126"/>
      <c r="D3512" s="134"/>
      <c r="E3512" s="80"/>
      <c r="F3512" s="125"/>
      <c r="G3512" s="80">
        <f t="shared" si="45"/>
        <v>0</v>
      </c>
      <c r="H3512" s="80"/>
      <c r="I3512" s="80"/>
      <c r="J3512" s="132"/>
      <c r="K3512" s="125"/>
    </row>
    <row r="3513" spans="1:11" ht="16.5" x14ac:dyDescent="0.3">
      <c r="A3513" s="135">
        <v>43382</v>
      </c>
      <c r="B3513" s="132" t="s">
        <v>2324</v>
      </c>
      <c r="C3513" s="126" t="s">
        <v>445</v>
      </c>
      <c r="D3513" s="134" t="s">
        <v>109</v>
      </c>
      <c r="E3513" s="80">
        <v>3</v>
      </c>
      <c r="F3513" s="125">
        <v>215000.5</v>
      </c>
      <c r="G3513" s="80">
        <f t="shared" si="45"/>
        <v>645001.5</v>
      </c>
      <c r="H3513" s="80">
        <f>G3513</f>
        <v>645001.5</v>
      </c>
      <c r="I3513" s="80" t="s">
        <v>309</v>
      </c>
      <c r="J3513" s="132"/>
      <c r="K3513" s="125"/>
    </row>
    <row r="3514" spans="1:11" ht="16.5" x14ac:dyDescent="0.3">
      <c r="A3514" s="135"/>
      <c r="B3514" s="132"/>
      <c r="C3514" s="126"/>
      <c r="D3514" s="134"/>
      <c r="E3514" s="80"/>
      <c r="F3514" s="125"/>
      <c r="G3514" s="80">
        <f t="shared" si="45"/>
        <v>0</v>
      </c>
      <c r="H3514" s="80"/>
      <c r="I3514" s="80"/>
      <c r="J3514" s="132"/>
      <c r="K3514" s="125"/>
    </row>
    <row r="3515" spans="1:11" ht="16.5" x14ac:dyDescent="0.3">
      <c r="A3515" s="135">
        <v>43382</v>
      </c>
      <c r="B3515" s="132" t="s">
        <v>2325</v>
      </c>
      <c r="C3515" s="126" t="s">
        <v>955</v>
      </c>
      <c r="D3515" s="134" t="s">
        <v>31</v>
      </c>
      <c r="E3515" s="80">
        <v>1</v>
      </c>
      <c r="F3515" s="125">
        <v>558599.52500000002</v>
      </c>
      <c r="G3515" s="80">
        <f t="shared" si="45"/>
        <v>558599.52500000002</v>
      </c>
      <c r="H3515" s="80"/>
      <c r="I3515" s="80"/>
      <c r="J3515" s="132"/>
      <c r="K3515" s="125"/>
    </row>
    <row r="3516" spans="1:11" ht="16.5" x14ac:dyDescent="0.3">
      <c r="A3516" s="135"/>
      <c r="B3516" s="132"/>
      <c r="C3516" s="126"/>
      <c r="D3516" s="134" t="s">
        <v>20</v>
      </c>
      <c r="E3516" s="80">
        <v>1</v>
      </c>
      <c r="F3516" s="125">
        <v>574750</v>
      </c>
      <c r="G3516" s="80">
        <f t="shared" si="45"/>
        <v>574750</v>
      </c>
      <c r="H3516" s="80">
        <f>SUM(G3515:G3516)</f>
        <v>1133349.5249999999</v>
      </c>
      <c r="I3516" s="80" t="s">
        <v>309</v>
      </c>
      <c r="J3516" s="132"/>
      <c r="K3516" s="125"/>
    </row>
    <row r="3517" spans="1:11" ht="16.5" x14ac:dyDescent="0.3">
      <c r="A3517" s="135"/>
      <c r="B3517" s="132"/>
      <c r="C3517" s="126"/>
      <c r="D3517" s="134"/>
      <c r="E3517" s="80"/>
      <c r="F3517" s="125"/>
      <c r="G3517" s="80">
        <f t="shared" si="45"/>
        <v>0</v>
      </c>
      <c r="H3517" s="80"/>
      <c r="I3517" s="80"/>
      <c r="J3517" s="132"/>
      <c r="K3517" s="125"/>
    </row>
    <row r="3518" spans="1:11" ht="16.5" x14ac:dyDescent="0.3">
      <c r="A3518" s="135">
        <v>43382</v>
      </c>
      <c r="B3518" s="132" t="s">
        <v>2326</v>
      </c>
      <c r="C3518" s="126" t="s">
        <v>2327</v>
      </c>
      <c r="D3518" s="134" t="s">
        <v>19</v>
      </c>
      <c r="E3518" s="80">
        <v>1</v>
      </c>
      <c r="F3518" s="125">
        <v>544500</v>
      </c>
      <c r="G3518" s="80">
        <f t="shared" si="45"/>
        <v>544500</v>
      </c>
      <c r="H3518" s="80">
        <f>G3518</f>
        <v>544500</v>
      </c>
      <c r="I3518" s="80" t="s">
        <v>1756</v>
      </c>
      <c r="J3518" s="132"/>
      <c r="K3518" s="125"/>
    </row>
    <row r="3519" spans="1:11" ht="16.5" x14ac:dyDescent="0.3">
      <c r="A3519" s="135"/>
      <c r="B3519" s="132"/>
      <c r="C3519" s="126"/>
      <c r="D3519" s="134"/>
      <c r="E3519" s="80"/>
      <c r="F3519" s="125"/>
      <c r="G3519" s="80">
        <f t="shared" si="45"/>
        <v>0</v>
      </c>
      <c r="H3519" s="80"/>
      <c r="I3519" s="80"/>
      <c r="J3519" s="132"/>
      <c r="K3519" s="125"/>
    </row>
    <row r="3520" spans="1:11" ht="16.5" x14ac:dyDescent="0.3">
      <c r="A3520" s="135">
        <v>43382</v>
      </c>
      <c r="B3520" s="132" t="s">
        <v>2329</v>
      </c>
      <c r="C3520" s="126" t="s">
        <v>2330</v>
      </c>
      <c r="D3520" s="134" t="s">
        <v>28</v>
      </c>
      <c r="E3520" s="80">
        <v>1</v>
      </c>
      <c r="F3520" s="125">
        <v>544500</v>
      </c>
      <c r="G3520" s="80">
        <f t="shared" si="45"/>
        <v>544500</v>
      </c>
      <c r="H3520" s="80"/>
      <c r="I3520" s="80"/>
      <c r="J3520" s="132"/>
      <c r="K3520" s="125"/>
    </row>
    <row r="3521" spans="1:11" ht="16.5" x14ac:dyDescent="0.3">
      <c r="A3521" s="135"/>
      <c r="B3521" s="132"/>
      <c r="C3521" s="126"/>
      <c r="D3521" s="134" t="s">
        <v>19</v>
      </c>
      <c r="E3521" s="80">
        <v>1</v>
      </c>
      <c r="F3521" s="125">
        <v>544500</v>
      </c>
      <c r="G3521" s="80">
        <f t="shared" si="45"/>
        <v>544500</v>
      </c>
      <c r="H3521" s="80">
        <f>SUM(G3520:G3521)</f>
        <v>1089000</v>
      </c>
      <c r="I3521" s="80" t="s">
        <v>315</v>
      </c>
      <c r="J3521" s="132"/>
      <c r="K3521" s="125"/>
    </row>
    <row r="3522" spans="1:11" ht="16.5" x14ac:dyDescent="0.3">
      <c r="A3522" s="135"/>
      <c r="B3522" s="132"/>
      <c r="C3522" s="126"/>
      <c r="D3522" s="134"/>
      <c r="E3522" s="80"/>
      <c r="F3522" s="125"/>
      <c r="G3522" s="80">
        <f t="shared" si="45"/>
        <v>0</v>
      </c>
      <c r="H3522" s="80"/>
      <c r="I3522" s="80"/>
      <c r="J3522" s="132"/>
      <c r="K3522" s="125"/>
    </row>
    <row r="3523" spans="1:11" ht="16.5" x14ac:dyDescent="0.3">
      <c r="A3523" s="135">
        <v>43382</v>
      </c>
      <c r="B3523" s="132" t="s">
        <v>2328</v>
      </c>
      <c r="C3523" s="126" t="s">
        <v>786</v>
      </c>
      <c r="D3523" s="134" t="s">
        <v>1325</v>
      </c>
      <c r="E3523" s="80">
        <v>6</v>
      </c>
      <c r="F3523" s="125">
        <v>603900</v>
      </c>
      <c r="G3523" s="80">
        <f t="shared" si="45"/>
        <v>3623400</v>
      </c>
      <c r="H3523" s="80">
        <f>G3523</f>
        <v>3623400</v>
      </c>
      <c r="I3523" s="80" t="s">
        <v>309</v>
      </c>
      <c r="J3523" s="132"/>
      <c r="K3523" s="125"/>
    </row>
    <row r="3524" spans="1:11" ht="16.5" x14ac:dyDescent="0.3">
      <c r="A3524" s="135"/>
      <c r="B3524" s="132"/>
      <c r="C3524" s="126"/>
      <c r="D3524" s="134"/>
      <c r="E3524" s="80"/>
      <c r="F3524" s="125"/>
      <c r="G3524" s="80">
        <f t="shared" si="45"/>
        <v>0</v>
      </c>
      <c r="H3524" s="80"/>
      <c r="I3524" s="80"/>
      <c r="J3524" s="132"/>
      <c r="K3524" s="125"/>
    </row>
    <row r="3525" spans="1:11" ht="16.5" x14ac:dyDescent="0.3">
      <c r="A3525" s="135">
        <v>43382</v>
      </c>
      <c r="B3525" s="132" t="s">
        <v>2331</v>
      </c>
      <c r="C3525" s="126" t="s">
        <v>38</v>
      </c>
      <c r="D3525" s="134" t="s">
        <v>1094</v>
      </c>
      <c r="E3525" s="80">
        <v>60</v>
      </c>
      <c r="F3525" s="125">
        <v>199999.8</v>
      </c>
      <c r="G3525" s="80">
        <f t="shared" si="45"/>
        <v>11999988</v>
      </c>
      <c r="H3525" s="80"/>
      <c r="I3525" s="80"/>
      <c r="J3525" s="132"/>
      <c r="K3525" s="125"/>
    </row>
    <row r="3526" spans="1:11" ht="16.5" x14ac:dyDescent="0.3">
      <c r="A3526" s="135"/>
      <c r="B3526" s="132"/>
      <c r="C3526" s="126"/>
      <c r="D3526" s="134" t="s">
        <v>887</v>
      </c>
      <c r="E3526" s="80">
        <v>12</v>
      </c>
      <c r="F3526" s="125">
        <v>215000.5</v>
      </c>
      <c r="G3526" s="80">
        <f t="shared" si="45"/>
        <v>2580006</v>
      </c>
      <c r="H3526" s="80">
        <f>SUM(G3525:G3526)</f>
        <v>14579994</v>
      </c>
      <c r="I3526" s="80" t="s">
        <v>310</v>
      </c>
      <c r="J3526" s="132"/>
      <c r="K3526" s="125"/>
    </row>
    <row r="3527" spans="1:11" ht="16.5" x14ac:dyDescent="0.3">
      <c r="A3527" s="135"/>
      <c r="B3527" s="132"/>
      <c r="C3527" s="126"/>
      <c r="D3527" s="134"/>
      <c r="E3527" s="80"/>
      <c r="F3527" s="125"/>
      <c r="G3527" s="80">
        <f t="shared" si="45"/>
        <v>0</v>
      </c>
      <c r="H3527" s="80"/>
      <c r="I3527" s="80"/>
      <c r="J3527" s="132"/>
      <c r="K3527" s="125"/>
    </row>
    <row r="3528" spans="1:11" ht="16.5" x14ac:dyDescent="0.3">
      <c r="A3528" s="135">
        <v>43382</v>
      </c>
      <c r="B3528" s="132" t="s">
        <v>2332</v>
      </c>
      <c r="C3528" s="126" t="s">
        <v>720</v>
      </c>
      <c r="D3528" s="134" t="s">
        <v>20</v>
      </c>
      <c r="E3528" s="80">
        <v>5</v>
      </c>
      <c r="F3528" s="125">
        <v>620999.5</v>
      </c>
      <c r="G3528" s="80">
        <f t="shared" si="45"/>
        <v>3104997.5</v>
      </c>
      <c r="H3528" s="80"/>
      <c r="I3528" s="80" t="s">
        <v>2345</v>
      </c>
      <c r="J3528" s="132"/>
      <c r="K3528" s="125"/>
    </row>
    <row r="3529" spans="1:11" ht="16.5" x14ac:dyDescent="0.3">
      <c r="A3529" s="135"/>
      <c r="B3529" s="132"/>
      <c r="C3529" s="126"/>
      <c r="D3529" s="134" t="s">
        <v>1094</v>
      </c>
      <c r="E3529" s="80">
        <v>5</v>
      </c>
      <c r="F3529" s="125">
        <v>199999.8</v>
      </c>
      <c r="G3529" s="80">
        <f t="shared" si="45"/>
        <v>999999</v>
      </c>
      <c r="H3529" s="80">
        <f>SUM(G3528:G3529)</f>
        <v>4104996.5</v>
      </c>
      <c r="I3529" s="80" t="s">
        <v>312</v>
      </c>
      <c r="J3529" s="132"/>
      <c r="K3529" s="125"/>
    </row>
    <row r="3530" spans="1:11" ht="16.5" x14ac:dyDescent="0.3">
      <c r="A3530" s="135"/>
      <c r="B3530" s="132"/>
      <c r="C3530" s="126"/>
      <c r="D3530" s="134"/>
      <c r="E3530" s="80"/>
      <c r="F3530" s="125"/>
      <c r="G3530" s="80">
        <f t="shared" si="45"/>
        <v>0</v>
      </c>
      <c r="H3530" s="80"/>
      <c r="I3530" s="80"/>
      <c r="J3530" s="132"/>
      <c r="K3530" s="125"/>
    </row>
    <row r="3531" spans="1:11" ht="16.5" x14ac:dyDescent="0.3">
      <c r="A3531" s="135">
        <v>43382</v>
      </c>
      <c r="B3531" s="132" t="s">
        <v>2333</v>
      </c>
      <c r="C3531" s="126" t="s">
        <v>1360</v>
      </c>
      <c r="D3531" s="134" t="s">
        <v>1094</v>
      </c>
      <c r="E3531" s="80">
        <v>1</v>
      </c>
      <c r="F3531" s="125">
        <v>199999.8</v>
      </c>
      <c r="G3531" s="80">
        <f t="shared" si="45"/>
        <v>199999.8</v>
      </c>
      <c r="H3531" s="80">
        <f>G3531</f>
        <v>199999.8</v>
      </c>
      <c r="I3531" s="80" t="s">
        <v>309</v>
      </c>
      <c r="J3531" s="132"/>
      <c r="K3531" s="125"/>
    </row>
    <row r="3532" spans="1:11" ht="16.5" x14ac:dyDescent="0.3">
      <c r="A3532" s="135"/>
      <c r="B3532" s="132"/>
      <c r="C3532" s="126"/>
      <c r="D3532" s="134"/>
      <c r="E3532" s="80"/>
      <c r="F3532" s="125"/>
      <c r="G3532" s="80">
        <f t="shared" si="45"/>
        <v>0</v>
      </c>
      <c r="H3532" s="80"/>
      <c r="I3532" s="80"/>
      <c r="J3532" s="132"/>
      <c r="K3532" s="125"/>
    </row>
    <row r="3533" spans="1:11" ht="16.5" x14ac:dyDescent="0.3">
      <c r="A3533" s="135">
        <v>43382</v>
      </c>
      <c r="B3533" s="132" t="s">
        <v>2334</v>
      </c>
      <c r="C3533" s="126" t="s">
        <v>2335</v>
      </c>
      <c r="D3533" s="134" t="s">
        <v>31</v>
      </c>
      <c r="E3533" s="80">
        <v>1</v>
      </c>
      <c r="F3533" s="125">
        <v>529199.55000000005</v>
      </c>
      <c r="G3533" s="80">
        <f t="shared" si="45"/>
        <v>529199.55000000005</v>
      </c>
      <c r="H3533" s="80"/>
      <c r="I3533" s="80"/>
      <c r="J3533" s="132"/>
      <c r="K3533" s="125"/>
    </row>
    <row r="3534" spans="1:11" ht="16.5" x14ac:dyDescent="0.3">
      <c r="A3534" s="135"/>
      <c r="B3534" s="132"/>
      <c r="C3534" s="126"/>
      <c r="D3534" s="134" t="s">
        <v>391</v>
      </c>
      <c r="E3534" s="80">
        <v>1</v>
      </c>
      <c r="F3534" s="125">
        <v>562500.18000000005</v>
      </c>
      <c r="G3534" s="80">
        <f t="shared" si="45"/>
        <v>562500.18000000005</v>
      </c>
      <c r="H3534" s="80">
        <f>SUM(G3533:G3534)</f>
        <v>1091699.73</v>
      </c>
      <c r="I3534" s="80" t="s">
        <v>309</v>
      </c>
      <c r="J3534" s="132"/>
      <c r="K3534" s="125"/>
    </row>
    <row r="3535" spans="1:11" ht="16.5" x14ac:dyDescent="0.3">
      <c r="A3535" s="135"/>
      <c r="B3535" s="132"/>
      <c r="C3535" s="126"/>
      <c r="D3535" s="134"/>
      <c r="E3535" s="80"/>
      <c r="F3535" s="125"/>
      <c r="G3535" s="80">
        <f t="shared" si="45"/>
        <v>0</v>
      </c>
      <c r="H3535" s="80"/>
      <c r="I3535" s="80"/>
      <c r="J3535" s="132"/>
      <c r="K3535" s="125"/>
    </row>
    <row r="3536" spans="1:11" ht="16.5" x14ac:dyDescent="0.3">
      <c r="A3536" s="135">
        <v>43382</v>
      </c>
      <c r="B3536" s="132" t="s">
        <v>2336</v>
      </c>
      <c r="C3536" s="126" t="s">
        <v>2230</v>
      </c>
      <c r="D3536" s="134" t="s">
        <v>20</v>
      </c>
      <c r="E3536" s="80">
        <v>24</v>
      </c>
      <c r="F3536" s="125">
        <v>575004.1</v>
      </c>
      <c r="G3536" s="80">
        <f t="shared" si="45"/>
        <v>13800098.399999999</v>
      </c>
      <c r="H3536" s="80">
        <f>G3536</f>
        <v>13800098.399999999</v>
      </c>
      <c r="I3536" s="80" t="s">
        <v>1215</v>
      </c>
      <c r="J3536" s="132"/>
      <c r="K3536" s="125"/>
    </row>
    <row r="3537" spans="1:11" ht="16.5" x14ac:dyDescent="0.3">
      <c r="A3537" s="135"/>
      <c r="B3537" s="132"/>
      <c r="C3537" s="126"/>
      <c r="D3537" s="134"/>
      <c r="E3537" s="80"/>
      <c r="F3537" s="125"/>
      <c r="G3537" s="80">
        <f t="shared" si="45"/>
        <v>0</v>
      </c>
      <c r="H3537" s="80"/>
      <c r="I3537" s="80"/>
      <c r="J3537" s="132"/>
      <c r="K3537" s="125"/>
    </row>
    <row r="3538" spans="1:11" ht="16.5" x14ac:dyDescent="0.3">
      <c r="A3538" s="135">
        <v>43382</v>
      </c>
      <c r="B3538" s="132" t="s">
        <v>2337</v>
      </c>
      <c r="C3538" s="126" t="s">
        <v>42</v>
      </c>
      <c r="D3538" s="134" t="s">
        <v>2338</v>
      </c>
      <c r="E3538" s="80">
        <v>1</v>
      </c>
      <c r="F3538" s="125">
        <v>226100.38</v>
      </c>
      <c r="G3538" s="80">
        <f t="shared" si="45"/>
        <v>226100.38</v>
      </c>
      <c r="H3538" s="80">
        <f>G3538</f>
        <v>226100.38</v>
      </c>
      <c r="I3538" s="80" t="s">
        <v>1756</v>
      </c>
      <c r="J3538" s="132"/>
      <c r="K3538" s="125"/>
    </row>
    <row r="3539" spans="1:11" ht="16.5" x14ac:dyDescent="0.3">
      <c r="A3539" s="135"/>
      <c r="B3539" s="132"/>
      <c r="C3539" s="126"/>
      <c r="D3539" s="134"/>
      <c r="E3539" s="80"/>
      <c r="F3539" s="125"/>
      <c r="G3539" s="80">
        <f t="shared" si="45"/>
        <v>0</v>
      </c>
      <c r="H3539" s="80"/>
      <c r="I3539" s="80"/>
      <c r="J3539" s="132"/>
      <c r="K3539" s="125"/>
    </row>
    <row r="3540" spans="1:11" ht="16.5" x14ac:dyDescent="0.3">
      <c r="A3540" s="135">
        <v>43382</v>
      </c>
      <c r="B3540" s="132" t="s">
        <v>2339</v>
      </c>
      <c r="C3540" s="126" t="s">
        <v>1799</v>
      </c>
      <c r="D3540" s="134" t="s">
        <v>20</v>
      </c>
      <c r="E3540" s="80">
        <v>12</v>
      </c>
      <c r="F3540" s="125">
        <v>605000</v>
      </c>
      <c r="G3540" s="80">
        <f t="shared" si="45"/>
        <v>7260000</v>
      </c>
      <c r="H3540" s="80">
        <f>G3540</f>
        <v>7260000</v>
      </c>
      <c r="I3540" s="80" t="s">
        <v>1216</v>
      </c>
      <c r="J3540" s="132"/>
      <c r="K3540" s="125"/>
    </row>
    <row r="3541" spans="1:11" ht="16.5" x14ac:dyDescent="0.3">
      <c r="A3541" s="135"/>
      <c r="B3541" s="132"/>
      <c r="C3541" s="126"/>
      <c r="D3541" s="134"/>
      <c r="E3541" s="80"/>
      <c r="F3541" s="125"/>
      <c r="G3541" s="80">
        <f t="shared" si="45"/>
        <v>0</v>
      </c>
      <c r="H3541" s="80"/>
      <c r="I3541" s="80"/>
      <c r="J3541" s="132"/>
      <c r="K3541" s="125"/>
    </row>
    <row r="3542" spans="1:11" ht="16.5" x14ac:dyDescent="0.3">
      <c r="A3542" s="135">
        <v>43382</v>
      </c>
      <c r="B3542" s="132" t="s">
        <v>2340</v>
      </c>
      <c r="C3542" s="126" t="s">
        <v>1877</v>
      </c>
      <c r="D3542" s="134" t="s">
        <v>2341</v>
      </c>
      <c r="E3542" s="80">
        <v>1</v>
      </c>
      <c r="F3542" s="125">
        <v>571000.1</v>
      </c>
      <c r="G3542" s="80">
        <f t="shared" si="45"/>
        <v>571000.1</v>
      </c>
      <c r="H3542" s="80"/>
      <c r="I3542" s="80"/>
      <c r="J3542" s="132"/>
      <c r="K3542" s="125"/>
    </row>
    <row r="3543" spans="1:11" ht="16.5" x14ac:dyDescent="0.3">
      <c r="A3543" s="135"/>
      <c r="B3543" s="132"/>
      <c r="C3543" s="126"/>
      <c r="D3543" s="134" t="s">
        <v>2342</v>
      </c>
      <c r="E3543" s="80">
        <v>1</v>
      </c>
      <c r="F3543" s="125">
        <v>571000.1</v>
      </c>
      <c r="G3543" s="80">
        <f t="shared" si="45"/>
        <v>571000.1</v>
      </c>
      <c r="H3543" s="80"/>
      <c r="I3543" s="80"/>
      <c r="J3543" s="132"/>
      <c r="K3543" s="125"/>
    </row>
    <row r="3544" spans="1:11" ht="16.5" x14ac:dyDescent="0.3">
      <c r="A3544" s="135"/>
      <c r="B3544" s="132"/>
      <c r="C3544" s="126"/>
      <c r="D3544" s="134" t="s">
        <v>2343</v>
      </c>
      <c r="E3544" s="80">
        <v>1</v>
      </c>
      <c r="F3544" s="125">
        <v>538000.1</v>
      </c>
      <c r="G3544" s="80">
        <f t="shared" si="45"/>
        <v>538000.1</v>
      </c>
      <c r="H3544" s="80"/>
      <c r="I3544" s="80"/>
      <c r="J3544" s="132"/>
      <c r="K3544" s="125"/>
    </row>
    <row r="3545" spans="1:11" ht="16.5" x14ac:dyDescent="0.3">
      <c r="A3545" s="135"/>
      <c r="B3545" s="132"/>
      <c r="C3545" s="126"/>
      <c r="D3545" s="134" t="s">
        <v>2047</v>
      </c>
      <c r="E3545" s="80">
        <v>1</v>
      </c>
      <c r="F3545" s="125">
        <v>505000.1</v>
      </c>
      <c r="G3545" s="80">
        <f t="shared" si="45"/>
        <v>505000.1</v>
      </c>
      <c r="H3545" s="80"/>
      <c r="I3545" s="80"/>
      <c r="J3545" s="132"/>
      <c r="K3545" s="125"/>
    </row>
    <row r="3546" spans="1:11" ht="16.5" x14ac:dyDescent="0.3">
      <c r="A3546" s="135"/>
      <c r="B3546" s="132"/>
      <c r="C3546" s="126"/>
      <c r="D3546" s="134" t="s">
        <v>1094</v>
      </c>
      <c r="E3546" s="80">
        <v>1</v>
      </c>
      <c r="F3546" s="125">
        <v>199999.8</v>
      </c>
      <c r="G3546" s="80">
        <f t="shared" si="45"/>
        <v>199999.8</v>
      </c>
      <c r="H3546" s="80">
        <f>SUM(G3542:G3546)</f>
        <v>2385000.1999999997</v>
      </c>
      <c r="I3546" s="80" t="s">
        <v>1215</v>
      </c>
      <c r="J3546" s="132"/>
      <c r="K3546" s="125"/>
    </row>
    <row r="3547" spans="1:11" ht="16.5" x14ac:dyDescent="0.3">
      <c r="A3547" s="135"/>
      <c r="B3547" s="132"/>
      <c r="C3547" s="126"/>
      <c r="D3547" s="134"/>
      <c r="E3547" s="80"/>
      <c r="F3547" s="125"/>
      <c r="G3547" s="80">
        <f t="shared" si="45"/>
        <v>0</v>
      </c>
      <c r="H3547" s="80"/>
      <c r="I3547" s="80"/>
      <c r="J3547" s="132"/>
      <c r="K3547" s="125"/>
    </row>
    <row r="3548" spans="1:11" ht="16.5" x14ac:dyDescent="0.3">
      <c r="A3548" s="135">
        <v>43382</v>
      </c>
      <c r="B3548" s="132" t="s">
        <v>2344</v>
      </c>
      <c r="C3548" s="126" t="s">
        <v>1795</v>
      </c>
      <c r="D3548" s="134" t="s">
        <v>887</v>
      </c>
      <c r="E3548" s="80">
        <v>1</v>
      </c>
      <c r="F3548" s="125">
        <v>215000.5</v>
      </c>
      <c r="G3548" s="80">
        <f t="shared" si="45"/>
        <v>215000.5</v>
      </c>
      <c r="H3548" s="80">
        <f>G3548</f>
        <v>215000.5</v>
      </c>
      <c r="I3548" s="80" t="s">
        <v>1213</v>
      </c>
      <c r="J3548" s="132"/>
      <c r="K3548" s="125"/>
    </row>
    <row r="3549" spans="1:11" ht="16.5" x14ac:dyDescent="0.3">
      <c r="A3549" s="135"/>
      <c r="B3549" s="132"/>
      <c r="C3549" s="126"/>
      <c r="D3549" s="134"/>
      <c r="E3549" s="80"/>
      <c r="F3549" s="125"/>
      <c r="G3549" s="80">
        <f t="shared" si="45"/>
        <v>0</v>
      </c>
      <c r="H3549" s="80"/>
      <c r="I3549" s="80"/>
      <c r="J3549" s="132"/>
      <c r="K3549" s="125"/>
    </row>
    <row r="3550" spans="1:11" ht="16.5" x14ac:dyDescent="0.3">
      <c r="A3550" s="135">
        <v>43382</v>
      </c>
      <c r="B3550" s="132" t="s">
        <v>2346</v>
      </c>
      <c r="C3550" s="126" t="s">
        <v>1410</v>
      </c>
      <c r="D3550" s="134" t="s">
        <v>19</v>
      </c>
      <c r="E3550" s="80">
        <v>1</v>
      </c>
      <c r="F3550" s="125">
        <v>544500</v>
      </c>
      <c r="G3550" s="80">
        <f t="shared" si="45"/>
        <v>544500</v>
      </c>
      <c r="H3550" s="80">
        <f>G3550</f>
        <v>544500</v>
      </c>
      <c r="I3550" s="80" t="s">
        <v>1213</v>
      </c>
      <c r="J3550" s="132"/>
      <c r="K3550" s="125"/>
    </row>
    <row r="3551" spans="1:11" ht="16.5" x14ac:dyDescent="0.3">
      <c r="A3551" s="135"/>
      <c r="B3551" s="132"/>
      <c r="C3551" s="126"/>
      <c r="D3551" s="134"/>
      <c r="E3551" s="80"/>
      <c r="F3551" s="125"/>
      <c r="G3551" s="80">
        <f t="shared" si="45"/>
        <v>0</v>
      </c>
      <c r="H3551" s="80"/>
      <c r="I3551" s="80"/>
      <c r="J3551" s="132"/>
      <c r="K3551" s="125"/>
    </row>
    <row r="3552" spans="1:11" ht="16.5" x14ac:dyDescent="0.3">
      <c r="A3552" s="135">
        <v>43383</v>
      </c>
      <c r="B3552" s="132" t="s">
        <v>2347</v>
      </c>
      <c r="C3552" s="126" t="s">
        <v>1262</v>
      </c>
      <c r="D3552" s="134" t="s">
        <v>887</v>
      </c>
      <c r="E3552" s="80">
        <v>2</v>
      </c>
      <c r="F3552" s="125">
        <v>215000.5</v>
      </c>
      <c r="G3552" s="80">
        <f t="shared" si="45"/>
        <v>430001</v>
      </c>
      <c r="H3552" s="80">
        <f>G3552</f>
        <v>430001</v>
      </c>
      <c r="I3552" s="80" t="s">
        <v>309</v>
      </c>
      <c r="J3552" s="132"/>
      <c r="K3552" s="125"/>
    </row>
    <row r="3553" spans="1:11" ht="16.5" x14ac:dyDescent="0.3">
      <c r="A3553" s="135"/>
      <c r="B3553" s="132"/>
      <c r="C3553" s="126"/>
      <c r="D3553" s="134"/>
      <c r="E3553" s="80"/>
      <c r="F3553" s="125"/>
      <c r="G3553" s="80">
        <f t="shared" si="45"/>
        <v>0</v>
      </c>
      <c r="H3553" s="80"/>
      <c r="I3553" s="80"/>
      <c r="J3553" s="132"/>
      <c r="K3553" s="125"/>
    </row>
    <row r="3554" spans="1:11" ht="16.5" x14ac:dyDescent="0.3">
      <c r="A3554" s="135">
        <v>43383</v>
      </c>
      <c r="B3554" s="132" t="s">
        <v>2348</v>
      </c>
      <c r="C3554" s="126" t="s">
        <v>42</v>
      </c>
      <c r="D3554" s="134" t="s">
        <v>2259</v>
      </c>
      <c r="E3554" s="80">
        <v>1</v>
      </c>
      <c r="F3554" s="125">
        <v>507599.73</v>
      </c>
      <c r="G3554" s="80">
        <f t="shared" si="45"/>
        <v>507599.73</v>
      </c>
      <c r="H3554" s="80">
        <f>G3554</f>
        <v>507599.73</v>
      </c>
      <c r="I3554" s="80" t="s">
        <v>1756</v>
      </c>
      <c r="J3554" s="132"/>
      <c r="K3554" s="125"/>
    </row>
    <row r="3555" spans="1:11" ht="16.5" x14ac:dyDescent="0.3">
      <c r="A3555" s="135"/>
      <c r="B3555" s="132"/>
      <c r="C3555" s="126"/>
      <c r="D3555" s="134"/>
      <c r="E3555" s="80"/>
      <c r="F3555" s="125"/>
      <c r="G3555" s="80">
        <f t="shared" si="45"/>
        <v>0</v>
      </c>
      <c r="H3555" s="80"/>
      <c r="I3555" s="80"/>
      <c r="J3555" s="132"/>
      <c r="K3555" s="125"/>
    </row>
    <row r="3556" spans="1:11" ht="16.5" x14ac:dyDescent="0.3">
      <c r="A3556" s="135">
        <v>43383</v>
      </c>
      <c r="B3556" s="132" t="s">
        <v>2349</v>
      </c>
      <c r="C3556" s="126" t="s">
        <v>556</v>
      </c>
      <c r="D3556" s="134" t="s">
        <v>19</v>
      </c>
      <c r="E3556" s="80">
        <v>1</v>
      </c>
      <c r="F3556" s="125">
        <v>544500</v>
      </c>
      <c r="G3556" s="80">
        <f t="shared" si="45"/>
        <v>544500</v>
      </c>
      <c r="H3556" s="80">
        <f>G3556</f>
        <v>544500</v>
      </c>
      <c r="I3556" s="80" t="s">
        <v>314</v>
      </c>
      <c r="J3556" s="132"/>
      <c r="K3556" s="125"/>
    </row>
    <row r="3557" spans="1:11" ht="16.5" x14ac:dyDescent="0.3">
      <c r="A3557" s="135"/>
      <c r="B3557" s="132"/>
      <c r="C3557" s="126"/>
      <c r="D3557" s="134"/>
      <c r="E3557" s="80"/>
      <c r="F3557" s="125"/>
      <c r="G3557" s="80">
        <f t="shared" si="45"/>
        <v>0</v>
      </c>
      <c r="H3557" s="80"/>
      <c r="I3557" s="80"/>
      <c r="J3557" s="132"/>
      <c r="K3557" s="125"/>
    </row>
    <row r="3558" spans="1:11" ht="16.5" x14ac:dyDescent="0.3">
      <c r="A3558" s="135">
        <v>43383</v>
      </c>
      <c r="B3558" s="132" t="s">
        <v>2350</v>
      </c>
      <c r="C3558" s="126" t="s">
        <v>42</v>
      </c>
      <c r="D3558" s="134" t="s">
        <v>31</v>
      </c>
      <c r="E3558" s="80">
        <v>1</v>
      </c>
      <c r="F3558" s="125">
        <v>587999.5</v>
      </c>
      <c r="G3558" s="80">
        <f t="shared" si="45"/>
        <v>587999.5</v>
      </c>
      <c r="H3558" s="80">
        <f>G3558</f>
        <v>587999.5</v>
      </c>
      <c r="I3558" s="80" t="s">
        <v>1756</v>
      </c>
      <c r="J3558" s="132"/>
      <c r="K3558" s="125"/>
    </row>
    <row r="3559" spans="1:11" ht="16.5" x14ac:dyDescent="0.3">
      <c r="A3559" s="135"/>
      <c r="B3559" s="132"/>
      <c r="C3559" s="126"/>
      <c r="D3559" s="134"/>
      <c r="E3559" s="80"/>
      <c r="F3559" s="125"/>
      <c r="G3559" s="80">
        <f t="shared" si="45"/>
        <v>0</v>
      </c>
      <c r="H3559" s="80"/>
      <c r="I3559" s="80"/>
      <c r="J3559" s="132"/>
      <c r="K3559" s="125"/>
    </row>
    <row r="3560" spans="1:11" ht="16.5" x14ac:dyDescent="0.3">
      <c r="A3560" s="135">
        <v>43383</v>
      </c>
      <c r="B3560" s="132" t="s">
        <v>2351</v>
      </c>
      <c r="C3560" s="126" t="s">
        <v>2096</v>
      </c>
      <c r="D3560" s="134" t="s">
        <v>887</v>
      </c>
      <c r="E3560" s="80">
        <v>1</v>
      </c>
      <c r="F3560" s="125">
        <v>215000.5</v>
      </c>
      <c r="G3560" s="80">
        <f t="shared" si="45"/>
        <v>215000.5</v>
      </c>
      <c r="H3560" s="80">
        <f>G3560</f>
        <v>215000.5</v>
      </c>
      <c r="I3560" s="80" t="s">
        <v>1213</v>
      </c>
      <c r="J3560" s="132"/>
      <c r="K3560" s="125"/>
    </row>
    <row r="3561" spans="1:11" ht="16.5" x14ac:dyDescent="0.3">
      <c r="A3561" s="135"/>
      <c r="B3561" s="132"/>
      <c r="C3561" s="126"/>
      <c r="D3561" s="134"/>
      <c r="E3561" s="80"/>
      <c r="F3561" s="125"/>
      <c r="G3561" s="80">
        <f t="shared" si="45"/>
        <v>0</v>
      </c>
      <c r="H3561" s="80"/>
      <c r="I3561" s="80"/>
      <c r="J3561" s="132"/>
      <c r="K3561" s="125"/>
    </row>
    <row r="3562" spans="1:11" ht="16.5" x14ac:dyDescent="0.3">
      <c r="A3562" s="135">
        <v>43383</v>
      </c>
      <c r="B3562" s="132" t="s">
        <v>2352</v>
      </c>
      <c r="C3562" s="126" t="s">
        <v>2353</v>
      </c>
      <c r="D3562" s="134" t="s">
        <v>2241</v>
      </c>
      <c r="E3562" s="80">
        <v>5</v>
      </c>
      <c r="F3562" s="125">
        <v>600000.5</v>
      </c>
      <c r="G3562" s="80">
        <f t="shared" si="45"/>
        <v>3000002.5</v>
      </c>
      <c r="H3562" s="80">
        <f>G3562</f>
        <v>3000002.5</v>
      </c>
      <c r="I3562" s="80" t="s">
        <v>1216</v>
      </c>
      <c r="J3562" s="132"/>
      <c r="K3562" s="125"/>
    </row>
    <row r="3563" spans="1:11" ht="16.5" x14ac:dyDescent="0.3">
      <c r="A3563" s="135"/>
      <c r="B3563" s="132"/>
      <c r="C3563" s="126"/>
      <c r="D3563" s="134"/>
      <c r="E3563" s="80"/>
      <c r="F3563" s="125"/>
      <c r="G3563" s="80">
        <f t="shared" si="45"/>
        <v>0</v>
      </c>
      <c r="H3563" s="80"/>
      <c r="I3563" s="80"/>
      <c r="J3563" s="132"/>
      <c r="K3563" s="125"/>
    </row>
    <row r="3564" spans="1:11" ht="16.5" x14ac:dyDescent="0.3">
      <c r="A3564" s="135">
        <v>43383</v>
      </c>
      <c r="B3564" s="132" t="s">
        <v>2354</v>
      </c>
      <c r="C3564" s="126" t="s">
        <v>985</v>
      </c>
      <c r="D3564" s="134" t="s">
        <v>88</v>
      </c>
      <c r="E3564" s="80">
        <v>60</v>
      </c>
      <c r="F3564" s="125">
        <v>564999.6</v>
      </c>
      <c r="G3564" s="80">
        <f t="shared" si="45"/>
        <v>33899976</v>
      </c>
      <c r="H3564" s="80"/>
      <c r="I3564" s="80"/>
      <c r="J3564" s="132"/>
      <c r="K3564" s="125"/>
    </row>
    <row r="3565" spans="1:11" ht="16.5" x14ac:dyDescent="0.3">
      <c r="A3565" s="135"/>
      <c r="B3565" s="132"/>
      <c r="C3565" s="126"/>
      <c r="D3565" s="134" t="s">
        <v>2355</v>
      </c>
      <c r="E3565" s="80">
        <v>120</v>
      </c>
      <c r="F3565" s="125">
        <v>759999.9</v>
      </c>
      <c r="G3565" s="80">
        <f t="shared" si="45"/>
        <v>91199988</v>
      </c>
      <c r="H3565" s="80">
        <f>SUM(G3564:G3565)</f>
        <v>125099964</v>
      </c>
      <c r="I3565" s="80" t="s">
        <v>1213</v>
      </c>
      <c r="J3565" s="132"/>
      <c r="K3565" s="125"/>
    </row>
    <row r="3566" spans="1:11" ht="16.5" x14ac:dyDescent="0.3">
      <c r="A3566" s="135"/>
      <c r="B3566" s="132"/>
      <c r="C3566" s="126"/>
      <c r="D3566" s="134"/>
      <c r="E3566" s="80"/>
      <c r="F3566" s="125"/>
      <c r="G3566" s="80">
        <f t="shared" si="45"/>
        <v>0</v>
      </c>
      <c r="H3566" s="80"/>
      <c r="I3566" s="80"/>
      <c r="J3566" s="132"/>
      <c r="K3566" s="125"/>
    </row>
    <row r="3567" spans="1:11" ht="16.5" x14ac:dyDescent="0.3">
      <c r="A3567" s="135">
        <v>43383</v>
      </c>
      <c r="B3567" s="132" t="s">
        <v>2356</v>
      </c>
      <c r="C3567" s="126" t="s">
        <v>1232</v>
      </c>
      <c r="D3567" s="134" t="s">
        <v>887</v>
      </c>
      <c r="E3567" s="80">
        <v>6</v>
      </c>
      <c r="F3567" s="125">
        <v>215000.5</v>
      </c>
      <c r="G3567" s="80">
        <f t="shared" si="45"/>
        <v>1290003</v>
      </c>
      <c r="H3567" s="80">
        <f>G3567</f>
        <v>1290003</v>
      </c>
      <c r="I3567" s="80" t="s">
        <v>314</v>
      </c>
      <c r="J3567" s="132"/>
      <c r="K3567" s="125"/>
    </row>
    <row r="3568" spans="1:11" ht="16.5" x14ac:dyDescent="0.3">
      <c r="A3568" s="135"/>
      <c r="B3568" s="132"/>
      <c r="C3568" s="126"/>
      <c r="D3568" s="134"/>
      <c r="E3568" s="80"/>
      <c r="F3568" s="125"/>
      <c r="G3568" s="80">
        <f t="shared" si="45"/>
        <v>0</v>
      </c>
      <c r="H3568" s="80"/>
      <c r="I3568" s="80"/>
      <c r="J3568" s="132"/>
      <c r="K3568" s="125"/>
    </row>
    <row r="3569" spans="1:11" ht="16.5" x14ac:dyDescent="0.3">
      <c r="A3569" s="135">
        <v>43383</v>
      </c>
      <c r="B3569" s="132" t="s">
        <v>2357</v>
      </c>
      <c r="C3569" s="126" t="s">
        <v>802</v>
      </c>
      <c r="D3569" s="134" t="s">
        <v>1094</v>
      </c>
      <c r="E3569" s="80">
        <v>1</v>
      </c>
      <c r="F3569" s="125">
        <v>199999.8</v>
      </c>
      <c r="G3569" s="80">
        <f t="shared" si="45"/>
        <v>199999.8</v>
      </c>
      <c r="H3569" s="80">
        <f>G3569</f>
        <v>199999.8</v>
      </c>
      <c r="I3569" s="80" t="s">
        <v>309</v>
      </c>
      <c r="J3569" s="132"/>
      <c r="K3569" s="125"/>
    </row>
    <row r="3570" spans="1:11" ht="16.5" x14ac:dyDescent="0.3">
      <c r="A3570" s="135"/>
      <c r="B3570" s="132"/>
      <c r="C3570" s="126"/>
      <c r="D3570" s="134"/>
      <c r="E3570" s="80"/>
      <c r="F3570" s="125"/>
      <c r="G3570" s="80">
        <f t="shared" si="45"/>
        <v>0</v>
      </c>
      <c r="H3570" s="80"/>
      <c r="I3570" s="80"/>
      <c r="J3570" s="132"/>
      <c r="K3570" s="125"/>
    </row>
    <row r="3571" spans="1:11" ht="16.5" x14ac:dyDescent="0.3">
      <c r="A3571" s="135">
        <v>43383</v>
      </c>
      <c r="B3571" s="132" t="s">
        <v>2358</v>
      </c>
      <c r="C3571" s="126" t="s">
        <v>75</v>
      </c>
      <c r="D3571" s="134" t="s">
        <v>1094</v>
      </c>
      <c r="E3571" s="80">
        <v>2</v>
      </c>
      <c r="F3571" s="125">
        <v>199999.8</v>
      </c>
      <c r="G3571" s="80">
        <f t="shared" si="45"/>
        <v>399999.6</v>
      </c>
      <c r="H3571" s="80">
        <f>G3571</f>
        <v>399999.6</v>
      </c>
      <c r="I3571" s="80" t="s">
        <v>309</v>
      </c>
      <c r="J3571" s="132"/>
      <c r="K3571" s="125"/>
    </row>
    <row r="3572" spans="1:11" ht="16.5" x14ac:dyDescent="0.3">
      <c r="A3572" s="135"/>
      <c r="B3572" s="132"/>
      <c r="C3572" s="126"/>
      <c r="D3572" s="134"/>
      <c r="E3572" s="80"/>
      <c r="F3572" s="125"/>
      <c r="G3572" s="80">
        <f t="shared" si="45"/>
        <v>0</v>
      </c>
      <c r="H3572" s="80"/>
      <c r="I3572" s="80"/>
      <c r="J3572" s="132"/>
      <c r="K3572" s="125"/>
    </row>
    <row r="3573" spans="1:11" ht="16.5" x14ac:dyDescent="0.3">
      <c r="A3573" s="135">
        <v>43383</v>
      </c>
      <c r="B3573" s="132" t="s">
        <v>2359</v>
      </c>
      <c r="C3573" s="126" t="s">
        <v>63</v>
      </c>
      <c r="D3573" s="134" t="s">
        <v>20</v>
      </c>
      <c r="E3573" s="80">
        <v>1</v>
      </c>
      <c r="F3573" s="125">
        <v>544500</v>
      </c>
      <c r="G3573" s="80">
        <f t="shared" si="45"/>
        <v>544500</v>
      </c>
      <c r="H3573" s="80"/>
      <c r="I3573" s="80"/>
      <c r="J3573" s="132"/>
      <c r="K3573" s="125"/>
    </row>
    <row r="3574" spans="1:11" ht="16.5" x14ac:dyDescent="0.3">
      <c r="A3574" s="135"/>
      <c r="B3574" s="132"/>
      <c r="C3574" s="126"/>
      <c r="D3574" s="134" t="s">
        <v>1094</v>
      </c>
      <c r="E3574" s="80">
        <v>5</v>
      </c>
      <c r="F3574" s="125">
        <v>199999.8</v>
      </c>
      <c r="G3574" s="80">
        <f t="shared" si="45"/>
        <v>999999</v>
      </c>
      <c r="H3574" s="80">
        <f>SUM(G3573:G3574)</f>
        <v>1544499</v>
      </c>
      <c r="I3574" s="80" t="s">
        <v>309</v>
      </c>
      <c r="J3574" s="132"/>
      <c r="K3574" s="125"/>
    </row>
    <row r="3575" spans="1:11" ht="16.5" x14ac:dyDescent="0.3">
      <c r="A3575" s="135"/>
      <c r="B3575" s="132"/>
      <c r="C3575" s="126"/>
      <c r="D3575" s="134"/>
      <c r="E3575" s="80"/>
      <c r="F3575" s="125"/>
      <c r="G3575" s="80">
        <f t="shared" si="45"/>
        <v>0</v>
      </c>
      <c r="H3575" s="80"/>
      <c r="I3575" s="80"/>
      <c r="J3575" s="132"/>
      <c r="K3575" s="125"/>
    </row>
    <row r="3576" spans="1:11" ht="16.5" x14ac:dyDescent="0.3">
      <c r="A3576" s="135">
        <v>43383</v>
      </c>
      <c r="B3576" s="132" t="s">
        <v>2360</v>
      </c>
      <c r="C3576" s="126" t="s">
        <v>2361</v>
      </c>
      <c r="D3576" s="134" t="s">
        <v>1094</v>
      </c>
      <c r="E3576" s="80">
        <v>1</v>
      </c>
      <c r="F3576" s="125">
        <v>199999.8</v>
      </c>
      <c r="G3576" s="80">
        <f t="shared" si="45"/>
        <v>199999.8</v>
      </c>
      <c r="H3576" s="80">
        <f>G3576</f>
        <v>199999.8</v>
      </c>
      <c r="I3576" s="80" t="s">
        <v>312</v>
      </c>
      <c r="J3576" s="132"/>
      <c r="K3576" s="125"/>
    </row>
    <row r="3577" spans="1:11" ht="16.5" x14ac:dyDescent="0.3">
      <c r="A3577" s="135"/>
      <c r="B3577" s="132"/>
      <c r="C3577" s="126"/>
      <c r="D3577" s="134"/>
      <c r="E3577" s="80"/>
      <c r="F3577" s="125"/>
      <c r="G3577" s="80">
        <f t="shared" si="45"/>
        <v>0</v>
      </c>
      <c r="H3577" s="80"/>
      <c r="I3577" s="80"/>
      <c r="J3577" s="132"/>
      <c r="K3577" s="125"/>
    </row>
    <row r="3578" spans="1:11" ht="16.5" x14ac:dyDescent="0.3">
      <c r="A3578" s="135">
        <v>43383</v>
      </c>
      <c r="B3578" s="132" t="s">
        <v>2362</v>
      </c>
      <c r="C3578" s="126" t="s">
        <v>2363</v>
      </c>
      <c r="D3578" s="134" t="s">
        <v>2364</v>
      </c>
      <c r="E3578" s="80">
        <v>1</v>
      </c>
      <c r="F3578" s="125">
        <v>148500</v>
      </c>
      <c r="G3578" s="80">
        <f t="shared" si="45"/>
        <v>148500</v>
      </c>
      <c r="H3578" s="80">
        <f>G3578</f>
        <v>148500</v>
      </c>
      <c r="I3578" s="80" t="s">
        <v>1756</v>
      </c>
      <c r="J3578" s="132"/>
      <c r="K3578" s="125"/>
    </row>
    <row r="3579" spans="1:11" ht="16.5" x14ac:dyDescent="0.3">
      <c r="A3579" s="135"/>
      <c r="B3579" s="132"/>
      <c r="C3579" s="126"/>
      <c r="D3579" s="134"/>
      <c r="E3579" s="80"/>
      <c r="F3579" s="125"/>
      <c r="G3579" s="80">
        <f t="shared" si="45"/>
        <v>0</v>
      </c>
      <c r="H3579" s="80"/>
      <c r="I3579" s="80"/>
      <c r="J3579" s="132"/>
      <c r="K3579" s="125"/>
    </row>
    <row r="3580" spans="1:11" ht="16.5" x14ac:dyDescent="0.3">
      <c r="A3580" s="135">
        <v>43383</v>
      </c>
      <c r="B3580" s="132" t="s">
        <v>2365</v>
      </c>
      <c r="C3580" s="126" t="s">
        <v>251</v>
      </c>
      <c r="D3580" s="134" t="s">
        <v>31</v>
      </c>
      <c r="E3580" s="80">
        <v>2</v>
      </c>
      <c r="F3580" s="125">
        <v>529199.55000000005</v>
      </c>
      <c r="G3580" s="80">
        <f t="shared" si="45"/>
        <v>1058399.1000000001</v>
      </c>
      <c r="H3580" s="80">
        <f>G3580</f>
        <v>1058399.1000000001</v>
      </c>
      <c r="I3580" s="80" t="s">
        <v>309</v>
      </c>
      <c r="J3580" s="132"/>
      <c r="K3580" s="125"/>
    </row>
    <row r="3581" spans="1:11" ht="16.5" x14ac:dyDescent="0.3">
      <c r="A3581" s="135"/>
      <c r="B3581" s="132"/>
      <c r="C3581" s="126"/>
      <c r="D3581" s="134"/>
      <c r="E3581" s="80"/>
      <c r="F3581" s="125"/>
      <c r="G3581" s="80">
        <f t="shared" si="45"/>
        <v>0</v>
      </c>
      <c r="H3581" s="80"/>
      <c r="I3581" s="80"/>
      <c r="J3581" s="132"/>
      <c r="K3581" s="125"/>
    </row>
    <row r="3582" spans="1:11" ht="16.5" x14ac:dyDescent="0.3">
      <c r="A3582" s="135">
        <v>43383</v>
      </c>
      <c r="B3582" s="132" t="s">
        <v>2366</v>
      </c>
      <c r="C3582" s="126" t="s">
        <v>2367</v>
      </c>
      <c r="D3582" s="134" t="s">
        <v>1094</v>
      </c>
      <c r="E3582" s="80">
        <v>1</v>
      </c>
      <c r="F3582" s="125">
        <v>199999.8</v>
      </c>
      <c r="G3582" s="80">
        <f t="shared" si="45"/>
        <v>199999.8</v>
      </c>
      <c r="H3582" s="80"/>
      <c r="I3582" s="80"/>
      <c r="J3582" s="132"/>
      <c r="K3582" s="125"/>
    </row>
    <row r="3583" spans="1:11" ht="16.5" x14ac:dyDescent="0.3">
      <c r="A3583" s="135"/>
      <c r="B3583" s="132"/>
      <c r="C3583" s="126"/>
      <c r="D3583" s="134" t="s">
        <v>887</v>
      </c>
      <c r="E3583" s="80">
        <v>1</v>
      </c>
      <c r="F3583" s="125">
        <v>215000.5</v>
      </c>
      <c r="G3583" s="80">
        <f t="shared" si="45"/>
        <v>215000.5</v>
      </c>
      <c r="H3583" s="80"/>
      <c r="I3583" s="80"/>
      <c r="J3583" s="132"/>
      <c r="K3583" s="125"/>
    </row>
    <row r="3584" spans="1:11" ht="16.5" x14ac:dyDescent="0.3">
      <c r="A3584" s="135"/>
      <c r="B3584" s="132"/>
      <c r="C3584" s="126"/>
      <c r="D3584" s="134" t="s">
        <v>2368</v>
      </c>
      <c r="E3584" s="80">
        <v>1</v>
      </c>
      <c r="F3584" s="125">
        <v>571000.1</v>
      </c>
      <c r="G3584" s="80">
        <f t="shared" si="45"/>
        <v>571000.1</v>
      </c>
      <c r="H3584" s="80">
        <f>SUM(G3582:G3584)</f>
        <v>986000.39999999991</v>
      </c>
      <c r="I3584" s="80" t="s">
        <v>1215</v>
      </c>
      <c r="J3584" s="132"/>
      <c r="K3584" s="125"/>
    </row>
    <row r="3585" spans="1:11" ht="16.5" x14ac:dyDescent="0.3">
      <c r="A3585" s="135"/>
      <c r="B3585" s="132"/>
      <c r="C3585" s="126"/>
      <c r="D3585" s="134"/>
      <c r="E3585" s="80"/>
      <c r="F3585" s="125"/>
      <c r="G3585" s="80">
        <f t="shared" si="45"/>
        <v>0</v>
      </c>
      <c r="H3585" s="80"/>
      <c r="I3585" s="80"/>
      <c r="J3585" s="132"/>
      <c r="K3585" s="125"/>
    </row>
    <row r="3586" spans="1:11" ht="16.5" x14ac:dyDescent="0.3">
      <c r="A3586" s="135">
        <v>43383</v>
      </c>
      <c r="B3586" s="132" t="s">
        <v>2369</v>
      </c>
      <c r="C3586" s="126" t="s">
        <v>2370</v>
      </c>
      <c r="D3586" s="134" t="s">
        <v>2073</v>
      </c>
      <c r="E3586" s="80">
        <v>2</v>
      </c>
      <c r="F3586" s="125">
        <v>234000.36</v>
      </c>
      <c r="G3586" s="80">
        <f t="shared" si="45"/>
        <v>468000.72</v>
      </c>
      <c r="H3586" s="80">
        <f>G3586</f>
        <v>468000.72</v>
      </c>
      <c r="I3586" s="80" t="s">
        <v>1213</v>
      </c>
      <c r="J3586" s="132"/>
      <c r="K3586" s="125"/>
    </row>
    <row r="3587" spans="1:11" ht="16.5" x14ac:dyDescent="0.3">
      <c r="A3587" s="135"/>
      <c r="B3587" s="132"/>
      <c r="C3587" s="126"/>
      <c r="D3587" s="134"/>
      <c r="E3587" s="80"/>
      <c r="F3587" s="125"/>
      <c r="G3587" s="80">
        <f t="shared" si="45"/>
        <v>0</v>
      </c>
      <c r="H3587" s="80"/>
      <c r="I3587" s="80"/>
      <c r="J3587" s="132"/>
      <c r="K3587" s="125"/>
    </row>
    <row r="3588" spans="1:11" ht="16.5" x14ac:dyDescent="0.3">
      <c r="A3588" s="135">
        <v>43383</v>
      </c>
      <c r="B3588" s="132" t="s">
        <v>2371</v>
      </c>
      <c r="C3588" s="126" t="s">
        <v>1415</v>
      </c>
      <c r="D3588" s="134" t="s">
        <v>2372</v>
      </c>
      <c r="E3588" s="80">
        <v>7</v>
      </c>
      <c r="F3588" s="125">
        <v>1174500.3600000001</v>
      </c>
      <c r="G3588" s="80">
        <f t="shared" si="45"/>
        <v>8221502.5200000005</v>
      </c>
      <c r="H3588" s="80">
        <f>G3588</f>
        <v>8221502.5200000005</v>
      </c>
      <c r="I3588" s="80" t="s">
        <v>309</v>
      </c>
      <c r="J3588" s="132"/>
      <c r="K3588" s="125"/>
    </row>
    <row r="3589" spans="1:11" ht="16.5" x14ac:dyDescent="0.3">
      <c r="A3589" s="135"/>
      <c r="B3589" s="132"/>
      <c r="C3589" s="126"/>
      <c r="D3589" s="134"/>
      <c r="E3589" s="80"/>
      <c r="F3589" s="125"/>
      <c r="G3589" s="80">
        <f t="shared" si="45"/>
        <v>0</v>
      </c>
      <c r="H3589" s="80"/>
      <c r="I3589" s="80"/>
      <c r="J3589" s="132"/>
      <c r="K3589" s="125"/>
    </row>
    <row r="3590" spans="1:11" ht="16.5" x14ac:dyDescent="0.3">
      <c r="A3590" s="135">
        <v>43384</v>
      </c>
      <c r="B3590" s="132" t="s">
        <v>2373</v>
      </c>
      <c r="C3590" s="126" t="s">
        <v>802</v>
      </c>
      <c r="D3590" s="134" t="s">
        <v>1094</v>
      </c>
      <c r="E3590" s="80">
        <v>1</v>
      </c>
      <c r="F3590" s="125">
        <v>199999.8</v>
      </c>
      <c r="G3590" s="80">
        <f t="shared" si="45"/>
        <v>199999.8</v>
      </c>
      <c r="H3590" s="80"/>
      <c r="I3590" s="80"/>
      <c r="J3590" s="132"/>
      <c r="K3590" s="125"/>
    </row>
    <row r="3591" spans="1:11" ht="16.5" x14ac:dyDescent="0.3">
      <c r="A3591" s="135"/>
      <c r="B3591" s="132"/>
      <c r="C3591" s="126"/>
      <c r="D3591" s="134" t="s">
        <v>109</v>
      </c>
      <c r="E3591" s="80">
        <v>1</v>
      </c>
      <c r="F3591" s="125">
        <v>215000.5</v>
      </c>
      <c r="G3591" s="80">
        <f t="shared" si="45"/>
        <v>215000.5</v>
      </c>
      <c r="H3591" s="80">
        <f>SUM(G3590:G3591)</f>
        <v>415000.3</v>
      </c>
      <c r="I3591" s="80" t="s">
        <v>309</v>
      </c>
      <c r="J3591" s="132"/>
      <c r="K3591" s="125"/>
    </row>
    <row r="3592" spans="1:11" ht="16.5" x14ac:dyDescent="0.3">
      <c r="A3592" s="135"/>
      <c r="B3592" s="132"/>
      <c r="C3592" s="126"/>
      <c r="D3592" s="134"/>
      <c r="E3592" s="80"/>
      <c r="F3592" s="125"/>
      <c r="G3592" s="80">
        <f t="shared" si="45"/>
        <v>0</v>
      </c>
      <c r="H3592" s="80"/>
      <c r="I3592" s="80"/>
      <c r="J3592" s="132"/>
      <c r="K3592" s="125"/>
    </row>
    <row r="3593" spans="1:11" ht="16.5" x14ac:dyDescent="0.3">
      <c r="A3593" s="135">
        <v>43384</v>
      </c>
      <c r="B3593" s="132" t="s">
        <v>2374</v>
      </c>
      <c r="C3593" s="126" t="s">
        <v>113</v>
      </c>
      <c r="D3593" s="134" t="s">
        <v>2073</v>
      </c>
      <c r="E3593" s="80">
        <v>1</v>
      </c>
      <c r="F3593" s="125">
        <v>234000.36</v>
      </c>
      <c r="G3593" s="80">
        <f t="shared" si="45"/>
        <v>234000.36</v>
      </c>
      <c r="H3593" s="80">
        <f>G3593</f>
        <v>234000.36</v>
      </c>
      <c r="I3593" s="80" t="s">
        <v>1213</v>
      </c>
      <c r="J3593" s="132"/>
      <c r="K3593" s="125"/>
    </row>
    <row r="3594" spans="1:11" ht="16.5" x14ac:dyDescent="0.3">
      <c r="A3594" s="135"/>
      <c r="B3594" s="132"/>
      <c r="C3594" s="126"/>
      <c r="D3594" s="134"/>
      <c r="E3594" s="80"/>
      <c r="F3594" s="125"/>
      <c r="G3594" s="80">
        <f t="shared" si="45"/>
        <v>0</v>
      </c>
      <c r="H3594" s="80"/>
      <c r="I3594" s="80"/>
      <c r="J3594" s="132"/>
      <c r="K3594" s="125"/>
    </row>
    <row r="3595" spans="1:11" ht="16.5" x14ac:dyDescent="0.3">
      <c r="A3595" s="135">
        <v>43384</v>
      </c>
      <c r="B3595" s="132" t="s">
        <v>2375</v>
      </c>
      <c r="C3595" s="126" t="s">
        <v>2376</v>
      </c>
      <c r="D3595" s="134" t="s">
        <v>1094</v>
      </c>
      <c r="E3595" s="80">
        <v>4</v>
      </c>
      <c r="F3595" s="125">
        <v>199999.8</v>
      </c>
      <c r="G3595" s="80">
        <f t="shared" si="45"/>
        <v>799999.2</v>
      </c>
      <c r="H3595" s="80"/>
      <c r="I3595" s="80"/>
      <c r="J3595" s="132"/>
      <c r="K3595" s="125"/>
    </row>
    <row r="3596" spans="1:11" ht="16.5" x14ac:dyDescent="0.3">
      <c r="A3596" s="135"/>
      <c r="B3596" s="132"/>
      <c r="C3596" s="126"/>
      <c r="D3596" s="134" t="s">
        <v>109</v>
      </c>
      <c r="E3596" s="80">
        <v>3</v>
      </c>
      <c r="F3596" s="125">
        <v>215000.5</v>
      </c>
      <c r="G3596" s="80">
        <f t="shared" si="45"/>
        <v>645001.5</v>
      </c>
      <c r="H3596" s="80"/>
      <c r="I3596" s="80"/>
      <c r="J3596" s="132"/>
      <c r="K3596" s="125"/>
    </row>
    <row r="3597" spans="1:11" ht="16.5" x14ac:dyDescent="0.3">
      <c r="A3597" s="135"/>
      <c r="B3597" s="132"/>
      <c r="C3597" s="126"/>
      <c r="D3597" s="134" t="s">
        <v>887</v>
      </c>
      <c r="E3597" s="80">
        <v>1</v>
      </c>
      <c r="F3597" s="125">
        <v>215000.5</v>
      </c>
      <c r="G3597" s="80">
        <f t="shared" si="45"/>
        <v>215000.5</v>
      </c>
      <c r="H3597" s="80">
        <f>SUM(G3595:G3597)</f>
        <v>1660001.2</v>
      </c>
      <c r="I3597" s="80" t="s">
        <v>1215</v>
      </c>
      <c r="J3597" s="132"/>
      <c r="K3597" s="125"/>
    </row>
    <row r="3598" spans="1:11" ht="16.5" x14ac:dyDescent="0.3">
      <c r="A3598" s="135"/>
      <c r="B3598" s="132"/>
      <c r="C3598" s="126"/>
      <c r="D3598" s="134"/>
      <c r="E3598" s="80"/>
      <c r="F3598" s="125"/>
      <c r="G3598" s="80">
        <f t="shared" si="45"/>
        <v>0</v>
      </c>
      <c r="H3598" s="80"/>
      <c r="I3598" s="80"/>
      <c r="J3598" s="132"/>
      <c r="K3598" s="125"/>
    </row>
    <row r="3599" spans="1:11" ht="16.5" x14ac:dyDescent="0.3">
      <c r="A3599" s="135">
        <v>43384</v>
      </c>
      <c r="B3599" s="132" t="s">
        <v>2377</v>
      </c>
      <c r="C3599" s="126" t="s">
        <v>569</v>
      </c>
      <c r="D3599" s="134" t="s">
        <v>1094</v>
      </c>
      <c r="E3599" s="80">
        <v>4</v>
      </c>
      <c r="F3599" s="125">
        <v>199999.8</v>
      </c>
      <c r="G3599" s="80">
        <f t="shared" si="45"/>
        <v>799999.2</v>
      </c>
      <c r="H3599" s="80">
        <f>G3599</f>
        <v>799999.2</v>
      </c>
      <c r="I3599" s="80" t="s">
        <v>312</v>
      </c>
      <c r="J3599" s="132"/>
      <c r="K3599" s="125"/>
    </row>
    <row r="3600" spans="1:11" ht="16.5" x14ac:dyDescent="0.3">
      <c r="A3600" s="135"/>
      <c r="B3600" s="132"/>
      <c r="C3600" s="126"/>
      <c r="D3600" s="134"/>
      <c r="E3600" s="80"/>
      <c r="F3600" s="125"/>
      <c r="G3600" s="80">
        <f t="shared" si="45"/>
        <v>0</v>
      </c>
      <c r="H3600" s="80"/>
      <c r="I3600" s="80"/>
      <c r="J3600" s="132"/>
      <c r="K3600" s="125"/>
    </row>
    <row r="3601" spans="1:11" ht="16.5" x14ac:dyDescent="0.3">
      <c r="A3601" s="135">
        <v>43384</v>
      </c>
      <c r="B3601" s="132" t="s">
        <v>2378</v>
      </c>
      <c r="C3601" s="126" t="s">
        <v>1957</v>
      </c>
      <c r="D3601" s="134" t="s">
        <v>2241</v>
      </c>
      <c r="E3601" s="80">
        <v>3</v>
      </c>
      <c r="F3601" s="125">
        <v>540000.55000000005</v>
      </c>
      <c r="G3601" s="80">
        <f t="shared" si="45"/>
        <v>1620001.6500000001</v>
      </c>
      <c r="H3601" s="80">
        <f>G3601</f>
        <v>1620001.6500000001</v>
      </c>
      <c r="I3601" s="80" t="s">
        <v>309</v>
      </c>
      <c r="J3601" s="132"/>
      <c r="K3601" s="125"/>
    </row>
    <row r="3602" spans="1:11" ht="16.5" x14ac:dyDescent="0.3">
      <c r="A3602" s="135"/>
      <c r="B3602" s="132"/>
      <c r="C3602" s="126"/>
      <c r="D3602" s="134"/>
      <c r="E3602" s="80"/>
      <c r="F3602" s="125"/>
      <c r="G3602" s="80">
        <f t="shared" si="45"/>
        <v>0</v>
      </c>
      <c r="H3602" s="80"/>
      <c r="I3602" s="80"/>
      <c r="J3602" s="132"/>
      <c r="K3602" s="125"/>
    </row>
    <row r="3603" spans="1:11" ht="16.5" x14ac:dyDescent="0.3">
      <c r="A3603" s="135">
        <v>43384</v>
      </c>
      <c r="B3603" s="132" t="s">
        <v>2379</v>
      </c>
      <c r="C3603" s="126" t="s">
        <v>1019</v>
      </c>
      <c r="D3603" s="134" t="s">
        <v>887</v>
      </c>
      <c r="E3603" s="80">
        <v>3</v>
      </c>
      <c r="F3603" s="125">
        <v>215000.5</v>
      </c>
      <c r="G3603" s="80">
        <f t="shared" si="45"/>
        <v>645001.5</v>
      </c>
      <c r="H3603" s="80">
        <f>G3603</f>
        <v>645001.5</v>
      </c>
      <c r="I3603" s="80" t="s">
        <v>309</v>
      </c>
      <c r="J3603" s="132"/>
      <c r="K3603" s="125"/>
    </row>
    <row r="3604" spans="1:11" ht="16.5" x14ac:dyDescent="0.3">
      <c r="A3604" s="135"/>
      <c r="B3604" s="132"/>
      <c r="C3604" s="126"/>
      <c r="D3604" s="134"/>
      <c r="E3604" s="80"/>
      <c r="F3604" s="125"/>
      <c r="G3604" s="80">
        <f t="shared" si="45"/>
        <v>0</v>
      </c>
      <c r="H3604" s="80"/>
      <c r="I3604" s="80"/>
      <c r="J3604" s="132"/>
      <c r="K3604" s="125"/>
    </row>
    <row r="3605" spans="1:11" ht="16.5" x14ac:dyDescent="0.3">
      <c r="A3605" s="135">
        <v>43384</v>
      </c>
      <c r="B3605" s="132" t="s">
        <v>2380</v>
      </c>
      <c r="C3605" s="126" t="s">
        <v>87</v>
      </c>
      <c r="D3605" s="134" t="s">
        <v>2073</v>
      </c>
      <c r="E3605" s="80">
        <v>4</v>
      </c>
      <c r="F3605" s="125">
        <v>234000.46</v>
      </c>
      <c r="G3605" s="80">
        <f t="shared" si="45"/>
        <v>936001.84</v>
      </c>
      <c r="H3605" s="80">
        <f>G3605</f>
        <v>936001.84</v>
      </c>
      <c r="I3605" s="80" t="s">
        <v>674</v>
      </c>
      <c r="J3605" s="132"/>
      <c r="K3605" s="125"/>
    </row>
    <row r="3606" spans="1:11" ht="16.5" x14ac:dyDescent="0.3">
      <c r="A3606" s="135"/>
      <c r="B3606" s="132"/>
      <c r="C3606" s="126"/>
      <c r="D3606" s="134"/>
      <c r="E3606" s="80"/>
      <c r="F3606" s="125"/>
      <c r="G3606" s="80">
        <f t="shared" si="45"/>
        <v>0</v>
      </c>
      <c r="H3606" s="80"/>
      <c r="I3606" s="80"/>
      <c r="J3606" s="132"/>
      <c r="K3606" s="125"/>
    </row>
    <row r="3607" spans="1:11" ht="16.5" x14ac:dyDescent="0.3">
      <c r="A3607" s="135">
        <v>43384</v>
      </c>
      <c r="B3607" s="132" t="s">
        <v>2381</v>
      </c>
      <c r="C3607" s="126" t="s">
        <v>799</v>
      </c>
      <c r="D3607" s="134" t="s">
        <v>1635</v>
      </c>
      <c r="E3607" s="80">
        <v>2</v>
      </c>
      <c r="F3607" s="125">
        <v>165000</v>
      </c>
      <c r="G3607" s="80">
        <f t="shared" si="45"/>
        <v>330000</v>
      </c>
      <c r="H3607" s="80"/>
      <c r="I3607" s="80"/>
      <c r="J3607" s="132"/>
      <c r="K3607" s="125"/>
    </row>
    <row r="3608" spans="1:11" ht="16.5" x14ac:dyDescent="0.3">
      <c r="A3608" s="135"/>
      <c r="B3608" s="132"/>
      <c r="C3608" s="126"/>
      <c r="D3608" s="134" t="s">
        <v>1722</v>
      </c>
      <c r="E3608" s="80">
        <v>1</v>
      </c>
      <c r="F3608" s="125">
        <v>165000</v>
      </c>
      <c r="G3608" s="80">
        <f t="shared" si="45"/>
        <v>165000</v>
      </c>
      <c r="H3608" s="80"/>
      <c r="I3608" s="80"/>
      <c r="J3608" s="132"/>
      <c r="K3608" s="125"/>
    </row>
    <row r="3609" spans="1:11" ht="16.5" x14ac:dyDescent="0.3">
      <c r="A3609" s="135"/>
      <c r="B3609" s="132"/>
      <c r="C3609" s="126"/>
      <c r="D3609" s="134" t="s">
        <v>2382</v>
      </c>
      <c r="E3609" s="80">
        <v>2</v>
      </c>
      <c r="F3609" s="125">
        <v>165000</v>
      </c>
      <c r="G3609" s="80">
        <f t="shared" si="45"/>
        <v>330000</v>
      </c>
      <c r="H3609" s="80"/>
      <c r="I3609" s="80"/>
      <c r="J3609" s="132"/>
      <c r="K3609" s="125"/>
    </row>
    <row r="3610" spans="1:11" ht="16.5" x14ac:dyDescent="0.3">
      <c r="A3610" s="135"/>
      <c r="B3610" s="132"/>
      <c r="C3610" s="126"/>
      <c r="D3610" s="134" t="s">
        <v>2241</v>
      </c>
      <c r="E3610" s="80">
        <v>2</v>
      </c>
      <c r="F3610" s="125">
        <v>600000.5</v>
      </c>
      <c r="G3610" s="80">
        <f t="shared" si="45"/>
        <v>1200001</v>
      </c>
      <c r="H3610" s="80"/>
      <c r="I3610" s="80"/>
      <c r="J3610" s="132"/>
      <c r="K3610" s="125"/>
    </row>
    <row r="3611" spans="1:11" ht="16.5" x14ac:dyDescent="0.3">
      <c r="A3611" s="135"/>
      <c r="B3611" s="132"/>
      <c r="C3611" s="126"/>
      <c r="D3611" s="134" t="s">
        <v>109</v>
      </c>
      <c r="E3611" s="80">
        <v>2</v>
      </c>
      <c r="F3611" s="125">
        <v>215000.5</v>
      </c>
      <c r="G3611" s="80">
        <f t="shared" si="45"/>
        <v>430001</v>
      </c>
      <c r="H3611" s="80">
        <f>SUM(G3607:G3611)</f>
        <v>2455002</v>
      </c>
      <c r="I3611" s="80" t="s">
        <v>674</v>
      </c>
      <c r="J3611" s="132"/>
      <c r="K3611" s="125"/>
    </row>
    <row r="3612" spans="1:11" ht="16.5" x14ac:dyDescent="0.3">
      <c r="A3612" s="135"/>
      <c r="B3612" s="132"/>
      <c r="C3612" s="126"/>
      <c r="D3612" s="134"/>
      <c r="E3612" s="80"/>
      <c r="F3612" s="125"/>
      <c r="G3612" s="80">
        <f t="shared" si="45"/>
        <v>0</v>
      </c>
      <c r="H3612" s="80"/>
      <c r="I3612" s="80"/>
      <c r="J3612" s="132"/>
      <c r="K3612" s="125"/>
    </row>
    <row r="3613" spans="1:11" ht="16.5" x14ac:dyDescent="0.3">
      <c r="A3613" s="135">
        <v>43384</v>
      </c>
      <c r="B3613" s="132" t="s">
        <v>2383</v>
      </c>
      <c r="C3613" s="126" t="s">
        <v>1753</v>
      </c>
      <c r="D3613" s="134" t="s">
        <v>19</v>
      </c>
      <c r="E3613" s="80">
        <v>1</v>
      </c>
      <c r="F3613" s="125">
        <v>544500</v>
      </c>
      <c r="G3613" s="80">
        <f t="shared" si="45"/>
        <v>544500</v>
      </c>
      <c r="H3613" s="80">
        <f>G3613</f>
        <v>544500</v>
      </c>
      <c r="I3613" s="80" t="s">
        <v>1756</v>
      </c>
      <c r="J3613" s="132"/>
      <c r="K3613" s="125"/>
    </row>
    <row r="3614" spans="1:11" ht="16.5" x14ac:dyDescent="0.3">
      <c r="A3614" s="135"/>
      <c r="B3614" s="132"/>
      <c r="C3614" s="126"/>
      <c r="D3614" s="134"/>
      <c r="E3614" s="80"/>
      <c r="F3614" s="125"/>
      <c r="G3614" s="80">
        <f t="shared" si="45"/>
        <v>0</v>
      </c>
      <c r="H3614" s="80"/>
      <c r="I3614" s="80"/>
      <c r="J3614" s="132"/>
      <c r="K3614" s="125"/>
    </row>
    <row r="3615" spans="1:11" ht="16.5" x14ac:dyDescent="0.3">
      <c r="A3615" s="135">
        <v>43384</v>
      </c>
      <c r="B3615" s="132" t="s">
        <v>2384</v>
      </c>
      <c r="C3615" s="126" t="s">
        <v>1753</v>
      </c>
      <c r="D3615" s="134" t="s">
        <v>1938</v>
      </c>
      <c r="E3615" s="80">
        <v>1</v>
      </c>
      <c r="F3615" s="125">
        <v>162450.47500000001</v>
      </c>
      <c r="G3615" s="80">
        <f t="shared" si="45"/>
        <v>162450.47500000001</v>
      </c>
      <c r="H3615" s="80"/>
      <c r="I3615" s="80"/>
      <c r="J3615" s="132"/>
      <c r="K3615" s="125"/>
    </row>
    <row r="3616" spans="1:11" ht="16.5" x14ac:dyDescent="0.3">
      <c r="A3616" s="135"/>
      <c r="B3616" s="132"/>
      <c r="C3616" s="126"/>
      <c r="D3616" s="134" t="s">
        <v>1937</v>
      </c>
      <c r="E3616" s="80">
        <v>1</v>
      </c>
      <c r="F3616" s="125">
        <v>162450.47500000001</v>
      </c>
      <c r="G3616" s="80">
        <f t="shared" si="45"/>
        <v>162450.47500000001</v>
      </c>
      <c r="H3616" s="80">
        <f>SUM(G3615:G3616)</f>
        <v>324900.95</v>
      </c>
      <c r="I3616" s="80" t="s">
        <v>1756</v>
      </c>
      <c r="J3616" s="132"/>
      <c r="K3616" s="125"/>
    </row>
    <row r="3617" spans="1:11" ht="16.5" x14ac:dyDescent="0.3">
      <c r="A3617" s="135"/>
      <c r="B3617" s="132"/>
      <c r="C3617" s="126"/>
      <c r="D3617" s="134"/>
      <c r="E3617" s="80"/>
      <c r="F3617" s="125"/>
      <c r="G3617" s="80">
        <f t="shared" si="45"/>
        <v>0</v>
      </c>
      <c r="H3617" s="80"/>
      <c r="I3617" s="80"/>
      <c r="J3617" s="132"/>
      <c r="K3617" s="125"/>
    </row>
    <row r="3618" spans="1:11" ht="16.5" x14ac:dyDescent="0.3">
      <c r="A3618" s="135">
        <v>43384</v>
      </c>
      <c r="B3618" s="132" t="s">
        <v>2385</v>
      </c>
      <c r="C3618" s="126" t="s">
        <v>559</v>
      </c>
      <c r="D3618" s="134" t="s">
        <v>19</v>
      </c>
      <c r="E3618" s="80">
        <v>2</v>
      </c>
      <c r="F3618" s="125">
        <v>544500</v>
      </c>
      <c r="G3618" s="80">
        <f t="shared" si="45"/>
        <v>1089000</v>
      </c>
      <c r="H3618" s="80">
        <f>G3618</f>
        <v>1089000</v>
      </c>
      <c r="I3618" s="80" t="s">
        <v>1213</v>
      </c>
      <c r="J3618" s="132"/>
      <c r="K3618" s="125"/>
    </row>
    <row r="3619" spans="1:11" ht="16.5" x14ac:dyDescent="0.3">
      <c r="A3619" s="135"/>
      <c r="B3619" s="132"/>
      <c r="C3619" s="126"/>
      <c r="D3619" s="134"/>
      <c r="E3619" s="80"/>
      <c r="F3619" s="125"/>
      <c r="G3619" s="80">
        <f t="shared" si="45"/>
        <v>0</v>
      </c>
      <c r="H3619" s="80"/>
      <c r="I3619" s="80"/>
      <c r="J3619" s="132"/>
      <c r="K3619" s="125"/>
    </row>
    <row r="3620" spans="1:11" ht="16.5" x14ac:dyDescent="0.3">
      <c r="A3620" s="135">
        <v>43384</v>
      </c>
      <c r="B3620" s="132" t="s">
        <v>2386</v>
      </c>
      <c r="C3620" s="126" t="s">
        <v>811</v>
      </c>
      <c r="D3620" s="134" t="s">
        <v>2259</v>
      </c>
      <c r="E3620" s="80">
        <v>1</v>
      </c>
      <c r="F3620" s="125">
        <v>563999.69999999995</v>
      </c>
      <c r="G3620" s="80">
        <f t="shared" si="45"/>
        <v>563999.69999999995</v>
      </c>
      <c r="H3620" s="80">
        <f>G3620</f>
        <v>563999.69999999995</v>
      </c>
      <c r="I3620" s="80" t="s">
        <v>1215</v>
      </c>
      <c r="J3620" s="132"/>
      <c r="K3620" s="125"/>
    </row>
    <row r="3621" spans="1:11" ht="16.5" x14ac:dyDescent="0.3">
      <c r="A3621" s="135"/>
      <c r="B3621" s="132"/>
      <c r="C3621" s="126"/>
      <c r="D3621" s="134"/>
      <c r="E3621" s="80"/>
      <c r="F3621" s="125"/>
      <c r="G3621" s="80">
        <f t="shared" si="45"/>
        <v>0</v>
      </c>
      <c r="H3621" s="80"/>
      <c r="I3621" s="80"/>
      <c r="J3621" s="132"/>
      <c r="K3621" s="125"/>
    </row>
    <row r="3622" spans="1:11" ht="16.5" x14ac:dyDescent="0.3">
      <c r="A3622" s="135">
        <v>43384</v>
      </c>
      <c r="B3622" s="132" t="s">
        <v>2387</v>
      </c>
      <c r="C3622" s="126" t="s">
        <v>2388</v>
      </c>
      <c r="D3622" s="134" t="s">
        <v>1938</v>
      </c>
      <c r="E3622" s="80">
        <v>1</v>
      </c>
      <c r="F3622" s="125">
        <v>162450.47500000001</v>
      </c>
      <c r="G3622" s="80">
        <f t="shared" si="45"/>
        <v>162450.47500000001</v>
      </c>
      <c r="H3622" s="80"/>
      <c r="I3622" s="80"/>
      <c r="J3622" s="132"/>
      <c r="K3622" s="125"/>
    </row>
    <row r="3623" spans="1:11" ht="16.5" x14ac:dyDescent="0.3">
      <c r="A3623" s="135"/>
      <c r="B3623" s="132"/>
      <c r="C3623" s="126"/>
      <c r="D3623" s="134" t="s">
        <v>1937</v>
      </c>
      <c r="E3623" s="80">
        <v>2</v>
      </c>
      <c r="F3623" s="125">
        <v>162450.47500000001</v>
      </c>
      <c r="G3623" s="80">
        <f t="shared" si="45"/>
        <v>324900.95</v>
      </c>
      <c r="H3623" s="80">
        <f>SUM(G3622:G3623)</f>
        <v>487351.42500000005</v>
      </c>
      <c r="I3623" s="80" t="s">
        <v>1756</v>
      </c>
      <c r="J3623" s="132"/>
      <c r="K3623" s="125"/>
    </row>
    <row r="3624" spans="1:11" ht="16.5" x14ac:dyDescent="0.3">
      <c r="A3624" s="135"/>
      <c r="B3624" s="132"/>
      <c r="C3624" s="126"/>
      <c r="D3624" s="134"/>
      <c r="E3624" s="80"/>
      <c r="F3624" s="125"/>
      <c r="G3624" s="80">
        <f t="shared" si="45"/>
        <v>0</v>
      </c>
      <c r="H3624" s="80"/>
      <c r="I3624" s="80"/>
      <c r="J3624" s="132"/>
      <c r="K3624" s="125"/>
    </row>
    <row r="3625" spans="1:11" ht="16.5" x14ac:dyDescent="0.3">
      <c r="A3625" s="135">
        <v>43384</v>
      </c>
      <c r="B3625" s="132" t="s">
        <v>2389</v>
      </c>
      <c r="C3625" s="126" t="s">
        <v>1957</v>
      </c>
      <c r="D3625" s="134" t="s">
        <v>28</v>
      </c>
      <c r="E3625" s="80">
        <v>3</v>
      </c>
      <c r="F3625" s="125">
        <v>544500</v>
      </c>
      <c r="G3625" s="80">
        <f t="shared" si="45"/>
        <v>1633500</v>
      </c>
      <c r="H3625" s="80">
        <f>G3625</f>
        <v>1633500</v>
      </c>
      <c r="I3625" s="80" t="s">
        <v>309</v>
      </c>
      <c r="J3625" s="132"/>
      <c r="K3625" s="125"/>
    </row>
    <row r="3626" spans="1:11" ht="16.5" x14ac:dyDescent="0.3">
      <c r="A3626" s="135"/>
      <c r="B3626" s="132"/>
      <c r="C3626" s="126"/>
      <c r="D3626" s="134"/>
      <c r="E3626" s="80"/>
      <c r="F3626" s="125"/>
      <c r="G3626" s="80">
        <f t="shared" si="45"/>
        <v>0</v>
      </c>
      <c r="H3626" s="80"/>
      <c r="I3626" s="80"/>
      <c r="J3626" s="132"/>
      <c r="K3626" s="125"/>
    </row>
    <row r="3627" spans="1:11" ht="16.5" x14ac:dyDescent="0.3">
      <c r="A3627" s="135">
        <v>43384</v>
      </c>
      <c r="B3627" s="132" t="s">
        <v>2390</v>
      </c>
      <c r="C3627" s="126" t="s">
        <v>42</v>
      </c>
      <c r="D3627" s="134" t="s">
        <v>1938</v>
      </c>
      <c r="E3627" s="80">
        <v>1</v>
      </c>
      <c r="F3627" s="125">
        <v>171000.5</v>
      </c>
      <c r="G3627" s="80">
        <f t="shared" si="45"/>
        <v>171000.5</v>
      </c>
      <c r="H3627" s="80"/>
      <c r="I3627" s="80"/>
      <c r="J3627" s="132"/>
      <c r="K3627" s="125"/>
    </row>
    <row r="3628" spans="1:11" ht="16.5" x14ac:dyDescent="0.3">
      <c r="A3628" s="135"/>
      <c r="B3628" s="132"/>
      <c r="C3628" s="126"/>
      <c r="D3628" s="134" t="s">
        <v>1937</v>
      </c>
      <c r="E3628" s="80">
        <v>1</v>
      </c>
      <c r="F3628" s="125">
        <v>171000.5</v>
      </c>
      <c r="G3628" s="80">
        <f t="shared" si="45"/>
        <v>171000.5</v>
      </c>
      <c r="H3628" s="80">
        <f>SUM(G3627:G3628)</f>
        <v>342001</v>
      </c>
      <c r="I3628" s="80" t="s">
        <v>1756</v>
      </c>
      <c r="J3628" s="132"/>
      <c r="K3628" s="125"/>
    </row>
    <row r="3629" spans="1:11" ht="16.5" x14ac:dyDescent="0.3">
      <c r="A3629" s="135"/>
      <c r="B3629" s="132"/>
      <c r="C3629" s="126"/>
      <c r="D3629" s="134"/>
      <c r="E3629" s="80"/>
      <c r="F3629" s="125"/>
      <c r="G3629" s="80">
        <f t="shared" si="45"/>
        <v>0</v>
      </c>
      <c r="H3629" s="80"/>
      <c r="I3629" s="80"/>
      <c r="J3629" s="132"/>
      <c r="K3629" s="125"/>
    </row>
    <row r="3630" spans="1:11" ht="16.5" x14ac:dyDescent="0.3">
      <c r="A3630" s="135">
        <v>43384</v>
      </c>
      <c r="B3630" s="132" t="s">
        <v>2391</v>
      </c>
      <c r="C3630" s="126" t="s">
        <v>985</v>
      </c>
      <c r="D3630" s="134" t="s">
        <v>2073</v>
      </c>
      <c r="E3630" s="80">
        <v>60</v>
      </c>
      <c r="F3630" s="125">
        <v>209999.9</v>
      </c>
      <c r="G3630" s="80">
        <f t="shared" si="45"/>
        <v>12599994</v>
      </c>
      <c r="H3630" s="80">
        <f>G3630</f>
        <v>12599994</v>
      </c>
      <c r="I3630" s="80" t="s">
        <v>1213</v>
      </c>
      <c r="J3630" s="132"/>
      <c r="K3630" s="125"/>
    </row>
    <row r="3631" spans="1:11" ht="16.5" x14ac:dyDescent="0.3">
      <c r="A3631" s="135"/>
      <c r="B3631" s="132"/>
      <c r="C3631" s="126"/>
      <c r="D3631" s="134"/>
      <c r="E3631" s="80"/>
      <c r="F3631" s="125"/>
      <c r="G3631" s="80">
        <f t="shared" si="45"/>
        <v>0</v>
      </c>
      <c r="H3631" s="80"/>
      <c r="I3631" s="80"/>
      <c r="J3631" s="132"/>
      <c r="K3631" s="125"/>
    </row>
    <row r="3632" spans="1:11" ht="16.5" x14ac:dyDescent="0.3">
      <c r="A3632" s="135">
        <v>43385</v>
      </c>
      <c r="B3632" s="132" t="s">
        <v>2392</v>
      </c>
      <c r="C3632" s="126" t="s">
        <v>1083</v>
      </c>
      <c r="D3632" s="134" t="s">
        <v>2073</v>
      </c>
      <c r="E3632" s="80">
        <v>12</v>
      </c>
      <c r="F3632" s="125">
        <v>234000.4</v>
      </c>
      <c r="G3632" s="80">
        <f t="shared" si="45"/>
        <v>2808004.8</v>
      </c>
      <c r="H3632" s="80">
        <f>G3632</f>
        <v>2808004.8</v>
      </c>
      <c r="I3632" s="80" t="s">
        <v>1213</v>
      </c>
      <c r="J3632" s="132"/>
      <c r="K3632" s="125"/>
    </row>
    <row r="3633" spans="1:11" ht="16.5" x14ac:dyDescent="0.3">
      <c r="A3633" s="135"/>
      <c r="B3633" s="132"/>
      <c r="C3633" s="126"/>
      <c r="D3633" s="134"/>
      <c r="E3633" s="80"/>
      <c r="F3633" s="125"/>
      <c r="G3633" s="80">
        <f t="shared" si="45"/>
        <v>0</v>
      </c>
      <c r="H3633" s="80"/>
      <c r="I3633" s="80"/>
      <c r="J3633" s="132"/>
      <c r="K3633" s="125"/>
    </row>
    <row r="3634" spans="1:11" ht="16.5" x14ac:dyDescent="0.3">
      <c r="A3634" s="135">
        <v>43385</v>
      </c>
      <c r="B3634" s="132" t="s">
        <v>2393</v>
      </c>
      <c r="C3634" s="126" t="s">
        <v>1756</v>
      </c>
      <c r="D3634" s="134" t="s">
        <v>1938</v>
      </c>
      <c r="E3634" s="80">
        <v>1</v>
      </c>
      <c r="F3634" s="125">
        <v>162450.47500000001</v>
      </c>
      <c r="G3634" s="80">
        <f t="shared" si="45"/>
        <v>162450.47500000001</v>
      </c>
      <c r="H3634" s="80">
        <f>G3634</f>
        <v>162450.47500000001</v>
      </c>
      <c r="I3634" s="80" t="s">
        <v>1756</v>
      </c>
      <c r="J3634" s="132"/>
      <c r="K3634" s="125"/>
    </row>
    <row r="3635" spans="1:11" ht="16.5" x14ac:dyDescent="0.3">
      <c r="A3635" s="135"/>
      <c r="B3635" s="132"/>
      <c r="C3635" s="126"/>
      <c r="D3635" s="134"/>
      <c r="E3635" s="80"/>
      <c r="F3635" s="125"/>
      <c r="G3635" s="80">
        <f t="shared" si="45"/>
        <v>0</v>
      </c>
      <c r="H3635" s="80"/>
      <c r="I3635" s="80"/>
      <c r="J3635" s="132"/>
      <c r="K3635" s="125"/>
    </row>
    <row r="3636" spans="1:11" ht="16.5" x14ac:dyDescent="0.3">
      <c r="A3636" s="135">
        <v>43385</v>
      </c>
      <c r="B3636" s="132" t="s">
        <v>2394</v>
      </c>
      <c r="C3636" s="126" t="s">
        <v>1756</v>
      </c>
      <c r="D3636" s="134" t="s">
        <v>1938</v>
      </c>
      <c r="E3636" s="80">
        <v>1</v>
      </c>
      <c r="F3636" s="125">
        <v>162450.47500000001</v>
      </c>
      <c r="G3636" s="80">
        <f t="shared" si="45"/>
        <v>162450.47500000001</v>
      </c>
      <c r="H3636" s="80">
        <f>G3636</f>
        <v>162450.47500000001</v>
      </c>
      <c r="I3636" s="80" t="s">
        <v>1756</v>
      </c>
      <c r="J3636" s="132"/>
      <c r="K3636" s="125"/>
    </row>
    <row r="3637" spans="1:11" ht="16.5" x14ac:dyDescent="0.3">
      <c r="A3637" s="135"/>
      <c r="B3637" s="132"/>
      <c r="C3637" s="126"/>
      <c r="D3637" s="134"/>
      <c r="E3637" s="80"/>
      <c r="F3637" s="125"/>
      <c r="G3637" s="80">
        <f t="shared" ref="G3637:G3700" si="47">E3637*F3637</f>
        <v>0</v>
      </c>
      <c r="H3637" s="80"/>
      <c r="I3637" s="80"/>
      <c r="J3637" s="132"/>
      <c r="K3637" s="125"/>
    </row>
    <row r="3638" spans="1:11" ht="16.5" x14ac:dyDescent="0.3">
      <c r="A3638" s="135">
        <v>43385</v>
      </c>
      <c r="B3638" s="132" t="s">
        <v>2395</v>
      </c>
      <c r="C3638" s="126" t="s">
        <v>53</v>
      </c>
      <c r="D3638" s="134" t="s">
        <v>2396</v>
      </c>
      <c r="E3638" s="80">
        <v>5</v>
      </c>
      <c r="F3638" s="125">
        <v>571000.1</v>
      </c>
      <c r="G3638" s="80">
        <f t="shared" si="47"/>
        <v>2855000.5</v>
      </c>
      <c r="H3638" s="80">
        <f>G3638</f>
        <v>2855000.5</v>
      </c>
      <c r="I3638" s="80" t="s">
        <v>310</v>
      </c>
      <c r="J3638" s="132"/>
      <c r="K3638" s="125"/>
    </row>
    <row r="3639" spans="1:11" ht="16.5" x14ac:dyDescent="0.3">
      <c r="A3639" s="135"/>
      <c r="B3639" s="132"/>
      <c r="C3639" s="126"/>
      <c r="D3639" s="134"/>
      <c r="E3639" s="80"/>
      <c r="F3639" s="125"/>
      <c r="G3639" s="80">
        <f t="shared" si="47"/>
        <v>0</v>
      </c>
      <c r="H3639" s="80"/>
      <c r="I3639" s="80"/>
      <c r="J3639" s="132"/>
      <c r="K3639" s="125"/>
    </row>
    <row r="3640" spans="1:11" ht="16.5" x14ac:dyDescent="0.3">
      <c r="A3640" s="135">
        <v>43385</v>
      </c>
      <c r="B3640" s="132" t="s">
        <v>2397</v>
      </c>
      <c r="C3640" s="126" t="s">
        <v>720</v>
      </c>
      <c r="D3640" s="134" t="s">
        <v>28</v>
      </c>
      <c r="E3640" s="80">
        <v>5</v>
      </c>
      <c r="F3640" s="125">
        <v>605000</v>
      </c>
      <c r="G3640" s="80">
        <f t="shared" si="47"/>
        <v>3025000</v>
      </c>
      <c r="H3640" s="80">
        <f>G3640</f>
        <v>3025000</v>
      </c>
      <c r="I3640" s="80" t="s">
        <v>312</v>
      </c>
      <c r="J3640" s="132"/>
      <c r="K3640" s="125"/>
    </row>
    <row r="3641" spans="1:11" ht="16.5" x14ac:dyDescent="0.3">
      <c r="A3641" s="135"/>
      <c r="B3641" s="132"/>
      <c r="C3641" s="126"/>
      <c r="D3641" s="134"/>
      <c r="E3641" s="80"/>
      <c r="F3641" s="125"/>
      <c r="G3641" s="80">
        <f t="shared" si="47"/>
        <v>0</v>
      </c>
      <c r="H3641" s="80"/>
      <c r="I3641" s="80"/>
      <c r="J3641" s="132"/>
      <c r="K3641" s="125"/>
    </row>
    <row r="3642" spans="1:11" ht="16.5" x14ac:dyDescent="0.3">
      <c r="A3642" s="135">
        <v>43385</v>
      </c>
      <c r="B3642" s="132" t="s">
        <v>2398</v>
      </c>
      <c r="C3642" s="126" t="s">
        <v>315</v>
      </c>
      <c r="D3642" s="134" t="s">
        <v>887</v>
      </c>
      <c r="E3642" s="80">
        <v>1</v>
      </c>
      <c r="F3642" s="125">
        <v>215000.5</v>
      </c>
      <c r="G3642" s="80">
        <f t="shared" si="47"/>
        <v>215000.5</v>
      </c>
      <c r="H3642" s="80">
        <f>G3642</f>
        <v>215000.5</v>
      </c>
      <c r="I3642" s="80" t="s">
        <v>315</v>
      </c>
      <c r="J3642" s="132"/>
      <c r="K3642" s="125"/>
    </row>
    <row r="3643" spans="1:11" ht="16.5" x14ac:dyDescent="0.3">
      <c r="A3643" s="135"/>
      <c r="B3643" s="132"/>
      <c r="C3643" s="126"/>
      <c r="D3643" s="134"/>
      <c r="E3643" s="80"/>
      <c r="F3643" s="125"/>
      <c r="G3643" s="80">
        <f t="shared" si="47"/>
        <v>0</v>
      </c>
      <c r="H3643" s="80"/>
      <c r="I3643" s="80"/>
      <c r="J3643" s="132"/>
      <c r="K3643" s="125"/>
    </row>
    <row r="3644" spans="1:11" ht="16.5" x14ac:dyDescent="0.3">
      <c r="A3644" s="135">
        <v>43385</v>
      </c>
      <c r="B3644" s="132" t="s">
        <v>2399</v>
      </c>
      <c r="C3644" s="126" t="s">
        <v>985</v>
      </c>
      <c r="D3644" s="134" t="s">
        <v>1851</v>
      </c>
      <c r="E3644" s="80">
        <v>24</v>
      </c>
      <c r="F3644" s="125">
        <v>66999.899999999994</v>
      </c>
      <c r="G3644" s="80">
        <f t="shared" si="47"/>
        <v>1607997.5999999999</v>
      </c>
      <c r="H3644" s="80"/>
      <c r="I3644" s="80"/>
      <c r="J3644" s="132"/>
      <c r="K3644" s="125"/>
    </row>
    <row r="3645" spans="1:11" ht="16.5" x14ac:dyDescent="0.3">
      <c r="A3645" s="135"/>
      <c r="B3645" s="132"/>
      <c r="C3645" s="126"/>
      <c r="D3645" s="134" t="s">
        <v>1721</v>
      </c>
      <c r="E3645" s="80">
        <v>24</v>
      </c>
      <c r="F3645" s="125">
        <v>133999.79999999999</v>
      </c>
      <c r="G3645" s="80">
        <f t="shared" si="47"/>
        <v>3215995.1999999997</v>
      </c>
      <c r="H3645" s="80"/>
      <c r="I3645" s="80"/>
      <c r="J3645" s="132"/>
      <c r="K3645" s="125"/>
    </row>
    <row r="3646" spans="1:11" ht="16.5" x14ac:dyDescent="0.3">
      <c r="A3646" s="135"/>
      <c r="B3646" s="132"/>
      <c r="C3646" s="126"/>
      <c r="D3646" s="134" t="s">
        <v>1915</v>
      </c>
      <c r="E3646" s="80">
        <v>12</v>
      </c>
      <c r="F3646" s="125">
        <v>133999.79999999999</v>
      </c>
      <c r="G3646" s="80">
        <f t="shared" si="47"/>
        <v>1607997.5999999999</v>
      </c>
      <c r="H3646" s="80"/>
      <c r="I3646" s="80"/>
      <c r="J3646" s="132"/>
      <c r="K3646" s="125"/>
    </row>
    <row r="3647" spans="1:11" ht="16.5" x14ac:dyDescent="0.3">
      <c r="A3647" s="135"/>
      <c r="B3647" s="132"/>
      <c r="C3647" s="126"/>
      <c r="D3647" s="134" t="s">
        <v>1340</v>
      </c>
      <c r="E3647" s="80">
        <v>60</v>
      </c>
      <c r="F3647" s="125">
        <v>37999.5</v>
      </c>
      <c r="G3647" s="80">
        <f t="shared" si="47"/>
        <v>2279970</v>
      </c>
      <c r="H3647" s="80">
        <f>SUM(G3644:G3647)</f>
        <v>8711960.3999999985</v>
      </c>
      <c r="I3647" s="80" t="s">
        <v>1213</v>
      </c>
      <c r="J3647" s="132"/>
      <c r="K3647" s="125"/>
    </row>
    <row r="3648" spans="1:11" ht="16.5" x14ac:dyDescent="0.3">
      <c r="A3648" s="135"/>
      <c r="B3648" s="132"/>
      <c r="C3648" s="126"/>
      <c r="D3648" s="134"/>
      <c r="E3648" s="80"/>
      <c r="F3648" s="125"/>
      <c r="G3648" s="80">
        <f t="shared" si="47"/>
        <v>0</v>
      </c>
      <c r="H3648" s="80"/>
      <c r="I3648" s="80"/>
      <c r="J3648" s="132"/>
      <c r="K3648" s="125"/>
    </row>
    <row r="3649" spans="1:11" ht="16.5" x14ac:dyDescent="0.3">
      <c r="A3649" s="135">
        <v>43385</v>
      </c>
      <c r="B3649" s="132" t="s">
        <v>2400</v>
      </c>
      <c r="C3649" s="126" t="s">
        <v>253</v>
      </c>
      <c r="D3649" s="134" t="s">
        <v>2047</v>
      </c>
      <c r="E3649" s="80">
        <v>6</v>
      </c>
      <c r="F3649" s="125">
        <v>505000.1</v>
      </c>
      <c r="G3649" s="80">
        <f t="shared" si="47"/>
        <v>3030000.5999999996</v>
      </c>
      <c r="H3649" s="80">
        <f>G3649</f>
        <v>3030000.5999999996</v>
      </c>
      <c r="I3649" s="80" t="s">
        <v>315</v>
      </c>
      <c r="J3649" s="132"/>
      <c r="K3649" s="125"/>
    </row>
    <row r="3650" spans="1:11" ht="16.5" x14ac:dyDescent="0.3">
      <c r="A3650" s="135"/>
      <c r="B3650" s="132"/>
      <c r="C3650" s="126"/>
      <c r="D3650" s="134"/>
      <c r="E3650" s="80"/>
      <c r="F3650" s="125"/>
      <c r="G3650" s="80">
        <f t="shared" si="47"/>
        <v>0</v>
      </c>
      <c r="H3650" s="80"/>
      <c r="I3650" s="80"/>
      <c r="J3650" s="132"/>
      <c r="K3650" s="125"/>
    </row>
    <row r="3651" spans="1:11" ht="16.5" x14ac:dyDescent="0.3">
      <c r="A3651" s="135">
        <v>43385</v>
      </c>
      <c r="B3651" s="132" t="s">
        <v>2401</v>
      </c>
      <c r="C3651" s="126" t="s">
        <v>1134</v>
      </c>
      <c r="D3651" s="134" t="s">
        <v>104</v>
      </c>
      <c r="E3651" s="80">
        <v>2</v>
      </c>
      <c r="F3651" s="125">
        <v>513900.09</v>
      </c>
      <c r="G3651" s="80">
        <f t="shared" si="47"/>
        <v>1027800.18</v>
      </c>
      <c r="H3651" s="80">
        <f>G3651</f>
        <v>1027800.18</v>
      </c>
      <c r="I3651" s="80" t="s">
        <v>309</v>
      </c>
      <c r="J3651" s="132"/>
      <c r="K3651" s="125"/>
    </row>
    <row r="3652" spans="1:11" ht="16.5" x14ac:dyDescent="0.3">
      <c r="A3652" s="135"/>
      <c r="B3652" s="132"/>
      <c r="C3652" s="126"/>
      <c r="D3652" s="134"/>
      <c r="E3652" s="80"/>
      <c r="F3652" s="125"/>
      <c r="G3652" s="80">
        <f t="shared" si="47"/>
        <v>0</v>
      </c>
      <c r="H3652" s="80"/>
      <c r="I3652" s="80"/>
      <c r="J3652" s="132"/>
      <c r="K3652" s="125"/>
    </row>
    <row r="3653" spans="1:11" ht="16.5" x14ac:dyDescent="0.3">
      <c r="A3653" s="135">
        <v>43385</v>
      </c>
      <c r="B3653" s="132" t="s">
        <v>2402</v>
      </c>
      <c r="C3653" s="126" t="s">
        <v>1031</v>
      </c>
      <c r="D3653" s="134" t="s">
        <v>2403</v>
      </c>
      <c r="E3653" s="80">
        <v>3</v>
      </c>
      <c r="F3653" s="125">
        <v>513900.09</v>
      </c>
      <c r="G3653" s="80">
        <f t="shared" si="47"/>
        <v>1541700.27</v>
      </c>
      <c r="H3653" s="80">
        <f>G3653</f>
        <v>1541700.27</v>
      </c>
      <c r="I3653" s="80" t="s">
        <v>309</v>
      </c>
      <c r="J3653" s="132"/>
      <c r="K3653" s="125"/>
    </row>
    <row r="3654" spans="1:11" ht="16.5" x14ac:dyDescent="0.3">
      <c r="A3654" s="135"/>
      <c r="B3654" s="132"/>
      <c r="C3654" s="126"/>
      <c r="D3654" s="134"/>
      <c r="E3654" s="80"/>
      <c r="F3654" s="125"/>
      <c r="G3654" s="80">
        <f t="shared" si="47"/>
        <v>0</v>
      </c>
      <c r="H3654" s="80"/>
      <c r="I3654" s="80"/>
      <c r="J3654" s="132"/>
      <c r="K3654" s="125"/>
    </row>
    <row r="3655" spans="1:11" ht="16.5" x14ac:dyDescent="0.3">
      <c r="A3655" s="135">
        <v>43385</v>
      </c>
      <c r="B3655" s="132" t="s">
        <v>2404</v>
      </c>
      <c r="C3655" s="126" t="s">
        <v>2405</v>
      </c>
      <c r="D3655" s="134" t="s">
        <v>969</v>
      </c>
      <c r="E3655" s="80">
        <v>24</v>
      </c>
      <c r="F3655" s="125">
        <v>28800.09</v>
      </c>
      <c r="G3655" s="80">
        <f t="shared" si="47"/>
        <v>691202.16</v>
      </c>
      <c r="H3655" s="80"/>
      <c r="I3655" s="80"/>
      <c r="J3655" s="132"/>
      <c r="K3655" s="125"/>
    </row>
    <row r="3656" spans="1:11" ht="16.5" x14ac:dyDescent="0.3">
      <c r="A3656" s="135"/>
      <c r="B3656" s="132"/>
      <c r="C3656" s="126"/>
      <c r="D3656" s="134" t="s">
        <v>968</v>
      </c>
      <c r="E3656" s="80">
        <v>12</v>
      </c>
      <c r="F3656" s="125">
        <v>28800.15</v>
      </c>
      <c r="G3656" s="80">
        <f t="shared" si="47"/>
        <v>345601.80000000005</v>
      </c>
      <c r="H3656" s="80">
        <f>SUM(G3655:G3656)</f>
        <v>1036803.9600000001</v>
      </c>
      <c r="I3656" s="80" t="s">
        <v>674</v>
      </c>
      <c r="J3656" s="132"/>
      <c r="K3656" s="125"/>
    </row>
    <row r="3657" spans="1:11" ht="16.5" x14ac:dyDescent="0.3">
      <c r="A3657" s="135"/>
      <c r="B3657" s="132"/>
      <c r="C3657" s="126"/>
      <c r="D3657" s="134"/>
      <c r="E3657" s="80"/>
      <c r="F3657" s="125"/>
      <c r="G3657" s="80">
        <f t="shared" si="47"/>
        <v>0</v>
      </c>
      <c r="H3657" s="80"/>
      <c r="I3657" s="80"/>
      <c r="J3657" s="132"/>
      <c r="K3657" s="125"/>
    </row>
    <row r="3658" spans="1:11" ht="16.5" x14ac:dyDescent="0.3">
      <c r="A3658" s="135">
        <v>43385</v>
      </c>
      <c r="B3658" s="132" t="s">
        <v>2406</v>
      </c>
      <c r="C3658" s="126" t="s">
        <v>1019</v>
      </c>
      <c r="D3658" s="134" t="s">
        <v>109</v>
      </c>
      <c r="E3658" s="80">
        <v>2</v>
      </c>
      <c r="F3658" s="125">
        <v>215000.5</v>
      </c>
      <c r="G3658" s="80">
        <f t="shared" si="47"/>
        <v>430001</v>
      </c>
      <c r="H3658" s="80">
        <f>G3658</f>
        <v>430001</v>
      </c>
      <c r="I3658" s="80" t="s">
        <v>309</v>
      </c>
      <c r="J3658" s="132"/>
      <c r="K3658" s="125"/>
    </row>
    <row r="3659" spans="1:11" ht="16.5" x14ac:dyDescent="0.3">
      <c r="A3659" s="135"/>
      <c r="B3659" s="132"/>
      <c r="C3659" s="126"/>
      <c r="D3659" s="134"/>
      <c r="E3659" s="80"/>
      <c r="F3659" s="125"/>
      <c r="G3659" s="80">
        <f t="shared" si="47"/>
        <v>0</v>
      </c>
      <c r="H3659" s="80"/>
      <c r="I3659" s="80"/>
      <c r="J3659" s="132"/>
      <c r="K3659" s="125"/>
    </row>
    <row r="3660" spans="1:11" ht="16.5" x14ac:dyDescent="0.3">
      <c r="A3660" s="135">
        <v>43385</v>
      </c>
      <c r="B3660" s="132" t="s">
        <v>2407</v>
      </c>
      <c r="C3660" s="126" t="s">
        <v>2408</v>
      </c>
      <c r="D3660" s="134" t="s">
        <v>1094</v>
      </c>
      <c r="E3660" s="80">
        <v>12</v>
      </c>
      <c r="F3660" s="125">
        <v>199999.8</v>
      </c>
      <c r="G3660" s="80">
        <f t="shared" si="47"/>
        <v>2399997.5999999996</v>
      </c>
      <c r="H3660" s="80">
        <f>G3660</f>
        <v>2399997.5999999996</v>
      </c>
      <c r="I3660" s="80" t="s">
        <v>315</v>
      </c>
      <c r="J3660" s="132"/>
      <c r="K3660" s="125"/>
    </row>
    <row r="3661" spans="1:11" ht="16.5" x14ac:dyDescent="0.3">
      <c r="A3661" s="135"/>
      <c r="B3661" s="132"/>
      <c r="C3661" s="126"/>
      <c r="D3661" s="134"/>
      <c r="E3661" s="80"/>
      <c r="F3661" s="125"/>
      <c r="G3661" s="80">
        <f t="shared" si="47"/>
        <v>0</v>
      </c>
      <c r="H3661" s="80"/>
      <c r="I3661" s="80"/>
      <c r="J3661" s="132"/>
      <c r="K3661" s="125"/>
    </row>
    <row r="3662" spans="1:11" ht="16.5" x14ac:dyDescent="0.3">
      <c r="A3662" s="135">
        <v>43385</v>
      </c>
      <c r="B3662" s="132" t="s">
        <v>2409</v>
      </c>
      <c r="C3662" s="126" t="s">
        <v>1194</v>
      </c>
      <c r="D3662" s="134" t="s">
        <v>968</v>
      </c>
      <c r="E3662" s="80">
        <v>1</v>
      </c>
      <c r="F3662" s="125">
        <v>28800.09</v>
      </c>
      <c r="G3662" s="80">
        <f t="shared" si="47"/>
        <v>28800.09</v>
      </c>
      <c r="H3662" s="80">
        <f>G3662</f>
        <v>28800.09</v>
      </c>
      <c r="I3662" s="80" t="s">
        <v>1213</v>
      </c>
      <c r="J3662" s="132"/>
      <c r="K3662" s="125"/>
    </row>
    <row r="3663" spans="1:11" ht="16.5" x14ac:dyDescent="0.3">
      <c r="A3663" s="135"/>
      <c r="B3663" s="132"/>
      <c r="C3663" s="126"/>
      <c r="D3663" s="134"/>
      <c r="E3663" s="80"/>
      <c r="F3663" s="125"/>
      <c r="G3663" s="80">
        <f t="shared" si="47"/>
        <v>0</v>
      </c>
      <c r="H3663" s="80"/>
      <c r="I3663" s="80"/>
      <c r="J3663" s="132"/>
      <c r="K3663" s="125"/>
    </row>
    <row r="3664" spans="1:11" ht="16.5" x14ac:dyDescent="0.3">
      <c r="A3664" s="135">
        <v>43385</v>
      </c>
      <c r="B3664" s="132" t="s">
        <v>2410</v>
      </c>
      <c r="C3664" s="126" t="s">
        <v>301</v>
      </c>
      <c r="D3664" s="134" t="s">
        <v>1937</v>
      </c>
      <c r="E3664" s="80">
        <v>12</v>
      </c>
      <c r="F3664" s="125">
        <v>162450.47500000001</v>
      </c>
      <c r="G3664" s="80">
        <f t="shared" si="47"/>
        <v>1949405.7000000002</v>
      </c>
      <c r="H3664" s="80">
        <f>G3664</f>
        <v>1949405.7000000002</v>
      </c>
      <c r="I3664" s="80" t="s">
        <v>309</v>
      </c>
      <c r="J3664" s="132"/>
      <c r="K3664" s="125"/>
    </row>
    <row r="3665" spans="1:11" ht="16.5" x14ac:dyDescent="0.3">
      <c r="A3665" s="135"/>
      <c r="B3665" s="132"/>
      <c r="C3665" s="126"/>
      <c r="D3665" s="134"/>
      <c r="E3665" s="80"/>
      <c r="F3665" s="125"/>
      <c r="G3665" s="80">
        <f t="shared" si="47"/>
        <v>0</v>
      </c>
      <c r="H3665" s="80"/>
      <c r="I3665" s="80"/>
      <c r="J3665" s="132"/>
      <c r="K3665" s="125"/>
    </row>
    <row r="3666" spans="1:11" ht="16.5" x14ac:dyDescent="0.3">
      <c r="A3666" s="137">
        <v>43385</v>
      </c>
      <c r="B3666" s="138" t="s">
        <v>2411</v>
      </c>
      <c r="C3666" s="139" t="s">
        <v>301</v>
      </c>
      <c r="D3666" s="140" t="s">
        <v>1937</v>
      </c>
      <c r="E3666" s="86">
        <v>5</v>
      </c>
      <c r="F3666" s="141">
        <v>162450.47500000001</v>
      </c>
      <c r="G3666" s="86">
        <f t="shared" si="47"/>
        <v>812252.375</v>
      </c>
      <c r="H3666" s="86">
        <f>G3666</f>
        <v>812252.375</v>
      </c>
      <c r="I3666" s="80" t="s">
        <v>309</v>
      </c>
      <c r="J3666" s="132"/>
      <c r="K3666" s="125"/>
    </row>
    <row r="3667" spans="1:11" ht="16.5" x14ac:dyDescent="0.3">
      <c r="A3667" s="135"/>
      <c r="B3667" s="132"/>
      <c r="C3667" s="126"/>
      <c r="D3667" s="134"/>
      <c r="E3667" s="80"/>
      <c r="F3667" s="125"/>
      <c r="G3667" s="80">
        <f t="shared" si="47"/>
        <v>0</v>
      </c>
      <c r="H3667" s="80"/>
      <c r="I3667" s="80"/>
      <c r="J3667" s="132"/>
      <c r="K3667" s="125"/>
    </row>
    <row r="3668" spans="1:11" ht="16.5" x14ac:dyDescent="0.3">
      <c r="A3668" s="135">
        <v>43385</v>
      </c>
      <c r="B3668" s="132" t="s">
        <v>2412</v>
      </c>
      <c r="C3668" s="126" t="s">
        <v>325</v>
      </c>
      <c r="D3668" s="134" t="s">
        <v>1094</v>
      </c>
      <c r="E3668" s="80">
        <v>1</v>
      </c>
      <c r="F3668" s="125">
        <v>199999.8</v>
      </c>
      <c r="G3668" s="80">
        <f t="shared" si="47"/>
        <v>199999.8</v>
      </c>
      <c r="H3668" s="80">
        <f>G3668</f>
        <v>199999.8</v>
      </c>
      <c r="I3668" s="80" t="s">
        <v>1213</v>
      </c>
      <c r="J3668" s="132"/>
      <c r="K3668" s="125"/>
    </row>
    <row r="3669" spans="1:11" ht="16.5" x14ac:dyDescent="0.3">
      <c r="A3669" s="135"/>
      <c r="B3669" s="132"/>
      <c r="C3669" s="126"/>
      <c r="D3669" s="134"/>
      <c r="E3669" s="80"/>
      <c r="F3669" s="125"/>
      <c r="G3669" s="80">
        <f t="shared" si="47"/>
        <v>0</v>
      </c>
      <c r="H3669" s="80"/>
      <c r="I3669" s="80"/>
      <c r="J3669" s="132"/>
      <c r="K3669" s="125"/>
    </row>
    <row r="3670" spans="1:11" ht="16.5" x14ac:dyDescent="0.3">
      <c r="A3670" s="135">
        <v>43385</v>
      </c>
      <c r="B3670" s="132" t="s">
        <v>2413</v>
      </c>
      <c r="C3670" s="126" t="s">
        <v>2414</v>
      </c>
      <c r="D3670" s="134" t="s">
        <v>2415</v>
      </c>
      <c r="E3670" s="80">
        <v>1</v>
      </c>
      <c r="F3670" s="125">
        <v>209999.9</v>
      </c>
      <c r="G3670" s="80">
        <f t="shared" si="47"/>
        <v>209999.9</v>
      </c>
      <c r="H3670" s="80"/>
      <c r="I3670" s="80"/>
      <c r="J3670" s="132"/>
      <c r="K3670" s="125"/>
    </row>
    <row r="3671" spans="1:11" ht="16.5" x14ac:dyDescent="0.3">
      <c r="A3671" s="135"/>
      <c r="B3671" s="132"/>
      <c r="C3671" s="126"/>
      <c r="D3671" s="134" t="s">
        <v>2416</v>
      </c>
      <c r="E3671" s="80">
        <v>1</v>
      </c>
      <c r="F3671" s="125">
        <v>231000</v>
      </c>
      <c r="G3671" s="80">
        <f t="shared" si="47"/>
        <v>231000</v>
      </c>
      <c r="H3671" s="80"/>
      <c r="I3671" s="80"/>
      <c r="J3671" s="126"/>
      <c r="K3671" s="125"/>
    </row>
    <row r="3672" spans="1:11" ht="16.5" x14ac:dyDescent="0.3">
      <c r="A3672" s="135"/>
      <c r="B3672" s="132"/>
      <c r="C3672" s="126"/>
      <c r="D3672" s="134" t="s">
        <v>705</v>
      </c>
      <c r="E3672" s="80">
        <v>1</v>
      </c>
      <c r="F3672" s="125">
        <v>234999.6</v>
      </c>
      <c r="G3672" s="80">
        <f t="shared" si="47"/>
        <v>234999.6</v>
      </c>
      <c r="H3672" s="80"/>
      <c r="I3672" s="80"/>
      <c r="J3672" s="126"/>
      <c r="K3672" s="125"/>
    </row>
    <row r="3673" spans="1:11" ht="16.5" x14ac:dyDescent="0.3">
      <c r="A3673" s="135"/>
      <c r="B3673" s="132"/>
      <c r="C3673" s="126"/>
      <c r="D3673" s="134" t="s">
        <v>2417</v>
      </c>
      <c r="E3673" s="80">
        <v>1</v>
      </c>
      <c r="F3673" s="125">
        <v>231000</v>
      </c>
      <c r="G3673" s="80">
        <f t="shared" si="47"/>
        <v>231000</v>
      </c>
      <c r="H3673" s="80">
        <f>SUM(G3670:G3673)</f>
        <v>906999.5</v>
      </c>
      <c r="I3673" s="80" t="s">
        <v>314</v>
      </c>
      <c r="J3673" s="126"/>
      <c r="K3673" s="125"/>
    </row>
    <row r="3674" spans="1:11" ht="16.5" x14ac:dyDescent="0.3">
      <c r="A3674" s="135"/>
      <c r="B3674" s="132"/>
      <c r="C3674" s="126"/>
      <c r="D3674" s="134"/>
      <c r="E3674" s="80"/>
      <c r="F3674" s="125"/>
      <c r="G3674" s="80">
        <f t="shared" si="47"/>
        <v>0</v>
      </c>
      <c r="H3674" s="80"/>
      <c r="I3674" s="80"/>
      <c r="J3674" s="126"/>
      <c r="K3674" s="125"/>
    </row>
    <row r="3675" spans="1:11" ht="16.5" x14ac:dyDescent="0.3">
      <c r="A3675" s="135">
        <v>43385</v>
      </c>
      <c r="B3675" s="132" t="s">
        <v>2418</v>
      </c>
      <c r="C3675" s="126" t="s">
        <v>1756</v>
      </c>
      <c r="D3675" s="134" t="s">
        <v>1937</v>
      </c>
      <c r="E3675" s="80">
        <v>1</v>
      </c>
      <c r="F3675" s="125">
        <v>171000.5</v>
      </c>
      <c r="G3675" s="80">
        <f t="shared" si="47"/>
        <v>171000.5</v>
      </c>
      <c r="H3675" s="80"/>
      <c r="I3675" s="80"/>
      <c r="J3675" s="126"/>
      <c r="K3675" s="125"/>
    </row>
    <row r="3676" spans="1:11" ht="16.5" x14ac:dyDescent="0.3">
      <c r="A3676" s="135"/>
      <c r="B3676" s="132"/>
      <c r="C3676" s="126"/>
      <c r="D3676" s="134" t="s">
        <v>1938</v>
      </c>
      <c r="E3676" s="80">
        <v>2</v>
      </c>
      <c r="F3676" s="125">
        <v>171000.5</v>
      </c>
      <c r="G3676" s="80">
        <f t="shared" si="47"/>
        <v>342001</v>
      </c>
      <c r="H3676" s="80">
        <f>SUM(G3675:G3676)</f>
        <v>513001.5</v>
      </c>
      <c r="I3676" s="80" t="s">
        <v>1756</v>
      </c>
      <c r="J3676" s="126"/>
      <c r="K3676" s="125"/>
    </row>
    <row r="3677" spans="1:11" ht="16.5" x14ac:dyDescent="0.3">
      <c r="A3677" s="135"/>
      <c r="B3677" s="132"/>
      <c r="C3677" s="126"/>
      <c r="D3677" s="134"/>
      <c r="E3677" s="80"/>
      <c r="F3677" s="125"/>
      <c r="G3677" s="80">
        <f t="shared" si="47"/>
        <v>0</v>
      </c>
      <c r="H3677" s="80"/>
      <c r="I3677" s="80"/>
      <c r="J3677" s="126"/>
      <c r="K3677" s="125"/>
    </row>
    <row r="3678" spans="1:11" ht="16.5" x14ac:dyDescent="0.3">
      <c r="A3678" s="135">
        <v>43385</v>
      </c>
      <c r="B3678" s="132" t="s">
        <v>2419</v>
      </c>
      <c r="C3678" s="126" t="s">
        <v>813</v>
      </c>
      <c r="D3678" s="134" t="s">
        <v>1672</v>
      </c>
      <c r="E3678" s="80">
        <v>4</v>
      </c>
      <c r="F3678" s="125">
        <v>275000</v>
      </c>
      <c r="G3678" s="80">
        <f t="shared" si="47"/>
        <v>1100000</v>
      </c>
      <c r="H3678" s="80"/>
      <c r="I3678" s="80"/>
      <c r="J3678" s="126"/>
      <c r="K3678" s="125"/>
    </row>
    <row r="3679" spans="1:11" ht="16.5" x14ac:dyDescent="0.3">
      <c r="A3679" s="135"/>
      <c r="B3679" s="132"/>
      <c r="C3679" s="126"/>
      <c r="D3679" s="134" t="s">
        <v>2119</v>
      </c>
      <c r="E3679" s="80">
        <v>4</v>
      </c>
      <c r="F3679" s="125">
        <v>275000</v>
      </c>
      <c r="G3679" s="80">
        <f t="shared" si="47"/>
        <v>1100000</v>
      </c>
      <c r="H3679" s="80"/>
      <c r="I3679" s="80"/>
      <c r="J3679" s="126"/>
      <c r="K3679" s="125"/>
    </row>
    <row r="3680" spans="1:11" ht="16.5" x14ac:dyDescent="0.3">
      <c r="A3680" s="135"/>
      <c r="B3680" s="132"/>
      <c r="C3680" s="126"/>
      <c r="D3680" s="134" t="s">
        <v>1072</v>
      </c>
      <c r="E3680" s="80">
        <v>4</v>
      </c>
      <c r="F3680" s="125">
        <v>275000</v>
      </c>
      <c r="G3680" s="80">
        <f t="shared" si="47"/>
        <v>1100000</v>
      </c>
      <c r="H3680" s="80"/>
      <c r="I3680" s="80"/>
      <c r="J3680" s="126"/>
      <c r="K3680" s="125"/>
    </row>
    <row r="3681" spans="1:11" ht="16.5" x14ac:dyDescent="0.3">
      <c r="A3681" s="135"/>
      <c r="B3681" s="132"/>
      <c r="C3681" s="126"/>
      <c r="D3681" s="134" t="s">
        <v>1755</v>
      </c>
      <c r="E3681" s="80">
        <v>4</v>
      </c>
      <c r="F3681" s="125">
        <v>275000</v>
      </c>
      <c r="G3681" s="80">
        <f t="shared" si="47"/>
        <v>1100000</v>
      </c>
      <c r="H3681" s="80"/>
      <c r="I3681" s="80"/>
      <c r="J3681" s="126"/>
      <c r="K3681" s="125"/>
    </row>
    <row r="3682" spans="1:11" ht="16.5" x14ac:dyDescent="0.3">
      <c r="A3682" s="135"/>
      <c r="B3682" s="132"/>
      <c r="C3682" s="126"/>
      <c r="D3682" s="134" t="s">
        <v>1549</v>
      </c>
      <c r="E3682" s="80">
        <v>4</v>
      </c>
      <c r="F3682" s="125">
        <v>275000</v>
      </c>
      <c r="G3682" s="80">
        <f t="shared" si="47"/>
        <v>1100000</v>
      </c>
      <c r="H3682" s="80">
        <f>SUM(G3678:G3682)</f>
        <v>5500000</v>
      </c>
      <c r="I3682" s="80" t="s">
        <v>1215</v>
      </c>
      <c r="J3682" s="126"/>
      <c r="K3682" s="125"/>
    </row>
    <row r="3683" spans="1:11" ht="16.5" x14ac:dyDescent="0.3">
      <c r="A3683" s="135"/>
      <c r="B3683" s="132"/>
      <c r="C3683" s="126"/>
      <c r="D3683" s="134"/>
      <c r="E3683" s="80"/>
      <c r="F3683" s="125"/>
      <c r="G3683" s="80">
        <f t="shared" si="47"/>
        <v>0</v>
      </c>
      <c r="H3683" s="80"/>
      <c r="I3683" s="80"/>
      <c r="J3683" s="126"/>
      <c r="K3683" s="125"/>
    </row>
    <row r="3684" spans="1:11" ht="16.5" x14ac:dyDescent="0.3">
      <c r="A3684" s="135">
        <v>43385</v>
      </c>
      <c r="B3684" s="132" t="s">
        <v>2420</v>
      </c>
      <c r="C3684" s="126" t="s">
        <v>726</v>
      </c>
      <c r="D3684" s="134" t="s">
        <v>2421</v>
      </c>
      <c r="E3684" s="80">
        <v>2</v>
      </c>
      <c r="F3684" s="125">
        <v>904499.64</v>
      </c>
      <c r="G3684" s="80">
        <f t="shared" si="47"/>
        <v>1808999.28</v>
      </c>
      <c r="H3684" s="80">
        <f>G3684</f>
        <v>1808999.28</v>
      </c>
      <c r="I3684" s="80" t="s">
        <v>309</v>
      </c>
      <c r="J3684" s="126"/>
      <c r="K3684" s="125"/>
    </row>
    <row r="3685" spans="1:11" ht="16.5" x14ac:dyDescent="0.3">
      <c r="A3685" s="135"/>
      <c r="B3685" s="132"/>
      <c r="C3685" s="126"/>
      <c r="D3685" s="134"/>
      <c r="E3685" s="80"/>
      <c r="F3685" s="125"/>
      <c r="G3685" s="80">
        <f t="shared" si="47"/>
        <v>0</v>
      </c>
      <c r="H3685" s="80"/>
      <c r="I3685" s="80"/>
      <c r="J3685" s="126"/>
      <c r="K3685" s="125"/>
    </row>
    <row r="3686" spans="1:11" ht="16.5" x14ac:dyDescent="0.3">
      <c r="A3686" s="135">
        <v>43385</v>
      </c>
      <c r="B3686" s="132" t="s">
        <v>2422</v>
      </c>
      <c r="C3686" s="126" t="s">
        <v>813</v>
      </c>
      <c r="D3686" s="134" t="s">
        <v>1314</v>
      </c>
      <c r="E3686" s="80">
        <v>4</v>
      </c>
      <c r="F3686" s="125">
        <v>285000.09999999998</v>
      </c>
      <c r="G3686" s="80">
        <f t="shared" si="47"/>
        <v>1140000.3999999999</v>
      </c>
      <c r="H3686" s="80"/>
      <c r="I3686" s="80"/>
      <c r="J3686" s="126"/>
      <c r="K3686" s="125"/>
    </row>
    <row r="3687" spans="1:11" ht="16.5" x14ac:dyDescent="0.3">
      <c r="A3687" s="135"/>
      <c r="B3687" s="132"/>
      <c r="C3687" s="126"/>
      <c r="D3687" s="134" t="s">
        <v>2423</v>
      </c>
      <c r="E3687" s="80">
        <v>4</v>
      </c>
      <c r="F3687" s="125">
        <v>285000.09999999998</v>
      </c>
      <c r="G3687" s="80">
        <f t="shared" si="47"/>
        <v>1140000.3999999999</v>
      </c>
      <c r="H3687" s="80"/>
      <c r="I3687" s="80"/>
      <c r="J3687" s="126"/>
      <c r="K3687" s="125"/>
    </row>
    <row r="3688" spans="1:11" ht="16.5" x14ac:dyDescent="0.3">
      <c r="A3688" s="135"/>
      <c r="B3688" s="132"/>
      <c r="C3688" s="126"/>
      <c r="D3688" s="134" t="s">
        <v>1775</v>
      </c>
      <c r="E3688" s="80">
        <v>4</v>
      </c>
      <c r="F3688" s="125">
        <v>285000.09999999998</v>
      </c>
      <c r="G3688" s="80">
        <f t="shared" si="47"/>
        <v>1140000.3999999999</v>
      </c>
      <c r="H3688" s="80"/>
      <c r="I3688" s="80"/>
      <c r="J3688" s="126"/>
      <c r="K3688" s="125"/>
    </row>
    <row r="3689" spans="1:11" ht="16.5" x14ac:dyDescent="0.3">
      <c r="A3689" s="135"/>
      <c r="B3689" s="132"/>
      <c r="C3689" s="126"/>
      <c r="D3689" s="134" t="s">
        <v>1439</v>
      </c>
      <c r="E3689" s="80">
        <v>4</v>
      </c>
      <c r="F3689" s="125">
        <v>275000</v>
      </c>
      <c r="G3689" s="80">
        <f t="shared" si="47"/>
        <v>1100000</v>
      </c>
      <c r="H3689" s="80"/>
      <c r="I3689" s="80"/>
      <c r="J3689" s="126"/>
      <c r="K3689" s="125"/>
    </row>
    <row r="3690" spans="1:11" ht="16.5" x14ac:dyDescent="0.3">
      <c r="A3690" s="135"/>
      <c r="B3690" s="132"/>
      <c r="C3690" s="126"/>
      <c r="D3690" s="134" t="s">
        <v>1094</v>
      </c>
      <c r="E3690" s="80">
        <v>12</v>
      </c>
      <c r="F3690" s="125">
        <v>199999.8</v>
      </c>
      <c r="G3690" s="80">
        <f t="shared" si="47"/>
        <v>2399997.5999999996</v>
      </c>
      <c r="H3690" s="80">
        <f>SUM(G3686:G3690)</f>
        <v>6919998.7999999989</v>
      </c>
      <c r="I3690" s="80" t="s">
        <v>1215</v>
      </c>
      <c r="J3690" s="126"/>
      <c r="K3690" s="125"/>
    </row>
    <row r="3691" spans="1:11" ht="16.5" x14ac:dyDescent="0.3">
      <c r="A3691" s="135"/>
      <c r="B3691" s="132"/>
      <c r="C3691" s="126"/>
      <c r="D3691" s="134"/>
      <c r="E3691" s="80"/>
      <c r="F3691" s="125"/>
      <c r="G3691" s="80">
        <f t="shared" si="47"/>
        <v>0</v>
      </c>
      <c r="H3691" s="80"/>
      <c r="I3691" s="80"/>
      <c r="J3691" s="126"/>
      <c r="K3691" s="125"/>
    </row>
    <row r="3692" spans="1:11" ht="16.5" x14ac:dyDescent="0.3">
      <c r="A3692" s="135">
        <v>43385</v>
      </c>
      <c r="B3692" s="132" t="s">
        <v>2424</v>
      </c>
      <c r="C3692" s="126" t="s">
        <v>764</v>
      </c>
      <c r="D3692" s="134" t="s">
        <v>2425</v>
      </c>
      <c r="E3692" s="80">
        <v>4</v>
      </c>
      <c r="F3692" s="125">
        <v>275000</v>
      </c>
      <c r="G3692" s="80">
        <f t="shared" si="47"/>
        <v>1100000</v>
      </c>
      <c r="H3692" s="80"/>
      <c r="I3692" s="80"/>
      <c r="J3692" s="126"/>
      <c r="K3692" s="125"/>
    </row>
    <row r="3693" spans="1:11" ht="16.5" x14ac:dyDescent="0.3">
      <c r="A3693" s="135"/>
      <c r="B3693" s="132"/>
      <c r="C3693" s="126"/>
      <c r="D3693" s="134" t="s">
        <v>2338</v>
      </c>
      <c r="E3693" s="80">
        <v>4</v>
      </c>
      <c r="F3693" s="125">
        <v>275000</v>
      </c>
      <c r="G3693" s="80">
        <f t="shared" si="47"/>
        <v>1100000</v>
      </c>
      <c r="H3693" s="80"/>
      <c r="I3693" s="80"/>
      <c r="J3693" s="126"/>
      <c r="K3693" s="125"/>
    </row>
    <row r="3694" spans="1:11" ht="16.5" x14ac:dyDescent="0.3">
      <c r="A3694" s="135"/>
      <c r="B3694" s="132"/>
      <c r="C3694" s="126"/>
      <c r="D3694" s="134" t="s">
        <v>1072</v>
      </c>
      <c r="E3694" s="80">
        <v>4</v>
      </c>
      <c r="F3694" s="125">
        <v>275000</v>
      </c>
      <c r="G3694" s="80">
        <f t="shared" si="47"/>
        <v>1100000</v>
      </c>
      <c r="H3694" s="80"/>
      <c r="I3694" s="80"/>
      <c r="J3694" s="126"/>
      <c r="K3694" s="125"/>
    </row>
    <row r="3695" spans="1:11" ht="16.5" x14ac:dyDescent="0.3">
      <c r="A3695" s="135"/>
      <c r="B3695" s="132"/>
      <c r="C3695" s="126"/>
      <c r="D3695" s="134" t="s">
        <v>1755</v>
      </c>
      <c r="E3695" s="80">
        <v>4</v>
      </c>
      <c r="F3695" s="125">
        <v>275000</v>
      </c>
      <c r="G3695" s="80">
        <f t="shared" si="47"/>
        <v>1100000</v>
      </c>
      <c r="H3695" s="80"/>
      <c r="I3695" s="80"/>
      <c r="J3695" s="126"/>
      <c r="K3695" s="125"/>
    </row>
    <row r="3696" spans="1:11" ht="16.5" x14ac:dyDescent="0.3">
      <c r="A3696" s="135"/>
      <c r="B3696" s="132"/>
      <c r="C3696" s="126"/>
      <c r="D3696" s="134" t="s">
        <v>1549</v>
      </c>
      <c r="E3696" s="80">
        <v>4</v>
      </c>
      <c r="F3696" s="125">
        <v>275000</v>
      </c>
      <c r="G3696" s="80">
        <f t="shared" si="47"/>
        <v>1100000</v>
      </c>
      <c r="H3696" s="80">
        <f>SUM(G3692:G3696)</f>
        <v>5500000</v>
      </c>
      <c r="I3696" s="80" t="s">
        <v>1215</v>
      </c>
      <c r="J3696" s="126"/>
      <c r="K3696" s="125"/>
    </row>
    <row r="3697" spans="1:11" ht="16.5" x14ac:dyDescent="0.3">
      <c r="A3697" s="135"/>
      <c r="B3697" s="132"/>
      <c r="C3697" s="126"/>
      <c r="D3697" s="134"/>
      <c r="E3697" s="80"/>
      <c r="F3697" s="125"/>
      <c r="G3697" s="80">
        <f t="shared" si="47"/>
        <v>0</v>
      </c>
      <c r="H3697" s="80"/>
      <c r="I3697" s="80"/>
      <c r="J3697" s="126"/>
      <c r="K3697" s="125"/>
    </row>
    <row r="3698" spans="1:11" ht="16.5" x14ac:dyDescent="0.3">
      <c r="A3698" s="135">
        <v>43385</v>
      </c>
      <c r="B3698" s="132" t="s">
        <v>2426</v>
      </c>
      <c r="C3698" s="126" t="s">
        <v>764</v>
      </c>
      <c r="D3698" s="134" t="s">
        <v>1314</v>
      </c>
      <c r="E3698" s="80">
        <v>4</v>
      </c>
      <c r="F3698" s="125">
        <v>285000.09999999998</v>
      </c>
      <c r="G3698" s="80">
        <f t="shared" si="47"/>
        <v>1140000.3999999999</v>
      </c>
      <c r="H3698" s="80"/>
      <c r="I3698" s="80"/>
      <c r="J3698" s="126"/>
      <c r="K3698" s="125"/>
    </row>
    <row r="3699" spans="1:11" ht="16.5" x14ac:dyDescent="0.3">
      <c r="A3699" s="135"/>
      <c r="B3699" s="132"/>
      <c r="C3699" s="126"/>
      <c r="D3699" s="134" t="s">
        <v>2423</v>
      </c>
      <c r="E3699" s="80">
        <v>4</v>
      </c>
      <c r="F3699" s="125">
        <v>285000.09999999998</v>
      </c>
      <c r="G3699" s="80">
        <f t="shared" si="47"/>
        <v>1140000.3999999999</v>
      </c>
      <c r="H3699" s="80"/>
      <c r="I3699" s="80"/>
      <c r="J3699" s="126"/>
      <c r="K3699" s="125"/>
    </row>
    <row r="3700" spans="1:11" ht="16.5" x14ac:dyDescent="0.3">
      <c r="A3700" s="135"/>
      <c r="B3700" s="132"/>
      <c r="C3700" s="126"/>
      <c r="D3700" s="134" t="s">
        <v>1775</v>
      </c>
      <c r="E3700" s="80">
        <v>4</v>
      </c>
      <c r="F3700" s="125">
        <v>285000.09999999998</v>
      </c>
      <c r="G3700" s="80">
        <f t="shared" si="47"/>
        <v>1140000.3999999999</v>
      </c>
      <c r="H3700" s="80"/>
      <c r="I3700" s="80"/>
      <c r="J3700" s="126"/>
      <c r="K3700" s="125"/>
    </row>
    <row r="3701" spans="1:11" ht="16.5" x14ac:dyDescent="0.3">
      <c r="A3701" s="135"/>
      <c r="B3701" s="132"/>
      <c r="C3701" s="126"/>
      <c r="D3701" s="134" t="s">
        <v>1439</v>
      </c>
      <c r="E3701" s="80">
        <v>3</v>
      </c>
      <c r="F3701" s="125">
        <v>275000</v>
      </c>
      <c r="G3701" s="80">
        <f t="shared" ref="G3701:G3808" si="48">E3701*F3701</f>
        <v>825000</v>
      </c>
      <c r="H3701" s="80"/>
      <c r="I3701" s="80"/>
      <c r="J3701" s="126"/>
      <c r="K3701" s="125"/>
    </row>
    <row r="3702" spans="1:11" ht="16.5" x14ac:dyDescent="0.3">
      <c r="A3702" s="135"/>
      <c r="B3702" s="132"/>
      <c r="C3702" s="126"/>
      <c r="D3702" s="134" t="s">
        <v>1094</v>
      </c>
      <c r="E3702" s="80">
        <v>24</v>
      </c>
      <c r="F3702" s="125">
        <v>199999.8</v>
      </c>
      <c r="G3702" s="80">
        <f t="shared" si="48"/>
        <v>4799995.1999999993</v>
      </c>
      <c r="H3702" s="80"/>
      <c r="I3702" s="80"/>
      <c r="J3702" s="126"/>
      <c r="K3702" s="125"/>
    </row>
    <row r="3703" spans="1:11" ht="16.5" x14ac:dyDescent="0.3">
      <c r="A3703" s="135"/>
      <c r="B3703" s="132"/>
      <c r="C3703" s="126"/>
      <c r="D3703" s="134" t="s">
        <v>887</v>
      </c>
      <c r="E3703" s="80">
        <v>12</v>
      </c>
      <c r="F3703" s="125">
        <v>215000.5</v>
      </c>
      <c r="G3703" s="80">
        <f t="shared" si="48"/>
        <v>2580006</v>
      </c>
      <c r="H3703" s="80">
        <f>SUM(G3698:G3703)</f>
        <v>11625002.399999999</v>
      </c>
      <c r="I3703" s="80" t="s">
        <v>1215</v>
      </c>
      <c r="J3703" s="126"/>
      <c r="K3703" s="125"/>
    </row>
    <row r="3704" spans="1:11" ht="16.5" x14ac:dyDescent="0.3">
      <c r="A3704" s="135"/>
      <c r="B3704" s="132"/>
      <c r="C3704" s="126"/>
      <c r="D3704" s="134"/>
      <c r="E3704" s="80"/>
      <c r="F3704" s="125"/>
      <c r="G3704" s="80">
        <f t="shared" si="48"/>
        <v>0</v>
      </c>
      <c r="H3704" s="80"/>
      <c r="I3704" s="80"/>
      <c r="J3704" s="126"/>
      <c r="K3704" s="125"/>
    </row>
    <row r="3705" spans="1:11" ht="16.5" x14ac:dyDescent="0.3">
      <c r="A3705" s="135">
        <v>43385</v>
      </c>
      <c r="B3705" s="132" t="s">
        <v>2427</v>
      </c>
      <c r="C3705" s="126" t="s">
        <v>764</v>
      </c>
      <c r="D3705" s="134" t="s">
        <v>1931</v>
      </c>
      <c r="E3705" s="80">
        <v>3</v>
      </c>
      <c r="F3705" s="125">
        <v>69999.600000000006</v>
      </c>
      <c r="G3705" s="80">
        <f t="shared" si="48"/>
        <v>209998.80000000002</v>
      </c>
      <c r="H3705" s="80"/>
      <c r="I3705" s="80"/>
      <c r="J3705" s="126"/>
      <c r="K3705" s="125"/>
    </row>
    <row r="3706" spans="1:11" ht="16.5" x14ac:dyDescent="0.3">
      <c r="A3706" s="135"/>
      <c r="B3706" s="132"/>
      <c r="C3706" s="126"/>
      <c r="D3706" s="134" t="s">
        <v>1932</v>
      </c>
      <c r="E3706" s="80">
        <v>4</v>
      </c>
      <c r="F3706" s="125">
        <v>69999.600000000006</v>
      </c>
      <c r="G3706" s="80">
        <f t="shared" si="48"/>
        <v>279998.40000000002</v>
      </c>
      <c r="H3706" s="80"/>
      <c r="I3706" s="80"/>
      <c r="J3706" s="126"/>
      <c r="K3706" s="125"/>
    </row>
    <row r="3707" spans="1:11" ht="16.5" x14ac:dyDescent="0.3">
      <c r="A3707" s="135"/>
      <c r="B3707" s="132"/>
      <c r="C3707" s="126"/>
      <c r="D3707" s="134" t="s">
        <v>1763</v>
      </c>
      <c r="E3707" s="80">
        <v>4</v>
      </c>
      <c r="F3707" s="125">
        <v>69999.600000000006</v>
      </c>
      <c r="G3707" s="80">
        <f t="shared" si="48"/>
        <v>279998.40000000002</v>
      </c>
      <c r="H3707" s="80"/>
      <c r="I3707" s="80"/>
      <c r="J3707" s="126"/>
      <c r="K3707" s="125"/>
    </row>
    <row r="3708" spans="1:11" ht="16.5" x14ac:dyDescent="0.3">
      <c r="A3708" s="135"/>
      <c r="B3708" s="132"/>
      <c r="C3708" s="126"/>
      <c r="D3708" s="134" t="s">
        <v>2428</v>
      </c>
      <c r="E3708" s="80">
        <v>4</v>
      </c>
      <c r="F3708" s="136">
        <v>69999.600000000006</v>
      </c>
      <c r="G3708" s="80">
        <f t="shared" si="48"/>
        <v>279998.40000000002</v>
      </c>
      <c r="H3708" s="80"/>
      <c r="I3708" s="80"/>
      <c r="J3708" s="126"/>
      <c r="K3708" s="125"/>
    </row>
    <row r="3709" spans="1:11" ht="16.5" x14ac:dyDescent="0.3">
      <c r="A3709" s="135"/>
      <c r="B3709" s="132"/>
      <c r="C3709" s="126"/>
      <c r="D3709" s="134" t="s">
        <v>980</v>
      </c>
      <c r="E3709" s="80">
        <v>4</v>
      </c>
      <c r="F3709" s="125">
        <v>40000.400000000001</v>
      </c>
      <c r="G3709" s="80">
        <f t="shared" si="48"/>
        <v>160001.60000000001</v>
      </c>
      <c r="H3709" s="80"/>
      <c r="I3709" s="80"/>
      <c r="J3709" s="126"/>
      <c r="K3709" s="125"/>
    </row>
    <row r="3710" spans="1:11" ht="16.5" x14ac:dyDescent="0.3">
      <c r="A3710" s="135"/>
      <c r="B3710" s="132"/>
      <c r="C3710" s="126"/>
      <c r="D3710" s="134" t="s">
        <v>982</v>
      </c>
      <c r="E3710" s="80">
        <v>4</v>
      </c>
      <c r="F3710" s="125">
        <v>40000.400000000001</v>
      </c>
      <c r="G3710" s="80">
        <f t="shared" si="48"/>
        <v>160001.60000000001</v>
      </c>
      <c r="H3710" s="80">
        <f>SUM(G3705:G3710)</f>
        <v>1369997.2000000002</v>
      </c>
      <c r="I3710" s="80" t="s">
        <v>1215</v>
      </c>
      <c r="J3710" s="126"/>
      <c r="K3710" s="125"/>
    </row>
    <row r="3711" spans="1:11" ht="16.5" x14ac:dyDescent="0.3">
      <c r="A3711" s="135"/>
      <c r="B3711" s="132"/>
      <c r="C3711" s="126"/>
      <c r="D3711" s="134"/>
      <c r="E3711" s="80"/>
      <c r="F3711" s="125"/>
      <c r="G3711" s="80">
        <f t="shared" si="48"/>
        <v>0</v>
      </c>
      <c r="H3711" s="80"/>
      <c r="I3711" s="80"/>
      <c r="J3711" s="126"/>
      <c r="K3711" s="125"/>
    </row>
    <row r="3712" spans="1:11" ht="16.5" x14ac:dyDescent="0.3">
      <c r="A3712" s="135">
        <v>43386</v>
      </c>
      <c r="B3712" s="132" t="s">
        <v>2429</v>
      </c>
      <c r="C3712" s="126" t="s">
        <v>2430</v>
      </c>
      <c r="D3712" s="134" t="s">
        <v>887</v>
      </c>
      <c r="E3712" s="80">
        <v>2</v>
      </c>
      <c r="F3712" s="125">
        <v>215000.5</v>
      </c>
      <c r="G3712" s="80">
        <f t="shared" si="48"/>
        <v>430001</v>
      </c>
      <c r="H3712" s="80">
        <f>G3712</f>
        <v>430001</v>
      </c>
      <c r="I3712" s="80" t="s">
        <v>1756</v>
      </c>
      <c r="J3712" s="126"/>
      <c r="K3712" s="125"/>
    </row>
    <row r="3713" spans="1:11" ht="16.5" x14ac:dyDescent="0.3">
      <c r="A3713" s="135"/>
      <c r="B3713" s="132"/>
      <c r="C3713" s="126"/>
      <c r="D3713" s="134"/>
      <c r="E3713" s="80"/>
      <c r="F3713" s="125"/>
      <c r="G3713" s="80">
        <f t="shared" si="48"/>
        <v>0</v>
      </c>
      <c r="H3713" s="80"/>
      <c r="I3713" s="80"/>
      <c r="J3713" s="126"/>
      <c r="K3713" s="125"/>
    </row>
    <row r="3714" spans="1:11" ht="16.5" x14ac:dyDescent="0.3">
      <c r="A3714" s="135">
        <v>43386</v>
      </c>
      <c r="B3714" s="132" t="s">
        <v>2431</v>
      </c>
      <c r="C3714" s="126" t="s">
        <v>2432</v>
      </c>
      <c r="D3714" s="134" t="s">
        <v>1094</v>
      </c>
      <c r="E3714" s="80">
        <v>1</v>
      </c>
      <c r="F3714" s="125">
        <v>215000.5</v>
      </c>
      <c r="G3714" s="80">
        <f t="shared" si="48"/>
        <v>215000.5</v>
      </c>
      <c r="H3714" s="80"/>
      <c r="I3714" s="80"/>
      <c r="J3714" s="126"/>
      <c r="K3714" s="125"/>
    </row>
    <row r="3715" spans="1:11" ht="16.5" x14ac:dyDescent="0.3">
      <c r="A3715" s="135"/>
      <c r="B3715" s="132"/>
      <c r="C3715" s="126"/>
      <c r="D3715" s="134" t="s">
        <v>19</v>
      </c>
      <c r="E3715" s="80">
        <v>1</v>
      </c>
      <c r="F3715" s="125">
        <v>572000</v>
      </c>
      <c r="G3715" s="80">
        <f t="shared" si="48"/>
        <v>572000</v>
      </c>
      <c r="H3715" s="80"/>
      <c r="I3715" s="80"/>
      <c r="J3715" s="126"/>
      <c r="K3715" s="125"/>
    </row>
    <row r="3716" spans="1:11" ht="16.5" x14ac:dyDescent="0.3">
      <c r="A3716" s="135"/>
      <c r="B3716" s="132"/>
      <c r="C3716" s="126"/>
      <c r="D3716" s="134" t="s">
        <v>31</v>
      </c>
      <c r="E3716" s="80">
        <v>1</v>
      </c>
      <c r="F3716" s="125">
        <v>587999.5</v>
      </c>
      <c r="G3716" s="80">
        <f t="shared" si="48"/>
        <v>587999.5</v>
      </c>
      <c r="H3716" s="80">
        <f>SUM(G3714:G3716)</f>
        <v>1375000</v>
      </c>
      <c r="I3716" s="80" t="s">
        <v>312</v>
      </c>
      <c r="J3716" s="126"/>
      <c r="K3716" s="125"/>
    </row>
    <row r="3717" spans="1:11" ht="16.5" x14ac:dyDescent="0.3">
      <c r="A3717" s="135"/>
      <c r="B3717" s="132"/>
      <c r="C3717" s="126"/>
      <c r="D3717" s="134"/>
      <c r="E3717" s="80"/>
      <c r="F3717" s="125"/>
      <c r="G3717" s="80">
        <f t="shared" si="48"/>
        <v>0</v>
      </c>
      <c r="H3717" s="80"/>
      <c r="I3717" s="80"/>
      <c r="J3717" s="126"/>
      <c r="K3717" s="125"/>
    </row>
    <row r="3718" spans="1:11" ht="16.5" x14ac:dyDescent="0.3">
      <c r="A3718" s="135">
        <v>43386</v>
      </c>
      <c r="B3718" s="132" t="s">
        <v>2433</v>
      </c>
      <c r="C3718" s="126" t="s">
        <v>42</v>
      </c>
      <c r="D3718" s="134" t="s">
        <v>1938</v>
      </c>
      <c r="E3718" s="80">
        <v>5</v>
      </c>
      <c r="F3718" s="125">
        <v>171000.5</v>
      </c>
      <c r="G3718" s="80">
        <f t="shared" si="48"/>
        <v>855002.5</v>
      </c>
      <c r="H3718" s="80">
        <f>G3718</f>
        <v>855002.5</v>
      </c>
      <c r="I3718" s="80" t="s">
        <v>1756</v>
      </c>
      <c r="J3718" s="126"/>
      <c r="K3718" s="125"/>
    </row>
    <row r="3719" spans="1:11" ht="16.5" x14ac:dyDescent="0.3">
      <c r="A3719" s="135"/>
      <c r="B3719" s="132"/>
      <c r="C3719" s="126"/>
      <c r="D3719" s="134"/>
      <c r="E3719" s="80"/>
      <c r="F3719" s="125"/>
      <c r="G3719" s="80">
        <f t="shared" si="48"/>
        <v>0</v>
      </c>
      <c r="H3719" s="80"/>
      <c r="I3719" s="80"/>
      <c r="J3719" s="126"/>
      <c r="K3719" s="125"/>
    </row>
    <row r="3720" spans="1:11" ht="16.5" x14ac:dyDescent="0.3">
      <c r="A3720" s="135">
        <v>43386</v>
      </c>
      <c r="B3720" s="132" t="s">
        <v>2434</v>
      </c>
      <c r="C3720" s="126" t="s">
        <v>42</v>
      </c>
      <c r="D3720" s="134" t="s">
        <v>1937</v>
      </c>
      <c r="E3720" s="80">
        <v>1</v>
      </c>
      <c r="F3720" s="125">
        <v>171000.5</v>
      </c>
      <c r="G3720" s="80">
        <f t="shared" si="48"/>
        <v>171000.5</v>
      </c>
      <c r="H3720" s="80">
        <f>G3720</f>
        <v>171000.5</v>
      </c>
      <c r="I3720" s="80" t="s">
        <v>1756</v>
      </c>
      <c r="J3720" s="126"/>
      <c r="K3720" s="125"/>
    </row>
    <row r="3721" spans="1:11" ht="16.5" x14ac:dyDescent="0.3">
      <c r="A3721" s="135"/>
      <c r="B3721" s="132"/>
      <c r="C3721" s="126"/>
      <c r="D3721" s="134"/>
      <c r="E3721" s="80"/>
      <c r="F3721" s="125"/>
      <c r="G3721" s="80">
        <f t="shared" si="48"/>
        <v>0</v>
      </c>
      <c r="H3721" s="80"/>
      <c r="I3721" s="80"/>
      <c r="J3721" s="126"/>
      <c r="K3721" s="125"/>
    </row>
    <row r="3722" spans="1:11" ht="16.5" x14ac:dyDescent="0.3">
      <c r="A3722" s="135">
        <v>43386</v>
      </c>
      <c r="B3722" s="132" t="s">
        <v>2435</v>
      </c>
      <c r="C3722" s="126" t="s">
        <v>108</v>
      </c>
      <c r="D3722" s="134" t="s">
        <v>19</v>
      </c>
      <c r="E3722" s="80">
        <v>2</v>
      </c>
      <c r="F3722" s="125">
        <v>572000</v>
      </c>
      <c r="G3722" s="80">
        <f t="shared" si="48"/>
        <v>1144000</v>
      </c>
      <c r="H3722" s="80">
        <f>G3722</f>
        <v>1144000</v>
      </c>
      <c r="I3722" s="80" t="s">
        <v>309</v>
      </c>
      <c r="J3722" s="126"/>
      <c r="K3722" s="125"/>
    </row>
    <row r="3723" spans="1:11" ht="16.5" x14ac:dyDescent="0.3">
      <c r="A3723" s="135"/>
      <c r="B3723" s="132"/>
      <c r="C3723" s="126"/>
      <c r="D3723" s="134"/>
      <c r="E3723" s="80"/>
      <c r="F3723" s="125"/>
      <c r="G3723" s="80">
        <f t="shared" si="48"/>
        <v>0</v>
      </c>
      <c r="H3723" s="80"/>
      <c r="I3723" s="80"/>
      <c r="J3723" s="126"/>
      <c r="K3723" s="125"/>
    </row>
    <row r="3724" spans="1:11" ht="16.5" x14ac:dyDescent="0.3">
      <c r="A3724" s="135">
        <v>43386</v>
      </c>
      <c r="B3724" s="132" t="s">
        <v>2436</v>
      </c>
      <c r="C3724" s="126" t="s">
        <v>87</v>
      </c>
      <c r="D3724" s="134" t="s">
        <v>2437</v>
      </c>
      <c r="E3724" s="80">
        <v>4</v>
      </c>
      <c r="F3724" s="125">
        <v>234000.46</v>
      </c>
      <c r="G3724" s="80">
        <f t="shared" si="48"/>
        <v>936001.84</v>
      </c>
      <c r="H3724" s="80">
        <f>G3724</f>
        <v>936001.84</v>
      </c>
      <c r="I3724" s="80" t="s">
        <v>674</v>
      </c>
      <c r="J3724" s="126"/>
      <c r="K3724" s="125"/>
    </row>
    <row r="3725" spans="1:11" ht="16.5" x14ac:dyDescent="0.3">
      <c r="A3725" s="135"/>
      <c r="B3725" s="132"/>
      <c r="C3725" s="126"/>
      <c r="D3725" s="134"/>
      <c r="E3725" s="80"/>
      <c r="F3725" s="125"/>
      <c r="G3725" s="80">
        <f t="shared" si="48"/>
        <v>0</v>
      </c>
      <c r="H3725" s="80"/>
      <c r="I3725" s="80"/>
      <c r="J3725" s="126"/>
      <c r="K3725" s="125"/>
    </row>
    <row r="3726" spans="1:11" ht="16.5" x14ac:dyDescent="0.3">
      <c r="A3726" s="135">
        <v>43386</v>
      </c>
      <c r="B3726" s="132" t="s">
        <v>2438</v>
      </c>
      <c r="C3726" s="126" t="s">
        <v>678</v>
      </c>
      <c r="D3726" s="134" t="s">
        <v>1094</v>
      </c>
      <c r="E3726" s="80">
        <v>3</v>
      </c>
      <c r="F3726" s="125">
        <v>199999.8</v>
      </c>
      <c r="G3726" s="80">
        <f t="shared" si="48"/>
        <v>599999.39999999991</v>
      </c>
      <c r="H3726" s="80"/>
      <c r="I3726" s="80"/>
      <c r="J3726" s="126"/>
      <c r="K3726" s="125"/>
    </row>
    <row r="3727" spans="1:11" ht="16.5" x14ac:dyDescent="0.3">
      <c r="A3727" s="135"/>
      <c r="B3727" s="132"/>
      <c r="C3727" s="126"/>
      <c r="D3727" s="134" t="s">
        <v>109</v>
      </c>
      <c r="E3727" s="80">
        <v>1</v>
      </c>
      <c r="F3727" s="125">
        <v>215000.5</v>
      </c>
      <c r="G3727" s="80">
        <f t="shared" si="48"/>
        <v>215000.5</v>
      </c>
      <c r="H3727" s="80">
        <f>SUM(G3726:G3727)</f>
        <v>814999.89999999991</v>
      </c>
      <c r="I3727" s="80" t="s">
        <v>674</v>
      </c>
      <c r="J3727" s="126"/>
      <c r="K3727" s="125"/>
    </row>
    <row r="3728" spans="1:11" ht="16.5" x14ac:dyDescent="0.3">
      <c r="A3728" s="135"/>
      <c r="B3728" s="132"/>
      <c r="C3728" s="126"/>
      <c r="D3728" s="134"/>
      <c r="E3728" s="80"/>
      <c r="F3728" s="125"/>
      <c r="G3728" s="80">
        <f t="shared" si="48"/>
        <v>0</v>
      </c>
      <c r="H3728" s="80"/>
      <c r="I3728" s="80"/>
      <c r="J3728" s="126"/>
      <c r="K3728" s="125"/>
    </row>
    <row r="3729" spans="1:11" ht="16.5" x14ac:dyDescent="0.3">
      <c r="A3729" s="135">
        <v>43386</v>
      </c>
      <c r="B3729" s="132" t="s">
        <v>2439</v>
      </c>
      <c r="C3729" s="126" t="s">
        <v>365</v>
      </c>
      <c r="D3729" s="134" t="s">
        <v>31</v>
      </c>
      <c r="E3729" s="80">
        <v>1</v>
      </c>
      <c r="F3729" s="125">
        <v>558599.52500000002</v>
      </c>
      <c r="G3729" s="80">
        <f t="shared" si="48"/>
        <v>558599.52500000002</v>
      </c>
      <c r="H3729" s="80">
        <f>G3729</f>
        <v>558599.52500000002</v>
      </c>
      <c r="I3729" s="80" t="s">
        <v>310</v>
      </c>
      <c r="J3729" s="126"/>
      <c r="K3729" s="125"/>
    </row>
    <row r="3730" spans="1:11" ht="16.5" x14ac:dyDescent="0.3">
      <c r="A3730" s="135"/>
      <c r="B3730" s="132"/>
      <c r="C3730" s="126"/>
      <c r="D3730" s="134"/>
      <c r="E3730" s="80"/>
      <c r="F3730" s="125"/>
      <c r="G3730" s="80">
        <f t="shared" si="48"/>
        <v>0</v>
      </c>
      <c r="H3730" s="80"/>
      <c r="I3730" s="80"/>
      <c r="J3730" s="126"/>
      <c r="K3730" s="125"/>
    </row>
    <row r="3731" spans="1:11" ht="16.5" x14ac:dyDescent="0.3">
      <c r="A3731" s="135">
        <v>43386</v>
      </c>
      <c r="B3731" s="132" t="s">
        <v>2440</v>
      </c>
      <c r="C3731" s="126" t="s">
        <v>1198</v>
      </c>
      <c r="D3731" s="134" t="s">
        <v>2441</v>
      </c>
      <c r="E3731" s="80">
        <v>12</v>
      </c>
      <c r="F3731" s="125">
        <v>85000.3</v>
      </c>
      <c r="G3731" s="80">
        <f t="shared" si="48"/>
        <v>1020003.6000000001</v>
      </c>
      <c r="H3731" s="80"/>
      <c r="I3731" s="80"/>
      <c r="J3731" s="126"/>
      <c r="K3731" s="125"/>
    </row>
    <row r="3732" spans="1:11" ht="16.5" x14ac:dyDescent="0.3">
      <c r="A3732" s="135"/>
      <c r="B3732" s="132"/>
      <c r="C3732" s="126"/>
      <c r="D3732" s="134" t="s">
        <v>1932</v>
      </c>
      <c r="E3732" s="80">
        <v>12</v>
      </c>
      <c r="F3732" s="125">
        <v>59999.5</v>
      </c>
      <c r="G3732" s="80">
        <f t="shared" si="48"/>
        <v>719994</v>
      </c>
      <c r="H3732" s="80"/>
      <c r="I3732" s="80"/>
      <c r="J3732" s="126"/>
      <c r="K3732" s="125"/>
    </row>
    <row r="3733" spans="1:11" ht="16.5" x14ac:dyDescent="0.3">
      <c r="A3733" s="135"/>
      <c r="B3733" s="132"/>
      <c r="C3733" s="126"/>
      <c r="D3733" s="134" t="s">
        <v>1722</v>
      </c>
      <c r="E3733" s="80">
        <v>3</v>
      </c>
      <c r="F3733" s="125">
        <v>165000</v>
      </c>
      <c r="G3733" s="80">
        <f t="shared" si="48"/>
        <v>495000</v>
      </c>
      <c r="H3733" s="80"/>
      <c r="I3733" s="80"/>
      <c r="J3733" s="126"/>
      <c r="K3733" s="125"/>
    </row>
    <row r="3734" spans="1:11" ht="16.5" x14ac:dyDescent="0.3">
      <c r="A3734" s="135"/>
      <c r="B3734" s="132"/>
      <c r="C3734" s="126"/>
      <c r="D3734" s="134" t="s">
        <v>1915</v>
      </c>
      <c r="E3734" s="80">
        <v>3</v>
      </c>
      <c r="F3734" s="125">
        <v>165000</v>
      </c>
      <c r="G3734" s="80">
        <f t="shared" si="48"/>
        <v>495000</v>
      </c>
      <c r="H3734" s="80"/>
      <c r="I3734" s="80"/>
      <c r="J3734" s="126"/>
      <c r="K3734" s="125"/>
    </row>
    <row r="3735" spans="1:11" ht="16.5" x14ac:dyDescent="0.3">
      <c r="A3735" s="135"/>
      <c r="B3735" s="132"/>
      <c r="C3735" s="126"/>
      <c r="D3735" s="134" t="s">
        <v>1763</v>
      </c>
      <c r="E3735" s="80">
        <v>3</v>
      </c>
      <c r="F3735" s="125">
        <v>59999.5</v>
      </c>
      <c r="G3735" s="80">
        <f t="shared" si="48"/>
        <v>179998.5</v>
      </c>
      <c r="H3735" s="80"/>
      <c r="I3735" s="80"/>
      <c r="J3735" s="126"/>
      <c r="K3735" s="125"/>
    </row>
    <row r="3736" spans="1:11" ht="16.5" x14ac:dyDescent="0.3">
      <c r="A3736" s="135"/>
      <c r="B3736" s="132"/>
      <c r="C3736" s="126"/>
      <c r="D3736" s="134" t="s">
        <v>1966</v>
      </c>
      <c r="E3736" s="80">
        <v>3</v>
      </c>
      <c r="F3736" s="125">
        <v>85000.3</v>
      </c>
      <c r="G3736" s="80">
        <f t="shared" si="48"/>
        <v>255000.90000000002</v>
      </c>
      <c r="H3736" s="80"/>
      <c r="I3736" s="80"/>
      <c r="J3736" s="126"/>
      <c r="K3736" s="125"/>
    </row>
    <row r="3737" spans="1:11" ht="16.5" x14ac:dyDescent="0.3">
      <c r="A3737" s="135"/>
      <c r="B3737" s="132"/>
      <c r="C3737" s="126"/>
      <c r="D3737" s="134" t="s">
        <v>1635</v>
      </c>
      <c r="E3737" s="80">
        <v>3</v>
      </c>
      <c r="F3737" s="125">
        <v>165000</v>
      </c>
      <c r="G3737" s="80">
        <f t="shared" si="48"/>
        <v>495000</v>
      </c>
      <c r="H3737" s="80">
        <f>SUM(G3731:G3737)</f>
        <v>3659997</v>
      </c>
      <c r="I3737" s="80" t="s">
        <v>1215</v>
      </c>
      <c r="J3737" s="126"/>
      <c r="K3737" s="125"/>
    </row>
    <row r="3738" spans="1:11" ht="16.5" x14ac:dyDescent="0.3">
      <c r="A3738" s="135"/>
      <c r="B3738" s="132"/>
      <c r="C3738" s="126"/>
      <c r="D3738" s="134"/>
      <c r="E3738" s="80"/>
      <c r="F3738" s="125"/>
      <c r="G3738" s="80">
        <f t="shared" si="48"/>
        <v>0</v>
      </c>
      <c r="H3738" s="80"/>
      <c r="I3738" s="80"/>
      <c r="J3738" s="126"/>
      <c r="K3738" s="125"/>
    </row>
    <row r="3739" spans="1:11" ht="16.5" x14ac:dyDescent="0.3">
      <c r="A3739" s="135">
        <v>43386</v>
      </c>
      <c r="B3739" s="132" t="s">
        <v>2442</v>
      </c>
      <c r="C3739" s="126" t="s">
        <v>2443</v>
      </c>
      <c r="D3739" s="134" t="s">
        <v>2444</v>
      </c>
      <c r="E3739" s="80">
        <v>6</v>
      </c>
      <c r="F3739" s="125">
        <v>215000.5</v>
      </c>
      <c r="G3739" s="80">
        <f t="shared" si="48"/>
        <v>1290003</v>
      </c>
      <c r="H3739" s="80"/>
      <c r="I3739" s="80"/>
      <c r="J3739" s="126"/>
      <c r="K3739" s="125"/>
    </row>
    <row r="3740" spans="1:11" ht="16.5" x14ac:dyDescent="0.3">
      <c r="A3740" s="135"/>
      <c r="B3740" s="132"/>
      <c r="C3740" s="126"/>
      <c r="D3740" s="134" t="s">
        <v>1094</v>
      </c>
      <c r="E3740" s="80">
        <v>12</v>
      </c>
      <c r="F3740" s="125">
        <v>199999.8</v>
      </c>
      <c r="G3740" s="80">
        <f t="shared" si="48"/>
        <v>2399997.5999999996</v>
      </c>
      <c r="H3740" s="80"/>
      <c r="I3740" s="80"/>
      <c r="J3740" s="126"/>
      <c r="K3740" s="125"/>
    </row>
    <row r="3741" spans="1:11" ht="16.5" x14ac:dyDescent="0.3">
      <c r="A3741" s="135"/>
      <c r="B3741" s="132"/>
      <c r="C3741" s="126"/>
      <c r="D3741" s="134" t="s">
        <v>2445</v>
      </c>
      <c r="E3741" s="80">
        <v>6</v>
      </c>
      <c r="F3741" s="125">
        <v>99999.9</v>
      </c>
      <c r="G3741" s="80">
        <f t="shared" si="48"/>
        <v>599999.39999999991</v>
      </c>
      <c r="H3741" s="80"/>
      <c r="I3741" s="80"/>
      <c r="J3741" s="126"/>
      <c r="K3741" s="125"/>
    </row>
    <row r="3742" spans="1:11" ht="16.5" x14ac:dyDescent="0.3">
      <c r="A3742" s="135"/>
      <c r="B3742" s="132"/>
      <c r="C3742" s="126"/>
      <c r="D3742" s="134" t="s">
        <v>2446</v>
      </c>
      <c r="E3742" s="80">
        <v>3</v>
      </c>
      <c r="F3742" s="125">
        <v>57349.599999999999</v>
      </c>
      <c r="G3742" s="80">
        <f t="shared" si="48"/>
        <v>172048.8</v>
      </c>
      <c r="H3742" s="80">
        <f>SUM(G3739:G3742)</f>
        <v>4462048.8</v>
      </c>
      <c r="I3742" s="80" t="s">
        <v>1215</v>
      </c>
      <c r="J3742" s="126"/>
      <c r="K3742" s="125"/>
    </row>
    <row r="3743" spans="1:11" ht="16.5" x14ac:dyDescent="0.3">
      <c r="A3743" s="135"/>
      <c r="B3743" s="132"/>
      <c r="C3743" s="126"/>
      <c r="D3743" s="134"/>
      <c r="E3743" s="80"/>
      <c r="F3743" s="125"/>
      <c r="G3743" s="80">
        <f t="shared" si="48"/>
        <v>0</v>
      </c>
      <c r="H3743" s="80"/>
      <c r="I3743" s="80"/>
      <c r="J3743" s="126"/>
      <c r="K3743" s="125"/>
    </row>
    <row r="3744" spans="1:11" ht="16.5" x14ac:dyDescent="0.3">
      <c r="A3744" s="135">
        <v>43386</v>
      </c>
      <c r="B3744" s="132" t="s">
        <v>2447</v>
      </c>
      <c r="C3744" s="126" t="s">
        <v>57</v>
      </c>
      <c r="D3744" s="134" t="s">
        <v>1094</v>
      </c>
      <c r="E3744" s="80">
        <v>1</v>
      </c>
      <c r="F3744" s="125">
        <v>215000.5</v>
      </c>
      <c r="G3744" s="80">
        <f t="shared" si="48"/>
        <v>215000.5</v>
      </c>
      <c r="H3744" s="80"/>
      <c r="I3744" s="80"/>
      <c r="J3744" s="126"/>
      <c r="K3744" s="125"/>
    </row>
    <row r="3745" spans="1:11" ht="16.5" x14ac:dyDescent="0.3">
      <c r="A3745" s="135"/>
      <c r="B3745" s="132"/>
      <c r="C3745" s="126"/>
      <c r="D3745" s="134" t="s">
        <v>19</v>
      </c>
      <c r="E3745" s="80">
        <v>1</v>
      </c>
      <c r="F3745" s="125">
        <v>572000</v>
      </c>
      <c r="G3745" s="80">
        <f t="shared" si="48"/>
        <v>572000</v>
      </c>
      <c r="H3745" s="80"/>
      <c r="I3745" s="80"/>
      <c r="J3745" s="126"/>
      <c r="K3745" s="125"/>
    </row>
    <row r="3746" spans="1:11" ht="16.5" x14ac:dyDescent="0.3">
      <c r="A3746" s="135"/>
      <c r="B3746" s="132"/>
      <c r="C3746" s="126"/>
      <c r="D3746" s="134" t="s">
        <v>28</v>
      </c>
      <c r="E3746" s="80">
        <v>1</v>
      </c>
      <c r="F3746" s="125">
        <v>544500</v>
      </c>
      <c r="G3746" s="80">
        <f t="shared" si="48"/>
        <v>544500</v>
      </c>
      <c r="H3746" s="80">
        <f>SUM(G3744:G3746)</f>
        <v>1331500.5</v>
      </c>
      <c r="I3746" s="80" t="s">
        <v>309</v>
      </c>
      <c r="J3746" s="126"/>
      <c r="K3746" s="125"/>
    </row>
    <row r="3747" spans="1:11" ht="16.5" x14ac:dyDescent="0.3">
      <c r="A3747" s="135"/>
      <c r="B3747" s="132"/>
      <c r="C3747" s="126"/>
      <c r="D3747" s="134"/>
      <c r="E3747" s="80"/>
      <c r="F3747" s="125"/>
      <c r="G3747" s="80">
        <f t="shared" si="48"/>
        <v>0</v>
      </c>
      <c r="H3747" s="80"/>
      <c r="I3747" s="80"/>
      <c r="J3747" s="126"/>
      <c r="K3747" s="125"/>
    </row>
    <row r="3748" spans="1:11" ht="16.5" x14ac:dyDescent="0.3">
      <c r="A3748" s="135">
        <v>43386</v>
      </c>
      <c r="B3748" s="132" t="s">
        <v>2448</v>
      </c>
      <c r="C3748" s="126" t="s">
        <v>940</v>
      </c>
      <c r="D3748" s="134" t="s">
        <v>2449</v>
      </c>
      <c r="E3748" s="80">
        <v>6</v>
      </c>
      <c r="F3748" s="125">
        <v>230000.1</v>
      </c>
      <c r="G3748" s="80">
        <f t="shared" si="48"/>
        <v>1380000.6</v>
      </c>
      <c r="H3748" s="80">
        <f>G3748</f>
        <v>1380000.6</v>
      </c>
      <c r="I3748" s="80" t="s">
        <v>309</v>
      </c>
      <c r="J3748" s="126"/>
      <c r="K3748" s="125"/>
    </row>
    <row r="3749" spans="1:11" ht="16.5" x14ac:dyDescent="0.3">
      <c r="A3749" s="135"/>
      <c r="B3749" s="132"/>
      <c r="C3749" s="126"/>
      <c r="D3749" s="134"/>
      <c r="E3749" s="80"/>
      <c r="F3749" s="125"/>
      <c r="G3749" s="80">
        <f t="shared" si="48"/>
        <v>0</v>
      </c>
      <c r="H3749" s="80"/>
      <c r="I3749" s="80"/>
      <c r="J3749" s="126"/>
      <c r="K3749" s="125"/>
    </row>
    <row r="3750" spans="1:11" ht="16.5" x14ac:dyDescent="0.3">
      <c r="A3750" s="135">
        <v>43386</v>
      </c>
      <c r="B3750" s="132" t="s">
        <v>2450</v>
      </c>
      <c r="C3750" s="126" t="s">
        <v>2451</v>
      </c>
      <c r="D3750" s="134" t="s">
        <v>109</v>
      </c>
      <c r="E3750" s="80">
        <v>2</v>
      </c>
      <c r="F3750" s="125">
        <v>230000.1</v>
      </c>
      <c r="G3750" s="80">
        <f t="shared" si="48"/>
        <v>460000.2</v>
      </c>
      <c r="H3750" s="80">
        <f>G3750</f>
        <v>460000.2</v>
      </c>
      <c r="I3750" s="80" t="s">
        <v>314</v>
      </c>
      <c r="J3750" s="126"/>
      <c r="K3750" s="125"/>
    </row>
    <row r="3751" spans="1:11" ht="16.5" x14ac:dyDescent="0.3">
      <c r="A3751" s="135"/>
      <c r="B3751" s="132"/>
      <c r="C3751" s="126"/>
      <c r="D3751" s="134"/>
      <c r="E3751" s="80"/>
      <c r="F3751" s="125"/>
      <c r="G3751" s="80">
        <f t="shared" si="48"/>
        <v>0</v>
      </c>
      <c r="H3751" s="80"/>
      <c r="I3751" s="80"/>
      <c r="J3751" s="126"/>
      <c r="K3751" s="125"/>
    </row>
    <row r="3752" spans="1:11" ht="16.5" x14ac:dyDescent="0.3">
      <c r="A3752" s="135">
        <v>43386</v>
      </c>
      <c r="B3752" s="132" t="s">
        <v>2452</v>
      </c>
      <c r="C3752" s="126" t="s">
        <v>2453</v>
      </c>
      <c r="D3752" s="134" t="s">
        <v>1854</v>
      </c>
      <c r="E3752" s="80">
        <v>1</v>
      </c>
      <c r="F3752" s="125">
        <v>234000.36</v>
      </c>
      <c r="G3752" s="80">
        <f t="shared" si="48"/>
        <v>234000.36</v>
      </c>
      <c r="H3752" s="80">
        <f>G3752</f>
        <v>234000.36</v>
      </c>
      <c r="I3752" s="80" t="s">
        <v>2524</v>
      </c>
      <c r="J3752" s="126"/>
      <c r="K3752" s="125"/>
    </row>
    <row r="3753" spans="1:11" ht="16.5" x14ac:dyDescent="0.3">
      <c r="A3753" s="135"/>
      <c r="B3753" s="132"/>
      <c r="C3753" s="126"/>
      <c r="D3753" s="134"/>
      <c r="E3753" s="80"/>
      <c r="F3753" s="125"/>
      <c r="G3753" s="80">
        <f t="shared" si="48"/>
        <v>0</v>
      </c>
      <c r="H3753" s="80"/>
      <c r="I3753" s="80"/>
      <c r="J3753" s="126"/>
      <c r="K3753" s="125"/>
    </row>
    <row r="3754" spans="1:11" ht="16.5" x14ac:dyDescent="0.3">
      <c r="A3754" s="135">
        <v>43386</v>
      </c>
      <c r="B3754" s="132" t="s">
        <v>2454</v>
      </c>
      <c r="C3754" s="126" t="s">
        <v>2455</v>
      </c>
      <c r="D3754" s="134" t="s">
        <v>109</v>
      </c>
      <c r="E3754" s="80">
        <v>12</v>
      </c>
      <c r="F3754" s="125">
        <v>215000.5</v>
      </c>
      <c r="G3754" s="80">
        <f t="shared" si="48"/>
        <v>2580006</v>
      </c>
      <c r="H3754" s="80"/>
      <c r="I3754" s="80"/>
      <c r="J3754" s="126"/>
      <c r="K3754" s="125"/>
    </row>
    <row r="3755" spans="1:11" ht="16.5" x14ac:dyDescent="0.3">
      <c r="A3755" s="135"/>
      <c r="B3755" s="132"/>
      <c r="C3755" s="126"/>
      <c r="D3755" s="134" t="s">
        <v>887</v>
      </c>
      <c r="E3755" s="80">
        <v>12</v>
      </c>
      <c r="F3755" s="125">
        <v>215000.5</v>
      </c>
      <c r="G3755" s="80">
        <f t="shared" si="48"/>
        <v>2580006</v>
      </c>
      <c r="H3755" s="80">
        <f>SUM(G3754:G3755)</f>
        <v>5160012</v>
      </c>
      <c r="I3755" s="80" t="s">
        <v>1216</v>
      </c>
      <c r="J3755" s="126"/>
      <c r="K3755" s="125"/>
    </row>
    <row r="3756" spans="1:11" ht="16.5" x14ac:dyDescent="0.3">
      <c r="A3756" s="135"/>
      <c r="B3756" s="132"/>
      <c r="C3756" s="126"/>
      <c r="D3756" s="134"/>
      <c r="E3756" s="80"/>
      <c r="F3756" s="125"/>
      <c r="G3756" s="80">
        <f t="shared" si="48"/>
        <v>0</v>
      </c>
      <c r="H3756" s="80"/>
      <c r="I3756" s="80"/>
      <c r="J3756" s="126"/>
      <c r="K3756" s="125"/>
    </row>
    <row r="3757" spans="1:11" ht="16.5" x14ac:dyDescent="0.3">
      <c r="A3757" s="135">
        <v>43386</v>
      </c>
      <c r="B3757" s="132" t="s">
        <v>2456</v>
      </c>
      <c r="C3757" s="126" t="s">
        <v>325</v>
      </c>
      <c r="D3757" s="134" t="s">
        <v>1854</v>
      </c>
      <c r="E3757" s="80">
        <v>1</v>
      </c>
      <c r="F3757" s="125">
        <v>234000.36</v>
      </c>
      <c r="G3757" s="80">
        <f t="shared" si="48"/>
        <v>234000.36</v>
      </c>
      <c r="H3757" s="80">
        <f>G3757</f>
        <v>234000.36</v>
      </c>
      <c r="I3757" s="80" t="s">
        <v>2524</v>
      </c>
      <c r="J3757" s="126"/>
      <c r="K3757" s="125"/>
    </row>
    <row r="3758" spans="1:11" ht="16.5" x14ac:dyDescent="0.3">
      <c r="A3758" s="135"/>
      <c r="B3758" s="132"/>
      <c r="C3758" s="126"/>
      <c r="D3758" s="134"/>
      <c r="E3758" s="80"/>
      <c r="F3758" s="125"/>
      <c r="G3758" s="80">
        <f t="shared" si="48"/>
        <v>0</v>
      </c>
      <c r="H3758" s="80"/>
      <c r="I3758" s="80"/>
      <c r="J3758" s="126"/>
      <c r="K3758" s="125"/>
    </row>
    <row r="3759" spans="1:11" ht="16.5" x14ac:dyDescent="0.3">
      <c r="A3759" s="135">
        <v>43388</v>
      </c>
      <c r="B3759" s="132" t="s">
        <v>2457</v>
      </c>
      <c r="C3759" s="126" t="s">
        <v>1019</v>
      </c>
      <c r="D3759" s="134" t="s">
        <v>104</v>
      </c>
      <c r="E3759" s="80">
        <v>1</v>
      </c>
      <c r="F3759" s="125">
        <v>513900.09</v>
      </c>
      <c r="G3759" s="80">
        <f t="shared" si="48"/>
        <v>513900.09</v>
      </c>
      <c r="H3759" s="80">
        <f>G3759</f>
        <v>513900.09</v>
      </c>
      <c r="I3759" s="80" t="s">
        <v>309</v>
      </c>
      <c r="J3759" s="126"/>
      <c r="K3759" s="125"/>
    </row>
    <row r="3760" spans="1:11" ht="16.5" x14ac:dyDescent="0.3">
      <c r="A3760" s="135"/>
      <c r="B3760" s="132"/>
      <c r="C3760" s="126"/>
      <c r="D3760" s="134"/>
      <c r="E3760" s="80"/>
      <c r="F3760" s="125"/>
      <c r="G3760" s="80">
        <f t="shared" si="48"/>
        <v>0</v>
      </c>
      <c r="H3760" s="80"/>
      <c r="I3760" s="80"/>
      <c r="J3760" s="126"/>
      <c r="K3760" s="125"/>
    </row>
    <row r="3761" spans="1:11" ht="16.5" x14ac:dyDescent="0.3">
      <c r="A3761" s="135">
        <v>43388</v>
      </c>
      <c r="B3761" s="132" t="s">
        <v>2458</v>
      </c>
      <c r="C3761" s="126" t="s">
        <v>2199</v>
      </c>
      <c r="D3761" s="134" t="s">
        <v>2459</v>
      </c>
      <c r="E3761" s="80">
        <v>1</v>
      </c>
      <c r="F3761" s="125">
        <v>513900.09</v>
      </c>
      <c r="G3761" s="80">
        <f t="shared" si="48"/>
        <v>513900.09</v>
      </c>
      <c r="H3761" s="80">
        <f>G3761</f>
        <v>513900.09</v>
      </c>
      <c r="I3761" s="80" t="s">
        <v>1756</v>
      </c>
      <c r="J3761" s="126"/>
      <c r="K3761" s="125"/>
    </row>
    <row r="3762" spans="1:11" ht="16.5" x14ac:dyDescent="0.3">
      <c r="A3762" s="135"/>
      <c r="B3762" s="132"/>
      <c r="C3762" s="126"/>
      <c r="D3762" s="134"/>
      <c r="E3762" s="80"/>
      <c r="F3762" s="125"/>
      <c r="G3762" s="80">
        <f t="shared" si="48"/>
        <v>0</v>
      </c>
      <c r="H3762" s="80"/>
      <c r="I3762" s="80"/>
      <c r="J3762" s="126"/>
      <c r="K3762" s="125"/>
    </row>
    <row r="3763" spans="1:11" ht="16.5" x14ac:dyDescent="0.3">
      <c r="A3763" s="135">
        <v>43388</v>
      </c>
      <c r="B3763" s="132" t="s">
        <v>2460</v>
      </c>
      <c r="C3763" s="126" t="s">
        <v>53</v>
      </c>
      <c r="D3763" s="134" t="s">
        <v>1678</v>
      </c>
      <c r="E3763" s="80">
        <v>12</v>
      </c>
      <c r="F3763" s="125">
        <v>691000.2</v>
      </c>
      <c r="G3763" s="80">
        <f t="shared" si="48"/>
        <v>8292002.3999999994</v>
      </c>
      <c r="H3763" s="80">
        <f>G3763</f>
        <v>8292002.3999999994</v>
      </c>
      <c r="I3763" s="80" t="s">
        <v>310</v>
      </c>
      <c r="J3763" s="126"/>
      <c r="K3763" s="125"/>
    </row>
    <row r="3764" spans="1:11" ht="16.5" x14ac:dyDescent="0.3">
      <c r="A3764" s="135"/>
      <c r="B3764" s="132"/>
      <c r="C3764" s="126"/>
      <c r="D3764" s="134"/>
      <c r="E3764" s="80"/>
      <c r="F3764" s="125"/>
      <c r="G3764" s="80">
        <f t="shared" si="48"/>
        <v>0</v>
      </c>
      <c r="H3764" s="80"/>
      <c r="I3764" s="80"/>
      <c r="J3764" s="126"/>
      <c r="K3764" s="125"/>
    </row>
    <row r="3765" spans="1:11" ht="16.5" x14ac:dyDescent="0.3">
      <c r="A3765" s="135">
        <v>43388</v>
      </c>
      <c r="B3765" s="132" t="s">
        <v>2461</v>
      </c>
      <c r="C3765" s="126" t="s">
        <v>1179</v>
      </c>
      <c r="D3765" s="134" t="s">
        <v>1094</v>
      </c>
      <c r="E3765" s="80">
        <v>3</v>
      </c>
      <c r="F3765" s="125">
        <v>215000.5</v>
      </c>
      <c r="G3765" s="80">
        <f t="shared" si="48"/>
        <v>645001.5</v>
      </c>
      <c r="H3765" s="80"/>
      <c r="I3765" s="80"/>
      <c r="J3765" s="126"/>
      <c r="K3765" s="125"/>
    </row>
    <row r="3766" spans="1:11" ht="16.5" x14ac:dyDescent="0.3">
      <c r="A3766" s="135"/>
      <c r="B3766" s="132"/>
      <c r="C3766" s="126"/>
      <c r="D3766" s="134" t="s">
        <v>19</v>
      </c>
      <c r="E3766" s="80">
        <v>1</v>
      </c>
      <c r="F3766" s="125">
        <v>572000</v>
      </c>
      <c r="G3766" s="80">
        <f t="shared" si="48"/>
        <v>572000</v>
      </c>
      <c r="H3766" s="80">
        <f>SUM(G3765:G3766)</f>
        <v>1217001.5</v>
      </c>
      <c r="I3766" s="80" t="s">
        <v>1756</v>
      </c>
      <c r="J3766" s="126"/>
      <c r="K3766" s="125"/>
    </row>
    <row r="3767" spans="1:11" ht="16.5" x14ac:dyDescent="0.3">
      <c r="A3767" s="135"/>
      <c r="B3767" s="132"/>
      <c r="C3767" s="126"/>
      <c r="D3767" s="134"/>
      <c r="E3767" s="80"/>
      <c r="F3767" s="125"/>
      <c r="G3767" s="80">
        <f t="shared" si="48"/>
        <v>0</v>
      </c>
      <c r="H3767" s="80"/>
      <c r="I3767" s="80"/>
      <c r="J3767" s="126"/>
      <c r="K3767" s="125"/>
    </row>
    <row r="3768" spans="1:11" ht="16.5" x14ac:dyDescent="0.3">
      <c r="A3768" s="135">
        <v>43388</v>
      </c>
      <c r="B3768" s="132" t="s">
        <v>2462</v>
      </c>
      <c r="C3768" s="126" t="s">
        <v>442</v>
      </c>
      <c r="D3768" s="134" t="s">
        <v>104</v>
      </c>
      <c r="E3768" s="80">
        <v>1</v>
      </c>
      <c r="F3768" s="125">
        <v>542450.09499999997</v>
      </c>
      <c r="G3768" s="80">
        <f t="shared" si="48"/>
        <v>542450.09499999997</v>
      </c>
      <c r="H3768" s="80"/>
      <c r="I3768" s="80"/>
      <c r="J3768" s="126"/>
      <c r="K3768" s="125"/>
    </row>
    <row r="3769" spans="1:11" ht="16.5" x14ac:dyDescent="0.3">
      <c r="A3769" s="135"/>
      <c r="B3769" s="132"/>
      <c r="C3769" s="126"/>
      <c r="D3769" s="134" t="s">
        <v>1094</v>
      </c>
      <c r="E3769" s="80">
        <v>2</v>
      </c>
      <c r="F3769" s="125">
        <v>215000.5</v>
      </c>
      <c r="G3769" s="80">
        <f t="shared" si="48"/>
        <v>430001</v>
      </c>
      <c r="H3769" s="80"/>
      <c r="I3769" s="80"/>
      <c r="J3769" s="126"/>
      <c r="K3769" s="125"/>
    </row>
    <row r="3770" spans="1:11" ht="16.5" x14ac:dyDescent="0.3">
      <c r="A3770" s="135"/>
      <c r="B3770" s="132"/>
      <c r="C3770" s="126"/>
      <c r="D3770" s="134" t="s">
        <v>887</v>
      </c>
      <c r="E3770" s="80">
        <v>3</v>
      </c>
      <c r="F3770" s="125">
        <v>230000.1</v>
      </c>
      <c r="G3770" s="80">
        <f t="shared" si="48"/>
        <v>690000.3</v>
      </c>
      <c r="H3770" s="80"/>
      <c r="I3770" s="80"/>
      <c r="J3770" s="126"/>
      <c r="K3770" s="125"/>
    </row>
    <row r="3771" spans="1:11" ht="16.5" x14ac:dyDescent="0.3">
      <c r="A3771" s="135"/>
      <c r="B3771" s="132"/>
      <c r="C3771" s="126"/>
      <c r="D3771" s="134" t="s">
        <v>109</v>
      </c>
      <c r="E3771" s="80">
        <v>2</v>
      </c>
      <c r="F3771" s="125">
        <v>230000.1</v>
      </c>
      <c r="G3771" s="80">
        <f t="shared" si="48"/>
        <v>460000.2</v>
      </c>
      <c r="H3771" s="80">
        <f>SUM(G3768:G3771)</f>
        <v>2122451.5950000002</v>
      </c>
      <c r="I3771" s="80" t="s">
        <v>312</v>
      </c>
      <c r="J3771" s="126"/>
      <c r="K3771" s="125"/>
    </row>
    <row r="3772" spans="1:11" ht="16.5" x14ac:dyDescent="0.3">
      <c r="A3772" s="135"/>
      <c r="B3772" s="132"/>
      <c r="C3772" s="126"/>
      <c r="D3772" s="134"/>
      <c r="E3772" s="80"/>
      <c r="F3772" s="125"/>
      <c r="G3772" s="80">
        <f t="shared" si="48"/>
        <v>0</v>
      </c>
      <c r="H3772" s="80"/>
      <c r="I3772" s="80"/>
      <c r="J3772" s="126"/>
      <c r="K3772" s="125"/>
    </row>
    <row r="3773" spans="1:11" ht="16.5" x14ac:dyDescent="0.3">
      <c r="A3773" s="135">
        <v>43388</v>
      </c>
      <c r="B3773" s="132" t="s">
        <v>2463</v>
      </c>
      <c r="C3773" s="126" t="s">
        <v>2464</v>
      </c>
      <c r="D3773" s="134" t="s">
        <v>1325</v>
      </c>
      <c r="E3773" s="80">
        <v>1</v>
      </c>
      <c r="F3773" s="125">
        <v>671000</v>
      </c>
      <c r="G3773" s="80">
        <f t="shared" si="48"/>
        <v>671000</v>
      </c>
      <c r="H3773" s="80">
        <f>G3773</f>
        <v>671000</v>
      </c>
      <c r="I3773" s="80" t="s">
        <v>1216</v>
      </c>
      <c r="J3773" s="126"/>
      <c r="K3773" s="125"/>
    </row>
    <row r="3774" spans="1:11" ht="16.5" x14ac:dyDescent="0.3">
      <c r="A3774" s="135"/>
      <c r="B3774" s="132"/>
      <c r="C3774" s="126"/>
      <c r="D3774" s="134"/>
      <c r="E3774" s="80"/>
      <c r="F3774" s="125"/>
      <c r="G3774" s="80">
        <f t="shared" si="48"/>
        <v>0</v>
      </c>
      <c r="H3774" s="80"/>
      <c r="I3774" s="80"/>
      <c r="J3774" s="126"/>
      <c r="K3774" s="125"/>
    </row>
    <row r="3775" spans="1:11" ht="16.5" x14ac:dyDescent="0.3">
      <c r="A3775" s="135">
        <v>43388</v>
      </c>
      <c r="B3775" s="132" t="s">
        <v>2465</v>
      </c>
      <c r="C3775" s="126" t="s">
        <v>786</v>
      </c>
      <c r="D3775" s="134" t="s">
        <v>405</v>
      </c>
      <c r="E3775" s="80">
        <v>4</v>
      </c>
      <c r="F3775" s="125">
        <v>540000.44999999995</v>
      </c>
      <c r="G3775" s="80">
        <f t="shared" si="48"/>
        <v>2160001.7999999998</v>
      </c>
      <c r="H3775" s="80">
        <f>G3775</f>
        <v>2160001.7999999998</v>
      </c>
      <c r="I3775" s="80" t="s">
        <v>309</v>
      </c>
      <c r="J3775" s="126"/>
      <c r="K3775" s="125"/>
    </row>
    <row r="3776" spans="1:11" ht="16.5" x14ac:dyDescent="0.3">
      <c r="A3776" s="135"/>
      <c r="B3776" s="132"/>
      <c r="C3776" s="126"/>
      <c r="D3776" s="134"/>
      <c r="E3776" s="80"/>
      <c r="F3776" s="125"/>
      <c r="G3776" s="80">
        <f t="shared" si="48"/>
        <v>0</v>
      </c>
      <c r="H3776" s="80"/>
      <c r="I3776" s="80"/>
      <c r="J3776" s="126"/>
      <c r="K3776" s="125"/>
    </row>
    <row r="3777" spans="1:11" ht="16.5" x14ac:dyDescent="0.3">
      <c r="A3777" s="135">
        <v>43388</v>
      </c>
      <c r="B3777" s="132" t="s">
        <v>2466</v>
      </c>
      <c r="C3777" s="126" t="s">
        <v>445</v>
      </c>
      <c r="D3777" s="134" t="s">
        <v>109</v>
      </c>
      <c r="E3777" s="80">
        <v>3</v>
      </c>
      <c r="F3777" s="125">
        <v>230000.1</v>
      </c>
      <c r="G3777" s="80">
        <f t="shared" si="48"/>
        <v>690000.3</v>
      </c>
      <c r="H3777" s="80">
        <f>G3777</f>
        <v>690000.3</v>
      </c>
      <c r="I3777" s="80" t="s">
        <v>309</v>
      </c>
      <c r="J3777" s="126"/>
      <c r="K3777" s="125"/>
    </row>
    <row r="3778" spans="1:11" ht="16.5" x14ac:dyDescent="0.3">
      <c r="A3778" s="135"/>
      <c r="B3778" s="132"/>
      <c r="C3778" s="126"/>
      <c r="D3778" s="134"/>
      <c r="E3778" s="80"/>
      <c r="F3778" s="125"/>
      <c r="G3778" s="80">
        <f t="shared" si="48"/>
        <v>0</v>
      </c>
      <c r="H3778" s="80"/>
      <c r="I3778" s="80"/>
      <c r="J3778" s="126"/>
      <c r="K3778" s="125"/>
    </row>
    <row r="3779" spans="1:11" ht="16.5" x14ac:dyDescent="0.3">
      <c r="A3779" s="135">
        <v>43388</v>
      </c>
      <c r="B3779" s="132" t="s">
        <v>2467</v>
      </c>
      <c r="C3779" s="126" t="s">
        <v>818</v>
      </c>
      <c r="D3779" s="134" t="s">
        <v>109</v>
      </c>
      <c r="E3779" s="80">
        <v>12</v>
      </c>
      <c r="F3779" s="125">
        <v>230000.1</v>
      </c>
      <c r="G3779" s="80">
        <f t="shared" si="48"/>
        <v>2760001.2</v>
      </c>
      <c r="H3779" s="80">
        <f>G3779</f>
        <v>2760001.2</v>
      </c>
      <c r="I3779" s="80" t="s">
        <v>1216</v>
      </c>
      <c r="J3779" s="126"/>
      <c r="K3779" s="125"/>
    </row>
    <row r="3780" spans="1:11" ht="16.5" x14ac:dyDescent="0.3">
      <c r="A3780" s="135"/>
      <c r="B3780" s="132"/>
      <c r="C3780" s="126"/>
      <c r="D3780" s="134"/>
      <c r="E3780" s="80"/>
      <c r="F3780" s="125"/>
      <c r="G3780" s="80">
        <f t="shared" si="48"/>
        <v>0</v>
      </c>
      <c r="H3780" s="80"/>
      <c r="I3780" s="80"/>
      <c r="J3780" s="126"/>
      <c r="K3780" s="125"/>
    </row>
    <row r="3781" spans="1:11" ht="16.5" x14ac:dyDescent="0.3">
      <c r="A3781" s="135">
        <v>43388</v>
      </c>
      <c r="B3781" s="132" t="s">
        <v>2468</v>
      </c>
      <c r="C3781" s="126" t="s">
        <v>258</v>
      </c>
      <c r="D3781" s="134" t="s">
        <v>391</v>
      </c>
      <c r="E3781" s="80">
        <v>6</v>
      </c>
      <c r="F3781" s="125">
        <v>625000.19999999995</v>
      </c>
      <c r="G3781" s="80">
        <f t="shared" si="48"/>
        <v>3750001.1999999997</v>
      </c>
      <c r="H3781" s="80">
        <f>G3781</f>
        <v>3750001.1999999997</v>
      </c>
      <c r="I3781" s="80" t="s">
        <v>314</v>
      </c>
      <c r="J3781" s="126"/>
      <c r="K3781" s="125"/>
    </row>
    <row r="3782" spans="1:11" ht="16.5" x14ac:dyDescent="0.3">
      <c r="A3782" s="135"/>
      <c r="B3782" s="132"/>
      <c r="C3782" s="126"/>
      <c r="D3782" s="134"/>
      <c r="E3782" s="80"/>
      <c r="F3782" s="125"/>
      <c r="G3782" s="80">
        <f t="shared" si="48"/>
        <v>0</v>
      </c>
      <c r="H3782" s="80"/>
      <c r="I3782" s="80"/>
      <c r="J3782" s="126"/>
      <c r="K3782" s="125"/>
    </row>
    <row r="3783" spans="1:11" ht="16.5" x14ac:dyDescent="0.3">
      <c r="A3783" s="137">
        <v>43396</v>
      </c>
      <c r="B3783" s="138" t="s">
        <v>2469</v>
      </c>
      <c r="C3783" s="139" t="s">
        <v>1669</v>
      </c>
      <c r="D3783" s="140" t="s">
        <v>887</v>
      </c>
      <c r="E3783" s="86">
        <v>1</v>
      </c>
      <c r="F3783" s="141">
        <v>230000.1</v>
      </c>
      <c r="G3783" s="86">
        <f t="shared" si="48"/>
        <v>230000.1</v>
      </c>
      <c r="H3783" s="86">
        <f>G3783</f>
        <v>230000.1</v>
      </c>
      <c r="I3783" s="80" t="s">
        <v>2524</v>
      </c>
      <c r="J3783" s="126"/>
      <c r="K3783" s="125"/>
    </row>
    <row r="3784" spans="1:11" ht="16.5" x14ac:dyDescent="0.3">
      <c r="A3784" s="135"/>
      <c r="B3784" s="132"/>
      <c r="C3784" s="126"/>
      <c r="D3784" s="134"/>
      <c r="E3784" s="80"/>
      <c r="F3784" s="125"/>
      <c r="G3784" s="80">
        <f t="shared" si="48"/>
        <v>0</v>
      </c>
      <c r="H3784" s="80"/>
      <c r="I3784" s="80"/>
      <c r="J3784" s="126"/>
      <c r="K3784" s="125"/>
    </row>
    <row r="3785" spans="1:11" ht="16.5" x14ac:dyDescent="0.3">
      <c r="A3785" s="137">
        <v>43397</v>
      </c>
      <c r="B3785" s="138" t="s">
        <v>2470</v>
      </c>
      <c r="C3785" s="139" t="s">
        <v>2657</v>
      </c>
      <c r="D3785" s="140" t="s">
        <v>2215</v>
      </c>
      <c r="E3785" s="86">
        <v>1</v>
      </c>
      <c r="F3785" s="141">
        <v>891099.71499999997</v>
      </c>
      <c r="G3785" s="86">
        <f t="shared" si="48"/>
        <v>891099.71499999997</v>
      </c>
      <c r="H3785" s="86"/>
      <c r="I3785" s="80"/>
      <c r="J3785" s="126"/>
      <c r="K3785" s="125"/>
    </row>
    <row r="3786" spans="1:11" ht="16.5" x14ac:dyDescent="0.3">
      <c r="A3786" s="137"/>
      <c r="B3786" s="138"/>
      <c r="C3786" s="139"/>
      <c r="D3786" s="140" t="s">
        <v>1937</v>
      </c>
      <c r="E3786" s="86">
        <v>3</v>
      </c>
      <c r="F3786" s="141">
        <v>171000.5</v>
      </c>
      <c r="G3786" s="86">
        <f t="shared" si="48"/>
        <v>513001.5</v>
      </c>
      <c r="H3786" s="86"/>
      <c r="I3786" s="80"/>
      <c r="J3786" s="126"/>
      <c r="K3786" s="125"/>
    </row>
    <row r="3787" spans="1:11" ht="16.5" x14ac:dyDescent="0.3">
      <c r="A3787" s="137"/>
      <c r="B3787" s="138"/>
      <c r="C3787" s="139"/>
      <c r="D3787" s="140" t="s">
        <v>1072</v>
      </c>
      <c r="E3787" s="86">
        <v>3</v>
      </c>
      <c r="F3787" s="141">
        <v>165000</v>
      </c>
      <c r="G3787" s="86">
        <f t="shared" si="48"/>
        <v>495000</v>
      </c>
      <c r="H3787" s="86"/>
      <c r="I3787" s="80"/>
      <c r="J3787" s="126"/>
      <c r="K3787" s="125"/>
    </row>
    <row r="3788" spans="1:11" ht="16.5" x14ac:dyDescent="0.3">
      <c r="A3788" s="137"/>
      <c r="B3788" s="138"/>
      <c r="C3788" s="139"/>
      <c r="D3788" s="140" t="s">
        <v>2658</v>
      </c>
      <c r="E3788" s="86">
        <v>2</v>
      </c>
      <c r="F3788" s="141">
        <v>391399.52500000002</v>
      </c>
      <c r="G3788" s="86">
        <f t="shared" si="48"/>
        <v>782799.05</v>
      </c>
      <c r="H3788" s="86"/>
      <c r="I3788" s="80"/>
      <c r="J3788" s="126"/>
      <c r="K3788" s="125"/>
    </row>
    <row r="3789" spans="1:11" ht="16.5" x14ac:dyDescent="0.3">
      <c r="A3789" s="137"/>
      <c r="B3789" s="138"/>
      <c r="C3789" s="139"/>
      <c r="D3789" s="140" t="s">
        <v>2659</v>
      </c>
      <c r="E3789" s="86">
        <v>4</v>
      </c>
      <c r="F3789" s="141">
        <v>219450</v>
      </c>
      <c r="G3789" s="86">
        <f t="shared" si="48"/>
        <v>877800</v>
      </c>
      <c r="H3789" s="86">
        <f>SUM(G3785:G3789)</f>
        <v>3559700.2649999997</v>
      </c>
      <c r="I3789" s="80" t="s">
        <v>309</v>
      </c>
      <c r="J3789" s="126"/>
      <c r="K3789" s="125"/>
    </row>
    <row r="3790" spans="1:11" ht="16.5" x14ac:dyDescent="0.3">
      <c r="A3790" s="135"/>
      <c r="B3790" s="132"/>
      <c r="C3790" s="126"/>
      <c r="D3790" s="134"/>
      <c r="E3790" s="80"/>
      <c r="F3790" s="125"/>
      <c r="G3790" s="80">
        <f t="shared" si="48"/>
        <v>0</v>
      </c>
      <c r="H3790" s="80"/>
      <c r="I3790" s="80"/>
      <c r="J3790" s="126"/>
      <c r="K3790" s="125"/>
    </row>
    <row r="3791" spans="1:11" ht="16.5" x14ac:dyDescent="0.3">
      <c r="A3791" s="135">
        <v>43388</v>
      </c>
      <c r="B3791" s="132" t="s">
        <v>2471</v>
      </c>
      <c r="C3791" s="126" t="s">
        <v>1031</v>
      </c>
      <c r="D3791" s="134" t="s">
        <v>109</v>
      </c>
      <c r="E3791" s="80">
        <v>12</v>
      </c>
      <c r="F3791" s="125">
        <v>230000.1</v>
      </c>
      <c r="G3791" s="80">
        <f t="shared" si="48"/>
        <v>2760001.2</v>
      </c>
      <c r="H3791" s="80"/>
      <c r="I3791" s="80"/>
      <c r="J3791" s="126"/>
      <c r="K3791" s="125"/>
    </row>
    <row r="3792" spans="1:11" ht="16.5" x14ac:dyDescent="0.3">
      <c r="A3792" s="135"/>
      <c r="B3792" s="132"/>
      <c r="C3792" s="126"/>
      <c r="D3792" s="134" t="s">
        <v>20</v>
      </c>
      <c r="E3792" s="80">
        <v>1</v>
      </c>
      <c r="F3792" s="125">
        <v>544500</v>
      </c>
      <c r="G3792" s="80">
        <f t="shared" si="48"/>
        <v>544500</v>
      </c>
      <c r="H3792" s="80">
        <f>SUM(G3791:G3792)</f>
        <v>3304501.2</v>
      </c>
      <c r="I3792" s="80" t="s">
        <v>309</v>
      </c>
      <c r="J3792" s="126"/>
      <c r="K3792" s="125"/>
    </row>
    <row r="3793" spans="1:11" ht="16.5" x14ac:dyDescent="0.3">
      <c r="A3793" s="135"/>
      <c r="B3793" s="132"/>
      <c r="C3793" s="126"/>
      <c r="D3793" s="134"/>
      <c r="E3793" s="80"/>
      <c r="F3793" s="125"/>
      <c r="G3793" s="80">
        <f t="shared" si="48"/>
        <v>0</v>
      </c>
      <c r="H3793" s="80"/>
      <c r="I3793" s="80"/>
      <c r="J3793" s="126"/>
      <c r="K3793" s="125"/>
    </row>
    <row r="3794" spans="1:11" ht="16.5" x14ac:dyDescent="0.3">
      <c r="A3794" s="135">
        <v>43388</v>
      </c>
      <c r="B3794" s="132" t="s">
        <v>2472</v>
      </c>
      <c r="C3794" s="126" t="s">
        <v>2473</v>
      </c>
      <c r="D3794" s="134" t="s">
        <v>1094</v>
      </c>
      <c r="E3794" s="80">
        <v>2</v>
      </c>
      <c r="F3794" s="125">
        <v>215000.5</v>
      </c>
      <c r="G3794" s="80">
        <f t="shared" si="48"/>
        <v>430001</v>
      </c>
      <c r="H3794" s="80">
        <f>G3794</f>
        <v>430001</v>
      </c>
      <c r="I3794" s="80" t="s">
        <v>312</v>
      </c>
      <c r="J3794" s="126"/>
      <c r="K3794" s="125"/>
    </row>
    <row r="3795" spans="1:11" ht="16.5" x14ac:dyDescent="0.3">
      <c r="A3795" s="135"/>
      <c r="B3795" s="132"/>
      <c r="C3795" s="126"/>
      <c r="D3795" s="134"/>
      <c r="E3795" s="80"/>
      <c r="F3795" s="125"/>
      <c r="G3795" s="80">
        <f t="shared" si="48"/>
        <v>0</v>
      </c>
      <c r="H3795" s="80"/>
      <c r="I3795" s="80"/>
      <c r="J3795" s="126"/>
      <c r="K3795" s="125"/>
    </row>
    <row r="3796" spans="1:11" ht="16.5" x14ac:dyDescent="0.3">
      <c r="A3796" s="135">
        <v>43388</v>
      </c>
      <c r="B3796" s="132" t="s">
        <v>2474</v>
      </c>
      <c r="C3796" s="126" t="s">
        <v>63</v>
      </c>
      <c r="D3796" s="134" t="s">
        <v>20</v>
      </c>
      <c r="E3796" s="80">
        <v>2</v>
      </c>
      <c r="F3796" s="125">
        <v>549945</v>
      </c>
      <c r="G3796" s="80">
        <f t="shared" si="48"/>
        <v>1099890</v>
      </c>
      <c r="H3796" s="80">
        <f>G3796</f>
        <v>1099890</v>
      </c>
      <c r="I3796" s="80" t="s">
        <v>309</v>
      </c>
      <c r="J3796" s="126"/>
      <c r="K3796" s="125"/>
    </row>
    <row r="3797" spans="1:11" ht="16.5" x14ac:dyDescent="0.3">
      <c r="A3797" s="135"/>
      <c r="B3797" s="132"/>
      <c r="C3797" s="126"/>
      <c r="D3797" s="134"/>
      <c r="E3797" s="80"/>
      <c r="F3797" s="125"/>
      <c r="G3797" s="80">
        <f t="shared" si="48"/>
        <v>0</v>
      </c>
      <c r="H3797" s="80"/>
      <c r="I3797" s="80"/>
      <c r="J3797" s="126"/>
      <c r="K3797" s="125"/>
    </row>
    <row r="3798" spans="1:11" ht="16.5" x14ac:dyDescent="0.3">
      <c r="A3798" s="135">
        <v>43388</v>
      </c>
      <c r="B3798" s="132" t="s">
        <v>2475</v>
      </c>
      <c r="C3798" s="126" t="s">
        <v>42</v>
      </c>
      <c r="D3798" s="134" t="s">
        <v>20</v>
      </c>
      <c r="E3798" s="80">
        <v>1</v>
      </c>
      <c r="F3798" s="125">
        <v>605000</v>
      </c>
      <c r="G3798" s="80">
        <f t="shared" si="48"/>
        <v>605000</v>
      </c>
      <c r="H3798" s="80">
        <f>G3798</f>
        <v>605000</v>
      </c>
      <c r="I3798" s="80" t="s">
        <v>1756</v>
      </c>
      <c r="J3798" s="126"/>
      <c r="K3798" s="125"/>
    </row>
    <row r="3799" spans="1:11" ht="16.5" x14ac:dyDescent="0.3">
      <c r="A3799" s="135"/>
      <c r="B3799" s="132"/>
      <c r="C3799" s="126"/>
      <c r="D3799" s="134"/>
      <c r="E3799" s="80"/>
      <c r="F3799" s="125"/>
      <c r="G3799" s="80">
        <f t="shared" si="48"/>
        <v>0</v>
      </c>
      <c r="H3799" s="80"/>
      <c r="I3799" s="80"/>
      <c r="J3799" s="126"/>
      <c r="K3799" s="125"/>
    </row>
    <row r="3800" spans="1:11" ht="16.5" x14ac:dyDescent="0.3">
      <c r="A3800" s="135">
        <v>43388</v>
      </c>
      <c r="B3800" s="132" t="s">
        <v>2476</v>
      </c>
      <c r="C3800" s="126" t="s">
        <v>57</v>
      </c>
      <c r="D3800" s="134" t="s">
        <v>1094</v>
      </c>
      <c r="E3800" s="80">
        <v>2</v>
      </c>
      <c r="F3800" s="125">
        <v>215000.5</v>
      </c>
      <c r="G3800" s="80">
        <f t="shared" si="48"/>
        <v>430001</v>
      </c>
      <c r="H3800" s="80">
        <f>G3800</f>
        <v>430001</v>
      </c>
      <c r="I3800" s="80" t="s">
        <v>309</v>
      </c>
      <c r="J3800" s="126"/>
      <c r="K3800" s="125"/>
    </row>
    <row r="3801" spans="1:11" ht="16.5" x14ac:dyDescent="0.3">
      <c r="A3801" s="135"/>
      <c r="B3801" s="132"/>
      <c r="C3801" s="126"/>
      <c r="D3801" s="134"/>
      <c r="E3801" s="80"/>
      <c r="F3801" s="125"/>
      <c r="G3801" s="80">
        <f t="shared" si="48"/>
        <v>0</v>
      </c>
      <c r="H3801" s="80"/>
      <c r="I3801" s="80"/>
      <c r="J3801" s="126"/>
      <c r="K3801" s="125"/>
    </row>
    <row r="3802" spans="1:11" ht="16.5" x14ac:dyDescent="0.3">
      <c r="A3802" s="135">
        <v>43388</v>
      </c>
      <c r="B3802" s="132" t="s">
        <v>2477</v>
      </c>
      <c r="C3802" s="126" t="s">
        <v>2376</v>
      </c>
      <c r="D3802" s="134" t="s">
        <v>109</v>
      </c>
      <c r="E3802" s="80">
        <v>4</v>
      </c>
      <c r="F3802" s="125">
        <v>230000.1</v>
      </c>
      <c r="G3802" s="80">
        <f t="shared" si="48"/>
        <v>920000.4</v>
      </c>
      <c r="H3802" s="80"/>
      <c r="I3802" s="80"/>
      <c r="J3802" s="126"/>
      <c r="K3802" s="125"/>
    </row>
    <row r="3803" spans="1:11" ht="16.5" x14ac:dyDescent="0.3">
      <c r="A3803" s="135"/>
      <c r="B3803" s="132"/>
      <c r="C3803" s="126"/>
      <c r="D3803" s="134" t="s">
        <v>1094</v>
      </c>
      <c r="E3803" s="80">
        <v>4</v>
      </c>
      <c r="F3803" s="125">
        <v>215000.5</v>
      </c>
      <c r="G3803" s="80">
        <f t="shared" si="48"/>
        <v>860002</v>
      </c>
      <c r="H3803" s="80"/>
      <c r="I3803" s="80"/>
      <c r="J3803" s="126"/>
      <c r="K3803" s="125"/>
    </row>
    <row r="3804" spans="1:11" ht="16.5" x14ac:dyDescent="0.3">
      <c r="A3804" s="135"/>
      <c r="B3804" s="132"/>
      <c r="C3804" s="126"/>
      <c r="D3804" s="134" t="s">
        <v>2478</v>
      </c>
      <c r="E3804" s="80">
        <v>1</v>
      </c>
      <c r="F3804" s="125">
        <v>562999.80000000005</v>
      </c>
      <c r="G3804" s="80">
        <f t="shared" si="48"/>
        <v>562999.80000000005</v>
      </c>
      <c r="H3804" s="80"/>
      <c r="I3804" s="80"/>
      <c r="J3804" s="126"/>
      <c r="K3804" s="125"/>
    </row>
    <row r="3805" spans="1:11" ht="16.5" x14ac:dyDescent="0.3">
      <c r="A3805" s="135"/>
      <c r="B3805" s="132"/>
      <c r="C3805" s="126"/>
      <c r="D3805" s="134" t="s">
        <v>2047</v>
      </c>
      <c r="E3805" s="80">
        <v>1</v>
      </c>
      <c r="F3805" s="125">
        <v>505000.1</v>
      </c>
      <c r="G3805" s="80">
        <f t="shared" si="48"/>
        <v>505000.1</v>
      </c>
      <c r="H3805" s="80"/>
      <c r="I3805" s="80"/>
      <c r="J3805" s="126"/>
      <c r="K3805" s="125"/>
    </row>
    <row r="3806" spans="1:11" ht="16.5" x14ac:dyDescent="0.3">
      <c r="A3806" s="135"/>
      <c r="B3806" s="132"/>
      <c r="C3806" s="126"/>
      <c r="D3806" s="134" t="s">
        <v>2479</v>
      </c>
      <c r="E3806" s="80">
        <v>1</v>
      </c>
      <c r="F3806" s="125">
        <v>505000.1</v>
      </c>
      <c r="G3806" s="80">
        <f t="shared" si="48"/>
        <v>505000.1</v>
      </c>
      <c r="H3806" s="80">
        <f>SUM(G3802:G3806)</f>
        <v>3353002.4000000004</v>
      </c>
      <c r="I3806" s="80" t="s">
        <v>1215</v>
      </c>
      <c r="J3806" s="126"/>
      <c r="K3806" s="125"/>
    </row>
    <row r="3807" spans="1:11" ht="16.5" x14ac:dyDescent="0.3">
      <c r="A3807" s="135"/>
      <c r="B3807" s="132"/>
      <c r="C3807" s="126"/>
      <c r="D3807" s="134"/>
      <c r="E3807" s="80"/>
      <c r="F3807" s="125"/>
      <c r="G3807" s="80">
        <f t="shared" si="48"/>
        <v>0</v>
      </c>
      <c r="H3807" s="80"/>
      <c r="I3807" s="80"/>
      <c r="J3807" s="126"/>
      <c r="K3807" s="125"/>
    </row>
    <row r="3808" spans="1:11" ht="16.5" x14ac:dyDescent="0.3">
      <c r="A3808" s="135">
        <v>43388</v>
      </c>
      <c r="B3808" s="132" t="s">
        <v>2480</v>
      </c>
      <c r="C3808" s="126" t="s">
        <v>2481</v>
      </c>
      <c r="D3808" s="134" t="s">
        <v>2482</v>
      </c>
      <c r="E3808" s="80">
        <v>12</v>
      </c>
      <c r="F3808" s="125">
        <v>204300.4</v>
      </c>
      <c r="G3808" s="80">
        <f t="shared" si="48"/>
        <v>2451604.7999999998</v>
      </c>
      <c r="H3808" s="80">
        <f>G3808</f>
        <v>2451604.7999999998</v>
      </c>
      <c r="I3808" s="80" t="s">
        <v>309</v>
      </c>
      <c r="J3808" s="126"/>
      <c r="K3808" s="125"/>
    </row>
    <row r="3809" spans="1:11" ht="16.5" x14ac:dyDescent="0.3">
      <c r="A3809" s="135"/>
      <c r="B3809" s="132"/>
      <c r="C3809" s="126"/>
      <c r="D3809" s="134"/>
      <c r="E3809" s="80"/>
      <c r="F3809" s="125"/>
      <c r="G3809" s="80">
        <f t="shared" ref="G3809:G3917" si="49">E3809*F3809</f>
        <v>0</v>
      </c>
      <c r="H3809" s="80"/>
      <c r="I3809" s="80"/>
      <c r="J3809" s="126"/>
      <c r="K3809" s="125"/>
    </row>
    <row r="3810" spans="1:11" ht="16.5" x14ac:dyDescent="0.3">
      <c r="A3810" s="135">
        <v>43388</v>
      </c>
      <c r="B3810" s="132" t="s">
        <v>2483</v>
      </c>
      <c r="C3810" s="126" t="s">
        <v>2484</v>
      </c>
      <c r="D3810" s="134" t="s">
        <v>2073</v>
      </c>
      <c r="E3810" s="80">
        <v>1</v>
      </c>
      <c r="F3810" s="125">
        <v>234000</v>
      </c>
      <c r="G3810" s="80">
        <f t="shared" si="49"/>
        <v>234000</v>
      </c>
      <c r="H3810" s="80">
        <f>G3810</f>
        <v>234000</v>
      </c>
      <c r="I3810" s="80" t="s">
        <v>2524</v>
      </c>
      <c r="J3810" s="126"/>
      <c r="K3810" s="125"/>
    </row>
    <row r="3811" spans="1:11" ht="16.5" x14ac:dyDescent="0.3">
      <c r="A3811" s="135"/>
      <c r="B3811" s="132"/>
      <c r="C3811" s="126"/>
      <c r="D3811" s="134"/>
      <c r="E3811" s="80"/>
      <c r="F3811" s="125"/>
      <c r="G3811" s="80">
        <f t="shared" si="49"/>
        <v>0</v>
      </c>
      <c r="H3811" s="80"/>
      <c r="I3811" s="80"/>
      <c r="J3811" s="126"/>
      <c r="K3811" s="125"/>
    </row>
    <row r="3812" spans="1:11" ht="16.5" x14ac:dyDescent="0.3">
      <c r="A3812" s="135">
        <v>43389</v>
      </c>
      <c r="B3812" s="132" t="s">
        <v>2488</v>
      </c>
      <c r="C3812" s="126" t="s">
        <v>2489</v>
      </c>
      <c r="D3812" s="134" t="s">
        <v>1094</v>
      </c>
      <c r="E3812" s="80">
        <v>2</v>
      </c>
      <c r="F3812" s="125">
        <v>215000.5</v>
      </c>
      <c r="G3812" s="80">
        <f t="shared" si="49"/>
        <v>430001</v>
      </c>
      <c r="H3812" s="80"/>
      <c r="I3812" s="80"/>
      <c r="J3812" s="126"/>
      <c r="K3812" s="125"/>
    </row>
    <row r="3813" spans="1:11" ht="16.5" x14ac:dyDescent="0.3">
      <c r="A3813" s="135"/>
      <c r="B3813" s="132"/>
      <c r="C3813" s="126"/>
      <c r="D3813" s="134" t="s">
        <v>28</v>
      </c>
      <c r="E3813" s="80">
        <v>2</v>
      </c>
      <c r="F3813" s="125">
        <v>544500</v>
      </c>
      <c r="G3813" s="80">
        <f t="shared" si="49"/>
        <v>1089000</v>
      </c>
      <c r="H3813" s="80"/>
      <c r="I3813" s="80"/>
      <c r="J3813" s="126"/>
      <c r="K3813" s="125"/>
    </row>
    <row r="3814" spans="1:11" ht="16.5" x14ac:dyDescent="0.3">
      <c r="A3814" s="135"/>
      <c r="B3814" s="132"/>
      <c r="C3814" s="126"/>
      <c r="D3814" s="134" t="s">
        <v>20</v>
      </c>
      <c r="E3814" s="80">
        <v>1</v>
      </c>
      <c r="F3814" s="125">
        <v>544500</v>
      </c>
      <c r="G3814" s="80">
        <f t="shared" si="49"/>
        <v>544500</v>
      </c>
      <c r="H3814" s="80">
        <f>SUM(G3812:G3814)</f>
        <v>2063501</v>
      </c>
      <c r="I3814" s="80" t="s">
        <v>314</v>
      </c>
      <c r="J3814" s="126"/>
      <c r="K3814" s="125"/>
    </row>
    <row r="3815" spans="1:11" ht="16.5" x14ac:dyDescent="0.3">
      <c r="A3815" s="135"/>
      <c r="B3815" s="132"/>
      <c r="C3815" s="126"/>
      <c r="D3815" s="134"/>
      <c r="E3815" s="80"/>
      <c r="F3815" s="125"/>
      <c r="G3815" s="80">
        <f t="shared" si="49"/>
        <v>0</v>
      </c>
      <c r="H3815" s="80"/>
      <c r="I3815" s="80"/>
      <c r="J3815" s="126"/>
      <c r="K3815" s="125"/>
    </row>
    <row r="3816" spans="1:11" ht="16.5" x14ac:dyDescent="0.3">
      <c r="A3816" s="137">
        <v>43389</v>
      </c>
      <c r="B3816" s="138" t="s">
        <v>2485</v>
      </c>
      <c r="C3816" s="139" t="s">
        <v>42</v>
      </c>
      <c r="D3816" s="140" t="s">
        <v>1094</v>
      </c>
      <c r="E3816" s="86">
        <v>12</v>
      </c>
      <c r="F3816" s="141">
        <v>215000.5</v>
      </c>
      <c r="G3816" s="86">
        <f t="shared" si="49"/>
        <v>2580006</v>
      </c>
      <c r="H3816" s="86">
        <f>G3816</f>
        <v>2580006</v>
      </c>
      <c r="I3816" s="80" t="s">
        <v>1756</v>
      </c>
      <c r="J3816" s="126"/>
      <c r="K3816" s="125"/>
    </row>
    <row r="3817" spans="1:11" ht="16.5" x14ac:dyDescent="0.3">
      <c r="A3817" s="135"/>
      <c r="B3817" s="132"/>
      <c r="C3817" s="126"/>
      <c r="D3817" s="134"/>
      <c r="E3817" s="80"/>
      <c r="F3817" s="125"/>
      <c r="G3817" s="80">
        <f t="shared" si="49"/>
        <v>0</v>
      </c>
      <c r="H3817" s="80"/>
      <c r="I3817" s="80"/>
      <c r="J3817" s="126"/>
      <c r="K3817" s="125"/>
    </row>
    <row r="3818" spans="1:11" ht="16.5" x14ac:dyDescent="0.3">
      <c r="A3818" s="135">
        <v>43389</v>
      </c>
      <c r="B3818" s="132" t="s">
        <v>2486</v>
      </c>
      <c r="C3818" s="126" t="s">
        <v>284</v>
      </c>
      <c r="D3818" s="134" t="s">
        <v>109</v>
      </c>
      <c r="E3818" s="80">
        <v>12</v>
      </c>
      <c r="F3818" s="125">
        <v>230000.1</v>
      </c>
      <c r="G3818" s="80">
        <f t="shared" si="49"/>
        <v>2760001.2</v>
      </c>
      <c r="H3818" s="80">
        <f>G3818</f>
        <v>2760001.2</v>
      </c>
      <c r="I3818" s="80" t="s">
        <v>310</v>
      </c>
      <c r="J3818" s="126"/>
      <c r="K3818" s="125"/>
    </row>
    <row r="3819" spans="1:11" ht="16.5" x14ac:dyDescent="0.3">
      <c r="A3819" s="135"/>
      <c r="B3819" s="132"/>
      <c r="C3819" s="126"/>
      <c r="D3819" s="134"/>
      <c r="E3819" s="80"/>
      <c r="F3819" s="125"/>
      <c r="G3819" s="80">
        <f t="shared" si="49"/>
        <v>0</v>
      </c>
      <c r="H3819" s="80"/>
      <c r="I3819" s="80"/>
      <c r="J3819" s="126"/>
      <c r="K3819" s="125"/>
    </row>
    <row r="3820" spans="1:11" ht="16.5" x14ac:dyDescent="0.3">
      <c r="A3820" s="135">
        <v>43389</v>
      </c>
      <c r="B3820" s="132" t="s">
        <v>2487</v>
      </c>
      <c r="C3820" s="126" t="s">
        <v>53</v>
      </c>
      <c r="D3820" s="134" t="s">
        <v>31</v>
      </c>
      <c r="E3820" s="80">
        <v>3</v>
      </c>
      <c r="F3820" s="125">
        <v>587999.5</v>
      </c>
      <c r="G3820" s="80">
        <f t="shared" si="49"/>
        <v>1763998.5</v>
      </c>
      <c r="H3820" s="80"/>
      <c r="I3820" s="80"/>
      <c r="J3820" s="126"/>
      <c r="K3820" s="125"/>
    </row>
    <row r="3821" spans="1:11" ht="16.5" x14ac:dyDescent="0.3">
      <c r="A3821" s="135"/>
      <c r="B3821" s="132"/>
      <c r="C3821" s="126"/>
      <c r="D3821" s="134" t="s">
        <v>2241</v>
      </c>
      <c r="E3821" s="80">
        <v>2</v>
      </c>
      <c r="F3821" s="125">
        <v>600000.5</v>
      </c>
      <c r="G3821" s="80">
        <f t="shared" si="49"/>
        <v>1200001</v>
      </c>
      <c r="H3821" s="80">
        <f>SUM(G3820:G3821)</f>
        <v>2963999.5</v>
      </c>
      <c r="I3821" s="80" t="s">
        <v>314</v>
      </c>
      <c r="J3821" s="126"/>
      <c r="K3821" s="125"/>
    </row>
    <row r="3822" spans="1:11" ht="16.5" x14ac:dyDescent="0.3">
      <c r="A3822" s="135"/>
      <c r="B3822" s="132"/>
      <c r="C3822" s="126"/>
      <c r="D3822" s="134"/>
      <c r="E3822" s="80"/>
      <c r="F3822" s="125"/>
      <c r="G3822" s="80">
        <f t="shared" si="49"/>
        <v>0</v>
      </c>
      <c r="H3822" s="80"/>
      <c r="I3822" s="80"/>
      <c r="J3822" s="126"/>
      <c r="K3822" s="125"/>
    </row>
    <row r="3823" spans="1:11" ht="16.5" x14ac:dyDescent="0.3">
      <c r="A3823" s="135">
        <v>43389</v>
      </c>
      <c r="B3823" s="132" t="s">
        <v>2490</v>
      </c>
      <c r="C3823" s="126" t="s">
        <v>2491</v>
      </c>
      <c r="D3823" s="134" t="s">
        <v>1094</v>
      </c>
      <c r="E3823" s="80">
        <v>5</v>
      </c>
      <c r="F3823" s="125">
        <v>215000.5</v>
      </c>
      <c r="G3823" s="80">
        <f t="shared" si="49"/>
        <v>1075002.5</v>
      </c>
      <c r="H3823" s="80">
        <f>G3823</f>
        <v>1075002.5</v>
      </c>
      <c r="I3823" s="80" t="s">
        <v>1215</v>
      </c>
      <c r="J3823" s="126"/>
      <c r="K3823" s="125"/>
    </row>
    <row r="3824" spans="1:11" ht="16.5" x14ac:dyDescent="0.3">
      <c r="A3824" s="135"/>
      <c r="B3824" s="132"/>
      <c r="C3824" s="126"/>
      <c r="D3824" s="134"/>
      <c r="E3824" s="80"/>
      <c r="F3824" s="125"/>
      <c r="G3824" s="80">
        <f t="shared" si="49"/>
        <v>0</v>
      </c>
      <c r="H3824" s="80"/>
      <c r="I3824" s="80"/>
      <c r="J3824" s="126"/>
      <c r="K3824" s="125"/>
    </row>
    <row r="3825" spans="1:11" ht="16.5" x14ac:dyDescent="0.3">
      <c r="A3825" s="135">
        <v>43389</v>
      </c>
      <c r="B3825" s="132" t="s">
        <v>2492</v>
      </c>
      <c r="C3825" s="126" t="s">
        <v>2129</v>
      </c>
      <c r="D3825" s="134" t="s">
        <v>19</v>
      </c>
      <c r="E3825" s="80">
        <v>1</v>
      </c>
      <c r="F3825" s="125">
        <v>514800</v>
      </c>
      <c r="G3825" s="80">
        <f t="shared" si="49"/>
        <v>514800</v>
      </c>
      <c r="H3825" s="80">
        <f>G3825</f>
        <v>514800</v>
      </c>
      <c r="I3825" s="80" t="s">
        <v>309</v>
      </c>
      <c r="J3825" s="126"/>
      <c r="K3825" s="125"/>
    </row>
    <row r="3826" spans="1:11" ht="16.5" x14ac:dyDescent="0.3">
      <c r="A3826" s="135"/>
      <c r="B3826" s="132"/>
      <c r="C3826" s="126"/>
      <c r="D3826" s="134"/>
      <c r="E3826" s="80"/>
      <c r="F3826" s="125"/>
      <c r="G3826" s="80">
        <f t="shared" si="49"/>
        <v>0</v>
      </c>
      <c r="H3826" s="80"/>
      <c r="I3826" s="80"/>
      <c r="J3826" s="126"/>
      <c r="K3826" s="125"/>
    </row>
    <row r="3827" spans="1:11" ht="16.5" x14ac:dyDescent="0.3">
      <c r="A3827" s="135">
        <v>43389</v>
      </c>
      <c r="B3827" s="132" t="s">
        <v>2493</v>
      </c>
      <c r="C3827" s="126" t="s">
        <v>1957</v>
      </c>
      <c r="D3827" s="134" t="s">
        <v>2494</v>
      </c>
      <c r="E3827" s="80">
        <v>5</v>
      </c>
      <c r="F3827" s="125">
        <v>621900.18000000005</v>
      </c>
      <c r="G3827" s="80">
        <f t="shared" si="49"/>
        <v>3109500.9000000004</v>
      </c>
      <c r="H3827" s="80"/>
      <c r="I3827" s="80"/>
      <c r="J3827" s="126"/>
      <c r="K3827" s="125"/>
    </row>
    <row r="3828" spans="1:11" ht="16.5" x14ac:dyDescent="0.3">
      <c r="A3828" s="135"/>
      <c r="B3828" s="132"/>
      <c r="C3828" s="126"/>
      <c r="D3828" s="134" t="s">
        <v>2241</v>
      </c>
      <c r="E3828" s="80">
        <v>2</v>
      </c>
      <c r="F3828" s="125">
        <v>540000.44999999995</v>
      </c>
      <c r="G3828" s="80">
        <f t="shared" si="49"/>
        <v>1080000.8999999999</v>
      </c>
      <c r="H3828" s="80"/>
      <c r="I3828" s="80"/>
      <c r="J3828" s="126"/>
      <c r="K3828" s="125"/>
    </row>
    <row r="3829" spans="1:11" ht="16.5" x14ac:dyDescent="0.3">
      <c r="A3829" s="135"/>
      <c r="B3829" s="132"/>
      <c r="C3829" s="126"/>
      <c r="D3829" s="134" t="s">
        <v>28</v>
      </c>
      <c r="E3829" s="80">
        <v>2</v>
      </c>
      <c r="F3829" s="125">
        <v>544500</v>
      </c>
      <c r="G3829" s="80">
        <f t="shared" si="49"/>
        <v>1089000</v>
      </c>
      <c r="H3829" s="80">
        <f>SUM(G3827:G3829)</f>
        <v>5278501.8000000007</v>
      </c>
      <c r="I3829" s="80" t="s">
        <v>309</v>
      </c>
      <c r="J3829" s="126"/>
      <c r="K3829" s="125"/>
    </row>
    <row r="3830" spans="1:11" ht="16.5" x14ac:dyDescent="0.3">
      <c r="A3830" s="135"/>
      <c r="B3830" s="132"/>
      <c r="C3830" s="126"/>
      <c r="D3830" s="134"/>
      <c r="E3830" s="80"/>
      <c r="F3830" s="125"/>
      <c r="G3830" s="80">
        <f t="shared" si="49"/>
        <v>0</v>
      </c>
      <c r="H3830" s="80"/>
      <c r="I3830" s="80"/>
      <c r="J3830" s="126"/>
      <c r="K3830" s="125"/>
    </row>
    <row r="3831" spans="1:11" ht="16.5" x14ac:dyDescent="0.3">
      <c r="A3831" s="135">
        <v>43389</v>
      </c>
      <c r="B3831" s="132" t="s">
        <v>2495</v>
      </c>
      <c r="C3831" s="126" t="s">
        <v>678</v>
      </c>
      <c r="D3831" s="134" t="s">
        <v>1094</v>
      </c>
      <c r="E3831" s="80">
        <v>2</v>
      </c>
      <c r="F3831" s="125">
        <v>215000.5</v>
      </c>
      <c r="G3831" s="80">
        <f t="shared" si="49"/>
        <v>430001</v>
      </c>
      <c r="H3831" s="80">
        <f>G3831</f>
        <v>430001</v>
      </c>
      <c r="I3831" s="80" t="s">
        <v>674</v>
      </c>
      <c r="J3831" s="126"/>
      <c r="K3831" s="125"/>
    </row>
    <row r="3832" spans="1:11" ht="16.5" x14ac:dyDescent="0.3">
      <c r="A3832" s="135"/>
      <c r="B3832" s="132"/>
      <c r="C3832" s="126"/>
      <c r="D3832" s="134"/>
      <c r="E3832" s="80"/>
      <c r="F3832" s="125"/>
      <c r="G3832" s="80">
        <f t="shared" si="49"/>
        <v>0</v>
      </c>
      <c r="H3832" s="80"/>
      <c r="I3832" s="80"/>
      <c r="J3832" s="126"/>
      <c r="K3832" s="125"/>
    </row>
    <row r="3833" spans="1:11" ht="16.5" x14ac:dyDescent="0.3">
      <c r="A3833" s="135">
        <v>43389</v>
      </c>
      <c r="B3833" s="132" t="s">
        <v>2496</v>
      </c>
      <c r="C3833" s="126" t="s">
        <v>1893</v>
      </c>
      <c r="D3833" s="134" t="s">
        <v>1094</v>
      </c>
      <c r="E3833" s="80">
        <v>36</v>
      </c>
      <c r="F3833" s="125">
        <v>215000.5</v>
      </c>
      <c r="G3833" s="80">
        <f t="shared" si="49"/>
        <v>7740018</v>
      </c>
      <c r="H3833" s="80"/>
      <c r="I3833" s="80"/>
      <c r="J3833" s="126"/>
      <c r="K3833" s="125"/>
    </row>
    <row r="3834" spans="1:11" ht="16.5" x14ac:dyDescent="0.3">
      <c r="A3834" s="135"/>
      <c r="B3834" s="132"/>
      <c r="C3834" s="126"/>
      <c r="D3834" s="134" t="s">
        <v>109</v>
      </c>
      <c r="E3834" s="80">
        <v>24</v>
      </c>
      <c r="F3834" s="125">
        <v>230000.1</v>
      </c>
      <c r="G3834" s="80">
        <f t="shared" si="49"/>
        <v>5520002.4000000004</v>
      </c>
      <c r="H3834" s="80"/>
      <c r="I3834" s="80"/>
      <c r="J3834" s="126"/>
      <c r="K3834" s="125"/>
    </row>
    <row r="3835" spans="1:11" ht="16.5" x14ac:dyDescent="0.3">
      <c r="A3835" s="135"/>
      <c r="B3835" s="132"/>
      <c r="C3835" s="126"/>
      <c r="D3835" s="134" t="s">
        <v>887</v>
      </c>
      <c r="E3835" s="80">
        <v>24</v>
      </c>
      <c r="F3835" s="125">
        <v>230000.1</v>
      </c>
      <c r="G3835" s="80">
        <f t="shared" si="49"/>
        <v>5520002.4000000004</v>
      </c>
      <c r="H3835" s="80">
        <f>SUM(G3833:G3835)</f>
        <v>18780022.800000001</v>
      </c>
      <c r="I3835" s="80" t="s">
        <v>1756</v>
      </c>
      <c r="J3835" s="126"/>
      <c r="K3835" s="125"/>
    </row>
    <row r="3836" spans="1:11" ht="16.5" x14ac:dyDescent="0.3">
      <c r="A3836" s="135"/>
      <c r="B3836" s="132"/>
      <c r="C3836" s="126"/>
      <c r="D3836" s="134"/>
      <c r="E3836" s="80"/>
      <c r="F3836" s="125"/>
      <c r="G3836" s="80">
        <f t="shared" si="49"/>
        <v>0</v>
      </c>
      <c r="H3836" s="80"/>
      <c r="I3836" s="80"/>
      <c r="J3836" s="126"/>
      <c r="K3836" s="125"/>
    </row>
    <row r="3837" spans="1:11" ht="16.5" x14ac:dyDescent="0.3">
      <c r="A3837" s="135">
        <v>43389</v>
      </c>
      <c r="B3837" s="132" t="s">
        <v>2497</v>
      </c>
      <c r="C3837" s="126" t="s">
        <v>820</v>
      </c>
      <c r="D3837" s="134" t="s">
        <v>1094</v>
      </c>
      <c r="E3837" s="80">
        <v>5</v>
      </c>
      <c r="F3837" s="125">
        <v>215000.5</v>
      </c>
      <c r="G3837" s="80">
        <f t="shared" si="49"/>
        <v>1075002.5</v>
      </c>
      <c r="H3837" s="80"/>
      <c r="I3837" s="80"/>
      <c r="J3837" s="126"/>
      <c r="K3837" s="125"/>
    </row>
    <row r="3838" spans="1:11" ht="16.5" x14ac:dyDescent="0.3">
      <c r="A3838" s="135"/>
      <c r="B3838" s="132"/>
      <c r="C3838" s="126"/>
      <c r="D3838" s="134" t="s">
        <v>887</v>
      </c>
      <c r="E3838" s="80">
        <v>4</v>
      </c>
      <c r="F3838" s="125">
        <v>230000.1</v>
      </c>
      <c r="G3838" s="80">
        <f t="shared" si="49"/>
        <v>920000.4</v>
      </c>
      <c r="H3838" s="80">
        <f>SUM(G3837:G3838)</f>
        <v>1995002.9</v>
      </c>
      <c r="I3838" s="80" t="s">
        <v>1215</v>
      </c>
      <c r="J3838" s="126"/>
      <c r="K3838" s="125"/>
    </row>
    <row r="3839" spans="1:11" ht="16.5" x14ac:dyDescent="0.3">
      <c r="A3839" s="135"/>
      <c r="B3839" s="132"/>
      <c r="C3839" s="126"/>
      <c r="D3839" s="134"/>
      <c r="E3839" s="80"/>
      <c r="F3839" s="125"/>
      <c r="G3839" s="80">
        <f t="shared" si="49"/>
        <v>0</v>
      </c>
      <c r="H3839" s="80"/>
      <c r="I3839" s="80"/>
      <c r="J3839" s="126"/>
      <c r="K3839" s="125"/>
    </row>
    <row r="3840" spans="1:11" ht="16.5" x14ac:dyDescent="0.3">
      <c r="A3840" s="135">
        <v>43389</v>
      </c>
      <c r="B3840" s="132" t="s">
        <v>2498</v>
      </c>
      <c r="C3840" s="126" t="s">
        <v>2499</v>
      </c>
      <c r="D3840" s="134" t="s">
        <v>2482</v>
      </c>
      <c r="E3840" s="80">
        <v>1</v>
      </c>
      <c r="F3840" s="125">
        <v>204300.36</v>
      </c>
      <c r="G3840" s="80">
        <f t="shared" si="49"/>
        <v>204300.36</v>
      </c>
      <c r="H3840" s="80">
        <f>G3840</f>
        <v>204300.36</v>
      </c>
      <c r="I3840" s="80" t="s">
        <v>309</v>
      </c>
      <c r="J3840" s="126"/>
      <c r="K3840" s="125"/>
    </row>
    <row r="3841" spans="1:11" ht="16.5" x14ac:dyDescent="0.3">
      <c r="A3841" s="135"/>
      <c r="B3841" s="132"/>
      <c r="C3841" s="126"/>
      <c r="D3841" s="134"/>
      <c r="E3841" s="80"/>
      <c r="F3841" s="125"/>
      <c r="G3841" s="80">
        <f t="shared" si="49"/>
        <v>0</v>
      </c>
      <c r="H3841" s="80"/>
      <c r="I3841" s="80"/>
      <c r="J3841" s="126"/>
      <c r="K3841" s="125"/>
    </row>
    <row r="3842" spans="1:11" ht="16.5" x14ac:dyDescent="0.3">
      <c r="A3842" s="135">
        <v>43389</v>
      </c>
      <c r="B3842" s="132" t="s">
        <v>2500</v>
      </c>
      <c r="C3842" s="126" t="s">
        <v>2501</v>
      </c>
      <c r="D3842" s="134" t="s">
        <v>31</v>
      </c>
      <c r="E3842" s="80">
        <v>1</v>
      </c>
      <c r="F3842" s="125">
        <v>558600</v>
      </c>
      <c r="G3842" s="80">
        <f t="shared" si="49"/>
        <v>558600</v>
      </c>
      <c r="H3842" s="80">
        <f>G3842</f>
        <v>558600</v>
      </c>
      <c r="I3842" s="80" t="s">
        <v>312</v>
      </c>
      <c r="J3842" s="126"/>
      <c r="K3842" s="125"/>
    </row>
    <row r="3843" spans="1:11" ht="16.5" x14ac:dyDescent="0.3">
      <c r="A3843" s="135"/>
      <c r="B3843" s="132"/>
      <c r="C3843" s="126"/>
      <c r="D3843" s="134"/>
      <c r="E3843" s="80"/>
      <c r="F3843" s="125"/>
      <c r="G3843" s="80">
        <f t="shared" si="49"/>
        <v>0</v>
      </c>
      <c r="H3843" s="80"/>
      <c r="I3843" s="80"/>
      <c r="J3843" s="126"/>
      <c r="K3843" s="125"/>
    </row>
    <row r="3844" spans="1:11" ht="16.5" x14ac:dyDescent="0.3">
      <c r="A3844" s="137">
        <v>43389</v>
      </c>
      <c r="B3844" s="138" t="s">
        <v>2502</v>
      </c>
      <c r="C3844" s="139" t="s">
        <v>1460</v>
      </c>
      <c r="D3844" s="140" t="s">
        <v>28</v>
      </c>
      <c r="E3844" s="86">
        <v>6</v>
      </c>
      <c r="F3844" s="141">
        <v>574750</v>
      </c>
      <c r="G3844" s="86">
        <f t="shared" si="49"/>
        <v>3448500</v>
      </c>
      <c r="H3844" s="86"/>
      <c r="I3844" s="80"/>
      <c r="J3844" s="126"/>
      <c r="K3844" s="125"/>
    </row>
    <row r="3845" spans="1:11" ht="16.5" x14ac:dyDescent="0.3">
      <c r="A3845" s="137"/>
      <c r="B3845" s="138"/>
      <c r="C3845" s="139"/>
      <c r="D3845" s="140" t="s">
        <v>1325</v>
      </c>
      <c r="E3845" s="86">
        <v>2</v>
      </c>
      <c r="F3845" s="141">
        <v>637450</v>
      </c>
      <c r="G3845" s="86">
        <f t="shared" si="49"/>
        <v>1274900</v>
      </c>
      <c r="H3845" s="86"/>
      <c r="I3845" s="80"/>
      <c r="J3845" s="126"/>
      <c r="K3845" s="125"/>
    </row>
    <row r="3846" spans="1:11" ht="16.5" x14ac:dyDescent="0.3">
      <c r="A3846" s="137"/>
      <c r="B3846" s="138"/>
      <c r="C3846" s="139"/>
      <c r="D3846" s="140" t="s">
        <v>887</v>
      </c>
      <c r="E3846" s="86">
        <v>24</v>
      </c>
      <c r="F3846" s="141">
        <v>230000.1</v>
      </c>
      <c r="G3846" s="86">
        <f t="shared" si="49"/>
        <v>5520002.4000000004</v>
      </c>
      <c r="H3846" s="86">
        <f>SUM(G3844:G3846)</f>
        <v>10243402.4</v>
      </c>
      <c r="I3846" s="80" t="s">
        <v>309</v>
      </c>
      <c r="J3846" s="126"/>
      <c r="K3846" s="125"/>
    </row>
    <row r="3847" spans="1:11" ht="16.5" x14ac:dyDescent="0.3">
      <c r="A3847" s="135"/>
      <c r="B3847" s="132"/>
      <c r="C3847" s="126"/>
      <c r="D3847" s="134"/>
      <c r="E3847" s="80"/>
      <c r="F3847" s="125"/>
      <c r="G3847" s="80">
        <f t="shared" si="49"/>
        <v>0</v>
      </c>
      <c r="H3847" s="80"/>
      <c r="I3847" s="80"/>
      <c r="J3847" s="126"/>
      <c r="K3847" s="125"/>
    </row>
    <row r="3848" spans="1:11" ht="16.5" x14ac:dyDescent="0.3">
      <c r="A3848" s="135">
        <v>43389</v>
      </c>
      <c r="B3848" s="132" t="s">
        <v>2503</v>
      </c>
      <c r="C3848" s="126" t="s">
        <v>1019</v>
      </c>
      <c r="D3848" s="134" t="s">
        <v>887</v>
      </c>
      <c r="E3848" s="80">
        <v>4</v>
      </c>
      <c r="F3848" s="125">
        <v>230000.1</v>
      </c>
      <c r="G3848" s="80">
        <f t="shared" si="49"/>
        <v>920000.4</v>
      </c>
      <c r="H3848" s="80">
        <f>G3848</f>
        <v>920000.4</v>
      </c>
      <c r="I3848" s="80" t="s">
        <v>309</v>
      </c>
      <c r="J3848" s="126"/>
      <c r="K3848" s="125"/>
    </row>
    <row r="3849" spans="1:11" ht="16.5" x14ac:dyDescent="0.3">
      <c r="A3849" s="135"/>
      <c r="B3849" s="132"/>
      <c r="C3849" s="126"/>
      <c r="D3849" s="134"/>
      <c r="E3849" s="80"/>
      <c r="F3849" s="125"/>
      <c r="G3849" s="80">
        <f t="shared" si="49"/>
        <v>0</v>
      </c>
      <c r="H3849" s="80"/>
      <c r="I3849" s="80"/>
      <c r="J3849" s="126"/>
      <c r="K3849" s="125"/>
    </row>
    <row r="3850" spans="1:11" ht="16.5" x14ac:dyDescent="0.3">
      <c r="A3850" s="135">
        <v>43389</v>
      </c>
      <c r="B3850" s="132" t="s">
        <v>2504</v>
      </c>
      <c r="C3850" s="126" t="s">
        <v>44</v>
      </c>
      <c r="D3850" s="134" t="s">
        <v>1094</v>
      </c>
      <c r="E3850" s="80">
        <v>3</v>
      </c>
      <c r="F3850" s="125">
        <v>215000.5</v>
      </c>
      <c r="G3850" s="80">
        <f t="shared" si="49"/>
        <v>645001.5</v>
      </c>
      <c r="H3850" s="80">
        <f>G3850</f>
        <v>645001.5</v>
      </c>
      <c r="I3850" s="80" t="s">
        <v>309</v>
      </c>
      <c r="J3850" s="126"/>
      <c r="K3850" s="125"/>
    </row>
    <row r="3851" spans="1:11" ht="16.5" x14ac:dyDescent="0.3">
      <c r="A3851" s="135"/>
      <c r="B3851" s="132"/>
      <c r="C3851" s="126"/>
      <c r="D3851" s="134"/>
      <c r="E3851" s="80"/>
      <c r="F3851" s="125"/>
      <c r="G3851" s="80">
        <f t="shared" si="49"/>
        <v>0</v>
      </c>
      <c r="H3851" s="80"/>
      <c r="I3851" s="80"/>
      <c r="J3851" s="126"/>
      <c r="K3851" s="125"/>
    </row>
    <row r="3852" spans="1:11" ht="16.5" x14ac:dyDescent="0.3">
      <c r="A3852" s="135">
        <v>43389</v>
      </c>
      <c r="B3852" s="132" t="s">
        <v>2505</v>
      </c>
      <c r="C3852" s="126" t="s">
        <v>170</v>
      </c>
      <c r="D3852" s="134" t="s">
        <v>109</v>
      </c>
      <c r="E3852" s="80">
        <v>3</v>
      </c>
      <c r="F3852" s="125">
        <v>230000.1</v>
      </c>
      <c r="G3852" s="80">
        <f t="shared" si="49"/>
        <v>690000.3</v>
      </c>
      <c r="H3852" s="80">
        <f>G3852</f>
        <v>690000.3</v>
      </c>
      <c r="I3852" s="80" t="s">
        <v>309</v>
      </c>
      <c r="J3852" s="126"/>
      <c r="K3852" s="125"/>
    </row>
    <row r="3853" spans="1:11" ht="16.5" x14ac:dyDescent="0.3">
      <c r="A3853" s="135"/>
      <c r="B3853" s="132"/>
      <c r="C3853" s="126"/>
      <c r="D3853" s="134"/>
      <c r="E3853" s="80"/>
      <c r="F3853" s="125"/>
      <c r="G3853" s="80">
        <f t="shared" si="49"/>
        <v>0</v>
      </c>
      <c r="H3853" s="80"/>
      <c r="I3853" s="80"/>
      <c r="J3853" s="126"/>
      <c r="K3853" s="125"/>
    </row>
    <row r="3854" spans="1:11" ht="16.5" x14ac:dyDescent="0.3">
      <c r="A3854" s="135">
        <v>43389</v>
      </c>
      <c r="B3854" s="132" t="s">
        <v>2506</v>
      </c>
      <c r="C3854" s="126" t="s">
        <v>2507</v>
      </c>
      <c r="D3854" s="134" t="s">
        <v>2508</v>
      </c>
      <c r="E3854" s="80">
        <v>1</v>
      </c>
      <c r="F3854" s="125">
        <v>391399.52500000002</v>
      </c>
      <c r="G3854" s="80">
        <f t="shared" si="49"/>
        <v>391399.52500000002</v>
      </c>
      <c r="H3854" s="80"/>
      <c r="I3854" s="80"/>
      <c r="J3854" s="126"/>
      <c r="K3854" s="125"/>
    </row>
    <row r="3855" spans="1:11" ht="16.5" x14ac:dyDescent="0.3">
      <c r="A3855" s="135"/>
      <c r="B3855" s="132"/>
      <c r="C3855" s="126"/>
      <c r="D3855" s="134" t="s">
        <v>1755</v>
      </c>
      <c r="E3855" s="80">
        <v>1</v>
      </c>
      <c r="F3855" s="125">
        <v>165000</v>
      </c>
      <c r="G3855" s="80">
        <f t="shared" si="49"/>
        <v>165000</v>
      </c>
      <c r="H3855" s="80"/>
      <c r="I3855" s="80"/>
      <c r="J3855" s="126"/>
      <c r="K3855" s="125"/>
    </row>
    <row r="3856" spans="1:11" ht="16.5" x14ac:dyDescent="0.3">
      <c r="A3856" s="135"/>
      <c r="B3856" s="132"/>
      <c r="C3856" s="126"/>
      <c r="D3856" s="134" t="s">
        <v>1549</v>
      </c>
      <c r="E3856" s="80">
        <v>1</v>
      </c>
      <c r="F3856" s="125">
        <v>165000</v>
      </c>
      <c r="G3856" s="80">
        <f t="shared" si="49"/>
        <v>165000</v>
      </c>
      <c r="H3856" s="80"/>
      <c r="I3856" s="80"/>
      <c r="J3856" s="126"/>
      <c r="K3856" s="125"/>
    </row>
    <row r="3857" spans="1:11" ht="16.5" x14ac:dyDescent="0.3">
      <c r="A3857" s="135"/>
      <c r="B3857" s="132"/>
      <c r="C3857" s="126"/>
      <c r="D3857" s="134" t="s">
        <v>2509</v>
      </c>
      <c r="E3857" s="80">
        <v>1</v>
      </c>
      <c r="F3857" s="125">
        <v>219450</v>
      </c>
      <c r="G3857" s="80">
        <f t="shared" si="49"/>
        <v>219450</v>
      </c>
      <c r="H3857" s="80"/>
      <c r="I3857" s="80"/>
      <c r="J3857" s="126"/>
      <c r="K3857" s="125"/>
    </row>
    <row r="3858" spans="1:11" ht="16.5" x14ac:dyDescent="0.3">
      <c r="A3858" s="135"/>
      <c r="B3858" s="132"/>
      <c r="C3858" s="126"/>
      <c r="D3858" s="134" t="s">
        <v>2510</v>
      </c>
      <c r="E3858" s="80">
        <v>1</v>
      </c>
      <c r="F3858" s="125">
        <v>165000</v>
      </c>
      <c r="G3858" s="80">
        <f t="shared" si="49"/>
        <v>165000</v>
      </c>
      <c r="H3858" s="80"/>
      <c r="I3858" s="80"/>
      <c r="J3858" s="126"/>
      <c r="K3858" s="125"/>
    </row>
    <row r="3859" spans="1:11" ht="16.5" x14ac:dyDescent="0.3">
      <c r="A3859" s="135"/>
      <c r="B3859" s="132"/>
      <c r="C3859" s="126"/>
      <c r="D3859" s="134" t="s">
        <v>1937</v>
      </c>
      <c r="E3859" s="80">
        <v>1</v>
      </c>
      <c r="F3859" s="125">
        <v>171000.5</v>
      </c>
      <c r="G3859" s="80">
        <f t="shared" si="49"/>
        <v>171000.5</v>
      </c>
      <c r="H3859" s="80"/>
      <c r="I3859" s="80"/>
      <c r="J3859" s="126"/>
      <c r="K3859" s="125"/>
    </row>
    <row r="3860" spans="1:11" ht="16.5" x14ac:dyDescent="0.3">
      <c r="A3860" s="135"/>
      <c r="B3860" s="132"/>
      <c r="C3860" s="126"/>
      <c r="D3860" s="134" t="s">
        <v>2511</v>
      </c>
      <c r="E3860" s="80">
        <v>1</v>
      </c>
      <c r="F3860" s="125">
        <v>219450</v>
      </c>
      <c r="G3860" s="80">
        <f t="shared" si="49"/>
        <v>219450</v>
      </c>
      <c r="H3860" s="80">
        <f>SUM(G3854:G3860)</f>
        <v>1496300.0249999999</v>
      </c>
      <c r="I3860" s="80" t="s">
        <v>309</v>
      </c>
      <c r="J3860" s="126"/>
      <c r="K3860" s="125"/>
    </row>
    <row r="3861" spans="1:11" ht="16.5" x14ac:dyDescent="0.3">
      <c r="A3861" s="135"/>
      <c r="B3861" s="132"/>
      <c r="C3861" s="126"/>
      <c r="D3861" s="134"/>
      <c r="E3861" s="80"/>
      <c r="F3861" s="125"/>
      <c r="G3861" s="80">
        <f t="shared" si="49"/>
        <v>0</v>
      </c>
      <c r="H3861" s="80"/>
      <c r="I3861" s="80"/>
      <c r="J3861" s="126"/>
      <c r="K3861" s="125"/>
    </row>
    <row r="3862" spans="1:11" ht="16.5" x14ac:dyDescent="0.3">
      <c r="A3862" s="135">
        <v>43389</v>
      </c>
      <c r="B3862" s="132" t="s">
        <v>2512</v>
      </c>
      <c r="C3862" s="126" t="s">
        <v>2513</v>
      </c>
      <c r="D3862" s="134" t="s">
        <v>1094</v>
      </c>
      <c r="E3862" s="80">
        <v>4</v>
      </c>
      <c r="F3862" s="125">
        <v>215000.5</v>
      </c>
      <c r="G3862" s="80">
        <f t="shared" si="49"/>
        <v>860002</v>
      </c>
      <c r="H3862" s="80">
        <f>G3862</f>
        <v>860002</v>
      </c>
      <c r="I3862" s="80" t="s">
        <v>315</v>
      </c>
      <c r="J3862" s="126"/>
      <c r="K3862" s="125"/>
    </row>
    <row r="3863" spans="1:11" ht="16.5" x14ac:dyDescent="0.3">
      <c r="A3863" s="135"/>
      <c r="B3863" s="132"/>
      <c r="C3863" s="126"/>
      <c r="D3863" s="134"/>
      <c r="E3863" s="80"/>
      <c r="F3863" s="125"/>
      <c r="G3863" s="80">
        <f t="shared" si="49"/>
        <v>0</v>
      </c>
      <c r="H3863" s="80"/>
      <c r="I3863" s="80"/>
      <c r="J3863" s="126"/>
      <c r="K3863" s="125"/>
    </row>
    <row r="3864" spans="1:11" ht="16.5" x14ac:dyDescent="0.3">
      <c r="A3864" s="135">
        <v>43389</v>
      </c>
      <c r="B3864" s="132" t="s">
        <v>2514</v>
      </c>
      <c r="C3864" s="126" t="s">
        <v>38</v>
      </c>
      <c r="D3864" s="134" t="s">
        <v>1094</v>
      </c>
      <c r="E3864" s="80">
        <v>72</v>
      </c>
      <c r="F3864" s="125">
        <v>215000.5</v>
      </c>
      <c r="G3864" s="80">
        <f t="shared" si="49"/>
        <v>15480036</v>
      </c>
      <c r="H3864" s="80">
        <f>G3864</f>
        <v>15480036</v>
      </c>
      <c r="I3864" s="80" t="s">
        <v>310</v>
      </c>
      <c r="J3864" s="126"/>
      <c r="K3864" s="125"/>
    </row>
    <row r="3865" spans="1:11" ht="16.5" x14ac:dyDescent="0.3">
      <c r="A3865" s="135"/>
      <c r="B3865" s="132"/>
      <c r="C3865" s="126"/>
      <c r="D3865" s="134"/>
      <c r="E3865" s="80"/>
      <c r="F3865" s="125"/>
      <c r="G3865" s="80">
        <f t="shared" si="49"/>
        <v>0</v>
      </c>
      <c r="H3865" s="80"/>
      <c r="I3865" s="80"/>
      <c r="J3865" s="126"/>
      <c r="K3865" s="125"/>
    </row>
    <row r="3866" spans="1:11" ht="16.5" x14ac:dyDescent="0.3">
      <c r="A3866" s="135">
        <v>43389</v>
      </c>
      <c r="B3866" s="132" t="s">
        <v>2515</v>
      </c>
      <c r="C3866" s="126" t="s">
        <v>30</v>
      </c>
      <c r="D3866" s="134" t="s">
        <v>31</v>
      </c>
      <c r="E3866" s="80">
        <v>2</v>
      </c>
      <c r="F3866" s="125">
        <v>529199.55000000005</v>
      </c>
      <c r="G3866" s="80">
        <f t="shared" si="49"/>
        <v>1058399.1000000001</v>
      </c>
      <c r="H3866" s="80"/>
      <c r="I3866" s="80"/>
      <c r="J3866" s="126"/>
      <c r="K3866" s="125"/>
    </row>
    <row r="3867" spans="1:11" ht="16.5" x14ac:dyDescent="0.3">
      <c r="A3867" s="135"/>
      <c r="B3867" s="132"/>
      <c r="C3867" s="126"/>
      <c r="D3867" s="134" t="s">
        <v>20</v>
      </c>
      <c r="E3867" s="80">
        <v>3</v>
      </c>
      <c r="F3867" s="125">
        <v>544500</v>
      </c>
      <c r="G3867" s="80">
        <f t="shared" si="49"/>
        <v>1633500</v>
      </c>
      <c r="H3867" s="80">
        <f>SUM(G3866:G3867)</f>
        <v>2691899.1</v>
      </c>
      <c r="I3867" s="80" t="s">
        <v>309</v>
      </c>
      <c r="J3867" s="126"/>
      <c r="K3867" s="125"/>
    </row>
    <row r="3868" spans="1:11" ht="16.5" x14ac:dyDescent="0.3">
      <c r="A3868" s="135"/>
      <c r="B3868" s="132"/>
      <c r="C3868" s="126"/>
      <c r="D3868" s="134"/>
      <c r="E3868" s="80"/>
      <c r="F3868" s="125"/>
      <c r="G3868" s="80">
        <f t="shared" si="49"/>
        <v>0</v>
      </c>
      <c r="H3868" s="80"/>
      <c r="I3868" s="80"/>
      <c r="J3868" s="126"/>
      <c r="K3868" s="125"/>
    </row>
    <row r="3869" spans="1:11" ht="16.5" x14ac:dyDescent="0.3">
      <c r="A3869" s="135">
        <v>43389</v>
      </c>
      <c r="B3869" s="132" t="s">
        <v>2516</v>
      </c>
      <c r="C3869" s="126" t="s">
        <v>2517</v>
      </c>
      <c r="D3869" s="134" t="s">
        <v>2482</v>
      </c>
      <c r="E3869" s="80">
        <v>24</v>
      </c>
      <c r="F3869" s="125">
        <v>204300.4</v>
      </c>
      <c r="G3869" s="80">
        <f t="shared" si="49"/>
        <v>4903209.5999999996</v>
      </c>
      <c r="H3869" s="80">
        <f>G3869</f>
        <v>4903209.5999999996</v>
      </c>
      <c r="I3869" s="80" t="s">
        <v>309</v>
      </c>
      <c r="J3869" s="126"/>
      <c r="K3869" s="125"/>
    </row>
    <row r="3870" spans="1:11" ht="16.5" x14ac:dyDescent="0.3">
      <c r="A3870" s="135"/>
      <c r="B3870" s="132"/>
      <c r="C3870" s="126"/>
      <c r="D3870" s="134"/>
      <c r="E3870" s="80"/>
      <c r="F3870" s="125"/>
      <c r="G3870" s="80">
        <f t="shared" si="49"/>
        <v>0</v>
      </c>
      <c r="H3870" s="80"/>
      <c r="I3870" s="80"/>
      <c r="J3870" s="126"/>
      <c r="K3870" s="125"/>
    </row>
    <row r="3871" spans="1:11" ht="16.5" x14ac:dyDescent="0.3">
      <c r="A3871" s="135">
        <v>43389</v>
      </c>
      <c r="B3871" s="132" t="s">
        <v>2518</v>
      </c>
      <c r="C3871" s="126" t="s">
        <v>2086</v>
      </c>
      <c r="D3871" s="134" t="s">
        <v>28</v>
      </c>
      <c r="E3871" s="80">
        <v>1</v>
      </c>
      <c r="F3871" s="125">
        <v>574750</v>
      </c>
      <c r="G3871" s="80">
        <f t="shared" si="49"/>
        <v>574750</v>
      </c>
      <c r="H3871" s="80">
        <f>G3871</f>
        <v>574750</v>
      </c>
      <c r="I3871" s="80" t="s">
        <v>1756</v>
      </c>
      <c r="J3871" s="126"/>
      <c r="K3871" s="125"/>
    </row>
    <row r="3872" spans="1:11" ht="16.5" x14ac:dyDescent="0.3">
      <c r="A3872" s="135"/>
      <c r="B3872" s="132"/>
      <c r="C3872" s="126"/>
      <c r="D3872" s="134"/>
      <c r="E3872" s="80"/>
      <c r="F3872" s="125"/>
      <c r="G3872" s="80">
        <f t="shared" si="49"/>
        <v>0</v>
      </c>
      <c r="H3872" s="80"/>
      <c r="I3872" s="80"/>
      <c r="J3872" s="126"/>
      <c r="K3872" s="125"/>
    </row>
    <row r="3873" spans="1:11" ht="16.5" x14ac:dyDescent="0.3">
      <c r="A3873" s="135">
        <v>43389</v>
      </c>
      <c r="B3873" s="132" t="s">
        <v>2519</v>
      </c>
      <c r="C3873" s="126" t="s">
        <v>2153</v>
      </c>
      <c r="D3873" s="134" t="s">
        <v>2154</v>
      </c>
      <c r="E3873" s="80">
        <v>3</v>
      </c>
      <c r="F3873" s="125">
        <v>804999.8</v>
      </c>
      <c r="G3873" s="80">
        <f t="shared" si="49"/>
        <v>2414999.4000000004</v>
      </c>
      <c r="H3873" s="80">
        <f>G3873</f>
        <v>2414999.4000000004</v>
      </c>
      <c r="I3873" s="80" t="s">
        <v>1216</v>
      </c>
      <c r="J3873" s="126"/>
      <c r="K3873" s="125"/>
    </row>
    <row r="3874" spans="1:11" ht="16.5" x14ac:dyDescent="0.3">
      <c r="A3874" s="135"/>
      <c r="B3874" s="132"/>
      <c r="C3874" s="126"/>
      <c r="D3874" s="134"/>
      <c r="E3874" s="80"/>
      <c r="F3874" s="125"/>
      <c r="G3874" s="80">
        <f t="shared" si="49"/>
        <v>0</v>
      </c>
      <c r="H3874" s="80"/>
      <c r="I3874" s="80"/>
      <c r="J3874" s="126"/>
      <c r="K3874" s="125"/>
    </row>
    <row r="3875" spans="1:11" ht="16.5" x14ac:dyDescent="0.3">
      <c r="A3875" s="135">
        <v>43389</v>
      </c>
      <c r="B3875" s="132" t="s">
        <v>2520</v>
      </c>
      <c r="C3875" s="126" t="s">
        <v>1769</v>
      </c>
      <c r="D3875" s="134" t="s">
        <v>1772</v>
      </c>
      <c r="E3875" s="80">
        <v>12</v>
      </c>
      <c r="F3875" s="125">
        <v>250199.7</v>
      </c>
      <c r="G3875" s="80">
        <f t="shared" si="49"/>
        <v>3002396.4000000004</v>
      </c>
      <c r="H3875" s="80">
        <f>G3875</f>
        <v>3002396.4000000004</v>
      </c>
      <c r="I3875" s="80" t="s">
        <v>309</v>
      </c>
      <c r="J3875" s="126"/>
      <c r="K3875" s="125"/>
    </row>
    <row r="3876" spans="1:11" ht="16.5" x14ac:dyDescent="0.3">
      <c r="A3876" s="135"/>
      <c r="B3876" s="132"/>
      <c r="C3876" s="126"/>
      <c r="D3876" s="134"/>
      <c r="E3876" s="80"/>
      <c r="F3876" s="125"/>
      <c r="G3876" s="80">
        <f t="shared" si="49"/>
        <v>0</v>
      </c>
      <c r="H3876" s="80"/>
      <c r="I3876" s="80"/>
      <c r="J3876" s="126"/>
      <c r="K3876" s="125"/>
    </row>
    <row r="3877" spans="1:11" ht="16.5" x14ac:dyDescent="0.3">
      <c r="A3877" s="135">
        <v>43389</v>
      </c>
      <c r="B3877" s="132" t="s">
        <v>2521</v>
      </c>
      <c r="C3877" s="126" t="s">
        <v>2491</v>
      </c>
      <c r="D3877" s="134" t="s">
        <v>1094</v>
      </c>
      <c r="E3877" s="80">
        <v>1</v>
      </c>
      <c r="F3877" s="125">
        <v>215000.5</v>
      </c>
      <c r="G3877" s="80">
        <f t="shared" si="49"/>
        <v>215000.5</v>
      </c>
      <c r="H3877" s="80">
        <f>G3877</f>
        <v>215000.5</v>
      </c>
      <c r="I3877" s="80" t="s">
        <v>1215</v>
      </c>
      <c r="J3877" s="126"/>
      <c r="K3877" s="125"/>
    </row>
    <row r="3878" spans="1:11" ht="16.5" x14ac:dyDescent="0.3">
      <c r="A3878" s="135"/>
      <c r="B3878" s="132"/>
      <c r="C3878" s="126"/>
      <c r="D3878" s="134"/>
      <c r="E3878" s="80"/>
      <c r="F3878" s="125"/>
      <c r="G3878" s="80">
        <f t="shared" si="49"/>
        <v>0</v>
      </c>
      <c r="H3878" s="80"/>
      <c r="I3878" s="80"/>
      <c r="J3878" s="126"/>
      <c r="K3878" s="125"/>
    </row>
    <row r="3879" spans="1:11" ht="16.5" x14ac:dyDescent="0.3">
      <c r="A3879" s="135">
        <v>43389</v>
      </c>
      <c r="B3879" s="132" t="s">
        <v>2522</v>
      </c>
      <c r="C3879" s="126" t="s">
        <v>811</v>
      </c>
      <c r="D3879" s="134" t="s">
        <v>2523</v>
      </c>
      <c r="E3879" s="80">
        <v>1</v>
      </c>
      <c r="F3879" s="125">
        <v>571000.1</v>
      </c>
      <c r="G3879" s="80">
        <f t="shared" si="49"/>
        <v>571000.1</v>
      </c>
      <c r="H3879" s="80">
        <f>G3879</f>
        <v>571000.1</v>
      </c>
      <c r="I3879" s="80" t="s">
        <v>1215</v>
      </c>
      <c r="J3879" s="126"/>
      <c r="K3879" s="125"/>
    </row>
    <row r="3880" spans="1:11" ht="16.5" x14ac:dyDescent="0.3">
      <c r="A3880" s="135"/>
      <c r="B3880" s="132"/>
      <c r="C3880" s="126"/>
      <c r="D3880" s="134"/>
      <c r="E3880" s="80"/>
      <c r="F3880" s="125"/>
      <c r="G3880" s="80">
        <f t="shared" si="49"/>
        <v>0</v>
      </c>
      <c r="H3880" s="80"/>
      <c r="I3880" s="80"/>
      <c r="J3880" s="126"/>
      <c r="K3880" s="125"/>
    </row>
    <row r="3881" spans="1:11" ht="16.5" x14ac:dyDescent="0.3">
      <c r="A3881" s="135">
        <v>43389</v>
      </c>
      <c r="B3881" s="132" t="s">
        <v>2525</v>
      </c>
      <c r="C3881" s="126" t="s">
        <v>2006</v>
      </c>
      <c r="D3881" s="134" t="s">
        <v>2526</v>
      </c>
      <c r="E3881" s="80">
        <v>1</v>
      </c>
      <c r="F3881" s="125">
        <v>571000.1</v>
      </c>
      <c r="G3881" s="80">
        <f t="shared" si="49"/>
        <v>571000.1</v>
      </c>
      <c r="H3881" s="80"/>
      <c r="I3881" s="80"/>
      <c r="J3881" s="126"/>
      <c r="K3881" s="125"/>
    </row>
    <row r="3882" spans="1:11" ht="16.5" x14ac:dyDescent="0.3">
      <c r="A3882" s="135"/>
      <c r="B3882" s="132"/>
      <c r="C3882" s="126"/>
      <c r="D3882" s="134" t="s">
        <v>1857</v>
      </c>
      <c r="E3882" s="80">
        <v>1</v>
      </c>
      <c r="F3882" s="125">
        <v>770999.9</v>
      </c>
      <c r="G3882" s="80">
        <f t="shared" si="49"/>
        <v>770999.9</v>
      </c>
      <c r="H3882" s="80"/>
      <c r="I3882" s="80"/>
      <c r="J3882" s="126"/>
      <c r="K3882" s="125"/>
    </row>
    <row r="3883" spans="1:11" ht="16.5" x14ac:dyDescent="0.3">
      <c r="A3883" s="135"/>
      <c r="B3883" s="132"/>
      <c r="C3883" s="126"/>
      <c r="D3883" s="134" t="s">
        <v>2527</v>
      </c>
      <c r="E3883" s="80">
        <v>1</v>
      </c>
      <c r="F3883" s="125">
        <v>704999.9</v>
      </c>
      <c r="G3883" s="80">
        <f t="shared" si="49"/>
        <v>704999.9</v>
      </c>
      <c r="H3883" s="80">
        <f>SUM(G3881:G3883)</f>
        <v>2046999.9</v>
      </c>
      <c r="I3883" s="80" t="s">
        <v>1215</v>
      </c>
      <c r="J3883" s="126"/>
      <c r="K3883" s="125"/>
    </row>
    <row r="3884" spans="1:11" ht="16.5" x14ac:dyDescent="0.3">
      <c r="A3884" s="135"/>
      <c r="B3884" s="132"/>
      <c r="C3884" s="126"/>
      <c r="D3884" s="134"/>
      <c r="E3884" s="80"/>
      <c r="F3884" s="125"/>
      <c r="G3884" s="80">
        <f t="shared" si="49"/>
        <v>0</v>
      </c>
      <c r="H3884" s="80"/>
      <c r="I3884" s="80"/>
      <c r="J3884" s="126"/>
      <c r="K3884" s="125"/>
    </row>
    <row r="3885" spans="1:11" ht="16.5" x14ac:dyDescent="0.3">
      <c r="A3885" s="135">
        <v>43389</v>
      </c>
      <c r="B3885" s="132" t="s">
        <v>2528</v>
      </c>
      <c r="C3885" s="126" t="s">
        <v>2006</v>
      </c>
      <c r="D3885" s="134" t="s">
        <v>1775</v>
      </c>
      <c r="E3885" s="80">
        <v>4</v>
      </c>
      <c r="F3885" s="125">
        <v>244999.7</v>
      </c>
      <c r="G3885" s="80">
        <f t="shared" si="49"/>
        <v>979998.8</v>
      </c>
      <c r="H3885" s="80"/>
      <c r="I3885" s="80"/>
      <c r="J3885" s="126"/>
      <c r="K3885" s="125"/>
    </row>
    <row r="3886" spans="1:11" ht="16.5" x14ac:dyDescent="0.3">
      <c r="A3886" s="135"/>
      <c r="B3886" s="132"/>
      <c r="C3886" s="126"/>
      <c r="D3886" s="134" t="s">
        <v>1314</v>
      </c>
      <c r="E3886" s="80">
        <v>2</v>
      </c>
      <c r="F3886" s="125">
        <v>244999.7</v>
      </c>
      <c r="G3886" s="80">
        <f t="shared" si="49"/>
        <v>489999.4</v>
      </c>
      <c r="H3886" s="80">
        <f>SUM(G3885:G3886)</f>
        <v>1469998.2000000002</v>
      </c>
      <c r="I3886" s="80" t="s">
        <v>1215</v>
      </c>
      <c r="J3886" s="126"/>
      <c r="K3886" s="125"/>
    </row>
    <row r="3887" spans="1:11" ht="16.5" x14ac:dyDescent="0.3">
      <c r="A3887" s="135"/>
      <c r="B3887" s="132"/>
      <c r="C3887" s="126"/>
      <c r="D3887" s="134"/>
      <c r="E3887" s="80"/>
      <c r="F3887" s="125"/>
      <c r="G3887" s="80">
        <f t="shared" si="49"/>
        <v>0</v>
      </c>
      <c r="H3887" s="80"/>
      <c r="I3887" s="80"/>
      <c r="J3887" s="126"/>
      <c r="K3887" s="125"/>
    </row>
    <row r="3888" spans="1:11" ht="16.5" x14ac:dyDescent="0.3">
      <c r="A3888" s="137">
        <v>43390</v>
      </c>
      <c r="B3888" s="138" t="s">
        <v>2529</v>
      </c>
      <c r="C3888" s="139" t="s">
        <v>1957</v>
      </c>
      <c r="D3888" s="140" t="s">
        <v>2547</v>
      </c>
      <c r="E3888" s="86">
        <v>3</v>
      </c>
      <c r="F3888" s="141">
        <v>283099.90500000003</v>
      </c>
      <c r="G3888" s="86">
        <f t="shared" si="49"/>
        <v>849299.71500000008</v>
      </c>
      <c r="H3888" s="86">
        <f>G3888</f>
        <v>849299.71500000008</v>
      </c>
      <c r="I3888" s="80" t="s">
        <v>309</v>
      </c>
      <c r="J3888" s="126"/>
      <c r="K3888" s="125"/>
    </row>
    <row r="3889" spans="1:11" ht="16.5" x14ac:dyDescent="0.3">
      <c r="A3889" s="135"/>
      <c r="B3889" s="132"/>
      <c r="C3889" s="126"/>
      <c r="D3889" s="134"/>
      <c r="E3889" s="80"/>
      <c r="F3889" s="125"/>
      <c r="G3889" s="80">
        <f t="shared" si="49"/>
        <v>0</v>
      </c>
      <c r="H3889" s="80"/>
      <c r="I3889" s="80"/>
      <c r="J3889" s="126"/>
      <c r="K3889" s="125"/>
    </row>
    <row r="3890" spans="1:11" ht="16.5" x14ac:dyDescent="0.3">
      <c r="A3890" s="135">
        <v>43390</v>
      </c>
      <c r="B3890" s="132" t="s">
        <v>2530</v>
      </c>
      <c r="C3890" s="126" t="s">
        <v>648</v>
      </c>
      <c r="D3890" s="134" t="s">
        <v>109</v>
      </c>
      <c r="E3890" s="80">
        <v>4</v>
      </c>
      <c r="F3890" s="125">
        <v>230000.1</v>
      </c>
      <c r="G3890" s="80">
        <f t="shared" si="49"/>
        <v>920000.4</v>
      </c>
      <c r="H3890" s="80"/>
      <c r="I3890" s="80"/>
      <c r="J3890" s="126"/>
      <c r="K3890" s="125"/>
    </row>
    <row r="3891" spans="1:11" ht="16.5" x14ac:dyDescent="0.3">
      <c r="A3891" s="135"/>
      <c r="B3891" s="132"/>
      <c r="C3891" s="126"/>
      <c r="D3891" s="134" t="s">
        <v>887</v>
      </c>
      <c r="E3891" s="80">
        <v>2</v>
      </c>
      <c r="F3891" s="125">
        <v>230000.1</v>
      </c>
      <c r="G3891" s="80">
        <f t="shared" si="49"/>
        <v>460000.2</v>
      </c>
      <c r="H3891" s="80"/>
      <c r="I3891" s="80"/>
      <c r="J3891" s="126"/>
      <c r="K3891" s="125"/>
    </row>
    <row r="3892" spans="1:11" ht="16.5" x14ac:dyDescent="0.3">
      <c r="A3892" s="135"/>
      <c r="B3892" s="132"/>
      <c r="C3892" s="126"/>
      <c r="D3892" s="134" t="s">
        <v>1094</v>
      </c>
      <c r="E3892" s="80">
        <v>4</v>
      </c>
      <c r="F3892" s="125">
        <v>215000.5</v>
      </c>
      <c r="G3892" s="80">
        <f t="shared" si="49"/>
        <v>860002</v>
      </c>
      <c r="H3892" s="80">
        <f>SUM(G3890:G3892)</f>
        <v>2240002.6</v>
      </c>
      <c r="I3892" s="80" t="s">
        <v>674</v>
      </c>
      <c r="J3892" s="126"/>
      <c r="K3892" s="125"/>
    </row>
    <row r="3893" spans="1:11" ht="16.5" x14ac:dyDescent="0.3">
      <c r="A3893" s="135"/>
      <c r="B3893" s="132"/>
      <c r="C3893" s="126"/>
      <c r="D3893" s="134"/>
      <c r="E3893" s="80"/>
      <c r="F3893" s="125"/>
      <c r="G3893" s="80">
        <f t="shared" si="49"/>
        <v>0</v>
      </c>
      <c r="H3893" s="80"/>
      <c r="I3893" s="80"/>
      <c r="J3893" s="126"/>
      <c r="K3893" s="125"/>
    </row>
    <row r="3894" spans="1:11" ht="16.5" x14ac:dyDescent="0.3">
      <c r="A3894" s="135">
        <v>43390</v>
      </c>
      <c r="B3894" s="132" t="s">
        <v>2531</v>
      </c>
      <c r="C3894" s="126" t="s">
        <v>1403</v>
      </c>
      <c r="D3894" s="134" t="s">
        <v>1094</v>
      </c>
      <c r="E3894" s="80">
        <v>6</v>
      </c>
      <c r="F3894" s="125">
        <v>215000.5</v>
      </c>
      <c r="G3894" s="80">
        <f t="shared" si="49"/>
        <v>1290003</v>
      </c>
      <c r="H3894" s="80">
        <f>G3894</f>
        <v>1290003</v>
      </c>
      <c r="I3894" s="80" t="s">
        <v>1216</v>
      </c>
      <c r="J3894" s="126"/>
      <c r="K3894" s="125"/>
    </row>
    <row r="3895" spans="1:11" ht="16.5" x14ac:dyDescent="0.3">
      <c r="A3895" s="135"/>
      <c r="B3895" s="132"/>
      <c r="C3895" s="126"/>
      <c r="D3895" s="134"/>
      <c r="E3895" s="80"/>
      <c r="F3895" s="125"/>
      <c r="G3895" s="80">
        <f t="shared" si="49"/>
        <v>0</v>
      </c>
      <c r="H3895" s="80"/>
      <c r="I3895" s="80"/>
      <c r="J3895" s="126"/>
      <c r="K3895" s="125"/>
    </row>
    <row r="3896" spans="1:11" ht="16.5" x14ac:dyDescent="0.3">
      <c r="A3896" s="135">
        <v>43390</v>
      </c>
      <c r="B3896" s="132" t="s">
        <v>2532</v>
      </c>
      <c r="C3896" s="126" t="s">
        <v>63</v>
      </c>
      <c r="D3896" s="134" t="s">
        <v>28</v>
      </c>
      <c r="E3896" s="80">
        <v>3</v>
      </c>
      <c r="F3896" s="125">
        <v>544500</v>
      </c>
      <c r="G3896" s="80">
        <f t="shared" si="49"/>
        <v>1633500</v>
      </c>
      <c r="H3896" s="80"/>
      <c r="I3896" s="80"/>
      <c r="J3896" s="126"/>
      <c r="K3896" s="125"/>
    </row>
    <row r="3897" spans="1:11" ht="16.5" x14ac:dyDescent="0.3">
      <c r="A3897" s="135"/>
      <c r="B3897" s="132"/>
      <c r="C3897" s="126"/>
      <c r="D3897" s="134" t="s">
        <v>1094</v>
      </c>
      <c r="E3897" s="80">
        <v>4</v>
      </c>
      <c r="F3897" s="125">
        <v>215000.5</v>
      </c>
      <c r="G3897" s="80">
        <f t="shared" si="49"/>
        <v>860002</v>
      </c>
      <c r="H3897" s="80">
        <f>SUM(G3896:G3897)</f>
        <v>2493502</v>
      </c>
      <c r="I3897" s="80" t="s">
        <v>309</v>
      </c>
      <c r="J3897" s="126"/>
      <c r="K3897" s="125"/>
    </row>
    <row r="3898" spans="1:11" ht="16.5" x14ac:dyDescent="0.3">
      <c r="A3898" s="135"/>
      <c r="B3898" s="132"/>
      <c r="C3898" s="126"/>
      <c r="D3898" s="134"/>
      <c r="E3898" s="80"/>
      <c r="F3898" s="125"/>
      <c r="G3898" s="80">
        <f t="shared" si="49"/>
        <v>0</v>
      </c>
      <c r="H3898" s="80"/>
      <c r="I3898" s="80"/>
      <c r="J3898" s="126"/>
      <c r="K3898" s="125"/>
    </row>
    <row r="3899" spans="1:11" ht="16.5" x14ac:dyDescent="0.3">
      <c r="A3899" s="135">
        <v>43390</v>
      </c>
      <c r="B3899" s="132" t="s">
        <v>2533</v>
      </c>
      <c r="C3899" s="126" t="s">
        <v>42</v>
      </c>
      <c r="D3899" s="134" t="s">
        <v>1549</v>
      </c>
      <c r="E3899" s="80">
        <v>2</v>
      </c>
      <c r="F3899" s="125">
        <v>165000</v>
      </c>
      <c r="G3899" s="80">
        <f t="shared" si="49"/>
        <v>330000</v>
      </c>
      <c r="H3899" s="80">
        <f>G3899</f>
        <v>330000</v>
      </c>
      <c r="I3899" s="80" t="s">
        <v>1756</v>
      </c>
      <c r="J3899" s="126"/>
      <c r="K3899" s="125"/>
    </row>
    <row r="3900" spans="1:11" ht="16.5" x14ac:dyDescent="0.3">
      <c r="A3900" s="135"/>
      <c r="B3900" s="132"/>
      <c r="C3900" s="126"/>
      <c r="D3900" s="134"/>
      <c r="E3900" s="80"/>
      <c r="F3900" s="125"/>
      <c r="G3900" s="80">
        <f t="shared" si="49"/>
        <v>0</v>
      </c>
      <c r="H3900" s="80"/>
      <c r="I3900" s="80"/>
      <c r="J3900" s="126"/>
      <c r="K3900" s="125"/>
    </row>
    <row r="3901" spans="1:11" ht="16.5" x14ac:dyDescent="0.3">
      <c r="A3901" s="135">
        <v>43390</v>
      </c>
      <c r="B3901" s="132" t="s">
        <v>2534</v>
      </c>
      <c r="C3901" s="126" t="s">
        <v>2263</v>
      </c>
      <c r="D3901" s="134" t="s">
        <v>1094</v>
      </c>
      <c r="E3901" s="80">
        <v>7</v>
      </c>
      <c r="F3901" s="125">
        <v>215000.5</v>
      </c>
      <c r="G3901" s="80">
        <f t="shared" si="49"/>
        <v>1505003.5</v>
      </c>
      <c r="H3901" s="80">
        <f>G3901</f>
        <v>1505003.5</v>
      </c>
      <c r="I3901" s="80" t="s">
        <v>309</v>
      </c>
      <c r="J3901" s="126"/>
      <c r="K3901" s="125"/>
    </row>
    <row r="3902" spans="1:11" ht="16.5" x14ac:dyDescent="0.3">
      <c r="A3902" s="135"/>
      <c r="B3902" s="132"/>
      <c r="C3902" s="126"/>
      <c r="D3902" s="134"/>
      <c r="E3902" s="80"/>
      <c r="F3902" s="125"/>
      <c r="G3902" s="80">
        <f t="shared" si="49"/>
        <v>0</v>
      </c>
      <c r="H3902" s="80"/>
      <c r="I3902" s="80"/>
      <c r="J3902" s="126"/>
      <c r="K3902" s="125"/>
    </row>
    <row r="3903" spans="1:11" ht="16.5" x14ac:dyDescent="0.3">
      <c r="A3903" s="135">
        <v>43390</v>
      </c>
      <c r="B3903" s="132" t="s">
        <v>2535</v>
      </c>
      <c r="C3903" s="126" t="s">
        <v>359</v>
      </c>
      <c r="D3903" s="134" t="s">
        <v>31</v>
      </c>
      <c r="E3903" s="80">
        <v>1</v>
      </c>
      <c r="F3903" s="125">
        <v>529199.44999999995</v>
      </c>
      <c r="G3903" s="80">
        <f t="shared" si="49"/>
        <v>529199.44999999995</v>
      </c>
      <c r="H3903" s="80">
        <f>G3903</f>
        <v>529199.44999999995</v>
      </c>
      <c r="I3903" s="80" t="s">
        <v>1756</v>
      </c>
      <c r="J3903" s="126"/>
      <c r="K3903" s="125"/>
    </row>
    <row r="3904" spans="1:11" ht="16.5" x14ac:dyDescent="0.3">
      <c r="A3904" s="135"/>
      <c r="B3904" s="132"/>
      <c r="C3904" s="126"/>
      <c r="D3904" s="134"/>
      <c r="E3904" s="80"/>
      <c r="F3904" s="125"/>
      <c r="G3904" s="80">
        <f t="shared" si="49"/>
        <v>0</v>
      </c>
      <c r="H3904" s="80"/>
      <c r="I3904" s="80"/>
      <c r="J3904" s="126"/>
      <c r="K3904" s="125"/>
    </row>
    <row r="3905" spans="1:11" ht="16.5" x14ac:dyDescent="0.3">
      <c r="A3905" s="135">
        <v>43390</v>
      </c>
      <c r="B3905" s="132" t="s">
        <v>2536</v>
      </c>
      <c r="C3905" s="126" t="s">
        <v>1957</v>
      </c>
      <c r="D3905" s="134" t="s">
        <v>2482</v>
      </c>
      <c r="E3905" s="80">
        <v>3</v>
      </c>
      <c r="F3905" s="125">
        <v>204300.36</v>
      </c>
      <c r="G3905" s="80">
        <f t="shared" si="49"/>
        <v>612901.07999999996</v>
      </c>
      <c r="H3905" s="80">
        <f>G3905</f>
        <v>612901.07999999996</v>
      </c>
      <c r="I3905" s="80" t="s">
        <v>309</v>
      </c>
      <c r="J3905" s="126"/>
      <c r="K3905" s="125"/>
    </row>
    <row r="3906" spans="1:11" ht="16.5" x14ac:dyDescent="0.3">
      <c r="A3906" s="135"/>
      <c r="B3906" s="132"/>
      <c r="C3906" s="126"/>
      <c r="D3906" s="134"/>
      <c r="E3906" s="80"/>
      <c r="F3906" s="125"/>
      <c r="G3906" s="80">
        <f t="shared" si="49"/>
        <v>0</v>
      </c>
      <c r="H3906" s="80"/>
      <c r="I3906" s="80"/>
      <c r="J3906" s="126"/>
      <c r="K3906" s="125"/>
    </row>
    <row r="3907" spans="1:11" ht="16.5" x14ac:dyDescent="0.3">
      <c r="A3907" s="135">
        <v>43390</v>
      </c>
      <c r="B3907" s="132" t="s">
        <v>2537</v>
      </c>
      <c r="C3907" s="126" t="s">
        <v>985</v>
      </c>
      <c r="D3907" s="134" t="s">
        <v>1635</v>
      </c>
      <c r="E3907" s="80">
        <v>24</v>
      </c>
      <c r="F3907" s="125">
        <v>133999.79999999999</v>
      </c>
      <c r="G3907" s="80">
        <f t="shared" si="49"/>
        <v>3215995.1999999997</v>
      </c>
      <c r="H3907" s="80"/>
      <c r="I3907" s="80"/>
      <c r="J3907" s="126"/>
      <c r="K3907" s="125"/>
    </row>
    <row r="3908" spans="1:11" ht="16.5" x14ac:dyDescent="0.3">
      <c r="A3908" s="135"/>
      <c r="B3908" s="132"/>
      <c r="C3908" s="126"/>
      <c r="D3908" s="134" t="s">
        <v>1720</v>
      </c>
      <c r="E3908" s="80">
        <v>24</v>
      </c>
      <c r="F3908" s="125">
        <v>133999.79999999999</v>
      </c>
      <c r="G3908" s="80">
        <f t="shared" si="49"/>
        <v>3215995.1999999997</v>
      </c>
      <c r="H3908" s="80"/>
      <c r="I3908" s="80"/>
      <c r="J3908" s="126"/>
      <c r="K3908" s="125"/>
    </row>
    <row r="3909" spans="1:11" ht="16.5" x14ac:dyDescent="0.3">
      <c r="A3909" s="135"/>
      <c r="B3909" s="132"/>
      <c r="C3909" s="126"/>
      <c r="D3909" s="134" t="s">
        <v>1721</v>
      </c>
      <c r="E3909" s="80">
        <v>24</v>
      </c>
      <c r="F3909" s="125">
        <v>133999.79999999999</v>
      </c>
      <c r="G3909" s="80">
        <f t="shared" si="49"/>
        <v>3215995.1999999997</v>
      </c>
      <c r="H3909" s="80"/>
      <c r="I3909" s="80"/>
      <c r="J3909" s="126"/>
      <c r="K3909" s="125"/>
    </row>
    <row r="3910" spans="1:11" ht="16.5" x14ac:dyDescent="0.3">
      <c r="A3910" s="135"/>
      <c r="B3910" s="132"/>
      <c r="C3910" s="126"/>
      <c r="D3910" s="134" t="s">
        <v>1854</v>
      </c>
      <c r="E3910" s="80">
        <v>48</v>
      </c>
      <c r="F3910" s="125">
        <v>209999.9</v>
      </c>
      <c r="G3910" s="80">
        <f t="shared" si="49"/>
        <v>10079995.199999999</v>
      </c>
      <c r="H3910" s="80"/>
      <c r="I3910" s="80"/>
      <c r="J3910" s="126"/>
      <c r="K3910" s="125"/>
    </row>
    <row r="3911" spans="1:11" ht="16.5" x14ac:dyDescent="0.3">
      <c r="A3911" s="135"/>
      <c r="B3911" s="132"/>
      <c r="C3911" s="126"/>
      <c r="D3911" s="134" t="s">
        <v>1914</v>
      </c>
      <c r="E3911" s="80">
        <v>24</v>
      </c>
      <c r="F3911" s="125">
        <v>133999.79999999999</v>
      </c>
      <c r="G3911" s="80">
        <f t="shared" si="49"/>
        <v>3215995.1999999997</v>
      </c>
      <c r="H3911" s="80"/>
      <c r="I3911" s="80"/>
      <c r="J3911" s="126"/>
      <c r="K3911" s="125"/>
    </row>
    <row r="3912" spans="1:11" ht="16.5" x14ac:dyDescent="0.3">
      <c r="A3912" s="135"/>
      <c r="B3912" s="132"/>
      <c r="C3912" s="126"/>
      <c r="D3912" s="134" t="s">
        <v>1722</v>
      </c>
      <c r="E3912" s="80">
        <v>24</v>
      </c>
      <c r="F3912" s="125">
        <v>133999.79999999999</v>
      </c>
      <c r="G3912" s="80">
        <f t="shared" si="49"/>
        <v>3215995.1999999997</v>
      </c>
      <c r="H3912" s="80"/>
      <c r="I3912" s="80"/>
      <c r="J3912" s="126"/>
      <c r="K3912" s="125"/>
    </row>
    <row r="3913" spans="1:11" ht="16.5" x14ac:dyDescent="0.3">
      <c r="A3913" s="135"/>
      <c r="B3913" s="132"/>
      <c r="C3913" s="126"/>
      <c r="D3913" s="134" t="s">
        <v>1915</v>
      </c>
      <c r="E3913" s="80">
        <v>24</v>
      </c>
      <c r="F3913" s="125">
        <v>133999.79999999999</v>
      </c>
      <c r="G3913" s="80">
        <f t="shared" si="49"/>
        <v>3215995.1999999997</v>
      </c>
      <c r="H3913" s="80">
        <f>SUM(G3907:G3913)</f>
        <v>29375966.399999995</v>
      </c>
      <c r="I3913" s="80" t="s">
        <v>2545</v>
      </c>
      <c r="J3913" s="126"/>
      <c r="K3913" s="125"/>
    </row>
    <row r="3914" spans="1:11" ht="16.5" x14ac:dyDescent="0.3">
      <c r="A3914" s="135"/>
      <c r="B3914" s="132"/>
      <c r="C3914" s="126"/>
      <c r="D3914" s="134"/>
      <c r="E3914" s="80"/>
      <c r="F3914" s="125"/>
      <c r="G3914" s="80">
        <f t="shared" si="49"/>
        <v>0</v>
      </c>
      <c r="H3914" s="80"/>
      <c r="I3914" s="80"/>
      <c r="J3914" s="126"/>
      <c r="K3914" s="125"/>
    </row>
    <row r="3915" spans="1:11" ht="16.5" x14ac:dyDescent="0.3">
      <c r="A3915" s="135">
        <v>43390</v>
      </c>
      <c r="B3915" s="132" t="s">
        <v>2538</v>
      </c>
      <c r="C3915" s="126" t="s">
        <v>985</v>
      </c>
      <c r="D3915" s="134" t="s">
        <v>1851</v>
      </c>
      <c r="E3915" s="80">
        <v>24</v>
      </c>
      <c r="F3915" s="125">
        <v>66999.899999999994</v>
      </c>
      <c r="G3915" s="80">
        <f t="shared" si="49"/>
        <v>1607997.5999999999</v>
      </c>
      <c r="H3915" s="133"/>
      <c r="I3915" s="80"/>
      <c r="J3915" s="126"/>
      <c r="K3915" s="125"/>
    </row>
    <row r="3916" spans="1:11" ht="16.5" x14ac:dyDescent="0.3">
      <c r="A3916" s="135"/>
      <c r="B3916" s="132"/>
      <c r="C3916" s="126"/>
      <c r="D3916" s="134" t="s">
        <v>1719</v>
      </c>
      <c r="E3916" s="80">
        <v>24</v>
      </c>
      <c r="F3916" s="125">
        <v>66999.899999999994</v>
      </c>
      <c r="G3916" s="80">
        <f t="shared" si="49"/>
        <v>1607997.5999999999</v>
      </c>
      <c r="H3916" s="133"/>
      <c r="I3916" s="80"/>
      <c r="J3916" s="126"/>
      <c r="K3916" s="125"/>
    </row>
    <row r="3917" spans="1:11" ht="16.5" x14ac:dyDescent="0.3">
      <c r="A3917" s="135"/>
      <c r="B3917" s="132"/>
      <c r="C3917" s="126"/>
      <c r="D3917" s="134" t="s">
        <v>1966</v>
      </c>
      <c r="E3917" s="80">
        <v>48</v>
      </c>
      <c r="F3917" s="125">
        <v>66999.899999999994</v>
      </c>
      <c r="G3917" s="80">
        <f t="shared" si="49"/>
        <v>3215995.1999999997</v>
      </c>
      <c r="H3917" s="133"/>
      <c r="I3917" s="80"/>
      <c r="J3917" s="126"/>
      <c r="K3917" s="125"/>
    </row>
    <row r="3918" spans="1:11" ht="16.5" x14ac:dyDescent="0.3">
      <c r="A3918" s="135"/>
      <c r="B3918" s="132"/>
      <c r="C3918" s="126"/>
      <c r="D3918" s="134" t="s">
        <v>2539</v>
      </c>
      <c r="E3918" s="80">
        <v>24</v>
      </c>
      <c r="F3918" s="125">
        <v>66999.899999999994</v>
      </c>
      <c r="G3918" s="80">
        <f t="shared" ref="G3918:G4172" si="50">E3918*F3918</f>
        <v>1607997.5999999999</v>
      </c>
      <c r="H3918" s="133"/>
      <c r="I3918" s="80"/>
      <c r="J3918" s="126"/>
      <c r="K3918" s="125"/>
    </row>
    <row r="3919" spans="1:11" ht="16.5" x14ac:dyDescent="0.3">
      <c r="A3919" s="135"/>
      <c r="B3919" s="132"/>
      <c r="C3919" s="126"/>
      <c r="D3919" s="134" t="s">
        <v>1933</v>
      </c>
      <c r="E3919" s="80">
        <v>48</v>
      </c>
      <c r="F3919" s="125">
        <v>66999.899999999994</v>
      </c>
      <c r="G3919" s="80">
        <f t="shared" si="50"/>
        <v>3215995.1999999997</v>
      </c>
      <c r="H3919" s="133"/>
      <c r="I3919" s="80"/>
      <c r="J3919" s="126"/>
      <c r="K3919" s="125"/>
    </row>
    <row r="3920" spans="1:11" ht="16.5" x14ac:dyDescent="0.3">
      <c r="A3920" s="135"/>
      <c r="B3920" s="132"/>
      <c r="C3920" s="126"/>
      <c r="D3920" s="134" t="s">
        <v>1930</v>
      </c>
      <c r="E3920" s="80">
        <v>48</v>
      </c>
      <c r="F3920" s="125">
        <v>66999.899999999994</v>
      </c>
      <c r="G3920" s="80">
        <f t="shared" si="50"/>
        <v>3215995.1999999997</v>
      </c>
      <c r="H3920" s="133">
        <f>SUM(G3915:G3920)</f>
        <v>14471978.399999999</v>
      </c>
      <c r="I3920" s="80" t="s">
        <v>2545</v>
      </c>
      <c r="J3920" s="126"/>
      <c r="K3920" s="125"/>
    </row>
    <row r="3921" spans="1:11" ht="16.5" x14ac:dyDescent="0.3">
      <c r="A3921" s="135"/>
      <c r="B3921" s="132"/>
      <c r="C3921" s="126"/>
      <c r="D3921" s="134"/>
      <c r="E3921" s="80"/>
      <c r="F3921" s="125"/>
      <c r="G3921" s="80">
        <f t="shared" si="50"/>
        <v>0</v>
      </c>
      <c r="H3921" s="133"/>
      <c r="I3921" s="80"/>
      <c r="J3921" s="126"/>
      <c r="K3921" s="125"/>
    </row>
    <row r="3922" spans="1:11" ht="16.5" x14ac:dyDescent="0.3">
      <c r="A3922" s="135">
        <v>43390</v>
      </c>
      <c r="B3922" s="132" t="s">
        <v>2540</v>
      </c>
      <c r="C3922" s="126" t="s">
        <v>2376</v>
      </c>
      <c r="D3922" s="134" t="s">
        <v>1094</v>
      </c>
      <c r="E3922" s="80">
        <v>4</v>
      </c>
      <c r="F3922" s="125">
        <v>215000.5</v>
      </c>
      <c r="G3922" s="80">
        <f t="shared" si="50"/>
        <v>860002</v>
      </c>
      <c r="H3922" s="133"/>
      <c r="I3922" s="80"/>
      <c r="J3922" s="126"/>
      <c r="K3922" s="125"/>
    </row>
    <row r="3923" spans="1:11" ht="16.5" x14ac:dyDescent="0.3">
      <c r="A3923" s="135"/>
      <c r="B3923" s="132"/>
      <c r="C3923" s="126"/>
      <c r="D3923" s="134" t="s">
        <v>109</v>
      </c>
      <c r="E3923" s="80">
        <v>2</v>
      </c>
      <c r="F3923" s="125">
        <v>230000.1</v>
      </c>
      <c r="G3923" s="80">
        <f t="shared" si="50"/>
        <v>460000.2</v>
      </c>
      <c r="H3923" s="133">
        <f>SUM(G3922:G3923)</f>
        <v>1320002.2</v>
      </c>
      <c r="I3923" s="80" t="s">
        <v>1215</v>
      </c>
      <c r="J3923" s="126"/>
      <c r="K3923" s="125"/>
    </row>
    <row r="3924" spans="1:11" ht="16.5" x14ac:dyDescent="0.3">
      <c r="A3924" s="135"/>
      <c r="B3924" s="132"/>
      <c r="C3924" s="126"/>
      <c r="D3924" s="134"/>
      <c r="E3924" s="80"/>
      <c r="F3924" s="125"/>
      <c r="G3924" s="80">
        <f t="shared" si="50"/>
        <v>0</v>
      </c>
      <c r="H3924" s="133"/>
      <c r="I3924" s="80"/>
      <c r="J3924" s="126"/>
      <c r="K3924" s="125"/>
    </row>
    <row r="3925" spans="1:11" ht="16.5" x14ac:dyDescent="0.3">
      <c r="A3925" s="135">
        <v>43390</v>
      </c>
      <c r="B3925" s="132" t="s">
        <v>2541</v>
      </c>
      <c r="C3925" s="126" t="s">
        <v>904</v>
      </c>
      <c r="D3925" s="134" t="s">
        <v>2542</v>
      </c>
      <c r="E3925" s="80">
        <v>2</v>
      </c>
      <c r="F3925" s="125">
        <v>1081099.5249999999</v>
      </c>
      <c r="G3925" s="80">
        <f t="shared" si="50"/>
        <v>2162199.0499999998</v>
      </c>
      <c r="H3925" s="133">
        <f>G3925</f>
        <v>2162199.0499999998</v>
      </c>
      <c r="I3925" s="80" t="s">
        <v>1216</v>
      </c>
      <c r="J3925" s="126"/>
      <c r="K3925" s="125"/>
    </row>
    <row r="3926" spans="1:11" ht="16.5" x14ac:dyDescent="0.3">
      <c r="A3926" s="135"/>
      <c r="B3926" s="132"/>
      <c r="C3926" s="126"/>
      <c r="D3926" s="134"/>
      <c r="E3926" s="80"/>
      <c r="F3926" s="125"/>
      <c r="G3926" s="80">
        <f t="shared" si="50"/>
        <v>0</v>
      </c>
      <c r="H3926" s="133"/>
      <c r="I3926" s="80"/>
      <c r="J3926" s="126"/>
      <c r="K3926" s="125"/>
    </row>
    <row r="3927" spans="1:11" ht="16.5" x14ac:dyDescent="0.3">
      <c r="A3927" s="135">
        <v>43390</v>
      </c>
      <c r="B3927" s="132" t="s">
        <v>2543</v>
      </c>
      <c r="C3927" s="126" t="s">
        <v>2544</v>
      </c>
      <c r="D3927" s="134" t="s">
        <v>104</v>
      </c>
      <c r="E3927" s="80">
        <v>24</v>
      </c>
      <c r="F3927" s="125">
        <v>513900.09</v>
      </c>
      <c r="G3927" s="80">
        <f t="shared" si="50"/>
        <v>12333602.16</v>
      </c>
      <c r="H3927" s="133">
        <f>G3927</f>
        <v>12333602.16</v>
      </c>
      <c r="I3927" s="80" t="s">
        <v>1756</v>
      </c>
      <c r="J3927" s="126"/>
      <c r="K3927" s="125"/>
    </row>
    <row r="3928" spans="1:11" ht="16.5" x14ac:dyDescent="0.3">
      <c r="A3928" s="135"/>
      <c r="B3928" s="132"/>
      <c r="C3928" s="126"/>
      <c r="D3928" s="134"/>
      <c r="E3928" s="80"/>
      <c r="F3928" s="125"/>
      <c r="G3928" s="80">
        <f t="shared" si="50"/>
        <v>0</v>
      </c>
      <c r="H3928" s="133"/>
      <c r="I3928" s="80"/>
      <c r="J3928" s="126"/>
      <c r="K3928" s="125"/>
    </row>
    <row r="3929" spans="1:11" ht="16.5" x14ac:dyDescent="0.3">
      <c r="A3929" s="135">
        <v>43390</v>
      </c>
      <c r="B3929" s="132" t="s">
        <v>2546</v>
      </c>
      <c r="C3929" s="126" t="s">
        <v>1271</v>
      </c>
      <c r="D3929" s="134" t="s">
        <v>2482</v>
      </c>
      <c r="E3929" s="80">
        <v>1</v>
      </c>
      <c r="F3929" s="125">
        <v>227000.4</v>
      </c>
      <c r="G3929" s="80">
        <f t="shared" si="50"/>
        <v>227000.4</v>
      </c>
      <c r="H3929" s="133">
        <f>G3929</f>
        <v>227000.4</v>
      </c>
      <c r="I3929" s="80" t="s">
        <v>1271</v>
      </c>
      <c r="J3929" s="126"/>
      <c r="K3929" s="125"/>
    </row>
    <row r="3930" spans="1:11" ht="16.5" x14ac:dyDescent="0.3">
      <c r="A3930" s="135"/>
      <c r="B3930" s="132"/>
      <c r="C3930" s="126"/>
      <c r="D3930" s="134"/>
      <c r="E3930" s="80"/>
      <c r="F3930" s="125"/>
      <c r="G3930" s="80">
        <f t="shared" si="50"/>
        <v>0</v>
      </c>
      <c r="H3930" s="133"/>
      <c r="I3930" s="80"/>
      <c r="J3930" s="126"/>
      <c r="K3930" s="125"/>
    </row>
    <row r="3931" spans="1:11" ht="16.5" x14ac:dyDescent="0.3">
      <c r="A3931" s="135">
        <v>43391</v>
      </c>
      <c r="B3931" s="132" t="s">
        <v>2548</v>
      </c>
      <c r="C3931" s="126" t="s">
        <v>1083</v>
      </c>
      <c r="D3931" s="134" t="s">
        <v>31</v>
      </c>
      <c r="E3931" s="80">
        <v>6</v>
      </c>
      <c r="F3931" s="125">
        <v>529199.55000000005</v>
      </c>
      <c r="G3931" s="80">
        <f t="shared" si="50"/>
        <v>3175197.3000000003</v>
      </c>
      <c r="H3931" s="133">
        <f>G3931</f>
        <v>3175197.3000000003</v>
      </c>
      <c r="I3931" s="80" t="s">
        <v>2524</v>
      </c>
      <c r="J3931" s="126"/>
      <c r="K3931" s="125"/>
    </row>
    <row r="3932" spans="1:11" ht="16.5" x14ac:dyDescent="0.3">
      <c r="A3932" s="135"/>
      <c r="B3932" s="132"/>
      <c r="C3932" s="126"/>
      <c r="D3932" s="134"/>
      <c r="E3932" s="80"/>
      <c r="F3932" s="125"/>
      <c r="G3932" s="80">
        <f t="shared" si="50"/>
        <v>0</v>
      </c>
      <c r="H3932" s="133"/>
      <c r="I3932" s="80"/>
      <c r="J3932" s="126"/>
      <c r="K3932" s="125"/>
    </row>
    <row r="3933" spans="1:11" ht="16.5" x14ac:dyDescent="0.3">
      <c r="A3933" s="135">
        <v>43391</v>
      </c>
      <c r="B3933" s="132" t="s">
        <v>2549</v>
      </c>
      <c r="C3933" s="126" t="s">
        <v>985</v>
      </c>
      <c r="D3933" s="134" t="s">
        <v>1340</v>
      </c>
      <c r="E3933" s="80">
        <v>120</v>
      </c>
      <c r="F3933" s="125">
        <v>37999.5</v>
      </c>
      <c r="G3933" s="80">
        <f t="shared" si="50"/>
        <v>4559940</v>
      </c>
      <c r="H3933" s="133">
        <f>G3933</f>
        <v>4559940</v>
      </c>
      <c r="I3933" s="80" t="s">
        <v>2545</v>
      </c>
      <c r="J3933" s="126"/>
      <c r="K3933" s="125"/>
    </row>
    <row r="3934" spans="1:11" ht="16.5" x14ac:dyDescent="0.3">
      <c r="A3934" s="135"/>
      <c r="B3934" s="132"/>
      <c r="C3934" s="126"/>
      <c r="D3934" s="134"/>
      <c r="E3934" s="80"/>
      <c r="F3934" s="125"/>
      <c r="G3934" s="80">
        <f t="shared" si="50"/>
        <v>0</v>
      </c>
      <c r="H3934" s="133"/>
      <c r="I3934" s="80"/>
      <c r="J3934" s="126"/>
      <c r="K3934" s="125"/>
    </row>
    <row r="3935" spans="1:11" ht="16.5" x14ac:dyDescent="0.3">
      <c r="A3935" s="135">
        <v>43391</v>
      </c>
      <c r="B3935" s="132" t="s">
        <v>2550</v>
      </c>
      <c r="C3935" s="126" t="s">
        <v>117</v>
      </c>
      <c r="D3935" s="134" t="s">
        <v>31</v>
      </c>
      <c r="E3935" s="80">
        <v>3</v>
      </c>
      <c r="F3935" s="125">
        <v>529199.44999999995</v>
      </c>
      <c r="G3935" s="80">
        <f t="shared" si="50"/>
        <v>1587598.3499999999</v>
      </c>
      <c r="H3935" s="133"/>
      <c r="I3935" s="80"/>
      <c r="J3935" s="126"/>
      <c r="K3935" s="125"/>
    </row>
    <row r="3936" spans="1:11" ht="16.5" x14ac:dyDescent="0.3">
      <c r="A3936" s="135"/>
      <c r="B3936" s="132"/>
      <c r="C3936" s="126"/>
      <c r="D3936" s="134" t="s">
        <v>20</v>
      </c>
      <c r="E3936" s="80">
        <v>1</v>
      </c>
      <c r="F3936" s="125">
        <v>544500</v>
      </c>
      <c r="G3936" s="80">
        <f t="shared" si="50"/>
        <v>544500</v>
      </c>
      <c r="H3936" s="133">
        <f>SUM(G3935:G3936)</f>
        <v>2132098.3499999996</v>
      </c>
      <c r="I3936" s="80" t="s">
        <v>309</v>
      </c>
      <c r="J3936" s="126"/>
      <c r="K3936" s="125"/>
    </row>
    <row r="3937" spans="1:11" ht="16.5" x14ac:dyDescent="0.3">
      <c r="A3937" s="135"/>
      <c r="B3937" s="132"/>
      <c r="C3937" s="126"/>
      <c r="D3937" s="134"/>
      <c r="E3937" s="80"/>
      <c r="F3937" s="125"/>
      <c r="G3937" s="80">
        <f t="shared" si="50"/>
        <v>0</v>
      </c>
      <c r="H3937" s="133"/>
      <c r="I3937" s="80"/>
      <c r="J3937" s="126"/>
      <c r="K3937" s="125"/>
    </row>
    <row r="3938" spans="1:11" ht="16.5" x14ac:dyDescent="0.3">
      <c r="A3938" s="135">
        <v>43391</v>
      </c>
      <c r="B3938" s="132" t="s">
        <v>2551</v>
      </c>
      <c r="C3938" s="126" t="s">
        <v>1019</v>
      </c>
      <c r="D3938" s="134" t="s">
        <v>31</v>
      </c>
      <c r="E3938" s="80">
        <v>1</v>
      </c>
      <c r="F3938" s="125">
        <v>529199.44999999995</v>
      </c>
      <c r="G3938" s="80">
        <f t="shared" si="50"/>
        <v>529199.44999999995</v>
      </c>
      <c r="H3938" s="133">
        <f>G3938</f>
        <v>529199.44999999995</v>
      </c>
      <c r="I3938" s="80" t="s">
        <v>309</v>
      </c>
      <c r="J3938" s="126"/>
      <c r="K3938" s="125"/>
    </row>
    <row r="3939" spans="1:11" ht="16.5" x14ac:dyDescent="0.3">
      <c r="A3939" s="135"/>
      <c r="B3939" s="132"/>
      <c r="C3939" s="126"/>
      <c r="D3939" s="134"/>
      <c r="E3939" s="80"/>
      <c r="F3939" s="125"/>
      <c r="G3939" s="80">
        <f t="shared" si="50"/>
        <v>0</v>
      </c>
      <c r="H3939" s="133"/>
      <c r="I3939" s="80"/>
      <c r="J3939" s="126"/>
      <c r="K3939" s="125"/>
    </row>
    <row r="3940" spans="1:11" ht="16.5" x14ac:dyDescent="0.3">
      <c r="A3940" s="135">
        <v>43391</v>
      </c>
      <c r="B3940" s="132" t="s">
        <v>2552</v>
      </c>
      <c r="C3940" s="126" t="s">
        <v>359</v>
      </c>
      <c r="D3940" s="134" t="s">
        <v>1094</v>
      </c>
      <c r="E3940" s="80">
        <v>4</v>
      </c>
      <c r="F3940" s="125">
        <v>215000.5</v>
      </c>
      <c r="G3940" s="80">
        <f t="shared" si="50"/>
        <v>860002</v>
      </c>
      <c r="H3940" s="133">
        <f>G3940</f>
        <v>860002</v>
      </c>
      <c r="I3940" s="80" t="s">
        <v>1756</v>
      </c>
      <c r="J3940" s="126"/>
      <c r="K3940" s="125"/>
    </row>
    <row r="3941" spans="1:11" ht="16.5" x14ac:dyDescent="0.3">
      <c r="A3941" s="135"/>
      <c r="B3941" s="132"/>
      <c r="C3941" s="126"/>
      <c r="D3941" s="134"/>
      <c r="E3941" s="80"/>
      <c r="F3941" s="125"/>
      <c r="G3941" s="80">
        <f t="shared" si="50"/>
        <v>0</v>
      </c>
      <c r="H3941" s="133"/>
      <c r="I3941" s="80"/>
      <c r="J3941" s="126"/>
      <c r="K3941" s="125"/>
    </row>
    <row r="3942" spans="1:11" ht="16.5" x14ac:dyDescent="0.3">
      <c r="A3942" s="135">
        <v>43391</v>
      </c>
      <c r="B3942" s="132" t="s">
        <v>2553</v>
      </c>
      <c r="C3942" s="126" t="s">
        <v>263</v>
      </c>
      <c r="D3942" s="134" t="s">
        <v>19</v>
      </c>
      <c r="E3942" s="80">
        <v>1</v>
      </c>
      <c r="F3942" s="125">
        <v>572000</v>
      </c>
      <c r="G3942" s="80">
        <f t="shared" si="50"/>
        <v>572000</v>
      </c>
      <c r="H3942" s="133">
        <f>G3942</f>
        <v>572000</v>
      </c>
      <c r="I3942" s="80" t="s">
        <v>1216</v>
      </c>
      <c r="J3942" s="126"/>
      <c r="K3942" s="125"/>
    </row>
    <row r="3943" spans="1:11" ht="16.5" x14ac:dyDescent="0.3">
      <c r="A3943" s="135"/>
      <c r="B3943" s="132"/>
      <c r="C3943" s="126"/>
      <c r="D3943" s="134"/>
      <c r="E3943" s="80"/>
      <c r="F3943" s="125"/>
      <c r="G3943" s="80">
        <f t="shared" si="50"/>
        <v>0</v>
      </c>
      <c r="H3943" s="133"/>
      <c r="I3943" s="80"/>
      <c r="J3943" s="126"/>
      <c r="K3943" s="125"/>
    </row>
    <row r="3944" spans="1:11" ht="16.5" x14ac:dyDescent="0.3">
      <c r="A3944" s="135">
        <v>43391</v>
      </c>
      <c r="B3944" s="132" t="s">
        <v>2554</v>
      </c>
      <c r="C3944" s="126" t="s">
        <v>1877</v>
      </c>
      <c r="D3944" s="134" t="s">
        <v>1094</v>
      </c>
      <c r="E3944" s="80">
        <v>1</v>
      </c>
      <c r="F3944" s="125">
        <v>215000.5</v>
      </c>
      <c r="G3944" s="80">
        <f t="shared" si="50"/>
        <v>215000.5</v>
      </c>
      <c r="H3944" s="133">
        <f>G3944</f>
        <v>215000.5</v>
      </c>
      <c r="I3944" s="80" t="s">
        <v>1215</v>
      </c>
      <c r="J3944" s="126"/>
      <c r="K3944" s="125"/>
    </row>
    <row r="3945" spans="1:11" ht="16.5" x14ac:dyDescent="0.3">
      <c r="A3945" s="135"/>
      <c r="B3945" s="132"/>
      <c r="C3945" s="126"/>
      <c r="D3945" s="134"/>
      <c r="E3945" s="80"/>
      <c r="F3945" s="125"/>
      <c r="G3945" s="80">
        <f t="shared" si="50"/>
        <v>0</v>
      </c>
      <c r="H3945" s="133"/>
      <c r="I3945" s="80"/>
      <c r="J3945" s="126"/>
      <c r="K3945" s="125"/>
    </row>
    <row r="3946" spans="1:11" ht="16.5" x14ac:dyDescent="0.3">
      <c r="A3946" s="135">
        <v>43391</v>
      </c>
      <c r="B3946" s="132" t="s">
        <v>2555</v>
      </c>
      <c r="C3946" s="126" t="s">
        <v>2556</v>
      </c>
      <c r="D3946" s="134" t="s">
        <v>405</v>
      </c>
      <c r="E3946" s="80">
        <v>4</v>
      </c>
      <c r="F3946" s="125">
        <v>540000.44999999995</v>
      </c>
      <c r="G3946" s="80">
        <f t="shared" si="50"/>
        <v>2160001.7999999998</v>
      </c>
      <c r="H3946" s="133">
        <f>G3946</f>
        <v>2160001.7999999998</v>
      </c>
      <c r="I3946" s="80" t="s">
        <v>1756</v>
      </c>
      <c r="J3946" s="126"/>
      <c r="K3946" s="125"/>
    </row>
    <row r="3947" spans="1:11" ht="16.5" x14ac:dyDescent="0.3">
      <c r="A3947" s="135"/>
      <c r="B3947" s="132"/>
      <c r="C3947" s="126"/>
      <c r="D3947" s="134"/>
      <c r="E3947" s="80"/>
      <c r="F3947" s="125"/>
      <c r="G3947" s="80">
        <f t="shared" si="50"/>
        <v>0</v>
      </c>
      <c r="H3947" s="133"/>
      <c r="I3947" s="80"/>
      <c r="J3947" s="126"/>
      <c r="K3947" s="125"/>
    </row>
    <row r="3948" spans="1:11" ht="16.5" x14ac:dyDescent="0.3">
      <c r="A3948" s="135">
        <v>43391</v>
      </c>
      <c r="B3948" s="132" t="s">
        <v>2557</v>
      </c>
      <c r="C3948" s="126" t="s">
        <v>2558</v>
      </c>
      <c r="D3948" s="134" t="s">
        <v>31</v>
      </c>
      <c r="E3948" s="80">
        <v>2</v>
      </c>
      <c r="F3948" s="125">
        <v>587999.5</v>
      </c>
      <c r="G3948" s="80">
        <f t="shared" si="50"/>
        <v>1175999</v>
      </c>
      <c r="H3948" s="133">
        <f>G3948</f>
        <v>1175999</v>
      </c>
      <c r="I3948" s="80" t="s">
        <v>1216</v>
      </c>
      <c r="J3948" s="126"/>
      <c r="K3948" s="125"/>
    </row>
    <row r="3949" spans="1:11" ht="16.5" x14ac:dyDescent="0.3">
      <c r="A3949" s="135"/>
      <c r="B3949" s="132"/>
      <c r="C3949" s="126"/>
      <c r="D3949" s="134"/>
      <c r="E3949" s="80"/>
      <c r="F3949" s="125"/>
      <c r="G3949" s="80">
        <f t="shared" si="50"/>
        <v>0</v>
      </c>
      <c r="H3949" s="133"/>
      <c r="I3949" s="80"/>
      <c r="J3949" s="126"/>
      <c r="K3949" s="125"/>
    </row>
    <row r="3950" spans="1:11" ht="16.5" x14ac:dyDescent="0.3">
      <c r="A3950" s="135">
        <v>43391</v>
      </c>
      <c r="B3950" s="132" t="s">
        <v>2559</v>
      </c>
      <c r="C3950" s="126" t="s">
        <v>1005</v>
      </c>
      <c r="D3950" s="134" t="s">
        <v>1325</v>
      </c>
      <c r="E3950" s="80">
        <v>3</v>
      </c>
      <c r="F3950" s="125">
        <v>603900</v>
      </c>
      <c r="G3950" s="80">
        <f t="shared" si="50"/>
        <v>1811700</v>
      </c>
      <c r="H3950" s="133">
        <f>G3950</f>
        <v>1811700</v>
      </c>
      <c r="I3950" s="80" t="s">
        <v>309</v>
      </c>
      <c r="J3950" s="126"/>
      <c r="K3950" s="125"/>
    </row>
    <row r="3951" spans="1:11" ht="16.5" x14ac:dyDescent="0.3">
      <c r="A3951" s="135"/>
      <c r="B3951" s="132"/>
      <c r="C3951" s="126"/>
      <c r="D3951" s="134"/>
      <c r="E3951" s="80"/>
      <c r="F3951" s="125"/>
      <c r="G3951" s="80">
        <f t="shared" si="50"/>
        <v>0</v>
      </c>
      <c r="H3951" s="133"/>
      <c r="I3951" s="80"/>
      <c r="J3951" s="126"/>
      <c r="K3951" s="125"/>
    </row>
    <row r="3952" spans="1:11" ht="16.5" x14ac:dyDescent="0.3">
      <c r="A3952" s="135">
        <v>43391</v>
      </c>
      <c r="B3952" s="132" t="s">
        <v>2560</v>
      </c>
      <c r="C3952" s="126" t="s">
        <v>676</v>
      </c>
      <c r="D3952" s="134" t="s">
        <v>1094</v>
      </c>
      <c r="E3952" s="80">
        <v>5</v>
      </c>
      <c r="F3952" s="125">
        <v>215000.5</v>
      </c>
      <c r="G3952" s="80">
        <f t="shared" si="50"/>
        <v>1075002.5</v>
      </c>
      <c r="H3952" s="133">
        <f>G3952</f>
        <v>1075002.5</v>
      </c>
      <c r="I3952" s="80" t="s">
        <v>312</v>
      </c>
      <c r="J3952" s="126"/>
      <c r="K3952" s="125"/>
    </row>
    <row r="3953" spans="1:11" ht="16.5" x14ac:dyDescent="0.3">
      <c r="A3953" s="135"/>
      <c r="B3953" s="132"/>
      <c r="C3953" s="126"/>
      <c r="D3953" s="134"/>
      <c r="E3953" s="80"/>
      <c r="F3953" s="125"/>
      <c r="G3953" s="80">
        <f t="shared" si="50"/>
        <v>0</v>
      </c>
      <c r="H3953" s="133"/>
      <c r="I3953" s="80"/>
      <c r="J3953" s="126"/>
      <c r="K3953" s="125"/>
    </row>
    <row r="3954" spans="1:11" ht="16.5" x14ac:dyDescent="0.3">
      <c r="A3954" s="135">
        <v>43391</v>
      </c>
      <c r="B3954" s="132" t="s">
        <v>2561</v>
      </c>
      <c r="C3954" s="126" t="s">
        <v>786</v>
      </c>
      <c r="D3954" s="134" t="s">
        <v>2562</v>
      </c>
      <c r="E3954" s="80">
        <v>12</v>
      </c>
      <c r="F3954" s="125">
        <v>513900.09</v>
      </c>
      <c r="G3954" s="80">
        <f t="shared" si="50"/>
        <v>6166801.0800000001</v>
      </c>
      <c r="H3954" s="133">
        <f>G3954</f>
        <v>6166801.0800000001</v>
      </c>
      <c r="I3954" s="80" t="s">
        <v>309</v>
      </c>
      <c r="J3954" s="126"/>
      <c r="K3954" s="125"/>
    </row>
    <row r="3955" spans="1:11" ht="16.5" x14ac:dyDescent="0.3">
      <c r="A3955" s="135"/>
      <c r="B3955" s="132"/>
      <c r="C3955" s="126"/>
      <c r="D3955" s="134"/>
      <c r="E3955" s="80"/>
      <c r="F3955" s="125"/>
      <c r="G3955" s="80">
        <f t="shared" si="50"/>
        <v>0</v>
      </c>
      <c r="H3955" s="133"/>
      <c r="I3955" s="80"/>
      <c r="J3955" s="126"/>
      <c r="K3955" s="125"/>
    </row>
    <row r="3956" spans="1:11" ht="16.5" x14ac:dyDescent="0.3">
      <c r="A3956" s="135">
        <v>43391</v>
      </c>
      <c r="B3956" s="132" t="s">
        <v>2563</v>
      </c>
      <c r="C3956" s="126" t="s">
        <v>301</v>
      </c>
      <c r="D3956" s="134" t="s">
        <v>2119</v>
      </c>
      <c r="E3956" s="80">
        <v>12</v>
      </c>
      <c r="F3956" s="125">
        <v>214200.4</v>
      </c>
      <c r="G3956" s="80">
        <f t="shared" si="50"/>
        <v>2570404.7999999998</v>
      </c>
      <c r="H3956" s="133"/>
      <c r="I3956" s="80"/>
      <c r="J3956" s="126"/>
      <c r="K3956" s="125"/>
    </row>
    <row r="3957" spans="1:11" ht="16.5" x14ac:dyDescent="0.3">
      <c r="A3957" s="135"/>
      <c r="B3957" s="132"/>
      <c r="C3957" s="126"/>
      <c r="D3957" s="134" t="s">
        <v>1101</v>
      </c>
      <c r="E3957" s="80">
        <v>12</v>
      </c>
      <c r="F3957" s="125">
        <v>214200.4</v>
      </c>
      <c r="G3957" s="80">
        <f t="shared" si="50"/>
        <v>2570404.7999999998</v>
      </c>
      <c r="H3957" s="133">
        <f>SUM(G3956:G3957)</f>
        <v>5140809.5999999996</v>
      </c>
      <c r="I3957" s="80" t="s">
        <v>309</v>
      </c>
      <c r="J3957" s="126"/>
      <c r="K3957" s="125"/>
    </row>
    <row r="3958" spans="1:11" ht="16.5" x14ac:dyDescent="0.3">
      <c r="A3958" s="135"/>
      <c r="B3958" s="132"/>
      <c r="C3958" s="126"/>
      <c r="D3958" s="134"/>
      <c r="E3958" s="80"/>
      <c r="F3958" s="125"/>
      <c r="G3958" s="80">
        <f t="shared" si="50"/>
        <v>0</v>
      </c>
      <c r="H3958" s="133"/>
      <c r="I3958" s="80"/>
      <c r="J3958" s="126"/>
      <c r="K3958" s="125"/>
    </row>
    <row r="3959" spans="1:11" ht="16.5" x14ac:dyDescent="0.3">
      <c r="A3959" s="135">
        <v>43391</v>
      </c>
      <c r="B3959" s="132" t="s">
        <v>2564</v>
      </c>
      <c r="C3959" s="126" t="s">
        <v>1019</v>
      </c>
      <c r="D3959" s="134" t="s">
        <v>60</v>
      </c>
      <c r="E3959" s="80">
        <v>2</v>
      </c>
      <c r="F3959" s="125">
        <v>291650.09499999997</v>
      </c>
      <c r="G3959" s="80">
        <f t="shared" si="50"/>
        <v>583300.18999999994</v>
      </c>
      <c r="H3959" s="133"/>
      <c r="I3959" s="80"/>
      <c r="J3959" s="126"/>
      <c r="K3959" s="125"/>
    </row>
    <row r="3960" spans="1:11" ht="16.5" x14ac:dyDescent="0.3">
      <c r="A3960" s="135"/>
      <c r="B3960" s="132"/>
      <c r="C3960" s="126"/>
      <c r="D3960" s="134" t="s">
        <v>489</v>
      </c>
      <c r="E3960" s="80">
        <v>1</v>
      </c>
      <c r="F3960" s="125">
        <v>379049.71500000003</v>
      </c>
      <c r="G3960" s="80">
        <f t="shared" si="50"/>
        <v>379049.71500000003</v>
      </c>
      <c r="H3960" s="133">
        <f>SUM(G3959:G3960)</f>
        <v>962349.90500000003</v>
      </c>
      <c r="I3960" s="80" t="s">
        <v>309</v>
      </c>
      <c r="J3960" s="126"/>
      <c r="K3960" s="125"/>
    </row>
    <row r="3961" spans="1:11" ht="16.5" x14ac:dyDescent="0.3">
      <c r="A3961" s="135"/>
      <c r="B3961" s="132"/>
      <c r="C3961" s="126"/>
      <c r="D3961" s="134"/>
      <c r="E3961" s="80"/>
      <c r="F3961" s="125"/>
      <c r="G3961" s="80">
        <f t="shared" si="50"/>
        <v>0</v>
      </c>
      <c r="H3961" s="133"/>
      <c r="I3961" s="80"/>
      <c r="J3961" s="126"/>
      <c r="K3961" s="125"/>
    </row>
    <row r="3962" spans="1:11" ht="16.5" x14ac:dyDescent="0.3">
      <c r="A3962" s="135">
        <v>43392</v>
      </c>
      <c r="B3962" s="132" t="s">
        <v>2565</v>
      </c>
      <c r="C3962" s="126" t="s">
        <v>97</v>
      </c>
      <c r="D3962" s="134" t="s">
        <v>1094</v>
      </c>
      <c r="E3962" s="80">
        <v>2</v>
      </c>
      <c r="F3962" s="125">
        <v>215000.5</v>
      </c>
      <c r="G3962" s="80">
        <f t="shared" si="50"/>
        <v>430001</v>
      </c>
      <c r="H3962" s="133">
        <f>G3962</f>
        <v>430001</v>
      </c>
      <c r="I3962" s="80" t="s">
        <v>312</v>
      </c>
      <c r="J3962" s="126"/>
      <c r="K3962" s="125"/>
    </row>
    <row r="3963" spans="1:11" ht="16.5" x14ac:dyDescent="0.3">
      <c r="A3963" s="135"/>
      <c r="B3963" s="132"/>
      <c r="C3963" s="126"/>
      <c r="D3963" s="134"/>
      <c r="E3963" s="80"/>
      <c r="F3963" s="125"/>
      <c r="G3963" s="80">
        <f t="shared" si="50"/>
        <v>0</v>
      </c>
      <c r="H3963" s="133"/>
      <c r="I3963" s="80"/>
      <c r="J3963" s="126"/>
      <c r="K3963" s="125"/>
    </row>
    <row r="3964" spans="1:11" ht="16.5" x14ac:dyDescent="0.3">
      <c r="A3964" s="135">
        <v>43392</v>
      </c>
      <c r="B3964" s="132" t="s">
        <v>2566</v>
      </c>
      <c r="C3964" s="126" t="s">
        <v>108</v>
      </c>
      <c r="D3964" s="134" t="s">
        <v>109</v>
      </c>
      <c r="E3964" s="80">
        <v>12</v>
      </c>
      <c r="F3964" s="125">
        <v>230000.1</v>
      </c>
      <c r="G3964" s="80">
        <f t="shared" si="50"/>
        <v>2760001.2</v>
      </c>
      <c r="H3964" s="133">
        <f>G3964</f>
        <v>2760001.2</v>
      </c>
      <c r="I3964" s="80" t="s">
        <v>309</v>
      </c>
      <c r="J3964" s="126"/>
      <c r="K3964" s="125"/>
    </row>
    <row r="3965" spans="1:11" ht="16.5" x14ac:dyDescent="0.3">
      <c r="A3965" s="135"/>
      <c r="B3965" s="132"/>
      <c r="C3965" s="126"/>
      <c r="D3965" s="134"/>
      <c r="E3965" s="80"/>
      <c r="F3965" s="125"/>
      <c r="G3965" s="80">
        <f t="shared" si="50"/>
        <v>0</v>
      </c>
      <c r="H3965" s="133"/>
      <c r="I3965" s="80"/>
      <c r="J3965" s="126"/>
      <c r="K3965" s="125"/>
    </row>
    <row r="3966" spans="1:11" ht="16.5" x14ac:dyDescent="0.3">
      <c r="A3966" s="135">
        <v>43392</v>
      </c>
      <c r="B3966" s="132" t="s">
        <v>2567</v>
      </c>
      <c r="C3966" s="126" t="s">
        <v>1756</v>
      </c>
      <c r="D3966" s="134" t="s">
        <v>109</v>
      </c>
      <c r="E3966" s="80">
        <v>6</v>
      </c>
      <c r="F3966" s="125">
        <v>230000.1</v>
      </c>
      <c r="G3966" s="80">
        <f t="shared" si="50"/>
        <v>1380000.6</v>
      </c>
      <c r="H3966" s="133">
        <f>G3966</f>
        <v>1380000.6</v>
      </c>
      <c r="I3966" s="80" t="s">
        <v>1756</v>
      </c>
      <c r="J3966" s="126"/>
      <c r="K3966" s="125"/>
    </row>
    <row r="3967" spans="1:11" ht="16.5" x14ac:dyDescent="0.3">
      <c r="A3967" s="135"/>
      <c r="B3967" s="132"/>
      <c r="C3967" s="126"/>
      <c r="D3967" s="134"/>
      <c r="E3967" s="80"/>
      <c r="F3967" s="125"/>
      <c r="G3967" s="80">
        <f t="shared" si="50"/>
        <v>0</v>
      </c>
      <c r="H3967" s="133"/>
      <c r="I3967" s="80"/>
      <c r="J3967" s="126"/>
      <c r="K3967" s="125"/>
    </row>
    <row r="3968" spans="1:11" ht="16.5" x14ac:dyDescent="0.3">
      <c r="A3968" s="135">
        <v>43392</v>
      </c>
      <c r="B3968" s="132" t="s">
        <v>2568</v>
      </c>
      <c r="C3968" s="126" t="s">
        <v>1981</v>
      </c>
      <c r="D3968" s="134" t="s">
        <v>887</v>
      </c>
      <c r="E3968" s="80">
        <v>6</v>
      </c>
      <c r="F3968" s="125">
        <v>230000.1</v>
      </c>
      <c r="G3968" s="80">
        <f t="shared" si="50"/>
        <v>1380000.6</v>
      </c>
      <c r="H3968" s="133">
        <f>G3968</f>
        <v>1380000.6</v>
      </c>
      <c r="I3968" s="80" t="s">
        <v>1756</v>
      </c>
      <c r="J3968" s="126"/>
      <c r="K3968" s="125"/>
    </row>
    <row r="3969" spans="1:11" ht="16.5" x14ac:dyDescent="0.3">
      <c r="A3969" s="135"/>
      <c r="B3969" s="132"/>
      <c r="C3969" s="126"/>
      <c r="D3969" s="134"/>
      <c r="E3969" s="80"/>
      <c r="F3969" s="125"/>
      <c r="G3969" s="80">
        <f t="shared" si="50"/>
        <v>0</v>
      </c>
      <c r="H3969" s="133"/>
      <c r="I3969" s="80"/>
      <c r="J3969" s="126"/>
      <c r="K3969" s="125"/>
    </row>
    <row r="3970" spans="1:11" ht="16.5" x14ac:dyDescent="0.3">
      <c r="A3970" s="135">
        <v>43392</v>
      </c>
      <c r="B3970" s="132" t="s">
        <v>2569</v>
      </c>
      <c r="C3970" s="126" t="s">
        <v>1981</v>
      </c>
      <c r="D3970" s="134" t="s">
        <v>20</v>
      </c>
      <c r="E3970" s="80">
        <v>1</v>
      </c>
      <c r="F3970" s="125">
        <v>605000</v>
      </c>
      <c r="G3970" s="80">
        <f t="shared" si="50"/>
        <v>605000</v>
      </c>
      <c r="H3970" s="133">
        <f>G3970</f>
        <v>605000</v>
      </c>
      <c r="I3970" s="80" t="s">
        <v>1756</v>
      </c>
      <c r="J3970" s="126"/>
      <c r="K3970" s="125"/>
    </row>
    <row r="3971" spans="1:11" ht="16.5" x14ac:dyDescent="0.3">
      <c r="A3971" s="135"/>
      <c r="B3971" s="132"/>
      <c r="C3971" s="126"/>
      <c r="D3971" s="134"/>
      <c r="E3971" s="80"/>
      <c r="F3971" s="125"/>
      <c r="G3971" s="80">
        <f t="shared" si="50"/>
        <v>0</v>
      </c>
      <c r="H3971" s="133"/>
      <c r="I3971" s="80"/>
      <c r="J3971" s="126"/>
      <c r="K3971" s="125"/>
    </row>
    <row r="3972" spans="1:11" ht="16.5" x14ac:dyDescent="0.3">
      <c r="A3972" s="135">
        <v>43392</v>
      </c>
      <c r="B3972" s="132" t="s">
        <v>2570</v>
      </c>
      <c r="C3972" s="126" t="s">
        <v>2571</v>
      </c>
      <c r="D3972" s="134" t="s">
        <v>887</v>
      </c>
      <c r="E3972" s="80">
        <v>1</v>
      </c>
      <c r="F3972" s="125">
        <v>230000.1</v>
      </c>
      <c r="G3972" s="80">
        <f t="shared" si="50"/>
        <v>230000.1</v>
      </c>
      <c r="H3972" s="133">
        <f>G3972</f>
        <v>230000.1</v>
      </c>
      <c r="I3972" s="80" t="s">
        <v>314</v>
      </c>
      <c r="J3972" s="126"/>
      <c r="K3972" s="125"/>
    </row>
    <row r="3973" spans="1:11" ht="16.5" x14ac:dyDescent="0.3">
      <c r="A3973" s="135"/>
      <c r="B3973" s="132"/>
      <c r="C3973" s="126"/>
      <c r="D3973" s="134"/>
      <c r="E3973" s="80"/>
      <c r="F3973" s="125"/>
      <c r="G3973" s="80">
        <f t="shared" si="50"/>
        <v>0</v>
      </c>
      <c r="H3973" s="133"/>
      <c r="I3973" s="80"/>
      <c r="J3973" s="126"/>
      <c r="K3973" s="125"/>
    </row>
    <row r="3974" spans="1:11" ht="16.5" x14ac:dyDescent="0.3">
      <c r="A3974" s="135">
        <v>43392</v>
      </c>
      <c r="B3974" s="132" t="s">
        <v>2572</v>
      </c>
      <c r="C3974" s="126" t="s">
        <v>53</v>
      </c>
      <c r="D3974" s="134" t="s">
        <v>19</v>
      </c>
      <c r="E3974" s="80">
        <v>3</v>
      </c>
      <c r="F3974" s="125">
        <v>572000</v>
      </c>
      <c r="G3974" s="80">
        <f t="shared" si="50"/>
        <v>1716000</v>
      </c>
      <c r="H3974" s="133"/>
      <c r="I3974" s="80"/>
      <c r="J3974" s="126"/>
      <c r="K3974" s="125"/>
    </row>
    <row r="3975" spans="1:11" ht="16.5" x14ac:dyDescent="0.3">
      <c r="A3975" s="135"/>
      <c r="B3975" s="132"/>
      <c r="C3975" s="126"/>
      <c r="D3975" s="134" t="s">
        <v>13</v>
      </c>
      <c r="E3975" s="80">
        <v>3</v>
      </c>
      <c r="F3975" s="125">
        <v>913000</v>
      </c>
      <c r="G3975" s="80">
        <f t="shared" si="50"/>
        <v>2739000</v>
      </c>
      <c r="H3975" s="133">
        <f>SUM(G3974:G3975)</f>
        <v>4455000</v>
      </c>
      <c r="I3975" s="80" t="s">
        <v>310</v>
      </c>
      <c r="J3975" s="126"/>
      <c r="K3975" s="125"/>
    </row>
    <row r="3976" spans="1:11" ht="16.5" x14ac:dyDescent="0.3">
      <c r="A3976" s="135"/>
      <c r="B3976" s="132"/>
      <c r="C3976" s="126"/>
      <c r="D3976" s="134"/>
      <c r="E3976" s="80"/>
      <c r="F3976" s="125"/>
      <c r="G3976" s="80">
        <f t="shared" si="50"/>
        <v>0</v>
      </c>
      <c r="H3976" s="133"/>
      <c r="I3976" s="80"/>
      <c r="J3976" s="126"/>
      <c r="K3976" s="125"/>
    </row>
    <row r="3977" spans="1:11" ht="16.5" x14ac:dyDescent="0.3">
      <c r="A3977" s="135">
        <v>43392</v>
      </c>
      <c r="B3977" s="132" t="s">
        <v>2573</v>
      </c>
      <c r="C3977" s="126" t="s">
        <v>1246</v>
      </c>
      <c r="D3977" s="134" t="s">
        <v>1914</v>
      </c>
      <c r="E3977" s="80">
        <v>7</v>
      </c>
      <c r="F3977" s="125">
        <v>148500</v>
      </c>
      <c r="G3977" s="80">
        <f t="shared" si="50"/>
        <v>1039500</v>
      </c>
      <c r="H3977" s="133">
        <f>G3977</f>
        <v>1039500</v>
      </c>
      <c r="I3977" s="80" t="s">
        <v>309</v>
      </c>
      <c r="J3977" s="126"/>
      <c r="K3977" s="125"/>
    </row>
    <row r="3978" spans="1:11" ht="16.5" x14ac:dyDescent="0.3">
      <c r="A3978" s="135"/>
      <c r="B3978" s="132"/>
      <c r="C3978" s="126"/>
      <c r="D3978" s="134"/>
      <c r="E3978" s="80"/>
      <c r="F3978" s="125"/>
      <c r="G3978" s="80">
        <f t="shared" si="50"/>
        <v>0</v>
      </c>
      <c r="H3978" s="133"/>
      <c r="I3978" s="80"/>
      <c r="J3978" s="126"/>
      <c r="K3978" s="125"/>
    </row>
    <row r="3979" spans="1:11" ht="16.5" x14ac:dyDescent="0.3">
      <c r="A3979" s="135">
        <v>43392</v>
      </c>
      <c r="B3979" s="132" t="s">
        <v>2574</v>
      </c>
      <c r="C3979" s="126" t="s">
        <v>309</v>
      </c>
      <c r="D3979" s="134" t="s">
        <v>887</v>
      </c>
      <c r="E3979" s="80">
        <v>1</v>
      </c>
      <c r="F3979" s="125">
        <v>230000.1</v>
      </c>
      <c r="G3979" s="80">
        <f t="shared" si="50"/>
        <v>230000.1</v>
      </c>
      <c r="H3979" s="133">
        <f>G3979</f>
        <v>230000.1</v>
      </c>
      <c r="I3979" s="80" t="s">
        <v>309</v>
      </c>
      <c r="J3979" s="126"/>
      <c r="K3979" s="125"/>
    </row>
    <row r="3980" spans="1:11" ht="16.5" x14ac:dyDescent="0.3">
      <c r="A3980" s="135"/>
      <c r="B3980" s="132"/>
      <c r="C3980" s="126"/>
      <c r="D3980" s="134"/>
      <c r="E3980" s="80"/>
      <c r="F3980" s="125"/>
      <c r="G3980" s="80">
        <f t="shared" si="50"/>
        <v>0</v>
      </c>
      <c r="H3980" s="133"/>
      <c r="I3980" s="80"/>
      <c r="J3980" s="126"/>
      <c r="K3980" s="125"/>
    </row>
    <row r="3981" spans="1:11" ht="16.5" x14ac:dyDescent="0.3">
      <c r="A3981" s="135">
        <v>43392</v>
      </c>
      <c r="B3981" s="132" t="s">
        <v>2575</v>
      </c>
      <c r="C3981" s="126" t="s">
        <v>442</v>
      </c>
      <c r="D3981" s="134" t="s">
        <v>104</v>
      </c>
      <c r="E3981" s="80">
        <v>1</v>
      </c>
      <c r="F3981" s="125">
        <v>542450.09499999997</v>
      </c>
      <c r="G3981" s="80">
        <f t="shared" si="50"/>
        <v>542450.09499999997</v>
      </c>
      <c r="H3981" s="133"/>
      <c r="I3981" s="80"/>
      <c r="J3981" s="126"/>
      <c r="K3981" s="125"/>
    </row>
    <row r="3982" spans="1:11" ht="16.5" x14ac:dyDescent="0.3">
      <c r="A3982" s="135"/>
      <c r="B3982" s="132"/>
      <c r="C3982" s="126"/>
      <c r="D3982" s="134" t="s">
        <v>1094</v>
      </c>
      <c r="E3982" s="80">
        <v>1</v>
      </c>
      <c r="F3982" s="125">
        <v>215000.5</v>
      </c>
      <c r="G3982" s="80">
        <f t="shared" si="50"/>
        <v>215000.5</v>
      </c>
      <c r="H3982" s="133"/>
      <c r="I3982" s="80"/>
      <c r="J3982" s="126"/>
      <c r="K3982" s="125"/>
    </row>
    <row r="3983" spans="1:11" ht="16.5" x14ac:dyDescent="0.3">
      <c r="A3983" s="135"/>
      <c r="B3983" s="132"/>
      <c r="C3983" s="126"/>
      <c r="D3983" s="134" t="s">
        <v>887</v>
      </c>
      <c r="E3983" s="80">
        <v>3</v>
      </c>
      <c r="F3983" s="125">
        <v>230000.1</v>
      </c>
      <c r="G3983" s="80">
        <f t="shared" si="50"/>
        <v>690000.3</v>
      </c>
      <c r="H3983" s="133">
        <f>SUM(G3981:G3983)</f>
        <v>1447450.895</v>
      </c>
      <c r="I3983" s="80" t="s">
        <v>312</v>
      </c>
      <c r="J3983" s="126"/>
      <c r="K3983" s="125"/>
    </row>
    <row r="3984" spans="1:11" ht="16.5" x14ac:dyDescent="0.3">
      <c r="A3984" s="135"/>
      <c r="B3984" s="132"/>
      <c r="C3984" s="126"/>
      <c r="D3984" s="134"/>
      <c r="E3984" s="80"/>
      <c r="F3984" s="125"/>
      <c r="G3984" s="80">
        <f t="shared" si="50"/>
        <v>0</v>
      </c>
      <c r="H3984" s="133"/>
      <c r="I3984" s="80"/>
      <c r="J3984" s="126"/>
      <c r="K3984" s="125"/>
    </row>
    <row r="3985" spans="1:11" ht="16.5" x14ac:dyDescent="0.3">
      <c r="A3985" s="135">
        <v>43392</v>
      </c>
      <c r="B3985" s="132" t="s">
        <v>2576</v>
      </c>
      <c r="C3985" s="126" t="s">
        <v>253</v>
      </c>
      <c r="D3985" s="134" t="s">
        <v>109</v>
      </c>
      <c r="E3985" s="80">
        <v>4</v>
      </c>
      <c r="F3985" s="125">
        <v>230000.1</v>
      </c>
      <c r="G3985" s="80">
        <f t="shared" si="50"/>
        <v>920000.4</v>
      </c>
      <c r="H3985" s="133">
        <f>G3985</f>
        <v>920000.4</v>
      </c>
      <c r="I3985" s="80" t="s">
        <v>315</v>
      </c>
      <c r="J3985" s="126"/>
      <c r="K3985" s="125"/>
    </row>
    <row r="3986" spans="1:11" ht="16.5" x14ac:dyDescent="0.3">
      <c r="A3986" s="135"/>
      <c r="B3986" s="132"/>
      <c r="C3986" s="126"/>
      <c r="D3986" s="134"/>
      <c r="E3986" s="80"/>
      <c r="F3986" s="125"/>
      <c r="G3986" s="80">
        <f t="shared" si="50"/>
        <v>0</v>
      </c>
      <c r="H3986" s="133"/>
      <c r="I3986" s="80"/>
      <c r="J3986" s="126"/>
      <c r="K3986" s="125"/>
    </row>
    <row r="3987" spans="1:11" ht="16.5" x14ac:dyDescent="0.3">
      <c r="A3987" s="135">
        <v>43392</v>
      </c>
      <c r="B3987" s="132" t="s">
        <v>2577</v>
      </c>
      <c r="C3987" s="126" t="s">
        <v>2578</v>
      </c>
      <c r="D3987" s="134" t="s">
        <v>109</v>
      </c>
      <c r="E3987" s="80">
        <v>2</v>
      </c>
      <c r="F3987" s="125">
        <v>230000.1</v>
      </c>
      <c r="G3987" s="80">
        <f t="shared" si="50"/>
        <v>460000.2</v>
      </c>
      <c r="H3987" s="133">
        <f>G3987</f>
        <v>460000.2</v>
      </c>
      <c r="I3987" s="80" t="s">
        <v>315</v>
      </c>
      <c r="J3987" s="126"/>
      <c r="K3987" s="125"/>
    </row>
    <row r="3988" spans="1:11" ht="16.5" x14ac:dyDescent="0.3">
      <c r="A3988" s="135"/>
      <c r="B3988" s="132"/>
      <c r="C3988" s="126"/>
      <c r="D3988" s="134"/>
      <c r="E3988" s="80"/>
      <c r="F3988" s="125"/>
      <c r="G3988" s="80">
        <f t="shared" si="50"/>
        <v>0</v>
      </c>
      <c r="H3988" s="133"/>
      <c r="I3988" s="80"/>
      <c r="J3988" s="126"/>
      <c r="K3988" s="125"/>
    </row>
    <row r="3989" spans="1:11" ht="16.5" x14ac:dyDescent="0.3">
      <c r="A3989" s="135">
        <v>43392</v>
      </c>
      <c r="B3989" s="132" t="s">
        <v>2579</v>
      </c>
      <c r="C3989" s="126" t="s">
        <v>2376</v>
      </c>
      <c r="D3989" s="134" t="s">
        <v>1094</v>
      </c>
      <c r="E3989" s="80">
        <v>6</v>
      </c>
      <c r="F3989" s="125">
        <v>215000.5</v>
      </c>
      <c r="G3989" s="80">
        <f t="shared" si="50"/>
        <v>1290003</v>
      </c>
      <c r="H3989" s="133"/>
      <c r="I3989" s="80"/>
      <c r="J3989" s="126"/>
      <c r="K3989" s="125"/>
    </row>
    <row r="3990" spans="1:11" ht="16.5" x14ac:dyDescent="0.3">
      <c r="A3990" s="135"/>
      <c r="B3990" s="132"/>
      <c r="C3990" s="126"/>
      <c r="D3990" s="134" t="s">
        <v>887</v>
      </c>
      <c r="E3990" s="80">
        <v>3</v>
      </c>
      <c r="F3990" s="125">
        <v>230000.1</v>
      </c>
      <c r="G3990" s="80">
        <f t="shared" si="50"/>
        <v>690000.3</v>
      </c>
      <c r="H3990" s="133"/>
      <c r="I3990" s="80"/>
      <c r="J3990" s="126"/>
      <c r="K3990" s="125"/>
    </row>
    <row r="3991" spans="1:11" ht="16.5" x14ac:dyDescent="0.3">
      <c r="A3991" s="135"/>
      <c r="B3991" s="132"/>
      <c r="C3991" s="126"/>
      <c r="D3991" s="134" t="s">
        <v>109</v>
      </c>
      <c r="E3991" s="80">
        <v>1</v>
      </c>
      <c r="F3991" s="125">
        <v>230000.1</v>
      </c>
      <c r="G3991" s="80">
        <f t="shared" si="50"/>
        <v>230000.1</v>
      </c>
      <c r="H3991" s="133">
        <f>SUM(G3989:G3991)</f>
        <v>2210003.4</v>
      </c>
      <c r="I3991" s="80" t="s">
        <v>1215</v>
      </c>
      <c r="J3991" s="126"/>
      <c r="K3991" s="125"/>
    </row>
    <row r="3992" spans="1:11" ht="16.5" x14ac:dyDescent="0.3">
      <c r="A3992" s="135"/>
      <c r="B3992" s="132"/>
      <c r="C3992" s="126"/>
      <c r="D3992" s="134"/>
      <c r="E3992" s="80"/>
      <c r="F3992" s="125"/>
      <c r="G3992" s="80">
        <f t="shared" si="50"/>
        <v>0</v>
      </c>
      <c r="H3992" s="133"/>
      <c r="I3992" s="80"/>
      <c r="J3992" s="126"/>
      <c r="K3992" s="125"/>
    </row>
    <row r="3993" spans="1:11" ht="16.5" x14ac:dyDescent="0.3">
      <c r="A3993" s="135">
        <v>43392</v>
      </c>
      <c r="B3993" s="132" t="s">
        <v>2580</v>
      </c>
      <c r="C3993" s="126" t="s">
        <v>2571</v>
      </c>
      <c r="D3993" s="134" t="s">
        <v>1094</v>
      </c>
      <c r="E3993" s="80">
        <v>1</v>
      </c>
      <c r="F3993" s="125">
        <v>215000.5</v>
      </c>
      <c r="G3993" s="80">
        <f t="shared" si="50"/>
        <v>215000.5</v>
      </c>
      <c r="H3993" s="133">
        <f>G3993</f>
        <v>215000.5</v>
      </c>
      <c r="I3993" s="80" t="s">
        <v>314</v>
      </c>
      <c r="J3993" s="126"/>
      <c r="K3993" s="125"/>
    </row>
    <row r="3994" spans="1:11" ht="16.5" x14ac:dyDescent="0.3">
      <c r="A3994" s="135"/>
      <c r="B3994" s="132"/>
      <c r="C3994" s="126"/>
      <c r="D3994" s="134"/>
      <c r="E3994" s="80"/>
      <c r="F3994" s="125"/>
      <c r="G3994" s="80">
        <f t="shared" si="50"/>
        <v>0</v>
      </c>
      <c r="H3994" s="133"/>
      <c r="I3994" s="80"/>
      <c r="J3994" s="126"/>
      <c r="K3994" s="125"/>
    </row>
    <row r="3995" spans="1:11" ht="16.5" x14ac:dyDescent="0.3">
      <c r="A3995" s="135">
        <v>43392</v>
      </c>
      <c r="B3995" s="132" t="s">
        <v>2581</v>
      </c>
      <c r="C3995" s="126" t="s">
        <v>90</v>
      </c>
      <c r="D3995" s="134" t="s">
        <v>1325</v>
      </c>
      <c r="E3995" s="80">
        <v>1</v>
      </c>
      <c r="F3995" s="125">
        <v>603900</v>
      </c>
      <c r="G3995" s="80">
        <f t="shared" si="50"/>
        <v>603900</v>
      </c>
      <c r="H3995" s="133">
        <f>G3995</f>
        <v>603900</v>
      </c>
      <c r="I3995" s="80" t="s">
        <v>309</v>
      </c>
      <c r="J3995" s="126"/>
      <c r="K3995" s="125"/>
    </row>
    <row r="3996" spans="1:11" ht="16.5" x14ac:dyDescent="0.3">
      <c r="A3996" s="135"/>
      <c r="B3996" s="132"/>
      <c r="C3996" s="126"/>
      <c r="D3996" s="134"/>
      <c r="E3996" s="80"/>
      <c r="F3996" s="125"/>
      <c r="G3996" s="80">
        <f t="shared" si="50"/>
        <v>0</v>
      </c>
      <c r="H3996" s="133"/>
      <c r="I3996" s="80"/>
      <c r="J3996" s="126"/>
      <c r="K3996" s="125"/>
    </row>
    <row r="3997" spans="1:11" ht="16.5" x14ac:dyDescent="0.3">
      <c r="A3997" s="135">
        <v>43392</v>
      </c>
      <c r="B3997" s="132" t="s">
        <v>2582</v>
      </c>
      <c r="C3997" s="126" t="s">
        <v>301</v>
      </c>
      <c r="D3997" s="134" t="s">
        <v>2583</v>
      </c>
      <c r="E3997" s="80">
        <v>12</v>
      </c>
      <c r="F3997" s="125">
        <v>214200.36</v>
      </c>
      <c r="G3997" s="80">
        <f t="shared" si="50"/>
        <v>2570404.3199999998</v>
      </c>
      <c r="H3997" s="133"/>
      <c r="I3997" s="80"/>
      <c r="J3997" s="126"/>
      <c r="K3997" s="125"/>
    </row>
    <row r="3998" spans="1:11" ht="16.5" x14ac:dyDescent="0.3">
      <c r="A3998" s="135"/>
      <c r="B3998" s="132"/>
      <c r="C3998" s="126"/>
      <c r="D3998" s="134" t="s">
        <v>1775</v>
      </c>
      <c r="E3998" s="80">
        <v>12</v>
      </c>
      <c r="F3998" s="125">
        <v>220499.73</v>
      </c>
      <c r="G3998" s="80">
        <f t="shared" si="50"/>
        <v>2645996.7600000002</v>
      </c>
      <c r="H3998" s="133">
        <f>SUM(G3997:G3998)</f>
        <v>5216401.08</v>
      </c>
      <c r="I3998" s="80" t="s">
        <v>309</v>
      </c>
      <c r="J3998" s="126"/>
      <c r="K3998" s="125"/>
    </row>
    <row r="3999" spans="1:11" ht="16.5" x14ac:dyDescent="0.3">
      <c r="A3999" s="135"/>
      <c r="B3999" s="132"/>
      <c r="C3999" s="126"/>
      <c r="D3999" s="134"/>
      <c r="E3999" s="80"/>
      <c r="F3999" s="125"/>
      <c r="G3999" s="80">
        <f t="shared" si="50"/>
        <v>0</v>
      </c>
      <c r="H3999" s="133"/>
      <c r="I3999" s="80"/>
      <c r="J3999" s="126"/>
      <c r="K3999" s="125"/>
    </row>
    <row r="4000" spans="1:11" ht="16.5" x14ac:dyDescent="0.3">
      <c r="A4000" s="135">
        <v>43392</v>
      </c>
      <c r="B4000" s="132" t="s">
        <v>2584</v>
      </c>
      <c r="C4000" s="126" t="s">
        <v>559</v>
      </c>
      <c r="D4000" s="134" t="s">
        <v>19</v>
      </c>
      <c r="E4000" s="80">
        <v>2</v>
      </c>
      <c r="F4000" s="125">
        <v>543400</v>
      </c>
      <c r="G4000" s="80">
        <f t="shared" si="50"/>
        <v>1086800</v>
      </c>
      <c r="H4000" s="133">
        <f>G4000</f>
        <v>1086800</v>
      </c>
      <c r="I4000" s="80" t="s">
        <v>2524</v>
      </c>
      <c r="J4000" s="126"/>
      <c r="K4000" s="125"/>
    </row>
    <row r="4001" spans="1:11" ht="16.5" x14ac:dyDescent="0.3">
      <c r="A4001" s="135"/>
      <c r="B4001" s="132"/>
      <c r="C4001" s="126"/>
      <c r="D4001" s="134"/>
      <c r="E4001" s="80"/>
      <c r="F4001" s="125"/>
      <c r="G4001" s="80">
        <f t="shared" si="50"/>
        <v>0</v>
      </c>
      <c r="H4001" s="133"/>
      <c r="I4001" s="80"/>
      <c r="J4001" s="126"/>
      <c r="K4001" s="125"/>
    </row>
    <row r="4002" spans="1:11" ht="16.5" x14ac:dyDescent="0.3">
      <c r="A4002" s="135">
        <v>43392</v>
      </c>
      <c r="B4002" s="132" t="s">
        <v>2585</v>
      </c>
      <c r="C4002" s="126" t="s">
        <v>2586</v>
      </c>
      <c r="D4002" s="134" t="s">
        <v>887</v>
      </c>
      <c r="E4002" s="80">
        <v>4</v>
      </c>
      <c r="F4002" s="125">
        <v>230000.1</v>
      </c>
      <c r="G4002" s="80">
        <f t="shared" si="50"/>
        <v>920000.4</v>
      </c>
      <c r="H4002" s="133">
        <f>G4002</f>
        <v>920000.4</v>
      </c>
      <c r="I4002" s="80" t="s">
        <v>309</v>
      </c>
      <c r="J4002" s="126"/>
      <c r="K4002" s="125"/>
    </row>
    <row r="4003" spans="1:11" ht="16.5" x14ac:dyDescent="0.3">
      <c r="A4003" s="135"/>
      <c r="B4003" s="132"/>
      <c r="C4003" s="126"/>
      <c r="D4003" s="134"/>
      <c r="E4003" s="80"/>
      <c r="F4003" s="125"/>
      <c r="G4003" s="80">
        <f t="shared" si="50"/>
        <v>0</v>
      </c>
      <c r="H4003" s="133"/>
      <c r="I4003" s="80"/>
      <c r="J4003" s="126"/>
      <c r="K4003" s="125"/>
    </row>
    <row r="4004" spans="1:11" ht="16.5" x14ac:dyDescent="0.3">
      <c r="A4004" s="135">
        <v>43392</v>
      </c>
      <c r="B4004" s="132" t="s">
        <v>2587</v>
      </c>
      <c r="C4004" s="126" t="s">
        <v>634</v>
      </c>
      <c r="D4004" s="134" t="s">
        <v>2588</v>
      </c>
      <c r="E4004" s="80">
        <v>2</v>
      </c>
      <c r="F4004" s="125">
        <v>454500.09</v>
      </c>
      <c r="G4004" s="80">
        <f t="shared" si="50"/>
        <v>909000.18</v>
      </c>
      <c r="H4004" s="133">
        <f>G4004</f>
        <v>909000.18</v>
      </c>
      <c r="I4004" s="80" t="s">
        <v>309</v>
      </c>
      <c r="J4004" s="126"/>
      <c r="K4004" s="125"/>
    </row>
    <row r="4005" spans="1:11" ht="16.5" x14ac:dyDescent="0.3">
      <c r="A4005" s="135"/>
      <c r="B4005" s="132"/>
      <c r="C4005" s="126"/>
      <c r="D4005" s="134"/>
      <c r="E4005" s="80"/>
      <c r="F4005" s="125"/>
      <c r="G4005" s="80">
        <f t="shared" si="50"/>
        <v>0</v>
      </c>
      <c r="H4005" s="133"/>
      <c r="I4005" s="80"/>
      <c r="J4005" s="126"/>
      <c r="K4005" s="125"/>
    </row>
    <row r="4006" spans="1:11" ht="16.5" x14ac:dyDescent="0.3">
      <c r="A4006" s="135">
        <v>43392</v>
      </c>
      <c r="B4006" s="132" t="s">
        <v>2589</v>
      </c>
      <c r="C4006" s="126" t="s">
        <v>1019</v>
      </c>
      <c r="D4006" s="134" t="s">
        <v>2590</v>
      </c>
      <c r="E4006" s="80">
        <v>4</v>
      </c>
      <c r="F4006" s="125">
        <v>222299.715</v>
      </c>
      <c r="G4006" s="80">
        <f t="shared" si="50"/>
        <v>889198.86</v>
      </c>
      <c r="H4006" s="133">
        <f>G4006</f>
        <v>889198.86</v>
      </c>
      <c r="I4006" s="80" t="s">
        <v>309</v>
      </c>
      <c r="J4006" s="126"/>
      <c r="K4006" s="125"/>
    </row>
    <row r="4007" spans="1:11" ht="16.5" x14ac:dyDescent="0.3">
      <c r="A4007" s="135"/>
      <c r="B4007" s="132"/>
      <c r="C4007" s="126"/>
      <c r="D4007" s="134"/>
      <c r="E4007" s="80"/>
      <c r="F4007" s="125"/>
      <c r="G4007" s="80">
        <f t="shared" si="50"/>
        <v>0</v>
      </c>
      <c r="H4007" s="133"/>
      <c r="I4007" s="80"/>
      <c r="J4007" s="126"/>
      <c r="K4007" s="125"/>
    </row>
    <row r="4008" spans="1:11" ht="16.5" x14ac:dyDescent="0.3">
      <c r="A4008" s="135">
        <v>43392</v>
      </c>
      <c r="B4008" s="132" t="s">
        <v>2591</v>
      </c>
      <c r="C4008" s="126" t="s">
        <v>2592</v>
      </c>
      <c r="D4008" s="134" t="s">
        <v>1775</v>
      </c>
      <c r="E4008" s="80">
        <v>3</v>
      </c>
      <c r="F4008" s="125">
        <v>232749.715</v>
      </c>
      <c r="G4008" s="80">
        <f t="shared" si="50"/>
        <v>698249.14500000002</v>
      </c>
      <c r="H4008" s="133"/>
      <c r="I4008" s="80"/>
      <c r="J4008" s="126"/>
      <c r="K4008" s="125"/>
    </row>
    <row r="4009" spans="1:11" ht="16.5" x14ac:dyDescent="0.3">
      <c r="A4009" s="135"/>
      <c r="B4009" s="132"/>
      <c r="C4009" s="126"/>
      <c r="D4009" s="134" t="s">
        <v>1314</v>
      </c>
      <c r="E4009" s="80">
        <v>2</v>
      </c>
      <c r="F4009" s="125">
        <v>232749.715</v>
      </c>
      <c r="G4009" s="80">
        <f t="shared" si="50"/>
        <v>465499.43</v>
      </c>
      <c r="H4009" s="133"/>
      <c r="I4009" s="80"/>
      <c r="J4009" s="126"/>
      <c r="K4009" s="125"/>
    </row>
    <row r="4010" spans="1:11" ht="16.5" x14ac:dyDescent="0.3">
      <c r="A4010" s="135"/>
      <c r="B4010" s="132"/>
      <c r="C4010" s="126"/>
      <c r="D4010" s="134" t="s">
        <v>2593</v>
      </c>
      <c r="E4010" s="80">
        <v>2</v>
      </c>
      <c r="F4010" s="125">
        <v>256500.47500000001</v>
      </c>
      <c r="G4010" s="80">
        <f t="shared" si="50"/>
        <v>513000.95</v>
      </c>
      <c r="H4010" s="133">
        <f>SUM(G4008:G4010)</f>
        <v>1676749.5249999999</v>
      </c>
      <c r="I4010" s="80" t="s">
        <v>309</v>
      </c>
      <c r="J4010" s="126"/>
      <c r="K4010" s="125"/>
    </row>
    <row r="4011" spans="1:11" ht="16.5" x14ac:dyDescent="0.3">
      <c r="A4011" s="135"/>
      <c r="B4011" s="132"/>
      <c r="C4011" s="126"/>
      <c r="D4011" s="134"/>
      <c r="E4011" s="80"/>
      <c r="F4011" s="125"/>
      <c r="G4011" s="80">
        <f t="shared" si="50"/>
        <v>0</v>
      </c>
      <c r="H4011" s="133"/>
      <c r="I4011" s="80"/>
      <c r="J4011" s="126"/>
      <c r="K4011" s="125"/>
    </row>
    <row r="4012" spans="1:11" ht="16.5" x14ac:dyDescent="0.3">
      <c r="A4012" s="135">
        <v>43392</v>
      </c>
      <c r="B4012" s="132" t="s">
        <v>2594</v>
      </c>
      <c r="C4012" s="126" t="s">
        <v>2592</v>
      </c>
      <c r="D4012" s="134" t="s">
        <v>2595</v>
      </c>
      <c r="E4012" s="80">
        <v>3</v>
      </c>
      <c r="F4012" s="125">
        <v>239976.44440000001</v>
      </c>
      <c r="G4012" s="80">
        <f t="shared" si="50"/>
        <v>719929.33319999999</v>
      </c>
      <c r="H4012" s="133"/>
      <c r="I4012" s="80"/>
      <c r="J4012" s="126"/>
      <c r="K4012" s="125"/>
    </row>
    <row r="4013" spans="1:11" ht="16.5" x14ac:dyDescent="0.3">
      <c r="A4013" s="135"/>
      <c r="B4013" s="132"/>
      <c r="C4013" s="126"/>
      <c r="D4013" s="134" t="s">
        <v>2596</v>
      </c>
      <c r="E4013" s="80">
        <v>2</v>
      </c>
      <c r="F4013" s="125">
        <v>239976.44440000001</v>
      </c>
      <c r="G4013" s="80">
        <f t="shared" si="50"/>
        <v>479952.88880000002</v>
      </c>
      <c r="H4013" s="133">
        <f>SUM(G4012:G4013)</f>
        <v>1199882.2220000001</v>
      </c>
      <c r="I4013" s="80" t="s">
        <v>309</v>
      </c>
      <c r="J4013" s="126"/>
      <c r="K4013" s="125"/>
    </row>
    <row r="4014" spans="1:11" ht="16.5" x14ac:dyDescent="0.3">
      <c r="A4014" s="135"/>
      <c r="B4014" s="132"/>
      <c r="C4014" s="126"/>
      <c r="D4014" s="134"/>
      <c r="E4014" s="80"/>
      <c r="F4014" s="125"/>
      <c r="G4014" s="80">
        <f t="shared" si="50"/>
        <v>0</v>
      </c>
      <c r="H4014" s="133"/>
      <c r="I4014" s="80"/>
      <c r="J4014" s="126"/>
      <c r="K4014" s="125"/>
    </row>
    <row r="4015" spans="1:11" ht="16.5" x14ac:dyDescent="0.3">
      <c r="A4015" s="135">
        <v>43392</v>
      </c>
      <c r="B4015" s="132" t="s">
        <v>2597</v>
      </c>
      <c r="C4015" s="126" t="s">
        <v>2598</v>
      </c>
      <c r="D4015" s="134" t="s">
        <v>2073</v>
      </c>
      <c r="E4015" s="80">
        <v>1</v>
      </c>
      <c r="F4015" s="125">
        <v>234000.36</v>
      </c>
      <c r="G4015" s="80">
        <f t="shared" si="50"/>
        <v>234000.36</v>
      </c>
      <c r="H4015" s="133">
        <f>G4015</f>
        <v>234000.36</v>
      </c>
      <c r="I4015" s="80" t="s">
        <v>314</v>
      </c>
      <c r="J4015" s="126"/>
      <c r="K4015" s="125"/>
    </row>
    <row r="4016" spans="1:11" ht="16.5" x14ac:dyDescent="0.3">
      <c r="A4016" s="135"/>
      <c r="B4016" s="132"/>
      <c r="C4016" s="126"/>
      <c r="D4016" s="134"/>
      <c r="E4016" s="80"/>
      <c r="F4016" s="125"/>
      <c r="G4016" s="80">
        <f t="shared" si="50"/>
        <v>0</v>
      </c>
      <c r="H4016" s="133"/>
      <c r="I4016" s="80"/>
      <c r="J4016" s="126"/>
      <c r="K4016" s="125"/>
    </row>
    <row r="4017" spans="1:11" ht="16.5" x14ac:dyDescent="0.3">
      <c r="A4017" s="135">
        <v>43392</v>
      </c>
      <c r="B4017" s="132" t="s">
        <v>2599</v>
      </c>
      <c r="C4017" s="126" t="s">
        <v>2600</v>
      </c>
      <c r="D4017" s="134" t="s">
        <v>1635</v>
      </c>
      <c r="E4017" s="80">
        <v>10</v>
      </c>
      <c r="F4017" s="125">
        <v>148500</v>
      </c>
      <c r="G4017" s="80">
        <f t="shared" si="50"/>
        <v>1485000</v>
      </c>
      <c r="H4017" s="133"/>
      <c r="I4017" s="80"/>
      <c r="J4017" s="126"/>
      <c r="K4017" s="125"/>
    </row>
    <row r="4018" spans="1:11" ht="16.5" x14ac:dyDescent="0.3">
      <c r="A4018" s="135"/>
      <c r="B4018" s="132"/>
      <c r="C4018" s="126"/>
      <c r="D4018" s="134" t="s">
        <v>1722</v>
      </c>
      <c r="E4018" s="80">
        <v>2</v>
      </c>
      <c r="F4018" s="125">
        <v>148500</v>
      </c>
      <c r="G4018" s="80">
        <f t="shared" si="50"/>
        <v>297000</v>
      </c>
      <c r="H4018" s="133">
        <f>SUM(G4017:G4018)</f>
        <v>1782000</v>
      </c>
      <c r="I4018" s="80" t="s">
        <v>1756</v>
      </c>
      <c r="J4018" s="126"/>
      <c r="K4018" s="125"/>
    </row>
    <row r="4019" spans="1:11" ht="16.5" x14ac:dyDescent="0.3">
      <c r="A4019" s="135"/>
      <c r="B4019" s="132"/>
      <c r="C4019" s="126"/>
      <c r="D4019" s="134"/>
      <c r="E4019" s="80"/>
      <c r="F4019" s="125"/>
      <c r="G4019" s="80">
        <f t="shared" si="50"/>
        <v>0</v>
      </c>
      <c r="H4019" s="133"/>
      <c r="I4019" s="80"/>
      <c r="J4019" s="126"/>
      <c r="K4019" s="125"/>
    </row>
    <row r="4020" spans="1:11" ht="16.5" x14ac:dyDescent="0.3">
      <c r="A4020" s="135">
        <v>43393</v>
      </c>
      <c r="B4020" s="132" t="s">
        <v>2601</v>
      </c>
      <c r="C4020" s="126" t="s">
        <v>75</v>
      </c>
      <c r="D4020" s="134" t="s">
        <v>31</v>
      </c>
      <c r="E4020" s="80">
        <v>1</v>
      </c>
      <c r="F4020" s="125">
        <v>529199.44999999995</v>
      </c>
      <c r="G4020" s="80">
        <f t="shared" si="50"/>
        <v>529199.44999999995</v>
      </c>
      <c r="H4020" s="133">
        <f>G4020</f>
        <v>529199.44999999995</v>
      </c>
      <c r="I4020" s="80" t="s">
        <v>309</v>
      </c>
      <c r="J4020" s="126"/>
      <c r="K4020" s="125"/>
    </row>
    <row r="4021" spans="1:11" ht="16.5" x14ac:dyDescent="0.3">
      <c r="A4021" s="135"/>
      <c r="B4021" s="132"/>
      <c r="C4021" s="126"/>
      <c r="D4021" s="134"/>
      <c r="E4021" s="80"/>
      <c r="F4021" s="125"/>
      <c r="G4021" s="80">
        <f t="shared" si="50"/>
        <v>0</v>
      </c>
      <c r="H4021" s="133"/>
      <c r="I4021" s="80"/>
      <c r="J4021" s="126"/>
      <c r="K4021" s="125"/>
    </row>
    <row r="4022" spans="1:11" ht="16.5" x14ac:dyDescent="0.3">
      <c r="A4022" s="135">
        <v>43393</v>
      </c>
      <c r="B4022" s="132" t="s">
        <v>2602</v>
      </c>
      <c r="C4022" s="126" t="s">
        <v>1893</v>
      </c>
      <c r="D4022" s="134" t="s">
        <v>19</v>
      </c>
      <c r="E4022" s="80">
        <v>4</v>
      </c>
      <c r="F4022" s="125">
        <v>572000</v>
      </c>
      <c r="G4022" s="80">
        <f t="shared" si="50"/>
        <v>2288000</v>
      </c>
      <c r="H4022" s="133"/>
      <c r="I4022" s="80"/>
      <c r="J4022" s="126"/>
      <c r="K4022" s="125"/>
    </row>
    <row r="4023" spans="1:11" ht="16.5" x14ac:dyDescent="0.3">
      <c r="A4023" s="135"/>
      <c r="B4023" s="132"/>
      <c r="C4023" s="126"/>
      <c r="D4023" s="134" t="s">
        <v>1094</v>
      </c>
      <c r="E4023" s="80">
        <v>24</v>
      </c>
      <c r="F4023" s="125">
        <v>215000.5</v>
      </c>
      <c r="G4023" s="80">
        <f t="shared" si="50"/>
        <v>5160012</v>
      </c>
      <c r="H4023" s="133"/>
      <c r="I4023" s="80"/>
      <c r="J4023" s="126"/>
      <c r="K4023" s="125"/>
    </row>
    <row r="4024" spans="1:11" ht="16.5" x14ac:dyDescent="0.3">
      <c r="A4024" s="135"/>
      <c r="B4024" s="132"/>
      <c r="C4024" s="126"/>
      <c r="D4024" s="134" t="s">
        <v>1325</v>
      </c>
      <c r="E4024" s="80">
        <v>2</v>
      </c>
      <c r="F4024" s="125">
        <v>671000</v>
      </c>
      <c r="G4024" s="80">
        <f t="shared" si="50"/>
        <v>1342000</v>
      </c>
      <c r="H4024" s="133"/>
      <c r="I4024" s="80"/>
      <c r="J4024" s="126"/>
      <c r="K4024" s="125"/>
    </row>
    <row r="4025" spans="1:11" ht="16.5" x14ac:dyDescent="0.3">
      <c r="A4025" s="135"/>
      <c r="B4025" s="132"/>
      <c r="C4025" s="126"/>
      <c r="D4025" s="134" t="s">
        <v>2444</v>
      </c>
      <c r="E4025" s="80">
        <v>24</v>
      </c>
      <c r="F4025" s="125">
        <v>230000.1</v>
      </c>
      <c r="G4025" s="80">
        <f t="shared" si="50"/>
        <v>5520002.4000000004</v>
      </c>
      <c r="H4025" s="133"/>
      <c r="I4025" s="80"/>
      <c r="J4025" s="126"/>
      <c r="K4025" s="125"/>
    </row>
    <row r="4026" spans="1:11" ht="16.5" x14ac:dyDescent="0.3">
      <c r="A4026" s="135"/>
      <c r="B4026" s="132"/>
      <c r="C4026" s="126"/>
      <c r="D4026" s="134" t="s">
        <v>109</v>
      </c>
      <c r="E4026" s="80">
        <v>12</v>
      </c>
      <c r="F4026" s="125">
        <v>230000.1</v>
      </c>
      <c r="G4026" s="80">
        <f t="shared" si="50"/>
        <v>2760001.2</v>
      </c>
      <c r="H4026" s="133"/>
      <c r="I4026" s="80"/>
      <c r="J4026" s="126"/>
      <c r="K4026" s="125"/>
    </row>
    <row r="4027" spans="1:11" ht="16.5" x14ac:dyDescent="0.3">
      <c r="A4027" s="135"/>
      <c r="B4027" s="132"/>
      <c r="C4027" s="126"/>
      <c r="D4027" s="134" t="s">
        <v>31</v>
      </c>
      <c r="E4027" s="80">
        <v>1</v>
      </c>
      <c r="F4027" s="125">
        <v>587999.5</v>
      </c>
      <c r="G4027" s="80">
        <f t="shared" si="50"/>
        <v>587999.5</v>
      </c>
      <c r="H4027" s="133">
        <f>SUM(G4022:G4027)</f>
        <v>17658015.100000001</v>
      </c>
      <c r="I4027" s="80" t="s">
        <v>1756</v>
      </c>
      <c r="J4027" s="126"/>
      <c r="K4027" s="125"/>
    </row>
    <row r="4028" spans="1:11" ht="16.5" x14ac:dyDescent="0.3">
      <c r="A4028" s="135"/>
      <c r="B4028" s="132"/>
      <c r="C4028" s="126"/>
      <c r="D4028" s="134"/>
      <c r="E4028" s="80"/>
      <c r="F4028" s="125"/>
      <c r="G4028" s="80">
        <f t="shared" si="50"/>
        <v>0</v>
      </c>
      <c r="H4028" s="133"/>
      <c r="I4028" s="80"/>
      <c r="J4028" s="126"/>
      <c r="K4028" s="125"/>
    </row>
    <row r="4029" spans="1:11" ht="16.5" x14ac:dyDescent="0.3">
      <c r="A4029" s="135">
        <v>43393</v>
      </c>
      <c r="B4029" s="132" t="s">
        <v>2603</v>
      </c>
      <c r="C4029" s="126" t="s">
        <v>390</v>
      </c>
      <c r="D4029" s="134" t="s">
        <v>768</v>
      </c>
      <c r="E4029" s="80">
        <v>12</v>
      </c>
      <c r="F4029" s="125">
        <v>240000.2</v>
      </c>
      <c r="G4029" s="80">
        <f t="shared" si="50"/>
        <v>2880002.4000000004</v>
      </c>
      <c r="H4029" s="133">
        <f>G4029</f>
        <v>2880002.4000000004</v>
      </c>
      <c r="I4029" s="80" t="s">
        <v>309</v>
      </c>
      <c r="J4029" s="126"/>
      <c r="K4029" s="125"/>
    </row>
    <row r="4030" spans="1:11" ht="16.5" x14ac:dyDescent="0.3">
      <c r="A4030" s="135"/>
      <c r="B4030" s="132"/>
      <c r="C4030" s="126"/>
      <c r="D4030" s="134"/>
      <c r="E4030" s="80"/>
      <c r="F4030" s="125"/>
      <c r="G4030" s="80">
        <f t="shared" si="50"/>
        <v>0</v>
      </c>
      <c r="H4030" s="133"/>
      <c r="I4030" s="80"/>
      <c r="J4030" s="126"/>
      <c r="K4030" s="125"/>
    </row>
    <row r="4031" spans="1:11" ht="16.5" x14ac:dyDescent="0.3">
      <c r="A4031" s="135">
        <v>43393</v>
      </c>
      <c r="B4031" s="132" t="s">
        <v>2605</v>
      </c>
      <c r="C4031" s="126" t="s">
        <v>2604</v>
      </c>
      <c r="D4031" s="134" t="s">
        <v>1937</v>
      </c>
      <c r="E4031" s="80">
        <v>6</v>
      </c>
      <c r="F4031" s="125">
        <v>171000.5</v>
      </c>
      <c r="G4031" s="80">
        <f t="shared" si="50"/>
        <v>1026003</v>
      </c>
      <c r="H4031" s="133"/>
      <c r="I4031" s="80"/>
      <c r="J4031" s="126"/>
      <c r="K4031" s="125"/>
    </row>
    <row r="4032" spans="1:11" ht="16.5" x14ac:dyDescent="0.3">
      <c r="A4032" s="135"/>
      <c r="B4032" s="132"/>
      <c r="C4032" s="126"/>
      <c r="D4032" s="134" t="s">
        <v>1938</v>
      </c>
      <c r="E4032" s="80">
        <v>6</v>
      </c>
      <c r="F4032" s="125">
        <v>171000.5</v>
      </c>
      <c r="G4032" s="80">
        <f t="shared" si="50"/>
        <v>1026003</v>
      </c>
      <c r="H4032" s="133"/>
      <c r="I4032" s="80"/>
      <c r="J4032" s="126"/>
      <c r="K4032" s="125"/>
    </row>
    <row r="4033" spans="1:11" ht="16.5" x14ac:dyDescent="0.3">
      <c r="A4033" s="135"/>
      <c r="B4033" s="132"/>
      <c r="C4033" s="126"/>
      <c r="D4033" s="134" t="s">
        <v>2482</v>
      </c>
      <c r="E4033" s="80">
        <v>2</v>
      </c>
      <c r="F4033" s="125">
        <v>215650.38</v>
      </c>
      <c r="G4033" s="80">
        <f t="shared" si="50"/>
        <v>431300.76</v>
      </c>
      <c r="H4033" s="133"/>
      <c r="I4033" s="80"/>
      <c r="J4033" s="126"/>
      <c r="K4033" s="125"/>
    </row>
    <row r="4034" spans="1:11" ht="16.5" x14ac:dyDescent="0.3">
      <c r="A4034" s="135"/>
      <c r="B4034" s="132"/>
      <c r="C4034" s="126"/>
      <c r="D4034" s="134" t="s">
        <v>1072</v>
      </c>
      <c r="E4034" s="80">
        <v>2</v>
      </c>
      <c r="F4034" s="125">
        <v>165000</v>
      </c>
      <c r="G4034" s="80">
        <f t="shared" si="50"/>
        <v>330000</v>
      </c>
      <c r="H4034" s="133"/>
      <c r="I4034" s="80"/>
      <c r="J4034" s="126"/>
      <c r="K4034" s="125"/>
    </row>
    <row r="4035" spans="1:11" ht="16.5" x14ac:dyDescent="0.3">
      <c r="A4035" s="135"/>
      <c r="B4035" s="132"/>
      <c r="C4035" s="126"/>
      <c r="D4035" s="134" t="s">
        <v>1549</v>
      </c>
      <c r="E4035" s="80">
        <v>2</v>
      </c>
      <c r="F4035" s="125">
        <v>165000</v>
      </c>
      <c r="G4035" s="80">
        <f t="shared" si="50"/>
        <v>330000</v>
      </c>
      <c r="H4035" s="133">
        <f>SUM(G4031:G4035)</f>
        <v>3143306.76</v>
      </c>
      <c r="I4035" s="80" t="s">
        <v>309</v>
      </c>
      <c r="J4035" s="126"/>
      <c r="K4035" s="125"/>
    </row>
    <row r="4036" spans="1:11" ht="16.5" x14ac:dyDescent="0.3">
      <c r="A4036" s="135"/>
      <c r="B4036" s="132"/>
      <c r="C4036" s="126"/>
      <c r="D4036" s="134"/>
      <c r="E4036" s="80"/>
      <c r="F4036" s="125"/>
      <c r="G4036" s="80">
        <f t="shared" si="50"/>
        <v>0</v>
      </c>
      <c r="H4036" s="133"/>
      <c r="I4036" s="80"/>
      <c r="J4036" s="126"/>
      <c r="K4036" s="125"/>
    </row>
    <row r="4037" spans="1:11" ht="16.5" x14ac:dyDescent="0.3">
      <c r="A4037" s="135">
        <v>43393</v>
      </c>
      <c r="B4037" s="132" t="s">
        <v>2606</v>
      </c>
      <c r="C4037" s="126" t="s">
        <v>1756</v>
      </c>
      <c r="D4037" s="134" t="s">
        <v>1938</v>
      </c>
      <c r="E4037" s="80">
        <v>2</v>
      </c>
      <c r="F4037" s="125">
        <v>171000.5</v>
      </c>
      <c r="G4037" s="80">
        <f t="shared" si="50"/>
        <v>342001</v>
      </c>
      <c r="H4037" s="133">
        <f>G4037</f>
        <v>342001</v>
      </c>
      <c r="I4037" s="80" t="s">
        <v>1756</v>
      </c>
      <c r="J4037" s="126"/>
      <c r="K4037" s="125"/>
    </row>
    <row r="4038" spans="1:11" ht="16.5" x14ac:dyDescent="0.3">
      <c r="A4038" s="135"/>
      <c r="B4038" s="132"/>
      <c r="C4038" s="126"/>
      <c r="D4038" s="134"/>
      <c r="E4038" s="80"/>
      <c r="F4038" s="125"/>
      <c r="G4038" s="80">
        <f t="shared" si="50"/>
        <v>0</v>
      </c>
      <c r="H4038" s="133"/>
      <c r="I4038" s="80"/>
      <c r="J4038" s="126"/>
      <c r="K4038" s="125"/>
    </row>
    <row r="4039" spans="1:11" ht="16.5" x14ac:dyDescent="0.3">
      <c r="A4039" s="135">
        <v>43393</v>
      </c>
      <c r="B4039" s="132" t="s">
        <v>2607</v>
      </c>
      <c r="C4039" s="126" t="s">
        <v>1019</v>
      </c>
      <c r="D4039" s="134" t="s">
        <v>104</v>
      </c>
      <c r="E4039" s="80">
        <v>1</v>
      </c>
      <c r="F4039" s="125">
        <v>513900.09</v>
      </c>
      <c r="G4039" s="80">
        <f t="shared" si="50"/>
        <v>513900.09</v>
      </c>
      <c r="H4039" s="133"/>
      <c r="I4039" s="80"/>
      <c r="J4039" s="126"/>
      <c r="K4039" s="125"/>
    </row>
    <row r="4040" spans="1:11" ht="16.5" x14ac:dyDescent="0.3">
      <c r="A4040" s="135"/>
      <c r="B4040" s="132"/>
      <c r="C4040" s="126"/>
      <c r="D4040" s="134" t="s">
        <v>109</v>
      </c>
      <c r="E4040" s="80">
        <v>2</v>
      </c>
      <c r="F4040" s="125">
        <v>230000.1</v>
      </c>
      <c r="G4040" s="80">
        <f t="shared" si="50"/>
        <v>460000.2</v>
      </c>
      <c r="H4040" s="133">
        <f>SUM(G4039:G4040)</f>
        <v>973900.29</v>
      </c>
      <c r="I4040" s="80" t="s">
        <v>309</v>
      </c>
      <c r="J4040" s="126"/>
      <c r="K4040" s="125"/>
    </row>
    <row r="4041" spans="1:11" ht="16.5" x14ac:dyDescent="0.3">
      <c r="A4041" s="135"/>
      <c r="B4041" s="132"/>
      <c r="C4041" s="126"/>
      <c r="D4041" s="134"/>
      <c r="E4041" s="80"/>
      <c r="F4041" s="125"/>
      <c r="G4041" s="80">
        <f t="shared" si="50"/>
        <v>0</v>
      </c>
      <c r="H4041" s="133"/>
      <c r="I4041" s="80"/>
      <c r="J4041" s="126"/>
      <c r="K4041" s="125"/>
    </row>
    <row r="4042" spans="1:11" ht="16.5" x14ac:dyDescent="0.3">
      <c r="A4042" s="135">
        <v>43393</v>
      </c>
      <c r="B4042" s="132" t="s">
        <v>2608</v>
      </c>
      <c r="C4042" s="126" t="s">
        <v>1134</v>
      </c>
      <c r="D4042" s="134" t="s">
        <v>104</v>
      </c>
      <c r="E4042" s="80">
        <v>2</v>
      </c>
      <c r="F4042" s="125">
        <v>513900.09</v>
      </c>
      <c r="G4042" s="80">
        <f t="shared" si="50"/>
        <v>1027800.18</v>
      </c>
      <c r="H4042" s="133">
        <f>G4042</f>
        <v>1027800.18</v>
      </c>
      <c r="I4042" s="80" t="s">
        <v>309</v>
      </c>
      <c r="J4042" s="126"/>
      <c r="K4042" s="125"/>
    </row>
    <row r="4043" spans="1:11" ht="16.5" x14ac:dyDescent="0.3">
      <c r="A4043" s="135"/>
      <c r="B4043" s="132"/>
      <c r="C4043" s="126"/>
      <c r="D4043" s="134"/>
      <c r="E4043" s="80"/>
      <c r="F4043" s="125"/>
      <c r="G4043" s="80">
        <f t="shared" si="50"/>
        <v>0</v>
      </c>
      <c r="H4043" s="133"/>
      <c r="I4043" s="80"/>
      <c r="J4043" s="126"/>
      <c r="K4043" s="125"/>
    </row>
    <row r="4044" spans="1:11" ht="16.5" x14ac:dyDescent="0.3">
      <c r="A4044" s="137">
        <v>43397</v>
      </c>
      <c r="B4044" s="138" t="s">
        <v>2609</v>
      </c>
      <c r="C4044" s="139" t="s">
        <v>53</v>
      </c>
      <c r="D4044" s="140" t="s">
        <v>2494</v>
      </c>
      <c r="E4044" s="86">
        <v>12</v>
      </c>
      <c r="F4044" s="141">
        <v>691000.2</v>
      </c>
      <c r="G4044" s="86">
        <f t="shared" si="50"/>
        <v>8292002.3999999994</v>
      </c>
      <c r="H4044" s="149">
        <f>G4044</f>
        <v>8292002.3999999994</v>
      </c>
      <c r="I4044" s="80" t="s">
        <v>310</v>
      </c>
      <c r="J4044" s="126"/>
      <c r="K4044" s="125"/>
    </row>
    <row r="4045" spans="1:11" ht="16.5" x14ac:dyDescent="0.3">
      <c r="A4045" s="135"/>
      <c r="B4045" s="132"/>
      <c r="C4045" s="126"/>
      <c r="D4045" s="134"/>
      <c r="E4045" s="80"/>
      <c r="F4045" s="125"/>
      <c r="G4045" s="80">
        <f t="shared" si="50"/>
        <v>0</v>
      </c>
      <c r="H4045" s="133"/>
      <c r="I4045" s="80"/>
      <c r="J4045" s="126"/>
      <c r="K4045" s="125"/>
    </row>
    <row r="4046" spans="1:11" ht="16.5" x14ac:dyDescent="0.3">
      <c r="A4046" s="135">
        <v>43393</v>
      </c>
      <c r="B4046" s="132" t="s">
        <v>2610</v>
      </c>
      <c r="C4046" s="126" t="s">
        <v>445</v>
      </c>
      <c r="D4046" s="134" t="s">
        <v>109</v>
      </c>
      <c r="E4046" s="80">
        <v>3</v>
      </c>
      <c r="F4046" s="125">
        <v>230000.1</v>
      </c>
      <c r="G4046" s="80">
        <f t="shared" si="50"/>
        <v>690000.3</v>
      </c>
      <c r="H4046" s="133">
        <f>G4046</f>
        <v>690000.3</v>
      </c>
      <c r="I4046" s="80" t="s">
        <v>309</v>
      </c>
      <c r="J4046" s="126"/>
      <c r="K4046" s="125"/>
    </row>
    <row r="4047" spans="1:11" ht="16.5" x14ac:dyDescent="0.3">
      <c r="A4047" s="135"/>
      <c r="B4047" s="132"/>
      <c r="C4047" s="126"/>
      <c r="D4047" s="134"/>
      <c r="E4047" s="80"/>
      <c r="F4047" s="125"/>
      <c r="G4047" s="80">
        <f t="shared" si="50"/>
        <v>0</v>
      </c>
      <c r="H4047" s="133"/>
      <c r="I4047" s="80"/>
      <c r="J4047" s="126"/>
      <c r="K4047" s="125"/>
    </row>
    <row r="4048" spans="1:11" ht="16.5" x14ac:dyDescent="0.3">
      <c r="A4048" s="135">
        <v>43393</v>
      </c>
      <c r="B4048" s="132" t="s">
        <v>2611</v>
      </c>
      <c r="C4048" s="126" t="s">
        <v>829</v>
      </c>
      <c r="D4048" s="134" t="s">
        <v>1094</v>
      </c>
      <c r="E4048" s="80">
        <v>2</v>
      </c>
      <c r="F4048" s="125">
        <v>215000.5</v>
      </c>
      <c r="G4048" s="80">
        <f t="shared" si="50"/>
        <v>430001</v>
      </c>
      <c r="H4048" s="133">
        <f>G4048</f>
        <v>430001</v>
      </c>
      <c r="I4048" s="80" t="s">
        <v>309</v>
      </c>
      <c r="J4048" s="126"/>
      <c r="K4048" s="125"/>
    </row>
    <row r="4049" spans="1:11" ht="16.5" x14ac:dyDescent="0.3">
      <c r="A4049" s="135"/>
      <c r="B4049" s="132"/>
      <c r="C4049" s="126"/>
      <c r="D4049" s="134"/>
      <c r="E4049" s="80"/>
      <c r="F4049" s="125"/>
      <c r="G4049" s="80">
        <f t="shared" si="50"/>
        <v>0</v>
      </c>
      <c r="H4049" s="133"/>
      <c r="I4049" s="80"/>
      <c r="J4049" s="126"/>
      <c r="K4049" s="125"/>
    </row>
    <row r="4050" spans="1:11" ht="16.5" x14ac:dyDescent="0.3">
      <c r="A4050" s="135">
        <v>43393</v>
      </c>
      <c r="B4050" s="132" t="s">
        <v>2612</v>
      </c>
      <c r="C4050" s="126" t="s">
        <v>57</v>
      </c>
      <c r="D4050" s="134" t="s">
        <v>19</v>
      </c>
      <c r="E4050" s="80">
        <v>1</v>
      </c>
      <c r="F4050" s="125">
        <v>543400</v>
      </c>
      <c r="G4050" s="80">
        <f t="shared" si="50"/>
        <v>543400</v>
      </c>
      <c r="H4050" s="133"/>
      <c r="I4050" s="80"/>
      <c r="J4050" s="126"/>
      <c r="K4050" s="125"/>
    </row>
    <row r="4051" spans="1:11" ht="16.5" x14ac:dyDescent="0.3">
      <c r="A4051" s="135"/>
      <c r="B4051" s="132"/>
      <c r="C4051" s="126"/>
      <c r="D4051" s="134" t="s">
        <v>1094</v>
      </c>
      <c r="E4051" s="80">
        <v>2</v>
      </c>
      <c r="F4051" s="125">
        <v>215000.5</v>
      </c>
      <c r="G4051" s="80">
        <f t="shared" si="50"/>
        <v>430001</v>
      </c>
      <c r="H4051" s="133">
        <f>SUM(G4050:G4051)</f>
        <v>973401</v>
      </c>
      <c r="I4051" s="80" t="s">
        <v>309</v>
      </c>
      <c r="J4051" s="126"/>
      <c r="K4051" s="125"/>
    </row>
    <row r="4052" spans="1:11" ht="16.5" x14ac:dyDescent="0.3">
      <c r="A4052" s="135"/>
      <c r="B4052" s="132"/>
      <c r="C4052" s="126"/>
      <c r="D4052" s="134"/>
      <c r="E4052" s="80"/>
      <c r="F4052" s="125"/>
      <c r="G4052" s="80">
        <f t="shared" si="50"/>
        <v>0</v>
      </c>
      <c r="H4052" s="133"/>
      <c r="I4052" s="80"/>
      <c r="J4052" s="126"/>
      <c r="K4052" s="125"/>
    </row>
    <row r="4053" spans="1:11" ht="16.5" x14ac:dyDescent="0.3">
      <c r="A4053" s="135">
        <v>43393</v>
      </c>
      <c r="B4053" s="132" t="s">
        <v>2613</v>
      </c>
      <c r="C4053" s="126" t="s">
        <v>100</v>
      </c>
      <c r="D4053" s="134" t="s">
        <v>2444</v>
      </c>
      <c r="E4053" s="80">
        <v>2</v>
      </c>
      <c r="F4053" s="125">
        <v>230000.1</v>
      </c>
      <c r="G4053" s="80">
        <f t="shared" si="50"/>
        <v>460000.2</v>
      </c>
      <c r="H4053" s="133"/>
      <c r="I4053" s="80"/>
      <c r="J4053" s="126"/>
      <c r="K4053" s="125"/>
    </row>
    <row r="4054" spans="1:11" ht="16.5" x14ac:dyDescent="0.3">
      <c r="A4054" s="135"/>
      <c r="B4054" s="132"/>
      <c r="C4054" s="126"/>
      <c r="D4054" s="134" t="s">
        <v>1325</v>
      </c>
      <c r="E4054" s="80">
        <v>1</v>
      </c>
      <c r="F4054" s="125">
        <v>603900</v>
      </c>
      <c r="G4054" s="80">
        <f t="shared" si="50"/>
        <v>603900</v>
      </c>
      <c r="H4054" s="133"/>
      <c r="I4054" s="80"/>
      <c r="J4054" s="126"/>
      <c r="K4054" s="125"/>
    </row>
    <row r="4055" spans="1:11" ht="16.5" x14ac:dyDescent="0.3">
      <c r="A4055" s="135"/>
      <c r="B4055" s="132"/>
      <c r="C4055" s="126"/>
      <c r="D4055" s="134" t="s">
        <v>2588</v>
      </c>
      <c r="E4055" s="80">
        <v>1</v>
      </c>
      <c r="F4055" s="125">
        <v>454500.09</v>
      </c>
      <c r="G4055" s="80">
        <f t="shared" si="50"/>
        <v>454500.09</v>
      </c>
      <c r="H4055" s="133">
        <f>SUM(G4053:G4055)</f>
        <v>1518400.29</v>
      </c>
      <c r="I4055" s="80" t="s">
        <v>314</v>
      </c>
      <c r="J4055" s="126"/>
      <c r="K4055" s="125"/>
    </row>
    <row r="4056" spans="1:11" ht="16.5" x14ac:dyDescent="0.3">
      <c r="A4056" s="135"/>
      <c r="B4056" s="132"/>
      <c r="C4056" s="126"/>
      <c r="D4056" s="134"/>
      <c r="E4056" s="80"/>
      <c r="F4056" s="125"/>
      <c r="G4056" s="80">
        <f t="shared" si="50"/>
        <v>0</v>
      </c>
      <c r="H4056" s="133"/>
      <c r="I4056" s="80"/>
      <c r="J4056" s="126"/>
      <c r="K4056" s="125"/>
    </row>
    <row r="4057" spans="1:11" ht="16.5" x14ac:dyDescent="0.3">
      <c r="A4057" s="135">
        <v>43393</v>
      </c>
      <c r="B4057" s="132" t="s">
        <v>2614</v>
      </c>
      <c r="C4057" s="126" t="s">
        <v>985</v>
      </c>
      <c r="D4057" s="134" t="s">
        <v>273</v>
      </c>
      <c r="E4057" s="80">
        <v>35</v>
      </c>
      <c r="F4057" s="125">
        <v>855200.5</v>
      </c>
      <c r="G4057" s="80">
        <f t="shared" si="50"/>
        <v>29932017.5</v>
      </c>
      <c r="H4057" s="133">
        <f>G4057</f>
        <v>29932017.5</v>
      </c>
      <c r="I4057" s="80" t="s">
        <v>2545</v>
      </c>
      <c r="J4057" s="126"/>
      <c r="K4057" s="125"/>
    </row>
    <row r="4058" spans="1:11" ht="16.5" x14ac:dyDescent="0.3">
      <c r="A4058" s="135"/>
      <c r="B4058" s="132"/>
      <c r="C4058" s="126"/>
      <c r="D4058" s="134"/>
      <c r="E4058" s="80"/>
      <c r="F4058" s="125"/>
      <c r="G4058" s="80">
        <f t="shared" si="50"/>
        <v>0</v>
      </c>
      <c r="H4058" s="133"/>
      <c r="I4058" s="80"/>
      <c r="J4058" s="126"/>
      <c r="K4058" s="125"/>
    </row>
    <row r="4059" spans="1:11" ht="16.5" x14ac:dyDescent="0.3">
      <c r="A4059" s="135">
        <v>43395</v>
      </c>
      <c r="B4059" s="132" t="s">
        <v>2615</v>
      </c>
      <c r="C4059" s="126" t="s">
        <v>1540</v>
      </c>
      <c r="D4059" s="134" t="s">
        <v>28</v>
      </c>
      <c r="E4059" s="80">
        <v>6</v>
      </c>
      <c r="F4059" s="125">
        <v>605000</v>
      </c>
      <c r="G4059" s="80">
        <f t="shared" si="50"/>
        <v>3630000</v>
      </c>
      <c r="H4059" s="133">
        <f>G4059</f>
        <v>3630000</v>
      </c>
      <c r="I4059" s="80" t="s">
        <v>312</v>
      </c>
      <c r="J4059" s="126"/>
      <c r="K4059" s="125"/>
    </row>
    <row r="4060" spans="1:11" ht="16.5" x14ac:dyDescent="0.3">
      <c r="A4060" s="135"/>
      <c r="B4060" s="132"/>
      <c r="C4060" s="126"/>
      <c r="D4060" s="134"/>
      <c r="E4060" s="80"/>
      <c r="F4060" s="125"/>
      <c r="G4060" s="80">
        <f t="shared" si="50"/>
        <v>0</v>
      </c>
      <c r="H4060" s="133"/>
      <c r="I4060" s="80"/>
      <c r="J4060" s="126"/>
      <c r="K4060" s="125"/>
    </row>
    <row r="4061" spans="1:11" ht="16.5" x14ac:dyDescent="0.3">
      <c r="A4061" s="135">
        <v>43395</v>
      </c>
      <c r="B4061" s="132" t="s">
        <v>2616</v>
      </c>
      <c r="C4061" s="126" t="s">
        <v>2617</v>
      </c>
      <c r="D4061" s="134" t="s">
        <v>19</v>
      </c>
      <c r="E4061" s="80">
        <v>2</v>
      </c>
      <c r="F4061" s="125">
        <v>514800</v>
      </c>
      <c r="G4061" s="80">
        <f t="shared" si="50"/>
        <v>1029600</v>
      </c>
      <c r="H4061" s="133">
        <f>G4061</f>
        <v>1029600</v>
      </c>
      <c r="I4061" s="80" t="s">
        <v>1756</v>
      </c>
      <c r="J4061" s="126"/>
      <c r="K4061" s="125"/>
    </row>
    <row r="4062" spans="1:11" ht="16.5" x14ac:dyDescent="0.3">
      <c r="A4062" s="135"/>
      <c r="B4062" s="132"/>
      <c r="C4062" s="126"/>
      <c r="D4062" s="134"/>
      <c r="E4062" s="80"/>
      <c r="F4062" s="125"/>
      <c r="G4062" s="80">
        <f t="shared" si="50"/>
        <v>0</v>
      </c>
      <c r="H4062" s="133"/>
      <c r="I4062" s="80"/>
      <c r="J4062" s="126"/>
      <c r="K4062" s="125"/>
    </row>
    <row r="4063" spans="1:11" ht="16.5" x14ac:dyDescent="0.3">
      <c r="A4063" s="135">
        <v>43395</v>
      </c>
      <c r="B4063" s="132" t="s">
        <v>2618</v>
      </c>
      <c r="C4063" s="126" t="s">
        <v>2619</v>
      </c>
      <c r="D4063" s="134" t="s">
        <v>104</v>
      </c>
      <c r="E4063" s="80">
        <v>1</v>
      </c>
      <c r="F4063" s="125">
        <v>513900.09</v>
      </c>
      <c r="G4063" s="80">
        <f t="shared" si="50"/>
        <v>513900.09</v>
      </c>
      <c r="H4063" s="133">
        <f>G4063</f>
        <v>513900.09</v>
      </c>
      <c r="I4063" s="80" t="s">
        <v>314</v>
      </c>
      <c r="J4063" s="126"/>
      <c r="K4063" s="125"/>
    </row>
    <row r="4064" spans="1:11" ht="16.5" x14ac:dyDescent="0.3">
      <c r="A4064" s="135"/>
      <c r="B4064" s="132"/>
      <c r="C4064" s="126"/>
      <c r="D4064" s="134"/>
      <c r="E4064" s="80"/>
      <c r="F4064" s="125"/>
      <c r="G4064" s="80">
        <f t="shared" si="50"/>
        <v>0</v>
      </c>
      <c r="H4064" s="133"/>
      <c r="I4064" s="80"/>
      <c r="J4064" s="126"/>
      <c r="K4064" s="125"/>
    </row>
    <row r="4065" spans="1:11" ht="16.5" x14ac:dyDescent="0.3">
      <c r="A4065" s="135">
        <v>43395</v>
      </c>
      <c r="B4065" s="132" t="s">
        <v>2620</v>
      </c>
      <c r="C4065" s="126" t="s">
        <v>2544</v>
      </c>
      <c r="D4065" s="134" t="s">
        <v>20</v>
      </c>
      <c r="E4065" s="80">
        <v>3</v>
      </c>
      <c r="F4065" s="125">
        <v>544500</v>
      </c>
      <c r="G4065" s="80">
        <f t="shared" si="50"/>
        <v>1633500</v>
      </c>
      <c r="H4065" s="133">
        <f>G4065</f>
        <v>1633500</v>
      </c>
      <c r="I4065" s="80" t="s">
        <v>1756</v>
      </c>
      <c r="J4065" s="126"/>
      <c r="K4065" s="125"/>
    </row>
    <row r="4066" spans="1:11" ht="16.5" x14ac:dyDescent="0.3">
      <c r="A4066" s="135"/>
      <c r="B4066" s="132"/>
      <c r="C4066" s="126"/>
      <c r="D4066" s="134"/>
      <c r="E4066" s="80"/>
      <c r="F4066" s="125"/>
      <c r="G4066" s="80">
        <f t="shared" si="50"/>
        <v>0</v>
      </c>
      <c r="H4066" s="133"/>
      <c r="I4066" s="80"/>
      <c r="J4066" s="126"/>
      <c r="K4066" s="125"/>
    </row>
    <row r="4067" spans="1:11" ht="16.5" x14ac:dyDescent="0.3">
      <c r="A4067" s="135">
        <v>43395</v>
      </c>
      <c r="B4067" s="132" t="s">
        <v>2621</v>
      </c>
      <c r="C4067" s="126" t="s">
        <v>1083</v>
      </c>
      <c r="D4067" s="134" t="s">
        <v>2094</v>
      </c>
      <c r="E4067" s="80">
        <v>6</v>
      </c>
      <c r="F4067" s="125">
        <v>234000.36</v>
      </c>
      <c r="G4067" s="80">
        <f t="shared" si="50"/>
        <v>1404002.16</v>
      </c>
      <c r="H4067" s="133">
        <f>G4067</f>
        <v>1404002.16</v>
      </c>
      <c r="I4067" s="80" t="s">
        <v>2524</v>
      </c>
      <c r="J4067" s="126"/>
      <c r="K4067" s="125"/>
    </row>
    <row r="4068" spans="1:11" ht="16.5" x14ac:dyDescent="0.3">
      <c r="A4068" s="135"/>
      <c r="B4068" s="132"/>
      <c r="C4068" s="126"/>
      <c r="D4068" s="134"/>
      <c r="E4068" s="80"/>
      <c r="F4068" s="125"/>
      <c r="G4068" s="80">
        <f t="shared" si="50"/>
        <v>0</v>
      </c>
      <c r="H4068" s="133"/>
      <c r="I4068" s="80"/>
      <c r="J4068" s="126"/>
      <c r="K4068" s="125"/>
    </row>
    <row r="4069" spans="1:11" ht="16.5" x14ac:dyDescent="0.3">
      <c r="A4069" s="135">
        <v>43395</v>
      </c>
      <c r="B4069" s="132" t="s">
        <v>2622</v>
      </c>
      <c r="C4069" s="126" t="s">
        <v>1031</v>
      </c>
      <c r="D4069" s="134" t="s">
        <v>2459</v>
      </c>
      <c r="E4069" s="80">
        <v>2</v>
      </c>
      <c r="F4069" s="125">
        <v>513900.09</v>
      </c>
      <c r="G4069" s="80">
        <f t="shared" si="50"/>
        <v>1027800.18</v>
      </c>
      <c r="H4069" s="133">
        <f>G4069</f>
        <v>1027800.18</v>
      </c>
      <c r="I4069" s="80" t="s">
        <v>309</v>
      </c>
      <c r="J4069" s="126"/>
      <c r="K4069" s="125"/>
    </row>
    <row r="4070" spans="1:11" ht="16.5" x14ac:dyDescent="0.3">
      <c r="A4070" s="135"/>
      <c r="B4070" s="132"/>
      <c r="C4070" s="126"/>
      <c r="D4070" s="134"/>
      <c r="E4070" s="80"/>
      <c r="F4070" s="125"/>
      <c r="G4070" s="80">
        <f t="shared" si="50"/>
        <v>0</v>
      </c>
      <c r="H4070" s="133"/>
      <c r="I4070" s="80"/>
      <c r="J4070" s="126"/>
      <c r="K4070" s="125"/>
    </row>
    <row r="4071" spans="1:11" ht="16.5" x14ac:dyDescent="0.3">
      <c r="A4071" s="135">
        <v>43395</v>
      </c>
      <c r="B4071" s="132" t="s">
        <v>2623</v>
      </c>
      <c r="C4071" s="126" t="s">
        <v>676</v>
      </c>
      <c r="D4071" s="134" t="s">
        <v>109</v>
      </c>
      <c r="E4071" s="80">
        <v>2</v>
      </c>
      <c r="F4071" s="125">
        <v>230000.1</v>
      </c>
      <c r="G4071" s="80">
        <f t="shared" si="50"/>
        <v>460000.2</v>
      </c>
      <c r="H4071" s="133">
        <f>G4071</f>
        <v>460000.2</v>
      </c>
      <c r="I4071" s="80" t="s">
        <v>312</v>
      </c>
      <c r="J4071" s="126"/>
      <c r="K4071" s="125"/>
    </row>
    <row r="4072" spans="1:11" ht="16.5" x14ac:dyDescent="0.3">
      <c r="A4072" s="135"/>
      <c r="B4072" s="132"/>
      <c r="C4072" s="126"/>
      <c r="D4072" s="134"/>
      <c r="E4072" s="80"/>
      <c r="F4072" s="125"/>
      <c r="G4072" s="80">
        <f t="shared" si="50"/>
        <v>0</v>
      </c>
      <c r="H4072" s="133"/>
      <c r="I4072" s="80"/>
      <c r="J4072" s="126"/>
      <c r="K4072" s="125"/>
    </row>
    <row r="4073" spans="1:11" ht="16.5" x14ac:dyDescent="0.3">
      <c r="A4073" s="135">
        <v>43395</v>
      </c>
      <c r="B4073" s="132" t="s">
        <v>2624</v>
      </c>
      <c r="C4073" s="126" t="s">
        <v>284</v>
      </c>
      <c r="D4073" s="134" t="s">
        <v>109</v>
      </c>
      <c r="E4073" s="80">
        <v>24</v>
      </c>
      <c r="F4073" s="125">
        <v>230000.1</v>
      </c>
      <c r="G4073" s="80">
        <f t="shared" si="50"/>
        <v>5520002.4000000004</v>
      </c>
      <c r="H4073" s="133"/>
      <c r="I4073" s="80"/>
      <c r="J4073" s="126"/>
      <c r="K4073" s="125"/>
    </row>
    <row r="4074" spans="1:11" ht="16.5" x14ac:dyDescent="0.3">
      <c r="A4074" s="135"/>
      <c r="B4074" s="132"/>
      <c r="C4074" s="126"/>
      <c r="D4074" s="134" t="s">
        <v>104</v>
      </c>
      <c r="E4074" s="80">
        <v>1</v>
      </c>
      <c r="F4074" s="125">
        <v>571000.1</v>
      </c>
      <c r="G4074" s="80">
        <f t="shared" si="50"/>
        <v>571000.1</v>
      </c>
      <c r="H4074" s="133">
        <f>SUM(G4073:G4074)</f>
        <v>6091002.5</v>
      </c>
      <c r="I4074" s="80" t="s">
        <v>310</v>
      </c>
      <c r="J4074" s="126"/>
      <c r="K4074" s="125"/>
    </row>
    <row r="4075" spans="1:11" ht="16.5" x14ac:dyDescent="0.3">
      <c r="A4075" s="135"/>
      <c r="B4075" s="132"/>
      <c r="C4075" s="126"/>
      <c r="D4075" s="134"/>
      <c r="E4075" s="80"/>
      <c r="F4075" s="125"/>
      <c r="G4075" s="80">
        <f t="shared" si="50"/>
        <v>0</v>
      </c>
      <c r="H4075" s="133"/>
      <c r="I4075" s="80"/>
      <c r="J4075" s="126"/>
      <c r="K4075" s="125"/>
    </row>
    <row r="4076" spans="1:11" ht="16.5" x14ac:dyDescent="0.3">
      <c r="A4076" s="135">
        <v>43395</v>
      </c>
      <c r="B4076" s="132" t="s">
        <v>2625</v>
      </c>
      <c r="C4076" s="126" t="s">
        <v>57</v>
      </c>
      <c r="D4076" s="134" t="s">
        <v>31</v>
      </c>
      <c r="E4076" s="80">
        <v>2</v>
      </c>
      <c r="F4076" s="125">
        <v>529199.55000000005</v>
      </c>
      <c r="G4076" s="80">
        <f t="shared" si="50"/>
        <v>1058399.1000000001</v>
      </c>
      <c r="H4076" s="133">
        <f>G4076</f>
        <v>1058399.1000000001</v>
      </c>
      <c r="I4076" s="80" t="s">
        <v>309</v>
      </c>
      <c r="J4076" s="126"/>
      <c r="K4076" s="125"/>
    </row>
    <row r="4077" spans="1:11" ht="16.5" x14ac:dyDescent="0.3">
      <c r="A4077" s="135"/>
      <c r="B4077" s="132"/>
      <c r="C4077" s="126"/>
      <c r="D4077" s="134"/>
      <c r="E4077" s="80"/>
      <c r="F4077" s="125"/>
      <c r="G4077" s="80">
        <f t="shared" si="50"/>
        <v>0</v>
      </c>
      <c r="H4077" s="133"/>
      <c r="I4077" s="80"/>
      <c r="J4077" s="126"/>
      <c r="K4077" s="125"/>
    </row>
    <row r="4078" spans="1:11" ht="16.5" x14ac:dyDescent="0.3">
      <c r="A4078" s="135">
        <v>43395</v>
      </c>
      <c r="B4078" s="132" t="s">
        <v>2626</v>
      </c>
      <c r="C4078" s="126" t="s">
        <v>2544</v>
      </c>
      <c r="D4078" s="134" t="s">
        <v>31</v>
      </c>
      <c r="E4078" s="80">
        <v>5</v>
      </c>
      <c r="F4078" s="125">
        <v>529199.44999999995</v>
      </c>
      <c r="G4078" s="80">
        <f t="shared" si="50"/>
        <v>2645997.25</v>
      </c>
      <c r="H4078" s="133">
        <f>G4078</f>
        <v>2645997.25</v>
      </c>
      <c r="I4078" s="80" t="s">
        <v>309</v>
      </c>
      <c r="J4078" s="126"/>
      <c r="K4078" s="125"/>
    </row>
    <row r="4079" spans="1:11" ht="16.5" x14ac:dyDescent="0.3">
      <c r="A4079" s="135"/>
      <c r="B4079" s="132"/>
      <c r="C4079" s="126"/>
      <c r="D4079" s="134"/>
      <c r="E4079" s="80"/>
      <c r="F4079" s="125"/>
      <c r="G4079" s="80">
        <f t="shared" si="50"/>
        <v>0</v>
      </c>
      <c r="H4079" s="133"/>
      <c r="I4079" s="80"/>
      <c r="J4079" s="126"/>
      <c r="K4079" s="125"/>
    </row>
    <row r="4080" spans="1:11" ht="16.5" x14ac:dyDescent="0.3">
      <c r="A4080" s="135">
        <v>43395</v>
      </c>
      <c r="B4080" s="132" t="s">
        <v>2627</v>
      </c>
      <c r="C4080" s="126" t="s">
        <v>985</v>
      </c>
      <c r="D4080" s="134" t="s">
        <v>1854</v>
      </c>
      <c r="E4080" s="80">
        <v>60</v>
      </c>
      <c r="F4080" s="125">
        <v>209999.9</v>
      </c>
      <c r="G4080" s="80">
        <f t="shared" si="50"/>
        <v>12599994</v>
      </c>
      <c r="H4080" s="133">
        <f>G4080</f>
        <v>12599994</v>
      </c>
      <c r="I4080" s="80" t="s">
        <v>2545</v>
      </c>
      <c r="J4080" s="126"/>
      <c r="K4080" s="125"/>
    </row>
    <row r="4081" spans="1:11" ht="16.5" x14ac:dyDescent="0.3">
      <c r="A4081" s="135"/>
      <c r="B4081" s="132"/>
      <c r="C4081" s="126"/>
      <c r="D4081" s="134"/>
      <c r="E4081" s="80"/>
      <c r="F4081" s="125"/>
      <c r="G4081" s="80">
        <f t="shared" si="50"/>
        <v>0</v>
      </c>
      <c r="H4081" s="133"/>
      <c r="I4081" s="80"/>
      <c r="J4081" s="126"/>
      <c r="K4081" s="125"/>
    </row>
    <row r="4082" spans="1:11" ht="16.5" x14ac:dyDescent="0.3">
      <c r="A4082" s="135">
        <v>43395</v>
      </c>
      <c r="B4082" s="132" t="s">
        <v>2628</v>
      </c>
      <c r="C4082" s="126" t="s">
        <v>786</v>
      </c>
      <c r="D4082" s="134" t="s">
        <v>405</v>
      </c>
      <c r="E4082" s="80">
        <v>6</v>
      </c>
      <c r="F4082" s="125">
        <v>540000.55000000005</v>
      </c>
      <c r="G4082" s="80">
        <f t="shared" si="50"/>
        <v>3240003.3000000003</v>
      </c>
      <c r="H4082" s="133"/>
      <c r="I4082" s="80"/>
      <c r="J4082" s="126"/>
      <c r="K4082" s="125"/>
    </row>
    <row r="4083" spans="1:11" ht="16.5" x14ac:dyDescent="0.3">
      <c r="A4083" s="135"/>
      <c r="B4083" s="132"/>
      <c r="C4083" s="126"/>
      <c r="D4083" s="134" t="s">
        <v>2629</v>
      </c>
      <c r="E4083" s="80">
        <v>6</v>
      </c>
      <c r="F4083" s="125">
        <v>513900.09</v>
      </c>
      <c r="G4083" s="80">
        <f t="shared" si="50"/>
        <v>3083400.54</v>
      </c>
      <c r="H4083" s="133">
        <f>SUM(G4082:G4083)</f>
        <v>6323403.8399999999</v>
      </c>
      <c r="I4083" s="80" t="s">
        <v>309</v>
      </c>
      <c r="J4083" s="126"/>
      <c r="K4083" s="125"/>
    </row>
    <row r="4084" spans="1:11" ht="16.5" x14ac:dyDescent="0.3">
      <c r="A4084" s="135"/>
      <c r="B4084" s="132"/>
      <c r="C4084" s="126"/>
      <c r="D4084" s="134"/>
      <c r="E4084" s="80"/>
      <c r="F4084" s="125"/>
      <c r="G4084" s="80">
        <f t="shared" si="50"/>
        <v>0</v>
      </c>
      <c r="H4084" s="133"/>
      <c r="I4084" s="80"/>
      <c r="J4084" s="126"/>
      <c r="K4084" s="125"/>
    </row>
    <row r="4085" spans="1:11" ht="16.5" x14ac:dyDescent="0.3">
      <c r="A4085" s="135">
        <v>43395</v>
      </c>
      <c r="B4085" s="132" t="s">
        <v>2630</v>
      </c>
      <c r="C4085" s="126" t="s">
        <v>2517</v>
      </c>
      <c r="D4085" s="134" t="s">
        <v>2631</v>
      </c>
      <c r="E4085" s="80">
        <v>14</v>
      </c>
      <c r="F4085" s="125">
        <v>204300.46</v>
      </c>
      <c r="G4085" s="80">
        <f t="shared" si="50"/>
        <v>2860206.44</v>
      </c>
      <c r="H4085" s="133">
        <f>G4085</f>
        <v>2860206.44</v>
      </c>
      <c r="I4085" s="80" t="s">
        <v>309</v>
      </c>
      <c r="J4085" s="126"/>
      <c r="K4085" s="125"/>
    </row>
    <row r="4086" spans="1:11" ht="16.5" x14ac:dyDescent="0.3">
      <c r="A4086" s="135"/>
      <c r="B4086" s="132"/>
      <c r="C4086" s="126"/>
      <c r="D4086" s="134"/>
      <c r="E4086" s="80"/>
      <c r="F4086" s="125"/>
      <c r="G4086" s="80">
        <f t="shared" si="50"/>
        <v>0</v>
      </c>
      <c r="H4086" s="133"/>
      <c r="I4086" s="80"/>
      <c r="J4086" s="126"/>
      <c r="K4086" s="125"/>
    </row>
    <row r="4087" spans="1:11" ht="16.5" x14ac:dyDescent="0.3">
      <c r="A4087" s="135">
        <v>43395</v>
      </c>
      <c r="B4087" s="132" t="s">
        <v>2632</v>
      </c>
      <c r="C4087" s="126" t="s">
        <v>253</v>
      </c>
      <c r="D4087" s="134" t="s">
        <v>109</v>
      </c>
      <c r="E4087" s="80">
        <v>5</v>
      </c>
      <c r="F4087" s="125">
        <v>230000.1</v>
      </c>
      <c r="G4087" s="80">
        <f t="shared" si="50"/>
        <v>1150000.5</v>
      </c>
      <c r="H4087" s="133">
        <f>G4087</f>
        <v>1150000.5</v>
      </c>
      <c r="I4087" s="80" t="s">
        <v>315</v>
      </c>
      <c r="J4087" s="126"/>
      <c r="K4087" s="125"/>
    </row>
    <row r="4088" spans="1:11" ht="16.5" x14ac:dyDescent="0.3">
      <c r="A4088" s="135"/>
      <c r="B4088" s="132"/>
      <c r="C4088" s="126"/>
      <c r="D4088" s="134"/>
      <c r="E4088" s="80"/>
      <c r="F4088" s="125"/>
      <c r="G4088" s="80">
        <f t="shared" si="50"/>
        <v>0</v>
      </c>
      <c r="H4088" s="133"/>
      <c r="I4088" s="80"/>
      <c r="J4088" s="126"/>
      <c r="K4088" s="125"/>
    </row>
    <row r="4089" spans="1:11" ht="16.5" x14ac:dyDescent="0.3">
      <c r="A4089" s="135">
        <v>43395</v>
      </c>
      <c r="B4089" s="132" t="s">
        <v>2633</v>
      </c>
      <c r="C4089" s="126" t="s">
        <v>42</v>
      </c>
      <c r="D4089" s="134" t="s">
        <v>1094</v>
      </c>
      <c r="E4089" s="80">
        <v>8</v>
      </c>
      <c r="F4089" s="125">
        <v>215000.5</v>
      </c>
      <c r="G4089" s="80">
        <f t="shared" si="50"/>
        <v>1720004</v>
      </c>
      <c r="H4089" s="133">
        <f>G4089</f>
        <v>1720004</v>
      </c>
      <c r="I4089" s="80" t="s">
        <v>1756</v>
      </c>
      <c r="J4089" s="126"/>
      <c r="K4089" s="125"/>
    </row>
    <row r="4090" spans="1:11" ht="16.5" x14ac:dyDescent="0.3">
      <c r="A4090" s="135"/>
      <c r="B4090" s="132"/>
      <c r="C4090" s="126"/>
      <c r="D4090" s="134"/>
      <c r="E4090" s="80"/>
      <c r="F4090" s="125"/>
      <c r="G4090" s="80">
        <f t="shared" si="50"/>
        <v>0</v>
      </c>
      <c r="H4090" s="133"/>
      <c r="I4090" s="80"/>
      <c r="J4090" s="126"/>
      <c r="K4090" s="125"/>
    </row>
    <row r="4091" spans="1:11" ht="16.5" x14ac:dyDescent="0.3">
      <c r="A4091" s="135">
        <v>43395</v>
      </c>
      <c r="B4091" s="132" t="s">
        <v>2634</v>
      </c>
      <c r="C4091" s="126" t="s">
        <v>35</v>
      </c>
      <c r="D4091" s="134" t="s">
        <v>2635</v>
      </c>
      <c r="E4091" s="80">
        <v>80</v>
      </c>
      <c r="F4091" s="125">
        <v>75000.2</v>
      </c>
      <c r="G4091" s="80">
        <f t="shared" si="50"/>
        <v>6000016</v>
      </c>
      <c r="H4091" s="133">
        <f>G4091</f>
        <v>6000016</v>
      </c>
      <c r="I4091" s="80" t="s">
        <v>2524</v>
      </c>
      <c r="J4091" s="126"/>
      <c r="K4091" s="125"/>
    </row>
    <row r="4092" spans="1:11" ht="16.5" x14ac:dyDescent="0.3">
      <c r="A4092" s="135"/>
      <c r="B4092" s="132"/>
      <c r="C4092" s="126"/>
      <c r="D4092" s="134"/>
      <c r="E4092" s="80"/>
      <c r="F4092" s="125"/>
      <c r="G4092" s="80">
        <f t="shared" si="50"/>
        <v>0</v>
      </c>
      <c r="H4092" s="133"/>
      <c r="I4092" s="80"/>
      <c r="J4092" s="126"/>
      <c r="K4092" s="125"/>
    </row>
    <row r="4093" spans="1:11" ht="16.5" x14ac:dyDescent="0.3">
      <c r="A4093" s="135">
        <v>43396</v>
      </c>
      <c r="B4093" s="132" t="s">
        <v>2636</v>
      </c>
      <c r="C4093" s="126" t="s">
        <v>2370</v>
      </c>
      <c r="D4093" s="134" t="s">
        <v>2073</v>
      </c>
      <c r="E4093" s="80">
        <v>2</v>
      </c>
      <c r="F4093" s="125">
        <v>234000.36</v>
      </c>
      <c r="G4093" s="80">
        <f t="shared" si="50"/>
        <v>468000.72</v>
      </c>
      <c r="H4093" s="133">
        <f>G4093</f>
        <v>468000.72</v>
      </c>
      <c r="I4093" s="80" t="s">
        <v>2524</v>
      </c>
      <c r="J4093" s="126"/>
      <c r="K4093" s="125"/>
    </row>
    <row r="4094" spans="1:11" ht="16.5" x14ac:dyDescent="0.3">
      <c r="A4094" s="135"/>
      <c r="B4094" s="132"/>
      <c r="C4094" s="126"/>
      <c r="D4094" s="134"/>
      <c r="E4094" s="80"/>
      <c r="F4094" s="125"/>
      <c r="G4094" s="80">
        <f t="shared" si="50"/>
        <v>0</v>
      </c>
      <c r="H4094" s="133"/>
      <c r="I4094" s="80"/>
      <c r="J4094" s="126"/>
      <c r="K4094" s="125"/>
    </row>
    <row r="4095" spans="1:11" ht="16.5" x14ac:dyDescent="0.3">
      <c r="A4095" s="137">
        <v>43396</v>
      </c>
      <c r="B4095" s="138" t="s">
        <v>2637</v>
      </c>
      <c r="C4095" s="139" t="s">
        <v>1978</v>
      </c>
      <c r="D4095" s="140" t="s">
        <v>20</v>
      </c>
      <c r="E4095" s="86">
        <v>1</v>
      </c>
      <c r="F4095" s="141">
        <v>574750</v>
      </c>
      <c r="G4095" s="86">
        <f t="shared" si="50"/>
        <v>574750</v>
      </c>
      <c r="H4095" s="149"/>
      <c r="I4095" s="80"/>
      <c r="J4095" s="126"/>
      <c r="K4095" s="125"/>
    </row>
    <row r="4096" spans="1:11" ht="16.5" x14ac:dyDescent="0.3">
      <c r="A4096" s="137"/>
      <c r="B4096" s="138"/>
      <c r="C4096" s="139"/>
      <c r="D4096" s="140" t="s">
        <v>104</v>
      </c>
      <c r="E4096" s="86">
        <v>2</v>
      </c>
      <c r="F4096" s="141">
        <v>542450.09499999997</v>
      </c>
      <c r="G4096" s="86">
        <f t="shared" si="50"/>
        <v>1084900.19</v>
      </c>
      <c r="H4096" s="149">
        <f>SUM(G4095:G4096)</f>
        <v>1659650.19</v>
      </c>
      <c r="I4096" s="80" t="s">
        <v>1756</v>
      </c>
      <c r="J4096" s="126"/>
      <c r="K4096" s="125"/>
    </row>
    <row r="4097" spans="1:11" ht="16.5" x14ac:dyDescent="0.3">
      <c r="A4097" s="135"/>
      <c r="B4097" s="132"/>
      <c r="C4097" s="126"/>
      <c r="D4097" s="134"/>
      <c r="E4097" s="80"/>
      <c r="F4097" s="125"/>
      <c r="G4097" s="80">
        <f t="shared" si="50"/>
        <v>0</v>
      </c>
      <c r="H4097" s="133"/>
      <c r="I4097" s="80"/>
      <c r="J4097" s="126"/>
      <c r="K4097" s="125"/>
    </row>
    <row r="4098" spans="1:11" ht="16.5" x14ac:dyDescent="0.3">
      <c r="A4098" s="135">
        <v>43396</v>
      </c>
      <c r="B4098" s="132" t="s">
        <v>2638</v>
      </c>
      <c r="C4098" s="126" t="s">
        <v>2367</v>
      </c>
      <c r="D4098" s="134" t="s">
        <v>1094</v>
      </c>
      <c r="E4098" s="80">
        <v>1</v>
      </c>
      <c r="F4098" s="125">
        <v>215000.5</v>
      </c>
      <c r="G4098" s="80">
        <f t="shared" si="50"/>
        <v>215000.5</v>
      </c>
      <c r="H4098" s="133">
        <f>G4098</f>
        <v>215000.5</v>
      </c>
      <c r="I4098" s="80" t="s">
        <v>1215</v>
      </c>
      <c r="J4098" s="126"/>
      <c r="K4098" s="125"/>
    </row>
    <row r="4099" spans="1:11" ht="16.5" x14ac:dyDescent="0.3">
      <c r="A4099" s="135"/>
      <c r="B4099" s="132"/>
      <c r="C4099" s="126"/>
      <c r="D4099" s="134"/>
      <c r="E4099" s="80"/>
      <c r="F4099" s="125"/>
      <c r="G4099" s="80">
        <f t="shared" si="50"/>
        <v>0</v>
      </c>
      <c r="H4099" s="133"/>
      <c r="I4099" s="80"/>
      <c r="J4099" s="126"/>
      <c r="K4099" s="125"/>
    </row>
    <row r="4100" spans="1:11" ht="16.5" x14ac:dyDescent="0.3">
      <c r="A4100" s="135">
        <v>43396</v>
      </c>
      <c r="B4100" s="132" t="s">
        <v>2639</v>
      </c>
      <c r="C4100" s="126" t="s">
        <v>2640</v>
      </c>
      <c r="D4100" s="134" t="s">
        <v>2631</v>
      </c>
      <c r="E4100" s="80">
        <v>1</v>
      </c>
      <c r="F4100" s="125">
        <v>215650.38</v>
      </c>
      <c r="G4100" s="80">
        <f t="shared" si="50"/>
        <v>215650.38</v>
      </c>
      <c r="H4100" s="133">
        <f>G4100</f>
        <v>215650.38</v>
      </c>
      <c r="I4100" s="80" t="s">
        <v>1756</v>
      </c>
      <c r="J4100" s="126"/>
      <c r="K4100" s="125"/>
    </row>
    <row r="4101" spans="1:11" ht="16.5" x14ac:dyDescent="0.3">
      <c r="A4101" s="135"/>
      <c r="B4101" s="132"/>
      <c r="C4101" s="126"/>
      <c r="D4101" s="134"/>
      <c r="E4101" s="80"/>
      <c r="F4101" s="125"/>
      <c r="G4101" s="80">
        <f t="shared" si="50"/>
        <v>0</v>
      </c>
      <c r="H4101" s="133"/>
      <c r="I4101" s="80"/>
      <c r="J4101" s="126"/>
      <c r="K4101" s="125"/>
    </row>
    <row r="4102" spans="1:11" ht="16.5" x14ac:dyDescent="0.3">
      <c r="A4102" s="135">
        <v>43396</v>
      </c>
      <c r="B4102" s="132" t="s">
        <v>2641</v>
      </c>
      <c r="C4102" s="126" t="s">
        <v>1480</v>
      </c>
      <c r="D4102" s="134" t="s">
        <v>31</v>
      </c>
      <c r="E4102" s="80">
        <v>1</v>
      </c>
      <c r="F4102" s="125">
        <v>529199.44999999995</v>
      </c>
      <c r="G4102" s="80">
        <f t="shared" si="50"/>
        <v>529199.44999999995</v>
      </c>
      <c r="H4102" s="133">
        <f>G4102</f>
        <v>529199.44999999995</v>
      </c>
      <c r="I4102" s="80" t="s">
        <v>314</v>
      </c>
      <c r="J4102" s="126"/>
      <c r="K4102" s="125"/>
    </row>
    <row r="4103" spans="1:11" ht="16.5" x14ac:dyDescent="0.3">
      <c r="A4103" s="135"/>
      <c r="B4103" s="132"/>
      <c r="C4103" s="126"/>
      <c r="D4103" s="134"/>
      <c r="E4103" s="80"/>
      <c r="F4103" s="125"/>
      <c r="G4103" s="80">
        <f t="shared" si="50"/>
        <v>0</v>
      </c>
      <c r="H4103" s="133"/>
      <c r="I4103" s="80"/>
      <c r="J4103" s="126"/>
      <c r="K4103" s="125"/>
    </row>
    <row r="4104" spans="1:11" ht="16.5" x14ac:dyDescent="0.3">
      <c r="A4104" s="135">
        <v>43396</v>
      </c>
      <c r="B4104" s="132" t="s">
        <v>2642</v>
      </c>
      <c r="C4104" s="126" t="s">
        <v>38</v>
      </c>
      <c r="D4104" s="134" t="s">
        <v>1094</v>
      </c>
      <c r="E4104" s="80">
        <v>48</v>
      </c>
      <c r="F4104" s="125">
        <v>215000.5</v>
      </c>
      <c r="G4104" s="80">
        <f t="shared" si="50"/>
        <v>10320024</v>
      </c>
      <c r="H4104" s="133">
        <f>G4104</f>
        <v>10320024</v>
      </c>
      <c r="I4104" s="80" t="s">
        <v>310</v>
      </c>
      <c r="J4104" s="126"/>
      <c r="K4104" s="125"/>
    </row>
    <row r="4105" spans="1:11" ht="16.5" x14ac:dyDescent="0.3">
      <c r="A4105" s="135"/>
      <c r="B4105" s="132"/>
      <c r="C4105" s="126"/>
      <c r="D4105" s="134"/>
      <c r="E4105" s="80"/>
      <c r="F4105" s="125"/>
      <c r="G4105" s="80">
        <f t="shared" si="50"/>
        <v>0</v>
      </c>
      <c r="H4105" s="133"/>
      <c r="I4105" s="80"/>
      <c r="J4105" s="126"/>
      <c r="K4105" s="125"/>
    </row>
    <row r="4106" spans="1:11" ht="16.5" x14ac:dyDescent="0.3">
      <c r="A4106" s="135">
        <v>43396</v>
      </c>
      <c r="B4106" s="132" t="s">
        <v>2643</v>
      </c>
      <c r="C4106" s="126" t="s">
        <v>87</v>
      </c>
      <c r="D4106" s="134" t="s">
        <v>2073</v>
      </c>
      <c r="E4106" s="80">
        <v>4</v>
      </c>
      <c r="F4106" s="125">
        <v>234000.46</v>
      </c>
      <c r="G4106" s="80">
        <f t="shared" si="50"/>
        <v>936001.84</v>
      </c>
      <c r="H4106" s="133">
        <f>G4106</f>
        <v>936001.84</v>
      </c>
      <c r="I4106" s="80" t="s">
        <v>674</v>
      </c>
      <c r="J4106" s="126"/>
      <c r="K4106" s="125"/>
    </row>
    <row r="4107" spans="1:11" ht="16.5" x14ac:dyDescent="0.3">
      <c r="A4107" s="135"/>
      <c r="B4107" s="132"/>
      <c r="C4107" s="126"/>
      <c r="D4107" s="134"/>
      <c r="E4107" s="80"/>
      <c r="F4107" s="125"/>
      <c r="G4107" s="80">
        <f t="shared" si="50"/>
        <v>0</v>
      </c>
      <c r="H4107" s="133"/>
      <c r="I4107" s="80"/>
      <c r="J4107" s="126"/>
      <c r="K4107" s="125"/>
    </row>
    <row r="4108" spans="1:11" ht="16.5" x14ac:dyDescent="0.3">
      <c r="A4108" s="135">
        <v>43396</v>
      </c>
      <c r="B4108" s="132" t="s">
        <v>2644</v>
      </c>
      <c r="C4108" s="126" t="s">
        <v>1957</v>
      </c>
      <c r="D4108" s="134" t="s">
        <v>28</v>
      </c>
      <c r="E4108" s="80">
        <v>3</v>
      </c>
      <c r="F4108" s="125">
        <v>544500</v>
      </c>
      <c r="G4108" s="80">
        <f t="shared" si="50"/>
        <v>1633500</v>
      </c>
      <c r="H4108" s="133"/>
      <c r="I4108" s="80"/>
      <c r="J4108" s="126"/>
      <c r="K4108" s="125"/>
    </row>
    <row r="4109" spans="1:11" ht="16.5" x14ac:dyDescent="0.3">
      <c r="A4109" s="135"/>
      <c r="B4109" s="132"/>
      <c r="C4109" s="126"/>
      <c r="D4109" s="134" t="s">
        <v>2494</v>
      </c>
      <c r="E4109" s="80">
        <v>5</v>
      </c>
      <c r="F4109" s="125">
        <v>621900.18000000005</v>
      </c>
      <c r="G4109" s="80">
        <f t="shared" si="50"/>
        <v>3109500.9000000004</v>
      </c>
      <c r="H4109" s="133"/>
      <c r="I4109" s="80"/>
      <c r="J4109" s="126"/>
      <c r="K4109" s="125"/>
    </row>
    <row r="4110" spans="1:11" ht="16.5" x14ac:dyDescent="0.3">
      <c r="A4110" s="135"/>
      <c r="B4110" s="132"/>
      <c r="C4110" s="126"/>
      <c r="D4110" s="134" t="s">
        <v>2241</v>
      </c>
      <c r="E4110" s="80">
        <v>5</v>
      </c>
      <c r="F4110" s="125">
        <v>540000.55000000005</v>
      </c>
      <c r="G4110" s="80">
        <f t="shared" si="50"/>
        <v>2700002.75</v>
      </c>
      <c r="H4110" s="133">
        <f>SUM(G4108:G4110)</f>
        <v>7443003.6500000004</v>
      </c>
      <c r="I4110" s="80" t="s">
        <v>309</v>
      </c>
      <c r="J4110" s="126"/>
      <c r="K4110" s="125"/>
    </row>
    <row r="4111" spans="1:11" ht="16.5" x14ac:dyDescent="0.3">
      <c r="A4111" s="135"/>
      <c r="B4111" s="132"/>
      <c r="C4111" s="126"/>
      <c r="D4111" s="134"/>
      <c r="E4111" s="80"/>
      <c r="F4111" s="125"/>
      <c r="G4111" s="80">
        <f t="shared" si="50"/>
        <v>0</v>
      </c>
      <c r="H4111" s="133"/>
      <c r="I4111" s="80"/>
      <c r="J4111" s="126"/>
      <c r="K4111" s="125"/>
    </row>
    <row r="4112" spans="1:11" ht="16.5" x14ac:dyDescent="0.3">
      <c r="A4112" s="135">
        <v>43396</v>
      </c>
      <c r="B4112" s="132" t="s">
        <v>2645</v>
      </c>
      <c r="C4112" s="126" t="s">
        <v>2646</v>
      </c>
      <c r="D4112" s="134" t="s">
        <v>28</v>
      </c>
      <c r="E4112" s="80">
        <v>3</v>
      </c>
      <c r="F4112" s="125">
        <v>544500</v>
      </c>
      <c r="G4112" s="80">
        <f t="shared" si="50"/>
        <v>1633500</v>
      </c>
      <c r="H4112" s="133"/>
      <c r="I4112" s="80"/>
      <c r="J4112" s="126"/>
      <c r="K4112" s="125"/>
    </row>
    <row r="4113" spans="1:11" ht="16.5" x14ac:dyDescent="0.3">
      <c r="A4113" s="135"/>
      <c r="B4113" s="132"/>
      <c r="C4113" s="126"/>
      <c r="D4113" s="134" t="s">
        <v>1325</v>
      </c>
      <c r="E4113" s="80">
        <v>1</v>
      </c>
      <c r="F4113" s="125">
        <v>603900</v>
      </c>
      <c r="G4113" s="80">
        <f t="shared" si="50"/>
        <v>603900</v>
      </c>
      <c r="H4113" s="133">
        <f>SUM(G4112:G4113)</f>
        <v>2237400</v>
      </c>
      <c r="I4113" s="80" t="s">
        <v>309</v>
      </c>
      <c r="J4113" s="126"/>
      <c r="K4113" s="125"/>
    </row>
    <row r="4114" spans="1:11" ht="16.5" x14ac:dyDescent="0.3">
      <c r="A4114" s="135"/>
      <c r="B4114" s="132"/>
      <c r="C4114" s="126"/>
      <c r="D4114" s="134"/>
      <c r="E4114" s="80"/>
      <c r="F4114" s="125"/>
      <c r="G4114" s="80">
        <f t="shared" si="50"/>
        <v>0</v>
      </c>
      <c r="H4114" s="133"/>
      <c r="I4114" s="80"/>
      <c r="J4114" s="126"/>
      <c r="K4114" s="125"/>
    </row>
    <row r="4115" spans="1:11" ht="16.5" x14ac:dyDescent="0.3">
      <c r="A4115" s="135">
        <v>43396</v>
      </c>
      <c r="B4115" s="132" t="s">
        <v>2647</v>
      </c>
      <c r="C4115" s="126" t="s">
        <v>1230</v>
      </c>
      <c r="D4115" s="134" t="s">
        <v>1325</v>
      </c>
      <c r="E4115" s="80">
        <v>1</v>
      </c>
      <c r="F4115" s="125">
        <v>671000</v>
      </c>
      <c r="G4115" s="80">
        <f t="shared" si="50"/>
        <v>671000</v>
      </c>
      <c r="H4115" s="133">
        <f>G4115</f>
        <v>671000</v>
      </c>
      <c r="I4115" s="80" t="s">
        <v>315</v>
      </c>
      <c r="J4115" s="126"/>
      <c r="K4115" s="125"/>
    </row>
    <row r="4116" spans="1:11" ht="16.5" x14ac:dyDescent="0.3">
      <c r="A4116" s="135"/>
      <c r="B4116" s="132"/>
      <c r="C4116" s="126"/>
      <c r="D4116" s="134"/>
      <c r="E4116" s="80"/>
      <c r="F4116" s="125"/>
      <c r="G4116" s="80">
        <f t="shared" si="50"/>
        <v>0</v>
      </c>
      <c r="H4116" s="133"/>
      <c r="I4116" s="80"/>
      <c r="J4116" s="126"/>
      <c r="K4116" s="125"/>
    </row>
    <row r="4117" spans="1:11" ht="16.5" x14ac:dyDescent="0.3">
      <c r="A4117" s="135">
        <v>43396</v>
      </c>
      <c r="B4117" s="132" t="s">
        <v>2648</v>
      </c>
      <c r="C4117" s="126" t="s">
        <v>904</v>
      </c>
      <c r="D4117" s="134" t="s">
        <v>2213</v>
      </c>
      <c r="E4117" s="80">
        <v>1</v>
      </c>
      <c r="F4117" s="125">
        <v>1144750.4750000001</v>
      </c>
      <c r="G4117" s="80">
        <f t="shared" si="50"/>
        <v>1144750.4750000001</v>
      </c>
      <c r="H4117" s="133">
        <f>G4117</f>
        <v>1144750.4750000001</v>
      </c>
      <c r="I4117" s="80" t="s">
        <v>1216</v>
      </c>
      <c r="J4117" s="126"/>
      <c r="K4117" s="125"/>
    </row>
    <row r="4118" spans="1:11" ht="16.5" x14ac:dyDescent="0.3">
      <c r="A4118" s="135"/>
      <c r="B4118" s="132"/>
      <c r="C4118" s="126"/>
      <c r="D4118" s="134"/>
      <c r="E4118" s="80"/>
      <c r="F4118" s="125"/>
      <c r="G4118" s="80">
        <f t="shared" si="50"/>
        <v>0</v>
      </c>
      <c r="H4118" s="133"/>
      <c r="I4118" s="80"/>
      <c r="J4118" s="126"/>
      <c r="K4118" s="125"/>
    </row>
    <row r="4119" spans="1:11" ht="16.5" x14ac:dyDescent="0.3">
      <c r="A4119" s="135">
        <v>43396</v>
      </c>
      <c r="B4119" s="132" t="s">
        <v>2649</v>
      </c>
      <c r="C4119" s="126" t="s">
        <v>720</v>
      </c>
      <c r="D4119" s="134" t="s">
        <v>28</v>
      </c>
      <c r="E4119" s="80">
        <v>3</v>
      </c>
      <c r="F4119" s="125">
        <v>605000</v>
      </c>
      <c r="G4119" s="80">
        <f t="shared" si="50"/>
        <v>1815000</v>
      </c>
      <c r="H4119" s="133">
        <f>G4119</f>
        <v>1815000</v>
      </c>
      <c r="I4119" s="80" t="s">
        <v>312</v>
      </c>
      <c r="J4119" s="126"/>
      <c r="K4119" s="125"/>
    </row>
    <row r="4120" spans="1:11" ht="16.5" x14ac:dyDescent="0.3">
      <c r="A4120" s="135"/>
      <c r="B4120" s="132"/>
      <c r="C4120" s="126"/>
      <c r="D4120" s="134"/>
      <c r="E4120" s="80"/>
      <c r="F4120" s="125"/>
      <c r="G4120" s="80">
        <f t="shared" si="50"/>
        <v>0</v>
      </c>
      <c r="H4120" s="133"/>
      <c r="I4120" s="80"/>
      <c r="J4120" s="126"/>
      <c r="K4120" s="125"/>
    </row>
    <row r="4121" spans="1:11" ht="16.5" x14ac:dyDescent="0.3">
      <c r="A4121" s="135">
        <v>43396</v>
      </c>
      <c r="B4121" s="132" t="s">
        <v>2650</v>
      </c>
      <c r="C4121" s="126" t="s">
        <v>2651</v>
      </c>
      <c r="D4121" s="134" t="s">
        <v>20</v>
      </c>
      <c r="E4121" s="80">
        <v>2</v>
      </c>
      <c r="F4121" s="125">
        <v>605000</v>
      </c>
      <c r="G4121" s="80">
        <f t="shared" si="50"/>
        <v>1210000</v>
      </c>
      <c r="H4121" s="133">
        <f>G4121</f>
        <v>1210000</v>
      </c>
      <c r="I4121" s="80" t="s">
        <v>312</v>
      </c>
      <c r="J4121" s="126"/>
      <c r="K4121" s="125"/>
    </row>
    <row r="4122" spans="1:11" ht="16.5" x14ac:dyDescent="0.3">
      <c r="A4122" s="135"/>
      <c r="B4122" s="132"/>
      <c r="C4122" s="126"/>
      <c r="D4122" s="134"/>
      <c r="E4122" s="80"/>
      <c r="F4122" s="125"/>
      <c r="G4122" s="80">
        <f t="shared" si="50"/>
        <v>0</v>
      </c>
      <c r="H4122" s="133"/>
      <c r="I4122" s="80"/>
      <c r="J4122" s="126"/>
      <c r="K4122" s="125"/>
    </row>
    <row r="4123" spans="1:11" ht="16.5" x14ac:dyDescent="0.3">
      <c r="A4123" s="135">
        <v>43396</v>
      </c>
      <c r="B4123" s="132" t="s">
        <v>2652</v>
      </c>
      <c r="C4123" s="126" t="s">
        <v>1019</v>
      </c>
      <c r="D4123" s="134" t="s">
        <v>769</v>
      </c>
      <c r="E4123" s="80">
        <v>4</v>
      </c>
      <c r="F4123" s="125">
        <v>198000</v>
      </c>
      <c r="G4123" s="80">
        <f t="shared" si="50"/>
        <v>792000</v>
      </c>
      <c r="H4123" s="133"/>
      <c r="I4123" s="80"/>
      <c r="J4123" s="126"/>
      <c r="K4123" s="125"/>
    </row>
    <row r="4124" spans="1:11" ht="16.5" x14ac:dyDescent="0.3">
      <c r="A4124" s="135"/>
      <c r="B4124" s="132"/>
      <c r="C4124" s="126"/>
      <c r="D4124" s="134" t="s">
        <v>104</v>
      </c>
      <c r="E4124" s="80">
        <v>1</v>
      </c>
      <c r="F4124" s="125">
        <v>513900.09</v>
      </c>
      <c r="G4124" s="80">
        <f t="shared" si="50"/>
        <v>513900.09</v>
      </c>
      <c r="H4124" s="133"/>
      <c r="I4124" s="80"/>
      <c r="J4124" s="126"/>
      <c r="K4124" s="125"/>
    </row>
    <row r="4125" spans="1:11" ht="16.5" x14ac:dyDescent="0.3">
      <c r="A4125" s="135"/>
      <c r="B4125" s="132"/>
      <c r="C4125" s="126"/>
      <c r="D4125" s="134" t="s">
        <v>489</v>
      </c>
      <c r="E4125" s="80">
        <v>1</v>
      </c>
      <c r="F4125" s="125">
        <v>379049.71500000003</v>
      </c>
      <c r="G4125" s="80">
        <f t="shared" si="50"/>
        <v>379049.71500000003</v>
      </c>
      <c r="H4125" s="133"/>
      <c r="I4125" s="80"/>
      <c r="J4125" s="126"/>
      <c r="K4125" s="125"/>
    </row>
    <row r="4126" spans="1:11" ht="16.5" x14ac:dyDescent="0.3">
      <c r="A4126" s="135"/>
      <c r="B4126" s="132"/>
      <c r="C4126" s="126"/>
      <c r="D4126" s="134" t="s">
        <v>60</v>
      </c>
      <c r="E4126" s="80">
        <v>1</v>
      </c>
      <c r="F4126" s="125">
        <v>291650.09499999997</v>
      </c>
      <c r="G4126" s="80">
        <f t="shared" si="50"/>
        <v>291650.09499999997</v>
      </c>
      <c r="H4126" s="133"/>
      <c r="I4126" s="80"/>
      <c r="J4126" s="126"/>
      <c r="K4126" s="125"/>
    </row>
    <row r="4127" spans="1:11" ht="16.5" x14ac:dyDescent="0.3">
      <c r="A4127" s="135"/>
      <c r="B4127" s="132"/>
      <c r="C4127" s="126"/>
      <c r="D4127" s="134" t="s">
        <v>2653</v>
      </c>
      <c r="E4127" s="80">
        <v>2</v>
      </c>
      <c r="F4127" s="125">
        <v>243000.45</v>
      </c>
      <c r="G4127" s="80">
        <f t="shared" si="50"/>
        <v>486000.9</v>
      </c>
      <c r="H4127" s="133"/>
      <c r="I4127" s="80"/>
      <c r="J4127" s="126"/>
      <c r="K4127" s="125"/>
    </row>
    <row r="4128" spans="1:11" ht="16.5" x14ac:dyDescent="0.3">
      <c r="A4128" s="135"/>
      <c r="B4128" s="132"/>
      <c r="C4128" s="126"/>
      <c r="D4128" s="134" t="s">
        <v>2482</v>
      </c>
      <c r="E4128" s="80">
        <v>12</v>
      </c>
      <c r="F4128" s="125">
        <v>204300.45</v>
      </c>
      <c r="G4128" s="80">
        <f t="shared" si="50"/>
        <v>2451605.4000000004</v>
      </c>
      <c r="H4128" s="133">
        <f>SUM(G4123:G4128)</f>
        <v>4914206.2000000011</v>
      </c>
      <c r="I4128" s="80" t="s">
        <v>309</v>
      </c>
      <c r="J4128" s="126"/>
      <c r="K4128" s="125"/>
    </row>
    <row r="4129" spans="1:11" ht="16.5" x14ac:dyDescent="0.3">
      <c r="A4129" s="135"/>
      <c r="B4129" s="132"/>
      <c r="C4129" s="126"/>
      <c r="D4129" s="134"/>
      <c r="E4129" s="80"/>
      <c r="F4129" s="125"/>
      <c r="G4129" s="80">
        <f t="shared" si="50"/>
        <v>0</v>
      </c>
      <c r="H4129" s="133"/>
      <c r="I4129" s="80"/>
      <c r="J4129" s="126"/>
      <c r="K4129" s="125"/>
    </row>
    <row r="4130" spans="1:11" ht="16.5" x14ac:dyDescent="0.3">
      <c r="A4130" s="135">
        <v>43396</v>
      </c>
      <c r="B4130" s="132" t="s">
        <v>2654</v>
      </c>
      <c r="C4130" s="126" t="s">
        <v>42</v>
      </c>
      <c r="D4130" s="134" t="s">
        <v>887</v>
      </c>
      <c r="E4130" s="80">
        <v>1</v>
      </c>
      <c r="F4130" s="125">
        <v>230000.1</v>
      </c>
      <c r="G4130" s="80">
        <f t="shared" si="50"/>
        <v>230000.1</v>
      </c>
      <c r="H4130" s="133"/>
      <c r="I4130" s="80"/>
      <c r="J4130" s="126"/>
      <c r="K4130" s="125"/>
    </row>
    <row r="4131" spans="1:11" ht="16.5" x14ac:dyDescent="0.3">
      <c r="A4131" s="135"/>
      <c r="B4131" s="132"/>
      <c r="C4131" s="126"/>
      <c r="D4131" s="134" t="s">
        <v>2338</v>
      </c>
      <c r="E4131" s="80">
        <v>2</v>
      </c>
      <c r="F4131" s="125">
        <v>238000.4</v>
      </c>
      <c r="G4131" s="80">
        <f t="shared" si="50"/>
        <v>476000.8</v>
      </c>
      <c r="H4131" s="133">
        <f>SUM(G4130:G4131)</f>
        <v>706000.9</v>
      </c>
      <c r="I4131" s="80" t="s">
        <v>1756</v>
      </c>
      <c r="J4131" s="126"/>
      <c r="K4131" s="125"/>
    </row>
    <row r="4132" spans="1:11" ht="16.5" x14ac:dyDescent="0.3">
      <c r="A4132" s="135"/>
      <c r="B4132" s="132"/>
      <c r="C4132" s="126"/>
      <c r="D4132" s="134"/>
      <c r="E4132" s="80"/>
      <c r="F4132" s="125"/>
      <c r="G4132" s="80">
        <f t="shared" si="50"/>
        <v>0</v>
      </c>
      <c r="H4132" s="133"/>
      <c r="I4132" s="80"/>
      <c r="J4132" s="126"/>
      <c r="K4132" s="125"/>
    </row>
    <row r="4133" spans="1:11" ht="16.5" x14ac:dyDescent="0.3">
      <c r="A4133" s="135">
        <v>43396</v>
      </c>
      <c r="B4133" s="132" t="s">
        <v>2655</v>
      </c>
      <c r="C4133" s="126" t="s">
        <v>1877</v>
      </c>
      <c r="D4133" s="134" t="s">
        <v>887</v>
      </c>
      <c r="E4133" s="80">
        <v>1</v>
      </c>
      <c r="F4133" s="125">
        <v>230000.1</v>
      </c>
      <c r="G4133" s="80">
        <f t="shared" si="50"/>
        <v>230000.1</v>
      </c>
      <c r="H4133" s="133"/>
      <c r="I4133" s="80"/>
      <c r="J4133" s="126"/>
      <c r="K4133" s="125"/>
    </row>
    <row r="4134" spans="1:11" ht="16.5" x14ac:dyDescent="0.3">
      <c r="A4134" s="135"/>
      <c r="B4134" s="132"/>
      <c r="C4134" s="126"/>
      <c r="D4134" s="134" t="s">
        <v>2656</v>
      </c>
      <c r="E4134" s="80">
        <v>2</v>
      </c>
      <c r="F4134" s="125">
        <v>571000.1</v>
      </c>
      <c r="G4134" s="80">
        <f t="shared" si="50"/>
        <v>1142000.2</v>
      </c>
      <c r="H4134" s="133">
        <f>SUM(G4133:G4134)</f>
        <v>1372000.3</v>
      </c>
      <c r="I4134" s="80" t="s">
        <v>1215</v>
      </c>
      <c r="J4134" s="126"/>
      <c r="K4134" s="125"/>
    </row>
    <row r="4135" spans="1:11" ht="16.5" x14ac:dyDescent="0.3">
      <c r="A4135" s="135"/>
      <c r="B4135" s="132"/>
      <c r="C4135" s="126"/>
      <c r="D4135" s="134"/>
      <c r="E4135" s="80"/>
      <c r="F4135" s="125"/>
      <c r="G4135" s="80">
        <f t="shared" si="50"/>
        <v>0</v>
      </c>
      <c r="H4135" s="133"/>
      <c r="I4135" s="80"/>
      <c r="J4135" s="126"/>
      <c r="K4135" s="125"/>
    </row>
    <row r="4136" spans="1:11" ht="16.5" x14ac:dyDescent="0.3">
      <c r="A4136" s="135">
        <v>43397</v>
      </c>
      <c r="B4136" s="132" t="s">
        <v>2660</v>
      </c>
      <c r="C4136" s="126" t="s">
        <v>1226</v>
      </c>
      <c r="D4136" s="134" t="s">
        <v>887</v>
      </c>
      <c r="E4136" s="80">
        <v>1</v>
      </c>
      <c r="F4136" s="125">
        <v>230000.1</v>
      </c>
      <c r="G4136" s="80">
        <f t="shared" si="50"/>
        <v>230000.1</v>
      </c>
      <c r="H4136" s="133">
        <f>G4136</f>
        <v>230000.1</v>
      </c>
      <c r="I4136" s="80" t="s">
        <v>1215</v>
      </c>
      <c r="J4136" s="126"/>
      <c r="K4136" s="125"/>
    </row>
    <row r="4137" spans="1:11" ht="16.5" x14ac:dyDescent="0.3">
      <c r="A4137" s="135"/>
      <c r="B4137" s="132"/>
      <c r="C4137" s="126"/>
      <c r="D4137" s="134"/>
      <c r="E4137" s="80"/>
      <c r="F4137" s="125"/>
      <c r="G4137" s="80">
        <f t="shared" si="50"/>
        <v>0</v>
      </c>
      <c r="H4137" s="133"/>
      <c r="I4137" s="80"/>
      <c r="J4137" s="126"/>
      <c r="K4137" s="125"/>
    </row>
    <row r="4138" spans="1:11" ht="16.5" x14ac:dyDescent="0.3">
      <c r="A4138" s="135">
        <v>43397</v>
      </c>
      <c r="B4138" s="132" t="s">
        <v>2661</v>
      </c>
      <c r="C4138" s="126" t="s">
        <v>2240</v>
      </c>
      <c r="D4138" s="134" t="s">
        <v>1725</v>
      </c>
      <c r="E4138" s="80">
        <v>5</v>
      </c>
      <c r="F4138" s="125">
        <v>76500.37</v>
      </c>
      <c r="G4138" s="80">
        <f t="shared" si="50"/>
        <v>382501.85</v>
      </c>
      <c r="H4138" s="133">
        <f>G4138</f>
        <v>382501.85</v>
      </c>
      <c r="I4138" s="80" t="s">
        <v>2524</v>
      </c>
      <c r="J4138" s="126"/>
      <c r="K4138" s="125"/>
    </row>
    <row r="4139" spans="1:11" ht="16.5" x14ac:dyDescent="0.3">
      <c r="A4139" s="135"/>
      <c r="B4139" s="132"/>
      <c r="C4139" s="126"/>
      <c r="D4139" s="134"/>
      <c r="E4139" s="80"/>
      <c r="F4139" s="125"/>
      <c r="G4139" s="80">
        <f t="shared" si="50"/>
        <v>0</v>
      </c>
      <c r="H4139" s="133"/>
      <c r="I4139" s="80"/>
      <c r="J4139" s="126"/>
      <c r="K4139" s="125"/>
    </row>
    <row r="4140" spans="1:11" ht="16.5" x14ac:dyDescent="0.3">
      <c r="A4140" s="135">
        <v>43397</v>
      </c>
      <c r="B4140" s="132" t="s">
        <v>2662</v>
      </c>
      <c r="C4140" s="126" t="s">
        <v>2240</v>
      </c>
      <c r="D4140" s="134" t="s">
        <v>2241</v>
      </c>
      <c r="E4140" s="80">
        <v>2</v>
      </c>
      <c r="F4140" s="125">
        <v>570000.47499999998</v>
      </c>
      <c r="G4140" s="80">
        <f t="shared" si="50"/>
        <v>1140000.95</v>
      </c>
      <c r="H4140" s="133">
        <f>G4140</f>
        <v>1140000.95</v>
      </c>
      <c r="I4140" s="80" t="s">
        <v>2524</v>
      </c>
      <c r="J4140" s="126"/>
      <c r="K4140" s="125"/>
    </row>
    <row r="4141" spans="1:11" ht="16.5" x14ac:dyDescent="0.3">
      <c r="A4141" s="135"/>
      <c r="B4141" s="132"/>
      <c r="C4141" s="126"/>
      <c r="D4141" s="134"/>
      <c r="E4141" s="80"/>
      <c r="F4141" s="125"/>
      <c r="G4141" s="80">
        <f t="shared" si="50"/>
        <v>0</v>
      </c>
      <c r="H4141" s="133"/>
      <c r="I4141" s="80"/>
      <c r="J4141" s="126"/>
      <c r="K4141" s="125"/>
    </row>
    <row r="4142" spans="1:11" ht="16.5" x14ac:dyDescent="0.3">
      <c r="A4142" s="135">
        <v>43397</v>
      </c>
      <c r="B4142" s="132" t="s">
        <v>2663</v>
      </c>
      <c r="C4142" s="126" t="s">
        <v>552</v>
      </c>
      <c r="D4142" s="134" t="s">
        <v>887</v>
      </c>
      <c r="E4142" s="80">
        <v>4</v>
      </c>
      <c r="F4142" s="125">
        <v>230000.1</v>
      </c>
      <c r="G4142" s="80">
        <f t="shared" si="50"/>
        <v>920000.4</v>
      </c>
      <c r="H4142" s="133">
        <f>G4142</f>
        <v>920000.4</v>
      </c>
      <c r="I4142" s="80" t="s">
        <v>309</v>
      </c>
      <c r="J4142" s="126"/>
      <c r="K4142" s="125"/>
    </row>
    <row r="4143" spans="1:11" ht="16.5" x14ac:dyDescent="0.3">
      <c r="A4143" s="135"/>
      <c r="B4143" s="132"/>
      <c r="C4143" s="126"/>
      <c r="D4143" s="134"/>
      <c r="E4143" s="80"/>
      <c r="F4143" s="125"/>
      <c r="G4143" s="80">
        <f t="shared" si="50"/>
        <v>0</v>
      </c>
      <c r="H4143" s="133"/>
      <c r="I4143" s="80"/>
      <c r="J4143" s="126"/>
      <c r="K4143" s="125"/>
    </row>
    <row r="4144" spans="1:11" ht="16.5" x14ac:dyDescent="0.3">
      <c r="A4144" s="135">
        <v>43397</v>
      </c>
      <c r="B4144" s="132" t="s">
        <v>2664</v>
      </c>
      <c r="C4144" s="126" t="s">
        <v>2665</v>
      </c>
      <c r="D4144" s="134" t="s">
        <v>109</v>
      </c>
      <c r="E4144" s="80">
        <v>3</v>
      </c>
      <c r="F4144" s="125">
        <v>230000.1</v>
      </c>
      <c r="G4144" s="80">
        <f t="shared" si="50"/>
        <v>690000.3</v>
      </c>
      <c r="H4144" s="133">
        <f>G4144</f>
        <v>690000.3</v>
      </c>
      <c r="I4144" s="80" t="s">
        <v>309</v>
      </c>
      <c r="J4144" s="126"/>
      <c r="K4144" s="125"/>
    </row>
    <row r="4145" spans="1:11" ht="16.5" x14ac:dyDescent="0.3">
      <c r="A4145" s="135"/>
      <c r="B4145" s="132"/>
      <c r="C4145" s="126"/>
      <c r="D4145" s="134"/>
      <c r="E4145" s="80"/>
      <c r="F4145" s="125"/>
      <c r="G4145" s="80">
        <f t="shared" si="50"/>
        <v>0</v>
      </c>
      <c r="H4145" s="133"/>
      <c r="I4145" s="80"/>
      <c r="J4145" s="126"/>
      <c r="K4145" s="125"/>
    </row>
    <row r="4146" spans="1:11" ht="16.5" x14ac:dyDescent="0.3">
      <c r="A4146" s="135">
        <v>43397</v>
      </c>
      <c r="B4146" s="132" t="s">
        <v>2666</v>
      </c>
      <c r="C4146" s="126" t="s">
        <v>2667</v>
      </c>
      <c r="D4146" s="134" t="s">
        <v>1937</v>
      </c>
      <c r="E4146" s="80">
        <v>1</v>
      </c>
      <c r="F4146" s="125">
        <v>171000.5</v>
      </c>
      <c r="G4146" s="80">
        <f t="shared" si="50"/>
        <v>171000.5</v>
      </c>
      <c r="H4146" s="133"/>
      <c r="I4146" s="80"/>
      <c r="J4146" s="126"/>
      <c r="K4146" s="125"/>
    </row>
    <row r="4147" spans="1:11" ht="16.5" x14ac:dyDescent="0.3">
      <c r="A4147" s="135"/>
      <c r="B4147" s="132"/>
      <c r="C4147" s="126"/>
      <c r="D4147" s="134" t="s">
        <v>1938</v>
      </c>
      <c r="E4147" s="80">
        <v>1</v>
      </c>
      <c r="F4147" s="125">
        <v>171000.5</v>
      </c>
      <c r="G4147" s="80">
        <f t="shared" si="50"/>
        <v>171000.5</v>
      </c>
      <c r="H4147" s="133">
        <f>SUM(G4146:G4147)</f>
        <v>342001</v>
      </c>
      <c r="I4147" s="80" t="s">
        <v>1756</v>
      </c>
      <c r="J4147" s="126"/>
      <c r="K4147" s="125"/>
    </row>
    <row r="4148" spans="1:11" ht="16.5" x14ac:dyDescent="0.3">
      <c r="A4148" s="135"/>
      <c r="B4148" s="132"/>
      <c r="C4148" s="126"/>
      <c r="D4148" s="134"/>
      <c r="E4148" s="80"/>
      <c r="F4148" s="125"/>
      <c r="G4148" s="80">
        <f t="shared" si="50"/>
        <v>0</v>
      </c>
      <c r="H4148" s="133"/>
      <c r="I4148" s="80"/>
      <c r="J4148" s="126"/>
      <c r="K4148" s="125"/>
    </row>
    <row r="4149" spans="1:11" ht="16.5" x14ac:dyDescent="0.3">
      <c r="A4149" s="135">
        <v>43397</v>
      </c>
      <c r="B4149" s="132" t="s">
        <v>2668</v>
      </c>
      <c r="C4149" s="126" t="s">
        <v>720</v>
      </c>
      <c r="D4149" s="134" t="s">
        <v>19</v>
      </c>
      <c r="E4149" s="80">
        <v>3</v>
      </c>
      <c r="F4149" s="125">
        <v>572000</v>
      </c>
      <c r="G4149" s="80">
        <f t="shared" si="50"/>
        <v>1716000</v>
      </c>
      <c r="H4149" s="133"/>
      <c r="I4149" s="80"/>
      <c r="J4149" s="126"/>
      <c r="K4149" s="125"/>
    </row>
    <row r="4150" spans="1:11" ht="16.5" x14ac:dyDescent="0.3">
      <c r="A4150" s="135"/>
      <c r="B4150" s="132"/>
      <c r="C4150" s="126"/>
      <c r="D4150" s="134" t="s">
        <v>13</v>
      </c>
      <c r="E4150" s="80">
        <v>3</v>
      </c>
      <c r="F4150" s="125">
        <v>913000</v>
      </c>
      <c r="G4150" s="80">
        <f t="shared" si="50"/>
        <v>2739000</v>
      </c>
      <c r="H4150" s="133">
        <f>SUM(G4149:G4150)</f>
        <v>4455000</v>
      </c>
      <c r="I4150" s="80" t="s">
        <v>312</v>
      </c>
      <c r="J4150" s="126"/>
      <c r="K4150" s="125"/>
    </row>
    <row r="4151" spans="1:11" ht="16.5" x14ac:dyDescent="0.3">
      <c r="A4151" s="135"/>
      <c r="B4151" s="132"/>
      <c r="C4151" s="126"/>
      <c r="D4151" s="134"/>
      <c r="E4151" s="80"/>
      <c r="F4151" s="125"/>
      <c r="G4151" s="80">
        <f t="shared" si="50"/>
        <v>0</v>
      </c>
      <c r="H4151" s="133"/>
      <c r="I4151" s="80"/>
      <c r="J4151" s="126"/>
      <c r="K4151" s="125"/>
    </row>
    <row r="4152" spans="1:11" ht="16.5" x14ac:dyDescent="0.3">
      <c r="A4152" s="135">
        <v>43397</v>
      </c>
      <c r="B4152" s="132" t="s">
        <v>2669</v>
      </c>
      <c r="C4152" s="126" t="s">
        <v>2640</v>
      </c>
      <c r="D4152" s="134" t="s">
        <v>1094</v>
      </c>
      <c r="E4152" s="80">
        <v>2</v>
      </c>
      <c r="F4152" s="125">
        <v>215000.5</v>
      </c>
      <c r="G4152" s="80">
        <f t="shared" si="50"/>
        <v>430001</v>
      </c>
      <c r="H4152" s="133">
        <f>G4152</f>
        <v>430001</v>
      </c>
      <c r="I4152" s="80" t="s">
        <v>1756</v>
      </c>
      <c r="J4152" s="126"/>
      <c r="K4152" s="125"/>
    </row>
    <row r="4153" spans="1:11" ht="16.5" x14ac:dyDescent="0.3">
      <c r="A4153" s="135"/>
      <c r="B4153" s="132"/>
      <c r="C4153" s="126"/>
      <c r="D4153" s="134"/>
      <c r="E4153" s="80"/>
      <c r="F4153" s="125"/>
      <c r="G4153" s="80">
        <f t="shared" si="50"/>
        <v>0</v>
      </c>
      <c r="H4153" s="133"/>
      <c r="I4153" s="80"/>
      <c r="J4153" s="126"/>
      <c r="K4153" s="125"/>
    </row>
    <row r="4154" spans="1:11" ht="16.5" x14ac:dyDescent="0.3">
      <c r="A4154" s="135">
        <v>43397</v>
      </c>
      <c r="B4154" s="132" t="s">
        <v>2670</v>
      </c>
      <c r="C4154" s="126" t="s">
        <v>2671</v>
      </c>
      <c r="D4154" s="134" t="s">
        <v>887</v>
      </c>
      <c r="E4154" s="80">
        <v>12</v>
      </c>
      <c r="F4154" s="125">
        <v>230000.1</v>
      </c>
      <c r="G4154" s="80">
        <f t="shared" si="50"/>
        <v>2760001.2</v>
      </c>
      <c r="H4154" s="133"/>
      <c r="I4154" s="80"/>
      <c r="J4154" s="126"/>
      <c r="K4154" s="125"/>
    </row>
    <row r="4155" spans="1:11" ht="16.5" x14ac:dyDescent="0.3">
      <c r="A4155" s="135"/>
      <c r="B4155" s="132"/>
      <c r="C4155" s="126"/>
      <c r="D4155" s="134" t="s">
        <v>1094</v>
      </c>
      <c r="E4155" s="80">
        <v>12</v>
      </c>
      <c r="F4155" s="125">
        <v>215000.5</v>
      </c>
      <c r="G4155" s="80">
        <f t="shared" si="50"/>
        <v>2580006</v>
      </c>
      <c r="H4155" s="133"/>
      <c r="I4155" s="80"/>
      <c r="J4155" s="126"/>
      <c r="K4155" s="125"/>
    </row>
    <row r="4156" spans="1:11" ht="16.5" x14ac:dyDescent="0.3">
      <c r="A4156" s="135"/>
      <c r="B4156" s="132"/>
      <c r="C4156" s="126"/>
      <c r="D4156" s="134" t="s">
        <v>31</v>
      </c>
      <c r="E4156" s="80">
        <v>2</v>
      </c>
      <c r="F4156" s="125">
        <v>558599.52500000002</v>
      </c>
      <c r="G4156" s="80">
        <f t="shared" si="50"/>
        <v>1117199.05</v>
      </c>
      <c r="H4156" s="133">
        <f>SUM(G4154:G4156)</f>
        <v>6457206.25</v>
      </c>
      <c r="I4156" s="80" t="s">
        <v>1756</v>
      </c>
      <c r="J4156" s="126"/>
      <c r="K4156" s="125"/>
    </row>
    <row r="4157" spans="1:11" ht="16.5" x14ac:dyDescent="0.3">
      <c r="A4157" s="135"/>
      <c r="B4157" s="132"/>
      <c r="C4157" s="126"/>
      <c r="D4157" s="134"/>
      <c r="E4157" s="80"/>
      <c r="F4157" s="125"/>
      <c r="G4157" s="80">
        <f t="shared" si="50"/>
        <v>0</v>
      </c>
      <c r="H4157" s="133"/>
      <c r="I4157" s="80"/>
      <c r="J4157" s="126"/>
      <c r="K4157" s="125"/>
    </row>
    <row r="4158" spans="1:11" ht="16.5" x14ac:dyDescent="0.3">
      <c r="A4158" s="135">
        <v>43397</v>
      </c>
      <c r="B4158" s="132" t="s">
        <v>2672</v>
      </c>
      <c r="C4158" s="126" t="s">
        <v>2673</v>
      </c>
      <c r="D4158" s="134" t="s">
        <v>2674</v>
      </c>
      <c r="E4158" s="80">
        <v>2</v>
      </c>
      <c r="F4158" s="125">
        <v>308750.47499999998</v>
      </c>
      <c r="G4158" s="80">
        <f t="shared" si="50"/>
        <v>617500.94999999995</v>
      </c>
      <c r="H4158" s="133"/>
      <c r="I4158" s="80"/>
      <c r="J4158" s="126"/>
      <c r="K4158" s="125"/>
    </row>
    <row r="4159" spans="1:11" ht="16.5" x14ac:dyDescent="0.3">
      <c r="A4159" s="135"/>
      <c r="B4159" s="132"/>
      <c r="C4159" s="126"/>
      <c r="D4159" s="134" t="s">
        <v>2675</v>
      </c>
      <c r="E4159" s="80">
        <v>1</v>
      </c>
      <c r="F4159" s="125">
        <v>289750.28499999997</v>
      </c>
      <c r="G4159" s="80">
        <f t="shared" si="50"/>
        <v>289750.28499999997</v>
      </c>
      <c r="H4159" s="133"/>
      <c r="I4159" s="80"/>
      <c r="J4159" s="126"/>
      <c r="K4159" s="125"/>
    </row>
    <row r="4160" spans="1:11" ht="16.5" x14ac:dyDescent="0.3">
      <c r="A4160" s="135"/>
      <c r="B4160" s="132"/>
      <c r="C4160" s="126"/>
      <c r="D4160" s="134" t="s">
        <v>2676</v>
      </c>
      <c r="E4160" s="80">
        <v>1</v>
      </c>
      <c r="F4160" s="125">
        <v>289750.28499999997</v>
      </c>
      <c r="G4160" s="80">
        <f t="shared" si="50"/>
        <v>289750.28499999997</v>
      </c>
      <c r="H4160" s="133"/>
      <c r="I4160" s="80"/>
      <c r="J4160" s="126"/>
      <c r="K4160" s="125"/>
    </row>
    <row r="4161" spans="1:11" ht="16.5" x14ac:dyDescent="0.3">
      <c r="A4161" s="135"/>
      <c r="B4161" s="132"/>
      <c r="C4161" s="126"/>
      <c r="D4161" s="134" t="s">
        <v>2677</v>
      </c>
      <c r="E4161" s="80">
        <v>1</v>
      </c>
      <c r="F4161" s="125">
        <v>283099.90500000003</v>
      </c>
      <c r="G4161" s="80">
        <f t="shared" si="50"/>
        <v>283099.90500000003</v>
      </c>
      <c r="H4161" s="133">
        <f>SUM(G4158:G4161)</f>
        <v>1480101.4249999998</v>
      </c>
      <c r="I4161" s="80" t="s">
        <v>309</v>
      </c>
      <c r="J4161" s="126"/>
      <c r="K4161" s="125"/>
    </row>
    <row r="4162" spans="1:11" ht="16.5" x14ac:dyDescent="0.3">
      <c r="A4162" s="135"/>
      <c r="B4162" s="132"/>
      <c r="C4162" s="126"/>
      <c r="D4162" s="134"/>
      <c r="E4162" s="80"/>
      <c r="F4162" s="125"/>
      <c r="G4162" s="80">
        <f t="shared" si="50"/>
        <v>0</v>
      </c>
      <c r="H4162" s="133"/>
      <c r="I4162" s="80"/>
      <c r="J4162" s="126"/>
      <c r="K4162" s="125"/>
    </row>
    <row r="4163" spans="1:11" ht="16.5" x14ac:dyDescent="0.3">
      <c r="A4163" s="135">
        <v>43397</v>
      </c>
      <c r="B4163" s="132" t="s">
        <v>2678</v>
      </c>
      <c r="C4163" s="126" t="s">
        <v>2600</v>
      </c>
      <c r="D4163" s="134" t="s">
        <v>1635</v>
      </c>
      <c r="E4163" s="80">
        <v>9</v>
      </c>
      <c r="F4163" s="125">
        <v>148500</v>
      </c>
      <c r="G4163" s="80">
        <f t="shared" si="50"/>
        <v>1336500</v>
      </c>
      <c r="H4163" s="133"/>
      <c r="I4163" s="80"/>
      <c r="J4163" s="126"/>
      <c r="K4163" s="125"/>
    </row>
    <row r="4164" spans="1:11" ht="16.5" x14ac:dyDescent="0.3">
      <c r="A4164" s="135"/>
      <c r="B4164" s="132"/>
      <c r="C4164" s="126"/>
      <c r="D4164" s="134" t="s">
        <v>1722</v>
      </c>
      <c r="E4164" s="80">
        <v>5</v>
      </c>
      <c r="F4164" s="125">
        <v>148500</v>
      </c>
      <c r="G4164" s="80">
        <f t="shared" si="50"/>
        <v>742500</v>
      </c>
      <c r="H4164" s="133">
        <f>SUM(G4163:G4164)</f>
        <v>2079000</v>
      </c>
      <c r="I4164" s="80" t="s">
        <v>1756</v>
      </c>
      <c r="J4164" s="126"/>
      <c r="K4164" s="125"/>
    </row>
    <row r="4165" spans="1:11" ht="16.5" x14ac:dyDescent="0.3">
      <c r="A4165" s="135"/>
      <c r="B4165" s="132"/>
      <c r="C4165" s="126"/>
      <c r="D4165" s="134"/>
      <c r="E4165" s="80"/>
      <c r="F4165" s="125"/>
      <c r="G4165" s="80">
        <f t="shared" si="50"/>
        <v>0</v>
      </c>
      <c r="H4165" s="133"/>
      <c r="I4165" s="80"/>
      <c r="J4165" s="126"/>
      <c r="K4165" s="125"/>
    </row>
    <row r="4166" spans="1:11" ht="16.5" x14ac:dyDescent="0.3">
      <c r="A4166" s="135">
        <v>43397</v>
      </c>
      <c r="B4166" s="132" t="s">
        <v>2679</v>
      </c>
      <c r="C4166" s="126" t="s">
        <v>2484</v>
      </c>
      <c r="D4166" s="134" t="s">
        <v>887</v>
      </c>
      <c r="E4166" s="80">
        <v>3</v>
      </c>
      <c r="F4166" s="125">
        <v>230000.1</v>
      </c>
      <c r="G4166" s="80">
        <f t="shared" si="50"/>
        <v>690000.3</v>
      </c>
      <c r="H4166" s="133">
        <f>G4166</f>
        <v>690000.3</v>
      </c>
      <c r="I4166" s="80" t="s">
        <v>2524</v>
      </c>
      <c r="J4166" s="126"/>
      <c r="K4166" s="125"/>
    </row>
    <row r="4167" spans="1:11" ht="16.5" x14ac:dyDescent="0.3">
      <c r="A4167" s="135"/>
      <c r="B4167" s="132"/>
      <c r="C4167" s="126"/>
      <c r="D4167" s="134"/>
      <c r="E4167" s="80"/>
      <c r="F4167" s="125"/>
      <c r="G4167" s="80">
        <f t="shared" si="50"/>
        <v>0</v>
      </c>
      <c r="H4167" s="133"/>
      <c r="I4167" s="80"/>
      <c r="J4167" s="126"/>
      <c r="K4167" s="125"/>
    </row>
    <row r="4168" spans="1:11" ht="16.5" x14ac:dyDescent="0.3">
      <c r="A4168" s="135">
        <v>43398</v>
      </c>
      <c r="B4168" s="132" t="s">
        <v>2680</v>
      </c>
      <c r="C4168" s="126" t="s">
        <v>2681</v>
      </c>
      <c r="D4168" s="134" t="s">
        <v>109</v>
      </c>
      <c r="E4168" s="80">
        <v>1</v>
      </c>
      <c r="F4168" s="125">
        <v>230000.1</v>
      </c>
      <c r="G4168" s="80">
        <f t="shared" si="50"/>
        <v>230000.1</v>
      </c>
      <c r="H4168" s="133"/>
      <c r="I4168" s="80"/>
      <c r="J4168" s="126"/>
      <c r="K4168" s="125"/>
    </row>
    <row r="4169" spans="1:11" ht="16.5" x14ac:dyDescent="0.3">
      <c r="A4169" s="135"/>
      <c r="B4169" s="132"/>
      <c r="C4169" s="126"/>
      <c r="D4169" s="134" t="s">
        <v>1094</v>
      </c>
      <c r="E4169" s="80">
        <v>2</v>
      </c>
      <c r="F4169" s="125">
        <v>215000.5</v>
      </c>
      <c r="G4169" s="80">
        <f t="shared" si="50"/>
        <v>430001</v>
      </c>
      <c r="H4169" s="133"/>
      <c r="I4169" s="80"/>
      <c r="J4169" s="126"/>
      <c r="K4169" s="125"/>
    </row>
    <row r="4170" spans="1:11" ht="16.5" x14ac:dyDescent="0.3">
      <c r="A4170" s="135"/>
      <c r="B4170" s="132"/>
      <c r="C4170" s="126"/>
      <c r="D4170" s="134" t="s">
        <v>19</v>
      </c>
      <c r="E4170" s="80">
        <v>1</v>
      </c>
      <c r="F4170" s="125">
        <v>514800</v>
      </c>
      <c r="G4170" s="80">
        <f t="shared" si="50"/>
        <v>514800</v>
      </c>
      <c r="H4170" s="133"/>
      <c r="I4170" s="80"/>
      <c r="J4170" s="126"/>
      <c r="K4170" s="125"/>
    </row>
    <row r="4171" spans="1:11" ht="16.5" x14ac:dyDescent="0.3">
      <c r="A4171" s="135"/>
      <c r="B4171" s="132"/>
      <c r="C4171" s="126"/>
      <c r="D4171" s="134" t="s">
        <v>2382</v>
      </c>
      <c r="E4171" s="80">
        <v>1</v>
      </c>
      <c r="F4171" s="125">
        <v>165000</v>
      </c>
      <c r="G4171" s="80">
        <f t="shared" si="50"/>
        <v>165000</v>
      </c>
      <c r="H4171" s="133">
        <f>SUM(G4168:G4171)</f>
        <v>1339801.1000000001</v>
      </c>
      <c r="I4171" s="80" t="s">
        <v>314</v>
      </c>
      <c r="J4171" s="126"/>
      <c r="K4171" s="125"/>
    </row>
    <row r="4172" spans="1:11" ht="16.5" x14ac:dyDescent="0.3">
      <c r="A4172" s="135"/>
      <c r="B4172" s="132"/>
      <c r="C4172" s="126"/>
      <c r="D4172" s="134"/>
      <c r="E4172" s="80"/>
      <c r="F4172" s="125"/>
      <c r="G4172" s="80">
        <f t="shared" si="50"/>
        <v>0</v>
      </c>
      <c r="H4172" s="133"/>
      <c r="I4172" s="80"/>
      <c r="J4172" s="126"/>
      <c r="K4172" s="125"/>
    </row>
    <row r="4173" spans="1:11" ht="16.5" x14ac:dyDescent="0.3">
      <c r="A4173" s="135">
        <v>43398</v>
      </c>
      <c r="B4173" s="132" t="s">
        <v>2682</v>
      </c>
      <c r="C4173" s="126" t="s">
        <v>1605</v>
      </c>
      <c r="D4173" s="134" t="s">
        <v>1937</v>
      </c>
      <c r="E4173" s="80">
        <v>1</v>
      </c>
      <c r="F4173" s="125">
        <v>171000.5</v>
      </c>
      <c r="G4173" s="80">
        <f t="shared" ref="G4173:G4236" si="51">E4173*F4173</f>
        <v>171000.5</v>
      </c>
      <c r="H4173" s="133">
        <f>G4173</f>
        <v>171000.5</v>
      </c>
      <c r="I4173" s="80" t="s">
        <v>309</v>
      </c>
      <c r="J4173" s="126"/>
      <c r="K4173" s="125"/>
    </row>
    <row r="4174" spans="1:11" ht="16.5" x14ac:dyDescent="0.3">
      <c r="A4174" s="135"/>
      <c r="B4174" s="132"/>
      <c r="C4174" s="126"/>
      <c r="D4174" s="134"/>
      <c r="E4174" s="80"/>
      <c r="F4174" s="125"/>
      <c r="G4174" s="80">
        <f t="shared" si="51"/>
        <v>0</v>
      </c>
      <c r="H4174" s="133"/>
      <c r="I4174" s="80"/>
      <c r="J4174" s="126"/>
      <c r="K4174" s="125"/>
    </row>
    <row r="4175" spans="1:11" ht="16.5" x14ac:dyDescent="0.3">
      <c r="A4175" s="135">
        <v>43398</v>
      </c>
      <c r="B4175" s="132" t="s">
        <v>2683</v>
      </c>
      <c r="C4175" s="126" t="s">
        <v>2657</v>
      </c>
      <c r="D4175" s="134" t="s">
        <v>1549</v>
      </c>
      <c r="E4175" s="80">
        <v>2</v>
      </c>
      <c r="F4175" s="125">
        <v>165000</v>
      </c>
      <c r="G4175" s="80">
        <f t="shared" si="51"/>
        <v>330000</v>
      </c>
      <c r="H4175" s="133">
        <f>G4175</f>
        <v>330000</v>
      </c>
      <c r="I4175" s="80" t="s">
        <v>309</v>
      </c>
      <c r="J4175" s="126"/>
      <c r="K4175" s="125"/>
    </row>
    <row r="4176" spans="1:11" ht="16.5" x14ac:dyDescent="0.3">
      <c r="A4176" s="135"/>
      <c r="B4176" s="132"/>
      <c r="C4176" s="126"/>
      <c r="D4176" s="134"/>
      <c r="E4176" s="80"/>
      <c r="F4176" s="125"/>
      <c r="G4176" s="80">
        <f t="shared" si="51"/>
        <v>0</v>
      </c>
      <c r="H4176" s="133"/>
      <c r="I4176" s="80"/>
      <c r="J4176" s="126"/>
      <c r="K4176" s="125"/>
    </row>
    <row r="4177" spans="1:11" ht="16.5" x14ac:dyDescent="0.3">
      <c r="A4177" s="135">
        <v>43398</v>
      </c>
      <c r="B4177" s="132" t="s">
        <v>2684</v>
      </c>
      <c r="C4177" s="126" t="s">
        <v>244</v>
      </c>
      <c r="D4177" s="134" t="s">
        <v>2241</v>
      </c>
      <c r="E4177" s="80">
        <v>12</v>
      </c>
      <c r="F4177" s="125">
        <v>540000.5</v>
      </c>
      <c r="G4177" s="80">
        <f t="shared" si="51"/>
        <v>6480006</v>
      </c>
      <c r="H4177" s="133">
        <f>G4177</f>
        <v>6480006</v>
      </c>
      <c r="I4177" s="80" t="s">
        <v>309</v>
      </c>
      <c r="J4177" s="126"/>
      <c r="K4177" s="125"/>
    </row>
    <row r="4178" spans="1:11" ht="16.5" x14ac:dyDescent="0.3">
      <c r="A4178" s="135"/>
      <c r="B4178" s="132"/>
      <c r="C4178" s="126"/>
      <c r="D4178" s="134"/>
      <c r="E4178" s="80"/>
      <c r="F4178" s="125"/>
      <c r="G4178" s="80">
        <f t="shared" si="51"/>
        <v>0</v>
      </c>
      <c r="H4178" s="133"/>
      <c r="I4178" s="80"/>
      <c r="J4178" s="126"/>
      <c r="K4178" s="125"/>
    </row>
    <row r="4179" spans="1:11" ht="16.5" x14ac:dyDescent="0.3">
      <c r="A4179" s="135">
        <v>43398</v>
      </c>
      <c r="B4179" s="132" t="s">
        <v>2685</v>
      </c>
      <c r="C4179" s="126" t="s">
        <v>2276</v>
      </c>
      <c r="D4179" s="134" t="s">
        <v>887</v>
      </c>
      <c r="E4179" s="80">
        <v>4</v>
      </c>
      <c r="F4179" s="125">
        <v>230000.1</v>
      </c>
      <c r="G4179" s="80">
        <f t="shared" si="51"/>
        <v>920000.4</v>
      </c>
      <c r="H4179" s="133">
        <f>G4179</f>
        <v>920000.4</v>
      </c>
      <c r="I4179" s="80" t="s">
        <v>314</v>
      </c>
      <c r="J4179" s="126"/>
      <c r="K4179" s="125"/>
    </row>
    <row r="4180" spans="1:11" ht="16.5" x14ac:dyDescent="0.3">
      <c r="A4180" s="135"/>
      <c r="B4180" s="132"/>
      <c r="C4180" s="126"/>
      <c r="D4180" s="134"/>
      <c r="E4180" s="80"/>
      <c r="F4180" s="125"/>
      <c r="G4180" s="80">
        <f t="shared" si="51"/>
        <v>0</v>
      </c>
      <c r="H4180" s="133"/>
      <c r="I4180" s="80"/>
      <c r="J4180" s="126"/>
      <c r="K4180" s="125"/>
    </row>
    <row r="4181" spans="1:11" ht="16.5" x14ac:dyDescent="0.3">
      <c r="A4181" s="135">
        <v>43398</v>
      </c>
      <c r="B4181" s="132" t="s">
        <v>2686</v>
      </c>
      <c r="C4181" s="126" t="s">
        <v>42</v>
      </c>
      <c r="D4181" s="134" t="s">
        <v>1094</v>
      </c>
      <c r="E4181" s="80">
        <v>12</v>
      </c>
      <c r="F4181" s="125">
        <v>215000.5</v>
      </c>
      <c r="G4181" s="80">
        <f t="shared" si="51"/>
        <v>2580006</v>
      </c>
      <c r="H4181" s="133">
        <f>G4181</f>
        <v>2580006</v>
      </c>
      <c r="I4181" s="80" t="s">
        <v>1756</v>
      </c>
      <c r="J4181" s="126"/>
      <c r="K4181" s="125"/>
    </row>
    <row r="4182" spans="1:11" ht="16.5" x14ac:dyDescent="0.3">
      <c r="A4182" s="135"/>
      <c r="B4182" s="132"/>
      <c r="C4182" s="126"/>
      <c r="D4182" s="134"/>
      <c r="E4182" s="80"/>
      <c r="F4182" s="125"/>
      <c r="G4182" s="80">
        <f t="shared" si="51"/>
        <v>0</v>
      </c>
      <c r="H4182" s="133"/>
      <c r="I4182" s="80"/>
      <c r="J4182" s="126"/>
      <c r="K4182" s="125"/>
    </row>
    <row r="4183" spans="1:11" ht="16.5" x14ac:dyDescent="0.3">
      <c r="A4183" s="135">
        <v>43398</v>
      </c>
      <c r="B4183" s="132" t="s">
        <v>2687</v>
      </c>
      <c r="C4183" s="126" t="s">
        <v>2688</v>
      </c>
      <c r="D4183" s="134" t="s">
        <v>109</v>
      </c>
      <c r="E4183" s="80">
        <v>2</v>
      </c>
      <c r="F4183" s="125">
        <v>230000.1</v>
      </c>
      <c r="G4183" s="80">
        <f t="shared" si="51"/>
        <v>460000.2</v>
      </c>
      <c r="H4183" s="133"/>
      <c r="I4183" s="80"/>
      <c r="J4183" s="126"/>
      <c r="K4183" s="125"/>
    </row>
    <row r="4184" spans="1:11" ht="16.5" x14ac:dyDescent="0.3">
      <c r="A4184" s="135"/>
      <c r="B4184" s="132"/>
      <c r="C4184" s="126"/>
      <c r="D4184" s="134" t="s">
        <v>31</v>
      </c>
      <c r="E4184" s="80">
        <v>1</v>
      </c>
      <c r="F4184" s="125">
        <v>529199.55000000005</v>
      </c>
      <c r="G4184" s="80">
        <f t="shared" si="51"/>
        <v>529199.55000000005</v>
      </c>
      <c r="H4184" s="133"/>
      <c r="I4184" s="80"/>
      <c r="J4184" s="126"/>
      <c r="K4184" s="125"/>
    </row>
    <row r="4185" spans="1:11" ht="16.5" x14ac:dyDescent="0.3">
      <c r="A4185" s="135"/>
      <c r="B4185" s="132"/>
      <c r="C4185" s="126"/>
      <c r="D4185" s="134" t="s">
        <v>104</v>
      </c>
      <c r="E4185" s="80">
        <v>1</v>
      </c>
      <c r="F4185" s="125">
        <v>513900.09</v>
      </c>
      <c r="G4185" s="80">
        <f t="shared" si="51"/>
        <v>513900.09</v>
      </c>
      <c r="H4185" s="133">
        <f>SUM(G4183:G4185)</f>
        <v>1503099.84</v>
      </c>
      <c r="I4185" s="80" t="s">
        <v>309</v>
      </c>
      <c r="J4185" s="126"/>
      <c r="K4185" s="125"/>
    </row>
    <row r="4186" spans="1:11" ht="16.5" x14ac:dyDescent="0.3">
      <c r="A4186" s="135"/>
      <c r="B4186" s="132"/>
      <c r="C4186" s="126"/>
      <c r="D4186" s="134"/>
      <c r="E4186" s="80"/>
      <c r="F4186" s="125"/>
      <c r="G4186" s="80">
        <f t="shared" si="51"/>
        <v>0</v>
      </c>
      <c r="H4186" s="133"/>
      <c r="I4186" s="80"/>
      <c r="J4186" s="126"/>
      <c r="K4186" s="125"/>
    </row>
    <row r="4187" spans="1:11" ht="16.5" x14ac:dyDescent="0.3">
      <c r="A4187" s="135">
        <v>43398</v>
      </c>
      <c r="B4187" s="132" t="s">
        <v>2689</v>
      </c>
      <c r="C4187" s="126" t="s">
        <v>778</v>
      </c>
      <c r="D4187" s="134" t="s">
        <v>1094</v>
      </c>
      <c r="E4187" s="80">
        <v>1</v>
      </c>
      <c r="F4187" s="125">
        <v>215000.5</v>
      </c>
      <c r="G4187" s="80">
        <f t="shared" si="51"/>
        <v>215000.5</v>
      </c>
      <c r="H4187" s="133"/>
      <c r="I4187" s="80"/>
      <c r="J4187" s="126"/>
      <c r="K4187" s="125"/>
    </row>
    <row r="4188" spans="1:11" ht="16.5" x14ac:dyDescent="0.3">
      <c r="A4188" s="135"/>
      <c r="B4188" s="132"/>
      <c r="C4188" s="126"/>
      <c r="D4188" s="134" t="s">
        <v>887</v>
      </c>
      <c r="E4188" s="80">
        <v>2</v>
      </c>
      <c r="F4188" s="125">
        <v>230000.1</v>
      </c>
      <c r="G4188" s="80">
        <f t="shared" si="51"/>
        <v>460000.2</v>
      </c>
      <c r="H4188" s="133">
        <f>SUM(G4187:G4188)</f>
        <v>675000.7</v>
      </c>
      <c r="I4188" s="80" t="s">
        <v>312</v>
      </c>
      <c r="J4188" s="126"/>
      <c r="K4188" s="125"/>
    </row>
    <row r="4189" spans="1:11" ht="16.5" x14ac:dyDescent="0.3">
      <c r="A4189" s="135"/>
      <c r="B4189" s="132"/>
      <c r="C4189" s="126"/>
      <c r="D4189" s="134"/>
      <c r="E4189" s="80"/>
      <c r="F4189" s="125"/>
      <c r="G4189" s="80">
        <f t="shared" si="51"/>
        <v>0</v>
      </c>
      <c r="H4189" s="133"/>
      <c r="I4189" s="80"/>
      <c r="J4189" s="126"/>
      <c r="K4189" s="125"/>
    </row>
    <row r="4190" spans="1:11" ht="16.5" x14ac:dyDescent="0.3">
      <c r="A4190" s="135">
        <v>43398</v>
      </c>
      <c r="B4190" s="132" t="s">
        <v>2690</v>
      </c>
      <c r="C4190" s="126" t="s">
        <v>2012</v>
      </c>
      <c r="D4190" s="134" t="s">
        <v>2691</v>
      </c>
      <c r="E4190" s="80">
        <v>2</v>
      </c>
      <c r="F4190" s="125">
        <v>198000</v>
      </c>
      <c r="G4190" s="80">
        <f t="shared" si="51"/>
        <v>396000</v>
      </c>
      <c r="H4190" s="133">
        <f>G4190</f>
        <v>396000</v>
      </c>
      <c r="I4190" s="80" t="s">
        <v>309</v>
      </c>
      <c r="J4190" s="126"/>
      <c r="K4190" s="125"/>
    </row>
    <row r="4191" spans="1:11" ht="16.5" x14ac:dyDescent="0.3">
      <c r="A4191" s="135"/>
      <c r="B4191" s="132"/>
      <c r="C4191" s="126"/>
      <c r="D4191" s="134"/>
      <c r="E4191" s="80"/>
      <c r="F4191" s="125"/>
      <c r="G4191" s="80">
        <f t="shared" si="51"/>
        <v>0</v>
      </c>
      <c r="H4191" s="133"/>
      <c r="I4191" s="80"/>
      <c r="J4191" s="126"/>
      <c r="K4191" s="125"/>
    </row>
    <row r="4192" spans="1:11" ht="16.5" x14ac:dyDescent="0.3">
      <c r="A4192" s="135">
        <v>43398</v>
      </c>
      <c r="B4192" s="132" t="s">
        <v>2692</v>
      </c>
      <c r="C4192" s="126" t="s">
        <v>445</v>
      </c>
      <c r="D4192" s="134" t="s">
        <v>109</v>
      </c>
      <c r="E4192" s="80">
        <v>2</v>
      </c>
      <c r="F4192" s="125">
        <v>230000.1</v>
      </c>
      <c r="G4192" s="80">
        <f t="shared" si="51"/>
        <v>460000.2</v>
      </c>
      <c r="H4192" s="133">
        <f>G4192</f>
        <v>460000.2</v>
      </c>
      <c r="I4192" s="80" t="s">
        <v>309</v>
      </c>
      <c r="J4192" s="126"/>
      <c r="K4192" s="125"/>
    </row>
    <row r="4193" spans="1:11" ht="16.5" x14ac:dyDescent="0.3">
      <c r="A4193" s="135"/>
      <c r="B4193" s="132"/>
      <c r="C4193" s="126"/>
      <c r="D4193" s="134"/>
      <c r="E4193" s="80"/>
      <c r="F4193" s="125"/>
      <c r="G4193" s="80">
        <f t="shared" si="51"/>
        <v>0</v>
      </c>
      <c r="H4193" s="133"/>
      <c r="I4193" s="80"/>
      <c r="J4193" s="126"/>
      <c r="K4193" s="125"/>
    </row>
    <row r="4194" spans="1:11" ht="16.5" x14ac:dyDescent="0.3">
      <c r="A4194" s="135">
        <v>43398</v>
      </c>
      <c r="B4194" s="132" t="s">
        <v>2693</v>
      </c>
      <c r="C4194" s="126" t="s">
        <v>251</v>
      </c>
      <c r="D4194" s="134" t="s">
        <v>19</v>
      </c>
      <c r="E4194" s="80">
        <v>1</v>
      </c>
      <c r="F4194" s="125">
        <v>543400</v>
      </c>
      <c r="G4194" s="80">
        <f t="shared" si="51"/>
        <v>543400</v>
      </c>
      <c r="H4194" s="133">
        <f>G4194</f>
        <v>543400</v>
      </c>
      <c r="I4194" s="80" t="s">
        <v>309</v>
      </c>
      <c r="J4194" s="126"/>
      <c r="K4194" s="125"/>
    </row>
    <row r="4195" spans="1:11" ht="16.5" x14ac:dyDescent="0.3">
      <c r="A4195" s="135"/>
      <c r="B4195" s="132"/>
      <c r="C4195" s="126"/>
      <c r="D4195" s="134"/>
      <c r="E4195" s="80"/>
      <c r="F4195" s="125"/>
      <c r="G4195" s="80">
        <f t="shared" si="51"/>
        <v>0</v>
      </c>
      <c r="H4195" s="133"/>
      <c r="I4195" s="80"/>
      <c r="J4195" s="126"/>
      <c r="K4195" s="125"/>
    </row>
    <row r="4196" spans="1:11" ht="16.5" x14ac:dyDescent="0.3">
      <c r="A4196" s="135">
        <v>43398</v>
      </c>
      <c r="B4196" s="132" t="s">
        <v>2694</v>
      </c>
      <c r="C4196" s="126" t="s">
        <v>559</v>
      </c>
      <c r="D4196" s="134" t="s">
        <v>19</v>
      </c>
      <c r="E4196" s="80">
        <v>2</v>
      </c>
      <c r="F4196" s="125">
        <v>543400</v>
      </c>
      <c r="G4196" s="80">
        <f t="shared" si="51"/>
        <v>1086800</v>
      </c>
      <c r="H4196" s="133">
        <f>G4196</f>
        <v>1086800</v>
      </c>
      <c r="I4196" s="80" t="s">
        <v>2524</v>
      </c>
      <c r="J4196" s="126"/>
      <c r="K4196" s="125"/>
    </row>
    <row r="4197" spans="1:11" ht="16.5" x14ac:dyDescent="0.3">
      <c r="A4197" s="135"/>
      <c r="B4197" s="132"/>
      <c r="C4197" s="126"/>
      <c r="D4197" s="134"/>
      <c r="E4197" s="80"/>
      <c r="F4197" s="125"/>
      <c r="G4197" s="80">
        <f t="shared" si="51"/>
        <v>0</v>
      </c>
      <c r="H4197" s="133"/>
      <c r="I4197" s="80"/>
      <c r="J4197" s="126"/>
      <c r="K4197" s="125"/>
    </row>
    <row r="4198" spans="1:11" ht="16.5" x14ac:dyDescent="0.3">
      <c r="A4198" s="135">
        <v>43398</v>
      </c>
      <c r="B4198" s="132" t="s">
        <v>2695</v>
      </c>
      <c r="C4198" s="126" t="s">
        <v>2696</v>
      </c>
      <c r="D4198" s="134" t="s">
        <v>31</v>
      </c>
      <c r="E4198" s="80">
        <v>6</v>
      </c>
      <c r="F4198" s="125">
        <v>529199.55000000005</v>
      </c>
      <c r="G4198" s="80">
        <f t="shared" si="51"/>
        <v>3175197.3000000003</v>
      </c>
      <c r="H4198" s="133">
        <f>G4198</f>
        <v>3175197.3000000003</v>
      </c>
      <c r="I4198" s="80" t="s">
        <v>309</v>
      </c>
      <c r="J4198" s="126"/>
      <c r="K4198" s="125"/>
    </row>
    <row r="4199" spans="1:11" ht="16.5" x14ac:dyDescent="0.3">
      <c r="A4199" s="135"/>
      <c r="B4199" s="132"/>
      <c r="C4199" s="126"/>
      <c r="D4199" s="134"/>
      <c r="E4199" s="80"/>
      <c r="F4199" s="125"/>
      <c r="G4199" s="80">
        <f t="shared" si="51"/>
        <v>0</v>
      </c>
      <c r="H4199" s="133"/>
      <c r="I4199" s="80"/>
      <c r="J4199" s="126"/>
      <c r="K4199" s="125"/>
    </row>
    <row r="4200" spans="1:11" ht="16.5" x14ac:dyDescent="0.3">
      <c r="A4200" s="135">
        <v>43398</v>
      </c>
      <c r="B4200" s="132" t="s">
        <v>2697</v>
      </c>
      <c r="C4200" s="126" t="s">
        <v>786</v>
      </c>
      <c r="D4200" s="134" t="s">
        <v>2698</v>
      </c>
      <c r="E4200" s="80">
        <v>6</v>
      </c>
      <c r="F4200" s="125">
        <v>513900.09</v>
      </c>
      <c r="G4200" s="80">
        <f t="shared" si="51"/>
        <v>3083400.54</v>
      </c>
      <c r="H4200" s="133">
        <f>G4200</f>
        <v>3083400.54</v>
      </c>
      <c r="I4200" s="80" t="s">
        <v>309</v>
      </c>
      <c r="J4200" s="126"/>
      <c r="K4200" s="125"/>
    </row>
    <row r="4201" spans="1:11" ht="16.5" x14ac:dyDescent="0.3">
      <c r="A4201" s="135"/>
      <c r="B4201" s="132"/>
      <c r="C4201" s="126"/>
      <c r="D4201" s="134"/>
      <c r="E4201" s="80"/>
      <c r="F4201" s="125"/>
      <c r="G4201" s="80">
        <f t="shared" si="51"/>
        <v>0</v>
      </c>
      <c r="H4201" s="133"/>
      <c r="I4201" s="80"/>
      <c r="J4201" s="126"/>
      <c r="K4201" s="125"/>
    </row>
    <row r="4202" spans="1:11" ht="16.5" x14ac:dyDescent="0.3">
      <c r="A4202" s="135">
        <v>43398</v>
      </c>
      <c r="B4202" s="132" t="s">
        <v>2699</v>
      </c>
      <c r="C4202" s="126" t="s">
        <v>2617</v>
      </c>
      <c r="D4202" s="134" t="s">
        <v>31</v>
      </c>
      <c r="E4202" s="80">
        <v>2</v>
      </c>
      <c r="F4202" s="125">
        <v>529199.55000000005</v>
      </c>
      <c r="G4202" s="80">
        <f t="shared" si="51"/>
        <v>1058399.1000000001</v>
      </c>
      <c r="H4202" s="133">
        <f>G4202</f>
        <v>1058399.1000000001</v>
      </c>
      <c r="I4202" s="80" t="s">
        <v>1756</v>
      </c>
      <c r="J4202" s="126"/>
      <c r="K4202" s="125"/>
    </row>
    <row r="4203" spans="1:11" ht="16.5" x14ac:dyDescent="0.3">
      <c r="A4203" s="135"/>
      <c r="B4203" s="132"/>
      <c r="C4203" s="126"/>
      <c r="D4203" s="134"/>
      <c r="E4203" s="80"/>
      <c r="F4203" s="125"/>
      <c r="G4203" s="80">
        <f t="shared" si="51"/>
        <v>0</v>
      </c>
      <c r="H4203" s="133"/>
      <c r="I4203" s="80"/>
      <c r="J4203" s="126"/>
      <c r="K4203" s="125"/>
    </row>
    <row r="4204" spans="1:11" ht="16.5" x14ac:dyDescent="0.3">
      <c r="A4204" s="135">
        <v>43398</v>
      </c>
      <c r="B4204" s="132" t="s">
        <v>2700</v>
      </c>
      <c r="C4204" s="126" t="s">
        <v>2044</v>
      </c>
      <c r="D4204" s="134" t="s">
        <v>31</v>
      </c>
      <c r="E4204" s="80">
        <v>1</v>
      </c>
      <c r="F4204" s="125">
        <v>529199.55000000005</v>
      </c>
      <c r="G4204" s="80">
        <f t="shared" si="51"/>
        <v>529199.55000000005</v>
      </c>
      <c r="H4204" s="133">
        <f>G4204</f>
        <v>529199.55000000005</v>
      </c>
      <c r="I4204" s="80" t="s">
        <v>315</v>
      </c>
      <c r="J4204" s="126"/>
      <c r="K4204" s="125"/>
    </row>
    <row r="4205" spans="1:11" ht="16.5" x14ac:dyDescent="0.3">
      <c r="A4205" s="135"/>
      <c r="B4205" s="132"/>
      <c r="C4205" s="126"/>
      <c r="D4205" s="134"/>
      <c r="E4205" s="80"/>
      <c r="F4205" s="125"/>
      <c r="G4205" s="80">
        <f t="shared" si="51"/>
        <v>0</v>
      </c>
      <c r="H4205" s="133"/>
      <c r="I4205" s="80"/>
      <c r="J4205" s="126"/>
      <c r="K4205" s="125"/>
    </row>
    <row r="4206" spans="1:11" ht="16.5" x14ac:dyDescent="0.3">
      <c r="A4206" s="135">
        <v>43398</v>
      </c>
      <c r="B4206" s="132" t="s">
        <v>2701</v>
      </c>
      <c r="C4206" s="126" t="s">
        <v>2702</v>
      </c>
      <c r="D4206" s="134" t="s">
        <v>2674</v>
      </c>
      <c r="E4206" s="80">
        <v>4</v>
      </c>
      <c r="F4206" s="125">
        <v>308750.47499999998</v>
      </c>
      <c r="G4206" s="80">
        <f t="shared" si="51"/>
        <v>1235001.8999999999</v>
      </c>
      <c r="H4206" s="133"/>
      <c r="I4206" s="80"/>
      <c r="J4206" s="126"/>
      <c r="K4206" s="125"/>
    </row>
    <row r="4207" spans="1:11" ht="16.5" x14ac:dyDescent="0.3">
      <c r="A4207" s="135"/>
      <c r="B4207" s="132"/>
      <c r="C4207" s="126"/>
      <c r="D4207" s="134" t="s">
        <v>2703</v>
      </c>
      <c r="E4207" s="80">
        <v>4</v>
      </c>
      <c r="F4207" s="125">
        <v>308750.47499999998</v>
      </c>
      <c r="G4207" s="80">
        <f t="shared" si="51"/>
        <v>1235001.8999999999</v>
      </c>
      <c r="H4207" s="133">
        <f>SUM(G4206:G4207)</f>
        <v>2470003.7999999998</v>
      </c>
      <c r="I4207" s="80" t="s">
        <v>309</v>
      </c>
      <c r="J4207" s="126"/>
      <c r="K4207" s="125"/>
    </row>
    <row r="4208" spans="1:11" ht="16.5" x14ac:dyDescent="0.3">
      <c r="A4208" s="135"/>
      <c r="B4208" s="132"/>
      <c r="C4208" s="126"/>
      <c r="D4208" s="134"/>
      <c r="E4208" s="80"/>
      <c r="F4208" s="125"/>
      <c r="G4208" s="80">
        <f t="shared" si="51"/>
        <v>0</v>
      </c>
      <c r="H4208" s="133"/>
      <c r="I4208" s="80"/>
      <c r="J4208" s="126"/>
      <c r="K4208" s="125"/>
    </row>
    <row r="4209" spans="1:11" ht="16.5" x14ac:dyDescent="0.3">
      <c r="A4209" s="135">
        <v>43399</v>
      </c>
      <c r="B4209" s="132" t="s">
        <v>2704</v>
      </c>
      <c r="C4209" s="126" t="s">
        <v>985</v>
      </c>
      <c r="D4209" s="134" t="s">
        <v>1719</v>
      </c>
      <c r="E4209" s="80">
        <v>24</v>
      </c>
      <c r="F4209" s="125">
        <v>66999.899999999994</v>
      </c>
      <c r="G4209" s="80">
        <f t="shared" si="51"/>
        <v>1607997.5999999999</v>
      </c>
      <c r="H4209" s="133"/>
      <c r="I4209" s="80"/>
      <c r="J4209" s="126"/>
      <c r="K4209" s="125"/>
    </row>
    <row r="4210" spans="1:11" ht="16.5" x14ac:dyDescent="0.3">
      <c r="A4210" s="135"/>
      <c r="B4210" s="132"/>
      <c r="C4210" s="126"/>
      <c r="D4210" s="134" t="s">
        <v>902</v>
      </c>
      <c r="E4210" s="80">
        <v>24</v>
      </c>
      <c r="F4210" s="125">
        <v>66999.899999999994</v>
      </c>
      <c r="G4210" s="80">
        <f t="shared" si="51"/>
        <v>1607997.5999999999</v>
      </c>
      <c r="H4210" s="133"/>
      <c r="I4210" s="80"/>
      <c r="J4210" s="126"/>
      <c r="K4210" s="125"/>
    </row>
    <row r="4211" spans="1:11" ht="16.5" x14ac:dyDescent="0.3">
      <c r="A4211" s="135"/>
      <c r="B4211" s="132"/>
      <c r="C4211" s="126"/>
      <c r="D4211" s="134" t="s">
        <v>1933</v>
      </c>
      <c r="E4211" s="80">
        <v>24</v>
      </c>
      <c r="F4211" s="125">
        <v>66999.899999999994</v>
      </c>
      <c r="G4211" s="80">
        <f t="shared" si="51"/>
        <v>1607997.5999999999</v>
      </c>
      <c r="H4211" s="133"/>
      <c r="I4211" s="80"/>
      <c r="J4211" s="126"/>
      <c r="K4211" s="125"/>
    </row>
    <row r="4212" spans="1:11" ht="16.5" x14ac:dyDescent="0.3">
      <c r="A4212" s="135"/>
      <c r="B4212" s="132"/>
      <c r="C4212" s="126"/>
      <c r="D4212" s="134" t="s">
        <v>1930</v>
      </c>
      <c r="E4212" s="80">
        <v>48</v>
      </c>
      <c r="F4212" s="125">
        <v>66999.899999999994</v>
      </c>
      <c r="G4212" s="80">
        <f t="shared" si="51"/>
        <v>3215995.1999999997</v>
      </c>
      <c r="H4212" s="133">
        <f>SUM(G4209:G4212)</f>
        <v>8039988</v>
      </c>
      <c r="I4212" s="80" t="s">
        <v>2545</v>
      </c>
      <c r="J4212" s="126"/>
      <c r="K4212" s="125"/>
    </row>
    <row r="4213" spans="1:11" ht="16.5" x14ac:dyDescent="0.3">
      <c r="A4213" s="135"/>
      <c r="B4213" s="132"/>
      <c r="C4213" s="126"/>
      <c r="D4213" s="134"/>
      <c r="E4213" s="80"/>
      <c r="F4213" s="125"/>
      <c r="G4213" s="80">
        <f t="shared" si="51"/>
        <v>0</v>
      </c>
      <c r="H4213" s="133"/>
      <c r="I4213" s="80"/>
      <c r="J4213" s="126"/>
      <c r="K4213" s="125"/>
    </row>
    <row r="4214" spans="1:11" ht="16.5" x14ac:dyDescent="0.3">
      <c r="A4214" s="135">
        <v>43399</v>
      </c>
      <c r="B4214" s="132" t="s">
        <v>2705</v>
      </c>
      <c r="C4214" s="126" t="s">
        <v>985</v>
      </c>
      <c r="D4214" s="134" t="s">
        <v>1721</v>
      </c>
      <c r="E4214" s="80">
        <v>24</v>
      </c>
      <c r="F4214" s="125">
        <v>133999.79999999999</v>
      </c>
      <c r="G4214" s="80">
        <f t="shared" si="51"/>
        <v>3215995.1999999997</v>
      </c>
      <c r="H4214" s="133"/>
      <c r="I4214" s="80"/>
      <c r="J4214" s="126"/>
      <c r="K4214" s="125"/>
    </row>
    <row r="4215" spans="1:11" ht="16.5" x14ac:dyDescent="0.3">
      <c r="A4215" s="135"/>
      <c r="B4215" s="132"/>
      <c r="C4215" s="126"/>
      <c r="D4215" s="134" t="s">
        <v>1914</v>
      </c>
      <c r="E4215" s="80">
        <v>24</v>
      </c>
      <c r="F4215" s="125">
        <v>133999.79999999999</v>
      </c>
      <c r="G4215" s="80">
        <f t="shared" si="51"/>
        <v>3215995.1999999997</v>
      </c>
      <c r="H4215" s="133"/>
      <c r="I4215" s="80"/>
      <c r="J4215" s="126"/>
      <c r="K4215" s="125"/>
    </row>
    <row r="4216" spans="1:11" ht="16.5" x14ac:dyDescent="0.3">
      <c r="A4216" s="135"/>
      <c r="B4216" s="132"/>
      <c r="C4216" s="126"/>
      <c r="D4216" s="134" t="s">
        <v>1722</v>
      </c>
      <c r="E4216" s="80">
        <v>24</v>
      </c>
      <c r="F4216" s="125">
        <v>133999.79999999999</v>
      </c>
      <c r="G4216" s="80">
        <f t="shared" si="51"/>
        <v>3215995.1999999997</v>
      </c>
      <c r="H4216" s="133">
        <f>SUM(G4214:G4216)</f>
        <v>9647985.5999999996</v>
      </c>
      <c r="I4216" s="80" t="s">
        <v>2545</v>
      </c>
      <c r="J4216" s="126"/>
      <c r="K4216" s="125"/>
    </row>
    <row r="4217" spans="1:11" ht="16.5" x14ac:dyDescent="0.3">
      <c r="A4217" s="135"/>
      <c r="B4217" s="132"/>
      <c r="C4217" s="126"/>
      <c r="D4217" s="134"/>
      <c r="E4217" s="80"/>
      <c r="F4217" s="125"/>
      <c r="G4217" s="80">
        <f t="shared" si="51"/>
        <v>0</v>
      </c>
      <c r="H4217" s="133"/>
      <c r="I4217" s="80"/>
      <c r="J4217" s="126"/>
      <c r="K4217" s="125"/>
    </row>
    <row r="4218" spans="1:11" ht="16.5" x14ac:dyDescent="0.3">
      <c r="A4218" s="135">
        <v>43399</v>
      </c>
      <c r="B4218" s="132" t="s">
        <v>2706</v>
      </c>
      <c r="C4218" s="126" t="s">
        <v>1134</v>
      </c>
      <c r="D4218" s="134" t="s">
        <v>1325</v>
      </c>
      <c r="E4218" s="80">
        <v>1</v>
      </c>
      <c r="F4218" s="125">
        <v>603900</v>
      </c>
      <c r="G4218" s="80">
        <f t="shared" si="51"/>
        <v>603900</v>
      </c>
      <c r="H4218" s="133"/>
      <c r="I4218" s="80"/>
      <c r="J4218" s="126"/>
      <c r="K4218" s="125"/>
    </row>
    <row r="4219" spans="1:11" ht="16.5" x14ac:dyDescent="0.3">
      <c r="A4219" s="135"/>
      <c r="B4219" s="132"/>
      <c r="C4219" s="126"/>
      <c r="D4219" s="134" t="s">
        <v>28</v>
      </c>
      <c r="E4219" s="80">
        <v>6</v>
      </c>
      <c r="F4219" s="125">
        <v>544500</v>
      </c>
      <c r="G4219" s="80">
        <f t="shared" si="51"/>
        <v>3267000</v>
      </c>
      <c r="H4219" s="133">
        <f>SUM(G4218:G4219)</f>
        <v>3870900</v>
      </c>
      <c r="I4219" s="80" t="s">
        <v>309</v>
      </c>
      <c r="J4219" s="126"/>
      <c r="K4219" s="125"/>
    </row>
    <row r="4220" spans="1:11" ht="16.5" x14ac:dyDescent="0.3">
      <c r="A4220" s="135"/>
      <c r="B4220" s="132"/>
      <c r="C4220" s="126"/>
      <c r="D4220" s="134"/>
      <c r="E4220" s="80"/>
      <c r="F4220" s="125"/>
      <c r="G4220" s="80">
        <f t="shared" si="51"/>
        <v>0</v>
      </c>
      <c r="H4220" s="133"/>
      <c r="I4220" s="80"/>
      <c r="J4220" s="126"/>
      <c r="K4220" s="125"/>
    </row>
    <row r="4221" spans="1:11" ht="16.5" x14ac:dyDescent="0.3">
      <c r="A4221" s="135">
        <v>43399</v>
      </c>
      <c r="B4221" s="132" t="s">
        <v>2707</v>
      </c>
      <c r="C4221" s="126" t="s">
        <v>2376</v>
      </c>
      <c r="D4221" s="134" t="s">
        <v>109</v>
      </c>
      <c r="E4221" s="80">
        <v>5</v>
      </c>
      <c r="F4221" s="125">
        <v>230000.1</v>
      </c>
      <c r="G4221" s="80">
        <f t="shared" si="51"/>
        <v>1150000.5</v>
      </c>
      <c r="H4221" s="133">
        <f>G4221</f>
        <v>1150000.5</v>
      </c>
      <c r="I4221" s="80" t="s">
        <v>1215</v>
      </c>
      <c r="J4221" s="126"/>
      <c r="K4221" s="125"/>
    </row>
    <row r="4222" spans="1:11" ht="16.5" x14ac:dyDescent="0.3">
      <c r="A4222" s="135"/>
      <c r="B4222" s="132"/>
      <c r="C4222" s="126"/>
      <c r="D4222" s="134"/>
      <c r="E4222" s="80"/>
      <c r="F4222" s="125"/>
      <c r="G4222" s="80">
        <f t="shared" si="51"/>
        <v>0</v>
      </c>
      <c r="H4222" s="133"/>
      <c r="I4222" s="80"/>
      <c r="J4222" s="126"/>
      <c r="K4222" s="125"/>
    </row>
    <row r="4223" spans="1:11" ht="16.5" x14ac:dyDescent="0.3">
      <c r="A4223" s="135">
        <v>43399</v>
      </c>
      <c r="B4223" s="132" t="s">
        <v>2708</v>
      </c>
      <c r="C4223" s="126" t="s">
        <v>2709</v>
      </c>
      <c r="D4223" s="134" t="s">
        <v>20</v>
      </c>
      <c r="E4223" s="80">
        <v>1</v>
      </c>
      <c r="F4223" s="125">
        <v>544500</v>
      </c>
      <c r="G4223" s="80">
        <f t="shared" si="51"/>
        <v>544500</v>
      </c>
      <c r="H4223" s="133"/>
      <c r="I4223" s="80"/>
      <c r="J4223" s="126"/>
      <c r="K4223" s="125"/>
    </row>
    <row r="4224" spans="1:11" ht="16.5" x14ac:dyDescent="0.3">
      <c r="A4224" s="135"/>
      <c r="B4224" s="132"/>
      <c r="C4224" s="126"/>
      <c r="D4224" s="134" t="s">
        <v>31</v>
      </c>
      <c r="E4224" s="80">
        <v>1</v>
      </c>
      <c r="F4224" s="125">
        <v>529199.44999999995</v>
      </c>
      <c r="G4224" s="80">
        <f t="shared" si="51"/>
        <v>529199.44999999995</v>
      </c>
      <c r="H4224" s="133">
        <f>SUM(G4223:G4224)</f>
        <v>1073699.45</v>
      </c>
      <c r="I4224" s="80" t="s">
        <v>1756</v>
      </c>
      <c r="J4224" s="126"/>
      <c r="K4224" s="125"/>
    </row>
    <row r="4225" spans="1:11" ht="16.5" x14ac:dyDescent="0.3">
      <c r="A4225" s="135"/>
      <c r="B4225" s="132"/>
      <c r="C4225" s="126"/>
      <c r="D4225" s="134"/>
      <c r="E4225" s="80"/>
      <c r="F4225" s="125"/>
      <c r="G4225" s="80">
        <f t="shared" si="51"/>
        <v>0</v>
      </c>
      <c r="H4225" s="133"/>
      <c r="I4225" s="80"/>
      <c r="J4225" s="126"/>
      <c r="K4225" s="125"/>
    </row>
    <row r="4226" spans="1:11" ht="16.5" x14ac:dyDescent="0.3">
      <c r="A4226" s="135">
        <v>43399</v>
      </c>
      <c r="B4226" s="132" t="s">
        <v>2710</v>
      </c>
      <c r="C4226" s="126" t="s">
        <v>2711</v>
      </c>
      <c r="D4226" s="134" t="s">
        <v>815</v>
      </c>
      <c r="E4226" s="80">
        <v>24</v>
      </c>
      <c r="F4226" s="125">
        <v>198000</v>
      </c>
      <c r="G4226" s="80">
        <f t="shared" si="51"/>
        <v>4752000</v>
      </c>
      <c r="H4226" s="133">
        <f>G4226</f>
        <v>4752000</v>
      </c>
      <c r="I4226" s="80" t="s">
        <v>309</v>
      </c>
      <c r="J4226" s="126"/>
      <c r="K4226" s="125"/>
    </row>
    <row r="4227" spans="1:11" ht="16.5" x14ac:dyDescent="0.3">
      <c r="A4227" s="135"/>
      <c r="B4227" s="132"/>
      <c r="C4227" s="126"/>
      <c r="D4227" s="134"/>
      <c r="E4227" s="80"/>
      <c r="F4227" s="125"/>
      <c r="G4227" s="80">
        <f t="shared" si="51"/>
        <v>0</v>
      </c>
      <c r="H4227" s="133"/>
      <c r="I4227" s="80"/>
      <c r="J4227" s="126"/>
      <c r="K4227" s="125"/>
    </row>
    <row r="4228" spans="1:11" ht="16.5" x14ac:dyDescent="0.3">
      <c r="A4228" s="135">
        <v>43399</v>
      </c>
      <c r="B4228" s="132" t="s">
        <v>2712</v>
      </c>
      <c r="C4228" s="126" t="s">
        <v>87</v>
      </c>
      <c r="D4228" s="134" t="s">
        <v>1854</v>
      </c>
      <c r="E4228" s="80">
        <v>4</v>
      </c>
      <c r="F4228" s="125">
        <v>234000.46</v>
      </c>
      <c r="G4228" s="80">
        <f t="shared" si="51"/>
        <v>936001.84</v>
      </c>
      <c r="H4228" s="133">
        <f>G4228</f>
        <v>936001.84</v>
      </c>
      <c r="I4228" s="80" t="s">
        <v>674</v>
      </c>
      <c r="J4228" s="126"/>
      <c r="K4228" s="125"/>
    </row>
    <row r="4229" spans="1:11" ht="16.5" x14ac:dyDescent="0.3">
      <c r="A4229" s="135"/>
      <c r="B4229" s="132"/>
      <c r="C4229" s="126"/>
      <c r="D4229" s="134"/>
      <c r="E4229" s="80"/>
      <c r="F4229" s="125"/>
      <c r="G4229" s="80">
        <f t="shared" si="51"/>
        <v>0</v>
      </c>
      <c r="H4229" s="133"/>
      <c r="I4229" s="80"/>
      <c r="J4229" s="126"/>
      <c r="K4229" s="125"/>
    </row>
    <row r="4230" spans="1:11" ht="16.5" x14ac:dyDescent="0.3">
      <c r="A4230" s="135">
        <v>43399</v>
      </c>
      <c r="B4230" s="132" t="s">
        <v>2713</v>
      </c>
      <c r="C4230" s="126" t="s">
        <v>301</v>
      </c>
      <c r="D4230" s="134" t="s">
        <v>816</v>
      </c>
      <c r="E4230" s="80">
        <v>24</v>
      </c>
      <c r="F4230" s="125">
        <v>198000</v>
      </c>
      <c r="G4230" s="80">
        <f t="shared" si="51"/>
        <v>4752000</v>
      </c>
      <c r="H4230" s="133">
        <f>G4230</f>
        <v>4752000</v>
      </c>
      <c r="I4230" s="80" t="s">
        <v>309</v>
      </c>
      <c r="J4230" s="126"/>
      <c r="K4230" s="125"/>
    </row>
    <row r="4231" spans="1:11" ht="16.5" x14ac:dyDescent="0.3">
      <c r="A4231" s="135"/>
      <c r="B4231" s="132"/>
      <c r="C4231" s="126"/>
      <c r="D4231" s="134"/>
      <c r="E4231" s="80"/>
      <c r="F4231" s="125"/>
      <c r="G4231" s="80">
        <f t="shared" si="51"/>
        <v>0</v>
      </c>
      <c r="H4231" s="133"/>
      <c r="I4231" s="80"/>
      <c r="J4231" s="126"/>
      <c r="K4231" s="125"/>
    </row>
    <row r="4232" spans="1:11" ht="16.5" x14ac:dyDescent="0.3">
      <c r="A4232" s="135">
        <v>43399</v>
      </c>
      <c r="B4232" s="132" t="s">
        <v>2714</v>
      </c>
      <c r="C4232" s="126" t="s">
        <v>263</v>
      </c>
      <c r="D4232" s="134" t="s">
        <v>19</v>
      </c>
      <c r="E4232" s="80">
        <v>1</v>
      </c>
      <c r="F4232" s="125">
        <v>572000</v>
      </c>
      <c r="G4232" s="80">
        <f t="shared" si="51"/>
        <v>572000</v>
      </c>
      <c r="H4232" s="133">
        <f>G4232</f>
        <v>572000</v>
      </c>
      <c r="I4232" s="80" t="s">
        <v>1216</v>
      </c>
      <c r="J4232" s="126"/>
      <c r="K4232" s="125"/>
    </row>
    <row r="4233" spans="1:11" ht="16.5" x14ac:dyDescent="0.3">
      <c r="A4233" s="135"/>
      <c r="B4233" s="132"/>
      <c r="C4233" s="126"/>
      <c r="D4233" s="134"/>
      <c r="E4233" s="80"/>
      <c r="F4233" s="125"/>
      <c r="G4233" s="80">
        <f t="shared" si="51"/>
        <v>0</v>
      </c>
      <c r="H4233" s="133"/>
      <c r="I4233" s="80"/>
      <c r="J4233" s="126"/>
      <c r="K4233" s="125"/>
    </row>
    <row r="4234" spans="1:11" ht="16.5" x14ac:dyDescent="0.3">
      <c r="A4234" s="135">
        <v>43399</v>
      </c>
      <c r="B4234" s="132" t="s">
        <v>2715</v>
      </c>
      <c r="C4234" s="126" t="s">
        <v>2716</v>
      </c>
      <c r="D4234" s="134" t="s">
        <v>104</v>
      </c>
      <c r="E4234" s="80">
        <v>2</v>
      </c>
      <c r="F4234" s="125">
        <v>513900.09</v>
      </c>
      <c r="G4234" s="80">
        <f t="shared" si="51"/>
        <v>1027800.18</v>
      </c>
      <c r="H4234" s="133">
        <f>G4234</f>
        <v>1027800.18</v>
      </c>
      <c r="I4234" s="80" t="s">
        <v>309</v>
      </c>
      <c r="J4234" s="126"/>
      <c r="K4234" s="125"/>
    </row>
    <row r="4235" spans="1:11" ht="16.5" x14ac:dyDescent="0.3">
      <c r="A4235" s="135"/>
      <c r="B4235" s="132"/>
      <c r="C4235" s="126"/>
      <c r="D4235" s="134"/>
      <c r="E4235" s="80"/>
      <c r="F4235" s="125"/>
      <c r="G4235" s="80">
        <f t="shared" si="51"/>
        <v>0</v>
      </c>
      <c r="H4235" s="133"/>
      <c r="I4235" s="80"/>
      <c r="J4235" s="126"/>
      <c r="K4235" s="125"/>
    </row>
    <row r="4236" spans="1:11" ht="16.5" x14ac:dyDescent="0.3">
      <c r="A4236" s="135">
        <v>43399</v>
      </c>
      <c r="B4236" s="132" t="s">
        <v>2717</v>
      </c>
      <c r="C4236" s="126" t="s">
        <v>57</v>
      </c>
      <c r="D4236" s="134" t="s">
        <v>19</v>
      </c>
      <c r="E4236" s="80">
        <v>1</v>
      </c>
      <c r="F4236" s="125">
        <v>543400</v>
      </c>
      <c r="G4236" s="80">
        <f t="shared" si="51"/>
        <v>543400</v>
      </c>
      <c r="H4236" s="133">
        <f>G4236</f>
        <v>543400</v>
      </c>
      <c r="I4236" s="80" t="s">
        <v>309</v>
      </c>
      <c r="J4236" s="126"/>
      <c r="K4236" s="125"/>
    </row>
    <row r="4237" spans="1:11" ht="16.5" x14ac:dyDescent="0.3">
      <c r="A4237" s="135"/>
      <c r="B4237" s="132"/>
      <c r="C4237" s="126"/>
      <c r="D4237" s="134"/>
      <c r="E4237" s="80"/>
      <c r="F4237" s="125"/>
      <c r="G4237" s="80">
        <f t="shared" ref="G4237:G4300" si="52">E4237*F4237</f>
        <v>0</v>
      </c>
      <c r="H4237" s="133"/>
      <c r="I4237" s="80"/>
      <c r="J4237" s="126"/>
      <c r="K4237" s="125"/>
    </row>
    <row r="4238" spans="1:11" ht="16.5" x14ac:dyDescent="0.3">
      <c r="A4238" s="135">
        <v>43399</v>
      </c>
      <c r="B4238" s="132" t="s">
        <v>2718</v>
      </c>
      <c r="C4238" s="126" t="s">
        <v>325</v>
      </c>
      <c r="D4238" s="134" t="s">
        <v>1854</v>
      </c>
      <c r="E4238" s="80">
        <v>1</v>
      </c>
      <c r="F4238" s="125">
        <v>234000</v>
      </c>
      <c r="G4238" s="80">
        <f t="shared" si="52"/>
        <v>234000</v>
      </c>
      <c r="H4238" s="133">
        <f>G4238</f>
        <v>234000</v>
      </c>
      <c r="I4238" s="80" t="s">
        <v>2524</v>
      </c>
      <c r="J4238" s="126"/>
      <c r="K4238" s="125"/>
    </row>
    <row r="4239" spans="1:11" ht="16.5" x14ac:dyDescent="0.3">
      <c r="A4239" s="135"/>
      <c r="B4239" s="132"/>
      <c r="C4239" s="126"/>
      <c r="D4239" s="134"/>
      <c r="E4239" s="80"/>
      <c r="F4239" s="125"/>
      <c r="G4239" s="80">
        <f t="shared" si="52"/>
        <v>0</v>
      </c>
      <c r="H4239" s="133"/>
      <c r="I4239" s="80"/>
      <c r="J4239" s="126"/>
      <c r="K4239" s="125"/>
    </row>
    <row r="4240" spans="1:11" ht="16.5" x14ac:dyDescent="0.3">
      <c r="A4240" s="135">
        <v>43399</v>
      </c>
      <c r="B4240" s="132" t="s">
        <v>2719</v>
      </c>
      <c r="C4240" s="126" t="s">
        <v>2720</v>
      </c>
      <c r="D4240" s="134" t="s">
        <v>2721</v>
      </c>
      <c r="E4240" s="80">
        <v>12</v>
      </c>
      <c r="F4240" s="125">
        <v>287999.90999999997</v>
      </c>
      <c r="G4240" s="80">
        <f t="shared" si="52"/>
        <v>3455998.92</v>
      </c>
      <c r="H4240" s="133">
        <f>G4240</f>
        <v>3455998.92</v>
      </c>
      <c r="I4240" s="80" t="s">
        <v>309</v>
      </c>
      <c r="J4240" s="126"/>
      <c r="K4240" s="125"/>
    </row>
    <row r="4241" spans="1:11" ht="16.5" x14ac:dyDescent="0.3">
      <c r="A4241" s="135"/>
      <c r="B4241" s="132"/>
      <c r="C4241" s="126"/>
      <c r="D4241" s="134"/>
      <c r="E4241" s="80"/>
      <c r="F4241" s="125"/>
      <c r="G4241" s="80">
        <f t="shared" si="52"/>
        <v>0</v>
      </c>
      <c r="H4241" s="133"/>
      <c r="I4241" s="80"/>
      <c r="J4241" s="126"/>
      <c r="K4241" s="125"/>
    </row>
    <row r="4242" spans="1:11" ht="16.5" x14ac:dyDescent="0.3">
      <c r="A4242" s="135">
        <v>43399</v>
      </c>
      <c r="B4242" s="132" t="s">
        <v>2722</v>
      </c>
      <c r="C4242" s="126" t="s">
        <v>550</v>
      </c>
      <c r="D4242" s="134" t="s">
        <v>2192</v>
      </c>
      <c r="E4242" s="80">
        <v>12</v>
      </c>
      <c r="F4242" s="125">
        <v>220499.73</v>
      </c>
      <c r="G4242" s="80">
        <f t="shared" si="52"/>
        <v>2645996.7600000002</v>
      </c>
      <c r="H4242" s="133"/>
      <c r="I4242" s="80"/>
      <c r="J4242" s="126"/>
      <c r="K4242" s="125"/>
    </row>
    <row r="4243" spans="1:11" ht="16.5" x14ac:dyDescent="0.3">
      <c r="A4243" s="135"/>
      <c r="B4243" s="132"/>
      <c r="C4243" s="126"/>
      <c r="D4243" s="134" t="s">
        <v>1314</v>
      </c>
      <c r="E4243" s="80">
        <v>12</v>
      </c>
      <c r="F4243" s="125">
        <v>220499.65</v>
      </c>
      <c r="G4243" s="80">
        <f t="shared" si="52"/>
        <v>2645995.7999999998</v>
      </c>
      <c r="H4243" s="133">
        <f>SUM(G4242:G4243)</f>
        <v>5291992.5600000005</v>
      </c>
      <c r="I4243" s="80" t="s">
        <v>309</v>
      </c>
      <c r="J4243" s="126"/>
      <c r="K4243" s="125"/>
    </row>
    <row r="4244" spans="1:11" ht="16.5" x14ac:dyDescent="0.3">
      <c r="A4244" s="135"/>
      <c r="B4244" s="132"/>
      <c r="C4244" s="126"/>
      <c r="D4244" s="134"/>
      <c r="E4244" s="80"/>
      <c r="F4244" s="125"/>
      <c r="G4244" s="80">
        <f t="shared" si="52"/>
        <v>0</v>
      </c>
      <c r="H4244" s="133"/>
      <c r="I4244" s="80"/>
      <c r="J4244" s="126"/>
      <c r="K4244" s="125"/>
    </row>
    <row r="4245" spans="1:11" ht="16.5" x14ac:dyDescent="0.3">
      <c r="A4245" s="135">
        <v>43400</v>
      </c>
      <c r="B4245" s="132" t="s">
        <v>2723</v>
      </c>
      <c r="C4245" s="126" t="s">
        <v>2171</v>
      </c>
      <c r="D4245" s="134" t="s">
        <v>2241</v>
      </c>
      <c r="E4245" s="80">
        <v>5</v>
      </c>
      <c r="F4245" s="125">
        <v>540000.55000000005</v>
      </c>
      <c r="G4245" s="80">
        <f t="shared" si="52"/>
        <v>2700002.75</v>
      </c>
      <c r="H4245" s="133">
        <f>G4245</f>
        <v>2700002.75</v>
      </c>
      <c r="I4245" s="80" t="s">
        <v>309</v>
      </c>
      <c r="J4245" s="126"/>
      <c r="K4245" s="125"/>
    </row>
    <row r="4246" spans="1:11" ht="16.5" x14ac:dyDescent="0.3">
      <c r="A4246" s="135"/>
      <c r="B4246" s="132"/>
      <c r="C4246" s="126"/>
      <c r="D4246" s="134"/>
      <c r="E4246" s="80"/>
      <c r="F4246" s="125"/>
      <c r="G4246" s="80">
        <f t="shared" si="52"/>
        <v>0</v>
      </c>
      <c r="H4246" s="133"/>
      <c r="I4246" s="80"/>
      <c r="J4246" s="126"/>
      <c r="K4246" s="125"/>
    </row>
    <row r="4247" spans="1:11" ht="16.5" x14ac:dyDescent="0.3">
      <c r="A4247" s="135">
        <v>43400</v>
      </c>
      <c r="B4247" s="132" t="s">
        <v>2724</v>
      </c>
      <c r="C4247" s="126" t="s">
        <v>1019</v>
      </c>
      <c r="D4247" s="134" t="s">
        <v>2653</v>
      </c>
      <c r="E4247" s="80">
        <v>2</v>
      </c>
      <c r="F4247" s="125">
        <v>243000.45</v>
      </c>
      <c r="G4247" s="80">
        <f t="shared" si="52"/>
        <v>486000.9</v>
      </c>
      <c r="H4247" s="133"/>
      <c r="I4247" s="80"/>
      <c r="J4247" s="126"/>
      <c r="K4247" s="125"/>
    </row>
    <row r="4248" spans="1:11" ht="16.5" x14ac:dyDescent="0.3">
      <c r="A4248" s="135"/>
      <c r="B4248" s="132"/>
      <c r="C4248" s="126"/>
      <c r="D4248" s="134" t="s">
        <v>2725</v>
      </c>
      <c r="E4248" s="80">
        <v>2</v>
      </c>
      <c r="F4248" s="125">
        <v>198000</v>
      </c>
      <c r="G4248" s="80">
        <f t="shared" si="52"/>
        <v>396000</v>
      </c>
      <c r="H4248" s="133">
        <f>SUM(G4247:G4248)</f>
        <v>882000.9</v>
      </c>
      <c r="I4248" s="80" t="s">
        <v>309</v>
      </c>
      <c r="J4248" s="126"/>
      <c r="K4248" s="125"/>
    </row>
    <row r="4249" spans="1:11" ht="16.5" x14ac:dyDescent="0.3">
      <c r="A4249" s="135"/>
      <c r="B4249" s="132"/>
      <c r="C4249" s="126"/>
      <c r="D4249" s="134"/>
      <c r="E4249" s="80"/>
      <c r="F4249" s="125"/>
      <c r="G4249" s="80">
        <f t="shared" si="52"/>
        <v>0</v>
      </c>
      <c r="H4249" s="133"/>
      <c r="I4249" s="80"/>
      <c r="J4249" s="126"/>
      <c r="K4249" s="125"/>
    </row>
    <row r="4250" spans="1:11" ht="16.5" x14ac:dyDescent="0.3">
      <c r="A4250" s="135">
        <v>43400</v>
      </c>
      <c r="B4250" s="132" t="s">
        <v>2726</v>
      </c>
      <c r="C4250" s="126" t="s">
        <v>2727</v>
      </c>
      <c r="D4250" s="134" t="s">
        <v>2728</v>
      </c>
      <c r="E4250" s="80">
        <v>6</v>
      </c>
      <c r="F4250" s="125">
        <v>243000.45</v>
      </c>
      <c r="G4250" s="80">
        <f t="shared" si="52"/>
        <v>1458002.7000000002</v>
      </c>
      <c r="H4250" s="133">
        <f>G4250</f>
        <v>1458002.7000000002</v>
      </c>
      <c r="I4250" s="80" t="s">
        <v>309</v>
      </c>
      <c r="J4250" s="126"/>
      <c r="K4250" s="125"/>
    </row>
    <row r="4251" spans="1:11" ht="16.5" x14ac:dyDescent="0.3">
      <c r="A4251" s="135"/>
      <c r="B4251" s="132"/>
      <c r="C4251" s="126"/>
      <c r="D4251" s="134"/>
      <c r="E4251" s="80"/>
      <c r="F4251" s="125"/>
      <c r="G4251" s="80">
        <f t="shared" si="52"/>
        <v>0</v>
      </c>
      <c r="H4251" s="133"/>
      <c r="I4251" s="80"/>
      <c r="J4251" s="126"/>
      <c r="K4251" s="125"/>
    </row>
    <row r="4252" spans="1:11" ht="16.5" x14ac:dyDescent="0.3">
      <c r="A4252" s="135">
        <v>43400</v>
      </c>
      <c r="B4252" s="132" t="s">
        <v>2729</v>
      </c>
      <c r="C4252" s="126" t="s">
        <v>57</v>
      </c>
      <c r="D4252" s="134" t="s">
        <v>19</v>
      </c>
      <c r="E4252" s="80">
        <v>1</v>
      </c>
      <c r="F4252" s="125">
        <v>543400</v>
      </c>
      <c r="G4252" s="80">
        <f t="shared" si="52"/>
        <v>543400</v>
      </c>
      <c r="H4252" s="133"/>
      <c r="I4252" s="80"/>
      <c r="J4252" s="126"/>
      <c r="K4252" s="125"/>
    </row>
    <row r="4253" spans="1:11" ht="16.5" x14ac:dyDescent="0.3">
      <c r="A4253" s="135"/>
      <c r="B4253" s="132"/>
      <c r="C4253" s="126"/>
      <c r="D4253" s="134" t="s">
        <v>1094</v>
      </c>
      <c r="E4253" s="80">
        <v>1</v>
      </c>
      <c r="F4253" s="125">
        <v>215000.5</v>
      </c>
      <c r="G4253" s="80">
        <f t="shared" si="52"/>
        <v>215000.5</v>
      </c>
      <c r="H4253" s="133">
        <f>SUM(G4252:G4253)</f>
        <v>758400.5</v>
      </c>
      <c r="I4253" s="80" t="s">
        <v>309</v>
      </c>
      <c r="J4253" s="126"/>
      <c r="K4253" s="125"/>
    </row>
    <row r="4254" spans="1:11" ht="16.5" x14ac:dyDescent="0.3">
      <c r="A4254" s="135"/>
      <c r="B4254" s="132"/>
      <c r="C4254" s="126"/>
      <c r="D4254" s="134"/>
      <c r="E4254" s="80"/>
      <c r="F4254" s="125"/>
      <c r="G4254" s="80">
        <f t="shared" si="52"/>
        <v>0</v>
      </c>
      <c r="H4254" s="133"/>
      <c r="I4254" s="80"/>
      <c r="J4254" s="126"/>
      <c r="K4254" s="125"/>
    </row>
    <row r="4255" spans="1:11" ht="16.5" x14ac:dyDescent="0.3">
      <c r="A4255" s="135">
        <v>43400</v>
      </c>
      <c r="B4255" s="132" t="s">
        <v>2730</v>
      </c>
      <c r="C4255" s="126" t="s">
        <v>2731</v>
      </c>
      <c r="D4255" s="134" t="s">
        <v>31</v>
      </c>
      <c r="E4255" s="80">
        <v>5</v>
      </c>
      <c r="F4255" s="125">
        <v>587999.5</v>
      </c>
      <c r="G4255" s="80">
        <f t="shared" si="52"/>
        <v>2939997.5</v>
      </c>
      <c r="H4255" s="133">
        <f>G4255</f>
        <v>2939997.5</v>
      </c>
      <c r="I4255" s="80" t="s">
        <v>1216</v>
      </c>
      <c r="J4255" s="126"/>
      <c r="K4255" s="125"/>
    </row>
    <row r="4256" spans="1:11" ht="16.5" x14ac:dyDescent="0.3">
      <c r="A4256" s="135"/>
      <c r="B4256" s="132"/>
      <c r="C4256" s="126"/>
      <c r="D4256" s="134"/>
      <c r="E4256" s="80"/>
      <c r="F4256" s="125"/>
      <c r="G4256" s="80">
        <f t="shared" si="52"/>
        <v>0</v>
      </c>
      <c r="H4256" s="133"/>
      <c r="I4256" s="80"/>
      <c r="J4256" s="126"/>
      <c r="K4256" s="125"/>
    </row>
    <row r="4257" spans="1:11" ht="16.5" x14ac:dyDescent="0.3">
      <c r="A4257" s="135">
        <v>43400</v>
      </c>
      <c r="B4257" s="132" t="s">
        <v>2732</v>
      </c>
      <c r="C4257" s="126" t="s">
        <v>1360</v>
      </c>
      <c r="D4257" s="134" t="s">
        <v>1094</v>
      </c>
      <c r="E4257" s="80">
        <v>1</v>
      </c>
      <c r="F4257" s="125">
        <v>215000.5</v>
      </c>
      <c r="G4257" s="80">
        <f t="shared" si="52"/>
        <v>215000.5</v>
      </c>
      <c r="H4257" s="133">
        <f>G4257</f>
        <v>215000.5</v>
      </c>
      <c r="I4257" s="80" t="s">
        <v>309</v>
      </c>
      <c r="J4257" s="126"/>
      <c r="K4257" s="125"/>
    </row>
    <row r="4258" spans="1:11" ht="16.5" x14ac:dyDescent="0.3">
      <c r="A4258" s="135"/>
      <c r="B4258" s="132"/>
      <c r="C4258" s="126"/>
      <c r="D4258" s="134"/>
      <c r="E4258" s="80"/>
      <c r="F4258" s="125"/>
      <c r="G4258" s="80">
        <f t="shared" si="52"/>
        <v>0</v>
      </c>
      <c r="H4258" s="133"/>
      <c r="I4258" s="80"/>
      <c r="J4258" s="126"/>
      <c r="K4258" s="125"/>
    </row>
    <row r="4259" spans="1:11" ht="16.5" x14ac:dyDescent="0.3">
      <c r="A4259" s="135">
        <v>43400</v>
      </c>
      <c r="B4259" s="132" t="s">
        <v>2733</v>
      </c>
      <c r="C4259" s="126" t="s">
        <v>1360</v>
      </c>
      <c r="D4259" s="134" t="s">
        <v>1094</v>
      </c>
      <c r="E4259" s="80">
        <v>1</v>
      </c>
      <c r="F4259" s="125">
        <v>215000.5</v>
      </c>
      <c r="G4259" s="80">
        <f t="shared" si="52"/>
        <v>215000.5</v>
      </c>
      <c r="H4259" s="133">
        <f>G4259</f>
        <v>215000.5</v>
      </c>
      <c r="I4259" s="80" t="s">
        <v>309</v>
      </c>
      <c r="J4259" s="126"/>
      <c r="K4259" s="125"/>
    </row>
    <row r="4260" spans="1:11" ht="16.5" x14ac:dyDescent="0.3">
      <c r="A4260" s="135"/>
      <c r="B4260" s="132"/>
      <c r="C4260" s="126"/>
      <c r="D4260" s="134"/>
      <c r="E4260" s="80"/>
      <c r="F4260" s="125"/>
      <c r="G4260" s="80">
        <f t="shared" si="52"/>
        <v>0</v>
      </c>
      <c r="H4260" s="133"/>
      <c r="I4260" s="80"/>
      <c r="J4260" s="126"/>
      <c r="K4260" s="125"/>
    </row>
    <row r="4261" spans="1:11" ht="16.5" x14ac:dyDescent="0.3">
      <c r="A4261" s="135">
        <v>43400</v>
      </c>
      <c r="B4261" s="132" t="s">
        <v>2734</v>
      </c>
      <c r="C4261" s="126" t="s">
        <v>1360</v>
      </c>
      <c r="D4261" s="134" t="s">
        <v>887</v>
      </c>
      <c r="E4261" s="80">
        <v>1</v>
      </c>
      <c r="F4261" s="125">
        <v>230000.1</v>
      </c>
      <c r="G4261" s="80">
        <f t="shared" si="52"/>
        <v>230000.1</v>
      </c>
      <c r="H4261" s="133">
        <f>G4261</f>
        <v>230000.1</v>
      </c>
      <c r="I4261" s="80" t="s">
        <v>309</v>
      </c>
      <c r="J4261" s="126"/>
      <c r="K4261" s="125"/>
    </row>
    <row r="4262" spans="1:11" ht="16.5" x14ac:dyDescent="0.3">
      <c r="A4262" s="135"/>
      <c r="B4262" s="132"/>
      <c r="C4262" s="126"/>
      <c r="D4262" s="134"/>
      <c r="E4262" s="80"/>
      <c r="F4262" s="125"/>
      <c r="G4262" s="80">
        <f t="shared" si="52"/>
        <v>0</v>
      </c>
      <c r="H4262" s="133"/>
      <c r="I4262" s="80"/>
      <c r="J4262" s="126"/>
      <c r="K4262" s="125"/>
    </row>
    <row r="4263" spans="1:11" ht="16.5" x14ac:dyDescent="0.3">
      <c r="A4263" s="137">
        <v>43400</v>
      </c>
      <c r="B4263" s="138" t="s">
        <v>2735</v>
      </c>
      <c r="C4263" s="139" t="s">
        <v>2376</v>
      </c>
      <c r="D4263" s="140" t="s">
        <v>31</v>
      </c>
      <c r="E4263" s="86">
        <v>1</v>
      </c>
      <c r="F4263" s="141">
        <v>587999.5</v>
      </c>
      <c r="G4263" s="86">
        <f t="shared" si="52"/>
        <v>587999.5</v>
      </c>
      <c r="H4263" s="149"/>
      <c r="I4263" s="80"/>
      <c r="J4263" s="126"/>
      <c r="K4263" s="125"/>
    </row>
    <row r="4264" spans="1:11" ht="16.5" x14ac:dyDescent="0.3">
      <c r="A4264" s="137"/>
      <c r="B4264" s="138"/>
      <c r="C4264" s="139"/>
      <c r="D4264" s="140" t="s">
        <v>1094</v>
      </c>
      <c r="E4264" s="86">
        <v>3</v>
      </c>
      <c r="F4264" s="141">
        <v>215000.5</v>
      </c>
      <c r="G4264" s="86">
        <f t="shared" si="52"/>
        <v>645001.5</v>
      </c>
      <c r="H4264" s="149">
        <f>SUM(G4263:G4264)</f>
        <v>1233001</v>
      </c>
      <c r="I4264" s="80" t="s">
        <v>1215</v>
      </c>
      <c r="J4264" s="126"/>
      <c r="K4264" s="125"/>
    </row>
    <row r="4265" spans="1:11" ht="16.5" x14ac:dyDescent="0.3">
      <c r="A4265" s="135"/>
      <c r="B4265" s="132"/>
      <c r="C4265" s="126"/>
      <c r="D4265" s="134"/>
      <c r="E4265" s="80"/>
      <c r="F4265" s="125"/>
      <c r="G4265" s="80">
        <f t="shared" si="52"/>
        <v>0</v>
      </c>
      <c r="H4265" s="133"/>
      <c r="I4265" s="80"/>
      <c r="J4265" s="126"/>
      <c r="K4265" s="125"/>
    </row>
    <row r="4266" spans="1:11" ht="16.5" x14ac:dyDescent="0.3">
      <c r="A4266" s="135">
        <v>43400</v>
      </c>
      <c r="B4266" s="132" t="s">
        <v>2736</v>
      </c>
      <c r="C4266" s="126" t="s">
        <v>2140</v>
      </c>
      <c r="D4266" s="134" t="s">
        <v>887</v>
      </c>
      <c r="E4266" s="80">
        <v>1</v>
      </c>
      <c r="F4266" s="125">
        <v>230000.1</v>
      </c>
      <c r="G4266" s="80">
        <f t="shared" si="52"/>
        <v>230000.1</v>
      </c>
      <c r="H4266" s="133">
        <f>G4266</f>
        <v>230000.1</v>
      </c>
      <c r="I4266" s="80" t="s">
        <v>2524</v>
      </c>
      <c r="J4266" s="126"/>
      <c r="K4266" s="125"/>
    </row>
    <row r="4267" spans="1:11" ht="16.5" x14ac:dyDescent="0.3">
      <c r="A4267" s="135"/>
      <c r="B4267" s="132"/>
      <c r="C4267" s="126"/>
      <c r="D4267" s="134"/>
      <c r="E4267" s="80"/>
      <c r="F4267" s="125"/>
      <c r="G4267" s="80">
        <f t="shared" si="52"/>
        <v>0</v>
      </c>
      <c r="H4267" s="133"/>
      <c r="I4267" s="80"/>
      <c r="J4267" s="126"/>
      <c r="K4267" s="125"/>
    </row>
    <row r="4268" spans="1:11" ht="16.5" x14ac:dyDescent="0.3">
      <c r="A4268" s="135">
        <v>43400</v>
      </c>
      <c r="B4268" s="132" t="s">
        <v>2737</v>
      </c>
      <c r="C4268" s="126" t="s">
        <v>113</v>
      </c>
      <c r="D4268" s="134" t="s">
        <v>887</v>
      </c>
      <c r="E4268" s="80">
        <v>2</v>
      </c>
      <c r="F4268" s="125">
        <v>230000.1</v>
      </c>
      <c r="G4268" s="80">
        <f t="shared" si="52"/>
        <v>460000.2</v>
      </c>
      <c r="H4268" s="133">
        <f>G4268</f>
        <v>460000.2</v>
      </c>
      <c r="I4268" s="80" t="s">
        <v>2524</v>
      </c>
      <c r="J4268" s="126"/>
      <c r="K4268" s="125"/>
    </row>
    <row r="4269" spans="1:11" ht="16.5" x14ac:dyDescent="0.3">
      <c r="A4269" s="135"/>
      <c r="B4269" s="132"/>
      <c r="C4269" s="126"/>
      <c r="D4269" s="134"/>
      <c r="E4269" s="80"/>
      <c r="F4269" s="125"/>
      <c r="G4269" s="80">
        <f t="shared" si="52"/>
        <v>0</v>
      </c>
      <c r="H4269" s="133"/>
      <c r="I4269" s="80"/>
      <c r="J4269" s="126"/>
      <c r="K4269" s="125"/>
    </row>
    <row r="4270" spans="1:11" ht="16.5" x14ac:dyDescent="0.3">
      <c r="A4270" s="135">
        <v>43400</v>
      </c>
      <c r="B4270" s="132" t="s">
        <v>2738</v>
      </c>
      <c r="C4270" s="126" t="s">
        <v>2443</v>
      </c>
      <c r="D4270" s="134" t="s">
        <v>1094</v>
      </c>
      <c r="E4270" s="80">
        <v>12</v>
      </c>
      <c r="F4270" s="125">
        <v>215000.5</v>
      </c>
      <c r="G4270" s="80">
        <f t="shared" si="52"/>
        <v>2580006</v>
      </c>
      <c r="H4270" s="133"/>
      <c r="I4270" s="80"/>
      <c r="J4270" s="126"/>
      <c r="K4270" s="125"/>
    </row>
    <row r="4271" spans="1:11" ht="16.5" x14ac:dyDescent="0.3">
      <c r="A4271" s="135"/>
      <c r="B4271" s="132"/>
      <c r="C4271" s="126"/>
      <c r="D4271" s="134" t="s">
        <v>1086</v>
      </c>
      <c r="E4271" s="80">
        <v>12</v>
      </c>
      <c r="F4271" s="125">
        <v>107499.7</v>
      </c>
      <c r="G4271" s="80">
        <f t="shared" si="52"/>
        <v>1289996.3999999999</v>
      </c>
      <c r="H4271" s="133"/>
      <c r="I4271" s="80"/>
      <c r="J4271" s="126"/>
      <c r="K4271" s="125"/>
    </row>
    <row r="4272" spans="1:11" ht="16.5" x14ac:dyDescent="0.3">
      <c r="A4272" s="135"/>
      <c r="B4272" s="132"/>
      <c r="C4272" s="126"/>
      <c r="D4272" s="134" t="s">
        <v>2446</v>
      </c>
      <c r="E4272" s="80">
        <v>24</v>
      </c>
      <c r="F4272" s="125">
        <v>57349.599999999999</v>
      </c>
      <c r="G4272" s="80">
        <f t="shared" si="52"/>
        <v>1376390.4</v>
      </c>
      <c r="H4272" s="133">
        <f>SUM(G4270:G4272)</f>
        <v>5246392.8</v>
      </c>
      <c r="I4272" s="80" t="s">
        <v>1215</v>
      </c>
      <c r="J4272" s="126"/>
      <c r="K4272" s="125"/>
    </row>
    <row r="4273" spans="1:11" ht="16.5" x14ac:dyDescent="0.3">
      <c r="A4273" s="135"/>
      <c r="B4273" s="132"/>
      <c r="C4273" s="126"/>
      <c r="D4273" s="134"/>
      <c r="E4273" s="80"/>
      <c r="F4273" s="125"/>
      <c r="G4273" s="80">
        <f t="shared" si="52"/>
        <v>0</v>
      </c>
      <c r="H4273" s="133"/>
      <c r="I4273" s="80"/>
      <c r="J4273" s="126"/>
      <c r="K4273" s="125"/>
    </row>
    <row r="4274" spans="1:11" ht="16.5" x14ac:dyDescent="0.3">
      <c r="A4274" s="135">
        <v>43400</v>
      </c>
      <c r="B4274" s="132" t="s">
        <v>2739</v>
      </c>
      <c r="C4274" s="126" t="s">
        <v>113</v>
      </c>
      <c r="D4274" s="134" t="s">
        <v>1094</v>
      </c>
      <c r="E4274" s="80">
        <v>1</v>
      </c>
      <c r="F4274" s="125">
        <v>215000.5</v>
      </c>
      <c r="G4274" s="80">
        <f t="shared" si="52"/>
        <v>215000.5</v>
      </c>
      <c r="H4274" s="133">
        <f>G4274</f>
        <v>215000.5</v>
      </c>
      <c r="I4274" s="80" t="s">
        <v>2524</v>
      </c>
      <c r="J4274" s="126"/>
      <c r="K4274" s="125"/>
    </row>
    <row r="4275" spans="1:11" ht="16.5" x14ac:dyDescent="0.3">
      <c r="A4275" s="135"/>
      <c r="B4275" s="132"/>
      <c r="C4275" s="126"/>
      <c r="D4275" s="134"/>
      <c r="E4275" s="80"/>
      <c r="F4275" s="125"/>
      <c r="G4275" s="80">
        <f t="shared" si="52"/>
        <v>0</v>
      </c>
      <c r="H4275" s="133"/>
      <c r="I4275" s="80"/>
      <c r="J4275" s="126"/>
      <c r="K4275" s="125"/>
    </row>
    <row r="4276" spans="1:11" ht="16.5" x14ac:dyDescent="0.3">
      <c r="A4276" s="135">
        <v>43402</v>
      </c>
      <c r="B4276" s="132" t="s">
        <v>2740</v>
      </c>
      <c r="C4276" s="126" t="s">
        <v>985</v>
      </c>
      <c r="D4276" s="134" t="s">
        <v>1851</v>
      </c>
      <c r="E4276" s="80">
        <v>24</v>
      </c>
      <c r="F4276" s="125">
        <v>66999.899999999994</v>
      </c>
      <c r="G4276" s="80">
        <f t="shared" si="52"/>
        <v>1607997.5999999999</v>
      </c>
      <c r="H4276" s="133"/>
      <c r="I4276" s="80"/>
      <c r="J4276" s="126"/>
      <c r="K4276" s="125"/>
    </row>
    <row r="4277" spans="1:11" ht="16.5" x14ac:dyDescent="0.3">
      <c r="A4277" s="135"/>
      <c r="B4277" s="132"/>
      <c r="C4277" s="126"/>
      <c r="D4277" s="134" t="s">
        <v>1635</v>
      </c>
      <c r="E4277" s="80">
        <v>24</v>
      </c>
      <c r="F4277" s="125">
        <v>133999.79999999999</v>
      </c>
      <c r="G4277" s="80">
        <f t="shared" si="52"/>
        <v>3215995.1999999997</v>
      </c>
      <c r="H4277" s="133"/>
      <c r="I4277" s="80"/>
      <c r="J4277" s="126"/>
      <c r="K4277" s="125"/>
    </row>
    <row r="4278" spans="1:11" ht="16.5" x14ac:dyDescent="0.3">
      <c r="A4278" s="135"/>
      <c r="B4278" s="132"/>
      <c r="C4278" s="126"/>
      <c r="D4278" s="134" t="s">
        <v>1933</v>
      </c>
      <c r="E4278" s="80">
        <v>24</v>
      </c>
      <c r="F4278" s="125">
        <v>66999.899999999994</v>
      </c>
      <c r="G4278" s="80">
        <f t="shared" si="52"/>
        <v>1607997.5999999999</v>
      </c>
      <c r="H4278" s="133">
        <f>SUM(G4276:G4278)</f>
        <v>6431990.3999999994</v>
      </c>
      <c r="I4278" s="80" t="s">
        <v>2545</v>
      </c>
      <c r="J4278" s="126"/>
      <c r="K4278" s="125"/>
    </row>
    <row r="4279" spans="1:11" ht="16.5" x14ac:dyDescent="0.3">
      <c r="A4279" s="135"/>
      <c r="B4279" s="132"/>
      <c r="C4279" s="126"/>
      <c r="D4279" s="134"/>
      <c r="E4279" s="80"/>
      <c r="F4279" s="125"/>
      <c r="G4279" s="80">
        <f t="shared" si="52"/>
        <v>0</v>
      </c>
      <c r="H4279" s="133"/>
      <c r="I4279" s="80"/>
      <c r="J4279" s="126"/>
      <c r="K4279" s="125"/>
    </row>
    <row r="4280" spans="1:11" ht="16.5" x14ac:dyDescent="0.3">
      <c r="A4280" s="135">
        <v>43402</v>
      </c>
      <c r="B4280" s="132" t="s">
        <v>2741</v>
      </c>
      <c r="C4280" s="126" t="s">
        <v>53</v>
      </c>
      <c r="D4280" s="134" t="s">
        <v>19</v>
      </c>
      <c r="E4280" s="80">
        <v>1</v>
      </c>
      <c r="F4280" s="125">
        <v>572000</v>
      </c>
      <c r="G4280" s="80">
        <f t="shared" si="52"/>
        <v>572000</v>
      </c>
      <c r="H4280" s="133"/>
      <c r="I4280" s="80"/>
      <c r="J4280" s="126"/>
      <c r="K4280" s="125"/>
    </row>
    <row r="4281" spans="1:11" ht="16.5" x14ac:dyDescent="0.3">
      <c r="A4281" s="135"/>
      <c r="B4281" s="132"/>
      <c r="C4281" s="126"/>
      <c r="D4281" s="134" t="s">
        <v>31</v>
      </c>
      <c r="E4281" s="80">
        <v>2</v>
      </c>
      <c r="F4281" s="125">
        <v>587999.5</v>
      </c>
      <c r="G4281" s="80">
        <f t="shared" si="52"/>
        <v>1175999</v>
      </c>
      <c r="H4281" s="133">
        <f>SUM(G4280:G4281)</f>
        <v>1747999</v>
      </c>
      <c r="I4281" s="80" t="s">
        <v>310</v>
      </c>
      <c r="J4281" s="126"/>
      <c r="K4281" s="125"/>
    </row>
    <row r="4282" spans="1:11" ht="16.5" x14ac:dyDescent="0.3">
      <c r="A4282" s="135"/>
      <c r="B4282" s="132"/>
      <c r="C4282" s="126"/>
      <c r="D4282" s="134"/>
      <c r="E4282" s="80"/>
      <c r="F4282" s="125"/>
      <c r="G4282" s="80">
        <f t="shared" si="52"/>
        <v>0</v>
      </c>
      <c r="H4282" s="133"/>
      <c r="I4282" s="80"/>
      <c r="J4282" s="126"/>
      <c r="K4282" s="125"/>
    </row>
    <row r="4283" spans="1:11" ht="16.5" x14ac:dyDescent="0.3">
      <c r="A4283" s="135">
        <v>43402</v>
      </c>
      <c r="B4283" s="132" t="s">
        <v>2742</v>
      </c>
      <c r="C4283" s="126" t="s">
        <v>347</v>
      </c>
      <c r="D4283" s="134" t="s">
        <v>31</v>
      </c>
      <c r="E4283" s="80">
        <v>3</v>
      </c>
      <c r="F4283" s="125">
        <v>587999.5</v>
      </c>
      <c r="G4283" s="80">
        <f t="shared" si="52"/>
        <v>1763998.5</v>
      </c>
      <c r="H4283" s="133">
        <f>G4283</f>
        <v>1763998.5</v>
      </c>
      <c r="I4283" s="80" t="s">
        <v>310</v>
      </c>
      <c r="J4283" s="126"/>
      <c r="K4283" s="125"/>
    </row>
    <row r="4284" spans="1:11" ht="16.5" x14ac:dyDescent="0.3">
      <c r="A4284" s="135"/>
      <c r="B4284" s="132"/>
      <c r="C4284" s="126"/>
      <c r="D4284" s="134"/>
      <c r="E4284" s="80"/>
      <c r="F4284" s="125"/>
      <c r="G4284" s="80">
        <f t="shared" si="52"/>
        <v>0</v>
      </c>
      <c r="H4284" s="133"/>
      <c r="I4284" s="80"/>
      <c r="J4284" s="126"/>
      <c r="K4284" s="125"/>
    </row>
    <row r="4285" spans="1:11" ht="16.5" x14ac:dyDescent="0.3">
      <c r="A4285" s="135">
        <v>43402</v>
      </c>
      <c r="B4285" s="132" t="s">
        <v>2743</v>
      </c>
      <c r="C4285" s="126" t="s">
        <v>2744</v>
      </c>
      <c r="D4285" s="134" t="s">
        <v>19</v>
      </c>
      <c r="E4285" s="80">
        <v>1</v>
      </c>
      <c r="F4285" s="125">
        <v>514800</v>
      </c>
      <c r="G4285" s="80">
        <f t="shared" si="52"/>
        <v>514800</v>
      </c>
      <c r="H4285" s="133"/>
      <c r="I4285" s="80"/>
      <c r="J4285" s="126"/>
      <c r="K4285" s="125"/>
    </row>
    <row r="4286" spans="1:11" ht="16.5" x14ac:dyDescent="0.3">
      <c r="A4286" s="135"/>
      <c r="B4286" s="132"/>
      <c r="C4286" s="126"/>
      <c r="D4286" s="134" t="s">
        <v>31</v>
      </c>
      <c r="E4286" s="80">
        <v>1</v>
      </c>
      <c r="F4286" s="125">
        <v>529199.55000000005</v>
      </c>
      <c r="G4286" s="80">
        <f t="shared" si="52"/>
        <v>529199.55000000005</v>
      </c>
      <c r="H4286" s="133"/>
      <c r="I4286" s="80"/>
      <c r="J4286" s="126"/>
      <c r="K4286" s="125"/>
    </row>
    <row r="4287" spans="1:11" ht="16.5" x14ac:dyDescent="0.3">
      <c r="A4287" s="135"/>
      <c r="B4287" s="132"/>
      <c r="C4287" s="126"/>
      <c r="D4287" s="134" t="s">
        <v>104</v>
      </c>
      <c r="E4287" s="80">
        <v>1</v>
      </c>
      <c r="F4287" s="125">
        <v>513900.09</v>
      </c>
      <c r="G4287" s="80">
        <f t="shared" si="52"/>
        <v>513900.09</v>
      </c>
      <c r="H4287" s="133">
        <f>SUM(G4285:G4287)</f>
        <v>1557899.6400000001</v>
      </c>
      <c r="I4287" s="80" t="s">
        <v>1756</v>
      </c>
      <c r="J4287" s="126"/>
      <c r="K4287" s="125"/>
    </row>
    <row r="4288" spans="1:11" ht="16.5" x14ac:dyDescent="0.3">
      <c r="A4288" s="135"/>
      <c r="B4288" s="132"/>
      <c r="C4288" s="126"/>
      <c r="D4288" s="134"/>
      <c r="E4288" s="80"/>
      <c r="F4288" s="125"/>
      <c r="G4288" s="80">
        <f t="shared" si="52"/>
        <v>0</v>
      </c>
      <c r="H4288" s="133"/>
      <c r="I4288" s="80"/>
      <c r="J4288" s="126"/>
      <c r="K4288" s="125"/>
    </row>
    <row r="4289" spans="1:11" ht="16.5" x14ac:dyDescent="0.3">
      <c r="A4289" s="135">
        <v>43402</v>
      </c>
      <c r="B4289" s="132" t="s">
        <v>2745</v>
      </c>
      <c r="C4289" s="126" t="s">
        <v>2746</v>
      </c>
      <c r="D4289" s="134" t="s">
        <v>31</v>
      </c>
      <c r="E4289" s="80">
        <v>1</v>
      </c>
      <c r="F4289" s="125">
        <v>529199.44999999995</v>
      </c>
      <c r="G4289" s="80">
        <f t="shared" si="52"/>
        <v>529199.44999999995</v>
      </c>
      <c r="H4289" s="133">
        <f>G4289</f>
        <v>529199.44999999995</v>
      </c>
      <c r="I4289" s="80" t="s">
        <v>315</v>
      </c>
      <c r="J4289" s="126"/>
      <c r="K4289" s="125"/>
    </row>
    <row r="4290" spans="1:11" ht="16.5" x14ac:dyDescent="0.3">
      <c r="A4290" s="135"/>
      <c r="B4290" s="132"/>
      <c r="C4290" s="126"/>
      <c r="D4290" s="134"/>
      <c r="E4290" s="80"/>
      <c r="F4290" s="125"/>
      <c r="G4290" s="80">
        <f t="shared" si="52"/>
        <v>0</v>
      </c>
      <c r="H4290" s="133"/>
      <c r="I4290" s="80"/>
      <c r="J4290" s="126"/>
      <c r="K4290" s="125"/>
    </row>
    <row r="4291" spans="1:11" ht="16.5" x14ac:dyDescent="0.3">
      <c r="A4291" s="135">
        <v>43402</v>
      </c>
      <c r="B4291" s="132" t="s">
        <v>2747</v>
      </c>
      <c r="C4291" s="126" t="s">
        <v>442</v>
      </c>
      <c r="D4291" s="134" t="s">
        <v>109</v>
      </c>
      <c r="E4291" s="80">
        <v>2</v>
      </c>
      <c r="F4291" s="125">
        <v>230000.1</v>
      </c>
      <c r="G4291" s="80">
        <f t="shared" si="52"/>
        <v>460000.2</v>
      </c>
      <c r="H4291" s="133"/>
      <c r="I4291" s="80"/>
      <c r="J4291" s="126"/>
      <c r="K4291" s="125"/>
    </row>
    <row r="4292" spans="1:11" ht="16.5" x14ac:dyDescent="0.3">
      <c r="A4292" s="135"/>
      <c r="B4292" s="132"/>
      <c r="C4292" s="126"/>
      <c r="D4292" s="134" t="s">
        <v>887</v>
      </c>
      <c r="E4292" s="80">
        <v>1</v>
      </c>
      <c r="F4292" s="125">
        <v>230000.1</v>
      </c>
      <c r="G4292" s="80">
        <f t="shared" si="52"/>
        <v>230000.1</v>
      </c>
      <c r="H4292" s="133">
        <f>SUM(G4291:G4292)</f>
        <v>690000.3</v>
      </c>
      <c r="I4292" s="80" t="s">
        <v>312</v>
      </c>
      <c r="J4292" s="126"/>
      <c r="K4292" s="125"/>
    </row>
    <row r="4293" spans="1:11" ht="16.5" x14ac:dyDescent="0.3">
      <c r="A4293" s="135"/>
      <c r="B4293" s="132"/>
      <c r="C4293" s="126"/>
      <c r="D4293" s="134"/>
      <c r="E4293" s="80"/>
      <c r="F4293" s="125"/>
      <c r="G4293" s="80">
        <f t="shared" si="52"/>
        <v>0</v>
      </c>
      <c r="H4293" s="133"/>
      <c r="I4293" s="80"/>
      <c r="J4293" s="126"/>
      <c r="K4293" s="125"/>
    </row>
    <row r="4294" spans="1:11" ht="16.5" x14ac:dyDescent="0.3">
      <c r="A4294" s="135">
        <v>43402</v>
      </c>
      <c r="B4294" s="132" t="s">
        <v>2748</v>
      </c>
      <c r="C4294" s="126" t="s">
        <v>2749</v>
      </c>
      <c r="D4294" s="134" t="s">
        <v>2750</v>
      </c>
      <c r="E4294" s="80">
        <v>6</v>
      </c>
      <c r="F4294" s="125">
        <v>243000.45</v>
      </c>
      <c r="G4294" s="80">
        <f t="shared" si="52"/>
        <v>1458002.7000000002</v>
      </c>
      <c r="H4294" s="133"/>
      <c r="I4294" s="80"/>
      <c r="J4294" s="126"/>
      <c r="K4294" s="125"/>
    </row>
    <row r="4295" spans="1:11" ht="16.5" x14ac:dyDescent="0.3">
      <c r="A4295" s="135"/>
      <c r="B4295" s="132"/>
      <c r="C4295" s="126"/>
      <c r="D4295" s="134" t="s">
        <v>2653</v>
      </c>
      <c r="E4295" s="80">
        <v>6</v>
      </c>
      <c r="F4295" s="125">
        <v>243000.55</v>
      </c>
      <c r="G4295" s="80">
        <f t="shared" si="52"/>
        <v>1458003.2999999998</v>
      </c>
      <c r="H4295" s="133">
        <f>SUM(G4294:G4295)</f>
        <v>2916006</v>
      </c>
      <c r="I4295" s="80" t="s">
        <v>309</v>
      </c>
      <c r="J4295" s="126"/>
      <c r="K4295" s="125"/>
    </row>
    <row r="4296" spans="1:11" ht="16.5" x14ac:dyDescent="0.3">
      <c r="A4296" s="135"/>
      <c r="B4296" s="132"/>
      <c r="C4296" s="126"/>
      <c r="D4296" s="134"/>
      <c r="E4296" s="80"/>
      <c r="F4296" s="125"/>
      <c r="G4296" s="80">
        <f t="shared" si="52"/>
        <v>0</v>
      </c>
      <c r="H4296" s="133"/>
      <c r="I4296" s="80"/>
      <c r="J4296" s="126"/>
      <c r="K4296" s="125"/>
    </row>
    <row r="4297" spans="1:11" ht="16.5" x14ac:dyDescent="0.3">
      <c r="A4297" s="135">
        <v>43402</v>
      </c>
      <c r="B4297" s="132" t="s">
        <v>2751</v>
      </c>
      <c r="C4297" s="126" t="s">
        <v>1957</v>
      </c>
      <c r="D4297" s="134" t="s">
        <v>2494</v>
      </c>
      <c r="E4297" s="80">
        <v>5</v>
      </c>
      <c r="F4297" s="125">
        <v>621900.18000000005</v>
      </c>
      <c r="G4297" s="80">
        <f t="shared" si="52"/>
        <v>3109500.9000000004</v>
      </c>
      <c r="H4297" s="133"/>
      <c r="I4297" s="80"/>
      <c r="J4297" s="126"/>
      <c r="K4297" s="125"/>
    </row>
    <row r="4298" spans="1:11" ht="16.5" x14ac:dyDescent="0.3">
      <c r="A4298" s="135"/>
      <c r="B4298" s="132"/>
      <c r="C4298" s="126"/>
      <c r="D4298" s="134" t="s">
        <v>2752</v>
      </c>
      <c r="E4298" s="80">
        <v>2</v>
      </c>
      <c r="F4298" s="125">
        <v>513900.09</v>
      </c>
      <c r="G4298" s="80">
        <f t="shared" si="52"/>
        <v>1027800.18</v>
      </c>
      <c r="H4298" s="133">
        <f>SUM(G4297:G4298)</f>
        <v>4137301.0800000005</v>
      </c>
      <c r="I4298" s="80" t="s">
        <v>309</v>
      </c>
      <c r="J4298" s="126"/>
      <c r="K4298" s="125"/>
    </row>
    <row r="4299" spans="1:11" ht="16.5" x14ac:dyDescent="0.3">
      <c r="A4299" s="135"/>
      <c r="B4299" s="132"/>
      <c r="C4299" s="126"/>
      <c r="D4299" s="134"/>
      <c r="E4299" s="80"/>
      <c r="F4299" s="125"/>
      <c r="G4299" s="80">
        <f t="shared" si="52"/>
        <v>0</v>
      </c>
      <c r="H4299" s="133"/>
      <c r="I4299" s="80"/>
      <c r="J4299" s="126"/>
      <c r="K4299" s="125"/>
    </row>
    <row r="4300" spans="1:11" ht="16.5" x14ac:dyDescent="0.3">
      <c r="A4300" s="135">
        <v>43402</v>
      </c>
      <c r="B4300" s="132" t="s">
        <v>2753</v>
      </c>
      <c r="C4300" s="126" t="s">
        <v>2473</v>
      </c>
      <c r="D4300" s="134" t="s">
        <v>31</v>
      </c>
      <c r="E4300" s="80">
        <v>3</v>
      </c>
      <c r="F4300" s="125">
        <v>587999.5</v>
      </c>
      <c r="G4300" s="80">
        <f t="shared" si="52"/>
        <v>1763998.5</v>
      </c>
      <c r="H4300" s="133"/>
      <c r="I4300" s="80"/>
      <c r="J4300" s="126"/>
      <c r="K4300" s="125"/>
    </row>
    <row r="4301" spans="1:11" ht="16.5" x14ac:dyDescent="0.3">
      <c r="A4301" s="135"/>
      <c r="B4301" s="132"/>
      <c r="C4301" s="126"/>
      <c r="D4301" s="134" t="s">
        <v>20</v>
      </c>
      <c r="E4301" s="80">
        <v>2</v>
      </c>
      <c r="F4301" s="125">
        <v>605000</v>
      </c>
      <c r="G4301" s="80">
        <f t="shared" ref="G4301:G4373" si="53">E4301*F4301</f>
        <v>1210000</v>
      </c>
      <c r="H4301" s="133">
        <f>SUM(G4300:G4301)</f>
        <v>2973998.5</v>
      </c>
      <c r="I4301" s="80" t="s">
        <v>312</v>
      </c>
      <c r="J4301" s="126"/>
      <c r="K4301" s="125"/>
    </row>
    <row r="4302" spans="1:11" ht="16.5" x14ac:dyDescent="0.3">
      <c r="A4302" s="135"/>
      <c r="B4302" s="132"/>
      <c r="C4302" s="126"/>
      <c r="D4302" s="134"/>
      <c r="E4302" s="80"/>
      <c r="F4302" s="125"/>
      <c r="G4302" s="80">
        <f t="shared" si="53"/>
        <v>0</v>
      </c>
      <c r="H4302" s="133"/>
      <c r="I4302" s="80"/>
      <c r="J4302" s="126"/>
      <c r="K4302" s="125"/>
    </row>
    <row r="4303" spans="1:11" ht="16.5" x14ac:dyDescent="0.3">
      <c r="A4303" s="135">
        <v>43402</v>
      </c>
      <c r="B4303" s="132" t="s">
        <v>2754</v>
      </c>
      <c r="C4303" s="126" t="s">
        <v>309</v>
      </c>
      <c r="D4303" s="134" t="s">
        <v>2728</v>
      </c>
      <c r="E4303" s="80">
        <v>1</v>
      </c>
      <c r="F4303" s="125">
        <v>243000.45</v>
      </c>
      <c r="G4303" s="80">
        <f t="shared" si="53"/>
        <v>243000.45</v>
      </c>
      <c r="H4303" s="133"/>
      <c r="I4303" s="80"/>
      <c r="J4303" s="126"/>
      <c r="K4303" s="125"/>
    </row>
    <row r="4304" spans="1:11" ht="16.5" x14ac:dyDescent="0.3">
      <c r="A4304" s="135"/>
      <c r="B4304" s="132"/>
      <c r="C4304" s="126"/>
      <c r="D4304" s="134" t="s">
        <v>2653</v>
      </c>
      <c r="E4304" s="80">
        <v>1</v>
      </c>
      <c r="F4304" s="125">
        <v>243000.45</v>
      </c>
      <c r="G4304" s="80">
        <f t="shared" si="53"/>
        <v>243000.45</v>
      </c>
      <c r="H4304" s="133">
        <f>SUM(G4303:G4304)</f>
        <v>486000.9</v>
      </c>
      <c r="I4304" s="80" t="s">
        <v>309</v>
      </c>
      <c r="J4304" s="126"/>
      <c r="K4304" s="125"/>
    </row>
    <row r="4305" spans="1:11" ht="16.5" x14ac:dyDescent="0.3">
      <c r="A4305" s="135"/>
      <c r="B4305" s="132"/>
      <c r="C4305" s="126"/>
      <c r="D4305" s="134"/>
      <c r="E4305" s="80"/>
      <c r="F4305" s="125"/>
      <c r="G4305" s="80">
        <f t="shared" si="53"/>
        <v>0</v>
      </c>
      <c r="H4305" s="133"/>
      <c r="I4305" s="80"/>
      <c r="J4305" s="126"/>
      <c r="K4305" s="125"/>
    </row>
    <row r="4306" spans="1:11" ht="16.5" x14ac:dyDescent="0.3">
      <c r="A4306" s="135">
        <v>43402</v>
      </c>
      <c r="B4306" s="132" t="s">
        <v>2755</v>
      </c>
      <c r="C4306" s="126" t="s">
        <v>1019</v>
      </c>
      <c r="D4306" s="134" t="s">
        <v>104</v>
      </c>
      <c r="E4306" s="80">
        <v>2</v>
      </c>
      <c r="F4306" s="125">
        <v>513900.09</v>
      </c>
      <c r="G4306" s="80">
        <f t="shared" si="53"/>
        <v>1027800.18</v>
      </c>
      <c r="H4306" s="133"/>
      <c r="I4306" s="80"/>
      <c r="J4306" s="126"/>
      <c r="K4306" s="125"/>
    </row>
    <row r="4307" spans="1:11" ht="16.5" x14ac:dyDescent="0.3">
      <c r="A4307" s="135"/>
      <c r="B4307" s="132"/>
      <c r="C4307" s="126"/>
      <c r="D4307" s="134" t="s">
        <v>2590</v>
      </c>
      <c r="E4307" s="80">
        <v>4</v>
      </c>
      <c r="F4307" s="125">
        <v>222299.715</v>
      </c>
      <c r="G4307" s="80">
        <f t="shared" si="53"/>
        <v>889198.86</v>
      </c>
      <c r="H4307" s="133"/>
      <c r="I4307" s="80"/>
      <c r="J4307" s="126"/>
      <c r="K4307" s="125"/>
    </row>
    <row r="4308" spans="1:11" ht="16.5" x14ac:dyDescent="0.3">
      <c r="A4308" s="135"/>
      <c r="B4308" s="132"/>
      <c r="C4308" s="126"/>
      <c r="D4308" s="134" t="s">
        <v>2756</v>
      </c>
      <c r="E4308" s="80">
        <v>2</v>
      </c>
      <c r="F4308" s="125">
        <v>243000.45</v>
      </c>
      <c r="G4308" s="80">
        <f t="shared" si="53"/>
        <v>486000.9</v>
      </c>
      <c r="H4308" s="133"/>
      <c r="I4308" s="80"/>
      <c r="J4308" s="126"/>
      <c r="K4308" s="125"/>
    </row>
    <row r="4309" spans="1:11" ht="16.5" x14ac:dyDescent="0.3">
      <c r="A4309" s="135"/>
      <c r="B4309" s="132"/>
      <c r="C4309" s="126"/>
      <c r="D4309" s="134" t="s">
        <v>2757</v>
      </c>
      <c r="E4309" s="80">
        <v>2</v>
      </c>
      <c r="F4309" s="125">
        <v>291650.09499999997</v>
      </c>
      <c r="G4309" s="80">
        <f t="shared" si="53"/>
        <v>583300.18999999994</v>
      </c>
      <c r="H4309" s="133">
        <f>SUM(G4306:G4309)</f>
        <v>2986300.13</v>
      </c>
      <c r="I4309" s="80" t="s">
        <v>309</v>
      </c>
      <c r="J4309" s="126"/>
      <c r="K4309" s="125"/>
    </row>
    <row r="4310" spans="1:11" ht="16.5" x14ac:dyDescent="0.3">
      <c r="A4310" s="135"/>
      <c r="B4310" s="132"/>
      <c r="C4310" s="126"/>
      <c r="D4310" s="134"/>
      <c r="E4310" s="80"/>
      <c r="F4310" s="125"/>
      <c r="G4310" s="80">
        <f t="shared" si="53"/>
        <v>0</v>
      </c>
      <c r="H4310" s="133"/>
      <c r="I4310" s="80"/>
      <c r="J4310" s="126"/>
      <c r="K4310" s="125"/>
    </row>
    <row r="4311" spans="1:11" ht="16.5" x14ac:dyDescent="0.3">
      <c r="A4311" s="135">
        <v>43403</v>
      </c>
      <c r="B4311" s="132" t="s">
        <v>2758</v>
      </c>
      <c r="C4311" s="126" t="s">
        <v>2759</v>
      </c>
      <c r="D4311" s="134" t="s">
        <v>2653</v>
      </c>
      <c r="E4311" s="80">
        <v>6</v>
      </c>
      <c r="F4311" s="125">
        <v>243000.55</v>
      </c>
      <c r="G4311" s="80">
        <f t="shared" si="53"/>
        <v>1458003.2999999998</v>
      </c>
      <c r="H4311" s="133"/>
      <c r="I4311" s="80"/>
      <c r="J4311" s="126"/>
      <c r="K4311" s="125"/>
    </row>
    <row r="4312" spans="1:11" ht="16.5" x14ac:dyDescent="0.3">
      <c r="A4312" s="135"/>
      <c r="B4312" s="132"/>
      <c r="C4312" s="126"/>
      <c r="D4312" s="134" t="s">
        <v>2760</v>
      </c>
      <c r="E4312" s="80">
        <v>6</v>
      </c>
      <c r="F4312" s="125">
        <v>243000.55</v>
      </c>
      <c r="G4312" s="80">
        <f t="shared" si="53"/>
        <v>1458003.2999999998</v>
      </c>
      <c r="H4312" s="133"/>
      <c r="I4312" s="80"/>
      <c r="J4312" s="126"/>
      <c r="K4312" s="125"/>
    </row>
    <row r="4313" spans="1:11" ht="16.5" x14ac:dyDescent="0.3">
      <c r="A4313" s="135"/>
      <c r="B4313" s="132"/>
      <c r="C4313" s="126"/>
      <c r="D4313" s="134" t="s">
        <v>2756</v>
      </c>
      <c r="E4313" s="80">
        <v>6</v>
      </c>
      <c r="F4313" s="125">
        <v>243000.55</v>
      </c>
      <c r="G4313" s="80">
        <f t="shared" si="53"/>
        <v>1458003.2999999998</v>
      </c>
      <c r="H4313" s="133"/>
      <c r="I4313" s="80"/>
      <c r="J4313" s="126"/>
      <c r="K4313" s="125"/>
    </row>
    <row r="4314" spans="1:11" ht="16.5" x14ac:dyDescent="0.3">
      <c r="A4314" s="135"/>
      <c r="B4314" s="132"/>
      <c r="C4314" s="126"/>
      <c r="D4314" s="134" t="s">
        <v>2761</v>
      </c>
      <c r="E4314" s="80">
        <v>6</v>
      </c>
      <c r="F4314" s="125">
        <v>287999.59999999998</v>
      </c>
      <c r="G4314" s="80">
        <f t="shared" si="53"/>
        <v>1727997.5999999999</v>
      </c>
      <c r="H4314" s="133">
        <f>SUM(G4311:G4314)</f>
        <v>6102007.4999999991</v>
      </c>
      <c r="I4314" s="80" t="s">
        <v>309</v>
      </c>
      <c r="J4314" s="126"/>
      <c r="K4314" s="125"/>
    </row>
    <row r="4315" spans="1:11" ht="16.5" x14ac:dyDescent="0.3">
      <c r="A4315" s="135"/>
      <c r="B4315" s="132"/>
      <c r="C4315" s="126"/>
      <c r="D4315" s="134"/>
      <c r="E4315" s="80"/>
      <c r="F4315" s="125"/>
      <c r="G4315" s="80">
        <f t="shared" si="53"/>
        <v>0</v>
      </c>
      <c r="H4315" s="133"/>
      <c r="I4315" s="80"/>
      <c r="J4315" s="126"/>
      <c r="K4315" s="125"/>
    </row>
    <row r="4316" spans="1:11" ht="16.5" x14ac:dyDescent="0.3">
      <c r="A4316" s="135">
        <v>43403</v>
      </c>
      <c r="B4316" s="132" t="s">
        <v>2762</v>
      </c>
      <c r="C4316" s="126" t="s">
        <v>117</v>
      </c>
      <c r="D4316" s="134" t="s">
        <v>31</v>
      </c>
      <c r="E4316" s="80">
        <v>5</v>
      </c>
      <c r="F4316" s="125">
        <v>529199.44999999995</v>
      </c>
      <c r="G4316" s="80">
        <f t="shared" si="53"/>
        <v>2645997.25</v>
      </c>
      <c r="H4316" s="133">
        <f>G4316</f>
        <v>2645997.25</v>
      </c>
      <c r="I4316" s="80" t="s">
        <v>309</v>
      </c>
      <c r="J4316" s="126"/>
      <c r="K4316" s="125"/>
    </row>
    <row r="4317" spans="1:11" ht="16.5" x14ac:dyDescent="0.3">
      <c r="A4317" s="135"/>
      <c r="B4317" s="132"/>
      <c r="C4317" s="126"/>
      <c r="D4317" s="134"/>
      <c r="E4317" s="80"/>
      <c r="F4317" s="125"/>
      <c r="G4317" s="80">
        <f t="shared" si="53"/>
        <v>0</v>
      </c>
      <c r="H4317" s="133"/>
      <c r="I4317" s="80"/>
      <c r="J4317" s="126"/>
      <c r="K4317" s="125"/>
    </row>
    <row r="4318" spans="1:11" ht="16.5" x14ac:dyDescent="0.3">
      <c r="A4318" s="135">
        <v>43403</v>
      </c>
      <c r="B4318" s="132" t="s">
        <v>2763</v>
      </c>
      <c r="C4318" s="126" t="s">
        <v>63</v>
      </c>
      <c r="D4318" s="134" t="s">
        <v>1094</v>
      </c>
      <c r="E4318" s="80">
        <v>5</v>
      </c>
      <c r="F4318" s="125">
        <v>215000.5</v>
      </c>
      <c r="G4318" s="80">
        <f t="shared" si="53"/>
        <v>1075002.5</v>
      </c>
      <c r="H4318" s="133">
        <f>G4318</f>
        <v>1075002.5</v>
      </c>
      <c r="I4318" s="80" t="s">
        <v>309</v>
      </c>
      <c r="J4318" s="126"/>
      <c r="K4318" s="125"/>
    </row>
    <row r="4319" spans="1:11" ht="16.5" x14ac:dyDescent="0.3">
      <c r="A4319" s="135"/>
      <c r="B4319" s="132"/>
      <c r="C4319" s="126"/>
      <c r="D4319" s="134"/>
      <c r="E4319" s="80"/>
      <c r="F4319" s="125"/>
      <c r="G4319" s="80">
        <f t="shared" si="53"/>
        <v>0</v>
      </c>
      <c r="H4319" s="133"/>
      <c r="I4319" s="80"/>
      <c r="J4319" s="126"/>
      <c r="K4319" s="125"/>
    </row>
    <row r="4320" spans="1:11" ht="16.5" x14ac:dyDescent="0.3">
      <c r="A4320" s="135">
        <v>43403</v>
      </c>
      <c r="B4320" s="132" t="s">
        <v>2764</v>
      </c>
      <c r="C4320" s="126" t="s">
        <v>42</v>
      </c>
      <c r="D4320" s="134" t="s">
        <v>104</v>
      </c>
      <c r="E4320" s="80">
        <v>1</v>
      </c>
      <c r="F4320" s="125">
        <v>513900.09</v>
      </c>
      <c r="G4320" s="80">
        <f t="shared" si="53"/>
        <v>513900.09</v>
      </c>
      <c r="H4320" s="133"/>
      <c r="I4320" s="80"/>
      <c r="J4320" s="126"/>
      <c r="K4320" s="125"/>
    </row>
    <row r="4321" spans="1:11" ht="16.5" x14ac:dyDescent="0.3">
      <c r="A4321" s="135"/>
      <c r="B4321" s="132"/>
      <c r="C4321" s="126"/>
      <c r="D4321" s="134" t="s">
        <v>31</v>
      </c>
      <c r="E4321" s="80">
        <v>1</v>
      </c>
      <c r="F4321" s="125">
        <v>529199.55000000005</v>
      </c>
      <c r="G4321" s="80">
        <f t="shared" si="53"/>
        <v>529199.55000000005</v>
      </c>
      <c r="H4321" s="133"/>
      <c r="I4321" s="80"/>
      <c r="J4321" s="126"/>
      <c r="K4321" s="125"/>
    </row>
    <row r="4322" spans="1:11" ht="16.5" x14ac:dyDescent="0.3">
      <c r="A4322" s="135"/>
      <c r="B4322" s="132"/>
      <c r="C4322" s="126"/>
      <c r="D4322" s="134" t="s">
        <v>2245</v>
      </c>
      <c r="E4322" s="80">
        <v>2</v>
      </c>
      <c r="F4322" s="125">
        <v>120000.1</v>
      </c>
      <c r="G4322" s="80">
        <f t="shared" si="53"/>
        <v>240000.2</v>
      </c>
      <c r="H4322" s="133">
        <f>SUM(G4320:G4322)</f>
        <v>1283099.8400000001</v>
      </c>
      <c r="I4322" s="80" t="s">
        <v>1756</v>
      </c>
      <c r="J4322" s="126"/>
      <c r="K4322" s="125"/>
    </row>
    <row r="4323" spans="1:11" ht="16.5" x14ac:dyDescent="0.3">
      <c r="A4323" s="135"/>
      <c r="B4323" s="132"/>
      <c r="C4323" s="126"/>
      <c r="D4323" s="134"/>
      <c r="E4323" s="80"/>
      <c r="F4323" s="125"/>
      <c r="G4323" s="80">
        <f t="shared" si="53"/>
        <v>0</v>
      </c>
      <c r="H4323" s="133"/>
      <c r="I4323" s="80"/>
      <c r="J4323" s="126"/>
      <c r="K4323" s="125"/>
    </row>
    <row r="4324" spans="1:11" ht="16.5" x14ac:dyDescent="0.3">
      <c r="A4324" s="135">
        <v>43403</v>
      </c>
      <c r="B4324" s="132" t="s">
        <v>2765</v>
      </c>
      <c r="C4324" s="126" t="s">
        <v>1617</v>
      </c>
      <c r="D4324" s="134" t="s">
        <v>109</v>
      </c>
      <c r="E4324" s="80">
        <v>1</v>
      </c>
      <c r="F4324" s="125">
        <v>230000.1</v>
      </c>
      <c r="G4324" s="80">
        <f t="shared" si="53"/>
        <v>230000.1</v>
      </c>
      <c r="H4324" s="133"/>
      <c r="I4324" s="80"/>
      <c r="J4324" s="126"/>
      <c r="K4324" s="125"/>
    </row>
    <row r="4325" spans="1:11" ht="16.5" x14ac:dyDescent="0.3">
      <c r="A4325" s="135"/>
      <c r="B4325" s="132"/>
      <c r="C4325" s="126"/>
      <c r="D4325" s="134" t="s">
        <v>1094</v>
      </c>
      <c r="E4325" s="80">
        <v>1</v>
      </c>
      <c r="F4325" s="125">
        <v>215000.5</v>
      </c>
      <c r="G4325" s="80">
        <f t="shared" si="53"/>
        <v>215000.5</v>
      </c>
      <c r="H4325" s="133">
        <f>SUM(G4324:G4325)</f>
        <v>445000.6</v>
      </c>
      <c r="I4325" s="80" t="s">
        <v>314</v>
      </c>
      <c r="J4325" s="126"/>
      <c r="K4325" s="125"/>
    </row>
    <row r="4326" spans="1:11" ht="16.5" x14ac:dyDescent="0.3">
      <c r="A4326" s="135"/>
      <c r="B4326" s="132"/>
      <c r="C4326" s="126"/>
      <c r="D4326" s="134"/>
      <c r="E4326" s="80"/>
      <c r="F4326" s="125"/>
      <c r="G4326" s="80">
        <f t="shared" si="53"/>
        <v>0</v>
      </c>
      <c r="H4326" s="133"/>
      <c r="I4326" s="80"/>
      <c r="J4326" s="126"/>
      <c r="K4326" s="125"/>
    </row>
    <row r="4327" spans="1:11" ht="16.5" x14ac:dyDescent="0.3">
      <c r="A4327" s="135">
        <v>43403</v>
      </c>
      <c r="B4327" s="132" t="s">
        <v>2766</v>
      </c>
      <c r="C4327" s="126" t="s">
        <v>2681</v>
      </c>
      <c r="D4327" s="134" t="s">
        <v>19</v>
      </c>
      <c r="E4327" s="80">
        <v>1</v>
      </c>
      <c r="F4327" s="125">
        <v>514800</v>
      </c>
      <c r="G4327" s="80">
        <f t="shared" si="53"/>
        <v>514800</v>
      </c>
      <c r="H4327" s="133"/>
      <c r="I4327" s="80"/>
      <c r="J4327" s="126"/>
      <c r="K4327" s="125"/>
    </row>
    <row r="4328" spans="1:11" ht="16.5" x14ac:dyDescent="0.3">
      <c r="A4328" s="135"/>
      <c r="B4328" s="132"/>
      <c r="C4328" s="126"/>
      <c r="D4328" s="134" t="s">
        <v>109</v>
      </c>
      <c r="E4328" s="80">
        <v>3</v>
      </c>
      <c r="F4328" s="125">
        <v>230000.1</v>
      </c>
      <c r="G4328" s="80">
        <f t="shared" si="53"/>
        <v>690000.3</v>
      </c>
      <c r="H4328" s="133"/>
      <c r="I4328" s="80"/>
      <c r="J4328" s="126"/>
      <c r="K4328" s="125"/>
    </row>
    <row r="4329" spans="1:11" ht="16.5" x14ac:dyDescent="0.3">
      <c r="A4329" s="135"/>
      <c r="B4329" s="132"/>
      <c r="C4329" s="126"/>
      <c r="D4329" s="134" t="s">
        <v>887</v>
      </c>
      <c r="E4329" s="80">
        <v>2</v>
      </c>
      <c r="F4329" s="125">
        <v>230000.1</v>
      </c>
      <c r="G4329" s="80">
        <f t="shared" si="53"/>
        <v>460000.2</v>
      </c>
      <c r="H4329" s="133">
        <f>SUM(G4327:G4329)</f>
        <v>1664800.5</v>
      </c>
      <c r="I4329" s="80" t="s">
        <v>314</v>
      </c>
      <c r="J4329" s="126"/>
      <c r="K4329" s="125"/>
    </row>
    <row r="4330" spans="1:11" ht="16.5" x14ac:dyDescent="0.3">
      <c r="A4330" s="135"/>
      <c r="B4330" s="132"/>
      <c r="C4330" s="126"/>
      <c r="D4330" s="134"/>
      <c r="E4330" s="80"/>
      <c r="F4330" s="125"/>
      <c r="G4330" s="80">
        <f t="shared" si="53"/>
        <v>0</v>
      </c>
      <c r="H4330" s="133"/>
      <c r="I4330" s="80"/>
      <c r="J4330" s="126"/>
      <c r="K4330" s="125"/>
    </row>
    <row r="4331" spans="1:11" ht="16.5" x14ac:dyDescent="0.3">
      <c r="A4331" s="135">
        <v>43403</v>
      </c>
      <c r="B4331" s="132" t="s">
        <v>2767</v>
      </c>
      <c r="C4331" s="126" t="s">
        <v>2768</v>
      </c>
      <c r="D4331" s="134" t="s">
        <v>2241</v>
      </c>
      <c r="E4331" s="80">
        <v>12</v>
      </c>
      <c r="F4331" s="125">
        <v>600000.5</v>
      </c>
      <c r="G4331" s="80">
        <f t="shared" si="53"/>
        <v>7200006</v>
      </c>
      <c r="H4331" s="133">
        <f>G4331</f>
        <v>7200006</v>
      </c>
      <c r="I4331" s="80" t="s">
        <v>314</v>
      </c>
      <c r="J4331" s="126"/>
      <c r="K4331" s="125"/>
    </row>
    <row r="4332" spans="1:11" ht="16.5" x14ac:dyDescent="0.3">
      <c r="A4332" s="135"/>
      <c r="B4332" s="132"/>
      <c r="C4332" s="126"/>
      <c r="D4332" s="134"/>
      <c r="E4332" s="80"/>
      <c r="F4332" s="125"/>
      <c r="G4332" s="80">
        <f t="shared" si="53"/>
        <v>0</v>
      </c>
      <c r="H4332" s="133"/>
      <c r="I4332" s="80"/>
      <c r="J4332" s="126"/>
      <c r="K4332" s="125"/>
    </row>
    <row r="4333" spans="1:11" ht="16.5" x14ac:dyDescent="0.3">
      <c r="A4333" s="135">
        <v>43403</v>
      </c>
      <c r="B4333" s="132" t="s">
        <v>2769</v>
      </c>
      <c r="C4333" s="126" t="s">
        <v>97</v>
      </c>
      <c r="D4333" s="134" t="s">
        <v>1094</v>
      </c>
      <c r="E4333" s="80">
        <v>1</v>
      </c>
      <c r="F4333" s="125">
        <v>215000.5</v>
      </c>
      <c r="G4333" s="80">
        <f t="shared" si="53"/>
        <v>215000.5</v>
      </c>
      <c r="H4333" s="133">
        <f>G4333</f>
        <v>215000.5</v>
      </c>
      <c r="I4333" s="80" t="s">
        <v>312</v>
      </c>
      <c r="J4333" s="126"/>
      <c r="K4333" s="125"/>
    </row>
    <row r="4334" spans="1:11" ht="16.5" x14ac:dyDescent="0.3">
      <c r="A4334" s="135"/>
      <c r="B4334" s="132"/>
      <c r="C4334" s="126"/>
      <c r="D4334" s="134"/>
      <c r="E4334" s="80"/>
      <c r="F4334" s="125"/>
      <c r="G4334" s="80">
        <f t="shared" si="53"/>
        <v>0</v>
      </c>
      <c r="H4334" s="133"/>
      <c r="I4334" s="80"/>
      <c r="J4334" s="126"/>
      <c r="K4334" s="125"/>
    </row>
    <row r="4335" spans="1:11" ht="16.5" x14ac:dyDescent="0.3">
      <c r="A4335" s="135">
        <v>43403</v>
      </c>
      <c r="B4335" s="132" t="s">
        <v>2770</v>
      </c>
      <c r="C4335" s="126" t="s">
        <v>2771</v>
      </c>
      <c r="D4335" s="134" t="s">
        <v>2772</v>
      </c>
      <c r="E4335" s="80">
        <v>1</v>
      </c>
      <c r="F4335" s="125">
        <v>243000.55</v>
      </c>
      <c r="G4335" s="80">
        <f t="shared" si="53"/>
        <v>243000.55</v>
      </c>
      <c r="H4335" s="133">
        <f>G4335</f>
        <v>243000.55</v>
      </c>
      <c r="I4335" s="80" t="s">
        <v>309</v>
      </c>
      <c r="J4335" s="126"/>
      <c r="K4335" s="125"/>
    </row>
    <row r="4336" spans="1:11" ht="16.5" x14ac:dyDescent="0.3">
      <c r="A4336" s="135"/>
      <c r="B4336" s="132"/>
      <c r="C4336" s="126"/>
      <c r="D4336" s="134"/>
      <c r="E4336" s="80"/>
      <c r="F4336" s="125"/>
      <c r="G4336" s="80">
        <f t="shared" si="53"/>
        <v>0</v>
      </c>
      <c r="H4336" s="133"/>
      <c r="I4336" s="80"/>
      <c r="J4336" s="126"/>
      <c r="K4336" s="125"/>
    </row>
    <row r="4337" spans="1:11" ht="16.5" x14ac:dyDescent="0.3">
      <c r="A4337" s="135">
        <v>43403</v>
      </c>
      <c r="B4337" s="132" t="s">
        <v>2773</v>
      </c>
      <c r="C4337" s="126" t="s">
        <v>2604</v>
      </c>
      <c r="D4337" s="134" t="s">
        <v>1549</v>
      </c>
      <c r="E4337" s="80">
        <v>2</v>
      </c>
      <c r="F4337" s="125">
        <v>165000</v>
      </c>
      <c r="G4337" s="80">
        <f t="shared" si="53"/>
        <v>330000</v>
      </c>
      <c r="H4337" s="133"/>
      <c r="I4337" s="80"/>
      <c r="J4337" s="126"/>
      <c r="K4337" s="125"/>
    </row>
    <row r="4338" spans="1:11" ht="16.5" x14ac:dyDescent="0.3">
      <c r="A4338" s="135"/>
      <c r="B4338" s="132"/>
      <c r="C4338" s="126"/>
      <c r="D4338" s="134" t="s">
        <v>1072</v>
      </c>
      <c r="E4338" s="80">
        <v>6</v>
      </c>
      <c r="F4338" s="125">
        <v>165000</v>
      </c>
      <c r="G4338" s="80">
        <f t="shared" si="53"/>
        <v>990000</v>
      </c>
      <c r="H4338" s="133"/>
      <c r="I4338" s="80"/>
      <c r="J4338" s="126"/>
      <c r="K4338" s="125"/>
    </row>
    <row r="4339" spans="1:11" ht="16.5" x14ac:dyDescent="0.3">
      <c r="A4339" s="135"/>
      <c r="B4339" s="132"/>
      <c r="C4339" s="126"/>
      <c r="D4339" s="134" t="s">
        <v>2482</v>
      </c>
      <c r="E4339" s="80">
        <v>2</v>
      </c>
      <c r="F4339" s="125">
        <v>215650.38</v>
      </c>
      <c r="G4339" s="80">
        <f t="shared" si="53"/>
        <v>431300.76</v>
      </c>
      <c r="H4339" s="133">
        <f>SUM(G4337:G4339)</f>
        <v>1751300.76</v>
      </c>
      <c r="I4339" s="80" t="s">
        <v>309</v>
      </c>
      <c r="J4339" s="126"/>
      <c r="K4339" s="125"/>
    </row>
    <row r="4340" spans="1:11" ht="16.5" x14ac:dyDescent="0.3">
      <c r="A4340" s="135"/>
      <c r="B4340" s="132"/>
      <c r="C4340" s="126"/>
      <c r="D4340" s="134"/>
      <c r="E4340" s="80"/>
      <c r="F4340" s="125"/>
      <c r="G4340" s="80">
        <f t="shared" si="53"/>
        <v>0</v>
      </c>
      <c r="H4340" s="133"/>
      <c r="I4340" s="80"/>
      <c r="J4340" s="126"/>
      <c r="K4340" s="125"/>
    </row>
    <row r="4341" spans="1:11" ht="16.5" x14ac:dyDescent="0.3">
      <c r="A4341" s="135">
        <v>43403</v>
      </c>
      <c r="B4341" s="132" t="s">
        <v>2774</v>
      </c>
      <c r="C4341" s="126" t="s">
        <v>57</v>
      </c>
      <c r="D4341" s="134" t="s">
        <v>31</v>
      </c>
      <c r="E4341" s="148">
        <v>2</v>
      </c>
      <c r="F4341" s="125">
        <v>529199.55000000005</v>
      </c>
      <c r="G4341" s="80">
        <f t="shared" si="53"/>
        <v>1058399.1000000001</v>
      </c>
      <c r="H4341" s="133">
        <f>G4341</f>
        <v>1058399.1000000001</v>
      </c>
      <c r="I4341" s="80" t="s">
        <v>309</v>
      </c>
      <c r="J4341" s="126"/>
      <c r="K4341" s="125"/>
    </row>
    <row r="4342" spans="1:11" ht="16.5" x14ac:dyDescent="0.3">
      <c r="A4342" s="135"/>
      <c r="B4342" s="132"/>
      <c r="C4342" s="126"/>
      <c r="D4342" s="134"/>
      <c r="E4342" s="80"/>
      <c r="F4342" s="125"/>
      <c r="G4342" s="80">
        <f t="shared" si="53"/>
        <v>0</v>
      </c>
      <c r="H4342" s="133"/>
      <c r="I4342" s="80"/>
      <c r="J4342" s="126"/>
      <c r="K4342" s="125"/>
    </row>
    <row r="4343" spans="1:11" ht="16.5" x14ac:dyDescent="0.3">
      <c r="A4343" s="135">
        <v>43403</v>
      </c>
      <c r="B4343" s="132" t="s">
        <v>2775</v>
      </c>
      <c r="C4343" s="126" t="s">
        <v>1893</v>
      </c>
      <c r="D4343" s="134" t="s">
        <v>887</v>
      </c>
      <c r="E4343" s="80">
        <v>12</v>
      </c>
      <c r="F4343" s="125">
        <v>230000.1</v>
      </c>
      <c r="G4343" s="80">
        <f t="shared" si="53"/>
        <v>2760001.2</v>
      </c>
      <c r="H4343" s="133">
        <f>G4343</f>
        <v>2760001.2</v>
      </c>
      <c r="I4343" s="80" t="s">
        <v>1756</v>
      </c>
      <c r="J4343" s="126"/>
      <c r="K4343" s="125"/>
    </row>
    <row r="4344" spans="1:11" ht="16.5" x14ac:dyDescent="0.3">
      <c r="A4344" s="135"/>
      <c r="B4344" s="132"/>
      <c r="C4344" s="126"/>
      <c r="D4344" s="134"/>
      <c r="E4344" s="80"/>
      <c r="F4344" s="125"/>
      <c r="G4344" s="80">
        <f t="shared" si="53"/>
        <v>0</v>
      </c>
      <c r="H4344" s="133"/>
      <c r="I4344" s="80"/>
      <c r="J4344" s="126"/>
      <c r="K4344" s="125"/>
    </row>
    <row r="4345" spans="1:11" ht="16.5" x14ac:dyDescent="0.3">
      <c r="A4345" s="135">
        <v>43404</v>
      </c>
      <c r="B4345" s="132" t="s">
        <v>2776</v>
      </c>
      <c r="C4345" s="126" t="s">
        <v>2768</v>
      </c>
      <c r="D4345" s="134" t="s">
        <v>28</v>
      </c>
      <c r="E4345" s="80">
        <v>6</v>
      </c>
      <c r="F4345" s="125">
        <v>605000</v>
      </c>
      <c r="G4345" s="80">
        <f t="shared" si="53"/>
        <v>3630000</v>
      </c>
      <c r="H4345" s="133">
        <f>G4345</f>
        <v>3630000</v>
      </c>
      <c r="I4345" s="80" t="s">
        <v>314</v>
      </c>
      <c r="J4345" s="126"/>
      <c r="K4345" s="125"/>
    </row>
    <row r="4346" spans="1:11" ht="16.5" x14ac:dyDescent="0.3">
      <c r="A4346" s="135"/>
      <c r="B4346" s="132"/>
      <c r="C4346" s="126"/>
      <c r="D4346" s="134"/>
      <c r="E4346" s="80"/>
      <c r="F4346" s="125"/>
      <c r="G4346" s="80">
        <f t="shared" si="53"/>
        <v>0</v>
      </c>
      <c r="H4346" s="133"/>
      <c r="I4346" s="80"/>
      <c r="J4346" s="126"/>
      <c r="K4346" s="125"/>
    </row>
    <row r="4347" spans="1:11" ht="16.5" x14ac:dyDescent="0.3">
      <c r="A4347" s="135">
        <v>43403</v>
      </c>
      <c r="B4347" s="132" t="s">
        <v>2777</v>
      </c>
      <c r="C4347" s="126" t="s">
        <v>2600</v>
      </c>
      <c r="D4347" s="134" t="s">
        <v>1635</v>
      </c>
      <c r="E4347" s="80">
        <v>12</v>
      </c>
      <c r="F4347" s="125">
        <v>148500</v>
      </c>
      <c r="G4347" s="80">
        <f t="shared" si="53"/>
        <v>1782000</v>
      </c>
      <c r="H4347" s="133">
        <f>G4347</f>
        <v>1782000</v>
      </c>
      <c r="I4347" s="80" t="s">
        <v>1756</v>
      </c>
      <c r="J4347" s="126"/>
      <c r="K4347" s="125"/>
    </row>
    <row r="4348" spans="1:11" ht="16.5" x14ac:dyDescent="0.3">
      <c r="A4348" s="135"/>
      <c r="B4348" s="132"/>
      <c r="C4348" s="126"/>
      <c r="D4348" s="134"/>
      <c r="E4348" s="80"/>
      <c r="F4348" s="125"/>
      <c r="G4348" s="80">
        <f t="shared" si="53"/>
        <v>0</v>
      </c>
      <c r="H4348" s="133"/>
      <c r="I4348" s="80"/>
      <c r="J4348" s="126"/>
      <c r="K4348" s="125"/>
    </row>
    <row r="4349" spans="1:11" ht="16.5" x14ac:dyDescent="0.3">
      <c r="A4349" s="135">
        <v>43403</v>
      </c>
      <c r="B4349" s="132" t="s">
        <v>2778</v>
      </c>
      <c r="C4349" s="126" t="s">
        <v>2779</v>
      </c>
      <c r="D4349" s="134" t="s">
        <v>1094</v>
      </c>
      <c r="E4349" s="80">
        <v>1</v>
      </c>
      <c r="F4349" s="125">
        <v>215000.5</v>
      </c>
      <c r="G4349" s="80">
        <f t="shared" si="53"/>
        <v>215000.5</v>
      </c>
      <c r="H4349" s="133">
        <f>G4349</f>
        <v>215000.5</v>
      </c>
      <c r="I4349" s="80" t="s">
        <v>2524</v>
      </c>
      <c r="J4349" s="126"/>
      <c r="K4349" s="125"/>
    </row>
    <row r="4350" spans="1:11" ht="16.5" x14ac:dyDescent="0.3">
      <c r="A4350" s="135"/>
      <c r="B4350" s="132"/>
      <c r="C4350" s="126"/>
      <c r="D4350" s="134"/>
      <c r="E4350" s="80"/>
      <c r="F4350" s="125"/>
      <c r="G4350" s="80">
        <f t="shared" si="53"/>
        <v>0</v>
      </c>
      <c r="H4350" s="133"/>
      <c r="I4350" s="80"/>
      <c r="J4350" s="126"/>
      <c r="K4350" s="125"/>
    </row>
    <row r="4351" spans="1:11" ht="16.5" x14ac:dyDescent="0.3">
      <c r="A4351" s="135">
        <v>43404</v>
      </c>
      <c r="B4351" s="132" t="s">
        <v>2780</v>
      </c>
      <c r="C4351" s="126" t="s">
        <v>2781</v>
      </c>
      <c r="D4351" s="134" t="s">
        <v>2782</v>
      </c>
      <c r="E4351" s="80">
        <v>6</v>
      </c>
      <c r="F4351" s="125">
        <v>232750</v>
      </c>
      <c r="G4351" s="80">
        <v>1396498</v>
      </c>
      <c r="H4351" s="133">
        <v>1396498</v>
      </c>
      <c r="I4351" s="80" t="s">
        <v>2781</v>
      </c>
      <c r="J4351" s="126"/>
      <c r="K4351" s="125"/>
    </row>
    <row r="4352" spans="1:11" ht="16.5" x14ac:dyDescent="0.3">
      <c r="A4352" s="135"/>
      <c r="B4352" s="132"/>
      <c r="C4352" s="126"/>
      <c r="D4352" s="134"/>
      <c r="E4352" s="80"/>
      <c r="F4352" s="125"/>
      <c r="G4352" s="80" t="s">
        <v>2783</v>
      </c>
      <c r="H4352" s="133"/>
      <c r="I4352" s="80"/>
      <c r="J4352" s="126"/>
      <c r="K4352" s="125"/>
    </row>
    <row r="4353" spans="1:11" ht="16.5" x14ac:dyDescent="0.3">
      <c r="A4353" s="135">
        <v>43404</v>
      </c>
      <c r="B4353" s="132" t="s">
        <v>2784</v>
      </c>
      <c r="C4353" s="126" t="s">
        <v>2785</v>
      </c>
      <c r="D4353" s="134" t="s">
        <v>2786</v>
      </c>
      <c r="E4353" s="80">
        <v>12</v>
      </c>
      <c r="F4353" s="125">
        <v>230000</v>
      </c>
      <c r="G4353" s="80">
        <v>2760001</v>
      </c>
      <c r="H4353" s="133"/>
      <c r="I4353" s="80"/>
      <c r="J4353" s="126"/>
      <c r="K4353" s="125"/>
    </row>
    <row r="4354" spans="1:11" ht="16.5" x14ac:dyDescent="0.3">
      <c r="A4354" s="135"/>
      <c r="B4354" s="132"/>
      <c r="C4354" s="126"/>
      <c r="D4354" s="134" t="s">
        <v>2787</v>
      </c>
      <c r="E4354" s="80">
        <v>72</v>
      </c>
      <c r="F4354" s="125">
        <v>215001</v>
      </c>
      <c r="G4354" s="80">
        <v>15480036</v>
      </c>
      <c r="H4354" s="133">
        <v>18240037</v>
      </c>
      <c r="I4354" s="80" t="s">
        <v>2788</v>
      </c>
      <c r="J4354" s="126"/>
      <c r="K4354" s="125"/>
    </row>
    <row r="4355" spans="1:11" ht="16.5" x14ac:dyDescent="0.3">
      <c r="A4355" s="135"/>
      <c r="B4355" s="132"/>
      <c r="C4355" s="126"/>
      <c r="D4355" s="134"/>
      <c r="E4355" s="80"/>
      <c r="F4355" s="125"/>
      <c r="G4355" s="80" t="s">
        <v>2783</v>
      </c>
      <c r="H4355" s="133"/>
      <c r="I4355" s="80"/>
      <c r="J4355" s="126"/>
      <c r="K4355" s="125"/>
    </row>
    <row r="4356" spans="1:11" ht="16.5" x14ac:dyDescent="0.3">
      <c r="A4356" s="135">
        <v>43404</v>
      </c>
      <c r="B4356" s="132" t="s">
        <v>2789</v>
      </c>
      <c r="C4356" s="126" t="s">
        <v>2790</v>
      </c>
      <c r="D4356" s="134" t="s">
        <v>2791</v>
      </c>
      <c r="E4356" s="80">
        <v>2</v>
      </c>
      <c r="F4356" s="125">
        <v>165000</v>
      </c>
      <c r="G4356" s="80">
        <v>330000</v>
      </c>
      <c r="H4356" s="133">
        <v>330000</v>
      </c>
      <c r="I4356" s="80" t="s">
        <v>2781</v>
      </c>
      <c r="J4356" s="126"/>
      <c r="K4356" s="125"/>
    </row>
    <row r="4357" spans="1:11" ht="16.5" x14ac:dyDescent="0.3">
      <c r="A4357" s="135"/>
      <c r="B4357" s="132"/>
      <c r="C4357" s="126"/>
      <c r="D4357" s="134"/>
      <c r="E4357" s="80"/>
      <c r="F4357" s="125"/>
      <c r="G4357" s="80" t="s">
        <v>2783</v>
      </c>
      <c r="H4357" s="133"/>
      <c r="I4357" s="80"/>
      <c r="J4357" s="126"/>
      <c r="K4357" s="125"/>
    </row>
    <row r="4358" spans="1:11" ht="16.5" x14ac:dyDescent="0.3">
      <c r="A4358" s="135">
        <v>43404</v>
      </c>
      <c r="B4358" s="132" t="s">
        <v>2792</v>
      </c>
      <c r="C4358" s="126" t="s">
        <v>2793</v>
      </c>
      <c r="D4358" s="134" t="s">
        <v>2794</v>
      </c>
      <c r="E4358" s="80">
        <v>4</v>
      </c>
      <c r="F4358" s="125">
        <v>171001</v>
      </c>
      <c r="G4358" s="80">
        <v>684002</v>
      </c>
      <c r="H4358" s="133"/>
      <c r="I4358" s="80"/>
      <c r="J4358" s="126"/>
      <c r="K4358" s="125"/>
    </row>
    <row r="4359" spans="1:11" ht="16.5" x14ac:dyDescent="0.3">
      <c r="A4359" s="135"/>
      <c r="B4359" s="132"/>
      <c r="C4359" s="126"/>
      <c r="D4359" s="134" t="s">
        <v>2795</v>
      </c>
      <c r="E4359" s="80">
        <v>2</v>
      </c>
      <c r="F4359" s="125">
        <v>171001</v>
      </c>
      <c r="G4359" s="80">
        <v>342001</v>
      </c>
      <c r="H4359" s="133">
        <v>1026003</v>
      </c>
      <c r="I4359" s="80" t="s">
        <v>2796</v>
      </c>
      <c r="J4359" s="126"/>
      <c r="K4359" s="125"/>
    </row>
    <row r="4360" spans="1:11" ht="16.5" x14ac:dyDescent="0.3">
      <c r="A4360" s="135"/>
      <c r="B4360" s="132"/>
      <c r="C4360" s="126"/>
      <c r="D4360" s="134"/>
      <c r="E4360" s="80"/>
      <c r="F4360" s="125"/>
      <c r="G4360" s="80" t="s">
        <v>2783</v>
      </c>
      <c r="H4360" s="133"/>
      <c r="I4360" s="80"/>
      <c r="J4360" s="126"/>
      <c r="K4360" s="125"/>
    </row>
    <row r="4361" spans="1:11" ht="16.5" x14ac:dyDescent="0.3">
      <c r="A4361" s="135">
        <v>43404</v>
      </c>
      <c r="B4361" s="132" t="s">
        <v>2797</v>
      </c>
      <c r="C4361" s="126" t="s">
        <v>2798</v>
      </c>
      <c r="D4361" s="134" t="s">
        <v>2799</v>
      </c>
      <c r="E4361" s="80">
        <v>1</v>
      </c>
      <c r="F4361" s="125">
        <v>540000</v>
      </c>
      <c r="G4361" s="80">
        <v>540000</v>
      </c>
      <c r="H4361" s="133"/>
      <c r="I4361" s="80"/>
      <c r="J4361" s="126"/>
      <c r="K4361" s="125"/>
    </row>
    <row r="4362" spans="1:11" ht="16.5" x14ac:dyDescent="0.3">
      <c r="A4362" s="135"/>
      <c r="B4362" s="132"/>
      <c r="C4362" s="126"/>
      <c r="D4362" s="134" t="s">
        <v>2800</v>
      </c>
      <c r="E4362" s="80">
        <v>1</v>
      </c>
      <c r="F4362" s="125">
        <v>215001</v>
      </c>
      <c r="G4362" s="80">
        <v>215001</v>
      </c>
      <c r="H4362" s="133">
        <v>755001</v>
      </c>
      <c r="I4362" s="80" t="s">
        <v>2781</v>
      </c>
      <c r="J4362" s="126"/>
      <c r="K4362" s="125"/>
    </row>
    <row r="4363" spans="1:11" ht="16.5" x14ac:dyDescent="0.3">
      <c r="A4363" s="135"/>
      <c r="B4363" s="132"/>
      <c r="C4363" s="126"/>
      <c r="D4363" s="134"/>
      <c r="E4363" s="80"/>
      <c r="F4363" s="125"/>
      <c r="G4363" s="80" t="s">
        <v>2783</v>
      </c>
      <c r="H4363" s="133"/>
      <c r="I4363" s="80"/>
      <c r="J4363" s="126"/>
      <c r="K4363" s="125"/>
    </row>
    <row r="4364" spans="1:11" ht="16.5" x14ac:dyDescent="0.3">
      <c r="A4364" s="135">
        <v>43404</v>
      </c>
      <c r="B4364" s="132" t="s">
        <v>2801</v>
      </c>
      <c r="C4364" s="126" t="s">
        <v>2802</v>
      </c>
      <c r="D4364" s="134" t="s">
        <v>2795</v>
      </c>
      <c r="E4364" s="80">
        <v>2</v>
      </c>
      <c r="F4364" s="125">
        <v>171001</v>
      </c>
      <c r="G4364" s="80">
        <v>342001</v>
      </c>
      <c r="H4364" s="133">
        <v>342001</v>
      </c>
      <c r="I4364" s="80" t="s">
        <v>2803</v>
      </c>
      <c r="J4364" s="126"/>
      <c r="K4364" s="125"/>
    </row>
    <row r="4365" spans="1:11" ht="16.5" x14ac:dyDescent="0.3">
      <c r="A4365" s="135"/>
      <c r="B4365" s="132"/>
      <c r="C4365" s="126"/>
      <c r="D4365" s="134"/>
      <c r="E4365" s="80"/>
      <c r="F4365" s="125"/>
      <c r="G4365" s="80" t="s">
        <v>2783</v>
      </c>
      <c r="H4365" s="133"/>
      <c r="I4365" s="80"/>
      <c r="J4365" s="126"/>
      <c r="K4365" s="125"/>
    </row>
    <row r="4366" spans="1:11" ht="16.5" x14ac:dyDescent="0.3">
      <c r="A4366" s="135">
        <v>43404</v>
      </c>
      <c r="B4366" s="132" t="s">
        <v>2804</v>
      </c>
      <c r="C4366" s="126" t="s">
        <v>2805</v>
      </c>
      <c r="D4366" s="134" t="s">
        <v>2806</v>
      </c>
      <c r="E4366" s="80">
        <v>60</v>
      </c>
      <c r="F4366" s="125">
        <v>500000</v>
      </c>
      <c r="G4366" s="80">
        <v>29999970</v>
      </c>
      <c r="H4366" s="133">
        <v>29999970</v>
      </c>
      <c r="I4366" s="80" t="s">
        <v>2807</v>
      </c>
      <c r="J4366" s="126"/>
      <c r="K4366" s="125"/>
    </row>
    <row r="4367" spans="1:11" ht="16.5" x14ac:dyDescent="0.3">
      <c r="A4367" s="135"/>
      <c r="B4367" s="132"/>
      <c r="C4367" s="126"/>
      <c r="D4367" s="134"/>
      <c r="E4367" s="80"/>
      <c r="F4367" s="125"/>
      <c r="G4367" s="80" t="s">
        <v>2783</v>
      </c>
      <c r="H4367" s="133"/>
      <c r="I4367" s="80"/>
      <c r="J4367" s="126"/>
      <c r="K4367" s="125"/>
    </row>
    <row r="4368" spans="1:11" ht="16.5" x14ac:dyDescent="0.3">
      <c r="A4368" s="135">
        <v>43404</v>
      </c>
      <c r="B4368" s="132" t="s">
        <v>2808</v>
      </c>
      <c r="C4368" s="126" t="s">
        <v>2781</v>
      </c>
      <c r="D4368" s="134" t="s">
        <v>2809</v>
      </c>
      <c r="E4368" s="80">
        <v>3</v>
      </c>
      <c r="F4368" s="125">
        <v>215650</v>
      </c>
      <c r="G4368" s="80">
        <v>646951</v>
      </c>
      <c r="H4368" s="133">
        <v>646951</v>
      </c>
      <c r="I4368" s="80" t="s">
        <v>2781</v>
      </c>
      <c r="J4368" s="126"/>
      <c r="K4368" s="125"/>
    </row>
    <row r="4369" spans="1:11" ht="16.5" x14ac:dyDescent="0.3">
      <c r="A4369" s="135"/>
      <c r="B4369" s="132"/>
      <c r="C4369" s="126"/>
      <c r="D4369" s="134"/>
      <c r="E4369" s="80"/>
      <c r="F4369" s="125"/>
      <c r="G4369" s="80" t="s">
        <v>2783</v>
      </c>
      <c r="H4369" s="133"/>
      <c r="I4369" s="80"/>
      <c r="J4369" s="126"/>
      <c r="K4369" s="125"/>
    </row>
    <row r="4370" spans="1:11" ht="16.5" x14ac:dyDescent="0.3">
      <c r="A4370" s="135">
        <v>43404</v>
      </c>
      <c r="B4370" s="132" t="s">
        <v>2810</v>
      </c>
      <c r="C4370" s="126" t="s">
        <v>2811</v>
      </c>
      <c r="D4370" s="134" t="s">
        <v>2812</v>
      </c>
      <c r="E4370" s="80">
        <v>2</v>
      </c>
      <c r="F4370" s="125">
        <v>588000</v>
      </c>
      <c r="G4370" s="80">
        <v>1175999</v>
      </c>
      <c r="H4370" s="133">
        <v>1175999</v>
      </c>
      <c r="I4370" s="80" t="s">
        <v>2796</v>
      </c>
      <c r="J4370" s="126"/>
      <c r="K4370" s="125"/>
    </row>
    <row r="4371" spans="1:11" ht="16.5" x14ac:dyDescent="0.3">
      <c r="A4371" s="135"/>
      <c r="B4371" s="132"/>
      <c r="C4371" s="126"/>
      <c r="D4371" s="134"/>
      <c r="E4371" s="80"/>
      <c r="F4371" s="125"/>
      <c r="G4371" s="80" t="s">
        <v>2783</v>
      </c>
      <c r="H4371" s="133"/>
      <c r="I4371" s="80"/>
      <c r="J4371" s="126"/>
      <c r="K4371" s="125"/>
    </row>
    <row r="4372" spans="1:11" ht="16.5" x14ac:dyDescent="0.3">
      <c r="A4372" s="135">
        <v>43404</v>
      </c>
      <c r="B4372" s="132" t="s">
        <v>2813</v>
      </c>
      <c r="C4372" s="126" t="s">
        <v>2814</v>
      </c>
      <c r="D4372" s="134" t="s">
        <v>2815</v>
      </c>
      <c r="E4372" s="80">
        <v>1</v>
      </c>
      <c r="F4372" s="125">
        <v>234000</v>
      </c>
      <c r="G4372" s="80">
        <v>234000</v>
      </c>
      <c r="H4372" s="133">
        <v>234000</v>
      </c>
      <c r="I4372" s="80" t="s">
        <v>2524</v>
      </c>
      <c r="J4372" s="126"/>
      <c r="K4372" s="125"/>
    </row>
    <row r="4373" spans="1:11" ht="16.5" x14ac:dyDescent="0.3">
      <c r="A4373" s="135"/>
      <c r="B4373" s="132"/>
      <c r="C4373" s="126"/>
      <c r="D4373" s="134"/>
      <c r="E4373" s="80"/>
      <c r="F4373" s="125"/>
      <c r="G4373" s="80">
        <f t="shared" si="53"/>
        <v>0</v>
      </c>
      <c r="H4373" s="133"/>
      <c r="I4373" s="80"/>
      <c r="J4373" s="126"/>
      <c r="K4373" s="125"/>
    </row>
    <row r="4374" spans="1:11" ht="16.5" x14ac:dyDescent="0.3">
      <c r="A4374" s="77">
        <v>43405</v>
      </c>
      <c r="B4374" s="78" t="s">
        <v>2816</v>
      </c>
      <c r="C4374" s="79" t="s">
        <v>253</v>
      </c>
      <c r="D4374" s="127" t="s">
        <v>109</v>
      </c>
      <c r="E4374" s="126">
        <v>4</v>
      </c>
      <c r="F4374" s="80">
        <v>230000.1</v>
      </c>
      <c r="G4374" s="80">
        <f t="shared" ref="G4374:G4433" si="54">E4374*F4374</f>
        <v>920000.4</v>
      </c>
      <c r="H4374" s="80">
        <f>G4374</f>
        <v>920000.4</v>
      </c>
      <c r="I4374" s="162" t="s">
        <v>315</v>
      </c>
      <c r="J4374" s="81"/>
      <c r="K4374" s="82"/>
    </row>
    <row r="4375" spans="1:11" ht="16.5" x14ac:dyDescent="0.3">
      <c r="A4375" s="77"/>
      <c r="B4375" s="142"/>
      <c r="C4375" s="79"/>
      <c r="D4375" s="127"/>
      <c r="E4375" s="126"/>
      <c r="F4375" s="143"/>
      <c r="G4375" s="80">
        <f t="shared" si="54"/>
        <v>0</v>
      </c>
      <c r="H4375" s="133"/>
      <c r="I4375" s="162"/>
      <c r="J4375" s="81"/>
      <c r="K4375" s="144"/>
    </row>
    <row r="4376" spans="1:11" ht="16.5" x14ac:dyDescent="0.3">
      <c r="A4376" s="77">
        <v>43405</v>
      </c>
      <c r="B4376" s="142" t="s">
        <v>2817</v>
      </c>
      <c r="C4376" s="79" t="s">
        <v>38</v>
      </c>
      <c r="D4376" s="127" t="s">
        <v>1094</v>
      </c>
      <c r="E4376" s="126">
        <v>24</v>
      </c>
      <c r="F4376" s="143">
        <v>215000.5</v>
      </c>
      <c r="G4376" s="80">
        <f t="shared" si="54"/>
        <v>5160012</v>
      </c>
      <c r="H4376" s="133">
        <f>G4376</f>
        <v>5160012</v>
      </c>
      <c r="I4376" s="162" t="s">
        <v>310</v>
      </c>
      <c r="J4376" s="81"/>
      <c r="K4376" s="144"/>
    </row>
    <row r="4377" spans="1:11" ht="16.5" x14ac:dyDescent="0.3">
      <c r="A4377" s="77"/>
      <c r="B4377" s="142"/>
      <c r="C4377" s="79"/>
      <c r="D4377" s="127"/>
      <c r="E4377" s="126"/>
      <c r="F4377" s="143"/>
      <c r="G4377" s="80">
        <f t="shared" si="54"/>
        <v>0</v>
      </c>
      <c r="H4377" s="133"/>
      <c r="I4377" s="162"/>
      <c r="J4377" s="81"/>
      <c r="K4377" s="144"/>
    </row>
    <row r="4378" spans="1:11" ht="16.5" x14ac:dyDescent="0.3">
      <c r="A4378" s="77">
        <v>43405</v>
      </c>
      <c r="B4378" s="142" t="s">
        <v>2818</v>
      </c>
      <c r="C4378" s="79" t="s">
        <v>1809</v>
      </c>
      <c r="D4378" s="127" t="s">
        <v>109</v>
      </c>
      <c r="E4378" s="126">
        <v>4</v>
      </c>
      <c r="F4378" s="143">
        <v>230000.1</v>
      </c>
      <c r="G4378" s="80">
        <f t="shared" si="54"/>
        <v>920000.4</v>
      </c>
      <c r="H4378" s="133">
        <f>G4378</f>
        <v>920000.4</v>
      </c>
      <c r="I4378" s="162" t="s">
        <v>309</v>
      </c>
      <c r="J4378" s="81"/>
      <c r="K4378" s="144"/>
    </row>
    <row r="4379" spans="1:11" ht="16.5" x14ac:dyDescent="0.3">
      <c r="A4379" s="77"/>
      <c r="B4379" s="142"/>
      <c r="C4379" s="79"/>
      <c r="D4379" s="127"/>
      <c r="E4379" s="126"/>
      <c r="F4379" s="143"/>
      <c r="G4379" s="80">
        <f t="shared" si="54"/>
        <v>0</v>
      </c>
      <c r="H4379" s="133"/>
      <c r="I4379" s="162"/>
      <c r="J4379" s="81"/>
      <c r="K4379" s="144"/>
    </row>
    <row r="4380" spans="1:11" ht="16.5" x14ac:dyDescent="0.3">
      <c r="A4380" s="77">
        <v>43405</v>
      </c>
      <c r="B4380" s="142" t="s">
        <v>2819</v>
      </c>
      <c r="C4380" s="79" t="s">
        <v>1077</v>
      </c>
      <c r="D4380" s="127" t="s">
        <v>19</v>
      </c>
      <c r="E4380" s="126">
        <v>2</v>
      </c>
      <c r="F4380" s="143">
        <v>514800</v>
      </c>
      <c r="G4380" s="80">
        <f t="shared" si="54"/>
        <v>1029600</v>
      </c>
      <c r="H4380" s="133">
        <f>G4380</f>
        <v>1029600</v>
      </c>
      <c r="I4380" s="162" t="s">
        <v>1756</v>
      </c>
      <c r="J4380" s="81"/>
      <c r="K4380" s="144"/>
    </row>
    <row r="4381" spans="1:11" ht="16.5" x14ac:dyDescent="0.3">
      <c r="A4381" s="77"/>
      <c r="B4381" s="142"/>
      <c r="C4381" s="79"/>
      <c r="D4381" s="127"/>
      <c r="E4381" s="126"/>
      <c r="F4381" s="143"/>
      <c r="G4381" s="80">
        <f t="shared" si="54"/>
        <v>0</v>
      </c>
      <c r="H4381" s="133"/>
      <c r="I4381" s="162"/>
      <c r="J4381" s="81"/>
      <c r="K4381" s="144"/>
    </row>
    <row r="4382" spans="1:11" ht="16.5" x14ac:dyDescent="0.3">
      <c r="A4382" s="77">
        <v>43405</v>
      </c>
      <c r="B4382" s="142" t="s">
        <v>2820</v>
      </c>
      <c r="C4382" s="79" t="s">
        <v>309</v>
      </c>
      <c r="D4382" s="127" t="s">
        <v>815</v>
      </c>
      <c r="E4382" s="126">
        <v>1</v>
      </c>
      <c r="F4382" s="143">
        <v>198000</v>
      </c>
      <c r="G4382" s="80">
        <f t="shared" si="54"/>
        <v>198000</v>
      </c>
      <c r="H4382" s="133"/>
      <c r="I4382" s="162"/>
      <c r="J4382" s="81"/>
      <c r="K4382" s="144"/>
    </row>
    <row r="4383" spans="1:11" ht="16.5" x14ac:dyDescent="0.3">
      <c r="A4383" s="77"/>
      <c r="B4383" s="142"/>
      <c r="C4383" s="79"/>
      <c r="D4383" s="127" t="s">
        <v>816</v>
      </c>
      <c r="E4383" s="126">
        <v>1</v>
      </c>
      <c r="F4383" s="143">
        <v>198000</v>
      </c>
      <c r="G4383" s="80">
        <f t="shared" si="54"/>
        <v>198000</v>
      </c>
      <c r="H4383" s="133">
        <f>SUM(G4382:G4383)</f>
        <v>396000</v>
      </c>
      <c r="I4383" s="162" t="s">
        <v>309</v>
      </c>
      <c r="J4383" s="81"/>
      <c r="K4383" s="144"/>
    </row>
    <row r="4384" spans="1:11" ht="16.5" x14ac:dyDescent="0.3">
      <c r="A4384" s="77"/>
      <c r="B4384" s="142"/>
      <c r="C4384" s="79"/>
      <c r="D4384" s="127"/>
      <c r="E4384" s="126"/>
      <c r="F4384" s="143"/>
      <c r="G4384" s="80">
        <f t="shared" si="54"/>
        <v>0</v>
      </c>
      <c r="H4384" s="133"/>
      <c r="I4384" s="162"/>
      <c r="J4384" s="81"/>
      <c r="K4384" s="144"/>
    </row>
    <row r="4385" spans="1:11" ht="16.5" x14ac:dyDescent="0.3">
      <c r="A4385" s="77">
        <v>43405</v>
      </c>
      <c r="B4385" s="142" t="s">
        <v>2821</v>
      </c>
      <c r="C4385" s="79" t="s">
        <v>2129</v>
      </c>
      <c r="D4385" s="127" t="s">
        <v>1094</v>
      </c>
      <c r="E4385" s="126">
        <v>2</v>
      </c>
      <c r="F4385" s="143">
        <v>215000.5</v>
      </c>
      <c r="G4385" s="80">
        <f t="shared" si="54"/>
        <v>430001</v>
      </c>
      <c r="H4385" s="133">
        <f>G4385</f>
        <v>430001</v>
      </c>
      <c r="I4385" s="162" t="s">
        <v>309</v>
      </c>
      <c r="J4385" s="81"/>
      <c r="K4385" s="144"/>
    </row>
    <row r="4386" spans="1:11" ht="16.5" x14ac:dyDescent="0.3">
      <c r="A4386" s="77"/>
      <c r="B4386" s="142"/>
      <c r="C4386" s="79"/>
      <c r="D4386" s="127"/>
      <c r="E4386" s="126"/>
      <c r="F4386" s="143"/>
      <c r="G4386" s="80">
        <f t="shared" si="54"/>
        <v>0</v>
      </c>
      <c r="H4386" s="133"/>
      <c r="I4386" s="162"/>
      <c r="J4386" s="81"/>
      <c r="K4386" s="144"/>
    </row>
    <row r="4387" spans="1:11" ht="16.5" x14ac:dyDescent="0.3">
      <c r="A4387" s="77">
        <v>43405</v>
      </c>
      <c r="B4387" s="142" t="s">
        <v>2822</v>
      </c>
      <c r="C4387" s="79" t="s">
        <v>1473</v>
      </c>
      <c r="D4387" s="127" t="s">
        <v>1094</v>
      </c>
      <c r="E4387" s="126">
        <v>2</v>
      </c>
      <c r="F4387" s="143">
        <v>215000.5</v>
      </c>
      <c r="G4387" s="80">
        <f t="shared" si="54"/>
        <v>430001</v>
      </c>
      <c r="H4387" s="133">
        <f>G4387</f>
        <v>430001</v>
      </c>
      <c r="I4387" s="162" t="s">
        <v>315</v>
      </c>
      <c r="J4387" s="81"/>
      <c r="K4387" s="144"/>
    </row>
    <row r="4388" spans="1:11" ht="16.5" x14ac:dyDescent="0.3">
      <c r="A4388" s="77"/>
      <c r="B4388" s="142"/>
      <c r="C4388" s="79"/>
      <c r="D4388" s="127"/>
      <c r="E4388" s="126"/>
      <c r="F4388" s="143"/>
      <c r="G4388" s="80">
        <f t="shared" si="54"/>
        <v>0</v>
      </c>
      <c r="H4388" s="133"/>
      <c r="I4388" s="162"/>
      <c r="J4388" s="81"/>
      <c r="K4388" s="144"/>
    </row>
    <row r="4389" spans="1:11" ht="16.5" x14ac:dyDescent="0.3">
      <c r="A4389" s="77">
        <v>43405</v>
      </c>
      <c r="B4389" s="142" t="s">
        <v>2823</v>
      </c>
      <c r="C4389" s="79" t="s">
        <v>12</v>
      </c>
      <c r="D4389" s="127" t="s">
        <v>31</v>
      </c>
      <c r="E4389" s="126">
        <v>6</v>
      </c>
      <c r="F4389" s="143">
        <v>529199.55000000005</v>
      </c>
      <c r="G4389" s="80">
        <f t="shared" si="54"/>
        <v>3175197.3000000003</v>
      </c>
      <c r="H4389" s="133">
        <f>G4389</f>
        <v>3175197.3000000003</v>
      </c>
      <c r="I4389" s="162" t="s">
        <v>309</v>
      </c>
      <c r="J4389" s="81"/>
      <c r="K4389" s="144"/>
    </row>
    <row r="4390" spans="1:11" ht="16.5" x14ac:dyDescent="0.3">
      <c r="A4390" s="77"/>
      <c r="B4390" s="142"/>
      <c r="C4390" s="79"/>
      <c r="D4390" s="127"/>
      <c r="E4390" s="126"/>
      <c r="F4390" s="143"/>
      <c r="G4390" s="80">
        <f t="shared" si="54"/>
        <v>0</v>
      </c>
      <c r="H4390" s="133"/>
      <c r="I4390" s="162"/>
      <c r="J4390" s="81"/>
      <c r="K4390" s="144"/>
    </row>
    <row r="4391" spans="1:11" ht="16.5" x14ac:dyDescent="0.3">
      <c r="A4391" s="77">
        <v>43405</v>
      </c>
      <c r="B4391" s="142" t="s">
        <v>2824</v>
      </c>
      <c r="C4391" s="79" t="s">
        <v>786</v>
      </c>
      <c r="D4391" s="127" t="s">
        <v>1325</v>
      </c>
      <c r="E4391" s="126">
        <v>6</v>
      </c>
      <c r="F4391" s="143">
        <v>603900</v>
      </c>
      <c r="G4391" s="80">
        <f t="shared" si="54"/>
        <v>3623400</v>
      </c>
      <c r="H4391" s="133">
        <f>G4391</f>
        <v>3623400</v>
      </c>
      <c r="I4391" s="162" t="s">
        <v>309</v>
      </c>
      <c r="J4391" s="81"/>
      <c r="K4391" s="144"/>
    </row>
    <row r="4392" spans="1:11" ht="16.5" x14ac:dyDescent="0.3">
      <c r="A4392" s="77"/>
      <c r="B4392" s="142"/>
      <c r="C4392" s="79"/>
      <c r="D4392" s="127"/>
      <c r="E4392" s="126"/>
      <c r="F4392" s="143"/>
      <c r="G4392" s="80">
        <f t="shared" si="54"/>
        <v>0</v>
      </c>
      <c r="H4392" s="133"/>
      <c r="I4392" s="162"/>
      <c r="J4392" s="81"/>
      <c r="K4392" s="144"/>
    </row>
    <row r="4393" spans="1:11" ht="16.5" x14ac:dyDescent="0.3">
      <c r="A4393" s="77">
        <v>43405</v>
      </c>
      <c r="B4393" s="142" t="s">
        <v>2825</v>
      </c>
      <c r="C4393" s="79" t="s">
        <v>559</v>
      </c>
      <c r="D4393" s="127" t="s">
        <v>19</v>
      </c>
      <c r="E4393" s="126">
        <v>2</v>
      </c>
      <c r="F4393" s="143">
        <v>543400</v>
      </c>
      <c r="G4393" s="80">
        <f t="shared" si="54"/>
        <v>1086800</v>
      </c>
      <c r="H4393" s="133">
        <f>G4393</f>
        <v>1086800</v>
      </c>
      <c r="I4393" s="162" t="s">
        <v>2524</v>
      </c>
      <c r="J4393" s="81"/>
      <c r="K4393" s="144"/>
    </row>
    <row r="4394" spans="1:11" ht="16.5" x14ac:dyDescent="0.3">
      <c r="A4394" s="77"/>
      <c r="B4394" s="142"/>
      <c r="C4394" s="79"/>
      <c r="D4394" s="127"/>
      <c r="E4394" s="126"/>
      <c r="F4394" s="143"/>
      <c r="G4394" s="80">
        <f t="shared" si="54"/>
        <v>0</v>
      </c>
      <c r="H4394" s="133"/>
      <c r="I4394" s="162"/>
      <c r="J4394" s="81"/>
      <c r="K4394" s="144"/>
    </row>
    <row r="4395" spans="1:11" ht="16.5" x14ac:dyDescent="0.3">
      <c r="A4395" s="77">
        <v>43405</v>
      </c>
      <c r="B4395" s="142" t="s">
        <v>2826</v>
      </c>
      <c r="C4395" s="79" t="s">
        <v>499</v>
      </c>
      <c r="D4395" s="127" t="s">
        <v>1094</v>
      </c>
      <c r="E4395" s="126">
        <v>2</v>
      </c>
      <c r="F4395" s="143">
        <v>215000.5</v>
      </c>
      <c r="G4395" s="80">
        <f t="shared" si="54"/>
        <v>430001</v>
      </c>
      <c r="H4395" s="133">
        <f>G4395</f>
        <v>430001</v>
      </c>
      <c r="I4395" s="162" t="s">
        <v>309</v>
      </c>
      <c r="J4395" s="81"/>
      <c r="K4395" s="144"/>
    </row>
    <row r="4396" spans="1:11" ht="16.5" x14ac:dyDescent="0.3">
      <c r="A4396" s="77"/>
      <c r="B4396" s="142"/>
      <c r="C4396" s="79"/>
      <c r="D4396" s="127"/>
      <c r="E4396" s="126"/>
      <c r="F4396" s="143"/>
      <c r="G4396" s="80">
        <f t="shared" si="54"/>
        <v>0</v>
      </c>
      <c r="H4396" s="133"/>
      <c r="I4396" s="162"/>
      <c r="J4396" s="81"/>
      <c r="K4396" s="144"/>
    </row>
    <row r="4397" spans="1:11" ht="16.5" x14ac:dyDescent="0.3">
      <c r="A4397" s="77">
        <v>43405</v>
      </c>
      <c r="B4397" s="142" t="s">
        <v>2827</v>
      </c>
      <c r="C4397" s="79" t="s">
        <v>989</v>
      </c>
      <c r="D4397" s="127" t="s">
        <v>990</v>
      </c>
      <c r="E4397" s="126">
        <v>12</v>
      </c>
      <c r="F4397" s="143">
        <v>33249.81</v>
      </c>
      <c r="G4397" s="80">
        <f t="shared" si="54"/>
        <v>398997.72</v>
      </c>
      <c r="H4397" s="133"/>
      <c r="I4397" s="162"/>
      <c r="J4397" s="81"/>
      <c r="K4397" s="144"/>
    </row>
    <row r="4398" spans="1:11" ht="16.5" x14ac:dyDescent="0.3">
      <c r="A4398" s="77"/>
      <c r="B4398" s="142"/>
      <c r="C4398" s="79"/>
      <c r="D4398" s="127" t="s">
        <v>969</v>
      </c>
      <c r="E4398" s="126">
        <v>1</v>
      </c>
      <c r="F4398" s="143">
        <v>30400.095000000001</v>
      </c>
      <c r="G4398" s="80">
        <f t="shared" si="54"/>
        <v>30400.095000000001</v>
      </c>
      <c r="H4398" s="133"/>
      <c r="I4398" s="162"/>
      <c r="J4398" s="81"/>
      <c r="K4398" s="144"/>
    </row>
    <row r="4399" spans="1:11" ht="16.5" x14ac:dyDescent="0.3">
      <c r="A4399" s="77"/>
      <c r="B4399" s="142"/>
      <c r="C4399" s="79"/>
      <c r="D4399" s="127" t="s">
        <v>982</v>
      </c>
      <c r="E4399" s="126">
        <v>12</v>
      </c>
      <c r="F4399" s="143">
        <v>33249.75</v>
      </c>
      <c r="G4399" s="80">
        <f t="shared" si="54"/>
        <v>398997</v>
      </c>
      <c r="H4399" s="133">
        <f>SUM(G4397:G4399)</f>
        <v>828394.81499999994</v>
      </c>
      <c r="I4399" s="162" t="s">
        <v>1215</v>
      </c>
      <c r="J4399" s="81"/>
      <c r="K4399" s="144"/>
    </row>
    <row r="4400" spans="1:11" ht="16.5" x14ac:dyDescent="0.3">
      <c r="A4400" s="77"/>
      <c r="B4400" s="142"/>
      <c r="C4400" s="79"/>
      <c r="D4400" s="127"/>
      <c r="E4400" s="126"/>
      <c r="F4400" s="143"/>
      <c r="G4400" s="80">
        <f t="shared" si="54"/>
        <v>0</v>
      </c>
      <c r="H4400" s="133"/>
      <c r="I4400" s="162"/>
      <c r="J4400" s="81"/>
      <c r="K4400" s="144"/>
    </row>
    <row r="4401" spans="1:11" ht="16.5" x14ac:dyDescent="0.3">
      <c r="A4401" s="77">
        <v>43405</v>
      </c>
      <c r="B4401" s="142" t="s">
        <v>2828</v>
      </c>
      <c r="C4401" s="79" t="s">
        <v>390</v>
      </c>
      <c r="D4401" s="127" t="s">
        <v>2653</v>
      </c>
      <c r="E4401" s="126">
        <v>6</v>
      </c>
      <c r="F4401" s="143">
        <v>243000.45</v>
      </c>
      <c r="G4401" s="80">
        <f t="shared" si="54"/>
        <v>1458002.7000000002</v>
      </c>
      <c r="H4401" s="133">
        <f>G4401</f>
        <v>1458002.7000000002</v>
      </c>
      <c r="I4401" s="162" t="s">
        <v>309</v>
      </c>
      <c r="J4401" s="81"/>
      <c r="K4401" s="144"/>
    </row>
    <row r="4402" spans="1:11" ht="16.5" x14ac:dyDescent="0.3">
      <c r="A4402" s="77"/>
      <c r="B4402" s="142"/>
      <c r="C4402" s="79"/>
      <c r="D4402" s="127"/>
      <c r="E4402" s="126"/>
      <c r="F4402" s="143"/>
      <c r="G4402" s="80">
        <f t="shared" si="54"/>
        <v>0</v>
      </c>
      <c r="H4402" s="133"/>
      <c r="I4402" s="162"/>
      <c r="J4402" s="81"/>
      <c r="K4402" s="144"/>
    </row>
    <row r="4403" spans="1:11" ht="16.5" x14ac:dyDescent="0.3">
      <c r="A4403" s="77">
        <v>43405</v>
      </c>
      <c r="B4403" s="142" t="s">
        <v>2829</v>
      </c>
      <c r="C4403" s="79" t="s">
        <v>1856</v>
      </c>
      <c r="D4403" s="127" t="s">
        <v>2830</v>
      </c>
      <c r="E4403" s="126">
        <v>12</v>
      </c>
      <c r="F4403" s="143">
        <v>243000.5</v>
      </c>
      <c r="G4403" s="80">
        <f t="shared" si="54"/>
        <v>2916006</v>
      </c>
      <c r="H4403" s="133">
        <f>G4403</f>
        <v>2916006</v>
      </c>
      <c r="I4403" s="162" t="s">
        <v>309</v>
      </c>
      <c r="J4403" s="81"/>
      <c r="K4403" s="144"/>
    </row>
    <row r="4404" spans="1:11" ht="16.5" x14ac:dyDescent="0.3">
      <c r="A4404" s="77"/>
      <c r="B4404" s="142"/>
      <c r="C4404" s="79"/>
      <c r="D4404" s="127"/>
      <c r="E4404" s="126"/>
      <c r="F4404" s="143"/>
      <c r="G4404" s="80">
        <f t="shared" si="54"/>
        <v>0</v>
      </c>
      <c r="H4404" s="133"/>
      <c r="I4404" s="162"/>
      <c r="J4404" s="81"/>
      <c r="K4404" s="144"/>
    </row>
    <row r="4405" spans="1:11" ht="16.5" x14ac:dyDescent="0.3">
      <c r="A4405" s="77">
        <v>43406</v>
      </c>
      <c r="B4405" s="142" t="s">
        <v>2831</v>
      </c>
      <c r="C4405" s="79" t="s">
        <v>42</v>
      </c>
      <c r="D4405" s="127" t="s">
        <v>1771</v>
      </c>
      <c r="E4405" s="126">
        <v>1</v>
      </c>
      <c r="F4405" s="143">
        <v>251749.905</v>
      </c>
      <c r="G4405" s="80">
        <f t="shared" si="54"/>
        <v>251749.905</v>
      </c>
      <c r="H4405" s="133"/>
      <c r="I4405" s="162"/>
      <c r="J4405" s="81"/>
      <c r="K4405" s="144"/>
    </row>
    <row r="4406" spans="1:11" ht="16.5" x14ac:dyDescent="0.3">
      <c r="A4406" s="77"/>
      <c r="B4406" s="142"/>
      <c r="C4406" s="79"/>
      <c r="D4406" s="127" t="s">
        <v>2832</v>
      </c>
      <c r="E4406" s="126">
        <v>1</v>
      </c>
      <c r="F4406" s="143">
        <v>260300.095</v>
      </c>
      <c r="G4406" s="80">
        <f t="shared" si="54"/>
        <v>260300.095</v>
      </c>
      <c r="H4406" s="133"/>
      <c r="I4406" s="162"/>
      <c r="J4406" s="81"/>
      <c r="K4406" s="144"/>
    </row>
    <row r="4407" spans="1:11" ht="16.5" x14ac:dyDescent="0.3">
      <c r="A4407" s="77"/>
      <c r="B4407" s="142"/>
      <c r="C4407" s="79"/>
      <c r="D4407" s="127" t="s">
        <v>2833</v>
      </c>
      <c r="E4407" s="126">
        <v>1</v>
      </c>
      <c r="F4407" s="143">
        <v>308750.47499999998</v>
      </c>
      <c r="G4407" s="80">
        <f t="shared" si="54"/>
        <v>308750.47499999998</v>
      </c>
      <c r="H4407" s="133"/>
      <c r="I4407" s="162"/>
      <c r="J4407" s="81"/>
      <c r="K4407" s="144"/>
    </row>
    <row r="4408" spans="1:11" ht="16.5" x14ac:dyDescent="0.3">
      <c r="A4408" s="77"/>
      <c r="B4408" s="142"/>
      <c r="C4408" s="79"/>
      <c r="D4408" s="127" t="s">
        <v>2677</v>
      </c>
      <c r="E4408" s="126">
        <v>1</v>
      </c>
      <c r="F4408" s="143">
        <v>283099.90500000003</v>
      </c>
      <c r="G4408" s="80">
        <f t="shared" si="54"/>
        <v>283099.90500000003</v>
      </c>
      <c r="H4408" s="133"/>
      <c r="I4408" s="162"/>
      <c r="J4408" s="81"/>
      <c r="K4408" s="144"/>
    </row>
    <row r="4409" spans="1:11" ht="16.5" x14ac:dyDescent="0.3">
      <c r="A4409" s="77"/>
      <c r="B4409" s="142"/>
      <c r="C4409" s="79"/>
      <c r="D4409" s="127" t="s">
        <v>1775</v>
      </c>
      <c r="E4409" s="126">
        <v>1</v>
      </c>
      <c r="F4409" s="143">
        <v>232749.72500000001</v>
      </c>
      <c r="G4409" s="80">
        <f t="shared" si="54"/>
        <v>232749.72500000001</v>
      </c>
      <c r="H4409" s="133"/>
      <c r="I4409" s="162"/>
      <c r="J4409" s="81"/>
      <c r="K4409" s="144"/>
    </row>
    <row r="4410" spans="1:11" ht="16.5" x14ac:dyDescent="0.3">
      <c r="A4410" s="77"/>
      <c r="B4410" s="142"/>
      <c r="C4410" s="79"/>
      <c r="D4410" s="127" t="s">
        <v>2834</v>
      </c>
      <c r="E4410" s="126">
        <v>1</v>
      </c>
      <c r="F4410" s="143">
        <v>350550.48</v>
      </c>
      <c r="G4410" s="80">
        <f t="shared" si="54"/>
        <v>350550.48</v>
      </c>
      <c r="H4410" s="133"/>
      <c r="I4410" s="162"/>
      <c r="J4410" s="81"/>
      <c r="K4410" s="144"/>
    </row>
    <row r="4411" spans="1:11" ht="16.5" x14ac:dyDescent="0.3">
      <c r="A4411" s="77"/>
      <c r="B4411" s="142"/>
      <c r="C4411" s="79"/>
      <c r="D4411" s="127" t="s">
        <v>2835</v>
      </c>
      <c r="E4411" s="126">
        <v>1</v>
      </c>
      <c r="F4411" s="143">
        <v>283099.92</v>
      </c>
      <c r="G4411" s="80">
        <f t="shared" si="54"/>
        <v>283099.92</v>
      </c>
      <c r="H4411" s="133">
        <f>SUM(G4405:G4411)</f>
        <v>1970300.5049999999</v>
      </c>
      <c r="I4411" s="162" t="s">
        <v>1756</v>
      </c>
      <c r="J4411" s="81"/>
      <c r="K4411" s="144"/>
    </row>
    <row r="4412" spans="1:11" ht="16.5" x14ac:dyDescent="0.3">
      <c r="A4412" s="77"/>
      <c r="B4412" s="142"/>
      <c r="C4412" s="79"/>
      <c r="D4412" s="127"/>
      <c r="E4412" s="126"/>
      <c r="F4412" s="143"/>
      <c r="G4412" s="80">
        <f t="shared" si="54"/>
        <v>0</v>
      </c>
      <c r="H4412" s="133"/>
      <c r="I4412" s="162"/>
      <c r="J4412" s="81"/>
      <c r="K4412" s="144"/>
    </row>
    <row r="4413" spans="1:11" ht="16.5" x14ac:dyDescent="0.3">
      <c r="A4413" s="77">
        <v>43406</v>
      </c>
      <c r="B4413" s="142" t="s">
        <v>2836</v>
      </c>
      <c r="C4413" s="79" t="s">
        <v>1509</v>
      </c>
      <c r="D4413" s="127" t="s">
        <v>1094</v>
      </c>
      <c r="E4413" s="126">
        <v>4</v>
      </c>
      <c r="F4413" s="143">
        <v>215000.5</v>
      </c>
      <c r="G4413" s="80">
        <f t="shared" si="54"/>
        <v>860002</v>
      </c>
      <c r="H4413" s="133">
        <f>G4413</f>
        <v>860002</v>
      </c>
      <c r="I4413" s="162" t="s">
        <v>309</v>
      </c>
      <c r="J4413" s="81"/>
      <c r="K4413" s="144"/>
    </row>
    <row r="4414" spans="1:11" ht="16.5" x14ac:dyDescent="0.3">
      <c r="A4414" s="77"/>
      <c r="B4414" s="142"/>
      <c r="C4414" s="79"/>
      <c r="D4414" s="127"/>
      <c r="E4414" s="126"/>
      <c r="F4414" s="143"/>
      <c r="G4414" s="80">
        <f t="shared" si="54"/>
        <v>0</v>
      </c>
      <c r="H4414" s="133"/>
      <c r="I4414" s="162"/>
      <c r="J4414" s="81"/>
      <c r="K4414" s="144"/>
    </row>
    <row r="4415" spans="1:11" ht="16.5" x14ac:dyDescent="0.3">
      <c r="A4415" s="77">
        <v>43406</v>
      </c>
      <c r="B4415" s="142" t="s">
        <v>2837</v>
      </c>
      <c r="C4415" s="79" t="s">
        <v>53</v>
      </c>
      <c r="D4415" s="127" t="s">
        <v>2494</v>
      </c>
      <c r="E4415" s="126">
        <v>6</v>
      </c>
      <c r="F4415" s="143">
        <v>691000.2</v>
      </c>
      <c r="G4415" s="80">
        <f t="shared" si="54"/>
        <v>4146001.1999999997</v>
      </c>
      <c r="H4415" s="133"/>
      <c r="I4415" s="162"/>
      <c r="J4415" s="81"/>
      <c r="K4415" s="144"/>
    </row>
    <row r="4416" spans="1:11" ht="16.5" x14ac:dyDescent="0.3">
      <c r="A4416" s="77"/>
      <c r="B4416" s="142"/>
      <c r="C4416" s="79"/>
      <c r="D4416" s="127" t="s">
        <v>19</v>
      </c>
      <c r="E4416" s="126">
        <v>2</v>
      </c>
      <c r="F4416" s="143">
        <v>572000</v>
      </c>
      <c r="G4416" s="80">
        <f t="shared" si="54"/>
        <v>1144000</v>
      </c>
      <c r="H4416" s="133"/>
      <c r="I4416" s="162"/>
      <c r="J4416" s="81"/>
      <c r="K4416" s="144"/>
    </row>
    <row r="4417" spans="1:11" ht="16.5" x14ac:dyDescent="0.3">
      <c r="A4417" s="77"/>
      <c r="B4417" s="142"/>
      <c r="C4417" s="79"/>
      <c r="D4417" s="127" t="s">
        <v>13</v>
      </c>
      <c r="E4417" s="126">
        <v>1</v>
      </c>
      <c r="F4417" s="143">
        <v>913000</v>
      </c>
      <c r="G4417" s="80">
        <f t="shared" si="54"/>
        <v>913000</v>
      </c>
      <c r="H4417" s="133">
        <f>SUM(G4415:G4417)</f>
        <v>6203001.1999999993</v>
      </c>
      <c r="I4417" s="162" t="s">
        <v>310</v>
      </c>
      <c r="J4417" s="81"/>
      <c r="K4417" s="144"/>
    </row>
    <row r="4418" spans="1:11" ht="16.5" x14ac:dyDescent="0.3">
      <c r="A4418" s="77"/>
      <c r="B4418" s="142"/>
      <c r="C4418" s="79"/>
      <c r="D4418" s="127"/>
      <c r="E4418" s="126"/>
      <c r="F4418" s="143"/>
      <c r="G4418" s="80">
        <f t="shared" si="54"/>
        <v>0</v>
      </c>
      <c r="H4418" s="133"/>
      <c r="I4418" s="162"/>
      <c r="J4418" s="81"/>
      <c r="K4418" s="144"/>
    </row>
    <row r="4419" spans="1:11" ht="16.5" x14ac:dyDescent="0.3">
      <c r="A4419" s="77">
        <v>43406</v>
      </c>
      <c r="B4419" s="142" t="s">
        <v>2838</v>
      </c>
      <c r="C4419" s="79" t="s">
        <v>1019</v>
      </c>
      <c r="D4419" s="127" t="s">
        <v>104</v>
      </c>
      <c r="E4419" s="126">
        <v>2</v>
      </c>
      <c r="F4419" s="143">
        <v>513900.09</v>
      </c>
      <c r="G4419" s="80">
        <f t="shared" si="54"/>
        <v>1027800.18</v>
      </c>
      <c r="H4419" s="133"/>
      <c r="I4419" s="162"/>
      <c r="J4419" s="81"/>
      <c r="K4419" s="144"/>
    </row>
    <row r="4420" spans="1:11" ht="16.5" x14ac:dyDescent="0.3">
      <c r="A4420" s="77"/>
      <c r="B4420" s="142"/>
      <c r="C4420" s="79"/>
      <c r="D4420" s="127" t="s">
        <v>2839</v>
      </c>
      <c r="E4420" s="126">
        <v>1</v>
      </c>
      <c r="F4420" s="143">
        <v>379049.71500000003</v>
      </c>
      <c r="G4420" s="80">
        <f t="shared" si="54"/>
        <v>379049.71500000003</v>
      </c>
      <c r="H4420" s="133">
        <f>SUM(G4419:G4420)</f>
        <v>1406849.895</v>
      </c>
      <c r="I4420" s="162" t="s">
        <v>309</v>
      </c>
      <c r="J4420" s="81"/>
      <c r="K4420" s="144"/>
    </row>
    <row r="4421" spans="1:11" ht="16.5" x14ac:dyDescent="0.3">
      <c r="A4421" s="77"/>
      <c r="B4421" s="142"/>
      <c r="C4421" s="79"/>
      <c r="D4421" s="127"/>
      <c r="E4421" s="126"/>
      <c r="F4421" s="143"/>
      <c r="G4421" s="80">
        <f t="shared" si="54"/>
        <v>0</v>
      </c>
      <c r="H4421" s="133"/>
      <c r="I4421" s="162"/>
      <c r="J4421" s="81"/>
      <c r="K4421" s="144"/>
    </row>
    <row r="4422" spans="1:11" ht="16.5" x14ac:dyDescent="0.3">
      <c r="A4422" s="77">
        <v>43406</v>
      </c>
      <c r="B4422" s="142" t="s">
        <v>2840</v>
      </c>
      <c r="C4422" s="79" t="s">
        <v>2556</v>
      </c>
      <c r="D4422" s="127" t="s">
        <v>391</v>
      </c>
      <c r="E4422" s="126">
        <v>4</v>
      </c>
      <c r="F4422" s="143">
        <v>562500.18000000005</v>
      </c>
      <c r="G4422" s="80">
        <f t="shared" si="54"/>
        <v>2250000.7200000002</v>
      </c>
      <c r="H4422" s="133"/>
      <c r="I4422" s="162"/>
      <c r="J4422" s="81"/>
      <c r="K4422" s="144"/>
    </row>
    <row r="4423" spans="1:11" ht="16.5" x14ac:dyDescent="0.3">
      <c r="A4423" s="77"/>
      <c r="B4423" s="142"/>
      <c r="C4423" s="79"/>
      <c r="D4423" s="127" t="s">
        <v>104</v>
      </c>
      <c r="E4423" s="126">
        <v>4</v>
      </c>
      <c r="F4423" s="143">
        <v>513900.09</v>
      </c>
      <c r="G4423" s="80">
        <f t="shared" si="54"/>
        <v>2055600.36</v>
      </c>
      <c r="H4423" s="133">
        <f>SUM(G4422:G4423)</f>
        <v>4305601.08</v>
      </c>
      <c r="I4423" s="162" t="s">
        <v>1756</v>
      </c>
      <c r="J4423" s="81"/>
      <c r="K4423" s="144"/>
    </row>
    <row r="4424" spans="1:11" ht="16.5" x14ac:dyDescent="0.3">
      <c r="A4424" s="77"/>
      <c r="B4424" s="142"/>
      <c r="C4424" s="79"/>
      <c r="D4424" s="127"/>
      <c r="E4424" s="126"/>
      <c r="F4424" s="143"/>
      <c r="G4424" s="80">
        <f t="shared" si="54"/>
        <v>0</v>
      </c>
      <c r="H4424" s="133"/>
      <c r="I4424" s="162"/>
      <c r="J4424" s="81"/>
      <c r="K4424" s="144"/>
    </row>
    <row r="4425" spans="1:11" ht="16.5" x14ac:dyDescent="0.3">
      <c r="A4425" s="77">
        <v>43406</v>
      </c>
      <c r="B4425" s="142" t="s">
        <v>2841</v>
      </c>
      <c r="C4425" s="79" t="s">
        <v>2063</v>
      </c>
      <c r="D4425" s="127" t="s">
        <v>391</v>
      </c>
      <c r="E4425" s="126">
        <v>2</v>
      </c>
      <c r="F4425" s="143">
        <v>562500.18000000005</v>
      </c>
      <c r="G4425" s="80">
        <f t="shared" si="54"/>
        <v>1125000.3600000001</v>
      </c>
      <c r="H4425" s="133">
        <f>G4425</f>
        <v>1125000.3600000001</v>
      </c>
      <c r="I4425" s="162" t="s">
        <v>309</v>
      </c>
      <c r="J4425" s="81"/>
      <c r="K4425" s="144"/>
    </row>
    <row r="4426" spans="1:11" ht="16.5" x14ac:dyDescent="0.3">
      <c r="A4426" s="77"/>
      <c r="B4426" s="142"/>
      <c r="C4426" s="79"/>
      <c r="D4426" s="127"/>
      <c r="E4426" s="126"/>
      <c r="F4426" s="143"/>
      <c r="G4426" s="80">
        <f t="shared" si="54"/>
        <v>0</v>
      </c>
      <c r="H4426" s="133"/>
      <c r="I4426" s="162"/>
      <c r="J4426" s="81"/>
      <c r="K4426" s="144"/>
    </row>
    <row r="4427" spans="1:11" ht="16.5" x14ac:dyDescent="0.3">
      <c r="A4427" s="77">
        <v>43406</v>
      </c>
      <c r="B4427" s="142" t="s">
        <v>2826</v>
      </c>
      <c r="C4427" s="79" t="s">
        <v>2225</v>
      </c>
      <c r="D4427" s="127" t="s">
        <v>2241</v>
      </c>
      <c r="E4427" s="126">
        <v>1</v>
      </c>
      <c r="F4427" s="143">
        <v>540000.55000000005</v>
      </c>
      <c r="G4427" s="80">
        <f t="shared" si="54"/>
        <v>540000.55000000005</v>
      </c>
      <c r="H4427" s="133">
        <f>G4427</f>
        <v>540000.55000000005</v>
      </c>
      <c r="I4427" s="162" t="s">
        <v>309</v>
      </c>
      <c r="J4427" s="81"/>
      <c r="K4427" s="144"/>
    </row>
    <row r="4428" spans="1:11" ht="16.5" x14ac:dyDescent="0.3">
      <c r="A4428" s="77"/>
      <c r="B4428" s="142"/>
      <c r="C4428" s="79"/>
      <c r="D4428" s="127"/>
      <c r="E4428" s="126"/>
      <c r="F4428" s="143"/>
      <c r="G4428" s="80">
        <f t="shared" si="54"/>
        <v>0</v>
      </c>
      <c r="H4428" s="133"/>
      <c r="I4428" s="162"/>
      <c r="J4428" s="81"/>
      <c r="K4428" s="144"/>
    </row>
    <row r="4429" spans="1:11" ht="16.5" x14ac:dyDescent="0.3">
      <c r="A4429" s="77">
        <v>43406</v>
      </c>
      <c r="B4429" s="142" t="s">
        <v>2842</v>
      </c>
      <c r="C4429" s="79" t="s">
        <v>63</v>
      </c>
      <c r="D4429" s="127" t="s">
        <v>2241</v>
      </c>
      <c r="E4429" s="126">
        <v>1</v>
      </c>
      <c r="F4429" s="143">
        <v>540000.44999999995</v>
      </c>
      <c r="G4429" s="80">
        <f t="shared" si="54"/>
        <v>540000.44999999995</v>
      </c>
      <c r="H4429" s="133"/>
      <c r="I4429" s="162"/>
      <c r="J4429" s="81"/>
      <c r="K4429" s="144"/>
    </row>
    <row r="4430" spans="1:11" ht="16.5" x14ac:dyDescent="0.3">
      <c r="A4430" s="77"/>
      <c r="B4430" s="142"/>
      <c r="C4430" s="79"/>
      <c r="D4430" s="127" t="s">
        <v>1094</v>
      </c>
      <c r="E4430" s="126">
        <v>1</v>
      </c>
      <c r="F4430" s="143">
        <v>215000.5</v>
      </c>
      <c r="G4430" s="80">
        <f t="shared" si="54"/>
        <v>215000.5</v>
      </c>
      <c r="H4430" s="133">
        <f>SUM(G4429:G4430)</f>
        <v>755000.95</v>
      </c>
      <c r="I4430" s="162" t="s">
        <v>309</v>
      </c>
      <c r="J4430" s="81"/>
      <c r="K4430" s="144"/>
    </row>
    <row r="4431" spans="1:11" ht="16.5" x14ac:dyDescent="0.3">
      <c r="A4431" s="77"/>
      <c r="B4431" s="142"/>
      <c r="C4431" s="79"/>
      <c r="D4431" s="127"/>
      <c r="E4431" s="126"/>
      <c r="F4431" s="143"/>
      <c r="G4431" s="80">
        <f t="shared" si="54"/>
        <v>0</v>
      </c>
      <c r="H4431" s="133"/>
      <c r="I4431" s="162"/>
      <c r="J4431" s="81"/>
      <c r="K4431" s="144"/>
    </row>
    <row r="4432" spans="1:11" ht="16.5" x14ac:dyDescent="0.3">
      <c r="A4432" s="77">
        <v>43406</v>
      </c>
      <c r="B4432" s="142" t="s">
        <v>2843</v>
      </c>
      <c r="C4432" s="79" t="s">
        <v>301</v>
      </c>
      <c r="D4432" s="127" t="s">
        <v>2844</v>
      </c>
      <c r="E4432" s="126">
        <v>21</v>
      </c>
      <c r="F4432" s="143">
        <v>198000</v>
      </c>
      <c r="G4432" s="80">
        <f t="shared" si="54"/>
        <v>4158000</v>
      </c>
      <c r="H4432" s="133">
        <f>G4432</f>
        <v>4158000</v>
      </c>
      <c r="I4432" s="162" t="s">
        <v>309</v>
      </c>
      <c r="J4432" s="81"/>
      <c r="K4432" s="144"/>
    </row>
    <row r="4433" spans="1:11" ht="16.5" x14ac:dyDescent="0.3">
      <c r="A4433" s="77"/>
      <c r="B4433" s="142"/>
      <c r="C4433" s="79"/>
      <c r="D4433" s="127"/>
      <c r="E4433" s="126"/>
      <c r="F4433" s="143"/>
      <c r="G4433" s="80">
        <f t="shared" si="54"/>
        <v>0</v>
      </c>
      <c r="H4433" s="133"/>
      <c r="I4433" s="162"/>
      <c r="J4433" s="81"/>
      <c r="K4433" s="144"/>
    </row>
    <row r="4434" spans="1:11" ht="16.5" x14ac:dyDescent="0.3">
      <c r="A4434" s="92">
        <v>43406</v>
      </c>
      <c r="B4434" s="145" t="s">
        <v>2845</v>
      </c>
      <c r="C4434" s="94" t="s">
        <v>2846</v>
      </c>
      <c r="D4434" s="128" t="s">
        <v>768</v>
      </c>
      <c r="E4434" s="131">
        <v>12</v>
      </c>
      <c r="F4434" s="146"/>
      <c r="G4434" s="95"/>
      <c r="H4434" s="147"/>
      <c r="I4434" s="161"/>
      <c r="J4434" s="81"/>
      <c r="K4434" s="144"/>
    </row>
    <row r="4435" spans="1:11" ht="16.5" x14ac:dyDescent="0.3">
      <c r="A4435" s="92"/>
      <c r="B4435" s="145"/>
      <c r="C4435" s="94"/>
      <c r="D4435" s="128" t="s">
        <v>2653</v>
      </c>
      <c r="E4435" s="131">
        <v>10</v>
      </c>
      <c r="F4435" s="146"/>
      <c r="G4435" s="95"/>
      <c r="H4435" s="147"/>
      <c r="I4435" s="161"/>
      <c r="J4435" s="81"/>
      <c r="K4435" s="144"/>
    </row>
    <row r="4436" spans="1:11" ht="16.5" x14ac:dyDescent="0.3">
      <c r="A4436" s="92"/>
      <c r="B4436" s="145"/>
      <c r="C4436" s="94"/>
      <c r="D4436" s="128" t="s">
        <v>2728</v>
      </c>
      <c r="E4436" s="131">
        <v>5</v>
      </c>
      <c r="F4436" s="146"/>
      <c r="G4436" s="95"/>
      <c r="H4436" s="147"/>
      <c r="I4436" s="161"/>
      <c r="J4436" s="81"/>
      <c r="K4436" s="144"/>
    </row>
    <row r="4437" spans="1:11" ht="16.5" x14ac:dyDescent="0.3">
      <c r="A4437" s="92"/>
      <c r="B4437" s="145"/>
      <c r="C4437" s="94"/>
      <c r="D4437" s="128" t="s">
        <v>2847</v>
      </c>
      <c r="E4437" s="131">
        <v>16</v>
      </c>
      <c r="F4437" s="146"/>
      <c r="G4437" s="95"/>
      <c r="H4437" s="147"/>
      <c r="I4437" s="161"/>
      <c r="J4437" s="81"/>
      <c r="K4437" s="144"/>
    </row>
    <row r="4438" spans="1:11" ht="16.5" x14ac:dyDescent="0.3">
      <c r="A4438" s="92"/>
      <c r="B4438" s="145"/>
      <c r="C4438" s="94"/>
      <c r="D4438" s="128" t="s">
        <v>2750</v>
      </c>
      <c r="E4438" s="131">
        <v>11</v>
      </c>
      <c r="F4438" s="146"/>
      <c r="G4438" s="95"/>
      <c r="H4438" s="147"/>
      <c r="I4438" s="161"/>
      <c r="J4438" s="81"/>
      <c r="K4438" s="144"/>
    </row>
    <row r="4439" spans="1:11" ht="16.5" x14ac:dyDescent="0.3">
      <c r="A4439" s="92"/>
      <c r="B4439" s="145"/>
      <c r="C4439" s="94"/>
      <c r="D4439" s="128" t="s">
        <v>2848</v>
      </c>
      <c r="E4439" s="131">
        <v>36</v>
      </c>
      <c r="F4439" s="146"/>
      <c r="G4439" s="95"/>
      <c r="H4439" s="147"/>
      <c r="I4439" s="161"/>
      <c r="J4439" s="81"/>
      <c r="K4439" s="144"/>
    </row>
    <row r="4440" spans="1:11" ht="16.5" x14ac:dyDescent="0.3">
      <c r="A4440" s="92"/>
      <c r="B4440" s="145"/>
      <c r="C4440" s="94"/>
      <c r="D4440" s="128" t="s">
        <v>815</v>
      </c>
      <c r="E4440" s="131">
        <v>8</v>
      </c>
      <c r="F4440" s="146"/>
      <c r="G4440" s="95"/>
      <c r="H4440" s="147"/>
      <c r="I4440" s="161" t="s">
        <v>2524</v>
      </c>
      <c r="J4440" s="81" t="s">
        <v>2126</v>
      </c>
      <c r="K4440" s="144"/>
    </row>
    <row r="4441" spans="1:11" ht="16.5" x14ac:dyDescent="0.3">
      <c r="A4441" s="77"/>
      <c r="B4441" s="142"/>
      <c r="C4441" s="79"/>
      <c r="D4441" s="127"/>
      <c r="E4441" s="126"/>
      <c r="F4441" s="143"/>
      <c r="G4441" s="80">
        <f t="shared" ref="G4441:G4701" si="55">E4441*F4441</f>
        <v>0</v>
      </c>
      <c r="H4441" s="133"/>
      <c r="I4441" s="162"/>
      <c r="J4441" s="81"/>
      <c r="K4441" s="144"/>
    </row>
    <row r="4442" spans="1:11" ht="16.5" x14ac:dyDescent="0.3">
      <c r="A4442" s="92">
        <v>43406</v>
      </c>
      <c r="B4442" s="145" t="s">
        <v>2849</v>
      </c>
      <c r="C4442" s="94" t="s">
        <v>2846</v>
      </c>
      <c r="D4442" s="128" t="s">
        <v>1693</v>
      </c>
      <c r="E4442" s="131">
        <v>10</v>
      </c>
      <c r="F4442" s="146"/>
      <c r="G4442" s="95"/>
      <c r="H4442" s="147"/>
      <c r="I4442" s="161"/>
      <c r="J4442" s="81"/>
      <c r="K4442" s="144"/>
    </row>
    <row r="4443" spans="1:11" ht="16.5" x14ac:dyDescent="0.3">
      <c r="A4443" s="92"/>
      <c r="B4443" s="145"/>
      <c r="C4443" s="94"/>
      <c r="D4443" s="128" t="s">
        <v>769</v>
      </c>
      <c r="E4443" s="131">
        <v>6</v>
      </c>
      <c r="F4443" s="146"/>
      <c r="G4443" s="95"/>
      <c r="H4443" s="147"/>
      <c r="I4443" s="161"/>
      <c r="J4443" s="81"/>
      <c r="K4443" s="144"/>
    </row>
    <row r="4444" spans="1:11" ht="16.5" x14ac:dyDescent="0.3">
      <c r="A4444" s="92"/>
      <c r="B4444" s="145"/>
      <c r="C4444" s="94"/>
      <c r="D4444" s="128" t="s">
        <v>2850</v>
      </c>
      <c r="E4444" s="131">
        <v>12</v>
      </c>
      <c r="F4444" s="146"/>
      <c r="G4444" s="95"/>
      <c r="H4444" s="147"/>
      <c r="I4444" s="161"/>
      <c r="J4444" s="81"/>
      <c r="K4444" s="144"/>
    </row>
    <row r="4445" spans="1:11" ht="16.5" x14ac:dyDescent="0.3">
      <c r="A4445" s="92"/>
      <c r="B4445" s="145"/>
      <c r="C4445" s="94"/>
      <c r="D4445" s="128" t="s">
        <v>771</v>
      </c>
      <c r="E4445" s="131">
        <v>12</v>
      </c>
      <c r="F4445" s="146"/>
      <c r="G4445" s="95"/>
      <c r="H4445" s="147"/>
      <c r="I4445" s="161"/>
      <c r="J4445" s="81"/>
      <c r="K4445" s="144"/>
    </row>
    <row r="4446" spans="1:11" ht="16.5" x14ac:dyDescent="0.3">
      <c r="A4446" s="92"/>
      <c r="B4446" s="145"/>
      <c r="C4446" s="94"/>
      <c r="D4446" s="128" t="s">
        <v>2851</v>
      </c>
      <c r="E4446" s="131">
        <v>10</v>
      </c>
      <c r="F4446" s="146"/>
      <c r="G4446" s="95"/>
      <c r="H4446" s="147"/>
      <c r="I4446" s="161"/>
      <c r="J4446" s="81"/>
      <c r="K4446" s="144"/>
    </row>
    <row r="4447" spans="1:11" ht="16.5" x14ac:dyDescent="0.3">
      <c r="A4447" s="92"/>
      <c r="B4447" s="145"/>
      <c r="C4447" s="94"/>
      <c r="D4447" s="128" t="s">
        <v>773</v>
      </c>
      <c r="E4447" s="131">
        <v>12</v>
      </c>
      <c r="F4447" s="146"/>
      <c r="G4447" s="95"/>
      <c r="H4447" s="147"/>
      <c r="I4447" s="161" t="s">
        <v>2524</v>
      </c>
      <c r="J4447" s="81" t="s">
        <v>2126</v>
      </c>
      <c r="K4447" s="144"/>
    </row>
    <row r="4448" spans="1:11" ht="16.5" x14ac:dyDescent="0.3">
      <c r="A4448" s="77"/>
      <c r="B4448" s="142"/>
      <c r="C4448" s="79"/>
      <c r="D4448" s="127"/>
      <c r="E4448" s="126"/>
      <c r="F4448" s="143"/>
      <c r="G4448" s="80">
        <f t="shared" si="55"/>
        <v>0</v>
      </c>
      <c r="H4448" s="133"/>
      <c r="I4448" s="162"/>
      <c r="J4448" s="81"/>
      <c r="K4448" s="144"/>
    </row>
    <row r="4449" spans="1:11" ht="16.5" x14ac:dyDescent="0.3">
      <c r="A4449" s="77">
        <v>43407</v>
      </c>
      <c r="B4449" s="142" t="s">
        <v>2852</v>
      </c>
      <c r="C4449" s="79" t="s">
        <v>2853</v>
      </c>
      <c r="D4449" s="127" t="s">
        <v>104</v>
      </c>
      <c r="E4449" s="126">
        <v>1</v>
      </c>
      <c r="F4449" s="143">
        <v>571000.1</v>
      </c>
      <c r="G4449" s="80">
        <f t="shared" si="55"/>
        <v>571000.1</v>
      </c>
      <c r="H4449" s="133">
        <f>G4449</f>
        <v>571000.1</v>
      </c>
      <c r="I4449" s="162" t="s">
        <v>1215</v>
      </c>
      <c r="J4449" s="81"/>
      <c r="K4449" s="144"/>
    </row>
    <row r="4450" spans="1:11" ht="16.5" x14ac:dyDescent="0.3">
      <c r="A4450" s="77"/>
      <c r="B4450" s="142"/>
      <c r="C4450" s="79"/>
      <c r="D4450" s="127"/>
      <c r="E4450" s="126"/>
      <c r="F4450" s="143"/>
      <c r="G4450" s="80">
        <f t="shared" si="55"/>
        <v>0</v>
      </c>
      <c r="H4450" s="133"/>
      <c r="I4450" s="162"/>
      <c r="J4450" s="81"/>
      <c r="K4450" s="144"/>
    </row>
    <row r="4451" spans="1:11" ht="16.5" x14ac:dyDescent="0.3">
      <c r="A4451" s="77">
        <v>43407</v>
      </c>
      <c r="B4451" s="142" t="s">
        <v>2854</v>
      </c>
      <c r="C4451" s="79" t="s">
        <v>359</v>
      </c>
      <c r="D4451" s="127" t="s">
        <v>31</v>
      </c>
      <c r="E4451" s="126">
        <v>1</v>
      </c>
      <c r="F4451" s="143">
        <v>529199.44999999995</v>
      </c>
      <c r="G4451" s="80">
        <f t="shared" si="55"/>
        <v>529199.44999999995</v>
      </c>
      <c r="H4451" s="133">
        <f>G4451</f>
        <v>529199.44999999995</v>
      </c>
      <c r="I4451" s="162" t="s">
        <v>1756</v>
      </c>
      <c r="J4451" s="81"/>
      <c r="K4451" s="144"/>
    </row>
    <row r="4452" spans="1:11" ht="16.5" x14ac:dyDescent="0.3">
      <c r="A4452" s="77"/>
      <c r="B4452" s="142"/>
      <c r="C4452" s="79"/>
      <c r="D4452" s="127"/>
      <c r="E4452" s="126"/>
      <c r="F4452" s="143"/>
      <c r="G4452" s="80">
        <f t="shared" si="55"/>
        <v>0</v>
      </c>
      <c r="H4452" s="133"/>
      <c r="I4452" s="162"/>
      <c r="J4452" s="81"/>
      <c r="K4452" s="144"/>
    </row>
    <row r="4453" spans="1:11" ht="16.5" x14ac:dyDescent="0.3">
      <c r="A4453" s="77">
        <v>43407</v>
      </c>
      <c r="B4453" s="142" t="s">
        <v>2855</v>
      </c>
      <c r="C4453" s="79" t="s">
        <v>2856</v>
      </c>
      <c r="D4453" s="127" t="s">
        <v>28</v>
      </c>
      <c r="E4453" s="126">
        <v>2</v>
      </c>
      <c r="F4453" s="143">
        <v>605000</v>
      </c>
      <c r="G4453" s="80">
        <f t="shared" si="55"/>
        <v>1210000</v>
      </c>
      <c r="H4453" s="133">
        <f>G4453</f>
        <v>1210000</v>
      </c>
      <c r="I4453" s="162" t="s">
        <v>1216</v>
      </c>
      <c r="J4453" s="81"/>
      <c r="K4453" s="144"/>
    </row>
    <row r="4454" spans="1:11" ht="16.5" x14ac:dyDescent="0.3">
      <c r="A4454" s="77"/>
      <c r="B4454" s="142"/>
      <c r="C4454" s="79"/>
      <c r="D4454" s="127"/>
      <c r="E4454" s="126"/>
      <c r="F4454" s="143"/>
      <c r="G4454" s="80">
        <f t="shared" si="55"/>
        <v>0</v>
      </c>
      <c r="H4454" s="133"/>
      <c r="I4454" s="162"/>
      <c r="J4454" s="81"/>
      <c r="K4454" s="144"/>
    </row>
    <row r="4455" spans="1:11" ht="16.5" x14ac:dyDescent="0.3">
      <c r="A4455" s="83">
        <v>43407</v>
      </c>
      <c r="B4455" s="151" t="s">
        <v>2857</v>
      </c>
      <c r="C4455" s="85" t="s">
        <v>2376</v>
      </c>
      <c r="D4455" s="152" t="s">
        <v>109</v>
      </c>
      <c r="E4455" s="139">
        <v>3</v>
      </c>
      <c r="F4455" s="153">
        <v>230000.1</v>
      </c>
      <c r="G4455" s="86">
        <f t="shared" si="55"/>
        <v>690000.3</v>
      </c>
      <c r="H4455" s="149"/>
      <c r="I4455" s="162"/>
      <c r="J4455" s="81"/>
      <c r="K4455" s="144"/>
    </row>
    <row r="4456" spans="1:11" ht="16.5" x14ac:dyDescent="0.3">
      <c r="A4456" s="83"/>
      <c r="B4456" s="151"/>
      <c r="C4456" s="85"/>
      <c r="D4456" s="152" t="s">
        <v>31</v>
      </c>
      <c r="E4456" s="139">
        <v>1</v>
      </c>
      <c r="F4456" s="153">
        <v>587999.5</v>
      </c>
      <c r="G4456" s="86">
        <f t="shared" si="55"/>
        <v>587999.5</v>
      </c>
      <c r="H4456" s="149">
        <f>SUM(G4455:G4456)</f>
        <v>1277999.8</v>
      </c>
      <c r="I4456" s="162" t="s">
        <v>1215</v>
      </c>
      <c r="J4456" s="81"/>
      <c r="K4456" s="144"/>
    </row>
    <row r="4457" spans="1:11" ht="16.5" x14ac:dyDescent="0.3">
      <c r="A4457" s="77"/>
      <c r="B4457" s="142"/>
      <c r="C4457" s="79"/>
      <c r="D4457" s="127"/>
      <c r="E4457" s="126"/>
      <c r="F4457" s="143"/>
      <c r="G4457" s="80">
        <f t="shared" si="55"/>
        <v>0</v>
      </c>
      <c r="H4457" s="133"/>
      <c r="I4457" s="162"/>
      <c r="J4457" s="81"/>
      <c r="K4457" s="144"/>
    </row>
    <row r="4458" spans="1:11" ht="16.5" x14ac:dyDescent="0.3">
      <c r="A4458" s="77">
        <v>43407</v>
      </c>
      <c r="B4458" s="142" t="s">
        <v>2858</v>
      </c>
      <c r="C4458" s="79" t="s">
        <v>2859</v>
      </c>
      <c r="D4458" s="127" t="s">
        <v>20</v>
      </c>
      <c r="E4458" s="126">
        <v>1</v>
      </c>
      <c r="F4458" s="143">
        <v>544500</v>
      </c>
      <c r="G4458" s="80">
        <f t="shared" si="55"/>
        <v>544500</v>
      </c>
      <c r="H4458" s="133">
        <f>G4458</f>
        <v>544500</v>
      </c>
      <c r="I4458" s="162" t="s">
        <v>309</v>
      </c>
      <c r="J4458" s="81"/>
      <c r="K4458" s="144"/>
    </row>
    <row r="4459" spans="1:11" ht="16.5" x14ac:dyDescent="0.3">
      <c r="A4459" s="77"/>
      <c r="B4459" s="142"/>
      <c r="C4459" s="79"/>
      <c r="D4459" s="127"/>
      <c r="E4459" s="126"/>
      <c r="F4459" s="143"/>
      <c r="G4459" s="80">
        <f t="shared" si="55"/>
        <v>0</v>
      </c>
      <c r="H4459" s="133"/>
      <c r="I4459" s="162"/>
      <c r="J4459" s="81"/>
      <c r="K4459" s="144"/>
    </row>
    <row r="4460" spans="1:11" ht="16.5" x14ac:dyDescent="0.3">
      <c r="A4460" s="77">
        <v>43407</v>
      </c>
      <c r="B4460" s="142" t="s">
        <v>2860</v>
      </c>
      <c r="C4460" s="79" t="s">
        <v>2619</v>
      </c>
      <c r="D4460" s="127" t="s">
        <v>104</v>
      </c>
      <c r="E4460" s="126">
        <v>2</v>
      </c>
      <c r="F4460" s="143">
        <v>571000.1</v>
      </c>
      <c r="G4460" s="80">
        <f t="shared" si="55"/>
        <v>1142000.2</v>
      </c>
      <c r="H4460" s="133">
        <f>G4460</f>
        <v>1142000.2</v>
      </c>
      <c r="I4460" s="162" t="s">
        <v>314</v>
      </c>
      <c r="J4460" s="81"/>
      <c r="K4460" s="144"/>
    </row>
    <row r="4461" spans="1:11" ht="16.5" x14ac:dyDescent="0.3">
      <c r="A4461" s="77"/>
      <c r="B4461" s="142"/>
      <c r="C4461" s="79"/>
      <c r="D4461" s="127"/>
      <c r="E4461" s="126"/>
      <c r="F4461" s="143"/>
      <c r="G4461" s="80">
        <f t="shared" si="55"/>
        <v>0</v>
      </c>
      <c r="H4461" s="133"/>
      <c r="I4461" s="162"/>
      <c r="J4461" s="81"/>
      <c r="K4461" s="144"/>
    </row>
    <row r="4462" spans="1:11" ht="16.5" x14ac:dyDescent="0.3">
      <c r="A4462" s="77">
        <v>43407</v>
      </c>
      <c r="B4462" s="142" t="s">
        <v>2861</v>
      </c>
      <c r="C4462" s="79" t="s">
        <v>75</v>
      </c>
      <c r="D4462" s="127" t="s">
        <v>1094</v>
      </c>
      <c r="E4462" s="126">
        <v>1</v>
      </c>
      <c r="F4462" s="143">
        <v>215000.5</v>
      </c>
      <c r="G4462" s="80">
        <f t="shared" si="55"/>
        <v>215000.5</v>
      </c>
      <c r="H4462" s="133">
        <f>G4462</f>
        <v>215000.5</v>
      </c>
      <c r="I4462" s="162" t="s">
        <v>309</v>
      </c>
      <c r="J4462" s="81"/>
      <c r="K4462" s="144"/>
    </row>
    <row r="4463" spans="1:11" ht="16.5" x14ac:dyDescent="0.3">
      <c r="A4463" s="77"/>
      <c r="B4463" s="142"/>
      <c r="C4463" s="79"/>
      <c r="D4463" s="127"/>
      <c r="E4463" s="126"/>
      <c r="F4463" s="143"/>
      <c r="G4463" s="80">
        <f t="shared" si="55"/>
        <v>0</v>
      </c>
      <c r="H4463" s="133"/>
      <c r="I4463" s="162"/>
      <c r="J4463" s="81"/>
      <c r="K4463" s="144"/>
    </row>
    <row r="4464" spans="1:11" ht="16.5" x14ac:dyDescent="0.3">
      <c r="A4464" s="77">
        <v>43407</v>
      </c>
      <c r="B4464" s="142" t="s">
        <v>2862</v>
      </c>
      <c r="C4464" s="79" t="s">
        <v>1981</v>
      </c>
      <c r="D4464" s="127" t="s">
        <v>31</v>
      </c>
      <c r="E4464" s="126">
        <v>1</v>
      </c>
      <c r="F4464" s="143">
        <v>587999.5</v>
      </c>
      <c r="G4464" s="80">
        <f t="shared" si="55"/>
        <v>587999.5</v>
      </c>
      <c r="H4464" s="133">
        <f>G4464</f>
        <v>587999.5</v>
      </c>
      <c r="I4464" s="162" t="s">
        <v>1756</v>
      </c>
      <c r="J4464" s="81"/>
      <c r="K4464" s="144"/>
    </row>
    <row r="4465" spans="1:11" ht="16.5" x14ac:dyDescent="0.3">
      <c r="A4465" s="77"/>
      <c r="B4465" s="142"/>
      <c r="C4465" s="79"/>
      <c r="D4465" s="127"/>
      <c r="E4465" s="126"/>
      <c r="F4465" s="143"/>
      <c r="G4465" s="80">
        <f t="shared" si="55"/>
        <v>0</v>
      </c>
      <c r="H4465" s="133"/>
      <c r="I4465" s="162"/>
      <c r="J4465" s="81"/>
      <c r="K4465" s="144"/>
    </row>
    <row r="4466" spans="1:11" ht="16.5" x14ac:dyDescent="0.3">
      <c r="A4466" s="77">
        <v>43407</v>
      </c>
      <c r="B4466" s="142" t="s">
        <v>2863</v>
      </c>
      <c r="C4466" s="79" t="s">
        <v>97</v>
      </c>
      <c r="D4466" s="127" t="s">
        <v>1094</v>
      </c>
      <c r="E4466" s="126">
        <v>2</v>
      </c>
      <c r="F4466" s="143">
        <v>215000.5</v>
      </c>
      <c r="G4466" s="80">
        <f t="shared" si="55"/>
        <v>430001</v>
      </c>
      <c r="H4466" s="133">
        <f>G4466</f>
        <v>430001</v>
      </c>
      <c r="I4466" s="162" t="s">
        <v>312</v>
      </c>
      <c r="J4466" s="81"/>
      <c r="K4466" s="144"/>
    </row>
    <row r="4467" spans="1:11" ht="16.5" x14ac:dyDescent="0.3">
      <c r="A4467" s="77"/>
      <c r="B4467" s="142"/>
      <c r="C4467" s="79"/>
      <c r="D4467" s="127"/>
      <c r="E4467" s="126"/>
      <c r="F4467" s="143"/>
      <c r="G4467" s="80">
        <f t="shared" si="55"/>
        <v>0</v>
      </c>
      <c r="H4467" s="133"/>
      <c r="I4467" s="162"/>
      <c r="J4467" s="81"/>
      <c r="K4467" s="144"/>
    </row>
    <row r="4468" spans="1:11" ht="16.5" x14ac:dyDescent="0.3">
      <c r="A4468" s="77">
        <v>43407</v>
      </c>
      <c r="B4468" s="142" t="s">
        <v>2864</v>
      </c>
      <c r="C4468" s="79" t="s">
        <v>1473</v>
      </c>
      <c r="D4468" s="127" t="s">
        <v>109</v>
      </c>
      <c r="E4468" s="126">
        <v>2</v>
      </c>
      <c r="F4468" s="143">
        <v>230000.1</v>
      </c>
      <c r="G4468" s="80">
        <f t="shared" si="55"/>
        <v>460000.2</v>
      </c>
      <c r="H4468" s="133">
        <f>G4468</f>
        <v>460000.2</v>
      </c>
      <c r="I4468" s="162" t="s">
        <v>315</v>
      </c>
      <c r="J4468" s="81"/>
      <c r="K4468" s="144"/>
    </row>
    <row r="4469" spans="1:11" ht="16.5" x14ac:dyDescent="0.3">
      <c r="A4469" s="77"/>
      <c r="B4469" s="142"/>
      <c r="C4469" s="79"/>
      <c r="D4469" s="127"/>
      <c r="E4469" s="126"/>
      <c r="F4469" s="143"/>
      <c r="G4469" s="80">
        <f t="shared" si="55"/>
        <v>0</v>
      </c>
      <c r="H4469" s="133"/>
      <c r="I4469" s="162"/>
      <c r="J4469" s="81"/>
      <c r="K4469" s="144"/>
    </row>
    <row r="4470" spans="1:11" ht="16.5" x14ac:dyDescent="0.3">
      <c r="A4470" s="77">
        <v>43407</v>
      </c>
      <c r="B4470" s="142" t="s">
        <v>2865</v>
      </c>
      <c r="C4470" s="79" t="s">
        <v>301</v>
      </c>
      <c r="D4470" s="127" t="s">
        <v>816</v>
      </c>
      <c r="E4470" s="126">
        <v>15</v>
      </c>
      <c r="F4470" s="143">
        <v>198000</v>
      </c>
      <c r="G4470" s="80">
        <f t="shared" si="55"/>
        <v>2970000</v>
      </c>
      <c r="H4470" s="133">
        <f>G4470</f>
        <v>2970000</v>
      </c>
      <c r="I4470" s="162" t="s">
        <v>309</v>
      </c>
      <c r="J4470" s="81"/>
      <c r="K4470" s="144"/>
    </row>
    <row r="4471" spans="1:11" ht="16.5" x14ac:dyDescent="0.3">
      <c r="A4471" s="77"/>
      <c r="B4471" s="142"/>
      <c r="C4471" s="79"/>
      <c r="D4471" s="127"/>
      <c r="E4471" s="126"/>
      <c r="F4471" s="143"/>
      <c r="G4471" s="80">
        <f t="shared" si="55"/>
        <v>0</v>
      </c>
      <c r="H4471" s="133"/>
      <c r="I4471" s="162"/>
      <c r="J4471" s="81"/>
      <c r="K4471" s="144"/>
    </row>
    <row r="4472" spans="1:11" ht="16.5" x14ac:dyDescent="0.3">
      <c r="A4472" s="77">
        <v>43407</v>
      </c>
      <c r="B4472" s="142" t="s">
        <v>2866</v>
      </c>
      <c r="C4472" s="79" t="s">
        <v>2867</v>
      </c>
      <c r="D4472" s="127" t="s">
        <v>104</v>
      </c>
      <c r="E4472" s="126">
        <v>1</v>
      </c>
      <c r="F4472" s="143">
        <v>513900.09</v>
      </c>
      <c r="G4472" s="80">
        <f t="shared" si="55"/>
        <v>513900.09</v>
      </c>
      <c r="H4472" s="133">
        <f>G4472</f>
        <v>513900.09</v>
      </c>
      <c r="I4472" s="162" t="s">
        <v>1756</v>
      </c>
      <c r="J4472" s="81"/>
      <c r="K4472" s="144"/>
    </row>
    <row r="4473" spans="1:11" ht="16.5" x14ac:dyDescent="0.3">
      <c r="A4473" s="77"/>
      <c r="B4473" s="142"/>
      <c r="C4473" s="79"/>
      <c r="D4473" s="127"/>
      <c r="E4473" s="126"/>
      <c r="F4473" s="143"/>
      <c r="G4473" s="80">
        <f t="shared" si="55"/>
        <v>0</v>
      </c>
      <c r="H4473" s="133"/>
      <c r="I4473" s="162"/>
      <c r="J4473" s="81"/>
      <c r="K4473" s="144"/>
    </row>
    <row r="4474" spans="1:11" ht="16.5" x14ac:dyDescent="0.3">
      <c r="A4474" s="77">
        <v>43407</v>
      </c>
      <c r="B4474" s="142" t="s">
        <v>2868</v>
      </c>
      <c r="C4474" s="79" t="s">
        <v>2869</v>
      </c>
      <c r="D4474" s="127" t="s">
        <v>1854</v>
      </c>
      <c r="E4474" s="126">
        <v>1</v>
      </c>
      <c r="F4474" s="143">
        <v>234000.36</v>
      </c>
      <c r="G4474" s="80">
        <f t="shared" si="55"/>
        <v>234000.36</v>
      </c>
      <c r="H4474" s="133">
        <f>G4474</f>
        <v>234000.36</v>
      </c>
      <c r="I4474" s="162" t="s">
        <v>2524</v>
      </c>
      <c r="J4474" s="81"/>
      <c r="K4474" s="144"/>
    </row>
    <row r="4475" spans="1:11" ht="16.5" x14ac:dyDescent="0.3">
      <c r="A4475" s="77"/>
      <c r="B4475" s="142"/>
      <c r="C4475" s="79"/>
      <c r="D4475" s="127"/>
      <c r="E4475" s="126"/>
      <c r="F4475" s="143"/>
      <c r="G4475" s="80">
        <f t="shared" si="55"/>
        <v>0</v>
      </c>
      <c r="H4475" s="133"/>
      <c r="I4475" s="162"/>
      <c r="J4475" s="81"/>
      <c r="K4475" s="144"/>
    </row>
    <row r="4476" spans="1:11" ht="16.5" x14ac:dyDescent="0.3">
      <c r="A4476" s="77">
        <v>43407</v>
      </c>
      <c r="B4476" s="142" t="s">
        <v>2870</v>
      </c>
      <c r="C4476" s="79" t="s">
        <v>2871</v>
      </c>
      <c r="D4476" s="127" t="s">
        <v>1720</v>
      </c>
      <c r="E4476" s="126">
        <v>1</v>
      </c>
      <c r="F4476" s="143">
        <v>165000</v>
      </c>
      <c r="G4476" s="80">
        <f t="shared" si="55"/>
        <v>165000</v>
      </c>
      <c r="H4476" s="133">
        <f>G4476</f>
        <v>165000</v>
      </c>
      <c r="I4476" s="162" t="s">
        <v>2524</v>
      </c>
      <c r="J4476" s="81"/>
      <c r="K4476" s="144"/>
    </row>
    <row r="4477" spans="1:11" ht="16.5" x14ac:dyDescent="0.3">
      <c r="A4477" s="77"/>
      <c r="B4477" s="142"/>
      <c r="C4477" s="79"/>
      <c r="D4477" s="127"/>
      <c r="E4477" s="126"/>
      <c r="F4477" s="143"/>
      <c r="G4477" s="80">
        <f t="shared" si="55"/>
        <v>0</v>
      </c>
      <c r="H4477" s="133"/>
      <c r="I4477" s="162"/>
      <c r="J4477" s="81"/>
      <c r="K4477" s="144"/>
    </row>
    <row r="4478" spans="1:11" ht="16.5" x14ac:dyDescent="0.3">
      <c r="A4478" s="77">
        <v>43407</v>
      </c>
      <c r="B4478" s="142" t="s">
        <v>2872</v>
      </c>
      <c r="C4478" s="79" t="s">
        <v>253</v>
      </c>
      <c r="D4478" s="127" t="s">
        <v>109</v>
      </c>
      <c r="E4478" s="126">
        <v>3</v>
      </c>
      <c r="F4478" s="143">
        <v>230000.1</v>
      </c>
      <c r="G4478" s="80">
        <f t="shared" si="55"/>
        <v>690000.3</v>
      </c>
      <c r="H4478" s="133"/>
      <c r="I4478" s="162"/>
      <c r="J4478" s="81"/>
      <c r="K4478" s="144"/>
    </row>
    <row r="4479" spans="1:11" ht="16.5" x14ac:dyDescent="0.3">
      <c r="A4479" s="77"/>
      <c r="B4479" s="142"/>
      <c r="C4479" s="79"/>
      <c r="D4479" s="127" t="s">
        <v>2047</v>
      </c>
      <c r="E4479" s="126">
        <v>3</v>
      </c>
      <c r="F4479" s="143">
        <v>505000.1</v>
      </c>
      <c r="G4479" s="80">
        <f t="shared" si="55"/>
        <v>1515000.2999999998</v>
      </c>
      <c r="H4479" s="133">
        <f>SUM(G4478:G4479)</f>
        <v>2205000.5999999996</v>
      </c>
      <c r="I4479" s="162" t="s">
        <v>315</v>
      </c>
      <c r="J4479" s="81"/>
      <c r="K4479" s="144"/>
    </row>
    <row r="4480" spans="1:11" ht="16.5" x14ac:dyDescent="0.3">
      <c r="A4480" s="77"/>
      <c r="B4480" s="142"/>
      <c r="C4480" s="79"/>
      <c r="D4480" s="127"/>
      <c r="E4480" s="126"/>
      <c r="F4480" s="143"/>
      <c r="G4480" s="80">
        <f t="shared" si="55"/>
        <v>0</v>
      </c>
      <c r="H4480" s="133"/>
      <c r="I4480" s="162"/>
      <c r="J4480" s="81"/>
      <c r="K4480" s="144"/>
    </row>
    <row r="4481" spans="1:11" ht="16.5" x14ac:dyDescent="0.3">
      <c r="A4481" s="77">
        <v>43407</v>
      </c>
      <c r="B4481" s="142" t="s">
        <v>2873</v>
      </c>
      <c r="C4481" s="79" t="s">
        <v>2874</v>
      </c>
      <c r="D4481" s="127" t="s">
        <v>2875</v>
      </c>
      <c r="E4481" s="126">
        <v>1</v>
      </c>
      <c r="F4481" s="143">
        <v>1233900.3600000001</v>
      </c>
      <c r="G4481" s="80">
        <f t="shared" si="55"/>
        <v>1233900.3600000001</v>
      </c>
      <c r="H4481" s="133">
        <f>G4481</f>
        <v>1233900.3600000001</v>
      </c>
      <c r="I4481" s="162" t="s">
        <v>315</v>
      </c>
      <c r="J4481" s="81"/>
      <c r="K4481" s="144"/>
    </row>
    <row r="4482" spans="1:11" ht="16.5" x14ac:dyDescent="0.3">
      <c r="A4482" s="77"/>
      <c r="B4482" s="142"/>
      <c r="C4482" s="79"/>
      <c r="D4482" s="127"/>
      <c r="E4482" s="126"/>
      <c r="F4482" s="143"/>
      <c r="G4482" s="80">
        <f t="shared" si="55"/>
        <v>0</v>
      </c>
      <c r="H4482" s="133"/>
      <c r="I4482" s="162"/>
      <c r="J4482" s="81"/>
      <c r="K4482" s="144"/>
    </row>
    <row r="4483" spans="1:11" ht="16.5" x14ac:dyDescent="0.3">
      <c r="A4483" s="77">
        <v>43407</v>
      </c>
      <c r="B4483" s="142" t="s">
        <v>2876</v>
      </c>
      <c r="C4483" s="79" t="s">
        <v>2556</v>
      </c>
      <c r="D4483" s="127" t="s">
        <v>2635</v>
      </c>
      <c r="E4483" s="126">
        <v>20</v>
      </c>
      <c r="F4483" s="143">
        <v>79999.7</v>
      </c>
      <c r="G4483" s="80">
        <f t="shared" si="55"/>
        <v>1599994</v>
      </c>
      <c r="H4483" s="133">
        <f>G4483</f>
        <v>1599994</v>
      </c>
      <c r="I4483" s="162" t="s">
        <v>1756</v>
      </c>
      <c r="J4483" s="81"/>
      <c r="K4483" s="144"/>
    </row>
    <row r="4484" spans="1:11" ht="16.5" x14ac:dyDescent="0.3">
      <c r="A4484" s="77"/>
      <c r="B4484" s="142"/>
      <c r="C4484" s="79"/>
      <c r="D4484" s="127"/>
      <c r="E4484" s="126"/>
      <c r="F4484" s="143"/>
      <c r="G4484" s="80">
        <f t="shared" si="55"/>
        <v>0</v>
      </c>
      <c r="H4484" s="133"/>
      <c r="I4484" s="162"/>
      <c r="J4484" s="81"/>
      <c r="K4484" s="144"/>
    </row>
    <row r="4485" spans="1:11" ht="16.5" x14ac:dyDescent="0.3">
      <c r="A4485" s="77">
        <v>43407</v>
      </c>
      <c r="B4485" s="142" t="s">
        <v>2877</v>
      </c>
      <c r="C4485" s="79" t="s">
        <v>42</v>
      </c>
      <c r="D4485" s="127" t="s">
        <v>2878</v>
      </c>
      <c r="E4485" s="126">
        <v>1</v>
      </c>
      <c r="F4485" s="143">
        <v>308750.47499999998</v>
      </c>
      <c r="G4485" s="80">
        <f t="shared" si="55"/>
        <v>308750.47499999998</v>
      </c>
      <c r="H4485" s="133"/>
      <c r="I4485" s="162"/>
      <c r="J4485" s="81"/>
      <c r="K4485" s="144"/>
    </row>
    <row r="4486" spans="1:11" ht="16.5" x14ac:dyDescent="0.3">
      <c r="A4486" s="77"/>
      <c r="B4486" s="142"/>
      <c r="C4486" s="79"/>
      <c r="D4486" s="127" t="s">
        <v>2879</v>
      </c>
      <c r="E4486" s="126">
        <v>3</v>
      </c>
      <c r="F4486" s="143">
        <v>232749.715</v>
      </c>
      <c r="G4486" s="80">
        <f t="shared" si="55"/>
        <v>698249.14500000002</v>
      </c>
      <c r="H4486" s="133">
        <f>SUM(G4485:G4486)</f>
        <v>1006999.62</v>
      </c>
      <c r="I4486" s="162" t="s">
        <v>1756</v>
      </c>
      <c r="J4486" s="81"/>
      <c r="K4486" s="144"/>
    </row>
    <row r="4487" spans="1:11" ht="16.5" x14ac:dyDescent="0.3">
      <c r="A4487" s="77"/>
      <c r="B4487" s="142"/>
      <c r="C4487" s="79"/>
      <c r="D4487" s="127"/>
      <c r="E4487" s="126"/>
      <c r="F4487" s="143"/>
      <c r="G4487" s="80">
        <f t="shared" si="55"/>
        <v>0</v>
      </c>
      <c r="H4487" s="133"/>
      <c r="I4487" s="162"/>
      <c r="J4487" s="81"/>
      <c r="K4487" s="144"/>
    </row>
    <row r="4488" spans="1:11" ht="16.5" x14ac:dyDescent="0.3">
      <c r="A4488" s="77">
        <v>43407</v>
      </c>
      <c r="B4488" s="142" t="s">
        <v>2880</v>
      </c>
      <c r="C4488" s="79" t="s">
        <v>2640</v>
      </c>
      <c r="D4488" s="127" t="s">
        <v>1094</v>
      </c>
      <c r="E4488" s="126">
        <v>3</v>
      </c>
      <c r="F4488" s="143">
        <v>215000.5</v>
      </c>
      <c r="G4488" s="80">
        <f t="shared" si="55"/>
        <v>645001.5</v>
      </c>
      <c r="H4488" s="133">
        <f>G4488</f>
        <v>645001.5</v>
      </c>
      <c r="I4488" s="162" t="s">
        <v>1756</v>
      </c>
      <c r="J4488" s="81"/>
      <c r="K4488" s="144"/>
    </row>
    <row r="4489" spans="1:11" ht="16.5" x14ac:dyDescent="0.3">
      <c r="A4489" s="77"/>
      <c r="B4489" s="142"/>
      <c r="C4489" s="79"/>
      <c r="D4489" s="127"/>
      <c r="E4489" s="126"/>
      <c r="F4489" s="143"/>
      <c r="G4489" s="80">
        <f t="shared" si="55"/>
        <v>0</v>
      </c>
      <c r="H4489" s="133"/>
      <c r="I4489" s="162"/>
      <c r="J4489" s="81"/>
      <c r="K4489" s="144"/>
    </row>
    <row r="4490" spans="1:11" ht="16.5" x14ac:dyDescent="0.3">
      <c r="A4490" s="77">
        <v>43407</v>
      </c>
      <c r="B4490" s="142" t="s">
        <v>2881</v>
      </c>
      <c r="C4490" s="79" t="s">
        <v>2882</v>
      </c>
      <c r="D4490" s="127" t="s">
        <v>1635</v>
      </c>
      <c r="E4490" s="126">
        <v>12</v>
      </c>
      <c r="F4490" s="143">
        <v>148500</v>
      </c>
      <c r="G4490" s="80">
        <f t="shared" si="55"/>
        <v>1782000</v>
      </c>
      <c r="H4490" s="133">
        <f>G4490</f>
        <v>1782000</v>
      </c>
      <c r="I4490" s="162" t="s">
        <v>1756</v>
      </c>
      <c r="J4490" s="81"/>
      <c r="K4490" s="144"/>
    </row>
    <row r="4491" spans="1:11" ht="16.5" x14ac:dyDescent="0.3">
      <c r="A4491" s="77"/>
      <c r="B4491" s="142"/>
      <c r="C4491" s="79"/>
      <c r="D4491" s="127"/>
      <c r="E4491" s="126"/>
      <c r="F4491" s="143"/>
      <c r="G4491" s="80">
        <f t="shared" si="55"/>
        <v>0</v>
      </c>
      <c r="H4491" s="133"/>
      <c r="I4491" s="162"/>
      <c r="J4491" s="81"/>
      <c r="K4491" s="144"/>
    </row>
    <row r="4492" spans="1:11" ht="16.5" x14ac:dyDescent="0.3">
      <c r="A4492" s="77">
        <v>43407</v>
      </c>
      <c r="B4492" s="142" t="s">
        <v>2883</v>
      </c>
      <c r="C4492" s="79" t="s">
        <v>1795</v>
      </c>
      <c r="D4492" s="127" t="s">
        <v>1854</v>
      </c>
      <c r="E4492" s="126">
        <v>1</v>
      </c>
      <c r="F4492" s="143">
        <v>234000</v>
      </c>
      <c r="G4492" s="80">
        <f t="shared" si="55"/>
        <v>234000</v>
      </c>
      <c r="H4492" s="133">
        <f>G4492</f>
        <v>234000</v>
      </c>
      <c r="I4492" s="162" t="s">
        <v>2524</v>
      </c>
      <c r="J4492" s="81"/>
      <c r="K4492" s="144"/>
    </row>
    <row r="4493" spans="1:11" ht="16.5" x14ac:dyDescent="0.3">
      <c r="A4493" s="77"/>
      <c r="B4493" s="142"/>
      <c r="C4493" s="79"/>
      <c r="D4493" s="127"/>
      <c r="E4493" s="126"/>
      <c r="F4493" s="143"/>
      <c r="G4493" s="80">
        <f t="shared" si="55"/>
        <v>0</v>
      </c>
      <c r="H4493" s="133"/>
      <c r="I4493" s="162"/>
      <c r="J4493" s="81"/>
      <c r="K4493" s="144"/>
    </row>
    <row r="4494" spans="1:11" ht="16.5" x14ac:dyDescent="0.3">
      <c r="A4494" s="77">
        <v>43409</v>
      </c>
      <c r="B4494" s="142" t="s">
        <v>2884</v>
      </c>
      <c r="C4494" s="79" t="s">
        <v>1246</v>
      </c>
      <c r="D4494" s="127" t="s">
        <v>1914</v>
      </c>
      <c r="E4494" s="126">
        <v>12</v>
      </c>
      <c r="F4494" s="143">
        <v>148500</v>
      </c>
      <c r="G4494" s="80">
        <f t="shared" si="55"/>
        <v>1782000</v>
      </c>
      <c r="H4494" s="133">
        <f>G4494</f>
        <v>1782000</v>
      </c>
      <c r="I4494" s="162" t="s">
        <v>309</v>
      </c>
      <c r="J4494" s="81"/>
      <c r="K4494" s="144"/>
    </row>
    <row r="4495" spans="1:11" ht="16.5" x14ac:dyDescent="0.3">
      <c r="A4495" s="77"/>
      <c r="B4495" s="142"/>
      <c r="C4495" s="79"/>
      <c r="D4495" s="127"/>
      <c r="E4495" s="126"/>
      <c r="F4495" s="143"/>
      <c r="G4495" s="80">
        <f t="shared" si="55"/>
        <v>0</v>
      </c>
      <c r="H4495" s="133"/>
      <c r="I4495" s="162"/>
      <c r="J4495" s="81"/>
      <c r="K4495" s="144"/>
    </row>
    <row r="4496" spans="1:11" ht="16.5" x14ac:dyDescent="0.3">
      <c r="A4496" s="83">
        <v>43409</v>
      </c>
      <c r="B4496" s="151" t="s">
        <v>2885</v>
      </c>
      <c r="C4496" s="85" t="s">
        <v>2886</v>
      </c>
      <c r="D4496" s="152" t="s">
        <v>1094</v>
      </c>
      <c r="E4496" s="139">
        <v>1</v>
      </c>
      <c r="F4496" s="153">
        <v>215000.5</v>
      </c>
      <c r="G4496" s="86">
        <f t="shared" si="55"/>
        <v>215000.5</v>
      </c>
      <c r="H4496" s="149"/>
      <c r="I4496" s="162"/>
      <c r="J4496" s="81"/>
      <c r="K4496" s="144"/>
    </row>
    <row r="4497" spans="1:11" ht="16.5" x14ac:dyDescent="0.3">
      <c r="A4497" s="83"/>
      <c r="B4497" s="151"/>
      <c r="C4497" s="85"/>
      <c r="D4497" s="152" t="s">
        <v>109</v>
      </c>
      <c r="E4497" s="139">
        <v>1</v>
      </c>
      <c r="F4497" s="153">
        <v>230000.1</v>
      </c>
      <c r="G4497" s="86">
        <f t="shared" si="55"/>
        <v>230000.1</v>
      </c>
      <c r="H4497" s="149">
        <f>SUM(G4496:G4497)</f>
        <v>445000.6</v>
      </c>
      <c r="I4497" s="162" t="s">
        <v>309</v>
      </c>
      <c r="J4497" s="81"/>
      <c r="K4497" s="144"/>
    </row>
    <row r="4498" spans="1:11" ht="16.5" x14ac:dyDescent="0.3">
      <c r="A4498" s="77"/>
      <c r="B4498" s="142"/>
      <c r="C4498" s="79"/>
      <c r="D4498" s="127"/>
      <c r="E4498" s="126"/>
      <c r="F4498" s="143"/>
      <c r="G4498" s="80">
        <f t="shared" si="55"/>
        <v>0</v>
      </c>
      <c r="H4498" s="133"/>
      <c r="I4498" s="162"/>
      <c r="J4498" s="81"/>
      <c r="K4498" s="144"/>
    </row>
    <row r="4499" spans="1:11" ht="16.5" x14ac:dyDescent="0.3">
      <c r="A4499" s="77">
        <v>43409</v>
      </c>
      <c r="B4499" s="142" t="s">
        <v>2887</v>
      </c>
      <c r="C4499" s="79" t="s">
        <v>2888</v>
      </c>
      <c r="D4499" s="127" t="s">
        <v>31</v>
      </c>
      <c r="E4499" s="126">
        <v>1</v>
      </c>
      <c r="F4499" s="143">
        <v>529199.44999999995</v>
      </c>
      <c r="G4499" s="80">
        <f t="shared" si="55"/>
        <v>529199.44999999995</v>
      </c>
      <c r="H4499" s="133">
        <f>G4499</f>
        <v>529199.44999999995</v>
      </c>
      <c r="I4499" s="162" t="s">
        <v>1756</v>
      </c>
      <c r="J4499" s="81"/>
      <c r="K4499" s="144"/>
    </row>
    <row r="4500" spans="1:11" ht="16.5" x14ac:dyDescent="0.3">
      <c r="A4500" s="77"/>
      <c r="B4500" s="142"/>
      <c r="C4500" s="79"/>
      <c r="D4500" s="127"/>
      <c r="E4500" s="126"/>
      <c r="F4500" s="143"/>
      <c r="G4500" s="80">
        <f t="shared" si="55"/>
        <v>0</v>
      </c>
      <c r="H4500" s="133"/>
      <c r="I4500" s="162"/>
      <c r="J4500" s="81"/>
      <c r="K4500" s="144"/>
    </row>
    <row r="4501" spans="1:11" ht="16.5" x14ac:dyDescent="0.3">
      <c r="A4501" s="77">
        <v>43409</v>
      </c>
      <c r="B4501" s="142" t="s">
        <v>2889</v>
      </c>
      <c r="C4501" s="79" t="s">
        <v>87</v>
      </c>
      <c r="D4501" s="127" t="s">
        <v>2073</v>
      </c>
      <c r="E4501" s="126">
        <v>4</v>
      </c>
      <c r="F4501" s="143">
        <v>234000.46</v>
      </c>
      <c r="G4501" s="80">
        <f t="shared" si="55"/>
        <v>936001.84</v>
      </c>
      <c r="H4501" s="133">
        <f>G4501</f>
        <v>936001.84</v>
      </c>
      <c r="I4501" s="162" t="s">
        <v>1756</v>
      </c>
      <c r="J4501" s="81"/>
      <c r="K4501" s="144"/>
    </row>
    <row r="4502" spans="1:11" ht="16.5" x14ac:dyDescent="0.3">
      <c r="A4502" s="77"/>
      <c r="B4502" s="142"/>
      <c r="C4502" s="79"/>
      <c r="D4502" s="127"/>
      <c r="E4502" s="126"/>
      <c r="F4502" s="143"/>
      <c r="G4502" s="80">
        <f t="shared" si="55"/>
        <v>0</v>
      </c>
      <c r="H4502" s="133"/>
      <c r="I4502" s="162"/>
      <c r="J4502" s="81"/>
      <c r="K4502" s="144"/>
    </row>
    <row r="4503" spans="1:11" ht="16.5" x14ac:dyDescent="0.3">
      <c r="A4503" s="77">
        <v>43409</v>
      </c>
      <c r="B4503" s="142" t="s">
        <v>2890</v>
      </c>
      <c r="C4503" s="79" t="s">
        <v>1403</v>
      </c>
      <c r="D4503" s="127" t="s">
        <v>1094</v>
      </c>
      <c r="E4503" s="126">
        <v>6</v>
      </c>
      <c r="F4503" s="143">
        <v>215000.5</v>
      </c>
      <c r="G4503" s="80">
        <f t="shared" si="55"/>
        <v>1290003</v>
      </c>
      <c r="H4503" s="133">
        <f>G4503</f>
        <v>1290003</v>
      </c>
      <c r="I4503" s="162" t="s">
        <v>1216</v>
      </c>
      <c r="J4503" s="81"/>
      <c r="K4503" s="144"/>
    </row>
    <row r="4504" spans="1:11" ht="16.5" x14ac:dyDescent="0.3">
      <c r="A4504" s="77"/>
      <c r="B4504" s="142"/>
      <c r="C4504" s="79"/>
      <c r="D4504" s="127"/>
      <c r="E4504" s="126"/>
      <c r="F4504" s="143"/>
      <c r="G4504" s="80">
        <f t="shared" si="55"/>
        <v>0</v>
      </c>
      <c r="H4504" s="133"/>
      <c r="I4504" s="162"/>
      <c r="J4504" s="81"/>
      <c r="K4504" s="144"/>
    </row>
    <row r="4505" spans="1:11" ht="16.5" x14ac:dyDescent="0.3">
      <c r="A4505" s="77">
        <v>43409</v>
      </c>
      <c r="B4505" s="142" t="s">
        <v>2891</v>
      </c>
      <c r="C4505" s="79" t="s">
        <v>38</v>
      </c>
      <c r="D4505" s="127" t="s">
        <v>1094</v>
      </c>
      <c r="E4505" s="126">
        <v>48</v>
      </c>
      <c r="F4505" s="143">
        <v>215000.5</v>
      </c>
      <c r="G4505" s="80">
        <f t="shared" si="55"/>
        <v>10320024</v>
      </c>
      <c r="H4505" s="133"/>
      <c r="I4505" s="162"/>
      <c r="J4505" s="81"/>
      <c r="K4505" s="144"/>
    </row>
    <row r="4506" spans="1:11" ht="16.5" x14ac:dyDescent="0.3">
      <c r="A4506" s="77"/>
      <c r="B4506" s="142"/>
      <c r="C4506" s="79"/>
      <c r="D4506" s="127" t="s">
        <v>109</v>
      </c>
      <c r="E4506" s="126">
        <v>12</v>
      </c>
      <c r="F4506" s="143">
        <v>230000.1</v>
      </c>
      <c r="G4506" s="80">
        <f t="shared" si="55"/>
        <v>2760001.2</v>
      </c>
      <c r="H4506" s="133"/>
      <c r="I4506" s="162"/>
      <c r="J4506" s="81"/>
      <c r="K4506" s="144"/>
    </row>
    <row r="4507" spans="1:11" ht="16.5" x14ac:dyDescent="0.3">
      <c r="A4507" s="77"/>
      <c r="B4507" s="142"/>
      <c r="C4507" s="79"/>
      <c r="D4507" s="127" t="s">
        <v>887</v>
      </c>
      <c r="E4507" s="126">
        <v>12</v>
      </c>
      <c r="F4507" s="143">
        <v>230000.1</v>
      </c>
      <c r="G4507" s="80">
        <f t="shared" si="55"/>
        <v>2760001.2</v>
      </c>
      <c r="H4507" s="133">
        <f>SUM(G4505:G4507)</f>
        <v>15840026.399999999</v>
      </c>
      <c r="I4507" s="162" t="s">
        <v>310</v>
      </c>
      <c r="J4507" s="81"/>
      <c r="K4507" s="144"/>
    </row>
    <row r="4508" spans="1:11" ht="16.5" x14ac:dyDescent="0.3">
      <c r="A4508" s="77"/>
      <c r="B4508" s="142"/>
      <c r="C4508" s="79"/>
      <c r="D4508" s="127"/>
      <c r="E4508" s="126"/>
      <c r="F4508" s="143"/>
      <c r="G4508" s="80">
        <f t="shared" si="55"/>
        <v>0</v>
      </c>
      <c r="H4508" s="133"/>
      <c r="I4508" s="162"/>
      <c r="J4508" s="81"/>
      <c r="K4508" s="144"/>
    </row>
    <row r="4509" spans="1:11" ht="16.5" x14ac:dyDescent="0.3">
      <c r="A4509" s="77">
        <v>43409</v>
      </c>
      <c r="B4509" s="142" t="s">
        <v>2892</v>
      </c>
      <c r="C4509" s="79" t="s">
        <v>1520</v>
      </c>
      <c r="D4509" s="127" t="s">
        <v>1325</v>
      </c>
      <c r="E4509" s="126">
        <v>1</v>
      </c>
      <c r="F4509" s="143">
        <v>603900</v>
      </c>
      <c r="G4509" s="80">
        <f t="shared" si="55"/>
        <v>603900</v>
      </c>
      <c r="H4509" s="133">
        <f>G4509</f>
        <v>603900</v>
      </c>
      <c r="I4509" s="162" t="s">
        <v>309</v>
      </c>
      <c r="J4509" s="81"/>
      <c r="K4509" s="144"/>
    </row>
    <row r="4510" spans="1:11" ht="16.5" x14ac:dyDescent="0.3">
      <c r="A4510" s="77"/>
      <c r="B4510" s="142"/>
      <c r="C4510" s="79"/>
      <c r="D4510" s="127"/>
      <c r="E4510" s="126"/>
      <c r="F4510" s="143"/>
      <c r="G4510" s="80">
        <f t="shared" si="55"/>
        <v>0</v>
      </c>
      <c r="H4510" s="133"/>
      <c r="I4510" s="162"/>
      <c r="J4510" s="81"/>
      <c r="K4510" s="144"/>
    </row>
    <row r="4511" spans="1:11" ht="16.5" x14ac:dyDescent="0.3">
      <c r="A4511" s="77">
        <v>43409</v>
      </c>
      <c r="B4511" s="142" t="s">
        <v>2893</v>
      </c>
      <c r="C4511" s="79" t="s">
        <v>2894</v>
      </c>
      <c r="D4511" s="127" t="s">
        <v>19</v>
      </c>
      <c r="E4511" s="126">
        <v>1</v>
      </c>
      <c r="F4511" s="143">
        <v>543400</v>
      </c>
      <c r="G4511" s="80">
        <f t="shared" si="55"/>
        <v>543400</v>
      </c>
      <c r="H4511" s="133">
        <f>G4511</f>
        <v>543400</v>
      </c>
      <c r="I4511" s="162" t="s">
        <v>309</v>
      </c>
      <c r="J4511" s="81"/>
      <c r="K4511" s="144"/>
    </row>
    <row r="4512" spans="1:11" ht="16.5" x14ac:dyDescent="0.3">
      <c r="A4512" s="77"/>
      <c r="B4512" s="142"/>
      <c r="C4512" s="79"/>
      <c r="D4512" s="127"/>
      <c r="E4512" s="126"/>
      <c r="F4512" s="143"/>
      <c r="G4512" s="80">
        <f t="shared" si="55"/>
        <v>0</v>
      </c>
      <c r="H4512" s="133"/>
      <c r="I4512" s="162"/>
      <c r="J4512" s="81"/>
      <c r="K4512" s="144"/>
    </row>
    <row r="4513" spans="1:11" ht="16.5" x14ac:dyDescent="0.3">
      <c r="A4513" s="77">
        <v>43409</v>
      </c>
      <c r="B4513" s="142" t="s">
        <v>2895</v>
      </c>
      <c r="C4513" s="79" t="s">
        <v>2646</v>
      </c>
      <c r="D4513" s="127" t="s">
        <v>31</v>
      </c>
      <c r="E4513" s="126">
        <v>1</v>
      </c>
      <c r="F4513" s="143">
        <v>529199.44999999995</v>
      </c>
      <c r="G4513" s="80">
        <f t="shared" si="55"/>
        <v>529199.44999999995</v>
      </c>
      <c r="H4513" s="133">
        <f>G4513</f>
        <v>529199.44999999995</v>
      </c>
      <c r="I4513" s="162" t="s">
        <v>309</v>
      </c>
      <c r="J4513" s="81"/>
      <c r="K4513" s="144"/>
    </row>
    <row r="4514" spans="1:11" ht="16.5" x14ac:dyDescent="0.3">
      <c r="A4514" s="77"/>
      <c r="B4514" s="142"/>
      <c r="C4514" s="79"/>
      <c r="D4514" s="127"/>
      <c r="E4514" s="126"/>
      <c r="F4514" s="143"/>
      <c r="G4514" s="80">
        <f t="shared" si="55"/>
        <v>0</v>
      </c>
      <c r="H4514" s="133"/>
      <c r="I4514" s="162"/>
      <c r="J4514" s="81"/>
      <c r="K4514" s="144"/>
    </row>
    <row r="4515" spans="1:11" ht="16.5" x14ac:dyDescent="0.3">
      <c r="A4515" s="77">
        <v>43409</v>
      </c>
      <c r="B4515" s="142" t="s">
        <v>2896</v>
      </c>
      <c r="C4515" s="79" t="s">
        <v>1957</v>
      </c>
      <c r="D4515" s="127" t="s">
        <v>28</v>
      </c>
      <c r="E4515" s="126">
        <v>5</v>
      </c>
      <c r="F4515" s="143">
        <v>544500</v>
      </c>
      <c r="G4515" s="80">
        <f t="shared" si="55"/>
        <v>2722500</v>
      </c>
      <c r="H4515" s="133"/>
      <c r="I4515" s="162"/>
      <c r="J4515" s="81"/>
      <c r="K4515" s="144"/>
    </row>
    <row r="4516" spans="1:11" ht="16.5" x14ac:dyDescent="0.3">
      <c r="A4516" s="77"/>
      <c r="B4516" s="142"/>
      <c r="C4516" s="79"/>
      <c r="D4516" s="127" t="s">
        <v>2494</v>
      </c>
      <c r="E4516" s="126">
        <v>6</v>
      </c>
      <c r="F4516" s="143">
        <v>621900.18000000005</v>
      </c>
      <c r="G4516" s="80">
        <f t="shared" si="55"/>
        <v>3731401.08</v>
      </c>
      <c r="H4516" s="133"/>
      <c r="I4516" s="162"/>
      <c r="J4516" s="81"/>
      <c r="K4516" s="144"/>
    </row>
    <row r="4517" spans="1:11" ht="16.5" x14ac:dyDescent="0.3">
      <c r="A4517" s="77"/>
      <c r="B4517" s="142"/>
      <c r="C4517" s="79"/>
      <c r="D4517" s="127" t="s">
        <v>2241</v>
      </c>
      <c r="E4517" s="126">
        <v>4</v>
      </c>
      <c r="F4517" s="143">
        <v>540000.55000000005</v>
      </c>
      <c r="G4517" s="80">
        <f t="shared" si="55"/>
        <v>2160002.2000000002</v>
      </c>
      <c r="H4517" s="133"/>
      <c r="I4517" s="162"/>
      <c r="J4517" s="81"/>
      <c r="K4517" s="144"/>
    </row>
    <row r="4518" spans="1:11" ht="16.5" x14ac:dyDescent="0.3">
      <c r="A4518" s="77"/>
      <c r="B4518" s="142"/>
      <c r="C4518" s="79"/>
      <c r="D4518" s="127" t="s">
        <v>1094</v>
      </c>
      <c r="E4518" s="126">
        <v>3</v>
      </c>
      <c r="F4518" s="143">
        <v>215000.5</v>
      </c>
      <c r="G4518" s="80">
        <f t="shared" si="55"/>
        <v>645001.5</v>
      </c>
      <c r="H4518" s="133">
        <f>SUM(G4515:G4518)</f>
        <v>9258904.7800000012</v>
      </c>
      <c r="I4518" s="162" t="s">
        <v>309</v>
      </c>
      <c r="J4518" s="81"/>
      <c r="K4518" s="144"/>
    </row>
    <row r="4519" spans="1:11" ht="16.5" x14ac:dyDescent="0.3">
      <c r="A4519" s="77"/>
      <c r="B4519" s="142"/>
      <c r="C4519" s="79"/>
      <c r="D4519" s="127"/>
      <c r="E4519" s="126"/>
      <c r="F4519" s="143"/>
      <c r="G4519" s="80">
        <f t="shared" si="55"/>
        <v>0</v>
      </c>
      <c r="H4519" s="133"/>
      <c r="I4519" s="162"/>
      <c r="J4519" s="81"/>
      <c r="K4519" s="144"/>
    </row>
    <row r="4520" spans="1:11" ht="16.5" x14ac:dyDescent="0.3">
      <c r="A4520" s="77">
        <v>43409</v>
      </c>
      <c r="B4520" s="142" t="s">
        <v>2897</v>
      </c>
      <c r="C4520" s="79" t="s">
        <v>2640</v>
      </c>
      <c r="D4520" s="127" t="s">
        <v>1094</v>
      </c>
      <c r="E4520" s="126">
        <v>1</v>
      </c>
      <c r="F4520" s="143">
        <v>215000.5</v>
      </c>
      <c r="G4520" s="80">
        <f t="shared" si="55"/>
        <v>215000.5</v>
      </c>
      <c r="H4520" s="133">
        <f>G4520</f>
        <v>215000.5</v>
      </c>
      <c r="I4520" s="162" t="s">
        <v>1756</v>
      </c>
      <c r="J4520" s="81"/>
      <c r="K4520" s="144"/>
    </row>
    <row r="4521" spans="1:11" ht="16.5" x14ac:dyDescent="0.3">
      <c r="A4521" s="77"/>
      <c r="B4521" s="142"/>
      <c r="C4521" s="79"/>
      <c r="D4521" s="127"/>
      <c r="E4521" s="126"/>
      <c r="F4521" s="143"/>
      <c r="G4521" s="80">
        <f t="shared" si="55"/>
        <v>0</v>
      </c>
      <c r="H4521" s="133"/>
      <c r="I4521" s="162"/>
      <c r="J4521" s="81"/>
      <c r="K4521" s="144"/>
    </row>
    <row r="4522" spans="1:11" ht="16.5" x14ac:dyDescent="0.3">
      <c r="A4522" s="77">
        <v>43409</v>
      </c>
      <c r="B4522" s="142" t="s">
        <v>2898</v>
      </c>
      <c r="C4522" s="79" t="s">
        <v>2899</v>
      </c>
      <c r="D4522" s="127" t="s">
        <v>815</v>
      </c>
      <c r="E4522" s="126">
        <v>6</v>
      </c>
      <c r="F4522" s="143">
        <v>198000</v>
      </c>
      <c r="G4522" s="80">
        <f t="shared" si="55"/>
        <v>1188000</v>
      </c>
      <c r="H4522" s="133">
        <f>G4522</f>
        <v>1188000</v>
      </c>
      <c r="I4522" s="162" t="s">
        <v>309</v>
      </c>
      <c r="J4522" s="81"/>
      <c r="K4522" s="144"/>
    </row>
    <row r="4523" spans="1:11" ht="16.5" x14ac:dyDescent="0.3">
      <c r="A4523" s="77"/>
      <c r="B4523" s="142"/>
      <c r="C4523" s="79"/>
      <c r="D4523" s="127"/>
      <c r="E4523" s="126"/>
      <c r="F4523" s="143"/>
      <c r="G4523" s="80">
        <f t="shared" si="55"/>
        <v>0</v>
      </c>
      <c r="H4523" s="133"/>
      <c r="I4523" s="162"/>
      <c r="J4523" s="81"/>
      <c r="K4523" s="144"/>
    </row>
    <row r="4524" spans="1:11" ht="16.5" x14ac:dyDescent="0.3">
      <c r="A4524" s="77">
        <v>43409</v>
      </c>
      <c r="B4524" s="142" t="s">
        <v>2900</v>
      </c>
      <c r="C4524" s="79" t="s">
        <v>2901</v>
      </c>
      <c r="D4524" s="127" t="s">
        <v>1314</v>
      </c>
      <c r="E4524" s="126">
        <v>1</v>
      </c>
      <c r="F4524" s="143">
        <v>232749.715</v>
      </c>
      <c r="G4524" s="80">
        <f t="shared" si="55"/>
        <v>232749.715</v>
      </c>
      <c r="H4524" s="133"/>
      <c r="I4524" s="162"/>
      <c r="J4524" s="81"/>
      <c r="K4524" s="144"/>
    </row>
    <row r="4525" spans="1:11" ht="16.5" x14ac:dyDescent="0.3">
      <c r="A4525" s="77"/>
      <c r="B4525" s="142"/>
      <c r="C4525" s="79"/>
      <c r="D4525" s="127" t="s">
        <v>1094</v>
      </c>
      <c r="E4525" s="126">
        <v>1</v>
      </c>
      <c r="F4525" s="143">
        <v>215000.5</v>
      </c>
      <c r="G4525" s="80">
        <f t="shared" si="55"/>
        <v>215000.5</v>
      </c>
      <c r="H4525" s="133"/>
      <c r="I4525" s="162"/>
      <c r="J4525" s="81"/>
      <c r="K4525" s="144"/>
    </row>
    <row r="4526" spans="1:11" ht="16.5" x14ac:dyDescent="0.3">
      <c r="A4526" s="77"/>
      <c r="B4526" s="142"/>
      <c r="C4526" s="79"/>
      <c r="D4526" s="127" t="s">
        <v>109</v>
      </c>
      <c r="E4526" s="126">
        <v>1</v>
      </c>
      <c r="F4526" s="143">
        <v>230000.1</v>
      </c>
      <c r="G4526" s="80">
        <f t="shared" si="55"/>
        <v>230000.1</v>
      </c>
      <c r="H4526" s="133">
        <f>SUM(G4524:G4526)</f>
        <v>677750.31499999994</v>
      </c>
      <c r="I4526" s="162" t="s">
        <v>1756</v>
      </c>
      <c r="J4526" s="81"/>
      <c r="K4526" s="144"/>
    </row>
    <row r="4527" spans="1:11" ht="16.5" x14ac:dyDescent="0.3">
      <c r="A4527" s="77"/>
      <c r="B4527" s="142"/>
      <c r="C4527" s="79"/>
      <c r="D4527" s="127"/>
      <c r="E4527" s="126"/>
      <c r="F4527" s="143"/>
      <c r="G4527" s="80">
        <f t="shared" si="55"/>
        <v>0</v>
      </c>
      <c r="H4527" s="133"/>
      <c r="I4527" s="162"/>
      <c r="J4527" s="81"/>
      <c r="K4527" s="144"/>
    </row>
    <row r="4528" spans="1:11" ht="16.5" x14ac:dyDescent="0.3">
      <c r="A4528" s="77">
        <v>43410</v>
      </c>
      <c r="B4528" s="142" t="s">
        <v>2902</v>
      </c>
      <c r="C4528" s="79" t="s">
        <v>2065</v>
      </c>
      <c r="D4528" s="127" t="s">
        <v>1728</v>
      </c>
      <c r="E4528" s="126">
        <v>12</v>
      </c>
      <c r="F4528" s="143">
        <v>875000.5</v>
      </c>
      <c r="G4528" s="80">
        <f t="shared" si="55"/>
        <v>10500006</v>
      </c>
      <c r="H4528" s="133">
        <f>G4528</f>
        <v>10500006</v>
      </c>
      <c r="I4528" s="162" t="s">
        <v>2524</v>
      </c>
      <c r="J4528" s="81"/>
      <c r="K4528" s="144"/>
    </row>
    <row r="4529" spans="1:11" ht="16.5" x14ac:dyDescent="0.3">
      <c r="A4529" s="77"/>
      <c r="B4529" s="142"/>
      <c r="C4529" s="79"/>
      <c r="D4529" s="127"/>
      <c r="E4529" s="126"/>
      <c r="F4529" s="143"/>
      <c r="G4529" s="80">
        <f t="shared" si="55"/>
        <v>0</v>
      </c>
      <c r="H4529" s="133"/>
      <c r="I4529" s="162"/>
      <c r="J4529" s="81"/>
      <c r="K4529" s="144"/>
    </row>
    <row r="4530" spans="1:11" ht="16.5" x14ac:dyDescent="0.3">
      <c r="A4530" s="77">
        <v>43410</v>
      </c>
      <c r="B4530" s="142" t="s">
        <v>2903</v>
      </c>
      <c r="C4530" s="79" t="s">
        <v>2430</v>
      </c>
      <c r="D4530" s="127" t="s">
        <v>1094</v>
      </c>
      <c r="E4530" s="126">
        <v>1</v>
      </c>
      <c r="F4530" s="143">
        <v>215000.5</v>
      </c>
      <c r="G4530" s="80">
        <f t="shared" si="55"/>
        <v>215000.5</v>
      </c>
      <c r="H4530" s="133">
        <f>G4530</f>
        <v>215000.5</v>
      </c>
      <c r="I4530" s="162" t="s">
        <v>1756</v>
      </c>
      <c r="J4530" s="81"/>
      <c r="K4530" s="144"/>
    </row>
    <row r="4531" spans="1:11" ht="16.5" x14ac:dyDescent="0.3">
      <c r="A4531" s="77"/>
      <c r="B4531" s="142"/>
      <c r="C4531" s="79"/>
      <c r="D4531" s="127"/>
      <c r="E4531" s="126"/>
      <c r="F4531" s="143"/>
      <c r="G4531" s="80">
        <f t="shared" si="55"/>
        <v>0</v>
      </c>
      <c r="H4531" s="133"/>
      <c r="I4531" s="162"/>
      <c r="J4531" s="81"/>
      <c r="K4531" s="144"/>
    </row>
    <row r="4532" spans="1:11" ht="16.5" x14ac:dyDescent="0.3">
      <c r="A4532" s="77">
        <v>43410</v>
      </c>
      <c r="B4532" s="142" t="s">
        <v>2904</v>
      </c>
      <c r="C4532" s="79" t="s">
        <v>258</v>
      </c>
      <c r="D4532" s="127" t="s">
        <v>31</v>
      </c>
      <c r="E4532" s="126">
        <v>4</v>
      </c>
      <c r="F4532" s="143">
        <v>558599.52500000002</v>
      </c>
      <c r="G4532" s="80">
        <f t="shared" si="55"/>
        <v>2234398.1</v>
      </c>
      <c r="H4532" s="133">
        <f>G4532</f>
        <v>2234398.1</v>
      </c>
      <c r="I4532" s="162" t="s">
        <v>314</v>
      </c>
      <c r="J4532" s="81"/>
      <c r="K4532" s="144"/>
    </row>
    <row r="4533" spans="1:11" ht="16.5" x14ac:dyDescent="0.3">
      <c r="A4533" s="77"/>
      <c r="B4533" s="142"/>
      <c r="C4533" s="79"/>
      <c r="D4533" s="127"/>
      <c r="E4533" s="126"/>
      <c r="F4533" s="143"/>
      <c r="G4533" s="80">
        <f t="shared" si="55"/>
        <v>0</v>
      </c>
      <c r="H4533" s="133"/>
      <c r="I4533" s="162"/>
      <c r="J4533" s="81"/>
      <c r="K4533" s="144"/>
    </row>
    <row r="4534" spans="1:11" ht="16.5" x14ac:dyDescent="0.3">
      <c r="A4534" s="77">
        <v>43410</v>
      </c>
      <c r="B4534" s="142" t="s">
        <v>2905</v>
      </c>
      <c r="C4534" s="79" t="s">
        <v>258</v>
      </c>
      <c r="D4534" s="127" t="s">
        <v>1594</v>
      </c>
      <c r="E4534" s="126">
        <v>3</v>
      </c>
      <c r="F4534" s="143">
        <v>574200</v>
      </c>
      <c r="G4534" s="80">
        <f t="shared" si="55"/>
        <v>1722600</v>
      </c>
      <c r="H4534" s="133">
        <f>G4534</f>
        <v>1722600</v>
      </c>
      <c r="I4534" s="162" t="s">
        <v>314</v>
      </c>
      <c r="J4534" s="81"/>
      <c r="K4534" s="144"/>
    </row>
    <row r="4535" spans="1:11" ht="16.5" x14ac:dyDescent="0.3">
      <c r="A4535" s="77"/>
      <c r="B4535" s="142"/>
      <c r="C4535" s="79"/>
      <c r="D4535" s="127"/>
      <c r="E4535" s="126"/>
      <c r="F4535" s="143"/>
      <c r="G4535" s="80">
        <f t="shared" si="55"/>
        <v>0</v>
      </c>
      <c r="H4535" s="133"/>
      <c r="I4535" s="162"/>
      <c r="J4535" s="81"/>
      <c r="K4535" s="144"/>
    </row>
    <row r="4536" spans="1:11" ht="16.5" x14ac:dyDescent="0.3">
      <c r="A4536" s="77">
        <v>43410</v>
      </c>
      <c r="B4536" s="142" t="s">
        <v>2906</v>
      </c>
      <c r="C4536" s="79" t="s">
        <v>258</v>
      </c>
      <c r="D4536" s="127" t="s">
        <v>273</v>
      </c>
      <c r="E4536" s="126">
        <v>2</v>
      </c>
      <c r="F4536" s="143">
        <v>1015549.81</v>
      </c>
      <c r="G4536" s="80">
        <f t="shared" si="55"/>
        <v>2031099.62</v>
      </c>
      <c r="H4536" s="133">
        <f>G4536</f>
        <v>2031099.62</v>
      </c>
      <c r="I4536" s="162" t="s">
        <v>314</v>
      </c>
      <c r="J4536" s="81"/>
      <c r="K4536" s="144"/>
    </row>
    <row r="4537" spans="1:11" ht="16.5" x14ac:dyDescent="0.3">
      <c r="A4537" s="77"/>
      <c r="B4537" s="142"/>
      <c r="C4537" s="79"/>
      <c r="D4537" s="127"/>
      <c r="E4537" s="126"/>
      <c r="F4537" s="143"/>
      <c r="G4537" s="80">
        <f t="shared" si="55"/>
        <v>0</v>
      </c>
      <c r="H4537" s="133"/>
      <c r="I4537" s="162"/>
      <c r="J4537" s="81"/>
      <c r="K4537" s="144"/>
    </row>
    <row r="4538" spans="1:11" ht="16.5" x14ac:dyDescent="0.3">
      <c r="A4538" s="77">
        <v>43410</v>
      </c>
      <c r="B4538" s="142" t="s">
        <v>2907</v>
      </c>
      <c r="C4538" s="79" t="s">
        <v>1605</v>
      </c>
      <c r="D4538" s="127" t="s">
        <v>946</v>
      </c>
      <c r="E4538" s="126">
        <v>24</v>
      </c>
      <c r="F4538" s="143">
        <v>232199.5</v>
      </c>
      <c r="G4538" s="80">
        <f t="shared" si="55"/>
        <v>5572788</v>
      </c>
      <c r="H4538" s="133">
        <f>G4538</f>
        <v>5572788</v>
      </c>
      <c r="I4538" s="162" t="s">
        <v>309</v>
      </c>
      <c r="J4538" s="81"/>
      <c r="K4538" s="144"/>
    </row>
    <row r="4539" spans="1:11" ht="16.5" x14ac:dyDescent="0.3">
      <c r="A4539" s="77"/>
      <c r="B4539" s="142"/>
      <c r="C4539" s="79"/>
      <c r="D4539" s="127"/>
      <c r="E4539" s="126"/>
      <c r="F4539" s="143"/>
      <c r="G4539" s="80">
        <f t="shared" si="55"/>
        <v>0</v>
      </c>
      <c r="H4539" s="133"/>
      <c r="I4539" s="162"/>
      <c r="J4539" s="81"/>
      <c r="K4539" s="144"/>
    </row>
    <row r="4540" spans="1:11" ht="16.5" x14ac:dyDescent="0.3">
      <c r="A4540" s="77">
        <v>43410</v>
      </c>
      <c r="B4540" s="142" t="s">
        <v>2908</v>
      </c>
      <c r="C4540" s="79" t="s">
        <v>2909</v>
      </c>
      <c r="D4540" s="127" t="s">
        <v>768</v>
      </c>
      <c r="E4540" s="126">
        <v>12</v>
      </c>
      <c r="F4540" s="143">
        <v>243000.5</v>
      </c>
      <c r="G4540" s="80">
        <f t="shared" si="55"/>
        <v>2916006</v>
      </c>
      <c r="H4540" s="133">
        <f>G4540</f>
        <v>2916006</v>
      </c>
      <c r="I4540" s="162" t="s">
        <v>309</v>
      </c>
      <c r="J4540" s="81"/>
      <c r="K4540" s="144"/>
    </row>
    <row r="4541" spans="1:11" ht="16.5" x14ac:dyDescent="0.3">
      <c r="A4541" s="77"/>
      <c r="B4541" s="142"/>
      <c r="C4541" s="79"/>
      <c r="D4541" s="127"/>
      <c r="E4541" s="126"/>
      <c r="F4541" s="143"/>
      <c r="G4541" s="80">
        <f t="shared" si="55"/>
        <v>0</v>
      </c>
      <c r="H4541" s="133"/>
      <c r="I4541" s="162"/>
      <c r="J4541" s="81"/>
      <c r="K4541" s="144"/>
    </row>
    <row r="4542" spans="1:11" ht="16.5" x14ac:dyDescent="0.3">
      <c r="A4542" s="77">
        <v>43410</v>
      </c>
      <c r="B4542" s="142" t="s">
        <v>2910</v>
      </c>
      <c r="C4542" s="79" t="s">
        <v>985</v>
      </c>
      <c r="D4542" s="127" t="s">
        <v>1340</v>
      </c>
      <c r="E4542" s="126">
        <v>36</v>
      </c>
      <c r="F4542" s="143">
        <v>37999.5</v>
      </c>
      <c r="G4542" s="80">
        <f t="shared" si="55"/>
        <v>1367982</v>
      </c>
      <c r="H4542" s="133"/>
      <c r="I4542" s="162"/>
      <c r="J4542" s="81"/>
      <c r="K4542" s="144"/>
    </row>
    <row r="4543" spans="1:11" ht="16.5" x14ac:dyDescent="0.3">
      <c r="A4543" s="77"/>
      <c r="B4543" s="142"/>
      <c r="C4543" s="79"/>
      <c r="D4543" s="127" t="s">
        <v>1635</v>
      </c>
      <c r="E4543" s="126">
        <v>24</v>
      </c>
      <c r="F4543" s="143">
        <v>133999.79999999999</v>
      </c>
      <c r="G4543" s="80">
        <f t="shared" si="55"/>
        <v>3215995.1999999997</v>
      </c>
      <c r="H4543" s="133"/>
      <c r="I4543" s="162"/>
      <c r="J4543" s="81"/>
      <c r="K4543" s="144"/>
    </row>
    <row r="4544" spans="1:11" ht="16.5" x14ac:dyDescent="0.3">
      <c r="A4544" s="77"/>
      <c r="B4544" s="142"/>
      <c r="C4544" s="79"/>
      <c r="D4544" s="127" t="s">
        <v>1720</v>
      </c>
      <c r="E4544" s="126">
        <v>24</v>
      </c>
      <c r="F4544" s="143">
        <v>133999.79999999999</v>
      </c>
      <c r="G4544" s="80">
        <f t="shared" si="55"/>
        <v>3215995.1999999997</v>
      </c>
      <c r="H4544" s="133"/>
      <c r="I4544" s="162"/>
      <c r="J4544" s="81"/>
      <c r="K4544" s="144"/>
    </row>
    <row r="4545" spans="1:11" ht="16.5" x14ac:dyDescent="0.3">
      <c r="A4545" s="77"/>
      <c r="B4545" s="142"/>
      <c r="C4545" s="79"/>
      <c r="D4545" s="127" t="s">
        <v>1721</v>
      </c>
      <c r="E4545" s="126">
        <v>24</v>
      </c>
      <c r="F4545" s="143">
        <v>133999.79999999999</v>
      </c>
      <c r="G4545" s="80">
        <f t="shared" si="55"/>
        <v>3215995.1999999997</v>
      </c>
      <c r="H4545" s="133"/>
      <c r="I4545" s="162"/>
      <c r="J4545" s="81"/>
      <c r="K4545" s="144"/>
    </row>
    <row r="4546" spans="1:11" ht="16.5" x14ac:dyDescent="0.3">
      <c r="A4546" s="77"/>
      <c r="B4546" s="142"/>
      <c r="C4546" s="79"/>
      <c r="D4546" s="127" t="s">
        <v>2073</v>
      </c>
      <c r="E4546" s="126">
        <v>60</v>
      </c>
      <c r="F4546" s="143">
        <v>209999.9</v>
      </c>
      <c r="G4546" s="80">
        <f t="shared" si="55"/>
        <v>12599994</v>
      </c>
      <c r="H4546" s="133"/>
      <c r="I4546" s="162"/>
      <c r="J4546" s="81"/>
      <c r="K4546" s="144"/>
    </row>
    <row r="4547" spans="1:11" ht="16.5" x14ac:dyDescent="0.3">
      <c r="A4547" s="77"/>
      <c r="B4547" s="142"/>
      <c r="C4547" s="79"/>
      <c r="D4547" s="127" t="s">
        <v>1914</v>
      </c>
      <c r="E4547" s="126">
        <v>12</v>
      </c>
      <c r="F4547" s="143">
        <v>133999.79999999999</v>
      </c>
      <c r="G4547" s="80">
        <f t="shared" si="55"/>
        <v>1607997.5999999999</v>
      </c>
      <c r="H4547" s="133"/>
      <c r="I4547" s="162"/>
      <c r="J4547" s="81"/>
      <c r="K4547" s="144"/>
    </row>
    <row r="4548" spans="1:11" ht="16.5" x14ac:dyDescent="0.3">
      <c r="A4548" s="77"/>
      <c r="B4548" s="142"/>
      <c r="C4548" s="79"/>
      <c r="D4548" s="127" t="s">
        <v>1722</v>
      </c>
      <c r="E4548" s="126">
        <v>36</v>
      </c>
      <c r="F4548" s="143">
        <v>133999.79999999999</v>
      </c>
      <c r="G4548" s="80">
        <f t="shared" si="55"/>
        <v>4823992.8</v>
      </c>
      <c r="H4548" s="133"/>
      <c r="I4548" s="162"/>
      <c r="J4548" s="81"/>
      <c r="K4548" s="144"/>
    </row>
    <row r="4549" spans="1:11" ht="16.5" x14ac:dyDescent="0.3">
      <c r="A4549" s="77"/>
      <c r="B4549" s="142"/>
      <c r="C4549" s="79"/>
      <c r="D4549" s="127" t="s">
        <v>1915</v>
      </c>
      <c r="E4549" s="126">
        <v>24</v>
      </c>
      <c r="F4549" s="143">
        <v>133999.79999999999</v>
      </c>
      <c r="G4549" s="80">
        <f t="shared" si="55"/>
        <v>3215995.1999999997</v>
      </c>
      <c r="H4549" s="133">
        <f>SUM(G4542:G4549)</f>
        <v>33263947.199999999</v>
      </c>
      <c r="I4549" s="162" t="s">
        <v>2545</v>
      </c>
      <c r="J4549" s="81"/>
      <c r="K4549" s="144"/>
    </row>
    <row r="4550" spans="1:11" ht="16.5" x14ac:dyDescent="0.3">
      <c r="A4550" s="77"/>
      <c r="B4550" s="142"/>
      <c r="C4550" s="79"/>
      <c r="D4550" s="127"/>
      <c r="E4550" s="126"/>
      <c r="F4550" s="143"/>
      <c r="G4550" s="80">
        <f t="shared" si="55"/>
        <v>0</v>
      </c>
      <c r="H4550" s="133"/>
      <c r="I4550" s="162"/>
      <c r="J4550" s="81"/>
      <c r="K4550" s="144"/>
    </row>
    <row r="4551" spans="1:11" ht="16.5" x14ac:dyDescent="0.3">
      <c r="A4551" s="77">
        <v>43410</v>
      </c>
      <c r="B4551" s="142" t="s">
        <v>2911</v>
      </c>
      <c r="C4551" s="79" t="s">
        <v>985</v>
      </c>
      <c r="D4551" s="127" t="s">
        <v>1719</v>
      </c>
      <c r="E4551" s="126">
        <v>24</v>
      </c>
      <c r="F4551" s="143">
        <v>66999.899999999994</v>
      </c>
      <c r="G4551" s="80">
        <f t="shared" si="55"/>
        <v>1607997.5999999999</v>
      </c>
      <c r="H4551" s="133"/>
      <c r="I4551" s="162"/>
      <c r="J4551" s="81"/>
      <c r="K4551" s="144"/>
    </row>
    <row r="4552" spans="1:11" ht="16.5" x14ac:dyDescent="0.3">
      <c r="A4552" s="77"/>
      <c r="B4552" s="142"/>
      <c r="C4552" s="79"/>
      <c r="D4552" s="127" t="s">
        <v>1933</v>
      </c>
      <c r="E4552" s="126">
        <v>24</v>
      </c>
      <c r="F4552" s="143">
        <v>66999.899999999994</v>
      </c>
      <c r="G4552" s="80">
        <f t="shared" si="55"/>
        <v>1607997.5999999999</v>
      </c>
      <c r="H4552" s="133"/>
      <c r="I4552" s="162"/>
      <c r="J4552" s="81"/>
      <c r="K4552" s="144"/>
    </row>
    <row r="4553" spans="1:11" ht="16.5" x14ac:dyDescent="0.3">
      <c r="A4553" s="77"/>
      <c r="B4553" s="142"/>
      <c r="C4553" s="79"/>
      <c r="D4553" s="127" t="s">
        <v>1930</v>
      </c>
      <c r="E4553" s="126">
        <v>48</v>
      </c>
      <c r="F4553" s="143">
        <v>66999.899999999994</v>
      </c>
      <c r="G4553" s="80">
        <f t="shared" si="55"/>
        <v>3215995.1999999997</v>
      </c>
      <c r="H4553" s="133">
        <f>SUM(G4551:G4553)</f>
        <v>6431990.3999999994</v>
      </c>
      <c r="I4553" s="162" t="s">
        <v>2545</v>
      </c>
      <c r="J4553" s="81"/>
      <c r="K4553" s="144"/>
    </row>
    <row r="4554" spans="1:11" ht="16.5" x14ac:dyDescent="0.3">
      <c r="A4554" s="77"/>
      <c r="B4554" s="142"/>
      <c r="C4554" s="79"/>
      <c r="D4554" s="127"/>
      <c r="E4554" s="126"/>
      <c r="F4554" s="143"/>
      <c r="G4554" s="80">
        <f t="shared" si="55"/>
        <v>0</v>
      </c>
      <c r="H4554" s="133"/>
      <c r="I4554" s="162"/>
      <c r="J4554" s="81"/>
      <c r="K4554" s="144"/>
    </row>
    <row r="4555" spans="1:11" ht="16.5" x14ac:dyDescent="0.3">
      <c r="A4555" s="77">
        <v>43410</v>
      </c>
      <c r="B4555" s="142" t="s">
        <v>2912</v>
      </c>
      <c r="C4555" s="79" t="s">
        <v>359</v>
      </c>
      <c r="D4555" s="127" t="s">
        <v>31</v>
      </c>
      <c r="E4555" s="126">
        <v>1</v>
      </c>
      <c r="F4555" s="143">
        <v>529199.44999999995</v>
      </c>
      <c r="G4555" s="80">
        <f t="shared" si="55"/>
        <v>529199.44999999995</v>
      </c>
      <c r="H4555" s="133">
        <f>G4555</f>
        <v>529199.44999999995</v>
      </c>
      <c r="I4555" s="162" t="s">
        <v>1756</v>
      </c>
      <c r="J4555" s="81"/>
      <c r="K4555" s="144"/>
    </row>
    <row r="4556" spans="1:11" ht="16.5" x14ac:dyDescent="0.3">
      <c r="A4556" s="77"/>
      <c r="B4556" s="142"/>
      <c r="C4556" s="79"/>
      <c r="D4556" s="127"/>
      <c r="E4556" s="126"/>
      <c r="F4556" s="143"/>
      <c r="G4556" s="80">
        <f t="shared" si="55"/>
        <v>0</v>
      </c>
      <c r="H4556" s="133"/>
      <c r="I4556" s="162"/>
      <c r="J4556" s="81"/>
      <c r="K4556" s="144"/>
    </row>
    <row r="4557" spans="1:11" ht="16.5" x14ac:dyDescent="0.3">
      <c r="A4557" s="77">
        <v>43410</v>
      </c>
      <c r="B4557" s="142" t="s">
        <v>2913</v>
      </c>
      <c r="C4557" s="79" t="s">
        <v>53</v>
      </c>
      <c r="D4557" s="127" t="s">
        <v>2494</v>
      </c>
      <c r="E4557" s="126">
        <v>12</v>
      </c>
      <c r="F4557" s="143">
        <v>691000.2</v>
      </c>
      <c r="G4557" s="80">
        <f t="shared" si="55"/>
        <v>8292002.3999999994</v>
      </c>
      <c r="H4557" s="133"/>
      <c r="I4557" s="162"/>
      <c r="J4557" s="81"/>
      <c r="K4557" s="144"/>
    </row>
    <row r="4558" spans="1:11" ht="16.5" x14ac:dyDescent="0.3">
      <c r="A4558" s="77"/>
      <c r="B4558" s="142"/>
      <c r="C4558" s="79"/>
      <c r="D4558" s="127" t="s">
        <v>31</v>
      </c>
      <c r="E4558" s="126">
        <v>6</v>
      </c>
      <c r="F4558" s="143">
        <v>587999.5</v>
      </c>
      <c r="G4558" s="80">
        <f t="shared" si="55"/>
        <v>3527997</v>
      </c>
      <c r="H4558" s="133"/>
      <c r="I4558" s="162"/>
      <c r="J4558" s="81"/>
      <c r="K4558" s="144"/>
    </row>
    <row r="4559" spans="1:11" ht="16.5" x14ac:dyDescent="0.3">
      <c r="A4559" s="77"/>
      <c r="B4559" s="142"/>
      <c r="C4559" s="79"/>
      <c r="D4559" s="127" t="s">
        <v>2241</v>
      </c>
      <c r="E4559" s="126">
        <v>6</v>
      </c>
      <c r="F4559" s="143">
        <v>600000.5</v>
      </c>
      <c r="G4559" s="80">
        <f t="shared" si="55"/>
        <v>3600003</v>
      </c>
      <c r="H4559" s="133"/>
      <c r="I4559" s="162"/>
      <c r="J4559" s="81"/>
      <c r="K4559" s="144"/>
    </row>
    <row r="4560" spans="1:11" ht="16.5" x14ac:dyDescent="0.3">
      <c r="A4560" s="77"/>
      <c r="B4560" s="142"/>
      <c r="C4560" s="79"/>
      <c r="D4560" s="127" t="s">
        <v>104</v>
      </c>
      <c r="E4560" s="126">
        <v>6</v>
      </c>
      <c r="F4560" s="143">
        <v>571000.1</v>
      </c>
      <c r="G4560" s="80">
        <f t="shared" si="55"/>
        <v>3426000.5999999996</v>
      </c>
      <c r="H4560" s="133">
        <f>SUM(G4557:G4560)</f>
        <v>18846003</v>
      </c>
      <c r="I4560" s="162" t="s">
        <v>310</v>
      </c>
      <c r="J4560" s="81"/>
      <c r="K4560" s="144"/>
    </row>
    <row r="4561" spans="1:11" ht="16.5" x14ac:dyDescent="0.3">
      <c r="A4561" s="77"/>
      <c r="B4561" s="142"/>
      <c r="C4561" s="79"/>
      <c r="D4561" s="127"/>
      <c r="E4561" s="126"/>
      <c r="F4561" s="143"/>
      <c r="G4561" s="80">
        <f t="shared" si="55"/>
        <v>0</v>
      </c>
      <c r="H4561" s="133"/>
      <c r="I4561" s="162"/>
      <c r="J4561" s="81"/>
      <c r="K4561" s="144"/>
    </row>
    <row r="4562" spans="1:11" ht="16.5" x14ac:dyDescent="0.3">
      <c r="A4562" s="77">
        <v>43410</v>
      </c>
      <c r="B4562" s="142" t="s">
        <v>2914</v>
      </c>
      <c r="C4562" s="79" t="s">
        <v>2376</v>
      </c>
      <c r="D4562" s="127" t="s">
        <v>887</v>
      </c>
      <c r="E4562" s="126">
        <v>2</v>
      </c>
      <c r="F4562" s="143">
        <v>230000.1</v>
      </c>
      <c r="G4562" s="80">
        <f t="shared" si="55"/>
        <v>460000.2</v>
      </c>
      <c r="H4562" s="133">
        <f>G4562</f>
        <v>460000.2</v>
      </c>
      <c r="I4562" s="162" t="s">
        <v>1215</v>
      </c>
      <c r="J4562" s="81"/>
      <c r="K4562" s="144"/>
    </row>
    <row r="4563" spans="1:11" ht="16.5" x14ac:dyDescent="0.3">
      <c r="A4563" s="77"/>
      <c r="B4563" s="142"/>
      <c r="C4563" s="79"/>
      <c r="D4563" s="127"/>
      <c r="E4563" s="126"/>
      <c r="F4563" s="143"/>
      <c r="G4563" s="80">
        <f t="shared" si="55"/>
        <v>0</v>
      </c>
      <c r="H4563" s="133"/>
      <c r="I4563" s="162"/>
      <c r="J4563" s="81"/>
      <c r="K4563" s="144"/>
    </row>
    <row r="4564" spans="1:11" ht="16.5" x14ac:dyDescent="0.3">
      <c r="A4564" s="77">
        <v>43410</v>
      </c>
      <c r="B4564" s="142" t="s">
        <v>2915</v>
      </c>
      <c r="C4564" s="79" t="s">
        <v>2586</v>
      </c>
      <c r="D4564" s="127" t="s">
        <v>887</v>
      </c>
      <c r="E4564" s="126">
        <v>2</v>
      </c>
      <c r="F4564" s="143">
        <v>230000.1</v>
      </c>
      <c r="G4564" s="80">
        <f t="shared" si="55"/>
        <v>460000.2</v>
      </c>
      <c r="H4564" s="133">
        <f>G4564</f>
        <v>460000.2</v>
      </c>
      <c r="I4564" s="162" t="s">
        <v>309</v>
      </c>
      <c r="J4564" s="81"/>
      <c r="K4564" s="144"/>
    </row>
    <row r="4565" spans="1:11" ht="16.5" x14ac:dyDescent="0.3">
      <c r="A4565" s="77"/>
      <c r="B4565" s="142"/>
      <c r="C4565" s="79"/>
      <c r="D4565" s="127"/>
      <c r="E4565" s="126"/>
      <c r="F4565" s="143"/>
      <c r="G4565" s="80">
        <f t="shared" si="55"/>
        <v>0</v>
      </c>
      <c r="H4565" s="133"/>
      <c r="I4565" s="162"/>
      <c r="J4565" s="81"/>
      <c r="K4565" s="144"/>
    </row>
    <row r="4566" spans="1:11" ht="16.5" x14ac:dyDescent="0.3">
      <c r="A4566" s="77">
        <v>43410</v>
      </c>
      <c r="B4566" s="142" t="s">
        <v>2916</v>
      </c>
      <c r="C4566" s="79" t="s">
        <v>2592</v>
      </c>
      <c r="D4566" s="127" t="s">
        <v>2917</v>
      </c>
      <c r="E4566" s="126">
        <v>2</v>
      </c>
      <c r="F4566" s="143">
        <v>215650.38</v>
      </c>
      <c r="G4566" s="80">
        <f t="shared" si="55"/>
        <v>431300.76</v>
      </c>
      <c r="H4566" s="133">
        <f>G4566</f>
        <v>431300.76</v>
      </c>
      <c r="I4566" s="162" t="s">
        <v>309</v>
      </c>
      <c r="J4566" s="81"/>
      <c r="K4566" s="144"/>
    </row>
    <row r="4567" spans="1:11" ht="16.5" x14ac:dyDescent="0.3">
      <c r="A4567" s="77"/>
      <c r="B4567" s="142"/>
      <c r="C4567" s="79"/>
      <c r="D4567" s="127"/>
      <c r="E4567" s="126"/>
      <c r="F4567" s="143"/>
      <c r="G4567" s="80">
        <f t="shared" si="55"/>
        <v>0</v>
      </c>
      <c r="H4567" s="133"/>
      <c r="I4567" s="162"/>
      <c r="J4567" s="81"/>
      <c r="K4567" s="144"/>
    </row>
    <row r="4568" spans="1:11" ht="16.5" x14ac:dyDescent="0.3">
      <c r="A4568" s="77">
        <v>43410</v>
      </c>
      <c r="B4568" s="142" t="s">
        <v>2918</v>
      </c>
      <c r="C4568" s="79" t="s">
        <v>445</v>
      </c>
      <c r="D4568" s="127" t="s">
        <v>109</v>
      </c>
      <c r="E4568" s="126">
        <v>2</v>
      </c>
      <c r="F4568" s="143">
        <v>230000.1</v>
      </c>
      <c r="G4568" s="80">
        <f t="shared" si="55"/>
        <v>460000.2</v>
      </c>
      <c r="H4568" s="133">
        <f>G4568</f>
        <v>460000.2</v>
      </c>
      <c r="I4568" s="162" t="s">
        <v>309</v>
      </c>
      <c r="J4568" s="81"/>
      <c r="K4568" s="144"/>
    </row>
    <row r="4569" spans="1:11" ht="16.5" x14ac:dyDescent="0.3">
      <c r="A4569" s="77"/>
      <c r="B4569" s="142"/>
      <c r="C4569" s="79"/>
      <c r="D4569" s="127"/>
      <c r="E4569" s="126"/>
      <c r="F4569" s="143"/>
      <c r="G4569" s="80">
        <f t="shared" si="55"/>
        <v>0</v>
      </c>
      <c r="H4569" s="133"/>
      <c r="I4569" s="162"/>
      <c r="J4569" s="81"/>
      <c r="K4569" s="144"/>
    </row>
    <row r="4570" spans="1:11" ht="16.5" x14ac:dyDescent="0.3">
      <c r="A4570" s="77">
        <v>43410</v>
      </c>
      <c r="B4570" s="142" t="s">
        <v>2919</v>
      </c>
      <c r="C4570" s="79" t="s">
        <v>244</v>
      </c>
      <c r="D4570" s="127" t="s">
        <v>20</v>
      </c>
      <c r="E4570" s="126">
        <v>6</v>
      </c>
      <c r="F4570" s="143">
        <v>544500</v>
      </c>
      <c r="G4570" s="80">
        <f t="shared" si="55"/>
        <v>3267000</v>
      </c>
      <c r="H4570" s="133">
        <f>G4570</f>
        <v>3267000</v>
      </c>
      <c r="I4570" s="162" t="s">
        <v>309</v>
      </c>
      <c r="J4570" s="81"/>
      <c r="K4570" s="144"/>
    </row>
    <row r="4571" spans="1:11" ht="16.5" x14ac:dyDescent="0.3">
      <c r="A4571" s="77"/>
      <c r="B4571" s="142"/>
      <c r="C4571" s="79"/>
      <c r="D4571" s="127"/>
      <c r="E4571" s="126"/>
      <c r="F4571" s="143"/>
      <c r="G4571" s="80">
        <f t="shared" si="55"/>
        <v>0</v>
      </c>
      <c r="H4571" s="133"/>
      <c r="I4571" s="162"/>
      <c r="J4571" s="81"/>
      <c r="K4571" s="144"/>
    </row>
    <row r="4572" spans="1:11" ht="16.5" x14ac:dyDescent="0.3">
      <c r="A4572" s="77">
        <v>43410</v>
      </c>
      <c r="B4572" s="142" t="s">
        <v>2920</v>
      </c>
      <c r="C4572" s="79" t="s">
        <v>1734</v>
      </c>
      <c r="D4572" s="127" t="s">
        <v>1094</v>
      </c>
      <c r="E4572" s="126">
        <v>3</v>
      </c>
      <c r="F4572" s="143">
        <v>215000.5</v>
      </c>
      <c r="G4572" s="80">
        <f t="shared" si="55"/>
        <v>645001.5</v>
      </c>
      <c r="H4572" s="133">
        <f>G4572</f>
        <v>645001.5</v>
      </c>
      <c r="I4572" s="162" t="s">
        <v>309</v>
      </c>
      <c r="J4572" s="81"/>
      <c r="K4572" s="144"/>
    </row>
    <row r="4573" spans="1:11" ht="16.5" x14ac:dyDescent="0.3">
      <c r="A4573" s="77"/>
      <c r="B4573" s="142"/>
      <c r="C4573" s="79"/>
      <c r="D4573" s="127"/>
      <c r="E4573" s="126"/>
      <c r="F4573" s="143"/>
      <c r="G4573" s="80">
        <f t="shared" si="55"/>
        <v>0</v>
      </c>
      <c r="H4573" s="133"/>
      <c r="I4573" s="162"/>
      <c r="J4573" s="81"/>
      <c r="K4573" s="144"/>
    </row>
    <row r="4574" spans="1:11" ht="16.5" x14ac:dyDescent="0.3">
      <c r="A4574" s="77">
        <v>43410</v>
      </c>
      <c r="B4574" s="142" t="s">
        <v>2921</v>
      </c>
      <c r="C4574" s="79" t="s">
        <v>251</v>
      </c>
      <c r="D4574" s="127" t="s">
        <v>31</v>
      </c>
      <c r="E4574" s="126">
        <v>1</v>
      </c>
      <c r="F4574" s="143">
        <v>529199.55000000005</v>
      </c>
      <c r="G4574" s="80">
        <f t="shared" si="55"/>
        <v>529199.55000000005</v>
      </c>
      <c r="H4574" s="133"/>
      <c r="I4574" s="162"/>
      <c r="J4574" s="81"/>
      <c r="K4574" s="144"/>
    </row>
    <row r="4575" spans="1:11" ht="16.5" x14ac:dyDescent="0.3">
      <c r="A4575" s="77"/>
      <c r="B4575" s="142"/>
      <c r="C4575" s="79"/>
      <c r="D4575" s="127" t="s">
        <v>1094</v>
      </c>
      <c r="E4575" s="126">
        <v>1</v>
      </c>
      <c r="F4575" s="143">
        <v>215000.5</v>
      </c>
      <c r="G4575" s="80">
        <f t="shared" si="55"/>
        <v>215000.5</v>
      </c>
      <c r="H4575" s="133"/>
      <c r="I4575" s="162"/>
      <c r="J4575" s="81"/>
      <c r="K4575" s="144"/>
    </row>
    <row r="4576" spans="1:11" ht="16.5" x14ac:dyDescent="0.3">
      <c r="A4576" s="77"/>
      <c r="B4576" s="142"/>
      <c r="C4576" s="79"/>
      <c r="D4576" s="127" t="s">
        <v>20</v>
      </c>
      <c r="E4576" s="126">
        <v>1</v>
      </c>
      <c r="F4576" s="143">
        <v>544500</v>
      </c>
      <c r="G4576" s="80">
        <f t="shared" si="55"/>
        <v>544500</v>
      </c>
      <c r="H4576" s="133">
        <f>SUM(G4574:G4576)</f>
        <v>1288700.05</v>
      </c>
      <c r="I4576" s="162" t="s">
        <v>309</v>
      </c>
      <c r="J4576" s="81"/>
      <c r="K4576" s="144"/>
    </row>
    <row r="4577" spans="1:11" ht="16.5" x14ac:dyDescent="0.3">
      <c r="A4577" s="77"/>
      <c r="B4577" s="142"/>
      <c r="C4577" s="79"/>
      <c r="D4577" s="127"/>
      <c r="E4577" s="126"/>
      <c r="F4577" s="143"/>
      <c r="G4577" s="80">
        <f t="shared" si="55"/>
        <v>0</v>
      </c>
      <c r="H4577" s="133"/>
      <c r="I4577" s="162"/>
      <c r="J4577" s="81"/>
      <c r="K4577" s="144"/>
    </row>
    <row r="4578" spans="1:11" ht="16.5" x14ac:dyDescent="0.3">
      <c r="A4578" s="77">
        <v>43410</v>
      </c>
      <c r="B4578" s="142" t="s">
        <v>2922</v>
      </c>
      <c r="C4578" s="79" t="s">
        <v>2923</v>
      </c>
      <c r="D4578" s="127" t="s">
        <v>2760</v>
      </c>
      <c r="E4578" s="126">
        <v>1</v>
      </c>
      <c r="F4578" s="143">
        <v>243000.45</v>
      </c>
      <c r="G4578" s="80">
        <f t="shared" si="55"/>
        <v>243000.45</v>
      </c>
      <c r="H4578" s="133"/>
      <c r="I4578" s="162"/>
      <c r="J4578" s="81"/>
      <c r="K4578" s="144"/>
    </row>
    <row r="4579" spans="1:11" ht="16.5" x14ac:dyDescent="0.3">
      <c r="A4579" s="77"/>
      <c r="B4579" s="142"/>
      <c r="C4579" s="79"/>
      <c r="D4579" s="127" t="s">
        <v>2653</v>
      </c>
      <c r="E4579" s="126">
        <v>1</v>
      </c>
      <c r="F4579" s="143">
        <v>243000.45</v>
      </c>
      <c r="G4579" s="80">
        <f t="shared" si="55"/>
        <v>243000.45</v>
      </c>
      <c r="H4579" s="133"/>
      <c r="I4579" s="162"/>
      <c r="J4579" s="81"/>
      <c r="K4579" s="144"/>
    </row>
    <row r="4580" spans="1:11" ht="16.5" x14ac:dyDescent="0.3">
      <c r="A4580" s="77"/>
      <c r="B4580" s="142"/>
      <c r="C4580" s="79"/>
      <c r="D4580" s="127" t="s">
        <v>2761</v>
      </c>
      <c r="E4580" s="126">
        <v>1</v>
      </c>
      <c r="F4580" s="143">
        <v>287999.90999999997</v>
      </c>
      <c r="G4580" s="80">
        <f t="shared" si="55"/>
        <v>287999.90999999997</v>
      </c>
      <c r="H4580" s="133"/>
      <c r="I4580" s="162"/>
      <c r="J4580" s="81"/>
      <c r="K4580" s="144"/>
    </row>
    <row r="4581" spans="1:11" ht="16.5" x14ac:dyDescent="0.3">
      <c r="A4581" s="77"/>
      <c r="B4581" s="142"/>
      <c r="C4581" s="79"/>
      <c r="D4581" s="127" t="s">
        <v>2924</v>
      </c>
      <c r="E4581" s="126">
        <v>1</v>
      </c>
      <c r="F4581" s="143">
        <v>287999.90999999997</v>
      </c>
      <c r="G4581" s="80">
        <f t="shared" si="55"/>
        <v>287999.90999999997</v>
      </c>
      <c r="H4581" s="133">
        <f>SUM(G4578:G4581)</f>
        <v>1062000.72</v>
      </c>
      <c r="I4581" s="162" t="s">
        <v>309</v>
      </c>
      <c r="J4581" s="81"/>
      <c r="K4581" s="144"/>
    </row>
    <row r="4582" spans="1:11" ht="16.5" x14ac:dyDescent="0.3">
      <c r="A4582" s="77"/>
      <c r="B4582" s="142"/>
      <c r="C4582" s="79"/>
      <c r="D4582" s="127"/>
      <c r="E4582" s="126"/>
      <c r="F4582" s="143"/>
      <c r="G4582" s="80">
        <f t="shared" si="55"/>
        <v>0</v>
      </c>
      <c r="H4582" s="133"/>
      <c r="I4582" s="162"/>
      <c r="J4582" s="81"/>
      <c r="K4582" s="144"/>
    </row>
    <row r="4583" spans="1:11" ht="16.5" x14ac:dyDescent="0.3">
      <c r="A4583" s="77">
        <v>43410</v>
      </c>
      <c r="B4583" s="142" t="s">
        <v>2925</v>
      </c>
      <c r="C4583" s="79" t="s">
        <v>2926</v>
      </c>
      <c r="D4583" s="127" t="s">
        <v>31</v>
      </c>
      <c r="E4583" s="126">
        <v>1</v>
      </c>
      <c r="F4583" s="143">
        <v>529199.44999999995</v>
      </c>
      <c r="G4583" s="80">
        <f t="shared" si="55"/>
        <v>529199.44999999995</v>
      </c>
      <c r="H4583" s="133">
        <f>G4583</f>
        <v>529199.44999999995</v>
      </c>
      <c r="I4583" s="162" t="s">
        <v>1756</v>
      </c>
      <c r="J4583" s="81"/>
      <c r="K4583" s="144"/>
    </row>
    <row r="4584" spans="1:11" ht="16.5" x14ac:dyDescent="0.3">
      <c r="A4584" s="77"/>
      <c r="B4584" s="142"/>
      <c r="C4584" s="79"/>
      <c r="D4584" s="127"/>
      <c r="E4584" s="126"/>
      <c r="F4584" s="143"/>
      <c r="G4584" s="80">
        <f t="shared" si="55"/>
        <v>0</v>
      </c>
      <c r="H4584" s="133"/>
      <c r="I4584" s="162"/>
      <c r="J4584" s="81"/>
      <c r="K4584" s="144"/>
    </row>
    <row r="4585" spans="1:11" ht="16.5" x14ac:dyDescent="0.3">
      <c r="A4585" s="77">
        <v>43410</v>
      </c>
      <c r="B4585" s="142" t="s">
        <v>2927</v>
      </c>
      <c r="C4585" s="79" t="s">
        <v>253</v>
      </c>
      <c r="D4585" s="127" t="s">
        <v>2047</v>
      </c>
      <c r="E4585" s="126">
        <v>2</v>
      </c>
      <c r="F4585" s="143">
        <v>505000.1</v>
      </c>
      <c r="G4585" s="80">
        <f t="shared" si="55"/>
        <v>1010000.2</v>
      </c>
      <c r="H4585" s="133">
        <f>G4585</f>
        <v>1010000.2</v>
      </c>
      <c r="I4585" s="162" t="s">
        <v>315</v>
      </c>
      <c r="J4585" s="81"/>
      <c r="K4585" s="144"/>
    </row>
    <row r="4586" spans="1:11" ht="16.5" x14ac:dyDescent="0.3">
      <c r="A4586" s="77"/>
      <c r="B4586" s="142"/>
      <c r="C4586" s="79"/>
      <c r="D4586" s="127"/>
      <c r="E4586" s="126"/>
      <c r="F4586" s="143"/>
      <c r="G4586" s="80">
        <f t="shared" si="55"/>
        <v>0</v>
      </c>
      <c r="H4586" s="133"/>
      <c r="I4586" s="162"/>
      <c r="J4586" s="81"/>
      <c r="K4586" s="144"/>
    </row>
    <row r="4587" spans="1:11" ht="16.5" x14ac:dyDescent="0.3">
      <c r="A4587" s="77">
        <v>43410</v>
      </c>
      <c r="B4587" s="142" t="s">
        <v>2928</v>
      </c>
      <c r="C4587" s="79" t="s">
        <v>2720</v>
      </c>
      <c r="D4587" s="127" t="s">
        <v>1775</v>
      </c>
      <c r="E4587" s="126">
        <v>1</v>
      </c>
      <c r="F4587" s="143">
        <v>232749.715</v>
      </c>
      <c r="G4587" s="80">
        <f t="shared" si="55"/>
        <v>232749.715</v>
      </c>
      <c r="H4587" s="133"/>
      <c r="I4587" s="162"/>
      <c r="J4587" s="81"/>
      <c r="K4587" s="144"/>
    </row>
    <row r="4588" spans="1:11" ht="16.5" x14ac:dyDescent="0.3">
      <c r="A4588" s="77"/>
      <c r="B4588" s="142"/>
      <c r="C4588" s="79"/>
      <c r="D4588" s="127" t="s">
        <v>2851</v>
      </c>
      <c r="E4588" s="126">
        <v>1</v>
      </c>
      <c r="F4588" s="143">
        <v>243000.45</v>
      </c>
      <c r="G4588" s="80">
        <f t="shared" si="55"/>
        <v>243000.45</v>
      </c>
      <c r="H4588" s="133">
        <f>SUM(G4587:G4588)</f>
        <v>475750.16500000004</v>
      </c>
      <c r="I4588" s="162" t="s">
        <v>309</v>
      </c>
      <c r="J4588" s="81"/>
      <c r="K4588" s="144"/>
    </row>
    <row r="4589" spans="1:11" ht="16.5" x14ac:dyDescent="0.3">
      <c r="A4589" s="77"/>
      <c r="B4589" s="142"/>
      <c r="C4589" s="79"/>
      <c r="D4589" s="127"/>
      <c r="E4589" s="126"/>
      <c r="F4589" s="143"/>
      <c r="G4589" s="80">
        <f t="shared" si="55"/>
        <v>0</v>
      </c>
      <c r="H4589" s="133"/>
      <c r="I4589" s="162"/>
      <c r="J4589" s="81"/>
      <c r="K4589" s="144"/>
    </row>
    <row r="4590" spans="1:11" ht="16.5" x14ac:dyDescent="0.3">
      <c r="A4590" s="77">
        <v>43410</v>
      </c>
      <c r="B4590" s="142" t="s">
        <v>2929</v>
      </c>
      <c r="C4590" s="79" t="s">
        <v>2640</v>
      </c>
      <c r="D4590" s="127" t="s">
        <v>1938</v>
      </c>
      <c r="E4590" s="126">
        <v>1</v>
      </c>
      <c r="F4590" s="143">
        <v>171000.5</v>
      </c>
      <c r="G4590" s="80">
        <f t="shared" si="55"/>
        <v>171000.5</v>
      </c>
      <c r="H4590" s="133"/>
      <c r="I4590" s="162"/>
      <c r="J4590" s="81"/>
      <c r="K4590" s="144"/>
    </row>
    <row r="4591" spans="1:11" ht="16.5" x14ac:dyDescent="0.3">
      <c r="A4591" s="77"/>
      <c r="B4591" s="142"/>
      <c r="C4591" s="79"/>
      <c r="D4591" s="127" t="s">
        <v>2750</v>
      </c>
      <c r="E4591" s="126">
        <v>1</v>
      </c>
      <c r="F4591" s="143">
        <v>256500.47500000001</v>
      </c>
      <c r="G4591" s="80">
        <f t="shared" si="55"/>
        <v>256500.47500000001</v>
      </c>
      <c r="H4591" s="133"/>
      <c r="I4591" s="162"/>
      <c r="J4591" s="81"/>
      <c r="K4591" s="144"/>
    </row>
    <row r="4592" spans="1:11" ht="16.5" x14ac:dyDescent="0.3">
      <c r="A4592" s="77"/>
      <c r="B4592" s="142"/>
      <c r="C4592" s="79"/>
      <c r="D4592" s="127" t="s">
        <v>946</v>
      </c>
      <c r="E4592" s="126">
        <v>1</v>
      </c>
      <c r="F4592" s="143">
        <v>245099.52499999999</v>
      </c>
      <c r="G4592" s="80">
        <f t="shared" si="55"/>
        <v>245099.52499999999</v>
      </c>
      <c r="H4592" s="133">
        <f>SUM(G4590:G4592)</f>
        <v>672600.5</v>
      </c>
      <c r="I4592" s="162" t="s">
        <v>1756</v>
      </c>
      <c r="J4592" s="81"/>
      <c r="K4592" s="144"/>
    </row>
    <row r="4593" spans="1:11" ht="16.5" x14ac:dyDescent="0.3">
      <c r="A4593" s="77"/>
      <c r="B4593" s="142"/>
      <c r="C4593" s="79"/>
      <c r="D4593" s="127"/>
      <c r="E4593" s="126"/>
      <c r="F4593" s="143"/>
      <c r="G4593" s="80">
        <f t="shared" si="55"/>
        <v>0</v>
      </c>
      <c r="H4593" s="133"/>
      <c r="I4593" s="162"/>
      <c r="J4593" s="81"/>
      <c r="K4593" s="144"/>
    </row>
    <row r="4594" spans="1:11" ht="16.5" x14ac:dyDescent="0.3">
      <c r="A4594" s="77">
        <v>43410</v>
      </c>
      <c r="B4594" s="142" t="s">
        <v>2930</v>
      </c>
      <c r="C4594" s="79" t="s">
        <v>1669</v>
      </c>
      <c r="D4594" s="127" t="s">
        <v>887</v>
      </c>
      <c r="E4594" s="126">
        <v>1</v>
      </c>
      <c r="F4594" s="143">
        <v>230000</v>
      </c>
      <c r="G4594" s="80">
        <f t="shared" si="55"/>
        <v>230000</v>
      </c>
      <c r="H4594" s="133">
        <f>G4594</f>
        <v>230000</v>
      </c>
      <c r="I4594" s="162" t="s">
        <v>2524</v>
      </c>
      <c r="J4594" s="81"/>
      <c r="K4594" s="144"/>
    </row>
    <row r="4595" spans="1:11" ht="16.5" x14ac:dyDescent="0.3">
      <c r="A4595" s="77"/>
      <c r="B4595" s="142"/>
      <c r="C4595" s="79"/>
      <c r="D4595" s="127"/>
      <c r="E4595" s="126"/>
      <c r="F4595" s="143"/>
      <c r="G4595" s="80">
        <f t="shared" si="55"/>
        <v>0</v>
      </c>
      <c r="H4595" s="133"/>
      <c r="I4595" s="162"/>
      <c r="J4595" s="81"/>
      <c r="K4595" s="144"/>
    </row>
    <row r="4596" spans="1:11" ht="16.5" x14ac:dyDescent="0.3">
      <c r="A4596" s="77">
        <v>43410</v>
      </c>
      <c r="B4596" s="142" t="s">
        <v>2931</v>
      </c>
      <c r="C4596" s="79" t="s">
        <v>2869</v>
      </c>
      <c r="D4596" s="127" t="s">
        <v>2073</v>
      </c>
      <c r="E4596" s="126">
        <v>1</v>
      </c>
      <c r="F4596" s="143">
        <v>234000</v>
      </c>
      <c r="G4596" s="80">
        <f t="shared" si="55"/>
        <v>234000</v>
      </c>
      <c r="H4596" s="133">
        <f>G4596</f>
        <v>234000</v>
      </c>
      <c r="I4596" s="162" t="s">
        <v>2524</v>
      </c>
      <c r="J4596" s="81"/>
      <c r="K4596" s="144"/>
    </row>
    <row r="4597" spans="1:11" ht="16.5" x14ac:dyDescent="0.3">
      <c r="A4597" s="77"/>
      <c r="B4597" s="142"/>
      <c r="C4597" s="79"/>
      <c r="D4597" s="127"/>
      <c r="E4597" s="126"/>
      <c r="F4597" s="143"/>
      <c r="G4597" s="80">
        <f t="shared" si="55"/>
        <v>0</v>
      </c>
      <c r="H4597" s="133"/>
      <c r="I4597" s="162"/>
      <c r="J4597" s="81"/>
      <c r="K4597" s="144"/>
    </row>
    <row r="4598" spans="1:11" ht="16.5" x14ac:dyDescent="0.3">
      <c r="A4598" s="77">
        <v>43411</v>
      </c>
      <c r="B4598" s="142" t="s">
        <v>2932</v>
      </c>
      <c r="C4598" s="79" t="s">
        <v>2933</v>
      </c>
      <c r="D4598" s="127" t="s">
        <v>2934</v>
      </c>
      <c r="E4598" s="126">
        <v>18</v>
      </c>
      <c r="F4598" s="143">
        <v>256500.09</v>
      </c>
      <c r="G4598" s="80">
        <f t="shared" si="55"/>
        <v>4617001.62</v>
      </c>
      <c r="H4598" s="133">
        <f>G4598</f>
        <v>4617001.62</v>
      </c>
      <c r="I4598" s="162" t="s">
        <v>2524</v>
      </c>
      <c r="J4598" s="81"/>
      <c r="K4598" s="144"/>
    </row>
    <row r="4599" spans="1:11" ht="16.5" x14ac:dyDescent="0.3">
      <c r="A4599" s="77"/>
      <c r="B4599" s="142"/>
      <c r="C4599" s="79"/>
      <c r="D4599" s="127"/>
      <c r="E4599" s="126"/>
      <c r="F4599" s="143"/>
      <c r="G4599" s="80">
        <f t="shared" si="55"/>
        <v>0</v>
      </c>
      <c r="H4599" s="133"/>
      <c r="I4599" s="162"/>
      <c r="J4599" s="81"/>
      <c r="K4599" s="144"/>
    </row>
    <row r="4600" spans="1:11" ht="16.5" x14ac:dyDescent="0.3">
      <c r="A4600" s="77">
        <v>43411</v>
      </c>
      <c r="B4600" s="142" t="s">
        <v>2935</v>
      </c>
      <c r="C4600" s="79" t="s">
        <v>2936</v>
      </c>
      <c r="D4600" s="127" t="s">
        <v>104</v>
      </c>
      <c r="E4600" s="126">
        <v>3</v>
      </c>
      <c r="F4600" s="143">
        <v>542450.09499999997</v>
      </c>
      <c r="G4600" s="80">
        <f t="shared" si="55"/>
        <v>1627350.2849999999</v>
      </c>
      <c r="H4600" s="133">
        <f>G4600</f>
        <v>1627350.2849999999</v>
      </c>
      <c r="I4600" s="162" t="s">
        <v>312</v>
      </c>
      <c r="J4600" s="81"/>
      <c r="K4600" s="144"/>
    </row>
    <row r="4601" spans="1:11" ht="16.5" x14ac:dyDescent="0.3">
      <c r="A4601" s="77"/>
      <c r="B4601" s="142"/>
      <c r="C4601" s="79"/>
      <c r="D4601" s="127"/>
      <c r="E4601" s="126"/>
      <c r="F4601" s="143"/>
      <c r="G4601" s="80">
        <f t="shared" si="55"/>
        <v>0</v>
      </c>
      <c r="H4601" s="133"/>
      <c r="I4601" s="162"/>
      <c r="J4601" s="81"/>
      <c r="K4601" s="144"/>
    </row>
    <row r="4602" spans="1:11" ht="16.5" x14ac:dyDescent="0.3">
      <c r="A4602" s="77">
        <v>43411</v>
      </c>
      <c r="B4602" s="142" t="s">
        <v>2937</v>
      </c>
      <c r="C4602" s="79" t="s">
        <v>2938</v>
      </c>
      <c r="D4602" s="127" t="s">
        <v>391</v>
      </c>
      <c r="E4602" s="126">
        <v>1</v>
      </c>
      <c r="F4602" s="143">
        <v>562500.18000000005</v>
      </c>
      <c r="G4602" s="80">
        <f t="shared" si="55"/>
        <v>562500.18000000005</v>
      </c>
      <c r="H4602" s="133">
        <f>G4602</f>
        <v>562500.18000000005</v>
      </c>
      <c r="I4602" s="162" t="s">
        <v>309</v>
      </c>
      <c r="J4602" s="81"/>
      <c r="K4602" s="144"/>
    </row>
    <row r="4603" spans="1:11" ht="16.5" x14ac:dyDescent="0.3">
      <c r="A4603" s="77"/>
      <c r="B4603" s="142"/>
      <c r="C4603" s="79"/>
      <c r="D4603" s="127"/>
      <c r="E4603" s="126"/>
      <c r="F4603" s="143"/>
      <c r="G4603" s="80">
        <f t="shared" si="55"/>
        <v>0</v>
      </c>
      <c r="H4603" s="133"/>
      <c r="I4603" s="162"/>
      <c r="J4603" s="81"/>
      <c r="K4603" s="144"/>
    </row>
    <row r="4604" spans="1:11" ht="16.5" x14ac:dyDescent="0.3">
      <c r="A4604" s="77">
        <v>43411</v>
      </c>
      <c r="B4604" s="142" t="s">
        <v>2939</v>
      </c>
      <c r="C4604" s="79" t="s">
        <v>2240</v>
      </c>
      <c r="D4604" s="127" t="s">
        <v>2494</v>
      </c>
      <c r="E4604" s="126">
        <v>2</v>
      </c>
      <c r="F4604" s="143">
        <v>621900.18000000005</v>
      </c>
      <c r="G4604" s="80">
        <f t="shared" si="55"/>
        <v>1243800.3600000001</v>
      </c>
      <c r="H4604" s="133"/>
      <c r="I4604" s="162"/>
      <c r="J4604" s="81"/>
      <c r="K4604" s="144"/>
    </row>
    <row r="4605" spans="1:11" ht="16.5" x14ac:dyDescent="0.3">
      <c r="A4605" s="77"/>
      <c r="B4605" s="142"/>
      <c r="C4605" s="79"/>
      <c r="D4605" s="127" t="s">
        <v>1725</v>
      </c>
      <c r="E4605" s="126">
        <v>5</v>
      </c>
      <c r="F4605" s="143">
        <v>76500.27</v>
      </c>
      <c r="G4605" s="80">
        <f t="shared" si="55"/>
        <v>382501.35000000003</v>
      </c>
      <c r="H4605" s="133">
        <f>SUM(G4604:G4605)</f>
        <v>1626301.7100000002</v>
      </c>
      <c r="I4605" s="162" t="s">
        <v>2524</v>
      </c>
      <c r="J4605" s="81"/>
      <c r="K4605" s="144"/>
    </row>
    <row r="4606" spans="1:11" ht="16.5" x14ac:dyDescent="0.3">
      <c r="A4606" s="77"/>
      <c r="B4606" s="142"/>
      <c r="C4606" s="79"/>
      <c r="D4606" s="127"/>
      <c r="E4606" s="126"/>
      <c r="F4606" s="143"/>
      <c r="G4606" s="80">
        <f t="shared" si="55"/>
        <v>0</v>
      </c>
      <c r="H4606" s="133"/>
      <c r="I4606" s="162"/>
      <c r="J4606" s="81"/>
      <c r="K4606" s="144"/>
    </row>
    <row r="4607" spans="1:11" ht="16.5" x14ac:dyDescent="0.3">
      <c r="A4607" s="77">
        <v>43411</v>
      </c>
      <c r="B4607" s="142" t="s">
        <v>2940</v>
      </c>
      <c r="C4607" s="79" t="s">
        <v>2327</v>
      </c>
      <c r="D4607" s="127" t="s">
        <v>1094</v>
      </c>
      <c r="E4607" s="126">
        <v>1</v>
      </c>
      <c r="F4607" s="143">
        <v>215000.5</v>
      </c>
      <c r="G4607" s="80">
        <f t="shared" si="55"/>
        <v>215000.5</v>
      </c>
      <c r="H4607" s="133">
        <f>G4607</f>
        <v>215000.5</v>
      </c>
      <c r="I4607" s="162" t="s">
        <v>1756</v>
      </c>
      <c r="J4607" s="81"/>
      <c r="K4607" s="144"/>
    </row>
    <row r="4608" spans="1:11" ht="16.5" x14ac:dyDescent="0.3">
      <c r="A4608" s="77"/>
      <c r="B4608" s="142"/>
      <c r="C4608" s="79"/>
      <c r="D4608" s="127"/>
      <c r="E4608" s="126"/>
      <c r="F4608" s="143"/>
      <c r="G4608" s="80">
        <f t="shared" si="55"/>
        <v>0</v>
      </c>
      <c r="H4608" s="133"/>
      <c r="I4608" s="162"/>
      <c r="J4608" s="81"/>
      <c r="K4608" s="144"/>
    </row>
    <row r="4609" spans="1:11" ht="16.5" x14ac:dyDescent="0.3">
      <c r="A4609" s="77">
        <v>43411</v>
      </c>
      <c r="B4609" s="142" t="s">
        <v>2941</v>
      </c>
      <c r="C4609" s="79" t="s">
        <v>1083</v>
      </c>
      <c r="D4609" s="127" t="s">
        <v>2073</v>
      </c>
      <c r="E4609" s="126">
        <v>6</v>
      </c>
      <c r="F4609" s="143">
        <v>234000.36</v>
      </c>
      <c r="G4609" s="80">
        <f t="shared" si="55"/>
        <v>1404002.16</v>
      </c>
      <c r="H4609" s="133">
        <f>G4609</f>
        <v>1404002.16</v>
      </c>
      <c r="I4609" s="162" t="s">
        <v>2524</v>
      </c>
      <c r="J4609" s="81"/>
      <c r="K4609" s="144"/>
    </row>
    <row r="4610" spans="1:11" ht="16.5" x14ac:dyDescent="0.3">
      <c r="A4610" s="77"/>
      <c r="B4610" s="142"/>
      <c r="C4610" s="79"/>
      <c r="D4610" s="127"/>
      <c r="E4610" s="126"/>
      <c r="F4610" s="143"/>
      <c r="G4610" s="80">
        <f t="shared" si="55"/>
        <v>0</v>
      </c>
      <c r="H4610" s="133"/>
      <c r="I4610" s="162"/>
      <c r="J4610" s="81"/>
      <c r="K4610" s="144"/>
    </row>
    <row r="4611" spans="1:11" ht="16.5" x14ac:dyDescent="0.3">
      <c r="A4611" s="77">
        <v>43411</v>
      </c>
      <c r="B4611" s="142" t="s">
        <v>2942</v>
      </c>
      <c r="C4611" s="79" t="s">
        <v>2943</v>
      </c>
      <c r="D4611" s="127" t="s">
        <v>2944</v>
      </c>
      <c r="E4611" s="126">
        <v>1</v>
      </c>
      <c r="F4611" s="143">
        <v>619200.55000000005</v>
      </c>
      <c r="G4611" s="80">
        <f t="shared" si="55"/>
        <v>619200.55000000005</v>
      </c>
      <c r="H4611" s="133"/>
      <c r="I4611" s="162"/>
      <c r="J4611" s="81"/>
      <c r="K4611" s="144"/>
    </row>
    <row r="4612" spans="1:11" ht="16.5" x14ac:dyDescent="0.3">
      <c r="A4612" s="77"/>
      <c r="B4612" s="142"/>
      <c r="C4612" s="79"/>
      <c r="D4612" s="127" t="s">
        <v>1325</v>
      </c>
      <c r="E4612" s="126">
        <v>1</v>
      </c>
      <c r="F4612" s="143">
        <v>603900</v>
      </c>
      <c r="G4612" s="80">
        <f t="shared" si="55"/>
        <v>603900</v>
      </c>
      <c r="H4612" s="133">
        <f>SUM(G4611:G4612)</f>
        <v>1223100.55</v>
      </c>
      <c r="I4612" s="162" t="s">
        <v>1756</v>
      </c>
      <c r="J4612" s="81"/>
      <c r="K4612" s="144"/>
    </row>
    <row r="4613" spans="1:11" ht="16.5" x14ac:dyDescent="0.3">
      <c r="A4613" s="77"/>
      <c r="B4613" s="142"/>
      <c r="C4613" s="79"/>
      <c r="D4613" s="127"/>
      <c r="E4613" s="126"/>
      <c r="F4613" s="143"/>
      <c r="G4613" s="80">
        <f t="shared" si="55"/>
        <v>0</v>
      </c>
      <c r="H4613" s="133"/>
      <c r="I4613" s="162"/>
      <c r="J4613" s="81"/>
      <c r="K4613" s="144"/>
    </row>
    <row r="4614" spans="1:11" ht="16.5" x14ac:dyDescent="0.3">
      <c r="A4614" s="77">
        <v>43411</v>
      </c>
      <c r="B4614" s="142" t="s">
        <v>2945</v>
      </c>
      <c r="C4614" s="79" t="s">
        <v>301</v>
      </c>
      <c r="D4614" s="127" t="s">
        <v>815</v>
      </c>
      <c r="E4614" s="126">
        <v>12</v>
      </c>
      <c r="F4614" s="143">
        <v>198000</v>
      </c>
      <c r="G4614" s="80">
        <f t="shared" si="55"/>
        <v>2376000</v>
      </c>
      <c r="H4614" s="133">
        <f>G4614</f>
        <v>2376000</v>
      </c>
      <c r="I4614" s="162" t="s">
        <v>309</v>
      </c>
      <c r="J4614" s="81"/>
      <c r="K4614" s="144"/>
    </row>
    <row r="4615" spans="1:11" ht="16.5" x14ac:dyDescent="0.3">
      <c r="A4615" s="77"/>
      <c r="B4615" s="142"/>
      <c r="C4615" s="79"/>
      <c r="D4615" s="127"/>
      <c r="E4615" s="126"/>
      <c r="F4615" s="143"/>
      <c r="G4615" s="80">
        <f t="shared" si="55"/>
        <v>0</v>
      </c>
      <c r="H4615" s="133"/>
      <c r="I4615" s="162"/>
      <c r="J4615" s="81"/>
      <c r="K4615" s="144"/>
    </row>
    <row r="4616" spans="1:11" ht="16.5" x14ac:dyDescent="0.3">
      <c r="A4616" s="77">
        <v>43411</v>
      </c>
      <c r="B4616" s="142" t="s">
        <v>2946</v>
      </c>
      <c r="C4616" s="79" t="s">
        <v>57</v>
      </c>
      <c r="D4616" s="127" t="s">
        <v>1094</v>
      </c>
      <c r="E4616" s="126">
        <v>2</v>
      </c>
      <c r="F4616" s="143">
        <v>215000.5</v>
      </c>
      <c r="G4616" s="80">
        <f t="shared" si="55"/>
        <v>430001</v>
      </c>
      <c r="H4616" s="133">
        <f>G4616</f>
        <v>430001</v>
      </c>
      <c r="I4616" s="162" t="s">
        <v>309</v>
      </c>
      <c r="J4616" s="81"/>
      <c r="K4616" s="144"/>
    </row>
    <row r="4617" spans="1:11" ht="16.5" x14ac:dyDescent="0.3">
      <c r="A4617" s="77"/>
      <c r="B4617" s="142"/>
      <c r="C4617" s="79"/>
      <c r="D4617" s="127"/>
      <c r="E4617" s="126"/>
      <c r="F4617" s="143"/>
      <c r="G4617" s="80">
        <f t="shared" si="55"/>
        <v>0</v>
      </c>
      <c r="H4617" s="133"/>
      <c r="I4617" s="162"/>
      <c r="J4617" s="81"/>
      <c r="K4617" s="144"/>
    </row>
    <row r="4618" spans="1:11" ht="16.5" x14ac:dyDescent="0.3">
      <c r="A4618" s="77">
        <v>43411</v>
      </c>
      <c r="B4618" s="142" t="s">
        <v>2947</v>
      </c>
      <c r="C4618" s="79" t="s">
        <v>2948</v>
      </c>
      <c r="D4618" s="127" t="s">
        <v>2949</v>
      </c>
      <c r="E4618" s="126">
        <v>1</v>
      </c>
      <c r="F4618" s="143">
        <v>2164500.36</v>
      </c>
      <c r="G4618" s="80">
        <f t="shared" si="55"/>
        <v>2164500.36</v>
      </c>
      <c r="H4618" s="133"/>
      <c r="I4618" s="162"/>
      <c r="J4618" s="81"/>
      <c r="K4618" s="144"/>
    </row>
    <row r="4619" spans="1:11" ht="16.5" x14ac:dyDescent="0.3">
      <c r="A4619" s="77"/>
      <c r="B4619" s="142"/>
      <c r="C4619" s="79"/>
      <c r="D4619" s="127" t="s">
        <v>2950</v>
      </c>
      <c r="E4619" s="126">
        <v>1</v>
      </c>
      <c r="F4619" s="143">
        <v>783899.82</v>
      </c>
      <c r="G4619" s="80">
        <f t="shared" si="55"/>
        <v>783899.82</v>
      </c>
      <c r="H4619" s="133">
        <f>SUM(G4618:G4619)</f>
        <v>2948400.1799999997</v>
      </c>
      <c r="I4619" s="162" t="s">
        <v>309</v>
      </c>
      <c r="J4619" s="81"/>
      <c r="K4619" s="144"/>
    </row>
    <row r="4620" spans="1:11" ht="16.5" x14ac:dyDescent="0.3">
      <c r="A4620" s="77"/>
      <c r="B4620" s="142"/>
      <c r="C4620" s="79"/>
      <c r="D4620" s="127"/>
      <c r="E4620" s="126"/>
      <c r="F4620" s="143"/>
      <c r="G4620" s="80">
        <f t="shared" si="55"/>
        <v>0</v>
      </c>
      <c r="H4620" s="133"/>
      <c r="I4620" s="162"/>
      <c r="J4620" s="81"/>
      <c r="K4620" s="144"/>
    </row>
    <row r="4621" spans="1:11" ht="16.5" x14ac:dyDescent="0.3">
      <c r="A4621" s="77">
        <v>43411</v>
      </c>
      <c r="B4621" s="142" t="s">
        <v>2951</v>
      </c>
      <c r="C4621" s="79" t="s">
        <v>2640</v>
      </c>
      <c r="D4621" s="127" t="s">
        <v>2750</v>
      </c>
      <c r="E4621" s="126">
        <v>1</v>
      </c>
      <c r="F4621" s="143">
        <v>256500.47500000001</v>
      </c>
      <c r="G4621" s="80">
        <f t="shared" si="55"/>
        <v>256500.47500000001</v>
      </c>
      <c r="H4621" s="133">
        <f>G4621</f>
        <v>256500.47500000001</v>
      </c>
      <c r="I4621" s="162" t="s">
        <v>1756</v>
      </c>
      <c r="J4621" s="81"/>
      <c r="K4621" s="144"/>
    </row>
    <row r="4622" spans="1:11" ht="16.5" x14ac:dyDescent="0.3">
      <c r="A4622" s="77"/>
      <c r="B4622" s="142"/>
      <c r="C4622" s="79"/>
      <c r="D4622" s="127"/>
      <c r="E4622" s="126"/>
      <c r="F4622" s="143"/>
      <c r="G4622" s="80">
        <f t="shared" si="55"/>
        <v>0</v>
      </c>
      <c r="H4622" s="133"/>
      <c r="I4622" s="162"/>
      <c r="J4622" s="81"/>
      <c r="K4622" s="144"/>
    </row>
    <row r="4623" spans="1:11" ht="16.5" x14ac:dyDescent="0.3">
      <c r="A4623" s="77">
        <v>43412</v>
      </c>
      <c r="B4623" s="142" t="s">
        <v>2952</v>
      </c>
      <c r="C4623" s="79" t="s">
        <v>1447</v>
      </c>
      <c r="D4623" s="127" t="s">
        <v>1635</v>
      </c>
      <c r="E4623" s="126">
        <v>1</v>
      </c>
      <c r="F4623" s="143">
        <v>156748.22459999999</v>
      </c>
      <c r="G4623" s="80">
        <f t="shared" si="55"/>
        <v>156748.22459999999</v>
      </c>
      <c r="H4623" s="133"/>
      <c r="I4623" s="162"/>
      <c r="J4623" s="81"/>
      <c r="K4623" s="144"/>
    </row>
    <row r="4624" spans="1:11" ht="16.5" x14ac:dyDescent="0.3">
      <c r="A4624" s="77"/>
      <c r="B4624" s="142"/>
      <c r="C4624" s="79"/>
      <c r="D4624" s="127" t="s">
        <v>19</v>
      </c>
      <c r="E4624" s="126">
        <v>1</v>
      </c>
      <c r="F4624" s="143">
        <v>543400</v>
      </c>
      <c r="G4624" s="80">
        <f t="shared" si="55"/>
        <v>543400</v>
      </c>
      <c r="H4624" s="133"/>
      <c r="I4624" s="162"/>
      <c r="J4624" s="81"/>
      <c r="K4624" s="144"/>
    </row>
    <row r="4625" spans="1:11" ht="16.5" x14ac:dyDescent="0.3">
      <c r="A4625" s="77"/>
      <c r="B4625" s="142"/>
      <c r="C4625" s="79"/>
      <c r="D4625" s="127" t="s">
        <v>2494</v>
      </c>
      <c r="E4625" s="126">
        <v>1</v>
      </c>
      <c r="F4625" s="143">
        <v>621900.18000000005</v>
      </c>
      <c r="G4625" s="80">
        <f t="shared" si="55"/>
        <v>621900.18000000005</v>
      </c>
      <c r="H4625" s="133">
        <f>SUM(G4623:G4625)</f>
        <v>1322048.4046</v>
      </c>
      <c r="I4625" s="162" t="s">
        <v>314</v>
      </c>
      <c r="J4625" s="81"/>
      <c r="K4625" s="144"/>
    </row>
    <row r="4626" spans="1:11" ht="16.5" x14ac:dyDescent="0.3">
      <c r="A4626" s="77"/>
      <c r="B4626" s="142"/>
      <c r="C4626" s="79"/>
      <c r="D4626" s="127"/>
      <c r="E4626" s="126"/>
      <c r="F4626" s="143"/>
      <c r="G4626" s="80">
        <f t="shared" si="55"/>
        <v>0</v>
      </c>
      <c r="H4626" s="133"/>
      <c r="I4626" s="162"/>
      <c r="J4626" s="81"/>
      <c r="K4626" s="144"/>
    </row>
    <row r="4627" spans="1:11" ht="16.5" x14ac:dyDescent="0.3">
      <c r="A4627" s="77">
        <v>43412</v>
      </c>
      <c r="B4627" s="142" t="s">
        <v>2953</v>
      </c>
      <c r="C4627" s="79" t="s">
        <v>559</v>
      </c>
      <c r="D4627" s="127" t="s">
        <v>19</v>
      </c>
      <c r="E4627" s="126">
        <v>2</v>
      </c>
      <c r="F4627" s="143">
        <v>543400</v>
      </c>
      <c r="G4627" s="80">
        <f t="shared" si="55"/>
        <v>1086800</v>
      </c>
      <c r="H4627" s="133">
        <f>G4627</f>
        <v>1086800</v>
      </c>
      <c r="I4627" s="162" t="s">
        <v>2524</v>
      </c>
      <c r="J4627" s="81"/>
      <c r="K4627" s="144"/>
    </row>
    <row r="4628" spans="1:11" ht="16.5" x14ac:dyDescent="0.3">
      <c r="A4628" s="77"/>
      <c r="B4628" s="142"/>
      <c r="C4628" s="79"/>
      <c r="D4628" s="127"/>
      <c r="E4628" s="126"/>
      <c r="F4628" s="143"/>
      <c r="G4628" s="80">
        <f t="shared" si="55"/>
        <v>0</v>
      </c>
      <c r="H4628" s="133"/>
      <c r="I4628" s="162"/>
      <c r="J4628" s="81"/>
      <c r="K4628" s="144"/>
    </row>
    <row r="4629" spans="1:11" ht="16.5" x14ac:dyDescent="0.3">
      <c r="A4629" s="77">
        <v>43412</v>
      </c>
      <c r="B4629" s="142" t="s">
        <v>2954</v>
      </c>
      <c r="C4629" s="79" t="s">
        <v>2619</v>
      </c>
      <c r="D4629" s="127" t="s">
        <v>1325</v>
      </c>
      <c r="E4629" s="126">
        <v>1</v>
      </c>
      <c r="F4629" s="143">
        <v>603900</v>
      </c>
      <c r="G4629" s="80">
        <f t="shared" si="55"/>
        <v>603900</v>
      </c>
      <c r="H4629" s="133">
        <f>G4629</f>
        <v>603900</v>
      </c>
      <c r="I4629" s="162" t="s">
        <v>314</v>
      </c>
      <c r="J4629" s="81"/>
      <c r="K4629" s="144"/>
    </row>
    <row r="4630" spans="1:11" ht="16.5" x14ac:dyDescent="0.3">
      <c r="A4630" s="77"/>
      <c r="B4630" s="142"/>
      <c r="C4630" s="79"/>
      <c r="D4630" s="127"/>
      <c r="E4630" s="126"/>
      <c r="F4630" s="143"/>
      <c r="G4630" s="80">
        <f t="shared" si="55"/>
        <v>0</v>
      </c>
      <c r="H4630" s="133"/>
      <c r="I4630" s="162"/>
      <c r="J4630" s="81"/>
      <c r="K4630" s="144"/>
    </row>
    <row r="4631" spans="1:11" ht="16.5" x14ac:dyDescent="0.3">
      <c r="A4631" s="77">
        <v>43412</v>
      </c>
      <c r="B4631" s="142" t="s">
        <v>2955</v>
      </c>
      <c r="C4631" s="79" t="s">
        <v>2063</v>
      </c>
      <c r="D4631" s="127" t="s">
        <v>391</v>
      </c>
      <c r="E4631" s="126">
        <v>1</v>
      </c>
      <c r="F4631" s="143">
        <v>562500.28</v>
      </c>
      <c r="G4631" s="80">
        <f t="shared" si="55"/>
        <v>562500.28</v>
      </c>
      <c r="H4631" s="133"/>
      <c r="I4631" s="162"/>
      <c r="J4631" s="81"/>
      <c r="K4631" s="144"/>
    </row>
    <row r="4632" spans="1:11" ht="16.5" x14ac:dyDescent="0.3">
      <c r="A4632" s="77"/>
      <c r="B4632" s="142"/>
      <c r="C4632" s="79"/>
      <c r="D4632" s="127" t="s">
        <v>2956</v>
      </c>
      <c r="E4632" s="126">
        <v>1</v>
      </c>
      <c r="F4632" s="143">
        <v>1264500.27</v>
      </c>
      <c r="G4632" s="80">
        <f t="shared" si="55"/>
        <v>1264500.27</v>
      </c>
      <c r="H4632" s="133">
        <f>SUM(G4631:G4632)</f>
        <v>1827000.55</v>
      </c>
      <c r="I4632" s="162" t="s">
        <v>309</v>
      </c>
      <c r="J4632" s="81"/>
      <c r="K4632" s="144"/>
    </row>
    <row r="4633" spans="1:11" ht="16.5" x14ac:dyDescent="0.3">
      <c r="A4633" s="77"/>
      <c r="B4633" s="142"/>
      <c r="C4633" s="79"/>
      <c r="D4633" s="127"/>
      <c r="E4633" s="126"/>
      <c r="F4633" s="143"/>
      <c r="G4633" s="80">
        <f t="shared" si="55"/>
        <v>0</v>
      </c>
      <c r="H4633" s="133"/>
      <c r="I4633" s="162"/>
      <c r="J4633" s="81"/>
      <c r="K4633" s="144"/>
    </row>
    <row r="4634" spans="1:11" ht="16.5" x14ac:dyDescent="0.3">
      <c r="A4634" s="77">
        <v>43412</v>
      </c>
      <c r="B4634" s="142" t="s">
        <v>2957</v>
      </c>
      <c r="C4634" s="79" t="s">
        <v>253</v>
      </c>
      <c r="D4634" s="127" t="s">
        <v>109</v>
      </c>
      <c r="E4634" s="126">
        <v>3</v>
      </c>
      <c r="F4634" s="143">
        <v>230000.1</v>
      </c>
      <c r="G4634" s="80">
        <f t="shared" si="55"/>
        <v>690000.3</v>
      </c>
      <c r="H4634" s="133">
        <f>G4634</f>
        <v>690000.3</v>
      </c>
      <c r="I4634" s="162" t="s">
        <v>315</v>
      </c>
      <c r="J4634" s="81"/>
      <c r="K4634" s="144"/>
    </row>
    <row r="4635" spans="1:11" ht="16.5" x14ac:dyDescent="0.3">
      <c r="A4635" s="77"/>
      <c r="B4635" s="142"/>
      <c r="C4635" s="79"/>
      <c r="D4635" s="127"/>
      <c r="E4635" s="126"/>
      <c r="F4635" s="143"/>
      <c r="G4635" s="80">
        <f t="shared" si="55"/>
        <v>0</v>
      </c>
      <c r="H4635" s="133"/>
      <c r="I4635" s="162"/>
      <c r="J4635" s="81"/>
      <c r="K4635" s="144"/>
    </row>
    <row r="4636" spans="1:11" ht="16.5" x14ac:dyDescent="0.3">
      <c r="A4636" s="77">
        <v>43412</v>
      </c>
      <c r="B4636" s="142" t="s">
        <v>2958</v>
      </c>
      <c r="C4636" s="79" t="s">
        <v>387</v>
      </c>
      <c r="D4636" s="127" t="s">
        <v>104</v>
      </c>
      <c r="E4636" s="126">
        <v>1</v>
      </c>
      <c r="F4636" s="143">
        <v>513900.09</v>
      </c>
      <c r="G4636" s="80">
        <f t="shared" si="55"/>
        <v>513900.09</v>
      </c>
      <c r="H4636" s="133">
        <f>G4636</f>
        <v>513900.09</v>
      </c>
      <c r="I4636" s="162" t="s">
        <v>309</v>
      </c>
      <c r="J4636" s="81"/>
      <c r="K4636" s="144"/>
    </row>
    <row r="4637" spans="1:11" ht="16.5" x14ac:dyDescent="0.3">
      <c r="A4637" s="77"/>
      <c r="B4637" s="142"/>
      <c r="C4637" s="79"/>
      <c r="D4637" s="127"/>
      <c r="E4637" s="126"/>
      <c r="F4637" s="143"/>
      <c r="G4637" s="80">
        <f t="shared" si="55"/>
        <v>0</v>
      </c>
      <c r="H4637" s="133"/>
      <c r="I4637" s="162"/>
      <c r="J4637" s="81"/>
      <c r="K4637" s="144"/>
    </row>
    <row r="4638" spans="1:11" ht="16.5" x14ac:dyDescent="0.3">
      <c r="A4638" s="77">
        <v>43412</v>
      </c>
      <c r="B4638" s="142" t="s">
        <v>2959</v>
      </c>
      <c r="C4638" s="79" t="s">
        <v>2853</v>
      </c>
      <c r="D4638" s="127" t="s">
        <v>19</v>
      </c>
      <c r="E4638" s="126">
        <v>1</v>
      </c>
      <c r="F4638" s="143">
        <v>572000</v>
      </c>
      <c r="G4638" s="80">
        <f t="shared" si="55"/>
        <v>572000</v>
      </c>
      <c r="H4638" s="133">
        <f>G4638</f>
        <v>572000</v>
      </c>
      <c r="I4638" s="162" t="s">
        <v>1215</v>
      </c>
      <c r="J4638" s="81"/>
      <c r="K4638" s="144"/>
    </row>
    <row r="4639" spans="1:11" ht="16.5" x14ac:dyDescent="0.3">
      <c r="A4639" s="77"/>
      <c r="B4639" s="142"/>
      <c r="C4639" s="79"/>
      <c r="D4639" s="127"/>
      <c r="E4639" s="126"/>
      <c r="F4639" s="143"/>
      <c r="G4639" s="80">
        <f t="shared" si="55"/>
        <v>0</v>
      </c>
      <c r="H4639" s="133"/>
      <c r="I4639" s="162"/>
      <c r="J4639" s="81"/>
      <c r="K4639" s="144"/>
    </row>
    <row r="4640" spans="1:11" ht="16.5" x14ac:dyDescent="0.3">
      <c r="A4640" s="77">
        <v>43412</v>
      </c>
      <c r="B4640" s="142" t="s">
        <v>2960</v>
      </c>
      <c r="C4640" s="79" t="s">
        <v>693</v>
      </c>
      <c r="D4640" s="127" t="s">
        <v>31</v>
      </c>
      <c r="E4640" s="126">
        <v>2</v>
      </c>
      <c r="F4640" s="143">
        <v>529199.55000000005</v>
      </c>
      <c r="G4640" s="80">
        <f t="shared" si="55"/>
        <v>1058399.1000000001</v>
      </c>
      <c r="H4640" s="133">
        <f>G4640</f>
        <v>1058399.1000000001</v>
      </c>
      <c r="I4640" s="162" t="s">
        <v>309</v>
      </c>
      <c r="J4640" s="81"/>
      <c r="K4640" s="144"/>
    </row>
    <row r="4641" spans="1:11" ht="16.5" x14ac:dyDescent="0.3">
      <c r="A4641" s="77"/>
      <c r="B4641" s="142"/>
      <c r="C4641" s="79"/>
      <c r="D4641" s="127"/>
      <c r="E4641" s="126"/>
      <c r="F4641" s="143"/>
      <c r="G4641" s="80">
        <f t="shared" si="55"/>
        <v>0</v>
      </c>
      <c r="H4641" s="133"/>
      <c r="I4641" s="162"/>
      <c r="J4641" s="81"/>
      <c r="K4641" s="144"/>
    </row>
    <row r="4642" spans="1:11" ht="16.5" x14ac:dyDescent="0.3">
      <c r="A4642" s="77">
        <v>43412</v>
      </c>
      <c r="B4642" s="142" t="s">
        <v>2961</v>
      </c>
      <c r="C4642" s="79" t="s">
        <v>2962</v>
      </c>
      <c r="D4642" s="127" t="s">
        <v>1461</v>
      </c>
      <c r="E4642" s="126">
        <v>12</v>
      </c>
      <c r="F4642" s="143">
        <v>1104300.51</v>
      </c>
      <c r="G4642" s="80">
        <f t="shared" si="55"/>
        <v>13251606.120000001</v>
      </c>
      <c r="H4642" s="133">
        <f>G4642</f>
        <v>13251606.120000001</v>
      </c>
      <c r="I4642" s="162" t="s">
        <v>309</v>
      </c>
      <c r="J4642" s="81"/>
      <c r="K4642" s="144"/>
    </row>
    <row r="4643" spans="1:11" ht="16.5" x14ac:dyDescent="0.3">
      <c r="A4643" s="77"/>
      <c r="B4643" s="142"/>
      <c r="C4643" s="79"/>
      <c r="D4643" s="127"/>
      <c r="E4643" s="126"/>
      <c r="F4643" s="143"/>
      <c r="G4643" s="80">
        <f t="shared" si="55"/>
        <v>0</v>
      </c>
      <c r="H4643" s="133"/>
      <c r="I4643" s="162"/>
      <c r="J4643" s="81"/>
      <c r="K4643" s="144"/>
    </row>
    <row r="4644" spans="1:11" ht="16.5" x14ac:dyDescent="0.3">
      <c r="A4644" s="77">
        <v>43412</v>
      </c>
      <c r="B4644" s="142" t="s">
        <v>2963</v>
      </c>
      <c r="C4644" s="79" t="s">
        <v>48</v>
      </c>
      <c r="D4644" s="127" t="s">
        <v>2494</v>
      </c>
      <c r="E4644" s="126">
        <v>3</v>
      </c>
      <c r="F4644" s="143">
        <v>656450.18999999994</v>
      </c>
      <c r="G4644" s="80">
        <f t="shared" si="55"/>
        <v>1969350.5699999998</v>
      </c>
      <c r="H4644" s="133">
        <f>G4644</f>
        <v>1969350.5699999998</v>
      </c>
      <c r="I4644" s="162" t="s">
        <v>1756</v>
      </c>
      <c r="J4644" s="81"/>
      <c r="K4644" s="144"/>
    </row>
    <row r="4645" spans="1:11" ht="16.5" x14ac:dyDescent="0.3">
      <c r="A4645" s="77"/>
      <c r="B4645" s="142"/>
      <c r="C4645" s="79"/>
      <c r="D4645" s="127"/>
      <c r="E4645" s="126"/>
      <c r="F4645" s="143"/>
      <c r="G4645" s="80">
        <f t="shared" si="55"/>
        <v>0</v>
      </c>
      <c r="H4645" s="133"/>
      <c r="I4645" s="162"/>
      <c r="J4645" s="81"/>
      <c r="K4645" s="144"/>
    </row>
    <row r="4646" spans="1:11" ht="16.5" x14ac:dyDescent="0.3">
      <c r="A4646" s="77">
        <v>43413</v>
      </c>
      <c r="B4646" s="142" t="s">
        <v>2964</v>
      </c>
      <c r="C4646" s="79" t="s">
        <v>985</v>
      </c>
      <c r="D4646" s="127" t="s">
        <v>1966</v>
      </c>
      <c r="E4646" s="126">
        <v>24</v>
      </c>
      <c r="F4646" s="143">
        <v>66999.899999999994</v>
      </c>
      <c r="G4646" s="80">
        <f t="shared" si="55"/>
        <v>1607997.5999999999</v>
      </c>
      <c r="H4646" s="133"/>
      <c r="I4646" s="162"/>
      <c r="J4646" s="81"/>
      <c r="K4646" s="144"/>
    </row>
    <row r="4647" spans="1:11" ht="16.5" x14ac:dyDescent="0.3">
      <c r="A4647" s="77"/>
      <c r="B4647" s="142"/>
      <c r="C4647" s="79"/>
      <c r="D4647" s="127" t="s">
        <v>1721</v>
      </c>
      <c r="E4647" s="126">
        <v>24</v>
      </c>
      <c r="F4647" s="143">
        <v>133999.79999999999</v>
      </c>
      <c r="G4647" s="80">
        <f t="shared" si="55"/>
        <v>3215995.1999999997</v>
      </c>
      <c r="H4647" s="133"/>
      <c r="I4647" s="162"/>
      <c r="J4647" s="81"/>
      <c r="K4647" s="144"/>
    </row>
    <row r="4648" spans="1:11" ht="16.5" x14ac:dyDescent="0.3">
      <c r="A4648" s="77"/>
      <c r="B4648" s="142"/>
      <c r="C4648" s="79"/>
      <c r="D4648" s="127" t="s">
        <v>1725</v>
      </c>
      <c r="E4648" s="126">
        <v>24</v>
      </c>
      <c r="F4648" s="143">
        <v>66999.899999999994</v>
      </c>
      <c r="G4648" s="80">
        <f t="shared" si="55"/>
        <v>1607997.5999999999</v>
      </c>
      <c r="H4648" s="133"/>
      <c r="I4648" s="162"/>
      <c r="J4648" s="81"/>
      <c r="K4648" s="144"/>
    </row>
    <row r="4649" spans="1:11" ht="16.5" x14ac:dyDescent="0.3">
      <c r="A4649" s="77"/>
      <c r="B4649" s="142"/>
      <c r="C4649" s="79"/>
      <c r="D4649" s="127" t="s">
        <v>1930</v>
      </c>
      <c r="E4649" s="126">
        <v>24</v>
      </c>
      <c r="F4649" s="143">
        <v>66999.899999999994</v>
      </c>
      <c r="G4649" s="80">
        <f t="shared" si="55"/>
        <v>1607997.5999999999</v>
      </c>
      <c r="H4649" s="133">
        <f>SUM(G4646:G4649)</f>
        <v>8039987.9999999991</v>
      </c>
      <c r="I4649" s="162" t="s">
        <v>2545</v>
      </c>
      <c r="J4649" s="81"/>
      <c r="K4649" s="144"/>
    </row>
    <row r="4650" spans="1:11" ht="16.5" x14ac:dyDescent="0.3">
      <c r="A4650" s="77"/>
      <c r="B4650" s="142"/>
      <c r="C4650" s="79"/>
      <c r="D4650" s="127"/>
      <c r="E4650" s="126"/>
      <c r="F4650" s="143"/>
      <c r="G4650" s="80">
        <f t="shared" si="55"/>
        <v>0</v>
      </c>
      <c r="H4650" s="133"/>
      <c r="I4650" s="162"/>
      <c r="J4650" s="81"/>
      <c r="K4650" s="144"/>
    </row>
    <row r="4651" spans="1:11" ht="16.5" x14ac:dyDescent="0.3">
      <c r="A4651" s="77">
        <v>43413</v>
      </c>
      <c r="B4651" s="142" t="s">
        <v>2965</v>
      </c>
      <c r="C4651" s="79" t="s">
        <v>359</v>
      </c>
      <c r="D4651" s="127" t="s">
        <v>1094</v>
      </c>
      <c r="E4651" s="126">
        <v>3</v>
      </c>
      <c r="F4651" s="143">
        <v>215000.5</v>
      </c>
      <c r="G4651" s="80">
        <f t="shared" si="55"/>
        <v>645001.5</v>
      </c>
      <c r="H4651" s="133">
        <f>G4651</f>
        <v>645001.5</v>
      </c>
      <c r="I4651" s="162" t="s">
        <v>1756</v>
      </c>
      <c r="J4651" s="81"/>
      <c r="K4651" s="144"/>
    </row>
    <row r="4652" spans="1:11" ht="16.5" x14ac:dyDescent="0.3">
      <c r="A4652" s="77"/>
      <c r="B4652" s="142"/>
      <c r="C4652" s="79"/>
      <c r="D4652" s="127"/>
      <c r="E4652" s="126"/>
      <c r="F4652" s="143"/>
      <c r="G4652" s="80">
        <f t="shared" si="55"/>
        <v>0</v>
      </c>
      <c r="H4652" s="133"/>
      <c r="I4652" s="162"/>
      <c r="J4652" s="81"/>
      <c r="K4652" s="144"/>
    </row>
    <row r="4653" spans="1:11" ht="16.5" x14ac:dyDescent="0.3">
      <c r="A4653" s="77">
        <v>43413</v>
      </c>
      <c r="B4653" s="142" t="s">
        <v>2966</v>
      </c>
      <c r="C4653" s="79" t="s">
        <v>1978</v>
      </c>
      <c r="D4653" s="127" t="s">
        <v>31</v>
      </c>
      <c r="E4653" s="126">
        <v>1</v>
      </c>
      <c r="F4653" s="143">
        <v>529199.44999999995</v>
      </c>
      <c r="G4653" s="80">
        <f t="shared" si="55"/>
        <v>529199.44999999995</v>
      </c>
      <c r="H4653" s="133">
        <f>G4653</f>
        <v>529199.44999999995</v>
      </c>
      <c r="I4653" s="162" t="s">
        <v>1756</v>
      </c>
      <c r="J4653" s="81"/>
      <c r="K4653" s="144"/>
    </row>
    <row r="4654" spans="1:11" ht="16.5" x14ac:dyDescent="0.3">
      <c r="A4654" s="77"/>
      <c r="B4654" s="142"/>
      <c r="C4654" s="79"/>
      <c r="D4654" s="127"/>
      <c r="E4654" s="126"/>
      <c r="F4654" s="143"/>
      <c r="G4654" s="80">
        <f t="shared" si="55"/>
        <v>0</v>
      </c>
      <c r="H4654" s="133"/>
      <c r="I4654" s="162"/>
      <c r="J4654" s="81"/>
      <c r="K4654" s="144"/>
    </row>
    <row r="4655" spans="1:11" ht="16.5" x14ac:dyDescent="0.3">
      <c r="A4655" s="77">
        <v>43413</v>
      </c>
      <c r="B4655" s="142" t="s">
        <v>2967</v>
      </c>
      <c r="C4655" s="79" t="s">
        <v>2968</v>
      </c>
      <c r="D4655" s="127" t="s">
        <v>1094</v>
      </c>
      <c r="E4655" s="126">
        <v>2</v>
      </c>
      <c r="F4655" s="143">
        <v>215000.5</v>
      </c>
      <c r="G4655" s="80">
        <f t="shared" si="55"/>
        <v>430001</v>
      </c>
      <c r="H4655" s="133"/>
      <c r="I4655" s="162"/>
      <c r="J4655" s="81"/>
      <c r="K4655" s="144"/>
    </row>
    <row r="4656" spans="1:11" ht="16.5" x14ac:dyDescent="0.3">
      <c r="A4656" s="77"/>
      <c r="B4656" s="142"/>
      <c r="C4656" s="79"/>
      <c r="D4656" s="127" t="s">
        <v>109</v>
      </c>
      <c r="E4656" s="126">
        <v>1</v>
      </c>
      <c r="F4656" s="143">
        <v>230000.1</v>
      </c>
      <c r="G4656" s="80">
        <f t="shared" si="55"/>
        <v>230000.1</v>
      </c>
      <c r="H4656" s="133">
        <f>SUM(G4655:G4656)</f>
        <v>660001.1</v>
      </c>
      <c r="I4656" s="162" t="s">
        <v>309</v>
      </c>
      <c r="J4656" s="81"/>
      <c r="K4656" s="144"/>
    </row>
    <row r="4657" spans="1:11" ht="16.5" x14ac:dyDescent="0.3">
      <c r="A4657" s="77"/>
      <c r="B4657" s="142"/>
      <c r="C4657" s="79"/>
      <c r="D4657" s="127"/>
      <c r="E4657" s="126"/>
      <c r="F4657" s="143"/>
      <c r="G4657" s="80">
        <f t="shared" si="55"/>
        <v>0</v>
      </c>
      <c r="H4657" s="133"/>
      <c r="I4657" s="162"/>
      <c r="J4657" s="81"/>
      <c r="K4657" s="144"/>
    </row>
    <row r="4658" spans="1:11" ht="16.5" x14ac:dyDescent="0.3">
      <c r="A4658" s="77">
        <v>43413</v>
      </c>
      <c r="B4658" s="142" t="s">
        <v>2969</v>
      </c>
      <c r="C4658" s="79" t="s">
        <v>1480</v>
      </c>
      <c r="D4658" s="127" t="s">
        <v>405</v>
      </c>
      <c r="E4658" s="126">
        <v>1</v>
      </c>
      <c r="F4658" s="143">
        <v>540000.55000000005</v>
      </c>
      <c r="G4658" s="80">
        <f t="shared" si="55"/>
        <v>540000.55000000005</v>
      </c>
      <c r="H4658" s="133"/>
      <c r="I4658" s="162"/>
      <c r="J4658" s="81"/>
      <c r="K4658" s="144"/>
    </row>
    <row r="4659" spans="1:11" ht="16.5" x14ac:dyDescent="0.3">
      <c r="A4659" s="77"/>
      <c r="B4659" s="142"/>
      <c r="C4659" s="79"/>
      <c r="D4659" s="127" t="s">
        <v>1325</v>
      </c>
      <c r="E4659" s="126">
        <v>1</v>
      </c>
      <c r="F4659" s="143">
        <v>603900</v>
      </c>
      <c r="G4659" s="80">
        <f t="shared" si="55"/>
        <v>603900</v>
      </c>
      <c r="H4659" s="133">
        <f>SUM(G4658:G4659)</f>
        <v>1143900.55</v>
      </c>
      <c r="I4659" s="162" t="s">
        <v>314</v>
      </c>
      <c r="J4659" s="81"/>
      <c r="K4659" s="144"/>
    </row>
    <row r="4660" spans="1:11" ht="16.5" x14ac:dyDescent="0.3">
      <c r="A4660" s="77"/>
      <c r="B4660" s="142"/>
      <c r="C4660" s="79"/>
      <c r="D4660" s="127"/>
      <c r="E4660" s="126"/>
      <c r="F4660" s="143"/>
      <c r="G4660" s="80">
        <f t="shared" si="55"/>
        <v>0</v>
      </c>
      <c r="H4660" s="133"/>
      <c r="I4660" s="162"/>
      <c r="J4660" s="81"/>
      <c r="K4660" s="144"/>
    </row>
    <row r="4661" spans="1:11" ht="16.5" x14ac:dyDescent="0.3">
      <c r="A4661" s="77">
        <v>43413</v>
      </c>
      <c r="B4661" s="142" t="s">
        <v>2970</v>
      </c>
      <c r="C4661" s="79" t="s">
        <v>1524</v>
      </c>
      <c r="D4661" s="127" t="s">
        <v>31</v>
      </c>
      <c r="E4661" s="126">
        <v>1</v>
      </c>
      <c r="F4661" s="143">
        <v>587999.5</v>
      </c>
      <c r="G4661" s="80">
        <f t="shared" si="55"/>
        <v>587999.5</v>
      </c>
      <c r="H4661" s="133"/>
      <c r="I4661" s="162"/>
      <c r="J4661" s="81"/>
      <c r="K4661" s="144"/>
    </row>
    <row r="4662" spans="1:11" ht="16.5" x14ac:dyDescent="0.3">
      <c r="A4662" s="77"/>
      <c r="B4662" s="142"/>
      <c r="C4662" s="79"/>
      <c r="D4662" s="127" t="s">
        <v>1094</v>
      </c>
      <c r="E4662" s="126">
        <v>1</v>
      </c>
      <c r="F4662" s="143">
        <v>215000.5</v>
      </c>
      <c r="G4662" s="80">
        <f t="shared" si="55"/>
        <v>215000.5</v>
      </c>
      <c r="H4662" s="133">
        <f>SUM(G4661:G4662)</f>
        <v>803000</v>
      </c>
      <c r="I4662" s="162" t="s">
        <v>309</v>
      </c>
      <c r="J4662" s="81"/>
      <c r="K4662" s="144"/>
    </row>
    <row r="4663" spans="1:11" ht="16.5" x14ac:dyDescent="0.3">
      <c r="A4663" s="77"/>
      <c r="B4663" s="142"/>
      <c r="C4663" s="79"/>
      <c r="D4663" s="127"/>
      <c r="E4663" s="126"/>
      <c r="F4663" s="143"/>
      <c r="G4663" s="80">
        <f t="shared" si="55"/>
        <v>0</v>
      </c>
      <c r="H4663" s="133"/>
      <c r="I4663" s="162"/>
      <c r="J4663" s="81"/>
      <c r="K4663" s="144"/>
    </row>
    <row r="4664" spans="1:11" ht="16.5" x14ac:dyDescent="0.3">
      <c r="A4664" s="77">
        <v>43413</v>
      </c>
      <c r="B4664" s="142" t="s">
        <v>2971</v>
      </c>
      <c r="C4664" s="79" t="s">
        <v>2972</v>
      </c>
      <c r="D4664" s="127" t="s">
        <v>1755</v>
      </c>
      <c r="E4664" s="126">
        <v>8</v>
      </c>
      <c r="F4664" s="143">
        <v>165000</v>
      </c>
      <c r="G4664" s="80">
        <f t="shared" si="55"/>
        <v>1320000</v>
      </c>
      <c r="H4664" s="133">
        <f>G4664</f>
        <v>1320000</v>
      </c>
      <c r="I4664" s="162" t="s">
        <v>1756</v>
      </c>
      <c r="J4664" s="81"/>
      <c r="K4664" s="144"/>
    </row>
    <row r="4665" spans="1:11" ht="16.5" x14ac:dyDescent="0.3">
      <c r="A4665" s="77"/>
      <c r="B4665" s="142"/>
      <c r="C4665" s="79"/>
      <c r="D4665" s="127"/>
      <c r="E4665" s="126"/>
      <c r="F4665" s="143"/>
      <c r="G4665" s="80">
        <f t="shared" si="55"/>
        <v>0</v>
      </c>
      <c r="H4665" s="133"/>
      <c r="I4665" s="162"/>
      <c r="J4665" s="81"/>
      <c r="K4665" s="144"/>
    </row>
    <row r="4666" spans="1:11" ht="16.5" x14ac:dyDescent="0.3">
      <c r="A4666" s="77">
        <v>43413</v>
      </c>
      <c r="B4666" s="142" t="s">
        <v>2973</v>
      </c>
      <c r="C4666" s="79" t="s">
        <v>2974</v>
      </c>
      <c r="D4666" s="127" t="s">
        <v>1549</v>
      </c>
      <c r="E4666" s="126">
        <v>2</v>
      </c>
      <c r="F4666" s="143">
        <v>165000</v>
      </c>
      <c r="G4666" s="80">
        <f t="shared" si="55"/>
        <v>330000</v>
      </c>
      <c r="H4666" s="133">
        <f>G4666</f>
        <v>330000</v>
      </c>
      <c r="I4666" s="162" t="s">
        <v>1756</v>
      </c>
      <c r="J4666" s="81"/>
      <c r="K4666" s="144"/>
    </row>
    <row r="4667" spans="1:11" ht="16.5" x14ac:dyDescent="0.3">
      <c r="A4667" s="77"/>
      <c r="B4667" s="142"/>
      <c r="C4667" s="79"/>
      <c r="D4667" s="127"/>
      <c r="E4667" s="126"/>
      <c r="F4667" s="143"/>
      <c r="G4667" s="80">
        <f t="shared" si="55"/>
        <v>0</v>
      </c>
      <c r="H4667" s="133"/>
      <c r="I4667" s="162"/>
      <c r="J4667" s="81"/>
      <c r="K4667" s="144"/>
    </row>
    <row r="4668" spans="1:11" ht="16.5" x14ac:dyDescent="0.3">
      <c r="A4668" s="77">
        <v>43413</v>
      </c>
      <c r="B4668" s="142" t="s">
        <v>2975</v>
      </c>
      <c r="C4668" s="79" t="s">
        <v>1005</v>
      </c>
      <c r="D4668" s="127" t="s">
        <v>1325</v>
      </c>
      <c r="E4668" s="126">
        <v>1</v>
      </c>
      <c r="F4668" s="143">
        <v>603900</v>
      </c>
      <c r="G4668" s="80">
        <f t="shared" si="55"/>
        <v>603900</v>
      </c>
      <c r="H4668" s="133">
        <f>G4668</f>
        <v>603900</v>
      </c>
      <c r="I4668" s="162" t="s">
        <v>309</v>
      </c>
      <c r="J4668" s="81"/>
      <c r="K4668" s="144"/>
    </row>
    <row r="4669" spans="1:11" ht="16.5" x14ac:dyDescent="0.3">
      <c r="A4669" s="77"/>
      <c r="B4669" s="142"/>
      <c r="C4669" s="79"/>
      <c r="D4669" s="127"/>
      <c r="E4669" s="126"/>
      <c r="F4669" s="143"/>
      <c r="G4669" s="80">
        <f t="shared" si="55"/>
        <v>0</v>
      </c>
      <c r="H4669" s="133"/>
      <c r="I4669" s="162"/>
      <c r="J4669" s="81"/>
      <c r="K4669" s="144"/>
    </row>
    <row r="4670" spans="1:11" ht="16.5" x14ac:dyDescent="0.3">
      <c r="A4670" s="77">
        <v>43413</v>
      </c>
      <c r="B4670" s="142" t="s">
        <v>2976</v>
      </c>
      <c r="C4670" s="79" t="s">
        <v>1262</v>
      </c>
      <c r="D4670" s="127" t="s">
        <v>887</v>
      </c>
      <c r="E4670" s="126">
        <v>2</v>
      </c>
      <c r="F4670" s="143">
        <v>230000.1</v>
      </c>
      <c r="G4670" s="80">
        <f t="shared" si="55"/>
        <v>460000.2</v>
      </c>
      <c r="H4670" s="133">
        <f>G4670</f>
        <v>460000.2</v>
      </c>
      <c r="I4670" s="162" t="s">
        <v>309</v>
      </c>
      <c r="J4670" s="81"/>
      <c r="K4670" s="144"/>
    </row>
    <row r="4671" spans="1:11" ht="16.5" x14ac:dyDescent="0.3">
      <c r="A4671" s="77"/>
      <c r="B4671" s="142"/>
      <c r="C4671" s="79"/>
      <c r="D4671" s="127"/>
      <c r="E4671" s="126"/>
      <c r="F4671" s="143"/>
      <c r="G4671" s="80">
        <f t="shared" si="55"/>
        <v>0</v>
      </c>
      <c r="H4671" s="133"/>
      <c r="I4671" s="162"/>
      <c r="J4671" s="81"/>
      <c r="K4671" s="144"/>
    </row>
    <row r="4672" spans="1:11" ht="16.5" x14ac:dyDescent="0.3">
      <c r="A4672" s="77">
        <v>43413</v>
      </c>
      <c r="B4672" s="142" t="s">
        <v>2977</v>
      </c>
      <c r="C4672" s="79" t="s">
        <v>2600</v>
      </c>
      <c r="D4672" s="127" t="s">
        <v>1635</v>
      </c>
      <c r="E4672" s="126">
        <v>7</v>
      </c>
      <c r="F4672" s="143">
        <v>153674.73000000001</v>
      </c>
      <c r="G4672" s="80">
        <f t="shared" si="55"/>
        <v>1075723.1100000001</v>
      </c>
      <c r="H4672" s="133"/>
      <c r="I4672" s="162"/>
      <c r="J4672" s="81"/>
      <c r="K4672" s="144"/>
    </row>
    <row r="4673" spans="1:11" ht="16.5" x14ac:dyDescent="0.3">
      <c r="A4673" s="77"/>
      <c r="B4673" s="142"/>
      <c r="C4673" s="79"/>
      <c r="D4673" s="127" t="s">
        <v>2978</v>
      </c>
      <c r="E4673" s="126">
        <v>5</v>
      </c>
      <c r="F4673" s="143">
        <v>153674.65</v>
      </c>
      <c r="G4673" s="80">
        <f t="shared" si="55"/>
        <v>768373.25</v>
      </c>
      <c r="H4673" s="133">
        <f>SUM(G4672:G4673)</f>
        <v>1844096.36</v>
      </c>
      <c r="I4673" s="162" t="s">
        <v>1756</v>
      </c>
      <c r="J4673" s="81"/>
      <c r="K4673" s="144"/>
    </row>
    <row r="4674" spans="1:11" ht="16.5" x14ac:dyDescent="0.3">
      <c r="A4674" s="77"/>
      <c r="B4674" s="142"/>
      <c r="C4674" s="79"/>
      <c r="D4674" s="127"/>
      <c r="E4674" s="126"/>
      <c r="F4674" s="143"/>
      <c r="G4674" s="80">
        <f t="shared" si="55"/>
        <v>0</v>
      </c>
      <c r="H4674" s="133"/>
      <c r="I4674" s="162"/>
      <c r="J4674" s="81"/>
      <c r="K4674" s="144"/>
    </row>
    <row r="4675" spans="1:11" ht="16.5" x14ac:dyDescent="0.3">
      <c r="A4675" s="77">
        <v>43413</v>
      </c>
      <c r="B4675" s="142" t="s">
        <v>2979</v>
      </c>
      <c r="C4675" s="79" t="s">
        <v>2933</v>
      </c>
      <c r="D4675" s="127" t="s">
        <v>2980</v>
      </c>
      <c r="E4675" s="126">
        <v>6</v>
      </c>
      <c r="F4675" s="143">
        <v>219450</v>
      </c>
      <c r="G4675" s="80">
        <f t="shared" si="55"/>
        <v>1316700</v>
      </c>
      <c r="H4675" s="133">
        <f>G4675</f>
        <v>1316700</v>
      </c>
      <c r="I4675" s="162" t="s">
        <v>2524</v>
      </c>
      <c r="J4675" s="81"/>
      <c r="K4675" s="144"/>
    </row>
    <row r="4676" spans="1:11" ht="16.5" x14ac:dyDescent="0.3">
      <c r="A4676" s="77"/>
      <c r="B4676" s="142"/>
      <c r="C4676" s="79"/>
      <c r="D4676" s="127"/>
      <c r="E4676" s="126"/>
      <c r="F4676" s="143"/>
      <c r="G4676" s="80">
        <f t="shared" si="55"/>
        <v>0</v>
      </c>
      <c r="H4676" s="133"/>
      <c r="I4676" s="162"/>
      <c r="J4676" s="81"/>
      <c r="K4676" s="144"/>
    </row>
    <row r="4677" spans="1:11" ht="16.5" x14ac:dyDescent="0.3">
      <c r="A4677" s="77">
        <v>43413</v>
      </c>
      <c r="B4677" s="142" t="s">
        <v>2981</v>
      </c>
      <c r="C4677" s="79" t="s">
        <v>2376</v>
      </c>
      <c r="D4677" s="127" t="s">
        <v>1358</v>
      </c>
      <c r="E4677" s="126">
        <v>1</v>
      </c>
      <c r="F4677" s="143">
        <v>1205000.5</v>
      </c>
      <c r="G4677" s="80">
        <f t="shared" si="55"/>
        <v>1205000.5</v>
      </c>
      <c r="H4677" s="133">
        <f>G4677</f>
        <v>1205000.5</v>
      </c>
      <c r="I4677" s="162" t="s">
        <v>1215</v>
      </c>
      <c r="J4677" s="81"/>
      <c r="K4677" s="144"/>
    </row>
    <row r="4678" spans="1:11" ht="16.5" x14ac:dyDescent="0.3">
      <c r="A4678" s="77"/>
      <c r="B4678" s="142"/>
      <c r="C4678" s="79"/>
      <c r="D4678" s="127"/>
      <c r="E4678" s="126"/>
      <c r="F4678" s="143"/>
      <c r="G4678" s="80">
        <f t="shared" si="55"/>
        <v>0</v>
      </c>
      <c r="H4678" s="133"/>
      <c r="I4678" s="162"/>
      <c r="J4678" s="81"/>
      <c r="K4678" s="144"/>
    </row>
    <row r="4679" spans="1:11" ht="16.5" x14ac:dyDescent="0.3">
      <c r="A4679" s="77">
        <v>43413</v>
      </c>
      <c r="B4679" s="142" t="s">
        <v>2982</v>
      </c>
      <c r="C4679" s="79" t="s">
        <v>2972</v>
      </c>
      <c r="D4679" s="127" t="s">
        <v>1100</v>
      </c>
      <c r="E4679" s="126">
        <v>2</v>
      </c>
      <c r="F4679" s="143">
        <v>226100.38</v>
      </c>
      <c r="G4679" s="80">
        <f t="shared" si="55"/>
        <v>452200.76</v>
      </c>
      <c r="H4679" s="133"/>
      <c r="I4679" s="162"/>
      <c r="J4679" s="81"/>
      <c r="K4679" s="144"/>
    </row>
    <row r="4680" spans="1:11" ht="16.5" x14ac:dyDescent="0.3">
      <c r="A4680" s="77"/>
      <c r="B4680" s="142"/>
      <c r="C4680" s="79"/>
      <c r="D4680" s="127" t="s">
        <v>1101</v>
      </c>
      <c r="E4680" s="126">
        <v>2</v>
      </c>
      <c r="F4680" s="143">
        <v>226100.38</v>
      </c>
      <c r="G4680" s="80">
        <f t="shared" si="55"/>
        <v>452200.76</v>
      </c>
      <c r="H4680" s="133">
        <f>SUM(G4679:G4680)</f>
        <v>904401.52</v>
      </c>
      <c r="I4680" s="162" t="s">
        <v>1756</v>
      </c>
      <c r="J4680" s="81"/>
      <c r="K4680" s="144"/>
    </row>
    <row r="4681" spans="1:11" ht="16.5" x14ac:dyDescent="0.3">
      <c r="A4681" s="77"/>
      <c r="B4681" s="142"/>
      <c r="C4681" s="79"/>
      <c r="D4681" s="127"/>
      <c r="E4681" s="126"/>
      <c r="F4681" s="143"/>
      <c r="G4681" s="80">
        <f t="shared" si="55"/>
        <v>0</v>
      </c>
      <c r="H4681" s="133"/>
      <c r="I4681" s="162"/>
      <c r="J4681" s="81"/>
      <c r="K4681" s="144"/>
    </row>
    <row r="4682" spans="1:11" ht="16.5" x14ac:dyDescent="0.3">
      <c r="A4682" s="77">
        <v>43413</v>
      </c>
      <c r="B4682" s="142" t="s">
        <v>2983</v>
      </c>
      <c r="C4682" s="79" t="s">
        <v>2720</v>
      </c>
      <c r="D4682" s="127" t="s">
        <v>2984</v>
      </c>
      <c r="E4682" s="126">
        <v>12</v>
      </c>
      <c r="F4682" s="143">
        <v>287999.90999999997</v>
      </c>
      <c r="G4682" s="80">
        <f t="shared" si="55"/>
        <v>3455998.92</v>
      </c>
      <c r="H4682" s="133">
        <f>G4682</f>
        <v>3455998.92</v>
      </c>
      <c r="I4682" s="162" t="s">
        <v>309</v>
      </c>
      <c r="J4682" s="81"/>
      <c r="K4682" s="144"/>
    </row>
    <row r="4683" spans="1:11" ht="16.5" x14ac:dyDescent="0.3">
      <c r="A4683" s="77"/>
      <c r="B4683" s="142"/>
      <c r="C4683" s="79"/>
      <c r="D4683" s="127"/>
      <c r="E4683" s="126"/>
      <c r="F4683" s="143"/>
      <c r="G4683" s="80">
        <f t="shared" si="55"/>
        <v>0</v>
      </c>
      <c r="H4683" s="133"/>
      <c r="I4683" s="162"/>
      <c r="J4683" s="81"/>
      <c r="K4683" s="144"/>
    </row>
    <row r="4684" spans="1:11" ht="16.5" x14ac:dyDescent="0.3">
      <c r="A4684" s="77">
        <v>43413</v>
      </c>
      <c r="B4684" s="142" t="s">
        <v>2985</v>
      </c>
      <c r="C4684" s="79" t="s">
        <v>2986</v>
      </c>
      <c r="D4684" s="127" t="s">
        <v>2987</v>
      </c>
      <c r="E4684" s="126">
        <v>2</v>
      </c>
      <c r="F4684" s="143">
        <v>370499.52500000002</v>
      </c>
      <c r="G4684" s="80">
        <f t="shared" si="55"/>
        <v>740999.05</v>
      </c>
      <c r="H4684" s="133"/>
      <c r="I4684" s="162"/>
      <c r="J4684" s="81"/>
      <c r="K4684" s="144"/>
    </row>
    <row r="4685" spans="1:11" ht="16.5" x14ac:dyDescent="0.3">
      <c r="A4685" s="77"/>
      <c r="B4685" s="142"/>
      <c r="C4685" s="79"/>
      <c r="D4685" s="127" t="s">
        <v>2988</v>
      </c>
      <c r="E4685" s="126">
        <v>2</v>
      </c>
      <c r="F4685" s="143">
        <v>308750.47499999998</v>
      </c>
      <c r="G4685" s="80">
        <f t="shared" si="55"/>
        <v>617500.94999999995</v>
      </c>
      <c r="H4685" s="133"/>
      <c r="I4685" s="162"/>
      <c r="J4685" s="81"/>
      <c r="K4685" s="144"/>
    </row>
    <row r="4686" spans="1:11" ht="16.5" x14ac:dyDescent="0.3">
      <c r="A4686" s="77"/>
      <c r="B4686" s="142"/>
      <c r="C4686" s="79"/>
      <c r="D4686" s="127" t="s">
        <v>947</v>
      </c>
      <c r="E4686" s="126">
        <v>2</v>
      </c>
      <c r="F4686" s="143">
        <v>282150</v>
      </c>
      <c r="G4686" s="80">
        <f t="shared" si="55"/>
        <v>564300</v>
      </c>
      <c r="H4686" s="133"/>
      <c r="I4686" s="162"/>
      <c r="J4686" s="81"/>
      <c r="K4686" s="144"/>
    </row>
    <row r="4687" spans="1:11" ht="16.5" x14ac:dyDescent="0.3">
      <c r="A4687" s="77"/>
      <c r="B4687" s="142"/>
      <c r="C4687" s="79"/>
      <c r="D4687" s="127" t="s">
        <v>1606</v>
      </c>
      <c r="E4687" s="126">
        <v>2</v>
      </c>
      <c r="F4687" s="143">
        <v>270750.09499999997</v>
      </c>
      <c r="G4687" s="80">
        <f t="shared" si="55"/>
        <v>541500.18999999994</v>
      </c>
      <c r="H4687" s="133">
        <f>SUM(G4684:G4687)</f>
        <v>2464300.19</v>
      </c>
      <c r="I4687" s="162" t="s">
        <v>309</v>
      </c>
      <c r="J4687" s="81"/>
      <c r="K4687" s="144"/>
    </row>
    <row r="4688" spans="1:11" ht="16.5" x14ac:dyDescent="0.3">
      <c r="A4688" s="77"/>
      <c r="B4688" s="142"/>
      <c r="C4688" s="79"/>
      <c r="D4688" s="127"/>
      <c r="E4688" s="126"/>
      <c r="F4688" s="143"/>
      <c r="G4688" s="80">
        <f t="shared" si="55"/>
        <v>0</v>
      </c>
      <c r="H4688" s="133"/>
      <c r="I4688" s="162"/>
      <c r="J4688" s="81"/>
      <c r="K4688" s="144"/>
    </row>
    <row r="4689" spans="1:11" ht="16.5" x14ac:dyDescent="0.3">
      <c r="A4689" s="77">
        <v>43413</v>
      </c>
      <c r="B4689" s="142" t="s">
        <v>2989</v>
      </c>
      <c r="C4689" s="79" t="s">
        <v>2990</v>
      </c>
      <c r="D4689" s="127" t="s">
        <v>2991</v>
      </c>
      <c r="E4689" s="126">
        <v>2</v>
      </c>
      <c r="F4689" s="143">
        <v>1049999.5</v>
      </c>
      <c r="G4689" s="80">
        <f t="shared" si="55"/>
        <v>2099999</v>
      </c>
      <c r="H4689" s="133"/>
      <c r="I4689" s="162"/>
      <c r="J4689" s="81"/>
      <c r="K4689" s="144"/>
    </row>
    <row r="4690" spans="1:11" ht="16.5" x14ac:dyDescent="0.3">
      <c r="A4690" s="77"/>
      <c r="B4690" s="142"/>
      <c r="C4690" s="79"/>
      <c r="D4690" s="127" t="s">
        <v>1926</v>
      </c>
      <c r="E4690" s="126">
        <v>1</v>
      </c>
      <c r="F4690" s="143">
        <v>4004999.9</v>
      </c>
      <c r="G4690" s="80">
        <f t="shared" si="55"/>
        <v>4004999.9</v>
      </c>
      <c r="H4690" s="133">
        <f>SUM(G4689:G4690)</f>
        <v>6104998.9000000004</v>
      </c>
      <c r="I4690" s="162" t="s">
        <v>314</v>
      </c>
      <c r="J4690" s="81"/>
      <c r="K4690" s="144"/>
    </row>
    <row r="4691" spans="1:11" ht="16.5" x14ac:dyDescent="0.3">
      <c r="A4691" s="77"/>
      <c r="B4691" s="142"/>
      <c r="C4691" s="79"/>
      <c r="D4691" s="127"/>
      <c r="E4691" s="126"/>
      <c r="F4691" s="143"/>
      <c r="G4691" s="80">
        <f t="shared" si="55"/>
        <v>0</v>
      </c>
      <c r="H4691" s="133"/>
      <c r="I4691" s="162"/>
      <c r="J4691" s="81"/>
      <c r="K4691" s="144"/>
    </row>
    <row r="4692" spans="1:11" ht="16.5" x14ac:dyDescent="0.3">
      <c r="A4692" s="77">
        <v>43414</v>
      </c>
      <c r="B4692" s="142" t="s">
        <v>2992</v>
      </c>
      <c r="C4692" s="79" t="s">
        <v>1642</v>
      </c>
      <c r="D4692" s="127" t="s">
        <v>1094</v>
      </c>
      <c r="E4692" s="126">
        <v>1</v>
      </c>
      <c r="F4692" s="143">
        <v>215000.5</v>
      </c>
      <c r="G4692" s="80">
        <f t="shared" si="55"/>
        <v>215000.5</v>
      </c>
      <c r="H4692" s="133">
        <f>G4692</f>
        <v>215000.5</v>
      </c>
      <c r="I4692" s="162" t="s">
        <v>2524</v>
      </c>
      <c r="J4692" s="81"/>
      <c r="K4692" s="144"/>
    </row>
    <row r="4693" spans="1:11" ht="16.5" x14ac:dyDescent="0.3">
      <c r="A4693" s="77"/>
      <c r="B4693" s="142"/>
      <c r="C4693" s="79"/>
      <c r="D4693" s="127"/>
      <c r="E4693" s="126"/>
      <c r="F4693" s="143"/>
      <c r="G4693" s="80">
        <f t="shared" si="55"/>
        <v>0</v>
      </c>
      <c r="H4693" s="133"/>
      <c r="I4693" s="162"/>
      <c r="J4693" s="81"/>
      <c r="K4693" s="144"/>
    </row>
    <row r="4694" spans="1:11" ht="16.5" x14ac:dyDescent="0.3">
      <c r="A4694" s="77">
        <v>43414</v>
      </c>
      <c r="B4694" s="142" t="s">
        <v>2993</v>
      </c>
      <c r="C4694" s="79" t="s">
        <v>2779</v>
      </c>
      <c r="D4694" s="127" t="s">
        <v>887</v>
      </c>
      <c r="E4694" s="126">
        <v>1</v>
      </c>
      <c r="F4694" s="143">
        <v>230000.1</v>
      </c>
      <c r="G4694" s="80">
        <f t="shared" si="55"/>
        <v>230000.1</v>
      </c>
      <c r="H4694" s="133">
        <f>G4694</f>
        <v>230000.1</v>
      </c>
      <c r="I4694" s="162" t="s">
        <v>2524</v>
      </c>
      <c r="J4694" s="81"/>
      <c r="K4694" s="144"/>
    </row>
    <row r="4695" spans="1:11" ht="16.5" x14ac:dyDescent="0.3">
      <c r="A4695" s="77"/>
      <c r="B4695" s="142"/>
      <c r="C4695" s="79"/>
      <c r="D4695" s="127"/>
      <c r="E4695" s="126"/>
      <c r="F4695" s="143"/>
      <c r="G4695" s="80">
        <f t="shared" si="55"/>
        <v>0</v>
      </c>
      <c r="H4695" s="133"/>
      <c r="I4695" s="162"/>
      <c r="J4695" s="81"/>
      <c r="K4695" s="144"/>
    </row>
    <row r="4696" spans="1:11" ht="16.5" x14ac:dyDescent="0.3">
      <c r="A4696" s="77">
        <v>43414</v>
      </c>
      <c r="B4696" s="142" t="s">
        <v>2994</v>
      </c>
      <c r="C4696" s="79" t="s">
        <v>2995</v>
      </c>
      <c r="D4696" s="127" t="s">
        <v>2653</v>
      </c>
      <c r="E4696" s="126">
        <v>6</v>
      </c>
      <c r="F4696" s="143">
        <v>243000.45</v>
      </c>
      <c r="G4696" s="80">
        <f t="shared" si="55"/>
        <v>1458002.7000000002</v>
      </c>
      <c r="H4696" s="133"/>
      <c r="I4696" s="162"/>
      <c r="J4696" s="81"/>
      <c r="K4696" s="144"/>
    </row>
    <row r="4697" spans="1:11" ht="16.5" x14ac:dyDescent="0.3">
      <c r="A4697" s="77"/>
      <c r="B4697" s="142"/>
      <c r="C4697" s="79"/>
      <c r="D4697" s="127" t="s">
        <v>2772</v>
      </c>
      <c r="E4697" s="126">
        <v>6</v>
      </c>
      <c r="F4697" s="143">
        <v>243000.55</v>
      </c>
      <c r="G4697" s="80">
        <f t="shared" si="55"/>
        <v>1458003.2999999998</v>
      </c>
      <c r="H4697" s="133">
        <f>SUM(G4696:G4697)</f>
        <v>2916006</v>
      </c>
      <c r="I4697" s="162" t="s">
        <v>309</v>
      </c>
      <c r="J4697" s="81"/>
      <c r="K4697" s="144"/>
    </row>
    <row r="4698" spans="1:11" ht="16.5" x14ac:dyDescent="0.3">
      <c r="A4698" s="77"/>
      <c r="B4698" s="142"/>
      <c r="C4698" s="79"/>
      <c r="D4698" s="127"/>
      <c r="E4698" s="126"/>
      <c r="F4698" s="143"/>
      <c r="G4698" s="80">
        <f t="shared" si="55"/>
        <v>0</v>
      </c>
      <c r="H4698" s="133"/>
      <c r="I4698" s="162"/>
      <c r="J4698" s="81"/>
      <c r="K4698" s="144"/>
    </row>
    <row r="4699" spans="1:11" ht="16.5" x14ac:dyDescent="0.3">
      <c r="A4699" s="77">
        <v>43414</v>
      </c>
      <c r="B4699" s="142" t="s">
        <v>2996</v>
      </c>
      <c r="C4699" s="79" t="s">
        <v>141</v>
      </c>
      <c r="D4699" s="127" t="s">
        <v>1094</v>
      </c>
      <c r="E4699" s="126">
        <v>3</v>
      </c>
      <c r="F4699" s="143">
        <v>215000.5</v>
      </c>
      <c r="G4699" s="80">
        <f t="shared" si="55"/>
        <v>645001.5</v>
      </c>
      <c r="H4699" s="133">
        <f>G4699</f>
        <v>645001.5</v>
      </c>
      <c r="I4699" s="162" t="s">
        <v>312</v>
      </c>
      <c r="J4699" s="81"/>
      <c r="K4699" s="144"/>
    </row>
    <row r="4700" spans="1:11" ht="16.5" x14ac:dyDescent="0.3">
      <c r="A4700" s="77"/>
      <c r="B4700" s="142"/>
      <c r="C4700" s="79"/>
      <c r="D4700" s="127"/>
      <c r="E4700" s="126"/>
      <c r="F4700" s="143"/>
      <c r="G4700" s="80">
        <f t="shared" si="55"/>
        <v>0</v>
      </c>
      <c r="H4700" s="133"/>
      <c r="I4700" s="162"/>
      <c r="J4700" s="81"/>
      <c r="K4700" s="144"/>
    </row>
    <row r="4701" spans="1:11" ht="16.5" x14ac:dyDescent="0.3">
      <c r="A4701" s="77">
        <v>43414</v>
      </c>
      <c r="B4701" s="142" t="s">
        <v>2997</v>
      </c>
      <c r="C4701" s="79" t="s">
        <v>2894</v>
      </c>
      <c r="D4701" s="127" t="s">
        <v>109</v>
      </c>
      <c r="E4701" s="126">
        <v>12</v>
      </c>
      <c r="F4701" s="143">
        <v>230000.1</v>
      </c>
      <c r="G4701" s="80">
        <f t="shared" si="55"/>
        <v>2760001.2</v>
      </c>
      <c r="H4701" s="133">
        <f>G4701</f>
        <v>2760001.2</v>
      </c>
      <c r="I4701" s="162" t="s">
        <v>309</v>
      </c>
      <c r="J4701" s="81"/>
      <c r="K4701" s="144"/>
    </row>
    <row r="4702" spans="1:11" ht="16.5" x14ac:dyDescent="0.3">
      <c r="A4702" s="77"/>
      <c r="B4702" s="142"/>
      <c r="C4702" s="79"/>
      <c r="D4702" s="127"/>
      <c r="E4702" s="126"/>
      <c r="F4702" s="143"/>
      <c r="G4702" s="80">
        <f t="shared" ref="G4702:G4850" si="56">E4702*F4702</f>
        <v>0</v>
      </c>
      <c r="H4702" s="133"/>
      <c r="I4702" s="162"/>
      <c r="J4702" s="81"/>
      <c r="K4702" s="144"/>
    </row>
    <row r="4703" spans="1:11" ht="16.5" x14ac:dyDescent="0.3">
      <c r="A4703" s="77">
        <v>43414</v>
      </c>
      <c r="B4703" s="142" t="s">
        <v>2998</v>
      </c>
      <c r="C4703" s="79" t="s">
        <v>359</v>
      </c>
      <c r="D4703" s="127" t="s">
        <v>31</v>
      </c>
      <c r="E4703" s="126">
        <v>1</v>
      </c>
      <c r="F4703" s="143">
        <v>529199.44999999995</v>
      </c>
      <c r="G4703" s="80">
        <f t="shared" si="56"/>
        <v>529199.44999999995</v>
      </c>
      <c r="H4703" s="133">
        <f>G4703</f>
        <v>529199.44999999995</v>
      </c>
      <c r="I4703" s="162" t="s">
        <v>1756</v>
      </c>
      <c r="J4703" s="81"/>
      <c r="K4703" s="144"/>
    </row>
    <row r="4704" spans="1:11" ht="16.5" x14ac:dyDescent="0.3">
      <c r="A4704" s="77"/>
      <c r="B4704" s="142"/>
      <c r="C4704" s="79"/>
      <c r="D4704" s="127"/>
      <c r="E4704" s="126"/>
      <c r="F4704" s="143"/>
      <c r="G4704" s="80">
        <f t="shared" si="56"/>
        <v>0</v>
      </c>
      <c r="H4704" s="133"/>
      <c r="I4704" s="162"/>
      <c r="J4704" s="81"/>
      <c r="K4704" s="144"/>
    </row>
    <row r="4705" spans="1:11" ht="16.5" x14ac:dyDescent="0.3">
      <c r="A4705" s="77">
        <v>43414</v>
      </c>
      <c r="B4705" s="142" t="s">
        <v>2999</v>
      </c>
      <c r="C4705" s="79" t="s">
        <v>1520</v>
      </c>
      <c r="D4705" s="127" t="s">
        <v>1720</v>
      </c>
      <c r="E4705" s="126">
        <v>1</v>
      </c>
      <c r="F4705" s="143">
        <v>153674.73000000001</v>
      </c>
      <c r="G4705" s="80">
        <f t="shared" si="56"/>
        <v>153674.73000000001</v>
      </c>
      <c r="H4705" s="133">
        <f>G4705</f>
        <v>153674.73000000001</v>
      </c>
      <c r="I4705" s="162" t="s">
        <v>309</v>
      </c>
      <c r="J4705" s="81"/>
      <c r="K4705" s="144"/>
    </row>
    <row r="4706" spans="1:11" ht="16.5" x14ac:dyDescent="0.3">
      <c r="A4706" s="77"/>
      <c r="B4706" s="142"/>
      <c r="C4706" s="79"/>
      <c r="D4706" s="127"/>
      <c r="E4706" s="126"/>
      <c r="F4706" s="143"/>
      <c r="G4706" s="80">
        <f t="shared" si="56"/>
        <v>0</v>
      </c>
      <c r="H4706" s="133"/>
      <c r="I4706" s="162"/>
      <c r="J4706" s="81"/>
      <c r="K4706" s="144"/>
    </row>
    <row r="4707" spans="1:11" ht="16.5" x14ac:dyDescent="0.3">
      <c r="A4707" s="77">
        <v>43414</v>
      </c>
      <c r="B4707" s="142" t="s">
        <v>3000</v>
      </c>
      <c r="C4707" s="79" t="s">
        <v>57</v>
      </c>
      <c r="D4707" s="127" t="s">
        <v>1094</v>
      </c>
      <c r="E4707" s="126">
        <v>1</v>
      </c>
      <c r="F4707" s="143">
        <v>215000.5</v>
      </c>
      <c r="G4707" s="80">
        <f t="shared" si="56"/>
        <v>215000.5</v>
      </c>
      <c r="H4707" s="133">
        <f>G4707</f>
        <v>215000.5</v>
      </c>
      <c r="I4707" s="162" t="s">
        <v>309</v>
      </c>
      <c r="J4707" s="81"/>
      <c r="K4707" s="144"/>
    </row>
    <row r="4708" spans="1:11" ht="16.5" x14ac:dyDescent="0.3">
      <c r="A4708" s="77"/>
      <c r="B4708" s="142"/>
      <c r="C4708" s="79"/>
      <c r="D4708" s="127"/>
      <c r="E4708" s="126"/>
      <c r="F4708" s="143"/>
      <c r="G4708" s="80">
        <f t="shared" si="56"/>
        <v>0</v>
      </c>
      <c r="H4708" s="133"/>
      <c r="I4708" s="162"/>
      <c r="J4708" s="81"/>
      <c r="K4708" s="144"/>
    </row>
    <row r="4709" spans="1:11" ht="16.5" x14ac:dyDescent="0.3">
      <c r="A4709" s="77">
        <v>43414</v>
      </c>
      <c r="B4709" s="142" t="s">
        <v>3001</v>
      </c>
      <c r="C4709" s="79" t="s">
        <v>253</v>
      </c>
      <c r="D4709" s="127" t="s">
        <v>109</v>
      </c>
      <c r="E4709" s="126">
        <v>4</v>
      </c>
      <c r="F4709" s="143">
        <v>230000.1</v>
      </c>
      <c r="G4709" s="80">
        <f t="shared" si="56"/>
        <v>920000.4</v>
      </c>
      <c r="H4709" s="133">
        <f>G4709</f>
        <v>920000.4</v>
      </c>
      <c r="I4709" s="162" t="s">
        <v>315</v>
      </c>
      <c r="J4709" s="81"/>
      <c r="K4709" s="144"/>
    </row>
    <row r="4710" spans="1:11" ht="16.5" x14ac:dyDescent="0.3">
      <c r="A4710" s="77"/>
      <c r="B4710" s="142"/>
      <c r="C4710" s="79"/>
      <c r="D4710" s="127"/>
      <c r="E4710" s="126"/>
      <c r="F4710" s="143"/>
      <c r="G4710" s="80">
        <f t="shared" si="56"/>
        <v>0</v>
      </c>
      <c r="H4710" s="133"/>
      <c r="I4710" s="162"/>
      <c r="J4710" s="81"/>
      <c r="K4710" s="144"/>
    </row>
    <row r="4711" spans="1:11" ht="16.5" x14ac:dyDescent="0.3">
      <c r="A4711" s="77">
        <v>43414</v>
      </c>
      <c r="B4711" s="142" t="s">
        <v>3002</v>
      </c>
      <c r="C4711" s="79" t="s">
        <v>3003</v>
      </c>
      <c r="D4711" s="127" t="s">
        <v>2944</v>
      </c>
      <c r="E4711" s="126">
        <v>1</v>
      </c>
      <c r="F4711" s="143">
        <v>619200.55000000005</v>
      </c>
      <c r="G4711" s="80">
        <f t="shared" si="56"/>
        <v>619200.55000000005</v>
      </c>
      <c r="H4711" s="133"/>
      <c r="I4711" s="162"/>
      <c r="J4711" s="81"/>
      <c r="K4711" s="144"/>
    </row>
    <row r="4712" spans="1:11" ht="16.5" x14ac:dyDescent="0.3">
      <c r="A4712" s="77"/>
      <c r="B4712" s="142"/>
      <c r="C4712" s="79"/>
      <c r="D4712" s="127" t="s">
        <v>1325</v>
      </c>
      <c r="E4712" s="126">
        <v>1</v>
      </c>
      <c r="F4712" s="143">
        <v>603900</v>
      </c>
      <c r="G4712" s="80">
        <f t="shared" si="56"/>
        <v>603900</v>
      </c>
      <c r="H4712" s="133">
        <f>SUM(G4711:G4712)</f>
        <v>1223100.55</v>
      </c>
      <c r="I4712" s="162" t="s">
        <v>1756</v>
      </c>
      <c r="J4712" s="81"/>
      <c r="K4712" s="144"/>
    </row>
    <row r="4713" spans="1:11" ht="16.5" x14ac:dyDescent="0.3">
      <c r="A4713" s="77"/>
      <c r="B4713" s="142"/>
      <c r="C4713" s="79"/>
      <c r="D4713" s="127"/>
      <c r="E4713" s="126"/>
      <c r="F4713" s="143"/>
      <c r="G4713" s="80">
        <f t="shared" si="56"/>
        <v>0</v>
      </c>
      <c r="H4713" s="133"/>
      <c r="I4713" s="162"/>
      <c r="J4713" s="81"/>
      <c r="K4713" s="144"/>
    </row>
    <row r="4714" spans="1:11" ht="16.5" x14ac:dyDescent="0.3">
      <c r="A4714" s="77">
        <v>43414</v>
      </c>
      <c r="B4714" s="142" t="s">
        <v>3004</v>
      </c>
      <c r="C4714" s="79" t="s">
        <v>2974</v>
      </c>
      <c r="D4714" s="127" t="s">
        <v>2878</v>
      </c>
      <c r="E4714" s="126">
        <v>2</v>
      </c>
      <c r="F4714" s="143">
        <v>308750.47499999998</v>
      </c>
      <c r="G4714" s="80">
        <f t="shared" si="56"/>
        <v>617500.94999999995</v>
      </c>
      <c r="H4714" s="133"/>
      <c r="I4714" s="162"/>
      <c r="J4714" s="81"/>
      <c r="K4714" s="144"/>
    </row>
    <row r="4715" spans="1:11" ht="16.5" x14ac:dyDescent="0.3">
      <c r="A4715" s="77"/>
      <c r="B4715" s="142"/>
      <c r="C4715" s="79"/>
      <c r="D4715" s="127" t="s">
        <v>1776</v>
      </c>
      <c r="E4715" s="126">
        <v>4</v>
      </c>
      <c r="F4715" s="143">
        <v>232749.715</v>
      </c>
      <c r="G4715" s="80">
        <f t="shared" si="56"/>
        <v>930998.86</v>
      </c>
      <c r="H4715" s="133">
        <f>SUM(G4714:G4715)</f>
        <v>1548499.81</v>
      </c>
      <c r="I4715" s="162" t="s">
        <v>1756</v>
      </c>
      <c r="J4715" s="81"/>
      <c r="K4715" s="144"/>
    </row>
    <row r="4716" spans="1:11" ht="16.5" x14ac:dyDescent="0.3">
      <c r="A4716" s="77"/>
      <c r="B4716" s="142"/>
      <c r="C4716" s="79"/>
      <c r="D4716" s="127"/>
      <c r="E4716" s="126"/>
      <c r="F4716" s="143"/>
      <c r="G4716" s="80">
        <f t="shared" si="56"/>
        <v>0</v>
      </c>
      <c r="H4716" s="133"/>
      <c r="I4716" s="162"/>
      <c r="J4716" s="81"/>
      <c r="K4716" s="144"/>
    </row>
    <row r="4717" spans="1:11" ht="16.5" x14ac:dyDescent="0.3">
      <c r="A4717" s="77">
        <v>43414</v>
      </c>
      <c r="B4717" s="142" t="s">
        <v>3005</v>
      </c>
      <c r="C4717" s="79" t="s">
        <v>3006</v>
      </c>
      <c r="D4717" s="127" t="s">
        <v>3007</v>
      </c>
      <c r="E4717" s="126">
        <v>6</v>
      </c>
      <c r="F4717" s="143">
        <v>283099.90500000003</v>
      </c>
      <c r="G4717" s="80">
        <f t="shared" si="56"/>
        <v>1698599.4300000002</v>
      </c>
      <c r="H4717" s="133"/>
      <c r="I4717" s="162"/>
      <c r="J4717" s="81"/>
      <c r="K4717" s="144"/>
    </row>
    <row r="4718" spans="1:11" ht="16.5" x14ac:dyDescent="0.3">
      <c r="A4718" s="77"/>
      <c r="B4718" s="142"/>
      <c r="C4718" s="79"/>
      <c r="D4718" s="127" t="s">
        <v>3008</v>
      </c>
      <c r="E4718" s="126">
        <v>6</v>
      </c>
      <c r="F4718" s="143">
        <v>283099.90500000003</v>
      </c>
      <c r="G4718" s="80">
        <f t="shared" si="56"/>
        <v>1698599.4300000002</v>
      </c>
      <c r="H4718" s="133">
        <f>SUM(G4717:G4718)</f>
        <v>3397198.8600000003</v>
      </c>
      <c r="I4718" s="162" t="s">
        <v>309</v>
      </c>
      <c r="J4718" s="81"/>
      <c r="K4718" s="144"/>
    </row>
    <row r="4719" spans="1:11" ht="16.5" x14ac:dyDescent="0.3">
      <c r="A4719" s="77"/>
      <c r="B4719" s="142"/>
      <c r="C4719" s="79"/>
      <c r="D4719" s="127"/>
      <c r="E4719" s="126"/>
      <c r="F4719" s="143"/>
      <c r="G4719" s="80">
        <f t="shared" si="56"/>
        <v>0</v>
      </c>
      <c r="H4719" s="133"/>
      <c r="I4719" s="162"/>
      <c r="J4719" s="81"/>
      <c r="K4719" s="144"/>
    </row>
    <row r="4720" spans="1:11" ht="16.5" x14ac:dyDescent="0.3">
      <c r="A4720" s="77">
        <v>43414</v>
      </c>
      <c r="B4720" s="142" t="s">
        <v>3009</v>
      </c>
      <c r="C4720" s="79" t="s">
        <v>3010</v>
      </c>
      <c r="D4720" s="127" t="s">
        <v>2154</v>
      </c>
      <c r="E4720" s="126">
        <v>1</v>
      </c>
      <c r="F4720" s="143">
        <v>683100</v>
      </c>
      <c r="G4720" s="80">
        <f t="shared" si="56"/>
        <v>683100</v>
      </c>
      <c r="H4720" s="133">
        <f>G4720</f>
        <v>683100</v>
      </c>
      <c r="I4720" s="162" t="s">
        <v>315</v>
      </c>
      <c r="J4720" s="81"/>
      <c r="K4720" s="144"/>
    </row>
    <row r="4721" spans="1:11" ht="16.5" x14ac:dyDescent="0.3">
      <c r="A4721" s="77"/>
      <c r="B4721" s="142"/>
      <c r="C4721" s="79"/>
      <c r="D4721" s="127"/>
      <c r="E4721" s="126"/>
      <c r="F4721" s="143"/>
      <c r="G4721" s="80">
        <f t="shared" si="56"/>
        <v>0</v>
      </c>
      <c r="H4721" s="133"/>
      <c r="I4721" s="162"/>
      <c r="J4721" s="81"/>
      <c r="K4721" s="144"/>
    </row>
    <row r="4722" spans="1:11" ht="16.5" x14ac:dyDescent="0.3">
      <c r="A4722" s="77">
        <v>43414</v>
      </c>
      <c r="B4722" s="142" t="s">
        <v>3011</v>
      </c>
      <c r="C4722" s="79" t="s">
        <v>1019</v>
      </c>
      <c r="D4722" s="127" t="s">
        <v>2482</v>
      </c>
      <c r="E4722" s="126">
        <v>18</v>
      </c>
      <c r="F4722" s="143">
        <v>204300.36</v>
      </c>
      <c r="G4722" s="80">
        <f t="shared" si="56"/>
        <v>3677406.4799999995</v>
      </c>
      <c r="H4722" s="133"/>
      <c r="I4722" s="162"/>
      <c r="J4722" s="81"/>
      <c r="K4722" s="144"/>
    </row>
    <row r="4723" spans="1:11" ht="16.5" x14ac:dyDescent="0.3">
      <c r="A4723" s="77"/>
      <c r="B4723" s="142"/>
      <c r="C4723" s="79"/>
      <c r="D4723" s="127" t="s">
        <v>60</v>
      </c>
      <c r="E4723" s="126">
        <v>18</v>
      </c>
      <c r="F4723" s="143">
        <v>276300.09000000003</v>
      </c>
      <c r="G4723" s="80">
        <f t="shared" si="56"/>
        <v>4973401.62</v>
      </c>
      <c r="H4723" s="133"/>
      <c r="I4723" s="162"/>
      <c r="J4723" s="81"/>
      <c r="K4723" s="144"/>
    </row>
    <row r="4724" spans="1:11" ht="16.5" x14ac:dyDescent="0.3">
      <c r="A4724" s="77"/>
      <c r="B4724" s="142"/>
      <c r="C4724" s="79"/>
      <c r="D4724" s="127" t="s">
        <v>2653</v>
      </c>
      <c r="E4724" s="126">
        <v>18</v>
      </c>
      <c r="F4724" s="143">
        <v>243000.55</v>
      </c>
      <c r="G4724" s="80">
        <f t="shared" si="56"/>
        <v>4374009.8999999994</v>
      </c>
      <c r="H4724" s="133"/>
      <c r="I4724" s="162"/>
      <c r="J4724" s="81"/>
      <c r="K4724" s="144"/>
    </row>
    <row r="4725" spans="1:11" ht="16.5" x14ac:dyDescent="0.3">
      <c r="A4725" s="77"/>
      <c r="B4725" s="142"/>
      <c r="C4725" s="79"/>
      <c r="D4725" s="127" t="s">
        <v>2590</v>
      </c>
      <c r="E4725" s="126">
        <v>12</v>
      </c>
      <c r="F4725" s="143">
        <v>210599.73</v>
      </c>
      <c r="G4725" s="80">
        <f t="shared" si="56"/>
        <v>2527196.7600000002</v>
      </c>
      <c r="H4725" s="133">
        <f>SUM(G4722:G4725)</f>
        <v>15552014.76</v>
      </c>
      <c r="I4725" s="162" t="s">
        <v>309</v>
      </c>
      <c r="J4725" s="81"/>
      <c r="K4725" s="144"/>
    </row>
    <row r="4726" spans="1:11" ht="16.5" x14ac:dyDescent="0.3">
      <c r="A4726" s="77"/>
      <c r="B4726" s="142"/>
      <c r="C4726" s="79"/>
      <c r="D4726" s="127"/>
      <c r="E4726" s="126"/>
      <c r="F4726" s="143"/>
      <c r="G4726" s="80">
        <f t="shared" si="56"/>
        <v>0</v>
      </c>
      <c r="H4726" s="133"/>
      <c r="I4726" s="162"/>
      <c r="J4726" s="81"/>
      <c r="K4726" s="144"/>
    </row>
    <row r="4727" spans="1:11" ht="16.5" x14ac:dyDescent="0.3">
      <c r="A4727" s="77">
        <v>43416</v>
      </c>
      <c r="B4727" s="142" t="s">
        <v>3012</v>
      </c>
      <c r="C4727" s="79" t="s">
        <v>1936</v>
      </c>
      <c r="D4727" s="127" t="s">
        <v>19</v>
      </c>
      <c r="E4727" s="126">
        <v>1</v>
      </c>
      <c r="F4727" s="143">
        <v>514800.45</v>
      </c>
      <c r="G4727" s="80">
        <f t="shared" si="56"/>
        <v>514800.45</v>
      </c>
      <c r="H4727" s="133">
        <f>G4727</f>
        <v>514800.45</v>
      </c>
      <c r="I4727" s="162" t="s">
        <v>1756</v>
      </c>
      <c r="J4727" s="81"/>
      <c r="K4727" s="144"/>
    </row>
    <row r="4728" spans="1:11" ht="16.5" x14ac:dyDescent="0.3">
      <c r="A4728" s="77"/>
      <c r="B4728" s="142"/>
      <c r="C4728" s="79"/>
      <c r="D4728" s="127"/>
      <c r="E4728" s="126"/>
      <c r="F4728" s="143"/>
      <c r="G4728" s="80">
        <f t="shared" si="56"/>
        <v>0</v>
      </c>
      <c r="H4728" s="133"/>
      <c r="I4728" s="162"/>
      <c r="J4728" s="81"/>
      <c r="K4728" s="144"/>
    </row>
    <row r="4729" spans="1:11" ht="16.5" x14ac:dyDescent="0.3">
      <c r="A4729" s="77">
        <v>43416</v>
      </c>
      <c r="B4729" s="142" t="s">
        <v>3013</v>
      </c>
      <c r="C4729" s="79" t="s">
        <v>2681</v>
      </c>
      <c r="D4729" s="127" t="s">
        <v>109</v>
      </c>
      <c r="E4729" s="126">
        <v>3</v>
      </c>
      <c r="F4729" s="143">
        <v>230000.1</v>
      </c>
      <c r="G4729" s="80">
        <f t="shared" si="56"/>
        <v>690000.3</v>
      </c>
      <c r="H4729" s="133"/>
      <c r="I4729" s="162"/>
      <c r="J4729" s="81"/>
      <c r="K4729" s="144"/>
    </row>
    <row r="4730" spans="1:11" ht="16.5" x14ac:dyDescent="0.3">
      <c r="A4730" s="77"/>
      <c r="B4730" s="142"/>
      <c r="C4730" s="79"/>
      <c r="D4730" s="127" t="s">
        <v>1915</v>
      </c>
      <c r="E4730" s="126">
        <v>2</v>
      </c>
      <c r="F4730" s="143">
        <v>170749.7</v>
      </c>
      <c r="G4730" s="80">
        <f t="shared" si="56"/>
        <v>341499.4</v>
      </c>
      <c r="H4730" s="133">
        <f>SUM(G4729:G4730)</f>
        <v>1031499.7000000001</v>
      </c>
      <c r="I4730" s="162" t="s">
        <v>314</v>
      </c>
      <c r="J4730" s="81"/>
      <c r="K4730" s="144"/>
    </row>
    <row r="4731" spans="1:11" ht="16.5" x14ac:dyDescent="0.3">
      <c r="A4731" s="77"/>
      <c r="B4731" s="142"/>
      <c r="C4731" s="79"/>
      <c r="D4731" s="127"/>
      <c r="E4731" s="126"/>
      <c r="F4731" s="143"/>
      <c r="G4731" s="80">
        <f t="shared" si="56"/>
        <v>0</v>
      </c>
      <c r="H4731" s="133"/>
      <c r="I4731" s="162"/>
      <c r="J4731" s="81"/>
      <c r="K4731" s="144"/>
    </row>
    <row r="4732" spans="1:11" ht="16.5" x14ac:dyDescent="0.3">
      <c r="A4732" s="77">
        <v>43416</v>
      </c>
      <c r="B4732" s="142" t="s">
        <v>3014</v>
      </c>
      <c r="C4732" s="79" t="s">
        <v>2744</v>
      </c>
      <c r="D4732" s="127" t="s">
        <v>31</v>
      </c>
      <c r="E4732" s="126">
        <v>1</v>
      </c>
      <c r="F4732" s="143">
        <v>529199.44999999995</v>
      </c>
      <c r="G4732" s="80">
        <f t="shared" si="56"/>
        <v>529199.44999999995</v>
      </c>
      <c r="H4732" s="133"/>
      <c r="I4732" s="162"/>
      <c r="J4732" s="81"/>
      <c r="K4732" s="144"/>
    </row>
    <row r="4733" spans="1:11" ht="16.5" x14ac:dyDescent="0.3">
      <c r="A4733" s="77"/>
      <c r="B4733" s="142"/>
      <c r="C4733" s="79"/>
      <c r="D4733" s="127" t="s">
        <v>19</v>
      </c>
      <c r="E4733" s="126">
        <v>1</v>
      </c>
      <c r="F4733" s="143">
        <v>514800</v>
      </c>
      <c r="G4733" s="80">
        <f t="shared" si="56"/>
        <v>514800</v>
      </c>
      <c r="H4733" s="133">
        <f>SUM(G4732:G4733)</f>
        <v>1043999.45</v>
      </c>
      <c r="I4733" s="162" t="s">
        <v>1756</v>
      </c>
      <c r="J4733" s="81"/>
      <c r="K4733" s="144"/>
    </row>
    <row r="4734" spans="1:11" ht="16.5" x14ac:dyDescent="0.3">
      <c r="A4734" s="77"/>
      <c r="B4734" s="142"/>
      <c r="C4734" s="79"/>
      <c r="D4734" s="127"/>
      <c r="E4734" s="126"/>
      <c r="F4734" s="143"/>
      <c r="G4734" s="80">
        <f t="shared" si="56"/>
        <v>0</v>
      </c>
      <c r="H4734" s="133"/>
      <c r="I4734" s="162"/>
      <c r="J4734" s="81"/>
      <c r="K4734" s="144"/>
    </row>
    <row r="4735" spans="1:11" ht="16.5" x14ac:dyDescent="0.3">
      <c r="A4735" s="77">
        <v>43416</v>
      </c>
      <c r="B4735" s="142" t="s">
        <v>3015</v>
      </c>
      <c r="C4735" s="79" t="s">
        <v>312</v>
      </c>
      <c r="D4735" s="127" t="s">
        <v>1094</v>
      </c>
      <c r="E4735" s="126">
        <v>1</v>
      </c>
      <c r="F4735" s="143">
        <v>215000.5</v>
      </c>
      <c r="G4735" s="80">
        <f t="shared" si="56"/>
        <v>215000.5</v>
      </c>
      <c r="H4735" s="133">
        <f>G4735</f>
        <v>215000.5</v>
      </c>
      <c r="I4735" s="162" t="s">
        <v>312</v>
      </c>
      <c r="J4735" s="81"/>
      <c r="K4735" s="144"/>
    </row>
    <row r="4736" spans="1:11" ht="16.5" x14ac:dyDescent="0.3">
      <c r="A4736" s="77"/>
      <c r="B4736" s="142"/>
      <c r="C4736" s="79"/>
      <c r="D4736" s="127"/>
      <c r="E4736" s="126"/>
      <c r="F4736" s="143"/>
      <c r="G4736" s="80">
        <f t="shared" si="56"/>
        <v>0</v>
      </c>
      <c r="H4736" s="133"/>
      <c r="I4736" s="162"/>
      <c r="J4736" s="81"/>
      <c r="K4736" s="144"/>
    </row>
    <row r="4737" spans="1:11" ht="16.5" x14ac:dyDescent="0.3">
      <c r="A4737" s="77">
        <v>43416</v>
      </c>
      <c r="B4737" s="142" t="s">
        <v>3016</v>
      </c>
      <c r="C4737" s="79" t="s">
        <v>442</v>
      </c>
      <c r="D4737" s="127" t="s">
        <v>104</v>
      </c>
      <c r="E4737" s="126">
        <v>1</v>
      </c>
      <c r="F4737" s="143">
        <v>542450.09499999997</v>
      </c>
      <c r="G4737" s="80">
        <f t="shared" si="56"/>
        <v>542450.09499999997</v>
      </c>
      <c r="H4737" s="133"/>
      <c r="I4737" s="162"/>
      <c r="J4737" s="81"/>
      <c r="K4737" s="144"/>
    </row>
    <row r="4738" spans="1:11" ht="16.5" x14ac:dyDescent="0.3">
      <c r="A4738" s="77"/>
      <c r="B4738" s="142"/>
      <c r="C4738" s="79"/>
      <c r="D4738" s="127" t="s">
        <v>1094</v>
      </c>
      <c r="E4738" s="126">
        <v>3</v>
      </c>
      <c r="F4738" s="143">
        <v>215000.5</v>
      </c>
      <c r="G4738" s="80">
        <f t="shared" si="56"/>
        <v>645001.5</v>
      </c>
      <c r="H4738" s="133"/>
      <c r="I4738" s="162"/>
      <c r="J4738" s="81"/>
      <c r="K4738" s="144"/>
    </row>
    <row r="4739" spans="1:11" ht="16.5" x14ac:dyDescent="0.3">
      <c r="A4739" s="77"/>
      <c r="B4739" s="142"/>
      <c r="C4739" s="79"/>
      <c r="D4739" s="127" t="s">
        <v>887</v>
      </c>
      <c r="E4739" s="126">
        <v>2</v>
      </c>
      <c r="F4739" s="143">
        <v>230000.1</v>
      </c>
      <c r="G4739" s="80">
        <f t="shared" si="56"/>
        <v>460000.2</v>
      </c>
      <c r="H4739" s="133"/>
      <c r="I4739" s="162"/>
      <c r="J4739" s="81"/>
      <c r="K4739" s="144"/>
    </row>
    <row r="4740" spans="1:11" ht="16.5" x14ac:dyDescent="0.3">
      <c r="A4740" s="77"/>
      <c r="B4740" s="142"/>
      <c r="C4740" s="79"/>
      <c r="D4740" s="127" t="s">
        <v>109</v>
      </c>
      <c r="E4740" s="126">
        <v>2</v>
      </c>
      <c r="F4740" s="143">
        <v>230000.1</v>
      </c>
      <c r="G4740" s="80">
        <f t="shared" si="56"/>
        <v>460000.2</v>
      </c>
      <c r="H4740" s="133">
        <f>SUM(G4737:G4740)</f>
        <v>2107451.9950000001</v>
      </c>
      <c r="I4740" s="162" t="s">
        <v>312</v>
      </c>
      <c r="J4740" s="81"/>
      <c r="K4740" s="144"/>
    </row>
    <row r="4741" spans="1:11" ht="16.5" x14ac:dyDescent="0.3">
      <c r="A4741" s="77"/>
      <c r="B4741" s="142"/>
      <c r="C4741" s="79"/>
      <c r="D4741" s="127"/>
      <c r="E4741" s="126"/>
      <c r="F4741" s="143"/>
      <c r="G4741" s="80">
        <f t="shared" si="56"/>
        <v>0</v>
      </c>
      <c r="H4741" s="133"/>
      <c r="I4741" s="162"/>
      <c r="J4741" s="81"/>
      <c r="K4741" s="144"/>
    </row>
    <row r="4742" spans="1:11" ht="16.5" x14ac:dyDescent="0.3">
      <c r="A4742" s="77">
        <v>43416</v>
      </c>
      <c r="B4742" s="142" t="s">
        <v>3017</v>
      </c>
      <c r="C4742" s="79" t="s">
        <v>2376</v>
      </c>
      <c r="D4742" s="127" t="s">
        <v>1094</v>
      </c>
      <c r="E4742" s="126">
        <v>3</v>
      </c>
      <c r="F4742" s="143">
        <v>215000.5</v>
      </c>
      <c r="G4742" s="80">
        <f t="shared" si="56"/>
        <v>645001.5</v>
      </c>
      <c r="H4742" s="133"/>
      <c r="I4742" s="162"/>
      <c r="J4742" s="81"/>
      <c r="K4742" s="144"/>
    </row>
    <row r="4743" spans="1:11" ht="16.5" x14ac:dyDescent="0.3">
      <c r="A4743" s="77"/>
      <c r="B4743" s="142"/>
      <c r="C4743" s="79"/>
      <c r="D4743" s="127" t="s">
        <v>109</v>
      </c>
      <c r="E4743" s="126">
        <v>2</v>
      </c>
      <c r="F4743" s="143">
        <v>230000.1</v>
      </c>
      <c r="G4743" s="80">
        <f t="shared" si="56"/>
        <v>460000.2</v>
      </c>
      <c r="H4743" s="133">
        <f>SUM(G4742:G4743)</f>
        <v>1105001.7</v>
      </c>
      <c r="I4743" s="162" t="s">
        <v>1215</v>
      </c>
      <c r="J4743" s="81"/>
      <c r="K4743" s="144"/>
    </row>
    <row r="4744" spans="1:11" ht="16.5" x14ac:dyDescent="0.3">
      <c r="A4744" s="77"/>
      <c r="B4744" s="142"/>
      <c r="C4744" s="79"/>
      <c r="D4744" s="127"/>
      <c r="E4744" s="126"/>
      <c r="F4744" s="143"/>
      <c r="G4744" s="80">
        <f t="shared" si="56"/>
        <v>0</v>
      </c>
      <c r="H4744" s="133"/>
      <c r="I4744" s="162"/>
      <c r="J4744" s="81"/>
      <c r="K4744" s="144"/>
    </row>
    <row r="4745" spans="1:11" ht="16.5" x14ac:dyDescent="0.3">
      <c r="A4745" s="77">
        <v>43416</v>
      </c>
      <c r="B4745" s="142" t="s">
        <v>3018</v>
      </c>
      <c r="C4745" s="79" t="s">
        <v>985</v>
      </c>
      <c r="D4745" s="127" t="s">
        <v>1635</v>
      </c>
      <c r="E4745" s="126">
        <v>24</v>
      </c>
      <c r="F4745" s="143">
        <v>133999.79999999999</v>
      </c>
      <c r="G4745" s="80">
        <f t="shared" si="56"/>
        <v>3215995.1999999997</v>
      </c>
      <c r="H4745" s="133"/>
      <c r="I4745" s="162"/>
      <c r="J4745" s="81"/>
      <c r="K4745" s="144"/>
    </row>
    <row r="4746" spans="1:11" ht="16.5" x14ac:dyDescent="0.3">
      <c r="A4746" s="77"/>
      <c r="B4746" s="142"/>
      <c r="C4746" s="79"/>
      <c r="D4746" s="127" t="s">
        <v>1966</v>
      </c>
      <c r="E4746" s="126">
        <v>24</v>
      </c>
      <c r="F4746" s="143">
        <v>66999.899999999994</v>
      </c>
      <c r="G4746" s="80">
        <f t="shared" si="56"/>
        <v>1607997.5999999999</v>
      </c>
      <c r="H4746" s="133"/>
      <c r="I4746" s="162"/>
      <c r="J4746" s="81"/>
      <c r="K4746" s="144"/>
    </row>
    <row r="4747" spans="1:11" ht="16.5" x14ac:dyDescent="0.3">
      <c r="A4747" s="77"/>
      <c r="B4747" s="142"/>
      <c r="C4747" s="79"/>
      <c r="D4747" s="127" t="s">
        <v>1721</v>
      </c>
      <c r="E4747" s="126">
        <v>36</v>
      </c>
      <c r="F4747" s="143">
        <v>133999.79999999999</v>
      </c>
      <c r="G4747" s="80">
        <f t="shared" si="56"/>
        <v>4823992.8</v>
      </c>
      <c r="H4747" s="133"/>
      <c r="I4747" s="162"/>
      <c r="J4747" s="81"/>
      <c r="K4747" s="144"/>
    </row>
    <row r="4748" spans="1:11" ht="16.5" x14ac:dyDescent="0.3">
      <c r="A4748" s="77"/>
      <c r="B4748" s="142"/>
      <c r="C4748" s="79"/>
      <c r="D4748" s="127" t="s">
        <v>1725</v>
      </c>
      <c r="E4748" s="126">
        <v>24</v>
      </c>
      <c r="F4748" s="143">
        <v>66999.899999999994</v>
      </c>
      <c r="G4748" s="80">
        <f t="shared" si="56"/>
        <v>1607997.5999999999</v>
      </c>
      <c r="H4748" s="133"/>
      <c r="I4748" s="162"/>
      <c r="J4748" s="81"/>
      <c r="K4748" s="144"/>
    </row>
    <row r="4749" spans="1:11" ht="16.5" x14ac:dyDescent="0.3">
      <c r="A4749" s="77"/>
      <c r="B4749" s="142"/>
      <c r="C4749" s="79"/>
      <c r="D4749" s="127" t="s">
        <v>1722</v>
      </c>
      <c r="E4749" s="126">
        <v>12</v>
      </c>
      <c r="F4749" s="143">
        <v>133999.79999999999</v>
      </c>
      <c r="G4749" s="80">
        <f t="shared" si="56"/>
        <v>1607997.5999999999</v>
      </c>
      <c r="H4749" s="133"/>
      <c r="I4749" s="162"/>
      <c r="J4749" s="81"/>
      <c r="K4749" s="144"/>
    </row>
    <row r="4750" spans="1:11" ht="16.5" x14ac:dyDescent="0.3">
      <c r="A4750" s="77"/>
      <c r="B4750" s="142"/>
      <c r="C4750" s="79"/>
      <c r="D4750" s="127" t="s">
        <v>1930</v>
      </c>
      <c r="E4750" s="126">
        <v>24</v>
      </c>
      <c r="F4750" s="143">
        <v>66999.899999999994</v>
      </c>
      <c r="G4750" s="80">
        <f t="shared" si="56"/>
        <v>1607997.5999999999</v>
      </c>
      <c r="H4750" s="133"/>
      <c r="I4750" s="162"/>
      <c r="J4750" s="81"/>
      <c r="K4750" s="144"/>
    </row>
    <row r="4751" spans="1:11" ht="16.5" x14ac:dyDescent="0.3">
      <c r="A4751" s="77"/>
      <c r="B4751" s="142"/>
      <c r="C4751" s="79"/>
      <c r="D4751" s="127" t="s">
        <v>1340</v>
      </c>
      <c r="E4751" s="126">
        <v>120</v>
      </c>
      <c r="F4751" s="143">
        <v>37999.5</v>
      </c>
      <c r="G4751" s="80">
        <f t="shared" si="56"/>
        <v>4559940</v>
      </c>
      <c r="H4751" s="133">
        <f>SUM(G4745:G4751)</f>
        <v>19031918.399999999</v>
      </c>
      <c r="I4751" s="162" t="s">
        <v>2545</v>
      </c>
      <c r="J4751" s="81"/>
      <c r="K4751" s="144"/>
    </row>
    <row r="4752" spans="1:11" ht="16.5" x14ac:dyDescent="0.3">
      <c r="A4752" s="77"/>
      <c r="B4752" s="142"/>
      <c r="C4752" s="79"/>
      <c r="D4752" s="127"/>
      <c r="E4752" s="126"/>
      <c r="F4752" s="143"/>
      <c r="G4752" s="80">
        <f t="shared" si="56"/>
        <v>0</v>
      </c>
      <c r="H4752" s="133"/>
      <c r="I4752" s="162"/>
      <c r="J4752" s="81"/>
      <c r="K4752" s="144"/>
    </row>
    <row r="4753" spans="1:11" ht="16.5" x14ac:dyDescent="0.3">
      <c r="A4753" s="77">
        <v>43416</v>
      </c>
      <c r="B4753" s="142" t="s">
        <v>3019</v>
      </c>
      <c r="C4753" s="79" t="s">
        <v>1460</v>
      </c>
      <c r="D4753" s="127" t="s">
        <v>1461</v>
      </c>
      <c r="E4753" s="126">
        <v>2</v>
      </c>
      <c r="F4753" s="143">
        <v>1165650.4750000001</v>
      </c>
      <c r="G4753" s="80">
        <f t="shared" si="56"/>
        <v>2331300.9500000002</v>
      </c>
      <c r="H4753" s="133"/>
      <c r="I4753" s="162"/>
      <c r="J4753" s="81"/>
      <c r="K4753" s="144"/>
    </row>
    <row r="4754" spans="1:11" ht="16.5" x14ac:dyDescent="0.3">
      <c r="A4754" s="77"/>
      <c r="B4754" s="142"/>
      <c r="C4754" s="79"/>
      <c r="D4754" s="127" t="s">
        <v>887</v>
      </c>
      <c r="E4754" s="126">
        <v>24</v>
      </c>
      <c r="F4754" s="143">
        <v>230000.1</v>
      </c>
      <c r="G4754" s="80">
        <f t="shared" si="56"/>
        <v>5520002.4000000004</v>
      </c>
      <c r="H4754" s="133"/>
      <c r="I4754" s="162"/>
      <c r="J4754" s="81"/>
      <c r="K4754" s="144"/>
    </row>
    <row r="4755" spans="1:11" ht="16.5" x14ac:dyDescent="0.3">
      <c r="A4755" s="77"/>
      <c r="B4755" s="142"/>
      <c r="C4755" s="79"/>
      <c r="D4755" s="127" t="s">
        <v>3020</v>
      </c>
      <c r="E4755" s="126">
        <v>2</v>
      </c>
      <c r="F4755" s="143">
        <v>570000.47499999998</v>
      </c>
      <c r="G4755" s="80">
        <f t="shared" si="56"/>
        <v>1140000.95</v>
      </c>
      <c r="H4755" s="133"/>
      <c r="I4755" s="162"/>
      <c r="J4755" s="81"/>
      <c r="K4755" s="144"/>
    </row>
    <row r="4756" spans="1:11" ht="16.5" x14ac:dyDescent="0.3">
      <c r="A4756" s="77"/>
      <c r="B4756" s="142"/>
      <c r="C4756" s="79"/>
      <c r="D4756" s="127" t="s">
        <v>405</v>
      </c>
      <c r="E4756" s="126">
        <v>2</v>
      </c>
      <c r="F4756" s="143">
        <v>570000.47499999998</v>
      </c>
      <c r="G4756" s="80">
        <f t="shared" si="56"/>
        <v>1140000.95</v>
      </c>
      <c r="H4756" s="133">
        <f>SUM(G4753:G4756)</f>
        <v>10131305.25</v>
      </c>
      <c r="I4756" s="162" t="s">
        <v>309</v>
      </c>
      <c r="J4756" s="81"/>
      <c r="K4756" s="144"/>
    </row>
    <row r="4757" spans="1:11" ht="16.5" x14ac:dyDescent="0.3">
      <c r="A4757" s="77"/>
      <c r="B4757" s="142"/>
      <c r="C4757" s="79"/>
      <c r="D4757" s="127"/>
      <c r="E4757" s="126"/>
      <c r="F4757" s="143"/>
      <c r="G4757" s="80">
        <f t="shared" si="56"/>
        <v>0</v>
      </c>
      <c r="H4757" s="133"/>
      <c r="I4757" s="162"/>
      <c r="J4757" s="81"/>
      <c r="K4757" s="144"/>
    </row>
    <row r="4758" spans="1:11" ht="16.5" x14ac:dyDescent="0.3">
      <c r="A4758" s="77">
        <v>43416</v>
      </c>
      <c r="B4758" s="142" t="s">
        <v>3021</v>
      </c>
      <c r="C4758" s="79" t="s">
        <v>53</v>
      </c>
      <c r="D4758" s="127" t="s">
        <v>104</v>
      </c>
      <c r="E4758" s="126">
        <v>6</v>
      </c>
      <c r="F4758" s="143">
        <v>571000.1</v>
      </c>
      <c r="G4758" s="80">
        <f t="shared" si="56"/>
        <v>3426000.5999999996</v>
      </c>
      <c r="H4758" s="133"/>
      <c r="I4758" s="162"/>
      <c r="J4758" s="81"/>
      <c r="K4758" s="144"/>
    </row>
    <row r="4759" spans="1:11" ht="16.5" x14ac:dyDescent="0.3">
      <c r="A4759" s="77"/>
      <c r="B4759" s="142"/>
      <c r="C4759" s="79"/>
      <c r="D4759" s="127" t="s">
        <v>391</v>
      </c>
      <c r="E4759" s="126">
        <v>6</v>
      </c>
      <c r="F4759" s="143">
        <v>625000.19999999995</v>
      </c>
      <c r="G4759" s="80">
        <f t="shared" si="56"/>
        <v>3750001.1999999997</v>
      </c>
      <c r="H4759" s="133">
        <f>SUM(G4758:G4759)</f>
        <v>7176001.7999999989</v>
      </c>
      <c r="I4759" s="162" t="s">
        <v>310</v>
      </c>
      <c r="J4759" s="81"/>
      <c r="K4759" s="144"/>
    </row>
    <row r="4760" spans="1:11" ht="16.5" x14ac:dyDescent="0.3">
      <c r="A4760" s="77"/>
      <c r="B4760" s="142"/>
      <c r="C4760" s="79"/>
      <c r="D4760" s="127"/>
      <c r="E4760" s="126"/>
      <c r="F4760" s="143"/>
      <c r="G4760" s="80">
        <f t="shared" si="56"/>
        <v>0</v>
      </c>
      <c r="H4760" s="133"/>
      <c r="I4760" s="162"/>
      <c r="J4760" s="81"/>
      <c r="K4760" s="144"/>
    </row>
    <row r="4761" spans="1:11" ht="16.5" x14ac:dyDescent="0.3">
      <c r="A4761" s="83">
        <v>43417</v>
      </c>
      <c r="B4761" s="151" t="s">
        <v>3022</v>
      </c>
      <c r="C4761" s="85" t="s">
        <v>955</v>
      </c>
      <c r="D4761" s="152" t="s">
        <v>1094</v>
      </c>
      <c r="E4761" s="139">
        <v>1</v>
      </c>
      <c r="F4761" s="153">
        <v>215000.5</v>
      </c>
      <c r="G4761" s="86">
        <f t="shared" si="56"/>
        <v>215000.5</v>
      </c>
      <c r="H4761" s="149">
        <f>G4761</f>
        <v>215000.5</v>
      </c>
      <c r="I4761" s="162" t="s">
        <v>309</v>
      </c>
      <c r="J4761" s="81"/>
      <c r="K4761" s="144"/>
    </row>
    <row r="4762" spans="1:11" ht="16.5" x14ac:dyDescent="0.3">
      <c r="A4762" s="77"/>
      <c r="B4762" s="142"/>
      <c r="C4762" s="79"/>
      <c r="D4762" s="127"/>
      <c r="E4762" s="126"/>
      <c r="F4762" s="143"/>
      <c r="G4762" s="80">
        <f t="shared" si="56"/>
        <v>0</v>
      </c>
      <c r="H4762" s="133"/>
      <c r="I4762" s="162"/>
      <c r="J4762" s="81"/>
      <c r="K4762" s="144"/>
    </row>
    <row r="4763" spans="1:11" ht="16.5" x14ac:dyDescent="0.3">
      <c r="A4763" s="77">
        <v>43416</v>
      </c>
      <c r="B4763" s="142" t="s">
        <v>3023</v>
      </c>
      <c r="C4763" s="79" t="s">
        <v>3024</v>
      </c>
      <c r="D4763" s="127" t="s">
        <v>1776</v>
      </c>
      <c r="E4763" s="126">
        <v>2</v>
      </c>
      <c r="F4763" s="143">
        <v>232749.715</v>
      </c>
      <c r="G4763" s="80">
        <f t="shared" si="56"/>
        <v>465499.43</v>
      </c>
      <c r="H4763" s="133"/>
      <c r="I4763" s="162"/>
      <c r="J4763" s="81"/>
      <c r="K4763" s="144"/>
    </row>
    <row r="4764" spans="1:11" ht="16.5" x14ac:dyDescent="0.3">
      <c r="A4764" s="77"/>
      <c r="B4764" s="142"/>
      <c r="C4764" s="79"/>
      <c r="D4764" s="127" t="s">
        <v>1775</v>
      </c>
      <c r="E4764" s="126">
        <v>2</v>
      </c>
      <c r="F4764" s="143">
        <v>232749.715</v>
      </c>
      <c r="G4764" s="80">
        <f t="shared" si="56"/>
        <v>465499.43</v>
      </c>
      <c r="H4764" s="133">
        <f>SUM(G4763:G4764)</f>
        <v>930998.86</v>
      </c>
      <c r="I4764" s="162" t="s">
        <v>1756</v>
      </c>
      <c r="J4764" s="81"/>
      <c r="K4764" s="144"/>
    </row>
    <row r="4765" spans="1:11" ht="16.5" x14ac:dyDescent="0.3">
      <c r="A4765" s="77"/>
      <c r="B4765" s="142"/>
      <c r="C4765" s="79"/>
      <c r="D4765" s="127"/>
      <c r="E4765" s="126"/>
      <c r="F4765" s="143"/>
      <c r="G4765" s="80">
        <f t="shared" si="56"/>
        <v>0</v>
      </c>
      <c r="H4765" s="133"/>
      <c r="I4765" s="162"/>
      <c r="J4765" s="81"/>
      <c r="K4765" s="144"/>
    </row>
    <row r="4766" spans="1:11" ht="16.5" x14ac:dyDescent="0.3">
      <c r="A4766" s="77">
        <v>43416</v>
      </c>
      <c r="B4766" s="142" t="s">
        <v>3025</v>
      </c>
      <c r="C4766" s="79" t="s">
        <v>985</v>
      </c>
      <c r="D4766" s="127" t="s">
        <v>1720</v>
      </c>
      <c r="E4766" s="126">
        <v>24</v>
      </c>
      <c r="F4766" s="143">
        <v>133999.79999999999</v>
      </c>
      <c r="G4766" s="80">
        <f t="shared" si="56"/>
        <v>3215995.1999999997</v>
      </c>
      <c r="H4766" s="133"/>
      <c r="I4766" s="162"/>
      <c r="J4766" s="81"/>
      <c r="K4766" s="144"/>
    </row>
    <row r="4767" spans="1:11" ht="16.5" x14ac:dyDescent="0.3">
      <c r="A4767" s="77"/>
      <c r="B4767" s="142"/>
      <c r="C4767" s="79"/>
      <c r="D4767" s="127" t="s">
        <v>1721</v>
      </c>
      <c r="E4767" s="126">
        <v>24</v>
      </c>
      <c r="F4767" s="143">
        <v>133999.79999999999</v>
      </c>
      <c r="G4767" s="80">
        <f t="shared" si="56"/>
        <v>3215995.1999999997</v>
      </c>
      <c r="H4767" s="133"/>
      <c r="I4767" s="162"/>
      <c r="J4767" s="81"/>
      <c r="K4767" s="144"/>
    </row>
    <row r="4768" spans="1:11" ht="16.5" x14ac:dyDescent="0.3">
      <c r="A4768" s="77"/>
      <c r="B4768" s="142"/>
      <c r="C4768" s="79"/>
      <c r="D4768" s="127" t="s">
        <v>1915</v>
      </c>
      <c r="E4768" s="126">
        <v>72</v>
      </c>
      <c r="F4768" s="143">
        <v>133999.79999999999</v>
      </c>
      <c r="G4768" s="80">
        <f t="shared" si="56"/>
        <v>9647985.5999999996</v>
      </c>
      <c r="H4768" s="133">
        <f>SUM(G4766:G4768)</f>
        <v>16079976</v>
      </c>
      <c r="I4768" s="162" t="s">
        <v>2545</v>
      </c>
      <c r="J4768" s="81"/>
      <c r="K4768" s="144"/>
    </row>
    <row r="4769" spans="1:11" ht="16.5" x14ac:dyDescent="0.3">
      <c r="A4769" s="77"/>
      <c r="B4769" s="142"/>
      <c r="C4769" s="79"/>
      <c r="D4769" s="127"/>
      <c r="E4769" s="126"/>
      <c r="F4769" s="143"/>
      <c r="G4769" s="80">
        <f t="shared" si="56"/>
        <v>0</v>
      </c>
      <c r="H4769" s="133"/>
      <c r="I4769" s="162"/>
      <c r="J4769" s="81"/>
      <c r="K4769" s="144"/>
    </row>
    <row r="4770" spans="1:11" ht="16.5" x14ac:dyDescent="0.3">
      <c r="A4770" s="77">
        <v>43416</v>
      </c>
      <c r="B4770" s="142" t="s">
        <v>3026</v>
      </c>
      <c r="C4770" s="79" t="s">
        <v>985</v>
      </c>
      <c r="D4770" s="127" t="s">
        <v>1719</v>
      </c>
      <c r="E4770" s="126">
        <v>24</v>
      </c>
      <c r="F4770" s="143">
        <v>66999.899999999994</v>
      </c>
      <c r="G4770" s="80">
        <f t="shared" si="56"/>
        <v>1607997.5999999999</v>
      </c>
      <c r="H4770" s="133"/>
      <c r="I4770" s="162"/>
      <c r="J4770" s="81"/>
      <c r="K4770" s="144"/>
    </row>
    <row r="4771" spans="1:11" ht="16.5" x14ac:dyDescent="0.3">
      <c r="A4771" s="77"/>
      <c r="B4771" s="142"/>
      <c r="C4771" s="79"/>
      <c r="D4771" s="127" t="s">
        <v>1966</v>
      </c>
      <c r="E4771" s="126">
        <v>24</v>
      </c>
      <c r="F4771" s="143">
        <v>66999.899999999994</v>
      </c>
      <c r="G4771" s="80">
        <f t="shared" si="56"/>
        <v>1607997.5999999999</v>
      </c>
      <c r="H4771" s="133"/>
      <c r="I4771" s="162"/>
      <c r="J4771" s="81"/>
      <c r="K4771" s="144"/>
    </row>
    <row r="4772" spans="1:11" ht="16.5" x14ac:dyDescent="0.3">
      <c r="A4772" s="77"/>
      <c r="B4772" s="142"/>
      <c r="C4772" s="79"/>
      <c r="D4772" s="127" t="s">
        <v>1725</v>
      </c>
      <c r="E4772" s="126">
        <v>48</v>
      </c>
      <c r="F4772" s="143">
        <v>66999.899999999994</v>
      </c>
      <c r="G4772" s="80">
        <f t="shared" si="56"/>
        <v>3215995.1999999997</v>
      </c>
      <c r="H4772" s="133"/>
      <c r="I4772" s="162"/>
      <c r="J4772" s="81"/>
      <c r="K4772" s="144"/>
    </row>
    <row r="4773" spans="1:11" ht="16.5" x14ac:dyDescent="0.3">
      <c r="A4773" s="77"/>
      <c r="B4773" s="142"/>
      <c r="C4773" s="79"/>
      <c r="D4773" s="127" t="s">
        <v>1930</v>
      </c>
      <c r="E4773" s="126">
        <v>72</v>
      </c>
      <c r="F4773" s="143">
        <v>66999.899999999994</v>
      </c>
      <c r="G4773" s="80">
        <f t="shared" si="56"/>
        <v>4823992.8</v>
      </c>
      <c r="H4773" s="133">
        <f>SUM(G4770:G4773)</f>
        <v>11255983.199999999</v>
      </c>
      <c r="I4773" s="162" t="s">
        <v>2545</v>
      </c>
      <c r="J4773" s="81"/>
      <c r="K4773" s="144"/>
    </row>
    <row r="4774" spans="1:11" ht="16.5" x14ac:dyDescent="0.3">
      <c r="A4774" s="77"/>
      <c r="B4774" s="142"/>
      <c r="C4774" s="79"/>
      <c r="D4774" s="127"/>
      <c r="E4774" s="126"/>
      <c r="F4774" s="143"/>
      <c r="G4774" s="80">
        <f t="shared" si="56"/>
        <v>0</v>
      </c>
      <c r="H4774" s="133"/>
      <c r="I4774" s="162"/>
      <c r="J4774" s="81"/>
      <c r="K4774" s="144"/>
    </row>
    <row r="4775" spans="1:11" ht="16.5" x14ac:dyDescent="0.3">
      <c r="A4775" s="92">
        <v>43417</v>
      </c>
      <c r="B4775" s="145" t="s">
        <v>3027</v>
      </c>
      <c r="C4775" s="94" t="s">
        <v>985</v>
      </c>
      <c r="D4775" s="128" t="s">
        <v>109</v>
      </c>
      <c r="E4775" s="131">
        <v>47</v>
      </c>
      <c r="F4775" s="146">
        <v>0</v>
      </c>
      <c r="G4775" s="95">
        <v>0</v>
      </c>
      <c r="H4775" s="147">
        <f>G4775</f>
        <v>0</v>
      </c>
      <c r="I4775" s="162" t="s">
        <v>2545</v>
      </c>
      <c r="J4775" s="81" t="s">
        <v>2126</v>
      </c>
      <c r="K4775" s="144"/>
    </row>
    <row r="4776" spans="1:11" ht="16.5" x14ac:dyDescent="0.3">
      <c r="A4776" s="77"/>
      <c r="B4776" s="142"/>
      <c r="C4776" s="79"/>
      <c r="D4776" s="127"/>
      <c r="E4776" s="126"/>
      <c r="F4776" s="143"/>
      <c r="G4776" s="80">
        <f t="shared" si="56"/>
        <v>0</v>
      </c>
      <c r="H4776" s="133"/>
      <c r="I4776" s="162"/>
      <c r="J4776" s="81"/>
      <c r="K4776" s="144"/>
    </row>
    <row r="4777" spans="1:11" ht="16.5" x14ac:dyDescent="0.3">
      <c r="A4777" s="77">
        <v>43417</v>
      </c>
      <c r="B4777" s="142" t="s">
        <v>3028</v>
      </c>
      <c r="C4777" s="79" t="s">
        <v>1850</v>
      </c>
      <c r="D4777" s="127" t="s">
        <v>1325</v>
      </c>
      <c r="E4777" s="126">
        <v>3</v>
      </c>
      <c r="F4777" s="143">
        <v>603900</v>
      </c>
      <c r="G4777" s="80">
        <f t="shared" si="56"/>
        <v>1811700</v>
      </c>
      <c r="H4777" s="133"/>
      <c r="I4777" s="162"/>
      <c r="J4777" s="81"/>
      <c r="K4777" s="144"/>
    </row>
    <row r="4778" spans="1:11" ht="16.5" x14ac:dyDescent="0.3">
      <c r="A4778" s="77"/>
      <c r="B4778" s="142"/>
      <c r="C4778" s="79"/>
      <c r="D4778" s="127" t="s">
        <v>3029</v>
      </c>
      <c r="E4778" s="126">
        <v>3</v>
      </c>
      <c r="F4778" s="143">
        <v>1233900.3600000001</v>
      </c>
      <c r="G4778" s="80">
        <f t="shared" si="56"/>
        <v>3701701.08</v>
      </c>
      <c r="H4778" s="133">
        <f>SUM(G4777:G4778)</f>
        <v>5513401.0800000001</v>
      </c>
      <c r="I4778" s="162" t="s">
        <v>1756</v>
      </c>
      <c r="J4778" s="81"/>
      <c r="K4778" s="144"/>
    </row>
    <row r="4779" spans="1:11" ht="16.5" x14ac:dyDescent="0.3">
      <c r="A4779" s="77"/>
      <c r="B4779" s="142"/>
      <c r="C4779" s="79"/>
      <c r="D4779" s="127"/>
      <c r="E4779" s="126"/>
      <c r="F4779" s="143"/>
      <c r="G4779" s="80">
        <f t="shared" si="56"/>
        <v>0</v>
      </c>
      <c r="H4779" s="133"/>
      <c r="I4779" s="162"/>
      <c r="J4779" s="81"/>
      <c r="K4779" s="144"/>
    </row>
    <row r="4780" spans="1:11" ht="16.5" x14ac:dyDescent="0.3">
      <c r="A4780" s="77">
        <v>43417</v>
      </c>
      <c r="B4780" s="142" t="s">
        <v>3030</v>
      </c>
      <c r="C4780" s="79" t="s">
        <v>3031</v>
      </c>
      <c r="D4780" s="127" t="s">
        <v>3032</v>
      </c>
      <c r="E4780" s="126">
        <v>6</v>
      </c>
      <c r="F4780" s="143">
        <v>270750.09499999997</v>
      </c>
      <c r="G4780" s="80">
        <f t="shared" si="56"/>
        <v>1624500.5699999998</v>
      </c>
      <c r="H4780" s="133"/>
      <c r="I4780" s="162"/>
      <c r="J4780" s="81"/>
      <c r="K4780" s="144"/>
    </row>
    <row r="4781" spans="1:11" ht="16.5" x14ac:dyDescent="0.3">
      <c r="A4781" s="77"/>
      <c r="B4781" s="142"/>
      <c r="C4781" s="79"/>
      <c r="D4781" s="127" t="s">
        <v>3033</v>
      </c>
      <c r="E4781" s="126">
        <v>6</v>
      </c>
      <c r="F4781" s="143">
        <v>283099.90500000003</v>
      </c>
      <c r="G4781" s="80">
        <f t="shared" si="56"/>
        <v>1698599.4300000002</v>
      </c>
      <c r="H4781" s="133">
        <f>SUM(G4780:G4781)</f>
        <v>3323100</v>
      </c>
      <c r="I4781" s="162" t="s">
        <v>309</v>
      </c>
      <c r="J4781" s="81"/>
      <c r="K4781" s="144"/>
    </row>
    <row r="4782" spans="1:11" ht="16.5" x14ac:dyDescent="0.3">
      <c r="A4782" s="77"/>
      <c r="B4782" s="142"/>
      <c r="C4782" s="79"/>
      <c r="D4782" s="127"/>
      <c r="E4782" s="126"/>
      <c r="F4782" s="143"/>
      <c r="G4782" s="80">
        <f t="shared" si="56"/>
        <v>0</v>
      </c>
      <c r="H4782" s="133"/>
      <c r="I4782" s="162"/>
      <c r="J4782" s="81"/>
      <c r="K4782" s="144"/>
    </row>
    <row r="4783" spans="1:11" ht="16.5" x14ac:dyDescent="0.3">
      <c r="A4783" s="77">
        <v>43417</v>
      </c>
      <c r="B4783" s="142" t="s">
        <v>3034</v>
      </c>
      <c r="C4783" s="79" t="s">
        <v>1226</v>
      </c>
      <c r="D4783" s="127" t="s">
        <v>3035</v>
      </c>
      <c r="E4783" s="126">
        <v>1</v>
      </c>
      <c r="F4783" s="143">
        <v>338000.3</v>
      </c>
      <c r="G4783" s="80">
        <f t="shared" si="56"/>
        <v>338000.3</v>
      </c>
      <c r="H4783" s="133"/>
      <c r="I4783" s="162"/>
      <c r="J4783" s="81"/>
      <c r="K4783" s="144"/>
    </row>
    <row r="4784" spans="1:11" ht="16.5" x14ac:dyDescent="0.3">
      <c r="A4784" s="77"/>
      <c r="B4784" s="142"/>
      <c r="C4784" s="79"/>
      <c r="D4784" s="127" t="s">
        <v>3036</v>
      </c>
      <c r="E4784" s="126">
        <v>1</v>
      </c>
      <c r="F4784" s="143">
        <v>444999.5</v>
      </c>
      <c r="G4784" s="80">
        <f t="shared" si="56"/>
        <v>444999.5</v>
      </c>
      <c r="H4784" s="133">
        <f>SUM(G4783:G4784)</f>
        <v>782999.8</v>
      </c>
      <c r="I4784" s="162" t="s">
        <v>1215</v>
      </c>
      <c r="J4784" s="81"/>
      <c r="K4784" s="144"/>
    </row>
    <row r="4785" spans="1:11" ht="16.5" x14ac:dyDescent="0.3">
      <c r="A4785" s="77"/>
      <c r="B4785" s="142"/>
      <c r="C4785" s="79"/>
      <c r="D4785" s="127"/>
      <c r="E4785" s="126"/>
      <c r="F4785" s="143"/>
      <c r="G4785" s="80">
        <f t="shared" si="56"/>
        <v>0</v>
      </c>
      <c r="H4785" s="133"/>
      <c r="I4785" s="162"/>
      <c r="J4785" s="81"/>
      <c r="K4785" s="144"/>
    </row>
    <row r="4786" spans="1:11" ht="16.5" x14ac:dyDescent="0.3">
      <c r="A4786" s="77">
        <v>43417</v>
      </c>
      <c r="B4786" s="142" t="s">
        <v>3037</v>
      </c>
      <c r="C4786" s="79" t="s">
        <v>108</v>
      </c>
      <c r="D4786" s="127" t="s">
        <v>109</v>
      </c>
      <c r="E4786" s="126">
        <v>12</v>
      </c>
      <c r="F4786" s="143">
        <v>230000.1</v>
      </c>
      <c r="G4786" s="80">
        <f t="shared" si="56"/>
        <v>2760001.2</v>
      </c>
      <c r="H4786" s="133">
        <f>G4786</f>
        <v>2760001.2</v>
      </c>
      <c r="I4786" s="162" t="s">
        <v>309</v>
      </c>
      <c r="J4786" s="81"/>
      <c r="K4786" s="144"/>
    </row>
    <row r="4787" spans="1:11" ht="16.5" x14ac:dyDescent="0.3">
      <c r="A4787" s="77"/>
      <c r="B4787" s="142"/>
      <c r="C4787" s="79"/>
      <c r="D4787" s="127"/>
      <c r="E4787" s="126"/>
      <c r="F4787" s="143"/>
      <c r="G4787" s="80">
        <f t="shared" si="56"/>
        <v>0</v>
      </c>
      <c r="H4787" s="133"/>
      <c r="I4787" s="162"/>
      <c r="J4787" s="81"/>
      <c r="K4787" s="144"/>
    </row>
    <row r="4788" spans="1:11" ht="16.5" x14ac:dyDescent="0.3">
      <c r="A4788" s="77">
        <v>43417</v>
      </c>
      <c r="B4788" s="142" t="s">
        <v>3038</v>
      </c>
      <c r="C4788" s="79" t="s">
        <v>38</v>
      </c>
      <c r="D4788" s="127" t="s">
        <v>1094</v>
      </c>
      <c r="E4788" s="126">
        <v>12</v>
      </c>
      <c r="F4788" s="143">
        <v>215000.5</v>
      </c>
      <c r="G4788" s="80">
        <f t="shared" si="56"/>
        <v>2580006</v>
      </c>
      <c r="H4788" s="133">
        <f>G4788</f>
        <v>2580006</v>
      </c>
      <c r="I4788" s="162" t="s">
        <v>314</v>
      </c>
      <c r="J4788" s="81"/>
      <c r="K4788" s="144"/>
    </row>
    <row r="4789" spans="1:11" ht="16.5" x14ac:dyDescent="0.3">
      <c r="A4789" s="77"/>
      <c r="B4789" s="142"/>
      <c r="C4789" s="79"/>
      <c r="D4789" s="127"/>
      <c r="E4789" s="126"/>
      <c r="F4789" s="143"/>
      <c r="G4789" s="80">
        <f t="shared" si="56"/>
        <v>0</v>
      </c>
      <c r="H4789" s="133"/>
      <c r="I4789" s="162"/>
      <c r="J4789" s="81"/>
      <c r="K4789" s="144"/>
    </row>
    <row r="4790" spans="1:11" ht="16.5" x14ac:dyDescent="0.3">
      <c r="A4790" s="77">
        <v>43417</v>
      </c>
      <c r="B4790" s="142" t="s">
        <v>3039</v>
      </c>
      <c r="C4790" s="79" t="s">
        <v>3040</v>
      </c>
      <c r="D4790" s="127" t="s">
        <v>1094</v>
      </c>
      <c r="E4790" s="126">
        <v>24</v>
      </c>
      <c r="F4790" s="143">
        <v>215000.5</v>
      </c>
      <c r="G4790" s="80">
        <f t="shared" si="56"/>
        <v>5160012</v>
      </c>
      <c r="H4790" s="133">
        <f>G4790</f>
        <v>5160012</v>
      </c>
      <c r="I4790" s="162" t="s">
        <v>1215</v>
      </c>
      <c r="J4790" s="81"/>
      <c r="K4790" s="144"/>
    </row>
    <row r="4791" spans="1:11" ht="16.5" x14ac:dyDescent="0.3">
      <c r="A4791" s="77"/>
      <c r="B4791" s="142"/>
      <c r="C4791" s="79"/>
      <c r="D4791" s="127"/>
      <c r="E4791" s="126"/>
      <c r="F4791" s="143"/>
      <c r="G4791" s="80">
        <f t="shared" si="56"/>
        <v>0</v>
      </c>
      <c r="H4791" s="133"/>
      <c r="I4791" s="162"/>
      <c r="J4791" s="81"/>
      <c r="K4791" s="144"/>
    </row>
    <row r="4792" spans="1:11" ht="16.5" x14ac:dyDescent="0.3">
      <c r="A4792" s="77">
        <v>43417</v>
      </c>
      <c r="B4792" s="142" t="s">
        <v>3041</v>
      </c>
      <c r="C4792" s="79" t="s">
        <v>3042</v>
      </c>
      <c r="D4792" s="127" t="s">
        <v>31</v>
      </c>
      <c r="E4792" s="126">
        <v>1</v>
      </c>
      <c r="F4792" s="143">
        <v>529199.44999999995</v>
      </c>
      <c r="G4792" s="80">
        <f t="shared" si="56"/>
        <v>529199.44999999995</v>
      </c>
      <c r="H4792" s="133">
        <f>G4792</f>
        <v>529199.44999999995</v>
      </c>
      <c r="I4792" s="162" t="s">
        <v>1756</v>
      </c>
      <c r="J4792" s="81"/>
      <c r="K4792" s="144"/>
    </row>
    <row r="4793" spans="1:11" ht="16.5" x14ac:dyDescent="0.3">
      <c r="A4793" s="77"/>
      <c r="B4793" s="142"/>
      <c r="C4793" s="79"/>
      <c r="D4793" s="127"/>
      <c r="E4793" s="126"/>
      <c r="F4793" s="143"/>
      <c r="G4793" s="80">
        <f t="shared" si="56"/>
        <v>0</v>
      </c>
      <c r="H4793" s="133"/>
      <c r="I4793" s="162"/>
      <c r="J4793" s="81"/>
      <c r="K4793" s="144"/>
    </row>
    <row r="4794" spans="1:11" ht="16.5" x14ac:dyDescent="0.3">
      <c r="A4794" s="77">
        <v>43417</v>
      </c>
      <c r="B4794" s="142" t="s">
        <v>3043</v>
      </c>
      <c r="C4794" s="79" t="s">
        <v>63</v>
      </c>
      <c r="D4794" s="127" t="s">
        <v>1094</v>
      </c>
      <c r="E4794" s="126">
        <v>8</v>
      </c>
      <c r="F4794" s="143">
        <v>215000.5</v>
      </c>
      <c r="G4794" s="80">
        <f t="shared" si="56"/>
        <v>1720004</v>
      </c>
      <c r="H4794" s="133">
        <f>G4794</f>
        <v>1720004</v>
      </c>
      <c r="I4794" s="162" t="s">
        <v>309</v>
      </c>
      <c r="J4794" s="81"/>
      <c r="K4794" s="144"/>
    </row>
    <row r="4795" spans="1:11" ht="16.5" x14ac:dyDescent="0.3">
      <c r="A4795" s="77"/>
      <c r="B4795" s="142"/>
      <c r="C4795" s="79"/>
      <c r="D4795" s="127"/>
      <c r="E4795" s="126"/>
      <c r="F4795" s="143"/>
      <c r="G4795" s="80">
        <f t="shared" si="56"/>
        <v>0</v>
      </c>
      <c r="H4795" s="133"/>
      <c r="I4795" s="162"/>
      <c r="J4795" s="81"/>
      <c r="K4795" s="144"/>
    </row>
    <row r="4796" spans="1:11" ht="16.5" x14ac:dyDescent="0.3">
      <c r="A4796" s="77">
        <v>43417</v>
      </c>
      <c r="B4796" s="142" t="s">
        <v>3044</v>
      </c>
      <c r="C4796" s="79" t="s">
        <v>75</v>
      </c>
      <c r="D4796" s="127" t="s">
        <v>1094</v>
      </c>
      <c r="E4796" s="126">
        <v>2</v>
      </c>
      <c r="F4796" s="143">
        <v>215000.5</v>
      </c>
      <c r="G4796" s="80">
        <f t="shared" si="56"/>
        <v>430001</v>
      </c>
      <c r="H4796" s="133">
        <f>G4796</f>
        <v>430001</v>
      </c>
      <c r="I4796" s="162" t="s">
        <v>309</v>
      </c>
      <c r="J4796" s="81"/>
      <c r="K4796" s="144"/>
    </row>
    <row r="4797" spans="1:11" ht="16.5" x14ac:dyDescent="0.3">
      <c r="A4797" s="77"/>
      <c r="B4797" s="142"/>
      <c r="C4797" s="79"/>
      <c r="D4797" s="127"/>
      <c r="E4797" s="126"/>
      <c r="F4797" s="143"/>
      <c r="G4797" s="80">
        <f t="shared" si="56"/>
        <v>0</v>
      </c>
      <c r="H4797" s="133"/>
      <c r="I4797" s="162"/>
      <c r="J4797" s="81"/>
      <c r="K4797" s="144"/>
    </row>
    <row r="4798" spans="1:11" ht="16.5" x14ac:dyDescent="0.3">
      <c r="A4798" s="77">
        <v>43417</v>
      </c>
      <c r="B4798" s="142" t="s">
        <v>3045</v>
      </c>
      <c r="C4798" s="79" t="s">
        <v>3046</v>
      </c>
      <c r="D4798" s="127" t="s">
        <v>887</v>
      </c>
      <c r="E4798" s="126">
        <v>4</v>
      </c>
      <c r="F4798" s="143">
        <v>230000.1</v>
      </c>
      <c r="G4798" s="80">
        <f t="shared" si="56"/>
        <v>920000.4</v>
      </c>
      <c r="H4798" s="133">
        <f>G4798</f>
        <v>920000.4</v>
      </c>
      <c r="I4798" s="162" t="s">
        <v>2524</v>
      </c>
      <c r="J4798" s="81"/>
      <c r="K4798" s="144"/>
    </row>
    <row r="4799" spans="1:11" ht="16.5" x14ac:dyDescent="0.3">
      <c r="A4799" s="77"/>
      <c r="B4799" s="142"/>
      <c r="C4799" s="79"/>
      <c r="D4799" s="127"/>
      <c r="E4799" s="126"/>
      <c r="F4799" s="143"/>
      <c r="G4799" s="80">
        <f t="shared" si="56"/>
        <v>0</v>
      </c>
      <c r="H4799" s="133"/>
      <c r="I4799" s="162"/>
      <c r="J4799" s="81"/>
      <c r="K4799" s="144"/>
    </row>
    <row r="4800" spans="1:11" ht="16.5" x14ac:dyDescent="0.3">
      <c r="A4800" s="77">
        <v>43417</v>
      </c>
      <c r="B4800" s="142" t="s">
        <v>3047</v>
      </c>
      <c r="C4800" s="79" t="s">
        <v>3048</v>
      </c>
      <c r="D4800" s="127" t="s">
        <v>2757</v>
      </c>
      <c r="E4800" s="126">
        <v>12</v>
      </c>
      <c r="F4800" s="143">
        <v>276300.09000000003</v>
      </c>
      <c r="G4800" s="80">
        <f t="shared" si="56"/>
        <v>3315601.08</v>
      </c>
      <c r="H4800" s="133"/>
      <c r="I4800" s="162"/>
      <c r="J4800" s="81"/>
      <c r="K4800" s="144"/>
    </row>
    <row r="4801" spans="1:11" ht="16.5" x14ac:dyDescent="0.3">
      <c r="A4801" s="77"/>
      <c r="B4801" s="142"/>
      <c r="C4801" s="79"/>
      <c r="D4801" s="127" t="s">
        <v>3049</v>
      </c>
      <c r="E4801" s="126">
        <v>6</v>
      </c>
      <c r="F4801" s="143">
        <v>369549.62</v>
      </c>
      <c r="G4801" s="80">
        <f t="shared" si="56"/>
        <v>2217297.7199999997</v>
      </c>
      <c r="H4801" s="133"/>
      <c r="I4801" s="162"/>
      <c r="J4801" s="81"/>
      <c r="K4801" s="144"/>
    </row>
    <row r="4802" spans="1:11" ht="16.5" x14ac:dyDescent="0.3">
      <c r="A4802" s="77"/>
      <c r="B4802" s="142"/>
      <c r="C4802" s="79"/>
      <c r="D4802" s="127" t="s">
        <v>3050</v>
      </c>
      <c r="E4802" s="126">
        <v>2</v>
      </c>
      <c r="F4802" s="143">
        <v>354350.09499999997</v>
      </c>
      <c r="G4802" s="80">
        <f t="shared" si="56"/>
        <v>708700.19</v>
      </c>
      <c r="H4802" s="133"/>
      <c r="I4802" s="162"/>
      <c r="J4802" s="81"/>
      <c r="K4802" s="144"/>
    </row>
    <row r="4803" spans="1:11" ht="16.5" x14ac:dyDescent="0.3">
      <c r="A4803" s="77"/>
      <c r="B4803" s="142"/>
      <c r="C4803" s="79"/>
      <c r="D4803" s="127" t="s">
        <v>3051</v>
      </c>
      <c r="E4803" s="126">
        <v>2</v>
      </c>
      <c r="F4803" s="143">
        <v>460749.90500000003</v>
      </c>
      <c r="G4803" s="80">
        <f t="shared" si="56"/>
        <v>921499.81</v>
      </c>
      <c r="H4803" s="133"/>
      <c r="I4803" s="162"/>
      <c r="J4803" s="81"/>
      <c r="K4803" s="144"/>
    </row>
    <row r="4804" spans="1:11" ht="16.5" x14ac:dyDescent="0.3">
      <c r="A4804" s="77"/>
      <c r="B4804" s="142"/>
      <c r="C4804" s="79"/>
      <c r="D4804" s="127" t="s">
        <v>2653</v>
      </c>
      <c r="E4804" s="126">
        <v>2</v>
      </c>
      <c r="F4804" s="143">
        <v>243000.45</v>
      </c>
      <c r="G4804" s="80">
        <f t="shared" si="56"/>
        <v>486000.9</v>
      </c>
      <c r="H4804" s="133">
        <f>SUM(G4800:G4804)</f>
        <v>7649099.7000000011</v>
      </c>
      <c r="I4804" s="162" t="s">
        <v>309</v>
      </c>
      <c r="J4804" s="81"/>
      <c r="K4804" s="144"/>
    </row>
    <row r="4805" spans="1:11" ht="16.5" x14ac:dyDescent="0.3">
      <c r="A4805" s="77"/>
      <c r="B4805" s="142"/>
      <c r="C4805" s="79"/>
      <c r="D4805" s="127"/>
      <c r="E4805" s="126"/>
      <c r="F4805" s="143"/>
      <c r="G4805" s="80">
        <f t="shared" si="56"/>
        <v>0</v>
      </c>
      <c r="H4805" s="133"/>
      <c r="I4805" s="162"/>
      <c r="J4805" s="81"/>
      <c r="K4805" s="144"/>
    </row>
    <row r="4806" spans="1:11" ht="16.5" x14ac:dyDescent="0.3">
      <c r="A4806" s="77">
        <v>43418</v>
      </c>
      <c r="B4806" s="142" t="s">
        <v>3052</v>
      </c>
      <c r="C4806" s="79" t="s">
        <v>3053</v>
      </c>
      <c r="D4806" s="127" t="s">
        <v>13</v>
      </c>
      <c r="E4806" s="126">
        <v>2</v>
      </c>
      <c r="F4806" s="143">
        <v>821700</v>
      </c>
      <c r="G4806" s="80">
        <f t="shared" si="56"/>
        <v>1643400</v>
      </c>
      <c r="H4806" s="133"/>
      <c r="I4806" s="162"/>
      <c r="J4806" s="81"/>
      <c r="K4806" s="144"/>
    </row>
    <row r="4807" spans="1:11" ht="16.5" x14ac:dyDescent="0.3">
      <c r="A4807" s="77"/>
      <c r="B4807" s="142"/>
      <c r="C4807" s="79"/>
      <c r="D4807" s="127" t="s">
        <v>1094</v>
      </c>
      <c r="E4807" s="126">
        <v>8</v>
      </c>
      <c r="F4807" s="143">
        <v>215000.5</v>
      </c>
      <c r="G4807" s="80">
        <f t="shared" si="56"/>
        <v>1720004</v>
      </c>
      <c r="H4807" s="133"/>
      <c r="I4807" s="162"/>
      <c r="J4807" s="81"/>
      <c r="K4807" s="144"/>
    </row>
    <row r="4808" spans="1:11" ht="16.5" x14ac:dyDescent="0.3">
      <c r="A4808" s="77"/>
      <c r="B4808" s="142"/>
      <c r="C4808" s="79"/>
      <c r="D4808" s="127" t="s">
        <v>20</v>
      </c>
      <c r="E4808" s="126">
        <v>1</v>
      </c>
      <c r="F4808" s="143">
        <v>544500</v>
      </c>
      <c r="G4808" s="80">
        <f t="shared" si="56"/>
        <v>544500</v>
      </c>
      <c r="H4808" s="133">
        <f>SUM(G4806:G4808)</f>
        <v>3907904</v>
      </c>
      <c r="I4808" s="162" t="s">
        <v>314</v>
      </c>
      <c r="J4808" s="81"/>
      <c r="K4808" s="144"/>
    </row>
    <row r="4809" spans="1:11" ht="16.5" x14ac:dyDescent="0.3">
      <c r="A4809" s="77"/>
      <c r="B4809" s="142"/>
      <c r="C4809" s="79"/>
      <c r="D4809" s="127"/>
      <c r="E4809" s="126"/>
      <c r="F4809" s="143"/>
      <c r="G4809" s="80">
        <f t="shared" si="56"/>
        <v>0</v>
      </c>
      <c r="H4809" s="133"/>
      <c r="I4809" s="162"/>
      <c r="J4809" s="81"/>
      <c r="K4809" s="144"/>
    </row>
    <row r="4810" spans="1:11" ht="16.5" x14ac:dyDescent="0.3">
      <c r="A4810" s="77">
        <v>43418</v>
      </c>
      <c r="B4810" s="142" t="s">
        <v>3054</v>
      </c>
      <c r="C4810" s="79" t="s">
        <v>1617</v>
      </c>
      <c r="D4810" s="127" t="s">
        <v>887</v>
      </c>
      <c r="E4810" s="126">
        <v>1</v>
      </c>
      <c r="F4810" s="143">
        <v>230000.1</v>
      </c>
      <c r="G4810" s="80">
        <f t="shared" si="56"/>
        <v>230000.1</v>
      </c>
      <c r="H4810" s="133">
        <f>G4810</f>
        <v>230000.1</v>
      </c>
      <c r="I4810" s="162" t="s">
        <v>314</v>
      </c>
      <c r="J4810" s="81"/>
      <c r="K4810" s="144"/>
    </row>
    <row r="4811" spans="1:11" ht="16.5" x14ac:dyDescent="0.3">
      <c r="A4811" s="77"/>
      <c r="B4811" s="142"/>
      <c r="C4811" s="79"/>
      <c r="D4811" s="127"/>
      <c r="E4811" s="126"/>
      <c r="F4811" s="143"/>
      <c r="G4811" s="80">
        <f t="shared" si="56"/>
        <v>0</v>
      </c>
      <c r="H4811" s="133"/>
      <c r="I4811" s="162"/>
      <c r="J4811" s="81"/>
      <c r="K4811" s="144"/>
    </row>
    <row r="4812" spans="1:11" ht="16.5" x14ac:dyDescent="0.3">
      <c r="A4812" s="83">
        <v>43419</v>
      </c>
      <c r="B4812" s="151" t="s">
        <v>3055</v>
      </c>
      <c r="C4812" s="85" t="s">
        <v>3109</v>
      </c>
      <c r="D4812" s="152" t="s">
        <v>769</v>
      </c>
      <c r="E4812" s="139">
        <v>8</v>
      </c>
      <c r="F4812" s="153">
        <v>198000</v>
      </c>
      <c r="G4812" s="86">
        <f t="shared" si="56"/>
        <v>1584000</v>
      </c>
      <c r="H4812" s="149"/>
      <c r="I4812" s="162"/>
      <c r="J4812" s="81"/>
      <c r="K4812" s="144"/>
    </row>
    <row r="4813" spans="1:11" ht="16.5" x14ac:dyDescent="0.3">
      <c r="A4813" s="83"/>
      <c r="B4813" s="151"/>
      <c r="C4813" s="85"/>
      <c r="D4813" s="152" t="s">
        <v>1693</v>
      </c>
      <c r="E4813" s="139">
        <v>4</v>
      </c>
      <c r="F4813" s="153">
        <v>198000</v>
      </c>
      <c r="G4813" s="86">
        <f t="shared" si="56"/>
        <v>792000</v>
      </c>
      <c r="H4813" s="149">
        <f>SUM(G4812:G4813)</f>
        <v>2376000</v>
      </c>
      <c r="I4813" s="162" t="s">
        <v>309</v>
      </c>
      <c r="J4813" s="81"/>
      <c r="K4813" s="144"/>
    </row>
    <row r="4814" spans="1:11" ht="16.5" x14ac:dyDescent="0.3">
      <c r="A4814" s="77"/>
      <c r="B4814" s="142"/>
      <c r="C4814" s="79"/>
      <c r="D4814" s="127"/>
      <c r="E4814" s="126"/>
      <c r="F4814" s="143"/>
      <c r="G4814" s="80"/>
      <c r="H4814" s="133"/>
      <c r="I4814" s="162"/>
      <c r="J4814" s="81"/>
      <c r="K4814" s="144"/>
    </row>
    <row r="4815" spans="1:11" ht="16.5" x14ac:dyDescent="0.3">
      <c r="A4815" s="77">
        <v>43418</v>
      </c>
      <c r="B4815" s="142" t="s">
        <v>3056</v>
      </c>
      <c r="C4815" s="79" t="s">
        <v>42</v>
      </c>
      <c r="D4815" s="127" t="s">
        <v>1094</v>
      </c>
      <c r="E4815" s="126">
        <v>12</v>
      </c>
      <c r="F4815" s="143">
        <v>215000.5</v>
      </c>
      <c r="G4815" s="80">
        <f t="shared" si="56"/>
        <v>2580006</v>
      </c>
      <c r="H4815" s="133">
        <f>G4815</f>
        <v>2580006</v>
      </c>
      <c r="I4815" s="162" t="s">
        <v>1756</v>
      </c>
      <c r="J4815" s="81"/>
      <c r="K4815" s="144"/>
    </row>
    <row r="4816" spans="1:11" ht="16.5" x14ac:dyDescent="0.3">
      <c r="A4816" s="77"/>
      <c r="B4816" s="142"/>
      <c r="C4816" s="79"/>
      <c r="D4816" s="127"/>
      <c r="E4816" s="126"/>
      <c r="F4816" s="143"/>
      <c r="G4816" s="80">
        <f t="shared" si="56"/>
        <v>0</v>
      </c>
      <c r="H4816" s="133"/>
      <c r="I4816" s="162"/>
      <c r="J4816" s="81"/>
      <c r="K4816" s="144"/>
    </row>
    <row r="4817" spans="1:11" ht="16.5" x14ac:dyDescent="0.3">
      <c r="A4817" s="77">
        <v>43418</v>
      </c>
      <c r="B4817" s="142" t="s">
        <v>3057</v>
      </c>
      <c r="C4817" s="79" t="s">
        <v>1753</v>
      </c>
      <c r="D4817" s="127" t="s">
        <v>31</v>
      </c>
      <c r="E4817" s="126">
        <v>1</v>
      </c>
      <c r="F4817" s="143">
        <v>529199.44999999995</v>
      </c>
      <c r="G4817" s="80">
        <f t="shared" si="56"/>
        <v>529199.44999999995</v>
      </c>
      <c r="H4817" s="133">
        <f>G4817</f>
        <v>529199.44999999995</v>
      </c>
      <c r="I4817" s="162" t="s">
        <v>1756</v>
      </c>
      <c r="J4817" s="81"/>
      <c r="K4817" s="144"/>
    </row>
    <row r="4818" spans="1:11" ht="16.5" x14ac:dyDescent="0.3">
      <c r="A4818" s="77"/>
      <c r="B4818" s="142"/>
      <c r="C4818" s="79"/>
      <c r="D4818" s="127"/>
      <c r="E4818" s="126"/>
      <c r="F4818" s="143"/>
      <c r="G4818" s="80">
        <f t="shared" si="56"/>
        <v>0</v>
      </c>
      <c r="H4818" s="133"/>
      <c r="I4818" s="162"/>
      <c r="J4818" s="81"/>
      <c r="K4818" s="144"/>
    </row>
    <row r="4819" spans="1:11" ht="16.5" x14ac:dyDescent="0.3">
      <c r="A4819" s="77">
        <v>43418</v>
      </c>
      <c r="B4819" s="142" t="s">
        <v>3058</v>
      </c>
      <c r="C4819" s="79" t="s">
        <v>3059</v>
      </c>
      <c r="D4819" s="127" t="s">
        <v>31</v>
      </c>
      <c r="E4819" s="126">
        <v>2</v>
      </c>
      <c r="F4819" s="143">
        <v>529199.44999999995</v>
      </c>
      <c r="G4819" s="80">
        <f t="shared" si="56"/>
        <v>1058398.8999999999</v>
      </c>
      <c r="H4819" s="133">
        <f>G4819</f>
        <v>1058398.8999999999</v>
      </c>
      <c r="I4819" s="162" t="s">
        <v>314</v>
      </c>
      <c r="J4819" s="81"/>
      <c r="K4819" s="144"/>
    </row>
    <row r="4820" spans="1:11" ht="16.5" x14ac:dyDescent="0.3">
      <c r="A4820" s="77"/>
      <c r="B4820" s="142"/>
      <c r="C4820" s="79"/>
      <c r="D4820" s="127"/>
      <c r="E4820" s="126"/>
      <c r="F4820" s="143"/>
      <c r="G4820" s="80">
        <f t="shared" si="56"/>
        <v>0</v>
      </c>
      <c r="H4820" s="133"/>
      <c r="I4820" s="162"/>
      <c r="J4820" s="81"/>
      <c r="K4820" s="144"/>
    </row>
    <row r="4821" spans="1:11" ht="16.5" x14ac:dyDescent="0.3">
      <c r="A4821" s="77">
        <v>43418</v>
      </c>
      <c r="B4821" s="142" t="s">
        <v>3060</v>
      </c>
      <c r="C4821" s="79" t="s">
        <v>2499</v>
      </c>
      <c r="D4821" s="127" t="s">
        <v>2482</v>
      </c>
      <c r="E4821" s="126">
        <v>16</v>
      </c>
      <c r="F4821" s="143">
        <v>204300.36</v>
      </c>
      <c r="G4821" s="80">
        <f t="shared" si="56"/>
        <v>3268805.76</v>
      </c>
      <c r="H4821" s="133">
        <f>G4821</f>
        <v>3268805.76</v>
      </c>
      <c r="I4821" s="162" t="s">
        <v>309</v>
      </c>
      <c r="J4821" s="81"/>
      <c r="K4821" s="144"/>
    </row>
    <row r="4822" spans="1:11" ht="16.5" x14ac:dyDescent="0.3">
      <c r="A4822" s="77"/>
      <c r="B4822" s="142"/>
      <c r="C4822" s="79"/>
      <c r="D4822" s="127"/>
      <c r="E4822" s="126"/>
      <c r="F4822" s="143"/>
      <c r="G4822" s="80">
        <f t="shared" si="56"/>
        <v>0</v>
      </c>
      <c r="H4822" s="133"/>
      <c r="I4822" s="162"/>
      <c r="J4822" s="81"/>
      <c r="K4822" s="144"/>
    </row>
    <row r="4823" spans="1:11" ht="16.5" x14ac:dyDescent="0.3">
      <c r="A4823" s="77">
        <v>43418</v>
      </c>
      <c r="B4823" s="142" t="s">
        <v>3061</v>
      </c>
      <c r="C4823" s="79" t="s">
        <v>1019</v>
      </c>
      <c r="D4823" s="127" t="s">
        <v>2583</v>
      </c>
      <c r="E4823" s="126">
        <v>2</v>
      </c>
      <c r="F4823" s="143">
        <v>214200.36</v>
      </c>
      <c r="G4823" s="80">
        <f t="shared" si="56"/>
        <v>428400.72</v>
      </c>
      <c r="H4823" s="133"/>
      <c r="I4823" s="162"/>
      <c r="J4823" s="81"/>
      <c r="K4823" s="144"/>
    </row>
    <row r="4824" spans="1:11" ht="16.5" x14ac:dyDescent="0.3">
      <c r="A4824" s="77"/>
      <c r="B4824" s="142"/>
      <c r="C4824" s="79"/>
      <c r="D4824" s="127" t="s">
        <v>1693</v>
      </c>
      <c r="E4824" s="126">
        <v>2</v>
      </c>
      <c r="F4824" s="143">
        <v>198000</v>
      </c>
      <c r="G4824" s="80">
        <f t="shared" si="56"/>
        <v>396000</v>
      </c>
      <c r="H4824" s="133"/>
      <c r="I4824" s="162"/>
      <c r="J4824" s="81"/>
      <c r="K4824" s="144"/>
    </row>
    <row r="4825" spans="1:11" ht="16.5" x14ac:dyDescent="0.3">
      <c r="A4825" s="77"/>
      <c r="B4825" s="142"/>
      <c r="C4825" s="79"/>
      <c r="D4825" s="127" t="s">
        <v>887</v>
      </c>
      <c r="E4825" s="126">
        <v>5</v>
      </c>
      <c r="F4825" s="143">
        <v>230000.1</v>
      </c>
      <c r="G4825" s="80">
        <f t="shared" si="56"/>
        <v>1150000.5</v>
      </c>
      <c r="H4825" s="133"/>
      <c r="I4825" s="162"/>
      <c r="J4825" s="81"/>
      <c r="K4825" s="144"/>
    </row>
    <row r="4826" spans="1:11" ht="16.5" x14ac:dyDescent="0.3">
      <c r="A4826" s="77"/>
      <c r="B4826" s="142"/>
      <c r="C4826" s="79"/>
      <c r="D4826" s="127" t="s">
        <v>31</v>
      </c>
      <c r="E4826" s="126">
        <v>1</v>
      </c>
      <c r="F4826" s="143">
        <v>529199.55000000005</v>
      </c>
      <c r="G4826" s="80">
        <f t="shared" si="56"/>
        <v>529199.55000000005</v>
      </c>
      <c r="H4826" s="133">
        <f>SUM(G4823:G4826)</f>
        <v>2503600.77</v>
      </c>
      <c r="I4826" s="162" t="s">
        <v>309</v>
      </c>
      <c r="J4826" s="81"/>
      <c r="K4826" s="144"/>
    </row>
    <row r="4827" spans="1:11" ht="16.5" x14ac:dyDescent="0.3">
      <c r="A4827" s="77"/>
      <c r="B4827" s="142"/>
      <c r="C4827" s="79"/>
      <c r="D4827" s="127"/>
      <c r="E4827" s="126"/>
      <c r="F4827" s="143"/>
      <c r="G4827" s="80">
        <f t="shared" si="56"/>
        <v>0</v>
      </c>
      <c r="H4827" s="133"/>
      <c r="I4827" s="162"/>
      <c r="J4827" s="81"/>
      <c r="K4827" s="144"/>
    </row>
    <row r="4828" spans="1:11" ht="16.5" x14ac:dyDescent="0.3">
      <c r="A4828" s="77">
        <v>43418</v>
      </c>
      <c r="B4828" s="142" t="s">
        <v>3062</v>
      </c>
      <c r="C4828" s="79" t="s">
        <v>3063</v>
      </c>
      <c r="D4828" s="127" t="s">
        <v>769</v>
      </c>
      <c r="E4828" s="126">
        <v>12</v>
      </c>
      <c r="F4828" s="143">
        <v>198000</v>
      </c>
      <c r="G4828" s="80">
        <f t="shared" si="56"/>
        <v>2376000</v>
      </c>
      <c r="H4828" s="133">
        <f>G4828</f>
        <v>2376000</v>
      </c>
      <c r="I4828" s="162" t="s">
        <v>309</v>
      </c>
      <c r="J4828" s="81"/>
      <c r="K4828" s="144"/>
    </row>
    <row r="4829" spans="1:11" ht="16.5" x14ac:dyDescent="0.3">
      <c r="A4829" s="77"/>
      <c r="B4829" s="142"/>
      <c r="C4829" s="79"/>
      <c r="D4829" s="127"/>
      <c r="E4829" s="126"/>
      <c r="F4829" s="143"/>
      <c r="G4829" s="80">
        <f t="shared" si="56"/>
        <v>0</v>
      </c>
      <c r="H4829" s="133"/>
      <c r="I4829" s="162"/>
      <c r="J4829" s="81"/>
      <c r="K4829" s="144"/>
    </row>
    <row r="4830" spans="1:11" ht="16.5" x14ac:dyDescent="0.3">
      <c r="A4830" s="77">
        <v>43418</v>
      </c>
      <c r="B4830" s="142" t="s">
        <v>3064</v>
      </c>
      <c r="C4830" s="79" t="s">
        <v>2899</v>
      </c>
      <c r="D4830" s="127" t="s">
        <v>815</v>
      </c>
      <c r="E4830" s="126">
        <v>6</v>
      </c>
      <c r="F4830" s="143">
        <v>198000</v>
      </c>
      <c r="G4830" s="80">
        <f t="shared" si="56"/>
        <v>1188000</v>
      </c>
      <c r="H4830" s="133">
        <f>G4830</f>
        <v>1188000</v>
      </c>
      <c r="I4830" s="162" t="s">
        <v>309</v>
      </c>
      <c r="J4830" s="81"/>
      <c r="K4830" s="144"/>
    </row>
    <row r="4831" spans="1:11" ht="16.5" x14ac:dyDescent="0.3">
      <c r="A4831" s="77"/>
      <c r="B4831" s="142"/>
      <c r="C4831" s="79"/>
      <c r="D4831" s="127"/>
      <c r="E4831" s="126"/>
      <c r="F4831" s="143"/>
      <c r="G4831" s="80">
        <f t="shared" si="56"/>
        <v>0</v>
      </c>
      <c r="H4831" s="133"/>
      <c r="I4831" s="162"/>
      <c r="J4831" s="81"/>
      <c r="K4831" s="144"/>
    </row>
    <row r="4832" spans="1:11" ht="16.5" x14ac:dyDescent="0.3">
      <c r="A4832" s="77">
        <v>43418</v>
      </c>
      <c r="B4832" s="142" t="s">
        <v>3065</v>
      </c>
      <c r="C4832" s="79" t="s">
        <v>3066</v>
      </c>
      <c r="D4832" s="127" t="s">
        <v>2073</v>
      </c>
      <c r="E4832" s="126">
        <v>1</v>
      </c>
      <c r="F4832" s="143">
        <v>240525.55</v>
      </c>
      <c r="G4832" s="80">
        <f t="shared" si="56"/>
        <v>240525.55</v>
      </c>
      <c r="H4832" s="133">
        <f>G4832</f>
        <v>240525.55</v>
      </c>
      <c r="I4832" s="162" t="s">
        <v>2524</v>
      </c>
      <c r="J4832" s="81"/>
      <c r="K4832" s="144"/>
    </row>
    <row r="4833" spans="1:11" ht="16.5" x14ac:dyDescent="0.3">
      <c r="A4833" s="77"/>
      <c r="B4833" s="142"/>
      <c r="C4833" s="79"/>
      <c r="D4833" s="127"/>
      <c r="E4833" s="126"/>
      <c r="F4833" s="143"/>
      <c r="G4833" s="80">
        <f t="shared" si="56"/>
        <v>0</v>
      </c>
      <c r="H4833" s="133"/>
      <c r="I4833" s="162"/>
      <c r="J4833" s="81"/>
      <c r="K4833" s="144"/>
    </row>
    <row r="4834" spans="1:11" ht="16.5" x14ac:dyDescent="0.3">
      <c r="A4834" s="77">
        <v>43418</v>
      </c>
      <c r="B4834" s="142" t="s">
        <v>3067</v>
      </c>
      <c r="C4834" s="79" t="s">
        <v>35</v>
      </c>
      <c r="D4834" s="127" t="s">
        <v>1938</v>
      </c>
      <c r="E4834" s="126">
        <v>360</v>
      </c>
      <c r="F4834" s="143">
        <v>150000.4</v>
      </c>
      <c r="G4834" s="80">
        <f t="shared" si="56"/>
        <v>54000144</v>
      </c>
      <c r="H4834" s="133">
        <f>G4834</f>
        <v>54000144</v>
      </c>
      <c r="I4834" s="162" t="s">
        <v>2524</v>
      </c>
      <c r="J4834" s="81" t="s">
        <v>2524</v>
      </c>
      <c r="K4834" s="144"/>
    </row>
    <row r="4835" spans="1:11" ht="16.5" x14ac:dyDescent="0.3">
      <c r="A4835" s="77"/>
      <c r="B4835" s="142"/>
      <c r="C4835" s="79"/>
      <c r="D4835" s="127"/>
      <c r="E4835" s="126"/>
      <c r="F4835" s="143"/>
      <c r="G4835" s="80">
        <f t="shared" si="56"/>
        <v>0</v>
      </c>
      <c r="H4835" s="133"/>
      <c r="I4835" s="162"/>
      <c r="J4835" s="81"/>
      <c r="K4835" s="144"/>
    </row>
    <row r="4836" spans="1:11" ht="16.5" x14ac:dyDescent="0.3">
      <c r="A4836" s="77">
        <v>43418</v>
      </c>
      <c r="B4836" s="142" t="s">
        <v>3068</v>
      </c>
      <c r="C4836" s="79" t="s">
        <v>1005</v>
      </c>
      <c r="D4836" s="127" t="s">
        <v>815</v>
      </c>
      <c r="E4836" s="126">
        <v>12</v>
      </c>
      <c r="F4836" s="143">
        <v>198000</v>
      </c>
      <c r="G4836" s="80">
        <f t="shared" si="56"/>
        <v>2376000</v>
      </c>
      <c r="H4836" s="133">
        <f>G4836</f>
        <v>2376000</v>
      </c>
      <c r="I4836" s="162" t="s">
        <v>309</v>
      </c>
      <c r="J4836" s="81"/>
      <c r="K4836" s="144"/>
    </row>
    <row r="4837" spans="1:11" ht="16.5" x14ac:dyDescent="0.3">
      <c r="A4837" s="77"/>
      <c r="B4837" s="142"/>
      <c r="C4837" s="79"/>
      <c r="D4837" s="127"/>
      <c r="E4837" s="126"/>
      <c r="F4837" s="143"/>
      <c r="G4837" s="80">
        <f t="shared" si="56"/>
        <v>0</v>
      </c>
      <c r="H4837" s="133"/>
      <c r="I4837" s="162"/>
      <c r="J4837" s="81"/>
      <c r="K4837" s="144"/>
    </row>
    <row r="4838" spans="1:11" ht="16.5" x14ac:dyDescent="0.3">
      <c r="A4838" s="77">
        <v>43418</v>
      </c>
      <c r="B4838" s="142" t="s">
        <v>3069</v>
      </c>
      <c r="C4838" s="79" t="s">
        <v>1005</v>
      </c>
      <c r="D4838" s="127" t="s">
        <v>816</v>
      </c>
      <c r="E4838" s="126">
        <v>12</v>
      </c>
      <c r="F4838" s="143">
        <v>198000</v>
      </c>
      <c r="G4838" s="80">
        <f t="shared" si="56"/>
        <v>2376000</v>
      </c>
      <c r="H4838" s="133">
        <f>G4838</f>
        <v>2376000</v>
      </c>
      <c r="I4838" s="162" t="s">
        <v>309</v>
      </c>
      <c r="J4838" s="81"/>
      <c r="K4838" s="144"/>
    </row>
    <row r="4839" spans="1:11" ht="16.5" x14ac:dyDescent="0.3">
      <c r="A4839" s="77"/>
      <c r="B4839" s="142"/>
      <c r="C4839" s="79"/>
      <c r="D4839" s="127"/>
      <c r="E4839" s="126"/>
      <c r="F4839" s="143"/>
      <c r="G4839" s="80">
        <f t="shared" si="56"/>
        <v>0</v>
      </c>
      <c r="H4839" s="133"/>
      <c r="I4839" s="162"/>
      <c r="J4839" s="81"/>
      <c r="K4839" s="144"/>
    </row>
    <row r="4840" spans="1:11" ht="16.5" x14ac:dyDescent="0.3">
      <c r="A4840" s="77">
        <v>43419</v>
      </c>
      <c r="B4840" s="142" t="s">
        <v>3070</v>
      </c>
      <c r="C4840" s="79" t="s">
        <v>113</v>
      </c>
      <c r="D4840" s="127" t="s">
        <v>1854</v>
      </c>
      <c r="E4840" s="126">
        <v>1</v>
      </c>
      <c r="F4840" s="143">
        <v>240525.55</v>
      </c>
      <c r="G4840" s="80">
        <f t="shared" si="56"/>
        <v>240525.55</v>
      </c>
      <c r="H4840" s="133">
        <f>G4840</f>
        <v>240525.55</v>
      </c>
      <c r="I4840" s="162" t="s">
        <v>2524</v>
      </c>
      <c r="J4840" s="81"/>
      <c r="K4840" s="144"/>
    </row>
    <row r="4841" spans="1:11" ht="16.5" x14ac:dyDescent="0.3">
      <c r="A4841" s="77"/>
      <c r="B4841" s="142"/>
      <c r="C4841" s="79"/>
      <c r="D4841" s="127"/>
      <c r="E4841" s="126"/>
      <c r="F4841" s="143"/>
      <c r="G4841" s="80">
        <f t="shared" si="56"/>
        <v>0</v>
      </c>
      <c r="H4841" s="133"/>
      <c r="I4841" s="162"/>
      <c r="J4841" s="81"/>
      <c r="K4841" s="144"/>
    </row>
    <row r="4842" spans="1:11" ht="16.5" x14ac:dyDescent="0.3">
      <c r="A4842" s="77">
        <v>43419</v>
      </c>
      <c r="B4842" s="142" t="s">
        <v>3071</v>
      </c>
      <c r="C4842" s="79" t="s">
        <v>985</v>
      </c>
      <c r="D4842" s="127" t="s">
        <v>1720</v>
      </c>
      <c r="E4842" s="126">
        <v>36</v>
      </c>
      <c r="F4842" s="143">
        <v>133999.79999999999</v>
      </c>
      <c r="G4842" s="80">
        <f t="shared" si="56"/>
        <v>4823992.8</v>
      </c>
      <c r="H4842" s="133"/>
      <c r="I4842" s="162"/>
      <c r="J4842" s="81"/>
      <c r="K4842" s="144"/>
    </row>
    <row r="4843" spans="1:11" ht="16.5" x14ac:dyDescent="0.3">
      <c r="A4843" s="77"/>
      <c r="B4843" s="142"/>
      <c r="C4843" s="79"/>
      <c r="D4843" s="127" t="s">
        <v>1721</v>
      </c>
      <c r="E4843" s="126">
        <v>118</v>
      </c>
      <c r="F4843" s="143">
        <v>133999.79999999999</v>
      </c>
      <c r="G4843" s="80">
        <f t="shared" si="56"/>
        <v>15811976.399999999</v>
      </c>
      <c r="H4843" s="133"/>
      <c r="I4843" s="162"/>
      <c r="J4843" s="81"/>
      <c r="K4843" s="144"/>
    </row>
    <row r="4844" spans="1:11" ht="16.5" x14ac:dyDescent="0.3">
      <c r="A4844" s="77"/>
      <c r="B4844" s="142"/>
      <c r="C4844" s="79"/>
      <c r="D4844" s="127" t="s">
        <v>1914</v>
      </c>
      <c r="E4844" s="126">
        <v>120</v>
      </c>
      <c r="F4844" s="143">
        <v>133999.79999999999</v>
      </c>
      <c r="G4844" s="80">
        <f t="shared" si="56"/>
        <v>16079975.999999998</v>
      </c>
      <c r="H4844" s="133"/>
      <c r="I4844" s="162"/>
      <c r="J4844" s="81"/>
      <c r="K4844" s="144"/>
    </row>
    <row r="4845" spans="1:11" ht="16.5" x14ac:dyDescent="0.3">
      <c r="A4845" s="77"/>
      <c r="B4845" s="142"/>
      <c r="C4845" s="79"/>
      <c r="D4845" s="127" t="s">
        <v>1722</v>
      </c>
      <c r="E4845" s="126">
        <v>120</v>
      </c>
      <c r="F4845" s="143">
        <v>133999.79999999999</v>
      </c>
      <c r="G4845" s="80">
        <f t="shared" si="56"/>
        <v>16079975.999999998</v>
      </c>
      <c r="H4845" s="133"/>
      <c r="I4845" s="162"/>
      <c r="J4845" s="81"/>
      <c r="K4845" s="144"/>
    </row>
    <row r="4846" spans="1:11" ht="16.5" x14ac:dyDescent="0.3">
      <c r="A4846" s="77"/>
      <c r="B4846" s="142"/>
      <c r="C4846" s="79"/>
      <c r="D4846" s="127" t="s">
        <v>1915</v>
      </c>
      <c r="E4846" s="126">
        <v>175</v>
      </c>
      <c r="F4846" s="143">
        <v>133999.79999999999</v>
      </c>
      <c r="G4846" s="80">
        <f t="shared" si="56"/>
        <v>23449964.999999996</v>
      </c>
      <c r="H4846" s="133"/>
      <c r="I4846" s="162"/>
      <c r="J4846" s="81"/>
      <c r="K4846" s="144"/>
    </row>
    <row r="4847" spans="1:11" ht="16.5" x14ac:dyDescent="0.3">
      <c r="A4847" s="77"/>
      <c r="B4847" s="142"/>
      <c r="C4847" s="79"/>
      <c r="D4847" s="127" t="s">
        <v>1340</v>
      </c>
      <c r="E4847" s="126">
        <v>120</v>
      </c>
      <c r="F4847" s="143">
        <v>37999.5</v>
      </c>
      <c r="G4847" s="80">
        <f t="shared" si="56"/>
        <v>4559940</v>
      </c>
      <c r="H4847" s="133">
        <f>SUM(G4842:G4847)</f>
        <v>80805826.199999988</v>
      </c>
      <c r="I4847" s="162" t="s">
        <v>2545</v>
      </c>
      <c r="J4847" s="81"/>
      <c r="K4847" s="144"/>
    </row>
    <row r="4848" spans="1:11" ht="16.5" x14ac:dyDescent="0.3">
      <c r="A4848" s="77"/>
      <c r="B4848" s="142"/>
      <c r="C4848" s="79"/>
      <c r="D4848" s="127"/>
      <c r="E4848" s="126"/>
      <c r="F4848" s="143"/>
      <c r="G4848" s="80">
        <f t="shared" si="56"/>
        <v>0</v>
      </c>
      <c r="H4848" s="133"/>
      <c r="I4848" s="162"/>
      <c r="J4848" s="81"/>
      <c r="K4848" s="144"/>
    </row>
    <row r="4849" spans="1:11" ht="16.5" x14ac:dyDescent="0.3">
      <c r="A4849" s="77">
        <v>43419</v>
      </c>
      <c r="B4849" s="142" t="s">
        <v>3072</v>
      </c>
      <c r="C4849" s="79" t="s">
        <v>985</v>
      </c>
      <c r="D4849" s="127" t="s">
        <v>1719</v>
      </c>
      <c r="E4849" s="126">
        <v>114</v>
      </c>
      <c r="F4849" s="143">
        <v>66999.899999999994</v>
      </c>
      <c r="G4849" s="80">
        <f t="shared" si="56"/>
        <v>7637988.5999999996</v>
      </c>
      <c r="H4849" s="133"/>
      <c r="I4849" s="162"/>
      <c r="J4849" s="81"/>
      <c r="K4849" s="144"/>
    </row>
    <row r="4850" spans="1:11" ht="16.5" x14ac:dyDescent="0.3">
      <c r="A4850" s="77"/>
      <c r="B4850" s="142"/>
      <c r="C4850" s="79"/>
      <c r="D4850" s="127" t="s">
        <v>1966</v>
      </c>
      <c r="E4850" s="126">
        <v>120</v>
      </c>
      <c r="F4850" s="143">
        <v>66999.899999999994</v>
      </c>
      <c r="G4850" s="80">
        <f t="shared" si="56"/>
        <v>8039987.9999999991</v>
      </c>
      <c r="H4850" s="133"/>
      <c r="I4850" s="162"/>
      <c r="J4850" s="81"/>
      <c r="K4850" s="144"/>
    </row>
    <row r="4851" spans="1:11" ht="16.5" x14ac:dyDescent="0.3">
      <c r="A4851" s="77"/>
      <c r="B4851" s="142"/>
      <c r="C4851" s="79"/>
      <c r="D4851" s="127" t="s">
        <v>1725</v>
      </c>
      <c r="E4851" s="126">
        <v>171</v>
      </c>
      <c r="F4851" s="143">
        <v>66999.899999999994</v>
      </c>
      <c r="G4851" s="80">
        <f t="shared" ref="G4851:G5003" si="57">E4851*F4851</f>
        <v>11456982.899999999</v>
      </c>
      <c r="H4851" s="133"/>
      <c r="I4851" s="162"/>
      <c r="J4851" s="81"/>
      <c r="K4851" s="144"/>
    </row>
    <row r="4852" spans="1:11" ht="16.5" x14ac:dyDescent="0.3">
      <c r="A4852" s="77"/>
      <c r="B4852" s="142"/>
      <c r="C4852" s="79"/>
      <c r="D4852" s="127" t="s">
        <v>1933</v>
      </c>
      <c r="E4852" s="126">
        <v>194</v>
      </c>
      <c r="F4852" s="143">
        <v>66999.899999999994</v>
      </c>
      <c r="G4852" s="80">
        <f t="shared" si="57"/>
        <v>12997980.6</v>
      </c>
      <c r="H4852" s="133"/>
      <c r="I4852" s="162"/>
      <c r="J4852" s="81"/>
      <c r="K4852" s="144"/>
    </row>
    <row r="4853" spans="1:11" ht="16.5" x14ac:dyDescent="0.3">
      <c r="A4853" s="77"/>
      <c r="B4853" s="142"/>
      <c r="C4853" s="79"/>
      <c r="D4853" s="127" t="s">
        <v>1930</v>
      </c>
      <c r="E4853" s="126">
        <v>21</v>
      </c>
      <c r="F4853" s="143">
        <v>66999.899999999994</v>
      </c>
      <c r="G4853" s="80">
        <f t="shared" si="57"/>
        <v>1406997.9</v>
      </c>
      <c r="H4853" s="133">
        <f>SUM(G4849:G4853)</f>
        <v>41539937.999999993</v>
      </c>
      <c r="I4853" s="162" t="s">
        <v>2545</v>
      </c>
      <c r="J4853" s="81"/>
      <c r="K4853" s="144"/>
    </row>
    <row r="4854" spans="1:11" ht="16.5" x14ac:dyDescent="0.3">
      <c r="A4854" s="77"/>
      <c r="B4854" s="142"/>
      <c r="C4854" s="79"/>
      <c r="D4854" s="127"/>
      <c r="E4854" s="126"/>
      <c r="F4854" s="143"/>
      <c r="G4854" s="80">
        <f t="shared" si="57"/>
        <v>0</v>
      </c>
      <c r="H4854" s="133"/>
      <c r="I4854" s="162"/>
      <c r="J4854" s="81"/>
      <c r="K4854" s="144"/>
    </row>
    <row r="4855" spans="1:11" ht="16.5" x14ac:dyDescent="0.3">
      <c r="A4855" s="77">
        <v>43419</v>
      </c>
      <c r="B4855" s="142" t="s">
        <v>3073</v>
      </c>
      <c r="C4855" s="79" t="s">
        <v>3074</v>
      </c>
      <c r="D4855" s="127" t="s">
        <v>848</v>
      </c>
      <c r="E4855" s="126">
        <v>2</v>
      </c>
      <c r="F4855" s="143">
        <v>962099.82</v>
      </c>
      <c r="G4855" s="80">
        <f t="shared" si="57"/>
        <v>1924199.64</v>
      </c>
      <c r="H4855" s="133">
        <f>G4855</f>
        <v>1924199.64</v>
      </c>
      <c r="I4855" s="162" t="s">
        <v>314</v>
      </c>
      <c r="J4855" s="81"/>
      <c r="K4855" s="144"/>
    </row>
    <row r="4856" spans="1:11" ht="16.5" x14ac:dyDescent="0.3">
      <c r="A4856" s="77"/>
      <c r="B4856" s="142"/>
      <c r="C4856" s="79"/>
      <c r="D4856" s="127"/>
      <c r="E4856" s="126"/>
      <c r="F4856" s="143"/>
      <c r="G4856" s="80">
        <f t="shared" si="57"/>
        <v>0</v>
      </c>
      <c r="H4856" s="133"/>
      <c r="I4856" s="162"/>
      <c r="J4856" s="81"/>
      <c r="K4856" s="144"/>
    </row>
    <row r="4857" spans="1:11" ht="16.5" x14ac:dyDescent="0.3">
      <c r="A4857" s="77">
        <v>43419</v>
      </c>
      <c r="B4857" s="142" t="s">
        <v>3075</v>
      </c>
      <c r="C4857" s="79" t="s">
        <v>1877</v>
      </c>
      <c r="D4857" s="127" t="s">
        <v>2527</v>
      </c>
      <c r="E4857" s="126">
        <v>1</v>
      </c>
      <c r="F4857" s="143">
        <v>704999.9</v>
      </c>
      <c r="G4857" s="80">
        <f t="shared" si="57"/>
        <v>704999.9</v>
      </c>
      <c r="H4857" s="133"/>
      <c r="I4857" s="162"/>
      <c r="J4857" s="81"/>
      <c r="K4857" s="144"/>
    </row>
    <row r="4858" spans="1:11" ht="16.5" x14ac:dyDescent="0.3">
      <c r="A4858" s="77"/>
      <c r="B4858" s="142"/>
      <c r="C4858" s="79"/>
      <c r="D4858" s="127" t="s">
        <v>1094</v>
      </c>
      <c r="E4858" s="126">
        <v>1</v>
      </c>
      <c r="F4858" s="143">
        <v>215000.5</v>
      </c>
      <c r="G4858" s="80">
        <f t="shared" si="57"/>
        <v>215000.5</v>
      </c>
      <c r="H4858" s="133">
        <f>SUM(G4857:G4858)</f>
        <v>920000.4</v>
      </c>
      <c r="I4858" s="162" t="s">
        <v>1215</v>
      </c>
      <c r="J4858" s="81"/>
      <c r="K4858" s="144"/>
    </row>
    <row r="4859" spans="1:11" ht="16.5" x14ac:dyDescent="0.3">
      <c r="A4859" s="77"/>
      <c r="B4859" s="142"/>
      <c r="C4859" s="79"/>
      <c r="D4859" s="127"/>
      <c r="E4859" s="126"/>
      <c r="F4859" s="143"/>
      <c r="G4859" s="80">
        <f t="shared" si="57"/>
        <v>0</v>
      </c>
      <c r="H4859" s="133"/>
      <c r="I4859" s="162"/>
      <c r="J4859" s="81"/>
      <c r="K4859" s="144"/>
    </row>
    <row r="4860" spans="1:11" ht="16.5" x14ac:dyDescent="0.3">
      <c r="A4860" s="77">
        <v>43419</v>
      </c>
      <c r="B4860" s="142" t="s">
        <v>3076</v>
      </c>
      <c r="C4860" s="79" t="s">
        <v>3077</v>
      </c>
      <c r="D4860" s="127" t="s">
        <v>31</v>
      </c>
      <c r="E4860" s="126">
        <v>2</v>
      </c>
      <c r="F4860" s="143">
        <v>529199.44999999995</v>
      </c>
      <c r="G4860" s="80">
        <f t="shared" si="57"/>
        <v>1058398.8999999999</v>
      </c>
      <c r="H4860" s="133">
        <f>G4860</f>
        <v>1058398.8999999999</v>
      </c>
      <c r="I4860" s="162" t="s">
        <v>314</v>
      </c>
      <c r="J4860" s="81"/>
      <c r="K4860" s="144"/>
    </row>
    <row r="4861" spans="1:11" ht="16.5" x14ac:dyDescent="0.3">
      <c r="A4861" s="77"/>
      <c r="B4861" s="142"/>
      <c r="C4861" s="79"/>
      <c r="D4861" s="127"/>
      <c r="E4861" s="126"/>
      <c r="F4861" s="143"/>
      <c r="G4861" s="80">
        <f t="shared" si="57"/>
        <v>0</v>
      </c>
      <c r="H4861" s="133"/>
      <c r="I4861" s="162"/>
      <c r="J4861" s="81"/>
      <c r="K4861" s="144"/>
    </row>
    <row r="4862" spans="1:11" ht="16.5" x14ac:dyDescent="0.3">
      <c r="A4862" s="77">
        <v>43419</v>
      </c>
      <c r="B4862" s="142" t="s">
        <v>3078</v>
      </c>
      <c r="C4862" s="79" t="s">
        <v>589</v>
      </c>
      <c r="D4862" s="127" t="s">
        <v>31</v>
      </c>
      <c r="E4862" s="126">
        <v>1</v>
      </c>
      <c r="F4862" s="143">
        <v>529199.44999999995</v>
      </c>
      <c r="G4862" s="80">
        <f t="shared" si="57"/>
        <v>529199.44999999995</v>
      </c>
      <c r="H4862" s="133">
        <f>G4862</f>
        <v>529199.44999999995</v>
      </c>
      <c r="I4862" s="162" t="s">
        <v>309</v>
      </c>
      <c r="J4862" s="81"/>
      <c r="K4862" s="144"/>
    </row>
    <row r="4863" spans="1:11" ht="16.5" x14ac:dyDescent="0.3">
      <c r="A4863" s="77"/>
      <c r="B4863" s="142"/>
      <c r="C4863" s="79"/>
      <c r="D4863" s="127"/>
      <c r="E4863" s="126"/>
      <c r="F4863" s="143"/>
      <c r="G4863" s="80">
        <f t="shared" si="57"/>
        <v>0</v>
      </c>
      <c r="H4863" s="133"/>
      <c r="I4863" s="162"/>
      <c r="J4863" s="81"/>
      <c r="K4863" s="144"/>
    </row>
    <row r="4864" spans="1:11" ht="16.5" x14ac:dyDescent="0.3">
      <c r="A4864" s="77">
        <v>43419</v>
      </c>
      <c r="B4864" s="142" t="s">
        <v>3079</v>
      </c>
      <c r="C4864" s="79" t="s">
        <v>820</v>
      </c>
      <c r="D4864" s="127" t="s">
        <v>1094</v>
      </c>
      <c r="E4864" s="126">
        <v>5</v>
      </c>
      <c r="F4864" s="143">
        <v>215000.5</v>
      </c>
      <c r="G4864" s="80">
        <f t="shared" si="57"/>
        <v>1075002.5</v>
      </c>
      <c r="H4864" s="133"/>
      <c r="I4864" s="162"/>
      <c r="J4864" s="81"/>
      <c r="K4864" s="144"/>
    </row>
    <row r="4865" spans="1:11" ht="16.5" x14ac:dyDescent="0.3">
      <c r="A4865" s="77"/>
      <c r="B4865" s="142"/>
      <c r="C4865" s="79"/>
      <c r="D4865" s="127" t="s">
        <v>887</v>
      </c>
      <c r="E4865" s="126">
        <v>3</v>
      </c>
      <c r="F4865" s="143">
        <v>230000.1</v>
      </c>
      <c r="G4865" s="80">
        <f t="shared" si="57"/>
        <v>690000.3</v>
      </c>
      <c r="H4865" s="133">
        <f>SUM(G4864:G4865)</f>
        <v>1765002.8</v>
      </c>
      <c r="I4865" s="162" t="s">
        <v>1215</v>
      </c>
      <c r="J4865" s="81"/>
      <c r="K4865" s="144"/>
    </row>
    <row r="4866" spans="1:11" ht="16.5" x14ac:dyDescent="0.3">
      <c r="A4866" s="77"/>
      <c r="B4866" s="142"/>
      <c r="C4866" s="79"/>
      <c r="D4866" s="127"/>
      <c r="E4866" s="126"/>
      <c r="F4866" s="143"/>
      <c r="G4866" s="80">
        <f t="shared" si="57"/>
        <v>0</v>
      </c>
      <c r="H4866" s="133"/>
      <c r="I4866" s="162"/>
      <c r="J4866" s="81"/>
      <c r="K4866" s="144"/>
    </row>
    <row r="4867" spans="1:11" ht="16.5" x14ac:dyDescent="0.3">
      <c r="A4867" s="77">
        <v>43419</v>
      </c>
      <c r="B4867" s="142" t="s">
        <v>3080</v>
      </c>
      <c r="C4867" s="79" t="s">
        <v>1896</v>
      </c>
      <c r="D4867" s="127" t="s">
        <v>31</v>
      </c>
      <c r="E4867" s="126">
        <v>1</v>
      </c>
      <c r="F4867" s="143">
        <v>529199.44999999995</v>
      </c>
      <c r="G4867" s="80">
        <f t="shared" si="57"/>
        <v>529199.44999999995</v>
      </c>
      <c r="H4867" s="133">
        <f>G4867</f>
        <v>529199.44999999995</v>
      </c>
      <c r="I4867" s="162" t="s">
        <v>309</v>
      </c>
      <c r="J4867" s="81"/>
      <c r="K4867" s="144"/>
    </row>
    <row r="4868" spans="1:11" ht="16.5" x14ac:dyDescent="0.3">
      <c r="A4868" s="77"/>
      <c r="B4868" s="142"/>
      <c r="C4868" s="79"/>
      <c r="D4868" s="127"/>
      <c r="E4868" s="126"/>
      <c r="F4868" s="143"/>
      <c r="G4868" s="80">
        <f t="shared" si="57"/>
        <v>0</v>
      </c>
      <c r="H4868" s="133"/>
      <c r="I4868" s="162"/>
      <c r="J4868" s="81"/>
      <c r="K4868" s="144"/>
    </row>
    <row r="4869" spans="1:11" ht="16.5" x14ac:dyDescent="0.3">
      <c r="A4869" s="77">
        <v>43419</v>
      </c>
      <c r="B4869" s="142" t="s">
        <v>3081</v>
      </c>
      <c r="C4869" s="79" t="s">
        <v>253</v>
      </c>
      <c r="D4869" s="127" t="s">
        <v>2047</v>
      </c>
      <c r="E4869" s="126">
        <v>2</v>
      </c>
      <c r="F4869" s="143">
        <v>505000.1</v>
      </c>
      <c r="G4869" s="80">
        <f t="shared" si="57"/>
        <v>1010000.2</v>
      </c>
      <c r="H4869" s="133">
        <f>G4869</f>
        <v>1010000.2</v>
      </c>
      <c r="I4869" s="162" t="s">
        <v>315</v>
      </c>
      <c r="J4869" s="81"/>
      <c r="K4869" s="144"/>
    </row>
    <row r="4870" spans="1:11" ht="16.5" x14ac:dyDescent="0.3">
      <c r="A4870" s="77"/>
      <c r="B4870" s="142"/>
      <c r="C4870" s="79"/>
      <c r="D4870" s="127"/>
      <c r="E4870" s="126"/>
      <c r="F4870" s="143"/>
      <c r="G4870" s="80">
        <f t="shared" si="57"/>
        <v>0</v>
      </c>
      <c r="H4870" s="133"/>
      <c r="I4870" s="162"/>
      <c r="J4870" s="81"/>
      <c r="K4870" s="144"/>
    </row>
    <row r="4871" spans="1:11" ht="16.5" x14ac:dyDescent="0.3">
      <c r="A4871" s="77">
        <v>43419</v>
      </c>
      <c r="B4871" s="142" t="s">
        <v>3082</v>
      </c>
      <c r="C4871" s="79" t="s">
        <v>676</v>
      </c>
      <c r="D4871" s="127" t="s">
        <v>1094</v>
      </c>
      <c r="E4871" s="126">
        <v>12</v>
      </c>
      <c r="F4871" s="143">
        <v>215000.5</v>
      </c>
      <c r="G4871" s="80">
        <f t="shared" si="57"/>
        <v>2580006</v>
      </c>
      <c r="H4871" s="133">
        <f>G4871</f>
        <v>2580006</v>
      </c>
      <c r="I4871" s="162" t="s">
        <v>312</v>
      </c>
      <c r="J4871" s="81"/>
      <c r="K4871" s="144"/>
    </row>
    <row r="4872" spans="1:11" ht="16.5" x14ac:dyDescent="0.3">
      <c r="A4872" s="77"/>
      <c r="B4872" s="142"/>
      <c r="C4872" s="79"/>
      <c r="D4872" s="127"/>
      <c r="E4872" s="126"/>
      <c r="F4872" s="143"/>
      <c r="G4872" s="80">
        <f t="shared" si="57"/>
        <v>0</v>
      </c>
      <c r="H4872" s="133"/>
      <c r="I4872" s="162"/>
      <c r="J4872" s="81"/>
      <c r="K4872" s="144"/>
    </row>
    <row r="4873" spans="1:11" ht="16.5" x14ac:dyDescent="0.3">
      <c r="A4873" s="77">
        <v>43419</v>
      </c>
      <c r="B4873" s="142" t="s">
        <v>3083</v>
      </c>
      <c r="C4873" s="79" t="s">
        <v>989</v>
      </c>
      <c r="D4873" s="127" t="s">
        <v>982</v>
      </c>
      <c r="E4873" s="126">
        <v>5</v>
      </c>
      <c r="F4873" s="143">
        <v>32062.69</v>
      </c>
      <c r="G4873" s="80">
        <f t="shared" si="57"/>
        <v>160313.44999999998</v>
      </c>
      <c r="H4873" s="133"/>
      <c r="I4873" s="162"/>
      <c r="J4873" s="81"/>
      <c r="K4873" s="144"/>
    </row>
    <row r="4874" spans="1:11" ht="16.5" x14ac:dyDescent="0.3">
      <c r="A4874" s="77"/>
      <c r="B4874" s="142"/>
      <c r="C4874" s="79"/>
      <c r="D4874" s="127" t="s">
        <v>980</v>
      </c>
      <c r="E4874" s="126">
        <v>5</v>
      </c>
      <c r="F4874" s="143">
        <v>32062.69</v>
      </c>
      <c r="G4874" s="80">
        <f t="shared" si="57"/>
        <v>160313.44999999998</v>
      </c>
      <c r="H4874" s="133"/>
      <c r="I4874" s="162"/>
      <c r="J4874" s="81"/>
      <c r="K4874" s="144"/>
    </row>
    <row r="4875" spans="1:11" ht="16.5" x14ac:dyDescent="0.3">
      <c r="A4875" s="77"/>
      <c r="B4875" s="142"/>
      <c r="C4875" s="79"/>
      <c r="D4875" s="127" t="s">
        <v>1763</v>
      </c>
      <c r="E4875" s="126">
        <v>12</v>
      </c>
      <c r="F4875" s="143">
        <v>57594.21</v>
      </c>
      <c r="G4875" s="80">
        <f t="shared" si="57"/>
        <v>691130.52</v>
      </c>
      <c r="H4875" s="133">
        <f>SUM(G4873:G4875)</f>
        <v>1011757.4199999999</v>
      </c>
      <c r="I4875" s="162" t="s">
        <v>1215</v>
      </c>
      <c r="J4875" s="81"/>
      <c r="K4875" s="144"/>
    </row>
    <row r="4876" spans="1:11" ht="16.5" x14ac:dyDescent="0.3">
      <c r="A4876" s="77"/>
      <c r="B4876" s="142"/>
      <c r="C4876" s="79"/>
      <c r="D4876" s="127"/>
      <c r="E4876" s="126"/>
      <c r="F4876" s="143"/>
      <c r="G4876" s="80">
        <f t="shared" si="57"/>
        <v>0</v>
      </c>
      <c r="H4876" s="133"/>
      <c r="I4876" s="162"/>
      <c r="J4876" s="81"/>
      <c r="K4876" s="144"/>
    </row>
    <row r="4877" spans="1:11" ht="16.5" x14ac:dyDescent="0.3">
      <c r="A4877" s="77">
        <v>43419</v>
      </c>
      <c r="B4877" s="142" t="s">
        <v>3084</v>
      </c>
      <c r="C4877" s="79" t="s">
        <v>3085</v>
      </c>
      <c r="D4877" s="127" t="s">
        <v>1094</v>
      </c>
      <c r="E4877" s="126">
        <v>12</v>
      </c>
      <c r="F4877" s="143">
        <v>215000.5</v>
      </c>
      <c r="G4877" s="80">
        <f t="shared" si="57"/>
        <v>2580006</v>
      </c>
      <c r="H4877" s="133"/>
      <c r="I4877" s="162"/>
      <c r="J4877" s="81"/>
      <c r="K4877" s="144"/>
    </row>
    <row r="4878" spans="1:11" ht="16.5" x14ac:dyDescent="0.3">
      <c r="A4878" s="77"/>
      <c r="B4878" s="142"/>
      <c r="C4878" s="79"/>
      <c r="D4878" s="127" t="s">
        <v>887</v>
      </c>
      <c r="E4878" s="126">
        <v>12</v>
      </c>
      <c r="F4878" s="143">
        <v>230000.1</v>
      </c>
      <c r="G4878" s="80">
        <f t="shared" si="57"/>
        <v>2760001.2</v>
      </c>
      <c r="H4878" s="133"/>
      <c r="I4878" s="162"/>
      <c r="J4878" s="81"/>
      <c r="K4878" s="144"/>
    </row>
    <row r="4879" spans="1:11" ht="16.5" x14ac:dyDescent="0.3">
      <c r="A4879" s="77"/>
      <c r="B4879" s="142"/>
      <c r="C4879" s="79"/>
      <c r="D4879" s="127" t="s">
        <v>1775</v>
      </c>
      <c r="E4879" s="126">
        <v>4</v>
      </c>
      <c r="F4879" s="143">
        <v>285000.09999999998</v>
      </c>
      <c r="G4879" s="80">
        <f t="shared" si="57"/>
        <v>1140000.3999999999</v>
      </c>
      <c r="H4879" s="133"/>
      <c r="I4879" s="162"/>
      <c r="J4879" s="81"/>
      <c r="K4879" s="144"/>
    </row>
    <row r="4880" spans="1:11" ht="16.5" x14ac:dyDescent="0.3">
      <c r="A4880" s="77"/>
      <c r="B4880" s="142"/>
      <c r="C4880" s="79"/>
      <c r="D4880" s="127" t="s">
        <v>773</v>
      </c>
      <c r="E4880" s="126">
        <v>4</v>
      </c>
      <c r="F4880" s="143">
        <v>295000.2</v>
      </c>
      <c r="G4880" s="80">
        <f t="shared" si="57"/>
        <v>1180000.8</v>
      </c>
      <c r="H4880" s="133">
        <f>SUM(G4877:G4880)</f>
        <v>7660008.3999999994</v>
      </c>
      <c r="I4880" s="162" t="s">
        <v>1215</v>
      </c>
      <c r="J4880" s="81"/>
      <c r="K4880" s="144"/>
    </row>
    <row r="4881" spans="1:11" ht="16.5" x14ac:dyDescent="0.3">
      <c r="A4881" s="77"/>
      <c r="B4881" s="142"/>
      <c r="C4881" s="79"/>
      <c r="D4881" s="127"/>
      <c r="E4881" s="126"/>
      <c r="F4881" s="143"/>
      <c r="G4881" s="80">
        <f t="shared" si="57"/>
        <v>0</v>
      </c>
      <c r="H4881" s="133"/>
      <c r="I4881" s="162"/>
      <c r="J4881" s="81"/>
      <c r="K4881" s="144"/>
    </row>
    <row r="4882" spans="1:11" ht="16.5" x14ac:dyDescent="0.3">
      <c r="A4882" s="77">
        <v>43419</v>
      </c>
      <c r="B4882" s="142" t="s">
        <v>3086</v>
      </c>
      <c r="C4882" s="79" t="s">
        <v>1226</v>
      </c>
      <c r="D4882" s="127" t="s">
        <v>3035</v>
      </c>
      <c r="E4882" s="126">
        <v>2</v>
      </c>
      <c r="F4882" s="143">
        <v>338000.3</v>
      </c>
      <c r="G4882" s="80">
        <f t="shared" si="57"/>
        <v>676000.6</v>
      </c>
      <c r="H4882" s="133">
        <f>G4882</f>
        <v>676000.6</v>
      </c>
      <c r="I4882" s="162" t="s">
        <v>1215</v>
      </c>
      <c r="J4882" s="81"/>
      <c r="K4882" s="144"/>
    </row>
    <row r="4883" spans="1:11" ht="16.5" x14ac:dyDescent="0.3">
      <c r="A4883" s="77"/>
      <c r="B4883" s="142"/>
      <c r="C4883" s="79"/>
      <c r="D4883" s="127"/>
      <c r="E4883" s="126"/>
      <c r="F4883" s="143"/>
      <c r="G4883" s="80">
        <f t="shared" si="57"/>
        <v>0</v>
      </c>
      <c r="H4883" s="133"/>
      <c r="I4883" s="162"/>
      <c r="J4883" s="81"/>
      <c r="K4883" s="144"/>
    </row>
    <row r="4884" spans="1:11" ht="16.5" x14ac:dyDescent="0.3">
      <c r="A4884" s="77">
        <v>43419</v>
      </c>
      <c r="B4884" s="142" t="s">
        <v>3087</v>
      </c>
      <c r="C4884" s="79" t="s">
        <v>1660</v>
      </c>
      <c r="D4884" s="127" t="s">
        <v>3088</v>
      </c>
      <c r="E4884" s="126">
        <v>2</v>
      </c>
      <c r="F4884" s="143">
        <v>283099.90500000003</v>
      </c>
      <c r="G4884" s="80">
        <f t="shared" si="57"/>
        <v>566199.81000000006</v>
      </c>
      <c r="H4884" s="133"/>
      <c r="I4884" s="162"/>
      <c r="J4884" s="81"/>
      <c r="K4884" s="144"/>
    </row>
    <row r="4885" spans="1:11" ht="16.5" x14ac:dyDescent="0.3">
      <c r="A4885" s="77"/>
      <c r="B4885" s="142"/>
      <c r="C4885" s="79"/>
      <c r="D4885" s="127" t="s">
        <v>2988</v>
      </c>
      <c r="E4885" s="126">
        <v>3</v>
      </c>
      <c r="F4885" s="143">
        <v>308750.47499999998</v>
      </c>
      <c r="G4885" s="80">
        <f t="shared" si="57"/>
        <v>926251.42499999993</v>
      </c>
      <c r="H4885" s="133">
        <f>SUM(G4884:G4885)</f>
        <v>1492451.2349999999</v>
      </c>
      <c r="I4885" s="162" t="s">
        <v>309</v>
      </c>
      <c r="J4885" s="81"/>
      <c r="K4885" s="144"/>
    </row>
    <row r="4886" spans="1:11" ht="16.5" x14ac:dyDescent="0.3">
      <c r="A4886" s="77"/>
      <c r="B4886" s="142"/>
      <c r="C4886" s="79"/>
      <c r="D4886" s="127"/>
      <c r="E4886" s="126"/>
      <c r="F4886" s="143"/>
      <c r="G4886" s="80">
        <f t="shared" si="57"/>
        <v>0</v>
      </c>
      <c r="H4886" s="133"/>
      <c r="I4886" s="162"/>
      <c r="J4886" s="81"/>
      <c r="K4886" s="144"/>
    </row>
    <row r="4887" spans="1:11" ht="16.5" x14ac:dyDescent="0.3">
      <c r="A4887" s="77">
        <v>43419</v>
      </c>
      <c r="B4887" s="142" t="s">
        <v>3089</v>
      </c>
      <c r="C4887" s="79" t="s">
        <v>1626</v>
      </c>
      <c r="D4887" s="127" t="s">
        <v>2588</v>
      </c>
      <c r="E4887" s="126">
        <v>1</v>
      </c>
      <c r="F4887" s="143">
        <v>454500.09</v>
      </c>
      <c r="G4887" s="80">
        <f t="shared" si="57"/>
        <v>454500.09</v>
      </c>
      <c r="H4887" s="133"/>
      <c r="I4887" s="162"/>
      <c r="J4887" s="81"/>
      <c r="K4887" s="144"/>
    </row>
    <row r="4888" spans="1:11" ht="16.5" x14ac:dyDescent="0.3">
      <c r="A4888" s="77"/>
      <c r="B4888" s="142"/>
      <c r="C4888" s="79"/>
      <c r="D4888" s="127" t="s">
        <v>3090</v>
      </c>
      <c r="E4888" s="126">
        <v>1</v>
      </c>
      <c r="F4888" s="143">
        <v>513900.09</v>
      </c>
      <c r="G4888" s="80">
        <f t="shared" si="57"/>
        <v>513900.09</v>
      </c>
      <c r="H4888" s="133">
        <f>SUM(G4887:G4888)</f>
        <v>968400.18</v>
      </c>
      <c r="I4888" s="162" t="s">
        <v>309</v>
      </c>
      <c r="J4888" s="81"/>
      <c r="K4888" s="144"/>
    </row>
    <row r="4889" spans="1:11" ht="16.5" x14ac:dyDescent="0.3">
      <c r="A4889" s="77"/>
      <c r="B4889" s="142"/>
      <c r="C4889" s="79"/>
      <c r="D4889" s="127"/>
      <c r="E4889" s="126"/>
      <c r="F4889" s="143"/>
      <c r="G4889" s="80">
        <f t="shared" si="57"/>
        <v>0</v>
      </c>
      <c r="H4889" s="133"/>
      <c r="I4889" s="162"/>
      <c r="J4889" s="81"/>
      <c r="K4889" s="144"/>
    </row>
    <row r="4890" spans="1:11" ht="16.5" x14ac:dyDescent="0.3">
      <c r="A4890" s="92">
        <v>43419</v>
      </c>
      <c r="B4890" s="145" t="s">
        <v>3091</v>
      </c>
      <c r="C4890" s="94" t="s">
        <v>35</v>
      </c>
      <c r="D4890" s="128" t="s">
        <v>1938</v>
      </c>
      <c r="E4890" s="131">
        <v>1</v>
      </c>
      <c r="F4890" s="146">
        <v>0</v>
      </c>
      <c r="G4890" s="95">
        <f t="shared" si="57"/>
        <v>0</v>
      </c>
      <c r="H4890" s="147"/>
      <c r="I4890" s="162"/>
      <c r="J4890" s="81"/>
      <c r="K4890" s="144"/>
    </row>
    <row r="4891" spans="1:11" ht="16.5" x14ac:dyDescent="0.3">
      <c r="A4891" s="92"/>
      <c r="B4891" s="145"/>
      <c r="C4891" s="94"/>
      <c r="D4891" s="128" t="s">
        <v>1937</v>
      </c>
      <c r="E4891" s="131">
        <v>1</v>
      </c>
      <c r="F4891" s="146">
        <v>0</v>
      </c>
      <c r="G4891" s="95">
        <f t="shared" si="57"/>
        <v>0</v>
      </c>
      <c r="H4891" s="147">
        <f>SUM(G4890:G4891)</f>
        <v>0</v>
      </c>
      <c r="I4891" s="162" t="s">
        <v>2524</v>
      </c>
      <c r="J4891" s="81" t="s">
        <v>1667</v>
      </c>
      <c r="K4891" s="144"/>
    </row>
    <row r="4892" spans="1:11" ht="16.5" x14ac:dyDescent="0.3">
      <c r="A4892" s="77"/>
      <c r="B4892" s="142"/>
      <c r="C4892" s="79"/>
      <c r="D4892" s="127"/>
      <c r="E4892" s="126"/>
      <c r="F4892" s="143"/>
      <c r="G4892" s="80">
        <f t="shared" si="57"/>
        <v>0</v>
      </c>
      <c r="H4892" s="133"/>
      <c r="I4892" s="162"/>
      <c r="J4892" s="81"/>
      <c r="K4892" s="144"/>
    </row>
    <row r="4893" spans="1:11" ht="16.5" x14ac:dyDescent="0.3">
      <c r="A4893" s="77">
        <v>43419</v>
      </c>
      <c r="B4893" s="142" t="s">
        <v>3092</v>
      </c>
      <c r="C4893" s="79" t="s">
        <v>3093</v>
      </c>
      <c r="D4893" s="127" t="s">
        <v>3033</v>
      </c>
      <c r="E4893" s="126">
        <v>1</v>
      </c>
      <c r="F4893" s="143">
        <v>283099.90500000003</v>
      </c>
      <c r="G4893" s="80">
        <f t="shared" si="57"/>
        <v>283099.90500000003</v>
      </c>
      <c r="H4893" s="133"/>
      <c r="I4893" s="162"/>
      <c r="J4893" s="81"/>
      <c r="K4893" s="144"/>
    </row>
    <row r="4894" spans="1:11" ht="16.5" x14ac:dyDescent="0.3">
      <c r="A4894" s="77"/>
      <c r="B4894" s="142"/>
      <c r="C4894" s="79"/>
      <c r="D4894" s="127" t="s">
        <v>3094</v>
      </c>
      <c r="E4894" s="126">
        <v>1</v>
      </c>
      <c r="F4894" s="143">
        <v>283099.90500000003</v>
      </c>
      <c r="G4894" s="80">
        <f t="shared" si="57"/>
        <v>283099.90500000003</v>
      </c>
      <c r="H4894" s="133">
        <f>SUM(G4893:G4894)</f>
        <v>566199.81000000006</v>
      </c>
      <c r="I4894" s="162" t="s">
        <v>309</v>
      </c>
      <c r="J4894" s="81"/>
      <c r="K4894" s="144"/>
    </row>
    <row r="4895" spans="1:11" ht="16.5" x14ac:dyDescent="0.3">
      <c r="A4895" s="77"/>
      <c r="B4895" s="142"/>
      <c r="C4895" s="79"/>
      <c r="D4895" s="127"/>
      <c r="E4895" s="126"/>
      <c r="F4895" s="143"/>
      <c r="G4895" s="80">
        <f t="shared" si="57"/>
        <v>0</v>
      </c>
      <c r="H4895" s="133"/>
      <c r="I4895" s="162"/>
      <c r="J4895" s="81"/>
      <c r="K4895" s="144"/>
    </row>
    <row r="4896" spans="1:11" ht="16.5" x14ac:dyDescent="0.3">
      <c r="A4896" s="77">
        <v>43419</v>
      </c>
      <c r="B4896" s="142" t="s">
        <v>3095</v>
      </c>
      <c r="C4896" s="79" t="s">
        <v>57</v>
      </c>
      <c r="D4896" s="127" t="s">
        <v>31</v>
      </c>
      <c r="E4896" s="126">
        <v>1</v>
      </c>
      <c r="F4896" s="143">
        <v>529199.44999999995</v>
      </c>
      <c r="G4896" s="80">
        <f t="shared" si="57"/>
        <v>529199.44999999995</v>
      </c>
      <c r="H4896" s="133">
        <f>G4896</f>
        <v>529199.44999999995</v>
      </c>
      <c r="I4896" s="162" t="s">
        <v>309</v>
      </c>
      <c r="J4896" s="81" t="s">
        <v>3096</v>
      </c>
      <c r="K4896" s="144"/>
    </row>
    <row r="4897" spans="1:11" ht="16.5" x14ac:dyDescent="0.3">
      <c r="A4897" s="77"/>
      <c r="B4897" s="142"/>
      <c r="C4897" s="79"/>
      <c r="D4897" s="127"/>
      <c r="E4897" s="126"/>
      <c r="F4897" s="143"/>
      <c r="G4897" s="80">
        <f t="shared" si="57"/>
        <v>0</v>
      </c>
      <c r="H4897" s="133"/>
      <c r="I4897" s="162"/>
      <c r="J4897" s="81"/>
      <c r="K4897" s="144"/>
    </row>
    <row r="4898" spans="1:11" ht="16.5" x14ac:dyDescent="0.3">
      <c r="A4898" s="77">
        <v>43420</v>
      </c>
      <c r="B4898" s="142" t="s">
        <v>3097</v>
      </c>
      <c r="C4898" s="79" t="s">
        <v>3098</v>
      </c>
      <c r="D4898" s="127" t="s">
        <v>1938</v>
      </c>
      <c r="E4898" s="126">
        <v>1</v>
      </c>
      <c r="F4898" s="143">
        <v>150000.1</v>
      </c>
      <c r="G4898" s="80">
        <f t="shared" si="57"/>
        <v>150000.1</v>
      </c>
      <c r="H4898" s="133">
        <f>G4898</f>
        <v>150000.1</v>
      </c>
      <c r="I4898" s="162" t="s">
        <v>2524</v>
      </c>
      <c r="J4898" s="81"/>
      <c r="K4898" s="144"/>
    </row>
    <row r="4899" spans="1:11" ht="16.5" x14ac:dyDescent="0.3">
      <c r="A4899" s="77"/>
      <c r="B4899" s="142"/>
      <c r="C4899" s="79"/>
      <c r="D4899" s="127"/>
      <c r="E4899" s="126"/>
      <c r="F4899" s="143"/>
      <c r="G4899" s="80">
        <f t="shared" si="57"/>
        <v>0</v>
      </c>
      <c r="H4899" s="133"/>
      <c r="I4899" s="162"/>
      <c r="J4899" s="81"/>
      <c r="K4899" s="144"/>
    </row>
    <row r="4900" spans="1:11" ht="16.5" x14ac:dyDescent="0.3">
      <c r="A4900" s="77">
        <v>43420</v>
      </c>
      <c r="B4900" s="142" t="s">
        <v>3099</v>
      </c>
      <c r="C4900" s="79" t="s">
        <v>2709</v>
      </c>
      <c r="D4900" s="127" t="s">
        <v>31</v>
      </c>
      <c r="E4900" s="126">
        <v>2</v>
      </c>
      <c r="F4900" s="143">
        <v>529199.44999999995</v>
      </c>
      <c r="G4900" s="80">
        <f t="shared" si="57"/>
        <v>1058398.8999999999</v>
      </c>
      <c r="H4900" s="133">
        <f>G4900</f>
        <v>1058398.8999999999</v>
      </c>
      <c r="I4900" s="162" t="s">
        <v>1756</v>
      </c>
      <c r="J4900" s="81"/>
      <c r="K4900" s="144"/>
    </row>
    <row r="4901" spans="1:11" ht="16.5" x14ac:dyDescent="0.3">
      <c r="A4901" s="77"/>
      <c r="B4901" s="142"/>
      <c r="C4901" s="79"/>
      <c r="D4901" s="127"/>
      <c r="E4901" s="126"/>
      <c r="F4901" s="143"/>
      <c r="G4901" s="80">
        <f t="shared" si="57"/>
        <v>0</v>
      </c>
      <c r="H4901" s="133"/>
      <c r="I4901" s="162"/>
      <c r="J4901" s="81"/>
      <c r="K4901" s="144"/>
    </row>
    <row r="4902" spans="1:11" ht="16.5" x14ac:dyDescent="0.3">
      <c r="A4902" s="77">
        <v>43420</v>
      </c>
      <c r="B4902" s="142" t="s">
        <v>3100</v>
      </c>
      <c r="C4902" s="79" t="s">
        <v>3101</v>
      </c>
      <c r="D4902" s="127" t="s">
        <v>13</v>
      </c>
      <c r="E4902" s="126">
        <v>1</v>
      </c>
      <c r="F4902" s="143">
        <v>821700</v>
      </c>
      <c r="G4902" s="80">
        <f t="shared" si="57"/>
        <v>821700</v>
      </c>
      <c r="H4902" s="133">
        <f>G4902</f>
        <v>821700</v>
      </c>
      <c r="I4902" s="162" t="s">
        <v>309</v>
      </c>
      <c r="J4902" s="81"/>
      <c r="K4902" s="144"/>
    </row>
    <row r="4903" spans="1:11" ht="16.5" x14ac:dyDescent="0.3">
      <c r="A4903" s="77"/>
      <c r="B4903" s="142"/>
      <c r="C4903" s="79"/>
      <c r="D4903" s="127"/>
      <c r="E4903" s="126"/>
      <c r="F4903" s="143"/>
      <c r="G4903" s="80">
        <f t="shared" si="57"/>
        <v>0</v>
      </c>
      <c r="H4903" s="133"/>
      <c r="I4903" s="162"/>
      <c r="J4903" s="81"/>
      <c r="K4903" s="144"/>
    </row>
    <row r="4904" spans="1:11" ht="16.5" x14ac:dyDescent="0.3">
      <c r="A4904" s="77">
        <v>43420</v>
      </c>
      <c r="B4904" s="142" t="s">
        <v>3102</v>
      </c>
      <c r="C4904" s="79" t="s">
        <v>1957</v>
      </c>
      <c r="D4904" s="127" t="s">
        <v>2494</v>
      </c>
      <c r="E4904" s="126">
        <v>6</v>
      </c>
      <c r="F4904" s="143">
        <v>621900.18000000005</v>
      </c>
      <c r="G4904" s="80">
        <f t="shared" si="57"/>
        <v>3731401.08</v>
      </c>
      <c r="H4904" s="133">
        <f>G4904</f>
        <v>3731401.08</v>
      </c>
      <c r="I4904" s="162" t="s">
        <v>309</v>
      </c>
      <c r="J4904" s="81"/>
      <c r="K4904" s="144"/>
    </row>
    <row r="4905" spans="1:11" ht="16.5" x14ac:dyDescent="0.3">
      <c r="A4905" s="77"/>
      <c r="B4905" s="142"/>
      <c r="C4905" s="79"/>
      <c r="D4905" s="127"/>
      <c r="E4905" s="126"/>
      <c r="F4905" s="143"/>
      <c r="G4905" s="80">
        <f t="shared" si="57"/>
        <v>0</v>
      </c>
      <c r="H4905" s="133"/>
      <c r="I4905" s="162"/>
      <c r="J4905" s="81"/>
      <c r="K4905" s="144"/>
    </row>
    <row r="4906" spans="1:11" ht="16.5" x14ac:dyDescent="0.3">
      <c r="A4906" s="77">
        <v>43420</v>
      </c>
      <c r="B4906" s="142" t="s">
        <v>3103</v>
      </c>
      <c r="C4906" s="79" t="s">
        <v>2640</v>
      </c>
      <c r="D4906" s="127" t="s">
        <v>887</v>
      </c>
      <c r="E4906" s="126">
        <v>3</v>
      </c>
      <c r="F4906" s="143">
        <v>230000.1</v>
      </c>
      <c r="G4906" s="80">
        <f t="shared" si="57"/>
        <v>690000.3</v>
      </c>
      <c r="H4906" s="133"/>
      <c r="I4906" s="162"/>
      <c r="J4906" s="81"/>
      <c r="K4906" s="144"/>
    </row>
    <row r="4907" spans="1:11" ht="16.5" x14ac:dyDescent="0.3">
      <c r="A4907" s="77"/>
      <c r="B4907" s="142"/>
      <c r="C4907" s="79"/>
      <c r="D4907" s="127" t="s">
        <v>1094</v>
      </c>
      <c r="E4907" s="126">
        <v>2</v>
      </c>
      <c r="F4907" s="143">
        <v>215000.5</v>
      </c>
      <c r="G4907" s="80">
        <f t="shared" si="57"/>
        <v>430001</v>
      </c>
      <c r="H4907" s="133">
        <f>SUM(G4906:G4907)</f>
        <v>1120001.3</v>
      </c>
      <c r="I4907" s="162" t="s">
        <v>1756</v>
      </c>
      <c r="J4907" s="81"/>
      <c r="K4907" s="144"/>
    </row>
    <row r="4908" spans="1:11" ht="16.5" x14ac:dyDescent="0.3">
      <c r="A4908" s="77"/>
      <c r="B4908" s="142"/>
      <c r="C4908" s="79"/>
      <c r="D4908" s="127"/>
      <c r="E4908" s="126"/>
      <c r="F4908" s="143"/>
      <c r="G4908" s="80">
        <f t="shared" si="57"/>
        <v>0</v>
      </c>
      <c r="H4908" s="133"/>
      <c r="I4908" s="162"/>
      <c r="J4908" s="81"/>
      <c r="K4908" s="144"/>
    </row>
    <row r="4909" spans="1:11" ht="16.5" x14ac:dyDescent="0.3">
      <c r="A4909" s="77">
        <v>43420</v>
      </c>
      <c r="B4909" s="142" t="s">
        <v>3104</v>
      </c>
      <c r="C4909" s="79" t="s">
        <v>1226</v>
      </c>
      <c r="D4909" s="127" t="s">
        <v>887</v>
      </c>
      <c r="E4909" s="126">
        <v>1</v>
      </c>
      <c r="F4909" s="143">
        <v>230000.1</v>
      </c>
      <c r="G4909" s="80">
        <f t="shared" si="57"/>
        <v>230000.1</v>
      </c>
      <c r="H4909" s="133">
        <f>G4909</f>
        <v>230000.1</v>
      </c>
      <c r="I4909" s="162" t="s">
        <v>1215</v>
      </c>
      <c r="J4909" s="81"/>
      <c r="K4909" s="144"/>
    </row>
    <row r="4910" spans="1:11" ht="16.5" x14ac:dyDescent="0.3">
      <c r="A4910" s="77"/>
      <c r="B4910" s="142"/>
      <c r="C4910" s="79"/>
      <c r="D4910" s="127"/>
      <c r="E4910" s="126"/>
      <c r="F4910" s="143"/>
      <c r="G4910" s="80">
        <f t="shared" si="57"/>
        <v>0</v>
      </c>
      <c r="H4910" s="133"/>
      <c r="I4910" s="162"/>
      <c r="J4910" s="81"/>
      <c r="K4910" s="144"/>
    </row>
    <row r="4911" spans="1:11" ht="16.5" x14ac:dyDescent="0.3">
      <c r="A4911" s="77">
        <v>43420</v>
      </c>
      <c r="B4911" s="142" t="s">
        <v>3105</v>
      </c>
      <c r="C4911" s="79" t="s">
        <v>3106</v>
      </c>
      <c r="D4911" s="127" t="s">
        <v>3020</v>
      </c>
      <c r="E4911" s="126">
        <v>1</v>
      </c>
      <c r="F4911" s="143">
        <v>540000.44999999995</v>
      </c>
      <c r="G4911" s="80">
        <f t="shared" si="57"/>
        <v>540000.44999999995</v>
      </c>
      <c r="H4911" s="133"/>
      <c r="I4911" s="162"/>
      <c r="J4911" s="81"/>
      <c r="K4911" s="144"/>
    </row>
    <row r="4912" spans="1:11" ht="16.5" x14ac:dyDescent="0.3">
      <c r="A4912" s="77"/>
      <c r="B4912" s="142"/>
      <c r="C4912" s="79"/>
      <c r="D4912" s="127" t="s">
        <v>19</v>
      </c>
      <c r="E4912" s="126">
        <v>1</v>
      </c>
      <c r="F4912" s="143">
        <v>514800</v>
      </c>
      <c r="G4912" s="80">
        <f t="shared" si="57"/>
        <v>514800</v>
      </c>
      <c r="H4912" s="133"/>
      <c r="I4912" s="162"/>
      <c r="J4912" s="81"/>
      <c r="K4912" s="144"/>
    </row>
    <row r="4913" spans="1:11" ht="16.5" x14ac:dyDescent="0.3">
      <c r="A4913" s="77"/>
      <c r="B4913" s="142"/>
      <c r="C4913" s="79"/>
      <c r="D4913" s="127" t="s">
        <v>1094</v>
      </c>
      <c r="E4913" s="126">
        <v>1</v>
      </c>
      <c r="F4913" s="143">
        <v>215000.5</v>
      </c>
      <c r="G4913" s="80">
        <f t="shared" si="57"/>
        <v>215000.5</v>
      </c>
      <c r="H4913" s="133">
        <f>SUM(G4911:G4913)</f>
        <v>1269800.95</v>
      </c>
      <c r="I4913" s="162" t="s">
        <v>314</v>
      </c>
      <c r="J4913" s="81"/>
      <c r="K4913" s="144"/>
    </row>
    <row r="4914" spans="1:11" ht="16.5" x14ac:dyDescent="0.3">
      <c r="A4914" s="77"/>
      <c r="B4914" s="142"/>
      <c r="C4914" s="79"/>
      <c r="D4914" s="127"/>
      <c r="E4914" s="126"/>
      <c r="F4914" s="143"/>
      <c r="G4914" s="80">
        <f t="shared" si="57"/>
        <v>0</v>
      </c>
      <c r="H4914" s="133"/>
      <c r="I4914" s="162"/>
      <c r="J4914" s="81"/>
      <c r="K4914" s="144"/>
    </row>
    <row r="4915" spans="1:11" ht="16.5" x14ac:dyDescent="0.3">
      <c r="A4915" s="77">
        <v>43420</v>
      </c>
      <c r="B4915" s="142" t="s">
        <v>3107</v>
      </c>
      <c r="C4915" s="79" t="s">
        <v>301</v>
      </c>
      <c r="D4915" s="127" t="s">
        <v>815</v>
      </c>
      <c r="E4915" s="126">
        <v>12</v>
      </c>
      <c r="F4915" s="143">
        <v>198000</v>
      </c>
      <c r="G4915" s="80">
        <f t="shared" si="57"/>
        <v>2376000</v>
      </c>
      <c r="H4915" s="133"/>
      <c r="I4915" s="162"/>
      <c r="J4915" s="81"/>
      <c r="K4915" s="144"/>
    </row>
    <row r="4916" spans="1:11" ht="16.5" x14ac:dyDescent="0.3">
      <c r="A4916" s="77"/>
      <c r="B4916" s="142"/>
      <c r="C4916" s="79"/>
      <c r="D4916" s="127" t="s">
        <v>816</v>
      </c>
      <c r="E4916" s="126">
        <v>12</v>
      </c>
      <c r="F4916" s="143">
        <v>198000</v>
      </c>
      <c r="G4916" s="80">
        <f t="shared" si="57"/>
        <v>2376000</v>
      </c>
      <c r="H4916" s="133">
        <f>SUM(G4915:G4916)</f>
        <v>4752000</v>
      </c>
      <c r="I4916" s="162" t="s">
        <v>309</v>
      </c>
      <c r="J4916" s="81"/>
      <c r="K4916" s="144"/>
    </row>
    <row r="4917" spans="1:11" ht="16.5" x14ac:dyDescent="0.3">
      <c r="A4917" s="77"/>
      <c r="B4917" s="142"/>
      <c r="C4917" s="79"/>
      <c r="D4917" s="127"/>
      <c r="E4917" s="126"/>
      <c r="F4917" s="143"/>
      <c r="G4917" s="80">
        <f t="shared" si="57"/>
        <v>0</v>
      </c>
      <c r="H4917" s="133"/>
      <c r="I4917" s="162"/>
      <c r="J4917" s="81"/>
      <c r="K4917" s="144"/>
    </row>
    <row r="4918" spans="1:11" ht="16.5" x14ac:dyDescent="0.3">
      <c r="A4918" s="77">
        <v>43420</v>
      </c>
      <c r="B4918" s="142" t="s">
        <v>3108</v>
      </c>
      <c r="C4918" s="79" t="s">
        <v>1893</v>
      </c>
      <c r="D4918" s="127" t="s">
        <v>19</v>
      </c>
      <c r="E4918" s="126">
        <v>4</v>
      </c>
      <c r="F4918" s="143">
        <v>572000</v>
      </c>
      <c r="G4918" s="80">
        <f t="shared" si="57"/>
        <v>2288000</v>
      </c>
      <c r="H4918" s="133"/>
      <c r="I4918" s="162"/>
      <c r="J4918" s="81"/>
      <c r="K4918" s="144"/>
    </row>
    <row r="4919" spans="1:11" ht="16.5" x14ac:dyDescent="0.3">
      <c r="A4919" s="77"/>
      <c r="B4919" s="142"/>
      <c r="C4919" s="79"/>
      <c r="D4919" s="127" t="s">
        <v>1094</v>
      </c>
      <c r="E4919" s="126">
        <v>30</v>
      </c>
      <c r="F4919" s="143">
        <v>215000.5</v>
      </c>
      <c r="G4919" s="80">
        <f t="shared" si="57"/>
        <v>6450015</v>
      </c>
      <c r="H4919" s="133"/>
      <c r="I4919" s="162"/>
      <c r="J4919" s="81"/>
      <c r="K4919" s="144"/>
    </row>
    <row r="4920" spans="1:11" ht="16.5" x14ac:dyDescent="0.3">
      <c r="A4920" s="77"/>
      <c r="B4920" s="142"/>
      <c r="C4920" s="79"/>
      <c r="D4920" s="127" t="s">
        <v>887</v>
      </c>
      <c r="E4920" s="126">
        <v>30</v>
      </c>
      <c r="F4920" s="143">
        <v>230000.1</v>
      </c>
      <c r="G4920" s="80">
        <f t="shared" si="57"/>
        <v>6900003</v>
      </c>
      <c r="H4920" s="133"/>
      <c r="I4920" s="162"/>
      <c r="J4920" s="81"/>
      <c r="K4920" s="144"/>
    </row>
    <row r="4921" spans="1:11" ht="16.5" x14ac:dyDescent="0.3">
      <c r="A4921" s="77"/>
      <c r="B4921" s="142"/>
      <c r="C4921" s="79"/>
      <c r="D4921" s="127" t="s">
        <v>31</v>
      </c>
      <c r="E4921" s="126">
        <v>2</v>
      </c>
      <c r="F4921" s="143">
        <v>587999.5</v>
      </c>
      <c r="G4921" s="80">
        <f t="shared" si="57"/>
        <v>1175999</v>
      </c>
      <c r="H4921" s="133">
        <f>SUM(G4918:G4921)</f>
        <v>16814017</v>
      </c>
      <c r="I4921" s="162" t="s">
        <v>1756</v>
      </c>
      <c r="J4921" s="81"/>
      <c r="K4921" s="144"/>
    </row>
    <row r="4922" spans="1:11" ht="16.5" x14ac:dyDescent="0.3">
      <c r="A4922" s="77"/>
      <c r="B4922" s="142"/>
      <c r="C4922" s="79"/>
      <c r="D4922" s="127"/>
      <c r="E4922" s="126"/>
      <c r="F4922" s="143"/>
      <c r="G4922" s="80">
        <f t="shared" si="57"/>
        <v>0</v>
      </c>
      <c r="H4922" s="133"/>
      <c r="I4922" s="162"/>
      <c r="J4922" s="81"/>
      <c r="K4922" s="144"/>
    </row>
    <row r="4923" spans="1:11" ht="16.5" x14ac:dyDescent="0.3">
      <c r="A4923" s="77">
        <v>43420</v>
      </c>
      <c r="B4923" s="142" t="s">
        <v>3110</v>
      </c>
      <c r="C4923" s="79" t="s">
        <v>3111</v>
      </c>
      <c r="D4923" s="127" t="s">
        <v>31</v>
      </c>
      <c r="E4923" s="126">
        <v>4</v>
      </c>
      <c r="F4923" s="143">
        <v>529199.44999999995</v>
      </c>
      <c r="G4923" s="80">
        <f t="shared" si="57"/>
        <v>2116797.7999999998</v>
      </c>
      <c r="H4923" s="133">
        <f>G4923</f>
        <v>2116797.7999999998</v>
      </c>
      <c r="I4923" s="162" t="s">
        <v>309</v>
      </c>
      <c r="J4923" s="81"/>
      <c r="K4923" s="144"/>
    </row>
    <row r="4924" spans="1:11" ht="16.5" x14ac:dyDescent="0.3">
      <c r="A4924" s="77"/>
      <c r="B4924" s="142"/>
      <c r="C4924" s="79"/>
      <c r="D4924" s="127"/>
      <c r="E4924" s="126"/>
      <c r="F4924" s="143"/>
      <c r="G4924" s="80">
        <f t="shared" si="57"/>
        <v>0</v>
      </c>
      <c r="H4924" s="133"/>
      <c r="I4924" s="162"/>
      <c r="J4924" s="81"/>
      <c r="K4924" s="144"/>
    </row>
    <row r="4925" spans="1:11" ht="16.5" x14ac:dyDescent="0.3">
      <c r="A4925" s="77">
        <v>43420</v>
      </c>
      <c r="B4925" s="142" t="s">
        <v>3112</v>
      </c>
      <c r="C4925" s="79" t="s">
        <v>2006</v>
      </c>
      <c r="D4925" s="127" t="s">
        <v>1094</v>
      </c>
      <c r="E4925" s="126">
        <v>4</v>
      </c>
      <c r="F4925" s="143">
        <v>215000.5</v>
      </c>
      <c r="G4925" s="80">
        <f t="shared" si="57"/>
        <v>860002</v>
      </c>
      <c r="H4925" s="133">
        <f>G4925</f>
        <v>860002</v>
      </c>
      <c r="I4925" s="162" t="s">
        <v>1215</v>
      </c>
      <c r="J4925" s="81"/>
      <c r="K4925" s="144"/>
    </row>
    <row r="4926" spans="1:11" ht="16.5" x14ac:dyDescent="0.3">
      <c r="A4926" s="77"/>
      <c r="B4926" s="142"/>
      <c r="C4926" s="79"/>
      <c r="D4926" s="127"/>
      <c r="E4926" s="126"/>
      <c r="F4926" s="143"/>
      <c r="G4926" s="80">
        <f t="shared" si="57"/>
        <v>0</v>
      </c>
      <c r="H4926" s="133"/>
      <c r="I4926" s="162"/>
      <c r="J4926" s="81"/>
      <c r="K4926" s="144"/>
    </row>
    <row r="4927" spans="1:11" ht="16.5" x14ac:dyDescent="0.3">
      <c r="A4927" s="77">
        <v>43420</v>
      </c>
      <c r="B4927" s="142" t="s">
        <v>3113</v>
      </c>
      <c r="C4927" s="79" t="s">
        <v>2986</v>
      </c>
      <c r="D4927" s="127" t="s">
        <v>1606</v>
      </c>
      <c r="E4927" s="126">
        <v>4</v>
      </c>
      <c r="F4927" s="143">
        <v>270750.09499999997</v>
      </c>
      <c r="G4927" s="80">
        <f t="shared" si="57"/>
        <v>1083000.3799999999</v>
      </c>
      <c r="H4927" s="133"/>
      <c r="I4927" s="162"/>
      <c r="J4927" s="81"/>
      <c r="K4927" s="144"/>
    </row>
    <row r="4928" spans="1:11" ht="16.5" x14ac:dyDescent="0.3">
      <c r="A4928" s="77"/>
      <c r="B4928" s="142"/>
      <c r="C4928" s="79"/>
      <c r="D4928" s="127" t="s">
        <v>2674</v>
      </c>
      <c r="E4928" s="126">
        <v>1</v>
      </c>
      <c r="F4928" s="143">
        <v>308750.47499999998</v>
      </c>
      <c r="G4928" s="80">
        <f t="shared" si="57"/>
        <v>308750.47499999998</v>
      </c>
      <c r="H4928" s="133"/>
      <c r="I4928" s="162"/>
      <c r="J4928" s="81"/>
      <c r="K4928" s="144"/>
    </row>
    <row r="4929" spans="1:11" ht="16.5" x14ac:dyDescent="0.3">
      <c r="A4929" s="77"/>
      <c r="B4929" s="142"/>
      <c r="C4929" s="79"/>
      <c r="D4929" s="127" t="s">
        <v>3114</v>
      </c>
      <c r="E4929" s="126">
        <v>1</v>
      </c>
      <c r="F4929" s="143">
        <v>498750.28499999997</v>
      </c>
      <c r="G4929" s="80">
        <f t="shared" si="57"/>
        <v>498750.28499999997</v>
      </c>
      <c r="H4929" s="133"/>
      <c r="I4929" s="162"/>
      <c r="J4929" s="81"/>
      <c r="K4929" s="144"/>
    </row>
    <row r="4930" spans="1:11" ht="16.5" x14ac:dyDescent="0.3">
      <c r="A4930" s="77"/>
      <c r="B4930" s="142"/>
      <c r="C4930" s="79"/>
      <c r="D4930" s="127" t="s">
        <v>2192</v>
      </c>
      <c r="E4930" s="126">
        <v>2</v>
      </c>
      <c r="F4930" s="143">
        <v>232749.715</v>
      </c>
      <c r="G4930" s="80">
        <f t="shared" si="57"/>
        <v>465499.43</v>
      </c>
      <c r="H4930" s="133">
        <f>SUM(G4927:G4930)</f>
        <v>2356000.5699999998</v>
      </c>
      <c r="I4930" s="162" t="s">
        <v>309</v>
      </c>
      <c r="J4930" s="81"/>
      <c r="K4930" s="144"/>
    </row>
    <row r="4931" spans="1:11" ht="16.5" x14ac:dyDescent="0.3">
      <c r="A4931" s="77"/>
      <c r="B4931" s="142"/>
      <c r="C4931" s="79"/>
      <c r="D4931" s="127"/>
      <c r="E4931" s="126"/>
      <c r="F4931" s="143"/>
      <c r="G4931" s="80">
        <f t="shared" si="57"/>
        <v>0</v>
      </c>
      <c r="H4931" s="133"/>
      <c r="I4931" s="162"/>
      <c r="J4931" s="81"/>
      <c r="K4931" s="144"/>
    </row>
    <row r="4932" spans="1:11" ht="16.5" x14ac:dyDescent="0.3">
      <c r="A4932" s="77">
        <v>43421</v>
      </c>
      <c r="B4932" s="142" t="s">
        <v>3115</v>
      </c>
      <c r="C4932" s="79" t="s">
        <v>3116</v>
      </c>
      <c r="D4932" s="127" t="s">
        <v>3117</v>
      </c>
      <c r="E4932" s="126">
        <v>1</v>
      </c>
      <c r="F4932" s="143">
        <v>215000.5</v>
      </c>
      <c r="G4932" s="80">
        <f t="shared" si="57"/>
        <v>215000.5</v>
      </c>
      <c r="H4932" s="133">
        <f>G4932</f>
        <v>215000.5</v>
      </c>
      <c r="I4932" s="162" t="s">
        <v>309</v>
      </c>
      <c r="J4932" s="81"/>
      <c r="K4932" s="144"/>
    </row>
    <row r="4933" spans="1:11" ht="16.5" x14ac:dyDescent="0.3">
      <c r="A4933" s="77"/>
      <c r="B4933" s="142"/>
      <c r="C4933" s="79"/>
      <c r="D4933" s="127"/>
      <c r="E4933" s="126"/>
      <c r="F4933" s="143"/>
      <c r="G4933" s="80">
        <f t="shared" si="57"/>
        <v>0</v>
      </c>
      <c r="H4933" s="133"/>
      <c r="I4933" s="162"/>
      <c r="J4933" s="81"/>
      <c r="K4933" s="144"/>
    </row>
    <row r="4934" spans="1:11" ht="16.5" x14ac:dyDescent="0.3">
      <c r="A4934" s="77">
        <v>43421</v>
      </c>
      <c r="B4934" s="142" t="s">
        <v>3118</v>
      </c>
      <c r="C4934" s="79" t="s">
        <v>258</v>
      </c>
      <c r="D4934" s="127" t="s">
        <v>3020</v>
      </c>
      <c r="E4934" s="126">
        <v>12</v>
      </c>
      <c r="F4934" s="143">
        <v>540000.55000000005</v>
      </c>
      <c r="G4934" s="80">
        <f t="shared" si="57"/>
        <v>6480006.6000000006</v>
      </c>
      <c r="H4934" s="133"/>
      <c r="I4934" s="162"/>
      <c r="J4934" s="81"/>
      <c r="K4934" s="144"/>
    </row>
    <row r="4935" spans="1:11" ht="16.5" x14ac:dyDescent="0.3">
      <c r="A4935" s="77"/>
      <c r="B4935" s="142"/>
      <c r="C4935" s="79"/>
      <c r="D4935" s="127" t="s">
        <v>13</v>
      </c>
      <c r="E4935" s="126">
        <v>2</v>
      </c>
      <c r="F4935" s="143">
        <v>821700</v>
      </c>
      <c r="G4935" s="80">
        <f t="shared" si="57"/>
        <v>1643400</v>
      </c>
      <c r="H4935" s="133"/>
      <c r="I4935" s="162"/>
      <c r="J4935" s="81"/>
      <c r="K4935" s="144"/>
    </row>
    <row r="4936" spans="1:11" ht="16.5" x14ac:dyDescent="0.3">
      <c r="A4936" s="77"/>
      <c r="B4936" s="142"/>
      <c r="C4936" s="79"/>
      <c r="D4936" s="127" t="s">
        <v>405</v>
      </c>
      <c r="E4936" s="126">
        <v>3</v>
      </c>
      <c r="F4936" s="143">
        <v>540000.55000000005</v>
      </c>
      <c r="G4936" s="80">
        <f t="shared" si="57"/>
        <v>1620001.6500000001</v>
      </c>
      <c r="H4936" s="133">
        <f>SUM(G4934:G4936)</f>
        <v>9743408.25</v>
      </c>
      <c r="I4936" s="162" t="s">
        <v>314</v>
      </c>
      <c r="J4936" s="81"/>
      <c r="K4936" s="144"/>
    </row>
    <row r="4937" spans="1:11" ht="16.5" x14ac:dyDescent="0.3">
      <c r="A4937" s="77"/>
      <c r="B4937" s="142"/>
      <c r="C4937" s="79"/>
      <c r="D4937" s="127"/>
      <c r="E4937" s="126"/>
      <c r="F4937" s="143"/>
      <c r="G4937" s="80">
        <f t="shared" si="57"/>
        <v>0</v>
      </c>
      <c r="H4937" s="133"/>
      <c r="I4937" s="162"/>
      <c r="J4937" s="81"/>
      <c r="K4937" s="144"/>
    </row>
    <row r="4938" spans="1:11" ht="16.5" x14ac:dyDescent="0.3">
      <c r="A4938" s="77">
        <v>43421</v>
      </c>
      <c r="B4938" s="142" t="s">
        <v>3119</v>
      </c>
      <c r="C4938" s="79" t="s">
        <v>1893</v>
      </c>
      <c r="D4938" s="127" t="s">
        <v>19</v>
      </c>
      <c r="E4938" s="126">
        <v>2</v>
      </c>
      <c r="F4938" s="143">
        <v>572000</v>
      </c>
      <c r="G4938" s="80">
        <f t="shared" si="57"/>
        <v>1144000</v>
      </c>
      <c r="H4938" s="133"/>
      <c r="I4938" s="162"/>
      <c r="J4938" s="81"/>
      <c r="K4938" s="144"/>
    </row>
    <row r="4939" spans="1:11" ht="16.5" x14ac:dyDescent="0.3">
      <c r="A4939" s="77"/>
      <c r="B4939" s="142"/>
      <c r="C4939" s="79"/>
      <c r="D4939" s="127" t="s">
        <v>1094</v>
      </c>
      <c r="E4939" s="126">
        <v>12</v>
      </c>
      <c r="F4939" s="143">
        <v>215000.5</v>
      </c>
      <c r="G4939" s="80">
        <f t="shared" si="57"/>
        <v>2580006</v>
      </c>
      <c r="H4939" s="133"/>
      <c r="I4939" s="162"/>
      <c r="J4939" s="81"/>
      <c r="K4939" s="144"/>
    </row>
    <row r="4940" spans="1:11" ht="16.5" x14ac:dyDescent="0.3">
      <c r="A4940" s="77"/>
      <c r="B4940" s="142"/>
      <c r="C4940" s="79"/>
      <c r="D4940" s="127" t="s">
        <v>1003</v>
      </c>
      <c r="E4940" s="126">
        <v>10</v>
      </c>
      <c r="F4940" s="143">
        <v>230000.1</v>
      </c>
      <c r="G4940" s="80">
        <f t="shared" si="57"/>
        <v>2300001</v>
      </c>
      <c r="H4940" s="133">
        <f>SUM(G4938:G4940)</f>
        <v>6024007</v>
      </c>
      <c r="I4940" s="162" t="s">
        <v>1756</v>
      </c>
      <c r="J4940" s="81"/>
      <c r="K4940" s="144"/>
    </row>
    <row r="4941" spans="1:11" ht="16.5" x14ac:dyDescent="0.3">
      <c r="A4941" s="77"/>
      <c r="B4941" s="142"/>
      <c r="C4941" s="79"/>
      <c r="D4941" s="127"/>
      <c r="E4941" s="126"/>
      <c r="F4941" s="143"/>
      <c r="G4941" s="80">
        <f t="shared" si="57"/>
        <v>0</v>
      </c>
      <c r="H4941" s="133"/>
      <c r="I4941" s="162"/>
      <c r="J4941" s="81"/>
      <c r="K4941" s="144"/>
    </row>
    <row r="4942" spans="1:11" ht="16.5" x14ac:dyDescent="0.3">
      <c r="A4942" s="77">
        <v>43421</v>
      </c>
      <c r="B4942" s="142" t="s">
        <v>3120</v>
      </c>
      <c r="C4942" s="79" t="s">
        <v>3121</v>
      </c>
      <c r="D4942" s="127" t="s">
        <v>887</v>
      </c>
      <c r="E4942" s="126">
        <v>12</v>
      </c>
      <c r="F4942" s="143">
        <v>230000.1</v>
      </c>
      <c r="G4942" s="80">
        <f t="shared" si="57"/>
        <v>2760001.2</v>
      </c>
      <c r="H4942" s="133">
        <f>G4942</f>
        <v>2760001.2</v>
      </c>
      <c r="I4942" s="162" t="s">
        <v>309</v>
      </c>
      <c r="J4942" s="81"/>
      <c r="K4942" s="144"/>
    </row>
    <row r="4943" spans="1:11" ht="16.5" x14ac:dyDescent="0.3">
      <c r="A4943" s="77"/>
      <c r="B4943" s="142"/>
      <c r="C4943" s="79"/>
      <c r="D4943" s="127"/>
      <c r="E4943" s="126"/>
      <c r="F4943" s="143"/>
      <c r="G4943" s="80">
        <f t="shared" si="57"/>
        <v>0</v>
      </c>
      <c r="H4943" s="133"/>
      <c r="I4943" s="162"/>
      <c r="J4943" s="81"/>
      <c r="K4943" s="144"/>
    </row>
    <row r="4944" spans="1:11" ht="16.5" x14ac:dyDescent="0.3">
      <c r="A4944" s="77">
        <v>43421</v>
      </c>
      <c r="B4944" s="142" t="s">
        <v>3122</v>
      </c>
      <c r="C4944" s="79" t="s">
        <v>117</v>
      </c>
      <c r="D4944" s="127" t="s">
        <v>31</v>
      </c>
      <c r="E4944" s="126">
        <v>1</v>
      </c>
      <c r="F4944" s="143">
        <v>529199.44999999995</v>
      </c>
      <c r="G4944" s="80">
        <f t="shared" si="57"/>
        <v>529199.44999999995</v>
      </c>
      <c r="H4944" s="133">
        <f>G4944</f>
        <v>529199.44999999995</v>
      </c>
      <c r="I4944" s="162" t="s">
        <v>309</v>
      </c>
      <c r="J4944" s="81"/>
      <c r="K4944" s="144"/>
    </row>
    <row r="4945" spans="1:11" ht="16.5" x14ac:dyDescent="0.3">
      <c r="A4945" s="77"/>
      <c r="B4945" s="142"/>
      <c r="C4945" s="79"/>
      <c r="D4945" s="127"/>
      <c r="E4945" s="126"/>
      <c r="F4945" s="143"/>
      <c r="G4945" s="80">
        <f t="shared" si="57"/>
        <v>0</v>
      </c>
      <c r="H4945" s="133"/>
      <c r="I4945" s="162"/>
      <c r="J4945" s="81"/>
      <c r="K4945" s="144"/>
    </row>
    <row r="4946" spans="1:11" ht="16.5" x14ac:dyDescent="0.3">
      <c r="A4946" s="92">
        <v>43421</v>
      </c>
      <c r="B4946" s="145" t="s">
        <v>3123</v>
      </c>
      <c r="C4946" s="94" t="s">
        <v>676</v>
      </c>
      <c r="D4946" s="128" t="s">
        <v>1094</v>
      </c>
      <c r="E4946" s="131">
        <v>1</v>
      </c>
      <c r="F4946" s="146">
        <v>0</v>
      </c>
      <c r="G4946" s="95">
        <v>0</v>
      </c>
      <c r="H4946" s="147">
        <f>G4946</f>
        <v>0</v>
      </c>
      <c r="I4946" s="162" t="s">
        <v>312</v>
      </c>
      <c r="J4946" s="81" t="s">
        <v>1667</v>
      </c>
      <c r="K4946" s="144"/>
    </row>
    <row r="4947" spans="1:11" ht="16.5" x14ac:dyDescent="0.3">
      <c r="A4947" s="77"/>
      <c r="B4947" s="142"/>
      <c r="C4947" s="79"/>
      <c r="D4947" s="127"/>
      <c r="E4947" s="126"/>
      <c r="F4947" s="143"/>
      <c r="G4947" s="80">
        <f t="shared" si="57"/>
        <v>0</v>
      </c>
      <c r="H4947" s="133"/>
      <c r="I4947" s="162"/>
      <c r="J4947" s="81"/>
      <c r="K4947" s="144"/>
    </row>
    <row r="4948" spans="1:11" ht="16.5" x14ac:dyDescent="0.3">
      <c r="A4948" s="77">
        <v>43421</v>
      </c>
      <c r="B4948" s="142" t="s">
        <v>3125</v>
      </c>
      <c r="C4948" s="79" t="s">
        <v>3126</v>
      </c>
      <c r="D4948" s="127" t="s">
        <v>946</v>
      </c>
      <c r="E4948" s="126">
        <v>12</v>
      </c>
      <c r="F4948" s="143">
        <v>232199.5</v>
      </c>
      <c r="G4948" s="80">
        <f t="shared" si="57"/>
        <v>2786394</v>
      </c>
      <c r="H4948" s="133">
        <f>G4948</f>
        <v>2786394</v>
      </c>
      <c r="I4948" s="162" t="s">
        <v>309</v>
      </c>
      <c r="J4948" s="81"/>
      <c r="K4948" s="144"/>
    </row>
    <row r="4949" spans="1:11" ht="16.5" x14ac:dyDescent="0.3">
      <c r="A4949" s="77"/>
      <c r="B4949" s="142"/>
      <c r="C4949" s="79"/>
      <c r="D4949" s="127"/>
      <c r="E4949" s="126"/>
      <c r="F4949" s="143"/>
      <c r="G4949" s="80">
        <f t="shared" si="57"/>
        <v>0</v>
      </c>
      <c r="H4949" s="133"/>
      <c r="I4949" s="162"/>
      <c r="J4949" s="81"/>
      <c r="K4949" s="144"/>
    </row>
    <row r="4950" spans="1:11" ht="16.5" x14ac:dyDescent="0.3">
      <c r="A4950" s="77">
        <v>43421</v>
      </c>
      <c r="B4950" s="142" t="s">
        <v>3124</v>
      </c>
      <c r="C4950" s="79" t="s">
        <v>3024</v>
      </c>
      <c r="D4950" s="127" t="s">
        <v>2878</v>
      </c>
      <c r="E4950" s="126">
        <v>7</v>
      </c>
      <c r="F4950" s="143">
        <v>308750.47499999998</v>
      </c>
      <c r="G4950" s="80">
        <f t="shared" si="57"/>
        <v>2161253.3249999997</v>
      </c>
      <c r="H4950" s="133"/>
      <c r="I4950" s="162"/>
      <c r="J4950" s="81"/>
      <c r="K4950" s="144"/>
    </row>
    <row r="4951" spans="1:11" ht="16.5" x14ac:dyDescent="0.3">
      <c r="A4951" s="77"/>
      <c r="B4951" s="142"/>
      <c r="C4951" s="79"/>
      <c r="D4951" s="127" t="s">
        <v>3127</v>
      </c>
      <c r="E4951" s="126">
        <v>1</v>
      </c>
      <c r="F4951" s="143">
        <v>302100.09499999997</v>
      </c>
      <c r="G4951" s="80">
        <f t="shared" si="57"/>
        <v>302100.09499999997</v>
      </c>
      <c r="H4951" s="133"/>
      <c r="I4951" s="162"/>
      <c r="J4951" s="81"/>
      <c r="K4951" s="144"/>
    </row>
    <row r="4952" spans="1:11" ht="16.5" x14ac:dyDescent="0.3">
      <c r="A4952" s="77"/>
      <c r="B4952" s="142"/>
      <c r="C4952" s="79"/>
      <c r="D4952" s="127" t="s">
        <v>1776</v>
      </c>
      <c r="E4952" s="126">
        <v>4</v>
      </c>
      <c r="F4952" s="143">
        <v>232749.715</v>
      </c>
      <c r="G4952" s="80">
        <f t="shared" si="57"/>
        <v>930998.86</v>
      </c>
      <c r="H4952" s="133">
        <f>SUM(G4950:G4952)</f>
        <v>3394352.28</v>
      </c>
      <c r="I4952" s="162" t="s">
        <v>1756</v>
      </c>
      <c r="J4952" s="81"/>
      <c r="K4952" s="144"/>
    </row>
    <row r="4953" spans="1:11" ht="16.5" x14ac:dyDescent="0.3">
      <c r="A4953" s="77"/>
      <c r="B4953" s="142"/>
      <c r="C4953" s="79"/>
      <c r="D4953" s="127"/>
      <c r="E4953" s="126"/>
      <c r="F4953" s="143"/>
      <c r="G4953" s="80">
        <f t="shared" si="57"/>
        <v>0</v>
      </c>
      <c r="H4953" s="133"/>
      <c r="I4953" s="162"/>
      <c r="J4953" s="81"/>
      <c r="K4953" s="144"/>
    </row>
    <row r="4954" spans="1:11" ht="16.5" x14ac:dyDescent="0.3">
      <c r="A4954" s="77">
        <v>43421</v>
      </c>
      <c r="B4954" s="142" t="s">
        <v>3128</v>
      </c>
      <c r="C4954" s="79" t="s">
        <v>464</v>
      </c>
      <c r="D4954" s="127" t="s">
        <v>19</v>
      </c>
      <c r="E4954" s="126">
        <v>1</v>
      </c>
      <c r="F4954" s="143">
        <v>543400</v>
      </c>
      <c r="G4954" s="80">
        <f t="shared" si="57"/>
        <v>543400</v>
      </c>
      <c r="H4954" s="133">
        <f>G4954</f>
        <v>543400</v>
      </c>
      <c r="I4954" s="162" t="s">
        <v>309</v>
      </c>
      <c r="J4954" s="81"/>
      <c r="K4954" s="144"/>
    </row>
    <row r="4955" spans="1:11" ht="16.5" x14ac:dyDescent="0.3">
      <c r="A4955" s="77"/>
      <c r="B4955" s="142"/>
      <c r="C4955" s="79"/>
      <c r="D4955" s="127"/>
      <c r="E4955" s="126"/>
      <c r="F4955" s="143"/>
      <c r="G4955" s="80">
        <f t="shared" si="57"/>
        <v>0</v>
      </c>
      <c r="H4955" s="133"/>
      <c r="I4955" s="162"/>
      <c r="J4955" s="81"/>
      <c r="K4955" s="144"/>
    </row>
    <row r="4956" spans="1:11" ht="16.5" x14ac:dyDescent="0.3">
      <c r="A4956" s="77">
        <v>43421</v>
      </c>
      <c r="B4956" s="142" t="s">
        <v>3129</v>
      </c>
      <c r="C4956" s="79" t="s">
        <v>1019</v>
      </c>
      <c r="D4956" s="127" t="s">
        <v>31</v>
      </c>
      <c r="E4956" s="126">
        <v>1</v>
      </c>
      <c r="F4956" s="143">
        <v>529199.44999999995</v>
      </c>
      <c r="G4956" s="80">
        <f t="shared" si="57"/>
        <v>529199.44999999995</v>
      </c>
      <c r="H4956" s="133"/>
      <c r="I4956" s="162"/>
      <c r="J4956" s="81"/>
      <c r="K4956" s="144"/>
    </row>
    <row r="4957" spans="1:11" ht="16.5" x14ac:dyDescent="0.3">
      <c r="A4957" s="77"/>
      <c r="B4957" s="142"/>
      <c r="C4957" s="79"/>
      <c r="D4957" s="127" t="s">
        <v>2847</v>
      </c>
      <c r="E4957" s="126">
        <v>3</v>
      </c>
      <c r="F4957" s="143">
        <v>243000.45</v>
      </c>
      <c r="G4957" s="80">
        <f t="shared" si="57"/>
        <v>729001.35000000009</v>
      </c>
      <c r="H4957" s="133">
        <f>SUM(G4956:G4957)</f>
        <v>1258200.8</v>
      </c>
      <c r="I4957" s="162" t="s">
        <v>309</v>
      </c>
      <c r="J4957" s="81"/>
      <c r="K4957" s="144"/>
    </row>
    <row r="4958" spans="1:11" ht="16.5" x14ac:dyDescent="0.3">
      <c r="A4958" s="77"/>
      <c r="B4958" s="142"/>
      <c r="C4958" s="79"/>
      <c r="D4958" s="127"/>
      <c r="E4958" s="126"/>
      <c r="F4958" s="143"/>
      <c r="G4958" s="80">
        <f t="shared" si="57"/>
        <v>0</v>
      </c>
      <c r="H4958" s="133"/>
      <c r="I4958" s="162"/>
      <c r="J4958" s="81"/>
      <c r="K4958" s="144"/>
    </row>
    <row r="4959" spans="1:11" ht="16.5" x14ac:dyDescent="0.3">
      <c r="A4959" s="77">
        <v>43421</v>
      </c>
      <c r="B4959" s="142" t="s">
        <v>3130</v>
      </c>
      <c r="C4959" s="79" t="s">
        <v>2948</v>
      </c>
      <c r="D4959" s="127" t="s">
        <v>1325</v>
      </c>
      <c r="E4959" s="126">
        <v>1</v>
      </c>
      <c r="F4959" s="143">
        <v>1104300.55</v>
      </c>
      <c r="G4959" s="80">
        <f t="shared" si="57"/>
        <v>1104300.55</v>
      </c>
      <c r="H4959" s="133">
        <f>G4959</f>
        <v>1104300.55</v>
      </c>
      <c r="I4959" s="162" t="s">
        <v>309</v>
      </c>
      <c r="J4959" s="81"/>
      <c r="K4959" s="144"/>
    </row>
    <row r="4960" spans="1:11" ht="16.5" x14ac:dyDescent="0.3">
      <c r="A4960" s="77"/>
      <c r="B4960" s="142"/>
      <c r="C4960" s="79"/>
      <c r="D4960" s="127"/>
      <c r="E4960" s="126"/>
      <c r="F4960" s="143"/>
      <c r="G4960" s="80">
        <f t="shared" si="57"/>
        <v>0</v>
      </c>
      <c r="H4960" s="133"/>
      <c r="I4960" s="162"/>
      <c r="J4960" s="81"/>
      <c r="K4960" s="144"/>
    </row>
    <row r="4961" spans="1:11" ht="16.5" x14ac:dyDescent="0.3">
      <c r="A4961" s="77">
        <v>43423</v>
      </c>
      <c r="B4961" s="142" t="s">
        <v>3131</v>
      </c>
      <c r="C4961" s="79" t="s">
        <v>38</v>
      </c>
      <c r="D4961" s="127" t="s">
        <v>1094</v>
      </c>
      <c r="E4961" s="126">
        <v>36</v>
      </c>
      <c r="F4961" s="143">
        <v>215000.5</v>
      </c>
      <c r="G4961" s="80">
        <f t="shared" si="57"/>
        <v>7740018</v>
      </c>
      <c r="H4961" s="133">
        <f>G4961</f>
        <v>7740018</v>
      </c>
      <c r="I4961" s="162" t="s">
        <v>310</v>
      </c>
      <c r="J4961" s="81"/>
      <c r="K4961" s="144"/>
    </row>
    <row r="4962" spans="1:11" ht="16.5" x14ac:dyDescent="0.3">
      <c r="A4962" s="77"/>
      <c r="B4962" s="142"/>
      <c r="C4962" s="79"/>
      <c r="D4962" s="127"/>
      <c r="E4962" s="126"/>
      <c r="F4962" s="143"/>
      <c r="G4962" s="80">
        <f t="shared" si="57"/>
        <v>0</v>
      </c>
      <c r="H4962" s="133"/>
      <c r="I4962" s="162"/>
      <c r="J4962" s="81"/>
      <c r="K4962" s="144"/>
    </row>
    <row r="4963" spans="1:11" ht="16.5" x14ac:dyDescent="0.3">
      <c r="A4963" s="77">
        <v>43423</v>
      </c>
      <c r="B4963" s="142" t="s">
        <v>3132</v>
      </c>
      <c r="C4963" s="79" t="s">
        <v>811</v>
      </c>
      <c r="D4963" s="127" t="s">
        <v>1094</v>
      </c>
      <c r="E4963" s="126">
        <v>1</v>
      </c>
      <c r="F4963" s="143">
        <v>215000.5</v>
      </c>
      <c r="G4963" s="80">
        <f t="shared" si="57"/>
        <v>215000.5</v>
      </c>
      <c r="H4963" s="133"/>
      <c r="I4963" s="162"/>
      <c r="J4963" s="81"/>
      <c r="K4963" s="144"/>
    </row>
    <row r="4964" spans="1:11" ht="16.5" x14ac:dyDescent="0.3">
      <c r="A4964" s="77"/>
      <c r="B4964" s="142"/>
      <c r="C4964" s="79"/>
      <c r="D4964" s="127" t="s">
        <v>1720</v>
      </c>
      <c r="E4964" s="126">
        <v>1</v>
      </c>
      <c r="F4964" s="143">
        <v>170749.7</v>
      </c>
      <c r="G4964" s="80">
        <f t="shared" si="57"/>
        <v>170749.7</v>
      </c>
      <c r="H4964" s="133">
        <f>SUM(G4963:G4964)</f>
        <v>385750.2</v>
      </c>
      <c r="I4964" s="162" t="s">
        <v>1215</v>
      </c>
      <c r="J4964" s="81"/>
      <c r="K4964" s="144"/>
    </row>
    <row r="4965" spans="1:11" ht="16.5" x14ac:dyDescent="0.3">
      <c r="A4965" s="77"/>
      <c r="B4965" s="142"/>
      <c r="C4965" s="79"/>
      <c r="D4965" s="127"/>
      <c r="E4965" s="126"/>
      <c r="F4965" s="143"/>
      <c r="G4965" s="80">
        <f t="shared" si="57"/>
        <v>0</v>
      </c>
      <c r="H4965" s="133"/>
      <c r="I4965" s="162"/>
      <c r="J4965" s="81"/>
      <c r="K4965" s="144"/>
    </row>
    <row r="4966" spans="1:11" ht="16.5" x14ac:dyDescent="0.3">
      <c r="A4966" s="77">
        <v>43423</v>
      </c>
      <c r="B4966" s="142" t="s">
        <v>3133</v>
      </c>
      <c r="C4966" s="79" t="s">
        <v>989</v>
      </c>
      <c r="D4966" s="127" t="s">
        <v>980</v>
      </c>
      <c r="E4966" s="126">
        <v>7</v>
      </c>
      <c r="F4966" s="143">
        <v>32062.69</v>
      </c>
      <c r="G4966" s="80">
        <f t="shared" si="57"/>
        <v>224438.83</v>
      </c>
      <c r="H4966" s="133">
        <f>G4966</f>
        <v>224438.83</v>
      </c>
      <c r="I4966" s="162" t="s">
        <v>1215</v>
      </c>
      <c r="J4966" s="81"/>
      <c r="K4966" s="144"/>
    </row>
    <row r="4967" spans="1:11" ht="16.5" x14ac:dyDescent="0.3">
      <c r="A4967" s="77"/>
      <c r="B4967" s="142"/>
      <c r="C4967" s="79"/>
      <c r="D4967" s="127"/>
      <c r="E4967" s="126"/>
      <c r="F4967" s="143"/>
      <c r="G4967" s="80">
        <f t="shared" si="57"/>
        <v>0</v>
      </c>
      <c r="H4967" s="133"/>
      <c r="I4967" s="162"/>
      <c r="J4967" s="81"/>
      <c r="K4967" s="144"/>
    </row>
    <row r="4968" spans="1:11" ht="16.5" x14ac:dyDescent="0.3">
      <c r="A4968" s="77">
        <v>43423</v>
      </c>
      <c r="B4968" s="142" t="s">
        <v>3134</v>
      </c>
      <c r="C4968" s="79" t="s">
        <v>359</v>
      </c>
      <c r="D4968" s="127" t="s">
        <v>31</v>
      </c>
      <c r="E4968" s="126">
        <v>1</v>
      </c>
      <c r="F4968" s="143">
        <v>529199.44999999995</v>
      </c>
      <c r="G4968" s="80">
        <f t="shared" si="57"/>
        <v>529199.44999999995</v>
      </c>
      <c r="H4968" s="133">
        <f>G4968</f>
        <v>529199.44999999995</v>
      </c>
      <c r="I4968" s="162" t="s">
        <v>1756</v>
      </c>
      <c r="J4968" s="81"/>
      <c r="K4968" s="144"/>
    </row>
    <row r="4969" spans="1:11" ht="16.5" x14ac:dyDescent="0.3">
      <c r="A4969" s="77"/>
      <c r="B4969" s="142"/>
      <c r="C4969" s="79"/>
      <c r="D4969" s="127"/>
      <c r="E4969" s="126"/>
      <c r="F4969" s="143"/>
      <c r="G4969" s="80">
        <f t="shared" si="57"/>
        <v>0</v>
      </c>
      <c r="H4969" s="133"/>
      <c r="I4969" s="162"/>
      <c r="J4969" s="81"/>
      <c r="K4969" s="144"/>
    </row>
    <row r="4970" spans="1:11" ht="16.5" x14ac:dyDescent="0.3">
      <c r="A4970" s="77">
        <v>43423</v>
      </c>
      <c r="B4970" s="142" t="s">
        <v>3135</v>
      </c>
      <c r="C4970" s="79" t="s">
        <v>87</v>
      </c>
      <c r="D4970" s="127" t="s">
        <v>1854</v>
      </c>
      <c r="E4970" s="126">
        <v>3</v>
      </c>
      <c r="F4970" s="143">
        <v>240525.55</v>
      </c>
      <c r="G4970" s="80">
        <f t="shared" si="57"/>
        <v>721576.64999999991</v>
      </c>
      <c r="H4970" s="133">
        <f>G4970</f>
        <v>721576.64999999991</v>
      </c>
      <c r="I4970" s="162" t="s">
        <v>1756</v>
      </c>
      <c r="J4970" s="81"/>
      <c r="K4970" s="144"/>
    </row>
    <row r="4971" spans="1:11" ht="16.5" x14ac:dyDescent="0.3">
      <c r="A4971" s="77"/>
      <c r="B4971" s="142"/>
      <c r="C4971" s="79"/>
      <c r="D4971" s="127"/>
      <c r="E4971" s="126"/>
      <c r="F4971" s="143"/>
      <c r="G4971" s="80">
        <f t="shared" si="57"/>
        <v>0</v>
      </c>
      <c r="H4971" s="133"/>
      <c r="I4971" s="162"/>
      <c r="J4971" s="81"/>
      <c r="K4971" s="144"/>
    </row>
    <row r="4972" spans="1:11" ht="16.5" x14ac:dyDescent="0.3">
      <c r="A4972" s="77">
        <v>43423</v>
      </c>
      <c r="B4972" s="142" t="s">
        <v>3136</v>
      </c>
      <c r="C4972" s="79" t="s">
        <v>2096</v>
      </c>
      <c r="D4972" s="127" t="s">
        <v>887</v>
      </c>
      <c r="E4972" s="126">
        <v>3</v>
      </c>
      <c r="F4972" s="143">
        <v>230000.1</v>
      </c>
      <c r="G4972" s="80">
        <f t="shared" si="57"/>
        <v>690000.3</v>
      </c>
      <c r="H4972" s="133">
        <f>G4972</f>
        <v>690000.3</v>
      </c>
      <c r="I4972" s="162" t="s">
        <v>2524</v>
      </c>
      <c r="J4972" s="81"/>
      <c r="K4972" s="144"/>
    </row>
    <row r="4973" spans="1:11" ht="16.5" x14ac:dyDescent="0.3">
      <c r="A4973" s="77"/>
      <c r="B4973" s="142"/>
      <c r="C4973" s="79"/>
      <c r="D4973" s="127"/>
      <c r="E4973" s="126"/>
      <c r="F4973" s="143"/>
      <c r="G4973" s="80">
        <f t="shared" si="57"/>
        <v>0</v>
      </c>
      <c r="H4973" s="133"/>
      <c r="I4973" s="162"/>
      <c r="J4973" s="81"/>
      <c r="K4973" s="144"/>
    </row>
    <row r="4974" spans="1:11" ht="16.5" x14ac:dyDescent="0.3">
      <c r="A4974" s="77">
        <v>43423</v>
      </c>
      <c r="B4974" s="142" t="s">
        <v>3137</v>
      </c>
      <c r="C4974" s="79" t="s">
        <v>3138</v>
      </c>
      <c r="D4974" s="127" t="s">
        <v>1094</v>
      </c>
      <c r="E4974" s="126">
        <v>10</v>
      </c>
      <c r="F4974" s="143">
        <v>215000.5</v>
      </c>
      <c r="G4974" s="80">
        <f t="shared" si="57"/>
        <v>2150005</v>
      </c>
      <c r="H4974" s="133"/>
      <c r="I4974" s="162"/>
      <c r="J4974" s="81"/>
      <c r="K4974" s="144"/>
    </row>
    <row r="4975" spans="1:11" ht="16.5" x14ac:dyDescent="0.3">
      <c r="A4975" s="77"/>
      <c r="B4975" s="142"/>
      <c r="C4975" s="79"/>
      <c r="D4975" s="127" t="s">
        <v>887</v>
      </c>
      <c r="E4975" s="126">
        <v>3</v>
      </c>
      <c r="F4975" s="143">
        <v>230000.1</v>
      </c>
      <c r="G4975" s="80">
        <f t="shared" si="57"/>
        <v>690000.3</v>
      </c>
      <c r="H4975" s="133">
        <f>SUM(G4974:G4975)</f>
        <v>2840005.3</v>
      </c>
      <c r="I4975" s="162" t="s">
        <v>314</v>
      </c>
      <c r="J4975" s="81"/>
      <c r="K4975" s="144"/>
    </row>
    <row r="4976" spans="1:11" ht="16.5" x14ac:dyDescent="0.3">
      <c r="A4976" s="77"/>
      <c r="B4976" s="142"/>
      <c r="C4976" s="79"/>
      <c r="D4976" s="127"/>
      <c r="E4976" s="126"/>
      <c r="F4976" s="143"/>
      <c r="G4976" s="80">
        <f t="shared" si="57"/>
        <v>0</v>
      </c>
      <c r="H4976" s="133"/>
      <c r="I4976" s="162"/>
      <c r="J4976" s="81"/>
      <c r="K4976" s="144"/>
    </row>
    <row r="4977" spans="1:11" ht="16.5" x14ac:dyDescent="0.3">
      <c r="A4977" s="77">
        <v>43423</v>
      </c>
      <c r="B4977" s="142" t="s">
        <v>3139</v>
      </c>
      <c r="C4977" s="79" t="s">
        <v>3140</v>
      </c>
      <c r="D4977" s="127" t="s">
        <v>887</v>
      </c>
      <c r="E4977" s="126">
        <v>3</v>
      </c>
      <c r="F4977" s="143">
        <v>250000.3</v>
      </c>
      <c r="G4977" s="80">
        <f t="shared" si="57"/>
        <v>750000.89999999991</v>
      </c>
      <c r="H4977" s="133">
        <f>G4977</f>
        <v>750000.89999999991</v>
      </c>
      <c r="I4977" s="162" t="s">
        <v>3146</v>
      </c>
      <c r="J4977" s="81"/>
      <c r="K4977" s="144"/>
    </row>
    <row r="4978" spans="1:11" ht="16.5" x14ac:dyDescent="0.3">
      <c r="A4978" s="77"/>
      <c r="B4978" s="142"/>
      <c r="C4978" s="79"/>
      <c r="D4978" s="127"/>
      <c r="E4978" s="126"/>
      <c r="F4978" s="143"/>
      <c r="G4978" s="80">
        <f t="shared" si="57"/>
        <v>0</v>
      </c>
      <c r="H4978" s="133"/>
      <c r="I4978" s="162"/>
      <c r="J4978" s="81"/>
      <c r="K4978" s="144"/>
    </row>
    <row r="4979" spans="1:11" ht="16.5" x14ac:dyDescent="0.3">
      <c r="A4979" s="77">
        <v>43423</v>
      </c>
      <c r="B4979" s="142" t="s">
        <v>3141</v>
      </c>
      <c r="C4979" s="79" t="s">
        <v>1057</v>
      </c>
      <c r="D4979" s="127" t="s">
        <v>2382</v>
      </c>
      <c r="E4979" s="126">
        <v>4</v>
      </c>
      <c r="F4979" s="143">
        <v>170749.7</v>
      </c>
      <c r="G4979" s="80">
        <f t="shared" si="57"/>
        <v>682998.8</v>
      </c>
      <c r="H4979" s="133">
        <f>G4979</f>
        <v>682998.8</v>
      </c>
      <c r="I4979" s="162" t="s">
        <v>3146</v>
      </c>
      <c r="J4979" s="81"/>
      <c r="K4979" s="144"/>
    </row>
    <row r="4980" spans="1:11" ht="16.5" x14ac:dyDescent="0.3">
      <c r="A4980" s="77"/>
      <c r="B4980" s="142"/>
      <c r="C4980" s="79"/>
      <c r="D4980" s="127"/>
      <c r="E4980" s="126"/>
      <c r="F4980" s="143"/>
      <c r="G4980" s="80">
        <f t="shared" si="57"/>
        <v>0</v>
      </c>
      <c r="H4980" s="133"/>
      <c r="I4980" s="162"/>
      <c r="J4980" s="81"/>
      <c r="K4980" s="144"/>
    </row>
    <row r="4981" spans="1:11" ht="16.5" x14ac:dyDescent="0.3">
      <c r="A4981" s="77">
        <v>43423</v>
      </c>
      <c r="B4981" s="142" t="s">
        <v>3142</v>
      </c>
      <c r="C4981" s="79" t="s">
        <v>3143</v>
      </c>
      <c r="D4981" s="127" t="s">
        <v>19</v>
      </c>
      <c r="E4981" s="126">
        <v>1</v>
      </c>
      <c r="F4981" s="143">
        <v>514800</v>
      </c>
      <c r="G4981" s="80">
        <f t="shared" si="57"/>
        <v>514800</v>
      </c>
      <c r="H4981" s="133">
        <f>G4981</f>
        <v>514800</v>
      </c>
      <c r="I4981" s="162" t="s">
        <v>315</v>
      </c>
      <c r="J4981" s="81"/>
      <c r="K4981" s="144"/>
    </row>
    <row r="4982" spans="1:11" ht="16.5" x14ac:dyDescent="0.3">
      <c r="A4982" s="77"/>
      <c r="B4982" s="142"/>
      <c r="C4982" s="79"/>
      <c r="D4982" s="127"/>
      <c r="E4982" s="126"/>
      <c r="F4982" s="143"/>
      <c r="G4982" s="80">
        <f t="shared" si="57"/>
        <v>0</v>
      </c>
      <c r="H4982" s="133"/>
      <c r="I4982" s="162"/>
      <c r="J4982" s="81"/>
      <c r="K4982" s="144"/>
    </row>
    <row r="4983" spans="1:11" ht="16.5" x14ac:dyDescent="0.3">
      <c r="A4983" s="77">
        <v>43423</v>
      </c>
      <c r="B4983" s="142" t="s">
        <v>3144</v>
      </c>
      <c r="C4983" s="79" t="s">
        <v>3145</v>
      </c>
      <c r="D4983" s="127" t="s">
        <v>887</v>
      </c>
      <c r="E4983" s="126">
        <v>1</v>
      </c>
      <c r="F4983" s="143">
        <v>230000.1</v>
      </c>
      <c r="G4983" s="80">
        <f t="shared" si="57"/>
        <v>230000.1</v>
      </c>
      <c r="H4983" s="133">
        <f>G4983</f>
        <v>230000.1</v>
      </c>
      <c r="I4983" s="162" t="s">
        <v>2524</v>
      </c>
      <c r="J4983" s="81"/>
      <c r="K4983" s="144"/>
    </row>
    <row r="4984" spans="1:11" ht="16.5" x14ac:dyDescent="0.3">
      <c r="A4984" s="77"/>
      <c r="B4984" s="142"/>
      <c r="C4984" s="79"/>
      <c r="D4984" s="127"/>
      <c r="E4984" s="126"/>
      <c r="F4984" s="143"/>
      <c r="G4984" s="80">
        <f t="shared" si="57"/>
        <v>0</v>
      </c>
      <c r="H4984" s="133"/>
      <c r="I4984" s="162"/>
      <c r="J4984" s="81"/>
      <c r="K4984" s="144"/>
    </row>
    <row r="4985" spans="1:11" ht="16.5" x14ac:dyDescent="0.3">
      <c r="A4985" s="77">
        <v>43423</v>
      </c>
      <c r="B4985" s="142" t="s">
        <v>3147</v>
      </c>
      <c r="C4985" s="79" t="s">
        <v>113</v>
      </c>
      <c r="D4985" s="127" t="s">
        <v>887</v>
      </c>
      <c r="E4985" s="126">
        <v>1</v>
      </c>
      <c r="F4985" s="143">
        <v>230000.1</v>
      </c>
      <c r="G4985" s="80">
        <f t="shared" si="57"/>
        <v>230000.1</v>
      </c>
      <c r="H4985" s="133">
        <f>G4985</f>
        <v>230000.1</v>
      </c>
      <c r="I4985" s="162" t="s">
        <v>2524</v>
      </c>
      <c r="J4985" s="81"/>
      <c r="K4985" s="144"/>
    </row>
    <row r="4986" spans="1:11" ht="16.5" x14ac:dyDescent="0.3">
      <c r="A4986" s="77"/>
      <c r="B4986" s="142"/>
      <c r="C4986" s="79"/>
      <c r="D4986" s="127"/>
      <c r="E4986" s="126"/>
      <c r="F4986" s="143"/>
      <c r="G4986" s="80">
        <f t="shared" si="57"/>
        <v>0</v>
      </c>
      <c r="H4986" s="133"/>
      <c r="I4986" s="162"/>
      <c r="J4986" s="81"/>
      <c r="K4986" s="144"/>
    </row>
    <row r="4987" spans="1:11" ht="16.5" x14ac:dyDescent="0.3">
      <c r="A4987" s="77">
        <v>43423</v>
      </c>
      <c r="B4987" s="142" t="s">
        <v>3148</v>
      </c>
      <c r="C4987" s="79" t="s">
        <v>1893</v>
      </c>
      <c r="D4987" s="127" t="s">
        <v>887</v>
      </c>
      <c r="E4987" s="126">
        <v>12</v>
      </c>
      <c r="F4987" s="143">
        <v>230000.1</v>
      </c>
      <c r="G4987" s="80">
        <f t="shared" si="57"/>
        <v>2760001.2</v>
      </c>
      <c r="H4987" s="133"/>
      <c r="I4987" s="162"/>
      <c r="J4987" s="81"/>
      <c r="K4987" s="144"/>
    </row>
    <row r="4988" spans="1:11" ht="16.5" x14ac:dyDescent="0.3">
      <c r="A4988" s="77"/>
      <c r="B4988" s="142"/>
      <c r="C4988" s="79"/>
      <c r="D4988" s="127" t="s">
        <v>104</v>
      </c>
      <c r="E4988" s="126">
        <v>2</v>
      </c>
      <c r="F4988" s="143">
        <v>571000.1</v>
      </c>
      <c r="G4988" s="80">
        <f t="shared" si="57"/>
        <v>1142000.2</v>
      </c>
      <c r="H4988" s="133">
        <f>SUM(G4987:G4988)</f>
        <v>3902001.4000000004</v>
      </c>
      <c r="I4988" s="162" t="s">
        <v>1756</v>
      </c>
      <c r="J4988" s="81"/>
      <c r="K4988" s="144"/>
    </row>
    <row r="4989" spans="1:11" ht="16.5" x14ac:dyDescent="0.3">
      <c r="A4989" s="77"/>
      <c r="B4989" s="142"/>
      <c r="C4989" s="79"/>
      <c r="D4989" s="127"/>
      <c r="E4989" s="126"/>
      <c r="F4989" s="143"/>
      <c r="G4989" s="80">
        <f t="shared" si="57"/>
        <v>0</v>
      </c>
      <c r="H4989" s="133"/>
      <c r="I4989" s="162"/>
      <c r="J4989" s="81"/>
      <c r="K4989" s="144"/>
    </row>
    <row r="4990" spans="1:11" ht="16.5" x14ac:dyDescent="0.3">
      <c r="A4990" s="77">
        <v>43423</v>
      </c>
      <c r="B4990" s="142" t="s">
        <v>3149</v>
      </c>
      <c r="C4990" s="79" t="s">
        <v>1957</v>
      </c>
      <c r="D4990" s="127" t="s">
        <v>3150</v>
      </c>
      <c r="E4990" s="126">
        <v>3</v>
      </c>
      <c r="F4990" s="143">
        <v>283099.90500000003</v>
      </c>
      <c r="G4990" s="80">
        <f t="shared" si="57"/>
        <v>849299.71500000008</v>
      </c>
      <c r="H4990" s="133"/>
      <c r="I4990" s="162"/>
      <c r="J4990" s="81"/>
      <c r="K4990" s="144"/>
    </row>
    <row r="4991" spans="1:11" ht="16.5" x14ac:dyDescent="0.3">
      <c r="A4991" s="77"/>
      <c r="B4991" s="142"/>
      <c r="C4991" s="79"/>
      <c r="D4991" s="127" t="s">
        <v>773</v>
      </c>
      <c r="E4991" s="126">
        <v>3</v>
      </c>
      <c r="F4991" s="143">
        <v>198000</v>
      </c>
      <c r="G4991" s="80">
        <f t="shared" si="57"/>
        <v>594000</v>
      </c>
      <c r="H4991" s="133">
        <f>SUM(G4990:G4991)</f>
        <v>1443299.7150000001</v>
      </c>
      <c r="I4991" s="162" t="s">
        <v>309</v>
      </c>
      <c r="J4991" s="81"/>
      <c r="K4991" s="144"/>
    </row>
    <row r="4992" spans="1:11" ht="16.5" x14ac:dyDescent="0.3">
      <c r="A4992" s="77"/>
      <c r="B4992" s="142"/>
      <c r="C4992" s="79"/>
      <c r="D4992" s="127"/>
      <c r="E4992" s="126"/>
      <c r="F4992" s="143"/>
      <c r="G4992" s="80">
        <f t="shared" si="57"/>
        <v>0</v>
      </c>
      <c r="H4992" s="133"/>
      <c r="I4992" s="162"/>
      <c r="J4992" s="81"/>
      <c r="K4992" s="144"/>
    </row>
    <row r="4993" spans="1:11" ht="16.5" x14ac:dyDescent="0.3">
      <c r="A4993" s="77">
        <v>43423</v>
      </c>
      <c r="B4993" s="142" t="s">
        <v>3151</v>
      </c>
      <c r="C4993" s="79" t="s">
        <v>3152</v>
      </c>
      <c r="D4993" s="127" t="s">
        <v>3153</v>
      </c>
      <c r="E4993" s="126">
        <v>12</v>
      </c>
      <c r="F4993" s="143">
        <v>324000.3</v>
      </c>
      <c r="G4993" s="80">
        <f t="shared" si="57"/>
        <v>3888003.5999999996</v>
      </c>
      <c r="H4993" s="133">
        <f>G4993</f>
        <v>3888003.5999999996</v>
      </c>
      <c r="I4993" s="162" t="s">
        <v>309</v>
      </c>
      <c r="J4993" s="81"/>
      <c r="K4993" s="144"/>
    </row>
    <row r="4994" spans="1:11" ht="16.5" x14ac:dyDescent="0.3">
      <c r="A4994" s="77"/>
      <c r="B4994" s="142"/>
      <c r="C4994" s="79"/>
      <c r="D4994" s="127"/>
      <c r="E4994" s="126"/>
      <c r="F4994" s="143"/>
      <c r="G4994" s="80">
        <f t="shared" si="57"/>
        <v>0</v>
      </c>
      <c r="H4994" s="133"/>
      <c r="I4994" s="162"/>
      <c r="J4994" s="81"/>
      <c r="K4994" s="144"/>
    </row>
    <row r="4995" spans="1:11" ht="16.5" x14ac:dyDescent="0.3">
      <c r="A4995" s="77">
        <v>43425</v>
      </c>
      <c r="B4995" s="142" t="s">
        <v>3154</v>
      </c>
      <c r="C4995" s="79" t="s">
        <v>258</v>
      </c>
      <c r="D4995" s="127" t="s">
        <v>31</v>
      </c>
      <c r="E4995" s="126">
        <v>3</v>
      </c>
      <c r="F4995" s="143">
        <v>529199.44999999995</v>
      </c>
      <c r="G4995" s="80">
        <f t="shared" si="57"/>
        <v>1587598.3499999999</v>
      </c>
      <c r="H4995" s="133">
        <f>G4995</f>
        <v>1587598.3499999999</v>
      </c>
      <c r="I4995" s="162" t="s">
        <v>314</v>
      </c>
      <c r="J4995" s="81"/>
      <c r="K4995" s="144"/>
    </row>
    <row r="4996" spans="1:11" ht="16.5" x14ac:dyDescent="0.3">
      <c r="A4996" s="77"/>
      <c r="B4996" s="142"/>
      <c r="C4996" s="79"/>
      <c r="D4996" s="127"/>
      <c r="E4996" s="126"/>
      <c r="F4996" s="143"/>
      <c r="G4996" s="80">
        <f t="shared" si="57"/>
        <v>0</v>
      </c>
      <c r="H4996" s="133"/>
      <c r="I4996" s="162"/>
      <c r="J4996" s="81"/>
      <c r="K4996" s="144"/>
    </row>
    <row r="4997" spans="1:11" ht="16.5" x14ac:dyDescent="0.3">
      <c r="A4997" s="77">
        <v>43425</v>
      </c>
      <c r="B4997" s="142" t="s">
        <v>3155</v>
      </c>
      <c r="C4997" s="79" t="s">
        <v>556</v>
      </c>
      <c r="D4997" s="127" t="s">
        <v>19</v>
      </c>
      <c r="E4997" s="126">
        <v>1</v>
      </c>
      <c r="F4997" s="143">
        <v>572000</v>
      </c>
      <c r="G4997" s="80">
        <f t="shared" si="57"/>
        <v>572000</v>
      </c>
      <c r="H4997" s="133">
        <f>G4997</f>
        <v>572000</v>
      </c>
      <c r="I4997" s="162" t="s">
        <v>314</v>
      </c>
      <c r="J4997" s="81"/>
      <c r="K4997" s="144"/>
    </row>
    <row r="4998" spans="1:11" ht="16.5" x14ac:dyDescent="0.3">
      <c r="A4998" s="77"/>
      <c r="B4998" s="142"/>
      <c r="C4998" s="79"/>
      <c r="D4998" s="127"/>
      <c r="E4998" s="126"/>
      <c r="F4998" s="143"/>
      <c r="G4998" s="80">
        <f t="shared" si="57"/>
        <v>0</v>
      </c>
      <c r="H4998" s="133"/>
      <c r="I4998" s="162"/>
      <c r="J4998" s="81"/>
      <c r="K4998" s="144"/>
    </row>
    <row r="4999" spans="1:11" ht="16.5" x14ac:dyDescent="0.3">
      <c r="A4999" s="77">
        <v>43425</v>
      </c>
      <c r="B4999" s="142" t="s">
        <v>3156</v>
      </c>
      <c r="C4999" s="79" t="s">
        <v>38</v>
      </c>
      <c r="D4999" s="127" t="s">
        <v>887</v>
      </c>
      <c r="E4999" s="126">
        <v>12</v>
      </c>
      <c r="F4999" s="143">
        <v>230000.1</v>
      </c>
      <c r="G4999" s="80">
        <f t="shared" si="57"/>
        <v>2760001.2</v>
      </c>
      <c r="H4999" s="133">
        <f>G4999</f>
        <v>2760001.2</v>
      </c>
      <c r="I4999" s="162" t="s">
        <v>310</v>
      </c>
      <c r="J4999" s="81"/>
      <c r="K4999" s="144"/>
    </row>
    <row r="5000" spans="1:11" ht="16.5" x14ac:dyDescent="0.3">
      <c r="A5000" s="77"/>
      <c r="B5000" s="142"/>
      <c r="C5000" s="79"/>
      <c r="D5000" s="127"/>
      <c r="E5000" s="126"/>
      <c r="F5000" s="143"/>
      <c r="G5000" s="80">
        <f t="shared" si="57"/>
        <v>0</v>
      </c>
      <c r="H5000" s="133"/>
      <c r="I5000" s="162"/>
      <c r="J5000" s="81"/>
      <c r="K5000" s="144"/>
    </row>
    <row r="5001" spans="1:11" ht="16.5" x14ac:dyDescent="0.3">
      <c r="A5001" s="77">
        <v>43425</v>
      </c>
      <c r="B5001" s="142" t="s">
        <v>3157</v>
      </c>
      <c r="C5001" s="79" t="s">
        <v>3158</v>
      </c>
      <c r="D5001" s="127" t="s">
        <v>104</v>
      </c>
      <c r="E5001" s="126">
        <v>12</v>
      </c>
      <c r="F5001" s="143">
        <v>513900.09</v>
      </c>
      <c r="G5001" s="80">
        <f t="shared" si="57"/>
        <v>6166801.0800000001</v>
      </c>
      <c r="H5001" s="133"/>
      <c r="I5001" s="162"/>
      <c r="J5001" s="81"/>
      <c r="K5001" s="144"/>
    </row>
    <row r="5002" spans="1:11" ht="16.5" x14ac:dyDescent="0.3">
      <c r="A5002" s="77"/>
      <c r="B5002" s="142"/>
      <c r="C5002" s="79"/>
      <c r="D5002" s="127" t="s">
        <v>2494</v>
      </c>
      <c r="E5002" s="126">
        <v>12</v>
      </c>
      <c r="F5002" s="143">
        <v>621900.18000000005</v>
      </c>
      <c r="G5002" s="80">
        <f t="shared" si="57"/>
        <v>7462802.1600000001</v>
      </c>
      <c r="H5002" s="133"/>
      <c r="I5002" s="162"/>
      <c r="J5002" s="81"/>
      <c r="K5002" s="144"/>
    </row>
    <row r="5003" spans="1:11" ht="16.5" x14ac:dyDescent="0.3">
      <c r="A5003" s="77"/>
      <c r="B5003" s="142"/>
      <c r="C5003" s="79"/>
      <c r="D5003" s="127" t="s">
        <v>3020</v>
      </c>
      <c r="E5003" s="126">
        <v>12</v>
      </c>
      <c r="F5003" s="143">
        <v>540000.55000000005</v>
      </c>
      <c r="G5003" s="80">
        <f t="shared" si="57"/>
        <v>6480006.6000000006</v>
      </c>
      <c r="H5003" s="133">
        <f>SUM(G5001:G5003)</f>
        <v>20109609.84</v>
      </c>
      <c r="I5003" s="162" t="s">
        <v>1756</v>
      </c>
      <c r="J5003" s="81"/>
      <c r="K5003" s="144"/>
    </row>
    <row r="5004" spans="1:11" ht="16.5" x14ac:dyDescent="0.3">
      <c r="A5004" s="77"/>
      <c r="B5004" s="142"/>
      <c r="C5004" s="79"/>
      <c r="D5004" s="127"/>
      <c r="E5004" s="126"/>
      <c r="F5004" s="143"/>
      <c r="G5004" s="80">
        <f t="shared" ref="G5004:G5258" si="58">E5004*F5004</f>
        <v>0</v>
      </c>
      <c r="H5004" s="133"/>
      <c r="I5004" s="162"/>
      <c r="J5004" s="81"/>
      <c r="K5004" s="144"/>
    </row>
    <row r="5005" spans="1:11" ht="16.5" x14ac:dyDescent="0.3">
      <c r="A5005" s="77">
        <v>43425</v>
      </c>
      <c r="B5005" s="142" t="s">
        <v>3159</v>
      </c>
      <c r="C5005" s="79" t="s">
        <v>1893</v>
      </c>
      <c r="D5005" s="127" t="s">
        <v>1094</v>
      </c>
      <c r="E5005" s="126">
        <v>12</v>
      </c>
      <c r="F5005" s="143">
        <v>215000.5</v>
      </c>
      <c r="G5005" s="80">
        <f t="shared" si="58"/>
        <v>2580006</v>
      </c>
      <c r="H5005" s="133">
        <f>G5005</f>
        <v>2580006</v>
      </c>
      <c r="I5005" s="162" t="s">
        <v>1756</v>
      </c>
      <c r="J5005" s="81"/>
      <c r="K5005" s="144"/>
    </row>
    <row r="5006" spans="1:11" ht="16.5" x14ac:dyDescent="0.3">
      <c r="A5006" s="77"/>
      <c r="B5006" s="142"/>
      <c r="C5006" s="79"/>
      <c r="D5006" s="127"/>
      <c r="E5006" s="126"/>
      <c r="F5006" s="143"/>
      <c r="G5006" s="80">
        <f t="shared" si="58"/>
        <v>0</v>
      </c>
      <c r="H5006" s="133"/>
      <c r="I5006" s="162"/>
      <c r="J5006" s="81"/>
      <c r="K5006" s="144"/>
    </row>
    <row r="5007" spans="1:11" ht="16.5" x14ac:dyDescent="0.3">
      <c r="A5007" s="77">
        <v>43425</v>
      </c>
      <c r="B5007" s="142" t="s">
        <v>3160</v>
      </c>
      <c r="C5007" s="79" t="s">
        <v>3161</v>
      </c>
      <c r="D5007" s="127" t="s">
        <v>31</v>
      </c>
      <c r="E5007" s="126">
        <v>1</v>
      </c>
      <c r="F5007" s="143">
        <v>529199.44999999995</v>
      </c>
      <c r="G5007" s="80">
        <f t="shared" si="58"/>
        <v>529199.44999999995</v>
      </c>
      <c r="H5007" s="133">
        <f>G5007</f>
        <v>529199.44999999995</v>
      </c>
      <c r="I5007" s="162" t="s">
        <v>309</v>
      </c>
      <c r="J5007" s="81"/>
      <c r="K5007" s="144"/>
    </row>
    <row r="5008" spans="1:11" ht="16.5" x14ac:dyDescent="0.3">
      <c r="A5008" s="77"/>
      <c r="B5008" s="142"/>
      <c r="C5008" s="79"/>
      <c r="D5008" s="127"/>
      <c r="E5008" s="126"/>
      <c r="F5008" s="143"/>
      <c r="G5008" s="80">
        <f t="shared" si="58"/>
        <v>0</v>
      </c>
      <c r="H5008" s="133"/>
      <c r="I5008" s="162"/>
      <c r="J5008" s="81"/>
      <c r="K5008" s="144"/>
    </row>
    <row r="5009" spans="1:11" ht="16.5" x14ac:dyDescent="0.3">
      <c r="A5009" s="77">
        <v>43425</v>
      </c>
      <c r="B5009" s="142" t="s">
        <v>3162</v>
      </c>
      <c r="C5009" s="79" t="s">
        <v>712</v>
      </c>
      <c r="D5009" s="127" t="s">
        <v>31</v>
      </c>
      <c r="E5009" s="126">
        <v>1</v>
      </c>
      <c r="F5009" s="143">
        <v>588000</v>
      </c>
      <c r="G5009" s="80">
        <f t="shared" si="58"/>
        <v>588000</v>
      </c>
      <c r="H5009" s="133">
        <f>G5009</f>
        <v>588000</v>
      </c>
      <c r="I5009" s="162" t="s">
        <v>3146</v>
      </c>
      <c r="J5009" s="81"/>
      <c r="K5009" s="144"/>
    </row>
    <row r="5010" spans="1:11" ht="16.5" x14ac:dyDescent="0.3">
      <c r="A5010" s="77"/>
      <c r="B5010" s="142"/>
      <c r="C5010" s="79"/>
      <c r="D5010" s="127"/>
      <c r="E5010" s="126"/>
      <c r="F5010" s="143"/>
      <c r="G5010" s="80">
        <f t="shared" si="58"/>
        <v>0</v>
      </c>
      <c r="H5010" s="133"/>
      <c r="I5010" s="162"/>
      <c r="J5010" s="81"/>
      <c r="K5010" s="144"/>
    </row>
    <row r="5011" spans="1:11" ht="16.5" x14ac:dyDescent="0.3">
      <c r="A5011" s="77">
        <v>43425</v>
      </c>
      <c r="B5011" s="142" t="s">
        <v>3163</v>
      </c>
      <c r="C5011" s="79" t="s">
        <v>79</v>
      </c>
      <c r="D5011" s="127" t="s">
        <v>815</v>
      </c>
      <c r="E5011" s="126">
        <v>24</v>
      </c>
      <c r="F5011" s="143">
        <v>198000</v>
      </c>
      <c r="G5011" s="80">
        <f t="shared" si="58"/>
        <v>4752000</v>
      </c>
      <c r="H5011" s="133">
        <f>G5011</f>
        <v>4752000</v>
      </c>
      <c r="I5011" s="162" t="s">
        <v>309</v>
      </c>
      <c r="J5011" s="81"/>
      <c r="K5011" s="144"/>
    </row>
    <row r="5012" spans="1:11" ht="16.5" x14ac:dyDescent="0.3">
      <c r="A5012" s="77"/>
      <c r="B5012" s="142"/>
      <c r="C5012" s="79"/>
      <c r="D5012" s="127"/>
      <c r="E5012" s="126"/>
      <c r="F5012" s="143"/>
      <c r="G5012" s="80">
        <f t="shared" si="58"/>
        <v>0</v>
      </c>
      <c r="H5012" s="133"/>
      <c r="I5012" s="162"/>
      <c r="J5012" s="81"/>
      <c r="K5012" s="144"/>
    </row>
    <row r="5013" spans="1:11" ht="16.5" x14ac:dyDescent="0.3">
      <c r="A5013" s="77">
        <v>43425</v>
      </c>
      <c r="B5013" s="142" t="s">
        <v>3164</v>
      </c>
      <c r="C5013" s="79" t="s">
        <v>3165</v>
      </c>
      <c r="D5013" s="127" t="s">
        <v>2482</v>
      </c>
      <c r="E5013" s="126">
        <v>1</v>
      </c>
      <c r="F5013" s="143">
        <v>215650.38</v>
      </c>
      <c r="G5013" s="80">
        <f t="shared" si="58"/>
        <v>215650.38</v>
      </c>
      <c r="H5013" s="133"/>
      <c r="I5013" s="162"/>
      <c r="J5013" s="81"/>
      <c r="K5013" s="144"/>
    </row>
    <row r="5014" spans="1:11" ht="16.5" x14ac:dyDescent="0.3">
      <c r="A5014" s="77"/>
      <c r="B5014" s="142"/>
      <c r="C5014" s="79"/>
      <c r="D5014" s="127" t="s">
        <v>2988</v>
      </c>
      <c r="E5014" s="126">
        <v>1</v>
      </c>
      <c r="F5014" s="143">
        <v>308750.47499999998</v>
      </c>
      <c r="G5014" s="80">
        <f t="shared" si="58"/>
        <v>308750.47499999998</v>
      </c>
      <c r="H5014" s="133"/>
      <c r="I5014" s="162"/>
      <c r="J5014" s="81"/>
      <c r="K5014" s="144"/>
    </row>
    <row r="5015" spans="1:11" ht="16.5" x14ac:dyDescent="0.3">
      <c r="A5015" s="77"/>
      <c r="B5015" s="142"/>
      <c r="C5015" s="79"/>
      <c r="D5015" s="127" t="s">
        <v>1606</v>
      </c>
      <c r="E5015" s="126">
        <v>1</v>
      </c>
      <c r="F5015" s="143">
        <v>270750.09499999997</v>
      </c>
      <c r="G5015" s="80">
        <f t="shared" si="58"/>
        <v>270750.09499999997</v>
      </c>
      <c r="H5015" s="133">
        <f>SUM(G5013:G5015)</f>
        <v>795150.95</v>
      </c>
      <c r="I5015" s="162" t="s">
        <v>309</v>
      </c>
      <c r="J5015" s="81"/>
      <c r="K5015" s="144"/>
    </row>
    <row r="5016" spans="1:11" ht="16.5" x14ac:dyDescent="0.3">
      <c r="A5016" s="77"/>
      <c r="B5016" s="142"/>
      <c r="C5016" s="79"/>
      <c r="D5016" s="127"/>
      <c r="E5016" s="126"/>
      <c r="F5016" s="143"/>
      <c r="G5016" s="80">
        <f t="shared" si="58"/>
        <v>0</v>
      </c>
      <c r="H5016" s="133"/>
      <c r="I5016" s="162"/>
      <c r="J5016" s="81"/>
      <c r="K5016" s="144"/>
    </row>
    <row r="5017" spans="1:11" ht="16.5" x14ac:dyDescent="0.3">
      <c r="A5017" s="77">
        <v>43425</v>
      </c>
      <c r="B5017" s="142" t="s">
        <v>3166</v>
      </c>
      <c r="C5017" s="79" t="s">
        <v>97</v>
      </c>
      <c r="D5017" s="127" t="s">
        <v>1094</v>
      </c>
      <c r="E5017" s="126">
        <v>2</v>
      </c>
      <c r="F5017" s="143">
        <v>215000.5</v>
      </c>
      <c r="G5017" s="80">
        <f t="shared" si="58"/>
        <v>430001</v>
      </c>
      <c r="H5017" s="133">
        <f>G5017</f>
        <v>430001</v>
      </c>
      <c r="I5017" s="162" t="s">
        <v>312</v>
      </c>
      <c r="J5017" s="81"/>
      <c r="K5017" s="144"/>
    </row>
    <row r="5018" spans="1:11" ht="16.5" x14ac:dyDescent="0.3">
      <c r="A5018" s="77"/>
      <c r="B5018" s="142"/>
      <c r="C5018" s="79"/>
      <c r="D5018" s="127"/>
      <c r="E5018" s="126"/>
      <c r="F5018" s="143"/>
      <c r="G5018" s="80">
        <f t="shared" si="58"/>
        <v>0</v>
      </c>
      <c r="H5018" s="133"/>
      <c r="I5018" s="162"/>
      <c r="J5018" s="81"/>
      <c r="K5018" s="144"/>
    </row>
    <row r="5019" spans="1:11" ht="16.5" x14ac:dyDescent="0.3">
      <c r="A5019" s="77">
        <v>43425</v>
      </c>
      <c r="B5019" s="142" t="s">
        <v>3167</v>
      </c>
      <c r="C5019" s="79" t="s">
        <v>2727</v>
      </c>
      <c r="D5019" s="127" t="s">
        <v>3168</v>
      </c>
      <c r="E5019" s="126">
        <v>6</v>
      </c>
      <c r="F5019" s="143">
        <v>243000.45</v>
      </c>
      <c r="G5019" s="80">
        <f t="shared" si="58"/>
        <v>1458002.7000000002</v>
      </c>
      <c r="H5019" s="133">
        <f>G5019</f>
        <v>1458002.7000000002</v>
      </c>
      <c r="I5019" s="162" t="s">
        <v>309</v>
      </c>
      <c r="J5019" s="81"/>
      <c r="K5019" s="144"/>
    </row>
    <row r="5020" spans="1:11" ht="16.5" x14ac:dyDescent="0.3">
      <c r="A5020" s="77"/>
      <c r="B5020" s="142"/>
      <c r="C5020" s="79"/>
      <c r="D5020" s="127"/>
      <c r="E5020" s="126"/>
      <c r="F5020" s="143"/>
      <c r="G5020" s="80">
        <f t="shared" si="58"/>
        <v>0</v>
      </c>
      <c r="H5020" s="133"/>
      <c r="I5020" s="162"/>
      <c r="J5020" s="81"/>
      <c r="K5020" s="144"/>
    </row>
    <row r="5021" spans="1:11" ht="16.5" x14ac:dyDescent="0.3">
      <c r="A5021" s="77">
        <v>43425</v>
      </c>
      <c r="B5021" s="142" t="s">
        <v>3169</v>
      </c>
      <c r="C5021" s="79" t="s">
        <v>1019</v>
      </c>
      <c r="D5021" s="127" t="s">
        <v>2847</v>
      </c>
      <c r="E5021" s="126">
        <v>3</v>
      </c>
      <c r="F5021" s="143">
        <v>243000.55</v>
      </c>
      <c r="G5021" s="80">
        <f t="shared" si="58"/>
        <v>729001.64999999991</v>
      </c>
      <c r="H5021" s="133">
        <f>G5021</f>
        <v>729001.64999999991</v>
      </c>
      <c r="I5021" s="162" t="s">
        <v>309</v>
      </c>
      <c r="J5021" s="81"/>
      <c r="K5021" s="144"/>
    </row>
    <row r="5022" spans="1:11" ht="16.5" x14ac:dyDescent="0.3">
      <c r="A5022" s="77"/>
      <c r="B5022" s="142"/>
      <c r="C5022" s="79"/>
      <c r="D5022" s="127"/>
      <c r="E5022" s="126"/>
      <c r="F5022" s="143"/>
      <c r="G5022" s="80">
        <f t="shared" si="58"/>
        <v>0</v>
      </c>
      <c r="H5022" s="133"/>
      <c r="I5022" s="162"/>
      <c r="J5022" s="81"/>
      <c r="K5022" s="144"/>
    </row>
    <row r="5023" spans="1:11" ht="16.5" x14ac:dyDescent="0.3">
      <c r="A5023" s="77">
        <v>43425</v>
      </c>
      <c r="B5023" s="142" t="s">
        <v>3170</v>
      </c>
      <c r="C5023" s="79" t="s">
        <v>301</v>
      </c>
      <c r="D5023" s="127" t="s">
        <v>2844</v>
      </c>
      <c r="E5023" s="126">
        <v>12</v>
      </c>
      <c r="F5023" s="143">
        <v>198000</v>
      </c>
      <c r="G5023" s="80">
        <f t="shared" si="58"/>
        <v>2376000</v>
      </c>
      <c r="H5023" s="133">
        <f>G5023</f>
        <v>2376000</v>
      </c>
      <c r="I5023" s="162" t="s">
        <v>309</v>
      </c>
      <c r="J5023" s="81"/>
      <c r="K5023" s="144"/>
    </row>
    <row r="5024" spans="1:11" ht="16.5" x14ac:dyDescent="0.3">
      <c r="A5024" s="77"/>
      <c r="B5024" s="142"/>
      <c r="C5024" s="79"/>
      <c r="D5024" s="127"/>
      <c r="E5024" s="126"/>
      <c r="F5024" s="143"/>
      <c r="G5024" s="80">
        <f t="shared" si="58"/>
        <v>0</v>
      </c>
      <c r="H5024" s="133"/>
      <c r="I5024" s="162"/>
      <c r="J5024" s="81"/>
      <c r="K5024" s="144"/>
    </row>
    <row r="5025" spans="1:11" ht="16.5" x14ac:dyDescent="0.3">
      <c r="A5025" s="77">
        <v>43425</v>
      </c>
      <c r="B5025" s="142" t="s">
        <v>3171</v>
      </c>
      <c r="C5025" s="79" t="s">
        <v>1064</v>
      </c>
      <c r="D5025" s="127" t="s">
        <v>769</v>
      </c>
      <c r="E5025" s="126">
        <v>4</v>
      </c>
      <c r="F5025" s="143">
        <v>198000</v>
      </c>
      <c r="G5025" s="80">
        <f t="shared" si="58"/>
        <v>792000</v>
      </c>
      <c r="H5025" s="133">
        <f>G5025</f>
        <v>792000</v>
      </c>
      <c r="I5025" s="162" t="s">
        <v>309</v>
      </c>
      <c r="J5025" s="81"/>
      <c r="K5025" s="144"/>
    </row>
    <row r="5026" spans="1:11" ht="16.5" x14ac:dyDescent="0.3">
      <c r="A5026" s="77"/>
      <c r="B5026" s="142"/>
      <c r="C5026" s="79"/>
      <c r="D5026" s="127"/>
      <c r="E5026" s="126"/>
      <c r="F5026" s="143"/>
      <c r="G5026" s="80">
        <f t="shared" si="58"/>
        <v>0</v>
      </c>
      <c r="H5026" s="133"/>
      <c r="I5026" s="162"/>
      <c r="J5026" s="81"/>
      <c r="K5026" s="144"/>
    </row>
    <row r="5027" spans="1:11" ht="16.5" x14ac:dyDescent="0.3">
      <c r="A5027" s="77">
        <v>43425</v>
      </c>
      <c r="B5027" s="142" t="s">
        <v>3172</v>
      </c>
      <c r="C5027" s="79" t="s">
        <v>3173</v>
      </c>
      <c r="D5027" s="127" t="s">
        <v>2750</v>
      </c>
      <c r="E5027" s="126">
        <v>6</v>
      </c>
      <c r="F5027" s="143">
        <v>243000.45</v>
      </c>
      <c r="G5027" s="80">
        <f t="shared" si="58"/>
        <v>1458002.7000000002</v>
      </c>
      <c r="H5027" s="133">
        <f>G5027</f>
        <v>1458002.7000000002</v>
      </c>
      <c r="I5027" s="162" t="s">
        <v>309</v>
      </c>
      <c r="J5027" s="81"/>
      <c r="K5027" s="144"/>
    </row>
    <row r="5028" spans="1:11" ht="16.5" x14ac:dyDescent="0.3">
      <c r="A5028" s="77"/>
      <c r="B5028" s="142"/>
      <c r="C5028" s="79"/>
      <c r="D5028" s="127"/>
      <c r="E5028" s="126"/>
      <c r="F5028" s="143"/>
      <c r="G5028" s="80">
        <f t="shared" si="58"/>
        <v>0</v>
      </c>
      <c r="H5028" s="133"/>
      <c r="I5028" s="162"/>
      <c r="J5028" s="81"/>
      <c r="K5028" s="144"/>
    </row>
    <row r="5029" spans="1:11" ht="16.5" x14ac:dyDescent="0.3">
      <c r="A5029" s="77">
        <v>43425</v>
      </c>
      <c r="B5029" s="142" t="s">
        <v>3174</v>
      </c>
      <c r="C5029" s="79" t="s">
        <v>2948</v>
      </c>
      <c r="D5029" s="127" t="s">
        <v>2950</v>
      </c>
      <c r="E5029" s="126">
        <v>1</v>
      </c>
      <c r="F5029" s="143">
        <v>783899.82</v>
      </c>
      <c r="G5029" s="80">
        <f t="shared" si="58"/>
        <v>783899.82</v>
      </c>
      <c r="H5029" s="133">
        <f>G5029</f>
        <v>783899.82</v>
      </c>
      <c r="I5029" s="162" t="s">
        <v>309</v>
      </c>
      <c r="J5029" s="81"/>
      <c r="K5029" s="144"/>
    </row>
    <row r="5030" spans="1:11" ht="16.5" x14ac:dyDescent="0.3">
      <c r="A5030" s="77"/>
      <c r="B5030" s="142"/>
      <c r="C5030" s="79"/>
      <c r="D5030" s="127"/>
      <c r="E5030" s="126"/>
      <c r="F5030" s="143"/>
      <c r="G5030" s="80">
        <f t="shared" si="58"/>
        <v>0</v>
      </c>
      <c r="H5030" s="133"/>
      <c r="I5030" s="162"/>
      <c r="J5030" s="81"/>
      <c r="K5030" s="144"/>
    </row>
    <row r="5031" spans="1:11" ht="16.5" x14ac:dyDescent="0.3">
      <c r="A5031" s="77">
        <v>43425</v>
      </c>
      <c r="B5031" s="142" t="s">
        <v>3175</v>
      </c>
      <c r="C5031" s="79" t="s">
        <v>3176</v>
      </c>
      <c r="D5031" s="127" t="s">
        <v>31</v>
      </c>
      <c r="E5031" s="126">
        <v>1</v>
      </c>
      <c r="F5031" s="143">
        <v>529199.44999999995</v>
      </c>
      <c r="G5031" s="80">
        <f t="shared" si="58"/>
        <v>529199.44999999995</v>
      </c>
      <c r="H5031" s="133"/>
      <c r="I5031" s="162"/>
      <c r="J5031" s="81"/>
      <c r="K5031" s="144"/>
    </row>
    <row r="5032" spans="1:11" ht="16.5" x14ac:dyDescent="0.3">
      <c r="A5032" s="77"/>
      <c r="B5032" s="142"/>
      <c r="C5032" s="79"/>
      <c r="D5032" s="127" t="s">
        <v>1094</v>
      </c>
      <c r="E5032" s="126">
        <v>1</v>
      </c>
      <c r="F5032" s="143">
        <v>215000.5</v>
      </c>
      <c r="G5032" s="80">
        <f t="shared" si="58"/>
        <v>215000.5</v>
      </c>
      <c r="H5032" s="133"/>
      <c r="I5032" s="162"/>
      <c r="J5032" s="81"/>
      <c r="K5032" s="144"/>
    </row>
    <row r="5033" spans="1:11" ht="16.5" x14ac:dyDescent="0.3">
      <c r="A5033" s="77"/>
      <c r="B5033" s="142"/>
      <c r="C5033" s="79"/>
      <c r="D5033" s="127" t="s">
        <v>19</v>
      </c>
      <c r="E5033" s="126">
        <v>1</v>
      </c>
      <c r="F5033" s="143">
        <v>514800</v>
      </c>
      <c r="G5033" s="80">
        <f t="shared" si="58"/>
        <v>514800</v>
      </c>
      <c r="H5033" s="133">
        <f>SUM(G5031:G5033)</f>
        <v>1258999.95</v>
      </c>
      <c r="I5033" s="162" t="s">
        <v>1756</v>
      </c>
      <c r="J5033" s="81" t="s">
        <v>3096</v>
      </c>
      <c r="K5033" s="144"/>
    </row>
    <row r="5034" spans="1:11" ht="16.5" x14ac:dyDescent="0.3">
      <c r="A5034" s="77"/>
      <c r="B5034" s="142"/>
      <c r="C5034" s="79"/>
      <c r="D5034" s="127"/>
      <c r="E5034" s="126"/>
      <c r="F5034" s="143"/>
      <c r="G5034" s="80">
        <f t="shared" si="58"/>
        <v>0</v>
      </c>
      <c r="H5034" s="133"/>
      <c r="I5034" s="162"/>
      <c r="J5034" s="81"/>
      <c r="K5034" s="144"/>
    </row>
    <row r="5035" spans="1:11" ht="16.5" x14ac:dyDescent="0.3">
      <c r="A5035" s="77">
        <v>43426</v>
      </c>
      <c r="B5035" s="142" t="s">
        <v>3177</v>
      </c>
      <c r="C5035" s="79" t="s">
        <v>1642</v>
      </c>
      <c r="D5035" s="127" t="s">
        <v>887</v>
      </c>
      <c r="E5035" s="126">
        <v>2</v>
      </c>
      <c r="F5035" s="143">
        <v>230000.1</v>
      </c>
      <c r="G5035" s="80">
        <f t="shared" si="58"/>
        <v>460000.2</v>
      </c>
      <c r="H5035" s="133">
        <f>G5035</f>
        <v>460000.2</v>
      </c>
      <c r="I5035" s="162" t="s">
        <v>2524</v>
      </c>
      <c r="J5035" s="81"/>
      <c r="K5035" s="144"/>
    </row>
    <row r="5036" spans="1:11" ht="16.5" x14ac:dyDescent="0.3">
      <c r="A5036" s="77"/>
      <c r="B5036" s="142"/>
      <c r="C5036" s="79"/>
      <c r="D5036" s="127"/>
      <c r="E5036" s="126"/>
      <c r="F5036" s="143"/>
      <c r="G5036" s="80">
        <f t="shared" si="58"/>
        <v>0</v>
      </c>
      <c r="H5036" s="133"/>
      <c r="I5036" s="162"/>
      <c r="J5036" s="81"/>
      <c r="K5036" s="144"/>
    </row>
    <row r="5037" spans="1:11" ht="16.5" x14ac:dyDescent="0.3">
      <c r="A5037" s="77">
        <v>43426</v>
      </c>
      <c r="B5037" s="142" t="s">
        <v>3178</v>
      </c>
      <c r="C5037" s="79" t="s">
        <v>1642</v>
      </c>
      <c r="D5037" s="127" t="s">
        <v>1854</v>
      </c>
      <c r="E5037" s="126">
        <v>5</v>
      </c>
      <c r="F5037" s="143">
        <v>240525.55</v>
      </c>
      <c r="G5037" s="80">
        <f t="shared" si="58"/>
        <v>1202627.75</v>
      </c>
      <c r="H5037" s="133">
        <f>G5037</f>
        <v>1202627.75</v>
      </c>
      <c r="I5037" s="162" t="s">
        <v>2524</v>
      </c>
      <c r="J5037" s="81"/>
      <c r="K5037" s="144"/>
    </row>
    <row r="5038" spans="1:11" ht="16.5" x14ac:dyDescent="0.3">
      <c r="A5038" s="77"/>
      <c r="B5038" s="142"/>
      <c r="C5038" s="79"/>
      <c r="D5038" s="127"/>
      <c r="E5038" s="126"/>
      <c r="F5038" s="143"/>
      <c r="G5038" s="80">
        <f t="shared" si="58"/>
        <v>0</v>
      </c>
      <c r="H5038" s="133"/>
      <c r="I5038" s="162"/>
      <c r="J5038" s="81"/>
      <c r="K5038" s="144"/>
    </row>
    <row r="5039" spans="1:11" ht="16.5" x14ac:dyDescent="0.3">
      <c r="A5039" s="77">
        <v>43426</v>
      </c>
      <c r="B5039" s="142" t="s">
        <v>3179</v>
      </c>
      <c r="C5039" s="79" t="s">
        <v>552</v>
      </c>
      <c r="D5039" s="127" t="s">
        <v>887</v>
      </c>
      <c r="E5039" s="126">
        <v>2</v>
      </c>
      <c r="F5039" s="143">
        <v>230000.1</v>
      </c>
      <c r="G5039" s="80">
        <f t="shared" si="58"/>
        <v>460000.2</v>
      </c>
      <c r="H5039" s="133">
        <f>G5039</f>
        <v>460000.2</v>
      </c>
      <c r="I5039" s="162" t="s">
        <v>309</v>
      </c>
      <c r="J5039" s="81"/>
      <c r="K5039" s="144"/>
    </row>
    <row r="5040" spans="1:11" ht="16.5" x14ac:dyDescent="0.3">
      <c r="A5040" s="77"/>
      <c r="B5040" s="142"/>
      <c r="C5040" s="79"/>
      <c r="D5040" s="127"/>
      <c r="E5040" s="126"/>
      <c r="F5040" s="143"/>
      <c r="G5040" s="80">
        <f t="shared" si="58"/>
        <v>0</v>
      </c>
      <c r="H5040" s="133"/>
      <c r="I5040" s="162"/>
      <c r="J5040" s="81"/>
      <c r="K5040" s="144"/>
    </row>
    <row r="5041" spans="1:11" ht="16.5" x14ac:dyDescent="0.3">
      <c r="A5041" s="77">
        <v>43426</v>
      </c>
      <c r="B5041" s="142" t="s">
        <v>3180</v>
      </c>
      <c r="C5041" s="79" t="s">
        <v>1850</v>
      </c>
      <c r="D5041" s="127" t="s">
        <v>1325</v>
      </c>
      <c r="E5041" s="126">
        <v>3</v>
      </c>
      <c r="F5041" s="143">
        <v>603900</v>
      </c>
      <c r="G5041" s="80">
        <f t="shared" si="58"/>
        <v>1811700</v>
      </c>
      <c r="H5041" s="133">
        <f>G5041</f>
        <v>1811700</v>
      </c>
      <c r="I5041" s="162" t="s">
        <v>1756</v>
      </c>
      <c r="J5041" s="81"/>
      <c r="K5041" s="144"/>
    </row>
    <row r="5042" spans="1:11" ht="16.5" x14ac:dyDescent="0.3">
      <c r="A5042" s="77"/>
      <c r="B5042" s="142"/>
      <c r="C5042" s="79"/>
      <c r="D5042" s="127"/>
      <c r="E5042" s="126"/>
      <c r="F5042" s="143"/>
      <c r="G5042" s="80">
        <f t="shared" si="58"/>
        <v>0</v>
      </c>
      <c r="H5042" s="133"/>
      <c r="I5042" s="162"/>
      <c r="J5042" s="81"/>
      <c r="K5042" s="144"/>
    </row>
    <row r="5043" spans="1:11" ht="16.5" x14ac:dyDescent="0.3">
      <c r="A5043" s="77">
        <v>43426</v>
      </c>
      <c r="B5043" s="142" t="s">
        <v>3181</v>
      </c>
      <c r="C5043" s="79" t="s">
        <v>3182</v>
      </c>
      <c r="D5043" s="127" t="s">
        <v>1094</v>
      </c>
      <c r="E5043" s="126">
        <v>2</v>
      </c>
      <c r="F5043" s="143">
        <v>215000.5</v>
      </c>
      <c r="G5043" s="80">
        <f t="shared" si="58"/>
        <v>430001</v>
      </c>
      <c r="H5043" s="133">
        <f>G5043</f>
        <v>430001</v>
      </c>
      <c r="I5043" s="162" t="s">
        <v>309</v>
      </c>
      <c r="J5043" s="81"/>
      <c r="K5043" s="144"/>
    </row>
    <row r="5044" spans="1:11" ht="16.5" x14ac:dyDescent="0.3">
      <c r="A5044" s="77"/>
      <c r="B5044" s="142"/>
      <c r="C5044" s="79"/>
      <c r="D5044" s="127"/>
      <c r="E5044" s="126"/>
      <c r="F5044" s="143"/>
      <c r="G5044" s="80">
        <f t="shared" si="58"/>
        <v>0</v>
      </c>
      <c r="H5044" s="133"/>
      <c r="I5044" s="162"/>
      <c r="J5044" s="81"/>
      <c r="K5044" s="144"/>
    </row>
    <row r="5045" spans="1:11" ht="16.5" x14ac:dyDescent="0.3">
      <c r="A5045" s="77">
        <v>43426</v>
      </c>
      <c r="B5045" s="142" t="s">
        <v>3183</v>
      </c>
      <c r="C5045" s="79" t="s">
        <v>38</v>
      </c>
      <c r="D5045" s="127" t="s">
        <v>3184</v>
      </c>
      <c r="E5045" s="126">
        <v>12</v>
      </c>
      <c r="F5045" s="143">
        <v>230000.1</v>
      </c>
      <c r="G5045" s="80">
        <f t="shared" si="58"/>
        <v>2760001.2</v>
      </c>
      <c r="H5045" s="133">
        <f>G5045</f>
        <v>2760001.2</v>
      </c>
      <c r="I5045" s="162" t="s">
        <v>310</v>
      </c>
      <c r="J5045" s="81"/>
      <c r="K5045" s="144"/>
    </row>
    <row r="5046" spans="1:11" ht="16.5" x14ac:dyDescent="0.3">
      <c r="A5046" s="77"/>
      <c r="B5046" s="142"/>
      <c r="C5046" s="79"/>
      <c r="D5046" s="127"/>
      <c r="E5046" s="126"/>
      <c r="F5046" s="143"/>
      <c r="G5046" s="80">
        <f t="shared" si="58"/>
        <v>0</v>
      </c>
      <c r="H5046" s="133"/>
      <c r="I5046" s="162"/>
      <c r="J5046" s="81"/>
      <c r="K5046" s="144"/>
    </row>
    <row r="5047" spans="1:11" ht="16.5" x14ac:dyDescent="0.3">
      <c r="A5047" s="77">
        <v>43426</v>
      </c>
      <c r="B5047" s="142" t="s">
        <v>3185</v>
      </c>
      <c r="C5047" s="79" t="s">
        <v>3186</v>
      </c>
      <c r="D5047" s="127" t="s">
        <v>3187</v>
      </c>
      <c r="E5047" s="126">
        <v>6</v>
      </c>
      <c r="F5047" s="143">
        <v>308750.47499999998</v>
      </c>
      <c r="G5047" s="80">
        <f t="shared" si="58"/>
        <v>1852502.8499999999</v>
      </c>
      <c r="H5047" s="133">
        <f>G5047</f>
        <v>1852502.8499999999</v>
      </c>
      <c r="I5047" s="162" t="s">
        <v>309</v>
      </c>
      <c r="J5047" s="81"/>
      <c r="K5047" s="144"/>
    </row>
    <row r="5048" spans="1:11" ht="16.5" x14ac:dyDescent="0.3">
      <c r="A5048" s="77"/>
      <c r="B5048" s="142"/>
      <c r="C5048" s="79"/>
      <c r="D5048" s="127"/>
      <c r="E5048" s="126"/>
      <c r="F5048" s="143"/>
      <c r="G5048" s="80">
        <f t="shared" si="58"/>
        <v>0</v>
      </c>
      <c r="H5048" s="133"/>
      <c r="I5048" s="162"/>
      <c r="J5048" s="81"/>
      <c r="K5048" s="144"/>
    </row>
    <row r="5049" spans="1:11" ht="16.5" x14ac:dyDescent="0.3">
      <c r="A5049" s="77">
        <v>43426</v>
      </c>
      <c r="B5049" s="142" t="s">
        <v>3188</v>
      </c>
      <c r="C5049" s="79" t="s">
        <v>1019</v>
      </c>
      <c r="D5049" s="127" t="s">
        <v>3189</v>
      </c>
      <c r="E5049" s="126">
        <v>12</v>
      </c>
      <c r="F5049" s="143">
        <v>220499.7</v>
      </c>
      <c r="G5049" s="80">
        <f t="shared" si="58"/>
        <v>2645996.4000000004</v>
      </c>
      <c r="H5049" s="133">
        <f>G5049</f>
        <v>2645996.4000000004</v>
      </c>
      <c r="I5049" s="162" t="s">
        <v>309</v>
      </c>
      <c r="J5049" s="81"/>
      <c r="K5049" s="144"/>
    </row>
    <row r="5050" spans="1:11" ht="16.5" x14ac:dyDescent="0.3">
      <c r="A5050" s="77"/>
      <c r="B5050" s="142"/>
      <c r="C5050" s="79"/>
      <c r="D5050" s="127"/>
      <c r="E5050" s="126"/>
      <c r="F5050" s="143"/>
      <c r="G5050" s="80">
        <f t="shared" si="58"/>
        <v>0</v>
      </c>
      <c r="H5050" s="133"/>
      <c r="I5050" s="162"/>
      <c r="J5050" s="81"/>
      <c r="K5050" s="144"/>
    </row>
    <row r="5051" spans="1:11" ht="16.5" x14ac:dyDescent="0.3">
      <c r="A5051" s="77">
        <v>43426</v>
      </c>
      <c r="B5051" s="142" t="s">
        <v>3190</v>
      </c>
      <c r="C5051" s="79" t="s">
        <v>253</v>
      </c>
      <c r="D5051" s="127" t="s">
        <v>887</v>
      </c>
      <c r="E5051" s="126">
        <v>6</v>
      </c>
      <c r="F5051" s="143">
        <v>230000.1</v>
      </c>
      <c r="G5051" s="80">
        <f t="shared" si="58"/>
        <v>1380000.6</v>
      </c>
      <c r="H5051" s="133">
        <f>G5051</f>
        <v>1380000.6</v>
      </c>
      <c r="I5051" s="162" t="s">
        <v>315</v>
      </c>
      <c r="J5051" s="81"/>
      <c r="K5051" s="144"/>
    </row>
    <row r="5052" spans="1:11" ht="16.5" x14ac:dyDescent="0.3">
      <c r="A5052" s="77"/>
      <c r="B5052" s="142"/>
      <c r="C5052" s="79"/>
      <c r="D5052" s="127"/>
      <c r="E5052" s="126"/>
      <c r="F5052" s="143"/>
      <c r="G5052" s="80">
        <f t="shared" si="58"/>
        <v>0</v>
      </c>
      <c r="H5052" s="133"/>
      <c r="I5052" s="162"/>
      <c r="J5052" s="81"/>
      <c r="K5052" s="144"/>
    </row>
    <row r="5053" spans="1:11" ht="16.5" x14ac:dyDescent="0.3">
      <c r="A5053" s="77">
        <v>43426</v>
      </c>
      <c r="B5053" s="142" t="s">
        <v>3191</v>
      </c>
      <c r="C5053" s="79" t="s">
        <v>1893</v>
      </c>
      <c r="D5053" s="127" t="s">
        <v>1094</v>
      </c>
      <c r="E5053" s="126">
        <v>12</v>
      </c>
      <c r="F5053" s="143">
        <v>215000.5</v>
      </c>
      <c r="G5053" s="80">
        <f t="shared" si="58"/>
        <v>2580006</v>
      </c>
      <c r="H5053" s="133"/>
      <c r="I5053" s="162"/>
      <c r="J5053" s="81"/>
      <c r="K5053" s="144"/>
    </row>
    <row r="5054" spans="1:11" ht="16.5" x14ac:dyDescent="0.3">
      <c r="A5054" s="77"/>
      <c r="B5054" s="142"/>
      <c r="C5054" s="79"/>
      <c r="D5054" s="127" t="s">
        <v>887</v>
      </c>
      <c r="E5054" s="126">
        <v>12</v>
      </c>
      <c r="F5054" s="143">
        <v>230000.1</v>
      </c>
      <c r="G5054" s="80">
        <f t="shared" si="58"/>
        <v>2760001.2</v>
      </c>
      <c r="H5054" s="133"/>
      <c r="I5054" s="162"/>
      <c r="J5054" s="81"/>
      <c r="K5054" s="144"/>
    </row>
    <row r="5055" spans="1:11" ht="16.5" x14ac:dyDescent="0.3">
      <c r="A5055" s="77"/>
      <c r="B5055" s="142"/>
      <c r="C5055" s="79"/>
      <c r="D5055" s="127" t="s">
        <v>19</v>
      </c>
      <c r="E5055" s="126">
        <v>3</v>
      </c>
      <c r="F5055" s="143">
        <v>543400</v>
      </c>
      <c r="G5055" s="80">
        <f t="shared" si="58"/>
        <v>1630200</v>
      </c>
      <c r="H5055" s="133">
        <f>SUM(G5053:G5055)</f>
        <v>6970207.2000000002</v>
      </c>
      <c r="I5055" s="162" t="s">
        <v>1756</v>
      </c>
      <c r="J5055" s="81"/>
      <c r="K5055" s="144"/>
    </row>
    <row r="5056" spans="1:11" ht="16.5" x14ac:dyDescent="0.3">
      <c r="A5056" s="77"/>
      <c r="B5056" s="142"/>
      <c r="C5056" s="79"/>
      <c r="D5056" s="127"/>
      <c r="E5056" s="126"/>
      <c r="F5056" s="143"/>
      <c r="G5056" s="80">
        <f t="shared" si="58"/>
        <v>0</v>
      </c>
      <c r="H5056" s="133"/>
      <c r="I5056" s="162"/>
      <c r="J5056" s="81"/>
      <c r="K5056" s="144"/>
    </row>
    <row r="5057" spans="1:11" ht="16.5" x14ac:dyDescent="0.3">
      <c r="A5057" s="77">
        <v>43426</v>
      </c>
      <c r="B5057" s="142" t="s">
        <v>3192</v>
      </c>
      <c r="C5057" s="79" t="s">
        <v>135</v>
      </c>
      <c r="D5057" s="127" t="s">
        <v>104</v>
      </c>
      <c r="E5057" s="126">
        <v>8</v>
      </c>
      <c r="F5057" s="143">
        <v>513900.09</v>
      </c>
      <c r="G5057" s="80">
        <f t="shared" si="58"/>
        <v>4111200.72</v>
      </c>
      <c r="H5057" s="133"/>
      <c r="I5057" s="162"/>
      <c r="J5057" s="81"/>
      <c r="K5057" s="144"/>
    </row>
    <row r="5058" spans="1:11" ht="16.5" x14ac:dyDescent="0.3">
      <c r="A5058" s="77"/>
      <c r="B5058" s="142"/>
      <c r="C5058" s="79"/>
      <c r="D5058" s="127" t="s">
        <v>2213</v>
      </c>
      <c r="E5058" s="126">
        <v>8</v>
      </c>
      <c r="F5058" s="143">
        <v>1084500.45</v>
      </c>
      <c r="G5058" s="80">
        <f t="shared" si="58"/>
        <v>8676003.5999999996</v>
      </c>
      <c r="H5058" s="133"/>
      <c r="I5058" s="162"/>
      <c r="J5058" s="81"/>
      <c r="K5058" s="144"/>
    </row>
    <row r="5059" spans="1:11" ht="16.5" x14ac:dyDescent="0.3">
      <c r="A5059" s="77"/>
      <c r="B5059" s="142"/>
      <c r="C5059" s="79"/>
      <c r="D5059" s="127" t="s">
        <v>1357</v>
      </c>
      <c r="E5059" s="126">
        <v>8</v>
      </c>
      <c r="F5059" s="143">
        <v>1024199.55</v>
      </c>
      <c r="G5059" s="80">
        <f t="shared" si="58"/>
        <v>8193596.4000000004</v>
      </c>
      <c r="H5059" s="133"/>
      <c r="I5059" s="162"/>
      <c r="J5059" s="81"/>
      <c r="K5059" s="144"/>
    </row>
    <row r="5060" spans="1:11" ht="16.5" x14ac:dyDescent="0.3">
      <c r="A5060" s="77"/>
      <c r="B5060" s="142"/>
      <c r="C5060" s="79"/>
      <c r="D5060" s="127" t="s">
        <v>1068</v>
      </c>
      <c r="E5060" s="126">
        <v>4</v>
      </c>
      <c r="F5060" s="143">
        <v>1024199.55</v>
      </c>
      <c r="G5060" s="80">
        <f t="shared" si="58"/>
        <v>4096798.2</v>
      </c>
      <c r="H5060" s="133"/>
      <c r="I5060" s="162"/>
      <c r="J5060" s="81"/>
      <c r="K5060" s="144"/>
    </row>
    <row r="5061" spans="1:11" ht="16.5" x14ac:dyDescent="0.3">
      <c r="A5061" s="77"/>
      <c r="B5061" s="142"/>
      <c r="C5061" s="79"/>
      <c r="D5061" s="127" t="s">
        <v>3193</v>
      </c>
      <c r="E5061" s="126">
        <v>4</v>
      </c>
      <c r="F5061" s="143">
        <v>814499.73</v>
      </c>
      <c r="G5061" s="80">
        <f t="shared" si="58"/>
        <v>3257998.92</v>
      </c>
      <c r="H5061" s="133">
        <f>SUM(G5057:G5061)</f>
        <v>28335597.839999996</v>
      </c>
      <c r="I5061" s="162" t="s">
        <v>309</v>
      </c>
      <c r="J5061" s="81"/>
      <c r="K5061" s="144"/>
    </row>
    <row r="5062" spans="1:11" ht="16.5" x14ac:dyDescent="0.3">
      <c r="A5062" s="77"/>
      <c r="B5062" s="142"/>
      <c r="C5062" s="79"/>
      <c r="D5062" s="127"/>
      <c r="E5062" s="126"/>
      <c r="F5062" s="143"/>
      <c r="G5062" s="80">
        <f t="shared" si="58"/>
        <v>0</v>
      </c>
      <c r="H5062" s="133"/>
      <c r="I5062" s="162"/>
      <c r="J5062" s="81"/>
      <c r="K5062" s="144"/>
    </row>
    <row r="5063" spans="1:11" ht="16.5" x14ac:dyDescent="0.3">
      <c r="A5063" s="77">
        <v>43426</v>
      </c>
      <c r="B5063" s="142" t="s">
        <v>3194</v>
      </c>
      <c r="C5063" s="79" t="s">
        <v>1019</v>
      </c>
      <c r="D5063" s="127" t="s">
        <v>769</v>
      </c>
      <c r="E5063" s="126">
        <v>2</v>
      </c>
      <c r="F5063" s="143">
        <v>198000</v>
      </c>
      <c r="G5063" s="80">
        <f t="shared" si="58"/>
        <v>396000</v>
      </c>
      <c r="H5063" s="133"/>
      <c r="I5063" s="162"/>
      <c r="J5063" s="81"/>
      <c r="K5063" s="144"/>
    </row>
    <row r="5064" spans="1:11" ht="16.5" x14ac:dyDescent="0.3">
      <c r="A5064" s="77"/>
      <c r="B5064" s="142"/>
      <c r="C5064" s="79"/>
      <c r="D5064" s="127" t="s">
        <v>1693</v>
      </c>
      <c r="E5064" s="126">
        <v>2</v>
      </c>
      <c r="F5064" s="143">
        <v>198000</v>
      </c>
      <c r="G5064" s="80">
        <f t="shared" si="58"/>
        <v>396000</v>
      </c>
      <c r="H5064" s="133">
        <f>SUM(G5063:G5064)</f>
        <v>792000</v>
      </c>
      <c r="I5064" s="162" t="s">
        <v>309</v>
      </c>
      <c r="J5064" s="81"/>
      <c r="K5064" s="144"/>
    </row>
    <row r="5065" spans="1:11" ht="16.5" x14ac:dyDescent="0.3">
      <c r="A5065" s="77"/>
      <c r="B5065" s="142"/>
      <c r="C5065" s="79"/>
      <c r="D5065" s="127"/>
      <c r="E5065" s="126"/>
      <c r="F5065" s="143"/>
      <c r="G5065" s="80">
        <f t="shared" si="58"/>
        <v>0</v>
      </c>
      <c r="H5065" s="133"/>
      <c r="I5065" s="162"/>
      <c r="J5065" s="81"/>
      <c r="K5065" s="144"/>
    </row>
    <row r="5066" spans="1:11" ht="16.5" x14ac:dyDescent="0.3">
      <c r="A5066" s="77">
        <v>43426</v>
      </c>
      <c r="B5066" s="142" t="s">
        <v>3195</v>
      </c>
      <c r="C5066" s="79" t="s">
        <v>2657</v>
      </c>
      <c r="D5066" s="127" t="s">
        <v>2659</v>
      </c>
      <c r="E5066" s="126">
        <v>3</v>
      </c>
      <c r="F5066" s="143">
        <v>219450</v>
      </c>
      <c r="G5066" s="80">
        <f t="shared" si="58"/>
        <v>658350</v>
      </c>
      <c r="H5066" s="133"/>
      <c r="I5066" s="162"/>
      <c r="J5066" s="81"/>
      <c r="K5066" s="144"/>
    </row>
    <row r="5067" spans="1:11" ht="16.5" x14ac:dyDescent="0.3">
      <c r="A5067" s="77"/>
      <c r="B5067" s="142"/>
      <c r="C5067" s="79"/>
      <c r="D5067" s="127" t="s">
        <v>1937</v>
      </c>
      <c r="E5067" s="126">
        <v>3</v>
      </c>
      <c r="F5067" s="143">
        <v>162450.47500000001</v>
      </c>
      <c r="G5067" s="80">
        <f t="shared" si="58"/>
        <v>487351.42500000005</v>
      </c>
      <c r="H5067" s="133">
        <f>SUM(G5066:G5067)</f>
        <v>1145701.425</v>
      </c>
      <c r="I5067" s="162" t="s">
        <v>309</v>
      </c>
      <c r="J5067" s="81"/>
      <c r="K5067" s="144"/>
    </row>
    <row r="5068" spans="1:11" ht="16.5" x14ac:dyDescent="0.3">
      <c r="A5068" s="77"/>
      <c r="B5068" s="142"/>
      <c r="C5068" s="79"/>
      <c r="D5068" s="127"/>
      <c r="E5068" s="126"/>
      <c r="F5068" s="143"/>
      <c r="G5068" s="80">
        <f t="shared" si="58"/>
        <v>0</v>
      </c>
      <c r="H5068" s="133"/>
      <c r="I5068" s="162"/>
      <c r="J5068" s="81"/>
      <c r="K5068" s="144"/>
    </row>
    <row r="5069" spans="1:11" ht="16.5" x14ac:dyDescent="0.3">
      <c r="A5069" s="83">
        <v>43426</v>
      </c>
      <c r="B5069" s="151" t="s">
        <v>3196</v>
      </c>
      <c r="C5069" s="85" t="s">
        <v>3024</v>
      </c>
      <c r="D5069" s="152" t="s">
        <v>3197</v>
      </c>
      <c r="E5069" s="139">
        <v>7</v>
      </c>
      <c r="F5069" s="153">
        <v>292500.45</v>
      </c>
      <c r="G5069" s="86">
        <f t="shared" si="58"/>
        <v>2047503.1500000001</v>
      </c>
      <c r="H5069" s="149"/>
      <c r="I5069" s="162"/>
      <c r="J5069" s="81"/>
      <c r="K5069" s="144"/>
    </row>
    <row r="5070" spans="1:11" ht="16.5" x14ac:dyDescent="0.3">
      <c r="A5070" s="83"/>
      <c r="B5070" s="151"/>
      <c r="C5070" s="85"/>
      <c r="D5070" s="152" t="s">
        <v>3127</v>
      </c>
      <c r="E5070" s="139">
        <v>7</v>
      </c>
      <c r="F5070" s="153">
        <v>286200.09000000003</v>
      </c>
      <c r="G5070" s="86">
        <f t="shared" si="58"/>
        <v>2003400.6300000001</v>
      </c>
      <c r="H5070" s="149">
        <f>SUM(G5069:G5070)</f>
        <v>4050903.7800000003</v>
      </c>
      <c r="I5070" s="162" t="s">
        <v>1756</v>
      </c>
      <c r="J5070" s="81"/>
      <c r="K5070" s="144"/>
    </row>
    <row r="5071" spans="1:11" ht="16.5" x14ac:dyDescent="0.3">
      <c r="A5071" s="77"/>
      <c r="B5071" s="142"/>
      <c r="C5071" s="79"/>
      <c r="D5071" s="127"/>
      <c r="E5071" s="126"/>
      <c r="F5071" s="143"/>
      <c r="G5071" s="80">
        <f t="shared" si="58"/>
        <v>0</v>
      </c>
      <c r="H5071" s="133"/>
      <c r="I5071" s="162"/>
      <c r="J5071" s="81"/>
      <c r="K5071" s="144"/>
    </row>
    <row r="5072" spans="1:11" ht="16.5" x14ac:dyDescent="0.3">
      <c r="A5072" s="77">
        <v>43427</v>
      </c>
      <c r="B5072" s="142" t="s">
        <v>3198</v>
      </c>
      <c r="C5072" s="79" t="s">
        <v>1957</v>
      </c>
      <c r="D5072" s="127" t="s">
        <v>2494</v>
      </c>
      <c r="E5072" s="126">
        <v>4</v>
      </c>
      <c r="F5072" s="143">
        <v>621900.18000000005</v>
      </c>
      <c r="G5072" s="80">
        <f t="shared" si="58"/>
        <v>2487600.7200000002</v>
      </c>
      <c r="H5072" s="133"/>
      <c r="I5072" s="162"/>
      <c r="J5072" s="81"/>
      <c r="K5072" s="144"/>
    </row>
    <row r="5073" spans="1:11" ht="16.5" x14ac:dyDescent="0.3">
      <c r="A5073" s="77"/>
      <c r="B5073" s="142"/>
      <c r="C5073" s="79"/>
      <c r="D5073" s="127" t="s">
        <v>1094</v>
      </c>
      <c r="E5073" s="126">
        <v>3</v>
      </c>
      <c r="F5073" s="143">
        <v>215000.5</v>
      </c>
      <c r="G5073" s="80">
        <f t="shared" si="58"/>
        <v>645001.5</v>
      </c>
      <c r="H5073" s="133">
        <f>SUM(G5072:G5073)</f>
        <v>3132602.22</v>
      </c>
      <c r="I5073" s="162" t="s">
        <v>309</v>
      </c>
      <c r="J5073" s="81"/>
      <c r="K5073" s="144"/>
    </row>
    <row r="5074" spans="1:11" ht="16.5" x14ac:dyDescent="0.3">
      <c r="A5074" s="77"/>
      <c r="B5074" s="142"/>
      <c r="C5074" s="79"/>
      <c r="D5074" s="127"/>
      <c r="E5074" s="126"/>
      <c r="F5074" s="143"/>
      <c r="G5074" s="80">
        <f t="shared" si="58"/>
        <v>0</v>
      </c>
      <c r="H5074" s="133"/>
      <c r="I5074" s="162"/>
      <c r="J5074" s="81"/>
      <c r="K5074" s="144"/>
    </row>
    <row r="5075" spans="1:11" ht="16.5" x14ac:dyDescent="0.3">
      <c r="A5075" s="77">
        <v>43427</v>
      </c>
      <c r="B5075" s="142" t="s">
        <v>3199</v>
      </c>
      <c r="C5075" s="79" t="s">
        <v>53</v>
      </c>
      <c r="D5075" s="127" t="s">
        <v>31</v>
      </c>
      <c r="E5075" s="126">
        <v>2</v>
      </c>
      <c r="F5075" s="143">
        <v>529199.44999999995</v>
      </c>
      <c r="G5075" s="80">
        <f t="shared" si="58"/>
        <v>1058398.8999999999</v>
      </c>
      <c r="H5075" s="133">
        <f>G5075</f>
        <v>1058398.8999999999</v>
      </c>
      <c r="I5075" s="162" t="s">
        <v>310</v>
      </c>
      <c r="J5075" s="81"/>
      <c r="K5075" s="144"/>
    </row>
    <row r="5076" spans="1:11" ht="16.5" x14ac:dyDescent="0.3">
      <c r="A5076" s="77"/>
      <c r="B5076" s="142"/>
      <c r="C5076" s="79"/>
      <c r="D5076" s="127"/>
      <c r="E5076" s="126"/>
      <c r="F5076" s="143"/>
      <c r="G5076" s="80">
        <f t="shared" si="58"/>
        <v>0</v>
      </c>
      <c r="H5076" s="133"/>
      <c r="I5076" s="162"/>
      <c r="J5076" s="81"/>
      <c r="K5076" s="144"/>
    </row>
    <row r="5077" spans="1:11" ht="16.5" x14ac:dyDescent="0.3">
      <c r="A5077" s="77">
        <v>43427</v>
      </c>
      <c r="B5077" s="154" t="s">
        <v>3200</v>
      </c>
      <c r="C5077" s="79" t="s">
        <v>3201</v>
      </c>
      <c r="D5077" s="127" t="s">
        <v>1325</v>
      </c>
      <c r="E5077" s="126">
        <v>2</v>
      </c>
      <c r="F5077" s="143">
        <v>603900</v>
      </c>
      <c r="G5077" s="80">
        <f t="shared" si="58"/>
        <v>1207800</v>
      </c>
      <c r="H5077" s="133">
        <f>G5077</f>
        <v>1207800</v>
      </c>
      <c r="I5077" s="162" t="s">
        <v>309</v>
      </c>
      <c r="J5077" s="81"/>
      <c r="K5077" s="144"/>
    </row>
    <row r="5078" spans="1:11" ht="16.5" x14ac:dyDescent="0.3">
      <c r="A5078" s="77"/>
      <c r="B5078" s="142"/>
      <c r="C5078" s="79"/>
      <c r="D5078" s="127"/>
      <c r="E5078" s="126"/>
      <c r="F5078" s="143"/>
      <c r="G5078" s="80">
        <f t="shared" si="58"/>
        <v>0</v>
      </c>
      <c r="H5078" s="133"/>
      <c r="I5078" s="162"/>
      <c r="J5078" s="81"/>
      <c r="K5078" s="144"/>
    </row>
    <row r="5079" spans="1:11" ht="16.5" x14ac:dyDescent="0.3">
      <c r="A5079" s="77">
        <v>43427</v>
      </c>
      <c r="B5079" s="142" t="s">
        <v>3202</v>
      </c>
      <c r="C5079" s="79" t="s">
        <v>1893</v>
      </c>
      <c r="D5079" s="127" t="s">
        <v>1728</v>
      </c>
      <c r="E5079" s="126">
        <v>1</v>
      </c>
      <c r="F5079" s="143">
        <v>831600</v>
      </c>
      <c r="G5079" s="80">
        <f t="shared" si="58"/>
        <v>831600</v>
      </c>
      <c r="H5079" s="133"/>
      <c r="I5079" s="162"/>
      <c r="J5079" s="81"/>
      <c r="K5079" s="144"/>
    </row>
    <row r="5080" spans="1:11" ht="16.5" x14ac:dyDescent="0.3">
      <c r="A5080" s="77"/>
      <c r="B5080" s="142"/>
      <c r="C5080" s="79"/>
      <c r="D5080" s="127" t="s">
        <v>31</v>
      </c>
      <c r="E5080" s="126">
        <v>2</v>
      </c>
      <c r="F5080" s="143">
        <v>529199.44999999995</v>
      </c>
      <c r="G5080" s="80">
        <f t="shared" si="58"/>
        <v>1058398.8999999999</v>
      </c>
      <c r="H5080" s="133">
        <f>SUM(G5079:G5080)</f>
        <v>1889998.9</v>
      </c>
      <c r="I5080" s="162" t="s">
        <v>1756</v>
      </c>
      <c r="J5080" s="81"/>
      <c r="K5080" s="144"/>
    </row>
    <row r="5081" spans="1:11" ht="16.5" x14ac:dyDescent="0.3">
      <c r="A5081" s="77"/>
      <c r="B5081" s="142"/>
      <c r="C5081" s="79"/>
      <c r="D5081" s="127"/>
      <c r="E5081" s="126"/>
      <c r="F5081" s="143"/>
      <c r="G5081" s="80">
        <f t="shared" si="58"/>
        <v>0</v>
      </c>
      <c r="H5081" s="133"/>
      <c r="I5081" s="162"/>
      <c r="J5081" s="81"/>
      <c r="K5081" s="144"/>
    </row>
    <row r="5082" spans="1:11" ht="16.5" x14ac:dyDescent="0.3">
      <c r="A5082" s="77">
        <v>43427</v>
      </c>
      <c r="B5082" s="142" t="s">
        <v>3203</v>
      </c>
      <c r="C5082" s="79" t="s">
        <v>359</v>
      </c>
      <c r="D5082" s="127" t="s">
        <v>1094</v>
      </c>
      <c r="E5082" s="126">
        <v>2</v>
      </c>
      <c r="F5082" s="143">
        <v>215000.5</v>
      </c>
      <c r="G5082" s="80">
        <f t="shared" si="58"/>
        <v>430001</v>
      </c>
      <c r="H5082" s="133">
        <f>G5082</f>
        <v>430001</v>
      </c>
      <c r="I5082" s="162" t="s">
        <v>1756</v>
      </c>
      <c r="J5082" s="81"/>
      <c r="K5082" s="144"/>
    </row>
    <row r="5083" spans="1:11" ht="16.5" x14ac:dyDescent="0.3">
      <c r="A5083" s="77"/>
      <c r="B5083" s="142"/>
      <c r="C5083" s="79"/>
      <c r="D5083" s="127"/>
      <c r="E5083" s="126"/>
      <c r="F5083" s="143"/>
      <c r="G5083" s="80">
        <f t="shared" si="58"/>
        <v>0</v>
      </c>
      <c r="H5083" s="133"/>
      <c r="I5083" s="162"/>
      <c r="J5083" s="81"/>
      <c r="K5083" s="144"/>
    </row>
    <row r="5084" spans="1:11" ht="16.5" x14ac:dyDescent="0.3">
      <c r="A5084" s="77">
        <v>43427</v>
      </c>
      <c r="B5084" s="142" t="s">
        <v>3204</v>
      </c>
      <c r="C5084" s="79" t="s">
        <v>3205</v>
      </c>
      <c r="D5084" s="127" t="s">
        <v>3206</v>
      </c>
      <c r="E5084" s="126">
        <v>1</v>
      </c>
      <c r="F5084" s="143">
        <v>1084500.55</v>
      </c>
      <c r="G5084" s="80">
        <f t="shared" si="58"/>
        <v>1084500.55</v>
      </c>
      <c r="H5084" s="133">
        <f>G5084</f>
        <v>1084500.55</v>
      </c>
      <c r="I5084" s="162" t="s">
        <v>1756</v>
      </c>
      <c r="J5084" s="81"/>
      <c r="K5084" s="144"/>
    </row>
    <row r="5085" spans="1:11" ht="16.5" x14ac:dyDescent="0.3">
      <c r="A5085" s="77"/>
      <c r="B5085" s="142"/>
      <c r="C5085" s="79"/>
      <c r="D5085" s="127"/>
      <c r="E5085" s="126"/>
      <c r="F5085" s="143"/>
      <c r="G5085" s="80">
        <f t="shared" si="58"/>
        <v>0</v>
      </c>
      <c r="H5085" s="133"/>
      <c r="I5085" s="162"/>
      <c r="J5085" s="81"/>
      <c r="K5085" s="144"/>
    </row>
    <row r="5086" spans="1:11" ht="16.5" x14ac:dyDescent="0.3">
      <c r="A5086" s="77">
        <v>43427</v>
      </c>
      <c r="B5086" s="142" t="s">
        <v>3207</v>
      </c>
      <c r="C5086" s="79" t="s">
        <v>1896</v>
      </c>
      <c r="D5086" s="127" t="s">
        <v>31</v>
      </c>
      <c r="E5086" s="126">
        <v>1</v>
      </c>
      <c r="F5086" s="143">
        <v>529199.44999999995</v>
      </c>
      <c r="G5086" s="80">
        <f t="shared" si="58"/>
        <v>529199.44999999995</v>
      </c>
      <c r="H5086" s="133">
        <f>G5086</f>
        <v>529199.44999999995</v>
      </c>
      <c r="I5086" s="162" t="s">
        <v>309</v>
      </c>
      <c r="J5086" s="81"/>
      <c r="K5086" s="144"/>
    </row>
    <row r="5087" spans="1:11" ht="16.5" x14ac:dyDescent="0.3">
      <c r="A5087" s="77"/>
      <c r="B5087" s="142"/>
      <c r="C5087" s="79"/>
      <c r="D5087" s="127"/>
      <c r="E5087" s="126"/>
      <c r="F5087" s="143"/>
      <c r="G5087" s="80">
        <f t="shared" si="58"/>
        <v>0</v>
      </c>
      <c r="H5087" s="133"/>
      <c r="I5087" s="162"/>
      <c r="J5087" s="81"/>
      <c r="K5087" s="144"/>
    </row>
    <row r="5088" spans="1:11" ht="16.5" x14ac:dyDescent="0.3">
      <c r="A5088" s="77">
        <v>43427</v>
      </c>
      <c r="B5088" s="142" t="s">
        <v>3208</v>
      </c>
      <c r="C5088" s="79" t="s">
        <v>3209</v>
      </c>
      <c r="D5088" s="127" t="s">
        <v>391</v>
      </c>
      <c r="E5088" s="126">
        <v>1</v>
      </c>
      <c r="F5088" s="143">
        <v>562500</v>
      </c>
      <c r="G5088" s="80">
        <f t="shared" si="58"/>
        <v>562500</v>
      </c>
      <c r="H5088" s="133">
        <f>G5088</f>
        <v>562500</v>
      </c>
      <c r="I5088" s="162" t="s">
        <v>309</v>
      </c>
      <c r="J5088" s="81"/>
      <c r="K5088" s="144"/>
    </row>
    <row r="5089" spans="1:11" ht="16.5" x14ac:dyDescent="0.3">
      <c r="A5089" s="77"/>
      <c r="B5089" s="142"/>
      <c r="C5089" s="79"/>
      <c r="D5089" s="127"/>
      <c r="E5089" s="126"/>
      <c r="F5089" s="143"/>
      <c r="G5089" s="80">
        <f t="shared" si="58"/>
        <v>0</v>
      </c>
      <c r="H5089" s="133"/>
      <c r="I5089" s="162"/>
      <c r="J5089" s="81"/>
      <c r="K5089" s="144"/>
    </row>
    <row r="5090" spans="1:11" ht="16.5" x14ac:dyDescent="0.3">
      <c r="A5090" s="77">
        <v>43427</v>
      </c>
      <c r="B5090" s="142" t="s">
        <v>3210</v>
      </c>
      <c r="C5090" s="79" t="s">
        <v>2720</v>
      </c>
      <c r="D5090" s="127" t="s">
        <v>3211</v>
      </c>
      <c r="E5090" s="126">
        <v>3</v>
      </c>
      <c r="F5090" s="143">
        <v>287999.90999999997</v>
      </c>
      <c r="G5090" s="80">
        <f t="shared" si="58"/>
        <v>863999.73</v>
      </c>
      <c r="H5090" s="133"/>
      <c r="I5090" s="162"/>
      <c r="J5090" s="81"/>
      <c r="K5090" s="144"/>
    </row>
    <row r="5091" spans="1:11" ht="16.5" x14ac:dyDescent="0.3">
      <c r="A5091" s="77"/>
      <c r="B5091" s="142"/>
      <c r="C5091" s="79"/>
      <c r="D5091" s="127" t="s">
        <v>3212</v>
      </c>
      <c r="E5091" s="126">
        <v>1</v>
      </c>
      <c r="F5091" s="143">
        <v>283099.90500000003</v>
      </c>
      <c r="G5091" s="80">
        <f t="shared" si="58"/>
        <v>283099.90500000003</v>
      </c>
      <c r="H5091" s="133"/>
      <c r="I5091" s="162"/>
      <c r="J5091" s="81"/>
      <c r="K5091" s="144"/>
    </row>
    <row r="5092" spans="1:11" ht="16.5" x14ac:dyDescent="0.3">
      <c r="A5092" s="77"/>
      <c r="B5092" s="142"/>
      <c r="C5092" s="79"/>
      <c r="D5092" s="127" t="s">
        <v>3213</v>
      </c>
      <c r="E5092" s="126">
        <v>1</v>
      </c>
      <c r="F5092" s="143">
        <v>283099.90500000003</v>
      </c>
      <c r="G5092" s="80">
        <f t="shared" si="58"/>
        <v>283099.90500000003</v>
      </c>
      <c r="H5092" s="133">
        <f>SUM(G5090:G5092)</f>
        <v>1430199.54</v>
      </c>
      <c r="I5092" s="162" t="s">
        <v>309</v>
      </c>
      <c r="J5092" s="81"/>
      <c r="K5092" s="144"/>
    </row>
    <row r="5093" spans="1:11" ht="16.5" x14ac:dyDescent="0.3">
      <c r="A5093" s="77"/>
      <c r="B5093" s="142"/>
      <c r="C5093" s="79"/>
      <c r="D5093" s="127"/>
      <c r="E5093" s="126"/>
      <c r="F5093" s="143"/>
      <c r="G5093" s="80">
        <f t="shared" si="58"/>
        <v>0</v>
      </c>
      <c r="H5093" s="133"/>
      <c r="I5093" s="162"/>
      <c r="J5093" s="81"/>
      <c r="K5093" s="144"/>
    </row>
    <row r="5094" spans="1:11" ht="16.5" x14ac:dyDescent="0.3">
      <c r="A5094" s="77">
        <v>43427</v>
      </c>
      <c r="B5094" s="142" t="s">
        <v>3214</v>
      </c>
      <c r="C5094" s="79" t="s">
        <v>3215</v>
      </c>
      <c r="D5094" s="127" t="s">
        <v>1775</v>
      </c>
      <c r="E5094" s="126">
        <v>1</v>
      </c>
      <c r="F5094" s="143">
        <v>232749.715</v>
      </c>
      <c r="G5094" s="80">
        <f t="shared" si="58"/>
        <v>232749.715</v>
      </c>
      <c r="H5094" s="133"/>
      <c r="I5094" s="162"/>
      <c r="J5094" s="81"/>
      <c r="K5094" s="144"/>
    </row>
    <row r="5095" spans="1:11" ht="16.5" x14ac:dyDescent="0.3">
      <c r="A5095" s="77"/>
      <c r="B5095" s="142"/>
      <c r="C5095" s="79"/>
      <c r="D5095" s="127" t="s">
        <v>1770</v>
      </c>
      <c r="E5095" s="126">
        <v>1</v>
      </c>
      <c r="F5095" s="143">
        <v>251749.905</v>
      </c>
      <c r="G5095" s="80">
        <f t="shared" si="58"/>
        <v>251749.905</v>
      </c>
      <c r="H5095" s="133"/>
      <c r="I5095" s="162"/>
      <c r="J5095" s="81"/>
      <c r="K5095" s="144"/>
    </row>
    <row r="5096" spans="1:11" ht="16.5" x14ac:dyDescent="0.3">
      <c r="A5096" s="77"/>
      <c r="B5096" s="142"/>
      <c r="C5096" s="79"/>
      <c r="D5096" s="127" t="s">
        <v>3216</v>
      </c>
      <c r="E5096" s="126">
        <v>2</v>
      </c>
      <c r="F5096" s="143">
        <v>223249.62</v>
      </c>
      <c r="G5096" s="80">
        <f t="shared" si="58"/>
        <v>446499.24</v>
      </c>
      <c r="H5096" s="133"/>
      <c r="I5096" s="162"/>
      <c r="J5096" s="81"/>
      <c r="K5096" s="144"/>
    </row>
    <row r="5097" spans="1:11" ht="16.5" x14ac:dyDescent="0.3">
      <c r="A5097" s="77"/>
      <c r="B5097" s="142"/>
      <c r="C5097" s="79"/>
      <c r="D5097" s="127" t="s">
        <v>3217</v>
      </c>
      <c r="E5097" s="126">
        <v>2</v>
      </c>
      <c r="F5097" s="143">
        <v>222299.715</v>
      </c>
      <c r="G5097" s="80">
        <f t="shared" si="58"/>
        <v>444599.43</v>
      </c>
      <c r="H5097" s="133"/>
      <c r="I5097" s="162"/>
      <c r="J5097" s="81"/>
      <c r="K5097" s="144"/>
    </row>
    <row r="5098" spans="1:11" ht="16.5" x14ac:dyDescent="0.3">
      <c r="A5098" s="77"/>
      <c r="B5098" s="142"/>
      <c r="C5098" s="79"/>
      <c r="D5098" s="127" t="s">
        <v>3218</v>
      </c>
      <c r="E5098" s="126">
        <v>2</v>
      </c>
      <c r="F5098" s="143">
        <v>219450</v>
      </c>
      <c r="G5098" s="80">
        <f t="shared" si="58"/>
        <v>438900</v>
      </c>
      <c r="H5098" s="133"/>
      <c r="I5098" s="162"/>
      <c r="J5098" s="81"/>
      <c r="K5098" s="144"/>
    </row>
    <row r="5099" spans="1:11" ht="16.5" x14ac:dyDescent="0.3">
      <c r="A5099" s="77"/>
      <c r="B5099" s="142"/>
      <c r="C5099" s="79"/>
      <c r="D5099" s="127" t="s">
        <v>2482</v>
      </c>
      <c r="E5099" s="126">
        <v>1</v>
      </c>
      <c r="F5099" s="143">
        <v>215650.38</v>
      </c>
      <c r="G5099" s="80">
        <f t="shared" si="58"/>
        <v>215650.38</v>
      </c>
      <c r="H5099" s="133">
        <f>SUM(G5094:G5099)</f>
        <v>2030148.67</v>
      </c>
      <c r="I5099" s="162" t="s">
        <v>309</v>
      </c>
      <c r="J5099" s="81"/>
      <c r="K5099" s="144"/>
    </row>
    <row r="5100" spans="1:11" ht="16.5" x14ac:dyDescent="0.3">
      <c r="A5100" s="77"/>
      <c r="B5100" s="142"/>
      <c r="C5100" s="79"/>
      <c r="D5100" s="127"/>
      <c r="E5100" s="126"/>
      <c r="F5100" s="143"/>
      <c r="G5100" s="80">
        <f t="shared" si="58"/>
        <v>0</v>
      </c>
      <c r="H5100" s="133"/>
      <c r="I5100" s="162"/>
      <c r="J5100" s="81"/>
      <c r="K5100" s="144"/>
    </row>
    <row r="5101" spans="1:11" ht="16.5" x14ac:dyDescent="0.3">
      <c r="A5101" s="77">
        <v>43427</v>
      </c>
      <c r="B5101" s="142" t="s">
        <v>3219</v>
      </c>
      <c r="C5101" s="79" t="s">
        <v>2657</v>
      </c>
      <c r="D5101" s="127" t="s">
        <v>2482</v>
      </c>
      <c r="E5101" s="126">
        <v>2</v>
      </c>
      <c r="F5101" s="143">
        <v>215650.38</v>
      </c>
      <c r="G5101" s="80">
        <f t="shared" si="58"/>
        <v>431300.76</v>
      </c>
      <c r="H5101" s="133">
        <f>G5101</f>
        <v>431300.76</v>
      </c>
      <c r="I5101" s="162" t="s">
        <v>309</v>
      </c>
      <c r="J5101" s="81"/>
      <c r="K5101" s="144"/>
    </row>
    <row r="5102" spans="1:11" ht="16.5" x14ac:dyDescent="0.3">
      <c r="A5102" s="77"/>
      <c r="B5102" s="142"/>
      <c r="C5102" s="79"/>
      <c r="D5102" s="127"/>
      <c r="E5102" s="126"/>
      <c r="F5102" s="143"/>
      <c r="G5102" s="80">
        <f t="shared" si="58"/>
        <v>0</v>
      </c>
      <c r="H5102" s="133"/>
      <c r="I5102" s="162"/>
      <c r="J5102" s="81"/>
      <c r="K5102" s="144"/>
    </row>
    <row r="5103" spans="1:11" ht="16.5" x14ac:dyDescent="0.3">
      <c r="A5103" s="77">
        <v>43427</v>
      </c>
      <c r="B5103" s="142" t="s">
        <v>3220</v>
      </c>
      <c r="C5103" s="79" t="s">
        <v>2006</v>
      </c>
      <c r="D5103" s="127" t="s">
        <v>1094</v>
      </c>
      <c r="E5103" s="126">
        <v>36</v>
      </c>
      <c r="F5103" s="143">
        <v>215000.5</v>
      </c>
      <c r="G5103" s="80">
        <f t="shared" si="58"/>
        <v>7740018</v>
      </c>
      <c r="H5103" s="133">
        <f>G5103</f>
        <v>7740018</v>
      </c>
      <c r="I5103" s="162" t="s">
        <v>1215</v>
      </c>
      <c r="J5103" s="81"/>
      <c r="K5103" s="144"/>
    </row>
    <row r="5104" spans="1:11" ht="16.5" x14ac:dyDescent="0.3">
      <c r="A5104" s="77"/>
      <c r="B5104" s="142"/>
      <c r="C5104" s="79"/>
      <c r="D5104" s="127"/>
      <c r="E5104" s="126"/>
      <c r="F5104" s="143"/>
      <c r="G5104" s="80">
        <f t="shared" si="58"/>
        <v>0</v>
      </c>
      <c r="H5104" s="133"/>
      <c r="I5104" s="162"/>
      <c r="J5104" s="81"/>
      <c r="K5104" s="144"/>
    </row>
    <row r="5105" spans="1:11" ht="16.5" x14ac:dyDescent="0.3">
      <c r="A5105" s="77">
        <v>43428</v>
      </c>
      <c r="B5105" s="142" t="s">
        <v>3221</v>
      </c>
      <c r="C5105" s="79" t="s">
        <v>3215</v>
      </c>
      <c r="D5105" s="127" t="s">
        <v>1775</v>
      </c>
      <c r="E5105" s="126">
        <v>4</v>
      </c>
      <c r="F5105" s="143">
        <v>232749.715</v>
      </c>
      <c r="G5105" s="80">
        <f t="shared" si="58"/>
        <v>930998.86</v>
      </c>
      <c r="H5105" s="133">
        <f>G5105</f>
        <v>930998.86</v>
      </c>
      <c r="I5105" s="162" t="s">
        <v>309</v>
      </c>
      <c r="J5105" s="81"/>
      <c r="K5105" s="144"/>
    </row>
    <row r="5106" spans="1:11" ht="16.5" x14ac:dyDescent="0.3">
      <c r="A5106" s="77"/>
      <c r="B5106" s="142"/>
      <c r="C5106" s="79"/>
      <c r="D5106" s="127"/>
      <c r="E5106" s="126"/>
      <c r="F5106" s="143"/>
      <c r="G5106" s="80">
        <f t="shared" si="58"/>
        <v>0</v>
      </c>
      <c r="H5106" s="133"/>
      <c r="I5106" s="162"/>
      <c r="J5106" s="81"/>
      <c r="K5106" s="144"/>
    </row>
    <row r="5107" spans="1:11" ht="16.5" x14ac:dyDescent="0.3">
      <c r="A5107" s="77">
        <v>43428</v>
      </c>
      <c r="B5107" s="142" t="s">
        <v>3222</v>
      </c>
      <c r="C5107" s="79" t="s">
        <v>2995</v>
      </c>
      <c r="D5107" s="127" t="s">
        <v>2653</v>
      </c>
      <c r="E5107" s="126">
        <v>6</v>
      </c>
      <c r="F5107" s="143">
        <v>243000.5</v>
      </c>
      <c r="G5107" s="80">
        <f t="shared" si="58"/>
        <v>1458003</v>
      </c>
      <c r="H5107" s="133"/>
      <c r="I5107" s="162"/>
      <c r="J5107" s="81"/>
      <c r="K5107" s="144"/>
    </row>
    <row r="5108" spans="1:11" ht="16.5" x14ac:dyDescent="0.3">
      <c r="A5108" s="77"/>
      <c r="B5108" s="142"/>
      <c r="C5108" s="79"/>
      <c r="D5108" s="127" t="s">
        <v>2772</v>
      </c>
      <c r="E5108" s="126">
        <v>6</v>
      </c>
      <c r="F5108" s="143">
        <v>243000.5</v>
      </c>
      <c r="G5108" s="80">
        <f t="shared" si="58"/>
        <v>1458003</v>
      </c>
      <c r="H5108" s="133">
        <f>SUM(G5107:G5108)</f>
        <v>2916006</v>
      </c>
      <c r="I5108" s="162" t="s">
        <v>309</v>
      </c>
      <c r="J5108" s="81"/>
      <c r="K5108" s="144"/>
    </row>
    <row r="5109" spans="1:11" ht="16.5" x14ac:dyDescent="0.3">
      <c r="A5109" s="77"/>
      <c r="B5109" s="142"/>
      <c r="C5109" s="79"/>
      <c r="D5109" s="127"/>
      <c r="E5109" s="126"/>
      <c r="F5109" s="143"/>
      <c r="G5109" s="80">
        <f t="shared" si="58"/>
        <v>0</v>
      </c>
      <c r="H5109" s="133"/>
      <c r="I5109" s="162"/>
      <c r="J5109" s="81"/>
      <c r="K5109" s="144"/>
    </row>
    <row r="5110" spans="1:11" ht="16.5" x14ac:dyDescent="0.3">
      <c r="A5110" s="77">
        <v>43428</v>
      </c>
      <c r="B5110" s="142" t="s">
        <v>3223</v>
      </c>
      <c r="C5110" s="79" t="s">
        <v>309</v>
      </c>
      <c r="D5110" s="127" t="s">
        <v>2482</v>
      </c>
      <c r="E5110" s="126">
        <v>2</v>
      </c>
      <c r="F5110" s="143">
        <v>215650.38</v>
      </c>
      <c r="G5110" s="80">
        <f t="shared" si="58"/>
        <v>431300.76</v>
      </c>
      <c r="H5110" s="133">
        <f>G5110</f>
        <v>431300.76</v>
      </c>
      <c r="I5110" s="162" t="s">
        <v>309</v>
      </c>
      <c r="J5110" s="81"/>
      <c r="K5110" s="144"/>
    </row>
    <row r="5111" spans="1:11" ht="16.5" x14ac:dyDescent="0.3">
      <c r="A5111" s="77"/>
      <c r="B5111" s="142"/>
      <c r="C5111" s="79"/>
      <c r="D5111" s="127"/>
      <c r="E5111" s="126"/>
      <c r="F5111" s="143"/>
      <c r="G5111" s="80">
        <f t="shared" si="58"/>
        <v>0</v>
      </c>
      <c r="H5111" s="133"/>
      <c r="I5111" s="162"/>
      <c r="J5111" s="81"/>
      <c r="K5111" s="144"/>
    </row>
    <row r="5112" spans="1:11" ht="16.5" x14ac:dyDescent="0.3">
      <c r="A5112" s="77">
        <v>43428</v>
      </c>
      <c r="B5112" s="142" t="s">
        <v>3224</v>
      </c>
      <c r="C5112" s="79" t="s">
        <v>648</v>
      </c>
      <c r="D5112" s="127" t="s">
        <v>1094</v>
      </c>
      <c r="E5112" s="126">
        <v>3</v>
      </c>
      <c r="F5112" s="143">
        <v>215000.5</v>
      </c>
      <c r="G5112" s="80">
        <f t="shared" si="58"/>
        <v>645001.5</v>
      </c>
      <c r="H5112" s="133">
        <f>G5112</f>
        <v>645001.5</v>
      </c>
      <c r="I5112" s="162" t="s">
        <v>309</v>
      </c>
      <c r="J5112" s="81"/>
      <c r="K5112" s="144"/>
    </row>
    <row r="5113" spans="1:11" ht="16.5" x14ac:dyDescent="0.3">
      <c r="A5113" s="77"/>
      <c r="B5113" s="142"/>
      <c r="C5113" s="79"/>
      <c r="D5113" s="127"/>
      <c r="E5113" s="126"/>
      <c r="F5113" s="143"/>
      <c r="G5113" s="80">
        <f t="shared" si="58"/>
        <v>0</v>
      </c>
      <c r="H5113" s="133"/>
      <c r="I5113" s="162"/>
      <c r="J5113" s="81"/>
      <c r="K5113" s="144"/>
    </row>
    <row r="5114" spans="1:11" ht="16.5" x14ac:dyDescent="0.3">
      <c r="A5114" s="77">
        <v>43428</v>
      </c>
      <c r="B5114" s="142" t="s">
        <v>3225</v>
      </c>
      <c r="C5114" s="79" t="s">
        <v>797</v>
      </c>
      <c r="D5114" s="127" t="s">
        <v>20</v>
      </c>
      <c r="E5114" s="126">
        <v>1</v>
      </c>
      <c r="F5114" s="143">
        <v>605000</v>
      </c>
      <c r="G5114" s="80">
        <f t="shared" si="58"/>
        <v>605000</v>
      </c>
      <c r="H5114" s="133">
        <f>G5114</f>
        <v>605000</v>
      </c>
      <c r="I5114" s="162" t="s">
        <v>312</v>
      </c>
      <c r="J5114" s="81"/>
      <c r="K5114" s="144"/>
    </row>
    <row r="5115" spans="1:11" ht="16.5" x14ac:dyDescent="0.3">
      <c r="A5115" s="77"/>
      <c r="B5115" s="142"/>
      <c r="C5115" s="79"/>
      <c r="D5115" s="127"/>
      <c r="E5115" s="126"/>
      <c r="F5115" s="143"/>
      <c r="G5115" s="80">
        <f t="shared" si="58"/>
        <v>0</v>
      </c>
      <c r="H5115" s="133"/>
      <c r="I5115" s="162"/>
      <c r="J5115" s="81"/>
      <c r="K5115" s="144"/>
    </row>
    <row r="5116" spans="1:11" ht="16.5" x14ac:dyDescent="0.3">
      <c r="A5116" s="77">
        <v>43428</v>
      </c>
      <c r="B5116" s="142" t="s">
        <v>3226</v>
      </c>
      <c r="C5116" s="79" t="s">
        <v>2759</v>
      </c>
      <c r="D5116" s="127" t="s">
        <v>1770</v>
      </c>
      <c r="E5116" s="126">
        <v>3</v>
      </c>
      <c r="F5116" s="143">
        <v>251749.905</v>
      </c>
      <c r="G5116" s="80">
        <f t="shared" si="58"/>
        <v>755249.71499999997</v>
      </c>
      <c r="H5116" s="133"/>
      <c r="I5116" s="162"/>
      <c r="J5116" s="81"/>
      <c r="K5116" s="144"/>
    </row>
    <row r="5117" spans="1:11" ht="16.5" x14ac:dyDescent="0.3">
      <c r="A5117" s="77"/>
      <c r="B5117" s="142"/>
      <c r="C5117" s="79"/>
      <c r="D5117" s="127" t="s">
        <v>1314</v>
      </c>
      <c r="E5117" s="126">
        <v>3</v>
      </c>
      <c r="F5117" s="143">
        <v>232749.715</v>
      </c>
      <c r="G5117" s="80">
        <f t="shared" si="58"/>
        <v>698249.14500000002</v>
      </c>
      <c r="H5117" s="133"/>
      <c r="I5117" s="162"/>
      <c r="J5117" s="81"/>
      <c r="K5117" s="144"/>
    </row>
    <row r="5118" spans="1:11" ht="16.5" x14ac:dyDescent="0.3">
      <c r="A5118" s="77"/>
      <c r="B5118" s="142"/>
      <c r="C5118" s="79"/>
      <c r="D5118" s="127" t="s">
        <v>3168</v>
      </c>
      <c r="E5118" s="126">
        <v>3</v>
      </c>
      <c r="F5118" s="143">
        <v>243000.45</v>
      </c>
      <c r="G5118" s="80">
        <f t="shared" si="58"/>
        <v>729001.35000000009</v>
      </c>
      <c r="H5118" s="133"/>
      <c r="I5118" s="162"/>
      <c r="J5118" s="81"/>
      <c r="K5118" s="144"/>
    </row>
    <row r="5119" spans="1:11" ht="16.5" x14ac:dyDescent="0.3">
      <c r="A5119" s="77"/>
      <c r="B5119" s="142"/>
      <c r="C5119" s="79"/>
      <c r="D5119" s="127" t="s">
        <v>2653</v>
      </c>
      <c r="E5119" s="126">
        <v>3</v>
      </c>
      <c r="F5119" s="143">
        <v>243000.45</v>
      </c>
      <c r="G5119" s="80">
        <f t="shared" si="58"/>
        <v>729001.35000000009</v>
      </c>
      <c r="H5119" s="133">
        <f>SUM(G5116:G5119)</f>
        <v>2911501.56</v>
      </c>
      <c r="I5119" s="162" t="s">
        <v>309</v>
      </c>
      <c r="J5119" s="81"/>
      <c r="K5119" s="144"/>
    </row>
    <row r="5120" spans="1:11" ht="16.5" x14ac:dyDescent="0.3">
      <c r="A5120" s="77"/>
      <c r="B5120" s="142"/>
      <c r="C5120" s="79"/>
      <c r="D5120" s="127"/>
      <c r="E5120" s="126"/>
      <c r="F5120" s="143"/>
      <c r="G5120" s="80">
        <f t="shared" si="58"/>
        <v>0</v>
      </c>
      <c r="H5120" s="133"/>
      <c r="I5120" s="162"/>
      <c r="J5120" s="81"/>
      <c r="K5120" s="144"/>
    </row>
    <row r="5121" spans="1:11" ht="16.5" x14ac:dyDescent="0.3">
      <c r="A5121" s="77">
        <v>43428</v>
      </c>
      <c r="B5121" s="142" t="s">
        <v>3227</v>
      </c>
      <c r="C5121" s="79" t="s">
        <v>3205</v>
      </c>
      <c r="D5121" s="127" t="s">
        <v>1606</v>
      </c>
      <c r="E5121" s="126">
        <v>12</v>
      </c>
      <c r="F5121" s="143">
        <v>256500.09</v>
      </c>
      <c r="G5121" s="80">
        <f t="shared" si="58"/>
        <v>3078001.08</v>
      </c>
      <c r="H5121" s="133">
        <f>G5121</f>
        <v>3078001.08</v>
      </c>
      <c r="I5121" s="162" t="s">
        <v>1756</v>
      </c>
      <c r="J5121" s="81"/>
      <c r="K5121" s="144"/>
    </row>
    <row r="5122" spans="1:11" ht="16.5" x14ac:dyDescent="0.3">
      <c r="A5122" s="77"/>
      <c r="B5122" s="142"/>
      <c r="C5122" s="79"/>
      <c r="D5122" s="127"/>
      <c r="E5122" s="126"/>
      <c r="F5122" s="143"/>
      <c r="G5122" s="80">
        <f t="shared" si="58"/>
        <v>0</v>
      </c>
      <c r="H5122" s="133"/>
      <c r="I5122" s="162"/>
      <c r="J5122" s="81"/>
      <c r="K5122" s="144"/>
    </row>
    <row r="5123" spans="1:11" ht="16.5" x14ac:dyDescent="0.3">
      <c r="A5123" s="77">
        <v>43428</v>
      </c>
      <c r="B5123" s="142" t="s">
        <v>3228</v>
      </c>
      <c r="C5123" s="79" t="s">
        <v>57</v>
      </c>
      <c r="D5123" s="127" t="s">
        <v>31</v>
      </c>
      <c r="E5123" s="126">
        <v>1</v>
      </c>
      <c r="F5123" s="143">
        <v>529199.44999999995</v>
      </c>
      <c r="G5123" s="80">
        <f t="shared" si="58"/>
        <v>529199.44999999995</v>
      </c>
      <c r="H5123" s="133"/>
      <c r="I5123" s="162"/>
      <c r="J5123" s="81"/>
      <c r="K5123" s="144"/>
    </row>
    <row r="5124" spans="1:11" ht="16.5" x14ac:dyDescent="0.3">
      <c r="A5124" s="77"/>
      <c r="B5124" s="142"/>
      <c r="C5124" s="79"/>
      <c r="D5124" s="127" t="s">
        <v>19</v>
      </c>
      <c r="E5124" s="126">
        <v>1</v>
      </c>
      <c r="F5124" s="143">
        <v>543400</v>
      </c>
      <c r="G5124" s="80">
        <f t="shared" si="58"/>
        <v>543400</v>
      </c>
      <c r="H5124" s="133"/>
      <c r="I5124" s="162"/>
      <c r="J5124" s="81"/>
      <c r="K5124" s="144"/>
    </row>
    <row r="5125" spans="1:11" ht="16.5" x14ac:dyDescent="0.3">
      <c r="A5125" s="77"/>
      <c r="B5125" s="142"/>
      <c r="C5125" s="79"/>
      <c r="D5125" s="127" t="s">
        <v>1094</v>
      </c>
      <c r="E5125" s="126">
        <v>1</v>
      </c>
      <c r="F5125" s="143">
        <v>215000.5</v>
      </c>
      <c r="G5125" s="80">
        <f t="shared" si="58"/>
        <v>215000.5</v>
      </c>
      <c r="H5125" s="133">
        <f>SUM(G5123:G5125)</f>
        <v>1287599.95</v>
      </c>
      <c r="I5125" s="162" t="s">
        <v>309</v>
      </c>
      <c r="J5125" s="81"/>
      <c r="K5125" s="144"/>
    </row>
    <row r="5126" spans="1:11" ht="16.5" x14ac:dyDescent="0.3">
      <c r="A5126" s="77"/>
      <c r="B5126" s="142"/>
      <c r="C5126" s="79"/>
      <c r="D5126" s="127"/>
      <c r="E5126" s="126"/>
      <c r="F5126" s="143"/>
      <c r="G5126" s="80">
        <f t="shared" si="58"/>
        <v>0</v>
      </c>
      <c r="H5126" s="133"/>
      <c r="I5126" s="162"/>
      <c r="J5126" s="81"/>
      <c r="K5126" s="144"/>
    </row>
    <row r="5127" spans="1:11" ht="16.5" x14ac:dyDescent="0.3">
      <c r="A5127" s="77">
        <v>43428</v>
      </c>
      <c r="B5127" s="142" t="s">
        <v>3229</v>
      </c>
      <c r="C5127" s="79" t="s">
        <v>2948</v>
      </c>
      <c r="D5127" s="127" t="s">
        <v>2494</v>
      </c>
      <c r="E5127" s="126">
        <v>3</v>
      </c>
      <c r="F5127" s="143">
        <v>621900.18000000005</v>
      </c>
      <c r="G5127" s="80">
        <f t="shared" si="58"/>
        <v>1865700.54</v>
      </c>
      <c r="H5127" s="133">
        <f>G5127</f>
        <v>1865700.54</v>
      </c>
      <c r="I5127" s="162" t="s">
        <v>309</v>
      </c>
      <c r="J5127" s="81"/>
      <c r="K5127" s="144"/>
    </row>
    <row r="5128" spans="1:11" ht="16.5" x14ac:dyDescent="0.3">
      <c r="A5128" s="77"/>
      <c r="B5128" s="142"/>
      <c r="C5128" s="79"/>
      <c r="D5128" s="127"/>
      <c r="E5128" s="126"/>
      <c r="F5128" s="143"/>
      <c r="G5128" s="80">
        <f t="shared" si="58"/>
        <v>0</v>
      </c>
      <c r="H5128" s="133"/>
      <c r="I5128" s="162"/>
      <c r="J5128" s="81"/>
      <c r="K5128" s="144"/>
    </row>
    <row r="5129" spans="1:11" ht="16.5" x14ac:dyDescent="0.3">
      <c r="A5129" s="83">
        <v>43430</v>
      </c>
      <c r="B5129" s="151" t="s">
        <v>3230</v>
      </c>
      <c r="C5129" s="85" t="s">
        <v>121</v>
      </c>
      <c r="D5129" s="152" t="s">
        <v>19</v>
      </c>
      <c r="E5129" s="139">
        <v>3</v>
      </c>
      <c r="F5129" s="153">
        <v>513900.24400000001</v>
      </c>
      <c r="G5129" s="86">
        <f t="shared" si="58"/>
        <v>1541700.7320000001</v>
      </c>
      <c r="H5129" s="149">
        <f>G5129</f>
        <v>1541700.7320000001</v>
      </c>
      <c r="I5129" s="162" t="s">
        <v>314</v>
      </c>
      <c r="J5129" s="81"/>
      <c r="K5129" s="144"/>
    </row>
    <row r="5130" spans="1:11" ht="16.5" x14ac:dyDescent="0.3">
      <c r="A5130" s="77"/>
      <c r="B5130" s="142"/>
      <c r="C5130" s="79"/>
      <c r="D5130" s="127"/>
      <c r="E5130" s="126"/>
      <c r="F5130" s="143"/>
      <c r="G5130" s="80">
        <f t="shared" si="58"/>
        <v>0</v>
      </c>
      <c r="H5130" s="133"/>
      <c r="I5130" s="162"/>
      <c r="J5130" s="81"/>
      <c r="K5130" s="144"/>
    </row>
    <row r="5131" spans="1:11" ht="16.5" x14ac:dyDescent="0.3">
      <c r="A5131" s="77">
        <v>43430</v>
      </c>
      <c r="B5131" s="142" t="s">
        <v>3231</v>
      </c>
      <c r="C5131" s="79" t="s">
        <v>3173</v>
      </c>
      <c r="D5131" s="127" t="s">
        <v>1658</v>
      </c>
      <c r="E5131" s="126">
        <v>2</v>
      </c>
      <c r="F5131" s="143">
        <v>218500.095</v>
      </c>
      <c r="G5131" s="80">
        <f t="shared" si="58"/>
        <v>437000.19</v>
      </c>
      <c r="H5131" s="133"/>
      <c r="I5131" s="162"/>
      <c r="J5131" s="81"/>
      <c r="K5131" s="144"/>
    </row>
    <row r="5132" spans="1:11" ht="16.5" x14ac:dyDescent="0.3">
      <c r="A5132" s="77"/>
      <c r="B5132" s="142"/>
      <c r="C5132" s="79"/>
      <c r="D5132" s="127" t="s">
        <v>2482</v>
      </c>
      <c r="E5132" s="126">
        <v>4</v>
      </c>
      <c r="F5132" s="143">
        <v>215650.38</v>
      </c>
      <c r="G5132" s="80">
        <f t="shared" si="58"/>
        <v>862601.52</v>
      </c>
      <c r="H5132" s="133">
        <f>SUM(G5131:G5132)</f>
        <v>1299601.71</v>
      </c>
      <c r="I5132" s="162" t="s">
        <v>309</v>
      </c>
      <c r="J5132" s="81"/>
      <c r="K5132" s="144"/>
    </row>
    <row r="5133" spans="1:11" ht="16.5" x14ac:dyDescent="0.3">
      <c r="A5133" s="77"/>
      <c r="B5133" s="142"/>
      <c r="C5133" s="79"/>
      <c r="D5133" s="127"/>
      <c r="E5133" s="126"/>
      <c r="F5133" s="143"/>
      <c r="G5133" s="80">
        <f t="shared" si="58"/>
        <v>0</v>
      </c>
      <c r="H5133" s="133"/>
      <c r="I5133" s="162"/>
      <c r="J5133" s="81"/>
      <c r="K5133" s="144"/>
    </row>
    <row r="5134" spans="1:11" ht="16.5" x14ac:dyDescent="0.3">
      <c r="A5134" s="77">
        <v>43430</v>
      </c>
      <c r="B5134" s="142" t="s">
        <v>3232</v>
      </c>
      <c r="C5134" s="79" t="s">
        <v>284</v>
      </c>
      <c r="D5134" s="127" t="s">
        <v>887</v>
      </c>
      <c r="E5134" s="126">
        <v>6</v>
      </c>
      <c r="F5134" s="143">
        <v>230000.1</v>
      </c>
      <c r="G5134" s="80">
        <f t="shared" si="58"/>
        <v>1380000.6</v>
      </c>
      <c r="H5134" s="133">
        <f>G5134</f>
        <v>1380000.6</v>
      </c>
      <c r="I5134" s="162" t="s">
        <v>310</v>
      </c>
      <c r="J5134" s="81"/>
      <c r="K5134" s="144"/>
    </row>
    <row r="5135" spans="1:11" ht="16.5" x14ac:dyDescent="0.3">
      <c r="A5135" s="77"/>
      <c r="B5135" s="142"/>
      <c r="C5135" s="79"/>
      <c r="D5135" s="127"/>
      <c r="E5135" s="126"/>
      <c r="F5135" s="143"/>
      <c r="G5135" s="80">
        <f t="shared" si="58"/>
        <v>0</v>
      </c>
      <c r="H5135" s="133"/>
      <c r="I5135" s="162"/>
      <c r="J5135" s="81"/>
      <c r="K5135" s="144"/>
    </row>
    <row r="5136" spans="1:11" ht="16.5" x14ac:dyDescent="0.3">
      <c r="A5136" s="77">
        <v>43430</v>
      </c>
      <c r="B5136" s="142" t="s">
        <v>3233</v>
      </c>
      <c r="C5136" s="79" t="s">
        <v>38</v>
      </c>
      <c r="D5136" s="127" t="s">
        <v>1094</v>
      </c>
      <c r="E5136" s="126">
        <v>12</v>
      </c>
      <c r="F5136" s="143">
        <v>215000.5</v>
      </c>
      <c r="G5136" s="80">
        <f t="shared" si="58"/>
        <v>2580006</v>
      </c>
      <c r="H5136" s="133">
        <f>G5136</f>
        <v>2580006</v>
      </c>
      <c r="I5136" s="162" t="s">
        <v>310</v>
      </c>
      <c r="J5136" s="81"/>
      <c r="K5136" s="144"/>
    </row>
    <row r="5137" spans="1:11" ht="16.5" x14ac:dyDescent="0.3">
      <c r="A5137" s="77"/>
      <c r="B5137" s="142"/>
      <c r="C5137" s="79"/>
      <c r="D5137" s="127"/>
      <c r="E5137" s="126"/>
      <c r="F5137" s="143"/>
      <c r="G5137" s="80">
        <f t="shared" si="58"/>
        <v>0</v>
      </c>
      <c r="H5137" s="133"/>
      <c r="I5137" s="162"/>
      <c r="J5137" s="81"/>
      <c r="K5137" s="144"/>
    </row>
    <row r="5138" spans="1:11" ht="16.5" x14ac:dyDescent="0.3">
      <c r="A5138" s="77">
        <v>43430</v>
      </c>
      <c r="B5138" s="142" t="s">
        <v>3234</v>
      </c>
      <c r="C5138" s="79" t="s">
        <v>3235</v>
      </c>
      <c r="D5138" s="127" t="s">
        <v>887</v>
      </c>
      <c r="E5138" s="126">
        <v>1</v>
      </c>
      <c r="F5138" s="143">
        <v>230000.1</v>
      </c>
      <c r="G5138" s="80">
        <f t="shared" si="58"/>
        <v>230000.1</v>
      </c>
      <c r="H5138" s="133">
        <f>G5138</f>
        <v>230000.1</v>
      </c>
      <c r="I5138" s="162" t="s">
        <v>312</v>
      </c>
      <c r="J5138" s="81"/>
      <c r="K5138" s="144"/>
    </row>
    <row r="5139" spans="1:11" ht="16.5" x14ac:dyDescent="0.3">
      <c r="A5139" s="77"/>
      <c r="B5139" s="142"/>
      <c r="C5139" s="79"/>
      <c r="D5139" s="127"/>
      <c r="E5139" s="126"/>
      <c r="F5139" s="143"/>
      <c r="G5139" s="80">
        <f t="shared" si="58"/>
        <v>0</v>
      </c>
      <c r="H5139" s="133"/>
      <c r="I5139" s="162"/>
      <c r="J5139" s="81"/>
      <c r="K5139" s="144"/>
    </row>
    <row r="5140" spans="1:11" ht="16.5" x14ac:dyDescent="0.3">
      <c r="A5140" s="77">
        <v>43430</v>
      </c>
      <c r="B5140" s="142" t="s">
        <v>3236</v>
      </c>
      <c r="C5140" s="79" t="s">
        <v>3237</v>
      </c>
      <c r="D5140" s="127" t="s">
        <v>31</v>
      </c>
      <c r="E5140" s="126">
        <v>6</v>
      </c>
      <c r="F5140" s="143">
        <v>587999.5</v>
      </c>
      <c r="G5140" s="80">
        <f t="shared" si="58"/>
        <v>3527997</v>
      </c>
      <c r="H5140" s="133">
        <f>G5140</f>
        <v>3527997</v>
      </c>
      <c r="I5140" s="162" t="s">
        <v>3146</v>
      </c>
      <c r="J5140" s="81"/>
      <c r="K5140" s="144"/>
    </row>
    <row r="5141" spans="1:11" ht="16.5" x14ac:dyDescent="0.3">
      <c r="A5141" s="77"/>
      <c r="B5141" s="142"/>
      <c r="C5141" s="79"/>
      <c r="D5141" s="127"/>
      <c r="E5141" s="126"/>
      <c r="F5141" s="143"/>
      <c r="G5141" s="80">
        <f t="shared" si="58"/>
        <v>0</v>
      </c>
      <c r="H5141" s="133"/>
      <c r="I5141" s="162"/>
      <c r="J5141" s="81"/>
      <c r="K5141" s="144"/>
    </row>
    <row r="5142" spans="1:11" ht="16.5" x14ac:dyDescent="0.3">
      <c r="A5142" s="77">
        <v>43430</v>
      </c>
      <c r="B5142" s="142" t="s">
        <v>3238</v>
      </c>
      <c r="C5142" s="79" t="s">
        <v>1893</v>
      </c>
      <c r="D5142" s="127" t="s">
        <v>1282</v>
      </c>
      <c r="E5142" s="126">
        <v>12</v>
      </c>
      <c r="F5142" s="143">
        <v>215000.5</v>
      </c>
      <c r="G5142" s="80">
        <f t="shared" si="58"/>
        <v>2580006</v>
      </c>
      <c r="H5142" s="133"/>
      <c r="I5142" s="162"/>
      <c r="J5142" s="81"/>
      <c r="K5142" s="144"/>
    </row>
    <row r="5143" spans="1:11" ht="16.5" x14ac:dyDescent="0.3">
      <c r="A5143" s="77"/>
      <c r="B5143" s="142"/>
      <c r="C5143" s="79"/>
      <c r="D5143" s="127" t="s">
        <v>887</v>
      </c>
      <c r="E5143" s="126">
        <v>12</v>
      </c>
      <c r="F5143" s="143">
        <v>230000.1</v>
      </c>
      <c r="G5143" s="80">
        <f t="shared" si="58"/>
        <v>2760001.2</v>
      </c>
      <c r="H5143" s="133">
        <f>SUM(G5142:G5143)</f>
        <v>5340007.2</v>
      </c>
      <c r="I5143" s="162" t="s">
        <v>1756</v>
      </c>
      <c r="J5143" s="81"/>
      <c r="K5143" s="144"/>
    </row>
    <row r="5144" spans="1:11" ht="16.5" x14ac:dyDescent="0.3">
      <c r="A5144" s="77"/>
      <c r="B5144" s="142"/>
      <c r="C5144" s="79"/>
      <c r="D5144" s="127"/>
      <c r="E5144" s="126"/>
      <c r="F5144" s="143"/>
      <c r="G5144" s="80">
        <f t="shared" si="58"/>
        <v>0</v>
      </c>
      <c r="H5144" s="133"/>
      <c r="I5144" s="162"/>
      <c r="J5144" s="81"/>
      <c r="K5144" s="144"/>
    </row>
    <row r="5145" spans="1:11" ht="16.5" x14ac:dyDescent="0.3">
      <c r="A5145" s="83">
        <v>43431</v>
      </c>
      <c r="B5145" s="151" t="s">
        <v>3239</v>
      </c>
      <c r="C5145" s="85" t="s">
        <v>87</v>
      </c>
      <c r="D5145" s="152" t="s">
        <v>2073</v>
      </c>
      <c r="E5145" s="139">
        <v>3</v>
      </c>
      <c r="F5145" s="153">
        <v>240525.55</v>
      </c>
      <c r="G5145" s="86">
        <f t="shared" si="58"/>
        <v>721576.64999999991</v>
      </c>
      <c r="H5145" s="149">
        <f>G5145</f>
        <v>721576.64999999991</v>
      </c>
      <c r="I5145" s="162" t="s">
        <v>1756</v>
      </c>
      <c r="J5145" s="81"/>
      <c r="K5145" s="144"/>
    </row>
    <row r="5146" spans="1:11" ht="16.5" x14ac:dyDescent="0.3">
      <c r="A5146" s="77"/>
      <c r="B5146" s="142"/>
      <c r="C5146" s="79"/>
      <c r="D5146" s="127"/>
      <c r="E5146" s="126"/>
      <c r="F5146" s="143"/>
      <c r="G5146" s="80">
        <f t="shared" si="58"/>
        <v>0</v>
      </c>
      <c r="H5146" s="133"/>
      <c r="I5146" s="162"/>
      <c r="J5146" s="81"/>
      <c r="K5146" s="144"/>
    </row>
    <row r="5147" spans="1:11" ht="16.5" x14ac:dyDescent="0.3">
      <c r="A5147" s="77">
        <v>43430</v>
      </c>
      <c r="B5147" s="142" t="s">
        <v>3240</v>
      </c>
      <c r="C5147" s="79" t="s">
        <v>3241</v>
      </c>
      <c r="D5147" s="127" t="s">
        <v>3242</v>
      </c>
      <c r="E5147" s="126">
        <v>4</v>
      </c>
      <c r="F5147" s="143">
        <v>198000</v>
      </c>
      <c r="G5147" s="80">
        <f t="shared" si="58"/>
        <v>792000</v>
      </c>
      <c r="H5147" s="133"/>
      <c r="I5147" s="162"/>
      <c r="J5147" s="81"/>
      <c r="K5147" s="144"/>
    </row>
    <row r="5148" spans="1:11" ht="16.5" x14ac:dyDescent="0.3">
      <c r="A5148" s="77"/>
      <c r="B5148" s="142"/>
      <c r="C5148" s="79"/>
      <c r="D5148" s="127" t="s">
        <v>1693</v>
      </c>
      <c r="E5148" s="126">
        <v>4</v>
      </c>
      <c r="F5148" s="143">
        <v>198000</v>
      </c>
      <c r="G5148" s="80">
        <f t="shared" si="58"/>
        <v>792000</v>
      </c>
      <c r="H5148" s="133"/>
      <c r="I5148" s="162"/>
      <c r="J5148" s="81"/>
      <c r="K5148" s="144"/>
    </row>
    <row r="5149" spans="1:11" ht="16.5" x14ac:dyDescent="0.3">
      <c r="A5149" s="77"/>
      <c r="B5149" s="142"/>
      <c r="C5149" s="79"/>
      <c r="D5149" s="127" t="s">
        <v>2847</v>
      </c>
      <c r="E5149" s="126">
        <v>4</v>
      </c>
      <c r="F5149" s="143">
        <v>243000.45</v>
      </c>
      <c r="G5149" s="80">
        <f t="shared" si="58"/>
        <v>972001.8</v>
      </c>
      <c r="H5149" s="133">
        <f>SUM(G5147:G5149)</f>
        <v>2556001.7999999998</v>
      </c>
      <c r="I5149" s="162" t="s">
        <v>309</v>
      </c>
      <c r="J5149" s="81"/>
      <c r="K5149" s="144"/>
    </row>
    <row r="5150" spans="1:11" ht="16.5" x14ac:dyDescent="0.3">
      <c r="A5150" s="77"/>
      <c r="B5150" s="142"/>
      <c r="C5150" s="79"/>
      <c r="D5150" s="127"/>
      <c r="E5150" s="126"/>
      <c r="F5150" s="143"/>
      <c r="G5150" s="80">
        <f t="shared" si="58"/>
        <v>0</v>
      </c>
      <c r="H5150" s="133"/>
      <c r="I5150" s="162"/>
      <c r="J5150" s="81"/>
      <c r="K5150" s="144"/>
    </row>
    <row r="5151" spans="1:11" ht="16.5" x14ac:dyDescent="0.3">
      <c r="A5151" s="77">
        <v>43430</v>
      </c>
      <c r="B5151" s="142" t="s">
        <v>3243</v>
      </c>
      <c r="C5151" s="79" t="s">
        <v>811</v>
      </c>
      <c r="D5151" s="127" t="s">
        <v>2372</v>
      </c>
      <c r="E5151" s="126">
        <v>2</v>
      </c>
      <c r="F5151" s="143">
        <v>1243000</v>
      </c>
      <c r="G5151" s="80">
        <f t="shared" si="58"/>
        <v>2486000</v>
      </c>
      <c r="H5151" s="133">
        <f>G5151</f>
        <v>2486000</v>
      </c>
      <c r="I5151" s="162" t="s">
        <v>1215</v>
      </c>
      <c r="J5151" s="81"/>
      <c r="K5151" s="144"/>
    </row>
    <row r="5152" spans="1:11" ht="16.5" x14ac:dyDescent="0.3">
      <c r="A5152" s="77"/>
      <c r="B5152" s="142"/>
      <c r="C5152" s="79"/>
      <c r="D5152" s="127"/>
      <c r="E5152" s="126"/>
      <c r="F5152" s="143"/>
      <c r="G5152" s="80">
        <f t="shared" si="58"/>
        <v>0</v>
      </c>
      <c r="H5152" s="133"/>
      <c r="I5152" s="162"/>
      <c r="J5152" s="81"/>
      <c r="K5152" s="144"/>
    </row>
    <row r="5153" spans="1:11" ht="16.5" x14ac:dyDescent="0.3">
      <c r="A5153" s="77">
        <v>43430</v>
      </c>
      <c r="B5153" s="142" t="s">
        <v>3244</v>
      </c>
      <c r="C5153" s="79" t="s">
        <v>1296</v>
      </c>
      <c r="D5153" s="127" t="s">
        <v>2494</v>
      </c>
      <c r="E5153" s="126">
        <v>1</v>
      </c>
      <c r="F5153" s="143">
        <v>621900.18000000005</v>
      </c>
      <c r="G5153" s="80">
        <f t="shared" si="58"/>
        <v>621900.18000000005</v>
      </c>
      <c r="H5153" s="133">
        <f>G5153</f>
        <v>621900.18000000005</v>
      </c>
      <c r="I5153" s="162" t="s">
        <v>315</v>
      </c>
      <c r="J5153" s="81"/>
      <c r="K5153" s="144"/>
    </row>
    <row r="5154" spans="1:11" ht="16.5" x14ac:dyDescent="0.3">
      <c r="A5154" s="77"/>
      <c r="B5154" s="142"/>
      <c r="C5154" s="79"/>
      <c r="D5154" s="127"/>
      <c r="E5154" s="126"/>
      <c r="F5154" s="143"/>
      <c r="G5154" s="80">
        <f t="shared" si="58"/>
        <v>0</v>
      </c>
      <c r="H5154" s="133"/>
      <c r="I5154" s="162"/>
      <c r="J5154" s="81"/>
      <c r="K5154" s="144"/>
    </row>
    <row r="5155" spans="1:11" ht="16.5" x14ac:dyDescent="0.3">
      <c r="A5155" s="77">
        <v>43431</v>
      </c>
      <c r="B5155" s="142" t="s">
        <v>3245</v>
      </c>
      <c r="C5155" s="79" t="s">
        <v>1396</v>
      </c>
      <c r="D5155" s="127" t="s">
        <v>405</v>
      </c>
      <c r="E5155" s="126">
        <v>1</v>
      </c>
      <c r="F5155" s="143">
        <v>540000.55000000005</v>
      </c>
      <c r="G5155" s="80">
        <f t="shared" si="58"/>
        <v>540000.55000000005</v>
      </c>
      <c r="H5155" s="133">
        <f>G5155</f>
        <v>540000.55000000005</v>
      </c>
      <c r="I5155" s="162" t="s">
        <v>314</v>
      </c>
      <c r="J5155" s="81"/>
      <c r="K5155" s="144"/>
    </row>
    <row r="5156" spans="1:11" ht="16.5" x14ac:dyDescent="0.3">
      <c r="A5156" s="77"/>
      <c r="B5156" s="142"/>
      <c r="C5156" s="79"/>
      <c r="D5156" s="127"/>
      <c r="E5156" s="126"/>
      <c r="F5156" s="143"/>
      <c r="G5156" s="80">
        <f t="shared" si="58"/>
        <v>0</v>
      </c>
      <c r="H5156" s="133"/>
      <c r="I5156" s="162"/>
      <c r="J5156" s="81"/>
      <c r="K5156" s="144"/>
    </row>
    <row r="5157" spans="1:11" ht="16.5" x14ac:dyDescent="0.3">
      <c r="A5157" s="77">
        <v>43431</v>
      </c>
      <c r="B5157" s="142" t="s">
        <v>3246</v>
      </c>
      <c r="C5157" s="79" t="s">
        <v>53</v>
      </c>
      <c r="D5157" s="127" t="s">
        <v>2494</v>
      </c>
      <c r="E5157" s="126">
        <v>6</v>
      </c>
      <c r="F5157" s="143">
        <v>691000.2</v>
      </c>
      <c r="G5157" s="80">
        <f t="shared" si="58"/>
        <v>4146001.1999999997</v>
      </c>
      <c r="H5157" s="133">
        <f>G5157</f>
        <v>4146001.1999999997</v>
      </c>
      <c r="I5157" s="162" t="s">
        <v>310</v>
      </c>
      <c r="J5157" s="81"/>
      <c r="K5157" s="144"/>
    </row>
    <row r="5158" spans="1:11" ht="16.5" x14ac:dyDescent="0.3">
      <c r="A5158" s="77"/>
      <c r="B5158" s="142"/>
      <c r="C5158" s="79"/>
      <c r="D5158" s="127"/>
      <c r="E5158" s="126"/>
      <c r="F5158" s="143"/>
      <c r="G5158" s="80">
        <f t="shared" si="58"/>
        <v>0</v>
      </c>
      <c r="H5158" s="133"/>
      <c r="I5158" s="162"/>
      <c r="J5158" s="81"/>
      <c r="K5158" s="144"/>
    </row>
    <row r="5159" spans="1:11" ht="16.5" x14ac:dyDescent="0.3">
      <c r="A5159" s="77">
        <v>43431</v>
      </c>
      <c r="B5159" s="142" t="s">
        <v>3247</v>
      </c>
      <c r="C5159" s="79" t="s">
        <v>390</v>
      </c>
      <c r="D5159" s="127" t="s">
        <v>2772</v>
      </c>
      <c r="E5159" s="126">
        <v>6</v>
      </c>
      <c r="F5159" s="143">
        <v>243000.5</v>
      </c>
      <c r="G5159" s="80">
        <f t="shared" si="58"/>
        <v>1458003</v>
      </c>
      <c r="H5159" s="133"/>
      <c r="I5159" s="162"/>
      <c r="J5159" s="81"/>
      <c r="K5159" s="144"/>
    </row>
    <row r="5160" spans="1:11" ht="16.5" x14ac:dyDescent="0.3">
      <c r="A5160" s="77"/>
      <c r="B5160" s="142"/>
      <c r="C5160" s="79"/>
      <c r="D5160" s="127" t="s">
        <v>2653</v>
      </c>
      <c r="E5160" s="126">
        <v>6</v>
      </c>
      <c r="F5160" s="143">
        <v>243000.5</v>
      </c>
      <c r="G5160" s="80">
        <f t="shared" si="58"/>
        <v>1458003</v>
      </c>
      <c r="H5160" s="133">
        <f>SUM(G5159:G5160)</f>
        <v>2916006</v>
      </c>
      <c r="I5160" s="162" t="s">
        <v>309</v>
      </c>
      <c r="J5160" s="81"/>
      <c r="K5160" s="144"/>
    </row>
    <row r="5161" spans="1:11" ht="16.5" x14ac:dyDescent="0.3">
      <c r="A5161" s="77"/>
      <c r="B5161" s="142"/>
      <c r="C5161" s="79"/>
      <c r="D5161" s="127"/>
      <c r="E5161" s="126"/>
      <c r="F5161" s="143"/>
      <c r="G5161" s="80">
        <f t="shared" si="58"/>
        <v>0</v>
      </c>
      <c r="H5161" s="133"/>
      <c r="I5161" s="162"/>
      <c r="J5161" s="81"/>
      <c r="K5161" s="144"/>
    </row>
    <row r="5162" spans="1:11" ht="16.5" x14ac:dyDescent="0.3">
      <c r="A5162" s="77">
        <v>43431</v>
      </c>
      <c r="B5162" s="142" t="s">
        <v>3248</v>
      </c>
      <c r="C5162" s="79" t="s">
        <v>253</v>
      </c>
      <c r="D5162" s="127" t="s">
        <v>887</v>
      </c>
      <c r="E5162" s="126">
        <v>4</v>
      </c>
      <c r="F5162" s="143">
        <v>230000.1</v>
      </c>
      <c r="G5162" s="80">
        <f t="shared" si="58"/>
        <v>920000.4</v>
      </c>
      <c r="H5162" s="133">
        <f>G5162</f>
        <v>920000.4</v>
      </c>
      <c r="I5162" s="162" t="s">
        <v>315</v>
      </c>
      <c r="J5162" s="81"/>
      <c r="K5162" s="144"/>
    </row>
    <row r="5163" spans="1:11" ht="16.5" x14ac:dyDescent="0.3">
      <c r="A5163" s="77"/>
      <c r="B5163" s="142"/>
      <c r="C5163" s="79"/>
      <c r="D5163" s="127"/>
      <c r="E5163" s="126"/>
      <c r="F5163" s="143"/>
      <c r="G5163" s="80">
        <f t="shared" si="58"/>
        <v>0</v>
      </c>
      <c r="H5163" s="133"/>
      <c r="I5163" s="162"/>
      <c r="J5163" s="81"/>
      <c r="K5163" s="144"/>
    </row>
    <row r="5164" spans="1:11" ht="16.5" x14ac:dyDescent="0.3">
      <c r="A5164" s="77">
        <v>43431</v>
      </c>
      <c r="B5164" s="142" t="s">
        <v>3249</v>
      </c>
      <c r="C5164" s="79" t="s">
        <v>2592</v>
      </c>
      <c r="D5164" s="127" t="s">
        <v>3250</v>
      </c>
      <c r="E5164" s="126">
        <v>2</v>
      </c>
      <c r="F5164" s="143">
        <v>260300.095</v>
      </c>
      <c r="G5164" s="80">
        <f t="shared" si="58"/>
        <v>520600.19</v>
      </c>
      <c r="H5164" s="133"/>
      <c r="I5164" s="162"/>
      <c r="J5164" s="81"/>
      <c r="K5164" s="144"/>
    </row>
    <row r="5165" spans="1:11" ht="16.5" x14ac:dyDescent="0.3">
      <c r="A5165" s="77"/>
      <c r="B5165" s="142"/>
      <c r="C5165" s="79"/>
      <c r="D5165" s="127" t="s">
        <v>2677</v>
      </c>
      <c r="E5165" s="126">
        <v>2</v>
      </c>
      <c r="F5165" s="143">
        <v>283099.90500000003</v>
      </c>
      <c r="G5165" s="80">
        <f t="shared" si="58"/>
        <v>566199.81000000006</v>
      </c>
      <c r="H5165" s="133"/>
      <c r="I5165" s="162"/>
      <c r="J5165" s="81"/>
      <c r="K5165" s="144"/>
    </row>
    <row r="5166" spans="1:11" ht="16.5" x14ac:dyDescent="0.3">
      <c r="A5166" s="77"/>
      <c r="B5166" s="142"/>
      <c r="C5166" s="79"/>
      <c r="D5166" s="127" t="s">
        <v>2482</v>
      </c>
      <c r="E5166" s="126">
        <v>2</v>
      </c>
      <c r="F5166" s="143">
        <v>215650.38</v>
      </c>
      <c r="G5166" s="80">
        <f t="shared" si="58"/>
        <v>431300.76</v>
      </c>
      <c r="H5166" s="133">
        <f>SUM(G5164:G5166)</f>
        <v>1518100.76</v>
      </c>
      <c r="I5166" s="162" t="s">
        <v>309</v>
      </c>
      <c r="J5166" s="81"/>
      <c r="K5166" s="144"/>
    </row>
    <row r="5167" spans="1:11" ht="16.5" x14ac:dyDescent="0.3">
      <c r="A5167" s="77"/>
      <c r="B5167" s="142"/>
      <c r="C5167" s="79"/>
      <c r="D5167" s="127"/>
      <c r="E5167" s="126"/>
      <c r="F5167" s="143"/>
      <c r="G5167" s="80">
        <f t="shared" si="58"/>
        <v>0</v>
      </c>
      <c r="H5167" s="133"/>
      <c r="I5167" s="162"/>
      <c r="J5167" s="81"/>
      <c r="K5167" s="144"/>
    </row>
    <row r="5168" spans="1:11" ht="16.5" x14ac:dyDescent="0.3">
      <c r="A5168" s="77">
        <v>43431</v>
      </c>
      <c r="B5168" s="142" t="s">
        <v>3251</v>
      </c>
      <c r="C5168" s="79" t="s">
        <v>1850</v>
      </c>
      <c r="D5168" s="127" t="s">
        <v>1325</v>
      </c>
      <c r="E5168" s="126">
        <v>3</v>
      </c>
      <c r="F5168" s="143">
        <v>603900</v>
      </c>
      <c r="G5168" s="80">
        <f t="shared" si="58"/>
        <v>1811700</v>
      </c>
      <c r="H5168" s="133"/>
      <c r="I5168" s="162"/>
      <c r="J5168" s="81"/>
      <c r="K5168" s="144"/>
    </row>
    <row r="5169" spans="1:11" ht="16.5" x14ac:dyDescent="0.3">
      <c r="A5169" s="77"/>
      <c r="B5169" s="142"/>
      <c r="C5169" s="79"/>
      <c r="D5169" s="127" t="s">
        <v>3252</v>
      </c>
      <c r="E5169" s="126">
        <v>3</v>
      </c>
      <c r="F5169" s="143">
        <v>1503900.09</v>
      </c>
      <c r="G5169" s="80">
        <f t="shared" si="58"/>
        <v>4511700.2700000005</v>
      </c>
      <c r="H5169" s="133">
        <f>SUM(G5168:G5169)</f>
        <v>6323400.2700000005</v>
      </c>
      <c r="I5169" s="162" t="s">
        <v>1756</v>
      </c>
      <c r="J5169" s="81"/>
      <c r="K5169" s="144"/>
    </row>
    <row r="5170" spans="1:11" ht="16.5" x14ac:dyDescent="0.3">
      <c r="A5170" s="77"/>
      <c r="B5170" s="142"/>
      <c r="C5170" s="79"/>
      <c r="D5170" s="127"/>
      <c r="E5170" s="126"/>
      <c r="F5170" s="143"/>
      <c r="G5170" s="80">
        <f t="shared" si="58"/>
        <v>0</v>
      </c>
      <c r="H5170" s="133"/>
      <c r="I5170" s="162"/>
      <c r="J5170" s="81"/>
      <c r="K5170" s="144"/>
    </row>
    <row r="5171" spans="1:11" ht="16.5" x14ac:dyDescent="0.3">
      <c r="A5171" s="77">
        <v>43432</v>
      </c>
      <c r="B5171" s="142" t="s">
        <v>3253</v>
      </c>
      <c r="C5171" s="79" t="s">
        <v>985</v>
      </c>
      <c r="D5171" s="127" t="s">
        <v>391</v>
      </c>
      <c r="E5171" s="126">
        <v>60</v>
      </c>
      <c r="F5171" s="143">
        <v>525000.30000000005</v>
      </c>
      <c r="G5171" s="80">
        <f t="shared" si="58"/>
        <v>31500018.000000004</v>
      </c>
      <c r="H5171" s="133"/>
      <c r="I5171" s="162"/>
      <c r="J5171" s="81"/>
      <c r="K5171" s="144"/>
    </row>
    <row r="5172" spans="1:11" ht="16.5" x14ac:dyDescent="0.3">
      <c r="A5172" s="77"/>
      <c r="B5172" s="142"/>
      <c r="C5172" s="79"/>
      <c r="D5172" s="127" t="s">
        <v>213</v>
      </c>
      <c r="E5172" s="126">
        <v>60</v>
      </c>
      <c r="F5172" s="143">
        <v>574999.69999999995</v>
      </c>
      <c r="G5172" s="80">
        <f t="shared" si="58"/>
        <v>34499982</v>
      </c>
      <c r="H5172" s="133"/>
      <c r="I5172" s="162"/>
      <c r="J5172" s="81"/>
      <c r="K5172" s="144"/>
    </row>
    <row r="5173" spans="1:11" ht="16.5" x14ac:dyDescent="0.3">
      <c r="A5173" s="77"/>
      <c r="B5173" s="142"/>
      <c r="C5173" s="79"/>
      <c r="D5173" s="127" t="s">
        <v>3254</v>
      </c>
      <c r="E5173" s="126">
        <v>120</v>
      </c>
      <c r="F5173" s="143">
        <v>550000</v>
      </c>
      <c r="G5173" s="80">
        <f t="shared" si="58"/>
        <v>66000000</v>
      </c>
      <c r="H5173" s="133"/>
      <c r="I5173" s="162"/>
      <c r="J5173" s="81"/>
      <c r="K5173" s="144"/>
    </row>
    <row r="5174" spans="1:11" ht="16.5" x14ac:dyDescent="0.3">
      <c r="A5174" s="77"/>
      <c r="B5174" s="142"/>
      <c r="C5174" s="79"/>
      <c r="D5174" s="127" t="s">
        <v>2355</v>
      </c>
      <c r="E5174" s="126">
        <v>60</v>
      </c>
      <c r="F5174" s="143">
        <v>749999.8</v>
      </c>
      <c r="G5174" s="80">
        <f t="shared" si="58"/>
        <v>44999988</v>
      </c>
      <c r="H5174" s="133"/>
      <c r="I5174" s="162"/>
      <c r="J5174" s="81"/>
      <c r="K5174" s="144"/>
    </row>
    <row r="5175" spans="1:11" ht="16.5" x14ac:dyDescent="0.3">
      <c r="A5175" s="77"/>
      <c r="B5175" s="142"/>
      <c r="C5175" s="79"/>
      <c r="D5175" s="127" t="s">
        <v>165</v>
      </c>
      <c r="E5175" s="126">
        <v>24</v>
      </c>
      <c r="F5175" s="143">
        <v>690000.3</v>
      </c>
      <c r="G5175" s="80">
        <f t="shared" si="58"/>
        <v>16560007.200000001</v>
      </c>
      <c r="H5175" s="133">
        <f>SUM(G5171:G5175)</f>
        <v>193559995.19999999</v>
      </c>
      <c r="I5175" s="162" t="s">
        <v>2545</v>
      </c>
      <c r="J5175" s="81"/>
      <c r="K5175" s="144"/>
    </row>
    <row r="5176" spans="1:11" ht="16.5" x14ac:dyDescent="0.3">
      <c r="A5176" s="77"/>
      <c r="B5176" s="142"/>
      <c r="C5176" s="79"/>
      <c r="D5176" s="127"/>
      <c r="E5176" s="126"/>
      <c r="F5176" s="143"/>
      <c r="G5176" s="80">
        <f t="shared" si="58"/>
        <v>0</v>
      </c>
      <c r="H5176" s="133"/>
      <c r="I5176" s="162"/>
      <c r="J5176" s="81"/>
      <c r="K5176" s="144"/>
    </row>
    <row r="5177" spans="1:11" ht="16.5" x14ac:dyDescent="0.3">
      <c r="A5177" s="77">
        <v>43432</v>
      </c>
      <c r="B5177" s="142" t="s">
        <v>3255</v>
      </c>
      <c r="C5177" s="79" t="s">
        <v>985</v>
      </c>
      <c r="D5177" s="127" t="s">
        <v>1930</v>
      </c>
      <c r="E5177" s="126">
        <v>48</v>
      </c>
      <c r="F5177" s="143">
        <v>70416.5</v>
      </c>
      <c r="G5177" s="80">
        <f t="shared" si="58"/>
        <v>3379992</v>
      </c>
      <c r="H5177" s="133"/>
      <c r="I5177" s="162"/>
      <c r="J5177" s="81"/>
      <c r="K5177" s="144"/>
    </row>
    <row r="5178" spans="1:11" ht="16.5" x14ac:dyDescent="0.3">
      <c r="A5178" s="77"/>
      <c r="B5178" s="142"/>
      <c r="C5178" s="79"/>
      <c r="D5178" s="127" t="s">
        <v>1725</v>
      </c>
      <c r="E5178" s="126">
        <v>48</v>
      </c>
      <c r="F5178" s="143">
        <v>70416.5</v>
      </c>
      <c r="G5178" s="80">
        <f t="shared" si="58"/>
        <v>3379992</v>
      </c>
      <c r="H5178" s="133"/>
      <c r="I5178" s="162"/>
      <c r="J5178" s="81"/>
      <c r="K5178" s="144"/>
    </row>
    <row r="5179" spans="1:11" ht="16.5" x14ac:dyDescent="0.3">
      <c r="A5179" s="77"/>
      <c r="B5179" s="142"/>
      <c r="C5179" s="79"/>
      <c r="D5179" s="127" t="s">
        <v>1851</v>
      </c>
      <c r="E5179" s="126">
        <v>24</v>
      </c>
      <c r="F5179" s="143">
        <v>70416.5</v>
      </c>
      <c r="G5179" s="80">
        <f t="shared" si="58"/>
        <v>1689996</v>
      </c>
      <c r="H5179" s="133"/>
      <c r="I5179" s="162"/>
      <c r="J5179" s="81"/>
      <c r="K5179" s="144"/>
    </row>
    <row r="5180" spans="1:11" ht="16.5" x14ac:dyDescent="0.3">
      <c r="A5180" s="77"/>
      <c r="B5180" s="142"/>
      <c r="C5180" s="79"/>
      <c r="D5180" s="127" t="s">
        <v>1933</v>
      </c>
      <c r="E5180" s="126">
        <v>24</v>
      </c>
      <c r="F5180" s="143">
        <v>70416.5</v>
      </c>
      <c r="G5180" s="80">
        <f t="shared" si="58"/>
        <v>1689996</v>
      </c>
      <c r="H5180" s="133"/>
      <c r="I5180" s="162"/>
      <c r="J5180" s="81"/>
      <c r="K5180" s="144"/>
    </row>
    <row r="5181" spans="1:11" ht="16.5" x14ac:dyDescent="0.3">
      <c r="A5181" s="77"/>
      <c r="B5181" s="142"/>
      <c r="C5181" s="79"/>
      <c r="D5181" s="127" t="s">
        <v>1721</v>
      </c>
      <c r="E5181" s="126">
        <v>24</v>
      </c>
      <c r="F5181" s="143">
        <v>140834.1</v>
      </c>
      <c r="G5181" s="80">
        <f t="shared" si="58"/>
        <v>3380018.4000000004</v>
      </c>
      <c r="H5181" s="133"/>
      <c r="I5181" s="162"/>
      <c r="J5181" s="81"/>
      <c r="K5181" s="144"/>
    </row>
    <row r="5182" spans="1:11" ht="16.5" x14ac:dyDescent="0.3">
      <c r="A5182" s="77"/>
      <c r="B5182" s="142"/>
      <c r="C5182" s="79"/>
      <c r="D5182" s="127" t="s">
        <v>1914</v>
      </c>
      <c r="E5182" s="126">
        <v>24</v>
      </c>
      <c r="F5182" s="143">
        <v>140834.1</v>
      </c>
      <c r="G5182" s="80">
        <f t="shared" si="58"/>
        <v>3380018.4000000004</v>
      </c>
      <c r="H5182" s="133"/>
      <c r="I5182" s="162"/>
      <c r="J5182" s="81"/>
      <c r="K5182" s="144"/>
    </row>
    <row r="5183" spans="1:11" ht="16.5" x14ac:dyDescent="0.3">
      <c r="A5183" s="77"/>
      <c r="B5183" s="142"/>
      <c r="C5183" s="79"/>
      <c r="D5183" s="127" t="s">
        <v>1915</v>
      </c>
      <c r="E5183" s="126">
        <v>36</v>
      </c>
      <c r="F5183" s="143">
        <v>140834.1</v>
      </c>
      <c r="G5183" s="80">
        <f t="shared" si="58"/>
        <v>5070027.6000000006</v>
      </c>
      <c r="H5183" s="133">
        <f>SUM(G5177:G5183)</f>
        <v>21970040.400000002</v>
      </c>
      <c r="I5183" s="162" t="s">
        <v>2545</v>
      </c>
      <c r="J5183" s="81"/>
      <c r="K5183" s="144"/>
    </row>
    <row r="5184" spans="1:11" ht="16.5" x14ac:dyDescent="0.3">
      <c r="A5184" s="77"/>
      <c r="B5184" s="142"/>
      <c r="C5184" s="79"/>
      <c r="D5184" s="127"/>
      <c r="E5184" s="126"/>
      <c r="F5184" s="143"/>
      <c r="G5184" s="80">
        <f t="shared" si="58"/>
        <v>0</v>
      </c>
      <c r="H5184" s="133"/>
      <c r="I5184" s="162"/>
      <c r="J5184" s="81"/>
      <c r="K5184" s="144"/>
    </row>
    <row r="5185" spans="1:11" ht="16.5" x14ac:dyDescent="0.3">
      <c r="A5185" s="77">
        <v>43432</v>
      </c>
      <c r="B5185" s="142" t="s">
        <v>3256</v>
      </c>
      <c r="C5185" s="79" t="s">
        <v>829</v>
      </c>
      <c r="D5185" s="127" t="s">
        <v>20</v>
      </c>
      <c r="E5185" s="126">
        <v>1</v>
      </c>
      <c r="F5185" s="143">
        <v>544500</v>
      </c>
      <c r="G5185" s="80">
        <f t="shared" si="58"/>
        <v>544500</v>
      </c>
      <c r="H5185" s="133">
        <f>G5185</f>
        <v>544500</v>
      </c>
      <c r="I5185" s="162" t="s">
        <v>309</v>
      </c>
      <c r="J5185" s="81"/>
      <c r="K5185" s="144"/>
    </row>
    <row r="5186" spans="1:11" ht="16.5" x14ac:dyDescent="0.3">
      <c r="A5186" s="77"/>
      <c r="B5186" s="142"/>
      <c r="C5186" s="79"/>
      <c r="D5186" s="127"/>
      <c r="E5186" s="126"/>
      <c r="F5186" s="143"/>
      <c r="G5186" s="80">
        <f t="shared" si="58"/>
        <v>0</v>
      </c>
      <c r="H5186" s="133"/>
      <c r="I5186" s="162"/>
      <c r="J5186" s="81"/>
      <c r="K5186" s="144"/>
    </row>
    <row r="5187" spans="1:11" ht="16.5" x14ac:dyDescent="0.3">
      <c r="A5187" s="77">
        <v>43432</v>
      </c>
      <c r="B5187" s="142" t="s">
        <v>3257</v>
      </c>
      <c r="C5187" s="79" t="s">
        <v>1978</v>
      </c>
      <c r="D5187" s="127" t="s">
        <v>104</v>
      </c>
      <c r="E5187" s="126">
        <v>2</v>
      </c>
      <c r="F5187" s="143">
        <v>542450.09499999997</v>
      </c>
      <c r="G5187" s="80">
        <f t="shared" si="58"/>
        <v>1084900.19</v>
      </c>
      <c r="H5187" s="133"/>
      <c r="I5187" s="162"/>
      <c r="J5187" s="81"/>
      <c r="K5187" s="144"/>
    </row>
    <row r="5188" spans="1:11" ht="16.5" x14ac:dyDescent="0.3">
      <c r="A5188" s="77"/>
      <c r="B5188" s="142"/>
      <c r="C5188" s="79"/>
      <c r="D5188" s="127" t="s">
        <v>20</v>
      </c>
      <c r="E5188" s="126">
        <v>1</v>
      </c>
      <c r="F5188" s="143">
        <v>574750</v>
      </c>
      <c r="G5188" s="80">
        <f t="shared" si="58"/>
        <v>574750</v>
      </c>
      <c r="H5188" s="133">
        <f>SUM(G5187:G5188)</f>
        <v>1659650.19</v>
      </c>
      <c r="I5188" s="162" t="s">
        <v>1756</v>
      </c>
      <c r="J5188" s="81"/>
      <c r="K5188" s="144"/>
    </row>
    <row r="5189" spans="1:11" ht="16.5" x14ac:dyDescent="0.3">
      <c r="A5189" s="77"/>
      <c r="B5189" s="142"/>
      <c r="C5189" s="79"/>
      <c r="D5189" s="127"/>
      <c r="E5189" s="126"/>
      <c r="F5189" s="143"/>
      <c r="G5189" s="80">
        <f t="shared" si="58"/>
        <v>0</v>
      </c>
      <c r="H5189" s="133"/>
      <c r="I5189" s="162"/>
      <c r="J5189" s="81"/>
      <c r="K5189" s="144"/>
    </row>
    <row r="5190" spans="1:11" ht="16.5" x14ac:dyDescent="0.3">
      <c r="A5190" s="77">
        <v>43432</v>
      </c>
      <c r="B5190" s="142" t="s">
        <v>3258</v>
      </c>
      <c r="C5190" s="79" t="s">
        <v>1019</v>
      </c>
      <c r="D5190" s="127" t="s">
        <v>887</v>
      </c>
      <c r="E5190" s="126">
        <v>4</v>
      </c>
      <c r="F5190" s="143">
        <v>230000.1</v>
      </c>
      <c r="G5190" s="80">
        <f t="shared" si="58"/>
        <v>920000.4</v>
      </c>
      <c r="H5190" s="133">
        <f>G5190</f>
        <v>920000.4</v>
      </c>
      <c r="I5190" s="162" t="s">
        <v>309</v>
      </c>
      <c r="J5190" s="81"/>
      <c r="K5190" s="144"/>
    </row>
    <row r="5191" spans="1:11" ht="16.5" x14ac:dyDescent="0.3">
      <c r="A5191" s="77"/>
      <c r="B5191" s="142"/>
      <c r="C5191" s="79"/>
      <c r="D5191" s="127"/>
      <c r="E5191" s="126"/>
      <c r="F5191" s="143"/>
      <c r="G5191" s="80">
        <f t="shared" si="58"/>
        <v>0</v>
      </c>
      <c r="H5191" s="133"/>
      <c r="I5191" s="162"/>
      <c r="J5191" s="81"/>
      <c r="K5191" s="144"/>
    </row>
    <row r="5192" spans="1:11" ht="16.5" x14ac:dyDescent="0.3">
      <c r="A5192" s="77">
        <v>43432</v>
      </c>
      <c r="B5192" s="142" t="s">
        <v>3259</v>
      </c>
      <c r="C5192" s="79" t="s">
        <v>57</v>
      </c>
      <c r="D5192" s="127" t="s">
        <v>1094</v>
      </c>
      <c r="E5192" s="126">
        <v>1</v>
      </c>
      <c r="F5192" s="143">
        <v>215000.5</v>
      </c>
      <c r="G5192" s="80">
        <f t="shared" si="58"/>
        <v>215000.5</v>
      </c>
      <c r="H5192" s="133"/>
      <c r="I5192" s="162"/>
      <c r="J5192" s="81"/>
      <c r="K5192" s="144"/>
    </row>
    <row r="5193" spans="1:11" ht="16.5" x14ac:dyDescent="0.3">
      <c r="A5193" s="77"/>
      <c r="B5193" s="142"/>
      <c r="C5193" s="79"/>
      <c r="D5193" s="127" t="s">
        <v>31</v>
      </c>
      <c r="E5193" s="126">
        <v>1</v>
      </c>
      <c r="F5193" s="143">
        <v>529199.44999999995</v>
      </c>
      <c r="G5193" s="80">
        <f t="shared" si="58"/>
        <v>529199.44999999995</v>
      </c>
      <c r="H5193" s="133">
        <f>SUM(G5192:G5193)</f>
        <v>744199.95</v>
      </c>
      <c r="I5193" s="162" t="s">
        <v>309</v>
      </c>
      <c r="J5193" s="81"/>
      <c r="K5193" s="144"/>
    </row>
    <row r="5194" spans="1:11" ht="16.5" x14ac:dyDescent="0.3">
      <c r="A5194" s="77"/>
      <c r="B5194" s="142"/>
      <c r="C5194" s="79"/>
      <c r="D5194" s="127"/>
      <c r="E5194" s="126"/>
      <c r="F5194" s="143"/>
      <c r="G5194" s="80">
        <f t="shared" si="58"/>
        <v>0</v>
      </c>
      <c r="H5194" s="133"/>
      <c r="I5194" s="162"/>
      <c r="J5194" s="81"/>
      <c r="K5194" s="144"/>
    </row>
    <row r="5195" spans="1:11" ht="16.5" x14ac:dyDescent="0.3">
      <c r="A5195" s="77">
        <v>43432</v>
      </c>
      <c r="B5195" s="142" t="s">
        <v>3260</v>
      </c>
      <c r="C5195" s="79" t="s">
        <v>3205</v>
      </c>
      <c r="D5195" s="127" t="s">
        <v>3261</v>
      </c>
      <c r="E5195" s="126">
        <v>24</v>
      </c>
      <c r="F5195" s="143">
        <v>156750</v>
      </c>
      <c r="G5195" s="80">
        <f t="shared" si="58"/>
        <v>3762000</v>
      </c>
      <c r="H5195" s="133">
        <f>G5195</f>
        <v>3762000</v>
      </c>
      <c r="I5195" s="162" t="s">
        <v>1756</v>
      </c>
      <c r="J5195" s="81"/>
      <c r="K5195" s="144"/>
    </row>
    <row r="5196" spans="1:11" ht="16.5" x14ac:dyDescent="0.3">
      <c r="A5196" s="77"/>
      <c r="B5196" s="142"/>
      <c r="C5196" s="79"/>
      <c r="D5196" s="127"/>
      <c r="E5196" s="126"/>
      <c r="F5196" s="143"/>
      <c r="G5196" s="80">
        <f t="shared" si="58"/>
        <v>0</v>
      </c>
      <c r="H5196" s="133"/>
      <c r="I5196" s="162"/>
      <c r="J5196" s="81"/>
      <c r="K5196" s="144"/>
    </row>
    <row r="5197" spans="1:11" ht="16.5" x14ac:dyDescent="0.3">
      <c r="A5197" s="83">
        <v>43432</v>
      </c>
      <c r="B5197" s="151" t="s">
        <v>3262</v>
      </c>
      <c r="C5197" s="85" t="s">
        <v>3267</v>
      </c>
      <c r="D5197" s="152" t="s">
        <v>3263</v>
      </c>
      <c r="E5197" s="139">
        <v>6</v>
      </c>
      <c r="F5197" s="153">
        <v>251749.905</v>
      </c>
      <c r="G5197" s="86">
        <f t="shared" si="58"/>
        <v>1510499.43</v>
      </c>
      <c r="H5197" s="149">
        <f>G5197</f>
        <v>1510499.43</v>
      </c>
      <c r="I5197" s="163" t="s">
        <v>3265</v>
      </c>
      <c r="J5197" s="155"/>
      <c r="K5197" s="156"/>
    </row>
    <row r="5198" spans="1:11" ht="16.5" x14ac:dyDescent="0.3">
      <c r="A5198" s="77"/>
      <c r="B5198" s="142"/>
      <c r="C5198" s="79"/>
      <c r="D5198" s="127"/>
      <c r="E5198" s="126"/>
      <c r="F5198" s="143"/>
      <c r="G5198" s="80">
        <f t="shared" si="58"/>
        <v>0</v>
      </c>
      <c r="H5198" s="133"/>
      <c r="I5198" s="162"/>
      <c r="J5198" s="81"/>
      <c r="K5198" s="144"/>
    </row>
    <row r="5199" spans="1:11" ht="16.5" x14ac:dyDescent="0.3">
      <c r="A5199" s="77">
        <v>43432</v>
      </c>
      <c r="B5199" s="142" t="s">
        <v>3264</v>
      </c>
      <c r="C5199" s="79" t="s">
        <v>2768</v>
      </c>
      <c r="D5199" s="127" t="s">
        <v>31</v>
      </c>
      <c r="E5199" s="126">
        <v>3</v>
      </c>
      <c r="F5199" s="143">
        <v>587999.5</v>
      </c>
      <c r="G5199" s="80">
        <f t="shared" si="58"/>
        <v>1763998.5</v>
      </c>
      <c r="H5199" s="133"/>
      <c r="I5199" s="162"/>
      <c r="J5199" s="81"/>
      <c r="K5199" s="144"/>
    </row>
    <row r="5200" spans="1:11" ht="16.5" x14ac:dyDescent="0.3">
      <c r="A5200" s="77"/>
      <c r="B5200" s="142"/>
      <c r="C5200" s="79"/>
      <c r="D5200" s="127" t="s">
        <v>19</v>
      </c>
      <c r="E5200" s="126">
        <v>3</v>
      </c>
      <c r="F5200" s="143">
        <v>572000</v>
      </c>
      <c r="G5200" s="80">
        <f t="shared" si="58"/>
        <v>1716000</v>
      </c>
      <c r="H5200" s="133"/>
      <c r="I5200" s="162"/>
      <c r="J5200" s="81"/>
      <c r="K5200" s="144"/>
    </row>
    <row r="5201" spans="1:11" ht="16.5" x14ac:dyDescent="0.3">
      <c r="A5201" s="77"/>
      <c r="B5201" s="142"/>
      <c r="C5201" s="79"/>
      <c r="D5201" s="127" t="s">
        <v>405</v>
      </c>
      <c r="E5201" s="126">
        <v>3</v>
      </c>
      <c r="F5201" s="143">
        <v>600000.5</v>
      </c>
      <c r="G5201" s="80">
        <f t="shared" si="58"/>
        <v>1800001.5</v>
      </c>
      <c r="H5201" s="133"/>
      <c r="I5201" s="162"/>
      <c r="J5201" s="81"/>
      <c r="K5201" s="144"/>
    </row>
    <row r="5202" spans="1:11" ht="16.5" x14ac:dyDescent="0.3">
      <c r="A5202" s="77"/>
      <c r="B5202" s="142"/>
      <c r="C5202" s="79"/>
      <c r="D5202" s="127" t="s">
        <v>2956</v>
      </c>
      <c r="E5202" s="126">
        <v>3</v>
      </c>
      <c r="F5202" s="143">
        <v>1405000.3</v>
      </c>
      <c r="G5202" s="80">
        <f t="shared" si="58"/>
        <v>4215000.9000000004</v>
      </c>
      <c r="H5202" s="133">
        <f>SUM(G5199:G5202)</f>
        <v>9495000.9000000004</v>
      </c>
      <c r="I5202" s="162" t="s">
        <v>314</v>
      </c>
      <c r="J5202" s="81"/>
      <c r="K5202" s="144"/>
    </row>
    <row r="5203" spans="1:11" ht="16.5" x14ac:dyDescent="0.3">
      <c r="A5203" s="77"/>
      <c r="B5203" s="142"/>
      <c r="C5203" s="79"/>
      <c r="D5203" s="127"/>
      <c r="E5203" s="126"/>
      <c r="F5203" s="143"/>
      <c r="G5203" s="80">
        <f t="shared" si="58"/>
        <v>0</v>
      </c>
      <c r="H5203" s="133"/>
      <c r="I5203" s="162"/>
      <c r="J5203" s="81"/>
      <c r="K5203" s="144"/>
    </row>
    <row r="5204" spans="1:11" ht="16.5" x14ac:dyDescent="0.3">
      <c r="A5204" s="77">
        <v>43432</v>
      </c>
      <c r="B5204" s="142" t="s">
        <v>3266</v>
      </c>
      <c r="C5204" s="79" t="s">
        <v>1893</v>
      </c>
      <c r="D5204" s="127" t="s">
        <v>31</v>
      </c>
      <c r="E5204" s="126">
        <v>1</v>
      </c>
      <c r="F5204" s="143">
        <v>558599.52500000002</v>
      </c>
      <c r="G5204" s="80">
        <f t="shared" si="58"/>
        <v>558599.52500000002</v>
      </c>
      <c r="H5204" s="133"/>
      <c r="I5204" s="162"/>
      <c r="J5204" s="81"/>
      <c r="K5204" s="144"/>
    </row>
    <row r="5205" spans="1:11" ht="16.5" x14ac:dyDescent="0.3">
      <c r="A5205" s="77"/>
      <c r="B5205" s="142"/>
      <c r="C5205" s="79"/>
      <c r="D5205" s="127" t="s">
        <v>19</v>
      </c>
      <c r="E5205" s="126">
        <v>2</v>
      </c>
      <c r="F5205" s="143">
        <v>543400</v>
      </c>
      <c r="G5205" s="80">
        <f t="shared" si="58"/>
        <v>1086800</v>
      </c>
      <c r="H5205" s="133">
        <f>SUM(G5204:G5205)</f>
        <v>1645399.5249999999</v>
      </c>
      <c r="I5205" s="162" t="s">
        <v>1756</v>
      </c>
      <c r="J5205" s="81"/>
      <c r="K5205" s="144"/>
    </row>
    <row r="5206" spans="1:11" ht="16.5" x14ac:dyDescent="0.3">
      <c r="A5206" s="77"/>
      <c r="B5206" s="142"/>
      <c r="C5206" s="79"/>
      <c r="D5206" s="127"/>
      <c r="E5206" s="126"/>
      <c r="F5206" s="143"/>
      <c r="G5206" s="80">
        <f t="shared" si="58"/>
        <v>0</v>
      </c>
      <c r="H5206" s="133"/>
      <c r="I5206" s="162"/>
      <c r="J5206" s="81"/>
      <c r="K5206" s="144"/>
    </row>
    <row r="5207" spans="1:11" ht="16.5" x14ac:dyDescent="0.3">
      <c r="A5207" s="83">
        <v>43434</v>
      </c>
      <c r="B5207" s="151" t="s">
        <v>3268</v>
      </c>
      <c r="C5207" s="85" t="s">
        <v>3205</v>
      </c>
      <c r="D5207" s="152" t="s">
        <v>20</v>
      </c>
      <c r="E5207" s="139">
        <v>24</v>
      </c>
      <c r="F5207" s="153">
        <v>544500</v>
      </c>
      <c r="G5207" s="86">
        <f t="shared" si="58"/>
        <v>13068000</v>
      </c>
      <c r="H5207" s="149">
        <f>G5207</f>
        <v>13068000</v>
      </c>
      <c r="I5207" s="162" t="s">
        <v>1756</v>
      </c>
      <c r="J5207" s="81"/>
      <c r="K5207" s="144"/>
    </row>
    <row r="5208" spans="1:11" ht="16.5" x14ac:dyDescent="0.3">
      <c r="A5208" s="77"/>
      <c r="B5208" s="142"/>
      <c r="C5208" s="79"/>
      <c r="D5208" s="127"/>
      <c r="E5208" s="126"/>
      <c r="F5208" s="143"/>
      <c r="G5208" s="80">
        <f t="shared" si="58"/>
        <v>0</v>
      </c>
      <c r="H5208" s="133"/>
      <c r="I5208" s="162"/>
      <c r="J5208" s="81"/>
      <c r="K5208" s="144"/>
    </row>
    <row r="5209" spans="1:11" ht="16.5" x14ac:dyDescent="0.3">
      <c r="A5209" s="77">
        <v>43433</v>
      </c>
      <c r="B5209" s="142" t="s">
        <v>3269</v>
      </c>
      <c r="C5209" s="79" t="s">
        <v>3270</v>
      </c>
      <c r="D5209" s="127" t="s">
        <v>3020</v>
      </c>
      <c r="E5209" s="126">
        <v>2</v>
      </c>
      <c r="F5209" s="143">
        <v>540000.55000000005</v>
      </c>
      <c r="G5209" s="80">
        <f t="shared" si="58"/>
        <v>1080001.1000000001</v>
      </c>
      <c r="H5209" s="133"/>
      <c r="I5209" s="162"/>
      <c r="J5209" s="81"/>
      <c r="K5209" s="144"/>
    </row>
    <row r="5210" spans="1:11" ht="16.5" x14ac:dyDescent="0.3">
      <c r="A5210" s="77"/>
      <c r="B5210" s="142"/>
      <c r="C5210" s="79"/>
      <c r="D5210" s="127" t="s">
        <v>19</v>
      </c>
      <c r="E5210" s="126">
        <v>2</v>
      </c>
      <c r="F5210" s="143">
        <v>514800</v>
      </c>
      <c r="G5210" s="80">
        <f t="shared" si="58"/>
        <v>1029600</v>
      </c>
      <c r="H5210" s="133"/>
      <c r="I5210" s="162"/>
      <c r="J5210" s="81"/>
      <c r="K5210" s="144"/>
    </row>
    <row r="5211" spans="1:11" ht="16.5" x14ac:dyDescent="0.3">
      <c r="A5211" s="77"/>
      <c r="B5211" s="142"/>
      <c r="C5211" s="79"/>
      <c r="D5211" s="127" t="s">
        <v>20</v>
      </c>
      <c r="E5211" s="126">
        <v>2</v>
      </c>
      <c r="F5211" s="143">
        <v>544500</v>
      </c>
      <c r="G5211" s="80">
        <f t="shared" si="58"/>
        <v>1089000</v>
      </c>
      <c r="H5211" s="133" t="s">
        <v>3096</v>
      </c>
      <c r="I5211" s="162"/>
      <c r="J5211" s="81"/>
      <c r="K5211" s="144"/>
    </row>
    <row r="5212" spans="1:11" ht="16.5" x14ac:dyDescent="0.3">
      <c r="A5212" s="77"/>
      <c r="B5212" s="142"/>
      <c r="C5212" s="79"/>
      <c r="D5212" s="127" t="s">
        <v>2494</v>
      </c>
      <c r="E5212" s="126">
        <v>2</v>
      </c>
      <c r="F5212" s="143">
        <v>621900.18000000005</v>
      </c>
      <c r="G5212" s="80">
        <f t="shared" si="58"/>
        <v>1243800.3600000001</v>
      </c>
      <c r="H5212" s="133"/>
      <c r="I5212" s="162"/>
      <c r="J5212" s="81"/>
      <c r="K5212" s="144"/>
    </row>
    <row r="5213" spans="1:11" ht="16.5" x14ac:dyDescent="0.3">
      <c r="A5213" s="77"/>
      <c r="B5213" s="142"/>
      <c r="C5213" s="79"/>
      <c r="D5213" s="127" t="s">
        <v>2629</v>
      </c>
      <c r="E5213" s="126">
        <v>2</v>
      </c>
      <c r="F5213" s="143">
        <v>513900.09</v>
      </c>
      <c r="G5213" s="80">
        <f t="shared" si="58"/>
        <v>1027800.18</v>
      </c>
      <c r="H5213" s="133"/>
      <c r="I5213" s="162"/>
      <c r="J5213" s="81"/>
      <c r="K5213" s="144"/>
    </row>
    <row r="5214" spans="1:11" ht="16.5" x14ac:dyDescent="0.3">
      <c r="A5214" s="77"/>
      <c r="B5214" s="142"/>
      <c r="C5214" s="79"/>
      <c r="D5214" s="127" t="s">
        <v>28</v>
      </c>
      <c r="E5214" s="126">
        <v>2</v>
      </c>
      <c r="F5214" s="143">
        <v>544500</v>
      </c>
      <c r="G5214" s="80">
        <f t="shared" si="58"/>
        <v>1089000</v>
      </c>
      <c r="H5214" s="133">
        <f>SUM(G5209:G5214)</f>
        <v>6559201.6399999997</v>
      </c>
      <c r="I5214" s="162" t="s">
        <v>309</v>
      </c>
      <c r="J5214" s="81"/>
      <c r="K5214" s="144"/>
    </row>
    <row r="5215" spans="1:11" ht="16.5" x14ac:dyDescent="0.3">
      <c r="A5215" s="77"/>
      <c r="B5215" s="142"/>
      <c r="C5215" s="79"/>
      <c r="D5215" s="127"/>
      <c r="E5215" s="126"/>
      <c r="F5215" s="143"/>
      <c r="G5215" s="80">
        <f t="shared" si="58"/>
        <v>0</v>
      </c>
      <c r="H5215" s="133"/>
      <c r="I5215" s="162"/>
      <c r="J5215" s="81"/>
      <c r="K5215" s="144"/>
    </row>
    <row r="5216" spans="1:11" ht="16.5" x14ac:dyDescent="0.3">
      <c r="A5216" s="77">
        <v>43433</v>
      </c>
      <c r="B5216" s="142" t="s">
        <v>3271</v>
      </c>
      <c r="C5216" s="79" t="s">
        <v>3270</v>
      </c>
      <c r="D5216" s="127" t="s">
        <v>1094</v>
      </c>
      <c r="E5216" s="126">
        <v>2</v>
      </c>
      <c r="F5216" s="143">
        <v>215000.5</v>
      </c>
      <c r="G5216" s="80">
        <f t="shared" si="58"/>
        <v>430001</v>
      </c>
      <c r="H5216" s="133">
        <f>G5216</f>
        <v>430001</v>
      </c>
      <c r="I5216" s="162" t="s">
        <v>309</v>
      </c>
      <c r="J5216" s="81"/>
      <c r="K5216" s="144"/>
    </row>
    <row r="5217" spans="1:11" ht="16.5" x14ac:dyDescent="0.3">
      <c r="A5217" s="77"/>
      <c r="B5217" s="142"/>
      <c r="C5217" s="79"/>
      <c r="D5217" s="127"/>
      <c r="E5217" s="126"/>
      <c r="F5217" s="143"/>
      <c r="G5217" s="80">
        <f t="shared" si="58"/>
        <v>0</v>
      </c>
      <c r="H5217" s="133"/>
      <c r="I5217" s="162"/>
      <c r="J5217" s="81"/>
      <c r="K5217" s="144"/>
    </row>
    <row r="5218" spans="1:11" ht="16.5" x14ac:dyDescent="0.3">
      <c r="A5218" s="77">
        <v>43433</v>
      </c>
      <c r="B5218" s="142" t="s">
        <v>3272</v>
      </c>
      <c r="C5218" s="79" t="s">
        <v>3273</v>
      </c>
      <c r="D5218" s="127" t="s">
        <v>31</v>
      </c>
      <c r="E5218" s="126">
        <v>1</v>
      </c>
      <c r="F5218" s="143">
        <v>529199.44999999995</v>
      </c>
      <c r="G5218" s="80">
        <f t="shared" si="58"/>
        <v>529199.44999999995</v>
      </c>
      <c r="H5218" s="133">
        <f>G5218</f>
        <v>529199.44999999995</v>
      </c>
      <c r="I5218" s="162" t="s">
        <v>309</v>
      </c>
      <c r="J5218" s="81"/>
      <c r="K5218" s="144"/>
    </row>
    <row r="5219" spans="1:11" ht="16.5" x14ac:dyDescent="0.3">
      <c r="A5219" s="77"/>
      <c r="B5219" s="142"/>
      <c r="C5219" s="79"/>
      <c r="D5219" s="127"/>
      <c r="E5219" s="126"/>
      <c r="F5219" s="143"/>
      <c r="G5219" s="80">
        <f t="shared" si="58"/>
        <v>0</v>
      </c>
      <c r="H5219" s="133"/>
      <c r="I5219" s="162"/>
      <c r="J5219" s="81"/>
      <c r="K5219" s="144"/>
    </row>
    <row r="5220" spans="1:11" ht="16.5" x14ac:dyDescent="0.3">
      <c r="A5220" s="77">
        <v>43433</v>
      </c>
      <c r="B5220" s="142" t="s">
        <v>3274</v>
      </c>
      <c r="C5220" s="79" t="s">
        <v>2376</v>
      </c>
      <c r="D5220" s="127" t="s">
        <v>887</v>
      </c>
      <c r="E5220" s="126">
        <v>1</v>
      </c>
      <c r="F5220" s="143">
        <v>230000.1</v>
      </c>
      <c r="G5220" s="80">
        <f t="shared" si="58"/>
        <v>230000.1</v>
      </c>
      <c r="H5220" s="133"/>
      <c r="I5220" s="162"/>
      <c r="J5220" s="81"/>
      <c r="K5220" s="144"/>
    </row>
    <row r="5221" spans="1:11" ht="16.5" x14ac:dyDescent="0.3">
      <c r="A5221" s="77"/>
      <c r="B5221" s="142"/>
      <c r="C5221" s="79"/>
      <c r="D5221" s="127" t="s">
        <v>31</v>
      </c>
      <c r="E5221" s="126">
        <v>1</v>
      </c>
      <c r="F5221" s="143">
        <v>587999.5</v>
      </c>
      <c r="G5221" s="80">
        <f t="shared" si="58"/>
        <v>587999.5</v>
      </c>
      <c r="H5221" s="133">
        <f>SUM(G5220:G5221)</f>
        <v>817999.6</v>
      </c>
      <c r="I5221" s="162" t="s">
        <v>1215</v>
      </c>
      <c r="J5221" s="81"/>
      <c r="K5221" s="144"/>
    </row>
    <row r="5222" spans="1:11" ht="16.5" x14ac:dyDescent="0.3">
      <c r="A5222" s="77"/>
      <c r="B5222" s="142"/>
      <c r="C5222" s="79"/>
      <c r="D5222" s="127"/>
      <c r="E5222" s="126"/>
      <c r="F5222" s="143"/>
      <c r="G5222" s="80">
        <f t="shared" si="58"/>
        <v>0</v>
      </c>
      <c r="H5222" s="133"/>
      <c r="I5222" s="162"/>
      <c r="J5222" s="81"/>
      <c r="K5222" s="144"/>
    </row>
    <row r="5223" spans="1:11" ht="16.5" x14ac:dyDescent="0.3">
      <c r="A5223" s="77">
        <v>43433</v>
      </c>
      <c r="B5223" s="142" t="s">
        <v>3275</v>
      </c>
      <c r="C5223" s="79" t="s">
        <v>3176</v>
      </c>
      <c r="D5223" s="127" t="s">
        <v>104</v>
      </c>
      <c r="E5223" s="126">
        <v>1</v>
      </c>
      <c r="F5223" s="143">
        <v>513900.09</v>
      </c>
      <c r="G5223" s="80">
        <f t="shared" si="58"/>
        <v>513900.09</v>
      </c>
      <c r="H5223" s="133"/>
      <c r="I5223" s="162"/>
      <c r="J5223" s="81"/>
      <c r="K5223" s="144"/>
    </row>
    <row r="5224" spans="1:11" ht="16.5" x14ac:dyDescent="0.3">
      <c r="A5224" s="77"/>
      <c r="B5224" s="142"/>
      <c r="C5224" s="79"/>
      <c r="D5224" s="127" t="s">
        <v>887</v>
      </c>
      <c r="E5224" s="126">
        <v>1</v>
      </c>
      <c r="F5224" s="143">
        <v>230000.1</v>
      </c>
      <c r="G5224" s="80">
        <f t="shared" si="58"/>
        <v>230000.1</v>
      </c>
      <c r="H5224" s="133">
        <f>SUM(G5223:G5224)</f>
        <v>743900.19000000006</v>
      </c>
      <c r="I5224" s="162" t="s">
        <v>1756</v>
      </c>
      <c r="J5224" s="81"/>
      <c r="K5224" s="144"/>
    </row>
    <row r="5225" spans="1:11" ht="16.5" x14ac:dyDescent="0.3">
      <c r="A5225" s="77"/>
      <c r="B5225" s="142"/>
      <c r="C5225" s="79"/>
      <c r="D5225" s="127"/>
      <c r="E5225" s="126"/>
      <c r="F5225" s="143"/>
      <c r="G5225" s="80">
        <f t="shared" si="58"/>
        <v>0</v>
      </c>
      <c r="H5225" s="133"/>
      <c r="I5225" s="162"/>
      <c r="J5225" s="81"/>
      <c r="K5225" s="144"/>
    </row>
    <row r="5226" spans="1:11" ht="16.5" x14ac:dyDescent="0.3">
      <c r="A5226" s="77">
        <v>43433</v>
      </c>
      <c r="B5226" s="142" t="s">
        <v>3276</v>
      </c>
      <c r="C5226" s="79" t="s">
        <v>1893</v>
      </c>
      <c r="D5226" s="127" t="s">
        <v>1325</v>
      </c>
      <c r="E5226" s="126">
        <v>3</v>
      </c>
      <c r="F5226" s="143">
        <v>637450</v>
      </c>
      <c r="G5226" s="80">
        <f t="shared" si="58"/>
        <v>1912350</v>
      </c>
      <c r="H5226" s="133">
        <f>G5226</f>
        <v>1912350</v>
      </c>
      <c r="I5226" s="162" t="s">
        <v>1756</v>
      </c>
      <c r="J5226" s="81"/>
      <c r="K5226" s="144"/>
    </row>
    <row r="5227" spans="1:11" ht="16.5" x14ac:dyDescent="0.3">
      <c r="A5227" s="77"/>
      <c r="B5227" s="142"/>
      <c r="C5227" s="79"/>
      <c r="D5227" s="127"/>
      <c r="E5227" s="126"/>
      <c r="F5227" s="143"/>
      <c r="G5227" s="80">
        <f t="shared" si="58"/>
        <v>0</v>
      </c>
      <c r="H5227" s="133"/>
      <c r="I5227" s="162"/>
      <c r="J5227" s="81"/>
      <c r="K5227" s="144"/>
    </row>
    <row r="5228" spans="1:11" ht="16.5" x14ac:dyDescent="0.3">
      <c r="A5228" s="77">
        <v>43433</v>
      </c>
      <c r="B5228" s="142" t="s">
        <v>3277</v>
      </c>
      <c r="C5228" s="79" t="s">
        <v>1005</v>
      </c>
      <c r="D5228" s="127" t="s">
        <v>2844</v>
      </c>
      <c r="E5228" s="126">
        <v>12</v>
      </c>
      <c r="F5228" s="143">
        <v>198000</v>
      </c>
      <c r="G5228" s="80">
        <f t="shared" si="58"/>
        <v>2376000</v>
      </c>
      <c r="H5228" s="133"/>
      <c r="I5228" s="162"/>
      <c r="J5228" s="81"/>
      <c r="K5228" s="144"/>
    </row>
    <row r="5229" spans="1:11" ht="16.5" x14ac:dyDescent="0.3">
      <c r="A5229" s="77"/>
      <c r="B5229" s="142"/>
      <c r="C5229" s="79"/>
      <c r="D5229" s="127" t="s">
        <v>3278</v>
      </c>
      <c r="E5229" s="126">
        <v>12</v>
      </c>
      <c r="F5229" s="143">
        <v>198000</v>
      </c>
      <c r="G5229" s="80">
        <f t="shared" si="58"/>
        <v>2376000</v>
      </c>
      <c r="H5229" s="133">
        <f>SUM(G5228:G5229)</f>
        <v>4752000</v>
      </c>
      <c r="I5229" s="162" t="s">
        <v>309</v>
      </c>
      <c r="J5229" s="81"/>
      <c r="K5229" s="144"/>
    </row>
    <row r="5230" spans="1:11" ht="16.5" x14ac:dyDescent="0.3">
      <c r="A5230" s="77"/>
      <c r="B5230" s="142"/>
      <c r="C5230" s="79"/>
      <c r="D5230" s="127"/>
      <c r="E5230" s="126"/>
      <c r="F5230" s="143"/>
      <c r="G5230" s="80">
        <f t="shared" si="58"/>
        <v>0</v>
      </c>
      <c r="H5230" s="133"/>
      <c r="I5230" s="162"/>
      <c r="J5230" s="81"/>
      <c r="K5230" s="144"/>
    </row>
    <row r="5231" spans="1:11" ht="16.5" x14ac:dyDescent="0.3">
      <c r="A5231" s="77">
        <v>43433</v>
      </c>
      <c r="B5231" s="142" t="s">
        <v>3279</v>
      </c>
      <c r="C5231" s="79" t="s">
        <v>3280</v>
      </c>
      <c r="D5231" s="127" t="s">
        <v>3281</v>
      </c>
      <c r="E5231" s="126">
        <v>1</v>
      </c>
      <c r="F5231" s="143">
        <v>1530000.55</v>
      </c>
      <c r="G5231" s="80">
        <f t="shared" si="58"/>
        <v>1530000.55</v>
      </c>
      <c r="H5231" s="133">
        <f>G5231</f>
        <v>1530000.55</v>
      </c>
      <c r="I5231" s="162" t="s">
        <v>314</v>
      </c>
      <c r="J5231" s="81"/>
      <c r="K5231" s="144"/>
    </row>
    <row r="5232" spans="1:11" ht="16.5" x14ac:dyDescent="0.3">
      <c r="A5232" s="77"/>
      <c r="B5232" s="142"/>
      <c r="C5232" s="79"/>
      <c r="D5232" s="127"/>
      <c r="E5232" s="126"/>
      <c r="F5232" s="143"/>
      <c r="G5232" s="80">
        <f t="shared" si="58"/>
        <v>0</v>
      </c>
      <c r="H5232" s="133"/>
      <c r="I5232" s="162"/>
      <c r="J5232" s="81"/>
      <c r="K5232" s="144"/>
    </row>
    <row r="5233" spans="1:11" ht="16.5" x14ac:dyDescent="0.3">
      <c r="A5233" s="77">
        <v>43433</v>
      </c>
      <c r="B5233" s="142" t="s">
        <v>3282</v>
      </c>
      <c r="C5233" s="79" t="s">
        <v>3283</v>
      </c>
      <c r="D5233" s="127" t="s">
        <v>31</v>
      </c>
      <c r="E5233" s="126">
        <v>1</v>
      </c>
      <c r="F5233" s="143">
        <v>529199.44999999995</v>
      </c>
      <c r="G5233" s="80">
        <f t="shared" si="58"/>
        <v>529199.44999999995</v>
      </c>
      <c r="H5233" s="133">
        <f>G5233</f>
        <v>529199.44999999995</v>
      </c>
      <c r="I5233" s="162" t="s">
        <v>309</v>
      </c>
      <c r="J5233" s="81"/>
      <c r="K5233" s="144"/>
    </row>
    <row r="5234" spans="1:11" ht="16.5" x14ac:dyDescent="0.3">
      <c r="A5234" s="77"/>
      <c r="B5234" s="142"/>
      <c r="C5234" s="79"/>
      <c r="D5234" s="127"/>
      <c r="E5234" s="126"/>
      <c r="F5234" s="143"/>
      <c r="G5234" s="80">
        <f t="shared" si="58"/>
        <v>0</v>
      </c>
      <c r="H5234" s="133"/>
      <c r="I5234" s="162"/>
      <c r="J5234" s="81"/>
      <c r="K5234" s="144"/>
    </row>
    <row r="5235" spans="1:11" ht="16.5" x14ac:dyDescent="0.3">
      <c r="A5235" s="77">
        <v>43433</v>
      </c>
      <c r="B5235" s="142" t="s">
        <v>3284</v>
      </c>
      <c r="C5235" s="79" t="s">
        <v>1226</v>
      </c>
      <c r="D5235" s="127" t="s">
        <v>3035</v>
      </c>
      <c r="E5235" s="126">
        <v>2</v>
      </c>
      <c r="F5235" s="143">
        <v>338000.3</v>
      </c>
      <c r="G5235" s="80">
        <f t="shared" si="58"/>
        <v>676000.6</v>
      </c>
      <c r="H5235" s="133">
        <f>G5235</f>
        <v>676000.6</v>
      </c>
      <c r="I5235" s="162" t="s">
        <v>1215</v>
      </c>
      <c r="J5235" s="81"/>
      <c r="K5235" s="144"/>
    </row>
    <row r="5236" spans="1:11" ht="16.5" x14ac:dyDescent="0.3">
      <c r="A5236" s="77"/>
      <c r="B5236" s="142"/>
      <c r="C5236" s="79"/>
      <c r="D5236" s="127"/>
      <c r="E5236" s="126"/>
      <c r="F5236" s="143"/>
      <c r="G5236" s="80">
        <f t="shared" si="58"/>
        <v>0</v>
      </c>
      <c r="H5236" s="133"/>
      <c r="I5236" s="162"/>
      <c r="J5236" s="81"/>
      <c r="K5236" s="144"/>
    </row>
    <row r="5237" spans="1:11" ht="16.5" x14ac:dyDescent="0.3">
      <c r="A5237" s="77">
        <v>43433</v>
      </c>
      <c r="B5237" s="142" t="s">
        <v>3285</v>
      </c>
      <c r="C5237" s="79" t="s">
        <v>3286</v>
      </c>
      <c r="D5237" s="127" t="s">
        <v>2750</v>
      </c>
      <c r="E5237" s="126">
        <v>1</v>
      </c>
      <c r="F5237" s="143">
        <v>243000.45</v>
      </c>
      <c r="G5237" s="80">
        <f t="shared" si="58"/>
        <v>243000.45</v>
      </c>
      <c r="H5237" s="133"/>
      <c r="I5237" s="162"/>
      <c r="J5237" s="81"/>
      <c r="K5237" s="144"/>
    </row>
    <row r="5238" spans="1:11" ht="16.5" x14ac:dyDescent="0.3">
      <c r="A5238" s="77"/>
      <c r="B5238" s="142"/>
      <c r="C5238" s="79"/>
      <c r="D5238" s="127" t="s">
        <v>2653</v>
      </c>
      <c r="E5238" s="126">
        <v>2</v>
      </c>
      <c r="F5238" s="143">
        <v>243000.45</v>
      </c>
      <c r="G5238" s="80">
        <f t="shared" si="58"/>
        <v>486000.9</v>
      </c>
      <c r="H5238" s="133"/>
      <c r="I5238" s="162"/>
      <c r="J5238" s="81"/>
      <c r="K5238" s="144"/>
    </row>
    <row r="5239" spans="1:11" ht="16.5" x14ac:dyDescent="0.3">
      <c r="A5239" s="77"/>
      <c r="B5239" s="142"/>
      <c r="C5239" s="79"/>
      <c r="D5239" s="127" t="s">
        <v>3287</v>
      </c>
      <c r="E5239" s="126">
        <v>1</v>
      </c>
      <c r="F5239" s="143">
        <v>243000.45</v>
      </c>
      <c r="G5239" s="80">
        <f t="shared" si="58"/>
        <v>243000.45</v>
      </c>
      <c r="H5239" s="133">
        <f>SUM(G5237:G5239)</f>
        <v>972001.8</v>
      </c>
      <c r="I5239" s="162" t="s">
        <v>309</v>
      </c>
      <c r="J5239" s="81"/>
      <c r="K5239" s="144"/>
    </row>
    <row r="5240" spans="1:11" ht="16.5" x14ac:dyDescent="0.3">
      <c r="A5240" s="77"/>
      <c r="B5240" s="142"/>
      <c r="C5240" s="79"/>
      <c r="D5240" s="127"/>
      <c r="E5240" s="126"/>
      <c r="F5240" s="143"/>
      <c r="G5240" s="80">
        <f t="shared" si="58"/>
        <v>0</v>
      </c>
      <c r="H5240" s="133"/>
      <c r="I5240" s="162"/>
      <c r="J5240" s="81"/>
      <c r="K5240" s="144"/>
    </row>
    <row r="5241" spans="1:11" ht="16.5" x14ac:dyDescent="0.3">
      <c r="A5241" s="77">
        <v>43433</v>
      </c>
      <c r="B5241" s="142" t="s">
        <v>3288</v>
      </c>
      <c r="C5241" s="79" t="s">
        <v>3289</v>
      </c>
      <c r="D5241" s="127" t="s">
        <v>1857</v>
      </c>
      <c r="E5241" s="126">
        <v>1</v>
      </c>
      <c r="F5241" s="143">
        <v>693899.91</v>
      </c>
      <c r="G5241" s="80">
        <f t="shared" si="58"/>
        <v>693899.91</v>
      </c>
      <c r="H5241" s="133">
        <f>G5241</f>
        <v>693899.91</v>
      </c>
      <c r="I5241" s="162" t="s">
        <v>309</v>
      </c>
      <c r="J5241" s="81"/>
      <c r="K5241" s="144"/>
    </row>
    <row r="5242" spans="1:11" ht="16.5" x14ac:dyDescent="0.3">
      <c r="A5242" s="77"/>
      <c r="B5242" s="142"/>
      <c r="C5242" s="79"/>
      <c r="D5242" s="127"/>
      <c r="E5242" s="126"/>
      <c r="F5242" s="143"/>
      <c r="G5242" s="80">
        <f t="shared" si="58"/>
        <v>0</v>
      </c>
      <c r="H5242" s="133"/>
      <c r="I5242" s="162"/>
      <c r="J5242" s="81"/>
      <c r="K5242" s="144"/>
    </row>
    <row r="5243" spans="1:11" ht="16.5" x14ac:dyDescent="0.3">
      <c r="A5243" s="83">
        <v>43433</v>
      </c>
      <c r="B5243" s="151" t="s">
        <v>3290</v>
      </c>
      <c r="C5243" s="85" t="s">
        <v>3380</v>
      </c>
      <c r="D5243" s="152" t="s">
        <v>2213</v>
      </c>
      <c r="E5243" s="139">
        <v>3</v>
      </c>
      <c r="F5243" s="153">
        <v>1205000.5</v>
      </c>
      <c r="G5243" s="86">
        <f t="shared" si="58"/>
        <v>3615001.5</v>
      </c>
      <c r="H5243" s="149"/>
      <c r="I5243" s="162"/>
      <c r="J5243" s="81"/>
      <c r="K5243" s="144"/>
    </row>
    <row r="5244" spans="1:11" ht="16.5" x14ac:dyDescent="0.3">
      <c r="A5244" s="83"/>
      <c r="B5244" s="151"/>
      <c r="C5244" s="85"/>
      <c r="D5244" s="152" t="s">
        <v>3291</v>
      </c>
      <c r="E5244" s="139">
        <v>3</v>
      </c>
      <c r="F5244" s="153">
        <v>1405000.3</v>
      </c>
      <c r="G5244" s="86">
        <f t="shared" si="58"/>
        <v>4215000.9000000004</v>
      </c>
      <c r="H5244" s="149"/>
      <c r="I5244" s="162"/>
      <c r="J5244" s="81"/>
      <c r="K5244" s="144"/>
    </row>
    <row r="5245" spans="1:11" ht="16.5" x14ac:dyDescent="0.3">
      <c r="A5245" s="83"/>
      <c r="B5245" s="151"/>
      <c r="C5245" s="85"/>
      <c r="D5245" s="152" t="s">
        <v>3281</v>
      </c>
      <c r="E5245" s="139">
        <v>1</v>
      </c>
      <c r="F5245" s="153">
        <v>1700000.5</v>
      </c>
      <c r="G5245" s="86">
        <f t="shared" si="58"/>
        <v>1700000.5</v>
      </c>
      <c r="H5245" s="149"/>
      <c r="I5245" s="162"/>
      <c r="J5245" s="81"/>
      <c r="K5245" s="144"/>
    </row>
    <row r="5246" spans="1:11" ht="16.5" x14ac:dyDescent="0.3">
      <c r="A5246" s="83"/>
      <c r="B5246" s="151"/>
      <c r="C5246" s="85"/>
      <c r="D5246" s="152" t="s">
        <v>3292</v>
      </c>
      <c r="E5246" s="139">
        <v>1</v>
      </c>
      <c r="F5246" s="153">
        <v>3493000.5</v>
      </c>
      <c r="G5246" s="86">
        <f t="shared" si="58"/>
        <v>3493000.5</v>
      </c>
      <c r="H5246" s="149">
        <f>SUM(G5243:G5246)</f>
        <v>13023003.4</v>
      </c>
      <c r="I5246" s="162" t="s">
        <v>1756</v>
      </c>
      <c r="J5246" s="81"/>
      <c r="K5246" s="144"/>
    </row>
    <row r="5247" spans="1:11" ht="16.5" x14ac:dyDescent="0.3">
      <c r="A5247" s="77"/>
      <c r="B5247" s="142"/>
      <c r="C5247" s="79"/>
      <c r="D5247" s="127"/>
      <c r="E5247" s="126"/>
      <c r="F5247" s="143"/>
      <c r="G5247" s="80">
        <f t="shared" si="58"/>
        <v>0</v>
      </c>
      <c r="H5247" s="133"/>
      <c r="I5247" s="162"/>
      <c r="J5247" s="81"/>
      <c r="K5247" s="144"/>
    </row>
    <row r="5248" spans="1:11" ht="16.5" x14ac:dyDescent="0.3">
      <c r="A5248" s="77">
        <v>43433</v>
      </c>
      <c r="B5248" s="142" t="s">
        <v>3293</v>
      </c>
      <c r="C5248" s="79" t="s">
        <v>2140</v>
      </c>
      <c r="D5248" s="127" t="s">
        <v>1915</v>
      </c>
      <c r="E5248" s="126">
        <v>1</v>
      </c>
      <c r="F5248" s="143">
        <v>153674.73000000001</v>
      </c>
      <c r="G5248" s="80">
        <f t="shared" si="58"/>
        <v>153674.73000000001</v>
      </c>
      <c r="H5248" s="133">
        <f>G5248</f>
        <v>153674.73000000001</v>
      </c>
      <c r="I5248" s="162" t="s">
        <v>2524</v>
      </c>
      <c r="J5248" s="81"/>
      <c r="K5248" s="144"/>
    </row>
    <row r="5249" spans="1:11" ht="16.5" x14ac:dyDescent="0.3">
      <c r="A5249" s="77"/>
      <c r="B5249" s="142"/>
      <c r="C5249" s="79"/>
      <c r="D5249" s="127"/>
      <c r="E5249" s="126"/>
      <c r="F5249" s="143"/>
      <c r="G5249" s="80">
        <f t="shared" si="58"/>
        <v>0</v>
      </c>
      <c r="H5249" s="133"/>
      <c r="I5249" s="162"/>
      <c r="J5249" s="81"/>
      <c r="K5249" s="144"/>
    </row>
    <row r="5250" spans="1:11" ht="16.5" x14ac:dyDescent="0.3">
      <c r="A5250" s="77">
        <v>43433</v>
      </c>
      <c r="B5250" s="142" t="s">
        <v>3294</v>
      </c>
      <c r="C5250" s="79" t="s">
        <v>1154</v>
      </c>
      <c r="D5250" s="127" t="s">
        <v>19</v>
      </c>
      <c r="E5250" s="126">
        <v>1</v>
      </c>
      <c r="F5250" s="143">
        <v>514800</v>
      </c>
      <c r="G5250" s="80">
        <f t="shared" si="58"/>
        <v>514800</v>
      </c>
      <c r="H5250" s="133">
        <f>G5250</f>
        <v>514800</v>
      </c>
      <c r="I5250" s="162" t="s">
        <v>2545</v>
      </c>
      <c r="J5250" s="81"/>
      <c r="K5250" s="144"/>
    </row>
    <row r="5251" spans="1:11" ht="16.5" x14ac:dyDescent="0.3">
      <c r="A5251" s="77"/>
      <c r="B5251" s="142"/>
      <c r="C5251" s="79"/>
      <c r="D5251" s="127"/>
      <c r="E5251" s="126"/>
      <c r="F5251" s="143"/>
      <c r="G5251" s="80">
        <f t="shared" si="58"/>
        <v>0</v>
      </c>
      <c r="H5251" s="133"/>
      <c r="I5251" s="162"/>
      <c r="J5251" s="81"/>
      <c r="K5251" s="144"/>
    </row>
    <row r="5252" spans="1:11" ht="16.5" x14ac:dyDescent="0.3">
      <c r="A5252" s="77">
        <v>43433</v>
      </c>
      <c r="B5252" s="142" t="s">
        <v>3295</v>
      </c>
      <c r="C5252" s="79" t="s">
        <v>2640</v>
      </c>
      <c r="D5252" s="127" t="s">
        <v>1094</v>
      </c>
      <c r="E5252" s="126">
        <v>5</v>
      </c>
      <c r="F5252" s="143">
        <v>215000.5</v>
      </c>
      <c r="G5252" s="80">
        <f t="shared" si="58"/>
        <v>1075002.5</v>
      </c>
      <c r="H5252" s="133"/>
      <c r="I5252" s="162"/>
      <c r="J5252" s="81"/>
      <c r="K5252" s="144"/>
    </row>
    <row r="5253" spans="1:11" ht="16.5" x14ac:dyDescent="0.3">
      <c r="A5253" s="77"/>
      <c r="B5253" s="142"/>
      <c r="C5253" s="79"/>
      <c r="D5253" s="127" t="s">
        <v>3296</v>
      </c>
      <c r="E5253" s="126">
        <v>1</v>
      </c>
      <c r="F5253" s="143">
        <v>284049.81</v>
      </c>
      <c r="G5253" s="80">
        <f t="shared" si="58"/>
        <v>284049.81</v>
      </c>
      <c r="H5253" s="133"/>
      <c r="I5253" s="162"/>
      <c r="J5253" s="81"/>
      <c r="K5253" s="144"/>
    </row>
    <row r="5254" spans="1:11" ht="16.5" x14ac:dyDescent="0.3">
      <c r="A5254" s="77"/>
      <c r="B5254" s="142"/>
      <c r="C5254" s="79"/>
      <c r="D5254" s="127" t="s">
        <v>2593</v>
      </c>
      <c r="E5254" s="126">
        <v>1</v>
      </c>
      <c r="F5254" s="143">
        <v>256500.47500000001</v>
      </c>
      <c r="G5254" s="80">
        <f t="shared" si="58"/>
        <v>256500.47500000001</v>
      </c>
      <c r="H5254" s="133"/>
      <c r="I5254" s="162"/>
      <c r="J5254" s="81"/>
      <c r="K5254" s="144"/>
    </row>
    <row r="5255" spans="1:11" ht="16.5" x14ac:dyDescent="0.3">
      <c r="A5255" s="77"/>
      <c r="B5255" s="142"/>
      <c r="C5255" s="79"/>
      <c r="D5255" s="127" t="s">
        <v>2482</v>
      </c>
      <c r="E5255" s="126">
        <v>2</v>
      </c>
      <c r="F5255" s="143">
        <v>215650.38</v>
      </c>
      <c r="G5255" s="80">
        <f t="shared" si="58"/>
        <v>431300.76</v>
      </c>
      <c r="H5255" s="133"/>
      <c r="I5255" s="162"/>
      <c r="J5255" s="81"/>
      <c r="K5255" s="144"/>
    </row>
    <row r="5256" spans="1:11" ht="16.5" x14ac:dyDescent="0.3">
      <c r="A5256" s="77"/>
      <c r="B5256" s="142"/>
      <c r="C5256" s="79"/>
      <c r="D5256" s="127" t="s">
        <v>1938</v>
      </c>
      <c r="E5256" s="126">
        <v>1</v>
      </c>
      <c r="F5256" s="143">
        <v>171000.5</v>
      </c>
      <c r="G5256" s="80">
        <f t="shared" si="58"/>
        <v>171000.5</v>
      </c>
      <c r="H5256" s="133">
        <f>SUM(G5252:G5256)</f>
        <v>2217854.0449999999</v>
      </c>
      <c r="I5256" s="162" t="s">
        <v>1756</v>
      </c>
      <c r="J5256" s="81"/>
      <c r="K5256" s="144"/>
    </row>
    <row r="5257" spans="1:11" ht="16.5" x14ac:dyDescent="0.3">
      <c r="A5257" s="77"/>
      <c r="B5257" s="142"/>
      <c r="C5257" s="79"/>
      <c r="D5257" s="127"/>
      <c r="E5257" s="126"/>
      <c r="F5257" s="143"/>
      <c r="G5257" s="80">
        <f t="shared" si="58"/>
        <v>0</v>
      </c>
      <c r="H5257" s="133"/>
      <c r="I5257" s="162"/>
      <c r="J5257" s="81"/>
      <c r="K5257" s="144"/>
    </row>
    <row r="5258" spans="1:11" ht="16.5" x14ac:dyDescent="0.3">
      <c r="A5258" s="77">
        <v>43433</v>
      </c>
      <c r="B5258" s="142" t="s">
        <v>3297</v>
      </c>
      <c r="C5258" s="79" t="s">
        <v>325</v>
      </c>
      <c r="D5258" s="127" t="s">
        <v>1854</v>
      </c>
      <c r="E5258" s="126">
        <v>1</v>
      </c>
      <c r="F5258" s="143">
        <v>240525.55</v>
      </c>
      <c r="G5258" s="80">
        <f t="shared" si="58"/>
        <v>240525.55</v>
      </c>
      <c r="H5258" s="133">
        <f>G5258</f>
        <v>240525.55</v>
      </c>
      <c r="I5258" s="162" t="s">
        <v>2524</v>
      </c>
      <c r="J5258" s="81"/>
      <c r="K5258" s="144"/>
    </row>
    <row r="5259" spans="1:11" ht="16.5" x14ac:dyDescent="0.3">
      <c r="A5259" s="77"/>
      <c r="B5259" s="142"/>
      <c r="C5259" s="79"/>
      <c r="D5259" s="127"/>
      <c r="E5259" s="126"/>
      <c r="F5259" s="143"/>
      <c r="G5259" s="80">
        <f t="shared" ref="G5259:G5322" si="59">E5259*F5259</f>
        <v>0</v>
      </c>
      <c r="H5259" s="133"/>
      <c r="I5259" s="162" t="s">
        <v>1173</v>
      </c>
      <c r="J5259" s="81"/>
      <c r="K5259" s="144"/>
    </row>
    <row r="5260" spans="1:11" ht="16.5" x14ac:dyDescent="0.3">
      <c r="A5260" s="77">
        <v>43434</v>
      </c>
      <c r="B5260" s="142" t="s">
        <v>3300</v>
      </c>
      <c r="C5260" s="79" t="s">
        <v>3298</v>
      </c>
      <c r="D5260" s="127" t="s">
        <v>887</v>
      </c>
      <c r="E5260" s="126">
        <v>1</v>
      </c>
      <c r="F5260" s="143">
        <v>230000.1</v>
      </c>
      <c r="G5260" s="80">
        <f t="shared" si="59"/>
        <v>230000.1</v>
      </c>
      <c r="H5260" s="133">
        <f>G5260</f>
        <v>230000.1</v>
      </c>
      <c r="I5260" s="162" t="s">
        <v>2524</v>
      </c>
      <c r="J5260" s="81"/>
      <c r="K5260" s="144"/>
    </row>
    <row r="5261" spans="1:11" ht="16.5" x14ac:dyDescent="0.3">
      <c r="A5261" s="77"/>
      <c r="B5261" s="142"/>
      <c r="C5261" s="79"/>
      <c r="D5261" s="127"/>
      <c r="E5261" s="126"/>
      <c r="F5261" s="143"/>
      <c r="G5261" s="80">
        <f t="shared" si="59"/>
        <v>0</v>
      </c>
      <c r="H5261" s="133"/>
      <c r="I5261" s="162" t="s">
        <v>1173</v>
      </c>
      <c r="J5261" s="81"/>
      <c r="K5261" s="144"/>
    </row>
    <row r="5262" spans="1:11" ht="16.5" x14ac:dyDescent="0.3">
      <c r="A5262" s="77">
        <v>43434</v>
      </c>
      <c r="B5262" s="142" t="s">
        <v>3299</v>
      </c>
      <c r="C5262" s="79" t="s">
        <v>985</v>
      </c>
      <c r="D5262" s="127" t="s">
        <v>1851</v>
      </c>
      <c r="E5262" s="126">
        <v>24</v>
      </c>
      <c r="F5262" s="143">
        <v>70416.5</v>
      </c>
      <c r="G5262" s="80">
        <f t="shared" si="59"/>
        <v>1689996</v>
      </c>
      <c r="H5262" s="133"/>
      <c r="I5262" s="162"/>
      <c r="J5262" s="81"/>
      <c r="K5262" s="144"/>
    </row>
    <row r="5263" spans="1:11" ht="16.5" x14ac:dyDescent="0.3">
      <c r="A5263" s="77"/>
      <c r="B5263" s="142"/>
      <c r="C5263" s="79"/>
      <c r="D5263" s="127" t="s">
        <v>1966</v>
      </c>
      <c r="E5263" s="126">
        <v>24</v>
      </c>
      <c r="F5263" s="143">
        <v>70416.5</v>
      </c>
      <c r="G5263" s="80">
        <f t="shared" si="59"/>
        <v>1689996</v>
      </c>
      <c r="H5263" s="133"/>
      <c r="I5263" s="162"/>
      <c r="J5263" s="81"/>
      <c r="K5263" s="144"/>
    </row>
    <row r="5264" spans="1:11" ht="16.5" x14ac:dyDescent="0.3">
      <c r="A5264" s="77"/>
      <c r="B5264" s="142"/>
      <c r="C5264" s="79"/>
      <c r="D5264" s="127" t="s">
        <v>1930</v>
      </c>
      <c r="E5264" s="126">
        <v>48</v>
      </c>
      <c r="F5264" s="143">
        <v>70416.5</v>
      </c>
      <c r="G5264" s="80">
        <f t="shared" si="59"/>
        <v>3379992</v>
      </c>
      <c r="H5264" s="133"/>
      <c r="I5264" s="162"/>
      <c r="J5264" s="81"/>
      <c r="K5264" s="144"/>
    </row>
    <row r="5265" spans="1:11" ht="16.5" x14ac:dyDescent="0.3">
      <c r="A5265" s="77"/>
      <c r="B5265" s="142"/>
      <c r="C5265" s="79"/>
      <c r="D5265" s="127" t="s">
        <v>1635</v>
      </c>
      <c r="E5265" s="126">
        <v>12</v>
      </c>
      <c r="F5265" s="143">
        <v>140834.1</v>
      </c>
      <c r="G5265" s="80">
        <f t="shared" si="59"/>
        <v>1690009.2000000002</v>
      </c>
      <c r="H5265" s="133"/>
      <c r="I5265" s="162"/>
      <c r="J5265" s="81"/>
      <c r="K5265" s="144"/>
    </row>
    <row r="5266" spans="1:11" ht="16.5" x14ac:dyDescent="0.3">
      <c r="A5266" s="77"/>
      <c r="B5266" s="142"/>
      <c r="C5266" s="79"/>
      <c r="D5266" s="127" t="s">
        <v>1915</v>
      </c>
      <c r="E5266" s="126">
        <v>24</v>
      </c>
      <c r="F5266" s="143">
        <v>140834.1</v>
      </c>
      <c r="G5266" s="80">
        <f t="shared" si="59"/>
        <v>3380018.4000000004</v>
      </c>
      <c r="H5266" s="133"/>
      <c r="I5266" s="162"/>
      <c r="J5266" s="81"/>
      <c r="K5266" s="144"/>
    </row>
    <row r="5267" spans="1:11" ht="16.5" x14ac:dyDescent="0.3">
      <c r="A5267" s="77"/>
      <c r="B5267" s="142"/>
      <c r="C5267" s="79"/>
      <c r="D5267" s="127" t="s">
        <v>1675</v>
      </c>
      <c r="E5267" s="126">
        <v>120</v>
      </c>
      <c r="F5267" s="143">
        <v>41666.9</v>
      </c>
      <c r="G5267" s="80">
        <f t="shared" si="59"/>
        <v>5000028</v>
      </c>
      <c r="H5267" s="133">
        <f>SUM(G5262:G5267)</f>
        <v>16830039.600000001</v>
      </c>
      <c r="I5267" s="162" t="s">
        <v>2545</v>
      </c>
      <c r="J5267" s="81"/>
      <c r="K5267" s="144"/>
    </row>
    <row r="5268" spans="1:11" ht="16.5" x14ac:dyDescent="0.3">
      <c r="A5268" s="77"/>
      <c r="B5268" s="142"/>
      <c r="C5268" s="79"/>
      <c r="D5268" s="127"/>
      <c r="E5268" s="126"/>
      <c r="F5268" s="143"/>
      <c r="G5268" s="80">
        <f t="shared" si="59"/>
        <v>0</v>
      </c>
      <c r="H5268" s="133"/>
      <c r="I5268" s="162"/>
      <c r="J5268" s="81"/>
      <c r="K5268" s="144"/>
    </row>
    <row r="5269" spans="1:11" ht="16.5" x14ac:dyDescent="0.3">
      <c r="A5269" s="77">
        <v>43434</v>
      </c>
      <c r="B5269" s="142" t="s">
        <v>3301</v>
      </c>
      <c r="C5269" s="79" t="s">
        <v>2544</v>
      </c>
      <c r="D5269" s="127" t="s">
        <v>1094</v>
      </c>
      <c r="E5269" s="126">
        <v>2</v>
      </c>
      <c r="F5269" s="143">
        <v>215000.5</v>
      </c>
      <c r="G5269" s="80">
        <f t="shared" si="59"/>
        <v>430001</v>
      </c>
      <c r="H5269" s="133">
        <f>G5269</f>
        <v>430001</v>
      </c>
      <c r="I5269" s="162" t="s">
        <v>1756</v>
      </c>
      <c r="J5269" s="81"/>
      <c r="K5269" s="144"/>
    </row>
    <row r="5270" spans="1:11" ht="16.5" x14ac:dyDescent="0.3">
      <c r="A5270" s="77"/>
      <c r="B5270" s="142"/>
      <c r="C5270" s="79"/>
      <c r="D5270" s="127"/>
      <c r="E5270" s="126"/>
      <c r="F5270" s="143"/>
      <c r="G5270" s="80">
        <f t="shared" si="59"/>
        <v>0</v>
      </c>
      <c r="H5270" s="133"/>
      <c r="I5270" s="162"/>
      <c r="J5270" s="81"/>
      <c r="K5270" s="144"/>
    </row>
    <row r="5271" spans="1:11" ht="16.5" x14ac:dyDescent="0.3">
      <c r="A5271" s="77">
        <v>43434</v>
      </c>
      <c r="B5271" s="142" t="s">
        <v>3302</v>
      </c>
      <c r="C5271" s="79" t="s">
        <v>1524</v>
      </c>
      <c r="D5271" s="127" t="s">
        <v>19</v>
      </c>
      <c r="E5271" s="126">
        <v>1</v>
      </c>
      <c r="F5271" s="143">
        <v>543400</v>
      </c>
      <c r="G5271" s="80">
        <f t="shared" si="59"/>
        <v>543400</v>
      </c>
      <c r="H5271" s="133">
        <f>G5271</f>
        <v>543400</v>
      </c>
      <c r="I5271" s="162" t="s">
        <v>309</v>
      </c>
      <c r="J5271" s="81"/>
      <c r="K5271" s="144"/>
    </row>
    <row r="5272" spans="1:11" ht="16.5" x14ac:dyDescent="0.3">
      <c r="A5272" s="77"/>
      <c r="B5272" s="142"/>
      <c r="C5272" s="79"/>
      <c r="D5272" s="127"/>
      <c r="E5272" s="126"/>
      <c r="F5272" s="143"/>
      <c r="G5272" s="80">
        <f t="shared" si="59"/>
        <v>0</v>
      </c>
      <c r="H5272" s="133"/>
      <c r="I5272" s="162"/>
      <c r="J5272" s="81"/>
      <c r="K5272" s="144"/>
    </row>
    <row r="5273" spans="1:11" ht="16.5" x14ac:dyDescent="0.3">
      <c r="A5273" s="77">
        <v>43434</v>
      </c>
      <c r="B5273" s="142" t="s">
        <v>3303</v>
      </c>
      <c r="C5273" s="79" t="s">
        <v>3304</v>
      </c>
      <c r="D5273" s="127" t="s">
        <v>391</v>
      </c>
      <c r="E5273" s="126">
        <v>1</v>
      </c>
      <c r="F5273" s="143">
        <v>562500.18000000005</v>
      </c>
      <c r="G5273" s="80">
        <f t="shared" si="59"/>
        <v>562500.18000000005</v>
      </c>
      <c r="H5273" s="133">
        <f>G5273</f>
        <v>562500.18000000005</v>
      </c>
      <c r="I5273" s="162" t="s">
        <v>309</v>
      </c>
      <c r="J5273" s="81"/>
      <c r="K5273" s="144"/>
    </row>
    <row r="5274" spans="1:11" ht="16.5" x14ac:dyDescent="0.3">
      <c r="A5274" s="77"/>
      <c r="B5274" s="142"/>
      <c r="C5274" s="79"/>
      <c r="D5274" s="127"/>
      <c r="E5274" s="126"/>
      <c r="F5274" s="143"/>
      <c r="G5274" s="80">
        <f t="shared" si="59"/>
        <v>0</v>
      </c>
      <c r="H5274" s="133"/>
      <c r="I5274" s="162"/>
      <c r="J5274" s="81"/>
      <c r="K5274" s="144"/>
    </row>
    <row r="5275" spans="1:11" ht="16.5" x14ac:dyDescent="0.3">
      <c r="A5275" s="77">
        <v>43434</v>
      </c>
      <c r="B5275" s="142" t="s">
        <v>3305</v>
      </c>
      <c r="C5275" s="79" t="s">
        <v>2640</v>
      </c>
      <c r="D5275" s="127" t="s">
        <v>887</v>
      </c>
      <c r="E5275" s="126">
        <v>1</v>
      </c>
      <c r="F5275" s="143">
        <v>230000.1</v>
      </c>
      <c r="G5275" s="80">
        <f t="shared" si="59"/>
        <v>230000.1</v>
      </c>
      <c r="H5275" s="133">
        <f>G5275</f>
        <v>230000.1</v>
      </c>
      <c r="I5275" s="162" t="s">
        <v>1756</v>
      </c>
      <c r="J5275" s="81"/>
      <c r="K5275" s="144"/>
    </row>
    <row r="5276" spans="1:11" ht="16.5" x14ac:dyDescent="0.3">
      <c r="A5276" s="77"/>
      <c r="B5276" s="142"/>
      <c r="C5276" s="79"/>
      <c r="D5276" s="127"/>
      <c r="E5276" s="126"/>
      <c r="F5276" s="143"/>
      <c r="G5276" s="80">
        <f t="shared" si="59"/>
        <v>0</v>
      </c>
      <c r="H5276" s="133"/>
      <c r="I5276" s="162"/>
      <c r="J5276" s="81"/>
      <c r="K5276" s="144"/>
    </row>
    <row r="5277" spans="1:11" ht="16.5" x14ac:dyDescent="0.3">
      <c r="A5277" s="77">
        <v>43434</v>
      </c>
      <c r="B5277" s="142" t="s">
        <v>3306</v>
      </c>
      <c r="C5277" s="79" t="s">
        <v>1756</v>
      </c>
      <c r="D5277" s="127" t="s">
        <v>1549</v>
      </c>
      <c r="E5277" s="126">
        <v>2</v>
      </c>
      <c r="F5277" s="143">
        <v>165000</v>
      </c>
      <c r="G5277" s="80">
        <f t="shared" si="59"/>
        <v>330000</v>
      </c>
      <c r="H5277" s="133">
        <f>G5277</f>
        <v>330000</v>
      </c>
      <c r="I5277" s="162" t="s">
        <v>1756</v>
      </c>
      <c r="J5277" s="81"/>
      <c r="K5277" s="144"/>
    </row>
    <row r="5278" spans="1:11" ht="16.5" x14ac:dyDescent="0.3">
      <c r="A5278" s="77"/>
      <c r="B5278" s="142"/>
      <c r="C5278" s="79"/>
      <c r="D5278" s="127"/>
      <c r="E5278" s="126"/>
      <c r="F5278" s="143"/>
      <c r="G5278" s="80">
        <f t="shared" si="59"/>
        <v>0</v>
      </c>
      <c r="H5278" s="133"/>
      <c r="I5278" s="162"/>
      <c r="J5278" s="81"/>
      <c r="K5278" s="144"/>
    </row>
    <row r="5279" spans="1:11" ht="16.5" x14ac:dyDescent="0.3">
      <c r="A5279" s="77">
        <v>43434</v>
      </c>
      <c r="B5279" s="142" t="s">
        <v>3307</v>
      </c>
      <c r="C5279" s="79" t="s">
        <v>503</v>
      </c>
      <c r="D5279" s="127" t="s">
        <v>13</v>
      </c>
      <c r="E5279" s="126">
        <v>2</v>
      </c>
      <c r="F5279" s="143">
        <v>821700</v>
      </c>
      <c r="G5279" s="80">
        <f t="shared" si="59"/>
        <v>1643400</v>
      </c>
      <c r="H5279" s="133"/>
      <c r="I5279" s="162"/>
      <c r="J5279" s="81"/>
      <c r="K5279" s="144"/>
    </row>
    <row r="5280" spans="1:11" ht="16.5" x14ac:dyDescent="0.3">
      <c r="A5280" s="77"/>
      <c r="B5280" s="142"/>
      <c r="C5280" s="79"/>
      <c r="D5280" s="127" t="s">
        <v>19</v>
      </c>
      <c r="E5280" s="126">
        <v>2</v>
      </c>
      <c r="F5280" s="143">
        <v>514800</v>
      </c>
      <c r="G5280" s="80">
        <f t="shared" si="59"/>
        <v>1029600</v>
      </c>
      <c r="H5280" s="133"/>
      <c r="I5280" s="162"/>
      <c r="J5280" s="81"/>
      <c r="K5280" s="144"/>
    </row>
    <row r="5281" spans="1:11" ht="16.5" x14ac:dyDescent="0.3">
      <c r="A5281" s="77"/>
      <c r="B5281" s="142"/>
      <c r="C5281" s="79"/>
      <c r="D5281" s="127" t="s">
        <v>1094</v>
      </c>
      <c r="E5281" s="126">
        <v>3</v>
      </c>
      <c r="F5281" s="143">
        <v>215000.5</v>
      </c>
      <c r="G5281" s="80">
        <f t="shared" si="59"/>
        <v>645001.5</v>
      </c>
      <c r="H5281" s="133"/>
      <c r="I5281" s="162"/>
      <c r="J5281" s="81"/>
      <c r="K5281" s="144"/>
    </row>
    <row r="5282" spans="1:11" ht="16.5" x14ac:dyDescent="0.3">
      <c r="A5282" s="77"/>
      <c r="B5282" s="142"/>
      <c r="C5282" s="79"/>
      <c r="D5282" s="127" t="s">
        <v>28</v>
      </c>
      <c r="E5282" s="126">
        <v>2</v>
      </c>
      <c r="F5282" s="143">
        <v>544500</v>
      </c>
      <c r="G5282" s="80">
        <f t="shared" si="59"/>
        <v>1089000</v>
      </c>
      <c r="H5282" s="133">
        <f>SUM(G5279:G5282)</f>
        <v>4407001.5</v>
      </c>
      <c r="I5282" s="162" t="s">
        <v>312</v>
      </c>
      <c r="J5282" s="81"/>
      <c r="K5282" s="144"/>
    </row>
    <row r="5283" spans="1:11" ht="16.5" x14ac:dyDescent="0.3">
      <c r="A5283" s="77"/>
      <c r="B5283" s="142"/>
      <c r="C5283" s="79"/>
      <c r="D5283" s="127"/>
      <c r="E5283" s="126"/>
      <c r="F5283" s="143"/>
      <c r="G5283" s="80">
        <f t="shared" si="59"/>
        <v>0</v>
      </c>
      <c r="H5283" s="133"/>
      <c r="I5283" s="162"/>
      <c r="J5283" s="81"/>
      <c r="K5283" s="144"/>
    </row>
    <row r="5284" spans="1:11" ht="16.5" x14ac:dyDescent="0.3">
      <c r="A5284" s="77">
        <v>43434</v>
      </c>
      <c r="B5284" s="142" t="s">
        <v>3308</v>
      </c>
      <c r="C5284" s="79" t="s">
        <v>1893</v>
      </c>
      <c r="D5284" s="127" t="s">
        <v>887</v>
      </c>
      <c r="E5284" s="126">
        <v>24</v>
      </c>
      <c r="F5284" s="143">
        <v>230000.1</v>
      </c>
      <c r="G5284" s="80">
        <f t="shared" si="59"/>
        <v>5520002.4000000004</v>
      </c>
      <c r="H5284" s="133"/>
      <c r="I5284" s="162"/>
      <c r="J5284" s="81"/>
      <c r="K5284" s="144"/>
    </row>
    <row r="5285" spans="1:11" ht="16.5" x14ac:dyDescent="0.3">
      <c r="A5285" s="77"/>
      <c r="B5285" s="142"/>
      <c r="C5285" s="79"/>
      <c r="D5285" s="127" t="s">
        <v>1094</v>
      </c>
      <c r="E5285" s="126">
        <v>12</v>
      </c>
      <c r="F5285" s="143">
        <v>215000.5</v>
      </c>
      <c r="G5285" s="80">
        <f t="shared" si="59"/>
        <v>2580006</v>
      </c>
      <c r="H5285" s="133"/>
      <c r="I5285" s="162"/>
      <c r="J5285" s="81"/>
      <c r="K5285" s="144"/>
    </row>
    <row r="5286" spans="1:11" ht="16.5" x14ac:dyDescent="0.3">
      <c r="A5286" s="77"/>
      <c r="B5286" s="142"/>
      <c r="C5286" s="79"/>
      <c r="D5286" s="127" t="s">
        <v>31</v>
      </c>
      <c r="E5286" s="126">
        <v>1</v>
      </c>
      <c r="F5286" s="143">
        <v>558599.52500000002</v>
      </c>
      <c r="G5286" s="80">
        <f t="shared" si="59"/>
        <v>558599.52500000002</v>
      </c>
      <c r="H5286" s="133">
        <f>SUM(G5284:G5286)</f>
        <v>8658607.9250000007</v>
      </c>
      <c r="I5286" s="162" t="s">
        <v>1756</v>
      </c>
      <c r="J5286" s="81"/>
      <c r="K5286" s="144"/>
    </row>
    <row r="5287" spans="1:11" ht="16.5" x14ac:dyDescent="0.3">
      <c r="A5287" s="77"/>
      <c r="B5287" s="142"/>
      <c r="C5287" s="79"/>
      <c r="D5287" s="127"/>
      <c r="E5287" s="126"/>
      <c r="F5287" s="143"/>
      <c r="G5287" s="80">
        <f t="shared" si="59"/>
        <v>0</v>
      </c>
      <c r="H5287" s="133"/>
      <c r="I5287" s="162"/>
      <c r="J5287" s="81"/>
      <c r="K5287" s="144"/>
    </row>
    <row r="5288" spans="1:11" ht="16.5" x14ac:dyDescent="0.3">
      <c r="A5288" s="77">
        <v>43434</v>
      </c>
      <c r="B5288" s="142" t="s">
        <v>3309</v>
      </c>
      <c r="C5288" s="79" t="s">
        <v>1019</v>
      </c>
      <c r="D5288" s="127" t="s">
        <v>2847</v>
      </c>
      <c r="E5288" s="126">
        <v>4</v>
      </c>
      <c r="F5288" s="143">
        <v>243000.45</v>
      </c>
      <c r="G5288" s="80">
        <f t="shared" si="59"/>
        <v>972001.8</v>
      </c>
      <c r="H5288" s="133"/>
      <c r="I5288" s="162"/>
      <c r="J5288" s="81"/>
      <c r="K5288" s="144"/>
    </row>
    <row r="5289" spans="1:11" ht="16.5" x14ac:dyDescent="0.3">
      <c r="A5289" s="77"/>
      <c r="B5289" s="142"/>
      <c r="C5289" s="79"/>
      <c r="D5289" s="127" t="s">
        <v>887</v>
      </c>
      <c r="E5289" s="126">
        <v>4</v>
      </c>
      <c r="F5289" s="143">
        <v>230000.1</v>
      </c>
      <c r="G5289" s="80">
        <f t="shared" si="59"/>
        <v>920000.4</v>
      </c>
      <c r="H5289" s="133">
        <f>SUM(G5288:G5289)</f>
        <v>1892002.2000000002</v>
      </c>
      <c r="I5289" s="162" t="s">
        <v>309</v>
      </c>
      <c r="J5289" s="81"/>
      <c r="K5289" s="144"/>
    </row>
    <row r="5290" spans="1:11" ht="16.5" x14ac:dyDescent="0.3">
      <c r="A5290" s="77"/>
      <c r="B5290" s="142"/>
      <c r="C5290" s="79"/>
      <c r="D5290" s="127"/>
      <c r="E5290" s="126"/>
      <c r="F5290" s="143"/>
      <c r="G5290" s="80">
        <f t="shared" si="59"/>
        <v>0</v>
      </c>
      <c r="H5290" s="133"/>
      <c r="I5290" s="162"/>
      <c r="J5290" s="81"/>
      <c r="K5290" s="144"/>
    </row>
    <row r="5291" spans="1:11" ht="16.5" x14ac:dyDescent="0.3">
      <c r="A5291" s="77">
        <v>43434</v>
      </c>
      <c r="B5291" s="142" t="s">
        <v>3310</v>
      </c>
      <c r="C5291" s="79" t="s">
        <v>829</v>
      </c>
      <c r="D5291" s="127" t="s">
        <v>2760</v>
      </c>
      <c r="E5291" s="126">
        <v>1</v>
      </c>
      <c r="F5291" s="143">
        <v>243000.5</v>
      </c>
      <c r="G5291" s="80">
        <f t="shared" si="59"/>
        <v>243000.5</v>
      </c>
      <c r="H5291" s="133"/>
      <c r="I5291" s="162"/>
      <c r="J5291" s="81"/>
      <c r="K5291" s="144"/>
    </row>
    <row r="5292" spans="1:11" ht="16.5" x14ac:dyDescent="0.3">
      <c r="A5292" s="77"/>
      <c r="B5292" s="142"/>
      <c r="C5292" s="79"/>
      <c r="D5292" s="127" t="s">
        <v>2653</v>
      </c>
      <c r="E5292" s="126">
        <v>1</v>
      </c>
      <c r="F5292" s="143">
        <v>243000.5</v>
      </c>
      <c r="G5292" s="80">
        <f t="shared" si="59"/>
        <v>243000.5</v>
      </c>
      <c r="H5292" s="133"/>
      <c r="I5292" s="162"/>
      <c r="J5292" s="81"/>
      <c r="K5292" s="144"/>
    </row>
    <row r="5293" spans="1:11" ht="16.5" x14ac:dyDescent="0.3">
      <c r="A5293" s="77"/>
      <c r="B5293" s="142"/>
      <c r="C5293" s="79"/>
      <c r="D5293" s="127" t="s">
        <v>2756</v>
      </c>
      <c r="E5293" s="126">
        <v>1</v>
      </c>
      <c r="F5293" s="143">
        <v>243000.5</v>
      </c>
      <c r="G5293" s="80">
        <f t="shared" si="59"/>
        <v>243000.5</v>
      </c>
      <c r="H5293" s="133"/>
      <c r="I5293" s="162"/>
      <c r="J5293" s="81"/>
      <c r="K5293" s="144"/>
    </row>
    <row r="5294" spans="1:11" ht="16.5" x14ac:dyDescent="0.3">
      <c r="A5294" s="77"/>
      <c r="B5294" s="142"/>
      <c r="C5294" s="79"/>
      <c r="D5294" s="127" t="s">
        <v>2772</v>
      </c>
      <c r="E5294" s="126">
        <v>1</v>
      </c>
      <c r="F5294" s="143">
        <v>243000.5</v>
      </c>
      <c r="G5294" s="80">
        <f t="shared" si="59"/>
        <v>243000.5</v>
      </c>
      <c r="H5294" s="133"/>
      <c r="I5294" s="162"/>
      <c r="J5294" s="81"/>
      <c r="K5294" s="144"/>
    </row>
    <row r="5295" spans="1:11" ht="16.5" x14ac:dyDescent="0.3">
      <c r="A5295" s="77"/>
      <c r="B5295" s="142"/>
      <c r="C5295" s="79"/>
      <c r="D5295" s="127" t="s">
        <v>3168</v>
      </c>
      <c r="E5295" s="126">
        <v>1</v>
      </c>
      <c r="F5295" s="143">
        <v>243000.5</v>
      </c>
      <c r="G5295" s="80">
        <f t="shared" si="59"/>
        <v>243000.5</v>
      </c>
      <c r="H5295" s="133">
        <f>SUM(G5291:G5295)</f>
        <v>1215002.5</v>
      </c>
      <c r="I5295" s="162" t="s">
        <v>309</v>
      </c>
      <c r="J5295" s="81"/>
      <c r="K5295" s="144"/>
    </row>
    <row r="5296" spans="1:11" ht="16.5" x14ac:dyDescent="0.3">
      <c r="A5296" s="77"/>
      <c r="B5296" s="142"/>
      <c r="C5296" s="79"/>
      <c r="D5296" s="127"/>
      <c r="E5296" s="126"/>
      <c r="F5296" s="143"/>
      <c r="G5296" s="80">
        <f t="shared" si="59"/>
        <v>0</v>
      </c>
      <c r="H5296" s="133"/>
      <c r="I5296" s="162"/>
      <c r="J5296" s="81"/>
      <c r="K5296" s="144"/>
    </row>
    <row r="5297" spans="1:11" ht="16.5" x14ac:dyDescent="0.3">
      <c r="A5297" s="77">
        <v>43434</v>
      </c>
      <c r="B5297" s="142" t="s">
        <v>3311</v>
      </c>
      <c r="C5297" s="79" t="s">
        <v>2673</v>
      </c>
      <c r="D5297" s="127" t="s">
        <v>2677</v>
      </c>
      <c r="E5297" s="126">
        <v>1</v>
      </c>
      <c r="F5297" s="143">
        <v>283099.90500000003</v>
      </c>
      <c r="G5297" s="80">
        <f t="shared" si="59"/>
        <v>283099.90500000003</v>
      </c>
      <c r="H5297" s="133"/>
      <c r="I5297" s="162"/>
      <c r="J5297" s="81"/>
      <c r="K5297" s="144"/>
    </row>
    <row r="5298" spans="1:11" ht="16.5" x14ac:dyDescent="0.3">
      <c r="A5298" s="77"/>
      <c r="B5298" s="142"/>
      <c r="C5298" s="79"/>
      <c r="D5298" s="127" t="s">
        <v>3312</v>
      </c>
      <c r="E5298" s="126">
        <v>1</v>
      </c>
      <c r="F5298" s="143">
        <v>226100.38</v>
      </c>
      <c r="G5298" s="80">
        <f t="shared" si="59"/>
        <v>226100.38</v>
      </c>
      <c r="H5298" s="133"/>
      <c r="I5298" s="162"/>
      <c r="J5298" s="81"/>
      <c r="K5298" s="144"/>
    </row>
    <row r="5299" spans="1:11" ht="16.5" x14ac:dyDescent="0.3">
      <c r="A5299" s="77"/>
      <c r="B5299" s="142"/>
      <c r="C5299" s="79"/>
      <c r="D5299" s="127" t="s">
        <v>3313</v>
      </c>
      <c r="E5299" s="126">
        <v>2</v>
      </c>
      <c r="F5299" s="143">
        <v>308750.47499999998</v>
      </c>
      <c r="G5299" s="80">
        <f t="shared" si="59"/>
        <v>617500.94999999995</v>
      </c>
      <c r="H5299" s="133"/>
      <c r="I5299" s="162"/>
      <c r="J5299" s="81"/>
      <c r="K5299" s="144"/>
    </row>
    <row r="5300" spans="1:11" ht="16.5" x14ac:dyDescent="0.3">
      <c r="A5300" s="77"/>
      <c r="B5300" s="142"/>
      <c r="C5300" s="79"/>
      <c r="D5300" s="127" t="s">
        <v>3314</v>
      </c>
      <c r="E5300" s="126">
        <v>1</v>
      </c>
      <c r="F5300" s="143">
        <v>289750.28499999997</v>
      </c>
      <c r="G5300" s="80">
        <f t="shared" si="59"/>
        <v>289750.28499999997</v>
      </c>
      <c r="H5300" s="133"/>
      <c r="I5300" s="162"/>
      <c r="J5300" s="81"/>
      <c r="K5300" s="144"/>
    </row>
    <row r="5301" spans="1:11" ht="16.5" x14ac:dyDescent="0.3">
      <c r="A5301" s="77"/>
      <c r="B5301" s="142"/>
      <c r="C5301" s="79"/>
      <c r="D5301" s="127" t="s">
        <v>3315</v>
      </c>
      <c r="E5301" s="126">
        <v>1</v>
      </c>
      <c r="F5301" s="143">
        <v>289750.28499999997</v>
      </c>
      <c r="G5301" s="80">
        <f t="shared" si="59"/>
        <v>289750.28499999997</v>
      </c>
      <c r="H5301" s="133">
        <f>SUM(G5297:G5301)</f>
        <v>1706201.8049999997</v>
      </c>
      <c r="I5301" s="162" t="s">
        <v>309</v>
      </c>
      <c r="J5301" s="81"/>
      <c r="K5301" s="144"/>
    </row>
    <row r="5302" spans="1:11" ht="16.5" x14ac:dyDescent="0.3">
      <c r="A5302" s="77"/>
      <c r="B5302" s="142"/>
      <c r="C5302" s="79"/>
      <c r="D5302" s="127"/>
      <c r="E5302" s="126"/>
      <c r="F5302" s="143"/>
      <c r="G5302" s="80">
        <f t="shared" si="59"/>
        <v>0</v>
      </c>
      <c r="H5302" s="133"/>
      <c r="I5302" s="162"/>
      <c r="J5302" s="81"/>
      <c r="K5302" s="144"/>
    </row>
    <row r="5303" spans="1:11" ht="16.5" x14ac:dyDescent="0.3">
      <c r="A5303" s="77">
        <v>43434</v>
      </c>
      <c r="B5303" s="142" t="s">
        <v>3316</v>
      </c>
      <c r="C5303" s="79" t="s">
        <v>985</v>
      </c>
      <c r="D5303" s="127" t="s">
        <v>2073</v>
      </c>
      <c r="E5303" s="126">
        <v>60</v>
      </c>
      <c r="F5303" s="143">
        <v>222084.5</v>
      </c>
      <c r="G5303" s="80">
        <f t="shared" si="59"/>
        <v>13325070</v>
      </c>
      <c r="H5303" s="133">
        <f>G5303</f>
        <v>13325070</v>
      </c>
      <c r="I5303" s="162" t="s">
        <v>2545</v>
      </c>
      <c r="J5303" s="81"/>
      <c r="K5303" s="144"/>
    </row>
    <row r="5304" spans="1:11" ht="16.5" x14ac:dyDescent="0.3">
      <c r="A5304" s="77"/>
      <c r="B5304" s="142"/>
      <c r="C5304" s="79"/>
      <c r="D5304" s="127"/>
      <c r="E5304" s="126"/>
      <c r="F5304" s="143"/>
      <c r="G5304" s="80">
        <f t="shared" si="59"/>
        <v>0</v>
      </c>
      <c r="H5304" s="133"/>
      <c r="I5304" s="162"/>
      <c r="J5304" s="81"/>
      <c r="K5304" s="144"/>
    </row>
    <row r="5305" spans="1:11" ht="16.5" x14ac:dyDescent="0.3">
      <c r="A5305" s="77">
        <v>43435</v>
      </c>
      <c r="B5305" s="142" t="s">
        <v>3317</v>
      </c>
      <c r="C5305" s="79" t="s">
        <v>2640</v>
      </c>
      <c r="D5305" s="127" t="s">
        <v>3318</v>
      </c>
      <c r="E5305" s="80">
        <v>1</v>
      </c>
      <c r="F5305" s="143">
        <v>223249.62</v>
      </c>
      <c r="G5305" s="80">
        <f t="shared" si="59"/>
        <v>223249.62</v>
      </c>
      <c r="H5305" s="133"/>
      <c r="I5305" s="162"/>
      <c r="J5305" s="81"/>
      <c r="K5305" s="144"/>
    </row>
    <row r="5306" spans="1:11" ht="16.5" x14ac:dyDescent="0.3">
      <c r="A5306" s="77"/>
      <c r="B5306" s="142"/>
      <c r="C5306" s="79"/>
      <c r="D5306" s="127" t="s">
        <v>3319</v>
      </c>
      <c r="E5306" s="80">
        <v>1</v>
      </c>
      <c r="F5306" s="143">
        <v>171000.5</v>
      </c>
      <c r="G5306" s="80">
        <f t="shared" si="59"/>
        <v>171000.5</v>
      </c>
      <c r="H5306" s="133">
        <f>SUM(G5305:G5306)</f>
        <v>394250.12</v>
      </c>
      <c r="I5306" s="162" t="s">
        <v>1756</v>
      </c>
      <c r="J5306" s="81"/>
      <c r="K5306" s="144"/>
    </row>
    <row r="5307" spans="1:11" ht="16.5" x14ac:dyDescent="0.3">
      <c r="A5307" s="77"/>
      <c r="B5307" s="142"/>
      <c r="C5307" s="79"/>
      <c r="D5307" s="127"/>
      <c r="E5307" s="80"/>
      <c r="F5307" s="143"/>
      <c r="G5307" s="80">
        <f t="shared" si="59"/>
        <v>0</v>
      </c>
      <c r="H5307" s="133"/>
      <c r="I5307" s="162"/>
      <c r="J5307" s="81"/>
      <c r="K5307" s="144"/>
    </row>
    <row r="5308" spans="1:11" ht="16.5" x14ac:dyDescent="0.3">
      <c r="A5308" s="77">
        <v>43435</v>
      </c>
      <c r="B5308" s="142" t="s">
        <v>3320</v>
      </c>
      <c r="C5308" s="79" t="s">
        <v>3321</v>
      </c>
      <c r="D5308" s="127" t="s">
        <v>19</v>
      </c>
      <c r="E5308" s="80">
        <v>5</v>
      </c>
      <c r="F5308" s="143">
        <v>514800</v>
      </c>
      <c r="G5308" s="80">
        <f t="shared" si="59"/>
        <v>2574000</v>
      </c>
      <c r="H5308" s="133"/>
      <c r="I5308" s="162"/>
      <c r="J5308" s="81"/>
      <c r="K5308" s="144"/>
    </row>
    <row r="5309" spans="1:11" ht="16.5" x14ac:dyDescent="0.3">
      <c r="A5309" s="77"/>
      <c r="B5309" s="142"/>
      <c r="C5309" s="79"/>
      <c r="D5309" s="127" t="s">
        <v>2756</v>
      </c>
      <c r="E5309" s="80">
        <v>2</v>
      </c>
      <c r="F5309" s="143">
        <v>243000.45</v>
      </c>
      <c r="G5309" s="80">
        <f t="shared" si="59"/>
        <v>486000.9</v>
      </c>
      <c r="H5309" s="133"/>
      <c r="I5309" s="162"/>
      <c r="J5309" s="81"/>
      <c r="K5309" s="144"/>
    </row>
    <row r="5310" spans="1:11" ht="16.5" x14ac:dyDescent="0.3">
      <c r="A5310" s="77"/>
      <c r="B5310" s="142"/>
      <c r="C5310" s="79"/>
      <c r="D5310" s="127" t="s">
        <v>2653</v>
      </c>
      <c r="E5310" s="80">
        <v>2</v>
      </c>
      <c r="F5310" s="143">
        <v>243000.45</v>
      </c>
      <c r="G5310" s="80">
        <f t="shared" si="59"/>
        <v>486000.9</v>
      </c>
      <c r="H5310" s="133"/>
      <c r="I5310" s="162"/>
      <c r="J5310" s="81"/>
      <c r="K5310" s="144"/>
    </row>
    <row r="5311" spans="1:11" ht="16.5" x14ac:dyDescent="0.3">
      <c r="A5311" s="77"/>
      <c r="B5311" s="142"/>
      <c r="C5311" s="79"/>
      <c r="D5311" s="127" t="s">
        <v>3168</v>
      </c>
      <c r="E5311" s="80">
        <v>2</v>
      </c>
      <c r="F5311" s="143">
        <v>243000.45</v>
      </c>
      <c r="G5311" s="80">
        <f t="shared" si="59"/>
        <v>486000.9</v>
      </c>
      <c r="H5311" s="133">
        <f>SUM(G5308:G5311)</f>
        <v>4032002.6999999997</v>
      </c>
      <c r="I5311" s="162" t="s">
        <v>309</v>
      </c>
      <c r="J5311" s="81"/>
      <c r="K5311" s="144"/>
    </row>
    <row r="5312" spans="1:11" ht="16.5" x14ac:dyDescent="0.3">
      <c r="A5312" s="77"/>
      <c r="B5312" s="142"/>
      <c r="C5312" s="79"/>
      <c r="D5312" s="127"/>
      <c r="E5312" s="80"/>
      <c r="F5312" s="143"/>
      <c r="G5312" s="80">
        <f t="shared" si="59"/>
        <v>0</v>
      </c>
      <c r="H5312" s="133"/>
      <c r="I5312" s="162"/>
      <c r="J5312" s="81"/>
      <c r="K5312" s="144"/>
    </row>
    <row r="5313" spans="1:11" ht="16.5" x14ac:dyDescent="0.3">
      <c r="A5313" s="77">
        <v>43435</v>
      </c>
      <c r="B5313" s="142" t="s">
        <v>3322</v>
      </c>
      <c r="C5313" s="79" t="s">
        <v>1077</v>
      </c>
      <c r="D5313" s="127" t="s">
        <v>19</v>
      </c>
      <c r="E5313" s="80">
        <v>4</v>
      </c>
      <c r="F5313" s="143">
        <v>514800</v>
      </c>
      <c r="G5313" s="80">
        <f t="shared" si="59"/>
        <v>2059200</v>
      </c>
      <c r="H5313" s="133"/>
      <c r="I5313" s="162"/>
      <c r="J5313" s="81"/>
      <c r="K5313" s="144"/>
    </row>
    <row r="5314" spans="1:11" ht="16.5" x14ac:dyDescent="0.3">
      <c r="A5314" s="77"/>
      <c r="B5314" s="142"/>
      <c r="C5314" s="79"/>
      <c r="D5314" s="127" t="s">
        <v>31</v>
      </c>
      <c r="E5314" s="80">
        <v>2</v>
      </c>
      <c r="F5314" s="143">
        <v>529199.44999999995</v>
      </c>
      <c r="G5314" s="80">
        <f t="shared" si="59"/>
        <v>1058398.8999999999</v>
      </c>
      <c r="H5314" s="133">
        <f>SUM(G5313:G5314)</f>
        <v>3117598.9</v>
      </c>
      <c r="I5314" s="162" t="s">
        <v>1756</v>
      </c>
      <c r="J5314" s="81"/>
      <c r="K5314" s="144"/>
    </row>
    <row r="5315" spans="1:11" ht="16.5" x14ac:dyDescent="0.3">
      <c r="A5315" s="77"/>
      <c r="B5315" s="142"/>
      <c r="C5315" s="79"/>
      <c r="D5315" s="127"/>
      <c r="E5315" s="80"/>
      <c r="F5315" s="143"/>
      <c r="G5315" s="80">
        <f t="shared" si="59"/>
        <v>0</v>
      </c>
      <c r="H5315" s="133"/>
      <c r="I5315" s="162"/>
      <c r="J5315" s="81"/>
      <c r="K5315" s="144"/>
    </row>
    <row r="5316" spans="1:11" ht="16.5" x14ac:dyDescent="0.3">
      <c r="A5316" s="77">
        <v>43435</v>
      </c>
      <c r="B5316" s="142" t="s">
        <v>3323</v>
      </c>
      <c r="C5316" s="79" t="s">
        <v>53</v>
      </c>
      <c r="D5316" s="127" t="s">
        <v>2494</v>
      </c>
      <c r="E5316" s="80">
        <v>12</v>
      </c>
      <c r="F5316" s="143">
        <v>691000.2</v>
      </c>
      <c r="G5316" s="80">
        <f t="shared" si="59"/>
        <v>8292002.3999999994</v>
      </c>
      <c r="H5316" s="133"/>
      <c r="I5316" s="162"/>
      <c r="J5316" s="81"/>
      <c r="K5316" s="144"/>
    </row>
    <row r="5317" spans="1:11" ht="16.5" x14ac:dyDescent="0.3">
      <c r="A5317" s="77"/>
      <c r="B5317" s="142"/>
      <c r="C5317" s="79"/>
      <c r="D5317" s="127" t="s">
        <v>104</v>
      </c>
      <c r="E5317" s="80">
        <v>12</v>
      </c>
      <c r="F5317" s="143">
        <v>571000.1</v>
      </c>
      <c r="G5317" s="80">
        <f t="shared" si="59"/>
        <v>6852001.1999999993</v>
      </c>
      <c r="H5317" s="133">
        <f>SUM(G5316:G5317)</f>
        <v>15144003.599999998</v>
      </c>
      <c r="I5317" s="162" t="s">
        <v>310</v>
      </c>
      <c r="J5317" s="81"/>
      <c r="K5317" s="144"/>
    </row>
    <row r="5318" spans="1:11" ht="16.5" x14ac:dyDescent="0.3">
      <c r="A5318" s="77"/>
      <c r="B5318" s="142"/>
      <c r="C5318" s="79"/>
      <c r="D5318" s="127"/>
      <c r="E5318" s="80"/>
      <c r="F5318" s="143"/>
      <c r="G5318" s="80">
        <f t="shared" si="59"/>
        <v>0</v>
      </c>
      <c r="H5318" s="133"/>
      <c r="I5318" s="162"/>
      <c r="J5318" s="81"/>
      <c r="K5318" s="144"/>
    </row>
    <row r="5319" spans="1:11" ht="16.5" x14ac:dyDescent="0.3">
      <c r="A5319" s="77">
        <v>43435</v>
      </c>
      <c r="B5319" s="142" t="s">
        <v>3324</v>
      </c>
      <c r="C5319" s="79" t="s">
        <v>75</v>
      </c>
      <c r="D5319" s="127" t="s">
        <v>1094</v>
      </c>
      <c r="E5319" s="80">
        <v>1</v>
      </c>
      <c r="F5319" s="143">
        <v>215000.5</v>
      </c>
      <c r="G5319" s="80">
        <f t="shared" si="59"/>
        <v>215000.5</v>
      </c>
      <c r="H5319" s="133">
        <f>G5319</f>
        <v>215000.5</v>
      </c>
      <c r="I5319" s="162" t="s">
        <v>309</v>
      </c>
      <c r="J5319" s="81"/>
      <c r="K5319" s="144"/>
    </row>
    <row r="5320" spans="1:11" ht="16.5" x14ac:dyDescent="0.3">
      <c r="A5320" s="77"/>
      <c r="B5320" s="142"/>
      <c r="C5320" s="79"/>
      <c r="D5320" s="127"/>
      <c r="E5320" s="80"/>
      <c r="F5320" s="143"/>
      <c r="G5320" s="80">
        <f t="shared" si="59"/>
        <v>0</v>
      </c>
      <c r="H5320" s="133"/>
      <c r="I5320" s="162"/>
      <c r="J5320" s="81"/>
      <c r="K5320" s="144"/>
    </row>
    <row r="5321" spans="1:11" ht="16.5" x14ac:dyDescent="0.3">
      <c r="A5321" s="77">
        <v>43435</v>
      </c>
      <c r="B5321" s="142" t="s">
        <v>3325</v>
      </c>
      <c r="C5321" s="79" t="s">
        <v>3326</v>
      </c>
      <c r="D5321" s="127" t="s">
        <v>887</v>
      </c>
      <c r="E5321" s="80">
        <v>2</v>
      </c>
      <c r="F5321" s="143">
        <v>230000.1</v>
      </c>
      <c r="G5321" s="80">
        <f t="shared" si="59"/>
        <v>460000.2</v>
      </c>
      <c r="H5321" s="133">
        <f>G5321</f>
        <v>460000.2</v>
      </c>
      <c r="I5321" s="162" t="s">
        <v>315</v>
      </c>
      <c r="J5321" s="81"/>
      <c r="K5321" s="144"/>
    </row>
    <row r="5322" spans="1:11" ht="16.5" x14ac:dyDescent="0.3">
      <c r="A5322" s="77"/>
      <c r="B5322" s="142"/>
      <c r="C5322" s="79"/>
      <c r="D5322" s="127"/>
      <c r="E5322" s="80"/>
      <c r="F5322" s="143"/>
      <c r="G5322" s="80">
        <f t="shared" si="59"/>
        <v>0</v>
      </c>
      <c r="H5322" s="133"/>
      <c r="I5322" s="162"/>
      <c r="J5322" s="81"/>
      <c r="K5322" s="144"/>
    </row>
    <row r="5323" spans="1:11" ht="16.5" x14ac:dyDescent="0.3">
      <c r="A5323" s="77">
        <v>43435</v>
      </c>
      <c r="B5323" s="142" t="s">
        <v>3327</v>
      </c>
      <c r="C5323" s="79" t="s">
        <v>3328</v>
      </c>
      <c r="D5323" s="127" t="s">
        <v>1094</v>
      </c>
      <c r="E5323" s="80">
        <v>12</v>
      </c>
      <c r="F5323" s="143">
        <v>215000.5</v>
      </c>
      <c r="G5323" s="80">
        <f t="shared" ref="G5323:G5577" si="60">E5323*F5323</f>
        <v>2580006</v>
      </c>
      <c r="H5323" s="133"/>
      <c r="I5323" s="162"/>
      <c r="J5323" s="81"/>
      <c r="K5323" s="144"/>
    </row>
    <row r="5324" spans="1:11" ht="16.5" x14ac:dyDescent="0.3">
      <c r="A5324" s="77"/>
      <c r="B5324" s="142"/>
      <c r="C5324" s="79"/>
      <c r="D5324" s="127" t="s">
        <v>887</v>
      </c>
      <c r="E5324" s="80">
        <v>12</v>
      </c>
      <c r="F5324" s="143">
        <v>230000.1</v>
      </c>
      <c r="G5324" s="80">
        <f t="shared" si="60"/>
        <v>2760001.2</v>
      </c>
      <c r="H5324" s="133">
        <f>SUM(G5323:G5324)</f>
        <v>5340007.2</v>
      </c>
      <c r="I5324" s="162" t="s">
        <v>1756</v>
      </c>
      <c r="J5324" s="81"/>
      <c r="K5324" s="144"/>
    </row>
    <row r="5325" spans="1:11" ht="16.5" x14ac:dyDescent="0.3">
      <c r="A5325" s="77"/>
      <c r="B5325" s="142"/>
      <c r="C5325" s="79"/>
      <c r="D5325" s="127"/>
      <c r="E5325" s="80"/>
      <c r="F5325" s="143"/>
      <c r="G5325" s="80">
        <f t="shared" si="60"/>
        <v>0</v>
      </c>
      <c r="H5325" s="133"/>
      <c r="I5325" s="162"/>
      <c r="J5325" s="81"/>
      <c r="K5325" s="144"/>
    </row>
    <row r="5326" spans="1:11" ht="16.5" x14ac:dyDescent="0.3">
      <c r="A5326" s="77">
        <v>43435</v>
      </c>
      <c r="B5326" s="142" t="s">
        <v>3329</v>
      </c>
      <c r="C5326" s="79" t="s">
        <v>48</v>
      </c>
      <c r="D5326" s="127" t="s">
        <v>2494</v>
      </c>
      <c r="E5326" s="80">
        <v>4</v>
      </c>
      <c r="F5326" s="143">
        <v>621900.18000000005</v>
      </c>
      <c r="G5326" s="80">
        <f t="shared" si="60"/>
        <v>2487600.7200000002</v>
      </c>
      <c r="H5326" s="133">
        <f>G5326</f>
        <v>2487600.7200000002</v>
      </c>
      <c r="I5326" s="162" t="s">
        <v>1756</v>
      </c>
      <c r="J5326" s="81"/>
      <c r="K5326" s="144"/>
    </row>
    <row r="5327" spans="1:11" ht="16.5" x14ac:dyDescent="0.3">
      <c r="A5327" s="77"/>
      <c r="B5327" s="142"/>
      <c r="C5327" s="79"/>
      <c r="D5327" s="127"/>
      <c r="E5327" s="80"/>
      <c r="F5327" s="143"/>
      <c r="G5327" s="80">
        <f t="shared" si="60"/>
        <v>0</v>
      </c>
      <c r="H5327" s="133"/>
      <c r="I5327" s="162"/>
      <c r="J5327" s="81"/>
      <c r="K5327" s="144"/>
    </row>
    <row r="5328" spans="1:11" ht="16.5" x14ac:dyDescent="0.3">
      <c r="A5328" s="77">
        <v>43435</v>
      </c>
      <c r="B5328" s="142" t="s">
        <v>3330</v>
      </c>
      <c r="C5328" s="79" t="s">
        <v>1360</v>
      </c>
      <c r="D5328" s="127" t="s">
        <v>887</v>
      </c>
      <c r="E5328" s="80">
        <v>1</v>
      </c>
      <c r="F5328" s="143">
        <v>230000.1</v>
      </c>
      <c r="G5328" s="80">
        <f t="shared" si="60"/>
        <v>230000.1</v>
      </c>
      <c r="H5328" s="133">
        <f>G5328</f>
        <v>230000.1</v>
      </c>
      <c r="I5328" s="162" t="s">
        <v>309</v>
      </c>
      <c r="J5328" s="81"/>
      <c r="K5328" s="144"/>
    </row>
    <row r="5329" spans="1:11" ht="16.5" x14ac:dyDescent="0.3">
      <c r="A5329" s="77"/>
      <c r="B5329" s="142"/>
      <c r="C5329" s="79"/>
      <c r="D5329" s="127"/>
      <c r="E5329" s="80"/>
      <c r="F5329" s="143"/>
      <c r="G5329" s="80">
        <f t="shared" si="60"/>
        <v>0</v>
      </c>
      <c r="H5329" s="133"/>
      <c r="I5329" s="162"/>
      <c r="J5329" s="81"/>
      <c r="K5329" s="144"/>
    </row>
    <row r="5330" spans="1:11" ht="16.5" x14ac:dyDescent="0.3">
      <c r="A5330" s="77">
        <v>43435</v>
      </c>
      <c r="B5330" s="142" t="s">
        <v>3331</v>
      </c>
      <c r="C5330" s="79" t="s">
        <v>3024</v>
      </c>
      <c r="D5330" s="127" t="s">
        <v>3332</v>
      </c>
      <c r="E5330" s="80">
        <v>2</v>
      </c>
      <c r="F5330" s="143">
        <v>302100.09499999997</v>
      </c>
      <c r="G5330" s="80">
        <f t="shared" si="60"/>
        <v>604200.18999999994</v>
      </c>
      <c r="H5330" s="133"/>
      <c r="I5330" s="162"/>
      <c r="J5330" s="81"/>
      <c r="K5330" s="144"/>
    </row>
    <row r="5331" spans="1:11" ht="16.5" x14ac:dyDescent="0.3">
      <c r="A5331" s="77"/>
      <c r="B5331" s="142"/>
      <c r="C5331" s="79"/>
      <c r="D5331" s="127" t="s">
        <v>3197</v>
      </c>
      <c r="E5331" s="80">
        <v>2</v>
      </c>
      <c r="F5331" s="143">
        <v>308750.47499999998</v>
      </c>
      <c r="G5331" s="80">
        <f t="shared" si="60"/>
        <v>617500.94999999995</v>
      </c>
      <c r="H5331" s="133">
        <f>SUM(G5330:G5331)</f>
        <v>1221701.1399999999</v>
      </c>
      <c r="I5331" s="162" t="s">
        <v>1756</v>
      </c>
      <c r="J5331" s="81"/>
      <c r="K5331" s="144"/>
    </row>
    <row r="5332" spans="1:11" ht="16.5" x14ac:dyDescent="0.3">
      <c r="A5332" s="77"/>
      <c r="B5332" s="142"/>
      <c r="C5332" s="79"/>
      <c r="D5332" s="127"/>
      <c r="E5332" s="80"/>
      <c r="F5332" s="143"/>
      <c r="G5332" s="80">
        <f t="shared" si="60"/>
        <v>0</v>
      </c>
      <c r="H5332" s="133"/>
      <c r="I5332" s="162"/>
      <c r="J5332" s="81"/>
      <c r="K5332" s="144"/>
    </row>
    <row r="5333" spans="1:11" ht="16.5" x14ac:dyDescent="0.3">
      <c r="A5333" s="77">
        <v>43435</v>
      </c>
      <c r="B5333" s="142" t="s">
        <v>3333</v>
      </c>
      <c r="C5333" s="79" t="s">
        <v>2006</v>
      </c>
      <c r="D5333" s="127" t="s">
        <v>3334</v>
      </c>
      <c r="E5333" s="80">
        <v>4</v>
      </c>
      <c r="F5333" s="143">
        <v>1155000</v>
      </c>
      <c r="G5333" s="80">
        <f t="shared" si="60"/>
        <v>4620000</v>
      </c>
      <c r="H5333" s="133">
        <f>G5333</f>
        <v>4620000</v>
      </c>
      <c r="I5333" s="162" t="s">
        <v>1215</v>
      </c>
      <c r="J5333" s="81"/>
      <c r="K5333" s="144"/>
    </row>
    <row r="5334" spans="1:11" ht="16.5" x14ac:dyDescent="0.3">
      <c r="A5334" s="77"/>
      <c r="B5334" s="142"/>
      <c r="C5334" s="79"/>
      <c r="D5334" s="127"/>
      <c r="E5334" s="80"/>
      <c r="F5334" s="143"/>
      <c r="G5334" s="80">
        <f t="shared" si="60"/>
        <v>0</v>
      </c>
      <c r="H5334" s="133"/>
      <c r="I5334" s="162"/>
      <c r="J5334" s="81"/>
      <c r="K5334" s="144"/>
    </row>
    <row r="5335" spans="1:11" ht="16.5" x14ac:dyDescent="0.3">
      <c r="A5335" s="77">
        <v>43435</v>
      </c>
      <c r="B5335" s="142" t="s">
        <v>3335</v>
      </c>
      <c r="C5335" s="79" t="s">
        <v>3336</v>
      </c>
      <c r="D5335" s="127" t="s">
        <v>2590</v>
      </c>
      <c r="E5335" s="80">
        <v>1</v>
      </c>
      <c r="F5335" s="143">
        <v>222299.715</v>
      </c>
      <c r="G5335" s="80">
        <f t="shared" si="60"/>
        <v>222299.715</v>
      </c>
      <c r="H5335" s="133"/>
      <c r="I5335" s="162"/>
      <c r="J5335" s="81"/>
      <c r="K5335" s="144"/>
    </row>
    <row r="5336" spans="1:11" ht="16.5" x14ac:dyDescent="0.3">
      <c r="A5336" s="77"/>
      <c r="B5336" s="142"/>
      <c r="C5336" s="79"/>
      <c r="D5336" s="127" t="s">
        <v>1549</v>
      </c>
      <c r="E5336" s="80">
        <v>1</v>
      </c>
      <c r="F5336" s="143">
        <v>165000</v>
      </c>
      <c r="G5336" s="80">
        <f t="shared" si="60"/>
        <v>165000</v>
      </c>
      <c r="H5336" s="133">
        <f>SUM(G5335:G5336)</f>
        <v>387299.71499999997</v>
      </c>
      <c r="I5336" s="162" t="s">
        <v>309</v>
      </c>
      <c r="J5336" s="81"/>
      <c r="K5336" s="144"/>
    </row>
    <row r="5337" spans="1:11" ht="16.5" x14ac:dyDescent="0.3">
      <c r="A5337" s="77"/>
      <c r="B5337" s="142"/>
      <c r="C5337" s="79"/>
      <c r="D5337" s="127"/>
      <c r="E5337" s="80"/>
      <c r="F5337" s="143"/>
      <c r="G5337" s="80">
        <f t="shared" si="60"/>
        <v>0</v>
      </c>
      <c r="H5337" s="133"/>
      <c r="I5337" s="162"/>
      <c r="J5337" s="81"/>
      <c r="K5337" s="144"/>
    </row>
    <row r="5338" spans="1:11" ht="16.5" x14ac:dyDescent="0.3">
      <c r="A5338" s="77">
        <v>43435</v>
      </c>
      <c r="B5338" s="142" t="s">
        <v>3337</v>
      </c>
      <c r="C5338" s="79" t="s">
        <v>1877</v>
      </c>
      <c r="D5338" s="127" t="s">
        <v>2482</v>
      </c>
      <c r="E5338" s="80">
        <v>2</v>
      </c>
      <c r="F5338" s="143">
        <v>227000.4</v>
      </c>
      <c r="G5338" s="80">
        <f t="shared" si="60"/>
        <v>454000.8</v>
      </c>
      <c r="H5338" s="133"/>
      <c r="I5338" s="162"/>
      <c r="J5338" s="81"/>
      <c r="K5338" s="144"/>
    </row>
    <row r="5339" spans="1:11" ht="16.5" x14ac:dyDescent="0.3">
      <c r="A5339" s="77"/>
      <c r="B5339" s="142"/>
      <c r="C5339" s="79"/>
      <c r="D5339" s="127" t="s">
        <v>1123</v>
      </c>
      <c r="E5339" s="80">
        <v>1</v>
      </c>
      <c r="F5339" s="143">
        <v>297999.90000000002</v>
      </c>
      <c r="G5339" s="80">
        <f t="shared" si="60"/>
        <v>297999.90000000002</v>
      </c>
      <c r="H5339" s="133"/>
      <c r="I5339" s="162"/>
      <c r="J5339" s="81"/>
      <c r="K5339" s="144"/>
    </row>
    <row r="5340" spans="1:11" ht="16.5" x14ac:dyDescent="0.3">
      <c r="A5340" s="77"/>
      <c r="B5340" s="142"/>
      <c r="C5340" s="79"/>
      <c r="D5340" s="127" t="s">
        <v>1606</v>
      </c>
      <c r="E5340" s="80">
        <v>1</v>
      </c>
      <c r="F5340" s="143">
        <v>285000.09999999998</v>
      </c>
      <c r="G5340" s="80">
        <f t="shared" si="60"/>
        <v>285000.09999999998</v>
      </c>
      <c r="H5340" s="133">
        <f>SUM(G5338:G5340)</f>
        <v>1037000.7999999999</v>
      </c>
      <c r="I5340" s="162" t="s">
        <v>1215</v>
      </c>
      <c r="J5340" s="81"/>
      <c r="K5340" s="144"/>
    </row>
    <row r="5341" spans="1:11" ht="16.5" x14ac:dyDescent="0.3">
      <c r="A5341" s="77"/>
      <c r="B5341" s="142"/>
      <c r="C5341" s="79"/>
      <c r="D5341" s="127"/>
      <c r="E5341" s="80"/>
      <c r="F5341" s="143"/>
      <c r="G5341" s="80">
        <f t="shared" si="60"/>
        <v>0</v>
      </c>
      <c r="H5341" s="133"/>
      <c r="I5341" s="162"/>
      <c r="J5341" s="81"/>
      <c r="K5341" s="144"/>
    </row>
    <row r="5342" spans="1:11" ht="16.5" x14ac:dyDescent="0.3">
      <c r="A5342" s="77">
        <v>43435</v>
      </c>
      <c r="B5342" s="142" t="s">
        <v>3338</v>
      </c>
      <c r="C5342" s="79" t="s">
        <v>1795</v>
      </c>
      <c r="D5342" s="127" t="s">
        <v>887</v>
      </c>
      <c r="E5342" s="80">
        <v>1</v>
      </c>
      <c r="F5342" s="143">
        <v>230000.1</v>
      </c>
      <c r="G5342" s="80">
        <f t="shared" si="60"/>
        <v>230000.1</v>
      </c>
      <c r="H5342" s="133">
        <f>G5342</f>
        <v>230000.1</v>
      </c>
      <c r="I5342" s="162" t="s">
        <v>2524</v>
      </c>
      <c r="J5342" s="81"/>
      <c r="K5342" s="144"/>
    </row>
    <row r="5343" spans="1:11" ht="16.5" x14ac:dyDescent="0.3">
      <c r="A5343" s="77"/>
      <c r="B5343" s="142"/>
      <c r="C5343" s="79"/>
      <c r="D5343" s="127"/>
      <c r="E5343" s="80"/>
      <c r="F5343" s="143"/>
      <c r="G5343" s="80">
        <f t="shared" si="60"/>
        <v>0</v>
      </c>
      <c r="H5343" s="133"/>
      <c r="I5343" s="162"/>
      <c r="J5343" s="81"/>
      <c r="K5343" s="144"/>
    </row>
    <row r="5344" spans="1:11" ht="16.5" x14ac:dyDescent="0.3">
      <c r="A5344" s="77">
        <v>43435</v>
      </c>
      <c r="B5344" s="142" t="s">
        <v>3339</v>
      </c>
      <c r="C5344" s="79" t="s">
        <v>1669</v>
      </c>
      <c r="D5344" s="127" t="s">
        <v>2073</v>
      </c>
      <c r="E5344" s="80">
        <v>1</v>
      </c>
      <c r="F5344" s="143">
        <v>240525.55</v>
      </c>
      <c r="G5344" s="80">
        <f t="shared" si="60"/>
        <v>240525.55</v>
      </c>
      <c r="H5344" s="133">
        <f>G5344</f>
        <v>240525.55</v>
      </c>
      <c r="I5344" s="162" t="s">
        <v>2524</v>
      </c>
      <c r="J5344" s="81"/>
      <c r="K5344" s="144"/>
    </row>
    <row r="5345" spans="1:11" ht="16.5" x14ac:dyDescent="0.3">
      <c r="A5345" s="77"/>
      <c r="B5345" s="142"/>
      <c r="C5345" s="79"/>
      <c r="D5345" s="127"/>
      <c r="E5345" s="80"/>
      <c r="F5345" s="143"/>
      <c r="G5345" s="80">
        <f t="shared" si="60"/>
        <v>0</v>
      </c>
      <c r="H5345" s="133"/>
      <c r="I5345" s="162"/>
      <c r="J5345" s="81"/>
      <c r="K5345" s="144"/>
    </row>
    <row r="5346" spans="1:11" ht="16.5" x14ac:dyDescent="0.3">
      <c r="A5346" s="77">
        <v>43437</v>
      </c>
      <c r="B5346" s="142" t="s">
        <v>3340</v>
      </c>
      <c r="C5346" s="79" t="s">
        <v>1083</v>
      </c>
      <c r="D5346" s="127" t="s">
        <v>1854</v>
      </c>
      <c r="E5346" s="80">
        <v>6</v>
      </c>
      <c r="F5346" s="143">
        <v>240525.45</v>
      </c>
      <c r="G5346" s="80">
        <f t="shared" si="60"/>
        <v>1443152.7000000002</v>
      </c>
      <c r="H5346" s="133">
        <f>G5346</f>
        <v>1443152.7000000002</v>
      </c>
      <c r="I5346" s="162" t="s">
        <v>2524</v>
      </c>
      <c r="J5346" s="81"/>
      <c r="K5346" s="144"/>
    </row>
    <row r="5347" spans="1:11" ht="16.5" x14ac:dyDescent="0.3">
      <c r="A5347" s="77"/>
      <c r="B5347" s="142"/>
      <c r="C5347" s="79"/>
      <c r="D5347" s="127"/>
      <c r="E5347" s="80"/>
      <c r="F5347" s="143"/>
      <c r="G5347" s="80">
        <f t="shared" si="60"/>
        <v>0</v>
      </c>
      <c r="H5347" s="133"/>
      <c r="I5347" s="162"/>
      <c r="J5347" s="81"/>
      <c r="K5347" s="144"/>
    </row>
    <row r="5348" spans="1:11" ht="16.5" x14ac:dyDescent="0.3">
      <c r="A5348" s="77">
        <v>43437</v>
      </c>
      <c r="B5348" s="142" t="s">
        <v>3341</v>
      </c>
      <c r="C5348" s="79" t="s">
        <v>3342</v>
      </c>
      <c r="D5348" s="127" t="s">
        <v>1914</v>
      </c>
      <c r="E5348" s="80">
        <v>24</v>
      </c>
      <c r="F5348" s="143">
        <v>169998.40132</v>
      </c>
      <c r="G5348" s="80">
        <f t="shared" si="60"/>
        <v>4079961.6316800001</v>
      </c>
      <c r="H5348" s="133">
        <f>G5348</f>
        <v>4079961.6316800001</v>
      </c>
      <c r="I5348" s="162" t="s">
        <v>1215</v>
      </c>
      <c r="J5348" s="81"/>
      <c r="K5348" s="144"/>
    </row>
    <row r="5349" spans="1:11" ht="16.5" x14ac:dyDescent="0.3">
      <c r="A5349" s="77"/>
      <c r="B5349" s="142"/>
      <c r="C5349" s="79"/>
      <c r="D5349" s="127"/>
      <c r="E5349" s="80"/>
      <c r="F5349" s="143"/>
      <c r="G5349" s="80">
        <f t="shared" si="60"/>
        <v>0</v>
      </c>
      <c r="H5349" s="133"/>
      <c r="I5349" s="162"/>
      <c r="J5349" s="81"/>
      <c r="K5349" s="144"/>
    </row>
    <row r="5350" spans="1:11" ht="16.5" x14ac:dyDescent="0.3">
      <c r="A5350" s="77">
        <v>43437</v>
      </c>
      <c r="B5350" s="142" t="s">
        <v>3343</v>
      </c>
      <c r="C5350" s="79" t="s">
        <v>2376</v>
      </c>
      <c r="D5350" s="127" t="s">
        <v>1094</v>
      </c>
      <c r="E5350" s="80">
        <v>2</v>
      </c>
      <c r="F5350" s="143">
        <v>215000.5</v>
      </c>
      <c r="G5350" s="80">
        <f t="shared" si="60"/>
        <v>430001</v>
      </c>
      <c r="H5350" s="133"/>
      <c r="I5350" s="162"/>
      <c r="J5350" s="81"/>
      <c r="K5350" s="144"/>
    </row>
    <row r="5351" spans="1:11" ht="16.5" x14ac:dyDescent="0.3">
      <c r="A5351" s="77"/>
      <c r="B5351" s="142"/>
      <c r="C5351" s="79"/>
      <c r="D5351" s="127" t="s">
        <v>887</v>
      </c>
      <c r="E5351" s="80">
        <v>1</v>
      </c>
      <c r="F5351" s="143">
        <v>230000.1</v>
      </c>
      <c r="G5351" s="80">
        <f t="shared" si="60"/>
        <v>230000.1</v>
      </c>
      <c r="H5351" s="133">
        <f>SUM(G5350:G5351)</f>
        <v>660001.1</v>
      </c>
      <c r="I5351" s="162" t="s">
        <v>1215</v>
      </c>
      <c r="J5351" s="81"/>
      <c r="K5351" s="144"/>
    </row>
    <row r="5352" spans="1:11" ht="16.5" x14ac:dyDescent="0.3">
      <c r="A5352" s="77"/>
      <c r="B5352" s="142"/>
      <c r="C5352" s="79"/>
      <c r="D5352" s="127"/>
      <c r="E5352" s="80"/>
      <c r="F5352" s="143"/>
      <c r="G5352" s="80">
        <f t="shared" si="60"/>
        <v>0</v>
      </c>
      <c r="H5352" s="133"/>
      <c r="I5352" s="162"/>
      <c r="J5352" s="81"/>
      <c r="K5352" s="144"/>
    </row>
    <row r="5353" spans="1:11" ht="16.5" x14ac:dyDescent="0.3">
      <c r="A5353" s="77">
        <v>43437</v>
      </c>
      <c r="B5353" s="142" t="s">
        <v>3344</v>
      </c>
      <c r="C5353" s="79" t="s">
        <v>3345</v>
      </c>
      <c r="D5353" s="127" t="s">
        <v>887</v>
      </c>
      <c r="E5353" s="80">
        <v>6</v>
      </c>
      <c r="F5353" s="143">
        <v>230000.1</v>
      </c>
      <c r="G5353" s="80">
        <f t="shared" si="60"/>
        <v>1380000.6</v>
      </c>
      <c r="H5353" s="133">
        <f>G5353</f>
        <v>1380000.6</v>
      </c>
      <c r="I5353" s="162" t="s">
        <v>1756</v>
      </c>
      <c r="J5353" s="81"/>
      <c r="K5353" s="144"/>
    </row>
    <row r="5354" spans="1:11" ht="16.5" x14ac:dyDescent="0.3">
      <c r="A5354" s="77"/>
      <c r="B5354" s="142"/>
      <c r="C5354" s="79"/>
      <c r="D5354" s="127"/>
      <c r="E5354" s="80"/>
      <c r="F5354" s="143"/>
      <c r="G5354" s="80">
        <f t="shared" si="60"/>
        <v>0</v>
      </c>
      <c r="H5354" s="133"/>
      <c r="I5354" s="162"/>
      <c r="J5354" s="81"/>
      <c r="K5354" s="144"/>
    </row>
    <row r="5355" spans="1:11" ht="16.5" x14ac:dyDescent="0.3">
      <c r="A5355" s="77">
        <v>43437</v>
      </c>
      <c r="B5355" s="142" t="s">
        <v>3346</v>
      </c>
      <c r="C5355" s="79" t="s">
        <v>2327</v>
      </c>
      <c r="D5355" s="127" t="s">
        <v>31</v>
      </c>
      <c r="E5355" s="80">
        <v>1</v>
      </c>
      <c r="F5355" s="143">
        <v>558599.52500000002</v>
      </c>
      <c r="G5355" s="80">
        <f t="shared" si="60"/>
        <v>558599.52500000002</v>
      </c>
      <c r="H5355" s="133"/>
      <c r="I5355" s="162"/>
      <c r="J5355" s="81"/>
      <c r="K5355" s="144"/>
    </row>
    <row r="5356" spans="1:11" ht="16.5" x14ac:dyDescent="0.3">
      <c r="A5356" s="77"/>
      <c r="B5356" s="142"/>
      <c r="C5356" s="79"/>
      <c r="D5356" s="127" t="s">
        <v>1094</v>
      </c>
      <c r="E5356" s="80">
        <v>1</v>
      </c>
      <c r="F5356" s="143">
        <v>215000.5</v>
      </c>
      <c r="G5356" s="80">
        <f t="shared" si="60"/>
        <v>215000.5</v>
      </c>
      <c r="H5356" s="133">
        <f>SUM(G5355:G5356)</f>
        <v>773600.02500000002</v>
      </c>
      <c r="I5356" s="162" t="s">
        <v>1756</v>
      </c>
      <c r="J5356" s="81"/>
      <c r="K5356" s="144"/>
    </row>
    <row r="5357" spans="1:11" ht="16.5" x14ac:dyDescent="0.3">
      <c r="A5357" s="77"/>
      <c r="B5357" s="142"/>
      <c r="C5357" s="79"/>
      <c r="D5357" s="127"/>
      <c r="E5357" s="80"/>
      <c r="F5357" s="143"/>
      <c r="G5357" s="80">
        <f t="shared" si="60"/>
        <v>0</v>
      </c>
      <c r="H5357" s="133"/>
      <c r="I5357" s="162"/>
      <c r="J5357" s="81"/>
      <c r="K5357" s="144"/>
    </row>
    <row r="5358" spans="1:11" ht="16.5" x14ac:dyDescent="0.3">
      <c r="A5358" s="83">
        <v>43437</v>
      </c>
      <c r="B5358" s="151" t="s">
        <v>3347</v>
      </c>
      <c r="C5358" s="85" t="s">
        <v>2556</v>
      </c>
      <c r="D5358" s="152" t="s">
        <v>405</v>
      </c>
      <c r="E5358" s="86">
        <v>2</v>
      </c>
      <c r="F5358" s="153">
        <v>540000.5</v>
      </c>
      <c r="G5358" s="86">
        <f t="shared" si="60"/>
        <v>1080001</v>
      </c>
      <c r="H5358" s="149"/>
      <c r="I5358" s="162"/>
      <c r="J5358" s="81"/>
      <c r="K5358" s="144"/>
    </row>
    <row r="5359" spans="1:11" ht="16.5" x14ac:dyDescent="0.3">
      <c r="A5359" s="83"/>
      <c r="B5359" s="151"/>
      <c r="C5359" s="85"/>
      <c r="D5359" s="152" t="s">
        <v>19</v>
      </c>
      <c r="E5359" s="86">
        <v>24</v>
      </c>
      <c r="F5359" s="153">
        <v>514800</v>
      </c>
      <c r="G5359" s="86">
        <f t="shared" si="60"/>
        <v>12355200</v>
      </c>
      <c r="H5359" s="149">
        <f>SUM(G5358:G5359)</f>
        <v>13435201</v>
      </c>
      <c r="I5359" s="162" t="s">
        <v>1756</v>
      </c>
      <c r="J5359" s="81"/>
      <c r="K5359" s="144"/>
    </row>
    <row r="5360" spans="1:11" ht="16.5" x14ac:dyDescent="0.3">
      <c r="A5360" s="77"/>
      <c r="B5360" s="142"/>
      <c r="C5360" s="79"/>
      <c r="D5360" s="127"/>
      <c r="E5360" s="80"/>
      <c r="F5360" s="143"/>
      <c r="G5360" s="80">
        <f t="shared" si="60"/>
        <v>0</v>
      </c>
      <c r="H5360" s="133"/>
      <c r="I5360" s="162"/>
      <c r="J5360" s="81"/>
      <c r="K5360" s="144"/>
    </row>
    <row r="5361" spans="1:11" ht="16.5" x14ac:dyDescent="0.3">
      <c r="A5361" s="77">
        <v>43437</v>
      </c>
      <c r="B5361" s="142" t="s">
        <v>3348</v>
      </c>
      <c r="C5361" s="79" t="s">
        <v>2619</v>
      </c>
      <c r="D5361" s="127" t="s">
        <v>104</v>
      </c>
      <c r="E5361" s="80">
        <v>2</v>
      </c>
      <c r="F5361" s="143">
        <v>513900.09</v>
      </c>
      <c r="G5361" s="80">
        <f t="shared" si="60"/>
        <v>1027800.18</v>
      </c>
      <c r="H5361" s="133">
        <f>G5361</f>
        <v>1027800.18</v>
      </c>
      <c r="I5361" s="162" t="s">
        <v>314</v>
      </c>
      <c r="J5361" s="81"/>
      <c r="K5361" s="144"/>
    </row>
    <row r="5362" spans="1:11" ht="16.5" x14ac:dyDescent="0.3">
      <c r="A5362" s="77"/>
      <c r="B5362" s="142"/>
      <c r="C5362" s="79"/>
      <c r="D5362" s="127"/>
      <c r="E5362" s="80"/>
      <c r="F5362" s="143"/>
      <c r="G5362" s="80">
        <f t="shared" si="60"/>
        <v>0</v>
      </c>
      <c r="H5362" s="133"/>
      <c r="I5362" s="162"/>
      <c r="J5362" s="81"/>
      <c r="K5362" s="144"/>
    </row>
    <row r="5363" spans="1:11" ht="16.5" x14ac:dyDescent="0.3">
      <c r="A5363" s="77">
        <v>43437</v>
      </c>
      <c r="B5363" s="142" t="s">
        <v>3349</v>
      </c>
      <c r="C5363" s="79" t="s">
        <v>1179</v>
      </c>
      <c r="D5363" s="127" t="s">
        <v>19</v>
      </c>
      <c r="E5363" s="80">
        <v>1</v>
      </c>
      <c r="F5363" s="143">
        <v>572000</v>
      </c>
      <c r="G5363" s="80">
        <f t="shared" si="60"/>
        <v>572000</v>
      </c>
      <c r="H5363" s="133">
        <f>G5363</f>
        <v>572000</v>
      </c>
      <c r="I5363" s="162" t="s">
        <v>312</v>
      </c>
      <c r="J5363" s="81"/>
      <c r="K5363" s="144"/>
    </row>
    <row r="5364" spans="1:11" ht="16.5" x14ac:dyDescent="0.3">
      <c r="A5364" s="77"/>
      <c r="B5364" s="142"/>
      <c r="C5364" s="79"/>
      <c r="D5364" s="127"/>
      <c r="E5364" s="80"/>
      <c r="F5364" s="143"/>
      <c r="G5364" s="80">
        <f t="shared" si="60"/>
        <v>0</v>
      </c>
      <c r="H5364" s="133"/>
      <c r="I5364" s="162"/>
      <c r="J5364" s="81"/>
      <c r="K5364" s="144"/>
    </row>
    <row r="5365" spans="1:11" ht="16.5" x14ac:dyDescent="0.3">
      <c r="A5365" s="77">
        <v>43437</v>
      </c>
      <c r="B5365" s="142" t="s">
        <v>3350</v>
      </c>
      <c r="C5365" s="79" t="s">
        <v>301</v>
      </c>
      <c r="D5365" s="127" t="s">
        <v>2844</v>
      </c>
      <c r="E5365" s="80">
        <v>12</v>
      </c>
      <c r="F5365" s="143">
        <v>198000</v>
      </c>
      <c r="G5365" s="80">
        <f t="shared" si="60"/>
        <v>2376000</v>
      </c>
      <c r="H5365" s="133"/>
      <c r="I5365" s="162"/>
      <c r="J5365" s="81"/>
      <c r="K5365" s="144"/>
    </row>
    <row r="5366" spans="1:11" ht="16.5" x14ac:dyDescent="0.3">
      <c r="A5366" s="77"/>
      <c r="B5366" s="142"/>
      <c r="C5366" s="79"/>
      <c r="D5366" s="127" t="s">
        <v>3278</v>
      </c>
      <c r="E5366" s="80">
        <v>12</v>
      </c>
      <c r="F5366" s="143">
        <v>198000</v>
      </c>
      <c r="G5366" s="80">
        <f t="shared" si="60"/>
        <v>2376000</v>
      </c>
      <c r="H5366" s="133">
        <f>SUM(G5365:G5366)</f>
        <v>4752000</v>
      </c>
      <c r="I5366" s="162" t="s">
        <v>309</v>
      </c>
      <c r="J5366" s="81"/>
      <c r="K5366" s="144"/>
    </row>
    <row r="5367" spans="1:11" ht="16.5" x14ac:dyDescent="0.3">
      <c r="A5367" s="77"/>
      <c r="B5367" s="142"/>
      <c r="C5367" s="79"/>
      <c r="D5367" s="127"/>
      <c r="E5367" s="80"/>
      <c r="F5367" s="143"/>
      <c r="G5367" s="80">
        <f t="shared" si="60"/>
        <v>0</v>
      </c>
      <c r="H5367" s="133"/>
      <c r="I5367" s="162"/>
      <c r="J5367" s="81"/>
      <c r="K5367" s="144"/>
    </row>
    <row r="5368" spans="1:11" ht="16.5" x14ac:dyDescent="0.3">
      <c r="A5368" s="77">
        <v>43437</v>
      </c>
      <c r="B5368" s="142" t="s">
        <v>3351</v>
      </c>
      <c r="C5368" s="79" t="s">
        <v>1957</v>
      </c>
      <c r="D5368" s="127" t="s">
        <v>2494</v>
      </c>
      <c r="E5368" s="80">
        <v>5</v>
      </c>
      <c r="F5368" s="143">
        <v>621900.18000000005</v>
      </c>
      <c r="G5368" s="80">
        <f t="shared" si="60"/>
        <v>3109500.9000000004</v>
      </c>
      <c r="H5368" s="133"/>
      <c r="I5368" s="162"/>
      <c r="J5368" s="81"/>
      <c r="K5368" s="144"/>
    </row>
    <row r="5369" spans="1:11" ht="16.5" x14ac:dyDescent="0.3">
      <c r="A5369" s="77"/>
      <c r="B5369" s="142"/>
      <c r="C5369" s="79"/>
      <c r="D5369" s="127" t="s">
        <v>28</v>
      </c>
      <c r="E5369" s="80">
        <v>4</v>
      </c>
      <c r="F5369" s="143">
        <v>544500</v>
      </c>
      <c r="G5369" s="80">
        <f t="shared" si="60"/>
        <v>2178000</v>
      </c>
      <c r="H5369" s="133">
        <f>SUM(G5368:G5369)</f>
        <v>5287500.9000000004</v>
      </c>
      <c r="I5369" s="162" t="s">
        <v>309</v>
      </c>
      <c r="J5369" s="81"/>
      <c r="K5369" s="144"/>
    </row>
    <row r="5370" spans="1:11" ht="16.5" x14ac:dyDescent="0.3">
      <c r="A5370" s="77"/>
      <c r="B5370" s="142"/>
      <c r="C5370" s="79"/>
      <c r="D5370" s="127"/>
      <c r="E5370" s="80"/>
      <c r="F5370" s="143"/>
      <c r="G5370" s="80">
        <f t="shared" si="60"/>
        <v>0</v>
      </c>
      <c r="H5370" s="133"/>
      <c r="I5370" s="162"/>
      <c r="J5370" s="81"/>
      <c r="K5370" s="144"/>
    </row>
    <row r="5371" spans="1:11" ht="16.5" x14ac:dyDescent="0.3">
      <c r="A5371" s="77">
        <v>43437</v>
      </c>
      <c r="B5371" s="142" t="s">
        <v>3352</v>
      </c>
      <c r="C5371" s="79" t="s">
        <v>1127</v>
      </c>
      <c r="D5371" s="127" t="s">
        <v>1725</v>
      </c>
      <c r="E5371" s="80">
        <v>12</v>
      </c>
      <c r="F5371" s="143">
        <v>81106.649999999994</v>
      </c>
      <c r="G5371" s="80">
        <f t="shared" si="60"/>
        <v>973279.79999999993</v>
      </c>
      <c r="H5371" s="133"/>
      <c r="I5371" s="162"/>
      <c r="J5371" s="81"/>
      <c r="K5371" s="144"/>
    </row>
    <row r="5372" spans="1:11" ht="16.5" x14ac:dyDescent="0.3">
      <c r="A5372" s="77"/>
      <c r="B5372" s="142"/>
      <c r="C5372" s="79"/>
      <c r="D5372" s="127" t="s">
        <v>1719</v>
      </c>
      <c r="E5372" s="80">
        <v>12</v>
      </c>
      <c r="F5372" s="143">
        <v>81106.649999999994</v>
      </c>
      <c r="G5372" s="80">
        <f t="shared" si="60"/>
        <v>973279.79999999993</v>
      </c>
      <c r="H5372" s="133">
        <f>SUM(G5371:G5372)</f>
        <v>1946559.5999999999</v>
      </c>
      <c r="I5372" s="162" t="s">
        <v>309</v>
      </c>
      <c r="J5372" s="81"/>
      <c r="K5372" s="144"/>
    </row>
    <row r="5373" spans="1:11" ht="16.5" x14ac:dyDescent="0.3">
      <c r="A5373" s="77"/>
      <c r="B5373" s="142"/>
      <c r="C5373" s="79"/>
      <c r="D5373" s="127"/>
      <c r="E5373" s="80"/>
      <c r="F5373" s="143"/>
      <c r="G5373" s="80">
        <f t="shared" si="60"/>
        <v>0</v>
      </c>
      <c r="H5373" s="133"/>
      <c r="I5373" s="162"/>
      <c r="J5373" s="81"/>
      <c r="K5373" s="144"/>
    </row>
    <row r="5374" spans="1:11" ht="16.5" x14ac:dyDescent="0.3">
      <c r="A5374" s="77">
        <v>43437</v>
      </c>
      <c r="B5374" s="142" t="s">
        <v>3353</v>
      </c>
      <c r="C5374" s="79" t="s">
        <v>2709</v>
      </c>
      <c r="D5374" s="127" t="s">
        <v>31</v>
      </c>
      <c r="E5374" s="80">
        <v>2</v>
      </c>
      <c r="F5374" s="143">
        <v>529199.44999999995</v>
      </c>
      <c r="G5374" s="80">
        <f t="shared" si="60"/>
        <v>1058398.8999999999</v>
      </c>
      <c r="H5374" s="133">
        <f>G5374</f>
        <v>1058398.8999999999</v>
      </c>
      <c r="I5374" s="162" t="s">
        <v>1756</v>
      </c>
      <c r="J5374" s="81"/>
      <c r="K5374" s="144"/>
    </row>
    <row r="5375" spans="1:11" ht="16.5" x14ac:dyDescent="0.3">
      <c r="A5375" s="77"/>
      <c r="B5375" s="142"/>
      <c r="C5375" s="79"/>
      <c r="D5375" s="127"/>
      <c r="E5375" s="80"/>
      <c r="F5375" s="143"/>
      <c r="G5375" s="80">
        <f t="shared" si="60"/>
        <v>0</v>
      </c>
      <c r="H5375" s="133"/>
      <c r="I5375" s="162"/>
      <c r="J5375" s="81"/>
      <c r="K5375" s="144"/>
    </row>
    <row r="5376" spans="1:11" ht="16.5" x14ac:dyDescent="0.3">
      <c r="A5376" s="77">
        <v>43437</v>
      </c>
      <c r="B5376" s="142" t="s">
        <v>3354</v>
      </c>
      <c r="C5376" s="79" t="s">
        <v>3355</v>
      </c>
      <c r="D5376" s="127" t="s">
        <v>19</v>
      </c>
      <c r="E5376" s="80">
        <v>2</v>
      </c>
      <c r="F5376" s="143">
        <v>514800</v>
      </c>
      <c r="G5376" s="80">
        <f t="shared" si="60"/>
        <v>1029600</v>
      </c>
      <c r="H5376" s="133"/>
      <c r="I5376" s="162"/>
      <c r="J5376" s="81"/>
      <c r="K5376" s="144"/>
    </row>
    <row r="5377" spans="1:11" ht="16.5" x14ac:dyDescent="0.3">
      <c r="A5377" s="77"/>
      <c r="B5377" s="142"/>
      <c r="C5377" s="79"/>
      <c r="D5377" s="127" t="s">
        <v>3020</v>
      </c>
      <c r="E5377" s="80">
        <v>1</v>
      </c>
      <c r="F5377" s="143">
        <v>540000.44999999995</v>
      </c>
      <c r="G5377" s="80">
        <f t="shared" si="60"/>
        <v>540000.44999999995</v>
      </c>
      <c r="H5377" s="133"/>
      <c r="I5377" s="162"/>
      <c r="J5377" s="81"/>
      <c r="K5377" s="144"/>
    </row>
    <row r="5378" spans="1:11" ht="16.5" x14ac:dyDescent="0.3">
      <c r="A5378" s="77"/>
      <c r="B5378" s="142"/>
      <c r="C5378" s="79"/>
      <c r="D5378" s="127" t="s">
        <v>391</v>
      </c>
      <c r="E5378" s="80">
        <v>1</v>
      </c>
      <c r="F5378" s="143">
        <v>562500.18999999994</v>
      </c>
      <c r="G5378" s="80">
        <f t="shared" si="60"/>
        <v>562500.18999999994</v>
      </c>
      <c r="H5378" s="133">
        <f>SUM(G5376:G5378)</f>
        <v>2132100.6399999997</v>
      </c>
      <c r="I5378" s="162" t="s">
        <v>1756</v>
      </c>
      <c r="J5378" s="81"/>
      <c r="K5378" s="144"/>
    </row>
    <row r="5379" spans="1:11" ht="16.5" x14ac:dyDescent="0.3">
      <c r="A5379" s="77"/>
      <c r="B5379" s="142"/>
      <c r="C5379" s="79"/>
      <c r="D5379" s="127"/>
      <c r="E5379" s="80"/>
      <c r="F5379" s="143"/>
      <c r="G5379" s="80">
        <f t="shared" si="60"/>
        <v>0</v>
      </c>
      <c r="H5379" s="133"/>
      <c r="I5379" s="162"/>
      <c r="J5379" s="81"/>
      <c r="K5379" s="144"/>
    </row>
    <row r="5380" spans="1:11" ht="16.5" x14ac:dyDescent="0.3">
      <c r="A5380" s="77">
        <v>43437</v>
      </c>
      <c r="B5380" s="142" t="s">
        <v>3356</v>
      </c>
      <c r="C5380" s="79" t="s">
        <v>3031</v>
      </c>
      <c r="D5380" s="127" t="s">
        <v>2847</v>
      </c>
      <c r="E5380" s="80">
        <v>12</v>
      </c>
      <c r="F5380" s="143">
        <v>243000.5</v>
      </c>
      <c r="G5380" s="80">
        <f t="shared" si="60"/>
        <v>2916006</v>
      </c>
      <c r="H5380" s="133">
        <f>G5380</f>
        <v>2916006</v>
      </c>
      <c r="I5380" s="162" t="s">
        <v>309</v>
      </c>
      <c r="J5380" s="81"/>
      <c r="K5380" s="144"/>
    </row>
    <row r="5381" spans="1:11" ht="16.5" x14ac:dyDescent="0.3">
      <c r="A5381" s="77"/>
      <c r="B5381" s="142"/>
      <c r="C5381" s="79"/>
      <c r="D5381" s="127"/>
      <c r="E5381" s="80"/>
      <c r="F5381" s="143"/>
      <c r="G5381" s="80">
        <f t="shared" si="60"/>
        <v>0</v>
      </c>
      <c r="H5381" s="133"/>
      <c r="I5381" s="162"/>
      <c r="J5381" s="81"/>
      <c r="K5381" s="144"/>
    </row>
    <row r="5382" spans="1:11" ht="16.5" x14ac:dyDescent="0.3">
      <c r="A5382" s="77">
        <v>43437</v>
      </c>
      <c r="B5382" s="142" t="s">
        <v>3357</v>
      </c>
      <c r="C5382" s="79" t="s">
        <v>3358</v>
      </c>
      <c r="D5382" s="127" t="s">
        <v>2725</v>
      </c>
      <c r="E5382" s="80">
        <v>24</v>
      </c>
      <c r="F5382" s="143">
        <v>198000</v>
      </c>
      <c r="G5382" s="80">
        <f t="shared" si="60"/>
        <v>4752000</v>
      </c>
      <c r="H5382" s="133">
        <f>G5382</f>
        <v>4752000</v>
      </c>
      <c r="I5382" s="162" t="s">
        <v>309</v>
      </c>
      <c r="J5382" s="81"/>
      <c r="K5382" s="144"/>
    </row>
    <row r="5383" spans="1:11" ht="16.5" x14ac:dyDescent="0.3">
      <c r="A5383" s="77"/>
      <c r="B5383" s="142"/>
      <c r="C5383" s="79"/>
      <c r="D5383" s="127"/>
      <c r="E5383" s="80"/>
      <c r="F5383" s="143"/>
      <c r="G5383" s="80">
        <f t="shared" si="60"/>
        <v>0</v>
      </c>
      <c r="H5383" s="133"/>
      <c r="I5383" s="162"/>
      <c r="J5383" s="81"/>
      <c r="K5383" s="144"/>
    </row>
    <row r="5384" spans="1:11" ht="16.5" x14ac:dyDescent="0.3">
      <c r="A5384" s="77">
        <v>43437</v>
      </c>
      <c r="B5384" s="142" t="s">
        <v>3359</v>
      </c>
      <c r="C5384" s="79" t="s">
        <v>2688</v>
      </c>
      <c r="D5384" s="127" t="s">
        <v>887</v>
      </c>
      <c r="E5384" s="80">
        <v>2</v>
      </c>
      <c r="F5384" s="143">
        <v>230000.1</v>
      </c>
      <c r="G5384" s="80">
        <f t="shared" si="60"/>
        <v>460000.2</v>
      </c>
      <c r="H5384" s="133"/>
      <c r="I5384" s="162"/>
      <c r="J5384" s="81"/>
      <c r="K5384" s="144"/>
    </row>
    <row r="5385" spans="1:11" ht="16.5" x14ac:dyDescent="0.3">
      <c r="A5385" s="77"/>
      <c r="B5385" s="142"/>
      <c r="C5385" s="79"/>
      <c r="D5385" s="127" t="s">
        <v>2756</v>
      </c>
      <c r="E5385" s="80">
        <v>2</v>
      </c>
      <c r="F5385" s="143">
        <v>243000.45</v>
      </c>
      <c r="G5385" s="80">
        <f t="shared" si="60"/>
        <v>486000.9</v>
      </c>
      <c r="H5385" s="133">
        <f>SUM(G5384:G5385)</f>
        <v>946001.10000000009</v>
      </c>
      <c r="I5385" s="162" t="s">
        <v>309</v>
      </c>
      <c r="J5385" s="81"/>
      <c r="K5385" s="144"/>
    </row>
    <row r="5386" spans="1:11" ht="16.5" x14ac:dyDescent="0.3">
      <c r="A5386" s="77"/>
      <c r="B5386" s="142"/>
      <c r="C5386" s="79"/>
      <c r="D5386" s="127"/>
      <c r="E5386" s="80"/>
      <c r="F5386" s="143"/>
      <c r="G5386" s="80">
        <f t="shared" si="60"/>
        <v>0</v>
      </c>
      <c r="H5386" s="133"/>
      <c r="I5386" s="162"/>
      <c r="J5386" s="81"/>
      <c r="K5386" s="144"/>
    </row>
    <row r="5387" spans="1:11" ht="16.5" x14ac:dyDescent="0.3">
      <c r="A5387" s="77">
        <v>43437</v>
      </c>
      <c r="B5387" s="142" t="s">
        <v>3360</v>
      </c>
      <c r="C5387" s="79" t="s">
        <v>985</v>
      </c>
      <c r="D5387" s="127" t="s">
        <v>3020</v>
      </c>
      <c r="E5387" s="80">
        <v>60</v>
      </c>
      <c r="F5387" s="143">
        <v>499999.5</v>
      </c>
      <c r="G5387" s="80">
        <f t="shared" si="60"/>
        <v>29999970</v>
      </c>
      <c r="H5387" s="133">
        <f>G5387</f>
        <v>29999970</v>
      </c>
      <c r="I5387" s="162" t="s">
        <v>2545</v>
      </c>
      <c r="J5387" s="81"/>
      <c r="K5387" s="144"/>
    </row>
    <row r="5388" spans="1:11" ht="16.5" x14ac:dyDescent="0.3">
      <c r="A5388" s="77"/>
      <c r="B5388" s="142"/>
      <c r="C5388" s="79"/>
      <c r="D5388" s="127"/>
      <c r="E5388" s="80"/>
      <c r="F5388" s="143"/>
      <c r="G5388" s="80">
        <f t="shared" si="60"/>
        <v>0</v>
      </c>
      <c r="H5388" s="133"/>
      <c r="I5388" s="162"/>
      <c r="J5388" s="81"/>
      <c r="K5388" s="144"/>
    </row>
    <row r="5389" spans="1:11" ht="16.5" x14ac:dyDescent="0.3">
      <c r="A5389" s="77">
        <v>43438</v>
      </c>
      <c r="B5389" s="142" t="s">
        <v>3361</v>
      </c>
      <c r="C5389" s="79" t="s">
        <v>1642</v>
      </c>
      <c r="D5389" s="127" t="s">
        <v>887</v>
      </c>
      <c r="E5389" s="80">
        <v>1</v>
      </c>
      <c r="F5389" s="143">
        <v>230000.1</v>
      </c>
      <c r="G5389" s="80">
        <f t="shared" si="60"/>
        <v>230000.1</v>
      </c>
      <c r="H5389" s="133">
        <f>G5389</f>
        <v>230000.1</v>
      </c>
      <c r="I5389" s="162" t="s">
        <v>2524</v>
      </c>
      <c r="J5389" s="81"/>
      <c r="K5389" s="144"/>
    </row>
    <row r="5390" spans="1:11" ht="16.5" x14ac:dyDescent="0.3">
      <c r="A5390" s="77"/>
      <c r="B5390" s="142"/>
      <c r="C5390" s="79"/>
      <c r="D5390" s="127"/>
      <c r="E5390" s="80"/>
      <c r="F5390" s="143"/>
      <c r="G5390" s="80">
        <f t="shared" si="60"/>
        <v>0</v>
      </c>
      <c r="H5390" s="133"/>
      <c r="I5390" s="162"/>
      <c r="J5390" s="81"/>
      <c r="K5390" s="144"/>
    </row>
    <row r="5391" spans="1:11" ht="16.5" x14ac:dyDescent="0.3">
      <c r="A5391" s="77">
        <v>43438</v>
      </c>
      <c r="B5391" s="142" t="s">
        <v>3362</v>
      </c>
      <c r="C5391" s="79" t="s">
        <v>726</v>
      </c>
      <c r="D5391" s="127" t="s">
        <v>20</v>
      </c>
      <c r="E5391" s="80">
        <v>2</v>
      </c>
      <c r="F5391" s="143">
        <v>544500</v>
      </c>
      <c r="G5391" s="80">
        <f t="shared" si="60"/>
        <v>1089000</v>
      </c>
      <c r="H5391" s="133"/>
      <c r="I5391" s="162"/>
      <c r="J5391" s="81"/>
      <c r="K5391" s="144"/>
    </row>
    <row r="5392" spans="1:11" ht="16.5" x14ac:dyDescent="0.3">
      <c r="A5392" s="77"/>
      <c r="B5392" s="142"/>
      <c r="C5392" s="79"/>
      <c r="D5392" s="127" t="s">
        <v>1325</v>
      </c>
      <c r="E5392" s="80">
        <v>2</v>
      </c>
      <c r="F5392" s="143">
        <v>603900</v>
      </c>
      <c r="G5392" s="80">
        <f t="shared" si="60"/>
        <v>1207800</v>
      </c>
      <c r="H5392" s="133"/>
      <c r="I5392" s="162"/>
      <c r="J5392" s="81"/>
      <c r="K5392" s="144"/>
    </row>
    <row r="5393" spans="1:11" ht="16.5" x14ac:dyDescent="0.3">
      <c r="A5393" s="77"/>
      <c r="B5393" s="142"/>
      <c r="C5393" s="79"/>
      <c r="D5393" s="127" t="s">
        <v>3363</v>
      </c>
      <c r="E5393" s="80">
        <v>2</v>
      </c>
      <c r="F5393" s="143">
        <v>540000.44999999995</v>
      </c>
      <c r="G5393" s="80">
        <f t="shared" si="60"/>
        <v>1080000.8999999999</v>
      </c>
      <c r="H5393" s="133">
        <f>SUM(G5391:G5393)</f>
        <v>3376800.9</v>
      </c>
      <c r="I5393" s="162" t="s">
        <v>309</v>
      </c>
      <c r="J5393" s="81"/>
      <c r="K5393" s="144"/>
    </row>
    <row r="5394" spans="1:11" ht="16.5" x14ac:dyDescent="0.3">
      <c r="A5394" s="77"/>
      <c r="B5394" s="142"/>
      <c r="C5394" s="79"/>
      <c r="D5394" s="127"/>
      <c r="E5394" s="80"/>
      <c r="F5394" s="143"/>
      <c r="G5394" s="80">
        <f t="shared" si="60"/>
        <v>0</v>
      </c>
      <c r="H5394" s="133"/>
      <c r="I5394" s="162"/>
      <c r="J5394" s="81"/>
      <c r="K5394" s="144"/>
    </row>
    <row r="5395" spans="1:11" ht="16.5" x14ac:dyDescent="0.3">
      <c r="A5395" s="77">
        <v>43438</v>
      </c>
      <c r="B5395" s="142" t="s">
        <v>3364</v>
      </c>
      <c r="C5395" s="79" t="s">
        <v>258</v>
      </c>
      <c r="D5395" s="127" t="s">
        <v>3020</v>
      </c>
      <c r="E5395" s="80">
        <v>12</v>
      </c>
      <c r="F5395" s="143">
        <v>540000.44999999995</v>
      </c>
      <c r="G5395" s="80">
        <f t="shared" si="60"/>
        <v>6480005.3999999994</v>
      </c>
      <c r="H5395" s="133"/>
      <c r="I5395" s="162"/>
      <c r="J5395" s="81"/>
      <c r="K5395" s="144"/>
    </row>
    <row r="5396" spans="1:11" ht="16.5" x14ac:dyDescent="0.3">
      <c r="A5396" s="77"/>
      <c r="B5396" s="142"/>
      <c r="C5396" s="79"/>
      <c r="D5396" s="127" t="s">
        <v>31</v>
      </c>
      <c r="E5396" s="80">
        <v>4</v>
      </c>
      <c r="F5396" s="143">
        <v>529199.55000000005</v>
      </c>
      <c r="G5396" s="80">
        <f t="shared" si="60"/>
        <v>2116798.2000000002</v>
      </c>
      <c r="H5396" s="133"/>
      <c r="I5396" s="162"/>
      <c r="J5396" s="81"/>
      <c r="K5396" s="144"/>
    </row>
    <row r="5397" spans="1:11" ht="16.5" x14ac:dyDescent="0.3">
      <c r="A5397" s="77"/>
      <c r="B5397" s="142"/>
      <c r="C5397" s="79"/>
      <c r="D5397" s="127" t="s">
        <v>391</v>
      </c>
      <c r="E5397" s="80">
        <v>6</v>
      </c>
      <c r="F5397" s="143">
        <v>562500.18000000005</v>
      </c>
      <c r="G5397" s="80">
        <f t="shared" si="60"/>
        <v>3375001.08</v>
      </c>
      <c r="H5397" s="133">
        <f>SUM(G5395:G5397)</f>
        <v>11971804.68</v>
      </c>
      <c r="I5397" s="162" t="s">
        <v>314</v>
      </c>
      <c r="J5397" s="81"/>
      <c r="K5397" s="144"/>
    </row>
    <row r="5398" spans="1:11" ht="16.5" x14ac:dyDescent="0.3">
      <c r="A5398" s="77"/>
      <c r="B5398" s="142"/>
      <c r="C5398" s="79"/>
      <c r="D5398" s="127"/>
      <c r="E5398" s="80"/>
      <c r="F5398" s="143"/>
      <c r="G5398" s="80">
        <f t="shared" si="60"/>
        <v>0</v>
      </c>
      <c r="H5398" s="133"/>
      <c r="I5398" s="162"/>
      <c r="J5398" s="81"/>
      <c r="K5398" s="144"/>
    </row>
    <row r="5399" spans="1:11" ht="16.5" x14ac:dyDescent="0.3">
      <c r="A5399" s="77">
        <v>43438</v>
      </c>
      <c r="B5399" s="142" t="s">
        <v>3365</v>
      </c>
      <c r="C5399" s="79" t="s">
        <v>3342</v>
      </c>
      <c r="D5399" s="127" t="s">
        <v>1914</v>
      </c>
      <c r="E5399" s="80">
        <v>36</v>
      </c>
      <c r="F5399" s="143">
        <v>169998.40132</v>
      </c>
      <c r="G5399" s="80">
        <f t="shared" si="60"/>
        <v>6119942.4475199999</v>
      </c>
      <c r="H5399" s="133">
        <f>G5399</f>
        <v>6119942.4475199999</v>
      </c>
      <c r="I5399" s="162" t="s">
        <v>1215</v>
      </c>
      <c r="J5399" s="81"/>
      <c r="K5399" s="144"/>
    </row>
    <row r="5400" spans="1:11" ht="16.5" x14ac:dyDescent="0.3">
      <c r="A5400" s="77"/>
      <c r="B5400" s="142"/>
      <c r="C5400" s="79"/>
      <c r="D5400" s="127"/>
      <c r="E5400" s="80"/>
      <c r="F5400" s="143"/>
      <c r="G5400" s="80">
        <f t="shared" si="60"/>
        <v>0</v>
      </c>
      <c r="H5400" s="133"/>
      <c r="I5400" s="162"/>
      <c r="J5400" s="81"/>
      <c r="K5400" s="144"/>
    </row>
    <row r="5401" spans="1:11" ht="16.5" x14ac:dyDescent="0.3">
      <c r="A5401" s="77">
        <v>43438</v>
      </c>
      <c r="B5401" s="142" t="s">
        <v>3366</v>
      </c>
      <c r="C5401" s="79" t="s">
        <v>1734</v>
      </c>
      <c r="D5401" s="127" t="s">
        <v>848</v>
      </c>
      <c r="E5401" s="80">
        <v>1</v>
      </c>
      <c r="F5401" s="143">
        <v>962099.82</v>
      </c>
      <c r="G5401" s="80">
        <f t="shared" si="60"/>
        <v>962099.82</v>
      </c>
      <c r="H5401" s="133">
        <f>G5401</f>
        <v>962099.82</v>
      </c>
      <c r="I5401" s="162" t="s">
        <v>309</v>
      </c>
      <c r="J5401" s="81"/>
      <c r="K5401" s="144"/>
    </row>
    <row r="5402" spans="1:11" ht="16.5" x14ac:dyDescent="0.3">
      <c r="A5402" s="77"/>
      <c r="B5402" s="142"/>
      <c r="C5402" s="79"/>
      <c r="D5402" s="127"/>
      <c r="E5402" s="80"/>
      <c r="F5402" s="143"/>
      <c r="G5402" s="80">
        <f t="shared" si="60"/>
        <v>0</v>
      </c>
      <c r="H5402" s="133"/>
      <c r="I5402" s="162"/>
      <c r="J5402" s="81"/>
      <c r="K5402" s="144"/>
    </row>
    <row r="5403" spans="1:11" ht="16.5" x14ac:dyDescent="0.3">
      <c r="A5403" s="77">
        <v>43438</v>
      </c>
      <c r="B5403" s="142" t="s">
        <v>3367</v>
      </c>
      <c r="C5403" s="79" t="s">
        <v>3368</v>
      </c>
      <c r="D5403" s="127" t="s">
        <v>3369</v>
      </c>
      <c r="E5403" s="80">
        <v>5</v>
      </c>
      <c r="F5403" s="143">
        <v>198000</v>
      </c>
      <c r="G5403" s="80">
        <f t="shared" si="60"/>
        <v>990000</v>
      </c>
      <c r="H5403" s="133">
        <f>G5403</f>
        <v>990000</v>
      </c>
      <c r="I5403" s="162" t="s">
        <v>309</v>
      </c>
      <c r="J5403" s="81"/>
      <c r="K5403" s="144"/>
    </row>
    <row r="5404" spans="1:11" ht="16.5" x14ac:dyDescent="0.3">
      <c r="A5404" s="77"/>
      <c r="B5404" s="142"/>
      <c r="C5404" s="79"/>
      <c r="D5404" s="127"/>
      <c r="E5404" s="80"/>
      <c r="F5404" s="143"/>
      <c r="G5404" s="80">
        <f t="shared" si="60"/>
        <v>0</v>
      </c>
      <c r="H5404" s="133"/>
      <c r="I5404" s="162"/>
      <c r="J5404" s="81"/>
      <c r="K5404" s="144"/>
    </row>
    <row r="5405" spans="1:11" ht="16.5" x14ac:dyDescent="0.3">
      <c r="A5405" s="77">
        <v>43438</v>
      </c>
      <c r="B5405" s="142" t="s">
        <v>3370</v>
      </c>
      <c r="C5405" s="79" t="s">
        <v>15</v>
      </c>
      <c r="D5405" s="127" t="s">
        <v>3369</v>
      </c>
      <c r="E5405" s="80">
        <v>4</v>
      </c>
      <c r="F5405" s="143">
        <v>198000</v>
      </c>
      <c r="G5405" s="80">
        <f t="shared" si="60"/>
        <v>792000</v>
      </c>
      <c r="H5405" s="133">
        <f>G5405</f>
        <v>792000</v>
      </c>
      <c r="I5405" s="162" t="s">
        <v>309</v>
      </c>
      <c r="J5405" s="81"/>
      <c r="K5405" s="144"/>
    </row>
    <row r="5406" spans="1:11" ht="16.5" x14ac:dyDescent="0.3">
      <c r="A5406" s="77"/>
      <c r="B5406" s="142"/>
      <c r="C5406" s="79"/>
      <c r="D5406" s="127"/>
      <c r="E5406" s="80"/>
      <c r="F5406" s="143"/>
      <c r="G5406" s="80">
        <f t="shared" si="60"/>
        <v>0</v>
      </c>
      <c r="H5406" s="133"/>
      <c r="I5406" s="162"/>
      <c r="J5406" s="81"/>
      <c r="K5406" s="144"/>
    </row>
    <row r="5407" spans="1:11" ht="16.5" x14ac:dyDescent="0.3">
      <c r="A5407" s="77">
        <v>43438</v>
      </c>
      <c r="B5407" s="142" t="s">
        <v>3371</v>
      </c>
      <c r="C5407" s="79" t="s">
        <v>464</v>
      </c>
      <c r="D5407" s="127" t="s">
        <v>19</v>
      </c>
      <c r="E5407" s="80">
        <v>2</v>
      </c>
      <c r="F5407" s="143">
        <v>514800</v>
      </c>
      <c r="G5407" s="80">
        <f t="shared" si="60"/>
        <v>1029600</v>
      </c>
      <c r="H5407" s="133">
        <f>G5407</f>
        <v>1029600</v>
      </c>
      <c r="I5407" s="162" t="s">
        <v>309</v>
      </c>
      <c r="J5407" s="81"/>
      <c r="K5407" s="144"/>
    </row>
    <row r="5408" spans="1:11" ht="16.5" x14ac:dyDescent="0.3">
      <c r="A5408" s="77"/>
      <c r="B5408" s="142"/>
      <c r="C5408" s="79"/>
      <c r="D5408" s="127"/>
      <c r="E5408" s="80"/>
      <c r="F5408" s="143"/>
      <c r="G5408" s="80">
        <f t="shared" si="60"/>
        <v>0</v>
      </c>
      <c r="H5408" s="133"/>
      <c r="I5408" s="162"/>
      <c r="J5408" s="81"/>
      <c r="K5408" s="144"/>
    </row>
    <row r="5409" spans="1:11" ht="16.5" x14ac:dyDescent="0.3">
      <c r="A5409" s="77">
        <v>43438</v>
      </c>
      <c r="B5409" s="142" t="s">
        <v>3372</v>
      </c>
      <c r="C5409" s="79" t="s">
        <v>1040</v>
      </c>
      <c r="D5409" s="127" t="s">
        <v>1094</v>
      </c>
      <c r="E5409" s="80">
        <v>3</v>
      </c>
      <c r="F5409" s="143">
        <v>215000.5</v>
      </c>
      <c r="G5409" s="80">
        <f t="shared" si="60"/>
        <v>645001.5</v>
      </c>
      <c r="H5409" s="133">
        <f>G5409</f>
        <v>645001.5</v>
      </c>
      <c r="I5409" s="162" t="s">
        <v>309</v>
      </c>
      <c r="J5409" s="81"/>
      <c r="K5409" s="144"/>
    </row>
    <row r="5410" spans="1:11" ht="16.5" x14ac:dyDescent="0.3">
      <c r="A5410" s="77"/>
      <c r="B5410" s="142"/>
      <c r="C5410" s="79"/>
      <c r="D5410" s="127"/>
      <c r="E5410" s="80"/>
      <c r="F5410" s="143"/>
      <c r="G5410" s="80">
        <f t="shared" si="60"/>
        <v>0</v>
      </c>
      <c r="H5410" s="133"/>
      <c r="I5410" s="162"/>
      <c r="J5410" s="81"/>
      <c r="K5410" s="144"/>
    </row>
    <row r="5411" spans="1:11" ht="16.5" x14ac:dyDescent="0.3">
      <c r="A5411" s="77">
        <v>43438</v>
      </c>
      <c r="B5411" s="142" t="s">
        <v>3373</v>
      </c>
      <c r="C5411" s="79" t="s">
        <v>284</v>
      </c>
      <c r="D5411" s="127" t="s">
        <v>887</v>
      </c>
      <c r="E5411" s="80">
        <v>12</v>
      </c>
      <c r="F5411" s="143">
        <v>230000.1</v>
      </c>
      <c r="G5411" s="80">
        <f t="shared" si="60"/>
        <v>2760001.2</v>
      </c>
      <c r="H5411" s="133">
        <f>G5411</f>
        <v>2760001.2</v>
      </c>
      <c r="I5411" s="162" t="s">
        <v>310</v>
      </c>
      <c r="J5411" s="81"/>
      <c r="K5411" s="144"/>
    </row>
    <row r="5412" spans="1:11" ht="16.5" x14ac:dyDescent="0.3">
      <c r="A5412" s="77"/>
      <c r="B5412" s="142"/>
      <c r="C5412" s="79"/>
      <c r="D5412" s="127"/>
      <c r="E5412" s="80"/>
      <c r="F5412" s="143"/>
      <c r="G5412" s="80">
        <f t="shared" si="60"/>
        <v>0</v>
      </c>
      <c r="H5412" s="133"/>
      <c r="I5412" s="162"/>
      <c r="J5412" s="81"/>
      <c r="K5412" s="144"/>
    </row>
    <row r="5413" spans="1:11" ht="16.5" x14ac:dyDescent="0.3">
      <c r="A5413" s="77">
        <v>43438</v>
      </c>
      <c r="B5413" s="142" t="s">
        <v>3374</v>
      </c>
      <c r="C5413" s="79" t="s">
        <v>57</v>
      </c>
      <c r="D5413" s="127" t="s">
        <v>1094</v>
      </c>
      <c r="E5413" s="80">
        <v>1</v>
      </c>
      <c r="F5413" s="143">
        <v>215000.5</v>
      </c>
      <c r="G5413" s="80">
        <f t="shared" si="60"/>
        <v>215000.5</v>
      </c>
      <c r="H5413" s="133">
        <f>G5413</f>
        <v>215000.5</v>
      </c>
      <c r="I5413" s="162" t="s">
        <v>309</v>
      </c>
      <c r="J5413" s="81"/>
      <c r="K5413" s="144"/>
    </row>
    <row r="5414" spans="1:11" ht="16.5" x14ac:dyDescent="0.3">
      <c r="A5414" s="77"/>
      <c r="B5414" s="142"/>
      <c r="C5414" s="79"/>
      <c r="D5414" s="127"/>
      <c r="E5414" s="80"/>
      <c r="F5414" s="143"/>
      <c r="G5414" s="80">
        <f t="shared" si="60"/>
        <v>0</v>
      </c>
      <c r="H5414" s="133"/>
      <c r="I5414" s="162"/>
      <c r="J5414" s="81"/>
      <c r="K5414" s="144"/>
    </row>
    <row r="5415" spans="1:11" ht="16.5" x14ac:dyDescent="0.3">
      <c r="A5415" s="77">
        <v>43438</v>
      </c>
      <c r="B5415" s="142" t="s">
        <v>3375</v>
      </c>
      <c r="C5415" s="79" t="s">
        <v>985</v>
      </c>
      <c r="D5415" s="127" t="s">
        <v>1340</v>
      </c>
      <c r="E5415" s="80">
        <v>120</v>
      </c>
      <c r="F5415" s="143">
        <v>41666.9</v>
      </c>
      <c r="G5415" s="80">
        <f t="shared" si="60"/>
        <v>5000028</v>
      </c>
      <c r="H5415" s="133">
        <f>G5415</f>
        <v>5000028</v>
      </c>
      <c r="I5415" s="162" t="s">
        <v>2545</v>
      </c>
      <c r="J5415" s="81"/>
      <c r="K5415" s="144"/>
    </row>
    <row r="5416" spans="1:11" ht="16.5" x14ac:dyDescent="0.3">
      <c r="A5416" s="77"/>
      <c r="B5416" s="142"/>
      <c r="C5416" s="79"/>
      <c r="D5416" s="127"/>
      <c r="E5416" s="80"/>
      <c r="F5416" s="143"/>
      <c r="G5416" s="80">
        <f t="shared" si="60"/>
        <v>0</v>
      </c>
      <c r="H5416" s="133"/>
      <c r="I5416" s="162"/>
      <c r="J5416" s="81"/>
      <c r="K5416" s="144"/>
    </row>
    <row r="5417" spans="1:11" ht="16.5" x14ac:dyDescent="0.3">
      <c r="A5417" s="77">
        <v>43438</v>
      </c>
      <c r="B5417" s="142" t="s">
        <v>3376</v>
      </c>
      <c r="C5417" s="79" t="s">
        <v>365</v>
      </c>
      <c r="D5417" s="127" t="s">
        <v>1094</v>
      </c>
      <c r="E5417" s="80">
        <v>1</v>
      </c>
      <c r="F5417" s="143">
        <v>215000.5</v>
      </c>
      <c r="G5417" s="80">
        <f t="shared" si="60"/>
        <v>215000.5</v>
      </c>
      <c r="H5417" s="133">
        <f>G5417</f>
        <v>215000.5</v>
      </c>
      <c r="I5417" s="162" t="s">
        <v>310</v>
      </c>
      <c r="J5417" s="81"/>
      <c r="K5417" s="144"/>
    </row>
    <row r="5418" spans="1:11" ht="16.5" x14ac:dyDescent="0.3">
      <c r="A5418" s="77"/>
      <c r="B5418" s="142"/>
      <c r="C5418" s="79"/>
      <c r="D5418" s="127"/>
      <c r="E5418" s="80"/>
      <c r="F5418" s="143"/>
      <c r="G5418" s="80">
        <f t="shared" si="60"/>
        <v>0</v>
      </c>
      <c r="H5418" s="133"/>
      <c r="I5418" s="162"/>
      <c r="J5418" s="81"/>
      <c r="K5418" s="144"/>
    </row>
    <row r="5419" spans="1:11" ht="16.5" x14ac:dyDescent="0.3">
      <c r="A5419" s="77">
        <v>43438</v>
      </c>
      <c r="B5419" s="142" t="s">
        <v>3377</v>
      </c>
      <c r="C5419" s="79" t="s">
        <v>2867</v>
      </c>
      <c r="D5419" s="127" t="s">
        <v>20</v>
      </c>
      <c r="E5419" s="80">
        <v>3</v>
      </c>
      <c r="F5419" s="143">
        <v>544500</v>
      </c>
      <c r="G5419" s="80">
        <f t="shared" si="60"/>
        <v>1633500</v>
      </c>
      <c r="H5419" s="133"/>
      <c r="I5419" s="162"/>
      <c r="J5419" s="81"/>
      <c r="K5419" s="144"/>
    </row>
    <row r="5420" spans="1:11" ht="16.5" x14ac:dyDescent="0.3">
      <c r="A5420" s="77"/>
      <c r="B5420" s="142"/>
      <c r="C5420" s="79"/>
      <c r="D5420" s="127" t="s">
        <v>104</v>
      </c>
      <c r="E5420" s="80">
        <v>2</v>
      </c>
      <c r="F5420" s="143">
        <v>513900.09</v>
      </c>
      <c r="G5420" s="80">
        <f t="shared" si="60"/>
        <v>1027800.18</v>
      </c>
      <c r="H5420" s="133">
        <f>SUM(G5419:G5420)</f>
        <v>2661300.1800000002</v>
      </c>
      <c r="I5420" s="162" t="s">
        <v>1756</v>
      </c>
      <c r="J5420" s="81"/>
      <c r="K5420" s="144"/>
    </row>
    <row r="5421" spans="1:11" ht="16.5" x14ac:dyDescent="0.3">
      <c r="A5421" s="77"/>
      <c r="B5421" s="142"/>
      <c r="C5421" s="79"/>
      <c r="D5421" s="127"/>
      <c r="E5421" s="80"/>
      <c r="F5421" s="143"/>
      <c r="G5421" s="80">
        <f t="shared" si="60"/>
        <v>0</v>
      </c>
      <c r="H5421" s="133"/>
      <c r="I5421" s="162"/>
      <c r="J5421" s="81"/>
      <c r="K5421" s="144"/>
    </row>
    <row r="5422" spans="1:11" ht="16.5" x14ac:dyDescent="0.3">
      <c r="A5422" s="77">
        <v>43438</v>
      </c>
      <c r="B5422" s="142" t="s">
        <v>3378</v>
      </c>
      <c r="C5422" s="79" t="s">
        <v>35</v>
      </c>
      <c r="D5422" s="127" t="s">
        <v>1938</v>
      </c>
      <c r="E5422" s="80">
        <v>240</v>
      </c>
      <c r="F5422" s="143">
        <v>150000.4</v>
      </c>
      <c r="G5422" s="80">
        <f t="shared" si="60"/>
        <v>36000096</v>
      </c>
      <c r="H5422" s="133">
        <f>G5422</f>
        <v>36000096</v>
      </c>
      <c r="I5422" s="162" t="s">
        <v>2524</v>
      </c>
      <c r="J5422" s="81"/>
      <c r="K5422" s="144"/>
    </row>
    <row r="5423" spans="1:11" ht="16.5" x14ac:dyDescent="0.3">
      <c r="A5423" s="77"/>
      <c r="B5423" s="142"/>
      <c r="C5423" s="79"/>
      <c r="D5423" s="127"/>
      <c r="E5423" s="80"/>
      <c r="F5423" s="143"/>
      <c r="G5423" s="80">
        <f t="shared" si="60"/>
        <v>0</v>
      </c>
      <c r="H5423" s="133"/>
      <c r="I5423" s="162"/>
      <c r="J5423" s="81"/>
      <c r="K5423" s="144"/>
    </row>
    <row r="5424" spans="1:11" ht="16.5" x14ac:dyDescent="0.3">
      <c r="A5424" s="77">
        <v>43438</v>
      </c>
      <c r="B5424" s="142" t="s">
        <v>3379</v>
      </c>
      <c r="C5424" s="79" t="s">
        <v>985</v>
      </c>
      <c r="D5424" s="127" t="s">
        <v>2355</v>
      </c>
      <c r="E5424" s="80">
        <v>120</v>
      </c>
      <c r="F5424" s="143">
        <v>749999.8</v>
      </c>
      <c r="G5424" s="80">
        <f t="shared" si="60"/>
        <v>89999976</v>
      </c>
      <c r="H5424" s="133">
        <f>G5424</f>
        <v>89999976</v>
      </c>
      <c r="I5424" s="162" t="s">
        <v>2545</v>
      </c>
      <c r="J5424" s="81"/>
      <c r="K5424" s="144"/>
    </row>
    <row r="5425" spans="1:11" ht="16.5" x14ac:dyDescent="0.3">
      <c r="A5425" s="77"/>
      <c r="B5425" s="142"/>
      <c r="C5425" s="79"/>
      <c r="D5425" s="127"/>
      <c r="E5425" s="80"/>
      <c r="F5425" s="143"/>
      <c r="G5425" s="80">
        <f t="shared" si="60"/>
        <v>0</v>
      </c>
      <c r="H5425" s="133"/>
      <c r="I5425" s="162"/>
      <c r="J5425" s="81"/>
      <c r="K5425" s="144"/>
    </row>
    <row r="5426" spans="1:11" ht="16.5" x14ac:dyDescent="0.3">
      <c r="A5426" s="77">
        <v>43438</v>
      </c>
      <c r="B5426" s="142" t="s">
        <v>3381</v>
      </c>
      <c r="C5426" s="79" t="s">
        <v>559</v>
      </c>
      <c r="D5426" s="127" t="s">
        <v>19</v>
      </c>
      <c r="E5426" s="80">
        <v>2</v>
      </c>
      <c r="F5426" s="143">
        <v>543400</v>
      </c>
      <c r="G5426" s="80">
        <f t="shared" si="60"/>
        <v>1086800</v>
      </c>
      <c r="H5426" s="133">
        <f>G5426</f>
        <v>1086800</v>
      </c>
      <c r="I5426" s="162" t="s">
        <v>2524</v>
      </c>
      <c r="J5426" s="81"/>
      <c r="K5426" s="144"/>
    </row>
    <row r="5427" spans="1:11" ht="16.5" x14ac:dyDescent="0.3">
      <c r="A5427" s="77"/>
      <c r="B5427" s="142"/>
      <c r="C5427" s="79"/>
      <c r="D5427" s="127"/>
      <c r="E5427" s="80"/>
      <c r="F5427" s="143"/>
      <c r="G5427" s="80">
        <f t="shared" si="60"/>
        <v>0</v>
      </c>
      <c r="H5427" s="133"/>
      <c r="I5427" s="162"/>
      <c r="J5427" s="81"/>
      <c r="K5427" s="144"/>
    </row>
    <row r="5428" spans="1:11" ht="16.5" x14ac:dyDescent="0.3">
      <c r="A5428" s="77">
        <v>43438</v>
      </c>
      <c r="B5428" s="142" t="s">
        <v>3382</v>
      </c>
      <c r="C5428" s="79" t="s">
        <v>3383</v>
      </c>
      <c r="D5428" s="127" t="s">
        <v>19</v>
      </c>
      <c r="E5428" s="80">
        <v>3</v>
      </c>
      <c r="F5428" s="143">
        <v>572000</v>
      </c>
      <c r="G5428" s="80">
        <f t="shared" si="60"/>
        <v>1716000</v>
      </c>
      <c r="H5428" s="133">
        <f>G5428</f>
        <v>1716000</v>
      </c>
      <c r="I5428" s="162" t="s">
        <v>2524</v>
      </c>
      <c r="J5428" s="81"/>
      <c r="K5428" s="144"/>
    </row>
    <row r="5429" spans="1:11" ht="16.5" x14ac:dyDescent="0.3">
      <c r="A5429" s="77"/>
      <c r="B5429" s="142"/>
      <c r="C5429" s="79"/>
      <c r="D5429" s="127"/>
      <c r="E5429" s="80"/>
      <c r="F5429" s="143"/>
      <c r="G5429" s="80">
        <f t="shared" si="60"/>
        <v>0</v>
      </c>
      <c r="H5429" s="133"/>
      <c r="I5429" s="162"/>
      <c r="J5429" s="81"/>
      <c r="K5429" s="144"/>
    </row>
    <row r="5430" spans="1:11" ht="16.5" x14ac:dyDescent="0.3">
      <c r="A5430" s="77">
        <v>43439</v>
      </c>
      <c r="B5430" s="142" t="s">
        <v>3384</v>
      </c>
      <c r="C5430" s="79" t="s">
        <v>1795</v>
      </c>
      <c r="D5430" s="127" t="s">
        <v>1094</v>
      </c>
      <c r="E5430" s="80">
        <v>1</v>
      </c>
      <c r="F5430" s="143">
        <v>215000.5</v>
      </c>
      <c r="G5430" s="80">
        <f t="shared" si="60"/>
        <v>215000.5</v>
      </c>
      <c r="H5430" s="133">
        <f>G5430</f>
        <v>215000.5</v>
      </c>
      <c r="I5430" s="162" t="s">
        <v>2524</v>
      </c>
      <c r="J5430" s="81"/>
      <c r="K5430" s="144"/>
    </row>
    <row r="5431" spans="1:11" ht="16.5" x14ac:dyDescent="0.3">
      <c r="A5431" s="77"/>
      <c r="B5431" s="142"/>
      <c r="C5431" s="79"/>
      <c r="D5431" s="127"/>
      <c r="E5431" s="80"/>
      <c r="F5431" s="143"/>
      <c r="G5431" s="80">
        <f t="shared" si="60"/>
        <v>0</v>
      </c>
      <c r="H5431" s="133"/>
      <c r="I5431" s="162"/>
      <c r="J5431" s="81"/>
      <c r="K5431" s="144"/>
    </row>
    <row r="5432" spans="1:11" ht="16.5" x14ac:dyDescent="0.3">
      <c r="A5432" s="77">
        <v>43439</v>
      </c>
      <c r="B5432" s="142" t="s">
        <v>3385</v>
      </c>
      <c r="C5432" s="79" t="s">
        <v>3386</v>
      </c>
      <c r="D5432" s="127" t="s">
        <v>1094</v>
      </c>
      <c r="E5432" s="80">
        <v>1</v>
      </c>
      <c r="F5432" s="143">
        <v>215000.5</v>
      </c>
      <c r="G5432" s="80">
        <f t="shared" si="60"/>
        <v>215000.5</v>
      </c>
      <c r="H5432" s="133">
        <f>G5432</f>
        <v>215000.5</v>
      </c>
      <c r="I5432" s="162" t="s">
        <v>309</v>
      </c>
      <c r="J5432" s="81"/>
      <c r="K5432" s="144"/>
    </row>
    <row r="5433" spans="1:11" ht="16.5" x14ac:dyDescent="0.3">
      <c r="A5433" s="77"/>
      <c r="B5433" s="142"/>
      <c r="C5433" s="79"/>
      <c r="D5433" s="127"/>
      <c r="E5433" s="80"/>
      <c r="F5433" s="143"/>
      <c r="G5433" s="80">
        <f t="shared" si="60"/>
        <v>0</v>
      </c>
      <c r="H5433" s="133"/>
      <c r="I5433" s="162"/>
      <c r="J5433" s="81"/>
      <c r="K5433" s="144"/>
    </row>
    <row r="5434" spans="1:11" ht="16.5" x14ac:dyDescent="0.3">
      <c r="A5434" s="77">
        <v>43439</v>
      </c>
      <c r="B5434" s="142" t="s">
        <v>3387</v>
      </c>
      <c r="C5434" s="79" t="s">
        <v>3389</v>
      </c>
      <c r="D5434" s="127" t="s">
        <v>19</v>
      </c>
      <c r="E5434" s="80">
        <v>1</v>
      </c>
      <c r="F5434" s="143">
        <v>514800</v>
      </c>
      <c r="G5434" s="80">
        <f t="shared" si="60"/>
        <v>514800</v>
      </c>
      <c r="H5434" s="133">
        <f>G5434</f>
        <v>514800</v>
      </c>
      <c r="I5434" s="162" t="s">
        <v>312</v>
      </c>
      <c r="J5434" s="81"/>
      <c r="K5434" s="144"/>
    </row>
    <row r="5435" spans="1:11" ht="16.5" x14ac:dyDescent="0.3">
      <c r="A5435" s="77"/>
      <c r="B5435" s="142"/>
      <c r="C5435" s="79"/>
      <c r="D5435" s="127"/>
      <c r="E5435" s="80"/>
      <c r="F5435" s="143"/>
      <c r="G5435" s="80">
        <f t="shared" si="60"/>
        <v>0</v>
      </c>
      <c r="H5435" s="133"/>
      <c r="I5435" s="162"/>
      <c r="J5435" s="81"/>
      <c r="K5435" s="144"/>
    </row>
    <row r="5436" spans="1:11" ht="16.5" x14ac:dyDescent="0.3">
      <c r="A5436" s="77">
        <v>43439</v>
      </c>
      <c r="B5436" s="142" t="s">
        <v>3388</v>
      </c>
      <c r="C5436" s="79" t="s">
        <v>359</v>
      </c>
      <c r="D5436" s="127" t="s">
        <v>104</v>
      </c>
      <c r="E5436" s="80">
        <v>1</v>
      </c>
      <c r="F5436" s="143">
        <v>513900.09</v>
      </c>
      <c r="G5436" s="80">
        <f t="shared" si="60"/>
        <v>513900.09</v>
      </c>
      <c r="H5436" s="133"/>
      <c r="I5436" s="162"/>
      <c r="J5436" s="81"/>
      <c r="K5436" s="144"/>
    </row>
    <row r="5437" spans="1:11" ht="16.5" x14ac:dyDescent="0.3">
      <c r="A5437" s="77"/>
      <c r="B5437" s="142"/>
      <c r="C5437" s="79"/>
      <c r="D5437" s="127" t="s">
        <v>31</v>
      </c>
      <c r="E5437" s="80">
        <v>1</v>
      </c>
      <c r="F5437" s="143">
        <v>529199.44999999995</v>
      </c>
      <c r="G5437" s="80">
        <f t="shared" si="60"/>
        <v>529199.44999999995</v>
      </c>
      <c r="H5437" s="133">
        <f>SUM(G5436:G5437)</f>
        <v>1043099.54</v>
      </c>
      <c r="I5437" s="162" t="s">
        <v>1756</v>
      </c>
      <c r="J5437" s="81"/>
      <c r="K5437" s="144"/>
    </row>
    <row r="5438" spans="1:11" ht="16.5" x14ac:dyDescent="0.3">
      <c r="A5438" s="77"/>
      <c r="B5438" s="142"/>
      <c r="C5438" s="79"/>
      <c r="D5438" s="127"/>
      <c r="E5438" s="80"/>
      <c r="F5438" s="143"/>
      <c r="G5438" s="80">
        <f t="shared" si="60"/>
        <v>0</v>
      </c>
      <c r="H5438" s="133"/>
      <c r="I5438" s="162"/>
      <c r="J5438" s="81"/>
      <c r="K5438" s="144"/>
    </row>
    <row r="5439" spans="1:11" ht="16.5" x14ac:dyDescent="0.3">
      <c r="A5439" s="77">
        <v>43439</v>
      </c>
      <c r="B5439" s="142" t="s">
        <v>3390</v>
      </c>
      <c r="C5439" s="79" t="s">
        <v>985</v>
      </c>
      <c r="D5439" s="127" t="s">
        <v>1851</v>
      </c>
      <c r="E5439" s="80">
        <v>48</v>
      </c>
      <c r="F5439" s="143">
        <v>70416.5</v>
      </c>
      <c r="G5439" s="80">
        <f t="shared" si="60"/>
        <v>3379992</v>
      </c>
      <c r="H5439" s="133"/>
      <c r="I5439" s="162"/>
      <c r="J5439" s="81"/>
      <c r="K5439" s="144"/>
    </row>
    <row r="5440" spans="1:11" ht="16.5" x14ac:dyDescent="0.3">
      <c r="A5440" s="77"/>
      <c r="B5440" s="142"/>
      <c r="C5440" s="79"/>
      <c r="D5440" s="127" t="s">
        <v>1635</v>
      </c>
      <c r="E5440" s="80">
        <v>24</v>
      </c>
      <c r="F5440" s="143">
        <v>140834.1</v>
      </c>
      <c r="G5440" s="80">
        <f t="shared" si="60"/>
        <v>3380018.4000000004</v>
      </c>
      <c r="H5440" s="133"/>
      <c r="I5440" s="162"/>
      <c r="J5440" s="81"/>
      <c r="K5440" s="144"/>
    </row>
    <row r="5441" spans="1:11" ht="16.5" x14ac:dyDescent="0.3">
      <c r="A5441" s="77"/>
      <c r="B5441" s="142"/>
      <c r="C5441" s="79"/>
      <c r="D5441" s="127" t="s">
        <v>1966</v>
      </c>
      <c r="E5441" s="80">
        <v>48</v>
      </c>
      <c r="F5441" s="143">
        <v>70416.5</v>
      </c>
      <c r="G5441" s="80">
        <f t="shared" si="60"/>
        <v>3379992</v>
      </c>
      <c r="H5441" s="133"/>
      <c r="I5441" s="162"/>
      <c r="J5441" s="81"/>
      <c r="K5441" s="144"/>
    </row>
    <row r="5442" spans="1:11" ht="16.5" x14ac:dyDescent="0.3">
      <c r="A5442" s="77"/>
      <c r="B5442" s="142"/>
      <c r="C5442" s="79"/>
      <c r="D5442" s="127" t="s">
        <v>1933</v>
      </c>
      <c r="E5442" s="80">
        <v>72</v>
      </c>
      <c r="F5442" s="143">
        <v>70416.5</v>
      </c>
      <c r="G5442" s="80">
        <f t="shared" si="60"/>
        <v>5069988</v>
      </c>
      <c r="H5442" s="133"/>
      <c r="I5442" s="162"/>
      <c r="J5442" s="81"/>
      <c r="K5442" s="144"/>
    </row>
    <row r="5443" spans="1:11" ht="16.5" x14ac:dyDescent="0.3">
      <c r="A5443" s="77"/>
      <c r="B5443" s="142"/>
      <c r="C5443" s="79"/>
      <c r="D5443" s="127" t="s">
        <v>1930</v>
      </c>
      <c r="E5443" s="80">
        <v>48</v>
      </c>
      <c r="F5443" s="143">
        <v>70416.5</v>
      </c>
      <c r="G5443" s="80">
        <f t="shared" si="60"/>
        <v>3379992</v>
      </c>
      <c r="H5443" s="133"/>
      <c r="I5443" s="162"/>
      <c r="J5443" s="81"/>
      <c r="K5443" s="144"/>
    </row>
    <row r="5444" spans="1:11" ht="16.5" x14ac:dyDescent="0.3">
      <c r="A5444" s="77"/>
      <c r="B5444" s="142"/>
      <c r="C5444" s="79"/>
      <c r="D5444" s="127" t="s">
        <v>1915</v>
      </c>
      <c r="E5444" s="80">
        <v>12</v>
      </c>
      <c r="F5444" s="143">
        <v>140834.1</v>
      </c>
      <c r="G5444" s="80">
        <f t="shared" si="60"/>
        <v>1690009.2000000002</v>
      </c>
      <c r="H5444" s="133">
        <f>SUM(G5439:G5444)</f>
        <v>20279991.599999998</v>
      </c>
      <c r="I5444" s="162" t="s">
        <v>2545</v>
      </c>
      <c r="J5444" s="81"/>
      <c r="K5444" s="144"/>
    </row>
    <row r="5445" spans="1:11" ht="16.5" x14ac:dyDescent="0.3">
      <c r="A5445" s="77"/>
      <c r="B5445" s="142"/>
      <c r="C5445" s="79"/>
      <c r="D5445" s="127"/>
      <c r="E5445" s="80"/>
      <c r="F5445" s="143"/>
      <c r="G5445" s="80">
        <f t="shared" si="60"/>
        <v>0</v>
      </c>
      <c r="H5445" s="133"/>
      <c r="I5445" s="162"/>
      <c r="J5445" s="81"/>
      <c r="K5445" s="144"/>
    </row>
    <row r="5446" spans="1:11" ht="16.5" x14ac:dyDescent="0.3">
      <c r="A5446" s="77">
        <v>43439</v>
      </c>
      <c r="B5446" s="142" t="s">
        <v>3391</v>
      </c>
      <c r="C5446" s="79" t="s">
        <v>3392</v>
      </c>
      <c r="D5446" s="127" t="s">
        <v>31</v>
      </c>
      <c r="E5446" s="80">
        <v>1</v>
      </c>
      <c r="F5446" s="143">
        <v>529199.44999999995</v>
      </c>
      <c r="G5446" s="80">
        <f t="shared" si="60"/>
        <v>529199.44999999995</v>
      </c>
      <c r="H5446" s="133">
        <f>G5446</f>
        <v>529199.44999999995</v>
      </c>
      <c r="I5446" s="162" t="s">
        <v>309</v>
      </c>
      <c r="J5446" s="81"/>
      <c r="K5446" s="144"/>
    </row>
    <row r="5447" spans="1:11" ht="16.5" x14ac:dyDescent="0.3">
      <c r="A5447" s="77"/>
      <c r="B5447" s="142"/>
      <c r="C5447" s="79"/>
      <c r="D5447" s="127"/>
      <c r="E5447" s="80"/>
      <c r="F5447" s="143"/>
      <c r="G5447" s="80">
        <f t="shared" si="60"/>
        <v>0</v>
      </c>
      <c r="H5447" s="133"/>
      <c r="I5447" s="162"/>
      <c r="J5447" s="81"/>
      <c r="K5447" s="144"/>
    </row>
    <row r="5448" spans="1:11" ht="16.5" x14ac:dyDescent="0.3">
      <c r="A5448" s="77">
        <v>43439</v>
      </c>
      <c r="B5448" s="142" t="s">
        <v>3393</v>
      </c>
      <c r="C5448" s="79" t="s">
        <v>325</v>
      </c>
      <c r="D5448" s="127" t="s">
        <v>1094</v>
      </c>
      <c r="E5448" s="80">
        <v>1</v>
      </c>
      <c r="F5448" s="143">
        <v>215000.5</v>
      </c>
      <c r="G5448" s="80">
        <f t="shared" si="60"/>
        <v>215000.5</v>
      </c>
      <c r="H5448" s="133">
        <f>G5448</f>
        <v>215000.5</v>
      </c>
      <c r="I5448" s="162" t="s">
        <v>2524</v>
      </c>
      <c r="J5448" s="81"/>
      <c r="K5448" s="144"/>
    </row>
    <row r="5449" spans="1:11" ht="16.5" x14ac:dyDescent="0.3">
      <c r="A5449" s="77"/>
      <c r="B5449" s="142"/>
      <c r="C5449" s="79"/>
      <c r="D5449" s="127"/>
      <c r="E5449" s="80"/>
      <c r="F5449" s="143"/>
      <c r="G5449" s="80">
        <f t="shared" si="60"/>
        <v>0</v>
      </c>
      <c r="H5449" s="133"/>
      <c r="I5449" s="162"/>
      <c r="J5449" s="81"/>
      <c r="K5449" s="144"/>
    </row>
    <row r="5450" spans="1:11" ht="16.5" x14ac:dyDescent="0.3">
      <c r="A5450" s="77">
        <v>43439</v>
      </c>
      <c r="B5450" s="142" t="s">
        <v>3394</v>
      </c>
      <c r="C5450" s="79" t="s">
        <v>57</v>
      </c>
      <c r="D5450" s="127" t="s">
        <v>31</v>
      </c>
      <c r="E5450" s="80">
        <v>1</v>
      </c>
      <c r="F5450" s="143">
        <v>529199.44999999995</v>
      </c>
      <c r="G5450" s="80">
        <f t="shared" si="60"/>
        <v>529199.44999999995</v>
      </c>
      <c r="H5450" s="133"/>
      <c r="I5450" s="162"/>
      <c r="J5450" s="81"/>
      <c r="K5450" s="144"/>
    </row>
    <row r="5451" spans="1:11" ht="16.5" x14ac:dyDescent="0.3">
      <c r="A5451" s="77"/>
      <c r="B5451" s="142"/>
      <c r="C5451" s="79"/>
      <c r="D5451" s="127" t="s">
        <v>1282</v>
      </c>
      <c r="E5451" s="80">
        <v>1</v>
      </c>
      <c r="F5451" s="143">
        <v>215000.5</v>
      </c>
      <c r="G5451" s="80">
        <f t="shared" si="60"/>
        <v>215000.5</v>
      </c>
      <c r="H5451" s="133">
        <f>SUM(G5450:G5451)</f>
        <v>744199.95</v>
      </c>
      <c r="I5451" s="162" t="s">
        <v>309</v>
      </c>
      <c r="J5451" s="81"/>
      <c r="K5451" s="144"/>
    </row>
    <row r="5452" spans="1:11" ht="16.5" x14ac:dyDescent="0.3">
      <c r="A5452" s="77"/>
      <c r="B5452" s="142"/>
      <c r="C5452" s="79"/>
      <c r="D5452" s="127"/>
      <c r="E5452" s="80"/>
      <c r="F5452" s="143"/>
      <c r="G5452" s="80">
        <f t="shared" si="60"/>
        <v>0</v>
      </c>
      <c r="H5452" s="133"/>
      <c r="I5452" s="162"/>
      <c r="J5452" s="81"/>
      <c r="K5452" s="144"/>
    </row>
    <row r="5453" spans="1:11" ht="16.5" x14ac:dyDescent="0.3">
      <c r="A5453" s="77">
        <v>43439</v>
      </c>
      <c r="B5453" s="142" t="s">
        <v>3395</v>
      </c>
      <c r="C5453" s="79" t="s">
        <v>1893</v>
      </c>
      <c r="D5453" s="127" t="s">
        <v>887</v>
      </c>
      <c r="E5453" s="80">
        <v>12</v>
      </c>
      <c r="F5453" s="143">
        <v>230000.1</v>
      </c>
      <c r="G5453" s="80">
        <f t="shared" si="60"/>
        <v>2760001.2</v>
      </c>
      <c r="H5453" s="133"/>
      <c r="I5453" s="162"/>
      <c r="J5453" s="81"/>
      <c r="K5453" s="144"/>
    </row>
    <row r="5454" spans="1:11" ht="16.5" x14ac:dyDescent="0.3">
      <c r="A5454" s="77"/>
      <c r="B5454" s="142"/>
      <c r="C5454" s="79"/>
      <c r="D5454" s="127" t="s">
        <v>1094</v>
      </c>
      <c r="E5454" s="80">
        <v>12</v>
      </c>
      <c r="F5454" s="143">
        <v>215000.5</v>
      </c>
      <c r="G5454" s="80">
        <f t="shared" si="60"/>
        <v>2580006</v>
      </c>
      <c r="H5454" s="133"/>
      <c r="I5454" s="162"/>
      <c r="J5454" s="81"/>
      <c r="K5454" s="144"/>
    </row>
    <row r="5455" spans="1:11" ht="16.5" x14ac:dyDescent="0.3">
      <c r="A5455" s="77"/>
      <c r="B5455" s="142"/>
      <c r="C5455" s="79"/>
      <c r="D5455" s="127" t="s">
        <v>104</v>
      </c>
      <c r="E5455" s="80">
        <v>3</v>
      </c>
      <c r="F5455" s="143">
        <v>542450.09499999997</v>
      </c>
      <c r="G5455" s="80">
        <f t="shared" si="60"/>
        <v>1627350.2849999999</v>
      </c>
      <c r="H5455" s="133">
        <f>SUM(G5453:G5455)</f>
        <v>6967357.4850000003</v>
      </c>
      <c r="I5455" s="162" t="s">
        <v>1756</v>
      </c>
      <c r="J5455" s="81"/>
      <c r="K5455" s="144"/>
    </row>
    <row r="5456" spans="1:11" ht="16.5" x14ac:dyDescent="0.3">
      <c r="A5456" s="77"/>
      <c r="B5456" s="142"/>
      <c r="C5456" s="79"/>
      <c r="D5456" s="127"/>
      <c r="E5456" s="80"/>
      <c r="F5456" s="143"/>
      <c r="G5456" s="80">
        <f t="shared" si="60"/>
        <v>0</v>
      </c>
      <c r="H5456" s="133"/>
      <c r="I5456" s="162"/>
      <c r="J5456" s="81"/>
      <c r="K5456" s="144"/>
    </row>
    <row r="5457" spans="1:11" ht="16.5" x14ac:dyDescent="0.3">
      <c r="A5457" s="77">
        <v>43439</v>
      </c>
      <c r="B5457" s="142" t="s">
        <v>3396</v>
      </c>
      <c r="C5457" s="79" t="s">
        <v>2986</v>
      </c>
      <c r="D5457" s="127" t="s">
        <v>2192</v>
      </c>
      <c r="E5457" s="80">
        <v>2</v>
      </c>
      <c r="F5457" s="143">
        <v>232749.715</v>
      </c>
      <c r="G5457" s="80">
        <f t="shared" si="60"/>
        <v>465499.43</v>
      </c>
      <c r="H5457" s="133"/>
      <c r="I5457" s="162"/>
      <c r="J5457" s="81"/>
      <c r="K5457" s="144"/>
    </row>
    <row r="5458" spans="1:11" ht="16.5" x14ac:dyDescent="0.3">
      <c r="A5458" s="77"/>
      <c r="B5458" s="142"/>
      <c r="C5458" s="79"/>
      <c r="D5458" s="127" t="s">
        <v>3397</v>
      </c>
      <c r="E5458" s="80">
        <v>2</v>
      </c>
      <c r="F5458" s="143">
        <v>284049.81</v>
      </c>
      <c r="G5458" s="80">
        <f t="shared" si="60"/>
        <v>568099.62</v>
      </c>
      <c r="H5458" s="133"/>
      <c r="I5458" s="162"/>
      <c r="J5458" s="81"/>
      <c r="K5458" s="144"/>
    </row>
    <row r="5459" spans="1:11" ht="16.5" x14ac:dyDescent="0.3">
      <c r="A5459" s="77"/>
      <c r="B5459" s="142"/>
      <c r="C5459" s="79"/>
      <c r="D5459" s="127" t="s">
        <v>2653</v>
      </c>
      <c r="E5459" s="80">
        <v>2</v>
      </c>
      <c r="F5459" s="143">
        <v>243000.45</v>
      </c>
      <c r="G5459" s="80">
        <f t="shared" si="60"/>
        <v>486000.9</v>
      </c>
      <c r="H5459" s="133">
        <f>SUM(G5457:G5459)</f>
        <v>1519599.9500000002</v>
      </c>
      <c r="I5459" s="162" t="s">
        <v>309</v>
      </c>
      <c r="J5459" s="81"/>
      <c r="K5459" s="144"/>
    </row>
    <row r="5460" spans="1:11" ht="16.5" x14ac:dyDescent="0.3">
      <c r="A5460" s="77"/>
      <c r="B5460" s="142"/>
      <c r="C5460" s="79"/>
      <c r="D5460" s="127"/>
      <c r="E5460" s="80"/>
      <c r="F5460" s="143"/>
      <c r="G5460" s="80">
        <f t="shared" si="60"/>
        <v>0</v>
      </c>
      <c r="H5460" s="133"/>
      <c r="I5460" s="162"/>
      <c r="J5460" s="81"/>
      <c r="K5460" s="144"/>
    </row>
    <row r="5461" spans="1:11" ht="16.5" x14ac:dyDescent="0.3">
      <c r="A5461" s="77">
        <v>43440</v>
      </c>
      <c r="B5461" s="142" t="s">
        <v>3398</v>
      </c>
      <c r="C5461" s="79" t="s">
        <v>3399</v>
      </c>
      <c r="D5461" s="127" t="s">
        <v>887</v>
      </c>
      <c r="E5461" s="80">
        <v>1</v>
      </c>
      <c r="F5461" s="143">
        <v>230000.1</v>
      </c>
      <c r="G5461" s="80">
        <f t="shared" si="60"/>
        <v>230000.1</v>
      </c>
      <c r="H5461" s="133">
        <f>G5461</f>
        <v>230000.1</v>
      </c>
      <c r="I5461" s="162" t="s">
        <v>2524</v>
      </c>
      <c r="J5461" s="81"/>
      <c r="K5461" s="144"/>
    </row>
    <row r="5462" spans="1:11" ht="16.5" x14ac:dyDescent="0.3">
      <c r="A5462" s="77"/>
      <c r="B5462" s="142"/>
      <c r="C5462" s="79"/>
      <c r="D5462" s="127"/>
      <c r="E5462" s="80"/>
      <c r="F5462" s="143"/>
      <c r="G5462" s="80">
        <f t="shared" si="60"/>
        <v>0</v>
      </c>
      <c r="H5462" s="133"/>
      <c r="I5462" s="162"/>
      <c r="J5462" s="81"/>
      <c r="K5462" s="144"/>
    </row>
    <row r="5463" spans="1:11" ht="16.5" x14ac:dyDescent="0.3">
      <c r="A5463" s="77">
        <v>43440</v>
      </c>
      <c r="B5463" s="142" t="s">
        <v>3400</v>
      </c>
      <c r="C5463" s="79" t="s">
        <v>2376</v>
      </c>
      <c r="D5463" s="127" t="s">
        <v>3401</v>
      </c>
      <c r="E5463" s="80">
        <v>1</v>
      </c>
      <c r="F5463" s="143">
        <v>649000</v>
      </c>
      <c r="G5463" s="80">
        <f t="shared" si="60"/>
        <v>649000</v>
      </c>
      <c r="H5463" s="133">
        <f>G5463</f>
        <v>649000</v>
      </c>
      <c r="I5463" s="162" t="s">
        <v>1215</v>
      </c>
      <c r="J5463" s="81"/>
      <c r="K5463" s="144"/>
    </row>
    <row r="5464" spans="1:11" ht="16.5" x14ac:dyDescent="0.3">
      <c r="A5464" s="77"/>
      <c r="B5464" s="142"/>
      <c r="C5464" s="79"/>
      <c r="D5464" s="127"/>
      <c r="E5464" s="80"/>
      <c r="F5464" s="143"/>
      <c r="G5464" s="80">
        <f t="shared" si="60"/>
        <v>0</v>
      </c>
      <c r="H5464" s="133"/>
      <c r="I5464" s="162"/>
      <c r="J5464" s="81"/>
      <c r="K5464" s="144"/>
    </row>
    <row r="5465" spans="1:11" ht="16.5" x14ac:dyDescent="0.3">
      <c r="A5465" s="77">
        <v>43440</v>
      </c>
      <c r="B5465" s="142" t="s">
        <v>3402</v>
      </c>
      <c r="C5465" s="79" t="s">
        <v>3403</v>
      </c>
      <c r="D5465" s="127" t="s">
        <v>2757</v>
      </c>
      <c r="E5465" s="80">
        <v>12</v>
      </c>
      <c r="F5465" s="143">
        <v>276300.09000000003</v>
      </c>
      <c r="G5465" s="80">
        <f t="shared" si="60"/>
        <v>3315601.08</v>
      </c>
      <c r="H5465" s="133">
        <f>G5465</f>
        <v>3315601.08</v>
      </c>
      <c r="I5465" s="162" t="s">
        <v>309</v>
      </c>
      <c r="J5465" s="81"/>
      <c r="K5465" s="144"/>
    </row>
    <row r="5466" spans="1:11" ht="16.5" x14ac:dyDescent="0.3">
      <c r="A5466" s="77"/>
      <c r="B5466" s="142"/>
      <c r="C5466" s="79"/>
      <c r="D5466" s="127"/>
      <c r="E5466" s="80"/>
      <c r="F5466" s="143"/>
      <c r="G5466" s="80">
        <f t="shared" si="60"/>
        <v>0</v>
      </c>
      <c r="H5466" s="133"/>
      <c r="I5466" s="162"/>
      <c r="J5466" s="81"/>
      <c r="K5466" s="144"/>
    </row>
    <row r="5467" spans="1:11" ht="16.5" x14ac:dyDescent="0.3">
      <c r="A5467" s="77">
        <v>43440</v>
      </c>
      <c r="B5467" s="142" t="s">
        <v>3404</v>
      </c>
      <c r="C5467" s="79" t="s">
        <v>3405</v>
      </c>
      <c r="D5467" s="127" t="s">
        <v>3406</v>
      </c>
      <c r="E5467" s="80">
        <v>3</v>
      </c>
      <c r="F5467" s="143">
        <v>1015549.81</v>
      </c>
      <c r="G5467" s="80">
        <f t="shared" si="60"/>
        <v>3046649.43</v>
      </c>
      <c r="H5467" s="133">
        <f>G5467</f>
        <v>3046649.43</v>
      </c>
      <c r="I5467" s="162" t="s">
        <v>1271</v>
      </c>
      <c r="J5467" s="81"/>
      <c r="K5467" s="144"/>
    </row>
    <row r="5468" spans="1:11" ht="16.5" x14ac:dyDescent="0.3">
      <c r="A5468" s="77"/>
      <c r="B5468" s="142"/>
      <c r="C5468" s="79"/>
      <c r="D5468" s="127"/>
      <c r="E5468" s="80"/>
      <c r="F5468" s="143"/>
      <c r="G5468" s="80">
        <f t="shared" si="60"/>
        <v>0</v>
      </c>
      <c r="H5468" s="133"/>
      <c r="I5468" s="162"/>
      <c r="J5468" s="81"/>
      <c r="K5468" s="144"/>
    </row>
    <row r="5469" spans="1:11" ht="16.5" x14ac:dyDescent="0.3">
      <c r="A5469" s="77">
        <v>43440</v>
      </c>
      <c r="B5469" s="142" t="s">
        <v>3407</v>
      </c>
      <c r="C5469" s="79" t="s">
        <v>1179</v>
      </c>
      <c r="D5469" s="127" t="s">
        <v>31</v>
      </c>
      <c r="E5469" s="80">
        <v>1</v>
      </c>
      <c r="F5469" s="143">
        <v>529199.44999999995</v>
      </c>
      <c r="G5469" s="80">
        <f t="shared" si="60"/>
        <v>529199.44999999995</v>
      </c>
      <c r="H5469" s="133">
        <f>G5469</f>
        <v>529199.44999999995</v>
      </c>
      <c r="I5469" s="162" t="s">
        <v>312</v>
      </c>
      <c r="J5469" s="81"/>
      <c r="K5469" s="144"/>
    </row>
    <row r="5470" spans="1:11" ht="16.5" x14ac:dyDescent="0.3">
      <c r="A5470" s="77"/>
      <c r="B5470" s="142"/>
      <c r="C5470" s="79"/>
      <c r="D5470" s="127"/>
      <c r="E5470" s="80"/>
      <c r="F5470" s="143"/>
      <c r="G5470" s="80">
        <f t="shared" si="60"/>
        <v>0</v>
      </c>
      <c r="H5470" s="133"/>
      <c r="I5470" s="162"/>
      <c r="J5470" s="81"/>
      <c r="K5470" s="144"/>
    </row>
    <row r="5471" spans="1:11" ht="16.5" x14ac:dyDescent="0.3">
      <c r="A5471" s="77">
        <v>43440</v>
      </c>
      <c r="B5471" s="142" t="s">
        <v>3408</v>
      </c>
      <c r="C5471" s="79" t="s">
        <v>2376</v>
      </c>
      <c r="D5471" s="127" t="s">
        <v>1094</v>
      </c>
      <c r="E5471" s="80">
        <v>3</v>
      </c>
      <c r="F5471" s="143">
        <v>215000.5</v>
      </c>
      <c r="G5471" s="80">
        <f t="shared" si="60"/>
        <v>645001.5</v>
      </c>
      <c r="H5471" s="133">
        <f>G5471</f>
        <v>645001.5</v>
      </c>
      <c r="I5471" s="162" t="s">
        <v>1215</v>
      </c>
      <c r="J5471" s="81"/>
      <c r="K5471" s="144"/>
    </row>
    <row r="5472" spans="1:11" ht="16.5" x14ac:dyDescent="0.3">
      <c r="A5472" s="77"/>
      <c r="B5472" s="142"/>
      <c r="C5472" s="79"/>
      <c r="D5472" s="127"/>
      <c r="E5472" s="80"/>
      <c r="F5472" s="143"/>
      <c r="G5472" s="80">
        <f t="shared" si="60"/>
        <v>0</v>
      </c>
      <c r="H5472" s="133"/>
      <c r="I5472" s="162"/>
      <c r="J5472" s="81"/>
      <c r="K5472" s="144"/>
    </row>
    <row r="5473" spans="1:11" ht="16.5" x14ac:dyDescent="0.3">
      <c r="A5473" s="77">
        <v>43440</v>
      </c>
      <c r="B5473" s="142" t="s">
        <v>3409</v>
      </c>
      <c r="C5473" s="79" t="s">
        <v>253</v>
      </c>
      <c r="D5473" s="127" t="s">
        <v>887</v>
      </c>
      <c r="E5473" s="80">
        <v>4</v>
      </c>
      <c r="F5473" s="143">
        <v>230000.1</v>
      </c>
      <c r="G5473" s="80">
        <f t="shared" si="60"/>
        <v>920000.4</v>
      </c>
      <c r="H5473" s="133">
        <f>G5473</f>
        <v>920000.4</v>
      </c>
      <c r="I5473" s="162" t="s">
        <v>315</v>
      </c>
      <c r="J5473" s="81"/>
      <c r="K5473" s="144"/>
    </row>
    <row r="5474" spans="1:11" ht="16.5" x14ac:dyDescent="0.3">
      <c r="A5474" s="77"/>
      <c r="B5474" s="142"/>
      <c r="C5474" s="79"/>
      <c r="D5474" s="127"/>
      <c r="E5474" s="80"/>
      <c r="F5474" s="143"/>
      <c r="G5474" s="80">
        <f t="shared" si="60"/>
        <v>0</v>
      </c>
      <c r="H5474" s="133"/>
      <c r="I5474" s="162"/>
      <c r="J5474" s="81"/>
      <c r="K5474" s="144"/>
    </row>
    <row r="5475" spans="1:11" ht="16.5" x14ac:dyDescent="0.3">
      <c r="A5475" s="77">
        <v>43440</v>
      </c>
      <c r="B5475" s="142" t="s">
        <v>3410</v>
      </c>
      <c r="C5475" s="79" t="s">
        <v>3205</v>
      </c>
      <c r="D5475" s="127" t="s">
        <v>3411</v>
      </c>
      <c r="E5475" s="80">
        <v>2</v>
      </c>
      <c r="F5475" s="143">
        <v>1024199.55</v>
      </c>
      <c r="G5475" s="80">
        <f t="shared" si="60"/>
        <v>2048399.1</v>
      </c>
      <c r="H5475" s="133">
        <f>G5475</f>
        <v>2048399.1</v>
      </c>
      <c r="I5475" s="162" t="s">
        <v>1756</v>
      </c>
      <c r="J5475" s="81"/>
      <c r="K5475" s="144"/>
    </row>
    <row r="5476" spans="1:11" ht="16.5" x14ac:dyDescent="0.3">
      <c r="A5476" s="77"/>
      <c r="B5476" s="142"/>
      <c r="C5476" s="79"/>
      <c r="D5476" s="127"/>
      <c r="E5476" s="80"/>
      <c r="F5476" s="143"/>
      <c r="G5476" s="80">
        <f t="shared" si="60"/>
        <v>0</v>
      </c>
      <c r="H5476" s="133"/>
      <c r="I5476" s="162"/>
      <c r="J5476" s="81"/>
      <c r="K5476" s="144"/>
    </row>
    <row r="5477" spans="1:11" ht="16.5" x14ac:dyDescent="0.3">
      <c r="A5477" s="77">
        <v>43440</v>
      </c>
      <c r="B5477" s="142" t="s">
        <v>3412</v>
      </c>
      <c r="C5477" s="79" t="s">
        <v>390</v>
      </c>
      <c r="D5477" s="127" t="s">
        <v>3413</v>
      </c>
      <c r="E5477" s="80">
        <v>1</v>
      </c>
      <c r="F5477" s="143">
        <v>179999.6</v>
      </c>
      <c r="G5477" s="80">
        <f t="shared" si="60"/>
        <v>179999.6</v>
      </c>
      <c r="H5477" s="133"/>
      <c r="I5477" s="162"/>
      <c r="J5477" s="81"/>
      <c r="K5477" s="144"/>
    </row>
    <row r="5478" spans="1:11" ht="16.5" x14ac:dyDescent="0.3">
      <c r="A5478" s="77"/>
      <c r="B5478" s="142"/>
      <c r="C5478" s="79"/>
      <c r="D5478" s="127" t="s">
        <v>3414</v>
      </c>
      <c r="E5478" s="80">
        <v>1</v>
      </c>
      <c r="F5478" s="143">
        <v>179999.6</v>
      </c>
      <c r="G5478" s="80">
        <f t="shared" si="60"/>
        <v>179999.6</v>
      </c>
      <c r="H5478" s="133"/>
      <c r="I5478" s="162"/>
      <c r="J5478" s="81"/>
      <c r="K5478" s="144"/>
    </row>
    <row r="5479" spans="1:11" ht="16.5" x14ac:dyDescent="0.3">
      <c r="A5479" s="77"/>
      <c r="B5479" s="142"/>
      <c r="C5479" s="79"/>
      <c r="D5479" s="127" t="s">
        <v>3415</v>
      </c>
      <c r="E5479" s="80">
        <v>1</v>
      </c>
      <c r="F5479" s="143">
        <v>179999.6</v>
      </c>
      <c r="G5479" s="80">
        <f t="shared" si="60"/>
        <v>179999.6</v>
      </c>
      <c r="H5479" s="133">
        <f>SUM(G5477:G5479)</f>
        <v>539998.80000000005</v>
      </c>
      <c r="I5479" s="162" t="s">
        <v>309</v>
      </c>
      <c r="J5479" s="81"/>
      <c r="K5479" s="144"/>
    </row>
    <row r="5480" spans="1:11" ht="16.5" x14ac:dyDescent="0.3">
      <c r="A5480" s="77"/>
      <c r="B5480" s="142"/>
      <c r="C5480" s="79"/>
      <c r="D5480" s="127"/>
      <c r="E5480" s="80"/>
      <c r="F5480" s="143"/>
      <c r="G5480" s="80">
        <f t="shared" si="60"/>
        <v>0</v>
      </c>
      <c r="H5480" s="133"/>
      <c r="I5480" s="162"/>
      <c r="J5480" s="81"/>
      <c r="K5480" s="144"/>
    </row>
    <row r="5481" spans="1:11" ht="16.5" x14ac:dyDescent="0.3">
      <c r="A5481" s="77">
        <v>43440</v>
      </c>
      <c r="B5481" s="142" t="s">
        <v>3416</v>
      </c>
      <c r="C5481" s="79" t="s">
        <v>2640</v>
      </c>
      <c r="D5481" s="127" t="s">
        <v>2677</v>
      </c>
      <c r="E5481" s="80">
        <v>4</v>
      </c>
      <c r="F5481" s="143">
        <v>283099.90500000003</v>
      </c>
      <c r="G5481" s="80">
        <f t="shared" si="60"/>
        <v>1132399.6200000001</v>
      </c>
      <c r="H5481" s="133">
        <f>G5481</f>
        <v>1132399.6200000001</v>
      </c>
      <c r="I5481" s="162" t="s">
        <v>1756</v>
      </c>
      <c r="J5481" s="81"/>
      <c r="K5481" s="144"/>
    </row>
    <row r="5482" spans="1:11" ht="16.5" x14ac:dyDescent="0.3">
      <c r="A5482" s="77"/>
      <c r="B5482" s="142"/>
      <c r="C5482" s="79"/>
      <c r="D5482" s="127"/>
      <c r="E5482" s="80"/>
      <c r="F5482" s="143"/>
      <c r="G5482" s="80">
        <f t="shared" si="60"/>
        <v>0</v>
      </c>
      <c r="H5482" s="133"/>
      <c r="I5482" s="162"/>
      <c r="J5482" s="81"/>
      <c r="K5482" s="144"/>
    </row>
    <row r="5483" spans="1:11" ht="16.5" x14ac:dyDescent="0.3">
      <c r="A5483" s="77">
        <v>43440</v>
      </c>
      <c r="B5483" s="142" t="s">
        <v>3417</v>
      </c>
      <c r="C5483" s="79" t="s">
        <v>53</v>
      </c>
      <c r="D5483" s="127" t="s">
        <v>2494</v>
      </c>
      <c r="E5483" s="80">
        <v>12</v>
      </c>
      <c r="F5483" s="143">
        <v>691000.2</v>
      </c>
      <c r="G5483" s="80">
        <f t="shared" si="60"/>
        <v>8292002.3999999994</v>
      </c>
      <c r="H5483" s="133"/>
      <c r="I5483" s="162"/>
      <c r="J5483" s="81"/>
      <c r="K5483" s="144"/>
    </row>
    <row r="5484" spans="1:11" ht="16.5" x14ac:dyDescent="0.3">
      <c r="A5484" s="77"/>
      <c r="B5484" s="142"/>
      <c r="C5484" s="79"/>
      <c r="D5484" s="127" t="s">
        <v>20</v>
      </c>
      <c r="E5484" s="80">
        <v>3</v>
      </c>
      <c r="F5484" s="143">
        <v>605000</v>
      </c>
      <c r="G5484" s="80">
        <f t="shared" si="60"/>
        <v>1815000</v>
      </c>
      <c r="H5484" s="133">
        <f>SUM(G5483:G5484)</f>
        <v>10107002.399999999</v>
      </c>
      <c r="I5484" s="162" t="s">
        <v>310</v>
      </c>
      <c r="J5484" s="81"/>
      <c r="K5484" s="144"/>
    </row>
    <row r="5485" spans="1:11" ht="16.5" x14ac:dyDescent="0.3">
      <c r="A5485" s="77"/>
      <c r="B5485" s="142"/>
      <c r="C5485" s="79"/>
      <c r="D5485" s="127"/>
      <c r="E5485" s="80"/>
      <c r="F5485" s="143"/>
      <c r="G5485" s="80">
        <f t="shared" si="60"/>
        <v>0</v>
      </c>
      <c r="H5485" s="133"/>
      <c r="I5485" s="162"/>
      <c r="J5485" s="81"/>
      <c r="K5485" s="144"/>
    </row>
    <row r="5486" spans="1:11" ht="16.5" x14ac:dyDescent="0.3">
      <c r="A5486" s="77">
        <v>43440</v>
      </c>
      <c r="B5486" s="142" t="s">
        <v>3418</v>
      </c>
      <c r="C5486" s="79" t="s">
        <v>3419</v>
      </c>
      <c r="D5486" s="127" t="s">
        <v>3197</v>
      </c>
      <c r="E5486" s="80">
        <v>4</v>
      </c>
      <c r="F5486" s="143">
        <v>308750.47499999998</v>
      </c>
      <c r="G5486" s="80">
        <f t="shared" si="60"/>
        <v>1235001.8999999999</v>
      </c>
      <c r="H5486" s="133"/>
      <c r="I5486" s="162"/>
      <c r="J5486" s="81"/>
      <c r="K5486" s="144"/>
    </row>
    <row r="5487" spans="1:11" ht="16.5" x14ac:dyDescent="0.3">
      <c r="A5487" s="77"/>
      <c r="B5487" s="142"/>
      <c r="C5487" s="79"/>
      <c r="D5487" s="127" t="s">
        <v>3420</v>
      </c>
      <c r="E5487" s="80">
        <v>2</v>
      </c>
      <c r="F5487" s="143">
        <v>302100.09499999997</v>
      </c>
      <c r="G5487" s="80">
        <f t="shared" si="60"/>
        <v>604200.18999999994</v>
      </c>
      <c r="H5487" s="133"/>
      <c r="I5487" s="162"/>
      <c r="J5487" s="81"/>
      <c r="K5487" s="144"/>
    </row>
    <row r="5488" spans="1:11" ht="16.5" x14ac:dyDescent="0.3">
      <c r="A5488" s="77"/>
      <c r="B5488" s="142"/>
      <c r="C5488" s="79"/>
      <c r="D5488" s="127" t="s">
        <v>1776</v>
      </c>
      <c r="E5488" s="80">
        <v>4</v>
      </c>
      <c r="F5488" s="143">
        <v>232749.715</v>
      </c>
      <c r="G5488" s="80">
        <f t="shared" si="60"/>
        <v>930998.86</v>
      </c>
      <c r="H5488" s="133">
        <f>SUM(G5486:G5488)</f>
        <v>2770200.9499999997</v>
      </c>
      <c r="I5488" s="162" t="s">
        <v>1756</v>
      </c>
      <c r="J5488" s="81"/>
      <c r="K5488" s="144"/>
    </row>
    <row r="5489" spans="1:11" ht="16.5" x14ac:dyDescent="0.3">
      <c r="A5489" s="77"/>
      <c r="B5489" s="142"/>
      <c r="C5489" s="79"/>
      <c r="D5489" s="127"/>
      <c r="E5489" s="80"/>
      <c r="F5489" s="143"/>
      <c r="G5489" s="80">
        <f t="shared" si="60"/>
        <v>0</v>
      </c>
      <c r="H5489" s="133"/>
      <c r="I5489" s="162"/>
      <c r="J5489" s="81"/>
      <c r="K5489" s="144"/>
    </row>
    <row r="5490" spans="1:11" ht="16.5" x14ac:dyDescent="0.3">
      <c r="A5490" s="77">
        <v>43440</v>
      </c>
      <c r="B5490" s="142" t="s">
        <v>3421</v>
      </c>
      <c r="C5490" s="79" t="s">
        <v>3321</v>
      </c>
      <c r="D5490" s="127" t="s">
        <v>2653</v>
      </c>
      <c r="E5490" s="80">
        <v>1</v>
      </c>
      <c r="F5490" s="143">
        <v>243000.5</v>
      </c>
      <c r="G5490" s="80">
        <f t="shared" si="60"/>
        <v>243000.5</v>
      </c>
      <c r="H5490" s="133"/>
      <c r="I5490" s="162"/>
      <c r="J5490" s="81"/>
      <c r="K5490" s="144"/>
    </row>
    <row r="5491" spans="1:11" ht="16.5" x14ac:dyDescent="0.3">
      <c r="A5491" s="77"/>
      <c r="B5491" s="142"/>
      <c r="C5491" s="79"/>
      <c r="D5491" s="127" t="s">
        <v>3422</v>
      </c>
      <c r="E5491" s="80">
        <v>2</v>
      </c>
      <c r="F5491" s="143">
        <v>243000.5</v>
      </c>
      <c r="G5491" s="80">
        <f t="shared" si="60"/>
        <v>486001</v>
      </c>
      <c r="H5491" s="133"/>
      <c r="I5491" s="162"/>
      <c r="J5491" s="81"/>
      <c r="K5491" s="144"/>
    </row>
    <row r="5492" spans="1:11" ht="16.5" x14ac:dyDescent="0.3">
      <c r="A5492" s="77"/>
      <c r="B5492" s="142"/>
      <c r="C5492" s="79"/>
      <c r="D5492" s="127" t="s">
        <v>19</v>
      </c>
      <c r="E5492" s="80">
        <v>3</v>
      </c>
      <c r="F5492" s="143">
        <v>514800</v>
      </c>
      <c r="G5492" s="80">
        <f t="shared" si="60"/>
        <v>1544400</v>
      </c>
      <c r="H5492" s="133">
        <f>SUM(G5490:G5492)</f>
        <v>2273401.5</v>
      </c>
      <c r="I5492" s="162" t="s">
        <v>309</v>
      </c>
      <c r="J5492" s="81"/>
      <c r="K5492" s="144"/>
    </row>
    <row r="5493" spans="1:11" ht="16.5" x14ac:dyDescent="0.3">
      <c r="A5493" s="77"/>
      <c r="B5493" s="142"/>
      <c r="C5493" s="79"/>
      <c r="D5493" s="127"/>
      <c r="E5493" s="80"/>
      <c r="F5493" s="143"/>
      <c r="G5493" s="80">
        <f t="shared" si="60"/>
        <v>0</v>
      </c>
      <c r="H5493" s="133"/>
      <c r="I5493" s="162"/>
      <c r="J5493" s="81"/>
      <c r="K5493" s="144"/>
    </row>
    <row r="5494" spans="1:11" ht="16.5" x14ac:dyDescent="0.3">
      <c r="A5494" s="77">
        <v>43440</v>
      </c>
      <c r="B5494" s="142" t="s">
        <v>3423</v>
      </c>
      <c r="C5494" s="79" t="s">
        <v>390</v>
      </c>
      <c r="D5494" s="127" t="s">
        <v>3424</v>
      </c>
      <c r="E5494" s="80">
        <v>2</v>
      </c>
      <c r="F5494" s="143">
        <v>243000.45</v>
      </c>
      <c r="G5494" s="80">
        <f t="shared" si="60"/>
        <v>486000.9</v>
      </c>
      <c r="H5494" s="133"/>
      <c r="I5494" s="162"/>
      <c r="J5494" s="81"/>
      <c r="K5494" s="144"/>
    </row>
    <row r="5495" spans="1:11" ht="16.5" x14ac:dyDescent="0.3">
      <c r="A5495" s="77"/>
      <c r="B5495" s="142"/>
      <c r="C5495" s="79"/>
      <c r="D5495" s="127" t="s">
        <v>2772</v>
      </c>
      <c r="E5495" s="80">
        <v>1</v>
      </c>
      <c r="F5495" s="143">
        <v>243000.45</v>
      </c>
      <c r="G5495" s="80">
        <f t="shared" si="60"/>
        <v>243000.45</v>
      </c>
      <c r="H5495" s="133"/>
      <c r="I5495" s="162"/>
      <c r="J5495" s="81"/>
      <c r="K5495" s="144"/>
    </row>
    <row r="5496" spans="1:11" ht="16.5" x14ac:dyDescent="0.3">
      <c r="A5496" s="77"/>
      <c r="B5496" s="142"/>
      <c r="C5496" s="79"/>
      <c r="D5496" s="127" t="s">
        <v>31</v>
      </c>
      <c r="E5496" s="80">
        <v>1</v>
      </c>
      <c r="F5496" s="143">
        <v>529199.44999999995</v>
      </c>
      <c r="G5496" s="80">
        <f t="shared" si="60"/>
        <v>529199.44999999995</v>
      </c>
      <c r="H5496" s="133">
        <f>SUM(G5494:G5496)</f>
        <v>1258200.8</v>
      </c>
      <c r="I5496" s="162" t="s">
        <v>309</v>
      </c>
      <c r="J5496" s="81"/>
      <c r="K5496" s="144"/>
    </row>
    <row r="5497" spans="1:11" ht="16.5" x14ac:dyDescent="0.3">
      <c r="A5497" s="77"/>
      <c r="B5497" s="142"/>
      <c r="C5497" s="79"/>
      <c r="D5497" s="127"/>
      <c r="E5497" s="80"/>
      <c r="F5497" s="143"/>
      <c r="G5497" s="80">
        <f t="shared" si="60"/>
        <v>0</v>
      </c>
      <c r="H5497" s="133"/>
      <c r="I5497" s="162"/>
      <c r="J5497" s="81"/>
      <c r="K5497" s="144"/>
    </row>
    <row r="5498" spans="1:11" ht="16.5" x14ac:dyDescent="0.3">
      <c r="A5498" s="77">
        <v>43440</v>
      </c>
      <c r="B5498" s="142" t="s">
        <v>3425</v>
      </c>
      <c r="C5498" s="79" t="s">
        <v>3426</v>
      </c>
      <c r="D5498" s="127" t="s">
        <v>3213</v>
      </c>
      <c r="E5498" s="80">
        <v>1</v>
      </c>
      <c r="F5498" s="143">
        <v>283099.91499999998</v>
      </c>
      <c r="G5498" s="80">
        <f t="shared" si="60"/>
        <v>283099.91499999998</v>
      </c>
      <c r="H5498" s="133"/>
      <c r="I5498" s="162"/>
      <c r="J5498" s="81"/>
      <c r="K5498" s="144"/>
    </row>
    <row r="5499" spans="1:11" ht="16.5" x14ac:dyDescent="0.3">
      <c r="A5499" s="77"/>
      <c r="B5499" s="142"/>
      <c r="C5499" s="79"/>
      <c r="D5499" s="127" t="s">
        <v>3035</v>
      </c>
      <c r="E5499" s="80">
        <v>1</v>
      </c>
      <c r="F5499" s="143">
        <v>321100.09499999997</v>
      </c>
      <c r="G5499" s="80">
        <f t="shared" si="60"/>
        <v>321100.09499999997</v>
      </c>
      <c r="H5499" s="133"/>
      <c r="I5499" s="162"/>
      <c r="J5499" s="81"/>
      <c r="K5499" s="144"/>
    </row>
    <row r="5500" spans="1:11" ht="16.5" x14ac:dyDescent="0.3">
      <c r="A5500" s="77"/>
      <c r="B5500" s="142"/>
      <c r="C5500" s="79"/>
      <c r="D5500" s="127" t="s">
        <v>2653</v>
      </c>
      <c r="E5500" s="80">
        <v>1</v>
      </c>
      <c r="F5500" s="143">
        <v>256500.48000000001</v>
      </c>
      <c r="G5500" s="80">
        <f t="shared" si="60"/>
        <v>256500.48000000001</v>
      </c>
      <c r="H5500" s="133"/>
      <c r="I5500" s="162"/>
      <c r="J5500" s="81"/>
      <c r="K5500" s="144"/>
    </row>
    <row r="5501" spans="1:11" ht="16.5" x14ac:dyDescent="0.3">
      <c r="A5501" s="77"/>
      <c r="B5501" s="142"/>
      <c r="C5501" s="79"/>
      <c r="D5501" s="127" t="s">
        <v>3427</v>
      </c>
      <c r="E5501" s="80">
        <v>1</v>
      </c>
      <c r="F5501" s="143">
        <v>260300.095</v>
      </c>
      <c r="G5501" s="80">
        <f t="shared" si="60"/>
        <v>260300.095</v>
      </c>
      <c r="H5501" s="133"/>
      <c r="I5501" s="162"/>
      <c r="J5501" s="81"/>
      <c r="K5501" s="144"/>
    </row>
    <row r="5502" spans="1:11" ht="16.5" x14ac:dyDescent="0.3">
      <c r="A5502" s="77"/>
      <c r="B5502" s="142"/>
      <c r="C5502" s="79"/>
      <c r="D5502" s="127" t="s">
        <v>3088</v>
      </c>
      <c r="E5502" s="80">
        <v>1</v>
      </c>
      <c r="F5502" s="143">
        <v>283099.91499999998</v>
      </c>
      <c r="G5502" s="80">
        <f t="shared" si="60"/>
        <v>283099.91499999998</v>
      </c>
      <c r="H5502" s="133">
        <f>SUM(G5498:G5502)</f>
        <v>1404100.5</v>
      </c>
      <c r="I5502" s="162" t="s">
        <v>309</v>
      </c>
      <c r="J5502" s="81"/>
      <c r="K5502" s="144"/>
    </row>
    <row r="5503" spans="1:11" ht="16.5" x14ac:dyDescent="0.3">
      <c r="A5503" s="77"/>
      <c r="B5503" s="142"/>
      <c r="C5503" s="79"/>
      <c r="D5503" s="127"/>
      <c r="E5503" s="80"/>
      <c r="F5503" s="143"/>
      <c r="G5503" s="80">
        <f t="shared" si="60"/>
        <v>0</v>
      </c>
      <c r="H5503" s="133"/>
      <c r="I5503" s="162"/>
      <c r="J5503" s="81"/>
      <c r="K5503" s="144"/>
    </row>
    <row r="5504" spans="1:11" ht="16.5" x14ac:dyDescent="0.3">
      <c r="A5504" s="77">
        <v>43440</v>
      </c>
      <c r="B5504" s="142" t="s">
        <v>3428</v>
      </c>
      <c r="C5504" s="79" t="s">
        <v>3429</v>
      </c>
      <c r="D5504" s="127" t="s">
        <v>3168</v>
      </c>
      <c r="E5504" s="80">
        <v>1</v>
      </c>
      <c r="F5504" s="143">
        <v>256500.47500000001</v>
      </c>
      <c r="G5504" s="80">
        <f t="shared" si="60"/>
        <v>256500.47500000001</v>
      </c>
      <c r="H5504" s="133"/>
      <c r="I5504" s="162"/>
      <c r="J5504" s="81"/>
      <c r="K5504" s="144"/>
    </row>
    <row r="5505" spans="1:11" ht="16.5" x14ac:dyDescent="0.3">
      <c r="A5505" s="77"/>
      <c r="B5505" s="142"/>
      <c r="C5505" s="79"/>
      <c r="D5505" s="127" t="s">
        <v>3197</v>
      </c>
      <c r="E5505" s="80">
        <v>1</v>
      </c>
      <c r="F5505" s="143">
        <v>308750.47499999998</v>
      </c>
      <c r="G5505" s="80">
        <f t="shared" si="60"/>
        <v>308750.47499999998</v>
      </c>
      <c r="H5505" s="133"/>
      <c r="I5505" s="162"/>
      <c r="J5505" s="81"/>
      <c r="K5505" s="144"/>
    </row>
    <row r="5506" spans="1:11" ht="16.5" x14ac:dyDescent="0.3">
      <c r="A5506" s="77"/>
      <c r="B5506" s="142"/>
      <c r="C5506" s="79"/>
      <c r="D5506" s="127" t="s">
        <v>3430</v>
      </c>
      <c r="E5506" s="80">
        <v>1</v>
      </c>
      <c r="F5506" s="143">
        <v>319200.47499999998</v>
      </c>
      <c r="G5506" s="80">
        <f t="shared" si="60"/>
        <v>319200.47499999998</v>
      </c>
      <c r="H5506" s="133"/>
      <c r="I5506" s="162"/>
      <c r="J5506" s="81"/>
      <c r="K5506" s="144"/>
    </row>
    <row r="5507" spans="1:11" ht="16.5" x14ac:dyDescent="0.3">
      <c r="A5507" s="77"/>
      <c r="B5507" s="142"/>
      <c r="C5507" s="79"/>
      <c r="D5507" s="127" t="s">
        <v>3189</v>
      </c>
      <c r="E5507" s="80">
        <v>1</v>
      </c>
      <c r="F5507" s="143">
        <v>232749.715</v>
      </c>
      <c r="G5507" s="80">
        <f t="shared" si="60"/>
        <v>232749.715</v>
      </c>
      <c r="H5507" s="133">
        <f>SUM(G5504:G5507)</f>
        <v>1117201.1399999999</v>
      </c>
      <c r="I5507" s="162" t="s">
        <v>309</v>
      </c>
      <c r="J5507" s="81"/>
      <c r="K5507" s="144"/>
    </row>
    <row r="5508" spans="1:11" ht="16.5" x14ac:dyDescent="0.3">
      <c r="A5508" s="77"/>
      <c r="B5508" s="142"/>
      <c r="C5508" s="79"/>
      <c r="D5508" s="127"/>
      <c r="E5508" s="80"/>
      <c r="F5508" s="143"/>
      <c r="G5508" s="80">
        <f t="shared" si="60"/>
        <v>0</v>
      </c>
      <c r="H5508" s="133"/>
      <c r="I5508" s="162"/>
      <c r="J5508" s="81"/>
      <c r="K5508" s="144"/>
    </row>
    <row r="5509" spans="1:11" ht="16.5" x14ac:dyDescent="0.3">
      <c r="A5509" s="77">
        <v>43440</v>
      </c>
      <c r="B5509" s="142" t="s">
        <v>3431</v>
      </c>
      <c r="C5509" s="79" t="s">
        <v>3432</v>
      </c>
      <c r="D5509" s="127" t="s">
        <v>2756</v>
      </c>
      <c r="E5509" s="80">
        <v>8</v>
      </c>
      <c r="F5509" s="143">
        <v>243000.5</v>
      </c>
      <c r="G5509" s="80">
        <f t="shared" si="60"/>
        <v>1944004</v>
      </c>
      <c r="H5509" s="133"/>
      <c r="I5509" s="162"/>
      <c r="J5509" s="81"/>
      <c r="K5509" s="144"/>
    </row>
    <row r="5510" spans="1:11" ht="16.5" x14ac:dyDescent="0.3">
      <c r="A5510" s="77"/>
      <c r="B5510" s="142"/>
      <c r="C5510" s="79"/>
      <c r="D5510" s="127" t="s">
        <v>2772</v>
      </c>
      <c r="E5510" s="80">
        <v>8</v>
      </c>
      <c r="F5510" s="143">
        <v>243000.5</v>
      </c>
      <c r="G5510" s="80">
        <f t="shared" si="60"/>
        <v>1944004</v>
      </c>
      <c r="H5510" s="133"/>
      <c r="I5510" s="162"/>
      <c r="J5510" s="81"/>
      <c r="K5510" s="144"/>
    </row>
    <row r="5511" spans="1:11" ht="16.5" x14ac:dyDescent="0.3">
      <c r="A5511" s="77"/>
      <c r="B5511" s="142"/>
      <c r="C5511" s="79"/>
      <c r="D5511" s="127" t="s">
        <v>3424</v>
      </c>
      <c r="E5511" s="80">
        <v>2</v>
      </c>
      <c r="F5511" s="143">
        <v>243000.5</v>
      </c>
      <c r="G5511" s="80">
        <f t="shared" si="60"/>
        <v>486001</v>
      </c>
      <c r="H5511" s="133">
        <f>SUM(G5509:G5511)</f>
        <v>4374009</v>
      </c>
      <c r="I5511" s="162" t="s">
        <v>309</v>
      </c>
      <c r="J5511" s="81"/>
      <c r="K5511" s="144"/>
    </row>
    <row r="5512" spans="1:11" ht="16.5" x14ac:dyDescent="0.3">
      <c r="A5512" s="77"/>
      <c r="B5512" s="142"/>
      <c r="C5512" s="79"/>
      <c r="D5512" s="127"/>
      <c r="E5512" s="80"/>
      <c r="F5512" s="143"/>
      <c r="G5512" s="80">
        <f t="shared" si="60"/>
        <v>0</v>
      </c>
      <c r="H5512" s="133"/>
      <c r="I5512" s="162"/>
      <c r="J5512" s="81"/>
      <c r="K5512" s="144"/>
    </row>
    <row r="5513" spans="1:11" ht="16.5" x14ac:dyDescent="0.3">
      <c r="A5513" s="77">
        <v>43441</v>
      </c>
      <c r="B5513" s="142" t="s">
        <v>3433</v>
      </c>
      <c r="C5513" s="79" t="s">
        <v>2370</v>
      </c>
      <c r="D5513" s="127" t="s">
        <v>887</v>
      </c>
      <c r="E5513" s="80">
        <v>1</v>
      </c>
      <c r="F5513" s="143">
        <v>230000.1</v>
      </c>
      <c r="G5513" s="80">
        <f t="shared" si="60"/>
        <v>230000.1</v>
      </c>
      <c r="H5513" s="133">
        <f>G5513</f>
        <v>230000.1</v>
      </c>
      <c r="I5513" s="162" t="s">
        <v>2524</v>
      </c>
      <c r="J5513" s="81"/>
      <c r="K5513" s="144"/>
    </row>
    <row r="5514" spans="1:11" ht="16.5" x14ac:dyDescent="0.3">
      <c r="A5514" s="77"/>
      <c r="B5514" s="142"/>
      <c r="C5514" s="79"/>
      <c r="D5514" s="127"/>
      <c r="E5514" s="80"/>
      <c r="F5514" s="143"/>
      <c r="G5514" s="80">
        <f t="shared" si="60"/>
        <v>0</v>
      </c>
      <c r="H5514" s="133"/>
      <c r="I5514" s="162"/>
      <c r="J5514" s="81"/>
      <c r="K5514" s="144"/>
    </row>
    <row r="5515" spans="1:11" ht="16.5" x14ac:dyDescent="0.3">
      <c r="A5515" s="77">
        <v>43441</v>
      </c>
      <c r="B5515" s="142" t="s">
        <v>3434</v>
      </c>
      <c r="C5515" s="79" t="s">
        <v>1460</v>
      </c>
      <c r="D5515" s="127" t="s">
        <v>887</v>
      </c>
      <c r="E5515" s="80">
        <v>24</v>
      </c>
      <c r="F5515" s="143">
        <v>230000.1</v>
      </c>
      <c r="G5515" s="80">
        <f t="shared" si="60"/>
        <v>5520002.4000000004</v>
      </c>
      <c r="H5515" s="133">
        <f>G5515</f>
        <v>5520002.4000000004</v>
      </c>
      <c r="I5515" s="162" t="s">
        <v>309</v>
      </c>
      <c r="J5515" s="81"/>
      <c r="K5515" s="144"/>
    </row>
    <row r="5516" spans="1:11" ht="16.5" x14ac:dyDescent="0.3">
      <c r="A5516" s="77"/>
      <c r="B5516" s="142"/>
      <c r="C5516" s="79"/>
      <c r="D5516" s="127"/>
      <c r="E5516" s="80"/>
      <c r="F5516" s="143"/>
      <c r="G5516" s="80">
        <f t="shared" si="60"/>
        <v>0</v>
      </c>
      <c r="H5516" s="133"/>
      <c r="I5516" s="162"/>
      <c r="J5516" s="81"/>
      <c r="K5516" s="144"/>
    </row>
    <row r="5517" spans="1:11" ht="16.5" x14ac:dyDescent="0.3">
      <c r="A5517" s="77">
        <v>43441</v>
      </c>
      <c r="B5517" s="142" t="s">
        <v>3435</v>
      </c>
      <c r="C5517" s="79" t="s">
        <v>2640</v>
      </c>
      <c r="D5517" s="127" t="s">
        <v>2677</v>
      </c>
      <c r="E5517" s="80">
        <v>2</v>
      </c>
      <c r="F5517" s="143">
        <v>283099.90500000003</v>
      </c>
      <c r="G5517" s="80">
        <f t="shared" si="60"/>
        <v>566199.81000000006</v>
      </c>
      <c r="H5517" s="133"/>
      <c r="I5517" s="162"/>
      <c r="J5517" s="81"/>
      <c r="K5517" s="144"/>
    </row>
    <row r="5518" spans="1:11" ht="16.5" x14ac:dyDescent="0.3">
      <c r="A5518" s="77"/>
      <c r="B5518" s="142"/>
      <c r="C5518" s="79"/>
      <c r="D5518" s="127" t="s">
        <v>3436</v>
      </c>
      <c r="E5518" s="80">
        <v>2</v>
      </c>
      <c r="F5518" s="143">
        <v>283099.90500000003</v>
      </c>
      <c r="G5518" s="80">
        <f t="shared" si="60"/>
        <v>566199.81000000006</v>
      </c>
      <c r="H5518" s="133">
        <f>SUM(G5517:G5518)</f>
        <v>1132399.6200000001</v>
      </c>
      <c r="I5518" s="162" t="s">
        <v>1756</v>
      </c>
      <c r="J5518" s="81"/>
      <c r="K5518" s="144"/>
    </row>
    <row r="5519" spans="1:11" ht="16.5" x14ac:dyDescent="0.3">
      <c r="A5519" s="77"/>
      <c r="B5519" s="142"/>
      <c r="C5519" s="79"/>
      <c r="D5519" s="127"/>
      <c r="E5519" s="80"/>
      <c r="F5519" s="143"/>
      <c r="G5519" s="80">
        <f t="shared" si="60"/>
        <v>0</v>
      </c>
      <c r="H5519" s="133"/>
      <c r="I5519" s="162"/>
      <c r="J5519" s="81"/>
      <c r="K5519" s="144"/>
    </row>
    <row r="5520" spans="1:11" ht="16.5" x14ac:dyDescent="0.3">
      <c r="A5520" s="77">
        <v>43440</v>
      </c>
      <c r="B5520" s="142" t="s">
        <v>3437</v>
      </c>
      <c r="C5520" s="79" t="s">
        <v>3438</v>
      </c>
      <c r="D5520" s="127" t="s">
        <v>3406</v>
      </c>
      <c r="E5520" s="80">
        <v>2</v>
      </c>
      <c r="F5520" s="143">
        <v>800000.3</v>
      </c>
      <c r="G5520" s="80">
        <f t="shared" si="60"/>
        <v>1600000.6</v>
      </c>
      <c r="H5520" s="133">
        <f>G5520</f>
        <v>1600000.6</v>
      </c>
      <c r="I5520" s="162" t="s">
        <v>2524</v>
      </c>
      <c r="J5520" s="81"/>
      <c r="K5520" s="144"/>
    </row>
    <row r="5521" spans="1:11" ht="16.5" x14ac:dyDescent="0.3">
      <c r="A5521" s="77"/>
      <c r="B5521" s="142"/>
      <c r="C5521" s="79"/>
      <c r="D5521" s="127"/>
      <c r="E5521" s="80"/>
      <c r="F5521" s="143"/>
      <c r="G5521" s="80">
        <f t="shared" si="60"/>
        <v>0</v>
      </c>
      <c r="H5521" s="133"/>
      <c r="I5521" s="162"/>
      <c r="J5521" s="81"/>
      <c r="K5521" s="144"/>
    </row>
    <row r="5522" spans="1:11" ht="16.5" x14ac:dyDescent="0.3">
      <c r="A5522" s="77">
        <v>43441</v>
      </c>
      <c r="B5522" s="142" t="s">
        <v>3439</v>
      </c>
      <c r="C5522" s="79" t="s">
        <v>3440</v>
      </c>
      <c r="D5522" s="127" t="s">
        <v>2691</v>
      </c>
      <c r="E5522" s="80">
        <v>24</v>
      </c>
      <c r="F5522" s="143">
        <v>198000</v>
      </c>
      <c r="G5522" s="80">
        <f t="shared" si="60"/>
        <v>4752000</v>
      </c>
      <c r="H5522" s="133"/>
      <c r="I5522" s="162"/>
      <c r="J5522" s="81"/>
      <c r="K5522" s="144"/>
    </row>
    <row r="5523" spans="1:11" ht="16.5" x14ac:dyDescent="0.3">
      <c r="A5523" s="77"/>
      <c r="B5523" s="142"/>
      <c r="C5523" s="79"/>
      <c r="D5523" s="127" t="s">
        <v>2725</v>
      </c>
      <c r="E5523" s="80">
        <v>12</v>
      </c>
      <c r="F5523" s="143">
        <v>198000</v>
      </c>
      <c r="G5523" s="80">
        <f t="shared" si="60"/>
        <v>2376000</v>
      </c>
      <c r="H5523" s="133"/>
      <c r="I5523" s="162"/>
      <c r="J5523" s="81"/>
      <c r="K5523" s="144"/>
    </row>
    <row r="5524" spans="1:11" ht="16.5" x14ac:dyDescent="0.3">
      <c r="A5524" s="77"/>
      <c r="B5524" s="142"/>
      <c r="C5524" s="79"/>
      <c r="D5524" s="127" t="s">
        <v>3441</v>
      </c>
      <c r="E5524" s="80">
        <v>12</v>
      </c>
      <c r="F5524" s="143">
        <v>198000</v>
      </c>
      <c r="G5524" s="80">
        <f t="shared" si="60"/>
        <v>2376000</v>
      </c>
      <c r="H5524" s="133">
        <f>SUM(G5522:G5524)</f>
        <v>9504000</v>
      </c>
      <c r="I5524" s="162" t="s">
        <v>309</v>
      </c>
      <c r="J5524" s="81"/>
      <c r="K5524" s="144"/>
    </row>
    <row r="5525" spans="1:11" ht="16.5" x14ac:dyDescent="0.3">
      <c r="A5525" s="77"/>
      <c r="B5525" s="142"/>
      <c r="C5525" s="79"/>
      <c r="D5525" s="127"/>
      <c r="E5525" s="80"/>
      <c r="F5525" s="143"/>
      <c r="G5525" s="80">
        <f t="shared" si="60"/>
        <v>0</v>
      </c>
      <c r="H5525" s="133"/>
      <c r="I5525" s="162"/>
      <c r="J5525" s="81"/>
      <c r="K5525" s="144"/>
    </row>
    <row r="5526" spans="1:11" ht="16.5" x14ac:dyDescent="0.3">
      <c r="A5526" s="77">
        <v>43441</v>
      </c>
      <c r="B5526" s="142" t="s">
        <v>3442</v>
      </c>
      <c r="C5526" s="79" t="s">
        <v>3419</v>
      </c>
      <c r="D5526" s="127" t="s">
        <v>3443</v>
      </c>
      <c r="E5526" s="80">
        <v>2</v>
      </c>
      <c r="F5526" s="143">
        <v>254599.62</v>
      </c>
      <c r="G5526" s="80">
        <f t="shared" si="60"/>
        <v>509199.24</v>
      </c>
      <c r="H5526" s="133">
        <f>G5526</f>
        <v>509199.24</v>
      </c>
      <c r="I5526" s="162" t="s">
        <v>1756</v>
      </c>
      <c r="J5526" s="81"/>
      <c r="K5526" s="144"/>
    </row>
    <row r="5527" spans="1:11" ht="16.5" x14ac:dyDescent="0.3">
      <c r="A5527" s="77"/>
      <c r="B5527" s="142"/>
      <c r="C5527" s="79"/>
      <c r="D5527" s="127"/>
      <c r="E5527" s="80"/>
      <c r="F5527" s="143"/>
      <c r="G5527" s="80">
        <f t="shared" si="60"/>
        <v>0</v>
      </c>
      <c r="H5527" s="133"/>
      <c r="I5527" s="162"/>
      <c r="J5527" s="81"/>
      <c r="K5527" s="144"/>
    </row>
    <row r="5528" spans="1:11" ht="16.5" x14ac:dyDescent="0.3">
      <c r="A5528" s="77">
        <v>43441</v>
      </c>
      <c r="B5528" s="142" t="s">
        <v>3444</v>
      </c>
      <c r="C5528" s="79" t="s">
        <v>985</v>
      </c>
      <c r="D5528" s="127" t="s">
        <v>2073</v>
      </c>
      <c r="E5528" s="80">
        <v>12</v>
      </c>
      <c r="F5528" s="143">
        <v>222084.5</v>
      </c>
      <c r="G5528" s="80">
        <f t="shared" si="60"/>
        <v>2665014</v>
      </c>
      <c r="H5528" s="133"/>
      <c r="I5528" s="162"/>
      <c r="J5528" s="81"/>
      <c r="K5528" s="144"/>
    </row>
    <row r="5529" spans="1:11" ht="16.5" x14ac:dyDescent="0.3">
      <c r="A5529" s="77"/>
      <c r="B5529" s="142"/>
      <c r="C5529" s="79"/>
      <c r="D5529" s="127" t="s">
        <v>1915</v>
      </c>
      <c r="E5529" s="80">
        <v>12</v>
      </c>
      <c r="F5529" s="143">
        <v>140834.1</v>
      </c>
      <c r="G5529" s="80">
        <f t="shared" si="60"/>
        <v>1690009.2000000002</v>
      </c>
      <c r="H5529" s="133"/>
      <c r="I5529" s="162"/>
      <c r="J5529" s="81"/>
      <c r="K5529" s="144"/>
    </row>
    <row r="5530" spans="1:11" ht="16.5" x14ac:dyDescent="0.3">
      <c r="A5530" s="77"/>
      <c r="B5530" s="142"/>
      <c r="C5530" s="79"/>
      <c r="D5530" s="127" t="s">
        <v>1635</v>
      </c>
      <c r="E5530" s="80">
        <v>12</v>
      </c>
      <c r="F5530" s="143">
        <v>140834.1</v>
      </c>
      <c r="G5530" s="80">
        <f t="shared" si="60"/>
        <v>1690009.2000000002</v>
      </c>
      <c r="H5530" s="133"/>
      <c r="I5530" s="162"/>
      <c r="J5530" s="81"/>
      <c r="K5530" s="144"/>
    </row>
    <row r="5531" spans="1:11" ht="16.5" x14ac:dyDescent="0.3">
      <c r="A5531" s="77"/>
      <c r="B5531" s="142"/>
      <c r="C5531" s="79"/>
      <c r="D5531" s="127" t="s">
        <v>1720</v>
      </c>
      <c r="E5531" s="80">
        <v>12</v>
      </c>
      <c r="F5531" s="143">
        <v>140834.1</v>
      </c>
      <c r="G5531" s="80">
        <f t="shared" si="60"/>
        <v>1690009.2000000002</v>
      </c>
      <c r="H5531" s="133"/>
      <c r="I5531" s="162"/>
      <c r="J5531" s="81"/>
      <c r="K5531" s="144"/>
    </row>
    <row r="5532" spans="1:11" ht="16.5" x14ac:dyDescent="0.3">
      <c r="A5532" s="77"/>
      <c r="B5532" s="142"/>
      <c r="C5532" s="79"/>
      <c r="D5532" s="127" t="s">
        <v>1721</v>
      </c>
      <c r="E5532" s="80">
        <v>12</v>
      </c>
      <c r="F5532" s="143">
        <v>140834.1</v>
      </c>
      <c r="G5532" s="80">
        <f t="shared" si="60"/>
        <v>1690009.2000000002</v>
      </c>
      <c r="H5532" s="133"/>
      <c r="I5532" s="162"/>
      <c r="J5532" s="81"/>
      <c r="K5532" s="144"/>
    </row>
    <row r="5533" spans="1:11" ht="16.5" x14ac:dyDescent="0.3">
      <c r="A5533" s="77"/>
      <c r="B5533" s="142"/>
      <c r="C5533" s="79"/>
      <c r="D5533" s="127" t="s">
        <v>1914</v>
      </c>
      <c r="E5533" s="80">
        <v>12</v>
      </c>
      <c r="F5533" s="143">
        <v>140834.1</v>
      </c>
      <c r="G5533" s="80">
        <f t="shared" si="60"/>
        <v>1690009.2000000002</v>
      </c>
      <c r="H5533" s="133"/>
      <c r="I5533" s="162"/>
      <c r="J5533" s="81"/>
      <c r="K5533" s="144"/>
    </row>
    <row r="5534" spans="1:11" ht="16.5" x14ac:dyDescent="0.3">
      <c r="A5534" s="77"/>
      <c r="B5534" s="142"/>
      <c r="C5534" s="79"/>
      <c r="D5534" s="127" t="s">
        <v>1722</v>
      </c>
      <c r="E5534" s="80">
        <v>12</v>
      </c>
      <c r="F5534" s="143">
        <v>140834.1</v>
      </c>
      <c r="G5534" s="80">
        <f t="shared" si="60"/>
        <v>1690009.2000000002</v>
      </c>
      <c r="H5534" s="133">
        <f>SUM(G5528:G5534)</f>
        <v>12805069.199999999</v>
      </c>
      <c r="I5534" s="162" t="s">
        <v>2545</v>
      </c>
      <c r="J5534" s="81"/>
      <c r="K5534" s="144"/>
    </row>
    <row r="5535" spans="1:11" ht="16.5" x14ac:dyDescent="0.3">
      <c r="A5535" s="77"/>
      <c r="B5535" s="142"/>
      <c r="C5535" s="79"/>
      <c r="D5535" s="127"/>
      <c r="E5535" s="80"/>
      <c r="F5535" s="143"/>
      <c r="G5535" s="80">
        <f t="shared" si="60"/>
        <v>0</v>
      </c>
      <c r="H5535" s="133"/>
      <c r="I5535" s="162"/>
      <c r="J5535" s="81"/>
      <c r="K5535" s="144"/>
    </row>
    <row r="5536" spans="1:11" ht="16.5" x14ac:dyDescent="0.3">
      <c r="A5536" s="77">
        <v>43441</v>
      </c>
      <c r="B5536" s="142" t="s">
        <v>3445</v>
      </c>
      <c r="C5536" s="79" t="s">
        <v>985</v>
      </c>
      <c r="D5536" s="127" t="s">
        <v>1851</v>
      </c>
      <c r="E5536" s="80">
        <v>24</v>
      </c>
      <c r="F5536" s="143">
        <v>70416.5</v>
      </c>
      <c r="G5536" s="80">
        <f t="shared" si="60"/>
        <v>1689996</v>
      </c>
      <c r="H5536" s="133"/>
      <c r="I5536" s="162"/>
      <c r="J5536" s="81"/>
      <c r="K5536" s="144"/>
    </row>
    <row r="5537" spans="1:11" ht="16.5" x14ac:dyDescent="0.3">
      <c r="A5537" s="77"/>
      <c r="B5537" s="142"/>
      <c r="C5537" s="79"/>
      <c r="D5537" s="127" t="s">
        <v>1719</v>
      </c>
      <c r="E5537" s="80">
        <v>24</v>
      </c>
      <c r="F5537" s="143">
        <v>70416.5</v>
      </c>
      <c r="G5537" s="80">
        <f t="shared" si="60"/>
        <v>1689996</v>
      </c>
      <c r="H5537" s="133"/>
      <c r="I5537" s="162"/>
      <c r="J5537" s="81"/>
      <c r="K5537" s="144"/>
    </row>
    <row r="5538" spans="1:11" ht="16.5" x14ac:dyDescent="0.3">
      <c r="A5538" s="77"/>
      <c r="B5538" s="142"/>
      <c r="C5538" s="79"/>
      <c r="D5538" s="127" t="s">
        <v>1966</v>
      </c>
      <c r="E5538" s="80">
        <v>24</v>
      </c>
      <c r="F5538" s="143">
        <v>70416.5</v>
      </c>
      <c r="G5538" s="80">
        <f t="shared" si="60"/>
        <v>1689996</v>
      </c>
      <c r="H5538" s="133"/>
      <c r="I5538" s="162"/>
      <c r="J5538" s="81"/>
      <c r="K5538" s="144"/>
    </row>
    <row r="5539" spans="1:11" ht="16.5" x14ac:dyDescent="0.3">
      <c r="A5539" s="77"/>
      <c r="B5539" s="142"/>
      <c r="C5539" s="79"/>
      <c r="D5539" s="127" t="s">
        <v>1933</v>
      </c>
      <c r="E5539" s="80">
        <v>24</v>
      </c>
      <c r="F5539" s="143">
        <v>70416.5</v>
      </c>
      <c r="G5539" s="80">
        <f t="shared" si="60"/>
        <v>1689996</v>
      </c>
      <c r="H5539" s="133"/>
      <c r="I5539" s="162"/>
      <c r="J5539" s="81"/>
      <c r="K5539" s="144"/>
    </row>
    <row r="5540" spans="1:11" ht="16.5" x14ac:dyDescent="0.3">
      <c r="A5540" s="77"/>
      <c r="B5540" s="142"/>
      <c r="C5540" s="79"/>
      <c r="D5540" s="127" t="s">
        <v>1930</v>
      </c>
      <c r="E5540" s="80">
        <v>24</v>
      </c>
      <c r="F5540" s="143">
        <v>70416.5</v>
      </c>
      <c r="G5540" s="80">
        <f t="shared" si="60"/>
        <v>1689996</v>
      </c>
      <c r="H5540" s="133"/>
      <c r="I5540" s="162"/>
      <c r="J5540" s="81"/>
      <c r="K5540" s="144"/>
    </row>
    <row r="5541" spans="1:11" ht="16.5" x14ac:dyDescent="0.3">
      <c r="A5541" s="77"/>
      <c r="B5541" s="142"/>
      <c r="C5541" s="79"/>
      <c r="D5541" s="127" t="s">
        <v>1725</v>
      </c>
      <c r="E5541" s="80">
        <v>24</v>
      </c>
      <c r="F5541" s="143">
        <v>70416.5</v>
      </c>
      <c r="G5541" s="80">
        <f t="shared" si="60"/>
        <v>1689996</v>
      </c>
      <c r="H5541" s="133"/>
      <c r="I5541" s="162"/>
      <c r="J5541" s="81"/>
      <c r="K5541" s="144"/>
    </row>
    <row r="5542" spans="1:11" ht="16.5" x14ac:dyDescent="0.3">
      <c r="A5542" s="77"/>
      <c r="B5542" s="142"/>
      <c r="C5542" s="79"/>
      <c r="D5542" s="127" t="s">
        <v>1340</v>
      </c>
      <c r="E5542" s="80">
        <v>24</v>
      </c>
      <c r="F5542" s="143">
        <v>41666.9</v>
      </c>
      <c r="G5542" s="80">
        <f t="shared" si="60"/>
        <v>1000005.6000000001</v>
      </c>
      <c r="H5542" s="133">
        <f>SUM(G5536:G5542)</f>
        <v>11139981.6</v>
      </c>
      <c r="I5542" s="162" t="s">
        <v>2545</v>
      </c>
      <c r="J5542" s="81"/>
      <c r="K5542" s="144"/>
    </row>
    <row r="5543" spans="1:11" ht="16.5" x14ac:dyDescent="0.3">
      <c r="A5543" s="77"/>
      <c r="B5543" s="142"/>
      <c r="C5543" s="79"/>
      <c r="D5543" s="127"/>
      <c r="E5543" s="80"/>
      <c r="F5543" s="143"/>
      <c r="G5543" s="80">
        <f t="shared" si="60"/>
        <v>0</v>
      </c>
      <c r="H5543" s="133"/>
      <c r="I5543" s="162"/>
      <c r="J5543" s="81"/>
      <c r="K5543" s="144"/>
    </row>
    <row r="5544" spans="1:11" ht="16.5" x14ac:dyDescent="0.3">
      <c r="A5544" s="77">
        <v>43441</v>
      </c>
      <c r="B5544" s="142" t="s">
        <v>3446</v>
      </c>
      <c r="C5544" s="79" t="s">
        <v>3138</v>
      </c>
      <c r="D5544" s="127" t="s">
        <v>887</v>
      </c>
      <c r="E5544" s="80">
        <v>6</v>
      </c>
      <c r="F5544" s="143">
        <v>230000.1</v>
      </c>
      <c r="G5544" s="80">
        <f t="shared" si="60"/>
        <v>1380000.6</v>
      </c>
      <c r="H5544" s="133">
        <f>G5544</f>
        <v>1380000.6</v>
      </c>
      <c r="I5544" s="162" t="s">
        <v>314</v>
      </c>
      <c r="J5544" s="81"/>
      <c r="K5544" s="144"/>
    </row>
    <row r="5545" spans="1:11" ht="16.5" x14ac:dyDescent="0.3">
      <c r="A5545" s="77"/>
      <c r="B5545" s="142"/>
      <c r="C5545" s="79"/>
      <c r="D5545" s="127"/>
      <c r="E5545" s="80"/>
      <c r="F5545" s="143"/>
      <c r="G5545" s="80">
        <f t="shared" si="60"/>
        <v>0</v>
      </c>
      <c r="H5545" s="133"/>
      <c r="I5545" s="162"/>
      <c r="J5545" s="81"/>
      <c r="K5545" s="144"/>
    </row>
    <row r="5546" spans="1:11" ht="16.5" x14ac:dyDescent="0.3">
      <c r="A5546" s="77">
        <v>43441</v>
      </c>
      <c r="B5546" s="142" t="s">
        <v>3447</v>
      </c>
      <c r="C5546" s="79" t="s">
        <v>3328</v>
      </c>
      <c r="D5546" s="127" t="s">
        <v>887</v>
      </c>
      <c r="E5546" s="80">
        <v>12</v>
      </c>
      <c r="F5546" s="143">
        <v>230000.1</v>
      </c>
      <c r="G5546" s="80">
        <f t="shared" si="60"/>
        <v>2760001.2</v>
      </c>
      <c r="H5546" s="133">
        <f>G5546</f>
        <v>2760001.2</v>
      </c>
      <c r="I5546" s="162" t="s">
        <v>1756</v>
      </c>
      <c r="J5546" s="81"/>
      <c r="K5546" s="144"/>
    </row>
    <row r="5547" spans="1:11" ht="16.5" x14ac:dyDescent="0.3">
      <c r="A5547" s="77"/>
      <c r="B5547" s="142"/>
      <c r="C5547" s="79"/>
      <c r="D5547" s="127"/>
      <c r="E5547" s="80"/>
      <c r="F5547" s="143"/>
      <c r="G5547" s="80">
        <f t="shared" si="60"/>
        <v>0</v>
      </c>
      <c r="H5547" s="133"/>
      <c r="I5547" s="162"/>
      <c r="J5547" s="81"/>
      <c r="K5547" s="144"/>
    </row>
    <row r="5548" spans="1:11" ht="16.5" x14ac:dyDescent="0.3">
      <c r="A5548" s="77">
        <v>43441</v>
      </c>
      <c r="B5548" s="142" t="s">
        <v>3448</v>
      </c>
      <c r="C5548" s="79" t="s">
        <v>42</v>
      </c>
      <c r="D5548" s="127" t="s">
        <v>1094</v>
      </c>
      <c r="E5548" s="80">
        <v>12</v>
      </c>
      <c r="F5548" s="143">
        <v>215000.5</v>
      </c>
      <c r="G5548" s="80">
        <f t="shared" si="60"/>
        <v>2580006</v>
      </c>
      <c r="H5548" s="133">
        <f>G5548</f>
        <v>2580006</v>
      </c>
      <c r="I5548" s="162" t="s">
        <v>1756</v>
      </c>
      <c r="J5548" s="81"/>
      <c r="K5548" s="144"/>
    </row>
    <row r="5549" spans="1:11" ht="16.5" x14ac:dyDescent="0.3">
      <c r="A5549" s="77"/>
      <c r="B5549" s="142"/>
      <c r="C5549" s="79"/>
      <c r="D5549" s="127"/>
      <c r="E5549" s="80"/>
      <c r="F5549" s="143"/>
      <c r="G5549" s="80">
        <f t="shared" si="60"/>
        <v>0</v>
      </c>
      <c r="H5549" s="133"/>
      <c r="I5549" s="162"/>
      <c r="J5549" s="81"/>
      <c r="K5549" s="144"/>
    </row>
    <row r="5550" spans="1:11" ht="16.5" x14ac:dyDescent="0.3">
      <c r="A5550" s="77">
        <v>43441</v>
      </c>
      <c r="B5550" s="142" t="s">
        <v>3449</v>
      </c>
      <c r="C5550" s="79" t="s">
        <v>797</v>
      </c>
      <c r="D5550" s="127" t="s">
        <v>1094</v>
      </c>
      <c r="E5550" s="80">
        <v>1</v>
      </c>
      <c r="F5550" s="143">
        <v>215000.5</v>
      </c>
      <c r="G5550" s="80">
        <f t="shared" si="60"/>
        <v>215000.5</v>
      </c>
      <c r="H5550" s="133">
        <f>G5550</f>
        <v>215000.5</v>
      </c>
      <c r="I5550" s="162" t="s">
        <v>312</v>
      </c>
      <c r="J5550" s="81"/>
      <c r="K5550" s="144"/>
    </row>
    <row r="5551" spans="1:11" ht="16.5" x14ac:dyDescent="0.3">
      <c r="A5551" s="77"/>
      <c r="B5551" s="142"/>
      <c r="C5551" s="79"/>
      <c r="D5551" s="127"/>
      <c r="E5551" s="80"/>
      <c r="F5551" s="143"/>
      <c r="G5551" s="80">
        <f t="shared" si="60"/>
        <v>0</v>
      </c>
      <c r="H5551" s="133"/>
      <c r="I5551" s="162"/>
      <c r="J5551" s="81"/>
      <c r="K5551" s="144"/>
    </row>
    <row r="5552" spans="1:11" ht="16.5" x14ac:dyDescent="0.3">
      <c r="A5552" s="77">
        <v>43441</v>
      </c>
      <c r="B5552" s="142" t="s">
        <v>3450</v>
      </c>
      <c r="C5552" s="79" t="s">
        <v>503</v>
      </c>
      <c r="D5552" s="127" t="s">
        <v>1094</v>
      </c>
      <c r="E5552" s="80">
        <v>2</v>
      </c>
      <c r="F5552" s="143">
        <v>215000.5</v>
      </c>
      <c r="G5552" s="80">
        <f t="shared" si="60"/>
        <v>430001</v>
      </c>
      <c r="H5552" s="133">
        <f>G5552</f>
        <v>430001</v>
      </c>
      <c r="I5552" s="162" t="s">
        <v>312</v>
      </c>
      <c r="J5552" s="81"/>
      <c r="K5552" s="144"/>
    </row>
    <row r="5553" spans="1:11" ht="16.5" x14ac:dyDescent="0.3">
      <c r="A5553" s="77"/>
      <c r="B5553" s="142"/>
      <c r="C5553" s="79"/>
      <c r="D5553" s="127"/>
      <c r="E5553" s="80"/>
      <c r="F5553" s="143"/>
      <c r="G5553" s="80">
        <f t="shared" si="60"/>
        <v>0</v>
      </c>
      <c r="H5553" s="133"/>
      <c r="I5553" s="162"/>
      <c r="J5553" s="81"/>
      <c r="K5553" s="144"/>
    </row>
    <row r="5554" spans="1:11" ht="16.5" x14ac:dyDescent="0.3">
      <c r="A5554" s="77">
        <v>43441</v>
      </c>
      <c r="B5554" s="142" t="s">
        <v>3451</v>
      </c>
      <c r="C5554" s="79" t="s">
        <v>2640</v>
      </c>
      <c r="D5554" s="127" t="s">
        <v>2482</v>
      </c>
      <c r="E5554" s="80">
        <v>12</v>
      </c>
      <c r="F5554" s="143">
        <v>204300.45</v>
      </c>
      <c r="G5554" s="80">
        <f t="shared" si="60"/>
        <v>2451605.4000000004</v>
      </c>
      <c r="H5554" s="133">
        <f>G5554</f>
        <v>2451605.4000000004</v>
      </c>
      <c r="I5554" s="162" t="s">
        <v>1756</v>
      </c>
      <c r="J5554" s="81"/>
      <c r="K5554" s="144"/>
    </row>
    <row r="5555" spans="1:11" ht="16.5" x14ac:dyDescent="0.3">
      <c r="A5555" s="77"/>
      <c r="B5555" s="142"/>
      <c r="C5555" s="79"/>
      <c r="D5555" s="127"/>
      <c r="E5555" s="80"/>
      <c r="F5555" s="143"/>
      <c r="G5555" s="80">
        <f t="shared" si="60"/>
        <v>0</v>
      </c>
      <c r="H5555" s="133"/>
      <c r="I5555" s="162"/>
      <c r="J5555" s="81"/>
      <c r="K5555" s="144"/>
    </row>
    <row r="5556" spans="1:11" ht="16.5" x14ac:dyDescent="0.3">
      <c r="A5556" s="77">
        <v>43441</v>
      </c>
      <c r="B5556" s="142" t="s">
        <v>3452</v>
      </c>
      <c r="C5556" s="79" t="s">
        <v>464</v>
      </c>
      <c r="D5556" s="127" t="s">
        <v>19</v>
      </c>
      <c r="E5556" s="80">
        <v>2</v>
      </c>
      <c r="F5556" s="143">
        <v>514800</v>
      </c>
      <c r="G5556" s="80">
        <f t="shared" si="60"/>
        <v>1029600</v>
      </c>
      <c r="H5556" s="133">
        <f>G5556</f>
        <v>1029600</v>
      </c>
      <c r="I5556" s="162" t="s">
        <v>309</v>
      </c>
      <c r="J5556" s="81"/>
      <c r="K5556" s="144"/>
    </row>
    <row r="5557" spans="1:11" ht="16.5" x14ac:dyDescent="0.3">
      <c r="A5557" s="77"/>
      <c r="B5557" s="142"/>
      <c r="C5557" s="79"/>
      <c r="D5557" s="127"/>
      <c r="E5557" s="80"/>
      <c r="F5557" s="143"/>
      <c r="G5557" s="80">
        <f t="shared" si="60"/>
        <v>0</v>
      </c>
      <c r="H5557" s="133"/>
      <c r="I5557" s="162"/>
      <c r="J5557" s="81"/>
      <c r="K5557" s="144"/>
    </row>
    <row r="5558" spans="1:11" ht="16.5" x14ac:dyDescent="0.3">
      <c r="A5558" s="77">
        <v>43441</v>
      </c>
      <c r="B5558" s="142" t="s">
        <v>3453</v>
      </c>
      <c r="C5558" s="79" t="s">
        <v>1019</v>
      </c>
      <c r="D5558" s="127" t="s">
        <v>887</v>
      </c>
      <c r="E5558" s="80">
        <v>4</v>
      </c>
      <c r="F5558" s="143">
        <v>230000.1</v>
      </c>
      <c r="G5558" s="80">
        <f t="shared" si="60"/>
        <v>920000.4</v>
      </c>
      <c r="H5558" s="133">
        <f>G5558</f>
        <v>920000.4</v>
      </c>
      <c r="I5558" s="162" t="s">
        <v>309</v>
      </c>
      <c r="J5558" s="81"/>
      <c r="K5558" s="144"/>
    </row>
    <row r="5559" spans="1:11" ht="16.5" x14ac:dyDescent="0.3">
      <c r="A5559" s="77"/>
      <c r="B5559" s="142"/>
      <c r="C5559" s="79"/>
      <c r="D5559" s="127"/>
      <c r="E5559" s="80"/>
      <c r="F5559" s="143"/>
      <c r="G5559" s="80">
        <f t="shared" si="60"/>
        <v>0</v>
      </c>
      <c r="H5559" s="133"/>
      <c r="I5559" s="162"/>
      <c r="J5559" s="81"/>
      <c r="K5559" s="144"/>
    </row>
    <row r="5560" spans="1:11" ht="16.5" x14ac:dyDescent="0.3">
      <c r="A5560" s="77">
        <v>43441</v>
      </c>
      <c r="B5560" s="142" t="s">
        <v>3454</v>
      </c>
      <c r="C5560" s="79" t="s">
        <v>3455</v>
      </c>
      <c r="D5560" s="127" t="s">
        <v>1072</v>
      </c>
      <c r="E5560" s="80">
        <v>6</v>
      </c>
      <c r="F5560" s="143">
        <v>165000</v>
      </c>
      <c r="G5560" s="80">
        <f t="shared" si="60"/>
        <v>990000</v>
      </c>
      <c r="H5560" s="133">
        <f>G5560</f>
        <v>990000</v>
      </c>
      <c r="I5560" s="162" t="s">
        <v>309</v>
      </c>
      <c r="J5560" s="81"/>
      <c r="K5560" s="144"/>
    </row>
    <row r="5561" spans="1:11" ht="16.5" x14ac:dyDescent="0.3">
      <c r="A5561" s="77"/>
      <c r="B5561" s="142"/>
      <c r="C5561" s="79"/>
      <c r="D5561" s="127"/>
      <c r="E5561" s="80"/>
      <c r="F5561" s="143"/>
      <c r="G5561" s="80">
        <f t="shared" si="60"/>
        <v>0</v>
      </c>
      <c r="H5561" s="133"/>
      <c r="I5561" s="162"/>
      <c r="J5561" s="81"/>
      <c r="K5561" s="144"/>
    </row>
    <row r="5562" spans="1:11" ht="16.5" x14ac:dyDescent="0.3">
      <c r="A5562" s="77">
        <v>43441</v>
      </c>
      <c r="B5562" s="142" t="s">
        <v>3456</v>
      </c>
      <c r="C5562" s="79" t="s">
        <v>2065</v>
      </c>
      <c r="D5562" s="127" t="s">
        <v>2956</v>
      </c>
      <c r="E5562" s="80">
        <v>12</v>
      </c>
      <c r="F5562" s="143">
        <v>1250000.3999999999</v>
      </c>
      <c r="G5562" s="80">
        <f t="shared" si="60"/>
        <v>15000004.799999999</v>
      </c>
      <c r="H5562" s="133"/>
      <c r="I5562" s="162"/>
      <c r="J5562" s="81"/>
      <c r="K5562" s="144"/>
    </row>
    <row r="5563" spans="1:11" ht="16.5" x14ac:dyDescent="0.3">
      <c r="A5563" s="77"/>
      <c r="B5563" s="142"/>
      <c r="C5563" s="79"/>
      <c r="D5563" s="127" t="s">
        <v>1500</v>
      </c>
      <c r="E5563" s="80">
        <v>4</v>
      </c>
      <c r="F5563" s="143">
        <v>525000.30000000005</v>
      </c>
      <c r="G5563" s="80">
        <f t="shared" si="60"/>
        <v>2100001.2000000002</v>
      </c>
      <c r="H5563" s="133">
        <f>SUM(G5562:G5563)</f>
        <v>17100006</v>
      </c>
      <c r="I5563" s="162" t="s">
        <v>2524</v>
      </c>
      <c r="J5563" s="81"/>
      <c r="K5563" s="144"/>
    </row>
    <row r="5564" spans="1:11" ht="16.5" x14ac:dyDescent="0.3">
      <c r="A5564" s="77"/>
      <c r="B5564" s="142"/>
      <c r="C5564" s="79"/>
      <c r="D5564" s="127"/>
      <c r="E5564" s="80"/>
      <c r="F5564" s="143"/>
      <c r="G5564" s="80">
        <f t="shared" si="60"/>
        <v>0</v>
      </c>
      <c r="H5564" s="133"/>
      <c r="I5564" s="162"/>
      <c r="J5564" s="81"/>
      <c r="K5564" s="144"/>
    </row>
    <row r="5565" spans="1:11" ht="16.5" x14ac:dyDescent="0.3">
      <c r="A5565" s="77">
        <v>43441</v>
      </c>
      <c r="B5565" s="142" t="s">
        <v>3457</v>
      </c>
      <c r="C5565" s="79" t="s">
        <v>3458</v>
      </c>
      <c r="D5565" s="127" t="s">
        <v>2635</v>
      </c>
      <c r="E5565" s="80">
        <v>20</v>
      </c>
      <c r="F5565" s="143">
        <v>79999.7</v>
      </c>
      <c r="G5565" s="80">
        <f t="shared" si="60"/>
        <v>1599994</v>
      </c>
      <c r="H5565" s="133">
        <f>G5565</f>
        <v>1599994</v>
      </c>
      <c r="I5565" s="162" t="s">
        <v>1756</v>
      </c>
      <c r="J5565" s="81"/>
      <c r="K5565" s="144"/>
    </row>
    <row r="5566" spans="1:11" ht="16.5" x14ac:dyDescent="0.3">
      <c r="A5566" s="77"/>
      <c r="B5566" s="142"/>
      <c r="C5566" s="79"/>
      <c r="D5566" s="127"/>
      <c r="E5566" s="80"/>
      <c r="F5566" s="143"/>
      <c r="G5566" s="80">
        <f t="shared" si="60"/>
        <v>0</v>
      </c>
      <c r="H5566" s="133"/>
      <c r="I5566" s="162"/>
      <c r="J5566" s="81"/>
      <c r="K5566" s="144"/>
    </row>
    <row r="5567" spans="1:11" ht="16.5" x14ac:dyDescent="0.3">
      <c r="A5567" s="77">
        <v>43441</v>
      </c>
      <c r="B5567" s="142" t="s">
        <v>3459</v>
      </c>
      <c r="C5567" s="79" t="s">
        <v>1850</v>
      </c>
      <c r="D5567" s="127" t="s">
        <v>1325</v>
      </c>
      <c r="E5567" s="80">
        <v>3</v>
      </c>
      <c r="F5567" s="143">
        <v>603900</v>
      </c>
      <c r="G5567" s="80">
        <f t="shared" si="60"/>
        <v>1811700</v>
      </c>
      <c r="H5567" s="133"/>
      <c r="I5567" s="162"/>
      <c r="J5567" s="81"/>
      <c r="K5567" s="144"/>
    </row>
    <row r="5568" spans="1:11" ht="16.5" x14ac:dyDescent="0.3">
      <c r="A5568" s="77"/>
      <c r="B5568" s="142"/>
      <c r="C5568" s="79"/>
      <c r="D5568" s="127" t="s">
        <v>2944</v>
      </c>
      <c r="E5568" s="80">
        <v>3</v>
      </c>
      <c r="F5568" s="143">
        <v>619200.55000000005</v>
      </c>
      <c r="G5568" s="80">
        <f t="shared" si="60"/>
        <v>1857601.6500000001</v>
      </c>
      <c r="H5568" s="133">
        <f>SUM(G5567:G5568)</f>
        <v>3669301.6500000004</v>
      </c>
      <c r="I5568" s="162" t="s">
        <v>1756</v>
      </c>
      <c r="J5568" s="81"/>
      <c r="K5568" s="144"/>
    </row>
    <row r="5569" spans="1:11" ht="16.5" x14ac:dyDescent="0.3">
      <c r="A5569" s="77"/>
      <c r="B5569" s="142"/>
      <c r="C5569" s="79"/>
      <c r="D5569" s="127"/>
      <c r="E5569" s="80"/>
      <c r="F5569" s="143"/>
      <c r="G5569" s="80">
        <f t="shared" si="60"/>
        <v>0</v>
      </c>
      <c r="H5569" s="133"/>
      <c r="I5569" s="162"/>
      <c r="J5569" s="81"/>
      <c r="K5569" s="144"/>
    </row>
    <row r="5570" spans="1:11" ht="16.5" x14ac:dyDescent="0.3">
      <c r="A5570" s="77">
        <v>43441</v>
      </c>
      <c r="B5570" s="142" t="s">
        <v>3460</v>
      </c>
      <c r="C5570" s="79" t="s">
        <v>2640</v>
      </c>
      <c r="D5570" s="127" t="s">
        <v>3296</v>
      </c>
      <c r="E5570" s="80">
        <v>1</v>
      </c>
      <c r="F5570" s="143">
        <v>284049.81</v>
      </c>
      <c r="G5570" s="80">
        <f>E5570*F5570</f>
        <v>284049.81</v>
      </c>
      <c r="H5570" s="133"/>
      <c r="I5570" s="162"/>
      <c r="J5570" s="81"/>
      <c r="K5570" s="144"/>
    </row>
    <row r="5571" spans="1:11" ht="16.5" x14ac:dyDescent="0.3">
      <c r="A5571" s="77"/>
      <c r="B5571" s="142"/>
      <c r="C5571" s="79"/>
      <c r="D5571" s="127" t="s">
        <v>3397</v>
      </c>
      <c r="E5571" s="80">
        <v>1</v>
      </c>
      <c r="F5571" s="143">
        <v>284049.81</v>
      </c>
      <c r="G5571" s="80">
        <f t="shared" ref="G5571:G5721" si="61">E5571*F5571</f>
        <v>284049.81</v>
      </c>
      <c r="H5571" s="150">
        <f>SUM(G5570:G5571)</f>
        <v>568099.62</v>
      </c>
      <c r="I5571" s="162" t="s">
        <v>1756</v>
      </c>
      <c r="J5571" s="81"/>
      <c r="K5571" s="144"/>
    </row>
    <row r="5572" spans="1:11" ht="16.5" x14ac:dyDescent="0.3">
      <c r="A5572" s="77"/>
      <c r="B5572" s="142"/>
      <c r="C5572" s="79"/>
      <c r="D5572" s="127"/>
      <c r="E5572" s="80"/>
      <c r="F5572" s="143"/>
      <c r="G5572" s="80">
        <f t="shared" si="61"/>
        <v>0</v>
      </c>
      <c r="H5572" s="133"/>
      <c r="I5572" s="162"/>
      <c r="J5572" s="81"/>
      <c r="K5572" s="144"/>
    </row>
    <row r="5573" spans="1:11" ht="16.5" x14ac:dyDescent="0.3">
      <c r="A5573" s="77">
        <v>43441</v>
      </c>
      <c r="B5573" s="142" t="s">
        <v>3461</v>
      </c>
      <c r="C5573" s="79" t="s">
        <v>720</v>
      </c>
      <c r="D5573" s="127" t="s">
        <v>3462</v>
      </c>
      <c r="E5573" s="80">
        <v>3</v>
      </c>
      <c r="F5573" s="143">
        <v>638000</v>
      </c>
      <c r="G5573" s="80">
        <f t="shared" si="61"/>
        <v>1914000</v>
      </c>
      <c r="H5573" s="133"/>
      <c r="I5573" s="162"/>
      <c r="J5573" s="81"/>
      <c r="K5573" s="144"/>
    </row>
    <row r="5574" spans="1:11" ht="16.5" x14ac:dyDescent="0.3">
      <c r="A5574" s="77"/>
      <c r="B5574" s="142"/>
      <c r="C5574" s="79"/>
      <c r="D5574" s="127" t="s">
        <v>3463</v>
      </c>
      <c r="E5574" s="80">
        <v>2</v>
      </c>
      <c r="F5574" s="143">
        <v>1227000.5</v>
      </c>
      <c r="G5574" s="80">
        <f t="shared" si="61"/>
        <v>2454001</v>
      </c>
      <c r="H5574" s="133">
        <f>SUM(G5573:G5574)</f>
        <v>4368001</v>
      </c>
      <c r="I5574" s="162" t="s">
        <v>312</v>
      </c>
      <c r="J5574" s="81"/>
      <c r="K5574" s="144"/>
    </row>
    <row r="5575" spans="1:11" ht="16.5" x14ac:dyDescent="0.3">
      <c r="A5575" s="77"/>
      <c r="B5575" s="142"/>
      <c r="C5575" s="79"/>
      <c r="D5575" s="127"/>
      <c r="E5575" s="80"/>
      <c r="F5575" s="143"/>
      <c r="G5575" s="80">
        <f t="shared" si="61"/>
        <v>0</v>
      </c>
      <c r="H5575" s="133"/>
      <c r="I5575" s="162"/>
      <c r="J5575" s="81"/>
      <c r="K5575" s="144"/>
    </row>
    <row r="5576" spans="1:11" ht="16.5" x14ac:dyDescent="0.3">
      <c r="A5576" s="77">
        <v>43441</v>
      </c>
      <c r="B5576" s="142" t="s">
        <v>3464</v>
      </c>
      <c r="C5576" s="79" t="s">
        <v>3286</v>
      </c>
      <c r="D5576" s="127" t="s">
        <v>2653</v>
      </c>
      <c r="E5576" s="80">
        <v>4</v>
      </c>
      <c r="F5576" s="143">
        <v>243000.45</v>
      </c>
      <c r="G5576" s="80">
        <f t="shared" si="61"/>
        <v>972001.8</v>
      </c>
      <c r="H5576" s="133"/>
      <c r="I5576" s="162"/>
      <c r="J5576" s="81"/>
      <c r="K5576" s="144"/>
    </row>
    <row r="5577" spans="1:11" ht="16.5" x14ac:dyDescent="0.3">
      <c r="A5577" s="77"/>
      <c r="B5577" s="142"/>
      <c r="C5577" s="79"/>
      <c r="D5577" s="127" t="s">
        <v>2756</v>
      </c>
      <c r="E5577" s="80">
        <v>3</v>
      </c>
      <c r="F5577" s="143">
        <v>243000.45</v>
      </c>
      <c r="G5577" s="80">
        <f t="shared" si="61"/>
        <v>729001.35000000009</v>
      </c>
      <c r="H5577" s="133"/>
      <c r="I5577" s="162"/>
      <c r="J5577" s="81"/>
      <c r="K5577" s="144"/>
    </row>
    <row r="5578" spans="1:11" ht="16.5" x14ac:dyDescent="0.3">
      <c r="A5578" s="77"/>
      <c r="B5578" s="142"/>
      <c r="C5578" s="79"/>
      <c r="D5578" s="127" t="s">
        <v>2772</v>
      </c>
      <c r="E5578" s="80">
        <v>3</v>
      </c>
      <c r="F5578" s="143">
        <v>243000.45</v>
      </c>
      <c r="G5578" s="80">
        <f t="shared" si="61"/>
        <v>729001.35000000009</v>
      </c>
      <c r="H5578" s="133">
        <f>SUM(G5576:G5578)</f>
        <v>2430004.5</v>
      </c>
      <c r="I5578" s="162" t="s">
        <v>309</v>
      </c>
      <c r="J5578" s="81"/>
      <c r="K5578" s="144"/>
    </row>
    <row r="5579" spans="1:11" ht="16.5" x14ac:dyDescent="0.3">
      <c r="A5579" s="77"/>
      <c r="B5579" s="142"/>
      <c r="C5579" s="79"/>
      <c r="D5579" s="127"/>
      <c r="E5579" s="80"/>
      <c r="F5579" s="143"/>
      <c r="G5579" s="80">
        <f t="shared" si="61"/>
        <v>0</v>
      </c>
      <c r="H5579" s="133"/>
      <c r="I5579" s="162"/>
      <c r="J5579" s="81"/>
      <c r="K5579" s="144"/>
    </row>
    <row r="5580" spans="1:11" ht="16.5" x14ac:dyDescent="0.3">
      <c r="A5580" s="77">
        <v>43441</v>
      </c>
      <c r="B5580" s="142" t="s">
        <v>3465</v>
      </c>
      <c r="C5580" s="79" t="s">
        <v>2600</v>
      </c>
      <c r="D5580" s="127" t="s">
        <v>1635</v>
      </c>
      <c r="E5580" s="80">
        <v>8</v>
      </c>
      <c r="F5580" s="143">
        <v>153674.70000000001</v>
      </c>
      <c r="G5580" s="80">
        <f t="shared" si="61"/>
        <v>1229397.6000000001</v>
      </c>
      <c r="H5580" s="133"/>
      <c r="I5580" s="162"/>
      <c r="J5580" s="81"/>
      <c r="K5580" s="144"/>
    </row>
    <row r="5581" spans="1:11" ht="16.5" x14ac:dyDescent="0.3">
      <c r="A5581" s="77"/>
      <c r="B5581" s="142"/>
      <c r="C5581" s="79"/>
      <c r="D5581" s="127" t="s">
        <v>1722</v>
      </c>
      <c r="E5581" s="80">
        <v>4</v>
      </c>
      <c r="F5581" s="143">
        <v>153674.70000000001</v>
      </c>
      <c r="G5581" s="80">
        <f t="shared" si="61"/>
        <v>614698.80000000005</v>
      </c>
      <c r="H5581" s="133">
        <f>SUM(G5580:G5581)</f>
        <v>1844096.4000000001</v>
      </c>
      <c r="I5581" s="162" t="s">
        <v>1756</v>
      </c>
      <c r="J5581" s="81"/>
      <c r="K5581" s="144"/>
    </row>
    <row r="5582" spans="1:11" ht="16.5" x14ac:dyDescent="0.3">
      <c r="A5582" s="77"/>
      <c r="B5582" s="142"/>
      <c r="C5582" s="79"/>
      <c r="D5582" s="127"/>
      <c r="E5582" s="80"/>
      <c r="F5582" s="143"/>
      <c r="G5582" s="80">
        <f t="shared" si="61"/>
        <v>0</v>
      </c>
      <c r="H5582" s="133"/>
      <c r="I5582" s="162"/>
      <c r="J5582" s="81"/>
      <c r="K5582" s="144"/>
    </row>
    <row r="5583" spans="1:11" ht="16.5" x14ac:dyDescent="0.3">
      <c r="A5583" s="77">
        <v>43441</v>
      </c>
      <c r="B5583" s="142" t="s">
        <v>3466</v>
      </c>
      <c r="C5583" s="79" t="s">
        <v>2640</v>
      </c>
      <c r="D5583" s="127" t="s">
        <v>2593</v>
      </c>
      <c r="E5583" s="80">
        <v>2</v>
      </c>
      <c r="F5583" s="143">
        <v>256500.47500000001</v>
      </c>
      <c r="G5583" s="80">
        <f t="shared" si="61"/>
        <v>513000.95</v>
      </c>
      <c r="H5583" s="133"/>
      <c r="I5583" s="162"/>
      <c r="J5583" s="81"/>
      <c r="K5583" s="144"/>
    </row>
    <row r="5584" spans="1:11" ht="16.5" x14ac:dyDescent="0.3">
      <c r="A5584" s="77"/>
      <c r="B5584" s="142"/>
      <c r="C5584" s="79"/>
      <c r="D5584" s="127" t="s">
        <v>3467</v>
      </c>
      <c r="E5584" s="80">
        <v>1</v>
      </c>
      <c r="F5584" s="143">
        <v>284049.81</v>
      </c>
      <c r="G5584" s="80">
        <f t="shared" si="61"/>
        <v>284049.81</v>
      </c>
      <c r="H5584" s="133">
        <f>SUM(G5583:G5584)</f>
        <v>797050.76</v>
      </c>
      <c r="I5584" s="162" t="s">
        <v>1756</v>
      </c>
      <c r="J5584" s="81"/>
      <c r="K5584" s="144"/>
    </row>
    <row r="5585" spans="1:11" ht="16.5" x14ac:dyDescent="0.3">
      <c r="A5585" s="77"/>
      <c r="B5585" s="142"/>
      <c r="C5585" s="79"/>
      <c r="D5585" s="127"/>
      <c r="E5585" s="80"/>
      <c r="F5585" s="143"/>
      <c r="G5585" s="80">
        <f t="shared" si="61"/>
        <v>0</v>
      </c>
      <c r="H5585" s="133"/>
      <c r="I5585" s="162"/>
      <c r="J5585" s="81"/>
      <c r="K5585" s="144"/>
    </row>
    <row r="5586" spans="1:11" ht="16.5" x14ac:dyDescent="0.3">
      <c r="A5586" s="77">
        <v>43442</v>
      </c>
      <c r="B5586" s="142" t="s">
        <v>3468</v>
      </c>
      <c r="C5586" s="79" t="s">
        <v>811</v>
      </c>
      <c r="D5586" s="127" t="s">
        <v>3469</v>
      </c>
      <c r="E5586" s="80">
        <v>1</v>
      </c>
      <c r="F5586" s="143">
        <v>710000.5</v>
      </c>
      <c r="G5586" s="80">
        <f t="shared" si="61"/>
        <v>710000.5</v>
      </c>
      <c r="H5586" s="133">
        <f>G5586</f>
        <v>710000.5</v>
      </c>
      <c r="I5586" s="162" t="s">
        <v>1215</v>
      </c>
      <c r="J5586" s="81"/>
      <c r="K5586" s="144"/>
    </row>
    <row r="5587" spans="1:11" ht="16.5" x14ac:dyDescent="0.3">
      <c r="A5587" s="77"/>
      <c r="B5587" s="142"/>
      <c r="C5587" s="79"/>
      <c r="D5587" s="127"/>
      <c r="E5587" s="80"/>
      <c r="F5587" s="143"/>
      <c r="G5587" s="80">
        <f t="shared" si="61"/>
        <v>0</v>
      </c>
      <c r="H5587" s="133"/>
      <c r="I5587" s="162"/>
      <c r="J5587" s="81"/>
      <c r="K5587" s="144"/>
    </row>
    <row r="5588" spans="1:11" ht="16.5" x14ac:dyDescent="0.3">
      <c r="A5588" s="92">
        <v>43442</v>
      </c>
      <c r="B5588" s="145" t="s">
        <v>3470</v>
      </c>
      <c r="C5588" s="94" t="s">
        <v>249</v>
      </c>
      <c r="D5588" s="128" t="s">
        <v>3471</v>
      </c>
      <c r="E5588" s="95">
        <v>2</v>
      </c>
      <c r="F5588" s="146">
        <v>0</v>
      </c>
      <c r="G5588" s="95">
        <v>0</v>
      </c>
      <c r="H5588" s="147">
        <f>G5588</f>
        <v>0</v>
      </c>
      <c r="I5588" s="162" t="s">
        <v>314</v>
      </c>
      <c r="J5588" s="81" t="s">
        <v>1667</v>
      </c>
      <c r="K5588" s="144"/>
    </row>
    <row r="5589" spans="1:11" ht="16.5" x14ac:dyDescent="0.3">
      <c r="A5589" s="77"/>
      <c r="B5589" s="142"/>
      <c r="C5589" s="79"/>
      <c r="D5589" s="127"/>
      <c r="E5589" s="80"/>
      <c r="F5589" s="143"/>
      <c r="G5589" s="80">
        <f t="shared" si="61"/>
        <v>0</v>
      </c>
      <c r="H5589" s="133"/>
      <c r="I5589" s="162"/>
      <c r="J5589" s="81"/>
      <c r="K5589" s="144"/>
    </row>
    <row r="5590" spans="1:11" ht="16.5" x14ac:dyDescent="0.3">
      <c r="A5590" s="92">
        <v>43442</v>
      </c>
      <c r="B5590" s="145" t="s">
        <v>3472</v>
      </c>
      <c r="C5590" s="94" t="s">
        <v>170</v>
      </c>
      <c r="D5590" s="128" t="s">
        <v>1937</v>
      </c>
      <c r="E5590" s="95">
        <v>2</v>
      </c>
      <c r="F5590" s="146">
        <v>0</v>
      </c>
      <c r="G5590" s="95">
        <v>0</v>
      </c>
      <c r="H5590" s="147">
        <f>G5590</f>
        <v>0</v>
      </c>
      <c r="I5590" s="162" t="s">
        <v>309</v>
      </c>
      <c r="J5590" s="81" t="s">
        <v>1667</v>
      </c>
      <c r="K5590" s="144"/>
    </row>
    <row r="5591" spans="1:11" ht="16.5" x14ac:dyDescent="0.3">
      <c r="A5591" s="77"/>
      <c r="B5591" s="142"/>
      <c r="C5591" s="79"/>
      <c r="D5591" s="127"/>
      <c r="E5591" s="80"/>
      <c r="F5591" s="143"/>
      <c r="G5591" s="80">
        <f t="shared" si="61"/>
        <v>0</v>
      </c>
      <c r="H5591" s="133"/>
      <c r="I5591" s="162"/>
      <c r="J5591" s="81"/>
      <c r="K5591" s="144"/>
    </row>
    <row r="5592" spans="1:11" ht="16.5" x14ac:dyDescent="0.3">
      <c r="A5592" s="77">
        <v>43442</v>
      </c>
      <c r="B5592" s="142" t="s">
        <v>3473</v>
      </c>
      <c r="C5592" s="79" t="s">
        <v>2933</v>
      </c>
      <c r="D5592" s="127" t="s">
        <v>3474</v>
      </c>
      <c r="E5592" s="80">
        <v>1</v>
      </c>
      <c r="F5592" s="143">
        <v>1503900.09</v>
      </c>
      <c r="G5592" s="80">
        <f t="shared" si="61"/>
        <v>1503900.09</v>
      </c>
      <c r="H5592" s="133">
        <f>G5592</f>
        <v>1503900.09</v>
      </c>
      <c r="I5592" s="162" t="s">
        <v>2524</v>
      </c>
      <c r="J5592" s="81"/>
      <c r="K5592" s="144"/>
    </row>
    <row r="5593" spans="1:11" ht="16.5" x14ac:dyDescent="0.3">
      <c r="A5593" s="77"/>
      <c r="B5593" s="142"/>
      <c r="C5593" s="79"/>
      <c r="D5593" s="127"/>
      <c r="E5593" s="80"/>
      <c r="F5593" s="143"/>
      <c r="G5593" s="80">
        <f t="shared" si="61"/>
        <v>0</v>
      </c>
      <c r="H5593" s="133"/>
      <c r="I5593" s="162"/>
      <c r="J5593" s="81"/>
      <c r="K5593" s="144"/>
    </row>
    <row r="5594" spans="1:11" ht="16.5" x14ac:dyDescent="0.3">
      <c r="A5594" s="77">
        <v>43442</v>
      </c>
      <c r="B5594" s="142" t="s">
        <v>3475</v>
      </c>
      <c r="C5594" s="79" t="s">
        <v>2640</v>
      </c>
      <c r="D5594" s="127" t="s">
        <v>3476</v>
      </c>
      <c r="E5594" s="80">
        <v>2</v>
      </c>
      <c r="F5594" s="143">
        <v>284049.81</v>
      </c>
      <c r="G5594" s="80">
        <f t="shared" si="61"/>
        <v>568099.62</v>
      </c>
      <c r="H5594" s="133">
        <f>G5594</f>
        <v>568099.62</v>
      </c>
      <c r="I5594" s="162" t="s">
        <v>1756</v>
      </c>
      <c r="J5594" s="81"/>
      <c r="K5594" s="144"/>
    </row>
    <row r="5595" spans="1:11" ht="16.5" x14ac:dyDescent="0.3">
      <c r="A5595" s="77"/>
      <c r="B5595" s="142"/>
      <c r="C5595" s="79"/>
      <c r="D5595" s="127"/>
      <c r="E5595" s="80"/>
      <c r="F5595" s="143"/>
      <c r="G5595" s="80">
        <f t="shared" si="61"/>
        <v>0</v>
      </c>
      <c r="H5595" s="133"/>
      <c r="I5595" s="162"/>
      <c r="J5595" s="81"/>
      <c r="K5595" s="144"/>
    </row>
    <row r="5596" spans="1:11" ht="16.5" x14ac:dyDescent="0.3">
      <c r="A5596" s="77">
        <v>43442</v>
      </c>
      <c r="B5596" s="142" t="s">
        <v>3477</v>
      </c>
      <c r="C5596" s="79" t="s">
        <v>3478</v>
      </c>
      <c r="D5596" s="127" t="s">
        <v>2725</v>
      </c>
      <c r="E5596" s="80">
        <v>12</v>
      </c>
      <c r="F5596" s="143">
        <v>198000</v>
      </c>
      <c r="G5596" s="80">
        <f t="shared" si="61"/>
        <v>2376000</v>
      </c>
      <c r="H5596" s="133">
        <f>G5596</f>
        <v>2376000</v>
      </c>
      <c r="I5596" s="162" t="s">
        <v>309</v>
      </c>
      <c r="J5596" s="81"/>
      <c r="K5596" s="144"/>
    </row>
    <row r="5597" spans="1:11" ht="16.5" x14ac:dyDescent="0.3">
      <c r="A5597" s="77"/>
      <c r="B5597" s="142"/>
      <c r="C5597" s="79"/>
      <c r="D5597" s="127"/>
      <c r="E5597" s="80"/>
      <c r="F5597" s="143"/>
      <c r="G5597" s="80">
        <f t="shared" si="61"/>
        <v>0</v>
      </c>
      <c r="H5597" s="133"/>
      <c r="I5597" s="162"/>
      <c r="J5597" s="81"/>
      <c r="K5597" s="144"/>
    </row>
    <row r="5598" spans="1:11" ht="16.5" x14ac:dyDescent="0.3">
      <c r="A5598" s="77">
        <v>43442</v>
      </c>
      <c r="B5598" s="142" t="s">
        <v>3479</v>
      </c>
      <c r="C5598" s="79" t="s">
        <v>3527</v>
      </c>
      <c r="D5598" s="127" t="s">
        <v>1914</v>
      </c>
      <c r="E5598" s="80">
        <v>36</v>
      </c>
      <c r="F5598" s="143">
        <v>169998.40132</v>
      </c>
      <c r="G5598" s="80">
        <f t="shared" si="61"/>
        <v>6119942.4475199999</v>
      </c>
      <c r="H5598" s="133">
        <f>G5598</f>
        <v>6119942.4475199999</v>
      </c>
      <c r="I5598" s="162" t="s">
        <v>1215</v>
      </c>
      <c r="J5598" s="81"/>
      <c r="K5598" s="144"/>
    </row>
    <row r="5599" spans="1:11" ht="16.5" x14ac:dyDescent="0.3">
      <c r="A5599" s="77"/>
      <c r="B5599" s="142"/>
      <c r="C5599" s="79"/>
      <c r="D5599" s="127"/>
      <c r="E5599" s="80"/>
      <c r="F5599" s="143"/>
      <c r="G5599" s="80">
        <f t="shared" si="61"/>
        <v>0</v>
      </c>
      <c r="H5599" s="133"/>
      <c r="I5599" s="162"/>
      <c r="J5599" s="81"/>
      <c r="K5599" s="144"/>
    </row>
    <row r="5600" spans="1:11" ht="16.5" x14ac:dyDescent="0.3">
      <c r="A5600" s="77">
        <v>43442</v>
      </c>
      <c r="B5600" s="142" t="s">
        <v>3480</v>
      </c>
      <c r="C5600" s="79" t="s">
        <v>75</v>
      </c>
      <c r="D5600" s="127" t="s">
        <v>1094</v>
      </c>
      <c r="E5600" s="80">
        <v>2</v>
      </c>
      <c r="F5600" s="143">
        <v>215000.5</v>
      </c>
      <c r="G5600" s="80">
        <f t="shared" si="61"/>
        <v>430001</v>
      </c>
      <c r="H5600" s="133">
        <f>G5600</f>
        <v>430001</v>
      </c>
      <c r="I5600" s="162" t="s">
        <v>309</v>
      </c>
      <c r="J5600" s="81"/>
      <c r="K5600" s="144"/>
    </row>
    <row r="5601" spans="1:11" ht="16.5" x14ac:dyDescent="0.3">
      <c r="A5601" s="77"/>
      <c r="B5601" s="142"/>
      <c r="C5601" s="79"/>
      <c r="D5601" s="127"/>
      <c r="E5601" s="80"/>
      <c r="F5601" s="143"/>
      <c r="G5601" s="80">
        <f t="shared" si="61"/>
        <v>0</v>
      </c>
      <c r="H5601" s="133"/>
      <c r="I5601" s="162"/>
      <c r="J5601" s="81"/>
      <c r="K5601" s="144"/>
    </row>
    <row r="5602" spans="1:11" ht="16.5" x14ac:dyDescent="0.3">
      <c r="A5602" s="77">
        <v>43442</v>
      </c>
      <c r="B5602" s="142" t="s">
        <v>3481</v>
      </c>
      <c r="C5602" s="79" t="s">
        <v>646</v>
      </c>
      <c r="D5602" s="127" t="s">
        <v>1094</v>
      </c>
      <c r="E5602" s="80">
        <v>6</v>
      </c>
      <c r="F5602" s="143">
        <v>215000.5</v>
      </c>
      <c r="G5602" s="80">
        <f t="shared" si="61"/>
        <v>1290003</v>
      </c>
      <c r="H5602" s="133">
        <f>G5602</f>
        <v>1290003</v>
      </c>
      <c r="I5602" s="162" t="s">
        <v>309</v>
      </c>
      <c r="J5602" s="81"/>
      <c r="K5602" s="144"/>
    </row>
    <row r="5603" spans="1:11" ht="16.5" x14ac:dyDescent="0.3">
      <c r="A5603" s="77"/>
      <c r="B5603" s="142"/>
      <c r="C5603" s="79"/>
      <c r="D5603" s="127"/>
      <c r="E5603" s="80"/>
      <c r="F5603" s="143"/>
      <c r="G5603" s="80">
        <f t="shared" si="61"/>
        <v>0</v>
      </c>
      <c r="H5603" s="133"/>
      <c r="I5603" s="162"/>
      <c r="J5603" s="81"/>
      <c r="K5603" s="144"/>
    </row>
    <row r="5604" spans="1:11" ht="16.5" x14ac:dyDescent="0.3">
      <c r="A5604" s="77">
        <v>43442</v>
      </c>
      <c r="B5604" s="142" t="s">
        <v>3482</v>
      </c>
      <c r="C5604" s="79" t="s">
        <v>1271</v>
      </c>
      <c r="D5604" s="127" t="s">
        <v>1094</v>
      </c>
      <c r="E5604" s="80">
        <v>1</v>
      </c>
      <c r="F5604" s="143">
        <v>215000.5</v>
      </c>
      <c r="G5604" s="80">
        <f t="shared" si="61"/>
        <v>215000.5</v>
      </c>
      <c r="H5604" s="133"/>
      <c r="I5604" s="162"/>
      <c r="J5604" s="81"/>
      <c r="K5604" s="144"/>
    </row>
    <row r="5605" spans="1:11" ht="16.5" x14ac:dyDescent="0.3">
      <c r="A5605" s="77"/>
      <c r="B5605" s="142"/>
      <c r="C5605" s="79"/>
      <c r="D5605" s="127" t="s">
        <v>887</v>
      </c>
      <c r="E5605" s="80">
        <v>1</v>
      </c>
      <c r="F5605" s="143">
        <v>230000.1</v>
      </c>
      <c r="G5605" s="80">
        <f t="shared" si="61"/>
        <v>230000.1</v>
      </c>
      <c r="H5605" s="133">
        <f>SUM(G5604:G5605)</f>
        <v>445000.6</v>
      </c>
      <c r="I5605" s="162" t="s">
        <v>1271</v>
      </c>
      <c r="J5605" s="81"/>
      <c r="K5605" s="144"/>
    </row>
    <row r="5606" spans="1:11" ht="16.5" x14ac:dyDescent="0.3">
      <c r="A5606" s="77"/>
      <c r="B5606" s="142"/>
      <c r="C5606" s="79"/>
      <c r="D5606" s="127"/>
      <c r="E5606" s="80"/>
      <c r="F5606" s="143"/>
      <c r="G5606" s="80">
        <f t="shared" si="61"/>
        <v>0</v>
      </c>
      <c r="H5606" s="133"/>
      <c r="I5606" s="162"/>
      <c r="J5606" s="81"/>
      <c r="K5606" s="144"/>
    </row>
    <row r="5607" spans="1:11" ht="16.5" x14ac:dyDescent="0.3">
      <c r="A5607" s="77">
        <v>43442</v>
      </c>
      <c r="B5607" s="142" t="s">
        <v>3483</v>
      </c>
      <c r="C5607" s="79" t="s">
        <v>1215</v>
      </c>
      <c r="D5607" s="127" t="s">
        <v>887</v>
      </c>
      <c r="E5607" s="80">
        <v>1</v>
      </c>
      <c r="F5607" s="143">
        <v>230000.1</v>
      </c>
      <c r="G5607" s="80">
        <f t="shared" si="61"/>
        <v>230000.1</v>
      </c>
      <c r="H5607" s="133"/>
      <c r="I5607" s="162"/>
      <c r="J5607" s="81"/>
      <c r="K5607" s="144"/>
    </row>
    <row r="5608" spans="1:11" ht="16.5" x14ac:dyDescent="0.3">
      <c r="A5608" s="77"/>
      <c r="B5608" s="142"/>
      <c r="C5608" s="79"/>
      <c r="D5608" s="127" t="s">
        <v>1094</v>
      </c>
      <c r="E5608" s="80">
        <v>1</v>
      </c>
      <c r="F5608" s="143">
        <v>215000.5</v>
      </c>
      <c r="G5608" s="80">
        <f t="shared" si="61"/>
        <v>215000.5</v>
      </c>
      <c r="H5608" s="133"/>
      <c r="I5608" s="162"/>
      <c r="J5608" s="81"/>
      <c r="K5608" s="144"/>
    </row>
    <row r="5609" spans="1:11" ht="16.5" x14ac:dyDescent="0.3">
      <c r="A5609" s="77"/>
      <c r="B5609" s="142"/>
      <c r="C5609" s="79"/>
      <c r="D5609" s="127" t="s">
        <v>31</v>
      </c>
      <c r="E5609" s="80">
        <v>1</v>
      </c>
      <c r="F5609" s="143">
        <v>529199.44999999995</v>
      </c>
      <c r="G5609" s="80">
        <f t="shared" si="61"/>
        <v>529199.44999999995</v>
      </c>
      <c r="H5609" s="133">
        <f>SUM(G5607:G5609)</f>
        <v>974200.04999999993</v>
      </c>
      <c r="I5609" s="162" t="s">
        <v>1215</v>
      </c>
      <c r="J5609" s="81"/>
      <c r="K5609" s="144"/>
    </row>
    <row r="5610" spans="1:11" ht="16.5" x14ac:dyDescent="0.3">
      <c r="A5610" s="77"/>
      <c r="B5610" s="142"/>
      <c r="C5610" s="79"/>
      <c r="D5610" s="127"/>
      <c r="E5610" s="80"/>
      <c r="F5610" s="143"/>
      <c r="G5610" s="80">
        <f t="shared" si="61"/>
        <v>0</v>
      </c>
      <c r="H5610" s="133"/>
      <c r="I5610" s="162"/>
      <c r="J5610" s="81"/>
      <c r="K5610" s="144"/>
    </row>
    <row r="5611" spans="1:11" ht="16.5" x14ac:dyDescent="0.3">
      <c r="A5611" s="77">
        <v>43442</v>
      </c>
      <c r="B5611" s="142" t="s">
        <v>3484</v>
      </c>
      <c r="C5611" s="79" t="s">
        <v>3528</v>
      </c>
      <c r="D5611" s="127" t="s">
        <v>1914</v>
      </c>
      <c r="E5611" s="80">
        <v>36</v>
      </c>
      <c r="F5611" s="143">
        <v>169998.40132</v>
      </c>
      <c r="G5611" s="80">
        <f t="shared" si="61"/>
        <v>6119942.4475199999</v>
      </c>
      <c r="H5611" s="133">
        <f>G5611</f>
        <v>6119942.4475199999</v>
      </c>
      <c r="I5611" s="162" t="s">
        <v>1215</v>
      </c>
      <c r="J5611" s="81"/>
      <c r="K5611" s="144"/>
    </row>
    <row r="5612" spans="1:11" ht="16.5" x14ac:dyDescent="0.3">
      <c r="A5612" s="77"/>
      <c r="B5612" s="142"/>
      <c r="C5612" s="79"/>
      <c r="D5612" s="127"/>
      <c r="E5612" s="80"/>
      <c r="F5612" s="143"/>
      <c r="G5612" s="80">
        <f t="shared" si="61"/>
        <v>0</v>
      </c>
      <c r="H5612" s="133"/>
      <c r="I5612" s="162"/>
      <c r="J5612" s="81"/>
      <c r="K5612" s="144"/>
    </row>
    <row r="5613" spans="1:11" ht="16.5" x14ac:dyDescent="0.3">
      <c r="A5613" s="77">
        <v>43442</v>
      </c>
      <c r="B5613" s="142" t="s">
        <v>3485</v>
      </c>
      <c r="C5613" s="79" t="s">
        <v>3342</v>
      </c>
      <c r="D5613" s="127" t="s">
        <v>1914</v>
      </c>
      <c r="E5613" s="80">
        <v>48</v>
      </c>
      <c r="F5613" s="143">
        <v>169998.40132</v>
      </c>
      <c r="G5613" s="80">
        <f t="shared" si="61"/>
        <v>8159923.2633600002</v>
      </c>
      <c r="H5613" s="133">
        <f>G5613</f>
        <v>8159923.2633600002</v>
      </c>
      <c r="I5613" s="162" t="s">
        <v>1215</v>
      </c>
      <c r="J5613" s="81"/>
      <c r="K5613" s="144"/>
    </row>
    <row r="5614" spans="1:11" ht="16.5" x14ac:dyDescent="0.3">
      <c r="A5614" s="77"/>
      <c r="B5614" s="142"/>
      <c r="C5614" s="79"/>
      <c r="D5614" s="127"/>
      <c r="E5614" s="80"/>
      <c r="F5614" s="143"/>
      <c r="G5614" s="80">
        <f t="shared" si="61"/>
        <v>0</v>
      </c>
      <c r="H5614" s="133"/>
      <c r="I5614" s="162"/>
      <c r="J5614" s="81"/>
      <c r="K5614" s="144"/>
    </row>
    <row r="5615" spans="1:11" ht="16.5" x14ac:dyDescent="0.3">
      <c r="A5615" s="77">
        <v>43442</v>
      </c>
      <c r="B5615" s="142" t="s">
        <v>3486</v>
      </c>
      <c r="C5615" s="79" t="s">
        <v>1769</v>
      </c>
      <c r="D5615" s="127" t="s">
        <v>3263</v>
      </c>
      <c r="E5615" s="80">
        <v>9</v>
      </c>
      <c r="F5615" s="143">
        <v>251749.905</v>
      </c>
      <c r="G5615" s="80">
        <f t="shared" si="61"/>
        <v>2265749.145</v>
      </c>
      <c r="H5615" s="133"/>
      <c r="I5615" s="162"/>
      <c r="J5615" s="81"/>
      <c r="K5615" s="144"/>
    </row>
    <row r="5616" spans="1:11" ht="16.5" x14ac:dyDescent="0.3">
      <c r="A5616" s="77"/>
      <c r="B5616" s="142"/>
      <c r="C5616" s="79"/>
      <c r="D5616" s="127" t="s">
        <v>1772</v>
      </c>
      <c r="E5616" s="80">
        <v>9</v>
      </c>
      <c r="F5616" s="143">
        <v>264099.70500000002</v>
      </c>
      <c r="G5616" s="80">
        <f t="shared" si="61"/>
        <v>2376897.3450000002</v>
      </c>
      <c r="H5616" s="133">
        <f>SUM(G5615:G5616)</f>
        <v>4642646.49</v>
      </c>
      <c r="I5616" s="162" t="s">
        <v>309</v>
      </c>
      <c r="J5616" s="81"/>
      <c r="K5616" s="144"/>
    </row>
    <row r="5617" spans="1:11" ht="16.5" x14ac:dyDescent="0.3">
      <c r="A5617" s="77"/>
      <c r="B5617" s="142"/>
      <c r="C5617" s="79"/>
      <c r="D5617" s="127"/>
      <c r="E5617" s="80"/>
      <c r="F5617" s="143"/>
      <c r="G5617" s="80">
        <f t="shared" si="61"/>
        <v>0</v>
      </c>
      <c r="H5617" s="133"/>
      <c r="I5617" s="162"/>
      <c r="J5617" s="81"/>
      <c r="K5617" s="144"/>
    </row>
    <row r="5618" spans="1:11" ht="16.5" x14ac:dyDescent="0.3">
      <c r="A5618" s="77">
        <v>43442</v>
      </c>
      <c r="B5618" s="142" t="s">
        <v>3487</v>
      </c>
      <c r="C5618" s="79" t="s">
        <v>2948</v>
      </c>
      <c r="D5618" s="127" t="s">
        <v>1094</v>
      </c>
      <c r="E5618" s="80">
        <v>2</v>
      </c>
      <c r="F5618" s="143">
        <v>215000.5</v>
      </c>
      <c r="G5618" s="80">
        <f t="shared" si="61"/>
        <v>430001</v>
      </c>
      <c r="H5618" s="133">
        <f>G5618</f>
        <v>430001</v>
      </c>
      <c r="I5618" s="162" t="s">
        <v>309</v>
      </c>
      <c r="J5618" s="81"/>
      <c r="K5618" s="144"/>
    </row>
    <row r="5619" spans="1:11" ht="16.5" x14ac:dyDescent="0.3">
      <c r="A5619" s="77"/>
      <c r="B5619" s="142"/>
      <c r="C5619" s="79"/>
      <c r="D5619" s="127"/>
      <c r="E5619" s="80"/>
      <c r="F5619" s="143"/>
      <c r="G5619" s="80">
        <f t="shared" si="61"/>
        <v>0</v>
      </c>
      <c r="H5619" s="133"/>
      <c r="I5619" s="162"/>
      <c r="J5619" s="81"/>
      <c r="K5619" s="144"/>
    </row>
    <row r="5620" spans="1:11" ht="16.5" x14ac:dyDescent="0.3">
      <c r="A5620" s="77">
        <v>43444</v>
      </c>
      <c r="B5620" s="142" t="s">
        <v>3488</v>
      </c>
      <c r="C5620" s="79" t="s">
        <v>985</v>
      </c>
      <c r="D5620" s="127" t="s">
        <v>2094</v>
      </c>
      <c r="E5620" s="80">
        <v>60</v>
      </c>
      <c r="F5620" s="143">
        <v>222084.5</v>
      </c>
      <c r="G5620" s="80">
        <f t="shared" si="61"/>
        <v>13325070</v>
      </c>
      <c r="H5620" s="133"/>
      <c r="I5620" s="162"/>
      <c r="J5620" s="81"/>
      <c r="K5620" s="144"/>
    </row>
    <row r="5621" spans="1:11" ht="16.5" x14ac:dyDescent="0.3">
      <c r="A5621" s="77"/>
      <c r="B5621" s="142"/>
      <c r="C5621" s="79"/>
      <c r="D5621" s="127" t="s">
        <v>1340</v>
      </c>
      <c r="E5621" s="80">
        <v>120</v>
      </c>
      <c r="F5621" s="143">
        <v>41666.9</v>
      </c>
      <c r="G5621" s="80">
        <f t="shared" si="61"/>
        <v>5000028</v>
      </c>
      <c r="H5621" s="133">
        <f>SUM(G5620:G5621)</f>
        <v>18325098</v>
      </c>
      <c r="I5621" s="162" t="s">
        <v>2545</v>
      </c>
      <c r="J5621" s="81"/>
      <c r="K5621" s="144"/>
    </row>
    <row r="5622" spans="1:11" ht="16.5" x14ac:dyDescent="0.3">
      <c r="A5622" s="77"/>
      <c r="B5622" s="142"/>
      <c r="C5622" s="79"/>
      <c r="D5622" s="127"/>
      <c r="E5622" s="80"/>
      <c r="F5622" s="143"/>
      <c r="G5622" s="80">
        <f t="shared" si="61"/>
        <v>0</v>
      </c>
      <c r="H5622" s="133"/>
      <c r="I5622" s="162"/>
      <c r="J5622" s="81"/>
      <c r="K5622" s="144"/>
    </row>
    <row r="5623" spans="1:11" ht="16.5" x14ac:dyDescent="0.3">
      <c r="A5623" s="77">
        <v>43444</v>
      </c>
      <c r="B5623" s="142" t="s">
        <v>3489</v>
      </c>
      <c r="C5623" s="79" t="s">
        <v>38</v>
      </c>
      <c r="D5623" s="127" t="s">
        <v>887</v>
      </c>
      <c r="E5623" s="80">
        <v>12</v>
      </c>
      <c r="F5623" s="143">
        <v>230000.1</v>
      </c>
      <c r="G5623" s="80">
        <f t="shared" si="61"/>
        <v>2760001.2</v>
      </c>
      <c r="H5623" s="133">
        <f>G5623</f>
        <v>2760001.2</v>
      </c>
      <c r="I5623" s="162" t="s">
        <v>310</v>
      </c>
      <c r="J5623" s="81"/>
      <c r="K5623" s="144"/>
    </row>
    <row r="5624" spans="1:11" ht="16.5" x14ac:dyDescent="0.3">
      <c r="A5624" s="77"/>
      <c r="B5624" s="142"/>
      <c r="C5624" s="79"/>
      <c r="D5624" s="127"/>
      <c r="E5624" s="80"/>
      <c r="F5624" s="143"/>
      <c r="G5624" s="80">
        <f t="shared" si="61"/>
        <v>0</v>
      </c>
      <c r="H5624" s="133"/>
      <c r="I5624" s="162"/>
      <c r="J5624" s="81"/>
      <c r="K5624" s="144"/>
    </row>
    <row r="5625" spans="1:11" ht="16.5" x14ac:dyDescent="0.3">
      <c r="A5625" s="77">
        <v>43444</v>
      </c>
      <c r="B5625" s="142" t="s">
        <v>3490</v>
      </c>
      <c r="C5625" s="79" t="s">
        <v>1669</v>
      </c>
      <c r="D5625" s="127" t="s">
        <v>2073</v>
      </c>
      <c r="E5625" s="80">
        <v>3</v>
      </c>
      <c r="F5625" s="143">
        <v>240525.55</v>
      </c>
      <c r="G5625" s="80">
        <f t="shared" si="61"/>
        <v>721576.64999999991</v>
      </c>
      <c r="H5625" s="133">
        <f>G5625</f>
        <v>721576.64999999991</v>
      </c>
      <c r="I5625" s="162" t="s">
        <v>2524</v>
      </c>
      <c r="J5625" s="81"/>
      <c r="K5625" s="144"/>
    </row>
    <row r="5626" spans="1:11" ht="16.5" x14ac:dyDescent="0.3">
      <c r="A5626" s="77"/>
      <c r="B5626" s="142"/>
      <c r="C5626" s="79"/>
      <c r="D5626" s="127"/>
      <c r="E5626" s="80"/>
      <c r="F5626" s="143"/>
      <c r="G5626" s="80">
        <f t="shared" si="61"/>
        <v>0</v>
      </c>
      <c r="H5626" s="133"/>
      <c r="I5626" s="162"/>
      <c r="J5626" s="81"/>
      <c r="K5626" s="144"/>
    </row>
    <row r="5627" spans="1:11" ht="16.5" x14ac:dyDescent="0.3">
      <c r="A5627" s="77">
        <v>43444</v>
      </c>
      <c r="B5627" s="142" t="s">
        <v>3491</v>
      </c>
      <c r="C5627" s="79" t="s">
        <v>3527</v>
      </c>
      <c r="D5627" s="127" t="s">
        <v>1914</v>
      </c>
      <c r="E5627" s="80">
        <v>36</v>
      </c>
      <c r="F5627" s="143">
        <v>169998.40132</v>
      </c>
      <c r="G5627" s="80">
        <f t="shared" si="61"/>
        <v>6119942.4475199999</v>
      </c>
      <c r="H5627" s="133">
        <f>G5627</f>
        <v>6119942.4475199999</v>
      </c>
      <c r="I5627" s="162" t="s">
        <v>1215</v>
      </c>
      <c r="J5627" s="81"/>
      <c r="K5627" s="144"/>
    </row>
    <row r="5628" spans="1:11" ht="16.5" x14ac:dyDescent="0.3">
      <c r="A5628" s="77"/>
      <c r="B5628" s="142"/>
      <c r="C5628" s="79"/>
      <c r="D5628" s="127"/>
      <c r="E5628" s="80"/>
      <c r="F5628" s="143"/>
      <c r="G5628" s="80">
        <f t="shared" si="61"/>
        <v>0</v>
      </c>
      <c r="H5628" s="133"/>
      <c r="I5628" s="162"/>
      <c r="J5628" s="81"/>
      <c r="K5628" s="144"/>
    </row>
    <row r="5629" spans="1:11" ht="16.5" x14ac:dyDescent="0.3">
      <c r="A5629" s="77">
        <v>43444</v>
      </c>
      <c r="B5629" s="142" t="s">
        <v>3492</v>
      </c>
      <c r="C5629" s="79" t="s">
        <v>3493</v>
      </c>
      <c r="D5629" s="127" t="s">
        <v>1003</v>
      </c>
      <c r="E5629" s="80">
        <v>1</v>
      </c>
      <c r="F5629" s="143">
        <v>230000.1</v>
      </c>
      <c r="G5629" s="80">
        <f t="shared" si="61"/>
        <v>230000.1</v>
      </c>
      <c r="H5629" s="133">
        <f>G5629</f>
        <v>230000.1</v>
      </c>
      <c r="I5629" s="162" t="s">
        <v>309</v>
      </c>
      <c r="J5629" s="81"/>
      <c r="K5629" s="144"/>
    </row>
    <row r="5630" spans="1:11" ht="16.5" x14ac:dyDescent="0.3">
      <c r="A5630" s="77"/>
      <c r="B5630" s="142"/>
      <c r="C5630" s="79"/>
      <c r="D5630" s="127"/>
      <c r="E5630" s="80"/>
      <c r="F5630" s="143"/>
      <c r="G5630" s="80">
        <f t="shared" si="61"/>
        <v>0</v>
      </c>
      <c r="H5630" s="133"/>
      <c r="I5630" s="162"/>
      <c r="J5630" s="81"/>
      <c r="K5630" s="144"/>
    </row>
    <row r="5631" spans="1:11" ht="16.5" x14ac:dyDescent="0.3">
      <c r="A5631" s="77">
        <v>43444</v>
      </c>
      <c r="B5631" s="142" t="s">
        <v>3494</v>
      </c>
      <c r="C5631" s="79" t="s">
        <v>1019</v>
      </c>
      <c r="D5631" s="127" t="s">
        <v>3495</v>
      </c>
      <c r="E5631" s="80">
        <v>2</v>
      </c>
      <c r="F5631" s="143">
        <v>944999.45299999998</v>
      </c>
      <c r="G5631" s="80">
        <f t="shared" si="61"/>
        <v>1889998.906</v>
      </c>
      <c r="H5631" s="133">
        <f>G5631</f>
        <v>1889998.906</v>
      </c>
      <c r="I5631" s="162" t="s">
        <v>309</v>
      </c>
      <c r="J5631" s="81"/>
      <c r="K5631" s="144"/>
    </row>
    <row r="5632" spans="1:11" ht="16.5" x14ac:dyDescent="0.3">
      <c r="A5632" s="77"/>
      <c r="B5632" s="142"/>
      <c r="C5632" s="79"/>
      <c r="D5632" s="127"/>
      <c r="E5632" s="80"/>
      <c r="F5632" s="143"/>
      <c r="G5632" s="80">
        <f t="shared" si="61"/>
        <v>0</v>
      </c>
      <c r="H5632" s="133"/>
      <c r="I5632" s="162"/>
      <c r="J5632" s="81"/>
      <c r="K5632" s="144"/>
    </row>
    <row r="5633" spans="1:11" ht="16.5" x14ac:dyDescent="0.3">
      <c r="A5633" s="77">
        <v>43444</v>
      </c>
      <c r="B5633" s="142" t="s">
        <v>3496</v>
      </c>
      <c r="C5633" s="79" t="s">
        <v>1520</v>
      </c>
      <c r="D5633" s="127" t="s">
        <v>1720</v>
      </c>
      <c r="E5633" s="80">
        <v>1</v>
      </c>
      <c r="F5633" s="143">
        <v>170749.7</v>
      </c>
      <c r="G5633" s="80">
        <f t="shared" si="61"/>
        <v>170749.7</v>
      </c>
      <c r="H5633" s="133">
        <f>G5633</f>
        <v>170749.7</v>
      </c>
      <c r="I5633" s="162" t="s">
        <v>309</v>
      </c>
      <c r="J5633" s="81"/>
      <c r="K5633" s="144"/>
    </row>
    <row r="5634" spans="1:11" ht="16.5" x14ac:dyDescent="0.3">
      <c r="A5634" s="77"/>
      <c r="B5634" s="142"/>
      <c r="C5634" s="79"/>
      <c r="D5634" s="127"/>
      <c r="E5634" s="80"/>
      <c r="F5634" s="143"/>
      <c r="G5634" s="80">
        <f t="shared" si="61"/>
        <v>0</v>
      </c>
      <c r="H5634" s="133"/>
      <c r="I5634" s="162" t="s">
        <v>1173</v>
      </c>
      <c r="J5634" s="81"/>
      <c r="K5634" s="144"/>
    </row>
    <row r="5635" spans="1:11" ht="16.5" x14ac:dyDescent="0.3">
      <c r="A5635" s="77">
        <v>43444</v>
      </c>
      <c r="B5635" s="142" t="s">
        <v>3497</v>
      </c>
      <c r="C5635" s="79" t="s">
        <v>559</v>
      </c>
      <c r="D5635" s="127" t="s">
        <v>19</v>
      </c>
      <c r="E5635" s="80">
        <v>2</v>
      </c>
      <c r="F5635" s="143">
        <v>543400</v>
      </c>
      <c r="G5635" s="80">
        <f t="shared" si="61"/>
        <v>1086800</v>
      </c>
      <c r="H5635" s="133">
        <f>G5635</f>
        <v>1086800</v>
      </c>
      <c r="I5635" s="162" t="s">
        <v>2524</v>
      </c>
      <c r="J5635" s="81"/>
      <c r="K5635" s="144"/>
    </row>
    <row r="5636" spans="1:11" ht="16.5" x14ac:dyDescent="0.3">
      <c r="A5636" s="77"/>
      <c r="B5636" s="142"/>
      <c r="C5636" s="79"/>
      <c r="D5636" s="127"/>
      <c r="E5636" s="80"/>
      <c r="F5636" s="143"/>
      <c r="G5636" s="80">
        <f t="shared" si="61"/>
        <v>0</v>
      </c>
      <c r="H5636" s="133"/>
      <c r="I5636" s="162"/>
      <c r="J5636" s="81"/>
      <c r="K5636" s="144"/>
    </row>
    <row r="5637" spans="1:11" ht="16.5" x14ac:dyDescent="0.3">
      <c r="A5637" s="77">
        <v>43444</v>
      </c>
      <c r="B5637" s="142" t="s">
        <v>3498</v>
      </c>
      <c r="C5637" s="79" t="s">
        <v>2640</v>
      </c>
      <c r="D5637" s="127" t="s">
        <v>2677</v>
      </c>
      <c r="E5637" s="80">
        <v>24</v>
      </c>
      <c r="F5637" s="143">
        <v>268199.90999999997</v>
      </c>
      <c r="G5637" s="80">
        <f t="shared" si="61"/>
        <v>6436797.8399999999</v>
      </c>
      <c r="H5637" s="133">
        <f>G5637</f>
        <v>6436797.8399999999</v>
      </c>
      <c r="I5637" s="162" t="s">
        <v>1756</v>
      </c>
      <c r="J5637" s="81"/>
      <c r="K5637" s="144"/>
    </row>
    <row r="5638" spans="1:11" ht="16.5" x14ac:dyDescent="0.3">
      <c r="A5638" s="77"/>
      <c r="B5638" s="142"/>
      <c r="C5638" s="79"/>
      <c r="D5638" s="127"/>
      <c r="E5638" s="80"/>
      <c r="F5638" s="143"/>
      <c r="G5638" s="80">
        <f t="shared" si="61"/>
        <v>0</v>
      </c>
      <c r="H5638" s="133"/>
      <c r="I5638" s="162"/>
      <c r="J5638" s="81"/>
      <c r="K5638" s="144"/>
    </row>
    <row r="5639" spans="1:11" ht="16.5" x14ac:dyDescent="0.3">
      <c r="A5639" s="77">
        <v>43444</v>
      </c>
      <c r="B5639" s="142" t="s">
        <v>3499</v>
      </c>
      <c r="C5639" s="79" t="s">
        <v>2688</v>
      </c>
      <c r="D5639" s="127" t="s">
        <v>887</v>
      </c>
      <c r="E5639" s="80">
        <v>2</v>
      </c>
      <c r="F5639" s="143">
        <v>230000.1</v>
      </c>
      <c r="G5639" s="80">
        <f t="shared" si="61"/>
        <v>460000.2</v>
      </c>
      <c r="H5639" s="133"/>
      <c r="I5639" s="162"/>
      <c r="J5639" s="81"/>
      <c r="K5639" s="144"/>
    </row>
    <row r="5640" spans="1:11" ht="16.5" x14ac:dyDescent="0.3">
      <c r="A5640" s="77"/>
      <c r="B5640" s="142"/>
      <c r="C5640" s="79"/>
      <c r="D5640" s="127" t="s">
        <v>104</v>
      </c>
      <c r="E5640" s="80">
        <v>1</v>
      </c>
      <c r="F5640" s="143">
        <v>513900.09</v>
      </c>
      <c r="G5640" s="80">
        <f t="shared" si="61"/>
        <v>513900.09</v>
      </c>
      <c r="H5640" s="133"/>
      <c r="I5640" s="162"/>
      <c r="J5640" s="81"/>
      <c r="K5640" s="144"/>
    </row>
    <row r="5641" spans="1:11" ht="16.5" x14ac:dyDescent="0.3">
      <c r="A5641" s="77"/>
      <c r="B5641" s="142"/>
      <c r="C5641" s="79"/>
      <c r="D5641" s="127" t="s">
        <v>2423</v>
      </c>
      <c r="E5641" s="80">
        <v>12</v>
      </c>
      <c r="F5641" s="143">
        <v>220499.73</v>
      </c>
      <c r="G5641" s="80">
        <f t="shared" si="61"/>
        <v>2645996.7600000002</v>
      </c>
      <c r="H5641" s="133">
        <f>SUM(G5639:G5641)</f>
        <v>3619897.0500000003</v>
      </c>
      <c r="I5641" s="162" t="s">
        <v>309</v>
      </c>
      <c r="J5641" s="81"/>
      <c r="K5641" s="144"/>
    </row>
    <row r="5642" spans="1:11" ht="16.5" x14ac:dyDescent="0.3">
      <c r="A5642" s="77"/>
      <c r="B5642" s="142"/>
      <c r="C5642" s="79"/>
      <c r="D5642" s="127"/>
      <c r="E5642" s="80"/>
      <c r="F5642" s="143"/>
      <c r="G5642" s="80">
        <f t="shared" si="61"/>
        <v>0</v>
      </c>
      <c r="H5642" s="133"/>
      <c r="I5642" s="162"/>
      <c r="J5642" s="81"/>
      <c r="K5642" s="144"/>
    </row>
    <row r="5643" spans="1:11" ht="16.5" x14ac:dyDescent="0.3">
      <c r="A5643" s="77">
        <v>43383</v>
      </c>
      <c r="B5643" s="142" t="s">
        <v>3500</v>
      </c>
      <c r="C5643" s="79" t="s">
        <v>3501</v>
      </c>
      <c r="D5643" s="127" t="s">
        <v>2494</v>
      </c>
      <c r="E5643" s="80">
        <v>2</v>
      </c>
      <c r="F5643" s="143">
        <v>656450.18999999994</v>
      </c>
      <c r="G5643" s="80">
        <f t="shared" si="61"/>
        <v>1312900.3799999999</v>
      </c>
      <c r="H5643" s="133">
        <f>G5643</f>
        <v>1312900.3799999999</v>
      </c>
      <c r="I5643" s="162" t="s">
        <v>315</v>
      </c>
      <c r="J5643" s="81"/>
      <c r="K5643" s="144"/>
    </row>
    <row r="5644" spans="1:11" ht="16.5" x14ac:dyDescent="0.3">
      <c r="A5644" s="77"/>
      <c r="B5644" s="142"/>
      <c r="C5644" s="79"/>
      <c r="D5644" s="127"/>
      <c r="E5644" s="80"/>
      <c r="F5644" s="143"/>
      <c r="G5644" s="80">
        <f t="shared" si="61"/>
        <v>0</v>
      </c>
      <c r="H5644" s="133"/>
      <c r="I5644" s="162"/>
      <c r="J5644" s="81"/>
      <c r="K5644" s="144"/>
    </row>
    <row r="5645" spans="1:11" ht="16.5" x14ac:dyDescent="0.3">
      <c r="A5645" s="77">
        <v>43444</v>
      </c>
      <c r="B5645" s="142" t="s">
        <v>3502</v>
      </c>
      <c r="C5645" s="79" t="s">
        <v>2995</v>
      </c>
      <c r="D5645" s="127" t="s">
        <v>2750</v>
      </c>
      <c r="E5645" s="80">
        <v>12</v>
      </c>
      <c r="F5645" s="143">
        <v>243000.5</v>
      </c>
      <c r="G5645" s="80">
        <f t="shared" si="61"/>
        <v>2916006</v>
      </c>
      <c r="H5645" s="133"/>
      <c r="I5645" s="162"/>
      <c r="J5645" s="81"/>
      <c r="K5645" s="144"/>
    </row>
    <row r="5646" spans="1:11" ht="16.5" x14ac:dyDescent="0.3">
      <c r="A5646" s="77"/>
      <c r="B5646" s="142"/>
      <c r="C5646" s="79"/>
      <c r="D5646" s="127" t="s">
        <v>2653</v>
      </c>
      <c r="E5646" s="80">
        <v>12</v>
      </c>
      <c r="F5646" s="143">
        <v>243000.5</v>
      </c>
      <c r="G5646" s="80">
        <f t="shared" si="61"/>
        <v>2916006</v>
      </c>
      <c r="H5646" s="133">
        <f>SUM(G5645:G5646)</f>
        <v>5832012</v>
      </c>
      <c r="I5646" s="162" t="s">
        <v>309</v>
      </c>
      <c r="J5646" s="81"/>
      <c r="K5646" s="144"/>
    </row>
    <row r="5647" spans="1:11" ht="16.5" x14ac:dyDescent="0.3">
      <c r="A5647" s="77"/>
      <c r="B5647" s="142"/>
      <c r="C5647" s="79"/>
      <c r="D5647" s="127"/>
      <c r="E5647" s="80"/>
      <c r="F5647" s="143"/>
      <c r="G5647" s="80">
        <f t="shared" si="61"/>
        <v>0</v>
      </c>
      <c r="H5647" s="133"/>
      <c r="I5647" s="162"/>
      <c r="J5647" s="81"/>
      <c r="K5647" s="144"/>
    </row>
    <row r="5648" spans="1:11" ht="16.5" x14ac:dyDescent="0.3">
      <c r="A5648" s="77">
        <v>43444</v>
      </c>
      <c r="B5648" s="142" t="s">
        <v>3503</v>
      </c>
      <c r="C5648" s="79" t="s">
        <v>764</v>
      </c>
      <c r="D5648" s="127" t="s">
        <v>1094</v>
      </c>
      <c r="E5648" s="80">
        <v>12</v>
      </c>
      <c r="F5648" s="143">
        <v>215000.5</v>
      </c>
      <c r="G5648" s="80">
        <f t="shared" si="61"/>
        <v>2580006</v>
      </c>
      <c r="H5648" s="133"/>
      <c r="I5648" s="162"/>
      <c r="J5648" s="81"/>
      <c r="K5648" s="144"/>
    </row>
    <row r="5649" spans="1:11" ht="16.5" x14ac:dyDescent="0.3">
      <c r="A5649" s="77"/>
      <c r="B5649" s="142"/>
      <c r="C5649" s="79"/>
      <c r="D5649" s="127" t="s">
        <v>2596</v>
      </c>
      <c r="E5649" s="80">
        <v>3</v>
      </c>
      <c r="F5649" s="143">
        <v>270000.5</v>
      </c>
      <c r="G5649" s="80">
        <f t="shared" si="61"/>
        <v>810001.5</v>
      </c>
      <c r="H5649" s="133"/>
      <c r="I5649" s="162"/>
      <c r="J5649" s="81"/>
      <c r="K5649" s="144"/>
    </row>
    <row r="5650" spans="1:11" ht="16.5" x14ac:dyDescent="0.3">
      <c r="A5650" s="77"/>
      <c r="B5650" s="142"/>
      <c r="C5650" s="79"/>
      <c r="D5650" s="127" t="s">
        <v>2756</v>
      </c>
      <c r="E5650" s="80">
        <v>3</v>
      </c>
      <c r="F5650" s="143">
        <v>270000.5</v>
      </c>
      <c r="G5650" s="80">
        <f t="shared" si="61"/>
        <v>810001.5</v>
      </c>
      <c r="H5650" s="133"/>
      <c r="I5650" s="162"/>
      <c r="J5650" s="81"/>
      <c r="K5650" s="144"/>
    </row>
    <row r="5651" spans="1:11" ht="16.5" x14ac:dyDescent="0.3">
      <c r="A5651" s="77"/>
      <c r="B5651" s="142"/>
      <c r="C5651" s="79"/>
      <c r="D5651" s="127" t="s">
        <v>2760</v>
      </c>
      <c r="E5651" s="80">
        <v>3</v>
      </c>
      <c r="F5651" s="143">
        <v>270000.5</v>
      </c>
      <c r="G5651" s="80">
        <f t="shared" si="61"/>
        <v>810001.5</v>
      </c>
      <c r="H5651" s="133">
        <f>SUM(G5648:G5651)</f>
        <v>5010010.5</v>
      </c>
      <c r="I5651" s="162" t="s">
        <v>1215</v>
      </c>
      <c r="J5651" s="81"/>
      <c r="K5651" s="144"/>
    </row>
    <row r="5652" spans="1:11" ht="16.5" x14ac:dyDescent="0.3">
      <c r="A5652" s="77"/>
      <c r="B5652" s="142"/>
      <c r="C5652" s="79"/>
      <c r="D5652" s="127"/>
      <c r="E5652" s="80"/>
      <c r="F5652" s="143"/>
      <c r="G5652" s="80">
        <f t="shared" si="61"/>
        <v>0</v>
      </c>
      <c r="H5652" s="133"/>
      <c r="I5652" s="162"/>
      <c r="J5652" s="81"/>
      <c r="K5652" s="144"/>
    </row>
    <row r="5653" spans="1:11" ht="16.5" x14ac:dyDescent="0.3">
      <c r="A5653" s="77">
        <v>43444</v>
      </c>
      <c r="B5653" s="142" t="s">
        <v>3504</v>
      </c>
      <c r="C5653" s="79" t="s">
        <v>1850</v>
      </c>
      <c r="D5653" s="127" t="s">
        <v>1728</v>
      </c>
      <c r="E5653" s="80">
        <v>3</v>
      </c>
      <c r="F5653" s="143">
        <v>831600</v>
      </c>
      <c r="G5653" s="80">
        <f t="shared" si="61"/>
        <v>2494800</v>
      </c>
      <c r="H5653" s="133">
        <f>G5653</f>
        <v>2494800</v>
      </c>
      <c r="I5653" s="162" t="s">
        <v>1756</v>
      </c>
      <c r="J5653" s="81"/>
      <c r="K5653" s="144"/>
    </row>
    <row r="5654" spans="1:11" ht="16.5" x14ac:dyDescent="0.3">
      <c r="A5654" s="77"/>
      <c r="B5654" s="142"/>
      <c r="C5654" s="79"/>
      <c r="D5654" s="127"/>
      <c r="E5654" s="80"/>
      <c r="F5654" s="143"/>
      <c r="G5654" s="80">
        <f t="shared" si="61"/>
        <v>0</v>
      </c>
      <c r="H5654" s="133" t="s">
        <v>1173</v>
      </c>
      <c r="I5654" s="162"/>
      <c r="J5654" s="81"/>
      <c r="K5654" s="144"/>
    </row>
    <row r="5655" spans="1:11" ht="16.5" x14ac:dyDescent="0.3">
      <c r="A5655" s="77">
        <v>43445</v>
      </c>
      <c r="B5655" s="142" t="s">
        <v>3505</v>
      </c>
      <c r="C5655" s="79" t="s">
        <v>2206</v>
      </c>
      <c r="D5655" s="127" t="s">
        <v>2494</v>
      </c>
      <c r="E5655" s="80">
        <v>4</v>
      </c>
      <c r="F5655" s="143">
        <v>656450.18999999994</v>
      </c>
      <c r="G5655" s="80">
        <f t="shared" si="61"/>
        <v>2625800.7599999998</v>
      </c>
      <c r="H5655" s="133">
        <f>G5655</f>
        <v>2625800.7599999998</v>
      </c>
      <c r="I5655" s="162" t="s">
        <v>1216</v>
      </c>
      <c r="J5655" s="81"/>
      <c r="K5655" s="144"/>
    </row>
    <row r="5656" spans="1:11" ht="16.5" x14ac:dyDescent="0.3">
      <c r="A5656" s="77"/>
      <c r="B5656" s="142"/>
      <c r="C5656" s="79"/>
      <c r="D5656" s="127"/>
      <c r="E5656" s="80"/>
      <c r="F5656" s="143"/>
      <c r="G5656" s="80">
        <f t="shared" si="61"/>
        <v>0</v>
      </c>
      <c r="H5656" s="133"/>
      <c r="I5656" s="162"/>
      <c r="J5656" s="81"/>
      <c r="K5656" s="144"/>
    </row>
    <row r="5657" spans="1:11" ht="16.5" x14ac:dyDescent="0.3">
      <c r="A5657" s="77">
        <v>43445</v>
      </c>
      <c r="B5657" s="142" t="s">
        <v>3506</v>
      </c>
      <c r="C5657" s="79" t="s">
        <v>1520</v>
      </c>
      <c r="D5657" s="127" t="s">
        <v>1720</v>
      </c>
      <c r="E5657" s="80">
        <v>1</v>
      </c>
      <c r="F5657" s="143">
        <v>170749.7</v>
      </c>
      <c r="G5657" s="80">
        <f t="shared" si="61"/>
        <v>170749.7</v>
      </c>
      <c r="H5657" s="133">
        <f>G5657</f>
        <v>170749.7</v>
      </c>
      <c r="I5657" s="162" t="s">
        <v>309</v>
      </c>
      <c r="J5657" s="81"/>
      <c r="K5657" s="144"/>
    </row>
    <row r="5658" spans="1:11" ht="16.5" x14ac:dyDescent="0.3">
      <c r="A5658" s="77"/>
      <c r="B5658" s="142"/>
      <c r="C5658" s="79"/>
      <c r="D5658" s="127"/>
      <c r="E5658" s="80"/>
      <c r="F5658" s="143"/>
      <c r="G5658" s="80">
        <f t="shared" si="61"/>
        <v>0</v>
      </c>
      <c r="H5658" s="133"/>
      <c r="I5658" s="162"/>
      <c r="J5658" s="81"/>
      <c r="K5658" s="144"/>
    </row>
    <row r="5659" spans="1:11" ht="16.5" x14ac:dyDescent="0.3">
      <c r="A5659" s="77">
        <v>43445</v>
      </c>
      <c r="B5659" s="142" t="s">
        <v>3507</v>
      </c>
      <c r="C5659" s="79" t="s">
        <v>365</v>
      </c>
      <c r="D5659" s="127" t="s">
        <v>104</v>
      </c>
      <c r="E5659" s="80">
        <v>1</v>
      </c>
      <c r="F5659" s="143">
        <v>542450.09499999997</v>
      </c>
      <c r="G5659" s="80">
        <f t="shared" si="61"/>
        <v>542450.09499999997</v>
      </c>
      <c r="H5659" s="133">
        <f>G5659</f>
        <v>542450.09499999997</v>
      </c>
      <c r="I5659" s="162" t="s">
        <v>310</v>
      </c>
      <c r="J5659" s="81"/>
      <c r="K5659" s="144"/>
    </row>
    <row r="5660" spans="1:11" ht="16.5" x14ac:dyDescent="0.3">
      <c r="A5660" s="77"/>
      <c r="B5660" s="142"/>
      <c r="C5660" s="79"/>
      <c r="D5660" s="127"/>
      <c r="E5660" s="80"/>
      <c r="F5660" s="143"/>
      <c r="G5660" s="80">
        <f t="shared" si="61"/>
        <v>0</v>
      </c>
      <c r="H5660" s="133"/>
      <c r="I5660" s="162"/>
      <c r="J5660" s="81"/>
      <c r="K5660" s="144"/>
    </row>
    <row r="5661" spans="1:11" ht="16.5" x14ac:dyDescent="0.3">
      <c r="A5661" s="77">
        <v>43445</v>
      </c>
      <c r="B5661" s="142" t="s">
        <v>3508</v>
      </c>
      <c r="C5661" s="79" t="s">
        <v>985</v>
      </c>
      <c r="D5661" s="127" t="s">
        <v>3254</v>
      </c>
      <c r="E5661" s="80">
        <v>120</v>
      </c>
      <c r="F5661" s="143">
        <v>550000</v>
      </c>
      <c r="G5661" s="80">
        <f t="shared" si="61"/>
        <v>66000000</v>
      </c>
      <c r="H5661" s="133"/>
      <c r="I5661" s="162"/>
      <c r="J5661" s="81"/>
      <c r="K5661" s="144"/>
    </row>
    <row r="5662" spans="1:11" ht="16.5" x14ac:dyDescent="0.3">
      <c r="A5662" s="77"/>
      <c r="B5662" s="142"/>
      <c r="C5662" s="79"/>
      <c r="D5662" s="127" t="s">
        <v>213</v>
      </c>
      <c r="E5662" s="80">
        <v>60</v>
      </c>
      <c r="F5662" s="143">
        <v>574999.69999999995</v>
      </c>
      <c r="G5662" s="80">
        <f t="shared" si="61"/>
        <v>34499982</v>
      </c>
      <c r="H5662" s="133">
        <f>SUM(G5661:G5662)</f>
        <v>100499982</v>
      </c>
      <c r="I5662" s="162" t="s">
        <v>2545</v>
      </c>
      <c r="J5662" s="81"/>
      <c r="K5662" s="144"/>
    </row>
    <row r="5663" spans="1:11" ht="16.5" x14ac:dyDescent="0.3">
      <c r="A5663" s="77"/>
      <c r="B5663" s="142"/>
      <c r="C5663" s="79"/>
      <c r="D5663" s="127"/>
      <c r="E5663" s="80"/>
      <c r="F5663" s="143"/>
      <c r="G5663" s="80">
        <f t="shared" si="61"/>
        <v>0</v>
      </c>
      <c r="H5663" s="133"/>
      <c r="I5663" s="162"/>
      <c r="J5663" s="81"/>
      <c r="K5663" s="144"/>
    </row>
    <row r="5664" spans="1:11" ht="16.5" x14ac:dyDescent="0.3">
      <c r="A5664" s="77">
        <v>43445</v>
      </c>
      <c r="B5664" s="142" t="s">
        <v>3509</v>
      </c>
      <c r="C5664" s="79" t="s">
        <v>2846</v>
      </c>
      <c r="D5664" s="127" t="s">
        <v>19</v>
      </c>
      <c r="E5664" s="80">
        <v>12</v>
      </c>
      <c r="F5664" s="143">
        <v>503000.3</v>
      </c>
      <c r="G5664" s="80">
        <f t="shared" si="61"/>
        <v>6036003.5999999996</v>
      </c>
      <c r="H5664" s="133">
        <f>G5664</f>
        <v>6036003.5999999996</v>
      </c>
      <c r="I5664" s="162" t="s">
        <v>2524</v>
      </c>
      <c r="J5664" s="81"/>
      <c r="K5664" s="144"/>
    </row>
    <row r="5665" spans="1:11" ht="16.5" x14ac:dyDescent="0.3">
      <c r="A5665" s="77"/>
      <c r="B5665" s="142"/>
      <c r="C5665" s="79"/>
      <c r="D5665" s="127"/>
      <c r="E5665" s="80"/>
      <c r="F5665" s="143"/>
      <c r="G5665" s="80">
        <f t="shared" si="61"/>
        <v>0</v>
      </c>
      <c r="H5665" s="133"/>
      <c r="I5665" s="162"/>
      <c r="J5665" s="81"/>
      <c r="K5665" s="144"/>
    </row>
    <row r="5666" spans="1:11" ht="16.5" x14ac:dyDescent="0.3">
      <c r="A5666" s="77">
        <v>43445</v>
      </c>
      <c r="B5666" s="142" t="s">
        <v>3510</v>
      </c>
      <c r="C5666" s="79" t="s">
        <v>985</v>
      </c>
      <c r="D5666" s="127" t="s">
        <v>1966</v>
      </c>
      <c r="E5666" s="80">
        <v>72</v>
      </c>
      <c r="F5666" s="143">
        <v>70416.5</v>
      </c>
      <c r="G5666" s="80">
        <f t="shared" si="61"/>
        <v>5069988</v>
      </c>
      <c r="H5666" s="133"/>
      <c r="I5666" s="162"/>
      <c r="J5666" s="81"/>
      <c r="K5666" s="144"/>
    </row>
    <row r="5667" spans="1:11" ht="16.5" x14ac:dyDescent="0.3">
      <c r="A5667" s="77"/>
      <c r="B5667" s="142"/>
      <c r="C5667" s="79"/>
      <c r="D5667" s="127" t="s">
        <v>1930</v>
      </c>
      <c r="E5667" s="80">
        <v>72</v>
      </c>
      <c r="F5667" s="143">
        <v>70416.5</v>
      </c>
      <c r="G5667" s="80">
        <f t="shared" si="61"/>
        <v>5069988</v>
      </c>
      <c r="H5667" s="133">
        <f>SUM(G5666:G5667)</f>
        <v>10139976</v>
      </c>
      <c r="I5667" s="162" t="s">
        <v>2545</v>
      </c>
      <c r="J5667" s="81"/>
      <c r="K5667" s="144"/>
    </row>
    <row r="5668" spans="1:11" ht="16.5" x14ac:dyDescent="0.3">
      <c r="A5668" s="77"/>
      <c r="B5668" s="142"/>
      <c r="C5668" s="79"/>
      <c r="D5668" s="127"/>
      <c r="E5668" s="80"/>
      <c r="F5668" s="143"/>
      <c r="G5668" s="80">
        <f t="shared" si="61"/>
        <v>0</v>
      </c>
      <c r="H5668" s="133"/>
      <c r="I5668" s="162"/>
      <c r="J5668" s="81"/>
      <c r="K5668" s="144"/>
    </row>
    <row r="5669" spans="1:11" ht="16.5" x14ac:dyDescent="0.3">
      <c r="A5669" s="77">
        <v>43445</v>
      </c>
      <c r="B5669" s="142" t="s">
        <v>3511</v>
      </c>
      <c r="C5669" s="79" t="s">
        <v>2225</v>
      </c>
      <c r="D5669" s="127" t="s">
        <v>2494</v>
      </c>
      <c r="E5669" s="80">
        <v>1</v>
      </c>
      <c r="F5669" s="143">
        <v>621900.18000000005</v>
      </c>
      <c r="G5669" s="80">
        <f t="shared" si="61"/>
        <v>621900.18000000005</v>
      </c>
      <c r="H5669" s="133">
        <f>G5669</f>
        <v>621900.18000000005</v>
      </c>
      <c r="I5669" s="162" t="s">
        <v>309</v>
      </c>
      <c r="J5669" s="81"/>
      <c r="K5669" s="144"/>
    </row>
    <row r="5670" spans="1:11" ht="16.5" x14ac:dyDescent="0.3">
      <c r="A5670" s="77"/>
      <c r="B5670" s="142"/>
      <c r="C5670" s="79"/>
      <c r="D5670" s="127"/>
      <c r="E5670" s="80"/>
      <c r="F5670" s="143"/>
      <c r="G5670" s="80">
        <f t="shared" si="61"/>
        <v>0</v>
      </c>
      <c r="H5670" s="133"/>
      <c r="I5670" s="162"/>
      <c r="J5670" s="81"/>
      <c r="K5670" s="144"/>
    </row>
    <row r="5671" spans="1:11" ht="16.5" x14ac:dyDescent="0.3">
      <c r="A5671" s="77">
        <v>43445</v>
      </c>
      <c r="B5671" s="142" t="s">
        <v>3512</v>
      </c>
      <c r="C5671" s="79" t="s">
        <v>73</v>
      </c>
      <c r="D5671" s="127" t="s">
        <v>3495</v>
      </c>
      <c r="E5671" s="80">
        <v>8</v>
      </c>
      <c r="F5671" s="143">
        <v>944999.55</v>
      </c>
      <c r="G5671" s="80">
        <f t="shared" si="61"/>
        <v>7559996.4000000004</v>
      </c>
      <c r="H5671" s="133">
        <f>G5671</f>
        <v>7559996.4000000004</v>
      </c>
      <c r="I5671" s="162" t="s">
        <v>309</v>
      </c>
      <c r="J5671" s="81"/>
      <c r="K5671" s="144"/>
    </row>
    <row r="5672" spans="1:11" ht="16.5" x14ac:dyDescent="0.3">
      <c r="A5672" s="77"/>
      <c r="B5672" s="142"/>
      <c r="C5672" s="79"/>
      <c r="D5672" s="127"/>
      <c r="E5672" s="80"/>
      <c r="F5672" s="143"/>
      <c r="G5672" s="80">
        <f t="shared" si="61"/>
        <v>0</v>
      </c>
      <c r="H5672" s="133"/>
      <c r="I5672" s="162"/>
      <c r="J5672" s="81"/>
      <c r="K5672" s="144"/>
    </row>
    <row r="5673" spans="1:11" ht="16.5" x14ac:dyDescent="0.3">
      <c r="A5673" s="77">
        <v>43445</v>
      </c>
      <c r="B5673" s="142" t="s">
        <v>3513</v>
      </c>
      <c r="C5673" s="79" t="s">
        <v>1198</v>
      </c>
      <c r="D5673" s="127" t="s">
        <v>1931</v>
      </c>
      <c r="E5673" s="80">
        <v>6</v>
      </c>
      <c r="F5673" s="143">
        <v>60625.4</v>
      </c>
      <c r="G5673" s="80">
        <f t="shared" si="61"/>
        <v>363752.4</v>
      </c>
      <c r="H5673" s="133"/>
      <c r="I5673" s="162"/>
      <c r="J5673" s="81"/>
      <c r="K5673" s="144"/>
    </row>
    <row r="5674" spans="1:11" ht="16.5" x14ac:dyDescent="0.3">
      <c r="A5674" s="77"/>
      <c r="B5674" s="142"/>
      <c r="C5674" s="79"/>
      <c r="D5674" s="127" t="s">
        <v>1930</v>
      </c>
      <c r="E5674" s="80">
        <v>6</v>
      </c>
      <c r="F5674" s="143">
        <v>85375.4</v>
      </c>
      <c r="G5674" s="80">
        <f t="shared" si="61"/>
        <v>512252.39999999997</v>
      </c>
      <c r="H5674" s="133"/>
      <c r="I5674" s="162"/>
      <c r="J5674" s="81"/>
      <c r="K5674" s="144"/>
    </row>
    <row r="5675" spans="1:11" ht="16.5" x14ac:dyDescent="0.3">
      <c r="A5675" s="77"/>
      <c r="B5675" s="142"/>
      <c r="C5675" s="79"/>
      <c r="D5675" s="127" t="s">
        <v>1932</v>
      </c>
      <c r="E5675" s="80">
        <v>6</v>
      </c>
      <c r="F5675" s="143">
        <v>60625.4</v>
      </c>
      <c r="G5675" s="80">
        <f t="shared" si="61"/>
        <v>363752.4</v>
      </c>
      <c r="H5675" s="133"/>
      <c r="I5675" s="162"/>
      <c r="J5675" s="81"/>
      <c r="K5675" s="144"/>
    </row>
    <row r="5676" spans="1:11" ht="16.5" x14ac:dyDescent="0.3">
      <c r="A5676" s="77"/>
      <c r="B5676" s="142"/>
      <c r="C5676" s="79"/>
      <c r="D5676" s="127" t="s">
        <v>1933</v>
      </c>
      <c r="E5676" s="80">
        <v>6</v>
      </c>
      <c r="F5676" s="143">
        <v>85375.4</v>
      </c>
      <c r="G5676" s="80">
        <f t="shared" si="61"/>
        <v>512252.39999999997</v>
      </c>
      <c r="H5676" s="133"/>
      <c r="I5676" s="162"/>
      <c r="J5676" s="81"/>
      <c r="K5676" s="144"/>
    </row>
    <row r="5677" spans="1:11" ht="16.5" x14ac:dyDescent="0.3">
      <c r="A5677" s="77"/>
      <c r="B5677" s="142"/>
      <c r="C5677" s="79"/>
      <c r="D5677" s="127" t="s">
        <v>1763</v>
      </c>
      <c r="E5677" s="80">
        <v>6</v>
      </c>
      <c r="F5677" s="143">
        <v>60625.4</v>
      </c>
      <c r="G5677" s="80">
        <f t="shared" si="61"/>
        <v>363752.4</v>
      </c>
      <c r="H5677" s="133"/>
      <c r="I5677" s="162"/>
      <c r="J5677" s="81"/>
      <c r="K5677" s="144"/>
    </row>
    <row r="5678" spans="1:11" ht="16.5" x14ac:dyDescent="0.3">
      <c r="A5678" s="77"/>
      <c r="B5678" s="142"/>
      <c r="C5678" s="79"/>
      <c r="D5678" s="127" t="s">
        <v>1966</v>
      </c>
      <c r="E5678" s="80">
        <v>6</v>
      </c>
      <c r="F5678" s="143">
        <v>85375.4</v>
      </c>
      <c r="G5678" s="80">
        <f t="shared" si="61"/>
        <v>512252.39999999997</v>
      </c>
      <c r="H5678" s="133"/>
      <c r="I5678" s="162"/>
      <c r="J5678" s="81"/>
      <c r="K5678" s="144"/>
    </row>
    <row r="5679" spans="1:11" ht="16.5" x14ac:dyDescent="0.3">
      <c r="A5679" s="77"/>
      <c r="B5679" s="142"/>
      <c r="C5679" s="79"/>
      <c r="D5679" s="127" t="s">
        <v>1915</v>
      </c>
      <c r="E5679" s="80">
        <v>3</v>
      </c>
      <c r="F5679" s="143">
        <v>170749.7</v>
      </c>
      <c r="G5679" s="80">
        <f t="shared" si="61"/>
        <v>512249.10000000003</v>
      </c>
      <c r="H5679" s="133">
        <f>SUM(G5673:G5679)</f>
        <v>3140263.5</v>
      </c>
      <c r="I5679" s="162" t="s">
        <v>1215</v>
      </c>
      <c r="J5679" s="81"/>
      <c r="K5679" s="144"/>
    </row>
    <row r="5680" spans="1:11" ht="16.5" x14ac:dyDescent="0.3">
      <c r="A5680" s="77"/>
      <c r="B5680" s="142"/>
      <c r="C5680" s="79"/>
      <c r="D5680" s="127"/>
      <c r="E5680" s="80"/>
      <c r="F5680" s="143"/>
      <c r="G5680" s="80">
        <f t="shared" si="61"/>
        <v>0</v>
      </c>
      <c r="H5680" s="133"/>
      <c r="I5680" s="162"/>
      <c r="J5680" s="81"/>
      <c r="K5680" s="144"/>
    </row>
    <row r="5681" spans="1:11" ht="16.5" x14ac:dyDescent="0.3">
      <c r="A5681" s="77">
        <v>43445</v>
      </c>
      <c r="B5681" s="142" t="s">
        <v>3514</v>
      </c>
      <c r="C5681" s="79" t="s">
        <v>1198</v>
      </c>
      <c r="D5681" s="127" t="s">
        <v>1086</v>
      </c>
      <c r="E5681" s="80">
        <v>6</v>
      </c>
      <c r="F5681" s="143">
        <v>107499.7</v>
      </c>
      <c r="G5681" s="80">
        <f t="shared" si="61"/>
        <v>644998.19999999995</v>
      </c>
      <c r="H5681" s="133"/>
      <c r="I5681" s="162"/>
      <c r="J5681" s="81"/>
      <c r="K5681" s="144"/>
    </row>
    <row r="5682" spans="1:11" ht="16.5" x14ac:dyDescent="0.3">
      <c r="A5682" s="77"/>
      <c r="B5682" s="142"/>
      <c r="C5682" s="79"/>
      <c r="D5682" s="127" t="s">
        <v>1094</v>
      </c>
      <c r="E5682" s="80">
        <v>4</v>
      </c>
      <c r="F5682" s="143">
        <v>215000.5</v>
      </c>
      <c r="G5682" s="80">
        <f t="shared" si="61"/>
        <v>860002</v>
      </c>
      <c r="H5682" s="133">
        <f>SUM(G5681:G5682)</f>
        <v>1505000.2</v>
      </c>
      <c r="I5682" s="162" t="s">
        <v>1215</v>
      </c>
      <c r="J5682" s="81"/>
      <c r="K5682" s="144"/>
    </row>
    <row r="5683" spans="1:11" ht="16.5" x14ac:dyDescent="0.3">
      <c r="A5683" s="77"/>
      <c r="B5683" s="142"/>
      <c r="C5683" s="79"/>
      <c r="D5683" s="127"/>
      <c r="E5683" s="80"/>
      <c r="F5683" s="143"/>
      <c r="G5683" s="80">
        <f t="shared" si="61"/>
        <v>0</v>
      </c>
      <c r="H5683" s="133"/>
      <c r="I5683" s="162"/>
      <c r="J5683" s="81"/>
      <c r="K5683" s="144"/>
    </row>
    <row r="5684" spans="1:11" ht="16.5" x14ac:dyDescent="0.3">
      <c r="A5684" s="77">
        <v>43445</v>
      </c>
      <c r="B5684" s="142" t="s">
        <v>3515</v>
      </c>
      <c r="C5684" s="79" t="s">
        <v>2727</v>
      </c>
      <c r="D5684" s="127" t="s">
        <v>3168</v>
      </c>
      <c r="E5684" s="80">
        <v>6</v>
      </c>
      <c r="F5684" s="143">
        <v>243000.45</v>
      </c>
      <c r="G5684" s="80">
        <f t="shared" si="61"/>
        <v>1458002.7000000002</v>
      </c>
      <c r="H5684" s="133">
        <f>G5684</f>
        <v>1458002.7000000002</v>
      </c>
      <c r="I5684" s="162" t="s">
        <v>309</v>
      </c>
      <c r="J5684" s="81"/>
      <c r="K5684" s="144"/>
    </row>
    <row r="5685" spans="1:11" ht="16.5" x14ac:dyDescent="0.3">
      <c r="A5685" s="77"/>
      <c r="B5685" s="142"/>
      <c r="C5685" s="79"/>
      <c r="D5685" s="127"/>
      <c r="E5685" s="80"/>
      <c r="F5685" s="143"/>
      <c r="G5685" s="80">
        <f t="shared" si="61"/>
        <v>0</v>
      </c>
      <c r="H5685" s="133"/>
      <c r="I5685" s="162"/>
      <c r="J5685" s="81"/>
      <c r="K5685" s="144"/>
    </row>
    <row r="5686" spans="1:11" ht="16.5" x14ac:dyDescent="0.3">
      <c r="A5686" s="77">
        <v>43445</v>
      </c>
      <c r="B5686" s="142" t="s">
        <v>3516</v>
      </c>
      <c r="C5686" s="79" t="s">
        <v>559</v>
      </c>
      <c r="D5686" s="127" t="s">
        <v>1094</v>
      </c>
      <c r="E5686" s="80">
        <v>2</v>
      </c>
      <c r="F5686" s="143">
        <v>215000.5</v>
      </c>
      <c r="G5686" s="80">
        <f t="shared" si="61"/>
        <v>430001</v>
      </c>
      <c r="H5686" s="133">
        <f>G5686</f>
        <v>430001</v>
      </c>
      <c r="I5686" s="162" t="s">
        <v>2524</v>
      </c>
      <c r="J5686" s="81"/>
      <c r="K5686" s="144"/>
    </row>
    <row r="5687" spans="1:11" ht="16.5" x14ac:dyDescent="0.3">
      <c r="A5687" s="77"/>
      <c r="B5687" s="142"/>
      <c r="C5687" s="79"/>
      <c r="D5687" s="127"/>
      <c r="E5687" s="80"/>
      <c r="F5687" s="143"/>
      <c r="G5687" s="80">
        <f t="shared" si="61"/>
        <v>0</v>
      </c>
      <c r="H5687" s="133"/>
      <c r="I5687" s="162"/>
      <c r="J5687" s="81"/>
      <c r="K5687" s="144"/>
    </row>
    <row r="5688" spans="1:11" ht="16.5" x14ac:dyDescent="0.3">
      <c r="A5688" s="77">
        <v>43445</v>
      </c>
      <c r="B5688" s="142" t="s">
        <v>3517</v>
      </c>
      <c r="C5688" s="79" t="s">
        <v>35</v>
      </c>
      <c r="D5688" s="127" t="s">
        <v>66</v>
      </c>
      <c r="E5688" s="80">
        <v>24</v>
      </c>
      <c r="F5688" s="143">
        <v>399999.6</v>
      </c>
      <c r="G5688" s="80">
        <f t="shared" si="61"/>
        <v>9599990.3999999985</v>
      </c>
      <c r="H5688" s="133">
        <f>G5688</f>
        <v>9599990.3999999985</v>
      </c>
      <c r="I5688" s="162" t="s">
        <v>2524</v>
      </c>
      <c r="J5688" s="81"/>
      <c r="K5688" s="144"/>
    </row>
    <row r="5689" spans="1:11" ht="16.5" x14ac:dyDescent="0.3">
      <c r="A5689" s="77"/>
      <c r="B5689" s="142"/>
      <c r="C5689" s="79"/>
      <c r="D5689" s="127"/>
      <c r="E5689" s="80"/>
      <c r="F5689" s="143"/>
      <c r="G5689" s="80">
        <f t="shared" si="61"/>
        <v>0</v>
      </c>
      <c r="H5689" s="133"/>
      <c r="I5689" s="162"/>
      <c r="J5689" s="81"/>
      <c r="K5689" s="144"/>
    </row>
    <row r="5690" spans="1:11" ht="16.5" x14ac:dyDescent="0.3">
      <c r="A5690" s="77">
        <v>43445</v>
      </c>
      <c r="B5690" s="142" t="s">
        <v>3518</v>
      </c>
      <c r="C5690" s="79" t="s">
        <v>3399</v>
      </c>
      <c r="D5690" s="127" t="s">
        <v>887</v>
      </c>
      <c r="E5690" s="80">
        <v>1</v>
      </c>
      <c r="F5690" s="143">
        <v>230000.1</v>
      </c>
      <c r="G5690" s="80">
        <f t="shared" si="61"/>
        <v>230000.1</v>
      </c>
      <c r="H5690" s="133">
        <f>G5690</f>
        <v>230000.1</v>
      </c>
      <c r="I5690" s="162" t="s">
        <v>2524</v>
      </c>
      <c r="J5690" s="81" t="s">
        <v>1173</v>
      </c>
      <c r="K5690" s="144"/>
    </row>
    <row r="5691" spans="1:11" ht="16.5" x14ac:dyDescent="0.3">
      <c r="A5691" s="77"/>
      <c r="B5691" s="142"/>
      <c r="C5691" s="79"/>
      <c r="D5691" s="127"/>
      <c r="E5691" s="80"/>
      <c r="F5691" s="143"/>
      <c r="G5691" s="80">
        <f t="shared" si="61"/>
        <v>0</v>
      </c>
      <c r="H5691" s="133"/>
      <c r="I5691" s="162"/>
      <c r="J5691" s="81"/>
      <c r="K5691" s="144"/>
    </row>
    <row r="5692" spans="1:11" ht="16.5" x14ac:dyDescent="0.3">
      <c r="A5692" s="77">
        <v>43445</v>
      </c>
      <c r="B5692" s="142" t="s">
        <v>3519</v>
      </c>
      <c r="C5692" s="79" t="s">
        <v>2640</v>
      </c>
      <c r="D5692" s="127" t="s">
        <v>2835</v>
      </c>
      <c r="E5692" s="80">
        <v>3</v>
      </c>
      <c r="F5692" s="143">
        <v>283099.90500000003</v>
      </c>
      <c r="G5692" s="80">
        <f t="shared" si="61"/>
        <v>849299.71500000008</v>
      </c>
      <c r="H5692" s="133"/>
      <c r="I5692" s="162"/>
      <c r="J5692" s="81"/>
      <c r="K5692" s="144"/>
    </row>
    <row r="5693" spans="1:11" ht="16.5" x14ac:dyDescent="0.3">
      <c r="A5693" s="77"/>
      <c r="B5693" s="142"/>
      <c r="C5693" s="79"/>
      <c r="D5693" s="127" t="s">
        <v>3520</v>
      </c>
      <c r="E5693" s="80">
        <v>1</v>
      </c>
      <c r="F5693" s="143">
        <v>283099.90500000003</v>
      </c>
      <c r="G5693" s="80">
        <f t="shared" si="61"/>
        <v>283099.90500000003</v>
      </c>
      <c r="H5693" s="133">
        <f>SUM(G5692:G5693)</f>
        <v>1132399.6200000001</v>
      </c>
      <c r="I5693" s="162" t="s">
        <v>1756</v>
      </c>
      <c r="J5693" s="81"/>
      <c r="K5693" s="144"/>
    </row>
    <row r="5694" spans="1:11" ht="16.5" x14ac:dyDescent="0.3">
      <c r="A5694" s="77"/>
      <c r="B5694" s="142"/>
      <c r="C5694" s="79"/>
      <c r="D5694" s="127"/>
      <c r="E5694" s="80"/>
      <c r="F5694" s="143"/>
      <c r="G5694" s="80">
        <f t="shared" si="61"/>
        <v>0</v>
      </c>
      <c r="H5694" s="133"/>
      <c r="I5694" s="162"/>
      <c r="J5694" s="81"/>
      <c r="K5694" s="144"/>
    </row>
    <row r="5695" spans="1:11" ht="16.5" x14ac:dyDescent="0.3">
      <c r="A5695" s="77">
        <v>43445</v>
      </c>
      <c r="B5695" s="142" t="s">
        <v>3521</v>
      </c>
      <c r="C5695" s="79" t="s">
        <v>42</v>
      </c>
      <c r="D5695" s="127" t="s">
        <v>2372</v>
      </c>
      <c r="E5695" s="80">
        <v>8</v>
      </c>
      <c r="F5695" s="143">
        <v>1118700</v>
      </c>
      <c r="G5695" s="80">
        <f t="shared" si="61"/>
        <v>8949600</v>
      </c>
      <c r="H5695" s="133">
        <f>G5695</f>
        <v>8949600</v>
      </c>
      <c r="I5695" s="162" t="s">
        <v>1756</v>
      </c>
      <c r="J5695" s="81"/>
      <c r="K5695" s="144"/>
    </row>
    <row r="5696" spans="1:11" ht="16.5" x14ac:dyDescent="0.3">
      <c r="A5696" s="77"/>
      <c r="B5696" s="142"/>
      <c r="C5696" s="79"/>
      <c r="D5696" s="127"/>
      <c r="E5696" s="80"/>
      <c r="F5696" s="143"/>
      <c r="G5696" s="80">
        <f t="shared" si="61"/>
        <v>0</v>
      </c>
      <c r="H5696" s="133"/>
      <c r="I5696" s="162"/>
      <c r="J5696" s="81"/>
      <c r="K5696" s="144"/>
    </row>
    <row r="5697" spans="1:11" ht="16.5" x14ac:dyDescent="0.3">
      <c r="A5697" s="77">
        <v>43446</v>
      </c>
      <c r="B5697" s="142" t="s">
        <v>3522</v>
      </c>
      <c r="C5697" s="79" t="s">
        <v>2640</v>
      </c>
      <c r="D5697" s="127" t="s">
        <v>2482</v>
      </c>
      <c r="E5697" s="80">
        <v>12</v>
      </c>
      <c r="F5697" s="143">
        <v>204300.45</v>
      </c>
      <c r="G5697" s="80">
        <f t="shared" si="61"/>
        <v>2451605.4000000004</v>
      </c>
      <c r="H5697" s="133">
        <f>G5697</f>
        <v>2451605.4000000004</v>
      </c>
      <c r="I5697" s="162" t="s">
        <v>1756</v>
      </c>
      <c r="J5697" s="81"/>
      <c r="K5697" s="144"/>
    </row>
    <row r="5698" spans="1:11" ht="16.5" x14ac:dyDescent="0.3">
      <c r="A5698" s="77"/>
      <c r="B5698" s="142"/>
      <c r="C5698" s="79"/>
      <c r="D5698" s="127"/>
      <c r="E5698" s="80"/>
      <c r="F5698" s="143"/>
      <c r="G5698" s="80">
        <f t="shared" si="61"/>
        <v>0</v>
      </c>
      <c r="H5698" s="133"/>
      <c r="I5698" s="162" t="s">
        <v>1173</v>
      </c>
      <c r="J5698" s="81"/>
      <c r="K5698" s="144"/>
    </row>
    <row r="5699" spans="1:11" ht="16.5" x14ac:dyDescent="0.3">
      <c r="A5699" s="77">
        <v>43446</v>
      </c>
      <c r="B5699" s="142" t="s">
        <v>3523</v>
      </c>
      <c r="C5699" s="79" t="s">
        <v>703</v>
      </c>
      <c r="D5699" s="127" t="s">
        <v>3524</v>
      </c>
      <c r="E5699" s="80">
        <v>1</v>
      </c>
      <c r="F5699" s="143">
        <v>764999.73</v>
      </c>
      <c r="G5699" s="80">
        <f t="shared" si="61"/>
        <v>764999.73</v>
      </c>
      <c r="H5699" s="133"/>
      <c r="I5699" s="162"/>
      <c r="J5699" s="81"/>
      <c r="K5699" s="144"/>
    </row>
    <row r="5700" spans="1:11" ht="16.5" x14ac:dyDescent="0.3">
      <c r="A5700" s="77"/>
      <c r="B5700" s="142"/>
      <c r="C5700" s="79"/>
      <c r="D5700" s="127" t="s">
        <v>31</v>
      </c>
      <c r="E5700" s="80">
        <v>1</v>
      </c>
      <c r="F5700" s="143">
        <v>529199.44999999995</v>
      </c>
      <c r="G5700" s="80">
        <f t="shared" si="61"/>
        <v>529199.44999999995</v>
      </c>
      <c r="H5700" s="133"/>
      <c r="I5700" s="162"/>
      <c r="J5700" s="81"/>
      <c r="K5700" s="144"/>
    </row>
    <row r="5701" spans="1:11" ht="16.5" x14ac:dyDescent="0.3">
      <c r="A5701" s="77"/>
      <c r="B5701" s="142"/>
      <c r="C5701" s="79"/>
      <c r="D5701" s="127" t="s">
        <v>104</v>
      </c>
      <c r="E5701" s="80">
        <v>1</v>
      </c>
      <c r="F5701" s="143">
        <v>513900.09</v>
      </c>
      <c r="G5701" s="80">
        <f t="shared" si="61"/>
        <v>513900.09</v>
      </c>
      <c r="H5701" s="133">
        <f>SUM(G5699:G5701)</f>
        <v>1808099.27</v>
      </c>
      <c r="I5701" s="162" t="s">
        <v>314</v>
      </c>
      <c r="J5701" s="81"/>
      <c r="K5701" s="144"/>
    </row>
    <row r="5702" spans="1:11" ht="16.5" x14ac:dyDescent="0.3">
      <c r="A5702" s="77"/>
      <c r="B5702" s="142"/>
      <c r="C5702" s="79"/>
      <c r="D5702" s="127"/>
      <c r="E5702" s="80"/>
      <c r="F5702" s="143"/>
      <c r="G5702" s="80">
        <f t="shared" si="61"/>
        <v>0</v>
      </c>
      <c r="H5702" s="133"/>
      <c r="I5702" s="162"/>
      <c r="J5702" s="81"/>
      <c r="K5702" s="144"/>
    </row>
    <row r="5703" spans="1:11" ht="16.5" x14ac:dyDescent="0.3">
      <c r="A5703" s="77">
        <v>43446</v>
      </c>
      <c r="B5703" s="142" t="s">
        <v>3525</v>
      </c>
      <c r="C5703" s="79" t="s">
        <v>3526</v>
      </c>
      <c r="D5703" s="127" t="s">
        <v>1325</v>
      </c>
      <c r="E5703" s="80">
        <v>3</v>
      </c>
      <c r="F5703" s="143">
        <v>603900</v>
      </c>
      <c r="G5703" s="80">
        <f t="shared" si="61"/>
        <v>1811700</v>
      </c>
      <c r="H5703" s="133">
        <f>G5703</f>
        <v>1811700</v>
      </c>
      <c r="I5703" s="162" t="s">
        <v>1756</v>
      </c>
      <c r="J5703" s="81"/>
      <c r="K5703" s="144"/>
    </row>
    <row r="5704" spans="1:11" ht="16.5" x14ac:dyDescent="0.3">
      <c r="A5704" s="77"/>
      <c r="B5704" s="142"/>
      <c r="C5704" s="79"/>
      <c r="D5704" s="127"/>
      <c r="E5704" s="80"/>
      <c r="F5704" s="143"/>
      <c r="G5704" s="80">
        <f t="shared" si="61"/>
        <v>0</v>
      </c>
      <c r="H5704" s="133"/>
      <c r="I5704" s="162"/>
      <c r="J5704" s="81"/>
      <c r="K5704" s="144"/>
    </row>
    <row r="5705" spans="1:11" ht="16.5" x14ac:dyDescent="0.3">
      <c r="A5705" s="77">
        <v>43446</v>
      </c>
      <c r="B5705" s="142" t="s">
        <v>3529</v>
      </c>
      <c r="C5705" s="79" t="s">
        <v>2933</v>
      </c>
      <c r="D5705" s="127" t="s">
        <v>3530</v>
      </c>
      <c r="E5705" s="80">
        <v>6</v>
      </c>
      <c r="F5705" s="143">
        <v>219450</v>
      </c>
      <c r="G5705" s="80">
        <f t="shared" si="61"/>
        <v>1316700</v>
      </c>
      <c r="H5705" s="133"/>
      <c r="I5705" s="162"/>
      <c r="J5705" s="81"/>
      <c r="K5705" s="144"/>
    </row>
    <row r="5706" spans="1:11" ht="16.5" x14ac:dyDescent="0.3">
      <c r="A5706" s="77"/>
      <c r="B5706" s="142"/>
      <c r="C5706" s="79"/>
      <c r="D5706" s="127" t="s">
        <v>3531</v>
      </c>
      <c r="E5706" s="80">
        <v>6</v>
      </c>
      <c r="F5706" s="143">
        <v>222299.715</v>
      </c>
      <c r="G5706" s="80">
        <f t="shared" si="61"/>
        <v>1333798.29</v>
      </c>
      <c r="H5706" s="133">
        <f>SUM(G5705:G5706)</f>
        <v>2650498.29</v>
      </c>
      <c r="I5706" s="162" t="s">
        <v>2524</v>
      </c>
      <c r="J5706" s="81"/>
      <c r="K5706" s="144"/>
    </row>
    <row r="5707" spans="1:11" ht="16.5" x14ac:dyDescent="0.3">
      <c r="A5707" s="77"/>
      <c r="B5707" s="142"/>
      <c r="C5707" s="79"/>
      <c r="D5707" s="127"/>
      <c r="E5707" s="80"/>
      <c r="F5707" s="143"/>
      <c r="G5707" s="80"/>
      <c r="H5707" s="133"/>
      <c r="I5707" s="162"/>
      <c r="J5707" s="81"/>
      <c r="K5707" s="144"/>
    </row>
    <row r="5708" spans="1:11" ht="16.5" x14ac:dyDescent="0.3">
      <c r="A5708" s="83">
        <v>43447</v>
      </c>
      <c r="B5708" s="151" t="s">
        <v>3532</v>
      </c>
      <c r="C5708" s="85" t="s">
        <v>3549</v>
      </c>
      <c r="D5708" s="152" t="s">
        <v>1094</v>
      </c>
      <c r="E5708" s="86">
        <v>1</v>
      </c>
      <c r="F5708" s="153">
        <v>215000.5</v>
      </c>
      <c r="G5708" s="86">
        <f t="shared" si="61"/>
        <v>215000.5</v>
      </c>
      <c r="H5708" s="149">
        <f>G5708</f>
        <v>215000.5</v>
      </c>
      <c r="I5708" s="162" t="s">
        <v>309</v>
      </c>
      <c r="J5708" s="81"/>
      <c r="K5708" s="144"/>
    </row>
    <row r="5709" spans="1:11" ht="16.5" x14ac:dyDescent="0.3">
      <c r="A5709" s="77"/>
      <c r="B5709" s="142"/>
      <c r="C5709" s="79"/>
      <c r="D5709" s="127"/>
      <c r="E5709" s="80"/>
      <c r="F5709" s="143"/>
      <c r="G5709" s="80">
        <f t="shared" si="61"/>
        <v>0</v>
      </c>
      <c r="H5709" s="133"/>
      <c r="I5709" s="162"/>
      <c r="J5709" s="81"/>
      <c r="K5709" s="144"/>
    </row>
    <row r="5710" spans="1:11" ht="16.5" x14ac:dyDescent="0.3">
      <c r="A5710" s="77">
        <v>43446</v>
      </c>
      <c r="B5710" s="142" t="s">
        <v>3533</v>
      </c>
      <c r="C5710" s="79" t="s">
        <v>3534</v>
      </c>
      <c r="D5710" s="127" t="s">
        <v>1094</v>
      </c>
      <c r="E5710" s="80">
        <v>3</v>
      </c>
      <c r="F5710" s="143">
        <v>215000.5</v>
      </c>
      <c r="G5710" s="80">
        <f t="shared" si="61"/>
        <v>645001.5</v>
      </c>
      <c r="H5710" s="133">
        <f>G5710</f>
        <v>645001.5</v>
      </c>
      <c r="I5710" s="162" t="s">
        <v>312</v>
      </c>
      <c r="J5710" s="81"/>
      <c r="K5710" s="144"/>
    </row>
    <row r="5711" spans="1:11" ht="16.5" x14ac:dyDescent="0.3">
      <c r="A5711" s="77"/>
      <c r="B5711" s="142"/>
      <c r="C5711" s="79"/>
      <c r="D5711" s="127"/>
      <c r="E5711" s="80"/>
      <c r="F5711" s="143"/>
      <c r="G5711" s="80">
        <f t="shared" si="61"/>
        <v>0</v>
      </c>
      <c r="H5711" s="133"/>
      <c r="I5711" s="162"/>
      <c r="J5711" s="81"/>
      <c r="K5711" s="144"/>
    </row>
    <row r="5712" spans="1:11" ht="16.5" x14ac:dyDescent="0.3">
      <c r="A5712" s="77">
        <v>43446</v>
      </c>
      <c r="B5712" s="142" t="s">
        <v>3535</v>
      </c>
      <c r="C5712" s="79" t="s">
        <v>811</v>
      </c>
      <c r="D5712" s="127" t="s">
        <v>1094</v>
      </c>
      <c r="E5712" s="80">
        <v>2</v>
      </c>
      <c r="F5712" s="143">
        <v>215000.5</v>
      </c>
      <c r="G5712" s="80">
        <f t="shared" si="61"/>
        <v>430001</v>
      </c>
      <c r="H5712" s="133">
        <f>G5712</f>
        <v>430001</v>
      </c>
      <c r="I5712" s="162" t="s">
        <v>1215</v>
      </c>
      <c r="J5712" s="81"/>
      <c r="K5712" s="144"/>
    </row>
    <row r="5713" spans="1:11" ht="16.5" x14ac:dyDescent="0.3">
      <c r="A5713" s="77"/>
      <c r="B5713" s="142"/>
      <c r="C5713" s="79"/>
      <c r="D5713" s="127"/>
      <c r="E5713" s="80"/>
      <c r="F5713" s="143"/>
      <c r="G5713" s="80">
        <f t="shared" si="61"/>
        <v>0</v>
      </c>
      <c r="H5713" s="133"/>
      <c r="I5713" s="162"/>
      <c r="J5713" s="81"/>
      <c r="K5713" s="144"/>
    </row>
    <row r="5714" spans="1:11" ht="16.5" x14ac:dyDescent="0.3">
      <c r="A5714" s="77">
        <v>43446</v>
      </c>
      <c r="B5714" s="142" t="s">
        <v>3536</v>
      </c>
      <c r="C5714" s="79" t="s">
        <v>2640</v>
      </c>
      <c r="D5714" s="127" t="s">
        <v>1094</v>
      </c>
      <c r="E5714" s="80">
        <v>2</v>
      </c>
      <c r="F5714" s="143">
        <v>215000.5</v>
      </c>
      <c r="G5714" s="80">
        <f t="shared" si="61"/>
        <v>430001</v>
      </c>
      <c r="H5714" s="133"/>
      <c r="I5714" s="162"/>
      <c r="J5714" s="81"/>
      <c r="K5714" s="144"/>
    </row>
    <row r="5715" spans="1:11" ht="16.5" x14ac:dyDescent="0.3">
      <c r="A5715" s="77"/>
      <c r="B5715" s="142"/>
      <c r="C5715" s="79"/>
      <c r="D5715" s="127" t="s">
        <v>3436</v>
      </c>
      <c r="E5715" s="80">
        <v>3</v>
      </c>
      <c r="F5715" s="143">
        <v>283099.90500000003</v>
      </c>
      <c r="G5715" s="80">
        <f t="shared" si="61"/>
        <v>849299.71500000008</v>
      </c>
      <c r="H5715" s="133"/>
      <c r="I5715" s="162"/>
      <c r="J5715" s="81"/>
      <c r="K5715" s="144"/>
    </row>
    <row r="5716" spans="1:11" ht="16.5" x14ac:dyDescent="0.3">
      <c r="A5716" s="77"/>
      <c r="B5716" s="142"/>
      <c r="C5716" s="79"/>
      <c r="D5716" s="127" t="s">
        <v>2677</v>
      </c>
      <c r="E5716" s="80">
        <v>3</v>
      </c>
      <c r="F5716" s="143">
        <v>283099.90500000003</v>
      </c>
      <c r="G5716" s="80">
        <f t="shared" si="61"/>
        <v>849299.71500000008</v>
      </c>
      <c r="H5716" s="133">
        <f>SUM(G5714:G5716)</f>
        <v>2128600.4300000002</v>
      </c>
      <c r="I5716" s="162" t="s">
        <v>1756</v>
      </c>
      <c r="J5716" s="81"/>
      <c r="K5716" s="144"/>
    </row>
    <row r="5717" spans="1:11" ht="16.5" x14ac:dyDescent="0.3">
      <c r="A5717" s="77"/>
      <c r="B5717" s="142"/>
      <c r="C5717" s="79"/>
      <c r="D5717" s="127"/>
      <c r="E5717" s="80"/>
      <c r="F5717" s="143"/>
      <c r="G5717" s="80">
        <f t="shared" si="61"/>
        <v>0</v>
      </c>
      <c r="H5717" s="133"/>
      <c r="I5717" s="162"/>
      <c r="J5717" s="81"/>
      <c r="K5717" s="144"/>
    </row>
    <row r="5718" spans="1:11" ht="16.5" x14ac:dyDescent="0.3">
      <c r="A5718" s="77">
        <v>43447</v>
      </c>
      <c r="B5718" s="142" t="s">
        <v>3537</v>
      </c>
      <c r="C5718" s="79" t="s">
        <v>2558</v>
      </c>
      <c r="D5718" s="127" t="s">
        <v>31</v>
      </c>
      <c r="E5718" s="80">
        <v>3</v>
      </c>
      <c r="F5718" s="143">
        <v>549955.93235000002</v>
      </c>
      <c r="G5718" s="80">
        <f t="shared" si="61"/>
        <v>1649867.7970500002</v>
      </c>
      <c r="H5718" s="133">
        <f>G5718</f>
        <v>1649867.7970500002</v>
      </c>
      <c r="I5718" s="162" t="s">
        <v>1216</v>
      </c>
      <c r="J5718" s="81"/>
      <c r="K5718" s="144"/>
    </row>
    <row r="5719" spans="1:11" ht="16.5" x14ac:dyDescent="0.3">
      <c r="A5719" s="77"/>
      <c r="B5719" s="142"/>
      <c r="C5719" s="79"/>
      <c r="D5719" s="127"/>
      <c r="E5719" s="80"/>
      <c r="F5719" s="143"/>
      <c r="G5719" s="80">
        <f t="shared" si="61"/>
        <v>0</v>
      </c>
      <c r="H5719" s="133"/>
      <c r="I5719" s="162"/>
      <c r="J5719" s="81"/>
      <c r="K5719" s="144"/>
    </row>
    <row r="5720" spans="1:11" ht="16.5" x14ac:dyDescent="0.3">
      <c r="A5720" s="77">
        <v>43447</v>
      </c>
      <c r="B5720" s="142" t="s">
        <v>3538</v>
      </c>
      <c r="C5720" s="79" t="s">
        <v>985</v>
      </c>
      <c r="D5720" s="127" t="s">
        <v>1851</v>
      </c>
      <c r="E5720" s="80">
        <v>24</v>
      </c>
      <c r="F5720" s="143">
        <v>70416.5</v>
      </c>
      <c r="G5720" s="80">
        <f t="shared" si="61"/>
        <v>1689996</v>
      </c>
      <c r="H5720" s="133"/>
      <c r="I5720" s="162"/>
      <c r="J5720" s="81"/>
      <c r="K5720" s="144"/>
    </row>
    <row r="5721" spans="1:11" ht="16.5" x14ac:dyDescent="0.3">
      <c r="A5721" s="77"/>
      <c r="B5721" s="142"/>
      <c r="C5721" s="79"/>
      <c r="D5721" s="127" t="s">
        <v>1719</v>
      </c>
      <c r="E5721" s="80">
        <v>24</v>
      </c>
      <c r="F5721" s="143">
        <v>70416.5</v>
      </c>
      <c r="G5721" s="80">
        <f t="shared" si="61"/>
        <v>1689996</v>
      </c>
      <c r="H5721" s="133"/>
      <c r="I5721" s="162"/>
      <c r="J5721" s="81"/>
      <c r="K5721" s="144"/>
    </row>
    <row r="5722" spans="1:11" ht="16.5" x14ac:dyDescent="0.3">
      <c r="A5722" s="77"/>
      <c r="B5722" s="142"/>
      <c r="C5722" s="79"/>
      <c r="D5722" s="127" t="s">
        <v>1966</v>
      </c>
      <c r="E5722" s="80">
        <v>24</v>
      </c>
      <c r="F5722" s="143">
        <v>70416.5</v>
      </c>
      <c r="G5722" s="80">
        <f t="shared" ref="G5722:G5976" si="62">E5722*F5722</f>
        <v>1689996</v>
      </c>
      <c r="H5722" s="133"/>
      <c r="I5722" s="162"/>
      <c r="J5722" s="81"/>
      <c r="K5722" s="144"/>
    </row>
    <row r="5723" spans="1:11" ht="16.5" x14ac:dyDescent="0.3">
      <c r="A5723" s="77"/>
      <c r="B5723" s="142"/>
      <c r="C5723" s="79"/>
      <c r="D5723" s="127" t="s">
        <v>1933</v>
      </c>
      <c r="E5723" s="80">
        <v>24</v>
      </c>
      <c r="F5723" s="143">
        <v>70416.5</v>
      </c>
      <c r="G5723" s="80">
        <f t="shared" si="62"/>
        <v>1689996</v>
      </c>
      <c r="H5723" s="133"/>
      <c r="I5723" s="162"/>
      <c r="J5723" s="81"/>
      <c r="K5723" s="144"/>
    </row>
    <row r="5724" spans="1:11" ht="16.5" x14ac:dyDescent="0.3">
      <c r="A5724" s="77"/>
      <c r="B5724" s="142"/>
      <c r="C5724" s="79"/>
      <c r="D5724" s="127" t="s">
        <v>1930</v>
      </c>
      <c r="E5724" s="80">
        <v>48</v>
      </c>
      <c r="F5724" s="143">
        <v>70416.5</v>
      </c>
      <c r="G5724" s="80">
        <f t="shared" si="62"/>
        <v>3379992</v>
      </c>
      <c r="H5724" s="133"/>
      <c r="I5724" s="162"/>
      <c r="J5724" s="81"/>
      <c r="K5724" s="144"/>
    </row>
    <row r="5725" spans="1:11" ht="16.5" x14ac:dyDescent="0.3">
      <c r="A5725" s="77"/>
      <c r="B5725" s="142"/>
      <c r="C5725" s="79"/>
      <c r="D5725" s="127" t="s">
        <v>1721</v>
      </c>
      <c r="E5725" s="80">
        <v>24</v>
      </c>
      <c r="F5725" s="143">
        <v>140834.1</v>
      </c>
      <c r="G5725" s="80">
        <f t="shared" si="62"/>
        <v>3380018.4000000004</v>
      </c>
      <c r="H5725" s="133"/>
      <c r="I5725" s="162"/>
      <c r="J5725" s="81"/>
      <c r="K5725" s="144"/>
    </row>
    <row r="5726" spans="1:11" ht="16.5" x14ac:dyDescent="0.3">
      <c r="A5726" s="77"/>
      <c r="B5726" s="142"/>
      <c r="C5726" s="79"/>
      <c r="D5726" s="127" t="s">
        <v>1915</v>
      </c>
      <c r="E5726" s="80">
        <v>12</v>
      </c>
      <c r="F5726" s="143">
        <v>140834.1</v>
      </c>
      <c r="G5726" s="80">
        <f t="shared" si="62"/>
        <v>1690009.2000000002</v>
      </c>
      <c r="H5726" s="133">
        <f>SUM(G5720:G5726)</f>
        <v>15210003.600000001</v>
      </c>
      <c r="I5726" s="162" t="s">
        <v>2545</v>
      </c>
      <c r="J5726" s="81"/>
      <c r="K5726" s="144"/>
    </row>
    <row r="5727" spans="1:11" ht="16.5" x14ac:dyDescent="0.3">
      <c r="A5727" s="77"/>
      <c r="B5727" s="142"/>
      <c r="C5727" s="79"/>
      <c r="D5727" s="127"/>
      <c r="E5727" s="80"/>
      <c r="F5727" s="143"/>
      <c r="G5727" s="80">
        <f t="shared" si="62"/>
        <v>0</v>
      </c>
      <c r="H5727" s="133"/>
      <c r="I5727" s="162"/>
      <c r="J5727" s="81"/>
      <c r="K5727" s="144"/>
    </row>
    <row r="5728" spans="1:11" ht="16.5" x14ac:dyDescent="0.3">
      <c r="A5728" s="77">
        <v>43447</v>
      </c>
      <c r="B5728" s="142" t="s">
        <v>3539</v>
      </c>
      <c r="C5728" s="79" t="s">
        <v>3540</v>
      </c>
      <c r="D5728" s="127" t="s">
        <v>3495</v>
      </c>
      <c r="E5728" s="80">
        <v>30</v>
      </c>
      <c r="F5728" s="143">
        <v>944999.5</v>
      </c>
      <c r="G5728" s="80">
        <f t="shared" si="62"/>
        <v>28349985</v>
      </c>
      <c r="H5728" s="133">
        <f>G5728</f>
        <v>28349985</v>
      </c>
      <c r="I5728" s="162" t="s">
        <v>1756</v>
      </c>
      <c r="J5728" s="81"/>
      <c r="K5728" s="144"/>
    </row>
    <row r="5729" spans="1:11" ht="16.5" x14ac:dyDescent="0.3">
      <c r="A5729" s="77"/>
      <c r="B5729" s="142"/>
      <c r="C5729" s="79"/>
      <c r="D5729" s="127"/>
      <c r="E5729" s="80"/>
      <c r="F5729" s="143"/>
      <c r="G5729" s="80">
        <f t="shared" si="62"/>
        <v>0</v>
      </c>
      <c r="H5729" s="133"/>
      <c r="I5729" s="162"/>
      <c r="J5729" s="81"/>
      <c r="K5729" s="144"/>
    </row>
    <row r="5730" spans="1:11" ht="16.5" x14ac:dyDescent="0.3">
      <c r="A5730" s="77">
        <v>43447</v>
      </c>
      <c r="B5730" s="142" t="s">
        <v>3541</v>
      </c>
      <c r="C5730" s="79" t="s">
        <v>3542</v>
      </c>
      <c r="D5730" s="127" t="s">
        <v>1325</v>
      </c>
      <c r="E5730" s="80">
        <v>1</v>
      </c>
      <c r="F5730" s="143">
        <v>603900</v>
      </c>
      <c r="G5730" s="80">
        <f t="shared" si="62"/>
        <v>603900</v>
      </c>
      <c r="H5730" s="133"/>
      <c r="I5730" s="162"/>
      <c r="J5730" s="81"/>
      <c r="K5730" s="144"/>
    </row>
    <row r="5731" spans="1:11" ht="16.5" x14ac:dyDescent="0.3">
      <c r="A5731" s="77"/>
      <c r="B5731" s="142"/>
      <c r="C5731" s="79"/>
      <c r="D5731" s="127" t="s">
        <v>31</v>
      </c>
      <c r="E5731" s="80">
        <v>2</v>
      </c>
      <c r="F5731" s="143">
        <v>529199.44999999995</v>
      </c>
      <c r="G5731" s="80">
        <f t="shared" si="62"/>
        <v>1058398.8999999999</v>
      </c>
      <c r="H5731" s="133"/>
      <c r="I5731" s="162"/>
      <c r="J5731" s="81"/>
      <c r="K5731" s="144"/>
    </row>
    <row r="5732" spans="1:11" ht="16.5" x14ac:dyDescent="0.3">
      <c r="A5732" s="77"/>
      <c r="B5732" s="142"/>
      <c r="C5732" s="79"/>
      <c r="D5732" s="127" t="s">
        <v>104</v>
      </c>
      <c r="E5732" s="80">
        <v>1</v>
      </c>
      <c r="F5732" s="143">
        <v>513900.09</v>
      </c>
      <c r="G5732" s="80">
        <f t="shared" si="62"/>
        <v>513900.09</v>
      </c>
      <c r="H5732" s="133">
        <f>SUM(G5730:G5732)</f>
        <v>2176198.9899999998</v>
      </c>
      <c r="I5732" s="162" t="s">
        <v>309</v>
      </c>
      <c r="J5732" s="81"/>
      <c r="K5732" s="144"/>
    </row>
    <row r="5733" spans="1:11" ht="16.5" x14ac:dyDescent="0.3">
      <c r="A5733" s="77"/>
      <c r="B5733" s="142"/>
      <c r="C5733" s="79"/>
      <c r="D5733" s="127"/>
      <c r="E5733" s="80"/>
      <c r="F5733" s="143"/>
      <c r="G5733" s="80">
        <f t="shared" si="62"/>
        <v>0</v>
      </c>
      <c r="H5733" s="133"/>
      <c r="I5733" s="162"/>
      <c r="J5733" s="81"/>
      <c r="K5733" s="144"/>
    </row>
    <row r="5734" spans="1:11" ht="16.5" x14ac:dyDescent="0.3">
      <c r="A5734" s="77">
        <v>43447</v>
      </c>
      <c r="B5734" s="142" t="s">
        <v>3543</v>
      </c>
      <c r="C5734" s="79" t="s">
        <v>2968</v>
      </c>
      <c r="D5734" s="127" t="s">
        <v>1094</v>
      </c>
      <c r="E5734" s="80">
        <v>2</v>
      </c>
      <c r="F5734" s="143">
        <v>215000.5</v>
      </c>
      <c r="G5734" s="80">
        <f t="shared" si="62"/>
        <v>430001</v>
      </c>
      <c r="H5734" s="133">
        <f>G5734</f>
        <v>430001</v>
      </c>
      <c r="I5734" s="162" t="s">
        <v>309</v>
      </c>
      <c r="J5734" s="81"/>
      <c r="K5734" s="144"/>
    </row>
    <row r="5735" spans="1:11" ht="16.5" x14ac:dyDescent="0.3">
      <c r="A5735" s="77"/>
      <c r="B5735" s="142"/>
      <c r="C5735" s="79"/>
      <c r="D5735" s="127"/>
      <c r="E5735" s="80"/>
      <c r="F5735" s="143"/>
      <c r="G5735" s="80">
        <f t="shared" si="62"/>
        <v>0</v>
      </c>
      <c r="H5735" s="133"/>
      <c r="I5735" s="162"/>
      <c r="J5735" s="81"/>
      <c r="K5735" s="144"/>
    </row>
    <row r="5736" spans="1:11" ht="16.5" x14ac:dyDescent="0.3">
      <c r="A5736" s="77">
        <v>43447</v>
      </c>
      <c r="B5736" s="142" t="s">
        <v>3544</v>
      </c>
      <c r="C5736" s="79" t="s">
        <v>3545</v>
      </c>
      <c r="D5736" s="127" t="s">
        <v>1094</v>
      </c>
      <c r="E5736" s="80">
        <v>4</v>
      </c>
      <c r="F5736" s="143">
        <v>215000.5</v>
      </c>
      <c r="G5736" s="80">
        <f t="shared" si="62"/>
        <v>860002</v>
      </c>
      <c r="H5736" s="133">
        <f>G5736</f>
        <v>860002</v>
      </c>
      <c r="I5736" s="162" t="s">
        <v>1216</v>
      </c>
      <c r="J5736" s="81"/>
      <c r="K5736" s="144"/>
    </row>
    <row r="5737" spans="1:11" ht="16.5" x14ac:dyDescent="0.3">
      <c r="A5737" s="77"/>
      <c r="B5737" s="142"/>
      <c r="C5737" s="79"/>
      <c r="D5737" s="127"/>
      <c r="E5737" s="80"/>
      <c r="F5737" s="143"/>
      <c r="G5737" s="80">
        <f t="shared" si="62"/>
        <v>0</v>
      </c>
      <c r="H5737" s="133"/>
      <c r="I5737" s="162"/>
      <c r="J5737" s="81"/>
      <c r="K5737" s="144"/>
    </row>
    <row r="5738" spans="1:11" ht="16.5" x14ac:dyDescent="0.3">
      <c r="A5738" s="77">
        <v>43447</v>
      </c>
      <c r="B5738" s="142" t="s">
        <v>3546</v>
      </c>
      <c r="C5738" s="79" t="s">
        <v>1019</v>
      </c>
      <c r="D5738" s="127" t="s">
        <v>887</v>
      </c>
      <c r="E5738" s="80">
        <v>4</v>
      </c>
      <c r="F5738" s="143">
        <v>230000.1</v>
      </c>
      <c r="G5738" s="80">
        <f t="shared" si="62"/>
        <v>920000.4</v>
      </c>
      <c r="H5738" s="133"/>
      <c r="I5738" s="162"/>
      <c r="J5738" s="81"/>
      <c r="K5738" s="144"/>
    </row>
    <row r="5739" spans="1:11" ht="16.5" x14ac:dyDescent="0.3">
      <c r="A5739" s="77"/>
      <c r="B5739" s="142"/>
      <c r="C5739" s="79"/>
      <c r="D5739" s="127" t="s">
        <v>3495</v>
      </c>
      <c r="E5739" s="80">
        <v>1</v>
      </c>
      <c r="F5739" s="143">
        <v>944999.55</v>
      </c>
      <c r="G5739" s="80">
        <f t="shared" si="62"/>
        <v>944999.55</v>
      </c>
      <c r="H5739" s="133">
        <f>SUM(G5738:G5739)</f>
        <v>1864999.9500000002</v>
      </c>
      <c r="I5739" s="162" t="s">
        <v>309</v>
      </c>
      <c r="J5739" s="81"/>
      <c r="K5739" s="144"/>
    </row>
    <row r="5740" spans="1:11" ht="16.5" x14ac:dyDescent="0.3">
      <c r="A5740" s="77"/>
      <c r="B5740" s="142"/>
      <c r="C5740" s="79"/>
      <c r="D5740" s="127"/>
      <c r="E5740" s="80"/>
      <c r="F5740" s="143"/>
      <c r="G5740" s="80">
        <f t="shared" si="62"/>
        <v>0</v>
      </c>
      <c r="H5740" s="133"/>
      <c r="I5740" s="162"/>
      <c r="J5740" s="81"/>
      <c r="K5740" s="144"/>
    </row>
    <row r="5741" spans="1:11" ht="16.5" x14ac:dyDescent="0.3">
      <c r="A5741" s="77">
        <v>43447</v>
      </c>
      <c r="B5741" s="142" t="s">
        <v>3547</v>
      </c>
      <c r="C5741" s="79" t="s">
        <v>253</v>
      </c>
      <c r="D5741" s="127" t="s">
        <v>887</v>
      </c>
      <c r="E5741" s="80">
        <v>3</v>
      </c>
      <c r="F5741" s="143">
        <v>230000.1</v>
      </c>
      <c r="G5741" s="80">
        <f t="shared" si="62"/>
        <v>690000.3</v>
      </c>
      <c r="H5741" s="133">
        <f>G5741</f>
        <v>690000.3</v>
      </c>
      <c r="I5741" s="162" t="s">
        <v>315</v>
      </c>
      <c r="J5741" s="81"/>
      <c r="K5741" s="144"/>
    </row>
    <row r="5742" spans="1:11" ht="16.5" x14ac:dyDescent="0.3">
      <c r="A5742" s="77"/>
      <c r="B5742" s="142"/>
      <c r="C5742" s="79"/>
      <c r="D5742" s="127"/>
      <c r="E5742" s="80"/>
      <c r="F5742" s="143"/>
      <c r="G5742" s="80">
        <f t="shared" si="62"/>
        <v>0</v>
      </c>
      <c r="H5742" s="133"/>
      <c r="I5742" s="162"/>
      <c r="J5742" s="81"/>
      <c r="K5742" s="144"/>
    </row>
    <row r="5743" spans="1:11" ht="16.5" x14ac:dyDescent="0.3">
      <c r="A5743" s="77">
        <v>43447</v>
      </c>
      <c r="B5743" s="142" t="s">
        <v>3548</v>
      </c>
      <c r="C5743" s="79" t="s">
        <v>3550</v>
      </c>
      <c r="D5743" s="127" t="s">
        <v>1325</v>
      </c>
      <c r="E5743" s="80">
        <v>12</v>
      </c>
      <c r="F5743" s="143">
        <v>1104300.5</v>
      </c>
      <c r="G5743" s="80">
        <f t="shared" si="62"/>
        <v>13251606</v>
      </c>
      <c r="H5743" s="133">
        <f>G5743</f>
        <v>13251606</v>
      </c>
      <c r="I5743" s="162" t="s">
        <v>1756</v>
      </c>
      <c r="J5743" s="81"/>
      <c r="K5743" s="144"/>
    </row>
    <row r="5744" spans="1:11" ht="16.5" x14ac:dyDescent="0.3">
      <c r="A5744" s="77"/>
      <c r="B5744" s="142"/>
      <c r="C5744" s="79"/>
      <c r="D5744" s="127"/>
      <c r="E5744" s="80"/>
      <c r="F5744" s="143"/>
      <c r="G5744" s="80">
        <f t="shared" si="62"/>
        <v>0</v>
      </c>
      <c r="H5744" s="133"/>
      <c r="I5744" s="162"/>
      <c r="J5744" s="81"/>
      <c r="K5744" s="144"/>
    </row>
    <row r="5745" spans="1:11" ht="16.5" x14ac:dyDescent="0.3">
      <c r="A5745" s="77">
        <v>43447</v>
      </c>
      <c r="B5745" s="142" t="s">
        <v>3551</v>
      </c>
      <c r="C5745" s="79" t="s">
        <v>2129</v>
      </c>
      <c r="D5745" s="127" t="s">
        <v>887</v>
      </c>
      <c r="E5745" s="80">
        <v>2</v>
      </c>
      <c r="F5745" s="143">
        <v>230000.1</v>
      </c>
      <c r="G5745" s="80">
        <f t="shared" si="62"/>
        <v>460000.2</v>
      </c>
      <c r="H5745" s="133"/>
      <c r="I5745" s="162"/>
      <c r="J5745" s="81"/>
      <c r="K5745" s="144"/>
    </row>
    <row r="5746" spans="1:11" ht="16.5" x14ac:dyDescent="0.3">
      <c r="A5746" s="77"/>
      <c r="B5746" s="142"/>
      <c r="C5746" s="79"/>
      <c r="D5746" s="127" t="s">
        <v>1094</v>
      </c>
      <c r="E5746" s="80">
        <v>2</v>
      </c>
      <c r="F5746" s="143">
        <v>215000.5</v>
      </c>
      <c r="G5746" s="80">
        <f t="shared" si="62"/>
        <v>430001</v>
      </c>
      <c r="H5746" s="133"/>
      <c r="I5746" s="162"/>
      <c r="J5746" s="81"/>
      <c r="K5746" s="144"/>
    </row>
    <row r="5747" spans="1:11" ht="16.5" x14ac:dyDescent="0.3">
      <c r="A5747" s="77"/>
      <c r="B5747" s="142"/>
      <c r="C5747" s="79"/>
      <c r="D5747" s="127" t="s">
        <v>31</v>
      </c>
      <c r="E5747" s="80">
        <v>1</v>
      </c>
      <c r="F5747" s="143">
        <v>529199.44999999995</v>
      </c>
      <c r="G5747" s="80">
        <f t="shared" si="62"/>
        <v>529199.44999999995</v>
      </c>
      <c r="H5747" s="133">
        <f>SUM(G5745:G5747)</f>
        <v>1419200.65</v>
      </c>
      <c r="I5747" s="162" t="s">
        <v>309</v>
      </c>
      <c r="J5747" s="81"/>
      <c r="K5747" s="144"/>
    </row>
    <row r="5748" spans="1:11" ht="16.5" x14ac:dyDescent="0.3">
      <c r="A5748" s="77"/>
      <c r="B5748" s="142"/>
      <c r="C5748" s="79"/>
      <c r="D5748" s="127"/>
      <c r="E5748" s="80"/>
      <c r="F5748" s="143"/>
      <c r="G5748" s="80">
        <f t="shared" si="62"/>
        <v>0</v>
      </c>
      <c r="H5748" s="133"/>
      <c r="I5748" s="162"/>
      <c r="J5748" s="81"/>
      <c r="K5748" s="144"/>
    </row>
    <row r="5749" spans="1:11" ht="16.5" x14ac:dyDescent="0.3">
      <c r="A5749" s="77">
        <v>43447</v>
      </c>
      <c r="B5749" s="142" t="s">
        <v>3552</v>
      </c>
      <c r="C5749" s="79" t="s">
        <v>1134</v>
      </c>
      <c r="D5749" s="127" t="s">
        <v>3553</v>
      </c>
      <c r="E5749" s="80">
        <v>2</v>
      </c>
      <c r="F5749" s="143">
        <v>1444500.09</v>
      </c>
      <c r="G5749" s="80">
        <f t="shared" si="62"/>
        <v>2889000.18</v>
      </c>
      <c r="H5749" s="133"/>
      <c r="I5749" s="162"/>
      <c r="J5749" s="81"/>
      <c r="K5749" s="144"/>
    </row>
    <row r="5750" spans="1:11" ht="16.5" x14ac:dyDescent="0.3">
      <c r="A5750" s="77"/>
      <c r="B5750" s="142"/>
      <c r="C5750" s="79"/>
      <c r="D5750" s="127" t="s">
        <v>3554</v>
      </c>
      <c r="E5750" s="80">
        <v>2</v>
      </c>
      <c r="F5750" s="143">
        <v>783899.82</v>
      </c>
      <c r="G5750" s="80">
        <f t="shared" si="62"/>
        <v>1567799.64</v>
      </c>
      <c r="H5750" s="133">
        <f>SUM(G5749:G5750)</f>
        <v>4456799.82</v>
      </c>
      <c r="I5750" s="162" t="s">
        <v>309</v>
      </c>
      <c r="J5750" s="81"/>
      <c r="K5750" s="144"/>
    </row>
    <row r="5751" spans="1:11" ht="16.5" x14ac:dyDescent="0.3">
      <c r="A5751" s="77"/>
      <c r="B5751" s="142"/>
      <c r="C5751" s="79"/>
      <c r="D5751" s="127"/>
      <c r="E5751" s="80"/>
      <c r="F5751" s="143"/>
      <c r="G5751" s="80">
        <f t="shared" si="62"/>
        <v>0</v>
      </c>
      <c r="H5751" s="133"/>
      <c r="I5751" s="162"/>
      <c r="J5751" s="81"/>
      <c r="K5751" s="144"/>
    </row>
    <row r="5752" spans="1:11" ht="16.5" x14ac:dyDescent="0.3">
      <c r="A5752" s="77">
        <v>43447</v>
      </c>
      <c r="B5752" s="142" t="s">
        <v>3555</v>
      </c>
      <c r="C5752" s="79" t="s">
        <v>2129</v>
      </c>
      <c r="D5752" s="127" t="s">
        <v>2482</v>
      </c>
      <c r="E5752" s="80">
        <v>1</v>
      </c>
      <c r="F5752" s="143">
        <v>215650.38</v>
      </c>
      <c r="G5752" s="80">
        <f t="shared" si="62"/>
        <v>215650.38</v>
      </c>
      <c r="H5752" s="133">
        <f>G5752</f>
        <v>215650.38</v>
      </c>
      <c r="I5752" s="162" t="s">
        <v>309</v>
      </c>
      <c r="J5752" s="81"/>
      <c r="K5752" s="144"/>
    </row>
    <row r="5753" spans="1:11" ht="16.5" x14ac:dyDescent="0.3">
      <c r="A5753" s="77"/>
      <c r="B5753" s="142"/>
      <c r="C5753" s="79"/>
      <c r="D5753" s="127"/>
      <c r="E5753" s="80"/>
      <c r="F5753" s="143"/>
      <c r="G5753" s="80">
        <f t="shared" si="62"/>
        <v>0</v>
      </c>
      <c r="H5753" s="133"/>
      <c r="I5753" s="162"/>
      <c r="J5753" s="81"/>
      <c r="K5753" s="144"/>
    </row>
    <row r="5754" spans="1:11" ht="16.5" x14ac:dyDescent="0.3">
      <c r="A5754" s="77">
        <v>43448</v>
      </c>
      <c r="B5754" s="142" t="s">
        <v>3556</v>
      </c>
      <c r="C5754" s="79" t="s">
        <v>985</v>
      </c>
      <c r="D5754" s="127" t="s">
        <v>1340</v>
      </c>
      <c r="E5754" s="80">
        <v>240</v>
      </c>
      <c r="F5754" s="143">
        <v>41666.9</v>
      </c>
      <c r="G5754" s="80">
        <f t="shared" si="62"/>
        <v>10000056</v>
      </c>
      <c r="H5754" s="133">
        <f>G5754</f>
        <v>10000056</v>
      </c>
      <c r="I5754" s="162" t="s">
        <v>2545</v>
      </c>
      <c r="J5754" s="81"/>
      <c r="K5754" s="144"/>
    </row>
    <row r="5755" spans="1:11" ht="16.5" x14ac:dyDescent="0.3">
      <c r="A5755" s="77"/>
      <c r="B5755" s="142"/>
      <c r="C5755" s="79"/>
      <c r="D5755" s="127"/>
      <c r="E5755" s="80"/>
      <c r="F5755" s="143"/>
      <c r="G5755" s="80">
        <f t="shared" si="62"/>
        <v>0</v>
      </c>
      <c r="H5755" s="133"/>
      <c r="I5755" s="162"/>
      <c r="J5755" s="81"/>
      <c r="K5755" s="144"/>
    </row>
    <row r="5756" spans="1:11" ht="16.5" x14ac:dyDescent="0.3">
      <c r="A5756" s="77">
        <v>43448</v>
      </c>
      <c r="B5756" s="142" t="s">
        <v>3557</v>
      </c>
      <c r="C5756" s="79" t="s">
        <v>3527</v>
      </c>
      <c r="D5756" s="127" t="s">
        <v>1914</v>
      </c>
      <c r="E5756" s="80">
        <v>36</v>
      </c>
      <c r="F5756" s="143">
        <v>169998.40132</v>
      </c>
      <c r="G5756" s="80">
        <f t="shared" si="62"/>
        <v>6119942.4475199999</v>
      </c>
      <c r="H5756" s="133">
        <f>G5756</f>
        <v>6119942.4475199999</v>
      </c>
      <c r="I5756" s="162" t="s">
        <v>1215</v>
      </c>
      <c r="J5756" s="81"/>
      <c r="K5756" s="144"/>
    </row>
    <row r="5757" spans="1:11" ht="16.5" x14ac:dyDescent="0.3">
      <c r="A5757" s="77"/>
      <c r="B5757" s="142"/>
      <c r="C5757" s="79"/>
      <c r="D5757" s="127"/>
      <c r="E5757" s="80"/>
      <c r="F5757" s="143"/>
      <c r="G5757" s="80">
        <f t="shared" si="62"/>
        <v>0</v>
      </c>
      <c r="H5757" s="133"/>
      <c r="I5757" s="162"/>
      <c r="J5757" s="81"/>
      <c r="K5757" s="144"/>
    </row>
    <row r="5758" spans="1:11" ht="16.5" x14ac:dyDescent="0.3">
      <c r="A5758" s="77">
        <v>43448</v>
      </c>
      <c r="B5758" s="142" t="s">
        <v>3558</v>
      </c>
      <c r="C5758" s="79" t="s">
        <v>301</v>
      </c>
      <c r="D5758" s="127" t="s">
        <v>3278</v>
      </c>
      <c r="E5758" s="80">
        <v>12</v>
      </c>
      <c r="F5758" s="143">
        <v>198000</v>
      </c>
      <c r="G5758" s="80">
        <f t="shared" si="62"/>
        <v>2376000</v>
      </c>
      <c r="H5758" s="133">
        <f>G5758</f>
        <v>2376000</v>
      </c>
      <c r="I5758" s="162" t="s">
        <v>309</v>
      </c>
      <c r="J5758" s="81"/>
      <c r="K5758" s="144"/>
    </row>
    <row r="5759" spans="1:11" ht="16.5" x14ac:dyDescent="0.3">
      <c r="A5759" s="77"/>
      <c r="B5759" s="142"/>
      <c r="C5759" s="79"/>
      <c r="D5759" s="127"/>
      <c r="E5759" s="80"/>
      <c r="F5759" s="143"/>
      <c r="G5759" s="80">
        <f t="shared" si="62"/>
        <v>0</v>
      </c>
      <c r="H5759" s="133"/>
      <c r="I5759" s="162"/>
      <c r="J5759" s="81"/>
      <c r="K5759" s="144"/>
    </row>
    <row r="5760" spans="1:11" ht="16.5" x14ac:dyDescent="0.3">
      <c r="A5760" s="77">
        <v>43448</v>
      </c>
      <c r="B5760" s="142" t="s">
        <v>3559</v>
      </c>
      <c r="C5760" s="79" t="s">
        <v>301</v>
      </c>
      <c r="D5760" s="127" t="s">
        <v>2844</v>
      </c>
      <c r="E5760" s="80">
        <v>12</v>
      </c>
      <c r="F5760" s="143">
        <v>198000</v>
      </c>
      <c r="G5760" s="80">
        <f t="shared" si="62"/>
        <v>2376000</v>
      </c>
      <c r="H5760" s="133">
        <f>G5760</f>
        <v>2376000</v>
      </c>
      <c r="I5760" s="162" t="s">
        <v>309</v>
      </c>
      <c r="J5760" s="81"/>
      <c r="K5760" s="144"/>
    </row>
    <row r="5761" spans="1:11" ht="16.5" x14ac:dyDescent="0.3">
      <c r="A5761" s="77"/>
      <c r="B5761" s="142"/>
      <c r="C5761" s="79"/>
      <c r="D5761" s="127"/>
      <c r="E5761" s="80"/>
      <c r="F5761" s="143"/>
      <c r="G5761" s="80">
        <f t="shared" si="62"/>
        <v>0</v>
      </c>
      <c r="H5761" s="133"/>
      <c r="I5761" s="162"/>
      <c r="J5761" s="81"/>
      <c r="K5761" s="144"/>
    </row>
    <row r="5762" spans="1:11" ht="16.5" x14ac:dyDescent="0.3">
      <c r="A5762" s="77">
        <v>43448</v>
      </c>
      <c r="B5762" s="142" t="s">
        <v>3560</v>
      </c>
      <c r="C5762" s="79" t="s">
        <v>3561</v>
      </c>
      <c r="D5762" s="127" t="s">
        <v>3562</v>
      </c>
      <c r="E5762" s="80">
        <v>15</v>
      </c>
      <c r="F5762" s="143">
        <v>198000</v>
      </c>
      <c r="G5762" s="80">
        <f t="shared" si="62"/>
        <v>2970000</v>
      </c>
      <c r="H5762" s="133">
        <f>G5762</f>
        <v>2970000</v>
      </c>
      <c r="I5762" s="162" t="s">
        <v>309</v>
      </c>
      <c r="J5762" s="81"/>
      <c r="K5762" s="144"/>
    </row>
    <row r="5763" spans="1:11" ht="16.5" x14ac:dyDescent="0.3">
      <c r="A5763" s="77"/>
      <c r="B5763" s="142"/>
      <c r="C5763" s="79"/>
      <c r="D5763" s="127"/>
      <c r="E5763" s="80"/>
      <c r="F5763" s="143"/>
      <c r="G5763" s="80">
        <f t="shared" si="62"/>
        <v>0</v>
      </c>
      <c r="H5763" s="133"/>
      <c r="I5763" s="162"/>
      <c r="J5763" s="81"/>
      <c r="K5763" s="144"/>
    </row>
    <row r="5764" spans="1:11" ht="16.5" x14ac:dyDescent="0.3">
      <c r="A5764" s="77">
        <v>43448</v>
      </c>
      <c r="B5764" s="142" t="s">
        <v>3563</v>
      </c>
      <c r="C5764" s="79" t="s">
        <v>1957</v>
      </c>
      <c r="D5764" s="127" t="s">
        <v>2494</v>
      </c>
      <c r="E5764" s="80">
        <v>5</v>
      </c>
      <c r="F5764" s="143">
        <v>621900.18000000005</v>
      </c>
      <c r="G5764" s="80">
        <f t="shared" si="62"/>
        <v>3109500.9000000004</v>
      </c>
      <c r="H5764" s="133"/>
      <c r="I5764" s="162"/>
      <c r="J5764" s="81"/>
      <c r="K5764" s="144"/>
    </row>
    <row r="5765" spans="1:11" ht="16.5" x14ac:dyDescent="0.3">
      <c r="A5765" s="77"/>
      <c r="B5765" s="142"/>
      <c r="C5765" s="79"/>
      <c r="D5765" s="127" t="s">
        <v>28</v>
      </c>
      <c r="E5765" s="80">
        <v>4</v>
      </c>
      <c r="F5765" s="143">
        <v>544500</v>
      </c>
      <c r="G5765" s="80">
        <f t="shared" si="62"/>
        <v>2178000</v>
      </c>
      <c r="H5765" s="133">
        <f>SUM(G5764:G5765)</f>
        <v>5287500.9000000004</v>
      </c>
      <c r="I5765" s="162" t="s">
        <v>309</v>
      </c>
      <c r="J5765" s="81"/>
      <c r="K5765" s="144"/>
    </row>
    <row r="5766" spans="1:11" ht="16.5" x14ac:dyDescent="0.3">
      <c r="A5766" s="77"/>
      <c r="B5766" s="142"/>
      <c r="C5766" s="79"/>
      <c r="D5766" s="127"/>
      <c r="E5766" s="80"/>
      <c r="F5766" s="143"/>
      <c r="G5766" s="80">
        <f t="shared" si="62"/>
        <v>0</v>
      </c>
      <c r="H5766" s="133"/>
      <c r="I5766" s="162"/>
      <c r="J5766" s="81"/>
      <c r="K5766" s="144"/>
    </row>
    <row r="5767" spans="1:11" ht="16.5" x14ac:dyDescent="0.3">
      <c r="A5767" s="77">
        <v>43448</v>
      </c>
      <c r="B5767" s="142" t="s">
        <v>3564</v>
      </c>
      <c r="C5767" s="79" t="s">
        <v>2006</v>
      </c>
      <c r="D5767" s="127" t="s">
        <v>2980</v>
      </c>
      <c r="E5767" s="80">
        <v>1</v>
      </c>
      <c r="F5767" s="143">
        <v>231000</v>
      </c>
      <c r="G5767" s="80">
        <f t="shared" si="62"/>
        <v>231000</v>
      </c>
      <c r="H5767" s="133">
        <f>G5767</f>
        <v>231000</v>
      </c>
      <c r="I5767" s="162" t="s">
        <v>1215</v>
      </c>
      <c r="J5767" s="81"/>
      <c r="K5767" s="144"/>
    </row>
    <row r="5768" spans="1:11" ht="16.5" x14ac:dyDescent="0.3">
      <c r="A5768" s="77"/>
      <c r="B5768" s="142"/>
      <c r="C5768" s="79"/>
      <c r="D5768" s="127"/>
      <c r="E5768" s="80"/>
      <c r="F5768" s="143"/>
      <c r="G5768" s="80">
        <f t="shared" si="62"/>
        <v>0</v>
      </c>
      <c r="H5768" s="133"/>
      <c r="I5768" s="162"/>
      <c r="J5768" s="81"/>
      <c r="K5768" s="144"/>
    </row>
    <row r="5769" spans="1:11" ht="16.5" x14ac:dyDescent="0.3">
      <c r="A5769" s="77">
        <v>43448</v>
      </c>
      <c r="B5769" s="142" t="s">
        <v>3565</v>
      </c>
      <c r="C5769" s="79" t="s">
        <v>1005</v>
      </c>
      <c r="D5769" s="127" t="s">
        <v>3278</v>
      </c>
      <c r="E5769" s="80">
        <v>12</v>
      </c>
      <c r="F5769" s="143">
        <v>198000</v>
      </c>
      <c r="G5769" s="80">
        <f t="shared" si="62"/>
        <v>2376000</v>
      </c>
      <c r="H5769" s="133"/>
      <c r="I5769" s="162"/>
      <c r="J5769" s="81"/>
      <c r="K5769" s="144"/>
    </row>
    <row r="5770" spans="1:11" ht="16.5" x14ac:dyDescent="0.3">
      <c r="A5770" s="77"/>
      <c r="B5770" s="142"/>
      <c r="C5770" s="79"/>
      <c r="D5770" s="127" t="s">
        <v>2844</v>
      </c>
      <c r="E5770" s="80">
        <v>6</v>
      </c>
      <c r="F5770" s="143">
        <v>198000</v>
      </c>
      <c r="G5770" s="80">
        <f t="shared" si="62"/>
        <v>1188000</v>
      </c>
      <c r="H5770" s="133"/>
      <c r="I5770" s="162"/>
      <c r="J5770" s="81"/>
      <c r="K5770" s="144"/>
    </row>
    <row r="5771" spans="1:11" ht="16.5" x14ac:dyDescent="0.3">
      <c r="A5771" s="77"/>
      <c r="B5771" s="142"/>
      <c r="C5771" s="79"/>
      <c r="D5771" s="127" t="s">
        <v>1325</v>
      </c>
      <c r="E5771" s="80">
        <v>1</v>
      </c>
      <c r="F5771" s="143">
        <v>603900</v>
      </c>
      <c r="G5771" s="80">
        <f t="shared" si="62"/>
        <v>603900</v>
      </c>
      <c r="H5771" s="133">
        <f>SUM(G5769:G5771)</f>
        <v>4167900</v>
      </c>
      <c r="I5771" s="162" t="s">
        <v>309</v>
      </c>
      <c r="J5771" s="81"/>
      <c r="K5771" s="144"/>
    </row>
    <row r="5772" spans="1:11" ht="16.5" x14ac:dyDescent="0.3">
      <c r="A5772" s="77"/>
      <c r="B5772" s="142"/>
      <c r="C5772" s="79"/>
      <c r="D5772" s="127"/>
      <c r="E5772" s="80"/>
      <c r="F5772" s="143"/>
      <c r="G5772" s="80">
        <f t="shared" si="62"/>
        <v>0</v>
      </c>
      <c r="H5772" s="133"/>
      <c r="I5772" s="162"/>
      <c r="J5772" s="81"/>
      <c r="K5772" s="144"/>
    </row>
    <row r="5773" spans="1:11" ht="16.5" x14ac:dyDescent="0.3">
      <c r="A5773" s="77">
        <v>43448</v>
      </c>
      <c r="B5773" s="142" t="s">
        <v>3566</v>
      </c>
      <c r="C5773" s="79" t="s">
        <v>3561</v>
      </c>
      <c r="D5773" s="127" t="s">
        <v>3567</v>
      </c>
      <c r="E5773" s="80">
        <v>24</v>
      </c>
      <c r="F5773" s="143">
        <v>198000</v>
      </c>
      <c r="G5773" s="80">
        <f t="shared" si="62"/>
        <v>4752000</v>
      </c>
      <c r="H5773" s="133"/>
      <c r="I5773" s="162"/>
      <c r="J5773" s="81"/>
      <c r="K5773" s="144"/>
    </row>
    <row r="5774" spans="1:11" ht="16.5" x14ac:dyDescent="0.3">
      <c r="A5774" s="77"/>
      <c r="B5774" s="142"/>
      <c r="C5774" s="79"/>
      <c r="D5774" s="127" t="s">
        <v>3568</v>
      </c>
      <c r="E5774" s="80">
        <v>15</v>
      </c>
      <c r="F5774" s="143">
        <v>161999.6</v>
      </c>
      <c r="G5774" s="80">
        <f t="shared" si="62"/>
        <v>2429994</v>
      </c>
      <c r="H5774" s="133">
        <f>SUM(G5773:G5774)</f>
        <v>7181994</v>
      </c>
      <c r="I5774" s="162" t="s">
        <v>309</v>
      </c>
      <c r="J5774" s="81"/>
      <c r="K5774" s="144"/>
    </row>
    <row r="5775" spans="1:11" ht="16.5" x14ac:dyDescent="0.3">
      <c r="A5775" s="77"/>
      <c r="B5775" s="142"/>
      <c r="C5775" s="79"/>
      <c r="D5775" s="127"/>
      <c r="E5775" s="80"/>
      <c r="F5775" s="143"/>
      <c r="G5775" s="80">
        <f t="shared" si="62"/>
        <v>0</v>
      </c>
      <c r="H5775" s="133"/>
      <c r="I5775" s="162"/>
      <c r="J5775" s="81"/>
      <c r="K5775" s="144"/>
    </row>
    <row r="5776" spans="1:11" ht="16.5" x14ac:dyDescent="0.3">
      <c r="A5776" s="77">
        <v>43448</v>
      </c>
      <c r="B5776" s="142" t="s">
        <v>3569</v>
      </c>
      <c r="C5776" s="79" t="s">
        <v>2779</v>
      </c>
      <c r="D5776" s="127" t="s">
        <v>887</v>
      </c>
      <c r="E5776" s="80">
        <v>1</v>
      </c>
      <c r="F5776" s="143">
        <v>230000.1</v>
      </c>
      <c r="G5776" s="80">
        <f t="shared" si="62"/>
        <v>230000.1</v>
      </c>
      <c r="H5776" s="133">
        <f>G5776</f>
        <v>230000.1</v>
      </c>
      <c r="I5776" s="162" t="s">
        <v>2524</v>
      </c>
      <c r="J5776" s="81"/>
      <c r="K5776" s="144"/>
    </row>
    <row r="5777" spans="1:11" ht="16.5" x14ac:dyDescent="0.3">
      <c r="A5777" s="77"/>
      <c r="B5777" s="142"/>
      <c r="C5777" s="79"/>
      <c r="D5777" s="127"/>
      <c r="E5777" s="80"/>
      <c r="F5777" s="143"/>
      <c r="G5777" s="80">
        <f t="shared" si="62"/>
        <v>0</v>
      </c>
      <c r="H5777" s="133"/>
      <c r="I5777" s="162"/>
      <c r="J5777" s="81"/>
      <c r="K5777" s="144"/>
    </row>
    <row r="5778" spans="1:11" ht="16.5" x14ac:dyDescent="0.3">
      <c r="A5778" s="77">
        <v>43448</v>
      </c>
      <c r="B5778" s="142" t="s">
        <v>3570</v>
      </c>
      <c r="C5778" s="79" t="s">
        <v>1957</v>
      </c>
      <c r="D5778" s="127" t="s">
        <v>3571</v>
      </c>
      <c r="E5778" s="80">
        <v>24</v>
      </c>
      <c r="F5778" s="143">
        <v>39000.5</v>
      </c>
      <c r="G5778" s="80">
        <f t="shared" si="62"/>
        <v>936012</v>
      </c>
      <c r="H5778" s="133"/>
      <c r="I5778" s="162"/>
      <c r="J5778" s="81"/>
      <c r="K5778" s="144"/>
    </row>
    <row r="5779" spans="1:11" ht="16.5" x14ac:dyDescent="0.3">
      <c r="A5779" s="77"/>
      <c r="B5779" s="142"/>
      <c r="C5779" s="79"/>
      <c r="D5779" s="127" t="s">
        <v>3572</v>
      </c>
      <c r="E5779" s="80">
        <v>24</v>
      </c>
      <c r="F5779" s="143">
        <v>39000.5</v>
      </c>
      <c r="G5779" s="80">
        <f t="shared" si="62"/>
        <v>936012</v>
      </c>
      <c r="H5779" s="133">
        <f>SUM(G5778:G5779)</f>
        <v>1872024</v>
      </c>
      <c r="I5779" s="162" t="s">
        <v>309</v>
      </c>
      <c r="J5779" s="81"/>
      <c r="K5779" s="144"/>
    </row>
    <row r="5780" spans="1:11" ht="16.5" x14ac:dyDescent="0.3">
      <c r="A5780" s="77"/>
      <c r="B5780" s="142"/>
      <c r="C5780" s="79"/>
      <c r="D5780" s="127"/>
      <c r="E5780" s="80"/>
      <c r="F5780" s="143"/>
      <c r="G5780" s="80">
        <f t="shared" si="62"/>
        <v>0</v>
      </c>
      <c r="H5780" s="133"/>
      <c r="I5780" s="162"/>
      <c r="J5780" s="81"/>
      <c r="K5780" s="144"/>
    </row>
    <row r="5781" spans="1:11" ht="16.5" x14ac:dyDescent="0.3">
      <c r="A5781" s="77">
        <v>43448</v>
      </c>
      <c r="B5781" s="142" t="s">
        <v>3573</v>
      </c>
      <c r="C5781" s="79" t="s">
        <v>3419</v>
      </c>
      <c r="D5781" s="127" t="s">
        <v>3553</v>
      </c>
      <c r="E5781" s="80">
        <v>1</v>
      </c>
      <c r="F5781" s="143">
        <v>1444500.09</v>
      </c>
      <c r="G5781" s="80">
        <f t="shared" si="62"/>
        <v>1444500.09</v>
      </c>
      <c r="H5781" s="133">
        <f>G5781</f>
        <v>1444500.09</v>
      </c>
      <c r="I5781" s="162" t="s">
        <v>1756</v>
      </c>
      <c r="J5781" s="81"/>
      <c r="K5781" s="144"/>
    </row>
    <row r="5782" spans="1:11" ht="16.5" x14ac:dyDescent="0.3">
      <c r="A5782" s="77"/>
      <c r="B5782" s="142"/>
      <c r="C5782" s="79"/>
      <c r="D5782" s="127"/>
      <c r="E5782" s="80"/>
      <c r="F5782" s="143"/>
      <c r="G5782" s="80">
        <f t="shared" si="62"/>
        <v>0</v>
      </c>
      <c r="H5782" s="133"/>
      <c r="I5782" s="162"/>
      <c r="J5782" s="81"/>
      <c r="K5782" s="144"/>
    </row>
    <row r="5783" spans="1:11" ht="16.5" x14ac:dyDescent="0.3">
      <c r="A5783" s="77">
        <v>43448</v>
      </c>
      <c r="B5783" s="142" t="s">
        <v>3574</v>
      </c>
      <c r="C5783" s="79" t="s">
        <v>1769</v>
      </c>
      <c r="D5783" s="127" t="s">
        <v>3263</v>
      </c>
      <c r="E5783" s="80">
        <v>3</v>
      </c>
      <c r="F5783" s="143">
        <v>251749.905</v>
      </c>
      <c r="G5783" s="80">
        <f t="shared" si="62"/>
        <v>755249.71499999997</v>
      </c>
      <c r="H5783" s="133"/>
      <c r="I5783" s="162"/>
      <c r="J5783" s="81"/>
      <c r="K5783" s="144"/>
    </row>
    <row r="5784" spans="1:11" ht="16.5" x14ac:dyDescent="0.3">
      <c r="A5784" s="77"/>
      <c r="B5784" s="142"/>
      <c r="C5784" s="79"/>
      <c r="D5784" s="127" t="s">
        <v>1772</v>
      </c>
      <c r="E5784" s="80">
        <v>3</v>
      </c>
      <c r="F5784" s="143">
        <v>264099.71500000003</v>
      </c>
      <c r="G5784" s="80">
        <f t="shared" si="62"/>
        <v>792299.14500000002</v>
      </c>
      <c r="H5784" s="133">
        <f>SUM(G5783:G5784)</f>
        <v>1547548.8599999999</v>
      </c>
      <c r="I5784" s="162" t="s">
        <v>309</v>
      </c>
      <c r="J5784" s="81"/>
      <c r="K5784" s="144"/>
    </row>
    <row r="5785" spans="1:11" ht="16.5" x14ac:dyDescent="0.3">
      <c r="A5785" s="77"/>
      <c r="B5785" s="142"/>
      <c r="C5785" s="79"/>
      <c r="D5785" s="127"/>
      <c r="E5785" s="80"/>
      <c r="F5785" s="143"/>
      <c r="G5785" s="80">
        <f t="shared" si="62"/>
        <v>0</v>
      </c>
      <c r="H5785" s="133"/>
      <c r="I5785" s="162"/>
      <c r="J5785" s="81"/>
      <c r="K5785" s="144"/>
    </row>
    <row r="5786" spans="1:11" ht="16.5" x14ac:dyDescent="0.3">
      <c r="A5786" s="77">
        <v>43448</v>
      </c>
      <c r="B5786" s="142" t="s">
        <v>3575</v>
      </c>
      <c r="C5786" s="79" t="s">
        <v>3176</v>
      </c>
      <c r="D5786" s="127" t="s">
        <v>887</v>
      </c>
      <c r="E5786" s="80">
        <v>3</v>
      </c>
      <c r="F5786" s="143">
        <v>230000.1</v>
      </c>
      <c r="G5786" s="80">
        <f t="shared" si="62"/>
        <v>690000.3</v>
      </c>
      <c r="H5786" s="133">
        <f>G5786</f>
        <v>690000.3</v>
      </c>
      <c r="I5786" s="162" t="s">
        <v>1756</v>
      </c>
      <c r="J5786" s="81"/>
      <c r="K5786" s="144"/>
    </row>
    <row r="5787" spans="1:11" ht="16.5" x14ac:dyDescent="0.3">
      <c r="A5787" s="77"/>
      <c r="B5787" s="142"/>
      <c r="C5787" s="79"/>
      <c r="D5787" s="127"/>
      <c r="E5787" s="80"/>
      <c r="F5787" s="143"/>
      <c r="G5787" s="80">
        <f t="shared" si="62"/>
        <v>0</v>
      </c>
      <c r="H5787" s="133"/>
      <c r="I5787" s="162"/>
      <c r="J5787" s="81"/>
      <c r="K5787" s="144"/>
    </row>
    <row r="5788" spans="1:11" ht="16.5" x14ac:dyDescent="0.3">
      <c r="A5788" s="77">
        <v>43448</v>
      </c>
      <c r="B5788" s="142" t="s">
        <v>3576</v>
      </c>
      <c r="C5788" s="79" t="s">
        <v>3419</v>
      </c>
      <c r="D5788" s="127" t="s">
        <v>3197</v>
      </c>
      <c r="E5788" s="80">
        <v>4</v>
      </c>
      <c r="F5788" s="143">
        <v>308750.47499999998</v>
      </c>
      <c r="G5788" s="80">
        <f t="shared" si="62"/>
        <v>1235001.8999999999</v>
      </c>
      <c r="H5788" s="133"/>
      <c r="I5788" s="162"/>
      <c r="J5788" s="81"/>
      <c r="K5788" s="144"/>
    </row>
    <row r="5789" spans="1:11" ht="16.5" x14ac:dyDescent="0.3">
      <c r="A5789" s="77"/>
      <c r="B5789" s="142"/>
      <c r="C5789" s="79"/>
      <c r="D5789" s="127" t="s">
        <v>3420</v>
      </c>
      <c r="E5789" s="80">
        <v>2</v>
      </c>
      <c r="F5789" s="143">
        <v>302100.09499999997</v>
      </c>
      <c r="G5789" s="80">
        <f t="shared" si="62"/>
        <v>604200.18999999994</v>
      </c>
      <c r="H5789" s="133">
        <f>SUM(G5788:G5789)</f>
        <v>1839202.0899999999</v>
      </c>
      <c r="I5789" s="162" t="s">
        <v>1756</v>
      </c>
      <c r="J5789" s="81"/>
      <c r="K5789" s="144"/>
    </row>
    <row r="5790" spans="1:11" ht="16.5" x14ac:dyDescent="0.3">
      <c r="A5790" s="77"/>
      <c r="B5790" s="142"/>
      <c r="C5790" s="79"/>
      <c r="D5790" s="127"/>
      <c r="E5790" s="80"/>
      <c r="F5790" s="143"/>
      <c r="G5790" s="80">
        <f t="shared" si="62"/>
        <v>0</v>
      </c>
      <c r="H5790" s="133"/>
      <c r="I5790" s="157"/>
      <c r="J5790" s="81"/>
      <c r="K5790" s="144"/>
    </row>
    <row r="5791" spans="1:11" ht="16.5" x14ac:dyDescent="0.3">
      <c r="A5791" s="77">
        <v>43449</v>
      </c>
      <c r="B5791" s="142" t="s">
        <v>3577</v>
      </c>
      <c r="C5791" s="79" t="s">
        <v>2768</v>
      </c>
      <c r="D5791" s="127" t="s">
        <v>2944</v>
      </c>
      <c r="E5791" s="80">
        <v>3</v>
      </c>
      <c r="F5791" s="143">
        <v>688000.5</v>
      </c>
      <c r="G5791" s="80">
        <f t="shared" si="62"/>
        <v>2064001.5</v>
      </c>
      <c r="H5791" s="133"/>
      <c r="I5791" s="157"/>
      <c r="J5791" s="81"/>
      <c r="K5791" s="144"/>
    </row>
    <row r="5792" spans="1:11" ht="16.5" x14ac:dyDescent="0.3">
      <c r="A5792" s="77"/>
      <c r="B5792" s="142"/>
      <c r="C5792" s="79"/>
      <c r="D5792" s="127" t="s">
        <v>3291</v>
      </c>
      <c r="E5792" s="80">
        <v>3</v>
      </c>
      <c r="F5792" s="143">
        <v>1405000.3</v>
      </c>
      <c r="G5792" s="80">
        <f t="shared" si="62"/>
        <v>4215000.9000000004</v>
      </c>
      <c r="H5792" s="133">
        <f>SUM(G5791:G5792)</f>
        <v>6279002.4000000004</v>
      </c>
      <c r="I5792" s="162" t="s">
        <v>314</v>
      </c>
      <c r="J5792" s="81"/>
      <c r="K5792" s="144"/>
    </row>
    <row r="5793" spans="1:11" ht="16.5" x14ac:dyDescent="0.3">
      <c r="A5793" s="77"/>
      <c r="B5793" s="142"/>
      <c r="C5793" s="79"/>
      <c r="D5793" s="127"/>
      <c r="E5793" s="80"/>
      <c r="F5793" s="143"/>
      <c r="G5793" s="80">
        <f t="shared" si="62"/>
        <v>0</v>
      </c>
      <c r="H5793" s="133"/>
      <c r="I5793" s="162"/>
      <c r="J5793" s="81"/>
      <c r="K5793" s="144"/>
    </row>
    <row r="5794" spans="1:11" ht="16.5" x14ac:dyDescent="0.3">
      <c r="A5794" s="77">
        <v>43449</v>
      </c>
      <c r="B5794" s="142" t="s">
        <v>3578</v>
      </c>
      <c r="C5794" s="79" t="s">
        <v>3579</v>
      </c>
      <c r="D5794" s="127" t="s">
        <v>3580</v>
      </c>
      <c r="E5794" s="80">
        <v>1</v>
      </c>
      <c r="F5794" s="143">
        <v>198000</v>
      </c>
      <c r="G5794" s="80">
        <f t="shared" si="62"/>
        <v>198000</v>
      </c>
      <c r="H5794" s="133"/>
      <c r="I5794" s="162"/>
      <c r="J5794" s="81"/>
      <c r="K5794" s="144"/>
    </row>
    <row r="5795" spans="1:11" ht="16.5" x14ac:dyDescent="0.3">
      <c r="A5795" s="77"/>
      <c r="B5795" s="142"/>
      <c r="C5795" s="79"/>
      <c r="D5795" s="127" t="s">
        <v>2844</v>
      </c>
      <c r="E5795" s="80">
        <v>1</v>
      </c>
      <c r="F5795" s="143">
        <v>198000</v>
      </c>
      <c r="G5795" s="80">
        <f t="shared" si="62"/>
        <v>198000</v>
      </c>
      <c r="H5795" s="133">
        <f>SUM(G5794:G5795)</f>
        <v>396000</v>
      </c>
      <c r="I5795" s="162" t="s">
        <v>309</v>
      </c>
      <c r="J5795" s="81"/>
      <c r="K5795" s="144"/>
    </row>
    <row r="5796" spans="1:11" ht="16.5" x14ac:dyDescent="0.3">
      <c r="A5796" s="77"/>
      <c r="B5796" s="142"/>
      <c r="C5796" s="79"/>
      <c r="D5796" s="127"/>
      <c r="E5796" s="80"/>
      <c r="F5796" s="143"/>
      <c r="G5796" s="80">
        <f t="shared" si="62"/>
        <v>0</v>
      </c>
      <c r="H5796" s="133"/>
      <c r="I5796" s="162"/>
      <c r="J5796" s="81"/>
      <c r="K5796" s="144"/>
    </row>
    <row r="5797" spans="1:11" ht="16.5" x14ac:dyDescent="0.3">
      <c r="A5797" s="77">
        <v>43449</v>
      </c>
      <c r="B5797" s="142" t="s">
        <v>3581</v>
      </c>
      <c r="C5797" s="79" t="s">
        <v>390</v>
      </c>
      <c r="D5797" s="127" t="s">
        <v>2653</v>
      </c>
      <c r="E5797" s="80">
        <v>12</v>
      </c>
      <c r="F5797" s="143">
        <v>243000.5</v>
      </c>
      <c r="G5797" s="80">
        <f t="shared" si="62"/>
        <v>2916006</v>
      </c>
      <c r="H5797" s="133"/>
      <c r="I5797" s="162"/>
      <c r="J5797" s="81"/>
      <c r="K5797" s="144"/>
    </row>
    <row r="5798" spans="1:11" ht="16.5" x14ac:dyDescent="0.3">
      <c r="A5798" s="77"/>
      <c r="B5798" s="142"/>
      <c r="C5798" s="79"/>
      <c r="D5798" s="127" t="s">
        <v>2772</v>
      </c>
      <c r="E5798" s="80">
        <v>12</v>
      </c>
      <c r="F5798" s="143">
        <v>243000.5</v>
      </c>
      <c r="G5798" s="80">
        <f t="shared" si="62"/>
        <v>2916006</v>
      </c>
      <c r="H5798" s="133">
        <f>SUM(G5797:G5798)</f>
        <v>5832012</v>
      </c>
      <c r="I5798" s="162" t="s">
        <v>309</v>
      </c>
      <c r="J5798" s="81"/>
      <c r="K5798" s="144"/>
    </row>
    <row r="5799" spans="1:11" ht="16.5" x14ac:dyDescent="0.3">
      <c r="A5799" s="77"/>
      <c r="B5799" s="142"/>
      <c r="C5799" s="79"/>
      <c r="D5799" s="127"/>
      <c r="E5799" s="80"/>
      <c r="F5799" s="143"/>
      <c r="G5799" s="80">
        <f t="shared" si="62"/>
        <v>0</v>
      </c>
      <c r="H5799" s="133"/>
      <c r="I5799" s="162"/>
      <c r="J5799" s="81"/>
      <c r="K5799" s="144"/>
    </row>
    <row r="5800" spans="1:11" ht="16.5" x14ac:dyDescent="0.3">
      <c r="A5800" s="77">
        <v>43449</v>
      </c>
      <c r="B5800" s="142" t="s">
        <v>3582</v>
      </c>
      <c r="C5800" s="79" t="s">
        <v>2619</v>
      </c>
      <c r="D5800" s="127" t="s">
        <v>104</v>
      </c>
      <c r="E5800" s="80">
        <v>2</v>
      </c>
      <c r="F5800" s="143">
        <v>513900.09</v>
      </c>
      <c r="G5800" s="80">
        <f t="shared" si="62"/>
        <v>1027800.18</v>
      </c>
      <c r="H5800" s="133">
        <f>G5800</f>
        <v>1027800.18</v>
      </c>
      <c r="I5800" s="162" t="s">
        <v>314</v>
      </c>
      <c r="J5800" s="81"/>
      <c r="K5800" s="144"/>
    </row>
    <row r="5801" spans="1:11" ht="16.5" x14ac:dyDescent="0.3">
      <c r="A5801" s="77"/>
      <c r="B5801" s="142"/>
      <c r="C5801" s="79"/>
      <c r="D5801" s="127"/>
      <c r="E5801" s="80"/>
      <c r="F5801" s="143"/>
      <c r="G5801" s="80">
        <f t="shared" si="62"/>
        <v>0</v>
      </c>
      <c r="H5801" s="133"/>
      <c r="I5801" s="162"/>
      <c r="J5801" s="81"/>
      <c r="K5801" s="144"/>
    </row>
    <row r="5802" spans="1:11" ht="16.5" x14ac:dyDescent="0.3">
      <c r="A5802" s="77">
        <v>43449</v>
      </c>
      <c r="B5802" s="142" t="s">
        <v>3583</v>
      </c>
      <c r="C5802" s="79" t="s">
        <v>646</v>
      </c>
      <c r="D5802" s="127" t="s">
        <v>1094</v>
      </c>
      <c r="E5802" s="80">
        <v>12</v>
      </c>
      <c r="F5802" s="143">
        <v>215000.5</v>
      </c>
      <c r="G5802" s="80">
        <f t="shared" si="62"/>
        <v>2580006</v>
      </c>
      <c r="H5802" s="133">
        <f>G5802</f>
        <v>2580006</v>
      </c>
      <c r="I5802" s="162" t="s">
        <v>309</v>
      </c>
      <c r="J5802" s="81"/>
      <c r="K5802" s="144"/>
    </row>
    <row r="5803" spans="1:11" ht="16.5" x14ac:dyDescent="0.3">
      <c r="A5803" s="77"/>
      <c r="B5803" s="142"/>
      <c r="C5803" s="79"/>
      <c r="D5803" s="127"/>
      <c r="E5803" s="80"/>
      <c r="F5803" s="143"/>
      <c r="G5803" s="80">
        <f t="shared" si="62"/>
        <v>0</v>
      </c>
      <c r="H5803" s="133"/>
      <c r="I5803" s="162"/>
      <c r="J5803" s="81"/>
      <c r="K5803" s="144"/>
    </row>
    <row r="5804" spans="1:11" ht="16.5" x14ac:dyDescent="0.3">
      <c r="A5804" s="77">
        <v>43449</v>
      </c>
      <c r="B5804" s="142" t="s">
        <v>3584</v>
      </c>
      <c r="C5804" s="79" t="s">
        <v>3138</v>
      </c>
      <c r="D5804" s="127" t="s">
        <v>3585</v>
      </c>
      <c r="E5804" s="80">
        <v>3</v>
      </c>
      <c r="F5804" s="143">
        <v>989939.52859999996</v>
      </c>
      <c r="G5804" s="80">
        <f t="shared" si="62"/>
        <v>2969818.5858</v>
      </c>
      <c r="H5804" s="133">
        <f>G5804</f>
        <v>2969818.5858</v>
      </c>
      <c r="I5804" s="162" t="s">
        <v>314</v>
      </c>
      <c r="J5804" s="81"/>
      <c r="K5804" s="144"/>
    </row>
    <row r="5805" spans="1:11" ht="16.5" x14ac:dyDescent="0.3">
      <c r="A5805" s="77"/>
      <c r="B5805" s="142"/>
      <c r="C5805" s="79"/>
      <c r="D5805" s="127"/>
      <c r="E5805" s="80"/>
      <c r="F5805" s="143"/>
      <c r="G5805" s="80">
        <f t="shared" si="62"/>
        <v>0</v>
      </c>
      <c r="H5805" s="133"/>
      <c r="I5805" s="162"/>
      <c r="J5805" s="81"/>
      <c r="K5805" s="144"/>
    </row>
    <row r="5806" spans="1:11" ht="16.5" x14ac:dyDescent="0.3">
      <c r="A5806" s="77">
        <v>43449</v>
      </c>
      <c r="B5806" s="142" t="s">
        <v>3586</v>
      </c>
      <c r="C5806" s="79" t="s">
        <v>3527</v>
      </c>
      <c r="D5806" s="127" t="s">
        <v>1914</v>
      </c>
      <c r="E5806" s="80">
        <v>36</v>
      </c>
      <c r="F5806" s="143">
        <v>169998.40132</v>
      </c>
      <c r="G5806" s="80">
        <f t="shared" si="62"/>
        <v>6119942.4475199999</v>
      </c>
      <c r="H5806" s="133">
        <f>G5806</f>
        <v>6119942.4475199999</v>
      </c>
      <c r="I5806" s="162" t="s">
        <v>1215</v>
      </c>
      <c r="J5806" s="81"/>
      <c r="K5806" s="144"/>
    </row>
    <row r="5807" spans="1:11" ht="16.5" x14ac:dyDescent="0.3">
      <c r="A5807" s="77"/>
      <c r="B5807" s="142"/>
      <c r="C5807" s="79"/>
      <c r="D5807" s="127"/>
      <c r="E5807" s="80"/>
      <c r="F5807" s="143"/>
      <c r="G5807" s="80">
        <f t="shared" si="62"/>
        <v>0</v>
      </c>
      <c r="H5807" s="133"/>
      <c r="I5807" s="162"/>
      <c r="J5807" s="81"/>
      <c r="K5807" s="144"/>
    </row>
    <row r="5808" spans="1:11" ht="16.5" x14ac:dyDescent="0.3">
      <c r="A5808" s="77">
        <v>43449</v>
      </c>
      <c r="B5808" s="142" t="s">
        <v>3587</v>
      </c>
      <c r="C5808" s="79" t="s">
        <v>3588</v>
      </c>
      <c r="D5808" s="127" t="s">
        <v>1340</v>
      </c>
      <c r="E5808" s="80">
        <v>6</v>
      </c>
      <c r="F5808" s="143">
        <v>41325.599999999999</v>
      </c>
      <c r="G5808" s="80">
        <f t="shared" si="62"/>
        <v>247953.59999999998</v>
      </c>
      <c r="H5808" s="133">
        <f>G5808</f>
        <v>247953.59999999998</v>
      </c>
      <c r="I5808" s="162" t="s">
        <v>2545</v>
      </c>
      <c r="J5808" s="81"/>
      <c r="K5808" s="144"/>
    </row>
    <row r="5809" spans="1:11" ht="16.5" x14ac:dyDescent="0.3">
      <c r="A5809" s="77"/>
      <c r="B5809" s="142"/>
      <c r="C5809" s="79"/>
      <c r="D5809" s="127"/>
      <c r="E5809" s="80"/>
      <c r="F5809" s="143"/>
      <c r="G5809" s="80">
        <f t="shared" si="62"/>
        <v>0</v>
      </c>
      <c r="H5809" s="133"/>
      <c r="I5809" s="162"/>
      <c r="J5809" s="81"/>
      <c r="K5809" s="144"/>
    </row>
    <row r="5810" spans="1:11" ht="16.5" x14ac:dyDescent="0.3">
      <c r="A5810" s="77">
        <v>43449</v>
      </c>
      <c r="B5810" s="142" t="s">
        <v>3589</v>
      </c>
      <c r="C5810" s="79" t="s">
        <v>2370</v>
      </c>
      <c r="D5810" s="127" t="s">
        <v>887</v>
      </c>
      <c r="E5810" s="80">
        <v>1</v>
      </c>
      <c r="F5810" s="143">
        <v>230000.1</v>
      </c>
      <c r="G5810" s="80">
        <f t="shared" si="62"/>
        <v>230000.1</v>
      </c>
      <c r="H5810" s="133">
        <f>G5810</f>
        <v>230000.1</v>
      </c>
      <c r="I5810" s="162" t="s">
        <v>2524</v>
      </c>
      <c r="J5810" s="81"/>
      <c r="K5810" s="144"/>
    </row>
    <row r="5811" spans="1:11" ht="16.5" x14ac:dyDescent="0.3">
      <c r="A5811" s="77"/>
      <c r="B5811" s="142"/>
      <c r="C5811" s="79"/>
      <c r="D5811" s="127"/>
      <c r="E5811" s="80"/>
      <c r="F5811" s="143"/>
      <c r="G5811" s="80">
        <f t="shared" si="62"/>
        <v>0</v>
      </c>
      <c r="H5811" s="133"/>
      <c r="I5811" s="162"/>
      <c r="J5811" s="81"/>
      <c r="K5811" s="144"/>
    </row>
    <row r="5812" spans="1:11" ht="16.5" x14ac:dyDescent="0.3">
      <c r="A5812" s="77">
        <v>43449</v>
      </c>
      <c r="B5812" s="142" t="s">
        <v>3590</v>
      </c>
      <c r="C5812" s="79" t="s">
        <v>2640</v>
      </c>
      <c r="D5812" s="127" t="s">
        <v>3296</v>
      </c>
      <c r="E5812" s="80">
        <v>4</v>
      </c>
      <c r="F5812" s="143">
        <v>284049.81</v>
      </c>
      <c r="G5812" s="80">
        <f t="shared" si="62"/>
        <v>1136199.24</v>
      </c>
      <c r="H5812" s="133">
        <f>G5812</f>
        <v>1136199.24</v>
      </c>
      <c r="I5812" s="162" t="s">
        <v>1756</v>
      </c>
      <c r="J5812" s="81"/>
      <c r="K5812" s="144"/>
    </row>
    <row r="5813" spans="1:11" ht="16.5" x14ac:dyDescent="0.3">
      <c r="A5813" s="77"/>
      <c r="B5813" s="142"/>
      <c r="C5813" s="79"/>
      <c r="D5813" s="127"/>
      <c r="E5813" s="80"/>
      <c r="F5813" s="143"/>
      <c r="G5813" s="80">
        <f t="shared" si="62"/>
        <v>0</v>
      </c>
      <c r="H5813" s="133"/>
      <c r="I5813" s="162" t="s">
        <v>1173</v>
      </c>
      <c r="J5813" s="81"/>
      <c r="K5813" s="144"/>
    </row>
    <row r="5814" spans="1:11" ht="16.5" x14ac:dyDescent="0.3">
      <c r="A5814" s="77">
        <v>43451</v>
      </c>
      <c r="B5814" s="142" t="s">
        <v>3591</v>
      </c>
      <c r="C5814" s="79" t="s">
        <v>3592</v>
      </c>
      <c r="D5814" s="127" t="s">
        <v>1094</v>
      </c>
      <c r="E5814" s="80">
        <v>12</v>
      </c>
      <c r="F5814" s="143">
        <v>215000.5</v>
      </c>
      <c r="G5814" s="80">
        <f t="shared" si="62"/>
        <v>2580006</v>
      </c>
      <c r="H5814" s="133"/>
      <c r="I5814" s="162"/>
      <c r="J5814" s="81"/>
      <c r="K5814" s="144"/>
    </row>
    <row r="5815" spans="1:11" ht="16.5" x14ac:dyDescent="0.3">
      <c r="A5815" s="77"/>
      <c r="B5815" s="142"/>
      <c r="C5815" s="79"/>
      <c r="D5815" s="127" t="s">
        <v>887</v>
      </c>
      <c r="E5815" s="80">
        <v>12</v>
      </c>
      <c r="F5815" s="143">
        <v>230000.1</v>
      </c>
      <c r="G5815" s="80">
        <f t="shared" si="62"/>
        <v>2760001.2</v>
      </c>
      <c r="H5815" s="133">
        <f>SUM(G5814:G5815)</f>
        <v>5340007.2</v>
      </c>
      <c r="I5815" s="162" t="s">
        <v>1215</v>
      </c>
      <c r="J5815" s="81"/>
      <c r="K5815" s="144"/>
    </row>
    <row r="5816" spans="1:11" ht="16.5" x14ac:dyDescent="0.3">
      <c r="A5816" s="77"/>
      <c r="B5816" s="142"/>
      <c r="C5816" s="79"/>
      <c r="D5816" s="127"/>
      <c r="E5816" s="80"/>
      <c r="F5816" s="143"/>
      <c r="G5816" s="80">
        <f t="shared" si="62"/>
        <v>0</v>
      </c>
      <c r="H5816" s="133"/>
      <c r="I5816" s="162"/>
      <c r="J5816" s="81"/>
      <c r="K5816" s="144"/>
    </row>
    <row r="5817" spans="1:11" ht="16.5" x14ac:dyDescent="0.3">
      <c r="A5817" s="77">
        <v>43451</v>
      </c>
      <c r="B5817" s="142" t="s">
        <v>3593</v>
      </c>
      <c r="C5817" s="79" t="s">
        <v>556</v>
      </c>
      <c r="D5817" s="127" t="s">
        <v>887</v>
      </c>
      <c r="E5817" s="80">
        <v>5</v>
      </c>
      <c r="F5817" s="143">
        <v>230000.1</v>
      </c>
      <c r="G5817" s="80">
        <f t="shared" si="62"/>
        <v>1150000.5</v>
      </c>
      <c r="H5817" s="133"/>
      <c r="I5817" s="162"/>
      <c r="J5817" s="81"/>
      <c r="K5817" s="144"/>
    </row>
    <row r="5818" spans="1:11" ht="16.5" x14ac:dyDescent="0.3">
      <c r="A5818" s="77"/>
      <c r="B5818" s="142"/>
      <c r="C5818" s="79"/>
      <c r="D5818" s="127" t="s">
        <v>2382</v>
      </c>
      <c r="E5818" s="80">
        <v>5</v>
      </c>
      <c r="F5818" s="143">
        <v>170749.7</v>
      </c>
      <c r="G5818" s="80">
        <f t="shared" si="62"/>
        <v>853748.5</v>
      </c>
      <c r="H5818" s="133"/>
      <c r="I5818" s="162"/>
      <c r="J5818" s="81"/>
      <c r="K5818" s="144"/>
    </row>
    <row r="5819" spans="1:11" ht="16.5" x14ac:dyDescent="0.3">
      <c r="A5819" s="77"/>
      <c r="B5819" s="142"/>
      <c r="C5819" s="79"/>
      <c r="D5819" s="127" t="s">
        <v>1094</v>
      </c>
      <c r="E5819" s="80">
        <v>5</v>
      </c>
      <c r="F5819" s="143">
        <v>215000.5</v>
      </c>
      <c r="G5819" s="80">
        <f t="shared" si="62"/>
        <v>1075002.5</v>
      </c>
      <c r="H5819" s="133">
        <f>SUM(G5817:G5819)</f>
        <v>3078751.5</v>
      </c>
      <c r="I5819" s="162" t="s">
        <v>314</v>
      </c>
      <c r="J5819" s="81"/>
      <c r="K5819" s="144"/>
    </row>
    <row r="5820" spans="1:11" ht="16.5" x14ac:dyDescent="0.3">
      <c r="A5820" s="77"/>
      <c r="B5820" s="142"/>
      <c r="C5820" s="79"/>
      <c r="D5820" s="127"/>
      <c r="E5820" s="80"/>
      <c r="F5820" s="143"/>
      <c r="G5820" s="80">
        <f t="shared" si="62"/>
        <v>0</v>
      </c>
      <c r="H5820" s="133"/>
      <c r="I5820" s="162"/>
      <c r="J5820" s="81"/>
      <c r="K5820" s="144"/>
    </row>
    <row r="5821" spans="1:11" ht="16.5" x14ac:dyDescent="0.3">
      <c r="A5821" s="77">
        <v>43451</v>
      </c>
      <c r="B5821" s="142" t="s">
        <v>3594</v>
      </c>
      <c r="C5821" s="79" t="s">
        <v>3592</v>
      </c>
      <c r="D5821" s="127" t="s">
        <v>1086</v>
      </c>
      <c r="E5821" s="80">
        <v>12</v>
      </c>
      <c r="F5821" s="143">
        <v>107499.7</v>
      </c>
      <c r="G5821" s="80">
        <f t="shared" si="62"/>
        <v>1289996.3999999999</v>
      </c>
      <c r="H5821" s="133">
        <f>G5821</f>
        <v>1289996.3999999999</v>
      </c>
      <c r="I5821" s="162" t="s">
        <v>1215</v>
      </c>
      <c r="J5821" s="81"/>
      <c r="K5821" s="144"/>
    </row>
    <row r="5822" spans="1:11" ht="16.5" x14ac:dyDescent="0.3">
      <c r="A5822" s="77"/>
      <c r="B5822" s="142"/>
      <c r="C5822" s="79"/>
      <c r="D5822" s="127"/>
      <c r="E5822" s="80"/>
      <c r="F5822" s="143"/>
      <c r="G5822" s="80">
        <f t="shared" si="62"/>
        <v>0</v>
      </c>
      <c r="H5822" s="133"/>
      <c r="I5822" s="162"/>
      <c r="J5822" s="81"/>
      <c r="K5822" s="144"/>
    </row>
    <row r="5823" spans="1:11" ht="16.5" x14ac:dyDescent="0.3">
      <c r="A5823" s="77">
        <v>43451</v>
      </c>
      <c r="B5823" s="142" t="s">
        <v>3595</v>
      </c>
      <c r="C5823" s="79" t="s">
        <v>3596</v>
      </c>
      <c r="D5823" s="127" t="s">
        <v>3278</v>
      </c>
      <c r="E5823" s="80">
        <v>6</v>
      </c>
      <c r="F5823" s="143">
        <v>198000</v>
      </c>
      <c r="G5823" s="80">
        <f t="shared" si="62"/>
        <v>1188000</v>
      </c>
      <c r="H5823" s="133">
        <f>G5823</f>
        <v>1188000</v>
      </c>
      <c r="I5823" s="162" t="s">
        <v>309</v>
      </c>
      <c r="J5823" s="81"/>
      <c r="K5823" s="144"/>
    </row>
    <row r="5824" spans="1:11" ht="16.5" x14ac:dyDescent="0.3">
      <c r="A5824" s="77"/>
      <c r="B5824" s="142"/>
      <c r="C5824" s="79"/>
      <c r="D5824" s="127"/>
      <c r="E5824" s="80"/>
      <c r="F5824" s="143"/>
      <c r="G5824" s="80">
        <f t="shared" si="62"/>
        <v>0</v>
      </c>
      <c r="H5824" s="133"/>
      <c r="I5824" s="162"/>
      <c r="J5824" s="81"/>
      <c r="K5824" s="144"/>
    </row>
    <row r="5825" spans="1:11" ht="16.5" x14ac:dyDescent="0.3">
      <c r="A5825" s="77">
        <v>43451</v>
      </c>
      <c r="B5825" s="142" t="s">
        <v>3597</v>
      </c>
      <c r="C5825" s="79" t="s">
        <v>3493</v>
      </c>
      <c r="D5825" s="127" t="s">
        <v>1094</v>
      </c>
      <c r="E5825" s="80">
        <v>1</v>
      </c>
      <c r="F5825" s="143">
        <v>215000.5</v>
      </c>
      <c r="G5825" s="80">
        <f t="shared" si="62"/>
        <v>215000.5</v>
      </c>
      <c r="H5825" s="133">
        <f>G5825</f>
        <v>215000.5</v>
      </c>
      <c r="I5825" s="162" t="s">
        <v>309</v>
      </c>
      <c r="J5825" s="81"/>
      <c r="K5825" s="144"/>
    </row>
    <row r="5826" spans="1:11" ht="16.5" x14ac:dyDescent="0.3">
      <c r="A5826" s="77"/>
      <c r="B5826" s="142"/>
      <c r="C5826" s="79"/>
      <c r="D5826" s="127"/>
      <c r="E5826" s="80"/>
      <c r="F5826" s="143"/>
      <c r="G5826" s="80">
        <f t="shared" si="62"/>
        <v>0</v>
      </c>
      <c r="H5826" s="133"/>
      <c r="I5826" s="162"/>
      <c r="J5826" s="81"/>
      <c r="K5826" s="144"/>
    </row>
    <row r="5827" spans="1:11" ht="16.5" x14ac:dyDescent="0.3">
      <c r="A5827" s="77">
        <v>43451</v>
      </c>
      <c r="B5827" s="142" t="s">
        <v>3598</v>
      </c>
      <c r="C5827" s="79" t="s">
        <v>3599</v>
      </c>
      <c r="D5827" s="127" t="s">
        <v>2482</v>
      </c>
      <c r="E5827" s="80">
        <v>2</v>
      </c>
      <c r="F5827" s="143">
        <v>215650.38</v>
      </c>
      <c r="G5827" s="80">
        <f t="shared" si="62"/>
        <v>431300.76</v>
      </c>
      <c r="H5827" s="133">
        <f>G5827</f>
        <v>431300.76</v>
      </c>
      <c r="I5827" s="162" t="s">
        <v>309</v>
      </c>
      <c r="J5827" s="81"/>
      <c r="K5827" s="144"/>
    </row>
    <row r="5828" spans="1:11" ht="16.5" x14ac:dyDescent="0.3">
      <c r="A5828" s="77"/>
      <c r="B5828" s="142"/>
      <c r="C5828" s="79"/>
      <c r="D5828" s="127"/>
      <c r="E5828" s="80"/>
      <c r="F5828" s="143"/>
      <c r="G5828" s="80">
        <f t="shared" si="62"/>
        <v>0</v>
      </c>
      <c r="H5828" s="133"/>
      <c r="I5828" s="162"/>
      <c r="J5828" s="81"/>
      <c r="K5828" s="144"/>
    </row>
    <row r="5829" spans="1:11" ht="16.5" x14ac:dyDescent="0.3">
      <c r="A5829" s="77">
        <v>43451</v>
      </c>
      <c r="B5829" s="142" t="s">
        <v>3600</v>
      </c>
      <c r="C5829" s="79" t="s">
        <v>3601</v>
      </c>
      <c r="D5829" s="127" t="s">
        <v>887</v>
      </c>
      <c r="E5829" s="80">
        <v>2</v>
      </c>
      <c r="F5829" s="143">
        <v>230000.1</v>
      </c>
      <c r="G5829" s="80">
        <f t="shared" si="62"/>
        <v>460000.2</v>
      </c>
      <c r="H5829" s="133">
        <f>G5829</f>
        <v>460000.2</v>
      </c>
      <c r="I5829" s="162" t="s">
        <v>1756</v>
      </c>
      <c r="J5829" s="81"/>
      <c r="K5829" s="144"/>
    </row>
    <row r="5830" spans="1:11" ht="16.5" x14ac:dyDescent="0.3">
      <c r="A5830" s="77"/>
      <c r="B5830" s="142"/>
      <c r="C5830" s="79"/>
      <c r="D5830" s="127"/>
      <c r="E5830" s="80"/>
      <c r="F5830" s="143"/>
      <c r="G5830" s="80">
        <f t="shared" si="62"/>
        <v>0</v>
      </c>
      <c r="H5830" s="133"/>
      <c r="I5830" s="162"/>
      <c r="J5830" s="81"/>
      <c r="K5830" s="144"/>
    </row>
    <row r="5831" spans="1:11" ht="16.5" x14ac:dyDescent="0.3">
      <c r="A5831" s="77">
        <v>43451</v>
      </c>
      <c r="B5831" s="142" t="s">
        <v>3602</v>
      </c>
      <c r="C5831" s="79" t="s">
        <v>1019</v>
      </c>
      <c r="D5831" s="127" t="s">
        <v>887</v>
      </c>
      <c r="E5831" s="80">
        <v>6</v>
      </c>
      <c r="F5831" s="143">
        <v>230000.1</v>
      </c>
      <c r="G5831" s="80">
        <f t="shared" si="62"/>
        <v>1380000.6</v>
      </c>
      <c r="H5831" s="133">
        <f>G5831</f>
        <v>1380000.6</v>
      </c>
      <c r="I5831" s="162" t="s">
        <v>309</v>
      </c>
      <c r="J5831" s="81"/>
      <c r="K5831" s="144"/>
    </row>
    <row r="5832" spans="1:11" ht="16.5" x14ac:dyDescent="0.3">
      <c r="A5832" s="77"/>
      <c r="B5832" s="142"/>
      <c r="C5832" s="79"/>
      <c r="D5832" s="127"/>
      <c r="E5832" s="80"/>
      <c r="F5832" s="143"/>
      <c r="G5832" s="80">
        <f t="shared" si="62"/>
        <v>0</v>
      </c>
      <c r="H5832" s="133"/>
      <c r="I5832" s="162"/>
      <c r="J5832" s="81"/>
      <c r="K5832" s="144"/>
    </row>
    <row r="5833" spans="1:11" ht="16.5" x14ac:dyDescent="0.3">
      <c r="A5833" s="77">
        <v>43451</v>
      </c>
      <c r="B5833" s="142" t="s">
        <v>3603</v>
      </c>
      <c r="C5833" s="79" t="s">
        <v>35</v>
      </c>
      <c r="D5833" s="127" t="s">
        <v>1938</v>
      </c>
      <c r="E5833" s="80">
        <v>6</v>
      </c>
      <c r="F5833" s="143">
        <v>150000.4</v>
      </c>
      <c r="G5833" s="80">
        <f t="shared" si="62"/>
        <v>900002.39999999991</v>
      </c>
      <c r="H5833" s="133">
        <f>G5833</f>
        <v>900002.39999999991</v>
      </c>
      <c r="I5833" s="162" t="s">
        <v>2524</v>
      </c>
      <c r="J5833" s="81"/>
      <c r="K5833" s="144"/>
    </row>
    <row r="5834" spans="1:11" ht="16.5" x14ac:dyDescent="0.3">
      <c r="A5834" s="77"/>
      <c r="B5834" s="142"/>
      <c r="C5834" s="79"/>
      <c r="D5834" s="127"/>
      <c r="E5834" s="80"/>
      <c r="F5834" s="143"/>
      <c r="G5834" s="80">
        <f t="shared" si="62"/>
        <v>0</v>
      </c>
      <c r="H5834" s="133"/>
      <c r="I5834" s="162"/>
      <c r="J5834" s="81"/>
      <c r="K5834" s="144"/>
    </row>
    <row r="5835" spans="1:11" ht="16.5" x14ac:dyDescent="0.3">
      <c r="A5835" s="77">
        <v>43451</v>
      </c>
      <c r="B5835" s="142" t="s">
        <v>3604</v>
      </c>
      <c r="C5835" s="79" t="s">
        <v>2376</v>
      </c>
      <c r="D5835" s="127" t="s">
        <v>3401</v>
      </c>
      <c r="E5835" s="80">
        <v>1</v>
      </c>
      <c r="F5835" s="143">
        <v>649000</v>
      </c>
      <c r="G5835" s="80">
        <f t="shared" si="62"/>
        <v>649000</v>
      </c>
      <c r="H5835" s="133">
        <f>G5835</f>
        <v>649000</v>
      </c>
      <c r="I5835" s="162" t="s">
        <v>1215</v>
      </c>
      <c r="J5835" s="81"/>
      <c r="K5835" s="144"/>
    </row>
    <row r="5836" spans="1:11" ht="16.5" x14ac:dyDescent="0.3">
      <c r="A5836" s="77"/>
      <c r="B5836" s="142"/>
      <c r="C5836" s="79"/>
      <c r="D5836" s="127"/>
      <c r="E5836" s="80"/>
      <c r="F5836" s="143"/>
      <c r="G5836" s="80">
        <f t="shared" si="62"/>
        <v>0</v>
      </c>
      <c r="H5836" s="133"/>
      <c r="I5836" s="162"/>
      <c r="J5836" s="81"/>
      <c r="K5836" s="144"/>
    </row>
    <row r="5837" spans="1:11" ht="16.5" x14ac:dyDescent="0.3">
      <c r="A5837" s="77">
        <v>43451</v>
      </c>
      <c r="B5837" s="142" t="s">
        <v>3605</v>
      </c>
      <c r="C5837" s="79" t="s">
        <v>3606</v>
      </c>
      <c r="D5837" s="127" t="s">
        <v>2482</v>
      </c>
      <c r="E5837" s="80">
        <v>2</v>
      </c>
      <c r="F5837" s="143">
        <v>215650.38</v>
      </c>
      <c r="G5837" s="80">
        <f t="shared" si="62"/>
        <v>431300.76</v>
      </c>
      <c r="H5837" s="133"/>
      <c r="I5837" s="162"/>
      <c r="J5837" s="81"/>
      <c r="K5837" s="144"/>
    </row>
    <row r="5838" spans="1:11" ht="16.5" x14ac:dyDescent="0.3">
      <c r="A5838" s="77"/>
      <c r="B5838" s="142"/>
      <c r="C5838" s="79"/>
      <c r="D5838" s="127" t="s">
        <v>1606</v>
      </c>
      <c r="E5838" s="80">
        <v>1</v>
      </c>
      <c r="F5838" s="143">
        <v>270750.09499999997</v>
      </c>
      <c r="G5838" s="80">
        <f t="shared" si="62"/>
        <v>270750.09499999997</v>
      </c>
      <c r="H5838" s="133">
        <f>SUM(G5837:G5838)</f>
        <v>702050.85499999998</v>
      </c>
      <c r="I5838" s="162" t="s">
        <v>1756</v>
      </c>
      <c r="J5838" s="81"/>
      <c r="K5838" s="144"/>
    </row>
    <row r="5839" spans="1:11" ht="16.5" x14ac:dyDescent="0.3">
      <c r="A5839" s="77"/>
      <c r="B5839" s="142"/>
      <c r="C5839" s="79"/>
      <c r="D5839" s="127"/>
      <c r="E5839" s="80"/>
      <c r="F5839" s="143"/>
      <c r="G5839" s="80">
        <f t="shared" si="62"/>
        <v>0</v>
      </c>
      <c r="H5839" s="133"/>
      <c r="I5839" s="162"/>
      <c r="J5839" s="81"/>
      <c r="K5839" s="144"/>
    </row>
    <row r="5840" spans="1:11" ht="16.5" x14ac:dyDescent="0.3">
      <c r="A5840" s="77">
        <v>43451</v>
      </c>
      <c r="B5840" s="142" t="s">
        <v>3607</v>
      </c>
      <c r="C5840" s="79" t="s">
        <v>1850</v>
      </c>
      <c r="D5840" s="127" t="s">
        <v>1728</v>
      </c>
      <c r="E5840" s="80">
        <v>6</v>
      </c>
      <c r="F5840" s="143">
        <v>831600</v>
      </c>
      <c r="G5840" s="80">
        <f t="shared" si="62"/>
        <v>4989600</v>
      </c>
      <c r="H5840" s="133"/>
      <c r="I5840" s="162"/>
      <c r="J5840" s="81"/>
      <c r="K5840" s="144"/>
    </row>
    <row r="5841" spans="1:11" ht="16.5" x14ac:dyDescent="0.3">
      <c r="A5841" s="77"/>
      <c r="B5841" s="142"/>
      <c r="C5841" s="79"/>
      <c r="D5841" s="127" t="s">
        <v>1325</v>
      </c>
      <c r="E5841" s="80">
        <v>3</v>
      </c>
      <c r="F5841" s="143">
        <v>603900</v>
      </c>
      <c r="G5841" s="80">
        <f t="shared" si="62"/>
        <v>1811700</v>
      </c>
      <c r="H5841" s="133">
        <f>SUM(G5840:G5841)</f>
        <v>6801300</v>
      </c>
      <c r="I5841" s="162" t="s">
        <v>1756</v>
      </c>
      <c r="J5841" s="81"/>
      <c r="K5841" s="144"/>
    </row>
    <row r="5842" spans="1:11" ht="16.5" x14ac:dyDescent="0.3">
      <c r="A5842" s="77"/>
      <c r="B5842" s="142"/>
      <c r="C5842" s="79"/>
      <c r="D5842" s="127"/>
      <c r="E5842" s="80"/>
      <c r="F5842" s="143"/>
      <c r="G5842" s="80">
        <f t="shared" si="62"/>
        <v>0</v>
      </c>
      <c r="H5842" s="133"/>
      <c r="I5842" s="162"/>
      <c r="J5842" s="81"/>
      <c r="K5842" s="144"/>
    </row>
    <row r="5843" spans="1:11" ht="16.5" x14ac:dyDescent="0.3">
      <c r="A5843" s="77">
        <v>43451</v>
      </c>
      <c r="B5843" s="142" t="s">
        <v>3608</v>
      </c>
      <c r="C5843" s="79" t="s">
        <v>57</v>
      </c>
      <c r="D5843" s="127" t="s">
        <v>1094</v>
      </c>
      <c r="E5843" s="80">
        <v>2</v>
      </c>
      <c r="F5843" s="143">
        <v>215000.5</v>
      </c>
      <c r="G5843" s="80">
        <f t="shared" si="62"/>
        <v>430001</v>
      </c>
      <c r="H5843" s="133">
        <f>G5843</f>
        <v>430001</v>
      </c>
      <c r="I5843" s="162" t="s">
        <v>309</v>
      </c>
      <c r="J5843" s="81"/>
      <c r="K5843" s="144"/>
    </row>
    <row r="5844" spans="1:11" ht="16.5" x14ac:dyDescent="0.3">
      <c r="A5844" s="77"/>
      <c r="B5844" s="142"/>
      <c r="C5844" s="79"/>
      <c r="D5844" s="127"/>
      <c r="E5844" s="80"/>
      <c r="F5844" s="143"/>
      <c r="G5844" s="80">
        <f t="shared" si="62"/>
        <v>0</v>
      </c>
      <c r="H5844" s="133"/>
      <c r="I5844" s="162"/>
      <c r="J5844" s="81"/>
      <c r="K5844" s="144"/>
    </row>
    <row r="5845" spans="1:11" ht="16.5" x14ac:dyDescent="0.3">
      <c r="A5845" s="77">
        <v>43451</v>
      </c>
      <c r="B5845" s="142" t="s">
        <v>3609</v>
      </c>
      <c r="C5845" s="79" t="s">
        <v>53</v>
      </c>
      <c r="D5845" s="127" t="s">
        <v>31</v>
      </c>
      <c r="E5845" s="80">
        <v>2</v>
      </c>
      <c r="F5845" s="143">
        <v>587999.5</v>
      </c>
      <c r="G5845" s="80">
        <f t="shared" si="62"/>
        <v>1175999</v>
      </c>
      <c r="H5845" s="133"/>
      <c r="I5845" s="162"/>
      <c r="J5845" s="81"/>
      <c r="K5845" s="144"/>
    </row>
    <row r="5846" spans="1:11" ht="16.5" x14ac:dyDescent="0.3">
      <c r="A5846" s="77"/>
      <c r="B5846" s="142"/>
      <c r="C5846" s="79"/>
      <c r="D5846" s="127" t="s">
        <v>19</v>
      </c>
      <c r="E5846" s="80">
        <v>1</v>
      </c>
      <c r="F5846" s="143">
        <v>572000</v>
      </c>
      <c r="G5846" s="80">
        <f t="shared" si="62"/>
        <v>572000</v>
      </c>
      <c r="H5846" s="133"/>
      <c r="I5846" s="162"/>
      <c r="J5846" s="81"/>
      <c r="K5846" s="144"/>
    </row>
    <row r="5847" spans="1:11" ht="16.5" x14ac:dyDescent="0.3">
      <c r="A5847" s="77"/>
      <c r="B5847" s="142"/>
      <c r="C5847" s="79"/>
      <c r="D5847" s="127" t="s">
        <v>13</v>
      </c>
      <c r="E5847" s="80">
        <v>1</v>
      </c>
      <c r="F5847" s="143">
        <v>913000</v>
      </c>
      <c r="G5847" s="80">
        <f t="shared" si="62"/>
        <v>913000</v>
      </c>
      <c r="H5847" s="133"/>
      <c r="I5847" s="162"/>
      <c r="J5847" s="81"/>
      <c r="K5847" s="144"/>
    </row>
    <row r="5848" spans="1:11" ht="16.5" x14ac:dyDescent="0.3">
      <c r="A5848" s="77"/>
      <c r="B5848" s="142"/>
      <c r="C5848" s="79"/>
      <c r="D5848" s="127" t="s">
        <v>273</v>
      </c>
      <c r="E5848" s="80">
        <v>1</v>
      </c>
      <c r="F5848" s="143">
        <v>1068999.8</v>
      </c>
      <c r="G5848" s="80">
        <f t="shared" si="62"/>
        <v>1068999.8</v>
      </c>
      <c r="H5848" s="133">
        <f>SUM(G5845:G5848)</f>
        <v>3729998.8</v>
      </c>
      <c r="I5848" s="162" t="s">
        <v>310</v>
      </c>
      <c r="J5848" s="81"/>
      <c r="K5848" s="144"/>
    </row>
    <row r="5849" spans="1:11" ht="16.5" x14ac:dyDescent="0.3">
      <c r="A5849" s="77"/>
      <c r="B5849" s="142"/>
      <c r="C5849" s="79"/>
      <c r="D5849" s="127"/>
      <c r="E5849" s="80"/>
      <c r="F5849" s="143"/>
      <c r="G5849" s="80">
        <f t="shared" si="62"/>
        <v>0</v>
      </c>
      <c r="H5849" s="133"/>
      <c r="I5849" s="162"/>
      <c r="J5849" s="81"/>
      <c r="K5849" s="144"/>
    </row>
    <row r="5850" spans="1:11" ht="16.5" x14ac:dyDescent="0.3">
      <c r="A5850" s="77">
        <v>43451</v>
      </c>
      <c r="B5850" s="142" t="s">
        <v>3610</v>
      </c>
      <c r="C5850" s="79" t="s">
        <v>3611</v>
      </c>
      <c r="D5850" s="127" t="s">
        <v>2653</v>
      </c>
      <c r="E5850" s="80">
        <v>12</v>
      </c>
      <c r="F5850" s="143">
        <v>243000.5</v>
      </c>
      <c r="G5850" s="80">
        <f t="shared" si="62"/>
        <v>2916006</v>
      </c>
      <c r="H5850" s="133">
        <f>G5850</f>
        <v>2916006</v>
      </c>
      <c r="I5850" s="162" t="s">
        <v>309</v>
      </c>
      <c r="J5850" s="81"/>
      <c r="K5850" s="144"/>
    </row>
    <row r="5851" spans="1:11" ht="16.5" x14ac:dyDescent="0.3">
      <c r="A5851" s="77"/>
      <c r="B5851" s="142"/>
      <c r="C5851" s="79"/>
      <c r="D5851" s="127"/>
      <c r="E5851" s="80"/>
      <c r="F5851" s="143"/>
      <c r="G5851" s="80">
        <f t="shared" si="62"/>
        <v>0</v>
      </c>
      <c r="H5851" s="133"/>
      <c r="I5851" s="162"/>
      <c r="J5851" s="81"/>
      <c r="K5851" s="144"/>
    </row>
    <row r="5852" spans="1:11" ht="16.5" x14ac:dyDescent="0.3">
      <c r="A5852" s="77">
        <v>43451</v>
      </c>
      <c r="B5852" s="142" t="s">
        <v>3612</v>
      </c>
      <c r="C5852" s="79" t="s">
        <v>3613</v>
      </c>
      <c r="D5852" s="127" t="s">
        <v>2653</v>
      </c>
      <c r="E5852" s="80">
        <v>24</v>
      </c>
      <c r="F5852" s="143">
        <v>243000.5</v>
      </c>
      <c r="G5852" s="80">
        <f t="shared" si="62"/>
        <v>5832012</v>
      </c>
      <c r="H5852" s="133"/>
      <c r="I5852" s="162"/>
      <c r="J5852" s="81"/>
      <c r="K5852" s="144"/>
    </row>
    <row r="5853" spans="1:11" ht="16.5" x14ac:dyDescent="0.3">
      <c r="A5853" s="77"/>
      <c r="B5853" s="142"/>
      <c r="C5853" s="79"/>
      <c r="D5853" s="127" t="s">
        <v>2772</v>
      </c>
      <c r="E5853" s="80">
        <v>12</v>
      </c>
      <c r="F5853" s="143">
        <v>243000.5</v>
      </c>
      <c r="G5853" s="80">
        <f t="shared" si="62"/>
        <v>2916006</v>
      </c>
      <c r="H5853" s="133"/>
      <c r="I5853" s="162"/>
      <c r="J5853" s="81"/>
      <c r="K5853" s="144"/>
    </row>
    <row r="5854" spans="1:11" ht="16.5" x14ac:dyDescent="0.3">
      <c r="A5854" s="77"/>
      <c r="B5854" s="142"/>
      <c r="C5854" s="79"/>
      <c r="D5854" s="127" t="s">
        <v>2756</v>
      </c>
      <c r="E5854" s="80">
        <v>12</v>
      </c>
      <c r="F5854" s="143">
        <v>243000.5</v>
      </c>
      <c r="G5854" s="80">
        <f t="shared" si="62"/>
        <v>2916006</v>
      </c>
      <c r="H5854" s="133">
        <f>SUM(G5852:G5854)</f>
        <v>11664024</v>
      </c>
      <c r="I5854" s="162" t="s">
        <v>309</v>
      </c>
      <c r="J5854" s="81"/>
      <c r="K5854" s="144"/>
    </row>
    <row r="5855" spans="1:11" ht="16.5" x14ac:dyDescent="0.3">
      <c r="A5855" s="77"/>
      <c r="B5855" s="142"/>
      <c r="C5855" s="79"/>
      <c r="D5855" s="127"/>
      <c r="E5855" s="80"/>
      <c r="F5855" s="143"/>
      <c r="G5855" s="80">
        <f t="shared" si="62"/>
        <v>0</v>
      </c>
      <c r="H5855" s="133"/>
      <c r="I5855" s="162"/>
      <c r="J5855" s="81"/>
      <c r="K5855" s="144"/>
    </row>
    <row r="5856" spans="1:11" ht="16.5" x14ac:dyDescent="0.3">
      <c r="A5856" s="77">
        <v>43451</v>
      </c>
      <c r="B5856" s="142" t="s">
        <v>3614</v>
      </c>
      <c r="C5856" s="79" t="s">
        <v>53</v>
      </c>
      <c r="D5856" s="127" t="s">
        <v>20</v>
      </c>
      <c r="E5856" s="80">
        <v>3</v>
      </c>
      <c r="F5856" s="143">
        <v>605000</v>
      </c>
      <c r="G5856" s="80">
        <f t="shared" si="62"/>
        <v>1815000</v>
      </c>
      <c r="H5856" s="133">
        <f>G5856</f>
        <v>1815000</v>
      </c>
      <c r="I5856" s="162" t="s">
        <v>310</v>
      </c>
      <c r="J5856" s="81"/>
      <c r="K5856" s="144"/>
    </row>
    <row r="5857" spans="1:11" ht="16.5" x14ac:dyDescent="0.3">
      <c r="A5857" s="77"/>
      <c r="B5857" s="142"/>
      <c r="C5857" s="79"/>
      <c r="D5857" s="127"/>
      <c r="E5857" s="80"/>
      <c r="F5857" s="143"/>
      <c r="G5857" s="80">
        <f t="shared" si="62"/>
        <v>0</v>
      </c>
      <c r="H5857" s="133"/>
      <c r="I5857" s="162"/>
      <c r="J5857" s="81"/>
      <c r="K5857" s="144"/>
    </row>
    <row r="5858" spans="1:11" ht="16.5" x14ac:dyDescent="0.3">
      <c r="A5858" s="77">
        <v>43451</v>
      </c>
      <c r="B5858" s="142" t="s">
        <v>3615</v>
      </c>
      <c r="C5858" s="79" t="s">
        <v>3616</v>
      </c>
      <c r="D5858" s="127" t="s">
        <v>1094</v>
      </c>
      <c r="E5858" s="80">
        <v>2</v>
      </c>
      <c r="F5858" s="143">
        <v>215000.5</v>
      </c>
      <c r="G5858" s="80">
        <f t="shared" si="62"/>
        <v>430001</v>
      </c>
      <c r="H5858" s="133"/>
      <c r="I5858" s="162"/>
      <c r="J5858" s="81"/>
      <c r="K5858" s="144"/>
    </row>
    <row r="5859" spans="1:11" ht="16.5" x14ac:dyDescent="0.3">
      <c r="A5859" s="77"/>
      <c r="B5859" s="142"/>
      <c r="C5859" s="79"/>
      <c r="D5859" s="127" t="s">
        <v>31</v>
      </c>
      <c r="E5859" s="80">
        <v>2</v>
      </c>
      <c r="F5859" s="143">
        <v>587999.5</v>
      </c>
      <c r="G5859" s="80">
        <f t="shared" si="62"/>
        <v>1175999</v>
      </c>
      <c r="H5859" s="133">
        <f>SUM(G5858:G5859)</f>
        <v>1606000</v>
      </c>
      <c r="I5859" s="162" t="s">
        <v>310</v>
      </c>
      <c r="J5859" s="81"/>
      <c r="K5859" s="144"/>
    </row>
    <row r="5860" spans="1:11" ht="16.5" x14ac:dyDescent="0.3">
      <c r="A5860" s="77"/>
      <c r="B5860" s="142"/>
      <c r="C5860" s="79"/>
      <c r="D5860" s="127"/>
      <c r="E5860" s="80"/>
      <c r="F5860" s="143"/>
      <c r="G5860" s="80">
        <f t="shared" si="62"/>
        <v>0</v>
      </c>
      <c r="H5860" s="133"/>
      <c r="I5860" s="162"/>
      <c r="J5860" s="81"/>
      <c r="K5860" s="144"/>
    </row>
    <row r="5861" spans="1:11" ht="16.5" x14ac:dyDescent="0.3">
      <c r="A5861" s="77">
        <v>43451</v>
      </c>
      <c r="B5861" s="142" t="s">
        <v>3617</v>
      </c>
      <c r="C5861" s="79" t="s">
        <v>3618</v>
      </c>
      <c r="D5861" s="127" t="s">
        <v>2073</v>
      </c>
      <c r="E5861" s="80">
        <v>1</v>
      </c>
      <c r="F5861" s="143">
        <v>240525.5</v>
      </c>
      <c r="G5861" s="80">
        <f t="shared" si="62"/>
        <v>240525.5</v>
      </c>
      <c r="H5861" s="133">
        <f>G5861</f>
        <v>240525.5</v>
      </c>
      <c r="I5861" s="162" t="s">
        <v>2545</v>
      </c>
      <c r="J5861" s="81"/>
      <c r="K5861" s="144"/>
    </row>
    <row r="5862" spans="1:11" ht="16.5" x14ac:dyDescent="0.3">
      <c r="A5862" s="77"/>
      <c r="B5862" s="142"/>
      <c r="C5862" s="79"/>
      <c r="D5862" s="127"/>
      <c r="E5862" s="80"/>
      <c r="F5862" s="143"/>
      <c r="G5862" s="80">
        <f t="shared" si="62"/>
        <v>0</v>
      </c>
      <c r="H5862" s="133"/>
      <c r="I5862" s="162"/>
      <c r="J5862" s="81"/>
      <c r="K5862" s="144"/>
    </row>
    <row r="5863" spans="1:11" ht="16.5" x14ac:dyDescent="0.3">
      <c r="A5863" s="77">
        <v>43451</v>
      </c>
      <c r="B5863" s="142" t="s">
        <v>3619</v>
      </c>
      <c r="C5863" s="79" t="s">
        <v>325</v>
      </c>
      <c r="D5863" s="127" t="s">
        <v>887</v>
      </c>
      <c r="E5863" s="80">
        <v>1</v>
      </c>
      <c r="F5863" s="143">
        <v>230000.1</v>
      </c>
      <c r="G5863" s="80">
        <f t="shared" si="62"/>
        <v>230000.1</v>
      </c>
      <c r="H5863" s="133">
        <f>G5863</f>
        <v>230000.1</v>
      </c>
      <c r="I5863" s="162" t="s">
        <v>2524</v>
      </c>
      <c r="J5863" s="81"/>
      <c r="K5863" s="144"/>
    </row>
    <row r="5864" spans="1:11" ht="16.5" x14ac:dyDescent="0.3">
      <c r="A5864" s="77"/>
      <c r="B5864" s="142"/>
      <c r="C5864" s="79"/>
      <c r="D5864" s="127"/>
      <c r="E5864" s="80"/>
      <c r="F5864" s="143"/>
      <c r="G5864" s="80">
        <f t="shared" si="62"/>
        <v>0</v>
      </c>
      <c r="H5864" s="133"/>
      <c r="I5864" s="162"/>
      <c r="J5864" s="81"/>
      <c r="K5864" s="144"/>
    </row>
    <row r="5865" spans="1:11" ht="16.5" x14ac:dyDescent="0.3">
      <c r="A5865" s="77">
        <v>43451</v>
      </c>
      <c r="B5865" s="142" t="s">
        <v>3620</v>
      </c>
      <c r="C5865" s="79" t="s">
        <v>3621</v>
      </c>
      <c r="D5865" s="127" t="s">
        <v>1094</v>
      </c>
      <c r="E5865" s="80">
        <v>2</v>
      </c>
      <c r="F5865" s="143">
        <v>215000.5</v>
      </c>
      <c r="G5865" s="80">
        <f t="shared" si="62"/>
        <v>430001</v>
      </c>
      <c r="H5865" s="133">
        <f>G5865</f>
        <v>430001</v>
      </c>
      <c r="I5865" s="162" t="s">
        <v>2524</v>
      </c>
      <c r="J5865" s="81"/>
      <c r="K5865" s="144"/>
    </row>
    <row r="5866" spans="1:11" ht="16.5" x14ac:dyDescent="0.3">
      <c r="A5866" s="77"/>
      <c r="B5866" s="142"/>
      <c r="C5866" s="79"/>
      <c r="D5866" s="127"/>
      <c r="E5866" s="80"/>
      <c r="F5866" s="143"/>
      <c r="G5866" s="80">
        <f t="shared" si="62"/>
        <v>0</v>
      </c>
      <c r="H5866" s="133"/>
      <c r="I5866" s="162"/>
      <c r="J5866" s="81"/>
      <c r="K5866" s="144"/>
    </row>
    <row r="5867" spans="1:11" ht="16.5" x14ac:dyDescent="0.3">
      <c r="A5867" s="77">
        <v>43451</v>
      </c>
      <c r="B5867" s="142" t="s">
        <v>3622</v>
      </c>
      <c r="C5867" s="79" t="s">
        <v>3066</v>
      </c>
      <c r="D5867" s="127" t="s">
        <v>2073</v>
      </c>
      <c r="E5867" s="80">
        <v>1</v>
      </c>
      <c r="F5867" s="143">
        <v>240525.5</v>
      </c>
      <c r="G5867" s="80">
        <f t="shared" si="62"/>
        <v>240525.5</v>
      </c>
      <c r="H5867" s="133">
        <f>G5867</f>
        <v>240525.5</v>
      </c>
      <c r="I5867" s="162" t="s">
        <v>2524</v>
      </c>
      <c r="J5867" s="81"/>
      <c r="K5867" s="144"/>
    </row>
    <row r="5868" spans="1:11" ht="16.5" x14ac:dyDescent="0.3">
      <c r="A5868" s="77"/>
      <c r="B5868" s="142"/>
      <c r="C5868" s="79"/>
      <c r="D5868" s="127"/>
      <c r="E5868" s="80"/>
      <c r="F5868" s="143"/>
      <c r="G5868" s="80">
        <f t="shared" si="62"/>
        <v>0</v>
      </c>
      <c r="H5868" s="133"/>
      <c r="I5868" s="162"/>
      <c r="J5868" s="81"/>
      <c r="K5868" s="144"/>
    </row>
    <row r="5869" spans="1:11" ht="16.5" x14ac:dyDescent="0.3">
      <c r="A5869" s="77">
        <v>43451</v>
      </c>
      <c r="B5869" s="142" t="s">
        <v>3623</v>
      </c>
      <c r="C5869" s="79" t="s">
        <v>985</v>
      </c>
      <c r="D5869" s="127" t="s">
        <v>3624</v>
      </c>
      <c r="E5869" s="80">
        <v>53</v>
      </c>
      <c r="F5869" s="143">
        <v>539999.9</v>
      </c>
      <c r="G5869" s="80">
        <f t="shared" si="62"/>
        <v>28619994.700000003</v>
      </c>
      <c r="H5869" s="133"/>
      <c r="I5869" s="162"/>
      <c r="J5869" s="81"/>
      <c r="K5869" s="144"/>
    </row>
    <row r="5870" spans="1:11" ht="16.5" x14ac:dyDescent="0.3">
      <c r="A5870" s="77"/>
      <c r="B5870" s="142"/>
      <c r="C5870" s="79"/>
      <c r="D5870" s="127" t="s">
        <v>496</v>
      </c>
      <c r="E5870" s="80">
        <v>60</v>
      </c>
      <c r="F5870" s="143">
        <v>575999.6</v>
      </c>
      <c r="G5870" s="80">
        <f t="shared" si="62"/>
        <v>34559976</v>
      </c>
      <c r="H5870" s="133">
        <f>SUM(G5869:G5870)</f>
        <v>63179970.700000003</v>
      </c>
      <c r="I5870" s="162" t="s">
        <v>2545</v>
      </c>
      <c r="J5870" s="81"/>
      <c r="K5870" s="144"/>
    </row>
    <row r="5871" spans="1:11" ht="16.5" x14ac:dyDescent="0.3">
      <c r="A5871" s="77"/>
      <c r="B5871" s="142"/>
      <c r="C5871" s="79"/>
      <c r="D5871" s="127"/>
      <c r="E5871" s="80"/>
      <c r="F5871" s="143"/>
      <c r="G5871" s="80">
        <f t="shared" si="62"/>
        <v>0</v>
      </c>
      <c r="H5871" s="133"/>
      <c r="I5871" s="162"/>
      <c r="J5871" s="81"/>
      <c r="K5871" s="144"/>
    </row>
    <row r="5872" spans="1:11" ht="16.5" x14ac:dyDescent="0.3">
      <c r="A5872" s="77">
        <v>43452</v>
      </c>
      <c r="B5872" s="142" t="s">
        <v>3625</v>
      </c>
      <c r="C5872" s="79" t="s">
        <v>316</v>
      </c>
      <c r="D5872" s="127" t="s">
        <v>3424</v>
      </c>
      <c r="E5872" s="80">
        <v>6</v>
      </c>
      <c r="F5872" s="143">
        <v>243000.45</v>
      </c>
      <c r="G5872" s="80">
        <f t="shared" si="62"/>
        <v>1458002.7000000002</v>
      </c>
      <c r="H5872" s="133">
        <f>G5872</f>
        <v>1458002.7000000002</v>
      </c>
      <c r="I5872" s="162" t="s">
        <v>2545</v>
      </c>
      <c r="J5872" s="81"/>
      <c r="K5872" s="144"/>
    </row>
    <row r="5873" spans="1:11" ht="16.5" x14ac:dyDescent="0.3">
      <c r="A5873" s="77"/>
      <c r="B5873" s="142"/>
      <c r="C5873" s="79"/>
      <c r="D5873" s="127"/>
      <c r="E5873" s="80"/>
      <c r="F5873" s="143"/>
      <c r="G5873" s="80">
        <f t="shared" si="62"/>
        <v>0</v>
      </c>
      <c r="H5873" s="133"/>
      <c r="I5873" s="162"/>
      <c r="J5873" s="81"/>
      <c r="K5873" s="144"/>
    </row>
    <row r="5874" spans="1:11" ht="16.5" x14ac:dyDescent="0.3">
      <c r="A5874" s="77">
        <v>43452</v>
      </c>
      <c r="B5874" s="142" t="s">
        <v>3626</v>
      </c>
      <c r="C5874" s="79" t="s">
        <v>2484</v>
      </c>
      <c r="D5874" s="127" t="s">
        <v>887</v>
      </c>
      <c r="E5874" s="80">
        <v>1</v>
      </c>
      <c r="F5874" s="143">
        <v>230000.1</v>
      </c>
      <c r="G5874" s="80">
        <f t="shared" si="62"/>
        <v>230000.1</v>
      </c>
      <c r="H5874" s="133">
        <f>G5874</f>
        <v>230000.1</v>
      </c>
      <c r="I5874" s="162" t="s">
        <v>2524</v>
      </c>
      <c r="J5874" s="81"/>
      <c r="K5874" s="144"/>
    </row>
    <row r="5875" spans="1:11" ht="16.5" x14ac:dyDescent="0.3">
      <c r="A5875" s="77"/>
      <c r="B5875" s="142"/>
      <c r="C5875" s="79"/>
      <c r="D5875" s="127"/>
      <c r="E5875" s="80"/>
      <c r="F5875" s="143"/>
      <c r="G5875" s="80">
        <f t="shared" si="62"/>
        <v>0</v>
      </c>
      <c r="H5875" s="133"/>
      <c r="I5875" s="162"/>
      <c r="J5875" s="81"/>
      <c r="K5875" s="144"/>
    </row>
    <row r="5876" spans="1:11" ht="16.5" x14ac:dyDescent="0.3">
      <c r="A5876" s="77">
        <v>43452</v>
      </c>
      <c r="B5876" s="142" t="s">
        <v>3627</v>
      </c>
      <c r="C5876" s="79" t="s">
        <v>253</v>
      </c>
      <c r="D5876" s="127" t="s">
        <v>887</v>
      </c>
      <c r="E5876" s="80">
        <v>10</v>
      </c>
      <c r="F5876" s="143">
        <v>230000.1</v>
      </c>
      <c r="G5876" s="80">
        <f t="shared" si="62"/>
        <v>2300001</v>
      </c>
      <c r="H5876" s="133">
        <f>G5876</f>
        <v>2300001</v>
      </c>
      <c r="I5876" s="162" t="s">
        <v>315</v>
      </c>
      <c r="J5876" s="81"/>
      <c r="K5876" s="144"/>
    </row>
    <row r="5877" spans="1:11" ht="16.5" x14ac:dyDescent="0.3">
      <c r="A5877" s="77"/>
      <c r="B5877" s="142"/>
      <c r="C5877" s="79"/>
      <c r="D5877" s="127"/>
      <c r="E5877" s="80"/>
      <c r="F5877" s="143"/>
      <c r="G5877" s="80">
        <f t="shared" si="62"/>
        <v>0</v>
      </c>
      <c r="H5877" s="133"/>
      <c r="I5877" s="162"/>
      <c r="J5877" s="81"/>
      <c r="K5877" s="144"/>
    </row>
    <row r="5878" spans="1:11" ht="16.5" x14ac:dyDescent="0.3">
      <c r="A5878" s="77">
        <v>43452</v>
      </c>
      <c r="B5878" s="142" t="s">
        <v>3628</v>
      </c>
      <c r="C5878" s="79" t="s">
        <v>38</v>
      </c>
      <c r="D5878" s="127" t="s">
        <v>887</v>
      </c>
      <c r="E5878" s="80">
        <v>36</v>
      </c>
      <c r="F5878" s="143">
        <v>230000.1</v>
      </c>
      <c r="G5878" s="80">
        <f t="shared" si="62"/>
        <v>8280003.6000000006</v>
      </c>
      <c r="H5878" s="133"/>
      <c r="I5878" s="162"/>
      <c r="J5878" s="81"/>
      <c r="K5878" s="144"/>
    </row>
    <row r="5879" spans="1:11" ht="16.5" x14ac:dyDescent="0.3">
      <c r="A5879" s="77"/>
      <c r="B5879" s="142"/>
      <c r="C5879" s="79"/>
      <c r="D5879" s="127" t="s">
        <v>1094</v>
      </c>
      <c r="E5879" s="80">
        <v>36</v>
      </c>
      <c r="F5879" s="143">
        <v>215000.5</v>
      </c>
      <c r="G5879" s="80">
        <f t="shared" si="62"/>
        <v>7740018</v>
      </c>
      <c r="H5879" s="133">
        <f>SUM(G5878:G5879)</f>
        <v>16020021.600000001</v>
      </c>
      <c r="I5879" s="162" t="s">
        <v>310</v>
      </c>
      <c r="J5879" s="81"/>
      <c r="K5879" s="144"/>
    </row>
    <row r="5880" spans="1:11" ht="16.5" x14ac:dyDescent="0.3">
      <c r="A5880" s="77"/>
      <c r="B5880" s="142"/>
      <c r="C5880" s="79"/>
      <c r="D5880" s="127"/>
      <c r="E5880" s="80"/>
      <c r="F5880" s="143"/>
      <c r="G5880" s="80">
        <f t="shared" si="62"/>
        <v>0</v>
      </c>
      <c r="H5880" s="133"/>
      <c r="I5880" s="162"/>
      <c r="J5880" s="81"/>
      <c r="K5880" s="144"/>
    </row>
    <row r="5881" spans="1:11" ht="16.5" x14ac:dyDescent="0.3">
      <c r="A5881" s="77">
        <v>43452</v>
      </c>
      <c r="B5881" s="142" t="s">
        <v>3629</v>
      </c>
      <c r="C5881" s="79" t="s">
        <v>284</v>
      </c>
      <c r="D5881" s="127" t="s">
        <v>887</v>
      </c>
      <c r="E5881" s="80">
        <v>36</v>
      </c>
      <c r="F5881" s="143">
        <v>230000.1</v>
      </c>
      <c r="G5881" s="80">
        <f t="shared" si="62"/>
        <v>8280003.6000000006</v>
      </c>
      <c r="H5881" s="133"/>
      <c r="I5881" s="162"/>
      <c r="J5881" s="81"/>
      <c r="K5881" s="144"/>
    </row>
    <row r="5882" spans="1:11" ht="16.5" x14ac:dyDescent="0.3">
      <c r="A5882" s="77"/>
      <c r="B5882" s="142"/>
      <c r="C5882" s="79"/>
      <c r="D5882" s="127" t="s">
        <v>1094</v>
      </c>
      <c r="E5882" s="80">
        <v>3</v>
      </c>
      <c r="F5882" s="143">
        <v>215000.5</v>
      </c>
      <c r="G5882" s="80">
        <f t="shared" si="62"/>
        <v>645001.5</v>
      </c>
      <c r="H5882" s="133">
        <f>SUM(G5881:G5882)</f>
        <v>8925005.1000000015</v>
      </c>
      <c r="I5882" s="162" t="s">
        <v>310</v>
      </c>
      <c r="J5882" s="81"/>
      <c r="K5882" s="144"/>
    </row>
    <row r="5883" spans="1:11" ht="16.5" x14ac:dyDescent="0.3">
      <c r="A5883" s="77"/>
      <c r="B5883" s="142"/>
      <c r="C5883" s="79"/>
      <c r="D5883" s="127"/>
      <c r="E5883" s="80"/>
      <c r="F5883" s="143"/>
      <c r="G5883" s="80">
        <f t="shared" si="62"/>
        <v>0</v>
      </c>
      <c r="H5883" s="133"/>
      <c r="I5883" s="162"/>
      <c r="J5883" s="81"/>
      <c r="K5883" s="144"/>
    </row>
    <row r="5884" spans="1:11" ht="16.5" x14ac:dyDescent="0.3">
      <c r="A5884" s="77">
        <v>43452</v>
      </c>
      <c r="B5884" s="142" t="s">
        <v>3630</v>
      </c>
      <c r="C5884" s="79" t="s">
        <v>2376</v>
      </c>
      <c r="D5884" s="127" t="s">
        <v>1094</v>
      </c>
      <c r="E5884" s="80">
        <v>4</v>
      </c>
      <c r="F5884" s="143">
        <v>215000.5</v>
      </c>
      <c r="G5884" s="80">
        <f t="shared" si="62"/>
        <v>860002</v>
      </c>
      <c r="H5884" s="133">
        <f>G5884</f>
        <v>860002</v>
      </c>
      <c r="I5884" s="162" t="s">
        <v>1215</v>
      </c>
      <c r="J5884" s="81"/>
      <c r="K5884" s="144"/>
    </row>
    <row r="5885" spans="1:11" ht="16.5" x14ac:dyDescent="0.3">
      <c r="A5885" s="77"/>
      <c r="B5885" s="142"/>
      <c r="C5885" s="79"/>
      <c r="D5885" s="127"/>
      <c r="E5885" s="80"/>
      <c r="F5885" s="143"/>
      <c r="G5885" s="80">
        <f t="shared" si="62"/>
        <v>0</v>
      </c>
      <c r="H5885" s="133"/>
      <c r="I5885" s="162"/>
      <c r="J5885" s="81"/>
      <c r="K5885" s="144"/>
    </row>
    <row r="5886" spans="1:11" ht="16.5" x14ac:dyDescent="0.3">
      <c r="A5886" s="77">
        <v>43452</v>
      </c>
      <c r="B5886" s="142" t="s">
        <v>3631</v>
      </c>
      <c r="C5886" s="79" t="s">
        <v>3632</v>
      </c>
      <c r="D5886" s="127" t="s">
        <v>1094</v>
      </c>
      <c r="E5886" s="80">
        <v>2</v>
      </c>
      <c r="F5886" s="143">
        <v>215000.5</v>
      </c>
      <c r="G5886" s="80">
        <f t="shared" si="62"/>
        <v>430001</v>
      </c>
      <c r="H5886" s="133">
        <f>G5886</f>
        <v>430001</v>
      </c>
      <c r="I5886" s="162" t="s">
        <v>1756</v>
      </c>
      <c r="J5886" s="81"/>
      <c r="K5886" s="144"/>
    </row>
    <row r="5887" spans="1:11" ht="16.5" x14ac:dyDescent="0.3">
      <c r="A5887" s="77"/>
      <c r="B5887" s="142"/>
      <c r="C5887" s="79"/>
      <c r="D5887" s="127"/>
      <c r="E5887" s="80"/>
      <c r="F5887" s="143"/>
      <c r="G5887" s="80">
        <f t="shared" si="62"/>
        <v>0</v>
      </c>
      <c r="H5887" s="133"/>
      <c r="I5887" s="162"/>
      <c r="J5887" s="81"/>
      <c r="K5887" s="144"/>
    </row>
    <row r="5888" spans="1:11" ht="16.5" x14ac:dyDescent="0.3">
      <c r="A5888" s="77">
        <v>43452</v>
      </c>
      <c r="B5888" s="142" t="s">
        <v>3633</v>
      </c>
      <c r="C5888" s="79" t="s">
        <v>3634</v>
      </c>
      <c r="D5888" s="127" t="s">
        <v>887</v>
      </c>
      <c r="E5888" s="80">
        <v>1</v>
      </c>
      <c r="F5888" s="143">
        <v>230000.1</v>
      </c>
      <c r="G5888" s="80">
        <f t="shared" si="62"/>
        <v>230000.1</v>
      </c>
      <c r="H5888" s="133"/>
      <c r="I5888" s="162"/>
      <c r="J5888" s="81"/>
      <c r="K5888" s="144"/>
    </row>
    <row r="5889" spans="1:11" ht="16.5" x14ac:dyDescent="0.3">
      <c r="A5889" s="77"/>
      <c r="B5889" s="142"/>
      <c r="C5889" s="79"/>
      <c r="D5889" s="127" t="s">
        <v>1094</v>
      </c>
      <c r="E5889" s="80">
        <v>1</v>
      </c>
      <c r="F5889" s="143">
        <v>215000.5</v>
      </c>
      <c r="G5889" s="80">
        <f t="shared" si="62"/>
        <v>215000.5</v>
      </c>
      <c r="H5889" s="133">
        <f>SUM(G5888:G5889)</f>
        <v>445000.6</v>
      </c>
      <c r="I5889" s="162" t="s">
        <v>314</v>
      </c>
      <c r="J5889" s="81"/>
      <c r="K5889" s="144"/>
    </row>
    <row r="5890" spans="1:11" ht="16.5" x14ac:dyDescent="0.3">
      <c r="A5890" s="77"/>
      <c r="B5890" s="142"/>
      <c r="C5890" s="79"/>
      <c r="D5890" s="127"/>
      <c r="E5890" s="80"/>
      <c r="F5890" s="143"/>
      <c r="G5890" s="80">
        <f t="shared" si="62"/>
        <v>0</v>
      </c>
      <c r="H5890" s="133"/>
      <c r="I5890" s="162"/>
      <c r="J5890" s="81"/>
      <c r="K5890" s="144"/>
    </row>
    <row r="5891" spans="1:11" ht="16.5" x14ac:dyDescent="0.3">
      <c r="A5891" s="77">
        <v>43452</v>
      </c>
      <c r="B5891" s="142" t="s">
        <v>3635</v>
      </c>
      <c r="C5891" s="79" t="s">
        <v>1033</v>
      </c>
      <c r="D5891" s="127" t="s">
        <v>1094</v>
      </c>
      <c r="E5891" s="80">
        <v>1</v>
      </c>
      <c r="F5891" s="143">
        <v>215000.5</v>
      </c>
      <c r="G5891" s="80">
        <f t="shared" si="62"/>
        <v>215000.5</v>
      </c>
      <c r="H5891" s="133">
        <f>G5891</f>
        <v>215000.5</v>
      </c>
      <c r="I5891" s="162" t="s">
        <v>309</v>
      </c>
      <c r="J5891" s="81"/>
      <c r="K5891" s="144"/>
    </row>
    <row r="5892" spans="1:11" ht="16.5" x14ac:dyDescent="0.3">
      <c r="A5892" s="77"/>
      <c r="B5892" s="142"/>
      <c r="C5892" s="79"/>
      <c r="D5892" s="127"/>
      <c r="E5892" s="80"/>
      <c r="F5892" s="143"/>
      <c r="G5892" s="80">
        <f t="shared" si="62"/>
        <v>0</v>
      </c>
      <c r="H5892" s="133"/>
      <c r="I5892" s="162"/>
      <c r="J5892" s="81"/>
      <c r="K5892" s="144"/>
    </row>
    <row r="5893" spans="1:11" ht="16.5" x14ac:dyDescent="0.3">
      <c r="A5893" s="83">
        <v>43455</v>
      </c>
      <c r="B5893" s="151" t="s">
        <v>3636</v>
      </c>
      <c r="C5893" s="85" t="s">
        <v>985</v>
      </c>
      <c r="D5893" s="152" t="s">
        <v>1719</v>
      </c>
      <c r="E5893" s="86">
        <v>48</v>
      </c>
      <c r="F5893" s="153">
        <v>70416.5</v>
      </c>
      <c r="G5893" s="86">
        <f t="shared" si="62"/>
        <v>3379992</v>
      </c>
      <c r="H5893" s="149"/>
      <c r="I5893" s="162"/>
      <c r="J5893" s="81"/>
      <c r="K5893" s="144"/>
    </row>
    <row r="5894" spans="1:11" ht="16.5" x14ac:dyDescent="0.3">
      <c r="A5894" s="83"/>
      <c r="B5894" s="151"/>
      <c r="C5894" s="85"/>
      <c r="D5894" s="152" t="s">
        <v>1720</v>
      </c>
      <c r="E5894" s="86">
        <v>12</v>
      </c>
      <c r="F5894" s="153">
        <v>140834.1</v>
      </c>
      <c r="G5894" s="86">
        <f t="shared" si="62"/>
        <v>1690009.2000000002</v>
      </c>
      <c r="H5894" s="149"/>
      <c r="I5894" s="162"/>
      <c r="J5894" s="81"/>
      <c r="K5894" s="144"/>
    </row>
    <row r="5895" spans="1:11" ht="16.5" x14ac:dyDescent="0.3">
      <c r="A5895" s="83"/>
      <c r="B5895" s="151"/>
      <c r="C5895" s="85"/>
      <c r="D5895" s="152" t="s">
        <v>1721</v>
      </c>
      <c r="E5895" s="86">
        <v>12</v>
      </c>
      <c r="F5895" s="153">
        <v>140834.1</v>
      </c>
      <c r="G5895" s="86">
        <f t="shared" si="62"/>
        <v>1690009.2000000002</v>
      </c>
      <c r="H5895" s="149"/>
      <c r="I5895" s="162"/>
      <c r="J5895" s="81"/>
      <c r="K5895" s="144"/>
    </row>
    <row r="5896" spans="1:11" ht="16.5" x14ac:dyDescent="0.3">
      <c r="A5896" s="83"/>
      <c r="B5896" s="151"/>
      <c r="C5896" s="85"/>
      <c r="D5896" s="152" t="s">
        <v>1725</v>
      </c>
      <c r="E5896" s="86">
        <v>48</v>
      </c>
      <c r="F5896" s="153">
        <v>70416.5</v>
      </c>
      <c r="G5896" s="86">
        <f t="shared" si="62"/>
        <v>3379992</v>
      </c>
      <c r="H5896" s="149"/>
      <c r="I5896" s="162"/>
      <c r="J5896" s="81"/>
      <c r="K5896" s="144"/>
    </row>
    <row r="5897" spans="1:11" ht="16.5" x14ac:dyDescent="0.3">
      <c r="A5897" s="83"/>
      <c r="B5897" s="151"/>
      <c r="C5897" s="85"/>
      <c r="D5897" s="152" t="s">
        <v>1933</v>
      </c>
      <c r="E5897" s="86">
        <v>48</v>
      </c>
      <c r="F5897" s="153">
        <v>70416.5</v>
      </c>
      <c r="G5897" s="86">
        <f t="shared" si="62"/>
        <v>3379992</v>
      </c>
      <c r="H5897" s="149"/>
      <c r="I5897" s="162"/>
      <c r="J5897" s="81"/>
      <c r="K5897" s="144"/>
    </row>
    <row r="5898" spans="1:11" ht="16.5" x14ac:dyDescent="0.3">
      <c r="A5898" s="83"/>
      <c r="B5898" s="151"/>
      <c r="C5898" s="85"/>
      <c r="D5898" s="152" t="s">
        <v>1930</v>
      </c>
      <c r="E5898" s="86">
        <v>72</v>
      </c>
      <c r="F5898" s="153">
        <v>70416.5</v>
      </c>
      <c r="G5898" s="86">
        <f t="shared" si="62"/>
        <v>5069988</v>
      </c>
      <c r="H5898" s="149">
        <f>SUM(G5893:G5898)</f>
        <v>18589982.399999999</v>
      </c>
      <c r="I5898" s="162" t="s">
        <v>2545</v>
      </c>
      <c r="J5898" s="81"/>
      <c r="K5898" s="144"/>
    </row>
    <row r="5899" spans="1:11" ht="16.5" x14ac:dyDescent="0.3">
      <c r="A5899" s="77"/>
      <c r="B5899" s="142"/>
      <c r="C5899" s="79"/>
      <c r="D5899" s="127"/>
      <c r="E5899" s="80"/>
      <c r="F5899" s="143"/>
      <c r="G5899" s="80">
        <f t="shared" si="62"/>
        <v>0</v>
      </c>
      <c r="H5899" s="133"/>
      <c r="I5899" s="162"/>
      <c r="J5899" s="81"/>
      <c r="K5899" s="144"/>
    </row>
    <row r="5900" spans="1:11" ht="16.5" x14ac:dyDescent="0.3">
      <c r="A5900" s="83">
        <v>43455</v>
      </c>
      <c r="B5900" s="151" t="s">
        <v>3637</v>
      </c>
      <c r="C5900" s="85" t="s">
        <v>1957</v>
      </c>
      <c r="D5900" s="152" t="s">
        <v>2494</v>
      </c>
      <c r="E5900" s="86">
        <v>10</v>
      </c>
      <c r="F5900" s="153">
        <v>621900.18000000005</v>
      </c>
      <c r="G5900" s="86">
        <f t="shared" si="62"/>
        <v>6219001.8000000007</v>
      </c>
      <c r="H5900" s="149"/>
      <c r="I5900" s="162"/>
      <c r="J5900" s="81"/>
      <c r="K5900" s="144"/>
    </row>
    <row r="5901" spans="1:11" ht="16.5" x14ac:dyDescent="0.3">
      <c r="A5901" s="83"/>
      <c r="B5901" s="151"/>
      <c r="C5901" s="85"/>
      <c r="D5901" s="152" t="s">
        <v>28</v>
      </c>
      <c r="E5901" s="86">
        <v>10</v>
      </c>
      <c r="F5901" s="153">
        <v>544500</v>
      </c>
      <c r="G5901" s="86">
        <f t="shared" si="62"/>
        <v>5445000</v>
      </c>
      <c r="H5901" s="149">
        <f>SUM(G5900:G5901)</f>
        <v>11664001.800000001</v>
      </c>
      <c r="I5901" s="162" t="s">
        <v>309</v>
      </c>
      <c r="J5901" s="81"/>
      <c r="K5901" s="144"/>
    </row>
    <row r="5902" spans="1:11" ht="16.5" x14ac:dyDescent="0.3">
      <c r="A5902" s="77"/>
      <c r="B5902" s="142"/>
      <c r="C5902" s="79"/>
      <c r="D5902" s="127"/>
      <c r="E5902" s="80"/>
      <c r="F5902" s="143"/>
      <c r="G5902" s="80">
        <f t="shared" si="62"/>
        <v>0</v>
      </c>
      <c r="H5902" s="133"/>
      <c r="I5902" s="162"/>
      <c r="J5902" s="81"/>
      <c r="K5902" s="144"/>
    </row>
    <row r="5903" spans="1:11" ht="16.5" x14ac:dyDescent="0.3">
      <c r="A5903" s="77">
        <v>43452</v>
      </c>
      <c r="B5903" s="142" t="s">
        <v>3638</v>
      </c>
      <c r="C5903" s="79" t="s">
        <v>57</v>
      </c>
      <c r="D5903" s="127" t="s">
        <v>31</v>
      </c>
      <c r="E5903" s="80">
        <v>1</v>
      </c>
      <c r="F5903" s="143">
        <v>529199.44999999995</v>
      </c>
      <c r="G5903" s="80">
        <f t="shared" si="62"/>
        <v>529199.44999999995</v>
      </c>
      <c r="H5903" s="133">
        <f>G5903</f>
        <v>529199.44999999995</v>
      </c>
      <c r="I5903" s="162" t="s">
        <v>309</v>
      </c>
      <c r="J5903" s="81"/>
      <c r="K5903" s="144"/>
    </row>
    <row r="5904" spans="1:11" ht="16.5" x14ac:dyDescent="0.3">
      <c r="A5904" s="77"/>
      <c r="B5904" s="142"/>
      <c r="C5904" s="79"/>
      <c r="D5904" s="127"/>
      <c r="E5904" s="80"/>
      <c r="F5904" s="143"/>
      <c r="G5904" s="80">
        <f t="shared" si="62"/>
        <v>0</v>
      </c>
      <c r="H5904" s="133"/>
      <c r="I5904" s="162"/>
      <c r="J5904" s="81"/>
      <c r="K5904" s="144"/>
    </row>
    <row r="5905" spans="1:11" ht="16.5" x14ac:dyDescent="0.3">
      <c r="A5905" s="77">
        <v>43452</v>
      </c>
      <c r="B5905" s="142" t="s">
        <v>3639</v>
      </c>
      <c r="C5905" s="79" t="s">
        <v>3640</v>
      </c>
      <c r="D5905" s="127" t="s">
        <v>3641</v>
      </c>
      <c r="E5905" s="80">
        <v>5</v>
      </c>
      <c r="F5905" s="143">
        <v>359099.62</v>
      </c>
      <c r="G5905" s="80">
        <f t="shared" si="62"/>
        <v>1795498.1</v>
      </c>
      <c r="H5905" s="133">
        <f>G5905</f>
        <v>1795498.1</v>
      </c>
      <c r="I5905" s="162" t="s">
        <v>2524</v>
      </c>
      <c r="J5905" s="81"/>
      <c r="K5905" s="144"/>
    </row>
    <row r="5906" spans="1:11" ht="16.5" x14ac:dyDescent="0.3">
      <c r="A5906" s="77"/>
      <c r="B5906" s="142"/>
      <c r="C5906" s="79"/>
      <c r="D5906" s="127"/>
      <c r="E5906" s="80"/>
      <c r="F5906" s="143"/>
      <c r="G5906" s="80">
        <f t="shared" si="62"/>
        <v>0</v>
      </c>
      <c r="H5906" s="133"/>
      <c r="I5906" s="162"/>
      <c r="J5906" s="81"/>
      <c r="K5906" s="144"/>
    </row>
    <row r="5907" spans="1:11" ht="16.5" x14ac:dyDescent="0.3">
      <c r="A5907" s="77">
        <v>43452</v>
      </c>
      <c r="B5907" s="142" t="s">
        <v>3642</v>
      </c>
      <c r="C5907" s="79" t="s">
        <v>3643</v>
      </c>
      <c r="D5907" s="127" t="s">
        <v>3315</v>
      </c>
      <c r="E5907" s="80">
        <v>12</v>
      </c>
      <c r="F5907" s="143">
        <v>274500.3</v>
      </c>
      <c r="G5907" s="80">
        <f t="shared" si="62"/>
        <v>3294003.5999999996</v>
      </c>
      <c r="H5907" s="133">
        <f>G5907</f>
        <v>3294003.5999999996</v>
      </c>
      <c r="I5907" s="162" t="s">
        <v>309</v>
      </c>
      <c r="J5907" s="81"/>
      <c r="K5907" s="144"/>
    </row>
    <row r="5908" spans="1:11" ht="16.5" x14ac:dyDescent="0.3">
      <c r="A5908" s="77"/>
      <c r="B5908" s="142"/>
      <c r="C5908" s="79"/>
      <c r="D5908" s="127"/>
      <c r="E5908" s="80"/>
      <c r="F5908" s="143"/>
      <c r="G5908" s="80">
        <f t="shared" si="62"/>
        <v>0</v>
      </c>
      <c r="H5908" s="133"/>
      <c r="I5908" s="162"/>
      <c r="J5908" s="81"/>
      <c r="K5908" s="144"/>
    </row>
    <row r="5909" spans="1:11" ht="16.5" x14ac:dyDescent="0.3">
      <c r="A5909" s="77">
        <v>43452</v>
      </c>
      <c r="B5909" s="142" t="s">
        <v>3644</v>
      </c>
      <c r="C5909" s="79" t="s">
        <v>3024</v>
      </c>
      <c r="D5909" s="127" t="s">
        <v>3645</v>
      </c>
      <c r="E5909" s="80">
        <v>12</v>
      </c>
      <c r="F5909" s="143">
        <v>156750</v>
      </c>
      <c r="G5909" s="80">
        <f t="shared" si="62"/>
        <v>1881000</v>
      </c>
      <c r="H5909" s="133"/>
      <c r="I5909" s="162"/>
      <c r="J5909" s="81"/>
      <c r="K5909" s="144"/>
    </row>
    <row r="5910" spans="1:11" ht="16.5" x14ac:dyDescent="0.3">
      <c r="A5910" s="77"/>
      <c r="B5910" s="142"/>
      <c r="C5910" s="79"/>
      <c r="D5910" s="127" t="s">
        <v>3646</v>
      </c>
      <c r="E5910" s="80">
        <v>12</v>
      </c>
      <c r="F5910" s="143">
        <v>156750</v>
      </c>
      <c r="G5910" s="80">
        <f t="shared" si="62"/>
        <v>1881000</v>
      </c>
      <c r="H5910" s="133"/>
      <c r="I5910" s="162"/>
      <c r="J5910" s="81"/>
      <c r="K5910" s="144"/>
    </row>
    <row r="5911" spans="1:11" ht="16.5" x14ac:dyDescent="0.3">
      <c r="A5911" s="77"/>
      <c r="B5911" s="142"/>
      <c r="C5911" s="79"/>
      <c r="D5911" s="127" t="s">
        <v>3647</v>
      </c>
      <c r="E5911" s="80">
        <v>12</v>
      </c>
      <c r="F5911" s="143">
        <v>156750</v>
      </c>
      <c r="G5911" s="80">
        <f t="shared" si="62"/>
        <v>1881000</v>
      </c>
      <c r="H5911" s="133">
        <f>SUM(G5909:G5911)</f>
        <v>5643000</v>
      </c>
      <c r="I5911" s="162" t="s">
        <v>1756</v>
      </c>
      <c r="J5911" s="81"/>
      <c r="K5911" s="144"/>
    </row>
    <row r="5912" spans="1:11" ht="16.5" x14ac:dyDescent="0.3">
      <c r="A5912" s="77"/>
      <c r="B5912" s="142"/>
      <c r="C5912" s="79"/>
      <c r="D5912" s="127"/>
      <c r="E5912" s="80"/>
      <c r="F5912" s="143"/>
      <c r="G5912" s="80">
        <f t="shared" si="62"/>
        <v>0</v>
      </c>
      <c r="H5912" s="133"/>
      <c r="I5912" s="162"/>
      <c r="J5912" s="81"/>
      <c r="K5912" s="144"/>
    </row>
    <row r="5913" spans="1:11" ht="16.5" x14ac:dyDescent="0.3">
      <c r="A5913" s="77">
        <v>43452</v>
      </c>
      <c r="B5913" s="142" t="s">
        <v>3648</v>
      </c>
      <c r="C5913" s="79" t="s">
        <v>3550</v>
      </c>
      <c r="D5913" s="127" t="s">
        <v>3495</v>
      </c>
      <c r="E5913" s="80">
        <v>72</v>
      </c>
      <c r="F5913" s="143">
        <v>944999.5</v>
      </c>
      <c r="G5913" s="80">
        <f t="shared" si="62"/>
        <v>68039964</v>
      </c>
      <c r="H5913" s="133">
        <f>G5913</f>
        <v>68039964</v>
      </c>
      <c r="I5913" s="162" t="s">
        <v>1756</v>
      </c>
      <c r="J5913" s="81"/>
      <c r="K5913" s="144"/>
    </row>
    <row r="5914" spans="1:11" ht="16.5" x14ac:dyDescent="0.3">
      <c r="A5914" s="77"/>
      <c r="B5914" s="142"/>
      <c r="C5914" s="79"/>
      <c r="D5914" s="127"/>
      <c r="E5914" s="80"/>
      <c r="F5914" s="143"/>
      <c r="G5914" s="80">
        <f t="shared" si="62"/>
        <v>0</v>
      </c>
      <c r="H5914" s="133"/>
      <c r="I5914" s="162"/>
      <c r="J5914" s="81"/>
      <c r="K5914" s="144"/>
    </row>
    <row r="5915" spans="1:11" ht="16.5" x14ac:dyDescent="0.3">
      <c r="A5915" s="77">
        <v>43452</v>
      </c>
      <c r="B5915" s="142" t="s">
        <v>3649</v>
      </c>
      <c r="C5915" s="79" t="s">
        <v>2006</v>
      </c>
      <c r="D5915" s="127" t="s">
        <v>3650</v>
      </c>
      <c r="E5915" s="80">
        <v>1</v>
      </c>
      <c r="F5915" s="143">
        <v>297999.90000000002</v>
      </c>
      <c r="G5915" s="80">
        <f t="shared" si="62"/>
        <v>297999.90000000002</v>
      </c>
      <c r="H5915" s="133">
        <f>G5915</f>
        <v>297999.90000000002</v>
      </c>
      <c r="I5915" s="162" t="s">
        <v>1215</v>
      </c>
      <c r="J5915" s="81"/>
      <c r="K5915" s="144"/>
    </row>
    <row r="5916" spans="1:11" ht="16.5" x14ac:dyDescent="0.3">
      <c r="A5916" s="77"/>
      <c r="B5916" s="142"/>
      <c r="C5916" s="79"/>
      <c r="D5916" s="127"/>
      <c r="E5916" s="80"/>
      <c r="F5916" s="143"/>
      <c r="G5916" s="80">
        <f t="shared" si="62"/>
        <v>0</v>
      </c>
      <c r="H5916" s="133"/>
      <c r="I5916" s="162"/>
      <c r="J5916" s="81"/>
      <c r="K5916" s="144"/>
    </row>
    <row r="5917" spans="1:11" ht="16.5" x14ac:dyDescent="0.3">
      <c r="A5917" s="77">
        <v>43452</v>
      </c>
      <c r="B5917" s="142" t="s">
        <v>3651</v>
      </c>
      <c r="C5917" s="79" t="s">
        <v>3652</v>
      </c>
      <c r="D5917" s="127" t="s">
        <v>2596</v>
      </c>
      <c r="E5917" s="80">
        <v>10</v>
      </c>
      <c r="F5917" s="143">
        <v>243000.5</v>
      </c>
      <c r="G5917" s="80">
        <f t="shared" si="62"/>
        <v>2430005</v>
      </c>
      <c r="H5917" s="133"/>
      <c r="I5917" s="162"/>
      <c r="J5917" s="81"/>
      <c r="K5917" s="144"/>
    </row>
    <row r="5918" spans="1:11" ht="16.5" x14ac:dyDescent="0.3">
      <c r="A5918" s="77"/>
      <c r="B5918" s="142"/>
      <c r="C5918" s="79"/>
      <c r="D5918" s="127" t="s">
        <v>3653</v>
      </c>
      <c r="E5918" s="80">
        <v>10</v>
      </c>
      <c r="F5918" s="143">
        <v>243000.5</v>
      </c>
      <c r="G5918" s="80">
        <f t="shared" si="62"/>
        <v>2430005</v>
      </c>
      <c r="H5918" s="133">
        <f>SUM(G5917:G5918)</f>
        <v>4860010</v>
      </c>
      <c r="I5918" s="162" t="s">
        <v>309</v>
      </c>
      <c r="J5918" s="81"/>
      <c r="K5918" s="144"/>
    </row>
    <row r="5919" spans="1:11" ht="16.5" x14ac:dyDescent="0.3">
      <c r="A5919" s="77"/>
      <c r="B5919" s="142"/>
      <c r="C5919" s="79"/>
      <c r="D5919" s="127"/>
      <c r="E5919" s="80"/>
      <c r="F5919" s="143"/>
      <c r="G5919" s="80">
        <f t="shared" si="62"/>
        <v>0</v>
      </c>
      <c r="H5919" s="133"/>
      <c r="I5919" s="162"/>
      <c r="J5919" s="81"/>
      <c r="K5919" s="144"/>
    </row>
    <row r="5920" spans="1:11" ht="16.5" x14ac:dyDescent="0.3">
      <c r="A5920" s="77">
        <v>43453</v>
      </c>
      <c r="B5920" s="142" t="s">
        <v>3654</v>
      </c>
      <c r="C5920" s="79" t="s">
        <v>1795</v>
      </c>
      <c r="D5920" s="127" t="s">
        <v>1930</v>
      </c>
      <c r="E5920" s="80">
        <v>1</v>
      </c>
      <c r="F5920" s="143">
        <v>76837.86</v>
      </c>
      <c r="G5920" s="80">
        <f t="shared" si="62"/>
        <v>76837.86</v>
      </c>
      <c r="H5920" s="133">
        <f>G5920</f>
        <v>76837.86</v>
      </c>
      <c r="I5920" s="162" t="s">
        <v>2524</v>
      </c>
      <c r="J5920" s="81"/>
      <c r="K5920" s="144"/>
    </row>
    <row r="5921" spans="1:11" ht="16.5" x14ac:dyDescent="0.3">
      <c r="A5921" s="77"/>
      <c r="B5921" s="142"/>
      <c r="C5921" s="79"/>
      <c r="D5921" s="127"/>
      <c r="E5921" s="80"/>
      <c r="F5921" s="143"/>
      <c r="G5921" s="80">
        <f t="shared" si="62"/>
        <v>0</v>
      </c>
      <c r="H5921" s="133"/>
      <c r="I5921" s="162"/>
      <c r="J5921" s="81"/>
      <c r="K5921" s="144"/>
    </row>
    <row r="5922" spans="1:11" ht="16.5" x14ac:dyDescent="0.3">
      <c r="A5922" s="77">
        <v>43453</v>
      </c>
      <c r="B5922" s="142" t="s">
        <v>3655</v>
      </c>
      <c r="C5922" s="79" t="s">
        <v>2240</v>
      </c>
      <c r="D5922" s="127" t="s">
        <v>28</v>
      </c>
      <c r="E5922" s="80">
        <v>2</v>
      </c>
      <c r="F5922" s="143">
        <v>544500</v>
      </c>
      <c r="G5922" s="80">
        <f t="shared" si="62"/>
        <v>1089000</v>
      </c>
      <c r="H5922" s="133"/>
      <c r="I5922" s="162"/>
      <c r="J5922" s="81"/>
      <c r="K5922" s="144"/>
    </row>
    <row r="5923" spans="1:11" ht="16.5" x14ac:dyDescent="0.3">
      <c r="A5923" s="77"/>
      <c r="B5923" s="142"/>
      <c r="C5923" s="79"/>
      <c r="D5923" s="127" t="s">
        <v>19</v>
      </c>
      <c r="E5923" s="80">
        <v>1</v>
      </c>
      <c r="F5923" s="143">
        <v>543400</v>
      </c>
      <c r="G5923" s="80">
        <f t="shared" si="62"/>
        <v>543400</v>
      </c>
      <c r="H5923" s="133"/>
      <c r="I5923" s="162"/>
      <c r="J5923" s="81"/>
      <c r="K5923" s="144"/>
    </row>
    <row r="5924" spans="1:11" ht="16.5" x14ac:dyDescent="0.3">
      <c r="A5924" s="77"/>
      <c r="B5924" s="142"/>
      <c r="C5924" s="79"/>
      <c r="D5924" s="127" t="s">
        <v>1725</v>
      </c>
      <c r="E5924" s="80">
        <v>4</v>
      </c>
      <c r="F5924" s="143">
        <v>76837.899999999994</v>
      </c>
      <c r="G5924" s="80">
        <f t="shared" si="62"/>
        <v>307351.59999999998</v>
      </c>
      <c r="H5924" s="133">
        <f>SUM(G5922:G5924)</f>
        <v>1939751.6</v>
      </c>
      <c r="I5924" s="162" t="s">
        <v>309</v>
      </c>
      <c r="J5924" s="81"/>
      <c r="K5924" s="144"/>
    </row>
    <row r="5925" spans="1:11" ht="16.5" x14ac:dyDescent="0.3">
      <c r="A5925" s="77"/>
      <c r="B5925" s="142"/>
      <c r="C5925" s="79"/>
      <c r="D5925" s="127"/>
      <c r="E5925" s="80"/>
      <c r="F5925" s="143"/>
      <c r="G5925" s="80">
        <f t="shared" si="62"/>
        <v>0</v>
      </c>
      <c r="H5925" s="133"/>
      <c r="I5925" s="162"/>
      <c r="J5925" s="81"/>
      <c r="K5925" s="144"/>
    </row>
    <row r="5926" spans="1:11" ht="16.5" x14ac:dyDescent="0.3">
      <c r="A5926" s="77">
        <v>43453</v>
      </c>
      <c r="B5926" s="142" t="s">
        <v>3656</v>
      </c>
      <c r="C5926" s="79" t="s">
        <v>3657</v>
      </c>
      <c r="D5926" s="127" t="s">
        <v>3658</v>
      </c>
      <c r="E5926" s="80">
        <v>12</v>
      </c>
      <c r="F5926" s="143">
        <v>207000.09</v>
      </c>
      <c r="G5926" s="80">
        <f t="shared" si="62"/>
        <v>2484001.08</v>
      </c>
      <c r="H5926" s="133">
        <f>G5926</f>
        <v>2484001.08</v>
      </c>
      <c r="I5926" s="162" t="s">
        <v>309</v>
      </c>
      <c r="J5926" s="81"/>
      <c r="K5926" s="144"/>
    </row>
    <row r="5927" spans="1:11" ht="16.5" x14ac:dyDescent="0.3">
      <c r="A5927" s="77"/>
      <c r="B5927" s="142"/>
      <c r="C5927" s="79"/>
      <c r="D5927" s="127"/>
      <c r="E5927" s="80"/>
      <c r="F5927" s="143"/>
      <c r="G5927" s="80">
        <f t="shared" si="62"/>
        <v>0</v>
      </c>
      <c r="H5927" s="133"/>
      <c r="I5927" s="162"/>
      <c r="J5927" s="81"/>
      <c r="K5927" s="144"/>
    </row>
    <row r="5928" spans="1:11" ht="16.5" x14ac:dyDescent="0.3">
      <c r="A5928" s="77">
        <v>43453</v>
      </c>
      <c r="B5928" s="142" t="s">
        <v>3659</v>
      </c>
      <c r="C5928" s="79" t="s">
        <v>244</v>
      </c>
      <c r="D5928" s="127" t="s">
        <v>3585</v>
      </c>
      <c r="E5928" s="80">
        <v>1</v>
      </c>
      <c r="F5928" s="143">
        <v>944999.45</v>
      </c>
      <c r="G5928" s="80">
        <f t="shared" si="62"/>
        <v>944999.45</v>
      </c>
      <c r="H5928" s="133">
        <f>G5928</f>
        <v>944999.45</v>
      </c>
      <c r="I5928" s="162" t="s">
        <v>309</v>
      </c>
      <c r="J5928" s="81"/>
      <c r="K5928" s="144"/>
    </row>
    <row r="5929" spans="1:11" ht="16.5" x14ac:dyDescent="0.3">
      <c r="A5929" s="77"/>
      <c r="B5929" s="142"/>
      <c r="C5929" s="79"/>
      <c r="D5929" s="127"/>
      <c r="E5929" s="80"/>
      <c r="F5929" s="143"/>
      <c r="G5929" s="80">
        <f t="shared" si="62"/>
        <v>0</v>
      </c>
      <c r="H5929" s="133"/>
      <c r="I5929" s="162"/>
      <c r="J5929" s="81"/>
      <c r="K5929" s="144"/>
    </row>
    <row r="5930" spans="1:11" ht="16.5" x14ac:dyDescent="0.3">
      <c r="A5930" s="77">
        <v>43453</v>
      </c>
      <c r="B5930" s="142" t="s">
        <v>3660</v>
      </c>
      <c r="C5930" s="79" t="s">
        <v>87</v>
      </c>
      <c r="D5930" s="127" t="s">
        <v>2073</v>
      </c>
      <c r="E5930" s="80">
        <v>5</v>
      </c>
      <c r="F5930" s="143">
        <v>240525.55</v>
      </c>
      <c r="G5930" s="80">
        <f t="shared" si="62"/>
        <v>1202627.75</v>
      </c>
      <c r="H5930" s="133">
        <f>G5930</f>
        <v>1202627.75</v>
      </c>
      <c r="I5930" s="162" t="s">
        <v>1756</v>
      </c>
      <c r="J5930" s="81"/>
      <c r="K5930" s="144"/>
    </row>
    <row r="5931" spans="1:11" ht="16.5" x14ac:dyDescent="0.3">
      <c r="A5931" s="77"/>
      <c r="B5931" s="142"/>
      <c r="C5931" s="79"/>
      <c r="D5931" s="127"/>
      <c r="E5931" s="80"/>
      <c r="F5931" s="143"/>
      <c r="G5931" s="80">
        <f t="shared" si="62"/>
        <v>0</v>
      </c>
      <c r="H5931" s="133"/>
      <c r="I5931" s="162"/>
      <c r="J5931" s="81"/>
      <c r="K5931" s="144"/>
    </row>
    <row r="5932" spans="1:11" ht="16.5" x14ac:dyDescent="0.3">
      <c r="A5932" s="77">
        <v>43453</v>
      </c>
      <c r="B5932" s="142" t="s">
        <v>3661</v>
      </c>
      <c r="C5932" s="79" t="s">
        <v>3662</v>
      </c>
      <c r="D5932" s="127" t="s">
        <v>20</v>
      </c>
      <c r="E5932" s="80">
        <v>2</v>
      </c>
      <c r="F5932" s="143">
        <v>544500</v>
      </c>
      <c r="G5932" s="80">
        <f t="shared" si="62"/>
        <v>1089000</v>
      </c>
      <c r="H5932" s="133"/>
      <c r="I5932" s="162"/>
      <c r="J5932" s="81"/>
      <c r="K5932" s="144"/>
    </row>
    <row r="5933" spans="1:11" ht="16.5" x14ac:dyDescent="0.3">
      <c r="A5933" s="77"/>
      <c r="B5933" s="142"/>
      <c r="C5933" s="79"/>
      <c r="D5933" s="127" t="s">
        <v>3663</v>
      </c>
      <c r="E5933" s="80">
        <v>2</v>
      </c>
      <c r="F5933" s="143">
        <v>215000.5</v>
      </c>
      <c r="G5933" s="80">
        <f t="shared" si="62"/>
        <v>430001</v>
      </c>
      <c r="H5933" s="133">
        <f>SUM(G5932:G5933)</f>
        <v>1519001</v>
      </c>
      <c r="I5933" s="162" t="s">
        <v>314</v>
      </c>
      <c r="J5933" s="81"/>
      <c r="K5933" s="144"/>
    </row>
    <row r="5934" spans="1:11" ht="16.5" x14ac:dyDescent="0.3">
      <c r="A5934" s="77"/>
      <c r="B5934" s="142"/>
      <c r="C5934" s="79"/>
      <c r="D5934" s="127"/>
      <c r="E5934" s="80"/>
      <c r="F5934" s="143"/>
      <c r="G5934" s="80">
        <f t="shared" si="62"/>
        <v>0</v>
      </c>
      <c r="H5934" s="133"/>
      <c r="I5934" s="162"/>
      <c r="J5934" s="81"/>
      <c r="K5934" s="144"/>
    </row>
    <row r="5935" spans="1:11" ht="16.5" x14ac:dyDescent="0.3">
      <c r="A5935" s="77">
        <v>43453</v>
      </c>
      <c r="B5935" s="142" t="s">
        <v>3664</v>
      </c>
      <c r="C5935" s="79" t="s">
        <v>3205</v>
      </c>
      <c r="D5935" s="127" t="s">
        <v>1357</v>
      </c>
      <c r="E5935" s="80">
        <v>2</v>
      </c>
      <c r="F5935" s="143">
        <v>1024199.45</v>
      </c>
      <c r="G5935" s="80">
        <f t="shared" si="62"/>
        <v>2048398.9</v>
      </c>
      <c r="H5935" s="133">
        <f>G5935</f>
        <v>2048398.9</v>
      </c>
      <c r="I5935" s="162" t="s">
        <v>1756</v>
      </c>
      <c r="J5935" s="81"/>
      <c r="K5935" s="144"/>
    </row>
    <row r="5936" spans="1:11" ht="16.5" x14ac:dyDescent="0.3">
      <c r="A5936" s="77"/>
      <c r="B5936" s="142"/>
      <c r="C5936" s="79"/>
      <c r="D5936" s="127"/>
      <c r="E5936" s="80"/>
      <c r="F5936" s="143"/>
      <c r="G5936" s="80">
        <f t="shared" si="62"/>
        <v>0</v>
      </c>
      <c r="H5936" s="133"/>
      <c r="I5936" s="162"/>
      <c r="J5936" s="81"/>
      <c r="K5936" s="144"/>
    </row>
    <row r="5937" spans="1:11" ht="16.5" x14ac:dyDescent="0.3">
      <c r="A5937" s="77">
        <v>43453</v>
      </c>
      <c r="B5937" s="142" t="s">
        <v>3665</v>
      </c>
      <c r="C5937" s="79" t="s">
        <v>556</v>
      </c>
      <c r="D5937" s="127" t="s">
        <v>273</v>
      </c>
      <c r="E5937" s="80">
        <v>1</v>
      </c>
      <c r="F5937" s="143">
        <v>1068999.8</v>
      </c>
      <c r="G5937" s="80">
        <f t="shared" si="62"/>
        <v>1068999.8</v>
      </c>
      <c r="H5937" s="133">
        <f>G5937</f>
        <v>1068999.8</v>
      </c>
      <c r="I5937" s="162" t="s">
        <v>314</v>
      </c>
      <c r="J5937" s="81"/>
      <c r="K5937" s="144"/>
    </row>
    <row r="5938" spans="1:11" ht="16.5" x14ac:dyDescent="0.3">
      <c r="A5938" s="77"/>
      <c r="B5938" s="142"/>
      <c r="C5938" s="79"/>
      <c r="D5938" s="127"/>
      <c r="E5938" s="80"/>
      <c r="F5938" s="143"/>
      <c r="G5938" s="80">
        <f t="shared" si="62"/>
        <v>0</v>
      </c>
      <c r="H5938" s="133"/>
      <c r="I5938" s="162"/>
      <c r="J5938" s="81"/>
      <c r="K5938" s="144"/>
    </row>
    <row r="5939" spans="1:11" ht="16.5" x14ac:dyDescent="0.3">
      <c r="A5939" s="77">
        <v>43453</v>
      </c>
      <c r="B5939" s="142" t="s">
        <v>3666</v>
      </c>
      <c r="C5939" s="79" t="s">
        <v>3667</v>
      </c>
      <c r="D5939" s="127" t="s">
        <v>1357</v>
      </c>
      <c r="E5939" s="80">
        <v>1</v>
      </c>
      <c r="F5939" s="143">
        <v>1024199.45</v>
      </c>
      <c r="G5939" s="80">
        <f t="shared" si="62"/>
        <v>1024199.45</v>
      </c>
      <c r="H5939" s="133">
        <f>G5939</f>
        <v>1024199.45</v>
      </c>
      <c r="I5939" s="162" t="s">
        <v>1756</v>
      </c>
      <c r="J5939" s="81"/>
      <c r="K5939" s="144"/>
    </row>
    <row r="5940" spans="1:11" ht="16.5" x14ac:dyDescent="0.3">
      <c r="A5940" s="77"/>
      <c r="B5940" s="142"/>
      <c r="C5940" s="79"/>
      <c r="D5940" s="127"/>
      <c r="E5940" s="80"/>
      <c r="F5940" s="143"/>
      <c r="G5940" s="80">
        <f t="shared" si="62"/>
        <v>0</v>
      </c>
      <c r="H5940" s="133"/>
      <c r="I5940" s="162"/>
      <c r="J5940" s="81"/>
      <c r="K5940" s="144"/>
    </row>
    <row r="5941" spans="1:11" ht="16.5" x14ac:dyDescent="0.3">
      <c r="A5941" s="77">
        <v>43453</v>
      </c>
      <c r="B5941" s="142" t="s">
        <v>3668</v>
      </c>
      <c r="C5941" s="79" t="s">
        <v>2688</v>
      </c>
      <c r="D5941" s="127" t="s">
        <v>3422</v>
      </c>
      <c r="E5941" s="80">
        <v>3</v>
      </c>
      <c r="F5941" s="143">
        <v>243000.55</v>
      </c>
      <c r="G5941" s="80">
        <f t="shared" si="62"/>
        <v>729001.64999999991</v>
      </c>
      <c r="H5941" s="133"/>
      <c r="I5941" s="162"/>
      <c r="J5941" s="81"/>
      <c r="K5941" s="144"/>
    </row>
    <row r="5942" spans="1:11" ht="16.5" x14ac:dyDescent="0.3">
      <c r="A5942" s="77"/>
      <c r="B5942" s="142"/>
      <c r="C5942" s="79"/>
      <c r="D5942" s="127" t="s">
        <v>2757</v>
      </c>
      <c r="E5942" s="80">
        <v>3</v>
      </c>
      <c r="F5942" s="143">
        <v>291650.09499999997</v>
      </c>
      <c r="G5942" s="80">
        <f t="shared" si="62"/>
        <v>874950.28499999992</v>
      </c>
      <c r="H5942" s="133">
        <f>SUM(G5941:G5942)</f>
        <v>1603951.9349999998</v>
      </c>
      <c r="I5942" s="162" t="s">
        <v>309</v>
      </c>
      <c r="J5942" s="81"/>
      <c r="K5942" s="144"/>
    </row>
    <row r="5943" spans="1:11" ht="16.5" x14ac:dyDescent="0.3">
      <c r="A5943" s="77"/>
      <c r="B5943" s="142"/>
      <c r="C5943" s="79"/>
      <c r="D5943" s="127"/>
      <c r="E5943" s="80"/>
      <c r="F5943" s="143"/>
      <c r="G5943" s="80">
        <f t="shared" si="62"/>
        <v>0</v>
      </c>
      <c r="H5943" s="133"/>
      <c r="I5943" s="162"/>
      <c r="J5943" s="81"/>
      <c r="K5943" s="144"/>
    </row>
    <row r="5944" spans="1:11" ht="16.5" x14ac:dyDescent="0.3">
      <c r="A5944" s="77">
        <v>43453</v>
      </c>
      <c r="B5944" s="142" t="s">
        <v>3669</v>
      </c>
      <c r="C5944" s="79" t="s">
        <v>3342</v>
      </c>
      <c r="D5944" s="127" t="s">
        <v>3670</v>
      </c>
      <c r="E5944" s="80">
        <v>48</v>
      </c>
      <c r="F5944" s="143">
        <v>169998.40132</v>
      </c>
      <c r="G5944" s="80">
        <f t="shared" si="62"/>
        <v>8159923.2633600002</v>
      </c>
      <c r="H5944" s="133">
        <f>G5944</f>
        <v>8159923.2633600002</v>
      </c>
      <c r="I5944" s="162" t="s">
        <v>1215</v>
      </c>
      <c r="J5944" s="81"/>
      <c r="K5944" s="144"/>
    </row>
    <row r="5945" spans="1:11" ht="16.5" x14ac:dyDescent="0.3">
      <c r="A5945" s="77"/>
      <c r="B5945" s="142"/>
      <c r="C5945" s="79"/>
      <c r="D5945" s="127"/>
      <c r="E5945" s="80"/>
      <c r="F5945" s="143"/>
      <c r="G5945" s="80">
        <f t="shared" si="62"/>
        <v>0</v>
      </c>
      <c r="H5945" s="133"/>
      <c r="I5945" s="162"/>
      <c r="J5945" s="81"/>
      <c r="K5945" s="144"/>
    </row>
    <row r="5946" spans="1:11" ht="16.5" x14ac:dyDescent="0.3">
      <c r="A5946" s="77">
        <v>43453</v>
      </c>
      <c r="B5946" s="142" t="s">
        <v>3671</v>
      </c>
      <c r="C5946" s="79" t="s">
        <v>3606</v>
      </c>
      <c r="D5946" s="127" t="s">
        <v>2482</v>
      </c>
      <c r="E5946" s="80">
        <v>2</v>
      </c>
      <c r="F5946" s="143">
        <v>215650.38</v>
      </c>
      <c r="G5946" s="80">
        <f t="shared" si="62"/>
        <v>431300.76</v>
      </c>
      <c r="H5946" s="133">
        <f>G5946</f>
        <v>431300.76</v>
      </c>
      <c r="I5946" s="162" t="s">
        <v>1756</v>
      </c>
      <c r="J5946" s="81"/>
      <c r="K5946" s="144"/>
    </row>
    <row r="5947" spans="1:11" ht="16.5" x14ac:dyDescent="0.3">
      <c r="A5947" s="77"/>
      <c r="B5947" s="142"/>
      <c r="C5947" s="79"/>
      <c r="D5947" s="127"/>
      <c r="E5947" s="80"/>
      <c r="F5947" s="143"/>
      <c r="G5947" s="80">
        <f t="shared" si="62"/>
        <v>0</v>
      </c>
      <c r="H5947" s="133" t="s">
        <v>1173</v>
      </c>
      <c r="I5947" s="162"/>
      <c r="J5947" s="81"/>
      <c r="K5947" s="144"/>
    </row>
    <row r="5948" spans="1:11" ht="16.5" x14ac:dyDescent="0.3">
      <c r="A5948" s="77">
        <v>43454</v>
      </c>
      <c r="B5948" s="142" t="s">
        <v>3672</v>
      </c>
      <c r="C5948" s="79" t="s">
        <v>3673</v>
      </c>
      <c r="D5948" s="127" t="s">
        <v>887</v>
      </c>
      <c r="E5948" s="80">
        <v>1</v>
      </c>
      <c r="F5948" s="143">
        <v>230000.1</v>
      </c>
      <c r="G5948" s="80">
        <f t="shared" si="62"/>
        <v>230000.1</v>
      </c>
      <c r="H5948" s="133">
        <f>G5948</f>
        <v>230000.1</v>
      </c>
      <c r="I5948" s="162" t="s">
        <v>2524</v>
      </c>
      <c r="J5948" s="81"/>
      <c r="K5948" s="144"/>
    </row>
    <row r="5949" spans="1:11" ht="16.5" x14ac:dyDescent="0.3">
      <c r="A5949" s="77"/>
      <c r="B5949" s="142"/>
      <c r="C5949" s="79"/>
      <c r="D5949" s="127"/>
      <c r="E5949" s="80"/>
      <c r="F5949" s="143"/>
      <c r="G5949" s="80">
        <f t="shared" si="62"/>
        <v>0</v>
      </c>
      <c r="H5949" s="133"/>
      <c r="I5949" s="162"/>
      <c r="J5949" s="81"/>
      <c r="K5949" s="144"/>
    </row>
    <row r="5950" spans="1:11" ht="16.5" x14ac:dyDescent="0.3">
      <c r="A5950" s="77">
        <v>43454</v>
      </c>
      <c r="B5950" s="142" t="s">
        <v>3674</v>
      </c>
      <c r="C5950" s="79" t="s">
        <v>258</v>
      </c>
      <c r="D5950" s="127" t="s">
        <v>20</v>
      </c>
      <c r="E5950" s="80">
        <v>5</v>
      </c>
      <c r="F5950" s="143">
        <v>544500</v>
      </c>
      <c r="G5950" s="80">
        <f t="shared" si="62"/>
        <v>2722500</v>
      </c>
      <c r="H5950" s="133">
        <f>G5950</f>
        <v>2722500</v>
      </c>
      <c r="I5950" s="162" t="s">
        <v>314</v>
      </c>
      <c r="J5950" s="81"/>
      <c r="K5950" s="144"/>
    </row>
    <row r="5951" spans="1:11" ht="16.5" x14ac:dyDescent="0.3">
      <c r="A5951" s="77"/>
      <c r="B5951" s="142"/>
      <c r="C5951" s="79"/>
      <c r="D5951" s="127"/>
      <c r="E5951" s="80"/>
      <c r="F5951" s="143"/>
      <c r="G5951" s="80">
        <f t="shared" si="62"/>
        <v>0</v>
      </c>
      <c r="H5951" s="133"/>
      <c r="I5951" s="162"/>
      <c r="J5951" s="81"/>
      <c r="K5951" s="144"/>
    </row>
    <row r="5952" spans="1:11" ht="16.5" x14ac:dyDescent="0.3">
      <c r="A5952" s="77">
        <v>43454</v>
      </c>
      <c r="B5952" s="142" t="s">
        <v>3675</v>
      </c>
      <c r="C5952" s="79" t="s">
        <v>985</v>
      </c>
      <c r="D5952" s="127" t="s">
        <v>206</v>
      </c>
      <c r="E5952" s="80">
        <v>120</v>
      </c>
      <c r="F5952" s="143">
        <v>55071.5</v>
      </c>
      <c r="G5952" s="80">
        <f t="shared" si="62"/>
        <v>6608580</v>
      </c>
      <c r="H5952" s="133"/>
      <c r="I5952" s="162"/>
      <c r="J5952" s="81"/>
      <c r="K5952" s="144"/>
    </row>
    <row r="5953" spans="1:11" ht="16.5" x14ac:dyDescent="0.3">
      <c r="A5953" s="77"/>
      <c r="B5953" s="142"/>
      <c r="C5953" s="79"/>
      <c r="D5953" s="127" t="s">
        <v>207</v>
      </c>
      <c r="E5953" s="80">
        <v>120</v>
      </c>
      <c r="F5953" s="143">
        <v>55071.5</v>
      </c>
      <c r="G5953" s="80">
        <f t="shared" si="62"/>
        <v>6608580</v>
      </c>
      <c r="H5953" s="133"/>
      <c r="I5953" s="162"/>
      <c r="J5953" s="81"/>
      <c r="K5953" s="144"/>
    </row>
    <row r="5954" spans="1:11" ht="16.5" x14ac:dyDescent="0.3">
      <c r="A5954" s="77"/>
      <c r="B5954" s="142"/>
      <c r="C5954" s="79"/>
      <c r="D5954" s="127" t="s">
        <v>200</v>
      </c>
      <c r="E5954" s="80">
        <v>120</v>
      </c>
      <c r="F5954" s="143">
        <v>55071.5</v>
      </c>
      <c r="G5954" s="80">
        <f t="shared" si="62"/>
        <v>6608580</v>
      </c>
      <c r="H5954" s="133"/>
      <c r="I5954" s="162"/>
      <c r="J5954" s="81"/>
      <c r="K5954" s="144"/>
    </row>
    <row r="5955" spans="1:11" ht="16.5" x14ac:dyDescent="0.3">
      <c r="A5955" s="77"/>
      <c r="B5955" s="142"/>
      <c r="C5955" s="79"/>
      <c r="D5955" s="127" t="s">
        <v>202</v>
      </c>
      <c r="E5955" s="80">
        <v>120</v>
      </c>
      <c r="F5955" s="143">
        <v>55071.5</v>
      </c>
      <c r="G5955" s="80">
        <f t="shared" si="62"/>
        <v>6608580</v>
      </c>
      <c r="H5955" s="133">
        <f>SUM(G5952:G5955)</f>
        <v>26434320</v>
      </c>
      <c r="I5955" s="162" t="s">
        <v>2545</v>
      </c>
      <c r="J5955" s="81"/>
      <c r="K5955" s="144"/>
    </row>
    <row r="5956" spans="1:11" ht="16.5" x14ac:dyDescent="0.3">
      <c r="A5956" s="77"/>
      <c r="B5956" s="142"/>
      <c r="C5956" s="79"/>
      <c r="D5956" s="127"/>
      <c r="E5956" s="80"/>
      <c r="F5956" s="143"/>
      <c r="G5956" s="80">
        <f t="shared" si="62"/>
        <v>0</v>
      </c>
      <c r="H5956" s="133"/>
      <c r="I5956" s="162"/>
      <c r="J5956" s="81"/>
      <c r="K5956" s="144"/>
    </row>
    <row r="5957" spans="1:11" ht="16.5" x14ac:dyDescent="0.3">
      <c r="A5957" s="77">
        <v>43454</v>
      </c>
      <c r="B5957" s="142" t="s">
        <v>3676</v>
      </c>
      <c r="C5957" s="79" t="s">
        <v>3677</v>
      </c>
      <c r="D5957" s="127" t="s">
        <v>1719</v>
      </c>
      <c r="E5957" s="80">
        <v>24</v>
      </c>
      <c r="F5957" s="143">
        <v>70416.5</v>
      </c>
      <c r="G5957" s="80">
        <f t="shared" si="62"/>
        <v>1689996</v>
      </c>
      <c r="H5957" s="133"/>
      <c r="I5957" s="162"/>
      <c r="J5957" s="81"/>
      <c r="K5957" s="144"/>
    </row>
    <row r="5958" spans="1:11" ht="16.5" x14ac:dyDescent="0.3">
      <c r="A5958" s="77"/>
      <c r="B5958" s="142"/>
      <c r="C5958" s="79"/>
      <c r="D5958" s="127" t="s">
        <v>1725</v>
      </c>
      <c r="E5958" s="80">
        <v>24</v>
      </c>
      <c r="F5958" s="143">
        <v>70416.5</v>
      </c>
      <c r="G5958" s="80">
        <f t="shared" si="62"/>
        <v>1689996</v>
      </c>
      <c r="H5958" s="133"/>
      <c r="I5958" s="162"/>
      <c r="J5958" s="81"/>
      <c r="K5958" s="144"/>
    </row>
    <row r="5959" spans="1:11" ht="16.5" x14ac:dyDescent="0.3">
      <c r="A5959" s="77"/>
      <c r="B5959" s="142"/>
      <c r="C5959" s="79"/>
      <c r="D5959" s="127" t="s">
        <v>1933</v>
      </c>
      <c r="E5959" s="80">
        <v>24</v>
      </c>
      <c r="F5959" s="143">
        <v>70416.5</v>
      </c>
      <c r="G5959" s="80">
        <f t="shared" si="62"/>
        <v>1689996</v>
      </c>
      <c r="H5959" s="133"/>
      <c r="I5959" s="162"/>
      <c r="J5959" s="81"/>
      <c r="K5959" s="144"/>
    </row>
    <row r="5960" spans="1:11" ht="16.5" x14ac:dyDescent="0.3">
      <c r="A5960" s="77"/>
      <c r="B5960" s="142"/>
      <c r="C5960" s="79"/>
      <c r="D5960" s="127" t="s">
        <v>1930</v>
      </c>
      <c r="E5960" s="80">
        <v>24</v>
      </c>
      <c r="F5960" s="143">
        <v>70416.5</v>
      </c>
      <c r="G5960" s="80">
        <f t="shared" si="62"/>
        <v>1689996</v>
      </c>
      <c r="H5960" s="133"/>
      <c r="I5960" s="162"/>
      <c r="J5960" s="81"/>
      <c r="K5960" s="144"/>
    </row>
    <row r="5961" spans="1:11" ht="16.5" x14ac:dyDescent="0.3">
      <c r="A5961" s="77"/>
      <c r="B5961" s="142"/>
      <c r="C5961" s="79"/>
      <c r="D5961" s="127" t="s">
        <v>1675</v>
      </c>
      <c r="E5961" s="80">
        <v>24</v>
      </c>
      <c r="F5961" s="143">
        <v>41666.9</v>
      </c>
      <c r="G5961" s="80">
        <f t="shared" si="62"/>
        <v>1000005.6000000001</v>
      </c>
      <c r="H5961" s="133">
        <f>SUM(G5957:G5961)</f>
        <v>7759989.5999999996</v>
      </c>
      <c r="I5961" s="162" t="s">
        <v>2545</v>
      </c>
      <c r="J5961" s="81"/>
      <c r="K5961" s="144"/>
    </row>
    <row r="5962" spans="1:11" ht="16.5" x14ac:dyDescent="0.3">
      <c r="A5962" s="77"/>
      <c r="B5962" s="142"/>
      <c r="C5962" s="79"/>
      <c r="D5962" s="127"/>
      <c r="E5962" s="80"/>
      <c r="F5962" s="143"/>
      <c r="G5962" s="80">
        <f t="shared" si="62"/>
        <v>0</v>
      </c>
      <c r="H5962" s="133"/>
      <c r="I5962" s="162"/>
      <c r="J5962" s="81"/>
      <c r="K5962" s="144"/>
    </row>
    <row r="5963" spans="1:11" ht="16.5" x14ac:dyDescent="0.3">
      <c r="A5963" s="77">
        <v>43454</v>
      </c>
      <c r="B5963" s="142" t="s">
        <v>3678</v>
      </c>
      <c r="C5963" s="79" t="s">
        <v>135</v>
      </c>
      <c r="D5963" s="127" t="s">
        <v>1357</v>
      </c>
      <c r="E5963" s="80">
        <v>6</v>
      </c>
      <c r="F5963" s="143">
        <v>1024199.45</v>
      </c>
      <c r="G5963" s="80">
        <f t="shared" si="62"/>
        <v>6145196.6999999993</v>
      </c>
      <c r="H5963" s="133"/>
      <c r="I5963" s="162"/>
      <c r="J5963" s="81"/>
      <c r="K5963" s="144"/>
    </row>
    <row r="5964" spans="1:11" ht="16.5" x14ac:dyDescent="0.3">
      <c r="A5964" s="77"/>
      <c r="B5964" s="142"/>
      <c r="C5964" s="79"/>
      <c r="D5964" s="127" t="s">
        <v>2213</v>
      </c>
      <c r="E5964" s="80">
        <v>4</v>
      </c>
      <c r="F5964" s="143">
        <v>1084500.55</v>
      </c>
      <c r="G5964" s="80">
        <f t="shared" si="62"/>
        <v>4338002.2</v>
      </c>
      <c r="H5964" s="133"/>
      <c r="I5964" s="162"/>
      <c r="J5964" s="81"/>
      <c r="K5964" s="144"/>
    </row>
    <row r="5965" spans="1:11" ht="16.5" x14ac:dyDescent="0.3">
      <c r="A5965" s="77"/>
      <c r="B5965" s="142"/>
      <c r="C5965" s="79"/>
      <c r="D5965" s="127" t="s">
        <v>3553</v>
      </c>
      <c r="E5965" s="80">
        <v>6</v>
      </c>
      <c r="F5965" s="143">
        <v>1444500.1</v>
      </c>
      <c r="G5965" s="80">
        <f t="shared" si="62"/>
        <v>8667000.6000000015</v>
      </c>
      <c r="H5965" s="133">
        <f>SUM(G5963:G5965)</f>
        <v>19150199.5</v>
      </c>
      <c r="I5965" s="162" t="s">
        <v>309</v>
      </c>
      <c r="J5965" s="81"/>
      <c r="K5965" s="144"/>
    </row>
    <row r="5966" spans="1:11" ht="16.5" x14ac:dyDescent="0.3">
      <c r="A5966" s="77"/>
      <c r="B5966" s="142"/>
      <c r="C5966" s="79"/>
      <c r="D5966" s="127"/>
      <c r="E5966" s="80"/>
      <c r="F5966" s="143"/>
      <c r="G5966" s="80">
        <f t="shared" si="62"/>
        <v>0</v>
      </c>
      <c r="H5966" s="133"/>
      <c r="I5966" s="162"/>
      <c r="J5966" s="81"/>
      <c r="K5966" s="144"/>
    </row>
    <row r="5967" spans="1:11" ht="16.5" x14ac:dyDescent="0.3">
      <c r="A5967" s="77">
        <v>43454</v>
      </c>
      <c r="B5967" s="142" t="s">
        <v>3679</v>
      </c>
      <c r="C5967" s="79" t="s">
        <v>2846</v>
      </c>
      <c r="D5967" s="127" t="s">
        <v>19</v>
      </c>
      <c r="E5967" s="80">
        <v>3</v>
      </c>
      <c r="F5967" s="143">
        <v>519999.7</v>
      </c>
      <c r="G5967" s="80">
        <f t="shared" si="62"/>
        <v>1559999.1</v>
      </c>
      <c r="H5967" s="133">
        <f>G5967</f>
        <v>1559999.1</v>
      </c>
      <c r="I5967" s="162" t="s">
        <v>2524</v>
      </c>
      <c r="J5967" s="81"/>
      <c r="K5967" s="144"/>
    </row>
    <row r="5968" spans="1:11" ht="16.5" x14ac:dyDescent="0.3">
      <c r="A5968" s="77"/>
      <c r="B5968" s="142"/>
      <c r="C5968" s="79"/>
      <c r="D5968" s="127"/>
      <c r="E5968" s="80"/>
      <c r="F5968" s="143"/>
      <c r="G5968" s="80">
        <f t="shared" si="62"/>
        <v>0</v>
      </c>
      <c r="H5968" s="133"/>
      <c r="I5968" s="162"/>
      <c r="J5968" s="81"/>
      <c r="K5968" s="144"/>
    </row>
    <row r="5969" spans="1:11" ht="16.5" x14ac:dyDescent="0.3">
      <c r="A5969" s="77">
        <v>43454</v>
      </c>
      <c r="B5969" s="142" t="s">
        <v>3680</v>
      </c>
      <c r="C5969" s="79" t="s">
        <v>3528</v>
      </c>
      <c r="D5969" s="127" t="s">
        <v>1914</v>
      </c>
      <c r="E5969" s="80">
        <v>60</v>
      </c>
      <c r="F5969" s="143">
        <v>169998.40132</v>
      </c>
      <c r="G5969" s="80">
        <f t="shared" si="62"/>
        <v>10199904.0792</v>
      </c>
      <c r="H5969" s="133">
        <f>G5969</f>
        <v>10199904.0792</v>
      </c>
      <c r="I5969" s="162" t="s">
        <v>1215</v>
      </c>
      <c r="J5969" s="81"/>
      <c r="K5969" s="144"/>
    </row>
    <row r="5970" spans="1:11" ht="16.5" x14ac:dyDescent="0.3">
      <c r="A5970" s="77"/>
      <c r="B5970" s="142"/>
      <c r="C5970" s="79"/>
      <c r="D5970" s="127"/>
      <c r="E5970" s="80"/>
      <c r="F5970" s="143"/>
      <c r="G5970" s="80">
        <f t="shared" si="62"/>
        <v>0</v>
      </c>
      <c r="H5970" s="133"/>
      <c r="I5970" s="162"/>
      <c r="J5970" s="81"/>
      <c r="K5970" s="144"/>
    </row>
    <row r="5971" spans="1:11" ht="16.5" x14ac:dyDescent="0.3">
      <c r="A5971" s="77">
        <v>43454</v>
      </c>
      <c r="B5971" s="142" t="s">
        <v>3681</v>
      </c>
      <c r="C5971" s="79" t="s">
        <v>3682</v>
      </c>
      <c r="D5971" s="127" t="s">
        <v>2482</v>
      </c>
      <c r="E5971" s="80">
        <v>4</v>
      </c>
      <c r="F5971" s="143">
        <v>215650.38</v>
      </c>
      <c r="G5971" s="80">
        <f t="shared" si="62"/>
        <v>862601.52</v>
      </c>
      <c r="H5971" s="133">
        <f>G5971</f>
        <v>862601.52</v>
      </c>
      <c r="I5971" s="162" t="s">
        <v>309</v>
      </c>
      <c r="J5971" s="81"/>
      <c r="K5971" s="144"/>
    </row>
    <row r="5972" spans="1:11" ht="16.5" x14ac:dyDescent="0.3">
      <c r="A5972" s="77"/>
      <c r="B5972" s="142"/>
      <c r="C5972" s="79"/>
      <c r="D5972" s="127"/>
      <c r="E5972" s="80"/>
      <c r="F5972" s="143"/>
      <c r="G5972" s="80">
        <f t="shared" si="62"/>
        <v>0</v>
      </c>
      <c r="H5972" s="133"/>
      <c r="I5972" s="162"/>
      <c r="J5972" s="81"/>
      <c r="K5972" s="144"/>
    </row>
    <row r="5973" spans="1:11" ht="16.5" x14ac:dyDescent="0.3">
      <c r="A5973" s="77">
        <v>43454</v>
      </c>
      <c r="B5973" s="142" t="s">
        <v>3683</v>
      </c>
      <c r="C5973" s="79" t="s">
        <v>30</v>
      </c>
      <c r="D5973" s="127" t="s">
        <v>31</v>
      </c>
      <c r="E5973" s="80">
        <v>2</v>
      </c>
      <c r="F5973" s="143">
        <v>529199.44999999995</v>
      </c>
      <c r="G5973" s="80">
        <f t="shared" si="62"/>
        <v>1058398.8999999999</v>
      </c>
      <c r="H5973" s="133">
        <f>G5973</f>
        <v>1058398.8999999999</v>
      </c>
      <c r="I5973" s="162" t="s">
        <v>309</v>
      </c>
      <c r="J5973" s="81"/>
      <c r="K5973" s="144"/>
    </row>
    <row r="5974" spans="1:11" ht="16.5" x14ac:dyDescent="0.3">
      <c r="A5974" s="77"/>
      <c r="B5974" s="142"/>
      <c r="C5974" s="79"/>
      <c r="D5974" s="127"/>
      <c r="E5974" s="80"/>
      <c r="F5974" s="143"/>
      <c r="G5974" s="80">
        <f t="shared" si="62"/>
        <v>0</v>
      </c>
      <c r="H5974" s="133"/>
      <c r="I5974" s="162"/>
      <c r="J5974" s="81"/>
      <c r="K5974" s="144"/>
    </row>
    <row r="5975" spans="1:11" ht="16.5" x14ac:dyDescent="0.3">
      <c r="A5975" s="77">
        <v>43454</v>
      </c>
      <c r="B5975" s="142" t="s">
        <v>3684</v>
      </c>
      <c r="C5975" s="79" t="s">
        <v>1957</v>
      </c>
      <c r="D5975" s="127" t="s">
        <v>2494</v>
      </c>
      <c r="E5975" s="80">
        <v>5</v>
      </c>
      <c r="F5975" s="143">
        <v>621900.18000000005</v>
      </c>
      <c r="G5975" s="80">
        <f t="shared" si="62"/>
        <v>3109500.9000000004</v>
      </c>
      <c r="H5975" s="133"/>
      <c r="I5975" s="162"/>
      <c r="J5975" s="81"/>
      <c r="K5975" s="144"/>
    </row>
    <row r="5976" spans="1:11" ht="16.5" x14ac:dyDescent="0.3">
      <c r="A5976" s="77"/>
      <c r="B5976" s="142"/>
      <c r="C5976" s="79"/>
      <c r="D5976" s="127" t="s">
        <v>28</v>
      </c>
      <c r="E5976" s="80">
        <v>4</v>
      </c>
      <c r="F5976" s="143">
        <v>544500</v>
      </c>
      <c r="G5976" s="80">
        <f t="shared" si="62"/>
        <v>2178000</v>
      </c>
      <c r="H5976" s="133">
        <f>SUM(G5975:G5976)</f>
        <v>5287500.9000000004</v>
      </c>
      <c r="I5976" s="162" t="s">
        <v>309</v>
      </c>
      <c r="J5976" s="81"/>
      <c r="K5976" s="144"/>
    </row>
    <row r="5977" spans="1:11" ht="16.5" x14ac:dyDescent="0.3">
      <c r="A5977" s="77"/>
      <c r="B5977" s="142"/>
      <c r="C5977" s="79"/>
      <c r="D5977" s="127"/>
      <c r="E5977" s="80"/>
      <c r="F5977" s="143"/>
      <c r="G5977" s="80">
        <f t="shared" ref="G5977:G6232" si="63">E5977*F5977</f>
        <v>0</v>
      </c>
      <c r="H5977" s="133"/>
      <c r="I5977" s="162"/>
      <c r="J5977" s="81"/>
      <c r="K5977" s="144"/>
    </row>
    <row r="5978" spans="1:11" ht="16.5" x14ac:dyDescent="0.3">
      <c r="A5978" s="77">
        <v>43454</v>
      </c>
      <c r="B5978" s="142" t="s">
        <v>3685</v>
      </c>
      <c r="C5978" s="79" t="s">
        <v>1981</v>
      </c>
      <c r="D5978" s="127" t="s">
        <v>887</v>
      </c>
      <c r="E5978" s="80">
        <v>3</v>
      </c>
      <c r="F5978" s="143">
        <v>230000.1</v>
      </c>
      <c r="G5978" s="80">
        <f t="shared" si="63"/>
        <v>690000.3</v>
      </c>
      <c r="H5978" s="133">
        <f>G5978</f>
        <v>690000.3</v>
      </c>
      <c r="I5978" s="162" t="s">
        <v>1756</v>
      </c>
      <c r="J5978" s="81"/>
      <c r="K5978" s="144"/>
    </row>
    <row r="5979" spans="1:11" ht="16.5" x14ac:dyDescent="0.3">
      <c r="A5979" s="77"/>
      <c r="B5979" s="142"/>
      <c r="C5979" s="79"/>
      <c r="D5979" s="127"/>
      <c r="E5979" s="80"/>
      <c r="F5979" s="143"/>
      <c r="G5979" s="80">
        <f t="shared" si="63"/>
        <v>0</v>
      </c>
      <c r="H5979" s="133"/>
      <c r="I5979" s="162"/>
      <c r="J5979" s="81"/>
      <c r="K5979" s="144"/>
    </row>
    <row r="5980" spans="1:11" ht="16.5" x14ac:dyDescent="0.3">
      <c r="A5980" s="77">
        <v>43454</v>
      </c>
      <c r="B5980" s="142" t="s">
        <v>3686</v>
      </c>
      <c r="C5980" s="79" t="s">
        <v>3687</v>
      </c>
      <c r="D5980" s="127" t="s">
        <v>1094</v>
      </c>
      <c r="E5980" s="80">
        <v>4</v>
      </c>
      <c r="F5980" s="143">
        <v>215000.5</v>
      </c>
      <c r="G5980" s="80">
        <f t="shared" si="63"/>
        <v>860002</v>
      </c>
      <c r="H5980" s="133">
        <f>G5980</f>
        <v>860002</v>
      </c>
      <c r="I5980" s="162" t="s">
        <v>309</v>
      </c>
      <c r="J5980" s="81"/>
      <c r="K5980" s="144"/>
    </row>
    <row r="5981" spans="1:11" ht="16.5" x14ac:dyDescent="0.3">
      <c r="A5981" s="77"/>
      <c r="B5981" s="142"/>
      <c r="C5981" s="79"/>
      <c r="D5981" s="127"/>
      <c r="E5981" s="80"/>
      <c r="F5981" s="143"/>
      <c r="G5981" s="80">
        <f t="shared" si="63"/>
        <v>0</v>
      </c>
      <c r="H5981" s="133"/>
      <c r="I5981" s="162"/>
      <c r="J5981" s="81"/>
      <c r="K5981" s="144"/>
    </row>
    <row r="5982" spans="1:11" ht="16.5" x14ac:dyDescent="0.3">
      <c r="A5982" s="77">
        <v>43454</v>
      </c>
      <c r="B5982" s="142" t="s">
        <v>3688</v>
      </c>
      <c r="C5982" s="79" t="s">
        <v>1019</v>
      </c>
      <c r="D5982" s="127" t="s">
        <v>3585</v>
      </c>
      <c r="E5982" s="80">
        <v>3</v>
      </c>
      <c r="F5982" s="143">
        <v>944999.45</v>
      </c>
      <c r="G5982" s="80">
        <f t="shared" si="63"/>
        <v>2834998.3499999996</v>
      </c>
      <c r="H5982" s="133">
        <f>G5982</f>
        <v>2834998.3499999996</v>
      </c>
      <c r="I5982" s="162" t="s">
        <v>309</v>
      </c>
      <c r="J5982" s="81"/>
      <c r="K5982" s="144"/>
    </row>
    <row r="5983" spans="1:11" ht="16.5" x14ac:dyDescent="0.3">
      <c r="A5983" s="77"/>
      <c r="B5983" s="142"/>
      <c r="C5983" s="79"/>
      <c r="D5983" s="127"/>
      <c r="E5983" s="80"/>
      <c r="F5983" s="143"/>
      <c r="G5983" s="80">
        <f t="shared" si="63"/>
        <v>0</v>
      </c>
      <c r="H5983" s="133"/>
      <c r="I5983" s="162"/>
      <c r="J5983" s="81"/>
      <c r="K5983" s="144"/>
    </row>
    <row r="5984" spans="1:11" ht="16.5" x14ac:dyDescent="0.3">
      <c r="A5984" s="77">
        <v>43454</v>
      </c>
      <c r="B5984" s="142" t="s">
        <v>3689</v>
      </c>
      <c r="C5984" s="79" t="s">
        <v>359</v>
      </c>
      <c r="D5984" s="127" t="s">
        <v>31</v>
      </c>
      <c r="E5984" s="80">
        <v>1</v>
      </c>
      <c r="F5984" s="143">
        <v>529199.44999999995</v>
      </c>
      <c r="G5984" s="80">
        <f t="shared" si="63"/>
        <v>529199.44999999995</v>
      </c>
      <c r="H5984" s="133">
        <f>G5984</f>
        <v>529199.44999999995</v>
      </c>
      <c r="I5984" s="162" t="s">
        <v>1756</v>
      </c>
      <c r="J5984" s="81"/>
      <c r="K5984" s="144"/>
    </row>
    <row r="5985" spans="1:11" ht="16.5" x14ac:dyDescent="0.3">
      <c r="A5985" s="77"/>
      <c r="B5985" s="142"/>
      <c r="C5985" s="79"/>
      <c r="D5985" s="127"/>
      <c r="E5985" s="80"/>
      <c r="F5985" s="143"/>
      <c r="G5985" s="80">
        <f t="shared" si="63"/>
        <v>0</v>
      </c>
      <c r="H5985" s="133"/>
      <c r="I5985" s="162"/>
      <c r="J5985" s="81"/>
      <c r="K5985" s="144"/>
    </row>
    <row r="5986" spans="1:11" ht="16.5" x14ac:dyDescent="0.3">
      <c r="A5986" s="77">
        <v>43454</v>
      </c>
      <c r="B5986" s="142" t="s">
        <v>3690</v>
      </c>
      <c r="C5986" s="79" t="s">
        <v>3691</v>
      </c>
      <c r="D5986" s="127" t="s">
        <v>887</v>
      </c>
      <c r="E5986" s="80">
        <v>3</v>
      </c>
      <c r="F5986" s="143">
        <v>230000.1</v>
      </c>
      <c r="G5986" s="80">
        <f t="shared" si="63"/>
        <v>690000.3</v>
      </c>
      <c r="H5986" s="133">
        <f>G5986</f>
        <v>690000.3</v>
      </c>
      <c r="I5986" s="162" t="s">
        <v>309</v>
      </c>
      <c r="J5986" s="81"/>
      <c r="K5986" s="144"/>
    </row>
    <row r="5987" spans="1:11" ht="16.5" x14ac:dyDescent="0.3">
      <c r="A5987" s="77"/>
      <c r="B5987" s="142"/>
      <c r="C5987" s="79"/>
      <c r="D5987" s="127"/>
      <c r="E5987" s="80"/>
      <c r="F5987" s="143"/>
      <c r="G5987" s="80">
        <f t="shared" si="63"/>
        <v>0</v>
      </c>
      <c r="H5987" s="133"/>
      <c r="I5987" s="162"/>
      <c r="J5987" s="81"/>
      <c r="K5987" s="144"/>
    </row>
    <row r="5988" spans="1:11" ht="16.5" x14ac:dyDescent="0.3">
      <c r="A5988" s="77">
        <v>43454</v>
      </c>
      <c r="B5988" s="142" t="s">
        <v>3692</v>
      </c>
      <c r="C5988" s="79" t="s">
        <v>3693</v>
      </c>
      <c r="D5988" s="127" t="s">
        <v>2482</v>
      </c>
      <c r="E5988" s="80">
        <v>1</v>
      </c>
      <c r="F5988" s="143">
        <v>215650.38</v>
      </c>
      <c r="G5988" s="80">
        <f t="shared" si="63"/>
        <v>215650.38</v>
      </c>
      <c r="H5988" s="133">
        <f>G5988</f>
        <v>215650.38</v>
      </c>
      <c r="I5988" s="162" t="s">
        <v>1756</v>
      </c>
      <c r="J5988" s="81"/>
      <c r="K5988" s="144"/>
    </row>
    <row r="5989" spans="1:11" ht="16.5" x14ac:dyDescent="0.3">
      <c r="A5989" s="77"/>
      <c r="B5989" s="142"/>
      <c r="C5989" s="79"/>
      <c r="D5989" s="127"/>
      <c r="E5989" s="80"/>
      <c r="F5989" s="143"/>
      <c r="G5989" s="80">
        <f t="shared" si="63"/>
        <v>0</v>
      </c>
      <c r="H5989" s="133"/>
      <c r="I5989" s="162"/>
      <c r="J5989" s="81"/>
      <c r="K5989" s="144"/>
    </row>
    <row r="5990" spans="1:11" ht="16.5" x14ac:dyDescent="0.3">
      <c r="A5990" s="77">
        <v>43454</v>
      </c>
      <c r="B5990" s="142" t="s">
        <v>3694</v>
      </c>
      <c r="C5990" s="79" t="s">
        <v>2759</v>
      </c>
      <c r="D5990" s="127" t="s">
        <v>3168</v>
      </c>
      <c r="E5990" s="80">
        <v>3</v>
      </c>
      <c r="F5990" s="143">
        <v>243000.5</v>
      </c>
      <c r="G5990" s="80">
        <f t="shared" si="63"/>
        <v>729001.5</v>
      </c>
      <c r="H5990" s="133"/>
      <c r="I5990" s="162"/>
      <c r="J5990" s="81"/>
      <c r="K5990" s="144"/>
    </row>
    <row r="5991" spans="1:11" ht="16.5" x14ac:dyDescent="0.3">
      <c r="A5991" s="77"/>
      <c r="B5991" s="142"/>
      <c r="C5991" s="79"/>
      <c r="D5991" s="127" t="s">
        <v>2653</v>
      </c>
      <c r="E5991" s="80">
        <v>3</v>
      </c>
      <c r="F5991" s="143">
        <v>243000.5</v>
      </c>
      <c r="G5991" s="80">
        <f t="shared" si="63"/>
        <v>729001.5</v>
      </c>
      <c r="H5991" s="133"/>
      <c r="I5991" s="162"/>
      <c r="J5991" s="81"/>
      <c r="K5991" s="144"/>
    </row>
    <row r="5992" spans="1:11" ht="16.5" x14ac:dyDescent="0.3">
      <c r="A5992" s="77"/>
      <c r="B5992" s="142"/>
      <c r="C5992" s="79"/>
      <c r="D5992" s="127" t="s">
        <v>3695</v>
      </c>
      <c r="E5992" s="80">
        <v>3</v>
      </c>
      <c r="F5992" s="143">
        <v>243000.5</v>
      </c>
      <c r="G5992" s="80">
        <f t="shared" si="63"/>
        <v>729001.5</v>
      </c>
      <c r="H5992" s="133"/>
      <c r="I5992" s="162"/>
      <c r="J5992" s="81"/>
      <c r="K5992" s="144"/>
    </row>
    <row r="5993" spans="1:11" ht="16.5" x14ac:dyDescent="0.3">
      <c r="A5993" s="77"/>
      <c r="B5993" s="142"/>
      <c r="C5993" s="79"/>
      <c r="D5993" s="127" t="s">
        <v>3263</v>
      </c>
      <c r="E5993" s="80">
        <v>3</v>
      </c>
      <c r="F5993" s="143">
        <v>251749.905</v>
      </c>
      <c r="G5993" s="80">
        <f t="shared" si="63"/>
        <v>755249.71499999997</v>
      </c>
      <c r="H5993" s="133">
        <f>SUM(G5990:G5993)</f>
        <v>2942254.2149999999</v>
      </c>
      <c r="I5993" s="162" t="s">
        <v>309</v>
      </c>
      <c r="J5993" s="81"/>
      <c r="K5993" s="144"/>
    </row>
    <row r="5994" spans="1:11" ht="16.5" x14ac:dyDescent="0.3">
      <c r="A5994" s="77"/>
      <c r="B5994" s="142"/>
      <c r="C5994" s="79"/>
      <c r="D5994" s="127"/>
      <c r="E5994" s="80"/>
      <c r="F5994" s="143"/>
      <c r="G5994" s="80">
        <f t="shared" si="63"/>
        <v>0</v>
      </c>
      <c r="H5994" s="133"/>
      <c r="I5994" s="162"/>
      <c r="J5994" s="81"/>
      <c r="K5994" s="144"/>
    </row>
    <row r="5995" spans="1:11" ht="16.5" x14ac:dyDescent="0.3">
      <c r="A5995" s="77">
        <v>43454</v>
      </c>
      <c r="B5995" s="142" t="s">
        <v>3696</v>
      </c>
      <c r="C5995" s="79" t="s">
        <v>3697</v>
      </c>
      <c r="D5995" s="127" t="s">
        <v>2482</v>
      </c>
      <c r="E5995" s="80">
        <v>2</v>
      </c>
      <c r="F5995" s="143">
        <v>215650.38</v>
      </c>
      <c r="G5995" s="80">
        <f t="shared" si="63"/>
        <v>431300.76</v>
      </c>
      <c r="H5995" s="133">
        <f>G5995</f>
        <v>431300.76</v>
      </c>
      <c r="I5995" s="162" t="s">
        <v>1756</v>
      </c>
      <c r="J5995" s="81"/>
      <c r="K5995" s="144"/>
    </row>
    <row r="5996" spans="1:11" ht="16.5" x14ac:dyDescent="0.3">
      <c r="A5996" s="77"/>
      <c r="B5996" s="142"/>
      <c r="C5996" s="79"/>
      <c r="D5996" s="127"/>
      <c r="E5996" s="80"/>
      <c r="F5996" s="143"/>
      <c r="G5996" s="80">
        <f t="shared" si="63"/>
        <v>0</v>
      </c>
      <c r="H5996" s="133"/>
      <c r="I5996" s="162"/>
      <c r="J5996" s="81"/>
      <c r="K5996" s="144"/>
    </row>
    <row r="5997" spans="1:11" ht="16.5" x14ac:dyDescent="0.3">
      <c r="A5997" s="77">
        <v>43454</v>
      </c>
      <c r="B5997" s="142" t="s">
        <v>3698</v>
      </c>
      <c r="C5997" s="79" t="s">
        <v>309</v>
      </c>
      <c r="D5997" s="127" t="s">
        <v>3699</v>
      </c>
      <c r="E5997" s="80">
        <v>1</v>
      </c>
      <c r="F5997" s="143">
        <v>161999.64000000001</v>
      </c>
      <c r="G5997" s="80">
        <f t="shared" si="63"/>
        <v>161999.64000000001</v>
      </c>
      <c r="H5997" s="133"/>
      <c r="I5997" s="162"/>
      <c r="J5997" s="81"/>
      <c r="K5997" s="144"/>
    </row>
    <row r="5998" spans="1:11" ht="16.5" x14ac:dyDescent="0.3">
      <c r="A5998" s="77"/>
      <c r="B5998" s="142"/>
      <c r="C5998" s="79"/>
      <c r="D5998" s="127" t="s">
        <v>3700</v>
      </c>
      <c r="E5998" s="80">
        <v>1</v>
      </c>
      <c r="F5998" s="143">
        <v>161999.64000000001</v>
      </c>
      <c r="G5998" s="80">
        <f t="shared" si="63"/>
        <v>161999.64000000001</v>
      </c>
      <c r="H5998" s="133"/>
      <c r="I5998" s="162"/>
      <c r="J5998" s="81"/>
      <c r="K5998" s="144"/>
    </row>
    <row r="5999" spans="1:11" ht="16.5" x14ac:dyDescent="0.3">
      <c r="A5999" s="77"/>
      <c r="B5999" s="142"/>
      <c r="C5999" s="79"/>
      <c r="D5999" s="127" t="s">
        <v>3701</v>
      </c>
      <c r="E5999" s="80">
        <v>1</v>
      </c>
      <c r="F5999" s="143">
        <v>161999.64000000001</v>
      </c>
      <c r="G5999" s="80">
        <f t="shared" si="63"/>
        <v>161999.64000000001</v>
      </c>
      <c r="H5999" s="133">
        <f>SUM(G5997:G5999)</f>
        <v>485998.92000000004</v>
      </c>
      <c r="I5999" s="162" t="s">
        <v>309</v>
      </c>
      <c r="J5999" s="81"/>
      <c r="K5999" s="144"/>
    </row>
    <row r="6000" spans="1:11" ht="16.5" x14ac:dyDescent="0.3">
      <c r="A6000" s="77"/>
      <c r="B6000" s="142"/>
      <c r="C6000" s="79"/>
      <c r="D6000" s="127"/>
      <c r="E6000" s="80"/>
      <c r="F6000" s="143"/>
      <c r="G6000" s="80">
        <f t="shared" si="63"/>
        <v>0</v>
      </c>
      <c r="H6000" s="133"/>
      <c r="I6000" s="162"/>
      <c r="J6000" s="81"/>
      <c r="K6000" s="144"/>
    </row>
    <row r="6001" spans="1:11" ht="16.5" x14ac:dyDescent="0.3">
      <c r="A6001" s="77">
        <v>43454</v>
      </c>
      <c r="B6001" s="142" t="s">
        <v>3702</v>
      </c>
      <c r="C6001" s="79" t="s">
        <v>1850</v>
      </c>
      <c r="D6001" s="127" t="s">
        <v>3703</v>
      </c>
      <c r="E6001" s="80">
        <v>3</v>
      </c>
      <c r="F6001" s="143">
        <v>2164500.36</v>
      </c>
      <c r="G6001" s="80">
        <f t="shared" si="63"/>
        <v>6493501.0800000001</v>
      </c>
      <c r="H6001" s="133">
        <f>G6001</f>
        <v>6493501.0800000001</v>
      </c>
      <c r="I6001" s="162" t="s">
        <v>1756</v>
      </c>
      <c r="J6001" s="81"/>
      <c r="K6001" s="144"/>
    </row>
    <row r="6002" spans="1:11" ht="16.5" x14ac:dyDescent="0.3">
      <c r="A6002" s="77"/>
      <c r="B6002" s="142"/>
      <c r="C6002" s="79"/>
      <c r="D6002" s="127"/>
      <c r="E6002" s="80"/>
      <c r="F6002" s="143"/>
      <c r="G6002" s="80">
        <f t="shared" si="63"/>
        <v>0</v>
      </c>
      <c r="H6002" s="133"/>
      <c r="I6002" s="162"/>
      <c r="J6002" s="81"/>
      <c r="K6002" s="144"/>
    </row>
    <row r="6003" spans="1:11" ht="16.5" x14ac:dyDescent="0.3">
      <c r="A6003" s="77">
        <v>43454</v>
      </c>
      <c r="B6003" s="142" t="s">
        <v>3704</v>
      </c>
      <c r="C6003" s="79" t="s">
        <v>811</v>
      </c>
      <c r="D6003" s="127" t="s">
        <v>3705</v>
      </c>
      <c r="E6003" s="80">
        <v>1</v>
      </c>
      <c r="F6003" s="143">
        <v>571000.1</v>
      </c>
      <c r="G6003" s="80">
        <f t="shared" si="63"/>
        <v>571000.1</v>
      </c>
      <c r="H6003" s="133">
        <f>G6003</f>
        <v>571000.1</v>
      </c>
      <c r="I6003" s="162" t="s">
        <v>1215</v>
      </c>
      <c r="J6003" s="81"/>
      <c r="K6003" s="144"/>
    </row>
    <row r="6004" spans="1:11" ht="16.5" x14ac:dyDescent="0.3">
      <c r="A6004" s="77"/>
      <c r="B6004" s="142"/>
      <c r="C6004" s="79"/>
      <c r="D6004" s="127"/>
      <c r="E6004" s="80"/>
      <c r="F6004" s="143"/>
      <c r="G6004" s="80">
        <f t="shared" si="63"/>
        <v>0</v>
      </c>
      <c r="H6004" s="133"/>
      <c r="I6004" s="162"/>
      <c r="J6004" s="81"/>
      <c r="K6004" s="144"/>
    </row>
    <row r="6005" spans="1:11" ht="16.5" x14ac:dyDescent="0.3">
      <c r="A6005" s="77">
        <v>43454</v>
      </c>
      <c r="B6005" s="142" t="s">
        <v>3706</v>
      </c>
      <c r="C6005" s="79" t="s">
        <v>3621</v>
      </c>
      <c r="D6005" s="127" t="s">
        <v>2073</v>
      </c>
      <c r="E6005" s="80">
        <v>2</v>
      </c>
      <c r="F6005" s="143">
        <v>240525.55</v>
      </c>
      <c r="G6005" s="80">
        <f t="shared" si="63"/>
        <v>481051.1</v>
      </c>
      <c r="H6005" s="133">
        <f>G6005</f>
        <v>481051.1</v>
      </c>
      <c r="I6005" s="162" t="s">
        <v>2524</v>
      </c>
      <c r="J6005" s="81"/>
      <c r="K6005" s="144"/>
    </row>
    <row r="6006" spans="1:11" ht="16.5" x14ac:dyDescent="0.3">
      <c r="A6006" s="77"/>
      <c r="B6006" s="142"/>
      <c r="C6006" s="79"/>
      <c r="D6006" s="127"/>
      <c r="E6006" s="80"/>
      <c r="F6006" s="143"/>
      <c r="G6006" s="80">
        <f t="shared" si="63"/>
        <v>0</v>
      </c>
      <c r="H6006" s="133"/>
      <c r="I6006" s="162"/>
      <c r="J6006" s="81"/>
      <c r="K6006" s="144"/>
    </row>
    <row r="6007" spans="1:11" ht="16.5" x14ac:dyDescent="0.3">
      <c r="A6007" s="77">
        <v>43454</v>
      </c>
      <c r="B6007" s="142" t="s">
        <v>3707</v>
      </c>
      <c r="C6007" s="79" t="s">
        <v>811</v>
      </c>
      <c r="D6007" s="127" t="s">
        <v>1094</v>
      </c>
      <c r="E6007" s="80">
        <v>1</v>
      </c>
      <c r="F6007" s="143">
        <v>215000.5</v>
      </c>
      <c r="G6007" s="80">
        <f t="shared" si="63"/>
        <v>215000.5</v>
      </c>
      <c r="H6007" s="133">
        <f>G6007</f>
        <v>215000.5</v>
      </c>
      <c r="I6007" s="162" t="s">
        <v>1215</v>
      </c>
      <c r="J6007" s="81"/>
      <c r="K6007" s="144"/>
    </row>
    <row r="6008" spans="1:11" ht="16.5" x14ac:dyDescent="0.3">
      <c r="A6008" s="77"/>
      <c r="B6008" s="142"/>
      <c r="C6008" s="79"/>
      <c r="D6008" s="127"/>
      <c r="E6008" s="80"/>
      <c r="F6008" s="143"/>
      <c r="G6008" s="80">
        <f t="shared" si="63"/>
        <v>0</v>
      </c>
      <c r="H6008" s="133"/>
      <c r="I6008" s="162"/>
      <c r="J6008" s="81"/>
      <c r="K6008" s="144"/>
    </row>
    <row r="6009" spans="1:11" ht="16.5" x14ac:dyDescent="0.3">
      <c r="A6009" s="77">
        <v>43454</v>
      </c>
      <c r="B6009" s="142" t="s">
        <v>3708</v>
      </c>
      <c r="C6009" s="79" t="s">
        <v>1642</v>
      </c>
      <c r="D6009" s="127" t="s">
        <v>1658</v>
      </c>
      <c r="E6009" s="80">
        <v>1</v>
      </c>
      <c r="F6009" s="143">
        <v>207000.09</v>
      </c>
      <c r="G6009" s="80">
        <f t="shared" si="63"/>
        <v>207000.09</v>
      </c>
      <c r="H6009" s="133">
        <f>G6009</f>
        <v>207000.09</v>
      </c>
      <c r="I6009" s="162" t="s">
        <v>2524</v>
      </c>
      <c r="J6009" s="81"/>
      <c r="K6009" s="144"/>
    </row>
    <row r="6010" spans="1:11" ht="16.5" x14ac:dyDescent="0.3">
      <c r="A6010" s="77"/>
      <c r="B6010" s="142"/>
      <c r="C6010" s="79"/>
      <c r="D6010" s="127"/>
      <c r="E6010" s="80"/>
      <c r="F6010" s="143"/>
      <c r="G6010" s="80">
        <f t="shared" si="63"/>
        <v>0</v>
      </c>
      <c r="H6010" s="133"/>
      <c r="I6010" s="162"/>
      <c r="J6010" s="81"/>
      <c r="K6010" s="144"/>
    </row>
    <row r="6011" spans="1:11" ht="16.5" x14ac:dyDescent="0.3">
      <c r="A6011" s="83">
        <v>43455</v>
      </c>
      <c r="B6011" s="151" t="s">
        <v>3709</v>
      </c>
      <c r="C6011" s="85" t="s">
        <v>1262</v>
      </c>
      <c r="D6011" s="152" t="s">
        <v>31</v>
      </c>
      <c r="E6011" s="86">
        <v>1</v>
      </c>
      <c r="F6011" s="153">
        <v>529199.44999999995</v>
      </c>
      <c r="G6011" s="86">
        <f t="shared" si="63"/>
        <v>529199.44999999995</v>
      </c>
      <c r="H6011" s="149"/>
      <c r="I6011" s="162"/>
      <c r="J6011" s="81"/>
      <c r="K6011" s="144"/>
    </row>
    <row r="6012" spans="1:11" ht="16.5" x14ac:dyDescent="0.3">
      <c r="A6012" s="83"/>
      <c r="B6012" s="151"/>
      <c r="C6012" s="85"/>
      <c r="D6012" s="152" t="s">
        <v>887</v>
      </c>
      <c r="E6012" s="86">
        <v>2</v>
      </c>
      <c r="F6012" s="153">
        <v>230000.1</v>
      </c>
      <c r="G6012" s="86">
        <f t="shared" si="63"/>
        <v>460000.2</v>
      </c>
      <c r="H6012" s="149">
        <f>SUM(G6011:G6012)</f>
        <v>989199.64999999991</v>
      </c>
      <c r="I6012" s="162" t="s">
        <v>309</v>
      </c>
      <c r="J6012" s="81"/>
      <c r="K6012" s="144"/>
    </row>
    <row r="6013" spans="1:11" ht="16.5" x14ac:dyDescent="0.3">
      <c r="A6013" s="77"/>
      <c r="B6013" s="142"/>
      <c r="C6013" s="79"/>
      <c r="D6013" s="127"/>
      <c r="E6013" s="80"/>
      <c r="F6013" s="143"/>
      <c r="G6013" s="80">
        <f t="shared" si="63"/>
        <v>0</v>
      </c>
      <c r="H6013" s="133"/>
      <c r="I6013" s="162"/>
      <c r="J6013" s="81"/>
      <c r="K6013" s="144"/>
    </row>
    <row r="6014" spans="1:11" ht="16.5" x14ac:dyDescent="0.3">
      <c r="A6014" s="77">
        <v>43455</v>
      </c>
      <c r="B6014" s="142" t="s">
        <v>3710</v>
      </c>
      <c r="C6014" s="79" t="s">
        <v>3693</v>
      </c>
      <c r="D6014" s="127" t="s">
        <v>1549</v>
      </c>
      <c r="E6014" s="80">
        <v>12</v>
      </c>
      <c r="F6014" s="143">
        <v>156750</v>
      </c>
      <c r="G6014" s="80">
        <f t="shared" si="63"/>
        <v>1881000</v>
      </c>
      <c r="H6014" s="133">
        <f>G6014</f>
        <v>1881000</v>
      </c>
      <c r="I6014" s="162" t="s">
        <v>1756</v>
      </c>
      <c r="J6014" s="81"/>
      <c r="K6014" s="144"/>
    </row>
    <row r="6015" spans="1:11" ht="16.5" x14ac:dyDescent="0.3">
      <c r="A6015" s="77"/>
      <c r="B6015" s="142"/>
      <c r="C6015" s="79"/>
      <c r="D6015" s="127"/>
      <c r="E6015" s="80"/>
      <c r="F6015" s="143"/>
      <c r="G6015" s="80">
        <f t="shared" si="63"/>
        <v>0</v>
      </c>
      <c r="H6015" s="133"/>
      <c r="I6015" s="162"/>
      <c r="J6015" s="81"/>
      <c r="K6015" s="144"/>
    </row>
    <row r="6016" spans="1:11" ht="16.5" x14ac:dyDescent="0.3">
      <c r="A6016" s="77">
        <v>43455</v>
      </c>
      <c r="B6016" s="142" t="s">
        <v>3711</v>
      </c>
      <c r="C6016" s="79" t="s">
        <v>2768</v>
      </c>
      <c r="D6016" s="127" t="s">
        <v>28</v>
      </c>
      <c r="E6016" s="80">
        <v>6</v>
      </c>
      <c r="F6016" s="143">
        <v>605000</v>
      </c>
      <c r="G6016" s="80">
        <f t="shared" si="63"/>
        <v>3630000</v>
      </c>
      <c r="H6016" s="133"/>
      <c r="I6016" s="162"/>
      <c r="J6016" s="81"/>
      <c r="K6016" s="144"/>
    </row>
    <row r="6017" spans="1:11" ht="16.5" x14ac:dyDescent="0.3">
      <c r="A6017" s="77"/>
      <c r="B6017" s="142"/>
      <c r="C6017" s="79"/>
      <c r="D6017" s="127" t="s">
        <v>1094</v>
      </c>
      <c r="E6017" s="80">
        <v>6</v>
      </c>
      <c r="F6017" s="143">
        <v>215000.5</v>
      </c>
      <c r="G6017" s="80">
        <f t="shared" si="63"/>
        <v>1290003</v>
      </c>
      <c r="H6017" s="133"/>
      <c r="I6017" s="162"/>
      <c r="J6017" s="81"/>
      <c r="K6017" s="144"/>
    </row>
    <row r="6018" spans="1:11" ht="16.5" x14ac:dyDescent="0.3">
      <c r="A6018" s="77"/>
      <c r="B6018" s="142"/>
      <c r="C6018" s="79"/>
      <c r="D6018" s="127" t="s">
        <v>20</v>
      </c>
      <c r="E6018" s="80">
        <v>3</v>
      </c>
      <c r="F6018" s="143">
        <v>605000</v>
      </c>
      <c r="G6018" s="80">
        <f t="shared" si="63"/>
        <v>1815000</v>
      </c>
      <c r="H6018" s="133"/>
      <c r="I6018" s="162"/>
      <c r="J6018" s="81"/>
      <c r="K6018" s="144"/>
    </row>
    <row r="6019" spans="1:11" ht="16.5" x14ac:dyDescent="0.3">
      <c r="A6019" s="77"/>
      <c r="B6019" s="142"/>
      <c r="C6019" s="79"/>
      <c r="D6019" s="127" t="s">
        <v>887</v>
      </c>
      <c r="E6019" s="80">
        <v>3</v>
      </c>
      <c r="F6019" s="143">
        <v>230000.1</v>
      </c>
      <c r="G6019" s="80">
        <f t="shared" si="63"/>
        <v>690000.3</v>
      </c>
      <c r="H6019" s="133"/>
      <c r="I6019" s="162"/>
      <c r="J6019" s="81"/>
      <c r="K6019" s="144"/>
    </row>
    <row r="6020" spans="1:11" ht="16.5" x14ac:dyDescent="0.3">
      <c r="A6020" s="77"/>
      <c r="B6020" s="142"/>
      <c r="C6020" s="79"/>
      <c r="D6020" s="127" t="s">
        <v>13</v>
      </c>
      <c r="E6020" s="80">
        <v>2</v>
      </c>
      <c r="F6020" s="143">
        <v>913000</v>
      </c>
      <c r="G6020" s="80">
        <f t="shared" si="63"/>
        <v>1826000</v>
      </c>
      <c r="H6020" s="133">
        <f>SUM(G6016:G6020)</f>
        <v>9251003.3000000007</v>
      </c>
      <c r="I6020" s="162" t="s">
        <v>314</v>
      </c>
      <c r="J6020" s="81"/>
      <c r="K6020" s="144"/>
    </row>
    <row r="6021" spans="1:11" ht="16.5" x14ac:dyDescent="0.3">
      <c r="A6021" s="77"/>
      <c r="B6021" s="142"/>
      <c r="C6021" s="79"/>
      <c r="D6021" s="127"/>
      <c r="E6021" s="80"/>
      <c r="F6021" s="143"/>
      <c r="G6021" s="80">
        <f t="shared" si="63"/>
        <v>0</v>
      </c>
      <c r="H6021" s="133"/>
      <c r="I6021" s="162"/>
      <c r="J6021" s="81"/>
      <c r="K6021" s="144"/>
    </row>
    <row r="6022" spans="1:11" ht="16.5" x14ac:dyDescent="0.3">
      <c r="A6022" s="77">
        <v>43455</v>
      </c>
      <c r="B6022" s="142" t="s">
        <v>3712</v>
      </c>
      <c r="C6022" s="79" t="s">
        <v>2768</v>
      </c>
      <c r="D6022" s="127" t="s">
        <v>273</v>
      </c>
      <c r="E6022" s="80">
        <v>2</v>
      </c>
      <c r="F6022" s="143">
        <v>1068999.8</v>
      </c>
      <c r="G6022" s="80">
        <f t="shared" si="63"/>
        <v>2137999.6</v>
      </c>
      <c r="H6022" s="133">
        <f>G6022</f>
        <v>2137999.6</v>
      </c>
      <c r="I6022" s="162" t="s">
        <v>314</v>
      </c>
      <c r="J6022" s="81"/>
      <c r="K6022" s="144"/>
    </row>
    <row r="6023" spans="1:11" ht="16.5" x14ac:dyDescent="0.3">
      <c r="A6023" s="77"/>
      <c r="B6023" s="142"/>
      <c r="C6023" s="79"/>
      <c r="D6023" s="127"/>
      <c r="E6023" s="80"/>
      <c r="F6023" s="143"/>
      <c r="G6023" s="80">
        <f t="shared" si="63"/>
        <v>0</v>
      </c>
      <c r="H6023" s="133"/>
      <c r="I6023" s="162"/>
      <c r="J6023" s="81"/>
      <c r="K6023" s="144"/>
    </row>
    <row r="6024" spans="1:11" ht="16.5" x14ac:dyDescent="0.3">
      <c r="A6024" s="77">
        <v>43455</v>
      </c>
      <c r="B6024" s="142" t="s">
        <v>3713</v>
      </c>
      <c r="C6024" s="79" t="s">
        <v>3714</v>
      </c>
      <c r="D6024" s="127" t="s">
        <v>887</v>
      </c>
      <c r="E6024" s="80">
        <v>1</v>
      </c>
      <c r="F6024" s="143">
        <v>230000.1</v>
      </c>
      <c r="G6024" s="80">
        <f t="shared" si="63"/>
        <v>230000.1</v>
      </c>
      <c r="H6024" s="133">
        <f>G6024</f>
        <v>230000.1</v>
      </c>
      <c r="I6024" s="162" t="s">
        <v>314</v>
      </c>
      <c r="J6024" s="81"/>
      <c r="K6024" s="144"/>
    </row>
    <row r="6025" spans="1:11" ht="16.5" x14ac:dyDescent="0.3">
      <c r="A6025" s="77"/>
      <c r="B6025" s="142"/>
      <c r="C6025" s="79"/>
      <c r="D6025" s="127"/>
      <c r="E6025" s="80"/>
      <c r="F6025" s="143"/>
      <c r="G6025" s="80">
        <f t="shared" si="63"/>
        <v>0</v>
      </c>
      <c r="H6025" s="133"/>
      <c r="I6025" s="162"/>
      <c r="J6025" s="81"/>
      <c r="K6025" s="144"/>
    </row>
    <row r="6026" spans="1:11" ht="16.5" x14ac:dyDescent="0.3">
      <c r="A6026" s="77">
        <v>43455</v>
      </c>
      <c r="B6026" s="142" t="s">
        <v>3715</v>
      </c>
      <c r="C6026" s="79" t="s">
        <v>703</v>
      </c>
      <c r="D6026" s="127" t="s">
        <v>391</v>
      </c>
      <c r="E6026" s="80">
        <v>3</v>
      </c>
      <c r="F6026" s="143">
        <v>562500.18000000005</v>
      </c>
      <c r="G6026" s="80">
        <f t="shared" si="63"/>
        <v>1687500.54</v>
      </c>
      <c r="H6026" s="133">
        <f>G6026</f>
        <v>1687500.54</v>
      </c>
      <c r="I6026" s="162" t="s">
        <v>314</v>
      </c>
      <c r="J6026" s="81"/>
      <c r="K6026" s="144"/>
    </row>
    <row r="6027" spans="1:11" ht="16.5" x14ac:dyDescent="0.3">
      <c r="A6027" s="77"/>
      <c r="B6027" s="142"/>
      <c r="C6027" s="79"/>
      <c r="D6027" s="127"/>
      <c r="E6027" s="80"/>
      <c r="F6027" s="143"/>
      <c r="G6027" s="80">
        <f t="shared" si="63"/>
        <v>0</v>
      </c>
      <c r="H6027" s="133"/>
      <c r="I6027" s="162"/>
      <c r="J6027" s="81"/>
      <c r="K6027" s="144"/>
    </row>
    <row r="6028" spans="1:11" ht="16.5" x14ac:dyDescent="0.3">
      <c r="A6028" s="77">
        <v>43455</v>
      </c>
      <c r="B6028" s="142" t="s">
        <v>3716</v>
      </c>
      <c r="C6028" s="79" t="s">
        <v>2948</v>
      </c>
      <c r="D6028" s="127" t="s">
        <v>887</v>
      </c>
      <c r="E6028" s="80">
        <v>2</v>
      </c>
      <c r="F6028" s="143">
        <v>230000.1</v>
      </c>
      <c r="G6028" s="80">
        <f t="shared" si="63"/>
        <v>460000.2</v>
      </c>
      <c r="H6028" s="133">
        <f>G6028</f>
        <v>460000.2</v>
      </c>
      <c r="I6028" s="162" t="s">
        <v>309</v>
      </c>
      <c r="J6028" s="81"/>
      <c r="K6028" s="144"/>
    </row>
    <row r="6029" spans="1:11" ht="16.5" x14ac:dyDescent="0.3">
      <c r="A6029" s="77"/>
      <c r="B6029" s="142"/>
      <c r="C6029" s="79"/>
      <c r="D6029" s="127"/>
      <c r="E6029" s="80"/>
      <c r="F6029" s="143"/>
      <c r="G6029" s="80">
        <f t="shared" si="63"/>
        <v>0</v>
      </c>
      <c r="H6029" s="133"/>
      <c r="I6029" s="162"/>
      <c r="J6029" s="81"/>
      <c r="K6029" s="144"/>
    </row>
    <row r="6030" spans="1:11" ht="16.5" x14ac:dyDescent="0.3">
      <c r="A6030" s="77">
        <v>43455</v>
      </c>
      <c r="B6030" s="142" t="s">
        <v>3096</v>
      </c>
      <c r="C6030" s="79" t="s">
        <v>3717</v>
      </c>
      <c r="D6030" s="127" t="s">
        <v>887</v>
      </c>
      <c r="E6030" s="80">
        <v>3</v>
      </c>
      <c r="F6030" s="143">
        <v>230000.1</v>
      </c>
      <c r="G6030" s="80">
        <f t="shared" si="63"/>
        <v>690000.3</v>
      </c>
      <c r="H6030" s="133"/>
      <c r="I6030" s="162"/>
      <c r="J6030" s="81"/>
      <c r="K6030" s="144"/>
    </row>
    <row r="6031" spans="1:11" ht="16.5" x14ac:dyDescent="0.3">
      <c r="A6031" s="77"/>
      <c r="B6031" s="142"/>
      <c r="C6031" s="79"/>
      <c r="D6031" s="127" t="s">
        <v>31</v>
      </c>
      <c r="E6031" s="80">
        <v>1</v>
      </c>
      <c r="F6031" s="143">
        <v>529199.44999999995</v>
      </c>
      <c r="G6031" s="80">
        <f t="shared" si="63"/>
        <v>529199.44999999995</v>
      </c>
      <c r="H6031" s="133">
        <f>SUM(G6030:G6031)</f>
        <v>1219199.75</v>
      </c>
      <c r="I6031" s="162" t="s">
        <v>1756</v>
      </c>
      <c r="J6031" s="81"/>
      <c r="K6031" s="144"/>
    </row>
    <row r="6032" spans="1:11" ht="16.5" x14ac:dyDescent="0.3">
      <c r="A6032" s="77"/>
      <c r="B6032" s="142"/>
      <c r="C6032" s="79"/>
      <c r="D6032" s="127"/>
      <c r="E6032" s="80"/>
      <c r="F6032" s="143"/>
      <c r="G6032" s="80">
        <f t="shared" si="63"/>
        <v>0</v>
      </c>
      <c r="H6032" s="133"/>
      <c r="I6032" s="162"/>
      <c r="J6032" s="81"/>
      <c r="K6032" s="144"/>
    </row>
    <row r="6033" spans="1:11" ht="16.5" x14ac:dyDescent="0.3">
      <c r="A6033" s="77">
        <v>43455</v>
      </c>
      <c r="B6033" s="142" t="s">
        <v>3718</v>
      </c>
      <c r="C6033" s="79" t="s">
        <v>3042</v>
      </c>
      <c r="D6033" s="127" t="s">
        <v>887</v>
      </c>
      <c r="E6033" s="80">
        <v>1</v>
      </c>
      <c r="F6033" s="143">
        <v>230000.1</v>
      </c>
      <c r="G6033" s="80">
        <f t="shared" si="63"/>
        <v>230000.1</v>
      </c>
      <c r="H6033" s="133">
        <f>G6033</f>
        <v>230000.1</v>
      </c>
      <c r="I6033" s="162" t="s">
        <v>1756</v>
      </c>
      <c r="J6033" s="81"/>
      <c r="K6033" s="144"/>
    </row>
    <row r="6034" spans="1:11" ht="16.5" x14ac:dyDescent="0.3">
      <c r="A6034" s="77"/>
      <c r="B6034" s="142"/>
      <c r="C6034" s="79"/>
      <c r="D6034" s="127"/>
      <c r="E6034" s="80"/>
      <c r="F6034" s="143"/>
      <c r="G6034" s="80">
        <f t="shared" si="63"/>
        <v>0</v>
      </c>
      <c r="H6034" s="133"/>
      <c r="I6034" s="162"/>
      <c r="J6034" s="81"/>
      <c r="K6034" s="144"/>
    </row>
    <row r="6035" spans="1:11" ht="16.5" x14ac:dyDescent="0.3">
      <c r="A6035" s="77">
        <v>43455</v>
      </c>
      <c r="B6035" s="142" t="s">
        <v>3719</v>
      </c>
      <c r="C6035" s="79" t="s">
        <v>3717</v>
      </c>
      <c r="D6035" s="127" t="s">
        <v>3471</v>
      </c>
      <c r="E6035" s="80">
        <v>3</v>
      </c>
      <c r="F6035" s="143">
        <v>121499.73</v>
      </c>
      <c r="G6035" s="80">
        <f t="shared" si="63"/>
        <v>364499.19</v>
      </c>
      <c r="H6035" s="133"/>
      <c r="I6035" s="162"/>
      <c r="J6035" s="81"/>
      <c r="K6035" s="144"/>
    </row>
    <row r="6036" spans="1:11" ht="16.5" x14ac:dyDescent="0.3">
      <c r="A6036" s="77"/>
      <c r="B6036" s="142"/>
      <c r="C6036" s="79"/>
      <c r="D6036" s="127" t="s">
        <v>3720</v>
      </c>
      <c r="E6036" s="80">
        <v>3</v>
      </c>
      <c r="F6036" s="143">
        <v>121499.73</v>
      </c>
      <c r="G6036" s="80">
        <f t="shared" si="63"/>
        <v>364499.19</v>
      </c>
      <c r="H6036" s="133">
        <f>SUM(G6035:G6036)</f>
        <v>728998.38</v>
      </c>
      <c r="I6036" s="162" t="s">
        <v>1756</v>
      </c>
      <c r="J6036" s="81"/>
      <c r="K6036" s="144"/>
    </row>
    <row r="6037" spans="1:11" ht="16.5" x14ac:dyDescent="0.3">
      <c r="A6037" s="77"/>
      <c r="B6037" s="142"/>
      <c r="C6037" s="79"/>
      <c r="D6037" s="127"/>
      <c r="E6037" s="80"/>
      <c r="F6037" s="143"/>
      <c r="G6037" s="80">
        <f t="shared" si="63"/>
        <v>0</v>
      </c>
      <c r="H6037" s="133"/>
      <c r="I6037" s="162"/>
      <c r="J6037" s="81"/>
      <c r="K6037" s="144"/>
    </row>
    <row r="6038" spans="1:11" ht="16.5" x14ac:dyDescent="0.3">
      <c r="A6038" s="77">
        <v>43455</v>
      </c>
      <c r="B6038" s="142" t="s">
        <v>3721</v>
      </c>
      <c r="C6038" s="79" t="s">
        <v>1262</v>
      </c>
      <c r="D6038" s="127" t="s">
        <v>31</v>
      </c>
      <c r="E6038" s="80">
        <v>1</v>
      </c>
      <c r="F6038" s="143">
        <v>529199.44999999995</v>
      </c>
      <c r="G6038" s="80">
        <f t="shared" si="63"/>
        <v>529199.44999999995</v>
      </c>
      <c r="H6038" s="133">
        <f>G6038</f>
        <v>529199.44999999995</v>
      </c>
      <c r="I6038" s="162" t="s">
        <v>309</v>
      </c>
      <c r="J6038" s="81"/>
      <c r="K6038" s="144"/>
    </row>
    <row r="6039" spans="1:11" ht="16.5" x14ac:dyDescent="0.3">
      <c r="A6039" s="77"/>
      <c r="B6039" s="142"/>
      <c r="C6039" s="79"/>
      <c r="D6039" s="127"/>
      <c r="E6039" s="80"/>
      <c r="F6039" s="143"/>
      <c r="G6039" s="80">
        <f t="shared" si="63"/>
        <v>0</v>
      </c>
      <c r="H6039" s="133"/>
      <c r="I6039" s="162"/>
      <c r="J6039" s="81"/>
      <c r="K6039" s="144"/>
    </row>
    <row r="6040" spans="1:11" ht="16.5" x14ac:dyDescent="0.3">
      <c r="A6040" s="77">
        <v>43455</v>
      </c>
      <c r="B6040" s="142" t="s">
        <v>3722</v>
      </c>
      <c r="C6040" s="79" t="s">
        <v>3723</v>
      </c>
      <c r="D6040" s="127" t="s">
        <v>3495</v>
      </c>
      <c r="E6040" s="80">
        <v>1</v>
      </c>
      <c r="F6040" s="143">
        <v>944999.45</v>
      </c>
      <c r="G6040" s="80">
        <f t="shared" si="63"/>
        <v>944999.45</v>
      </c>
      <c r="H6040" s="133">
        <f>G6040</f>
        <v>944999.45</v>
      </c>
      <c r="I6040" s="162" t="s">
        <v>314</v>
      </c>
      <c r="J6040" s="81"/>
      <c r="K6040" s="144"/>
    </row>
    <row r="6041" spans="1:11" ht="16.5" x14ac:dyDescent="0.3">
      <c r="A6041" s="77"/>
      <c r="B6041" s="142"/>
      <c r="C6041" s="79"/>
      <c r="D6041" s="127"/>
      <c r="E6041" s="80"/>
      <c r="F6041" s="143"/>
      <c r="G6041" s="80">
        <f t="shared" si="63"/>
        <v>0</v>
      </c>
      <c r="H6041" s="133"/>
      <c r="I6041" s="162"/>
      <c r="J6041" s="81"/>
      <c r="K6041" s="144"/>
    </row>
    <row r="6042" spans="1:11" ht="16.5" x14ac:dyDescent="0.3">
      <c r="A6042" s="77">
        <v>43455</v>
      </c>
      <c r="B6042" s="142" t="s">
        <v>3724</v>
      </c>
      <c r="C6042" s="79" t="s">
        <v>3205</v>
      </c>
      <c r="D6042" s="127" t="s">
        <v>2527</v>
      </c>
      <c r="E6042" s="80">
        <v>1</v>
      </c>
      <c r="F6042" s="143">
        <v>634499.91</v>
      </c>
      <c r="G6042" s="80">
        <f t="shared" si="63"/>
        <v>634499.91</v>
      </c>
      <c r="H6042" s="133"/>
      <c r="I6042" s="162"/>
      <c r="J6042" s="81"/>
      <c r="K6042" s="144"/>
    </row>
    <row r="6043" spans="1:11" ht="16.5" x14ac:dyDescent="0.3">
      <c r="A6043" s="77"/>
      <c r="B6043" s="142"/>
      <c r="C6043" s="79"/>
      <c r="D6043" s="127" t="s">
        <v>3725</v>
      </c>
      <c r="E6043" s="80">
        <v>1</v>
      </c>
      <c r="F6043" s="143">
        <v>1143900.55</v>
      </c>
      <c r="G6043" s="80">
        <f t="shared" si="63"/>
        <v>1143900.55</v>
      </c>
      <c r="H6043" s="133"/>
      <c r="I6043" s="162"/>
      <c r="J6043" s="81"/>
      <c r="K6043" s="144"/>
    </row>
    <row r="6044" spans="1:11" ht="16.5" x14ac:dyDescent="0.3">
      <c r="A6044" s="77"/>
      <c r="B6044" s="142"/>
      <c r="C6044" s="79"/>
      <c r="D6044" s="127" t="s">
        <v>2213</v>
      </c>
      <c r="E6044" s="80">
        <v>1</v>
      </c>
      <c r="F6044" s="143">
        <v>1084500.55</v>
      </c>
      <c r="G6044" s="80">
        <f t="shared" si="63"/>
        <v>1084500.55</v>
      </c>
      <c r="H6044" s="133"/>
      <c r="I6044" s="162"/>
      <c r="J6044" s="81"/>
      <c r="K6044" s="144"/>
    </row>
    <row r="6045" spans="1:11" ht="16.5" x14ac:dyDescent="0.3">
      <c r="A6045" s="77"/>
      <c r="B6045" s="142"/>
      <c r="C6045" s="79"/>
      <c r="D6045" s="127" t="s">
        <v>1358</v>
      </c>
      <c r="E6045" s="80">
        <v>1</v>
      </c>
      <c r="F6045" s="143">
        <v>1084500.55</v>
      </c>
      <c r="G6045" s="80">
        <f t="shared" si="63"/>
        <v>1084500.55</v>
      </c>
      <c r="H6045" s="133"/>
      <c r="I6045" s="162"/>
      <c r="J6045" s="81"/>
      <c r="K6045" s="144"/>
    </row>
    <row r="6046" spans="1:11" ht="16.5" x14ac:dyDescent="0.3">
      <c r="A6046" s="77"/>
      <c r="B6046" s="142"/>
      <c r="C6046" s="79"/>
      <c r="D6046" s="127" t="s">
        <v>1357</v>
      </c>
      <c r="E6046" s="80">
        <v>1</v>
      </c>
      <c r="F6046" s="143">
        <v>1024199.45</v>
      </c>
      <c r="G6046" s="80">
        <f t="shared" si="63"/>
        <v>1024199.45</v>
      </c>
      <c r="H6046" s="133"/>
      <c r="I6046" s="162"/>
      <c r="J6046" s="81"/>
      <c r="K6046" s="144"/>
    </row>
    <row r="6047" spans="1:11" ht="16.5" x14ac:dyDescent="0.3">
      <c r="A6047" s="77"/>
      <c r="B6047" s="142"/>
      <c r="C6047" s="79"/>
      <c r="D6047" s="127" t="s">
        <v>3193</v>
      </c>
      <c r="E6047" s="80">
        <v>1</v>
      </c>
      <c r="F6047" s="143">
        <v>814499.73</v>
      </c>
      <c r="G6047" s="80">
        <f t="shared" si="63"/>
        <v>814499.73</v>
      </c>
      <c r="H6047" s="133"/>
      <c r="I6047" s="162"/>
      <c r="J6047" s="81"/>
      <c r="K6047" s="144"/>
    </row>
    <row r="6048" spans="1:11" ht="16.5" x14ac:dyDescent="0.3">
      <c r="A6048" s="77"/>
      <c r="B6048" s="142"/>
      <c r="C6048" s="79"/>
      <c r="D6048" s="127" t="s">
        <v>3726</v>
      </c>
      <c r="E6048" s="80">
        <v>1</v>
      </c>
      <c r="F6048" s="143">
        <v>844199.73</v>
      </c>
      <c r="G6048" s="80">
        <f t="shared" si="63"/>
        <v>844199.73</v>
      </c>
      <c r="H6048" s="133">
        <f>SUM(G6042:G6048)</f>
        <v>6630300.4700000007</v>
      </c>
      <c r="I6048" s="162" t="s">
        <v>1756</v>
      </c>
      <c r="J6048" s="81"/>
      <c r="K6048" s="144"/>
    </row>
    <row r="6049" spans="1:11" ht="16.5" x14ac:dyDescent="0.3">
      <c r="A6049" s="77"/>
      <c r="B6049" s="142"/>
      <c r="C6049" s="79"/>
      <c r="D6049" s="127"/>
      <c r="E6049" s="80"/>
      <c r="F6049" s="143"/>
      <c r="G6049" s="80">
        <f t="shared" si="63"/>
        <v>0</v>
      </c>
      <c r="H6049" s="133"/>
      <c r="I6049" s="162"/>
      <c r="J6049" s="81"/>
      <c r="K6049" s="144"/>
    </row>
    <row r="6050" spans="1:11" ht="16.5" x14ac:dyDescent="0.3">
      <c r="A6050" s="77">
        <v>43455</v>
      </c>
      <c r="B6050" s="142" t="s">
        <v>3727</v>
      </c>
      <c r="C6050" s="79" t="s">
        <v>3728</v>
      </c>
      <c r="D6050" s="127" t="s">
        <v>2482</v>
      </c>
      <c r="E6050" s="80">
        <v>6</v>
      </c>
      <c r="F6050" s="143">
        <v>215650.38</v>
      </c>
      <c r="G6050" s="80">
        <f t="shared" si="63"/>
        <v>1293902.28</v>
      </c>
      <c r="H6050" s="133"/>
      <c r="I6050" s="162"/>
      <c r="J6050" s="81"/>
      <c r="K6050" s="144"/>
    </row>
    <row r="6051" spans="1:11" ht="16.5" x14ac:dyDescent="0.3">
      <c r="A6051" s="77"/>
      <c r="B6051" s="142"/>
      <c r="C6051" s="79"/>
      <c r="D6051" s="127" t="s">
        <v>3278</v>
      </c>
      <c r="E6051" s="80">
        <v>6</v>
      </c>
      <c r="F6051" s="143">
        <v>198000</v>
      </c>
      <c r="G6051" s="80">
        <f t="shared" si="63"/>
        <v>1188000</v>
      </c>
      <c r="H6051" s="133">
        <f>SUM(G6050:G6051)</f>
        <v>2481902.2800000003</v>
      </c>
      <c r="I6051" s="162" t="s">
        <v>309</v>
      </c>
      <c r="J6051" s="81"/>
      <c r="K6051" s="144"/>
    </row>
    <row r="6052" spans="1:11" ht="16.5" x14ac:dyDescent="0.3">
      <c r="A6052" s="77"/>
      <c r="B6052" s="142"/>
      <c r="C6052" s="79"/>
      <c r="D6052" s="127"/>
      <c r="E6052" s="80"/>
      <c r="F6052" s="143"/>
      <c r="G6052" s="80">
        <f t="shared" si="63"/>
        <v>0</v>
      </c>
      <c r="H6052" s="133"/>
      <c r="I6052" s="162"/>
      <c r="J6052" s="81"/>
      <c r="K6052" s="144"/>
    </row>
    <row r="6053" spans="1:11" ht="16.5" x14ac:dyDescent="0.3">
      <c r="A6053" s="77">
        <v>43455</v>
      </c>
      <c r="B6053" s="142" t="s">
        <v>3729</v>
      </c>
      <c r="C6053" s="79" t="s">
        <v>3730</v>
      </c>
      <c r="D6053" s="127" t="s">
        <v>1658</v>
      </c>
      <c r="E6053" s="80">
        <v>2</v>
      </c>
      <c r="F6053" s="143">
        <v>207000.09</v>
      </c>
      <c r="G6053" s="80">
        <f t="shared" si="63"/>
        <v>414000.18</v>
      </c>
      <c r="H6053" s="133"/>
      <c r="I6053" s="162"/>
      <c r="J6053" s="81"/>
      <c r="K6053" s="144"/>
    </row>
    <row r="6054" spans="1:11" ht="16.5" x14ac:dyDescent="0.3">
      <c r="A6054" s="77"/>
      <c r="B6054" s="142"/>
      <c r="C6054" s="79"/>
      <c r="D6054" s="127" t="s">
        <v>3168</v>
      </c>
      <c r="E6054" s="80">
        <v>1</v>
      </c>
      <c r="F6054" s="143">
        <v>243000.45</v>
      </c>
      <c r="G6054" s="80">
        <f t="shared" si="63"/>
        <v>243000.45</v>
      </c>
      <c r="H6054" s="133"/>
      <c r="I6054" s="162"/>
      <c r="J6054" s="81"/>
      <c r="K6054" s="144"/>
    </row>
    <row r="6055" spans="1:11" ht="16.5" x14ac:dyDescent="0.3">
      <c r="A6055" s="77"/>
      <c r="B6055" s="142"/>
      <c r="C6055" s="79"/>
      <c r="D6055" s="127" t="s">
        <v>887</v>
      </c>
      <c r="E6055" s="80">
        <v>2</v>
      </c>
      <c r="F6055" s="143">
        <v>230000.1</v>
      </c>
      <c r="G6055" s="80">
        <f t="shared" si="63"/>
        <v>460000.2</v>
      </c>
      <c r="H6055" s="133"/>
      <c r="I6055" s="162"/>
      <c r="J6055" s="81"/>
      <c r="K6055" s="144"/>
    </row>
    <row r="6056" spans="1:11" ht="16.5" x14ac:dyDescent="0.3">
      <c r="A6056" s="77"/>
      <c r="B6056" s="142"/>
      <c r="C6056" s="79"/>
      <c r="D6056" s="127" t="s">
        <v>2588</v>
      </c>
      <c r="E6056" s="80">
        <v>1</v>
      </c>
      <c r="F6056" s="143">
        <v>454500.09</v>
      </c>
      <c r="G6056" s="80">
        <f t="shared" si="63"/>
        <v>454500.09</v>
      </c>
      <c r="H6056" s="133">
        <f>SUM(G6053:G6056)</f>
        <v>1571500.9200000002</v>
      </c>
      <c r="I6056" s="162" t="s">
        <v>309</v>
      </c>
      <c r="J6056" s="81"/>
      <c r="K6056" s="144"/>
    </row>
    <row r="6057" spans="1:11" ht="16.5" x14ac:dyDescent="0.3">
      <c r="A6057" s="77"/>
      <c r="B6057" s="142"/>
      <c r="C6057" s="79"/>
      <c r="D6057" s="127"/>
      <c r="E6057" s="80"/>
      <c r="F6057" s="143"/>
      <c r="G6057" s="80">
        <f t="shared" si="63"/>
        <v>0</v>
      </c>
      <c r="H6057" s="133"/>
      <c r="I6057" s="162"/>
      <c r="J6057" s="81"/>
      <c r="K6057" s="144"/>
    </row>
    <row r="6058" spans="1:11" ht="16.5" x14ac:dyDescent="0.3">
      <c r="A6058" s="77">
        <v>43455</v>
      </c>
      <c r="B6058" s="142" t="s">
        <v>3731</v>
      </c>
      <c r="C6058" s="79" t="s">
        <v>3732</v>
      </c>
      <c r="D6058" s="127" t="s">
        <v>3168</v>
      </c>
      <c r="E6058" s="80">
        <v>2</v>
      </c>
      <c r="F6058" s="143">
        <v>243000.45</v>
      </c>
      <c r="G6058" s="80">
        <f t="shared" si="63"/>
        <v>486000.9</v>
      </c>
      <c r="H6058" s="133">
        <f>G6058</f>
        <v>486000.9</v>
      </c>
      <c r="I6058" s="162" t="s">
        <v>309</v>
      </c>
      <c r="J6058" s="81"/>
      <c r="K6058" s="144"/>
    </row>
    <row r="6059" spans="1:11" ht="16.5" x14ac:dyDescent="0.3">
      <c r="A6059" s="77"/>
      <c r="B6059" s="142"/>
      <c r="C6059" s="79"/>
      <c r="D6059" s="127"/>
      <c r="E6059" s="80"/>
      <c r="F6059" s="143"/>
      <c r="G6059" s="80">
        <f t="shared" si="63"/>
        <v>0</v>
      </c>
      <c r="H6059" s="133"/>
      <c r="I6059" s="162"/>
      <c r="J6059" s="81"/>
      <c r="K6059" s="144"/>
    </row>
    <row r="6060" spans="1:11" ht="16.5" x14ac:dyDescent="0.3">
      <c r="A6060" s="77">
        <v>43455</v>
      </c>
      <c r="B6060" s="142" t="s">
        <v>3733</v>
      </c>
      <c r="C6060" s="79" t="s">
        <v>3734</v>
      </c>
      <c r="D6060" s="127" t="s">
        <v>3735</v>
      </c>
      <c r="E6060" s="80">
        <v>4</v>
      </c>
      <c r="F6060" s="143">
        <v>284049.81</v>
      </c>
      <c r="G6060" s="80">
        <f t="shared" si="63"/>
        <v>1136199.24</v>
      </c>
      <c r="H6060" s="133">
        <f>G6060</f>
        <v>1136199.24</v>
      </c>
      <c r="I6060" s="162" t="s">
        <v>309</v>
      </c>
      <c r="J6060" s="81"/>
      <c r="K6060" s="144"/>
    </row>
    <row r="6061" spans="1:11" ht="16.5" x14ac:dyDescent="0.3">
      <c r="A6061" s="77"/>
      <c r="B6061" s="142"/>
      <c r="C6061" s="79"/>
      <c r="D6061" s="127"/>
      <c r="E6061" s="80"/>
      <c r="F6061" s="143"/>
      <c r="G6061" s="80">
        <f t="shared" si="63"/>
        <v>0</v>
      </c>
      <c r="H6061" s="133"/>
      <c r="I6061" s="162"/>
      <c r="J6061" s="81"/>
      <c r="K6061" s="144"/>
    </row>
    <row r="6062" spans="1:11" ht="16.5" x14ac:dyDescent="0.3">
      <c r="A6062" s="77">
        <v>43455</v>
      </c>
      <c r="B6062" s="142" t="s">
        <v>3736</v>
      </c>
      <c r="C6062" s="79" t="s">
        <v>301</v>
      </c>
      <c r="D6062" s="127" t="s">
        <v>3278</v>
      </c>
      <c r="E6062" s="80">
        <v>12</v>
      </c>
      <c r="F6062" s="143">
        <v>198000</v>
      </c>
      <c r="G6062" s="80">
        <f t="shared" si="63"/>
        <v>2376000</v>
      </c>
      <c r="H6062" s="133">
        <f>G6062</f>
        <v>2376000</v>
      </c>
      <c r="I6062" s="162" t="s">
        <v>309</v>
      </c>
      <c r="J6062" s="81"/>
      <c r="K6062" s="144"/>
    </row>
    <row r="6063" spans="1:11" ht="16.5" x14ac:dyDescent="0.3">
      <c r="A6063" s="77"/>
      <c r="B6063" s="142"/>
      <c r="C6063" s="79"/>
      <c r="D6063" s="127"/>
      <c r="E6063" s="80"/>
      <c r="F6063" s="143"/>
      <c r="G6063" s="80">
        <f t="shared" si="63"/>
        <v>0</v>
      </c>
      <c r="H6063" s="133"/>
      <c r="I6063" s="162"/>
      <c r="J6063" s="81"/>
      <c r="K6063" s="144"/>
    </row>
    <row r="6064" spans="1:11" ht="16.5" x14ac:dyDescent="0.3">
      <c r="A6064" s="77">
        <v>43455</v>
      </c>
      <c r="B6064" s="142" t="s">
        <v>3737</v>
      </c>
      <c r="C6064" s="79" t="s">
        <v>3621</v>
      </c>
      <c r="D6064" s="127" t="s">
        <v>2073</v>
      </c>
      <c r="E6064" s="80">
        <v>1</v>
      </c>
      <c r="F6064" s="143">
        <v>240525.55</v>
      </c>
      <c r="G6064" s="80">
        <f t="shared" si="63"/>
        <v>240525.55</v>
      </c>
      <c r="H6064" s="133">
        <f>G6064</f>
        <v>240525.55</v>
      </c>
      <c r="I6064" s="162" t="s">
        <v>2524</v>
      </c>
      <c r="J6064" s="81"/>
      <c r="K6064" s="144"/>
    </row>
    <row r="6065" spans="1:11" ht="16.5" x14ac:dyDescent="0.3">
      <c r="A6065" s="77"/>
      <c r="B6065" s="142"/>
      <c r="C6065" s="79"/>
      <c r="D6065" s="127"/>
      <c r="E6065" s="80"/>
      <c r="F6065" s="143"/>
      <c r="G6065" s="80">
        <f t="shared" si="63"/>
        <v>0</v>
      </c>
      <c r="H6065" s="133"/>
      <c r="I6065" s="162"/>
      <c r="J6065" s="81"/>
      <c r="K6065" s="144"/>
    </row>
    <row r="6066" spans="1:11" ht="16.5" x14ac:dyDescent="0.3">
      <c r="A6066" s="77">
        <v>43456</v>
      </c>
      <c r="B6066" s="142" t="s">
        <v>3738</v>
      </c>
      <c r="C6066" s="79" t="s">
        <v>3739</v>
      </c>
      <c r="D6066" s="127" t="s">
        <v>1658</v>
      </c>
      <c r="E6066" s="80">
        <v>2</v>
      </c>
      <c r="F6066" s="143">
        <v>207000.09</v>
      </c>
      <c r="G6066" s="80">
        <f t="shared" si="63"/>
        <v>414000.18</v>
      </c>
      <c r="H6066" s="133">
        <f>G6066</f>
        <v>414000.18</v>
      </c>
      <c r="I6066" s="162" t="s">
        <v>309</v>
      </c>
      <c r="J6066" s="81"/>
      <c r="K6066" s="144"/>
    </row>
    <row r="6067" spans="1:11" ht="16.5" x14ac:dyDescent="0.3">
      <c r="A6067" s="77"/>
      <c r="B6067" s="142"/>
      <c r="C6067" s="79"/>
      <c r="D6067" s="127"/>
      <c r="E6067" s="80"/>
      <c r="F6067" s="143"/>
      <c r="G6067" s="80">
        <f t="shared" si="63"/>
        <v>0</v>
      </c>
      <c r="H6067" s="133"/>
      <c r="I6067" s="162" t="s">
        <v>3740</v>
      </c>
      <c r="J6067" s="81"/>
      <c r="K6067" s="144"/>
    </row>
    <row r="6068" spans="1:11" ht="16.5" x14ac:dyDescent="0.3">
      <c r="A6068" s="77">
        <v>43456</v>
      </c>
      <c r="B6068" s="142" t="s">
        <v>3741</v>
      </c>
      <c r="C6068" s="79" t="s">
        <v>2871</v>
      </c>
      <c r="D6068" s="127" t="s">
        <v>3742</v>
      </c>
      <c r="E6068" s="80">
        <v>1</v>
      </c>
      <c r="F6068" s="143">
        <v>67416.800000000003</v>
      </c>
      <c r="G6068" s="80">
        <f t="shared" si="63"/>
        <v>67416.800000000003</v>
      </c>
      <c r="H6068" s="133">
        <f>G6068</f>
        <v>67416.800000000003</v>
      </c>
      <c r="I6068" s="162" t="s">
        <v>2524</v>
      </c>
      <c r="J6068" s="81"/>
      <c r="K6068" s="144"/>
    </row>
    <row r="6069" spans="1:11" ht="16.5" x14ac:dyDescent="0.3">
      <c r="A6069" s="77"/>
      <c r="B6069" s="142"/>
      <c r="C6069" s="79"/>
      <c r="D6069" s="127"/>
      <c r="E6069" s="80"/>
      <c r="F6069" s="143"/>
      <c r="G6069" s="80">
        <f t="shared" si="63"/>
        <v>0</v>
      </c>
      <c r="H6069" s="133"/>
      <c r="I6069" s="162" t="s">
        <v>3096</v>
      </c>
      <c r="J6069" s="81"/>
      <c r="K6069" s="144"/>
    </row>
    <row r="6070" spans="1:11" ht="16.5" x14ac:dyDescent="0.3">
      <c r="A6070" s="77">
        <v>43456</v>
      </c>
      <c r="B6070" s="142" t="s">
        <v>3743</v>
      </c>
      <c r="C6070" s="79" t="s">
        <v>3399</v>
      </c>
      <c r="D6070" s="127" t="s">
        <v>887</v>
      </c>
      <c r="E6070" s="80">
        <v>1</v>
      </c>
      <c r="F6070" s="143">
        <v>230000.1</v>
      </c>
      <c r="G6070" s="80">
        <f t="shared" si="63"/>
        <v>230000.1</v>
      </c>
      <c r="H6070" s="133">
        <f>G6070</f>
        <v>230000.1</v>
      </c>
      <c r="I6070" s="162" t="s">
        <v>2524</v>
      </c>
      <c r="J6070" s="81"/>
      <c r="K6070" s="144"/>
    </row>
    <row r="6071" spans="1:11" ht="16.5" x14ac:dyDescent="0.3">
      <c r="A6071" s="77"/>
      <c r="B6071" s="142"/>
      <c r="C6071" s="79"/>
      <c r="D6071" s="127"/>
      <c r="E6071" s="80"/>
      <c r="F6071" s="143"/>
      <c r="G6071" s="80">
        <f t="shared" si="63"/>
        <v>0</v>
      </c>
      <c r="H6071" s="133"/>
      <c r="I6071" s="162"/>
      <c r="J6071" s="81"/>
      <c r="K6071" s="144"/>
    </row>
    <row r="6072" spans="1:11" ht="16.5" x14ac:dyDescent="0.3">
      <c r="A6072" s="77">
        <v>43456</v>
      </c>
      <c r="B6072" s="142" t="s">
        <v>3744</v>
      </c>
      <c r="C6072" s="79" t="s">
        <v>57</v>
      </c>
      <c r="D6072" s="127" t="s">
        <v>31</v>
      </c>
      <c r="E6072" s="80">
        <v>1</v>
      </c>
      <c r="F6072" s="143">
        <v>529199.44999999995</v>
      </c>
      <c r="G6072" s="80">
        <f t="shared" si="63"/>
        <v>529199.44999999995</v>
      </c>
      <c r="H6072" s="133">
        <f>G6072</f>
        <v>529199.44999999995</v>
      </c>
      <c r="I6072" s="162" t="s">
        <v>309</v>
      </c>
      <c r="J6072" s="81"/>
      <c r="K6072" s="144"/>
    </row>
    <row r="6073" spans="1:11" ht="16.5" x14ac:dyDescent="0.3">
      <c r="A6073" s="77"/>
      <c r="B6073" s="142"/>
      <c r="C6073" s="79"/>
      <c r="D6073" s="127"/>
      <c r="E6073" s="80"/>
      <c r="F6073" s="143"/>
      <c r="G6073" s="80">
        <f t="shared" si="63"/>
        <v>0</v>
      </c>
      <c r="H6073" s="133"/>
      <c r="I6073" s="162"/>
      <c r="J6073" s="81"/>
      <c r="K6073" s="144"/>
    </row>
    <row r="6074" spans="1:11" ht="16.5" x14ac:dyDescent="0.3">
      <c r="A6074" s="77">
        <v>43456</v>
      </c>
      <c r="B6074" s="142" t="s">
        <v>3745</v>
      </c>
      <c r="C6074" s="79" t="s">
        <v>3182</v>
      </c>
      <c r="D6074" s="127" t="s">
        <v>1094</v>
      </c>
      <c r="E6074" s="80">
        <v>2</v>
      </c>
      <c r="F6074" s="143">
        <v>215000.5</v>
      </c>
      <c r="G6074" s="80">
        <f t="shared" si="63"/>
        <v>430001</v>
      </c>
      <c r="H6074" s="133">
        <f>G6074</f>
        <v>430001</v>
      </c>
      <c r="I6074" s="162" t="s">
        <v>309</v>
      </c>
      <c r="J6074" s="81"/>
      <c r="K6074" s="144"/>
    </row>
    <row r="6075" spans="1:11" ht="16.5" x14ac:dyDescent="0.3">
      <c r="A6075" s="77"/>
      <c r="B6075" s="142"/>
      <c r="C6075" s="79"/>
      <c r="D6075" s="127"/>
      <c r="E6075" s="80"/>
      <c r="F6075" s="143"/>
      <c r="G6075" s="80">
        <f t="shared" si="63"/>
        <v>0</v>
      </c>
      <c r="H6075" s="133"/>
      <c r="I6075" s="162"/>
      <c r="J6075" s="81"/>
      <c r="K6075" s="144"/>
    </row>
    <row r="6076" spans="1:11" ht="16.5" x14ac:dyDescent="0.3">
      <c r="A6076" s="77">
        <v>43456</v>
      </c>
      <c r="B6076" s="142" t="s">
        <v>3746</v>
      </c>
      <c r="C6076" s="79" t="s">
        <v>985</v>
      </c>
      <c r="D6076" s="127" t="s">
        <v>2073</v>
      </c>
      <c r="E6076" s="80">
        <v>60</v>
      </c>
      <c r="F6076" s="143">
        <v>222084.5</v>
      </c>
      <c r="G6076" s="80">
        <f t="shared" si="63"/>
        <v>13325070</v>
      </c>
      <c r="H6076" s="133">
        <f>G6076</f>
        <v>13325070</v>
      </c>
      <c r="I6076" s="162" t="s">
        <v>2545</v>
      </c>
      <c r="J6076" s="81"/>
      <c r="K6076" s="144"/>
    </row>
    <row r="6077" spans="1:11" ht="16.5" x14ac:dyDescent="0.3">
      <c r="A6077" s="77"/>
      <c r="B6077" s="142"/>
      <c r="C6077" s="79"/>
      <c r="D6077" s="127"/>
      <c r="E6077" s="80"/>
      <c r="F6077" s="143"/>
      <c r="G6077" s="80">
        <f t="shared" si="63"/>
        <v>0</v>
      </c>
      <c r="H6077" s="133"/>
      <c r="I6077" s="162"/>
      <c r="J6077" s="81"/>
      <c r="K6077" s="144"/>
    </row>
    <row r="6078" spans="1:11" ht="16.5" x14ac:dyDescent="0.3">
      <c r="A6078" s="77">
        <v>43456</v>
      </c>
      <c r="B6078" s="142" t="s">
        <v>3747</v>
      </c>
      <c r="C6078" s="79" t="s">
        <v>985</v>
      </c>
      <c r="D6078" s="127" t="s">
        <v>1719</v>
      </c>
      <c r="E6078" s="80">
        <v>48</v>
      </c>
      <c r="F6078" s="143">
        <v>70416.5</v>
      </c>
      <c r="G6078" s="80">
        <f t="shared" si="63"/>
        <v>3379992</v>
      </c>
      <c r="H6078" s="133"/>
      <c r="I6078" s="162"/>
      <c r="J6078" s="81"/>
      <c r="K6078" s="144"/>
    </row>
    <row r="6079" spans="1:11" ht="16.5" x14ac:dyDescent="0.3">
      <c r="A6079" s="77"/>
      <c r="B6079" s="142"/>
      <c r="C6079" s="79"/>
      <c r="D6079" s="127" t="s">
        <v>1720</v>
      </c>
      <c r="E6079" s="80">
        <v>24</v>
      </c>
      <c r="F6079" s="143">
        <v>140834.1</v>
      </c>
      <c r="G6079" s="80">
        <f t="shared" si="63"/>
        <v>3380018.4000000004</v>
      </c>
      <c r="H6079" s="133"/>
      <c r="I6079" s="162"/>
      <c r="J6079" s="81"/>
      <c r="K6079" s="144"/>
    </row>
    <row r="6080" spans="1:11" ht="16.5" x14ac:dyDescent="0.3">
      <c r="A6080" s="77"/>
      <c r="B6080" s="142"/>
      <c r="C6080" s="79"/>
      <c r="D6080" s="127" t="s">
        <v>1966</v>
      </c>
      <c r="E6080" s="80">
        <v>48</v>
      </c>
      <c r="F6080" s="143">
        <v>70416.5</v>
      </c>
      <c r="G6080" s="80">
        <f t="shared" si="63"/>
        <v>3379992</v>
      </c>
      <c r="H6080" s="133"/>
      <c r="I6080" s="162"/>
      <c r="J6080" s="81"/>
      <c r="K6080" s="144"/>
    </row>
    <row r="6081" spans="1:11" ht="16.5" x14ac:dyDescent="0.3">
      <c r="A6081" s="77"/>
      <c r="B6081" s="142"/>
      <c r="C6081" s="79"/>
      <c r="D6081" s="127" t="s">
        <v>1721</v>
      </c>
      <c r="E6081" s="80">
        <v>24</v>
      </c>
      <c r="F6081" s="143">
        <v>140834.1</v>
      </c>
      <c r="G6081" s="80">
        <f t="shared" si="63"/>
        <v>3380018.4000000004</v>
      </c>
      <c r="H6081" s="133"/>
      <c r="I6081" s="162"/>
      <c r="J6081" s="81"/>
      <c r="K6081" s="144"/>
    </row>
    <row r="6082" spans="1:11" ht="16.5" x14ac:dyDescent="0.3">
      <c r="A6082" s="77"/>
      <c r="B6082" s="142"/>
      <c r="C6082" s="79"/>
      <c r="D6082" s="127" t="s">
        <v>1914</v>
      </c>
      <c r="E6082" s="80">
        <v>24</v>
      </c>
      <c r="F6082" s="143">
        <v>140834.1</v>
      </c>
      <c r="G6082" s="80">
        <f t="shared" si="63"/>
        <v>3380018.4000000004</v>
      </c>
      <c r="H6082" s="133">
        <f>SUM(G6078:G6082)</f>
        <v>16900039.200000003</v>
      </c>
      <c r="I6082" s="162" t="s">
        <v>2545</v>
      </c>
      <c r="J6082" s="81"/>
      <c r="K6082" s="144"/>
    </row>
    <row r="6083" spans="1:11" ht="16.5" x14ac:dyDescent="0.3">
      <c r="A6083" s="77"/>
      <c r="B6083" s="142"/>
      <c r="C6083" s="79"/>
      <c r="D6083" s="127"/>
      <c r="E6083" s="80"/>
      <c r="F6083" s="143"/>
      <c r="G6083" s="80">
        <f t="shared" si="63"/>
        <v>0</v>
      </c>
      <c r="H6083" s="133"/>
      <c r="I6083" s="162"/>
      <c r="J6083" s="81"/>
      <c r="K6083" s="144"/>
    </row>
    <row r="6084" spans="1:11" ht="16.5" x14ac:dyDescent="0.3">
      <c r="A6084" s="77">
        <v>43456</v>
      </c>
      <c r="B6084" s="142" t="s">
        <v>3748</v>
      </c>
      <c r="C6084" s="79" t="s">
        <v>1403</v>
      </c>
      <c r="D6084" s="127" t="s">
        <v>1094</v>
      </c>
      <c r="E6084" s="80">
        <v>5</v>
      </c>
      <c r="F6084" s="143">
        <v>215000.5</v>
      </c>
      <c r="G6084" s="80">
        <f t="shared" si="63"/>
        <v>1075002.5</v>
      </c>
      <c r="H6084" s="133">
        <f>G6084</f>
        <v>1075002.5</v>
      </c>
      <c r="I6084" s="162" t="s">
        <v>1216</v>
      </c>
      <c r="J6084" s="81"/>
      <c r="K6084" s="144"/>
    </row>
    <row r="6085" spans="1:11" ht="16.5" x14ac:dyDescent="0.3">
      <c r="A6085" s="77"/>
      <c r="B6085" s="142"/>
      <c r="C6085" s="79"/>
      <c r="D6085" s="127"/>
      <c r="E6085" s="80"/>
      <c r="F6085" s="143"/>
      <c r="G6085" s="80">
        <f t="shared" si="63"/>
        <v>0</v>
      </c>
      <c r="H6085" s="133"/>
      <c r="I6085" s="162"/>
      <c r="J6085" s="81"/>
      <c r="K6085" s="144"/>
    </row>
    <row r="6086" spans="1:11" ht="16.5" x14ac:dyDescent="0.3">
      <c r="A6086" s="77">
        <v>43456</v>
      </c>
      <c r="B6086" s="142" t="s">
        <v>3749</v>
      </c>
      <c r="C6086" s="79" t="s">
        <v>38</v>
      </c>
      <c r="D6086" s="127" t="s">
        <v>1094</v>
      </c>
      <c r="E6086" s="80">
        <v>12</v>
      </c>
      <c r="F6086" s="143">
        <v>215000.5</v>
      </c>
      <c r="G6086" s="80">
        <f t="shared" si="63"/>
        <v>2580006</v>
      </c>
      <c r="H6086" s="133">
        <f>G6086</f>
        <v>2580006</v>
      </c>
      <c r="I6086" s="162" t="s">
        <v>310</v>
      </c>
      <c r="J6086" s="81"/>
      <c r="K6086" s="144"/>
    </row>
    <row r="6087" spans="1:11" ht="16.5" x14ac:dyDescent="0.3">
      <c r="A6087" s="77"/>
      <c r="B6087" s="142"/>
      <c r="C6087" s="79"/>
      <c r="D6087" s="127"/>
      <c r="E6087" s="80"/>
      <c r="F6087" s="143"/>
      <c r="G6087" s="80">
        <f t="shared" si="63"/>
        <v>0</v>
      </c>
      <c r="H6087" s="133"/>
      <c r="I6087" s="162"/>
      <c r="J6087" s="81"/>
      <c r="K6087" s="144"/>
    </row>
    <row r="6088" spans="1:11" ht="16.5" x14ac:dyDescent="0.3">
      <c r="A6088" s="77">
        <v>43456</v>
      </c>
      <c r="B6088" s="142" t="s">
        <v>3750</v>
      </c>
      <c r="C6088" s="79" t="s">
        <v>3751</v>
      </c>
      <c r="D6088" s="127" t="s">
        <v>1094</v>
      </c>
      <c r="E6088" s="80">
        <v>2</v>
      </c>
      <c r="F6088" s="143">
        <v>215000.5</v>
      </c>
      <c r="G6088" s="80">
        <f t="shared" si="63"/>
        <v>430001</v>
      </c>
      <c r="H6088" s="133">
        <f>G6088</f>
        <v>430001</v>
      </c>
      <c r="I6088" s="162" t="s">
        <v>2524</v>
      </c>
      <c r="J6088" s="81"/>
      <c r="K6088" s="144"/>
    </row>
    <row r="6089" spans="1:11" ht="16.5" x14ac:dyDescent="0.3">
      <c r="A6089" s="77"/>
      <c r="B6089" s="142"/>
      <c r="C6089" s="79"/>
      <c r="D6089" s="127"/>
      <c r="E6089" s="80"/>
      <c r="F6089" s="143"/>
      <c r="G6089" s="80">
        <f t="shared" si="63"/>
        <v>0</v>
      </c>
      <c r="H6089" s="133"/>
      <c r="I6089" s="162"/>
      <c r="J6089" s="81"/>
      <c r="K6089" s="144"/>
    </row>
    <row r="6090" spans="1:11" ht="16.5" x14ac:dyDescent="0.3">
      <c r="A6090" s="77">
        <v>43456</v>
      </c>
      <c r="B6090" s="142" t="s">
        <v>3752</v>
      </c>
      <c r="C6090" s="79" t="s">
        <v>894</v>
      </c>
      <c r="D6090" s="127" t="s">
        <v>31</v>
      </c>
      <c r="E6090" s="80">
        <v>1</v>
      </c>
      <c r="F6090" s="143">
        <v>588000</v>
      </c>
      <c r="G6090" s="80">
        <f t="shared" si="63"/>
        <v>588000</v>
      </c>
      <c r="H6090" s="133">
        <f>G6090</f>
        <v>588000</v>
      </c>
      <c r="I6090" s="162" t="s">
        <v>312</v>
      </c>
      <c r="J6090" s="81"/>
      <c r="K6090" s="144"/>
    </row>
    <row r="6091" spans="1:11" ht="16.5" x14ac:dyDescent="0.3">
      <c r="A6091" s="77"/>
      <c r="B6091" s="142"/>
      <c r="C6091" s="79"/>
      <c r="D6091" s="127"/>
      <c r="E6091" s="80"/>
      <c r="F6091" s="143"/>
      <c r="G6091" s="80">
        <f t="shared" si="63"/>
        <v>0</v>
      </c>
      <c r="H6091" s="133"/>
      <c r="I6091" s="162"/>
      <c r="J6091" s="81"/>
      <c r="K6091" s="144"/>
    </row>
    <row r="6092" spans="1:11" ht="16.5" x14ac:dyDescent="0.3">
      <c r="A6092" s="92">
        <v>43456</v>
      </c>
      <c r="B6092" s="145" t="s">
        <v>3753</v>
      </c>
      <c r="C6092" s="94" t="s">
        <v>2894</v>
      </c>
      <c r="D6092" s="128" t="s">
        <v>1970</v>
      </c>
      <c r="E6092" s="95">
        <v>24</v>
      </c>
      <c r="F6092" s="146">
        <v>0</v>
      </c>
      <c r="G6092" s="95"/>
      <c r="H6092" s="147">
        <f>G6092</f>
        <v>0</v>
      </c>
      <c r="I6092" s="162" t="s">
        <v>309</v>
      </c>
      <c r="J6092" s="81" t="s">
        <v>1667</v>
      </c>
      <c r="K6092" s="144"/>
    </row>
    <row r="6093" spans="1:11" ht="16.5" x14ac:dyDescent="0.3">
      <c r="A6093" s="77"/>
      <c r="B6093" s="142"/>
      <c r="C6093" s="79"/>
      <c r="D6093" s="127"/>
      <c r="E6093" s="80"/>
      <c r="F6093" s="143"/>
      <c r="G6093" s="80">
        <f t="shared" si="63"/>
        <v>0</v>
      </c>
      <c r="H6093" s="133"/>
      <c r="I6093" s="162"/>
      <c r="J6093" s="81"/>
      <c r="K6093" s="144"/>
    </row>
    <row r="6094" spans="1:11" ht="16.5" x14ac:dyDescent="0.3">
      <c r="A6094" s="77">
        <v>43456</v>
      </c>
      <c r="B6094" s="142" t="s">
        <v>3754</v>
      </c>
      <c r="C6094" s="79" t="s">
        <v>445</v>
      </c>
      <c r="D6094" s="127" t="s">
        <v>31</v>
      </c>
      <c r="E6094" s="80">
        <v>1</v>
      </c>
      <c r="F6094" s="143">
        <v>529199.44999999995</v>
      </c>
      <c r="G6094" s="80">
        <f t="shared" si="63"/>
        <v>529199.44999999995</v>
      </c>
      <c r="H6094" s="133">
        <f>G6094</f>
        <v>529199.44999999995</v>
      </c>
      <c r="I6094" s="162" t="s">
        <v>309</v>
      </c>
      <c r="J6094" s="81"/>
      <c r="K6094" s="144"/>
    </row>
    <row r="6095" spans="1:11" ht="16.5" x14ac:dyDescent="0.3">
      <c r="A6095" s="77"/>
      <c r="B6095" s="142"/>
      <c r="C6095" s="79"/>
      <c r="D6095" s="127"/>
      <c r="E6095" s="80"/>
      <c r="F6095" s="143"/>
      <c r="G6095" s="80">
        <f t="shared" si="63"/>
        <v>0</v>
      </c>
      <c r="H6095" s="133"/>
      <c r="I6095" s="162"/>
      <c r="J6095" s="81"/>
      <c r="K6095" s="144"/>
    </row>
    <row r="6096" spans="1:11" ht="16.5" x14ac:dyDescent="0.3">
      <c r="A6096" s="77">
        <v>43456</v>
      </c>
      <c r="B6096" s="142" t="s">
        <v>3755</v>
      </c>
      <c r="C6096" s="79" t="s">
        <v>3717</v>
      </c>
      <c r="D6096" s="127" t="s">
        <v>2482</v>
      </c>
      <c r="E6096" s="80">
        <v>1</v>
      </c>
      <c r="F6096" s="143">
        <v>215650.38</v>
      </c>
      <c r="G6096" s="80">
        <f t="shared" si="63"/>
        <v>215650.38</v>
      </c>
      <c r="H6096" s="133">
        <f>G6096</f>
        <v>215650.38</v>
      </c>
      <c r="I6096" s="162" t="s">
        <v>1756</v>
      </c>
      <c r="J6096" s="81"/>
      <c r="K6096" s="144"/>
    </row>
    <row r="6097" spans="1:11" ht="16.5" x14ac:dyDescent="0.3">
      <c r="A6097" s="77"/>
      <c r="B6097" s="142"/>
      <c r="C6097" s="79"/>
      <c r="D6097" s="127"/>
      <c r="E6097" s="80"/>
      <c r="F6097" s="143"/>
      <c r="G6097" s="80">
        <f t="shared" si="63"/>
        <v>0</v>
      </c>
      <c r="H6097" s="133"/>
      <c r="I6097" s="162"/>
      <c r="J6097" s="81"/>
      <c r="K6097" s="144"/>
    </row>
    <row r="6098" spans="1:11" ht="16.5" x14ac:dyDescent="0.3">
      <c r="A6098" s="77">
        <v>43456</v>
      </c>
      <c r="B6098" s="142" t="s">
        <v>3756</v>
      </c>
      <c r="C6098" s="79" t="s">
        <v>1520</v>
      </c>
      <c r="D6098" s="127" t="s">
        <v>1325</v>
      </c>
      <c r="E6098" s="80">
        <v>1</v>
      </c>
      <c r="F6098" s="143">
        <v>671000</v>
      </c>
      <c r="G6098" s="80">
        <f t="shared" si="63"/>
        <v>671000</v>
      </c>
      <c r="H6098" s="133">
        <f>G6098</f>
        <v>671000</v>
      </c>
      <c r="I6098" s="162" t="s">
        <v>309</v>
      </c>
      <c r="J6098" s="81"/>
      <c r="K6098" s="144"/>
    </row>
    <row r="6099" spans="1:11" ht="16.5" x14ac:dyDescent="0.3">
      <c r="A6099" s="77"/>
      <c r="B6099" s="142"/>
      <c r="C6099" s="79"/>
      <c r="D6099" s="127"/>
      <c r="E6099" s="80"/>
      <c r="F6099" s="143"/>
      <c r="G6099" s="80">
        <f t="shared" si="63"/>
        <v>0</v>
      </c>
      <c r="H6099" s="133"/>
      <c r="I6099" s="162"/>
      <c r="J6099" s="81"/>
      <c r="K6099" s="144"/>
    </row>
    <row r="6100" spans="1:11" ht="16.5" x14ac:dyDescent="0.3">
      <c r="A6100" s="83">
        <v>43456</v>
      </c>
      <c r="B6100" s="151" t="s">
        <v>3757</v>
      </c>
      <c r="C6100" s="85" t="s">
        <v>113</v>
      </c>
      <c r="D6100" s="152" t="s">
        <v>1658</v>
      </c>
      <c r="E6100" s="86">
        <v>1</v>
      </c>
      <c r="F6100" s="153">
        <v>207000.09</v>
      </c>
      <c r="G6100" s="86">
        <f t="shared" si="63"/>
        <v>207000.09</v>
      </c>
      <c r="H6100" s="149">
        <f>G6100</f>
        <v>207000.09</v>
      </c>
      <c r="I6100" s="162" t="s">
        <v>2524</v>
      </c>
      <c r="J6100" s="81"/>
      <c r="K6100" s="144"/>
    </row>
    <row r="6101" spans="1:11" ht="16.5" x14ac:dyDescent="0.3">
      <c r="A6101" s="77"/>
      <c r="B6101" s="142"/>
      <c r="C6101" s="79"/>
      <c r="D6101" s="127"/>
      <c r="E6101" s="80"/>
      <c r="F6101" s="143"/>
      <c r="G6101" s="80">
        <f t="shared" si="63"/>
        <v>0</v>
      </c>
      <c r="H6101" s="133"/>
      <c r="I6101" s="162"/>
      <c r="J6101" s="81"/>
      <c r="K6101" s="144"/>
    </row>
    <row r="6102" spans="1:11" ht="16.5" x14ac:dyDescent="0.3">
      <c r="A6102" s="77">
        <v>43456</v>
      </c>
      <c r="B6102" s="142" t="s">
        <v>3758</v>
      </c>
      <c r="C6102" s="79" t="s">
        <v>301</v>
      </c>
      <c r="D6102" s="127" t="s">
        <v>887</v>
      </c>
      <c r="E6102" s="80">
        <v>6</v>
      </c>
      <c r="F6102" s="143">
        <v>230000.1</v>
      </c>
      <c r="G6102" s="80">
        <f t="shared" si="63"/>
        <v>1380000.6</v>
      </c>
      <c r="H6102" s="133">
        <f>G6102</f>
        <v>1380000.6</v>
      </c>
      <c r="I6102" s="162" t="s">
        <v>309</v>
      </c>
      <c r="J6102" s="81"/>
      <c r="K6102" s="144"/>
    </row>
    <row r="6103" spans="1:11" ht="16.5" x14ac:dyDescent="0.3">
      <c r="A6103" s="77"/>
      <c r="B6103" s="142"/>
      <c r="C6103" s="79"/>
      <c r="D6103" s="127"/>
      <c r="E6103" s="80"/>
      <c r="F6103" s="143"/>
      <c r="G6103" s="80">
        <f t="shared" si="63"/>
        <v>0</v>
      </c>
      <c r="H6103" s="133"/>
      <c r="I6103" s="162"/>
      <c r="J6103" s="81"/>
      <c r="K6103" s="144"/>
    </row>
    <row r="6104" spans="1:11" ht="16.5" x14ac:dyDescent="0.3">
      <c r="A6104" s="77">
        <v>43456</v>
      </c>
      <c r="B6104" s="142" t="s">
        <v>3759</v>
      </c>
      <c r="C6104" s="79" t="s">
        <v>359</v>
      </c>
      <c r="D6104" s="127" t="s">
        <v>887</v>
      </c>
      <c r="E6104" s="80">
        <v>1</v>
      </c>
      <c r="F6104" s="143">
        <v>230000.1</v>
      </c>
      <c r="G6104" s="80">
        <f t="shared" si="63"/>
        <v>230000.1</v>
      </c>
      <c r="H6104" s="133">
        <f>G6104</f>
        <v>230000.1</v>
      </c>
      <c r="I6104" s="162" t="s">
        <v>1756</v>
      </c>
      <c r="J6104" s="81"/>
      <c r="K6104" s="144"/>
    </row>
    <row r="6105" spans="1:11" ht="16.5" x14ac:dyDescent="0.3">
      <c r="A6105" s="77"/>
      <c r="B6105" s="142"/>
      <c r="C6105" s="79"/>
      <c r="D6105" s="127"/>
      <c r="E6105" s="80"/>
      <c r="F6105" s="143"/>
      <c r="G6105" s="80">
        <f t="shared" si="63"/>
        <v>0</v>
      </c>
      <c r="H6105" s="133"/>
      <c r="I6105" s="162"/>
      <c r="J6105" s="81"/>
      <c r="K6105" s="144"/>
    </row>
    <row r="6106" spans="1:11" ht="16.5" x14ac:dyDescent="0.3">
      <c r="A6106" s="77">
        <v>43456</v>
      </c>
      <c r="B6106" s="142" t="s">
        <v>3760</v>
      </c>
      <c r="C6106" s="79" t="s">
        <v>3761</v>
      </c>
      <c r="D6106" s="127" t="s">
        <v>1363</v>
      </c>
      <c r="E6106" s="80">
        <v>2</v>
      </c>
      <c r="F6106" s="143">
        <v>529199.44999999995</v>
      </c>
      <c r="G6106" s="80">
        <f t="shared" si="63"/>
        <v>1058398.8999999999</v>
      </c>
      <c r="H6106" s="133">
        <f>G6106</f>
        <v>1058398.8999999999</v>
      </c>
      <c r="I6106" s="162" t="s">
        <v>309</v>
      </c>
      <c r="J6106" s="81"/>
      <c r="K6106" s="144"/>
    </row>
    <row r="6107" spans="1:11" ht="16.5" x14ac:dyDescent="0.3">
      <c r="A6107" s="77"/>
      <c r="B6107" s="142"/>
      <c r="C6107" s="79"/>
      <c r="D6107" s="127"/>
      <c r="E6107" s="80"/>
      <c r="F6107" s="143"/>
      <c r="G6107" s="80">
        <f t="shared" si="63"/>
        <v>0</v>
      </c>
      <c r="H6107" s="133"/>
      <c r="I6107" s="162"/>
      <c r="J6107" s="81"/>
      <c r="K6107" s="144"/>
    </row>
    <row r="6108" spans="1:11" ht="16.5" x14ac:dyDescent="0.3">
      <c r="A6108" s="77">
        <v>43456</v>
      </c>
      <c r="B6108" s="142" t="s">
        <v>3762</v>
      </c>
      <c r="C6108" s="79" t="s">
        <v>75</v>
      </c>
      <c r="D6108" s="127" t="s">
        <v>1094</v>
      </c>
      <c r="E6108" s="80">
        <v>1</v>
      </c>
      <c r="F6108" s="143">
        <v>215000.5</v>
      </c>
      <c r="G6108" s="80">
        <f t="shared" si="63"/>
        <v>215000.5</v>
      </c>
      <c r="H6108" s="133">
        <f>G6108</f>
        <v>215000.5</v>
      </c>
      <c r="I6108" s="162" t="s">
        <v>309</v>
      </c>
      <c r="J6108" s="81"/>
      <c r="K6108" s="144"/>
    </row>
    <row r="6109" spans="1:11" ht="16.5" x14ac:dyDescent="0.3">
      <c r="A6109" s="77"/>
      <c r="B6109" s="142"/>
      <c r="C6109" s="79"/>
      <c r="D6109" s="127"/>
      <c r="E6109" s="80"/>
      <c r="F6109" s="143"/>
      <c r="G6109" s="80">
        <f t="shared" si="63"/>
        <v>0</v>
      </c>
      <c r="H6109" s="133"/>
      <c r="I6109" s="162"/>
      <c r="J6109" s="81"/>
      <c r="K6109" s="144"/>
    </row>
    <row r="6110" spans="1:11" ht="16.5" x14ac:dyDescent="0.3">
      <c r="A6110" s="77">
        <v>43456</v>
      </c>
      <c r="B6110" s="142" t="s">
        <v>3763</v>
      </c>
      <c r="C6110" s="79" t="s">
        <v>113</v>
      </c>
      <c r="D6110" s="127" t="s">
        <v>1086</v>
      </c>
      <c r="E6110" s="80">
        <v>1</v>
      </c>
      <c r="F6110" s="143">
        <v>107499.7</v>
      </c>
      <c r="G6110" s="80">
        <f t="shared" si="63"/>
        <v>107499.7</v>
      </c>
      <c r="H6110" s="133">
        <f>G6110</f>
        <v>107499.7</v>
      </c>
      <c r="I6110" s="162" t="s">
        <v>2524</v>
      </c>
      <c r="J6110" s="81"/>
      <c r="K6110" s="144"/>
    </row>
    <row r="6111" spans="1:11" ht="16.5" x14ac:dyDescent="0.3">
      <c r="A6111" s="77"/>
      <c r="B6111" s="142"/>
      <c r="C6111" s="79"/>
      <c r="D6111" s="127"/>
      <c r="E6111" s="80"/>
      <c r="F6111" s="143"/>
      <c r="G6111" s="80">
        <f t="shared" si="63"/>
        <v>0</v>
      </c>
      <c r="H6111" s="133"/>
      <c r="I6111" s="162"/>
      <c r="J6111" s="81"/>
      <c r="K6111" s="144"/>
    </row>
    <row r="6112" spans="1:11" ht="16.5" x14ac:dyDescent="0.3">
      <c r="A6112" s="77">
        <v>43456</v>
      </c>
      <c r="B6112" s="142" t="s">
        <v>3764</v>
      </c>
      <c r="C6112" s="79" t="s">
        <v>2948</v>
      </c>
      <c r="D6112" s="127" t="s">
        <v>2875</v>
      </c>
      <c r="E6112" s="80">
        <v>2</v>
      </c>
      <c r="F6112" s="143">
        <v>1233900.3600000001</v>
      </c>
      <c r="G6112" s="80">
        <f t="shared" si="63"/>
        <v>2467800.7200000002</v>
      </c>
      <c r="H6112" s="133">
        <f>G6112</f>
        <v>2467800.7200000002</v>
      </c>
      <c r="I6112" s="162" t="s">
        <v>309</v>
      </c>
      <c r="J6112" s="81"/>
      <c r="K6112" s="144"/>
    </row>
    <row r="6113" spans="1:11" ht="16.5" x14ac:dyDescent="0.3">
      <c r="A6113" s="77"/>
      <c r="B6113" s="142"/>
      <c r="C6113" s="79"/>
      <c r="D6113" s="127"/>
      <c r="E6113" s="80"/>
      <c r="F6113" s="143"/>
      <c r="G6113" s="80">
        <f t="shared" si="63"/>
        <v>0</v>
      </c>
      <c r="H6113" s="133"/>
      <c r="I6113" s="162"/>
      <c r="J6113" s="81"/>
      <c r="K6113" s="144"/>
    </row>
    <row r="6114" spans="1:11" ht="16.5" x14ac:dyDescent="0.3">
      <c r="A6114" s="77">
        <v>43456</v>
      </c>
      <c r="B6114" s="142" t="s">
        <v>3765</v>
      </c>
      <c r="C6114" s="79" t="s">
        <v>1019</v>
      </c>
      <c r="D6114" s="127" t="s">
        <v>489</v>
      </c>
      <c r="E6114" s="80">
        <v>1</v>
      </c>
      <c r="F6114" s="143">
        <v>379049.71500000003</v>
      </c>
      <c r="G6114" s="80">
        <f t="shared" si="63"/>
        <v>379049.71500000003</v>
      </c>
      <c r="H6114" s="133"/>
      <c r="I6114" s="162"/>
      <c r="J6114" s="81"/>
      <c r="K6114" s="144"/>
    </row>
    <row r="6115" spans="1:11" ht="16.5" x14ac:dyDescent="0.3">
      <c r="A6115" s="77"/>
      <c r="B6115" s="142"/>
      <c r="C6115" s="79"/>
      <c r="D6115" s="127" t="s">
        <v>1693</v>
      </c>
      <c r="E6115" s="80">
        <v>3</v>
      </c>
      <c r="F6115" s="143">
        <v>198000</v>
      </c>
      <c r="G6115" s="80">
        <f t="shared" si="63"/>
        <v>594000</v>
      </c>
      <c r="H6115" s="133">
        <f>SUM(G6114:G6115)</f>
        <v>973049.71500000008</v>
      </c>
      <c r="I6115" s="162" t="s">
        <v>309</v>
      </c>
      <c r="J6115" s="81"/>
      <c r="K6115" s="144"/>
    </row>
    <row r="6116" spans="1:11" ht="16.5" x14ac:dyDescent="0.3">
      <c r="A6116" s="77"/>
      <c r="B6116" s="142"/>
      <c r="C6116" s="79"/>
      <c r="D6116" s="127"/>
      <c r="E6116" s="80"/>
      <c r="F6116" s="143"/>
      <c r="G6116" s="80">
        <f t="shared" si="63"/>
        <v>0</v>
      </c>
      <c r="H6116" s="133"/>
      <c r="I6116" s="162"/>
      <c r="J6116" s="81"/>
      <c r="K6116" s="144"/>
    </row>
    <row r="6117" spans="1:11" ht="16.5" x14ac:dyDescent="0.3">
      <c r="A6117" s="77">
        <v>43456</v>
      </c>
      <c r="B6117" s="142" t="s">
        <v>3766</v>
      </c>
      <c r="C6117" s="79" t="s">
        <v>3419</v>
      </c>
      <c r="D6117" s="127" t="s">
        <v>3420</v>
      </c>
      <c r="E6117" s="80">
        <v>6</v>
      </c>
      <c r="F6117" s="143">
        <v>302100.09499999997</v>
      </c>
      <c r="G6117" s="80">
        <f t="shared" si="63"/>
        <v>1812600.5699999998</v>
      </c>
      <c r="H6117" s="133">
        <f>G6117</f>
        <v>1812600.5699999998</v>
      </c>
      <c r="I6117" s="162" t="s">
        <v>1756</v>
      </c>
      <c r="J6117" s="81"/>
      <c r="K6117" s="144"/>
    </row>
    <row r="6118" spans="1:11" ht="16.5" x14ac:dyDescent="0.3">
      <c r="A6118" s="77"/>
      <c r="B6118" s="142"/>
      <c r="C6118" s="79"/>
      <c r="D6118" s="127"/>
      <c r="E6118" s="80"/>
      <c r="F6118" s="143"/>
      <c r="G6118" s="80">
        <f t="shared" si="63"/>
        <v>0</v>
      </c>
      <c r="H6118" s="133"/>
      <c r="I6118" s="162"/>
      <c r="J6118" s="81"/>
      <c r="K6118" s="144"/>
    </row>
    <row r="6119" spans="1:11" ht="16.5" x14ac:dyDescent="0.3">
      <c r="A6119" s="77">
        <v>43456</v>
      </c>
      <c r="B6119" s="142" t="s">
        <v>3767</v>
      </c>
      <c r="C6119" s="79" t="s">
        <v>2499</v>
      </c>
      <c r="D6119" s="127" t="s">
        <v>2482</v>
      </c>
      <c r="E6119" s="80">
        <v>10</v>
      </c>
      <c r="F6119" s="143">
        <v>227000.4</v>
      </c>
      <c r="G6119" s="80">
        <f t="shared" si="63"/>
        <v>2270004</v>
      </c>
      <c r="H6119" s="133">
        <f>G6119</f>
        <v>2270004</v>
      </c>
      <c r="I6119" s="162" t="s">
        <v>309</v>
      </c>
      <c r="J6119" s="81"/>
      <c r="K6119" s="144"/>
    </row>
    <row r="6120" spans="1:11" ht="16.5" x14ac:dyDescent="0.3">
      <c r="A6120" s="77"/>
      <c r="B6120" s="142"/>
      <c r="C6120" s="79"/>
      <c r="D6120" s="127"/>
      <c r="E6120" s="80"/>
      <c r="F6120" s="143"/>
      <c r="G6120" s="80">
        <f t="shared" si="63"/>
        <v>0</v>
      </c>
      <c r="H6120" s="133"/>
      <c r="I6120" s="162"/>
      <c r="J6120" s="81"/>
      <c r="K6120" s="144"/>
    </row>
    <row r="6121" spans="1:11" ht="16.5" x14ac:dyDescent="0.3">
      <c r="A6121" s="77">
        <v>43456</v>
      </c>
      <c r="B6121" s="142" t="s">
        <v>3768</v>
      </c>
      <c r="C6121" s="79" t="s">
        <v>3732</v>
      </c>
      <c r="D6121" s="127" t="s">
        <v>2728</v>
      </c>
      <c r="E6121" s="80">
        <v>2</v>
      </c>
      <c r="F6121" s="143">
        <v>243000.55</v>
      </c>
      <c r="G6121" s="80">
        <f t="shared" si="63"/>
        <v>486001.1</v>
      </c>
      <c r="H6121" s="133">
        <f>G6121</f>
        <v>486001.1</v>
      </c>
      <c r="I6121" s="162" t="s">
        <v>309</v>
      </c>
      <c r="J6121" s="81"/>
      <c r="K6121" s="144"/>
    </row>
    <row r="6122" spans="1:11" ht="16.5" x14ac:dyDescent="0.3">
      <c r="A6122" s="77"/>
      <c r="B6122" s="142"/>
      <c r="C6122" s="79"/>
      <c r="D6122" s="127"/>
      <c r="E6122" s="80"/>
      <c r="F6122" s="143"/>
      <c r="G6122" s="80">
        <f t="shared" si="63"/>
        <v>0</v>
      </c>
      <c r="H6122" s="133"/>
      <c r="I6122" s="162"/>
      <c r="J6122" s="81"/>
      <c r="K6122" s="144"/>
    </row>
    <row r="6123" spans="1:11" ht="16.5" x14ac:dyDescent="0.3">
      <c r="A6123" s="77">
        <v>43456</v>
      </c>
      <c r="B6123" s="142" t="s">
        <v>3769</v>
      </c>
      <c r="C6123" s="79" t="s">
        <v>1642</v>
      </c>
      <c r="D6123" s="127" t="s">
        <v>1094</v>
      </c>
      <c r="E6123" s="80">
        <v>2</v>
      </c>
      <c r="F6123" s="143">
        <v>215000.5</v>
      </c>
      <c r="G6123" s="80">
        <f t="shared" si="63"/>
        <v>430001</v>
      </c>
      <c r="H6123" s="133">
        <f>G6123</f>
        <v>430001</v>
      </c>
      <c r="I6123" s="162" t="s">
        <v>2524</v>
      </c>
      <c r="J6123" s="81"/>
      <c r="K6123" s="144"/>
    </row>
    <row r="6124" spans="1:11" ht="16.5" x14ac:dyDescent="0.3">
      <c r="A6124" s="77"/>
      <c r="B6124" s="142"/>
      <c r="C6124" s="79"/>
      <c r="D6124" s="127"/>
      <c r="E6124" s="80"/>
      <c r="F6124" s="143"/>
      <c r="G6124" s="80">
        <f t="shared" si="63"/>
        <v>0</v>
      </c>
      <c r="H6124" s="133"/>
      <c r="I6124" s="162"/>
      <c r="J6124" s="81"/>
      <c r="K6124" s="144"/>
    </row>
    <row r="6125" spans="1:11" ht="16.5" x14ac:dyDescent="0.3">
      <c r="A6125" s="77">
        <v>43456</v>
      </c>
      <c r="B6125" s="142" t="s">
        <v>3770</v>
      </c>
      <c r="C6125" s="79" t="s">
        <v>3771</v>
      </c>
      <c r="D6125" s="127" t="s">
        <v>3772</v>
      </c>
      <c r="E6125" s="80">
        <v>1</v>
      </c>
      <c r="F6125" s="143">
        <v>1081099.5249999999</v>
      </c>
      <c r="G6125" s="80">
        <f t="shared" si="63"/>
        <v>1081099.5249999999</v>
      </c>
      <c r="H6125" s="133"/>
      <c r="I6125" s="162"/>
      <c r="J6125" s="81"/>
      <c r="K6125" s="144"/>
    </row>
    <row r="6126" spans="1:11" ht="16.5" x14ac:dyDescent="0.3">
      <c r="A6126" s="77"/>
      <c r="B6126" s="142"/>
      <c r="C6126" s="79"/>
      <c r="D6126" s="127" t="s">
        <v>3773</v>
      </c>
      <c r="E6126" s="80">
        <v>1</v>
      </c>
      <c r="F6126" s="143">
        <v>1187500.3799999999</v>
      </c>
      <c r="G6126" s="80">
        <f t="shared" si="63"/>
        <v>1187500.3799999999</v>
      </c>
      <c r="H6126" s="133">
        <f>SUM(G6125:G6126)</f>
        <v>2268599.9049999998</v>
      </c>
      <c r="I6126" s="162" t="s">
        <v>1756</v>
      </c>
      <c r="J6126" s="81"/>
      <c r="K6126" s="144"/>
    </row>
    <row r="6127" spans="1:11" ht="16.5" x14ac:dyDescent="0.3">
      <c r="A6127" s="77"/>
      <c r="B6127" s="142"/>
      <c r="C6127" s="79"/>
      <c r="D6127" s="127"/>
      <c r="E6127" s="80"/>
      <c r="F6127" s="143"/>
      <c r="G6127" s="80">
        <f t="shared" si="63"/>
        <v>0</v>
      </c>
      <c r="H6127" s="133"/>
      <c r="I6127" s="162"/>
      <c r="J6127" s="81"/>
      <c r="K6127" s="144"/>
    </row>
    <row r="6128" spans="1:11" ht="16.5" x14ac:dyDescent="0.3">
      <c r="A6128" s="77">
        <v>43456</v>
      </c>
      <c r="B6128" s="142" t="s">
        <v>3774</v>
      </c>
      <c r="C6128" s="79" t="s">
        <v>325</v>
      </c>
      <c r="D6128" s="127" t="s">
        <v>887</v>
      </c>
      <c r="E6128" s="80">
        <v>1</v>
      </c>
      <c r="F6128" s="143">
        <v>230000.1</v>
      </c>
      <c r="G6128" s="80">
        <f t="shared" si="63"/>
        <v>230000.1</v>
      </c>
      <c r="H6128" s="133">
        <f>G6128</f>
        <v>230000.1</v>
      </c>
      <c r="I6128" s="162" t="s">
        <v>2524</v>
      </c>
      <c r="J6128" s="81"/>
      <c r="K6128" s="144"/>
    </row>
    <row r="6129" spans="1:11" ht="16.5" x14ac:dyDescent="0.3">
      <c r="A6129" s="77"/>
      <c r="B6129" s="142"/>
      <c r="C6129" s="79"/>
      <c r="D6129" s="127"/>
      <c r="E6129" s="80"/>
      <c r="F6129" s="143"/>
      <c r="G6129" s="80">
        <f t="shared" si="63"/>
        <v>0</v>
      </c>
      <c r="H6129" s="133"/>
      <c r="I6129" s="162"/>
      <c r="J6129" s="81"/>
      <c r="K6129" s="144"/>
    </row>
    <row r="6130" spans="1:11" ht="16.5" x14ac:dyDescent="0.3">
      <c r="A6130" s="77">
        <v>43456</v>
      </c>
      <c r="B6130" s="142" t="s">
        <v>3775</v>
      </c>
      <c r="C6130" s="79" t="s">
        <v>2600</v>
      </c>
      <c r="D6130" s="127" t="s">
        <v>1722</v>
      </c>
      <c r="E6130" s="80">
        <v>8</v>
      </c>
      <c r="F6130" s="143">
        <v>153674.70000000001</v>
      </c>
      <c r="G6130" s="80">
        <f t="shared" si="63"/>
        <v>1229397.6000000001</v>
      </c>
      <c r="H6130" s="133"/>
      <c r="I6130" s="162"/>
      <c r="J6130" s="81"/>
      <c r="K6130" s="144"/>
    </row>
    <row r="6131" spans="1:11" ht="16.5" x14ac:dyDescent="0.3">
      <c r="A6131" s="77"/>
      <c r="B6131" s="142"/>
      <c r="C6131" s="79"/>
      <c r="D6131" s="127" t="s">
        <v>1635</v>
      </c>
      <c r="E6131" s="80">
        <v>4</v>
      </c>
      <c r="F6131" s="143">
        <v>153674.70000000001</v>
      </c>
      <c r="G6131" s="80">
        <f t="shared" si="63"/>
        <v>614698.80000000005</v>
      </c>
      <c r="H6131" s="133">
        <f>SUM(G6130:G6131)</f>
        <v>1844096.4000000001</v>
      </c>
      <c r="I6131" s="162" t="s">
        <v>1756</v>
      </c>
      <c r="J6131" s="81"/>
      <c r="K6131" s="144"/>
    </row>
    <row r="6132" spans="1:11" ht="16.5" x14ac:dyDescent="0.3">
      <c r="A6132" s="77"/>
      <c r="B6132" s="142"/>
      <c r="C6132" s="79"/>
      <c r="D6132" s="127"/>
      <c r="E6132" s="80"/>
      <c r="F6132" s="143"/>
      <c r="G6132" s="80">
        <f t="shared" si="63"/>
        <v>0</v>
      </c>
      <c r="H6132" s="133"/>
      <c r="I6132" s="162"/>
      <c r="J6132" s="81"/>
      <c r="K6132" s="144"/>
    </row>
    <row r="6133" spans="1:11" ht="16.5" x14ac:dyDescent="0.3">
      <c r="A6133" s="77">
        <v>43456</v>
      </c>
      <c r="B6133" s="142" t="s">
        <v>3776</v>
      </c>
      <c r="C6133" s="79" t="s">
        <v>2370</v>
      </c>
      <c r="D6133" s="127" t="s">
        <v>887</v>
      </c>
      <c r="E6133" s="80">
        <v>2</v>
      </c>
      <c r="F6133" s="143">
        <v>230000.1</v>
      </c>
      <c r="G6133" s="80">
        <f t="shared" si="63"/>
        <v>460000.2</v>
      </c>
      <c r="H6133" s="133">
        <f>G6133</f>
        <v>460000.2</v>
      </c>
      <c r="I6133" s="162" t="s">
        <v>2524</v>
      </c>
      <c r="J6133" s="81"/>
      <c r="K6133" s="144"/>
    </row>
    <row r="6134" spans="1:11" ht="16.5" x14ac:dyDescent="0.3">
      <c r="A6134" s="77"/>
      <c r="B6134" s="142"/>
      <c r="C6134" s="79"/>
      <c r="D6134" s="127"/>
      <c r="E6134" s="80"/>
      <c r="F6134" s="143"/>
      <c r="G6134" s="80">
        <f t="shared" si="63"/>
        <v>0</v>
      </c>
      <c r="H6134" s="133"/>
      <c r="I6134" s="162"/>
      <c r="J6134" s="81"/>
      <c r="K6134" s="144"/>
    </row>
    <row r="6135" spans="1:11" ht="16.5" x14ac:dyDescent="0.3">
      <c r="A6135" s="92">
        <v>43458</v>
      </c>
      <c r="B6135" s="145" t="s">
        <v>3777</v>
      </c>
      <c r="C6135" s="94" t="s">
        <v>2327</v>
      </c>
      <c r="D6135" s="128" t="s">
        <v>1094</v>
      </c>
      <c r="E6135" s="95">
        <v>1</v>
      </c>
      <c r="F6135" s="146"/>
      <c r="G6135" s="95">
        <f t="shared" si="63"/>
        <v>0</v>
      </c>
      <c r="H6135" s="147"/>
      <c r="I6135" s="162" t="s">
        <v>1756</v>
      </c>
      <c r="J6135" s="81" t="s">
        <v>2126</v>
      </c>
      <c r="K6135" s="144"/>
    </row>
    <row r="6136" spans="1:11" ht="16.5" x14ac:dyDescent="0.3">
      <c r="A6136" s="77"/>
      <c r="B6136" s="142"/>
      <c r="C6136" s="79"/>
      <c r="D6136" s="127"/>
      <c r="E6136" s="80"/>
      <c r="F6136" s="143"/>
      <c r="G6136" s="80">
        <f t="shared" si="63"/>
        <v>0</v>
      </c>
      <c r="H6136" s="133"/>
      <c r="I6136" s="162"/>
      <c r="J6136" s="81"/>
      <c r="K6136" s="144"/>
    </row>
    <row r="6137" spans="1:11" ht="16.5" x14ac:dyDescent="0.3">
      <c r="A6137" s="77">
        <v>43458</v>
      </c>
      <c r="B6137" s="142" t="s">
        <v>3778</v>
      </c>
      <c r="C6137" s="79" t="s">
        <v>3355</v>
      </c>
      <c r="D6137" s="127" t="s">
        <v>19</v>
      </c>
      <c r="E6137" s="80">
        <v>2</v>
      </c>
      <c r="F6137" s="143">
        <v>543400</v>
      </c>
      <c r="G6137" s="80">
        <f t="shared" si="63"/>
        <v>1086800</v>
      </c>
      <c r="H6137" s="133"/>
      <c r="I6137" s="162"/>
      <c r="J6137" s="81"/>
      <c r="K6137" s="144"/>
    </row>
    <row r="6138" spans="1:11" ht="16.5" x14ac:dyDescent="0.3">
      <c r="A6138" s="77"/>
      <c r="B6138" s="142"/>
      <c r="C6138" s="79"/>
      <c r="D6138" s="127" t="s">
        <v>31</v>
      </c>
      <c r="E6138" s="80">
        <v>1</v>
      </c>
      <c r="F6138" s="143">
        <v>529199.44999999995</v>
      </c>
      <c r="G6138" s="80">
        <f t="shared" si="63"/>
        <v>529199.44999999995</v>
      </c>
      <c r="H6138" s="133"/>
      <c r="I6138" s="162"/>
      <c r="J6138" s="81"/>
      <c r="K6138" s="144"/>
    </row>
    <row r="6139" spans="1:11" ht="16.5" x14ac:dyDescent="0.3">
      <c r="A6139" s="77"/>
      <c r="B6139" s="142"/>
      <c r="C6139" s="79"/>
      <c r="D6139" s="127" t="s">
        <v>391</v>
      </c>
      <c r="E6139" s="80">
        <v>2</v>
      </c>
      <c r="F6139" s="143">
        <v>562500.18000000005</v>
      </c>
      <c r="G6139" s="80">
        <f t="shared" si="63"/>
        <v>1125000.3600000001</v>
      </c>
      <c r="H6139" s="133">
        <f>SUM(G6137:G6139)</f>
        <v>2740999.81</v>
      </c>
      <c r="I6139" s="162" t="s">
        <v>1756</v>
      </c>
      <c r="J6139" s="81"/>
      <c r="K6139" s="144"/>
    </row>
    <row r="6140" spans="1:11" ht="16.5" x14ac:dyDescent="0.3">
      <c r="A6140" s="77"/>
      <c r="B6140" s="142"/>
      <c r="C6140" s="79"/>
      <c r="D6140" s="127"/>
      <c r="E6140" s="80"/>
      <c r="F6140" s="143"/>
      <c r="G6140" s="80">
        <f t="shared" si="63"/>
        <v>0</v>
      </c>
      <c r="H6140" s="133"/>
      <c r="I6140" s="162"/>
      <c r="J6140" s="81"/>
      <c r="K6140" s="144"/>
    </row>
    <row r="6141" spans="1:11" ht="16.5" x14ac:dyDescent="0.3">
      <c r="A6141" s="77">
        <v>43458</v>
      </c>
      <c r="B6141" s="142" t="s">
        <v>3779</v>
      </c>
      <c r="C6141" s="79" t="s">
        <v>2640</v>
      </c>
      <c r="D6141" s="127" t="s">
        <v>1094</v>
      </c>
      <c r="E6141" s="80">
        <v>2</v>
      </c>
      <c r="F6141" s="143">
        <v>215000.5</v>
      </c>
      <c r="G6141" s="80">
        <f t="shared" si="63"/>
        <v>430001</v>
      </c>
      <c r="H6141" s="133">
        <f>G6141</f>
        <v>430001</v>
      </c>
      <c r="I6141" s="162" t="s">
        <v>1756</v>
      </c>
      <c r="J6141" s="81"/>
      <c r="K6141" s="144"/>
    </row>
    <row r="6142" spans="1:11" ht="16.5" x14ac:dyDescent="0.3">
      <c r="A6142" s="77"/>
      <c r="B6142" s="142"/>
      <c r="C6142" s="79"/>
      <c r="D6142" s="127"/>
      <c r="E6142" s="80"/>
      <c r="F6142" s="143"/>
      <c r="G6142" s="80">
        <f t="shared" si="63"/>
        <v>0</v>
      </c>
      <c r="H6142" s="133"/>
      <c r="I6142" s="162"/>
      <c r="J6142" s="81"/>
      <c r="K6142" s="144"/>
    </row>
    <row r="6143" spans="1:11" ht="16.5" x14ac:dyDescent="0.3">
      <c r="A6143" s="77">
        <v>43458</v>
      </c>
      <c r="B6143" s="142" t="s">
        <v>3780</v>
      </c>
      <c r="C6143" s="79" t="s">
        <v>1033</v>
      </c>
      <c r="D6143" s="127" t="s">
        <v>887</v>
      </c>
      <c r="E6143" s="80">
        <v>12</v>
      </c>
      <c r="F6143" s="143">
        <v>230000.1</v>
      </c>
      <c r="G6143" s="80">
        <f t="shared" si="63"/>
        <v>2760001.2</v>
      </c>
      <c r="H6143" s="133">
        <f>G6143</f>
        <v>2760001.2</v>
      </c>
      <c r="I6143" s="162" t="s">
        <v>309</v>
      </c>
      <c r="J6143" s="81"/>
      <c r="K6143" s="144"/>
    </row>
    <row r="6144" spans="1:11" ht="16.5" x14ac:dyDescent="0.3">
      <c r="A6144" s="77"/>
      <c r="B6144" s="142"/>
      <c r="C6144" s="79"/>
      <c r="D6144" s="127"/>
      <c r="E6144" s="80"/>
      <c r="F6144" s="143"/>
      <c r="G6144" s="80">
        <f t="shared" si="63"/>
        <v>0</v>
      </c>
      <c r="H6144" s="133"/>
      <c r="I6144" s="162"/>
      <c r="J6144" s="81"/>
      <c r="K6144" s="144"/>
    </row>
    <row r="6145" spans="1:11" ht="16.5" x14ac:dyDescent="0.3">
      <c r="A6145" s="77">
        <v>43458</v>
      </c>
      <c r="B6145" s="142" t="s">
        <v>3781</v>
      </c>
      <c r="C6145" s="79" t="s">
        <v>985</v>
      </c>
      <c r="D6145" s="127" t="s">
        <v>3782</v>
      </c>
      <c r="E6145" s="80">
        <v>60</v>
      </c>
      <c r="F6145" s="143">
        <v>550000</v>
      </c>
      <c r="G6145" s="80">
        <f t="shared" si="63"/>
        <v>33000000</v>
      </c>
      <c r="H6145" s="133">
        <f>G6145</f>
        <v>33000000</v>
      </c>
      <c r="I6145" s="162" t="s">
        <v>2545</v>
      </c>
      <c r="J6145" s="81"/>
      <c r="K6145" s="144"/>
    </row>
    <row r="6146" spans="1:11" ht="16.5" x14ac:dyDescent="0.3">
      <c r="A6146" s="77"/>
      <c r="B6146" s="142"/>
      <c r="C6146" s="79"/>
      <c r="D6146" s="127"/>
      <c r="E6146" s="80"/>
      <c r="F6146" s="143"/>
      <c r="G6146" s="80">
        <f t="shared" si="63"/>
        <v>0</v>
      </c>
      <c r="H6146" s="133"/>
      <c r="I6146" s="162"/>
      <c r="J6146" s="81"/>
      <c r="K6146" s="144"/>
    </row>
    <row r="6147" spans="1:11" ht="16.5" x14ac:dyDescent="0.3">
      <c r="A6147" s="77">
        <v>43458</v>
      </c>
      <c r="B6147" s="142" t="s">
        <v>3783</v>
      </c>
      <c r="C6147" s="79" t="s">
        <v>35</v>
      </c>
      <c r="D6147" s="127" t="s">
        <v>1938</v>
      </c>
      <c r="E6147" s="80">
        <v>6</v>
      </c>
      <c r="F6147" s="143">
        <v>150000.4</v>
      </c>
      <c r="G6147" s="80">
        <f t="shared" si="63"/>
        <v>900002.39999999991</v>
      </c>
      <c r="H6147" s="133">
        <f>G6147</f>
        <v>900002.39999999991</v>
      </c>
      <c r="I6147" s="162" t="s">
        <v>2524</v>
      </c>
      <c r="J6147" s="81"/>
      <c r="K6147" s="144"/>
    </row>
    <row r="6148" spans="1:11" ht="16.5" x14ac:dyDescent="0.3">
      <c r="A6148" s="77"/>
      <c r="B6148" s="142"/>
      <c r="C6148" s="79"/>
      <c r="D6148" s="127"/>
      <c r="E6148" s="80"/>
      <c r="F6148" s="143"/>
      <c r="G6148" s="80">
        <f t="shared" si="63"/>
        <v>0</v>
      </c>
      <c r="H6148" s="133"/>
      <c r="I6148" s="162"/>
      <c r="J6148" s="81"/>
      <c r="K6148" s="144"/>
    </row>
    <row r="6149" spans="1:11" ht="16.5" x14ac:dyDescent="0.3">
      <c r="A6149" s="77">
        <v>43458</v>
      </c>
      <c r="B6149" s="142" t="s">
        <v>3784</v>
      </c>
      <c r="C6149" s="79" t="s">
        <v>985</v>
      </c>
      <c r="D6149" s="127" t="s">
        <v>1851</v>
      </c>
      <c r="E6149" s="80">
        <v>48</v>
      </c>
      <c r="F6149" s="143">
        <v>70416.5</v>
      </c>
      <c r="G6149" s="80">
        <f t="shared" si="63"/>
        <v>3379992</v>
      </c>
      <c r="H6149" s="133"/>
      <c r="I6149" s="162"/>
      <c r="J6149" s="81"/>
      <c r="K6149" s="144"/>
    </row>
    <row r="6150" spans="1:11" ht="16.5" x14ac:dyDescent="0.3">
      <c r="A6150" s="77"/>
      <c r="B6150" s="142"/>
      <c r="C6150" s="79"/>
      <c r="D6150" s="127" t="s">
        <v>1721</v>
      </c>
      <c r="E6150" s="80">
        <v>24</v>
      </c>
      <c r="F6150" s="143">
        <v>140834.1</v>
      </c>
      <c r="G6150" s="80">
        <f t="shared" si="63"/>
        <v>3380018.4000000004</v>
      </c>
      <c r="H6150" s="133"/>
      <c r="I6150" s="162"/>
      <c r="J6150" s="81"/>
      <c r="K6150" s="144"/>
    </row>
    <row r="6151" spans="1:11" ht="16.5" x14ac:dyDescent="0.3">
      <c r="A6151" s="77"/>
      <c r="B6151" s="142"/>
      <c r="C6151" s="79"/>
      <c r="D6151" s="127" t="s">
        <v>1725</v>
      </c>
      <c r="E6151" s="80">
        <v>48</v>
      </c>
      <c r="F6151" s="143">
        <v>70416.5</v>
      </c>
      <c r="G6151" s="80">
        <f t="shared" si="63"/>
        <v>3379992</v>
      </c>
      <c r="H6151" s="133"/>
      <c r="I6151" s="162"/>
      <c r="J6151" s="81"/>
      <c r="K6151" s="144"/>
    </row>
    <row r="6152" spans="1:11" ht="16.5" x14ac:dyDescent="0.3">
      <c r="A6152" s="77"/>
      <c r="B6152" s="142"/>
      <c r="C6152" s="79"/>
      <c r="D6152" s="127" t="s">
        <v>1933</v>
      </c>
      <c r="E6152" s="80">
        <v>72</v>
      </c>
      <c r="F6152" s="143">
        <v>70416.5</v>
      </c>
      <c r="G6152" s="80">
        <f t="shared" si="63"/>
        <v>5069988</v>
      </c>
      <c r="H6152" s="133"/>
      <c r="I6152" s="162"/>
      <c r="J6152" s="81"/>
      <c r="K6152" s="144"/>
    </row>
    <row r="6153" spans="1:11" ht="16.5" x14ac:dyDescent="0.3">
      <c r="A6153" s="77"/>
      <c r="B6153" s="142"/>
      <c r="C6153" s="79"/>
      <c r="D6153" s="127" t="s">
        <v>1930</v>
      </c>
      <c r="E6153" s="80">
        <v>72</v>
      </c>
      <c r="F6153" s="143">
        <v>70416.5</v>
      </c>
      <c r="G6153" s="80">
        <f t="shared" si="63"/>
        <v>5069988</v>
      </c>
      <c r="H6153" s="133"/>
      <c r="I6153" s="162"/>
      <c r="J6153" s="81"/>
      <c r="K6153" s="144"/>
    </row>
    <row r="6154" spans="1:11" ht="16.5" x14ac:dyDescent="0.3">
      <c r="A6154" s="77"/>
      <c r="B6154" s="142"/>
      <c r="C6154" s="79"/>
      <c r="D6154" s="127" t="s">
        <v>1915</v>
      </c>
      <c r="E6154" s="80">
        <v>36</v>
      </c>
      <c r="F6154" s="143">
        <v>140834.1</v>
      </c>
      <c r="G6154" s="80">
        <f t="shared" si="63"/>
        <v>5070027.6000000006</v>
      </c>
      <c r="H6154" s="133">
        <f>SUM(G6149:G6154)</f>
        <v>25350006</v>
      </c>
      <c r="I6154" s="162" t="s">
        <v>2545</v>
      </c>
      <c r="J6154" s="81"/>
      <c r="K6154" s="144"/>
    </row>
    <row r="6155" spans="1:11" ht="16.5" x14ac:dyDescent="0.3">
      <c r="A6155" s="77"/>
      <c r="B6155" s="142"/>
      <c r="C6155" s="79"/>
      <c r="D6155" s="127"/>
      <c r="E6155" s="80"/>
      <c r="F6155" s="143"/>
      <c r="G6155" s="80">
        <f t="shared" si="63"/>
        <v>0</v>
      </c>
      <c r="H6155" s="133"/>
      <c r="I6155" s="162"/>
      <c r="J6155" s="81"/>
      <c r="K6155" s="144"/>
    </row>
    <row r="6156" spans="1:11" ht="16.5" x14ac:dyDescent="0.3">
      <c r="A6156" s="77">
        <v>43458</v>
      </c>
      <c r="B6156" s="142" t="s">
        <v>3785</v>
      </c>
      <c r="C6156" s="79" t="s">
        <v>985</v>
      </c>
      <c r="D6156" s="127" t="s">
        <v>1722</v>
      </c>
      <c r="E6156" s="80">
        <v>48</v>
      </c>
      <c r="F6156" s="143">
        <v>140834.1</v>
      </c>
      <c r="G6156" s="80">
        <f t="shared" si="63"/>
        <v>6760036.8000000007</v>
      </c>
      <c r="H6156" s="133"/>
      <c r="I6156" s="162"/>
      <c r="J6156" s="81"/>
      <c r="K6156" s="144"/>
    </row>
    <row r="6157" spans="1:11" ht="16.5" x14ac:dyDescent="0.3">
      <c r="A6157" s="77"/>
      <c r="B6157" s="142"/>
      <c r="C6157" s="79"/>
      <c r="D6157" s="127" t="s">
        <v>1915</v>
      </c>
      <c r="E6157" s="80">
        <v>48</v>
      </c>
      <c r="F6157" s="143">
        <v>140834.1</v>
      </c>
      <c r="G6157" s="80">
        <f t="shared" si="63"/>
        <v>6760036.8000000007</v>
      </c>
      <c r="H6157" s="133"/>
      <c r="I6157" s="162"/>
      <c r="J6157" s="81"/>
      <c r="K6157" s="144"/>
    </row>
    <row r="6158" spans="1:11" ht="16.5" x14ac:dyDescent="0.3">
      <c r="A6158" s="77"/>
      <c r="B6158" s="142"/>
      <c r="C6158" s="79"/>
      <c r="D6158" s="127" t="s">
        <v>1721</v>
      </c>
      <c r="E6158" s="80">
        <v>36</v>
      </c>
      <c r="F6158" s="143">
        <v>140834.1</v>
      </c>
      <c r="G6158" s="80">
        <f t="shared" si="63"/>
        <v>5070027.6000000006</v>
      </c>
      <c r="H6158" s="133"/>
      <c r="I6158" s="162"/>
      <c r="J6158" s="81"/>
      <c r="K6158" s="144"/>
    </row>
    <row r="6159" spans="1:11" ht="16.5" x14ac:dyDescent="0.3">
      <c r="A6159" s="77"/>
      <c r="B6159" s="142"/>
      <c r="C6159" s="79"/>
      <c r="D6159" s="127" t="s">
        <v>1675</v>
      </c>
      <c r="E6159" s="80">
        <v>48</v>
      </c>
      <c r="F6159" s="143">
        <v>41666.9</v>
      </c>
      <c r="G6159" s="80">
        <f t="shared" si="63"/>
        <v>2000011.2000000002</v>
      </c>
      <c r="H6159" s="133">
        <f>SUM(G6156:G6159)</f>
        <v>20590112.400000002</v>
      </c>
      <c r="I6159" s="162" t="s">
        <v>2545</v>
      </c>
      <c r="J6159" s="81"/>
      <c r="K6159" s="144"/>
    </row>
    <row r="6160" spans="1:11" ht="16.5" x14ac:dyDescent="0.3">
      <c r="A6160" s="77"/>
      <c r="B6160" s="142"/>
      <c r="C6160" s="79"/>
      <c r="D6160" s="127"/>
      <c r="E6160" s="80"/>
      <c r="F6160" s="143"/>
      <c r="G6160" s="80">
        <f t="shared" si="63"/>
        <v>0</v>
      </c>
      <c r="H6160" s="133"/>
      <c r="I6160" s="162"/>
      <c r="J6160" s="81"/>
      <c r="K6160" s="144"/>
    </row>
    <row r="6161" spans="1:11" ht="16.5" x14ac:dyDescent="0.3">
      <c r="A6161" s="77">
        <v>43458</v>
      </c>
      <c r="B6161" s="142" t="s">
        <v>3786</v>
      </c>
      <c r="C6161" s="79" t="s">
        <v>985</v>
      </c>
      <c r="D6161" s="127" t="s">
        <v>1933</v>
      </c>
      <c r="E6161" s="80">
        <v>72</v>
      </c>
      <c r="F6161" s="143">
        <v>70416.5</v>
      </c>
      <c r="G6161" s="80">
        <f t="shared" si="63"/>
        <v>5069988</v>
      </c>
      <c r="H6161" s="133"/>
      <c r="I6161" s="162"/>
      <c r="J6161" s="81"/>
      <c r="K6161" s="144"/>
    </row>
    <row r="6162" spans="1:11" ht="16.5" x14ac:dyDescent="0.3">
      <c r="A6162" s="77"/>
      <c r="B6162" s="142"/>
      <c r="C6162" s="79"/>
      <c r="D6162" s="127" t="s">
        <v>1930</v>
      </c>
      <c r="E6162" s="80">
        <v>72</v>
      </c>
      <c r="F6162" s="143">
        <v>70416.5</v>
      </c>
      <c r="G6162" s="80">
        <f t="shared" si="63"/>
        <v>5069988</v>
      </c>
      <c r="H6162" s="133"/>
      <c r="I6162" s="162"/>
      <c r="J6162" s="81"/>
      <c r="K6162" s="144"/>
    </row>
    <row r="6163" spans="1:11" ht="16.5" x14ac:dyDescent="0.3">
      <c r="A6163" s="77"/>
      <c r="B6163" s="142"/>
      <c r="C6163" s="79"/>
      <c r="D6163" s="127" t="s">
        <v>1719</v>
      </c>
      <c r="E6163" s="80">
        <v>48</v>
      </c>
      <c r="F6163" s="143">
        <v>70416.5</v>
      </c>
      <c r="G6163" s="80">
        <f t="shared" si="63"/>
        <v>3379992</v>
      </c>
      <c r="H6163" s="133"/>
      <c r="I6163" s="162"/>
      <c r="J6163" s="81"/>
      <c r="K6163" s="144"/>
    </row>
    <row r="6164" spans="1:11" ht="16.5" x14ac:dyDescent="0.3">
      <c r="A6164" s="77"/>
      <c r="B6164" s="142"/>
      <c r="C6164" s="79"/>
      <c r="D6164" s="127" t="s">
        <v>1725</v>
      </c>
      <c r="E6164" s="80">
        <v>48</v>
      </c>
      <c r="F6164" s="143">
        <v>70416.5</v>
      </c>
      <c r="G6164" s="80">
        <f t="shared" si="63"/>
        <v>3379992</v>
      </c>
      <c r="H6164" s="133"/>
      <c r="I6164" s="162"/>
      <c r="J6164" s="81"/>
      <c r="K6164" s="144"/>
    </row>
    <row r="6165" spans="1:11" ht="16.5" x14ac:dyDescent="0.3">
      <c r="A6165" s="77"/>
      <c r="B6165" s="142"/>
      <c r="C6165" s="79"/>
      <c r="D6165" s="127" t="s">
        <v>1966</v>
      </c>
      <c r="E6165" s="80">
        <v>72</v>
      </c>
      <c r="F6165" s="143">
        <v>70416.5</v>
      </c>
      <c r="G6165" s="80">
        <f t="shared" si="63"/>
        <v>5069988</v>
      </c>
      <c r="H6165" s="133">
        <f>SUM(G6161:G6165)</f>
        <v>21969948</v>
      </c>
      <c r="I6165" s="162" t="s">
        <v>2545</v>
      </c>
      <c r="J6165" s="81"/>
      <c r="K6165" s="144"/>
    </row>
    <row r="6166" spans="1:11" ht="16.5" x14ac:dyDescent="0.3">
      <c r="A6166" s="77"/>
      <c r="B6166" s="142"/>
      <c r="C6166" s="79"/>
      <c r="D6166" s="127"/>
      <c r="E6166" s="80"/>
      <c r="F6166" s="143"/>
      <c r="G6166" s="80">
        <f t="shared" si="63"/>
        <v>0</v>
      </c>
      <c r="H6166" s="133"/>
      <c r="I6166" s="162"/>
      <c r="J6166" s="81"/>
      <c r="K6166" s="144"/>
    </row>
    <row r="6167" spans="1:11" ht="16.5" x14ac:dyDescent="0.3">
      <c r="A6167" s="77">
        <v>43458</v>
      </c>
      <c r="B6167" s="142" t="s">
        <v>3787</v>
      </c>
      <c r="C6167" s="79" t="s">
        <v>3788</v>
      </c>
      <c r="D6167" s="127" t="s">
        <v>2073</v>
      </c>
      <c r="E6167" s="80">
        <v>2</v>
      </c>
      <c r="F6167" s="143">
        <v>240525.55</v>
      </c>
      <c r="G6167" s="80">
        <f t="shared" si="63"/>
        <v>481051.1</v>
      </c>
      <c r="H6167" s="133">
        <f>G6167</f>
        <v>481051.1</v>
      </c>
      <c r="I6167" s="162" t="s">
        <v>674</v>
      </c>
      <c r="J6167" s="81"/>
      <c r="K6167" s="144"/>
    </row>
    <row r="6168" spans="1:11" ht="16.5" x14ac:dyDescent="0.3">
      <c r="A6168" s="77"/>
      <c r="B6168" s="142"/>
      <c r="C6168" s="79"/>
      <c r="D6168" s="127"/>
      <c r="E6168" s="80"/>
      <c r="F6168" s="143"/>
      <c r="G6168" s="80">
        <f t="shared" si="63"/>
        <v>0</v>
      </c>
      <c r="H6168" s="133"/>
      <c r="I6168" s="162"/>
      <c r="J6168" s="81"/>
      <c r="K6168" s="144"/>
    </row>
    <row r="6169" spans="1:11" ht="16.5" x14ac:dyDescent="0.3">
      <c r="A6169" s="77">
        <v>43458</v>
      </c>
      <c r="B6169" s="142" t="s">
        <v>3789</v>
      </c>
      <c r="C6169" s="79" t="s">
        <v>3790</v>
      </c>
      <c r="D6169" s="127" t="s">
        <v>887</v>
      </c>
      <c r="E6169" s="80">
        <v>1</v>
      </c>
      <c r="F6169" s="143">
        <v>230000.1</v>
      </c>
      <c r="G6169" s="80">
        <f t="shared" si="63"/>
        <v>230000.1</v>
      </c>
      <c r="H6169" s="133">
        <f>G6169</f>
        <v>230000.1</v>
      </c>
      <c r="I6169" s="162" t="s">
        <v>1756</v>
      </c>
      <c r="J6169" s="81"/>
      <c r="K6169" s="144"/>
    </row>
    <row r="6170" spans="1:11" ht="16.5" x14ac:dyDescent="0.3">
      <c r="A6170" s="77"/>
      <c r="B6170" s="142"/>
      <c r="C6170" s="79"/>
      <c r="D6170" s="127"/>
      <c r="E6170" s="80"/>
      <c r="F6170" s="143"/>
      <c r="G6170" s="80">
        <f t="shared" si="63"/>
        <v>0</v>
      </c>
      <c r="H6170" s="133"/>
      <c r="I6170" s="162"/>
      <c r="J6170" s="81"/>
      <c r="K6170" s="144"/>
    </row>
    <row r="6171" spans="1:11" ht="16.5" x14ac:dyDescent="0.3">
      <c r="A6171" s="77">
        <v>43458</v>
      </c>
      <c r="B6171" s="142" t="s">
        <v>3791</v>
      </c>
      <c r="C6171" s="79" t="s">
        <v>3792</v>
      </c>
      <c r="D6171" s="127" t="s">
        <v>1094</v>
      </c>
      <c r="E6171" s="80">
        <v>2</v>
      </c>
      <c r="F6171" s="143">
        <v>215000.5</v>
      </c>
      <c r="G6171" s="80">
        <f t="shared" si="63"/>
        <v>430001</v>
      </c>
      <c r="H6171" s="133"/>
      <c r="I6171" s="162"/>
      <c r="J6171" s="81"/>
      <c r="K6171" s="144"/>
    </row>
    <row r="6172" spans="1:11" ht="16.5" x14ac:dyDescent="0.3">
      <c r="A6172" s="77"/>
      <c r="B6172" s="142"/>
      <c r="C6172" s="79"/>
      <c r="D6172" s="127" t="s">
        <v>887</v>
      </c>
      <c r="E6172" s="80">
        <v>2</v>
      </c>
      <c r="F6172" s="143">
        <v>230000.1</v>
      </c>
      <c r="G6172" s="80">
        <f t="shared" si="63"/>
        <v>460000.2</v>
      </c>
      <c r="H6172" s="133">
        <f>SUM(G6171:G6172)</f>
        <v>890001.2</v>
      </c>
      <c r="I6172" s="162" t="s">
        <v>2524</v>
      </c>
      <c r="J6172" s="81"/>
      <c r="K6172" s="144"/>
    </row>
    <row r="6173" spans="1:11" ht="16.5" x14ac:dyDescent="0.3">
      <c r="A6173" s="77"/>
      <c r="B6173" s="142"/>
      <c r="C6173" s="79"/>
      <c r="D6173" s="127"/>
      <c r="E6173" s="80"/>
      <c r="F6173" s="143"/>
      <c r="G6173" s="80">
        <f t="shared" si="63"/>
        <v>0</v>
      </c>
      <c r="H6173" s="133"/>
      <c r="I6173" s="162"/>
      <c r="J6173" s="81"/>
      <c r="K6173" s="144"/>
    </row>
    <row r="6174" spans="1:11" ht="16.5" x14ac:dyDescent="0.3">
      <c r="A6174" s="77">
        <v>43458</v>
      </c>
      <c r="B6174" s="142" t="s">
        <v>3793</v>
      </c>
      <c r="C6174" s="79" t="s">
        <v>3794</v>
      </c>
      <c r="D6174" s="127" t="s">
        <v>887</v>
      </c>
      <c r="E6174" s="80">
        <v>3</v>
      </c>
      <c r="F6174" s="143">
        <v>230000.1</v>
      </c>
      <c r="G6174" s="80">
        <f t="shared" si="63"/>
        <v>690000.3</v>
      </c>
      <c r="H6174" s="133">
        <f>G6174</f>
        <v>690000.3</v>
      </c>
      <c r="I6174" s="162" t="s">
        <v>2524</v>
      </c>
      <c r="J6174" s="81"/>
      <c r="K6174" s="144"/>
    </row>
    <row r="6175" spans="1:11" ht="16.5" x14ac:dyDescent="0.3">
      <c r="A6175" s="77"/>
      <c r="B6175" s="142"/>
      <c r="C6175" s="79"/>
      <c r="D6175" s="127"/>
      <c r="E6175" s="80"/>
      <c r="F6175" s="143"/>
      <c r="G6175" s="80">
        <f t="shared" si="63"/>
        <v>0</v>
      </c>
      <c r="H6175" s="133"/>
      <c r="I6175" s="162"/>
      <c r="J6175" s="81"/>
      <c r="K6175" s="144"/>
    </row>
    <row r="6176" spans="1:11" ht="16.5" x14ac:dyDescent="0.3">
      <c r="A6176" s="77">
        <v>43458</v>
      </c>
      <c r="B6176" s="142" t="s">
        <v>3795</v>
      </c>
      <c r="C6176" s="79" t="s">
        <v>87</v>
      </c>
      <c r="D6176" s="127" t="s">
        <v>2073</v>
      </c>
      <c r="E6176" s="80">
        <v>4</v>
      </c>
      <c r="F6176" s="143">
        <v>240525.55</v>
      </c>
      <c r="G6176" s="80">
        <f t="shared" si="63"/>
        <v>962102.2</v>
      </c>
      <c r="H6176" s="133">
        <f>G6176</f>
        <v>962102.2</v>
      </c>
      <c r="I6176" s="162"/>
      <c r="J6176" s="81"/>
      <c r="K6176" s="144"/>
    </row>
    <row r="6177" spans="1:11" ht="16.5" x14ac:dyDescent="0.3">
      <c r="A6177" s="77"/>
      <c r="B6177" s="142"/>
      <c r="C6177" s="79"/>
      <c r="D6177" s="127"/>
      <c r="E6177" s="80"/>
      <c r="F6177" s="143"/>
      <c r="G6177" s="80">
        <f t="shared" si="63"/>
        <v>0</v>
      </c>
      <c r="H6177" s="133"/>
      <c r="I6177" s="162"/>
      <c r="J6177" s="81"/>
      <c r="K6177" s="144"/>
    </row>
    <row r="6178" spans="1:11" ht="16.5" x14ac:dyDescent="0.3">
      <c r="A6178" s="77">
        <v>43458</v>
      </c>
      <c r="B6178" s="142" t="s">
        <v>3796</v>
      </c>
      <c r="C6178" s="79" t="s">
        <v>3797</v>
      </c>
      <c r="D6178" s="127" t="s">
        <v>391</v>
      </c>
      <c r="E6178" s="80">
        <v>2</v>
      </c>
      <c r="F6178" s="143">
        <v>562500.18000000005</v>
      </c>
      <c r="G6178" s="80">
        <f t="shared" si="63"/>
        <v>1125000.3600000001</v>
      </c>
      <c r="H6178" s="133"/>
      <c r="I6178" s="162"/>
      <c r="J6178" s="81"/>
      <c r="K6178" s="144"/>
    </row>
    <row r="6179" spans="1:11" ht="16.5" x14ac:dyDescent="0.3">
      <c r="A6179" s="77"/>
      <c r="B6179" s="142"/>
      <c r="C6179" s="79"/>
      <c r="D6179" s="127" t="s">
        <v>2494</v>
      </c>
      <c r="E6179" s="80">
        <v>2</v>
      </c>
      <c r="F6179" s="143">
        <v>621900.18000000005</v>
      </c>
      <c r="G6179" s="80">
        <f t="shared" si="63"/>
        <v>1243800.3600000001</v>
      </c>
      <c r="H6179" s="133"/>
      <c r="I6179" s="162"/>
      <c r="J6179" s="81"/>
      <c r="K6179" s="144"/>
    </row>
    <row r="6180" spans="1:11" ht="16.5" x14ac:dyDescent="0.3">
      <c r="A6180" s="77"/>
      <c r="B6180" s="142"/>
      <c r="C6180" s="79"/>
      <c r="D6180" s="127" t="s">
        <v>28</v>
      </c>
      <c r="E6180" s="80">
        <v>2</v>
      </c>
      <c r="F6180" s="143">
        <v>544500</v>
      </c>
      <c r="G6180" s="80">
        <f t="shared" si="63"/>
        <v>1089000</v>
      </c>
      <c r="H6180" s="133"/>
      <c r="I6180" s="162"/>
      <c r="J6180" s="81"/>
      <c r="K6180" s="144"/>
    </row>
    <row r="6181" spans="1:11" ht="16.5" x14ac:dyDescent="0.3">
      <c r="A6181" s="77"/>
      <c r="B6181" s="142"/>
      <c r="C6181" s="79"/>
      <c r="D6181" s="127" t="s">
        <v>19</v>
      </c>
      <c r="E6181" s="80">
        <v>2</v>
      </c>
      <c r="F6181" s="143">
        <v>543400</v>
      </c>
      <c r="G6181" s="80">
        <f t="shared" si="63"/>
        <v>1086800</v>
      </c>
      <c r="H6181" s="133"/>
      <c r="I6181" s="162"/>
      <c r="J6181" s="81"/>
      <c r="K6181" s="144"/>
    </row>
    <row r="6182" spans="1:11" ht="16.5" x14ac:dyDescent="0.3">
      <c r="A6182" s="77"/>
      <c r="B6182" s="142"/>
      <c r="C6182" s="79"/>
      <c r="D6182" s="127" t="s">
        <v>13</v>
      </c>
      <c r="E6182" s="80">
        <v>2</v>
      </c>
      <c r="F6182" s="143">
        <v>821700</v>
      </c>
      <c r="G6182" s="80">
        <f t="shared" si="63"/>
        <v>1643400</v>
      </c>
      <c r="H6182" s="133">
        <f>SUM(G6178:G6182)</f>
        <v>6188000.7200000007</v>
      </c>
      <c r="I6182" s="162" t="s">
        <v>309</v>
      </c>
      <c r="J6182" s="81"/>
      <c r="K6182" s="144"/>
    </row>
    <row r="6183" spans="1:11" ht="16.5" x14ac:dyDescent="0.3">
      <c r="A6183" s="77"/>
      <c r="B6183" s="142"/>
      <c r="C6183" s="79"/>
      <c r="D6183" s="127"/>
      <c r="E6183" s="80"/>
      <c r="F6183" s="143"/>
      <c r="G6183" s="80">
        <f t="shared" si="63"/>
        <v>0</v>
      </c>
      <c r="H6183" s="133"/>
      <c r="I6183" s="162"/>
      <c r="J6183" s="81"/>
      <c r="K6183" s="144"/>
    </row>
    <row r="6184" spans="1:11" ht="16.5" x14ac:dyDescent="0.3">
      <c r="A6184" s="77">
        <v>43458</v>
      </c>
      <c r="B6184" s="142" t="s">
        <v>3798</v>
      </c>
      <c r="C6184" s="79" t="s">
        <v>42</v>
      </c>
      <c r="D6184" s="127" t="s">
        <v>31</v>
      </c>
      <c r="E6184" s="80">
        <v>1</v>
      </c>
      <c r="F6184" s="143">
        <v>529199.44999999995</v>
      </c>
      <c r="G6184" s="80">
        <f t="shared" si="63"/>
        <v>529199.44999999995</v>
      </c>
      <c r="H6184" s="133">
        <f>G6184</f>
        <v>529199.44999999995</v>
      </c>
      <c r="I6184" s="162" t="s">
        <v>1756</v>
      </c>
      <c r="J6184" s="81"/>
      <c r="K6184" s="144"/>
    </row>
    <row r="6185" spans="1:11" ht="16.5" x14ac:dyDescent="0.3">
      <c r="A6185" s="77"/>
      <c r="B6185" s="142"/>
      <c r="C6185" s="79"/>
      <c r="D6185" s="127"/>
      <c r="E6185" s="80"/>
      <c r="F6185" s="143"/>
      <c r="G6185" s="80">
        <f t="shared" si="63"/>
        <v>0</v>
      </c>
      <c r="H6185" s="133"/>
      <c r="I6185" s="162"/>
      <c r="J6185" s="81"/>
      <c r="K6185" s="144"/>
    </row>
    <row r="6186" spans="1:11" ht="16.5" x14ac:dyDescent="0.3">
      <c r="A6186" s="77">
        <v>43458</v>
      </c>
      <c r="B6186" s="142" t="s">
        <v>3799</v>
      </c>
      <c r="C6186" s="79" t="s">
        <v>3800</v>
      </c>
      <c r="D6186" s="127" t="s">
        <v>1549</v>
      </c>
      <c r="E6186" s="80">
        <v>6</v>
      </c>
      <c r="F6186" s="143">
        <v>165000</v>
      </c>
      <c r="G6186" s="80">
        <f t="shared" si="63"/>
        <v>990000</v>
      </c>
      <c r="H6186" s="133">
        <f>G6186</f>
        <v>990000</v>
      </c>
      <c r="I6186" s="162" t="s">
        <v>314</v>
      </c>
      <c r="J6186" s="81"/>
      <c r="K6186" s="144"/>
    </row>
    <row r="6187" spans="1:11" ht="16.5" x14ac:dyDescent="0.3">
      <c r="A6187" s="77"/>
      <c r="B6187" s="142"/>
      <c r="C6187" s="79"/>
      <c r="D6187" s="127"/>
      <c r="E6187" s="80"/>
      <c r="F6187" s="143"/>
      <c r="G6187" s="80">
        <f t="shared" si="63"/>
        <v>0</v>
      </c>
      <c r="H6187" s="133"/>
      <c r="I6187" s="162"/>
      <c r="J6187" s="81"/>
      <c r="K6187" s="144"/>
    </row>
    <row r="6188" spans="1:11" ht="16.5" x14ac:dyDescent="0.3">
      <c r="A6188" s="77">
        <v>43458</v>
      </c>
      <c r="B6188" s="142" t="s">
        <v>3801</v>
      </c>
      <c r="C6188" s="79" t="s">
        <v>464</v>
      </c>
      <c r="D6188" s="127" t="s">
        <v>31</v>
      </c>
      <c r="E6188" s="80">
        <v>1</v>
      </c>
      <c r="F6188" s="143">
        <v>529199.44999999995</v>
      </c>
      <c r="G6188" s="80">
        <f t="shared" si="63"/>
        <v>529199.44999999995</v>
      </c>
      <c r="H6188" s="133">
        <f>G6188</f>
        <v>529199.44999999995</v>
      </c>
      <c r="I6188" s="162" t="s">
        <v>309</v>
      </c>
      <c r="J6188" s="81"/>
      <c r="K6188" s="144"/>
    </row>
    <row r="6189" spans="1:11" ht="16.5" x14ac:dyDescent="0.3">
      <c r="A6189" s="77"/>
      <c r="B6189" s="142"/>
      <c r="C6189" s="79"/>
      <c r="D6189" s="127"/>
      <c r="E6189" s="80"/>
      <c r="F6189" s="143"/>
      <c r="G6189" s="80">
        <f t="shared" si="63"/>
        <v>0</v>
      </c>
      <c r="H6189" s="133"/>
      <c r="I6189" s="162"/>
      <c r="J6189" s="81"/>
      <c r="K6189" s="144"/>
    </row>
    <row r="6190" spans="1:11" ht="16.5" x14ac:dyDescent="0.3">
      <c r="A6190" s="77">
        <v>43458</v>
      </c>
      <c r="B6190" s="142" t="s">
        <v>3802</v>
      </c>
      <c r="C6190" s="79" t="s">
        <v>100</v>
      </c>
      <c r="D6190" s="127" t="s">
        <v>3803</v>
      </c>
      <c r="E6190" s="80">
        <v>1</v>
      </c>
      <c r="F6190" s="143">
        <v>574200</v>
      </c>
      <c r="G6190" s="80">
        <f t="shared" si="63"/>
        <v>574200</v>
      </c>
      <c r="H6190" s="133">
        <f>G6190</f>
        <v>574200</v>
      </c>
      <c r="I6190" s="162" t="s">
        <v>314</v>
      </c>
      <c r="J6190" s="81"/>
      <c r="K6190" s="144"/>
    </row>
    <row r="6191" spans="1:11" ht="16.5" x14ac:dyDescent="0.3">
      <c r="A6191" s="77"/>
      <c r="B6191" s="142"/>
      <c r="C6191" s="79"/>
      <c r="D6191" s="127"/>
      <c r="E6191" s="80"/>
      <c r="F6191" s="143"/>
      <c r="G6191" s="80">
        <f t="shared" si="63"/>
        <v>0</v>
      </c>
      <c r="H6191" s="133"/>
      <c r="I6191" s="162"/>
      <c r="J6191" s="81"/>
      <c r="K6191" s="144"/>
    </row>
    <row r="6192" spans="1:11" ht="16.5" x14ac:dyDescent="0.3">
      <c r="A6192" s="77">
        <v>43458</v>
      </c>
      <c r="B6192" s="142" t="s">
        <v>3804</v>
      </c>
      <c r="C6192" s="79" t="s">
        <v>2129</v>
      </c>
      <c r="D6192" s="127" t="s">
        <v>2482</v>
      </c>
      <c r="E6192" s="80">
        <v>5</v>
      </c>
      <c r="F6192" s="143">
        <v>215650.38</v>
      </c>
      <c r="G6192" s="80">
        <f t="shared" si="63"/>
        <v>1078251.8999999999</v>
      </c>
      <c r="H6192" s="133">
        <f>G6192</f>
        <v>1078251.8999999999</v>
      </c>
      <c r="I6192" s="162" t="s">
        <v>309</v>
      </c>
      <c r="J6192" s="81"/>
      <c r="K6192" s="144"/>
    </row>
    <row r="6193" spans="1:11" ht="16.5" x14ac:dyDescent="0.3">
      <c r="A6193" s="77"/>
      <c r="B6193" s="142"/>
      <c r="C6193" s="79"/>
      <c r="D6193" s="127"/>
      <c r="E6193" s="80"/>
      <c r="F6193" s="143"/>
      <c r="G6193" s="80">
        <f t="shared" si="63"/>
        <v>0</v>
      </c>
      <c r="H6193" s="133"/>
      <c r="I6193" s="162"/>
      <c r="J6193" s="81"/>
      <c r="K6193" s="144"/>
    </row>
    <row r="6194" spans="1:11" ht="16.5" x14ac:dyDescent="0.3">
      <c r="A6194" s="77">
        <v>43458</v>
      </c>
      <c r="B6194" s="142" t="s">
        <v>3805</v>
      </c>
      <c r="C6194" s="79" t="s">
        <v>1005</v>
      </c>
      <c r="D6194" s="127" t="s">
        <v>3278</v>
      </c>
      <c r="E6194" s="80">
        <v>12</v>
      </c>
      <c r="F6194" s="143">
        <v>198000</v>
      </c>
      <c r="G6194" s="80">
        <f t="shared" si="63"/>
        <v>2376000</v>
      </c>
      <c r="H6194" s="133">
        <f>G6194</f>
        <v>2376000</v>
      </c>
      <c r="I6194" s="162" t="s">
        <v>309</v>
      </c>
      <c r="J6194" s="81"/>
      <c r="K6194" s="144"/>
    </row>
    <row r="6195" spans="1:11" ht="16.5" x14ac:dyDescent="0.3">
      <c r="A6195" s="77"/>
      <c r="B6195" s="142"/>
      <c r="C6195" s="79"/>
      <c r="D6195" s="127"/>
      <c r="E6195" s="80"/>
      <c r="F6195" s="143"/>
      <c r="G6195" s="80">
        <f t="shared" si="63"/>
        <v>0</v>
      </c>
      <c r="H6195" s="133"/>
      <c r="I6195" s="162"/>
      <c r="J6195" s="81"/>
      <c r="K6195" s="144"/>
    </row>
    <row r="6196" spans="1:11" ht="16.5" x14ac:dyDescent="0.3">
      <c r="A6196" s="77">
        <v>43458</v>
      </c>
      <c r="B6196" s="142" t="s">
        <v>3806</v>
      </c>
      <c r="C6196" s="79" t="s">
        <v>2727</v>
      </c>
      <c r="D6196" s="127" t="s">
        <v>3168</v>
      </c>
      <c r="E6196" s="80">
        <v>12</v>
      </c>
      <c r="F6196" s="143">
        <v>243000.5</v>
      </c>
      <c r="G6196" s="80">
        <f t="shared" si="63"/>
        <v>2916006</v>
      </c>
      <c r="H6196" s="133">
        <f>G6196</f>
        <v>2916006</v>
      </c>
      <c r="I6196" s="162" t="s">
        <v>309</v>
      </c>
      <c r="J6196" s="81"/>
      <c r="K6196" s="144"/>
    </row>
    <row r="6197" spans="1:11" ht="16.5" x14ac:dyDescent="0.3">
      <c r="A6197" s="77"/>
      <c r="B6197" s="142"/>
      <c r="C6197" s="79"/>
      <c r="D6197" s="127"/>
      <c r="E6197" s="80"/>
      <c r="F6197" s="143"/>
      <c r="G6197" s="80">
        <f t="shared" si="63"/>
        <v>0</v>
      </c>
      <c r="H6197" s="133"/>
      <c r="I6197" s="162"/>
      <c r="J6197" s="81"/>
      <c r="K6197" s="144"/>
    </row>
    <row r="6198" spans="1:11" ht="16.5" x14ac:dyDescent="0.3">
      <c r="A6198" s="77">
        <v>43458</v>
      </c>
      <c r="B6198" s="142" t="s">
        <v>3807</v>
      </c>
      <c r="C6198" s="79" t="s">
        <v>3808</v>
      </c>
      <c r="D6198" s="127" t="s">
        <v>2691</v>
      </c>
      <c r="E6198" s="80">
        <v>6</v>
      </c>
      <c r="F6198" s="143">
        <v>198000</v>
      </c>
      <c r="G6198" s="80">
        <f t="shared" si="63"/>
        <v>1188000</v>
      </c>
      <c r="H6198" s="133">
        <f>G6198</f>
        <v>1188000</v>
      </c>
      <c r="I6198" s="162" t="s">
        <v>309</v>
      </c>
      <c r="J6198" s="81"/>
      <c r="K6198" s="144"/>
    </row>
    <row r="6199" spans="1:11" ht="16.5" x14ac:dyDescent="0.3">
      <c r="A6199" s="77"/>
      <c r="B6199" s="142"/>
      <c r="C6199" s="79"/>
      <c r="D6199" s="127"/>
      <c r="E6199" s="80"/>
      <c r="F6199" s="143"/>
      <c r="G6199" s="80">
        <f t="shared" si="63"/>
        <v>0</v>
      </c>
      <c r="H6199" s="133"/>
      <c r="I6199" s="162"/>
      <c r="J6199" s="81"/>
      <c r="K6199" s="144"/>
    </row>
    <row r="6200" spans="1:11" ht="16.5" x14ac:dyDescent="0.3">
      <c r="A6200" s="77">
        <v>43458</v>
      </c>
      <c r="B6200" s="142" t="s">
        <v>3809</v>
      </c>
      <c r="C6200" s="79" t="s">
        <v>3621</v>
      </c>
      <c r="D6200" s="127" t="s">
        <v>2073</v>
      </c>
      <c r="E6200" s="80">
        <v>3</v>
      </c>
      <c r="F6200" s="143">
        <v>240525.55</v>
      </c>
      <c r="G6200" s="80">
        <f t="shared" si="63"/>
        <v>721576.64999999991</v>
      </c>
      <c r="H6200" s="133">
        <f>G6200</f>
        <v>721576.64999999991</v>
      </c>
      <c r="I6200" s="162" t="s">
        <v>2524</v>
      </c>
      <c r="J6200" s="81"/>
      <c r="K6200" s="144"/>
    </row>
    <row r="6201" spans="1:11" ht="16.5" x14ac:dyDescent="0.3">
      <c r="A6201" s="77"/>
      <c r="B6201" s="142"/>
      <c r="C6201" s="79"/>
      <c r="D6201" s="127"/>
      <c r="E6201" s="80"/>
      <c r="F6201" s="143"/>
      <c r="G6201" s="80">
        <f t="shared" si="63"/>
        <v>0</v>
      </c>
      <c r="H6201" s="133"/>
      <c r="I6201" s="162"/>
      <c r="J6201" s="81"/>
      <c r="K6201" s="144"/>
    </row>
    <row r="6202" spans="1:11" ht="16.5" x14ac:dyDescent="0.3">
      <c r="A6202" s="77">
        <v>43458</v>
      </c>
      <c r="B6202" s="142" t="s">
        <v>3810</v>
      </c>
      <c r="C6202" s="79" t="s">
        <v>3797</v>
      </c>
      <c r="D6202" s="127" t="s">
        <v>405</v>
      </c>
      <c r="E6202" s="80">
        <v>2</v>
      </c>
      <c r="F6202" s="143">
        <v>540000.55000000005</v>
      </c>
      <c r="G6202" s="80">
        <f t="shared" si="63"/>
        <v>1080001.1000000001</v>
      </c>
      <c r="H6202" s="133"/>
      <c r="I6202" s="162"/>
      <c r="J6202" s="81"/>
      <c r="K6202" s="144"/>
    </row>
    <row r="6203" spans="1:11" ht="16.5" x14ac:dyDescent="0.3">
      <c r="A6203" s="77"/>
      <c r="B6203" s="142"/>
      <c r="C6203" s="79"/>
      <c r="D6203" s="127" t="s">
        <v>3811</v>
      </c>
      <c r="E6203" s="80">
        <v>1</v>
      </c>
      <c r="F6203" s="143">
        <v>484200.09</v>
      </c>
      <c r="G6203" s="80">
        <f t="shared" si="63"/>
        <v>484200.09</v>
      </c>
      <c r="H6203" s="133">
        <f>SUM(G6202:G6204)</f>
        <v>1564201.1900000002</v>
      </c>
      <c r="I6203" s="162" t="s">
        <v>309</v>
      </c>
      <c r="J6203" s="81"/>
      <c r="K6203" s="144"/>
    </row>
    <row r="6204" spans="1:11" ht="16.5" x14ac:dyDescent="0.3">
      <c r="A6204" s="77"/>
      <c r="B6204" s="142"/>
      <c r="C6204" s="79"/>
      <c r="D6204" s="127"/>
      <c r="E6204" s="80"/>
      <c r="F6204" s="143"/>
      <c r="G6204" s="80">
        <f t="shared" si="63"/>
        <v>0</v>
      </c>
      <c r="H6204" s="133"/>
      <c r="I6204" s="162"/>
      <c r="J6204" s="81"/>
      <c r="K6204" s="144"/>
    </row>
    <row r="6205" spans="1:11" ht="16.5" x14ac:dyDescent="0.3">
      <c r="A6205" s="77">
        <v>43458</v>
      </c>
      <c r="B6205" s="142" t="s">
        <v>3812</v>
      </c>
      <c r="C6205" s="79" t="s">
        <v>3429</v>
      </c>
      <c r="D6205" s="127" t="s">
        <v>3213</v>
      </c>
      <c r="E6205" s="80">
        <v>5</v>
      </c>
      <c r="F6205" s="143">
        <v>283099.90500000003</v>
      </c>
      <c r="G6205" s="80">
        <f t="shared" si="63"/>
        <v>1415499.5250000001</v>
      </c>
      <c r="H6205" s="133"/>
      <c r="I6205" s="162"/>
      <c r="J6205" s="81"/>
      <c r="K6205" s="144"/>
    </row>
    <row r="6206" spans="1:11" ht="16.5" x14ac:dyDescent="0.3">
      <c r="A6206" s="77"/>
      <c r="B6206" s="142"/>
      <c r="C6206" s="79"/>
      <c r="D6206" s="127" t="s">
        <v>2757</v>
      </c>
      <c r="E6206" s="80">
        <v>5</v>
      </c>
      <c r="F6206" s="143">
        <v>291650.09499999997</v>
      </c>
      <c r="G6206" s="80">
        <f t="shared" si="63"/>
        <v>1458250.4749999999</v>
      </c>
      <c r="H6206" s="133">
        <f>SUM(G6205:G6206)</f>
        <v>2873750</v>
      </c>
      <c r="I6206" s="162" t="s">
        <v>309</v>
      </c>
      <c r="J6206" s="81"/>
      <c r="K6206" s="144"/>
    </row>
    <row r="6207" spans="1:11" ht="16.5" x14ac:dyDescent="0.3">
      <c r="A6207" s="77"/>
      <c r="B6207" s="142"/>
      <c r="C6207" s="79"/>
      <c r="D6207" s="127"/>
      <c r="E6207" s="80"/>
      <c r="F6207" s="143"/>
      <c r="G6207" s="80">
        <f t="shared" si="63"/>
        <v>0</v>
      </c>
      <c r="H6207" s="133"/>
      <c r="I6207" s="162"/>
      <c r="J6207" s="81"/>
      <c r="K6207" s="144"/>
    </row>
    <row r="6208" spans="1:11" ht="16.5" x14ac:dyDescent="0.3">
      <c r="A6208" s="77">
        <v>43458</v>
      </c>
      <c r="B6208" s="142" t="s">
        <v>3813</v>
      </c>
      <c r="C6208" s="79" t="s">
        <v>811</v>
      </c>
      <c r="D6208" s="127" t="s">
        <v>3814</v>
      </c>
      <c r="E6208" s="80">
        <v>1</v>
      </c>
      <c r="F6208" s="143">
        <v>369000.5</v>
      </c>
      <c r="G6208" s="80">
        <f t="shared" si="63"/>
        <v>369000.5</v>
      </c>
      <c r="H6208" s="133">
        <f>G6208</f>
        <v>369000.5</v>
      </c>
      <c r="I6208" s="162" t="s">
        <v>1215</v>
      </c>
      <c r="J6208" s="81"/>
      <c r="K6208" s="144"/>
    </row>
    <row r="6209" spans="1:11" ht="16.5" x14ac:dyDescent="0.3">
      <c r="A6209" s="77"/>
      <c r="B6209" s="142"/>
      <c r="C6209" s="79"/>
      <c r="D6209" s="127"/>
      <c r="E6209" s="80"/>
      <c r="F6209" s="143"/>
      <c r="G6209" s="80">
        <f t="shared" si="63"/>
        <v>0</v>
      </c>
      <c r="H6209" s="133"/>
      <c r="I6209" s="162"/>
      <c r="J6209" s="81"/>
      <c r="K6209" s="144"/>
    </row>
    <row r="6210" spans="1:11" ht="16.5" x14ac:dyDescent="0.3">
      <c r="A6210" s="77">
        <v>43458</v>
      </c>
      <c r="B6210" s="142" t="s">
        <v>3815</v>
      </c>
      <c r="C6210" s="79" t="s">
        <v>1920</v>
      </c>
      <c r="D6210" s="127" t="s">
        <v>1094</v>
      </c>
      <c r="E6210" s="80">
        <v>24</v>
      </c>
      <c r="F6210" s="143">
        <v>215000.5</v>
      </c>
      <c r="G6210" s="80">
        <f t="shared" si="63"/>
        <v>5160012</v>
      </c>
      <c r="H6210" s="133">
        <f>G6210</f>
        <v>5160012</v>
      </c>
      <c r="I6210" s="162" t="s">
        <v>1216</v>
      </c>
      <c r="J6210" s="81"/>
      <c r="K6210" s="144"/>
    </row>
    <row r="6211" spans="1:11" ht="16.5" x14ac:dyDescent="0.3">
      <c r="A6211" s="77"/>
      <c r="B6211" s="142"/>
      <c r="C6211" s="79"/>
      <c r="D6211" s="127"/>
      <c r="E6211" s="80"/>
      <c r="F6211" s="143"/>
      <c r="G6211" s="80">
        <f t="shared" si="63"/>
        <v>0</v>
      </c>
      <c r="H6211" s="133"/>
      <c r="I6211" s="162"/>
      <c r="J6211" s="81"/>
      <c r="K6211" s="144"/>
    </row>
    <row r="6212" spans="1:11" ht="16.5" x14ac:dyDescent="0.3">
      <c r="A6212" s="77">
        <v>43458</v>
      </c>
      <c r="B6212" s="142" t="s">
        <v>3816</v>
      </c>
      <c r="C6212" s="79" t="s">
        <v>1019</v>
      </c>
      <c r="D6212" s="127" t="s">
        <v>2756</v>
      </c>
      <c r="E6212" s="80">
        <v>2</v>
      </c>
      <c r="F6212" s="143">
        <v>243000.5</v>
      </c>
      <c r="G6212" s="80">
        <f t="shared" si="63"/>
        <v>486001</v>
      </c>
      <c r="H6212" s="133"/>
      <c r="I6212" s="162"/>
      <c r="J6212" s="81"/>
      <c r="K6212" s="144"/>
    </row>
    <row r="6213" spans="1:11" ht="16.5" x14ac:dyDescent="0.3">
      <c r="A6213" s="77"/>
      <c r="B6213" s="142"/>
      <c r="C6213" s="79"/>
      <c r="D6213" s="127" t="s">
        <v>2691</v>
      </c>
      <c r="E6213" s="80">
        <v>4</v>
      </c>
      <c r="F6213" s="143">
        <v>198000</v>
      </c>
      <c r="G6213" s="80">
        <f t="shared" si="63"/>
        <v>792000</v>
      </c>
      <c r="H6213" s="133"/>
      <c r="I6213" s="162"/>
      <c r="J6213" s="81"/>
      <c r="K6213" s="144"/>
    </row>
    <row r="6214" spans="1:11" ht="16.5" x14ac:dyDescent="0.3">
      <c r="A6214" s="77"/>
      <c r="B6214" s="142"/>
      <c r="C6214" s="79"/>
      <c r="D6214" s="127" t="s">
        <v>887</v>
      </c>
      <c r="E6214" s="80">
        <v>4</v>
      </c>
      <c r="F6214" s="143">
        <v>230000.1</v>
      </c>
      <c r="G6214" s="80">
        <f t="shared" si="63"/>
        <v>920000.4</v>
      </c>
      <c r="H6214" s="133"/>
      <c r="I6214" s="162"/>
      <c r="J6214" s="81"/>
      <c r="K6214" s="144"/>
    </row>
    <row r="6215" spans="1:11" ht="16.5" x14ac:dyDescent="0.3">
      <c r="A6215" s="77"/>
      <c r="B6215" s="142"/>
      <c r="C6215" s="79"/>
      <c r="D6215" s="127" t="s">
        <v>2757</v>
      </c>
      <c r="E6215" s="80">
        <v>2</v>
      </c>
      <c r="F6215" s="143">
        <v>291650.09499999997</v>
      </c>
      <c r="G6215" s="80">
        <f t="shared" si="63"/>
        <v>583300.18999999994</v>
      </c>
      <c r="H6215" s="133"/>
      <c r="I6215" s="162"/>
      <c r="J6215" s="81"/>
      <c r="K6215" s="144"/>
    </row>
    <row r="6216" spans="1:11" ht="16.5" x14ac:dyDescent="0.3">
      <c r="A6216" s="77"/>
      <c r="B6216" s="142"/>
      <c r="C6216" s="79"/>
      <c r="D6216" s="127" t="s">
        <v>2482</v>
      </c>
      <c r="E6216" s="80">
        <v>12</v>
      </c>
      <c r="F6216" s="143">
        <v>215650.38</v>
      </c>
      <c r="G6216" s="80">
        <f t="shared" si="63"/>
        <v>2587804.56</v>
      </c>
      <c r="H6216" s="133">
        <f>SUM(G6212:G6216)</f>
        <v>5369106.1500000004</v>
      </c>
      <c r="I6216" s="162" t="s">
        <v>309</v>
      </c>
      <c r="J6216" s="81"/>
      <c r="K6216" s="144"/>
    </row>
    <row r="6217" spans="1:11" ht="16.5" x14ac:dyDescent="0.3">
      <c r="A6217" s="77"/>
      <c r="B6217" s="142"/>
      <c r="C6217" s="79"/>
      <c r="D6217" s="127"/>
      <c r="E6217" s="80"/>
      <c r="F6217" s="143"/>
      <c r="G6217" s="80">
        <f t="shared" si="63"/>
        <v>0</v>
      </c>
      <c r="H6217" s="133"/>
      <c r="I6217" s="162"/>
      <c r="J6217" s="81"/>
      <c r="K6217" s="144"/>
    </row>
    <row r="6218" spans="1:11" ht="16.5" x14ac:dyDescent="0.3">
      <c r="A6218" s="77">
        <v>43458</v>
      </c>
      <c r="B6218" s="142" t="s">
        <v>3817</v>
      </c>
      <c r="C6218" s="79" t="s">
        <v>811</v>
      </c>
      <c r="D6218" s="127" t="s">
        <v>3263</v>
      </c>
      <c r="E6218" s="80">
        <v>12</v>
      </c>
      <c r="F6218" s="143">
        <v>264999.90000000002</v>
      </c>
      <c r="G6218" s="80">
        <f t="shared" si="63"/>
        <v>3179998.8000000003</v>
      </c>
      <c r="H6218" s="133">
        <f>G6218</f>
        <v>3179998.8000000003</v>
      </c>
      <c r="I6218" s="162" t="s">
        <v>1215</v>
      </c>
      <c r="J6218" s="81"/>
      <c r="K6218" s="144"/>
    </row>
    <row r="6219" spans="1:11" ht="16.5" x14ac:dyDescent="0.3">
      <c r="A6219" s="77"/>
      <c r="B6219" s="142"/>
      <c r="C6219" s="79"/>
      <c r="D6219" s="127"/>
      <c r="E6219" s="80"/>
      <c r="F6219" s="143"/>
      <c r="G6219" s="80">
        <f t="shared" si="63"/>
        <v>0</v>
      </c>
      <c r="H6219" s="133"/>
      <c r="I6219" s="162"/>
      <c r="J6219" s="81"/>
      <c r="K6219" s="144"/>
    </row>
    <row r="6220" spans="1:11" ht="16.5" x14ac:dyDescent="0.3">
      <c r="A6220" s="77">
        <v>43458</v>
      </c>
      <c r="B6220" s="142" t="s">
        <v>3818</v>
      </c>
      <c r="C6220" s="79" t="s">
        <v>3819</v>
      </c>
      <c r="D6220" s="127" t="s">
        <v>947</v>
      </c>
      <c r="E6220" s="80">
        <v>1</v>
      </c>
      <c r="F6220" s="143">
        <v>282150</v>
      </c>
      <c r="G6220" s="80">
        <f t="shared" si="63"/>
        <v>282150</v>
      </c>
      <c r="H6220" s="133"/>
      <c r="I6220" s="162"/>
      <c r="J6220" s="81"/>
      <c r="K6220" s="144"/>
    </row>
    <row r="6221" spans="1:11" ht="16.5" x14ac:dyDescent="0.3">
      <c r="A6221" s="77"/>
      <c r="B6221" s="142"/>
      <c r="C6221" s="79"/>
      <c r="D6221" s="127" t="s">
        <v>1606</v>
      </c>
      <c r="E6221" s="80">
        <v>4</v>
      </c>
      <c r="F6221" s="143">
        <v>270750.09499999997</v>
      </c>
      <c r="G6221" s="80">
        <f t="shared" si="63"/>
        <v>1083000.3799999999</v>
      </c>
      <c r="H6221" s="133">
        <f>SUM(G6220:G6221)</f>
        <v>1365150.38</v>
      </c>
      <c r="I6221" s="162" t="s">
        <v>309</v>
      </c>
      <c r="J6221" s="81"/>
      <c r="K6221" s="144"/>
    </row>
    <row r="6222" spans="1:11" ht="16.5" x14ac:dyDescent="0.3">
      <c r="A6222" s="77"/>
      <c r="B6222" s="142"/>
      <c r="C6222" s="79"/>
      <c r="D6222" s="127"/>
      <c r="E6222" s="80"/>
      <c r="F6222" s="143"/>
      <c r="G6222" s="80">
        <f t="shared" si="63"/>
        <v>0</v>
      </c>
      <c r="H6222" s="133"/>
      <c r="I6222" s="162"/>
      <c r="J6222" s="81"/>
      <c r="K6222" s="144"/>
    </row>
    <row r="6223" spans="1:11" ht="16.5" x14ac:dyDescent="0.3">
      <c r="A6223" s="77">
        <v>43458</v>
      </c>
      <c r="B6223" s="142" t="s">
        <v>3820</v>
      </c>
      <c r="C6223" s="79" t="s">
        <v>3821</v>
      </c>
      <c r="D6223" s="127" t="s">
        <v>3495</v>
      </c>
      <c r="E6223" s="80">
        <v>3</v>
      </c>
      <c r="F6223" s="143">
        <v>944999.45</v>
      </c>
      <c r="G6223" s="80">
        <f t="shared" si="63"/>
        <v>2834998.3499999996</v>
      </c>
      <c r="H6223" s="133">
        <f>G6223</f>
        <v>2834998.3499999996</v>
      </c>
      <c r="I6223" s="162" t="s">
        <v>309</v>
      </c>
      <c r="J6223" s="81"/>
      <c r="K6223" s="144"/>
    </row>
    <row r="6224" spans="1:11" ht="16.5" x14ac:dyDescent="0.3">
      <c r="A6224" s="77"/>
      <c r="B6224" s="142"/>
      <c r="C6224" s="79"/>
      <c r="D6224" s="127"/>
      <c r="E6224" s="80"/>
      <c r="F6224" s="143"/>
      <c r="G6224" s="80">
        <f t="shared" si="63"/>
        <v>0</v>
      </c>
      <c r="H6224" s="133"/>
      <c r="I6224" s="162"/>
      <c r="J6224" s="81"/>
      <c r="K6224" s="144"/>
    </row>
    <row r="6225" spans="1:11" ht="16.5" x14ac:dyDescent="0.3">
      <c r="A6225" s="77">
        <v>43458</v>
      </c>
      <c r="B6225" s="142" t="s">
        <v>3822</v>
      </c>
      <c r="C6225" s="79" t="s">
        <v>325</v>
      </c>
      <c r="D6225" s="127" t="s">
        <v>887</v>
      </c>
      <c r="E6225" s="80">
        <v>2</v>
      </c>
      <c r="F6225" s="143">
        <v>230000.1</v>
      </c>
      <c r="G6225" s="80">
        <f t="shared" si="63"/>
        <v>460000.2</v>
      </c>
      <c r="H6225" s="133">
        <f>G6225</f>
        <v>460000.2</v>
      </c>
      <c r="I6225" s="162" t="s">
        <v>2524</v>
      </c>
      <c r="J6225" s="81"/>
      <c r="K6225" s="144"/>
    </row>
    <row r="6226" spans="1:11" ht="16.5" x14ac:dyDescent="0.3">
      <c r="A6226" s="77"/>
      <c r="B6226" s="142"/>
      <c r="C6226" s="79"/>
      <c r="D6226" s="127"/>
      <c r="E6226" s="80"/>
      <c r="F6226" s="143"/>
      <c r="G6226" s="80">
        <f t="shared" si="63"/>
        <v>0</v>
      </c>
      <c r="H6226" s="133"/>
      <c r="I6226" s="162"/>
      <c r="J6226" s="81"/>
      <c r="K6226" s="144"/>
    </row>
    <row r="6227" spans="1:11" ht="16.5" x14ac:dyDescent="0.3">
      <c r="A6227" s="77">
        <v>43458</v>
      </c>
      <c r="B6227" s="142" t="s">
        <v>3823</v>
      </c>
      <c r="C6227" s="79" t="s">
        <v>1978</v>
      </c>
      <c r="D6227" s="127" t="s">
        <v>104</v>
      </c>
      <c r="E6227" s="80">
        <v>2</v>
      </c>
      <c r="F6227" s="143">
        <v>513900.09</v>
      </c>
      <c r="G6227" s="80">
        <f t="shared" si="63"/>
        <v>1027800.18</v>
      </c>
      <c r="H6227" s="133"/>
      <c r="I6227" s="162"/>
      <c r="J6227" s="81"/>
      <c r="K6227" s="144"/>
    </row>
    <row r="6228" spans="1:11" ht="16.5" x14ac:dyDescent="0.3">
      <c r="A6228" s="77"/>
      <c r="B6228" s="142"/>
      <c r="C6228" s="79"/>
      <c r="D6228" s="127" t="s">
        <v>31</v>
      </c>
      <c r="E6228" s="80">
        <v>2</v>
      </c>
      <c r="F6228" s="143">
        <v>529199.44999999995</v>
      </c>
      <c r="G6228" s="80">
        <f t="shared" si="63"/>
        <v>1058398.8999999999</v>
      </c>
      <c r="H6228" s="133">
        <f>SUM(G6227:G6228)</f>
        <v>2086199.08</v>
      </c>
      <c r="I6228" s="162" t="s">
        <v>1756</v>
      </c>
      <c r="J6228" s="81"/>
      <c r="K6228" s="144"/>
    </row>
    <row r="6229" spans="1:11" ht="16.5" x14ac:dyDescent="0.3">
      <c r="A6229" s="77"/>
      <c r="B6229" s="142"/>
      <c r="C6229" s="79"/>
      <c r="D6229" s="127"/>
      <c r="E6229" s="80"/>
      <c r="F6229" s="143"/>
      <c r="G6229" s="80">
        <f t="shared" si="63"/>
        <v>0</v>
      </c>
      <c r="H6229" s="133"/>
      <c r="I6229" s="162"/>
      <c r="J6229" s="81"/>
      <c r="K6229" s="144"/>
    </row>
    <row r="6230" spans="1:11" ht="16.5" x14ac:dyDescent="0.3">
      <c r="A6230" s="77">
        <v>43458</v>
      </c>
      <c r="B6230" s="142" t="s">
        <v>3824</v>
      </c>
      <c r="C6230" s="79" t="s">
        <v>2140</v>
      </c>
      <c r="D6230" s="127" t="s">
        <v>1549</v>
      </c>
      <c r="E6230" s="80">
        <v>1</v>
      </c>
      <c r="F6230" s="143">
        <v>165000</v>
      </c>
      <c r="G6230" s="80">
        <f t="shared" si="63"/>
        <v>165000</v>
      </c>
      <c r="H6230" s="133">
        <f>G6230</f>
        <v>165000</v>
      </c>
      <c r="I6230" s="162" t="s">
        <v>2524</v>
      </c>
      <c r="J6230" s="81"/>
      <c r="K6230" s="144"/>
    </row>
    <row r="6231" spans="1:11" ht="16.5" x14ac:dyDescent="0.3">
      <c r="A6231" s="77"/>
      <c r="B6231" s="142"/>
      <c r="C6231" s="79"/>
      <c r="D6231" s="127"/>
      <c r="E6231" s="80"/>
      <c r="F6231" s="143"/>
      <c r="G6231" s="80">
        <f t="shared" si="63"/>
        <v>0</v>
      </c>
      <c r="H6231" s="133"/>
      <c r="I6231" s="162"/>
      <c r="J6231" s="81"/>
      <c r="K6231" s="144"/>
    </row>
    <row r="6232" spans="1:11" ht="16.5" x14ac:dyDescent="0.3">
      <c r="A6232" s="77">
        <v>43458</v>
      </c>
      <c r="B6232" s="142" t="s">
        <v>3825</v>
      </c>
      <c r="C6232" s="79" t="s">
        <v>3826</v>
      </c>
      <c r="D6232" s="127" t="s">
        <v>2073</v>
      </c>
      <c r="E6232" s="80">
        <v>1</v>
      </c>
      <c r="F6232" s="143">
        <v>240525.55</v>
      </c>
      <c r="G6232" s="80">
        <f t="shared" si="63"/>
        <v>240525.55</v>
      </c>
      <c r="H6232" s="133">
        <f>G6232</f>
        <v>240525.55</v>
      </c>
      <c r="I6232" s="162" t="s">
        <v>2524</v>
      </c>
      <c r="J6232" s="81"/>
      <c r="K6232" s="144"/>
    </row>
    <row r="6233" spans="1:11" ht="16.5" x14ac:dyDescent="0.3">
      <c r="A6233" s="77"/>
      <c r="B6233" s="142"/>
      <c r="C6233" s="79"/>
      <c r="D6233" s="127"/>
      <c r="E6233" s="80"/>
      <c r="F6233" s="143"/>
      <c r="G6233" s="80">
        <f t="shared" ref="G6233:G6418" si="64">E6233*F6233</f>
        <v>0</v>
      </c>
      <c r="H6233" s="133"/>
      <c r="I6233" s="162"/>
      <c r="J6233" s="81"/>
      <c r="K6233" s="144"/>
    </row>
    <row r="6234" spans="1:11" ht="16.5" x14ac:dyDescent="0.3">
      <c r="A6234" s="77">
        <v>43458</v>
      </c>
      <c r="B6234" s="142" t="s">
        <v>3827</v>
      </c>
      <c r="C6234" s="79" t="s">
        <v>3828</v>
      </c>
      <c r="D6234" s="127" t="s">
        <v>2956</v>
      </c>
      <c r="E6234" s="80">
        <v>4</v>
      </c>
      <c r="F6234" s="143">
        <v>1264500.27</v>
      </c>
      <c r="G6234" s="80">
        <f t="shared" si="64"/>
        <v>5058001.08</v>
      </c>
      <c r="H6234" s="133">
        <f>G6234</f>
        <v>5058001.08</v>
      </c>
      <c r="I6234" s="162" t="s">
        <v>309</v>
      </c>
      <c r="J6234" s="81"/>
      <c r="K6234" s="144"/>
    </row>
    <row r="6235" spans="1:11" ht="16.5" x14ac:dyDescent="0.3">
      <c r="A6235" s="77"/>
      <c r="B6235" s="142"/>
      <c r="C6235" s="79"/>
      <c r="D6235" s="127"/>
      <c r="E6235" s="80"/>
      <c r="F6235" s="143"/>
      <c r="G6235" s="80">
        <f t="shared" si="64"/>
        <v>0</v>
      </c>
      <c r="H6235" s="133"/>
      <c r="I6235" s="162"/>
      <c r="J6235" s="81"/>
      <c r="K6235" s="144"/>
    </row>
    <row r="6236" spans="1:11" ht="16.5" x14ac:dyDescent="0.3">
      <c r="A6236" s="77">
        <v>43458</v>
      </c>
      <c r="B6236" s="142" t="s">
        <v>3829</v>
      </c>
      <c r="C6236" s="79" t="s">
        <v>3355</v>
      </c>
      <c r="D6236" s="127" t="s">
        <v>1094</v>
      </c>
      <c r="E6236" s="80">
        <v>12</v>
      </c>
      <c r="F6236" s="143">
        <v>215000.5</v>
      </c>
      <c r="G6236" s="80">
        <f t="shared" si="64"/>
        <v>2580006</v>
      </c>
      <c r="H6236" s="133"/>
      <c r="I6236" s="162"/>
      <c r="J6236" s="81"/>
      <c r="K6236" s="144"/>
    </row>
    <row r="6237" spans="1:11" ht="16.5" x14ac:dyDescent="0.3">
      <c r="A6237" s="77"/>
      <c r="B6237" s="142"/>
      <c r="C6237" s="79"/>
      <c r="D6237" s="127" t="s">
        <v>1094</v>
      </c>
      <c r="E6237" s="80">
        <v>1</v>
      </c>
      <c r="F6237" s="143">
        <v>0</v>
      </c>
      <c r="G6237" s="80">
        <v>0</v>
      </c>
      <c r="H6237" s="133">
        <f>SUM(G6236:G6237)</f>
        <v>2580006</v>
      </c>
      <c r="I6237" s="162" t="s">
        <v>1756</v>
      </c>
      <c r="J6237" s="81"/>
      <c r="K6237" s="144"/>
    </row>
    <row r="6238" spans="1:11" ht="16.5" x14ac:dyDescent="0.3">
      <c r="A6238" s="77"/>
      <c r="B6238" s="142"/>
      <c r="C6238" s="79"/>
      <c r="D6238" s="127"/>
      <c r="E6238" s="80"/>
      <c r="F6238" s="143"/>
      <c r="G6238" s="80">
        <f t="shared" si="64"/>
        <v>0</v>
      </c>
      <c r="H6238" s="133"/>
      <c r="I6238" s="162"/>
      <c r="J6238" s="81"/>
      <c r="K6238" s="144"/>
    </row>
    <row r="6239" spans="1:11" ht="16.5" x14ac:dyDescent="0.3">
      <c r="A6239" s="77">
        <v>43458</v>
      </c>
      <c r="B6239" s="142" t="s">
        <v>3830</v>
      </c>
      <c r="C6239" s="79" t="s">
        <v>3835</v>
      </c>
      <c r="D6239" s="127" t="s">
        <v>208</v>
      </c>
      <c r="E6239" s="80">
        <v>1</v>
      </c>
      <c r="F6239" s="143">
        <v>134999.70000000001</v>
      </c>
      <c r="G6239" s="80">
        <f t="shared" si="64"/>
        <v>134999.70000000001</v>
      </c>
      <c r="H6239" s="133">
        <f>G6239</f>
        <v>134999.70000000001</v>
      </c>
      <c r="I6239" s="162" t="s">
        <v>2524</v>
      </c>
      <c r="J6239" s="81"/>
      <c r="K6239" s="144"/>
    </row>
    <row r="6240" spans="1:11" ht="16.5" x14ac:dyDescent="0.3">
      <c r="A6240" s="77"/>
      <c r="B6240" s="142"/>
      <c r="C6240" s="79"/>
      <c r="D6240" s="127"/>
      <c r="E6240" s="80"/>
      <c r="F6240" s="143"/>
      <c r="G6240" s="80">
        <f t="shared" si="64"/>
        <v>0</v>
      </c>
      <c r="H6240" s="133"/>
      <c r="I6240" s="162"/>
      <c r="J6240" s="81"/>
      <c r="K6240" s="144"/>
    </row>
    <row r="6241" spans="1:11" ht="16.5" x14ac:dyDescent="0.3">
      <c r="A6241" s="77">
        <v>43458</v>
      </c>
      <c r="B6241" s="142" t="s">
        <v>3831</v>
      </c>
      <c r="C6241" s="79" t="s">
        <v>3173</v>
      </c>
      <c r="D6241" s="127" t="s">
        <v>2772</v>
      </c>
      <c r="E6241" s="80">
        <v>6</v>
      </c>
      <c r="F6241" s="143">
        <v>243000.5</v>
      </c>
      <c r="G6241" s="80">
        <f t="shared" si="64"/>
        <v>1458003</v>
      </c>
      <c r="H6241" s="133"/>
      <c r="I6241" s="162"/>
      <c r="J6241" s="81"/>
      <c r="K6241" s="144"/>
    </row>
    <row r="6242" spans="1:11" ht="16.5" x14ac:dyDescent="0.3">
      <c r="A6242" s="77"/>
      <c r="B6242" s="142"/>
      <c r="C6242" s="79"/>
      <c r="D6242" s="127" t="s">
        <v>2760</v>
      </c>
      <c r="E6242" s="80">
        <v>4</v>
      </c>
      <c r="F6242" s="143">
        <v>243000.5</v>
      </c>
      <c r="G6242" s="80">
        <f t="shared" si="64"/>
        <v>972002</v>
      </c>
      <c r="H6242" s="133">
        <f>SUM(G6241:G6242)</f>
        <v>2430005</v>
      </c>
      <c r="I6242" s="162" t="s">
        <v>309</v>
      </c>
      <c r="J6242" s="81"/>
      <c r="K6242" s="144"/>
    </row>
    <row r="6243" spans="1:11" ht="16.5" x14ac:dyDescent="0.3">
      <c r="A6243" s="77"/>
      <c r="B6243" s="142"/>
      <c r="C6243" s="79"/>
      <c r="D6243" s="127"/>
      <c r="E6243" s="80"/>
      <c r="F6243" s="143"/>
      <c r="G6243" s="80">
        <f t="shared" si="64"/>
        <v>0</v>
      </c>
      <c r="H6243" s="133"/>
      <c r="I6243" s="162"/>
      <c r="J6243" s="81"/>
      <c r="K6243" s="144"/>
    </row>
    <row r="6244" spans="1:11" ht="16.5" x14ac:dyDescent="0.3">
      <c r="A6244" s="77">
        <v>43458</v>
      </c>
      <c r="B6244" s="142" t="s">
        <v>3832</v>
      </c>
      <c r="C6244" s="79" t="s">
        <v>3833</v>
      </c>
      <c r="D6244" s="127" t="s">
        <v>2482</v>
      </c>
      <c r="E6244" s="80">
        <v>5</v>
      </c>
      <c r="F6244" s="143">
        <v>227000.4</v>
      </c>
      <c r="G6244" s="80">
        <f t="shared" si="64"/>
        <v>1135002</v>
      </c>
      <c r="H6244" s="133"/>
      <c r="I6244" s="162"/>
      <c r="J6244" s="81"/>
      <c r="K6244" s="144"/>
    </row>
    <row r="6245" spans="1:11" ht="16.5" x14ac:dyDescent="0.3">
      <c r="A6245" s="77"/>
      <c r="B6245" s="142"/>
      <c r="C6245" s="79"/>
      <c r="D6245" s="127" t="s">
        <v>1094</v>
      </c>
      <c r="E6245" s="80">
        <v>3</v>
      </c>
      <c r="F6245" s="143">
        <v>215000.5</v>
      </c>
      <c r="G6245" s="80">
        <f t="shared" si="64"/>
        <v>645001.5</v>
      </c>
      <c r="H6245" s="133"/>
      <c r="I6245" s="162"/>
      <c r="J6245" s="81"/>
      <c r="K6245" s="144"/>
    </row>
    <row r="6246" spans="1:11" ht="16.5" x14ac:dyDescent="0.3">
      <c r="A6246" s="77"/>
      <c r="B6246" s="142"/>
      <c r="C6246" s="79"/>
      <c r="D6246" s="127" t="s">
        <v>887</v>
      </c>
      <c r="E6246" s="80">
        <v>2</v>
      </c>
      <c r="F6246" s="143">
        <v>230000.1</v>
      </c>
      <c r="G6246" s="80">
        <f t="shared" si="64"/>
        <v>460000.2</v>
      </c>
      <c r="H6246" s="133"/>
      <c r="I6246" s="162"/>
      <c r="J6246" s="81"/>
      <c r="K6246" s="144"/>
    </row>
    <row r="6247" spans="1:11" ht="16.5" x14ac:dyDescent="0.3">
      <c r="A6247" s="77"/>
      <c r="B6247" s="142"/>
      <c r="C6247" s="79"/>
      <c r="D6247" s="127" t="s">
        <v>2677</v>
      </c>
      <c r="E6247" s="80">
        <v>2</v>
      </c>
      <c r="F6247" s="143">
        <v>297999.90000000002</v>
      </c>
      <c r="G6247" s="80">
        <f t="shared" si="64"/>
        <v>595999.80000000005</v>
      </c>
      <c r="H6247" s="133">
        <f>SUM(G6244:G6247)</f>
        <v>2836003.5</v>
      </c>
      <c r="I6247" s="162" t="s">
        <v>1756</v>
      </c>
      <c r="J6247" s="81"/>
      <c r="K6247" s="144"/>
    </row>
    <row r="6248" spans="1:11" ht="16.5" x14ac:dyDescent="0.3">
      <c r="A6248" s="77"/>
      <c r="B6248" s="142"/>
      <c r="C6248" s="79"/>
      <c r="D6248" s="127"/>
      <c r="E6248" s="80"/>
      <c r="F6248" s="143"/>
      <c r="G6248" s="80">
        <f t="shared" si="64"/>
        <v>0</v>
      </c>
      <c r="H6248" s="133"/>
      <c r="I6248" s="162"/>
      <c r="J6248" s="81"/>
      <c r="K6248" s="144"/>
    </row>
    <row r="6249" spans="1:11" ht="16.5" x14ac:dyDescent="0.3">
      <c r="A6249" s="77">
        <v>43458</v>
      </c>
      <c r="B6249" s="142" t="s">
        <v>3834</v>
      </c>
      <c r="C6249" s="79" t="s">
        <v>3794</v>
      </c>
      <c r="D6249" s="127" t="s">
        <v>2073</v>
      </c>
      <c r="E6249" s="80">
        <v>1</v>
      </c>
      <c r="F6249" s="143">
        <v>240525.55</v>
      </c>
      <c r="G6249" s="80">
        <f t="shared" si="64"/>
        <v>240525.55</v>
      </c>
      <c r="H6249" s="133">
        <f>G6249</f>
        <v>240525.55</v>
      </c>
      <c r="I6249" s="162" t="s">
        <v>2524</v>
      </c>
      <c r="J6249" s="81"/>
      <c r="K6249" s="144"/>
    </row>
    <row r="6250" spans="1:11" ht="16.5" x14ac:dyDescent="0.3">
      <c r="A6250" s="77"/>
      <c r="B6250" s="142"/>
      <c r="C6250" s="79"/>
      <c r="D6250" s="127"/>
      <c r="E6250" s="80"/>
      <c r="F6250" s="143"/>
      <c r="G6250" s="80">
        <f t="shared" si="64"/>
        <v>0</v>
      </c>
      <c r="H6250" s="133"/>
      <c r="I6250" s="162"/>
      <c r="J6250" s="81"/>
      <c r="K6250" s="144"/>
    </row>
    <row r="6251" spans="1:11" ht="16.5" x14ac:dyDescent="0.3">
      <c r="A6251" s="77">
        <v>43462</v>
      </c>
      <c r="B6251" s="142" t="s">
        <v>3836</v>
      </c>
      <c r="C6251" s="79" t="s">
        <v>985</v>
      </c>
      <c r="D6251" s="127" t="s">
        <v>1851</v>
      </c>
      <c r="E6251" s="80">
        <v>48</v>
      </c>
      <c r="F6251" s="143">
        <v>70416.5</v>
      </c>
      <c r="G6251" s="80">
        <f t="shared" si="64"/>
        <v>3379992</v>
      </c>
      <c r="H6251" s="133"/>
      <c r="I6251" s="162"/>
      <c r="J6251" s="81"/>
      <c r="K6251" s="144"/>
    </row>
    <row r="6252" spans="1:11" ht="16.5" x14ac:dyDescent="0.3">
      <c r="A6252" s="77"/>
      <c r="B6252" s="142"/>
      <c r="C6252" s="79"/>
      <c r="D6252" s="127" t="s">
        <v>1719</v>
      </c>
      <c r="E6252" s="80">
        <v>24</v>
      </c>
      <c r="F6252" s="143">
        <v>70416.5</v>
      </c>
      <c r="G6252" s="80">
        <f t="shared" si="64"/>
        <v>1689996</v>
      </c>
      <c r="H6252" s="133"/>
      <c r="I6252" s="162"/>
      <c r="J6252" s="81"/>
      <c r="K6252" s="144"/>
    </row>
    <row r="6253" spans="1:11" ht="16.5" x14ac:dyDescent="0.3">
      <c r="A6253" s="77"/>
      <c r="B6253" s="142"/>
      <c r="C6253" s="79"/>
      <c r="D6253" s="127" t="s">
        <v>1966</v>
      </c>
      <c r="E6253" s="80">
        <v>48</v>
      </c>
      <c r="F6253" s="143">
        <v>70416.5</v>
      </c>
      <c r="G6253" s="80">
        <f t="shared" si="64"/>
        <v>3379992</v>
      </c>
      <c r="H6253" s="133"/>
      <c r="I6253" s="162"/>
      <c r="J6253" s="81"/>
      <c r="K6253" s="144"/>
    </row>
    <row r="6254" spans="1:11" ht="16.5" x14ac:dyDescent="0.3">
      <c r="A6254" s="77"/>
      <c r="B6254" s="142"/>
      <c r="C6254" s="79"/>
      <c r="D6254" s="127" t="s">
        <v>1725</v>
      </c>
      <c r="E6254" s="80">
        <v>24</v>
      </c>
      <c r="F6254" s="143">
        <v>70416.5</v>
      </c>
      <c r="G6254" s="80">
        <f t="shared" si="64"/>
        <v>1689996</v>
      </c>
      <c r="H6254" s="133"/>
      <c r="I6254" s="162"/>
      <c r="J6254" s="81"/>
      <c r="K6254" s="144"/>
    </row>
    <row r="6255" spans="1:11" ht="16.5" x14ac:dyDescent="0.3">
      <c r="A6255" s="77"/>
      <c r="B6255" s="142"/>
      <c r="C6255" s="79"/>
      <c r="D6255" s="127" t="s">
        <v>1933</v>
      </c>
      <c r="E6255" s="80">
        <v>48</v>
      </c>
      <c r="F6255" s="143">
        <v>70416.5</v>
      </c>
      <c r="G6255" s="80">
        <f t="shared" si="64"/>
        <v>3379992</v>
      </c>
      <c r="H6255" s="133"/>
      <c r="I6255" s="162"/>
      <c r="J6255" s="81"/>
      <c r="K6255" s="144"/>
    </row>
    <row r="6256" spans="1:11" ht="16.5" x14ac:dyDescent="0.3">
      <c r="A6256" s="77"/>
      <c r="B6256" s="142"/>
      <c r="C6256" s="79"/>
      <c r="D6256" s="127" t="s">
        <v>1930</v>
      </c>
      <c r="E6256" s="80">
        <v>17</v>
      </c>
      <c r="F6256" s="143">
        <v>70416.5</v>
      </c>
      <c r="G6256" s="80">
        <f t="shared" si="64"/>
        <v>1197080.5</v>
      </c>
      <c r="H6256" s="133">
        <f>SUM(G6251:G6256)</f>
        <v>14717048.5</v>
      </c>
      <c r="I6256" s="162" t="s">
        <v>2545</v>
      </c>
      <c r="J6256" s="81"/>
      <c r="K6256" s="144"/>
    </row>
    <row r="6257" spans="1:11" ht="16.5" x14ac:dyDescent="0.3">
      <c r="A6257" s="77"/>
      <c r="B6257" s="142"/>
      <c r="C6257" s="79"/>
      <c r="D6257" s="127"/>
      <c r="E6257" s="80"/>
      <c r="F6257" s="143"/>
      <c r="G6257" s="80">
        <f t="shared" si="64"/>
        <v>0</v>
      </c>
      <c r="H6257" s="133"/>
      <c r="I6257" s="162"/>
      <c r="J6257" s="81"/>
      <c r="K6257" s="144"/>
    </row>
    <row r="6258" spans="1:11" ht="16.5" x14ac:dyDescent="0.3">
      <c r="A6258" s="77">
        <v>43462</v>
      </c>
      <c r="B6258" s="142" t="s">
        <v>3837</v>
      </c>
      <c r="C6258" s="79" t="s">
        <v>985</v>
      </c>
      <c r="D6258" s="127" t="s">
        <v>1635</v>
      </c>
      <c r="E6258" s="80">
        <v>12</v>
      </c>
      <c r="F6258" s="143">
        <v>140834.1</v>
      </c>
      <c r="G6258" s="80">
        <f t="shared" si="64"/>
        <v>1690009.2000000002</v>
      </c>
      <c r="H6258" s="133"/>
      <c r="I6258" s="162"/>
      <c r="J6258" s="81"/>
      <c r="K6258" s="144"/>
    </row>
    <row r="6259" spans="1:11" ht="16.5" x14ac:dyDescent="0.3">
      <c r="A6259" s="77"/>
      <c r="B6259" s="142"/>
      <c r="C6259" s="79"/>
      <c r="D6259" s="127" t="s">
        <v>1721</v>
      </c>
      <c r="E6259" s="80">
        <v>24</v>
      </c>
      <c r="F6259" s="143">
        <v>140834.1</v>
      </c>
      <c r="G6259" s="80">
        <f t="shared" si="64"/>
        <v>3380018.4000000004</v>
      </c>
      <c r="H6259" s="133"/>
      <c r="I6259" s="162"/>
      <c r="J6259" s="81"/>
      <c r="K6259" s="144"/>
    </row>
    <row r="6260" spans="1:11" ht="16.5" x14ac:dyDescent="0.3">
      <c r="A6260" s="77"/>
      <c r="B6260" s="142"/>
      <c r="C6260" s="79"/>
      <c r="D6260" s="127" t="s">
        <v>1914</v>
      </c>
      <c r="E6260" s="80">
        <v>12</v>
      </c>
      <c r="F6260" s="143">
        <v>140834.1</v>
      </c>
      <c r="G6260" s="80">
        <f t="shared" si="64"/>
        <v>1690009.2000000002</v>
      </c>
      <c r="H6260" s="133"/>
      <c r="I6260" s="162"/>
      <c r="J6260" s="81"/>
      <c r="K6260" s="144"/>
    </row>
    <row r="6261" spans="1:11" ht="16.5" x14ac:dyDescent="0.3">
      <c r="A6261" s="77"/>
      <c r="B6261" s="142"/>
      <c r="C6261" s="79"/>
      <c r="D6261" s="127" t="s">
        <v>1722</v>
      </c>
      <c r="E6261" s="80">
        <v>24</v>
      </c>
      <c r="F6261" s="143">
        <v>140834.1</v>
      </c>
      <c r="G6261" s="80">
        <f t="shared" si="64"/>
        <v>3380018.4000000004</v>
      </c>
      <c r="H6261" s="133"/>
      <c r="I6261" s="162"/>
      <c r="J6261" s="81"/>
      <c r="K6261" s="144"/>
    </row>
    <row r="6262" spans="1:11" ht="16.5" x14ac:dyDescent="0.3">
      <c r="A6262" s="77"/>
      <c r="B6262" s="142"/>
      <c r="C6262" s="79"/>
      <c r="D6262" s="127" t="s">
        <v>1915</v>
      </c>
      <c r="E6262" s="80">
        <v>24</v>
      </c>
      <c r="F6262" s="143">
        <v>140834.1</v>
      </c>
      <c r="G6262" s="80">
        <f t="shared" si="64"/>
        <v>3380018.4000000004</v>
      </c>
      <c r="H6262" s="133">
        <f>SUM(G6258:G6262)</f>
        <v>13520073.600000001</v>
      </c>
      <c r="I6262" s="162" t="s">
        <v>2545</v>
      </c>
      <c r="J6262" s="81"/>
      <c r="K6262" s="144"/>
    </row>
    <row r="6263" spans="1:11" ht="16.5" x14ac:dyDescent="0.3">
      <c r="A6263" s="77"/>
      <c r="B6263" s="142"/>
      <c r="C6263" s="79"/>
      <c r="D6263" s="127"/>
      <c r="E6263" s="80"/>
      <c r="F6263" s="143"/>
      <c r="G6263" s="80">
        <f t="shared" si="64"/>
        <v>0</v>
      </c>
      <c r="H6263" s="133"/>
      <c r="I6263" s="162"/>
      <c r="J6263" s="81"/>
      <c r="K6263" s="144"/>
    </row>
    <row r="6264" spans="1:11" ht="16.5" x14ac:dyDescent="0.3">
      <c r="A6264" s="77">
        <v>43462</v>
      </c>
      <c r="B6264" s="142" t="s">
        <v>3838</v>
      </c>
      <c r="C6264" s="79" t="s">
        <v>985</v>
      </c>
      <c r="D6264" s="127" t="s">
        <v>208</v>
      </c>
      <c r="E6264" s="80">
        <v>98</v>
      </c>
      <c r="F6264" s="143">
        <v>112612.5</v>
      </c>
      <c r="G6264" s="80">
        <f t="shared" si="64"/>
        <v>11036025</v>
      </c>
      <c r="H6264" s="133">
        <f>G6264</f>
        <v>11036025</v>
      </c>
      <c r="I6264" s="162" t="s">
        <v>2545</v>
      </c>
      <c r="J6264" s="81"/>
      <c r="K6264" s="144"/>
    </row>
    <row r="6265" spans="1:11" ht="16.5" x14ac:dyDescent="0.3">
      <c r="A6265" s="77"/>
      <c r="B6265" s="142"/>
      <c r="C6265" s="79"/>
      <c r="D6265" s="127"/>
      <c r="E6265" s="80"/>
      <c r="F6265" s="143"/>
      <c r="G6265" s="80">
        <f t="shared" si="64"/>
        <v>0</v>
      </c>
      <c r="H6265" s="133"/>
      <c r="I6265" s="162"/>
      <c r="J6265" s="81"/>
      <c r="K6265" s="144"/>
    </row>
    <row r="6266" spans="1:11" ht="16.5" x14ac:dyDescent="0.3">
      <c r="A6266" s="77">
        <v>43462</v>
      </c>
      <c r="B6266" s="142" t="s">
        <v>3839</v>
      </c>
      <c r="C6266" s="79" t="s">
        <v>3840</v>
      </c>
      <c r="D6266" s="127" t="s">
        <v>1094</v>
      </c>
      <c r="E6266" s="80">
        <v>6</v>
      </c>
      <c r="F6266" s="143">
        <v>215000.5</v>
      </c>
      <c r="G6266" s="80">
        <f t="shared" si="64"/>
        <v>1290003</v>
      </c>
      <c r="H6266" s="133"/>
      <c r="I6266" s="162"/>
      <c r="J6266" s="81"/>
      <c r="K6266" s="144"/>
    </row>
    <row r="6267" spans="1:11" ht="16.5" x14ac:dyDescent="0.3">
      <c r="A6267" s="77"/>
      <c r="B6267" s="142"/>
      <c r="C6267" s="79"/>
      <c r="D6267" s="127" t="s">
        <v>1086</v>
      </c>
      <c r="E6267" s="80">
        <v>6</v>
      </c>
      <c r="F6267" s="143">
        <v>107499.7</v>
      </c>
      <c r="G6267" s="80">
        <f t="shared" si="64"/>
        <v>644998.19999999995</v>
      </c>
      <c r="H6267" s="133"/>
      <c r="I6267" s="162"/>
      <c r="J6267" s="81"/>
      <c r="K6267" s="144"/>
    </row>
    <row r="6268" spans="1:11" ht="16.5" x14ac:dyDescent="0.3">
      <c r="A6268" s="77"/>
      <c r="B6268" s="142"/>
      <c r="C6268" s="79"/>
      <c r="D6268" s="127" t="s">
        <v>3841</v>
      </c>
      <c r="E6268" s="80">
        <v>3</v>
      </c>
      <c r="F6268" s="143">
        <v>230000.1</v>
      </c>
      <c r="G6268" s="80">
        <f t="shared" si="64"/>
        <v>690000.3</v>
      </c>
      <c r="H6268" s="133"/>
      <c r="I6268" s="162"/>
      <c r="J6268" s="81"/>
      <c r="K6268" s="144"/>
    </row>
    <row r="6269" spans="1:11" ht="16.5" x14ac:dyDescent="0.3">
      <c r="A6269" s="77"/>
      <c r="B6269" s="142"/>
      <c r="C6269" s="79"/>
      <c r="D6269" s="127" t="s">
        <v>2446</v>
      </c>
      <c r="E6269" s="80">
        <v>6</v>
      </c>
      <c r="F6269" s="143">
        <v>57349.599999999999</v>
      </c>
      <c r="G6269" s="80">
        <f t="shared" si="64"/>
        <v>344097.6</v>
      </c>
      <c r="H6269" s="133">
        <f>SUM(G6266:G6269)</f>
        <v>2969099.1</v>
      </c>
      <c r="I6269" s="162" t="s">
        <v>1215</v>
      </c>
      <c r="J6269" s="81"/>
      <c r="K6269" s="144"/>
    </row>
    <row r="6270" spans="1:11" ht="16.5" x14ac:dyDescent="0.3">
      <c r="A6270" s="77"/>
      <c r="B6270" s="142"/>
      <c r="C6270" s="79"/>
      <c r="D6270" s="127"/>
      <c r="E6270" s="80"/>
      <c r="F6270" s="143"/>
      <c r="G6270" s="80">
        <f t="shared" si="64"/>
        <v>0</v>
      </c>
      <c r="H6270" s="133"/>
      <c r="I6270" s="162"/>
      <c r="J6270" s="81"/>
      <c r="K6270" s="144"/>
    </row>
    <row r="6271" spans="1:11" ht="16.5" x14ac:dyDescent="0.3">
      <c r="A6271" s="77">
        <v>43462</v>
      </c>
      <c r="B6271" s="142" t="s">
        <v>3842</v>
      </c>
      <c r="C6271" s="79" t="s">
        <v>712</v>
      </c>
      <c r="D6271" s="127" t="s">
        <v>31</v>
      </c>
      <c r="E6271" s="80">
        <v>2</v>
      </c>
      <c r="F6271" s="143">
        <v>587999.5</v>
      </c>
      <c r="G6271" s="80">
        <f t="shared" si="64"/>
        <v>1175999</v>
      </c>
      <c r="H6271" s="133"/>
      <c r="I6271" s="162"/>
      <c r="J6271" s="81"/>
      <c r="K6271" s="144"/>
    </row>
    <row r="6272" spans="1:11" ht="16.5" x14ac:dyDescent="0.3">
      <c r="A6272" s="77"/>
      <c r="B6272" s="142"/>
      <c r="C6272" s="79"/>
      <c r="D6272" s="127" t="s">
        <v>1594</v>
      </c>
      <c r="E6272" s="80">
        <v>1</v>
      </c>
      <c r="F6272" s="143">
        <v>638000</v>
      </c>
      <c r="G6272" s="80">
        <f t="shared" si="64"/>
        <v>638000</v>
      </c>
      <c r="H6272" s="133"/>
      <c r="I6272" s="162"/>
      <c r="J6272" s="81"/>
      <c r="K6272" s="144"/>
    </row>
    <row r="6273" spans="1:11" ht="16.5" x14ac:dyDescent="0.3">
      <c r="A6273" s="77"/>
      <c r="B6273" s="142"/>
      <c r="C6273" s="79"/>
      <c r="D6273" s="127" t="s">
        <v>2364</v>
      </c>
      <c r="E6273" s="80">
        <v>1</v>
      </c>
      <c r="F6273" s="143">
        <v>170749.7</v>
      </c>
      <c r="G6273" s="80">
        <f t="shared" si="64"/>
        <v>170749.7</v>
      </c>
      <c r="H6273" s="133">
        <f>SUM(G6271:G6273)</f>
        <v>1984748.7</v>
      </c>
      <c r="I6273" s="162" t="s">
        <v>1271</v>
      </c>
      <c r="J6273" s="81"/>
      <c r="K6273" s="144"/>
    </row>
    <row r="6274" spans="1:11" ht="16.5" x14ac:dyDescent="0.3">
      <c r="A6274" s="77"/>
      <c r="B6274" s="142"/>
      <c r="C6274" s="79"/>
      <c r="D6274" s="127"/>
      <c r="E6274" s="80"/>
      <c r="F6274" s="143"/>
      <c r="G6274" s="80">
        <f t="shared" si="64"/>
        <v>0</v>
      </c>
      <c r="H6274" s="133"/>
      <c r="I6274" s="162"/>
      <c r="J6274" s="81"/>
      <c r="K6274" s="144"/>
    </row>
    <row r="6275" spans="1:11" ht="16.5" x14ac:dyDescent="0.3">
      <c r="A6275" s="77">
        <v>43462</v>
      </c>
      <c r="B6275" s="142" t="s">
        <v>3843</v>
      </c>
      <c r="C6275" s="79" t="s">
        <v>97</v>
      </c>
      <c r="D6275" s="127" t="s">
        <v>1094</v>
      </c>
      <c r="E6275" s="80">
        <v>2</v>
      </c>
      <c r="F6275" s="143">
        <v>215000.5</v>
      </c>
      <c r="G6275" s="80">
        <f t="shared" si="64"/>
        <v>430001</v>
      </c>
      <c r="H6275" s="133">
        <f>G6275</f>
        <v>430001</v>
      </c>
      <c r="I6275" s="162" t="s">
        <v>312</v>
      </c>
      <c r="J6275" s="81"/>
      <c r="K6275" s="144"/>
    </row>
    <row r="6276" spans="1:11" ht="16.5" x14ac:dyDescent="0.3">
      <c r="A6276" s="77"/>
      <c r="B6276" s="142"/>
      <c r="C6276" s="79"/>
      <c r="D6276" s="127"/>
      <c r="E6276" s="80"/>
      <c r="F6276" s="143"/>
      <c r="G6276" s="80">
        <f t="shared" si="64"/>
        <v>0</v>
      </c>
      <c r="H6276" s="133"/>
      <c r="I6276" s="162"/>
      <c r="J6276" s="81"/>
      <c r="K6276" s="144"/>
    </row>
    <row r="6277" spans="1:11" ht="16.5" x14ac:dyDescent="0.3">
      <c r="A6277" s="77">
        <v>43462</v>
      </c>
      <c r="B6277" s="142" t="s">
        <v>3844</v>
      </c>
      <c r="C6277" s="79" t="s">
        <v>284</v>
      </c>
      <c r="D6277" s="127" t="s">
        <v>1094</v>
      </c>
      <c r="E6277" s="80">
        <v>6</v>
      </c>
      <c r="F6277" s="143">
        <v>215000.5</v>
      </c>
      <c r="G6277" s="80">
        <f t="shared" si="64"/>
        <v>1290003</v>
      </c>
      <c r="H6277" s="133">
        <f>G6277</f>
        <v>1290003</v>
      </c>
      <c r="I6277" s="162" t="s">
        <v>310</v>
      </c>
      <c r="J6277" s="81"/>
      <c r="K6277" s="144"/>
    </row>
    <row r="6278" spans="1:11" ht="16.5" x14ac:dyDescent="0.3">
      <c r="A6278" s="77"/>
      <c r="B6278" s="142"/>
      <c r="C6278" s="79"/>
      <c r="D6278" s="127"/>
      <c r="E6278" s="80"/>
      <c r="F6278" s="143"/>
      <c r="G6278" s="80">
        <f t="shared" si="64"/>
        <v>0</v>
      </c>
      <c r="H6278" s="133"/>
      <c r="I6278" s="162"/>
      <c r="J6278" s="81"/>
      <c r="K6278" s="144"/>
    </row>
    <row r="6279" spans="1:11" ht="16.5" x14ac:dyDescent="0.3">
      <c r="A6279" s="77">
        <v>43462</v>
      </c>
      <c r="B6279" s="142" t="s">
        <v>3845</v>
      </c>
      <c r="C6279" s="79" t="s">
        <v>797</v>
      </c>
      <c r="D6279" s="127" t="s">
        <v>20</v>
      </c>
      <c r="E6279" s="80">
        <v>1</v>
      </c>
      <c r="F6279" s="143">
        <v>605000</v>
      </c>
      <c r="G6279" s="80">
        <f t="shared" si="64"/>
        <v>605000</v>
      </c>
      <c r="H6279" s="133">
        <f>G6279</f>
        <v>605000</v>
      </c>
      <c r="I6279" s="162" t="s">
        <v>312</v>
      </c>
      <c r="J6279" s="81"/>
      <c r="K6279" s="144"/>
    </row>
    <row r="6280" spans="1:11" ht="16.5" x14ac:dyDescent="0.3">
      <c r="A6280" s="77"/>
      <c r="B6280" s="142"/>
      <c r="C6280" s="79"/>
      <c r="D6280" s="127"/>
      <c r="E6280" s="80"/>
      <c r="F6280" s="143"/>
      <c r="G6280" s="80">
        <f t="shared" si="64"/>
        <v>0</v>
      </c>
      <c r="H6280" s="133"/>
      <c r="I6280" s="162"/>
      <c r="J6280" s="81"/>
      <c r="K6280" s="144"/>
    </row>
    <row r="6281" spans="1:11" ht="16.5" x14ac:dyDescent="0.3">
      <c r="A6281" s="83">
        <v>43464</v>
      </c>
      <c r="B6281" s="151" t="s">
        <v>3846</v>
      </c>
      <c r="C6281" s="85" t="s">
        <v>1795</v>
      </c>
      <c r="D6281" s="152" t="s">
        <v>887</v>
      </c>
      <c r="E6281" s="86">
        <v>1</v>
      </c>
      <c r="F6281" s="153">
        <v>230000.1</v>
      </c>
      <c r="G6281" s="86">
        <f t="shared" si="64"/>
        <v>230000.1</v>
      </c>
      <c r="H6281" s="149">
        <f>G6281</f>
        <v>230000.1</v>
      </c>
      <c r="I6281" s="162" t="s">
        <v>2524</v>
      </c>
      <c r="J6281" s="81"/>
      <c r="K6281" s="144"/>
    </row>
    <row r="6282" spans="1:11" ht="16.5" x14ac:dyDescent="0.3">
      <c r="A6282" s="77"/>
      <c r="B6282" s="142"/>
      <c r="C6282" s="79"/>
      <c r="D6282" s="127"/>
      <c r="E6282" s="80"/>
      <c r="F6282" s="143"/>
      <c r="G6282" s="80">
        <f t="shared" si="64"/>
        <v>0</v>
      </c>
      <c r="H6282" s="133"/>
      <c r="I6282" s="162"/>
      <c r="J6282" s="81"/>
      <c r="K6282" s="144"/>
    </row>
    <row r="6283" spans="1:11" ht="16.5" x14ac:dyDescent="0.3">
      <c r="A6283" s="77">
        <v>43462</v>
      </c>
      <c r="B6283" s="142" t="s">
        <v>3847</v>
      </c>
      <c r="C6283" s="79" t="s">
        <v>3848</v>
      </c>
      <c r="D6283" s="127" t="s">
        <v>19</v>
      </c>
      <c r="E6283" s="80">
        <v>1</v>
      </c>
      <c r="F6283" s="143">
        <v>572000</v>
      </c>
      <c r="G6283" s="80">
        <f t="shared" si="64"/>
        <v>572000</v>
      </c>
      <c r="H6283" s="133">
        <f>G6283</f>
        <v>572000</v>
      </c>
      <c r="I6283" s="162" t="s">
        <v>312</v>
      </c>
      <c r="J6283" s="81"/>
      <c r="K6283" s="144"/>
    </row>
    <row r="6284" spans="1:11" ht="16.5" x14ac:dyDescent="0.3">
      <c r="A6284" s="77"/>
      <c r="B6284" s="142"/>
      <c r="C6284" s="79"/>
      <c r="D6284" s="127"/>
      <c r="E6284" s="80"/>
      <c r="F6284" s="143"/>
      <c r="G6284" s="80">
        <f t="shared" si="64"/>
        <v>0</v>
      </c>
      <c r="H6284" s="133"/>
      <c r="I6284" s="162"/>
      <c r="J6284" s="81"/>
      <c r="K6284" s="144"/>
    </row>
    <row r="6285" spans="1:11" ht="16.5" x14ac:dyDescent="0.3">
      <c r="A6285" s="77">
        <v>43462</v>
      </c>
      <c r="B6285" s="142" t="s">
        <v>3849</v>
      </c>
      <c r="C6285" s="79" t="s">
        <v>985</v>
      </c>
      <c r="D6285" s="127" t="s">
        <v>1340</v>
      </c>
      <c r="E6285" s="80">
        <v>120</v>
      </c>
      <c r="F6285" s="143">
        <v>41666.9</v>
      </c>
      <c r="G6285" s="80">
        <f t="shared" si="64"/>
        <v>5000028</v>
      </c>
      <c r="H6285" s="133">
        <f>G6285</f>
        <v>5000028</v>
      </c>
      <c r="I6285" s="162" t="s">
        <v>2545</v>
      </c>
      <c r="J6285" s="81"/>
      <c r="K6285" s="144"/>
    </row>
    <row r="6286" spans="1:11" ht="16.5" x14ac:dyDescent="0.3">
      <c r="A6286" s="77"/>
      <c r="B6286" s="142"/>
      <c r="C6286" s="79"/>
      <c r="D6286" s="127"/>
      <c r="E6286" s="80"/>
      <c r="F6286" s="143"/>
      <c r="G6286" s="80">
        <f t="shared" si="64"/>
        <v>0</v>
      </c>
      <c r="H6286" s="133"/>
      <c r="I6286" s="162" t="s">
        <v>1173</v>
      </c>
      <c r="J6286" s="81"/>
      <c r="K6286" s="144"/>
    </row>
    <row r="6287" spans="1:11" ht="16.5" x14ac:dyDescent="0.3">
      <c r="A6287" s="77">
        <v>43462</v>
      </c>
      <c r="B6287" s="142" t="s">
        <v>3850</v>
      </c>
      <c r="C6287" s="79" t="s">
        <v>1524</v>
      </c>
      <c r="D6287" s="127" t="s">
        <v>2444</v>
      </c>
      <c r="E6287" s="80">
        <v>2</v>
      </c>
      <c r="F6287" s="143">
        <v>230000.1</v>
      </c>
      <c r="G6287" s="80">
        <f t="shared" si="64"/>
        <v>460000.2</v>
      </c>
      <c r="H6287" s="133">
        <f>G6287</f>
        <v>460000.2</v>
      </c>
      <c r="I6287" s="162" t="s">
        <v>309</v>
      </c>
      <c r="J6287" s="81"/>
      <c r="K6287" s="144"/>
    </row>
    <row r="6288" spans="1:11" ht="16.5" x14ac:dyDescent="0.3">
      <c r="A6288" s="77"/>
      <c r="B6288" s="142"/>
      <c r="C6288" s="79"/>
      <c r="D6288" s="127"/>
      <c r="E6288" s="80"/>
      <c r="F6288" s="143"/>
      <c r="G6288" s="80">
        <f t="shared" si="64"/>
        <v>0</v>
      </c>
      <c r="H6288" s="133"/>
      <c r="I6288" s="162"/>
      <c r="J6288" s="81"/>
      <c r="K6288" s="144"/>
    </row>
    <row r="6289" spans="1:11" ht="16.5" x14ac:dyDescent="0.3">
      <c r="A6289" s="77">
        <v>43462</v>
      </c>
      <c r="B6289" s="142" t="s">
        <v>3851</v>
      </c>
      <c r="C6289" s="79" t="s">
        <v>726</v>
      </c>
      <c r="D6289" s="127" t="s">
        <v>3852</v>
      </c>
      <c r="E6289" s="80">
        <v>12</v>
      </c>
      <c r="F6289" s="143">
        <v>198000</v>
      </c>
      <c r="G6289" s="80">
        <f t="shared" si="64"/>
        <v>2376000</v>
      </c>
      <c r="H6289" s="133">
        <f>G6289</f>
        <v>2376000</v>
      </c>
      <c r="I6289" s="162" t="s">
        <v>309</v>
      </c>
      <c r="J6289" s="81"/>
      <c r="K6289" s="144"/>
    </row>
    <row r="6290" spans="1:11" ht="16.5" x14ac:dyDescent="0.3">
      <c r="A6290" s="77"/>
      <c r="B6290" s="142"/>
      <c r="C6290" s="79"/>
      <c r="D6290" s="127"/>
      <c r="E6290" s="80"/>
      <c r="F6290" s="143"/>
      <c r="G6290" s="80">
        <f t="shared" si="64"/>
        <v>0</v>
      </c>
      <c r="H6290" s="133"/>
      <c r="I6290" s="162"/>
      <c r="J6290" s="81"/>
      <c r="K6290" s="144"/>
    </row>
    <row r="6291" spans="1:11" ht="16.5" x14ac:dyDescent="0.3">
      <c r="A6291" s="77">
        <v>43462</v>
      </c>
      <c r="B6291" s="142" t="s">
        <v>3853</v>
      </c>
      <c r="C6291" s="79" t="s">
        <v>3854</v>
      </c>
      <c r="D6291" s="127" t="s">
        <v>887</v>
      </c>
      <c r="E6291" s="80">
        <v>24</v>
      </c>
      <c r="F6291" s="143">
        <v>230000.1</v>
      </c>
      <c r="G6291" s="80">
        <f t="shared" si="64"/>
        <v>5520002.4000000004</v>
      </c>
      <c r="H6291" s="133"/>
      <c r="I6291" s="162"/>
      <c r="J6291" s="81"/>
      <c r="K6291" s="144"/>
    </row>
    <row r="6292" spans="1:11" ht="16.5" x14ac:dyDescent="0.3">
      <c r="A6292" s="77"/>
      <c r="B6292" s="142"/>
      <c r="C6292" s="79"/>
      <c r="D6292" s="127" t="s">
        <v>1325</v>
      </c>
      <c r="E6292" s="80">
        <v>3</v>
      </c>
      <c r="F6292" s="143">
        <v>671000</v>
      </c>
      <c r="G6292" s="80">
        <f t="shared" si="64"/>
        <v>2013000</v>
      </c>
      <c r="H6292" s="133">
        <f>SUM(G6291:G6292)</f>
        <v>7533002.4000000004</v>
      </c>
      <c r="I6292" s="162" t="s">
        <v>309</v>
      </c>
      <c r="J6292" s="81"/>
      <c r="K6292" s="144"/>
    </row>
    <row r="6293" spans="1:11" ht="16.5" x14ac:dyDescent="0.3">
      <c r="A6293" s="77"/>
      <c r="B6293" s="142"/>
      <c r="C6293" s="79"/>
      <c r="D6293" s="127"/>
      <c r="E6293" s="80"/>
      <c r="F6293" s="143"/>
      <c r="G6293" s="80">
        <f t="shared" si="64"/>
        <v>0</v>
      </c>
      <c r="H6293" s="133"/>
      <c r="I6293" s="162"/>
      <c r="J6293" s="81"/>
      <c r="K6293" s="144"/>
    </row>
    <row r="6294" spans="1:11" ht="16.5" x14ac:dyDescent="0.3">
      <c r="A6294" s="77">
        <v>43462</v>
      </c>
      <c r="B6294" s="142" t="s">
        <v>3855</v>
      </c>
      <c r="C6294" s="79" t="s">
        <v>1434</v>
      </c>
      <c r="D6294" s="127" t="s">
        <v>3856</v>
      </c>
      <c r="E6294" s="80">
        <v>1</v>
      </c>
      <c r="F6294" s="143">
        <v>540000.55000000005</v>
      </c>
      <c r="G6294" s="80">
        <f t="shared" si="64"/>
        <v>540000.55000000005</v>
      </c>
      <c r="H6294" s="133"/>
      <c r="I6294" s="162"/>
      <c r="J6294" s="81"/>
      <c r="K6294" s="144"/>
    </row>
    <row r="6295" spans="1:11" ht="16.5" x14ac:dyDescent="0.3">
      <c r="A6295" s="77"/>
      <c r="B6295" s="142"/>
      <c r="C6295" s="79"/>
      <c r="D6295" s="127" t="s">
        <v>20</v>
      </c>
      <c r="E6295" s="80">
        <v>1</v>
      </c>
      <c r="F6295" s="143">
        <v>544500</v>
      </c>
      <c r="G6295" s="80">
        <f t="shared" si="64"/>
        <v>544500</v>
      </c>
      <c r="H6295" s="133"/>
      <c r="I6295" s="162"/>
      <c r="J6295" s="81"/>
      <c r="K6295" s="144"/>
    </row>
    <row r="6296" spans="1:11" ht="16.5" x14ac:dyDescent="0.3">
      <c r="A6296" s="77"/>
      <c r="B6296" s="142"/>
      <c r="C6296" s="79"/>
      <c r="D6296" s="127" t="s">
        <v>213</v>
      </c>
      <c r="E6296" s="80">
        <v>1</v>
      </c>
      <c r="F6296" s="143">
        <v>603000.09</v>
      </c>
      <c r="G6296" s="80">
        <f t="shared" si="64"/>
        <v>603000.09</v>
      </c>
      <c r="H6296" s="133">
        <f>SUM(G6294:G6296)</f>
        <v>1687500.6400000001</v>
      </c>
      <c r="I6296" s="162" t="s">
        <v>314</v>
      </c>
      <c r="J6296" s="81"/>
      <c r="K6296" s="144"/>
    </row>
    <row r="6297" spans="1:11" ht="16.5" x14ac:dyDescent="0.3">
      <c r="A6297" s="77"/>
      <c r="B6297" s="142"/>
      <c r="C6297" s="79"/>
      <c r="D6297" s="127"/>
      <c r="E6297" s="80"/>
      <c r="F6297" s="143"/>
      <c r="G6297" s="80">
        <f t="shared" si="64"/>
        <v>0</v>
      </c>
      <c r="H6297" s="133"/>
      <c r="I6297" s="162"/>
      <c r="J6297" s="81"/>
      <c r="K6297" s="144"/>
    </row>
    <row r="6298" spans="1:11" ht="16.5" x14ac:dyDescent="0.3">
      <c r="A6298" s="77">
        <v>43462</v>
      </c>
      <c r="B6298" s="142" t="s">
        <v>3857</v>
      </c>
      <c r="C6298" s="79" t="s">
        <v>258</v>
      </c>
      <c r="D6298" s="127" t="s">
        <v>391</v>
      </c>
      <c r="E6298" s="80">
        <v>12</v>
      </c>
      <c r="F6298" s="143">
        <v>562500.18000000005</v>
      </c>
      <c r="G6298" s="80">
        <f t="shared" si="64"/>
        <v>6750002.1600000001</v>
      </c>
      <c r="H6298" s="133">
        <f>G6298</f>
        <v>6750002.1600000001</v>
      </c>
      <c r="I6298" s="162" t="s">
        <v>314</v>
      </c>
      <c r="J6298" s="81"/>
      <c r="K6298" s="144"/>
    </row>
    <row r="6299" spans="1:11" ht="16.5" x14ac:dyDescent="0.3">
      <c r="A6299" s="77"/>
      <c r="B6299" s="142"/>
      <c r="C6299" s="79"/>
      <c r="D6299" s="127"/>
      <c r="E6299" s="80"/>
      <c r="F6299" s="143"/>
      <c r="G6299" s="80">
        <f t="shared" si="64"/>
        <v>0</v>
      </c>
      <c r="H6299" s="133"/>
      <c r="I6299" s="162"/>
      <c r="J6299" s="81"/>
      <c r="K6299" s="144"/>
    </row>
    <row r="6300" spans="1:11" ht="16.5" x14ac:dyDescent="0.3">
      <c r="A6300" s="77">
        <v>43462</v>
      </c>
      <c r="B6300" s="142" t="s">
        <v>3858</v>
      </c>
      <c r="C6300" s="79" t="s">
        <v>1226</v>
      </c>
      <c r="D6300" s="127" t="s">
        <v>887</v>
      </c>
      <c r="E6300" s="80">
        <v>1</v>
      </c>
      <c r="F6300" s="143">
        <v>230000.1</v>
      </c>
      <c r="G6300" s="80">
        <f t="shared" si="64"/>
        <v>230000.1</v>
      </c>
      <c r="H6300" s="133">
        <f>G6300</f>
        <v>230000.1</v>
      </c>
      <c r="I6300" s="162" t="s">
        <v>1215</v>
      </c>
      <c r="J6300" s="81"/>
      <c r="K6300" s="144"/>
    </row>
    <row r="6301" spans="1:11" ht="16.5" x14ac:dyDescent="0.3">
      <c r="A6301" s="77"/>
      <c r="B6301" s="142"/>
      <c r="C6301" s="79"/>
      <c r="D6301" s="127"/>
      <c r="E6301" s="80"/>
      <c r="F6301" s="143"/>
      <c r="G6301" s="80">
        <f t="shared" si="64"/>
        <v>0</v>
      </c>
      <c r="H6301" s="133"/>
      <c r="I6301" s="162"/>
      <c r="J6301" s="81"/>
      <c r="K6301" s="144"/>
    </row>
    <row r="6302" spans="1:11" ht="16.5" x14ac:dyDescent="0.3">
      <c r="A6302" s="77">
        <v>43462</v>
      </c>
      <c r="B6302" s="142" t="s">
        <v>3859</v>
      </c>
      <c r="C6302" s="79" t="s">
        <v>2443</v>
      </c>
      <c r="D6302" s="127" t="s">
        <v>1086</v>
      </c>
      <c r="E6302" s="80">
        <v>12</v>
      </c>
      <c r="F6302" s="143">
        <v>107499.7</v>
      </c>
      <c r="G6302" s="80">
        <f t="shared" si="64"/>
        <v>1289996.3999999999</v>
      </c>
      <c r="H6302" s="133">
        <f>G6302</f>
        <v>1289996.3999999999</v>
      </c>
      <c r="I6302" s="162" t="s">
        <v>1215</v>
      </c>
      <c r="J6302" s="81"/>
      <c r="K6302" s="144"/>
    </row>
    <row r="6303" spans="1:11" ht="16.5" x14ac:dyDescent="0.3">
      <c r="A6303" s="77"/>
      <c r="B6303" s="142"/>
      <c r="C6303" s="79"/>
      <c r="D6303" s="127"/>
      <c r="E6303" s="80"/>
      <c r="F6303" s="143"/>
      <c r="G6303" s="80">
        <f t="shared" si="64"/>
        <v>0</v>
      </c>
      <c r="H6303" s="133"/>
      <c r="I6303" s="162"/>
      <c r="J6303" s="81"/>
      <c r="K6303" s="144"/>
    </row>
    <row r="6304" spans="1:11" ht="16.5" x14ac:dyDescent="0.3">
      <c r="A6304" s="77">
        <v>43462</v>
      </c>
      <c r="B6304" s="142" t="s">
        <v>3860</v>
      </c>
      <c r="C6304" s="79" t="s">
        <v>2544</v>
      </c>
      <c r="D6304" s="127" t="s">
        <v>31</v>
      </c>
      <c r="E6304" s="80">
        <v>5</v>
      </c>
      <c r="F6304" s="143">
        <v>529199.44999999995</v>
      </c>
      <c r="G6304" s="80">
        <f t="shared" si="64"/>
        <v>2645997.25</v>
      </c>
      <c r="H6304" s="133">
        <f>G6304</f>
        <v>2645997.25</v>
      </c>
      <c r="I6304" s="162" t="s">
        <v>1756</v>
      </c>
      <c r="J6304" s="81"/>
      <c r="K6304" s="144"/>
    </row>
    <row r="6305" spans="1:11" ht="16.5" x14ac:dyDescent="0.3">
      <c r="A6305" s="77"/>
      <c r="B6305" s="142"/>
      <c r="C6305" s="79"/>
      <c r="D6305" s="127"/>
      <c r="E6305" s="80"/>
      <c r="F6305" s="143"/>
      <c r="G6305" s="80">
        <f t="shared" si="64"/>
        <v>0</v>
      </c>
      <c r="H6305" s="133"/>
      <c r="I6305" s="162"/>
      <c r="J6305" s="81"/>
      <c r="K6305" s="144"/>
    </row>
    <row r="6306" spans="1:11" ht="16.5" x14ac:dyDescent="0.3">
      <c r="A6306" s="77">
        <v>43462</v>
      </c>
      <c r="B6306" s="142" t="s">
        <v>3861</v>
      </c>
      <c r="C6306" s="79" t="s">
        <v>3862</v>
      </c>
      <c r="D6306" s="127" t="s">
        <v>1094</v>
      </c>
      <c r="E6306" s="80">
        <v>12</v>
      </c>
      <c r="F6306" s="143">
        <v>215000.5</v>
      </c>
      <c r="G6306" s="80">
        <f t="shared" si="64"/>
        <v>2580006</v>
      </c>
      <c r="H6306" s="133">
        <f>G6306</f>
        <v>2580006</v>
      </c>
      <c r="I6306" s="162" t="s">
        <v>309</v>
      </c>
      <c r="J6306" s="81"/>
      <c r="K6306" s="144"/>
    </row>
    <row r="6307" spans="1:11" ht="16.5" x14ac:dyDescent="0.3">
      <c r="A6307" s="77"/>
      <c r="B6307" s="142"/>
      <c r="C6307" s="79"/>
      <c r="D6307" s="127"/>
      <c r="E6307" s="80"/>
      <c r="F6307" s="143"/>
      <c r="G6307" s="80">
        <f t="shared" si="64"/>
        <v>0</v>
      </c>
      <c r="H6307" s="133"/>
      <c r="I6307" s="162"/>
      <c r="J6307" s="81"/>
      <c r="K6307" s="144"/>
    </row>
    <row r="6308" spans="1:11" ht="16.5" x14ac:dyDescent="0.3">
      <c r="A6308" s="77">
        <v>43462</v>
      </c>
      <c r="B6308" s="142" t="s">
        <v>3863</v>
      </c>
      <c r="C6308" s="79" t="s">
        <v>53</v>
      </c>
      <c r="D6308" s="127" t="s">
        <v>19</v>
      </c>
      <c r="E6308" s="80">
        <v>2</v>
      </c>
      <c r="F6308" s="143">
        <v>572000</v>
      </c>
      <c r="G6308" s="80">
        <f t="shared" si="64"/>
        <v>1144000</v>
      </c>
      <c r="H6308" s="133"/>
      <c r="I6308" s="162"/>
      <c r="J6308" s="81"/>
      <c r="K6308" s="144"/>
    </row>
    <row r="6309" spans="1:11" ht="16.5" x14ac:dyDescent="0.3">
      <c r="A6309" s="77"/>
      <c r="B6309" s="142"/>
      <c r="C6309" s="79"/>
      <c r="D6309" s="127" t="s">
        <v>13</v>
      </c>
      <c r="E6309" s="80">
        <v>2</v>
      </c>
      <c r="F6309" s="143">
        <v>913000</v>
      </c>
      <c r="G6309" s="80">
        <f t="shared" si="64"/>
        <v>1826000</v>
      </c>
      <c r="H6309" s="133">
        <f>SUM(G6308:G6309)</f>
        <v>2970000</v>
      </c>
      <c r="I6309" s="162" t="s">
        <v>310</v>
      </c>
      <c r="J6309" s="81"/>
      <c r="K6309" s="144"/>
    </row>
    <row r="6310" spans="1:11" ht="16.5" x14ac:dyDescent="0.3">
      <c r="A6310" s="77"/>
      <c r="B6310" s="142"/>
      <c r="C6310" s="79"/>
      <c r="D6310" s="127"/>
      <c r="E6310" s="80"/>
      <c r="F6310" s="143"/>
      <c r="G6310" s="80">
        <f t="shared" si="64"/>
        <v>0</v>
      </c>
      <c r="H6310" s="133"/>
      <c r="I6310" s="162"/>
      <c r="J6310" s="81"/>
      <c r="K6310" s="144"/>
    </row>
    <row r="6311" spans="1:11" ht="16.5" x14ac:dyDescent="0.3">
      <c r="A6311" s="77">
        <v>43462</v>
      </c>
      <c r="B6311" s="142" t="s">
        <v>3864</v>
      </c>
      <c r="C6311" s="79" t="s">
        <v>42</v>
      </c>
      <c r="D6311" s="127" t="s">
        <v>1094</v>
      </c>
      <c r="E6311" s="80">
        <v>12</v>
      </c>
      <c r="F6311" s="143">
        <v>215000.5</v>
      </c>
      <c r="G6311" s="80">
        <f t="shared" si="64"/>
        <v>2580006</v>
      </c>
      <c r="H6311" s="133"/>
      <c r="I6311" s="162"/>
      <c r="J6311" s="81"/>
      <c r="K6311" s="144"/>
    </row>
    <row r="6312" spans="1:11" ht="16.5" x14ac:dyDescent="0.3">
      <c r="A6312" s="77"/>
      <c r="B6312" s="142"/>
      <c r="C6312" s="79"/>
      <c r="D6312" s="127" t="s">
        <v>1094</v>
      </c>
      <c r="E6312" s="80">
        <v>1</v>
      </c>
      <c r="F6312" s="143">
        <v>0</v>
      </c>
      <c r="G6312" s="80">
        <f t="shared" si="64"/>
        <v>0</v>
      </c>
      <c r="H6312" s="133">
        <f>SUM(G6311:G6312)</f>
        <v>2580006</v>
      </c>
      <c r="I6312" s="162" t="s">
        <v>1756</v>
      </c>
      <c r="J6312" s="81"/>
      <c r="K6312" s="144"/>
    </row>
    <row r="6313" spans="1:11" ht="16.5" x14ac:dyDescent="0.3">
      <c r="A6313" s="77"/>
      <c r="B6313" s="142"/>
      <c r="C6313" s="79"/>
      <c r="D6313" s="127"/>
      <c r="E6313" s="80"/>
      <c r="F6313" s="143"/>
      <c r="G6313" s="80">
        <f t="shared" si="64"/>
        <v>0</v>
      </c>
      <c r="H6313" s="133"/>
      <c r="I6313" s="162"/>
      <c r="J6313" s="81"/>
      <c r="K6313" s="144"/>
    </row>
    <row r="6314" spans="1:11" ht="16.5" x14ac:dyDescent="0.3">
      <c r="A6314" s="77">
        <v>43462</v>
      </c>
      <c r="B6314" s="142" t="s">
        <v>3865</v>
      </c>
      <c r="C6314" s="79" t="s">
        <v>3890</v>
      </c>
      <c r="D6314" s="127" t="s">
        <v>391</v>
      </c>
      <c r="E6314" s="80">
        <v>1</v>
      </c>
      <c r="F6314" s="143">
        <v>562500.18000000005</v>
      </c>
      <c r="G6314" s="80">
        <f t="shared" si="64"/>
        <v>562500.18000000005</v>
      </c>
      <c r="H6314" s="133">
        <f>G6314</f>
        <v>562500.18000000005</v>
      </c>
      <c r="I6314" s="162" t="s">
        <v>309</v>
      </c>
      <c r="J6314" s="81"/>
      <c r="K6314" s="144"/>
    </row>
    <row r="6315" spans="1:11" ht="16.5" x14ac:dyDescent="0.3">
      <c r="A6315" s="77"/>
      <c r="B6315" s="142"/>
      <c r="C6315" s="79"/>
      <c r="D6315" s="127"/>
      <c r="E6315" s="80"/>
      <c r="F6315" s="143"/>
      <c r="G6315" s="80">
        <f t="shared" si="64"/>
        <v>0</v>
      </c>
      <c r="H6315" s="133"/>
      <c r="I6315" s="162"/>
      <c r="J6315" s="81"/>
      <c r="K6315" s="144"/>
    </row>
    <row r="6316" spans="1:11" ht="16.5" x14ac:dyDescent="0.3">
      <c r="A6316" s="77">
        <v>43462</v>
      </c>
      <c r="B6316" s="142" t="s">
        <v>3866</v>
      </c>
      <c r="C6316" s="79" t="s">
        <v>3867</v>
      </c>
      <c r="D6316" s="127" t="s">
        <v>1357</v>
      </c>
      <c r="E6316" s="80">
        <v>1</v>
      </c>
      <c r="F6316" s="143">
        <v>1024199.45</v>
      </c>
      <c r="G6316" s="80">
        <f t="shared" si="64"/>
        <v>1024199.45</v>
      </c>
      <c r="H6316" s="133"/>
      <c r="I6316" s="162"/>
      <c r="J6316" s="81"/>
      <c r="K6316" s="144"/>
    </row>
    <row r="6317" spans="1:11" ht="16.5" x14ac:dyDescent="0.3">
      <c r="A6317" s="77"/>
      <c r="B6317" s="142"/>
      <c r="C6317" s="79"/>
      <c r="D6317" s="127" t="s">
        <v>1857</v>
      </c>
      <c r="E6317" s="80">
        <v>4</v>
      </c>
      <c r="F6317" s="143">
        <v>693899.91</v>
      </c>
      <c r="G6317" s="80">
        <f t="shared" si="64"/>
        <v>2775599.64</v>
      </c>
      <c r="H6317" s="133"/>
      <c r="I6317" s="162"/>
      <c r="J6317" s="81"/>
      <c r="K6317" s="144"/>
    </row>
    <row r="6318" spans="1:11" ht="16.5" x14ac:dyDescent="0.3">
      <c r="A6318" s="77"/>
      <c r="B6318" s="142"/>
      <c r="C6318" s="79"/>
      <c r="D6318" s="127" t="s">
        <v>2213</v>
      </c>
      <c r="E6318" s="80">
        <v>2</v>
      </c>
      <c r="F6318" s="143">
        <v>1084500.55</v>
      </c>
      <c r="G6318" s="80">
        <f t="shared" si="64"/>
        <v>2169001.1</v>
      </c>
      <c r="H6318" s="133">
        <f>SUM(G6316:G6318)</f>
        <v>5968800.1899999995</v>
      </c>
      <c r="I6318" s="162" t="s">
        <v>1756</v>
      </c>
      <c r="J6318" s="81"/>
      <c r="K6318" s="144"/>
    </row>
    <row r="6319" spans="1:11" ht="16.5" x14ac:dyDescent="0.3">
      <c r="A6319" s="77"/>
      <c r="B6319" s="142"/>
      <c r="C6319" s="79"/>
      <c r="D6319" s="127"/>
      <c r="E6319" s="80"/>
      <c r="F6319" s="143"/>
      <c r="G6319" s="80">
        <f t="shared" si="64"/>
        <v>0</v>
      </c>
      <c r="H6319" s="133"/>
      <c r="I6319" s="162"/>
      <c r="J6319" s="81"/>
      <c r="K6319" s="144"/>
    </row>
    <row r="6320" spans="1:11" ht="16.5" x14ac:dyDescent="0.3">
      <c r="A6320" s="77">
        <v>43462</v>
      </c>
      <c r="B6320" s="142" t="s">
        <v>3868</v>
      </c>
      <c r="C6320" s="79" t="s">
        <v>3869</v>
      </c>
      <c r="D6320" s="127" t="s">
        <v>3870</v>
      </c>
      <c r="E6320" s="80">
        <v>2</v>
      </c>
      <c r="F6320" s="143">
        <v>2164500.36</v>
      </c>
      <c r="G6320" s="80">
        <f t="shared" si="64"/>
        <v>4329000.72</v>
      </c>
      <c r="H6320" s="133"/>
      <c r="I6320" s="162"/>
      <c r="J6320" s="81"/>
      <c r="K6320" s="144"/>
    </row>
    <row r="6321" spans="1:11" ht="16.5" x14ac:dyDescent="0.3">
      <c r="A6321" s="77"/>
      <c r="B6321" s="142"/>
      <c r="C6321" s="79"/>
      <c r="D6321" s="127" t="s">
        <v>3871</v>
      </c>
      <c r="E6321" s="80">
        <v>1</v>
      </c>
      <c r="F6321" s="143">
        <v>1323900.27</v>
      </c>
      <c r="G6321" s="80">
        <f t="shared" si="64"/>
        <v>1323900.27</v>
      </c>
      <c r="H6321" s="133">
        <f>SUM(G6320:G6321)</f>
        <v>5652900.9900000002</v>
      </c>
      <c r="I6321" s="162" t="s">
        <v>309</v>
      </c>
      <c r="J6321" s="81"/>
      <c r="K6321" s="144"/>
    </row>
    <row r="6322" spans="1:11" ht="16.5" x14ac:dyDescent="0.3">
      <c r="A6322" s="77"/>
      <c r="B6322" s="142"/>
      <c r="C6322" s="79"/>
      <c r="D6322" s="127"/>
      <c r="E6322" s="80"/>
      <c r="F6322" s="143"/>
      <c r="G6322" s="80">
        <f t="shared" si="64"/>
        <v>0</v>
      </c>
      <c r="H6322" s="133"/>
      <c r="I6322" s="162"/>
      <c r="J6322" s="81"/>
      <c r="K6322" s="144"/>
    </row>
    <row r="6323" spans="1:11" ht="16.5" x14ac:dyDescent="0.3">
      <c r="A6323" s="77">
        <v>43462</v>
      </c>
      <c r="B6323" s="142" t="s">
        <v>3872</v>
      </c>
      <c r="C6323" s="79" t="s">
        <v>3693</v>
      </c>
      <c r="D6323" s="127" t="s">
        <v>3645</v>
      </c>
      <c r="E6323" s="80">
        <v>12</v>
      </c>
      <c r="F6323" s="143">
        <v>156750</v>
      </c>
      <c r="G6323" s="80">
        <f t="shared" si="64"/>
        <v>1881000</v>
      </c>
      <c r="H6323" s="133"/>
      <c r="I6323" s="162"/>
      <c r="J6323" s="81"/>
      <c r="K6323" s="144"/>
    </row>
    <row r="6324" spans="1:11" ht="16.5" x14ac:dyDescent="0.3">
      <c r="A6324" s="77"/>
      <c r="B6324" s="142"/>
      <c r="C6324" s="79"/>
      <c r="D6324" s="127" t="s">
        <v>3873</v>
      </c>
      <c r="E6324" s="80">
        <v>20</v>
      </c>
      <c r="F6324" s="143">
        <v>156750</v>
      </c>
      <c r="G6324" s="80">
        <f t="shared" si="64"/>
        <v>3135000</v>
      </c>
      <c r="H6324" s="133"/>
      <c r="I6324" s="162"/>
      <c r="J6324" s="81"/>
      <c r="K6324" s="144"/>
    </row>
    <row r="6325" spans="1:11" ht="16.5" x14ac:dyDescent="0.3">
      <c r="A6325" s="77"/>
      <c r="B6325" s="142"/>
      <c r="C6325" s="79"/>
      <c r="D6325" s="127" t="s">
        <v>3647</v>
      </c>
      <c r="E6325" s="80">
        <v>12</v>
      </c>
      <c r="F6325" s="143">
        <v>156750</v>
      </c>
      <c r="G6325" s="80">
        <f t="shared" si="64"/>
        <v>1881000</v>
      </c>
      <c r="H6325" s="133">
        <f>SUM(G6323:G6325)</f>
        <v>6897000</v>
      </c>
      <c r="I6325" s="162" t="s">
        <v>1756</v>
      </c>
      <c r="J6325" s="81"/>
      <c r="K6325" s="144"/>
    </row>
    <row r="6326" spans="1:11" ht="16.5" x14ac:dyDescent="0.3">
      <c r="A6326" s="77"/>
      <c r="B6326" s="142"/>
      <c r="C6326" s="79"/>
      <c r="D6326" s="127"/>
      <c r="E6326" s="80"/>
      <c r="F6326" s="143"/>
      <c r="G6326" s="80">
        <f t="shared" si="64"/>
        <v>0</v>
      </c>
      <c r="H6326" s="133"/>
      <c r="I6326" s="162"/>
      <c r="J6326" s="81"/>
      <c r="K6326" s="144"/>
    </row>
    <row r="6327" spans="1:11" ht="16.5" x14ac:dyDescent="0.3">
      <c r="A6327" s="77">
        <v>43462</v>
      </c>
      <c r="B6327" s="142" t="s">
        <v>3874</v>
      </c>
      <c r="C6327" s="79" t="s">
        <v>3161</v>
      </c>
      <c r="D6327" s="127" t="s">
        <v>1094</v>
      </c>
      <c r="E6327" s="80">
        <v>12</v>
      </c>
      <c r="F6327" s="143">
        <v>215000.5</v>
      </c>
      <c r="G6327" s="80">
        <f t="shared" si="64"/>
        <v>2580006</v>
      </c>
      <c r="H6327" s="133">
        <f>G6327</f>
        <v>2580006</v>
      </c>
      <c r="I6327" s="162" t="s">
        <v>309</v>
      </c>
      <c r="J6327" s="81"/>
      <c r="K6327" s="144"/>
    </row>
    <row r="6328" spans="1:11" ht="16.5" x14ac:dyDescent="0.3">
      <c r="A6328" s="77"/>
      <c r="B6328" s="142"/>
      <c r="C6328" s="79"/>
      <c r="D6328" s="127"/>
      <c r="E6328" s="80"/>
      <c r="F6328" s="143"/>
      <c r="G6328" s="80">
        <f t="shared" si="64"/>
        <v>0</v>
      </c>
      <c r="H6328" s="133"/>
      <c r="I6328" s="162"/>
      <c r="J6328" s="81"/>
      <c r="K6328" s="144"/>
    </row>
    <row r="6329" spans="1:11" ht="16.5" x14ac:dyDescent="0.3">
      <c r="A6329" s="77">
        <v>43462</v>
      </c>
      <c r="B6329" s="142" t="s">
        <v>3875</v>
      </c>
      <c r="C6329" s="79" t="s">
        <v>57</v>
      </c>
      <c r="D6329" s="127" t="s">
        <v>31</v>
      </c>
      <c r="E6329" s="80">
        <v>1</v>
      </c>
      <c r="F6329" s="143">
        <v>529199.44999999995</v>
      </c>
      <c r="G6329" s="80">
        <f t="shared" si="64"/>
        <v>529199.44999999995</v>
      </c>
      <c r="H6329" s="133">
        <f>G6329</f>
        <v>529199.44999999995</v>
      </c>
      <c r="I6329" s="162" t="s">
        <v>309</v>
      </c>
      <c r="J6329" s="81"/>
      <c r="K6329" s="144"/>
    </row>
    <row r="6330" spans="1:11" ht="16.5" x14ac:dyDescent="0.3">
      <c r="A6330" s="77"/>
      <c r="B6330" s="142"/>
      <c r="C6330" s="79"/>
      <c r="D6330" s="127"/>
      <c r="E6330" s="80"/>
      <c r="F6330" s="143"/>
      <c r="G6330" s="80">
        <f t="shared" si="64"/>
        <v>0</v>
      </c>
      <c r="H6330" s="133"/>
      <c r="I6330" s="162"/>
      <c r="J6330" s="81"/>
      <c r="K6330" s="144"/>
    </row>
    <row r="6331" spans="1:11" ht="16.5" x14ac:dyDescent="0.3">
      <c r="A6331" s="77">
        <v>43462</v>
      </c>
      <c r="B6331" s="142" t="s">
        <v>3876</v>
      </c>
      <c r="C6331" s="79" t="s">
        <v>808</v>
      </c>
      <c r="D6331" s="127" t="s">
        <v>887</v>
      </c>
      <c r="E6331" s="80">
        <v>1</v>
      </c>
      <c r="F6331" s="143">
        <v>230000.1</v>
      </c>
      <c r="G6331" s="80">
        <f t="shared" si="64"/>
        <v>230000.1</v>
      </c>
      <c r="H6331" s="133">
        <f>G6331</f>
        <v>230000.1</v>
      </c>
      <c r="I6331" s="162" t="s">
        <v>309</v>
      </c>
      <c r="J6331" s="81"/>
      <c r="K6331" s="144"/>
    </row>
    <row r="6332" spans="1:11" ht="16.5" x14ac:dyDescent="0.3">
      <c r="A6332" s="77"/>
      <c r="B6332" s="142"/>
      <c r="C6332" s="79"/>
      <c r="D6332" s="127"/>
      <c r="E6332" s="80"/>
      <c r="F6332" s="143"/>
      <c r="G6332" s="80">
        <f t="shared" si="64"/>
        <v>0</v>
      </c>
      <c r="H6332" s="133"/>
      <c r="I6332" s="162"/>
      <c r="J6332" s="81"/>
      <c r="K6332" s="144"/>
    </row>
    <row r="6333" spans="1:11" ht="16.5" x14ac:dyDescent="0.3">
      <c r="A6333" s="77">
        <v>43462</v>
      </c>
      <c r="B6333" s="142" t="s">
        <v>3877</v>
      </c>
      <c r="C6333" s="79" t="s">
        <v>829</v>
      </c>
      <c r="D6333" s="127" t="s">
        <v>1606</v>
      </c>
      <c r="E6333" s="80">
        <v>6</v>
      </c>
      <c r="F6333" s="143">
        <v>270750.09499999997</v>
      </c>
      <c r="G6333" s="80">
        <f t="shared" si="64"/>
        <v>1624500.5699999998</v>
      </c>
      <c r="H6333" s="133"/>
      <c r="I6333" s="162"/>
      <c r="J6333" s="81"/>
      <c r="K6333" s="144"/>
    </row>
    <row r="6334" spans="1:11" ht="16.5" x14ac:dyDescent="0.3">
      <c r="A6334" s="77"/>
      <c r="B6334" s="142"/>
      <c r="C6334" s="79"/>
      <c r="D6334" s="127" t="s">
        <v>2760</v>
      </c>
      <c r="E6334" s="80">
        <v>6</v>
      </c>
      <c r="F6334" s="143">
        <v>243000.55</v>
      </c>
      <c r="G6334" s="80">
        <f t="shared" si="64"/>
        <v>1458003.2999999998</v>
      </c>
      <c r="H6334" s="133">
        <f>SUM(G6333:G6334)</f>
        <v>3082503.8699999996</v>
      </c>
      <c r="I6334" s="162" t="s">
        <v>309</v>
      </c>
      <c r="J6334" s="81"/>
      <c r="K6334" s="144"/>
    </row>
    <row r="6335" spans="1:11" ht="16.5" x14ac:dyDescent="0.3">
      <c r="A6335" s="77"/>
      <c r="B6335" s="142"/>
      <c r="C6335" s="79"/>
      <c r="D6335" s="127"/>
      <c r="E6335" s="80"/>
      <c r="F6335" s="143"/>
      <c r="G6335" s="80">
        <f t="shared" si="64"/>
        <v>0</v>
      </c>
      <c r="H6335" s="133"/>
      <c r="I6335" s="162"/>
      <c r="J6335" s="81"/>
      <c r="K6335" s="144"/>
    </row>
    <row r="6336" spans="1:11" ht="16.5" x14ac:dyDescent="0.3">
      <c r="A6336" s="77">
        <v>43462</v>
      </c>
      <c r="B6336" s="142" t="s">
        <v>3878</v>
      </c>
      <c r="C6336" s="79" t="s">
        <v>3621</v>
      </c>
      <c r="D6336" s="127" t="s">
        <v>2073</v>
      </c>
      <c r="E6336" s="80">
        <v>2</v>
      </c>
      <c r="F6336" s="143">
        <v>240525.55</v>
      </c>
      <c r="G6336" s="80">
        <f t="shared" si="64"/>
        <v>481051.1</v>
      </c>
      <c r="H6336" s="133">
        <f>G6336</f>
        <v>481051.1</v>
      </c>
      <c r="I6336" s="162" t="s">
        <v>2524</v>
      </c>
      <c r="J6336" s="81"/>
      <c r="K6336" s="144"/>
    </row>
    <row r="6337" spans="1:11" ht="16.5" x14ac:dyDescent="0.3">
      <c r="A6337" s="77"/>
      <c r="B6337" s="142"/>
      <c r="C6337" s="79"/>
      <c r="D6337" s="127"/>
      <c r="E6337" s="80"/>
      <c r="F6337" s="143"/>
      <c r="G6337" s="80">
        <f t="shared" si="64"/>
        <v>0</v>
      </c>
      <c r="H6337" s="133"/>
      <c r="I6337" s="162"/>
      <c r="J6337" s="81"/>
      <c r="K6337" s="144"/>
    </row>
    <row r="6338" spans="1:11" ht="16.5" x14ac:dyDescent="0.3">
      <c r="A6338" s="77">
        <v>43462</v>
      </c>
      <c r="B6338" s="142" t="s">
        <v>3879</v>
      </c>
      <c r="C6338" s="79" t="s">
        <v>301</v>
      </c>
      <c r="D6338" s="127" t="s">
        <v>3580</v>
      </c>
      <c r="E6338" s="80">
        <v>12</v>
      </c>
      <c r="F6338" s="143">
        <v>198000</v>
      </c>
      <c r="G6338" s="80">
        <f t="shared" si="64"/>
        <v>2376000</v>
      </c>
      <c r="H6338" s="133">
        <f>G6338</f>
        <v>2376000</v>
      </c>
      <c r="I6338" s="162" t="s">
        <v>309</v>
      </c>
      <c r="J6338" s="81"/>
      <c r="K6338" s="144"/>
    </row>
    <row r="6339" spans="1:11" ht="16.5" x14ac:dyDescent="0.3">
      <c r="A6339" s="77"/>
      <c r="B6339" s="142"/>
      <c r="C6339" s="79"/>
      <c r="D6339" s="127"/>
      <c r="E6339" s="80"/>
      <c r="F6339" s="143"/>
      <c r="G6339" s="80">
        <f t="shared" si="64"/>
        <v>0</v>
      </c>
      <c r="H6339" s="133"/>
      <c r="I6339" s="162"/>
      <c r="J6339" s="81"/>
      <c r="K6339" s="144"/>
    </row>
    <row r="6340" spans="1:11" ht="16.5" x14ac:dyDescent="0.3">
      <c r="A6340" s="77">
        <v>43462</v>
      </c>
      <c r="B6340" s="142" t="s">
        <v>3880</v>
      </c>
      <c r="C6340" s="79" t="s">
        <v>301</v>
      </c>
      <c r="D6340" s="127" t="s">
        <v>2844</v>
      </c>
      <c r="E6340" s="80">
        <v>24</v>
      </c>
      <c r="F6340" s="143">
        <v>198000</v>
      </c>
      <c r="G6340" s="80">
        <f t="shared" si="64"/>
        <v>4752000</v>
      </c>
      <c r="H6340" s="133">
        <f>G6340</f>
        <v>4752000</v>
      </c>
      <c r="I6340" s="162" t="s">
        <v>309</v>
      </c>
      <c r="J6340" s="81"/>
      <c r="K6340" s="144"/>
    </row>
    <row r="6341" spans="1:11" ht="16.5" x14ac:dyDescent="0.3">
      <c r="A6341" s="77"/>
      <c r="B6341" s="142"/>
      <c r="C6341" s="79"/>
      <c r="D6341" s="127"/>
      <c r="E6341" s="80"/>
      <c r="F6341" s="143"/>
      <c r="G6341" s="80">
        <f t="shared" si="64"/>
        <v>0</v>
      </c>
      <c r="H6341" s="133"/>
      <c r="I6341" s="162"/>
      <c r="J6341" s="81"/>
      <c r="K6341" s="144"/>
    </row>
    <row r="6342" spans="1:11" ht="16.5" x14ac:dyDescent="0.3">
      <c r="A6342" s="77">
        <v>43462</v>
      </c>
      <c r="B6342" s="142" t="s">
        <v>3881</v>
      </c>
      <c r="C6342" s="79" t="s">
        <v>3882</v>
      </c>
      <c r="D6342" s="127" t="s">
        <v>3495</v>
      </c>
      <c r="E6342" s="80">
        <v>4</v>
      </c>
      <c r="F6342" s="143">
        <v>944999.55</v>
      </c>
      <c r="G6342" s="80">
        <f t="shared" si="64"/>
        <v>3779998.2</v>
      </c>
      <c r="H6342" s="133"/>
      <c r="I6342" s="162"/>
      <c r="J6342" s="81"/>
      <c r="K6342" s="144"/>
    </row>
    <row r="6343" spans="1:11" ht="16.5" x14ac:dyDescent="0.3">
      <c r="A6343" s="77"/>
      <c r="B6343" s="142"/>
      <c r="C6343" s="79"/>
      <c r="D6343" s="127" t="s">
        <v>2478</v>
      </c>
      <c r="E6343" s="80">
        <v>2</v>
      </c>
      <c r="F6343" s="143">
        <v>506699.82</v>
      </c>
      <c r="G6343" s="80">
        <f t="shared" si="64"/>
        <v>1013399.64</v>
      </c>
      <c r="H6343" s="133">
        <f>SUM(G6342:G6343)</f>
        <v>4793397.84</v>
      </c>
      <c r="I6343" s="162" t="s">
        <v>1756</v>
      </c>
      <c r="J6343" s="81"/>
      <c r="K6343" s="144"/>
    </row>
    <row r="6344" spans="1:11" ht="16.5" x14ac:dyDescent="0.3">
      <c r="A6344" s="77"/>
      <c r="B6344" s="142"/>
      <c r="C6344" s="79"/>
      <c r="D6344" s="127"/>
      <c r="E6344" s="80"/>
      <c r="F6344" s="143"/>
      <c r="G6344" s="80">
        <f t="shared" si="64"/>
        <v>0</v>
      </c>
      <c r="H6344" s="133"/>
      <c r="I6344" s="162"/>
      <c r="J6344" s="81"/>
      <c r="K6344" s="144"/>
    </row>
    <row r="6345" spans="1:11" ht="16.5" x14ac:dyDescent="0.3">
      <c r="A6345" s="77">
        <v>43462</v>
      </c>
      <c r="B6345" s="142" t="s">
        <v>3883</v>
      </c>
      <c r="C6345" s="79" t="s">
        <v>1019</v>
      </c>
      <c r="D6345" s="127" t="s">
        <v>3567</v>
      </c>
      <c r="E6345" s="80">
        <v>2</v>
      </c>
      <c r="F6345" s="143">
        <v>198000</v>
      </c>
      <c r="G6345" s="80">
        <f t="shared" si="64"/>
        <v>396000</v>
      </c>
      <c r="H6345" s="133"/>
      <c r="I6345" s="162"/>
      <c r="J6345" s="81"/>
      <c r="K6345" s="144"/>
    </row>
    <row r="6346" spans="1:11" ht="16.5" x14ac:dyDescent="0.3">
      <c r="A6346" s="77"/>
      <c r="B6346" s="142"/>
      <c r="C6346" s="79"/>
      <c r="D6346" s="127" t="s">
        <v>3852</v>
      </c>
      <c r="E6346" s="80">
        <v>2</v>
      </c>
      <c r="F6346" s="143">
        <v>198000</v>
      </c>
      <c r="G6346" s="80">
        <f t="shared" si="64"/>
        <v>396000</v>
      </c>
      <c r="H6346" s="133"/>
      <c r="I6346" s="162"/>
      <c r="J6346" s="81"/>
      <c r="K6346" s="144"/>
    </row>
    <row r="6347" spans="1:11" ht="16.5" x14ac:dyDescent="0.3">
      <c r="A6347" s="77"/>
      <c r="B6347" s="142"/>
      <c r="C6347" s="79"/>
      <c r="D6347" s="127" t="s">
        <v>2756</v>
      </c>
      <c r="E6347" s="80">
        <v>3</v>
      </c>
      <c r="F6347" s="143">
        <v>243000.5</v>
      </c>
      <c r="G6347" s="80">
        <f t="shared" si="64"/>
        <v>729001.5</v>
      </c>
      <c r="H6347" s="133"/>
      <c r="I6347" s="162"/>
      <c r="J6347" s="81"/>
      <c r="K6347" s="144"/>
    </row>
    <row r="6348" spans="1:11" ht="16.5" x14ac:dyDescent="0.3">
      <c r="A6348" s="77"/>
      <c r="B6348" s="142"/>
      <c r="C6348" s="79"/>
      <c r="D6348" s="127" t="s">
        <v>2653</v>
      </c>
      <c r="E6348" s="80">
        <v>2</v>
      </c>
      <c r="F6348" s="143">
        <v>243000.5</v>
      </c>
      <c r="G6348" s="80">
        <f t="shared" si="64"/>
        <v>486001</v>
      </c>
      <c r="H6348" s="133">
        <f>SUM(G6345:G6348)</f>
        <v>2007002.5</v>
      </c>
      <c r="I6348" s="162" t="s">
        <v>309</v>
      </c>
      <c r="J6348" s="81"/>
      <c r="K6348" s="144"/>
    </row>
    <row r="6349" spans="1:11" ht="16.5" x14ac:dyDescent="0.3">
      <c r="A6349" s="77"/>
      <c r="B6349" s="142"/>
      <c r="C6349" s="79"/>
      <c r="D6349" s="127"/>
      <c r="E6349" s="80"/>
      <c r="F6349" s="143"/>
      <c r="G6349" s="80">
        <f t="shared" si="64"/>
        <v>0</v>
      </c>
      <c r="H6349" s="133"/>
      <c r="I6349" s="162"/>
      <c r="J6349" s="81"/>
      <c r="K6349" s="144"/>
    </row>
    <row r="6350" spans="1:11" ht="16.5" x14ac:dyDescent="0.3">
      <c r="A6350" s="77">
        <v>43462</v>
      </c>
      <c r="B6350" s="142" t="s">
        <v>3884</v>
      </c>
      <c r="C6350" s="79" t="s">
        <v>3643</v>
      </c>
      <c r="D6350" s="127" t="s">
        <v>2653</v>
      </c>
      <c r="E6350" s="80">
        <v>2</v>
      </c>
      <c r="F6350" s="143">
        <v>243000.5</v>
      </c>
      <c r="G6350" s="80">
        <f t="shared" si="64"/>
        <v>486001</v>
      </c>
      <c r="H6350" s="133">
        <f>G6350</f>
        <v>486001</v>
      </c>
      <c r="I6350" s="162" t="s">
        <v>309</v>
      </c>
      <c r="J6350" s="81"/>
      <c r="K6350" s="144"/>
    </row>
    <row r="6351" spans="1:11" ht="16.5" x14ac:dyDescent="0.3">
      <c r="A6351" s="77"/>
      <c r="B6351" s="142"/>
      <c r="C6351" s="79"/>
      <c r="D6351" s="127"/>
      <c r="E6351" s="80"/>
      <c r="F6351" s="143"/>
      <c r="G6351" s="80">
        <f t="shared" si="64"/>
        <v>0</v>
      </c>
      <c r="H6351" s="133"/>
      <c r="I6351" s="162"/>
      <c r="J6351" s="81"/>
      <c r="K6351" s="144"/>
    </row>
    <row r="6352" spans="1:11" ht="16.5" x14ac:dyDescent="0.3">
      <c r="A6352" s="77">
        <v>43462</v>
      </c>
      <c r="B6352" s="142" t="s">
        <v>3885</v>
      </c>
      <c r="C6352" s="79" t="s">
        <v>3886</v>
      </c>
      <c r="D6352" s="127" t="s">
        <v>1658</v>
      </c>
      <c r="E6352" s="80">
        <v>1</v>
      </c>
      <c r="F6352" s="143">
        <v>207000</v>
      </c>
      <c r="G6352" s="80">
        <f t="shared" si="64"/>
        <v>207000</v>
      </c>
      <c r="H6352" s="133">
        <f>G6352</f>
        <v>207000</v>
      </c>
      <c r="I6352" s="162" t="s">
        <v>314</v>
      </c>
      <c r="J6352" s="81"/>
      <c r="K6352" s="144"/>
    </row>
    <row r="6353" spans="1:11" ht="16.5" x14ac:dyDescent="0.3">
      <c r="A6353" s="77"/>
      <c r="B6353" s="142"/>
      <c r="C6353" s="79"/>
      <c r="D6353" s="127"/>
      <c r="E6353" s="80"/>
      <c r="F6353" s="143"/>
      <c r="G6353" s="80">
        <f t="shared" si="64"/>
        <v>0</v>
      </c>
      <c r="H6353" s="133"/>
      <c r="I6353" s="162"/>
      <c r="J6353" s="81"/>
      <c r="K6353" s="144"/>
    </row>
    <row r="6354" spans="1:11" ht="16.5" x14ac:dyDescent="0.3">
      <c r="A6354" s="77">
        <v>43462</v>
      </c>
      <c r="B6354" s="142" t="s">
        <v>3887</v>
      </c>
      <c r="C6354" s="79" t="s">
        <v>2688</v>
      </c>
      <c r="D6354" s="127" t="s">
        <v>2590</v>
      </c>
      <c r="E6354" s="80">
        <v>4</v>
      </c>
      <c r="F6354" s="143">
        <v>222299.715</v>
      </c>
      <c r="G6354" s="80">
        <f t="shared" si="64"/>
        <v>889198.86</v>
      </c>
      <c r="H6354" s="133"/>
      <c r="I6354" s="162"/>
      <c r="J6354" s="81"/>
      <c r="K6354" s="144"/>
    </row>
    <row r="6355" spans="1:11" ht="16.5" x14ac:dyDescent="0.3">
      <c r="A6355" s="77"/>
      <c r="B6355" s="142"/>
      <c r="C6355" s="79"/>
      <c r="D6355" s="127" t="s">
        <v>2757</v>
      </c>
      <c r="E6355" s="80">
        <v>2</v>
      </c>
      <c r="F6355" s="143">
        <v>291650.09499999997</v>
      </c>
      <c r="G6355" s="80">
        <f t="shared" si="64"/>
        <v>583300.18999999994</v>
      </c>
      <c r="H6355" s="133"/>
      <c r="I6355" s="162"/>
      <c r="J6355" s="81"/>
      <c r="K6355" s="144"/>
    </row>
    <row r="6356" spans="1:11" ht="16.5" x14ac:dyDescent="0.3">
      <c r="A6356" s="77"/>
      <c r="B6356" s="142"/>
      <c r="C6356" s="79"/>
      <c r="D6356" s="127" t="s">
        <v>3888</v>
      </c>
      <c r="E6356" s="80">
        <v>1</v>
      </c>
      <c r="F6356" s="143">
        <v>379049.71500000003</v>
      </c>
      <c r="G6356" s="80">
        <f t="shared" si="64"/>
        <v>379049.71500000003</v>
      </c>
      <c r="H6356" s="133"/>
      <c r="I6356" s="162"/>
      <c r="J6356" s="81"/>
      <c r="K6356" s="144"/>
    </row>
    <row r="6357" spans="1:11" ht="16.5" x14ac:dyDescent="0.3">
      <c r="A6357" s="77"/>
      <c r="B6357" s="142"/>
      <c r="C6357" s="79"/>
      <c r="D6357" s="127" t="s">
        <v>3585</v>
      </c>
      <c r="E6357" s="80">
        <v>4</v>
      </c>
      <c r="F6357" s="143">
        <v>944999.45</v>
      </c>
      <c r="G6357" s="80">
        <f t="shared" si="64"/>
        <v>3779997.8</v>
      </c>
      <c r="H6357" s="133">
        <f>SUM(G6354:G6357)</f>
        <v>5631546.5649999995</v>
      </c>
      <c r="I6357" s="162" t="s">
        <v>309</v>
      </c>
      <c r="J6357" s="81"/>
      <c r="K6357" s="144"/>
    </row>
    <row r="6358" spans="1:11" ht="16.5" x14ac:dyDescent="0.3">
      <c r="A6358" s="77"/>
      <c r="B6358" s="142"/>
      <c r="C6358" s="79"/>
      <c r="D6358" s="127"/>
      <c r="E6358" s="80"/>
      <c r="F6358" s="143"/>
      <c r="G6358" s="80">
        <f t="shared" si="64"/>
        <v>0</v>
      </c>
      <c r="H6358" s="133"/>
      <c r="I6358" s="162"/>
      <c r="J6358" s="81"/>
      <c r="K6358" s="144"/>
    </row>
    <row r="6359" spans="1:11" ht="16.5" x14ac:dyDescent="0.3">
      <c r="A6359" s="77">
        <v>43462</v>
      </c>
      <c r="B6359" s="142" t="s">
        <v>3889</v>
      </c>
      <c r="C6359" s="79" t="s">
        <v>985</v>
      </c>
      <c r="D6359" s="127" t="s">
        <v>2355</v>
      </c>
      <c r="E6359" s="80">
        <v>24</v>
      </c>
      <c r="F6359" s="143">
        <v>749999.8</v>
      </c>
      <c r="G6359" s="80">
        <f t="shared" si="64"/>
        <v>17999995.200000003</v>
      </c>
      <c r="H6359" s="133"/>
      <c r="I6359" s="162"/>
      <c r="J6359" s="81"/>
      <c r="K6359" s="144"/>
    </row>
    <row r="6360" spans="1:11" ht="16.5" x14ac:dyDescent="0.3">
      <c r="A6360" s="77"/>
      <c r="B6360" s="142"/>
      <c r="C6360" s="79"/>
      <c r="D6360" s="127" t="s">
        <v>405</v>
      </c>
      <c r="E6360" s="80">
        <v>60</v>
      </c>
      <c r="F6360" s="143">
        <v>480000.4</v>
      </c>
      <c r="G6360" s="80">
        <f t="shared" si="64"/>
        <v>28800024</v>
      </c>
      <c r="H6360" s="133">
        <f>SUM(G6359:G6360)</f>
        <v>46800019.200000003</v>
      </c>
      <c r="I6360" s="162" t="s">
        <v>2545</v>
      </c>
      <c r="J6360" s="81"/>
      <c r="K6360" s="144"/>
    </row>
    <row r="6361" spans="1:11" ht="16.5" x14ac:dyDescent="0.3">
      <c r="A6361" s="77"/>
      <c r="B6361" s="142"/>
      <c r="C6361" s="79"/>
      <c r="D6361" s="127"/>
      <c r="E6361" s="80"/>
      <c r="F6361" s="143"/>
      <c r="G6361" s="80">
        <f t="shared" si="64"/>
        <v>0</v>
      </c>
      <c r="H6361" s="133"/>
      <c r="I6361" s="162"/>
      <c r="J6361" s="81"/>
      <c r="K6361" s="144"/>
    </row>
    <row r="6362" spans="1:11" ht="16.5" x14ac:dyDescent="0.3">
      <c r="A6362" s="77">
        <v>43462</v>
      </c>
      <c r="B6362" s="142" t="s">
        <v>3891</v>
      </c>
      <c r="C6362" s="79" t="s">
        <v>3419</v>
      </c>
      <c r="D6362" s="127" t="s">
        <v>3893</v>
      </c>
      <c r="E6362" s="80">
        <v>3</v>
      </c>
      <c r="F6362" s="143">
        <v>1271100.3799999999</v>
      </c>
      <c r="G6362" s="80">
        <f t="shared" si="64"/>
        <v>3813301.1399999997</v>
      </c>
      <c r="H6362" s="133"/>
      <c r="I6362" s="162"/>
      <c r="J6362" s="81"/>
      <c r="K6362" s="144"/>
    </row>
    <row r="6363" spans="1:11" ht="16.5" x14ac:dyDescent="0.3">
      <c r="A6363" s="77"/>
      <c r="B6363" s="142"/>
      <c r="C6363" s="79"/>
      <c r="D6363" s="127" t="s">
        <v>3892</v>
      </c>
      <c r="E6363" s="80">
        <v>2</v>
      </c>
      <c r="F6363" s="143">
        <v>283099.90500000003</v>
      </c>
      <c r="G6363" s="80">
        <f t="shared" si="64"/>
        <v>566199.81000000006</v>
      </c>
      <c r="H6363" s="133"/>
      <c r="I6363" s="162"/>
      <c r="J6363" s="81"/>
      <c r="K6363" s="144"/>
    </row>
    <row r="6364" spans="1:11" ht="16.5" x14ac:dyDescent="0.3">
      <c r="A6364" s="77"/>
      <c r="B6364" s="142"/>
      <c r="C6364" s="79"/>
      <c r="D6364" s="127" t="s">
        <v>2482</v>
      </c>
      <c r="E6364" s="80">
        <v>1</v>
      </c>
      <c r="F6364" s="143">
        <v>215650.38</v>
      </c>
      <c r="G6364" s="80">
        <f t="shared" si="64"/>
        <v>215650.38</v>
      </c>
      <c r="H6364" s="133"/>
      <c r="I6364" s="162"/>
      <c r="J6364" s="81"/>
      <c r="K6364" s="144"/>
    </row>
    <row r="6365" spans="1:11" ht="16.5" x14ac:dyDescent="0.3">
      <c r="A6365" s="77"/>
      <c r="B6365" s="142"/>
      <c r="C6365" s="79"/>
      <c r="D6365" s="127" t="s">
        <v>1776</v>
      </c>
      <c r="E6365" s="80">
        <v>4</v>
      </c>
      <c r="F6365" s="143">
        <v>232749.715</v>
      </c>
      <c r="G6365" s="80">
        <f t="shared" si="64"/>
        <v>930998.86</v>
      </c>
      <c r="H6365" s="133"/>
      <c r="I6365" s="162"/>
      <c r="J6365" s="81"/>
      <c r="K6365" s="144"/>
    </row>
    <row r="6366" spans="1:11" ht="16.5" x14ac:dyDescent="0.3">
      <c r="A6366" s="77"/>
      <c r="B6366" s="142"/>
      <c r="C6366" s="79"/>
      <c r="D6366" s="127" t="s">
        <v>3197</v>
      </c>
      <c r="E6366" s="80">
        <v>2</v>
      </c>
      <c r="F6366" s="143">
        <v>308750.47499999998</v>
      </c>
      <c r="G6366" s="80">
        <f t="shared" si="64"/>
        <v>617500.94999999995</v>
      </c>
      <c r="H6366" s="133">
        <f>SUM(G6362:G6366)</f>
        <v>6143651.1399999997</v>
      </c>
      <c r="I6366" s="162" t="s">
        <v>1756</v>
      </c>
      <c r="J6366" s="81"/>
      <c r="K6366" s="144"/>
    </row>
    <row r="6367" spans="1:11" ht="16.5" x14ac:dyDescent="0.3">
      <c r="A6367" s="77"/>
      <c r="B6367" s="142"/>
      <c r="C6367" s="79"/>
      <c r="D6367" s="127"/>
      <c r="E6367" s="80"/>
      <c r="F6367" s="143"/>
      <c r="G6367" s="80">
        <f t="shared" si="64"/>
        <v>0</v>
      </c>
      <c r="H6367" s="133"/>
      <c r="I6367" s="162"/>
      <c r="J6367" s="81"/>
      <c r="K6367" s="144"/>
    </row>
    <row r="6368" spans="1:11" ht="16.5" x14ac:dyDescent="0.3">
      <c r="A6368" s="77">
        <v>43463</v>
      </c>
      <c r="B6368" s="142" t="s">
        <v>3894</v>
      </c>
      <c r="C6368" s="79" t="s">
        <v>258</v>
      </c>
      <c r="D6368" s="127" t="s">
        <v>20</v>
      </c>
      <c r="E6368" s="80">
        <v>8</v>
      </c>
      <c r="F6368" s="143">
        <v>544500</v>
      </c>
      <c r="G6368" s="80">
        <f t="shared" si="64"/>
        <v>4356000</v>
      </c>
      <c r="H6368" s="133">
        <f>G6368</f>
        <v>4356000</v>
      </c>
      <c r="I6368" s="162" t="s">
        <v>314</v>
      </c>
      <c r="J6368" s="81"/>
      <c r="K6368" s="144"/>
    </row>
    <row r="6369" spans="1:11" ht="16.5" x14ac:dyDescent="0.3">
      <c r="A6369" s="77"/>
      <c r="B6369" s="142"/>
      <c r="C6369" s="79"/>
      <c r="D6369" s="127"/>
      <c r="E6369" s="80"/>
      <c r="F6369" s="143"/>
      <c r="G6369" s="80">
        <f t="shared" si="64"/>
        <v>0</v>
      </c>
      <c r="H6369" s="133"/>
      <c r="I6369" s="162"/>
      <c r="J6369" s="81"/>
      <c r="K6369" s="144"/>
    </row>
    <row r="6370" spans="1:11" ht="16.5" x14ac:dyDescent="0.3">
      <c r="A6370" s="77">
        <v>43463</v>
      </c>
      <c r="B6370" s="142" t="s">
        <v>3895</v>
      </c>
      <c r="C6370" s="79" t="s">
        <v>1703</v>
      </c>
      <c r="D6370" s="127" t="s">
        <v>31</v>
      </c>
      <c r="E6370" s="80">
        <v>1</v>
      </c>
      <c r="F6370" s="143">
        <v>558599.52500000002</v>
      </c>
      <c r="G6370" s="80">
        <f t="shared" si="64"/>
        <v>558599.52500000002</v>
      </c>
      <c r="H6370" s="133"/>
      <c r="I6370" s="162"/>
      <c r="J6370" s="81"/>
      <c r="K6370" s="144"/>
    </row>
    <row r="6371" spans="1:11" ht="16.5" x14ac:dyDescent="0.3">
      <c r="A6371" s="77"/>
      <c r="B6371" s="142"/>
      <c r="C6371" s="79"/>
      <c r="D6371" s="127" t="s">
        <v>104</v>
      </c>
      <c r="E6371" s="80">
        <v>2</v>
      </c>
      <c r="F6371" s="143">
        <v>542450.09499999997</v>
      </c>
      <c r="G6371" s="80">
        <f t="shared" si="64"/>
        <v>1084900.19</v>
      </c>
      <c r="H6371" s="133">
        <f>SUM(G6370:G6371)</f>
        <v>1643499.7149999999</v>
      </c>
      <c r="I6371" s="162" t="s">
        <v>312</v>
      </c>
      <c r="J6371" s="81"/>
      <c r="K6371" s="144"/>
    </row>
    <row r="6372" spans="1:11" ht="16.5" x14ac:dyDescent="0.3">
      <c r="A6372" s="77"/>
      <c r="B6372" s="142"/>
      <c r="C6372" s="79"/>
      <c r="D6372" s="127"/>
      <c r="E6372" s="80"/>
      <c r="F6372" s="143"/>
      <c r="G6372" s="80">
        <f t="shared" si="64"/>
        <v>0</v>
      </c>
      <c r="H6372" s="133"/>
      <c r="I6372" s="162"/>
      <c r="J6372" s="81"/>
      <c r="K6372" s="144"/>
    </row>
    <row r="6373" spans="1:11" ht="16.5" x14ac:dyDescent="0.3">
      <c r="A6373" s="77">
        <v>43463</v>
      </c>
      <c r="B6373" s="142" t="s">
        <v>3896</v>
      </c>
      <c r="C6373" s="79" t="s">
        <v>720</v>
      </c>
      <c r="D6373" s="127" t="s">
        <v>3495</v>
      </c>
      <c r="E6373" s="80">
        <v>6</v>
      </c>
      <c r="F6373" s="143">
        <v>1049999.5</v>
      </c>
      <c r="G6373" s="80">
        <f t="shared" si="64"/>
        <v>6299997</v>
      </c>
      <c r="H6373" s="133">
        <f>G6373</f>
        <v>6299997</v>
      </c>
      <c r="I6373" s="162" t="s">
        <v>312</v>
      </c>
      <c r="J6373" s="81"/>
      <c r="K6373" s="144"/>
    </row>
    <row r="6374" spans="1:11" ht="16.5" x14ac:dyDescent="0.3">
      <c r="A6374" s="77"/>
      <c r="B6374" s="142"/>
      <c r="C6374" s="79"/>
      <c r="D6374" s="127"/>
      <c r="E6374" s="80"/>
      <c r="F6374" s="143"/>
      <c r="G6374" s="80">
        <f t="shared" si="64"/>
        <v>0</v>
      </c>
      <c r="H6374" s="133"/>
      <c r="I6374" s="162"/>
      <c r="J6374" s="81"/>
      <c r="K6374" s="144"/>
    </row>
    <row r="6375" spans="1:11" ht="16.5" x14ac:dyDescent="0.3">
      <c r="A6375" s="77">
        <v>43463</v>
      </c>
      <c r="B6375" s="142" t="s">
        <v>3897</v>
      </c>
      <c r="C6375" s="79" t="s">
        <v>1850</v>
      </c>
      <c r="D6375" s="127" t="s">
        <v>1325</v>
      </c>
      <c r="E6375" s="80">
        <v>6</v>
      </c>
      <c r="F6375" s="143">
        <v>603900</v>
      </c>
      <c r="G6375" s="80">
        <f t="shared" si="64"/>
        <v>3623400</v>
      </c>
      <c r="H6375" s="133">
        <f>G6375</f>
        <v>3623400</v>
      </c>
      <c r="I6375" s="162" t="s">
        <v>1756</v>
      </c>
      <c r="J6375" s="81"/>
      <c r="K6375" s="144"/>
    </row>
    <row r="6376" spans="1:11" ht="16.5" x14ac:dyDescent="0.3">
      <c r="A6376" s="77"/>
      <c r="B6376" s="142"/>
      <c r="C6376" s="79"/>
      <c r="D6376" s="127"/>
      <c r="E6376" s="80"/>
      <c r="F6376" s="143"/>
      <c r="G6376" s="80">
        <f t="shared" si="64"/>
        <v>0</v>
      </c>
      <c r="H6376" s="133"/>
      <c r="I6376" s="162"/>
      <c r="J6376" s="81"/>
      <c r="K6376" s="144"/>
    </row>
    <row r="6377" spans="1:11" ht="16.5" x14ac:dyDescent="0.3">
      <c r="A6377" s="77">
        <v>43463</v>
      </c>
      <c r="B6377" s="142" t="s">
        <v>3898</v>
      </c>
      <c r="C6377" s="79" t="s">
        <v>3899</v>
      </c>
      <c r="D6377" s="127" t="s">
        <v>104</v>
      </c>
      <c r="E6377" s="80">
        <v>2</v>
      </c>
      <c r="F6377" s="143">
        <v>513900.09</v>
      </c>
      <c r="G6377" s="80">
        <f t="shared" si="64"/>
        <v>1027800.18</v>
      </c>
      <c r="H6377" s="133">
        <f>G6377</f>
        <v>1027800.18</v>
      </c>
      <c r="I6377" s="162" t="s">
        <v>1756</v>
      </c>
      <c r="J6377" s="81"/>
      <c r="K6377" s="144"/>
    </row>
    <row r="6378" spans="1:11" ht="16.5" x14ac:dyDescent="0.3">
      <c r="A6378" s="77"/>
      <c r="B6378" s="142"/>
      <c r="C6378" s="79"/>
      <c r="D6378" s="127"/>
      <c r="E6378" s="80"/>
      <c r="F6378" s="143"/>
      <c r="G6378" s="80">
        <f t="shared" si="64"/>
        <v>0</v>
      </c>
      <c r="H6378" s="133"/>
      <c r="I6378" s="162"/>
      <c r="J6378" s="81"/>
      <c r="K6378" s="144"/>
    </row>
    <row r="6379" spans="1:11" ht="16.5" x14ac:dyDescent="0.3">
      <c r="A6379" s="77">
        <v>43463</v>
      </c>
      <c r="B6379" s="142" t="s">
        <v>3900</v>
      </c>
      <c r="C6379" s="79" t="s">
        <v>3826</v>
      </c>
      <c r="D6379" s="127" t="s">
        <v>2073</v>
      </c>
      <c r="E6379" s="80">
        <v>1</v>
      </c>
      <c r="F6379" s="143">
        <v>240525.55</v>
      </c>
      <c r="G6379" s="80">
        <f t="shared" si="64"/>
        <v>240525.55</v>
      </c>
      <c r="H6379" s="133">
        <f>G6379</f>
        <v>240525.55</v>
      </c>
      <c r="I6379" s="162" t="s">
        <v>2524</v>
      </c>
      <c r="J6379" s="81"/>
      <c r="K6379" s="144"/>
    </row>
    <row r="6380" spans="1:11" ht="16.5" x14ac:dyDescent="0.3">
      <c r="A6380" s="77"/>
      <c r="B6380" s="142"/>
      <c r="C6380" s="79"/>
      <c r="D6380" s="127"/>
      <c r="E6380" s="80"/>
      <c r="F6380" s="143"/>
      <c r="G6380" s="80">
        <f t="shared" si="64"/>
        <v>0</v>
      </c>
      <c r="H6380" s="133"/>
      <c r="I6380" s="162"/>
      <c r="J6380" s="81"/>
      <c r="K6380" s="144"/>
    </row>
    <row r="6381" spans="1:11" ht="16.5" x14ac:dyDescent="0.3">
      <c r="A6381" s="77">
        <v>43463</v>
      </c>
      <c r="B6381" s="142" t="s">
        <v>3901</v>
      </c>
      <c r="C6381" s="79" t="s">
        <v>3528</v>
      </c>
      <c r="D6381" s="127" t="s">
        <v>1914</v>
      </c>
      <c r="E6381" s="80">
        <v>60</v>
      </c>
      <c r="F6381" s="143">
        <v>169998.40132</v>
      </c>
      <c r="G6381" s="80">
        <f t="shared" si="64"/>
        <v>10199904.0792</v>
      </c>
      <c r="H6381" s="133">
        <f>G6381</f>
        <v>10199904.0792</v>
      </c>
      <c r="I6381" s="162" t="s">
        <v>1215</v>
      </c>
      <c r="J6381" s="81"/>
      <c r="K6381" s="144"/>
    </row>
    <row r="6382" spans="1:11" ht="16.5" x14ac:dyDescent="0.3">
      <c r="A6382" s="77"/>
      <c r="B6382" s="142"/>
      <c r="C6382" s="79"/>
      <c r="D6382" s="127"/>
      <c r="E6382" s="80"/>
      <c r="F6382" s="143"/>
      <c r="G6382" s="80">
        <f t="shared" si="64"/>
        <v>0</v>
      </c>
      <c r="H6382" s="133"/>
      <c r="I6382" s="162"/>
      <c r="J6382" s="81"/>
      <c r="K6382" s="144"/>
    </row>
    <row r="6383" spans="1:11" ht="16.5" x14ac:dyDescent="0.3">
      <c r="A6383" s="77">
        <v>43463</v>
      </c>
      <c r="B6383" s="142" t="s">
        <v>3902</v>
      </c>
      <c r="C6383" s="79" t="s">
        <v>1957</v>
      </c>
      <c r="D6383" s="127" t="s">
        <v>2494</v>
      </c>
      <c r="E6383" s="80">
        <v>10</v>
      </c>
      <c r="F6383" s="143">
        <v>621900.18000000005</v>
      </c>
      <c r="G6383" s="80">
        <f t="shared" si="64"/>
        <v>6219001.8000000007</v>
      </c>
      <c r="H6383" s="133"/>
      <c r="I6383" s="162"/>
      <c r="J6383" s="81"/>
      <c r="K6383" s="144"/>
    </row>
    <row r="6384" spans="1:11" ht="16.5" x14ac:dyDescent="0.3">
      <c r="A6384" s="77"/>
      <c r="B6384" s="142"/>
      <c r="C6384" s="79"/>
      <c r="D6384" s="127" t="s">
        <v>28</v>
      </c>
      <c r="E6384" s="80">
        <v>5</v>
      </c>
      <c r="F6384" s="143">
        <v>544500</v>
      </c>
      <c r="G6384" s="80">
        <f t="shared" si="64"/>
        <v>2722500</v>
      </c>
      <c r="H6384" s="133">
        <f>SUM(G6383:G6384)</f>
        <v>8941501.8000000007</v>
      </c>
      <c r="I6384" s="162" t="s">
        <v>309</v>
      </c>
      <c r="J6384" s="81"/>
      <c r="K6384" s="144"/>
    </row>
    <row r="6385" spans="1:11" ht="16.5" x14ac:dyDescent="0.3">
      <c r="A6385" s="77"/>
      <c r="B6385" s="142"/>
      <c r="C6385" s="79"/>
      <c r="D6385" s="127"/>
      <c r="E6385" s="80"/>
      <c r="F6385" s="143"/>
      <c r="G6385" s="80">
        <f t="shared" si="64"/>
        <v>0</v>
      </c>
      <c r="H6385" s="133"/>
      <c r="I6385" s="162"/>
      <c r="J6385" s="81"/>
      <c r="K6385" s="144"/>
    </row>
    <row r="6386" spans="1:11" ht="16.5" x14ac:dyDescent="0.3">
      <c r="A6386" s="77">
        <v>43463</v>
      </c>
      <c r="B6386" s="142" t="s">
        <v>3903</v>
      </c>
      <c r="C6386" s="79" t="s">
        <v>3355</v>
      </c>
      <c r="D6386" s="127" t="s">
        <v>887</v>
      </c>
      <c r="E6386" s="80">
        <v>12</v>
      </c>
      <c r="F6386" s="143">
        <v>230000.1</v>
      </c>
      <c r="G6386" s="80">
        <f t="shared" si="64"/>
        <v>2760001.2</v>
      </c>
      <c r="H6386" s="133"/>
      <c r="I6386" s="162"/>
      <c r="J6386" s="81"/>
      <c r="K6386" s="144"/>
    </row>
    <row r="6387" spans="1:11" ht="16.5" x14ac:dyDescent="0.3">
      <c r="A6387" s="77"/>
      <c r="B6387" s="142"/>
      <c r="C6387" s="79"/>
      <c r="D6387" s="127" t="s">
        <v>1094</v>
      </c>
      <c r="E6387" s="80">
        <v>12</v>
      </c>
      <c r="F6387" s="143">
        <v>215000.5</v>
      </c>
      <c r="G6387" s="80">
        <f t="shared" si="64"/>
        <v>2580006</v>
      </c>
      <c r="H6387" s="133"/>
      <c r="I6387" s="162"/>
      <c r="J6387" s="81"/>
      <c r="K6387" s="144"/>
    </row>
    <row r="6388" spans="1:11" ht="16.5" x14ac:dyDescent="0.3">
      <c r="A6388" s="77"/>
      <c r="B6388" s="142"/>
      <c r="C6388" s="79"/>
      <c r="D6388" s="127" t="s">
        <v>1094</v>
      </c>
      <c r="E6388" s="80">
        <v>1</v>
      </c>
      <c r="F6388" s="143">
        <v>0</v>
      </c>
      <c r="G6388" s="80">
        <f t="shared" si="64"/>
        <v>0</v>
      </c>
      <c r="H6388" s="133">
        <f>SUM(G6386:G6388)</f>
        <v>5340007.2</v>
      </c>
      <c r="I6388" s="162" t="s">
        <v>1756</v>
      </c>
      <c r="J6388" s="81"/>
      <c r="K6388" s="144"/>
    </row>
    <row r="6389" spans="1:11" ht="16.5" x14ac:dyDescent="0.3">
      <c r="A6389" s="77"/>
      <c r="B6389" s="142"/>
      <c r="C6389" s="79"/>
      <c r="D6389" s="127"/>
      <c r="E6389" s="80"/>
      <c r="F6389" s="143"/>
      <c r="G6389" s="80">
        <f t="shared" si="64"/>
        <v>0</v>
      </c>
      <c r="H6389" s="133"/>
      <c r="I6389" s="162"/>
      <c r="J6389" s="81"/>
      <c r="K6389" s="144"/>
    </row>
    <row r="6390" spans="1:11" ht="16.5" x14ac:dyDescent="0.3">
      <c r="A6390" s="77">
        <v>43463</v>
      </c>
      <c r="B6390" s="142" t="s">
        <v>3904</v>
      </c>
      <c r="C6390" s="79" t="s">
        <v>1083</v>
      </c>
      <c r="D6390" s="127" t="s">
        <v>887</v>
      </c>
      <c r="E6390" s="80">
        <v>3</v>
      </c>
      <c r="F6390" s="143">
        <v>230000.1</v>
      </c>
      <c r="G6390" s="80">
        <f t="shared" si="64"/>
        <v>690000.3</v>
      </c>
      <c r="H6390" s="133">
        <f>G6390</f>
        <v>690000.3</v>
      </c>
      <c r="I6390" s="162" t="s">
        <v>2524</v>
      </c>
      <c r="J6390" s="81"/>
      <c r="K6390" s="144"/>
    </row>
    <row r="6391" spans="1:11" ht="16.5" x14ac:dyDescent="0.3">
      <c r="A6391" s="77"/>
      <c r="B6391" s="142"/>
      <c r="C6391" s="79"/>
      <c r="D6391" s="127"/>
      <c r="E6391" s="80"/>
      <c r="F6391" s="143"/>
      <c r="G6391" s="80">
        <f t="shared" si="64"/>
        <v>0</v>
      </c>
      <c r="H6391" s="133"/>
      <c r="I6391" s="162"/>
      <c r="J6391" s="81"/>
      <c r="K6391" s="144"/>
    </row>
    <row r="6392" spans="1:11" ht="16.5" x14ac:dyDescent="0.3">
      <c r="A6392" s="77">
        <v>43463</v>
      </c>
      <c r="B6392" s="142" t="s">
        <v>3905</v>
      </c>
      <c r="C6392" s="79" t="s">
        <v>1083</v>
      </c>
      <c r="D6392" s="127" t="s">
        <v>2073</v>
      </c>
      <c r="E6392" s="80">
        <v>6</v>
      </c>
      <c r="F6392" s="143">
        <v>240525.55</v>
      </c>
      <c r="G6392" s="80">
        <f t="shared" si="64"/>
        <v>1443153.2999999998</v>
      </c>
      <c r="H6392" s="133">
        <f>G6392</f>
        <v>1443153.2999999998</v>
      </c>
      <c r="I6392" s="162" t="s">
        <v>2524</v>
      </c>
      <c r="J6392" s="81"/>
      <c r="K6392" s="144"/>
    </row>
    <row r="6393" spans="1:11" ht="16.5" x14ac:dyDescent="0.3">
      <c r="A6393" s="77"/>
      <c r="B6393" s="142"/>
      <c r="C6393" s="79"/>
      <c r="D6393" s="127"/>
      <c r="E6393" s="80"/>
      <c r="F6393" s="143"/>
      <c r="G6393" s="80">
        <f t="shared" si="64"/>
        <v>0</v>
      </c>
      <c r="H6393" s="133"/>
      <c r="I6393" s="162"/>
      <c r="J6393" s="81"/>
      <c r="K6393" s="144"/>
    </row>
    <row r="6394" spans="1:11" ht="16.5" x14ac:dyDescent="0.3">
      <c r="A6394" s="77">
        <v>43463</v>
      </c>
      <c r="B6394" s="142" t="s">
        <v>3906</v>
      </c>
      <c r="C6394" s="79" t="s">
        <v>237</v>
      </c>
      <c r="D6394" s="127" t="s">
        <v>1094</v>
      </c>
      <c r="E6394" s="80">
        <v>3</v>
      </c>
      <c r="F6394" s="143">
        <v>215000.5</v>
      </c>
      <c r="G6394" s="80">
        <f t="shared" si="64"/>
        <v>645001.5</v>
      </c>
      <c r="H6394" s="133">
        <f>G6394</f>
        <v>645001.5</v>
      </c>
      <c r="I6394" s="162" t="s">
        <v>309</v>
      </c>
      <c r="J6394" s="81"/>
      <c r="K6394" s="144"/>
    </row>
    <row r="6395" spans="1:11" ht="16.5" x14ac:dyDescent="0.3">
      <c r="A6395" s="77"/>
      <c r="B6395" s="142"/>
      <c r="C6395" s="79"/>
      <c r="D6395" s="127"/>
      <c r="E6395" s="80"/>
      <c r="F6395" s="143"/>
      <c r="G6395" s="80">
        <f t="shared" si="64"/>
        <v>0</v>
      </c>
      <c r="H6395" s="133"/>
      <c r="I6395" s="162"/>
      <c r="J6395" s="81"/>
      <c r="K6395" s="144"/>
    </row>
    <row r="6396" spans="1:11" ht="16.5" x14ac:dyDescent="0.3">
      <c r="A6396" s="77">
        <v>43463</v>
      </c>
      <c r="B6396" s="142" t="s">
        <v>3907</v>
      </c>
      <c r="C6396" s="79" t="s">
        <v>3908</v>
      </c>
      <c r="D6396" s="127" t="s">
        <v>1094</v>
      </c>
      <c r="E6396" s="80">
        <v>3</v>
      </c>
      <c r="F6396" s="143">
        <v>215000.5</v>
      </c>
      <c r="G6396" s="80">
        <f t="shared" si="64"/>
        <v>645001.5</v>
      </c>
      <c r="H6396" s="133"/>
      <c r="I6396" s="162"/>
      <c r="J6396" s="81"/>
      <c r="K6396" s="144"/>
    </row>
    <row r="6397" spans="1:11" ht="16.5" x14ac:dyDescent="0.3">
      <c r="A6397" s="77"/>
      <c r="B6397" s="142"/>
      <c r="C6397" s="79"/>
      <c r="D6397" s="127" t="s">
        <v>887</v>
      </c>
      <c r="E6397" s="80">
        <v>1</v>
      </c>
      <c r="F6397" s="143">
        <v>230000.1</v>
      </c>
      <c r="G6397" s="80">
        <f t="shared" si="64"/>
        <v>230000.1</v>
      </c>
      <c r="H6397" s="133">
        <f>SUM(G6396:G6397)</f>
        <v>875001.6</v>
      </c>
      <c r="I6397" s="162" t="s">
        <v>309</v>
      </c>
      <c r="J6397" s="81"/>
      <c r="K6397" s="144"/>
    </row>
    <row r="6398" spans="1:11" ht="16.5" x14ac:dyDescent="0.3">
      <c r="A6398" s="77"/>
      <c r="B6398" s="142"/>
      <c r="C6398" s="79"/>
      <c r="D6398" s="127"/>
      <c r="E6398" s="80"/>
      <c r="F6398" s="143"/>
      <c r="G6398" s="80">
        <f t="shared" si="64"/>
        <v>0</v>
      </c>
      <c r="H6398" s="133"/>
      <c r="I6398" s="162"/>
      <c r="J6398" s="81"/>
      <c r="K6398" s="144"/>
    </row>
    <row r="6399" spans="1:11" ht="16.5" x14ac:dyDescent="0.3">
      <c r="A6399" s="77">
        <v>43463</v>
      </c>
      <c r="B6399" s="142" t="s">
        <v>3909</v>
      </c>
      <c r="C6399" s="79" t="s">
        <v>244</v>
      </c>
      <c r="D6399" s="127" t="s">
        <v>13</v>
      </c>
      <c r="E6399" s="80">
        <v>3</v>
      </c>
      <c r="F6399" s="143">
        <v>821700</v>
      </c>
      <c r="G6399" s="80">
        <f t="shared" si="64"/>
        <v>2465100</v>
      </c>
      <c r="H6399" s="133">
        <f>G6399</f>
        <v>2465100</v>
      </c>
      <c r="I6399" s="162" t="s">
        <v>309</v>
      </c>
      <c r="J6399" s="81"/>
      <c r="K6399" s="144"/>
    </row>
    <row r="6400" spans="1:11" ht="16.5" x14ac:dyDescent="0.3">
      <c r="A6400" s="77"/>
      <c r="B6400" s="142"/>
      <c r="C6400" s="79"/>
      <c r="D6400" s="127"/>
      <c r="E6400" s="80"/>
      <c r="F6400" s="143"/>
      <c r="G6400" s="80">
        <f t="shared" si="64"/>
        <v>0</v>
      </c>
      <c r="H6400" s="133"/>
      <c r="I6400" s="162"/>
      <c r="J6400" s="81"/>
      <c r="K6400" s="144"/>
    </row>
    <row r="6401" spans="1:11" ht="16.5" x14ac:dyDescent="0.3">
      <c r="A6401" s="77">
        <v>43463</v>
      </c>
      <c r="B6401" s="142" t="s">
        <v>3910</v>
      </c>
      <c r="C6401" s="79" t="s">
        <v>3911</v>
      </c>
      <c r="D6401" s="127" t="s">
        <v>1094</v>
      </c>
      <c r="E6401" s="80">
        <v>1</v>
      </c>
      <c r="F6401" s="143">
        <v>215000.5</v>
      </c>
      <c r="G6401" s="80">
        <f t="shared" si="64"/>
        <v>215000.5</v>
      </c>
      <c r="H6401" s="133"/>
      <c r="I6401" s="162"/>
      <c r="J6401" s="81"/>
      <c r="K6401" s="144"/>
    </row>
    <row r="6402" spans="1:11" ht="16.5" x14ac:dyDescent="0.3">
      <c r="A6402" s="77"/>
      <c r="B6402" s="142"/>
      <c r="C6402" s="79"/>
      <c r="D6402" s="127" t="s">
        <v>2677</v>
      </c>
      <c r="E6402" s="80">
        <v>1</v>
      </c>
      <c r="F6402" s="143">
        <v>283099.90500000003</v>
      </c>
      <c r="G6402" s="80">
        <f t="shared" si="64"/>
        <v>283099.90500000003</v>
      </c>
      <c r="H6402" s="133">
        <f>SUM(G6401:G6402)</f>
        <v>498100.40500000003</v>
      </c>
      <c r="I6402" s="162" t="s">
        <v>1756</v>
      </c>
      <c r="J6402" s="81"/>
      <c r="K6402" s="144"/>
    </row>
    <row r="6403" spans="1:11" ht="16.5" x14ac:dyDescent="0.3">
      <c r="A6403" s="77"/>
      <c r="B6403" s="142"/>
      <c r="C6403" s="79"/>
      <c r="D6403" s="127"/>
      <c r="E6403" s="80"/>
      <c r="F6403" s="143"/>
      <c r="G6403" s="80">
        <f t="shared" si="64"/>
        <v>0</v>
      </c>
      <c r="H6403" s="133"/>
      <c r="I6403" s="162"/>
      <c r="J6403" s="81"/>
      <c r="K6403" s="144"/>
    </row>
    <row r="6404" spans="1:11" ht="16.5" x14ac:dyDescent="0.3">
      <c r="A6404" s="77">
        <v>43463</v>
      </c>
      <c r="B6404" s="142" t="s">
        <v>3912</v>
      </c>
      <c r="C6404" s="79" t="s">
        <v>556</v>
      </c>
      <c r="D6404" s="127" t="s">
        <v>1094</v>
      </c>
      <c r="E6404" s="80">
        <v>2</v>
      </c>
      <c r="F6404" s="143">
        <v>215000.5</v>
      </c>
      <c r="G6404" s="80">
        <f t="shared" si="64"/>
        <v>430001</v>
      </c>
      <c r="H6404" s="133">
        <f>G6404</f>
        <v>430001</v>
      </c>
      <c r="I6404" s="162" t="s">
        <v>314</v>
      </c>
      <c r="J6404" s="81"/>
      <c r="K6404" s="144"/>
    </row>
    <row r="6405" spans="1:11" ht="16.5" x14ac:dyDescent="0.3">
      <c r="A6405" s="77"/>
      <c r="B6405" s="142"/>
      <c r="C6405" s="79"/>
      <c r="D6405" s="127"/>
      <c r="E6405" s="80"/>
      <c r="F6405" s="143"/>
      <c r="G6405" s="80">
        <f t="shared" si="64"/>
        <v>0</v>
      </c>
      <c r="H6405" s="133"/>
      <c r="I6405" s="162"/>
      <c r="J6405" s="81"/>
      <c r="K6405" s="144"/>
    </row>
    <row r="6406" spans="1:11" ht="16.5" x14ac:dyDescent="0.3">
      <c r="A6406" s="77">
        <v>43463</v>
      </c>
      <c r="B6406" s="142" t="s">
        <v>3913</v>
      </c>
      <c r="C6406" s="79" t="s">
        <v>3914</v>
      </c>
      <c r="D6406" s="127" t="s">
        <v>2073</v>
      </c>
      <c r="E6406" s="80">
        <v>1</v>
      </c>
      <c r="F6406" s="143">
        <v>240525.55</v>
      </c>
      <c r="G6406" s="80">
        <f t="shared" si="64"/>
        <v>240525.55</v>
      </c>
      <c r="H6406" s="133">
        <f>G6406</f>
        <v>240525.55</v>
      </c>
      <c r="I6406" s="162" t="s">
        <v>2524</v>
      </c>
      <c r="J6406" s="81"/>
      <c r="K6406" s="144"/>
    </row>
    <row r="6407" spans="1:11" ht="16.5" x14ac:dyDescent="0.3">
      <c r="A6407" s="77"/>
      <c r="B6407" s="142"/>
      <c r="C6407" s="79"/>
      <c r="D6407" s="127"/>
      <c r="E6407" s="80"/>
      <c r="F6407" s="143"/>
      <c r="G6407" s="80">
        <f t="shared" si="64"/>
        <v>0</v>
      </c>
      <c r="H6407" s="133"/>
      <c r="I6407" s="162"/>
      <c r="J6407" s="81"/>
      <c r="K6407" s="144"/>
    </row>
    <row r="6408" spans="1:11" ht="16.5" x14ac:dyDescent="0.3">
      <c r="A6408" s="77">
        <v>43463</v>
      </c>
      <c r="B6408" s="142" t="s">
        <v>3915</v>
      </c>
      <c r="C6408" s="79" t="s">
        <v>3066</v>
      </c>
      <c r="D6408" s="127" t="s">
        <v>2073</v>
      </c>
      <c r="E6408" s="80">
        <v>1</v>
      </c>
      <c r="F6408" s="143">
        <v>240525.55</v>
      </c>
      <c r="G6408" s="80">
        <f t="shared" si="64"/>
        <v>240525.55</v>
      </c>
      <c r="H6408" s="133">
        <f>G6408</f>
        <v>240525.55</v>
      </c>
      <c r="I6408" s="162" t="s">
        <v>2524</v>
      </c>
      <c r="J6408" s="81"/>
      <c r="K6408" s="144"/>
    </row>
    <row r="6409" spans="1:11" ht="16.5" x14ac:dyDescent="0.3">
      <c r="A6409" s="77"/>
      <c r="B6409" s="142"/>
      <c r="C6409" s="79"/>
      <c r="D6409" s="127"/>
      <c r="E6409" s="80"/>
      <c r="F6409" s="143"/>
      <c r="G6409" s="80">
        <f t="shared" si="64"/>
        <v>0</v>
      </c>
      <c r="H6409" s="133"/>
      <c r="I6409" s="162"/>
      <c r="J6409" s="81"/>
      <c r="K6409" s="144"/>
    </row>
    <row r="6410" spans="1:11" ht="16.5" x14ac:dyDescent="0.3">
      <c r="A6410" s="77">
        <v>43463</v>
      </c>
      <c r="B6410" s="142" t="s">
        <v>3916</v>
      </c>
      <c r="C6410" s="79" t="s">
        <v>3066</v>
      </c>
      <c r="D6410" s="127" t="s">
        <v>2073</v>
      </c>
      <c r="E6410" s="80">
        <v>1</v>
      </c>
      <c r="F6410" s="143">
        <v>240525.55</v>
      </c>
      <c r="G6410" s="80">
        <f t="shared" si="64"/>
        <v>240525.55</v>
      </c>
      <c r="H6410" s="133">
        <f>G6410</f>
        <v>240525.55</v>
      </c>
      <c r="I6410" s="162" t="s">
        <v>2524</v>
      </c>
      <c r="J6410" s="81"/>
      <c r="K6410" s="144"/>
    </row>
    <row r="6411" spans="1:11" ht="16.5" x14ac:dyDescent="0.3">
      <c r="A6411" s="77"/>
      <c r="B6411" s="142"/>
      <c r="C6411" s="79"/>
      <c r="D6411" s="127"/>
      <c r="E6411" s="80"/>
      <c r="F6411" s="143"/>
      <c r="G6411" s="80">
        <f t="shared" si="64"/>
        <v>0</v>
      </c>
      <c r="H6411" s="133"/>
      <c r="I6411" s="162"/>
      <c r="J6411" s="81"/>
      <c r="K6411" s="144"/>
    </row>
    <row r="6412" spans="1:11" ht="16.5" x14ac:dyDescent="0.3">
      <c r="A6412" s="92">
        <v>43463</v>
      </c>
      <c r="B6412" s="145" t="s">
        <v>3917</v>
      </c>
      <c r="C6412" s="94" t="s">
        <v>149</v>
      </c>
      <c r="D6412" s="128" t="s">
        <v>3918</v>
      </c>
      <c r="E6412" s="95">
        <v>72</v>
      </c>
      <c r="F6412" s="146">
        <v>0</v>
      </c>
      <c r="G6412" s="95"/>
      <c r="H6412" s="147">
        <f>G6412</f>
        <v>0</v>
      </c>
      <c r="I6412" s="162" t="s">
        <v>310</v>
      </c>
      <c r="J6412" s="81" t="s">
        <v>1667</v>
      </c>
      <c r="K6412" s="144"/>
    </row>
    <row r="6413" spans="1:11" ht="16.5" x14ac:dyDescent="0.3">
      <c r="A6413" s="77"/>
      <c r="B6413" s="142"/>
      <c r="C6413" s="79"/>
      <c r="D6413" s="127"/>
      <c r="E6413" s="80"/>
      <c r="F6413" s="143"/>
      <c r="G6413" s="80">
        <f t="shared" si="64"/>
        <v>0</v>
      </c>
      <c r="H6413" s="133"/>
      <c r="I6413" s="162"/>
      <c r="J6413" s="81"/>
      <c r="K6413" s="144"/>
    </row>
    <row r="6414" spans="1:11" ht="16.5" x14ac:dyDescent="0.3">
      <c r="A6414" s="77">
        <v>43463</v>
      </c>
      <c r="B6414" s="142" t="s">
        <v>3919</v>
      </c>
      <c r="C6414" s="79" t="s">
        <v>3920</v>
      </c>
      <c r="D6414" s="127" t="s">
        <v>887</v>
      </c>
      <c r="E6414" s="80">
        <v>2</v>
      </c>
      <c r="F6414" s="143">
        <v>230000.1</v>
      </c>
      <c r="G6414" s="80">
        <f t="shared" si="64"/>
        <v>460000.2</v>
      </c>
      <c r="H6414" s="133">
        <f>G6414</f>
        <v>460000.2</v>
      </c>
      <c r="I6414" s="162" t="s">
        <v>1215</v>
      </c>
      <c r="J6414" s="81"/>
      <c r="K6414" s="144"/>
    </row>
    <row r="6415" spans="1:11" ht="16.5" x14ac:dyDescent="0.3">
      <c r="A6415" s="77"/>
      <c r="B6415" s="142"/>
      <c r="C6415" s="79"/>
      <c r="D6415" s="127"/>
      <c r="E6415" s="80"/>
      <c r="F6415" s="143"/>
      <c r="G6415" s="80">
        <f t="shared" si="64"/>
        <v>0</v>
      </c>
      <c r="H6415" s="133"/>
      <c r="I6415" s="162"/>
      <c r="J6415" s="81"/>
      <c r="K6415" s="144"/>
    </row>
    <row r="6416" spans="1:11" ht="16.5" x14ac:dyDescent="0.3">
      <c r="A6416" s="77">
        <v>43463</v>
      </c>
      <c r="B6416" s="142" t="s">
        <v>3921</v>
      </c>
      <c r="C6416" s="79" t="s">
        <v>3138</v>
      </c>
      <c r="D6416" s="127" t="s">
        <v>1094</v>
      </c>
      <c r="E6416" s="80">
        <v>3</v>
      </c>
      <c r="F6416" s="143">
        <v>215000.5</v>
      </c>
      <c r="G6416" s="80">
        <f t="shared" si="64"/>
        <v>645001.5</v>
      </c>
      <c r="H6416" s="133"/>
      <c r="I6416" s="162"/>
      <c r="J6416" s="81"/>
      <c r="K6416" s="144"/>
    </row>
    <row r="6417" spans="1:11" ht="16.5" x14ac:dyDescent="0.3">
      <c r="A6417" s="77"/>
      <c r="B6417" s="142"/>
      <c r="C6417" s="79"/>
      <c r="D6417" s="127" t="s">
        <v>887</v>
      </c>
      <c r="E6417" s="80">
        <v>3</v>
      </c>
      <c r="F6417" s="143">
        <v>230000.1</v>
      </c>
      <c r="G6417" s="80">
        <f t="shared" si="64"/>
        <v>690000.3</v>
      </c>
      <c r="H6417" s="133">
        <f>SUM(G6416:G6417)</f>
        <v>1335001.8</v>
      </c>
      <c r="I6417" s="162" t="s">
        <v>314</v>
      </c>
      <c r="J6417" s="81"/>
      <c r="K6417" s="144"/>
    </row>
    <row r="6418" spans="1:11" ht="16.5" x14ac:dyDescent="0.3">
      <c r="A6418" s="77"/>
      <c r="B6418" s="142"/>
      <c r="C6418" s="79"/>
      <c r="D6418" s="127"/>
      <c r="E6418" s="80"/>
      <c r="F6418" s="143"/>
      <c r="G6418" s="80">
        <f t="shared" si="64"/>
        <v>0</v>
      </c>
      <c r="H6418" s="133"/>
      <c r="I6418" s="162"/>
      <c r="J6418" s="81"/>
      <c r="K6418" s="144"/>
    </row>
    <row r="6419" spans="1:11" ht="16.5" x14ac:dyDescent="0.3">
      <c r="A6419" s="77">
        <v>43463</v>
      </c>
      <c r="B6419" s="142" t="s">
        <v>3922</v>
      </c>
      <c r="C6419" s="79" t="s">
        <v>3923</v>
      </c>
      <c r="D6419" s="127" t="s">
        <v>887</v>
      </c>
      <c r="E6419" s="80">
        <v>2</v>
      </c>
      <c r="F6419" s="143">
        <v>230000.1</v>
      </c>
      <c r="G6419" s="80">
        <f t="shared" ref="G6419:G6559" si="65">E6419*F6419</f>
        <v>460000.2</v>
      </c>
      <c r="H6419" s="133">
        <f>G6419</f>
        <v>460000.2</v>
      </c>
      <c r="I6419" s="162" t="s">
        <v>314</v>
      </c>
      <c r="J6419" s="81"/>
      <c r="K6419" s="144"/>
    </row>
    <row r="6420" spans="1:11" ht="16.5" x14ac:dyDescent="0.3">
      <c r="A6420" s="77"/>
      <c r="B6420" s="142"/>
      <c r="C6420" s="79"/>
      <c r="D6420" s="127"/>
      <c r="E6420" s="80"/>
      <c r="F6420" s="143"/>
      <c r="G6420" s="80">
        <f t="shared" si="65"/>
        <v>0</v>
      </c>
      <c r="H6420" s="133"/>
      <c r="I6420" s="162"/>
      <c r="J6420" s="81"/>
      <c r="K6420" s="144"/>
    </row>
    <row r="6421" spans="1:11" ht="16.5" x14ac:dyDescent="0.3">
      <c r="A6421" s="77">
        <v>43463</v>
      </c>
      <c r="B6421" s="142" t="s">
        <v>3924</v>
      </c>
      <c r="C6421" s="79" t="s">
        <v>593</v>
      </c>
      <c r="D6421" s="127" t="s">
        <v>1094</v>
      </c>
      <c r="E6421" s="80">
        <v>3</v>
      </c>
      <c r="F6421" s="143">
        <v>215000.5</v>
      </c>
      <c r="G6421" s="80">
        <f t="shared" si="65"/>
        <v>645001.5</v>
      </c>
      <c r="H6421" s="133">
        <f>G6421</f>
        <v>645001.5</v>
      </c>
      <c r="I6421" s="162" t="s">
        <v>312</v>
      </c>
      <c r="J6421" s="81"/>
      <c r="K6421" s="144"/>
    </row>
    <row r="6422" spans="1:11" ht="16.5" x14ac:dyDescent="0.3">
      <c r="A6422" s="77"/>
      <c r="B6422" s="142"/>
      <c r="C6422" s="79"/>
      <c r="D6422" s="127"/>
      <c r="E6422" s="80"/>
      <c r="F6422" s="143"/>
      <c r="G6422" s="80">
        <f t="shared" si="65"/>
        <v>0</v>
      </c>
      <c r="H6422" s="133"/>
      <c r="I6422" s="162"/>
      <c r="J6422" s="81"/>
      <c r="K6422" s="144"/>
    </row>
    <row r="6423" spans="1:11" ht="16.5" x14ac:dyDescent="0.3">
      <c r="A6423" s="77">
        <v>43463</v>
      </c>
      <c r="B6423" s="142" t="s">
        <v>3925</v>
      </c>
      <c r="C6423" s="79" t="s">
        <v>3926</v>
      </c>
      <c r="D6423" s="127" t="s">
        <v>887</v>
      </c>
      <c r="E6423" s="80">
        <v>1</v>
      </c>
      <c r="F6423" s="143">
        <v>230000.1</v>
      </c>
      <c r="G6423" s="80">
        <f t="shared" si="65"/>
        <v>230000.1</v>
      </c>
      <c r="H6423" s="133">
        <f>G6423</f>
        <v>230000.1</v>
      </c>
      <c r="I6423" s="162" t="s">
        <v>315</v>
      </c>
      <c r="J6423" s="81"/>
      <c r="K6423" s="144"/>
    </row>
    <row r="6424" spans="1:11" ht="16.5" x14ac:dyDescent="0.3">
      <c r="A6424" s="77"/>
      <c r="B6424" s="142"/>
      <c r="C6424" s="79"/>
      <c r="D6424" s="127"/>
      <c r="E6424" s="80"/>
      <c r="F6424" s="143"/>
      <c r="G6424" s="80">
        <f t="shared" si="65"/>
        <v>0</v>
      </c>
      <c r="H6424" s="133"/>
      <c r="I6424" s="162"/>
      <c r="J6424" s="81"/>
      <c r="K6424" s="144"/>
    </row>
    <row r="6425" spans="1:11" ht="16.5" x14ac:dyDescent="0.3">
      <c r="A6425" s="83">
        <v>43465</v>
      </c>
      <c r="B6425" s="151" t="s">
        <v>3927</v>
      </c>
      <c r="C6425" s="85" t="s">
        <v>1083</v>
      </c>
      <c r="D6425" s="152" t="s">
        <v>1094</v>
      </c>
      <c r="E6425" s="86">
        <v>12</v>
      </c>
      <c r="F6425" s="153">
        <v>215000.5</v>
      </c>
      <c r="G6425" s="86">
        <f t="shared" si="65"/>
        <v>2580006</v>
      </c>
      <c r="H6425" s="149"/>
      <c r="I6425" s="162"/>
      <c r="J6425" s="81"/>
      <c r="K6425" s="144"/>
    </row>
    <row r="6426" spans="1:11" ht="16.5" x14ac:dyDescent="0.3">
      <c r="A6426" s="83"/>
      <c r="B6426" s="151"/>
      <c r="C6426" s="85"/>
      <c r="D6426" s="152" t="s">
        <v>1094</v>
      </c>
      <c r="E6426" s="86">
        <v>1</v>
      </c>
      <c r="F6426" s="153">
        <v>0</v>
      </c>
      <c r="G6426" s="86">
        <f t="shared" si="65"/>
        <v>0</v>
      </c>
      <c r="H6426" s="149">
        <f>SUM(G6425:G6426)</f>
        <v>2580006</v>
      </c>
      <c r="I6426" s="162" t="s">
        <v>2524</v>
      </c>
      <c r="J6426" s="81"/>
      <c r="K6426" s="144"/>
    </row>
    <row r="6427" spans="1:11" ht="16.5" x14ac:dyDescent="0.3">
      <c r="A6427" s="77"/>
      <c r="B6427" s="142"/>
      <c r="C6427" s="79"/>
      <c r="D6427" s="127"/>
      <c r="E6427" s="80"/>
      <c r="F6427" s="143"/>
      <c r="G6427" s="80"/>
      <c r="H6427" s="133"/>
      <c r="I6427" s="162"/>
      <c r="J6427" s="81"/>
      <c r="K6427" s="144"/>
    </row>
    <row r="6428" spans="1:11" ht="16.5" x14ac:dyDescent="0.3">
      <c r="A6428" s="77">
        <v>43463</v>
      </c>
      <c r="B6428" s="142" t="s">
        <v>3928</v>
      </c>
      <c r="C6428" s="79" t="s">
        <v>1891</v>
      </c>
      <c r="D6428" s="127" t="s">
        <v>1094</v>
      </c>
      <c r="E6428" s="80">
        <v>2</v>
      </c>
      <c r="F6428" s="143">
        <v>215000.5</v>
      </c>
      <c r="G6428" s="80">
        <f t="shared" si="65"/>
        <v>430001</v>
      </c>
      <c r="H6428" s="133">
        <f>G6428</f>
        <v>430001</v>
      </c>
      <c r="I6428" s="162" t="s">
        <v>1756</v>
      </c>
      <c r="J6428" s="81"/>
      <c r="K6428" s="144"/>
    </row>
    <row r="6429" spans="1:11" ht="16.5" x14ac:dyDescent="0.3">
      <c r="A6429" s="77"/>
      <c r="B6429" s="142"/>
      <c r="C6429" s="79"/>
      <c r="D6429" s="127"/>
      <c r="E6429" s="80"/>
      <c r="F6429" s="143"/>
      <c r="G6429" s="80">
        <f t="shared" si="65"/>
        <v>0</v>
      </c>
      <c r="H6429" s="133"/>
      <c r="I6429" s="162"/>
      <c r="J6429" s="81"/>
      <c r="K6429" s="144"/>
    </row>
    <row r="6430" spans="1:11" ht="16.5" x14ac:dyDescent="0.3">
      <c r="A6430" s="77">
        <v>43463</v>
      </c>
      <c r="B6430" s="142" t="s">
        <v>3929</v>
      </c>
      <c r="C6430" s="79" t="s">
        <v>2846</v>
      </c>
      <c r="D6430" s="127" t="s">
        <v>213</v>
      </c>
      <c r="E6430" s="80">
        <v>2</v>
      </c>
      <c r="F6430" s="143">
        <v>574999.69999999995</v>
      </c>
      <c r="G6430" s="80">
        <f t="shared" si="65"/>
        <v>1149999.3999999999</v>
      </c>
      <c r="H6430" s="133">
        <f>G6430</f>
        <v>1149999.3999999999</v>
      </c>
      <c r="I6430" s="162"/>
      <c r="J6430" s="81"/>
      <c r="K6430" s="144"/>
    </row>
    <row r="6431" spans="1:11" ht="16.5" x14ac:dyDescent="0.3">
      <c r="A6431" s="77"/>
      <c r="B6431" s="142"/>
      <c r="C6431" s="79"/>
      <c r="D6431" s="127"/>
      <c r="E6431" s="80"/>
      <c r="F6431" s="143"/>
      <c r="G6431" s="80">
        <f t="shared" si="65"/>
        <v>0</v>
      </c>
      <c r="H6431" s="133"/>
      <c r="I6431" s="162"/>
      <c r="J6431" s="81"/>
      <c r="K6431" s="144"/>
    </row>
    <row r="6432" spans="1:11" ht="16.5" x14ac:dyDescent="0.3">
      <c r="A6432" s="77">
        <v>43463</v>
      </c>
      <c r="B6432" s="142" t="s">
        <v>3930</v>
      </c>
      <c r="C6432" s="79" t="s">
        <v>1403</v>
      </c>
      <c r="D6432" s="127" t="s">
        <v>1094</v>
      </c>
      <c r="E6432" s="80">
        <v>5</v>
      </c>
      <c r="F6432" s="143">
        <v>215000.5</v>
      </c>
      <c r="G6432" s="80">
        <f t="shared" si="65"/>
        <v>1075002.5</v>
      </c>
      <c r="H6432" s="133">
        <f>G6432</f>
        <v>1075002.5</v>
      </c>
      <c r="I6432" s="162" t="s">
        <v>1216</v>
      </c>
      <c r="J6432" s="81"/>
      <c r="K6432" s="144"/>
    </row>
    <row r="6433" spans="1:11" ht="16.5" x14ac:dyDescent="0.3">
      <c r="A6433" s="77"/>
      <c r="B6433" s="142"/>
      <c r="C6433" s="79"/>
      <c r="D6433" s="127"/>
      <c r="E6433" s="80"/>
      <c r="F6433" s="143"/>
      <c r="G6433" s="80">
        <f t="shared" si="65"/>
        <v>0</v>
      </c>
      <c r="H6433" s="133"/>
      <c r="I6433" s="162"/>
      <c r="J6433" s="81"/>
      <c r="K6433" s="144"/>
    </row>
    <row r="6434" spans="1:11" ht="16.5" x14ac:dyDescent="0.3">
      <c r="A6434" s="77">
        <v>43463</v>
      </c>
      <c r="B6434" s="142" t="s">
        <v>3931</v>
      </c>
      <c r="C6434" s="79" t="s">
        <v>2376</v>
      </c>
      <c r="D6434" s="127" t="s">
        <v>3401</v>
      </c>
      <c r="E6434" s="80">
        <v>1</v>
      </c>
      <c r="F6434" s="143">
        <v>649000</v>
      </c>
      <c r="G6434" s="80">
        <f t="shared" si="65"/>
        <v>649000</v>
      </c>
      <c r="H6434" s="133">
        <f>G6434</f>
        <v>649000</v>
      </c>
      <c r="I6434" s="162" t="s">
        <v>1215</v>
      </c>
      <c r="J6434" s="81"/>
      <c r="K6434" s="144"/>
    </row>
    <row r="6435" spans="1:11" ht="16.5" x14ac:dyDescent="0.3">
      <c r="A6435" s="77"/>
      <c r="B6435" s="142"/>
      <c r="C6435" s="79"/>
      <c r="D6435" s="127"/>
      <c r="E6435" s="80"/>
      <c r="F6435" s="143"/>
      <c r="G6435" s="80">
        <f t="shared" si="65"/>
        <v>0</v>
      </c>
      <c r="H6435" s="133"/>
      <c r="I6435" s="162"/>
      <c r="J6435" s="81"/>
      <c r="K6435" s="144"/>
    </row>
    <row r="6436" spans="1:11" ht="16.5" x14ac:dyDescent="0.3">
      <c r="A6436" s="77">
        <v>43463</v>
      </c>
      <c r="B6436" s="142" t="s">
        <v>3932</v>
      </c>
      <c r="C6436" s="79" t="s">
        <v>3933</v>
      </c>
      <c r="D6436" s="127" t="s">
        <v>3934</v>
      </c>
      <c r="E6436" s="80">
        <v>12</v>
      </c>
      <c r="F6436" s="143">
        <v>156750</v>
      </c>
      <c r="G6436" s="80">
        <f t="shared" si="65"/>
        <v>1881000</v>
      </c>
      <c r="H6436" s="133">
        <f>G6436</f>
        <v>1881000</v>
      </c>
      <c r="I6436" s="162" t="s">
        <v>1756</v>
      </c>
      <c r="J6436" s="81"/>
      <c r="K6436" s="144"/>
    </row>
    <row r="6437" spans="1:11" ht="16.5" x14ac:dyDescent="0.3">
      <c r="A6437" s="77"/>
      <c r="B6437" s="142"/>
      <c r="C6437" s="79"/>
      <c r="D6437" s="127"/>
      <c r="E6437" s="80"/>
      <c r="F6437" s="143"/>
      <c r="G6437" s="80">
        <f t="shared" si="65"/>
        <v>0</v>
      </c>
      <c r="H6437" s="133"/>
      <c r="I6437" s="162"/>
      <c r="J6437" s="81"/>
      <c r="K6437" s="144"/>
    </row>
    <row r="6438" spans="1:11" ht="16.5" x14ac:dyDescent="0.3">
      <c r="A6438" s="77">
        <v>43463</v>
      </c>
      <c r="B6438" s="142" t="s">
        <v>3935</v>
      </c>
      <c r="C6438" s="79" t="s">
        <v>3697</v>
      </c>
      <c r="D6438" s="127" t="s">
        <v>2482</v>
      </c>
      <c r="E6438" s="80">
        <v>4</v>
      </c>
      <c r="F6438" s="143">
        <v>215650.38</v>
      </c>
      <c r="G6438" s="80">
        <f t="shared" si="65"/>
        <v>862601.52</v>
      </c>
      <c r="H6438" s="133">
        <f>G6438</f>
        <v>862601.52</v>
      </c>
      <c r="I6438" s="162" t="s">
        <v>1756</v>
      </c>
      <c r="J6438" s="81"/>
      <c r="K6438" s="144"/>
    </row>
    <row r="6439" spans="1:11" ht="16.5" x14ac:dyDescent="0.3">
      <c r="A6439" s="77"/>
      <c r="B6439" s="142"/>
      <c r="C6439" s="79"/>
      <c r="D6439" s="127"/>
      <c r="E6439" s="80"/>
      <c r="F6439" s="143"/>
      <c r="G6439" s="80">
        <f t="shared" si="65"/>
        <v>0</v>
      </c>
      <c r="H6439" s="133"/>
      <c r="I6439" s="162"/>
      <c r="J6439" s="81"/>
      <c r="K6439" s="144"/>
    </row>
    <row r="6440" spans="1:11" ht="16.5" x14ac:dyDescent="0.3">
      <c r="A6440" s="77">
        <v>43463</v>
      </c>
      <c r="B6440" s="142" t="s">
        <v>3936</v>
      </c>
      <c r="C6440" s="79" t="s">
        <v>3937</v>
      </c>
      <c r="D6440" s="127" t="s">
        <v>2073</v>
      </c>
      <c r="E6440" s="80">
        <v>1</v>
      </c>
      <c r="F6440" s="143">
        <v>240525.55</v>
      </c>
      <c r="G6440" s="80">
        <f t="shared" si="65"/>
        <v>240525.55</v>
      </c>
      <c r="H6440" s="133">
        <f>G6440</f>
        <v>240525.55</v>
      </c>
      <c r="I6440" s="162" t="s">
        <v>2524</v>
      </c>
      <c r="J6440" s="81"/>
      <c r="K6440" s="144"/>
    </row>
    <row r="6441" spans="1:11" ht="16.5" x14ac:dyDescent="0.3">
      <c r="A6441" s="77"/>
      <c r="B6441" s="142"/>
      <c r="C6441" s="79"/>
      <c r="D6441" s="127"/>
      <c r="E6441" s="80"/>
      <c r="F6441" s="143"/>
      <c r="G6441" s="80">
        <f t="shared" si="65"/>
        <v>0</v>
      </c>
      <c r="H6441" s="133"/>
      <c r="I6441" s="162"/>
      <c r="J6441" s="81"/>
      <c r="K6441" s="144"/>
    </row>
    <row r="6442" spans="1:11" ht="16.5" x14ac:dyDescent="0.3">
      <c r="A6442" s="77">
        <v>43463</v>
      </c>
      <c r="B6442" s="142" t="s">
        <v>3938</v>
      </c>
      <c r="C6442" s="79" t="s">
        <v>3939</v>
      </c>
      <c r="D6442" s="127" t="s">
        <v>2772</v>
      </c>
      <c r="E6442" s="80">
        <v>2</v>
      </c>
      <c r="F6442" s="143">
        <v>243000.5</v>
      </c>
      <c r="G6442" s="80">
        <f t="shared" si="65"/>
        <v>486001</v>
      </c>
      <c r="H6442" s="133">
        <f>G6442</f>
        <v>486001</v>
      </c>
      <c r="I6442" s="162" t="s">
        <v>314</v>
      </c>
      <c r="J6442" s="81"/>
      <c r="K6442" s="144"/>
    </row>
    <row r="6443" spans="1:11" ht="16.5" x14ac:dyDescent="0.3">
      <c r="A6443" s="77"/>
      <c r="B6443" s="142"/>
      <c r="C6443" s="79"/>
      <c r="D6443" s="127"/>
      <c r="E6443" s="80"/>
      <c r="F6443" s="143"/>
      <c r="G6443" s="80">
        <f t="shared" si="65"/>
        <v>0</v>
      </c>
      <c r="H6443" s="133"/>
      <c r="I6443" s="162"/>
      <c r="J6443" s="81"/>
      <c r="K6443" s="144"/>
    </row>
    <row r="6444" spans="1:11" ht="16.5" x14ac:dyDescent="0.3">
      <c r="A6444" s="77">
        <v>43463</v>
      </c>
      <c r="B6444" s="142" t="s">
        <v>3940</v>
      </c>
      <c r="C6444" s="79" t="s">
        <v>359</v>
      </c>
      <c r="D6444" s="127" t="s">
        <v>887</v>
      </c>
      <c r="E6444" s="80">
        <v>1</v>
      </c>
      <c r="F6444" s="143">
        <v>230000.1</v>
      </c>
      <c r="G6444" s="80">
        <f t="shared" si="65"/>
        <v>230000.1</v>
      </c>
      <c r="H6444" s="133">
        <f>G6444</f>
        <v>230000.1</v>
      </c>
      <c r="I6444" s="162" t="s">
        <v>1756</v>
      </c>
      <c r="J6444" s="81"/>
      <c r="K6444" s="144"/>
    </row>
    <row r="6445" spans="1:11" ht="16.5" x14ac:dyDescent="0.3">
      <c r="A6445" s="77"/>
      <c r="B6445" s="142"/>
      <c r="C6445" s="79"/>
      <c r="D6445" s="127"/>
      <c r="E6445" s="80"/>
      <c r="F6445" s="143"/>
      <c r="G6445" s="80">
        <f t="shared" si="65"/>
        <v>0</v>
      </c>
      <c r="H6445" s="133"/>
      <c r="I6445" s="162"/>
      <c r="J6445" s="81"/>
      <c r="K6445" s="144"/>
    </row>
    <row r="6446" spans="1:11" ht="16.5" x14ac:dyDescent="0.3">
      <c r="A6446" s="77">
        <v>43463</v>
      </c>
      <c r="B6446" s="142" t="s">
        <v>3941</v>
      </c>
      <c r="C6446" s="79" t="s">
        <v>2640</v>
      </c>
      <c r="D6446" s="127" t="s">
        <v>3296</v>
      </c>
      <c r="E6446" s="80">
        <v>2</v>
      </c>
      <c r="F6446" s="143">
        <v>284049.81</v>
      </c>
      <c r="G6446" s="80">
        <f t="shared" si="65"/>
        <v>568099.62</v>
      </c>
      <c r="H6446" s="133"/>
      <c r="I6446" s="162"/>
      <c r="J6446" s="81"/>
      <c r="K6446" s="144"/>
    </row>
    <row r="6447" spans="1:11" ht="16.5" x14ac:dyDescent="0.3">
      <c r="A6447" s="77"/>
      <c r="B6447" s="142"/>
      <c r="C6447" s="79"/>
      <c r="D6447" s="127" t="s">
        <v>2482</v>
      </c>
      <c r="E6447" s="80">
        <v>2</v>
      </c>
      <c r="F6447" s="143">
        <v>215650.38</v>
      </c>
      <c r="G6447" s="80">
        <f t="shared" si="65"/>
        <v>431300.76</v>
      </c>
      <c r="H6447" s="133">
        <f>SUM(G6446:G6447)</f>
        <v>999400.38</v>
      </c>
      <c r="I6447" s="162" t="s">
        <v>1756</v>
      </c>
      <c r="J6447" s="81"/>
      <c r="K6447" s="144"/>
    </row>
    <row r="6448" spans="1:11" ht="16.5" x14ac:dyDescent="0.3">
      <c r="A6448" s="77"/>
      <c r="B6448" s="142"/>
      <c r="C6448" s="79"/>
      <c r="D6448" s="127"/>
      <c r="E6448" s="80"/>
      <c r="F6448" s="143"/>
      <c r="G6448" s="80">
        <f t="shared" si="65"/>
        <v>0</v>
      </c>
      <c r="H6448" s="133"/>
      <c r="I6448" s="162"/>
      <c r="J6448" s="81"/>
      <c r="K6448" s="144"/>
    </row>
    <row r="6449" spans="1:11" ht="16.5" x14ac:dyDescent="0.3">
      <c r="A6449" s="77">
        <v>43463</v>
      </c>
      <c r="B6449" s="142" t="s">
        <v>3942</v>
      </c>
      <c r="C6449" s="79" t="s">
        <v>2948</v>
      </c>
      <c r="D6449" s="127" t="s">
        <v>1094</v>
      </c>
      <c r="E6449" s="80">
        <v>4</v>
      </c>
      <c r="F6449" s="143">
        <v>215000.5</v>
      </c>
      <c r="G6449" s="80">
        <f t="shared" si="65"/>
        <v>860002</v>
      </c>
      <c r="H6449" s="133"/>
      <c r="I6449" s="162"/>
      <c r="J6449" s="81"/>
      <c r="K6449" s="144"/>
    </row>
    <row r="6450" spans="1:11" ht="16.5" x14ac:dyDescent="0.3">
      <c r="A6450" s="77"/>
      <c r="B6450" s="142"/>
      <c r="C6450" s="79"/>
      <c r="D6450" s="127" t="s">
        <v>2875</v>
      </c>
      <c r="E6450" s="80">
        <v>1</v>
      </c>
      <c r="F6450" s="143">
        <v>1233900.3600000001</v>
      </c>
      <c r="G6450" s="80">
        <f t="shared" si="65"/>
        <v>1233900.3600000001</v>
      </c>
      <c r="H6450" s="133">
        <f>SUM(G6449:G6450)</f>
        <v>2093902.36</v>
      </c>
      <c r="I6450" s="162" t="s">
        <v>309</v>
      </c>
      <c r="J6450" s="81"/>
      <c r="K6450" s="144"/>
    </row>
    <row r="6451" spans="1:11" ht="16.5" x14ac:dyDescent="0.3">
      <c r="A6451" s="77"/>
      <c r="B6451" s="142"/>
      <c r="C6451" s="79"/>
      <c r="D6451" s="127"/>
      <c r="E6451" s="80"/>
      <c r="F6451" s="143"/>
      <c r="G6451" s="80">
        <f t="shared" si="65"/>
        <v>0</v>
      </c>
      <c r="H6451" s="133"/>
      <c r="I6451" s="162"/>
      <c r="J6451" s="81"/>
      <c r="K6451" s="144"/>
    </row>
    <row r="6452" spans="1:11" ht="16.5" x14ac:dyDescent="0.3">
      <c r="A6452" s="77">
        <v>43464</v>
      </c>
      <c r="B6452" s="142" t="s">
        <v>3943</v>
      </c>
      <c r="C6452" s="79" t="s">
        <v>3732</v>
      </c>
      <c r="D6452" s="127" t="s">
        <v>2482</v>
      </c>
      <c r="E6452" s="80">
        <v>3</v>
      </c>
      <c r="F6452" s="143">
        <v>215650.38</v>
      </c>
      <c r="G6452" s="80">
        <f t="shared" si="65"/>
        <v>646951.14</v>
      </c>
      <c r="H6452" s="133">
        <f>G6452</f>
        <v>646951.14</v>
      </c>
      <c r="I6452" s="162" t="s">
        <v>309</v>
      </c>
      <c r="J6452" s="81"/>
      <c r="K6452" s="144"/>
    </row>
    <row r="6453" spans="1:11" ht="16.5" x14ac:dyDescent="0.3">
      <c r="A6453" s="77"/>
      <c r="B6453" s="142"/>
      <c r="C6453" s="79"/>
      <c r="D6453" s="127"/>
      <c r="E6453" s="80"/>
      <c r="F6453" s="143"/>
      <c r="G6453" s="80">
        <f t="shared" si="65"/>
        <v>0</v>
      </c>
      <c r="H6453" s="133"/>
      <c r="I6453" s="162"/>
      <c r="J6453" s="81"/>
      <c r="K6453" s="144"/>
    </row>
    <row r="6454" spans="1:11" ht="16.5" x14ac:dyDescent="0.3">
      <c r="A6454" s="77">
        <v>43464</v>
      </c>
      <c r="B6454" s="142" t="s">
        <v>3944</v>
      </c>
      <c r="C6454" s="79" t="s">
        <v>3945</v>
      </c>
      <c r="D6454" s="127" t="s">
        <v>1094</v>
      </c>
      <c r="E6454" s="80">
        <v>1</v>
      </c>
      <c r="F6454" s="143">
        <v>215000.5</v>
      </c>
      <c r="G6454" s="80">
        <f t="shared" si="65"/>
        <v>215000.5</v>
      </c>
      <c r="H6454" s="133">
        <f>G6454</f>
        <v>215000.5</v>
      </c>
      <c r="I6454" s="162" t="s">
        <v>1215</v>
      </c>
      <c r="J6454" s="81"/>
      <c r="K6454" s="144"/>
    </row>
    <row r="6455" spans="1:11" ht="16.5" x14ac:dyDescent="0.3">
      <c r="A6455" s="77"/>
      <c r="B6455" s="142"/>
      <c r="C6455" s="79"/>
      <c r="D6455" s="127"/>
      <c r="E6455" s="80"/>
      <c r="F6455" s="143"/>
      <c r="G6455" s="80">
        <f t="shared" si="65"/>
        <v>0</v>
      </c>
      <c r="H6455" s="133"/>
      <c r="I6455" s="162"/>
      <c r="J6455" s="81"/>
      <c r="K6455" s="144"/>
    </row>
    <row r="6456" spans="1:11" ht="16.5" x14ac:dyDescent="0.3">
      <c r="A6456" s="77">
        <v>43464</v>
      </c>
      <c r="B6456" s="142" t="s">
        <v>3946</v>
      </c>
      <c r="C6456" s="79" t="s">
        <v>38</v>
      </c>
      <c r="D6456" s="127" t="s">
        <v>887</v>
      </c>
      <c r="E6456" s="80">
        <v>24</v>
      </c>
      <c r="F6456" s="143">
        <v>230000.1</v>
      </c>
      <c r="G6456" s="80">
        <f t="shared" si="65"/>
        <v>5520002.4000000004</v>
      </c>
      <c r="H6456" s="133">
        <f>G6456</f>
        <v>5520002.4000000004</v>
      </c>
      <c r="I6456" s="162" t="s">
        <v>310</v>
      </c>
      <c r="J6456" s="81"/>
      <c r="K6456" s="144"/>
    </row>
    <row r="6457" spans="1:11" ht="16.5" x14ac:dyDescent="0.3">
      <c r="A6457" s="77"/>
      <c r="B6457" s="142"/>
      <c r="C6457" s="79"/>
      <c r="D6457" s="127"/>
      <c r="E6457" s="80"/>
      <c r="F6457" s="143"/>
      <c r="G6457" s="80">
        <f t="shared" si="65"/>
        <v>0</v>
      </c>
      <c r="H6457" s="133"/>
      <c r="I6457" s="162"/>
      <c r="J6457" s="81"/>
      <c r="K6457" s="144"/>
    </row>
    <row r="6458" spans="1:11" ht="16.5" x14ac:dyDescent="0.3">
      <c r="A6458" s="77">
        <v>43464</v>
      </c>
      <c r="B6458" s="142" t="s">
        <v>3947</v>
      </c>
      <c r="C6458" s="79" t="s">
        <v>691</v>
      </c>
      <c r="D6458" s="127" t="s">
        <v>887</v>
      </c>
      <c r="E6458" s="80">
        <v>1</v>
      </c>
      <c r="F6458" s="143">
        <v>230000.1</v>
      </c>
      <c r="G6458" s="80">
        <f t="shared" si="65"/>
        <v>230000.1</v>
      </c>
      <c r="H6458" s="133">
        <f>G6458</f>
        <v>230000.1</v>
      </c>
      <c r="I6458" s="162" t="s">
        <v>2524</v>
      </c>
      <c r="J6458" s="81"/>
      <c r="K6458" s="144"/>
    </row>
    <row r="6459" spans="1:11" ht="16.5" x14ac:dyDescent="0.3">
      <c r="A6459" s="77"/>
      <c r="B6459" s="142"/>
      <c r="C6459" s="79"/>
      <c r="D6459" s="127"/>
      <c r="E6459" s="80"/>
      <c r="F6459" s="143"/>
      <c r="G6459" s="80">
        <f t="shared" si="65"/>
        <v>0</v>
      </c>
      <c r="H6459" s="133"/>
      <c r="I6459" s="162"/>
      <c r="J6459" s="81"/>
      <c r="K6459" s="144"/>
    </row>
    <row r="6460" spans="1:11" ht="16.5" x14ac:dyDescent="0.3">
      <c r="A6460" s="77">
        <v>43464</v>
      </c>
      <c r="B6460" s="142" t="s">
        <v>3948</v>
      </c>
      <c r="C6460" s="79" t="s">
        <v>237</v>
      </c>
      <c r="D6460" s="127" t="s">
        <v>1094</v>
      </c>
      <c r="E6460" s="80">
        <v>2</v>
      </c>
      <c r="F6460" s="143">
        <v>215000.5</v>
      </c>
      <c r="G6460" s="80">
        <f t="shared" si="65"/>
        <v>430001</v>
      </c>
      <c r="H6460" s="133">
        <f>G6460</f>
        <v>430001</v>
      </c>
      <c r="I6460" s="162" t="s">
        <v>309</v>
      </c>
      <c r="J6460" s="81"/>
      <c r="K6460" s="144"/>
    </row>
    <row r="6461" spans="1:11" ht="16.5" x14ac:dyDescent="0.3">
      <c r="A6461" s="77"/>
      <c r="B6461" s="142"/>
      <c r="C6461" s="79"/>
      <c r="D6461" s="127"/>
      <c r="E6461" s="80"/>
      <c r="F6461" s="143"/>
      <c r="G6461" s="80">
        <f t="shared" si="65"/>
        <v>0</v>
      </c>
      <c r="H6461" s="133"/>
      <c r="I6461" s="162"/>
      <c r="J6461" s="81"/>
      <c r="K6461" s="144"/>
    </row>
    <row r="6462" spans="1:11" ht="16.5" x14ac:dyDescent="0.3">
      <c r="A6462" s="77">
        <v>43464</v>
      </c>
      <c r="B6462" s="142" t="s">
        <v>3949</v>
      </c>
      <c r="C6462" s="79" t="s">
        <v>359</v>
      </c>
      <c r="D6462" s="127" t="s">
        <v>887</v>
      </c>
      <c r="E6462" s="80">
        <v>2</v>
      </c>
      <c r="F6462" s="143">
        <v>230000.1</v>
      </c>
      <c r="G6462" s="80">
        <f t="shared" si="65"/>
        <v>460000.2</v>
      </c>
      <c r="H6462" s="133">
        <f>G6462</f>
        <v>460000.2</v>
      </c>
      <c r="I6462" s="162" t="s">
        <v>1756</v>
      </c>
      <c r="J6462" s="81"/>
      <c r="K6462" s="144"/>
    </row>
    <row r="6463" spans="1:11" ht="16.5" x14ac:dyDescent="0.3">
      <c r="A6463" s="77"/>
      <c r="B6463" s="142"/>
      <c r="C6463" s="79"/>
      <c r="D6463" s="127"/>
      <c r="E6463" s="80"/>
      <c r="F6463" s="143"/>
      <c r="G6463" s="80">
        <f t="shared" si="65"/>
        <v>0</v>
      </c>
      <c r="H6463" s="133"/>
      <c r="I6463" s="162"/>
      <c r="J6463" s="81"/>
      <c r="K6463" s="144"/>
    </row>
    <row r="6464" spans="1:11" ht="16.5" x14ac:dyDescent="0.3">
      <c r="A6464" s="77">
        <v>43464</v>
      </c>
      <c r="B6464" s="142" t="s">
        <v>3951</v>
      </c>
      <c r="C6464" s="79" t="s">
        <v>2430</v>
      </c>
      <c r="D6464" s="127" t="s">
        <v>887</v>
      </c>
      <c r="E6464" s="80">
        <v>1</v>
      </c>
      <c r="F6464" s="143">
        <v>230000.1</v>
      </c>
      <c r="G6464" s="80">
        <f t="shared" si="65"/>
        <v>230000.1</v>
      </c>
      <c r="H6464" s="133">
        <f>G6464</f>
        <v>230000.1</v>
      </c>
      <c r="I6464" s="162" t="s">
        <v>1756</v>
      </c>
      <c r="J6464" s="81"/>
      <c r="K6464" s="144"/>
    </row>
    <row r="6465" spans="1:11" ht="16.5" x14ac:dyDescent="0.3">
      <c r="A6465" s="77"/>
      <c r="B6465" s="142"/>
      <c r="C6465" s="79"/>
      <c r="D6465" s="127"/>
      <c r="E6465" s="80"/>
      <c r="F6465" s="143"/>
      <c r="G6465" s="80">
        <f t="shared" si="65"/>
        <v>0</v>
      </c>
      <c r="H6465" s="133"/>
      <c r="I6465" s="162"/>
      <c r="J6465" s="81"/>
      <c r="K6465" s="144"/>
    </row>
    <row r="6466" spans="1:11" ht="16.5" x14ac:dyDescent="0.3">
      <c r="A6466" s="77">
        <v>43464</v>
      </c>
      <c r="B6466" s="142" t="s">
        <v>3950</v>
      </c>
      <c r="C6466" s="79" t="s">
        <v>1524</v>
      </c>
      <c r="D6466" s="127" t="s">
        <v>1094</v>
      </c>
      <c r="E6466" s="80">
        <v>2</v>
      </c>
      <c r="F6466" s="143">
        <v>215000.5</v>
      </c>
      <c r="G6466" s="80">
        <f t="shared" si="65"/>
        <v>430001</v>
      </c>
      <c r="H6466" s="133"/>
      <c r="I6466" s="162"/>
      <c r="J6466" s="81"/>
      <c r="K6466" s="144"/>
    </row>
    <row r="6467" spans="1:11" ht="16.5" x14ac:dyDescent="0.3">
      <c r="A6467" s="77"/>
      <c r="B6467" s="142"/>
      <c r="C6467" s="79"/>
      <c r="D6467" s="127" t="s">
        <v>887</v>
      </c>
      <c r="E6467" s="80">
        <v>2</v>
      </c>
      <c r="F6467" s="143">
        <v>230000.1</v>
      </c>
      <c r="G6467" s="80">
        <f t="shared" si="65"/>
        <v>460000.2</v>
      </c>
      <c r="H6467" s="133">
        <f>SUM(G6466:G6467)</f>
        <v>890001.2</v>
      </c>
      <c r="I6467" s="162" t="s">
        <v>309</v>
      </c>
      <c r="J6467" s="81"/>
      <c r="K6467" s="144"/>
    </row>
    <row r="6468" spans="1:11" ht="16.5" x14ac:dyDescent="0.3">
      <c r="A6468" s="77"/>
      <c r="B6468" s="142"/>
      <c r="C6468" s="79"/>
      <c r="D6468" s="127"/>
      <c r="E6468" s="80"/>
      <c r="F6468" s="143"/>
      <c r="G6468" s="80">
        <f t="shared" si="65"/>
        <v>0</v>
      </c>
      <c r="H6468" s="133"/>
      <c r="I6468" s="162"/>
      <c r="J6468" s="81"/>
      <c r="K6468" s="144"/>
    </row>
    <row r="6469" spans="1:11" ht="16.5" x14ac:dyDescent="0.3">
      <c r="A6469" s="77">
        <v>43464</v>
      </c>
      <c r="B6469" s="142" t="s">
        <v>3952</v>
      </c>
      <c r="C6469" s="79" t="s">
        <v>3355</v>
      </c>
      <c r="D6469" s="127" t="s">
        <v>31</v>
      </c>
      <c r="E6469" s="80">
        <v>3</v>
      </c>
      <c r="F6469" s="143">
        <v>529199.44999999995</v>
      </c>
      <c r="G6469" s="80">
        <f t="shared" si="65"/>
        <v>1587598.3499999999</v>
      </c>
      <c r="H6469" s="133">
        <f>G6469</f>
        <v>1587598.3499999999</v>
      </c>
      <c r="I6469" s="162" t="s">
        <v>1756</v>
      </c>
      <c r="J6469" s="81"/>
      <c r="K6469" s="144"/>
    </row>
    <row r="6470" spans="1:11" ht="16.5" x14ac:dyDescent="0.3">
      <c r="A6470" s="77"/>
      <c r="B6470" s="142"/>
      <c r="C6470" s="79"/>
      <c r="D6470" s="127"/>
      <c r="E6470" s="80"/>
      <c r="F6470" s="143"/>
      <c r="G6470" s="80">
        <f t="shared" si="65"/>
        <v>0</v>
      </c>
      <c r="H6470" s="133"/>
      <c r="I6470" s="162"/>
      <c r="J6470" s="81"/>
      <c r="K6470" s="144"/>
    </row>
    <row r="6471" spans="1:11" ht="16.5" x14ac:dyDescent="0.3">
      <c r="A6471" s="77">
        <v>43464</v>
      </c>
      <c r="B6471" s="142" t="s">
        <v>3953</v>
      </c>
      <c r="C6471" s="79" t="s">
        <v>38</v>
      </c>
      <c r="D6471" s="127" t="s">
        <v>1094</v>
      </c>
      <c r="E6471" s="80">
        <v>36</v>
      </c>
      <c r="F6471" s="143">
        <v>215000.5</v>
      </c>
      <c r="G6471" s="80">
        <f t="shared" si="65"/>
        <v>7740018</v>
      </c>
      <c r="H6471" s="133"/>
      <c r="I6471" s="162"/>
      <c r="J6471" s="81"/>
      <c r="K6471" s="144"/>
    </row>
    <row r="6472" spans="1:11" ht="16.5" x14ac:dyDescent="0.3">
      <c r="A6472" s="77"/>
      <c r="B6472" s="142"/>
      <c r="C6472" s="79"/>
      <c r="D6472" s="127" t="s">
        <v>1094</v>
      </c>
      <c r="E6472" s="80">
        <v>3</v>
      </c>
      <c r="F6472" s="143">
        <v>0</v>
      </c>
      <c r="G6472" s="80">
        <f t="shared" si="65"/>
        <v>0</v>
      </c>
      <c r="H6472" s="133">
        <f>SUM(G6471:G6472)</f>
        <v>7740018</v>
      </c>
      <c r="I6472" s="162" t="s">
        <v>310</v>
      </c>
      <c r="J6472" s="81"/>
      <c r="K6472" s="144"/>
    </row>
    <row r="6473" spans="1:11" ht="16.5" x14ac:dyDescent="0.3">
      <c r="A6473" s="77"/>
      <c r="B6473" s="142"/>
      <c r="C6473" s="79"/>
      <c r="D6473" s="127"/>
      <c r="E6473" s="80"/>
      <c r="F6473" s="143"/>
      <c r="G6473" s="80">
        <f t="shared" si="65"/>
        <v>0</v>
      </c>
      <c r="H6473" s="133"/>
      <c r="I6473" s="162"/>
      <c r="J6473" s="81"/>
      <c r="K6473" s="144"/>
    </row>
    <row r="6474" spans="1:11" ht="16.5" x14ac:dyDescent="0.3">
      <c r="A6474" s="77">
        <v>43464</v>
      </c>
      <c r="B6474" s="142" t="s">
        <v>3954</v>
      </c>
      <c r="C6474" s="79" t="s">
        <v>3621</v>
      </c>
      <c r="D6474" s="127" t="s">
        <v>1094</v>
      </c>
      <c r="E6474" s="80">
        <v>1</v>
      </c>
      <c r="F6474" s="143">
        <v>215000.5</v>
      </c>
      <c r="G6474" s="80">
        <f t="shared" si="65"/>
        <v>215000.5</v>
      </c>
      <c r="H6474" s="133">
        <f>G6474</f>
        <v>215000.5</v>
      </c>
      <c r="I6474" s="162" t="s">
        <v>2524</v>
      </c>
      <c r="J6474" s="81"/>
      <c r="K6474" s="144"/>
    </row>
    <row r="6475" spans="1:11" ht="16.5" x14ac:dyDescent="0.3">
      <c r="A6475" s="77"/>
      <c r="B6475" s="142"/>
      <c r="C6475" s="79"/>
      <c r="D6475" s="127"/>
      <c r="E6475" s="80"/>
      <c r="F6475" s="143"/>
      <c r="G6475" s="80">
        <f t="shared" si="65"/>
        <v>0</v>
      </c>
      <c r="H6475" s="133"/>
      <c r="I6475" s="162"/>
      <c r="J6475" s="81"/>
      <c r="K6475" s="144"/>
    </row>
    <row r="6476" spans="1:11" ht="16.5" x14ac:dyDescent="0.3">
      <c r="A6476" s="77">
        <v>43464</v>
      </c>
      <c r="B6476" s="142" t="s">
        <v>3955</v>
      </c>
      <c r="C6476" s="79" t="s">
        <v>3956</v>
      </c>
      <c r="D6476" s="127" t="s">
        <v>1325</v>
      </c>
      <c r="E6476" s="80">
        <v>1</v>
      </c>
      <c r="F6476" s="143">
        <v>603900</v>
      </c>
      <c r="G6476" s="80">
        <f t="shared" si="65"/>
        <v>603900</v>
      </c>
      <c r="H6476" s="133">
        <f>G6476</f>
        <v>603900</v>
      </c>
      <c r="I6476" s="162" t="s">
        <v>314</v>
      </c>
      <c r="J6476" s="81"/>
      <c r="K6476" s="144"/>
    </row>
    <row r="6477" spans="1:11" ht="16.5" x14ac:dyDescent="0.3">
      <c r="A6477" s="77"/>
      <c r="B6477" s="142"/>
      <c r="C6477" s="79"/>
      <c r="D6477" s="127"/>
      <c r="E6477" s="80"/>
      <c r="F6477" s="143"/>
      <c r="G6477" s="80">
        <f t="shared" si="65"/>
        <v>0</v>
      </c>
      <c r="H6477" s="133"/>
      <c r="I6477" s="162"/>
      <c r="J6477" s="81"/>
      <c r="K6477" s="144"/>
    </row>
    <row r="6478" spans="1:11" ht="16.5" x14ac:dyDescent="0.3">
      <c r="A6478" s="77">
        <v>43464</v>
      </c>
      <c r="B6478" s="142" t="s">
        <v>3957</v>
      </c>
      <c r="C6478" s="79" t="s">
        <v>1645</v>
      </c>
      <c r="D6478" s="127" t="s">
        <v>2073</v>
      </c>
      <c r="E6478" s="80">
        <v>1</v>
      </c>
      <c r="F6478" s="143">
        <v>240525.55</v>
      </c>
      <c r="G6478" s="80">
        <f t="shared" si="65"/>
        <v>240525.55</v>
      </c>
      <c r="H6478" s="133"/>
      <c r="I6478" s="162"/>
      <c r="J6478" s="81"/>
      <c r="K6478" s="144"/>
    </row>
    <row r="6479" spans="1:11" ht="16.5" x14ac:dyDescent="0.3">
      <c r="A6479" s="77"/>
      <c r="B6479" s="142"/>
      <c r="C6479" s="79"/>
      <c r="D6479" s="127" t="s">
        <v>887</v>
      </c>
      <c r="E6479" s="80">
        <v>1</v>
      </c>
      <c r="F6479" s="143">
        <v>230000.1</v>
      </c>
      <c r="G6479" s="80">
        <f t="shared" si="65"/>
        <v>230000.1</v>
      </c>
      <c r="H6479" s="133">
        <f>SUM(G6478:G6479)</f>
        <v>470525.65</v>
      </c>
      <c r="I6479" s="162" t="s">
        <v>2524</v>
      </c>
      <c r="J6479" s="81"/>
      <c r="K6479" s="144"/>
    </row>
    <row r="6480" spans="1:11" ht="16.5" x14ac:dyDescent="0.3">
      <c r="A6480" s="77"/>
      <c r="B6480" s="142"/>
      <c r="C6480" s="79"/>
      <c r="D6480" s="127"/>
      <c r="E6480" s="80"/>
      <c r="F6480" s="143"/>
      <c r="G6480" s="80">
        <f t="shared" si="65"/>
        <v>0</v>
      </c>
      <c r="H6480" s="133"/>
      <c r="I6480" s="162"/>
      <c r="J6480" s="81"/>
      <c r="K6480" s="144"/>
    </row>
    <row r="6481" spans="1:11" ht="16.5" x14ac:dyDescent="0.3">
      <c r="A6481" s="77">
        <v>43464</v>
      </c>
      <c r="B6481" s="142" t="s">
        <v>3958</v>
      </c>
      <c r="C6481" s="79" t="s">
        <v>2779</v>
      </c>
      <c r="D6481" s="127" t="s">
        <v>887</v>
      </c>
      <c r="E6481" s="80">
        <v>2</v>
      </c>
      <c r="F6481" s="143">
        <v>230000.1</v>
      </c>
      <c r="G6481" s="80">
        <f t="shared" si="65"/>
        <v>460000.2</v>
      </c>
      <c r="H6481" s="133">
        <f>G6481</f>
        <v>460000.2</v>
      </c>
      <c r="I6481" s="162" t="s">
        <v>2524</v>
      </c>
      <c r="J6481" s="81"/>
      <c r="K6481" s="144"/>
    </row>
    <row r="6482" spans="1:11" ht="16.5" x14ac:dyDescent="0.3">
      <c r="A6482" s="77"/>
      <c r="B6482" s="142"/>
      <c r="C6482" s="79"/>
      <c r="D6482" s="127"/>
      <c r="E6482" s="80"/>
      <c r="F6482" s="143"/>
      <c r="G6482" s="80">
        <f t="shared" si="65"/>
        <v>0</v>
      </c>
      <c r="H6482" s="133"/>
      <c r="I6482" s="162"/>
      <c r="J6482" s="81"/>
      <c r="K6482" s="144"/>
    </row>
    <row r="6483" spans="1:11" ht="16.5" x14ac:dyDescent="0.3">
      <c r="A6483" s="77">
        <v>43464</v>
      </c>
      <c r="B6483" s="142" t="s">
        <v>3959</v>
      </c>
      <c r="C6483" s="79" t="s">
        <v>3419</v>
      </c>
      <c r="D6483" s="127" t="s">
        <v>3960</v>
      </c>
      <c r="E6483" s="80">
        <v>4</v>
      </c>
      <c r="F6483" s="143">
        <v>302100.09499999997</v>
      </c>
      <c r="G6483" s="80">
        <f t="shared" si="65"/>
        <v>1208400.3799999999</v>
      </c>
      <c r="H6483" s="133">
        <f>G6483</f>
        <v>1208400.3799999999</v>
      </c>
      <c r="I6483" s="162" t="s">
        <v>1756</v>
      </c>
      <c r="J6483" s="81"/>
      <c r="K6483" s="144"/>
    </row>
    <row r="6484" spans="1:11" ht="16.5" x14ac:dyDescent="0.3">
      <c r="A6484" s="77"/>
      <c r="B6484" s="142"/>
      <c r="C6484" s="79"/>
      <c r="D6484" s="127"/>
      <c r="E6484" s="80"/>
      <c r="F6484" s="143"/>
      <c r="G6484" s="80">
        <f t="shared" si="65"/>
        <v>0</v>
      </c>
      <c r="H6484" s="133"/>
      <c r="I6484" s="162"/>
      <c r="J6484" s="81"/>
      <c r="K6484" s="144"/>
    </row>
    <row r="6485" spans="1:11" ht="16.5" x14ac:dyDescent="0.3">
      <c r="A6485" s="77">
        <v>43464</v>
      </c>
      <c r="B6485" s="142" t="s">
        <v>3961</v>
      </c>
      <c r="C6485" s="79" t="s">
        <v>3908</v>
      </c>
      <c r="D6485" s="127" t="s">
        <v>2482</v>
      </c>
      <c r="E6485" s="80">
        <v>6</v>
      </c>
      <c r="F6485" s="143">
        <v>215650.38</v>
      </c>
      <c r="G6485" s="80">
        <f t="shared" si="65"/>
        <v>1293902.28</v>
      </c>
      <c r="H6485" s="133">
        <f>G6485</f>
        <v>1293902.28</v>
      </c>
      <c r="I6485" s="162" t="s">
        <v>309</v>
      </c>
      <c r="J6485" s="81"/>
      <c r="K6485" s="144"/>
    </row>
    <row r="6486" spans="1:11" ht="16.5" x14ac:dyDescent="0.3">
      <c r="A6486" s="77"/>
      <c r="B6486" s="142"/>
      <c r="C6486" s="79"/>
      <c r="D6486" s="127"/>
      <c r="E6486" s="80"/>
      <c r="F6486" s="143"/>
      <c r="G6486" s="80">
        <f t="shared" si="65"/>
        <v>0</v>
      </c>
      <c r="H6486" s="133"/>
      <c r="I6486" s="162"/>
      <c r="J6486" s="81"/>
      <c r="K6486" s="144"/>
    </row>
    <row r="6487" spans="1:11" ht="16.5" x14ac:dyDescent="0.3">
      <c r="A6487" s="77">
        <v>43464</v>
      </c>
      <c r="B6487" s="142" t="s">
        <v>3962</v>
      </c>
      <c r="C6487" s="79" t="s">
        <v>811</v>
      </c>
      <c r="D6487" s="127" t="s">
        <v>3892</v>
      </c>
      <c r="E6487" s="80">
        <v>2</v>
      </c>
      <c r="F6487" s="143">
        <v>297999.90000000002</v>
      </c>
      <c r="G6487" s="80">
        <f t="shared" si="65"/>
        <v>595999.80000000005</v>
      </c>
      <c r="H6487" s="133">
        <f>G6487</f>
        <v>595999.80000000005</v>
      </c>
      <c r="I6487" s="162" t="s">
        <v>1215</v>
      </c>
      <c r="J6487" s="81"/>
      <c r="K6487" s="144"/>
    </row>
    <row r="6488" spans="1:11" ht="16.5" x14ac:dyDescent="0.3">
      <c r="A6488" s="77"/>
      <c r="B6488" s="142"/>
      <c r="C6488" s="79"/>
      <c r="D6488" s="127"/>
      <c r="E6488" s="80"/>
      <c r="F6488" s="143"/>
      <c r="G6488" s="80">
        <f t="shared" si="65"/>
        <v>0</v>
      </c>
      <c r="H6488" s="133"/>
      <c r="I6488" s="162"/>
      <c r="J6488" s="81"/>
      <c r="K6488" s="144"/>
    </row>
    <row r="6489" spans="1:11" ht="16.5" x14ac:dyDescent="0.3">
      <c r="A6489" s="77">
        <v>43464</v>
      </c>
      <c r="B6489" s="142" t="s">
        <v>3963</v>
      </c>
      <c r="C6489" s="79" t="s">
        <v>3964</v>
      </c>
      <c r="D6489" s="127" t="s">
        <v>2482</v>
      </c>
      <c r="E6489" s="80">
        <v>1</v>
      </c>
      <c r="F6489" s="143">
        <v>215650.38</v>
      </c>
      <c r="G6489" s="80">
        <f t="shared" si="65"/>
        <v>215650.38</v>
      </c>
      <c r="H6489" s="133"/>
      <c r="I6489" s="162"/>
      <c r="J6489" s="81"/>
      <c r="K6489" s="144"/>
    </row>
    <row r="6490" spans="1:11" ht="16.5" x14ac:dyDescent="0.3">
      <c r="A6490" s="77"/>
      <c r="B6490" s="142"/>
      <c r="C6490" s="79"/>
      <c r="D6490" s="127" t="s">
        <v>2653</v>
      </c>
      <c r="E6490" s="80">
        <v>2</v>
      </c>
      <c r="F6490" s="143">
        <v>243000.5</v>
      </c>
      <c r="G6490" s="80">
        <f t="shared" si="65"/>
        <v>486001</v>
      </c>
      <c r="H6490" s="133">
        <f>SUM(G6489:G6490)</f>
        <v>701651.38</v>
      </c>
      <c r="I6490" s="162" t="s">
        <v>309</v>
      </c>
      <c r="J6490" s="81"/>
      <c r="K6490" s="144"/>
    </row>
    <row r="6491" spans="1:11" ht="16.5" x14ac:dyDescent="0.3">
      <c r="A6491" s="77"/>
      <c r="B6491" s="142"/>
      <c r="C6491" s="79"/>
      <c r="D6491" s="127"/>
      <c r="E6491" s="80"/>
      <c r="F6491" s="143"/>
      <c r="G6491" s="80">
        <f t="shared" si="65"/>
        <v>0</v>
      </c>
      <c r="H6491" s="133"/>
      <c r="I6491" s="162"/>
      <c r="J6491" s="81"/>
      <c r="K6491" s="144"/>
    </row>
    <row r="6492" spans="1:11" ht="16.5" x14ac:dyDescent="0.3">
      <c r="A6492" s="77">
        <v>43464</v>
      </c>
      <c r="B6492" s="142" t="s">
        <v>3965</v>
      </c>
      <c r="C6492" s="79" t="s">
        <v>3869</v>
      </c>
      <c r="D6492" s="127" t="s">
        <v>3252</v>
      </c>
      <c r="E6492" s="80">
        <v>2</v>
      </c>
      <c r="F6492" s="143">
        <v>1503900.09</v>
      </c>
      <c r="G6492" s="80">
        <f t="shared" si="65"/>
        <v>3007800.18</v>
      </c>
      <c r="H6492" s="133"/>
      <c r="I6492" s="162"/>
      <c r="J6492" s="81"/>
      <c r="K6492" s="144"/>
    </row>
    <row r="6493" spans="1:11" ht="16.5" x14ac:dyDescent="0.3">
      <c r="A6493" s="77"/>
      <c r="B6493" s="142"/>
      <c r="C6493" s="79"/>
      <c r="D6493" s="127" t="s">
        <v>2213</v>
      </c>
      <c r="E6493" s="80">
        <v>2</v>
      </c>
      <c r="F6493" s="143">
        <v>1084500.55</v>
      </c>
      <c r="G6493" s="80">
        <f t="shared" si="65"/>
        <v>2169001.1</v>
      </c>
      <c r="H6493" s="133">
        <f>SUM(G6492:G6493)</f>
        <v>5176801.2800000003</v>
      </c>
      <c r="I6493" s="162" t="s">
        <v>309</v>
      </c>
      <c r="J6493" s="81"/>
      <c r="K6493" s="144"/>
    </row>
    <row r="6494" spans="1:11" ht="16.5" x14ac:dyDescent="0.3">
      <c r="A6494" s="77"/>
      <c r="B6494" s="142"/>
      <c r="C6494" s="79"/>
      <c r="D6494" s="127"/>
      <c r="E6494" s="80"/>
      <c r="F6494" s="143"/>
      <c r="G6494" s="80">
        <f t="shared" si="65"/>
        <v>0</v>
      </c>
      <c r="H6494" s="133"/>
      <c r="I6494" s="162"/>
      <c r="J6494" s="81"/>
      <c r="K6494" s="144"/>
    </row>
    <row r="6495" spans="1:11" ht="16.5" x14ac:dyDescent="0.3">
      <c r="A6495" s="77">
        <v>43465</v>
      </c>
      <c r="B6495" s="142" t="s">
        <v>3966</v>
      </c>
      <c r="C6495" s="79" t="s">
        <v>2779</v>
      </c>
      <c r="D6495" s="127" t="s">
        <v>887</v>
      </c>
      <c r="E6495" s="80">
        <v>2</v>
      </c>
      <c r="F6495" s="143">
        <v>230000.1</v>
      </c>
      <c r="G6495" s="80">
        <f t="shared" si="65"/>
        <v>460000.2</v>
      </c>
      <c r="H6495" s="133">
        <f>G6495</f>
        <v>460000.2</v>
      </c>
      <c r="I6495" s="162" t="s">
        <v>2524</v>
      </c>
      <c r="J6495" s="81"/>
      <c r="K6495" s="144"/>
    </row>
    <row r="6496" spans="1:11" ht="16.5" x14ac:dyDescent="0.3">
      <c r="A6496" s="77"/>
      <c r="B6496" s="142"/>
      <c r="C6496" s="79"/>
      <c r="D6496" s="127"/>
      <c r="E6496" s="80"/>
      <c r="F6496" s="143"/>
      <c r="G6496" s="80">
        <f t="shared" si="65"/>
        <v>0</v>
      </c>
      <c r="H6496" s="133"/>
      <c r="I6496" s="162"/>
      <c r="J6496" s="81"/>
      <c r="K6496" s="144"/>
    </row>
    <row r="6497" spans="1:11" ht="16.5" x14ac:dyDescent="0.3">
      <c r="A6497" s="77">
        <v>43465</v>
      </c>
      <c r="B6497" s="142" t="s">
        <v>3967</v>
      </c>
      <c r="C6497" s="79" t="s">
        <v>284</v>
      </c>
      <c r="D6497" s="127" t="s">
        <v>1094</v>
      </c>
      <c r="E6497" s="80">
        <v>6</v>
      </c>
      <c r="F6497" s="143">
        <v>215000.5</v>
      </c>
      <c r="G6497" s="80">
        <f t="shared" si="65"/>
        <v>1290003</v>
      </c>
      <c r="H6497" s="133"/>
      <c r="I6497" s="162"/>
      <c r="J6497" s="81"/>
      <c r="K6497" s="144"/>
    </row>
    <row r="6498" spans="1:11" ht="16.5" x14ac:dyDescent="0.3">
      <c r="A6498" s="77"/>
      <c r="B6498" s="142"/>
      <c r="C6498" s="79"/>
      <c r="D6498" s="127" t="s">
        <v>887</v>
      </c>
      <c r="E6498" s="80">
        <v>24</v>
      </c>
      <c r="F6498" s="143">
        <v>230000.1</v>
      </c>
      <c r="G6498" s="80">
        <f t="shared" si="65"/>
        <v>5520002.4000000004</v>
      </c>
      <c r="H6498" s="133">
        <f>SUM(G6497:G6498)</f>
        <v>6810005.4000000004</v>
      </c>
      <c r="I6498" s="162" t="s">
        <v>310</v>
      </c>
      <c r="J6498" s="81"/>
      <c r="K6498" s="144"/>
    </row>
    <row r="6499" spans="1:11" ht="16.5" x14ac:dyDescent="0.3">
      <c r="A6499" s="77"/>
      <c r="B6499" s="142"/>
      <c r="C6499" s="79"/>
      <c r="D6499" s="127"/>
      <c r="E6499" s="80"/>
      <c r="F6499" s="143"/>
      <c r="G6499" s="80">
        <f t="shared" si="65"/>
        <v>0</v>
      </c>
      <c r="H6499" s="133"/>
      <c r="I6499" s="162"/>
      <c r="J6499" s="81"/>
      <c r="K6499" s="144"/>
    </row>
    <row r="6500" spans="1:11" ht="16.5" x14ac:dyDescent="0.3">
      <c r="A6500" s="77">
        <v>43465</v>
      </c>
      <c r="B6500" s="142" t="s">
        <v>3968</v>
      </c>
      <c r="C6500" s="79" t="s">
        <v>3908</v>
      </c>
      <c r="D6500" s="127" t="s">
        <v>887</v>
      </c>
      <c r="E6500" s="80">
        <v>2</v>
      </c>
      <c r="F6500" s="143">
        <v>230000.1</v>
      </c>
      <c r="G6500" s="80">
        <f t="shared" si="65"/>
        <v>460000.2</v>
      </c>
      <c r="H6500" s="133">
        <f>G6500</f>
        <v>460000.2</v>
      </c>
      <c r="I6500" s="162" t="s">
        <v>309</v>
      </c>
      <c r="J6500" s="81"/>
      <c r="K6500" s="144"/>
    </row>
    <row r="6501" spans="1:11" ht="16.5" x14ac:dyDescent="0.3">
      <c r="A6501" s="77"/>
      <c r="B6501" s="142"/>
      <c r="C6501" s="79"/>
      <c r="D6501" s="127"/>
      <c r="E6501" s="80"/>
      <c r="F6501" s="143"/>
      <c r="G6501" s="80">
        <f t="shared" si="65"/>
        <v>0</v>
      </c>
      <c r="H6501" s="133"/>
      <c r="I6501" s="162"/>
      <c r="J6501" s="81"/>
      <c r="K6501" s="144"/>
    </row>
    <row r="6502" spans="1:11" ht="16.5" x14ac:dyDescent="0.3">
      <c r="A6502" s="77">
        <v>43465</v>
      </c>
      <c r="B6502" s="142" t="s">
        <v>3969</v>
      </c>
      <c r="C6502" s="79" t="s">
        <v>284</v>
      </c>
      <c r="D6502" s="127" t="s">
        <v>887</v>
      </c>
      <c r="E6502" s="80">
        <v>12</v>
      </c>
      <c r="F6502" s="143">
        <v>230000.1</v>
      </c>
      <c r="G6502" s="80">
        <f t="shared" si="65"/>
        <v>2760001.2</v>
      </c>
      <c r="H6502" s="133">
        <f>G6502</f>
        <v>2760001.2</v>
      </c>
      <c r="I6502" s="162" t="s">
        <v>310</v>
      </c>
      <c r="J6502" s="81"/>
      <c r="K6502" s="144"/>
    </row>
    <row r="6503" spans="1:11" ht="16.5" x14ac:dyDescent="0.3">
      <c r="A6503" s="77"/>
      <c r="B6503" s="142"/>
      <c r="C6503" s="79"/>
      <c r="D6503" s="127"/>
      <c r="E6503" s="80"/>
      <c r="F6503" s="143"/>
      <c r="G6503" s="80">
        <f t="shared" si="65"/>
        <v>0</v>
      </c>
      <c r="H6503" s="133"/>
      <c r="I6503" s="162"/>
      <c r="J6503" s="81"/>
      <c r="K6503" s="144"/>
    </row>
    <row r="6504" spans="1:11" ht="16.5" x14ac:dyDescent="0.3">
      <c r="A6504" s="77">
        <v>43465</v>
      </c>
      <c r="B6504" s="142" t="s">
        <v>3970</v>
      </c>
      <c r="C6504" s="79" t="s">
        <v>3971</v>
      </c>
      <c r="D6504" s="127" t="s">
        <v>1325</v>
      </c>
      <c r="E6504" s="80">
        <v>1</v>
      </c>
      <c r="F6504" s="143">
        <v>603900</v>
      </c>
      <c r="G6504" s="80">
        <f t="shared" si="65"/>
        <v>603900</v>
      </c>
      <c r="H6504" s="133">
        <f>G6504</f>
        <v>603900</v>
      </c>
      <c r="I6504" s="162" t="s">
        <v>309</v>
      </c>
      <c r="J6504" s="81"/>
      <c r="K6504" s="144"/>
    </row>
    <row r="6505" spans="1:11" ht="16.5" x14ac:dyDescent="0.3">
      <c r="A6505" s="77"/>
      <c r="B6505" s="142"/>
      <c r="C6505" s="79"/>
      <c r="D6505" s="127"/>
      <c r="E6505" s="80"/>
      <c r="F6505" s="143"/>
      <c r="G6505" s="80">
        <f t="shared" si="65"/>
        <v>0</v>
      </c>
      <c r="H6505" s="133"/>
      <c r="I6505" s="162"/>
      <c r="J6505" s="81"/>
      <c r="K6505" s="144"/>
    </row>
    <row r="6506" spans="1:11" ht="16.5" x14ac:dyDescent="0.3">
      <c r="A6506" s="77">
        <v>43465</v>
      </c>
      <c r="B6506" s="142" t="s">
        <v>3972</v>
      </c>
      <c r="C6506" s="79" t="s">
        <v>2376</v>
      </c>
      <c r="D6506" s="127" t="s">
        <v>1094</v>
      </c>
      <c r="E6506" s="80">
        <v>5</v>
      </c>
      <c r="F6506" s="143">
        <v>215000.5</v>
      </c>
      <c r="G6506" s="80">
        <f t="shared" si="65"/>
        <v>1075002.5</v>
      </c>
      <c r="H6506" s="133">
        <f>G6506</f>
        <v>1075002.5</v>
      </c>
      <c r="I6506" s="162" t="s">
        <v>1215</v>
      </c>
      <c r="J6506" s="81"/>
      <c r="K6506" s="144"/>
    </row>
    <row r="6507" spans="1:11" ht="16.5" x14ac:dyDescent="0.3">
      <c r="A6507" s="77"/>
      <c r="B6507" s="142"/>
      <c r="C6507" s="79"/>
      <c r="D6507" s="127"/>
      <c r="E6507" s="80"/>
      <c r="F6507" s="143"/>
      <c r="G6507" s="80">
        <f t="shared" si="65"/>
        <v>0</v>
      </c>
      <c r="H6507" s="133"/>
      <c r="I6507" s="162"/>
      <c r="J6507" s="81"/>
      <c r="K6507" s="144"/>
    </row>
    <row r="6508" spans="1:11" ht="16.5" x14ac:dyDescent="0.3">
      <c r="A6508" s="77">
        <v>43465</v>
      </c>
      <c r="B6508" s="142" t="s">
        <v>3973</v>
      </c>
      <c r="C6508" s="79" t="s">
        <v>3355</v>
      </c>
      <c r="D6508" s="127" t="s">
        <v>19</v>
      </c>
      <c r="E6508" s="80">
        <v>3</v>
      </c>
      <c r="F6508" s="143">
        <v>543400</v>
      </c>
      <c r="G6508" s="80">
        <f t="shared" si="65"/>
        <v>1630200</v>
      </c>
      <c r="H6508" s="133">
        <f>G6508</f>
        <v>1630200</v>
      </c>
      <c r="I6508" s="162" t="s">
        <v>1756</v>
      </c>
      <c r="J6508" s="81"/>
      <c r="K6508" s="144"/>
    </row>
    <row r="6509" spans="1:11" ht="16.5" x14ac:dyDescent="0.3">
      <c r="A6509" s="77"/>
      <c r="B6509" s="142"/>
      <c r="C6509" s="79"/>
      <c r="D6509" s="127"/>
      <c r="E6509" s="80"/>
      <c r="F6509" s="143"/>
      <c r="G6509" s="80">
        <f t="shared" si="65"/>
        <v>0</v>
      </c>
      <c r="H6509" s="133"/>
      <c r="I6509" s="162"/>
      <c r="J6509" s="81"/>
      <c r="K6509" s="144"/>
    </row>
    <row r="6510" spans="1:11" ht="16.5" x14ac:dyDescent="0.3">
      <c r="A6510" s="77">
        <v>43465</v>
      </c>
      <c r="B6510" s="142" t="s">
        <v>3974</v>
      </c>
      <c r="C6510" s="79" t="s">
        <v>3975</v>
      </c>
      <c r="D6510" s="127" t="s">
        <v>2482</v>
      </c>
      <c r="E6510" s="80">
        <v>2</v>
      </c>
      <c r="F6510" s="143">
        <v>215650.38</v>
      </c>
      <c r="G6510" s="80">
        <f t="shared" si="65"/>
        <v>431300.76</v>
      </c>
      <c r="H6510" s="133">
        <f>G6510</f>
        <v>431300.76</v>
      </c>
      <c r="I6510" s="162" t="s">
        <v>309</v>
      </c>
      <c r="J6510" s="81"/>
      <c r="K6510" s="144"/>
    </row>
    <row r="6511" spans="1:11" ht="16.5" x14ac:dyDescent="0.3">
      <c r="A6511" s="77"/>
      <c r="B6511" s="142"/>
      <c r="C6511" s="79"/>
      <c r="D6511" s="127"/>
      <c r="E6511" s="80"/>
      <c r="F6511" s="143"/>
      <c r="G6511" s="80">
        <f t="shared" si="65"/>
        <v>0</v>
      </c>
      <c r="H6511" s="133"/>
      <c r="I6511" s="162"/>
      <c r="J6511" s="81"/>
      <c r="K6511" s="144"/>
    </row>
    <row r="6512" spans="1:11" ht="16.5" x14ac:dyDescent="0.3">
      <c r="A6512" s="77">
        <v>43465</v>
      </c>
      <c r="B6512" s="142" t="s">
        <v>3976</v>
      </c>
      <c r="C6512" s="79" t="s">
        <v>309</v>
      </c>
      <c r="D6512" s="127" t="s">
        <v>1915</v>
      </c>
      <c r="E6512" s="80">
        <v>1</v>
      </c>
      <c r="F6512" s="143">
        <v>153674.73000000001</v>
      </c>
      <c r="G6512" s="80">
        <f t="shared" si="65"/>
        <v>153674.73000000001</v>
      </c>
      <c r="H6512" s="133">
        <f>G6512</f>
        <v>153674.73000000001</v>
      </c>
      <c r="I6512" s="162" t="s">
        <v>309</v>
      </c>
      <c r="J6512" s="81"/>
      <c r="K6512" s="144"/>
    </row>
    <row r="6513" spans="1:11" ht="16.5" x14ac:dyDescent="0.3">
      <c r="A6513" s="77"/>
      <c r="B6513" s="142"/>
      <c r="C6513" s="79"/>
      <c r="D6513" s="127"/>
      <c r="E6513" s="80"/>
      <c r="F6513" s="143"/>
      <c r="G6513" s="80">
        <f t="shared" si="65"/>
        <v>0</v>
      </c>
      <c r="H6513" s="133"/>
      <c r="I6513" s="162"/>
      <c r="J6513" s="81"/>
      <c r="K6513" s="144"/>
    </row>
    <row r="6514" spans="1:11" ht="16.5" x14ac:dyDescent="0.3">
      <c r="A6514" s="77">
        <v>43465</v>
      </c>
      <c r="B6514" s="142" t="s">
        <v>3977</v>
      </c>
      <c r="C6514" s="79" t="s">
        <v>309</v>
      </c>
      <c r="D6514" s="127" t="s">
        <v>3978</v>
      </c>
      <c r="E6514" s="80">
        <v>2</v>
      </c>
      <c r="F6514" s="143">
        <v>153674.73000000001</v>
      </c>
      <c r="G6514" s="80">
        <f t="shared" si="65"/>
        <v>307349.46000000002</v>
      </c>
      <c r="H6514" s="133">
        <f>G6514</f>
        <v>307349.46000000002</v>
      </c>
      <c r="I6514" s="162" t="s">
        <v>309</v>
      </c>
      <c r="J6514" s="81"/>
      <c r="K6514" s="144"/>
    </row>
    <row r="6515" spans="1:11" ht="16.5" x14ac:dyDescent="0.3">
      <c r="A6515" s="77"/>
      <c r="B6515" s="142"/>
      <c r="C6515" s="79"/>
      <c r="D6515" s="127"/>
      <c r="E6515" s="80"/>
      <c r="F6515" s="143"/>
      <c r="G6515" s="80">
        <f t="shared" si="65"/>
        <v>0</v>
      </c>
      <c r="H6515" s="133"/>
      <c r="I6515" s="162"/>
      <c r="J6515" s="81"/>
      <c r="K6515" s="144"/>
    </row>
    <row r="6516" spans="1:11" ht="16.5" x14ac:dyDescent="0.3">
      <c r="A6516" s="77">
        <v>43465</v>
      </c>
      <c r="B6516" s="142" t="s">
        <v>3979</v>
      </c>
      <c r="C6516" s="79" t="s">
        <v>3980</v>
      </c>
      <c r="D6516" s="127" t="s">
        <v>887</v>
      </c>
      <c r="E6516" s="80">
        <v>15</v>
      </c>
      <c r="F6516" s="143">
        <v>230000.1</v>
      </c>
      <c r="G6516" s="80">
        <f t="shared" si="65"/>
        <v>3450001.5</v>
      </c>
      <c r="H6516" s="133">
        <f>G6516</f>
        <v>3450001.5</v>
      </c>
      <c r="I6516" s="162" t="s">
        <v>314</v>
      </c>
      <c r="J6516" s="81"/>
      <c r="K6516" s="144"/>
    </row>
    <row r="6517" spans="1:11" ht="16.5" x14ac:dyDescent="0.3">
      <c r="A6517" s="77"/>
      <c r="B6517" s="142"/>
      <c r="C6517" s="79"/>
      <c r="D6517" s="127"/>
      <c r="E6517" s="80"/>
      <c r="F6517" s="143"/>
      <c r="G6517" s="80">
        <f t="shared" si="65"/>
        <v>0</v>
      </c>
      <c r="H6517" s="133"/>
      <c r="I6517" s="162"/>
      <c r="J6517" s="81"/>
      <c r="K6517" s="144"/>
    </row>
    <row r="6518" spans="1:11" ht="16.5" x14ac:dyDescent="0.3">
      <c r="A6518" s="77">
        <v>43465</v>
      </c>
      <c r="B6518" s="142" t="s">
        <v>3981</v>
      </c>
      <c r="C6518" s="79" t="s">
        <v>3980</v>
      </c>
      <c r="D6518" s="127" t="s">
        <v>1094</v>
      </c>
      <c r="E6518" s="80">
        <v>24</v>
      </c>
      <c r="F6518" s="143">
        <v>215000.5</v>
      </c>
      <c r="G6518" s="80">
        <f t="shared" si="65"/>
        <v>5160012</v>
      </c>
      <c r="H6518" s="133"/>
      <c r="I6518" s="162"/>
      <c r="J6518" s="81"/>
      <c r="K6518" s="144"/>
    </row>
    <row r="6519" spans="1:11" ht="16.5" x14ac:dyDescent="0.3">
      <c r="A6519" s="77"/>
      <c r="B6519" s="142"/>
      <c r="C6519" s="79"/>
      <c r="D6519" s="127" t="s">
        <v>1094</v>
      </c>
      <c r="E6519" s="80">
        <v>2</v>
      </c>
      <c r="F6519" s="143">
        <v>0</v>
      </c>
      <c r="G6519" s="80">
        <f t="shared" si="65"/>
        <v>0</v>
      </c>
      <c r="H6519" s="133">
        <f>SUM(G6518:G6519)</f>
        <v>5160012</v>
      </c>
      <c r="I6519" s="162" t="s">
        <v>314</v>
      </c>
      <c r="J6519" s="81"/>
      <c r="K6519" s="144"/>
    </row>
    <row r="6520" spans="1:11" ht="16.5" x14ac:dyDescent="0.3">
      <c r="A6520" s="77"/>
      <c r="B6520" s="142"/>
      <c r="C6520" s="79"/>
      <c r="D6520" s="127"/>
      <c r="E6520" s="80"/>
      <c r="F6520" s="143"/>
      <c r="G6520" s="80">
        <f t="shared" si="65"/>
        <v>0</v>
      </c>
      <c r="H6520" s="133"/>
      <c r="I6520" s="162"/>
      <c r="J6520" s="81"/>
      <c r="K6520" s="144"/>
    </row>
    <row r="6521" spans="1:11" ht="16.5" x14ac:dyDescent="0.3">
      <c r="A6521" s="77">
        <v>43465</v>
      </c>
      <c r="B6521" s="142" t="s">
        <v>3982</v>
      </c>
      <c r="C6521" s="79" t="s">
        <v>3176</v>
      </c>
      <c r="D6521" s="127" t="s">
        <v>104</v>
      </c>
      <c r="E6521" s="80">
        <v>2</v>
      </c>
      <c r="F6521" s="143">
        <v>513900.09</v>
      </c>
      <c r="G6521" s="80">
        <f t="shared" si="65"/>
        <v>1027800.18</v>
      </c>
      <c r="H6521" s="133">
        <f>G6521</f>
        <v>1027800.18</v>
      </c>
      <c r="I6521" s="162" t="s">
        <v>1756</v>
      </c>
      <c r="J6521" s="81"/>
      <c r="K6521" s="144"/>
    </row>
    <row r="6522" spans="1:11" ht="16.5" x14ac:dyDescent="0.3">
      <c r="A6522" s="77"/>
      <c r="B6522" s="142"/>
      <c r="C6522" s="79"/>
      <c r="D6522" s="127"/>
      <c r="E6522" s="80"/>
      <c r="F6522" s="143"/>
      <c r="G6522" s="80">
        <f t="shared" si="65"/>
        <v>0</v>
      </c>
      <c r="H6522" s="133"/>
      <c r="I6522" s="162"/>
      <c r="J6522" s="81"/>
      <c r="K6522" s="144"/>
    </row>
    <row r="6523" spans="1:11" ht="16.5" x14ac:dyDescent="0.3">
      <c r="A6523" s="77">
        <v>43465</v>
      </c>
      <c r="B6523" s="142" t="s">
        <v>3983</v>
      </c>
      <c r="C6523" s="79" t="s">
        <v>301</v>
      </c>
      <c r="D6523" s="127" t="s">
        <v>2844</v>
      </c>
      <c r="E6523" s="80">
        <v>24</v>
      </c>
      <c r="F6523" s="143">
        <v>198000</v>
      </c>
      <c r="G6523" s="80">
        <f t="shared" si="65"/>
        <v>4752000</v>
      </c>
      <c r="H6523" s="133">
        <f>G6523</f>
        <v>4752000</v>
      </c>
      <c r="I6523" s="162" t="s">
        <v>309</v>
      </c>
      <c r="J6523" s="81"/>
      <c r="K6523" s="144"/>
    </row>
    <row r="6524" spans="1:11" ht="16.5" x14ac:dyDescent="0.3">
      <c r="A6524" s="77"/>
      <c r="B6524" s="142"/>
      <c r="C6524" s="79"/>
      <c r="D6524" s="127"/>
      <c r="E6524" s="80"/>
      <c r="F6524" s="143"/>
      <c r="G6524" s="80">
        <f t="shared" si="65"/>
        <v>0</v>
      </c>
      <c r="H6524" s="133"/>
      <c r="I6524" s="162"/>
      <c r="J6524" s="81"/>
      <c r="K6524" s="144"/>
    </row>
    <row r="6525" spans="1:11" ht="16.5" x14ac:dyDescent="0.3">
      <c r="A6525" s="77">
        <v>43465</v>
      </c>
      <c r="B6525" s="142" t="s">
        <v>3984</v>
      </c>
      <c r="C6525" s="79" t="s">
        <v>301</v>
      </c>
      <c r="D6525" s="127" t="s">
        <v>3278</v>
      </c>
      <c r="E6525" s="80">
        <v>24</v>
      </c>
      <c r="F6525" s="143">
        <v>198000</v>
      </c>
      <c r="G6525" s="80">
        <f t="shared" si="65"/>
        <v>4752000</v>
      </c>
      <c r="H6525" s="133">
        <f>G6525</f>
        <v>4752000</v>
      </c>
      <c r="I6525" s="162" t="s">
        <v>309</v>
      </c>
      <c r="J6525" s="81"/>
      <c r="K6525" s="144"/>
    </row>
    <row r="6526" spans="1:11" ht="16.5" x14ac:dyDescent="0.3">
      <c r="A6526" s="77"/>
      <c r="B6526" s="142"/>
      <c r="C6526" s="79"/>
      <c r="D6526" s="127"/>
      <c r="E6526" s="80"/>
      <c r="F6526" s="143"/>
      <c r="G6526" s="80">
        <f t="shared" si="65"/>
        <v>0</v>
      </c>
      <c r="H6526" s="133"/>
      <c r="I6526" s="162"/>
      <c r="J6526" s="81"/>
      <c r="K6526" s="144"/>
    </row>
    <row r="6527" spans="1:11" ht="16.5" x14ac:dyDescent="0.3">
      <c r="A6527" s="77">
        <v>43465</v>
      </c>
      <c r="B6527" s="142" t="s">
        <v>3985</v>
      </c>
      <c r="C6527" s="79" t="s">
        <v>3182</v>
      </c>
      <c r="D6527" s="127" t="s">
        <v>1094</v>
      </c>
      <c r="E6527" s="80">
        <v>2</v>
      </c>
      <c r="F6527" s="143">
        <v>215000.5</v>
      </c>
      <c r="G6527" s="80">
        <f t="shared" si="65"/>
        <v>430001</v>
      </c>
      <c r="H6527" s="133">
        <f>G6527</f>
        <v>430001</v>
      </c>
      <c r="I6527" s="162" t="s">
        <v>309</v>
      </c>
      <c r="J6527" s="81"/>
      <c r="K6527" s="144"/>
    </row>
    <row r="6528" spans="1:11" ht="16.5" x14ac:dyDescent="0.3">
      <c r="A6528" s="77"/>
      <c r="B6528" s="142"/>
      <c r="C6528" s="79"/>
      <c r="D6528" s="127"/>
      <c r="E6528" s="80"/>
      <c r="F6528" s="143"/>
      <c r="G6528" s="80">
        <f t="shared" si="65"/>
        <v>0</v>
      </c>
      <c r="H6528" s="133"/>
      <c r="I6528" s="162"/>
      <c r="J6528" s="81"/>
      <c r="K6528" s="144"/>
    </row>
    <row r="6529" spans="1:11" ht="16.5" x14ac:dyDescent="0.3">
      <c r="A6529" s="77">
        <v>43465</v>
      </c>
      <c r="B6529" s="142" t="s">
        <v>3986</v>
      </c>
      <c r="C6529" s="79" t="s">
        <v>3621</v>
      </c>
      <c r="D6529" s="127" t="s">
        <v>2094</v>
      </c>
      <c r="E6529" s="80">
        <v>4</v>
      </c>
      <c r="F6529" s="143">
        <v>240525.55</v>
      </c>
      <c r="G6529" s="80">
        <f t="shared" si="65"/>
        <v>962102.2</v>
      </c>
      <c r="H6529" s="133">
        <f>G6529</f>
        <v>962102.2</v>
      </c>
      <c r="I6529" s="162" t="s">
        <v>2524</v>
      </c>
      <c r="J6529" s="81"/>
      <c r="K6529" s="144"/>
    </row>
    <row r="6530" spans="1:11" ht="16.5" x14ac:dyDescent="0.3">
      <c r="A6530" s="77"/>
      <c r="B6530" s="142"/>
      <c r="C6530" s="79"/>
      <c r="D6530" s="127" t="s">
        <v>3096</v>
      </c>
      <c r="E6530" s="80"/>
      <c r="F6530" s="143"/>
      <c r="G6530" s="80">
        <f t="shared" si="65"/>
        <v>0</v>
      </c>
      <c r="H6530" s="133"/>
      <c r="I6530" s="162"/>
      <c r="J6530" s="81"/>
      <c r="K6530" s="144"/>
    </row>
    <row r="6531" spans="1:11" ht="16.5" x14ac:dyDescent="0.3">
      <c r="A6531" s="77">
        <v>43465</v>
      </c>
      <c r="B6531" s="142" t="s">
        <v>3987</v>
      </c>
      <c r="C6531" s="79" t="s">
        <v>3988</v>
      </c>
      <c r="D6531" s="127" t="s">
        <v>2588</v>
      </c>
      <c r="E6531" s="80">
        <v>1</v>
      </c>
      <c r="F6531" s="143">
        <v>454500.09</v>
      </c>
      <c r="G6531" s="80">
        <f t="shared" si="65"/>
        <v>454500.09</v>
      </c>
      <c r="H6531" s="133">
        <f>G6531</f>
        <v>454500.09</v>
      </c>
      <c r="I6531" s="162" t="s">
        <v>309</v>
      </c>
      <c r="J6531" s="81"/>
      <c r="K6531" s="144"/>
    </row>
    <row r="6532" spans="1:11" ht="16.5" x14ac:dyDescent="0.3">
      <c r="A6532" s="77"/>
      <c r="B6532" s="142"/>
      <c r="C6532" s="79"/>
      <c r="D6532" s="127"/>
      <c r="E6532" s="80"/>
      <c r="F6532" s="143"/>
      <c r="G6532" s="80">
        <f t="shared" si="65"/>
        <v>0</v>
      </c>
      <c r="H6532" s="133"/>
      <c r="I6532" s="162"/>
      <c r="J6532" s="81"/>
      <c r="K6532" s="144"/>
    </row>
    <row r="6533" spans="1:11" ht="16.5" x14ac:dyDescent="0.3">
      <c r="A6533" s="83">
        <v>43465</v>
      </c>
      <c r="B6533" s="151" t="s">
        <v>3989</v>
      </c>
      <c r="C6533" s="85" t="s">
        <v>3621</v>
      </c>
      <c r="D6533" s="152" t="s">
        <v>2073</v>
      </c>
      <c r="E6533" s="86">
        <v>1</v>
      </c>
      <c r="F6533" s="153">
        <v>240525.55</v>
      </c>
      <c r="G6533" s="86">
        <f t="shared" si="65"/>
        <v>240525.55</v>
      </c>
      <c r="H6533" s="149">
        <f>G6533</f>
        <v>240525.55</v>
      </c>
      <c r="I6533" s="162" t="s">
        <v>2524</v>
      </c>
      <c r="J6533" s="81"/>
      <c r="K6533" s="144"/>
    </row>
    <row r="6534" spans="1:11" ht="16.5" x14ac:dyDescent="0.3">
      <c r="A6534" s="77"/>
      <c r="B6534" s="142"/>
      <c r="C6534" s="79"/>
      <c r="D6534" s="127"/>
      <c r="E6534" s="80"/>
      <c r="F6534" s="143"/>
      <c r="G6534" s="80">
        <f t="shared" si="65"/>
        <v>0</v>
      </c>
      <c r="H6534" s="133"/>
      <c r="I6534" s="162"/>
      <c r="J6534" s="81"/>
      <c r="K6534" s="144"/>
    </row>
    <row r="6535" spans="1:11" ht="16.5" x14ac:dyDescent="0.3">
      <c r="A6535" s="77">
        <v>43465</v>
      </c>
      <c r="B6535" s="142" t="s">
        <v>3990</v>
      </c>
      <c r="C6535" s="79" t="s">
        <v>1019</v>
      </c>
      <c r="D6535" s="127" t="s">
        <v>2756</v>
      </c>
      <c r="E6535" s="80">
        <v>3</v>
      </c>
      <c r="F6535" s="143">
        <v>243000.5</v>
      </c>
      <c r="G6535" s="80">
        <f t="shared" si="65"/>
        <v>729001.5</v>
      </c>
      <c r="H6535" s="133"/>
      <c r="I6535" s="162"/>
      <c r="J6535" s="81"/>
      <c r="K6535" s="144"/>
    </row>
    <row r="6536" spans="1:11" ht="16.5" x14ac:dyDescent="0.3">
      <c r="A6536" s="77"/>
      <c r="B6536" s="142"/>
      <c r="C6536" s="79"/>
      <c r="D6536" s="127" t="s">
        <v>2725</v>
      </c>
      <c r="E6536" s="80">
        <v>3</v>
      </c>
      <c r="F6536" s="143">
        <v>198000</v>
      </c>
      <c r="G6536" s="80">
        <f t="shared" si="65"/>
        <v>594000</v>
      </c>
      <c r="H6536" s="133"/>
      <c r="I6536" s="162"/>
      <c r="J6536" s="81"/>
      <c r="K6536" s="144"/>
    </row>
    <row r="6537" spans="1:11" ht="16.5" x14ac:dyDescent="0.3">
      <c r="A6537" s="77"/>
      <c r="B6537" s="142"/>
      <c r="C6537" s="79"/>
      <c r="D6537" s="127" t="s">
        <v>2653</v>
      </c>
      <c r="E6537" s="80">
        <v>2</v>
      </c>
      <c r="F6537" s="143">
        <v>243000.5</v>
      </c>
      <c r="G6537" s="80">
        <f t="shared" si="65"/>
        <v>486001</v>
      </c>
      <c r="H6537" s="133"/>
      <c r="I6537" s="162"/>
      <c r="J6537" s="81"/>
      <c r="K6537" s="144"/>
    </row>
    <row r="6538" spans="1:11" ht="16.5" x14ac:dyDescent="0.3">
      <c r="A6538" s="77"/>
      <c r="B6538" s="142"/>
      <c r="C6538" s="79"/>
      <c r="D6538" s="127" t="s">
        <v>2423</v>
      </c>
      <c r="E6538" s="80">
        <v>3</v>
      </c>
      <c r="F6538" s="143">
        <v>232749.715</v>
      </c>
      <c r="G6538" s="80">
        <f t="shared" si="65"/>
        <v>698249.14500000002</v>
      </c>
      <c r="H6538" s="133"/>
      <c r="I6538" s="162"/>
      <c r="J6538" s="81"/>
      <c r="K6538" s="144"/>
    </row>
    <row r="6539" spans="1:11" ht="16.5" x14ac:dyDescent="0.3">
      <c r="A6539" s="77"/>
      <c r="B6539" s="142"/>
      <c r="C6539" s="79"/>
      <c r="D6539" s="127" t="s">
        <v>2757</v>
      </c>
      <c r="E6539" s="80">
        <v>2</v>
      </c>
      <c r="F6539" s="143">
        <v>291650.09499999997</v>
      </c>
      <c r="G6539" s="80">
        <f t="shared" si="65"/>
        <v>583300.18999999994</v>
      </c>
      <c r="H6539" s="133">
        <f>SUM(G6535:G6539)</f>
        <v>3090551.835</v>
      </c>
      <c r="I6539" s="162" t="s">
        <v>309</v>
      </c>
      <c r="J6539" s="81"/>
      <c r="K6539" s="144"/>
    </row>
    <row r="6540" spans="1:11" ht="16.5" x14ac:dyDescent="0.3">
      <c r="A6540" s="77"/>
      <c r="B6540" s="142"/>
      <c r="C6540" s="79"/>
      <c r="D6540" s="127"/>
      <c r="E6540" s="80"/>
      <c r="F6540" s="143"/>
      <c r="G6540" s="80">
        <f t="shared" si="65"/>
        <v>0</v>
      </c>
      <c r="H6540" s="133"/>
      <c r="I6540" s="162"/>
      <c r="J6540" s="81"/>
      <c r="K6540" s="144"/>
    </row>
    <row r="6541" spans="1:11" ht="16.5" x14ac:dyDescent="0.3">
      <c r="A6541" s="77">
        <v>43465</v>
      </c>
      <c r="B6541" s="142" t="s">
        <v>3991</v>
      </c>
      <c r="C6541" s="79" t="s">
        <v>2484</v>
      </c>
      <c r="D6541" s="127" t="s">
        <v>2073</v>
      </c>
      <c r="E6541" s="80">
        <v>1</v>
      </c>
      <c r="F6541" s="143">
        <v>240525.55</v>
      </c>
      <c r="G6541" s="80">
        <f t="shared" si="65"/>
        <v>240525.55</v>
      </c>
      <c r="H6541" s="133">
        <f>G6541</f>
        <v>240525.55</v>
      </c>
      <c r="I6541" s="162" t="s">
        <v>2524</v>
      </c>
      <c r="J6541" s="81"/>
      <c r="K6541" s="144"/>
    </row>
    <row r="6542" spans="1:11" ht="16.5" x14ac:dyDescent="0.3">
      <c r="A6542" s="77"/>
      <c r="B6542" s="142"/>
      <c r="C6542" s="79"/>
      <c r="D6542" s="127"/>
      <c r="E6542" s="80"/>
      <c r="F6542" s="143"/>
      <c r="G6542" s="80">
        <f t="shared" si="65"/>
        <v>0</v>
      </c>
      <c r="H6542" s="133"/>
      <c r="I6542" s="162"/>
      <c r="J6542" s="81"/>
      <c r="K6542" s="144"/>
    </row>
    <row r="6543" spans="1:11" ht="16.5" x14ac:dyDescent="0.3">
      <c r="A6543" s="77">
        <v>43465</v>
      </c>
      <c r="B6543" s="142" t="s">
        <v>3992</v>
      </c>
      <c r="C6543" s="79" t="s">
        <v>1795</v>
      </c>
      <c r="D6543" s="127" t="s">
        <v>1094</v>
      </c>
      <c r="E6543" s="80">
        <v>1</v>
      </c>
      <c r="F6543" s="143">
        <v>215000.5</v>
      </c>
      <c r="G6543" s="80">
        <f t="shared" si="65"/>
        <v>215000.5</v>
      </c>
      <c r="H6543" s="133"/>
      <c r="I6543" s="162"/>
      <c r="J6543" s="81"/>
      <c r="K6543" s="144"/>
    </row>
    <row r="6544" spans="1:11" ht="16.5" x14ac:dyDescent="0.3">
      <c r="A6544" s="77"/>
      <c r="B6544" s="142"/>
      <c r="C6544" s="79"/>
      <c r="D6544" s="127" t="s">
        <v>2073</v>
      </c>
      <c r="E6544" s="80">
        <v>3</v>
      </c>
      <c r="F6544" s="143">
        <v>240525.55</v>
      </c>
      <c r="G6544" s="80">
        <f t="shared" si="65"/>
        <v>721576.64999999991</v>
      </c>
      <c r="H6544" s="133">
        <f>SUM(G6543:G6544)</f>
        <v>936577.14999999991</v>
      </c>
      <c r="I6544" s="162" t="s">
        <v>2524</v>
      </c>
      <c r="J6544" s="81"/>
      <c r="K6544" s="144"/>
    </row>
    <row r="6545" spans="1:11" ht="16.5" x14ac:dyDescent="0.3">
      <c r="A6545" s="77"/>
      <c r="B6545" s="142"/>
      <c r="C6545" s="79"/>
      <c r="D6545" s="127"/>
      <c r="E6545" s="80"/>
      <c r="F6545" s="143"/>
      <c r="G6545" s="80">
        <f t="shared" si="65"/>
        <v>0</v>
      </c>
      <c r="H6545" s="133"/>
      <c r="I6545" s="162"/>
      <c r="J6545" s="81"/>
      <c r="K6545" s="144"/>
    </row>
    <row r="6546" spans="1:11" ht="16.5" x14ac:dyDescent="0.3">
      <c r="A6546" s="77">
        <v>43465</v>
      </c>
      <c r="B6546" s="142" t="s">
        <v>3993</v>
      </c>
      <c r="C6546" s="79" t="s">
        <v>325</v>
      </c>
      <c r="D6546" s="127" t="s">
        <v>887</v>
      </c>
      <c r="E6546" s="80">
        <v>3</v>
      </c>
      <c r="F6546" s="143">
        <v>230000.1</v>
      </c>
      <c r="G6546" s="80">
        <f t="shared" si="65"/>
        <v>690000.3</v>
      </c>
      <c r="H6546" s="133"/>
      <c r="I6546" s="162"/>
      <c r="J6546" s="81"/>
      <c r="K6546" s="144"/>
    </row>
    <row r="6547" spans="1:11" ht="16.5" x14ac:dyDescent="0.3">
      <c r="A6547" s="77"/>
      <c r="B6547" s="142"/>
      <c r="C6547" s="79"/>
      <c r="D6547" s="127" t="s">
        <v>1094</v>
      </c>
      <c r="E6547" s="80">
        <v>1</v>
      </c>
      <c r="F6547" s="143">
        <v>215000.5</v>
      </c>
      <c r="G6547" s="80">
        <f t="shared" si="65"/>
        <v>215000.5</v>
      </c>
      <c r="H6547" s="133">
        <f>SUM(G6546:G6547)</f>
        <v>905000.8</v>
      </c>
      <c r="I6547" s="162" t="s">
        <v>2524</v>
      </c>
      <c r="J6547" s="81"/>
      <c r="K6547" s="144"/>
    </row>
    <row r="6548" spans="1:11" ht="16.5" x14ac:dyDescent="0.3">
      <c r="A6548" s="77"/>
      <c r="B6548" s="142"/>
      <c r="C6548" s="79"/>
      <c r="D6548" s="127"/>
      <c r="E6548" s="80"/>
      <c r="F6548" s="143"/>
      <c r="G6548" s="80">
        <f t="shared" si="65"/>
        <v>0</v>
      </c>
      <c r="H6548" s="133"/>
      <c r="I6548" s="162"/>
      <c r="J6548" s="81"/>
      <c r="K6548" s="144"/>
    </row>
    <row r="6549" spans="1:11" ht="16.5" x14ac:dyDescent="0.3">
      <c r="A6549" s="77">
        <v>43465</v>
      </c>
      <c r="B6549" s="142" t="s">
        <v>3994</v>
      </c>
      <c r="C6549" s="79" t="s">
        <v>1642</v>
      </c>
      <c r="D6549" s="127" t="s">
        <v>887</v>
      </c>
      <c r="E6549" s="80">
        <v>1</v>
      </c>
      <c r="F6549" s="143">
        <v>230000.1</v>
      </c>
      <c r="G6549" s="80">
        <f t="shared" si="65"/>
        <v>230000.1</v>
      </c>
      <c r="H6549" s="133">
        <f>G6549</f>
        <v>230000.1</v>
      </c>
      <c r="I6549" s="162" t="s">
        <v>2524</v>
      </c>
      <c r="J6549" s="81"/>
      <c r="K6549" s="144"/>
    </row>
    <row r="6550" spans="1:11" ht="16.5" x14ac:dyDescent="0.3">
      <c r="A6550" s="77"/>
      <c r="B6550" s="142"/>
      <c r="C6550" s="79"/>
      <c r="D6550" s="127"/>
      <c r="E6550" s="80"/>
      <c r="F6550" s="143"/>
      <c r="G6550" s="80">
        <f t="shared" si="65"/>
        <v>0</v>
      </c>
      <c r="H6550" s="133"/>
      <c r="I6550" s="162"/>
      <c r="J6550" s="81"/>
      <c r="K6550" s="144"/>
    </row>
    <row r="6551" spans="1:11" ht="16.5" x14ac:dyDescent="0.3">
      <c r="A6551" s="77">
        <v>43465</v>
      </c>
      <c r="B6551" s="142" t="s">
        <v>3995</v>
      </c>
      <c r="C6551" s="79" t="s">
        <v>3996</v>
      </c>
      <c r="D6551" s="127" t="s">
        <v>887</v>
      </c>
      <c r="E6551" s="80">
        <v>2</v>
      </c>
      <c r="F6551" s="143">
        <v>230000.1</v>
      </c>
      <c r="G6551" s="80">
        <f t="shared" si="65"/>
        <v>460000.2</v>
      </c>
      <c r="H6551" s="133">
        <f>G6551</f>
        <v>460000.2</v>
      </c>
      <c r="I6551" s="162" t="s">
        <v>2524</v>
      </c>
      <c r="J6551" s="81"/>
      <c r="K6551" s="144"/>
    </row>
    <row r="6552" spans="1:11" ht="16.5" x14ac:dyDescent="0.3">
      <c r="A6552" s="77"/>
      <c r="B6552" s="142"/>
      <c r="C6552" s="79"/>
      <c r="D6552" s="127"/>
      <c r="E6552" s="80"/>
      <c r="F6552" s="143"/>
      <c r="G6552" s="80">
        <f t="shared" si="65"/>
        <v>0</v>
      </c>
      <c r="H6552" s="133"/>
      <c r="I6552" s="162"/>
      <c r="J6552" s="81"/>
      <c r="K6552" s="144"/>
    </row>
    <row r="6553" spans="1:11" ht="16.5" x14ac:dyDescent="0.3">
      <c r="A6553" s="77">
        <v>43465</v>
      </c>
      <c r="B6553" s="142" t="s">
        <v>3997</v>
      </c>
      <c r="C6553" s="79" t="s">
        <v>2484</v>
      </c>
      <c r="D6553" s="127" t="s">
        <v>1915</v>
      </c>
      <c r="E6553" s="80">
        <v>2</v>
      </c>
      <c r="F6553" s="143">
        <v>153674.73000000001</v>
      </c>
      <c r="G6553" s="80">
        <f t="shared" si="65"/>
        <v>307349.46000000002</v>
      </c>
      <c r="H6553" s="133">
        <f>G6553</f>
        <v>307349.46000000002</v>
      </c>
      <c r="I6553" s="162" t="s">
        <v>2524</v>
      </c>
      <c r="J6553" s="81"/>
      <c r="K6553" s="144"/>
    </row>
    <row r="6554" spans="1:11" ht="16.5" x14ac:dyDescent="0.3">
      <c r="A6554" s="77"/>
      <c r="B6554" s="142"/>
      <c r="C6554" s="79"/>
      <c r="D6554" s="127"/>
      <c r="E6554" s="80"/>
      <c r="F6554" s="143"/>
      <c r="G6554" s="80">
        <f t="shared" si="65"/>
        <v>0</v>
      </c>
      <c r="H6554" s="133"/>
      <c r="I6554" s="162"/>
      <c r="J6554" s="81"/>
      <c r="K6554" s="144"/>
    </row>
    <row r="6555" spans="1:11" ht="16.5" x14ac:dyDescent="0.3">
      <c r="A6555" s="77">
        <v>43465</v>
      </c>
      <c r="B6555" s="142" t="s">
        <v>3998</v>
      </c>
      <c r="C6555" s="79" t="s">
        <v>3618</v>
      </c>
      <c r="D6555" s="127" t="s">
        <v>1915</v>
      </c>
      <c r="E6555" s="80">
        <v>1</v>
      </c>
      <c r="F6555" s="143">
        <v>153674.73000000001</v>
      </c>
      <c r="G6555" s="80">
        <f t="shared" si="65"/>
        <v>153674.73000000001</v>
      </c>
      <c r="H6555" s="133">
        <f>G6555</f>
        <v>153674.73000000001</v>
      </c>
      <c r="I6555" s="162" t="s">
        <v>2545</v>
      </c>
      <c r="J6555" s="81"/>
      <c r="K6555" s="144"/>
    </row>
    <row r="6556" spans="1:11" ht="16.5" x14ac:dyDescent="0.3">
      <c r="A6556" s="77"/>
      <c r="B6556" s="142"/>
      <c r="C6556" s="79"/>
      <c r="D6556" s="127"/>
      <c r="E6556" s="80"/>
      <c r="F6556" s="143"/>
      <c r="G6556" s="80">
        <f t="shared" si="65"/>
        <v>0</v>
      </c>
      <c r="H6556" s="133"/>
      <c r="I6556" s="162"/>
      <c r="J6556" s="81"/>
      <c r="K6556" s="144"/>
    </row>
    <row r="6557" spans="1:11" ht="16.5" x14ac:dyDescent="0.3">
      <c r="A6557" s="77">
        <v>43465</v>
      </c>
      <c r="B6557" s="142" t="s">
        <v>3999</v>
      </c>
      <c r="C6557" s="79" t="s">
        <v>1744</v>
      </c>
      <c r="D6557" s="127" t="s">
        <v>2073</v>
      </c>
      <c r="E6557" s="80">
        <v>1</v>
      </c>
      <c r="F6557" s="143">
        <v>240525.55</v>
      </c>
      <c r="G6557" s="80">
        <f t="shared" si="65"/>
        <v>240525.55</v>
      </c>
      <c r="H6557" s="133">
        <f>G6557</f>
        <v>240525.55</v>
      </c>
      <c r="I6557" s="162" t="s">
        <v>2524</v>
      </c>
      <c r="J6557" s="81"/>
      <c r="K6557" s="144"/>
    </row>
    <row r="6558" spans="1:11" ht="16.5" x14ac:dyDescent="0.3">
      <c r="A6558" s="77"/>
      <c r="B6558" s="142"/>
      <c r="C6558" s="79"/>
      <c r="D6558" s="127"/>
      <c r="E6558" s="80"/>
      <c r="F6558" s="143"/>
      <c r="G6558" s="80">
        <f t="shared" si="65"/>
        <v>0</v>
      </c>
      <c r="H6558" s="133"/>
      <c r="I6558" s="162"/>
      <c r="J6558" s="81"/>
      <c r="K6558" s="144"/>
    </row>
    <row r="6559" spans="1:11" ht="16.5" x14ac:dyDescent="0.3">
      <c r="A6559" s="77">
        <v>43465</v>
      </c>
      <c r="B6559" s="142" t="s">
        <v>4000</v>
      </c>
      <c r="C6559" s="79" t="s">
        <v>3621</v>
      </c>
      <c r="D6559" s="127" t="s">
        <v>1094</v>
      </c>
      <c r="E6559" s="80">
        <v>1</v>
      </c>
      <c r="F6559" s="143">
        <v>215000.5</v>
      </c>
      <c r="G6559" s="80">
        <f t="shared" si="65"/>
        <v>215000.5</v>
      </c>
      <c r="H6559" s="133">
        <f>G6559</f>
        <v>215000.5</v>
      </c>
      <c r="I6559" s="162" t="s">
        <v>2524</v>
      </c>
      <c r="J6559" s="81"/>
      <c r="K6559" s="144"/>
    </row>
    <row r="6560" spans="1:11" ht="16.5" x14ac:dyDescent="0.3">
      <c r="A6560" s="77"/>
      <c r="B6560" s="142"/>
      <c r="C6560" s="79"/>
      <c r="D6560" s="127"/>
      <c r="E6560" s="80"/>
      <c r="F6560" s="143"/>
      <c r="G6560" s="80">
        <f t="shared" ref="G6560:G6578" si="66">E6560*F6560</f>
        <v>0</v>
      </c>
      <c r="H6560" s="133"/>
      <c r="I6560" s="162"/>
      <c r="J6560" s="81"/>
      <c r="K6560" s="144"/>
    </row>
    <row r="6561" spans="1:11" ht="16.5" x14ac:dyDescent="0.3">
      <c r="A6561" s="77">
        <v>43465</v>
      </c>
      <c r="B6561" s="142" t="s">
        <v>4001</v>
      </c>
      <c r="C6561" s="79" t="s">
        <v>4002</v>
      </c>
      <c r="D6561" s="127" t="s">
        <v>2073</v>
      </c>
      <c r="E6561" s="80">
        <v>1</v>
      </c>
      <c r="F6561" s="143">
        <v>240525.55</v>
      </c>
      <c r="G6561" s="80">
        <f t="shared" si="66"/>
        <v>240525.55</v>
      </c>
      <c r="H6561" s="133">
        <f>G6561</f>
        <v>240525.55</v>
      </c>
      <c r="I6561" s="162" t="s">
        <v>2524</v>
      </c>
      <c r="J6561" s="81"/>
      <c r="K6561" s="144"/>
    </row>
    <row r="6562" spans="1:11" ht="16.5" x14ac:dyDescent="0.3">
      <c r="A6562" s="77"/>
      <c r="B6562" s="142"/>
      <c r="C6562" s="79"/>
      <c r="D6562" s="127"/>
      <c r="E6562" s="80"/>
      <c r="F6562" s="143"/>
      <c r="G6562" s="80">
        <f t="shared" si="66"/>
        <v>0</v>
      </c>
      <c r="H6562" s="133"/>
      <c r="I6562" s="162"/>
      <c r="J6562" s="81"/>
      <c r="K6562" s="144"/>
    </row>
    <row r="6563" spans="1:11" ht="16.5" x14ac:dyDescent="0.3">
      <c r="A6563" s="77">
        <v>43465</v>
      </c>
      <c r="B6563" s="142" t="s">
        <v>4003</v>
      </c>
      <c r="C6563" s="79" t="s">
        <v>325</v>
      </c>
      <c r="D6563" s="127" t="s">
        <v>887</v>
      </c>
      <c r="E6563" s="80">
        <v>1</v>
      </c>
      <c r="F6563" s="143">
        <v>230000.1</v>
      </c>
      <c r="G6563" s="80">
        <f t="shared" si="66"/>
        <v>230000.1</v>
      </c>
      <c r="H6563" s="133"/>
      <c r="I6563" s="162"/>
      <c r="J6563" s="81"/>
      <c r="K6563" s="144"/>
    </row>
    <row r="6564" spans="1:11" ht="16.5" x14ac:dyDescent="0.3">
      <c r="A6564" s="77"/>
      <c r="B6564" s="142"/>
      <c r="C6564" s="79"/>
      <c r="D6564" s="127" t="s">
        <v>2073</v>
      </c>
      <c r="E6564" s="80">
        <v>2</v>
      </c>
      <c r="F6564" s="143">
        <v>240525.55</v>
      </c>
      <c r="G6564" s="80">
        <f t="shared" si="66"/>
        <v>481051.1</v>
      </c>
      <c r="H6564" s="133">
        <f>SUM(G6563:G6564)</f>
        <v>711051.2</v>
      </c>
      <c r="I6564" s="162" t="s">
        <v>2524</v>
      </c>
      <c r="J6564" s="81"/>
      <c r="K6564" s="144"/>
    </row>
    <row r="6565" spans="1:11" ht="16.5" x14ac:dyDescent="0.3">
      <c r="A6565" s="77"/>
      <c r="B6565" s="142"/>
      <c r="C6565" s="79"/>
      <c r="D6565" s="127"/>
      <c r="E6565" s="80"/>
      <c r="F6565" s="143"/>
      <c r="G6565" s="80">
        <f t="shared" si="66"/>
        <v>0</v>
      </c>
      <c r="H6565" s="133"/>
      <c r="I6565" s="162"/>
      <c r="J6565" s="81"/>
      <c r="K6565" s="144"/>
    </row>
    <row r="6566" spans="1:11" ht="16.5" x14ac:dyDescent="0.3">
      <c r="A6566" s="77">
        <v>43465</v>
      </c>
      <c r="B6566" s="142" t="s">
        <v>4004</v>
      </c>
      <c r="C6566" s="79" t="s">
        <v>113</v>
      </c>
      <c r="D6566" s="127" t="s">
        <v>887</v>
      </c>
      <c r="E6566" s="80">
        <v>1</v>
      </c>
      <c r="F6566" s="143">
        <v>230000.1</v>
      </c>
      <c r="G6566" s="80">
        <f t="shared" si="66"/>
        <v>230000.1</v>
      </c>
      <c r="H6566" s="133">
        <f>G6566</f>
        <v>230000.1</v>
      </c>
      <c r="I6566" s="162" t="s">
        <v>2524</v>
      </c>
      <c r="J6566" s="81"/>
      <c r="K6566" s="144"/>
    </row>
    <row r="6567" spans="1:11" ht="16.5" x14ac:dyDescent="0.3">
      <c r="A6567" s="77"/>
      <c r="B6567" s="142"/>
      <c r="C6567" s="79"/>
      <c r="D6567" s="127"/>
      <c r="E6567" s="80"/>
      <c r="F6567" s="143"/>
      <c r="G6567" s="80">
        <f t="shared" si="66"/>
        <v>0</v>
      </c>
      <c r="H6567" s="133"/>
      <c r="I6567" s="162"/>
      <c r="J6567" s="81"/>
      <c r="K6567" s="144"/>
    </row>
    <row r="6568" spans="1:11" ht="16.5" x14ac:dyDescent="0.3">
      <c r="A6568" s="77">
        <v>43465</v>
      </c>
      <c r="B6568" s="142" t="s">
        <v>4005</v>
      </c>
      <c r="C6568" s="79" t="s">
        <v>4006</v>
      </c>
      <c r="D6568" s="127" t="s">
        <v>2073</v>
      </c>
      <c r="E6568" s="80">
        <v>3</v>
      </c>
      <c r="F6568" s="143">
        <v>240525.55</v>
      </c>
      <c r="G6568" s="80">
        <f t="shared" si="66"/>
        <v>721576.64999999991</v>
      </c>
      <c r="H6568" s="133">
        <f>G6568</f>
        <v>721576.64999999991</v>
      </c>
      <c r="I6568" s="162" t="s">
        <v>2524</v>
      </c>
      <c r="J6568" s="81"/>
      <c r="K6568" s="144"/>
    </row>
    <row r="6569" spans="1:11" ht="16.5" x14ac:dyDescent="0.3">
      <c r="A6569" s="77"/>
      <c r="B6569" s="142"/>
      <c r="C6569" s="79"/>
      <c r="D6569" s="127"/>
      <c r="E6569" s="80"/>
      <c r="F6569" s="143"/>
      <c r="G6569" s="80">
        <f t="shared" si="66"/>
        <v>0</v>
      </c>
      <c r="H6569" s="133"/>
      <c r="I6569" s="162"/>
      <c r="J6569" s="81"/>
      <c r="K6569" s="144"/>
    </row>
    <row r="6570" spans="1:11" ht="16.5" x14ac:dyDescent="0.3">
      <c r="A6570" s="77">
        <v>43465</v>
      </c>
      <c r="B6570" s="142" t="s">
        <v>4007</v>
      </c>
      <c r="C6570" s="79" t="s">
        <v>3826</v>
      </c>
      <c r="D6570" s="127" t="s">
        <v>2073</v>
      </c>
      <c r="E6570" s="80">
        <v>1</v>
      </c>
      <c r="F6570" s="143">
        <v>240525.55</v>
      </c>
      <c r="G6570" s="80">
        <f t="shared" si="66"/>
        <v>240525.55</v>
      </c>
      <c r="H6570" s="133">
        <f>G6570</f>
        <v>240525.55</v>
      </c>
      <c r="I6570" s="162" t="s">
        <v>2524</v>
      </c>
      <c r="J6570" s="81"/>
      <c r="K6570" s="144"/>
    </row>
    <row r="6571" spans="1:11" ht="16.5" x14ac:dyDescent="0.3">
      <c r="A6571" s="77"/>
      <c r="B6571" s="142"/>
      <c r="C6571" s="79"/>
      <c r="D6571" s="127"/>
      <c r="E6571" s="80"/>
      <c r="F6571" s="143"/>
      <c r="G6571" s="80">
        <f t="shared" si="66"/>
        <v>0</v>
      </c>
      <c r="H6571" s="133"/>
      <c r="I6571" s="162"/>
      <c r="J6571" s="81"/>
      <c r="K6571" s="144"/>
    </row>
    <row r="6572" spans="1:11" ht="16.5" x14ac:dyDescent="0.3">
      <c r="A6572" s="77">
        <v>43465</v>
      </c>
      <c r="B6572" s="142" t="s">
        <v>4008</v>
      </c>
      <c r="C6572" s="79" t="s">
        <v>4009</v>
      </c>
      <c r="D6572" s="127" t="s">
        <v>2073</v>
      </c>
      <c r="E6572" s="80">
        <v>1</v>
      </c>
      <c r="F6572" s="143">
        <v>240525.55</v>
      </c>
      <c r="G6572" s="80">
        <f t="shared" si="66"/>
        <v>240525.55</v>
      </c>
      <c r="H6572" s="133">
        <f>G6572</f>
        <v>240525.55</v>
      </c>
      <c r="I6572" s="162" t="s">
        <v>2524</v>
      </c>
      <c r="J6572" s="81"/>
      <c r="K6572" s="144"/>
    </row>
    <row r="6573" spans="1:11" ht="16.5" x14ac:dyDescent="0.3">
      <c r="A6573" s="77"/>
      <c r="B6573" s="142"/>
      <c r="C6573" s="79"/>
      <c r="D6573" s="127"/>
      <c r="E6573" s="80"/>
      <c r="F6573" s="143"/>
      <c r="G6573" s="80">
        <f t="shared" si="66"/>
        <v>0</v>
      </c>
      <c r="H6573" s="133"/>
      <c r="I6573" s="162"/>
      <c r="J6573" s="81"/>
      <c r="K6573" s="144"/>
    </row>
    <row r="6574" spans="1:11" ht="16.5" x14ac:dyDescent="0.3">
      <c r="A6574" s="77">
        <v>43465</v>
      </c>
      <c r="B6574" s="142" t="s">
        <v>4010</v>
      </c>
      <c r="C6574" s="79" t="s">
        <v>3399</v>
      </c>
      <c r="D6574" s="127" t="s">
        <v>887</v>
      </c>
      <c r="E6574" s="80">
        <v>2</v>
      </c>
      <c r="F6574" s="143">
        <v>230000.1</v>
      </c>
      <c r="G6574" s="80">
        <f t="shared" si="66"/>
        <v>460000.2</v>
      </c>
      <c r="H6574" s="133">
        <f>G6574</f>
        <v>460000.2</v>
      </c>
      <c r="I6574" s="162" t="s">
        <v>2524</v>
      </c>
      <c r="J6574" s="81"/>
      <c r="K6574" s="144"/>
    </row>
    <row r="6575" spans="1:11" ht="16.5" x14ac:dyDescent="0.3">
      <c r="A6575" s="77"/>
      <c r="B6575" s="142"/>
      <c r="C6575" s="79"/>
      <c r="D6575" s="127"/>
      <c r="E6575" s="80"/>
      <c r="F6575" s="143"/>
      <c r="G6575" s="80">
        <f t="shared" si="66"/>
        <v>0</v>
      </c>
      <c r="H6575" s="133"/>
      <c r="I6575" s="162"/>
      <c r="J6575" s="81"/>
      <c r="K6575" s="144"/>
    </row>
    <row r="6576" spans="1:11" ht="16.5" x14ac:dyDescent="0.3">
      <c r="A6576" s="77">
        <v>43465</v>
      </c>
      <c r="B6576" s="142" t="s">
        <v>4011</v>
      </c>
      <c r="C6576" s="79" t="s">
        <v>691</v>
      </c>
      <c r="D6576" s="127" t="s">
        <v>2073</v>
      </c>
      <c r="E6576" s="80">
        <v>1</v>
      </c>
      <c r="F6576" s="143">
        <v>240525.5</v>
      </c>
      <c r="G6576" s="80">
        <f t="shared" si="66"/>
        <v>240525.5</v>
      </c>
      <c r="H6576" s="133">
        <f>G6576</f>
        <v>240525.5</v>
      </c>
      <c r="I6576" s="162" t="s">
        <v>2524</v>
      </c>
      <c r="J6576" s="81"/>
      <c r="K6576" s="144"/>
    </row>
    <row r="6577" spans="1:11" ht="16.5" x14ac:dyDescent="0.3">
      <c r="A6577" s="77"/>
      <c r="B6577" s="142"/>
      <c r="C6577" s="79"/>
      <c r="D6577" s="127"/>
      <c r="E6577" s="80"/>
      <c r="F6577" s="143"/>
      <c r="G6577" s="80">
        <f t="shared" si="66"/>
        <v>0</v>
      </c>
      <c r="H6577" s="133"/>
      <c r="I6577" s="162" t="s">
        <v>3096</v>
      </c>
      <c r="J6577" s="81"/>
      <c r="K6577" s="144"/>
    </row>
    <row r="6578" spans="1:11" ht="16.5" x14ac:dyDescent="0.3">
      <c r="A6578" s="77">
        <v>43465</v>
      </c>
      <c r="B6578" s="142" t="s">
        <v>4012</v>
      </c>
      <c r="C6578" s="79" t="s">
        <v>4002</v>
      </c>
      <c r="D6578" s="127" t="s">
        <v>1094</v>
      </c>
      <c r="E6578" s="80">
        <v>1</v>
      </c>
      <c r="F6578" s="143">
        <v>215000.5</v>
      </c>
      <c r="G6578" s="80">
        <f t="shared" si="66"/>
        <v>215000.5</v>
      </c>
      <c r="H6578" s="133">
        <f>G6578</f>
        <v>215000.5</v>
      </c>
      <c r="I6578" s="162" t="s">
        <v>2524</v>
      </c>
      <c r="J6578" s="81"/>
      <c r="K6578" s="144"/>
    </row>
  </sheetData>
  <mergeCells count="330">
    <mergeCell ref="I3081:I3083"/>
    <mergeCell ref="I3093:I3096"/>
    <mergeCell ref="I3102:I3103"/>
    <mergeCell ref="I3107:I3110"/>
    <mergeCell ref="I3126:I3128"/>
    <mergeCell ref="I3025:I3027"/>
    <mergeCell ref="I3029:I3030"/>
    <mergeCell ref="I3036:I3037"/>
    <mergeCell ref="I3063:I3064"/>
    <mergeCell ref="I3072:I3075"/>
    <mergeCell ref="I2991:I2993"/>
    <mergeCell ref="I2999:I3003"/>
    <mergeCell ref="I3005:I3006"/>
    <mergeCell ref="I3008:I3011"/>
    <mergeCell ref="I3013:I3015"/>
    <mergeCell ref="I2963:I2964"/>
    <mergeCell ref="I2968:I2970"/>
    <mergeCell ref="I2976:I2977"/>
    <mergeCell ref="I2981:I2982"/>
    <mergeCell ref="I2984:I2985"/>
    <mergeCell ref="I2928:I2929"/>
    <mergeCell ref="I2931:I2938"/>
    <mergeCell ref="I2940:I2941"/>
    <mergeCell ref="I2947:I2953"/>
    <mergeCell ref="I2955:I2959"/>
    <mergeCell ref="I2884:I2885"/>
    <mergeCell ref="I2887:I2891"/>
    <mergeCell ref="I2901:I2902"/>
    <mergeCell ref="I2920:I2922"/>
    <mergeCell ref="I2924:I2926"/>
    <mergeCell ref="I2845:I2847"/>
    <mergeCell ref="I2851:I2852"/>
    <mergeCell ref="I2864:I2865"/>
    <mergeCell ref="I2871:I2872"/>
    <mergeCell ref="I2874:I2880"/>
    <mergeCell ref="I2812:I2813"/>
    <mergeCell ref="I2815:I2816"/>
    <mergeCell ref="I2818:I2822"/>
    <mergeCell ref="I2828:I2830"/>
    <mergeCell ref="I2840:I2843"/>
    <mergeCell ref="I2774:I2776"/>
    <mergeCell ref="I2780:I2781"/>
    <mergeCell ref="I2795:I2797"/>
    <mergeCell ref="I2799:I2800"/>
    <mergeCell ref="I2804:I2808"/>
    <mergeCell ref="I2746:I2753"/>
    <mergeCell ref="I2758:I2759"/>
    <mergeCell ref="I2761:I2762"/>
    <mergeCell ref="I2764:I2769"/>
    <mergeCell ref="I2771:I2772"/>
    <mergeCell ref="I2713:I2718"/>
    <mergeCell ref="I2720:I2722"/>
    <mergeCell ref="I2726:I2727"/>
    <mergeCell ref="I2737:I2739"/>
    <mergeCell ref="I2743:I2744"/>
    <mergeCell ref="I2667:I2669"/>
    <mergeCell ref="I2673:I2675"/>
    <mergeCell ref="I2679:I2681"/>
    <mergeCell ref="I2701:I2702"/>
    <mergeCell ref="I2710:I2711"/>
    <mergeCell ref="I2635:I2636"/>
    <mergeCell ref="I2638:I2639"/>
    <mergeCell ref="I2645:I2646"/>
    <mergeCell ref="I2658:I2661"/>
    <mergeCell ref="I2663:I2665"/>
    <mergeCell ref="I2589:I2593"/>
    <mergeCell ref="I2597:I2599"/>
    <mergeCell ref="I2601:I2602"/>
    <mergeCell ref="I2612:I2613"/>
    <mergeCell ref="I2619:I2621"/>
    <mergeCell ref="I2553:I2554"/>
    <mergeCell ref="I2562:I2563"/>
    <mergeCell ref="I2565:I2566"/>
    <mergeCell ref="I2576:I2578"/>
    <mergeCell ref="I2582:I2587"/>
    <mergeCell ref="I2522:I2523"/>
    <mergeCell ref="I2527:I2528"/>
    <mergeCell ref="I2530:I2531"/>
    <mergeCell ref="I2539:I2540"/>
    <mergeCell ref="I2544:I2545"/>
    <mergeCell ref="I2496:I2498"/>
    <mergeCell ref="I2502:I2503"/>
    <mergeCell ref="I2505:I2506"/>
    <mergeCell ref="I2510:I2511"/>
    <mergeCell ref="I2515:I2516"/>
    <mergeCell ref="I2464:I2465"/>
    <mergeCell ref="I2467:I2470"/>
    <mergeCell ref="I2474:I2475"/>
    <mergeCell ref="I2481:I2482"/>
    <mergeCell ref="I2486:I2488"/>
    <mergeCell ref="I2436:I2438"/>
    <mergeCell ref="I2440:I2442"/>
    <mergeCell ref="I2444:I2445"/>
    <mergeCell ref="I2453:I2455"/>
    <mergeCell ref="I2457:I2458"/>
    <mergeCell ref="I2413:I2415"/>
    <mergeCell ref="I2417:I2418"/>
    <mergeCell ref="I2422:I2423"/>
    <mergeCell ref="I2425:I2427"/>
    <mergeCell ref="I2433:I2434"/>
    <mergeCell ref="I2369:I2372"/>
    <mergeCell ref="I2378:I2382"/>
    <mergeCell ref="I2394:I2395"/>
    <mergeCell ref="I2401:I2402"/>
    <mergeCell ref="I2406:I2407"/>
    <mergeCell ref="I2321:I2322"/>
    <mergeCell ref="I2325:I2326"/>
    <mergeCell ref="I2336:I2337"/>
    <mergeCell ref="I2357:I2360"/>
    <mergeCell ref="I2362:I2363"/>
    <mergeCell ref="I2276:I2283"/>
    <mergeCell ref="I2285:I2287"/>
    <mergeCell ref="I2291:I2292"/>
    <mergeCell ref="I2294:I2295"/>
    <mergeCell ref="I2311:I2315"/>
    <mergeCell ref="J2266:J2267"/>
    <mergeCell ref="I2269:I2270"/>
    <mergeCell ref="J2269:J2270"/>
    <mergeCell ref="I2272:I2274"/>
    <mergeCell ref="J2272:J2274"/>
    <mergeCell ref="I2230:I2231"/>
    <mergeCell ref="I2237:I2239"/>
    <mergeCell ref="I2245:I2246"/>
    <mergeCell ref="I2260:I2261"/>
    <mergeCell ref="I2266:I2267"/>
    <mergeCell ref="I2199:I2200"/>
    <mergeCell ref="I2206:I2207"/>
    <mergeCell ref="I2215:I2219"/>
    <mergeCell ref="I2221:I2222"/>
    <mergeCell ref="I2226:I2228"/>
    <mergeCell ref="I2153:I2155"/>
    <mergeCell ref="I2159:I2160"/>
    <mergeCell ref="I2168:I2169"/>
    <mergeCell ref="I2179:I2180"/>
    <mergeCell ref="I2188:I2189"/>
    <mergeCell ref="I2122:I2124"/>
    <mergeCell ref="I2128:I2129"/>
    <mergeCell ref="I2131:I2132"/>
    <mergeCell ref="I2134:I2136"/>
    <mergeCell ref="I2144:I2145"/>
    <mergeCell ref="I2052:I2053"/>
    <mergeCell ref="I2065:I2071"/>
    <mergeCell ref="I2075:I2081"/>
    <mergeCell ref="I2107:I2111"/>
    <mergeCell ref="I2113:I2118"/>
    <mergeCell ref="I2005:I2010"/>
    <mergeCell ref="I2018:I2022"/>
    <mergeCell ref="I2024:I2027"/>
    <mergeCell ref="I2029:I2030"/>
    <mergeCell ref="I2040:I2044"/>
    <mergeCell ref="I1950:I1951"/>
    <mergeCell ref="I1973:I1974"/>
    <mergeCell ref="I1978:I1979"/>
    <mergeCell ref="I1987:I1988"/>
    <mergeCell ref="I1990:I1991"/>
    <mergeCell ref="I1922:I1924"/>
    <mergeCell ref="I1926:I1929"/>
    <mergeCell ref="I1931:I1935"/>
    <mergeCell ref="I1937:I1938"/>
    <mergeCell ref="I1940:I1942"/>
    <mergeCell ref="I1895:I1898"/>
    <mergeCell ref="I1904:I1905"/>
    <mergeCell ref="I1907:I1910"/>
    <mergeCell ref="I1912:I1913"/>
    <mergeCell ref="I1917:I1918"/>
    <mergeCell ref="I1844:I1845"/>
    <mergeCell ref="I1861:I1862"/>
    <mergeCell ref="I1876:I1877"/>
    <mergeCell ref="I1881:I1884"/>
    <mergeCell ref="I1886:I1889"/>
    <mergeCell ref="I1807:I1812"/>
    <mergeCell ref="I1820:I1821"/>
    <mergeCell ref="I1828:I1829"/>
    <mergeCell ref="I1833:I1835"/>
    <mergeCell ref="I1841:I1842"/>
    <mergeCell ref="I1766:I1767"/>
    <mergeCell ref="I1771:I1772"/>
    <mergeCell ref="I1774:I1775"/>
    <mergeCell ref="I1791:I1798"/>
    <mergeCell ref="I1804:I1805"/>
    <mergeCell ref="I1704:I1705"/>
    <mergeCell ref="I1711:I1712"/>
    <mergeCell ref="I1716:I1720"/>
    <mergeCell ref="I1738:I1739"/>
    <mergeCell ref="I1751:I1753"/>
    <mergeCell ref="I1645:I1648"/>
    <mergeCell ref="I1669:I1670"/>
    <mergeCell ref="I1674:I1675"/>
    <mergeCell ref="I1697:I1699"/>
    <mergeCell ref="I1701:I1702"/>
    <mergeCell ref="I1613:I1615"/>
    <mergeCell ref="I1617:I1621"/>
    <mergeCell ref="I1627:I1632"/>
    <mergeCell ref="I1634:I1636"/>
    <mergeCell ref="I1638:I1643"/>
    <mergeCell ref="I1576:I1577"/>
    <mergeCell ref="I1587:I1588"/>
    <mergeCell ref="I1590:I1594"/>
    <mergeCell ref="I1598:I1602"/>
    <mergeCell ref="I1604:I1605"/>
    <mergeCell ref="I1541:I1543"/>
    <mergeCell ref="I1547:I1548"/>
    <mergeCell ref="I1552:I1553"/>
    <mergeCell ref="I1555:I1557"/>
    <mergeCell ref="I1567:I1568"/>
    <mergeCell ref="I1491:I1495"/>
    <mergeCell ref="I1497:I1500"/>
    <mergeCell ref="I1502:I1508"/>
    <mergeCell ref="I1512:I1515"/>
    <mergeCell ref="I1538:I1539"/>
    <mergeCell ref="I1431:I1432"/>
    <mergeCell ref="I1439:I1443"/>
    <mergeCell ref="I1453:I1455"/>
    <mergeCell ref="I1465:I1472"/>
    <mergeCell ref="I1476:I1477"/>
    <mergeCell ref="I1384:I1385"/>
    <mergeCell ref="I1393:I1395"/>
    <mergeCell ref="I1415:I1416"/>
    <mergeCell ref="I1418:I1419"/>
    <mergeCell ref="I1427:I1429"/>
    <mergeCell ref="I1355:I1356"/>
    <mergeCell ref="I1364:I1370"/>
    <mergeCell ref="I1372:I1373"/>
    <mergeCell ref="I1377:I1378"/>
    <mergeCell ref="I1380:I1382"/>
    <mergeCell ref="I1317:I1320"/>
    <mergeCell ref="I1326:I1330"/>
    <mergeCell ref="I1334:I1337"/>
    <mergeCell ref="I1347:I1348"/>
    <mergeCell ref="I1352:I1353"/>
    <mergeCell ref="I1225:I1226"/>
    <mergeCell ref="I1248:I1249"/>
    <mergeCell ref="I1267:I1268"/>
    <mergeCell ref="I1274:I1277"/>
    <mergeCell ref="I1311:I1315"/>
    <mergeCell ref="I1193:I1195"/>
    <mergeCell ref="I1197:I1199"/>
    <mergeCell ref="I1201:I1207"/>
    <mergeCell ref="I1209:I1210"/>
    <mergeCell ref="I1216:I1221"/>
    <mergeCell ref="I1171:I1172"/>
    <mergeCell ref="I1176:I1177"/>
    <mergeCell ref="I1179:I1180"/>
    <mergeCell ref="I1182:I1183"/>
    <mergeCell ref="I1189:I1191"/>
    <mergeCell ref="I1136:I1138"/>
    <mergeCell ref="I1140:I1142"/>
    <mergeCell ref="I1146:I1148"/>
    <mergeCell ref="I1162:I1163"/>
    <mergeCell ref="I1165:I1169"/>
    <mergeCell ref="I1111:I1112"/>
    <mergeCell ref="I1114:I1115"/>
    <mergeCell ref="I1119:I1120"/>
    <mergeCell ref="I1126:I1128"/>
    <mergeCell ref="I1130:I1132"/>
    <mergeCell ref="I1056:I1057"/>
    <mergeCell ref="I1059:I1060"/>
    <mergeCell ref="I1068:I1070"/>
    <mergeCell ref="I1074:I1075"/>
    <mergeCell ref="I1105:I1107"/>
    <mergeCell ref="I1025:I1027"/>
    <mergeCell ref="I1029:I1031"/>
    <mergeCell ref="I1033:I1034"/>
    <mergeCell ref="I1036:I1037"/>
    <mergeCell ref="I1043:I1044"/>
    <mergeCell ref="I989:I993"/>
    <mergeCell ref="I995:I999"/>
    <mergeCell ref="I1001:I1007"/>
    <mergeCell ref="I1009:I1014"/>
    <mergeCell ref="I1022:I1023"/>
    <mergeCell ref="I957:I958"/>
    <mergeCell ref="I968:I969"/>
    <mergeCell ref="I973:I976"/>
    <mergeCell ref="I978:I981"/>
    <mergeCell ref="I983:I987"/>
    <mergeCell ref="I921:I922"/>
    <mergeCell ref="I924:I925"/>
    <mergeCell ref="I927:I928"/>
    <mergeCell ref="I938:I939"/>
    <mergeCell ref="I941:I942"/>
    <mergeCell ref="I887:I888"/>
    <mergeCell ref="I894:I895"/>
    <mergeCell ref="I899:I900"/>
    <mergeCell ref="J899:J900"/>
    <mergeCell ref="I912:I913"/>
    <mergeCell ref="I847:I853"/>
    <mergeCell ref="I861:I862"/>
    <mergeCell ref="I864:I865"/>
    <mergeCell ref="I873:I874"/>
    <mergeCell ref="I876:I877"/>
    <mergeCell ref="I796:I797"/>
    <mergeCell ref="I801:I806"/>
    <mergeCell ref="I808:I813"/>
    <mergeCell ref="I829:I830"/>
    <mergeCell ref="I842:I845"/>
    <mergeCell ref="I726:I727"/>
    <mergeCell ref="I743:I744"/>
    <mergeCell ref="I750:I755"/>
    <mergeCell ref="I779:I780"/>
    <mergeCell ref="I786:I788"/>
    <mergeCell ref="I649:I650"/>
    <mergeCell ref="I656:I658"/>
    <mergeCell ref="I670:I671"/>
    <mergeCell ref="I685:I686"/>
    <mergeCell ref="I692:I698"/>
    <mergeCell ref="I608:I609"/>
    <mergeCell ref="I613:I614"/>
    <mergeCell ref="I620:I621"/>
    <mergeCell ref="I629:I631"/>
    <mergeCell ref="I643:I644"/>
    <mergeCell ref="I549:I550"/>
    <mergeCell ref="I558:I559"/>
    <mergeCell ref="I575:I576"/>
    <mergeCell ref="I580:I581"/>
    <mergeCell ref="I599:I600"/>
    <mergeCell ref="I466:I467"/>
    <mergeCell ref="G1:G2"/>
    <mergeCell ref="H1:H2"/>
    <mergeCell ref="I1:I2"/>
    <mergeCell ref="J1:J2"/>
    <mergeCell ref="I351:I358"/>
    <mergeCell ref="I360:I367"/>
    <mergeCell ref="I369:I370"/>
    <mergeCell ref="K1:K2"/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L6994"/>
  <sheetViews>
    <sheetView topLeftCell="A6969" workbookViewId="0">
      <selection activeCell="D6987" sqref="D6987"/>
    </sheetView>
  </sheetViews>
  <sheetFormatPr defaultColWidth="11" defaultRowHeight="15.75" x14ac:dyDescent="0.25"/>
  <cols>
    <col min="3" max="3" width="17.125" customWidth="1"/>
    <col min="4" max="4" width="30.375" customWidth="1"/>
    <col min="5" max="5" width="7.125" customWidth="1"/>
    <col min="7" max="8" width="15.125" customWidth="1"/>
    <col min="11" max="11" width="13" customWidth="1"/>
  </cols>
  <sheetData>
    <row r="1" spans="1:11" x14ac:dyDescent="0.25">
      <c r="A1" s="185" t="s">
        <v>0</v>
      </c>
      <c r="B1" s="186" t="s">
        <v>1</v>
      </c>
      <c r="C1" s="188" t="s">
        <v>2</v>
      </c>
      <c r="D1" s="188" t="s">
        <v>3</v>
      </c>
      <c r="E1" s="190" t="s">
        <v>4</v>
      </c>
      <c r="F1" s="184" t="s">
        <v>5</v>
      </c>
      <c r="G1" s="190" t="s">
        <v>6</v>
      </c>
      <c r="H1" s="190" t="s">
        <v>7</v>
      </c>
      <c r="I1" s="193" t="s">
        <v>8</v>
      </c>
      <c r="J1" s="182" t="s">
        <v>9</v>
      </c>
      <c r="K1" s="182" t="s">
        <v>10</v>
      </c>
    </row>
    <row r="2" spans="1:11" x14ac:dyDescent="0.25">
      <c r="A2" s="185"/>
      <c r="B2" s="187"/>
      <c r="C2" s="189"/>
      <c r="D2" s="189"/>
      <c r="E2" s="191"/>
      <c r="F2" s="184"/>
      <c r="G2" s="191"/>
      <c r="H2" s="191"/>
      <c r="I2" s="194"/>
      <c r="J2" s="183"/>
      <c r="K2" s="183"/>
    </row>
    <row r="3" spans="1:11" ht="16.5" x14ac:dyDescent="0.3">
      <c r="A3" s="7" t="s">
        <v>49</v>
      </c>
      <c r="B3" s="8" t="s">
        <v>161</v>
      </c>
      <c r="C3" s="9" t="s">
        <v>59</v>
      </c>
      <c r="D3" s="10" t="s">
        <v>162</v>
      </c>
      <c r="E3" s="11">
        <v>6</v>
      </c>
      <c r="F3" s="11">
        <v>216000.18</v>
      </c>
      <c r="G3" s="11">
        <f>E3*F3</f>
        <v>1296001.08</v>
      </c>
      <c r="H3" s="11"/>
      <c r="I3" s="3" t="s">
        <v>309</v>
      </c>
      <c r="J3" s="12">
        <v>170833</v>
      </c>
      <c r="K3" s="4">
        <f>J3*E3</f>
        <v>1024998</v>
      </c>
    </row>
    <row r="4" spans="1:11" ht="16.5" x14ac:dyDescent="0.3">
      <c r="A4" s="1"/>
      <c r="B4" s="5"/>
      <c r="C4" s="6"/>
      <c r="D4" s="3" t="s">
        <v>162</v>
      </c>
      <c r="E4" s="4">
        <v>1</v>
      </c>
      <c r="F4" s="4"/>
      <c r="G4" s="4">
        <f>E4*F4</f>
        <v>0</v>
      </c>
      <c r="H4" s="4">
        <f>G3</f>
        <v>1296001.08</v>
      </c>
      <c r="I4" s="3"/>
      <c r="J4" s="12">
        <v>170833</v>
      </c>
      <c r="K4" s="4">
        <f>J4*E4</f>
        <v>170833</v>
      </c>
    </row>
    <row r="5" spans="1:11" ht="16.5" x14ac:dyDescent="0.3">
      <c r="A5" s="1"/>
      <c r="B5" s="5"/>
      <c r="C5" s="6"/>
      <c r="D5" s="3"/>
      <c r="E5" s="4"/>
      <c r="F5" s="4"/>
      <c r="G5" s="4"/>
      <c r="H5" s="4"/>
      <c r="I5" s="3"/>
      <c r="J5" s="14"/>
      <c r="K5" s="4"/>
    </row>
    <row r="6" spans="1:11" ht="16.5" x14ac:dyDescent="0.3">
      <c r="A6" s="1" t="s">
        <v>49</v>
      </c>
      <c r="B6" s="5" t="s">
        <v>163</v>
      </c>
      <c r="C6" s="6" t="s">
        <v>164</v>
      </c>
      <c r="D6" s="3" t="s">
        <v>165</v>
      </c>
      <c r="E6" s="4">
        <v>1</v>
      </c>
      <c r="F6" s="4">
        <v>755999.64</v>
      </c>
      <c r="G6" s="4">
        <f>E6*F6</f>
        <v>755999.64</v>
      </c>
      <c r="H6" s="4">
        <f>G6</f>
        <v>755999.64</v>
      </c>
      <c r="I6" s="3" t="s">
        <v>313</v>
      </c>
      <c r="J6" s="4"/>
      <c r="K6" s="4">
        <f>J6*E6</f>
        <v>0</v>
      </c>
    </row>
    <row r="7" spans="1:11" ht="16.5" x14ac:dyDescent="0.3">
      <c r="A7" s="1"/>
      <c r="B7" s="5"/>
      <c r="C7" s="6"/>
      <c r="D7" s="3"/>
      <c r="E7" s="4"/>
      <c r="F7" s="4"/>
      <c r="G7" s="4"/>
      <c r="H7" s="4"/>
      <c r="I7" s="3"/>
      <c r="J7" s="4"/>
      <c r="K7" s="4"/>
    </row>
    <row r="8" spans="1:11" ht="16.5" x14ac:dyDescent="0.3">
      <c r="A8" s="1" t="s">
        <v>49</v>
      </c>
      <c r="B8" s="5" t="s">
        <v>50</v>
      </c>
      <c r="C8" s="6" t="s">
        <v>51</v>
      </c>
      <c r="D8" s="3" t="s">
        <v>31</v>
      </c>
      <c r="E8" s="4">
        <v>1</v>
      </c>
      <c r="F8" s="4">
        <v>522000.27</v>
      </c>
      <c r="G8" s="4">
        <f t="shared" ref="G8:G149" si="0">E8*F8</f>
        <v>522000.27</v>
      </c>
      <c r="H8" s="4">
        <f>G8</f>
        <v>522000.27</v>
      </c>
      <c r="I8" s="3" t="s">
        <v>309</v>
      </c>
      <c r="J8" s="12">
        <v>465700</v>
      </c>
      <c r="K8" s="4">
        <f>J8*E8</f>
        <v>465700</v>
      </c>
    </row>
    <row r="9" spans="1:11" ht="16.5" x14ac:dyDescent="0.3">
      <c r="A9" s="1"/>
      <c r="B9" s="5"/>
      <c r="C9" s="6"/>
      <c r="D9" s="3"/>
      <c r="E9" s="4"/>
      <c r="F9" s="4"/>
      <c r="G9" s="4"/>
      <c r="H9" s="4"/>
      <c r="I9" s="3"/>
      <c r="J9" s="12"/>
      <c r="K9" s="4"/>
    </row>
    <row r="10" spans="1:11" ht="16.5" x14ac:dyDescent="0.3">
      <c r="A10" s="1" t="s">
        <v>49</v>
      </c>
      <c r="B10" s="5" t="s">
        <v>52</v>
      </c>
      <c r="C10" s="6" t="s">
        <v>53</v>
      </c>
      <c r="D10" s="3" t="s">
        <v>28</v>
      </c>
      <c r="E10" s="4">
        <v>12</v>
      </c>
      <c r="F10" s="4">
        <v>605000</v>
      </c>
      <c r="G10" s="4">
        <f t="shared" si="0"/>
        <v>7260000</v>
      </c>
      <c r="H10" s="4"/>
      <c r="I10" s="3" t="s">
        <v>310</v>
      </c>
      <c r="J10" s="12">
        <v>485300</v>
      </c>
      <c r="K10" s="4">
        <f>J10*E10</f>
        <v>5823600</v>
      </c>
    </row>
    <row r="11" spans="1:11" ht="16.5" x14ac:dyDescent="0.3">
      <c r="A11" s="1"/>
      <c r="B11" s="5"/>
      <c r="C11" s="6"/>
      <c r="D11" s="3" t="s">
        <v>54</v>
      </c>
      <c r="E11" s="4">
        <v>3</v>
      </c>
      <c r="F11" s="4">
        <v>517000</v>
      </c>
      <c r="G11" s="4">
        <f t="shared" si="0"/>
        <v>1551000</v>
      </c>
      <c r="H11" s="4"/>
      <c r="I11" s="3"/>
      <c r="J11" s="12">
        <v>485300</v>
      </c>
      <c r="K11" s="4">
        <f t="shared" ref="K11:K149" si="1">J11*E11</f>
        <v>1455900</v>
      </c>
    </row>
    <row r="12" spans="1:11" ht="16.5" x14ac:dyDescent="0.3">
      <c r="A12" s="1"/>
      <c r="B12" s="5"/>
      <c r="C12" s="6"/>
      <c r="D12" s="3" t="s">
        <v>55</v>
      </c>
      <c r="E12" s="4">
        <v>2</v>
      </c>
      <c r="F12" s="4">
        <v>858000</v>
      </c>
      <c r="G12" s="4">
        <f t="shared" si="0"/>
        <v>1716000</v>
      </c>
      <c r="H12" s="4"/>
      <c r="I12" s="3"/>
      <c r="J12" s="12">
        <v>823500</v>
      </c>
      <c r="K12" s="4">
        <f t="shared" si="1"/>
        <v>1647000</v>
      </c>
    </row>
    <row r="13" spans="1:11" ht="16.5" x14ac:dyDescent="0.3">
      <c r="A13" s="1"/>
      <c r="B13" s="5"/>
      <c r="C13" s="6"/>
      <c r="D13" s="3" t="s">
        <v>31</v>
      </c>
      <c r="E13" s="4">
        <v>2</v>
      </c>
      <c r="F13" s="4">
        <v>580000.30000000005</v>
      </c>
      <c r="G13" s="4">
        <f t="shared" si="0"/>
        <v>1160000.6000000001</v>
      </c>
      <c r="H13" s="4">
        <f>SUM(G10:G13)</f>
        <v>11687000.6</v>
      </c>
      <c r="I13" s="3"/>
      <c r="J13" s="12">
        <v>465700</v>
      </c>
      <c r="K13" s="4">
        <f t="shared" si="1"/>
        <v>931400</v>
      </c>
    </row>
    <row r="14" spans="1:11" ht="16.5" x14ac:dyDescent="0.3">
      <c r="A14" s="1"/>
      <c r="B14" s="5"/>
      <c r="C14" s="6"/>
      <c r="D14" s="3"/>
      <c r="E14" s="4"/>
      <c r="F14" s="4"/>
      <c r="G14" s="4"/>
      <c r="H14" s="4"/>
      <c r="I14" s="3"/>
      <c r="J14" s="12"/>
      <c r="K14" s="4"/>
    </row>
    <row r="15" spans="1:11" ht="16.5" x14ac:dyDescent="0.3">
      <c r="A15" s="1" t="s">
        <v>49</v>
      </c>
      <c r="B15" s="5" t="s">
        <v>56</v>
      </c>
      <c r="C15" s="6" t="s">
        <v>57</v>
      </c>
      <c r="D15" s="3" t="s">
        <v>54</v>
      </c>
      <c r="E15" s="4">
        <v>1</v>
      </c>
      <c r="F15" s="4">
        <v>517000</v>
      </c>
      <c r="G15" s="4">
        <f t="shared" si="0"/>
        <v>517000</v>
      </c>
      <c r="H15" s="4">
        <f>G15</f>
        <v>517000</v>
      </c>
      <c r="I15" s="3" t="s">
        <v>309</v>
      </c>
      <c r="J15" s="12">
        <v>485300</v>
      </c>
      <c r="K15" s="4">
        <f t="shared" si="1"/>
        <v>485300</v>
      </c>
    </row>
    <row r="16" spans="1:11" ht="16.5" x14ac:dyDescent="0.3">
      <c r="A16" s="1"/>
      <c r="B16" s="5"/>
      <c r="C16" s="6"/>
      <c r="D16" s="3"/>
      <c r="E16" s="4"/>
      <c r="F16" s="4"/>
      <c r="G16" s="4"/>
      <c r="H16" s="4"/>
      <c r="I16" s="3"/>
      <c r="J16" s="12"/>
      <c r="K16" s="4"/>
    </row>
    <row r="17" spans="1:11" ht="16.5" x14ac:dyDescent="0.3">
      <c r="A17" s="1" t="s">
        <v>49</v>
      </c>
      <c r="B17" s="5" t="s">
        <v>58</v>
      </c>
      <c r="C17" s="6" t="s">
        <v>59</v>
      </c>
      <c r="D17" s="3" t="s">
        <v>60</v>
      </c>
      <c r="E17" s="4">
        <v>3</v>
      </c>
      <c r="F17" s="4">
        <v>306000.09000000003</v>
      </c>
      <c r="G17" s="4">
        <f t="shared" si="0"/>
        <v>918000.27</v>
      </c>
      <c r="H17" s="4"/>
      <c r="I17" s="3" t="s">
        <v>309</v>
      </c>
      <c r="J17" s="12">
        <v>255700</v>
      </c>
      <c r="K17" s="4">
        <f t="shared" si="1"/>
        <v>767100</v>
      </c>
    </row>
    <row r="18" spans="1:11" ht="16.5" x14ac:dyDescent="0.3">
      <c r="A18" s="1"/>
      <c r="B18" s="5"/>
      <c r="C18" s="6"/>
      <c r="D18" s="3" t="s">
        <v>61</v>
      </c>
      <c r="E18" s="4">
        <v>3</v>
      </c>
      <c r="F18" s="4">
        <v>234000.46</v>
      </c>
      <c r="G18" s="4">
        <f t="shared" si="0"/>
        <v>702001.38</v>
      </c>
      <c r="H18" s="4">
        <f>SUM(G17:G18)</f>
        <v>1620001.65</v>
      </c>
      <c r="I18" s="3"/>
      <c r="J18" s="13">
        <v>198899.8</v>
      </c>
      <c r="K18" s="4">
        <f t="shared" si="1"/>
        <v>596699.39999999991</v>
      </c>
    </row>
    <row r="19" spans="1:11" ht="16.5" x14ac:dyDescent="0.3">
      <c r="A19" s="1"/>
      <c r="B19" s="5"/>
      <c r="C19" s="6"/>
      <c r="D19" s="3"/>
      <c r="E19" s="4"/>
      <c r="F19" s="4"/>
      <c r="G19" s="4"/>
      <c r="H19" s="4"/>
      <c r="I19" s="3"/>
      <c r="J19" s="13"/>
      <c r="K19" s="4"/>
    </row>
    <row r="20" spans="1:11" ht="16.5" x14ac:dyDescent="0.3">
      <c r="A20" s="1" t="s">
        <v>49</v>
      </c>
      <c r="B20" s="5" t="s">
        <v>62</v>
      </c>
      <c r="C20" s="6" t="s">
        <v>63</v>
      </c>
      <c r="D20" s="3" t="s">
        <v>40</v>
      </c>
      <c r="E20" s="4">
        <v>1</v>
      </c>
      <c r="F20" s="4">
        <v>584999.91</v>
      </c>
      <c r="G20" s="4">
        <f t="shared" si="0"/>
        <v>584999.91</v>
      </c>
      <c r="H20" s="4">
        <f>G20</f>
        <v>584999.91</v>
      </c>
      <c r="I20" s="3" t="s">
        <v>309</v>
      </c>
      <c r="J20" s="12">
        <v>514250</v>
      </c>
      <c r="K20" s="4">
        <f t="shared" si="1"/>
        <v>514250</v>
      </c>
    </row>
    <row r="21" spans="1:11" ht="16.5" x14ac:dyDescent="0.3">
      <c r="A21" s="1"/>
      <c r="B21" s="5"/>
      <c r="C21" s="6"/>
      <c r="D21" s="3"/>
      <c r="E21" s="4"/>
      <c r="F21" s="4"/>
      <c r="G21" s="4"/>
      <c r="H21" s="4"/>
      <c r="I21" s="3"/>
      <c r="J21" s="12"/>
      <c r="K21" s="4"/>
    </row>
    <row r="22" spans="1:11" ht="16.5" x14ac:dyDescent="0.3">
      <c r="A22" s="1" t="s">
        <v>49</v>
      </c>
      <c r="B22" s="5" t="s">
        <v>64</v>
      </c>
      <c r="C22" s="6" t="s">
        <v>65</v>
      </c>
      <c r="D22" s="3" t="s">
        <v>66</v>
      </c>
      <c r="E22" s="4">
        <v>6</v>
      </c>
      <c r="F22" s="4">
        <v>354999.7</v>
      </c>
      <c r="G22" s="4">
        <f t="shared" si="0"/>
        <v>2129998.2000000002</v>
      </c>
      <c r="H22" s="4">
        <f>G22</f>
        <v>2129998.2000000002</v>
      </c>
      <c r="I22" s="3" t="s">
        <v>311</v>
      </c>
      <c r="J22" s="12">
        <v>331400</v>
      </c>
      <c r="K22" s="4">
        <f t="shared" si="1"/>
        <v>1988400</v>
      </c>
    </row>
    <row r="23" spans="1:11" ht="16.5" x14ac:dyDescent="0.3">
      <c r="A23" s="1"/>
      <c r="B23" s="5"/>
      <c r="C23" s="6"/>
      <c r="D23" s="3"/>
      <c r="E23" s="4"/>
      <c r="F23" s="4"/>
      <c r="G23" s="4"/>
      <c r="H23" s="4"/>
      <c r="I23" s="3"/>
      <c r="J23" s="12"/>
      <c r="K23" s="4"/>
    </row>
    <row r="24" spans="1:11" ht="16.5" x14ac:dyDescent="0.3">
      <c r="A24" s="1" t="s">
        <v>67</v>
      </c>
      <c r="B24" s="5" t="s">
        <v>166</v>
      </c>
      <c r="C24" s="6" t="s">
        <v>79</v>
      </c>
      <c r="D24" s="3" t="s">
        <v>162</v>
      </c>
      <c r="E24" s="4">
        <v>6</v>
      </c>
      <c r="F24" s="4">
        <v>216000.18</v>
      </c>
      <c r="G24" s="4">
        <f>E24*F24</f>
        <v>1296001.08</v>
      </c>
      <c r="H24" s="4"/>
      <c r="I24" s="3" t="s">
        <v>309</v>
      </c>
      <c r="J24" s="12">
        <v>170833</v>
      </c>
      <c r="K24" s="4">
        <f>J24*E24</f>
        <v>1024998</v>
      </c>
    </row>
    <row r="25" spans="1:11" ht="16.5" x14ac:dyDescent="0.3">
      <c r="A25" s="1"/>
      <c r="B25" s="5"/>
      <c r="C25" s="6"/>
      <c r="D25" s="3" t="s">
        <v>162</v>
      </c>
      <c r="E25" s="4">
        <v>1</v>
      </c>
      <c r="F25" s="4"/>
      <c r="G25" s="4">
        <f>E25*F25</f>
        <v>0</v>
      </c>
      <c r="H25" s="4">
        <f>G24</f>
        <v>1296001.08</v>
      </c>
      <c r="I25" s="3"/>
      <c r="J25" s="12">
        <v>170833</v>
      </c>
      <c r="K25" s="4">
        <f>J25*E25</f>
        <v>170833</v>
      </c>
    </row>
    <row r="26" spans="1:11" ht="16.5" x14ac:dyDescent="0.3">
      <c r="A26" s="1"/>
      <c r="B26" s="5"/>
      <c r="C26" s="6"/>
      <c r="D26" s="3"/>
      <c r="E26" s="4"/>
      <c r="F26" s="4"/>
      <c r="G26" s="4"/>
      <c r="H26" s="4"/>
      <c r="I26" s="3"/>
      <c r="J26" s="12"/>
      <c r="K26" s="4"/>
    </row>
    <row r="27" spans="1:11" ht="16.5" x14ac:dyDescent="0.3">
      <c r="A27" s="1" t="s">
        <v>67</v>
      </c>
      <c r="B27" s="5" t="s">
        <v>167</v>
      </c>
      <c r="C27" s="6" t="s">
        <v>82</v>
      </c>
      <c r="D27" s="3" t="s">
        <v>168</v>
      </c>
      <c r="E27" s="4">
        <v>6</v>
      </c>
      <c r="F27" s="4">
        <v>126449.73</v>
      </c>
      <c r="G27" s="4">
        <f>E27*F27</f>
        <v>758698.38</v>
      </c>
      <c r="H27" s="4">
        <f>G27</f>
        <v>758698.38</v>
      </c>
      <c r="I27" s="3" t="s">
        <v>309</v>
      </c>
      <c r="J27" s="12">
        <v>95555</v>
      </c>
      <c r="K27" s="4">
        <f>J27*E27</f>
        <v>573330</v>
      </c>
    </row>
    <row r="28" spans="1:11" ht="16.5" x14ac:dyDescent="0.3">
      <c r="A28" s="1"/>
      <c r="B28" s="5"/>
      <c r="C28" s="6"/>
      <c r="D28" s="3"/>
      <c r="E28" s="4"/>
      <c r="F28" s="4"/>
      <c r="G28" s="4"/>
      <c r="H28" s="4"/>
      <c r="I28" s="3"/>
      <c r="J28" s="12"/>
      <c r="K28" s="4"/>
    </row>
    <row r="29" spans="1:11" ht="16.5" x14ac:dyDescent="0.3">
      <c r="A29" s="1" t="s">
        <v>67</v>
      </c>
      <c r="B29" s="5" t="s">
        <v>68</v>
      </c>
      <c r="C29" s="6" t="s">
        <v>69</v>
      </c>
      <c r="D29" s="3" t="s">
        <v>40</v>
      </c>
      <c r="E29" s="4">
        <v>2</v>
      </c>
      <c r="F29" s="4">
        <v>584999.91</v>
      </c>
      <c r="G29" s="4">
        <f t="shared" si="0"/>
        <v>1169999.82</v>
      </c>
      <c r="H29" s="4">
        <f>G29</f>
        <v>1169999.82</v>
      </c>
      <c r="I29" s="3" t="s">
        <v>312</v>
      </c>
      <c r="J29" s="12">
        <v>514250</v>
      </c>
      <c r="K29" s="4">
        <f t="shared" si="1"/>
        <v>1028500</v>
      </c>
    </row>
    <row r="30" spans="1:11" ht="16.5" x14ac:dyDescent="0.3">
      <c r="A30" s="1"/>
      <c r="B30" s="5"/>
      <c r="C30" s="6"/>
      <c r="D30" s="3"/>
      <c r="E30" s="4"/>
      <c r="F30" s="4"/>
      <c r="G30" s="4"/>
      <c r="H30" s="4"/>
      <c r="I30" s="3"/>
      <c r="J30" s="12"/>
      <c r="K30" s="4"/>
    </row>
    <row r="31" spans="1:11" ht="16.5" x14ac:dyDescent="0.3">
      <c r="A31" s="1" t="s">
        <v>67</v>
      </c>
      <c r="B31" s="5" t="s">
        <v>169</v>
      </c>
      <c r="C31" s="6" t="s">
        <v>170</v>
      </c>
      <c r="D31" s="3" t="s">
        <v>162</v>
      </c>
      <c r="E31" s="4">
        <v>6</v>
      </c>
      <c r="F31" s="4">
        <v>216000.18</v>
      </c>
      <c r="G31" s="4">
        <f t="shared" ref="G31:G37" si="2">E31*F31</f>
        <v>1296001.08</v>
      </c>
      <c r="H31" s="4"/>
      <c r="I31" s="3" t="s">
        <v>309</v>
      </c>
      <c r="J31" s="12">
        <v>170833</v>
      </c>
      <c r="K31" s="4">
        <f>J31*E31</f>
        <v>1024998</v>
      </c>
    </row>
    <row r="32" spans="1:11" ht="16.5" x14ac:dyDescent="0.3">
      <c r="A32" s="1"/>
      <c r="B32" s="5"/>
      <c r="C32" s="6"/>
      <c r="D32" s="3" t="s">
        <v>162</v>
      </c>
      <c r="E32" s="4">
        <v>1</v>
      </c>
      <c r="F32" s="4"/>
      <c r="G32" s="4">
        <f t="shared" si="2"/>
        <v>0</v>
      </c>
      <c r="H32" s="4">
        <f>G31</f>
        <v>1296001.08</v>
      </c>
      <c r="I32" s="3"/>
      <c r="J32" s="12">
        <v>170833</v>
      </c>
      <c r="K32" s="4">
        <f>J32*E32</f>
        <v>170833</v>
      </c>
    </row>
    <row r="33" spans="1:11" ht="16.5" x14ac:dyDescent="0.3">
      <c r="A33" s="1"/>
      <c r="B33" s="5"/>
      <c r="C33" s="6"/>
      <c r="D33" s="3"/>
      <c r="E33" s="4"/>
      <c r="F33" s="4"/>
      <c r="G33" s="4"/>
      <c r="H33" s="4"/>
      <c r="I33" s="3"/>
      <c r="J33" s="12"/>
      <c r="K33" s="4"/>
    </row>
    <row r="34" spans="1:11" ht="16.5" x14ac:dyDescent="0.3">
      <c r="A34" s="1" t="s">
        <v>67</v>
      </c>
      <c r="B34" s="5" t="s">
        <v>171</v>
      </c>
      <c r="C34" s="6" t="s">
        <v>75</v>
      </c>
      <c r="D34" s="3" t="s">
        <v>162</v>
      </c>
      <c r="E34" s="4">
        <v>6</v>
      </c>
      <c r="F34" s="4">
        <v>216000.18</v>
      </c>
      <c r="G34" s="4">
        <f t="shared" si="2"/>
        <v>1296001.08</v>
      </c>
      <c r="H34" s="4"/>
      <c r="I34" s="3" t="s">
        <v>309</v>
      </c>
      <c r="J34" s="12">
        <v>170833</v>
      </c>
      <c r="K34" s="4">
        <f>J34*E34</f>
        <v>1024998</v>
      </c>
    </row>
    <row r="35" spans="1:11" ht="16.5" x14ac:dyDescent="0.3">
      <c r="A35" s="1"/>
      <c r="B35" s="5"/>
      <c r="C35" s="6"/>
      <c r="D35" s="3" t="s">
        <v>162</v>
      </c>
      <c r="E35" s="4">
        <v>1</v>
      </c>
      <c r="F35" s="4"/>
      <c r="G35" s="4">
        <f t="shared" si="2"/>
        <v>0</v>
      </c>
      <c r="H35" s="4">
        <f>G34</f>
        <v>1296001.08</v>
      </c>
      <c r="I35" s="3"/>
      <c r="J35" s="12">
        <v>170833</v>
      </c>
      <c r="K35" s="4">
        <f>J35*E35</f>
        <v>170833</v>
      </c>
    </row>
    <row r="36" spans="1:11" ht="16.5" x14ac:dyDescent="0.3">
      <c r="A36" s="1"/>
      <c r="B36" s="5"/>
      <c r="C36" s="6"/>
      <c r="D36" s="3"/>
      <c r="E36" s="4"/>
      <c r="F36" s="4"/>
      <c r="G36" s="4"/>
      <c r="H36" s="4"/>
      <c r="I36" s="3"/>
      <c r="J36" s="14"/>
      <c r="K36" s="4"/>
    </row>
    <row r="37" spans="1:11" ht="16.5" x14ac:dyDescent="0.3">
      <c r="A37" s="1" t="s">
        <v>67</v>
      </c>
      <c r="B37" s="5" t="s">
        <v>172</v>
      </c>
      <c r="C37" s="6" t="s">
        <v>173</v>
      </c>
      <c r="D37" s="3" t="s">
        <v>174</v>
      </c>
      <c r="E37" s="4">
        <v>1</v>
      </c>
      <c r="F37" s="4">
        <v>892499.47499999998</v>
      </c>
      <c r="G37" s="4">
        <f t="shared" si="2"/>
        <v>892499.47499999998</v>
      </c>
      <c r="H37" s="4">
        <f>G37</f>
        <v>892499.47499999998</v>
      </c>
      <c r="I37" s="3" t="s">
        <v>313</v>
      </c>
      <c r="J37" s="4"/>
      <c r="K37" s="4">
        <f>J37*E37</f>
        <v>0</v>
      </c>
    </row>
    <row r="38" spans="1:11" ht="16.5" x14ac:dyDescent="0.3">
      <c r="A38" s="1"/>
      <c r="B38" s="5"/>
      <c r="C38" s="6"/>
      <c r="D38" s="3"/>
      <c r="E38" s="4"/>
      <c r="F38" s="4"/>
      <c r="G38" s="4"/>
      <c r="H38" s="4"/>
      <c r="I38" s="3"/>
      <c r="J38" s="4"/>
      <c r="K38" s="4"/>
    </row>
    <row r="39" spans="1:11" ht="16.5" x14ac:dyDescent="0.3">
      <c r="A39" s="1" t="s">
        <v>67</v>
      </c>
      <c r="B39" s="5" t="s">
        <v>70</v>
      </c>
      <c r="C39" s="6" t="s">
        <v>71</v>
      </c>
      <c r="D39" s="3" t="s">
        <v>31</v>
      </c>
      <c r="E39" s="4">
        <v>1</v>
      </c>
      <c r="F39" s="4">
        <v>522000.27</v>
      </c>
      <c r="G39" s="4">
        <f t="shared" si="0"/>
        <v>522000.27</v>
      </c>
      <c r="H39" s="4">
        <f t="shared" ref="H39:H53" si="3">G39</f>
        <v>522000.27</v>
      </c>
      <c r="I39" s="3" t="s">
        <v>309</v>
      </c>
      <c r="J39" s="12">
        <v>465700</v>
      </c>
      <c r="K39" s="4">
        <f t="shared" si="1"/>
        <v>465700</v>
      </c>
    </row>
    <row r="40" spans="1:11" ht="16.5" x14ac:dyDescent="0.3">
      <c r="A40" s="1"/>
      <c r="B40" s="5"/>
      <c r="C40" s="6"/>
      <c r="D40" s="3"/>
      <c r="E40" s="4"/>
      <c r="F40" s="4"/>
      <c r="G40" s="4"/>
      <c r="H40" s="4"/>
      <c r="I40" s="3"/>
      <c r="J40" s="12"/>
      <c r="K40" s="4"/>
    </row>
    <row r="41" spans="1:11" ht="16.5" x14ac:dyDescent="0.3">
      <c r="A41" s="1" t="s">
        <v>67</v>
      </c>
      <c r="B41" s="5" t="s">
        <v>72</v>
      </c>
      <c r="C41" s="6" t="s">
        <v>73</v>
      </c>
      <c r="D41" s="3" t="s">
        <v>31</v>
      </c>
      <c r="E41" s="4">
        <v>6</v>
      </c>
      <c r="F41" s="4">
        <v>522000.27</v>
      </c>
      <c r="G41" s="4">
        <f t="shared" si="0"/>
        <v>3132001.62</v>
      </c>
      <c r="H41" s="4">
        <f t="shared" si="3"/>
        <v>3132001.62</v>
      </c>
      <c r="I41" s="3" t="s">
        <v>309</v>
      </c>
      <c r="J41" s="12">
        <v>465700</v>
      </c>
      <c r="K41" s="4">
        <f t="shared" si="1"/>
        <v>2794200</v>
      </c>
    </row>
    <row r="42" spans="1:11" ht="16.5" x14ac:dyDescent="0.3">
      <c r="A42" s="1"/>
      <c r="B42" s="5"/>
      <c r="C42" s="6"/>
      <c r="D42" s="3"/>
      <c r="E42" s="4"/>
      <c r="F42" s="4"/>
      <c r="G42" s="4"/>
      <c r="H42" s="4"/>
      <c r="I42" s="3"/>
      <c r="J42" s="12"/>
      <c r="K42" s="4"/>
    </row>
    <row r="43" spans="1:11" ht="16.5" x14ac:dyDescent="0.3">
      <c r="A43" s="1" t="s">
        <v>67</v>
      </c>
      <c r="B43" s="5" t="s">
        <v>74</v>
      </c>
      <c r="C43" s="6" t="s">
        <v>75</v>
      </c>
      <c r="D43" s="3" t="s">
        <v>54</v>
      </c>
      <c r="E43" s="4">
        <v>2</v>
      </c>
      <c r="F43" s="4">
        <v>517000</v>
      </c>
      <c r="G43" s="4">
        <f t="shared" si="0"/>
        <v>1034000</v>
      </c>
      <c r="H43" s="4">
        <f t="shared" si="3"/>
        <v>1034000</v>
      </c>
      <c r="I43" s="3" t="s">
        <v>309</v>
      </c>
      <c r="J43" s="12">
        <v>485300</v>
      </c>
      <c r="K43" s="4">
        <f t="shared" si="1"/>
        <v>970600</v>
      </c>
    </row>
    <row r="44" spans="1:11" ht="16.5" x14ac:dyDescent="0.3">
      <c r="A44" s="1"/>
      <c r="B44" s="5"/>
      <c r="C44" s="6"/>
      <c r="D44" s="3"/>
      <c r="E44" s="4"/>
      <c r="F44" s="4"/>
      <c r="G44" s="4"/>
      <c r="H44" s="4"/>
      <c r="I44" s="3"/>
      <c r="J44" s="12"/>
      <c r="K44" s="4"/>
    </row>
    <row r="45" spans="1:11" ht="16.5" x14ac:dyDescent="0.3">
      <c r="A45" s="1" t="s">
        <v>67</v>
      </c>
      <c r="B45" s="5" t="s">
        <v>76</v>
      </c>
      <c r="C45" s="6" t="s">
        <v>77</v>
      </c>
      <c r="D45" s="3" t="s">
        <v>31</v>
      </c>
      <c r="E45" s="4">
        <v>12</v>
      </c>
      <c r="F45" s="4">
        <v>522000.37</v>
      </c>
      <c r="G45" s="4">
        <f t="shared" si="0"/>
        <v>6264004.4399999995</v>
      </c>
      <c r="H45" s="4">
        <f t="shared" si="3"/>
        <v>6264004.4399999995</v>
      </c>
      <c r="I45" s="3" t="s">
        <v>309</v>
      </c>
      <c r="J45" s="12">
        <v>465700</v>
      </c>
      <c r="K45" s="4">
        <f t="shared" si="1"/>
        <v>5588400</v>
      </c>
    </row>
    <row r="46" spans="1:11" ht="16.5" x14ac:dyDescent="0.3">
      <c r="A46" s="1"/>
      <c r="B46" s="5"/>
      <c r="C46" s="6"/>
      <c r="D46" s="3"/>
      <c r="E46" s="4"/>
      <c r="F46" s="4"/>
      <c r="G46" s="4"/>
      <c r="H46" s="4"/>
      <c r="I46" s="3"/>
      <c r="J46" s="12"/>
      <c r="K46" s="4"/>
    </row>
    <row r="47" spans="1:11" ht="16.5" x14ac:dyDescent="0.3">
      <c r="A47" s="1" t="s">
        <v>67</v>
      </c>
      <c r="B47" s="5" t="s">
        <v>78</v>
      </c>
      <c r="C47" s="6" t="s">
        <v>79</v>
      </c>
      <c r="D47" s="3" t="s">
        <v>80</v>
      </c>
      <c r="E47" s="4">
        <v>4</v>
      </c>
      <c r="F47" s="4">
        <v>215000.5</v>
      </c>
      <c r="G47" s="4">
        <f t="shared" si="0"/>
        <v>860002</v>
      </c>
      <c r="H47" s="4">
        <f t="shared" si="3"/>
        <v>860002</v>
      </c>
      <c r="I47" s="3" t="s">
        <v>309</v>
      </c>
      <c r="J47" s="12">
        <v>191111</v>
      </c>
      <c r="K47" s="4">
        <f t="shared" si="1"/>
        <v>764444</v>
      </c>
    </row>
    <row r="48" spans="1:11" ht="16.5" x14ac:dyDescent="0.3">
      <c r="A48" s="1"/>
      <c r="B48" s="5"/>
      <c r="C48" s="6"/>
      <c r="D48" s="3"/>
      <c r="E48" s="4"/>
      <c r="F48" s="4"/>
      <c r="G48" s="4"/>
      <c r="H48" s="4"/>
      <c r="I48" s="3"/>
      <c r="J48" s="12"/>
      <c r="K48" s="4"/>
    </row>
    <row r="49" spans="1:11" ht="16.5" x14ac:dyDescent="0.3">
      <c r="A49" s="1" t="s">
        <v>67</v>
      </c>
      <c r="B49" s="5" t="s">
        <v>81</v>
      </c>
      <c r="C49" s="6" t="s">
        <v>82</v>
      </c>
      <c r="D49" s="3" t="s">
        <v>31</v>
      </c>
      <c r="E49" s="4">
        <v>6</v>
      </c>
      <c r="F49" s="4">
        <v>522000.27</v>
      </c>
      <c r="G49" s="4">
        <f t="shared" si="0"/>
        <v>3132001.62</v>
      </c>
      <c r="H49" s="4">
        <f t="shared" si="3"/>
        <v>3132001.62</v>
      </c>
      <c r="I49" s="3" t="s">
        <v>309</v>
      </c>
      <c r="J49" s="12">
        <v>465700</v>
      </c>
      <c r="K49" s="4">
        <f t="shared" si="1"/>
        <v>2794200</v>
      </c>
    </row>
    <row r="50" spans="1:11" ht="16.5" x14ac:dyDescent="0.3">
      <c r="A50" s="1"/>
      <c r="B50" s="5"/>
      <c r="C50" s="6"/>
      <c r="D50" s="3"/>
      <c r="E50" s="4"/>
      <c r="F50" s="4"/>
      <c r="G50" s="4"/>
      <c r="H50" s="4"/>
      <c r="I50" s="3"/>
      <c r="J50" s="12"/>
      <c r="K50" s="4"/>
    </row>
    <row r="51" spans="1:11" ht="16.5" x14ac:dyDescent="0.3">
      <c r="A51" s="1" t="s">
        <v>67</v>
      </c>
      <c r="B51" s="5" t="s">
        <v>175</v>
      </c>
      <c r="C51" s="6" t="s">
        <v>176</v>
      </c>
      <c r="D51" s="3" t="s">
        <v>177</v>
      </c>
      <c r="E51" s="4">
        <v>1</v>
      </c>
      <c r="F51" s="4">
        <v>1349999.64</v>
      </c>
      <c r="G51" s="4">
        <f>E51*F51</f>
        <v>1349999.64</v>
      </c>
      <c r="H51" s="4">
        <f>G51</f>
        <v>1349999.64</v>
      </c>
      <c r="I51" s="3" t="s">
        <v>313</v>
      </c>
      <c r="J51" s="12">
        <v>623833</v>
      </c>
      <c r="K51" s="4">
        <f>J51*E51</f>
        <v>623833</v>
      </c>
    </row>
    <row r="52" spans="1:11" ht="16.5" x14ac:dyDescent="0.3">
      <c r="A52" s="1"/>
      <c r="B52" s="5"/>
      <c r="C52" s="6"/>
      <c r="D52" s="3"/>
      <c r="E52" s="4"/>
      <c r="F52" s="4"/>
      <c r="G52" s="4"/>
      <c r="H52" s="4"/>
      <c r="I52" s="3"/>
      <c r="J52" s="12"/>
      <c r="K52" s="4"/>
    </row>
    <row r="53" spans="1:11" ht="16.5" x14ac:dyDescent="0.3">
      <c r="A53" s="1" t="s">
        <v>67</v>
      </c>
      <c r="B53" s="5" t="s">
        <v>83</v>
      </c>
      <c r="C53" s="6" t="s">
        <v>84</v>
      </c>
      <c r="D53" s="3" t="s">
        <v>80</v>
      </c>
      <c r="E53" s="4">
        <v>1</v>
      </c>
      <c r="F53" s="4">
        <v>215000.5</v>
      </c>
      <c r="G53" s="4">
        <f t="shared" si="0"/>
        <v>215000.5</v>
      </c>
      <c r="H53" s="4">
        <f t="shared" si="3"/>
        <v>215000.5</v>
      </c>
      <c r="I53" s="3" t="s">
        <v>309</v>
      </c>
      <c r="J53" s="12">
        <v>191111</v>
      </c>
      <c r="K53" s="4">
        <f t="shared" si="1"/>
        <v>191111</v>
      </c>
    </row>
    <row r="54" spans="1:11" ht="16.5" x14ac:dyDescent="0.3">
      <c r="A54" s="1"/>
      <c r="B54" s="5"/>
      <c r="C54" s="6"/>
      <c r="D54" s="3"/>
      <c r="E54" s="4"/>
      <c r="F54" s="4"/>
      <c r="G54" s="4"/>
      <c r="H54" s="4"/>
      <c r="I54" s="3"/>
      <c r="J54" s="14"/>
      <c r="K54" s="4"/>
    </row>
    <row r="55" spans="1:11" ht="16.5" x14ac:dyDescent="0.3">
      <c r="A55" s="1" t="s">
        <v>85</v>
      </c>
      <c r="B55" s="5" t="s">
        <v>86</v>
      </c>
      <c r="C55" s="6" t="s">
        <v>87</v>
      </c>
      <c r="D55" s="3" t="s">
        <v>88</v>
      </c>
      <c r="E55" s="4">
        <v>2</v>
      </c>
      <c r="F55" s="4">
        <v>706499.64</v>
      </c>
      <c r="G55" s="4">
        <f t="shared" si="0"/>
        <v>1412999.28</v>
      </c>
      <c r="H55" s="4">
        <f>G55</f>
        <v>1412999.28</v>
      </c>
      <c r="I55" s="3" t="s">
        <v>313</v>
      </c>
      <c r="J55" s="4"/>
      <c r="K55" s="4">
        <f t="shared" si="1"/>
        <v>0</v>
      </c>
    </row>
    <row r="56" spans="1:11" ht="16.5" x14ac:dyDescent="0.3">
      <c r="A56" s="1"/>
      <c r="B56" s="5"/>
      <c r="C56" s="6"/>
      <c r="D56" s="3"/>
      <c r="E56" s="4"/>
      <c r="F56" s="4"/>
      <c r="G56" s="4"/>
      <c r="H56" s="4"/>
      <c r="I56" s="3"/>
      <c r="J56" s="4"/>
      <c r="K56" s="4"/>
    </row>
    <row r="57" spans="1:11" ht="16.5" x14ac:dyDescent="0.3">
      <c r="A57" s="1" t="s">
        <v>85</v>
      </c>
      <c r="B57" s="5" t="s">
        <v>89</v>
      </c>
      <c r="C57" s="6" t="s">
        <v>90</v>
      </c>
      <c r="D57" s="3" t="s">
        <v>91</v>
      </c>
      <c r="E57" s="4">
        <v>3</v>
      </c>
      <c r="F57" s="4">
        <v>858000</v>
      </c>
      <c r="G57" s="4">
        <f t="shared" si="0"/>
        <v>2574000</v>
      </c>
      <c r="H57" s="4">
        <f>G57</f>
        <v>2574000</v>
      </c>
      <c r="I57" s="3" t="s">
        <v>309</v>
      </c>
      <c r="J57" s="12">
        <v>823500</v>
      </c>
      <c r="K57" s="4">
        <f t="shared" si="1"/>
        <v>2470500</v>
      </c>
    </row>
    <row r="58" spans="1:11" ht="16.5" x14ac:dyDescent="0.3">
      <c r="A58" s="1"/>
      <c r="B58" s="5"/>
      <c r="C58" s="6"/>
      <c r="D58" s="3"/>
      <c r="E58" s="4"/>
      <c r="F58" s="4"/>
      <c r="G58" s="4"/>
      <c r="H58" s="4"/>
      <c r="I58" s="3"/>
      <c r="J58" s="12"/>
      <c r="K58" s="4"/>
    </row>
    <row r="59" spans="1:11" ht="16.5" x14ac:dyDescent="0.3">
      <c r="A59" s="1" t="s">
        <v>85</v>
      </c>
      <c r="B59" s="5" t="s">
        <v>92</v>
      </c>
      <c r="C59" s="6" t="s">
        <v>59</v>
      </c>
      <c r="D59" s="3" t="s">
        <v>31</v>
      </c>
      <c r="E59" s="4">
        <v>3</v>
      </c>
      <c r="F59" s="4">
        <v>522000.27</v>
      </c>
      <c r="G59" s="4">
        <f t="shared" si="0"/>
        <v>1566000.81</v>
      </c>
      <c r="H59" s="4"/>
      <c r="I59" s="3" t="s">
        <v>309</v>
      </c>
      <c r="J59" s="12">
        <v>465700</v>
      </c>
      <c r="K59" s="4">
        <f t="shared" si="1"/>
        <v>1397100</v>
      </c>
    </row>
    <row r="60" spans="1:11" ht="16.5" x14ac:dyDescent="0.3">
      <c r="A60" s="1"/>
      <c r="B60" s="2"/>
      <c r="C60" s="6"/>
      <c r="D60" s="3" t="s">
        <v>25</v>
      </c>
      <c r="E60" s="4">
        <v>3</v>
      </c>
      <c r="F60" s="4">
        <v>513000.28</v>
      </c>
      <c r="G60" s="4">
        <f t="shared" si="0"/>
        <v>1539000.84</v>
      </c>
      <c r="H60" s="4">
        <f>SUM(G59:G60)</f>
        <v>3105001.6500000004</v>
      </c>
      <c r="I60" s="3"/>
      <c r="J60" s="12">
        <v>470600</v>
      </c>
      <c r="K60" s="4">
        <f t="shared" si="1"/>
        <v>1411800</v>
      </c>
    </row>
    <row r="61" spans="1:11" ht="16.5" x14ac:dyDescent="0.3">
      <c r="A61" s="1" t="s">
        <v>85</v>
      </c>
      <c r="B61" s="2" t="s">
        <v>93</v>
      </c>
      <c r="C61" s="3" t="s">
        <v>94</v>
      </c>
      <c r="D61" s="3" t="s">
        <v>95</v>
      </c>
      <c r="E61" s="4">
        <v>1</v>
      </c>
      <c r="F61" s="4">
        <v>199999.8</v>
      </c>
      <c r="G61" s="4">
        <f t="shared" si="0"/>
        <v>199999.8</v>
      </c>
      <c r="H61" s="4"/>
      <c r="I61" s="3" t="s">
        <v>314</v>
      </c>
      <c r="J61" s="12">
        <v>177833</v>
      </c>
      <c r="K61" s="4">
        <f t="shared" si="1"/>
        <v>177833</v>
      </c>
    </row>
    <row r="62" spans="1:11" ht="16.5" x14ac:dyDescent="0.3">
      <c r="A62" s="1"/>
      <c r="B62" s="2"/>
      <c r="C62" s="3"/>
      <c r="D62" s="3" t="s">
        <v>28</v>
      </c>
      <c r="E62" s="4">
        <v>1</v>
      </c>
      <c r="F62" s="4">
        <v>605000</v>
      </c>
      <c r="G62" s="4">
        <f t="shared" si="0"/>
        <v>605000</v>
      </c>
      <c r="H62" s="4">
        <f>SUM(G61:G62)</f>
        <v>804999.8</v>
      </c>
      <c r="I62" s="3"/>
      <c r="J62" s="12">
        <v>485300</v>
      </c>
      <c r="K62" s="4">
        <f t="shared" si="1"/>
        <v>485300</v>
      </c>
    </row>
    <row r="63" spans="1:11" ht="16.5" x14ac:dyDescent="0.3">
      <c r="A63" s="21" t="s">
        <v>85</v>
      </c>
      <c r="B63" s="22" t="s">
        <v>96</v>
      </c>
      <c r="C63" s="23" t="s">
        <v>97</v>
      </c>
      <c r="D63" s="3" t="s">
        <v>168</v>
      </c>
      <c r="E63" s="4">
        <v>1</v>
      </c>
      <c r="F63" s="4">
        <v>126449.73</v>
      </c>
      <c r="G63" s="4">
        <f>E63*F63</f>
        <v>126449.73</v>
      </c>
      <c r="H63" s="4"/>
      <c r="I63" s="3" t="s">
        <v>312</v>
      </c>
      <c r="J63" s="12">
        <v>95555</v>
      </c>
      <c r="K63" s="4">
        <f>J63*E63</f>
        <v>95555</v>
      </c>
    </row>
    <row r="64" spans="1:11" ht="16.5" x14ac:dyDescent="0.3">
      <c r="A64" s="21"/>
      <c r="B64" s="22"/>
      <c r="C64" s="23"/>
      <c r="D64" s="3" t="s">
        <v>98</v>
      </c>
      <c r="E64" s="4">
        <v>1</v>
      </c>
      <c r="F64" s="4">
        <v>434700.09</v>
      </c>
      <c r="G64" s="4">
        <f t="shared" si="0"/>
        <v>434700.09</v>
      </c>
      <c r="H64" s="4">
        <f>SUM(G63:G64)</f>
        <v>561149.82000000007</v>
      </c>
      <c r="I64" s="3" t="s">
        <v>312</v>
      </c>
      <c r="J64" s="13">
        <v>382400</v>
      </c>
      <c r="K64" s="4">
        <f t="shared" si="1"/>
        <v>382400</v>
      </c>
    </row>
    <row r="65" spans="1:11" ht="16.5" x14ac:dyDescent="0.3">
      <c r="A65" s="21"/>
      <c r="B65" s="22"/>
      <c r="C65" s="23"/>
      <c r="D65" s="3"/>
      <c r="E65" s="4"/>
      <c r="F65" s="4"/>
      <c r="G65" s="4"/>
      <c r="H65" s="4"/>
      <c r="I65" s="3"/>
      <c r="J65" s="13"/>
      <c r="K65" s="4"/>
    </row>
    <row r="66" spans="1:11" ht="16.5" x14ac:dyDescent="0.3">
      <c r="A66" s="1" t="s">
        <v>85</v>
      </c>
      <c r="B66" s="2" t="s">
        <v>99</v>
      </c>
      <c r="C66" s="3" t="s">
        <v>100</v>
      </c>
      <c r="D66" s="3" t="s">
        <v>101</v>
      </c>
      <c r="E66" s="4">
        <v>1</v>
      </c>
      <c r="F66" s="4">
        <v>513000.18</v>
      </c>
      <c r="G66" s="4">
        <f t="shared" si="0"/>
        <v>513000.18</v>
      </c>
      <c r="H66" s="4">
        <f>G66</f>
        <v>513000.18</v>
      </c>
      <c r="I66" s="3" t="s">
        <v>315</v>
      </c>
      <c r="J66" s="12">
        <v>470600</v>
      </c>
      <c r="K66" s="4">
        <f t="shared" si="1"/>
        <v>470600</v>
      </c>
    </row>
    <row r="67" spans="1:11" ht="16.5" x14ac:dyDescent="0.3">
      <c r="A67" s="1"/>
      <c r="B67" s="2"/>
      <c r="C67" s="3"/>
      <c r="D67" s="3"/>
      <c r="E67" s="4"/>
      <c r="F67" s="4"/>
      <c r="G67" s="4"/>
      <c r="H67" s="4"/>
      <c r="I67" s="3"/>
      <c r="J67" s="12"/>
      <c r="K67" s="4"/>
    </row>
    <row r="68" spans="1:11" ht="16.5" x14ac:dyDescent="0.3">
      <c r="A68" s="1" t="s">
        <v>102</v>
      </c>
      <c r="B68" s="2" t="s">
        <v>103</v>
      </c>
      <c r="C68" s="3" t="s">
        <v>53</v>
      </c>
      <c r="D68" s="3" t="s">
        <v>104</v>
      </c>
      <c r="E68" s="4">
        <v>3</v>
      </c>
      <c r="F68" s="4">
        <v>570000.19999999995</v>
      </c>
      <c r="G68" s="4">
        <f t="shared" si="0"/>
        <v>1710000.5999999999</v>
      </c>
      <c r="H68" s="4"/>
      <c r="I68" s="3" t="s">
        <v>310</v>
      </c>
      <c r="J68" s="12">
        <v>470600</v>
      </c>
      <c r="K68" s="4">
        <f t="shared" si="1"/>
        <v>1411800</v>
      </c>
    </row>
    <row r="69" spans="1:11" ht="16.5" x14ac:dyDescent="0.3">
      <c r="A69" s="1"/>
      <c r="B69" s="2"/>
      <c r="C69" s="3"/>
      <c r="D69" s="3" t="s">
        <v>31</v>
      </c>
      <c r="E69" s="4">
        <v>2</v>
      </c>
      <c r="F69" s="4">
        <v>580000.30000000005</v>
      </c>
      <c r="G69" s="4">
        <f t="shared" si="0"/>
        <v>1160000.6000000001</v>
      </c>
      <c r="H69" s="4">
        <f>SUM(G68:G69)</f>
        <v>2870001.2</v>
      </c>
      <c r="I69" s="3"/>
      <c r="J69" s="12">
        <v>465700</v>
      </c>
      <c r="K69" s="4">
        <f t="shared" si="1"/>
        <v>931400</v>
      </c>
    </row>
    <row r="70" spans="1:11" ht="16.5" x14ac:dyDescent="0.3">
      <c r="A70" s="1"/>
      <c r="B70" s="2"/>
      <c r="C70" s="3"/>
      <c r="D70" s="3"/>
      <c r="E70" s="4"/>
      <c r="F70" s="4"/>
      <c r="G70" s="4"/>
      <c r="H70" s="4"/>
      <c r="I70" s="3"/>
      <c r="J70" s="12"/>
      <c r="K70" s="4"/>
    </row>
    <row r="71" spans="1:11" ht="16.5" x14ac:dyDescent="0.3">
      <c r="A71" s="1" t="s">
        <v>102</v>
      </c>
      <c r="B71" s="2" t="s">
        <v>178</v>
      </c>
      <c r="C71" s="3" t="s">
        <v>179</v>
      </c>
      <c r="D71" s="3" t="s">
        <v>162</v>
      </c>
      <c r="E71" s="4">
        <v>6</v>
      </c>
      <c r="F71" s="4">
        <v>216000.18</v>
      </c>
      <c r="G71" s="4">
        <f t="shared" ref="G71:G83" si="4">E71*F71</f>
        <v>1296001.08</v>
      </c>
      <c r="H71" s="4"/>
      <c r="I71" s="3" t="s">
        <v>311</v>
      </c>
      <c r="J71" s="12">
        <v>170833</v>
      </c>
      <c r="K71" s="4">
        <f t="shared" ref="K71:K83" si="5">J71*E71</f>
        <v>1024998</v>
      </c>
    </row>
    <row r="72" spans="1:11" ht="16.5" x14ac:dyDescent="0.3">
      <c r="A72" s="1"/>
      <c r="B72" s="2"/>
      <c r="C72" s="3"/>
      <c r="D72" s="3" t="s">
        <v>162</v>
      </c>
      <c r="E72" s="4">
        <v>1</v>
      </c>
      <c r="F72" s="4"/>
      <c r="G72" s="4">
        <f t="shared" si="4"/>
        <v>0</v>
      </c>
      <c r="H72" s="4">
        <f>G71</f>
        <v>1296001.08</v>
      </c>
      <c r="I72" s="3"/>
      <c r="J72" s="12">
        <v>170833</v>
      </c>
      <c r="K72" s="4">
        <f t="shared" si="5"/>
        <v>170833</v>
      </c>
    </row>
    <row r="73" spans="1:11" ht="16.5" x14ac:dyDescent="0.3">
      <c r="A73" s="1"/>
      <c r="B73" s="2"/>
      <c r="C73" s="3"/>
      <c r="D73" s="3"/>
      <c r="E73" s="4"/>
      <c r="F73" s="4"/>
      <c r="G73" s="4"/>
      <c r="H73" s="4"/>
      <c r="I73" s="3"/>
      <c r="J73" s="12"/>
      <c r="K73" s="4"/>
    </row>
    <row r="74" spans="1:11" ht="16.5" x14ac:dyDescent="0.3">
      <c r="A74" s="1" t="s">
        <v>105</v>
      </c>
      <c r="B74" s="2" t="s">
        <v>180</v>
      </c>
      <c r="C74" s="3" t="s">
        <v>181</v>
      </c>
      <c r="D74" s="3" t="s">
        <v>182</v>
      </c>
      <c r="E74" s="4">
        <v>24</v>
      </c>
      <c r="F74" s="4">
        <v>112612.5</v>
      </c>
      <c r="G74" s="4">
        <f t="shared" si="4"/>
        <v>2702700</v>
      </c>
      <c r="H74" s="4"/>
      <c r="I74" s="3" t="s">
        <v>311</v>
      </c>
      <c r="J74" s="12">
        <v>95555</v>
      </c>
      <c r="K74" s="4">
        <f t="shared" si="5"/>
        <v>2293320</v>
      </c>
    </row>
    <row r="75" spans="1:11" ht="16.5" x14ac:dyDescent="0.3">
      <c r="A75" s="1"/>
      <c r="B75" s="2"/>
      <c r="C75" s="3"/>
      <c r="D75" s="3" t="s">
        <v>183</v>
      </c>
      <c r="E75" s="4">
        <v>36</v>
      </c>
      <c r="F75" s="4">
        <v>112612.5</v>
      </c>
      <c r="G75" s="4">
        <f t="shared" si="4"/>
        <v>4054050</v>
      </c>
      <c r="H75" s="4"/>
      <c r="I75" s="3"/>
      <c r="J75" s="12">
        <v>95555</v>
      </c>
      <c r="K75" s="4">
        <f t="shared" si="5"/>
        <v>3439980</v>
      </c>
    </row>
    <row r="76" spans="1:11" ht="16.5" x14ac:dyDescent="0.3">
      <c r="A76" s="1"/>
      <c r="B76" s="2"/>
      <c r="C76" s="3"/>
      <c r="D76" s="3" t="s">
        <v>168</v>
      </c>
      <c r="E76" s="4">
        <v>36</v>
      </c>
      <c r="F76" s="4">
        <v>112612.5</v>
      </c>
      <c r="G76" s="4">
        <f t="shared" si="4"/>
        <v>4054050</v>
      </c>
      <c r="H76" s="4"/>
      <c r="I76" s="3"/>
      <c r="J76" s="12">
        <v>95555</v>
      </c>
      <c r="K76" s="4">
        <f t="shared" si="5"/>
        <v>3439980</v>
      </c>
    </row>
    <row r="77" spans="1:11" ht="16.5" x14ac:dyDescent="0.3">
      <c r="A77" s="1"/>
      <c r="B77" s="2"/>
      <c r="C77" s="3"/>
      <c r="D77" s="3" t="s">
        <v>184</v>
      </c>
      <c r="E77" s="4">
        <v>36</v>
      </c>
      <c r="F77" s="4">
        <v>110378.4</v>
      </c>
      <c r="G77" s="4">
        <f t="shared" si="4"/>
        <v>3973622.4</v>
      </c>
      <c r="H77" s="4"/>
      <c r="I77" s="3"/>
      <c r="J77" s="12">
        <v>93700</v>
      </c>
      <c r="K77" s="4">
        <f t="shared" si="5"/>
        <v>3373200</v>
      </c>
    </row>
    <row r="78" spans="1:11" ht="16.5" x14ac:dyDescent="0.3">
      <c r="A78" s="1"/>
      <c r="B78" s="2"/>
      <c r="C78" s="3"/>
      <c r="D78" s="3" t="s">
        <v>185</v>
      </c>
      <c r="E78" s="4">
        <v>12</v>
      </c>
      <c r="F78" s="4">
        <v>54071.6</v>
      </c>
      <c r="G78" s="4">
        <f t="shared" si="4"/>
        <v>648859.19999999995</v>
      </c>
      <c r="H78" s="4"/>
      <c r="I78" s="3"/>
      <c r="J78" s="12">
        <v>45921</v>
      </c>
      <c r="K78" s="4">
        <f t="shared" si="5"/>
        <v>551052</v>
      </c>
    </row>
    <row r="79" spans="1:11" ht="16.5" x14ac:dyDescent="0.3">
      <c r="A79" s="1"/>
      <c r="B79" s="2"/>
      <c r="C79" s="3"/>
      <c r="D79" s="3" t="s">
        <v>186</v>
      </c>
      <c r="E79" s="4">
        <v>24</v>
      </c>
      <c r="F79" s="4">
        <v>53512.800000000003</v>
      </c>
      <c r="G79" s="4">
        <f t="shared" si="4"/>
        <v>1284307.2000000002</v>
      </c>
      <c r="H79" s="4">
        <f>SUM(G74:G79)</f>
        <v>16717588.800000001</v>
      </c>
      <c r="I79" s="3"/>
      <c r="J79" s="12">
        <v>45457</v>
      </c>
      <c r="K79" s="4">
        <f t="shared" si="5"/>
        <v>1090968</v>
      </c>
    </row>
    <row r="80" spans="1:11" ht="16.5" x14ac:dyDescent="0.3">
      <c r="A80" s="1"/>
      <c r="B80" s="2"/>
      <c r="C80" s="3"/>
      <c r="D80" s="3"/>
      <c r="E80" s="4"/>
      <c r="F80" s="4"/>
      <c r="G80" s="4"/>
      <c r="H80" s="4"/>
      <c r="I80" s="3"/>
      <c r="J80" s="12"/>
      <c r="K80" s="4"/>
    </row>
    <row r="81" spans="1:11" ht="16.5" x14ac:dyDescent="0.3">
      <c r="A81" s="1" t="s">
        <v>105</v>
      </c>
      <c r="B81" s="2" t="s">
        <v>187</v>
      </c>
      <c r="C81" s="3" t="s">
        <v>181</v>
      </c>
      <c r="D81" s="3" t="s">
        <v>186</v>
      </c>
      <c r="E81" s="4">
        <v>17</v>
      </c>
      <c r="F81" s="4">
        <v>110378.4</v>
      </c>
      <c r="G81" s="4">
        <f t="shared" si="4"/>
        <v>1876432.7999999998</v>
      </c>
      <c r="H81" s="4"/>
      <c r="I81" s="3" t="s">
        <v>311</v>
      </c>
      <c r="J81" s="12">
        <v>93700</v>
      </c>
      <c r="K81" s="4">
        <f t="shared" si="5"/>
        <v>1592900</v>
      </c>
    </row>
    <row r="82" spans="1:11" ht="16.5" x14ac:dyDescent="0.3">
      <c r="A82" s="1"/>
      <c r="B82" s="2"/>
      <c r="C82" s="3"/>
      <c r="D82" s="3" t="s">
        <v>188</v>
      </c>
      <c r="E82" s="4">
        <v>24</v>
      </c>
      <c r="F82" s="4">
        <v>54071.6</v>
      </c>
      <c r="G82" s="4">
        <f t="shared" si="4"/>
        <v>1297718.3999999999</v>
      </c>
      <c r="H82" s="4"/>
      <c r="I82" s="3"/>
      <c r="J82" s="12">
        <v>45921</v>
      </c>
      <c r="K82" s="4">
        <f t="shared" si="5"/>
        <v>1102104</v>
      </c>
    </row>
    <row r="83" spans="1:11" ht="16.5" x14ac:dyDescent="0.3">
      <c r="A83" s="1"/>
      <c r="B83" s="2"/>
      <c r="C83" s="3"/>
      <c r="D83" s="3" t="s">
        <v>188</v>
      </c>
      <c r="E83" s="4">
        <v>48</v>
      </c>
      <c r="F83" s="4">
        <v>112612.5</v>
      </c>
      <c r="G83" s="4">
        <f t="shared" si="4"/>
        <v>5405400</v>
      </c>
      <c r="H83" s="4">
        <f>SUM(G81:G83)</f>
        <v>8579551.1999999993</v>
      </c>
      <c r="I83" s="3"/>
      <c r="J83" s="12">
        <v>95555</v>
      </c>
      <c r="K83" s="4">
        <f t="shared" si="5"/>
        <v>4586640</v>
      </c>
    </row>
    <row r="84" spans="1:11" ht="16.5" x14ac:dyDescent="0.3">
      <c r="A84" s="1"/>
      <c r="B84" s="2"/>
      <c r="C84" s="3"/>
      <c r="D84" s="3"/>
      <c r="E84" s="4"/>
      <c r="F84" s="4"/>
      <c r="G84" s="4"/>
      <c r="H84" s="4"/>
      <c r="I84" s="3"/>
      <c r="J84" s="12"/>
      <c r="K84" s="4"/>
    </row>
    <row r="85" spans="1:11" ht="16.5" x14ac:dyDescent="0.3">
      <c r="A85" s="1" t="s">
        <v>105</v>
      </c>
      <c r="B85" s="2" t="s">
        <v>106</v>
      </c>
      <c r="C85" s="3" t="s">
        <v>63</v>
      </c>
      <c r="D85" s="3" t="s">
        <v>31</v>
      </c>
      <c r="E85" s="4">
        <v>1</v>
      </c>
      <c r="F85" s="4">
        <v>522000.27</v>
      </c>
      <c r="G85" s="4">
        <f t="shared" si="0"/>
        <v>522000.27</v>
      </c>
      <c r="H85" s="4">
        <f>G85</f>
        <v>522000.27</v>
      </c>
      <c r="I85" s="3" t="s">
        <v>309</v>
      </c>
      <c r="J85" s="12">
        <v>465700</v>
      </c>
      <c r="K85" s="4">
        <f t="shared" si="1"/>
        <v>465700</v>
      </c>
    </row>
    <row r="86" spans="1:11" ht="16.5" x14ac:dyDescent="0.3">
      <c r="A86" s="1"/>
      <c r="B86" s="2"/>
      <c r="C86" s="3"/>
      <c r="D86" s="3"/>
      <c r="E86" s="4"/>
      <c r="F86" s="4"/>
      <c r="G86" s="4"/>
      <c r="H86" s="4"/>
      <c r="I86" s="3"/>
      <c r="J86" s="12"/>
      <c r="K86" s="4"/>
    </row>
    <row r="87" spans="1:11" ht="16.5" x14ac:dyDescent="0.3">
      <c r="A87" s="1" t="s">
        <v>105</v>
      </c>
      <c r="B87" s="2" t="s">
        <v>189</v>
      </c>
      <c r="C87" s="3" t="s">
        <v>190</v>
      </c>
      <c r="D87" s="3" t="s">
        <v>184</v>
      </c>
      <c r="E87" s="4">
        <v>4</v>
      </c>
      <c r="F87" s="4">
        <v>124200.45</v>
      </c>
      <c r="G87" s="4">
        <f>E87*F87</f>
        <v>496801.8</v>
      </c>
      <c r="H87" s="4">
        <f>G87</f>
        <v>496801.8</v>
      </c>
      <c r="I87" s="3" t="s">
        <v>309</v>
      </c>
      <c r="J87" s="12">
        <v>93700</v>
      </c>
      <c r="K87" s="4">
        <f>J87*E87</f>
        <v>374800</v>
      </c>
    </row>
    <row r="88" spans="1:11" ht="16.5" x14ac:dyDescent="0.3">
      <c r="A88" s="1"/>
      <c r="B88" s="2"/>
      <c r="C88" s="3"/>
      <c r="D88" s="3"/>
      <c r="E88" s="4"/>
      <c r="F88" s="4"/>
      <c r="G88" s="4"/>
      <c r="H88" s="4"/>
      <c r="I88" s="3"/>
      <c r="J88" s="12"/>
      <c r="K88" s="4"/>
    </row>
    <row r="89" spans="1:11" ht="16.5" x14ac:dyDescent="0.3">
      <c r="A89" s="1" t="s">
        <v>105</v>
      </c>
      <c r="B89" s="2" t="s">
        <v>107</v>
      </c>
      <c r="C89" s="3" t="s">
        <v>108</v>
      </c>
      <c r="D89" s="3" t="s">
        <v>109</v>
      </c>
      <c r="E89" s="4">
        <v>12</v>
      </c>
      <c r="F89" s="4">
        <v>215000.5</v>
      </c>
      <c r="G89" s="4">
        <f t="shared" si="0"/>
        <v>2580006</v>
      </c>
      <c r="H89" s="4">
        <f>G89</f>
        <v>2580006</v>
      </c>
      <c r="I89" s="3" t="s">
        <v>309</v>
      </c>
      <c r="J89" s="12">
        <v>191111</v>
      </c>
      <c r="K89" s="4">
        <f t="shared" si="1"/>
        <v>2293332</v>
      </c>
    </row>
    <row r="90" spans="1:11" ht="16.5" x14ac:dyDescent="0.3">
      <c r="A90" s="1"/>
      <c r="B90" s="2"/>
      <c r="C90" s="3"/>
      <c r="D90" s="3"/>
      <c r="E90" s="4"/>
      <c r="F90" s="4"/>
      <c r="G90" s="4"/>
      <c r="H90" s="4"/>
      <c r="I90" s="3"/>
      <c r="J90" s="12"/>
      <c r="K90" s="4"/>
    </row>
    <row r="91" spans="1:11" ht="16.5" x14ac:dyDescent="0.3">
      <c r="A91" s="1" t="s">
        <v>105</v>
      </c>
      <c r="B91" s="2" t="s">
        <v>110</v>
      </c>
      <c r="C91" s="3" t="s">
        <v>69</v>
      </c>
      <c r="D91" s="3" t="s">
        <v>40</v>
      </c>
      <c r="E91" s="4">
        <v>8</v>
      </c>
      <c r="F91" s="4">
        <v>584999.91</v>
      </c>
      <c r="G91" s="4">
        <f t="shared" si="0"/>
        <v>4679999.28</v>
      </c>
      <c r="H91" s="4">
        <f>G91</f>
        <v>4679999.28</v>
      </c>
      <c r="I91" s="3" t="s">
        <v>312</v>
      </c>
      <c r="J91" s="12">
        <v>514250</v>
      </c>
      <c r="K91" s="4">
        <f t="shared" si="1"/>
        <v>4114000</v>
      </c>
    </row>
    <row r="92" spans="1:11" ht="16.5" x14ac:dyDescent="0.3">
      <c r="A92" s="1"/>
      <c r="B92" s="2"/>
      <c r="C92" s="3"/>
      <c r="D92" s="3"/>
      <c r="E92" s="4"/>
      <c r="F92" s="4"/>
      <c r="G92" s="4"/>
      <c r="H92" s="4"/>
      <c r="I92" s="3"/>
      <c r="J92" s="12"/>
      <c r="K92" s="4"/>
    </row>
    <row r="93" spans="1:11" ht="16.5" x14ac:dyDescent="0.3">
      <c r="A93" s="1" t="s">
        <v>111</v>
      </c>
      <c r="B93" s="2" t="s">
        <v>112</v>
      </c>
      <c r="C93" s="3" t="s">
        <v>113</v>
      </c>
      <c r="D93" s="3" t="s">
        <v>95</v>
      </c>
      <c r="E93" s="4">
        <v>1</v>
      </c>
      <c r="F93" s="4">
        <v>199999.8</v>
      </c>
      <c r="G93" s="4">
        <f t="shared" si="0"/>
        <v>199999.8</v>
      </c>
      <c r="H93" s="4">
        <f t="shared" ref="H93:H99" si="6">G93</f>
        <v>199999.8</v>
      </c>
      <c r="I93" s="3" t="s">
        <v>311</v>
      </c>
      <c r="J93" s="12">
        <v>177833</v>
      </c>
      <c r="K93" s="4">
        <f t="shared" si="1"/>
        <v>177833</v>
      </c>
    </row>
    <row r="94" spans="1:11" ht="16.5" x14ac:dyDescent="0.3">
      <c r="A94" s="1"/>
      <c r="B94" s="2"/>
      <c r="C94" s="3"/>
      <c r="D94" s="3"/>
      <c r="E94" s="4"/>
      <c r="F94" s="4"/>
      <c r="G94" s="4"/>
      <c r="H94" s="4"/>
      <c r="I94" s="3"/>
      <c r="J94" s="12"/>
      <c r="K94" s="4"/>
    </row>
    <row r="95" spans="1:11" ht="16.5" x14ac:dyDescent="0.3">
      <c r="A95" s="1" t="s">
        <v>111</v>
      </c>
      <c r="B95" s="2" t="s">
        <v>114</v>
      </c>
      <c r="C95" s="3" t="s">
        <v>38</v>
      </c>
      <c r="D95" s="3" t="s">
        <v>95</v>
      </c>
      <c r="E95" s="4">
        <v>24</v>
      </c>
      <c r="F95" s="4">
        <v>199999.8</v>
      </c>
      <c r="G95" s="4">
        <f t="shared" si="0"/>
        <v>4799995.1999999993</v>
      </c>
      <c r="H95" s="4">
        <f t="shared" si="6"/>
        <v>4799995.1999999993</v>
      </c>
      <c r="I95" s="3" t="s">
        <v>310</v>
      </c>
      <c r="J95" s="12">
        <v>177833</v>
      </c>
      <c r="K95" s="4">
        <f t="shared" si="1"/>
        <v>4267992</v>
      </c>
    </row>
    <row r="96" spans="1:11" ht="16.5" x14ac:dyDescent="0.3">
      <c r="A96" s="1"/>
      <c r="B96" s="2"/>
      <c r="C96" s="3"/>
      <c r="D96" s="3"/>
      <c r="E96" s="4"/>
      <c r="F96" s="4"/>
      <c r="G96" s="4"/>
      <c r="H96" s="4"/>
      <c r="I96" s="3"/>
      <c r="J96" s="12"/>
      <c r="K96" s="4"/>
    </row>
    <row r="97" spans="1:11" ht="16.5" x14ac:dyDescent="0.3">
      <c r="A97" s="1" t="s">
        <v>111</v>
      </c>
      <c r="B97" s="2" t="s">
        <v>115</v>
      </c>
      <c r="C97" s="3" t="s">
        <v>63</v>
      </c>
      <c r="D97" s="3" t="s">
        <v>28</v>
      </c>
      <c r="E97" s="4">
        <v>2</v>
      </c>
      <c r="F97" s="4">
        <v>544500</v>
      </c>
      <c r="G97" s="4">
        <f t="shared" si="0"/>
        <v>1089000</v>
      </c>
      <c r="H97" s="4">
        <f t="shared" si="6"/>
        <v>1089000</v>
      </c>
      <c r="I97" s="3" t="s">
        <v>309</v>
      </c>
      <c r="J97" s="12">
        <v>485300</v>
      </c>
      <c r="K97" s="4">
        <f t="shared" si="1"/>
        <v>970600</v>
      </c>
    </row>
    <row r="98" spans="1:11" ht="16.5" x14ac:dyDescent="0.3">
      <c r="A98" s="1"/>
      <c r="B98" s="2"/>
      <c r="C98" s="3"/>
      <c r="D98" s="3"/>
      <c r="E98" s="4"/>
      <c r="F98" s="4"/>
      <c r="G98" s="4"/>
      <c r="H98" s="4"/>
      <c r="I98" s="3"/>
      <c r="J98" s="12"/>
      <c r="K98" s="4"/>
    </row>
    <row r="99" spans="1:11" ht="16.5" x14ac:dyDescent="0.3">
      <c r="A99" s="1" t="s">
        <v>111</v>
      </c>
      <c r="B99" s="2" t="s">
        <v>116</v>
      </c>
      <c r="C99" s="3" t="s">
        <v>117</v>
      </c>
      <c r="D99" s="3" t="s">
        <v>31</v>
      </c>
      <c r="E99" s="4">
        <v>2</v>
      </c>
      <c r="F99" s="4">
        <v>522000.27</v>
      </c>
      <c r="G99" s="4">
        <f t="shared" si="0"/>
        <v>1044000.54</v>
      </c>
      <c r="H99" s="4">
        <f t="shared" si="6"/>
        <v>1044000.54</v>
      </c>
      <c r="I99" s="3" t="s">
        <v>309</v>
      </c>
      <c r="J99" s="12">
        <v>465700</v>
      </c>
      <c r="K99" s="4">
        <f t="shared" si="1"/>
        <v>931400</v>
      </c>
    </row>
    <row r="100" spans="1:11" ht="16.5" x14ac:dyDescent="0.3">
      <c r="A100" s="1"/>
      <c r="B100" s="2"/>
      <c r="C100" s="3"/>
      <c r="D100" s="3"/>
      <c r="E100" s="4"/>
      <c r="F100" s="4"/>
      <c r="G100" s="4"/>
      <c r="H100" s="4"/>
      <c r="I100" s="3"/>
      <c r="J100" s="12"/>
      <c r="K100" s="4"/>
    </row>
    <row r="101" spans="1:11" ht="16.5" x14ac:dyDescent="0.3">
      <c r="A101" s="1" t="s">
        <v>111</v>
      </c>
      <c r="B101" s="2" t="s">
        <v>118</v>
      </c>
      <c r="C101" s="3" t="s">
        <v>35</v>
      </c>
      <c r="D101" s="3" t="s">
        <v>66</v>
      </c>
      <c r="E101" s="4">
        <v>60</v>
      </c>
      <c r="F101" s="4">
        <v>354999.7</v>
      </c>
      <c r="G101" s="4">
        <f t="shared" si="0"/>
        <v>21299982</v>
      </c>
      <c r="H101" s="4">
        <f>G101</f>
        <v>21299982</v>
      </c>
      <c r="I101" s="3" t="s">
        <v>311</v>
      </c>
      <c r="J101" s="12">
        <v>331400</v>
      </c>
      <c r="K101" s="4">
        <f t="shared" si="1"/>
        <v>19884000</v>
      </c>
    </row>
    <row r="102" spans="1:11" ht="16.5" x14ac:dyDescent="0.3">
      <c r="A102" s="1"/>
      <c r="B102" s="2"/>
      <c r="C102" s="3"/>
      <c r="D102" s="3" t="s">
        <v>1696</v>
      </c>
      <c r="E102" s="4"/>
      <c r="F102" s="4"/>
      <c r="G102" s="4">
        <v>600000</v>
      </c>
      <c r="H102" s="4">
        <v>600000</v>
      </c>
      <c r="I102" s="3"/>
      <c r="J102" s="12"/>
      <c r="K102" s="4"/>
    </row>
    <row r="103" spans="1:11" ht="16.5" x14ac:dyDescent="0.3">
      <c r="A103" s="1"/>
      <c r="B103" s="2"/>
      <c r="C103" s="3"/>
      <c r="D103" s="3"/>
      <c r="E103" s="4"/>
      <c r="F103" s="4"/>
      <c r="G103" s="4"/>
      <c r="H103" s="4"/>
      <c r="I103" s="3"/>
      <c r="J103" s="12"/>
      <c r="K103" s="4"/>
    </row>
    <row r="104" spans="1:11" ht="16.5" x14ac:dyDescent="0.3">
      <c r="A104" s="1" t="s">
        <v>111</v>
      </c>
      <c r="B104" s="2" t="s">
        <v>191</v>
      </c>
      <c r="C104" s="3" t="s">
        <v>192</v>
      </c>
      <c r="D104" s="3" t="s">
        <v>162</v>
      </c>
      <c r="E104" s="4">
        <v>6</v>
      </c>
      <c r="F104" s="4">
        <v>216000.18</v>
      </c>
      <c r="G104" s="4">
        <f>E104*F104</f>
        <v>1296001.08</v>
      </c>
      <c r="H104" s="4"/>
      <c r="I104" s="3" t="s">
        <v>311</v>
      </c>
      <c r="J104" s="12">
        <v>170833</v>
      </c>
      <c r="K104" s="4">
        <f>J104*E104</f>
        <v>1024998</v>
      </c>
    </row>
    <row r="105" spans="1:11" ht="16.5" x14ac:dyDescent="0.3">
      <c r="A105" s="1"/>
      <c r="B105" s="2"/>
      <c r="C105" s="3"/>
      <c r="D105" s="3" t="s">
        <v>162</v>
      </c>
      <c r="E105" s="4">
        <v>1</v>
      </c>
      <c r="F105" s="4"/>
      <c r="G105" s="4">
        <f>E105*F105</f>
        <v>0</v>
      </c>
      <c r="H105" s="4">
        <f>G104</f>
        <v>1296001.08</v>
      </c>
      <c r="I105" s="3"/>
      <c r="J105" s="12">
        <v>170833</v>
      </c>
      <c r="K105" s="4">
        <f>J105*E105</f>
        <v>170833</v>
      </c>
    </row>
    <row r="106" spans="1:11" ht="16.5" x14ac:dyDescent="0.3">
      <c r="A106" s="1"/>
      <c r="B106" s="2"/>
      <c r="C106" s="3"/>
      <c r="D106" s="3"/>
      <c r="E106" s="4"/>
      <c r="F106" s="4"/>
      <c r="G106" s="4"/>
      <c r="H106" s="4"/>
      <c r="I106" s="3"/>
      <c r="J106" s="12"/>
      <c r="K106" s="4"/>
    </row>
    <row r="107" spans="1:11" ht="16.5" x14ac:dyDescent="0.3">
      <c r="A107" s="1" t="s">
        <v>119</v>
      </c>
      <c r="B107" s="2" t="s">
        <v>120</v>
      </c>
      <c r="C107" s="3" t="s">
        <v>121</v>
      </c>
      <c r="D107" s="3" t="s">
        <v>88</v>
      </c>
      <c r="E107" s="4">
        <v>3</v>
      </c>
      <c r="F107" s="4">
        <v>790000.2</v>
      </c>
      <c r="G107" s="4">
        <f t="shared" si="0"/>
        <v>2370000.5999999996</v>
      </c>
      <c r="H107" s="4">
        <f>G107</f>
        <v>2370000.5999999996</v>
      </c>
      <c r="I107" s="3" t="s">
        <v>314</v>
      </c>
      <c r="J107" s="12"/>
      <c r="K107" s="4">
        <f t="shared" si="1"/>
        <v>0</v>
      </c>
    </row>
    <row r="108" spans="1:11" ht="16.5" x14ac:dyDescent="0.3">
      <c r="A108" s="1"/>
      <c r="B108" s="2"/>
      <c r="C108" s="3"/>
      <c r="D108" s="3"/>
      <c r="E108" s="4"/>
      <c r="F108" s="4"/>
      <c r="G108" s="4"/>
      <c r="H108" s="4"/>
      <c r="I108" s="3"/>
      <c r="J108" s="12"/>
      <c r="K108" s="4"/>
    </row>
    <row r="109" spans="1:11" ht="16.5" x14ac:dyDescent="0.3">
      <c r="A109" s="1" t="s">
        <v>119</v>
      </c>
      <c r="B109" s="2" t="s">
        <v>122</v>
      </c>
      <c r="C109" s="3" t="s">
        <v>123</v>
      </c>
      <c r="D109" s="3" t="s">
        <v>109</v>
      </c>
      <c r="E109" s="4">
        <v>6</v>
      </c>
      <c r="F109" s="4">
        <v>215000.5</v>
      </c>
      <c r="G109" s="4">
        <f t="shared" si="0"/>
        <v>1290003</v>
      </c>
      <c r="H109" s="4">
        <f>G109</f>
        <v>1290003</v>
      </c>
      <c r="I109" s="3" t="s">
        <v>313</v>
      </c>
      <c r="J109" s="12">
        <v>191111</v>
      </c>
      <c r="K109" s="4">
        <f t="shared" si="1"/>
        <v>1146666</v>
      </c>
    </row>
    <row r="110" spans="1:11" ht="16.5" x14ac:dyDescent="0.3">
      <c r="A110" s="1"/>
      <c r="B110" s="2"/>
      <c r="C110" s="3"/>
      <c r="D110" s="3"/>
      <c r="E110" s="4"/>
      <c r="F110" s="4"/>
      <c r="G110" s="4"/>
      <c r="H110" s="4"/>
      <c r="I110" s="3"/>
      <c r="J110" s="12"/>
      <c r="K110" s="4"/>
    </row>
    <row r="111" spans="1:11" ht="16.5" x14ac:dyDescent="0.3">
      <c r="A111" s="1" t="s">
        <v>119</v>
      </c>
      <c r="B111" s="2" t="s">
        <v>124</v>
      </c>
      <c r="C111" s="3" t="s">
        <v>125</v>
      </c>
      <c r="D111" s="3" t="s">
        <v>95</v>
      </c>
      <c r="E111" s="4">
        <v>1</v>
      </c>
      <c r="F111" s="4">
        <v>199999.8</v>
      </c>
      <c r="G111" s="4">
        <f t="shared" si="0"/>
        <v>199999.8</v>
      </c>
      <c r="H111" s="4"/>
      <c r="I111" s="3" t="s">
        <v>309</v>
      </c>
      <c r="J111" s="12">
        <v>177833</v>
      </c>
      <c r="K111" s="4">
        <f t="shared" si="1"/>
        <v>177833</v>
      </c>
    </row>
    <row r="112" spans="1:11" ht="16.5" x14ac:dyDescent="0.3">
      <c r="A112" s="1"/>
      <c r="B112" s="2"/>
      <c r="C112" s="3"/>
      <c r="D112" s="3" t="s">
        <v>109</v>
      </c>
      <c r="E112" s="4">
        <v>1</v>
      </c>
      <c r="F112" s="4">
        <v>215000.5</v>
      </c>
      <c r="G112" s="4">
        <f t="shared" si="0"/>
        <v>215000.5</v>
      </c>
      <c r="H112" s="4">
        <f>SUM(G111:G112)</f>
        <v>415000.3</v>
      </c>
      <c r="I112" s="3"/>
      <c r="J112" s="12">
        <v>191111</v>
      </c>
      <c r="K112" s="4">
        <f t="shared" si="1"/>
        <v>191111</v>
      </c>
    </row>
    <row r="113" spans="1:11" ht="16.5" x14ac:dyDescent="0.3">
      <c r="A113" s="1"/>
      <c r="B113" s="2"/>
      <c r="C113" s="3"/>
      <c r="D113" s="3"/>
      <c r="E113" s="4"/>
      <c r="F113" s="4"/>
      <c r="G113" s="4"/>
      <c r="H113" s="4"/>
      <c r="I113" s="3"/>
      <c r="J113" s="12"/>
      <c r="K113" s="4"/>
    </row>
    <row r="114" spans="1:11" ht="16.5" x14ac:dyDescent="0.3">
      <c r="A114" s="1" t="s">
        <v>119</v>
      </c>
      <c r="B114" s="2" t="s">
        <v>126</v>
      </c>
      <c r="C114" s="3" t="s">
        <v>127</v>
      </c>
      <c r="D114" s="3" t="s">
        <v>128</v>
      </c>
      <c r="E114" s="4">
        <v>48</v>
      </c>
      <c r="F114" s="4">
        <v>110378.4</v>
      </c>
      <c r="G114" s="4">
        <f t="shared" si="0"/>
        <v>5298163.1999999993</v>
      </c>
      <c r="H114" s="4"/>
      <c r="I114" s="3" t="s">
        <v>311</v>
      </c>
      <c r="J114" s="12">
        <v>93700</v>
      </c>
      <c r="K114" s="4">
        <f t="shared" si="1"/>
        <v>4497600</v>
      </c>
    </row>
    <row r="115" spans="1:11" ht="16.5" x14ac:dyDescent="0.3">
      <c r="A115" s="1"/>
      <c r="B115" s="2"/>
      <c r="C115" s="3"/>
      <c r="D115" s="3" t="s">
        <v>129</v>
      </c>
      <c r="E115" s="4">
        <v>48</v>
      </c>
      <c r="F115" s="4">
        <v>112612.5</v>
      </c>
      <c r="G115" s="4">
        <f t="shared" si="0"/>
        <v>5405400</v>
      </c>
      <c r="H115" s="4">
        <f>SUM(G114:G115)</f>
        <v>10703563.199999999</v>
      </c>
      <c r="I115" s="3"/>
      <c r="J115" s="12">
        <v>95555</v>
      </c>
      <c r="K115" s="4">
        <f t="shared" si="1"/>
        <v>4586640</v>
      </c>
    </row>
    <row r="116" spans="1:11" ht="16.5" x14ac:dyDescent="0.3">
      <c r="A116" s="1"/>
      <c r="B116" s="2"/>
      <c r="C116" s="3"/>
      <c r="D116" s="3"/>
      <c r="E116" s="4"/>
      <c r="F116" s="4"/>
      <c r="G116" s="4"/>
      <c r="H116" s="4"/>
      <c r="I116" s="3"/>
      <c r="J116" s="12"/>
      <c r="K116" s="4"/>
    </row>
    <row r="117" spans="1:11" ht="16.5" x14ac:dyDescent="0.3">
      <c r="A117" s="1" t="s">
        <v>119</v>
      </c>
      <c r="B117" s="2" t="s">
        <v>130</v>
      </c>
      <c r="C117" s="3" t="s">
        <v>131</v>
      </c>
      <c r="D117" s="3" t="s">
        <v>132</v>
      </c>
      <c r="E117" s="4">
        <v>24</v>
      </c>
      <c r="F117" s="4">
        <v>600000.5</v>
      </c>
      <c r="G117" s="4">
        <f t="shared" si="0"/>
        <v>14400012</v>
      </c>
      <c r="H117" s="4">
        <f>G117</f>
        <v>14400012</v>
      </c>
      <c r="I117" s="3" t="s">
        <v>316</v>
      </c>
      <c r="J117" s="12">
        <v>500000</v>
      </c>
      <c r="K117" s="4">
        <f t="shared" si="1"/>
        <v>12000000</v>
      </c>
    </row>
    <row r="118" spans="1:11" ht="16.5" x14ac:dyDescent="0.3">
      <c r="A118" s="1"/>
      <c r="B118" s="2"/>
      <c r="C118" s="3"/>
      <c r="D118" s="3"/>
      <c r="E118" s="4"/>
      <c r="F118" s="4"/>
      <c r="G118" s="4"/>
      <c r="H118" s="4"/>
      <c r="I118" s="3"/>
      <c r="J118" s="12"/>
      <c r="K118" s="4"/>
    </row>
    <row r="119" spans="1:11" ht="16.5" x14ac:dyDescent="0.3">
      <c r="A119" s="1" t="s">
        <v>119</v>
      </c>
      <c r="B119" s="2" t="s">
        <v>133</v>
      </c>
      <c r="C119" s="3" t="s">
        <v>127</v>
      </c>
      <c r="D119" s="3" t="s">
        <v>129</v>
      </c>
      <c r="E119" s="4">
        <v>36</v>
      </c>
      <c r="F119" s="4">
        <v>112612.5</v>
      </c>
      <c r="G119" s="4">
        <f t="shared" si="0"/>
        <v>4054050</v>
      </c>
      <c r="H119" s="4"/>
      <c r="I119" s="3" t="s">
        <v>311</v>
      </c>
      <c r="J119" s="12">
        <v>95555</v>
      </c>
      <c r="K119" s="4">
        <f t="shared" si="1"/>
        <v>3439980</v>
      </c>
    </row>
    <row r="120" spans="1:11" ht="16.5" x14ac:dyDescent="0.3">
      <c r="A120" s="1"/>
      <c r="B120" s="2"/>
      <c r="C120" s="3"/>
      <c r="D120" s="3" t="s">
        <v>128</v>
      </c>
      <c r="E120" s="4">
        <v>19</v>
      </c>
      <c r="F120" s="4">
        <v>110378.4</v>
      </c>
      <c r="G120" s="4">
        <f t="shared" si="0"/>
        <v>2097189.6</v>
      </c>
      <c r="H120" s="4">
        <f>SUM(G119:G120)</f>
        <v>6151239.5999999996</v>
      </c>
      <c r="I120" s="3"/>
      <c r="J120" s="12">
        <v>93700</v>
      </c>
      <c r="K120" s="4">
        <f t="shared" si="1"/>
        <v>1780300</v>
      </c>
    </row>
    <row r="121" spans="1:11" ht="16.5" x14ac:dyDescent="0.3">
      <c r="A121" s="1"/>
      <c r="B121" s="2"/>
      <c r="C121" s="3"/>
      <c r="D121" s="3"/>
      <c r="E121" s="4"/>
      <c r="F121" s="4"/>
      <c r="G121" s="4"/>
      <c r="H121" s="4"/>
      <c r="I121" s="3"/>
      <c r="J121" s="12"/>
      <c r="K121" s="4"/>
    </row>
    <row r="122" spans="1:11" ht="16.5" x14ac:dyDescent="0.3">
      <c r="A122" s="1" t="s">
        <v>119</v>
      </c>
      <c r="B122" s="2" t="s">
        <v>134</v>
      </c>
      <c r="C122" s="3" t="s">
        <v>135</v>
      </c>
      <c r="D122" s="3" t="s">
        <v>40</v>
      </c>
      <c r="E122" s="4">
        <v>12</v>
      </c>
      <c r="F122" s="4">
        <v>584999.91</v>
      </c>
      <c r="G122" s="4">
        <f t="shared" si="0"/>
        <v>7019998.9199999999</v>
      </c>
      <c r="H122" s="4">
        <f>G122</f>
        <v>7019998.9199999999</v>
      </c>
      <c r="I122" s="3" t="s">
        <v>309</v>
      </c>
      <c r="J122" s="12">
        <v>514250</v>
      </c>
      <c r="K122" s="4">
        <f t="shared" si="1"/>
        <v>6171000</v>
      </c>
    </row>
    <row r="123" spans="1:11" ht="16.5" x14ac:dyDescent="0.3">
      <c r="A123" s="1"/>
      <c r="B123" s="2"/>
      <c r="C123" s="3"/>
      <c r="D123" s="3"/>
      <c r="E123" s="4"/>
      <c r="F123" s="4"/>
      <c r="G123" s="4"/>
      <c r="H123" s="4"/>
      <c r="I123" s="3"/>
      <c r="J123" s="12"/>
      <c r="K123" s="4"/>
    </row>
    <row r="124" spans="1:11" ht="16.5" x14ac:dyDescent="0.3">
      <c r="A124" s="1" t="s">
        <v>136</v>
      </c>
      <c r="B124" s="2" t="s">
        <v>137</v>
      </c>
      <c r="C124" s="3" t="s">
        <v>138</v>
      </c>
      <c r="D124" s="3" t="s">
        <v>31</v>
      </c>
      <c r="E124" s="4">
        <v>1</v>
      </c>
      <c r="F124" s="4">
        <v>580000.30000000005</v>
      </c>
      <c r="G124" s="4">
        <f t="shared" si="0"/>
        <v>580000.30000000005</v>
      </c>
      <c r="H124" s="4">
        <f t="shared" ref="H124:H136" si="7">G124</f>
        <v>580000.30000000005</v>
      </c>
      <c r="I124" s="3" t="s">
        <v>314</v>
      </c>
      <c r="J124" s="12">
        <v>465700</v>
      </c>
      <c r="K124" s="4">
        <f t="shared" si="1"/>
        <v>465700</v>
      </c>
    </row>
    <row r="125" spans="1:11" ht="16.5" x14ac:dyDescent="0.3">
      <c r="A125" s="1"/>
      <c r="B125" s="2"/>
      <c r="C125" s="3"/>
      <c r="D125" s="3"/>
      <c r="E125" s="4"/>
      <c r="F125" s="4"/>
      <c r="G125" s="4"/>
      <c r="H125" s="4"/>
      <c r="I125" s="3"/>
      <c r="J125" s="12"/>
      <c r="K125" s="4"/>
    </row>
    <row r="126" spans="1:11" ht="16.5" x14ac:dyDescent="0.3">
      <c r="A126" s="1" t="s">
        <v>139</v>
      </c>
      <c r="B126" s="2" t="s">
        <v>140</v>
      </c>
      <c r="C126" s="3" t="s">
        <v>141</v>
      </c>
      <c r="D126" s="3" t="s">
        <v>40</v>
      </c>
      <c r="E126" s="4">
        <v>2</v>
      </c>
      <c r="F126" s="4">
        <v>584999.91</v>
      </c>
      <c r="G126" s="4">
        <f t="shared" si="0"/>
        <v>1169999.82</v>
      </c>
      <c r="H126" s="4">
        <f t="shared" si="7"/>
        <v>1169999.82</v>
      </c>
      <c r="I126" s="3" t="s">
        <v>312</v>
      </c>
      <c r="J126" s="12">
        <v>514250</v>
      </c>
      <c r="K126" s="4">
        <f t="shared" si="1"/>
        <v>1028500</v>
      </c>
    </row>
    <row r="127" spans="1:11" ht="16.5" x14ac:dyDescent="0.3">
      <c r="A127" s="1"/>
      <c r="B127" s="2"/>
      <c r="C127" s="3"/>
      <c r="D127" s="3"/>
      <c r="E127" s="4"/>
      <c r="F127" s="4"/>
      <c r="G127" s="4"/>
      <c r="H127" s="4"/>
      <c r="I127" s="3"/>
      <c r="J127" s="12"/>
      <c r="K127" s="4"/>
    </row>
    <row r="128" spans="1:11" ht="16.5" x14ac:dyDescent="0.3">
      <c r="A128" s="1" t="s">
        <v>142</v>
      </c>
      <c r="B128" s="2" t="s">
        <v>143</v>
      </c>
      <c r="C128" s="3" t="s">
        <v>144</v>
      </c>
      <c r="D128" s="3" t="s">
        <v>31</v>
      </c>
      <c r="E128" s="4">
        <v>2</v>
      </c>
      <c r="F128" s="4">
        <v>522000.27</v>
      </c>
      <c r="G128" s="4">
        <f t="shared" si="0"/>
        <v>1044000.54</v>
      </c>
      <c r="H128" s="4">
        <f t="shared" si="7"/>
        <v>1044000.54</v>
      </c>
      <c r="I128" s="3" t="s">
        <v>313</v>
      </c>
      <c r="J128" s="12">
        <v>465700</v>
      </c>
      <c r="K128" s="4">
        <f t="shared" si="1"/>
        <v>931400</v>
      </c>
    </row>
    <row r="129" spans="1:11" ht="16.5" x14ac:dyDescent="0.3">
      <c r="A129" s="1"/>
      <c r="B129" s="2"/>
      <c r="C129" s="3"/>
      <c r="D129" s="3"/>
      <c r="E129" s="4"/>
      <c r="F129" s="4"/>
      <c r="G129" s="4"/>
      <c r="H129" s="4"/>
      <c r="I129" s="3"/>
      <c r="J129" s="14"/>
      <c r="K129" s="4"/>
    </row>
    <row r="130" spans="1:11" ht="16.5" x14ac:dyDescent="0.3">
      <c r="A130" s="1" t="s">
        <v>145</v>
      </c>
      <c r="B130" s="2" t="s">
        <v>146</v>
      </c>
      <c r="C130" s="3" t="s">
        <v>90</v>
      </c>
      <c r="D130" s="3" t="s">
        <v>88</v>
      </c>
      <c r="E130" s="4">
        <v>3</v>
      </c>
      <c r="F130" s="4">
        <v>730800.18</v>
      </c>
      <c r="G130" s="4">
        <f t="shared" si="0"/>
        <v>2192400.54</v>
      </c>
      <c r="H130" s="4">
        <f t="shared" si="7"/>
        <v>2192400.54</v>
      </c>
      <c r="I130" s="3" t="s">
        <v>309</v>
      </c>
      <c r="J130" s="4"/>
      <c r="K130" s="4">
        <f t="shared" si="1"/>
        <v>0</v>
      </c>
    </row>
    <row r="131" spans="1:11" ht="16.5" x14ac:dyDescent="0.3">
      <c r="A131" s="1"/>
      <c r="B131" s="2"/>
      <c r="C131" s="3"/>
      <c r="D131" s="3"/>
      <c r="E131" s="4"/>
      <c r="F131" s="4"/>
      <c r="G131" s="4"/>
      <c r="H131" s="4"/>
      <c r="I131" s="3"/>
      <c r="J131" s="4"/>
      <c r="K131" s="4"/>
    </row>
    <row r="132" spans="1:11" ht="16.5" x14ac:dyDescent="0.3">
      <c r="A132" s="1" t="s">
        <v>147</v>
      </c>
      <c r="B132" s="2" t="s">
        <v>148</v>
      </c>
      <c r="C132" s="3" t="s">
        <v>149</v>
      </c>
      <c r="D132" s="3" t="s">
        <v>31</v>
      </c>
      <c r="E132" s="4">
        <v>12</v>
      </c>
      <c r="F132" s="4">
        <v>590000.4</v>
      </c>
      <c r="G132" s="4">
        <f t="shared" si="0"/>
        <v>7080004.8000000007</v>
      </c>
      <c r="H132" s="4">
        <f t="shared" si="7"/>
        <v>7080004.8000000007</v>
      </c>
      <c r="I132" s="3" t="s">
        <v>310</v>
      </c>
      <c r="J132" s="12">
        <v>465700</v>
      </c>
      <c r="K132" s="4">
        <f t="shared" si="1"/>
        <v>5588400</v>
      </c>
    </row>
    <row r="133" spans="1:11" ht="16.5" x14ac:dyDescent="0.3">
      <c r="A133" s="1"/>
      <c r="B133" s="2"/>
      <c r="C133" s="3"/>
      <c r="D133" s="3"/>
      <c r="E133" s="4"/>
      <c r="F133" s="4"/>
      <c r="G133" s="4"/>
      <c r="H133" s="4"/>
      <c r="I133" s="3"/>
      <c r="J133" s="12"/>
      <c r="K133" s="4"/>
    </row>
    <row r="134" spans="1:11" ht="16.5" x14ac:dyDescent="0.3">
      <c r="A134" s="1" t="s">
        <v>150</v>
      </c>
      <c r="B134" s="2" t="s">
        <v>151</v>
      </c>
      <c r="C134" s="3" t="s">
        <v>82</v>
      </c>
      <c r="D134" s="3" t="s">
        <v>31</v>
      </c>
      <c r="E134" s="4">
        <v>3</v>
      </c>
      <c r="F134" s="4">
        <v>522000.27</v>
      </c>
      <c r="G134" s="4">
        <f t="shared" si="0"/>
        <v>1566000.81</v>
      </c>
      <c r="H134" s="4">
        <f t="shared" si="7"/>
        <v>1566000.81</v>
      </c>
      <c r="I134" s="3" t="s">
        <v>309</v>
      </c>
      <c r="J134" s="12">
        <v>465700</v>
      </c>
      <c r="K134" s="4">
        <f t="shared" si="1"/>
        <v>1397100</v>
      </c>
    </row>
    <row r="135" spans="1:11" ht="16.5" x14ac:dyDescent="0.3">
      <c r="A135" s="1"/>
      <c r="B135" s="2"/>
      <c r="C135" s="3"/>
      <c r="D135" s="3"/>
      <c r="E135" s="4"/>
      <c r="F135" s="4"/>
      <c r="G135" s="4"/>
      <c r="H135" s="4"/>
      <c r="I135" s="3"/>
      <c r="J135" s="12"/>
      <c r="K135" s="4"/>
    </row>
    <row r="136" spans="1:11" ht="16.5" x14ac:dyDescent="0.3">
      <c r="A136" s="1" t="s">
        <v>152</v>
      </c>
      <c r="B136" s="2" t="s">
        <v>153</v>
      </c>
      <c r="C136" s="3" t="s">
        <v>154</v>
      </c>
      <c r="D136" s="3" t="s">
        <v>31</v>
      </c>
      <c r="E136" s="4">
        <v>3</v>
      </c>
      <c r="F136" s="4">
        <v>522000.27</v>
      </c>
      <c r="G136" s="4">
        <f t="shared" si="0"/>
        <v>1566000.81</v>
      </c>
      <c r="H136" s="4">
        <f t="shared" si="7"/>
        <v>1566000.81</v>
      </c>
      <c r="I136" s="3" t="s">
        <v>309</v>
      </c>
      <c r="J136" s="12">
        <v>465700</v>
      </c>
      <c r="K136" s="4">
        <f t="shared" si="1"/>
        <v>1397100</v>
      </c>
    </row>
    <row r="137" spans="1:11" ht="16.5" x14ac:dyDescent="0.3">
      <c r="A137" s="1"/>
      <c r="B137" s="2"/>
      <c r="C137" s="3"/>
      <c r="D137" s="3"/>
      <c r="E137" s="4"/>
      <c r="F137" s="4"/>
      <c r="G137" s="4"/>
      <c r="H137" s="4"/>
      <c r="I137" s="3"/>
      <c r="J137" s="12"/>
      <c r="K137" s="4"/>
    </row>
    <row r="138" spans="1:11" ht="16.5" x14ac:dyDescent="0.3">
      <c r="A138" s="1" t="s">
        <v>155</v>
      </c>
      <c r="B138" s="2" t="s">
        <v>156</v>
      </c>
      <c r="C138" s="3" t="s">
        <v>53</v>
      </c>
      <c r="D138" s="3" t="s">
        <v>28</v>
      </c>
      <c r="E138" s="4">
        <v>6</v>
      </c>
      <c r="F138" s="4">
        <v>605000</v>
      </c>
      <c r="G138" s="4">
        <f t="shared" si="0"/>
        <v>3630000</v>
      </c>
      <c r="H138" s="4">
        <f>G138</f>
        <v>3630000</v>
      </c>
      <c r="I138" s="3" t="s">
        <v>310</v>
      </c>
      <c r="J138" s="12">
        <v>485300</v>
      </c>
      <c r="K138" s="4">
        <f t="shared" si="1"/>
        <v>2911800</v>
      </c>
    </row>
    <row r="139" spans="1:11" ht="16.5" x14ac:dyDescent="0.3">
      <c r="A139" s="1"/>
      <c r="B139" s="2"/>
      <c r="C139" s="3"/>
      <c r="D139" s="3"/>
      <c r="E139" s="4"/>
      <c r="F139" s="4"/>
      <c r="G139" s="4"/>
      <c r="H139" s="4"/>
      <c r="I139" s="3"/>
      <c r="J139" s="12"/>
      <c r="K139" s="4"/>
    </row>
    <row r="140" spans="1:11" ht="16.5" x14ac:dyDescent="0.3">
      <c r="A140" s="1">
        <v>43232</v>
      </c>
      <c r="B140" s="2" t="s">
        <v>157</v>
      </c>
      <c r="C140" s="3" t="s">
        <v>38</v>
      </c>
      <c r="D140" s="3" t="s">
        <v>95</v>
      </c>
      <c r="E140" s="4">
        <v>24</v>
      </c>
      <c r="F140" s="4">
        <v>199999.8</v>
      </c>
      <c r="G140" s="4">
        <f t="shared" si="0"/>
        <v>4799995.1999999993</v>
      </c>
      <c r="H140" s="4">
        <f>G140</f>
        <v>4799995.1999999993</v>
      </c>
      <c r="I140" s="3" t="s">
        <v>310</v>
      </c>
      <c r="J140" s="12">
        <v>177833</v>
      </c>
      <c r="K140" s="4">
        <f t="shared" si="1"/>
        <v>4267992</v>
      </c>
    </row>
    <row r="141" spans="1:11" ht="16.5" x14ac:dyDescent="0.3">
      <c r="A141" s="1"/>
      <c r="B141" s="2"/>
      <c r="C141" s="3"/>
      <c r="D141" s="3"/>
      <c r="E141" s="4"/>
      <c r="F141" s="4"/>
      <c r="G141" s="4"/>
      <c r="H141" s="4"/>
      <c r="I141" s="3"/>
      <c r="J141" s="12"/>
      <c r="K141" s="4"/>
    </row>
    <row r="142" spans="1:11" ht="16.5" x14ac:dyDescent="0.3">
      <c r="A142" s="1">
        <v>43232</v>
      </c>
      <c r="B142" s="2" t="s">
        <v>158</v>
      </c>
      <c r="C142" s="3" t="s">
        <v>38</v>
      </c>
      <c r="D142" s="3" t="s">
        <v>80</v>
      </c>
      <c r="E142" s="4">
        <v>3</v>
      </c>
      <c r="F142" s="4">
        <v>215000.5</v>
      </c>
      <c r="G142" s="4">
        <f t="shared" si="0"/>
        <v>645001.5</v>
      </c>
      <c r="H142" s="4">
        <f>G142</f>
        <v>645001.5</v>
      </c>
      <c r="I142" s="3" t="s">
        <v>310</v>
      </c>
      <c r="J142" s="12">
        <v>191111</v>
      </c>
      <c r="K142" s="4">
        <f t="shared" si="1"/>
        <v>573333</v>
      </c>
    </row>
    <row r="143" spans="1:11" ht="16.5" x14ac:dyDescent="0.3">
      <c r="A143" s="1"/>
      <c r="B143" s="2"/>
      <c r="C143" s="3"/>
      <c r="D143" s="3"/>
      <c r="E143" s="4"/>
      <c r="F143" s="4"/>
      <c r="G143" s="4"/>
      <c r="H143" s="4"/>
      <c r="I143" s="3"/>
      <c r="J143" s="12"/>
      <c r="K143" s="4"/>
    </row>
    <row r="144" spans="1:11" ht="16.5" x14ac:dyDescent="0.3">
      <c r="A144" s="1">
        <v>43232</v>
      </c>
      <c r="B144" s="2" t="s">
        <v>159</v>
      </c>
      <c r="C144" s="3" t="s">
        <v>82</v>
      </c>
      <c r="D144" s="3" t="s">
        <v>31</v>
      </c>
      <c r="E144" s="4">
        <v>5</v>
      </c>
      <c r="F144" s="4">
        <v>522000.37</v>
      </c>
      <c r="G144" s="4">
        <f t="shared" si="0"/>
        <v>2610001.85</v>
      </c>
      <c r="H144" s="4">
        <f>G144</f>
        <v>2610001.85</v>
      </c>
      <c r="I144" s="3" t="s">
        <v>309</v>
      </c>
      <c r="J144" s="12">
        <v>465700</v>
      </c>
      <c r="K144" s="4">
        <f t="shared" si="1"/>
        <v>2328500</v>
      </c>
    </row>
    <row r="145" spans="1:11" ht="16.5" x14ac:dyDescent="0.3">
      <c r="A145" s="1"/>
      <c r="B145" s="2"/>
      <c r="C145" s="3"/>
      <c r="D145" s="3"/>
      <c r="E145" s="4"/>
      <c r="F145" s="4"/>
      <c r="G145" s="4"/>
      <c r="H145" s="4"/>
      <c r="I145" s="3"/>
      <c r="J145" s="12"/>
      <c r="K145" s="4"/>
    </row>
    <row r="146" spans="1:11" ht="16.5" x14ac:dyDescent="0.3">
      <c r="A146" s="1" t="s">
        <v>193</v>
      </c>
      <c r="B146" s="2" t="s">
        <v>194</v>
      </c>
      <c r="C146" s="3" t="s">
        <v>195</v>
      </c>
      <c r="D146" s="3" t="s">
        <v>162</v>
      </c>
      <c r="E146" s="4">
        <v>12</v>
      </c>
      <c r="F146" s="4">
        <v>216000.18</v>
      </c>
      <c r="G146" s="4">
        <f>E146*F146</f>
        <v>2592002.16</v>
      </c>
      <c r="H146" s="4"/>
      <c r="I146" s="3" t="s">
        <v>309</v>
      </c>
      <c r="J146" s="12">
        <v>170833</v>
      </c>
      <c r="K146" s="4">
        <f>J146*E146</f>
        <v>2049996</v>
      </c>
    </row>
    <row r="147" spans="1:11" ht="16.5" x14ac:dyDescent="0.3">
      <c r="A147" s="1"/>
      <c r="B147" s="2"/>
      <c r="C147" s="3"/>
      <c r="D147" s="3" t="s">
        <v>162</v>
      </c>
      <c r="E147" s="4">
        <v>2</v>
      </c>
      <c r="F147" s="4"/>
      <c r="G147" s="4">
        <f>E147*F147</f>
        <v>0</v>
      </c>
      <c r="H147" s="4">
        <f>G146</f>
        <v>2592002.16</v>
      </c>
      <c r="I147" s="3"/>
      <c r="J147" s="12">
        <v>170833</v>
      </c>
      <c r="K147" s="4">
        <f>J147*E147</f>
        <v>341666</v>
      </c>
    </row>
    <row r="148" spans="1:11" ht="16.5" x14ac:dyDescent="0.3">
      <c r="A148" s="1"/>
      <c r="B148" s="2"/>
      <c r="C148" s="3"/>
      <c r="D148" s="3"/>
      <c r="E148" s="4"/>
      <c r="F148" s="4"/>
      <c r="G148" s="4"/>
      <c r="H148" s="4"/>
      <c r="I148" s="3"/>
      <c r="J148" s="12"/>
      <c r="K148" s="4"/>
    </row>
    <row r="149" spans="1:11" ht="16.5" x14ac:dyDescent="0.3">
      <c r="A149" s="1">
        <v>43232</v>
      </c>
      <c r="B149" s="2" t="s">
        <v>160</v>
      </c>
      <c r="C149" s="3" t="s">
        <v>57</v>
      </c>
      <c r="D149" s="3" t="s">
        <v>20</v>
      </c>
      <c r="E149" s="4">
        <v>1</v>
      </c>
      <c r="F149" s="4">
        <v>558899.4</v>
      </c>
      <c r="G149" s="4">
        <f t="shared" si="0"/>
        <v>558899.4</v>
      </c>
      <c r="H149" s="4">
        <f>G149</f>
        <v>558899.4</v>
      </c>
      <c r="I149" s="3" t="s">
        <v>309</v>
      </c>
      <c r="J149" s="12">
        <v>500000</v>
      </c>
      <c r="K149" s="4">
        <f t="shared" si="1"/>
        <v>500000</v>
      </c>
    </row>
    <row r="150" spans="1:11" ht="16.5" x14ac:dyDescent="0.3">
      <c r="A150" s="1"/>
      <c r="B150" s="2"/>
      <c r="C150" s="3"/>
      <c r="D150" s="3"/>
      <c r="E150" s="4"/>
      <c r="F150" s="4"/>
      <c r="G150" s="4"/>
      <c r="H150" s="4"/>
      <c r="I150" s="3"/>
      <c r="J150" s="12"/>
      <c r="K150" s="4"/>
    </row>
    <row r="151" spans="1:11" ht="16.5" x14ac:dyDescent="0.3">
      <c r="A151" s="1" t="s">
        <v>196</v>
      </c>
      <c r="B151" s="2" t="s">
        <v>197</v>
      </c>
      <c r="C151" s="3" t="s">
        <v>181</v>
      </c>
      <c r="D151" s="3" t="s">
        <v>198</v>
      </c>
      <c r="E151" s="4">
        <v>24</v>
      </c>
      <c r="F151" s="4">
        <v>54071.6</v>
      </c>
      <c r="G151" s="4">
        <f t="shared" ref="G151:G217" si="8">E151*F151</f>
        <v>1297718.3999999999</v>
      </c>
      <c r="H151" s="4"/>
      <c r="I151" s="3" t="s">
        <v>311</v>
      </c>
      <c r="J151" s="12">
        <v>45921</v>
      </c>
      <c r="K151" s="4">
        <f t="shared" ref="K151:K206" si="9">J151*E151</f>
        <v>1102104</v>
      </c>
    </row>
    <row r="152" spans="1:11" ht="16.5" x14ac:dyDescent="0.3">
      <c r="A152" s="1"/>
      <c r="B152" s="2"/>
      <c r="C152" s="3"/>
      <c r="D152" s="3" t="s">
        <v>199</v>
      </c>
      <c r="E152" s="4">
        <v>120</v>
      </c>
      <c r="F152" s="4">
        <v>112612.5</v>
      </c>
      <c r="G152" s="4">
        <f t="shared" si="8"/>
        <v>13513500</v>
      </c>
      <c r="H152" s="4"/>
      <c r="I152" s="3"/>
      <c r="J152" s="12">
        <v>95555</v>
      </c>
      <c r="K152" s="4">
        <f t="shared" si="9"/>
        <v>11466600</v>
      </c>
    </row>
    <row r="153" spans="1:11" ht="16.5" x14ac:dyDescent="0.3">
      <c r="A153" s="1"/>
      <c r="B153" s="2"/>
      <c r="C153" s="3"/>
      <c r="D153" s="3" t="s">
        <v>200</v>
      </c>
      <c r="E153" s="4">
        <v>24</v>
      </c>
      <c r="F153" s="4">
        <v>53512.800000000003</v>
      </c>
      <c r="G153" s="4">
        <f t="shared" si="8"/>
        <v>1284307.2000000002</v>
      </c>
      <c r="H153" s="4"/>
      <c r="I153" s="3"/>
      <c r="J153" s="12">
        <v>45457</v>
      </c>
      <c r="K153" s="4">
        <f t="shared" si="9"/>
        <v>1090968</v>
      </c>
    </row>
    <row r="154" spans="1:11" ht="16.5" x14ac:dyDescent="0.3">
      <c r="A154" s="1"/>
      <c r="B154" s="2"/>
      <c r="C154" s="3"/>
      <c r="D154" s="3" t="s">
        <v>201</v>
      </c>
      <c r="E154" s="4">
        <v>112</v>
      </c>
      <c r="F154" s="4">
        <v>110378.4</v>
      </c>
      <c r="G154" s="4">
        <f t="shared" si="8"/>
        <v>12362380.799999999</v>
      </c>
      <c r="H154" s="4"/>
      <c r="I154" s="3"/>
      <c r="J154" s="12">
        <v>93700</v>
      </c>
      <c r="K154" s="4">
        <f t="shared" si="9"/>
        <v>10494400</v>
      </c>
    </row>
    <row r="155" spans="1:11" ht="16.5" x14ac:dyDescent="0.3">
      <c r="A155" s="1"/>
      <c r="B155" s="2"/>
      <c r="C155" s="3"/>
      <c r="D155" s="3" t="s">
        <v>202</v>
      </c>
      <c r="E155" s="4">
        <v>24</v>
      </c>
      <c r="F155" s="4">
        <v>54071.6</v>
      </c>
      <c r="G155" s="4">
        <f t="shared" si="8"/>
        <v>1297718.3999999999</v>
      </c>
      <c r="H155" s="4"/>
      <c r="I155" s="3"/>
      <c r="J155" s="12">
        <v>45921</v>
      </c>
      <c r="K155" s="4">
        <f t="shared" si="9"/>
        <v>1102104</v>
      </c>
    </row>
    <row r="156" spans="1:11" ht="16.5" x14ac:dyDescent="0.3">
      <c r="A156" s="1"/>
      <c r="B156" s="2"/>
      <c r="C156" s="3"/>
      <c r="D156" s="3" t="s">
        <v>129</v>
      </c>
      <c r="E156" s="4">
        <v>120</v>
      </c>
      <c r="F156" s="4">
        <v>112612.5</v>
      </c>
      <c r="G156" s="4">
        <f t="shared" si="8"/>
        <v>13513500</v>
      </c>
      <c r="H156" s="4">
        <f>SUM(G151:G156)</f>
        <v>43269124.799999997</v>
      </c>
      <c r="I156" s="3"/>
      <c r="J156" s="12">
        <v>95555</v>
      </c>
      <c r="K156" s="4">
        <f t="shared" si="9"/>
        <v>11466600</v>
      </c>
    </row>
    <row r="157" spans="1:11" ht="16.5" x14ac:dyDescent="0.3">
      <c r="A157" s="1"/>
      <c r="B157" s="2"/>
      <c r="C157" s="3"/>
      <c r="D157" s="3"/>
      <c r="E157" s="4"/>
      <c r="F157" s="4"/>
      <c r="G157" s="4"/>
      <c r="H157" s="4"/>
      <c r="I157" s="3"/>
      <c r="J157" s="12"/>
      <c r="K157" s="4"/>
    </row>
    <row r="158" spans="1:11" ht="16.5" x14ac:dyDescent="0.3">
      <c r="A158" s="1" t="s">
        <v>203</v>
      </c>
      <c r="B158" s="2" t="s">
        <v>204</v>
      </c>
      <c r="C158" s="3" t="s">
        <v>181</v>
      </c>
      <c r="D158" s="3" t="s">
        <v>205</v>
      </c>
      <c r="E158" s="4">
        <v>96</v>
      </c>
      <c r="F158" s="4">
        <v>112612.5</v>
      </c>
      <c r="G158" s="4">
        <f t="shared" si="8"/>
        <v>10810800</v>
      </c>
      <c r="H158" s="4"/>
      <c r="I158" s="3" t="s">
        <v>311</v>
      </c>
      <c r="J158" s="12">
        <v>95555</v>
      </c>
      <c r="K158" s="4">
        <f t="shared" si="9"/>
        <v>9173280</v>
      </c>
    </row>
    <row r="159" spans="1:11" ht="16.5" x14ac:dyDescent="0.3">
      <c r="A159" s="1"/>
      <c r="B159" s="2"/>
      <c r="C159" s="3"/>
      <c r="D159" s="3" t="s">
        <v>206</v>
      </c>
      <c r="E159" s="4">
        <v>24</v>
      </c>
      <c r="F159" s="4">
        <v>53512.800000000003</v>
      </c>
      <c r="G159" s="4">
        <f t="shared" si="8"/>
        <v>1284307.2000000002</v>
      </c>
      <c r="H159" s="4"/>
      <c r="I159" s="3"/>
      <c r="J159" s="12">
        <v>45457</v>
      </c>
      <c r="K159" s="4">
        <f t="shared" si="9"/>
        <v>1090968</v>
      </c>
    </row>
    <row r="160" spans="1:11" ht="16.5" x14ac:dyDescent="0.3">
      <c r="A160" s="1"/>
      <c r="B160" s="2"/>
      <c r="C160" s="3"/>
      <c r="D160" s="3" t="s">
        <v>128</v>
      </c>
      <c r="E160" s="4">
        <v>120</v>
      </c>
      <c r="F160" s="4">
        <v>110378.4</v>
      </c>
      <c r="G160" s="4">
        <f t="shared" si="8"/>
        <v>13245408</v>
      </c>
      <c r="H160" s="4"/>
      <c r="I160" s="3"/>
      <c r="J160" s="12">
        <v>93700</v>
      </c>
      <c r="K160" s="4">
        <f t="shared" si="9"/>
        <v>11244000</v>
      </c>
    </row>
    <row r="161" spans="1:11" ht="16.5" x14ac:dyDescent="0.3">
      <c r="A161" s="1"/>
      <c r="B161" s="2"/>
      <c r="C161" s="3"/>
      <c r="D161" s="3" t="s">
        <v>207</v>
      </c>
      <c r="E161" s="4">
        <v>24</v>
      </c>
      <c r="F161" s="4">
        <v>54071.6</v>
      </c>
      <c r="G161" s="4">
        <f t="shared" si="8"/>
        <v>1297718.3999999999</v>
      </c>
      <c r="H161" s="4"/>
      <c r="I161" s="3"/>
      <c r="J161" s="12">
        <v>45921</v>
      </c>
      <c r="K161" s="4">
        <f t="shared" si="9"/>
        <v>1102104</v>
      </c>
    </row>
    <row r="162" spans="1:11" ht="16.5" x14ac:dyDescent="0.3">
      <c r="A162" s="1"/>
      <c r="B162" s="2"/>
      <c r="C162" s="3"/>
      <c r="D162" s="3" t="s">
        <v>208</v>
      </c>
      <c r="E162" s="4">
        <v>120</v>
      </c>
      <c r="F162" s="4">
        <v>112612.5</v>
      </c>
      <c r="G162" s="4">
        <f t="shared" si="8"/>
        <v>13513500</v>
      </c>
      <c r="H162" s="4">
        <f>SUM(G158:G162)</f>
        <v>40151733.599999994</v>
      </c>
      <c r="I162" s="3"/>
      <c r="J162" s="12">
        <v>95555</v>
      </c>
      <c r="K162" s="4">
        <f t="shared" si="9"/>
        <v>11466600</v>
      </c>
    </row>
    <row r="163" spans="1:11" ht="16.5" x14ac:dyDescent="0.3">
      <c r="A163" s="1"/>
      <c r="B163" s="2"/>
      <c r="C163" s="3"/>
      <c r="D163" s="3"/>
      <c r="E163" s="4"/>
      <c r="F163" s="4"/>
      <c r="G163" s="4"/>
      <c r="H163" s="4"/>
      <c r="I163" s="3"/>
      <c r="J163" s="12"/>
      <c r="K163" s="4"/>
    </row>
    <row r="164" spans="1:11" ht="16.5" x14ac:dyDescent="0.3">
      <c r="A164" s="1">
        <v>43234</v>
      </c>
      <c r="B164" s="2" t="s">
        <v>212</v>
      </c>
      <c r="C164" s="3" t="s">
        <v>181</v>
      </c>
      <c r="D164" s="3" t="s">
        <v>213</v>
      </c>
      <c r="E164" s="4">
        <v>24</v>
      </c>
      <c r="F164" s="4">
        <v>560000.1</v>
      </c>
      <c r="G164" s="4">
        <f>E164*F164</f>
        <v>13440002.399999999</v>
      </c>
      <c r="H164" s="4">
        <f>G164</f>
        <v>13440002.399999999</v>
      </c>
      <c r="I164" s="3" t="s">
        <v>311</v>
      </c>
      <c r="J164" s="12">
        <v>500000</v>
      </c>
      <c r="K164" s="4">
        <f>J164*E164</f>
        <v>12000000</v>
      </c>
    </row>
    <row r="165" spans="1:11" ht="16.5" x14ac:dyDescent="0.3">
      <c r="A165" s="1"/>
      <c r="B165" s="2"/>
      <c r="C165" s="3"/>
      <c r="D165" s="3"/>
      <c r="E165" s="4"/>
      <c r="F165" s="4"/>
      <c r="G165" s="4">
        <f t="shared" ref="G165:G167" si="10">E165*F165</f>
        <v>0</v>
      </c>
      <c r="H165" s="4"/>
      <c r="I165" s="3"/>
      <c r="J165" s="12"/>
      <c r="K165" s="4"/>
    </row>
    <row r="166" spans="1:11" ht="16.5" x14ac:dyDescent="0.3">
      <c r="A166" s="1">
        <v>43234</v>
      </c>
      <c r="B166" s="2" t="s">
        <v>1622</v>
      </c>
      <c r="C166" s="3" t="s">
        <v>1623</v>
      </c>
      <c r="D166" s="3" t="s">
        <v>162</v>
      </c>
      <c r="E166" s="4">
        <v>12</v>
      </c>
      <c r="F166" s="4">
        <v>240000.2</v>
      </c>
      <c r="G166" s="4">
        <f t="shared" si="10"/>
        <v>2880002.4000000004</v>
      </c>
      <c r="H166" s="4"/>
      <c r="I166" s="3"/>
      <c r="J166" s="12"/>
      <c r="K166" s="4"/>
    </row>
    <row r="167" spans="1:11" ht="16.5" x14ac:dyDescent="0.3">
      <c r="A167" s="1"/>
      <c r="B167" s="2"/>
      <c r="C167" s="3"/>
      <c r="D167" s="3" t="s">
        <v>162</v>
      </c>
      <c r="E167" s="4">
        <v>2</v>
      </c>
      <c r="F167" s="4">
        <v>0</v>
      </c>
      <c r="G167" s="4">
        <f t="shared" si="10"/>
        <v>0</v>
      </c>
      <c r="H167" s="4">
        <f>SUM(G166:G167)</f>
        <v>2880002.4000000004</v>
      </c>
      <c r="I167" s="3"/>
      <c r="J167" s="12"/>
      <c r="K167" s="4"/>
    </row>
    <row r="168" spans="1:11" ht="16.5" x14ac:dyDescent="0.3">
      <c r="A168" s="1"/>
      <c r="B168" s="2"/>
      <c r="C168" s="3"/>
      <c r="D168" s="3"/>
      <c r="E168" s="4"/>
      <c r="F168" s="4"/>
      <c r="G168" s="4"/>
      <c r="H168" s="4"/>
      <c r="I168" s="3"/>
      <c r="J168" s="12"/>
      <c r="K168" s="4"/>
    </row>
    <row r="169" spans="1:11" ht="16.5" x14ac:dyDescent="0.3">
      <c r="A169" s="1">
        <v>43234</v>
      </c>
      <c r="B169" s="2" t="s">
        <v>214</v>
      </c>
      <c r="C169" s="3" t="s">
        <v>215</v>
      </c>
      <c r="D169" s="3" t="s">
        <v>28</v>
      </c>
      <c r="E169" s="4">
        <v>3</v>
      </c>
      <c r="F169" s="4">
        <v>605000</v>
      </c>
      <c r="G169" s="4">
        <f t="shared" si="8"/>
        <v>1815000</v>
      </c>
      <c r="H169" s="4">
        <f>G169</f>
        <v>1815000</v>
      </c>
      <c r="I169" s="3" t="s">
        <v>309</v>
      </c>
      <c r="J169" s="12">
        <v>485300</v>
      </c>
      <c r="K169" s="4">
        <f t="shared" si="9"/>
        <v>1455900</v>
      </c>
    </row>
    <row r="170" spans="1:11" ht="16.5" x14ac:dyDescent="0.3">
      <c r="A170" s="1"/>
      <c r="B170" s="2"/>
      <c r="C170" s="3"/>
      <c r="D170" s="3"/>
      <c r="E170" s="4"/>
      <c r="F170" s="4"/>
      <c r="G170" s="4"/>
      <c r="H170" s="4"/>
      <c r="I170" s="3"/>
      <c r="J170" s="12"/>
      <c r="K170" s="4"/>
    </row>
    <row r="171" spans="1:11" ht="16.5" x14ac:dyDescent="0.3">
      <c r="A171" s="1">
        <v>43234</v>
      </c>
      <c r="B171" s="2" t="s">
        <v>216</v>
      </c>
      <c r="C171" s="3" t="s">
        <v>53</v>
      </c>
      <c r="D171" s="3" t="s">
        <v>20</v>
      </c>
      <c r="E171" s="4">
        <v>2</v>
      </c>
      <c r="F171" s="4">
        <v>620999.5</v>
      </c>
      <c r="G171" s="4">
        <f t="shared" si="8"/>
        <v>1241999</v>
      </c>
      <c r="H171" s="4"/>
      <c r="I171" s="3" t="s">
        <v>310</v>
      </c>
      <c r="J171" s="12">
        <v>500000</v>
      </c>
      <c r="K171" s="4">
        <f t="shared" si="9"/>
        <v>1000000</v>
      </c>
    </row>
    <row r="172" spans="1:11" ht="16.5" x14ac:dyDescent="0.3">
      <c r="A172" s="1"/>
      <c r="B172" s="2"/>
      <c r="C172" s="3"/>
      <c r="D172" s="3" t="s">
        <v>213</v>
      </c>
      <c r="E172" s="4">
        <v>2</v>
      </c>
      <c r="F172" s="4">
        <v>655000.5</v>
      </c>
      <c r="G172" s="4">
        <f t="shared" si="8"/>
        <v>1310001</v>
      </c>
      <c r="H172" s="4">
        <f>SUM(G171:G172)</f>
        <v>2552000</v>
      </c>
      <c r="I172" s="3"/>
      <c r="J172" s="12">
        <v>500000</v>
      </c>
      <c r="K172" s="4">
        <f t="shared" si="9"/>
        <v>1000000</v>
      </c>
    </row>
    <row r="173" spans="1:11" ht="16.5" x14ac:dyDescent="0.3">
      <c r="A173" s="1"/>
      <c r="B173" s="2"/>
      <c r="C173" s="3"/>
      <c r="D173" s="3"/>
      <c r="E173" s="4"/>
      <c r="F173" s="4"/>
      <c r="G173" s="4"/>
      <c r="H173" s="4"/>
      <c r="I173" s="3"/>
      <c r="J173" s="12"/>
      <c r="K173" s="4"/>
    </row>
    <row r="174" spans="1:11" ht="16.5" x14ac:dyDescent="0.3">
      <c r="A174" s="1">
        <v>43234</v>
      </c>
      <c r="B174" s="2" t="s">
        <v>217</v>
      </c>
      <c r="C174" s="3" t="s">
        <v>71</v>
      </c>
      <c r="D174" s="3" t="s">
        <v>104</v>
      </c>
      <c r="E174" s="4">
        <v>1</v>
      </c>
      <c r="F174" s="4">
        <v>522000.27</v>
      </c>
      <c r="G174" s="4">
        <f t="shared" si="8"/>
        <v>522000.27</v>
      </c>
      <c r="H174" s="4">
        <f>G174</f>
        <v>522000.27</v>
      </c>
      <c r="I174" s="3" t="s">
        <v>309</v>
      </c>
      <c r="J174" s="12">
        <v>470600</v>
      </c>
      <c r="K174" s="4">
        <f t="shared" si="9"/>
        <v>470600</v>
      </c>
    </row>
    <row r="175" spans="1:11" ht="16.5" x14ac:dyDescent="0.3">
      <c r="A175" s="1"/>
      <c r="B175" s="2"/>
      <c r="C175" s="3"/>
      <c r="D175" s="3"/>
      <c r="E175" s="4"/>
      <c r="F175" s="4"/>
      <c r="G175" s="4"/>
      <c r="H175" s="4"/>
      <c r="I175" s="3"/>
      <c r="J175" s="12"/>
      <c r="K175" s="4"/>
    </row>
    <row r="176" spans="1:11" ht="16.5" x14ac:dyDescent="0.3">
      <c r="A176" s="1">
        <v>43234</v>
      </c>
      <c r="B176" s="2" t="s">
        <v>209</v>
      </c>
      <c r="C176" s="3" t="s">
        <v>210</v>
      </c>
      <c r="D176" s="3" t="s">
        <v>211</v>
      </c>
      <c r="E176" s="4">
        <v>3</v>
      </c>
      <c r="F176" s="4">
        <v>867000.2</v>
      </c>
      <c r="G176" s="4">
        <f>E176*F176</f>
        <v>2601000.5999999996</v>
      </c>
      <c r="H176" s="4">
        <f>G176</f>
        <v>2601000.5999999996</v>
      </c>
      <c r="I176" s="3" t="s">
        <v>315</v>
      </c>
      <c r="J176" s="12">
        <v>500000</v>
      </c>
      <c r="K176" s="4">
        <f>J176*E176</f>
        <v>1500000</v>
      </c>
    </row>
    <row r="177" spans="1:11" ht="16.5" x14ac:dyDescent="0.3">
      <c r="A177" s="1"/>
      <c r="B177" s="2"/>
      <c r="C177" s="3"/>
      <c r="D177" s="3"/>
      <c r="E177" s="4"/>
      <c r="F177" s="4"/>
      <c r="G177" s="4">
        <f>E177*F177</f>
        <v>0</v>
      </c>
      <c r="H177" s="4"/>
      <c r="I177" s="3"/>
      <c r="J177" s="4"/>
      <c r="K177" s="4">
        <f>J177*E177</f>
        <v>0</v>
      </c>
    </row>
    <row r="178" spans="1:11" ht="16.5" x14ac:dyDescent="0.3">
      <c r="A178" s="1">
        <v>43235</v>
      </c>
      <c r="B178" s="2" t="s">
        <v>218</v>
      </c>
      <c r="C178" s="3" t="s">
        <v>192</v>
      </c>
      <c r="D178" s="3" t="s">
        <v>162</v>
      </c>
      <c r="E178" s="4">
        <v>6</v>
      </c>
      <c r="F178" s="4">
        <v>216000.18</v>
      </c>
      <c r="G178" s="4">
        <f t="shared" si="8"/>
        <v>1296001.08</v>
      </c>
      <c r="H178" s="4"/>
      <c r="I178" s="3" t="s">
        <v>311</v>
      </c>
      <c r="J178" s="12">
        <v>170833</v>
      </c>
      <c r="K178" s="4">
        <f t="shared" si="9"/>
        <v>1024998</v>
      </c>
    </row>
    <row r="179" spans="1:11" ht="16.5" x14ac:dyDescent="0.3">
      <c r="A179" s="1"/>
      <c r="B179" s="2"/>
      <c r="C179" s="3"/>
      <c r="D179" s="3" t="s">
        <v>162</v>
      </c>
      <c r="E179" s="4">
        <v>1</v>
      </c>
      <c r="F179" s="4"/>
      <c r="G179" s="4">
        <f t="shared" si="8"/>
        <v>0</v>
      </c>
      <c r="H179" s="4">
        <f>G178</f>
        <v>1296001.08</v>
      </c>
      <c r="I179" s="3"/>
      <c r="J179" s="12">
        <v>170833</v>
      </c>
      <c r="K179" s="4">
        <f t="shared" si="9"/>
        <v>170833</v>
      </c>
    </row>
    <row r="180" spans="1:11" ht="16.5" x14ac:dyDescent="0.3">
      <c r="A180" s="1"/>
      <c r="B180" s="2"/>
      <c r="C180" s="3"/>
      <c r="D180" s="3"/>
      <c r="E180" s="4"/>
      <c r="F180" s="4"/>
      <c r="G180" s="4"/>
      <c r="H180" s="4"/>
      <c r="I180" s="3"/>
      <c r="J180" s="12"/>
      <c r="K180" s="4"/>
    </row>
    <row r="181" spans="1:11" ht="16.5" x14ac:dyDescent="0.3">
      <c r="A181" s="1">
        <v>43235</v>
      </c>
      <c r="B181" s="2" t="s">
        <v>219</v>
      </c>
      <c r="C181" s="3" t="s">
        <v>220</v>
      </c>
      <c r="D181" s="3" t="s">
        <v>221</v>
      </c>
      <c r="E181" s="4">
        <v>3</v>
      </c>
      <c r="F181" s="4">
        <v>299999.7</v>
      </c>
      <c r="G181" s="4">
        <f t="shared" si="8"/>
        <v>899999.10000000009</v>
      </c>
      <c r="H181" s="4">
        <f>G181</f>
        <v>899999.10000000009</v>
      </c>
      <c r="I181" s="3" t="s">
        <v>310</v>
      </c>
      <c r="J181" s="12">
        <v>233334</v>
      </c>
      <c r="K181" s="4">
        <f t="shared" si="9"/>
        <v>700002</v>
      </c>
    </row>
    <row r="182" spans="1:11" ht="16.5" x14ac:dyDescent="0.3">
      <c r="A182" s="1"/>
      <c r="B182" s="2"/>
      <c r="C182" s="3"/>
      <c r="D182" s="3"/>
      <c r="E182" s="4"/>
      <c r="F182" s="4"/>
      <c r="G182" s="4"/>
      <c r="H182" s="4"/>
      <c r="I182" s="3"/>
      <c r="J182" s="12"/>
      <c r="K182" s="4"/>
    </row>
    <row r="183" spans="1:11" ht="16.5" x14ac:dyDescent="0.3">
      <c r="A183" s="1">
        <v>43235</v>
      </c>
      <c r="B183" s="2" t="s">
        <v>222</v>
      </c>
      <c r="C183" s="3" t="s">
        <v>121</v>
      </c>
      <c r="D183" s="3" t="s">
        <v>223</v>
      </c>
      <c r="E183" s="4">
        <v>3</v>
      </c>
      <c r="F183" s="4">
        <v>603900</v>
      </c>
      <c r="G183" s="4">
        <f t="shared" si="8"/>
        <v>1811700</v>
      </c>
      <c r="H183" s="4">
        <f>G183</f>
        <v>1811700</v>
      </c>
      <c r="I183" s="3" t="s">
        <v>314</v>
      </c>
      <c r="J183" s="12">
        <v>588200</v>
      </c>
      <c r="K183" s="4">
        <f t="shared" si="9"/>
        <v>1764600</v>
      </c>
    </row>
    <row r="184" spans="1:11" ht="16.5" x14ac:dyDescent="0.3">
      <c r="A184" s="1"/>
      <c r="B184" s="2"/>
      <c r="C184" s="3"/>
      <c r="D184" s="3"/>
      <c r="E184" s="4"/>
      <c r="F184" s="4"/>
      <c r="G184" s="4"/>
      <c r="H184" s="4"/>
      <c r="I184" s="3"/>
      <c r="J184" s="12"/>
      <c r="K184" s="4"/>
    </row>
    <row r="185" spans="1:11" ht="16.5" x14ac:dyDescent="0.3">
      <c r="A185" s="1">
        <v>43235</v>
      </c>
      <c r="B185" s="2" t="s">
        <v>224</v>
      </c>
      <c r="C185" s="3" t="s">
        <v>38</v>
      </c>
      <c r="D185" s="3" t="s">
        <v>95</v>
      </c>
      <c r="E185" s="4">
        <v>24</v>
      </c>
      <c r="F185" s="4">
        <v>199999.8</v>
      </c>
      <c r="G185" s="4">
        <f t="shared" si="8"/>
        <v>4799995.1999999993</v>
      </c>
      <c r="H185" s="4">
        <f>G185</f>
        <v>4799995.1999999993</v>
      </c>
      <c r="I185" s="3" t="s">
        <v>310</v>
      </c>
      <c r="J185" s="12">
        <v>177833</v>
      </c>
      <c r="K185" s="4">
        <f t="shared" si="9"/>
        <v>4267992</v>
      </c>
    </row>
    <row r="186" spans="1:11" ht="16.5" x14ac:dyDescent="0.3">
      <c r="A186" s="1"/>
      <c r="B186" s="2"/>
      <c r="C186" s="3"/>
      <c r="D186" s="3"/>
      <c r="E186" s="4"/>
      <c r="F186" s="4"/>
      <c r="G186" s="4"/>
      <c r="H186" s="4"/>
      <c r="I186" s="3"/>
      <c r="J186" s="12"/>
      <c r="K186" s="4"/>
    </row>
    <row r="187" spans="1:11" ht="16.5" x14ac:dyDescent="0.3">
      <c r="A187" s="1">
        <v>43235</v>
      </c>
      <c r="B187" s="2" t="s">
        <v>225</v>
      </c>
      <c r="C187" s="3" t="s">
        <v>38</v>
      </c>
      <c r="D187" s="3" t="s">
        <v>109</v>
      </c>
      <c r="E187" s="4">
        <v>12</v>
      </c>
      <c r="F187" s="4">
        <v>215000.5</v>
      </c>
      <c r="G187" s="4">
        <f t="shared" si="8"/>
        <v>2580006</v>
      </c>
      <c r="H187" s="4"/>
      <c r="I187" s="3" t="s">
        <v>310</v>
      </c>
      <c r="J187" s="12">
        <v>191111</v>
      </c>
      <c r="K187" s="4">
        <f t="shared" si="9"/>
        <v>2293332</v>
      </c>
    </row>
    <row r="188" spans="1:11" ht="16.5" x14ac:dyDescent="0.3">
      <c r="A188" s="1"/>
      <c r="B188" s="2"/>
      <c r="C188" s="3"/>
      <c r="D188" s="3" t="s">
        <v>80</v>
      </c>
      <c r="E188" s="4">
        <v>12</v>
      </c>
      <c r="F188" s="4">
        <v>215000.5</v>
      </c>
      <c r="G188" s="4">
        <f t="shared" si="8"/>
        <v>2580006</v>
      </c>
      <c r="H188" s="4">
        <f>SUM(G187:G188)</f>
        <v>5160012</v>
      </c>
      <c r="I188" s="3"/>
      <c r="J188" s="12">
        <v>191111</v>
      </c>
      <c r="K188" s="4">
        <f t="shared" si="9"/>
        <v>2293332</v>
      </c>
    </row>
    <row r="189" spans="1:11" ht="16.5" x14ac:dyDescent="0.3">
      <c r="A189" s="1"/>
      <c r="B189" s="2"/>
      <c r="C189" s="3"/>
      <c r="D189" s="3"/>
      <c r="E189" s="4"/>
      <c r="F189" s="4"/>
      <c r="G189" s="4"/>
      <c r="H189" s="4"/>
      <c r="I189" s="3"/>
      <c r="J189" s="12"/>
      <c r="K189" s="4"/>
    </row>
    <row r="190" spans="1:11" ht="16.5" x14ac:dyDescent="0.3">
      <c r="A190" s="1">
        <v>43236</v>
      </c>
      <c r="B190" s="2" t="s">
        <v>226</v>
      </c>
      <c r="C190" s="3" t="s">
        <v>181</v>
      </c>
      <c r="D190" s="3" t="s">
        <v>198</v>
      </c>
      <c r="E190" s="4">
        <v>24</v>
      </c>
      <c r="F190" s="4">
        <v>54071.6</v>
      </c>
      <c r="G190" s="4">
        <f t="shared" si="8"/>
        <v>1297718.3999999999</v>
      </c>
      <c r="H190" s="4"/>
      <c r="I190" s="3" t="s">
        <v>311</v>
      </c>
      <c r="J190" s="12">
        <v>45921</v>
      </c>
      <c r="K190" s="4">
        <f t="shared" si="9"/>
        <v>1102104</v>
      </c>
    </row>
    <row r="191" spans="1:11" ht="16.5" x14ac:dyDescent="0.3">
      <c r="A191" s="1"/>
      <c r="B191" s="2"/>
      <c r="C191" s="3"/>
      <c r="D191" s="3" t="s">
        <v>200</v>
      </c>
      <c r="E191" s="4">
        <v>24</v>
      </c>
      <c r="F191" s="4">
        <v>53512.800000000003</v>
      </c>
      <c r="G191" s="4">
        <f t="shared" si="8"/>
        <v>1284307.2000000002</v>
      </c>
      <c r="H191" s="4"/>
      <c r="I191" s="3"/>
      <c r="J191" s="12">
        <v>45457</v>
      </c>
      <c r="K191" s="4">
        <f t="shared" si="9"/>
        <v>1090968</v>
      </c>
    </row>
    <row r="192" spans="1:11" ht="16.5" x14ac:dyDescent="0.3">
      <c r="A192" s="1"/>
      <c r="B192" s="2"/>
      <c r="C192" s="3"/>
      <c r="D192" s="3" t="s">
        <v>201</v>
      </c>
      <c r="E192" s="4">
        <v>36</v>
      </c>
      <c r="F192" s="4">
        <v>110378.4</v>
      </c>
      <c r="G192" s="4">
        <f t="shared" si="8"/>
        <v>3973622.4</v>
      </c>
      <c r="H192" s="4"/>
      <c r="I192" s="3"/>
      <c r="J192" s="12">
        <v>93700</v>
      </c>
      <c r="K192" s="4">
        <f t="shared" si="9"/>
        <v>3373200</v>
      </c>
    </row>
    <row r="193" spans="1:11" ht="16.5" x14ac:dyDescent="0.3">
      <c r="A193" s="1"/>
      <c r="B193" s="2"/>
      <c r="C193" s="3"/>
      <c r="D193" s="3" t="s">
        <v>202</v>
      </c>
      <c r="E193" s="4">
        <v>24</v>
      </c>
      <c r="F193" s="4">
        <v>54071.6</v>
      </c>
      <c r="G193" s="4">
        <f t="shared" si="8"/>
        <v>1297718.3999999999</v>
      </c>
      <c r="H193" s="4"/>
      <c r="I193" s="3"/>
      <c r="J193" s="12">
        <v>45921</v>
      </c>
      <c r="K193" s="4">
        <f t="shared" si="9"/>
        <v>1102104</v>
      </c>
    </row>
    <row r="194" spans="1:11" ht="16.5" x14ac:dyDescent="0.3">
      <c r="A194" s="1"/>
      <c r="B194" s="2"/>
      <c r="C194" s="3"/>
      <c r="D194" s="3" t="s">
        <v>227</v>
      </c>
      <c r="E194" s="4">
        <v>24</v>
      </c>
      <c r="F194" s="4">
        <v>54071.6</v>
      </c>
      <c r="G194" s="4">
        <f t="shared" si="8"/>
        <v>1297718.3999999999</v>
      </c>
      <c r="H194" s="4"/>
      <c r="I194" s="3"/>
      <c r="J194" s="12">
        <v>45921</v>
      </c>
      <c r="K194" s="4">
        <f t="shared" si="9"/>
        <v>1102104</v>
      </c>
    </row>
    <row r="195" spans="1:11" ht="16.5" x14ac:dyDescent="0.3">
      <c r="A195" s="1"/>
      <c r="B195" s="2"/>
      <c r="C195" s="3"/>
      <c r="D195" s="3" t="s">
        <v>205</v>
      </c>
      <c r="E195" s="4">
        <v>12</v>
      </c>
      <c r="F195" s="4">
        <v>112612.5</v>
      </c>
      <c r="G195" s="4">
        <f t="shared" si="8"/>
        <v>1351350</v>
      </c>
      <c r="H195" s="4">
        <f>SUM(G190:G195)</f>
        <v>10502434.800000001</v>
      </c>
      <c r="I195" s="3"/>
      <c r="J195" s="12">
        <v>95555</v>
      </c>
      <c r="K195" s="4">
        <f t="shared" si="9"/>
        <v>1146660</v>
      </c>
    </row>
    <row r="196" spans="1:11" ht="16.5" x14ac:dyDescent="0.3">
      <c r="A196" s="1"/>
      <c r="B196" s="2"/>
      <c r="C196" s="3"/>
      <c r="D196" s="3"/>
      <c r="E196" s="4"/>
      <c r="F196" s="4"/>
      <c r="G196" s="4"/>
      <c r="H196" s="4"/>
      <c r="I196" s="3"/>
      <c r="J196" s="12"/>
      <c r="K196" s="4"/>
    </row>
    <row r="197" spans="1:11" ht="16.5" x14ac:dyDescent="0.3">
      <c r="A197" s="1">
        <v>43236</v>
      </c>
      <c r="B197" s="2" t="s">
        <v>228</v>
      </c>
      <c r="C197" s="3" t="s">
        <v>181</v>
      </c>
      <c r="D197" s="3" t="s">
        <v>206</v>
      </c>
      <c r="E197" s="4">
        <v>24</v>
      </c>
      <c r="F197" s="4">
        <v>53512.800000000003</v>
      </c>
      <c r="G197" s="4">
        <f t="shared" si="8"/>
        <v>1284307.2000000002</v>
      </c>
      <c r="H197" s="4"/>
      <c r="I197" s="3" t="s">
        <v>311</v>
      </c>
      <c r="J197" s="12">
        <v>45457</v>
      </c>
      <c r="K197" s="4">
        <f t="shared" si="9"/>
        <v>1090968</v>
      </c>
    </row>
    <row r="198" spans="1:11" ht="16.5" x14ac:dyDescent="0.3">
      <c r="A198" s="1"/>
      <c r="B198" s="2"/>
      <c r="C198" s="3"/>
      <c r="D198" s="3" t="s">
        <v>128</v>
      </c>
      <c r="E198" s="4">
        <v>48</v>
      </c>
      <c r="F198" s="4">
        <v>110378.4</v>
      </c>
      <c r="G198" s="4">
        <f t="shared" si="8"/>
        <v>5298163.1999999993</v>
      </c>
      <c r="H198" s="4"/>
      <c r="I198" s="3"/>
      <c r="J198" s="12">
        <v>93700</v>
      </c>
      <c r="K198" s="4">
        <f t="shared" si="9"/>
        <v>4497600</v>
      </c>
    </row>
    <row r="199" spans="1:11" ht="16.5" x14ac:dyDescent="0.3">
      <c r="A199" s="1"/>
      <c r="B199" s="2"/>
      <c r="C199" s="3"/>
      <c r="D199" s="3" t="s">
        <v>207</v>
      </c>
      <c r="E199" s="4">
        <v>24</v>
      </c>
      <c r="F199" s="4">
        <v>54071.6</v>
      </c>
      <c r="G199" s="4">
        <f t="shared" si="8"/>
        <v>1297718.3999999999</v>
      </c>
      <c r="H199" s="4"/>
      <c r="I199" s="3"/>
      <c r="J199" s="12">
        <v>45921</v>
      </c>
      <c r="K199" s="4">
        <f t="shared" si="9"/>
        <v>1102104</v>
      </c>
    </row>
    <row r="200" spans="1:11" ht="16.5" x14ac:dyDescent="0.3">
      <c r="A200" s="1"/>
      <c r="B200" s="2"/>
      <c r="C200" s="3"/>
      <c r="D200" s="3" t="s">
        <v>229</v>
      </c>
      <c r="E200" s="4">
        <v>24</v>
      </c>
      <c r="F200" s="4">
        <v>112612.5</v>
      </c>
      <c r="G200" s="4">
        <f t="shared" si="8"/>
        <v>2702700</v>
      </c>
      <c r="H200" s="4">
        <f>SUM(G197:G200)</f>
        <v>10582888.799999999</v>
      </c>
      <c r="I200" s="3"/>
      <c r="J200" s="12">
        <v>95555</v>
      </c>
      <c r="K200" s="4">
        <f t="shared" si="9"/>
        <v>2293320</v>
      </c>
    </row>
    <row r="201" spans="1:11" ht="16.5" x14ac:dyDescent="0.3">
      <c r="A201" s="1"/>
      <c r="B201" s="2"/>
      <c r="C201" s="3"/>
      <c r="D201" s="3"/>
      <c r="E201" s="4"/>
      <c r="F201" s="4"/>
      <c r="G201" s="4"/>
      <c r="H201" s="4"/>
      <c r="I201" s="3"/>
      <c r="J201" s="12"/>
      <c r="K201" s="4"/>
    </row>
    <row r="202" spans="1:11" ht="16.5" x14ac:dyDescent="0.3">
      <c r="A202" s="1">
        <v>43236</v>
      </c>
      <c r="B202" s="2" t="s">
        <v>230</v>
      </c>
      <c r="C202" s="3" t="s">
        <v>181</v>
      </c>
      <c r="D202" s="3" t="s">
        <v>199</v>
      </c>
      <c r="E202" s="4">
        <v>180</v>
      </c>
      <c r="F202" s="4">
        <v>112612.5</v>
      </c>
      <c r="G202" s="4">
        <f t="shared" si="8"/>
        <v>20270250</v>
      </c>
      <c r="H202" s="4"/>
      <c r="I202" s="3" t="s">
        <v>311</v>
      </c>
      <c r="J202" s="12">
        <v>95555</v>
      </c>
      <c r="K202" s="4">
        <f t="shared" si="9"/>
        <v>17199900</v>
      </c>
    </row>
    <row r="203" spans="1:11" ht="16.5" x14ac:dyDescent="0.3">
      <c r="A203" s="1"/>
      <c r="B203" s="2"/>
      <c r="C203" s="3"/>
      <c r="D203" s="3" t="s">
        <v>201</v>
      </c>
      <c r="E203" s="4">
        <v>180</v>
      </c>
      <c r="F203" s="4">
        <v>110378.4</v>
      </c>
      <c r="G203" s="4">
        <f t="shared" si="8"/>
        <v>19868112</v>
      </c>
      <c r="H203" s="4"/>
      <c r="I203" s="3"/>
      <c r="J203" s="12">
        <v>93700</v>
      </c>
      <c r="K203" s="4">
        <f t="shared" si="9"/>
        <v>16866000</v>
      </c>
    </row>
    <row r="204" spans="1:11" ht="16.5" x14ac:dyDescent="0.3">
      <c r="A204" s="1"/>
      <c r="B204" s="2"/>
      <c r="C204" s="3"/>
      <c r="D204" s="3" t="s">
        <v>205</v>
      </c>
      <c r="E204" s="4">
        <v>120</v>
      </c>
      <c r="F204" s="4">
        <v>112612.5</v>
      </c>
      <c r="G204" s="4">
        <f t="shared" si="8"/>
        <v>13513500</v>
      </c>
      <c r="H204" s="4"/>
      <c r="I204" s="3"/>
      <c r="J204" s="12">
        <v>95555</v>
      </c>
      <c r="K204" s="4">
        <f t="shared" si="9"/>
        <v>11466600</v>
      </c>
    </row>
    <row r="205" spans="1:11" ht="16.5" x14ac:dyDescent="0.3">
      <c r="A205" s="1"/>
      <c r="B205" s="2"/>
      <c r="C205" s="3"/>
      <c r="D205" s="3" t="s">
        <v>128</v>
      </c>
      <c r="E205" s="4">
        <v>180</v>
      </c>
      <c r="F205" s="4">
        <v>110378.4</v>
      </c>
      <c r="G205" s="4">
        <f t="shared" si="8"/>
        <v>19868112</v>
      </c>
      <c r="H205" s="4"/>
      <c r="I205" s="3"/>
      <c r="J205" s="12">
        <v>93700</v>
      </c>
      <c r="K205" s="4">
        <f t="shared" si="9"/>
        <v>16866000</v>
      </c>
    </row>
    <row r="206" spans="1:11" ht="16.5" x14ac:dyDescent="0.3">
      <c r="A206" s="1"/>
      <c r="B206" s="2"/>
      <c r="C206" s="3"/>
      <c r="D206" s="3" t="s">
        <v>208</v>
      </c>
      <c r="E206" s="4">
        <v>180</v>
      </c>
      <c r="F206" s="4">
        <v>112612.5</v>
      </c>
      <c r="G206" s="4">
        <f t="shared" si="8"/>
        <v>20270250</v>
      </c>
      <c r="H206" s="4">
        <f>SUM(G202:G206)</f>
        <v>93790224</v>
      </c>
      <c r="I206" s="3"/>
      <c r="J206" s="12">
        <v>95555</v>
      </c>
      <c r="K206" s="4">
        <f t="shared" si="9"/>
        <v>17199900</v>
      </c>
    </row>
    <row r="207" spans="1:11" ht="16.5" x14ac:dyDescent="0.3">
      <c r="A207" s="1"/>
      <c r="B207" s="2"/>
      <c r="C207" s="3"/>
      <c r="D207" s="3"/>
      <c r="E207" s="4"/>
      <c r="F207" s="4"/>
      <c r="G207" s="4"/>
      <c r="H207" s="4"/>
      <c r="I207" s="3"/>
      <c r="J207" s="12"/>
      <c r="K207" s="4"/>
    </row>
    <row r="208" spans="1:11" ht="16.5" x14ac:dyDescent="0.3">
      <c r="A208" s="1">
        <v>43236</v>
      </c>
      <c r="B208" s="2" t="s">
        <v>231</v>
      </c>
      <c r="C208" s="3" t="s">
        <v>232</v>
      </c>
      <c r="D208" s="3" t="s">
        <v>213</v>
      </c>
      <c r="E208" s="4">
        <v>2</v>
      </c>
      <c r="F208" s="4">
        <v>589500.44999999995</v>
      </c>
      <c r="G208" s="4">
        <f t="shared" si="8"/>
        <v>1179000.8999999999</v>
      </c>
      <c r="H208" s="4">
        <f>G208</f>
        <v>1179000.8999999999</v>
      </c>
      <c r="I208" s="3" t="s">
        <v>313</v>
      </c>
      <c r="J208" s="12">
        <v>500000</v>
      </c>
      <c r="K208" s="4">
        <f t="shared" ref="K208:K418" si="11">J208*E208</f>
        <v>1000000</v>
      </c>
    </row>
    <row r="209" spans="1:11" ht="16.5" x14ac:dyDescent="0.3">
      <c r="A209" s="1"/>
      <c r="B209" s="2"/>
      <c r="C209" s="3"/>
      <c r="D209" s="3"/>
      <c r="E209" s="4"/>
      <c r="F209" s="4"/>
      <c r="G209" s="4"/>
      <c r="H209" s="4"/>
      <c r="I209" s="3"/>
      <c r="J209" s="12"/>
      <c r="K209" s="4"/>
    </row>
    <row r="210" spans="1:11" ht="16.5" x14ac:dyDescent="0.3">
      <c r="A210" s="1">
        <v>43236</v>
      </c>
      <c r="B210" s="2" t="s">
        <v>233</v>
      </c>
      <c r="C210" s="3" t="s">
        <v>53</v>
      </c>
      <c r="D210" s="3" t="s">
        <v>31</v>
      </c>
      <c r="E210" s="4">
        <v>1</v>
      </c>
      <c r="F210" s="4">
        <v>580000.30000000005</v>
      </c>
      <c r="G210" s="4">
        <f t="shared" si="8"/>
        <v>580000.30000000005</v>
      </c>
      <c r="H210" s="4"/>
      <c r="I210" s="3" t="s">
        <v>310</v>
      </c>
      <c r="J210" s="12">
        <v>465700</v>
      </c>
      <c r="K210" s="4">
        <f t="shared" si="11"/>
        <v>465700</v>
      </c>
    </row>
    <row r="211" spans="1:11" ht="16.5" x14ac:dyDescent="0.3">
      <c r="A211" s="1"/>
      <c r="B211" s="2"/>
      <c r="C211" s="3"/>
      <c r="D211" s="3" t="s">
        <v>213</v>
      </c>
      <c r="E211" s="4">
        <v>2</v>
      </c>
      <c r="F211" s="4">
        <v>655000.5</v>
      </c>
      <c r="G211" s="4">
        <f t="shared" si="8"/>
        <v>1310001</v>
      </c>
      <c r="H211" s="4">
        <f>SUM(G210:G211)</f>
        <v>1890001.3</v>
      </c>
      <c r="I211" s="3"/>
      <c r="J211" s="12">
        <v>500000</v>
      </c>
      <c r="K211" s="4">
        <f t="shared" si="11"/>
        <v>1000000</v>
      </c>
    </row>
    <row r="212" spans="1:11" ht="16.5" x14ac:dyDescent="0.3">
      <c r="A212" s="1"/>
      <c r="B212" s="2"/>
      <c r="C212" s="3"/>
      <c r="D212" s="3"/>
      <c r="E212" s="4"/>
      <c r="F212" s="4"/>
      <c r="G212" s="4"/>
      <c r="H212" s="4"/>
      <c r="I212" s="3"/>
      <c r="J212" s="12"/>
      <c r="K212" s="4"/>
    </row>
    <row r="213" spans="1:11" ht="16.5" x14ac:dyDescent="0.3">
      <c r="A213" s="1">
        <v>43236</v>
      </c>
      <c r="B213" s="2" t="s">
        <v>234</v>
      </c>
      <c r="C213" s="3" t="s">
        <v>235</v>
      </c>
      <c r="D213" s="3" t="s">
        <v>213</v>
      </c>
      <c r="E213" s="4">
        <v>2</v>
      </c>
      <c r="F213" s="4">
        <v>589500.44999999995</v>
      </c>
      <c r="G213" s="4">
        <f t="shared" si="8"/>
        <v>1179000.8999999999</v>
      </c>
      <c r="H213" s="4">
        <f>G213</f>
        <v>1179000.8999999999</v>
      </c>
      <c r="I213" s="3" t="s">
        <v>309</v>
      </c>
      <c r="J213" s="12">
        <v>500000</v>
      </c>
      <c r="K213" s="4">
        <f t="shared" si="11"/>
        <v>1000000</v>
      </c>
    </row>
    <row r="214" spans="1:11" ht="16.5" x14ac:dyDescent="0.3">
      <c r="A214" s="1"/>
      <c r="B214" s="2"/>
      <c r="C214" s="3"/>
      <c r="D214" s="3"/>
      <c r="E214" s="4"/>
      <c r="F214" s="4"/>
      <c r="G214" s="4"/>
      <c r="H214" s="4"/>
      <c r="I214" s="3"/>
      <c r="J214" s="12"/>
      <c r="K214" s="4"/>
    </row>
    <row r="215" spans="1:11" ht="16.5" x14ac:dyDescent="0.3">
      <c r="A215" s="1">
        <v>43236</v>
      </c>
      <c r="B215" s="2" t="s">
        <v>236</v>
      </c>
      <c r="C215" s="3" t="s">
        <v>237</v>
      </c>
      <c r="D215" s="3" t="s">
        <v>213</v>
      </c>
      <c r="E215" s="4">
        <v>1</v>
      </c>
      <c r="F215" s="4">
        <v>589500.55000000005</v>
      </c>
      <c r="G215" s="4">
        <f t="shared" si="8"/>
        <v>589500.55000000005</v>
      </c>
      <c r="H215" s="4">
        <f>G215</f>
        <v>589500.55000000005</v>
      </c>
      <c r="I215" s="3" t="s">
        <v>309</v>
      </c>
      <c r="J215" s="12">
        <v>500000</v>
      </c>
      <c r="K215" s="4">
        <f t="shared" si="11"/>
        <v>500000</v>
      </c>
    </row>
    <row r="216" spans="1:11" ht="16.5" x14ac:dyDescent="0.3">
      <c r="A216" s="1"/>
      <c r="B216" s="2"/>
      <c r="C216" s="3"/>
      <c r="D216" s="3"/>
      <c r="E216" s="4"/>
      <c r="F216" s="4"/>
      <c r="G216" s="4"/>
      <c r="H216" s="4"/>
      <c r="I216" s="3"/>
      <c r="J216" s="14"/>
      <c r="K216" s="4"/>
    </row>
    <row r="217" spans="1:11" ht="16.5" x14ac:dyDescent="0.3">
      <c r="A217" s="1">
        <v>43236</v>
      </c>
      <c r="B217" s="2" t="s">
        <v>238</v>
      </c>
      <c r="C217" s="3" t="s">
        <v>164</v>
      </c>
      <c r="D217" s="3" t="s">
        <v>211</v>
      </c>
      <c r="E217" s="4">
        <v>2</v>
      </c>
      <c r="F217" s="4">
        <v>742500</v>
      </c>
      <c r="G217" s="4">
        <f t="shared" si="8"/>
        <v>1485000</v>
      </c>
      <c r="H217" s="4">
        <f>G217</f>
        <v>1485000</v>
      </c>
      <c r="I217" s="3" t="s">
        <v>313</v>
      </c>
      <c r="J217" s="4"/>
      <c r="K217" s="4">
        <f t="shared" si="11"/>
        <v>0</v>
      </c>
    </row>
    <row r="218" spans="1:11" ht="16.5" x14ac:dyDescent="0.3">
      <c r="A218" s="1"/>
      <c r="B218" s="2"/>
      <c r="C218" s="3"/>
      <c r="D218" s="3"/>
      <c r="E218" s="4"/>
      <c r="F218" s="4"/>
      <c r="G218" s="4"/>
      <c r="H218" s="4"/>
      <c r="I218" s="3"/>
      <c r="J218" s="4"/>
      <c r="K218" s="4"/>
    </row>
    <row r="219" spans="1:11" ht="16.5" x14ac:dyDescent="0.3">
      <c r="A219" s="1">
        <v>43236</v>
      </c>
      <c r="B219" s="2" t="s">
        <v>239</v>
      </c>
      <c r="C219" s="3" t="s">
        <v>240</v>
      </c>
      <c r="D219" s="3" t="s">
        <v>91</v>
      </c>
      <c r="E219" s="4">
        <v>1</v>
      </c>
      <c r="F219" s="4">
        <v>858000</v>
      </c>
      <c r="G219" s="4">
        <f t="shared" ref="G219:G324" si="12">E219*F219</f>
        <v>858000</v>
      </c>
      <c r="H219" s="4">
        <f>G219</f>
        <v>858000</v>
      </c>
      <c r="I219" s="3" t="s">
        <v>309</v>
      </c>
      <c r="J219" s="12">
        <v>823500</v>
      </c>
      <c r="K219" s="4">
        <f t="shared" si="11"/>
        <v>823500</v>
      </c>
    </row>
    <row r="220" spans="1:11" ht="16.5" x14ac:dyDescent="0.3">
      <c r="A220" s="1"/>
      <c r="B220" s="2"/>
      <c r="C220" s="3"/>
      <c r="D220" s="3"/>
      <c r="E220" s="4"/>
      <c r="F220" s="4"/>
      <c r="G220" s="4"/>
      <c r="H220" s="4"/>
      <c r="I220" s="3"/>
      <c r="J220" s="12"/>
      <c r="K220" s="4"/>
    </row>
    <row r="221" spans="1:11" ht="16.5" x14ac:dyDescent="0.3">
      <c r="A221" s="1">
        <v>43236</v>
      </c>
      <c r="B221" s="2" t="s">
        <v>241</v>
      </c>
      <c r="C221" s="3" t="s">
        <v>242</v>
      </c>
      <c r="D221" s="3" t="s">
        <v>20</v>
      </c>
      <c r="E221" s="4">
        <v>1</v>
      </c>
      <c r="F221" s="4">
        <v>558899.44999999995</v>
      </c>
      <c r="G221" s="4">
        <f t="shared" si="12"/>
        <v>558899.44999999995</v>
      </c>
      <c r="H221" s="4">
        <f>G221</f>
        <v>558899.44999999995</v>
      </c>
      <c r="I221" s="3" t="s">
        <v>309</v>
      </c>
      <c r="J221" s="12">
        <v>500000</v>
      </c>
      <c r="K221" s="4">
        <f t="shared" si="11"/>
        <v>500000</v>
      </c>
    </row>
    <row r="222" spans="1:11" ht="16.5" x14ac:dyDescent="0.3">
      <c r="A222" s="1"/>
      <c r="B222" s="2"/>
      <c r="C222" s="3"/>
      <c r="D222" s="3"/>
      <c r="E222" s="4"/>
      <c r="F222" s="4"/>
      <c r="G222" s="4"/>
      <c r="H222" s="4"/>
      <c r="I222" s="3"/>
      <c r="J222" s="14"/>
      <c r="K222" s="4"/>
    </row>
    <row r="223" spans="1:11" ht="16.5" x14ac:dyDescent="0.3">
      <c r="A223" s="1">
        <v>43236</v>
      </c>
      <c r="B223" s="2" t="s">
        <v>243</v>
      </c>
      <c r="C223" s="3" t="s">
        <v>244</v>
      </c>
      <c r="D223" s="3" t="s">
        <v>245</v>
      </c>
      <c r="E223" s="4">
        <v>6</v>
      </c>
      <c r="F223" s="4">
        <v>584999.91</v>
      </c>
      <c r="G223" s="4">
        <f t="shared" si="12"/>
        <v>3509999.46</v>
      </c>
      <c r="H223" s="4"/>
      <c r="I223" s="3" t="s">
        <v>309</v>
      </c>
      <c r="J223" s="4"/>
      <c r="K223" s="4">
        <f t="shared" si="11"/>
        <v>0</v>
      </c>
    </row>
    <row r="224" spans="1:11" ht="16.5" x14ac:dyDescent="0.3">
      <c r="A224" s="1"/>
      <c r="B224" s="2"/>
      <c r="C224" s="3"/>
      <c r="D224" s="3" t="s">
        <v>246</v>
      </c>
      <c r="E224" s="4">
        <v>6</v>
      </c>
      <c r="F224" s="4">
        <v>584999.91</v>
      </c>
      <c r="G224" s="4">
        <f t="shared" si="12"/>
        <v>3509999.46</v>
      </c>
      <c r="H224" s="4"/>
      <c r="I224" s="3"/>
      <c r="J224" s="4"/>
      <c r="K224" s="4">
        <f t="shared" si="11"/>
        <v>0</v>
      </c>
    </row>
    <row r="225" spans="1:11" ht="16.5" x14ac:dyDescent="0.3">
      <c r="A225" s="1"/>
      <c r="B225" s="2"/>
      <c r="C225" s="3"/>
      <c r="D225" s="3" t="s">
        <v>247</v>
      </c>
      <c r="E225" s="4">
        <v>6</v>
      </c>
      <c r="F225" s="4">
        <v>674999.82</v>
      </c>
      <c r="G225" s="4">
        <f t="shared" si="12"/>
        <v>4049998.92</v>
      </c>
      <c r="H225" s="4">
        <f>SUM(G223:G225)</f>
        <v>11069997.84</v>
      </c>
      <c r="I225" s="3"/>
      <c r="J225" s="4"/>
      <c r="K225" s="4">
        <f t="shared" si="11"/>
        <v>0</v>
      </c>
    </row>
    <row r="226" spans="1:11" ht="16.5" x14ac:dyDescent="0.3">
      <c r="A226" s="1"/>
      <c r="B226" s="2"/>
      <c r="C226" s="3"/>
      <c r="D226" s="3"/>
      <c r="E226" s="4"/>
      <c r="F226" s="4"/>
      <c r="G226" s="4"/>
      <c r="H226" s="4"/>
      <c r="I226" s="3"/>
      <c r="J226" s="4"/>
      <c r="K226" s="4"/>
    </row>
    <row r="227" spans="1:11" ht="16.5" x14ac:dyDescent="0.3">
      <c r="A227" s="1">
        <v>43236</v>
      </c>
      <c r="B227" s="2" t="s">
        <v>248</v>
      </c>
      <c r="C227" s="3" t="s">
        <v>249</v>
      </c>
      <c r="D227" s="3" t="s">
        <v>213</v>
      </c>
      <c r="E227" s="4">
        <v>2</v>
      </c>
      <c r="F227" s="4">
        <v>622250.47499999998</v>
      </c>
      <c r="G227" s="4">
        <f t="shared" si="12"/>
        <v>1244500.95</v>
      </c>
      <c r="H227" s="4">
        <f>G227</f>
        <v>1244500.95</v>
      </c>
      <c r="I227" s="3" t="s">
        <v>314</v>
      </c>
      <c r="J227" s="12">
        <v>500000</v>
      </c>
      <c r="K227" s="4">
        <f t="shared" si="11"/>
        <v>1000000</v>
      </c>
    </row>
    <row r="228" spans="1:11" ht="16.5" x14ac:dyDescent="0.3">
      <c r="A228" s="1"/>
      <c r="B228" s="2"/>
      <c r="C228" s="3"/>
      <c r="D228" s="3"/>
      <c r="E228" s="4"/>
      <c r="F228" s="4"/>
      <c r="G228" s="4"/>
      <c r="H228" s="4"/>
      <c r="I228" s="3"/>
      <c r="J228" s="12"/>
      <c r="K228" s="4"/>
    </row>
    <row r="229" spans="1:11" ht="16.5" x14ac:dyDescent="0.3">
      <c r="A229" s="1">
        <v>43236</v>
      </c>
      <c r="B229" s="2" t="s">
        <v>250</v>
      </c>
      <c r="C229" s="3" t="s">
        <v>251</v>
      </c>
      <c r="D229" s="3" t="s">
        <v>109</v>
      </c>
      <c r="E229" s="4">
        <v>12</v>
      </c>
      <c r="F229" s="4">
        <v>215000.5</v>
      </c>
      <c r="G229" s="4">
        <f t="shared" si="12"/>
        <v>2580006</v>
      </c>
      <c r="H229" s="4">
        <f>G229</f>
        <v>2580006</v>
      </c>
      <c r="I229" s="3" t="s">
        <v>309</v>
      </c>
      <c r="J229" s="12">
        <v>191111</v>
      </c>
      <c r="K229" s="4">
        <f t="shared" si="11"/>
        <v>2293332</v>
      </c>
    </row>
    <row r="230" spans="1:11" ht="16.5" x14ac:dyDescent="0.3">
      <c r="A230" s="1"/>
      <c r="B230" s="2"/>
      <c r="C230" s="3"/>
      <c r="D230" s="3"/>
      <c r="E230" s="4"/>
      <c r="F230" s="4"/>
      <c r="G230" s="4"/>
      <c r="H230" s="4"/>
      <c r="I230" s="3"/>
      <c r="J230" s="12"/>
      <c r="K230" s="4"/>
    </row>
    <row r="231" spans="1:11" ht="16.5" x14ac:dyDescent="0.3">
      <c r="A231" s="1">
        <v>43237</v>
      </c>
      <c r="B231" s="2" t="s">
        <v>252</v>
      </c>
      <c r="C231" s="3" t="s">
        <v>253</v>
      </c>
      <c r="D231" s="3" t="s">
        <v>213</v>
      </c>
      <c r="E231" s="4">
        <v>3</v>
      </c>
      <c r="F231" s="4">
        <v>589500.55000000005</v>
      </c>
      <c r="G231" s="4">
        <f t="shared" si="12"/>
        <v>1768501.6500000001</v>
      </c>
      <c r="H231" s="4">
        <f>G231</f>
        <v>1768501.6500000001</v>
      </c>
      <c r="I231" s="3" t="s">
        <v>315</v>
      </c>
      <c r="J231" s="12">
        <v>500000</v>
      </c>
      <c r="K231" s="4">
        <f t="shared" si="11"/>
        <v>1500000</v>
      </c>
    </row>
    <row r="232" spans="1:11" ht="16.5" x14ac:dyDescent="0.3">
      <c r="A232" s="1"/>
      <c r="B232" s="2"/>
      <c r="C232" s="3"/>
      <c r="D232" s="3"/>
      <c r="E232" s="4"/>
      <c r="F232" s="4"/>
      <c r="G232" s="4"/>
      <c r="H232" s="4"/>
      <c r="I232" s="3"/>
      <c r="J232" s="12"/>
      <c r="K232" s="4"/>
    </row>
    <row r="233" spans="1:11" ht="16.5" x14ac:dyDescent="0.3">
      <c r="A233" s="1">
        <v>43237</v>
      </c>
      <c r="B233" s="2" t="s">
        <v>254</v>
      </c>
      <c r="C233" s="3" t="s">
        <v>138</v>
      </c>
      <c r="D233" s="3" t="s">
        <v>95</v>
      </c>
      <c r="E233" s="4">
        <v>1</v>
      </c>
      <c r="F233" s="4">
        <v>199999.8</v>
      </c>
      <c r="G233" s="4">
        <f t="shared" si="12"/>
        <v>199999.8</v>
      </c>
      <c r="H233" s="4">
        <f>G233</f>
        <v>199999.8</v>
      </c>
      <c r="I233" s="3" t="s">
        <v>314</v>
      </c>
      <c r="J233" s="12">
        <v>177833</v>
      </c>
      <c r="K233" s="4">
        <f t="shared" si="11"/>
        <v>177833</v>
      </c>
    </row>
    <row r="234" spans="1:11" ht="16.5" x14ac:dyDescent="0.3">
      <c r="A234" s="1"/>
      <c r="B234" s="2"/>
      <c r="C234" s="3"/>
      <c r="D234" s="3"/>
      <c r="E234" s="4"/>
      <c r="F234" s="4"/>
      <c r="G234" s="4"/>
      <c r="H234" s="4"/>
      <c r="I234" s="3"/>
      <c r="J234" s="12"/>
      <c r="K234" s="4"/>
    </row>
    <row r="235" spans="1:11" ht="16.5" x14ac:dyDescent="0.3">
      <c r="A235" s="1">
        <v>43237</v>
      </c>
      <c r="B235" s="2" t="s">
        <v>255</v>
      </c>
      <c r="C235" s="3" t="s">
        <v>59</v>
      </c>
      <c r="D235" s="3" t="s">
        <v>60</v>
      </c>
      <c r="E235" s="4">
        <v>2</v>
      </c>
      <c r="F235" s="4">
        <v>306000.09000000003</v>
      </c>
      <c r="G235" s="4">
        <f t="shared" si="12"/>
        <v>612000.18000000005</v>
      </c>
      <c r="H235" s="4">
        <f>G235</f>
        <v>612000.18000000005</v>
      </c>
      <c r="I235" s="3" t="s">
        <v>309</v>
      </c>
      <c r="J235" s="12">
        <v>255700</v>
      </c>
      <c r="K235" s="4">
        <f t="shared" si="11"/>
        <v>511400</v>
      </c>
    </row>
    <row r="236" spans="1:11" ht="16.5" x14ac:dyDescent="0.3">
      <c r="A236" s="1"/>
      <c r="B236" s="2"/>
      <c r="C236" s="3"/>
      <c r="D236" s="3"/>
      <c r="E236" s="4"/>
      <c r="F236" s="4"/>
      <c r="G236" s="4"/>
      <c r="H236" s="4"/>
      <c r="I236" s="3"/>
      <c r="J236" s="12"/>
      <c r="K236" s="4"/>
    </row>
    <row r="237" spans="1:11" ht="16.5" x14ac:dyDescent="0.3">
      <c r="A237" s="1">
        <v>43237</v>
      </c>
      <c r="B237" s="2" t="s">
        <v>256</v>
      </c>
      <c r="C237" s="3" t="s">
        <v>53</v>
      </c>
      <c r="D237" s="3" t="s">
        <v>31</v>
      </c>
      <c r="E237" s="4">
        <v>2</v>
      </c>
      <c r="F237" s="4">
        <v>580000.03</v>
      </c>
      <c r="G237" s="4">
        <f t="shared" si="12"/>
        <v>1160000.06</v>
      </c>
      <c r="H237" s="4"/>
      <c r="I237" s="3" t="s">
        <v>310</v>
      </c>
      <c r="J237" s="12">
        <v>465700</v>
      </c>
      <c r="K237" s="4">
        <f t="shared" si="11"/>
        <v>931400</v>
      </c>
    </row>
    <row r="238" spans="1:11" ht="16.5" x14ac:dyDescent="0.3">
      <c r="A238" s="1"/>
      <c r="B238" s="2"/>
      <c r="C238" s="3"/>
      <c r="D238" s="3" t="s">
        <v>104</v>
      </c>
      <c r="E238" s="4">
        <v>6</v>
      </c>
      <c r="F238" s="4">
        <v>580000.30000000005</v>
      </c>
      <c r="G238" s="4">
        <f t="shared" si="12"/>
        <v>3480001.8000000003</v>
      </c>
      <c r="H238" s="4">
        <f>SUM(G237:G238)</f>
        <v>4640001.8600000003</v>
      </c>
      <c r="I238" s="3"/>
      <c r="J238" s="12">
        <v>470600</v>
      </c>
      <c r="K238" s="4">
        <f t="shared" si="11"/>
        <v>2823600</v>
      </c>
    </row>
    <row r="239" spans="1:11" ht="16.5" x14ac:dyDescent="0.3">
      <c r="A239" s="1"/>
      <c r="B239" s="2"/>
      <c r="C239" s="3"/>
      <c r="D239" s="3"/>
      <c r="E239" s="4"/>
      <c r="F239" s="4"/>
      <c r="G239" s="4"/>
      <c r="H239" s="4"/>
      <c r="I239" s="3"/>
      <c r="J239" s="12"/>
      <c r="K239" s="4"/>
    </row>
    <row r="240" spans="1:11" ht="16.5" x14ac:dyDescent="0.3">
      <c r="A240" s="1">
        <v>43238</v>
      </c>
      <c r="B240" s="2" t="s">
        <v>257</v>
      </c>
      <c r="C240" s="3" t="s">
        <v>258</v>
      </c>
      <c r="D240" s="3" t="s">
        <v>31</v>
      </c>
      <c r="E240" s="4">
        <v>5</v>
      </c>
      <c r="F240" s="4">
        <v>522000.37</v>
      </c>
      <c r="G240" s="4">
        <f t="shared" si="12"/>
        <v>2610001.85</v>
      </c>
      <c r="H240" s="4">
        <f>G240</f>
        <v>2610001.85</v>
      </c>
      <c r="I240" s="3" t="s">
        <v>314</v>
      </c>
      <c r="J240" s="12">
        <v>465700</v>
      </c>
      <c r="K240" s="4">
        <f t="shared" si="11"/>
        <v>2328500</v>
      </c>
    </row>
    <row r="241" spans="1:11" ht="16.5" x14ac:dyDescent="0.3">
      <c r="A241" s="1"/>
      <c r="B241" s="2"/>
      <c r="C241" s="3"/>
      <c r="D241" s="3"/>
      <c r="E241" s="4"/>
      <c r="F241" s="4"/>
      <c r="G241" s="4"/>
      <c r="H241" s="4"/>
      <c r="I241" s="3"/>
      <c r="J241" s="12"/>
      <c r="K241" s="4"/>
    </row>
    <row r="242" spans="1:11" ht="16.5" x14ac:dyDescent="0.3">
      <c r="A242" s="1">
        <v>43238</v>
      </c>
      <c r="B242" s="2" t="s">
        <v>259</v>
      </c>
      <c r="C242" s="3" t="s">
        <v>260</v>
      </c>
      <c r="D242" s="3" t="s">
        <v>31</v>
      </c>
      <c r="E242" s="4">
        <v>2</v>
      </c>
      <c r="F242" s="4">
        <v>522000.27</v>
      </c>
      <c r="G242" s="4">
        <f t="shared" si="12"/>
        <v>1044000.54</v>
      </c>
      <c r="H242" s="4">
        <f>G242</f>
        <v>1044000.54</v>
      </c>
      <c r="I242" s="3" t="s">
        <v>314</v>
      </c>
      <c r="J242" s="12">
        <v>465700</v>
      </c>
      <c r="K242" s="4">
        <f t="shared" si="11"/>
        <v>931400</v>
      </c>
    </row>
    <row r="243" spans="1:11" ht="16.5" x14ac:dyDescent="0.3">
      <c r="A243" s="1"/>
      <c r="B243" s="2"/>
      <c r="C243" s="3"/>
      <c r="D243" s="3"/>
      <c r="E243" s="4"/>
      <c r="F243" s="4"/>
      <c r="G243" s="4"/>
      <c r="H243" s="4"/>
      <c r="I243" s="3"/>
      <c r="J243" s="12"/>
      <c r="K243" s="4"/>
    </row>
    <row r="244" spans="1:11" ht="16.5" x14ac:dyDescent="0.3">
      <c r="A244" s="1">
        <v>43238</v>
      </c>
      <c r="B244" s="2" t="s">
        <v>261</v>
      </c>
      <c r="C244" s="3" t="s">
        <v>181</v>
      </c>
      <c r="D244" s="3" t="s">
        <v>199</v>
      </c>
      <c r="E244" s="4">
        <v>180</v>
      </c>
      <c r="F244" s="4">
        <v>112612.5</v>
      </c>
      <c r="G244" s="4">
        <f t="shared" si="12"/>
        <v>20270250</v>
      </c>
      <c r="H244" s="4"/>
      <c r="I244" s="3" t="s">
        <v>311</v>
      </c>
      <c r="J244" s="12">
        <v>95555</v>
      </c>
      <c r="K244" s="4">
        <f t="shared" si="11"/>
        <v>17199900</v>
      </c>
    </row>
    <row r="245" spans="1:11" ht="16.5" x14ac:dyDescent="0.3">
      <c r="A245" s="1"/>
      <c r="B245" s="2"/>
      <c r="C245" s="3"/>
      <c r="D245" s="3" t="s">
        <v>201</v>
      </c>
      <c r="E245" s="4">
        <v>180</v>
      </c>
      <c r="F245" s="4">
        <v>110378.4</v>
      </c>
      <c r="G245" s="4">
        <f t="shared" si="12"/>
        <v>19868112</v>
      </c>
      <c r="H245" s="4"/>
      <c r="I245" s="3"/>
      <c r="J245" s="12">
        <v>93700</v>
      </c>
      <c r="K245" s="4">
        <f t="shared" si="11"/>
        <v>16866000</v>
      </c>
    </row>
    <row r="246" spans="1:11" ht="16.5" x14ac:dyDescent="0.3">
      <c r="A246" s="1"/>
      <c r="B246" s="2"/>
      <c r="C246" s="3"/>
      <c r="D246" s="3" t="s">
        <v>205</v>
      </c>
      <c r="E246" s="4">
        <v>180</v>
      </c>
      <c r="F246" s="4">
        <v>112612.5</v>
      </c>
      <c r="G246" s="4">
        <f t="shared" si="12"/>
        <v>20270250</v>
      </c>
      <c r="H246" s="4"/>
      <c r="I246" s="3"/>
      <c r="J246" s="12">
        <v>95555</v>
      </c>
      <c r="K246" s="4">
        <f t="shared" si="11"/>
        <v>17199900</v>
      </c>
    </row>
    <row r="247" spans="1:11" ht="16.5" x14ac:dyDescent="0.3">
      <c r="A247" s="1"/>
      <c r="B247" s="2"/>
      <c r="C247" s="3"/>
      <c r="D247" s="3" t="s">
        <v>128</v>
      </c>
      <c r="E247" s="4">
        <v>180</v>
      </c>
      <c r="F247" s="4">
        <v>110378.4</v>
      </c>
      <c r="G247" s="4">
        <f t="shared" si="12"/>
        <v>19868112</v>
      </c>
      <c r="H247" s="4"/>
      <c r="I247" s="3"/>
      <c r="J247" s="12">
        <v>93700</v>
      </c>
      <c r="K247" s="4">
        <f t="shared" si="11"/>
        <v>16866000</v>
      </c>
    </row>
    <row r="248" spans="1:11" ht="16.5" x14ac:dyDescent="0.3">
      <c r="A248" s="1"/>
      <c r="B248" s="2"/>
      <c r="C248" s="3"/>
      <c r="D248" s="3" t="s">
        <v>208</v>
      </c>
      <c r="E248" s="4">
        <v>180</v>
      </c>
      <c r="F248" s="4">
        <v>112612.5</v>
      </c>
      <c r="G248" s="4">
        <f t="shared" si="12"/>
        <v>20270250</v>
      </c>
      <c r="H248" s="4">
        <f>SUM(G244:G248)</f>
        <v>100546974</v>
      </c>
      <c r="I248" s="3"/>
      <c r="J248" s="12">
        <v>95555</v>
      </c>
      <c r="K248" s="4">
        <f t="shared" si="11"/>
        <v>17199900</v>
      </c>
    </row>
    <row r="249" spans="1:11" ht="16.5" x14ac:dyDescent="0.3">
      <c r="A249" s="1"/>
      <c r="B249" s="2"/>
      <c r="C249" s="3"/>
      <c r="D249" s="3"/>
      <c r="E249" s="4"/>
      <c r="F249" s="4"/>
      <c r="G249" s="4"/>
      <c r="H249" s="4"/>
      <c r="I249" s="3"/>
      <c r="J249" s="12"/>
      <c r="K249" s="4"/>
    </row>
    <row r="250" spans="1:11" ht="16.5" x14ac:dyDescent="0.3">
      <c r="A250" s="1">
        <v>43238</v>
      </c>
      <c r="B250" s="2" t="s">
        <v>262</v>
      </c>
      <c r="C250" s="3" t="s">
        <v>263</v>
      </c>
      <c r="D250" s="3" t="s">
        <v>213</v>
      </c>
      <c r="E250" s="4">
        <v>2</v>
      </c>
      <c r="F250" s="4">
        <v>589500.44999999995</v>
      </c>
      <c r="G250" s="4">
        <f t="shared" si="12"/>
        <v>1179000.8999999999</v>
      </c>
      <c r="H250" s="4">
        <f>G250</f>
        <v>1179000.8999999999</v>
      </c>
      <c r="I250" s="3" t="s">
        <v>313</v>
      </c>
      <c r="J250" s="12">
        <v>500000</v>
      </c>
      <c r="K250" s="4">
        <f t="shared" si="11"/>
        <v>1000000</v>
      </c>
    </row>
    <row r="251" spans="1:11" ht="16.5" x14ac:dyDescent="0.3">
      <c r="A251" s="1"/>
      <c r="B251" s="2"/>
      <c r="C251" s="3"/>
      <c r="D251" s="3"/>
      <c r="E251" s="4"/>
      <c r="F251" s="4"/>
      <c r="G251" s="4"/>
      <c r="H251" s="4"/>
      <c r="I251" s="3"/>
      <c r="J251" s="12"/>
      <c r="K251" s="4"/>
    </row>
    <row r="252" spans="1:11" ht="16.5" x14ac:dyDescent="0.3">
      <c r="A252" s="1">
        <v>43238</v>
      </c>
      <c r="B252" s="2" t="s">
        <v>264</v>
      </c>
      <c r="C252" s="3" t="s">
        <v>265</v>
      </c>
      <c r="D252" s="3" t="s">
        <v>95</v>
      </c>
      <c r="E252" s="4">
        <v>1</v>
      </c>
      <c r="F252" s="4">
        <v>199999.8</v>
      </c>
      <c r="G252" s="4">
        <f t="shared" si="12"/>
        <v>199999.8</v>
      </c>
      <c r="H252" s="4"/>
      <c r="I252" s="3" t="s">
        <v>310</v>
      </c>
      <c r="J252" s="12">
        <v>177833</v>
      </c>
      <c r="K252" s="4">
        <f t="shared" si="11"/>
        <v>177833</v>
      </c>
    </row>
    <row r="253" spans="1:11" ht="16.5" x14ac:dyDescent="0.3">
      <c r="A253" s="1"/>
      <c r="B253" s="2"/>
      <c r="C253" s="3"/>
      <c r="D253" s="3" t="s">
        <v>109</v>
      </c>
      <c r="E253" s="4">
        <v>1</v>
      </c>
      <c r="F253" s="4">
        <v>215000.5</v>
      </c>
      <c r="G253" s="4">
        <f t="shared" si="12"/>
        <v>215000.5</v>
      </c>
      <c r="H253" s="4">
        <f>SUM(G252:G253)</f>
        <v>415000.3</v>
      </c>
      <c r="I253" s="3"/>
      <c r="J253" s="12">
        <v>191111</v>
      </c>
      <c r="K253" s="4">
        <f t="shared" si="11"/>
        <v>191111</v>
      </c>
    </row>
    <row r="254" spans="1:11" ht="16.5" x14ac:dyDescent="0.3">
      <c r="A254" s="1"/>
      <c r="B254" s="2"/>
      <c r="C254" s="3"/>
      <c r="D254" s="3"/>
      <c r="E254" s="4"/>
      <c r="F254" s="4"/>
      <c r="G254" s="4"/>
      <c r="H254" s="4"/>
      <c r="I254" s="3"/>
      <c r="J254" s="12"/>
      <c r="K254" s="4"/>
    </row>
    <row r="255" spans="1:11" ht="16.5" x14ac:dyDescent="0.3">
      <c r="A255" s="1">
        <v>43238</v>
      </c>
      <c r="B255" s="2" t="s">
        <v>266</v>
      </c>
      <c r="C255" s="3" t="s">
        <v>75</v>
      </c>
      <c r="D255" s="3" t="s">
        <v>162</v>
      </c>
      <c r="E255" s="4">
        <v>6</v>
      </c>
      <c r="F255" s="4">
        <v>216000.18</v>
      </c>
      <c r="G255" s="4">
        <f t="shared" si="12"/>
        <v>1296001.08</v>
      </c>
      <c r="H255" s="4"/>
      <c r="I255" s="3" t="s">
        <v>309</v>
      </c>
      <c r="J255" s="12">
        <v>170833</v>
      </c>
      <c r="K255" s="4">
        <f t="shared" si="11"/>
        <v>1024998</v>
      </c>
    </row>
    <row r="256" spans="1:11" ht="16.5" x14ac:dyDescent="0.3">
      <c r="A256" s="1"/>
      <c r="B256" s="2"/>
      <c r="C256" s="3"/>
      <c r="D256" s="3" t="s">
        <v>162</v>
      </c>
      <c r="E256" s="4">
        <v>1</v>
      </c>
      <c r="F256" s="4"/>
      <c r="G256" s="4">
        <f t="shared" si="12"/>
        <v>0</v>
      </c>
      <c r="H256" s="4">
        <f>G255</f>
        <v>1296001.08</v>
      </c>
      <c r="I256" s="3"/>
      <c r="J256" s="12">
        <v>170833</v>
      </c>
      <c r="K256" s="4">
        <f t="shared" si="11"/>
        <v>170833</v>
      </c>
    </row>
    <row r="257" spans="1:11" ht="16.5" x14ac:dyDescent="0.3">
      <c r="A257" s="1"/>
      <c r="B257" s="2"/>
      <c r="C257" s="3"/>
      <c r="D257" s="3"/>
      <c r="E257" s="4"/>
      <c r="F257" s="4"/>
      <c r="G257" s="4"/>
      <c r="H257" s="4"/>
      <c r="I257" s="3"/>
      <c r="J257" s="12"/>
      <c r="K257" s="4"/>
    </row>
    <row r="258" spans="1:11" ht="16.5" x14ac:dyDescent="0.3">
      <c r="A258" s="1">
        <v>43238</v>
      </c>
      <c r="B258" s="2" t="s">
        <v>267</v>
      </c>
      <c r="C258" s="3" t="s">
        <v>268</v>
      </c>
      <c r="D258" s="3" t="s">
        <v>109</v>
      </c>
      <c r="E258" s="4">
        <v>1</v>
      </c>
      <c r="F258" s="4">
        <v>215000.5</v>
      </c>
      <c r="G258" s="4">
        <f t="shared" si="12"/>
        <v>215000.5</v>
      </c>
      <c r="H258" s="4">
        <f>G258</f>
        <v>215000.5</v>
      </c>
      <c r="I258" s="3" t="s">
        <v>315</v>
      </c>
      <c r="J258" s="12">
        <v>191111</v>
      </c>
      <c r="K258" s="4">
        <f t="shared" si="11"/>
        <v>191111</v>
      </c>
    </row>
    <row r="259" spans="1:11" ht="16.5" x14ac:dyDescent="0.3">
      <c r="A259" s="1"/>
      <c r="B259" s="2"/>
      <c r="C259" s="3"/>
      <c r="D259" s="3"/>
      <c r="E259" s="4"/>
      <c r="F259" s="4"/>
      <c r="G259" s="4"/>
      <c r="H259" s="4"/>
      <c r="I259" s="3"/>
      <c r="J259" s="12"/>
      <c r="K259" s="4"/>
    </row>
    <row r="260" spans="1:11" ht="16.5" x14ac:dyDescent="0.3">
      <c r="A260" s="1">
        <v>43238</v>
      </c>
      <c r="B260" s="2" t="s">
        <v>269</v>
      </c>
      <c r="C260" s="3" t="s">
        <v>270</v>
      </c>
      <c r="D260" s="3" t="s">
        <v>109</v>
      </c>
      <c r="E260" s="4">
        <v>2</v>
      </c>
      <c r="F260" s="4">
        <v>215000.5</v>
      </c>
      <c r="G260" s="4">
        <f t="shared" si="12"/>
        <v>430001</v>
      </c>
      <c r="H260" s="4"/>
      <c r="I260" s="3" t="s">
        <v>314</v>
      </c>
      <c r="J260" s="12">
        <v>191111</v>
      </c>
      <c r="K260" s="4">
        <f t="shared" si="11"/>
        <v>382222</v>
      </c>
    </row>
    <row r="261" spans="1:11" ht="16.5" x14ac:dyDescent="0.3">
      <c r="A261" s="1"/>
      <c r="B261" s="2"/>
      <c r="C261" s="3"/>
      <c r="D261" s="3" t="s">
        <v>95</v>
      </c>
      <c r="E261" s="4">
        <v>1</v>
      </c>
      <c r="F261" s="4">
        <v>199999.8</v>
      </c>
      <c r="G261" s="4">
        <f t="shared" si="12"/>
        <v>199999.8</v>
      </c>
      <c r="H261" s="4">
        <f>SUM(G260:G261)</f>
        <v>630000.80000000005</v>
      </c>
      <c r="I261" s="3"/>
      <c r="J261" s="12">
        <v>177833</v>
      </c>
      <c r="K261" s="4">
        <f t="shared" si="11"/>
        <v>177833</v>
      </c>
    </row>
    <row r="262" spans="1:11" ht="16.5" x14ac:dyDescent="0.3">
      <c r="A262" s="1"/>
      <c r="B262" s="2"/>
      <c r="C262" s="3"/>
      <c r="D262" s="3"/>
      <c r="E262" s="4"/>
      <c r="F262" s="4"/>
      <c r="G262" s="4"/>
      <c r="H262" s="4"/>
      <c r="I262" s="3"/>
      <c r="J262" s="12"/>
      <c r="K262" s="4"/>
    </row>
    <row r="263" spans="1:11" ht="16.5" x14ac:dyDescent="0.3">
      <c r="A263" s="1">
        <v>43238</v>
      </c>
      <c r="B263" s="2" t="s">
        <v>271</v>
      </c>
      <c r="C263" s="3" t="s">
        <v>272</v>
      </c>
      <c r="D263" s="3" t="s">
        <v>273</v>
      </c>
      <c r="E263" s="4">
        <v>1</v>
      </c>
      <c r="F263" s="4">
        <v>1068999.8</v>
      </c>
      <c r="G263" s="4">
        <f t="shared" si="12"/>
        <v>1068999.8</v>
      </c>
      <c r="H263" s="4">
        <f>G263</f>
        <v>1068999.8</v>
      </c>
      <c r="I263" s="3" t="s">
        <v>316</v>
      </c>
      <c r="J263" s="12">
        <v>800000</v>
      </c>
      <c r="K263" s="4">
        <f>J263*E263</f>
        <v>800000</v>
      </c>
    </row>
    <row r="264" spans="1:11" ht="16.5" x14ac:dyDescent="0.3">
      <c r="A264" s="1"/>
      <c r="B264" s="2"/>
      <c r="C264" s="3"/>
      <c r="D264" s="3"/>
      <c r="E264" s="4"/>
      <c r="F264" s="4"/>
      <c r="G264" s="4"/>
      <c r="H264" s="4"/>
      <c r="I264" s="3"/>
      <c r="J264" s="14"/>
      <c r="K264" s="4"/>
    </row>
    <row r="265" spans="1:11" ht="16.5" x14ac:dyDescent="0.3">
      <c r="A265" s="1">
        <v>43238</v>
      </c>
      <c r="B265" s="2" t="s">
        <v>274</v>
      </c>
      <c r="C265" s="3" t="s">
        <v>181</v>
      </c>
      <c r="D265" s="3" t="s">
        <v>129</v>
      </c>
      <c r="E265" s="4">
        <v>180</v>
      </c>
      <c r="F265" s="4">
        <v>112612.5</v>
      </c>
      <c r="G265" s="4">
        <f t="shared" si="12"/>
        <v>20270250</v>
      </c>
      <c r="H265" s="4">
        <f>G265</f>
        <v>20270250</v>
      </c>
      <c r="I265" s="3" t="s">
        <v>311</v>
      </c>
      <c r="J265" s="4">
        <v>112612.5</v>
      </c>
      <c r="K265" s="4">
        <f>J265*E265</f>
        <v>20270250</v>
      </c>
    </row>
    <row r="266" spans="1:11" ht="16.5" x14ac:dyDescent="0.3">
      <c r="A266" s="1"/>
      <c r="B266" s="2"/>
      <c r="C266" s="3"/>
      <c r="D266" s="3"/>
      <c r="E266" s="4"/>
      <c r="F266" s="4"/>
      <c r="G266" s="4"/>
      <c r="H266" s="4"/>
      <c r="I266" s="3"/>
      <c r="J266" s="4"/>
      <c r="K266" s="4"/>
    </row>
    <row r="267" spans="1:11" ht="16.5" x14ac:dyDescent="0.3">
      <c r="A267" s="1">
        <v>43238</v>
      </c>
      <c r="B267" s="2" t="s">
        <v>275</v>
      </c>
      <c r="C267" s="3" t="s">
        <v>181</v>
      </c>
      <c r="D267" s="3" t="s">
        <v>202</v>
      </c>
      <c r="E267" s="4">
        <v>24</v>
      </c>
      <c r="F267" s="4">
        <v>54071.6</v>
      </c>
      <c r="G267" s="4">
        <f t="shared" si="12"/>
        <v>1297718.3999999999</v>
      </c>
      <c r="H267" s="4"/>
      <c r="I267" s="3" t="s">
        <v>311</v>
      </c>
      <c r="J267" s="12">
        <v>45921</v>
      </c>
      <c r="K267" s="4">
        <f t="shared" si="11"/>
        <v>1102104</v>
      </c>
    </row>
    <row r="268" spans="1:11" ht="16.5" x14ac:dyDescent="0.3">
      <c r="A268" s="1"/>
      <c r="B268" s="2"/>
      <c r="C268" s="3"/>
      <c r="D268" s="3" t="s">
        <v>129</v>
      </c>
      <c r="E268" s="4">
        <v>12</v>
      </c>
      <c r="F268" s="4">
        <v>112612.5</v>
      </c>
      <c r="G268" s="4">
        <f t="shared" si="12"/>
        <v>1351350</v>
      </c>
      <c r="H268" s="4">
        <f>SUM(G267:G268)</f>
        <v>2649068.4</v>
      </c>
      <c r="I268" s="3"/>
      <c r="J268" s="4">
        <v>112612.5</v>
      </c>
      <c r="K268" s="4">
        <f t="shared" si="11"/>
        <v>1351350</v>
      </c>
    </row>
    <row r="269" spans="1:11" ht="16.5" x14ac:dyDescent="0.3">
      <c r="A269" s="1"/>
      <c r="B269" s="2"/>
      <c r="C269" s="3"/>
      <c r="D269" s="3"/>
      <c r="E269" s="4"/>
      <c r="F269" s="4"/>
      <c r="G269" s="4"/>
      <c r="H269" s="4"/>
      <c r="I269" s="3"/>
      <c r="J269" s="4"/>
      <c r="K269" s="4"/>
    </row>
    <row r="270" spans="1:11" ht="16.5" x14ac:dyDescent="0.3">
      <c r="A270" s="1">
        <v>43238</v>
      </c>
      <c r="B270" s="2" t="s">
        <v>276</v>
      </c>
      <c r="C270" s="3" t="s">
        <v>181</v>
      </c>
      <c r="D270" s="3" t="s">
        <v>129</v>
      </c>
      <c r="E270" s="4">
        <v>24</v>
      </c>
      <c r="F270" s="4">
        <v>112612.5</v>
      </c>
      <c r="G270" s="4">
        <f t="shared" si="12"/>
        <v>2702700</v>
      </c>
      <c r="H270" s="4">
        <f>G270</f>
        <v>2702700</v>
      </c>
      <c r="I270" s="3" t="s">
        <v>311</v>
      </c>
      <c r="J270" s="4">
        <v>112612.5</v>
      </c>
      <c r="K270" s="4">
        <f t="shared" si="11"/>
        <v>2702700</v>
      </c>
    </row>
    <row r="271" spans="1:11" ht="16.5" x14ac:dyDescent="0.3">
      <c r="A271" s="1"/>
      <c r="B271" s="2"/>
      <c r="C271" s="3"/>
      <c r="D271" s="3"/>
      <c r="E271" s="4"/>
      <c r="F271" s="4"/>
      <c r="G271" s="4"/>
      <c r="H271" s="4"/>
      <c r="I271" s="3"/>
      <c r="J271" s="4"/>
      <c r="K271" s="4"/>
    </row>
    <row r="272" spans="1:11" ht="16.5" x14ac:dyDescent="0.3">
      <c r="A272" s="1">
        <v>43239</v>
      </c>
      <c r="B272" s="2" t="s">
        <v>277</v>
      </c>
      <c r="C272" s="3" t="s">
        <v>117</v>
      </c>
      <c r="D272" s="3" t="s">
        <v>31</v>
      </c>
      <c r="E272" s="4">
        <v>3</v>
      </c>
      <c r="F272" s="4">
        <v>522000.27</v>
      </c>
      <c r="G272" s="4">
        <f t="shared" si="12"/>
        <v>1566000.81</v>
      </c>
      <c r="H272" s="4">
        <f>G272</f>
        <v>1566000.81</v>
      </c>
      <c r="I272" s="3" t="s">
        <v>309</v>
      </c>
      <c r="J272" s="12">
        <v>465700</v>
      </c>
      <c r="K272" s="4">
        <f t="shared" si="11"/>
        <v>1397100</v>
      </c>
    </row>
    <row r="273" spans="1:11" ht="16.5" x14ac:dyDescent="0.3">
      <c r="A273" s="1"/>
      <c r="B273" s="2"/>
      <c r="C273" s="3"/>
      <c r="D273" s="3"/>
      <c r="E273" s="4"/>
      <c r="F273" s="4"/>
      <c r="G273" s="4"/>
      <c r="H273" s="4"/>
      <c r="I273" s="3"/>
      <c r="J273" s="12"/>
      <c r="K273" s="4"/>
    </row>
    <row r="274" spans="1:11" ht="16.5" x14ac:dyDescent="0.3">
      <c r="A274" s="1">
        <v>43239</v>
      </c>
      <c r="B274" s="2" t="s">
        <v>278</v>
      </c>
      <c r="C274" s="3" t="s">
        <v>53</v>
      </c>
      <c r="D274" s="3" t="s">
        <v>28</v>
      </c>
      <c r="E274" s="4">
        <v>6</v>
      </c>
      <c r="F274" s="4">
        <v>605000</v>
      </c>
      <c r="G274" s="4">
        <f t="shared" si="12"/>
        <v>3630000</v>
      </c>
      <c r="H274" s="4">
        <f>G274</f>
        <v>3630000</v>
      </c>
      <c r="I274" s="3" t="s">
        <v>310</v>
      </c>
      <c r="J274" s="12">
        <v>485300</v>
      </c>
      <c r="K274" s="4">
        <f t="shared" si="11"/>
        <v>2911800</v>
      </c>
    </row>
    <row r="275" spans="1:11" ht="16.5" x14ac:dyDescent="0.3">
      <c r="A275" s="1"/>
      <c r="B275" s="2"/>
      <c r="C275" s="3"/>
      <c r="D275" s="3"/>
      <c r="E275" s="4"/>
      <c r="F275" s="4"/>
      <c r="G275" s="4"/>
      <c r="H275" s="4"/>
      <c r="I275" s="3"/>
      <c r="J275" s="14"/>
      <c r="K275" s="4"/>
    </row>
    <row r="276" spans="1:11" ht="16.5" x14ac:dyDescent="0.3">
      <c r="A276" s="1">
        <v>43239</v>
      </c>
      <c r="B276" s="2" t="s">
        <v>279</v>
      </c>
      <c r="C276" s="3" t="s">
        <v>280</v>
      </c>
      <c r="D276" s="3" t="s">
        <v>213</v>
      </c>
      <c r="E276" s="4">
        <v>1</v>
      </c>
      <c r="F276" s="4">
        <v>589500.55000000005</v>
      </c>
      <c r="G276" s="4">
        <f t="shared" si="12"/>
        <v>589500.55000000005</v>
      </c>
      <c r="H276" s="4">
        <f>G276</f>
        <v>589500.55000000005</v>
      </c>
      <c r="I276" s="3" t="s">
        <v>315</v>
      </c>
      <c r="J276" s="4">
        <v>500000</v>
      </c>
      <c r="K276" s="4">
        <f t="shared" si="11"/>
        <v>500000</v>
      </c>
    </row>
    <row r="277" spans="1:11" ht="16.5" x14ac:dyDescent="0.3">
      <c r="A277" s="1"/>
      <c r="B277" s="2"/>
      <c r="C277" s="3"/>
      <c r="D277" s="3"/>
      <c r="E277" s="4"/>
      <c r="F277" s="4"/>
      <c r="G277" s="4"/>
      <c r="H277" s="4"/>
      <c r="I277" s="3"/>
      <c r="J277" s="4"/>
      <c r="K277" s="4"/>
    </row>
    <row r="278" spans="1:11" ht="16.5" x14ac:dyDescent="0.3">
      <c r="A278" s="1">
        <v>43239</v>
      </c>
      <c r="B278" s="2" t="s">
        <v>281</v>
      </c>
      <c r="C278" s="3" t="s">
        <v>282</v>
      </c>
      <c r="D278" s="3" t="s">
        <v>211</v>
      </c>
      <c r="E278" s="4">
        <v>4</v>
      </c>
      <c r="F278" s="4">
        <v>823650.19</v>
      </c>
      <c r="G278" s="4">
        <f t="shared" si="12"/>
        <v>3294600.76</v>
      </c>
      <c r="H278" s="4"/>
      <c r="I278" s="3" t="s">
        <v>314</v>
      </c>
      <c r="J278" s="4"/>
      <c r="K278" s="4">
        <f t="shared" si="11"/>
        <v>0</v>
      </c>
    </row>
    <row r="279" spans="1:11" ht="16.5" x14ac:dyDescent="0.3">
      <c r="A279" s="1"/>
      <c r="B279" s="2"/>
      <c r="C279" s="3"/>
      <c r="D279" s="3" t="s">
        <v>132</v>
      </c>
      <c r="E279" s="4">
        <v>6</v>
      </c>
      <c r="F279" s="4">
        <v>593750.18999999994</v>
      </c>
      <c r="G279" s="4">
        <f t="shared" si="12"/>
        <v>3562501.1399999997</v>
      </c>
      <c r="H279" s="4"/>
      <c r="I279" s="3"/>
      <c r="J279" s="12">
        <v>500000</v>
      </c>
      <c r="K279" s="4">
        <f t="shared" si="11"/>
        <v>3000000</v>
      </c>
    </row>
    <row r="280" spans="1:11" ht="16.5" x14ac:dyDescent="0.3">
      <c r="A280" s="1"/>
      <c r="B280" s="2"/>
      <c r="C280" s="3"/>
      <c r="D280" s="3" t="s">
        <v>273</v>
      </c>
      <c r="E280" s="4">
        <v>2</v>
      </c>
      <c r="F280" s="4">
        <v>1015549.81</v>
      </c>
      <c r="G280" s="4">
        <f t="shared" si="12"/>
        <v>2031099.62</v>
      </c>
      <c r="H280" s="4"/>
      <c r="I280" s="3"/>
      <c r="J280" s="12">
        <v>800000</v>
      </c>
      <c r="K280" s="4">
        <f t="shared" si="11"/>
        <v>1600000</v>
      </c>
    </row>
    <row r="281" spans="1:11" ht="16.5" x14ac:dyDescent="0.3">
      <c r="A281" s="1"/>
      <c r="B281" s="2"/>
      <c r="C281" s="3"/>
      <c r="D281" s="3" t="s">
        <v>223</v>
      </c>
      <c r="E281" s="4">
        <v>2</v>
      </c>
      <c r="F281" s="4">
        <v>625000.93700000003</v>
      </c>
      <c r="G281" s="4">
        <f t="shared" si="12"/>
        <v>1250001.8740000001</v>
      </c>
      <c r="H281" s="4">
        <f>SUM(G278:G281)</f>
        <v>10138203.393999999</v>
      </c>
      <c r="I281" s="3"/>
      <c r="J281" s="12">
        <v>588200</v>
      </c>
      <c r="K281" s="4">
        <f t="shared" si="11"/>
        <v>1176400</v>
      </c>
    </row>
    <row r="282" spans="1:11" ht="16.5" x14ac:dyDescent="0.3">
      <c r="A282" s="1"/>
      <c r="B282" s="2"/>
      <c r="C282" s="3"/>
      <c r="D282" s="3"/>
      <c r="E282" s="4"/>
      <c r="F282" s="4"/>
      <c r="G282" s="4"/>
      <c r="H282" s="4"/>
      <c r="I282" s="3"/>
      <c r="J282" s="12"/>
      <c r="K282" s="4"/>
    </row>
    <row r="283" spans="1:11" ht="16.5" x14ac:dyDescent="0.3">
      <c r="A283" s="1">
        <v>43239</v>
      </c>
      <c r="B283" s="2" t="s">
        <v>283</v>
      </c>
      <c r="C283" s="3" t="s">
        <v>284</v>
      </c>
      <c r="D283" s="3" t="s">
        <v>109</v>
      </c>
      <c r="E283" s="4">
        <v>3</v>
      </c>
      <c r="F283" s="4">
        <v>215000.5</v>
      </c>
      <c r="G283" s="4">
        <f t="shared" si="12"/>
        <v>645001.5</v>
      </c>
      <c r="H283" s="4">
        <f>G283</f>
        <v>645001.5</v>
      </c>
      <c r="I283" s="3" t="s">
        <v>310</v>
      </c>
      <c r="J283" s="12">
        <v>191111</v>
      </c>
      <c r="K283" s="4">
        <f t="shared" si="11"/>
        <v>573333</v>
      </c>
    </row>
    <row r="284" spans="1:11" ht="16.5" x14ac:dyDescent="0.3">
      <c r="A284" s="1"/>
      <c r="B284" s="2"/>
      <c r="C284" s="3"/>
      <c r="D284" s="3"/>
      <c r="E284" s="4"/>
      <c r="F284" s="4"/>
      <c r="G284" s="4"/>
      <c r="H284" s="4"/>
      <c r="I284" s="3"/>
      <c r="J284" s="12"/>
      <c r="K284" s="4"/>
    </row>
    <row r="285" spans="1:11" ht="16.5" x14ac:dyDescent="0.3">
      <c r="A285" s="15">
        <v>43239</v>
      </c>
      <c r="B285" s="16" t="s">
        <v>285</v>
      </c>
      <c r="C285" s="17" t="s">
        <v>265</v>
      </c>
      <c r="D285" s="17" t="s">
        <v>25</v>
      </c>
      <c r="E285" s="18">
        <v>1</v>
      </c>
      <c r="F285" s="18">
        <v>551000</v>
      </c>
      <c r="G285" s="18">
        <f t="shared" si="12"/>
        <v>551000</v>
      </c>
      <c r="H285" s="18">
        <f>G285</f>
        <v>551000</v>
      </c>
      <c r="I285" s="17" t="s">
        <v>310</v>
      </c>
      <c r="J285" s="19">
        <v>470600</v>
      </c>
      <c r="K285" s="18">
        <f t="shared" si="11"/>
        <v>470600</v>
      </c>
    </row>
    <row r="286" spans="1:11" ht="16.5" x14ac:dyDescent="0.3">
      <c r="A286" s="15"/>
      <c r="B286" s="16"/>
      <c r="C286" s="17"/>
      <c r="D286" s="17"/>
      <c r="E286" s="18"/>
      <c r="F286" s="18"/>
      <c r="G286" s="18"/>
      <c r="H286" s="18"/>
      <c r="I286" s="17"/>
      <c r="J286" s="19"/>
      <c r="K286" s="18"/>
    </row>
    <row r="287" spans="1:11" ht="16.5" x14ac:dyDescent="0.3">
      <c r="A287" s="1">
        <v>43241</v>
      </c>
      <c r="B287" s="2" t="s">
        <v>286</v>
      </c>
      <c r="C287" s="3" t="s">
        <v>181</v>
      </c>
      <c r="D287" s="3" t="s">
        <v>198</v>
      </c>
      <c r="E287" s="4">
        <v>48</v>
      </c>
      <c r="F287" s="4">
        <v>54071.6</v>
      </c>
      <c r="G287" s="4">
        <f t="shared" si="12"/>
        <v>2595436.7999999998</v>
      </c>
      <c r="H287" s="4"/>
      <c r="I287" s="3" t="s">
        <v>311</v>
      </c>
      <c r="J287" s="12">
        <v>45921</v>
      </c>
      <c r="K287" s="4">
        <f t="shared" si="11"/>
        <v>2204208</v>
      </c>
    </row>
    <row r="288" spans="1:11" ht="16.5" x14ac:dyDescent="0.3">
      <c r="A288" s="1"/>
      <c r="B288" s="2"/>
      <c r="C288" s="3"/>
      <c r="D288" s="3" t="s">
        <v>200</v>
      </c>
      <c r="E288" s="4">
        <v>48</v>
      </c>
      <c r="F288" s="4">
        <v>53512.800000000003</v>
      </c>
      <c r="G288" s="4">
        <f t="shared" si="12"/>
        <v>2568614.4000000004</v>
      </c>
      <c r="H288" s="4"/>
      <c r="I288" s="3"/>
      <c r="J288" s="12">
        <v>45457</v>
      </c>
      <c r="K288" s="4">
        <f t="shared" si="11"/>
        <v>2181936</v>
      </c>
    </row>
    <row r="289" spans="1:11" ht="16.5" x14ac:dyDescent="0.3">
      <c r="A289" s="1"/>
      <c r="B289" s="2"/>
      <c r="C289" s="3"/>
      <c r="D289" s="3" t="s">
        <v>202</v>
      </c>
      <c r="E289" s="4">
        <v>48</v>
      </c>
      <c r="F289" s="4">
        <v>54071.6</v>
      </c>
      <c r="G289" s="4">
        <f t="shared" si="12"/>
        <v>2595436.7999999998</v>
      </c>
      <c r="H289" s="4"/>
      <c r="I289" s="3"/>
      <c r="J289" s="12">
        <v>45921</v>
      </c>
      <c r="K289" s="4">
        <f t="shared" si="11"/>
        <v>2204208</v>
      </c>
    </row>
    <row r="290" spans="1:11" ht="16.5" x14ac:dyDescent="0.3">
      <c r="A290" s="1"/>
      <c r="B290" s="2"/>
      <c r="C290" s="3"/>
      <c r="D290" s="3" t="s">
        <v>227</v>
      </c>
      <c r="E290" s="4">
        <v>48</v>
      </c>
      <c r="F290" s="4">
        <v>54071.6</v>
      </c>
      <c r="G290" s="4">
        <f t="shared" si="12"/>
        <v>2595436.7999999998</v>
      </c>
      <c r="H290" s="4"/>
      <c r="I290" s="3"/>
      <c r="J290" s="12">
        <v>45921</v>
      </c>
      <c r="K290" s="4">
        <f t="shared" si="11"/>
        <v>2204208</v>
      </c>
    </row>
    <row r="291" spans="1:11" ht="16.5" x14ac:dyDescent="0.3">
      <c r="A291" s="1"/>
      <c r="B291" s="2"/>
      <c r="C291" s="3"/>
      <c r="D291" s="3" t="s">
        <v>206</v>
      </c>
      <c r="E291" s="4">
        <v>48</v>
      </c>
      <c r="F291" s="4">
        <v>53512.800000000003</v>
      </c>
      <c r="G291" s="4">
        <f t="shared" si="12"/>
        <v>2568614.4000000004</v>
      </c>
      <c r="H291" s="4"/>
      <c r="I291" s="3"/>
      <c r="J291" s="12">
        <v>45457</v>
      </c>
      <c r="K291" s="4">
        <f t="shared" si="11"/>
        <v>2181936</v>
      </c>
    </row>
    <row r="292" spans="1:11" ht="16.5" x14ac:dyDescent="0.3">
      <c r="A292" s="1"/>
      <c r="B292" s="2"/>
      <c r="C292" s="3"/>
      <c r="D292" s="3" t="s">
        <v>207</v>
      </c>
      <c r="E292" s="4">
        <v>48</v>
      </c>
      <c r="F292" s="4">
        <v>54071.6</v>
      </c>
      <c r="G292" s="4">
        <f t="shared" si="12"/>
        <v>2595436.7999999998</v>
      </c>
      <c r="H292" s="4">
        <f>SUM(G287:G292)</f>
        <v>15518976</v>
      </c>
      <c r="I292" s="3"/>
      <c r="J292" s="12">
        <v>45921</v>
      </c>
      <c r="K292" s="4">
        <f t="shared" si="11"/>
        <v>2204208</v>
      </c>
    </row>
    <row r="293" spans="1:11" ht="16.5" x14ac:dyDescent="0.3">
      <c r="A293" s="1"/>
      <c r="B293" s="2"/>
      <c r="C293" s="3"/>
      <c r="D293" s="3"/>
      <c r="E293" s="4"/>
      <c r="F293" s="4"/>
      <c r="G293" s="4"/>
      <c r="H293" s="4"/>
      <c r="I293" s="3"/>
      <c r="J293" s="12"/>
      <c r="K293" s="4"/>
    </row>
    <row r="294" spans="1:11" ht="16.5" x14ac:dyDescent="0.3">
      <c r="A294" s="1">
        <v>43241</v>
      </c>
      <c r="B294" s="2" t="s">
        <v>287</v>
      </c>
      <c r="C294" s="3" t="s">
        <v>73</v>
      </c>
      <c r="D294" s="3" t="s">
        <v>109</v>
      </c>
      <c r="E294" s="4">
        <v>4</v>
      </c>
      <c r="F294" s="4">
        <v>215000.5</v>
      </c>
      <c r="G294" s="4">
        <f t="shared" si="12"/>
        <v>860002</v>
      </c>
      <c r="H294" s="4">
        <f>G294</f>
        <v>860002</v>
      </c>
      <c r="I294" s="3" t="s">
        <v>309</v>
      </c>
      <c r="J294" s="12">
        <v>191111</v>
      </c>
      <c r="K294" s="4">
        <f t="shared" si="11"/>
        <v>764444</v>
      </c>
    </row>
    <row r="295" spans="1:11" ht="16.5" x14ac:dyDescent="0.3">
      <c r="A295" s="1"/>
      <c r="B295" s="2"/>
      <c r="C295" s="3"/>
      <c r="D295" s="3"/>
      <c r="E295" s="4"/>
      <c r="F295" s="4"/>
      <c r="G295" s="4"/>
      <c r="H295" s="4"/>
      <c r="I295" s="3"/>
      <c r="J295" s="12"/>
      <c r="K295" s="4"/>
    </row>
    <row r="296" spans="1:11" ht="16.5" x14ac:dyDescent="0.3">
      <c r="A296" s="1">
        <v>43241</v>
      </c>
      <c r="B296" s="2" t="s">
        <v>288</v>
      </c>
      <c r="C296" s="3" t="s">
        <v>289</v>
      </c>
      <c r="D296" s="3" t="s">
        <v>213</v>
      </c>
      <c r="E296" s="4">
        <v>1</v>
      </c>
      <c r="F296" s="4">
        <v>589500.55000000005</v>
      </c>
      <c r="G296" s="4">
        <f t="shared" si="12"/>
        <v>589500.55000000005</v>
      </c>
      <c r="H296" s="4">
        <f>G296</f>
        <v>589500.55000000005</v>
      </c>
      <c r="I296" s="3" t="s">
        <v>313</v>
      </c>
      <c r="J296" s="12">
        <v>500000</v>
      </c>
      <c r="K296" s="4">
        <f t="shared" si="11"/>
        <v>500000</v>
      </c>
    </row>
    <row r="297" spans="1:11" ht="16.5" x14ac:dyDescent="0.3">
      <c r="A297" s="1"/>
      <c r="B297" s="2"/>
      <c r="C297" s="3"/>
      <c r="D297" s="3"/>
      <c r="E297" s="4"/>
      <c r="F297" s="4"/>
      <c r="G297" s="4"/>
      <c r="H297" s="4"/>
      <c r="I297" s="3"/>
      <c r="J297" s="12"/>
      <c r="K297" s="4"/>
    </row>
    <row r="298" spans="1:11" ht="16.5" x14ac:dyDescent="0.3">
      <c r="A298" s="1">
        <v>43241</v>
      </c>
      <c r="B298" s="2" t="s">
        <v>290</v>
      </c>
      <c r="C298" s="3" t="s">
        <v>215</v>
      </c>
      <c r="D298" s="3" t="s">
        <v>40</v>
      </c>
      <c r="E298" s="4">
        <v>2</v>
      </c>
      <c r="F298" s="4">
        <v>645000.4</v>
      </c>
      <c r="G298" s="4">
        <f t="shared" si="12"/>
        <v>1290000.8</v>
      </c>
      <c r="H298" s="4">
        <f>G298</f>
        <v>1290000.8</v>
      </c>
      <c r="I298" s="3" t="s">
        <v>309</v>
      </c>
      <c r="J298" s="12">
        <v>514250</v>
      </c>
      <c r="K298" s="4">
        <f t="shared" si="11"/>
        <v>1028500</v>
      </c>
    </row>
    <row r="299" spans="1:11" ht="16.5" x14ac:dyDescent="0.3">
      <c r="A299" s="1"/>
      <c r="B299" s="2"/>
      <c r="C299" s="3"/>
      <c r="D299" s="3"/>
      <c r="E299" s="4"/>
      <c r="F299" s="4"/>
      <c r="G299" s="4"/>
      <c r="H299" s="4"/>
      <c r="I299" s="3"/>
      <c r="J299" s="12"/>
      <c r="K299" s="4"/>
    </row>
    <row r="300" spans="1:11" ht="16.5" x14ac:dyDescent="0.3">
      <c r="A300" s="1">
        <v>43241</v>
      </c>
      <c r="B300" s="2" t="s">
        <v>291</v>
      </c>
      <c r="C300" s="3" t="s">
        <v>195</v>
      </c>
      <c r="D300" s="3" t="s">
        <v>162</v>
      </c>
      <c r="E300" s="4">
        <v>12</v>
      </c>
      <c r="F300" s="4">
        <v>216000.18</v>
      </c>
      <c r="G300" s="4">
        <f t="shared" si="12"/>
        <v>2592002.16</v>
      </c>
      <c r="H300" s="4"/>
      <c r="I300" s="3" t="s">
        <v>309</v>
      </c>
      <c r="J300" s="12">
        <v>170833</v>
      </c>
      <c r="K300" s="4">
        <f t="shared" si="11"/>
        <v>2049996</v>
      </c>
    </row>
    <row r="301" spans="1:11" ht="16.5" x14ac:dyDescent="0.3">
      <c r="A301" s="1"/>
      <c r="B301" s="2"/>
      <c r="C301" s="3"/>
      <c r="D301" s="3" t="s">
        <v>162</v>
      </c>
      <c r="E301" s="4">
        <v>2</v>
      </c>
      <c r="F301" s="4"/>
      <c r="G301" s="4">
        <f t="shared" si="12"/>
        <v>0</v>
      </c>
      <c r="H301" s="4">
        <f>G300</f>
        <v>2592002.16</v>
      </c>
      <c r="I301" s="3"/>
      <c r="J301" s="12">
        <v>170833</v>
      </c>
      <c r="K301" s="4">
        <f t="shared" si="11"/>
        <v>341666</v>
      </c>
    </row>
    <row r="302" spans="1:11" ht="16.5" x14ac:dyDescent="0.3">
      <c r="A302" s="1"/>
      <c r="B302" s="2"/>
      <c r="C302" s="3"/>
      <c r="D302" s="3"/>
      <c r="E302" s="4"/>
      <c r="F302" s="4"/>
      <c r="G302" s="4"/>
      <c r="H302" s="4"/>
      <c r="I302" s="3"/>
      <c r="J302" s="12"/>
      <c r="K302" s="4"/>
    </row>
    <row r="303" spans="1:11" ht="16.5" x14ac:dyDescent="0.3">
      <c r="A303" s="1">
        <v>43242</v>
      </c>
      <c r="B303" s="2" t="s">
        <v>292</v>
      </c>
      <c r="C303" s="3" t="s">
        <v>220</v>
      </c>
      <c r="D303" s="3" t="s">
        <v>221</v>
      </c>
      <c r="E303" s="4">
        <v>3</v>
      </c>
      <c r="F303" s="4">
        <v>269999.73</v>
      </c>
      <c r="G303" s="4">
        <f t="shared" si="12"/>
        <v>809999.19</v>
      </c>
      <c r="H303" s="4">
        <f t="shared" ref="H303:H313" si="13">G303</f>
        <v>809999.19</v>
      </c>
      <c r="I303" s="3" t="s">
        <v>309</v>
      </c>
      <c r="J303" s="12">
        <v>233334</v>
      </c>
      <c r="K303" s="4">
        <f t="shared" si="11"/>
        <v>700002</v>
      </c>
    </row>
    <row r="304" spans="1:11" ht="16.5" x14ac:dyDescent="0.3">
      <c r="A304" s="1"/>
      <c r="B304" s="2"/>
      <c r="C304" s="3"/>
      <c r="D304" s="3"/>
      <c r="E304" s="4"/>
      <c r="F304" s="4"/>
      <c r="G304" s="4"/>
      <c r="H304" s="4"/>
      <c r="I304" s="3"/>
      <c r="J304" s="12"/>
      <c r="K304" s="4"/>
    </row>
    <row r="305" spans="1:11" ht="16.5" x14ac:dyDescent="0.3">
      <c r="A305" s="1">
        <v>43242</v>
      </c>
      <c r="B305" s="2" t="s">
        <v>293</v>
      </c>
      <c r="C305" s="3" t="s">
        <v>220</v>
      </c>
      <c r="D305" s="3" t="s">
        <v>221</v>
      </c>
      <c r="E305" s="4">
        <v>3</v>
      </c>
      <c r="F305" s="4">
        <v>299999.7</v>
      </c>
      <c r="G305" s="4">
        <f t="shared" si="12"/>
        <v>899999.10000000009</v>
      </c>
      <c r="H305" s="4">
        <f t="shared" si="13"/>
        <v>899999.10000000009</v>
      </c>
      <c r="I305" s="3" t="s">
        <v>310</v>
      </c>
      <c r="J305" s="12">
        <v>233334</v>
      </c>
      <c r="K305" s="4">
        <f t="shared" si="11"/>
        <v>700002</v>
      </c>
    </row>
    <row r="306" spans="1:11" ht="16.5" x14ac:dyDescent="0.3">
      <c r="A306" s="1"/>
      <c r="B306" s="2"/>
      <c r="C306" s="3"/>
      <c r="D306" s="3"/>
      <c r="E306" s="4"/>
      <c r="F306" s="4"/>
      <c r="G306" s="4"/>
      <c r="H306" s="4"/>
      <c r="I306" s="3"/>
      <c r="J306" s="12"/>
      <c r="K306" s="4"/>
    </row>
    <row r="307" spans="1:11" ht="16.5" x14ac:dyDescent="0.3">
      <c r="A307" s="1">
        <v>43242</v>
      </c>
      <c r="B307" s="2" t="s">
        <v>294</v>
      </c>
      <c r="C307" s="3" t="s">
        <v>18</v>
      </c>
      <c r="D307" s="3" t="s">
        <v>20</v>
      </c>
      <c r="E307" s="4">
        <v>3</v>
      </c>
      <c r="F307" s="4">
        <v>558899.44999999995</v>
      </c>
      <c r="G307" s="4">
        <f t="shared" si="12"/>
        <v>1676698.3499999999</v>
      </c>
      <c r="H307" s="4">
        <f t="shared" si="13"/>
        <v>1676698.3499999999</v>
      </c>
      <c r="I307" s="3" t="s">
        <v>309</v>
      </c>
      <c r="J307" s="12">
        <v>500000</v>
      </c>
      <c r="K307" s="4">
        <f t="shared" si="11"/>
        <v>1500000</v>
      </c>
    </row>
    <row r="308" spans="1:11" ht="16.5" x14ac:dyDescent="0.3">
      <c r="A308" s="1"/>
      <c r="B308" s="2"/>
      <c r="C308" s="3"/>
      <c r="D308" s="3"/>
      <c r="E308" s="4"/>
      <c r="F308" s="4"/>
      <c r="G308" s="4"/>
      <c r="H308" s="4"/>
      <c r="I308" s="3"/>
      <c r="J308" s="12"/>
      <c r="K308" s="4"/>
    </row>
    <row r="309" spans="1:11" ht="16.5" x14ac:dyDescent="0.3">
      <c r="A309" s="1">
        <v>43242</v>
      </c>
      <c r="B309" s="2" t="s">
        <v>295</v>
      </c>
      <c r="C309" s="3" t="s">
        <v>38</v>
      </c>
      <c r="D309" s="3" t="s">
        <v>95</v>
      </c>
      <c r="E309" s="4">
        <v>24</v>
      </c>
      <c r="F309" s="4">
        <v>199999.8</v>
      </c>
      <c r="G309" s="4">
        <f t="shared" si="12"/>
        <v>4799995.1999999993</v>
      </c>
      <c r="H309" s="4">
        <f t="shared" si="13"/>
        <v>4799995.1999999993</v>
      </c>
      <c r="I309" s="3" t="s">
        <v>310</v>
      </c>
      <c r="J309" s="12">
        <v>177833</v>
      </c>
      <c r="K309" s="4">
        <f t="shared" si="11"/>
        <v>4267992</v>
      </c>
    </row>
    <row r="310" spans="1:11" ht="16.5" x14ac:dyDescent="0.3">
      <c r="A310" s="1"/>
      <c r="B310" s="2"/>
      <c r="C310" s="3"/>
      <c r="D310" s="3"/>
      <c r="E310" s="4"/>
      <c r="F310" s="4"/>
      <c r="G310" s="4"/>
      <c r="H310" s="4"/>
      <c r="I310" s="3"/>
      <c r="J310" s="12"/>
      <c r="K310" s="4"/>
    </row>
    <row r="311" spans="1:11" ht="16.5" x14ac:dyDescent="0.3">
      <c r="A311" s="1">
        <v>43242</v>
      </c>
      <c r="B311" s="2" t="s">
        <v>296</v>
      </c>
      <c r="C311" s="3" t="s">
        <v>297</v>
      </c>
      <c r="D311" s="3" t="s">
        <v>273</v>
      </c>
      <c r="E311" s="4">
        <v>1</v>
      </c>
      <c r="F311" s="4">
        <v>994169.81400000001</v>
      </c>
      <c r="G311" s="4">
        <f t="shared" si="12"/>
        <v>994169.81400000001</v>
      </c>
      <c r="H311" s="4">
        <f t="shared" si="13"/>
        <v>994169.81400000001</v>
      </c>
      <c r="I311" s="3" t="s">
        <v>310</v>
      </c>
      <c r="J311" s="12">
        <v>800000</v>
      </c>
      <c r="K311" s="4">
        <f t="shared" si="11"/>
        <v>800000</v>
      </c>
    </row>
    <row r="312" spans="1:11" ht="16.5" x14ac:dyDescent="0.3">
      <c r="A312" s="1"/>
      <c r="B312" s="2"/>
      <c r="C312" s="3"/>
      <c r="D312" s="3"/>
      <c r="E312" s="4"/>
      <c r="F312" s="4"/>
      <c r="G312" s="4"/>
      <c r="H312" s="4"/>
      <c r="I312" s="3"/>
      <c r="J312" s="12"/>
      <c r="K312" s="4"/>
    </row>
    <row r="313" spans="1:11" ht="16.5" x14ac:dyDescent="0.3">
      <c r="A313" s="1">
        <v>43242</v>
      </c>
      <c r="B313" s="2" t="s">
        <v>298</v>
      </c>
      <c r="C313" s="3" t="s">
        <v>30</v>
      </c>
      <c r="D313" s="3" t="s">
        <v>213</v>
      </c>
      <c r="E313" s="4">
        <v>2</v>
      </c>
      <c r="F313" s="4">
        <v>589500.44999999995</v>
      </c>
      <c r="G313" s="4">
        <f t="shared" si="12"/>
        <v>1179000.8999999999</v>
      </c>
      <c r="H313" s="4">
        <f t="shared" si="13"/>
        <v>1179000.8999999999</v>
      </c>
      <c r="I313" s="3" t="s">
        <v>309</v>
      </c>
      <c r="J313" s="12">
        <v>500000</v>
      </c>
      <c r="K313" s="4">
        <f t="shared" si="11"/>
        <v>1000000</v>
      </c>
    </row>
    <row r="314" spans="1:11" ht="16.5" x14ac:dyDescent="0.3">
      <c r="A314" s="1"/>
      <c r="B314" s="2"/>
      <c r="C314" s="3"/>
      <c r="D314" s="3"/>
      <c r="E314" s="4"/>
      <c r="F314" s="4"/>
      <c r="G314" s="4"/>
      <c r="H314" s="4"/>
      <c r="I314" s="3"/>
      <c r="J314" s="12"/>
      <c r="K314" s="4"/>
    </row>
    <row r="315" spans="1:11" ht="16.5" x14ac:dyDescent="0.3">
      <c r="A315" s="1">
        <v>43243</v>
      </c>
      <c r="B315" s="2" t="s">
        <v>299</v>
      </c>
      <c r="C315" s="3" t="s">
        <v>113</v>
      </c>
      <c r="D315" s="3" t="s">
        <v>95</v>
      </c>
      <c r="E315" s="4">
        <v>3</v>
      </c>
      <c r="F315" s="4">
        <v>199999.8</v>
      </c>
      <c r="G315" s="4">
        <f t="shared" si="12"/>
        <v>599999.39999999991</v>
      </c>
      <c r="H315" s="4">
        <f>G315</f>
        <v>599999.39999999991</v>
      </c>
      <c r="I315" s="3" t="s">
        <v>311</v>
      </c>
      <c r="J315" s="12">
        <v>177833</v>
      </c>
      <c r="K315" s="4">
        <f t="shared" si="11"/>
        <v>533499</v>
      </c>
    </row>
    <row r="316" spans="1:11" ht="16.5" x14ac:dyDescent="0.3">
      <c r="A316" s="1"/>
      <c r="B316" s="2"/>
      <c r="C316" s="3"/>
      <c r="D316" s="3"/>
      <c r="E316" s="4"/>
      <c r="F316" s="4"/>
      <c r="G316" s="4"/>
      <c r="H316" s="4"/>
      <c r="I316" s="3"/>
      <c r="J316" s="12"/>
      <c r="K316" s="4"/>
    </row>
    <row r="317" spans="1:11" ht="16.5" x14ac:dyDescent="0.3">
      <c r="A317" s="1">
        <v>43243</v>
      </c>
      <c r="B317" s="2" t="s">
        <v>300</v>
      </c>
      <c r="C317" s="3" t="s">
        <v>301</v>
      </c>
      <c r="D317" s="3" t="s">
        <v>162</v>
      </c>
      <c r="E317" s="4">
        <v>12</v>
      </c>
      <c r="F317" s="4">
        <v>216000.18</v>
      </c>
      <c r="G317" s="4">
        <f t="shared" si="12"/>
        <v>2592002.16</v>
      </c>
      <c r="H317" s="4"/>
      <c r="I317" s="3" t="s">
        <v>309</v>
      </c>
      <c r="J317" s="12">
        <v>170833</v>
      </c>
      <c r="K317" s="4">
        <f t="shared" si="11"/>
        <v>2049996</v>
      </c>
    </row>
    <row r="318" spans="1:11" ht="16.5" x14ac:dyDescent="0.3">
      <c r="A318" s="1"/>
      <c r="B318" s="2"/>
      <c r="C318" s="3"/>
      <c r="D318" s="3" t="s">
        <v>162</v>
      </c>
      <c r="E318" s="4">
        <v>2</v>
      </c>
      <c r="F318" s="4"/>
      <c r="G318" s="4">
        <f t="shared" si="12"/>
        <v>0</v>
      </c>
      <c r="H318" s="4">
        <f>G317</f>
        <v>2592002.16</v>
      </c>
      <c r="I318" s="3"/>
      <c r="J318" s="12">
        <v>170833</v>
      </c>
      <c r="K318" s="4">
        <f t="shared" si="11"/>
        <v>341666</v>
      </c>
    </row>
    <row r="319" spans="1:11" ht="16.5" x14ac:dyDescent="0.3">
      <c r="A319" s="1"/>
      <c r="B319" s="2"/>
      <c r="C319" s="3"/>
      <c r="D319" s="3"/>
      <c r="E319" s="4"/>
      <c r="F319" s="4"/>
      <c r="G319" s="4"/>
      <c r="H319" s="4"/>
      <c r="I319" s="3"/>
      <c r="J319" s="12"/>
      <c r="K319" s="4"/>
    </row>
    <row r="320" spans="1:11" ht="16.5" x14ac:dyDescent="0.3">
      <c r="A320" s="1">
        <v>43243</v>
      </c>
      <c r="B320" s="2" t="s">
        <v>302</v>
      </c>
      <c r="C320" s="3" t="s">
        <v>303</v>
      </c>
      <c r="D320" s="3" t="s">
        <v>213</v>
      </c>
      <c r="E320" s="4">
        <v>12</v>
      </c>
      <c r="F320" s="4">
        <v>589500.5</v>
      </c>
      <c r="G320" s="4">
        <f t="shared" si="12"/>
        <v>7074006</v>
      </c>
      <c r="H320" s="4">
        <f t="shared" ref="H320:H330" si="14">G320</f>
        <v>7074006</v>
      </c>
      <c r="I320" s="3" t="s">
        <v>309</v>
      </c>
      <c r="J320" s="12">
        <v>500000</v>
      </c>
      <c r="K320" s="4">
        <f t="shared" si="11"/>
        <v>6000000</v>
      </c>
    </row>
    <row r="321" spans="1:11" ht="16.5" x14ac:dyDescent="0.3">
      <c r="A321" s="1"/>
      <c r="B321" s="2"/>
      <c r="C321" s="3"/>
      <c r="D321" s="3"/>
      <c r="E321" s="4"/>
      <c r="F321" s="4"/>
      <c r="G321" s="4"/>
      <c r="H321" s="4"/>
      <c r="I321" s="3"/>
      <c r="J321" s="12"/>
      <c r="K321" s="4"/>
    </row>
    <row r="322" spans="1:11" ht="16.5" x14ac:dyDescent="0.3">
      <c r="A322" s="1">
        <v>43243</v>
      </c>
      <c r="B322" s="2" t="s">
        <v>304</v>
      </c>
      <c r="C322" s="3" t="s">
        <v>215</v>
      </c>
      <c r="D322" s="3" t="s">
        <v>28</v>
      </c>
      <c r="E322" s="4">
        <v>6</v>
      </c>
      <c r="F322" s="4">
        <v>605000</v>
      </c>
      <c r="G322" s="4">
        <f t="shared" si="12"/>
        <v>3630000</v>
      </c>
      <c r="H322" s="4">
        <f t="shared" si="14"/>
        <v>3630000</v>
      </c>
      <c r="I322" s="3" t="s">
        <v>309</v>
      </c>
      <c r="J322" s="12">
        <v>485300</v>
      </c>
      <c r="K322" s="4">
        <f t="shared" si="11"/>
        <v>2911800</v>
      </c>
    </row>
    <row r="323" spans="1:11" ht="16.5" x14ac:dyDescent="0.3">
      <c r="A323" s="1"/>
      <c r="B323" s="2"/>
      <c r="C323" s="3"/>
      <c r="D323" s="3"/>
      <c r="E323" s="4"/>
      <c r="F323" s="4"/>
      <c r="G323" s="4"/>
      <c r="H323" s="4"/>
      <c r="I323" s="3"/>
      <c r="J323" s="14"/>
      <c r="K323" s="4"/>
    </row>
    <row r="324" spans="1:11" ht="16.5" x14ac:dyDescent="0.3">
      <c r="A324" s="1">
        <v>43243</v>
      </c>
      <c r="B324" s="2" t="s">
        <v>305</v>
      </c>
      <c r="C324" s="3" t="s">
        <v>237</v>
      </c>
      <c r="D324" s="3" t="s">
        <v>213</v>
      </c>
      <c r="E324" s="4">
        <v>2</v>
      </c>
      <c r="F324" s="4">
        <v>589500.44999999995</v>
      </c>
      <c r="G324" s="4">
        <f t="shared" si="12"/>
        <v>1179000.8999999999</v>
      </c>
      <c r="H324" s="4">
        <f t="shared" si="14"/>
        <v>1179000.8999999999</v>
      </c>
      <c r="I324" s="3" t="s">
        <v>309</v>
      </c>
      <c r="J324" s="4">
        <v>500000</v>
      </c>
      <c r="K324" s="4">
        <f t="shared" si="11"/>
        <v>1000000</v>
      </c>
    </row>
    <row r="325" spans="1:11" ht="16.5" x14ac:dyDescent="0.3">
      <c r="A325" s="1"/>
      <c r="B325" s="2"/>
      <c r="C325" s="3"/>
      <c r="D325" s="3"/>
      <c r="E325" s="4"/>
      <c r="F325" s="4"/>
      <c r="G325" s="4"/>
      <c r="H325" s="4"/>
      <c r="I325" s="3"/>
      <c r="J325" s="4"/>
      <c r="K325" s="4"/>
    </row>
    <row r="326" spans="1:11" ht="16.5" x14ac:dyDescent="0.3">
      <c r="A326" s="1">
        <v>43243</v>
      </c>
      <c r="B326" s="2" t="s">
        <v>306</v>
      </c>
      <c r="C326" s="3" t="s">
        <v>84</v>
      </c>
      <c r="D326" s="3" t="s">
        <v>95</v>
      </c>
      <c r="E326" s="4">
        <v>1</v>
      </c>
      <c r="F326" s="4">
        <v>199999.8</v>
      </c>
      <c r="G326" s="4">
        <f t="shared" ref="G326:G417" si="15">E326*F326</f>
        <v>199999.8</v>
      </c>
      <c r="H326" s="4">
        <f t="shared" si="14"/>
        <v>199999.8</v>
      </c>
      <c r="I326" s="3" t="s">
        <v>309</v>
      </c>
      <c r="J326" s="12">
        <v>177833</v>
      </c>
      <c r="K326" s="4">
        <f t="shared" si="11"/>
        <v>177833</v>
      </c>
    </row>
    <row r="327" spans="1:11" ht="16.5" x14ac:dyDescent="0.3">
      <c r="A327" s="1"/>
      <c r="B327" s="2"/>
      <c r="C327" s="3"/>
      <c r="D327" s="3"/>
      <c r="E327" s="4"/>
      <c r="F327" s="4"/>
      <c r="G327" s="4"/>
      <c r="H327" s="4"/>
      <c r="I327" s="3"/>
      <c r="J327" s="12"/>
      <c r="K327" s="4"/>
    </row>
    <row r="328" spans="1:11" ht="16.5" x14ac:dyDescent="0.3">
      <c r="A328" s="1">
        <v>43243</v>
      </c>
      <c r="B328" s="2" t="s">
        <v>307</v>
      </c>
      <c r="C328" s="3" t="s">
        <v>144</v>
      </c>
      <c r="D328" s="3" t="s">
        <v>31</v>
      </c>
      <c r="E328" s="4">
        <v>2</v>
      </c>
      <c r="F328" s="4">
        <v>522000.27</v>
      </c>
      <c r="G328" s="4">
        <f t="shared" si="15"/>
        <v>1044000.54</v>
      </c>
      <c r="H328" s="4">
        <f t="shared" si="14"/>
        <v>1044000.54</v>
      </c>
      <c r="I328" s="3" t="s">
        <v>313</v>
      </c>
      <c r="J328" s="12">
        <v>465700</v>
      </c>
      <c r="K328" s="4">
        <f t="shared" si="11"/>
        <v>931400</v>
      </c>
    </row>
    <row r="329" spans="1:11" ht="16.5" x14ac:dyDescent="0.3">
      <c r="A329" s="1"/>
      <c r="B329" s="2"/>
      <c r="C329" s="3"/>
      <c r="D329" s="3"/>
      <c r="E329" s="4"/>
      <c r="F329" s="4"/>
      <c r="G329" s="4"/>
      <c r="H329" s="4"/>
      <c r="I329" s="3"/>
      <c r="J329" s="12"/>
      <c r="K329" s="4"/>
    </row>
    <row r="330" spans="1:11" ht="16.5" x14ac:dyDescent="0.3">
      <c r="A330" s="1">
        <v>43243</v>
      </c>
      <c r="B330" s="2" t="s">
        <v>308</v>
      </c>
      <c r="C330" s="3" t="s">
        <v>63</v>
      </c>
      <c r="D330" s="3" t="s">
        <v>28</v>
      </c>
      <c r="E330" s="4">
        <v>3</v>
      </c>
      <c r="F330" s="4">
        <v>544500</v>
      </c>
      <c r="G330" s="4">
        <f t="shared" si="15"/>
        <v>1633500</v>
      </c>
      <c r="H330" s="4">
        <f t="shared" si="14"/>
        <v>1633500</v>
      </c>
      <c r="I330" s="3" t="s">
        <v>309</v>
      </c>
      <c r="J330" s="12">
        <v>485300</v>
      </c>
      <c r="K330" s="4">
        <f t="shared" si="11"/>
        <v>1455900</v>
      </c>
    </row>
    <row r="331" spans="1:11" ht="16.5" x14ac:dyDescent="0.3">
      <c r="A331" s="1"/>
      <c r="B331" s="2"/>
      <c r="C331" s="3"/>
      <c r="D331" s="3"/>
      <c r="E331" s="4"/>
      <c r="F331" s="4"/>
      <c r="G331" s="4"/>
      <c r="H331" s="4"/>
      <c r="I331" s="3"/>
      <c r="J331" s="12"/>
      <c r="K331" s="4"/>
    </row>
    <row r="332" spans="1:11" ht="16.5" x14ac:dyDescent="0.3">
      <c r="A332" s="1">
        <v>43244</v>
      </c>
      <c r="B332" s="2" t="s">
        <v>317</v>
      </c>
      <c r="C332" s="3" t="s">
        <v>318</v>
      </c>
      <c r="D332" s="3" t="s">
        <v>319</v>
      </c>
      <c r="E332" s="4">
        <v>1</v>
      </c>
      <c r="F332" s="4">
        <v>612000.18000000005</v>
      </c>
      <c r="G332" s="4">
        <f t="shared" si="15"/>
        <v>612000.18000000005</v>
      </c>
      <c r="H332" s="4">
        <f>G332</f>
        <v>612000.18000000005</v>
      </c>
      <c r="I332" s="3" t="s">
        <v>309</v>
      </c>
      <c r="J332" s="12">
        <v>536000</v>
      </c>
      <c r="K332" s="4">
        <f t="shared" si="11"/>
        <v>536000</v>
      </c>
    </row>
    <row r="333" spans="1:11" ht="16.5" x14ac:dyDescent="0.3">
      <c r="A333" s="1"/>
      <c r="B333" s="2"/>
      <c r="C333" s="3"/>
      <c r="D333" s="3"/>
      <c r="E333" s="4"/>
      <c r="F333" s="4"/>
      <c r="G333" s="4"/>
      <c r="H333" s="4"/>
      <c r="I333" s="3"/>
      <c r="J333" s="12"/>
      <c r="K333" s="4"/>
    </row>
    <row r="334" spans="1:11" ht="16.5" x14ac:dyDescent="0.3">
      <c r="A334" s="1">
        <v>43244</v>
      </c>
      <c r="B334" s="2" t="s">
        <v>320</v>
      </c>
      <c r="C334" s="3" t="s">
        <v>318</v>
      </c>
      <c r="D334" s="3" t="s">
        <v>132</v>
      </c>
      <c r="E334" s="4">
        <v>2</v>
      </c>
      <c r="F334" s="4">
        <v>562500.18000000005</v>
      </c>
      <c r="G334" s="4">
        <f t="shared" si="15"/>
        <v>1125000.3600000001</v>
      </c>
      <c r="H334" s="4"/>
      <c r="I334" s="3" t="s">
        <v>309</v>
      </c>
      <c r="J334" s="12">
        <v>500000</v>
      </c>
      <c r="K334" s="4">
        <f t="shared" si="11"/>
        <v>1000000</v>
      </c>
    </row>
    <row r="335" spans="1:11" ht="16.5" x14ac:dyDescent="0.3">
      <c r="A335" s="1"/>
      <c r="B335" s="2"/>
      <c r="C335" s="3"/>
      <c r="D335" s="3" t="s">
        <v>28</v>
      </c>
      <c r="E335" s="4">
        <v>1</v>
      </c>
      <c r="F335" s="4">
        <v>544500</v>
      </c>
      <c r="G335" s="4">
        <f t="shared" si="15"/>
        <v>544500</v>
      </c>
      <c r="H335" s="4">
        <f>SUM(G334:G335)</f>
        <v>1669500.36</v>
      </c>
      <c r="I335" s="3"/>
      <c r="J335" s="12">
        <v>485300</v>
      </c>
      <c r="K335" s="4">
        <f t="shared" si="11"/>
        <v>485300</v>
      </c>
    </row>
    <row r="336" spans="1:11" ht="16.5" x14ac:dyDescent="0.3">
      <c r="A336" s="1"/>
      <c r="B336" s="2"/>
      <c r="C336" s="3"/>
      <c r="D336" s="3"/>
      <c r="E336" s="4"/>
      <c r="F336" s="4"/>
      <c r="G336" s="4"/>
      <c r="H336" s="4"/>
      <c r="I336" s="3"/>
      <c r="J336" s="12"/>
      <c r="K336" s="4"/>
    </row>
    <row r="337" spans="1:11" ht="16.5" x14ac:dyDescent="0.3">
      <c r="A337" s="1">
        <v>43244</v>
      </c>
      <c r="B337" s="2" t="s">
        <v>321</v>
      </c>
      <c r="C337" s="3" t="s">
        <v>53</v>
      </c>
      <c r="D337" s="3" t="s">
        <v>104</v>
      </c>
      <c r="E337" s="4">
        <v>3</v>
      </c>
      <c r="F337" s="4">
        <v>580000.30000000005</v>
      </c>
      <c r="G337" s="4">
        <f t="shared" si="15"/>
        <v>1740000.9000000001</v>
      </c>
      <c r="H337" s="4"/>
      <c r="I337" s="3" t="s">
        <v>310</v>
      </c>
      <c r="J337" s="12">
        <v>470600</v>
      </c>
      <c r="K337" s="4">
        <f t="shared" si="11"/>
        <v>1411800</v>
      </c>
    </row>
    <row r="338" spans="1:11" ht="16.5" x14ac:dyDescent="0.3">
      <c r="A338" s="1"/>
      <c r="B338" s="2"/>
      <c r="C338" s="3"/>
      <c r="D338" s="3" t="s">
        <v>132</v>
      </c>
      <c r="E338" s="4">
        <v>2</v>
      </c>
      <c r="F338" s="4">
        <v>625000.19999999995</v>
      </c>
      <c r="G338" s="4">
        <f t="shared" si="15"/>
        <v>1250000.3999999999</v>
      </c>
      <c r="H338" s="4">
        <f>SUM(G337:G338)</f>
        <v>2990001.3</v>
      </c>
      <c r="I338" s="3"/>
      <c r="J338" s="12">
        <v>500000</v>
      </c>
      <c r="K338" s="4">
        <f t="shared" si="11"/>
        <v>1000000</v>
      </c>
    </row>
    <row r="339" spans="1:11" ht="16.5" x14ac:dyDescent="0.3">
      <c r="A339" s="1"/>
      <c r="B339" s="2"/>
      <c r="C339" s="3"/>
      <c r="D339" s="3"/>
      <c r="E339" s="4"/>
      <c r="F339" s="4"/>
      <c r="G339" s="4"/>
      <c r="H339" s="4"/>
      <c r="I339" s="3"/>
      <c r="J339" s="12"/>
      <c r="K339" s="4"/>
    </row>
    <row r="340" spans="1:11" ht="16.5" x14ac:dyDescent="0.3">
      <c r="A340" s="1">
        <v>43244</v>
      </c>
      <c r="B340" s="2" t="s">
        <v>322</v>
      </c>
      <c r="C340" s="3" t="s">
        <v>215</v>
      </c>
      <c r="D340" s="3" t="s">
        <v>31</v>
      </c>
      <c r="E340" s="4">
        <v>6</v>
      </c>
      <c r="F340" s="4">
        <v>580000.30000000005</v>
      </c>
      <c r="G340" s="4">
        <f t="shared" si="15"/>
        <v>3480001.8000000003</v>
      </c>
      <c r="H340" s="4">
        <f>G340</f>
        <v>3480001.8000000003</v>
      </c>
      <c r="I340" s="3" t="s">
        <v>309</v>
      </c>
      <c r="J340" s="12">
        <v>465700</v>
      </c>
      <c r="K340" s="4">
        <f t="shared" si="11"/>
        <v>2794200</v>
      </c>
    </row>
    <row r="341" spans="1:11" ht="16.5" x14ac:dyDescent="0.3">
      <c r="A341" s="1"/>
      <c r="B341" s="2"/>
      <c r="C341" s="3"/>
      <c r="D341" s="3"/>
      <c r="E341" s="4"/>
      <c r="F341" s="4"/>
      <c r="G341" s="4"/>
      <c r="H341" s="4"/>
      <c r="I341" s="3"/>
      <c r="J341" s="14"/>
      <c r="K341" s="4"/>
    </row>
    <row r="342" spans="1:11" ht="16.5" x14ac:dyDescent="0.3">
      <c r="A342" s="1">
        <v>43244</v>
      </c>
      <c r="B342" s="2" t="s">
        <v>323</v>
      </c>
      <c r="C342" s="3" t="s">
        <v>30</v>
      </c>
      <c r="D342" s="3" t="s">
        <v>213</v>
      </c>
      <c r="E342" s="4">
        <v>3</v>
      </c>
      <c r="F342" s="4">
        <v>589500.55000000005</v>
      </c>
      <c r="G342" s="4">
        <f t="shared" si="15"/>
        <v>1768501.6500000001</v>
      </c>
      <c r="H342" s="4">
        <f>G342</f>
        <v>1768501.6500000001</v>
      </c>
      <c r="I342" s="3" t="s">
        <v>309</v>
      </c>
      <c r="J342" s="4">
        <v>500000</v>
      </c>
      <c r="K342" s="4">
        <f t="shared" si="11"/>
        <v>1500000</v>
      </c>
    </row>
    <row r="343" spans="1:11" ht="16.5" x14ac:dyDescent="0.3">
      <c r="A343" s="1"/>
      <c r="B343" s="2"/>
      <c r="C343" s="3"/>
      <c r="D343" s="3"/>
      <c r="E343" s="4"/>
      <c r="F343" s="4"/>
      <c r="G343" s="4"/>
      <c r="H343" s="4"/>
      <c r="I343" s="3"/>
      <c r="J343" s="4"/>
      <c r="K343" s="4"/>
    </row>
    <row r="344" spans="1:11" ht="16.5" x14ac:dyDescent="0.3">
      <c r="A344" s="1">
        <v>43244</v>
      </c>
      <c r="B344" s="2" t="s">
        <v>324</v>
      </c>
      <c r="C344" s="3" t="s">
        <v>325</v>
      </c>
      <c r="D344" s="3" t="s">
        <v>80</v>
      </c>
      <c r="E344" s="4">
        <v>1</v>
      </c>
      <c r="F344" s="4">
        <v>215000.5</v>
      </c>
      <c r="G344" s="4">
        <f t="shared" si="15"/>
        <v>215000.5</v>
      </c>
      <c r="H344" s="4">
        <f>G344</f>
        <v>215000.5</v>
      </c>
      <c r="I344" s="3" t="s">
        <v>311</v>
      </c>
      <c r="J344" s="12">
        <v>191111</v>
      </c>
      <c r="K344" s="4">
        <f t="shared" si="11"/>
        <v>191111</v>
      </c>
    </row>
    <row r="345" spans="1:11" ht="16.5" x14ac:dyDescent="0.3">
      <c r="A345" s="1"/>
      <c r="B345" s="2"/>
      <c r="C345" s="3"/>
      <c r="D345" s="3"/>
      <c r="E345" s="4"/>
      <c r="F345" s="4"/>
      <c r="G345" s="4"/>
      <c r="H345" s="4"/>
      <c r="I345" s="3"/>
      <c r="J345" s="12"/>
      <c r="K345" s="4"/>
    </row>
    <row r="346" spans="1:11" ht="16.5" x14ac:dyDescent="0.3">
      <c r="A346" s="1">
        <v>43244</v>
      </c>
      <c r="B346" s="2" t="s">
        <v>326</v>
      </c>
      <c r="C346" s="3" t="s">
        <v>220</v>
      </c>
      <c r="D346" s="3" t="s">
        <v>221</v>
      </c>
      <c r="E346" s="4">
        <v>12</v>
      </c>
      <c r="F346" s="4">
        <v>299999.7</v>
      </c>
      <c r="G346" s="4">
        <f t="shared" si="15"/>
        <v>3599996.4000000004</v>
      </c>
      <c r="H346" s="4">
        <f>G346</f>
        <v>3599996.4000000004</v>
      </c>
      <c r="I346" s="3" t="s">
        <v>310</v>
      </c>
      <c r="J346" s="12">
        <v>233334</v>
      </c>
      <c r="K346" s="4">
        <f t="shared" si="11"/>
        <v>2800008</v>
      </c>
    </row>
    <row r="347" spans="1:11" ht="16.5" x14ac:dyDescent="0.3">
      <c r="A347" s="1"/>
      <c r="B347" s="2"/>
      <c r="C347" s="3"/>
      <c r="D347" s="3"/>
      <c r="E347" s="4"/>
      <c r="F347" s="4"/>
      <c r="G347" s="4"/>
      <c r="H347" s="4"/>
      <c r="I347" s="3"/>
      <c r="J347" s="12"/>
      <c r="K347" s="4"/>
    </row>
    <row r="348" spans="1:11" ht="16.5" x14ac:dyDescent="0.3">
      <c r="A348" s="1">
        <v>43244</v>
      </c>
      <c r="B348" s="2" t="s">
        <v>327</v>
      </c>
      <c r="C348" s="3" t="s">
        <v>125</v>
      </c>
      <c r="D348" s="3" t="s">
        <v>162</v>
      </c>
      <c r="E348" s="4">
        <v>1</v>
      </c>
      <c r="F348" s="4">
        <v>216000.18</v>
      </c>
      <c r="G348" s="4">
        <f t="shared" si="15"/>
        <v>216000.18</v>
      </c>
      <c r="H348" s="4">
        <f>G348</f>
        <v>216000.18</v>
      </c>
      <c r="I348" s="3" t="s">
        <v>309</v>
      </c>
      <c r="J348" s="12">
        <v>170833</v>
      </c>
      <c r="K348" s="4">
        <f t="shared" si="11"/>
        <v>170833</v>
      </c>
    </row>
    <row r="349" spans="1:11" ht="16.5" x14ac:dyDescent="0.3">
      <c r="A349" s="1"/>
      <c r="B349" s="2"/>
      <c r="C349" s="3"/>
      <c r="D349" s="3"/>
      <c r="E349" s="4"/>
      <c r="F349" s="4"/>
      <c r="G349" s="4"/>
      <c r="H349" s="4"/>
      <c r="I349" s="3"/>
      <c r="J349" s="12"/>
      <c r="K349" s="4"/>
    </row>
    <row r="350" spans="1:11" ht="16.5" x14ac:dyDescent="0.3">
      <c r="A350" s="1">
        <v>43245</v>
      </c>
      <c r="B350" s="2" t="s">
        <v>328</v>
      </c>
      <c r="C350" s="3" t="s">
        <v>195</v>
      </c>
      <c r="D350" s="3" t="s">
        <v>162</v>
      </c>
      <c r="E350" s="4">
        <v>12</v>
      </c>
      <c r="F350" s="4">
        <v>216000.18</v>
      </c>
      <c r="G350" s="4">
        <f t="shared" si="15"/>
        <v>2592002.16</v>
      </c>
      <c r="H350" s="4"/>
      <c r="I350" s="3" t="s">
        <v>309</v>
      </c>
      <c r="J350" s="12">
        <v>170833</v>
      </c>
      <c r="K350" s="4">
        <f t="shared" si="11"/>
        <v>2049996</v>
      </c>
    </row>
    <row r="351" spans="1:11" ht="16.5" x14ac:dyDescent="0.3">
      <c r="A351" s="1"/>
      <c r="B351" s="2"/>
      <c r="C351" s="3"/>
      <c r="D351" s="3" t="s">
        <v>162</v>
      </c>
      <c r="E351" s="4">
        <v>2</v>
      </c>
      <c r="F351" s="4"/>
      <c r="G351" s="4">
        <f t="shared" si="15"/>
        <v>0</v>
      </c>
      <c r="H351" s="4">
        <f>G350</f>
        <v>2592002.16</v>
      </c>
      <c r="I351" s="3"/>
      <c r="J351" s="12">
        <v>170833</v>
      </c>
      <c r="K351" s="4">
        <f t="shared" si="11"/>
        <v>341666</v>
      </c>
    </row>
    <row r="352" spans="1:11" ht="16.5" x14ac:dyDescent="0.3">
      <c r="A352" s="1"/>
      <c r="B352" s="2"/>
      <c r="C352" s="3"/>
      <c r="D352" s="3"/>
      <c r="E352" s="4"/>
      <c r="F352" s="4"/>
      <c r="G352" s="4"/>
      <c r="H352" s="4"/>
      <c r="I352" s="3"/>
      <c r="J352" s="12"/>
      <c r="K352" s="4"/>
    </row>
    <row r="353" spans="1:11" ht="16.5" x14ac:dyDescent="0.3">
      <c r="A353" s="1">
        <v>43245</v>
      </c>
      <c r="B353" s="2" t="s">
        <v>329</v>
      </c>
      <c r="C353" s="3" t="s">
        <v>330</v>
      </c>
      <c r="D353" s="3" t="s">
        <v>95</v>
      </c>
      <c r="E353" s="4">
        <v>5</v>
      </c>
      <c r="F353" s="4">
        <v>199999.8</v>
      </c>
      <c r="G353" s="4">
        <f t="shared" si="15"/>
        <v>999999</v>
      </c>
      <c r="H353" s="4">
        <f>G353</f>
        <v>999999</v>
      </c>
      <c r="I353" s="3" t="s">
        <v>309</v>
      </c>
      <c r="J353" s="12">
        <v>177833</v>
      </c>
      <c r="K353" s="4">
        <f t="shared" si="11"/>
        <v>889165</v>
      </c>
    </row>
    <row r="354" spans="1:11" ht="16.5" x14ac:dyDescent="0.3">
      <c r="A354" s="1"/>
      <c r="B354" s="2"/>
      <c r="C354" s="3"/>
      <c r="D354" s="3"/>
      <c r="E354" s="4"/>
      <c r="F354" s="4"/>
      <c r="G354" s="4"/>
      <c r="H354" s="4"/>
      <c r="I354" s="3"/>
      <c r="J354" s="12"/>
      <c r="K354" s="4"/>
    </row>
    <row r="355" spans="1:11" ht="16.5" x14ac:dyDescent="0.3">
      <c r="A355" s="1">
        <v>43245</v>
      </c>
      <c r="B355" s="2" t="s">
        <v>331</v>
      </c>
      <c r="C355" s="3" t="s">
        <v>215</v>
      </c>
      <c r="D355" s="3" t="s">
        <v>31</v>
      </c>
      <c r="E355" s="4">
        <v>4</v>
      </c>
      <c r="F355" s="4">
        <v>580000.30000000005</v>
      </c>
      <c r="G355" s="4">
        <f t="shared" si="15"/>
        <v>2320001.2000000002</v>
      </c>
      <c r="H355" s="4">
        <f>G355</f>
        <v>2320001.2000000002</v>
      </c>
      <c r="I355" s="3" t="s">
        <v>309</v>
      </c>
      <c r="J355" s="12">
        <v>465700</v>
      </c>
      <c r="K355" s="4">
        <f t="shared" si="11"/>
        <v>1862800</v>
      </c>
    </row>
    <row r="356" spans="1:11" ht="16.5" x14ac:dyDescent="0.3">
      <c r="A356" s="1"/>
      <c r="B356" s="2"/>
      <c r="C356" s="3"/>
      <c r="D356" s="3"/>
      <c r="E356" s="4"/>
      <c r="F356" s="4"/>
      <c r="G356" s="4"/>
      <c r="H356" s="4"/>
      <c r="I356" s="3"/>
      <c r="J356" s="12"/>
      <c r="K356" s="4"/>
    </row>
    <row r="357" spans="1:11" ht="16.5" x14ac:dyDescent="0.3">
      <c r="A357" s="1">
        <v>43245</v>
      </c>
      <c r="B357" s="2" t="s">
        <v>332</v>
      </c>
      <c r="C357" s="3" t="s">
        <v>181</v>
      </c>
      <c r="D357" s="3" t="s">
        <v>129</v>
      </c>
      <c r="E357" s="4">
        <v>84</v>
      </c>
      <c r="F357" s="4">
        <v>113613.5</v>
      </c>
      <c r="G357" s="4">
        <f t="shared" si="15"/>
        <v>9543534</v>
      </c>
      <c r="H357" s="4">
        <f>G357</f>
        <v>9543534</v>
      </c>
      <c r="I357" s="3" t="s">
        <v>311</v>
      </c>
      <c r="J357" s="12">
        <v>95555</v>
      </c>
      <c r="K357" s="4">
        <f t="shared" si="11"/>
        <v>8026620</v>
      </c>
    </row>
    <row r="358" spans="1:11" ht="16.5" x14ac:dyDescent="0.3">
      <c r="A358" s="1"/>
      <c r="B358" s="2"/>
      <c r="C358" s="3"/>
      <c r="D358" s="3"/>
      <c r="E358" s="4"/>
      <c r="F358" s="4"/>
      <c r="G358" s="4"/>
      <c r="H358" s="4"/>
      <c r="I358" s="3"/>
      <c r="J358" s="12"/>
      <c r="K358" s="4"/>
    </row>
    <row r="359" spans="1:11" ht="16.5" x14ac:dyDescent="0.3">
      <c r="A359" s="1">
        <v>43245</v>
      </c>
      <c r="B359" s="2" t="s">
        <v>333</v>
      </c>
      <c r="C359" s="3" t="s">
        <v>73</v>
      </c>
      <c r="D359" s="3" t="s">
        <v>109</v>
      </c>
      <c r="E359" s="4">
        <v>2</v>
      </c>
      <c r="F359" s="4">
        <v>215000.5</v>
      </c>
      <c r="G359" s="4">
        <f t="shared" si="15"/>
        <v>430001</v>
      </c>
      <c r="H359" s="4">
        <f>G359</f>
        <v>430001</v>
      </c>
      <c r="I359" s="3" t="s">
        <v>309</v>
      </c>
      <c r="J359" s="12">
        <v>191111</v>
      </c>
      <c r="K359" s="4">
        <f t="shared" si="11"/>
        <v>382222</v>
      </c>
    </row>
    <row r="360" spans="1:11" ht="16.5" x14ac:dyDescent="0.3">
      <c r="A360" s="1"/>
      <c r="B360" s="2"/>
      <c r="C360" s="3"/>
      <c r="D360" s="3"/>
      <c r="E360" s="4"/>
      <c r="F360" s="4"/>
      <c r="G360" s="4"/>
      <c r="H360" s="4"/>
      <c r="I360" s="3"/>
      <c r="J360" s="12"/>
      <c r="K360" s="4"/>
    </row>
    <row r="361" spans="1:11" ht="16.5" x14ac:dyDescent="0.3">
      <c r="A361" s="1">
        <v>43245</v>
      </c>
      <c r="B361" s="2" t="s">
        <v>334</v>
      </c>
      <c r="C361" s="3" t="s">
        <v>284</v>
      </c>
      <c r="D361" s="3" t="s">
        <v>109</v>
      </c>
      <c r="E361" s="4">
        <v>3</v>
      </c>
      <c r="F361" s="4">
        <v>215000.5</v>
      </c>
      <c r="G361" s="4">
        <f t="shared" si="15"/>
        <v>645001.5</v>
      </c>
      <c r="H361" s="4">
        <f>G361</f>
        <v>645001.5</v>
      </c>
      <c r="I361" s="3" t="s">
        <v>310</v>
      </c>
      <c r="J361" s="12">
        <v>191111</v>
      </c>
      <c r="K361" s="4">
        <f t="shared" si="11"/>
        <v>573333</v>
      </c>
    </row>
    <row r="362" spans="1:11" ht="16.5" x14ac:dyDescent="0.3">
      <c r="A362" s="1"/>
      <c r="B362" s="2"/>
      <c r="C362" s="3"/>
      <c r="D362" s="3"/>
      <c r="E362" s="4"/>
      <c r="F362" s="4"/>
      <c r="G362" s="4"/>
      <c r="H362" s="4"/>
      <c r="I362" s="3"/>
      <c r="J362" s="12"/>
      <c r="K362" s="4"/>
    </row>
    <row r="363" spans="1:11" ht="16.5" x14ac:dyDescent="0.3">
      <c r="A363" s="1">
        <v>43246</v>
      </c>
      <c r="B363" s="2" t="s">
        <v>335</v>
      </c>
      <c r="C363" s="3" t="s">
        <v>59</v>
      </c>
      <c r="D363" s="3" t="s">
        <v>162</v>
      </c>
      <c r="E363" s="4">
        <v>6</v>
      </c>
      <c r="F363" s="4">
        <v>216000.18</v>
      </c>
      <c r="G363" s="4">
        <f t="shared" si="15"/>
        <v>1296001.08</v>
      </c>
      <c r="H363" s="4"/>
      <c r="I363" s="3" t="s">
        <v>309</v>
      </c>
      <c r="J363" s="12">
        <v>170833</v>
      </c>
      <c r="K363" s="4">
        <f t="shared" si="11"/>
        <v>1024998</v>
      </c>
    </row>
    <row r="364" spans="1:11" ht="16.5" x14ac:dyDescent="0.3">
      <c r="A364" s="1"/>
      <c r="B364" s="2"/>
      <c r="C364" s="3"/>
      <c r="D364" s="3" t="s">
        <v>162</v>
      </c>
      <c r="E364" s="4">
        <v>1</v>
      </c>
      <c r="F364" s="4"/>
      <c r="G364" s="4">
        <f t="shared" si="15"/>
        <v>0</v>
      </c>
      <c r="H364" s="4">
        <f>G363</f>
        <v>1296001.08</v>
      </c>
      <c r="I364" s="3"/>
      <c r="J364" s="12">
        <v>170833</v>
      </c>
      <c r="K364" s="4">
        <f t="shared" si="11"/>
        <v>170833</v>
      </c>
    </row>
    <row r="365" spans="1:11" ht="16.5" x14ac:dyDescent="0.3">
      <c r="A365" s="1"/>
      <c r="B365" s="2"/>
      <c r="C365" s="3"/>
      <c r="D365" s="3"/>
      <c r="E365" s="4"/>
      <c r="F365" s="4"/>
      <c r="G365" s="4"/>
      <c r="H365" s="4"/>
      <c r="I365" s="3"/>
      <c r="J365" s="12"/>
      <c r="K365" s="4"/>
    </row>
    <row r="366" spans="1:11" ht="16.5" x14ac:dyDescent="0.3">
      <c r="A366" s="1">
        <v>43246</v>
      </c>
      <c r="B366" s="2" t="s">
        <v>336</v>
      </c>
      <c r="C366" s="3" t="s">
        <v>117</v>
      </c>
      <c r="D366" s="3" t="s">
        <v>31</v>
      </c>
      <c r="E366" s="4">
        <v>1</v>
      </c>
      <c r="F366" s="4">
        <v>522000.27</v>
      </c>
      <c r="G366" s="4">
        <f t="shared" si="15"/>
        <v>522000.27</v>
      </c>
      <c r="H366" s="4">
        <f>G366</f>
        <v>522000.27</v>
      </c>
      <c r="I366" s="3" t="s">
        <v>309</v>
      </c>
      <c r="J366" s="12">
        <v>465700</v>
      </c>
      <c r="K366" s="4">
        <f t="shared" si="11"/>
        <v>465700</v>
      </c>
    </row>
    <row r="367" spans="1:11" ht="16.5" x14ac:dyDescent="0.3">
      <c r="A367" s="1"/>
      <c r="B367" s="2"/>
      <c r="C367" s="3"/>
      <c r="D367" s="3"/>
      <c r="E367" s="4"/>
      <c r="F367" s="4"/>
      <c r="G367" s="4"/>
      <c r="H367" s="4"/>
      <c r="I367" s="3"/>
      <c r="J367" s="14"/>
      <c r="K367" s="4"/>
    </row>
    <row r="368" spans="1:11" ht="16.5" x14ac:dyDescent="0.3">
      <c r="A368" s="1">
        <v>43246</v>
      </c>
      <c r="B368" s="2" t="s">
        <v>337</v>
      </c>
      <c r="C368" s="3" t="s">
        <v>59</v>
      </c>
      <c r="D368" s="3" t="s">
        <v>338</v>
      </c>
      <c r="E368" s="4">
        <v>3</v>
      </c>
      <c r="F368" s="4">
        <v>216000.18</v>
      </c>
      <c r="G368" s="4">
        <f t="shared" si="15"/>
        <v>648000.54</v>
      </c>
      <c r="H368" s="4">
        <f>G368</f>
        <v>648000.54</v>
      </c>
      <c r="I368" s="3" t="s">
        <v>309</v>
      </c>
      <c r="J368" s="14">
        <v>183600</v>
      </c>
      <c r="K368" s="4">
        <f t="shared" si="11"/>
        <v>550800</v>
      </c>
    </row>
    <row r="369" spans="1:11" ht="16.5" x14ac:dyDescent="0.3">
      <c r="A369" s="1"/>
      <c r="B369" s="2"/>
      <c r="C369" s="3"/>
      <c r="D369" s="3"/>
      <c r="E369" s="4"/>
      <c r="F369" s="4"/>
      <c r="G369" s="4"/>
      <c r="H369" s="4"/>
      <c r="I369" s="3"/>
      <c r="J369" s="14"/>
      <c r="K369" s="4"/>
    </row>
    <row r="370" spans="1:11" ht="16.5" x14ac:dyDescent="0.3">
      <c r="A370" s="1">
        <v>43246</v>
      </c>
      <c r="B370" s="2" t="s">
        <v>339</v>
      </c>
      <c r="C370" s="3" t="s">
        <v>340</v>
      </c>
      <c r="D370" s="3" t="s">
        <v>80</v>
      </c>
      <c r="E370" s="4">
        <v>1</v>
      </c>
      <c r="F370" s="4">
        <v>215000.5</v>
      </c>
      <c r="G370" s="4">
        <f t="shared" si="15"/>
        <v>215000.5</v>
      </c>
      <c r="H370" s="4"/>
      <c r="I370" s="3" t="s">
        <v>315</v>
      </c>
      <c r="J370" s="12">
        <v>191111</v>
      </c>
      <c r="K370" s="4">
        <f t="shared" si="11"/>
        <v>191111</v>
      </c>
    </row>
    <row r="371" spans="1:11" ht="16.5" x14ac:dyDescent="0.3">
      <c r="A371" s="1"/>
      <c r="B371" s="2"/>
      <c r="C371" s="3"/>
      <c r="D371" s="3" t="s">
        <v>109</v>
      </c>
      <c r="E371" s="4">
        <v>1</v>
      </c>
      <c r="F371" s="4">
        <v>215000.5</v>
      </c>
      <c r="G371" s="4">
        <f t="shared" si="15"/>
        <v>215000.5</v>
      </c>
      <c r="H371" s="4"/>
      <c r="I371" s="3"/>
      <c r="J371" s="12">
        <v>191111</v>
      </c>
      <c r="K371" s="4">
        <f t="shared" si="11"/>
        <v>191111</v>
      </c>
    </row>
    <row r="372" spans="1:11" ht="16.5" x14ac:dyDescent="0.3">
      <c r="A372" s="1"/>
      <c r="B372" s="2"/>
      <c r="C372" s="3"/>
      <c r="D372" s="3" t="s">
        <v>95</v>
      </c>
      <c r="E372" s="4">
        <v>1</v>
      </c>
      <c r="F372" s="4">
        <v>199999.8</v>
      </c>
      <c r="G372" s="4">
        <f t="shared" si="15"/>
        <v>199999.8</v>
      </c>
      <c r="H372" s="4">
        <f>SUM(G370:G372)</f>
        <v>630000.80000000005</v>
      </c>
      <c r="I372" s="3"/>
      <c r="J372" s="12">
        <v>177833</v>
      </c>
      <c r="K372" s="4">
        <f t="shared" si="11"/>
        <v>177833</v>
      </c>
    </row>
    <row r="373" spans="1:11" ht="16.5" x14ac:dyDescent="0.3">
      <c r="A373" s="1"/>
      <c r="B373" s="2"/>
      <c r="C373" s="3"/>
      <c r="D373" s="3"/>
      <c r="E373" s="4"/>
      <c r="F373" s="4"/>
      <c r="G373" s="4"/>
      <c r="H373" s="4"/>
      <c r="I373" s="3"/>
      <c r="J373" s="12"/>
      <c r="K373" s="4"/>
    </row>
    <row r="374" spans="1:11" ht="16.5" x14ac:dyDescent="0.3">
      <c r="A374" s="1">
        <v>43248</v>
      </c>
      <c r="B374" s="2" t="s">
        <v>341</v>
      </c>
      <c r="C374" s="3" t="s">
        <v>342</v>
      </c>
      <c r="D374" s="3" t="s">
        <v>162</v>
      </c>
      <c r="E374" s="4">
        <v>24</v>
      </c>
      <c r="F374" s="4">
        <v>216000.2</v>
      </c>
      <c r="G374" s="4">
        <f t="shared" si="15"/>
        <v>5184004.8000000007</v>
      </c>
      <c r="H374" s="4"/>
      <c r="I374" s="3" t="s">
        <v>309</v>
      </c>
      <c r="J374" s="12">
        <v>170833</v>
      </c>
      <c r="K374" s="4">
        <f t="shared" si="11"/>
        <v>4099992</v>
      </c>
    </row>
    <row r="375" spans="1:11" ht="16.5" x14ac:dyDescent="0.3">
      <c r="A375" s="1"/>
      <c r="B375" s="2"/>
      <c r="C375" s="3"/>
      <c r="D375" s="3" t="s">
        <v>162</v>
      </c>
      <c r="E375" s="4">
        <v>4</v>
      </c>
      <c r="F375" s="4"/>
      <c r="G375" s="4">
        <f t="shared" si="15"/>
        <v>0</v>
      </c>
      <c r="H375" s="4">
        <f>G374</f>
        <v>5184004.8000000007</v>
      </c>
      <c r="I375" s="3"/>
      <c r="J375" s="12">
        <v>170833</v>
      </c>
      <c r="K375" s="4">
        <f t="shared" si="11"/>
        <v>683332</v>
      </c>
    </row>
    <row r="376" spans="1:11" ht="16.5" x14ac:dyDescent="0.3">
      <c r="A376" s="1"/>
      <c r="B376" s="2"/>
      <c r="C376" s="3"/>
      <c r="D376" s="3"/>
      <c r="E376" s="4"/>
      <c r="F376" s="4"/>
      <c r="G376" s="4"/>
      <c r="H376" s="4"/>
      <c r="I376" s="3"/>
      <c r="J376" s="12"/>
      <c r="K376" s="4"/>
    </row>
    <row r="377" spans="1:11" ht="16.5" x14ac:dyDescent="0.3">
      <c r="A377" s="1">
        <v>43248</v>
      </c>
      <c r="B377" s="2" t="s">
        <v>343</v>
      </c>
      <c r="C377" s="3" t="s">
        <v>344</v>
      </c>
      <c r="D377" s="3" t="s">
        <v>213</v>
      </c>
      <c r="E377" s="4">
        <v>1</v>
      </c>
      <c r="F377" s="4">
        <v>655000.5</v>
      </c>
      <c r="G377" s="4">
        <f t="shared" si="15"/>
        <v>655000.5</v>
      </c>
      <c r="H377" s="4">
        <f>G377</f>
        <v>655000.5</v>
      </c>
      <c r="I377" s="3" t="s">
        <v>312</v>
      </c>
      <c r="J377" s="12">
        <v>500000</v>
      </c>
      <c r="K377" s="4">
        <f t="shared" si="11"/>
        <v>500000</v>
      </c>
    </row>
    <row r="378" spans="1:11" ht="16.5" x14ac:dyDescent="0.3">
      <c r="A378" s="1"/>
      <c r="B378" s="2"/>
      <c r="C378" s="3"/>
      <c r="D378" s="3"/>
      <c r="E378" s="4"/>
      <c r="F378" s="4"/>
      <c r="G378" s="4"/>
      <c r="H378" s="4"/>
      <c r="I378" s="3"/>
      <c r="J378" s="12"/>
      <c r="K378" s="4"/>
    </row>
    <row r="379" spans="1:11" ht="16.5" x14ac:dyDescent="0.3">
      <c r="A379" s="1">
        <v>43248</v>
      </c>
      <c r="B379" s="2" t="s">
        <v>345</v>
      </c>
      <c r="C379" s="3" t="s">
        <v>265</v>
      </c>
      <c r="D379" s="3" t="s">
        <v>95</v>
      </c>
      <c r="E379" s="4">
        <v>1</v>
      </c>
      <c r="F379" s="4">
        <v>199999.8</v>
      </c>
      <c r="G379" s="4">
        <f t="shared" si="15"/>
        <v>199999.8</v>
      </c>
      <c r="H379" s="4"/>
      <c r="I379" s="3" t="s">
        <v>310</v>
      </c>
      <c r="J379" s="12">
        <v>177833</v>
      </c>
      <c r="K379" s="4">
        <f t="shared" si="11"/>
        <v>177833</v>
      </c>
    </row>
    <row r="380" spans="1:11" ht="16.5" x14ac:dyDescent="0.3">
      <c r="A380" s="1"/>
      <c r="B380" s="2"/>
      <c r="C380" s="3"/>
      <c r="D380" s="3" t="s">
        <v>109</v>
      </c>
      <c r="E380" s="4">
        <v>1</v>
      </c>
      <c r="F380" s="4">
        <v>215000.5</v>
      </c>
      <c r="G380" s="4">
        <f t="shared" si="15"/>
        <v>215000.5</v>
      </c>
      <c r="H380" s="4">
        <f>SUM(G379:G380)</f>
        <v>415000.3</v>
      </c>
      <c r="I380" s="3"/>
      <c r="J380" s="12">
        <v>191111</v>
      </c>
      <c r="K380" s="4">
        <f t="shared" si="11"/>
        <v>191111</v>
      </c>
    </row>
    <row r="381" spans="1:11" ht="16.5" x14ac:dyDescent="0.3">
      <c r="A381" s="1"/>
      <c r="B381" s="2"/>
      <c r="C381" s="3"/>
      <c r="D381" s="3"/>
      <c r="E381" s="4"/>
      <c r="F381" s="4"/>
      <c r="G381" s="4"/>
      <c r="H381" s="4"/>
      <c r="I381" s="3"/>
      <c r="J381" s="12"/>
      <c r="K381" s="4"/>
    </row>
    <row r="382" spans="1:11" ht="16.5" x14ac:dyDescent="0.3">
      <c r="A382" s="1">
        <v>43248</v>
      </c>
      <c r="B382" s="2" t="s">
        <v>346</v>
      </c>
      <c r="C382" s="3" t="s">
        <v>347</v>
      </c>
      <c r="D382" s="3" t="s">
        <v>31</v>
      </c>
      <c r="E382" s="4">
        <v>1</v>
      </c>
      <c r="F382" s="4">
        <v>580000.30000000005</v>
      </c>
      <c r="G382" s="4">
        <f t="shared" si="15"/>
        <v>580000.30000000005</v>
      </c>
      <c r="H382" s="4">
        <f t="shared" ref="H382:H392" si="16">G382</f>
        <v>580000.30000000005</v>
      </c>
      <c r="I382" s="3" t="s">
        <v>310</v>
      </c>
      <c r="J382" s="12">
        <v>465700</v>
      </c>
      <c r="K382" s="4">
        <f t="shared" si="11"/>
        <v>465700</v>
      </c>
    </row>
    <row r="383" spans="1:11" ht="16.5" x14ac:dyDescent="0.3">
      <c r="A383" s="1"/>
      <c r="B383" s="2"/>
      <c r="C383" s="3"/>
      <c r="D383" s="3"/>
      <c r="E383" s="4"/>
      <c r="F383" s="4"/>
      <c r="G383" s="4"/>
      <c r="H383" s="4"/>
      <c r="I383" s="3"/>
      <c r="J383" s="12"/>
      <c r="K383" s="4"/>
    </row>
    <row r="384" spans="1:11" ht="16.5" x14ac:dyDescent="0.3">
      <c r="A384" s="1">
        <v>43248</v>
      </c>
      <c r="B384" s="2" t="s">
        <v>348</v>
      </c>
      <c r="C384" s="3" t="s">
        <v>125</v>
      </c>
      <c r="D384" s="3" t="s">
        <v>109</v>
      </c>
      <c r="E384" s="4">
        <v>1</v>
      </c>
      <c r="F384" s="4">
        <v>215000.5</v>
      </c>
      <c r="G384" s="4">
        <f t="shared" si="15"/>
        <v>215000.5</v>
      </c>
      <c r="H384" s="4">
        <f t="shared" si="16"/>
        <v>215000.5</v>
      </c>
      <c r="I384" s="3" t="s">
        <v>309</v>
      </c>
      <c r="J384" s="12">
        <v>191111</v>
      </c>
      <c r="K384" s="4">
        <f t="shared" si="11"/>
        <v>191111</v>
      </c>
    </row>
    <row r="385" spans="1:11" ht="16.5" x14ac:dyDescent="0.3">
      <c r="A385" s="1"/>
      <c r="B385" s="2"/>
      <c r="C385" s="3"/>
      <c r="D385" s="3"/>
      <c r="E385" s="4"/>
      <c r="F385" s="4"/>
      <c r="G385" s="4"/>
      <c r="H385" s="4"/>
      <c r="I385" s="3"/>
      <c r="J385" s="12"/>
      <c r="K385" s="4"/>
    </row>
    <row r="386" spans="1:11" ht="16.5" x14ac:dyDescent="0.3">
      <c r="A386" s="1">
        <v>43248</v>
      </c>
      <c r="B386" s="2" t="s">
        <v>349</v>
      </c>
      <c r="C386" s="3" t="s">
        <v>215</v>
      </c>
      <c r="D386" s="3" t="s">
        <v>20</v>
      </c>
      <c r="E386" s="4">
        <v>3</v>
      </c>
      <c r="F386" s="4">
        <v>620999.5</v>
      </c>
      <c r="G386" s="4">
        <f t="shared" si="15"/>
        <v>1862998.5</v>
      </c>
      <c r="H386" s="4">
        <f t="shared" si="16"/>
        <v>1862998.5</v>
      </c>
      <c r="I386" s="3" t="s">
        <v>309</v>
      </c>
      <c r="J386" s="12">
        <v>500000</v>
      </c>
      <c r="K386" s="4">
        <f t="shared" si="11"/>
        <v>1500000</v>
      </c>
    </row>
    <row r="387" spans="1:11" ht="16.5" x14ac:dyDescent="0.3">
      <c r="A387" s="1"/>
      <c r="B387" s="2"/>
      <c r="C387" s="3"/>
      <c r="D387" s="3"/>
      <c r="E387" s="4"/>
      <c r="F387" s="4"/>
      <c r="G387" s="4"/>
      <c r="H387" s="4"/>
      <c r="I387" s="3"/>
      <c r="J387" s="12"/>
      <c r="K387" s="4"/>
    </row>
    <row r="388" spans="1:11" ht="16.5" x14ac:dyDescent="0.3">
      <c r="A388" s="1">
        <v>43248</v>
      </c>
      <c r="B388" s="2" t="s">
        <v>350</v>
      </c>
      <c r="C388" s="3" t="s">
        <v>15</v>
      </c>
      <c r="D388" s="3" t="s">
        <v>31</v>
      </c>
      <c r="E388" s="4">
        <v>2</v>
      </c>
      <c r="F388" s="4">
        <v>522000.27</v>
      </c>
      <c r="G388" s="4">
        <f t="shared" si="15"/>
        <v>1044000.54</v>
      </c>
      <c r="H388" s="4">
        <f t="shared" si="16"/>
        <v>1044000.54</v>
      </c>
      <c r="I388" s="3" t="s">
        <v>309</v>
      </c>
      <c r="J388" s="12">
        <v>465700</v>
      </c>
      <c r="K388" s="4">
        <f t="shared" si="11"/>
        <v>931400</v>
      </c>
    </row>
    <row r="389" spans="1:11" ht="16.5" x14ac:dyDescent="0.3">
      <c r="A389" s="1"/>
      <c r="B389" s="2"/>
      <c r="C389" s="3"/>
      <c r="D389" s="3"/>
      <c r="E389" s="4"/>
      <c r="F389" s="4"/>
      <c r="G389" s="4"/>
      <c r="H389" s="4"/>
      <c r="I389" s="3"/>
      <c r="J389" s="12"/>
      <c r="K389" s="4"/>
    </row>
    <row r="390" spans="1:11" ht="16.5" x14ac:dyDescent="0.3">
      <c r="A390" s="1">
        <v>43248</v>
      </c>
      <c r="B390" s="2" t="s">
        <v>351</v>
      </c>
      <c r="C390" s="3" t="s">
        <v>240</v>
      </c>
      <c r="D390" s="3" t="s">
        <v>40</v>
      </c>
      <c r="E390" s="4">
        <v>1</v>
      </c>
      <c r="F390" s="4">
        <v>585000.1</v>
      </c>
      <c r="G390" s="4">
        <f t="shared" si="15"/>
        <v>585000.1</v>
      </c>
      <c r="H390" s="4">
        <f t="shared" si="16"/>
        <v>585000.1</v>
      </c>
      <c r="I390" s="3" t="s">
        <v>309</v>
      </c>
      <c r="J390" s="12">
        <v>514250</v>
      </c>
      <c r="K390" s="4">
        <f t="shared" si="11"/>
        <v>514250</v>
      </c>
    </row>
    <row r="391" spans="1:11" ht="16.5" x14ac:dyDescent="0.3">
      <c r="A391" s="1"/>
      <c r="B391" s="2"/>
      <c r="C391" s="3"/>
      <c r="D391" s="3"/>
      <c r="E391" s="4"/>
      <c r="F391" s="4"/>
      <c r="G391" s="4"/>
      <c r="H391" s="4"/>
      <c r="I391" s="3"/>
      <c r="J391" s="12"/>
      <c r="K391" s="4"/>
    </row>
    <row r="392" spans="1:11" ht="16.5" x14ac:dyDescent="0.3">
      <c r="A392" s="1">
        <v>43248</v>
      </c>
      <c r="B392" s="2" t="s">
        <v>352</v>
      </c>
      <c r="C392" s="3" t="s">
        <v>75</v>
      </c>
      <c r="D392" s="3" t="s">
        <v>95</v>
      </c>
      <c r="E392" s="4">
        <v>3</v>
      </c>
      <c r="F392" s="4">
        <v>199999.8</v>
      </c>
      <c r="G392" s="4">
        <f t="shared" si="15"/>
        <v>599999.39999999991</v>
      </c>
      <c r="H392" s="4">
        <f t="shared" si="16"/>
        <v>599999.39999999991</v>
      </c>
      <c r="I392" s="3" t="s">
        <v>309</v>
      </c>
      <c r="J392" s="12">
        <v>177833</v>
      </c>
      <c r="K392" s="4">
        <f t="shared" si="11"/>
        <v>533499</v>
      </c>
    </row>
    <row r="393" spans="1:11" ht="16.5" x14ac:dyDescent="0.3">
      <c r="A393" s="1"/>
      <c r="B393" s="2"/>
      <c r="C393" s="3"/>
      <c r="D393" s="3"/>
      <c r="E393" s="4"/>
      <c r="F393" s="4"/>
      <c r="G393" s="4"/>
      <c r="H393" s="4"/>
      <c r="I393" s="3"/>
      <c r="J393" s="12"/>
      <c r="K393" s="4"/>
    </row>
    <row r="394" spans="1:11" ht="16.5" x14ac:dyDescent="0.3">
      <c r="A394" s="15">
        <v>43248</v>
      </c>
      <c r="B394" s="16" t="s">
        <v>353</v>
      </c>
      <c r="C394" s="17" t="s">
        <v>330</v>
      </c>
      <c r="D394" s="17" t="s">
        <v>95</v>
      </c>
      <c r="E394" s="18">
        <v>12</v>
      </c>
      <c r="F394" s="18">
        <v>199999.8</v>
      </c>
      <c r="G394" s="18">
        <f t="shared" si="15"/>
        <v>2399997.5999999996</v>
      </c>
      <c r="H394" s="18"/>
      <c r="I394" s="3" t="s">
        <v>309</v>
      </c>
      <c r="J394" s="12">
        <v>177833</v>
      </c>
      <c r="K394" s="4">
        <f t="shared" si="11"/>
        <v>2133996</v>
      </c>
    </row>
    <row r="395" spans="1:11" ht="16.5" x14ac:dyDescent="0.3">
      <c r="A395" s="15"/>
      <c r="B395" s="16"/>
      <c r="C395" s="17"/>
      <c r="D395" s="17" t="s">
        <v>109</v>
      </c>
      <c r="E395" s="18">
        <v>12</v>
      </c>
      <c r="F395" s="18">
        <v>215000.5</v>
      </c>
      <c r="G395" s="18">
        <f t="shared" si="15"/>
        <v>2580006</v>
      </c>
      <c r="H395" s="18">
        <f>SUM(G394:G395)</f>
        <v>4980003.5999999996</v>
      </c>
      <c r="I395" s="3"/>
      <c r="J395" s="12">
        <v>191111</v>
      </c>
      <c r="K395" s="4">
        <f t="shared" si="11"/>
        <v>2293332</v>
      </c>
    </row>
    <row r="396" spans="1:11" ht="16.5" x14ac:dyDescent="0.3">
      <c r="A396" s="15"/>
      <c r="B396" s="16"/>
      <c r="C396" s="17"/>
      <c r="D396" s="17"/>
      <c r="E396" s="18"/>
      <c r="F396" s="18"/>
      <c r="G396" s="18"/>
      <c r="H396" s="18"/>
      <c r="I396" s="3"/>
      <c r="J396" s="12"/>
      <c r="K396" s="4"/>
    </row>
    <row r="397" spans="1:11" ht="16.5" x14ac:dyDescent="0.3">
      <c r="A397" s="1">
        <v>43248</v>
      </c>
      <c r="B397" s="2" t="s">
        <v>354</v>
      </c>
      <c r="C397" s="3" t="s">
        <v>284</v>
      </c>
      <c r="D397" s="3" t="s">
        <v>80</v>
      </c>
      <c r="E397" s="4">
        <v>1</v>
      </c>
      <c r="F397" s="4">
        <v>215000.5</v>
      </c>
      <c r="G397" s="4">
        <f t="shared" si="15"/>
        <v>215000.5</v>
      </c>
      <c r="H397" s="4"/>
      <c r="I397" s="3" t="s">
        <v>310</v>
      </c>
      <c r="J397" s="12">
        <v>191111</v>
      </c>
      <c r="K397" s="4">
        <f t="shared" si="11"/>
        <v>191111</v>
      </c>
    </row>
    <row r="398" spans="1:11" ht="16.5" x14ac:dyDescent="0.3">
      <c r="A398" s="1"/>
      <c r="B398" s="2"/>
      <c r="C398" s="3"/>
      <c r="D398" s="3" t="s">
        <v>109</v>
      </c>
      <c r="E398" s="4">
        <v>5</v>
      </c>
      <c r="F398" s="4">
        <v>215000.5</v>
      </c>
      <c r="G398" s="4">
        <f t="shared" si="15"/>
        <v>1075002.5</v>
      </c>
      <c r="H398" s="4">
        <f>SUM(G397:G398)</f>
        <v>1290003</v>
      </c>
      <c r="I398" s="3"/>
      <c r="J398" s="12">
        <v>191111</v>
      </c>
      <c r="K398" s="4">
        <f t="shared" si="11"/>
        <v>955555</v>
      </c>
    </row>
    <row r="399" spans="1:11" ht="16.5" x14ac:dyDescent="0.3">
      <c r="A399" s="1"/>
      <c r="B399" s="2"/>
      <c r="C399" s="3"/>
      <c r="D399" s="3"/>
      <c r="E399" s="4"/>
      <c r="F399" s="4"/>
      <c r="G399" s="4"/>
      <c r="H399" s="4"/>
      <c r="I399" s="3"/>
      <c r="J399" s="12"/>
      <c r="K399" s="4"/>
    </row>
    <row r="400" spans="1:11" ht="16.5" x14ac:dyDescent="0.3">
      <c r="A400" s="1">
        <v>43248</v>
      </c>
      <c r="B400" s="2" t="s">
        <v>355</v>
      </c>
      <c r="C400" s="3" t="s">
        <v>270</v>
      </c>
      <c r="D400" s="3" t="s">
        <v>80</v>
      </c>
      <c r="E400" s="4">
        <v>1</v>
      </c>
      <c r="F400" s="4">
        <v>215000.5</v>
      </c>
      <c r="G400" s="4">
        <f t="shared" si="15"/>
        <v>215000.5</v>
      </c>
      <c r="H400" s="4"/>
      <c r="I400" s="3" t="s">
        <v>314</v>
      </c>
      <c r="J400" s="12">
        <v>191111</v>
      </c>
      <c r="K400" s="4">
        <f t="shared" si="11"/>
        <v>191111</v>
      </c>
    </row>
    <row r="401" spans="1:11" ht="16.5" x14ac:dyDescent="0.3">
      <c r="A401" s="1"/>
      <c r="B401" s="2"/>
      <c r="C401" s="3"/>
      <c r="D401" s="3" t="s">
        <v>109</v>
      </c>
      <c r="E401" s="4">
        <v>2</v>
      </c>
      <c r="F401" s="4">
        <v>215000.5</v>
      </c>
      <c r="G401" s="4">
        <f t="shared" si="15"/>
        <v>430001</v>
      </c>
      <c r="H401" s="4"/>
      <c r="I401" s="3"/>
      <c r="J401" s="12">
        <v>191111</v>
      </c>
      <c r="K401" s="4">
        <f t="shared" si="11"/>
        <v>382222</v>
      </c>
    </row>
    <row r="402" spans="1:11" ht="16.5" x14ac:dyDescent="0.3">
      <c r="A402" s="1"/>
      <c r="B402" s="2"/>
      <c r="C402" s="3"/>
      <c r="D402" s="3" t="s">
        <v>95</v>
      </c>
      <c r="E402" s="4">
        <v>1</v>
      </c>
      <c r="F402" s="4">
        <v>199999.8</v>
      </c>
      <c r="G402" s="4">
        <f t="shared" si="15"/>
        <v>199999.8</v>
      </c>
      <c r="H402" s="4">
        <f>SUM(G400:G402)</f>
        <v>845001.3</v>
      </c>
      <c r="I402" s="3"/>
      <c r="J402" s="12">
        <v>177833</v>
      </c>
      <c r="K402" s="4">
        <f t="shared" si="11"/>
        <v>177833</v>
      </c>
    </row>
    <row r="403" spans="1:11" ht="16.5" x14ac:dyDescent="0.3">
      <c r="A403" s="1"/>
      <c r="B403" s="2"/>
      <c r="C403" s="3"/>
      <c r="D403" s="3"/>
      <c r="E403" s="4"/>
      <c r="F403" s="4"/>
      <c r="G403" s="4"/>
      <c r="H403" s="4"/>
      <c r="I403" s="3"/>
      <c r="J403" s="12"/>
      <c r="K403" s="4"/>
    </row>
    <row r="404" spans="1:11" ht="16.5" x14ac:dyDescent="0.3">
      <c r="A404" s="1">
        <v>43248</v>
      </c>
      <c r="B404" s="2" t="s">
        <v>356</v>
      </c>
      <c r="C404" s="3" t="s">
        <v>63</v>
      </c>
      <c r="D404" s="3" t="s">
        <v>95</v>
      </c>
      <c r="E404" s="4">
        <v>12</v>
      </c>
      <c r="F404" s="4">
        <v>199999.8</v>
      </c>
      <c r="G404" s="4">
        <f t="shared" si="15"/>
        <v>2399997.5999999996</v>
      </c>
      <c r="H404" s="4">
        <f>G404</f>
        <v>2399997.5999999996</v>
      </c>
      <c r="I404" s="3" t="s">
        <v>309</v>
      </c>
      <c r="J404" s="12">
        <v>177833</v>
      </c>
      <c r="K404" s="4">
        <f t="shared" si="11"/>
        <v>2133996</v>
      </c>
    </row>
    <row r="405" spans="1:11" ht="16.5" x14ac:dyDescent="0.3">
      <c r="A405" s="1"/>
      <c r="B405" s="2"/>
      <c r="C405" s="3"/>
      <c r="D405" s="3"/>
      <c r="E405" s="4"/>
      <c r="F405" s="4"/>
      <c r="G405" s="4"/>
      <c r="H405" s="4"/>
      <c r="I405" s="3"/>
      <c r="J405" s="12"/>
      <c r="K405" s="4"/>
    </row>
    <row r="406" spans="1:11" ht="16.5" x14ac:dyDescent="0.3">
      <c r="A406" s="1">
        <v>43248</v>
      </c>
      <c r="B406" s="2" t="s">
        <v>357</v>
      </c>
      <c r="C406" s="3" t="s">
        <v>42</v>
      </c>
      <c r="D406" s="3" t="s">
        <v>95</v>
      </c>
      <c r="E406" s="4">
        <v>12</v>
      </c>
      <c r="F406" s="4">
        <v>199999.8</v>
      </c>
      <c r="G406" s="4">
        <f t="shared" si="15"/>
        <v>2399997.5999999996</v>
      </c>
      <c r="H406" s="4">
        <f>G406</f>
        <v>2399997.5999999996</v>
      </c>
      <c r="I406" s="3" t="s">
        <v>309</v>
      </c>
      <c r="J406" s="12">
        <v>177833</v>
      </c>
      <c r="K406" s="4">
        <f t="shared" si="11"/>
        <v>2133996</v>
      </c>
    </row>
    <row r="407" spans="1:11" ht="16.5" x14ac:dyDescent="0.3">
      <c r="A407" s="1"/>
      <c r="B407" s="2"/>
      <c r="C407" s="3"/>
      <c r="D407" s="3"/>
      <c r="E407" s="4"/>
      <c r="F407" s="4"/>
      <c r="G407" s="4"/>
      <c r="H407" s="4"/>
      <c r="I407" s="3"/>
      <c r="J407" s="12"/>
      <c r="K407" s="4"/>
    </row>
    <row r="408" spans="1:11" ht="16.5" x14ac:dyDescent="0.3">
      <c r="A408" s="1">
        <v>43248</v>
      </c>
      <c r="B408" s="2" t="s">
        <v>358</v>
      </c>
      <c r="C408" s="3" t="s">
        <v>359</v>
      </c>
      <c r="D408" s="3" t="s">
        <v>104</v>
      </c>
      <c r="E408" s="4">
        <v>1</v>
      </c>
      <c r="F408" s="4">
        <v>522000.27</v>
      </c>
      <c r="G408" s="4">
        <f t="shared" si="15"/>
        <v>522000.27</v>
      </c>
      <c r="H408" s="4">
        <f>G408</f>
        <v>522000.27</v>
      </c>
      <c r="I408" s="3" t="s">
        <v>309</v>
      </c>
      <c r="J408" s="12">
        <v>470600</v>
      </c>
      <c r="K408" s="4">
        <f t="shared" si="11"/>
        <v>470600</v>
      </c>
    </row>
    <row r="409" spans="1:11" ht="16.5" x14ac:dyDescent="0.3">
      <c r="A409" s="1"/>
      <c r="B409" s="2"/>
      <c r="C409" s="3"/>
      <c r="D409" s="3"/>
      <c r="E409" s="4"/>
      <c r="F409" s="4"/>
      <c r="G409" s="4"/>
      <c r="H409" s="4"/>
      <c r="I409" s="3"/>
      <c r="J409" s="12"/>
      <c r="K409" s="4"/>
    </row>
    <row r="410" spans="1:11" ht="16.5" x14ac:dyDescent="0.3">
      <c r="A410" s="1">
        <v>43248</v>
      </c>
      <c r="B410" s="2" t="s">
        <v>360</v>
      </c>
      <c r="C410" s="3" t="s">
        <v>240</v>
      </c>
      <c r="D410" s="3" t="s">
        <v>104</v>
      </c>
      <c r="E410" s="4">
        <v>2</v>
      </c>
      <c r="F410" s="4">
        <v>522000.27</v>
      </c>
      <c r="G410" s="4">
        <f t="shared" si="15"/>
        <v>1044000.54</v>
      </c>
      <c r="H410" s="4">
        <f>G410</f>
        <v>1044000.54</v>
      </c>
      <c r="I410" s="3" t="s">
        <v>309</v>
      </c>
      <c r="J410" s="12">
        <v>470600</v>
      </c>
      <c r="K410" s="4">
        <f t="shared" si="11"/>
        <v>941200</v>
      </c>
    </row>
    <row r="411" spans="1:11" ht="16.5" x14ac:dyDescent="0.3">
      <c r="A411" s="1"/>
      <c r="B411" s="2"/>
      <c r="C411" s="3"/>
      <c r="D411" s="3"/>
      <c r="E411" s="4"/>
      <c r="F411" s="4"/>
      <c r="G411" s="4"/>
      <c r="H411" s="4"/>
      <c r="I411" s="3"/>
      <c r="J411" s="12"/>
      <c r="K411" s="4"/>
    </row>
    <row r="412" spans="1:11" ht="16.5" x14ac:dyDescent="0.3">
      <c r="A412" s="1">
        <v>43248</v>
      </c>
      <c r="B412" s="2" t="s">
        <v>361</v>
      </c>
      <c r="C412" s="3" t="s">
        <v>38</v>
      </c>
      <c r="D412" s="3" t="s">
        <v>95</v>
      </c>
      <c r="E412" s="4">
        <v>24</v>
      </c>
      <c r="F412" s="4">
        <v>199999.8</v>
      </c>
      <c r="G412" s="4">
        <f t="shared" si="15"/>
        <v>4799995.1999999993</v>
      </c>
      <c r="H412" s="4">
        <f>G412</f>
        <v>4799995.1999999993</v>
      </c>
      <c r="I412" s="3" t="s">
        <v>310</v>
      </c>
      <c r="J412" s="12">
        <v>177833</v>
      </c>
      <c r="K412" s="4">
        <f t="shared" si="11"/>
        <v>4267992</v>
      </c>
    </row>
    <row r="413" spans="1:11" ht="16.5" x14ac:dyDescent="0.3">
      <c r="A413" s="1"/>
      <c r="B413" s="2"/>
      <c r="C413" s="3"/>
      <c r="D413" s="3"/>
      <c r="E413" s="4"/>
      <c r="F413" s="4"/>
      <c r="G413" s="4"/>
      <c r="H413" s="4"/>
      <c r="I413" s="3"/>
      <c r="J413" s="12"/>
      <c r="K413" s="4"/>
    </row>
    <row r="414" spans="1:11" ht="16.5" x14ac:dyDescent="0.3">
      <c r="A414" s="1">
        <v>43248</v>
      </c>
      <c r="B414" s="2" t="s">
        <v>362</v>
      </c>
      <c r="C414" s="3" t="s">
        <v>113</v>
      </c>
      <c r="D414" s="3" t="s">
        <v>95</v>
      </c>
      <c r="E414" s="4">
        <v>1</v>
      </c>
      <c r="F414" s="4">
        <v>199999.8</v>
      </c>
      <c r="G414" s="4">
        <f t="shared" si="15"/>
        <v>199999.8</v>
      </c>
      <c r="H414" s="4"/>
      <c r="I414" s="3" t="s">
        <v>311</v>
      </c>
      <c r="J414" s="12">
        <v>177833</v>
      </c>
      <c r="K414" s="4">
        <f t="shared" si="11"/>
        <v>177833</v>
      </c>
    </row>
    <row r="415" spans="1:11" ht="16.5" x14ac:dyDescent="0.3">
      <c r="A415" s="1"/>
      <c r="B415" s="2"/>
      <c r="C415" s="3"/>
      <c r="D415" s="3" t="s">
        <v>162</v>
      </c>
      <c r="E415" s="4">
        <v>1</v>
      </c>
      <c r="F415" s="4">
        <v>216000.18</v>
      </c>
      <c r="G415" s="4">
        <f t="shared" si="15"/>
        <v>216000.18</v>
      </c>
      <c r="H415" s="4">
        <f>SUM(G414:G415)</f>
        <v>415999.98</v>
      </c>
      <c r="I415" s="3"/>
      <c r="J415" s="12">
        <v>170833</v>
      </c>
      <c r="K415" s="4">
        <f t="shared" si="11"/>
        <v>170833</v>
      </c>
    </row>
    <row r="416" spans="1:11" ht="16.5" x14ac:dyDescent="0.3">
      <c r="A416" s="1"/>
      <c r="B416" s="2"/>
      <c r="C416" s="3"/>
      <c r="D416" s="3"/>
      <c r="E416" s="4"/>
      <c r="F416" s="4"/>
      <c r="G416" s="4"/>
      <c r="H416" s="4"/>
      <c r="I416" s="3"/>
      <c r="J416" s="12"/>
      <c r="K416" s="4"/>
    </row>
    <row r="417" spans="1:11" ht="16.5" x14ac:dyDescent="0.3">
      <c r="A417" s="1">
        <v>43248</v>
      </c>
      <c r="B417" s="2" t="s">
        <v>363</v>
      </c>
      <c r="C417" s="3" t="s">
        <v>190</v>
      </c>
      <c r="D417" s="3" t="s">
        <v>201</v>
      </c>
      <c r="E417" s="4">
        <v>3</v>
      </c>
      <c r="F417" s="4">
        <v>124200.55</v>
      </c>
      <c r="G417" s="4">
        <f t="shared" si="15"/>
        <v>372601.65</v>
      </c>
      <c r="H417" s="4">
        <f>G417</f>
        <v>372601.65</v>
      </c>
      <c r="I417" s="3" t="s">
        <v>309</v>
      </c>
      <c r="J417" s="12">
        <v>93700</v>
      </c>
      <c r="K417" s="4">
        <f t="shared" si="11"/>
        <v>281100</v>
      </c>
    </row>
    <row r="418" spans="1:11" ht="16.5" x14ac:dyDescent="0.3">
      <c r="A418" s="1"/>
      <c r="B418" s="2"/>
      <c r="C418" s="3"/>
      <c r="D418" s="3"/>
      <c r="E418" s="4"/>
      <c r="F418" s="4"/>
      <c r="G418" s="4"/>
      <c r="H418" s="4"/>
      <c r="I418" s="3"/>
      <c r="J418" s="14"/>
      <c r="K418" s="4">
        <f t="shared" si="11"/>
        <v>0</v>
      </c>
    </row>
    <row r="419" spans="1:11" ht="16.5" x14ac:dyDescent="0.3">
      <c r="A419" s="1">
        <v>43253</v>
      </c>
      <c r="B419" s="2" t="s">
        <v>364</v>
      </c>
      <c r="C419" s="3" t="s">
        <v>365</v>
      </c>
      <c r="D419" s="3" t="s">
        <v>319</v>
      </c>
      <c r="E419" s="4">
        <v>2</v>
      </c>
      <c r="F419" s="4">
        <v>636500.09499999997</v>
      </c>
      <c r="G419" s="4">
        <f t="shared" ref="G419:G526" si="17">E419*F419</f>
        <v>1273000.19</v>
      </c>
      <c r="H419" s="4">
        <f>G419</f>
        <v>1273000.19</v>
      </c>
      <c r="I419" s="169"/>
      <c r="J419" s="4"/>
      <c r="K419" s="4"/>
    </row>
    <row r="420" spans="1:11" ht="16.5" x14ac:dyDescent="0.3">
      <c r="A420" s="1"/>
      <c r="B420" s="2"/>
      <c r="C420" s="3"/>
      <c r="D420" s="3"/>
      <c r="E420" s="4"/>
      <c r="F420" s="4"/>
      <c r="G420" s="4"/>
      <c r="H420" s="4"/>
      <c r="I420" s="169"/>
      <c r="J420" s="4"/>
      <c r="K420" s="4"/>
    </row>
    <row r="421" spans="1:11" ht="16.5" x14ac:dyDescent="0.3">
      <c r="A421" s="1">
        <v>43253</v>
      </c>
      <c r="B421" s="2" t="s">
        <v>366</v>
      </c>
      <c r="C421" s="3" t="s">
        <v>53</v>
      </c>
      <c r="D421" s="3" t="s">
        <v>28</v>
      </c>
      <c r="E421" s="4">
        <v>8</v>
      </c>
      <c r="F421" s="4">
        <v>605000</v>
      </c>
      <c r="G421" s="4">
        <f t="shared" si="17"/>
        <v>4840000</v>
      </c>
      <c r="H421" s="4"/>
      <c r="I421" s="169"/>
      <c r="J421" s="4"/>
      <c r="K421" s="4"/>
    </row>
    <row r="422" spans="1:11" ht="16.5" x14ac:dyDescent="0.3">
      <c r="A422" s="1"/>
      <c r="B422" s="2"/>
      <c r="C422" s="3"/>
      <c r="D422" s="3" t="s">
        <v>104</v>
      </c>
      <c r="E422" s="4">
        <v>2</v>
      </c>
      <c r="F422" s="4">
        <v>580000.30000000005</v>
      </c>
      <c r="G422" s="4">
        <f t="shared" si="17"/>
        <v>1160000.6000000001</v>
      </c>
      <c r="H422" s="4"/>
      <c r="I422" s="169"/>
      <c r="J422" s="4"/>
      <c r="K422" s="4"/>
    </row>
    <row r="423" spans="1:11" ht="16.5" x14ac:dyDescent="0.3">
      <c r="A423" s="1"/>
      <c r="B423" s="2"/>
      <c r="C423" s="3"/>
      <c r="D423" s="3" t="s">
        <v>319</v>
      </c>
      <c r="E423" s="4">
        <v>2</v>
      </c>
      <c r="F423" s="4">
        <v>670000.1</v>
      </c>
      <c r="G423" s="4">
        <f t="shared" si="17"/>
        <v>1340000.2</v>
      </c>
      <c r="H423" s="4">
        <f>SUM(G421:G423)</f>
        <v>7340000.7999999998</v>
      </c>
      <c r="I423" s="169"/>
      <c r="J423" s="4"/>
      <c r="K423" s="4"/>
    </row>
    <row r="424" spans="1:11" ht="16.5" x14ac:dyDescent="0.3">
      <c r="A424" s="1"/>
      <c r="B424" s="2"/>
      <c r="C424" s="3"/>
      <c r="D424" s="3"/>
      <c r="E424" s="4"/>
      <c r="F424" s="4"/>
      <c r="G424" s="4"/>
      <c r="H424" s="4"/>
      <c r="I424" s="169"/>
      <c r="J424" s="4"/>
      <c r="K424" s="4"/>
    </row>
    <row r="425" spans="1:11" ht="16.5" x14ac:dyDescent="0.3">
      <c r="A425" s="1">
        <v>43253</v>
      </c>
      <c r="B425" s="2" t="s">
        <v>367</v>
      </c>
      <c r="C425" s="3" t="s">
        <v>368</v>
      </c>
      <c r="D425" s="3" t="s">
        <v>31</v>
      </c>
      <c r="E425" s="4">
        <v>1</v>
      </c>
      <c r="F425" s="4">
        <v>539400.27899999998</v>
      </c>
      <c r="G425" s="4">
        <f t="shared" si="17"/>
        <v>539400.27899999998</v>
      </c>
      <c r="H425" s="4">
        <f>G425</f>
        <v>539400.27899999998</v>
      </c>
      <c r="I425" s="169"/>
      <c r="J425" s="4"/>
      <c r="K425" s="4"/>
    </row>
    <row r="426" spans="1:11" ht="16.5" x14ac:dyDescent="0.3">
      <c r="A426" s="1"/>
      <c r="B426" s="2"/>
      <c r="C426" s="3"/>
      <c r="D426" s="3"/>
      <c r="E426" s="4"/>
      <c r="F426" s="4"/>
      <c r="G426" s="4"/>
      <c r="H426" s="4"/>
      <c r="I426" s="169"/>
      <c r="J426" s="4"/>
      <c r="K426" s="4"/>
    </row>
    <row r="427" spans="1:11" ht="16.5" x14ac:dyDescent="0.3">
      <c r="A427" s="1">
        <v>43253</v>
      </c>
      <c r="B427" s="2" t="s">
        <v>369</v>
      </c>
      <c r="C427" s="3" t="s">
        <v>38</v>
      </c>
      <c r="D427" s="3" t="s">
        <v>95</v>
      </c>
      <c r="E427" s="4">
        <v>24</v>
      </c>
      <c r="F427" s="4">
        <v>199999.8</v>
      </c>
      <c r="G427" s="4">
        <f t="shared" si="17"/>
        <v>4799995.1999999993</v>
      </c>
      <c r="H427" s="4">
        <f>G427</f>
        <v>4799995.1999999993</v>
      </c>
      <c r="I427" s="169"/>
      <c r="J427" s="4"/>
      <c r="K427" s="4"/>
    </row>
    <row r="428" spans="1:11" ht="16.5" x14ac:dyDescent="0.3">
      <c r="A428" s="1"/>
      <c r="B428" s="2"/>
      <c r="C428" s="3"/>
      <c r="D428" s="3"/>
      <c r="E428" s="4"/>
      <c r="F428" s="4"/>
      <c r="G428" s="4"/>
      <c r="H428" s="4"/>
      <c r="I428" s="169"/>
      <c r="J428" s="4"/>
      <c r="K428" s="4"/>
    </row>
    <row r="429" spans="1:11" ht="16.5" x14ac:dyDescent="0.3">
      <c r="A429" s="1">
        <v>43253</v>
      </c>
      <c r="B429" s="2" t="s">
        <v>370</v>
      </c>
      <c r="C429" s="3" t="s">
        <v>371</v>
      </c>
      <c r="D429" s="3" t="s">
        <v>20</v>
      </c>
      <c r="E429" s="4">
        <v>2</v>
      </c>
      <c r="F429" s="4">
        <v>620999.5</v>
      </c>
      <c r="G429" s="4">
        <f t="shared" si="17"/>
        <v>1241999</v>
      </c>
      <c r="H429" s="4">
        <f>G429</f>
        <v>1241999</v>
      </c>
      <c r="I429" s="169"/>
      <c r="J429" s="4"/>
      <c r="K429" s="4"/>
    </row>
    <row r="430" spans="1:11" ht="16.5" x14ac:dyDescent="0.3">
      <c r="A430" s="1"/>
      <c r="B430" s="2"/>
      <c r="C430" s="3"/>
      <c r="D430" s="3"/>
      <c r="E430" s="4"/>
      <c r="F430" s="4"/>
      <c r="G430" s="4"/>
      <c r="H430" s="4"/>
      <c r="I430" s="169"/>
      <c r="J430" s="4"/>
      <c r="K430" s="4"/>
    </row>
    <row r="431" spans="1:11" ht="16.5" x14ac:dyDescent="0.3">
      <c r="A431" s="1">
        <v>43253</v>
      </c>
      <c r="B431" s="2" t="s">
        <v>372</v>
      </c>
      <c r="C431" s="3" t="s">
        <v>181</v>
      </c>
      <c r="D431" s="3" t="s">
        <v>198</v>
      </c>
      <c r="E431" s="4">
        <v>36</v>
      </c>
      <c r="F431" s="4">
        <v>54071.6</v>
      </c>
      <c r="G431" s="4">
        <f t="shared" si="17"/>
        <v>1946577.5999999999</v>
      </c>
      <c r="H431" s="4"/>
      <c r="I431" s="169"/>
      <c r="J431" s="4"/>
      <c r="K431" s="4"/>
    </row>
    <row r="432" spans="1:11" ht="16.5" x14ac:dyDescent="0.3">
      <c r="A432" s="1"/>
      <c r="B432" s="2"/>
      <c r="C432" s="3"/>
      <c r="D432" s="3" t="s">
        <v>200</v>
      </c>
      <c r="E432" s="4">
        <v>24</v>
      </c>
      <c r="F432" s="4">
        <v>53512.800000000003</v>
      </c>
      <c r="G432" s="4">
        <f t="shared" si="17"/>
        <v>1284307.2000000002</v>
      </c>
      <c r="H432" s="4"/>
      <c r="I432" s="169"/>
      <c r="J432" s="4"/>
      <c r="K432" s="4"/>
    </row>
    <row r="433" spans="1:11" ht="16.5" x14ac:dyDescent="0.3">
      <c r="A433" s="1"/>
      <c r="B433" s="2"/>
      <c r="C433" s="3"/>
      <c r="D433" s="3" t="s">
        <v>201</v>
      </c>
      <c r="E433" s="4">
        <v>48</v>
      </c>
      <c r="F433" s="4">
        <v>110378.4</v>
      </c>
      <c r="G433" s="4">
        <f t="shared" si="17"/>
        <v>5298163.1999999993</v>
      </c>
      <c r="H433" s="4"/>
      <c r="I433" s="169"/>
      <c r="J433" s="4"/>
      <c r="K433" s="4"/>
    </row>
    <row r="434" spans="1:11" ht="16.5" x14ac:dyDescent="0.3">
      <c r="A434" s="1"/>
      <c r="B434" s="2"/>
      <c r="C434" s="3"/>
      <c r="D434" s="3" t="s">
        <v>202</v>
      </c>
      <c r="E434" s="4">
        <v>48</v>
      </c>
      <c r="F434" s="4">
        <v>54071.6</v>
      </c>
      <c r="G434" s="4">
        <f t="shared" si="17"/>
        <v>2595436.7999999998</v>
      </c>
      <c r="H434" s="4"/>
      <c r="I434" s="169"/>
      <c r="J434" s="4"/>
      <c r="K434" s="4"/>
    </row>
    <row r="435" spans="1:11" ht="16.5" x14ac:dyDescent="0.3">
      <c r="A435" s="1"/>
      <c r="B435" s="2"/>
      <c r="C435" s="3"/>
      <c r="D435" s="3" t="s">
        <v>129</v>
      </c>
      <c r="E435" s="4">
        <v>24</v>
      </c>
      <c r="F435" s="4">
        <v>113613.5</v>
      </c>
      <c r="G435" s="4">
        <f t="shared" si="17"/>
        <v>2726724</v>
      </c>
      <c r="H435" s="4">
        <f>SUM(G431:G435)</f>
        <v>13851208.800000001</v>
      </c>
      <c r="I435" s="169"/>
      <c r="J435" s="4"/>
      <c r="K435" s="4"/>
    </row>
    <row r="436" spans="1:11" ht="16.5" x14ac:dyDescent="0.3">
      <c r="A436" s="1"/>
      <c r="B436" s="2"/>
      <c r="C436" s="3"/>
      <c r="D436" s="3"/>
      <c r="E436" s="4"/>
      <c r="F436" s="4"/>
      <c r="G436" s="4"/>
      <c r="H436" s="4"/>
      <c r="I436" s="169"/>
      <c r="J436" s="4"/>
      <c r="K436" s="4"/>
    </row>
    <row r="437" spans="1:11" ht="16.5" x14ac:dyDescent="0.3">
      <c r="A437" s="1">
        <v>43253</v>
      </c>
      <c r="B437" s="2" t="s">
        <v>373</v>
      </c>
      <c r="C437" s="3" t="s">
        <v>181</v>
      </c>
      <c r="D437" s="3" t="s">
        <v>227</v>
      </c>
      <c r="E437" s="4">
        <v>24</v>
      </c>
      <c r="F437" s="4">
        <v>54071.6</v>
      </c>
      <c r="G437" s="4">
        <f t="shared" si="17"/>
        <v>1297718.3999999999</v>
      </c>
      <c r="H437" s="4"/>
      <c r="I437" s="169"/>
      <c r="J437" s="4"/>
      <c r="K437" s="4"/>
    </row>
    <row r="438" spans="1:11" ht="16.5" x14ac:dyDescent="0.3">
      <c r="A438" s="1"/>
      <c r="B438" s="2"/>
      <c r="C438" s="3"/>
      <c r="D438" s="3" t="s">
        <v>205</v>
      </c>
      <c r="E438" s="4">
        <v>48</v>
      </c>
      <c r="F438" s="4">
        <v>112612.5</v>
      </c>
      <c r="G438" s="4">
        <f t="shared" si="17"/>
        <v>5405400</v>
      </c>
      <c r="H438" s="4"/>
      <c r="I438" s="169"/>
      <c r="J438" s="4"/>
      <c r="K438" s="4"/>
    </row>
    <row r="439" spans="1:11" ht="16.5" x14ac:dyDescent="0.3">
      <c r="A439" s="1"/>
      <c r="B439" s="2"/>
      <c r="C439" s="3"/>
      <c r="D439" s="3" t="s">
        <v>206</v>
      </c>
      <c r="E439" s="4">
        <v>48</v>
      </c>
      <c r="F439" s="4">
        <v>53512.800000000003</v>
      </c>
      <c r="G439" s="4">
        <f t="shared" si="17"/>
        <v>2568614.4000000004</v>
      </c>
      <c r="H439" s="4"/>
      <c r="I439" s="169"/>
      <c r="J439" s="4"/>
      <c r="K439" s="4"/>
    </row>
    <row r="440" spans="1:11" ht="16.5" x14ac:dyDescent="0.3">
      <c r="A440" s="1"/>
      <c r="B440" s="2"/>
      <c r="C440" s="3"/>
      <c r="D440" s="3" t="s">
        <v>128</v>
      </c>
      <c r="E440" s="4">
        <v>24</v>
      </c>
      <c r="F440" s="4">
        <v>110378.4</v>
      </c>
      <c r="G440" s="4">
        <f t="shared" si="17"/>
        <v>2649081.5999999996</v>
      </c>
      <c r="H440" s="4"/>
      <c r="I440" s="169"/>
      <c r="J440" s="4"/>
      <c r="K440" s="4"/>
    </row>
    <row r="441" spans="1:11" ht="16.5" x14ac:dyDescent="0.3">
      <c r="A441" s="1"/>
      <c r="B441" s="2"/>
      <c r="C441" s="3"/>
      <c r="D441" s="3" t="s">
        <v>207</v>
      </c>
      <c r="E441" s="4">
        <v>48</v>
      </c>
      <c r="F441" s="4">
        <v>54071.6</v>
      </c>
      <c r="G441" s="4">
        <f t="shared" si="17"/>
        <v>2595436.7999999998</v>
      </c>
      <c r="H441" s="4"/>
      <c r="I441" s="169"/>
      <c r="J441" s="4"/>
      <c r="K441" s="4"/>
    </row>
    <row r="442" spans="1:11" ht="16.5" x14ac:dyDescent="0.3">
      <c r="A442" s="1"/>
      <c r="B442" s="2"/>
      <c r="C442" s="3"/>
      <c r="D442" s="3" t="s">
        <v>208</v>
      </c>
      <c r="E442" s="4">
        <v>24</v>
      </c>
      <c r="F442" s="4">
        <v>112612.5</v>
      </c>
      <c r="G442" s="4">
        <f t="shared" si="17"/>
        <v>2702700</v>
      </c>
      <c r="H442" s="4">
        <f>SUM(G437:G442)</f>
        <v>17218951.199999999</v>
      </c>
      <c r="I442" s="169"/>
      <c r="J442" s="4"/>
      <c r="K442" s="4"/>
    </row>
    <row r="443" spans="1:11" ht="16.5" x14ac:dyDescent="0.3">
      <c r="A443" s="1"/>
      <c r="B443" s="2"/>
      <c r="C443" s="3"/>
      <c r="D443" s="3"/>
      <c r="E443" s="4"/>
      <c r="F443" s="4"/>
      <c r="G443" s="4"/>
      <c r="H443" s="4"/>
      <c r="I443" s="169"/>
      <c r="J443" s="4"/>
      <c r="K443" s="4"/>
    </row>
    <row r="444" spans="1:11" ht="16.5" x14ac:dyDescent="0.3">
      <c r="A444" s="1">
        <v>43253</v>
      </c>
      <c r="B444" s="2" t="s">
        <v>374</v>
      </c>
      <c r="C444" s="3" t="s">
        <v>237</v>
      </c>
      <c r="D444" s="3" t="s">
        <v>213</v>
      </c>
      <c r="E444" s="4">
        <v>1</v>
      </c>
      <c r="F444" s="4">
        <v>589500.55000000005</v>
      </c>
      <c r="G444" s="4">
        <f t="shared" si="17"/>
        <v>589500.55000000005</v>
      </c>
      <c r="H444" s="4">
        <f t="shared" ref="H444:H455" si="18">G444</f>
        <v>589500.55000000005</v>
      </c>
      <c r="I444" s="169"/>
      <c r="J444" s="4"/>
      <c r="K444" s="4"/>
    </row>
    <row r="445" spans="1:11" ht="16.5" x14ac:dyDescent="0.3">
      <c r="A445" s="1"/>
      <c r="B445" s="2"/>
      <c r="C445" s="3"/>
      <c r="D445" s="3"/>
      <c r="E445" s="4"/>
      <c r="F445" s="4"/>
      <c r="G445" s="4"/>
      <c r="H445" s="4"/>
      <c r="I445" s="169"/>
      <c r="J445" s="4"/>
      <c r="K445" s="4"/>
    </row>
    <row r="446" spans="1:11" ht="16.5" x14ac:dyDescent="0.3">
      <c r="A446" s="1">
        <v>43253</v>
      </c>
      <c r="B446" s="2" t="s">
        <v>375</v>
      </c>
      <c r="C446" s="3" t="s">
        <v>376</v>
      </c>
      <c r="D446" s="3" t="s">
        <v>91</v>
      </c>
      <c r="E446" s="4">
        <v>2</v>
      </c>
      <c r="F446" s="4">
        <v>858000</v>
      </c>
      <c r="G446" s="4">
        <f t="shared" si="17"/>
        <v>1716000</v>
      </c>
      <c r="H446" s="4">
        <f t="shared" si="18"/>
        <v>1716000</v>
      </c>
      <c r="I446" s="169"/>
      <c r="J446" s="4"/>
      <c r="K446" s="4"/>
    </row>
    <row r="447" spans="1:11" ht="16.5" x14ac:dyDescent="0.3">
      <c r="A447" s="1"/>
      <c r="B447" s="2"/>
      <c r="C447" s="3"/>
      <c r="D447" s="3"/>
      <c r="E447" s="4"/>
      <c r="F447" s="4"/>
      <c r="G447" s="4"/>
      <c r="H447" s="4"/>
      <c r="I447" s="169"/>
      <c r="J447" s="4"/>
      <c r="K447" s="4"/>
    </row>
    <row r="448" spans="1:11" ht="16.5" x14ac:dyDescent="0.3">
      <c r="A448" s="1">
        <v>43253</v>
      </c>
      <c r="B448" s="2" t="s">
        <v>377</v>
      </c>
      <c r="C448" s="3" t="s">
        <v>378</v>
      </c>
      <c r="D448" s="3" t="s">
        <v>201</v>
      </c>
      <c r="E448" s="4">
        <v>6</v>
      </c>
      <c r="F448" s="4">
        <v>124200.45</v>
      </c>
      <c r="G448" s="4">
        <f t="shared" si="17"/>
        <v>745202.7</v>
      </c>
      <c r="H448" s="4">
        <f t="shared" si="18"/>
        <v>745202.7</v>
      </c>
      <c r="I448" s="169"/>
      <c r="J448" s="4"/>
      <c r="K448" s="4"/>
    </row>
    <row r="449" spans="1:11" ht="16.5" x14ac:dyDescent="0.3">
      <c r="A449" s="1"/>
      <c r="B449" s="2"/>
      <c r="C449" s="3"/>
      <c r="D449" s="3"/>
      <c r="E449" s="4"/>
      <c r="F449" s="4"/>
      <c r="G449" s="4"/>
      <c r="H449" s="4"/>
      <c r="I449" s="169"/>
      <c r="J449" s="4"/>
      <c r="K449" s="4"/>
    </row>
    <row r="450" spans="1:11" ht="16.5" x14ac:dyDescent="0.3">
      <c r="A450" s="1">
        <v>43253</v>
      </c>
      <c r="B450" s="2" t="s">
        <v>379</v>
      </c>
      <c r="C450" s="3" t="s">
        <v>380</v>
      </c>
      <c r="D450" s="3" t="s">
        <v>104</v>
      </c>
      <c r="E450" s="4">
        <v>1</v>
      </c>
      <c r="F450" s="4">
        <v>522000.27</v>
      </c>
      <c r="G450" s="4">
        <f t="shared" si="17"/>
        <v>522000.27</v>
      </c>
      <c r="H450" s="4">
        <f t="shared" si="18"/>
        <v>522000.27</v>
      </c>
      <c r="I450" s="169"/>
      <c r="J450" s="4"/>
      <c r="K450" s="4"/>
    </row>
    <row r="451" spans="1:11" ht="16.5" x14ac:dyDescent="0.3">
      <c r="A451" s="1"/>
      <c r="B451" s="2"/>
      <c r="C451" s="3"/>
      <c r="D451" s="3"/>
      <c r="E451" s="4"/>
      <c r="F451" s="4"/>
      <c r="G451" s="4"/>
      <c r="H451" s="4"/>
      <c r="I451" s="169"/>
      <c r="J451" s="4"/>
      <c r="K451" s="4"/>
    </row>
    <row r="452" spans="1:11" ht="16.5" x14ac:dyDescent="0.3">
      <c r="A452" s="1">
        <v>43253</v>
      </c>
      <c r="B452" s="2" t="s">
        <v>381</v>
      </c>
      <c r="C452" s="3" t="s">
        <v>284</v>
      </c>
      <c r="D452" s="3" t="s">
        <v>95</v>
      </c>
      <c r="E452" s="4">
        <v>2</v>
      </c>
      <c r="F452" s="4">
        <v>199999.8</v>
      </c>
      <c r="G452" s="4">
        <f t="shared" si="17"/>
        <v>399999.6</v>
      </c>
      <c r="H452" s="4">
        <f t="shared" si="18"/>
        <v>399999.6</v>
      </c>
      <c r="I452" s="169"/>
      <c r="J452" s="4"/>
      <c r="K452" s="4"/>
    </row>
    <row r="453" spans="1:11" ht="16.5" x14ac:dyDescent="0.3">
      <c r="A453" s="1"/>
      <c r="B453" s="2"/>
      <c r="C453" s="3"/>
      <c r="D453" s="3"/>
      <c r="E453" s="4"/>
      <c r="F453" s="4"/>
      <c r="G453" s="4"/>
      <c r="H453" s="4"/>
      <c r="I453" s="169"/>
      <c r="J453" s="4"/>
      <c r="K453" s="4"/>
    </row>
    <row r="454" spans="1:11" ht="16.5" x14ac:dyDescent="0.3">
      <c r="A454" s="1"/>
      <c r="B454" s="2"/>
      <c r="C454" s="3"/>
      <c r="D454" s="3"/>
      <c r="E454" s="4"/>
      <c r="F454" s="4"/>
      <c r="G454" s="4"/>
      <c r="H454" s="4"/>
      <c r="I454" s="169"/>
      <c r="J454" s="4"/>
      <c r="K454" s="4"/>
    </row>
    <row r="455" spans="1:11" ht="16.5" x14ac:dyDescent="0.3">
      <c r="A455" s="1">
        <v>43253</v>
      </c>
      <c r="B455" s="2" t="s">
        <v>382</v>
      </c>
      <c r="C455" s="3" t="s">
        <v>301</v>
      </c>
      <c r="D455" s="3" t="s">
        <v>162</v>
      </c>
      <c r="E455" s="4">
        <v>3</v>
      </c>
      <c r="F455" s="4">
        <v>216000.18</v>
      </c>
      <c r="G455" s="4">
        <f t="shared" si="17"/>
        <v>648000.54</v>
      </c>
      <c r="H455" s="4">
        <f t="shared" si="18"/>
        <v>648000.54</v>
      </c>
      <c r="I455" s="169"/>
      <c r="J455" s="4"/>
      <c r="K455" s="4"/>
    </row>
    <row r="456" spans="1:11" ht="16.5" x14ac:dyDescent="0.3">
      <c r="A456" s="1"/>
      <c r="B456" s="2"/>
      <c r="C456" s="3"/>
      <c r="D456" s="3"/>
      <c r="E456" s="4"/>
      <c r="F456" s="4"/>
      <c r="G456" s="4"/>
      <c r="H456" s="4"/>
      <c r="I456" s="169"/>
      <c r="J456" s="4"/>
      <c r="K456" s="4"/>
    </row>
    <row r="457" spans="1:11" ht="16.5" x14ac:dyDescent="0.3">
      <c r="A457" s="1">
        <v>43253</v>
      </c>
      <c r="B457" s="2" t="s">
        <v>383</v>
      </c>
      <c r="C457" s="3" t="s">
        <v>195</v>
      </c>
      <c r="D457" s="3" t="s">
        <v>162</v>
      </c>
      <c r="E457" s="4">
        <v>12</v>
      </c>
      <c r="F457" s="4">
        <v>216000.18</v>
      </c>
      <c r="G457" s="4">
        <f t="shared" si="17"/>
        <v>2592002.16</v>
      </c>
      <c r="H457" s="4"/>
      <c r="I457" s="169"/>
      <c r="J457" s="4"/>
      <c r="K457" s="4"/>
    </row>
    <row r="458" spans="1:11" ht="16.5" x14ac:dyDescent="0.3">
      <c r="A458" s="1"/>
      <c r="B458" s="2"/>
      <c r="C458" s="3"/>
      <c r="D458" s="3" t="s">
        <v>162</v>
      </c>
      <c r="E458" s="4">
        <v>2</v>
      </c>
      <c r="F458" s="4"/>
      <c r="G458" s="4">
        <f t="shared" si="17"/>
        <v>0</v>
      </c>
      <c r="H458" s="4">
        <f>G457</f>
        <v>2592002.16</v>
      </c>
      <c r="I458" s="169"/>
      <c r="J458" s="4"/>
      <c r="K458" s="4"/>
    </row>
    <row r="459" spans="1:11" ht="16.5" x14ac:dyDescent="0.3">
      <c r="A459" s="1"/>
      <c r="B459" s="2"/>
      <c r="C459" s="3"/>
      <c r="D459" s="3"/>
      <c r="E459" s="4"/>
      <c r="F459" s="4"/>
      <c r="G459" s="4"/>
      <c r="H459" s="4"/>
      <c r="I459" s="169"/>
      <c r="J459" s="4"/>
      <c r="K459" s="4"/>
    </row>
    <row r="460" spans="1:11" ht="16.5" x14ac:dyDescent="0.3">
      <c r="A460" s="1">
        <v>43253</v>
      </c>
      <c r="B460" s="2" t="s">
        <v>384</v>
      </c>
      <c r="C460" s="3" t="s">
        <v>53</v>
      </c>
      <c r="D460" s="3" t="s">
        <v>385</v>
      </c>
      <c r="E460" s="4">
        <v>6</v>
      </c>
      <c r="F460" s="4">
        <v>230000.11</v>
      </c>
      <c r="G460" s="4">
        <f t="shared" si="17"/>
        <v>1380000.66</v>
      </c>
      <c r="H460" s="4">
        <f>G460</f>
        <v>1380000.66</v>
      </c>
      <c r="I460" s="169"/>
      <c r="J460" s="4"/>
      <c r="K460" s="4"/>
    </row>
    <row r="461" spans="1:11" ht="16.5" x14ac:dyDescent="0.3">
      <c r="A461" s="1"/>
      <c r="B461" s="2"/>
      <c r="C461" s="3"/>
      <c r="D461" s="3"/>
      <c r="E461" s="4"/>
      <c r="F461" s="4"/>
      <c r="G461" s="4"/>
      <c r="H461" s="4"/>
      <c r="I461" s="169"/>
      <c r="J461" s="4"/>
      <c r="K461" s="4"/>
    </row>
    <row r="462" spans="1:11" ht="16.5" x14ac:dyDescent="0.3">
      <c r="A462" s="1">
        <v>43255</v>
      </c>
      <c r="B462" s="2" t="s">
        <v>386</v>
      </c>
      <c r="C462" s="3" t="s">
        <v>387</v>
      </c>
      <c r="D462" s="3" t="s">
        <v>31</v>
      </c>
      <c r="E462" s="4">
        <v>1</v>
      </c>
      <c r="F462" s="4">
        <v>522000.27</v>
      </c>
      <c r="G462" s="4">
        <f t="shared" si="17"/>
        <v>522000.27</v>
      </c>
      <c r="H462" s="4">
        <f t="shared" ref="H462:H470" si="19">G462</f>
        <v>522000.27</v>
      </c>
      <c r="I462" s="169"/>
      <c r="J462" s="4"/>
      <c r="K462" s="4"/>
    </row>
    <row r="463" spans="1:11" ht="16.5" x14ac:dyDescent="0.3">
      <c r="A463" s="1"/>
      <c r="B463" s="2"/>
      <c r="C463" s="3"/>
      <c r="D463" s="3"/>
      <c r="E463" s="4"/>
      <c r="F463" s="4"/>
      <c r="G463" s="4"/>
      <c r="H463" s="4"/>
      <c r="I463" s="169"/>
      <c r="J463" s="4"/>
      <c r="K463" s="4"/>
    </row>
    <row r="464" spans="1:11" ht="16.5" x14ac:dyDescent="0.3">
      <c r="A464" s="1">
        <v>43255</v>
      </c>
      <c r="B464" s="2" t="s">
        <v>388</v>
      </c>
      <c r="C464" s="3" t="s">
        <v>251</v>
      </c>
      <c r="D464" s="3" t="s">
        <v>31</v>
      </c>
      <c r="E464" s="4">
        <v>1</v>
      </c>
      <c r="F464" s="4">
        <v>522000.27</v>
      </c>
      <c r="G464" s="4">
        <f t="shared" si="17"/>
        <v>522000.27</v>
      </c>
      <c r="H464" s="4">
        <f t="shared" si="19"/>
        <v>522000.27</v>
      </c>
      <c r="I464" s="169"/>
      <c r="J464" s="4"/>
      <c r="K464" s="4"/>
    </row>
    <row r="465" spans="1:11" ht="16.5" x14ac:dyDescent="0.3">
      <c r="A465" s="1"/>
      <c r="B465" s="2"/>
      <c r="C465" s="3"/>
      <c r="D465" s="3"/>
      <c r="E465" s="4"/>
      <c r="F465" s="4"/>
      <c r="G465" s="4"/>
      <c r="H465" s="4"/>
      <c r="I465" s="169"/>
      <c r="J465" s="4"/>
      <c r="K465" s="4"/>
    </row>
    <row r="466" spans="1:11" ht="16.5" x14ac:dyDescent="0.3">
      <c r="A466" s="1">
        <v>43255</v>
      </c>
      <c r="B466" s="2" t="s">
        <v>389</v>
      </c>
      <c r="C466" s="3" t="s">
        <v>390</v>
      </c>
      <c r="D466" s="3" t="s">
        <v>391</v>
      </c>
      <c r="E466" s="4">
        <v>2</v>
      </c>
      <c r="F466" s="4">
        <v>562500.18000000005</v>
      </c>
      <c r="G466" s="4">
        <f t="shared" si="17"/>
        <v>1125000.3600000001</v>
      </c>
      <c r="H466" s="4">
        <f t="shared" si="19"/>
        <v>1125000.3600000001</v>
      </c>
      <c r="I466" s="169"/>
      <c r="J466" s="4"/>
      <c r="K466" s="4"/>
    </row>
    <row r="467" spans="1:11" ht="16.5" x14ac:dyDescent="0.3">
      <c r="A467" s="1"/>
      <c r="B467" s="2"/>
      <c r="C467" s="3"/>
      <c r="D467" s="3"/>
      <c r="E467" s="4"/>
      <c r="F467" s="4"/>
      <c r="G467" s="4"/>
      <c r="H467" s="4"/>
      <c r="I467" s="169"/>
      <c r="J467" s="4"/>
      <c r="K467" s="4"/>
    </row>
    <row r="468" spans="1:11" ht="16.5" x14ac:dyDescent="0.3">
      <c r="A468" s="1">
        <v>43255</v>
      </c>
      <c r="B468" s="2" t="s">
        <v>392</v>
      </c>
      <c r="C468" s="3" t="s">
        <v>77</v>
      </c>
      <c r="D468" s="3" t="s">
        <v>31</v>
      </c>
      <c r="E468" s="4">
        <v>12</v>
      </c>
      <c r="F468" s="4">
        <v>522000.37</v>
      </c>
      <c r="G468" s="4">
        <f t="shared" si="17"/>
        <v>6264004.4399999995</v>
      </c>
      <c r="H468" s="4">
        <f t="shared" si="19"/>
        <v>6264004.4399999995</v>
      </c>
      <c r="I468" s="169"/>
      <c r="J468" s="4"/>
      <c r="K468" s="4"/>
    </row>
    <row r="469" spans="1:11" ht="16.5" x14ac:dyDescent="0.3">
      <c r="A469" s="1"/>
      <c r="B469" s="2"/>
      <c r="C469" s="3"/>
      <c r="D469" s="3"/>
      <c r="E469" s="4"/>
      <c r="F469" s="4"/>
      <c r="G469" s="4"/>
      <c r="H469" s="4"/>
      <c r="I469" s="169"/>
      <c r="J469" s="4"/>
      <c r="K469" s="4"/>
    </row>
    <row r="470" spans="1:11" ht="16.5" x14ac:dyDescent="0.3">
      <c r="A470" s="1">
        <v>43255</v>
      </c>
      <c r="B470" s="2" t="s">
        <v>393</v>
      </c>
      <c r="C470" s="3" t="s">
        <v>215</v>
      </c>
      <c r="D470" s="3" t="s">
        <v>20</v>
      </c>
      <c r="E470" s="4">
        <v>6</v>
      </c>
      <c r="F470" s="4">
        <v>620999.5</v>
      </c>
      <c r="G470" s="4">
        <f t="shared" si="17"/>
        <v>3725997</v>
      </c>
      <c r="H470" s="4">
        <f t="shared" si="19"/>
        <v>3725997</v>
      </c>
      <c r="I470" s="169"/>
      <c r="J470" s="4"/>
      <c r="K470" s="4"/>
    </row>
    <row r="471" spans="1:11" ht="16.5" x14ac:dyDescent="0.3">
      <c r="A471" s="1"/>
      <c r="B471" s="2"/>
      <c r="C471" s="3"/>
      <c r="D471" s="3"/>
      <c r="E471" s="4"/>
      <c r="F471" s="4"/>
      <c r="G471" s="4"/>
      <c r="H471" s="4"/>
      <c r="I471" s="169"/>
      <c r="J471" s="4"/>
      <c r="K471" s="4"/>
    </row>
    <row r="472" spans="1:11" ht="16.5" x14ac:dyDescent="0.3">
      <c r="A472" s="1"/>
      <c r="B472" s="2"/>
      <c r="C472" s="3"/>
      <c r="D472" s="3"/>
      <c r="E472" s="4"/>
      <c r="F472" s="4"/>
      <c r="G472" s="4"/>
      <c r="H472" s="4"/>
      <c r="I472" s="169"/>
      <c r="J472" s="4"/>
      <c r="K472" s="4"/>
    </row>
    <row r="473" spans="1:11" ht="16.5" x14ac:dyDescent="0.3">
      <c r="A473" s="1">
        <v>43256</v>
      </c>
      <c r="B473" s="2" t="s">
        <v>394</v>
      </c>
      <c r="C473" s="3" t="s">
        <v>30</v>
      </c>
      <c r="D473" s="3" t="s">
        <v>31</v>
      </c>
      <c r="E473" s="4">
        <v>2</v>
      </c>
      <c r="F473" s="4">
        <v>522000.27</v>
      </c>
      <c r="G473" s="4">
        <f t="shared" si="17"/>
        <v>1044000.54</v>
      </c>
      <c r="H473" s="4"/>
      <c r="I473" s="169"/>
      <c r="J473" s="4"/>
      <c r="K473" s="4"/>
    </row>
    <row r="474" spans="1:11" ht="16.5" x14ac:dyDescent="0.3">
      <c r="A474" s="1"/>
      <c r="B474" s="2"/>
      <c r="C474" s="3"/>
      <c r="D474" s="3" t="s">
        <v>213</v>
      </c>
      <c r="E474" s="4">
        <v>3</v>
      </c>
      <c r="F474" s="4">
        <v>589500.44999999995</v>
      </c>
      <c r="G474" s="4">
        <f t="shared" si="17"/>
        <v>1768501.3499999999</v>
      </c>
      <c r="H474" s="4">
        <f>SUM(G473:G474)</f>
        <v>2812501.8899999997</v>
      </c>
      <c r="I474" s="169"/>
      <c r="J474" s="4"/>
      <c r="K474" s="4"/>
    </row>
    <row r="475" spans="1:11" ht="16.5" x14ac:dyDescent="0.3">
      <c r="A475" s="1"/>
      <c r="B475" s="2"/>
      <c r="C475" s="3"/>
      <c r="D475" s="3"/>
      <c r="E475" s="4"/>
      <c r="F475" s="4"/>
      <c r="G475" s="4"/>
      <c r="H475" s="4"/>
      <c r="I475" s="169"/>
      <c r="J475" s="4"/>
      <c r="K475" s="4"/>
    </row>
    <row r="476" spans="1:11" ht="16.5" x14ac:dyDescent="0.3">
      <c r="A476" s="1">
        <v>43256</v>
      </c>
      <c r="B476" s="2" t="s">
        <v>395</v>
      </c>
      <c r="C476" s="3" t="s">
        <v>53</v>
      </c>
      <c r="D476" s="3" t="s">
        <v>104</v>
      </c>
      <c r="E476" s="4">
        <v>2</v>
      </c>
      <c r="F476" s="4">
        <v>580000.30000000005</v>
      </c>
      <c r="G476" s="4">
        <f t="shared" si="17"/>
        <v>1160000.6000000001</v>
      </c>
      <c r="H476" s="4"/>
      <c r="I476" s="169"/>
      <c r="J476" s="4"/>
      <c r="K476" s="4"/>
    </row>
    <row r="477" spans="1:11" ht="16.5" x14ac:dyDescent="0.3">
      <c r="A477" s="1"/>
      <c r="B477" s="2"/>
      <c r="C477" s="3"/>
      <c r="D477" s="3" t="s">
        <v>319</v>
      </c>
      <c r="E477" s="4">
        <v>2</v>
      </c>
      <c r="F477" s="4">
        <v>670000.1</v>
      </c>
      <c r="G477" s="4">
        <f t="shared" si="17"/>
        <v>1340000.2</v>
      </c>
      <c r="H477" s="4">
        <f>SUM(G476:G477)</f>
        <v>2500000.7999999998</v>
      </c>
      <c r="I477" s="169"/>
      <c r="J477" s="4"/>
      <c r="K477" s="4"/>
    </row>
    <row r="478" spans="1:11" ht="16.5" x14ac:dyDescent="0.3">
      <c r="A478" s="1"/>
      <c r="B478" s="2"/>
      <c r="C478" s="3"/>
      <c r="D478" s="3"/>
      <c r="E478" s="4"/>
      <c r="F478" s="4"/>
      <c r="G478" s="4"/>
      <c r="H478" s="4"/>
      <c r="I478" s="169"/>
      <c r="J478" s="4"/>
      <c r="K478" s="4"/>
    </row>
    <row r="479" spans="1:11" ht="16.5" x14ac:dyDescent="0.3">
      <c r="A479" s="1">
        <v>43256</v>
      </c>
      <c r="B479" s="2" t="s">
        <v>396</v>
      </c>
      <c r="C479" s="3" t="s">
        <v>53</v>
      </c>
      <c r="D479" s="3" t="s">
        <v>391</v>
      </c>
      <c r="E479" s="4">
        <v>6</v>
      </c>
      <c r="F479" s="4">
        <v>625000.19999999995</v>
      </c>
      <c r="G479" s="4">
        <f t="shared" si="17"/>
        <v>3750001.1999999997</v>
      </c>
      <c r="H479" s="4">
        <f>G479</f>
        <v>3750001.1999999997</v>
      </c>
      <c r="I479" s="169"/>
      <c r="J479" s="4"/>
      <c r="K479" s="4"/>
    </row>
    <row r="480" spans="1:11" ht="16.5" x14ac:dyDescent="0.3">
      <c r="A480" s="1"/>
      <c r="B480" s="2"/>
      <c r="C480" s="3"/>
      <c r="D480" s="3"/>
      <c r="E480" s="4"/>
      <c r="F480" s="4"/>
      <c r="G480" s="4"/>
      <c r="H480" s="4"/>
      <c r="I480" s="169"/>
      <c r="J480" s="4"/>
      <c r="K480" s="4"/>
    </row>
    <row r="481" spans="1:11" ht="16.5" x14ac:dyDescent="0.3">
      <c r="A481" s="1">
        <v>43256</v>
      </c>
      <c r="B481" s="2" t="s">
        <v>397</v>
      </c>
      <c r="C481" s="3" t="s">
        <v>398</v>
      </c>
      <c r="D481" s="3" t="s">
        <v>399</v>
      </c>
      <c r="E481" s="4">
        <v>48</v>
      </c>
      <c r="F481" s="4">
        <v>150000.4</v>
      </c>
      <c r="G481" s="4">
        <f t="shared" si="17"/>
        <v>7200019.1999999993</v>
      </c>
      <c r="H481" s="4">
        <f>G481</f>
        <v>7200019.1999999993</v>
      </c>
      <c r="I481" s="169"/>
      <c r="J481" s="4"/>
      <c r="K481" s="4"/>
    </row>
    <row r="482" spans="1:11" ht="16.5" x14ac:dyDescent="0.3">
      <c r="A482" s="1"/>
      <c r="B482" s="2"/>
      <c r="C482" s="3"/>
      <c r="D482" s="3" t="s">
        <v>1696</v>
      </c>
      <c r="E482" s="4"/>
      <c r="F482" s="4"/>
      <c r="G482" s="4">
        <v>200000</v>
      </c>
      <c r="H482" s="4">
        <v>200000</v>
      </c>
      <c r="I482" s="169"/>
      <c r="J482" s="4"/>
      <c r="K482" s="4"/>
    </row>
    <row r="483" spans="1:11" ht="16.5" x14ac:dyDescent="0.3">
      <c r="A483" s="1"/>
      <c r="B483" s="2"/>
      <c r="C483" s="3"/>
      <c r="D483" s="3"/>
      <c r="E483" s="4"/>
      <c r="F483" s="4"/>
      <c r="G483" s="4"/>
      <c r="H483" s="4"/>
      <c r="I483" s="169"/>
      <c r="J483" s="4"/>
      <c r="K483" s="4"/>
    </row>
    <row r="484" spans="1:11" ht="16.5" x14ac:dyDescent="0.3">
      <c r="A484" s="1">
        <v>43256</v>
      </c>
      <c r="B484" s="2" t="s">
        <v>400</v>
      </c>
      <c r="C484" s="3" t="s">
        <v>398</v>
      </c>
      <c r="D484" s="3" t="s">
        <v>401</v>
      </c>
      <c r="E484" s="4">
        <v>60</v>
      </c>
      <c r="F484" s="4">
        <v>150000.4</v>
      </c>
      <c r="G484" s="4">
        <f t="shared" si="17"/>
        <v>9000024</v>
      </c>
      <c r="H484" s="4"/>
      <c r="I484" s="169"/>
      <c r="J484" s="4"/>
      <c r="K484" s="4"/>
    </row>
    <row r="485" spans="1:11" ht="16.5" x14ac:dyDescent="0.3">
      <c r="A485" s="1"/>
      <c r="B485" s="2"/>
      <c r="C485" s="3"/>
      <c r="D485" s="3" t="s">
        <v>399</v>
      </c>
      <c r="E485" s="4">
        <v>1092</v>
      </c>
      <c r="F485" s="4">
        <v>150000.4</v>
      </c>
      <c r="G485" s="4">
        <f t="shared" si="17"/>
        <v>163800436.79999998</v>
      </c>
      <c r="H485" s="4">
        <f>SUM(G484:G485)</f>
        <v>172800460.79999998</v>
      </c>
      <c r="I485" s="169"/>
      <c r="J485" s="4"/>
      <c r="K485" s="4"/>
    </row>
    <row r="486" spans="1:11" ht="16.5" x14ac:dyDescent="0.3">
      <c r="A486" s="1"/>
      <c r="B486" s="2"/>
      <c r="C486" s="3"/>
      <c r="D486" s="3" t="s">
        <v>1696</v>
      </c>
      <c r="E486" s="4"/>
      <c r="F486" s="4"/>
      <c r="G486" s="4">
        <v>3022000</v>
      </c>
      <c r="H486" s="4">
        <v>3022000</v>
      </c>
      <c r="I486" s="65"/>
      <c r="J486" s="4"/>
      <c r="K486" s="4"/>
    </row>
    <row r="487" spans="1:11" ht="16.5" x14ac:dyDescent="0.3">
      <c r="A487" s="1"/>
      <c r="B487" s="2"/>
      <c r="C487" s="3"/>
      <c r="D487" s="3"/>
      <c r="E487" s="4"/>
      <c r="F487" s="4"/>
      <c r="G487" s="4"/>
      <c r="H487" s="4"/>
      <c r="I487" s="65"/>
      <c r="J487" s="4"/>
      <c r="K487" s="4"/>
    </row>
    <row r="488" spans="1:11" ht="16.5" x14ac:dyDescent="0.3">
      <c r="A488" s="1">
        <v>43256</v>
      </c>
      <c r="B488" s="2" t="s">
        <v>402</v>
      </c>
      <c r="C488" s="3" t="s">
        <v>403</v>
      </c>
      <c r="D488" s="3" t="s">
        <v>95</v>
      </c>
      <c r="E488" s="4">
        <v>12</v>
      </c>
      <c r="F488" s="4">
        <v>199999.8</v>
      </c>
      <c r="G488" s="4">
        <f t="shared" si="17"/>
        <v>2399997.5999999996</v>
      </c>
      <c r="H488" s="4">
        <f>G488</f>
        <v>2399997.5999999996</v>
      </c>
      <c r="I488" s="169"/>
      <c r="J488" s="4"/>
      <c r="K488" s="4"/>
    </row>
    <row r="489" spans="1:11" ht="16.5" x14ac:dyDescent="0.3">
      <c r="A489" s="1"/>
      <c r="B489" s="2"/>
      <c r="C489" s="3"/>
      <c r="D489" s="3"/>
      <c r="E489" s="4"/>
      <c r="F489" s="4"/>
      <c r="G489" s="4"/>
      <c r="H489" s="4"/>
      <c r="I489" s="169"/>
      <c r="J489" s="4"/>
      <c r="K489" s="4"/>
    </row>
    <row r="490" spans="1:11" ht="16.5" x14ac:dyDescent="0.3">
      <c r="A490" s="1">
        <v>43257</v>
      </c>
      <c r="B490" s="2" t="s">
        <v>404</v>
      </c>
      <c r="C490" s="3" t="s">
        <v>131</v>
      </c>
      <c r="D490" s="3" t="s">
        <v>405</v>
      </c>
      <c r="E490" s="4">
        <v>12</v>
      </c>
      <c r="F490" s="4">
        <v>550000</v>
      </c>
      <c r="G490" s="4">
        <f t="shared" si="17"/>
        <v>6600000</v>
      </c>
      <c r="H490" s="4">
        <f>G490</f>
        <v>6600000</v>
      </c>
      <c r="I490" s="169"/>
      <c r="J490" s="4"/>
      <c r="K490" s="4"/>
    </row>
    <row r="491" spans="1:11" ht="16.5" x14ac:dyDescent="0.3">
      <c r="A491" s="1"/>
      <c r="B491" s="2"/>
      <c r="C491" s="3"/>
      <c r="D491" s="3"/>
      <c r="E491" s="4"/>
      <c r="F491" s="4"/>
      <c r="G491" s="4"/>
      <c r="H491" s="4"/>
      <c r="I491" s="169"/>
      <c r="J491" s="4"/>
      <c r="K491" s="4"/>
    </row>
    <row r="492" spans="1:11" ht="16.5" x14ac:dyDescent="0.3">
      <c r="A492" s="1">
        <v>43257</v>
      </c>
      <c r="B492" s="2" t="s">
        <v>406</v>
      </c>
      <c r="C492" s="3" t="s">
        <v>144</v>
      </c>
      <c r="D492" s="3" t="s">
        <v>31</v>
      </c>
      <c r="E492" s="4">
        <v>2</v>
      </c>
      <c r="F492" s="4">
        <v>522000.27</v>
      </c>
      <c r="G492" s="4">
        <f t="shared" si="17"/>
        <v>1044000.54</v>
      </c>
      <c r="H492" s="4">
        <f>G492</f>
        <v>1044000.54</v>
      </c>
      <c r="I492" s="169"/>
      <c r="J492" s="4"/>
      <c r="K492" s="4"/>
    </row>
    <row r="493" spans="1:11" ht="16.5" x14ac:dyDescent="0.3">
      <c r="A493" s="1"/>
      <c r="B493" s="2"/>
      <c r="C493" s="3"/>
      <c r="D493" s="3"/>
      <c r="E493" s="4"/>
      <c r="F493" s="4"/>
      <c r="G493" s="4"/>
      <c r="H493" s="4"/>
      <c r="I493" s="169"/>
      <c r="J493" s="4"/>
      <c r="K493" s="4"/>
    </row>
    <row r="494" spans="1:11" ht="16.5" x14ac:dyDescent="0.3">
      <c r="A494" s="1">
        <v>43257</v>
      </c>
      <c r="B494" s="2" t="s">
        <v>407</v>
      </c>
      <c r="C494" s="3" t="s">
        <v>408</v>
      </c>
      <c r="D494" s="3" t="s">
        <v>20</v>
      </c>
      <c r="E494" s="4">
        <v>1</v>
      </c>
      <c r="F494" s="4">
        <v>558899.44999999995</v>
      </c>
      <c r="G494" s="4">
        <f t="shared" si="17"/>
        <v>558899.44999999995</v>
      </c>
      <c r="H494" s="4">
        <f>G494</f>
        <v>558899.44999999995</v>
      </c>
      <c r="I494" s="169"/>
      <c r="J494" s="4"/>
      <c r="K494" s="4"/>
    </row>
    <row r="495" spans="1:11" ht="16.5" x14ac:dyDescent="0.3">
      <c r="A495" s="1"/>
      <c r="B495" s="2"/>
      <c r="C495" s="3"/>
      <c r="D495" s="3"/>
      <c r="E495" s="4"/>
      <c r="F495" s="4"/>
      <c r="G495" s="4"/>
      <c r="H495" s="4"/>
      <c r="I495" s="169"/>
      <c r="J495" s="4"/>
      <c r="K495" s="4"/>
    </row>
    <row r="496" spans="1:11" ht="16.5" x14ac:dyDescent="0.3">
      <c r="A496" s="1">
        <v>43257</v>
      </c>
      <c r="B496" s="2" t="s">
        <v>409</v>
      </c>
      <c r="C496" s="3" t="s">
        <v>181</v>
      </c>
      <c r="D496" s="3" t="s">
        <v>129</v>
      </c>
      <c r="E496" s="4">
        <v>24</v>
      </c>
      <c r="F496" s="4">
        <v>113613.5</v>
      </c>
      <c r="G496" s="4">
        <f t="shared" si="17"/>
        <v>2726724</v>
      </c>
      <c r="H496" s="4"/>
      <c r="I496" s="169"/>
      <c r="J496" s="4"/>
      <c r="K496" s="4"/>
    </row>
    <row r="497" spans="1:11" ht="16.5" x14ac:dyDescent="0.3">
      <c r="A497" s="1"/>
      <c r="B497" s="2"/>
      <c r="C497" s="3"/>
      <c r="D497" s="3" t="s">
        <v>128</v>
      </c>
      <c r="E497" s="4">
        <v>5</v>
      </c>
      <c r="F497" s="4">
        <v>110378.4</v>
      </c>
      <c r="G497" s="4">
        <f t="shared" si="17"/>
        <v>551892</v>
      </c>
      <c r="H497" s="4"/>
      <c r="I497" s="169"/>
      <c r="J497" s="4"/>
      <c r="K497" s="4"/>
    </row>
    <row r="498" spans="1:11" ht="16.5" x14ac:dyDescent="0.3">
      <c r="A498" s="1"/>
      <c r="B498" s="2"/>
      <c r="C498" s="3"/>
      <c r="D498" s="3" t="s">
        <v>208</v>
      </c>
      <c r="E498" s="4">
        <v>24</v>
      </c>
      <c r="F498" s="4">
        <v>112612.5</v>
      </c>
      <c r="G498" s="4">
        <f t="shared" si="17"/>
        <v>2702700</v>
      </c>
      <c r="H498" s="4">
        <f>SUM(G496:G498)</f>
        <v>5981316</v>
      </c>
      <c r="I498" s="169"/>
      <c r="J498" s="4"/>
      <c r="K498" s="4"/>
    </row>
    <row r="499" spans="1:11" ht="16.5" x14ac:dyDescent="0.3">
      <c r="A499" s="1"/>
      <c r="B499" s="2"/>
      <c r="C499" s="3"/>
      <c r="D499" s="3"/>
      <c r="E499" s="4"/>
      <c r="F499" s="4"/>
      <c r="G499" s="4"/>
      <c r="H499" s="4"/>
      <c r="I499" s="169"/>
      <c r="J499" s="4"/>
      <c r="K499" s="4"/>
    </row>
    <row r="500" spans="1:11" ht="16.5" x14ac:dyDescent="0.3">
      <c r="A500" s="1">
        <v>43257</v>
      </c>
      <c r="B500" s="2" t="s">
        <v>410</v>
      </c>
      <c r="C500" s="3" t="s">
        <v>125</v>
      </c>
      <c r="D500" s="3" t="s">
        <v>20</v>
      </c>
      <c r="E500" s="4">
        <v>2</v>
      </c>
      <c r="F500" s="4">
        <v>558899.55000000005</v>
      </c>
      <c r="G500" s="4">
        <f t="shared" si="17"/>
        <v>1117799.1000000001</v>
      </c>
      <c r="H500" s="4">
        <f>G500</f>
        <v>1117799.1000000001</v>
      </c>
      <c r="I500" s="169"/>
      <c r="J500" s="4"/>
      <c r="K500" s="4"/>
    </row>
    <row r="501" spans="1:11" ht="16.5" x14ac:dyDescent="0.3">
      <c r="A501" s="1"/>
      <c r="B501" s="2"/>
      <c r="C501" s="3"/>
      <c r="D501" s="3"/>
      <c r="E501" s="4"/>
      <c r="F501" s="4"/>
      <c r="G501" s="4"/>
      <c r="H501" s="4"/>
      <c r="I501" s="169"/>
      <c r="J501" s="4"/>
      <c r="K501" s="4"/>
    </row>
    <row r="502" spans="1:11" ht="16.5" x14ac:dyDescent="0.3">
      <c r="A502" s="1">
        <v>43257</v>
      </c>
      <c r="B502" s="2" t="s">
        <v>411</v>
      </c>
      <c r="C502" s="3" t="s">
        <v>412</v>
      </c>
      <c r="D502" s="3" t="s">
        <v>95</v>
      </c>
      <c r="E502" s="4">
        <v>6</v>
      </c>
      <c r="F502" s="4">
        <v>199999.8</v>
      </c>
      <c r="G502" s="4">
        <f t="shared" si="17"/>
        <v>1199998.7999999998</v>
      </c>
      <c r="H502" s="4"/>
      <c r="I502" s="169"/>
      <c r="J502" s="4"/>
      <c r="K502" s="4"/>
    </row>
    <row r="503" spans="1:11" ht="16.5" x14ac:dyDescent="0.3">
      <c r="A503" s="1"/>
      <c r="B503" s="2"/>
      <c r="C503" s="3"/>
      <c r="D503" s="3" t="s">
        <v>31</v>
      </c>
      <c r="E503" s="4">
        <v>2</v>
      </c>
      <c r="F503" s="4">
        <v>522000.27</v>
      </c>
      <c r="G503" s="4">
        <f t="shared" si="17"/>
        <v>1044000.54</v>
      </c>
      <c r="H503" s="4">
        <f>SUM(G502:G503)</f>
        <v>2243999.34</v>
      </c>
      <c r="I503" s="169"/>
      <c r="J503" s="4"/>
      <c r="K503" s="4"/>
    </row>
    <row r="504" spans="1:11" ht="16.5" x14ac:dyDescent="0.3">
      <c r="A504" s="1"/>
      <c r="B504" s="2"/>
      <c r="C504" s="3"/>
      <c r="D504" s="3"/>
      <c r="E504" s="4"/>
      <c r="F504" s="4"/>
      <c r="G504" s="4"/>
      <c r="H504" s="4"/>
      <c r="I504" s="169"/>
      <c r="J504" s="4"/>
      <c r="K504" s="4"/>
    </row>
    <row r="505" spans="1:11" ht="16.5" x14ac:dyDescent="0.3">
      <c r="A505" s="1">
        <v>43257</v>
      </c>
      <c r="B505" s="2" t="s">
        <v>413</v>
      </c>
      <c r="C505" s="3" t="s">
        <v>38</v>
      </c>
      <c r="D505" s="3" t="s">
        <v>95</v>
      </c>
      <c r="E505" s="4">
        <v>35</v>
      </c>
      <c r="F505" s="4">
        <v>199999.8</v>
      </c>
      <c r="G505" s="4">
        <f t="shared" si="17"/>
        <v>6999993</v>
      </c>
      <c r="H505" s="4">
        <f>G505</f>
        <v>6999993</v>
      </c>
      <c r="I505" s="169"/>
      <c r="J505" s="4"/>
      <c r="K505" s="4"/>
    </row>
    <row r="506" spans="1:11" ht="16.5" x14ac:dyDescent="0.3">
      <c r="A506" s="1"/>
      <c r="B506" s="2"/>
      <c r="C506" s="3"/>
      <c r="D506" s="3"/>
      <c r="E506" s="4"/>
      <c r="F506" s="4"/>
      <c r="G506" s="4"/>
      <c r="H506" s="4"/>
      <c r="I506" s="169"/>
      <c r="J506" s="4"/>
      <c r="K506" s="4"/>
    </row>
    <row r="507" spans="1:11" ht="16.5" x14ac:dyDescent="0.3">
      <c r="A507" s="1">
        <v>43258</v>
      </c>
      <c r="B507" s="2" t="s">
        <v>414</v>
      </c>
      <c r="C507" s="3" t="s">
        <v>415</v>
      </c>
      <c r="D507" s="3" t="s">
        <v>16</v>
      </c>
      <c r="E507" s="4">
        <v>2</v>
      </c>
      <c r="F507" s="4">
        <v>554999.5</v>
      </c>
      <c r="G507" s="4">
        <f t="shared" si="17"/>
        <v>1109999</v>
      </c>
      <c r="H507" s="4">
        <f>G507</f>
        <v>1109999</v>
      </c>
      <c r="I507" s="169" t="s">
        <v>467</v>
      </c>
      <c r="J507" s="4"/>
      <c r="K507" s="4"/>
    </row>
    <row r="508" spans="1:11" ht="16.5" x14ac:dyDescent="0.3">
      <c r="A508" s="1"/>
      <c r="B508" s="2"/>
      <c r="C508" s="3"/>
      <c r="D508" s="3"/>
      <c r="E508" s="4"/>
      <c r="F508" s="4"/>
      <c r="G508" s="4"/>
      <c r="H508" s="4"/>
      <c r="I508" s="169"/>
      <c r="J508" s="4"/>
      <c r="K508" s="4"/>
    </row>
    <row r="509" spans="1:11" ht="16.5" x14ac:dyDescent="0.3">
      <c r="A509" s="1">
        <v>43258</v>
      </c>
      <c r="B509" s="2" t="s">
        <v>416</v>
      </c>
      <c r="C509" s="3" t="s">
        <v>417</v>
      </c>
      <c r="D509" s="3" t="s">
        <v>418</v>
      </c>
      <c r="E509" s="4">
        <v>12</v>
      </c>
      <c r="F509" s="4">
        <v>215000.5</v>
      </c>
      <c r="G509" s="4">
        <f t="shared" si="17"/>
        <v>2580006</v>
      </c>
      <c r="H509" s="4">
        <f>G509</f>
        <v>2580006</v>
      </c>
      <c r="I509" s="169"/>
      <c r="J509" s="4"/>
      <c r="K509" s="4"/>
    </row>
    <row r="510" spans="1:11" ht="16.5" x14ac:dyDescent="0.3">
      <c r="A510" s="1"/>
      <c r="B510" s="2"/>
      <c r="C510" s="3"/>
      <c r="D510" s="3"/>
      <c r="E510" s="4"/>
      <c r="F510" s="4"/>
      <c r="G510" s="4"/>
      <c r="H510" s="4"/>
      <c r="I510" s="169"/>
      <c r="J510" s="4"/>
      <c r="K510" s="4"/>
    </row>
    <row r="511" spans="1:11" ht="16.5" x14ac:dyDescent="0.3">
      <c r="A511" s="1">
        <v>43258</v>
      </c>
      <c r="B511" s="2" t="s">
        <v>419</v>
      </c>
      <c r="C511" s="3" t="s">
        <v>325</v>
      </c>
      <c r="D511" s="3" t="s">
        <v>418</v>
      </c>
      <c r="E511" s="4">
        <v>1</v>
      </c>
      <c r="F511" s="4">
        <v>215000.5</v>
      </c>
      <c r="G511" s="4">
        <f t="shared" si="17"/>
        <v>215000.5</v>
      </c>
      <c r="H511" s="4">
        <f>G511</f>
        <v>215000.5</v>
      </c>
      <c r="I511" s="169"/>
      <c r="J511" s="4"/>
      <c r="K511" s="4"/>
    </row>
    <row r="512" spans="1:11" ht="16.5" x14ac:dyDescent="0.3">
      <c r="A512" s="1"/>
      <c r="B512" s="2"/>
      <c r="C512" s="3"/>
      <c r="D512" s="3"/>
      <c r="E512" s="4"/>
      <c r="F512" s="4"/>
      <c r="G512" s="4"/>
      <c r="H512" s="4"/>
      <c r="I512" s="169"/>
      <c r="J512" s="4"/>
      <c r="K512" s="4"/>
    </row>
    <row r="513" spans="1:11" ht="16.5" x14ac:dyDescent="0.3">
      <c r="A513" s="1">
        <v>43258</v>
      </c>
      <c r="B513" s="2" t="s">
        <v>420</v>
      </c>
      <c r="C513" s="3" t="s">
        <v>403</v>
      </c>
      <c r="D513" s="3" t="s">
        <v>95</v>
      </c>
      <c r="E513" s="4">
        <v>5</v>
      </c>
      <c r="F513" s="4">
        <v>199999.8</v>
      </c>
      <c r="G513" s="4">
        <f t="shared" si="17"/>
        <v>999999</v>
      </c>
      <c r="H513" s="4">
        <f>G513</f>
        <v>999999</v>
      </c>
      <c r="I513" s="169"/>
      <c r="J513" s="4"/>
      <c r="K513" s="4"/>
    </row>
    <row r="514" spans="1:11" ht="16.5" x14ac:dyDescent="0.3">
      <c r="A514" s="1"/>
      <c r="B514" s="2"/>
      <c r="C514" s="3"/>
      <c r="D514" s="3"/>
      <c r="E514" s="4"/>
      <c r="F514" s="4"/>
      <c r="G514" s="4"/>
      <c r="H514" s="4"/>
      <c r="I514" s="169"/>
      <c r="J514" s="4"/>
      <c r="K514" s="4"/>
    </row>
    <row r="515" spans="1:11" ht="16.5" x14ac:dyDescent="0.3">
      <c r="A515" s="1">
        <v>43258</v>
      </c>
      <c r="B515" s="2" t="s">
        <v>421</v>
      </c>
      <c r="C515" s="3" t="s">
        <v>422</v>
      </c>
      <c r="D515" s="3" t="s">
        <v>162</v>
      </c>
      <c r="E515" s="4">
        <v>6</v>
      </c>
      <c r="F515" s="4">
        <v>216000.4</v>
      </c>
      <c r="G515" s="4">
        <f t="shared" si="17"/>
        <v>1296002.3999999999</v>
      </c>
      <c r="H515" s="4"/>
      <c r="I515" s="169"/>
      <c r="J515" s="4"/>
      <c r="K515" s="4"/>
    </row>
    <row r="516" spans="1:11" ht="16.5" x14ac:dyDescent="0.3">
      <c r="A516" s="1"/>
      <c r="B516" s="2"/>
      <c r="C516" s="3"/>
      <c r="D516" s="3" t="s">
        <v>162</v>
      </c>
      <c r="E516" s="4">
        <v>1</v>
      </c>
      <c r="F516" s="4"/>
      <c r="G516" s="4">
        <f t="shared" si="17"/>
        <v>0</v>
      </c>
      <c r="H516" s="4">
        <f>G515</f>
        <v>1296002.3999999999</v>
      </c>
      <c r="I516" s="169"/>
      <c r="J516" s="4"/>
      <c r="K516" s="4"/>
    </row>
    <row r="517" spans="1:11" ht="16.5" x14ac:dyDescent="0.3">
      <c r="A517" s="1"/>
      <c r="B517" s="2"/>
      <c r="C517" s="3"/>
      <c r="D517" s="3"/>
      <c r="E517" s="4"/>
      <c r="F517" s="4"/>
      <c r="G517" s="4"/>
      <c r="H517" s="4"/>
      <c r="I517" s="169"/>
      <c r="J517" s="4"/>
      <c r="K517" s="4"/>
    </row>
    <row r="518" spans="1:11" ht="16.5" x14ac:dyDescent="0.3">
      <c r="A518" s="1">
        <v>43258</v>
      </c>
      <c r="B518" s="2" t="s">
        <v>423</v>
      </c>
      <c r="C518" s="3" t="s">
        <v>424</v>
      </c>
      <c r="D518" s="3" t="s">
        <v>162</v>
      </c>
      <c r="E518" s="4">
        <v>12</v>
      </c>
      <c r="F518" s="4">
        <v>216000.4</v>
      </c>
      <c r="G518" s="4">
        <f t="shared" si="17"/>
        <v>2592004.7999999998</v>
      </c>
      <c r="H518" s="4"/>
      <c r="I518" s="169"/>
      <c r="J518" s="4"/>
      <c r="K518" s="4"/>
    </row>
    <row r="519" spans="1:11" ht="16.5" x14ac:dyDescent="0.3">
      <c r="A519" s="1"/>
      <c r="B519" s="2"/>
      <c r="C519" s="3"/>
      <c r="D519" s="3" t="s">
        <v>162</v>
      </c>
      <c r="E519" s="4">
        <v>2</v>
      </c>
      <c r="F519" s="4"/>
      <c r="G519" s="4">
        <f t="shared" si="17"/>
        <v>0</v>
      </c>
      <c r="H519" s="4">
        <f>G518</f>
        <v>2592004.7999999998</v>
      </c>
      <c r="I519" s="169"/>
      <c r="J519" s="4"/>
      <c r="K519" s="4"/>
    </row>
    <row r="520" spans="1:11" ht="16.5" x14ac:dyDescent="0.3">
      <c r="A520" s="1"/>
      <c r="B520" s="2"/>
      <c r="C520" s="3"/>
      <c r="D520" s="3"/>
      <c r="E520" s="4"/>
      <c r="F520" s="4"/>
      <c r="G520" s="4"/>
      <c r="H520" s="4"/>
      <c r="I520" s="169"/>
      <c r="J520" s="4"/>
      <c r="K520" s="4"/>
    </row>
    <row r="521" spans="1:11" ht="16.5" x14ac:dyDescent="0.3">
      <c r="A521" s="1">
        <v>43258</v>
      </c>
      <c r="B521" s="2" t="s">
        <v>425</v>
      </c>
      <c r="C521" s="3" t="s">
        <v>53</v>
      </c>
      <c r="D521" s="3" t="s">
        <v>319</v>
      </c>
      <c r="E521" s="4">
        <v>2</v>
      </c>
      <c r="F521" s="4">
        <v>655000.5</v>
      </c>
      <c r="G521" s="4">
        <f t="shared" si="17"/>
        <v>1310001</v>
      </c>
      <c r="H521" s="4"/>
      <c r="I521" s="169"/>
      <c r="J521" s="4"/>
      <c r="K521" s="4"/>
    </row>
    <row r="522" spans="1:11" ht="16.5" x14ac:dyDescent="0.3">
      <c r="A522" s="1"/>
      <c r="B522" s="2"/>
      <c r="C522" s="3"/>
      <c r="D522" s="3" t="s">
        <v>16</v>
      </c>
      <c r="E522" s="4">
        <v>2</v>
      </c>
      <c r="F522" s="4">
        <v>670000.1</v>
      </c>
      <c r="G522" s="4">
        <f t="shared" si="17"/>
        <v>1340000.2</v>
      </c>
      <c r="H522" s="4"/>
      <c r="I522" s="169"/>
      <c r="J522" s="4"/>
      <c r="K522" s="4"/>
    </row>
    <row r="523" spans="1:11" ht="16.5" x14ac:dyDescent="0.3">
      <c r="A523" s="1"/>
      <c r="B523" s="2"/>
      <c r="C523" s="3"/>
      <c r="D523" s="3" t="s">
        <v>213</v>
      </c>
      <c r="E523" s="4">
        <v>2</v>
      </c>
      <c r="F523" s="4">
        <v>580000.30000000005</v>
      </c>
      <c r="G523" s="4">
        <f t="shared" si="17"/>
        <v>1160000.6000000001</v>
      </c>
      <c r="H523" s="4">
        <f>SUM(G521:G523)</f>
        <v>3810001.8000000003</v>
      </c>
      <c r="I523" s="169"/>
      <c r="J523" s="4"/>
      <c r="K523" s="4"/>
    </row>
    <row r="524" spans="1:11" ht="16.5" x14ac:dyDescent="0.3">
      <c r="A524" s="1"/>
      <c r="B524" s="2"/>
      <c r="C524" s="3"/>
      <c r="D524" s="3"/>
      <c r="E524" s="4"/>
      <c r="F524" s="4"/>
      <c r="G524" s="4"/>
      <c r="H524" s="4"/>
      <c r="I524" s="169"/>
      <c r="J524" s="4"/>
      <c r="K524" s="4"/>
    </row>
    <row r="525" spans="1:11" ht="16.5" x14ac:dyDescent="0.3">
      <c r="A525" s="1">
        <v>43258</v>
      </c>
      <c r="B525" s="2" t="s">
        <v>426</v>
      </c>
      <c r="C525" s="3" t="s">
        <v>427</v>
      </c>
      <c r="D525" s="3" t="s">
        <v>200</v>
      </c>
      <c r="E525" s="4">
        <v>24</v>
      </c>
      <c r="F525" s="4">
        <v>53512.800000000003</v>
      </c>
      <c r="G525" s="4">
        <f t="shared" si="17"/>
        <v>1284307.2000000002</v>
      </c>
      <c r="H525" s="4"/>
      <c r="I525" s="169"/>
      <c r="J525" s="4"/>
      <c r="K525" s="4"/>
    </row>
    <row r="526" spans="1:11" ht="16.5" x14ac:dyDescent="0.3">
      <c r="A526" s="1"/>
      <c r="B526" s="2"/>
      <c r="C526" s="3"/>
      <c r="D526" s="3" t="s">
        <v>207</v>
      </c>
      <c r="E526" s="4">
        <v>12</v>
      </c>
      <c r="F526" s="4">
        <v>54071.6</v>
      </c>
      <c r="G526" s="4">
        <f t="shared" si="17"/>
        <v>648859.19999999995</v>
      </c>
      <c r="H526" s="4">
        <f>SUM(G525:G526)</f>
        <v>1933166.4000000001</v>
      </c>
      <c r="I526" s="169"/>
      <c r="J526" s="4"/>
      <c r="K526" s="4"/>
    </row>
    <row r="527" spans="1:11" ht="16.5" x14ac:dyDescent="0.3">
      <c r="A527" s="1"/>
      <c r="B527" s="2"/>
      <c r="C527" s="3"/>
      <c r="D527" s="3"/>
      <c r="E527" s="4"/>
      <c r="F527" s="4"/>
      <c r="G527" s="4"/>
      <c r="H527" s="4"/>
      <c r="I527" s="169"/>
      <c r="J527" s="4"/>
      <c r="K527" s="4"/>
    </row>
    <row r="528" spans="1:11" ht="16.5" x14ac:dyDescent="0.3">
      <c r="A528" s="1">
        <v>43258</v>
      </c>
      <c r="B528" s="2" t="s">
        <v>428</v>
      </c>
      <c r="C528" s="3" t="s">
        <v>237</v>
      </c>
      <c r="D528" s="3" t="s">
        <v>20</v>
      </c>
      <c r="E528" s="4">
        <v>1</v>
      </c>
      <c r="F528" s="4">
        <v>558899.44999999995</v>
      </c>
      <c r="G528" s="4">
        <f t="shared" ref="G528:G633" si="20">E528*F528</f>
        <v>558899.44999999995</v>
      </c>
      <c r="H528" s="4">
        <f>G528</f>
        <v>558899.44999999995</v>
      </c>
      <c r="I528" s="169"/>
      <c r="J528" s="4"/>
      <c r="K528" s="4"/>
    </row>
    <row r="529" spans="1:11" ht="16.5" x14ac:dyDescent="0.3">
      <c r="A529" s="1"/>
      <c r="B529" s="2"/>
      <c r="C529" s="3"/>
      <c r="D529" s="3"/>
      <c r="E529" s="4"/>
      <c r="F529" s="4"/>
      <c r="G529" s="4"/>
      <c r="H529" s="4"/>
      <c r="I529" s="169"/>
      <c r="J529" s="4"/>
      <c r="K529" s="4"/>
    </row>
    <row r="530" spans="1:11" ht="16.5" x14ac:dyDescent="0.3">
      <c r="A530" s="1">
        <v>43258</v>
      </c>
      <c r="B530" s="2" t="s">
        <v>429</v>
      </c>
      <c r="C530" s="3" t="s">
        <v>57</v>
      </c>
      <c r="D530" s="3" t="s">
        <v>95</v>
      </c>
      <c r="E530" s="4">
        <v>2</v>
      </c>
      <c r="F530" s="4">
        <v>200000</v>
      </c>
      <c r="G530" s="4">
        <f t="shared" si="20"/>
        <v>400000</v>
      </c>
      <c r="H530" s="4">
        <f>G530</f>
        <v>400000</v>
      </c>
      <c r="I530" s="169"/>
      <c r="J530" s="4"/>
      <c r="K530" s="4"/>
    </row>
    <row r="531" spans="1:11" ht="16.5" x14ac:dyDescent="0.3">
      <c r="A531" s="1"/>
      <c r="B531" s="2"/>
      <c r="C531" s="3"/>
      <c r="D531" s="3"/>
      <c r="E531" s="4"/>
      <c r="F531" s="4"/>
      <c r="G531" s="4"/>
      <c r="H531" s="4"/>
      <c r="I531" s="169"/>
      <c r="J531" s="4"/>
      <c r="K531" s="4"/>
    </row>
    <row r="532" spans="1:11" ht="16.5" x14ac:dyDescent="0.3">
      <c r="A532" s="1">
        <v>43259</v>
      </c>
      <c r="B532" s="2" t="s">
        <v>430</v>
      </c>
      <c r="C532" s="3" t="s">
        <v>15</v>
      </c>
      <c r="D532" s="3" t="s">
        <v>162</v>
      </c>
      <c r="E532" s="4">
        <v>6</v>
      </c>
      <c r="F532" s="4">
        <v>216000.18</v>
      </c>
      <c r="G532" s="4">
        <f t="shared" si="20"/>
        <v>1296001.08</v>
      </c>
      <c r="H532" s="4"/>
      <c r="I532" s="169"/>
      <c r="J532" s="4"/>
      <c r="K532" s="4"/>
    </row>
    <row r="533" spans="1:11" ht="16.5" x14ac:dyDescent="0.3">
      <c r="A533" s="1"/>
      <c r="B533" s="2"/>
      <c r="C533" s="3"/>
      <c r="D533" s="3" t="s">
        <v>162</v>
      </c>
      <c r="E533" s="4">
        <v>1</v>
      </c>
      <c r="F533" s="4">
        <v>0</v>
      </c>
      <c r="G533" s="4">
        <v>0</v>
      </c>
      <c r="H533" s="4">
        <f>G532</f>
        <v>1296001.08</v>
      </c>
      <c r="I533" s="169"/>
      <c r="J533" s="4"/>
      <c r="K533" s="4"/>
    </row>
    <row r="534" spans="1:11" ht="16.5" x14ac:dyDescent="0.3">
      <c r="A534" s="1"/>
      <c r="B534" s="2"/>
      <c r="C534" s="3"/>
      <c r="D534" s="3"/>
      <c r="E534" s="4"/>
      <c r="F534" s="4"/>
      <c r="G534" s="4"/>
      <c r="H534" s="4"/>
      <c r="I534" s="169"/>
      <c r="J534" s="4"/>
      <c r="K534" s="4"/>
    </row>
    <row r="535" spans="1:11" ht="16.5" x14ac:dyDescent="0.3">
      <c r="A535" s="1">
        <v>43259</v>
      </c>
      <c r="B535" s="2" t="s">
        <v>431</v>
      </c>
      <c r="C535" s="3" t="s">
        <v>82</v>
      </c>
      <c r="D535" s="3" t="s">
        <v>16</v>
      </c>
      <c r="E535" s="4">
        <v>6</v>
      </c>
      <c r="F535" s="4">
        <v>522000.27</v>
      </c>
      <c r="G535" s="4">
        <f>F535*E535</f>
        <v>3132001.62</v>
      </c>
      <c r="H535" s="4">
        <f>G535</f>
        <v>3132001.62</v>
      </c>
      <c r="I535" s="169"/>
      <c r="J535" s="4"/>
      <c r="K535" s="4"/>
    </row>
    <row r="536" spans="1:11" ht="16.5" x14ac:dyDescent="0.3">
      <c r="A536" s="1"/>
      <c r="B536" s="2"/>
      <c r="C536" s="3"/>
      <c r="D536" s="3"/>
      <c r="E536" s="4"/>
      <c r="F536" s="4"/>
      <c r="G536" s="4"/>
      <c r="H536" s="4"/>
      <c r="I536" s="169"/>
      <c r="J536" s="4"/>
      <c r="K536" s="4"/>
    </row>
    <row r="537" spans="1:11" ht="16.5" x14ac:dyDescent="0.3">
      <c r="A537" s="1">
        <v>43259</v>
      </c>
      <c r="B537" s="2" t="s">
        <v>432</v>
      </c>
      <c r="C537" s="3" t="s">
        <v>63</v>
      </c>
      <c r="D537" s="3" t="s">
        <v>95</v>
      </c>
      <c r="E537" s="4">
        <v>1</v>
      </c>
      <c r="F537" s="4">
        <v>199999.8</v>
      </c>
      <c r="G537" s="4">
        <f t="shared" si="20"/>
        <v>199999.8</v>
      </c>
      <c r="H537" s="4">
        <f>G537</f>
        <v>199999.8</v>
      </c>
      <c r="I537" s="169"/>
      <c r="J537" s="4"/>
      <c r="K537" s="4"/>
    </row>
    <row r="538" spans="1:11" ht="16.5" x14ac:dyDescent="0.3">
      <c r="A538" s="1"/>
      <c r="B538" s="2"/>
      <c r="C538" s="3"/>
      <c r="D538" s="3"/>
      <c r="E538" s="4"/>
      <c r="F538" s="4"/>
      <c r="G538" s="4"/>
      <c r="H538" s="4"/>
      <c r="I538" s="169"/>
      <c r="J538" s="4"/>
      <c r="K538" s="4"/>
    </row>
    <row r="539" spans="1:11" ht="16.5" x14ac:dyDescent="0.3">
      <c r="A539" s="1">
        <v>43259</v>
      </c>
      <c r="B539" s="2" t="s">
        <v>433</v>
      </c>
      <c r="C539" s="3" t="s">
        <v>265</v>
      </c>
      <c r="D539" s="3" t="s">
        <v>109</v>
      </c>
      <c r="E539" s="4">
        <v>1</v>
      </c>
      <c r="F539" s="4">
        <v>215000.5</v>
      </c>
      <c r="G539" s="4">
        <f t="shared" si="20"/>
        <v>215000.5</v>
      </c>
      <c r="H539" s="4"/>
      <c r="I539" s="169"/>
      <c r="J539" s="4"/>
      <c r="K539" s="4"/>
    </row>
    <row r="540" spans="1:11" ht="16.5" x14ac:dyDescent="0.3">
      <c r="A540" s="1"/>
      <c r="B540" s="2"/>
      <c r="C540" s="3"/>
      <c r="D540" s="3" t="s">
        <v>95</v>
      </c>
      <c r="E540" s="4">
        <v>1</v>
      </c>
      <c r="F540" s="4">
        <v>199999.8</v>
      </c>
      <c r="G540" s="4">
        <f t="shared" si="20"/>
        <v>199999.8</v>
      </c>
      <c r="H540" s="4">
        <f>SUM(G539:G540)</f>
        <v>415000.3</v>
      </c>
      <c r="I540" s="169"/>
      <c r="J540" s="4"/>
      <c r="K540" s="4"/>
    </row>
    <row r="541" spans="1:11" ht="16.5" x14ac:dyDescent="0.3">
      <c r="A541" s="1"/>
      <c r="B541" s="2"/>
      <c r="C541" s="3"/>
      <c r="D541" s="3"/>
      <c r="E541" s="4"/>
      <c r="F541" s="4"/>
      <c r="G541" s="4"/>
      <c r="H541" s="4"/>
      <c r="I541" s="169"/>
      <c r="J541" s="4"/>
      <c r="K541" s="4"/>
    </row>
    <row r="542" spans="1:11" ht="16.5" x14ac:dyDescent="0.3">
      <c r="A542" s="1">
        <v>43262</v>
      </c>
      <c r="B542" s="2" t="s">
        <v>434</v>
      </c>
      <c r="C542" s="3" t="s">
        <v>435</v>
      </c>
      <c r="D542" s="3" t="s">
        <v>391</v>
      </c>
      <c r="E542" s="4">
        <v>12</v>
      </c>
      <c r="F542" s="4">
        <v>625000.19999999995</v>
      </c>
      <c r="G542" s="4">
        <f t="shared" si="20"/>
        <v>7500002.3999999994</v>
      </c>
      <c r="H542" s="4">
        <f>G542</f>
        <v>7500002.3999999994</v>
      </c>
      <c r="I542" s="169"/>
      <c r="J542" s="4"/>
      <c r="K542" s="4"/>
    </row>
    <row r="543" spans="1:11" ht="16.5" x14ac:dyDescent="0.3">
      <c r="A543" s="1"/>
      <c r="B543" s="2"/>
      <c r="C543" s="3"/>
      <c r="D543" s="3"/>
      <c r="E543" s="4"/>
      <c r="F543" s="4"/>
      <c r="G543" s="4"/>
      <c r="H543" s="4"/>
      <c r="I543" s="169"/>
      <c r="J543" s="4"/>
      <c r="K543" s="4"/>
    </row>
    <row r="544" spans="1:11" ht="16.5" x14ac:dyDescent="0.3">
      <c r="A544" s="1">
        <v>43262</v>
      </c>
      <c r="B544" s="2" t="s">
        <v>436</v>
      </c>
      <c r="C544" s="3" t="s">
        <v>427</v>
      </c>
      <c r="D544" s="3" t="s">
        <v>183</v>
      </c>
      <c r="E544" s="4">
        <v>60</v>
      </c>
      <c r="F544" s="4">
        <v>112612.5</v>
      </c>
      <c r="G544" s="4">
        <f t="shared" si="20"/>
        <v>6756750</v>
      </c>
      <c r="H544" s="4"/>
      <c r="I544" s="169"/>
      <c r="J544" s="4"/>
      <c r="K544" s="4"/>
    </row>
    <row r="545" spans="1:11" ht="16.5" x14ac:dyDescent="0.3">
      <c r="A545" s="1"/>
      <c r="B545" s="2"/>
      <c r="C545" s="3"/>
      <c r="D545" s="3" t="s">
        <v>198</v>
      </c>
      <c r="E545" s="4">
        <v>60</v>
      </c>
      <c r="F545" s="4">
        <v>112612.5</v>
      </c>
      <c r="G545" s="4">
        <f t="shared" si="20"/>
        <v>6756750</v>
      </c>
      <c r="H545" s="4"/>
      <c r="I545" s="169"/>
      <c r="J545" s="4"/>
      <c r="K545" s="4"/>
    </row>
    <row r="546" spans="1:11" ht="16.5" x14ac:dyDescent="0.3">
      <c r="A546" s="1"/>
      <c r="B546" s="2"/>
      <c r="C546" s="3"/>
      <c r="D546" s="3" t="s">
        <v>437</v>
      </c>
      <c r="E546" s="4">
        <v>60</v>
      </c>
      <c r="F546" s="4">
        <v>110378.4</v>
      </c>
      <c r="G546" s="4">
        <f t="shared" si="20"/>
        <v>6622704</v>
      </c>
      <c r="H546" s="4"/>
      <c r="I546" s="169"/>
      <c r="J546" s="4"/>
      <c r="K546" s="4"/>
    </row>
    <row r="547" spans="1:11" ht="16.5" x14ac:dyDescent="0.3">
      <c r="A547" s="1"/>
      <c r="B547" s="2"/>
      <c r="C547" s="3"/>
      <c r="D547" s="3" t="s">
        <v>185</v>
      </c>
      <c r="E547" s="4">
        <v>60</v>
      </c>
      <c r="F547" s="4">
        <v>113613.5</v>
      </c>
      <c r="G547" s="4">
        <f t="shared" si="20"/>
        <v>6816810</v>
      </c>
      <c r="H547" s="4"/>
      <c r="I547" s="169"/>
      <c r="J547" s="4"/>
      <c r="K547" s="4"/>
    </row>
    <row r="548" spans="1:11" ht="16.5" x14ac:dyDescent="0.3">
      <c r="A548" s="1"/>
      <c r="B548" s="2"/>
      <c r="C548" s="3"/>
      <c r="D548" s="3" t="s">
        <v>208</v>
      </c>
      <c r="E548" s="4">
        <v>72</v>
      </c>
      <c r="F548" s="4">
        <v>112612.5</v>
      </c>
      <c r="G548" s="4">
        <f t="shared" si="20"/>
        <v>8108100</v>
      </c>
      <c r="H548" s="4">
        <f>SUM(G544:G548)</f>
        <v>35061114</v>
      </c>
      <c r="I548" s="169"/>
      <c r="J548" s="4"/>
      <c r="K548" s="4"/>
    </row>
    <row r="549" spans="1:11" ht="16.5" x14ac:dyDescent="0.3">
      <c r="A549" s="1"/>
      <c r="B549" s="2"/>
      <c r="C549" s="3"/>
      <c r="D549" s="3"/>
      <c r="E549" s="4"/>
      <c r="F549" s="4"/>
      <c r="G549" s="4"/>
      <c r="H549" s="4"/>
      <c r="I549" s="169"/>
      <c r="J549" s="4"/>
      <c r="K549" s="4"/>
    </row>
    <row r="550" spans="1:11" ht="16.5" x14ac:dyDescent="0.3">
      <c r="A550" s="1">
        <v>43262</v>
      </c>
      <c r="B550" s="2" t="s">
        <v>438</v>
      </c>
      <c r="C550" s="3" t="s">
        <v>427</v>
      </c>
      <c r="D550" s="3" t="s">
        <v>199</v>
      </c>
      <c r="E550" s="4">
        <v>12</v>
      </c>
      <c r="F550" s="4">
        <v>112612.5</v>
      </c>
      <c r="G550" s="4">
        <f t="shared" si="20"/>
        <v>1351350</v>
      </c>
      <c r="H550" s="4"/>
      <c r="I550" s="169"/>
      <c r="J550" s="4"/>
      <c r="K550" s="4"/>
    </row>
    <row r="551" spans="1:11" ht="16.5" x14ac:dyDescent="0.3">
      <c r="A551" s="1"/>
      <c r="B551" s="2"/>
      <c r="C551" s="3"/>
      <c r="D551" s="3" t="s">
        <v>201</v>
      </c>
      <c r="E551" s="4">
        <v>27</v>
      </c>
      <c r="F551" s="4">
        <v>110378.4</v>
      </c>
      <c r="G551" s="4">
        <f t="shared" si="20"/>
        <v>2980216.8</v>
      </c>
      <c r="H551" s="4"/>
      <c r="I551" s="169"/>
      <c r="J551" s="4"/>
      <c r="K551" s="4"/>
    </row>
    <row r="552" spans="1:11" ht="16.5" x14ac:dyDescent="0.3">
      <c r="A552" s="1"/>
      <c r="B552" s="2"/>
      <c r="C552" s="3"/>
      <c r="D552" s="3" t="s">
        <v>129</v>
      </c>
      <c r="E552" s="4">
        <v>24</v>
      </c>
      <c r="F552" s="4">
        <v>113613.5</v>
      </c>
      <c r="G552" s="4">
        <f t="shared" si="20"/>
        <v>2726724</v>
      </c>
      <c r="H552" s="4"/>
      <c r="I552" s="169"/>
      <c r="J552" s="4"/>
      <c r="K552" s="4"/>
    </row>
    <row r="553" spans="1:11" ht="16.5" x14ac:dyDescent="0.3">
      <c r="A553" s="1"/>
      <c r="B553" s="2"/>
      <c r="C553" s="3"/>
      <c r="D553" s="3" t="s">
        <v>205</v>
      </c>
      <c r="E553" s="4">
        <v>12</v>
      </c>
      <c r="F553" s="4">
        <v>112612.5</v>
      </c>
      <c r="G553" s="4">
        <f t="shared" si="20"/>
        <v>1351350</v>
      </c>
      <c r="H553" s="4"/>
      <c r="I553" s="169"/>
      <c r="J553" s="4"/>
      <c r="K553" s="4"/>
    </row>
    <row r="554" spans="1:11" ht="16.5" x14ac:dyDescent="0.3">
      <c r="A554" s="1"/>
      <c r="B554" s="2"/>
      <c r="C554" s="3"/>
      <c r="D554" s="3" t="s">
        <v>208</v>
      </c>
      <c r="E554" s="4">
        <v>84</v>
      </c>
      <c r="F554" s="4">
        <v>112612.5</v>
      </c>
      <c r="G554" s="4">
        <f t="shared" si="20"/>
        <v>9459450</v>
      </c>
      <c r="H554" s="4">
        <f>SUM(G550:G554)</f>
        <v>17869090.800000001</v>
      </c>
      <c r="I554" s="169"/>
      <c r="J554" s="4"/>
      <c r="K554" s="4"/>
    </row>
    <row r="555" spans="1:11" ht="16.5" x14ac:dyDescent="0.3">
      <c r="A555" s="1"/>
      <c r="B555" s="2"/>
      <c r="C555" s="3"/>
      <c r="D555" s="3"/>
      <c r="E555" s="4"/>
      <c r="F555" s="4"/>
      <c r="G555" s="4"/>
      <c r="H555" s="4"/>
      <c r="I555" s="169"/>
      <c r="J555" s="4"/>
      <c r="K555" s="4"/>
    </row>
    <row r="556" spans="1:11" ht="16.5" x14ac:dyDescent="0.3">
      <c r="A556" s="1">
        <v>43262</v>
      </c>
      <c r="B556" s="2" t="s">
        <v>439</v>
      </c>
      <c r="C556" s="3" t="s">
        <v>440</v>
      </c>
      <c r="D556" s="3" t="s">
        <v>213</v>
      </c>
      <c r="E556" s="4">
        <v>2</v>
      </c>
      <c r="F556" s="4">
        <v>622250.47499999998</v>
      </c>
      <c r="G556" s="4">
        <f t="shared" si="20"/>
        <v>1244500.95</v>
      </c>
      <c r="H556" s="4">
        <f t="shared" ref="H556" si="21">G556</f>
        <v>1244500.95</v>
      </c>
      <c r="I556" s="169" t="s">
        <v>467</v>
      </c>
      <c r="J556" s="4"/>
      <c r="K556" s="4"/>
    </row>
    <row r="557" spans="1:11" ht="16.5" x14ac:dyDescent="0.3">
      <c r="A557" s="1"/>
      <c r="B557" s="2"/>
      <c r="C557" s="3"/>
      <c r="D557" s="3"/>
      <c r="E557" s="4"/>
      <c r="F557" s="4"/>
      <c r="G557" s="4"/>
      <c r="H557" s="4"/>
      <c r="I557" s="169"/>
      <c r="J557" s="4"/>
      <c r="K557" s="4"/>
    </row>
    <row r="558" spans="1:11" ht="16.5" x14ac:dyDescent="0.3">
      <c r="A558" s="1">
        <v>43262</v>
      </c>
      <c r="B558" s="2" t="s">
        <v>441</v>
      </c>
      <c r="C558" s="3" t="s">
        <v>442</v>
      </c>
      <c r="D558" s="3" t="s">
        <v>80</v>
      </c>
      <c r="E558" s="4">
        <v>2</v>
      </c>
      <c r="F558" s="4">
        <v>215000.5</v>
      </c>
      <c r="G558" s="4">
        <f t="shared" si="20"/>
        <v>430001</v>
      </c>
      <c r="H558" s="4">
        <f t="shared" ref="H558:H568" si="22">G558</f>
        <v>430001</v>
      </c>
      <c r="I558" s="169"/>
      <c r="J558" s="4"/>
      <c r="K558" s="4"/>
    </row>
    <row r="559" spans="1:11" ht="16.5" x14ac:dyDescent="0.3">
      <c r="A559" s="1"/>
      <c r="B559" s="2"/>
      <c r="C559" s="3"/>
      <c r="D559" s="3"/>
      <c r="E559" s="4"/>
      <c r="F559" s="4"/>
      <c r="G559" s="4"/>
      <c r="H559" s="4"/>
      <c r="I559" s="169"/>
      <c r="J559" s="4"/>
      <c r="K559" s="4"/>
    </row>
    <row r="560" spans="1:11" ht="16.5" x14ac:dyDescent="0.3">
      <c r="A560" s="1">
        <v>43262</v>
      </c>
      <c r="B560" s="2" t="s">
        <v>443</v>
      </c>
      <c r="C560" s="3" t="s">
        <v>53</v>
      </c>
      <c r="D560" s="3" t="s">
        <v>319</v>
      </c>
      <c r="E560" s="4">
        <v>2</v>
      </c>
      <c r="F560" s="4">
        <v>670000.1</v>
      </c>
      <c r="G560" s="4">
        <f t="shared" si="20"/>
        <v>1340000.2</v>
      </c>
      <c r="H560" s="4">
        <f t="shared" si="22"/>
        <v>1340000.2</v>
      </c>
      <c r="I560" s="169"/>
      <c r="J560" s="4"/>
      <c r="K560" s="4"/>
    </row>
    <row r="561" spans="1:11" ht="16.5" x14ac:dyDescent="0.3">
      <c r="A561" s="1"/>
      <c r="B561" s="2"/>
      <c r="C561" s="3"/>
      <c r="D561" s="3"/>
      <c r="E561" s="4"/>
      <c r="F561" s="4"/>
      <c r="G561" s="4"/>
      <c r="H561" s="4"/>
      <c r="I561" s="169"/>
      <c r="J561" s="4"/>
      <c r="K561" s="4"/>
    </row>
    <row r="562" spans="1:11" ht="16.5" x14ac:dyDescent="0.3">
      <c r="A562" s="1">
        <v>43262</v>
      </c>
      <c r="B562" s="2" t="s">
        <v>444</v>
      </c>
      <c r="C562" s="3" t="s">
        <v>445</v>
      </c>
      <c r="D562" s="3" t="s">
        <v>109</v>
      </c>
      <c r="E562" s="4">
        <v>2</v>
      </c>
      <c r="F562" s="4">
        <v>215000.5</v>
      </c>
      <c r="G562" s="4">
        <f t="shared" si="20"/>
        <v>430001</v>
      </c>
      <c r="H562" s="4">
        <f t="shared" si="22"/>
        <v>430001</v>
      </c>
      <c r="I562" s="169"/>
      <c r="J562" s="4"/>
      <c r="K562" s="4"/>
    </row>
    <row r="563" spans="1:11" ht="16.5" x14ac:dyDescent="0.3">
      <c r="A563" s="1"/>
      <c r="B563" s="2"/>
      <c r="C563" s="3"/>
      <c r="D563" s="3"/>
      <c r="E563" s="4"/>
      <c r="F563" s="4"/>
      <c r="G563" s="4"/>
      <c r="H563" s="4"/>
      <c r="I563" s="169"/>
      <c r="J563" s="4"/>
      <c r="K563" s="4"/>
    </row>
    <row r="564" spans="1:11" ht="16.5" x14ac:dyDescent="0.3">
      <c r="A564" s="1">
        <v>43262</v>
      </c>
      <c r="B564" s="2" t="s">
        <v>446</v>
      </c>
      <c r="C564" s="3" t="s">
        <v>149</v>
      </c>
      <c r="D564" s="3" t="s">
        <v>31</v>
      </c>
      <c r="E564" s="4">
        <v>12</v>
      </c>
      <c r="F564" s="4">
        <v>590000.4</v>
      </c>
      <c r="G564" s="4">
        <f t="shared" si="20"/>
        <v>7080004.8000000007</v>
      </c>
      <c r="H564" s="4">
        <f t="shared" si="22"/>
        <v>7080004.8000000007</v>
      </c>
      <c r="I564" s="169"/>
      <c r="J564" s="4"/>
      <c r="K564" s="4"/>
    </row>
    <row r="565" spans="1:11" ht="16.5" x14ac:dyDescent="0.3">
      <c r="A565" s="1"/>
      <c r="B565" s="2"/>
      <c r="C565" s="3"/>
      <c r="D565" s="3"/>
      <c r="E565" s="4"/>
      <c r="F565" s="4"/>
      <c r="G565" s="4"/>
      <c r="H565" s="4"/>
      <c r="I565" s="169"/>
      <c r="J565" s="4"/>
      <c r="K565" s="4"/>
    </row>
    <row r="566" spans="1:11" ht="16.5" x14ac:dyDescent="0.3">
      <c r="A566" s="1">
        <v>43262</v>
      </c>
      <c r="B566" s="2" t="s">
        <v>447</v>
      </c>
      <c r="C566" s="3" t="s">
        <v>303</v>
      </c>
      <c r="D566" s="3" t="s">
        <v>213</v>
      </c>
      <c r="E566" s="4">
        <v>12</v>
      </c>
      <c r="F566" s="4">
        <v>622250.47499999998</v>
      </c>
      <c r="G566" s="4">
        <f t="shared" si="20"/>
        <v>7467005.6999999993</v>
      </c>
      <c r="H566" s="4">
        <f t="shared" si="22"/>
        <v>7467005.6999999993</v>
      </c>
      <c r="I566" s="169"/>
      <c r="J566" s="4"/>
      <c r="K566" s="4"/>
    </row>
    <row r="567" spans="1:11" ht="16.5" x14ac:dyDescent="0.3">
      <c r="A567" s="1"/>
      <c r="B567" s="2"/>
      <c r="C567" s="3"/>
      <c r="D567" s="3"/>
      <c r="E567" s="4"/>
      <c r="F567" s="4"/>
      <c r="G567" s="4"/>
      <c r="H567" s="4"/>
      <c r="I567" s="169"/>
      <c r="J567" s="4"/>
      <c r="K567" s="4"/>
    </row>
    <row r="568" spans="1:11" ht="16.5" x14ac:dyDescent="0.3">
      <c r="A568" s="1">
        <v>43262</v>
      </c>
      <c r="B568" s="2" t="s">
        <v>448</v>
      </c>
      <c r="C568" s="3" t="s">
        <v>220</v>
      </c>
      <c r="D568" s="3" t="s">
        <v>221</v>
      </c>
      <c r="E568" s="4">
        <v>6</v>
      </c>
      <c r="F568" s="4">
        <v>299999.7</v>
      </c>
      <c r="G568" s="4">
        <f t="shared" si="20"/>
        <v>1799998.2000000002</v>
      </c>
      <c r="H568" s="4">
        <f t="shared" si="22"/>
        <v>1799998.2000000002</v>
      </c>
      <c r="I568" s="169"/>
      <c r="J568" s="4"/>
      <c r="K568" s="4"/>
    </row>
    <row r="569" spans="1:11" ht="16.5" x14ac:dyDescent="0.3">
      <c r="A569" s="1"/>
      <c r="B569" s="2"/>
      <c r="C569" s="3"/>
      <c r="D569" s="3"/>
      <c r="E569" s="4"/>
      <c r="F569" s="4"/>
      <c r="G569" s="4"/>
      <c r="H569" s="4"/>
      <c r="I569" s="169"/>
      <c r="J569" s="4"/>
      <c r="K569" s="4"/>
    </row>
    <row r="570" spans="1:11" ht="16.5" x14ac:dyDescent="0.3">
      <c r="A570" s="1">
        <v>43263</v>
      </c>
      <c r="B570" s="2" t="s">
        <v>449</v>
      </c>
      <c r="C570" s="3" t="s">
        <v>284</v>
      </c>
      <c r="D570" s="3" t="s">
        <v>95</v>
      </c>
      <c r="E570" s="4">
        <v>6</v>
      </c>
      <c r="F570" s="4">
        <v>199999.8</v>
      </c>
      <c r="G570" s="4">
        <f t="shared" si="20"/>
        <v>1199998.7999999998</v>
      </c>
      <c r="H570" s="4"/>
      <c r="I570" s="169"/>
      <c r="J570" s="4"/>
      <c r="K570" s="4"/>
    </row>
    <row r="571" spans="1:11" ht="16.5" x14ac:dyDescent="0.3">
      <c r="A571" s="1"/>
      <c r="B571" s="2"/>
      <c r="C571" s="3"/>
      <c r="D571" s="3" t="s">
        <v>109</v>
      </c>
      <c r="E571" s="4">
        <v>6</v>
      </c>
      <c r="F571" s="4">
        <v>215000.5</v>
      </c>
      <c r="G571" s="4">
        <f t="shared" si="20"/>
        <v>1290003</v>
      </c>
      <c r="H571" s="4">
        <f>SUM(G570:G571)</f>
        <v>2490001.7999999998</v>
      </c>
      <c r="I571" s="169"/>
      <c r="J571" s="4"/>
      <c r="K571" s="4"/>
    </row>
    <row r="572" spans="1:11" ht="16.5" x14ac:dyDescent="0.3">
      <c r="A572" s="1"/>
      <c r="B572" s="2"/>
      <c r="C572" s="3"/>
      <c r="D572" s="3"/>
      <c r="E572" s="4"/>
      <c r="F572" s="4"/>
      <c r="G572" s="4"/>
      <c r="H572" s="4"/>
      <c r="I572" s="169"/>
      <c r="J572" s="4"/>
      <c r="K572" s="4"/>
    </row>
    <row r="573" spans="1:11" ht="16.5" x14ac:dyDescent="0.3">
      <c r="A573" s="1">
        <v>43263</v>
      </c>
      <c r="B573" s="2" t="s">
        <v>450</v>
      </c>
      <c r="C573" s="3" t="s">
        <v>38</v>
      </c>
      <c r="D573" s="3" t="s">
        <v>95</v>
      </c>
      <c r="E573" s="4">
        <v>36</v>
      </c>
      <c r="F573" s="4">
        <v>199999.8</v>
      </c>
      <c r="G573" s="4">
        <f t="shared" si="20"/>
        <v>7199992.7999999998</v>
      </c>
      <c r="H573" s="4">
        <f>G573</f>
        <v>7199992.7999999998</v>
      </c>
      <c r="I573" s="169"/>
      <c r="J573" s="4"/>
      <c r="K573" s="4"/>
    </row>
    <row r="574" spans="1:11" ht="16.5" x14ac:dyDescent="0.3">
      <c r="A574" s="1"/>
      <c r="B574" s="2"/>
      <c r="C574" s="3"/>
      <c r="D574" s="3"/>
      <c r="E574" s="4"/>
      <c r="F574" s="4"/>
      <c r="G574" s="4"/>
      <c r="H574" s="4"/>
      <c r="I574" s="169"/>
      <c r="J574" s="4"/>
      <c r="K574" s="4"/>
    </row>
    <row r="575" spans="1:11" ht="16.5" x14ac:dyDescent="0.3">
      <c r="A575" s="1">
        <v>43263</v>
      </c>
      <c r="B575" s="2" t="s">
        <v>451</v>
      </c>
      <c r="C575" s="3" t="s">
        <v>452</v>
      </c>
      <c r="D575" s="3" t="s">
        <v>213</v>
      </c>
      <c r="E575" s="4">
        <v>4</v>
      </c>
      <c r="F575" s="4">
        <v>589500.44999999995</v>
      </c>
      <c r="G575" s="4">
        <f t="shared" si="20"/>
        <v>2358001.7999999998</v>
      </c>
      <c r="H575" s="4"/>
      <c r="I575" s="169"/>
      <c r="J575" s="4"/>
      <c r="K575" s="4"/>
    </row>
    <row r="576" spans="1:11" ht="16.5" x14ac:dyDescent="0.3">
      <c r="A576" s="1"/>
      <c r="B576" s="2"/>
      <c r="C576" s="3"/>
      <c r="D576" s="3" t="s">
        <v>405</v>
      </c>
      <c r="E576" s="4">
        <v>4</v>
      </c>
      <c r="F576" s="4">
        <v>506699.82</v>
      </c>
      <c r="G576" s="4">
        <f t="shared" si="20"/>
        <v>2026799.28</v>
      </c>
      <c r="H576" s="4">
        <f>SUM(G575:G576)</f>
        <v>4384801.08</v>
      </c>
      <c r="I576" s="169"/>
      <c r="J576" s="4"/>
      <c r="K576" s="4"/>
    </row>
    <row r="577" spans="1:11" ht="16.5" x14ac:dyDescent="0.3">
      <c r="A577" s="1"/>
      <c r="B577" s="2"/>
      <c r="C577" s="3"/>
      <c r="D577" s="3"/>
      <c r="E577" s="4"/>
      <c r="F577" s="4"/>
      <c r="G577" s="4"/>
      <c r="H577" s="4"/>
      <c r="I577" s="169"/>
      <c r="J577" s="4"/>
      <c r="K577" s="4"/>
    </row>
    <row r="578" spans="1:11" ht="16.5" x14ac:dyDescent="0.3">
      <c r="A578" s="1">
        <v>43263</v>
      </c>
      <c r="B578" s="2" t="s">
        <v>453</v>
      </c>
      <c r="C578" s="3" t="s">
        <v>454</v>
      </c>
      <c r="D578" s="3" t="s">
        <v>80</v>
      </c>
      <c r="E578" s="4">
        <v>6</v>
      </c>
      <c r="F578" s="4">
        <v>215000.5</v>
      </c>
      <c r="G578" s="4">
        <f t="shared" si="20"/>
        <v>1290003</v>
      </c>
      <c r="H578" s="4"/>
      <c r="I578" s="169"/>
      <c r="J578" s="4"/>
      <c r="K578" s="4"/>
    </row>
    <row r="579" spans="1:11" ht="16.5" x14ac:dyDescent="0.3">
      <c r="A579" s="1"/>
      <c r="B579" s="2"/>
      <c r="C579" s="3"/>
      <c r="D579" s="3" t="s">
        <v>109</v>
      </c>
      <c r="E579" s="4">
        <v>6</v>
      </c>
      <c r="F579" s="4">
        <v>215000.5</v>
      </c>
      <c r="G579" s="4">
        <f t="shared" si="20"/>
        <v>1290003</v>
      </c>
      <c r="H579" s="4">
        <f>SUM(G578:G579)</f>
        <v>2580006</v>
      </c>
      <c r="I579" s="169"/>
      <c r="J579" s="4"/>
      <c r="K579" s="4"/>
    </row>
    <row r="580" spans="1:11" ht="16.5" x14ac:dyDescent="0.3">
      <c r="A580" s="1"/>
      <c r="B580" s="2"/>
      <c r="C580" s="3"/>
      <c r="D580" s="3"/>
      <c r="E580" s="4"/>
      <c r="F580" s="4"/>
      <c r="G580" s="4"/>
      <c r="H580" s="4"/>
      <c r="I580" s="169"/>
      <c r="J580" s="4"/>
      <c r="K580" s="4"/>
    </row>
    <row r="581" spans="1:11" ht="16.5" x14ac:dyDescent="0.3">
      <c r="A581" s="1">
        <v>43263</v>
      </c>
      <c r="B581" s="2" t="s">
        <v>455</v>
      </c>
      <c r="C581" s="3" t="s">
        <v>456</v>
      </c>
      <c r="D581" s="3" t="s">
        <v>20</v>
      </c>
      <c r="E581" s="4">
        <v>2</v>
      </c>
      <c r="F581" s="4">
        <v>558899.55000000005</v>
      </c>
      <c r="G581" s="4">
        <f t="shared" si="20"/>
        <v>1117799.1000000001</v>
      </c>
      <c r="H581" s="4"/>
      <c r="I581" s="169"/>
      <c r="J581" s="4"/>
      <c r="K581" s="4"/>
    </row>
    <row r="582" spans="1:11" ht="16.5" x14ac:dyDescent="0.3">
      <c r="A582" s="1"/>
      <c r="B582" s="2"/>
      <c r="C582" s="3"/>
      <c r="D582" s="3" t="s">
        <v>40</v>
      </c>
      <c r="E582" s="4">
        <v>1</v>
      </c>
      <c r="F582" s="4">
        <v>584999.91</v>
      </c>
      <c r="G582" s="4">
        <f t="shared" si="20"/>
        <v>584999.91</v>
      </c>
      <c r="H582" s="4">
        <f>SUM(G581:G582)</f>
        <v>1702799.0100000002</v>
      </c>
      <c r="I582" s="169"/>
      <c r="J582" s="4"/>
      <c r="K582" s="4"/>
    </row>
    <row r="583" spans="1:11" ht="16.5" x14ac:dyDescent="0.3">
      <c r="A583" s="1"/>
      <c r="B583" s="2"/>
      <c r="C583" s="3"/>
      <c r="D583" s="3"/>
      <c r="E583" s="4"/>
      <c r="F583" s="4"/>
      <c r="G583" s="4"/>
      <c r="H583" s="4"/>
      <c r="I583" s="169"/>
      <c r="J583" s="4"/>
      <c r="K583" s="4"/>
    </row>
    <row r="584" spans="1:11" ht="16.5" x14ac:dyDescent="0.3">
      <c r="A584" s="1">
        <v>43263</v>
      </c>
      <c r="B584" s="2" t="s">
        <v>457</v>
      </c>
      <c r="C584" s="3" t="s">
        <v>440</v>
      </c>
      <c r="D584" s="3" t="s">
        <v>20</v>
      </c>
      <c r="E584" s="4">
        <v>3</v>
      </c>
      <c r="F584" s="4">
        <v>589949.52500000002</v>
      </c>
      <c r="G584" s="4">
        <f t="shared" si="20"/>
        <v>1769848.5750000002</v>
      </c>
      <c r="H584" s="4">
        <f>G584</f>
        <v>1769848.5750000002</v>
      </c>
      <c r="I584" s="169"/>
      <c r="J584" s="4"/>
      <c r="K584" s="4"/>
    </row>
    <row r="585" spans="1:11" ht="16.5" x14ac:dyDescent="0.3">
      <c r="A585" s="1"/>
      <c r="B585" s="2"/>
      <c r="C585" s="3"/>
      <c r="D585" s="3"/>
      <c r="E585" s="4"/>
      <c r="F585" s="4"/>
      <c r="G585" s="4"/>
      <c r="H585" s="4"/>
      <c r="I585" s="169"/>
      <c r="J585" s="4"/>
      <c r="K585" s="4"/>
    </row>
    <row r="586" spans="1:11" ht="16.5" x14ac:dyDescent="0.3">
      <c r="A586" s="1">
        <v>43263</v>
      </c>
      <c r="B586" s="2" t="s">
        <v>458</v>
      </c>
      <c r="C586" s="3" t="s">
        <v>459</v>
      </c>
      <c r="D586" s="3" t="s">
        <v>31</v>
      </c>
      <c r="E586" s="4">
        <v>1</v>
      </c>
      <c r="F586" s="4">
        <v>522000.27</v>
      </c>
      <c r="G586" s="4">
        <f t="shared" si="20"/>
        <v>522000.27</v>
      </c>
      <c r="H586" s="4">
        <f>G586</f>
        <v>522000.27</v>
      </c>
      <c r="I586" s="169"/>
      <c r="J586" s="4"/>
      <c r="K586" s="4"/>
    </row>
    <row r="587" spans="1:11" ht="16.5" x14ac:dyDescent="0.3">
      <c r="A587" s="1"/>
      <c r="B587" s="2"/>
      <c r="C587" s="3"/>
      <c r="D587" s="3"/>
      <c r="E587" s="4"/>
      <c r="F587" s="4"/>
      <c r="G587" s="4"/>
      <c r="H587" s="4"/>
      <c r="I587" s="169"/>
      <c r="J587" s="4"/>
      <c r="K587" s="4"/>
    </row>
    <row r="588" spans="1:11" ht="16.5" x14ac:dyDescent="0.3">
      <c r="A588" s="1">
        <v>43263</v>
      </c>
      <c r="B588" s="2" t="s">
        <v>460</v>
      </c>
      <c r="C588" s="3" t="s">
        <v>461</v>
      </c>
      <c r="D588" s="3" t="s">
        <v>109</v>
      </c>
      <c r="E588" s="4">
        <v>2</v>
      </c>
      <c r="F588" s="4">
        <v>215000.5</v>
      </c>
      <c r="G588" s="4">
        <f t="shared" si="20"/>
        <v>430001</v>
      </c>
      <c r="H588" s="4"/>
      <c r="I588" s="169"/>
      <c r="J588" s="4"/>
      <c r="K588" s="4"/>
    </row>
    <row r="589" spans="1:11" ht="16.5" x14ac:dyDescent="0.3">
      <c r="A589" s="1"/>
      <c r="B589" s="2"/>
      <c r="C589" s="3"/>
      <c r="D589" s="3" t="s">
        <v>95</v>
      </c>
      <c r="E589" s="4">
        <v>1</v>
      </c>
      <c r="F589" s="4">
        <v>199999.8</v>
      </c>
      <c r="G589" s="4">
        <f t="shared" si="20"/>
        <v>199999.8</v>
      </c>
      <c r="H589" s="4">
        <f>SUM(G588:G589)</f>
        <v>630000.80000000005</v>
      </c>
      <c r="I589" s="169"/>
      <c r="J589" s="4"/>
      <c r="K589" s="4"/>
    </row>
    <row r="590" spans="1:11" ht="16.5" x14ac:dyDescent="0.3">
      <c r="A590" s="1"/>
      <c r="B590" s="2"/>
      <c r="C590" s="3"/>
      <c r="D590" s="3"/>
      <c r="E590" s="4"/>
      <c r="F590" s="4"/>
      <c r="G590" s="4"/>
      <c r="H590" s="4"/>
      <c r="I590" s="169"/>
      <c r="J590" s="4"/>
      <c r="K590" s="4"/>
    </row>
    <row r="591" spans="1:11" ht="16.5" x14ac:dyDescent="0.3">
      <c r="A591" s="1">
        <v>43263</v>
      </c>
      <c r="B591" s="2" t="s">
        <v>462</v>
      </c>
      <c r="C591" s="3" t="s">
        <v>195</v>
      </c>
      <c r="D591" s="3" t="s">
        <v>162</v>
      </c>
      <c r="E591" s="4">
        <v>12</v>
      </c>
      <c r="F591" s="4">
        <v>216000.18</v>
      </c>
      <c r="G591" s="4">
        <f t="shared" si="20"/>
        <v>2592002.16</v>
      </c>
      <c r="H591" s="4"/>
      <c r="I591" s="169"/>
      <c r="J591" s="4"/>
      <c r="K591" s="4"/>
    </row>
    <row r="592" spans="1:11" ht="16.5" x14ac:dyDescent="0.3">
      <c r="A592" s="1"/>
      <c r="B592" s="2"/>
      <c r="C592" s="3"/>
      <c r="D592" s="3" t="s">
        <v>162</v>
      </c>
      <c r="E592" s="4">
        <v>2</v>
      </c>
      <c r="F592" s="4"/>
      <c r="G592" s="4">
        <f t="shared" si="20"/>
        <v>0</v>
      </c>
      <c r="H592" s="4">
        <f>G591</f>
        <v>2592002.16</v>
      </c>
      <c r="I592" s="169"/>
      <c r="J592" s="4"/>
      <c r="K592" s="4"/>
    </row>
    <row r="593" spans="1:11" ht="16.5" x14ac:dyDescent="0.3">
      <c r="A593" s="1"/>
      <c r="B593" s="2"/>
      <c r="C593" s="3"/>
      <c r="D593" s="3"/>
      <c r="E593" s="4"/>
      <c r="F593" s="4"/>
      <c r="G593" s="4"/>
      <c r="H593" s="4"/>
      <c r="I593" s="169"/>
      <c r="J593" s="4"/>
      <c r="K593" s="4"/>
    </row>
    <row r="594" spans="1:11" ht="16.5" x14ac:dyDescent="0.3">
      <c r="A594" s="1">
        <v>43263</v>
      </c>
      <c r="B594" s="2" t="s">
        <v>463</v>
      </c>
      <c r="C594" s="3" t="s">
        <v>464</v>
      </c>
      <c r="D594" s="3" t="s">
        <v>213</v>
      </c>
      <c r="E594" s="4">
        <v>1</v>
      </c>
      <c r="F594" s="4">
        <v>589500.55000000005</v>
      </c>
      <c r="G594" s="4">
        <f t="shared" si="20"/>
        <v>589500.55000000005</v>
      </c>
      <c r="H594" s="4">
        <f>G594</f>
        <v>589500.55000000005</v>
      </c>
      <c r="I594" s="169"/>
      <c r="J594" s="4"/>
      <c r="K594" s="4"/>
    </row>
    <row r="595" spans="1:11" ht="16.5" x14ac:dyDescent="0.3">
      <c r="A595" s="1"/>
      <c r="B595" s="2"/>
      <c r="C595" s="3"/>
      <c r="D595" s="3"/>
      <c r="E595" s="4"/>
      <c r="F595" s="4"/>
      <c r="G595" s="4"/>
      <c r="H595" s="4"/>
      <c r="I595" s="169"/>
      <c r="J595" s="4"/>
      <c r="K595" s="4"/>
    </row>
    <row r="596" spans="1:11" ht="16.5" x14ac:dyDescent="0.3">
      <c r="A596" s="1">
        <v>43263</v>
      </c>
      <c r="B596" s="2" t="s">
        <v>465</v>
      </c>
      <c r="C596" s="3" t="s">
        <v>466</v>
      </c>
      <c r="D596" s="3" t="s">
        <v>95</v>
      </c>
      <c r="E596" s="4">
        <v>24</v>
      </c>
      <c r="F596" s="4">
        <v>199999.8</v>
      </c>
      <c r="G596" s="4">
        <f t="shared" si="20"/>
        <v>4799995.1999999993</v>
      </c>
      <c r="H596" s="4">
        <f>G596</f>
        <v>4799995.1999999993</v>
      </c>
      <c r="I596" s="169"/>
      <c r="J596" s="4"/>
      <c r="K596" s="4"/>
    </row>
    <row r="597" spans="1:11" ht="16.5" x14ac:dyDescent="0.3">
      <c r="A597" s="1"/>
      <c r="B597" s="2"/>
      <c r="C597" s="3"/>
      <c r="D597" s="3"/>
      <c r="E597" s="4"/>
      <c r="F597" s="4"/>
      <c r="G597" s="4"/>
      <c r="H597" s="4"/>
      <c r="I597" s="169"/>
      <c r="J597" s="4"/>
      <c r="K597" s="4"/>
    </row>
    <row r="598" spans="1:11" ht="16.5" x14ac:dyDescent="0.3">
      <c r="A598" s="1">
        <v>43264</v>
      </c>
      <c r="B598" s="2" t="s">
        <v>468</v>
      </c>
      <c r="C598" s="3" t="s">
        <v>469</v>
      </c>
      <c r="D598" s="3" t="s">
        <v>213</v>
      </c>
      <c r="E598" s="4">
        <v>10</v>
      </c>
      <c r="F598" s="4">
        <v>584999.91</v>
      </c>
      <c r="G598" s="4">
        <f t="shared" si="20"/>
        <v>5849999.1000000006</v>
      </c>
      <c r="H598" s="4">
        <f t="shared" ref="H598:H614" si="23">G598</f>
        <v>5849999.1000000006</v>
      </c>
      <c r="I598" s="169"/>
      <c r="J598" s="4"/>
      <c r="K598" s="4"/>
    </row>
    <row r="599" spans="1:11" ht="16.5" x14ac:dyDescent="0.3">
      <c r="A599" s="1"/>
      <c r="B599" s="2"/>
      <c r="C599" s="3"/>
      <c r="D599" s="3"/>
      <c r="E599" s="4"/>
      <c r="F599" s="4"/>
      <c r="G599" s="4"/>
      <c r="H599" s="4"/>
      <c r="I599" s="169"/>
      <c r="J599" s="4"/>
      <c r="K599" s="4"/>
    </row>
    <row r="600" spans="1:11" ht="16.5" x14ac:dyDescent="0.3">
      <c r="A600" s="1">
        <v>43264</v>
      </c>
      <c r="B600" s="2" t="s">
        <v>470</v>
      </c>
      <c r="C600" s="3" t="s">
        <v>471</v>
      </c>
      <c r="D600" s="3" t="s">
        <v>95</v>
      </c>
      <c r="E600" s="4">
        <v>3</v>
      </c>
      <c r="F600" s="4">
        <v>199999.8</v>
      </c>
      <c r="G600" s="4">
        <f t="shared" si="20"/>
        <v>599999.39999999991</v>
      </c>
      <c r="H600" s="4">
        <f t="shared" si="23"/>
        <v>599999.39999999991</v>
      </c>
      <c r="I600" s="169"/>
      <c r="J600" s="4"/>
      <c r="K600" s="4"/>
    </row>
    <row r="601" spans="1:11" ht="16.5" x14ac:dyDescent="0.3">
      <c r="A601" s="1"/>
      <c r="B601" s="2"/>
      <c r="C601" s="3"/>
      <c r="D601" s="3"/>
      <c r="E601" s="4"/>
      <c r="F601" s="4"/>
      <c r="G601" s="4"/>
      <c r="H601" s="4"/>
      <c r="I601" s="169"/>
      <c r="J601" s="4"/>
      <c r="K601" s="4"/>
    </row>
    <row r="602" spans="1:11" ht="16.5" x14ac:dyDescent="0.3">
      <c r="A602" s="1">
        <v>43264</v>
      </c>
      <c r="B602" s="2" t="s">
        <v>472</v>
      </c>
      <c r="C602" s="3" t="s">
        <v>466</v>
      </c>
      <c r="D602" s="3" t="s">
        <v>95</v>
      </c>
      <c r="E602" s="4">
        <v>12</v>
      </c>
      <c r="F602" s="4">
        <v>199999.8</v>
      </c>
      <c r="G602" s="4">
        <f t="shared" si="20"/>
        <v>2399997.5999999996</v>
      </c>
      <c r="H602" s="4">
        <f t="shared" si="23"/>
        <v>2399997.5999999996</v>
      </c>
      <c r="I602" s="169"/>
      <c r="J602" s="4"/>
      <c r="K602" s="4"/>
    </row>
    <row r="603" spans="1:11" ht="16.5" x14ac:dyDescent="0.3">
      <c r="A603" s="1"/>
      <c r="B603" s="2"/>
      <c r="C603" s="3"/>
      <c r="D603" s="3"/>
      <c r="E603" s="4"/>
      <c r="F603" s="4"/>
      <c r="G603" s="4"/>
      <c r="H603" s="4"/>
      <c r="I603" s="169"/>
      <c r="J603" s="4"/>
      <c r="K603" s="4"/>
    </row>
    <row r="604" spans="1:11" ht="16.5" x14ac:dyDescent="0.3">
      <c r="A604" s="1">
        <v>43264</v>
      </c>
      <c r="B604" s="2" t="s">
        <v>473</v>
      </c>
      <c r="C604" s="3" t="s">
        <v>474</v>
      </c>
      <c r="D604" s="3" t="s">
        <v>213</v>
      </c>
      <c r="E604" s="4">
        <v>2</v>
      </c>
      <c r="F604" s="4">
        <v>652250.5</v>
      </c>
      <c r="G604" s="4">
        <f t="shared" si="20"/>
        <v>1304501</v>
      </c>
      <c r="H604" s="4">
        <f t="shared" si="23"/>
        <v>1304501</v>
      </c>
      <c r="I604" s="169"/>
      <c r="J604" s="4"/>
      <c r="K604" s="4"/>
    </row>
    <row r="605" spans="1:11" ht="16.5" x14ac:dyDescent="0.3">
      <c r="A605" s="1"/>
      <c r="B605" s="2"/>
      <c r="C605" s="3"/>
      <c r="D605" s="3"/>
      <c r="E605" s="4"/>
      <c r="F605" s="4"/>
      <c r="G605" s="4"/>
      <c r="H605" s="4"/>
      <c r="I605" s="169"/>
      <c r="J605" s="4"/>
      <c r="K605" s="4"/>
    </row>
    <row r="606" spans="1:11" ht="16.5" x14ac:dyDescent="0.3">
      <c r="A606" s="1">
        <v>43264</v>
      </c>
      <c r="B606" s="2" t="s">
        <v>475</v>
      </c>
      <c r="C606" s="3" t="s">
        <v>474</v>
      </c>
      <c r="D606" s="3" t="s">
        <v>95</v>
      </c>
      <c r="E606" s="4">
        <v>6</v>
      </c>
      <c r="F606" s="4">
        <v>199999.8</v>
      </c>
      <c r="G606" s="4">
        <f t="shared" si="20"/>
        <v>1199998.7999999998</v>
      </c>
      <c r="H606" s="4">
        <f t="shared" si="23"/>
        <v>1199998.7999999998</v>
      </c>
      <c r="I606" s="169"/>
      <c r="J606" s="4"/>
      <c r="K606" s="4"/>
    </row>
    <row r="607" spans="1:11" ht="16.5" x14ac:dyDescent="0.3">
      <c r="A607" s="1"/>
      <c r="B607" s="2"/>
      <c r="C607" s="3"/>
      <c r="D607" s="3"/>
      <c r="E607" s="4"/>
      <c r="F607" s="4"/>
      <c r="G607" s="4"/>
      <c r="H607" s="4"/>
      <c r="I607" s="169"/>
      <c r="J607" s="4"/>
      <c r="K607" s="4"/>
    </row>
    <row r="608" spans="1:11" ht="16.5" x14ac:dyDescent="0.3">
      <c r="A608" s="1">
        <v>43264</v>
      </c>
      <c r="B608" s="2" t="s">
        <v>476</v>
      </c>
      <c r="C608" s="3" t="s">
        <v>477</v>
      </c>
      <c r="D608" s="3" t="s">
        <v>213</v>
      </c>
      <c r="E608" s="4">
        <v>6</v>
      </c>
      <c r="F608" s="4">
        <v>622250.47499999998</v>
      </c>
      <c r="G608" s="4">
        <f t="shared" si="20"/>
        <v>3733502.8499999996</v>
      </c>
      <c r="H608" s="4">
        <f t="shared" si="23"/>
        <v>3733502.8499999996</v>
      </c>
      <c r="I608" s="169"/>
      <c r="J608" s="4"/>
      <c r="K608" s="4"/>
    </row>
    <row r="609" spans="1:11" ht="16.5" x14ac:dyDescent="0.3">
      <c r="A609" s="1"/>
      <c r="B609" s="2"/>
      <c r="C609" s="3"/>
      <c r="D609" s="3"/>
      <c r="E609" s="4"/>
      <c r="F609" s="4"/>
      <c r="G609" s="4"/>
      <c r="H609" s="4"/>
      <c r="I609" s="169"/>
      <c r="J609" s="4"/>
      <c r="K609" s="4"/>
    </row>
    <row r="610" spans="1:11" ht="16.5" x14ac:dyDescent="0.3">
      <c r="A610" s="1">
        <v>43264</v>
      </c>
      <c r="B610" s="2" t="s">
        <v>478</v>
      </c>
      <c r="C610" s="3" t="s">
        <v>235</v>
      </c>
      <c r="D610" s="3" t="s">
        <v>213</v>
      </c>
      <c r="E610" s="4">
        <v>2</v>
      </c>
      <c r="F610" s="4">
        <v>589500.44999999995</v>
      </c>
      <c r="G610" s="4">
        <f t="shared" si="20"/>
        <v>1179000.8999999999</v>
      </c>
      <c r="H610" s="4">
        <f t="shared" si="23"/>
        <v>1179000.8999999999</v>
      </c>
      <c r="I610" s="169"/>
      <c r="J610" s="4"/>
      <c r="K610" s="4"/>
    </row>
    <row r="611" spans="1:11" ht="16.5" x14ac:dyDescent="0.3">
      <c r="A611" s="1"/>
      <c r="B611" s="2"/>
      <c r="C611" s="3"/>
      <c r="D611" s="3"/>
      <c r="E611" s="4"/>
      <c r="F611" s="4"/>
      <c r="G611" s="4"/>
      <c r="H611" s="4"/>
      <c r="I611" s="169"/>
      <c r="J611" s="4"/>
      <c r="K611" s="4"/>
    </row>
    <row r="612" spans="1:11" ht="16.5" x14ac:dyDescent="0.3">
      <c r="A612" s="1">
        <v>43264</v>
      </c>
      <c r="B612" s="2" t="s">
        <v>479</v>
      </c>
      <c r="C612" s="3" t="s">
        <v>480</v>
      </c>
      <c r="D612" s="3" t="s">
        <v>31</v>
      </c>
      <c r="E612" s="4">
        <v>3</v>
      </c>
      <c r="F612" s="4">
        <v>522000.27</v>
      </c>
      <c r="G612" s="4">
        <f t="shared" si="20"/>
        <v>1566000.81</v>
      </c>
      <c r="H612" s="4">
        <f t="shared" si="23"/>
        <v>1566000.81</v>
      </c>
      <c r="I612" s="169"/>
      <c r="J612" s="4"/>
      <c r="K612" s="4"/>
    </row>
    <row r="613" spans="1:11" ht="16.5" x14ac:dyDescent="0.3">
      <c r="A613" s="1"/>
      <c r="B613" s="2"/>
      <c r="C613" s="3"/>
      <c r="D613" s="3"/>
      <c r="E613" s="4"/>
      <c r="F613" s="4"/>
      <c r="G613" s="4"/>
      <c r="H613" s="4"/>
      <c r="I613" s="169"/>
      <c r="J613" s="4"/>
      <c r="K613" s="4"/>
    </row>
    <row r="614" spans="1:11" ht="16.5" x14ac:dyDescent="0.3">
      <c r="A614" s="1">
        <v>43264</v>
      </c>
      <c r="B614" s="2" t="s">
        <v>481</v>
      </c>
      <c r="C614" s="3" t="s">
        <v>482</v>
      </c>
      <c r="D614" s="3" t="s">
        <v>95</v>
      </c>
      <c r="E614" s="4">
        <v>4</v>
      </c>
      <c r="F614" s="4">
        <v>199999.8</v>
      </c>
      <c r="G614" s="4">
        <f t="shared" si="20"/>
        <v>799999.2</v>
      </c>
      <c r="H614" s="4">
        <f t="shared" si="23"/>
        <v>799999.2</v>
      </c>
      <c r="I614" s="169"/>
      <c r="J614" s="4"/>
      <c r="K614" s="4"/>
    </row>
    <row r="615" spans="1:11" ht="16.5" x14ac:dyDescent="0.3">
      <c r="A615" s="1"/>
      <c r="B615" s="2"/>
      <c r="C615" s="3"/>
      <c r="D615" s="3"/>
      <c r="E615" s="4"/>
      <c r="F615" s="4"/>
      <c r="G615" s="4"/>
      <c r="H615" s="4"/>
      <c r="I615" s="169"/>
      <c r="J615" s="4"/>
      <c r="K615" s="4"/>
    </row>
    <row r="616" spans="1:11" ht="16.5" x14ac:dyDescent="0.3">
      <c r="A616" s="1">
        <v>43264</v>
      </c>
      <c r="B616" s="2" t="s">
        <v>483</v>
      </c>
      <c r="C616" s="3" t="s">
        <v>466</v>
      </c>
      <c r="D616" s="3" t="s">
        <v>80</v>
      </c>
      <c r="E616" s="4">
        <v>12</v>
      </c>
      <c r="F616" s="4">
        <v>215000.5</v>
      </c>
      <c r="G616" s="4">
        <f t="shared" si="20"/>
        <v>2580006</v>
      </c>
      <c r="H616" s="4"/>
      <c r="I616" s="169"/>
      <c r="J616" s="4"/>
      <c r="K616" s="4"/>
    </row>
    <row r="617" spans="1:11" ht="16.5" x14ac:dyDescent="0.3">
      <c r="A617" s="1"/>
      <c r="B617" s="2"/>
      <c r="C617" s="3"/>
      <c r="D617" s="3" t="s">
        <v>109</v>
      </c>
      <c r="E617" s="4">
        <v>12</v>
      </c>
      <c r="F617" s="4">
        <v>215000.5</v>
      </c>
      <c r="G617" s="4">
        <f t="shared" si="20"/>
        <v>2580006</v>
      </c>
      <c r="H617" s="4">
        <f>SUM(G616:G617)</f>
        <v>5160012</v>
      </c>
      <c r="I617" s="169"/>
      <c r="J617" s="4"/>
      <c r="K617" s="4"/>
    </row>
    <row r="618" spans="1:11" ht="16.5" x14ac:dyDescent="0.3">
      <c r="A618" s="1"/>
      <c r="B618" s="2"/>
      <c r="C618" s="3"/>
      <c r="D618" s="3"/>
      <c r="E618" s="4"/>
      <c r="F618" s="4"/>
      <c r="G618" s="4"/>
      <c r="H618" s="4"/>
      <c r="I618" s="169"/>
      <c r="J618" s="4"/>
      <c r="K618" s="4"/>
    </row>
    <row r="619" spans="1:11" ht="16.5" x14ac:dyDescent="0.3">
      <c r="A619" s="1">
        <v>43264</v>
      </c>
      <c r="B619" s="2" t="s">
        <v>484</v>
      </c>
      <c r="C619" s="3" t="s">
        <v>485</v>
      </c>
      <c r="D619" s="3" t="s">
        <v>109</v>
      </c>
      <c r="E619" s="4">
        <v>12</v>
      </c>
      <c r="F619" s="4">
        <v>215000.5</v>
      </c>
      <c r="G619" s="4">
        <f t="shared" si="20"/>
        <v>2580006</v>
      </c>
      <c r="H619" s="4">
        <f>G619</f>
        <v>2580006</v>
      </c>
      <c r="I619" s="169"/>
      <c r="J619" s="4"/>
      <c r="K619" s="4"/>
    </row>
    <row r="620" spans="1:11" ht="16.5" x14ac:dyDescent="0.3">
      <c r="A620" s="1"/>
      <c r="B620" s="2"/>
      <c r="C620" s="3"/>
      <c r="D620" s="3"/>
      <c r="E620" s="4"/>
      <c r="F620" s="4"/>
      <c r="G620" s="4"/>
      <c r="H620" s="4"/>
      <c r="I620" s="169"/>
      <c r="J620" s="4"/>
      <c r="K620" s="4"/>
    </row>
    <row r="621" spans="1:11" ht="16.5" x14ac:dyDescent="0.3">
      <c r="A621" s="1">
        <v>43264</v>
      </c>
      <c r="B621" s="2" t="s">
        <v>486</v>
      </c>
      <c r="C621" s="3" t="s">
        <v>108</v>
      </c>
      <c r="D621" s="3" t="s">
        <v>109</v>
      </c>
      <c r="E621" s="4">
        <v>6</v>
      </c>
      <c r="F621" s="4">
        <v>215000.5</v>
      </c>
      <c r="G621" s="4">
        <f t="shared" si="20"/>
        <v>1290003</v>
      </c>
      <c r="H621" s="4">
        <f>G621</f>
        <v>1290003</v>
      </c>
      <c r="I621" s="169"/>
      <c r="J621" s="4"/>
      <c r="K621" s="4"/>
    </row>
    <row r="622" spans="1:11" ht="16.5" x14ac:dyDescent="0.3">
      <c r="A622" s="1"/>
      <c r="B622" s="2"/>
      <c r="C622" s="3"/>
      <c r="D622" s="3"/>
      <c r="E622" s="4"/>
      <c r="F622" s="4"/>
      <c r="G622" s="4"/>
      <c r="H622" s="4"/>
      <c r="I622" s="169"/>
      <c r="J622" s="4"/>
      <c r="K622" s="4"/>
    </row>
    <row r="623" spans="1:11" ht="16.5" x14ac:dyDescent="0.3">
      <c r="A623" s="1">
        <v>43264</v>
      </c>
      <c r="B623" s="2" t="s">
        <v>487</v>
      </c>
      <c r="C623" s="3" t="s">
        <v>482</v>
      </c>
      <c r="D623" s="3" t="s">
        <v>109</v>
      </c>
      <c r="E623" s="4">
        <v>2</v>
      </c>
      <c r="F623" s="4">
        <v>215000.5</v>
      </c>
      <c r="G623" s="4">
        <f t="shared" si="20"/>
        <v>430001</v>
      </c>
      <c r="H623" s="4">
        <f>G623</f>
        <v>430001</v>
      </c>
      <c r="I623" s="169"/>
      <c r="J623" s="4"/>
      <c r="K623" s="4"/>
    </row>
    <row r="624" spans="1:11" ht="16.5" x14ac:dyDescent="0.3">
      <c r="A624" s="1"/>
      <c r="B624" s="2"/>
      <c r="C624" s="3"/>
      <c r="D624" s="3"/>
      <c r="E624" s="4"/>
      <c r="F624" s="4"/>
      <c r="G624" s="4"/>
      <c r="H624" s="4"/>
      <c r="I624" s="169"/>
      <c r="J624" s="4"/>
      <c r="K624" s="4"/>
    </row>
    <row r="625" spans="1:11" ht="16.5" x14ac:dyDescent="0.3">
      <c r="A625" s="1">
        <v>43264</v>
      </c>
      <c r="B625" s="2" t="s">
        <v>488</v>
      </c>
      <c r="C625" s="3" t="s">
        <v>15</v>
      </c>
      <c r="D625" s="3" t="s">
        <v>60</v>
      </c>
      <c r="E625" s="4">
        <v>1</v>
      </c>
      <c r="F625" s="4">
        <v>293400.36</v>
      </c>
      <c r="G625" s="4">
        <f t="shared" si="20"/>
        <v>293400.36</v>
      </c>
      <c r="H625" s="4"/>
      <c r="I625" s="169"/>
      <c r="J625" s="4"/>
      <c r="K625" s="4"/>
    </row>
    <row r="626" spans="1:11" ht="16.5" x14ac:dyDescent="0.3">
      <c r="A626" s="1"/>
      <c r="B626" s="2"/>
      <c r="C626" s="3"/>
      <c r="D626" s="3" t="s">
        <v>489</v>
      </c>
      <c r="E626" s="4">
        <v>1</v>
      </c>
      <c r="F626" s="4">
        <v>337499.91</v>
      </c>
      <c r="G626" s="4">
        <f t="shared" si="20"/>
        <v>337499.91</v>
      </c>
      <c r="H626" s="4"/>
      <c r="I626" s="169"/>
      <c r="J626" s="4"/>
      <c r="K626" s="4"/>
    </row>
    <row r="627" spans="1:11" ht="16.5" x14ac:dyDescent="0.3">
      <c r="A627" s="1"/>
      <c r="B627" s="2"/>
      <c r="C627" s="3"/>
      <c r="D627" s="3" t="s">
        <v>490</v>
      </c>
      <c r="E627" s="4">
        <v>3</v>
      </c>
      <c r="F627" s="4">
        <v>229499.82</v>
      </c>
      <c r="G627" s="4">
        <f t="shared" si="20"/>
        <v>688499.46</v>
      </c>
      <c r="H627" s="4"/>
      <c r="I627" s="169"/>
      <c r="J627" s="4"/>
      <c r="K627" s="4"/>
    </row>
    <row r="628" spans="1:11" ht="16.5" x14ac:dyDescent="0.3">
      <c r="A628" s="1"/>
      <c r="B628" s="2"/>
      <c r="C628" s="3"/>
      <c r="D628" s="3" t="s">
        <v>491</v>
      </c>
      <c r="E628" s="4">
        <v>3</v>
      </c>
      <c r="F628" s="4">
        <v>216000.18</v>
      </c>
      <c r="G628" s="4">
        <f t="shared" si="20"/>
        <v>648000.54</v>
      </c>
      <c r="H628" s="4">
        <f>SUM(G625:G628)</f>
        <v>1967400.27</v>
      </c>
      <c r="I628" s="169"/>
      <c r="J628" s="4"/>
      <c r="K628" s="4"/>
    </row>
    <row r="629" spans="1:11" ht="16.5" x14ac:dyDescent="0.3">
      <c r="A629" s="1"/>
      <c r="B629" s="2"/>
      <c r="C629" s="3"/>
      <c r="D629" s="3"/>
      <c r="E629" s="4"/>
      <c r="F629" s="4"/>
      <c r="G629" s="4"/>
      <c r="H629" s="4"/>
      <c r="I629" s="169"/>
      <c r="J629" s="4"/>
      <c r="K629" s="4"/>
    </row>
    <row r="630" spans="1:11" ht="16.5" x14ac:dyDescent="0.3">
      <c r="A630" s="1">
        <v>43265</v>
      </c>
      <c r="B630" s="2" t="s">
        <v>492</v>
      </c>
      <c r="C630" s="3" t="s">
        <v>493</v>
      </c>
      <c r="D630" s="3" t="s">
        <v>80</v>
      </c>
      <c r="E630" s="4">
        <v>1</v>
      </c>
      <c r="F630" s="4">
        <v>215000.5</v>
      </c>
      <c r="G630" s="4">
        <f t="shared" si="20"/>
        <v>215000.5</v>
      </c>
      <c r="H630" s="4">
        <f>G630</f>
        <v>215000.5</v>
      </c>
      <c r="I630" s="169"/>
      <c r="J630" s="4"/>
      <c r="K630" s="4"/>
    </row>
    <row r="631" spans="1:11" ht="16.5" x14ac:dyDescent="0.3">
      <c r="A631" s="1"/>
      <c r="B631" s="2"/>
      <c r="C631" s="3"/>
      <c r="D631" s="3"/>
      <c r="E631" s="4"/>
      <c r="F631" s="4"/>
      <c r="G631" s="4"/>
      <c r="H631" s="4"/>
      <c r="I631" s="169"/>
      <c r="J631" s="4"/>
      <c r="K631" s="4"/>
    </row>
    <row r="632" spans="1:11" ht="16.5" x14ac:dyDescent="0.3">
      <c r="A632" s="1">
        <v>43265</v>
      </c>
      <c r="B632" s="2" t="s">
        <v>494</v>
      </c>
      <c r="C632" s="3" t="s">
        <v>265</v>
      </c>
      <c r="D632" s="3" t="s">
        <v>109</v>
      </c>
      <c r="E632" s="4">
        <v>1</v>
      </c>
      <c r="F632" s="4">
        <v>215000.5</v>
      </c>
      <c r="G632" s="4">
        <f t="shared" si="20"/>
        <v>215000.5</v>
      </c>
      <c r="H632" s="4"/>
      <c r="I632" s="169"/>
      <c r="J632" s="4"/>
      <c r="K632" s="4"/>
    </row>
    <row r="633" spans="1:11" ht="16.5" x14ac:dyDescent="0.3">
      <c r="A633" s="1"/>
      <c r="B633" s="2"/>
      <c r="C633" s="3"/>
      <c r="D633" s="3" t="s">
        <v>95</v>
      </c>
      <c r="E633" s="4">
        <v>1</v>
      </c>
      <c r="F633" s="4">
        <v>199999.8</v>
      </c>
      <c r="G633" s="4">
        <f t="shared" si="20"/>
        <v>199999.8</v>
      </c>
      <c r="H633" s="4">
        <f>SUM(G632:G633)</f>
        <v>415000.3</v>
      </c>
      <c r="I633" s="169"/>
      <c r="J633" s="4"/>
      <c r="K633" s="4"/>
    </row>
    <row r="634" spans="1:11" ht="16.5" x14ac:dyDescent="0.3">
      <c r="A634" s="1"/>
      <c r="B634" s="2"/>
      <c r="C634" s="3"/>
      <c r="D634" s="3"/>
      <c r="E634" s="4"/>
      <c r="F634" s="4"/>
      <c r="G634" s="4"/>
      <c r="H634" s="4"/>
      <c r="I634" s="169"/>
      <c r="J634" s="4"/>
      <c r="K634" s="4"/>
    </row>
    <row r="635" spans="1:11" ht="16.5" x14ac:dyDescent="0.3">
      <c r="A635" s="1">
        <v>43265</v>
      </c>
      <c r="B635" s="2" t="s">
        <v>495</v>
      </c>
      <c r="C635" s="3" t="s">
        <v>53</v>
      </c>
      <c r="D635" s="3" t="s">
        <v>496</v>
      </c>
      <c r="E635" s="4">
        <v>1</v>
      </c>
      <c r="F635" s="4">
        <v>725000.1</v>
      </c>
      <c r="G635" s="4">
        <f t="shared" ref="G635:G735" si="24">E635*F635</f>
        <v>725000.1</v>
      </c>
      <c r="H635" s="4"/>
      <c r="I635" s="169"/>
      <c r="J635" s="4"/>
      <c r="K635" s="4"/>
    </row>
    <row r="636" spans="1:11" ht="16.5" x14ac:dyDescent="0.3">
      <c r="A636" s="1"/>
      <c r="B636" s="2"/>
      <c r="C636" s="3"/>
      <c r="D636" s="3" t="s">
        <v>104</v>
      </c>
      <c r="E636" s="4">
        <v>4</v>
      </c>
      <c r="F636" s="4">
        <v>570000.19999999995</v>
      </c>
      <c r="G636" s="4">
        <f t="shared" si="24"/>
        <v>2280000.7999999998</v>
      </c>
      <c r="H636" s="4"/>
      <c r="I636" s="169"/>
      <c r="J636" s="4"/>
      <c r="K636" s="4"/>
    </row>
    <row r="637" spans="1:11" ht="16.5" x14ac:dyDescent="0.3">
      <c r="A637" s="1"/>
      <c r="B637" s="2"/>
      <c r="C637" s="3"/>
      <c r="D637" s="3" t="s">
        <v>391</v>
      </c>
      <c r="E637" s="4">
        <v>2</v>
      </c>
      <c r="F637" s="4">
        <v>625000.19999999995</v>
      </c>
      <c r="G637" s="4">
        <f t="shared" si="24"/>
        <v>1250000.3999999999</v>
      </c>
      <c r="H637" s="4">
        <f>SUM(G635:G637)</f>
        <v>4255001.3</v>
      </c>
      <c r="I637" s="169"/>
      <c r="J637" s="4"/>
      <c r="K637" s="4"/>
    </row>
    <row r="638" spans="1:11" ht="16.5" x14ac:dyDescent="0.3">
      <c r="A638" s="1"/>
      <c r="B638" s="2"/>
      <c r="C638" s="3"/>
      <c r="D638" s="3"/>
      <c r="E638" s="4"/>
      <c r="F638" s="4"/>
      <c r="G638" s="4"/>
      <c r="H638" s="4"/>
      <c r="I638" s="169"/>
      <c r="J638" s="4"/>
      <c r="K638" s="4"/>
    </row>
    <row r="639" spans="1:11" ht="16.5" x14ac:dyDescent="0.3">
      <c r="A639" s="1">
        <v>43265</v>
      </c>
      <c r="B639" s="2" t="s">
        <v>497</v>
      </c>
      <c r="C639" s="3" t="s">
        <v>415</v>
      </c>
      <c r="D639" s="3" t="s">
        <v>80</v>
      </c>
      <c r="E639" s="4">
        <v>2</v>
      </c>
      <c r="F639" s="4">
        <v>215000.5</v>
      </c>
      <c r="G639" s="4">
        <f t="shared" si="24"/>
        <v>430001</v>
      </c>
      <c r="H639" s="4">
        <f>G639</f>
        <v>430001</v>
      </c>
      <c r="I639" s="169"/>
      <c r="J639" s="4"/>
      <c r="K639" s="4"/>
    </row>
    <row r="640" spans="1:11" ht="16.5" x14ac:dyDescent="0.3">
      <c r="A640" s="1"/>
      <c r="B640" s="2"/>
      <c r="C640" s="3"/>
      <c r="D640" s="3"/>
      <c r="E640" s="4"/>
      <c r="F640" s="4"/>
      <c r="G640" s="4"/>
      <c r="H640" s="4"/>
      <c r="I640" s="169"/>
      <c r="J640" s="4"/>
      <c r="K640" s="4"/>
    </row>
    <row r="641" spans="1:11" ht="16.5" x14ac:dyDescent="0.3">
      <c r="A641" s="1">
        <v>43265</v>
      </c>
      <c r="B641" s="2" t="s">
        <v>498</v>
      </c>
      <c r="C641" s="3" t="s">
        <v>499</v>
      </c>
      <c r="D641" s="3" t="s">
        <v>95</v>
      </c>
      <c r="E641" s="4">
        <v>2</v>
      </c>
      <c r="F641" s="4">
        <v>199999.8</v>
      </c>
      <c r="G641" s="4">
        <f t="shared" si="24"/>
        <v>399999.6</v>
      </c>
      <c r="H641" s="4">
        <f>G641</f>
        <v>399999.6</v>
      </c>
      <c r="I641" s="169"/>
      <c r="J641" s="4"/>
      <c r="K641" s="4"/>
    </row>
    <row r="642" spans="1:11" ht="16.5" x14ac:dyDescent="0.3">
      <c r="A642" s="1"/>
      <c r="B642" s="2"/>
      <c r="C642" s="3"/>
      <c r="D642" s="3"/>
      <c r="E642" s="4"/>
      <c r="F642" s="4"/>
      <c r="G642" s="4"/>
      <c r="H642" s="4"/>
      <c r="I642" s="169"/>
      <c r="J642" s="4"/>
      <c r="K642" s="4"/>
    </row>
    <row r="643" spans="1:11" ht="16.5" x14ac:dyDescent="0.3">
      <c r="A643" s="1">
        <v>43265</v>
      </c>
      <c r="B643" s="2" t="s">
        <v>500</v>
      </c>
      <c r="C643" s="3" t="s">
        <v>63</v>
      </c>
      <c r="D643" s="3" t="s">
        <v>95</v>
      </c>
      <c r="E643" s="4">
        <v>4</v>
      </c>
      <c r="F643" s="4">
        <v>199999.8</v>
      </c>
      <c r="G643" s="4">
        <f t="shared" si="24"/>
        <v>799999.2</v>
      </c>
      <c r="H643" s="4">
        <f>G643</f>
        <v>799999.2</v>
      </c>
      <c r="I643" s="169"/>
      <c r="J643" s="4"/>
      <c r="K643" s="4"/>
    </row>
    <row r="644" spans="1:11" ht="16.5" x14ac:dyDescent="0.3">
      <c r="A644" s="1"/>
      <c r="B644" s="2"/>
      <c r="C644" s="3"/>
      <c r="D644" s="3"/>
      <c r="E644" s="4"/>
      <c r="F644" s="4"/>
      <c r="G644" s="4"/>
      <c r="H644" s="4"/>
      <c r="I644" s="169"/>
      <c r="J644" s="4"/>
      <c r="K644" s="4"/>
    </row>
    <row r="645" spans="1:11" ht="16.5" x14ac:dyDescent="0.3">
      <c r="A645" s="1">
        <v>43265</v>
      </c>
      <c r="B645" s="2" t="s">
        <v>501</v>
      </c>
      <c r="C645" s="3" t="s">
        <v>63</v>
      </c>
      <c r="D645" s="3" t="s">
        <v>20</v>
      </c>
      <c r="E645" s="4">
        <v>1</v>
      </c>
      <c r="F645" s="4">
        <v>558899.44999999995</v>
      </c>
      <c r="G645" s="4">
        <f t="shared" si="24"/>
        <v>558899.44999999995</v>
      </c>
      <c r="H645" s="4">
        <f>G645</f>
        <v>558899.44999999995</v>
      </c>
      <c r="I645" s="169"/>
      <c r="J645" s="4"/>
      <c r="K645" s="4"/>
    </row>
    <row r="646" spans="1:11" ht="16.5" x14ac:dyDescent="0.3">
      <c r="A646" s="1"/>
      <c r="B646" s="2"/>
      <c r="C646" s="3"/>
      <c r="D646" s="3"/>
      <c r="E646" s="4"/>
      <c r="F646" s="4"/>
      <c r="G646" s="4"/>
      <c r="H646" s="4"/>
      <c r="I646" s="169"/>
      <c r="J646" s="4"/>
      <c r="K646" s="4"/>
    </row>
    <row r="647" spans="1:11" ht="16.5" x14ac:dyDescent="0.3">
      <c r="A647" s="1">
        <v>43265</v>
      </c>
      <c r="B647" s="2" t="s">
        <v>502</v>
      </c>
      <c r="C647" s="3" t="s">
        <v>503</v>
      </c>
      <c r="D647" s="3" t="s">
        <v>31</v>
      </c>
      <c r="E647" s="4">
        <v>2</v>
      </c>
      <c r="F647" s="4">
        <v>522000.27</v>
      </c>
      <c r="G647" s="4">
        <f t="shared" si="24"/>
        <v>1044000.54</v>
      </c>
      <c r="H647" s="4"/>
      <c r="I647" s="169"/>
      <c r="J647" s="4"/>
      <c r="K647" s="4"/>
    </row>
    <row r="648" spans="1:11" ht="16.5" x14ac:dyDescent="0.3">
      <c r="A648" s="1"/>
      <c r="B648" s="2"/>
      <c r="C648" s="3"/>
      <c r="D648" s="3" t="s">
        <v>20</v>
      </c>
      <c r="E648" s="4">
        <v>2</v>
      </c>
      <c r="F648" s="4">
        <v>558899.55000000005</v>
      </c>
      <c r="G648" s="4">
        <f t="shared" si="24"/>
        <v>1117799.1000000001</v>
      </c>
      <c r="H648" s="4"/>
      <c r="I648" s="169"/>
      <c r="J648" s="4"/>
      <c r="K648" s="4"/>
    </row>
    <row r="649" spans="1:11" ht="16.5" x14ac:dyDescent="0.3">
      <c r="A649" s="1"/>
      <c r="B649" s="2"/>
      <c r="C649" s="3"/>
      <c r="D649" s="3" t="s">
        <v>95</v>
      </c>
      <c r="E649" s="4">
        <v>3</v>
      </c>
      <c r="F649" s="4">
        <v>199999.8</v>
      </c>
      <c r="G649" s="4">
        <f t="shared" si="24"/>
        <v>599999.39999999991</v>
      </c>
      <c r="H649" s="4">
        <f>SUM(G647:G649)</f>
        <v>2761799.04</v>
      </c>
      <c r="I649" s="169"/>
      <c r="J649" s="4"/>
      <c r="K649" s="4"/>
    </row>
    <row r="650" spans="1:11" ht="16.5" x14ac:dyDescent="0.3">
      <c r="A650" s="1"/>
      <c r="B650" s="2"/>
      <c r="C650" s="3"/>
      <c r="D650" s="3"/>
      <c r="E650" s="4"/>
      <c r="F650" s="4"/>
      <c r="G650" s="4"/>
      <c r="H650" s="4"/>
      <c r="I650" s="169"/>
      <c r="J650" s="4"/>
      <c r="K650" s="4"/>
    </row>
    <row r="651" spans="1:11" ht="16.5" x14ac:dyDescent="0.3">
      <c r="A651" s="1">
        <v>43265</v>
      </c>
      <c r="B651" s="2" t="s">
        <v>504</v>
      </c>
      <c r="C651" s="3" t="s">
        <v>249</v>
      </c>
      <c r="D651" s="3" t="s">
        <v>205</v>
      </c>
      <c r="E651" s="4">
        <v>6</v>
      </c>
      <c r="F651" s="4">
        <v>130000.2</v>
      </c>
      <c r="G651" s="4">
        <f t="shared" si="24"/>
        <v>780001.2</v>
      </c>
      <c r="H651" s="4">
        <f t="shared" ref="H651:H669" si="25">G651</f>
        <v>780001.2</v>
      </c>
      <c r="I651" s="169"/>
      <c r="J651" s="4"/>
      <c r="K651" s="4"/>
    </row>
    <row r="652" spans="1:11" ht="16.5" x14ac:dyDescent="0.3">
      <c r="A652" s="1"/>
      <c r="B652" s="2"/>
      <c r="C652" s="3"/>
      <c r="D652" s="3"/>
      <c r="E652" s="4"/>
      <c r="F652" s="4"/>
      <c r="G652" s="4"/>
      <c r="H652" s="4"/>
      <c r="I652" s="169"/>
      <c r="J652" s="4"/>
      <c r="K652" s="4"/>
    </row>
    <row r="653" spans="1:11" ht="16.5" x14ac:dyDescent="0.3">
      <c r="A653" s="1">
        <v>43265</v>
      </c>
      <c r="B653" s="2" t="s">
        <v>505</v>
      </c>
      <c r="C653" s="3" t="s">
        <v>506</v>
      </c>
      <c r="D653" s="3" t="s">
        <v>95</v>
      </c>
      <c r="E653" s="4">
        <v>1</v>
      </c>
      <c r="F653" s="4">
        <v>199999.8</v>
      </c>
      <c r="G653" s="4">
        <f t="shared" si="24"/>
        <v>199999.8</v>
      </c>
      <c r="H653" s="4">
        <f t="shared" si="25"/>
        <v>199999.8</v>
      </c>
      <c r="I653" s="169"/>
      <c r="J653" s="4"/>
      <c r="K653" s="4"/>
    </row>
    <row r="654" spans="1:11" ht="16.5" x14ac:dyDescent="0.3">
      <c r="A654" s="1"/>
      <c r="B654" s="2"/>
      <c r="C654" s="3"/>
      <c r="D654" s="3"/>
      <c r="E654" s="4"/>
      <c r="F654" s="4"/>
      <c r="G654" s="4"/>
      <c r="H654" s="4"/>
      <c r="I654" s="169"/>
      <c r="J654" s="4"/>
      <c r="K654" s="4"/>
    </row>
    <row r="655" spans="1:11" ht="16.5" x14ac:dyDescent="0.3">
      <c r="A655" s="1">
        <v>43265</v>
      </c>
      <c r="B655" s="2" t="s">
        <v>507</v>
      </c>
      <c r="C655" s="3" t="s">
        <v>506</v>
      </c>
      <c r="D655" s="3" t="s">
        <v>95</v>
      </c>
      <c r="E655" s="4">
        <v>1</v>
      </c>
      <c r="F655" s="4">
        <v>199999.8</v>
      </c>
      <c r="G655" s="4">
        <f t="shared" si="24"/>
        <v>199999.8</v>
      </c>
      <c r="H655" s="4">
        <f t="shared" si="25"/>
        <v>199999.8</v>
      </c>
      <c r="I655" s="169"/>
      <c r="J655" s="4"/>
      <c r="K655" s="4"/>
    </row>
    <row r="656" spans="1:11" ht="16.5" x14ac:dyDescent="0.3">
      <c r="A656" s="1"/>
      <c r="B656" s="2"/>
      <c r="C656" s="3"/>
      <c r="D656" s="3"/>
      <c r="E656" s="4"/>
      <c r="F656" s="4"/>
      <c r="G656" s="4"/>
      <c r="H656" s="4"/>
      <c r="I656" s="169"/>
      <c r="J656" s="4"/>
      <c r="K656" s="4"/>
    </row>
    <row r="657" spans="1:11" ht="16.5" x14ac:dyDescent="0.3">
      <c r="A657" s="1">
        <v>43265</v>
      </c>
      <c r="B657" s="2" t="s">
        <v>508</v>
      </c>
      <c r="C657" s="3" t="s">
        <v>506</v>
      </c>
      <c r="D657" s="3" t="s">
        <v>95</v>
      </c>
      <c r="E657" s="4">
        <v>1</v>
      </c>
      <c r="F657" s="4">
        <v>199999.8</v>
      </c>
      <c r="G657" s="4">
        <f t="shared" si="24"/>
        <v>199999.8</v>
      </c>
      <c r="H657" s="4">
        <f t="shared" si="25"/>
        <v>199999.8</v>
      </c>
      <c r="I657" s="169"/>
      <c r="J657" s="4"/>
      <c r="K657" s="4"/>
    </row>
    <row r="658" spans="1:11" ht="16.5" x14ac:dyDescent="0.3">
      <c r="A658" s="1"/>
      <c r="B658" s="2"/>
      <c r="C658" s="3"/>
      <c r="D658" s="3"/>
      <c r="E658" s="4"/>
      <c r="F658" s="4"/>
      <c r="G658" s="4"/>
      <c r="H658" s="4"/>
      <c r="I658" s="169"/>
      <c r="J658" s="4"/>
      <c r="K658" s="4"/>
    </row>
    <row r="659" spans="1:11" ht="16.5" x14ac:dyDescent="0.3">
      <c r="A659" s="1">
        <v>43265</v>
      </c>
      <c r="B659" s="2" t="s">
        <v>509</v>
      </c>
      <c r="C659" s="3" t="s">
        <v>506</v>
      </c>
      <c r="D659" s="3" t="s">
        <v>95</v>
      </c>
      <c r="E659" s="4">
        <v>1</v>
      </c>
      <c r="F659" s="4">
        <v>199999.8</v>
      </c>
      <c r="G659" s="4">
        <f t="shared" si="24"/>
        <v>199999.8</v>
      </c>
      <c r="H659" s="4">
        <f t="shared" si="25"/>
        <v>199999.8</v>
      </c>
      <c r="I659" s="169"/>
      <c r="J659" s="4"/>
      <c r="K659" s="4"/>
    </row>
    <row r="660" spans="1:11" ht="16.5" x14ac:dyDescent="0.3">
      <c r="A660" s="1"/>
      <c r="B660" s="2"/>
      <c r="C660" s="3"/>
      <c r="D660" s="3"/>
      <c r="E660" s="4"/>
      <c r="F660" s="4"/>
      <c r="G660" s="4"/>
      <c r="H660" s="4"/>
      <c r="I660" s="169"/>
      <c r="J660" s="4"/>
      <c r="K660" s="4"/>
    </row>
    <row r="661" spans="1:11" ht="16.5" x14ac:dyDescent="0.3">
      <c r="A661" s="1">
        <v>43269</v>
      </c>
      <c r="B661" s="2" t="s">
        <v>510</v>
      </c>
      <c r="C661" s="3" t="s">
        <v>471</v>
      </c>
      <c r="D661" s="3" t="s">
        <v>109</v>
      </c>
      <c r="E661" s="4">
        <v>2</v>
      </c>
      <c r="F661" s="4">
        <v>215000.5</v>
      </c>
      <c r="G661" s="4">
        <f t="shared" si="24"/>
        <v>430001</v>
      </c>
      <c r="H661" s="4">
        <f t="shared" si="25"/>
        <v>430001</v>
      </c>
      <c r="I661" s="169"/>
      <c r="J661" s="4"/>
      <c r="K661" s="4"/>
    </row>
    <row r="662" spans="1:11" ht="16.5" x14ac:dyDescent="0.3">
      <c r="A662" s="1"/>
      <c r="B662" s="2"/>
      <c r="C662" s="3"/>
      <c r="D662" s="3"/>
      <c r="E662" s="4"/>
      <c r="F662" s="4"/>
      <c r="G662" s="4"/>
      <c r="H662" s="4"/>
      <c r="I662" s="169"/>
      <c r="J662" s="4"/>
      <c r="K662" s="4"/>
    </row>
    <row r="663" spans="1:11" ht="16.5" x14ac:dyDescent="0.3">
      <c r="A663" s="1">
        <v>43269</v>
      </c>
      <c r="B663" s="2" t="s">
        <v>511</v>
      </c>
      <c r="C663" s="3" t="s">
        <v>75</v>
      </c>
      <c r="D663" s="3" t="s">
        <v>95</v>
      </c>
      <c r="E663" s="4">
        <v>2</v>
      </c>
      <c r="F663" s="4">
        <v>199999.8</v>
      </c>
      <c r="G663" s="4">
        <f t="shared" si="24"/>
        <v>399999.6</v>
      </c>
      <c r="H663" s="4">
        <f t="shared" si="25"/>
        <v>399999.6</v>
      </c>
      <c r="I663" s="169"/>
      <c r="J663" s="4"/>
      <c r="K663" s="4"/>
    </row>
    <row r="664" spans="1:11" ht="16.5" x14ac:dyDescent="0.3">
      <c r="A664" s="1"/>
      <c r="B664" s="2"/>
      <c r="C664" s="3"/>
      <c r="D664" s="3"/>
      <c r="E664" s="4"/>
      <c r="F664" s="4"/>
      <c r="G664" s="4"/>
      <c r="H664" s="4"/>
      <c r="I664" s="169"/>
      <c r="J664" s="4"/>
      <c r="K664" s="4"/>
    </row>
    <row r="665" spans="1:11" ht="16.5" x14ac:dyDescent="0.3">
      <c r="A665" s="1">
        <v>43269</v>
      </c>
      <c r="B665" s="2" t="s">
        <v>512</v>
      </c>
      <c r="C665" s="3" t="s">
        <v>237</v>
      </c>
      <c r="D665" s="3" t="s">
        <v>20</v>
      </c>
      <c r="E665" s="4">
        <v>1</v>
      </c>
      <c r="F665" s="4">
        <v>558899.44999999995</v>
      </c>
      <c r="G665" s="4">
        <f t="shared" si="24"/>
        <v>558899.44999999995</v>
      </c>
      <c r="H665" s="4">
        <f t="shared" si="25"/>
        <v>558899.44999999995</v>
      </c>
      <c r="I665" s="169"/>
      <c r="J665" s="4"/>
      <c r="K665" s="4"/>
    </row>
    <row r="666" spans="1:11" ht="16.5" x14ac:dyDescent="0.3">
      <c r="A666" s="1"/>
      <c r="B666" s="2"/>
      <c r="C666" s="3"/>
      <c r="D666" s="3"/>
      <c r="E666" s="4"/>
      <c r="F666" s="4"/>
      <c r="G666" s="4"/>
      <c r="H666" s="4"/>
      <c r="I666" s="169"/>
      <c r="J666" s="4"/>
      <c r="K666" s="4"/>
    </row>
    <row r="667" spans="1:11" ht="16.5" x14ac:dyDescent="0.3">
      <c r="A667" s="1">
        <v>43269</v>
      </c>
      <c r="B667" s="2" t="s">
        <v>513</v>
      </c>
      <c r="C667" s="3" t="s">
        <v>514</v>
      </c>
      <c r="D667" s="3" t="s">
        <v>95</v>
      </c>
      <c r="E667" s="4">
        <v>3</v>
      </c>
      <c r="F667" s="4">
        <v>199999.8</v>
      </c>
      <c r="G667" s="4">
        <f t="shared" si="24"/>
        <v>599999.39999999991</v>
      </c>
      <c r="H667" s="4">
        <f t="shared" si="25"/>
        <v>599999.39999999991</v>
      </c>
      <c r="I667" s="169"/>
      <c r="J667" s="4"/>
      <c r="K667" s="4"/>
    </row>
    <row r="668" spans="1:11" ht="16.5" x14ac:dyDescent="0.3">
      <c r="A668" s="1"/>
      <c r="B668" s="2"/>
      <c r="C668" s="3"/>
      <c r="D668" s="3"/>
      <c r="E668" s="4"/>
      <c r="F668" s="4"/>
      <c r="G668" s="4"/>
      <c r="H668" s="4"/>
      <c r="I668" s="169"/>
      <c r="J668" s="4"/>
      <c r="K668" s="4"/>
    </row>
    <row r="669" spans="1:11" ht="16.5" x14ac:dyDescent="0.3">
      <c r="A669" s="1">
        <v>43269</v>
      </c>
      <c r="B669" s="2" t="s">
        <v>515</v>
      </c>
      <c r="C669" s="3" t="s">
        <v>215</v>
      </c>
      <c r="D669" s="3" t="s">
        <v>104</v>
      </c>
      <c r="E669" s="4">
        <v>2</v>
      </c>
      <c r="F669" s="4">
        <v>580000.30000000005</v>
      </c>
      <c r="G669" s="4">
        <f t="shared" si="24"/>
        <v>1160000.6000000001</v>
      </c>
      <c r="H669" s="4">
        <f t="shared" si="25"/>
        <v>1160000.6000000001</v>
      </c>
      <c r="I669" s="169"/>
      <c r="J669" s="4"/>
      <c r="K669" s="4"/>
    </row>
    <row r="670" spans="1:11" ht="16.5" x14ac:dyDescent="0.3">
      <c r="A670" s="1"/>
      <c r="B670" s="2"/>
      <c r="C670" s="3"/>
      <c r="D670" s="3"/>
      <c r="E670" s="4"/>
      <c r="F670" s="4"/>
      <c r="G670" s="4"/>
      <c r="H670" s="4"/>
      <c r="I670" s="169"/>
      <c r="J670" s="4"/>
      <c r="K670" s="4"/>
    </row>
    <row r="671" spans="1:11" ht="16.5" x14ac:dyDescent="0.3">
      <c r="A671" s="1">
        <v>43269</v>
      </c>
      <c r="B671" s="2" t="s">
        <v>516</v>
      </c>
      <c r="C671" s="3" t="s">
        <v>181</v>
      </c>
      <c r="D671" s="3" t="s">
        <v>199</v>
      </c>
      <c r="E671" s="4">
        <v>48</v>
      </c>
      <c r="F671" s="4">
        <v>112612.5</v>
      </c>
      <c r="G671" s="4">
        <f t="shared" si="24"/>
        <v>5405400</v>
      </c>
      <c r="H671" s="4"/>
      <c r="I671" s="169"/>
      <c r="J671" s="4"/>
      <c r="K671" s="4"/>
    </row>
    <row r="672" spans="1:11" ht="16.5" x14ac:dyDescent="0.3">
      <c r="A672" s="1"/>
      <c r="B672" s="2"/>
      <c r="C672" s="3"/>
      <c r="D672" s="3" t="s">
        <v>205</v>
      </c>
      <c r="E672" s="4">
        <v>84</v>
      </c>
      <c r="F672" s="4">
        <v>112612.5</v>
      </c>
      <c r="G672" s="4">
        <f t="shared" si="24"/>
        <v>9459450</v>
      </c>
      <c r="H672" s="4"/>
      <c r="I672" s="169"/>
      <c r="J672" s="4"/>
      <c r="K672" s="4"/>
    </row>
    <row r="673" spans="1:11" ht="16.5" x14ac:dyDescent="0.3">
      <c r="A673" s="1"/>
      <c r="B673" s="2"/>
      <c r="C673" s="3"/>
      <c r="D673" s="3" t="s">
        <v>208</v>
      </c>
      <c r="E673" s="4">
        <v>12</v>
      </c>
      <c r="F673" s="4">
        <v>112612.5</v>
      </c>
      <c r="G673" s="4">
        <f t="shared" si="24"/>
        <v>1351350</v>
      </c>
      <c r="H673" s="4">
        <f>SUM(G671:G673)</f>
        <v>16216200</v>
      </c>
      <c r="I673" s="169"/>
      <c r="J673" s="4"/>
      <c r="K673" s="4"/>
    </row>
    <row r="674" spans="1:11" ht="16.5" x14ac:dyDescent="0.3">
      <c r="A674" s="1"/>
      <c r="B674" s="2"/>
      <c r="C674" s="3"/>
      <c r="D674" s="3"/>
      <c r="E674" s="4"/>
      <c r="F674" s="4"/>
      <c r="G674" s="4"/>
      <c r="H674" s="4"/>
      <c r="I674" s="169"/>
      <c r="J674" s="4"/>
      <c r="K674" s="4"/>
    </row>
    <row r="675" spans="1:11" ht="16.5" x14ac:dyDescent="0.3">
      <c r="A675" s="1">
        <v>43269</v>
      </c>
      <c r="B675" s="2" t="s">
        <v>517</v>
      </c>
      <c r="C675" s="3" t="s">
        <v>518</v>
      </c>
      <c r="D675" s="3" t="s">
        <v>95</v>
      </c>
      <c r="E675" s="4">
        <v>1</v>
      </c>
      <c r="F675" s="4">
        <v>199999.8</v>
      </c>
      <c r="G675" s="4">
        <f t="shared" si="24"/>
        <v>199999.8</v>
      </c>
      <c r="H675" s="4">
        <f>G675</f>
        <v>199999.8</v>
      </c>
      <c r="I675" s="169"/>
      <c r="J675" s="4"/>
      <c r="K675" s="4"/>
    </row>
    <row r="676" spans="1:11" ht="16.5" x14ac:dyDescent="0.3">
      <c r="A676" s="1"/>
      <c r="B676" s="2"/>
      <c r="C676" s="3"/>
      <c r="D676" s="3"/>
      <c r="E676" s="4"/>
      <c r="F676" s="4"/>
      <c r="G676" s="4"/>
      <c r="H676" s="4"/>
      <c r="I676" s="169"/>
      <c r="J676" s="4"/>
      <c r="K676" s="4"/>
    </row>
    <row r="677" spans="1:11" ht="16.5" x14ac:dyDescent="0.3">
      <c r="A677" s="1">
        <v>43269</v>
      </c>
      <c r="B677" s="2" t="s">
        <v>519</v>
      </c>
      <c r="C677" s="3" t="s">
        <v>192</v>
      </c>
      <c r="D677" s="3" t="s">
        <v>162</v>
      </c>
      <c r="E677" s="4">
        <v>6</v>
      </c>
      <c r="F677" s="4">
        <v>216000.18</v>
      </c>
      <c r="G677" s="4">
        <f t="shared" si="24"/>
        <v>1296001.08</v>
      </c>
      <c r="H677" s="4"/>
      <c r="I677" s="169"/>
      <c r="J677" s="4"/>
      <c r="K677" s="4"/>
    </row>
    <row r="678" spans="1:11" ht="16.5" x14ac:dyDescent="0.3">
      <c r="A678" s="1"/>
      <c r="B678" s="2"/>
      <c r="C678" s="3"/>
      <c r="D678" s="3" t="s">
        <v>162</v>
      </c>
      <c r="E678" s="4">
        <v>1</v>
      </c>
      <c r="F678" s="4"/>
      <c r="G678" s="4">
        <f t="shared" si="24"/>
        <v>0</v>
      </c>
      <c r="H678" s="4">
        <f>G677</f>
        <v>1296001.08</v>
      </c>
      <c r="I678" s="169"/>
      <c r="J678" s="4"/>
      <c r="K678" s="4"/>
    </row>
    <row r="679" spans="1:11" ht="16.5" x14ac:dyDescent="0.3">
      <c r="A679" s="1"/>
      <c r="B679" s="2"/>
      <c r="C679" s="3"/>
      <c r="D679" s="3"/>
      <c r="E679" s="4"/>
      <c r="F679" s="4"/>
      <c r="G679" s="4"/>
      <c r="H679" s="4"/>
      <c r="I679" s="169"/>
      <c r="J679" s="4"/>
      <c r="K679" s="4"/>
    </row>
    <row r="680" spans="1:11" ht="16.5" x14ac:dyDescent="0.3">
      <c r="A680" s="1">
        <v>43269</v>
      </c>
      <c r="B680" s="2" t="s">
        <v>520</v>
      </c>
      <c r="C680" s="3" t="s">
        <v>53</v>
      </c>
      <c r="D680" s="3" t="s">
        <v>391</v>
      </c>
      <c r="E680" s="4">
        <v>4</v>
      </c>
      <c r="F680" s="4">
        <v>625000.19999999995</v>
      </c>
      <c r="G680" s="4">
        <f t="shared" si="24"/>
        <v>2500000.7999999998</v>
      </c>
      <c r="H680" s="4"/>
      <c r="I680" s="169"/>
      <c r="J680" s="4"/>
      <c r="K680" s="4"/>
    </row>
    <row r="681" spans="1:11" ht="16.5" x14ac:dyDescent="0.3">
      <c r="A681" s="1"/>
      <c r="B681" s="2"/>
      <c r="C681" s="3"/>
      <c r="D681" s="3" t="s">
        <v>31</v>
      </c>
      <c r="E681" s="4">
        <v>2</v>
      </c>
      <c r="F681" s="4">
        <v>580000.30000000005</v>
      </c>
      <c r="G681" s="4">
        <f t="shared" si="24"/>
        <v>1160000.6000000001</v>
      </c>
      <c r="H681" s="4"/>
      <c r="I681" s="169"/>
      <c r="J681" s="4"/>
      <c r="K681" s="4"/>
    </row>
    <row r="682" spans="1:11" ht="16.5" x14ac:dyDescent="0.3">
      <c r="A682" s="1"/>
      <c r="B682" s="2"/>
      <c r="C682" s="3"/>
      <c r="D682" s="3" t="s">
        <v>319</v>
      </c>
      <c r="E682" s="4">
        <v>1</v>
      </c>
      <c r="F682" s="4">
        <v>670000.1</v>
      </c>
      <c r="G682" s="4">
        <f t="shared" si="24"/>
        <v>670000.1</v>
      </c>
      <c r="H682" s="4">
        <f>SUM(G680:G682)</f>
        <v>4330001.5</v>
      </c>
      <c r="I682" s="169"/>
      <c r="J682" s="4"/>
      <c r="K682" s="4"/>
    </row>
    <row r="683" spans="1:11" ht="16.5" x14ac:dyDescent="0.3">
      <c r="A683" s="1"/>
      <c r="B683" s="2"/>
      <c r="C683" s="3"/>
      <c r="D683" s="3"/>
      <c r="E683" s="4"/>
      <c r="F683" s="4"/>
      <c r="G683" s="4"/>
      <c r="H683" s="4"/>
      <c r="I683" s="169"/>
      <c r="J683" s="4"/>
      <c r="K683" s="4"/>
    </row>
    <row r="684" spans="1:11" ht="16.5" x14ac:dyDescent="0.3">
      <c r="A684" s="1">
        <v>43269</v>
      </c>
      <c r="B684" s="2" t="s">
        <v>521</v>
      </c>
      <c r="C684" s="3" t="s">
        <v>181</v>
      </c>
      <c r="D684" s="3" t="s">
        <v>207</v>
      </c>
      <c r="E684" s="4">
        <v>48</v>
      </c>
      <c r="F684" s="4">
        <v>54071.6</v>
      </c>
      <c r="G684" s="4">
        <f t="shared" si="24"/>
        <v>2595436.7999999998</v>
      </c>
      <c r="H684" s="4"/>
      <c r="I684" s="169"/>
      <c r="J684" s="4"/>
      <c r="K684" s="4"/>
    </row>
    <row r="685" spans="1:11" ht="16.5" x14ac:dyDescent="0.3">
      <c r="A685" s="1"/>
      <c r="B685" s="2"/>
      <c r="C685" s="3"/>
      <c r="D685" s="3" t="s">
        <v>206</v>
      </c>
      <c r="E685" s="4">
        <v>48</v>
      </c>
      <c r="F685" s="4">
        <v>53512.800000000003</v>
      </c>
      <c r="G685" s="4">
        <f t="shared" si="24"/>
        <v>2568614.4000000004</v>
      </c>
      <c r="H685" s="4"/>
      <c r="I685" s="169"/>
      <c r="J685" s="4"/>
      <c r="K685" s="4"/>
    </row>
    <row r="686" spans="1:11" ht="16.5" x14ac:dyDescent="0.3">
      <c r="A686" s="1"/>
      <c r="B686" s="2"/>
      <c r="C686" s="3"/>
      <c r="D686" s="3" t="s">
        <v>200</v>
      </c>
      <c r="E686" s="4">
        <v>48</v>
      </c>
      <c r="F686" s="4">
        <v>53512.800000000003</v>
      </c>
      <c r="G686" s="4">
        <f t="shared" si="24"/>
        <v>2568614.4000000004</v>
      </c>
      <c r="H686" s="4"/>
      <c r="I686" s="169"/>
      <c r="J686" s="4"/>
      <c r="K686" s="4"/>
    </row>
    <row r="687" spans="1:11" ht="16.5" x14ac:dyDescent="0.3">
      <c r="A687" s="1"/>
      <c r="B687" s="2"/>
      <c r="C687" s="3"/>
      <c r="D687" s="3" t="s">
        <v>202</v>
      </c>
      <c r="E687" s="4">
        <v>48</v>
      </c>
      <c r="F687" s="4">
        <v>54071.6</v>
      </c>
      <c r="G687" s="4">
        <f t="shared" si="24"/>
        <v>2595436.7999999998</v>
      </c>
      <c r="H687" s="4"/>
      <c r="I687" s="169"/>
      <c r="J687" s="4"/>
      <c r="K687" s="4"/>
    </row>
    <row r="688" spans="1:11" ht="16.5" x14ac:dyDescent="0.3">
      <c r="A688" s="1"/>
      <c r="B688" s="2"/>
      <c r="C688" s="3"/>
      <c r="D688" s="3" t="s">
        <v>227</v>
      </c>
      <c r="E688" s="4">
        <v>48</v>
      </c>
      <c r="F688" s="4">
        <v>54071.6</v>
      </c>
      <c r="G688" s="4">
        <f t="shared" si="24"/>
        <v>2595436.7999999998</v>
      </c>
      <c r="H688" s="4">
        <f>SUM(G684:G688)</f>
        <v>12923539.199999999</v>
      </c>
      <c r="I688" s="169"/>
      <c r="J688" s="4"/>
      <c r="K688" s="4"/>
    </row>
    <row r="689" spans="1:11" ht="16.5" x14ac:dyDescent="0.3">
      <c r="A689" s="1"/>
      <c r="B689" s="2"/>
      <c r="C689" s="3"/>
      <c r="D689" s="3"/>
      <c r="E689" s="4"/>
      <c r="F689" s="4"/>
      <c r="G689" s="4"/>
      <c r="H689" s="4"/>
      <c r="I689" s="169"/>
      <c r="J689" s="4"/>
      <c r="K689" s="4"/>
    </row>
    <row r="690" spans="1:11" ht="16.5" x14ac:dyDescent="0.3">
      <c r="A690" s="1">
        <v>43269</v>
      </c>
      <c r="B690" s="2" t="s">
        <v>522</v>
      </c>
      <c r="C690" s="3" t="s">
        <v>365</v>
      </c>
      <c r="D690" s="3" t="s">
        <v>496</v>
      </c>
      <c r="E690" s="4">
        <v>2</v>
      </c>
      <c r="F690" s="4">
        <v>688750.09499999997</v>
      </c>
      <c r="G690" s="4">
        <f t="shared" si="24"/>
        <v>1377500.19</v>
      </c>
      <c r="H690" s="4">
        <f>G690</f>
        <v>1377500.19</v>
      </c>
      <c r="I690" s="169"/>
      <c r="J690" s="4"/>
      <c r="K690" s="4"/>
    </row>
    <row r="691" spans="1:11" ht="16.5" x14ac:dyDescent="0.3">
      <c r="A691" s="1"/>
      <c r="B691" s="2"/>
      <c r="C691" s="3"/>
      <c r="D691" s="3"/>
      <c r="E691" s="4"/>
      <c r="F691" s="4"/>
      <c r="G691" s="4"/>
      <c r="H691" s="4"/>
      <c r="I691" s="169"/>
      <c r="J691" s="4"/>
      <c r="K691" s="4"/>
    </row>
    <row r="692" spans="1:11" ht="16.5" x14ac:dyDescent="0.3">
      <c r="A692" s="1">
        <v>43270</v>
      </c>
      <c r="B692" s="2" t="s">
        <v>523</v>
      </c>
      <c r="C692" s="3" t="s">
        <v>442</v>
      </c>
      <c r="D692" s="3" t="s">
        <v>95</v>
      </c>
      <c r="E692" s="4">
        <v>1</v>
      </c>
      <c r="F692" s="4">
        <v>199999.8</v>
      </c>
      <c r="G692" s="4">
        <f t="shared" si="24"/>
        <v>199999.8</v>
      </c>
      <c r="H692" s="4"/>
      <c r="I692" s="169"/>
      <c r="J692" s="4"/>
      <c r="K692" s="4"/>
    </row>
    <row r="693" spans="1:11" ht="16.5" x14ac:dyDescent="0.3">
      <c r="A693" s="1"/>
      <c r="B693" s="2"/>
      <c r="C693" s="3"/>
      <c r="D693" s="3" t="s">
        <v>109</v>
      </c>
      <c r="E693" s="4">
        <v>1</v>
      </c>
      <c r="F693" s="4">
        <v>215000.5</v>
      </c>
      <c r="G693" s="4">
        <f t="shared" si="24"/>
        <v>215000.5</v>
      </c>
      <c r="H693" s="4"/>
      <c r="I693" s="169"/>
      <c r="J693" s="4"/>
      <c r="K693" s="4"/>
    </row>
    <row r="694" spans="1:11" ht="16.5" x14ac:dyDescent="0.3">
      <c r="A694" s="1"/>
      <c r="B694" s="2"/>
      <c r="C694" s="3"/>
      <c r="D694" s="3" t="s">
        <v>80</v>
      </c>
      <c r="E694" s="4">
        <v>1</v>
      </c>
      <c r="F694" s="4">
        <v>215000.5</v>
      </c>
      <c r="G694" s="4">
        <f t="shared" si="24"/>
        <v>215000.5</v>
      </c>
      <c r="H694" s="4">
        <f>SUM(G692:G694)</f>
        <v>630000.80000000005</v>
      </c>
      <c r="I694" s="169"/>
      <c r="J694" s="4"/>
      <c r="K694" s="4"/>
    </row>
    <row r="695" spans="1:11" ht="16.5" x14ac:dyDescent="0.3">
      <c r="A695" s="1"/>
      <c r="B695" s="2"/>
      <c r="C695" s="3"/>
      <c r="D695" s="3"/>
      <c r="E695" s="4"/>
      <c r="F695" s="4"/>
      <c r="G695" s="4"/>
      <c r="H695" s="4"/>
      <c r="I695" s="169"/>
      <c r="J695" s="4"/>
      <c r="K695" s="4"/>
    </row>
    <row r="696" spans="1:11" ht="16.5" x14ac:dyDescent="0.3">
      <c r="A696" s="1">
        <v>43270</v>
      </c>
      <c r="B696" s="2" t="s">
        <v>524</v>
      </c>
      <c r="C696" s="3" t="s">
        <v>525</v>
      </c>
      <c r="D696" s="3" t="s">
        <v>213</v>
      </c>
      <c r="E696" s="4">
        <v>6</v>
      </c>
      <c r="F696" s="4">
        <v>589500.44999999995</v>
      </c>
      <c r="G696" s="4">
        <f t="shared" si="24"/>
        <v>3537002.6999999997</v>
      </c>
      <c r="H696" s="4">
        <f>G696</f>
        <v>3537002.6999999997</v>
      </c>
      <c r="I696" s="169"/>
      <c r="J696" s="4"/>
      <c r="K696" s="4"/>
    </row>
    <row r="697" spans="1:11" ht="16.5" x14ac:dyDescent="0.3">
      <c r="A697" s="1"/>
      <c r="B697" s="2"/>
      <c r="C697" s="3"/>
      <c r="D697" s="3"/>
      <c r="E697" s="4"/>
      <c r="F697" s="4"/>
      <c r="G697" s="4"/>
      <c r="H697" s="4"/>
      <c r="I697" s="169"/>
      <c r="J697" s="4"/>
      <c r="K697" s="4"/>
    </row>
    <row r="698" spans="1:11" ht="16.5" x14ac:dyDescent="0.3">
      <c r="A698" s="1">
        <v>43270</v>
      </c>
      <c r="B698" s="2" t="s">
        <v>526</v>
      </c>
      <c r="C698" s="3" t="s">
        <v>220</v>
      </c>
      <c r="D698" s="3" t="s">
        <v>221</v>
      </c>
      <c r="E698" s="4">
        <v>6</v>
      </c>
      <c r="F698" s="4">
        <v>299999.7</v>
      </c>
      <c r="G698" s="4">
        <f t="shared" si="24"/>
        <v>1799998.2000000002</v>
      </c>
      <c r="H698" s="4">
        <f>G698</f>
        <v>1799998.2000000002</v>
      </c>
      <c r="I698" s="169"/>
      <c r="J698" s="4"/>
      <c r="K698" s="4"/>
    </row>
    <row r="699" spans="1:11" ht="16.5" x14ac:dyDescent="0.3">
      <c r="A699" s="1"/>
      <c r="B699" s="2"/>
      <c r="C699" s="3"/>
      <c r="D699" s="3"/>
      <c r="E699" s="4"/>
      <c r="F699" s="4"/>
      <c r="G699" s="4"/>
      <c r="H699" s="4"/>
      <c r="I699" s="169"/>
      <c r="J699" s="4"/>
      <c r="K699" s="4"/>
    </row>
    <row r="700" spans="1:11" ht="16.5" x14ac:dyDescent="0.3">
      <c r="A700" s="1">
        <v>43270</v>
      </c>
      <c r="B700" s="2" t="s">
        <v>527</v>
      </c>
      <c r="C700" s="3" t="s">
        <v>53</v>
      </c>
      <c r="D700" s="3" t="s">
        <v>496</v>
      </c>
      <c r="E700" s="4">
        <v>2</v>
      </c>
      <c r="F700" s="4">
        <v>725000.1</v>
      </c>
      <c r="G700" s="4">
        <f t="shared" si="24"/>
        <v>1450000.2</v>
      </c>
      <c r="H700" s="4">
        <f>G700</f>
        <v>1450000.2</v>
      </c>
      <c r="I700" s="169"/>
      <c r="J700" s="4"/>
      <c r="K700" s="4"/>
    </row>
    <row r="701" spans="1:11" ht="16.5" x14ac:dyDescent="0.3">
      <c r="A701" s="1"/>
      <c r="B701" s="2"/>
      <c r="C701" s="3"/>
      <c r="D701" s="3"/>
      <c r="E701" s="4"/>
      <c r="F701" s="4"/>
      <c r="G701" s="4"/>
      <c r="H701" s="4"/>
      <c r="I701" s="169"/>
      <c r="J701" s="4"/>
      <c r="K701" s="4"/>
    </row>
    <row r="702" spans="1:11" ht="16.5" x14ac:dyDescent="0.3">
      <c r="A702" s="1">
        <v>43270</v>
      </c>
      <c r="B702" s="2" t="s">
        <v>528</v>
      </c>
      <c r="C702" s="3" t="s">
        <v>48</v>
      </c>
      <c r="D702" s="3" t="s">
        <v>223</v>
      </c>
      <c r="E702" s="4">
        <v>4</v>
      </c>
      <c r="F702" s="4">
        <v>603900</v>
      </c>
      <c r="G702" s="4">
        <f t="shared" si="24"/>
        <v>2415600</v>
      </c>
      <c r="H702" s="4">
        <f>G702</f>
        <v>2415600</v>
      </c>
      <c r="I702" s="169" t="s">
        <v>596</v>
      </c>
      <c r="J702" s="4"/>
      <c r="K702" s="4"/>
    </row>
    <row r="703" spans="1:11" ht="16.5" x14ac:dyDescent="0.3">
      <c r="A703" s="1"/>
      <c r="B703" s="2"/>
      <c r="C703" s="3"/>
      <c r="D703" s="3"/>
      <c r="E703" s="4"/>
      <c r="F703" s="4"/>
      <c r="G703" s="4"/>
      <c r="H703" s="4"/>
      <c r="I703" s="169"/>
      <c r="J703" s="4"/>
      <c r="K703" s="4"/>
    </row>
    <row r="704" spans="1:11" ht="16.5" x14ac:dyDescent="0.3">
      <c r="A704" s="1">
        <v>43270</v>
      </c>
      <c r="B704" s="2" t="s">
        <v>529</v>
      </c>
      <c r="C704" s="3" t="s">
        <v>530</v>
      </c>
      <c r="D704" s="3" t="s">
        <v>109</v>
      </c>
      <c r="E704" s="4">
        <v>1</v>
      </c>
      <c r="F704" s="4">
        <v>215000.5</v>
      </c>
      <c r="G704" s="4">
        <f t="shared" si="24"/>
        <v>215000.5</v>
      </c>
      <c r="H704" s="4"/>
      <c r="I704" s="169"/>
      <c r="J704" s="4"/>
      <c r="K704" s="4"/>
    </row>
    <row r="705" spans="1:11" ht="16.5" x14ac:dyDescent="0.3">
      <c r="A705" s="1"/>
      <c r="B705" s="2"/>
      <c r="C705" s="3"/>
      <c r="D705" s="3" t="s">
        <v>531</v>
      </c>
      <c r="E705" s="4">
        <v>1</v>
      </c>
      <c r="F705" s="4">
        <v>215000.5</v>
      </c>
      <c r="G705" s="4">
        <f t="shared" si="24"/>
        <v>215000.5</v>
      </c>
      <c r="H705" s="4"/>
      <c r="I705" s="169"/>
      <c r="J705" s="4"/>
      <c r="K705" s="4"/>
    </row>
    <row r="706" spans="1:11" ht="16.5" x14ac:dyDescent="0.3">
      <c r="A706" s="1"/>
      <c r="B706" s="2"/>
      <c r="C706" s="3"/>
      <c r="D706" s="3" t="s">
        <v>95</v>
      </c>
      <c r="E706" s="4">
        <v>1</v>
      </c>
      <c r="F706" s="4">
        <v>199999.8</v>
      </c>
      <c r="G706" s="4">
        <f t="shared" si="24"/>
        <v>199999.8</v>
      </c>
      <c r="H706" s="4">
        <f>SUM(G704:G706)</f>
        <v>630000.80000000005</v>
      </c>
      <c r="I706" s="169"/>
      <c r="J706" s="4"/>
      <c r="K706" s="4"/>
    </row>
    <row r="707" spans="1:11" ht="16.5" x14ac:dyDescent="0.3">
      <c r="A707" s="1"/>
      <c r="B707" s="2"/>
      <c r="C707" s="3"/>
      <c r="D707" s="3"/>
      <c r="E707" s="4"/>
      <c r="F707" s="4"/>
      <c r="G707" s="4"/>
      <c r="H707" s="4"/>
      <c r="I707" s="169"/>
      <c r="J707" s="4"/>
      <c r="K707" s="4"/>
    </row>
    <row r="708" spans="1:11" ht="16.5" x14ac:dyDescent="0.3">
      <c r="A708" s="1">
        <v>43270</v>
      </c>
      <c r="B708" s="2" t="s">
        <v>532</v>
      </c>
      <c r="C708" s="3" t="s">
        <v>427</v>
      </c>
      <c r="D708" s="3" t="s">
        <v>184</v>
      </c>
      <c r="E708" s="4">
        <v>24</v>
      </c>
      <c r="F708" s="4">
        <v>53512.800000000003</v>
      </c>
      <c r="G708" s="4">
        <f t="shared" si="24"/>
        <v>1284307.2000000002</v>
      </c>
      <c r="H708" s="4"/>
      <c r="I708" s="169"/>
      <c r="J708" s="4"/>
      <c r="K708" s="4"/>
    </row>
    <row r="709" spans="1:11" ht="16.5" x14ac:dyDescent="0.3">
      <c r="A709" s="1"/>
      <c r="B709" s="2"/>
      <c r="C709" s="3"/>
      <c r="D709" s="3" t="s">
        <v>183</v>
      </c>
      <c r="E709" s="4">
        <v>24</v>
      </c>
      <c r="F709" s="4">
        <v>54071.6</v>
      </c>
      <c r="G709" s="4">
        <f t="shared" si="24"/>
        <v>1297718.3999999999</v>
      </c>
      <c r="H709" s="4"/>
      <c r="I709" s="169"/>
      <c r="J709" s="4"/>
      <c r="K709" s="4"/>
    </row>
    <row r="710" spans="1:11" ht="16.5" x14ac:dyDescent="0.3">
      <c r="A710" s="1"/>
      <c r="B710" s="2"/>
      <c r="C710" s="3"/>
      <c r="D710" s="3" t="s">
        <v>186</v>
      </c>
      <c r="E710" s="4">
        <v>12</v>
      </c>
      <c r="F710" s="4">
        <v>53512.800000000003</v>
      </c>
      <c r="G710" s="4">
        <f t="shared" si="24"/>
        <v>642153.60000000009</v>
      </c>
      <c r="H710" s="4"/>
      <c r="I710" s="169"/>
      <c r="J710" s="4"/>
      <c r="K710" s="4"/>
    </row>
    <row r="711" spans="1:11" ht="16.5" x14ac:dyDescent="0.3">
      <c r="A711" s="1"/>
      <c r="B711" s="2"/>
      <c r="C711" s="3"/>
      <c r="D711" s="3" t="s">
        <v>188</v>
      </c>
      <c r="E711" s="4">
        <v>24</v>
      </c>
      <c r="F711" s="4">
        <v>54071.6</v>
      </c>
      <c r="G711" s="4">
        <f t="shared" si="24"/>
        <v>1297718.3999999999</v>
      </c>
      <c r="H711" s="4">
        <f>SUM(G708:G711)</f>
        <v>4521897.5999999996</v>
      </c>
      <c r="I711" s="169"/>
      <c r="J711" s="4"/>
      <c r="K711" s="4"/>
    </row>
    <row r="712" spans="1:11" ht="16.5" x14ac:dyDescent="0.3">
      <c r="A712" s="1"/>
      <c r="B712" s="2"/>
      <c r="C712" s="3"/>
      <c r="D712" s="3"/>
      <c r="E712" s="4"/>
      <c r="F712" s="4"/>
      <c r="G712" s="4"/>
      <c r="H712" s="4"/>
      <c r="I712" s="169"/>
      <c r="J712" s="4"/>
      <c r="K712" s="4"/>
    </row>
    <row r="713" spans="1:11" ht="16.5" x14ac:dyDescent="0.3">
      <c r="A713" s="1">
        <v>43270</v>
      </c>
      <c r="B713" s="2" t="s">
        <v>533</v>
      </c>
      <c r="C713" s="3" t="s">
        <v>82</v>
      </c>
      <c r="D713" s="3" t="s">
        <v>20</v>
      </c>
      <c r="E713" s="4">
        <v>3</v>
      </c>
      <c r="F713" s="4">
        <v>558899.44999999995</v>
      </c>
      <c r="G713" s="4">
        <f t="shared" si="24"/>
        <v>1676698.3499999999</v>
      </c>
      <c r="H713" s="4">
        <f>G713</f>
        <v>1676698.3499999999</v>
      </c>
      <c r="I713" s="169"/>
      <c r="J713" s="4"/>
      <c r="K713" s="4"/>
    </row>
    <row r="714" spans="1:11" ht="16.5" x14ac:dyDescent="0.3">
      <c r="A714" s="1"/>
      <c r="B714" s="2"/>
      <c r="C714" s="3"/>
      <c r="D714" s="3"/>
      <c r="E714" s="4"/>
      <c r="F714" s="4"/>
      <c r="G714" s="4"/>
      <c r="H714" s="4"/>
      <c r="I714" s="169"/>
      <c r="J714" s="4"/>
      <c r="K714" s="4"/>
    </row>
    <row r="715" spans="1:11" ht="16.5" x14ac:dyDescent="0.3">
      <c r="A715" s="1">
        <v>43270</v>
      </c>
      <c r="B715" s="2" t="s">
        <v>534</v>
      </c>
      <c r="C715" s="3" t="s">
        <v>535</v>
      </c>
      <c r="D715" s="3" t="s">
        <v>213</v>
      </c>
      <c r="E715" s="4">
        <v>3</v>
      </c>
      <c r="F715" s="4">
        <v>584999.91</v>
      </c>
      <c r="G715" s="4">
        <f t="shared" si="24"/>
        <v>1754999.73</v>
      </c>
      <c r="H715" s="4">
        <f>G715</f>
        <v>1754999.73</v>
      </c>
      <c r="I715" s="169"/>
      <c r="J715" s="4"/>
      <c r="K715" s="4"/>
    </row>
    <row r="716" spans="1:11" ht="16.5" x14ac:dyDescent="0.3">
      <c r="A716" s="1"/>
      <c r="B716" s="2"/>
      <c r="C716" s="3"/>
      <c r="D716" s="3"/>
      <c r="E716" s="4"/>
      <c r="F716" s="4"/>
      <c r="G716" s="4"/>
      <c r="H716" s="4"/>
      <c r="I716" s="169"/>
      <c r="J716" s="4"/>
      <c r="K716" s="4"/>
    </row>
    <row r="717" spans="1:11" ht="16.5" x14ac:dyDescent="0.3">
      <c r="A717" s="1">
        <v>43270</v>
      </c>
      <c r="B717" s="2" t="s">
        <v>536</v>
      </c>
      <c r="C717" s="3" t="s">
        <v>537</v>
      </c>
      <c r="D717" s="3" t="s">
        <v>40</v>
      </c>
      <c r="E717" s="4">
        <v>1</v>
      </c>
      <c r="F717" s="4">
        <v>589500.5</v>
      </c>
      <c r="G717" s="4">
        <f t="shared" si="24"/>
        <v>589500.5</v>
      </c>
      <c r="H717" s="4">
        <f>G717</f>
        <v>589500.5</v>
      </c>
      <c r="I717" s="169"/>
      <c r="J717" s="4"/>
      <c r="K717" s="4"/>
    </row>
    <row r="718" spans="1:11" ht="16.5" x14ac:dyDescent="0.3">
      <c r="A718" s="1"/>
      <c r="B718" s="2"/>
      <c r="C718" s="3"/>
      <c r="D718" s="3"/>
      <c r="E718" s="4"/>
      <c r="F718" s="4"/>
      <c r="G718" s="4"/>
      <c r="H718" s="4"/>
      <c r="I718" s="169"/>
      <c r="J718" s="4"/>
      <c r="K718" s="4"/>
    </row>
    <row r="719" spans="1:11" ht="16.5" x14ac:dyDescent="0.3">
      <c r="A719" s="1">
        <v>43270</v>
      </c>
      <c r="B719" s="2" t="s">
        <v>538</v>
      </c>
      <c r="C719" s="3" t="s">
        <v>539</v>
      </c>
      <c r="D719" s="3" t="s">
        <v>20</v>
      </c>
      <c r="E719" s="4">
        <v>2</v>
      </c>
      <c r="F719" s="4">
        <v>558899.55000000005</v>
      </c>
      <c r="G719" s="4">
        <f t="shared" si="24"/>
        <v>1117799.1000000001</v>
      </c>
      <c r="H719" s="4">
        <f>G719</f>
        <v>1117799.1000000001</v>
      </c>
      <c r="I719" s="169"/>
      <c r="J719" s="4"/>
      <c r="K719" s="4"/>
    </row>
    <row r="720" spans="1:11" ht="16.5" x14ac:dyDescent="0.3">
      <c r="A720" s="1"/>
      <c r="B720" s="2"/>
      <c r="C720" s="3"/>
      <c r="D720" s="3"/>
      <c r="E720" s="4"/>
      <c r="F720" s="4"/>
      <c r="G720" s="4"/>
      <c r="H720" s="4"/>
      <c r="I720" s="169"/>
      <c r="J720" s="4"/>
      <c r="K720" s="4"/>
    </row>
    <row r="721" spans="1:11" ht="16.5" x14ac:dyDescent="0.3">
      <c r="A721" s="1">
        <v>43270</v>
      </c>
      <c r="B721" s="2" t="s">
        <v>540</v>
      </c>
      <c r="C721" s="3" t="s">
        <v>427</v>
      </c>
      <c r="D721" s="3" t="s">
        <v>541</v>
      </c>
      <c r="E721" s="4">
        <v>84</v>
      </c>
      <c r="F721" s="4">
        <v>133999.79999999999</v>
      </c>
      <c r="G721" s="4">
        <f t="shared" si="24"/>
        <v>11255983.199999999</v>
      </c>
      <c r="H721" s="4"/>
      <c r="I721" s="169"/>
      <c r="J721" s="4"/>
      <c r="K721" s="4"/>
    </row>
    <row r="722" spans="1:11" ht="16.5" x14ac:dyDescent="0.3">
      <c r="A722" s="1"/>
      <c r="B722" s="2"/>
      <c r="C722" s="3"/>
      <c r="D722" s="3" t="s">
        <v>542</v>
      </c>
      <c r="E722" s="4">
        <v>84</v>
      </c>
      <c r="F722" s="4">
        <v>133999.79999999999</v>
      </c>
      <c r="G722" s="4">
        <f t="shared" si="24"/>
        <v>11255983.199999999</v>
      </c>
      <c r="H722" s="4"/>
      <c r="I722" s="169"/>
      <c r="J722" s="4"/>
      <c r="K722" s="4"/>
    </row>
    <row r="723" spans="1:11" ht="16.5" x14ac:dyDescent="0.3">
      <c r="A723" s="1"/>
      <c r="B723" s="2"/>
      <c r="C723" s="3"/>
      <c r="D723" s="3" t="s">
        <v>543</v>
      </c>
      <c r="E723" s="4">
        <v>84</v>
      </c>
      <c r="F723" s="4">
        <v>133999.79999999999</v>
      </c>
      <c r="G723" s="4">
        <f t="shared" si="24"/>
        <v>11255983.199999999</v>
      </c>
      <c r="H723" s="4"/>
      <c r="I723" s="169"/>
      <c r="J723" s="4"/>
      <c r="K723" s="4"/>
    </row>
    <row r="724" spans="1:11" ht="16.5" x14ac:dyDescent="0.3">
      <c r="A724" s="1"/>
      <c r="B724" s="2"/>
      <c r="C724" s="3"/>
      <c r="D724" s="3" t="s">
        <v>544</v>
      </c>
      <c r="E724" s="4">
        <v>84</v>
      </c>
      <c r="F724" s="4">
        <v>133999.79999999999</v>
      </c>
      <c r="G724" s="4">
        <f t="shared" si="24"/>
        <v>11255983.199999999</v>
      </c>
      <c r="H724" s="4"/>
      <c r="I724" s="169"/>
      <c r="J724" s="4"/>
      <c r="K724" s="4"/>
    </row>
    <row r="725" spans="1:11" ht="16.5" x14ac:dyDescent="0.3">
      <c r="A725" s="1"/>
      <c r="B725" s="2"/>
      <c r="C725" s="3"/>
      <c r="D725" s="3" t="s">
        <v>545</v>
      </c>
      <c r="E725" s="4">
        <v>84</v>
      </c>
      <c r="F725" s="4">
        <v>133999.79999999999</v>
      </c>
      <c r="G725" s="4">
        <f t="shared" si="24"/>
        <v>11255983.199999999</v>
      </c>
      <c r="H725" s="4">
        <f>SUM(G721:G725)</f>
        <v>56279916</v>
      </c>
      <c r="I725" s="169"/>
      <c r="J725" s="4"/>
      <c r="K725" s="4"/>
    </row>
    <row r="726" spans="1:11" ht="16.5" x14ac:dyDescent="0.3">
      <c r="A726" s="1"/>
      <c r="B726" s="2"/>
      <c r="C726" s="3"/>
      <c r="D726" s="3"/>
      <c r="E726" s="4"/>
      <c r="F726" s="4"/>
      <c r="G726" s="4"/>
      <c r="H726" s="4"/>
      <c r="I726" s="169"/>
      <c r="J726" s="4"/>
      <c r="K726" s="4"/>
    </row>
    <row r="727" spans="1:11" ht="16.5" x14ac:dyDescent="0.3">
      <c r="A727" s="1">
        <v>43270</v>
      </c>
      <c r="B727" s="2" t="s">
        <v>546</v>
      </c>
      <c r="C727" s="3" t="s">
        <v>427</v>
      </c>
      <c r="D727" s="3" t="s">
        <v>547</v>
      </c>
      <c r="E727" s="4">
        <v>48</v>
      </c>
      <c r="F727" s="4">
        <v>66999.899999999994</v>
      </c>
      <c r="G727" s="4">
        <f t="shared" si="24"/>
        <v>3215995.1999999997</v>
      </c>
      <c r="H727" s="4"/>
      <c r="I727" s="169"/>
      <c r="J727" s="4"/>
      <c r="K727" s="4"/>
    </row>
    <row r="728" spans="1:11" ht="16.5" x14ac:dyDescent="0.3">
      <c r="A728" s="1"/>
      <c r="B728" s="2"/>
      <c r="C728" s="3"/>
      <c r="D728" s="3" t="s">
        <v>548</v>
      </c>
      <c r="E728" s="4">
        <v>24</v>
      </c>
      <c r="F728" s="4">
        <v>66999.899999999994</v>
      </c>
      <c r="G728" s="4">
        <f t="shared" si="24"/>
        <v>1607997.5999999999</v>
      </c>
      <c r="H728" s="4">
        <f>SUM(G727:G728)</f>
        <v>4823992.8</v>
      </c>
      <c r="I728" s="169"/>
      <c r="J728" s="4"/>
      <c r="K728" s="4"/>
    </row>
    <row r="729" spans="1:11" ht="16.5" x14ac:dyDescent="0.3">
      <c r="A729" s="1"/>
      <c r="B729" s="2"/>
      <c r="C729" s="3"/>
      <c r="D729" s="3"/>
      <c r="E729" s="4"/>
      <c r="F729" s="4"/>
      <c r="G729" s="4"/>
      <c r="H729" s="4"/>
      <c r="I729" s="169"/>
      <c r="J729" s="4"/>
      <c r="K729" s="4"/>
    </row>
    <row r="730" spans="1:11" ht="16.5" x14ac:dyDescent="0.3">
      <c r="A730" s="1">
        <v>43271</v>
      </c>
      <c r="B730" s="2" t="s">
        <v>549</v>
      </c>
      <c r="C730" s="3" t="s">
        <v>550</v>
      </c>
      <c r="D730" s="3" t="s">
        <v>162</v>
      </c>
      <c r="E730" s="4">
        <v>12</v>
      </c>
      <c r="F730" s="4">
        <v>216000.18</v>
      </c>
      <c r="G730" s="4">
        <f t="shared" si="24"/>
        <v>2592002.16</v>
      </c>
      <c r="H730" s="4"/>
      <c r="I730" s="169"/>
      <c r="J730" s="4"/>
      <c r="K730" s="4"/>
    </row>
    <row r="731" spans="1:11" ht="16.5" x14ac:dyDescent="0.3">
      <c r="A731" s="1"/>
      <c r="B731" s="2"/>
      <c r="C731" s="3"/>
      <c r="D731" s="3" t="s">
        <v>162</v>
      </c>
      <c r="E731" s="4">
        <v>2</v>
      </c>
      <c r="F731" s="4"/>
      <c r="G731" s="4">
        <f t="shared" si="24"/>
        <v>0</v>
      </c>
      <c r="H731" s="4">
        <f>G730</f>
        <v>2592002.16</v>
      </c>
      <c r="I731" s="169"/>
      <c r="J731" s="4"/>
      <c r="K731" s="4"/>
    </row>
    <row r="732" spans="1:11" ht="16.5" x14ac:dyDescent="0.3">
      <c r="A732" s="1"/>
      <c r="B732" s="2"/>
      <c r="C732" s="3"/>
      <c r="D732" s="3"/>
      <c r="E732" s="4"/>
      <c r="F732" s="4"/>
      <c r="G732" s="4"/>
      <c r="H732" s="4"/>
      <c r="I732" s="169"/>
      <c r="J732" s="4"/>
      <c r="K732" s="4"/>
    </row>
    <row r="733" spans="1:11" ht="16.5" x14ac:dyDescent="0.3">
      <c r="A733" s="1">
        <v>43271</v>
      </c>
      <c r="B733" s="2" t="s">
        <v>551</v>
      </c>
      <c r="C733" s="3" t="s">
        <v>552</v>
      </c>
      <c r="D733" s="3" t="s">
        <v>80</v>
      </c>
      <c r="E733" s="4">
        <v>2</v>
      </c>
      <c r="F733" s="4">
        <v>215000.5</v>
      </c>
      <c r="G733" s="4">
        <f t="shared" si="24"/>
        <v>430001</v>
      </c>
      <c r="H733" s="4">
        <f>G733</f>
        <v>430001</v>
      </c>
      <c r="I733" s="169"/>
      <c r="J733" s="4"/>
      <c r="K733" s="4"/>
    </row>
    <row r="734" spans="1:11" ht="16.5" x14ac:dyDescent="0.3">
      <c r="A734" s="1"/>
      <c r="B734" s="2"/>
      <c r="C734" s="3"/>
      <c r="D734" s="3"/>
      <c r="E734" s="4"/>
      <c r="F734" s="4"/>
      <c r="G734" s="4"/>
      <c r="H734" s="4"/>
      <c r="I734" s="169"/>
      <c r="J734" s="4"/>
      <c r="K734" s="4"/>
    </row>
    <row r="735" spans="1:11" ht="16.5" x14ac:dyDescent="0.3">
      <c r="A735" s="1">
        <v>43271</v>
      </c>
      <c r="B735" s="2" t="s">
        <v>553</v>
      </c>
      <c r="C735" s="3" t="s">
        <v>57</v>
      </c>
      <c r="D735" s="3" t="s">
        <v>95</v>
      </c>
      <c r="E735" s="4">
        <v>1</v>
      </c>
      <c r="F735" s="4">
        <v>199999.8</v>
      </c>
      <c r="G735" s="4">
        <f t="shared" si="24"/>
        <v>199999.8</v>
      </c>
      <c r="H735" s="4">
        <f>G735</f>
        <v>199999.8</v>
      </c>
      <c r="I735" s="169"/>
      <c r="J735" s="4"/>
      <c r="K735" s="4"/>
    </row>
    <row r="736" spans="1:11" ht="16.5" x14ac:dyDescent="0.3">
      <c r="A736" s="1"/>
      <c r="B736" s="2"/>
      <c r="C736" s="3"/>
      <c r="D736" s="3"/>
      <c r="E736" s="4"/>
      <c r="F736" s="4"/>
      <c r="G736" s="4"/>
      <c r="H736" s="4"/>
      <c r="I736" s="169"/>
      <c r="J736" s="4"/>
      <c r="K736" s="4"/>
    </row>
    <row r="737" spans="1:11" ht="16.5" x14ac:dyDescent="0.3">
      <c r="A737" s="1">
        <v>43272</v>
      </c>
      <c r="B737" s="2" t="s">
        <v>554</v>
      </c>
      <c r="C737" s="3" t="s">
        <v>77</v>
      </c>
      <c r="D737" s="3" t="s">
        <v>20</v>
      </c>
      <c r="E737" s="4">
        <v>2</v>
      </c>
      <c r="F737" s="4">
        <v>558899.55000000005</v>
      </c>
      <c r="G737" s="4">
        <f t="shared" ref="G737:G840" si="26">E737*F737</f>
        <v>1117799.1000000001</v>
      </c>
      <c r="H737" s="4">
        <f t="shared" ref="H737:H757" si="27">G737</f>
        <v>1117799.1000000001</v>
      </c>
      <c r="I737" s="169"/>
      <c r="J737" s="4"/>
      <c r="K737" s="4"/>
    </row>
    <row r="738" spans="1:11" ht="16.5" x14ac:dyDescent="0.3">
      <c r="A738" s="1"/>
      <c r="B738" s="2"/>
      <c r="C738" s="3"/>
      <c r="D738" s="3"/>
      <c r="E738" s="4"/>
      <c r="F738" s="4"/>
      <c r="G738" s="4"/>
      <c r="H738" s="4"/>
      <c r="I738" s="169"/>
      <c r="J738" s="4"/>
      <c r="K738" s="4"/>
    </row>
    <row r="739" spans="1:11" ht="16.5" x14ac:dyDescent="0.3">
      <c r="A739" s="1">
        <v>43272</v>
      </c>
      <c r="B739" s="2" t="s">
        <v>555</v>
      </c>
      <c r="C739" s="3" t="s">
        <v>556</v>
      </c>
      <c r="D739" s="3" t="s">
        <v>543</v>
      </c>
      <c r="E739" s="4">
        <v>1</v>
      </c>
      <c r="F739" s="4">
        <v>152186.1</v>
      </c>
      <c r="G739" s="4">
        <f t="shared" si="26"/>
        <v>152186.1</v>
      </c>
      <c r="H739" s="4">
        <f t="shared" si="27"/>
        <v>152186.1</v>
      </c>
      <c r="I739" s="169"/>
      <c r="J739" s="4"/>
      <c r="K739" s="4"/>
    </row>
    <row r="740" spans="1:11" ht="16.5" x14ac:dyDescent="0.3">
      <c r="A740" s="1"/>
      <c r="B740" s="2"/>
      <c r="C740" s="3"/>
      <c r="D740" s="3"/>
      <c r="E740" s="4"/>
      <c r="F740" s="4"/>
      <c r="G740" s="4"/>
      <c r="H740" s="4"/>
      <c r="I740" s="169"/>
      <c r="J740" s="4"/>
      <c r="K740" s="4"/>
    </row>
    <row r="741" spans="1:11" ht="16.5" x14ac:dyDescent="0.3">
      <c r="A741" s="1">
        <v>43272</v>
      </c>
      <c r="B741" s="2" t="s">
        <v>557</v>
      </c>
      <c r="C741" s="3" t="s">
        <v>556</v>
      </c>
      <c r="D741" s="3" t="s">
        <v>223</v>
      </c>
      <c r="E741" s="4">
        <v>2</v>
      </c>
      <c r="F741" s="4">
        <v>671000</v>
      </c>
      <c r="G741" s="4">
        <f t="shared" si="26"/>
        <v>1342000</v>
      </c>
      <c r="H741" s="4">
        <f t="shared" si="27"/>
        <v>1342000</v>
      </c>
      <c r="I741" s="169"/>
      <c r="J741" s="4"/>
      <c r="K741" s="4"/>
    </row>
    <row r="742" spans="1:11" ht="16.5" x14ac:dyDescent="0.3">
      <c r="A742" s="1"/>
      <c r="B742" s="2"/>
      <c r="C742" s="3"/>
      <c r="D742" s="3"/>
      <c r="E742" s="4"/>
      <c r="F742" s="4"/>
      <c r="G742" s="4"/>
      <c r="H742" s="4"/>
      <c r="I742" s="169"/>
      <c r="J742" s="4"/>
      <c r="K742" s="4"/>
    </row>
    <row r="743" spans="1:11" ht="16.5" x14ac:dyDescent="0.3">
      <c r="A743" s="1">
        <v>43272</v>
      </c>
      <c r="B743" s="2" t="s">
        <v>558</v>
      </c>
      <c r="C743" s="3" t="s">
        <v>559</v>
      </c>
      <c r="D743" s="3" t="s">
        <v>213</v>
      </c>
      <c r="E743" s="4">
        <v>2</v>
      </c>
      <c r="F743" s="4">
        <v>655000.5</v>
      </c>
      <c r="G743" s="4">
        <f t="shared" si="26"/>
        <v>1310001</v>
      </c>
      <c r="H743" s="4">
        <f t="shared" si="27"/>
        <v>1310001</v>
      </c>
      <c r="I743" s="169"/>
      <c r="J743" s="4"/>
      <c r="K743" s="4"/>
    </row>
    <row r="744" spans="1:11" ht="16.5" x14ac:dyDescent="0.3">
      <c r="A744" s="1"/>
      <c r="B744" s="2"/>
      <c r="C744" s="3"/>
      <c r="D744" s="3"/>
      <c r="E744" s="4"/>
      <c r="F744" s="4"/>
      <c r="G744" s="4"/>
      <c r="H744" s="4"/>
      <c r="I744" s="169"/>
      <c r="J744" s="4"/>
      <c r="K744" s="4"/>
    </row>
    <row r="745" spans="1:11" ht="16.5" x14ac:dyDescent="0.3">
      <c r="A745" s="1">
        <v>43272</v>
      </c>
      <c r="B745" s="2" t="s">
        <v>560</v>
      </c>
      <c r="C745" s="3" t="s">
        <v>53</v>
      </c>
      <c r="D745" s="3" t="s">
        <v>391</v>
      </c>
      <c r="E745" s="4">
        <v>4</v>
      </c>
      <c r="F745" s="4">
        <v>625000.19999999995</v>
      </c>
      <c r="G745" s="4">
        <f t="shared" si="26"/>
        <v>2500000.7999999998</v>
      </c>
      <c r="H745" s="4">
        <f t="shared" si="27"/>
        <v>2500000.7999999998</v>
      </c>
      <c r="I745" s="169"/>
      <c r="J745" s="4"/>
      <c r="K745" s="4"/>
    </row>
    <row r="746" spans="1:11" ht="16.5" x14ac:dyDescent="0.3">
      <c r="A746" s="1"/>
      <c r="B746" s="2"/>
      <c r="C746" s="3"/>
      <c r="D746" s="3"/>
      <c r="E746" s="4"/>
      <c r="F746" s="4"/>
      <c r="G746" s="4"/>
      <c r="H746" s="4"/>
      <c r="I746" s="169"/>
      <c r="J746" s="4"/>
      <c r="K746" s="4"/>
    </row>
    <row r="747" spans="1:11" ht="16.5" x14ac:dyDescent="0.3">
      <c r="A747" s="1">
        <v>43272</v>
      </c>
      <c r="B747" s="2" t="s">
        <v>561</v>
      </c>
      <c r="C747" s="3" t="s">
        <v>371</v>
      </c>
      <c r="D747" s="3" t="s">
        <v>31</v>
      </c>
      <c r="E747" s="4">
        <v>2</v>
      </c>
      <c r="F747" s="4">
        <v>580000.30000000005</v>
      </c>
      <c r="G747" s="4">
        <f t="shared" si="26"/>
        <v>1160000.6000000001</v>
      </c>
      <c r="H747" s="4">
        <f t="shared" si="27"/>
        <v>1160000.6000000001</v>
      </c>
      <c r="I747" s="169"/>
      <c r="J747" s="4"/>
      <c r="K747" s="4"/>
    </row>
    <row r="748" spans="1:11" ht="16.5" x14ac:dyDescent="0.3">
      <c r="A748" s="1"/>
      <c r="B748" s="2"/>
      <c r="C748" s="3"/>
      <c r="D748" s="3"/>
      <c r="E748" s="4"/>
      <c r="F748" s="4"/>
      <c r="G748" s="4"/>
      <c r="H748" s="4"/>
      <c r="I748" s="169"/>
      <c r="J748" s="4"/>
      <c r="K748" s="4"/>
    </row>
    <row r="749" spans="1:11" ht="16.5" x14ac:dyDescent="0.3">
      <c r="A749" s="1">
        <v>43272</v>
      </c>
      <c r="B749" s="2" t="s">
        <v>562</v>
      </c>
      <c r="C749" s="3" t="s">
        <v>563</v>
      </c>
      <c r="D749" s="3" t="s">
        <v>211</v>
      </c>
      <c r="E749" s="4">
        <v>8</v>
      </c>
      <c r="F749" s="4">
        <v>867000.2</v>
      </c>
      <c r="G749" s="4">
        <f t="shared" si="26"/>
        <v>6936001.5999999996</v>
      </c>
      <c r="H749" s="4">
        <f t="shared" si="27"/>
        <v>6936001.5999999996</v>
      </c>
      <c r="I749" s="169"/>
      <c r="J749" s="4"/>
      <c r="K749" s="4"/>
    </row>
    <row r="750" spans="1:11" ht="16.5" x14ac:dyDescent="0.3">
      <c r="A750" s="1"/>
      <c r="B750" s="2"/>
      <c r="C750" s="3"/>
      <c r="D750" s="3"/>
      <c r="E750" s="4"/>
      <c r="F750" s="4"/>
      <c r="G750" s="4"/>
      <c r="H750" s="4"/>
      <c r="I750" s="169"/>
      <c r="J750" s="4"/>
      <c r="K750" s="4"/>
    </row>
    <row r="751" spans="1:11" ht="16.5" x14ac:dyDescent="0.3">
      <c r="A751" s="1">
        <v>43272</v>
      </c>
      <c r="B751" s="2" t="s">
        <v>564</v>
      </c>
      <c r="C751" s="3" t="s">
        <v>30</v>
      </c>
      <c r="D751" s="3" t="s">
        <v>31</v>
      </c>
      <c r="E751" s="4">
        <v>1</v>
      </c>
      <c r="F751" s="4">
        <v>522000.27</v>
      </c>
      <c r="G751" s="4">
        <f t="shared" si="26"/>
        <v>522000.27</v>
      </c>
      <c r="H751" s="4">
        <f t="shared" si="27"/>
        <v>522000.27</v>
      </c>
      <c r="I751" s="169"/>
      <c r="J751" s="4"/>
      <c r="K751" s="4"/>
    </row>
    <row r="752" spans="1:11" ht="16.5" x14ac:dyDescent="0.3">
      <c r="A752" s="1"/>
      <c r="B752" s="2"/>
      <c r="C752" s="3"/>
      <c r="D752" s="3"/>
      <c r="E752" s="4"/>
      <c r="F752" s="4"/>
      <c r="G752" s="4"/>
      <c r="H752" s="4"/>
      <c r="I752" s="169"/>
      <c r="J752" s="4"/>
      <c r="K752" s="4"/>
    </row>
    <row r="753" spans="1:11" ht="16.5" x14ac:dyDescent="0.3">
      <c r="A753" s="1">
        <v>43272</v>
      </c>
      <c r="B753" s="2" t="s">
        <v>565</v>
      </c>
      <c r="C753" s="3" t="s">
        <v>35</v>
      </c>
      <c r="D753" s="3" t="s">
        <v>66</v>
      </c>
      <c r="E753" s="4">
        <v>1</v>
      </c>
      <c r="F753" s="4">
        <v>354999.7</v>
      </c>
      <c r="G753" s="4">
        <f t="shared" si="26"/>
        <v>354999.7</v>
      </c>
      <c r="H753" s="4">
        <f t="shared" si="27"/>
        <v>354999.7</v>
      </c>
      <c r="I753" s="169"/>
      <c r="J753" s="4"/>
      <c r="K753" s="4"/>
    </row>
    <row r="754" spans="1:11" ht="16.5" x14ac:dyDescent="0.3">
      <c r="A754" s="1"/>
      <c r="B754" s="2"/>
      <c r="C754" s="3"/>
      <c r="D754" s="3"/>
      <c r="E754" s="4"/>
      <c r="F754" s="4"/>
      <c r="G754" s="4"/>
      <c r="H754" s="4"/>
      <c r="I754" s="169"/>
      <c r="J754" s="4"/>
      <c r="K754" s="4"/>
    </row>
    <row r="755" spans="1:11" ht="16.5" x14ac:dyDescent="0.3">
      <c r="A755" s="1">
        <v>43272</v>
      </c>
      <c r="B755" s="2" t="s">
        <v>566</v>
      </c>
      <c r="C755" s="3" t="s">
        <v>35</v>
      </c>
      <c r="D755" s="3" t="s">
        <v>567</v>
      </c>
      <c r="E755" s="4">
        <v>24</v>
      </c>
      <c r="F755" s="4">
        <v>150000.4</v>
      </c>
      <c r="G755" s="4">
        <f t="shared" si="26"/>
        <v>3600009.5999999996</v>
      </c>
      <c r="H755" s="4">
        <f t="shared" si="27"/>
        <v>3600009.5999999996</v>
      </c>
      <c r="I755" s="169"/>
      <c r="J755" s="4"/>
      <c r="K755" s="4"/>
    </row>
    <row r="756" spans="1:11" ht="16.5" x14ac:dyDescent="0.3">
      <c r="A756" s="1"/>
      <c r="B756" s="2"/>
      <c r="C756" s="3"/>
      <c r="D756" s="3"/>
      <c r="E756" s="4"/>
      <c r="F756" s="4"/>
      <c r="G756" s="4"/>
      <c r="H756" s="4"/>
      <c r="I756" s="169"/>
      <c r="J756" s="4"/>
      <c r="K756" s="4"/>
    </row>
    <row r="757" spans="1:11" ht="16.5" x14ac:dyDescent="0.3">
      <c r="A757" s="1">
        <v>43272</v>
      </c>
      <c r="B757" s="2" t="s">
        <v>568</v>
      </c>
      <c r="C757" s="3" t="s">
        <v>569</v>
      </c>
      <c r="D757" s="3" t="s">
        <v>40</v>
      </c>
      <c r="E757" s="4">
        <v>1</v>
      </c>
      <c r="F757" s="4">
        <v>584999.91</v>
      </c>
      <c r="G757" s="4">
        <f t="shared" si="26"/>
        <v>584999.91</v>
      </c>
      <c r="H757" s="4">
        <f t="shared" si="27"/>
        <v>584999.91</v>
      </c>
      <c r="I757" s="169"/>
      <c r="J757" s="4"/>
      <c r="K757" s="4"/>
    </row>
    <row r="758" spans="1:11" ht="16.5" x14ac:dyDescent="0.3">
      <c r="A758" s="1"/>
      <c r="B758" s="2"/>
      <c r="C758" s="3"/>
      <c r="D758" s="3"/>
      <c r="E758" s="4"/>
      <c r="F758" s="4"/>
      <c r="G758" s="4"/>
      <c r="H758" s="4"/>
      <c r="I758" s="169"/>
      <c r="J758" s="4"/>
      <c r="K758" s="4"/>
    </row>
    <row r="759" spans="1:11" ht="16.5" x14ac:dyDescent="0.3">
      <c r="A759" s="1">
        <v>43273</v>
      </c>
      <c r="B759" s="2" t="s">
        <v>570</v>
      </c>
      <c r="C759" s="3" t="s">
        <v>571</v>
      </c>
      <c r="D759" s="3" t="s">
        <v>213</v>
      </c>
      <c r="E759" s="4">
        <v>2</v>
      </c>
      <c r="F759" s="4">
        <v>589500.44999999995</v>
      </c>
      <c r="G759" s="4">
        <f t="shared" si="26"/>
        <v>1179000.8999999999</v>
      </c>
      <c r="H759" s="4">
        <f>G759</f>
        <v>1179000.8999999999</v>
      </c>
      <c r="I759" s="169"/>
      <c r="J759" s="4"/>
      <c r="K759" s="4"/>
    </row>
    <row r="760" spans="1:11" ht="16.5" x14ac:dyDescent="0.3">
      <c r="A760" s="1"/>
      <c r="B760" s="2"/>
      <c r="C760" s="3"/>
      <c r="D760" s="3"/>
      <c r="E760" s="4"/>
      <c r="F760" s="4"/>
      <c r="G760" s="4"/>
      <c r="H760" s="4"/>
      <c r="I760" s="169"/>
      <c r="J760" s="4"/>
      <c r="K760" s="4"/>
    </row>
    <row r="761" spans="1:11" ht="16.5" x14ac:dyDescent="0.3">
      <c r="A761" s="1">
        <v>43273</v>
      </c>
      <c r="B761" s="2" t="s">
        <v>572</v>
      </c>
      <c r="C761" s="3" t="s">
        <v>412</v>
      </c>
      <c r="D761" s="3" t="s">
        <v>104</v>
      </c>
      <c r="E761" s="4">
        <v>2</v>
      </c>
      <c r="F761" s="4">
        <v>522000.27</v>
      </c>
      <c r="G761" s="4">
        <f t="shared" si="26"/>
        <v>1044000.54</v>
      </c>
      <c r="H761" s="4">
        <f>G761</f>
        <v>1044000.54</v>
      </c>
      <c r="I761" s="169"/>
      <c r="J761" s="4"/>
      <c r="K761" s="4"/>
    </row>
    <row r="762" spans="1:11" ht="16.5" x14ac:dyDescent="0.3">
      <c r="A762" s="1"/>
      <c r="B762" s="2"/>
      <c r="C762" s="3"/>
      <c r="D762" s="3"/>
      <c r="E762" s="4"/>
      <c r="F762" s="4"/>
      <c r="G762" s="4"/>
      <c r="H762" s="4"/>
      <c r="I762" s="169"/>
      <c r="J762" s="4"/>
      <c r="K762" s="4"/>
    </row>
    <row r="763" spans="1:11" ht="16.5" x14ac:dyDescent="0.3">
      <c r="A763" s="1">
        <v>43273</v>
      </c>
      <c r="B763" s="2" t="s">
        <v>573</v>
      </c>
      <c r="C763" s="3" t="s">
        <v>144</v>
      </c>
      <c r="D763" s="3" t="s">
        <v>31</v>
      </c>
      <c r="E763" s="4">
        <v>2</v>
      </c>
      <c r="F763" s="4">
        <v>522000.27</v>
      </c>
      <c r="G763" s="4">
        <f t="shared" si="26"/>
        <v>1044000.54</v>
      </c>
      <c r="H763" s="4">
        <f>G763</f>
        <v>1044000.54</v>
      </c>
      <c r="I763" s="169"/>
      <c r="J763" s="4"/>
      <c r="K763" s="4"/>
    </row>
    <row r="764" spans="1:11" ht="16.5" x14ac:dyDescent="0.3">
      <c r="A764" s="1"/>
      <c r="B764" s="2"/>
      <c r="C764" s="3"/>
      <c r="D764" s="3"/>
      <c r="E764" s="4"/>
      <c r="F764" s="4"/>
      <c r="G764" s="4"/>
      <c r="H764" s="4"/>
      <c r="I764" s="169"/>
      <c r="J764" s="4"/>
      <c r="K764" s="4"/>
    </row>
    <row r="765" spans="1:11" ht="16.5" x14ac:dyDescent="0.3">
      <c r="A765" s="1">
        <v>43273</v>
      </c>
      <c r="B765" s="2" t="s">
        <v>574</v>
      </c>
      <c r="C765" s="3" t="s">
        <v>42</v>
      </c>
      <c r="D765" s="3" t="s">
        <v>31</v>
      </c>
      <c r="E765" s="4">
        <v>2</v>
      </c>
      <c r="F765" s="4">
        <v>580000.30000000005</v>
      </c>
      <c r="G765" s="4">
        <f t="shared" si="26"/>
        <v>1160000.6000000001</v>
      </c>
      <c r="H765" s="4">
        <f>G765</f>
        <v>1160000.6000000001</v>
      </c>
      <c r="I765" s="169"/>
      <c r="J765" s="4"/>
      <c r="K765" s="4"/>
    </row>
    <row r="766" spans="1:11" ht="16.5" x14ac:dyDescent="0.3">
      <c r="A766" s="1"/>
      <c r="B766" s="2"/>
      <c r="C766" s="3"/>
      <c r="D766" s="3"/>
      <c r="E766" s="4"/>
      <c r="F766" s="4"/>
      <c r="G766" s="4"/>
      <c r="H766" s="4"/>
      <c r="I766" s="169"/>
      <c r="J766" s="4"/>
      <c r="K766" s="4"/>
    </row>
    <row r="767" spans="1:11" ht="16.5" x14ac:dyDescent="0.3">
      <c r="A767" s="1">
        <v>43273</v>
      </c>
      <c r="B767" s="2" t="s">
        <v>575</v>
      </c>
      <c r="C767" s="3" t="s">
        <v>427</v>
      </c>
      <c r="D767" s="3" t="s">
        <v>576</v>
      </c>
      <c r="E767" s="4">
        <v>24</v>
      </c>
      <c r="F767" s="4">
        <v>66999.899999999994</v>
      </c>
      <c r="G767" s="4">
        <f t="shared" si="26"/>
        <v>1607997.5999999999</v>
      </c>
      <c r="H767" s="4"/>
      <c r="I767" s="192" t="s">
        <v>1213</v>
      </c>
      <c r="J767" s="4"/>
      <c r="K767" s="4"/>
    </row>
    <row r="768" spans="1:11" ht="16.5" x14ac:dyDescent="0.3">
      <c r="A768" s="1"/>
      <c r="B768" s="2"/>
      <c r="C768" s="3"/>
      <c r="D768" s="3" t="s">
        <v>577</v>
      </c>
      <c r="E768" s="4">
        <v>24</v>
      </c>
      <c r="F768" s="4">
        <v>66999.899999999994</v>
      </c>
      <c r="G768" s="4">
        <f t="shared" si="26"/>
        <v>1607997.5999999999</v>
      </c>
      <c r="H768" s="4"/>
      <c r="I768" s="192"/>
      <c r="J768" s="4"/>
      <c r="K768" s="4"/>
    </row>
    <row r="769" spans="1:11" ht="16.5" x14ac:dyDescent="0.3">
      <c r="A769" s="1"/>
      <c r="B769" s="2"/>
      <c r="C769" s="3"/>
      <c r="D769" s="3" t="s">
        <v>548</v>
      </c>
      <c r="E769" s="4">
        <v>24</v>
      </c>
      <c r="F769" s="4">
        <v>66999.899999999994</v>
      </c>
      <c r="G769" s="4">
        <f t="shared" si="26"/>
        <v>1607997.5999999999</v>
      </c>
      <c r="H769" s="4"/>
      <c r="I769" s="192"/>
      <c r="J769" s="4"/>
      <c r="K769" s="4"/>
    </row>
    <row r="770" spans="1:11" ht="16.5" x14ac:dyDescent="0.3">
      <c r="A770" s="1"/>
      <c r="B770" s="2"/>
      <c r="C770" s="3"/>
      <c r="D770" s="3" t="s">
        <v>578</v>
      </c>
      <c r="E770" s="4">
        <v>24</v>
      </c>
      <c r="F770" s="4">
        <v>66999.899999999994</v>
      </c>
      <c r="G770" s="4">
        <f t="shared" si="26"/>
        <v>1607997.5999999999</v>
      </c>
      <c r="H770" s="4"/>
      <c r="I770" s="192"/>
      <c r="J770" s="4"/>
      <c r="K770" s="4"/>
    </row>
    <row r="771" spans="1:11" ht="16.5" x14ac:dyDescent="0.3">
      <c r="A771" s="1"/>
      <c r="B771" s="2"/>
      <c r="C771" s="3"/>
      <c r="D771" s="3" t="s">
        <v>547</v>
      </c>
      <c r="E771" s="4">
        <v>24</v>
      </c>
      <c r="F771" s="4">
        <v>66999.899999999994</v>
      </c>
      <c r="G771" s="4">
        <f t="shared" si="26"/>
        <v>1607997.5999999999</v>
      </c>
      <c r="H771" s="4"/>
      <c r="I771" s="192"/>
      <c r="J771" s="4"/>
      <c r="K771" s="4"/>
    </row>
    <row r="772" spans="1:11" ht="16.5" x14ac:dyDescent="0.3">
      <c r="A772" s="1"/>
      <c r="B772" s="2"/>
      <c r="C772" s="3"/>
      <c r="D772" s="3" t="s">
        <v>541</v>
      </c>
      <c r="E772" s="4">
        <v>24</v>
      </c>
      <c r="F772" s="4">
        <v>133999.79999999999</v>
      </c>
      <c r="G772" s="4">
        <f t="shared" si="26"/>
        <v>3215995.1999999997</v>
      </c>
      <c r="H772" s="4"/>
      <c r="I772" s="192"/>
      <c r="J772" s="4"/>
      <c r="K772" s="4"/>
    </row>
    <row r="773" spans="1:11" ht="16.5" x14ac:dyDescent="0.3">
      <c r="A773" s="1"/>
      <c r="B773" s="2"/>
      <c r="C773" s="3"/>
      <c r="D773" s="3" t="s">
        <v>542</v>
      </c>
      <c r="E773" s="4">
        <v>24</v>
      </c>
      <c r="F773" s="4">
        <v>133999.79999999999</v>
      </c>
      <c r="G773" s="4">
        <f t="shared" si="26"/>
        <v>3215995.1999999997</v>
      </c>
      <c r="H773" s="4"/>
      <c r="I773" s="192"/>
      <c r="J773" s="4"/>
      <c r="K773" s="4"/>
    </row>
    <row r="774" spans="1:11" ht="16.5" x14ac:dyDescent="0.3">
      <c r="A774" s="1"/>
      <c r="B774" s="2"/>
      <c r="C774" s="3"/>
      <c r="D774" s="3" t="s">
        <v>543</v>
      </c>
      <c r="E774" s="4">
        <v>24</v>
      </c>
      <c r="F774" s="4">
        <v>133999.79999999999</v>
      </c>
      <c r="G774" s="4">
        <f t="shared" si="26"/>
        <v>3215995.1999999997</v>
      </c>
      <c r="H774" s="4">
        <f>SUM(G767:G774)</f>
        <v>17687973.599999998</v>
      </c>
      <c r="I774" s="192"/>
      <c r="J774" s="4"/>
      <c r="K774" s="4"/>
    </row>
    <row r="775" spans="1:11" ht="16.5" x14ac:dyDescent="0.3">
      <c r="A775" s="1"/>
      <c r="B775" s="2"/>
      <c r="C775" s="3"/>
      <c r="D775" s="3"/>
      <c r="E775" s="4"/>
      <c r="F775" s="4"/>
      <c r="G775" s="4"/>
      <c r="H775" s="4"/>
      <c r="I775" s="169"/>
      <c r="J775" s="4"/>
      <c r="K775" s="4"/>
    </row>
    <row r="776" spans="1:11" ht="16.5" x14ac:dyDescent="0.3">
      <c r="A776" s="1">
        <v>43273</v>
      </c>
      <c r="B776" s="2" t="s">
        <v>579</v>
      </c>
      <c r="C776" s="3" t="s">
        <v>427</v>
      </c>
      <c r="D776" s="3" t="s">
        <v>544</v>
      </c>
      <c r="E776" s="4">
        <v>24</v>
      </c>
      <c r="F776" s="4">
        <v>133999.79999999999</v>
      </c>
      <c r="G776" s="4">
        <f t="shared" si="26"/>
        <v>3215995.1999999997</v>
      </c>
      <c r="H776" s="4"/>
      <c r="I776" s="192" t="s">
        <v>1213</v>
      </c>
      <c r="J776" s="4"/>
      <c r="K776" s="4"/>
    </row>
    <row r="777" spans="1:11" ht="16.5" x14ac:dyDescent="0.3">
      <c r="A777" s="1"/>
      <c r="B777" s="2"/>
      <c r="C777" s="3"/>
      <c r="D777" s="3" t="s">
        <v>545</v>
      </c>
      <c r="E777" s="4">
        <v>24</v>
      </c>
      <c r="F777" s="4">
        <v>133999.79999999999</v>
      </c>
      <c r="G777" s="4">
        <f t="shared" si="26"/>
        <v>3215995.1999999997</v>
      </c>
      <c r="H777" s="4"/>
      <c r="I777" s="192"/>
      <c r="J777" s="4"/>
      <c r="K777" s="4"/>
    </row>
    <row r="778" spans="1:11" ht="16.5" x14ac:dyDescent="0.3">
      <c r="A778" s="1"/>
      <c r="B778" s="2"/>
      <c r="C778" s="3"/>
      <c r="D778" s="3" t="s">
        <v>200</v>
      </c>
      <c r="E778" s="4">
        <v>24</v>
      </c>
      <c r="F778" s="4">
        <v>53512.800000000003</v>
      </c>
      <c r="G778" s="4">
        <f t="shared" si="26"/>
        <v>1284307.2000000002</v>
      </c>
      <c r="H778" s="4"/>
      <c r="I778" s="192"/>
      <c r="J778" s="4"/>
      <c r="K778" s="4"/>
    </row>
    <row r="779" spans="1:11" ht="16.5" x14ac:dyDescent="0.3">
      <c r="A779" s="1"/>
      <c r="B779" s="2"/>
      <c r="C779" s="3"/>
      <c r="D779" s="3" t="s">
        <v>202</v>
      </c>
      <c r="E779" s="4">
        <v>24</v>
      </c>
      <c r="F779" s="4">
        <v>54071.6</v>
      </c>
      <c r="G779" s="4">
        <f t="shared" si="26"/>
        <v>1297718.3999999999</v>
      </c>
      <c r="H779" s="4"/>
      <c r="I779" s="192"/>
      <c r="J779" s="4"/>
      <c r="K779" s="4"/>
    </row>
    <row r="780" spans="1:11" ht="16.5" x14ac:dyDescent="0.3">
      <c r="A780" s="1"/>
      <c r="B780" s="2"/>
      <c r="C780" s="3"/>
      <c r="D780" s="3" t="s">
        <v>227</v>
      </c>
      <c r="E780" s="4">
        <v>24</v>
      </c>
      <c r="F780" s="4">
        <v>54071.6</v>
      </c>
      <c r="G780" s="4">
        <f t="shared" si="26"/>
        <v>1297718.3999999999</v>
      </c>
      <c r="H780" s="4"/>
      <c r="I780" s="192"/>
      <c r="J780" s="4"/>
      <c r="K780" s="4"/>
    </row>
    <row r="781" spans="1:11" ht="16.5" x14ac:dyDescent="0.3">
      <c r="A781" s="1"/>
      <c r="B781" s="2"/>
      <c r="C781" s="3"/>
      <c r="D781" s="3" t="s">
        <v>206</v>
      </c>
      <c r="E781" s="4">
        <v>24</v>
      </c>
      <c r="F781" s="4">
        <v>53512.800000000003</v>
      </c>
      <c r="G781" s="4">
        <f t="shared" si="26"/>
        <v>1284307.2000000002</v>
      </c>
      <c r="H781" s="4"/>
      <c r="I781" s="192"/>
      <c r="J781" s="4"/>
      <c r="K781" s="4"/>
    </row>
    <row r="782" spans="1:11" ht="16.5" x14ac:dyDescent="0.3">
      <c r="A782" s="1"/>
      <c r="B782" s="2"/>
      <c r="C782" s="3"/>
      <c r="D782" s="3" t="s">
        <v>207</v>
      </c>
      <c r="E782" s="4">
        <v>24</v>
      </c>
      <c r="F782" s="4">
        <v>54071.6</v>
      </c>
      <c r="G782" s="4">
        <f t="shared" si="26"/>
        <v>1297718.3999999999</v>
      </c>
      <c r="H782" s="4"/>
      <c r="I782" s="192"/>
      <c r="J782" s="4"/>
      <c r="K782" s="4"/>
    </row>
    <row r="783" spans="1:11" ht="16.5" x14ac:dyDescent="0.3">
      <c r="A783" s="1"/>
      <c r="B783" s="2"/>
      <c r="C783" s="3"/>
      <c r="D783" s="3" t="s">
        <v>205</v>
      </c>
      <c r="E783" s="4">
        <v>36</v>
      </c>
      <c r="F783" s="4">
        <v>112612.5</v>
      </c>
      <c r="G783" s="4">
        <f t="shared" si="26"/>
        <v>4054050</v>
      </c>
      <c r="H783" s="4">
        <f>SUM(G776:G783)</f>
        <v>16947810</v>
      </c>
      <c r="I783" s="192"/>
      <c r="J783" s="4"/>
      <c r="K783" s="4"/>
    </row>
    <row r="784" spans="1:11" ht="16.5" x14ac:dyDescent="0.3">
      <c r="A784" s="1"/>
      <c r="B784" s="2"/>
      <c r="C784" s="3"/>
      <c r="D784" s="3"/>
      <c r="E784" s="4"/>
      <c r="F784" s="4"/>
      <c r="G784" s="4"/>
      <c r="H784" s="4"/>
      <c r="I784" s="169"/>
      <c r="J784" s="4"/>
      <c r="K784" s="4"/>
    </row>
    <row r="785" spans="1:11" ht="16.5" x14ac:dyDescent="0.3">
      <c r="A785" s="1">
        <v>43273</v>
      </c>
      <c r="B785" s="2" t="s">
        <v>580</v>
      </c>
      <c r="C785" s="3" t="s">
        <v>15</v>
      </c>
      <c r="D785" s="3" t="s">
        <v>162</v>
      </c>
      <c r="E785" s="4">
        <v>6</v>
      </c>
      <c r="F785" s="4">
        <v>216000.18</v>
      </c>
      <c r="G785" s="4">
        <f t="shared" si="26"/>
        <v>1296001.08</v>
      </c>
      <c r="H785" s="4"/>
      <c r="I785" s="192" t="s">
        <v>309</v>
      </c>
      <c r="J785" s="4"/>
      <c r="K785" s="4"/>
    </row>
    <row r="786" spans="1:11" ht="16.5" x14ac:dyDescent="0.3">
      <c r="A786" s="1"/>
      <c r="B786" s="2"/>
      <c r="C786" s="3"/>
      <c r="D786" s="3" t="s">
        <v>162</v>
      </c>
      <c r="E786" s="4">
        <v>1</v>
      </c>
      <c r="F786" s="4"/>
      <c r="G786" s="4">
        <f t="shared" si="26"/>
        <v>0</v>
      </c>
      <c r="H786" s="4">
        <f>G785</f>
        <v>1296001.08</v>
      </c>
      <c r="I786" s="192"/>
      <c r="J786" s="4"/>
      <c r="K786" s="4"/>
    </row>
    <row r="787" spans="1:11" ht="16.5" x14ac:dyDescent="0.3">
      <c r="A787" s="1"/>
      <c r="B787" s="2"/>
      <c r="C787" s="3"/>
      <c r="D787" s="3"/>
      <c r="E787" s="4"/>
      <c r="F787" s="4"/>
      <c r="G787" s="4"/>
      <c r="H787" s="4"/>
      <c r="I787" s="169"/>
      <c r="J787" s="4"/>
      <c r="K787" s="4"/>
    </row>
    <row r="788" spans="1:11" ht="16.5" x14ac:dyDescent="0.3">
      <c r="A788" s="1">
        <v>43273</v>
      </c>
      <c r="B788" s="2" t="s">
        <v>581</v>
      </c>
      <c r="C788" s="3" t="s">
        <v>113</v>
      </c>
      <c r="D788" s="3" t="s">
        <v>95</v>
      </c>
      <c r="E788" s="4">
        <v>1</v>
      </c>
      <c r="F788" s="4">
        <v>199999.8</v>
      </c>
      <c r="G788" s="4">
        <f t="shared" si="26"/>
        <v>199999.8</v>
      </c>
      <c r="H788" s="4">
        <f>G788</f>
        <v>199999.8</v>
      </c>
      <c r="I788" s="169" t="s">
        <v>1213</v>
      </c>
      <c r="J788" s="4"/>
      <c r="K788" s="4"/>
    </row>
    <row r="789" spans="1:11" ht="16.5" x14ac:dyDescent="0.3">
      <c r="A789" s="1"/>
      <c r="B789" s="2"/>
      <c r="C789" s="3"/>
      <c r="D789" s="3"/>
      <c r="E789" s="4"/>
      <c r="F789" s="4"/>
      <c r="G789" s="4"/>
      <c r="H789" s="4"/>
      <c r="I789" s="169"/>
      <c r="J789" s="4"/>
      <c r="K789" s="4"/>
    </row>
    <row r="790" spans="1:11" ht="16.5" x14ac:dyDescent="0.3">
      <c r="A790" s="1">
        <v>43273</v>
      </c>
      <c r="B790" s="2" t="s">
        <v>582</v>
      </c>
      <c r="C790" s="3" t="s">
        <v>48</v>
      </c>
      <c r="D790" s="3" t="s">
        <v>20</v>
      </c>
      <c r="E790" s="4">
        <v>3</v>
      </c>
      <c r="F790" s="4">
        <v>558899.44999999995</v>
      </c>
      <c r="G790" s="4">
        <f t="shared" si="26"/>
        <v>1676698.3499999999</v>
      </c>
      <c r="H790" s="4">
        <f>G790</f>
        <v>1676698.3499999999</v>
      </c>
      <c r="I790" s="169"/>
      <c r="J790" s="4"/>
      <c r="K790" s="4"/>
    </row>
    <row r="791" spans="1:11" ht="16.5" x14ac:dyDescent="0.3">
      <c r="A791" s="1"/>
      <c r="B791" s="2"/>
      <c r="C791" s="3"/>
      <c r="D791" s="3"/>
      <c r="E791" s="4"/>
      <c r="F791" s="4"/>
      <c r="G791" s="4"/>
      <c r="H791" s="4"/>
      <c r="I791" s="169"/>
      <c r="J791" s="4"/>
      <c r="K791" s="4"/>
    </row>
    <row r="792" spans="1:11" ht="16.5" x14ac:dyDescent="0.3">
      <c r="A792" s="1">
        <v>43274</v>
      </c>
      <c r="B792" s="2" t="s">
        <v>583</v>
      </c>
      <c r="C792" s="3" t="s">
        <v>75</v>
      </c>
      <c r="D792" s="3" t="s">
        <v>95</v>
      </c>
      <c r="E792" s="4">
        <v>2</v>
      </c>
      <c r="F792" s="4">
        <v>199999.8</v>
      </c>
      <c r="G792" s="4">
        <f t="shared" si="26"/>
        <v>399999.6</v>
      </c>
      <c r="H792" s="4">
        <f>G792</f>
        <v>399999.6</v>
      </c>
      <c r="I792" s="169"/>
      <c r="J792" s="4"/>
      <c r="K792" s="4"/>
    </row>
    <row r="793" spans="1:11" ht="16.5" x14ac:dyDescent="0.3">
      <c r="A793" s="1"/>
      <c r="B793" s="2"/>
      <c r="C793" s="3"/>
      <c r="D793" s="3"/>
      <c r="E793" s="4"/>
      <c r="F793" s="4"/>
      <c r="G793" s="4"/>
      <c r="H793" s="4"/>
      <c r="I793" s="169"/>
      <c r="J793" s="4"/>
      <c r="K793" s="4"/>
    </row>
    <row r="794" spans="1:11" ht="16.5" x14ac:dyDescent="0.3">
      <c r="A794" s="1">
        <v>43274</v>
      </c>
      <c r="B794" s="2" t="s">
        <v>584</v>
      </c>
      <c r="C794" s="3" t="s">
        <v>53</v>
      </c>
      <c r="D794" s="3" t="s">
        <v>496</v>
      </c>
      <c r="E794" s="4">
        <v>1</v>
      </c>
      <c r="F794" s="4">
        <v>725000.1</v>
      </c>
      <c r="G794" s="4">
        <f t="shared" si="26"/>
        <v>725000.1</v>
      </c>
      <c r="H794" s="4"/>
      <c r="I794" s="169"/>
      <c r="J794" s="4"/>
      <c r="K794" s="4"/>
    </row>
    <row r="795" spans="1:11" ht="16.5" x14ac:dyDescent="0.3">
      <c r="A795" s="1"/>
      <c r="B795" s="2"/>
      <c r="C795" s="3"/>
      <c r="D795" s="3" t="s">
        <v>20</v>
      </c>
      <c r="E795" s="4">
        <v>1</v>
      </c>
      <c r="F795" s="4">
        <v>620999.5</v>
      </c>
      <c r="G795" s="4">
        <f t="shared" si="26"/>
        <v>620999.5</v>
      </c>
      <c r="H795" s="4"/>
      <c r="I795" s="169"/>
      <c r="J795" s="4"/>
      <c r="K795" s="4"/>
    </row>
    <row r="796" spans="1:11" ht="16.5" x14ac:dyDescent="0.3">
      <c r="A796" s="1"/>
      <c r="B796" s="2"/>
      <c r="C796" s="3"/>
      <c r="D796" s="3" t="s">
        <v>31</v>
      </c>
      <c r="E796" s="4">
        <v>2</v>
      </c>
      <c r="F796" s="4">
        <v>580000.30000000005</v>
      </c>
      <c r="G796" s="4">
        <f t="shared" si="26"/>
        <v>1160000.6000000001</v>
      </c>
      <c r="H796" s="4">
        <f>SUM(G794:G796)</f>
        <v>2506000.2000000002</v>
      </c>
      <c r="I796" s="169"/>
      <c r="J796" s="4"/>
      <c r="K796" s="4"/>
    </row>
    <row r="797" spans="1:11" ht="16.5" x14ac:dyDescent="0.3">
      <c r="A797" s="1"/>
      <c r="B797" s="2"/>
      <c r="C797" s="3"/>
      <c r="D797" s="3"/>
      <c r="E797" s="4"/>
      <c r="F797" s="4"/>
      <c r="G797" s="4"/>
      <c r="H797" s="4"/>
      <c r="I797" s="169"/>
      <c r="J797" s="4"/>
      <c r="K797" s="4"/>
    </row>
    <row r="798" spans="1:11" ht="16.5" x14ac:dyDescent="0.3">
      <c r="A798" s="1">
        <v>43274</v>
      </c>
      <c r="B798" s="2" t="s">
        <v>585</v>
      </c>
      <c r="C798" s="3" t="s">
        <v>586</v>
      </c>
      <c r="D798" s="3" t="s">
        <v>104</v>
      </c>
      <c r="E798" s="4">
        <v>1</v>
      </c>
      <c r="F798" s="4">
        <v>522000.27</v>
      </c>
      <c r="G798" s="4">
        <f t="shared" si="26"/>
        <v>522000.27</v>
      </c>
      <c r="H798" s="4">
        <f>G798</f>
        <v>522000.27</v>
      </c>
      <c r="I798" s="169"/>
      <c r="J798" s="4"/>
      <c r="K798" s="4"/>
    </row>
    <row r="799" spans="1:11" ht="16.5" x14ac:dyDescent="0.3">
      <c r="A799" s="1"/>
      <c r="B799" s="2"/>
      <c r="C799" s="3"/>
      <c r="D799" s="3"/>
      <c r="E799" s="4"/>
      <c r="F799" s="4"/>
      <c r="G799" s="4"/>
      <c r="H799" s="4"/>
      <c r="I799" s="169"/>
      <c r="J799" s="4"/>
      <c r="K799" s="4"/>
    </row>
    <row r="800" spans="1:11" ht="16.5" x14ac:dyDescent="0.3">
      <c r="A800" s="1">
        <v>43274</v>
      </c>
      <c r="B800" s="2" t="s">
        <v>587</v>
      </c>
      <c r="C800" s="3" t="s">
        <v>445</v>
      </c>
      <c r="D800" s="3" t="s">
        <v>109</v>
      </c>
      <c r="E800" s="4">
        <v>2</v>
      </c>
      <c r="F800" s="4">
        <v>215000.5</v>
      </c>
      <c r="G800" s="4">
        <f t="shared" si="26"/>
        <v>430001</v>
      </c>
      <c r="H800" s="4">
        <f>G800</f>
        <v>430001</v>
      </c>
      <c r="I800" s="169"/>
      <c r="J800" s="4"/>
      <c r="K800" s="4"/>
    </row>
    <row r="801" spans="1:11" ht="16.5" x14ac:dyDescent="0.3">
      <c r="A801" s="1"/>
      <c r="B801" s="2"/>
      <c r="C801" s="3"/>
      <c r="D801" s="3"/>
      <c r="E801" s="4"/>
      <c r="F801" s="4"/>
      <c r="G801" s="4"/>
      <c r="H801" s="4"/>
      <c r="I801" s="169"/>
      <c r="J801" s="4"/>
      <c r="K801" s="4"/>
    </row>
    <row r="802" spans="1:11" ht="16.5" x14ac:dyDescent="0.3">
      <c r="A802" s="1">
        <v>43274</v>
      </c>
      <c r="B802" s="2" t="s">
        <v>588</v>
      </c>
      <c r="C802" s="3" t="s">
        <v>589</v>
      </c>
      <c r="D802" s="3" t="s">
        <v>20</v>
      </c>
      <c r="E802" s="4">
        <v>2</v>
      </c>
      <c r="F802" s="4">
        <v>558899.55000000005</v>
      </c>
      <c r="G802" s="4">
        <f t="shared" si="26"/>
        <v>1117799.1000000001</v>
      </c>
      <c r="H802" s="4">
        <f>G802</f>
        <v>1117799.1000000001</v>
      </c>
      <c r="I802" s="169"/>
      <c r="J802" s="4"/>
      <c r="K802" s="4"/>
    </row>
    <row r="803" spans="1:11" ht="16.5" x14ac:dyDescent="0.3">
      <c r="A803" s="1"/>
      <c r="B803" s="2"/>
      <c r="C803" s="3"/>
      <c r="D803" s="3"/>
      <c r="E803" s="4"/>
      <c r="F803" s="4"/>
      <c r="G803" s="4"/>
      <c r="H803" s="4"/>
      <c r="I803" s="169"/>
      <c r="J803" s="4"/>
      <c r="K803" s="4"/>
    </row>
    <row r="804" spans="1:11" ht="16.5" x14ac:dyDescent="0.3">
      <c r="A804" s="1">
        <v>43274</v>
      </c>
      <c r="B804" s="2" t="s">
        <v>590</v>
      </c>
      <c r="C804" s="3" t="s">
        <v>591</v>
      </c>
      <c r="D804" s="3" t="s">
        <v>205</v>
      </c>
      <c r="E804" s="4">
        <v>1</v>
      </c>
      <c r="F804" s="4">
        <v>133500.4</v>
      </c>
      <c r="G804" s="4">
        <f t="shared" si="26"/>
        <v>133500.4</v>
      </c>
      <c r="H804" s="4"/>
      <c r="I804" s="169"/>
      <c r="J804" s="4"/>
      <c r="K804" s="4"/>
    </row>
    <row r="805" spans="1:11" ht="16.5" x14ac:dyDescent="0.3">
      <c r="A805" s="1"/>
      <c r="B805" s="2"/>
      <c r="C805" s="3"/>
      <c r="D805" s="3" t="s">
        <v>544</v>
      </c>
      <c r="E805" s="4">
        <v>2</v>
      </c>
      <c r="F805" s="4">
        <v>150000.4</v>
      </c>
      <c r="G805" s="4">
        <f t="shared" si="26"/>
        <v>300000.8</v>
      </c>
      <c r="H805" s="4">
        <f>SUM(G804:G805)</f>
        <v>433501.19999999995</v>
      </c>
      <c r="I805" s="169"/>
      <c r="J805" s="4"/>
      <c r="K805" s="4"/>
    </row>
    <row r="806" spans="1:11" ht="16.5" x14ac:dyDescent="0.3">
      <c r="A806" s="1"/>
      <c r="B806" s="2"/>
      <c r="C806" s="3"/>
      <c r="D806" s="3"/>
      <c r="E806" s="4"/>
      <c r="F806" s="4"/>
      <c r="G806" s="4"/>
      <c r="H806" s="4"/>
      <c r="I806" s="169"/>
      <c r="J806" s="4"/>
      <c r="K806" s="4"/>
    </row>
    <row r="807" spans="1:11" ht="16.5" x14ac:dyDescent="0.3">
      <c r="A807" s="1">
        <v>43274</v>
      </c>
      <c r="B807" s="2" t="s">
        <v>592</v>
      </c>
      <c r="C807" s="3" t="s">
        <v>593</v>
      </c>
      <c r="D807" s="3" t="s">
        <v>20</v>
      </c>
      <c r="E807" s="4">
        <v>3</v>
      </c>
      <c r="F807" s="4">
        <v>558899.44999999995</v>
      </c>
      <c r="G807" s="4">
        <f t="shared" si="26"/>
        <v>1676698.3499999999</v>
      </c>
      <c r="H807" s="4">
        <f>G807</f>
        <v>1676698.3499999999</v>
      </c>
      <c r="I807" s="169"/>
      <c r="J807" s="4"/>
      <c r="K807" s="4"/>
    </row>
    <row r="808" spans="1:11" ht="16.5" x14ac:dyDescent="0.3">
      <c r="A808" s="1"/>
      <c r="B808" s="2"/>
      <c r="C808" s="3"/>
      <c r="D808" s="3"/>
      <c r="E808" s="4"/>
      <c r="F808" s="4"/>
      <c r="G808" s="4"/>
      <c r="H808" s="4"/>
      <c r="I808" s="169"/>
      <c r="J808" s="4"/>
      <c r="K808" s="4"/>
    </row>
    <row r="809" spans="1:11" ht="16.5" x14ac:dyDescent="0.3">
      <c r="A809" s="1">
        <v>43274</v>
      </c>
      <c r="B809" s="2" t="s">
        <v>594</v>
      </c>
      <c r="C809" s="3" t="s">
        <v>53</v>
      </c>
      <c r="D809" s="3" t="s">
        <v>104</v>
      </c>
      <c r="E809" s="4">
        <v>4</v>
      </c>
      <c r="F809" s="4">
        <v>580000.30000000005</v>
      </c>
      <c r="G809" s="4">
        <f t="shared" si="26"/>
        <v>2320001.2000000002</v>
      </c>
      <c r="H809" s="4">
        <f>G809</f>
        <v>2320001.2000000002</v>
      </c>
      <c r="I809" s="169"/>
      <c r="J809" s="4"/>
      <c r="K809" s="4"/>
    </row>
    <row r="810" spans="1:11" ht="16.5" x14ac:dyDescent="0.3">
      <c r="A810" s="1"/>
      <c r="B810" s="2"/>
      <c r="C810" s="3"/>
      <c r="D810" s="3"/>
      <c r="E810" s="4"/>
      <c r="F810" s="4"/>
      <c r="G810" s="4"/>
      <c r="H810" s="4"/>
      <c r="I810" s="169"/>
      <c r="J810" s="4"/>
      <c r="K810" s="4"/>
    </row>
    <row r="811" spans="1:11" ht="16.5" x14ac:dyDescent="0.3">
      <c r="A811" s="1">
        <v>43274</v>
      </c>
      <c r="B811" s="2" t="s">
        <v>595</v>
      </c>
      <c r="C811" s="3" t="s">
        <v>485</v>
      </c>
      <c r="D811" s="3" t="s">
        <v>80</v>
      </c>
      <c r="E811" s="4">
        <v>1</v>
      </c>
      <c r="F811" s="4">
        <v>215000.5</v>
      </c>
      <c r="G811" s="4">
        <f t="shared" si="26"/>
        <v>215000.5</v>
      </c>
      <c r="H811" s="4"/>
      <c r="I811" s="169"/>
      <c r="J811" s="4"/>
      <c r="K811" s="4"/>
    </row>
    <row r="812" spans="1:11" ht="16.5" x14ac:dyDescent="0.3">
      <c r="A812" s="1"/>
      <c r="B812" s="2"/>
      <c r="C812" s="3"/>
      <c r="D812" s="3" t="s">
        <v>109</v>
      </c>
      <c r="E812" s="4">
        <v>1</v>
      </c>
      <c r="F812" s="4">
        <v>215000.5</v>
      </c>
      <c r="G812" s="4">
        <f t="shared" si="26"/>
        <v>215000.5</v>
      </c>
      <c r="H812" s="4">
        <f>SUM(G811:G812)</f>
        <v>430001</v>
      </c>
      <c r="I812" s="169"/>
      <c r="J812" s="4"/>
      <c r="K812" s="4"/>
    </row>
    <row r="813" spans="1:11" ht="16.5" x14ac:dyDescent="0.3">
      <c r="A813" s="1"/>
      <c r="B813" s="2"/>
      <c r="C813" s="3"/>
      <c r="D813" s="3"/>
      <c r="E813" s="4"/>
      <c r="F813" s="4"/>
      <c r="G813" s="4"/>
      <c r="H813" s="4"/>
      <c r="I813" s="169"/>
      <c r="J813" s="4"/>
      <c r="K813" s="4"/>
    </row>
    <row r="814" spans="1:11" ht="16.5" x14ac:dyDescent="0.3">
      <c r="A814" s="1">
        <v>43276</v>
      </c>
      <c r="B814" s="20" t="s">
        <v>597</v>
      </c>
      <c r="C814" s="3" t="s">
        <v>265</v>
      </c>
      <c r="D814" s="3" t="s">
        <v>95</v>
      </c>
      <c r="E814" s="4">
        <v>1</v>
      </c>
      <c r="F814" s="4">
        <v>199999.8</v>
      </c>
      <c r="G814" s="4">
        <f t="shared" si="26"/>
        <v>199999.8</v>
      </c>
      <c r="H814" s="4"/>
      <c r="I814" s="169"/>
      <c r="J814" s="4"/>
      <c r="K814" s="4"/>
    </row>
    <row r="815" spans="1:11" ht="16.5" x14ac:dyDescent="0.3">
      <c r="A815" s="1"/>
      <c r="B815" s="20"/>
      <c r="C815" s="3"/>
      <c r="D815" s="3" t="s">
        <v>109</v>
      </c>
      <c r="E815" s="4">
        <v>1</v>
      </c>
      <c r="F815" s="4">
        <v>215000.5</v>
      </c>
      <c r="G815" s="4">
        <v>215000.5</v>
      </c>
      <c r="H815" s="4">
        <f>SUM(G814:G815)</f>
        <v>415000.3</v>
      </c>
      <c r="I815" s="169"/>
      <c r="J815" s="4"/>
      <c r="K815" s="4"/>
    </row>
    <row r="816" spans="1:11" ht="16.5" x14ac:dyDescent="0.3">
      <c r="A816" s="1"/>
      <c r="B816" s="20"/>
      <c r="C816" s="3"/>
      <c r="D816" s="3"/>
      <c r="E816" s="4"/>
      <c r="F816" s="4"/>
      <c r="G816" s="4"/>
      <c r="H816" s="4"/>
      <c r="I816" s="169"/>
      <c r="J816" s="4"/>
      <c r="K816" s="4"/>
    </row>
    <row r="817" spans="1:11" ht="16.5" x14ac:dyDescent="0.3">
      <c r="A817" s="120">
        <v>43276</v>
      </c>
      <c r="B817" s="121" t="s">
        <v>598</v>
      </c>
      <c r="C817" s="122" t="s">
        <v>480</v>
      </c>
      <c r="D817" s="122" t="s">
        <v>31</v>
      </c>
      <c r="E817" s="123">
        <v>3</v>
      </c>
      <c r="F817" s="123">
        <v>522000</v>
      </c>
      <c r="G817" s="123">
        <f t="shared" si="26"/>
        <v>1566000</v>
      </c>
      <c r="H817" s="123">
        <f>G817</f>
        <v>1566000</v>
      </c>
      <c r="I817" s="169" t="s">
        <v>467</v>
      </c>
      <c r="J817" s="4"/>
      <c r="K817" s="4"/>
    </row>
    <row r="818" spans="1:11" ht="16.5" x14ac:dyDescent="0.3">
      <c r="A818" s="1"/>
      <c r="B818" s="20"/>
      <c r="C818" s="3"/>
      <c r="D818" s="3"/>
      <c r="E818" s="4"/>
      <c r="F818" s="4"/>
      <c r="G818" s="4"/>
      <c r="H818" s="4"/>
      <c r="I818" s="169"/>
      <c r="J818" s="4"/>
      <c r="K818" s="4"/>
    </row>
    <row r="819" spans="1:11" ht="16.5" x14ac:dyDescent="0.3">
      <c r="A819" s="1">
        <v>43276</v>
      </c>
      <c r="B819" s="20" t="s">
        <v>599</v>
      </c>
      <c r="C819" s="3" t="s">
        <v>600</v>
      </c>
      <c r="D819" s="3" t="s">
        <v>496</v>
      </c>
      <c r="E819" s="4">
        <v>1</v>
      </c>
      <c r="F819" s="4">
        <v>725000.1</v>
      </c>
      <c r="G819" s="4">
        <f t="shared" si="26"/>
        <v>725000.1</v>
      </c>
      <c r="H819" s="4">
        <f>G819</f>
        <v>725000.1</v>
      </c>
      <c r="I819" s="169"/>
      <c r="J819" s="4"/>
      <c r="K819" s="4"/>
    </row>
    <row r="820" spans="1:11" ht="16.5" x14ac:dyDescent="0.3">
      <c r="A820" s="1"/>
      <c r="B820" s="20"/>
      <c r="C820" s="3"/>
      <c r="D820" s="3"/>
      <c r="E820" s="4"/>
      <c r="F820" s="4"/>
      <c r="G820" s="4"/>
      <c r="H820" s="4"/>
      <c r="I820" s="169"/>
      <c r="J820" s="4"/>
      <c r="K820" s="4"/>
    </row>
    <row r="821" spans="1:11" ht="16.5" x14ac:dyDescent="0.3">
      <c r="A821" s="1">
        <v>43276</v>
      </c>
      <c r="B821" s="20" t="s">
        <v>601</v>
      </c>
      <c r="C821" s="3" t="s">
        <v>644</v>
      </c>
      <c r="D821" s="3" t="s">
        <v>109</v>
      </c>
      <c r="E821" s="4">
        <v>2</v>
      </c>
      <c r="F821" s="4">
        <v>215000.5</v>
      </c>
      <c r="G821" s="4">
        <f t="shared" si="26"/>
        <v>430001</v>
      </c>
      <c r="H821" s="4"/>
      <c r="I821" s="169"/>
      <c r="J821" s="4"/>
      <c r="K821" s="4"/>
    </row>
    <row r="822" spans="1:11" ht="16.5" x14ac:dyDescent="0.3">
      <c r="A822" s="1"/>
      <c r="B822" s="20"/>
      <c r="C822" s="3"/>
      <c r="D822" s="3" t="s">
        <v>80</v>
      </c>
      <c r="E822" s="4">
        <v>1</v>
      </c>
      <c r="F822" s="4">
        <v>215000.5</v>
      </c>
      <c r="G822" s="4">
        <f t="shared" si="26"/>
        <v>215000.5</v>
      </c>
      <c r="H822" s="4">
        <f>SUM(G821:G822)</f>
        <v>645001.5</v>
      </c>
      <c r="I822" s="169"/>
      <c r="J822" s="4"/>
      <c r="K822" s="4"/>
    </row>
    <row r="823" spans="1:11" ht="16.5" x14ac:dyDescent="0.3">
      <c r="A823" s="1"/>
      <c r="B823" s="20"/>
      <c r="C823" s="3"/>
      <c r="D823" s="3"/>
      <c r="E823" s="4"/>
      <c r="F823" s="4"/>
      <c r="G823" s="4"/>
      <c r="H823" s="4"/>
      <c r="I823" s="169"/>
      <c r="J823" s="4"/>
      <c r="K823" s="4"/>
    </row>
    <row r="824" spans="1:11" ht="16.5" x14ac:dyDescent="0.3">
      <c r="A824" s="1">
        <v>43276</v>
      </c>
      <c r="B824" s="20" t="s">
        <v>602</v>
      </c>
      <c r="C824" s="3" t="s">
        <v>644</v>
      </c>
      <c r="D824" s="3" t="s">
        <v>545</v>
      </c>
      <c r="E824" s="4">
        <v>1</v>
      </c>
      <c r="F824" s="4">
        <v>152000.20000000001</v>
      </c>
      <c r="G824" s="4">
        <f t="shared" si="26"/>
        <v>152000.20000000001</v>
      </c>
      <c r="H824" s="4">
        <f>G824</f>
        <v>152000.20000000001</v>
      </c>
      <c r="I824" s="169"/>
      <c r="J824" s="4"/>
      <c r="K824" s="4"/>
    </row>
    <row r="825" spans="1:11" ht="16.5" x14ac:dyDescent="0.3">
      <c r="A825" s="1"/>
      <c r="B825" s="20"/>
      <c r="C825" s="3"/>
      <c r="D825" s="3"/>
      <c r="E825" s="4"/>
      <c r="F825" s="4"/>
      <c r="G825" s="4"/>
      <c r="H825" s="4"/>
      <c r="I825" s="169"/>
      <c r="J825" s="4"/>
      <c r="K825" s="4"/>
    </row>
    <row r="826" spans="1:11" ht="16.5" x14ac:dyDescent="0.3">
      <c r="A826" s="1">
        <v>43276</v>
      </c>
      <c r="B826" s="20" t="s">
        <v>603</v>
      </c>
      <c r="C826" s="3" t="s">
        <v>15</v>
      </c>
      <c r="D826" s="3" t="s">
        <v>31</v>
      </c>
      <c r="E826" s="4">
        <v>3</v>
      </c>
      <c r="F826" s="4">
        <v>522000.27</v>
      </c>
      <c r="G826" s="4">
        <f t="shared" si="26"/>
        <v>1566000.81</v>
      </c>
      <c r="H826" s="4">
        <f>G826</f>
        <v>1566000.81</v>
      </c>
      <c r="I826" s="169" t="s">
        <v>309</v>
      </c>
      <c r="J826" s="4"/>
      <c r="K826" s="4"/>
    </row>
    <row r="827" spans="1:11" ht="16.5" x14ac:dyDescent="0.3">
      <c r="A827" s="1"/>
      <c r="B827" s="20"/>
      <c r="C827" s="3"/>
      <c r="D827" s="3"/>
      <c r="E827" s="4"/>
      <c r="F827" s="4"/>
      <c r="G827" s="4"/>
      <c r="H827" s="4"/>
      <c r="I827" s="169"/>
      <c r="J827" s="4"/>
      <c r="K827" s="4"/>
    </row>
    <row r="828" spans="1:11" ht="16.5" x14ac:dyDescent="0.3">
      <c r="A828" s="1">
        <v>43276</v>
      </c>
      <c r="B828" s="20" t="s">
        <v>604</v>
      </c>
      <c r="C828" s="3" t="s">
        <v>90</v>
      </c>
      <c r="D828" s="3" t="s">
        <v>223</v>
      </c>
      <c r="E828" s="4">
        <v>11</v>
      </c>
      <c r="F828" s="4">
        <v>593300.4</v>
      </c>
      <c r="G828" s="4">
        <f t="shared" si="26"/>
        <v>6526304.4000000004</v>
      </c>
      <c r="H828" s="4">
        <f>G828</f>
        <v>6526304.4000000004</v>
      </c>
      <c r="I828" s="169"/>
      <c r="J828" s="4"/>
      <c r="K828" s="4"/>
    </row>
    <row r="829" spans="1:11" ht="16.5" x14ac:dyDescent="0.3">
      <c r="A829" s="1"/>
      <c r="B829" s="20"/>
      <c r="C829" s="3"/>
      <c r="D829" s="3"/>
      <c r="E829" s="4"/>
      <c r="F829" s="4"/>
      <c r="G829" s="4"/>
      <c r="H829" s="4"/>
      <c r="I829" s="169"/>
      <c r="J829" s="4"/>
      <c r="K829" s="4"/>
    </row>
    <row r="830" spans="1:11" ht="16.5" x14ac:dyDescent="0.3">
      <c r="A830" s="1">
        <v>43276</v>
      </c>
      <c r="B830" s="20" t="s">
        <v>605</v>
      </c>
      <c r="C830" s="3" t="s">
        <v>315</v>
      </c>
      <c r="D830" s="3" t="s">
        <v>109</v>
      </c>
      <c r="E830" s="4">
        <v>1</v>
      </c>
      <c r="F830" s="4">
        <v>215000.5</v>
      </c>
      <c r="G830" s="4">
        <f t="shared" si="26"/>
        <v>215000.5</v>
      </c>
      <c r="H830" s="4">
        <f>G830</f>
        <v>215000.5</v>
      </c>
      <c r="I830" s="169" t="s">
        <v>315</v>
      </c>
      <c r="J830" s="4"/>
      <c r="K830" s="4"/>
    </row>
    <row r="831" spans="1:11" ht="16.5" x14ac:dyDescent="0.3">
      <c r="A831" s="1"/>
      <c r="B831" s="20"/>
      <c r="C831" s="3"/>
      <c r="D831" s="3"/>
      <c r="E831" s="4"/>
      <c r="F831" s="4"/>
      <c r="G831" s="4"/>
      <c r="H831" s="4"/>
      <c r="I831" s="169"/>
      <c r="J831" s="4"/>
      <c r="K831" s="4"/>
    </row>
    <row r="832" spans="1:11" ht="16.5" x14ac:dyDescent="0.3">
      <c r="A832" s="1">
        <v>43277</v>
      </c>
      <c r="B832" s="20" t="s">
        <v>606</v>
      </c>
      <c r="C832" s="3" t="s">
        <v>530</v>
      </c>
      <c r="D832" s="3" t="s">
        <v>109</v>
      </c>
      <c r="E832" s="4">
        <v>2</v>
      </c>
      <c r="F832" s="4">
        <v>215000.5</v>
      </c>
      <c r="G832" s="4">
        <f t="shared" si="26"/>
        <v>430001</v>
      </c>
      <c r="H832" s="4"/>
      <c r="I832" s="169"/>
      <c r="J832" s="4"/>
      <c r="K832" s="4"/>
    </row>
    <row r="833" spans="1:11" ht="16.5" x14ac:dyDescent="0.3">
      <c r="A833" s="1"/>
      <c r="B833" s="20"/>
      <c r="C833" s="3"/>
      <c r="D833" s="3" t="s">
        <v>95</v>
      </c>
      <c r="E833" s="4">
        <v>2</v>
      </c>
      <c r="F833" s="4">
        <v>199999.8</v>
      </c>
      <c r="G833" s="4">
        <f t="shared" si="26"/>
        <v>399999.6</v>
      </c>
      <c r="H833" s="4">
        <f>SUM(G832:G833)</f>
        <v>830000.6</v>
      </c>
      <c r="I833" s="169"/>
      <c r="J833" s="4"/>
      <c r="K833" s="4"/>
    </row>
    <row r="834" spans="1:11" ht="16.5" x14ac:dyDescent="0.3">
      <c r="A834" s="1"/>
      <c r="B834" s="20"/>
      <c r="C834" s="3"/>
      <c r="D834" s="3"/>
      <c r="E834" s="4"/>
      <c r="F834" s="4"/>
      <c r="G834" s="4"/>
      <c r="H834" s="4"/>
      <c r="I834" s="169"/>
      <c r="J834" s="4"/>
      <c r="K834" s="4"/>
    </row>
    <row r="835" spans="1:11" ht="16.5" x14ac:dyDescent="0.3">
      <c r="A835" s="1">
        <v>43277</v>
      </c>
      <c r="B835" s="20" t="s">
        <v>607</v>
      </c>
      <c r="C835" s="3" t="s">
        <v>608</v>
      </c>
      <c r="D835" s="3" t="s">
        <v>213</v>
      </c>
      <c r="E835" s="4">
        <v>2</v>
      </c>
      <c r="F835" s="4">
        <v>622250.47499999998</v>
      </c>
      <c r="G835" s="4">
        <f t="shared" si="26"/>
        <v>1244500.95</v>
      </c>
      <c r="H835" s="4">
        <f>G835</f>
        <v>1244500.95</v>
      </c>
      <c r="I835" s="169"/>
      <c r="J835" s="4"/>
      <c r="K835" s="4"/>
    </row>
    <row r="836" spans="1:11" ht="16.5" x14ac:dyDescent="0.3">
      <c r="A836" s="1"/>
      <c r="B836" s="20"/>
      <c r="C836" s="3"/>
      <c r="D836" s="3"/>
      <c r="E836" s="4"/>
      <c r="F836" s="4"/>
      <c r="G836" s="4"/>
      <c r="H836" s="4"/>
      <c r="I836" s="169"/>
      <c r="J836" s="4"/>
      <c r="K836" s="4"/>
    </row>
    <row r="837" spans="1:11" ht="16.5" x14ac:dyDescent="0.3">
      <c r="A837" s="1">
        <v>43277</v>
      </c>
      <c r="B837" s="20" t="s">
        <v>609</v>
      </c>
      <c r="C837" s="3" t="s">
        <v>53</v>
      </c>
      <c r="D837" s="3" t="s">
        <v>20</v>
      </c>
      <c r="E837" s="4">
        <v>2</v>
      </c>
      <c r="F837" s="4">
        <v>620999.5</v>
      </c>
      <c r="G837" s="4">
        <f t="shared" si="26"/>
        <v>1241999</v>
      </c>
      <c r="H837" s="4"/>
      <c r="I837" s="169"/>
      <c r="J837" s="4"/>
      <c r="K837" s="4"/>
    </row>
    <row r="838" spans="1:11" ht="16.5" x14ac:dyDescent="0.3">
      <c r="A838" s="1"/>
      <c r="B838" s="20"/>
      <c r="C838" s="3"/>
      <c r="D838" s="3" t="s">
        <v>213</v>
      </c>
      <c r="E838" s="4">
        <v>2</v>
      </c>
      <c r="F838" s="4">
        <v>649999.9</v>
      </c>
      <c r="G838" s="4">
        <f t="shared" si="26"/>
        <v>1299999.8</v>
      </c>
      <c r="H838" s="4">
        <f>SUM(G837:G838)</f>
        <v>2541998.7999999998</v>
      </c>
      <c r="I838" s="169"/>
      <c r="J838" s="4"/>
      <c r="K838" s="4"/>
    </row>
    <row r="839" spans="1:11" ht="16.5" x14ac:dyDescent="0.3">
      <c r="A839" s="1"/>
      <c r="B839" s="20"/>
      <c r="C839" s="3"/>
      <c r="D839" s="3"/>
      <c r="E839" s="4"/>
      <c r="F839" s="4"/>
      <c r="G839" s="4"/>
      <c r="H839" s="4"/>
      <c r="I839" s="169"/>
      <c r="J839" s="4"/>
      <c r="K839" s="4"/>
    </row>
    <row r="840" spans="1:11" ht="16.5" x14ac:dyDescent="0.3">
      <c r="A840" s="1">
        <v>43277</v>
      </c>
      <c r="B840" s="20" t="s">
        <v>610</v>
      </c>
      <c r="C840" s="3" t="s">
        <v>265</v>
      </c>
      <c r="D840" s="3" t="s">
        <v>95</v>
      </c>
      <c r="E840" s="4">
        <v>1</v>
      </c>
      <c r="F840" s="4">
        <v>199999.8</v>
      </c>
      <c r="G840" s="4">
        <f t="shared" si="26"/>
        <v>199999.8</v>
      </c>
      <c r="H840" s="4"/>
      <c r="I840" s="169"/>
      <c r="J840" s="4"/>
      <c r="K840" s="4"/>
    </row>
    <row r="841" spans="1:11" ht="16.5" x14ac:dyDescent="0.3">
      <c r="A841" s="1"/>
      <c r="B841" s="20"/>
      <c r="C841" s="3"/>
      <c r="D841" s="3" t="s">
        <v>109</v>
      </c>
      <c r="E841" s="4">
        <v>1</v>
      </c>
      <c r="F841" s="4">
        <v>215000.5</v>
      </c>
      <c r="G841" s="4">
        <f t="shared" ref="G841:G942" si="28">E841*F841</f>
        <v>215000.5</v>
      </c>
      <c r="H841" s="4">
        <f>SUM(G840:G841)</f>
        <v>415000.3</v>
      </c>
      <c r="I841" s="169"/>
      <c r="J841" s="4"/>
      <c r="K841" s="4"/>
    </row>
    <row r="842" spans="1:11" ht="16.5" x14ac:dyDescent="0.3">
      <c r="A842" s="1">
        <v>43277</v>
      </c>
      <c r="B842" s="20" t="s">
        <v>611</v>
      </c>
      <c r="C842" s="3" t="s">
        <v>53</v>
      </c>
      <c r="D842" s="3" t="s">
        <v>319</v>
      </c>
      <c r="E842" s="4">
        <v>2</v>
      </c>
      <c r="F842" s="4">
        <v>670000.1</v>
      </c>
      <c r="G842" s="4">
        <f t="shared" si="28"/>
        <v>1340000.2</v>
      </c>
      <c r="H842" s="4">
        <f>G842</f>
        <v>1340000.2</v>
      </c>
      <c r="I842" s="169"/>
      <c r="J842" s="4"/>
      <c r="K842" s="4"/>
    </row>
    <row r="843" spans="1:11" ht="16.5" x14ac:dyDescent="0.3">
      <c r="A843" s="1"/>
      <c r="B843" s="20"/>
      <c r="C843" s="3"/>
      <c r="D843" s="3"/>
      <c r="E843" s="4"/>
      <c r="F843" s="4"/>
      <c r="G843" s="4"/>
      <c r="H843" s="4"/>
      <c r="I843" s="169"/>
      <c r="J843" s="4"/>
      <c r="K843" s="4"/>
    </row>
    <row r="844" spans="1:11" ht="16.5" x14ac:dyDescent="0.3">
      <c r="A844" s="1">
        <v>43277</v>
      </c>
      <c r="B844" s="20" t="s">
        <v>612</v>
      </c>
      <c r="C844" s="3" t="s">
        <v>192</v>
      </c>
      <c r="D844" s="3" t="s">
        <v>162</v>
      </c>
      <c r="E844" s="4">
        <v>12</v>
      </c>
      <c r="F844" s="4">
        <v>216000.18</v>
      </c>
      <c r="G844" s="4">
        <f t="shared" si="28"/>
        <v>2592002.16</v>
      </c>
      <c r="H844" s="4"/>
      <c r="I844" s="169"/>
      <c r="J844" s="4"/>
      <c r="K844" s="4"/>
    </row>
    <row r="845" spans="1:11" ht="16.5" x14ac:dyDescent="0.3">
      <c r="A845" s="1"/>
      <c r="B845" s="20"/>
      <c r="C845" s="3"/>
      <c r="D845" s="3" t="s">
        <v>162</v>
      </c>
      <c r="E845" s="4">
        <v>2</v>
      </c>
      <c r="F845" s="4"/>
      <c r="G845" s="4">
        <f t="shared" si="28"/>
        <v>0</v>
      </c>
      <c r="H845" s="4">
        <f>G844</f>
        <v>2592002.16</v>
      </c>
      <c r="I845" s="169"/>
      <c r="J845" s="4"/>
      <c r="K845" s="4"/>
    </row>
    <row r="846" spans="1:11" ht="16.5" x14ac:dyDescent="0.3">
      <c r="A846" s="1"/>
      <c r="B846" s="20"/>
      <c r="C846" s="3"/>
      <c r="D846" s="3"/>
      <c r="E846" s="4"/>
      <c r="F846" s="4"/>
      <c r="G846" s="4"/>
      <c r="H846" s="4"/>
      <c r="I846" s="169"/>
      <c r="J846" s="4"/>
      <c r="K846" s="4"/>
    </row>
    <row r="847" spans="1:11" ht="16.5" x14ac:dyDescent="0.3">
      <c r="A847" s="1">
        <v>43277</v>
      </c>
      <c r="B847" s="20" t="s">
        <v>613</v>
      </c>
      <c r="C847" s="3" t="s">
        <v>442</v>
      </c>
      <c r="D847" s="3" t="s">
        <v>213</v>
      </c>
      <c r="E847" s="4">
        <v>1</v>
      </c>
      <c r="F847" s="4">
        <v>589500.55000000005</v>
      </c>
      <c r="G847" s="4">
        <f t="shared" si="28"/>
        <v>589500.55000000005</v>
      </c>
      <c r="H847" s="4">
        <f>G847</f>
        <v>589500.55000000005</v>
      </c>
      <c r="I847" s="169"/>
      <c r="J847" s="4"/>
      <c r="K847" s="4"/>
    </row>
    <row r="848" spans="1:11" ht="16.5" x14ac:dyDescent="0.3">
      <c r="A848" s="1"/>
      <c r="B848" s="20"/>
      <c r="C848" s="3"/>
      <c r="D848" s="3"/>
      <c r="E848" s="4"/>
      <c r="F848" s="4"/>
      <c r="G848" s="4"/>
      <c r="H848" s="4"/>
      <c r="I848" s="169"/>
      <c r="J848" s="4"/>
      <c r="K848" s="4"/>
    </row>
    <row r="849" spans="1:11" ht="16.5" x14ac:dyDescent="0.3">
      <c r="A849" s="1">
        <v>43277</v>
      </c>
      <c r="B849" s="20" t="s">
        <v>614</v>
      </c>
      <c r="C849" s="3" t="s">
        <v>15</v>
      </c>
      <c r="D849" s="3" t="s">
        <v>490</v>
      </c>
      <c r="E849" s="4">
        <v>3</v>
      </c>
      <c r="F849" s="4">
        <v>238499.91</v>
      </c>
      <c r="G849" s="4">
        <f t="shared" si="28"/>
        <v>715499.73</v>
      </c>
      <c r="H849" s="4"/>
      <c r="I849" s="169"/>
      <c r="J849" s="4"/>
      <c r="K849" s="4"/>
    </row>
    <row r="850" spans="1:11" ht="16.5" x14ac:dyDescent="0.3">
      <c r="A850" s="1"/>
      <c r="B850" s="20"/>
      <c r="C850" s="3"/>
      <c r="D850" s="3" t="s">
        <v>615</v>
      </c>
      <c r="E850" s="4">
        <v>2</v>
      </c>
      <c r="F850" s="4">
        <v>293400.36</v>
      </c>
      <c r="G850" s="4">
        <f t="shared" si="28"/>
        <v>586800.72</v>
      </c>
      <c r="H850" s="4"/>
      <c r="I850" s="169"/>
      <c r="J850" s="4"/>
      <c r="K850" s="4"/>
    </row>
    <row r="851" spans="1:11" ht="16.5" x14ac:dyDescent="0.3">
      <c r="A851" s="1"/>
      <c r="B851" s="20"/>
      <c r="C851" s="3"/>
      <c r="D851" s="3" t="s">
        <v>616</v>
      </c>
      <c r="E851" s="4">
        <v>1</v>
      </c>
      <c r="F851" s="4">
        <v>349199.73</v>
      </c>
      <c r="G851" s="4">
        <f t="shared" si="28"/>
        <v>349199.73</v>
      </c>
      <c r="H851" s="4">
        <f>SUM(G849:G851)</f>
        <v>1651500.18</v>
      </c>
      <c r="I851" s="169"/>
      <c r="J851" s="4"/>
      <c r="K851" s="4"/>
    </row>
    <row r="852" spans="1:11" ht="16.5" x14ac:dyDescent="0.3">
      <c r="A852" s="1"/>
      <c r="B852" s="20"/>
      <c r="C852" s="3"/>
      <c r="D852" s="3"/>
      <c r="E852" s="4"/>
      <c r="F852" s="4"/>
      <c r="G852" s="4"/>
      <c r="H852" s="4"/>
      <c r="I852" s="169"/>
      <c r="J852" s="4"/>
      <c r="K852" s="4"/>
    </row>
    <row r="853" spans="1:11" ht="16.5" x14ac:dyDescent="0.3">
      <c r="A853" s="1">
        <v>43277</v>
      </c>
      <c r="B853" s="20" t="s">
        <v>617</v>
      </c>
      <c r="C853" s="3" t="s">
        <v>125</v>
      </c>
      <c r="D853" s="3" t="s">
        <v>616</v>
      </c>
      <c r="E853" s="4">
        <v>6</v>
      </c>
      <c r="F853" s="4">
        <v>328499.82</v>
      </c>
      <c r="G853" s="4">
        <f t="shared" si="28"/>
        <v>1970998.92</v>
      </c>
      <c r="H853" s="4"/>
      <c r="I853" s="169"/>
      <c r="J853" s="4"/>
      <c r="K853" s="4"/>
    </row>
    <row r="854" spans="1:11" ht="16.5" x14ac:dyDescent="0.3">
      <c r="A854" s="1"/>
      <c r="B854" s="20"/>
      <c r="C854" s="3"/>
      <c r="D854" s="3" t="s">
        <v>615</v>
      </c>
      <c r="E854" s="4">
        <v>6</v>
      </c>
      <c r="F854" s="4">
        <v>283500.36</v>
      </c>
      <c r="G854" s="4">
        <f t="shared" si="28"/>
        <v>1701002.16</v>
      </c>
      <c r="H854" s="4">
        <f>SUM(G853:G854)</f>
        <v>3672001.08</v>
      </c>
      <c r="I854" s="169"/>
      <c r="J854" s="4"/>
      <c r="K854" s="4"/>
    </row>
    <row r="855" spans="1:11" ht="16.5" x14ac:dyDescent="0.3">
      <c r="A855" s="1"/>
      <c r="B855" s="20"/>
      <c r="C855" s="3"/>
      <c r="D855" s="3"/>
      <c r="E855" s="4"/>
      <c r="F855" s="4"/>
      <c r="G855" s="4"/>
      <c r="H855" s="4"/>
      <c r="I855" s="169"/>
      <c r="J855" s="4"/>
      <c r="K855" s="4"/>
    </row>
    <row r="856" spans="1:11" ht="16.5" x14ac:dyDescent="0.3">
      <c r="A856" s="1">
        <v>43277</v>
      </c>
      <c r="B856" s="20" t="s">
        <v>618</v>
      </c>
      <c r="C856" s="3" t="s">
        <v>35</v>
      </c>
      <c r="D856" s="3" t="s">
        <v>399</v>
      </c>
      <c r="E856" s="4">
        <v>12</v>
      </c>
      <c r="F856" s="4">
        <v>150000.4</v>
      </c>
      <c r="G856" s="4">
        <f t="shared" si="28"/>
        <v>1800004.7999999998</v>
      </c>
      <c r="H856" s="4">
        <f t="shared" ref="H856:H868" si="29">G856</f>
        <v>1800004.7999999998</v>
      </c>
      <c r="I856" s="169"/>
      <c r="J856" s="4"/>
      <c r="K856" s="4"/>
    </row>
    <row r="857" spans="1:11" ht="16.5" x14ac:dyDescent="0.3">
      <c r="A857" s="1"/>
      <c r="B857" s="20"/>
      <c r="C857" s="3"/>
      <c r="D857" s="3"/>
      <c r="E857" s="4"/>
      <c r="F857" s="4"/>
      <c r="G857" s="4"/>
      <c r="H857" s="4"/>
      <c r="I857" s="169"/>
      <c r="J857" s="4"/>
      <c r="K857" s="4"/>
    </row>
    <row r="858" spans="1:11" ht="16.5" x14ac:dyDescent="0.3">
      <c r="A858" s="1">
        <v>43277</v>
      </c>
      <c r="B858" s="20" t="s">
        <v>619</v>
      </c>
      <c r="C858" s="3" t="s">
        <v>620</v>
      </c>
      <c r="D858" s="3" t="s">
        <v>496</v>
      </c>
      <c r="E858" s="4">
        <v>4</v>
      </c>
      <c r="F858" s="4">
        <v>725000.1</v>
      </c>
      <c r="G858" s="4">
        <f t="shared" si="28"/>
        <v>2900000.4</v>
      </c>
      <c r="H858" s="4">
        <f t="shared" si="29"/>
        <v>2900000.4</v>
      </c>
      <c r="I858" s="169"/>
      <c r="J858" s="4"/>
      <c r="K858" s="4"/>
    </row>
    <row r="859" spans="1:11" ht="16.5" x14ac:dyDescent="0.3">
      <c r="A859" s="1"/>
      <c r="B859" s="20"/>
      <c r="C859" s="3"/>
      <c r="D859" s="3"/>
      <c r="E859" s="4"/>
      <c r="F859" s="4"/>
      <c r="G859" s="4"/>
      <c r="H859" s="4"/>
      <c r="I859" s="169"/>
      <c r="J859" s="4"/>
      <c r="K859" s="4"/>
    </row>
    <row r="860" spans="1:11" ht="16.5" x14ac:dyDescent="0.3">
      <c r="A860" s="1">
        <v>43279</v>
      </c>
      <c r="B860" s="20" t="s">
        <v>621</v>
      </c>
      <c r="C860" s="3" t="s">
        <v>445</v>
      </c>
      <c r="D860" s="3" t="s">
        <v>109</v>
      </c>
      <c r="E860" s="4">
        <v>2</v>
      </c>
      <c r="F860" s="4">
        <v>215000.5</v>
      </c>
      <c r="G860" s="4">
        <f t="shared" si="28"/>
        <v>430001</v>
      </c>
      <c r="H860" s="4">
        <f t="shared" si="29"/>
        <v>430001</v>
      </c>
      <c r="I860" s="169"/>
      <c r="J860" s="4"/>
      <c r="K860" s="4"/>
    </row>
    <row r="861" spans="1:11" ht="16.5" x14ac:dyDescent="0.3">
      <c r="A861" s="1"/>
      <c r="B861" s="20"/>
      <c r="C861" s="3"/>
      <c r="D861" s="3"/>
      <c r="E861" s="4"/>
      <c r="F861" s="4"/>
      <c r="G861" s="4"/>
      <c r="H861" s="4"/>
      <c r="I861" s="169"/>
      <c r="J861" s="4"/>
      <c r="K861" s="4"/>
    </row>
    <row r="862" spans="1:11" ht="16.5" x14ac:dyDescent="0.3">
      <c r="A862" s="1">
        <v>43279</v>
      </c>
      <c r="B862" s="20" t="s">
        <v>622</v>
      </c>
      <c r="C862" s="3" t="s">
        <v>623</v>
      </c>
      <c r="D862" s="3" t="s">
        <v>213</v>
      </c>
      <c r="E862" s="4">
        <v>24</v>
      </c>
      <c r="F862" s="4">
        <v>589500.5</v>
      </c>
      <c r="G862" s="4">
        <f t="shared" si="28"/>
        <v>14148012</v>
      </c>
      <c r="H862" s="4">
        <f t="shared" si="29"/>
        <v>14148012</v>
      </c>
      <c r="I862" s="169"/>
      <c r="J862" s="4"/>
      <c r="K862" s="4"/>
    </row>
    <row r="863" spans="1:11" ht="16.5" x14ac:dyDescent="0.3">
      <c r="A863" s="1"/>
      <c r="B863" s="20"/>
      <c r="C863" s="3"/>
      <c r="D863" s="3"/>
      <c r="E863" s="4"/>
      <c r="F863" s="4"/>
      <c r="G863" s="4"/>
      <c r="H863" s="4"/>
      <c r="I863" s="169"/>
      <c r="J863" s="4"/>
      <c r="K863" s="4"/>
    </row>
    <row r="864" spans="1:11" ht="16.5" x14ac:dyDescent="0.3">
      <c r="A864" s="1">
        <v>43279</v>
      </c>
      <c r="B864" s="20" t="s">
        <v>624</v>
      </c>
      <c r="C864" s="3" t="s">
        <v>30</v>
      </c>
      <c r="D864" s="3" t="s">
        <v>213</v>
      </c>
      <c r="E864" s="4">
        <v>2</v>
      </c>
      <c r="F864" s="4">
        <v>584999.92000000004</v>
      </c>
      <c r="G864" s="4">
        <f t="shared" si="28"/>
        <v>1169999.8400000001</v>
      </c>
      <c r="H864" s="4">
        <f t="shared" si="29"/>
        <v>1169999.8400000001</v>
      </c>
      <c r="I864" s="169"/>
      <c r="J864" s="4"/>
      <c r="K864" s="4"/>
    </row>
    <row r="865" spans="1:11" ht="16.5" x14ac:dyDescent="0.3">
      <c r="A865" s="1"/>
      <c r="B865" s="20"/>
      <c r="C865" s="3"/>
      <c r="D865" s="3"/>
      <c r="E865" s="4"/>
      <c r="F865" s="4"/>
      <c r="G865" s="4"/>
      <c r="H865" s="4"/>
      <c r="I865" s="169"/>
      <c r="J865" s="4"/>
      <c r="K865" s="4"/>
    </row>
    <row r="866" spans="1:11" ht="16.5" x14ac:dyDescent="0.3">
      <c r="A866" s="1">
        <v>43279</v>
      </c>
      <c r="B866" s="20" t="s">
        <v>625</v>
      </c>
      <c r="C866" s="3" t="s">
        <v>626</v>
      </c>
      <c r="D866" s="3" t="s">
        <v>104</v>
      </c>
      <c r="E866" s="4">
        <v>2</v>
      </c>
      <c r="F866" s="4">
        <v>580000.30000000005</v>
      </c>
      <c r="G866" s="4">
        <f t="shared" si="28"/>
        <v>1160000.6000000001</v>
      </c>
      <c r="H866" s="4">
        <f t="shared" si="29"/>
        <v>1160000.6000000001</v>
      </c>
      <c r="I866" s="169"/>
      <c r="J866" s="4"/>
      <c r="K866" s="4"/>
    </row>
    <row r="867" spans="1:11" ht="16.5" x14ac:dyDescent="0.3">
      <c r="A867" s="1"/>
      <c r="B867" s="20"/>
      <c r="C867" s="3"/>
      <c r="D867" s="3"/>
      <c r="E867" s="4"/>
      <c r="F867" s="4"/>
      <c r="G867" s="4"/>
      <c r="H867" s="4"/>
      <c r="I867" s="169"/>
      <c r="J867" s="4"/>
      <c r="K867" s="4"/>
    </row>
    <row r="868" spans="1:11" ht="16.5" x14ac:dyDescent="0.3">
      <c r="A868" s="1">
        <v>43279</v>
      </c>
      <c r="B868" s="20" t="s">
        <v>627</v>
      </c>
      <c r="C868" s="3" t="s">
        <v>220</v>
      </c>
      <c r="D868" s="3" t="s">
        <v>221</v>
      </c>
      <c r="E868" s="4">
        <v>6</v>
      </c>
      <c r="F868" s="4">
        <v>299999.7</v>
      </c>
      <c r="G868" s="4">
        <f t="shared" si="28"/>
        <v>1799998.2000000002</v>
      </c>
      <c r="H868" s="4">
        <f t="shared" si="29"/>
        <v>1799998.2000000002</v>
      </c>
      <c r="I868" s="169"/>
      <c r="J868" s="4"/>
      <c r="K868" s="4"/>
    </row>
    <row r="869" spans="1:11" ht="16.5" x14ac:dyDescent="0.3">
      <c r="A869" s="1"/>
      <c r="B869" s="20"/>
      <c r="C869" s="3"/>
      <c r="D869" s="3"/>
      <c r="E869" s="4"/>
      <c r="F869" s="4"/>
      <c r="G869" s="4"/>
      <c r="H869" s="4"/>
      <c r="I869" s="169"/>
      <c r="J869" s="4"/>
      <c r="K869" s="4"/>
    </row>
    <row r="870" spans="1:11" ht="16.5" x14ac:dyDescent="0.3">
      <c r="A870" s="1">
        <v>43279</v>
      </c>
      <c r="B870" s="20" t="s">
        <v>628</v>
      </c>
      <c r="C870" s="3" t="s">
        <v>53</v>
      </c>
      <c r="D870" s="3" t="s">
        <v>213</v>
      </c>
      <c r="E870" s="4">
        <v>2</v>
      </c>
      <c r="F870" s="4">
        <v>655000.5</v>
      </c>
      <c r="G870" s="4">
        <f t="shared" si="28"/>
        <v>1310001</v>
      </c>
      <c r="H870" s="4"/>
      <c r="I870" s="169"/>
      <c r="J870" s="4"/>
      <c r="K870" s="4"/>
    </row>
    <row r="871" spans="1:11" ht="16.5" x14ac:dyDescent="0.3">
      <c r="A871" s="1"/>
      <c r="B871" s="20"/>
      <c r="C871" s="3"/>
      <c r="D871" s="3" t="s">
        <v>391</v>
      </c>
      <c r="E871" s="4">
        <v>2</v>
      </c>
      <c r="F871" s="4">
        <v>625000.19999999995</v>
      </c>
      <c r="G871" s="4">
        <f t="shared" si="28"/>
        <v>1250000.3999999999</v>
      </c>
      <c r="H871" s="4"/>
      <c r="I871" s="169"/>
      <c r="J871" s="4"/>
      <c r="K871" s="4"/>
    </row>
    <row r="872" spans="1:11" ht="16.5" x14ac:dyDescent="0.3">
      <c r="A872" s="1"/>
      <c r="B872" s="20"/>
      <c r="C872" s="3"/>
      <c r="D872" s="3" t="s">
        <v>31</v>
      </c>
      <c r="E872" s="4">
        <v>2</v>
      </c>
      <c r="F872" s="4">
        <v>580000.30000000005</v>
      </c>
      <c r="G872" s="4">
        <f t="shared" si="28"/>
        <v>1160000.6000000001</v>
      </c>
      <c r="H872" s="4">
        <f>SUM(G870:G872)</f>
        <v>3720002</v>
      </c>
      <c r="I872" s="169"/>
      <c r="J872" s="4"/>
      <c r="K872" s="4"/>
    </row>
    <row r="873" spans="1:11" ht="16.5" x14ac:dyDescent="0.3">
      <c r="A873" s="1"/>
      <c r="B873" s="20"/>
      <c r="C873" s="3"/>
      <c r="D873" s="3"/>
      <c r="E873" s="4"/>
      <c r="F873" s="4"/>
      <c r="G873" s="4"/>
      <c r="H873" s="4"/>
      <c r="I873" s="169"/>
      <c r="J873" s="4"/>
      <c r="K873" s="4"/>
    </row>
    <row r="874" spans="1:11" ht="16.5" x14ac:dyDescent="0.3">
      <c r="A874" s="1">
        <v>43279</v>
      </c>
      <c r="B874" s="20" t="s">
        <v>629</v>
      </c>
      <c r="C874" s="3" t="s">
        <v>38</v>
      </c>
      <c r="D874" s="3" t="s">
        <v>95</v>
      </c>
      <c r="E874" s="4">
        <v>36</v>
      </c>
      <c r="F874" s="4">
        <v>199999.8</v>
      </c>
      <c r="G874" s="4">
        <f t="shared" si="28"/>
        <v>7199992.7999999998</v>
      </c>
      <c r="H874" s="4">
        <f>G874</f>
        <v>7199992.7999999998</v>
      </c>
      <c r="I874" s="169"/>
      <c r="J874" s="4"/>
      <c r="K874" s="4"/>
    </row>
    <row r="875" spans="1:11" ht="16.5" x14ac:dyDescent="0.3">
      <c r="A875" s="1"/>
      <c r="B875" s="20"/>
      <c r="C875" s="3"/>
      <c r="D875" s="3"/>
      <c r="E875" s="4"/>
      <c r="F875" s="4"/>
      <c r="G875" s="4"/>
      <c r="H875" s="4"/>
      <c r="I875" s="169"/>
      <c r="J875" s="4"/>
      <c r="K875" s="4"/>
    </row>
    <row r="876" spans="1:11" ht="16.5" x14ac:dyDescent="0.3">
      <c r="A876" s="1">
        <v>43279</v>
      </c>
      <c r="B876" s="20" t="s">
        <v>630</v>
      </c>
      <c r="C876" s="3" t="s">
        <v>38</v>
      </c>
      <c r="D876" s="3" t="s">
        <v>80</v>
      </c>
      <c r="E876" s="4">
        <v>6</v>
      </c>
      <c r="F876" s="4">
        <v>215000.5</v>
      </c>
      <c r="G876" s="4">
        <f t="shared" si="28"/>
        <v>1290003</v>
      </c>
      <c r="H876" s="4">
        <f>G876</f>
        <v>1290003</v>
      </c>
      <c r="I876" s="169"/>
      <c r="J876" s="4"/>
      <c r="K876" s="4"/>
    </row>
    <row r="877" spans="1:11" ht="16.5" x14ac:dyDescent="0.3">
      <c r="A877" s="1"/>
      <c r="B877" s="20"/>
      <c r="C877" s="3"/>
      <c r="D877" s="3"/>
      <c r="E877" s="4"/>
      <c r="F877" s="4"/>
      <c r="G877" s="4"/>
      <c r="H877" s="4"/>
      <c r="I877" s="169"/>
      <c r="J877" s="4"/>
      <c r="K877" s="4"/>
    </row>
    <row r="878" spans="1:11" ht="16.5" x14ac:dyDescent="0.3">
      <c r="A878" s="1">
        <v>43279</v>
      </c>
      <c r="B878" s="20" t="s">
        <v>631</v>
      </c>
      <c r="C878" s="3" t="s">
        <v>632</v>
      </c>
      <c r="D878" s="3" t="s">
        <v>31</v>
      </c>
      <c r="E878" s="4">
        <v>2</v>
      </c>
      <c r="F878" s="4">
        <v>522000.27</v>
      </c>
      <c r="G878" s="4">
        <f t="shared" si="28"/>
        <v>1044000.54</v>
      </c>
      <c r="H878" s="4">
        <f>G878</f>
        <v>1044000.54</v>
      </c>
      <c r="I878" s="169"/>
      <c r="J878" s="4"/>
      <c r="K878" s="4"/>
    </row>
    <row r="879" spans="1:11" ht="16.5" x14ac:dyDescent="0.3">
      <c r="A879" s="1"/>
      <c r="B879" s="20"/>
      <c r="C879" s="3"/>
      <c r="D879" s="3"/>
      <c r="E879" s="4"/>
      <c r="F879" s="4"/>
      <c r="G879" s="4"/>
      <c r="H879" s="4"/>
      <c r="I879" s="169"/>
      <c r="J879" s="4"/>
      <c r="K879" s="4"/>
    </row>
    <row r="880" spans="1:11" ht="16.5" x14ac:dyDescent="0.3">
      <c r="A880" s="1">
        <v>43279</v>
      </c>
      <c r="B880" s="20" t="s">
        <v>633</v>
      </c>
      <c r="C880" s="3" t="s">
        <v>634</v>
      </c>
      <c r="D880" s="3" t="s">
        <v>542</v>
      </c>
      <c r="E880" s="4">
        <v>2</v>
      </c>
      <c r="F880" s="4">
        <v>152000.20000000001</v>
      </c>
      <c r="G880" s="4">
        <f t="shared" si="28"/>
        <v>304000.40000000002</v>
      </c>
      <c r="H880" s="4">
        <f>G880</f>
        <v>304000.40000000002</v>
      </c>
      <c r="I880" s="169"/>
      <c r="J880" s="4"/>
      <c r="K880" s="4"/>
    </row>
    <row r="881" spans="1:11" ht="16.5" x14ac:dyDescent="0.3">
      <c r="A881" s="1"/>
      <c r="B881" s="20"/>
      <c r="C881" s="3"/>
      <c r="D881" s="3"/>
      <c r="E881" s="4"/>
      <c r="F881" s="4"/>
      <c r="G881" s="4"/>
      <c r="H881" s="4"/>
      <c r="I881" s="169"/>
      <c r="J881" s="4"/>
      <c r="K881" s="4"/>
    </row>
    <row r="882" spans="1:11" ht="16.5" x14ac:dyDescent="0.3">
      <c r="A882" s="1">
        <v>43279</v>
      </c>
      <c r="B882" s="20" t="s">
        <v>635</v>
      </c>
      <c r="C882" s="3" t="s">
        <v>636</v>
      </c>
      <c r="D882" s="3" t="s">
        <v>95</v>
      </c>
      <c r="E882" s="4">
        <v>2</v>
      </c>
      <c r="F882" s="4">
        <v>199999.8</v>
      </c>
      <c r="G882" s="4">
        <f t="shared" si="28"/>
        <v>399999.6</v>
      </c>
      <c r="H882" s="4"/>
      <c r="I882" s="192" t="s">
        <v>315</v>
      </c>
      <c r="J882" s="4"/>
      <c r="K882" s="4"/>
    </row>
    <row r="883" spans="1:11" ht="16.5" x14ac:dyDescent="0.3">
      <c r="A883" s="1"/>
      <c r="B883" s="20"/>
      <c r="C883" s="3"/>
      <c r="D883" s="3" t="s">
        <v>20</v>
      </c>
      <c r="E883" s="4">
        <v>1</v>
      </c>
      <c r="F883" s="4">
        <v>558899.55000000005</v>
      </c>
      <c r="G883" s="4">
        <f t="shared" si="28"/>
        <v>558899.55000000005</v>
      </c>
      <c r="H883" s="4">
        <f>SUM(G882:G883)</f>
        <v>958899.15</v>
      </c>
      <c r="I883" s="192"/>
      <c r="J883" s="4"/>
      <c r="K883" s="4"/>
    </row>
    <row r="884" spans="1:11" ht="16.5" x14ac:dyDescent="0.3">
      <c r="A884" s="1"/>
      <c r="B884" s="20"/>
      <c r="C884" s="3"/>
      <c r="D884" s="3"/>
      <c r="E884" s="4"/>
      <c r="F884" s="4"/>
      <c r="G884" s="4"/>
      <c r="H884" s="4"/>
      <c r="I884" s="169"/>
      <c r="J884" s="4"/>
      <c r="K884" s="4"/>
    </row>
    <row r="885" spans="1:11" ht="16.5" x14ac:dyDescent="0.3">
      <c r="A885" s="1">
        <v>43279</v>
      </c>
      <c r="B885" s="20" t="s">
        <v>637</v>
      </c>
      <c r="C885" s="3" t="s">
        <v>537</v>
      </c>
      <c r="D885" s="3" t="s">
        <v>31</v>
      </c>
      <c r="E885" s="4">
        <v>1</v>
      </c>
      <c r="F885" s="4">
        <v>522000.27</v>
      </c>
      <c r="G885" s="4">
        <f t="shared" si="28"/>
        <v>522000.27</v>
      </c>
      <c r="H885" s="4">
        <f>G885</f>
        <v>522000.27</v>
      </c>
      <c r="I885" s="169"/>
      <c r="J885" s="4"/>
      <c r="K885" s="4"/>
    </row>
    <row r="886" spans="1:11" ht="16.5" x14ac:dyDescent="0.3">
      <c r="A886" s="1"/>
      <c r="B886" s="20"/>
      <c r="C886" s="3"/>
      <c r="D886" s="3"/>
      <c r="E886" s="4"/>
      <c r="F886" s="4"/>
      <c r="G886" s="4"/>
      <c r="H886" s="4"/>
      <c r="I886" s="169"/>
      <c r="J886" s="4"/>
      <c r="K886" s="4"/>
    </row>
    <row r="887" spans="1:11" ht="16.5" x14ac:dyDescent="0.3">
      <c r="A887" s="1">
        <v>43279</v>
      </c>
      <c r="B887" s="20" t="s">
        <v>638</v>
      </c>
      <c r="C887" s="3" t="s">
        <v>499</v>
      </c>
      <c r="D887" s="3" t="s">
        <v>95</v>
      </c>
      <c r="E887" s="4">
        <v>1</v>
      </c>
      <c r="F887" s="4">
        <v>199999.8</v>
      </c>
      <c r="G887" s="4">
        <f t="shared" si="28"/>
        <v>199999.8</v>
      </c>
      <c r="H887" s="4">
        <f>G887</f>
        <v>199999.8</v>
      </c>
      <c r="I887" s="169"/>
      <c r="J887" s="4"/>
      <c r="K887" s="4"/>
    </row>
    <row r="888" spans="1:11" ht="16.5" x14ac:dyDescent="0.3">
      <c r="A888" s="1"/>
      <c r="B888" s="20"/>
      <c r="C888" s="3"/>
      <c r="D888" s="3"/>
      <c r="E888" s="4"/>
      <c r="F888" s="4"/>
      <c r="G888" s="4"/>
      <c r="H888" s="4"/>
      <c r="I888" s="169"/>
      <c r="J888" s="4"/>
      <c r="K888" s="4"/>
    </row>
    <row r="889" spans="1:11" ht="16.5" x14ac:dyDescent="0.3">
      <c r="A889" s="1">
        <v>43279</v>
      </c>
      <c r="B889" s="20" t="s">
        <v>639</v>
      </c>
      <c r="C889" s="3" t="s">
        <v>427</v>
      </c>
      <c r="D889" s="3" t="s">
        <v>576</v>
      </c>
      <c r="E889" s="4">
        <v>24</v>
      </c>
      <c r="F889" s="4">
        <v>66999.899999999994</v>
      </c>
      <c r="G889" s="4">
        <f t="shared" si="28"/>
        <v>1607997.5999999999</v>
      </c>
      <c r="H889" s="4"/>
      <c r="I889" s="169"/>
      <c r="J889" s="4"/>
      <c r="K889" s="4"/>
    </row>
    <row r="890" spans="1:11" ht="16.5" x14ac:dyDescent="0.3">
      <c r="A890" s="1"/>
      <c r="B890" s="20"/>
      <c r="C890" s="3"/>
      <c r="D890" s="3" t="s">
        <v>640</v>
      </c>
      <c r="E890" s="4">
        <v>24</v>
      </c>
      <c r="F890" s="4">
        <v>66999.899999999994</v>
      </c>
      <c r="G890" s="4">
        <f t="shared" si="28"/>
        <v>1607997.5999999999</v>
      </c>
      <c r="H890" s="4"/>
      <c r="I890" s="169"/>
      <c r="J890" s="4"/>
      <c r="K890" s="4"/>
    </row>
    <row r="891" spans="1:11" ht="16.5" x14ac:dyDescent="0.3">
      <c r="A891" s="1"/>
      <c r="B891" s="20"/>
      <c r="C891" s="3"/>
      <c r="D891" s="3" t="s">
        <v>548</v>
      </c>
      <c r="E891" s="4">
        <v>24</v>
      </c>
      <c r="F891" s="4">
        <v>66999.899999999994</v>
      </c>
      <c r="G891" s="4">
        <f t="shared" si="28"/>
        <v>1607997.5999999999</v>
      </c>
      <c r="H891" s="4"/>
      <c r="I891" s="169"/>
      <c r="J891" s="4"/>
      <c r="K891" s="4"/>
    </row>
    <row r="892" spans="1:11" ht="16.5" x14ac:dyDescent="0.3">
      <c r="A892" s="1"/>
      <c r="B892" s="20"/>
      <c r="C892" s="3"/>
      <c r="D892" s="3" t="s">
        <v>543</v>
      </c>
      <c r="E892" s="4">
        <v>24</v>
      </c>
      <c r="F892" s="4">
        <v>133999.79999999999</v>
      </c>
      <c r="G892" s="4">
        <f t="shared" si="28"/>
        <v>3215995.1999999997</v>
      </c>
      <c r="H892" s="4"/>
      <c r="I892" s="169"/>
      <c r="J892" s="4"/>
      <c r="K892" s="4"/>
    </row>
    <row r="893" spans="1:11" ht="16.5" x14ac:dyDescent="0.3">
      <c r="A893" s="1"/>
      <c r="B893" s="20"/>
      <c r="C893" s="3"/>
      <c r="D893" s="3" t="s">
        <v>578</v>
      </c>
      <c r="E893" s="4">
        <v>24</v>
      </c>
      <c r="F893" s="4">
        <v>66999.899999999994</v>
      </c>
      <c r="G893" s="4">
        <f t="shared" si="28"/>
        <v>1607997.5999999999</v>
      </c>
      <c r="H893" s="4"/>
      <c r="I893" s="169"/>
      <c r="J893" s="4"/>
      <c r="K893" s="4"/>
    </row>
    <row r="894" spans="1:11" ht="16.5" x14ac:dyDescent="0.3">
      <c r="A894" s="1"/>
      <c r="B894" s="20"/>
      <c r="C894" s="3"/>
      <c r="D894" s="3" t="s">
        <v>547</v>
      </c>
      <c r="E894" s="4">
        <v>24</v>
      </c>
      <c r="F894" s="4">
        <v>66999.899999999994</v>
      </c>
      <c r="G894" s="4">
        <f t="shared" si="28"/>
        <v>1607997.5999999999</v>
      </c>
      <c r="H894" s="4"/>
      <c r="I894" s="169"/>
      <c r="J894" s="4"/>
      <c r="K894" s="4"/>
    </row>
    <row r="895" spans="1:11" ht="16.5" x14ac:dyDescent="0.3">
      <c r="A895" s="1"/>
      <c r="B895" s="20"/>
      <c r="C895" s="3"/>
      <c r="D895" s="3" t="s">
        <v>545</v>
      </c>
      <c r="E895" s="4">
        <v>60</v>
      </c>
      <c r="F895" s="4">
        <v>133999.79999999999</v>
      </c>
      <c r="G895" s="4">
        <f t="shared" si="28"/>
        <v>8039987.9999999991</v>
      </c>
      <c r="H895" s="4">
        <f>SUM(G889:G895)</f>
        <v>19295971.199999999</v>
      </c>
      <c r="I895" s="169"/>
      <c r="J895" s="4"/>
      <c r="K895" s="4"/>
    </row>
    <row r="896" spans="1:11" ht="16.5" x14ac:dyDescent="0.3">
      <c r="A896" s="1"/>
      <c r="B896" s="20"/>
      <c r="C896" s="3"/>
      <c r="D896" s="3"/>
      <c r="E896" s="4"/>
      <c r="F896" s="4"/>
      <c r="G896" s="4"/>
      <c r="H896" s="4"/>
      <c r="I896" s="169"/>
      <c r="J896" s="4"/>
      <c r="K896" s="4"/>
    </row>
    <row r="897" spans="1:11" ht="16.5" x14ac:dyDescent="0.3">
      <c r="A897" s="1">
        <v>43279</v>
      </c>
      <c r="B897" s="20" t="s">
        <v>641</v>
      </c>
      <c r="C897" s="3" t="s">
        <v>427</v>
      </c>
      <c r="D897" s="3" t="s">
        <v>200</v>
      </c>
      <c r="E897" s="4">
        <v>24</v>
      </c>
      <c r="F897" s="4">
        <v>53512.800000000003</v>
      </c>
      <c r="G897" s="4">
        <f t="shared" si="28"/>
        <v>1284307.2000000002</v>
      </c>
      <c r="H897" s="4"/>
      <c r="I897" s="169"/>
      <c r="J897" s="4"/>
      <c r="K897" s="4"/>
    </row>
    <row r="898" spans="1:11" ht="16.5" x14ac:dyDescent="0.3">
      <c r="A898" s="1"/>
      <c r="B898" s="20"/>
      <c r="C898" s="3"/>
      <c r="D898" s="3" t="s">
        <v>202</v>
      </c>
      <c r="E898" s="4">
        <v>24</v>
      </c>
      <c r="F898" s="4">
        <v>54071.6</v>
      </c>
      <c r="G898" s="4">
        <f t="shared" si="28"/>
        <v>1297718.3999999999</v>
      </c>
      <c r="H898" s="4"/>
      <c r="I898" s="169"/>
      <c r="J898" s="4"/>
      <c r="K898" s="4"/>
    </row>
    <row r="899" spans="1:11" ht="16.5" x14ac:dyDescent="0.3">
      <c r="A899" s="1"/>
      <c r="B899" s="20"/>
      <c r="C899" s="3"/>
      <c r="D899" s="3" t="s">
        <v>227</v>
      </c>
      <c r="E899" s="4">
        <v>24</v>
      </c>
      <c r="F899" s="4">
        <v>54071.6</v>
      </c>
      <c r="G899" s="4">
        <f t="shared" si="28"/>
        <v>1297718.3999999999</v>
      </c>
      <c r="H899" s="4"/>
      <c r="I899" s="169"/>
      <c r="J899" s="4"/>
      <c r="K899" s="4"/>
    </row>
    <row r="900" spans="1:11" ht="16.5" x14ac:dyDescent="0.3">
      <c r="A900" s="1"/>
      <c r="B900" s="20"/>
      <c r="C900" s="3"/>
      <c r="D900" s="3" t="s">
        <v>206</v>
      </c>
      <c r="E900" s="4">
        <v>24</v>
      </c>
      <c r="F900" s="4">
        <v>53512.800000000003</v>
      </c>
      <c r="G900" s="4">
        <f t="shared" si="28"/>
        <v>1284307.2000000002</v>
      </c>
      <c r="H900" s="4"/>
      <c r="I900" s="169"/>
      <c r="J900" s="4"/>
      <c r="K900" s="4"/>
    </row>
    <row r="901" spans="1:11" ht="16.5" x14ac:dyDescent="0.3">
      <c r="A901" s="1"/>
      <c r="B901" s="20"/>
      <c r="C901" s="3"/>
      <c r="D901" s="3" t="s">
        <v>207</v>
      </c>
      <c r="E901" s="4">
        <v>24</v>
      </c>
      <c r="F901" s="4">
        <v>54071.6</v>
      </c>
      <c r="G901" s="4">
        <f t="shared" si="28"/>
        <v>1297718.3999999999</v>
      </c>
      <c r="H901" s="4">
        <f>SUM(G897:G901)</f>
        <v>6461769.5999999996</v>
      </c>
      <c r="I901" s="169"/>
      <c r="J901" s="4"/>
      <c r="K901" s="4"/>
    </row>
    <row r="902" spans="1:11" ht="16.5" x14ac:dyDescent="0.3">
      <c r="A902" s="1"/>
      <c r="B902" s="20"/>
      <c r="C902" s="3"/>
      <c r="D902" s="3"/>
      <c r="E902" s="4"/>
      <c r="F902" s="4"/>
      <c r="G902" s="4"/>
      <c r="H902" s="4"/>
      <c r="I902" s="169"/>
      <c r="J902" s="4"/>
      <c r="K902" s="4"/>
    </row>
    <row r="903" spans="1:11" ht="16.5" x14ac:dyDescent="0.3">
      <c r="A903" s="1">
        <v>43279</v>
      </c>
      <c r="B903" s="20" t="s">
        <v>642</v>
      </c>
      <c r="C903" s="3" t="s">
        <v>643</v>
      </c>
      <c r="D903" s="3" t="s">
        <v>213</v>
      </c>
      <c r="E903" s="4">
        <v>180</v>
      </c>
      <c r="F903" s="4">
        <v>550000</v>
      </c>
      <c r="G903" s="4">
        <f t="shared" si="28"/>
        <v>99000000</v>
      </c>
      <c r="H903" s="4">
        <f>G903</f>
        <v>99000000</v>
      </c>
      <c r="I903" s="169"/>
      <c r="J903" s="4"/>
      <c r="K903" s="4"/>
    </row>
    <row r="904" spans="1:11" ht="16.5" x14ac:dyDescent="0.3">
      <c r="A904" s="1"/>
      <c r="B904" s="20"/>
      <c r="C904" s="3"/>
      <c r="D904" s="3"/>
      <c r="E904" s="4"/>
      <c r="F904" s="4"/>
      <c r="G904" s="4"/>
      <c r="H904" s="4"/>
      <c r="I904" s="169"/>
      <c r="J904" s="26"/>
      <c r="K904" s="26"/>
    </row>
    <row r="905" spans="1:11" ht="16.5" x14ac:dyDescent="0.3">
      <c r="A905" s="1">
        <v>43280</v>
      </c>
      <c r="B905" s="20" t="s">
        <v>645</v>
      </c>
      <c r="C905" s="3" t="s">
        <v>646</v>
      </c>
      <c r="D905" s="3" t="s">
        <v>95</v>
      </c>
      <c r="E905" s="4">
        <v>12</v>
      </c>
      <c r="F905" s="4">
        <v>199999.8</v>
      </c>
      <c r="G905" s="4">
        <f t="shared" si="28"/>
        <v>2399997.5999999996</v>
      </c>
      <c r="H905" s="4">
        <f t="shared" ref="H905:H913" si="30">G905</f>
        <v>2399997.5999999996</v>
      </c>
      <c r="I905" s="169"/>
    </row>
    <row r="906" spans="1:11" ht="16.5" x14ac:dyDescent="0.3">
      <c r="A906" s="1"/>
      <c r="B906" s="20"/>
      <c r="C906" s="3"/>
      <c r="D906" s="3"/>
      <c r="E906" s="4"/>
      <c r="F906" s="4"/>
      <c r="G906" s="4"/>
      <c r="H906" s="4"/>
      <c r="I906" s="169"/>
    </row>
    <row r="907" spans="1:11" ht="16.5" x14ac:dyDescent="0.3">
      <c r="A907" s="1">
        <v>43280</v>
      </c>
      <c r="B907" s="20" t="s">
        <v>647</v>
      </c>
      <c r="C907" s="3" t="s">
        <v>648</v>
      </c>
      <c r="D907" s="3" t="s">
        <v>31</v>
      </c>
      <c r="E907" s="4">
        <v>1</v>
      </c>
      <c r="F907" s="4">
        <v>522000.27</v>
      </c>
      <c r="G907" s="4">
        <f t="shared" si="28"/>
        <v>522000.27</v>
      </c>
      <c r="H907" s="4">
        <f t="shared" si="30"/>
        <v>522000.27</v>
      </c>
      <c r="I907" s="169"/>
    </row>
    <row r="908" spans="1:11" ht="16.5" x14ac:dyDescent="0.3">
      <c r="A908" s="1"/>
      <c r="B908" s="20"/>
      <c r="C908" s="3"/>
      <c r="D908" s="3"/>
      <c r="E908" s="4"/>
      <c r="F908" s="4"/>
      <c r="G908" s="4"/>
      <c r="H908" s="4"/>
      <c r="I908" s="169"/>
    </row>
    <row r="909" spans="1:11" ht="16.5" x14ac:dyDescent="0.3">
      <c r="A909" s="1">
        <v>43280</v>
      </c>
      <c r="B909" s="20" t="s">
        <v>649</v>
      </c>
      <c r="C909" s="3" t="s">
        <v>650</v>
      </c>
      <c r="D909" s="3" t="s">
        <v>213</v>
      </c>
      <c r="E909" s="4">
        <v>6</v>
      </c>
      <c r="F909" s="4">
        <v>609150.30000000005</v>
      </c>
      <c r="G909" s="4">
        <f t="shared" si="28"/>
        <v>3654901.8000000003</v>
      </c>
      <c r="H909" s="4">
        <f t="shared" si="30"/>
        <v>3654901.8000000003</v>
      </c>
      <c r="I909" s="169"/>
    </row>
    <row r="910" spans="1:11" ht="16.5" x14ac:dyDescent="0.3">
      <c r="A910" s="1"/>
      <c r="B910" s="20"/>
      <c r="C910" s="3"/>
      <c r="D910" s="3"/>
      <c r="E910" s="4"/>
      <c r="F910" s="4"/>
      <c r="G910" s="4"/>
      <c r="H910" s="4"/>
      <c r="I910" s="169"/>
    </row>
    <row r="911" spans="1:11" ht="16.5" x14ac:dyDescent="0.3">
      <c r="A911" s="1">
        <v>43280</v>
      </c>
      <c r="B911" s="20" t="s">
        <v>651</v>
      </c>
      <c r="C911" s="3" t="s">
        <v>53</v>
      </c>
      <c r="D911" s="3" t="s">
        <v>652</v>
      </c>
      <c r="E911" s="4">
        <v>2</v>
      </c>
      <c r="F911" s="4">
        <v>574999.69999999995</v>
      </c>
      <c r="G911" s="4">
        <f t="shared" si="28"/>
        <v>1149999.3999999999</v>
      </c>
      <c r="H911" s="4">
        <f t="shared" si="30"/>
        <v>1149999.3999999999</v>
      </c>
      <c r="I911" s="169"/>
    </row>
    <row r="912" spans="1:11" ht="16.5" x14ac:dyDescent="0.3">
      <c r="A912" s="1"/>
      <c r="B912" s="20"/>
      <c r="C912" s="3"/>
      <c r="D912" s="3"/>
      <c r="E912" s="4"/>
      <c r="F912" s="4"/>
      <c r="G912" s="4"/>
      <c r="H912" s="4"/>
      <c r="I912" s="169"/>
    </row>
    <row r="913" spans="1:9" ht="16.5" x14ac:dyDescent="0.3">
      <c r="A913" s="1">
        <v>43280</v>
      </c>
      <c r="B913" s="20" t="s">
        <v>653</v>
      </c>
      <c r="C913" s="3" t="s">
        <v>149</v>
      </c>
      <c r="D913" s="3" t="s">
        <v>31</v>
      </c>
      <c r="E913" s="4">
        <v>12</v>
      </c>
      <c r="F913" s="4">
        <v>590000.4</v>
      </c>
      <c r="G913" s="4">
        <f t="shared" si="28"/>
        <v>7080004.8000000007</v>
      </c>
      <c r="H913" s="4">
        <f t="shared" si="30"/>
        <v>7080004.8000000007</v>
      </c>
      <c r="I913" s="169"/>
    </row>
    <row r="914" spans="1:9" ht="16.5" x14ac:dyDescent="0.3">
      <c r="A914" s="1"/>
      <c r="B914" s="20"/>
      <c r="C914" s="3"/>
      <c r="D914" s="3"/>
      <c r="E914" s="4"/>
      <c r="F914" s="4"/>
      <c r="G914" s="4"/>
      <c r="H914" s="4"/>
      <c r="I914" s="169"/>
    </row>
    <row r="915" spans="1:9" ht="16.5" x14ac:dyDescent="0.3">
      <c r="A915" s="1">
        <v>43280</v>
      </c>
      <c r="B915" s="20" t="s">
        <v>654</v>
      </c>
      <c r="C915" s="3" t="s">
        <v>427</v>
      </c>
      <c r="D915" s="3" t="s">
        <v>198</v>
      </c>
      <c r="E915" s="4">
        <v>24</v>
      </c>
      <c r="F915" s="4">
        <v>113613.5</v>
      </c>
      <c r="G915" s="4">
        <f t="shared" si="28"/>
        <v>2726724</v>
      </c>
      <c r="H915" s="4"/>
      <c r="I915" s="169"/>
    </row>
    <row r="916" spans="1:9" ht="16.5" x14ac:dyDescent="0.3">
      <c r="A916" s="1"/>
      <c r="B916" s="20"/>
      <c r="C916" s="3"/>
      <c r="D916" s="3" t="s">
        <v>201</v>
      </c>
      <c r="E916" s="4">
        <v>60</v>
      </c>
      <c r="F916" s="4">
        <v>111378.3</v>
      </c>
      <c r="G916" s="4">
        <f t="shared" si="28"/>
        <v>6682698</v>
      </c>
      <c r="H916" s="4"/>
      <c r="I916" s="169"/>
    </row>
    <row r="917" spans="1:9" ht="16.5" x14ac:dyDescent="0.3">
      <c r="A917" s="1"/>
      <c r="B917" s="20"/>
      <c r="C917" s="3"/>
      <c r="D917" s="3" t="s">
        <v>129</v>
      </c>
      <c r="E917" s="4">
        <v>60</v>
      </c>
      <c r="F917" s="4">
        <v>113613.5</v>
      </c>
      <c r="G917" s="4">
        <f t="shared" si="28"/>
        <v>6816810</v>
      </c>
      <c r="H917" s="4"/>
      <c r="I917" s="169"/>
    </row>
    <row r="918" spans="1:9" ht="16.5" x14ac:dyDescent="0.3">
      <c r="A918" s="1"/>
      <c r="B918" s="20"/>
      <c r="C918" s="3"/>
      <c r="D918" s="3" t="s">
        <v>205</v>
      </c>
      <c r="E918" s="4">
        <v>53</v>
      </c>
      <c r="F918" s="4">
        <v>113613.5</v>
      </c>
      <c r="G918" s="4">
        <f t="shared" si="28"/>
        <v>6021515.5</v>
      </c>
      <c r="H918" s="4"/>
      <c r="I918" s="169"/>
    </row>
    <row r="919" spans="1:9" ht="16.5" x14ac:dyDescent="0.3">
      <c r="A919" s="1"/>
      <c r="B919" s="20"/>
      <c r="C919" s="3"/>
      <c r="D919" s="3" t="s">
        <v>128</v>
      </c>
      <c r="E919" s="4">
        <v>60</v>
      </c>
      <c r="F919" s="4">
        <v>111378.3</v>
      </c>
      <c r="G919" s="4">
        <f t="shared" si="28"/>
        <v>6682698</v>
      </c>
      <c r="H919" s="4"/>
      <c r="I919" s="169"/>
    </row>
    <row r="920" spans="1:9" ht="16.5" x14ac:dyDescent="0.3">
      <c r="A920" s="1"/>
      <c r="B920" s="20"/>
      <c r="C920" s="3"/>
      <c r="D920" s="3" t="s">
        <v>208</v>
      </c>
      <c r="E920" s="4">
        <v>60</v>
      </c>
      <c r="F920" s="4">
        <v>113613.5</v>
      </c>
      <c r="G920" s="4">
        <f t="shared" si="28"/>
        <v>6816810</v>
      </c>
      <c r="H920" s="4">
        <f>SUM(G915:G920)</f>
        <v>35747255.5</v>
      </c>
      <c r="I920" s="169"/>
    </row>
    <row r="921" spans="1:9" ht="16.5" x14ac:dyDescent="0.3">
      <c r="A921" s="1"/>
      <c r="B921" s="20"/>
      <c r="C921" s="3"/>
      <c r="D921" s="3"/>
      <c r="E921" s="4"/>
      <c r="F921" s="4"/>
      <c r="G921" s="4"/>
      <c r="H921" s="4"/>
      <c r="I921" s="169"/>
    </row>
    <row r="922" spans="1:9" ht="16.5" x14ac:dyDescent="0.3">
      <c r="A922" s="1">
        <v>43280</v>
      </c>
      <c r="B922" s="20" t="s">
        <v>655</v>
      </c>
      <c r="C922" s="3" t="s">
        <v>427</v>
      </c>
      <c r="D922" s="3" t="s">
        <v>199</v>
      </c>
      <c r="E922" s="4">
        <v>60</v>
      </c>
      <c r="F922" s="4">
        <v>113613.5</v>
      </c>
      <c r="G922" s="4">
        <f t="shared" si="28"/>
        <v>6816810</v>
      </c>
      <c r="H922" s="4">
        <f>G922</f>
        <v>6816810</v>
      </c>
      <c r="I922" s="169"/>
    </row>
    <row r="923" spans="1:9" ht="16.5" x14ac:dyDescent="0.3">
      <c r="A923" s="1"/>
      <c r="B923" s="20"/>
      <c r="C923" s="3"/>
      <c r="D923" s="3"/>
      <c r="E923" s="4"/>
      <c r="F923" s="4"/>
      <c r="G923" s="4"/>
      <c r="H923" s="4"/>
      <c r="I923" s="169"/>
    </row>
    <row r="924" spans="1:9" ht="16.5" x14ac:dyDescent="0.3">
      <c r="A924" s="1">
        <v>43281</v>
      </c>
      <c r="B924" s="20" t="s">
        <v>656</v>
      </c>
      <c r="C924" s="3" t="s">
        <v>154</v>
      </c>
      <c r="D924" s="3" t="s">
        <v>31</v>
      </c>
      <c r="E924" s="4">
        <v>1</v>
      </c>
      <c r="F924" s="4">
        <v>522000.27</v>
      </c>
      <c r="G924" s="4">
        <f t="shared" si="28"/>
        <v>522000.27</v>
      </c>
      <c r="H924" s="4">
        <f>G924</f>
        <v>522000.27</v>
      </c>
      <c r="I924" s="169"/>
    </row>
    <row r="925" spans="1:9" ht="16.5" x14ac:dyDescent="0.3">
      <c r="A925" s="1"/>
      <c r="B925" s="20"/>
      <c r="C925" s="3"/>
      <c r="D925" s="3"/>
      <c r="E925" s="4"/>
      <c r="F925" s="4"/>
      <c r="G925" s="4"/>
      <c r="H925" s="4"/>
      <c r="I925" s="169"/>
    </row>
    <row r="926" spans="1:9" ht="16.5" x14ac:dyDescent="0.3">
      <c r="A926" s="1">
        <v>43281</v>
      </c>
      <c r="B926" s="20" t="s">
        <v>657</v>
      </c>
      <c r="C926" s="3" t="s">
        <v>552</v>
      </c>
      <c r="D926" s="3" t="s">
        <v>80</v>
      </c>
      <c r="E926" s="4">
        <v>3</v>
      </c>
      <c r="F926" s="4">
        <v>215000.5</v>
      </c>
      <c r="G926" s="4">
        <f t="shared" si="28"/>
        <v>645001.5</v>
      </c>
      <c r="H926" s="4">
        <f>G926</f>
        <v>645001.5</v>
      </c>
      <c r="I926" s="169"/>
    </row>
    <row r="927" spans="1:9" ht="16.5" x14ac:dyDescent="0.3">
      <c r="A927" s="1"/>
      <c r="B927" s="20"/>
      <c r="C927" s="3"/>
      <c r="D927" s="3"/>
      <c r="E927" s="4"/>
      <c r="F927" s="4"/>
      <c r="G927" s="4"/>
      <c r="H927" s="4"/>
      <c r="I927" s="169"/>
    </row>
    <row r="928" spans="1:9" ht="16.5" x14ac:dyDescent="0.3">
      <c r="A928" s="1">
        <v>43281</v>
      </c>
      <c r="B928" s="20" t="s">
        <v>658</v>
      </c>
      <c r="C928" s="3" t="s">
        <v>659</v>
      </c>
      <c r="D928" s="3" t="s">
        <v>213</v>
      </c>
      <c r="E928" s="4">
        <v>2</v>
      </c>
      <c r="F928" s="4">
        <v>589500.44999999995</v>
      </c>
      <c r="G928" s="4">
        <f t="shared" si="28"/>
        <v>1179000.8999999999</v>
      </c>
      <c r="H928" s="4">
        <f>G928</f>
        <v>1179000.8999999999</v>
      </c>
      <c r="I928" s="169"/>
    </row>
    <row r="929" spans="1:9" ht="16.5" x14ac:dyDescent="0.3">
      <c r="A929" s="1"/>
      <c r="B929" s="20"/>
      <c r="C929" s="3"/>
      <c r="D929" s="3"/>
      <c r="E929" s="4"/>
      <c r="F929" s="4"/>
      <c r="G929" s="4"/>
      <c r="H929" s="4"/>
      <c r="I929" s="169"/>
    </row>
    <row r="930" spans="1:9" ht="16.5" x14ac:dyDescent="0.3">
      <c r="A930" s="1">
        <v>43281</v>
      </c>
      <c r="B930" s="20" t="s">
        <v>660</v>
      </c>
      <c r="C930" s="3" t="s">
        <v>195</v>
      </c>
      <c r="D930" s="3" t="s">
        <v>162</v>
      </c>
      <c r="E930" s="4">
        <v>12</v>
      </c>
      <c r="F930" s="4">
        <v>216000.18</v>
      </c>
      <c r="G930" s="4">
        <f t="shared" si="28"/>
        <v>2592002.16</v>
      </c>
      <c r="H930" s="4"/>
      <c r="I930" s="169"/>
    </row>
    <row r="931" spans="1:9" ht="16.5" x14ac:dyDescent="0.3">
      <c r="A931" s="1"/>
      <c r="B931" s="20"/>
      <c r="C931" s="3"/>
      <c r="D931" s="3" t="s">
        <v>162</v>
      </c>
      <c r="E931" s="4">
        <v>2</v>
      </c>
      <c r="F931" s="4"/>
      <c r="G931" s="4"/>
      <c r="H931" s="4">
        <f>G930</f>
        <v>2592002.16</v>
      </c>
      <c r="I931" s="169"/>
    </row>
    <row r="932" spans="1:9" ht="16.5" x14ac:dyDescent="0.3">
      <c r="A932" s="1"/>
      <c r="B932" s="20"/>
      <c r="C932" s="3"/>
      <c r="D932" s="3"/>
      <c r="E932" s="4"/>
      <c r="F932" s="4"/>
      <c r="G932" s="4"/>
      <c r="H932" s="4"/>
      <c r="I932" s="169"/>
    </row>
    <row r="933" spans="1:9" ht="16.5" x14ac:dyDescent="0.3">
      <c r="A933" s="1">
        <v>43281</v>
      </c>
      <c r="B933" s="20" t="s">
        <v>661</v>
      </c>
      <c r="C933" s="3" t="s">
        <v>75</v>
      </c>
      <c r="D933" s="3" t="s">
        <v>95</v>
      </c>
      <c r="E933" s="4">
        <v>2</v>
      </c>
      <c r="F933" s="4">
        <v>199999.8</v>
      </c>
      <c r="G933" s="4">
        <f t="shared" si="28"/>
        <v>399999.6</v>
      </c>
      <c r="H933" s="4">
        <f>G933</f>
        <v>399999.6</v>
      </c>
      <c r="I933" s="169"/>
    </row>
    <row r="934" spans="1:9" ht="16.5" x14ac:dyDescent="0.3">
      <c r="A934" s="1"/>
      <c r="B934" s="20"/>
      <c r="C934" s="3"/>
      <c r="D934" s="3"/>
      <c r="E934" s="4"/>
      <c r="F934" s="4"/>
      <c r="G934" s="4"/>
      <c r="H934" s="4"/>
      <c r="I934" s="169"/>
    </row>
    <row r="935" spans="1:9" ht="16.5" x14ac:dyDescent="0.3">
      <c r="A935" s="1">
        <v>43281</v>
      </c>
      <c r="B935" s="20" t="s">
        <v>662</v>
      </c>
      <c r="C935" s="3" t="s">
        <v>663</v>
      </c>
      <c r="D935" s="3" t="s">
        <v>95</v>
      </c>
      <c r="E935" s="4">
        <v>1</v>
      </c>
      <c r="F935" s="4">
        <v>199999.8</v>
      </c>
      <c r="G935" s="4">
        <f t="shared" si="28"/>
        <v>199999.8</v>
      </c>
      <c r="H935" s="4">
        <f>G935</f>
        <v>199999.8</v>
      </c>
      <c r="I935" s="169"/>
    </row>
    <row r="936" spans="1:9" ht="16.5" x14ac:dyDescent="0.3">
      <c r="A936" s="1"/>
      <c r="B936" s="20"/>
      <c r="C936" s="3"/>
      <c r="D936" s="3"/>
      <c r="E936" s="4"/>
      <c r="F936" s="4"/>
      <c r="G936" s="4"/>
      <c r="H936" s="4"/>
      <c r="I936" s="169"/>
    </row>
    <row r="937" spans="1:9" ht="16.5" x14ac:dyDescent="0.3">
      <c r="A937" s="1">
        <v>43281</v>
      </c>
      <c r="B937" s="20" t="s">
        <v>664</v>
      </c>
      <c r="C937" s="3" t="s">
        <v>242</v>
      </c>
      <c r="D937" s="3" t="s">
        <v>652</v>
      </c>
      <c r="E937" s="4">
        <v>2</v>
      </c>
      <c r="F937" s="4">
        <v>517000</v>
      </c>
      <c r="G937" s="4">
        <f t="shared" si="28"/>
        <v>1034000</v>
      </c>
      <c r="H937" s="4">
        <f>G937</f>
        <v>1034000</v>
      </c>
      <c r="I937" s="169"/>
    </row>
    <row r="938" spans="1:9" ht="16.5" x14ac:dyDescent="0.3">
      <c r="A938" s="1"/>
      <c r="B938" s="20"/>
      <c r="C938" s="3"/>
      <c r="D938" s="3"/>
      <c r="E938" s="4"/>
      <c r="F938" s="4"/>
      <c r="G938" s="4"/>
      <c r="H938" s="4"/>
      <c r="I938" s="169"/>
    </row>
    <row r="939" spans="1:9" ht="16.5" x14ac:dyDescent="0.3">
      <c r="A939" s="1">
        <v>43281</v>
      </c>
      <c r="B939" s="20" t="s">
        <v>665</v>
      </c>
      <c r="C939" s="3" t="s">
        <v>38</v>
      </c>
      <c r="D939" s="3" t="s">
        <v>95</v>
      </c>
      <c r="E939" s="4">
        <v>24</v>
      </c>
      <c r="F939" s="4">
        <v>199999.8</v>
      </c>
      <c r="G939" s="4">
        <f t="shared" si="28"/>
        <v>4799995.1999999993</v>
      </c>
      <c r="H939" s="4">
        <f>G939</f>
        <v>4799995.1999999993</v>
      </c>
      <c r="I939" s="169"/>
    </row>
    <row r="940" spans="1:9" ht="16.5" x14ac:dyDescent="0.3">
      <c r="A940" s="1"/>
      <c r="B940" s="20"/>
      <c r="C940" s="3"/>
      <c r="D940" s="3"/>
      <c r="E940" s="4"/>
      <c r="F940" s="4"/>
      <c r="G940" s="4"/>
      <c r="H940" s="4"/>
      <c r="I940" s="169"/>
    </row>
    <row r="941" spans="1:9" ht="16.5" x14ac:dyDescent="0.3">
      <c r="A941" s="1">
        <v>43281</v>
      </c>
      <c r="B941" s="20" t="s">
        <v>666</v>
      </c>
      <c r="C941" s="3" t="s">
        <v>427</v>
      </c>
      <c r="D941" s="3" t="s">
        <v>547</v>
      </c>
      <c r="E941" s="4">
        <v>12</v>
      </c>
      <c r="F941" s="4">
        <v>66999.899999999994</v>
      </c>
      <c r="G941" s="4">
        <f t="shared" si="28"/>
        <v>803998.79999999993</v>
      </c>
      <c r="H941" s="4"/>
      <c r="I941" s="169"/>
    </row>
    <row r="942" spans="1:9" ht="16.5" x14ac:dyDescent="0.3">
      <c r="A942" s="1"/>
      <c r="B942" s="20"/>
      <c r="C942" s="3"/>
      <c r="D942" s="3" t="s">
        <v>578</v>
      </c>
      <c r="E942" s="4">
        <v>12</v>
      </c>
      <c r="F942" s="4">
        <v>66999.899999999994</v>
      </c>
      <c r="G942" s="4">
        <f t="shared" si="28"/>
        <v>803998.79999999993</v>
      </c>
      <c r="H942" s="4"/>
      <c r="I942" s="169"/>
    </row>
    <row r="943" spans="1:9" ht="16.5" x14ac:dyDescent="0.3">
      <c r="A943" s="1"/>
      <c r="B943" s="20"/>
      <c r="C943" s="3"/>
      <c r="D943" s="3" t="s">
        <v>545</v>
      </c>
      <c r="E943" s="4">
        <v>12</v>
      </c>
      <c r="F943" s="4">
        <v>133999.79999999999</v>
      </c>
      <c r="G943" s="4">
        <f t="shared" ref="G943:G953" si="31">E943*F943</f>
        <v>1607997.5999999999</v>
      </c>
      <c r="H943" s="4">
        <f>SUM(G941:G943)</f>
        <v>3215995.1999999997</v>
      </c>
      <c r="I943" s="169"/>
    </row>
    <row r="944" spans="1:9" ht="16.5" x14ac:dyDescent="0.3">
      <c r="A944" s="1"/>
      <c r="B944" s="20"/>
      <c r="C944" s="3"/>
      <c r="D944" s="3"/>
      <c r="E944" s="4"/>
      <c r="F944" s="4"/>
      <c r="G944" s="4"/>
      <c r="H944" s="4"/>
      <c r="I944" s="169"/>
    </row>
    <row r="945" spans="1:12" ht="16.5" x14ac:dyDescent="0.3">
      <c r="A945" s="1">
        <v>43281</v>
      </c>
      <c r="B945" s="20" t="s">
        <v>667</v>
      </c>
      <c r="C945" s="3" t="s">
        <v>35</v>
      </c>
      <c r="D945" s="3" t="s">
        <v>66</v>
      </c>
      <c r="E945" s="4">
        <v>6</v>
      </c>
      <c r="F945" s="4">
        <v>354999.7</v>
      </c>
      <c r="G945" s="4">
        <f t="shared" si="31"/>
        <v>2129998.2000000002</v>
      </c>
      <c r="H945" s="4">
        <f>G945</f>
        <v>2129998.2000000002</v>
      </c>
      <c r="I945" s="169"/>
    </row>
    <row r="946" spans="1:12" ht="16.5" x14ac:dyDescent="0.3">
      <c r="A946" s="1"/>
      <c r="B946" s="20"/>
      <c r="C946" s="3"/>
      <c r="D946" s="3" t="s">
        <v>1696</v>
      </c>
      <c r="E946" s="4"/>
      <c r="F946" s="4"/>
      <c r="G946" s="4">
        <v>930000</v>
      </c>
      <c r="H946" s="4">
        <v>930000</v>
      </c>
      <c r="I946" s="169"/>
    </row>
    <row r="947" spans="1:12" ht="16.5" x14ac:dyDescent="0.3">
      <c r="A947" s="1"/>
      <c r="B947" s="20"/>
      <c r="C947" s="3"/>
      <c r="D947" s="3"/>
      <c r="E947" s="4"/>
      <c r="F947" s="4"/>
      <c r="G947" s="4"/>
      <c r="H947" s="4"/>
      <c r="I947" s="169"/>
    </row>
    <row r="948" spans="1:12" ht="16.5" x14ac:dyDescent="0.3">
      <c r="A948" s="1">
        <v>43281</v>
      </c>
      <c r="B948" s="20" t="s">
        <v>668</v>
      </c>
      <c r="C948" s="3" t="s">
        <v>669</v>
      </c>
      <c r="D948" s="3" t="s">
        <v>80</v>
      </c>
      <c r="E948" s="4">
        <v>1</v>
      </c>
      <c r="F948" s="4">
        <v>215000.5</v>
      </c>
      <c r="G948" s="4">
        <f t="shared" si="31"/>
        <v>215000.5</v>
      </c>
      <c r="H948" s="4">
        <f>G948</f>
        <v>215000.5</v>
      </c>
      <c r="I948" s="169"/>
    </row>
    <row r="949" spans="1:12" ht="16.5" x14ac:dyDescent="0.3">
      <c r="A949" s="1"/>
      <c r="B949" s="20"/>
      <c r="C949" s="3"/>
      <c r="D949" s="3"/>
      <c r="E949" s="4"/>
      <c r="F949" s="4"/>
      <c r="G949" s="4"/>
      <c r="H949" s="4"/>
      <c r="I949" s="169"/>
    </row>
    <row r="950" spans="1:12" ht="16.5" x14ac:dyDescent="0.3">
      <c r="A950" s="1">
        <v>43281</v>
      </c>
      <c r="B950" s="20" t="s">
        <v>670</v>
      </c>
      <c r="C950" s="3" t="s">
        <v>57</v>
      </c>
      <c r="D950" s="3" t="s">
        <v>31</v>
      </c>
      <c r="E950" s="4">
        <v>2</v>
      </c>
      <c r="F950" s="4">
        <v>522000.27</v>
      </c>
      <c r="G950" s="4">
        <f t="shared" si="31"/>
        <v>1044000.54</v>
      </c>
      <c r="H950" s="4"/>
      <c r="I950" s="169"/>
    </row>
    <row r="951" spans="1:12" ht="16.5" x14ac:dyDescent="0.3">
      <c r="A951" s="1"/>
      <c r="B951" s="20"/>
      <c r="C951" s="3"/>
      <c r="D951" s="3" t="s">
        <v>95</v>
      </c>
      <c r="E951" s="4">
        <v>1</v>
      </c>
      <c r="F951" s="4">
        <v>199999.8</v>
      </c>
      <c r="G951" s="4">
        <f t="shared" si="31"/>
        <v>199999.8</v>
      </c>
      <c r="H951" s="4">
        <f>SUM(G950:G951)</f>
        <v>1244000.3400000001</v>
      </c>
      <c r="I951" s="169"/>
    </row>
    <row r="952" spans="1:12" ht="16.5" x14ac:dyDescent="0.3">
      <c r="A952" s="1"/>
      <c r="B952" s="20"/>
      <c r="C952" s="3"/>
      <c r="D952" s="3"/>
      <c r="E952" s="4"/>
      <c r="F952" s="4"/>
      <c r="G952" s="4"/>
      <c r="H952" s="4"/>
      <c r="I952" s="169"/>
    </row>
    <row r="953" spans="1:12" ht="16.5" x14ac:dyDescent="0.3">
      <c r="A953" s="1">
        <v>43281</v>
      </c>
      <c r="B953" s="20" t="s">
        <v>671</v>
      </c>
      <c r="C953" s="3" t="s">
        <v>672</v>
      </c>
      <c r="D953" s="3" t="s">
        <v>213</v>
      </c>
      <c r="E953" s="4">
        <v>1</v>
      </c>
      <c r="F953" s="4">
        <v>589500.55000000005</v>
      </c>
      <c r="G953" s="4">
        <f t="shared" si="31"/>
        <v>589500.55000000005</v>
      </c>
      <c r="H953" s="4">
        <f>G953</f>
        <v>589500.55000000005</v>
      </c>
      <c r="I953" s="169"/>
    </row>
    <row r="954" spans="1:12" ht="16.5" x14ac:dyDescent="0.3">
      <c r="A954" s="1"/>
      <c r="B954" s="20"/>
      <c r="C954" s="3"/>
      <c r="D954" s="3"/>
      <c r="E954" s="4"/>
      <c r="F954" s="4"/>
      <c r="G954" s="4"/>
      <c r="H954" s="4"/>
      <c r="I954" s="169"/>
    </row>
    <row r="955" spans="1:12" s="25" customFormat="1" ht="12.75" x14ac:dyDescent="0.2">
      <c r="A955" s="33">
        <v>43283</v>
      </c>
      <c r="B955" s="54" t="s">
        <v>675</v>
      </c>
      <c r="C955" s="34" t="s">
        <v>676</v>
      </c>
      <c r="D955" s="34" t="s">
        <v>95</v>
      </c>
      <c r="E955" s="35">
        <v>2</v>
      </c>
      <c r="F955" s="35">
        <v>199999.8</v>
      </c>
      <c r="G955" s="35">
        <f t="shared" ref="G955:G1070" si="32">E955*F955</f>
        <v>399999.6</v>
      </c>
      <c r="H955" s="35">
        <f>G955</f>
        <v>399999.6</v>
      </c>
      <c r="I955" s="168" t="s">
        <v>1213</v>
      </c>
      <c r="J955" s="35"/>
      <c r="K955" s="35"/>
      <c r="L955" s="36"/>
    </row>
    <row r="956" spans="1:12" s="25" customFormat="1" ht="12.75" x14ac:dyDescent="0.2">
      <c r="A956" s="33"/>
      <c r="B956" s="54"/>
      <c r="C956" s="34"/>
      <c r="D956" s="34"/>
      <c r="E956" s="35"/>
      <c r="F956" s="35"/>
      <c r="G956" s="35"/>
      <c r="H956" s="35"/>
      <c r="I956" s="168"/>
      <c r="J956" s="35"/>
      <c r="K956" s="35"/>
      <c r="L956" s="36"/>
    </row>
    <row r="957" spans="1:12" s="25" customFormat="1" ht="12.75" x14ac:dyDescent="0.2">
      <c r="A957" s="33">
        <v>43283</v>
      </c>
      <c r="B957" s="54" t="s">
        <v>677</v>
      </c>
      <c r="C957" s="34" t="s">
        <v>678</v>
      </c>
      <c r="D957" s="34" t="s">
        <v>95</v>
      </c>
      <c r="E957" s="35">
        <v>5</v>
      </c>
      <c r="F957" s="35">
        <v>199999.8</v>
      </c>
      <c r="G957" s="35">
        <f t="shared" si="32"/>
        <v>999999</v>
      </c>
      <c r="H957" s="35">
        <f>G957</f>
        <v>999999</v>
      </c>
      <c r="I957" s="168" t="s">
        <v>1213</v>
      </c>
      <c r="J957" s="35"/>
      <c r="K957" s="35"/>
      <c r="L957" s="36"/>
    </row>
    <row r="958" spans="1:12" s="25" customFormat="1" ht="12.75" x14ac:dyDescent="0.2">
      <c r="A958" s="33"/>
      <c r="B958" s="54"/>
      <c r="C958" s="34"/>
      <c r="D958" s="34"/>
      <c r="E958" s="35"/>
      <c r="F958" s="35"/>
      <c r="G958" s="35"/>
      <c r="H958" s="35"/>
      <c r="I958" s="168"/>
      <c r="J958" s="35"/>
      <c r="K958" s="35"/>
      <c r="L958" s="36"/>
    </row>
    <row r="959" spans="1:12" s="25" customFormat="1" ht="12.75" x14ac:dyDescent="0.2">
      <c r="A959" s="33">
        <v>43283</v>
      </c>
      <c r="B959" s="54" t="s">
        <v>679</v>
      </c>
      <c r="C959" s="34" t="s">
        <v>442</v>
      </c>
      <c r="D959" s="34" t="s">
        <v>80</v>
      </c>
      <c r="E959" s="35">
        <v>3</v>
      </c>
      <c r="F959" s="35">
        <v>215000.5</v>
      </c>
      <c r="G959" s="35">
        <f t="shared" si="32"/>
        <v>645001.5</v>
      </c>
      <c r="H959" s="35">
        <f>G959</f>
        <v>645001.5</v>
      </c>
      <c r="I959" s="168" t="s">
        <v>1213</v>
      </c>
      <c r="J959" s="35"/>
      <c r="K959" s="35"/>
      <c r="L959" s="36"/>
    </row>
    <row r="960" spans="1:12" s="25" customFormat="1" ht="12.75" x14ac:dyDescent="0.2">
      <c r="A960" s="33"/>
      <c r="B960" s="54"/>
      <c r="C960" s="34"/>
      <c r="D960" s="34"/>
      <c r="E960" s="35"/>
      <c r="F960" s="35"/>
      <c r="G960" s="35"/>
      <c r="H960" s="35"/>
      <c r="I960" s="168"/>
      <c r="J960" s="35"/>
      <c r="K960" s="35"/>
      <c r="L960" s="36"/>
    </row>
    <row r="961" spans="1:12" s="25" customFormat="1" ht="12.75" x14ac:dyDescent="0.2">
      <c r="A961" s="33">
        <v>43283</v>
      </c>
      <c r="B961" s="54" t="s">
        <v>680</v>
      </c>
      <c r="C961" s="34" t="s">
        <v>121</v>
      </c>
      <c r="D961" s="34" t="s">
        <v>391</v>
      </c>
      <c r="E961" s="35">
        <v>3</v>
      </c>
      <c r="F961" s="35">
        <v>562500.18000000005</v>
      </c>
      <c r="G961" s="35">
        <f t="shared" si="32"/>
        <v>1687500.54</v>
      </c>
      <c r="H961" s="35">
        <f>G961</f>
        <v>1687500.54</v>
      </c>
      <c r="I961" s="168" t="s">
        <v>314</v>
      </c>
      <c r="J961" s="35"/>
      <c r="K961" s="35"/>
      <c r="L961" s="36"/>
    </row>
    <row r="962" spans="1:12" s="25" customFormat="1" ht="12.75" x14ac:dyDescent="0.2">
      <c r="A962" s="33"/>
      <c r="B962" s="54"/>
      <c r="C962" s="34"/>
      <c r="D962" s="34"/>
      <c r="E962" s="35"/>
      <c r="F962" s="35"/>
      <c r="G962" s="35"/>
      <c r="H962" s="35"/>
      <c r="I962" s="168"/>
      <c r="J962" s="35"/>
      <c r="K962" s="35"/>
      <c r="L962" s="36"/>
    </row>
    <row r="963" spans="1:12" s="25" customFormat="1" ht="12.75" x14ac:dyDescent="0.2">
      <c r="A963" s="33">
        <v>43283</v>
      </c>
      <c r="B963" s="54" t="s">
        <v>681</v>
      </c>
      <c r="C963" s="34" t="s">
        <v>242</v>
      </c>
      <c r="D963" s="34" t="s">
        <v>652</v>
      </c>
      <c r="E963" s="35">
        <v>1</v>
      </c>
      <c r="F963" s="35">
        <v>517000</v>
      </c>
      <c r="G963" s="35">
        <f t="shared" si="32"/>
        <v>517000</v>
      </c>
      <c r="H963" s="35">
        <f>G963</f>
        <v>517000</v>
      </c>
      <c r="I963" s="168" t="s">
        <v>309</v>
      </c>
      <c r="J963" s="35"/>
      <c r="K963" s="35"/>
      <c r="L963" s="36"/>
    </row>
    <row r="964" spans="1:12" s="25" customFormat="1" ht="12.75" x14ac:dyDescent="0.2">
      <c r="A964" s="33"/>
      <c r="B964" s="54"/>
      <c r="C964" s="34"/>
      <c r="D964" s="34"/>
      <c r="E964" s="35"/>
      <c r="F964" s="35"/>
      <c r="G964" s="35"/>
      <c r="H964" s="35"/>
      <c r="I964" s="168"/>
      <c r="J964" s="35"/>
      <c r="K964" s="35"/>
      <c r="L964" s="36"/>
    </row>
    <row r="965" spans="1:12" s="25" customFormat="1" ht="12.75" x14ac:dyDescent="0.2">
      <c r="A965" s="33">
        <v>43283</v>
      </c>
      <c r="B965" s="54" t="s">
        <v>682</v>
      </c>
      <c r="C965" s="34" t="s">
        <v>215</v>
      </c>
      <c r="D965" s="34" t="s">
        <v>20</v>
      </c>
      <c r="E965" s="35">
        <v>6</v>
      </c>
      <c r="F965" s="35">
        <v>620999.5</v>
      </c>
      <c r="G965" s="35">
        <f t="shared" si="32"/>
        <v>3725997</v>
      </c>
      <c r="H965" s="35"/>
      <c r="I965" s="180" t="s">
        <v>309</v>
      </c>
      <c r="J965" s="35"/>
      <c r="K965" s="35"/>
      <c r="L965" s="36"/>
    </row>
    <row r="966" spans="1:12" s="25" customFormat="1" ht="12.75" x14ac:dyDescent="0.2">
      <c r="A966" s="33"/>
      <c r="B966" s="54"/>
      <c r="C966" s="34"/>
      <c r="D966" s="34" t="s">
        <v>40</v>
      </c>
      <c r="E966" s="35">
        <v>1</v>
      </c>
      <c r="F966" s="35">
        <v>655000.5</v>
      </c>
      <c r="G966" s="35">
        <f t="shared" si="32"/>
        <v>655000.5</v>
      </c>
      <c r="H966" s="35">
        <f>SUM(G965:G966)</f>
        <v>4380997.5</v>
      </c>
      <c r="I966" s="180"/>
      <c r="J966" s="35"/>
      <c r="K966" s="35"/>
      <c r="L966" s="36"/>
    </row>
    <row r="967" spans="1:12" s="25" customFormat="1" ht="12.75" x14ac:dyDescent="0.2">
      <c r="A967" s="33"/>
      <c r="B967" s="54"/>
      <c r="C967" s="34"/>
      <c r="D967" s="34"/>
      <c r="E967" s="35"/>
      <c r="F967" s="35"/>
      <c r="G967" s="35"/>
      <c r="H967" s="35"/>
      <c r="I967" s="168"/>
      <c r="J967" s="35"/>
      <c r="K967" s="35"/>
      <c r="L967" s="36"/>
    </row>
    <row r="968" spans="1:12" s="25" customFormat="1" ht="12.75" x14ac:dyDescent="0.2">
      <c r="A968" s="37">
        <v>43283</v>
      </c>
      <c r="B968" s="54" t="s">
        <v>683</v>
      </c>
      <c r="C968" s="34" t="s">
        <v>42</v>
      </c>
      <c r="D968" s="34" t="s">
        <v>20</v>
      </c>
      <c r="E968" s="35">
        <v>2</v>
      </c>
      <c r="F968" s="35">
        <v>620999.5</v>
      </c>
      <c r="G968" s="35">
        <f t="shared" si="32"/>
        <v>1241999</v>
      </c>
      <c r="H968" s="35">
        <f>G968</f>
        <v>1241999</v>
      </c>
      <c r="I968" s="168" t="s">
        <v>309</v>
      </c>
      <c r="J968" s="35"/>
      <c r="K968" s="35"/>
      <c r="L968" s="36"/>
    </row>
    <row r="969" spans="1:12" s="25" customFormat="1" ht="12.75" x14ac:dyDescent="0.2">
      <c r="A969" s="37"/>
      <c r="B969" s="54"/>
      <c r="C969" s="34"/>
      <c r="D969" s="34"/>
      <c r="E969" s="35"/>
      <c r="F969" s="35"/>
      <c r="G969" s="35"/>
      <c r="H969" s="35"/>
      <c r="I969" s="168"/>
      <c r="J969" s="35"/>
      <c r="K969" s="35"/>
      <c r="L969" s="36"/>
    </row>
    <row r="970" spans="1:12" s="25" customFormat="1" ht="12.75" x14ac:dyDescent="0.2">
      <c r="A970" s="33">
        <v>43283</v>
      </c>
      <c r="B970" s="54" t="s">
        <v>684</v>
      </c>
      <c r="C970" s="34" t="s">
        <v>685</v>
      </c>
      <c r="D970" s="34" t="s">
        <v>162</v>
      </c>
      <c r="E970" s="35">
        <v>6</v>
      </c>
      <c r="F970" s="35">
        <v>216000.18</v>
      </c>
      <c r="G970" s="35">
        <f t="shared" si="32"/>
        <v>1296001.08</v>
      </c>
      <c r="H970" s="35">
        <f>G970</f>
        <v>1296001.08</v>
      </c>
      <c r="I970" s="168" t="s">
        <v>1219</v>
      </c>
      <c r="J970" s="35"/>
      <c r="K970" s="35"/>
    </row>
    <row r="971" spans="1:12" s="25" customFormat="1" ht="12.75" x14ac:dyDescent="0.2">
      <c r="A971" s="33"/>
      <c r="B971" s="54"/>
      <c r="C971" s="34"/>
      <c r="D971" s="34"/>
      <c r="E971" s="35"/>
      <c r="F971" s="35"/>
      <c r="G971" s="46"/>
      <c r="H971" s="48"/>
      <c r="I971" s="49"/>
      <c r="J971" s="35"/>
      <c r="K971" s="35"/>
    </row>
    <row r="972" spans="1:12" s="25" customFormat="1" ht="12.75" x14ac:dyDescent="0.2">
      <c r="A972" s="33">
        <v>43283</v>
      </c>
      <c r="B972" s="54" t="s">
        <v>688</v>
      </c>
      <c r="C972" s="34" t="s">
        <v>685</v>
      </c>
      <c r="D972" s="34" t="s">
        <v>162</v>
      </c>
      <c r="E972" s="35">
        <v>1</v>
      </c>
      <c r="F972" s="38">
        <v>0</v>
      </c>
      <c r="G972" s="47">
        <v>0</v>
      </c>
      <c r="H972" s="48">
        <f>SUM(G972)</f>
        <v>0</v>
      </c>
      <c r="I972" s="49" t="s">
        <v>309</v>
      </c>
      <c r="J972" s="35"/>
      <c r="K972" s="35"/>
    </row>
    <row r="973" spans="1:12" s="25" customFormat="1" ht="12.75" x14ac:dyDescent="0.2">
      <c r="A973" s="33"/>
      <c r="B973" s="54"/>
      <c r="C973" s="34"/>
      <c r="D973" s="34"/>
      <c r="E973" s="35"/>
      <c r="F973" s="38"/>
      <c r="G973" s="47"/>
      <c r="H973" s="48"/>
      <c r="I973" s="49"/>
      <c r="J973" s="35"/>
      <c r="K973" s="35"/>
    </row>
    <row r="974" spans="1:12" s="25" customFormat="1" ht="12.75" x14ac:dyDescent="0.2">
      <c r="A974" s="33">
        <v>43283</v>
      </c>
      <c r="B974" s="54" t="s">
        <v>686</v>
      </c>
      <c r="C974" s="34" t="s">
        <v>687</v>
      </c>
      <c r="D974" s="34" t="s">
        <v>20</v>
      </c>
      <c r="E974" s="35">
        <v>2</v>
      </c>
      <c r="F974" s="35">
        <v>620999.5</v>
      </c>
      <c r="G974" s="46">
        <f t="shared" si="32"/>
        <v>1241999</v>
      </c>
      <c r="H974" s="48"/>
      <c r="I974" s="180" t="s">
        <v>310</v>
      </c>
      <c r="J974" s="35"/>
      <c r="K974" s="35"/>
    </row>
    <row r="975" spans="1:12" s="25" customFormat="1" ht="12.75" x14ac:dyDescent="0.2">
      <c r="A975" s="33"/>
      <c r="B975" s="54"/>
      <c r="C975" s="34"/>
      <c r="D975" s="34" t="s">
        <v>496</v>
      </c>
      <c r="E975" s="35">
        <v>1</v>
      </c>
      <c r="F975" s="35">
        <v>725000.1</v>
      </c>
      <c r="G975" s="35">
        <f t="shared" si="32"/>
        <v>725000.1</v>
      </c>
      <c r="H975" s="46">
        <f>SUM(G974:G975)</f>
        <v>1966999.1</v>
      </c>
      <c r="I975" s="180"/>
      <c r="J975" s="42"/>
      <c r="K975" s="35"/>
    </row>
    <row r="976" spans="1:12" s="25" customFormat="1" ht="12.75" x14ac:dyDescent="0.2">
      <c r="A976" s="33"/>
      <c r="B976" s="54"/>
      <c r="C976" s="34"/>
      <c r="D976" s="34"/>
      <c r="E976" s="35"/>
      <c r="F976" s="35"/>
      <c r="G976" s="35"/>
      <c r="H976" s="35"/>
      <c r="I976" s="168"/>
      <c r="J976" s="35"/>
      <c r="K976" s="35"/>
    </row>
    <row r="977" spans="1:11" s="25" customFormat="1" ht="12.75" x14ac:dyDescent="0.2">
      <c r="A977" s="33">
        <v>43283</v>
      </c>
      <c r="B977" s="54" t="s">
        <v>689</v>
      </c>
      <c r="C977" s="34" t="s">
        <v>53</v>
      </c>
      <c r="D977" s="34" t="s">
        <v>213</v>
      </c>
      <c r="E977" s="35">
        <v>2</v>
      </c>
      <c r="F977" s="35">
        <v>655000.5</v>
      </c>
      <c r="G977" s="35">
        <f t="shared" si="32"/>
        <v>1310001</v>
      </c>
      <c r="H977" s="35">
        <f>G977</f>
        <v>1310001</v>
      </c>
      <c r="I977" s="168" t="s">
        <v>310</v>
      </c>
      <c r="J977" s="35"/>
      <c r="K977" s="35"/>
    </row>
    <row r="978" spans="1:11" s="25" customFormat="1" ht="12.75" x14ac:dyDescent="0.2">
      <c r="A978" s="33"/>
      <c r="B978" s="54"/>
      <c r="C978" s="34"/>
      <c r="D978" s="34"/>
      <c r="E978" s="35"/>
      <c r="F978" s="35"/>
      <c r="G978" s="35"/>
      <c r="H978" s="35"/>
      <c r="I978" s="168"/>
      <c r="J978" s="35"/>
      <c r="K978" s="35"/>
    </row>
    <row r="979" spans="1:11" s="25" customFormat="1" ht="12.75" x14ac:dyDescent="0.2">
      <c r="A979" s="33">
        <v>43283</v>
      </c>
      <c r="B979" s="54" t="s">
        <v>690</v>
      </c>
      <c r="C979" s="34" t="s">
        <v>691</v>
      </c>
      <c r="D979" s="34" t="s">
        <v>104</v>
      </c>
      <c r="E979" s="35">
        <v>1</v>
      </c>
      <c r="F979" s="35">
        <v>522000.27</v>
      </c>
      <c r="G979" s="35">
        <f t="shared" si="32"/>
        <v>522000.27</v>
      </c>
      <c r="H979" s="35">
        <f t="shared" ref="H979:H989" si="33">G979</f>
        <v>522000.27</v>
      </c>
      <c r="I979" s="168" t="s">
        <v>1213</v>
      </c>
      <c r="J979" s="35"/>
      <c r="K979" s="35"/>
    </row>
    <row r="980" spans="1:11" s="25" customFormat="1" ht="12.75" x14ac:dyDescent="0.2">
      <c r="A980" s="33"/>
      <c r="B980" s="54"/>
      <c r="C980" s="34"/>
      <c r="D980" s="34"/>
      <c r="E980" s="35"/>
      <c r="F980" s="35"/>
      <c r="G980" s="35"/>
      <c r="H980" s="35"/>
      <c r="I980" s="168"/>
      <c r="J980" s="35"/>
      <c r="K980" s="35"/>
    </row>
    <row r="981" spans="1:11" s="25" customFormat="1" ht="12.75" x14ac:dyDescent="0.2">
      <c r="A981" s="33">
        <v>43284</v>
      </c>
      <c r="B981" s="54" t="s">
        <v>692</v>
      </c>
      <c r="C981" s="34" t="s">
        <v>693</v>
      </c>
      <c r="D981" s="34" t="s">
        <v>95</v>
      </c>
      <c r="E981" s="35">
        <v>8</v>
      </c>
      <c r="F981" s="35">
        <v>199999.8</v>
      </c>
      <c r="G981" s="35">
        <f t="shared" si="32"/>
        <v>1599998.4</v>
      </c>
      <c r="H981" s="35">
        <f t="shared" si="33"/>
        <v>1599998.4</v>
      </c>
      <c r="I981" s="168" t="s">
        <v>309</v>
      </c>
      <c r="J981" s="35"/>
      <c r="K981" s="35"/>
    </row>
    <row r="982" spans="1:11" s="25" customFormat="1" ht="12.75" x14ac:dyDescent="0.2">
      <c r="A982" s="33"/>
      <c r="B982" s="54"/>
      <c r="C982" s="34"/>
      <c r="D982" s="34"/>
      <c r="E982" s="35"/>
      <c r="F982" s="35"/>
      <c r="G982" s="35"/>
      <c r="H982" s="35"/>
      <c r="I982" s="168"/>
      <c r="J982" s="35"/>
      <c r="K982" s="35"/>
    </row>
    <row r="983" spans="1:11" s="25" customFormat="1" ht="12.75" x14ac:dyDescent="0.2">
      <c r="A983" s="33">
        <v>43284</v>
      </c>
      <c r="B983" s="54" t="s">
        <v>694</v>
      </c>
      <c r="C983" s="34" t="s">
        <v>77</v>
      </c>
      <c r="D983" s="34" t="s">
        <v>31</v>
      </c>
      <c r="E983" s="35">
        <v>12</v>
      </c>
      <c r="F983" s="35">
        <v>522000.27</v>
      </c>
      <c r="G983" s="35">
        <f t="shared" si="32"/>
        <v>6264003.2400000002</v>
      </c>
      <c r="H983" s="35">
        <f t="shared" si="33"/>
        <v>6264003.2400000002</v>
      </c>
      <c r="I983" s="168" t="s">
        <v>674</v>
      </c>
      <c r="J983" s="35"/>
      <c r="K983" s="35"/>
    </row>
    <row r="984" spans="1:11" s="25" customFormat="1" ht="12.75" x14ac:dyDescent="0.2">
      <c r="A984" s="33"/>
      <c r="B984" s="54"/>
      <c r="C984" s="34"/>
      <c r="D984" s="34"/>
      <c r="E984" s="35"/>
      <c r="F984" s="35"/>
      <c r="G984" s="35"/>
      <c r="H984" s="35"/>
      <c r="I984" s="168"/>
      <c r="J984" s="35"/>
      <c r="K984" s="35"/>
    </row>
    <row r="985" spans="1:11" s="25" customFormat="1" ht="12.75" x14ac:dyDescent="0.2">
      <c r="A985" s="33">
        <v>43284</v>
      </c>
      <c r="B985" s="54" t="s">
        <v>695</v>
      </c>
      <c r="C985" s="34" t="s">
        <v>53</v>
      </c>
      <c r="D985" s="34" t="s">
        <v>20</v>
      </c>
      <c r="E985" s="35">
        <v>2</v>
      </c>
      <c r="F985" s="35">
        <v>620999.5</v>
      </c>
      <c r="G985" s="35">
        <f t="shared" si="32"/>
        <v>1241999</v>
      </c>
      <c r="H985" s="35">
        <f t="shared" si="33"/>
        <v>1241999</v>
      </c>
      <c r="I985" s="168" t="s">
        <v>310</v>
      </c>
      <c r="J985" s="35"/>
      <c r="K985" s="35"/>
    </row>
    <row r="986" spans="1:11" s="25" customFormat="1" ht="12.75" x14ac:dyDescent="0.2">
      <c r="A986" s="33"/>
      <c r="B986" s="54"/>
      <c r="C986" s="34"/>
      <c r="D986" s="34"/>
      <c r="E986" s="35"/>
      <c r="F986" s="35"/>
      <c r="G986" s="35"/>
      <c r="H986" s="35"/>
      <c r="I986" s="168"/>
      <c r="J986" s="35"/>
      <c r="K986" s="35"/>
    </row>
    <row r="987" spans="1:11" s="25" customFormat="1" ht="12.75" x14ac:dyDescent="0.2">
      <c r="A987" s="33">
        <v>43284</v>
      </c>
      <c r="B987" s="54" t="s">
        <v>696</v>
      </c>
      <c r="C987" s="34" t="s">
        <v>648</v>
      </c>
      <c r="D987" s="34" t="s">
        <v>109</v>
      </c>
      <c r="E987" s="35">
        <v>2</v>
      </c>
      <c r="F987" s="35">
        <v>215000.5</v>
      </c>
      <c r="G987" s="35">
        <f t="shared" si="32"/>
        <v>430001</v>
      </c>
      <c r="H987" s="35">
        <f t="shared" si="33"/>
        <v>430001</v>
      </c>
      <c r="I987" s="168" t="s">
        <v>674</v>
      </c>
      <c r="J987" s="35"/>
      <c r="K987" s="35"/>
    </row>
    <row r="988" spans="1:11" s="25" customFormat="1" ht="12.75" x14ac:dyDescent="0.2">
      <c r="A988" s="33"/>
      <c r="B988" s="54"/>
      <c r="C988" s="34"/>
      <c r="D988" s="34"/>
      <c r="E988" s="35"/>
      <c r="F988" s="35"/>
      <c r="G988" s="35"/>
      <c r="H988" s="35"/>
      <c r="I988" s="168"/>
      <c r="J988" s="35"/>
      <c r="K988" s="35"/>
    </row>
    <row r="989" spans="1:11" s="25" customFormat="1" ht="12.75" x14ac:dyDescent="0.2">
      <c r="A989" s="33">
        <v>43284</v>
      </c>
      <c r="B989" s="54" t="s">
        <v>697</v>
      </c>
      <c r="C989" s="34" t="s">
        <v>698</v>
      </c>
      <c r="D989" s="34" t="s">
        <v>31</v>
      </c>
      <c r="E989" s="35">
        <v>1</v>
      </c>
      <c r="F989" s="35">
        <v>522000.27</v>
      </c>
      <c r="G989" s="35">
        <f t="shared" si="32"/>
        <v>522000.27</v>
      </c>
      <c r="H989" s="35">
        <f t="shared" si="33"/>
        <v>522000.27</v>
      </c>
      <c r="I989" s="168" t="s">
        <v>309</v>
      </c>
      <c r="J989" s="35"/>
      <c r="K989" s="35"/>
    </row>
    <row r="990" spans="1:11" s="25" customFormat="1" ht="12.75" x14ac:dyDescent="0.2">
      <c r="A990" s="33"/>
      <c r="B990" s="54"/>
      <c r="C990" s="34"/>
      <c r="D990" s="34"/>
      <c r="E990" s="35"/>
      <c r="F990" s="35"/>
      <c r="G990" s="35"/>
      <c r="H990" s="35"/>
      <c r="I990" s="168"/>
      <c r="J990" s="35"/>
      <c r="K990" s="35"/>
    </row>
    <row r="991" spans="1:11" s="25" customFormat="1" ht="12.75" x14ac:dyDescent="0.2">
      <c r="A991" s="33">
        <v>43284</v>
      </c>
      <c r="B991" s="54" t="s">
        <v>699</v>
      </c>
      <c r="C991" s="34" t="s">
        <v>700</v>
      </c>
      <c r="D991" s="34" t="s">
        <v>95</v>
      </c>
      <c r="E991" s="35">
        <v>1</v>
      </c>
      <c r="F991" s="35">
        <v>199999.8</v>
      </c>
      <c r="G991" s="35">
        <f t="shared" si="32"/>
        <v>199999.8</v>
      </c>
      <c r="H991" s="35"/>
      <c r="I991" s="180" t="s">
        <v>1213</v>
      </c>
      <c r="J991" s="35"/>
      <c r="K991" s="35"/>
    </row>
    <row r="992" spans="1:11" s="25" customFormat="1" ht="12.75" x14ac:dyDescent="0.2">
      <c r="A992" s="33"/>
      <c r="B992" s="54"/>
      <c r="C992" s="34"/>
      <c r="D992" s="34" t="s">
        <v>109</v>
      </c>
      <c r="E992" s="35">
        <v>1</v>
      </c>
      <c r="F992" s="35">
        <v>215000.5</v>
      </c>
      <c r="G992" s="35">
        <f t="shared" si="32"/>
        <v>215000.5</v>
      </c>
      <c r="H992" s="35">
        <f>SUM(G991:G992)</f>
        <v>415000.3</v>
      </c>
      <c r="I992" s="180"/>
      <c r="J992" s="35"/>
      <c r="K992" s="35"/>
    </row>
    <row r="993" spans="1:11" s="25" customFormat="1" ht="12.75" x14ac:dyDescent="0.2">
      <c r="A993" s="33"/>
      <c r="B993" s="54"/>
      <c r="C993" s="34"/>
      <c r="D993" s="34"/>
      <c r="E993" s="35"/>
      <c r="F993" s="35"/>
      <c r="G993" s="35"/>
      <c r="H993" s="35"/>
      <c r="I993" s="168"/>
      <c r="J993" s="35"/>
      <c r="K993" s="35"/>
    </row>
    <row r="994" spans="1:11" s="25" customFormat="1" ht="12.75" x14ac:dyDescent="0.2">
      <c r="A994" s="33">
        <v>43284</v>
      </c>
      <c r="B994" s="54" t="s">
        <v>701</v>
      </c>
      <c r="C994" s="34" t="s">
        <v>258</v>
      </c>
      <c r="D994" s="34" t="s">
        <v>391</v>
      </c>
      <c r="E994" s="35">
        <v>12</v>
      </c>
      <c r="F994" s="35">
        <v>625000.19999999995</v>
      </c>
      <c r="G994" s="35">
        <f t="shared" si="32"/>
        <v>7500002.3999999994</v>
      </c>
      <c r="H994" s="35">
        <f>G994</f>
        <v>7500002.3999999994</v>
      </c>
      <c r="I994" s="168" t="s">
        <v>314</v>
      </c>
      <c r="J994" s="35"/>
      <c r="K994" s="35"/>
    </row>
    <row r="995" spans="1:11" s="25" customFormat="1" ht="12.75" x14ac:dyDescent="0.2">
      <c r="A995" s="33"/>
      <c r="B995" s="54"/>
      <c r="C995" s="34"/>
      <c r="D995" s="34"/>
      <c r="E995" s="35"/>
      <c r="F995" s="35"/>
      <c r="G995" s="35"/>
      <c r="H995" s="35"/>
      <c r="I995" s="168"/>
      <c r="J995" s="35"/>
      <c r="K995" s="35"/>
    </row>
    <row r="996" spans="1:11" s="25" customFormat="1" ht="12.75" x14ac:dyDescent="0.2">
      <c r="A996" s="33">
        <v>43284</v>
      </c>
      <c r="B996" s="54" t="s">
        <v>702</v>
      </c>
      <c r="C996" s="34" t="s">
        <v>703</v>
      </c>
      <c r="D996" s="34" t="s">
        <v>20</v>
      </c>
      <c r="E996" s="35">
        <v>2</v>
      </c>
      <c r="F996" s="35">
        <v>558899.55000000005</v>
      </c>
      <c r="G996" s="35">
        <f t="shared" si="32"/>
        <v>1117799.1000000001</v>
      </c>
      <c r="H996" s="35"/>
      <c r="I996" s="180" t="s">
        <v>309</v>
      </c>
      <c r="J996" s="35"/>
      <c r="K996" s="35"/>
    </row>
    <row r="997" spans="1:11" s="25" customFormat="1" ht="12.75" x14ac:dyDescent="0.2">
      <c r="A997" s="33"/>
      <c r="B997" s="54"/>
      <c r="C997" s="34"/>
      <c r="D997" s="34" t="s">
        <v>223</v>
      </c>
      <c r="E997" s="35">
        <v>2</v>
      </c>
      <c r="F997" s="35">
        <v>603900</v>
      </c>
      <c r="G997" s="35">
        <f t="shared" si="32"/>
        <v>1207800</v>
      </c>
      <c r="H997" s="35">
        <f>SUM(G996:G997)</f>
        <v>2325599.1</v>
      </c>
      <c r="I997" s="180"/>
      <c r="J997" s="35"/>
      <c r="K997" s="35"/>
    </row>
    <row r="998" spans="1:11" s="25" customFormat="1" ht="12.75" x14ac:dyDescent="0.2">
      <c r="A998" s="33"/>
      <c r="B998" s="54"/>
      <c r="C998" s="34"/>
      <c r="D998" s="34"/>
      <c r="E998" s="35"/>
      <c r="F998" s="35"/>
      <c r="G998" s="35"/>
      <c r="H998" s="35"/>
      <c r="I998" s="168"/>
      <c r="J998" s="35"/>
      <c r="K998" s="35"/>
    </row>
    <row r="999" spans="1:11" s="25" customFormat="1" ht="12.75" x14ac:dyDescent="0.2">
      <c r="A999" s="33">
        <v>43284</v>
      </c>
      <c r="B999" s="54" t="s">
        <v>704</v>
      </c>
      <c r="C999" s="34" t="s">
        <v>53</v>
      </c>
      <c r="D999" s="34" t="s">
        <v>705</v>
      </c>
      <c r="E999" s="35">
        <v>4</v>
      </c>
      <c r="F999" s="35">
        <v>230000.1</v>
      </c>
      <c r="G999" s="35">
        <f t="shared" si="32"/>
        <v>920000.4</v>
      </c>
      <c r="H999" s="35">
        <f>G999</f>
        <v>920000.4</v>
      </c>
      <c r="I999" s="168" t="s">
        <v>310</v>
      </c>
      <c r="J999" s="35"/>
      <c r="K999" s="35"/>
    </row>
    <row r="1000" spans="1:11" s="25" customFormat="1" ht="12.75" x14ac:dyDescent="0.2">
      <c r="A1000" s="33"/>
      <c r="B1000" s="54"/>
      <c r="C1000" s="34"/>
      <c r="D1000" s="34"/>
      <c r="E1000" s="35"/>
      <c r="F1000" s="35"/>
      <c r="G1000" s="35"/>
      <c r="H1000" s="35"/>
      <c r="I1000" s="168"/>
      <c r="J1000" s="35"/>
      <c r="K1000" s="35"/>
    </row>
    <row r="1001" spans="1:11" s="25" customFormat="1" ht="12.75" x14ac:dyDescent="0.2">
      <c r="A1001" s="33">
        <v>43285</v>
      </c>
      <c r="B1001" s="54" t="s">
        <v>706</v>
      </c>
      <c r="C1001" s="34" t="s">
        <v>707</v>
      </c>
      <c r="D1001" s="34" t="s">
        <v>31</v>
      </c>
      <c r="E1001" s="35">
        <v>1</v>
      </c>
      <c r="F1001" s="35">
        <v>555002.28706999996</v>
      </c>
      <c r="G1001" s="35">
        <f t="shared" si="32"/>
        <v>555002.28706999996</v>
      </c>
      <c r="H1001" s="35">
        <f t="shared" ref="H1001:H1013" si="34">G1001</f>
        <v>555002.28706999996</v>
      </c>
      <c r="I1001" s="168" t="s">
        <v>314</v>
      </c>
      <c r="J1001" s="35"/>
      <c r="K1001" s="35"/>
    </row>
    <row r="1002" spans="1:11" s="25" customFormat="1" ht="12.75" x14ac:dyDescent="0.2">
      <c r="A1002" s="33"/>
      <c r="B1002" s="54"/>
      <c r="C1002" s="34"/>
      <c r="D1002" s="34"/>
      <c r="E1002" s="35"/>
      <c r="F1002" s="35"/>
      <c r="G1002" s="35"/>
      <c r="H1002" s="35"/>
      <c r="I1002" s="168"/>
      <c r="J1002" s="35"/>
      <c r="K1002" s="35"/>
    </row>
    <row r="1003" spans="1:11" s="25" customFormat="1" ht="12.75" x14ac:dyDescent="0.2">
      <c r="A1003" s="33">
        <v>43285</v>
      </c>
      <c r="B1003" s="54" t="s">
        <v>708</v>
      </c>
      <c r="C1003" s="34" t="s">
        <v>97</v>
      </c>
      <c r="D1003" s="34" t="s">
        <v>95</v>
      </c>
      <c r="E1003" s="35">
        <v>2</v>
      </c>
      <c r="F1003" s="35">
        <v>199999.8</v>
      </c>
      <c r="G1003" s="35">
        <f t="shared" si="32"/>
        <v>399999.6</v>
      </c>
      <c r="H1003" s="35">
        <f t="shared" si="34"/>
        <v>399999.6</v>
      </c>
      <c r="I1003" s="168" t="s">
        <v>1213</v>
      </c>
      <c r="J1003" s="35"/>
      <c r="K1003" s="35"/>
    </row>
    <row r="1004" spans="1:11" s="25" customFormat="1" ht="12.75" x14ac:dyDescent="0.2">
      <c r="A1004" s="33"/>
      <c r="B1004" s="54"/>
      <c r="C1004" s="34"/>
      <c r="D1004" s="34"/>
      <c r="E1004" s="35"/>
      <c r="F1004" s="35"/>
      <c r="G1004" s="35"/>
      <c r="H1004" s="35"/>
      <c r="I1004" s="168"/>
      <c r="J1004" s="35"/>
      <c r="K1004" s="35"/>
    </row>
    <row r="1005" spans="1:11" s="25" customFormat="1" ht="12.75" x14ac:dyDescent="0.2">
      <c r="A1005" s="33">
        <v>43285</v>
      </c>
      <c r="B1005" s="54" t="s">
        <v>709</v>
      </c>
      <c r="C1005" s="34" t="s">
        <v>282</v>
      </c>
      <c r="D1005" s="34" t="s">
        <v>223</v>
      </c>
      <c r="E1005" s="35">
        <v>3</v>
      </c>
      <c r="F1005" s="35">
        <v>625002.94999999995</v>
      </c>
      <c r="G1005" s="35">
        <f t="shared" si="32"/>
        <v>1875008.8499999999</v>
      </c>
      <c r="H1005" s="35">
        <f t="shared" si="34"/>
        <v>1875008.8499999999</v>
      </c>
      <c r="I1005" s="168" t="s">
        <v>314</v>
      </c>
      <c r="J1005" s="35"/>
      <c r="K1005" s="35"/>
    </row>
    <row r="1006" spans="1:11" s="25" customFormat="1" ht="12.75" x14ac:dyDescent="0.2">
      <c r="A1006" s="33"/>
      <c r="B1006" s="54"/>
      <c r="C1006" s="34"/>
      <c r="D1006" s="34"/>
      <c r="E1006" s="35"/>
      <c r="F1006" s="35"/>
      <c r="G1006" s="35"/>
      <c r="H1006" s="35"/>
      <c r="I1006" s="168"/>
      <c r="J1006" s="35"/>
      <c r="K1006" s="35"/>
    </row>
    <row r="1007" spans="1:11" s="25" customFormat="1" ht="12.75" x14ac:dyDescent="0.2">
      <c r="A1007" s="33">
        <v>43285</v>
      </c>
      <c r="B1007" s="54" t="s">
        <v>710</v>
      </c>
      <c r="C1007" s="34" t="s">
        <v>485</v>
      </c>
      <c r="D1007" s="34" t="s">
        <v>80</v>
      </c>
      <c r="E1007" s="35">
        <v>1</v>
      </c>
      <c r="F1007" s="35">
        <v>215000.5</v>
      </c>
      <c r="G1007" s="35">
        <f t="shared" si="32"/>
        <v>215000.5</v>
      </c>
      <c r="H1007" s="35">
        <f t="shared" si="34"/>
        <v>215000.5</v>
      </c>
      <c r="I1007" s="168" t="s">
        <v>314</v>
      </c>
      <c r="J1007" s="35"/>
      <c r="K1007" s="35"/>
    </row>
    <row r="1008" spans="1:11" s="25" customFormat="1" ht="12.75" x14ac:dyDescent="0.2">
      <c r="A1008" s="33"/>
      <c r="B1008" s="54"/>
      <c r="C1008" s="34"/>
      <c r="D1008" s="34"/>
      <c r="E1008" s="35"/>
      <c r="F1008" s="35"/>
      <c r="G1008" s="35"/>
      <c r="H1008" s="35"/>
      <c r="I1008" s="168"/>
      <c r="J1008" s="35"/>
      <c r="K1008" s="35"/>
    </row>
    <row r="1009" spans="1:11" s="25" customFormat="1" ht="12.75" x14ac:dyDescent="0.2">
      <c r="A1009" s="33">
        <v>43285</v>
      </c>
      <c r="B1009" s="54" t="s">
        <v>711</v>
      </c>
      <c r="C1009" s="34" t="s">
        <v>712</v>
      </c>
      <c r="D1009" s="34" t="s">
        <v>405</v>
      </c>
      <c r="E1009" s="35">
        <v>1</v>
      </c>
      <c r="F1009" s="35">
        <v>562999.80000000005</v>
      </c>
      <c r="G1009" s="35">
        <f t="shared" si="32"/>
        <v>562999.80000000005</v>
      </c>
      <c r="H1009" s="35">
        <f t="shared" si="34"/>
        <v>562999.80000000005</v>
      </c>
      <c r="I1009" s="168" t="s">
        <v>316</v>
      </c>
      <c r="J1009" s="35"/>
      <c r="K1009" s="35"/>
    </row>
    <row r="1010" spans="1:11" s="25" customFormat="1" ht="12.75" x14ac:dyDescent="0.2">
      <c r="A1010" s="33"/>
      <c r="B1010" s="54"/>
      <c r="C1010" s="34"/>
      <c r="D1010" s="34"/>
      <c r="E1010" s="35"/>
      <c r="F1010" s="35"/>
      <c r="G1010" s="35"/>
      <c r="H1010" s="35"/>
      <c r="I1010" s="168"/>
      <c r="J1010" s="35"/>
      <c r="K1010" s="35"/>
    </row>
    <row r="1011" spans="1:11" s="25" customFormat="1" ht="12.75" x14ac:dyDescent="0.2">
      <c r="A1011" s="33">
        <v>43285</v>
      </c>
      <c r="B1011" s="54" t="s">
        <v>713</v>
      </c>
      <c r="C1011" s="34" t="s">
        <v>714</v>
      </c>
      <c r="D1011" s="34" t="s">
        <v>95</v>
      </c>
      <c r="E1011" s="51">
        <v>3</v>
      </c>
      <c r="F1011" s="35">
        <v>199999.8</v>
      </c>
      <c r="G1011" s="35">
        <f>E1011*F1011</f>
        <v>599999.39999999991</v>
      </c>
      <c r="H1011" s="35">
        <f t="shared" si="34"/>
        <v>599999.39999999991</v>
      </c>
      <c r="I1011" s="168" t="s">
        <v>309</v>
      </c>
      <c r="J1011" s="35"/>
      <c r="K1011" s="35"/>
    </row>
    <row r="1012" spans="1:11" s="25" customFormat="1" ht="12.75" x14ac:dyDescent="0.2">
      <c r="A1012" s="39"/>
      <c r="B1012" s="55"/>
      <c r="C1012" s="40"/>
      <c r="D1012" s="40"/>
      <c r="E1012" s="41"/>
      <c r="F1012" s="41"/>
      <c r="G1012" s="41"/>
      <c r="H1012" s="41"/>
      <c r="I1012" s="168"/>
      <c r="J1012" s="35"/>
      <c r="K1012" s="35"/>
    </row>
    <row r="1013" spans="1:11" s="25" customFormat="1" ht="12.75" x14ac:dyDescent="0.2">
      <c r="A1013" s="33">
        <v>43285</v>
      </c>
      <c r="B1013" s="54" t="s">
        <v>715</v>
      </c>
      <c r="C1013" s="34" t="s">
        <v>57</v>
      </c>
      <c r="D1013" s="34" t="s">
        <v>95</v>
      </c>
      <c r="E1013" s="35">
        <v>1</v>
      </c>
      <c r="F1013" s="35">
        <v>199999.8</v>
      </c>
      <c r="G1013" s="35">
        <f t="shared" si="32"/>
        <v>199999.8</v>
      </c>
      <c r="H1013" s="35">
        <f t="shared" si="34"/>
        <v>199999.8</v>
      </c>
      <c r="I1013" s="168" t="s">
        <v>309</v>
      </c>
      <c r="J1013" s="35"/>
      <c r="K1013" s="35"/>
    </row>
    <row r="1014" spans="1:11" s="25" customFormat="1" ht="12.75" x14ac:dyDescent="0.2">
      <c r="A1014" s="33"/>
      <c r="B1014" s="54"/>
      <c r="C1014" s="34"/>
      <c r="D1014" s="34"/>
      <c r="E1014" s="35"/>
      <c r="F1014" s="35"/>
      <c r="G1014" s="35"/>
      <c r="H1014" s="35"/>
      <c r="I1014" s="168"/>
      <c r="J1014" s="35"/>
      <c r="K1014" s="35"/>
    </row>
    <row r="1015" spans="1:11" s="25" customFormat="1" ht="12.75" x14ac:dyDescent="0.2">
      <c r="A1015" s="33">
        <v>43285</v>
      </c>
      <c r="B1015" s="54" t="s">
        <v>716</v>
      </c>
      <c r="C1015" s="34" t="s">
        <v>717</v>
      </c>
      <c r="D1015" s="34" t="s">
        <v>95</v>
      </c>
      <c r="E1015" s="35">
        <v>8</v>
      </c>
      <c r="F1015" s="35">
        <v>199999.8</v>
      </c>
      <c r="G1015" s="35">
        <f t="shared" si="32"/>
        <v>1599998.4</v>
      </c>
      <c r="H1015" s="35"/>
      <c r="I1015" s="180" t="s">
        <v>309</v>
      </c>
      <c r="J1015" s="35"/>
      <c r="K1015" s="35"/>
    </row>
    <row r="1016" spans="1:11" s="25" customFormat="1" ht="12.75" x14ac:dyDescent="0.2">
      <c r="A1016" s="33"/>
      <c r="B1016" s="54"/>
      <c r="C1016" s="34"/>
      <c r="D1016" s="34" t="s">
        <v>31</v>
      </c>
      <c r="E1016" s="35">
        <v>1</v>
      </c>
      <c r="F1016" s="35">
        <v>522000.27</v>
      </c>
      <c r="G1016" s="35">
        <f t="shared" si="32"/>
        <v>522000.27</v>
      </c>
      <c r="H1016" s="35">
        <f>SUM(G1015:G1016)</f>
        <v>2121998.67</v>
      </c>
      <c r="I1016" s="180"/>
      <c r="J1016" s="35"/>
      <c r="K1016" s="35"/>
    </row>
    <row r="1017" spans="1:11" s="25" customFormat="1" ht="12.75" x14ac:dyDescent="0.2">
      <c r="A1017" s="33"/>
      <c r="B1017" s="54"/>
      <c r="C1017" s="34"/>
      <c r="D1017" s="34"/>
      <c r="E1017" s="35"/>
      <c r="F1017" s="35"/>
      <c r="G1017" s="35"/>
      <c r="H1017" s="35"/>
      <c r="I1017" s="168"/>
      <c r="J1017" s="35"/>
      <c r="K1017" s="35"/>
    </row>
    <row r="1018" spans="1:11" s="25" customFormat="1" ht="12.75" x14ac:dyDescent="0.2">
      <c r="A1018" s="33">
        <v>43285</v>
      </c>
      <c r="B1018" s="54" t="s">
        <v>718</v>
      </c>
      <c r="C1018" s="34" t="s">
        <v>714</v>
      </c>
      <c r="D1018" s="34" t="s">
        <v>109</v>
      </c>
      <c r="E1018" s="35">
        <v>2</v>
      </c>
      <c r="F1018" s="35">
        <v>215000.5</v>
      </c>
      <c r="G1018" s="35">
        <f t="shared" si="32"/>
        <v>430001</v>
      </c>
      <c r="H1018" s="35">
        <f>G1018</f>
        <v>430001</v>
      </c>
      <c r="I1018" s="168" t="s">
        <v>309</v>
      </c>
      <c r="J1018" s="35"/>
      <c r="K1018" s="35"/>
    </row>
    <row r="1019" spans="1:11" s="25" customFormat="1" ht="12.75" x14ac:dyDescent="0.2">
      <c r="A1019" s="33"/>
      <c r="B1019" s="54"/>
      <c r="C1019" s="34"/>
      <c r="D1019" s="34"/>
      <c r="E1019" s="35"/>
      <c r="F1019" s="35"/>
      <c r="G1019" s="35"/>
      <c r="H1019" s="35"/>
      <c r="I1019" s="168"/>
      <c r="J1019" s="35"/>
      <c r="K1019" s="35"/>
    </row>
    <row r="1020" spans="1:11" s="25" customFormat="1" ht="12.75" x14ac:dyDescent="0.2">
      <c r="A1020" s="33">
        <v>43286</v>
      </c>
      <c r="B1020" s="54" t="s">
        <v>719</v>
      </c>
      <c r="C1020" s="34" t="s">
        <v>720</v>
      </c>
      <c r="D1020" s="34" t="s">
        <v>20</v>
      </c>
      <c r="E1020" s="35">
        <v>4</v>
      </c>
      <c r="F1020" s="35">
        <v>620999.5</v>
      </c>
      <c r="G1020" s="35">
        <f t="shared" si="32"/>
        <v>2483998</v>
      </c>
      <c r="H1020" s="35">
        <f>G1020</f>
        <v>2483998</v>
      </c>
      <c r="I1020" s="168" t="s">
        <v>1213</v>
      </c>
      <c r="J1020" s="35"/>
      <c r="K1020" s="35"/>
    </row>
    <row r="1021" spans="1:11" s="25" customFormat="1" ht="12.75" x14ac:dyDescent="0.2">
      <c r="A1021" s="33"/>
      <c r="B1021" s="54"/>
      <c r="C1021" s="34"/>
      <c r="D1021" s="34"/>
      <c r="E1021" s="35"/>
      <c r="F1021" s="35"/>
      <c r="G1021" s="35"/>
      <c r="H1021" s="35"/>
      <c r="I1021" s="168"/>
      <c r="J1021" s="35"/>
      <c r="K1021" s="35"/>
    </row>
    <row r="1022" spans="1:11" s="25" customFormat="1" ht="12.75" x14ac:dyDescent="0.2">
      <c r="A1022" s="33">
        <v>43286</v>
      </c>
      <c r="B1022" s="54" t="s">
        <v>721</v>
      </c>
      <c r="C1022" s="34" t="s">
        <v>445</v>
      </c>
      <c r="D1022" s="34" t="s">
        <v>109</v>
      </c>
      <c r="E1022" s="35">
        <v>2</v>
      </c>
      <c r="F1022" s="35">
        <v>215000.5</v>
      </c>
      <c r="G1022" s="35">
        <f t="shared" si="32"/>
        <v>430001</v>
      </c>
      <c r="H1022" s="35">
        <f>G1022</f>
        <v>430001</v>
      </c>
      <c r="I1022" s="168" t="s">
        <v>309</v>
      </c>
      <c r="J1022" s="35"/>
      <c r="K1022" s="35"/>
    </row>
    <row r="1023" spans="1:11" s="25" customFormat="1" ht="12.75" x14ac:dyDescent="0.2">
      <c r="A1023" s="33"/>
      <c r="B1023" s="54"/>
      <c r="C1023" s="34"/>
      <c r="D1023" s="34"/>
      <c r="E1023" s="35"/>
      <c r="F1023" s="35"/>
      <c r="G1023" s="35"/>
      <c r="H1023" s="35"/>
      <c r="I1023" s="168"/>
      <c r="J1023" s="35"/>
      <c r="K1023" s="35"/>
    </row>
    <row r="1024" spans="1:11" s="25" customFormat="1" ht="12.75" x14ac:dyDescent="0.2">
      <c r="A1024" s="33">
        <v>43286</v>
      </c>
      <c r="B1024" s="54" t="s">
        <v>722</v>
      </c>
      <c r="C1024" s="34" t="s">
        <v>427</v>
      </c>
      <c r="D1024" s="34" t="s">
        <v>544</v>
      </c>
      <c r="E1024" s="35">
        <v>24</v>
      </c>
      <c r="F1024" s="35">
        <v>133999.79999999999</v>
      </c>
      <c r="G1024" s="35">
        <f t="shared" si="32"/>
        <v>3215995.1999999997</v>
      </c>
      <c r="H1024" s="35"/>
      <c r="I1024" s="180" t="s">
        <v>1213</v>
      </c>
      <c r="J1024" s="35"/>
      <c r="K1024" s="35"/>
    </row>
    <row r="1025" spans="1:11" s="25" customFormat="1" ht="12.75" x14ac:dyDescent="0.2">
      <c r="A1025" s="33"/>
      <c r="B1025" s="56"/>
      <c r="C1025" s="34"/>
      <c r="D1025" s="34" t="s">
        <v>545</v>
      </c>
      <c r="E1025" s="35">
        <v>24</v>
      </c>
      <c r="F1025" s="35">
        <v>133999.79999999999</v>
      </c>
      <c r="G1025" s="35">
        <f t="shared" si="32"/>
        <v>3215995.1999999997</v>
      </c>
      <c r="H1025" s="35">
        <f>SUM(G1024:G1025)</f>
        <v>6431990.3999999994</v>
      </c>
      <c r="I1025" s="180"/>
      <c r="J1025" s="35"/>
      <c r="K1025" s="35"/>
    </row>
    <row r="1026" spans="1:11" s="25" customFormat="1" ht="12.75" x14ac:dyDescent="0.2">
      <c r="A1026" s="33"/>
      <c r="B1026" s="56"/>
      <c r="C1026" s="34"/>
      <c r="D1026" s="34"/>
      <c r="E1026" s="35"/>
      <c r="F1026" s="35"/>
      <c r="G1026" s="35"/>
      <c r="H1026" s="35"/>
      <c r="I1026" s="168"/>
      <c r="J1026" s="35"/>
      <c r="K1026" s="35"/>
    </row>
    <row r="1027" spans="1:11" s="25" customFormat="1" ht="12.75" x14ac:dyDescent="0.2">
      <c r="A1027" s="33">
        <v>43286</v>
      </c>
      <c r="B1027" s="54" t="s">
        <v>723</v>
      </c>
      <c r="C1027" s="34" t="s">
        <v>53</v>
      </c>
      <c r="D1027" s="34" t="s">
        <v>319</v>
      </c>
      <c r="E1027" s="35">
        <v>3</v>
      </c>
      <c r="F1027" s="35">
        <v>670000.1</v>
      </c>
      <c r="G1027" s="35">
        <f t="shared" si="32"/>
        <v>2010000.2999999998</v>
      </c>
      <c r="H1027" s="35">
        <f>G1027</f>
        <v>2010000.2999999998</v>
      </c>
      <c r="I1027" s="168" t="s">
        <v>310</v>
      </c>
      <c r="J1027" s="35"/>
      <c r="K1027" s="35"/>
    </row>
    <row r="1028" spans="1:11" s="25" customFormat="1" ht="12.75" x14ac:dyDescent="0.2">
      <c r="A1028" s="33"/>
      <c r="B1028" s="54"/>
      <c r="C1028" s="34"/>
      <c r="D1028" s="34"/>
      <c r="E1028" s="35"/>
      <c r="F1028" s="35"/>
      <c r="G1028" s="35"/>
      <c r="H1028" s="35"/>
      <c r="I1028" s="168"/>
      <c r="J1028" s="35"/>
      <c r="K1028" s="35"/>
    </row>
    <row r="1029" spans="1:11" s="25" customFormat="1" ht="12.75" x14ac:dyDescent="0.2">
      <c r="A1029" s="33">
        <v>43286</v>
      </c>
      <c r="B1029" s="54" t="s">
        <v>724</v>
      </c>
      <c r="C1029" s="34" t="s">
        <v>265</v>
      </c>
      <c r="D1029" s="34" t="s">
        <v>109</v>
      </c>
      <c r="E1029" s="35">
        <v>1</v>
      </c>
      <c r="F1029" s="35">
        <v>215000.5</v>
      </c>
      <c r="G1029" s="35">
        <f t="shared" si="32"/>
        <v>215000.5</v>
      </c>
      <c r="H1029" s="35"/>
      <c r="I1029" s="180" t="s">
        <v>310</v>
      </c>
      <c r="J1029" s="35"/>
      <c r="K1029" s="35"/>
    </row>
    <row r="1030" spans="1:11" s="25" customFormat="1" ht="12.75" x14ac:dyDescent="0.2">
      <c r="A1030" s="33"/>
      <c r="B1030" s="56"/>
      <c r="C1030" s="34"/>
      <c r="D1030" s="34" t="s">
        <v>95</v>
      </c>
      <c r="E1030" s="35">
        <v>1</v>
      </c>
      <c r="F1030" s="35">
        <v>199999.8</v>
      </c>
      <c r="G1030" s="35">
        <f t="shared" si="32"/>
        <v>199999.8</v>
      </c>
      <c r="H1030" s="35">
        <f>SUM(G1029:G1030)</f>
        <v>415000.3</v>
      </c>
      <c r="I1030" s="180"/>
      <c r="J1030" s="35"/>
      <c r="K1030" s="35"/>
    </row>
    <row r="1031" spans="1:11" s="25" customFormat="1" ht="12.75" x14ac:dyDescent="0.2">
      <c r="A1031" s="33"/>
      <c r="B1031" s="56"/>
      <c r="C1031" s="34"/>
      <c r="D1031" s="34"/>
      <c r="E1031" s="35"/>
      <c r="F1031" s="35"/>
      <c r="G1031" s="35"/>
      <c r="H1031" s="35"/>
      <c r="I1031" s="168"/>
      <c r="J1031" s="35"/>
      <c r="K1031" s="35"/>
    </row>
    <row r="1032" spans="1:11" s="25" customFormat="1" ht="12.75" x14ac:dyDescent="0.2">
      <c r="A1032" s="33">
        <v>43286</v>
      </c>
      <c r="B1032" s="54" t="s">
        <v>725</v>
      </c>
      <c r="C1032" s="34" t="s">
        <v>726</v>
      </c>
      <c r="D1032" s="34" t="s">
        <v>31</v>
      </c>
      <c r="E1032" s="35">
        <v>2</v>
      </c>
      <c r="F1032" s="35">
        <v>522000.27</v>
      </c>
      <c r="G1032" s="35">
        <f t="shared" si="32"/>
        <v>1044000.54</v>
      </c>
      <c r="H1032" s="35">
        <f>G1032</f>
        <v>1044000.54</v>
      </c>
      <c r="I1032" s="168" t="s">
        <v>309</v>
      </c>
      <c r="J1032" s="35"/>
      <c r="K1032" s="35"/>
    </row>
    <row r="1033" spans="1:11" s="25" customFormat="1" ht="12.75" x14ac:dyDescent="0.2">
      <c r="A1033" s="33"/>
      <c r="B1033" s="54"/>
      <c r="C1033" s="34"/>
      <c r="D1033" s="34"/>
      <c r="E1033" s="35"/>
      <c r="F1033" s="35"/>
      <c r="G1033" s="35"/>
      <c r="H1033" s="35"/>
      <c r="I1033" s="168"/>
      <c r="J1033" s="35"/>
      <c r="K1033" s="35"/>
    </row>
    <row r="1034" spans="1:11" s="25" customFormat="1" ht="12.75" x14ac:dyDescent="0.2">
      <c r="A1034" s="33">
        <v>43286</v>
      </c>
      <c r="B1034" s="54" t="s">
        <v>727</v>
      </c>
      <c r="C1034" s="34" t="s">
        <v>237</v>
      </c>
      <c r="D1034" s="34" t="s">
        <v>40</v>
      </c>
      <c r="E1034" s="35">
        <v>1</v>
      </c>
      <c r="F1034" s="35">
        <v>584999.91</v>
      </c>
      <c r="G1034" s="35">
        <f t="shared" si="32"/>
        <v>584999.91</v>
      </c>
      <c r="H1034" s="35">
        <f>G1034</f>
        <v>584999.91</v>
      </c>
      <c r="I1034" s="168" t="s">
        <v>309</v>
      </c>
      <c r="J1034" s="35"/>
      <c r="K1034" s="35"/>
    </row>
    <row r="1035" spans="1:11" s="25" customFormat="1" ht="12.75" x14ac:dyDescent="0.2">
      <c r="A1035" s="33"/>
      <c r="B1035" s="54"/>
      <c r="C1035" s="34"/>
      <c r="D1035" s="34"/>
      <c r="E1035" s="35"/>
      <c r="F1035" s="35"/>
      <c r="G1035" s="35"/>
      <c r="H1035" s="35"/>
      <c r="I1035" s="168"/>
      <c r="J1035" s="35"/>
      <c r="K1035" s="35"/>
    </row>
    <row r="1036" spans="1:11" s="25" customFormat="1" ht="12.75" x14ac:dyDescent="0.2">
      <c r="A1036" s="33">
        <v>43286</v>
      </c>
      <c r="B1036" s="54" t="s">
        <v>728</v>
      </c>
      <c r="C1036" s="34" t="s">
        <v>376</v>
      </c>
      <c r="D1036" s="34" t="s">
        <v>652</v>
      </c>
      <c r="E1036" s="35">
        <v>12</v>
      </c>
      <c r="F1036" s="35">
        <v>517000</v>
      </c>
      <c r="G1036" s="35">
        <f t="shared" si="32"/>
        <v>6204000</v>
      </c>
      <c r="H1036" s="35"/>
      <c r="I1036" s="180" t="s">
        <v>309</v>
      </c>
      <c r="J1036" s="35"/>
      <c r="K1036" s="35"/>
    </row>
    <row r="1037" spans="1:11" s="25" customFormat="1" ht="12.75" x14ac:dyDescent="0.2">
      <c r="A1037" s="33"/>
      <c r="B1037" s="54"/>
      <c r="C1037" s="34"/>
      <c r="D1037" s="34" t="s">
        <v>91</v>
      </c>
      <c r="E1037" s="35">
        <v>3</v>
      </c>
      <c r="F1037" s="35">
        <v>858000</v>
      </c>
      <c r="G1037" s="35">
        <f t="shared" si="32"/>
        <v>2574000</v>
      </c>
      <c r="H1037" s="35">
        <f>SUM(G1036:G1037)</f>
        <v>8778000</v>
      </c>
      <c r="I1037" s="180"/>
      <c r="J1037" s="35"/>
      <c r="K1037" s="35"/>
    </row>
    <row r="1038" spans="1:11" s="25" customFormat="1" ht="12.75" x14ac:dyDescent="0.2">
      <c r="A1038" s="33"/>
      <c r="B1038" s="54"/>
      <c r="C1038" s="34"/>
      <c r="D1038" s="34"/>
      <c r="E1038" s="35"/>
      <c r="F1038" s="35"/>
      <c r="G1038" s="35"/>
      <c r="H1038" s="35"/>
      <c r="I1038" s="168"/>
      <c r="J1038" s="35"/>
      <c r="K1038" s="35"/>
    </row>
    <row r="1039" spans="1:11" s="25" customFormat="1" ht="12.75" x14ac:dyDescent="0.2">
      <c r="A1039" s="33">
        <v>43286</v>
      </c>
      <c r="B1039" s="54" t="s">
        <v>729</v>
      </c>
      <c r="C1039" s="34" t="s">
        <v>53</v>
      </c>
      <c r="D1039" s="34" t="s">
        <v>223</v>
      </c>
      <c r="E1039" s="35">
        <v>6</v>
      </c>
      <c r="F1039" s="35">
        <v>671000</v>
      </c>
      <c r="G1039" s="35">
        <f t="shared" si="32"/>
        <v>4026000</v>
      </c>
      <c r="H1039" s="35">
        <f>G1039</f>
        <v>4026000</v>
      </c>
      <c r="I1039" s="168" t="s">
        <v>310</v>
      </c>
      <c r="J1039" s="35"/>
      <c r="K1039" s="35"/>
    </row>
    <row r="1040" spans="1:11" s="25" customFormat="1" ht="12.75" x14ac:dyDescent="0.2">
      <c r="A1040" s="33"/>
      <c r="B1040" s="54"/>
      <c r="C1040" s="34"/>
      <c r="D1040" s="34"/>
      <c r="E1040" s="35"/>
      <c r="F1040" s="35"/>
      <c r="G1040" s="35"/>
      <c r="H1040" s="35"/>
      <c r="I1040" s="168"/>
      <c r="J1040" s="35"/>
      <c r="K1040" s="35"/>
    </row>
    <row r="1041" spans="1:11" s="25" customFormat="1" ht="12.75" x14ac:dyDescent="0.2">
      <c r="A1041" s="33">
        <v>43286</v>
      </c>
      <c r="B1041" s="54" t="s">
        <v>730</v>
      </c>
      <c r="C1041" s="34" t="s">
        <v>38</v>
      </c>
      <c r="D1041" s="34" t="s">
        <v>80</v>
      </c>
      <c r="E1041" s="35">
        <v>6</v>
      </c>
      <c r="F1041" s="35">
        <v>215000.5</v>
      </c>
      <c r="G1041" s="35">
        <f t="shared" si="32"/>
        <v>1290003</v>
      </c>
      <c r="H1041" s="35">
        <f>G1041</f>
        <v>1290003</v>
      </c>
      <c r="I1041" s="168" t="s">
        <v>310</v>
      </c>
      <c r="J1041" s="35"/>
      <c r="K1041" s="35"/>
    </row>
    <row r="1042" spans="1:11" s="25" customFormat="1" ht="12.75" x14ac:dyDescent="0.2">
      <c r="A1042" s="33"/>
      <c r="B1042" s="54"/>
      <c r="C1042" s="34"/>
      <c r="D1042" s="34"/>
      <c r="E1042" s="35"/>
      <c r="F1042" s="35"/>
      <c r="G1042" s="35"/>
      <c r="H1042" s="35"/>
      <c r="I1042" s="168"/>
      <c r="J1042" s="35"/>
      <c r="K1042" s="35"/>
    </row>
    <row r="1043" spans="1:11" s="25" customFormat="1" ht="12.75" x14ac:dyDescent="0.2">
      <c r="A1043" s="33">
        <v>43287</v>
      </c>
      <c r="B1043" s="54" t="s">
        <v>731</v>
      </c>
      <c r="C1043" s="34" t="s">
        <v>559</v>
      </c>
      <c r="D1043" s="34" t="s">
        <v>213</v>
      </c>
      <c r="E1043" s="35">
        <v>2</v>
      </c>
      <c r="F1043" s="35">
        <v>655000.5</v>
      </c>
      <c r="G1043" s="35">
        <f t="shared" si="32"/>
        <v>1310001</v>
      </c>
      <c r="H1043" s="35">
        <f>G1043</f>
        <v>1310001</v>
      </c>
      <c r="I1043" s="168" t="s">
        <v>1213</v>
      </c>
      <c r="J1043" s="35"/>
      <c r="K1043" s="35"/>
    </row>
    <row r="1044" spans="1:11" s="25" customFormat="1" ht="12.75" x14ac:dyDescent="0.2">
      <c r="A1044" s="33"/>
      <c r="B1044" s="54"/>
      <c r="C1044" s="34"/>
      <c r="D1044" s="34"/>
      <c r="E1044" s="35"/>
      <c r="F1044" s="35"/>
      <c r="G1044" s="35"/>
      <c r="H1044" s="35"/>
      <c r="I1044" s="168"/>
      <c r="J1044" s="35"/>
      <c r="K1044" s="35"/>
    </row>
    <row r="1045" spans="1:11" s="25" customFormat="1" ht="12.75" x14ac:dyDescent="0.2">
      <c r="A1045" s="33">
        <v>43287</v>
      </c>
      <c r="B1045" s="54" t="s">
        <v>732</v>
      </c>
      <c r="C1045" s="34" t="s">
        <v>442</v>
      </c>
      <c r="D1045" s="34" t="s">
        <v>95</v>
      </c>
      <c r="E1045" s="35">
        <v>3</v>
      </c>
      <c r="F1045" s="35">
        <v>199999.8</v>
      </c>
      <c r="G1045" s="35">
        <f t="shared" si="32"/>
        <v>599999.39999999991</v>
      </c>
      <c r="H1045" s="35"/>
      <c r="I1045" s="180" t="s">
        <v>1213</v>
      </c>
      <c r="J1045" s="35"/>
      <c r="K1045" s="35"/>
    </row>
    <row r="1046" spans="1:11" s="25" customFormat="1" ht="12.75" x14ac:dyDescent="0.2">
      <c r="A1046" s="33"/>
      <c r="B1046" s="54"/>
      <c r="C1046" s="34"/>
      <c r="D1046" s="34" t="s">
        <v>80</v>
      </c>
      <c r="E1046" s="35">
        <v>3</v>
      </c>
      <c r="F1046" s="35">
        <v>215000.5</v>
      </c>
      <c r="G1046" s="35">
        <f t="shared" si="32"/>
        <v>645001.5</v>
      </c>
      <c r="H1046" s="35"/>
      <c r="I1046" s="180"/>
      <c r="J1046" s="35"/>
      <c r="K1046" s="35"/>
    </row>
    <row r="1047" spans="1:11" s="25" customFormat="1" ht="12.75" x14ac:dyDescent="0.2">
      <c r="A1047" s="33"/>
      <c r="B1047" s="54"/>
      <c r="C1047" s="34"/>
      <c r="D1047" s="34" t="s">
        <v>109</v>
      </c>
      <c r="E1047" s="35">
        <v>2</v>
      </c>
      <c r="F1047" s="35">
        <v>215000.5</v>
      </c>
      <c r="G1047" s="35">
        <f t="shared" si="32"/>
        <v>430001</v>
      </c>
      <c r="H1047" s="35">
        <f>SUM(G1045:G1047)</f>
        <v>1675001.9</v>
      </c>
      <c r="I1047" s="180"/>
      <c r="J1047" s="35"/>
      <c r="K1047" s="35"/>
    </row>
    <row r="1048" spans="1:11" s="25" customFormat="1" ht="12.75" x14ac:dyDescent="0.2">
      <c r="A1048" s="33"/>
      <c r="B1048" s="54"/>
      <c r="C1048" s="34"/>
      <c r="D1048" s="34"/>
      <c r="E1048" s="35"/>
      <c r="F1048" s="35"/>
      <c r="G1048" s="35"/>
      <c r="H1048" s="35"/>
      <c r="I1048" s="168"/>
      <c r="J1048" s="35"/>
      <c r="K1048" s="35"/>
    </row>
    <row r="1049" spans="1:11" s="25" customFormat="1" ht="12.75" x14ac:dyDescent="0.2">
      <c r="A1049" s="33">
        <v>43287</v>
      </c>
      <c r="B1049" s="54" t="s">
        <v>733</v>
      </c>
      <c r="C1049" s="34" t="s">
        <v>442</v>
      </c>
      <c r="D1049" s="34" t="s">
        <v>104</v>
      </c>
      <c r="E1049" s="35">
        <v>1</v>
      </c>
      <c r="F1049" s="35">
        <v>522000.27</v>
      </c>
      <c r="G1049" s="35">
        <f t="shared" si="32"/>
        <v>522000.27</v>
      </c>
      <c r="H1049" s="35">
        <f>G1049</f>
        <v>522000.27</v>
      </c>
      <c r="I1049" s="168" t="s">
        <v>1213</v>
      </c>
      <c r="J1049" s="35"/>
      <c r="K1049" s="35"/>
    </row>
    <row r="1050" spans="1:11" s="25" customFormat="1" ht="12.75" x14ac:dyDescent="0.2">
      <c r="A1050" s="33"/>
      <c r="B1050" s="54"/>
      <c r="C1050" s="34"/>
      <c r="D1050" s="34"/>
      <c r="E1050" s="35"/>
      <c r="F1050" s="35"/>
      <c r="G1050" s="35"/>
      <c r="H1050" s="35"/>
      <c r="I1050" s="168"/>
      <c r="J1050" s="35"/>
      <c r="K1050" s="35"/>
    </row>
    <row r="1051" spans="1:11" s="25" customFormat="1" ht="12.75" x14ac:dyDescent="0.2">
      <c r="A1051" s="33">
        <v>43287</v>
      </c>
      <c r="B1051" s="54" t="s">
        <v>734</v>
      </c>
      <c r="C1051" s="34" t="s">
        <v>79</v>
      </c>
      <c r="D1051" s="34" t="s">
        <v>80</v>
      </c>
      <c r="E1051" s="35">
        <v>6</v>
      </c>
      <c r="F1051" s="35">
        <v>215000.5</v>
      </c>
      <c r="G1051" s="35">
        <f t="shared" si="32"/>
        <v>1290003</v>
      </c>
      <c r="H1051" s="35">
        <f>G1051</f>
        <v>1290003</v>
      </c>
      <c r="I1051" s="168" t="s">
        <v>309</v>
      </c>
      <c r="J1051" s="35"/>
      <c r="K1051" s="35"/>
    </row>
    <row r="1052" spans="1:11" s="25" customFormat="1" ht="12.75" x14ac:dyDescent="0.2">
      <c r="A1052" s="33"/>
      <c r="B1052" s="54"/>
      <c r="C1052" s="34"/>
      <c r="D1052" s="34"/>
      <c r="E1052" s="35"/>
      <c r="F1052" s="35"/>
      <c r="G1052" s="35"/>
      <c r="H1052" s="35"/>
      <c r="I1052" s="168"/>
      <c r="J1052" s="35"/>
      <c r="K1052" s="35"/>
    </row>
    <row r="1053" spans="1:11" s="25" customFormat="1" ht="12.75" x14ac:dyDescent="0.2">
      <c r="A1053" s="33">
        <v>43287</v>
      </c>
      <c r="B1053" s="54" t="s">
        <v>735</v>
      </c>
      <c r="C1053" s="34" t="s">
        <v>736</v>
      </c>
      <c r="D1053" s="34" t="s">
        <v>95</v>
      </c>
      <c r="E1053" s="35">
        <v>2</v>
      </c>
      <c r="F1053" s="35">
        <v>199999.8</v>
      </c>
      <c r="G1053" s="35">
        <f t="shared" si="32"/>
        <v>399999.6</v>
      </c>
      <c r="H1053" s="35">
        <f>G1053</f>
        <v>399999.6</v>
      </c>
      <c r="I1053" s="168" t="s">
        <v>309</v>
      </c>
      <c r="J1053" s="35"/>
      <c r="K1053" s="35"/>
    </row>
    <row r="1054" spans="1:11" s="25" customFormat="1" ht="12.75" x14ac:dyDescent="0.2">
      <c r="A1054" s="33"/>
      <c r="B1054" s="54"/>
      <c r="C1054" s="34"/>
      <c r="D1054" s="34"/>
      <c r="E1054" s="35"/>
      <c r="F1054" s="35"/>
      <c r="G1054" s="35"/>
      <c r="H1054" s="35"/>
      <c r="I1054" s="168"/>
      <c r="J1054" s="35"/>
      <c r="K1054" s="35"/>
    </row>
    <row r="1055" spans="1:11" s="25" customFormat="1" ht="12.75" x14ac:dyDescent="0.2">
      <c r="A1055" s="33">
        <v>43287</v>
      </c>
      <c r="B1055" s="54" t="s">
        <v>737</v>
      </c>
      <c r="C1055" s="34" t="s">
        <v>48</v>
      </c>
      <c r="D1055" s="34" t="s">
        <v>20</v>
      </c>
      <c r="E1055" s="35">
        <v>3</v>
      </c>
      <c r="F1055" s="35">
        <v>558899.4</v>
      </c>
      <c r="G1055" s="35">
        <f t="shared" si="32"/>
        <v>1676698.2000000002</v>
      </c>
      <c r="H1055" s="35">
        <f>G1055</f>
        <v>1676698.2000000002</v>
      </c>
      <c r="I1055" s="168" t="s">
        <v>1213</v>
      </c>
      <c r="J1055" s="35"/>
      <c r="K1055" s="35"/>
    </row>
    <row r="1056" spans="1:11" s="25" customFormat="1" ht="12.75" x14ac:dyDescent="0.2">
      <c r="A1056" s="33"/>
      <c r="B1056" s="54"/>
      <c r="C1056" s="34"/>
      <c r="D1056" s="34"/>
      <c r="E1056" s="35"/>
      <c r="F1056" s="35"/>
      <c r="G1056" s="35"/>
      <c r="H1056" s="35"/>
      <c r="I1056" s="168"/>
      <c r="J1056" s="35"/>
      <c r="K1056" s="35"/>
    </row>
    <row r="1057" spans="1:11" s="25" customFormat="1" ht="12.75" x14ac:dyDescent="0.2">
      <c r="A1057" s="33">
        <v>43287</v>
      </c>
      <c r="B1057" s="54" t="s">
        <v>738</v>
      </c>
      <c r="C1057" s="34" t="s">
        <v>284</v>
      </c>
      <c r="D1057" s="34" t="s">
        <v>109</v>
      </c>
      <c r="E1057" s="35">
        <v>4</v>
      </c>
      <c r="F1057" s="35">
        <v>215000.5</v>
      </c>
      <c r="G1057" s="35">
        <f t="shared" si="32"/>
        <v>860002</v>
      </c>
      <c r="H1057" s="35">
        <f>G1057</f>
        <v>860002</v>
      </c>
      <c r="I1057" s="168" t="s">
        <v>310</v>
      </c>
      <c r="J1057" s="35"/>
      <c r="K1057" s="35"/>
    </row>
    <row r="1058" spans="1:11" s="25" customFormat="1" ht="12.75" x14ac:dyDescent="0.2">
      <c r="A1058" s="33"/>
      <c r="B1058" s="54"/>
      <c r="C1058" s="34"/>
      <c r="D1058" s="34"/>
      <c r="E1058" s="35"/>
      <c r="F1058" s="35"/>
      <c r="G1058" s="35"/>
      <c r="H1058" s="35"/>
      <c r="I1058" s="168"/>
      <c r="J1058" s="35"/>
      <c r="K1058" s="35"/>
    </row>
    <row r="1059" spans="1:11" s="25" customFormat="1" ht="12.75" x14ac:dyDescent="0.2">
      <c r="A1059" s="33">
        <v>43287</v>
      </c>
      <c r="B1059" s="54" t="s">
        <v>739</v>
      </c>
      <c r="C1059" s="34" t="s">
        <v>220</v>
      </c>
      <c r="D1059" s="34" t="s">
        <v>221</v>
      </c>
      <c r="E1059" s="35">
        <v>3</v>
      </c>
      <c r="F1059" s="35">
        <v>299999.7</v>
      </c>
      <c r="G1059" s="35">
        <f t="shared" si="32"/>
        <v>899999.10000000009</v>
      </c>
      <c r="H1059" s="35"/>
      <c r="I1059" s="180" t="s">
        <v>310</v>
      </c>
      <c r="J1059" s="35"/>
      <c r="K1059" s="35"/>
    </row>
    <row r="1060" spans="1:11" s="25" customFormat="1" ht="12.75" x14ac:dyDescent="0.2">
      <c r="A1060" s="33"/>
      <c r="B1060" s="54"/>
      <c r="C1060" s="34"/>
      <c r="D1060" s="34" t="s">
        <v>319</v>
      </c>
      <c r="E1060" s="35">
        <v>1</v>
      </c>
      <c r="F1060" s="35">
        <v>670000.1</v>
      </c>
      <c r="G1060" s="35">
        <f t="shared" si="32"/>
        <v>670000.1</v>
      </c>
      <c r="H1060" s="35">
        <f>SUM(G1059:G1060)</f>
        <v>1569999.2000000002</v>
      </c>
      <c r="I1060" s="180"/>
      <c r="J1060" s="35"/>
      <c r="K1060" s="35"/>
    </row>
    <row r="1061" spans="1:11" s="25" customFormat="1" ht="12.75" x14ac:dyDescent="0.2">
      <c r="A1061" s="33"/>
      <c r="B1061" s="54"/>
      <c r="C1061" s="34"/>
      <c r="D1061" s="34"/>
      <c r="E1061" s="35"/>
      <c r="F1061" s="35"/>
      <c r="G1061" s="35"/>
      <c r="H1061" s="35"/>
      <c r="I1061" s="168"/>
      <c r="J1061" s="35"/>
      <c r="K1061" s="35"/>
    </row>
    <row r="1062" spans="1:11" s="25" customFormat="1" ht="12.75" x14ac:dyDescent="0.2">
      <c r="A1062" s="33">
        <v>43287</v>
      </c>
      <c r="B1062" s="54" t="s">
        <v>740</v>
      </c>
      <c r="C1062" s="34" t="s">
        <v>35</v>
      </c>
      <c r="D1062" s="34" t="s">
        <v>399</v>
      </c>
      <c r="E1062" s="35">
        <v>240</v>
      </c>
      <c r="F1062" s="35">
        <v>150000.4</v>
      </c>
      <c r="G1062" s="35">
        <f t="shared" si="32"/>
        <v>36000096</v>
      </c>
      <c r="H1062" s="35">
        <f>G1062</f>
        <v>36000096</v>
      </c>
      <c r="I1062" s="168" t="s">
        <v>1213</v>
      </c>
      <c r="J1062" s="35"/>
      <c r="K1062" s="35"/>
    </row>
    <row r="1063" spans="1:11" s="25" customFormat="1" ht="12.75" x14ac:dyDescent="0.2">
      <c r="A1063" s="33"/>
      <c r="B1063" s="54"/>
      <c r="C1063" s="34" t="s">
        <v>1696</v>
      </c>
      <c r="D1063" s="34"/>
      <c r="E1063" s="35"/>
      <c r="F1063" s="35"/>
      <c r="G1063" s="35">
        <v>1920000</v>
      </c>
      <c r="H1063" s="35">
        <v>1920000</v>
      </c>
      <c r="I1063" s="168"/>
      <c r="J1063" s="35"/>
      <c r="K1063" s="35"/>
    </row>
    <row r="1064" spans="1:11" s="25" customFormat="1" ht="12.75" x14ac:dyDescent="0.2">
      <c r="A1064" s="33"/>
      <c r="B1064" s="54"/>
      <c r="C1064" s="34"/>
      <c r="D1064" s="34"/>
      <c r="E1064" s="35"/>
      <c r="F1064" s="35"/>
      <c r="G1064" s="35"/>
      <c r="H1064" s="35"/>
      <c r="I1064" s="168"/>
      <c r="J1064" s="35"/>
      <c r="K1064" s="35"/>
    </row>
    <row r="1065" spans="1:11" s="25" customFormat="1" ht="12.75" x14ac:dyDescent="0.2">
      <c r="A1065" s="33">
        <v>43287</v>
      </c>
      <c r="B1065" s="54" t="s">
        <v>741</v>
      </c>
      <c r="C1065" s="34" t="s">
        <v>15</v>
      </c>
      <c r="D1065" s="34" t="s">
        <v>491</v>
      </c>
      <c r="E1065" s="35">
        <v>3</v>
      </c>
      <c r="F1065" s="35">
        <v>207000.09</v>
      </c>
      <c r="G1065" s="35">
        <f t="shared" si="32"/>
        <v>621000.27</v>
      </c>
      <c r="H1065" s="35"/>
      <c r="I1065" s="180" t="s">
        <v>309</v>
      </c>
      <c r="J1065" s="35"/>
      <c r="K1065" s="35"/>
    </row>
    <row r="1066" spans="1:11" s="25" customFormat="1" ht="12.75" x14ac:dyDescent="0.2">
      <c r="A1066" s="33"/>
      <c r="B1066" s="54"/>
      <c r="C1066" s="34"/>
      <c r="D1066" s="34" t="s">
        <v>60</v>
      </c>
      <c r="E1066" s="35">
        <v>3</v>
      </c>
      <c r="F1066" s="35">
        <v>277200</v>
      </c>
      <c r="G1066" s="35">
        <f t="shared" si="32"/>
        <v>831600</v>
      </c>
      <c r="H1066" s="35">
        <f>SUM(G1065:G1066)</f>
        <v>1452600.27</v>
      </c>
      <c r="I1066" s="180"/>
      <c r="J1066" s="35"/>
      <c r="K1066" s="35"/>
    </row>
    <row r="1067" spans="1:11" s="25" customFormat="1" ht="12.75" x14ac:dyDescent="0.2">
      <c r="A1067" s="33"/>
      <c r="B1067" s="54"/>
      <c r="C1067" s="34"/>
      <c r="D1067" s="34"/>
      <c r="E1067" s="35"/>
      <c r="F1067" s="35"/>
      <c r="G1067" s="35"/>
      <c r="H1067" s="35"/>
      <c r="I1067" s="168"/>
      <c r="J1067" s="35"/>
      <c r="K1067" s="35"/>
    </row>
    <row r="1068" spans="1:11" s="25" customFormat="1" ht="12.75" x14ac:dyDescent="0.2">
      <c r="A1068" s="33">
        <v>43288</v>
      </c>
      <c r="B1068" s="54" t="s">
        <v>742</v>
      </c>
      <c r="C1068" s="34" t="s">
        <v>94</v>
      </c>
      <c r="D1068" s="34" t="s">
        <v>31</v>
      </c>
      <c r="E1068" s="35">
        <v>1</v>
      </c>
      <c r="F1068" s="35">
        <v>550002.68448399997</v>
      </c>
      <c r="G1068" s="35">
        <f t="shared" si="32"/>
        <v>550002.68448399997</v>
      </c>
      <c r="H1068" s="35">
        <f>G1068</f>
        <v>550002.68448399997</v>
      </c>
      <c r="I1068" s="168" t="s">
        <v>314</v>
      </c>
      <c r="J1068" s="35"/>
      <c r="K1068" s="35"/>
    </row>
    <row r="1069" spans="1:11" s="25" customFormat="1" ht="12.75" x14ac:dyDescent="0.2">
      <c r="A1069" s="33"/>
      <c r="B1069" s="54"/>
      <c r="C1069" s="34"/>
      <c r="D1069" s="34"/>
      <c r="E1069" s="35"/>
      <c r="F1069" s="35"/>
      <c r="G1069" s="35"/>
      <c r="H1069" s="35"/>
      <c r="I1069" s="168"/>
      <c r="J1069" s="35"/>
      <c r="K1069" s="35"/>
    </row>
    <row r="1070" spans="1:11" s="25" customFormat="1" ht="12.75" x14ac:dyDescent="0.2">
      <c r="A1070" s="33">
        <v>43288</v>
      </c>
      <c r="B1070" s="54" t="s">
        <v>743</v>
      </c>
      <c r="C1070" s="34" t="s">
        <v>18</v>
      </c>
      <c r="D1070" s="34" t="s">
        <v>20</v>
      </c>
      <c r="E1070" s="35">
        <v>3</v>
      </c>
      <c r="F1070" s="35">
        <v>558899.4</v>
      </c>
      <c r="G1070" s="35">
        <f t="shared" si="32"/>
        <v>1676698.2000000002</v>
      </c>
      <c r="H1070" s="35">
        <f>G1070</f>
        <v>1676698.2000000002</v>
      </c>
      <c r="I1070" s="168" t="s">
        <v>1213</v>
      </c>
      <c r="J1070" s="35"/>
      <c r="K1070" s="35"/>
    </row>
    <row r="1071" spans="1:11" s="25" customFormat="1" ht="12.75" x14ac:dyDescent="0.2">
      <c r="A1071" s="33"/>
      <c r="B1071" s="54"/>
      <c r="C1071" s="34"/>
      <c r="D1071" s="34"/>
      <c r="E1071" s="35"/>
      <c r="F1071" s="35"/>
      <c r="G1071" s="35"/>
      <c r="H1071" s="35"/>
      <c r="I1071" s="168"/>
      <c r="J1071" s="35"/>
      <c r="K1071" s="35"/>
    </row>
    <row r="1072" spans="1:11" s="25" customFormat="1" ht="12.75" x14ac:dyDescent="0.2">
      <c r="A1072" s="33">
        <v>43288</v>
      </c>
      <c r="B1072" s="54" t="s">
        <v>744</v>
      </c>
      <c r="C1072" s="34" t="s">
        <v>244</v>
      </c>
      <c r="D1072" s="34" t="s">
        <v>20</v>
      </c>
      <c r="E1072" s="35">
        <v>6</v>
      </c>
      <c r="F1072" s="35">
        <v>558899.55000000005</v>
      </c>
      <c r="G1072" s="35">
        <f t="shared" ref="G1072:G1181" si="35">E1072*F1072</f>
        <v>3353397.3000000003</v>
      </c>
      <c r="H1072" s="35"/>
      <c r="I1072" s="180" t="s">
        <v>309</v>
      </c>
      <c r="J1072" s="35"/>
      <c r="K1072" s="35"/>
    </row>
    <row r="1073" spans="1:11" s="25" customFormat="1" ht="12.75" x14ac:dyDescent="0.2">
      <c r="A1073" s="33"/>
      <c r="B1073" s="54"/>
      <c r="C1073" s="34"/>
      <c r="D1073" s="34" t="s">
        <v>31</v>
      </c>
      <c r="E1073" s="35">
        <v>6</v>
      </c>
      <c r="F1073" s="35">
        <v>522000.27</v>
      </c>
      <c r="G1073" s="35">
        <f t="shared" si="35"/>
        <v>3132001.62</v>
      </c>
      <c r="H1073" s="35"/>
      <c r="I1073" s="180"/>
      <c r="J1073" s="35"/>
      <c r="K1073" s="35"/>
    </row>
    <row r="1074" spans="1:11" s="25" customFormat="1" ht="12.75" x14ac:dyDescent="0.2">
      <c r="A1074" s="33"/>
      <c r="B1074" s="54"/>
      <c r="C1074" s="34"/>
      <c r="D1074" s="34" t="s">
        <v>652</v>
      </c>
      <c r="E1074" s="35">
        <v>6</v>
      </c>
      <c r="F1074" s="35">
        <v>517000</v>
      </c>
      <c r="G1074" s="35">
        <f t="shared" si="35"/>
        <v>3102000</v>
      </c>
      <c r="H1074" s="35">
        <f>SUM(G1072:G1074)</f>
        <v>9587398.9199999999</v>
      </c>
      <c r="I1074" s="180"/>
      <c r="J1074" s="35"/>
      <c r="K1074" s="35"/>
    </row>
    <row r="1075" spans="1:11" s="25" customFormat="1" ht="12.75" x14ac:dyDescent="0.2">
      <c r="A1075" s="33"/>
      <c r="B1075" s="54"/>
      <c r="C1075" s="34"/>
      <c r="D1075" s="34"/>
      <c r="E1075" s="35"/>
      <c r="F1075" s="35"/>
      <c r="G1075" s="35"/>
      <c r="H1075" s="35"/>
      <c r="I1075" s="168"/>
      <c r="J1075" s="35"/>
      <c r="K1075" s="35"/>
    </row>
    <row r="1076" spans="1:11" s="25" customFormat="1" ht="12.75" x14ac:dyDescent="0.2">
      <c r="A1076" s="33">
        <v>43288</v>
      </c>
      <c r="B1076" s="54" t="s">
        <v>745</v>
      </c>
      <c r="C1076" s="34" t="s">
        <v>284</v>
      </c>
      <c r="D1076" s="34" t="s">
        <v>109</v>
      </c>
      <c r="E1076" s="35">
        <v>2</v>
      </c>
      <c r="F1076" s="35">
        <v>215000.5</v>
      </c>
      <c r="G1076" s="35">
        <f t="shared" si="35"/>
        <v>430001</v>
      </c>
      <c r="H1076" s="35">
        <f>G1076</f>
        <v>430001</v>
      </c>
      <c r="I1076" s="168" t="s">
        <v>310</v>
      </c>
      <c r="J1076" s="35"/>
      <c r="K1076" s="35"/>
    </row>
    <row r="1077" spans="1:11" s="25" customFormat="1" ht="12.75" x14ac:dyDescent="0.2">
      <c r="A1077" s="33"/>
      <c r="B1077" s="54"/>
      <c r="C1077" s="34"/>
      <c r="D1077" s="34"/>
      <c r="E1077" s="35"/>
      <c r="F1077" s="35"/>
      <c r="G1077" s="35"/>
      <c r="H1077" s="35"/>
      <c r="I1077" s="168"/>
      <c r="J1077" s="35"/>
      <c r="K1077" s="35"/>
    </row>
    <row r="1078" spans="1:11" s="25" customFormat="1" ht="12.75" x14ac:dyDescent="0.2">
      <c r="A1078" s="33">
        <v>43288</v>
      </c>
      <c r="B1078" s="54" t="s">
        <v>746</v>
      </c>
      <c r="C1078" s="34" t="s">
        <v>330</v>
      </c>
      <c r="D1078" s="34" t="s">
        <v>95</v>
      </c>
      <c r="E1078" s="35">
        <v>6</v>
      </c>
      <c r="F1078" s="35">
        <v>199999.8</v>
      </c>
      <c r="G1078" s="35">
        <f t="shared" si="35"/>
        <v>1199998.7999999998</v>
      </c>
      <c r="H1078" s="35">
        <f>G1078</f>
        <v>1199998.7999999998</v>
      </c>
      <c r="I1078" s="168" t="s">
        <v>309</v>
      </c>
      <c r="J1078" s="35"/>
      <c r="K1078" s="35"/>
    </row>
    <row r="1079" spans="1:11" s="25" customFormat="1" ht="12.75" x14ac:dyDescent="0.2">
      <c r="A1079" s="33"/>
      <c r="B1079" s="54"/>
      <c r="C1079" s="34"/>
      <c r="D1079" s="34"/>
      <c r="E1079" s="35"/>
      <c r="F1079" s="35"/>
      <c r="G1079" s="35"/>
      <c r="H1079" s="35"/>
      <c r="I1079" s="168"/>
      <c r="J1079" s="35"/>
      <c r="K1079" s="35"/>
    </row>
    <row r="1080" spans="1:11" s="25" customFormat="1" ht="12.75" x14ac:dyDescent="0.2">
      <c r="A1080" s="33">
        <v>43288</v>
      </c>
      <c r="B1080" s="54" t="s">
        <v>747</v>
      </c>
      <c r="C1080" s="34" t="s">
        <v>42</v>
      </c>
      <c r="D1080" s="34" t="s">
        <v>95</v>
      </c>
      <c r="E1080" s="35">
        <v>5</v>
      </c>
      <c r="F1080" s="35">
        <v>199999.8</v>
      </c>
      <c r="G1080" s="35">
        <f t="shared" si="35"/>
        <v>999999</v>
      </c>
      <c r="H1080" s="35">
        <f>G1080</f>
        <v>999999</v>
      </c>
      <c r="I1080" s="168" t="s">
        <v>309</v>
      </c>
      <c r="J1080" s="35"/>
      <c r="K1080" s="35"/>
    </row>
    <row r="1081" spans="1:11" s="25" customFormat="1" ht="12.75" x14ac:dyDescent="0.2">
      <c r="A1081" s="33"/>
      <c r="B1081" s="54"/>
      <c r="C1081" s="34"/>
      <c r="D1081" s="34"/>
      <c r="E1081" s="35"/>
      <c r="F1081" s="35"/>
      <c r="G1081" s="35"/>
      <c r="H1081" s="35"/>
      <c r="I1081" s="168"/>
      <c r="J1081" s="35"/>
      <c r="K1081" s="35"/>
    </row>
    <row r="1082" spans="1:11" s="25" customFormat="1" ht="12.75" x14ac:dyDescent="0.2">
      <c r="A1082" s="33">
        <v>43288</v>
      </c>
      <c r="B1082" s="54" t="s">
        <v>748</v>
      </c>
      <c r="C1082" s="34" t="s">
        <v>117</v>
      </c>
      <c r="D1082" s="34" t="s">
        <v>31</v>
      </c>
      <c r="E1082" s="35">
        <v>3</v>
      </c>
      <c r="F1082" s="35">
        <v>522000.27</v>
      </c>
      <c r="G1082" s="35">
        <f t="shared" si="35"/>
        <v>1566000.81</v>
      </c>
      <c r="H1082" s="35">
        <f>G1082</f>
        <v>1566000.81</v>
      </c>
      <c r="I1082" s="168" t="s">
        <v>309</v>
      </c>
      <c r="J1082" s="35"/>
      <c r="K1082" s="35"/>
    </row>
    <row r="1083" spans="1:11" s="25" customFormat="1" ht="12.75" x14ac:dyDescent="0.2">
      <c r="A1083" s="33"/>
      <c r="B1083" s="54"/>
      <c r="C1083" s="34"/>
      <c r="D1083" s="34"/>
      <c r="E1083" s="35"/>
      <c r="F1083" s="35"/>
      <c r="G1083" s="35"/>
      <c r="H1083" s="35"/>
      <c r="I1083" s="168"/>
      <c r="J1083" s="35"/>
      <c r="K1083" s="35"/>
    </row>
    <row r="1084" spans="1:11" s="25" customFormat="1" ht="12.75" x14ac:dyDescent="0.2">
      <c r="A1084" s="33">
        <v>43288</v>
      </c>
      <c r="B1084" s="54" t="s">
        <v>749</v>
      </c>
      <c r="C1084" s="34" t="s">
        <v>750</v>
      </c>
      <c r="D1084" s="34" t="s">
        <v>104</v>
      </c>
      <c r="E1084" s="35">
        <v>12</v>
      </c>
      <c r="F1084" s="35">
        <v>522000.3</v>
      </c>
      <c r="G1084" s="35">
        <f t="shared" si="35"/>
        <v>6264003.5999999996</v>
      </c>
      <c r="H1084" s="35">
        <f>G1084</f>
        <v>6264003.5999999996</v>
      </c>
      <c r="I1084" s="168" t="s">
        <v>315</v>
      </c>
      <c r="J1084" s="35"/>
      <c r="K1084" s="35"/>
    </row>
    <row r="1085" spans="1:11" s="25" customFormat="1" ht="12.75" x14ac:dyDescent="0.2">
      <c r="A1085" s="33"/>
      <c r="B1085" s="54"/>
      <c r="C1085" s="34"/>
      <c r="D1085" s="34"/>
      <c r="E1085" s="35"/>
      <c r="F1085" s="35"/>
      <c r="G1085" s="35"/>
      <c r="H1085" s="35"/>
      <c r="I1085" s="168"/>
      <c r="J1085" s="35"/>
      <c r="K1085" s="35"/>
    </row>
    <row r="1086" spans="1:11" s="25" customFormat="1" ht="12.75" x14ac:dyDescent="0.2">
      <c r="A1086" s="33">
        <v>43290</v>
      </c>
      <c r="B1086" s="54" t="s">
        <v>751</v>
      </c>
      <c r="C1086" s="34" t="s">
        <v>265</v>
      </c>
      <c r="D1086" s="34" t="s">
        <v>109</v>
      </c>
      <c r="E1086" s="35">
        <v>1</v>
      </c>
      <c r="F1086" s="35">
        <v>215000.5</v>
      </c>
      <c r="G1086" s="35">
        <f t="shared" si="35"/>
        <v>215000.5</v>
      </c>
      <c r="H1086" s="35"/>
      <c r="I1086" s="180" t="s">
        <v>310</v>
      </c>
      <c r="J1086" s="35"/>
      <c r="K1086" s="35"/>
    </row>
    <row r="1087" spans="1:11" s="25" customFormat="1" ht="12.75" x14ac:dyDescent="0.2">
      <c r="A1087" s="33"/>
      <c r="B1087" s="54"/>
      <c r="C1087" s="34"/>
      <c r="D1087" s="34" t="s">
        <v>95</v>
      </c>
      <c r="E1087" s="35">
        <v>1</v>
      </c>
      <c r="F1087" s="35">
        <v>199999.8</v>
      </c>
      <c r="G1087" s="35">
        <f t="shared" si="35"/>
        <v>199999.8</v>
      </c>
      <c r="H1087" s="35">
        <f>SUM(G1086:G1087)</f>
        <v>415000.3</v>
      </c>
      <c r="I1087" s="180"/>
      <c r="J1087" s="35"/>
      <c r="K1087" s="35"/>
    </row>
    <row r="1088" spans="1:11" s="25" customFormat="1" ht="12.75" x14ac:dyDescent="0.2">
      <c r="A1088" s="33"/>
      <c r="B1088" s="54"/>
      <c r="C1088" s="34"/>
      <c r="D1088" s="34"/>
      <c r="E1088" s="35"/>
      <c r="F1088" s="35"/>
      <c r="G1088" s="35"/>
      <c r="H1088" s="35"/>
      <c r="I1088" s="168"/>
      <c r="J1088" s="35"/>
      <c r="K1088" s="35"/>
    </row>
    <row r="1089" spans="1:11" s="25" customFormat="1" ht="12.75" x14ac:dyDescent="0.2">
      <c r="A1089" s="33">
        <v>43290</v>
      </c>
      <c r="B1089" s="54" t="s">
        <v>752</v>
      </c>
      <c r="C1089" s="34" t="s">
        <v>503</v>
      </c>
      <c r="D1089" s="34" t="s">
        <v>95</v>
      </c>
      <c r="E1089" s="35">
        <v>3</v>
      </c>
      <c r="F1089" s="35">
        <v>199999.8</v>
      </c>
      <c r="G1089" s="35">
        <f t="shared" si="35"/>
        <v>599999.39999999991</v>
      </c>
      <c r="H1089" s="35">
        <f t="shared" ref="H1089:H1099" si="36">G1089</f>
        <v>599999.39999999991</v>
      </c>
      <c r="I1089" s="168" t="s">
        <v>1213</v>
      </c>
      <c r="J1089" s="35"/>
      <c r="K1089" s="35"/>
    </row>
    <row r="1090" spans="1:11" s="25" customFormat="1" ht="12.75" x14ac:dyDescent="0.2">
      <c r="A1090" s="33"/>
      <c r="B1090" s="54"/>
      <c r="C1090" s="34"/>
      <c r="D1090" s="34"/>
      <c r="E1090" s="35"/>
      <c r="F1090" s="35"/>
      <c r="G1090" s="35"/>
      <c r="H1090" s="35"/>
      <c r="I1090" s="168"/>
      <c r="J1090" s="35"/>
      <c r="K1090" s="35"/>
    </row>
    <row r="1091" spans="1:11" s="25" customFormat="1" ht="12.75" x14ac:dyDescent="0.2">
      <c r="A1091" s="33">
        <v>43290</v>
      </c>
      <c r="B1091" s="54" t="s">
        <v>753</v>
      </c>
      <c r="C1091" s="34" t="s">
        <v>530</v>
      </c>
      <c r="D1091" s="34" t="s">
        <v>80</v>
      </c>
      <c r="E1091" s="35">
        <v>2</v>
      </c>
      <c r="F1091" s="35">
        <v>215000.5</v>
      </c>
      <c r="G1091" s="35">
        <f t="shared" si="35"/>
        <v>430001</v>
      </c>
      <c r="H1091" s="35">
        <f t="shared" si="36"/>
        <v>430001</v>
      </c>
      <c r="I1091" s="168" t="s">
        <v>314</v>
      </c>
      <c r="J1091" s="35"/>
      <c r="K1091" s="35"/>
    </row>
    <row r="1092" spans="1:11" s="25" customFormat="1" ht="12.75" x14ac:dyDescent="0.2">
      <c r="A1092" s="33"/>
      <c r="B1092" s="54"/>
      <c r="C1092" s="34"/>
      <c r="D1092" s="34"/>
      <c r="E1092" s="35"/>
      <c r="F1092" s="35"/>
      <c r="G1092" s="35"/>
      <c r="H1092" s="35"/>
      <c r="I1092" s="168"/>
      <c r="J1092" s="35"/>
      <c r="K1092" s="35"/>
    </row>
    <row r="1093" spans="1:11" s="25" customFormat="1" ht="12.75" x14ac:dyDescent="0.2">
      <c r="A1093" s="33">
        <v>43290</v>
      </c>
      <c r="B1093" s="54" t="s">
        <v>754</v>
      </c>
      <c r="C1093" s="34" t="s">
        <v>726</v>
      </c>
      <c r="D1093" s="34" t="s">
        <v>31</v>
      </c>
      <c r="E1093" s="35">
        <v>1</v>
      </c>
      <c r="F1093" s="35">
        <v>522000.27</v>
      </c>
      <c r="G1093" s="35">
        <f t="shared" si="35"/>
        <v>522000.27</v>
      </c>
      <c r="H1093" s="35">
        <f t="shared" si="36"/>
        <v>522000.27</v>
      </c>
      <c r="I1093" s="168" t="s">
        <v>309</v>
      </c>
      <c r="J1093" s="35"/>
      <c r="K1093" s="35"/>
    </row>
    <row r="1094" spans="1:11" s="25" customFormat="1" ht="12.75" x14ac:dyDescent="0.2">
      <c r="A1094" s="33"/>
      <c r="B1094" s="54"/>
      <c r="C1094" s="34"/>
      <c r="D1094" s="34"/>
      <c r="E1094" s="35"/>
      <c r="F1094" s="35"/>
      <c r="G1094" s="35"/>
      <c r="H1094" s="35"/>
      <c r="I1094" s="168"/>
      <c r="J1094" s="35"/>
      <c r="K1094" s="35"/>
    </row>
    <row r="1095" spans="1:11" s="25" customFormat="1" ht="12.75" x14ac:dyDescent="0.2">
      <c r="A1095" s="33">
        <v>43290</v>
      </c>
      <c r="B1095" s="54" t="s">
        <v>755</v>
      </c>
      <c r="C1095" s="34" t="s">
        <v>215</v>
      </c>
      <c r="D1095" s="34" t="s">
        <v>109</v>
      </c>
      <c r="E1095" s="35">
        <v>1</v>
      </c>
      <c r="F1095" s="35">
        <v>215000.5</v>
      </c>
      <c r="G1095" s="35">
        <f t="shared" si="35"/>
        <v>215000.5</v>
      </c>
      <c r="H1095" s="35">
        <f t="shared" si="36"/>
        <v>215000.5</v>
      </c>
      <c r="I1095" s="168" t="s">
        <v>309</v>
      </c>
      <c r="J1095" s="35"/>
      <c r="K1095" s="35"/>
    </row>
    <row r="1096" spans="1:11" s="25" customFormat="1" ht="12.75" x14ac:dyDescent="0.2">
      <c r="A1096" s="33"/>
      <c r="B1096" s="54"/>
      <c r="C1096" s="34"/>
      <c r="D1096" s="34"/>
      <c r="E1096" s="35"/>
      <c r="F1096" s="35"/>
      <c r="G1096" s="35"/>
      <c r="H1096" s="35"/>
      <c r="I1096" s="168"/>
      <c r="J1096" s="35"/>
      <c r="K1096" s="35"/>
    </row>
    <row r="1097" spans="1:11" s="25" customFormat="1" ht="12.75" x14ac:dyDescent="0.2">
      <c r="A1097" s="33">
        <v>43290</v>
      </c>
      <c r="B1097" s="54" t="s">
        <v>756</v>
      </c>
      <c r="C1097" s="34" t="s">
        <v>676</v>
      </c>
      <c r="D1097" s="34" t="s">
        <v>95</v>
      </c>
      <c r="E1097" s="35">
        <v>3</v>
      </c>
      <c r="F1097" s="35">
        <v>199999.8</v>
      </c>
      <c r="G1097" s="35">
        <f t="shared" si="35"/>
        <v>599999.39999999991</v>
      </c>
      <c r="H1097" s="35">
        <f t="shared" si="36"/>
        <v>599999.39999999991</v>
      </c>
      <c r="I1097" s="168" t="s">
        <v>1213</v>
      </c>
      <c r="J1097" s="35"/>
      <c r="K1097" s="35"/>
    </row>
    <row r="1098" spans="1:11" s="25" customFormat="1" ht="12.75" x14ac:dyDescent="0.2">
      <c r="A1098" s="33"/>
      <c r="B1098" s="54"/>
      <c r="C1098" s="34"/>
      <c r="D1098" s="34"/>
      <c r="E1098" s="35"/>
      <c r="F1098" s="35"/>
      <c r="G1098" s="35"/>
      <c r="H1098" s="35"/>
      <c r="I1098" s="168"/>
      <c r="J1098" s="35"/>
      <c r="K1098" s="35"/>
    </row>
    <row r="1099" spans="1:11" s="25" customFormat="1" ht="12.75" x14ac:dyDescent="0.2">
      <c r="A1099" s="33">
        <v>43290</v>
      </c>
      <c r="B1099" s="54" t="s">
        <v>757</v>
      </c>
      <c r="C1099" s="34" t="s">
        <v>758</v>
      </c>
      <c r="D1099" s="34" t="s">
        <v>104</v>
      </c>
      <c r="E1099" s="35">
        <v>1</v>
      </c>
      <c r="F1099" s="35">
        <v>522000.27</v>
      </c>
      <c r="G1099" s="35">
        <f t="shared" si="35"/>
        <v>522000.27</v>
      </c>
      <c r="H1099" s="35">
        <f t="shared" si="36"/>
        <v>522000.27</v>
      </c>
      <c r="I1099" s="168" t="s">
        <v>309</v>
      </c>
      <c r="J1099" s="35"/>
      <c r="K1099" s="35"/>
    </row>
    <row r="1100" spans="1:11" s="25" customFormat="1" ht="12.75" x14ac:dyDescent="0.2">
      <c r="A1100" s="33"/>
      <c r="B1100" s="54"/>
      <c r="C1100" s="34"/>
      <c r="D1100" s="34"/>
      <c r="E1100" s="35"/>
      <c r="F1100" s="35"/>
      <c r="G1100" s="35"/>
      <c r="H1100" s="35"/>
      <c r="I1100" s="168"/>
      <c r="J1100" s="35"/>
      <c r="K1100" s="35"/>
    </row>
    <row r="1101" spans="1:11" s="25" customFormat="1" ht="12.75" x14ac:dyDescent="0.2">
      <c r="A1101" s="33">
        <v>43290</v>
      </c>
      <c r="B1101" s="54" t="s">
        <v>759</v>
      </c>
      <c r="C1101" s="34" t="s">
        <v>284</v>
      </c>
      <c r="D1101" s="34" t="s">
        <v>95</v>
      </c>
      <c r="E1101" s="35">
        <v>3</v>
      </c>
      <c r="F1101" s="35">
        <v>199999.8</v>
      </c>
      <c r="G1101" s="35">
        <f t="shared" si="35"/>
        <v>599999.39999999991</v>
      </c>
      <c r="H1101" s="35"/>
      <c r="I1101" s="180" t="s">
        <v>310</v>
      </c>
      <c r="J1101" s="35"/>
      <c r="K1101" s="35"/>
    </row>
    <row r="1102" spans="1:11" s="25" customFormat="1" ht="12.75" x14ac:dyDescent="0.2">
      <c r="A1102" s="33"/>
      <c r="B1102" s="54"/>
      <c r="C1102" s="34"/>
      <c r="D1102" s="34" t="s">
        <v>80</v>
      </c>
      <c r="E1102" s="35">
        <v>2</v>
      </c>
      <c r="F1102" s="35">
        <v>215000.5</v>
      </c>
      <c r="G1102" s="35">
        <f t="shared" si="35"/>
        <v>430001</v>
      </c>
      <c r="H1102" s="35">
        <f>SUM(G1101:G1102)</f>
        <v>1030000.3999999999</v>
      </c>
      <c r="I1102" s="180"/>
      <c r="J1102" s="35"/>
      <c r="K1102" s="35"/>
    </row>
    <row r="1103" spans="1:11" s="25" customFormat="1" ht="12.75" x14ac:dyDescent="0.2">
      <c r="A1103" s="33"/>
      <c r="B1103" s="54"/>
      <c r="C1103" s="34"/>
      <c r="D1103" s="34"/>
      <c r="E1103" s="35"/>
      <c r="F1103" s="35"/>
      <c r="G1103" s="35"/>
      <c r="H1103" s="35"/>
      <c r="I1103" s="168"/>
      <c r="J1103" s="35"/>
      <c r="K1103" s="35"/>
    </row>
    <row r="1104" spans="1:11" s="25" customFormat="1" ht="12.75" x14ac:dyDescent="0.2">
      <c r="A1104" s="33">
        <v>43290</v>
      </c>
      <c r="B1104" s="54" t="s">
        <v>760</v>
      </c>
      <c r="C1104" s="34" t="s">
        <v>53</v>
      </c>
      <c r="D1104" s="34" t="s">
        <v>104</v>
      </c>
      <c r="E1104" s="35">
        <v>3</v>
      </c>
      <c r="F1104" s="35">
        <v>580000.30000000005</v>
      </c>
      <c r="G1104" s="35">
        <f t="shared" si="35"/>
        <v>1740000.9000000001</v>
      </c>
      <c r="H1104" s="35">
        <f>G1104</f>
        <v>1740000.9000000001</v>
      </c>
      <c r="I1104" s="168" t="s">
        <v>310</v>
      </c>
      <c r="J1104" s="35"/>
      <c r="K1104" s="35"/>
    </row>
    <row r="1105" spans="1:11" s="25" customFormat="1" ht="12.75" x14ac:dyDescent="0.2">
      <c r="A1105" s="33"/>
      <c r="B1105" s="54"/>
      <c r="C1105" s="34"/>
      <c r="D1105" s="34"/>
      <c r="E1105" s="35"/>
      <c r="F1105" s="35"/>
      <c r="G1105" s="35"/>
      <c r="H1105" s="35"/>
      <c r="I1105" s="168"/>
      <c r="J1105" s="35"/>
      <c r="K1105" s="35"/>
    </row>
    <row r="1106" spans="1:11" s="25" customFormat="1" ht="12.75" x14ac:dyDescent="0.2">
      <c r="A1106" s="33">
        <v>43290</v>
      </c>
      <c r="B1106" s="54" t="s">
        <v>761</v>
      </c>
      <c r="C1106" s="34" t="s">
        <v>762</v>
      </c>
      <c r="D1106" s="34" t="s">
        <v>80</v>
      </c>
      <c r="E1106" s="35">
        <v>1</v>
      </c>
      <c r="F1106" s="35">
        <v>215000.5</v>
      </c>
      <c r="G1106" s="35">
        <f t="shared" si="35"/>
        <v>215000.5</v>
      </c>
      <c r="H1106" s="35">
        <f>G1106</f>
        <v>215000.5</v>
      </c>
      <c r="I1106" s="168" t="s">
        <v>1213</v>
      </c>
      <c r="J1106" s="35"/>
      <c r="K1106" s="35"/>
    </row>
    <row r="1107" spans="1:11" s="25" customFormat="1" ht="12.75" x14ac:dyDescent="0.2">
      <c r="A1107" s="33"/>
      <c r="B1107" s="54"/>
      <c r="C1107" s="34"/>
      <c r="D1107" s="34"/>
      <c r="E1107" s="35"/>
      <c r="F1107" s="35"/>
      <c r="G1107" s="35"/>
      <c r="H1107" s="35"/>
      <c r="I1107" s="168"/>
      <c r="J1107" s="35"/>
      <c r="K1107" s="35"/>
    </row>
    <row r="1108" spans="1:11" s="25" customFormat="1" ht="12.75" x14ac:dyDescent="0.2">
      <c r="A1108" s="33">
        <v>43290</v>
      </c>
      <c r="B1108" s="54" t="s">
        <v>763</v>
      </c>
      <c r="C1108" s="34" t="s">
        <v>764</v>
      </c>
      <c r="D1108" s="34" t="s">
        <v>765</v>
      </c>
      <c r="E1108" s="35">
        <v>4</v>
      </c>
      <c r="F1108" s="35">
        <v>284999.71500000003</v>
      </c>
      <c r="G1108" s="35">
        <f t="shared" si="35"/>
        <v>1139998.8600000001</v>
      </c>
      <c r="H1108" s="35"/>
      <c r="I1108" s="180" t="s">
        <v>1215</v>
      </c>
      <c r="J1108" s="35"/>
      <c r="K1108" s="35"/>
    </row>
    <row r="1109" spans="1:11" s="25" customFormat="1" ht="12.75" x14ac:dyDescent="0.2">
      <c r="A1109" s="33"/>
      <c r="B1109" s="54"/>
      <c r="C1109" s="34"/>
      <c r="D1109" s="34" t="s">
        <v>766</v>
      </c>
      <c r="E1109" s="35">
        <v>4</v>
      </c>
      <c r="F1109" s="35">
        <v>284999.71500000003</v>
      </c>
      <c r="G1109" s="35">
        <f t="shared" si="35"/>
        <v>1139998.8600000001</v>
      </c>
      <c r="H1109" s="35"/>
      <c r="I1109" s="180"/>
      <c r="J1109" s="35"/>
      <c r="K1109" s="35"/>
    </row>
    <row r="1110" spans="1:11" s="25" customFormat="1" ht="12.75" x14ac:dyDescent="0.2">
      <c r="A1110" s="33"/>
      <c r="B1110" s="54"/>
      <c r="C1110" s="34"/>
      <c r="D1110" s="34" t="s">
        <v>767</v>
      </c>
      <c r="E1110" s="35">
        <v>4</v>
      </c>
      <c r="F1110" s="35">
        <v>284999.71500000003</v>
      </c>
      <c r="G1110" s="35">
        <f t="shared" si="35"/>
        <v>1139998.8600000001</v>
      </c>
      <c r="H1110" s="35"/>
      <c r="I1110" s="180"/>
      <c r="J1110" s="35"/>
      <c r="K1110" s="35"/>
    </row>
    <row r="1111" spans="1:11" s="25" customFormat="1" ht="12.75" x14ac:dyDescent="0.2">
      <c r="A1111" s="33"/>
      <c r="B1111" s="54"/>
      <c r="C1111" s="34"/>
      <c r="D1111" s="34" t="s">
        <v>768</v>
      </c>
      <c r="E1111" s="35">
        <v>4</v>
      </c>
      <c r="F1111" s="35">
        <v>284999.71500000003</v>
      </c>
      <c r="G1111" s="35">
        <f t="shared" si="35"/>
        <v>1139998.8600000001</v>
      </c>
      <c r="H1111" s="35"/>
      <c r="I1111" s="180"/>
      <c r="J1111" s="35"/>
      <c r="K1111" s="35"/>
    </row>
    <row r="1112" spans="1:11" s="25" customFormat="1" ht="12.75" x14ac:dyDescent="0.2">
      <c r="A1112" s="33"/>
      <c r="B1112" s="54"/>
      <c r="C1112" s="34"/>
      <c r="D1112" s="34" t="s">
        <v>769</v>
      </c>
      <c r="E1112" s="35">
        <v>6</v>
      </c>
      <c r="F1112" s="35">
        <v>285000.09999999998</v>
      </c>
      <c r="G1112" s="35">
        <f t="shared" si="35"/>
        <v>1710000.5999999999</v>
      </c>
      <c r="H1112" s="35"/>
      <c r="I1112" s="180"/>
      <c r="J1112" s="35"/>
      <c r="K1112" s="35"/>
    </row>
    <row r="1113" spans="1:11" s="25" customFormat="1" ht="12.75" x14ac:dyDescent="0.2">
      <c r="A1113" s="33"/>
      <c r="B1113" s="54"/>
      <c r="C1113" s="34"/>
      <c r="D1113" s="34" t="s">
        <v>770</v>
      </c>
      <c r="E1113" s="35">
        <v>6</v>
      </c>
      <c r="F1113" s="35">
        <v>285000.09999999998</v>
      </c>
      <c r="G1113" s="35">
        <f t="shared" si="35"/>
        <v>1710000.5999999999</v>
      </c>
      <c r="H1113" s="35"/>
      <c r="I1113" s="180"/>
      <c r="J1113" s="35"/>
      <c r="K1113" s="35"/>
    </row>
    <row r="1114" spans="1:11" s="25" customFormat="1" ht="12.75" x14ac:dyDescent="0.2">
      <c r="A1114" s="33"/>
      <c r="B1114" s="54"/>
      <c r="C1114" s="34"/>
      <c r="D1114" s="34" t="s">
        <v>771</v>
      </c>
      <c r="E1114" s="35">
        <v>6</v>
      </c>
      <c r="F1114" s="35">
        <v>285000.09999999998</v>
      </c>
      <c r="G1114" s="35">
        <f t="shared" si="35"/>
        <v>1710000.5999999999</v>
      </c>
      <c r="H1114" s="35">
        <f>SUM(G1108:G1114)</f>
        <v>9689997.2400000002</v>
      </c>
      <c r="I1114" s="180"/>
      <c r="J1114" s="35"/>
      <c r="K1114" s="35"/>
    </row>
    <row r="1115" spans="1:11" s="25" customFormat="1" ht="12.75" x14ac:dyDescent="0.2">
      <c r="A1115" s="33"/>
      <c r="B1115" s="54"/>
      <c r="C1115" s="34"/>
      <c r="D1115" s="34"/>
      <c r="E1115" s="35"/>
      <c r="F1115" s="35"/>
      <c r="G1115" s="35"/>
      <c r="H1115" s="35"/>
      <c r="I1115" s="168"/>
      <c r="J1115" s="35"/>
      <c r="K1115" s="35"/>
    </row>
    <row r="1116" spans="1:11" s="25" customFormat="1" ht="12.75" x14ac:dyDescent="0.2">
      <c r="A1116" s="33">
        <v>43290</v>
      </c>
      <c r="B1116" s="54" t="s">
        <v>772</v>
      </c>
      <c r="C1116" s="34" t="s">
        <v>764</v>
      </c>
      <c r="D1116" s="34" t="s">
        <v>773</v>
      </c>
      <c r="E1116" s="35">
        <v>6</v>
      </c>
      <c r="F1116" s="35">
        <v>295000.2</v>
      </c>
      <c r="G1116" s="35">
        <f t="shared" si="35"/>
        <v>1770001.2000000002</v>
      </c>
      <c r="H1116" s="35">
        <f>G1116</f>
        <v>1770001.2000000002</v>
      </c>
      <c r="I1116" s="168" t="s">
        <v>1215</v>
      </c>
      <c r="J1116" s="35"/>
      <c r="K1116" s="35"/>
    </row>
    <row r="1117" spans="1:11" s="25" customFormat="1" ht="12.75" x14ac:dyDescent="0.2">
      <c r="A1117" s="33"/>
      <c r="B1117" s="54"/>
      <c r="C1117" s="34"/>
      <c r="D1117" s="34"/>
      <c r="E1117" s="35"/>
      <c r="F1117" s="35"/>
      <c r="G1117" s="35"/>
      <c r="H1117" s="35"/>
      <c r="I1117" s="168"/>
      <c r="J1117" s="35"/>
      <c r="K1117" s="35"/>
    </row>
    <row r="1118" spans="1:11" s="25" customFormat="1" ht="12.75" x14ac:dyDescent="0.2">
      <c r="A1118" s="33">
        <v>43291</v>
      </c>
      <c r="B1118" s="54" t="s">
        <v>774</v>
      </c>
      <c r="C1118" s="34" t="s">
        <v>387</v>
      </c>
      <c r="D1118" s="34" t="s">
        <v>104</v>
      </c>
      <c r="E1118" s="35">
        <v>1</v>
      </c>
      <c r="F1118" s="35">
        <v>522000.27</v>
      </c>
      <c r="G1118" s="35">
        <f t="shared" si="35"/>
        <v>522000.27</v>
      </c>
      <c r="H1118" s="35">
        <f t="shared" ref="H1118:H1140" si="37">G1118</f>
        <v>522000.27</v>
      </c>
      <c r="I1118" s="168" t="s">
        <v>309</v>
      </c>
      <c r="J1118" s="35"/>
      <c r="K1118" s="35"/>
    </row>
    <row r="1119" spans="1:11" s="25" customFormat="1" ht="12.75" x14ac:dyDescent="0.2">
      <c r="A1119" s="33"/>
      <c r="B1119" s="54"/>
      <c r="C1119" s="34"/>
      <c r="D1119" s="34"/>
      <c r="E1119" s="35"/>
      <c r="F1119" s="35"/>
      <c r="G1119" s="35"/>
      <c r="H1119" s="35"/>
      <c r="I1119" s="168"/>
      <c r="J1119" s="35"/>
      <c r="K1119" s="35"/>
    </row>
    <row r="1120" spans="1:11" s="25" customFormat="1" ht="12.75" x14ac:dyDescent="0.2">
      <c r="A1120" s="33">
        <v>43291</v>
      </c>
      <c r="B1120" s="54" t="s">
        <v>775</v>
      </c>
      <c r="C1120" s="34" t="s">
        <v>776</v>
      </c>
      <c r="D1120" s="34" t="s">
        <v>31</v>
      </c>
      <c r="E1120" s="35">
        <v>1</v>
      </c>
      <c r="F1120" s="35">
        <v>522000.27</v>
      </c>
      <c r="G1120" s="35">
        <f t="shared" si="35"/>
        <v>522000.27</v>
      </c>
      <c r="H1120" s="35">
        <f t="shared" si="37"/>
        <v>522000.27</v>
      </c>
      <c r="I1120" s="168" t="s">
        <v>309</v>
      </c>
      <c r="J1120" s="35"/>
      <c r="K1120" s="35"/>
    </row>
    <row r="1121" spans="1:11" s="25" customFormat="1" ht="12.75" x14ac:dyDescent="0.2">
      <c r="A1121" s="33"/>
      <c r="B1121" s="54"/>
      <c r="C1121" s="34"/>
      <c r="D1121" s="34"/>
      <c r="E1121" s="35"/>
      <c r="F1121" s="35"/>
      <c r="G1121" s="35"/>
      <c r="H1121" s="35"/>
      <c r="I1121" s="168"/>
      <c r="J1121" s="35"/>
      <c r="K1121" s="35"/>
    </row>
    <row r="1122" spans="1:11" s="25" customFormat="1" ht="12.75" x14ac:dyDescent="0.2">
      <c r="A1122" s="33">
        <v>43291</v>
      </c>
      <c r="B1122" s="54" t="s">
        <v>777</v>
      </c>
      <c r="C1122" s="34" t="s">
        <v>778</v>
      </c>
      <c r="D1122" s="34" t="s">
        <v>20</v>
      </c>
      <c r="E1122" s="35">
        <v>1</v>
      </c>
      <c r="F1122" s="35">
        <v>558899.55000000005</v>
      </c>
      <c r="G1122" s="35">
        <f t="shared" si="35"/>
        <v>558899.55000000005</v>
      </c>
      <c r="H1122" s="35">
        <f t="shared" si="37"/>
        <v>558899.55000000005</v>
      </c>
      <c r="I1122" s="168" t="s">
        <v>1213</v>
      </c>
      <c r="J1122" s="35"/>
      <c r="K1122" s="35"/>
    </row>
    <row r="1123" spans="1:11" s="25" customFormat="1" ht="12.75" x14ac:dyDescent="0.2">
      <c r="A1123" s="33"/>
      <c r="B1123" s="54"/>
      <c r="C1123" s="34"/>
      <c r="D1123" s="34"/>
      <c r="E1123" s="35"/>
      <c r="F1123" s="35"/>
      <c r="G1123" s="35"/>
      <c r="H1123" s="35"/>
      <c r="I1123" s="168"/>
      <c r="J1123" s="35"/>
      <c r="K1123" s="35"/>
    </row>
    <row r="1124" spans="1:11" s="25" customFormat="1" ht="12.75" x14ac:dyDescent="0.2">
      <c r="A1124" s="33">
        <v>43291</v>
      </c>
      <c r="B1124" s="54" t="s">
        <v>779</v>
      </c>
      <c r="C1124" s="34" t="s">
        <v>780</v>
      </c>
      <c r="D1124" s="34" t="s">
        <v>20</v>
      </c>
      <c r="E1124" s="35">
        <v>2</v>
      </c>
      <c r="F1124" s="35">
        <v>558899.55000000005</v>
      </c>
      <c r="G1124" s="35">
        <f t="shared" si="35"/>
        <v>1117799.1000000001</v>
      </c>
      <c r="H1124" s="35">
        <f t="shared" si="37"/>
        <v>1117799.1000000001</v>
      </c>
      <c r="I1124" s="168" t="s">
        <v>1213</v>
      </c>
      <c r="J1124" s="35"/>
      <c r="K1124" s="35"/>
    </row>
    <row r="1125" spans="1:11" s="25" customFormat="1" ht="12.75" x14ac:dyDescent="0.2">
      <c r="A1125" s="33"/>
      <c r="B1125" s="54"/>
      <c r="C1125" s="34"/>
      <c r="D1125" s="34"/>
      <c r="E1125" s="35"/>
      <c r="F1125" s="35"/>
      <c r="G1125" s="35"/>
      <c r="H1125" s="35"/>
      <c r="I1125" s="168"/>
      <c r="J1125" s="35"/>
      <c r="K1125" s="35"/>
    </row>
    <row r="1126" spans="1:11" s="25" customFormat="1" ht="12.75" x14ac:dyDescent="0.2">
      <c r="A1126" s="33">
        <v>43291</v>
      </c>
      <c r="B1126" s="54" t="s">
        <v>781</v>
      </c>
      <c r="C1126" s="34" t="s">
        <v>38</v>
      </c>
      <c r="D1126" s="34" t="s">
        <v>109</v>
      </c>
      <c r="E1126" s="35">
        <v>12</v>
      </c>
      <c r="F1126" s="35">
        <v>215000.5</v>
      </c>
      <c r="G1126" s="35">
        <f t="shared" si="35"/>
        <v>2580006</v>
      </c>
      <c r="H1126" s="35">
        <f t="shared" si="37"/>
        <v>2580006</v>
      </c>
      <c r="I1126" s="168" t="s">
        <v>310</v>
      </c>
      <c r="J1126" s="35"/>
      <c r="K1126" s="35"/>
    </row>
    <row r="1127" spans="1:11" s="25" customFormat="1" ht="12.75" x14ac:dyDescent="0.2">
      <c r="A1127" s="33"/>
      <c r="B1127" s="54"/>
      <c r="C1127" s="34"/>
      <c r="D1127" s="34"/>
      <c r="E1127" s="35"/>
      <c r="F1127" s="35"/>
      <c r="G1127" s="35"/>
      <c r="H1127" s="35"/>
      <c r="I1127" s="168"/>
      <c r="J1127" s="35"/>
      <c r="K1127" s="35"/>
    </row>
    <row r="1128" spans="1:11" s="25" customFormat="1" ht="12.75" x14ac:dyDescent="0.2">
      <c r="A1128" s="33">
        <v>43291</v>
      </c>
      <c r="B1128" s="54" t="s">
        <v>782</v>
      </c>
      <c r="C1128" s="34" t="s">
        <v>1360</v>
      </c>
      <c r="D1128" s="34" t="s">
        <v>109</v>
      </c>
      <c r="E1128" s="35">
        <v>1</v>
      </c>
      <c r="F1128" s="35">
        <v>215000.5</v>
      </c>
      <c r="G1128" s="35">
        <f t="shared" si="35"/>
        <v>215000.5</v>
      </c>
      <c r="H1128" s="35">
        <f t="shared" si="37"/>
        <v>215000.5</v>
      </c>
      <c r="I1128" s="168" t="s">
        <v>1213</v>
      </c>
      <c r="J1128" s="35"/>
      <c r="K1128" s="35"/>
    </row>
    <row r="1129" spans="1:11" s="25" customFormat="1" ht="12.75" x14ac:dyDescent="0.2">
      <c r="A1129" s="33"/>
      <c r="B1129" s="54"/>
      <c r="C1129" s="34"/>
      <c r="D1129" s="34"/>
      <c r="E1129" s="35"/>
      <c r="F1129" s="35"/>
      <c r="G1129" s="35"/>
      <c r="H1129" s="35"/>
      <c r="I1129" s="168"/>
      <c r="J1129" s="35"/>
      <c r="K1129" s="35"/>
    </row>
    <row r="1130" spans="1:11" s="25" customFormat="1" ht="12.75" x14ac:dyDescent="0.2">
      <c r="A1130" s="33">
        <v>43291</v>
      </c>
      <c r="B1130" s="54" t="s">
        <v>783</v>
      </c>
      <c r="C1130" s="34" t="s">
        <v>784</v>
      </c>
      <c r="D1130" s="34" t="s">
        <v>60</v>
      </c>
      <c r="E1130" s="35">
        <v>1</v>
      </c>
      <c r="F1130" s="35">
        <v>350000.2</v>
      </c>
      <c r="G1130" s="35">
        <f t="shared" si="35"/>
        <v>350000.2</v>
      </c>
      <c r="H1130" s="35">
        <f t="shared" si="37"/>
        <v>350000.2</v>
      </c>
      <c r="I1130" s="168" t="s">
        <v>1215</v>
      </c>
      <c r="J1130" s="35"/>
      <c r="K1130" s="35"/>
    </row>
    <row r="1131" spans="1:11" s="25" customFormat="1" ht="12.75" x14ac:dyDescent="0.2">
      <c r="A1131" s="33"/>
      <c r="B1131" s="54"/>
      <c r="C1131" s="34"/>
      <c r="D1131" s="34"/>
      <c r="E1131" s="35"/>
      <c r="F1131" s="35"/>
      <c r="G1131" s="35"/>
      <c r="H1131" s="35"/>
      <c r="I1131" s="168"/>
      <c r="J1131" s="35"/>
      <c r="K1131" s="35"/>
    </row>
    <row r="1132" spans="1:11" s="25" customFormat="1" ht="12.75" x14ac:dyDescent="0.2">
      <c r="A1132" s="33">
        <v>43291</v>
      </c>
      <c r="B1132" s="54" t="s">
        <v>785</v>
      </c>
      <c r="C1132" s="34" t="s">
        <v>786</v>
      </c>
      <c r="D1132" s="34" t="s">
        <v>40</v>
      </c>
      <c r="E1132" s="35">
        <v>12</v>
      </c>
      <c r="F1132" s="35">
        <v>584999.91</v>
      </c>
      <c r="G1132" s="35">
        <f t="shared" si="35"/>
        <v>7019998.9199999999</v>
      </c>
      <c r="H1132" s="35">
        <f t="shared" si="37"/>
        <v>7019998.9199999999</v>
      </c>
      <c r="I1132" s="168" t="s">
        <v>309</v>
      </c>
      <c r="J1132" s="35"/>
      <c r="K1132" s="35"/>
    </row>
    <row r="1133" spans="1:11" s="25" customFormat="1" ht="12.75" x14ac:dyDescent="0.2">
      <c r="A1133" s="33"/>
      <c r="B1133" s="54"/>
      <c r="C1133" s="34"/>
      <c r="D1133" s="34"/>
      <c r="E1133" s="35"/>
      <c r="F1133" s="35"/>
      <c r="G1133" s="35"/>
      <c r="H1133" s="35"/>
      <c r="I1133" s="168"/>
      <c r="J1133" s="35"/>
      <c r="K1133" s="35"/>
    </row>
    <row r="1134" spans="1:11" s="25" customFormat="1" ht="12.75" x14ac:dyDescent="0.2">
      <c r="A1134" s="33">
        <v>43291</v>
      </c>
      <c r="B1134" s="54" t="s">
        <v>787</v>
      </c>
      <c r="C1134" s="34" t="s">
        <v>38</v>
      </c>
      <c r="D1134" s="34" t="s">
        <v>95</v>
      </c>
      <c r="E1134" s="35">
        <v>24</v>
      </c>
      <c r="F1134" s="35">
        <v>199999.8</v>
      </c>
      <c r="G1134" s="35">
        <f t="shared" si="35"/>
        <v>4799995.1999999993</v>
      </c>
      <c r="H1134" s="35">
        <f t="shared" si="37"/>
        <v>4799995.1999999993</v>
      </c>
      <c r="I1134" s="168" t="s">
        <v>310</v>
      </c>
      <c r="J1134" s="35"/>
      <c r="K1134" s="35"/>
    </row>
    <row r="1135" spans="1:11" s="25" customFormat="1" ht="12.75" x14ac:dyDescent="0.2">
      <c r="A1135" s="33"/>
      <c r="B1135" s="54"/>
      <c r="C1135" s="34"/>
      <c r="D1135" s="34"/>
      <c r="E1135" s="35"/>
      <c r="F1135" s="35"/>
      <c r="G1135" s="35"/>
      <c r="H1135" s="35"/>
      <c r="I1135" s="168"/>
      <c r="J1135" s="35"/>
      <c r="K1135" s="35"/>
    </row>
    <row r="1136" spans="1:11" s="25" customFormat="1" ht="12.75" x14ac:dyDescent="0.2">
      <c r="A1136" s="33">
        <v>43291</v>
      </c>
      <c r="B1136" s="54" t="s">
        <v>788</v>
      </c>
      <c r="C1136" s="34" t="s">
        <v>38</v>
      </c>
      <c r="D1136" s="34" t="s">
        <v>95</v>
      </c>
      <c r="E1136" s="35">
        <v>24</v>
      </c>
      <c r="F1136" s="35">
        <v>199999.8</v>
      </c>
      <c r="G1136" s="35">
        <f t="shared" si="35"/>
        <v>4799995.1999999993</v>
      </c>
      <c r="H1136" s="35">
        <f t="shared" si="37"/>
        <v>4799995.1999999993</v>
      </c>
      <c r="I1136" s="168" t="s">
        <v>310</v>
      </c>
      <c r="J1136" s="35"/>
      <c r="K1136" s="35"/>
    </row>
    <row r="1137" spans="1:11" s="25" customFormat="1" ht="12.75" x14ac:dyDescent="0.2">
      <c r="A1137" s="33"/>
      <c r="B1137" s="54"/>
      <c r="C1137" s="34"/>
      <c r="D1137" s="34"/>
      <c r="E1137" s="35"/>
      <c r="F1137" s="35"/>
      <c r="G1137" s="35"/>
      <c r="H1137" s="35"/>
      <c r="I1137" s="168"/>
      <c r="J1137" s="35"/>
      <c r="K1137" s="35"/>
    </row>
    <row r="1138" spans="1:11" s="25" customFormat="1" ht="12.75" x14ac:dyDescent="0.2">
      <c r="A1138" s="33">
        <v>43291</v>
      </c>
      <c r="B1138" s="54" t="s">
        <v>789</v>
      </c>
      <c r="C1138" s="34" t="s">
        <v>15</v>
      </c>
      <c r="D1138" s="34" t="s">
        <v>60</v>
      </c>
      <c r="E1138" s="35">
        <v>3</v>
      </c>
      <c r="F1138" s="35">
        <v>277200</v>
      </c>
      <c r="G1138" s="35">
        <f t="shared" si="35"/>
        <v>831600</v>
      </c>
      <c r="H1138" s="35">
        <f t="shared" si="37"/>
        <v>831600</v>
      </c>
      <c r="I1138" s="168" t="s">
        <v>309</v>
      </c>
      <c r="J1138" s="35"/>
      <c r="K1138" s="35"/>
    </row>
    <row r="1139" spans="1:11" s="25" customFormat="1" ht="12.75" x14ac:dyDescent="0.2">
      <c r="A1139" s="33"/>
      <c r="B1139" s="54"/>
      <c r="C1139" s="34"/>
      <c r="D1139" s="34"/>
      <c r="E1139" s="35"/>
      <c r="F1139" s="35"/>
      <c r="G1139" s="35"/>
      <c r="H1139" s="35"/>
      <c r="I1139" s="168"/>
      <c r="J1139" s="35"/>
      <c r="K1139" s="35"/>
    </row>
    <row r="1140" spans="1:11" s="25" customFormat="1" ht="12.75" x14ac:dyDescent="0.2">
      <c r="A1140" s="33">
        <v>43291</v>
      </c>
      <c r="B1140" s="54" t="s">
        <v>790</v>
      </c>
      <c r="C1140" s="34" t="s">
        <v>53</v>
      </c>
      <c r="D1140" s="34" t="s">
        <v>20</v>
      </c>
      <c r="E1140" s="35">
        <v>3</v>
      </c>
      <c r="F1140" s="35">
        <v>620999.5</v>
      </c>
      <c r="G1140" s="35">
        <f t="shared" si="35"/>
        <v>1862998.5</v>
      </c>
      <c r="H1140" s="35">
        <f t="shared" si="37"/>
        <v>1862998.5</v>
      </c>
      <c r="I1140" s="168" t="s">
        <v>310</v>
      </c>
      <c r="J1140" s="35"/>
      <c r="K1140" s="35"/>
    </row>
    <row r="1141" spans="1:11" s="25" customFormat="1" ht="12.75" x14ac:dyDescent="0.2">
      <c r="A1141" s="33"/>
      <c r="B1141" s="54"/>
      <c r="C1141" s="34"/>
      <c r="D1141" s="34"/>
      <c r="E1141" s="35"/>
      <c r="F1141" s="35"/>
      <c r="G1141" s="35"/>
      <c r="H1141" s="35"/>
      <c r="I1141" s="168"/>
      <c r="J1141" s="35"/>
      <c r="K1141" s="35"/>
    </row>
    <row r="1142" spans="1:11" s="25" customFormat="1" ht="12.75" x14ac:dyDescent="0.2">
      <c r="A1142" s="33">
        <v>43291</v>
      </c>
      <c r="B1142" s="54" t="s">
        <v>791</v>
      </c>
      <c r="C1142" s="34" t="s">
        <v>792</v>
      </c>
      <c r="D1142" s="34" t="s">
        <v>399</v>
      </c>
      <c r="E1142" s="35">
        <v>2</v>
      </c>
      <c r="F1142" s="35">
        <v>157500.09</v>
      </c>
      <c r="G1142" s="35">
        <f t="shared" si="35"/>
        <v>315000.18</v>
      </c>
      <c r="H1142" s="35"/>
      <c r="I1142" s="180" t="s">
        <v>1213</v>
      </c>
      <c r="J1142" s="35"/>
      <c r="K1142" s="35"/>
    </row>
    <row r="1143" spans="1:11" s="25" customFormat="1" ht="12.75" x14ac:dyDescent="0.2">
      <c r="A1143" s="33"/>
      <c r="B1143" s="54"/>
      <c r="C1143" s="34"/>
      <c r="D1143" s="34" t="s">
        <v>793</v>
      </c>
      <c r="E1143" s="35">
        <v>1</v>
      </c>
      <c r="F1143" s="35">
        <v>157500.09</v>
      </c>
      <c r="G1143" s="35">
        <f t="shared" si="35"/>
        <v>157500.09</v>
      </c>
      <c r="H1143" s="35">
        <f>SUM(G1142:G1143)</f>
        <v>472500.27</v>
      </c>
      <c r="I1143" s="180"/>
      <c r="J1143" s="35"/>
      <c r="K1143" s="35"/>
    </row>
    <row r="1144" spans="1:11" s="25" customFormat="1" ht="12.75" x14ac:dyDescent="0.2">
      <c r="A1144" s="33"/>
      <c r="B1144" s="54"/>
      <c r="C1144" s="34"/>
      <c r="D1144" s="34"/>
      <c r="E1144" s="35"/>
      <c r="F1144" s="35"/>
      <c r="G1144" s="35"/>
      <c r="H1144" s="35"/>
      <c r="I1144" s="168"/>
      <c r="J1144" s="35"/>
      <c r="K1144" s="35"/>
    </row>
    <row r="1145" spans="1:11" s="25" customFormat="1" ht="12.75" x14ac:dyDescent="0.2">
      <c r="A1145" s="33">
        <v>43291</v>
      </c>
      <c r="B1145" s="54" t="s">
        <v>794</v>
      </c>
      <c r="C1145" s="34" t="s">
        <v>415</v>
      </c>
      <c r="D1145" s="34" t="s">
        <v>80</v>
      </c>
      <c r="E1145" s="35">
        <v>4</v>
      </c>
      <c r="F1145" s="35">
        <v>215000.5</v>
      </c>
      <c r="G1145" s="35">
        <f t="shared" si="35"/>
        <v>860002</v>
      </c>
      <c r="H1145" s="35">
        <f>G1145</f>
        <v>860002</v>
      </c>
      <c r="I1145" s="168" t="s">
        <v>314</v>
      </c>
      <c r="J1145" s="35"/>
      <c r="K1145" s="35"/>
    </row>
    <row r="1146" spans="1:11" s="25" customFormat="1" ht="12.75" x14ac:dyDescent="0.2">
      <c r="A1146" s="33"/>
      <c r="B1146" s="54"/>
      <c r="C1146" s="34"/>
      <c r="D1146" s="34"/>
      <c r="E1146" s="35"/>
      <c r="F1146" s="35"/>
      <c r="G1146" s="35"/>
      <c r="H1146" s="35"/>
      <c r="I1146" s="168"/>
      <c r="J1146" s="35"/>
      <c r="K1146" s="35"/>
    </row>
    <row r="1147" spans="1:11" s="25" customFormat="1" ht="12.75" x14ac:dyDescent="0.2">
      <c r="A1147" s="33">
        <v>43292</v>
      </c>
      <c r="B1147" s="54" t="s">
        <v>795</v>
      </c>
      <c r="C1147" s="34" t="s">
        <v>368</v>
      </c>
      <c r="D1147" s="34" t="s">
        <v>405</v>
      </c>
      <c r="E1147" s="35">
        <v>1</v>
      </c>
      <c r="F1147" s="35">
        <v>523589.81400000001</v>
      </c>
      <c r="G1147" s="35">
        <f t="shared" si="35"/>
        <v>523589.81400000001</v>
      </c>
      <c r="H1147" s="35">
        <f t="shared" ref="H1147:H1157" si="38">G1147</f>
        <v>523589.81400000001</v>
      </c>
      <c r="I1147" s="168" t="s">
        <v>310</v>
      </c>
      <c r="J1147" s="35"/>
      <c r="K1147" s="35"/>
    </row>
    <row r="1148" spans="1:11" s="25" customFormat="1" ht="12.75" x14ac:dyDescent="0.2">
      <c r="A1148" s="33"/>
      <c r="B1148" s="54"/>
      <c r="C1148" s="34"/>
      <c r="D1148" s="34"/>
      <c r="E1148" s="35"/>
      <c r="F1148" s="35"/>
      <c r="G1148" s="35"/>
      <c r="H1148" s="35"/>
      <c r="I1148" s="168"/>
      <c r="J1148" s="35"/>
      <c r="K1148" s="35"/>
    </row>
    <row r="1149" spans="1:11" s="25" customFormat="1" ht="12.75" x14ac:dyDescent="0.2">
      <c r="A1149" s="33">
        <v>43292</v>
      </c>
      <c r="B1149" s="54" t="s">
        <v>796</v>
      </c>
      <c r="C1149" s="34" t="s">
        <v>797</v>
      </c>
      <c r="D1149" s="34" t="s">
        <v>20</v>
      </c>
      <c r="E1149" s="35">
        <v>2</v>
      </c>
      <c r="F1149" s="35">
        <v>620999.5</v>
      </c>
      <c r="G1149" s="35">
        <f t="shared" si="35"/>
        <v>1241999</v>
      </c>
      <c r="H1149" s="35">
        <f t="shared" si="38"/>
        <v>1241999</v>
      </c>
      <c r="I1149" s="168" t="s">
        <v>1213</v>
      </c>
      <c r="J1149" s="35"/>
      <c r="K1149" s="35"/>
    </row>
    <row r="1150" spans="1:11" s="25" customFormat="1" ht="12.75" x14ac:dyDescent="0.2">
      <c r="A1150" s="33"/>
      <c r="B1150" s="54"/>
      <c r="C1150" s="34"/>
      <c r="D1150" s="34"/>
      <c r="E1150" s="35"/>
      <c r="F1150" s="35"/>
      <c r="G1150" s="35"/>
      <c r="H1150" s="35"/>
      <c r="I1150" s="168"/>
      <c r="J1150" s="35"/>
      <c r="K1150" s="35"/>
    </row>
    <row r="1151" spans="1:11" s="25" customFormat="1" ht="12.75" x14ac:dyDescent="0.2">
      <c r="A1151" s="33">
        <v>43292</v>
      </c>
      <c r="B1151" s="54" t="s">
        <v>798</v>
      </c>
      <c r="C1151" s="34" t="s">
        <v>799</v>
      </c>
      <c r="D1151" s="34" t="s">
        <v>227</v>
      </c>
      <c r="E1151" s="35">
        <v>2</v>
      </c>
      <c r="F1151" s="35">
        <v>67999.8</v>
      </c>
      <c r="G1151" s="35">
        <f t="shared" si="35"/>
        <v>135999.6</v>
      </c>
      <c r="H1151" s="35">
        <f t="shared" si="38"/>
        <v>135999.6</v>
      </c>
      <c r="I1151" s="168" t="s">
        <v>674</v>
      </c>
      <c r="J1151" s="35"/>
      <c r="K1151" s="35"/>
    </row>
    <row r="1152" spans="1:11" s="25" customFormat="1" ht="12.75" x14ac:dyDescent="0.2">
      <c r="A1152" s="33"/>
      <c r="B1152" s="54"/>
      <c r="C1152" s="34"/>
      <c r="D1152" s="34"/>
      <c r="E1152" s="35"/>
      <c r="F1152" s="35"/>
      <c r="G1152" s="35"/>
      <c r="H1152" s="35"/>
      <c r="I1152" s="168"/>
      <c r="J1152" s="35"/>
      <c r="K1152" s="35"/>
    </row>
    <row r="1153" spans="1:11" s="25" customFormat="1" ht="12.75" x14ac:dyDescent="0.2">
      <c r="A1153" s="33">
        <v>43292</v>
      </c>
      <c r="B1153" s="54" t="s">
        <v>800</v>
      </c>
      <c r="C1153" s="34" t="s">
        <v>75</v>
      </c>
      <c r="D1153" s="34" t="s">
        <v>95</v>
      </c>
      <c r="E1153" s="35">
        <v>2</v>
      </c>
      <c r="F1153" s="35">
        <v>199999.8</v>
      </c>
      <c r="G1153" s="35">
        <f t="shared" si="35"/>
        <v>399999.6</v>
      </c>
      <c r="H1153" s="35">
        <f t="shared" si="38"/>
        <v>399999.6</v>
      </c>
      <c r="I1153" s="168" t="s">
        <v>309</v>
      </c>
      <c r="J1153" s="35"/>
      <c r="K1153" s="35"/>
    </row>
    <row r="1154" spans="1:11" s="25" customFormat="1" ht="12.75" x14ac:dyDescent="0.2">
      <c r="A1154" s="33"/>
      <c r="B1154" s="54"/>
      <c r="C1154" s="34"/>
      <c r="D1154" s="34"/>
      <c r="E1154" s="35"/>
      <c r="F1154" s="35"/>
      <c r="G1154" s="35"/>
      <c r="H1154" s="35"/>
      <c r="I1154" s="168"/>
      <c r="J1154" s="35"/>
      <c r="K1154" s="35"/>
    </row>
    <row r="1155" spans="1:11" s="25" customFormat="1" ht="12.75" x14ac:dyDescent="0.2">
      <c r="A1155" s="33">
        <v>43292</v>
      </c>
      <c r="B1155" s="54" t="s">
        <v>801</v>
      </c>
      <c r="C1155" s="34" t="s">
        <v>802</v>
      </c>
      <c r="D1155" s="34" t="s">
        <v>109</v>
      </c>
      <c r="E1155" s="35">
        <v>1</v>
      </c>
      <c r="F1155" s="35">
        <v>215000.5</v>
      </c>
      <c r="G1155" s="35">
        <f t="shared" si="35"/>
        <v>215000.5</v>
      </c>
      <c r="H1155" s="35">
        <f t="shared" si="38"/>
        <v>215000.5</v>
      </c>
      <c r="I1155" s="168" t="s">
        <v>1213</v>
      </c>
      <c r="J1155" s="35"/>
      <c r="K1155" s="35"/>
    </row>
    <row r="1156" spans="1:11" s="25" customFormat="1" ht="12.75" x14ac:dyDescent="0.2">
      <c r="A1156" s="33"/>
      <c r="B1156" s="54"/>
      <c r="C1156" s="34"/>
      <c r="D1156" s="34"/>
      <c r="E1156" s="35"/>
      <c r="F1156" s="35"/>
      <c r="G1156" s="35"/>
      <c r="H1156" s="35"/>
      <c r="I1156" s="168"/>
      <c r="J1156" s="35"/>
      <c r="K1156" s="35"/>
    </row>
    <row r="1157" spans="1:11" s="25" customFormat="1" ht="12.75" x14ac:dyDescent="0.2">
      <c r="A1157" s="33">
        <v>43292</v>
      </c>
      <c r="B1157" s="54" t="s">
        <v>803</v>
      </c>
      <c r="C1157" s="34" t="s">
        <v>804</v>
      </c>
      <c r="D1157" s="34" t="s">
        <v>223</v>
      </c>
      <c r="E1157" s="35">
        <v>12</v>
      </c>
      <c r="F1157" s="35">
        <v>603900</v>
      </c>
      <c r="G1157" s="35">
        <f t="shared" si="35"/>
        <v>7246800</v>
      </c>
      <c r="H1157" s="35">
        <f t="shared" si="38"/>
        <v>7246800</v>
      </c>
      <c r="I1157" s="168" t="s">
        <v>1213</v>
      </c>
      <c r="J1157" s="35"/>
      <c r="K1157" s="35"/>
    </row>
    <row r="1158" spans="1:11" s="25" customFormat="1" ht="12.75" x14ac:dyDescent="0.2">
      <c r="A1158" s="33"/>
      <c r="B1158" s="54"/>
      <c r="C1158" s="34"/>
      <c r="D1158" s="34"/>
      <c r="E1158" s="35"/>
      <c r="F1158" s="35"/>
      <c r="G1158" s="35"/>
      <c r="H1158" s="35"/>
      <c r="I1158" s="168"/>
      <c r="J1158" s="35"/>
      <c r="K1158" s="35"/>
    </row>
    <row r="1159" spans="1:11" s="25" customFormat="1" ht="12.75" x14ac:dyDescent="0.2">
      <c r="A1159" s="33">
        <v>43292</v>
      </c>
      <c r="B1159" s="54" t="s">
        <v>805</v>
      </c>
      <c r="C1159" s="34" t="s">
        <v>806</v>
      </c>
      <c r="D1159" s="34" t="s">
        <v>95</v>
      </c>
      <c r="E1159" s="35">
        <v>3</v>
      </c>
      <c r="F1159" s="35">
        <v>199999.8</v>
      </c>
      <c r="G1159" s="35">
        <f t="shared" si="35"/>
        <v>599999.39999999991</v>
      </c>
      <c r="H1159" s="35"/>
      <c r="I1159" s="180" t="s">
        <v>309</v>
      </c>
      <c r="J1159" s="35"/>
      <c r="K1159" s="35"/>
    </row>
    <row r="1160" spans="1:11" s="25" customFormat="1" ht="12.75" x14ac:dyDescent="0.2">
      <c r="A1160" s="33"/>
      <c r="B1160" s="54"/>
      <c r="C1160" s="34"/>
      <c r="D1160" s="34" t="s">
        <v>223</v>
      </c>
      <c r="E1160" s="35">
        <v>3</v>
      </c>
      <c r="F1160" s="35">
        <v>603900</v>
      </c>
      <c r="G1160" s="35">
        <f t="shared" si="35"/>
        <v>1811700</v>
      </c>
      <c r="H1160" s="35">
        <f>SUM(G1159:G1160)</f>
        <v>2411699.4</v>
      </c>
      <c r="I1160" s="180"/>
      <c r="J1160" s="35"/>
      <c r="K1160" s="35"/>
    </row>
    <row r="1161" spans="1:11" s="25" customFormat="1" ht="12.75" x14ac:dyDescent="0.2">
      <c r="A1161" s="33"/>
      <c r="B1161" s="54"/>
      <c r="C1161" s="34"/>
      <c r="D1161" s="34"/>
      <c r="E1161" s="35"/>
      <c r="F1161" s="35"/>
      <c r="G1161" s="35"/>
      <c r="H1161" s="35"/>
      <c r="I1161" s="168"/>
      <c r="J1161" s="35"/>
      <c r="K1161" s="35"/>
    </row>
    <row r="1162" spans="1:11" s="25" customFormat="1" ht="12.75" x14ac:dyDescent="0.2">
      <c r="A1162" s="33">
        <v>43292</v>
      </c>
      <c r="B1162" s="54" t="s">
        <v>807</v>
      </c>
      <c r="C1162" s="34" t="s">
        <v>808</v>
      </c>
      <c r="D1162" s="34" t="s">
        <v>809</v>
      </c>
      <c r="E1162" s="35">
        <v>6</v>
      </c>
      <c r="F1162" s="35">
        <v>274500.27</v>
      </c>
      <c r="G1162" s="35">
        <f t="shared" si="35"/>
        <v>1647001.62</v>
      </c>
      <c r="H1162" s="35">
        <f>G1162</f>
        <v>1647001.62</v>
      </c>
      <c r="I1162" s="168" t="s">
        <v>309</v>
      </c>
      <c r="J1162" s="35"/>
      <c r="K1162" s="35"/>
    </row>
    <row r="1163" spans="1:11" s="25" customFormat="1" ht="12.75" x14ac:dyDescent="0.2">
      <c r="A1163" s="33"/>
      <c r="B1163" s="54"/>
      <c r="C1163" s="34"/>
      <c r="D1163" s="34"/>
      <c r="E1163" s="35"/>
      <c r="F1163" s="35"/>
      <c r="G1163" s="35"/>
      <c r="H1163" s="35"/>
      <c r="I1163" s="168"/>
      <c r="J1163" s="35"/>
      <c r="K1163" s="35"/>
    </row>
    <row r="1164" spans="1:11" s="25" customFormat="1" ht="12.75" x14ac:dyDescent="0.2">
      <c r="A1164" s="33">
        <v>43292</v>
      </c>
      <c r="B1164" s="54" t="s">
        <v>810</v>
      </c>
      <c r="C1164" s="34" t="s">
        <v>811</v>
      </c>
      <c r="D1164" s="34" t="s">
        <v>31</v>
      </c>
      <c r="E1164" s="35">
        <v>2</v>
      </c>
      <c r="F1164" s="35">
        <v>594999.9</v>
      </c>
      <c r="G1164" s="35">
        <f t="shared" si="35"/>
        <v>1189999.8</v>
      </c>
      <c r="H1164" s="35">
        <f>G1164</f>
        <v>1189999.8</v>
      </c>
      <c r="I1164" s="168" t="s">
        <v>1215</v>
      </c>
      <c r="J1164" s="35"/>
      <c r="K1164" s="35"/>
    </row>
    <row r="1165" spans="1:11" s="25" customFormat="1" ht="12.75" x14ac:dyDescent="0.2">
      <c r="A1165" s="33"/>
      <c r="B1165" s="54"/>
      <c r="C1165" s="34"/>
      <c r="D1165" s="34"/>
      <c r="E1165" s="35"/>
      <c r="F1165" s="35"/>
      <c r="G1165" s="35"/>
      <c r="H1165" s="35"/>
      <c r="I1165" s="168"/>
      <c r="J1165" s="35"/>
      <c r="K1165" s="35"/>
    </row>
    <row r="1166" spans="1:11" s="25" customFormat="1" ht="12.75" x14ac:dyDescent="0.2">
      <c r="A1166" s="33">
        <v>43292</v>
      </c>
      <c r="B1166" s="54" t="s">
        <v>812</v>
      </c>
      <c r="C1166" s="34" t="s">
        <v>813</v>
      </c>
      <c r="D1166" s="34" t="s">
        <v>770</v>
      </c>
      <c r="E1166" s="35">
        <v>4</v>
      </c>
      <c r="F1166" s="35">
        <v>275000</v>
      </c>
      <c r="G1166" s="35">
        <f t="shared" si="35"/>
        <v>1100000</v>
      </c>
      <c r="H1166" s="35"/>
      <c r="I1166" s="180" t="s">
        <v>1215</v>
      </c>
      <c r="J1166" s="35"/>
      <c r="K1166" s="35"/>
    </row>
    <row r="1167" spans="1:11" s="25" customFormat="1" ht="12.75" x14ac:dyDescent="0.2">
      <c r="A1167" s="33"/>
      <c r="B1167" s="54"/>
      <c r="C1167" s="34"/>
      <c r="D1167" s="34" t="s">
        <v>769</v>
      </c>
      <c r="E1167" s="35">
        <v>4</v>
      </c>
      <c r="F1167" s="35">
        <v>275000</v>
      </c>
      <c r="G1167" s="35">
        <f t="shared" si="35"/>
        <v>1100000</v>
      </c>
      <c r="H1167" s="35"/>
      <c r="I1167" s="180"/>
      <c r="J1167" s="35"/>
      <c r="K1167" s="35"/>
    </row>
    <row r="1168" spans="1:11" s="25" customFormat="1" ht="12.75" x14ac:dyDescent="0.2">
      <c r="A1168" s="33"/>
      <c r="B1168" s="54"/>
      <c r="C1168" s="34"/>
      <c r="D1168" s="34" t="s">
        <v>814</v>
      </c>
      <c r="E1168" s="35">
        <v>4</v>
      </c>
      <c r="F1168" s="35">
        <v>275000</v>
      </c>
      <c r="G1168" s="35">
        <f t="shared" si="35"/>
        <v>1100000</v>
      </c>
      <c r="H1168" s="35"/>
      <c r="I1168" s="180"/>
      <c r="J1168" s="35"/>
      <c r="K1168" s="35"/>
    </row>
    <row r="1169" spans="1:11" s="25" customFormat="1" ht="12.75" x14ac:dyDescent="0.2">
      <c r="A1169" s="33"/>
      <c r="B1169" s="54"/>
      <c r="C1169" s="34"/>
      <c r="D1169" s="34" t="s">
        <v>771</v>
      </c>
      <c r="E1169" s="35">
        <v>4</v>
      </c>
      <c r="F1169" s="35">
        <v>275000</v>
      </c>
      <c r="G1169" s="35">
        <f t="shared" si="35"/>
        <v>1100000</v>
      </c>
      <c r="H1169" s="35"/>
      <c r="I1169" s="180"/>
      <c r="J1169" s="35"/>
      <c r="K1169" s="35"/>
    </row>
    <row r="1170" spans="1:11" s="25" customFormat="1" ht="12.75" x14ac:dyDescent="0.2">
      <c r="A1170" s="33"/>
      <c r="B1170" s="54"/>
      <c r="C1170" s="34"/>
      <c r="D1170" s="34" t="s">
        <v>815</v>
      </c>
      <c r="E1170" s="35">
        <v>4</v>
      </c>
      <c r="F1170" s="35">
        <v>275000</v>
      </c>
      <c r="G1170" s="35">
        <f t="shared" si="35"/>
        <v>1100000</v>
      </c>
      <c r="H1170" s="35"/>
      <c r="I1170" s="180"/>
      <c r="J1170" s="35"/>
      <c r="K1170" s="35"/>
    </row>
    <row r="1171" spans="1:11" s="25" customFormat="1" ht="12.75" x14ac:dyDescent="0.2">
      <c r="A1171" s="33"/>
      <c r="B1171" s="54"/>
      <c r="C1171" s="34"/>
      <c r="D1171" s="34" t="s">
        <v>816</v>
      </c>
      <c r="E1171" s="35">
        <v>4</v>
      </c>
      <c r="F1171" s="35">
        <v>275000</v>
      </c>
      <c r="G1171" s="35">
        <f t="shared" si="35"/>
        <v>1100000</v>
      </c>
      <c r="H1171" s="35">
        <f>SUM(G1166:G1171)</f>
        <v>6600000</v>
      </c>
      <c r="I1171" s="180"/>
      <c r="J1171" s="35"/>
      <c r="K1171" s="35"/>
    </row>
    <row r="1172" spans="1:11" s="25" customFormat="1" ht="12.75" x14ac:dyDescent="0.2">
      <c r="A1172" s="33"/>
      <c r="B1172" s="54"/>
      <c r="C1172" s="34"/>
      <c r="D1172" s="34"/>
      <c r="E1172" s="35"/>
      <c r="F1172" s="35"/>
      <c r="G1172" s="35"/>
      <c r="H1172" s="35"/>
      <c r="I1172" s="168"/>
      <c r="J1172" s="35"/>
      <c r="K1172" s="35"/>
    </row>
    <row r="1173" spans="1:11" s="25" customFormat="1" ht="12.75" x14ac:dyDescent="0.2">
      <c r="A1173" s="33">
        <v>43292</v>
      </c>
      <c r="B1173" s="54" t="s">
        <v>817</v>
      </c>
      <c r="C1173" s="34" t="s">
        <v>818</v>
      </c>
      <c r="D1173" s="34" t="s">
        <v>40</v>
      </c>
      <c r="E1173" s="35">
        <v>12</v>
      </c>
      <c r="F1173" s="35">
        <v>584999.91</v>
      </c>
      <c r="G1173" s="35">
        <f t="shared" si="35"/>
        <v>7019998.9199999999</v>
      </c>
      <c r="H1173" s="35">
        <f>G1173</f>
        <v>7019998.9199999999</v>
      </c>
      <c r="I1173" s="168" t="s">
        <v>1213</v>
      </c>
      <c r="J1173" s="35"/>
      <c r="K1173" s="35"/>
    </row>
    <row r="1174" spans="1:11" s="25" customFormat="1" ht="12.75" x14ac:dyDescent="0.2">
      <c r="A1174" s="33"/>
      <c r="B1174" s="54"/>
      <c r="C1174" s="34"/>
      <c r="D1174" s="34"/>
      <c r="E1174" s="35"/>
      <c r="F1174" s="35"/>
      <c r="G1174" s="35"/>
      <c r="H1174" s="35"/>
      <c r="I1174" s="168"/>
      <c r="J1174" s="35"/>
      <c r="K1174" s="35"/>
    </row>
    <row r="1175" spans="1:11" s="25" customFormat="1" ht="12.75" x14ac:dyDescent="0.2">
      <c r="A1175" s="33">
        <v>43293</v>
      </c>
      <c r="B1175" s="54" t="s">
        <v>819</v>
      </c>
      <c r="C1175" s="34" t="s">
        <v>820</v>
      </c>
      <c r="D1175" s="34" t="s">
        <v>80</v>
      </c>
      <c r="E1175" s="35">
        <v>2</v>
      </c>
      <c r="F1175" s="35">
        <v>215000.5</v>
      </c>
      <c r="G1175" s="35">
        <f t="shared" si="35"/>
        <v>430001</v>
      </c>
      <c r="H1175" s="35">
        <f t="shared" ref="H1175:H1187" si="39">G1175</f>
        <v>430001</v>
      </c>
      <c r="I1175" s="168" t="s">
        <v>1215</v>
      </c>
      <c r="J1175" s="35"/>
      <c r="K1175" s="35"/>
    </row>
    <row r="1176" spans="1:11" s="25" customFormat="1" ht="12.75" x14ac:dyDescent="0.2">
      <c r="A1176" s="33"/>
      <c r="B1176" s="54"/>
      <c r="C1176" s="34"/>
      <c r="D1176" s="34"/>
      <c r="E1176" s="35"/>
      <c r="F1176" s="35"/>
      <c r="G1176" s="35"/>
      <c r="H1176" s="35"/>
      <c r="I1176" s="168"/>
      <c r="J1176" s="35"/>
      <c r="K1176" s="35"/>
    </row>
    <row r="1177" spans="1:11" s="25" customFormat="1" ht="12.75" x14ac:dyDescent="0.2">
      <c r="A1177" s="33">
        <v>43293</v>
      </c>
      <c r="B1177" s="54" t="s">
        <v>821</v>
      </c>
      <c r="C1177" s="34" t="s">
        <v>762</v>
      </c>
      <c r="D1177" s="34" t="s">
        <v>95</v>
      </c>
      <c r="E1177" s="35">
        <v>1</v>
      </c>
      <c r="F1177" s="35">
        <v>199999.8</v>
      </c>
      <c r="G1177" s="35">
        <f t="shared" si="35"/>
        <v>199999.8</v>
      </c>
      <c r="H1177" s="35">
        <f t="shared" si="39"/>
        <v>199999.8</v>
      </c>
      <c r="I1177" s="168" t="s">
        <v>1213</v>
      </c>
      <c r="J1177" s="35"/>
      <c r="K1177" s="35"/>
    </row>
    <row r="1178" spans="1:11" s="25" customFormat="1" ht="12.75" x14ac:dyDescent="0.2">
      <c r="A1178" s="33"/>
      <c r="B1178" s="54"/>
      <c r="C1178" s="34"/>
      <c r="D1178" s="34"/>
      <c r="E1178" s="35"/>
      <c r="F1178" s="35"/>
      <c r="G1178" s="35"/>
      <c r="H1178" s="35"/>
      <c r="I1178" s="168"/>
      <c r="J1178" s="35"/>
      <c r="K1178" s="35"/>
    </row>
    <row r="1179" spans="1:11" s="25" customFormat="1" ht="12.75" x14ac:dyDescent="0.2">
      <c r="A1179" s="33">
        <v>43293</v>
      </c>
      <c r="B1179" s="54" t="s">
        <v>822</v>
      </c>
      <c r="C1179" s="34" t="s">
        <v>249</v>
      </c>
      <c r="D1179" s="34" t="s">
        <v>213</v>
      </c>
      <c r="E1179" s="35">
        <v>2</v>
      </c>
      <c r="F1179" s="35">
        <v>589500.44999999995</v>
      </c>
      <c r="G1179" s="35">
        <f t="shared" si="35"/>
        <v>1179000.8999999999</v>
      </c>
      <c r="H1179" s="35">
        <f t="shared" si="39"/>
        <v>1179000.8999999999</v>
      </c>
      <c r="I1179" s="168" t="s">
        <v>314</v>
      </c>
      <c r="J1179" s="35"/>
      <c r="K1179" s="35"/>
    </row>
    <row r="1180" spans="1:11" s="25" customFormat="1" ht="12.75" x14ac:dyDescent="0.2">
      <c r="A1180" s="33"/>
      <c r="B1180" s="54"/>
      <c r="C1180" s="34"/>
      <c r="D1180" s="34"/>
      <c r="E1180" s="35"/>
      <c r="F1180" s="35"/>
      <c r="G1180" s="35"/>
      <c r="H1180" s="35"/>
      <c r="I1180" s="168"/>
      <c r="J1180" s="35"/>
      <c r="K1180" s="35"/>
    </row>
    <row r="1181" spans="1:11" s="25" customFormat="1" ht="12.75" x14ac:dyDescent="0.2">
      <c r="A1181" s="33">
        <v>43293</v>
      </c>
      <c r="B1181" s="54" t="s">
        <v>823</v>
      </c>
      <c r="C1181" s="34" t="s">
        <v>220</v>
      </c>
      <c r="D1181" s="34" t="s">
        <v>221</v>
      </c>
      <c r="E1181" s="35">
        <v>6</v>
      </c>
      <c r="F1181" s="35">
        <v>299999.7</v>
      </c>
      <c r="G1181" s="35">
        <f t="shared" si="35"/>
        <v>1799998.2000000002</v>
      </c>
      <c r="H1181" s="35">
        <f t="shared" si="39"/>
        <v>1799998.2000000002</v>
      </c>
      <c r="I1181" s="168" t="s">
        <v>310</v>
      </c>
      <c r="J1181" s="35"/>
      <c r="K1181" s="35"/>
    </row>
    <row r="1182" spans="1:11" s="25" customFormat="1" ht="12.75" x14ac:dyDescent="0.2">
      <c r="A1182" s="33"/>
      <c r="B1182" s="54"/>
      <c r="C1182" s="34"/>
      <c r="D1182" s="34"/>
      <c r="E1182" s="35"/>
      <c r="F1182" s="35"/>
      <c r="G1182" s="35"/>
      <c r="H1182" s="35"/>
      <c r="I1182" s="168"/>
      <c r="J1182" s="35"/>
      <c r="K1182" s="35"/>
    </row>
    <row r="1183" spans="1:11" s="25" customFormat="1" ht="12.75" x14ac:dyDescent="0.2">
      <c r="A1183" s="33">
        <v>43293</v>
      </c>
      <c r="B1183" s="54" t="s">
        <v>824</v>
      </c>
      <c r="C1183" s="34" t="s">
        <v>552</v>
      </c>
      <c r="D1183" s="34" t="s">
        <v>80</v>
      </c>
      <c r="E1183" s="35">
        <v>1</v>
      </c>
      <c r="F1183" s="35">
        <v>215000.5</v>
      </c>
      <c r="G1183" s="35">
        <f t="shared" ref="G1183:G1246" si="40">E1183*F1183</f>
        <v>215000.5</v>
      </c>
      <c r="H1183" s="35">
        <f t="shared" si="39"/>
        <v>215000.5</v>
      </c>
      <c r="I1183" s="168" t="s">
        <v>309</v>
      </c>
      <c r="J1183" s="35"/>
      <c r="K1183" s="35"/>
    </row>
    <row r="1184" spans="1:11" s="25" customFormat="1" ht="12.75" x14ac:dyDescent="0.2">
      <c r="A1184" s="33"/>
      <c r="B1184" s="54"/>
      <c r="C1184" s="34"/>
      <c r="D1184" s="34"/>
      <c r="E1184" s="35"/>
      <c r="F1184" s="35"/>
      <c r="G1184" s="35"/>
      <c r="H1184" s="35"/>
      <c r="I1184" s="168"/>
      <c r="J1184" s="35"/>
      <c r="K1184" s="35"/>
    </row>
    <row r="1185" spans="1:11" s="25" customFormat="1" ht="12.75" x14ac:dyDescent="0.2">
      <c r="A1185" s="33">
        <v>43293</v>
      </c>
      <c r="B1185" s="54" t="s">
        <v>825</v>
      </c>
      <c r="C1185" s="34" t="s">
        <v>826</v>
      </c>
      <c r="D1185" s="34" t="s">
        <v>104</v>
      </c>
      <c r="E1185" s="35">
        <v>2</v>
      </c>
      <c r="F1185" s="35">
        <v>551000.28500000003</v>
      </c>
      <c r="G1185" s="35">
        <f t="shared" si="40"/>
        <v>1102000.57</v>
      </c>
      <c r="H1185" s="35">
        <f t="shared" si="39"/>
        <v>1102000.57</v>
      </c>
      <c r="I1185" s="168" t="s">
        <v>310</v>
      </c>
      <c r="J1185" s="35"/>
      <c r="K1185" s="35"/>
    </row>
    <row r="1186" spans="1:11" s="25" customFormat="1" ht="12.75" x14ac:dyDescent="0.2">
      <c r="A1186" s="33"/>
      <c r="B1186" s="54"/>
      <c r="C1186" s="34"/>
      <c r="D1186" s="34"/>
      <c r="E1186" s="35"/>
      <c r="F1186" s="35"/>
      <c r="G1186" s="35"/>
      <c r="H1186" s="35"/>
      <c r="I1186" s="168"/>
      <c r="J1186" s="35"/>
      <c r="K1186" s="35"/>
    </row>
    <row r="1187" spans="1:11" s="25" customFormat="1" ht="12.75" x14ac:dyDescent="0.2">
      <c r="A1187" s="33">
        <v>43293</v>
      </c>
      <c r="B1187" s="54" t="s">
        <v>827</v>
      </c>
      <c r="C1187" s="34" t="s">
        <v>820</v>
      </c>
      <c r="D1187" s="34" t="s">
        <v>405</v>
      </c>
      <c r="E1187" s="35">
        <v>1</v>
      </c>
      <c r="F1187" s="35">
        <v>550000</v>
      </c>
      <c r="G1187" s="35">
        <f t="shared" si="40"/>
        <v>550000</v>
      </c>
      <c r="H1187" s="35">
        <f t="shared" si="39"/>
        <v>550000</v>
      </c>
      <c r="I1187" s="168" t="s">
        <v>1215</v>
      </c>
      <c r="J1187" s="35"/>
      <c r="K1187" s="35"/>
    </row>
    <row r="1188" spans="1:11" s="25" customFormat="1" ht="12.75" x14ac:dyDescent="0.2">
      <c r="A1188" s="33"/>
      <c r="B1188" s="56"/>
      <c r="C1188" s="34"/>
      <c r="D1188" s="34"/>
      <c r="E1188" s="35"/>
      <c r="F1188" s="35"/>
      <c r="G1188" s="35">
        <f t="shared" si="40"/>
        <v>0</v>
      </c>
      <c r="H1188" s="35"/>
      <c r="I1188" s="168"/>
      <c r="J1188" s="35"/>
      <c r="K1188" s="35"/>
    </row>
    <row r="1189" spans="1:11" s="25" customFormat="1" ht="12.75" x14ac:dyDescent="0.2">
      <c r="A1189" s="33">
        <v>43294</v>
      </c>
      <c r="B1189" s="56" t="s">
        <v>828</v>
      </c>
      <c r="C1189" s="34" t="s">
        <v>829</v>
      </c>
      <c r="D1189" s="34" t="s">
        <v>20</v>
      </c>
      <c r="E1189" s="35">
        <v>2</v>
      </c>
      <c r="F1189" s="35">
        <v>558899.55000000005</v>
      </c>
      <c r="G1189" s="35">
        <f t="shared" si="40"/>
        <v>1117799.1000000001</v>
      </c>
      <c r="H1189" s="35">
        <f>G1189</f>
        <v>1117799.1000000001</v>
      </c>
      <c r="I1189" s="168" t="s">
        <v>309</v>
      </c>
      <c r="J1189" s="35"/>
      <c r="K1189" s="35"/>
    </row>
    <row r="1190" spans="1:11" s="25" customFormat="1" ht="12.75" x14ac:dyDescent="0.2">
      <c r="A1190" s="33"/>
      <c r="B1190" s="56"/>
      <c r="C1190" s="34"/>
      <c r="D1190" s="34"/>
      <c r="E1190" s="35"/>
      <c r="F1190" s="35"/>
      <c r="G1190" s="35">
        <f t="shared" si="40"/>
        <v>0</v>
      </c>
      <c r="H1190" s="35"/>
      <c r="I1190" s="168"/>
      <c r="J1190" s="35"/>
      <c r="K1190" s="35"/>
    </row>
    <row r="1191" spans="1:11" s="25" customFormat="1" ht="12.75" x14ac:dyDescent="0.2">
      <c r="A1191" s="33">
        <v>43294</v>
      </c>
      <c r="B1191" s="56" t="s">
        <v>830</v>
      </c>
      <c r="C1191" s="34" t="s">
        <v>831</v>
      </c>
      <c r="D1191" s="34" t="s">
        <v>16</v>
      </c>
      <c r="E1191" s="35">
        <v>4</v>
      </c>
      <c r="F1191" s="35">
        <v>522000.27</v>
      </c>
      <c r="G1191" s="35">
        <f t="shared" si="40"/>
        <v>2088001.08</v>
      </c>
      <c r="H1191" s="35">
        <f>G1191</f>
        <v>2088001.08</v>
      </c>
      <c r="I1191" s="168" t="s">
        <v>314</v>
      </c>
      <c r="J1191" s="35"/>
      <c r="K1191" s="35"/>
    </row>
    <row r="1192" spans="1:11" s="25" customFormat="1" ht="12.75" x14ac:dyDescent="0.2">
      <c r="A1192" s="33"/>
      <c r="B1192" s="56"/>
      <c r="C1192" s="34"/>
      <c r="D1192" s="34"/>
      <c r="E1192" s="35"/>
      <c r="F1192" s="35"/>
      <c r="G1192" s="35">
        <f t="shared" si="40"/>
        <v>0</v>
      </c>
      <c r="H1192" s="35"/>
      <c r="I1192" s="168"/>
      <c r="J1192" s="35"/>
      <c r="K1192" s="35"/>
    </row>
    <row r="1193" spans="1:11" s="25" customFormat="1" ht="12.75" x14ac:dyDescent="0.2">
      <c r="A1193" s="33">
        <v>43294</v>
      </c>
      <c r="B1193" s="56" t="s">
        <v>832</v>
      </c>
      <c r="C1193" s="34" t="s">
        <v>831</v>
      </c>
      <c r="D1193" s="34" t="s">
        <v>848</v>
      </c>
      <c r="E1193" s="35">
        <v>2</v>
      </c>
      <c r="F1193" s="35">
        <v>1000000.1</v>
      </c>
      <c r="G1193" s="35">
        <f t="shared" si="40"/>
        <v>2000000.2</v>
      </c>
      <c r="H1193" s="35">
        <f>G1193</f>
        <v>2000000.2</v>
      </c>
      <c r="I1193" s="168" t="s">
        <v>314</v>
      </c>
      <c r="J1193" s="35"/>
      <c r="K1193" s="35"/>
    </row>
    <row r="1194" spans="1:11" s="25" customFormat="1" ht="12.75" x14ac:dyDescent="0.2">
      <c r="A1194" s="33"/>
      <c r="B1194" s="56"/>
      <c r="C1194" s="34"/>
      <c r="D1194" s="34"/>
      <c r="E1194" s="35"/>
      <c r="F1194" s="35"/>
      <c r="G1194" s="35">
        <f t="shared" si="40"/>
        <v>0</v>
      </c>
      <c r="H1194" s="35"/>
      <c r="I1194" s="168"/>
      <c r="J1194" s="35"/>
      <c r="K1194" s="35"/>
    </row>
    <row r="1195" spans="1:11" s="25" customFormat="1" ht="12.75" x14ac:dyDescent="0.2">
      <c r="A1195" s="33">
        <v>43294</v>
      </c>
      <c r="B1195" s="56" t="s">
        <v>833</v>
      </c>
      <c r="C1195" s="34" t="s">
        <v>53</v>
      </c>
      <c r="D1195" s="34" t="s">
        <v>16</v>
      </c>
      <c r="E1195" s="35">
        <v>3</v>
      </c>
      <c r="F1195" s="35">
        <v>580000.30000000005</v>
      </c>
      <c r="G1195" s="35">
        <f t="shared" si="40"/>
        <v>1740000.9000000001</v>
      </c>
      <c r="H1195" s="35"/>
      <c r="I1195" s="180" t="s">
        <v>310</v>
      </c>
      <c r="J1195" s="35"/>
      <c r="K1195" s="35"/>
    </row>
    <row r="1196" spans="1:11" s="25" customFormat="1" ht="12.75" x14ac:dyDescent="0.2">
      <c r="A1196" s="33"/>
      <c r="B1196" s="56"/>
      <c r="C1196" s="34"/>
      <c r="D1196" s="34" t="s">
        <v>391</v>
      </c>
      <c r="E1196" s="35">
        <v>3</v>
      </c>
      <c r="F1196" s="35">
        <v>625000.19999999995</v>
      </c>
      <c r="G1196" s="35">
        <f t="shared" si="40"/>
        <v>1875000.5999999999</v>
      </c>
      <c r="H1196" s="35">
        <f>SUM(G1195:G1196)</f>
        <v>3615001.5</v>
      </c>
      <c r="I1196" s="180"/>
      <c r="J1196" s="35"/>
      <c r="K1196" s="35"/>
    </row>
    <row r="1197" spans="1:11" s="25" customFormat="1" ht="12.75" x14ac:dyDescent="0.2">
      <c r="A1197" s="33"/>
      <c r="B1197" s="56"/>
      <c r="C1197" s="34"/>
      <c r="D1197" s="34"/>
      <c r="E1197" s="35"/>
      <c r="F1197" s="35"/>
      <c r="G1197" s="35">
        <f t="shared" si="40"/>
        <v>0</v>
      </c>
      <c r="H1197" s="35"/>
      <c r="I1197" s="168"/>
      <c r="J1197" s="35"/>
      <c r="K1197" s="35"/>
    </row>
    <row r="1198" spans="1:11" s="25" customFormat="1" ht="12.75" x14ac:dyDescent="0.2">
      <c r="A1198" s="33">
        <v>43294</v>
      </c>
      <c r="B1198" s="56" t="s">
        <v>834</v>
      </c>
      <c r="C1198" s="34" t="s">
        <v>678</v>
      </c>
      <c r="D1198" s="34" t="s">
        <v>835</v>
      </c>
      <c r="E1198" s="35">
        <v>5</v>
      </c>
      <c r="F1198" s="35">
        <v>199999.8</v>
      </c>
      <c r="G1198" s="35">
        <f t="shared" si="40"/>
        <v>999999</v>
      </c>
      <c r="H1198" s="35">
        <f>G1198</f>
        <v>999999</v>
      </c>
      <c r="I1198" s="168" t="s">
        <v>674</v>
      </c>
      <c r="J1198" s="35"/>
      <c r="K1198" s="35"/>
    </row>
    <row r="1199" spans="1:11" s="25" customFormat="1" ht="12.75" x14ac:dyDescent="0.2">
      <c r="A1199" s="33"/>
      <c r="B1199" s="56"/>
      <c r="C1199" s="34"/>
      <c r="D1199" s="34"/>
      <c r="E1199" s="35"/>
      <c r="F1199" s="35"/>
      <c r="G1199" s="35">
        <f t="shared" si="40"/>
        <v>0</v>
      </c>
      <c r="H1199" s="35"/>
      <c r="I1199" s="168"/>
      <c r="J1199" s="35"/>
      <c r="K1199" s="35"/>
    </row>
    <row r="1200" spans="1:11" s="25" customFormat="1" ht="12.75" x14ac:dyDescent="0.2">
      <c r="A1200" s="33">
        <v>43294</v>
      </c>
      <c r="B1200" s="56" t="s">
        <v>836</v>
      </c>
      <c r="C1200" s="34" t="s">
        <v>837</v>
      </c>
      <c r="D1200" s="34" t="s">
        <v>835</v>
      </c>
      <c r="E1200" s="35">
        <v>1</v>
      </c>
      <c r="F1200" s="35">
        <v>200000</v>
      </c>
      <c r="G1200" s="35">
        <f t="shared" si="40"/>
        <v>200000</v>
      </c>
      <c r="H1200" s="35">
        <f>G1200</f>
        <v>200000</v>
      </c>
      <c r="I1200" s="168" t="s">
        <v>1213</v>
      </c>
      <c r="J1200" s="35"/>
      <c r="K1200" s="35"/>
    </row>
    <row r="1201" spans="1:11" s="25" customFormat="1" ht="12.75" x14ac:dyDescent="0.2">
      <c r="A1201" s="33"/>
      <c r="B1201" s="56"/>
      <c r="C1201" s="34"/>
      <c r="D1201" s="34"/>
      <c r="E1201" s="35"/>
      <c r="F1201" s="35"/>
      <c r="G1201" s="35">
        <f t="shared" si="40"/>
        <v>0</v>
      </c>
      <c r="H1201" s="35"/>
      <c r="I1201" s="168"/>
      <c r="J1201" s="35"/>
      <c r="K1201" s="35"/>
    </row>
    <row r="1202" spans="1:11" s="25" customFormat="1" ht="12.75" x14ac:dyDescent="0.2">
      <c r="A1202" s="33">
        <v>43294</v>
      </c>
      <c r="B1202" s="56" t="s">
        <v>838</v>
      </c>
      <c r="C1202" s="34" t="s">
        <v>839</v>
      </c>
      <c r="D1202" s="34" t="s">
        <v>840</v>
      </c>
      <c r="E1202" s="35">
        <v>1</v>
      </c>
      <c r="F1202" s="35">
        <v>522000.27</v>
      </c>
      <c r="G1202" s="35">
        <f t="shared" si="40"/>
        <v>522000.27</v>
      </c>
      <c r="H1202" s="35"/>
      <c r="I1202" s="180" t="s">
        <v>1213</v>
      </c>
      <c r="J1202" s="35"/>
      <c r="K1202" s="35"/>
    </row>
    <row r="1203" spans="1:11" s="25" customFormat="1" ht="12.75" x14ac:dyDescent="0.2">
      <c r="A1203" s="33"/>
      <c r="B1203" s="56"/>
      <c r="C1203" s="34"/>
      <c r="D1203" s="34" t="s">
        <v>418</v>
      </c>
      <c r="E1203" s="35">
        <v>2</v>
      </c>
      <c r="F1203" s="35">
        <v>215000.5</v>
      </c>
      <c r="G1203" s="35">
        <f t="shared" si="40"/>
        <v>430001</v>
      </c>
      <c r="H1203" s="35"/>
      <c r="I1203" s="180"/>
      <c r="J1203" s="35"/>
      <c r="K1203" s="35"/>
    </row>
    <row r="1204" spans="1:11" s="25" customFormat="1" ht="12.75" x14ac:dyDescent="0.2">
      <c r="A1204" s="33"/>
      <c r="B1204" s="56"/>
      <c r="C1204" s="34"/>
      <c r="D1204" s="34" t="s">
        <v>835</v>
      </c>
      <c r="E1204" s="35">
        <v>1</v>
      </c>
      <c r="F1204" s="35">
        <v>200000</v>
      </c>
      <c r="G1204" s="35">
        <f t="shared" si="40"/>
        <v>200000</v>
      </c>
      <c r="H1204" s="35">
        <f>SUM(G1202:G1204)</f>
        <v>1152001.27</v>
      </c>
      <c r="I1204" s="180"/>
      <c r="J1204" s="35"/>
      <c r="K1204" s="35"/>
    </row>
    <row r="1205" spans="1:11" s="25" customFormat="1" ht="12.75" x14ac:dyDescent="0.2">
      <c r="A1205" s="33"/>
      <c r="B1205" s="56"/>
      <c r="C1205" s="34"/>
      <c r="D1205" s="34"/>
      <c r="E1205" s="35"/>
      <c r="F1205" s="35"/>
      <c r="G1205" s="35">
        <f t="shared" si="40"/>
        <v>0</v>
      </c>
      <c r="H1205" s="35"/>
      <c r="I1205" s="168"/>
      <c r="J1205" s="35"/>
      <c r="K1205" s="35"/>
    </row>
    <row r="1206" spans="1:11" s="25" customFormat="1" ht="12.75" x14ac:dyDescent="0.2">
      <c r="A1206" s="33">
        <v>43294</v>
      </c>
      <c r="B1206" s="56" t="s">
        <v>841</v>
      </c>
      <c r="C1206" s="34" t="s">
        <v>445</v>
      </c>
      <c r="D1206" s="34" t="s">
        <v>16</v>
      </c>
      <c r="E1206" s="35">
        <v>2</v>
      </c>
      <c r="F1206" s="35">
        <v>522000.27</v>
      </c>
      <c r="G1206" s="35">
        <f t="shared" si="40"/>
        <v>1044000.54</v>
      </c>
      <c r="H1206" s="35">
        <f>G1206</f>
        <v>1044000.54</v>
      </c>
      <c r="I1206" s="168" t="s">
        <v>309</v>
      </c>
      <c r="J1206" s="35"/>
      <c r="K1206" s="35"/>
    </row>
    <row r="1207" spans="1:11" s="25" customFormat="1" ht="12.75" x14ac:dyDescent="0.2">
      <c r="A1207" s="33"/>
      <c r="B1207" s="56"/>
      <c r="C1207" s="34"/>
      <c r="D1207" s="34"/>
      <c r="E1207" s="35"/>
      <c r="F1207" s="35"/>
      <c r="G1207" s="35">
        <f t="shared" si="40"/>
        <v>0</v>
      </c>
      <c r="H1207" s="35"/>
      <c r="I1207" s="168"/>
      <c r="J1207" s="35"/>
      <c r="K1207" s="35"/>
    </row>
    <row r="1208" spans="1:11" s="25" customFormat="1" ht="12.75" x14ac:dyDescent="0.2">
      <c r="A1208" s="33">
        <v>43294</v>
      </c>
      <c r="B1208" s="56" t="s">
        <v>842</v>
      </c>
      <c r="C1208" s="34" t="s">
        <v>123</v>
      </c>
      <c r="D1208" s="34" t="s">
        <v>835</v>
      </c>
      <c r="E1208" s="35">
        <v>2</v>
      </c>
      <c r="F1208" s="35">
        <v>200000</v>
      </c>
      <c r="G1208" s="35">
        <f t="shared" si="40"/>
        <v>400000</v>
      </c>
      <c r="H1208" s="35">
        <f>G1208</f>
        <v>400000</v>
      </c>
      <c r="I1208" s="168" t="s">
        <v>1213</v>
      </c>
      <c r="J1208" s="35"/>
      <c r="K1208" s="35"/>
    </row>
    <row r="1209" spans="1:11" s="25" customFormat="1" ht="12.75" x14ac:dyDescent="0.2">
      <c r="A1209" s="33"/>
      <c r="B1209" s="56"/>
      <c r="C1209" s="34"/>
      <c r="D1209" s="34"/>
      <c r="E1209" s="35"/>
      <c r="F1209" s="35"/>
      <c r="G1209" s="35">
        <f t="shared" si="40"/>
        <v>0</v>
      </c>
      <c r="H1209" s="35"/>
      <c r="I1209" s="168"/>
      <c r="J1209" s="35"/>
      <c r="K1209" s="35"/>
    </row>
    <row r="1210" spans="1:11" s="25" customFormat="1" ht="12.75" x14ac:dyDescent="0.2">
      <c r="A1210" s="33">
        <v>43294</v>
      </c>
      <c r="B1210" s="56" t="s">
        <v>843</v>
      </c>
      <c r="C1210" s="34" t="s">
        <v>844</v>
      </c>
      <c r="D1210" s="34" t="s">
        <v>845</v>
      </c>
      <c r="E1210" s="35">
        <v>3</v>
      </c>
      <c r="F1210" s="35">
        <v>31499.82</v>
      </c>
      <c r="G1210" s="35">
        <f t="shared" si="40"/>
        <v>94499.459999999992</v>
      </c>
      <c r="H1210" s="35">
        <f>G1210</f>
        <v>94499.459999999992</v>
      </c>
      <c r="I1210" s="168" t="s">
        <v>1215</v>
      </c>
      <c r="J1210" s="35"/>
      <c r="K1210" s="35"/>
    </row>
    <row r="1211" spans="1:11" s="25" customFormat="1" ht="12.75" x14ac:dyDescent="0.2">
      <c r="A1211" s="33"/>
      <c r="B1211" s="56"/>
      <c r="C1211" s="34"/>
      <c r="D1211" s="34"/>
      <c r="E1211" s="35"/>
      <c r="F1211" s="35"/>
      <c r="G1211" s="35">
        <f t="shared" si="40"/>
        <v>0</v>
      </c>
      <c r="H1211" s="35"/>
      <c r="I1211" s="168"/>
      <c r="J1211" s="35"/>
      <c r="K1211" s="35"/>
    </row>
    <row r="1212" spans="1:11" s="25" customFormat="1" ht="12.75" x14ac:dyDescent="0.2">
      <c r="A1212" s="33">
        <v>43294</v>
      </c>
      <c r="B1212" s="56" t="s">
        <v>846</v>
      </c>
      <c r="C1212" s="34" t="s">
        <v>847</v>
      </c>
      <c r="D1212" s="34" t="s">
        <v>405</v>
      </c>
      <c r="E1212" s="35">
        <v>3</v>
      </c>
      <c r="F1212" s="35">
        <v>506699.82</v>
      </c>
      <c r="G1212" s="35">
        <f t="shared" si="40"/>
        <v>1520099.46</v>
      </c>
      <c r="H1212" s="35"/>
      <c r="I1212" s="180" t="s">
        <v>314</v>
      </c>
      <c r="J1212" s="35"/>
      <c r="K1212" s="35"/>
    </row>
    <row r="1213" spans="1:11" s="25" customFormat="1" ht="12.75" x14ac:dyDescent="0.2">
      <c r="A1213" s="33"/>
      <c r="B1213" s="56"/>
      <c r="C1213" s="34"/>
      <c r="D1213" s="34" t="s">
        <v>849</v>
      </c>
      <c r="E1213" s="35">
        <v>3</v>
      </c>
      <c r="F1213" s="35">
        <v>603900</v>
      </c>
      <c r="G1213" s="35">
        <f t="shared" si="40"/>
        <v>1811700</v>
      </c>
      <c r="H1213" s="35">
        <f>SUM(G1212:G1213)</f>
        <v>3331799.46</v>
      </c>
      <c r="I1213" s="180"/>
      <c r="J1213" s="35"/>
      <c r="K1213" s="35"/>
    </row>
    <row r="1214" spans="1:11" s="25" customFormat="1" ht="12.75" x14ac:dyDescent="0.2">
      <c r="A1214" s="33"/>
      <c r="B1214" s="56"/>
      <c r="C1214" s="34"/>
      <c r="D1214" s="34"/>
      <c r="E1214" s="35"/>
      <c r="F1214" s="35"/>
      <c r="G1214" s="35">
        <f t="shared" si="40"/>
        <v>0</v>
      </c>
      <c r="H1214" s="35"/>
      <c r="I1214" s="168"/>
      <c r="J1214" s="35"/>
      <c r="K1214" s="35"/>
    </row>
    <row r="1215" spans="1:11" s="25" customFormat="1" ht="12.75" x14ac:dyDescent="0.2">
      <c r="A1215" s="33">
        <v>43294</v>
      </c>
      <c r="B1215" s="56" t="s">
        <v>850</v>
      </c>
      <c r="C1215" s="34" t="s">
        <v>847</v>
      </c>
      <c r="D1215" s="34" t="s">
        <v>20</v>
      </c>
      <c r="E1215" s="35">
        <v>3</v>
      </c>
      <c r="F1215" s="35">
        <v>558899.55000000005</v>
      </c>
      <c r="G1215" s="35">
        <f t="shared" si="40"/>
        <v>1676698.6500000001</v>
      </c>
      <c r="H1215" s="35">
        <f>G1215</f>
        <v>1676698.6500000001</v>
      </c>
      <c r="I1215" s="168" t="s">
        <v>314</v>
      </c>
      <c r="J1215" s="35"/>
      <c r="K1215" s="35"/>
    </row>
    <row r="1216" spans="1:11" s="25" customFormat="1" ht="12.75" x14ac:dyDescent="0.2">
      <c r="A1216" s="33"/>
      <c r="B1216" s="56"/>
      <c r="C1216" s="34"/>
      <c r="D1216" s="34"/>
      <c r="E1216" s="35"/>
      <c r="F1216" s="35"/>
      <c r="G1216" s="35">
        <f t="shared" si="40"/>
        <v>0</v>
      </c>
      <c r="H1216" s="35"/>
      <c r="I1216" s="168"/>
      <c r="J1216" s="35"/>
      <c r="K1216" s="35"/>
    </row>
    <row r="1217" spans="1:11" s="25" customFormat="1" ht="12.75" x14ac:dyDescent="0.2">
      <c r="A1217" s="33">
        <v>43294</v>
      </c>
      <c r="B1217" s="56" t="s">
        <v>851</v>
      </c>
      <c r="C1217" s="34" t="s">
        <v>764</v>
      </c>
      <c r="D1217" s="34" t="s">
        <v>854</v>
      </c>
      <c r="E1217" s="35">
        <v>3</v>
      </c>
      <c r="F1217" s="35">
        <v>69999.600000000006</v>
      </c>
      <c r="G1217" s="35">
        <f t="shared" si="40"/>
        <v>209998.80000000002</v>
      </c>
      <c r="H1217" s="35"/>
      <c r="I1217" s="180" t="s">
        <v>1215</v>
      </c>
      <c r="J1217" s="35"/>
      <c r="K1217" s="35"/>
    </row>
    <row r="1218" spans="1:11" s="25" customFormat="1" ht="12.75" x14ac:dyDescent="0.2">
      <c r="A1218" s="33"/>
      <c r="B1218" s="56"/>
      <c r="C1218" s="34"/>
      <c r="D1218" s="34" t="s">
        <v>853</v>
      </c>
      <c r="E1218" s="35">
        <v>3</v>
      </c>
      <c r="F1218" s="35">
        <v>69999.600000000006</v>
      </c>
      <c r="G1218" s="35">
        <f t="shared" si="40"/>
        <v>209998.80000000002</v>
      </c>
      <c r="H1218" s="35"/>
      <c r="I1218" s="180"/>
      <c r="J1218" s="35"/>
      <c r="K1218" s="35"/>
    </row>
    <row r="1219" spans="1:11" s="25" customFormat="1" ht="12.75" x14ac:dyDescent="0.2">
      <c r="A1219" s="33"/>
      <c r="B1219" s="56"/>
      <c r="C1219" s="34"/>
      <c r="D1219" s="34" t="s">
        <v>855</v>
      </c>
      <c r="E1219" s="35">
        <v>3</v>
      </c>
      <c r="F1219" s="35">
        <v>69999.600000000006</v>
      </c>
      <c r="G1219" s="35">
        <f t="shared" si="40"/>
        <v>209998.80000000002</v>
      </c>
      <c r="H1219" s="35"/>
      <c r="I1219" s="180"/>
      <c r="J1219" s="35"/>
      <c r="K1219" s="35"/>
    </row>
    <row r="1220" spans="1:11" s="25" customFormat="1" ht="12.75" x14ac:dyDescent="0.2">
      <c r="A1220" s="33"/>
      <c r="B1220" s="56"/>
      <c r="C1220" s="34"/>
      <c r="D1220" s="34" t="s">
        <v>856</v>
      </c>
      <c r="E1220" s="35">
        <v>3</v>
      </c>
      <c r="F1220" s="35">
        <v>69999.600000000006</v>
      </c>
      <c r="G1220" s="35">
        <f t="shared" si="40"/>
        <v>209998.80000000002</v>
      </c>
      <c r="H1220" s="35"/>
      <c r="I1220" s="180"/>
      <c r="J1220" s="35"/>
      <c r="K1220" s="35"/>
    </row>
    <row r="1221" spans="1:11" s="25" customFormat="1" ht="12.75" x14ac:dyDescent="0.2">
      <c r="A1221" s="33"/>
      <c r="B1221" s="56"/>
      <c r="C1221" s="34"/>
      <c r="D1221" s="34" t="s">
        <v>857</v>
      </c>
      <c r="E1221" s="35">
        <v>3</v>
      </c>
      <c r="F1221" s="35">
        <v>44999.9</v>
      </c>
      <c r="G1221" s="35">
        <f t="shared" si="40"/>
        <v>134999.70000000001</v>
      </c>
      <c r="H1221" s="35"/>
      <c r="I1221" s="180"/>
      <c r="J1221" s="35"/>
      <c r="K1221" s="35"/>
    </row>
    <row r="1222" spans="1:11" s="25" customFormat="1" ht="12.75" x14ac:dyDescent="0.2">
      <c r="A1222" s="33"/>
      <c r="B1222" s="56"/>
      <c r="C1222" s="34"/>
      <c r="D1222" s="34" t="s">
        <v>858</v>
      </c>
      <c r="E1222" s="35">
        <v>3</v>
      </c>
      <c r="F1222" s="35">
        <v>44999.9</v>
      </c>
      <c r="G1222" s="35">
        <f t="shared" si="40"/>
        <v>134999.70000000001</v>
      </c>
      <c r="H1222" s="35">
        <f>SUM(G1217:G1222)</f>
        <v>1109994.6000000001</v>
      </c>
      <c r="I1222" s="180"/>
      <c r="J1222" s="35"/>
      <c r="K1222" s="35"/>
    </row>
    <row r="1223" spans="1:11" s="25" customFormat="1" ht="12.75" x14ac:dyDescent="0.2">
      <c r="A1223" s="33"/>
      <c r="B1223" s="56"/>
      <c r="C1223" s="34"/>
      <c r="D1223" s="34"/>
      <c r="E1223" s="35"/>
      <c r="F1223" s="35"/>
      <c r="G1223" s="35">
        <f t="shared" si="40"/>
        <v>0</v>
      </c>
      <c r="H1223" s="35"/>
      <c r="I1223" s="168"/>
      <c r="J1223" s="35"/>
      <c r="K1223" s="35"/>
    </row>
    <row r="1224" spans="1:11" s="25" customFormat="1" ht="12.75" x14ac:dyDescent="0.2">
      <c r="A1224" s="33">
        <v>43294</v>
      </c>
      <c r="B1224" s="56" t="s">
        <v>859</v>
      </c>
      <c r="C1224" s="34" t="s">
        <v>813</v>
      </c>
      <c r="D1224" s="34" t="s">
        <v>852</v>
      </c>
      <c r="E1224" s="35">
        <v>3</v>
      </c>
      <c r="F1224" s="35">
        <v>69999.600000000006</v>
      </c>
      <c r="G1224" s="35">
        <f t="shared" si="40"/>
        <v>209998.80000000002</v>
      </c>
      <c r="H1224" s="35"/>
      <c r="I1224" s="180" t="s">
        <v>1215</v>
      </c>
      <c r="J1224" s="35"/>
      <c r="K1224" s="35"/>
    </row>
    <row r="1225" spans="1:11" s="25" customFormat="1" ht="12.75" x14ac:dyDescent="0.2">
      <c r="A1225" s="33"/>
      <c r="B1225" s="56"/>
      <c r="C1225" s="34"/>
      <c r="D1225" s="34" t="s">
        <v>853</v>
      </c>
      <c r="E1225" s="35">
        <v>3</v>
      </c>
      <c r="F1225" s="35">
        <v>69999.600000000006</v>
      </c>
      <c r="G1225" s="35">
        <f t="shared" si="40"/>
        <v>209998.80000000002</v>
      </c>
      <c r="H1225" s="35"/>
      <c r="I1225" s="180"/>
      <c r="J1225" s="35"/>
      <c r="K1225" s="35"/>
    </row>
    <row r="1226" spans="1:11" s="25" customFormat="1" ht="12.75" x14ac:dyDescent="0.2">
      <c r="A1226" s="33"/>
      <c r="B1226" s="56"/>
      <c r="C1226" s="34"/>
      <c r="D1226" s="34" t="s">
        <v>855</v>
      </c>
      <c r="E1226" s="35">
        <v>3</v>
      </c>
      <c r="F1226" s="35">
        <v>69999.600000000006</v>
      </c>
      <c r="G1226" s="35">
        <f t="shared" si="40"/>
        <v>209998.80000000002</v>
      </c>
      <c r="H1226" s="35"/>
      <c r="I1226" s="180"/>
      <c r="J1226" s="35"/>
      <c r="K1226" s="35"/>
    </row>
    <row r="1227" spans="1:11" s="25" customFormat="1" ht="12.75" x14ac:dyDescent="0.2">
      <c r="A1227" s="33"/>
      <c r="B1227" s="56"/>
      <c r="C1227" s="34"/>
      <c r="D1227" s="34" t="s">
        <v>856</v>
      </c>
      <c r="E1227" s="35">
        <v>3</v>
      </c>
      <c r="F1227" s="35">
        <v>69999.600000000006</v>
      </c>
      <c r="G1227" s="35">
        <f t="shared" si="40"/>
        <v>209998.80000000002</v>
      </c>
      <c r="H1227" s="35"/>
      <c r="I1227" s="180"/>
      <c r="J1227" s="35"/>
      <c r="K1227" s="35"/>
    </row>
    <row r="1228" spans="1:11" s="25" customFormat="1" ht="12.75" x14ac:dyDescent="0.2">
      <c r="A1228" s="33"/>
      <c r="B1228" s="56"/>
      <c r="C1228" s="34"/>
      <c r="D1228" s="34" t="s">
        <v>857</v>
      </c>
      <c r="E1228" s="35">
        <v>3</v>
      </c>
      <c r="F1228" s="35">
        <v>44999.9</v>
      </c>
      <c r="G1228" s="35">
        <f t="shared" si="40"/>
        <v>134999.70000000001</v>
      </c>
      <c r="H1228" s="35"/>
      <c r="I1228" s="180"/>
      <c r="J1228" s="35"/>
      <c r="K1228" s="35"/>
    </row>
    <row r="1229" spans="1:11" s="25" customFormat="1" ht="12.75" x14ac:dyDescent="0.2">
      <c r="A1229" s="33"/>
      <c r="B1229" s="56"/>
      <c r="C1229" s="34"/>
      <c r="D1229" s="34" t="s">
        <v>858</v>
      </c>
      <c r="E1229" s="35">
        <v>3</v>
      </c>
      <c r="F1229" s="35">
        <v>44999.9</v>
      </c>
      <c r="G1229" s="35">
        <f t="shared" si="40"/>
        <v>134999.70000000001</v>
      </c>
      <c r="H1229" s="35">
        <f>SUM(G1224:G1229)</f>
        <v>1109994.6000000001</v>
      </c>
      <c r="I1229" s="180"/>
      <c r="J1229" s="35"/>
      <c r="K1229" s="35"/>
    </row>
    <row r="1230" spans="1:11" s="25" customFormat="1" ht="12.75" x14ac:dyDescent="0.2">
      <c r="A1230" s="33"/>
      <c r="B1230" s="56"/>
      <c r="C1230" s="34"/>
      <c r="D1230" s="34"/>
      <c r="E1230" s="35"/>
      <c r="F1230" s="35"/>
      <c r="G1230" s="35">
        <f t="shared" si="40"/>
        <v>0</v>
      </c>
      <c r="H1230" s="35"/>
      <c r="I1230" s="168"/>
      <c r="J1230" s="35"/>
      <c r="K1230" s="35"/>
    </row>
    <row r="1231" spans="1:11" s="25" customFormat="1" ht="12.75" x14ac:dyDescent="0.2">
      <c r="A1231" s="33">
        <v>43294</v>
      </c>
      <c r="B1231" s="56" t="s">
        <v>860</v>
      </c>
      <c r="C1231" s="34" t="s">
        <v>861</v>
      </c>
      <c r="D1231" s="34" t="s">
        <v>862</v>
      </c>
      <c r="E1231" s="35">
        <v>12</v>
      </c>
      <c r="F1231" s="35">
        <v>215000</v>
      </c>
      <c r="G1231" s="35">
        <f t="shared" si="40"/>
        <v>2580000</v>
      </c>
      <c r="H1231" s="35">
        <f>G1231</f>
        <v>2580000</v>
      </c>
      <c r="I1231" s="168" t="s">
        <v>1359</v>
      </c>
      <c r="J1231" s="35"/>
      <c r="K1231" s="35"/>
    </row>
    <row r="1232" spans="1:11" s="25" customFormat="1" ht="12.75" x14ac:dyDescent="0.2">
      <c r="A1232" s="33"/>
      <c r="B1232" s="56"/>
      <c r="C1232" s="34"/>
      <c r="D1232" s="34"/>
      <c r="E1232" s="35"/>
      <c r="F1232" s="35"/>
      <c r="G1232" s="35">
        <f t="shared" si="40"/>
        <v>0</v>
      </c>
      <c r="H1232" s="35"/>
      <c r="I1232" s="168"/>
      <c r="J1232" s="35"/>
      <c r="K1232" s="35"/>
    </row>
    <row r="1233" spans="1:11" s="25" customFormat="1" ht="12.75" x14ac:dyDescent="0.2">
      <c r="A1233" s="33">
        <v>43294</v>
      </c>
      <c r="B1233" s="56" t="s">
        <v>863</v>
      </c>
      <c r="C1233" s="34" t="s">
        <v>864</v>
      </c>
      <c r="D1233" s="34" t="s">
        <v>835</v>
      </c>
      <c r="E1233" s="35">
        <v>1</v>
      </c>
      <c r="F1233" s="35">
        <v>200000</v>
      </c>
      <c r="G1233" s="35">
        <f t="shared" si="40"/>
        <v>200000</v>
      </c>
      <c r="H1233" s="35">
        <f>G1233</f>
        <v>200000</v>
      </c>
      <c r="I1233" s="168" t="s">
        <v>309</v>
      </c>
      <c r="J1233" s="35"/>
      <c r="K1233" s="35"/>
    </row>
    <row r="1234" spans="1:11" s="25" customFormat="1" ht="12.75" x14ac:dyDescent="0.2">
      <c r="A1234" s="33"/>
      <c r="B1234" s="56"/>
      <c r="C1234" s="34"/>
      <c r="D1234" s="34"/>
      <c r="E1234" s="35"/>
      <c r="F1234" s="35"/>
      <c r="G1234" s="35">
        <f t="shared" si="40"/>
        <v>0</v>
      </c>
      <c r="H1234" s="35"/>
      <c r="I1234" s="168"/>
      <c r="J1234" s="35"/>
      <c r="K1234" s="35"/>
    </row>
    <row r="1235" spans="1:11" s="25" customFormat="1" ht="12.75" x14ac:dyDescent="0.2">
      <c r="A1235" s="33">
        <v>43294</v>
      </c>
      <c r="B1235" s="56" t="s">
        <v>865</v>
      </c>
      <c r="C1235" s="34" t="s">
        <v>866</v>
      </c>
      <c r="D1235" s="34" t="s">
        <v>16</v>
      </c>
      <c r="E1235" s="35">
        <v>1</v>
      </c>
      <c r="F1235" s="35">
        <v>595000</v>
      </c>
      <c r="G1235" s="35">
        <f t="shared" si="40"/>
        <v>595000</v>
      </c>
      <c r="H1235" s="35">
        <f>G1235</f>
        <v>595000</v>
      </c>
      <c r="I1235" s="168" t="s">
        <v>1215</v>
      </c>
      <c r="J1235" s="35"/>
      <c r="K1235" s="35"/>
    </row>
    <row r="1236" spans="1:11" s="25" customFormat="1" ht="12.75" x14ac:dyDescent="0.2">
      <c r="A1236" s="33"/>
      <c r="B1236" s="56"/>
      <c r="C1236" s="34"/>
      <c r="D1236" s="34"/>
      <c r="E1236" s="35"/>
      <c r="F1236" s="35"/>
      <c r="G1236" s="35">
        <f t="shared" si="40"/>
        <v>0</v>
      </c>
      <c r="H1236" s="35"/>
      <c r="I1236" s="168"/>
      <c r="J1236" s="35"/>
      <c r="K1236" s="35"/>
    </row>
    <row r="1237" spans="1:11" s="25" customFormat="1" ht="12.75" x14ac:dyDescent="0.2">
      <c r="A1237" s="33">
        <v>43295</v>
      </c>
      <c r="B1237" s="56" t="s">
        <v>867</v>
      </c>
      <c r="C1237" s="34" t="s">
        <v>669</v>
      </c>
      <c r="D1237" s="34" t="s">
        <v>418</v>
      </c>
      <c r="E1237" s="35">
        <v>1</v>
      </c>
      <c r="F1237" s="35">
        <v>215000.5</v>
      </c>
      <c r="G1237" s="35">
        <f t="shared" si="40"/>
        <v>215000.5</v>
      </c>
      <c r="H1237" s="35">
        <f>G1237</f>
        <v>215000.5</v>
      </c>
      <c r="I1237" s="168" t="s">
        <v>314</v>
      </c>
      <c r="J1237" s="35"/>
      <c r="K1237" s="35"/>
    </row>
    <row r="1238" spans="1:11" s="25" customFormat="1" ht="12.75" x14ac:dyDescent="0.2">
      <c r="A1238" s="33"/>
      <c r="B1238" s="56"/>
      <c r="C1238" s="34"/>
      <c r="D1238" s="34"/>
      <c r="E1238" s="35"/>
      <c r="F1238" s="35"/>
      <c r="G1238" s="35"/>
      <c r="H1238" s="35"/>
      <c r="I1238" s="168"/>
      <c r="J1238" s="35"/>
      <c r="K1238" s="35"/>
    </row>
    <row r="1239" spans="1:11" s="25" customFormat="1" ht="12.75" x14ac:dyDescent="0.2">
      <c r="A1239" s="33">
        <v>43295</v>
      </c>
      <c r="B1239" s="56" t="s">
        <v>868</v>
      </c>
      <c r="C1239" s="34" t="s">
        <v>813</v>
      </c>
      <c r="D1239" s="34" t="s">
        <v>869</v>
      </c>
      <c r="E1239" s="35">
        <v>12</v>
      </c>
      <c r="F1239" s="35">
        <v>199999.8</v>
      </c>
      <c r="G1239" s="35">
        <f t="shared" si="40"/>
        <v>2399997.5999999996</v>
      </c>
      <c r="H1239" s="35">
        <f>G1239</f>
        <v>2399997.5999999996</v>
      </c>
      <c r="I1239" s="168" t="s">
        <v>1215</v>
      </c>
      <c r="J1239" s="35"/>
      <c r="K1239" s="35"/>
    </row>
    <row r="1240" spans="1:11" s="25" customFormat="1" ht="12.75" x14ac:dyDescent="0.2">
      <c r="A1240" s="33"/>
      <c r="B1240" s="56"/>
      <c r="C1240" s="34"/>
      <c r="D1240" s="34"/>
      <c r="E1240" s="35"/>
      <c r="F1240" s="35"/>
      <c r="G1240" s="35">
        <f t="shared" si="40"/>
        <v>0</v>
      </c>
      <c r="H1240" s="35"/>
      <c r="I1240" s="168"/>
      <c r="J1240" s="35"/>
      <c r="K1240" s="35"/>
    </row>
    <row r="1241" spans="1:11" s="25" customFormat="1" ht="12.75" x14ac:dyDescent="0.2">
      <c r="A1241" s="33">
        <v>43295</v>
      </c>
      <c r="B1241" s="56" t="s">
        <v>870</v>
      </c>
      <c r="C1241" s="34" t="s">
        <v>552</v>
      </c>
      <c r="D1241" s="34" t="s">
        <v>418</v>
      </c>
      <c r="E1241" s="35">
        <v>2</v>
      </c>
      <c r="F1241" s="35">
        <v>215000.5</v>
      </c>
      <c r="G1241" s="35">
        <f t="shared" si="40"/>
        <v>430001</v>
      </c>
      <c r="H1241" s="35">
        <f>G1241</f>
        <v>430001</v>
      </c>
      <c r="I1241" s="168" t="s">
        <v>309</v>
      </c>
      <c r="J1241" s="35"/>
      <c r="K1241" s="35"/>
    </row>
    <row r="1242" spans="1:11" s="25" customFormat="1" ht="12.75" x14ac:dyDescent="0.2">
      <c r="A1242" s="33"/>
      <c r="B1242" s="56"/>
      <c r="C1242" s="34"/>
      <c r="D1242" s="34"/>
      <c r="E1242" s="35"/>
      <c r="F1242" s="35"/>
      <c r="G1242" s="35">
        <f t="shared" si="40"/>
        <v>0</v>
      </c>
      <c r="H1242" s="35"/>
      <c r="I1242" s="168"/>
      <c r="J1242" s="35"/>
      <c r="K1242" s="35"/>
    </row>
    <row r="1243" spans="1:11" s="25" customFormat="1" ht="12.75" x14ac:dyDescent="0.2">
      <c r="A1243" s="33">
        <v>43295</v>
      </c>
      <c r="B1243" s="56" t="s">
        <v>871</v>
      </c>
      <c r="C1243" s="34" t="s">
        <v>802</v>
      </c>
      <c r="D1243" s="34" t="s">
        <v>862</v>
      </c>
      <c r="E1243" s="35">
        <v>2</v>
      </c>
      <c r="F1243" s="35">
        <v>215000.5</v>
      </c>
      <c r="G1243" s="35">
        <f t="shared" si="40"/>
        <v>430001</v>
      </c>
      <c r="H1243" s="35">
        <f>G1243</f>
        <v>430001</v>
      </c>
      <c r="I1243" s="168" t="s">
        <v>309</v>
      </c>
      <c r="J1243" s="35"/>
      <c r="K1243" s="35"/>
    </row>
    <row r="1244" spans="1:11" s="25" customFormat="1" ht="12.75" x14ac:dyDescent="0.2">
      <c r="A1244" s="33"/>
      <c r="B1244" s="56"/>
      <c r="C1244" s="34"/>
      <c r="D1244" s="34"/>
      <c r="E1244" s="35"/>
      <c r="F1244" s="35"/>
      <c r="G1244" s="35">
        <f t="shared" si="40"/>
        <v>0</v>
      </c>
      <c r="H1244" s="35"/>
      <c r="I1244" s="168"/>
      <c r="J1244" s="35"/>
      <c r="K1244" s="35"/>
    </row>
    <row r="1245" spans="1:11" s="25" customFormat="1" ht="12.75" x14ac:dyDescent="0.2">
      <c r="A1245" s="33">
        <v>43295</v>
      </c>
      <c r="B1245" s="56" t="s">
        <v>872</v>
      </c>
      <c r="C1245" s="34" t="s">
        <v>90</v>
      </c>
      <c r="D1245" s="34" t="s">
        <v>869</v>
      </c>
      <c r="E1245" s="35">
        <v>10</v>
      </c>
      <c r="F1245" s="35">
        <v>199999.8</v>
      </c>
      <c r="G1245" s="35">
        <f t="shared" si="40"/>
        <v>1999998</v>
      </c>
      <c r="H1245" s="35"/>
      <c r="I1245" s="180" t="s">
        <v>309</v>
      </c>
      <c r="J1245" s="35"/>
      <c r="K1245" s="35"/>
    </row>
    <row r="1246" spans="1:11" s="25" customFormat="1" ht="12.75" x14ac:dyDescent="0.2">
      <c r="A1246" s="33"/>
      <c r="B1246" s="56"/>
      <c r="C1246" s="34"/>
      <c r="D1246" s="34" t="s">
        <v>873</v>
      </c>
      <c r="E1246" s="35">
        <v>10</v>
      </c>
      <c r="F1246" s="35">
        <v>215000.5</v>
      </c>
      <c r="G1246" s="35">
        <f t="shared" si="40"/>
        <v>2150005</v>
      </c>
      <c r="H1246" s="35">
        <f>SUM(G1245:G1246)</f>
        <v>4150003</v>
      </c>
      <c r="I1246" s="180"/>
      <c r="J1246" s="35"/>
      <c r="K1246" s="35"/>
    </row>
    <row r="1247" spans="1:11" s="25" customFormat="1" ht="12.75" x14ac:dyDescent="0.2">
      <c r="A1247" s="33"/>
      <c r="B1247" s="56"/>
      <c r="C1247" s="34"/>
      <c r="D1247" s="34"/>
      <c r="E1247" s="35"/>
      <c r="F1247" s="35"/>
      <c r="G1247" s="35">
        <f t="shared" ref="G1247:G1310" si="41">E1247*F1247</f>
        <v>0</v>
      </c>
      <c r="H1247" s="35"/>
      <c r="I1247" s="168"/>
      <c r="J1247" s="35"/>
      <c r="K1247" s="35"/>
    </row>
    <row r="1248" spans="1:11" s="25" customFormat="1" ht="12.75" x14ac:dyDescent="0.2">
      <c r="A1248" s="33">
        <v>43295</v>
      </c>
      <c r="B1248" s="56" t="s">
        <v>874</v>
      </c>
      <c r="C1248" s="34" t="s">
        <v>875</v>
      </c>
      <c r="D1248" s="34" t="s">
        <v>862</v>
      </c>
      <c r="E1248" s="35">
        <v>2</v>
      </c>
      <c r="F1248" s="35">
        <v>215000.5</v>
      </c>
      <c r="G1248" s="35">
        <f t="shared" si="41"/>
        <v>430001</v>
      </c>
      <c r="H1248" s="35">
        <f>G1248</f>
        <v>430001</v>
      </c>
      <c r="I1248" s="168" t="s">
        <v>309</v>
      </c>
      <c r="J1248" s="35"/>
      <c r="K1248" s="35"/>
    </row>
    <row r="1249" spans="1:11" s="25" customFormat="1" ht="12.75" x14ac:dyDescent="0.2">
      <c r="A1249" s="33"/>
      <c r="B1249" s="56"/>
      <c r="C1249" s="34"/>
      <c r="D1249" s="34"/>
      <c r="E1249" s="35"/>
      <c r="F1249" s="35"/>
      <c r="G1249" s="35">
        <f t="shared" si="41"/>
        <v>0</v>
      </c>
      <c r="H1249" s="35"/>
      <c r="I1249" s="168"/>
      <c r="J1249" s="35"/>
      <c r="K1249" s="35"/>
    </row>
    <row r="1250" spans="1:11" s="25" customFormat="1" ht="12.75" x14ac:dyDescent="0.2">
      <c r="A1250" s="33">
        <v>43295</v>
      </c>
      <c r="B1250" s="56" t="s">
        <v>876</v>
      </c>
      <c r="C1250" s="34" t="s">
        <v>344</v>
      </c>
      <c r="D1250" s="34" t="s">
        <v>31</v>
      </c>
      <c r="E1250" s="35">
        <v>1</v>
      </c>
      <c r="F1250" s="35">
        <v>580000.30000000005</v>
      </c>
      <c r="G1250" s="35">
        <f t="shared" si="41"/>
        <v>580000.30000000005</v>
      </c>
      <c r="H1250" s="35">
        <f>G1250</f>
        <v>580000.30000000005</v>
      </c>
      <c r="I1250" s="168" t="s">
        <v>1213</v>
      </c>
      <c r="J1250" s="35"/>
      <c r="K1250" s="35"/>
    </row>
    <row r="1251" spans="1:11" s="25" customFormat="1" ht="12.75" x14ac:dyDescent="0.2">
      <c r="A1251" s="33"/>
      <c r="B1251" s="56"/>
      <c r="C1251" s="34"/>
      <c r="D1251" s="34"/>
      <c r="E1251" s="35"/>
      <c r="F1251" s="35"/>
      <c r="G1251" s="35">
        <f t="shared" si="41"/>
        <v>0</v>
      </c>
      <c r="H1251" s="35"/>
      <c r="I1251" s="168"/>
      <c r="J1251" s="35"/>
      <c r="K1251" s="35"/>
    </row>
    <row r="1252" spans="1:11" s="25" customFormat="1" ht="12.75" x14ac:dyDescent="0.2">
      <c r="A1252" s="33">
        <v>43295</v>
      </c>
      <c r="B1252" s="56" t="s">
        <v>877</v>
      </c>
      <c r="C1252" s="34" t="s">
        <v>30</v>
      </c>
      <c r="D1252" s="34" t="s">
        <v>31</v>
      </c>
      <c r="E1252" s="35">
        <v>2</v>
      </c>
      <c r="F1252" s="35">
        <v>522000.27</v>
      </c>
      <c r="G1252" s="35">
        <f t="shared" si="41"/>
        <v>1044000.54</v>
      </c>
      <c r="H1252" s="35">
        <f>G1252</f>
        <v>1044000.54</v>
      </c>
      <c r="I1252" s="168" t="s">
        <v>309</v>
      </c>
      <c r="J1252" s="35"/>
      <c r="K1252" s="35"/>
    </row>
    <row r="1253" spans="1:11" s="25" customFormat="1" ht="12.75" x14ac:dyDescent="0.2">
      <c r="A1253" s="33"/>
      <c r="B1253" s="56"/>
      <c r="C1253" s="34"/>
      <c r="D1253" s="34"/>
      <c r="E1253" s="35"/>
      <c r="F1253" s="35"/>
      <c r="G1253" s="35">
        <f t="shared" si="41"/>
        <v>0</v>
      </c>
      <c r="H1253" s="35"/>
      <c r="I1253" s="168"/>
      <c r="J1253" s="35"/>
      <c r="K1253" s="35"/>
    </row>
    <row r="1254" spans="1:11" s="25" customFormat="1" ht="12.75" x14ac:dyDescent="0.2">
      <c r="A1254" s="33">
        <v>43295</v>
      </c>
      <c r="B1254" s="56" t="s">
        <v>878</v>
      </c>
      <c r="C1254" s="34" t="s">
        <v>786</v>
      </c>
      <c r="D1254" s="34" t="s">
        <v>28</v>
      </c>
      <c r="E1254" s="35">
        <v>6</v>
      </c>
      <c r="F1254" s="35">
        <v>544500</v>
      </c>
      <c r="G1254" s="35">
        <f t="shared" si="41"/>
        <v>3267000</v>
      </c>
      <c r="H1254" s="35">
        <f>G1254</f>
        <v>3267000</v>
      </c>
      <c r="I1254" s="168" t="s">
        <v>309</v>
      </c>
      <c r="J1254" s="35"/>
      <c r="K1254" s="35"/>
    </row>
    <row r="1255" spans="1:11" s="25" customFormat="1" ht="12.75" x14ac:dyDescent="0.2">
      <c r="A1255" s="33"/>
      <c r="B1255" s="56"/>
      <c r="C1255" s="34"/>
      <c r="D1255" s="34"/>
      <c r="E1255" s="35"/>
      <c r="F1255" s="35"/>
      <c r="G1255" s="35">
        <f t="shared" si="41"/>
        <v>0</v>
      </c>
      <c r="H1255" s="35"/>
      <c r="I1255" s="168"/>
      <c r="J1255" s="35"/>
      <c r="K1255" s="35"/>
    </row>
    <row r="1256" spans="1:11" s="25" customFormat="1" ht="12.75" x14ac:dyDescent="0.2">
      <c r="A1256" s="33">
        <v>43295</v>
      </c>
      <c r="B1256" s="56" t="s">
        <v>882</v>
      </c>
      <c r="C1256" s="34" t="s">
        <v>57</v>
      </c>
      <c r="D1256" s="34" t="s">
        <v>31</v>
      </c>
      <c r="E1256" s="35">
        <v>2</v>
      </c>
      <c r="F1256" s="35">
        <v>522000.27</v>
      </c>
      <c r="G1256" s="35">
        <f t="shared" si="41"/>
        <v>1044000.54</v>
      </c>
      <c r="H1256" s="35">
        <f>G1256</f>
        <v>1044000.54</v>
      </c>
      <c r="I1256" s="168" t="s">
        <v>309</v>
      </c>
      <c r="J1256" s="35"/>
      <c r="K1256" s="35"/>
    </row>
    <row r="1257" spans="1:11" s="25" customFormat="1" ht="12.75" x14ac:dyDescent="0.2">
      <c r="A1257" s="33"/>
      <c r="B1257" s="56"/>
      <c r="C1257" s="34"/>
      <c r="D1257" s="34"/>
      <c r="E1257" s="35"/>
      <c r="F1257" s="35"/>
      <c r="G1257" s="35">
        <f t="shared" si="41"/>
        <v>0</v>
      </c>
      <c r="H1257" s="35"/>
      <c r="I1257" s="168"/>
      <c r="J1257" s="35"/>
      <c r="K1257" s="35"/>
    </row>
    <row r="1258" spans="1:11" s="25" customFormat="1" ht="12.75" x14ac:dyDescent="0.2">
      <c r="A1258" s="33">
        <v>43295</v>
      </c>
      <c r="B1258" s="56" t="s">
        <v>883</v>
      </c>
      <c r="C1258" s="34" t="s">
        <v>879</v>
      </c>
      <c r="D1258" s="34" t="s">
        <v>652</v>
      </c>
      <c r="E1258" s="35">
        <v>2</v>
      </c>
      <c r="F1258" s="35">
        <v>517000</v>
      </c>
      <c r="G1258" s="35">
        <f t="shared" si="41"/>
        <v>1034000</v>
      </c>
      <c r="H1258" s="35"/>
      <c r="I1258" s="180" t="s">
        <v>1213</v>
      </c>
      <c r="J1258" s="35"/>
      <c r="K1258" s="35"/>
    </row>
    <row r="1259" spans="1:11" s="25" customFormat="1" ht="12.75" x14ac:dyDescent="0.2">
      <c r="A1259" s="33"/>
      <c r="B1259" s="56"/>
      <c r="C1259" s="34"/>
      <c r="D1259" s="34" t="s">
        <v>880</v>
      </c>
      <c r="E1259" s="35">
        <v>2</v>
      </c>
      <c r="F1259" s="35">
        <v>697999.5</v>
      </c>
      <c r="G1259" s="35">
        <f t="shared" si="41"/>
        <v>1395999</v>
      </c>
      <c r="H1259" s="35"/>
      <c r="I1259" s="180"/>
      <c r="J1259" s="35"/>
      <c r="K1259" s="35"/>
    </row>
    <row r="1260" spans="1:11" s="25" customFormat="1" ht="12.75" x14ac:dyDescent="0.2">
      <c r="A1260" s="33"/>
      <c r="B1260" s="56"/>
      <c r="C1260" s="34"/>
      <c r="D1260" s="34" t="s">
        <v>28</v>
      </c>
      <c r="E1260" s="35">
        <v>2</v>
      </c>
      <c r="F1260" s="35">
        <v>605000</v>
      </c>
      <c r="G1260" s="35">
        <f t="shared" si="41"/>
        <v>1210000</v>
      </c>
      <c r="H1260" s="35"/>
      <c r="I1260" s="180"/>
      <c r="J1260" s="35"/>
      <c r="K1260" s="35"/>
    </row>
    <row r="1261" spans="1:11" s="25" customFormat="1" ht="12.75" x14ac:dyDescent="0.2">
      <c r="A1261" s="33"/>
      <c r="B1261" s="56"/>
      <c r="C1261" s="34"/>
      <c r="D1261" s="34" t="s">
        <v>869</v>
      </c>
      <c r="E1261" s="35">
        <v>2</v>
      </c>
      <c r="F1261" s="35">
        <v>199999.8</v>
      </c>
      <c r="G1261" s="35">
        <f t="shared" si="41"/>
        <v>399999.6</v>
      </c>
      <c r="H1261" s="35">
        <f>SUM(G1258:G1261)</f>
        <v>4039998.6</v>
      </c>
      <c r="I1261" s="180"/>
      <c r="J1261" s="35"/>
      <c r="K1261" s="35"/>
    </row>
    <row r="1262" spans="1:11" s="25" customFormat="1" ht="12.75" x14ac:dyDescent="0.2">
      <c r="A1262" s="33"/>
      <c r="B1262" s="54"/>
      <c r="C1262" s="34"/>
      <c r="D1262" s="34"/>
      <c r="E1262" s="35"/>
      <c r="F1262" s="35"/>
      <c r="G1262" s="35">
        <f t="shared" si="41"/>
        <v>0</v>
      </c>
      <c r="H1262" s="35"/>
      <c r="I1262" s="168"/>
      <c r="J1262" s="34"/>
      <c r="K1262" s="34"/>
    </row>
    <row r="1263" spans="1:11" s="25" customFormat="1" ht="12.75" x14ac:dyDescent="0.2">
      <c r="A1263" s="33">
        <v>43295</v>
      </c>
      <c r="B1263" s="54" t="s">
        <v>884</v>
      </c>
      <c r="C1263" s="34" t="s">
        <v>181</v>
      </c>
      <c r="D1263" s="34" t="s">
        <v>183</v>
      </c>
      <c r="E1263" s="35">
        <v>36</v>
      </c>
      <c r="F1263" s="35">
        <v>113613.5</v>
      </c>
      <c r="G1263" s="35">
        <f t="shared" si="41"/>
        <v>4090086</v>
      </c>
      <c r="H1263" s="35"/>
      <c r="I1263" s="180" t="s">
        <v>1213</v>
      </c>
      <c r="J1263" s="34"/>
      <c r="K1263" s="34"/>
    </row>
    <row r="1264" spans="1:11" s="25" customFormat="1" ht="12.75" x14ac:dyDescent="0.2">
      <c r="A1264" s="33"/>
      <c r="B1264" s="54"/>
      <c r="C1264" s="34"/>
      <c r="D1264" s="34" t="s">
        <v>168</v>
      </c>
      <c r="E1264" s="35">
        <v>24</v>
      </c>
      <c r="F1264" s="35">
        <v>54071.6</v>
      </c>
      <c r="G1264" s="35">
        <f t="shared" si="41"/>
        <v>1297718.3999999999</v>
      </c>
      <c r="H1264" s="35"/>
      <c r="I1264" s="180"/>
      <c r="J1264" s="34"/>
      <c r="K1264" s="34"/>
    </row>
    <row r="1265" spans="1:11" s="25" customFormat="1" ht="12.75" x14ac:dyDescent="0.2">
      <c r="A1265" s="33"/>
      <c r="B1265" s="54"/>
      <c r="C1265" s="34"/>
      <c r="D1265" s="34" t="s">
        <v>184</v>
      </c>
      <c r="E1265" s="35">
        <v>60</v>
      </c>
      <c r="F1265" s="35">
        <v>53512.800000000003</v>
      </c>
      <c r="G1265" s="35">
        <f t="shared" si="41"/>
        <v>3210768</v>
      </c>
      <c r="H1265" s="35"/>
      <c r="I1265" s="180"/>
      <c r="J1265" s="34"/>
      <c r="K1265" s="34"/>
    </row>
    <row r="1266" spans="1:11" s="25" customFormat="1" ht="12.75" x14ac:dyDescent="0.2">
      <c r="A1266" s="33"/>
      <c r="B1266" s="54"/>
      <c r="C1266" s="34"/>
      <c r="D1266" s="34" t="s">
        <v>185</v>
      </c>
      <c r="E1266" s="35">
        <v>48</v>
      </c>
      <c r="F1266" s="35">
        <v>54071.6</v>
      </c>
      <c r="G1266" s="35">
        <f t="shared" si="41"/>
        <v>2595436.7999999998</v>
      </c>
      <c r="H1266" s="35"/>
      <c r="I1266" s="180"/>
      <c r="J1266" s="34"/>
      <c r="K1266" s="34"/>
    </row>
    <row r="1267" spans="1:11" s="25" customFormat="1" ht="12.75" x14ac:dyDescent="0.2">
      <c r="A1267" s="33"/>
      <c r="B1267" s="54"/>
      <c r="C1267" s="34"/>
      <c r="D1267" s="34" t="s">
        <v>881</v>
      </c>
      <c r="E1267" s="35">
        <v>36</v>
      </c>
      <c r="F1267" s="35">
        <v>54071.6</v>
      </c>
      <c r="G1267" s="35">
        <f t="shared" si="41"/>
        <v>1946577.5999999999</v>
      </c>
      <c r="H1267" s="35"/>
      <c r="I1267" s="180"/>
      <c r="J1267" s="34"/>
      <c r="K1267" s="34"/>
    </row>
    <row r="1268" spans="1:11" s="25" customFormat="1" ht="12.75" x14ac:dyDescent="0.2">
      <c r="A1268" s="33"/>
      <c r="B1268" s="56"/>
      <c r="C1268" s="34"/>
      <c r="D1268" s="34" t="s">
        <v>186</v>
      </c>
      <c r="E1268" s="35">
        <v>48</v>
      </c>
      <c r="F1268" s="35">
        <v>53512.800000000003</v>
      </c>
      <c r="G1268" s="35">
        <f t="shared" si="41"/>
        <v>2568614.4000000004</v>
      </c>
      <c r="H1268" s="35"/>
      <c r="I1268" s="180"/>
      <c r="J1268" s="35"/>
      <c r="K1268" s="35"/>
    </row>
    <row r="1269" spans="1:11" s="25" customFormat="1" ht="12.75" x14ac:dyDescent="0.2">
      <c r="A1269" s="33"/>
      <c r="B1269" s="56"/>
      <c r="C1269" s="34"/>
      <c r="D1269" s="34" t="s">
        <v>183</v>
      </c>
      <c r="E1269" s="35">
        <v>10</v>
      </c>
      <c r="F1269" s="35">
        <v>54071.6</v>
      </c>
      <c r="G1269" s="35">
        <f t="shared" si="41"/>
        <v>540716</v>
      </c>
      <c r="H1269" s="35">
        <f>SUM(G1263:G1269)</f>
        <v>16249917.199999999</v>
      </c>
      <c r="I1269" s="180"/>
      <c r="J1269" s="35"/>
      <c r="K1269" s="35"/>
    </row>
    <row r="1270" spans="1:11" s="25" customFormat="1" ht="12.75" x14ac:dyDescent="0.2">
      <c r="A1270" s="33"/>
      <c r="B1270" s="56"/>
      <c r="C1270" s="34"/>
      <c r="D1270" s="34"/>
      <c r="E1270" s="35"/>
      <c r="F1270" s="35"/>
      <c r="G1270" s="35">
        <f t="shared" si="41"/>
        <v>0</v>
      </c>
      <c r="H1270" s="35"/>
      <c r="I1270" s="168"/>
      <c r="J1270" s="35"/>
      <c r="K1270" s="42"/>
    </row>
    <row r="1271" spans="1:11" s="25" customFormat="1" ht="12.75" x14ac:dyDescent="0.2">
      <c r="A1271" s="33">
        <v>43295</v>
      </c>
      <c r="B1271" s="56" t="s">
        <v>885</v>
      </c>
      <c r="C1271" s="34" t="s">
        <v>886</v>
      </c>
      <c r="D1271" s="34" t="s">
        <v>887</v>
      </c>
      <c r="E1271" s="35">
        <v>1</v>
      </c>
      <c r="F1271" s="35">
        <v>215000.5</v>
      </c>
      <c r="G1271" s="35">
        <f t="shared" si="41"/>
        <v>215000.5</v>
      </c>
      <c r="H1271" s="35">
        <f>G1271</f>
        <v>215000.5</v>
      </c>
      <c r="I1271" s="168" t="s">
        <v>1215</v>
      </c>
      <c r="J1271" s="35"/>
      <c r="K1271" s="42"/>
    </row>
    <row r="1272" spans="1:11" s="25" customFormat="1" ht="12.75" x14ac:dyDescent="0.2">
      <c r="A1272" s="33"/>
      <c r="B1272" s="56"/>
      <c r="C1272" s="34"/>
      <c r="D1272" s="34"/>
      <c r="E1272" s="35"/>
      <c r="F1272" s="35"/>
      <c r="G1272" s="35">
        <f t="shared" si="41"/>
        <v>0</v>
      </c>
      <c r="H1272" s="35"/>
      <c r="I1272" s="168"/>
      <c r="J1272" s="35"/>
      <c r="K1272" s="42"/>
    </row>
    <row r="1273" spans="1:11" s="25" customFormat="1" ht="12.75" x14ac:dyDescent="0.2">
      <c r="A1273" s="33">
        <v>43295</v>
      </c>
      <c r="B1273" s="56" t="s">
        <v>888</v>
      </c>
      <c r="C1273" s="34" t="s">
        <v>844</v>
      </c>
      <c r="D1273" s="34" t="s">
        <v>889</v>
      </c>
      <c r="E1273" s="35">
        <v>2</v>
      </c>
      <c r="F1273" s="35">
        <v>31499.82</v>
      </c>
      <c r="G1273" s="35">
        <f t="shared" si="41"/>
        <v>62999.64</v>
      </c>
      <c r="H1273" s="35">
        <f>G1273</f>
        <v>62999.64</v>
      </c>
      <c r="I1273" s="168" t="s">
        <v>314</v>
      </c>
      <c r="J1273" s="35"/>
      <c r="K1273" s="42"/>
    </row>
    <row r="1274" spans="1:11" s="25" customFormat="1" ht="12.75" x14ac:dyDescent="0.2">
      <c r="A1274" s="33"/>
      <c r="B1274" s="56"/>
      <c r="C1274" s="34"/>
      <c r="D1274" s="34"/>
      <c r="E1274" s="35"/>
      <c r="F1274" s="35"/>
      <c r="G1274" s="35">
        <f t="shared" si="41"/>
        <v>0</v>
      </c>
      <c r="H1274" s="35"/>
      <c r="I1274" s="168"/>
      <c r="J1274" s="35"/>
      <c r="K1274" s="42"/>
    </row>
    <row r="1275" spans="1:11" s="25" customFormat="1" ht="12.75" x14ac:dyDescent="0.2">
      <c r="A1275" s="33">
        <v>43295</v>
      </c>
      <c r="B1275" s="56" t="s">
        <v>890</v>
      </c>
      <c r="C1275" s="34" t="s">
        <v>844</v>
      </c>
      <c r="D1275" s="34" t="s">
        <v>889</v>
      </c>
      <c r="E1275" s="35">
        <v>4</v>
      </c>
      <c r="F1275" s="35">
        <v>31499.82</v>
      </c>
      <c r="G1275" s="35">
        <f t="shared" si="41"/>
        <v>125999.28</v>
      </c>
      <c r="H1275" s="35">
        <f>G1275</f>
        <v>125999.28</v>
      </c>
      <c r="I1275" s="168" t="s">
        <v>314</v>
      </c>
      <c r="J1275" s="35"/>
      <c r="K1275" s="42"/>
    </row>
    <row r="1276" spans="1:11" s="25" customFormat="1" ht="12.75" x14ac:dyDescent="0.2">
      <c r="A1276" s="33"/>
      <c r="B1276" s="56"/>
      <c r="C1276" s="34"/>
      <c r="D1276" s="34"/>
      <c r="E1276" s="35"/>
      <c r="F1276" s="35"/>
      <c r="G1276" s="35">
        <f t="shared" si="41"/>
        <v>0</v>
      </c>
      <c r="H1276" s="35"/>
      <c r="I1276" s="168"/>
      <c r="J1276" s="35"/>
      <c r="K1276" s="42"/>
    </row>
    <row r="1277" spans="1:11" s="25" customFormat="1" ht="12.75" x14ac:dyDescent="0.2">
      <c r="A1277" s="33">
        <v>43295</v>
      </c>
      <c r="B1277" s="56" t="s">
        <v>891</v>
      </c>
      <c r="C1277" s="34" t="s">
        <v>530</v>
      </c>
      <c r="D1277" s="34" t="s">
        <v>887</v>
      </c>
      <c r="E1277" s="35">
        <v>1</v>
      </c>
      <c r="F1277" s="35">
        <v>215000.5</v>
      </c>
      <c r="G1277" s="35">
        <f t="shared" si="41"/>
        <v>215000.5</v>
      </c>
      <c r="H1277" s="35"/>
      <c r="I1277" s="180" t="s">
        <v>314</v>
      </c>
      <c r="J1277" s="35"/>
      <c r="K1277" s="42"/>
    </row>
    <row r="1278" spans="1:11" s="25" customFormat="1" ht="12.75" x14ac:dyDescent="0.2">
      <c r="A1278" s="33"/>
      <c r="B1278" s="56"/>
      <c r="C1278" s="34"/>
      <c r="D1278" s="34" t="s">
        <v>109</v>
      </c>
      <c r="E1278" s="35">
        <v>1</v>
      </c>
      <c r="F1278" s="35">
        <v>215000.5</v>
      </c>
      <c r="G1278" s="35">
        <f t="shared" si="41"/>
        <v>215000.5</v>
      </c>
      <c r="H1278" s="35">
        <f>SUM(G1277:G1278)</f>
        <v>430001</v>
      </c>
      <c r="I1278" s="180"/>
      <c r="J1278" s="35"/>
      <c r="K1278" s="42"/>
    </row>
    <row r="1279" spans="1:11" s="25" customFormat="1" ht="12.75" x14ac:dyDescent="0.2">
      <c r="A1279" s="33"/>
      <c r="B1279" s="56"/>
      <c r="C1279" s="34"/>
      <c r="D1279" s="34"/>
      <c r="E1279" s="35"/>
      <c r="F1279" s="35"/>
      <c r="G1279" s="35">
        <f t="shared" si="41"/>
        <v>0</v>
      </c>
      <c r="H1279" s="35"/>
      <c r="I1279" s="168"/>
      <c r="J1279" s="35"/>
      <c r="K1279" s="42"/>
    </row>
    <row r="1280" spans="1:11" s="25" customFormat="1" ht="12.75" x14ac:dyDescent="0.2">
      <c r="A1280" s="33">
        <v>43297</v>
      </c>
      <c r="B1280" s="56" t="s">
        <v>892</v>
      </c>
      <c r="C1280" s="34" t="s">
        <v>762</v>
      </c>
      <c r="D1280" s="34" t="s">
        <v>28</v>
      </c>
      <c r="E1280" s="35">
        <v>1</v>
      </c>
      <c r="F1280" s="35">
        <v>544500</v>
      </c>
      <c r="G1280" s="35">
        <f t="shared" si="41"/>
        <v>544500</v>
      </c>
      <c r="H1280" s="35"/>
      <c r="I1280" s="180" t="s">
        <v>1213</v>
      </c>
      <c r="J1280" s="35"/>
      <c r="K1280" s="42"/>
    </row>
    <row r="1281" spans="1:11" s="25" customFormat="1" ht="12.75" x14ac:dyDescent="0.2">
      <c r="A1281" s="33"/>
      <c r="B1281" s="56"/>
      <c r="C1281" s="34"/>
      <c r="D1281" s="34" t="s">
        <v>869</v>
      </c>
      <c r="E1281" s="35">
        <v>1</v>
      </c>
      <c r="F1281" s="35">
        <v>199999.8</v>
      </c>
      <c r="G1281" s="35">
        <f t="shared" si="41"/>
        <v>199999.8</v>
      </c>
      <c r="H1281" s="35">
        <f>SUM(G1280:G1281)</f>
        <v>744499.8</v>
      </c>
      <c r="I1281" s="180"/>
      <c r="J1281" s="35"/>
      <c r="K1281" s="42"/>
    </row>
    <row r="1282" spans="1:11" s="25" customFormat="1" ht="12.75" x14ac:dyDescent="0.2">
      <c r="A1282" s="33"/>
      <c r="B1282" s="56"/>
      <c r="C1282" s="34"/>
      <c r="D1282" s="34"/>
      <c r="E1282" s="35"/>
      <c r="F1282" s="35"/>
      <c r="G1282" s="35">
        <f t="shared" si="41"/>
        <v>0</v>
      </c>
      <c r="H1282" s="35"/>
      <c r="I1282" s="168"/>
      <c r="J1282" s="35"/>
      <c r="K1282" s="42"/>
    </row>
    <row r="1283" spans="1:11" s="25" customFormat="1" ht="12.75" x14ac:dyDescent="0.2">
      <c r="A1283" s="33">
        <v>43297</v>
      </c>
      <c r="B1283" s="56" t="s">
        <v>893</v>
      </c>
      <c r="C1283" s="34" t="s">
        <v>894</v>
      </c>
      <c r="D1283" s="34" t="s">
        <v>109</v>
      </c>
      <c r="E1283" s="35">
        <v>2</v>
      </c>
      <c r="F1283" s="35">
        <v>215000.5</v>
      </c>
      <c r="G1283" s="35">
        <f t="shared" si="41"/>
        <v>430001</v>
      </c>
      <c r="H1283" s="35">
        <f>G1283</f>
        <v>430001</v>
      </c>
      <c r="I1283" s="168" t="s">
        <v>1213</v>
      </c>
      <c r="J1283" s="35"/>
      <c r="K1283" s="42"/>
    </row>
    <row r="1284" spans="1:11" s="25" customFormat="1" ht="12.75" x14ac:dyDescent="0.2">
      <c r="A1284" s="33"/>
      <c r="B1284" s="56"/>
      <c r="C1284" s="34"/>
      <c r="D1284" s="34"/>
      <c r="E1284" s="35"/>
      <c r="F1284" s="35"/>
      <c r="G1284" s="35">
        <f t="shared" si="41"/>
        <v>0</v>
      </c>
      <c r="H1284" s="35"/>
      <c r="I1284" s="168"/>
      <c r="J1284" s="35"/>
      <c r="K1284" s="42"/>
    </row>
    <row r="1285" spans="1:11" s="25" customFormat="1" ht="12.75" x14ac:dyDescent="0.2">
      <c r="A1285" s="33">
        <v>43297</v>
      </c>
      <c r="B1285" s="56" t="s">
        <v>895</v>
      </c>
      <c r="C1285" s="34" t="s">
        <v>445</v>
      </c>
      <c r="D1285" s="34" t="s">
        <v>109</v>
      </c>
      <c r="E1285" s="35">
        <v>3</v>
      </c>
      <c r="F1285" s="35">
        <v>215000.5</v>
      </c>
      <c r="G1285" s="35">
        <f t="shared" si="41"/>
        <v>645001.5</v>
      </c>
      <c r="H1285" s="35">
        <f>G1285</f>
        <v>645001.5</v>
      </c>
      <c r="I1285" s="168" t="s">
        <v>309</v>
      </c>
      <c r="J1285" s="35"/>
      <c r="K1285" s="42"/>
    </row>
    <row r="1286" spans="1:11" s="25" customFormat="1" ht="12.75" x14ac:dyDescent="0.2">
      <c r="A1286" s="33"/>
      <c r="B1286" s="56"/>
      <c r="C1286" s="34"/>
      <c r="D1286" s="34"/>
      <c r="E1286" s="35"/>
      <c r="F1286" s="35"/>
      <c r="G1286" s="35">
        <f t="shared" si="41"/>
        <v>0</v>
      </c>
      <c r="H1286" s="35"/>
      <c r="I1286" s="168"/>
      <c r="J1286" s="35"/>
      <c r="K1286" s="42"/>
    </row>
    <row r="1287" spans="1:11" s="25" customFormat="1" ht="12.75" x14ac:dyDescent="0.2">
      <c r="A1287" s="33">
        <v>43297</v>
      </c>
      <c r="B1287" s="56" t="s">
        <v>896</v>
      </c>
      <c r="C1287" s="34" t="s">
        <v>897</v>
      </c>
      <c r="D1287" s="34" t="s">
        <v>869</v>
      </c>
      <c r="E1287" s="35">
        <v>3</v>
      </c>
      <c r="F1287" s="35">
        <v>199999.8</v>
      </c>
      <c r="G1287" s="35">
        <f t="shared" si="41"/>
        <v>599999.39999999991</v>
      </c>
      <c r="H1287" s="35">
        <f>G1287</f>
        <v>599999.39999999991</v>
      </c>
      <c r="I1287" s="168" t="s">
        <v>310</v>
      </c>
      <c r="J1287" s="35"/>
      <c r="K1287" s="42"/>
    </row>
    <row r="1288" spans="1:11" s="25" customFormat="1" ht="12.75" x14ac:dyDescent="0.2">
      <c r="A1288" s="33"/>
      <c r="B1288" s="56"/>
      <c r="C1288" s="34"/>
      <c r="D1288" s="34"/>
      <c r="E1288" s="35"/>
      <c r="F1288" s="35"/>
      <c r="G1288" s="35">
        <f t="shared" si="41"/>
        <v>0</v>
      </c>
      <c r="H1288" s="35"/>
      <c r="I1288" s="168"/>
      <c r="J1288" s="35"/>
      <c r="K1288" s="42"/>
    </row>
    <row r="1289" spans="1:11" s="25" customFormat="1" ht="12.75" x14ac:dyDescent="0.2">
      <c r="A1289" s="33">
        <v>43297</v>
      </c>
      <c r="B1289" s="56" t="s">
        <v>898</v>
      </c>
      <c r="C1289" s="34" t="s">
        <v>899</v>
      </c>
      <c r="D1289" s="34" t="s">
        <v>109</v>
      </c>
      <c r="E1289" s="35">
        <v>3</v>
      </c>
      <c r="F1289" s="35">
        <v>215000.5</v>
      </c>
      <c r="G1289" s="35">
        <f t="shared" si="41"/>
        <v>645001.5</v>
      </c>
      <c r="H1289" s="35"/>
      <c r="I1289" s="180" t="s">
        <v>310</v>
      </c>
      <c r="J1289" s="35"/>
      <c r="K1289" s="42"/>
    </row>
    <row r="1290" spans="1:11" s="25" customFormat="1" ht="12.75" x14ac:dyDescent="0.2">
      <c r="A1290" s="33"/>
      <c r="B1290" s="56"/>
      <c r="C1290" s="34"/>
      <c r="D1290" s="34" t="s">
        <v>887</v>
      </c>
      <c r="E1290" s="35">
        <v>2</v>
      </c>
      <c r="F1290" s="35">
        <v>215000.6</v>
      </c>
      <c r="G1290" s="35">
        <f t="shared" si="41"/>
        <v>430001.2</v>
      </c>
      <c r="H1290" s="35">
        <f>SUM(G1289:G1290)</f>
        <v>1075002.7</v>
      </c>
      <c r="I1290" s="180"/>
      <c r="J1290" s="35"/>
      <c r="K1290" s="42"/>
    </row>
    <row r="1291" spans="1:11" s="25" customFormat="1" ht="12.75" x14ac:dyDescent="0.2">
      <c r="A1291" s="33"/>
      <c r="B1291" s="56"/>
      <c r="C1291" s="34"/>
      <c r="D1291" s="34"/>
      <c r="E1291" s="35"/>
      <c r="F1291" s="35"/>
      <c r="G1291" s="35">
        <f t="shared" si="41"/>
        <v>0</v>
      </c>
      <c r="H1291" s="35"/>
      <c r="I1291" s="168"/>
      <c r="J1291" s="35"/>
      <c r="K1291" s="42"/>
    </row>
    <row r="1292" spans="1:11" s="25" customFormat="1" ht="12.75" x14ac:dyDescent="0.2">
      <c r="A1292" s="33">
        <v>43297</v>
      </c>
      <c r="B1292" s="56" t="s">
        <v>900</v>
      </c>
      <c r="C1292" s="34" t="s">
        <v>901</v>
      </c>
      <c r="D1292" s="34" t="s">
        <v>902</v>
      </c>
      <c r="E1292" s="35">
        <v>6</v>
      </c>
      <c r="F1292" s="35">
        <v>76500.289999999994</v>
      </c>
      <c r="G1292" s="35">
        <f t="shared" si="41"/>
        <v>459001.74</v>
      </c>
      <c r="H1292" s="35"/>
      <c r="I1292" s="180" t="s">
        <v>674</v>
      </c>
      <c r="J1292" s="35"/>
      <c r="K1292" s="42"/>
    </row>
    <row r="1293" spans="1:11" s="25" customFormat="1" ht="12.75" x14ac:dyDescent="0.2">
      <c r="A1293" s="33"/>
      <c r="B1293" s="56"/>
      <c r="C1293" s="34"/>
      <c r="D1293" s="34" t="s">
        <v>903</v>
      </c>
      <c r="E1293" s="35">
        <v>6</v>
      </c>
      <c r="F1293" s="35">
        <v>76500.31</v>
      </c>
      <c r="G1293" s="35">
        <f t="shared" si="41"/>
        <v>459001.86</v>
      </c>
      <c r="H1293" s="35">
        <f>SUM(G1292:G1293)</f>
        <v>918003.6</v>
      </c>
      <c r="I1293" s="180"/>
      <c r="J1293" s="35"/>
      <c r="K1293" s="42"/>
    </row>
    <row r="1294" spans="1:11" s="25" customFormat="1" ht="12.75" x14ac:dyDescent="0.2">
      <c r="A1294" s="33"/>
      <c r="B1294" s="56"/>
      <c r="C1294" s="34"/>
      <c r="D1294" s="34"/>
      <c r="E1294" s="35"/>
      <c r="F1294" s="35"/>
      <c r="G1294" s="35">
        <f t="shared" si="41"/>
        <v>0</v>
      </c>
      <c r="H1294" s="35"/>
      <c r="I1294" s="168"/>
      <c r="J1294" s="35"/>
      <c r="K1294" s="42"/>
    </row>
    <row r="1295" spans="1:11" s="25" customFormat="1" ht="12.75" x14ac:dyDescent="0.2">
      <c r="A1295" s="33">
        <v>43297</v>
      </c>
      <c r="B1295" s="56" t="s">
        <v>907</v>
      </c>
      <c r="C1295" s="34" t="s">
        <v>904</v>
      </c>
      <c r="D1295" s="34" t="s">
        <v>223</v>
      </c>
      <c r="E1295" s="35">
        <v>2</v>
      </c>
      <c r="F1295" s="35">
        <v>625002.94999999995</v>
      </c>
      <c r="G1295" s="35">
        <f t="shared" si="41"/>
        <v>1250005.8999999999</v>
      </c>
      <c r="H1295" s="35">
        <f>G1295</f>
        <v>1250005.8999999999</v>
      </c>
      <c r="I1295" s="168" t="s">
        <v>1213</v>
      </c>
      <c r="J1295" s="35"/>
      <c r="K1295" s="42"/>
    </row>
    <row r="1296" spans="1:11" s="25" customFormat="1" ht="12.75" x14ac:dyDescent="0.2">
      <c r="A1296" s="33"/>
      <c r="B1296" s="56"/>
      <c r="C1296" s="34"/>
      <c r="D1296" s="34"/>
      <c r="E1296" s="35"/>
      <c r="F1296" s="35"/>
      <c r="G1296" s="35">
        <f t="shared" si="41"/>
        <v>0</v>
      </c>
      <c r="H1296" s="35"/>
      <c r="I1296" s="168"/>
      <c r="J1296" s="35"/>
      <c r="K1296" s="42"/>
    </row>
    <row r="1297" spans="1:11" s="25" customFormat="1" ht="12.75" x14ac:dyDescent="0.2">
      <c r="A1297" s="33">
        <v>43297</v>
      </c>
      <c r="B1297" s="56" t="s">
        <v>905</v>
      </c>
      <c r="C1297" s="34" t="s">
        <v>906</v>
      </c>
      <c r="D1297" s="34" t="s">
        <v>869</v>
      </c>
      <c r="E1297" s="35">
        <v>3</v>
      </c>
      <c r="F1297" s="35">
        <v>199999.8</v>
      </c>
      <c r="G1297" s="35">
        <f t="shared" si="41"/>
        <v>599999.39999999991</v>
      </c>
      <c r="H1297" s="35">
        <f>G1297</f>
        <v>599999.39999999991</v>
      </c>
      <c r="I1297" s="168" t="s">
        <v>1213</v>
      </c>
      <c r="J1297" s="35"/>
      <c r="K1297" s="42"/>
    </row>
    <row r="1298" spans="1:11" s="25" customFormat="1" ht="12.75" x14ac:dyDescent="0.2">
      <c r="A1298" s="33"/>
      <c r="B1298" s="56"/>
      <c r="C1298" s="34"/>
      <c r="D1298" s="34"/>
      <c r="E1298" s="35"/>
      <c r="F1298" s="35"/>
      <c r="G1298" s="35">
        <f t="shared" si="41"/>
        <v>0</v>
      </c>
      <c r="H1298" s="35"/>
      <c r="I1298" s="168"/>
      <c r="J1298" s="35"/>
      <c r="K1298" s="42"/>
    </row>
    <row r="1299" spans="1:11" s="25" customFormat="1" ht="12.75" x14ac:dyDescent="0.2">
      <c r="A1299" s="33">
        <v>43297</v>
      </c>
      <c r="B1299" s="56" t="s">
        <v>908</v>
      </c>
      <c r="C1299" s="34" t="s">
        <v>909</v>
      </c>
      <c r="D1299" s="34" t="s">
        <v>910</v>
      </c>
      <c r="E1299" s="35">
        <v>12</v>
      </c>
      <c r="F1299" s="35">
        <v>216000.18</v>
      </c>
      <c r="G1299" s="35">
        <f t="shared" si="41"/>
        <v>2592002.16</v>
      </c>
      <c r="H1299" s="35">
        <f>G1299</f>
        <v>2592002.16</v>
      </c>
      <c r="I1299" s="168" t="s">
        <v>309</v>
      </c>
      <c r="J1299" s="35"/>
      <c r="K1299" s="42"/>
    </row>
    <row r="1300" spans="1:11" s="25" customFormat="1" ht="12.75" x14ac:dyDescent="0.2">
      <c r="A1300" s="33"/>
      <c r="B1300" s="56"/>
      <c r="C1300" s="34"/>
      <c r="D1300" s="34"/>
      <c r="E1300" s="35"/>
      <c r="F1300" s="35"/>
      <c r="G1300" s="35">
        <f t="shared" si="41"/>
        <v>0</v>
      </c>
      <c r="H1300" s="35"/>
      <c r="I1300" s="168"/>
      <c r="J1300" s="35"/>
      <c r="K1300" s="42"/>
    </row>
    <row r="1301" spans="1:11" s="25" customFormat="1" ht="12.75" x14ac:dyDescent="0.2">
      <c r="A1301" s="33">
        <v>43297</v>
      </c>
      <c r="B1301" s="56" t="s">
        <v>911</v>
      </c>
      <c r="C1301" s="34" t="s">
        <v>909</v>
      </c>
      <c r="D1301" s="34" t="s">
        <v>910</v>
      </c>
      <c r="E1301" s="35">
        <v>2</v>
      </c>
      <c r="F1301" s="35">
        <v>0</v>
      </c>
      <c r="G1301" s="35">
        <f t="shared" si="41"/>
        <v>0</v>
      </c>
      <c r="H1301" s="35">
        <v>0</v>
      </c>
      <c r="I1301" s="168" t="s">
        <v>309</v>
      </c>
      <c r="J1301" s="35"/>
      <c r="K1301" s="42"/>
    </row>
    <row r="1302" spans="1:11" s="25" customFormat="1" ht="12.75" x14ac:dyDescent="0.2">
      <c r="A1302" s="33"/>
      <c r="B1302" s="56"/>
      <c r="C1302" s="34"/>
      <c r="D1302" s="34"/>
      <c r="E1302" s="35"/>
      <c r="F1302" s="35"/>
      <c r="G1302" s="35">
        <f t="shared" si="41"/>
        <v>0</v>
      </c>
      <c r="H1302" s="35"/>
      <c r="I1302" s="168"/>
      <c r="J1302" s="35"/>
      <c r="K1302" s="42"/>
    </row>
    <row r="1303" spans="1:11" s="25" customFormat="1" ht="12.75" x14ac:dyDescent="0.2">
      <c r="A1303" s="33">
        <v>43297</v>
      </c>
      <c r="B1303" s="56" t="s">
        <v>912</v>
      </c>
      <c r="C1303" s="34" t="s">
        <v>913</v>
      </c>
      <c r="D1303" s="34" t="s">
        <v>273</v>
      </c>
      <c r="E1303" s="35">
        <v>5</v>
      </c>
      <c r="F1303" s="35">
        <v>1015549.81</v>
      </c>
      <c r="G1303" s="35">
        <f t="shared" si="41"/>
        <v>5077749.0500000007</v>
      </c>
      <c r="H1303" s="35"/>
      <c r="I1303" s="180" t="s">
        <v>1213</v>
      </c>
      <c r="J1303" s="35"/>
      <c r="K1303" s="42"/>
    </row>
    <row r="1304" spans="1:11" s="25" customFormat="1" ht="12.75" x14ac:dyDescent="0.2">
      <c r="A1304" s="33"/>
      <c r="B1304" s="56"/>
      <c r="C1304" s="34"/>
      <c r="D1304" s="34" t="s">
        <v>319</v>
      </c>
      <c r="E1304" s="35">
        <v>1</v>
      </c>
      <c r="F1304" s="35">
        <v>636500.09499999997</v>
      </c>
      <c r="G1304" s="35">
        <f t="shared" si="41"/>
        <v>636500.09499999997</v>
      </c>
      <c r="H1304" s="35">
        <f>SUM(G1303:G1304)</f>
        <v>5714249.1450000005</v>
      </c>
      <c r="I1304" s="180"/>
      <c r="J1304" s="35"/>
      <c r="K1304" s="42"/>
    </row>
    <row r="1305" spans="1:11" s="25" customFormat="1" ht="12.75" x14ac:dyDescent="0.2">
      <c r="A1305" s="33"/>
      <c r="B1305" s="56"/>
      <c r="C1305" s="34"/>
      <c r="D1305" s="34"/>
      <c r="E1305" s="35"/>
      <c r="F1305" s="35"/>
      <c r="G1305" s="35">
        <f t="shared" si="41"/>
        <v>0</v>
      </c>
      <c r="H1305" s="35"/>
      <c r="I1305" s="168"/>
      <c r="J1305" s="35"/>
      <c r="K1305" s="42"/>
    </row>
    <row r="1306" spans="1:11" s="25" customFormat="1" ht="12.75" x14ac:dyDescent="0.2">
      <c r="A1306" s="33">
        <v>43297</v>
      </c>
      <c r="B1306" s="56" t="s">
        <v>914</v>
      </c>
      <c r="C1306" s="34" t="s">
        <v>452</v>
      </c>
      <c r="D1306" s="34" t="s">
        <v>391</v>
      </c>
      <c r="E1306" s="35">
        <v>12</v>
      </c>
      <c r="F1306" s="35">
        <v>531250.17000000004</v>
      </c>
      <c r="G1306" s="35">
        <f t="shared" si="41"/>
        <v>6375002.040000001</v>
      </c>
      <c r="H1306" s="35">
        <f>G1306</f>
        <v>6375002.040000001</v>
      </c>
      <c r="I1306" s="168" t="s">
        <v>1213</v>
      </c>
      <c r="J1306" s="35"/>
      <c r="K1306" s="42"/>
    </row>
    <row r="1307" spans="1:11" s="25" customFormat="1" ht="12.75" x14ac:dyDescent="0.2">
      <c r="A1307" s="33"/>
      <c r="B1307" s="56"/>
      <c r="C1307" s="34"/>
      <c r="D1307" s="34"/>
      <c r="E1307" s="35"/>
      <c r="F1307" s="35"/>
      <c r="G1307" s="35">
        <f t="shared" si="41"/>
        <v>0</v>
      </c>
      <c r="H1307" s="35"/>
      <c r="I1307" s="168"/>
      <c r="J1307" s="35"/>
      <c r="K1307" s="42"/>
    </row>
    <row r="1308" spans="1:11" s="25" customFormat="1" ht="12.75" x14ac:dyDescent="0.2">
      <c r="A1308" s="33">
        <v>43297</v>
      </c>
      <c r="B1308" s="56" t="s">
        <v>915</v>
      </c>
      <c r="C1308" s="34" t="s">
        <v>452</v>
      </c>
      <c r="D1308" s="34" t="s">
        <v>405</v>
      </c>
      <c r="E1308" s="35">
        <v>3</v>
      </c>
      <c r="F1308" s="35">
        <v>478549.83</v>
      </c>
      <c r="G1308" s="35">
        <f t="shared" si="41"/>
        <v>1435649.49</v>
      </c>
      <c r="H1308" s="35">
        <f>G1308</f>
        <v>1435649.49</v>
      </c>
      <c r="I1308" s="168" t="s">
        <v>1213</v>
      </c>
      <c r="J1308" s="35"/>
      <c r="K1308" s="42"/>
    </row>
    <row r="1309" spans="1:11" s="25" customFormat="1" ht="12.75" x14ac:dyDescent="0.2">
      <c r="A1309" s="33"/>
      <c r="B1309" s="56"/>
      <c r="C1309" s="34"/>
      <c r="D1309" s="34"/>
      <c r="E1309" s="35"/>
      <c r="F1309" s="35"/>
      <c r="G1309" s="35">
        <f t="shared" si="41"/>
        <v>0</v>
      </c>
      <c r="H1309" s="35"/>
      <c r="I1309" s="168"/>
      <c r="J1309" s="35"/>
      <c r="K1309" s="42"/>
    </row>
    <row r="1310" spans="1:11" s="25" customFormat="1" ht="12.75" x14ac:dyDescent="0.2">
      <c r="A1310" s="33">
        <v>43297</v>
      </c>
      <c r="B1310" s="56" t="s">
        <v>916</v>
      </c>
      <c r="C1310" s="34" t="s">
        <v>917</v>
      </c>
      <c r="D1310" s="34" t="s">
        <v>60</v>
      </c>
      <c r="E1310" s="35">
        <v>4</v>
      </c>
      <c r="F1310" s="35">
        <v>277200</v>
      </c>
      <c r="G1310" s="35">
        <f t="shared" si="41"/>
        <v>1108800</v>
      </c>
      <c r="H1310" s="35"/>
      <c r="I1310" s="180" t="s">
        <v>309</v>
      </c>
      <c r="J1310" s="35"/>
      <c r="K1310" s="42"/>
    </row>
    <row r="1311" spans="1:11" s="25" customFormat="1" ht="12.75" x14ac:dyDescent="0.2">
      <c r="A1311" s="33"/>
      <c r="B1311" s="56"/>
      <c r="C1311" s="34"/>
      <c r="D1311" s="34" t="s">
        <v>918</v>
      </c>
      <c r="E1311" s="35">
        <v>3</v>
      </c>
      <c r="F1311" s="35">
        <v>207000.09</v>
      </c>
      <c r="G1311" s="35">
        <f t="shared" ref="G1311:G1835" si="42">E1311*F1311</f>
        <v>621000.27</v>
      </c>
      <c r="H1311" s="35">
        <f>SUM(G1310:G1311)</f>
        <v>1729800.27</v>
      </c>
      <c r="I1311" s="180"/>
      <c r="J1311" s="35"/>
      <c r="K1311" s="42"/>
    </row>
    <row r="1312" spans="1:11" s="25" customFormat="1" ht="12.75" x14ac:dyDescent="0.2">
      <c r="A1312" s="33"/>
      <c r="B1312" s="56"/>
      <c r="C1312" s="34"/>
      <c r="D1312" s="34"/>
      <c r="E1312" s="35"/>
      <c r="F1312" s="35"/>
      <c r="G1312" s="35">
        <f t="shared" si="42"/>
        <v>0</v>
      </c>
      <c r="H1312" s="35"/>
      <c r="I1312" s="168"/>
      <c r="J1312" s="35"/>
      <c r="K1312" s="42"/>
    </row>
    <row r="1313" spans="1:11" s="25" customFormat="1" ht="12.75" x14ac:dyDescent="0.2">
      <c r="A1313" s="33">
        <v>43297</v>
      </c>
      <c r="B1313" s="56" t="s">
        <v>919</v>
      </c>
      <c r="C1313" s="34" t="s">
        <v>154</v>
      </c>
      <c r="D1313" s="34" t="s">
        <v>920</v>
      </c>
      <c r="E1313" s="35">
        <v>2</v>
      </c>
      <c r="F1313" s="35">
        <v>207000.09</v>
      </c>
      <c r="G1313" s="35">
        <f t="shared" si="42"/>
        <v>414000.18</v>
      </c>
      <c r="H1313" s="35">
        <f>G1313</f>
        <v>414000.18</v>
      </c>
      <c r="I1313" s="168" t="s">
        <v>309</v>
      </c>
      <c r="J1313" s="35"/>
      <c r="K1313" s="42"/>
    </row>
    <row r="1314" spans="1:11" s="25" customFormat="1" ht="12.75" x14ac:dyDescent="0.2">
      <c r="A1314" s="33"/>
      <c r="B1314" s="56"/>
      <c r="C1314" s="34"/>
      <c r="D1314" s="34"/>
      <c r="E1314" s="35"/>
      <c r="F1314" s="35"/>
      <c r="G1314" s="35">
        <f t="shared" si="42"/>
        <v>0</v>
      </c>
      <c r="H1314" s="35"/>
      <c r="I1314" s="168"/>
      <c r="J1314" s="35"/>
      <c r="K1314" s="42"/>
    </row>
    <row r="1315" spans="1:11" s="25" customFormat="1" ht="12.75" x14ac:dyDescent="0.2">
      <c r="A1315" s="33">
        <v>43297</v>
      </c>
      <c r="B1315" s="56" t="s">
        <v>921</v>
      </c>
      <c r="C1315" s="34" t="s">
        <v>904</v>
      </c>
      <c r="D1315" s="34" t="s">
        <v>109</v>
      </c>
      <c r="E1315" s="35">
        <v>2</v>
      </c>
      <c r="F1315" s="35">
        <v>215000.5</v>
      </c>
      <c r="G1315" s="35">
        <f t="shared" si="42"/>
        <v>430001</v>
      </c>
      <c r="H1315" s="35"/>
      <c r="I1315" s="180" t="s">
        <v>1213</v>
      </c>
      <c r="J1315" s="179" t="s">
        <v>2076</v>
      </c>
      <c r="K1315" s="42"/>
    </row>
    <row r="1316" spans="1:11" s="25" customFormat="1" ht="12.75" x14ac:dyDescent="0.2">
      <c r="A1316" s="33"/>
      <c r="B1316" s="56"/>
      <c r="C1316" s="34"/>
      <c r="D1316" s="34" t="s">
        <v>869</v>
      </c>
      <c r="E1316" s="35">
        <v>3</v>
      </c>
      <c r="F1316" s="35">
        <v>199999.8</v>
      </c>
      <c r="G1316" s="35">
        <f t="shared" si="42"/>
        <v>599999.39999999991</v>
      </c>
      <c r="H1316" s="35">
        <f>SUM(G1315:G1316)</f>
        <v>1030000.3999999999</v>
      </c>
      <c r="I1316" s="180"/>
      <c r="J1316" s="179"/>
      <c r="K1316" s="42"/>
    </row>
    <row r="1317" spans="1:11" s="25" customFormat="1" ht="12.75" x14ac:dyDescent="0.2">
      <c r="A1317" s="33"/>
      <c r="B1317" s="56"/>
      <c r="C1317" s="34"/>
      <c r="D1317" s="34"/>
      <c r="E1317" s="35"/>
      <c r="F1317" s="35"/>
      <c r="G1317" s="35">
        <f t="shared" si="42"/>
        <v>0</v>
      </c>
      <c r="H1317" s="35"/>
      <c r="I1317" s="168"/>
      <c r="J1317" s="35"/>
      <c r="K1317" s="42"/>
    </row>
    <row r="1318" spans="1:11" s="25" customFormat="1" ht="12.75" x14ac:dyDescent="0.2">
      <c r="A1318" s="33">
        <v>43297</v>
      </c>
      <c r="B1318" s="56" t="s">
        <v>922</v>
      </c>
      <c r="C1318" s="34" t="s">
        <v>154</v>
      </c>
      <c r="D1318" s="34" t="s">
        <v>652</v>
      </c>
      <c r="E1318" s="35">
        <v>4</v>
      </c>
      <c r="F1318" s="35">
        <v>517000</v>
      </c>
      <c r="G1318" s="35">
        <f t="shared" si="42"/>
        <v>2068000</v>
      </c>
      <c r="H1318" s="35">
        <f>G1318</f>
        <v>2068000</v>
      </c>
      <c r="I1318" s="168" t="s">
        <v>309</v>
      </c>
      <c r="J1318" s="35"/>
      <c r="K1318" s="42"/>
    </row>
    <row r="1319" spans="1:11" s="25" customFormat="1" ht="12.75" x14ac:dyDescent="0.2">
      <c r="A1319" s="33"/>
      <c r="B1319" s="56"/>
      <c r="C1319" s="34"/>
      <c r="D1319" s="34"/>
      <c r="E1319" s="35"/>
      <c r="F1319" s="35"/>
      <c r="G1319" s="35">
        <f t="shared" si="42"/>
        <v>0</v>
      </c>
      <c r="H1319" s="35"/>
      <c r="I1319" s="168"/>
      <c r="J1319" s="35"/>
      <c r="K1319" s="42"/>
    </row>
    <row r="1320" spans="1:11" s="25" customFormat="1" ht="12.75" x14ac:dyDescent="0.2">
      <c r="A1320" s="33">
        <v>43297</v>
      </c>
      <c r="B1320" s="56" t="s">
        <v>923</v>
      </c>
      <c r="C1320" s="34" t="s">
        <v>924</v>
      </c>
      <c r="D1320" s="34" t="s">
        <v>652</v>
      </c>
      <c r="E1320" s="35">
        <v>4</v>
      </c>
      <c r="F1320" s="35">
        <v>517000</v>
      </c>
      <c r="G1320" s="35">
        <f t="shared" si="42"/>
        <v>2068000</v>
      </c>
      <c r="H1320" s="35">
        <f>G1320</f>
        <v>2068000</v>
      </c>
      <c r="I1320" s="168" t="s">
        <v>310</v>
      </c>
      <c r="J1320" s="35"/>
      <c r="K1320" s="42"/>
    </row>
    <row r="1321" spans="1:11" s="25" customFormat="1" ht="12.75" x14ac:dyDescent="0.2">
      <c r="A1321" s="33"/>
      <c r="B1321" s="56"/>
      <c r="C1321" s="34"/>
      <c r="D1321" s="34"/>
      <c r="E1321" s="35"/>
      <c r="F1321" s="35"/>
      <c r="G1321" s="35">
        <f t="shared" si="42"/>
        <v>0</v>
      </c>
      <c r="H1321" s="35"/>
      <c r="I1321" s="168"/>
      <c r="J1321" s="35"/>
      <c r="K1321" s="42"/>
    </row>
    <row r="1322" spans="1:11" s="25" customFormat="1" ht="12.75" x14ac:dyDescent="0.2">
      <c r="A1322" s="33">
        <v>43297</v>
      </c>
      <c r="B1322" s="56" t="s">
        <v>925</v>
      </c>
      <c r="C1322" s="34" t="s">
        <v>525</v>
      </c>
      <c r="D1322" s="34" t="s">
        <v>652</v>
      </c>
      <c r="E1322" s="35">
        <v>10</v>
      </c>
      <c r="F1322" s="35">
        <v>517000</v>
      </c>
      <c r="G1322" s="35">
        <f t="shared" si="42"/>
        <v>5170000</v>
      </c>
      <c r="H1322" s="35">
        <f>G1322</f>
        <v>5170000</v>
      </c>
      <c r="I1322" s="168" t="s">
        <v>1213</v>
      </c>
      <c r="J1322" s="35"/>
      <c r="K1322" s="42"/>
    </row>
    <row r="1323" spans="1:11" s="25" customFormat="1" ht="12.75" x14ac:dyDescent="0.2">
      <c r="A1323" s="33"/>
      <c r="B1323" s="56"/>
      <c r="C1323" s="34"/>
      <c r="D1323" s="34"/>
      <c r="E1323" s="35"/>
      <c r="F1323" s="35"/>
      <c r="G1323" s="35">
        <f t="shared" si="42"/>
        <v>0</v>
      </c>
      <c r="H1323" s="35"/>
      <c r="I1323" s="168"/>
      <c r="J1323" s="35"/>
      <c r="K1323" s="42"/>
    </row>
    <row r="1324" spans="1:11" s="25" customFormat="1" ht="12.75" x14ac:dyDescent="0.2">
      <c r="A1324" s="33">
        <v>43297</v>
      </c>
      <c r="B1324" s="56" t="s">
        <v>926</v>
      </c>
      <c r="C1324" s="34" t="s">
        <v>659</v>
      </c>
      <c r="D1324" s="34" t="s">
        <v>223</v>
      </c>
      <c r="E1324" s="35">
        <v>5</v>
      </c>
      <c r="F1324" s="35">
        <v>603900</v>
      </c>
      <c r="G1324" s="35">
        <f t="shared" si="42"/>
        <v>3019500</v>
      </c>
      <c r="H1324" s="35">
        <f>G1324</f>
        <v>3019500</v>
      </c>
      <c r="I1324" s="168" t="s">
        <v>1213</v>
      </c>
      <c r="J1324" s="35"/>
      <c r="K1324" s="42"/>
    </row>
    <row r="1325" spans="1:11" s="25" customFormat="1" ht="12.75" x14ac:dyDescent="0.2">
      <c r="A1325" s="33"/>
      <c r="B1325" s="56"/>
      <c r="C1325" s="34"/>
      <c r="D1325" s="34"/>
      <c r="E1325" s="35"/>
      <c r="F1325" s="35"/>
      <c r="G1325" s="35">
        <f t="shared" si="42"/>
        <v>0</v>
      </c>
      <c r="H1325" s="35"/>
      <c r="I1325" s="168"/>
      <c r="J1325" s="35"/>
      <c r="K1325" s="42"/>
    </row>
    <row r="1326" spans="1:11" s="25" customFormat="1" ht="12.75" x14ac:dyDescent="0.2">
      <c r="A1326" s="33">
        <v>43297</v>
      </c>
      <c r="B1326" s="56" t="s">
        <v>927</v>
      </c>
      <c r="C1326" s="34" t="s">
        <v>720</v>
      </c>
      <c r="D1326" s="34" t="s">
        <v>28</v>
      </c>
      <c r="E1326" s="35">
        <v>5</v>
      </c>
      <c r="F1326" s="35">
        <v>605000</v>
      </c>
      <c r="G1326" s="35">
        <f t="shared" si="42"/>
        <v>3025000</v>
      </c>
      <c r="H1326" s="35">
        <f>G1326</f>
        <v>3025000</v>
      </c>
      <c r="I1326" s="168" t="s">
        <v>1213</v>
      </c>
      <c r="J1326" s="35"/>
      <c r="K1326" s="42"/>
    </row>
    <row r="1327" spans="1:11" s="25" customFormat="1" ht="12.75" x14ac:dyDescent="0.2">
      <c r="A1327" s="33"/>
      <c r="B1327" s="56"/>
      <c r="C1327" s="34"/>
      <c r="D1327" s="34"/>
      <c r="E1327" s="35"/>
      <c r="F1327" s="35"/>
      <c r="G1327" s="35">
        <f t="shared" si="42"/>
        <v>0</v>
      </c>
      <c r="H1327" s="35"/>
      <c r="I1327" s="168"/>
      <c r="J1327" s="35"/>
      <c r="K1327" s="42"/>
    </row>
    <row r="1328" spans="1:11" s="25" customFormat="1" ht="12.75" x14ac:dyDescent="0.2">
      <c r="A1328" s="33">
        <v>43298</v>
      </c>
      <c r="B1328" s="56" t="s">
        <v>928</v>
      </c>
      <c r="C1328" s="34" t="s">
        <v>57</v>
      </c>
      <c r="D1328" s="34" t="s">
        <v>869</v>
      </c>
      <c r="E1328" s="35">
        <v>2</v>
      </c>
      <c r="F1328" s="35">
        <v>199999.8</v>
      </c>
      <c r="G1328" s="35">
        <f t="shared" si="42"/>
        <v>399999.6</v>
      </c>
      <c r="H1328" s="35"/>
      <c r="I1328" s="180" t="s">
        <v>309</v>
      </c>
      <c r="J1328" s="35"/>
      <c r="K1328" s="42"/>
    </row>
    <row r="1329" spans="1:12" s="25" customFormat="1" ht="12.75" x14ac:dyDescent="0.2">
      <c r="A1329" s="33"/>
      <c r="B1329" s="56"/>
      <c r="C1329" s="34"/>
      <c r="D1329" s="34" t="s">
        <v>28</v>
      </c>
      <c r="E1329" s="35">
        <v>1</v>
      </c>
      <c r="F1329" s="35">
        <v>544500</v>
      </c>
      <c r="G1329" s="35">
        <f t="shared" si="42"/>
        <v>544500</v>
      </c>
      <c r="H1329" s="35">
        <f>SUM(G1328:G1329)</f>
        <v>944499.6</v>
      </c>
      <c r="I1329" s="180"/>
      <c r="J1329" s="35"/>
      <c r="K1329" s="42"/>
    </row>
    <row r="1330" spans="1:12" s="25" customFormat="1" ht="12.75" x14ac:dyDescent="0.2">
      <c r="A1330" s="33"/>
      <c r="B1330" s="56"/>
      <c r="C1330" s="34"/>
      <c r="D1330" s="34"/>
      <c r="E1330" s="35"/>
      <c r="F1330" s="35"/>
      <c r="G1330" s="35">
        <f t="shared" si="42"/>
        <v>0</v>
      </c>
      <c r="H1330" s="35"/>
      <c r="I1330" s="168"/>
      <c r="J1330" s="35"/>
      <c r="K1330" s="42"/>
    </row>
    <row r="1331" spans="1:12" s="25" customFormat="1" ht="12.75" x14ac:dyDescent="0.2">
      <c r="A1331" s="33">
        <v>43298</v>
      </c>
      <c r="B1331" s="56" t="s">
        <v>929</v>
      </c>
      <c r="C1331" s="34" t="s">
        <v>930</v>
      </c>
      <c r="D1331" s="34" t="s">
        <v>213</v>
      </c>
      <c r="E1331" s="35">
        <v>1</v>
      </c>
      <c r="F1331" s="35">
        <v>584999.91</v>
      </c>
      <c r="G1331" s="35">
        <f t="shared" si="42"/>
        <v>584999.91</v>
      </c>
      <c r="H1331" s="35">
        <f>G1331</f>
        <v>584999.91</v>
      </c>
      <c r="I1331" s="168" t="s">
        <v>314</v>
      </c>
      <c r="J1331" s="35"/>
      <c r="K1331" s="42"/>
    </row>
    <row r="1332" spans="1:12" s="25" customFormat="1" ht="12.75" x14ac:dyDescent="0.2">
      <c r="A1332" s="33"/>
      <c r="B1332" s="56"/>
      <c r="C1332" s="34"/>
      <c r="D1332" s="34"/>
      <c r="E1332" s="35"/>
      <c r="F1332" s="35"/>
      <c r="G1332" s="35">
        <f t="shared" si="42"/>
        <v>0</v>
      </c>
      <c r="H1332" s="35"/>
      <c r="I1332" s="168"/>
      <c r="J1332" s="35"/>
      <c r="K1332" s="42"/>
    </row>
    <row r="1333" spans="1:12" s="25" customFormat="1" ht="12.75" x14ac:dyDescent="0.2">
      <c r="A1333" s="33">
        <v>43298</v>
      </c>
      <c r="B1333" s="56" t="s">
        <v>931</v>
      </c>
      <c r="C1333" s="34" t="s">
        <v>42</v>
      </c>
      <c r="D1333" s="34" t="s">
        <v>20</v>
      </c>
      <c r="E1333" s="35">
        <v>1</v>
      </c>
      <c r="F1333" s="35">
        <v>620999.5</v>
      </c>
      <c r="G1333" s="35">
        <f t="shared" si="42"/>
        <v>620999.5</v>
      </c>
      <c r="H1333" s="35">
        <f>G1333</f>
        <v>620999.5</v>
      </c>
      <c r="I1333" s="168" t="s">
        <v>309</v>
      </c>
      <c r="J1333" s="35"/>
      <c r="K1333" s="42"/>
    </row>
    <row r="1334" spans="1:12" s="25" customFormat="1" ht="12.75" x14ac:dyDescent="0.2">
      <c r="A1334" s="33"/>
      <c r="B1334" s="56"/>
      <c r="C1334" s="34"/>
      <c r="D1334" s="34"/>
      <c r="E1334" s="35"/>
      <c r="F1334" s="35"/>
      <c r="G1334" s="35">
        <f t="shared" si="42"/>
        <v>0</v>
      </c>
      <c r="H1334" s="35"/>
      <c r="I1334" s="168"/>
      <c r="J1334" s="35"/>
      <c r="K1334" s="42"/>
    </row>
    <row r="1335" spans="1:12" s="25" customFormat="1" ht="12.75" x14ac:dyDescent="0.2">
      <c r="A1335" s="33">
        <v>43298</v>
      </c>
      <c r="B1335" s="56" t="s">
        <v>932</v>
      </c>
      <c r="C1335" s="34" t="s">
        <v>42</v>
      </c>
      <c r="D1335" s="34" t="s">
        <v>869</v>
      </c>
      <c r="E1335" s="35">
        <v>12</v>
      </c>
      <c r="F1335" s="35">
        <v>199999.8</v>
      </c>
      <c r="G1335" s="35">
        <f t="shared" si="42"/>
        <v>2399997.5999999996</v>
      </c>
      <c r="H1335" s="35">
        <f>G1335</f>
        <v>2399997.5999999996</v>
      </c>
      <c r="I1335" s="168" t="s">
        <v>309</v>
      </c>
      <c r="J1335" s="35"/>
      <c r="K1335" s="42"/>
    </row>
    <row r="1336" spans="1:12" s="25" customFormat="1" ht="12.75" x14ac:dyDescent="0.2">
      <c r="A1336" s="33"/>
      <c r="B1336" s="56"/>
      <c r="C1336" s="34"/>
      <c r="D1336" s="34"/>
      <c r="E1336" s="35"/>
      <c r="F1336" s="35"/>
      <c r="G1336" s="35">
        <f t="shared" si="42"/>
        <v>0</v>
      </c>
      <c r="H1336" s="35"/>
      <c r="I1336" s="168"/>
      <c r="J1336" s="35"/>
      <c r="K1336" s="42"/>
    </row>
    <row r="1337" spans="1:12" s="25" customFormat="1" ht="12.75" x14ac:dyDescent="0.2">
      <c r="A1337" s="33">
        <v>43298</v>
      </c>
      <c r="B1337" s="56" t="s">
        <v>933</v>
      </c>
      <c r="C1337" s="34" t="s">
        <v>265</v>
      </c>
      <c r="D1337" s="34" t="s">
        <v>869</v>
      </c>
      <c r="E1337" s="35">
        <v>2</v>
      </c>
      <c r="F1337" s="35">
        <v>199999.8</v>
      </c>
      <c r="G1337" s="35">
        <f t="shared" si="42"/>
        <v>399999.6</v>
      </c>
      <c r="H1337" s="35"/>
      <c r="I1337" s="180" t="s">
        <v>310</v>
      </c>
      <c r="J1337" s="35"/>
      <c r="K1337" s="42"/>
    </row>
    <row r="1338" spans="1:12" s="25" customFormat="1" ht="12.75" x14ac:dyDescent="0.2">
      <c r="A1338" s="33"/>
      <c r="B1338" s="56"/>
      <c r="C1338" s="34"/>
      <c r="D1338" s="34" t="s">
        <v>109</v>
      </c>
      <c r="E1338" s="35">
        <v>2</v>
      </c>
      <c r="F1338" s="35">
        <v>215000.5</v>
      </c>
      <c r="G1338" s="35">
        <f t="shared" si="42"/>
        <v>430001</v>
      </c>
      <c r="H1338" s="35">
        <f>SUM(G1337:G1338)</f>
        <v>830000.6</v>
      </c>
      <c r="I1338" s="180"/>
      <c r="J1338" s="35"/>
      <c r="K1338" s="42"/>
      <c r="L1338" s="36"/>
    </row>
    <row r="1339" spans="1:12" s="25" customFormat="1" ht="12.75" x14ac:dyDescent="0.2">
      <c r="A1339" s="33"/>
      <c r="B1339" s="56"/>
      <c r="C1339" s="34"/>
      <c r="D1339" s="34"/>
      <c r="E1339" s="35"/>
      <c r="F1339" s="35"/>
      <c r="G1339" s="35">
        <f t="shared" si="42"/>
        <v>0</v>
      </c>
      <c r="H1339" s="35"/>
      <c r="I1339" s="168"/>
      <c r="J1339" s="35"/>
      <c r="K1339" s="42"/>
      <c r="L1339" s="36"/>
    </row>
    <row r="1340" spans="1:12" s="25" customFormat="1" ht="12.75" x14ac:dyDescent="0.2">
      <c r="A1340" s="33">
        <v>43298</v>
      </c>
      <c r="B1340" s="56" t="s">
        <v>934</v>
      </c>
      <c r="C1340" s="34" t="s">
        <v>53</v>
      </c>
      <c r="D1340" s="34" t="s">
        <v>213</v>
      </c>
      <c r="E1340" s="35">
        <v>4</v>
      </c>
      <c r="F1340" s="35">
        <v>649999.9</v>
      </c>
      <c r="G1340" s="35">
        <f t="shared" si="42"/>
        <v>2599999.6</v>
      </c>
      <c r="H1340" s="35"/>
      <c r="I1340" s="180" t="s">
        <v>310</v>
      </c>
      <c r="J1340" s="35"/>
      <c r="K1340" s="42"/>
      <c r="L1340" s="36"/>
    </row>
    <row r="1341" spans="1:12" s="25" customFormat="1" ht="12.75" x14ac:dyDescent="0.2">
      <c r="A1341" s="33"/>
      <c r="B1341" s="56"/>
      <c r="C1341" s="34"/>
      <c r="D1341" s="34" t="s">
        <v>91</v>
      </c>
      <c r="E1341" s="35">
        <v>1</v>
      </c>
      <c r="F1341" s="35">
        <v>858000</v>
      </c>
      <c r="G1341" s="35">
        <f t="shared" si="42"/>
        <v>858000</v>
      </c>
      <c r="H1341" s="35">
        <f>SUM(G1340:G1341)</f>
        <v>3457999.6</v>
      </c>
      <c r="I1341" s="180"/>
      <c r="J1341" s="35"/>
      <c r="K1341" s="42"/>
      <c r="L1341" s="36"/>
    </row>
    <row r="1342" spans="1:12" s="25" customFormat="1" ht="12.75" x14ac:dyDescent="0.2">
      <c r="A1342" s="33"/>
      <c r="B1342" s="56"/>
      <c r="C1342" s="34"/>
      <c r="D1342" s="34"/>
      <c r="E1342" s="35"/>
      <c r="F1342" s="35"/>
      <c r="G1342" s="35">
        <f t="shared" si="42"/>
        <v>0</v>
      </c>
      <c r="H1342" s="35"/>
      <c r="I1342" s="168"/>
      <c r="J1342" s="35"/>
      <c r="K1342" s="42"/>
      <c r="L1342" s="43"/>
    </row>
    <row r="1343" spans="1:12" s="25" customFormat="1" ht="12.75" x14ac:dyDescent="0.2">
      <c r="A1343" s="33">
        <v>43298</v>
      </c>
      <c r="B1343" s="56" t="s">
        <v>935</v>
      </c>
      <c r="C1343" s="34" t="s">
        <v>75</v>
      </c>
      <c r="D1343" s="34" t="s">
        <v>910</v>
      </c>
      <c r="E1343" s="35">
        <v>6</v>
      </c>
      <c r="F1343" s="35">
        <v>216000.18</v>
      </c>
      <c r="G1343" s="35">
        <f t="shared" si="42"/>
        <v>1296001.08</v>
      </c>
      <c r="H1343" s="35"/>
      <c r="I1343" s="180" t="s">
        <v>309</v>
      </c>
      <c r="J1343" s="35"/>
      <c r="K1343" s="42"/>
      <c r="L1343" s="36"/>
    </row>
    <row r="1344" spans="1:12" s="25" customFormat="1" ht="12.75" x14ac:dyDescent="0.2">
      <c r="A1344" s="33"/>
      <c r="B1344" s="56"/>
      <c r="C1344" s="34"/>
      <c r="D1344" s="34" t="s">
        <v>910</v>
      </c>
      <c r="E1344" s="35">
        <v>1</v>
      </c>
      <c r="F1344" s="35">
        <v>0</v>
      </c>
      <c r="G1344" s="35">
        <f t="shared" si="42"/>
        <v>0</v>
      </c>
      <c r="H1344" s="35">
        <f>SUM(G1343:G1344)</f>
        <v>1296001.08</v>
      </c>
      <c r="I1344" s="180"/>
      <c r="J1344" s="35"/>
      <c r="K1344" s="42"/>
      <c r="L1344" s="36"/>
    </row>
    <row r="1345" spans="1:12" s="25" customFormat="1" ht="12.75" x14ac:dyDescent="0.2">
      <c r="A1345" s="33"/>
      <c r="B1345" s="56"/>
      <c r="C1345" s="34"/>
      <c r="D1345" s="34"/>
      <c r="E1345" s="35"/>
      <c r="F1345" s="35"/>
      <c r="G1345" s="35">
        <f t="shared" si="42"/>
        <v>0</v>
      </c>
      <c r="H1345" s="35"/>
      <c r="I1345" s="168"/>
      <c r="J1345" s="35"/>
      <c r="K1345" s="42"/>
      <c r="L1345" s="36"/>
    </row>
    <row r="1346" spans="1:12" s="25" customFormat="1" ht="12.75" x14ac:dyDescent="0.2">
      <c r="A1346" s="33">
        <v>43298</v>
      </c>
      <c r="B1346" s="56" t="s">
        <v>936</v>
      </c>
      <c r="C1346" s="34" t="s">
        <v>220</v>
      </c>
      <c r="D1346" s="34" t="s">
        <v>405</v>
      </c>
      <c r="E1346" s="35">
        <v>1</v>
      </c>
      <c r="F1346" s="35">
        <v>562999.80000000005</v>
      </c>
      <c r="G1346" s="35">
        <f t="shared" si="42"/>
        <v>562999.80000000005</v>
      </c>
      <c r="H1346" s="35">
        <f>G1346</f>
        <v>562999.80000000005</v>
      </c>
      <c r="I1346" s="168" t="s">
        <v>310</v>
      </c>
      <c r="J1346" s="35"/>
      <c r="K1346" s="42"/>
      <c r="L1346" s="36"/>
    </row>
    <row r="1347" spans="1:12" s="25" customFormat="1" ht="12.75" x14ac:dyDescent="0.2">
      <c r="A1347" s="33"/>
      <c r="B1347" s="56"/>
      <c r="C1347" s="34"/>
      <c r="D1347" s="34"/>
      <c r="E1347" s="35"/>
      <c r="F1347" s="35"/>
      <c r="G1347" s="35">
        <f t="shared" si="42"/>
        <v>0</v>
      </c>
      <c r="H1347" s="35"/>
      <c r="I1347" s="168"/>
      <c r="J1347" s="35"/>
      <c r="K1347" s="42"/>
      <c r="L1347" s="36"/>
    </row>
    <row r="1348" spans="1:12" s="25" customFormat="1" ht="12.75" x14ac:dyDescent="0.2">
      <c r="A1348" s="33">
        <v>43298</v>
      </c>
      <c r="B1348" s="56" t="s">
        <v>937</v>
      </c>
      <c r="C1348" s="34" t="s">
        <v>938</v>
      </c>
      <c r="D1348" s="34" t="s">
        <v>652</v>
      </c>
      <c r="E1348" s="35">
        <v>2</v>
      </c>
      <c r="F1348" s="35">
        <v>517000</v>
      </c>
      <c r="G1348" s="35">
        <f t="shared" si="42"/>
        <v>1034000</v>
      </c>
      <c r="H1348" s="35">
        <f>G1348</f>
        <v>1034000</v>
      </c>
      <c r="I1348" s="168" t="s">
        <v>309</v>
      </c>
      <c r="J1348" s="35"/>
      <c r="K1348" s="42"/>
      <c r="L1348" s="36"/>
    </row>
    <row r="1349" spans="1:12" s="25" customFormat="1" ht="12.75" x14ac:dyDescent="0.2">
      <c r="A1349" s="33"/>
      <c r="B1349" s="56"/>
      <c r="C1349" s="34"/>
      <c r="D1349" s="34"/>
      <c r="E1349" s="35"/>
      <c r="F1349" s="35"/>
      <c r="G1349" s="35">
        <f t="shared" si="42"/>
        <v>0</v>
      </c>
      <c r="H1349" s="35"/>
      <c r="I1349" s="168"/>
      <c r="J1349" s="35"/>
      <c r="K1349" s="42"/>
      <c r="L1349" s="36"/>
    </row>
    <row r="1350" spans="1:12" s="25" customFormat="1" ht="12.75" x14ac:dyDescent="0.2">
      <c r="A1350" s="33">
        <v>43298</v>
      </c>
      <c r="B1350" s="56" t="s">
        <v>939</v>
      </c>
      <c r="C1350" s="34" t="s">
        <v>940</v>
      </c>
      <c r="D1350" s="34" t="s">
        <v>941</v>
      </c>
      <c r="E1350" s="35">
        <v>7</v>
      </c>
      <c r="F1350" s="35">
        <v>215000.5</v>
      </c>
      <c r="G1350" s="35">
        <f t="shared" si="42"/>
        <v>1505003.5</v>
      </c>
      <c r="H1350" s="35">
        <f>G1350</f>
        <v>1505003.5</v>
      </c>
      <c r="I1350" s="168" t="s">
        <v>309</v>
      </c>
      <c r="J1350" s="35"/>
      <c r="K1350" s="42"/>
      <c r="L1350" s="36"/>
    </row>
    <row r="1351" spans="1:12" s="25" customFormat="1" ht="12.75" x14ac:dyDescent="0.2">
      <c r="A1351" s="33"/>
      <c r="B1351" s="56"/>
      <c r="C1351" s="34"/>
      <c r="D1351" s="34"/>
      <c r="E1351" s="35"/>
      <c r="F1351" s="35"/>
      <c r="G1351" s="35">
        <f t="shared" si="42"/>
        <v>0</v>
      </c>
      <c r="H1351" s="35"/>
      <c r="I1351" s="168"/>
      <c r="J1351" s="35"/>
      <c r="K1351" s="42"/>
      <c r="L1351" s="36"/>
    </row>
    <row r="1352" spans="1:12" s="25" customFormat="1" ht="12.75" x14ac:dyDescent="0.2">
      <c r="A1352" s="33">
        <v>43298</v>
      </c>
      <c r="B1352" s="56" t="s">
        <v>942</v>
      </c>
      <c r="C1352" s="34" t="s">
        <v>943</v>
      </c>
      <c r="D1352" s="34" t="s">
        <v>705</v>
      </c>
      <c r="E1352" s="35">
        <v>2</v>
      </c>
      <c r="F1352" s="35">
        <v>230000.1</v>
      </c>
      <c r="G1352" s="35">
        <f t="shared" si="42"/>
        <v>460000.2</v>
      </c>
      <c r="H1352" s="35">
        <f>G1352</f>
        <v>460000.2</v>
      </c>
      <c r="I1352" s="168" t="s">
        <v>310</v>
      </c>
      <c r="J1352" s="35"/>
      <c r="K1352" s="42"/>
      <c r="L1352" s="36"/>
    </row>
    <row r="1353" spans="1:12" s="25" customFormat="1" ht="12.75" x14ac:dyDescent="0.2">
      <c r="A1353" s="33"/>
      <c r="B1353" s="56"/>
      <c r="C1353" s="34"/>
      <c r="D1353" s="34"/>
      <c r="E1353" s="35"/>
      <c r="F1353" s="35"/>
      <c r="G1353" s="35">
        <f t="shared" si="42"/>
        <v>0</v>
      </c>
      <c r="H1353" s="35"/>
      <c r="I1353" s="168"/>
      <c r="J1353" s="35"/>
      <c r="K1353" s="42"/>
      <c r="L1353" s="36"/>
    </row>
    <row r="1354" spans="1:12" s="25" customFormat="1" ht="12.75" x14ac:dyDescent="0.2">
      <c r="A1354" s="33">
        <v>43298</v>
      </c>
      <c r="B1354" s="56" t="s">
        <v>944</v>
      </c>
      <c r="C1354" s="34" t="s">
        <v>945</v>
      </c>
      <c r="D1354" s="34" t="s">
        <v>946</v>
      </c>
      <c r="E1354" s="35">
        <v>8</v>
      </c>
      <c r="F1354" s="35">
        <v>257999.5</v>
      </c>
      <c r="G1354" s="35">
        <f t="shared" si="42"/>
        <v>2063996</v>
      </c>
      <c r="H1354" s="35"/>
      <c r="I1354" s="180" t="s">
        <v>309</v>
      </c>
      <c r="J1354" s="35"/>
      <c r="K1354" s="42"/>
    </row>
    <row r="1355" spans="1:12" s="25" customFormat="1" ht="12.75" x14ac:dyDescent="0.2">
      <c r="A1355" s="33"/>
      <c r="B1355" s="56"/>
      <c r="C1355" s="34"/>
      <c r="D1355" s="34" t="s">
        <v>947</v>
      </c>
      <c r="E1355" s="35">
        <v>2</v>
      </c>
      <c r="F1355" s="35">
        <v>283499.7</v>
      </c>
      <c r="G1355" s="35">
        <f t="shared" si="42"/>
        <v>566999.4</v>
      </c>
      <c r="H1355" s="35">
        <f>SUM(G1354:G1355)</f>
        <v>2630995.4</v>
      </c>
      <c r="I1355" s="180"/>
      <c r="J1355" s="35"/>
      <c r="K1355" s="42"/>
    </row>
    <row r="1356" spans="1:12" s="25" customFormat="1" ht="12.75" x14ac:dyDescent="0.2">
      <c r="A1356" s="33"/>
      <c r="B1356" s="56"/>
      <c r="C1356" s="34"/>
      <c r="D1356" s="34"/>
      <c r="E1356" s="35"/>
      <c r="F1356" s="35"/>
      <c r="G1356" s="35">
        <f t="shared" si="42"/>
        <v>0</v>
      </c>
      <c r="H1356" s="35"/>
      <c r="I1356" s="168"/>
      <c r="J1356" s="35"/>
      <c r="K1356" s="42"/>
    </row>
    <row r="1357" spans="1:12" s="25" customFormat="1" ht="12.75" x14ac:dyDescent="0.2">
      <c r="A1357" s="33">
        <v>43298</v>
      </c>
      <c r="B1357" s="56" t="s">
        <v>948</v>
      </c>
      <c r="C1357" s="34" t="s">
        <v>949</v>
      </c>
      <c r="D1357" s="34" t="s">
        <v>20</v>
      </c>
      <c r="E1357" s="35">
        <v>6</v>
      </c>
      <c r="F1357" s="35">
        <v>558899.55000000005</v>
      </c>
      <c r="G1357" s="35">
        <f t="shared" si="42"/>
        <v>3353397.3000000003</v>
      </c>
      <c r="H1357" s="35"/>
      <c r="I1357" s="180" t="s">
        <v>309</v>
      </c>
      <c r="J1357" s="35"/>
      <c r="K1357" s="42"/>
    </row>
    <row r="1358" spans="1:12" s="25" customFormat="1" ht="12.75" x14ac:dyDescent="0.2">
      <c r="A1358" s="33"/>
      <c r="B1358" s="56"/>
      <c r="C1358" s="34"/>
      <c r="D1358" s="34" t="s">
        <v>31</v>
      </c>
      <c r="E1358" s="35">
        <v>6</v>
      </c>
      <c r="F1358" s="35">
        <v>522000.27</v>
      </c>
      <c r="G1358" s="35">
        <f t="shared" si="42"/>
        <v>3132001.62</v>
      </c>
      <c r="H1358" s="35">
        <f>SUM(G1357:G1358)</f>
        <v>6485398.9199999999</v>
      </c>
      <c r="I1358" s="180"/>
      <c r="J1358" s="35"/>
      <c r="K1358" s="42"/>
    </row>
    <row r="1359" spans="1:12" s="25" customFormat="1" ht="12.75" x14ac:dyDescent="0.2">
      <c r="A1359" s="33"/>
      <c r="B1359" s="56"/>
      <c r="C1359" s="34"/>
      <c r="D1359" s="34"/>
      <c r="E1359" s="35"/>
      <c r="F1359" s="35"/>
      <c r="G1359" s="35">
        <f t="shared" si="42"/>
        <v>0</v>
      </c>
      <c r="H1359" s="35"/>
      <c r="I1359" s="168"/>
      <c r="J1359" s="35"/>
      <c r="K1359" s="42"/>
    </row>
    <row r="1360" spans="1:12" s="25" customFormat="1" ht="12.75" x14ac:dyDescent="0.2">
      <c r="A1360" s="33"/>
      <c r="B1360" s="56"/>
      <c r="C1360" s="34"/>
      <c r="D1360" s="34"/>
      <c r="E1360" s="35"/>
      <c r="F1360" s="35"/>
      <c r="G1360" s="35">
        <f t="shared" si="42"/>
        <v>0</v>
      </c>
      <c r="H1360" s="35"/>
      <c r="I1360" s="168"/>
      <c r="J1360" s="35"/>
      <c r="K1360" s="42"/>
    </row>
    <row r="1361" spans="1:11" s="25" customFormat="1" ht="12.75" x14ac:dyDescent="0.2">
      <c r="A1361" s="33">
        <v>43299</v>
      </c>
      <c r="B1361" s="56" t="s">
        <v>950</v>
      </c>
      <c r="C1361" s="34" t="s">
        <v>762</v>
      </c>
      <c r="D1361" s="34" t="s">
        <v>951</v>
      </c>
      <c r="E1361" s="35">
        <v>2</v>
      </c>
      <c r="F1361" s="35">
        <v>165000</v>
      </c>
      <c r="G1361" s="35">
        <f t="shared" si="42"/>
        <v>330000</v>
      </c>
      <c r="H1361" s="35">
        <f>G1361</f>
        <v>330000</v>
      </c>
      <c r="I1361" s="168" t="s">
        <v>1213</v>
      </c>
      <c r="J1361" s="35"/>
      <c r="K1361" s="42"/>
    </row>
    <row r="1362" spans="1:11" s="25" customFormat="1" ht="12.75" x14ac:dyDescent="0.2">
      <c r="A1362" s="33"/>
      <c r="B1362" s="56"/>
      <c r="C1362" s="34"/>
      <c r="D1362" s="34"/>
      <c r="E1362" s="35"/>
      <c r="F1362" s="35"/>
      <c r="G1362" s="35">
        <f t="shared" si="42"/>
        <v>0</v>
      </c>
      <c r="H1362" s="35"/>
      <c r="I1362" s="168"/>
      <c r="J1362" s="35"/>
      <c r="K1362" s="42"/>
    </row>
    <row r="1363" spans="1:11" s="25" customFormat="1" ht="12.75" x14ac:dyDescent="0.2">
      <c r="A1363" s="33">
        <v>43299</v>
      </c>
      <c r="B1363" s="56" t="s">
        <v>952</v>
      </c>
      <c r="C1363" s="34" t="s">
        <v>953</v>
      </c>
      <c r="D1363" s="34" t="s">
        <v>40</v>
      </c>
      <c r="E1363" s="35">
        <v>1</v>
      </c>
      <c r="F1363" s="35">
        <v>645000.4</v>
      </c>
      <c r="G1363" s="35">
        <f t="shared" si="42"/>
        <v>645000.4</v>
      </c>
      <c r="H1363" s="35">
        <f>G1363</f>
        <v>645000.4</v>
      </c>
      <c r="I1363" s="168" t="s">
        <v>310</v>
      </c>
      <c r="J1363" s="35"/>
      <c r="K1363" s="42"/>
    </row>
    <row r="1364" spans="1:11" s="25" customFormat="1" ht="12.75" x14ac:dyDescent="0.2">
      <c r="A1364" s="33"/>
      <c r="B1364" s="56"/>
      <c r="C1364" s="34"/>
      <c r="D1364" s="34"/>
      <c r="E1364" s="35"/>
      <c r="F1364" s="35"/>
      <c r="G1364" s="35">
        <f t="shared" si="42"/>
        <v>0</v>
      </c>
      <c r="H1364" s="35"/>
      <c r="I1364" s="168"/>
      <c r="J1364" s="35"/>
      <c r="K1364" s="42"/>
    </row>
    <row r="1365" spans="1:11" s="25" customFormat="1" ht="12.75" x14ac:dyDescent="0.2">
      <c r="A1365" s="33">
        <v>43299</v>
      </c>
      <c r="B1365" s="56" t="s">
        <v>954</v>
      </c>
      <c r="C1365" s="34" t="s">
        <v>955</v>
      </c>
      <c r="D1365" s="34" t="s">
        <v>31</v>
      </c>
      <c r="E1365" s="35">
        <v>1</v>
      </c>
      <c r="F1365" s="35">
        <v>522000.27</v>
      </c>
      <c r="G1365" s="35">
        <f t="shared" si="42"/>
        <v>522000.27</v>
      </c>
      <c r="H1365" s="35">
        <f>G1365</f>
        <v>522000.27</v>
      </c>
      <c r="I1365" s="168" t="s">
        <v>309</v>
      </c>
      <c r="J1365" s="35"/>
      <c r="K1365" s="42"/>
    </row>
    <row r="1366" spans="1:11" s="25" customFormat="1" ht="12.75" x14ac:dyDescent="0.2">
      <c r="A1366" s="33"/>
      <c r="B1366" s="56"/>
      <c r="C1366" s="34"/>
      <c r="D1366" s="34"/>
      <c r="E1366" s="35"/>
      <c r="F1366" s="35"/>
      <c r="G1366" s="35">
        <f t="shared" si="42"/>
        <v>0</v>
      </c>
      <c r="H1366" s="35"/>
      <c r="I1366" s="168"/>
      <c r="J1366" s="35"/>
      <c r="K1366" s="42"/>
    </row>
    <row r="1367" spans="1:11" s="25" customFormat="1" ht="12.75" x14ac:dyDescent="0.2">
      <c r="A1367" s="33">
        <v>43299</v>
      </c>
      <c r="B1367" s="56" t="s">
        <v>956</v>
      </c>
      <c r="C1367" s="34" t="s">
        <v>38</v>
      </c>
      <c r="D1367" s="34" t="s">
        <v>869</v>
      </c>
      <c r="E1367" s="35">
        <v>24</v>
      </c>
      <c r="F1367" s="35">
        <v>199999.8</v>
      </c>
      <c r="G1367" s="35">
        <f t="shared" si="42"/>
        <v>4799995.1999999993</v>
      </c>
      <c r="H1367" s="35">
        <f>G1367</f>
        <v>4799995.1999999993</v>
      </c>
      <c r="I1367" s="168" t="s">
        <v>310</v>
      </c>
      <c r="J1367" s="35"/>
      <c r="K1367" s="42"/>
    </row>
    <row r="1368" spans="1:11" s="25" customFormat="1" ht="12.75" x14ac:dyDescent="0.2">
      <c r="A1368" s="33"/>
      <c r="B1368" s="56"/>
      <c r="C1368" s="34"/>
      <c r="D1368" s="34"/>
      <c r="E1368" s="35"/>
      <c r="F1368" s="35"/>
      <c r="G1368" s="35">
        <f t="shared" si="42"/>
        <v>0</v>
      </c>
      <c r="H1368" s="35"/>
      <c r="I1368" s="168"/>
      <c r="J1368" s="35"/>
      <c r="K1368" s="42"/>
    </row>
    <row r="1369" spans="1:11" s="25" customFormat="1" ht="12.75" x14ac:dyDescent="0.2">
      <c r="A1369" s="33">
        <v>43299</v>
      </c>
      <c r="B1369" s="56" t="s">
        <v>957</v>
      </c>
      <c r="C1369" s="34" t="s">
        <v>38</v>
      </c>
      <c r="D1369" s="34" t="s">
        <v>869</v>
      </c>
      <c r="E1369" s="35">
        <v>24</v>
      </c>
      <c r="F1369" s="35">
        <v>199999.8</v>
      </c>
      <c r="G1369" s="35">
        <f t="shared" si="42"/>
        <v>4799995.1999999993</v>
      </c>
      <c r="H1369" s="35">
        <f>G1369</f>
        <v>4799995.1999999993</v>
      </c>
      <c r="I1369" s="168" t="s">
        <v>310</v>
      </c>
      <c r="J1369" s="35"/>
      <c r="K1369" s="42"/>
    </row>
    <row r="1370" spans="1:11" s="25" customFormat="1" ht="12.75" x14ac:dyDescent="0.2">
      <c r="A1370" s="33"/>
      <c r="B1370" s="56"/>
      <c r="C1370" s="34"/>
      <c r="D1370" s="34"/>
      <c r="E1370" s="35"/>
      <c r="F1370" s="35"/>
      <c r="G1370" s="35">
        <f t="shared" si="42"/>
        <v>0</v>
      </c>
      <c r="H1370" s="35"/>
      <c r="I1370" s="168"/>
      <c r="J1370" s="35"/>
      <c r="K1370" s="42"/>
    </row>
    <row r="1371" spans="1:11" s="25" customFormat="1" ht="12.75" x14ac:dyDescent="0.2">
      <c r="A1371" s="33">
        <v>43299</v>
      </c>
      <c r="B1371" s="56" t="s">
        <v>958</v>
      </c>
      <c r="C1371" s="34" t="s">
        <v>959</v>
      </c>
      <c r="D1371" s="34" t="s">
        <v>541</v>
      </c>
      <c r="E1371" s="35">
        <v>2</v>
      </c>
      <c r="F1371" s="35">
        <v>165000</v>
      </c>
      <c r="G1371" s="35">
        <f t="shared" si="42"/>
        <v>330000</v>
      </c>
      <c r="H1371" s="35">
        <f>G1371</f>
        <v>330000</v>
      </c>
      <c r="I1371" s="168" t="s">
        <v>314</v>
      </c>
      <c r="J1371" s="35"/>
      <c r="K1371" s="42"/>
    </row>
    <row r="1372" spans="1:11" s="25" customFormat="1" ht="12.75" x14ac:dyDescent="0.2">
      <c r="A1372" s="33"/>
      <c r="B1372" s="56"/>
      <c r="C1372" s="34"/>
      <c r="D1372" s="34"/>
      <c r="E1372" s="35"/>
      <c r="F1372" s="35"/>
      <c r="G1372" s="35">
        <f t="shared" si="42"/>
        <v>0</v>
      </c>
      <c r="H1372" s="35"/>
      <c r="I1372" s="168"/>
      <c r="J1372" s="35"/>
      <c r="K1372" s="42"/>
    </row>
    <row r="1373" spans="1:11" s="25" customFormat="1" ht="12.75" x14ac:dyDescent="0.2">
      <c r="A1373" s="33">
        <v>43299</v>
      </c>
      <c r="B1373" s="56" t="s">
        <v>960</v>
      </c>
      <c r="C1373" s="34" t="s">
        <v>811</v>
      </c>
      <c r="D1373" s="34" t="s">
        <v>869</v>
      </c>
      <c r="E1373" s="35">
        <v>1</v>
      </c>
      <c r="F1373" s="35">
        <v>199999.8</v>
      </c>
      <c r="G1373" s="35">
        <f t="shared" si="42"/>
        <v>199999.8</v>
      </c>
      <c r="H1373" s="35"/>
      <c r="I1373" s="180" t="s">
        <v>1215</v>
      </c>
      <c r="J1373" s="35"/>
      <c r="K1373" s="42"/>
    </row>
    <row r="1374" spans="1:11" s="25" customFormat="1" ht="12.75" x14ac:dyDescent="0.2">
      <c r="A1374" s="33"/>
      <c r="B1374" s="56"/>
      <c r="C1374" s="34"/>
      <c r="D1374" s="34" t="s">
        <v>405</v>
      </c>
      <c r="E1374" s="35">
        <v>1</v>
      </c>
      <c r="F1374" s="35">
        <v>580000.30000000005</v>
      </c>
      <c r="G1374" s="35">
        <f t="shared" si="42"/>
        <v>580000.30000000005</v>
      </c>
      <c r="H1374" s="35">
        <f>SUM(G1373:G1374)</f>
        <v>780000.10000000009</v>
      </c>
      <c r="I1374" s="180"/>
      <c r="J1374" s="35"/>
      <c r="K1374" s="42"/>
    </row>
    <row r="1375" spans="1:11" s="25" customFormat="1" ht="12.75" x14ac:dyDescent="0.2">
      <c r="A1375" s="33"/>
      <c r="B1375" s="56"/>
      <c r="C1375" s="34"/>
      <c r="D1375" s="34"/>
      <c r="E1375" s="35"/>
      <c r="F1375" s="35"/>
      <c r="G1375" s="35">
        <f t="shared" si="42"/>
        <v>0</v>
      </c>
      <c r="H1375" s="35"/>
      <c r="I1375" s="168"/>
      <c r="J1375" s="35"/>
      <c r="K1375" s="42"/>
    </row>
    <row r="1376" spans="1:11" s="25" customFormat="1" ht="12.75" x14ac:dyDescent="0.2">
      <c r="A1376" s="33">
        <v>43300</v>
      </c>
      <c r="B1376" s="56" t="s">
        <v>961</v>
      </c>
      <c r="C1376" s="34" t="s">
        <v>452</v>
      </c>
      <c r="D1376" s="34" t="s">
        <v>391</v>
      </c>
      <c r="E1376" s="35">
        <v>6</v>
      </c>
      <c r="F1376" s="35">
        <v>531250.17000000004</v>
      </c>
      <c r="G1376" s="35">
        <f t="shared" si="42"/>
        <v>3187501.0200000005</v>
      </c>
      <c r="H1376" s="35">
        <f>G1376</f>
        <v>3187501.0200000005</v>
      </c>
      <c r="I1376" s="168" t="s">
        <v>1213</v>
      </c>
      <c r="J1376" s="35"/>
      <c r="K1376" s="42"/>
    </row>
    <row r="1377" spans="1:11" s="25" customFormat="1" ht="12.75" x14ac:dyDescent="0.2">
      <c r="A1377" s="33"/>
      <c r="B1377" s="56"/>
      <c r="C1377" s="34"/>
      <c r="D1377" s="34"/>
      <c r="E1377" s="35"/>
      <c r="F1377" s="35"/>
      <c r="G1377" s="35">
        <f t="shared" si="42"/>
        <v>0</v>
      </c>
      <c r="H1377" s="35"/>
      <c r="I1377" s="168"/>
      <c r="J1377" s="35"/>
      <c r="K1377" s="42"/>
    </row>
    <row r="1378" spans="1:11" s="25" customFormat="1" ht="12.75" x14ac:dyDescent="0.2">
      <c r="A1378" s="33">
        <v>43300</v>
      </c>
      <c r="B1378" s="56" t="s">
        <v>962</v>
      </c>
      <c r="C1378" s="34" t="s">
        <v>963</v>
      </c>
      <c r="D1378" s="34" t="s">
        <v>542</v>
      </c>
      <c r="E1378" s="35">
        <v>1</v>
      </c>
      <c r="F1378" s="35">
        <v>165000</v>
      </c>
      <c r="G1378" s="35">
        <f t="shared" si="42"/>
        <v>165000</v>
      </c>
      <c r="H1378" s="35">
        <f>G1378</f>
        <v>165000</v>
      </c>
      <c r="I1378" s="168" t="s">
        <v>310</v>
      </c>
      <c r="J1378" s="35"/>
      <c r="K1378" s="42"/>
    </row>
    <row r="1379" spans="1:11" s="25" customFormat="1" ht="12.75" x14ac:dyDescent="0.2">
      <c r="A1379" s="33"/>
      <c r="B1379" s="56"/>
      <c r="C1379" s="34"/>
      <c r="D1379" s="34"/>
      <c r="E1379" s="35"/>
      <c r="F1379" s="35"/>
      <c r="G1379" s="35">
        <f t="shared" si="42"/>
        <v>0</v>
      </c>
      <c r="H1379" s="35"/>
      <c r="I1379" s="168"/>
      <c r="J1379" s="35"/>
      <c r="K1379" s="42"/>
    </row>
    <row r="1380" spans="1:11" s="25" customFormat="1" ht="12.75" x14ac:dyDescent="0.2">
      <c r="A1380" s="33">
        <v>43300</v>
      </c>
      <c r="B1380" s="56" t="s">
        <v>964</v>
      </c>
      <c r="C1380" s="34" t="s">
        <v>260</v>
      </c>
      <c r="D1380" s="34" t="s">
        <v>31</v>
      </c>
      <c r="E1380" s="35">
        <v>1</v>
      </c>
      <c r="F1380" s="35">
        <v>522000.27</v>
      </c>
      <c r="G1380" s="35">
        <f t="shared" si="42"/>
        <v>522000.27</v>
      </c>
      <c r="H1380" s="35">
        <f>G1380</f>
        <v>522000.27</v>
      </c>
      <c r="I1380" s="168" t="s">
        <v>314</v>
      </c>
      <c r="J1380" s="35"/>
      <c r="K1380" s="42"/>
    </row>
    <row r="1381" spans="1:11" s="25" customFormat="1" ht="12.75" x14ac:dyDescent="0.2">
      <c r="A1381" s="33"/>
      <c r="B1381" s="56"/>
      <c r="C1381" s="34"/>
      <c r="D1381" s="34"/>
      <c r="E1381" s="35"/>
      <c r="F1381" s="35"/>
      <c r="G1381" s="35">
        <f t="shared" si="42"/>
        <v>0</v>
      </c>
      <c r="H1381" s="35"/>
      <c r="I1381" s="168"/>
      <c r="J1381" s="35"/>
      <c r="K1381" s="42"/>
    </row>
    <row r="1382" spans="1:11" s="25" customFormat="1" ht="12.75" x14ac:dyDescent="0.2">
      <c r="A1382" s="33">
        <v>43300</v>
      </c>
      <c r="B1382" s="56" t="s">
        <v>965</v>
      </c>
      <c r="C1382" s="34" t="s">
        <v>464</v>
      </c>
      <c r="D1382" s="34" t="s">
        <v>966</v>
      </c>
      <c r="E1382" s="35">
        <v>1</v>
      </c>
      <c r="F1382" s="35">
        <v>522000.27</v>
      </c>
      <c r="G1382" s="35">
        <f t="shared" si="42"/>
        <v>522000.27</v>
      </c>
      <c r="H1382" s="35">
        <f>G1382</f>
        <v>522000.27</v>
      </c>
      <c r="I1382" s="168" t="s">
        <v>309</v>
      </c>
      <c r="J1382" s="35"/>
      <c r="K1382" s="42"/>
    </row>
    <row r="1383" spans="1:11" s="25" customFormat="1" ht="12.75" customHeight="1" x14ac:dyDescent="0.2">
      <c r="A1383" s="33"/>
      <c r="B1383" s="56"/>
      <c r="C1383" s="34"/>
      <c r="D1383" s="34"/>
      <c r="E1383" s="35"/>
      <c r="F1383" s="35"/>
      <c r="G1383" s="35">
        <f t="shared" si="42"/>
        <v>0</v>
      </c>
      <c r="H1383" s="35"/>
      <c r="I1383" s="168"/>
      <c r="J1383" s="35"/>
      <c r="K1383" s="42"/>
    </row>
    <row r="1384" spans="1:11" s="25" customFormat="1" ht="12.75" customHeight="1" x14ac:dyDescent="0.2">
      <c r="A1384" s="33">
        <v>43300</v>
      </c>
      <c r="B1384" s="56" t="s">
        <v>967</v>
      </c>
      <c r="C1384" s="34" t="s">
        <v>811</v>
      </c>
      <c r="D1384" s="34" t="s">
        <v>968</v>
      </c>
      <c r="E1384" s="35">
        <v>24</v>
      </c>
      <c r="F1384" s="35">
        <v>32000.1</v>
      </c>
      <c r="G1384" s="35">
        <f t="shared" si="42"/>
        <v>768002.39999999991</v>
      </c>
      <c r="H1384" s="35"/>
      <c r="I1384" s="180" t="s">
        <v>1215</v>
      </c>
      <c r="J1384" s="35"/>
      <c r="K1384" s="42"/>
    </row>
    <row r="1385" spans="1:11" s="25" customFormat="1" ht="12.75" customHeight="1" x14ac:dyDescent="0.2">
      <c r="A1385" s="33"/>
      <c r="B1385" s="56"/>
      <c r="C1385" s="34"/>
      <c r="D1385" s="34" t="s">
        <v>969</v>
      </c>
      <c r="E1385" s="35">
        <v>24</v>
      </c>
      <c r="F1385" s="35">
        <v>32000.1</v>
      </c>
      <c r="G1385" s="35">
        <f t="shared" si="42"/>
        <v>768002.39999999991</v>
      </c>
      <c r="H1385" s="35">
        <f>SUM(G1384:G1385)</f>
        <v>1536004.7999999998</v>
      </c>
      <c r="I1385" s="180"/>
      <c r="J1385" s="35"/>
      <c r="K1385" s="42"/>
    </row>
    <row r="1386" spans="1:11" s="25" customFormat="1" ht="12.75" customHeight="1" x14ac:dyDescent="0.2">
      <c r="A1386" s="33"/>
      <c r="B1386" s="56"/>
      <c r="C1386" s="34"/>
      <c r="D1386" s="34"/>
      <c r="E1386" s="35"/>
      <c r="F1386" s="35"/>
      <c r="G1386" s="35">
        <f t="shared" si="42"/>
        <v>0</v>
      </c>
      <c r="H1386" s="35"/>
      <c r="I1386" s="168"/>
      <c r="J1386" s="35"/>
      <c r="K1386" s="42"/>
    </row>
    <row r="1387" spans="1:11" s="25" customFormat="1" ht="12.75" customHeight="1" x14ac:dyDescent="0.2">
      <c r="A1387" s="33">
        <v>43300</v>
      </c>
      <c r="B1387" s="56" t="s">
        <v>970</v>
      </c>
      <c r="C1387" s="34" t="s">
        <v>811</v>
      </c>
      <c r="D1387" s="34" t="s">
        <v>771</v>
      </c>
      <c r="E1387" s="35">
        <v>1</v>
      </c>
      <c r="F1387" s="35">
        <v>260000.4</v>
      </c>
      <c r="G1387" s="35">
        <f t="shared" si="42"/>
        <v>260000.4</v>
      </c>
      <c r="H1387" s="35">
        <f>G1387</f>
        <v>260000.4</v>
      </c>
      <c r="I1387" s="168" t="s">
        <v>1215</v>
      </c>
      <c r="J1387" s="35"/>
      <c r="K1387" s="42"/>
    </row>
    <row r="1388" spans="1:11" s="25" customFormat="1" ht="12.75" customHeight="1" x14ac:dyDescent="0.2">
      <c r="A1388" s="33"/>
      <c r="B1388" s="56"/>
      <c r="C1388" s="34"/>
      <c r="D1388" s="34"/>
      <c r="E1388" s="35"/>
      <c r="F1388" s="35"/>
      <c r="G1388" s="35">
        <f t="shared" si="42"/>
        <v>0</v>
      </c>
      <c r="H1388" s="35"/>
      <c r="I1388" s="168"/>
      <c r="J1388" s="35"/>
      <c r="K1388" s="42"/>
    </row>
    <row r="1389" spans="1:11" s="25" customFormat="1" ht="12.75" customHeight="1" x14ac:dyDescent="0.2">
      <c r="A1389" s="33">
        <v>43300</v>
      </c>
      <c r="B1389" s="56" t="s">
        <v>971</v>
      </c>
      <c r="C1389" s="34" t="s">
        <v>972</v>
      </c>
      <c r="D1389" s="34" t="s">
        <v>545</v>
      </c>
      <c r="E1389" s="35">
        <v>12</v>
      </c>
      <c r="F1389" s="35">
        <v>152186.1</v>
      </c>
      <c r="G1389" s="35">
        <f t="shared" si="42"/>
        <v>1826233.2000000002</v>
      </c>
      <c r="H1389" s="35"/>
      <c r="I1389" s="180" t="s">
        <v>1213</v>
      </c>
      <c r="J1389" s="35"/>
      <c r="K1389" s="42"/>
    </row>
    <row r="1390" spans="1:11" s="25" customFormat="1" ht="12.75" customHeight="1" x14ac:dyDescent="0.2">
      <c r="A1390" s="33"/>
      <c r="B1390" s="56"/>
      <c r="C1390" s="34"/>
      <c r="D1390" s="34" t="s">
        <v>544</v>
      </c>
      <c r="E1390" s="35">
        <v>12</v>
      </c>
      <c r="F1390" s="35">
        <v>152186.1</v>
      </c>
      <c r="G1390" s="35">
        <f t="shared" si="42"/>
        <v>1826233.2000000002</v>
      </c>
      <c r="H1390" s="35"/>
      <c r="I1390" s="180"/>
      <c r="J1390" s="35"/>
      <c r="K1390" s="42"/>
    </row>
    <row r="1391" spans="1:11" s="25" customFormat="1" ht="12.75" customHeight="1" x14ac:dyDescent="0.2">
      <c r="A1391" s="33"/>
      <c r="B1391" s="56"/>
      <c r="C1391" s="34"/>
      <c r="D1391" s="34" t="s">
        <v>543</v>
      </c>
      <c r="E1391" s="35">
        <v>24</v>
      </c>
      <c r="F1391" s="35">
        <v>152186.1</v>
      </c>
      <c r="G1391" s="35">
        <f t="shared" si="42"/>
        <v>3652466.4000000004</v>
      </c>
      <c r="H1391" s="35"/>
      <c r="I1391" s="180"/>
      <c r="J1391" s="35"/>
      <c r="K1391" s="42"/>
    </row>
    <row r="1392" spans="1:11" s="25" customFormat="1" ht="12.75" customHeight="1" x14ac:dyDescent="0.2">
      <c r="A1392" s="33"/>
      <c r="B1392" s="56"/>
      <c r="C1392" s="34"/>
      <c r="D1392" s="34" t="s">
        <v>973</v>
      </c>
      <c r="E1392" s="35">
        <v>24</v>
      </c>
      <c r="F1392" s="35">
        <v>152186.1</v>
      </c>
      <c r="G1392" s="35">
        <f t="shared" si="42"/>
        <v>3652466.4000000004</v>
      </c>
      <c r="H1392" s="35">
        <f>SUM(G1389:G1392)</f>
        <v>10957399.200000001</v>
      </c>
      <c r="I1392" s="180"/>
      <c r="J1392" s="35"/>
      <c r="K1392" s="42"/>
    </row>
    <row r="1393" spans="1:11" s="25" customFormat="1" ht="12.75" customHeight="1" x14ac:dyDescent="0.2">
      <c r="A1393" s="33"/>
      <c r="B1393" s="56"/>
      <c r="C1393" s="34"/>
      <c r="D1393" s="34"/>
      <c r="E1393" s="35"/>
      <c r="F1393" s="35"/>
      <c r="G1393" s="35">
        <f t="shared" si="42"/>
        <v>0</v>
      </c>
      <c r="H1393" s="35"/>
      <c r="I1393" s="168"/>
      <c r="J1393" s="35"/>
      <c r="K1393" s="42"/>
    </row>
    <row r="1394" spans="1:11" s="25" customFormat="1" ht="12.75" customHeight="1" x14ac:dyDescent="0.2">
      <c r="A1394" s="33">
        <v>43300</v>
      </c>
      <c r="B1394" s="56" t="s">
        <v>974</v>
      </c>
      <c r="C1394" s="34" t="s">
        <v>975</v>
      </c>
      <c r="D1394" s="34" t="s">
        <v>545</v>
      </c>
      <c r="E1394" s="35">
        <v>12</v>
      </c>
      <c r="F1394" s="35">
        <v>152186.1</v>
      </c>
      <c r="G1394" s="35">
        <f t="shared" si="42"/>
        <v>1826233.2000000002</v>
      </c>
      <c r="H1394" s="35"/>
      <c r="I1394" s="180" t="s">
        <v>1213</v>
      </c>
      <c r="J1394" s="35"/>
      <c r="K1394" s="42"/>
    </row>
    <row r="1395" spans="1:11" s="25" customFormat="1" ht="12.75" customHeight="1" x14ac:dyDescent="0.2">
      <c r="A1395" s="33"/>
      <c r="B1395" s="56"/>
      <c r="C1395" s="34"/>
      <c r="D1395" s="34" t="s">
        <v>544</v>
      </c>
      <c r="E1395" s="35">
        <v>12</v>
      </c>
      <c r="F1395" s="35">
        <v>152186.1</v>
      </c>
      <c r="G1395" s="35">
        <f t="shared" si="42"/>
        <v>1826233.2000000002</v>
      </c>
      <c r="H1395" s="35"/>
      <c r="I1395" s="180"/>
      <c r="J1395" s="35"/>
      <c r="K1395" s="42"/>
    </row>
    <row r="1396" spans="1:11" s="25" customFormat="1" ht="12.75" customHeight="1" x14ac:dyDescent="0.2">
      <c r="A1396" s="33"/>
      <c r="B1396" s="56"/>
      <c r="C1396" s="34"/>
      <c r="D1396" s="34" t="s">
        <v>543</v>
      </c>
      <c r="E1396" s="35">
        <v>12</v>
      </c>
      <c r="F1396" s="35">
        <v>152186.1</v>
      </c>
      <c r="G1396" s="35">
        <f t="shared" si="42"/>
        <v>1826233.2000000002</v>
      </c>
      <c r="H1396" s="35"/>
      <c r="I1396" s="180"/>
      <c r="J1396" s="35"/>
      <c r="K1396" s="42"/>
    </row>
    <row r="1397" spans="1:11" s="25" customFormat="1" ht="12.75" customHeight="1" x14ac:dyDescent="0.2">
      <c r="A1397" s="33"/>
      <c r="B1397" s="56"/>
      <c r="C1397" s="34"/>
      <c r="D1397" s="34" t="s">
        <v>541</v>
      </c>
      <c r="E1397" s="35">
        <v>12</v>
      </c>
      <c r="F1397" s="35">
        <v>152186.1</v>
      </c>
      <c r="G1397" s="35">
        <f t="shared" si="42"/>
        <v>1826233.2000000002</v>
      </c>
      <c r="H1397" s="35">
        <f>SUM(G1394:G1397)</f>
        <v>7304932.8000000007</v>
      </c>
      <c r="I1397" s="180"/>
      <c r="J1397" s="35"/>
      <c r="K1397" s="42"/>
    </row>
    <row r="1398" spans="1:11" s="25" customFormat="1" ht="12.75" customHeight="1" x14ac:dyDescent="0.2">
      <c r="A1398" s="33"/>
      <c r="B1398" s="56"/>
      <c r="C1398" s="34"/>
      <c r="D1398" s="34"/>
      <c r="E1398" s="35"/>
      <c r="F1398" s="35"/>
      <c r="G1398" s="35">
        <f t="shared" si="42"/>
        <v>0</v>
      </c>
      <c r="H1398" s="35"/>
      <c r="I1398" s="168"/>
      <c r="J1398" s="35"/>
      <c r="K1398" s="42"/>
    </row>
    <row r="1399" spans="1:11" s="25" customFormat="1" ht="12.75" customHeight="1" x14ac:dyDescent="0.2">
      <c r="A1399" s="33">
        <v>43300</v>
      </c>
      <c r="B1399" s="56" t="s">
        <v>976</v>
      </c>
      <c r="C1399" s="34" t="s">
        <v>972</v>
      </c>
      <c r="D1399" s="34" t="s">
        <v>547</v>
      </c>
      <c r="E1399" s="35">
        <v>24</v>
      </c>
      <c r="F1399" s="35">
        <v>76092.5</v>
      </c>
      <c r="G1399" s="35">
        <f t="shared" si="42"/>
        <v>1826220</v>
      </c>
      <c r="H1399" s="35"/>
      <c r="I1399" s="180" t="s">
        <v>1213</v>
      </c>
      <c r="J1399" s="35"/>
      <c r="K1399" s="42"/>
    </row>
    <row r="1400" spans="1:11" s="25" customFormat="1" ht="12.75" customHeight="1" x14ac:dyDescent="0.2">
      <c r="A1400" s="33"/>
      <c r="B1400" s="56"/>
      <c r="C1400" s="34"/>
      <c r="D1400" s="34" t="s">
        <v>578</v>
      </c>
      <c r="E1400" s="35">
        <v>24</v>
      </c>
      <c r="F1400" s="35">
        <v>76092.5</v>
      </c>
      <c r="G1400" s="35">
        <f t="shared" si="42"/>
        <v>1826220</v>
      </c>
      <c r="H1400" s="35"/>
      <c r="I1400" s="180"/>
      <c r="J1400" s="35"/>
      <c r="K1400" s="42"/>
    </row>
    <row r="1401" spans="1:11" s="25" customFormat="1" ht="12.75" customHeight="1" x14ac:dyDescent="0.2">
      <c r="A1401" s="33"/>
      <c r="B1401" s="56"/>
      <c r="C1401" s="34"/>
      <c r="D1401" s="34" t="s">
        <v>548</v>
      </c>
      <c r="E1401" s="35">
        <v>24</v>
      </c>
      <c r="F1401" s="35">
        <v>76092.5</v>
      </c>
      <c r="G1401" s="35">
        <f t="shared" si="42"/>
        <v>1826220</v>
      </c>
      <c r="H1401" s="35"/>
      <c r="I1401" s="180"/>
      <c r="J1401" s="35"/>
      <c r="K1401" s="42"/>
    </row>
    <row r="1402" spans="1:11" s="25" customFormat="1" ht="12.75" customHeight="1" x14ac:dyDescent="0.2">
      <c r="A1402" s="33"/>
      <c r="B1402" s="56"/>
      <c r="C1402" s="34"/>
      <c r="D1402" s="34" t="s">
        <v>576</v>
      </c>
      <c r="E1402" s="35">
        <v>24</v>
      </c>
      <c r="F1402" s="35">
        <v>76092.5</v>
      </c>
      <c r="G1402" s="35">
        <f t="shared" si="42"/>
        <v>1826220</v>
      </c>
      <c r="H1402" s="35"/>
      <c r="I1402" s="180"/>
      <c r="J1402" s="35"/>
      <c r="K1402" s="42"/>
    </row>
    <row r="1403" spans="1:11" s="25" customFormat="1" ht="12.75" customHeight="1" x14ac:dyDescent="0.2">
      <c r="A1403" s="33"/>
      <c r="B1403" s="56"/>
      <c r="C1403" s="34"/>
      <c r="D1403" s="34" t="s">
        <v>640</v>
      </c>
      <c r="E1403" s="35">
        <v>24</v>
      </c>
      <c r="F1403" s="35">
        <v>76092.5</v>
      </c>
      <c r="G1403" s="35">
        <f t="shared" si="42"/>
        <v>1826220</v>
      </c>
      <c r="H1403" s="35">
        <f>SUM(G1399:G1403)</f>
        <v>9131100</v>
      </c>
      <c r="I1403" s="180"/>
      <c r="J1403" s="35"/>
      <c r="K1403" s="42"/>
    </row>
    <row r="1404" spans="1:11" s="25" customFormat="1" ht="12.75" customHeight="1" x14ac:dyDescent="0.2">
      <c r="A1404" s="33"/>
      <c r="B1404" s="56"/>
      <c r="C1404" s="34"/>
      <c r="D1404" s="34"/>
      <c r="E1404" s="35"/>
      <c r="F1404" s="35"/>
      <c r="G1404" s="35">
        <f t="shared" si="42"/>
        <v>0</v>
      </c>
      <c r="H1404" s="35"/>
      <c r="I1404" s="168"/>
      <c r="J1404" s="35"/>
      <c r="K1404" s="42"/>
    </row>
    <row r="1405" spans="1:11" s="25" customFormat="1" ht="12.75" customHeight="1" x14ac:dyDescent="0.2">
      <c r="A1405" s="33">
        <v>43300</v>
      </c>
      <c r="B1405" s="56" t="s">
        <v>977</v>
      </c>
      <c r="C1405" s="34" t="s">
        <v>975</v>
      </c>
      <c r="D1405" s="34" t="s">
        <v>547</v>
      </c>
      <c r="E1405" s="35">
        <v>24</v>
      </c>
      <c r="F1405" s="35">
        <v>76092.5</v>
      </c>
      <c r="G1405" s="35">
        <f t="shared" si="42"/>
        <v>1826220</v>
      </c>
      <c r="H1405" s="35"/>
      <c r="I1405" s="180" t="s">
        <v>1213</v>
      </c>
      <c r="J1405" s="35"/>
      <c r="K1405" s="42"/>
    </row>
    <row r="1406" spans="1:11" s="25" customFormat="1" ht="12.75" customHeight="1" x14ac:dyDescent="0.2">
      <c r="A1406" s="33"/>
      <c r="B1406" s="56"/>
      <c r="C1406" s="34"/>
      <c r="D1406" s="34" t="s">
        <v>578</v>
      </c>
      <c r="E1406" s="35">
        <v>24</v>
      </c>
      <c r="F1406" s="35">
        <v>76092.5</v>
      </c>
      <c r="G1406" s="35">
        <f t="shared" si="42"/>
        <v>1826220</v>
      </c>
      <c r="H1406" s="35"/>
      <c r="I1406" s="180"/>
      <c r="J1406" s="35"/>
      <c r="K1406" s="42"/>
    </row>
    <row r="1407" spans="1:11" s="25" customFormat="1" ht="12.75" customHeight="1" x14ac:dyDescent="0.2">
      <c r="A1407" s="33"/>
      <c r="B1407" s="56"/>
      <c r="C1407" s="34"/>
      <c r="D1407" s="34" t="s">
        <v>978</v>
      </c>
      <c r="E1407" s="35">
        <v>24</v>
      </c>
      <c r="F1407" s="35">
        <v>76092.5</v>
      </c>
      <c r="G1407" s="35">
        <f t="shared" si="42"/>
        <v>1826220</v>
      </c>
      <c r="H1407" s="35"/>
      <c r="I1407" s="180"/>
      <c r="J1407" s="35"/>
      <c r="K1407" s="42"/>
    </row>
    <row r="1408" spans="1:11" s="25" customFormat="1" ht="12.75" customHeight="1" x14ac:dyDescent="0.2">
      <c r="A1408" s="33"/>
      <c r="B1408" s="56"/>
      <c r="C1408" s="34"/>
      <c r="D1408" s="34" t="s">
        <v>576</v>
      </c>
      <c r="E1408" s="35">
        <v>24</v>
      </c>
      <c r="F1408" s="35">
        <v>76092.5</v>
      </c>
      <c r="G1408" s="35">
        <f t="shared" si="42"/>
        <v>1826220</v>
      </c>
      <c r="H1408" s="35"/>
      <c r="I1408" s="180"/>
      <c r="J1408" s="35"/>
      <c r="K1408" s="42"/>
    </row>
    <row r="1409" spans="1:11" s="25" customFormat="1" ht="12.75" customHeight="1" x14ac:dyDescent="0.2">
      <c r="A1409" s="33"/>
      <c r="B1409" s="56"/>
      <c r="C1409" s="34"/>
      <c r="D1409" s="34" t="s">
        <v>640</v>
      </c>
      <c r="E1409" s="35">
        <v>24</v>
      </c>
      <c r="F1409" s="35">
        <v>76092.5</v>
      </c>
      <c r="G1409" s="35">
        <f t="shared" si="42"/>
        <v>1826220</v>
      </c>
      <c r="H1409" s="35">
        <f>SUM(G1405:G1409)</f>
        <v>9131100</v>
      </c>
      <c r="I1409" s="180"/>
      <c r="J1409" s="35"/>
      <c r="K1409" s="42"/>
    </row>
    <row r="1410" spans="1:11" s="25" customFormat="1" ht="12.75" customHeight="1" x14ac:dyDescent="0.2">
      <c r="A1410" s="33"/>
      <c r="B1410" s="56"/>
      <c r="C1410" s="34"/>
      <c r="D1410" s="34"/>
      <c r="E1410" s="35"/>
      <c r="F1410" s="35"/>
      <c r="G1410" s="35">
        <f t="shared" si="42"/>
        <v>0</v>
      </c>
      <c r="H1410" s="35"/>
      <c r="I1410" s="168"/>
      <c r="J1410" s="35"/>
      <c r="K1410" s="42"/>
    </row>
    <row r="1411" spans="1:11" s="25" customFormat="1" ht="12.75" customHeight="1" x14ac:dyDescent="0.2">
      <c r="A1411" s="33">
        <v>43300</v>
      </c>
      <c r="B1411" s="56" t="s">
        <v>979</v>
      </c>
      <c r="C1411" s="34" t="s">
        <v>975</v>
      </c>
      <c r="D1411" s="34" t="s">
        <v>980</v>
      </c>
      <c r="E1411" s="35">
        <v>24</v>
      </c>
      <c r="F1411" s="35">
        <v>31543.599999999999</v>
      </c>
      <c r="G1411" s="35">
        <f t="shared" si="42"/>
        <v>757046.39999999991</v>
      </c>
      <c r="H1411" s="35"/>
      <c r="I1411" s="180" t="s">
        <v>1213</v>
      </c>
      <c r="J1411" s="35"/>
      <c r="K1411" s="42"/>
    </row>
    <row r="1412" spans="1:11" s="25" customFormat="1" ht="12.75" customHeight="1" x14ac:dyDescent="0.2">
      <c r="A1412" s="33"/>
      <c r="B1412" s="56"/>
      <c r="C1412" s="34"/>
      <c r="D1412" s="34" t="s">
        <v>981</v>
      </c>
      <c r="E1412" s="35">
        <v>24</v>
      </c>
      <c r="F1412" s="35">
        <v>31543.599999999999</v>
      </c>
      <c r="G1412" s="35">
        <f t="shared" si="42"/>
        <v>757046.39999999991</v>
      </c>
      <c r="H1412" s="35"/>
      <c r="I1412" s="180"/>
      <c r="J1412" s="35"/>
      <c r="K1412" s="42"/>
    </row>
    <row r="1413" spans="1:11" s="25" customFormat="1" ht="12.75" customHeight="1" x14ac:dyDescent="0.2">
      <c r="A1413" s="33"/>
      <c r="B1413" s="56"/>
      <c r="C1413" s="34"/>
      <c r="D1413" s="34" t="s">
        <v>982</v>
      </c>
      <c r="E1413" s="35">
        <v>24</v>
      </c>
      <c r="F1413" s="35">
        <v>31543.599999999999</v>
      </c>
      <c r="G1413" s="35">
        <f t="shared" si="42"/>
        <v>757046.39999999991</v>
      </c>
      <c r="H1413" s="35"/>
      <c r="I1413" s="180"/>
      <c r="J1413" s="35"/>
      <c r="K1413" s="42"/>
    </row>
    <row r="1414" spans="1:11" s="25" customFormat="1" ht="12.75" customHeight="1" x14ac:dyDescent="0.2">
      <c r="A1414" s="33"/>
      <c r="B1414" s="56"/>
      <c r="C1414" s="34"/>
      <c r="D1414" s="34" t="s">
        <v>889</v>
      </c>
      <c r="E1414" s="35">
        <v>24</v>
      </c>
      <c r="F1414" s="35">
        <v>31543.599999999999</v>
      </c>
      <c r="G1414" s="35">
        <f t="shared" si="42"/>
        <v>757046.39999999991</v>
      </c>
      <c r="H1414" s="35"/>
      <c r="I1414" s="180"/>
      <c r="J1414" s="35"/>
      <c r="K1414" s="42"/>
    </row>
    <row r="1415" spans="1:11" s="25" customFormat="1" ht="12.75" customHeight="1" x14ac:dyDescent="0.2">
      <c r="A1415" s="33"/>
      <c r="B1415" s="56"/>
      <c r="C1415" s="34"/>
      <c r="D1415" s="34" t="s">
        <v>983</v>
      </c>
      <c r="E1415" s="35">
        <v>12</v>
      </c>
      <c r="F1415" s="35">
        <v>60698</v>
      </c>
      <c r="G1415" s="35">
        <f t="shared" si="42"/>
        <v>728376</v>
      </c>
      <c r="H1415" s="35">
        <f>SUM(G1411:G1415)</f>
        <v>3756561.5999999996</v>
      </c>
      <c r="I1415" s="180"/>
      <c r="J1415" s="35"/>
      <c r="K1415" s="42"/>
    </row>
    <row r="1416" spans="1:11" s="25" customFormat="1" ht="12.75" x14ac:dyDescent="0.2">
      <c r="A1416" s="33"/>
      <c r="B1416" s="56"/>
      <c r="C1416" s="34"/>
      <c r="D1416" s="34"/>
      <c r="E1416" s="35"/>
      <c r="F1416" s="35"/>
      <c r="G1416" s="35">
        <f t="shared" si="42"/>
        <v>0</v>
      </c>
      <c r="H1416" s="35"/>
      <c r="I1416" s="168"/>
      <c r="J1416" s="35"/>
      <c r="K1416" s="42"/>
    </row>
    <row r="1417" spans="1:11" s="25" customFormat="1" ht="12.75" x14ac:dyDescent="0.2">
      <c r="A1417" s="33">
        <v>43301</v>
      </c>
      <c r="B1417" s="56" t="s">
        <v>984</v>
      </c>
      <c r="C1417" s="34" t="s">
        <v>985</v>
      </c>
      <c r="D1417" s="34" t="s">
        <v>576</v>
      </c>
      <c r="E1417" s="35">
        <v>24</v>
      </c>
      <c r="F1417" s="35">
        <v>66999.899999999994</v>
      </c>
      <c r="G1417" s="35">
        <f t="shared" si="42"/>
        <v>1607997.5999999999</v>
      </c>
      <c r="H1417" s="35"/>
      <c r="I1417" s="180" t="s">
        <v>1213</v>
      </c>
      <c r="J1417" s="35"/>
      <c r="K1417" s="42"/>
    </row>
    <row r="1418" spans="1:11" s="25" customFormat="1" ht="12.75" x14ac:dyDescent="0.2">
      <c r="A1418" s="33"/>
      <c r="B1418" s="56"/>
      <c r="C1418" s="34"/>
      <c r="D1418" s="34" t="s">
        <v>986</v>
      </c>
      <c r="E1418" s="35">
        <v>48</v>
      </c>
      <c r="F1418" s="35">
        <v>66999.899999999994</v>
      </c>
      <c r="G1418" s="35">
        <f t="shared" si="42"/>
        <v>3215995.1999999997</v>
      </c>
      <c r="H1418" s="35"/>
      <c r="I1418" s="180"/>
      <c r="J1418" s="35"/>
      <c r="K1418" s="42"/>
    </row>
    <row r="1419" spans="1:11" s="25" customFormat="1" ht="12.75" x14ac:dyDescent="0.2">
      <c r="A1419" s="33"/>
      <c r="B1419" s="56"/>
      <c r="C1419" s="34"/>
      <c r="D1419" s="34" t="s">
        <v>640</v>
      </c>
      <c r="E1419" s="35">
        <v>48</v>
      </c>
      <c r="F1419" s="35">
        <v>66999.899999999994</v>
      </c>
      <c r="G1419" s="35">
        <f t="shared" si="42"/>
        <v>3215995.1999999997</v>
      </c>
      <c r="H1419" s="35"/>
      <c r="I1419" s="180"/>
      <c r="J1419" s="35"/>
      <c r="K1419" s="42"/>
    </row>
    <row r="1420" spans="1:11" s="25" customFormat="1" ht="12.75" x14ac:dyDescent="0.2">
      <c r="A1420" s="33"/>
      <c r="B1420" s="56"/>
      <c r="C1420" s="34"/>
      <c r="D1420" s="34" t="s">
        <v>548</v>
      </c>
      <c r="E1420" s="35">
        <v>48</v>
      </c>
      <c r="F1420" s="35">
        <v>66999.899999999994</v>
      </c>
      <c r="G1420" s="35">
        <f t="shared" si="42"/>
        <v>3215995.1999999997</v>
      </c>
      <c r="H1420" s="35"/>
      <c r="I1420" s="180"/>
      <c r="J1420" s="35"/>
      <c r="K1420" s="42"/>
    </row>
    <row r="1421" spans="1:11" s="25" customFormat="1" ht="12.75" x14ac:dyDescent="0.2">
      <c r="A1421" s="33"/>
      <c r="B1421" s="56"/>
      <c r="C1421" s="34"/>
      <c r="D1421" s="34" t="s">
        <v>987</v>
      </c>
      <c r="E1421" s="35">
        <v>12</v>
      </c>
      <c r="F1421" s="35">
        <v>66999.899999999994</v>
      </c>
      <c r="G1421" s="35">
        <f t="shared" si="42"/>
        <v>803998.79999999993</v>
      </c>
      <c r="H1421" s="35"/>
      <c r="I1421" s="180"/>
      <c r="J1421" s="35"/>
      <c r="K1421" s="42"/>
    </row>
    <row r="1422" spans="1:11" s="25" customFormat="1" ht="12.75" x14ac:dyDescent="0.2">
      <c r="A1422" s="33"/>
      <c r="B1422" s="56"/>
      <c r="C1422" s="34"/>
      <c r="D1422" s="34" t="s">
        <v>547</v>
      </c>
      <c r="E1422" s="35">
        <v>48</v>
      </c>
      <c r="F1422" s="35">
        <v>66999.899999999994</v>
      </c>
      <c r="G1422" s="35">
        <f t="shared" si="42"/>
        <v>3215995.1999999997</v>
      </c>
      <c r="H1422" s="35"/>
      <c r="I1422" s="180"/>
      <c r="J1422" s="35"/>
      <c r="K1422" s="42"/>
    </row>
    <row r="1423" spans="1:11" s="25" customFormat="1" ht="12.75" x14ac:dyDescent="0.2">
      <c r="A1423" s="33"/>
      <c r="B1423" s="56"/>
      <c r="C1423" s="34"/>
      <c r="D1423" s="34" t="s">
        <v>545</v>
      </c>
      <c r="E1423" s="35">
        <v>60</v>
      </c>
      <c r="F1423" s="35">
        <v>133999.79999999999</v>
      </c>
      <c r="G1423" s="35">
        <f t="shared" si="42"/>
        <v>8039987.9999999991</v>
      </c>
      <c r="H1423" s="35">
        <f>SUM(G1417:G1423)</f>
        <v>23315965.199999999</v>
      </c>
      <c r="I1423" s="180"/>
      <c r="J1423" s="35"/>
      <c r="K1423" s="42"/>
    </row>
    <row r="1424" spans="1:11" s="25" customFormat="1" ht="12.75" x14ac:dyDescent="0.2">
      <c r="A1424" s="33"/>
      <c r="B1424" s="56"/>
      <c r="C1424" s="34"/>
      <c r="D1424" s="34"/>
      <c r="E1424" s="35"/>
      <c r="F1424" s="35"/>
      <c r="G1424" s="35">
        <f t="shared" si="42"/>
        <v>0</v>
      </c>
      <c r="H1424" s="35"/>
      <c r="I1424" s="168"/>
      <c r="J1424" s="35"/>
      <c r="K1424" s="42"/>
    </row>
    <row r="1425" spans="1:11" s="25" customFormat="1" ht="12.75" x14ac:dyDescent="0.2">
      <c r="A1425" s="33">
        <v>43301</v>
      </c>
      <c r="B1425" s="56" t="s">
        <v>988</v>
      </c>
      <c r="C1425" s="34" t="s">
        <v>989</v>
      </c>
      <c r="D1425" s="34" t="s">
        <v>980</v>
      </c>
      <c r="E1425" s="35">
        <v>12</v>
      </c>
      <c r="F1425" s="35">
        <v>33249.800000000003</v>
      </c>
      <c r="G1425" s="35">
        <f t="shared" si="42"/>
        <v>398997.60000000003</v>
      </c>
      <c r="H1425" s="35"/>
      <c r="I1425" s="180" t="s">
        <v>1215</v>
      </c>
      <c r="J1425" s="35"/>
      <c r="K1425" s="42"/>
    </row>
    <row r="1426" spans="1:11" s="25" customFormat="1" ht="12.75" x14ac:dyDescent="0.2">
      <c r="A1426" s="33"/>
      <c r="B1426" s="56"/>
      <c r="C1426" s="34"/>
      <c r="D1426" s="34" t="s">
        <v>990</v>
      </c>
      <c r="E1426" s="35">
        <v>12</v>
      </c>
      <c r="F1426" s="35">
        <v>33249.800000000003</v>
      </c>
      <c r="G1426" s="35">
        <f t="shared" si="42"/>
        <v>398997.60000000003</v>
      </c>
      <c r="H1426" s="35"/>
      <c r="I1426" s="180"/>
      <c r="J1426" s="35"/>
      <c r="K1426" s="42"/>
    </row>
    <row r="1427" spans="1:11" s="25" customFormat="1" ht="12.75" x14ac:dyDescent="0.2">
      <c r="A1427" s="33"/>
      <c r="B1427" s="56"/>
      <c r="C1427" s="34"/>
      <c r="D1427" s="34" t="s">
        <v>991</v>
      </c>
      <c r="E1427" s="35">
        <v>12</v>
      </c>
      <c r="F1427" s="35">
        <v>33249.800000000003</v>
      </c>
      <c r="G1427" s="35">
        <f t="shared" si="42"/>
        <v>398997.60000000003</v>
      </c>
      <c r="H1427" s="35"/>
      <c r="I1427" s="180"/>
      <c r="J1427" s="35"/>
      <c r="K1427" s="42"/>
    </row>
    <row r="1428" spans="1:11" s="25" customFormat="1" ht="12.75" x14ac:dyDescent="0.2">
      <c r="A1428" s="33"/>
      <c r="B1428" s="56"/>
      <c r="C1428" s="34"/>
      <c r="D1428" s="34" t="s">
        <v>992</v>
      </c>
      <c r="E1428" s="35">
        <v>12</v>
      </c>
      <c r="F1428" s="35">
        <v>56999.525000000001</v>
      </c>
      <c r="G1428" s="35">
        <f t="shared" si="42"/>
        <v>683994.3</v>
      </c>
      <c r="H1428" s="35"/>
      <c r="I1428" s="180"/>
      <c r="J1428" s="35"/>
      <c r="K1428" s="42"/>
    </row>
    <row r="1429" spans="1:11" s="25" customFormat="1" ht="12.75" x14ac:dyDescent="0.2">
      <c r="A1429" s="33"/>
      <c r="B1429" s="56"/>
      <c r="C1429" s="34"/>
      <c r="D1429" s="34" t="s">
        <v>993</v>
      </c>
      <c r="E1429" s="35">
        <v>12</v>
      </c>
      <c r="F1429" s="35">
        <v>56999.525000000001</v>
      </c>
      <c r="G1429" s="35">
        <f t="shared" si="42"/>
        <v>683994.3</v>
      </c>
      <c r="H1429" s="35"/>
      <c r="I1429" s="180"/>
      <c r="J1429" s="35"/>
      <c r="K1429" s="42"/>
    </row>
    <row r="1430" spans="1:11" s="25" customFormat="1" ht="12.75" x14ac:dyDescent="0.2">
      <c r="A1430" s="33"/>
      <c r="B1430" s="56"/>
      <c r="C1430" s="34"/>
      <c r="D1430" s="34" t="s">
        <v>951</v>
      </c>
      <c r="E1430" s="35">
        <v>6</v>
      </c>
      <c r="F1430" s="35">
        <v>156750</v>
      </c>
      <c r="G1430" s="35">
        <f t="shared" si="42"/>
        <v>940500</v>
      </c>
      <c r="H1430" s="35">
        <f>SUM(G1425:G1430)</f>
        <v>3505481.4000000004</v>
      </c>
      <c r="I1430" s="180"/>
      <c r="J1430" s="35"/>
      <c r="K1430" s="42"/>
    </row>
    <row r="1431" spans="1:11" s="25" customFormat="1" ht="12.75" x14ac:dyDescent="0.2">
      <c r="A1431" s="33"/>
      <c r="B1431" s="56"/>
      <c r="C1431" s="34"/>
      <c r="D1431" s="34"/>
      <c r="E1431" s="35"/>
      <c r="F1431" s="35"/>
      <c r="G1431" s="35">
        <f t="shared" si="42"/>
        <v>0</v>
      </c>
      <c r="H1431" s="35"/>
      <c r="I1431" s="168"/>
      <c r="J1431" s="35"/>
      <c r="K1431" s="42"/>
    </row>
    <row r="1432" spans="1:11" s="25" customFormat="1" ht="12.75" x14ac:dyDescent="0.2">
      <c r="A1432" s="33">
        <v>43301</v>
      </c>
      <c r="B1432" s="56" t="s">
        <v>994</v>
      </c>
      <c r="C1432" s="34" t="s">
        <v>894</v>
      </c>
      <c r="D1432" s="34" t="s">
        <v>869</v>
      </c>
      <c r="E1432" s="35">
        <v>2</v>
      </c>
      <c r="F1432" s="35">
        <v>199999.8</v>
      </c>
      <c r="G1432" s="35">
        <f t="shared" si="42"/>
        <v>399999.6</v>
      </c>
      <c r="H1432" s="35">
        <f>G1432</f>
        <v>399999.6</v>
      </c>
      <c r="I1432" s="168" t="s">
        <v>1213</v>
      </c>
      <c r="J1432" s="35"/>
      <c r="K1432" s="42"/>
    </row>
    <row r="1433" spans="1:11" s="25" customFormat="1" ht="12.75" x14ac:dyDescent="0.2">
      <c r="A1433" s="33"/>
      <c r="B1433" s="56"/>
      <c r="C1433" s="34"/>
      <c r="D1433" s="34"/>
      <c r="E1433" s="35"/>
      <c r="F1433" s="35"/>
      <c r="G1433" s="35">
        <f t="shared" si="42"/>
        <v>0</v>
      </c>
      <c r="H1433" s="35"/>
      <c r="I1433" s="168"/>
      <c r="J1433" s="35"/>
      <c r="K1433" s="42"/>
    </row>
    <row r="1434" spans="1:11" s="25" customFormat="1" ht="12.75" x14ac:dyDescent="0.2">
      <c r="A1434" s="33">
        <v>43301</v>
      </c>
      <c r="B1434" s="56" t="s">
        <v>995</v>
      </c>
      <c r="C1434" s="34" t="s">
        <v>154</v>
      </c>
      <c r="D1434" s="34" t="s">
        <v>652</v>
      </c>
      <c r="E1434" s="35">
        <v>1</v>
      </c>
      <c r="F1434" s="35">
        <v>517000</v>
      </c>
      <c r="G1434" s="35">
        <f t="shared" si="42"/>
        <v>517000</v>
      </c>
      <c r="H1434" s="35">
        <f>G1434</f>
        <v>517000</v>
      </c>
      <c r="I1434" s="168" t="s">
        <v>309</v>
      </c>
      <c r="J1434" s="35"/>
      <c r="K1434" s="42"/>
    </row>
    <row r="1435" spans="1:11" s="25" customFormat="1" ht="12.75" x14ac:dyDescent="0.2">
      <c r="A1435" s="33"/>
      <c r="B1435" s="56"/>
      <c r="C1435" s="34"/>
      <c r="D1435" s="34"/>
      <c r="E1435" s="35"/>
      <c r="F1435" s="35"/>
      <c r="G1435" s="35">
        <f t="shared" si="42"/>
        <v>0</v>
      </c>
      <c r="H1435" s="35"/>
      <c r="I1435" s="168"/>
      <c r="J1435" s="35"/>
      <c r="K1435" s="42"/>
    </row>
    <row r="1436" spans="1:11" s="25" customFormat="1" ht="12.75" x14ac:dyDescent="0.2">
      <c r="A1436" s="33">
        <v>43301</v>
      </c>
      <c r="B1436" s="56" t="s">
        <v>996</v>
      </c>
      <c r="C1436" s="34" t="s">
        <v>997</v>
      </c>
      <c r="D1436" s="34" t="s">
        <v>869</v>
      </c>
      <c r="E1436" s="35">
        <v>3</v>
      </c>
      <c r="F1436" s="35">
        <v>199999.8</v>
      </c>
      <c r="G1436" s="35">
        <f t="shared" si="42"/>
        <v>599999.39999999991</v>
      </c>
      <c r="H1436" s="35">
        <f>G1436</f>
        <v>599999.39999999991</v>
      </c>
      <c r="I1436" s="168" t="s">
        <v>309</v>
      </c>
      <c r="J1436" s="35"/>
      <c r="K1436" s="42"/>
    </row>
    <row r="1437" spans="1:11" s="25" customFormat="1" ht="12.75" x14ac:dyDescent="0.2">
      <c r="A1437" s="33"/>
      <c r="B1437" s="56"/>
      <c r="C1437" s="34"/>
      <c r="D1437" s="34"/>
      <c r="E1437" s="35"/>
      <c r="F1437" s="35"/>
      <c r="G1437" s="35">
        <f t="shared" si="42"/>
        <v>0</v>
      </c>
      <c r="H1437" s="35"/>
      <c r="I1437" s="168"/>
      <c r="J1437" s="35"/>
      <c r="K1437" s="42"/>
    </row>
    <row r="1438" spans="1:11" s="25" customFormat="1" ht="12.75" x14ac:dyDescent="0.2">
      <c r="A1438" s="33">
        <v>43301</v>
      </c>
      <c r="B1438" s="56" t="s">
        <v>998</v>
      </c>
      <c r="C1438" s="34" t="s">
        <v>997</v>
      </c>
      <c r="D1438" s="34" t="s">
        <v>223</v>
      </c>
      <c r="E1438" s="35">
        <v>3</v>
      </c>
      <c r="F1438" s="35">
        <v>603900</v>
      </c>
      <c r="G1438" s="35">
        <f t="shared" si="42"/>
        <v>1811700</v>
      </c>
      <c r="H1438" s="35"/>
      <c r="I1438" s="180" t="s">
        <v>309</v>
      </c>
      <c r="J1438" s="35"/>
      <c r="K1438" s="42"/>
    </row>
    <row r="1439" spans="1:11" s="25" customFormat="1" ht="12.75" x14ac:dyDescent="0.2">
      <c r="A1439" s="33"/>
      <c r="B1439" s="56"/>
      <c r="C1439" s="34"/>
      <c r="D1439" s="34" t="s">
        <v>20</v>
      </c>
      <c r="E1439" s="35">
        <v>2</v>
      </c>
      <c r="F1439" s="35">
        <v>558899.55000000005</v>
      </c>
      <c r="G1439" s="35">
        <f t="shared" si="42"/>
        <v>1117799.1000000001</v>
      </c>
      <c r="H1439" s="35">
        <f>SUM(G1438:G1439)</f>
        <v>2929499.1</v>
      </c>
      <c r="I1439" s="180"/>
      <c r="J1439" s="35"/>
      <c r="K1439" s="42"/>
    </row>
    <row r="1440" spans="1:11" s="25" customFormat="1" ht="12.75" x14ac:dyDescent="0.2">
      <c r="A1440" s="33"/>
      <c r="B1440" s="56"/>
      <c r="C1440" s="34"/>
      <c r="D1440" s="34"/>
      <c r="E1440" s="35"/>
      <c r="F1440" s="35"/>
      <c r="G1440" s="35">
        <f t="shared" si="42"/>
        <v>0</v>
      </c>
      <c r="H1440" s="35"/>
      <c r="I1440" s="168"/>
      <c r="J1440" s="35"/>
      <c r="K1440" s="42"/>
    </row>
    <row r="1441" spans="1:11" s="25" customFormat="1" ht="12.75" x14ac:dyDescent="0.2">
      <c r="A1441" s="33">
        <v>43301</v>
      </c>
      <c r="B1441" s="56" t="s">
        <v>999</v>
      </c>
      <c r="C1441" s="34" t="s">
        <v>600</v>
      </c>
      <c r="D1441" s="34" t="s">
        <v>213</v>
      </c>
      <c r="E1441" s="35">
        <v>2</v>
      </c>
      <c r="F1441" s="35">
        <v>649999.9</v>
      </c>
      <c r="G1441" s="35">
        <f t="shared" si="42"/>
        <v>1299999.8</v>
      </c>
      <c r="H1441" s="35"/>
      <c r="I1441" s="180" t="s">
        <v>316</v>
      </c>
      <c r="J1441" s="35"/>
      <c r="K1441" s="42"/>
    </row>
    <row r="1442" spans="1:11" s="25" customFormat="1" ht="12.75" x14ac:dyDescent="0.2">
      <c r="A1442" s="33"/>
      <c r="B1442" s="56"/>
      <c r="C1442" s="34"/>
      <c r="D1442" s="34" t="s">
        <v>1000</v>
      </c>
      <c r="E1442" s="35">
        <v>2</v>
      </c>
      <c r="F1442" s="35">
        <v>562999.80000000005</v>
      </c>
      <c r="G1442" s="35">
        <f t="shared" si="42"/>
        <v>1125999.6000000001</v>
      </c>
      <c r="H1442" s="35"/>
      <c r="I1442" s="180"/>
      <c r="J1442" s="35"/>
      <c r="K1442" s="42"/>
    </row>
    <row r="1443" spans="1:11" s="25" customFormat="1" ht="12.75" x14ac:dyDescent="0.2">
      <c r="A1443" s="33"/>
      <c r="B1443" s="56"/>
      <c r="C1443" s="34"/>
      <c r="D1443" s="34" t="s">
        <v>319</v>
      </c>
      <c r="E1443" s="35">
        <v>4</v>
      </c>
      <c r="F1443" s="35">
        <v>670000.1</v>
      </c>
      <c r="G1443" s="35">
        <f t="shared" si="42"/>
        <v>2680000.4</v>
      </c>
      <c r="H1443" s="35">
        <f>SUM(G1441:G1443)</f>
        <v>5105999.8000000007</v>
      </c>
      <c r="I1443" s="180"/>
      <c r="J1443" s="35"/>
      <c r="K1443" s="42"/>
    </row>
    <row r="1444" spans="1:11" s="25" customFormat="1" ht="12.75" x14ac:dyDescent="0.2">
      <c r="A1444" s="33"/>
      <c r="B1444" s="56"/>
      <c r="C1444" s="34"/>
      <c r="D1444" s="34"/>
      <c r="E1444" s="35"/>
      <c r="F1444" s="35"/>
      <c r="G1444" s="35">
        <f t="shared" si="42"/>
        <v>0</v>
      </c>
      <c r="H1444" s="35"/>
      <c r="I1444" s="168"/>
      <c r="J1444" s="35"/>
      <c r="K1444" s="42"/>
    </row>
    <row r="1445" spans="1:11" s="25" customFormat="1" ht="12.75" x14ac:dyDescent="0.2">
      <c r="A1445" s="33">
        <v>43301</v>
      </c>
      <c r="B1445" s="56" t="s">
        <v>1001</v>
      </c>
      <c r="C1445" s="34" t="s">
        <v>1002</v>
      </c>
      <c r="D1445" s="34" t="s">
        <v>544</v>
      </c>
      <c r="E1445" s="35">
        <v>1</v>
      </c>
      <c r="F1445" s="35">
        <v>148500</v>
      </c>
      <c r="G1445" s="35">
        <f t="shared" si="42"/>
        <v>148500</v>
      </c>
      <c r="H1445" s="35"/>
      <c r="I1445" s="180" t="s">
        <v>314</v>
      </c>
      <c r="J1445" s="35"/>
      <c r="K1445" s="42"/>
    </row>
    <row r="1446" spans="1:11" s="25" customFormat="1" ht="12.75" x14ac:dyDescent="0.2">
      <c r="A1446" s="33"/>
      <c r="B1446" s="56"/>
      <c r="C1446" s="34"/>
      <c r="D1446" s="34" t="s">
        <v>541</v>
      </c>
      <c r="E1446" s="35">
        <v>1</v>
      </c>
      <c r="F1446" s="35">
        <v>148500</v>
      </c>
      <c r="G1446" s="35">
        <f t="shared" si="42"/>
        <v>148500</v>
      </c>
      <c r="H1446" s="35"/>
      <c r="I1446" s="180"/>
      <c r="J1446" s="35"/>
      <c r="K1446" s="42"/>
    </row>
    <row r="1447" spans="1:11" s="25" customFormat="1" ht="12.75" x14ac:dyDescent="0.2">
      <c r="A1447" s="33"/>
      <c r="B1447" s="56"/>
      <c r="C1447" s="34"/>
      <c r="D1447" s="34" t="s">
        <v>1003</v>
      </c>
      <c r="E1447" s="35">
        <v>2</v>
      </c>
      <c r="F1447" s="35">
        <v>215000.5</v>
      </c>
      <c r="G1447" s="35">
        <f t="shared" si="42"/>
        <v>430001</v>
      </c>
      <c r="H1447" s="35">
        <f>SUM(G1445:G1447)</f>
        <v>727001</v>
      </c>
      <c r="I1447" s="180"/>
      <c r="J1447" s="35"/>
      <c r="K1447" s="42"/>
    </row>
    <row r="1448" spans="1:11" s="25" customFormat="1" ht="12.75" x14ac:dyDescent="0.2">
      <c r="A1448" s="33"/>
      <c r="B1448" s="56"/>
      <c r="C1448" s="34"/>
      <c r="D1448" s="34"/>
      <c r="E1448" s="35"/>
      <c r="F1448" s="35"/>
      <c r="G1448" s="35">
        <f t="shared" si="42"/>
        <v>0</v>
      </c>
      <c r="H1448" s="35"/>
      <c r="I1448" s="168"/>
      <c r="J1448" s="35"/>
      <c r="K1448" s="42"/>
    </row>
    <row r="1449" spans="1:11" s="25" customFormat="1" ht="12.75" x14ac:dyDescent="0.2">
      <c r="A1449" s="33">
        <v>43301</v>
      </c>
      <c r="B1449" s="56" t="s">
        <v>1004</v>
      </c>
      <c r="C1449" s="34" t="s">
        <v>1005</v>
      </c>
      <c r="D1449" s="34" t="s">
        <v>910</v>
      </c>
      <c r="E1449" s="35">
        <v>12</v>
      </c>
      <c r="F1449" s="35">
        <v>216000.18</v>
      </c>
      <c r="G1449" s="35">
        <f t="shared" si="42"/>
        <v>2592002.16</v>
      </c>
      <c r="H1449" s="35"/>
      <c r="I1449" s="180" t="s">
        <v>309</v>
      </c>
      <c r="J1449" s="35"/>
      <c r="K1449" s="42"/>
    </row>
    <row r="1450" spans="1:11" s="25" customFormat="1" ht="12.75" x14ac:dyDescent="0.2">
      <c r="A1450" s="33"/>
      <c r="B1450" s="56"/>
      <c r="C1450" s="34"/>
      <c r="D1450" s="34" t="s">
        <v>910</v>
      </c>
      <c r="E1450" s="35">
        <v>2</v>
      </c>
      <c r="F1450" s="35">
        <v>0</v>
      </c>
      <c r="G1450" s="35">
        <f t="shared" si="42"/>
        <v>0</v>
      </c>
      <c r="H1450" s="35">
        <f>SUM(G1449:G1450)</f>
        <v>2592002.16</v>
      </c>
      <c r="I1450" s="180"/>
      <c r="J1450" s="35"/>
      <c r="K1450" s="42"/>
    </row>
    <row r="1451" spans="1:11" s="25" customFormat="1" ht="12.75" x14ac:dyDescent="0.2">
      <c r="A1451" s="33"/>
      <c r="B1451" s="56"/>
      <c r="C1451" s="34"/>
      <c r="D1451" s="34"/>
      <c r="E1451" s="35"/>
      <c r="F1451" s="35"/>
      <c r="G1451" s="35">
        <f t="shared" si="42"/>
        <v>0</v>
      </c>
      <c r="H1451" s="35"/>
      <c r="I1451" s="168"/>
      <c r="J1451" s="35"/>
      <c r="K1451" s="42"/>
    </row>
    <row r="1452" spans="1:11" s="25" customFormat="1" ht="12.75" x14ac:dyDescent="0.2">
      <c r="A1452" s="33">
        <v>43302</v>
      </c>
      <c r="B1452" s="56" t="s">
        <v>1006</v>
      </c>
      <c r="C1452" s="34" t="s">
        <v>427</v>
      </c>
      <c r="D1452" s="34" t="s">
        <v>547</v>
      </c>
      <c r="E1452" s="35">
        <v>24</v>
      </c>
      <c r="F1452" s="35">
        <v>66999.899999999994</v>
      </c>
      <c r="G1452" s="35">
        <f t="shared" si="42"/>
        <v>1607997.5999999999</v>
      </c>
      <c r="H1452" s="35"/>
      <c r="I1452" s="180" t="s">
        <v>1213</v>
      </c>
      <c r="J1452" s="35"/>
      <c r="K1452" s="42"/>
    </row>
    <row r="1453" spans="1:11" s="25" customFormat="1" ht="12.75" x14ac:dyDescent="0.2">
      <c r="A1453" s="33"/>
      <c r="B1453" s="56"/>
      <c r="C1453" s="34"/>
      <c r="D1453" s="34" t="s">
        <v>548</v>
      </c>
      <c r="E1453" s="35">
        <v>48</v>
      </c>
      <c r="F1453" s="35">
        <v>66999.899999999994</v>
      </c>
      <c r="G1453" s="35">
        <f t="shared" si="42"/>
        <v>3215995.1999999997</v>
      </c>
      <c r="H1453" s="35">
        <f>SUM(G1452:G1453)</f>
        <v>4823992.8</v>
      </c>
      <c r="I1453" s="180"/>
      <c r="J1453" s="35"/>
      <c r="K1453" s="42"/>
    </row>
    <row r="1454" spans="1:11" s="25" customFormat="1" ht="12.75" x14ac:dyDescent="0.2">
      <c r="A1454" s="33"/>
      <c r="B1454" s="56"/>
      <c r="C1454" s="34"/>
      <c r="D1454" s="34"/>
      <c r="E1454" s="35"/>
      <c r="F1454" s="35"/>
      <c r="G1454" s="35">
        <f t="shared" si="42"/>
        <v>0</v>
      </c>
      <c r="H1454" s="35"/>
      <c r="I1454" s="168"/>
      <c r="J1454" s="35"/>
      <c r="K1454" s="42"/>
    </row>
    <row r="1455" spans="1:11" s="25" customFormat="1" ht="12.75" x14ac:dyDescent="0.2">
      <c r="A1455" s="59">
        <v>43302</v>
      </c>
      <c r="B1455" s="66" t="s">
        <v>1007</v>
      </c>
      <c r="C1455" s="60" t="s">
        <v>258</v>
      </c>
      <c r="D1455" s="60" t="s">
        <v>223</v>
      </c>
      <c r="E1455" s="61">
        <v>5</v>
      </c>
      <c r="F1455" s="61">
        <v>603900</v>
      </c>
      <c r="G1455" s="61">
        <f t="shared" si="42"/>
        <v>3019500</v>
      </c>
      <c r="H1455" s="61">
        <f>G1455</f>
        <v>3019500</v>
      </c>
      <c r="I1455" s="168" t="s">
        <v>314</v>
      </c>
      <c r="J1455" s="35"/>
      <c r="K1455" s="42"/>
    </row>
    <row r="1456" spans="1:11" s="25" customFormat="1" ht="12.75" x14ac:dyDescent="0.2">
      <c r="A1456" s="33"/>
      <c r="B1456" s="56"/>
      <c r="C1456" s="34"/>
      <c r="D1456" s="34"/>
      <c r="E1456" s="35"/>
      <c r="F1456" s="35"/>
      <c r="G1456" s="35">
        <f t="shared" si="42"/>
        <v>0</v>
      </c>
      <c r="H1456" s="35"/>
      <c r="I1456" s="168"/>
      <c r="J1456" s="35"/>
      <c r="K1456" s="42"/>
    </row>
    <row r="1457" spans="1:11" s="25" customFormat="1" ht="12.75" x14ac:dyDescent="0.2">
      <c r="A1457" s="33">
        <v>43302</v>
      </c>
      <c r="B1457" s="56" t="s">
        <v>1008</v>
      </c>
      <c r="C1457" s="34" t="s">
        <v>1009</v>
      </c>
      <c r="D1457" s="34" t="s">
        <v>405</v>
      </c>
      <c r="E1457" s="35">
        <v>1</v>
      </c>
      <c r="F1457" s="35">
        <v>523589.81400000001</v>
      </c>
      <c r="G1457" s="35">
        <f t="shared" si="42"/>
        <v>523589.81400000001</v>
      </c>
      <c r="H1457" s="35">
        <f>G1457</f>
        <v>523589.81400000001</v>
      </c>
      <c r="I1457" s="168" t="s">
        <v>310</v>
      </c>
      <c r="J1457" s="35"/>
      <c r="K1457" s="42"/>
    </row>
    <row r="1458" spans="1:11" s="25" customFormat="1" ht="12.75" x14ac:dyDescent="0.2">
      <c r="A1458" s="33"/>
      <c r="B1458" s="56"/>
      <c r="C1458" s="34"/>
      <c r="D1458" s="34"/>
      <c r="E1458" s="35"/>
      <c r="F1458" s="35"/>
      <c r="G1458" s="35">
        <f t="shared" si="42"/>
        <v>0</v>
      </c>
      <c r="H1458" s="35"/>
      <c r="I1458" s="168"/>
      <c r="J1458" s="35"/>
      <c r="K1458" s="42"/>
    </row>
    <row r="1459" spans="1:11" s="25" customFormat="1" ht="12.75" x14ac:dyDescent="0.2">
      <c r="A1459" s="33">
        <v>43302</v>
      </c>
      <c r="B1459" s="56" t="s">
        <v>1010</v>
      </c>
      <c r="C1459" s="34" t="s">
        <v>894</v>
      </c>
      <c r="D1459" s="34" t="s">
        <v>869</v>
      </c>
      <c r="E1459" s="35">
        <v>2</v>
      </c>
      <c r="F1459" s="35">
        <v>199999.8</v>
      </c>
      <c r="G1459" s="35">
        <f t="shared" si="42"/>
        <v>399999.6</v>
      </c>
      <c r="H1459" s="35"/>
      <c r="I1459" s="180" t="s">
        <v>1213</v>
      </c>
      <c r="J1459" s="35"/>
      <c r="K1459" s="42"/>
    </row>
    <row r="1460" spans="1:11" s="25" customFormat="1" ht="12.75" x14ac:dyDescent="0.2">
      <c r="A1460" s="33"/>
      <c r="B1460" s="56"/>
      <c r="C1460" s="34"/>
      <c r="D1460" s="34" t="s">
        <v>109</v>
      </c>
      <c r="E1460" s="35">
        <v>1</v>
      </c>
      <c r="F1460" s="35">
        <v>215000.5</v>
      </c>
      <c r="G1460" s="35">
        <f t="shared" si="42"/>
        <v>215000.5</v>
      </c>
      <c r="H1460" s="35">
        <f>SUM(G1459:G1460)</f>
        <v>615000.1</v>
      </c>
      <c r="I1460" s="180"/>
      <c r="J1460" s="35"/>
      <c r="K1460" s="42"/>
    </row>
    <row r="1461" spans="1:11" s="25" customFormat="1" ht="12.75" x14ac:dyDescent="0.2">
      <c r="A1461" s="33"/>
      <c r="B1461" s="56"/>
      <c r="C1461" s="34"/>
      <c r="D1461" s="34"/>
      <c r="E1461" s="35"/>
      <c r="F1461" s="35"/>
      <c r="G1461" s="35">
        <f t="shared" si="42"/>
        <v>0</v>
      </c>
      <c r="H1461" s="35"/>
      <c r="I1461" s="168"/>
      <c r="J1461" s="35"/>
      <c r="K1461" s="42"/>
    </row>
    <row r="1462" spans="1:11" s="25" customFormat="1" ht="12.75" x14ac:dyDescent="0.2">
      <c r="A1462" s="33">
        <v>43302</v>
      </c>
      <c r="B1462" s="56" t="s">
        <v>1011</v>
      </c>
      <c r="C1462" s="34" t="s">
        <v>799</v>
      </c>
      <c r="D1462" s="34" t="s">
        <v>541</v>
      </c>
      <c r="E1462" s="35">
        <v>2</v>
      </c>
      <c r="F1462" s="35">
        <v>165000</v>
      </c>
      <c r="G1462" s="35">
        <f t="shared" si="42"/>
        <v>330000</v>
      </c>
      <c r="H1462" s="35">
        <f>G1462</f>
        <v>330000</v>
      </c>
      <c r="I1462" s="168" t="s">
        <v>674</v>
      </c>
      <c r="J1462" s="35"/>
      <c r="K1462" s="42"/>
    </row>
    <row r="1463" spans="1:11" s="25" customFormat="1" ht="12.75" x14ac:dyDescent="0.2">
      <c r="A1463" s="33"/>
      <c r="B1463" s="56"/>
      <c r="C1463" s="34"/>
      <c r="D1463" s="34"/>
      <c r="E1463" s="35"/>
      <c r="F1463" s="35"/>
      <c r="G1463" s="35">
        <f t="shared" si="42"/>
        <v>0</v>
      </c>
      <c r="H1463" s="35"/>
      <c r="I1463" s="168"/>
      <c r="J1463" s="35"/>
      <c r="K1463" s="42"/>
    </row>
    <row r="1464" spans="1:11" s="25" customFormat="1" ht="12.75" x14ac:dyDescent="0.2">
      <c r="A1464" s="33">
        <v>43302</v>
      </c>
      <c r="B1464" s="56" t="s">
        <v>1012</v>
      </c>
      <c r="C1464" s="34" t="s">
        <v>762</v>
      </c>
      <c r="D1464" s="34" t="s">
        <v>869</v>
      </c>
      <c r="E1464" s="35">
        <v>1</v>
      </c>
      <c r="F1464" s="35">
        <v>199999.8</v>
      </c>
      <c r="G1464" s="35">
        <f t="shared" si="42"/>
        <v>199999.8</v>
      </c>
      <c r="H1464" s="35">
        <f>G1464</f>
        <v>199999.8</v>
      </c>
      <c r="I1464" s="168" t="s">
        <v>1213</v>
      </c>
      <c r="J1464" s="35"/>
      <c r="K1464" s="42"/>
    </row>
    <row r="1465" spans="1:11" s="25" customFormat="1" ht="12.75" x14ac:dyDescent="0.2">
      <c r="A1465" s="33"/>
      <c r="B1465" s="56"/>
      <c r="C1465" s="34"/>
      <c r="D1465" s="34"/>
      <c r="E1465" s="35"/>
      <c r="F1465" s="35"/>
      <c r="G1465" s="35">
        <f t="shared" si="42"/>
        <v>0</v>
      </c>
      <c r="H1465" s="35"/>
      <c r="I1465" s="168"/>
      <c r="J1465" s="35"/>
      <c r="K1465" s="42"/>
    </row>
    <row r="1466" spans="1:11" s="25" customFormat="1" ht="12.75" x14ac:dyDescent="0.2">
      <c r="A1466" s="33">
        <v>43302</v>
      </c>
      <c r="B1466" s="56" t="s">
        <v>1013</v>
      </c>
      <c r="C1466" s="34" t="s">
        <v>1014</v>
      </c>
      <c r="D1466" s="34" t="s">
        <v>869</v>
      </c>
      <c r="E1466" s="35">
        <v>12</v>
      </c>
      <c r="F1466" s="35">
        <v>199999.8</v>
      </c>
      <c r="G1466" s="35">
        <f t="shared" si="42"/>
        <v>2399997.5999999996</v>
      </c>
      <c r="H1466" s="35">
        <f>G1466</f>
        <v>2399997.5999999996</v>
      </c>
      <c r="I1466" s="168" t="s">
        <v>309</v>
      </c>
      <c r="J1466" s="35"/>
      <c r="K1466" s="42"/>
    </row>
    <row r="1467" spans="1:11" s="25" customFormat="1" ht="12.75" x14ac:dyDescent="0.2">
      <c r="A1467" s="33"/>
      <c r="B1467" s="56"/>
      <c r="C1467" s="34"/>
      <c r="D1467" s="34"/>
      <c r="E1467" s="35"/>
      <c r="F1467" s="35"/>
      <c r="G1467" s="35">
        <f t="shared" si="42"/>
        <v>0</v>
      </c>
      <c r="H1467" s="35"/>
      <c r="I1467" s="168"/>
      <c r="J1467" s="35"/>
      <c r="K1467" s="42"/>
    </row>
    <row r="1468" spans="1:11" s="25" customFormat="1" ht="12.75" x14ac:dyDescent="0.2">
      <c r="A1468" s="33">
        <v>43302</v>
      </c>
      <c r="B1468" s="56" t="s">
        <v>1015</v>
      </c>
      <c r="C1468" s="34" t="s">
        <v>940</v>
      </c>
      <c r="D1468" s="34" t="s">
        <v>869</v>
      </c>
      <c r="E1468" s="35">
        <v>8</v>
      </c>
      <c r="F1468" s="35">
        <v>199999.8</v>
      </c>
      <c r="G1468" s="35">
        <f t="shared" si="42"/>
        <v>1599998.4</v>
      </c>
      <c r="H1468" s="35">
        <f>G1468</f>
        <v>1599998.4</v>
      </c>
      <c r="I1468" s="168" t="s">
        <v>309</v>
      </c>
      <c r="J1468" s="35"/>
      <c r="K1468" s="42"/>
    </row>
    <row r="1469" spans="1:11" s="25" customFormat="1" ht="12.75" x14ac:dyDescent="0.2">
      <c r="A1469" s="33"/>
      <c r="B1469" s="56"/>
      <c r="C1469" s="34"/>
      <c r="D1469" s="34"/>
      <c r="E1469" s="35"/>
      <c r="F1469" s="35"/>
      <c r="G1469" s="35">
        <f t="shared" si="42"/>
        <v>0</v>
      </c>
      <c r="H1469" s="35"/>
      <c r="I1469" s="168"/>
      <c r="J1469" s="35"/>
      <c r="K1469" s="42"/>
    </row>
    <row r="1470" spans="1:11" s="25" customFormat="1" ht="12.75" x14ac:dyDescent="0.2">
      <c r="A1470" s="33">
        <v>43302</v>
      </c>
      <c r="B1470" s="56" t="s">
        <v>1016</v>
      </c>
      <c r="C1470" s="34" t="s">
        <v>552</v>
      </c>
      <c r="D1470" s="34" t="s">
        <v>80</v>
      </c>
      <c r="E1470" s="35">
        <v>4</v>
      </c>
      <c r="F1470" s="35">
        <v>215000.5</v>
      </c>
      <c r="G1470" s="35">
        <f t="shared" si="42"/>
        <v>860002</v>
      </c>
      <c r="H1470" s="35">
        <f>G1470</f>
        <v>860002</v>
      </c>
      <c r="I1470" s="168" t="s">
        <v>309</v>
      </c>
      <c r="J1470" s="35"/>
      <c r="K1470" s="42"/>
    </row>
    <row r="1471" spans="1:11" s="25" customFormat="1" ht="12.75" x14ac:dyDescent="0.2">
      <c r="A1471" s="33"/>
      <c r="B1471" s="56"/>
      <c r="C1471" s="34"/>
      <c r="D1471" s="34"/>
      <c r="E1471" s="35"/>
      <c r="F1471" s="35"/>
      <c r="G1471" s="35">
        <f t="shared" si="42"/>
        <v>0</v>
      </c>
      <c r="H1471" s="35"/>
      <c r="I1471" s="168"/>
      <c r="J1471" s="35"/>
      <c r="K1471" s="42"/>
    </row>
    <row r="1472" spans="1:11" s="25" customFormat="1" ht="12.75" x14ac:dyDescent="0.2">
      <c r="A1472" s="33">
        <v>43302</v>
      </c>
      <c r="B1472" s="56" t="s">
        <v>1017</v>
      </c>
      <c r="C1472" s="34" t="s">
        <v>53</v>
      </c>
      <c r="D1472" s="34" t="s">
        <v>104</v>
      </c>
      <c r="E1472" s="35">
        <v>4</v>
      </c>
      <c r="F1472" s="35">
        <v>580000.30000000005</v>
      </c>
      <c r="G1472" s="35">
        <f t="shared" si="42"/>
        <v>2320001.2000000002</v>
      </c>
      <c r="H1472" s="35"/>
      <c r="I1472" s="180" t="s">
        <v>310</v>
      </c>
      <c r="J1472" s="35"/>
      <c r="K1472" s="42"/>
    </row>
    <row r="1473" spans="1:11" s="25" customFormat="1" ht="12.75" x14ac:dyDescent="0.2">
      <c r="A1473" s="33"/>
      <c r="B1473" s="56"/>
      <c r="C1473" s="34"/>
      <c r="D1473" s="34" t="s">
        <v>391</v>
      </c>
      <c r="E1473" s="35">
        <v>4</v>
      </c>
      <c r="F1473" s="35">
        <v>625000.19999999995</v>
      </c>
      <c r="G1473" s="35">
        <f t="shared" si="42"/>
        <v>2500000.7999999998</v>
      </c>
      <c r="H1473" s="35">
        <f>SUM(G1472:G1473)</f>
        <v>4820002</v>
      </c>
      <c r="I1473" s="180"/>
      <c r="J1473" s="35"/>
      <c r="K1473" s="42"/>
    </row>
    <row r="1474" spans="1:11" s="25" customFormat="1" ht="12.75" x14ac:dyDescent="0.2">
      <c r="A1474" s="33"/>
      <c r="B1474" s="56"/>
      <c r="C1474" s="34"/>
      <c r="D1474" s="34"/>
      <c r="E1474" s="35"/>
      <c r="F1474" s="35"/>
      <c r="G1474" s="35">
        <f t="shared" si="42"/>
        <v>0</v>
      </c>
      <c r="H1474" s="35"/>
      <c r="I1474" s="168"/>
      <c r="J1474" s="35"/>
      <c r="K1474" s="42"/>
    </row>
    <row r="1475" spans="1:11" s="25" customFormat="1" ht="12.75" x14ac:dyDescent="0.2">
      <c r="A1475" s="33">
        <v>43302</v>
      </c>
      <c r="B1475" s="56" t="s">
        <v>1018</v>
      </c>
      <c r="C1475" s="34" t="s">
        <v>1019</v>
      </c>
      <c r="D1475" s="34" t="s">
        <v>162</v>
      </c>
      <c r="E1475" s="35">
        <v>6</v>
      </c>
      <c r="F1475" s="35">
        <v>216000.18</v>
      </c>
      <c r="G1475" s="35">
        <f t="shared" si="42"/>
        <v>1296001.08</v>
      </c>
      <c r="H1475" s="35"/>
      <c r="I1475" s="180" t="s">
        <v>309</v>
      </c>
      <c r="J1475" s="35"/>
      <c r="K1475" s="42"/>
    </row>
    <row r="1476" spans="1:11" s="25" customFormat="1" ht="12.75" x14ac:dyDescent="0.2">
      <c r="A1476" s="33"/>
      <c r="B1476" s="56"/>
      <c r="C1476" s="34"/>
      <c r="D1476" s="34" t="s">
        <v>162</v>
      </c>
      <c r="E1476" s="35">
        <v>1</v>
      </c>
      <c r="F1476" s="35">
        <v>0</v>
      </c>
      <c r="G1476" s="35">
        <f t="shared" si="42"/>
        <v>0</v>
      </c>
      <c r="H1476" s="35">
        <f>SUM(G1475:G1476)</f>
        <v>1296001.08</v>
      </c>
      <c r="I1476" s="180"/>
      <c r="J1476" s="35"/>
      <c r="K1476" s="42"/>
    </row>
    <row r="1477" spans="1:11" s="25" customFormat="1" ht="12.75" x14ac:dyDescent="0.2">
      <c r="A1477" s="33"/>
      <c r="B1477" s="56"/>
      <c r="C1477" s="34"/>
      <c r="D1477" s="34"/>
      <c r="E1477" s="35"/>
      <c r="F1477" s="35"/>
      <c r="G1477" s="35">
        <f t="shared" si="42"/>
        <v>0</v>
      </c>
      <c r="H1477" s="35"/>
      <c r="I1477" s="168"/>
      <c r="J1477" s="35"/>
      <c r="K1477" s="35"/>
    </row>
    <row r="1478" spans="1:11" s="25" customFormat="1" ht="12.75" x14ac:dyDescent="0.2">
      <c r="A1478" s="33">
        <v>43302</v>
      </c>
      <c r="B1478" s="56" t="s">
        <v>1020</v>
      </c>
      <c r="C1478" s="34" t="s">
        <v>38</v>
      </c>
      <c r="D1478" s="34" t="s">
        <v>869</v>
      </c>
      <c r="E1478" s="35">
        <v>12</v>
      </c>
      <c r="F1478" s="35">
        <v>199999.8</v>
      </c>
      <c r="G1478" s="35">
        <f t="shared" si="42"/>
        <v>2399997.5999999996</v>
      </c>
      <c r="H1478" s="35">
        <f>G1478</f>
        <v>2399997.5999999996</v>
      </c>
      <c r="I1478" s="168" t="s">
        <v>310</v>
      </c>
      <c r="J1478" s="35"/>
      <c r="K1478" s="35"/>
    </row>
    <row r="1479" spans="1:11" s="25" customFormat="1" ht="12.75" x14ac:dyDescent="0.2">
      <c r="A1479" s="33"/>
      <c r="B1479" s="56"/>
      <c r="C1479" s="34"/>
      <c r="D1479" s="34"/>
      <c r="E1479" s="35"/>
      <c r="F1479" s="35"/>
      <c r="G1479" s="35">
        <f t="shared" si="42"/>
        <v>0</v>
      </c>
      <c r="H1479" s="35"/>
      <c r="I1479" s="168"/>
      <c r="J1479" s="35"/>
      <c r="K1479" s="35"/>
    </row>
    <row r="1480" spans="1:11" s="25" customFormat="1" ht="12.75" x14ac:dyDescent="0.2">
      <c r="A1480" s="33">
        <v>43302</v>
      </c>
      <c r="B1480" s="56" t="s">
        <v>1021</v>
      </c>
      <c r="C1480" s="34" t="s">
        <v>284</v>
      </c>
      <c r="D1480" s="34" t="s">
        <v>80</v>
      </c>
      <c r="E1480" s="35">
        <v>2</v>
      </c>
      <c r="F1480" s="35">
        <v>215000.5</v>
      </c>
      <c r="G1480" s="35">
        <f t="shared" si="42"/>
        <v>430001</v>
      </c>
      <c r="H1480" s="35">
        <f>G1480</f>
        <v>430001</v>
      </c>
      <c r="I1480" s="168" t="s">
        <v>310</v>
      </c>
      <c r="J1480" s="35"/>
      <c r="K1480" s="35"/>
    </row>
    <row r="1481" spans="1:11" s="25" customFormat="1" ht="12.75" x14ac:dyDescent="0.2">
      <c r="A1481" s="33"/>
      <c r="B1481" s="56"/>
      <c r="C1481" s="34"/>
      <c r="D1481" s="34"/>
      <c r="E1481" s="35"/>
      <c r="F1481" s="35"/>
      <c r="G1481" s="35">
        <f t="shared" si="42"/>
        <v>0</v>
      </c>
      <c r="H1481" s="35"/>
      <c r="I1481" s="168"/>
      <c r="J1481" s="35"/>
      <c r="K1481" s="35"/>
    </row>
    <row r="1482" spans="1:11" s="25" customFormat="1" ht="12.75" x14ac:dyDescent="0.2">
      <c r="A1482" s="33">
        <v>43302</v>
      </c>
      <c r="B1482" s="56" t="s">
        <v>1022</v>
      </c>
      <c r="C1482" s="34" t="s">
        <v>149</v>
      </c>
      <c r="D1482" s="34" t="s">
        <v>31</v>
      </c>
      <c r="E1482" s="35">
        <v>12</v>
      </c>
      <c r="F1482" s="35">
        <v>590000.4</v>
      </c>
      <c r="G1482" s="35">
        <f t="shared" si="42"/>
        <v>7080004.8000000007</v>
      </c>
      <c r="H1482" s="35">
        <f>G1482</f>
        <v>7080004.8000000007</v>
      </c>
      <c r="I1482" s="168" t="s">
        <v>310</v>
      </c>
      <c r="J1482" s="35"/>
      <c r="K1482" s="35"/>
    </row>
    <row r="1483" spans="1:11" s="25" customFormat="1" ht="12.75" x14ac:dyDescent="0.2">
      <c r="A1483" s="33"/>
      <c r="B1483" s="56"/>
      <c r="C1483" s="34"/>
      <c r="D1483" s="34"/>
      <c r="E1483" s="35"/>
      <c r="F1483" s="35"/>
      <c r="G1483" s="35">
        <f t="shared" si="42"/>
        <v>0</v>
      </c>
      <c r="H1483" s="35"/>
      <c r="I1483" s="168"/>
      <c r="J1483" s="35"/>
      <c r="K1483" s="35"/>
    </row>
    <row r="1484" spans="1:11" s="25" customFormat="1" ht="12.75" x14ac:dyDescent="0.2">
      <c r="A1484" s="33">
        <v>43304</v>
      </c>
      <c r="B1484" s="56" t="s">
        <v>1023</v>
      </c>
      <c r="C1484" s="34" t="s">
        <v>953</v>
      </c>
      <c r="D1484" s="34" t="s">
        <v>40</v>
      </c>
      <c r="E1484" s="35">
        <v>1</v>
      </c>
      <c r="F1484" s="35">
        <v>645000.4</v>
      </c>
      <c r="G1484" s="35">
        <f t="shared" si="42"/>
        <v>645000.4</v>
      </c>
      <c r="H1484" s="35"/>
      <c r="I1484" s="180" t="s">
        <v>310</v>
      </c>
      <c r="J1484" s="35"/>
      <c r="K1484" s="35"/>
    </row>
    <row r="1485" spans="1:11" s="25" customFormat="1" ht="12.75" x14ac:dyDescent="0.2">
      <c r="A1485" s="33"/>
      <c r="B1485" s="56"/>
      <c r="C1485" s="34"/>
      <c r="D1485" s="34" t="s">
        <v>887</v>
      </c>
      <c r="E1485" s="35">
        <v>1</v>
      </c>
      <c r="F1485" s="35">
        <v>215000.5</v>
      </c>
      <c r="G1485" s="35">
        <f t="shared" si="42"/>
        <v>215000.5</v>
      </c>
      <c r="H1485" s="35"/>
      <c r="I1485" s="180"/>
      <c r="J1485" s="35"/>
      <c r="K1485" s="35"/>
    </row>
    <row r="1486" spans="1:11" s="25" customFormat="1" ht="12.75" x14ac:dyDescent="0.2">
      <c r="A1486" s="33"/>
      <c r="B1486" s="56"/>
      <c r="C1486" s="34"/>
      <c r="D1486" s="34" t="s">
        <v>109</v>
      </c>
      <c r="E1486" s="35">
        <v>2</v>
      </c>
      <c r="F1486" s="35">
        <v>215000.5</v>
      </c>
      <c r="G1486" s="35">
        <f t="shared" si="42"/>
        <v>430001</v>
      </c>
      <c r="H1486" s="35">
        <f>SUM(G1484:G1486)</f>
        <v>1290001.8999999999</v>
      </c>
      <c r="I1486" s="180"/>
      <c r="J1486" s="35"/>
      <c r="K1486" s="35"/>
    </row>
    <row r="1487" spans="1:11" s="25" customFormat="1" ht="12.75" x14ac:dyDescent="0.2">
      <c r="A1487" s="33"/>
      <c r="B1487" s="56"/>
      <c r="C1487" s="34"/>
      <c r="D1487" s="34"/>
      <c r="E1487" s="35"/>
      <c r="F1487" s="35"/>
      <c r="G1487" s="35">
        <f t="shared" si="42"/>
        <v>0</v>
      </c>
      <c r="H1487" s="35"/>
      <c r="I1487" s="168"/>
      <c r="J1487" s="35"/>
      <c r="K1487" s="35"/>
    </row>
    <row r="1488" spans="1:11" s="25" customFormat="1" ht="12.75" x14ac:dyDescent="0.2">
      <c r="A1488" s="33">
        <v>43304</v>
      </c>
      <c r="B1488" s="56" t="s">
        <v>1024</v>
      </c>
      <c r="C1488" s="34" t="s">
        <v>445</v>
      </c>
      <c r="D1488" s="34" t="s">
        <v>109</v>
      </c>
      <c r="E1488" s="35">
        <v>2</v>
      </c>
      <c r="F1488" s="35">
        <v>215000.5</v>
      </c>
      <c r="G1488" s="35">
        <f t="shared" si="42"/>
        <v>430001</v>
      </c>
      <c r="H1488" s="35">
        <f>G1488</f>
        <v>430001</v>
      </c>
      <c r="I1488" s="168" t="s">
        <v>309</v>
      </c>
      <c r="J1488" s="35"/>
      <c r="K1488" s="35"/>
    </row>
    <row r="1489" spans="1:11" s="25" customFormat="1" ht="12.75" x14ac:dyDescent="0.2">
      <c r="A1489" s="33"/>
      <c r="B1489" s="56"/>
      <c r="C1489" s="34"/>
      <c r="D1489" s="34"/>
      <c r="E1489" s="35"/>
      <c r="F1489" s="35"/>
      <c r="G1489" s="35">
        <f t="shared" si="42"/>
        <v>0</v>
      </c>
      <c r="H1489" s="35"/>
      <c r="I1489" s="168"/>
      <c r="J1489" s="35"/>
      <c r="K1489" s="35"/>
    </row>
    <row r="1490" spans="1:11" s="25" customFormat="1" ht="12.75" x14ac:dyDescent="0.2">
      <c r="A1490" s="33">
        <v>43304</v>
      </c>
      <c r="B1490" s="56" t="s">
        <v>1025</v>
      </c>
      <c r="C1490" s="34" t="s">
        <v>442</v>
      </c>
      <c r="D1490" s="34" t="s">
        <v>887</v>
      </c>
      <c r="E1490" s="35">
        <v>3</v>
      </c>
      <c r="F1490" s="35">
        <v>215000.5</v>
      </c>
      <c r="G1490" s="35">
        <f t="shared" si="42"/>
        <v>645001.5</v>
      </c>
      <c r="H1490" s="35"/>
      <c r="I1490" s="180" t="s">
        <v>1213</v>
      </c>
      <c r="J1490" s="35"/>
      <c r="K1490" s="35"/>
    </row>
    <row r="1491" spans="1:11" s="25" customFormat="1" ht="12.75" x14ac:dyDescent="0.2">
      <c r="A1491" s="33"/>
      <c r="B1491" s="56"/>
      <c r="C1491" s="34"/>
      <c r="D1491" s="34" t="s">
        <v>109</v>
      </c>
      <c r="E1491" s="35">
        <v>1</v>
      </c>
      <c r="F1491" s="35">
        <v>215000.5</v>
      </c>
      <c r="G1491" s="35">
        <f t="shared" si="42"/>
        <v>215000.5</v>
      </c>
      <c r="H1491" s="35">
        <f>SUM(G1490:G1491)</f>
        <v>860002</v>
      </c>
      <c r="I1491" s="180"/>
      <c r="J1491" s="35"/>
      <c r="K1491" s="35"/>
    </row>
    <row r="1492" spans="1:11" s="25" customFormat="1" ht="12.75" x14ac:dyDescent="0.2">
      <c r="A1492" s="33"/>
      <c r="B1492" s="56"/>
      <c r="C1492" s="34"/>
      <c r="D1492" s="34"/>
      <c r="E1492" s="35"/>
      <c r="F1492" s="35"/>
      <c r="G1492" s="35">
        <f t="shared" si="42"/>
        <v>0</v>
      </c>
      <c r="H1492" s="35"/>
      <c r="I1492" s="168"/>
      <c r="J1492" s="35"/>
      <c r="K1492" s="35"/>
    </row>
    <row r="1493" spans="1:11" s="25" customFormat="1" ht="12.75" x14ac:dyDescent="0.2">
      <c r="A1493" s="33">
        <v>43304</v>
      </c>
      <c r="B1493" s="56" t="s">
        <v>1026</v>
      </c>
      <c r="C1493" s="34" t="s">
        <v>442</v>
      </c>
      <c r="D1493" s="34" t="s">
        <v>104</v>
      </c>
      <c r="E1493" s="35">
        <v>1</v>
      </c>
      <c r="F1493" s="35">
        <v>522000.27</v>
      </c>
      <c r="G1493" s="35">
        <f t="shared" si="42"/>
        <v>522000.27</v>
      </c>
      <c r="H1493" s="35">
        <f>G1493</f>
        <v>522000.27</v>
      </c>
      <c r="I1493" s="168" t="s">
        <v>1213</v>
      </c>
      <c r="J1493" s="35"/>
      <c r="K1493" s="35"/>
    </row>
    <row r="1494" spans="1:11" s="25" customFormat="1" ht="12.75" x14ac:dyDescent="0.2">
      <c r="A1494" s="33"/>
      <c r="B1494" s="56"/>
      <c r="C1494" s="34"/>
      <c r="D1494" s="34"/>
      <c r="E1494" s="35"/>
      <c r="F1494" s="35"/>
      <c r="G1494" s="35">
        <f t="shared" si="42"/>
        <v>0</v>
      </c>
      <c r="H1494" s="35"/>
      <c r="I1494" s="168"/>
      <c r="J1494" s="35"/>
      <c r="K1494" s="35"/>
    </row>
    <row r="1495" spans="1:11" s="25" customFormat="1" ht="12.75" x14ac:dyDescent="0.2">
      <c r="A1495" s="33">
        <v>43304</v>
      </c>
      <c r="B1495" s="56" t="s">
        <v>1027</v>
      </c>
      <c r="C1495" s="34" t="s">
        <v>762</v>
      </c>
      <c r="D1495" s="34" t="s">
        <v>28</v>
      </c>
      <c r="E1495" s="35">
        <v>1</v>
      </c>
      <c r="F1495" s="35">
        <v>544500</v>
      </c>
      <c r="G1495" s="35">
        <f t="shared" si="42"/>
        <v>544500</v>
      </c>
      <c r="H1495" s="35">
        <f>G1495</f>
        <v>544500</v>
      </c>
      <c r="I1495" s="168" t="s">
        <v>1213</v>
      </c>
      <c r="J1495" s="35"/>
      <c r="K1495" s="35"/>
    </row>
    <row r="1496" spans="1:11" s="25" customFormat="1" ht="12.75" x14ac:dyDescent="0.2">
      <c r="A1496" s="33"/>
      <c r="B1496" s="56"/>
      <c r="C1496" s="34"/>
      <c r="D1496" s="34"/>
      <c r="E1496" s="35"/>
      <c r="F1496" s="35"/>
      <c r="G1496" s="35">
        <f t="shared" si="42"/>
        <v>0</v>
      </c>
      <c r="H1496" s="35"/>
      <c r="I1496" s="168"/>
      <c r="J1496" s="35"/>
      <c r="K1496" s="35"/>
    </row>
    <row r="1497" spans="1:11" s="25" customFormat="1" ht="12.75" x14ac:dyDescent="0.2">
      <c r="A1497" s="33">
        <v>43304</v>
      </c>
      <c r="B1497" s="56" t="s">
        <v>1028</v>
      </c>
      <c r="C1497" s="34" t="s">
        <v>1009</v>
      </c>
      <c r="D1497" s="34" t="s">
        <v>652</v>
      </c>
      <c r="E1497" s="35">
        <v>1</v>
      </c>
      <c r="F1497" s="35">
        <v>517000</v>
      </c>
      <c r="G1497" s="35">
        <f t="shared" si="42"/>
        <v>517000</v>
      </c>
      <c r="H1497" s="35">
        <f>G1497</f>
        <v>517000</v>
      </c>
      <c r="I1497" s="168" t="s">
        <v>1213</v>
      </c>
      <c r="J1497" s="35"/>
      <c r="K1497" s="35"/>
    </row>
    <row r="1498" spans="1:11" s="25" customFormat="1" ht="12.75" x14ac:dyDescent="0.2">
      <c r="A1498" s="33"/>
      <c r="B1498" s="56"/>
      <c r="C1498" s="34"/>
      <c r="D1498" s="34"/>
      <c r="E1498" s="35"/>
      <c r="F1498" s="35"/>
      <c r="G1498" s="35">
        <f t="shared" si="42"/>
        <v>0</v>
      </c>
      <c r="H1498" s="35"/>
      <c r="I1498" s="168"/>
      <c r="J1498" s="35"/>
      <c r="K1498" s="35"/>
    </row>
    <row r="1499" spans="1:11" s="25" customFormat="1" ht="12.75" x14ac:dyDescent="0.2">
      <c r="A1499" s="33">
        <v>43304</v>
      </c>
      <c r="B1499" s="56" t="s">
        <v>1029</v>
      </c>
      <c r="C1499" s="34" t="s">
        <v>117</v>
      </c>
      <c r="D1499" s="34" t="s">
        <v>31</v>
      </c>
      <c r="E1499" s="35">
        <v>3</v>
      </c>
      <c r="F1499" s="35">
        <v>522000.27</v>
      </c>
      <c r="G1499" s="35">
        <f t="shared" si="42"/>
        <v>1566000.81</v>
      </c>
      <c r="H1499" s="35">
        <f>G1499</f>
        <v>1566000.81</v>
      </c>
      <c r="I1499" s="168" t="s">
        <v>309</v>
      </c>
      <c r="J1499" s="35"/>
      <c r="K1499" s="35"/>
    </row>
    <row r="1500" spans="1:11" s="25" customFormat="1" ht="12.75" x14ac:dyDescent="0.2">
      <c r="A1500" s="33"/>
      <c r="B1500" s="56"/>
      <c r="C1500" s="34"/>
      <c r="D1500" s="34"/>
      <c r="E1500" s="35"/>
      <c r="F1500" s="35"/>
      <c r="G1500" s="35">
        <f t="shared" si="42"/>
        <v>0</v>
      </c>
      <c r="H1500" s="35"/>
      <c r="I1500" s="168"/>
      <c r="J1500" s="35"/>
      <c r="K1500" s="35"/>
    </row>
    <row r="1501" spans="1:11" s="25" customFormat="1" ht="12.75" x14ac:dyDescent="0.2">
      <c r="A1501" s="33">
        <v>43304</v>
      </c>
      <c r="B1501" s="56" t="s">
        <v>1030</v>
      </c>
      <c r="C1501" s="34" t="s">
        <v>1031</v>
      </c>
      <c r="D1501" s="34" t="s">
        <v>109</v>
      </c>
      <c r="E1501" s="35">
        <v>6</v>
      </c>
      <c r="F1501" s="35">
        <v>215000.5</v>
      </c>
      <c r="G1501" s="35">
        <f t="shared" si="42"/>
        <v>1290003</v>
      </c>
      <c r="H1501" s="35">
        <f>G1501</f>
        <v>1290003</v>
      </c>
      <c r="I1501" s="168" t="s">
        <v>309</v>
      </c>
      <c r="J1501" s="35"/>
      <c r="K1501" s="35"/>
    </row>
    <row r="1502" spans="1:11" s="25" customFormat="1" ht="12.75" x14ac:dyDescent="0.2">
      <c r="A1502" s="33"/>
      <c r="B1502" s="56"/>
      <c r="C1502" s="34"/>
      <c r="D1502" s="34"/>
      <c r="E1502" s="35"/>
      <c r="F1502" s="35"/>
      <c r="G1502" s="35">
        <f t="shared" si="42"/>
        <v>0</v>
      </c>
      <c r="H1502" s="35"/>
      <c r="I1502" s="168"/>
      <c r="J1502" s="35"/>
      <c r="K1502" s="35"/>
    </row>
    <row r="1503" spans="1:11" s="25" customFormat="1" ht="12.75" x14ac:dyDescent="0.2">
      <c r="A1503" s="33">
        <v>43304</v>
      </c>
      <c r="B1503" s="56" t="s">
        <v>1032</v>
      </c>
      <c r="C1503" s="34" t="s">
        <v>1033</v>
      </c>
      <c r="D1503" s="34" t="s">
        <v>887</v>
      </c>
      <c r="E1503" s="35">
        <v>3</v>
      </c>
      <c r="F1503" s="35">
        <v>215000.5</v>
      </c>
      <c r="G1503" s="35">
        <f t="shared" si="42"/>
        <v>645001.5</v>
      </c>
      <c r="H1503" s="35">
        <f>G1503</f>
        <v>645001.5</v>
      </c>
      <c r="I1503" s="168" t="s">
        <v>309</v>
      </c>
      <c r="J1503" s="35"/>
      <c r="K1503" s="35"/>
    </row>
    <row r="1504" spans="1:11" s="25" customFormat="1" ht="12.75" x14ac:dyDescent="0.2">
      <c r="A1504" s="33"/>
      <c r="B1504" s="56"/>
      <c r="C1504" s="34"/>
      <c r="D1504" s="34"/>
      <c r="E1504" s="35"/>
      <c r="F1504" s="35"/>
      <c r="G1504" s="35">
        <f t="shared" si="42"/>
        <v>0</v>
      </c>
      <c r="H1504" s="35"/>
      <c r="I1504" s="168"/>
      <c r="J1504" s="35"/>
      <c r="K1504" s="35"/>
    </row>
    <row r="1505" spans="1:11" s="25" customFormat="1" ht="12.75" x14ac:dyDescent="0.2">
      <c r="A1505" s="33">
        <v>43304</v>
      </c>
      <c r="B1505" s="56" t="s">
        <v>1034</v>
      </c>
      <c r="C1505" s="34" t="s">
        <v>1035</v>
      </c>
      <c r="D1505" s="34" t="s">
        <v>869</v>
      </c>
      <c r="E1505" s="35">
        <v>2</v>
      </c>
      <c r="F1505" s="35">
        <v>199999.8</v>
      </c>
      <c r="G1505" s="35">
        <f t="shared" si="42"/>
        <v>399999.6</v>
      </c>
      <c r="H1505" s="35">
        <f>G1505</f>
        <v>399999.6</v>
      </c>
      <c r="I1505" s="168" t="s">
        <v>309</v>
      </c>
      <c r="J1505" s="35"/>
      <c r="K1505" s="35"/>
    </row>
    <row r="1506" spans="1:11" s="25" customFormat="1" ht="12.75" x14ac:dyDescent="0.2">
      <c r="A1506" s="33"/>
      <c r="B1506" s="56"/>
      <c r="C1506" s="34"/>
      <c r="D1506" s="34"/>
      <c r="E1506" s="35"/>
      <c r="F1506" s="35"/>
      <c r="G1506" s="35">
        <f t="shared" si="42"/>
        <v>0</v>
      </c>
      <c r="H1506" s="35"/>
      <c r="I1506" s="168"/>
      <c r="J1506" s="35"/>
      <c r="K1506" s="35"/>
    </row>
    <row r="1507" spans="1:11" s="25" customFormat="1" ht="12.75" x14ac:dyDescent="0.2">
      <c r="A1507" s="33">
        <v>43304</v>
      </c>
      <c r="B1507" s="56" t="s">
        <v>1036</v>
      </c>
      <c r="C1507" s="34" t="s">
        <v>1037</v>
      </c>
      <c r="D1507" s="34" t="s">
        <v>40</v>
      </c>
      <c r="E1507" s="35">
        <v>2</v>
      </c>
      <c r="F1507" s="35">
        <v>645000.4</v>
      </c>
      <c r="G1507" s="35">
        <f t="shared" si="42"/>
        <v>1290000.8</v>
      </c>
      <c r="H1507" s="35">
        <f>G1507</f>
        <v>1290000.8</v>
      </c>
      <c r="I1507" s="168" t="s">
        <v>309</v>
      </c>
      <c r="J1507" s="35"/>
      <c r="K1507" s="35"/>
    </row>
    <row r="1508" spans="1:11" s="25" customFormat="1" ht="12.75" x14ac:dyDescent="0.2">
      <c r="A1508" s="33"/>
      <c r="B1508" s="56"/>
      <c r="C1508" s="34"/>
      <c r="D1508" s="34"/>
      <c r="E1508" s="35"/>
      <c r="F1508" s="35"/>
      <c r="G1508" s="35">
        <f t="shared" si="42"/>
        <v>0</v>
      </c>
      <c r="H1508" s="35"/>
      <c r="I1508" s="168"/>
      <c r="J1508" s="35"/>
      <c r="K1508" s="35"/>
    </row>
    <row r="1509" spans="1:11" s="25" customFormat="1" ht="12.75" x14ac:dyDescent="0.2">
      <c r="A1509" s="33">
        <v>43304</v>
      </c>
      <c r="B1509" s="56" t="s">
        <v>1038</v>
      </c>
      <c r="C1509" s="34" t="s">
        <v>344</v>
      </c>
      <c r="D1509" s="34" t="s">
        <v>31</v>
      </c>
      <c r="E1509" s="35">
        <v>1</v>
      </c>
      <c r="F1509" s="35">
        <v>522000.27</v>
      </c>
      <c r="G1509" s="35">
        <f t="shared" si="42"/>
        <v>522000.27</v>
      </c>
      <c r="H1509" s="35">
        <f>G1509</f>
        <v>522000.27</v>
      </c>
      <c r="I1509" s="168" t="s">
        <v>1213</v>
      </c>
      <c r="J1509" s="35"/>
      <c r="K1509" s="35"/>
    </row>
    <row r="1510" spans="1:11" s="25" customFormat="1" ht="12.75" x14ac:dyDescent="0.2">
      <c r="A1510" s="33"/>
      <c r="B1510" s="56"/>
      <c r="C1510" s="34"/>
      <c r="D1510" s="34"/>
      <c r="E1510" s="35"/>
      <c r="F1510" s="35"/>
      <c r="G1510" s="35">
        <f t="shared" si="42"/>
        <v>0</v>
      </c>
      <c r="H1510" s="35"/>
      <c r="I1510" s="168"/>
      <c r="J1510" s="35"/>
      <c r="K1510" s="35"/>
    </row>
    <row r="1511" spans="1:11" s="25" customFormat="1" ht="12.75" x14ac:dyDescent="0.2">
      <c r="A1511" s="33">
        <v>43304</v>
      </c>
      <c r="B1511" s="56" t="s">
        <v>1039</v>
      </c>
      <c r="C1511" s="34" t="s">
        <v>1040</v>
      </c>
      <c r="D1511" s="34" t="s">
        <v>869</v>
      </c>
      <c r="E1511" s="35">
        <v>5</v>
      </c>
      <c r="F1511" s="35">
        <v>199999.8</v>
      </c>
      <c r="G1511" s="35">
        <f t="shared" si="42"/>
        <v>999999</v>
      </c>
      <c r="H1511" s="35">
        <f>G1511</f>
        <v>999999</v>
      </c>
      <c r="I1511" s="168" t="s">
        <v>309</v>
      </c>
      <c r="J1511" s="35"/>
      <c r="K1511" s="35"/>
    </row>
    <row r="1512" spans="1:11" s="25" customFormat="1" ht="12.75" x14ac:dyDescent="0.2">
      <c r="A1512" s="33"/>
      <c r="B1512" s="56"/>
      <c r="C1512" s="34"/>
      <c r="D1512" s="34"/>
      <c r="E1512" s="35"/>
      <c r="F1512" s="35"/>
      <c r="G1512" s="35">
        <f t="shared" si="42"/>
        <v>0</v>
      </c>
      <c r="H1512" s="35"/>
      <c r="I1512" s="168"/>
      <c r="J1512" s="35"/>
      <c r="K1512" s="35"/>
    </row>
    <row r="1513" spans="1:11" s="25" customFormat="1" ht="12.75" x14ac:dyDescent="0.2">
      <c r="A1513" s="33">
        <v>43304</v>
      </c>
      <c r="B1513" s="56" t="s">
        <v>1041</v>
      </c>
      <c r="C1513" s="34" t="s">
        <v>1042</v>
      </c>
      <c r="D1513" s="34" t="s">
        <v>213</v>
      </c>
      <c r="E1513" s="35">
        <v>1</v>
      </c>
      <c r="F1513" s="35">
        <v>749999.8</v>
      </c>
      <c r="G1513" s="35">
        <f t="shared" si="42"/>
        <v>749999.8</v>
      </c>
      <c r="H1513" s="35">
        <f>G1513</f>
        <v>749999.8</v>
      </c>
      <c r="I1513" s="168" t="s">
        <v>1215</v>
      </c>
      <c r="J1513" s="35"/>
      <c r="K1513" s="35"/>
    </row>
    <row r="1514" spans="1:11" s="25" customFormat="1" ht="12.75" x14ac:dyDescent="0.2">
      <c r="A1514" s="33"/>
      <c r="B1514" s="56"/>
      <c r="C1514" s="34"/>
      <c r="D1514" s="34"/>
      <c r="E1514" s="35"/>
      <c r="F1514" s="35"/>
      <c r="G1514" s="35">
        <f t="shared" si="42"/>
        <v>0</v>
      </c>
      <c r="H1514" s="35"/>
      <c r="I1514" s="168"/>
      <c r="J1514" s="35"/>
      <c r="K1514" s="35"/>
    </row>
    <row r="1515" spans="1:11" s="25" customFormat="1" ht="12.75" x14ac:dyDescent="0.2">
      <c r="A1515" s="33">
        <v>43304</v>
      </c>
      <c r="B1515" s="56" t="s">
        <v>1043</v>
      </c>
      <c r="C1515" s="34" t="s">
        <v>258</v>
      </c>
      <c r="D1515" s="34" t="s">
        <v>223</v>
      </c>
      <c r="E1515" s="35">
        <v>8</v>
      </c>
      <c r="F1515" s="35">
        <v>603900</v>
      </c>
      <c r="G1515" s="35">
        <f t="shared" si="42"/>
        <v>4831200</v>
      </c>
      <c r="H1515" s="35">
        <f>G1515</f>
        <v>4831200</v>
      </c>
      <c r="I1515" s="168" t="s">
        <v>314</v>
      </c>
      <c r="J1515" s="35"/>
      <c r="K1515" s="35"/>
    </row>
    <row r="1516" spans="1:11" s="25" customFormat="1" ht="12.75" x14ac:dyDescent="0.2">
      <c r="A1516" s="33"/>
      <c r="B1516" s="56"/>
      <c r="C1516" s="34"/>
      <c r="D1516" s="34"/>
      <c r="E1516" s="35"/>
      <c r="F1516" s="35"/>
      <c r="G1516" s="35">
        <f t="shared" si="42"/>
        <v>0</v>
      </c>
      <c r="H1516" s="35"/>
      <c r="I1516" s="168"/>
      <c r="J1516" s="35"/>
      <c r="K1516" s="35"/>
    </row>
    <row r="1517" spans="1:11" s="25" customFormat="1" ht="12.75" x14ac:dyDescent="0.2">
      <c r="A1517" s="33">
        <v>43304</v>
      </c>
      <c r="B1517" s="56" t="s">
        <v>1044</v>
      </c>
      <c r="C1517" s="34" t="s">
        <v>258</v>
      </c>
      <c r="D1517" s="34" t="s">
        <v>319</v>
      </c>
      <c r="E1517" s="35">
        <v>12</v>
      </c>
      <c r="F1517" s="35">
        <v>603000.09</v>
      </c>
      <c r="G1517" s="35">
        <f t="shared" si="42"/>
        <v>7236001.0800000001</v>
      </c>
      <c r="H1517" s="35">
        <f>G1517</f>
        <v>7236001.0800000001</v>
      </c>
      <c r="I1517" s="168" t="s">
        <v>314</v>
      </c>
      <c r="J1517" s="35"/>
      <c r="K1517" s="35"/>
    </row>
    <row r="1518" spans="1:11" s="25" customFormat="1" ht="12.75" x14ac:dyDescent="0.2">
      <c r="A1518" s="33"/>
      <c r="B1518" s="56"/>
      <c r="C1518" s="34"/>
      <c r="D1518" s="34"/>
      <c r="E1518" s="35"/>
      <c r="F1518" s="35"/>
      <c r="G1518" s="35">
        <f t="shared" si="42"/>
        <v>0</v>
      </c>
      <c r="H1518" s="35"/>
      <c r="I1518" s="168"/>
      <c r="J1518" s="35"/>
      <c r="K1518" s="35"/>
    </row>
    <row r="1519" spans="1:11" s="25" customFormat="1" ht="12.75" x14ac:dyDescent="0.2">
      <c r="A1519" s="33">
        <v>43304</v>
      </c>
      <c r="B1519" s="56" t="s">
        <v>1045</v>
      </c>
      <c r="C1519" s="34" t="s">
        <v>452</v>
      </c>
      <c r="D1519" s="34" t="s">
        <v>405</v>
      </c>
      <c r="E1519" s="35">
        <v>24</v>
      </c>
      <c r="F1519" s="35">
        <v>478549.8</v>
      </c>
      <c r="G1519" s="35">
        <f t="shared" si="42"/>
        <v>11485195.199999999</v>
      </c>
      <c r="H1519" s="35">
        <f>G1519</f>
        <v>11485195.199999999</v>
      </c>
      <c r="I1519" s="168" t="s">
        <v>1213</v>
      </c>
      <c r="J1519" s="35"/>
      <c r="K1519" s="35"/>
    </row>
    <row r="1520" spans="1:11" s="25" customFormat="1" ht="12.75" x14ac:dyDescent="0.2">
      <c r="A1520" s="33"/>
      <c r="B1520" s="56"/>
      <c r="C1520" s="34"/>
      <c r="D1520" s="34"/>
      <c r="E1520" s="35"/>
      <c r="F1520" s="35"/>
      <c r="G1520" s="35">
        <f t="shared" si="42"/>
        <v>0</v>
      </c>
      <c r="H1520" s="35"/>
      <c r="I1520" s="168"/>
      <c r="J1520" s="35"/>
      <c r="K1520" s="35"/>
    </row>
    <row r="1521" spans="1:11" s="25" customFormat="1" ht="12.75" x14ac:dyDescent="0.2">
      <c r="A1521" s="33">
        <v>43305</v>
      </c>
      <c r="B1521" s="56" t="s">
        <v>1046</v>
      </c>
      <c r="C1521" s="34" t="s">
        <v>1047</v>
      </c>
      <c r="D1521" s="34" t="s">
        <v>576</v>
      </c>
      <c r="E1521" s="35">
        <v>24</v>
      </c>
      <c r="F1521" s="35">
        <v>66999.899999999994</v>
      </c>
      <c r="G1521" s="35">
        <f t="shared" si="42"/>
        <v>1607997.5999999999</v>
      </c>
      <c r="H1521" s="35"/>
      <c r="I1521" s="180" t="s">
        <v>1213</v>
      </c>
      <c r="J1521" s="35"/>
      <c r="K1521" s="35"/>
    </row>
    <row r="1522" spans="1:11" s="25" customFormat="1" ht="12.75" x14ac:dyDescent="0.2">
      <c r="A1522" s="33"/>
      <c r="B1522" s="56"/>
      <c r="C1522" s="34"/>
      <c r="D1522" s="34" t="s">
        <v>640</v>
      </c>
      <c r="E1522" s="35">
        <v>24</v>
      </c>
      <c r="F1522" s="35">
        <v>66999.899999999994</v>
      </c>
      <c r="G1522" s="35">
        <f t="shared" si="42"/>
        <v>1607997.5999999999</v>
      </c>
      <c r="H1522" s="35"/>
      <c r="I1522" s="180"/>
      <c r="J1522" s="35"/>
      <c r="K1522" s="35"/>
    </row>
    <row r="1523" spans="1:11" s="25" customFormat="1" ht="12.75" x14ac:dyDescent="0.2">
      <c r="A1523" s="33"/>
      <c r="B1523" s="56"/>
      <c r="C1523" s="34"/>
      <c r="D1523" s="34" t="s">
        <v>578</v>
      </c>
      <c r="E1523" s="35">
        <v>24</v>
      </c>
      <c r="F1523" s="35">
        <v>66999.899999999994</v>
      </c>
      <c r="G1523" s="35">
        <f t="shared" si="42"/>
        <v>1607997.5999999999</v>
      </c>
      <c r="H1523" s="35">
        <f>SUM(G1521:G1523)</f>
        <v>4823992.8</v>
      </c>
      <c r="I1523" s="180"/>
      <c r="J1523" s="35"/>
      <c r="K1523" s="35"/>
    </row>
    <row r="1524" spans="1:11" s="25" customFormat="1" ht="12.75" x14ac:dyDescent="0.2">
      <c r="A1524" s="33"/>
      <c r="B1524" s="56"/>
      <c r="C1524" s="34"/>
      <c r="D1524" s="34"/>
      <c r="E1524" s="35"/>
      <c r="F1524" s="35"/>
      <c r="G1524" s="35">
        <f t="shared" si="42"/>
        <v>0</v>
      </c>
      <c r="H1524" s="35"/>
      <c r="I1524" s="168"/>
      <c r="J1524" s="35"/>
      <c r="K1524" s="35"/>
    </row>
    <row r="1525" spans="1:11" s="25" customFormat="1" ht="12.75" x14ac:dyDescent="0.2">
      <c r="A1525" s="33">
        <v>43305</v>
      </c>
      <c r="B1525" s="56" t="s">
        <v>1048</v>
      </c>
      <c r="C1525" s="34" t="s">
        <v>646</v>
      </c>
      <c r="D1525" s="34" t="s">
        <v>869</v>
      </c>
      <c r="E1525" s="35">
        <v>12</v>
      </c>
      <c r="F1525" s="35">
        <v>199999.8</v>
      </c>
      <c r="G1525" s="35">
        <f t="shared" si="42"/>
        <v>2399997.5999999996</v>
      </c>
      <c r="H1525" s="35">
        <f>G1525</f>
        <v>2399997.5999999996</v>
      </c>
      <c r="I1525" s="168" t="s">
        <v>674</v>
      </c>
      <c r="J1525" s="35"/>
      <c r="K1525" s="35"/>
    </row>
    <row r="1526" spans="1:11" s="25" customFormat="1" ht="12.75" x14ac:dyDescent="0.2">
      <c r="A1526" s="33"/>
      <c r="B1526" s="56"/>
      <c r="C1526" s="34"/>
      <c r="D1526" s="34"/>
      <c r="E1526" s="35"/>
      <c r="F1526" s="35"/>
      <c r="G1526" s="35">
        <f t="shared" si="42"/>
        <v>0</v>
      </c>
      <c r="H1526" s="35"/>
      <c r="I1526" s="168"/>
      <c r="J1526" s="35"/>
      <c r="K1526" s="35"/>
    </row>
    <row r="1527" spans="1:11" s="25" customFormat="1" ht="12.75" x14ac:dyDescent="0.2">
      <c r="A1527" s="33">
        <v>43305</v>
      </c>
      <c r="B1527" s="56" t="s">
        <v>1049</v>
      </c>
      <c r="C1527" s="34" t="s">
        <v>284</v>
      </c>
      <c r="D1527" s="34" t="s">
        <v>869</v>
      </c>
      <c r="E1527" s="35">
        <v>2</v>
      </c>
      <c r="F1527" s="35">
        <v>199999.8</v>
      </c>
      <c r="G1527" s="35">
        <f t="shared" si="42"/>
        <v>399999.6</v>
      </c>
      <c r="H1527" s="35"/>
      <c r="I1527" s="180" t="s">
        <v>310</v>
      </c>
      <c r="J1527" s="35"/>
      <c r="K1527" s="35"/>
    </row>
    <row r="1528" spans="1:11" s="25" customFormat="1" ht="12.75" x14ac:dyDescent="0.2">
      <c r="A1528" s="33"/>
      <c r="B1528" s="56"/>
      <c r="C1528" s="34"/>
      <c r="D1528" s="34" t="s">
        <v>109</v>
      </c>
      <c r="E1528" s="35">
        <v>6</v>
      </c>
      <c r="F1528" s="35">
        <v>215000.5</v>
      </c>
      <c r="G1528" s="35">
        <f t="shared" si="42"/>
        <v>1290003</v>
      </c>
      <c r="H1528" s="35">
        <f>SUM(G1527:G1528)</f>
        <v>1690002.6</v>
      </c>
      <c r="I1528" s="180"/>
      <c r="J1528" s="35"/>
      <c r="K1528" s="35"/>
    </row>
    <row r="1529" spans="1:11" s="25" customFormat="1" ht="12.75" x14ac:dyDescent="0.2">
      <c r="A1529" s="33"/>
      <c r="B1529" s="56"/>
      <c r="C1529" s="34"/>
      <c r="D1529" s="34"/>
      <c r="E1529" s="35"/>
      <c r="F1529" s="35"/>
      <c r="G1529" s="35">
        <f t="shared" si="42"/>
        <v>0</v>
      </c>
      <c r="H1529" s="35"/>
      <c r="I1529" s="168"/>
      <c r="J1529" s="35"/>
      <c r="K1529" s="35"/>
    </row>
    <row r="1530" spans="1:11" s="25" customFormat="1" ht="12.75" x14ac:dyDescent="0.2">
      <c r="A1530" s="33">
        <v>43305</v>
      </c>
      <c r="B1530" s="56" t="s">
        <v>1050</v>
      </c>
      <c r="C1530" s="34" t="s">
        <v>38</v>
      </c>
      <c r="D1530" s="34" t="s">
        <v>869</v>
      </c>
      <c r="E1530" s="35">
        <v>24</v>
      </c>
      <c r="F1530" s="35">
        <v>199999.8</v>
      </c>
      <c r="G1530" s="35">
        <f t="shared" si="42"/>
        <v>4799995.1999999993</v>
      </c>
      <c r="H1530" s="35"/>
      <c r="I1530" s="180" t="s">
        <v>310</v>
      </c>
      <c r="J1530" s="35"/>
      <c r="K1530" s="35"/>
    </row>
    <row r="1531" spans="1:11" s="25" customFormat="1" ht="12.75" x14ac:dyDescent="0.2">
      <c r="A1531" s="33"/>
      <c r="B1531" s="56"/>
      <c r="C1531" s="34"/>
      <c r="D1531" s="34" t="s">
        <v>109</v>
      </c>
      <c r="E1531" s="35">
        <v>6</v>
      </c>
      <c r="F1531" s="35">
        <v>215000.5</v>
      </c>
      <c r="G1531" s="35">
        <f t="shared" si="42"/>
        <v>1290003</v>
      </c>
      <c r="H1531" s="35">
        <f>SUM(G1530:G1531)</f>
        <v>6089998.1999999993</v>
      </c>
      <c r="I1531" s="180"/>
      <c r="J1531" s="35"/>
      <c r="K1531" s="35"/>
    </row>
    <row r="1532" spans="1:11" s="25" customFormat="1" ht="12.75" x14ac:dyDescent="0.2">
      <c r="A1532" s="33"/>
      <c r="B1532" s="56"/>
      <c r="C1532" s="34"/>
      <c r="D1532" s="34"/>
      <c r="E1532" s="35"/>
      <c r="F1532" s="35"/>
      <c r="G1532" s="35">
        <f t="shared" si="42"/>
        <v>0</v>
      </c>
      <c r="H1532" s="35"/>
      <c r="I1532" s="168"/>
      <c r="J1532" s="35"/>
      <c r="K1532" s="35"/>
    </row>
    <row r="1533" spans="1:11" s="25" customFormat="1" ht="12.75" x14ac:dyDescent="0.2">
      <c r="A1533" s="33">
        <v>43305</v>
      </c>
      <c r="B1533" s="56" t="s">
        <v>1051</v>
      </c>
      <c r="C1533" s="34" t="s">
        <v>97</v>
      </c>
      <c r="D1533" s="34" t="s">
        <v>869</v>
      </c>
      <c r="E1533" s="35">
        <v>2</v>
      </c>
      <c r="F1533" s="35">
        <v>199999.8</v>
      </c>
      <c r="G1533" s="35">
        <f t="shared" si="42"/>
        <v>399999.6</v>
      </c>
      <c r="H1533" s="35">
        <f>G1533</f>
        <v>399999.6</v>
      </c>
      <c r="I1533" s="168" t="s">
        <v>1213</v>
      </c>
      <c r="J1533" s="35"/>
      <c r="K1533" s="35"/>
    </row>
    <row r="1534" spans="1:11" s="25" customFormat="1" ht="12.75" x14ac:dyDescent="0.2">
      <c r="A1534" s="33"/>
      <c r="B1534" s="56"/>
      <c r="C1534" s="34"/>
      <c r="D1534" s="34"/>
      <c r="E1534" s="35"/>
      <c r="F1534" s="35"/>
      <c r="G1534" s="35">
        <f t="shared" si="42"/>
        <v>0</v>
      </c>
      <c r="H1534" s="35"/>
      <c r="I1534" s="168"/>
      <c r="J1534" s="35"/>
      <c r="K1534" s="35"/>
    </row>
    <row r="1535" spans="1:11" s="25" customFormat="1" ht="12.75" x14ac:dyDescent="0.2">
      <c r="A1535" s="33">
        <v>43305</v>
      </c>
      <c r="B1535" s="56" t="s">
        <v>1052</v>
      </c>
      <c r="C1535" s="34" t="s">
        <v>251</v>
      </c>
      <c r="D1535" s="34" t="s">
        <v>31</v>
      </c>
      <c r="E1535" s="35">
        <v>1</v>
      </c>
      <c r="F1535" s="35">
        <v>522000.27</v>
      </c>
      <c r="G1535" s="35">
        <f t="shared" si="42"/>
        <v>522000.27</v>
      </c>
      <c r="H1535" s="35"/>
      <c r="I1535" s="180" t="s">
        <v>309</v>
      </c>
      <c r="J1535" s="35"/>
      <c r="K1535" s="35"/>
    </row>
    <row r="1536" spans="1:11" s="25" customFormat="1" ht="12.75" x14ac:dyDescent="0.2">
      <c r="A1536" s="33"/>
      <c r="B1536" s="56"/>
      <c r="C1536" s="34"/>
      <c r="D1536" s="34" t="s">
        <v>869</v>
      </c>
      <c r="E1536" s="35">
        <v>1</v>
      </c>
      <c r="F1536" s="35">
        <v>199999.8</v>
      </c>
      <c r="G1536" s="35">
        <f t="shared" si="42"/>
        <v>199999.8</v>
      </c>
      <c r="H1536" s="35">
        <f>SUM(G1535:G1536)</f>
        <v>722000.07000000007</v>
      </c>
      <c r="I1536" s="180"/>
      <c r="J1536" s="35"/>
      <c r="K1536" s="35"/>
    </row>
    <row r="1537" spans="1:11" s="25" customFormat="1" ht="12.75" x14ac:dyDescent="0.2">
      <c r="A1537" s="33"/>
      <c r="B1537" s="56"/>
      <c r="C1537" s="34"/>
      <c r="D1537" s="34"/>
      <c r="E1537" s="35"/>
      <c r="F1537" s="35"/>
      <c r="G1537" s="35">
        <f t="shared" si="42"/>
        <v>0</v>
      </c>
      <c r="H1537" s="35"/>
      <c r="I1537" s="168"/>
      <c r="J1537" s="35"/>
      <c r="K1537" s="35"/>
    </row>
    <row r="1538" spans="1:11" s="25" customFormat="1" ht="12.75" x14ac:dyDescent="0.2">
      <c r="A1538" s="33">
        <v>43305</v>
      </c>
      <c r="B1538" s="56" t="s">
        <v>1053</v>
      </c>
      <c r="C1538" s="34" t="s">
        <v>57</v>
      </c>
      <c r="D1538" s="34" t="s">
        <v>869</v>
      </c>
      <c r="E1538" s="35">
        <v>1</v>
      </c>
      <c r="F1538" s="35">
        <v>199999.8</v>
      </c>
      <c r="G1538" s="35">
        <f t="shared" si="42"/>
        <v>199999.8</v>
      </c>
      <c r="H1538" s="35">
        <f>G1538</f>
        <v>199999.8</v>
      </c>
      <c r="I1538" s="168" t="s">
        <v>309</v>
      </c>
      <c r="J1538" s="35"/>
      <c r="K1538" s="35"/>
    </row>
    <row r="1539" spans="1:11" s="25" customFormat="1" ht="12.75" x14ac:dyDescent="0.2">
      <c r="A1539" s="33"/>
      <c r="B1539" s="56"/>
      <c r="C1539" s="34"/>
      <c r="D1539" s="34"/>
      <c r="E1539" s="35"/>
      <c r="F1539" s="35"/>
      <c r="G1539" s="35">
        <f t="shared" si="42"/>
        <v>0</v>
      </c>
      <c r="H1539" s="35"/>
      <c r="I1539" s="168"/>
      <c r="J1539" s="35"/>
      <c r="K1539" s="35"/>
    </row>
    <row r="1540" spans="1:11" s="25" customFormat="1" ht="12.75" x14ac:dyDescent="0.2">
      <c r="A1540" s="33">
        <v>43306</v>
      </c>
      <c r="B1540" s="56" t="s">
        <v>1054</v>
      </c>
      <c r="C1540" s="34" t="s">
        <v>260</v>
      </c>
      <c r="D1540" s="34" t="s">
        <v>31</v>
      </c>
      <c r="E1540" s="35">
        <v>1</v>
      </c>
      <c r="F1540" s="35">
        <v>522000.27</v>
      </c>
      <c r="G1540" s="35">
        <f t="shared" si="42"/>
        <v>522000.27</v>
      </c>
      <c r="H1540" s="35">
        <f>G1540</f>
        <v>522000.27</v>
      </c>
      <c r="I1540" s="168" t="s">
        <v>314</v>
      </c>
      <c r="J1540" s="35"/>
      <c r="K1540" s="35"/>
    </row>
    <row r="1541" spans="1:11" s="25" customFormat="1" ht="12.75" x14ac:dyDescent="0.2">
      <c r="A1541" s="33"/>
      <c r="B1541" s="56"/>
      <c r="C1541" s="34"/>
      <c r="D1541" s="34"/>
      <c r="E1541" s="35"/>
      <c r="F1541" s="35"/>
      <c r="G1541" s="35">
        <f t="shared" si="42"/>
        <v>0</v>
      </c>
      <c r="H1541" s="35"/>
      <c r="I1541" s="168"/>
      <c r="J1541" s="35"/>
      <c r="K1541" s="35"/>
    </row>
    <row r="1542" spans="1:11" s="25" customFormat="1" ht="12.75" x14ac:dyDescent="0.2">
      <c r="A1542" s="33">
        <v>43306</v>
      </c>
      <c r="B1542" s="56" t="s">
        <v>1055</v>
      </c>
      <c r="C1542" s="34" t="s">
        <v>210</v>
      </c>
      <c r="D1542" s="34" t="s">
        <v>20</v>
      </c>
      <c r="E1542" s="35">
        <v>3</v>
      </c>
      <c r="F1542" s="35">
        <v>620999.5</v>
      </c>
      <c r="G1542" s="35">
        <f t="shared" si="42"/>
        <v>1862998.5</v>
      </c>
      <c r="H1542" s="35"/>
      <c r="I1542" s="180" t="s">
        <v>1213</v>
      </c>
      <c r="J1542" s="35"/>
      <c r="K1542" s="35"/>
    </row>
    <row r="1543" spans="1:11" s="25" customFormat="1" ht="12.75" x14ac:dyDescent="0.2">
      <c r="A1543" s="33"/>
      <c r="B1543" s="56"/>
      <c r="C1543" s="34"/>
      <c r="D1543" s="34" t="s">
        <v>28</v>
      </c>
      <c r="E1543" s="35">
        <v>1</v>
      </c>
      <c r="F1543" s="35">
        <v>605000</v>
      </c>
      <c r="G1543" s="35">
        <f t="shared" si="42"/>
        <v>605000</v>
      </c>
      <c r="H1543" s="35"/>
      <c r="I1543" s="180"/>
      <c r="J1543" s="35"/>
      <c r="K1543" s="35"/>
    </row>
    <row r="1544" spans="1:11" s="25" customFormat="1" ht="12.75" x14ac:dyDescent="0.2">
      <c r="A1544" s="33"/>
      <c r="B1544" s="56"/>
      <c r="C1544" s="34"/>
      <c r="D1544" s="34" t="s">
        <v>91</v>
      </c>
      <c r="E1544" s="35">
        <v>2</v>
      </c>
      <c r="F1544" s="35">
        <v>858000</v>
      </c>
      <c r="G1544" s="35">
        <f t="shared" si="42"/>
        <v>1716000</v>
      </c>
      <c r="H1544" s="35">
        <f>SUM(G1542:G1544)</f>
        <v>4183998.5</v>
      </c>
      <c r="I1544" s="180"/>
      <c r="J1544" s="35"/>
      <c r="K1544" s="35"/>
    </row>
    <row r="1545" spans="1:11" s="25" customFormat="1" ht="12.75" x14ac:dyDescent="0.2">
      <c r="A1545" s="33"/>
      <c r="B1545" s="56"/>
      <c r="C1545" s="34"/>
      <c r="D1545" s="34"/>
      <c r="E1545" s="35"/>
      <c r="F1545" s="35"/>
      <c r="G1545" s="35">
        <f t="shared" si="42"/>
        <v>0</v>
      </c>
      <c r="H1545" s="35"/>
      <c r="I1545" s="168"/>
      <c r="J1545" s="35"/>
      <c r="K1545" s="35"/>
    </row>
    <row r="1546" spans="1:11" s="25" customFormat="1" ht="12.75" x14ac:dyDescent="0.2">
      <c r="A1546" s="33">
        <v>43306</v>
      </c>
      <c r="B1546" s="56" t="s">
        <v>1056</v>
      </c>
      <c r="C1546" s="34" t="s">
        <v>1057</v>
      </c>
      <c r="D1546" s="34" t="s">
        <v>951</v>
      </c>
      <c r="E1546" s="35">
        <v>2</v>
      </c>
      <c r="F1546" s="35">
        <v>165000</v>
      </c>
      <c r="G1546" s="35">
        <f t="shared" si="42"/>
        <v>330000</v>
      </c>
      <c r="H1546" s="35"/>
      <c r="I1546" s="180" t="s">
        <v>316</v>
      </c>
      <c r="J1546" s="35"/>
      <c r="K1546" s="35"/>
    </row>
    <row r="1547" spans="1:11" s="25" customFormat="1" ht="12.75" x14ac:dyDescent="0.2">
      <c r="A1547" s="33"/>
      <c r="B1547" s="56"/>
      <c r="C1547" s="34"/>
      <c r="D1547" s="34" t="s">
        <v>1058</v>
      </c>
      <c r="E1547" s="35">
        <v>2</v>
      </c>
      <c r="F1547" s="35">
        <v>165000</v>
      </c>
      <c r="G1547" s="35">
        <f t="shared" si="42"/>
        <v>330000</v>
      </c>
      <c r="H1547" s="35"/>
      <c r="I1547" s="180"/>
      <c r="J1547" s="35"/>
      <c r="K1547" s="35"/>
    </row>
    <row r="1548" spans="1:11" s="25" customFormat="1" ht="12.75" x14ac:dyDescent="0.2">
      <c r="A1548" s="33"/>
      <c r="B1548" s="56"/>
      <c r="C1548" s="34"/>
      <c r="D1548" s="34" t="s">
        <v>1059</v>
      </c>
      <c r="E1548" s="35">
        <v>2</v>
      </c>
      <c r="F1548" s="35">
        <v>165000</v>
      </c>
      <c r="G1548" s="35">
        <f t="shared" si="42"/>
        <v>330000</v>
      </c>
      <c r="H1548" s="35">
        <f>SUM(G1546:G1548)</f>
        <v>990000</v>
      </c>
      <c r="I1548" s="180"/>
      <c r="J1548" s="35"/>
      <c r="K1548" s="35"/>
    </row>
    <row r="1549" spans="1:11" s="25" customFormat="1" ht="12.75" x14ac:dyDescent="0.2">
      <c r="A1549" s="33"/>
      <c r="B1549" s="56"/>
      <c r="C1549" s="34"/>
      <c r="D1549" s="34"/>
      <c r="E1549" s="35"/>
      <c r="F1549" s="35"/>
      <c r="G1549" s="35">
        <f t="shared" si="42"/>
        <v>0</v>
      </c>
      <c r="H1549" s="35"/>
      <c r="I1549" s="168"/>
      <c r="J1549" s="35"/>
      <c r="K1549" s="35"/>
    </row>
    <row r="1550" spans="1:11" s="25" customFormat="1" ht="12.75" x14ac:dyDescent="0.2">
      <c r="A1550" s="33">
        <v>43306</v>
      </c>
      <c r="B1550" s="56" t="s">
        <v>1060</v>
      </c>
      <c r="C1550" s="34" t="s">
        <v>1057</v>
      </c>
      <c r="D1550" s="34" t="s">
        <v>213</v>
      </c>
      <c r="E1550" s="35">
        <v>2</v>
      </c>
      <c r="F1550" s="35">
        <v>649999.9</v>
      </c>
      <c r="G1550" s="35">
        <f t="shared" si="42"/>
        <v>1299999.8</v>
      </c>
      <c r="H1550" s="35">
        <f>G1550</f>
        <v>1299999.8</v>
      </c>
      <c r="I1550" s="168" t="s">
        <v>316</v>
      </c>
      <c r="J1550" s="35"/>
      <c r="K1550" s="35"/>
    </row>
    <row r="1551" spans="1:11" s="25" customFormat="1" ht="12.75" x14ac:dyDescent="0.2">
      <c r="A1551" s="33"/>
      <c r="B1551" s="56"/>
      <c r="C1551" s="34"/>
      <c r="D1551" s="34"/>
      <c r="E1551" s="35"/>
      <c r="F1551" s="35"/>
      <c r="G1551" s="35">
        <f t="shared" si="42"/>
        <v>0</v>
      </c>
      <c r="H1551" s="35"/>
      <c r="I1551" s="168"/>
      <c r="J1551" s="35"/>
      <c r="K1551" s="35"/>
    </row>
    <row r="1552" spans="1:11" s="25" customFormat="1" ht="12.75" x14ac:dyDescent="0.2">
      <c r="A1552" s="33">
        <v>43306</v>
      </c>
      <c r="B1552" s="56" t="s">
        <v>1061</v>
      </c>
      <c r="C1552" s="34" t="s">
        <v>985</v>
      </c>
      <c r="D1552" s="34" t="s">
        <v>543</v>
      </c>
      <c r="E1552" s="35">
        <v>12</v>
      </c>
      <c r="F1552" s="35">
        <v>133999.79999999999</v>
      </c>
      <c r="G1552" s="35">
        <f t="shared" si="42"/>
        <v>1607997.5999999999</v>
      </c>
      <c r="H1552" s="35"/>
      <c r="I1552" s="180" t="s">
        <v>1213</v>
      </c>
      <c r="J1552" s="35"/>
      <c r="K1552" s="35"/>
    </row>
    <row r="1553" spans="1:11" s="25" customFormat="1" ht="12.75" x14ac:dyDescent="0.2">
      <c r="A1553" s="33"/>
      <c r="B1553" s="56"/>
      <c r="C1553" s="34"/>
      <c r="D1553" s="34" t="s">
        <v>544</v>
      </c>
      <c r="E1553" s="35">
        <v>24</v>
      </c>
      <c r="F1553" s="35">
        <v>133999.79999999999</v>
      </c>
      <c r="G1553" s="35">
        <f t="shared" si="42"/>
        <v>3215995.1999999997</v>
      </c>
      <c r="H1553" s="35"/>
      <c r="I1553" s="180"/>
      <c r="J1553" s="35"/>
      <c r="K1553" s="35"/>
    </row>
    <row r="1554" spans="1:11" s="25" customFormat="1" ht="12.75" x14ac:dyDescent="0.2">
      <c r="A1554" s="33"/>
      <c r="B1554" s="56"/>
      <c r="C1554" s="34"/>
      <c r="D1554" s="34" t="s">
        <v>545</v>
      </c>
      <c r="E1554" s="35">
        <v>36</v>
      </c>
      <c r="F1554" s="35">
        <v>133999.79999999999</v>
      </c>
      <c r="G1554" s="35">
        <f t="shared" si="42"/>
        <v>4823992.8</v>
      </c>
      <c r="H1554" s="35">
        <f>SUM(G1552:G1554)</f>
        <v>9647985.5999999996</v>
      </c>
      <c r="I1554" s="180"/>
      <c r="J1554" s="35"/>
      <c r="K1554" s="35"/>
    </row>
    <row r="1555" spans="1:11" s="25" customFormat="1" ht="12.75" x14ac:dyDescent="0.2">
      <c r="A1555" s="33"/>
      <c r="B1555" s="56"/>
      <c r="C1555" s="34"/>
      <c r="D1555" s="34"/>
      <c r="E1555" s="35"/>
      <c r="F1555" s="35"/>
      <c r="G1555" s="35">
        <f t="shared" si="42"/>
        <v>0</v>
      </c>
      <c r="H1555" s="35"/>
      <c r="I1555" s="168"/>
      <c r="J1555" s="35"/>
      <c r="K1555" s="35"/>
    </row>
    <row r="1556" spans="1:11" s="25" customFormat="1" ht="12.75" x14ac:dyDescent="0.2">
      <c r="A1556" s="33">
        <v>43306</v>
      </c>
      <c r="B1556" s="56" t="s">
        <v>1062</v>
      </c>
      <c r="C1556" s="34" t="s">
        <v>985</v>
      </c>
      <c r="D1556" s="34" t="s">
        <v>545</v>
      </c>
      <c r="E1556" s="35">
        <v>12</v>
      </c>
      <c r="F1556" s="35">
        <v>133999.79999999999</v>
      </c>
      <c r="G1556" s="35">
        <f t="shared" si="42"/>
        <v>1607997.5999999999</v>
      </c>
      <c r="H1556" s="35"/>
      <c r="I1556" s="181" t="s">
        <v>1213</v>
      </c>
      <c r="J1556" s="35"/>
      <c r="K1556" s="35"/>
    </row>
    <row r="1557" spans="1:11" s="25" customFormat="1" ht="12.75" x14ac:dyDescent="0.2">
      <c r="A1557" s="33"/>
      <c r="B1557" s="56"/>
      <c r="C1557" s="34"/>
      <c r="D1557" s="34" t="s">
        <v>544</v>
      </c>
      <c r="E1557" s="35">
        <v>12</v>
      </c>
      <c r="F1557" s="35">
        <v>133999.79999999999</v>
      </c>
      <c r="G1557" s="35">
        <f t="shared" si="42"/>
        <v>1607997.5999999999</v>
      </c>
      <c r="H1557" s="35"/>
      <c r="I1557" s="181"/>
      <c r="J1557" s="35"/>
      <c r="K1557" s="35"/>
    </row>
    <row r="1558" spans="1:11" s="25" customFormat="1" ht="12.75" x14ac:dyDescent="0.2">
      <c r="A1558" s="33"/>
      <c r="B1558" s="56"/>
      <c r="C1558" s="34"/>
      <c r="D1558" s="34" t="s">
        <v>576</v>
      </c>
      <c r="E1558" s="35">
        <v>24</v>
      </c>
      <c r="F1558" s="35">
        <v>66999.899999999994</v>
      </c>
      <c r="G1558" s="35">
        <f t="shared" si="42"/>
        <v>1607997.5999999999</v>
      </c>
      <c r="H1558" s="35">
        <f>SUM(G1556:G1558)</f>
        <v>4823992.8</v>
      </c>
      <c r="I1558" s="181"/>
      <c r="J1558" s="35"/>
      <c r="K1558" s="35"/>
    </row>
    <row r="1559" spans="1:11" s="25" customFormat="1" ht="12.75" x14ac:dyDescent="0.2">
      <c r="A1559" s="33"/>
      <c r="B1559" s="56"/>
      <c r="C1559" s="34"/>
      <c r="D1559" s="34"/>
      <c r="E1559" s="35"/>
      <c r="F1559" s="35"/>
      <c r="G1559" s="35">
        <f t="shared" si="42"/>
        <v>0</v>
      </c>
      <c r="H1559" s="35"/>
      <c r="I1559" s="168"/>
      <c r="J1559" s="35"/>
      <c r="K1559" s="35"/>
    </row>
    <row r="1560" spans="1:11" s="25" customFormat="1" ht="12.75" x14ac:dyDescent="0.2">
      <c r="A1560" s="33">
        <v>43306</v>
      </c>
      <c r="B1560" s="56" t="s">
        <v>1063</v>
      </c>
      <c r="C1560" s="34" t="s">
        <v>1064</v>
      </c>
      <c r="D1560" s="34" t="s">
        <v>542</v>
      </c>
      <c r="E1560" s="35">
        <v>1</v>
      </c>
      <c r="F1560" s="35">
        <v>152000.20000000001</v>
      </c>
      <c r="G1560" s="35">
        <f t="shared" si="42"/>
        <v>152000.20000000001</v>
      </c>
      <c r="H1560" s="35">
        <f>G1560</f>
        <v>152000.20000000001</v>
      </c>
      <c r="I1560" s="168" t="s">
        <v>309</v>
      </c>
      <c r="J1560" s="35"/>
      <c r="K1560" s="35"/>
    </row>
    <row r="1561" spans="1:11" s="25" customFormat="1" ht="12.75" x14ac:dyDescent="0.2">
      <c r="A1561" s="33"/>
      <c r="B1561" s="56"/>
      <c r="C1561" s="34"/>
      <c r="D1561" s="34"/>
      <c r="E1561" s="35"/>
      <c r="F1561" s="35"/>
      <c r="G1561" s="35">
        <f t="shared" si="42"/>
        <v>0</v>
      </c>
      <c r="H1561" s="35"/>
      <c r="I1561" s="168"/>
      <c r="J1561" s="35"/>
      <c r="K1561" s="35"/>
    </row>
    <row r="1562" spans="1:11" s="25" customFormat="1" ht="12.75" x14ac:dyDescent="0.2">
      <c r="A1562" s="33">
        <v>43306</v>
      </c>
      <c r="B1562" s="56" t="s">
        <v>1065</v>
      </c>
      <c r="C1562" s="34" t="s">
        <v>820</v>
      </c>
      <c r="D1562" s="34" t="s">
        <v>869</v>
      </c>
      <c r="E1562" s="35">
        <v>6</v>
      </c>
      <c r="F1562" s="35">
        <v>199999.8</v>
      </c>
      <c r="G1562" s="35">
        <f t="shared" si="42"/>
        <v>1199998.7999999998</v>
      </c>
      <c r="H1562" s="35"/>
      <c r="I1562" s="180" t="s">
        <v>1215</v>
      </c>
      <c r="J1562" s="35"/>
      <c r="K1562" s="35"/>
    </row>
    <row r="1563" spans="1:11" s="25" customFormat="1" ht="12.75" x14ac:dyDescent="0.2">
      <c r="A1563" s="33"/>
      <c r="B1563" s="56"/>
      <c r="C1563" s="34"/>
      <c r="D1563" s="34" t="s">
        <v>887</v>
      </c>
      <c r="E1563" s="35">
        <v>6</v>
      </c>
      <c r="F1563" s="35">
        <v>215000.5</v>
      </c>
      <c r="G1563" s="35">
        <f t="shared" si="42"/>
        <v>1290003</v>
      </c>
      <c r="H1563" s="35"/>
      <c r="I1563" s="180"/>
      <c r="J1563" s="35"/>
      <c r="K1563" s="35"/>
    </row>
    <row r="1564" spans="1:11" s="25" customFormat="1" ht="12.75" x14ac:dyDescent="0.2">
      <c r="A1564" s="33"/>
      <c r="B1564" s="56"/>
      <c r="C1564" s="34"/>
      <c r="D1564" s="34" t="s">
        <v>109</v>
      </c>
      <c r="E1564" s="35">
        <v>1</v>
      </c>
      <c r="F1564" s="35">
        <v>215000.5</v>
      </c>
      <c r="G1564" s="35">
        <f t="shared" si="42"/>
        <v>215000.5</v>
      </c>
      <c r="H1564" s="35">
        <f>SUM(G1562:G1564)</f>
        <v>2705002.3</v>
      </c>
      <c r="I1564" s="180"/>
      <c r="J1564" s="35"/>
      <c r="K1564" s="35"/>
    </row>
    <row r="1565" spans="1:11" s="25" customFormat="1" ht="12.75" x14ac:dyDescent="0.2">
      <c r="A1565" s="33"/>
      <c r="B1565" s="56"/>
      <c r="C1565" s="34"/>
      <c r="D1565" s="34"/>
      <c r="E1565" s="35"/>
      <c r="F1565" s="35"/>
      <c r="G1565" s="35">
        <f t="shared" si="42"/>
        <v>0</v>
      </c>
      <c r="H1565" s="35"/>
      <c r="I1565" s="168"/>
      <c r="J1565" s="35"/>
      <c r="K1565" s="35"/>
    </row>
    <row r="1566" spans="1:11" s="25" customFormat="1" ht="12.75" x14ac:dyDescent="0.2">
      <c r="A1566" s="33">
        <v>43306</v>
      </c>
      <c r="B1566" s="56" t="s">
        <v>1066</v>
      </c>
      <c r="C1566" s="34" t="s">
        <v>220</v>
      </c>
      <c r="D1566" s="34" t="s">
        <v>221</v>
      </c>
      <c r="E1566" s="35">
        <v>3</v>
      </c>
      <c r="F1566" s="35">
        <v>299999.7</v>
      </c>
      <c r="G1566" s="35">
        <f t="shared" ref="G1566:G1659" si="43">E1566*F1566</f>
        <v>899999.10000000009</v>
      </c>
      <c r="H1566" s="35">
        <f>G1566</f>
        <v>899999.10000000009</v>
      </c>
      <c r="I1566" s="168" t="s">
        <v>310</v>
      </c>
      <c r="J1566" s="35"/>
      <c r="K1566" s="35"/>
    </row>
    <row r="1567" spans="1:11" s="25" customFormat="1" ht="12.75" x14ac:dyDescent="0.2">
      <c r="A1567" s="33"/>
      <c r="B1567" s="56"/>
      <c r="C1567" s="34"/>
      <c r="D1567" s="34"/>
      <c r="E1567" s="35"/>
      <c r="F1567" s="35"/>
      <c r="G1567" s="35">
        <f t="shared" si="43"/>
        <v>0</v>
      </c>
      <c r="H1567" s="35"/>
      <c r="I1567" s="168"/>
      <c r="J1567" s="35"/>
      <c r="K1567" s="35"/>
    </row>
    <row r="1568" spans="1:11" s="25" customFormat="1" ht="12.75" x14ac:dyDescent="0.2">
      <c r="A1568" s="33">
        <v>43306</v>
      </c>
      <c r="B1568" s="56" t="s">
        <v>1067</v>
      </c>
      <c r="C1568" s="34" t="s">
        <v>135</v>
      </c>
      <c r="D1568" s="34" t="s">
        <v>1068</v>
      </c>
      <c r="E1568" s="35">
        <v>12</v>
      </c>
      <c r="F1568" s="35">
        <v>971999.82</v>
      </c>
      <c r="G1568" s="35">
        <f t="shared" si="43"/>
        <v>11663997.84</v>
      </c>
      <c r="H1568" s="35">
        <f>G1568</f>
        <v>11663997.84</v>
      </c>
      <c r="I1568" s="168" t="s">
        <v>309</v>
      </c>
      <c r="J1568" s="35"/>
      <c r="K1568" s="35"/>
    </row>
    <row r="1569" spans="1:11" s="25" customFormat="1" ht="12.75" x14ac:dyDescent="0.2">
      <c r="A1569" s="33"/>
      <c r="B1569" s="56"/>
      <c r="C1569" s="34"/>
      <c r="D1569" s="34"/>
      <c r="E1569" s="35"/>
      <c r="F1569" s="35"/>
      <c r="G1569" s="35">
        <f t="shared" si="43"/>
        <v>0</v>
      </c>
      <c r="H1569" s="35"/>
      <c r="I1569" s="168"/>
      <c r="J1569" s="35"/>
      <c r="K1569" s="35"/>
    </row>
    <row r="1570" spans="1:11" s="25" customFormat="1" ht="12.75" x14ac:dyDescent="0.2">
      <c r="A1570" s="33">
        <v>43306</v>
      </c>
      <c r="B1570" s="56" t="s">
        <v>1069</v>
      </c>
      <c r="C1570" s="34" t="s">
        <v>237</v>
      </c>
      <c r="D1570" s="34" t="s">
        <v>40</v>
      </c>
      <c r="E1570" s="35">
        <v>1</v>
      </c>
      <c r="F1570" s="35">
        <v>580500.36</v>
      </c>
      <c r="G1570" s="35">
        <f t="shared" si="43"/>
        <v>580500.36</v>
      </c>
      <c r="H1570" s="35">
        <f>G1570</f>
        <v>580500.36</v>
      </c>
      <c r="I1570" s="168" t="s">
        <v>309</v>
      </c>
      <c r="J1570" s="35"/>
      <c r="K1570" s="35"/>
    </row>
    <row r="1571" spans="1:11" s="25" customFormat="1" ht="12.75" x14ac:dyDescent="0.2">
      <c r="A1571" s="33"/>
      <c r="B1571" s="56"/>
      <c r="C1571" s="34"/>
      <c r="D1571" s="34"/>
      <c r="E1571" s="35"/>
      <c r="F1571" s="35"/>
      <c r="G1571" s="35">
        <f t="shared" si="43"/>
        <v>0</v>
      </c>
      <c r="H1571" s="35"/>
      <c r="I1571" s="168"/>
      <c r="J1571" s="35"/>
      <c r="K1571" s="35"/>
    </row>
    <row r="1572" spans="1:11" s="25" customFormat="1" ht="12.75" x14ac:dyDescent="0.2">
      <c r="A1572" s="33">
        <v>43306</v>
      </c>
      <c r="B1572" s="56" t="s">
        <v>1070</v>
      </c>
      <c r="C1572" s="34" t="s">
        <v>712</v>
      </c>
      <c r="D1572" s="34" t="s">
        <v>869</v>
      </c>
      <c r="E1572" s="35">
        <v>2</v>
      </c>
      <c r="F1572" s="35">
        <v>220000</v>
      </c>
      <c r="G1572" s="35">
        <f t="shared" si="43"/>
        <v>440000</v>
      </c>
      <c r="H1572" s="35">
        <f>G1572</f>
        <v>440000</v>
      </c>
      <c r="I1572" s="168" t="s">
        <v>316</v>
      </c>
      <c r="J1572" s="35"/>
      <c r="K1572" s="35"/>
    </row>
    <row r="1573" spans="1:11" s="25" customFormat="1" ht="12.75" x14ac:dyDescent="0.2">
      <c r="A1573" s="33"/>
      <c r="B1573" s="56"/>
      <c r="C1573" s="34"/>
      <c r="D1573" s="34"/>
      <c r="E1573" s="35"/>
      <c r="F1573" s="35"/>
      <c r="G1573" s="35">
        <f t="shared" si="43"/>
        <v>0</v>
      </c>
      <c r="H1573" s="35"/>
      <c r="I1573" s="168"/>
      <c r="J1573" s="35"/>
      <c r="K1573" s="35"/>
    </row>
    <row r="1574" spans="1:11" s="25" customFormat="1" ht="12.75" x14ac:dyDescent="0.2">
      <c r="A1574" s="33">
        <v>43306</v>
      </c>
      <c r="B1574" s="56" t="s">
        <v>1071</v>
      </c>
      <c r="C1574" s="34" t="s">
        <v>1042</v>
      </c>
      <c r="D1574" s="34" t="s">
        <v>1072</v>
      </c>
      <c r="E1574" s="35">
        <v>3</v>
      </c>
      <c r="F1574" s="35">
        <v>199999.8</v>
      </c>
      <c r="G1574" s="35">
        <f t="shared" si="43"/>
        <v>599999.39999999991</v>
      </c>
      <c r="H1574" s="35">
        <f>G1574</f>
        <v>599999.39999999991</v>
      </c>
      <c r="I1574" s="168" t="s">
        <v>1215</v>
      </c>
      <c r="J1574" s="35"/>
      <c r="K1574" s="35"/>
    </row>
    <row r="1575" spans="1:11" s="25" customFormat="1" ht="12.75" x14ac:dyDescent="0.2">
      <c r="A1575" s="33"/>
      <c r="B1575" s="56"/>
      <c r="C1575" s="34"/>
      <c r="D1575" s="34"/>
      <c r="E1575" s="35"/>
      <c r="F1575" s="35"/>
      <c r="G1575" s="35">
        <f t="shared" si="43"/>
        <v>0</v>
      </c>
      <c r="H1575" s="35"/>
      <c r="I1575" s="168"/>
      <c r="J1575" s="35"/>
      <c r="K1575" s="35"/>
    </row>
    <row r="1576" spans="1:11" s="25" customFormat="1" ht="12.75" x14ac:dyDescent="0.2">
      <c r="A1576" s="33">
        <v>43306</v>
      </c>
      <c r="B1576" s="56" t="s">
        <v>1073</v>
      </c>
      <c r="C1576" s="34" t="s">
        <v>559</v>
      </c>
      <c r="D1576" s="34" t="s">
        <v>652</v>
      </c>
      <c r="E1576" s="35">
        <v>2</v>
      </c>
      <c r="F1576" s="35">
        <v>517000</v>
      </c>
      <c r="G1576" s="35">
        <f t="shared" si="43"/>
        <v>1034000</v>
      </c>
      <c r="H1576" s="35">
        <f>G1576</f>
        <v>1034000</v>
      </c>
      <c r="I1576" s="168" t="s">
        <v>1213</v>
      </c>
      <c r="J1576" s="35"/>
      <c r="K1576" s="35"/>
    </row>
    <row r="1577" spans="1:11" s="25" customFormat="1" ht="12.75" x14ac:dyDescent="0.2">
      <c r="A1577" s="33"/>
      <c r="B1577" s="56"/>
      <c r="C1577" s="34"/>
      <c r="D1577" s="34"/>
      <c r="E1577" s="35"/>
      <c r="F1577" s="35"/>
      <c r="G1577" s="35">
        <f t="shared" si="43"/>
        <v>0</v>
      </c>
      <c r="H1577" s="35"/>
      <c r="I1577" s="168"/>
      <c r="J1577" s="35"/>
      <c r="K1577" s="35"/>
    </row>
    <row r="1578" spans="1:11" s="25" customFormat="1" ht="12.75" x14ac:dyDescent="0.2">
      <c r="A1578" s="33">
        <v>43307</v>
      </c>
      <c r="B1578" s="56" t="s">
        <v>1074</v>
      </c>
      <c r="C1578" s="34" t="s">
        <v>1075</v>
      </c>
      <c r="D1578" s="34" t="s">
        <v>869</v>
      </c>
      <c r="E1578" s="35">
        <v>1</v>
      </c>
      <c r="F1578" s="35">
        <v>199999.8</v>
      </c>
      <c r="G1578" s="35">
        <f t="shared" si="43"/>
        <v>199999.8</v>
      </c>
      <c r="H1578" s="35"/>
      <c r="I1578" s="180" t="s">
        <v>1216</v>
      </c>
      <c r="J1578" s="35"/>
      <c r="K1578" s="35"/>
    </row>
    <row r="1579" spans="1:11" s="25" customFormat="1" ht="12.75" x14ac:dyDescent="0.2">
      <c r="A1579" s="33"/>
      <c r="B1579" s="56"/>
      <c r="C1579" s="34"/>
      <c r="D1579" s="34" t="s">
        <v>31</v>
      </c>
      <c r="E1579" s="35">
        <v>1</v>
      </c>
      <c r="F1579" s="35">
        <v>522000.27</v>
      </c>
      <c r="G1579" s="35">
        <f t="shared" si="43"/>
        <v>522000.27</v>
      </c>
      <c r="H1579" s="35">
        <f>SUM(G1578:G1579)</f>
        <v>722000.07000000007</v>
      </c>
      <c r="I1579" s="180"/>
      <c r="J1579" s="35"/>
      <c r="K1579" s="35"/>
    </row>
    <row r="1580" spans="1:11" s="25" customFormat="1" ht="12.75" x14ac:dyDescent="0.2">
      <c r="A1580" s="33"/>
      <c r="B1580" s="56"/>
      <c r="C1580" s="34"/>
      <c r="D1580" s="34"/>
      <c r="E1580" s="35"/>
      <c r="F1580" s="35"/>
      <c r="G1580" s="35">
        <f t="shared" si="43"/>
        <v>0</v>
      </c>
      <c r="H1580" s="35"/>
      <c r="I1580" s="168"/>
      <c r="J1580" s="35"/>
      <c r="K1580" s="35"/>
    </row>
    <row r="1581" spans="1:11" s="25" customFormat="1" ht="12.75" x14ac:dyDescent="0.2">
      <c r="A1581" s="33">
        <v>43307</v>
      </c>
      <c r="B1581" s="56" t="s">
        <v>1076</v>
      </c>
      <c r="C1581" s="34" t="s">
        <v>1077</v>
      </c>
      <c r="D1581" s="34" t="s">
        <v>1078</v>
      </c>
      <c r="E1581" s="35">
        <v>6</v>
      </c>
      <c r="F1581" s="35">
        <v>65499.5</v>
      </c>
      <c r="G1581" s="35">
        <f t="shared" si="43"/>
        <v>392997</v>
      </c>
      <c r="H1581" s="35"/>
      <c r="I1581" s="180" t="s">
        <v>1215</v>
      </c>
      <c r="J1581" s="35"/>
      <c r="K1581" s="35"/>
    </row>
    <row r="1582" spans="1:11" s="25" customFormat="1" ht="12.75" x14ac:dyDescent="0.2">
      <c r="A1582" s="33"/>
      <c r="B1582" s="56"/>
      <c r="C1582" s="34"/>
      <c r="D1582" s="34" t="s">
        <v>980</v>
      </c>
      <c r="E1582" s="35">
        <v>12</v>
      </c>
      <c r="F1582" s="35">
        <v>34999.800000000003</v>
      </c>
      <c r="G1582" s="35">
        <f t="shared" si="43"/>
        <v>419997.60000000003</v>
      </c>
      <c r="H1582" s="35"/>
      <c r="I1582" s="180"/>
      <c r="J1582" s="35"/>
      <c r="K1582" s="35"/>
    </row>
    <row r="1583" spans="1:11" s="25" customFormat="1" ht="12.75" x14ac:dyDescent="0.2">
      <c r="A1583" s="33"/>
      <c r="B1583" s="56"/>
      <c r="C1583" s="34"/>
      <c r="D1583" s="34" t="s">
        <v>990</v>
      </c>
      <c r="E1583" s="35">
        <v>12</v>
      </c>
      <c r="F1583" s="35">
        <v>34999.800000000003</v>
      </c>
      <c r="G1583" s="35">
        <f t="shared" si="43"/>
        <v>419997.60000000003</v>
      </c>
      <c r="H1583" s="35"/>
      <c r="I1583" s="180"/>
      <c r="J1583" s="35"/>
      <c r="K1583" s="35"/>
    </row>
    <row r="1584" spans="1:11" s="25" customFormat="1" ht="12.75" x14ac:dyDescent="0.2">
      <c r="A1584" s="33"/>
      <c r="B1584" s="56"/>
      <c r="C1584" s="34"/>
      <c r="D1584" s="34" t="s">
        <v>982</v>
      </c>
      <c r="E1584" s="35">
        <v>12</v>
      </c>
      <c r="F1584" s="35">
        <v>34999.800000000003</v>
      </c>
      <c r="G1584" s="35">
        <f t="shared" si="43"/>
        <v>419997.60000000003</v>
      </c>
      <c r="H1584" s="35"/>
      <c r="I1584" s="180"/>
      <c r="J1584" s="35"/>
      <c r="K1584" s="35"/>
    </row>
    <row r="1585" spans="1:11" s="25" customFormat="1" ht="12.75" x14ac:dyDescent="0.2">
      <c r="A1585" s="33"/>
      <c r="B1585" s="56"/>
      <c r="C1585" s="34"/>
      <c r="D1585" s="34" t="s">
        <v>1079</v>
      </c>
      <c r="E1585" s="35">
        <v>6</v>
      </c>
      <c r="F1585" s="35">
        <v>44999.9</v>
      </c>
      <c r="G1585" s="35">
        <f t="shared" si="43"/>
        <v>269999.40000000002</v>
      </c>
      <c r="H1585" s="35">
        <f>SUM(G1581:G1585)</f>
        <v>1922989.2000000002</v>
      </c>
      <c r="I1585" s="180"/>
      <c r="J1585" s="35"/>
      <c r="K1585" s="35"/>
    </row>
    <row r="1586" spans="1:11" s="25" customFormat="1" ht="12.75" x14ac:dyDescent="0.2">
      <c r="A1586" s="33"/>
      <c r="B1586" s="56"/>
      <c r="C1586" s="34"/>
      <c r="D1586" s="34"/>
      <c r="E1586" s="35"/>
      <c r="F1586" s="35"/>
      <c r="G1586" s="35">
        <f t="shared" si="43"/>
        <v>0</v>
      </c>
      <c r="H1586" s="35"/>
      <c r="I1586" s="168"/>
      <c r="J1586" s="35"/>
      <c r="K1586" s="35"/>
    </row>
    <row r="1587" spans="1:11" s="25" customFormat="1" ht="12.75" x14ac:dyDescent="0.2">
      <c r="A1587" s="33">
        <v>43307</v>
      </c>
      <c r="B1587" s="56" t="s">
        <v>1080</v>
      </c>
      <c r="C1587" s="34" t="s">
        <v>648</v>
      </c>
      <c r="D1587" s="34" t="s">
        <v>869</v>
      </c>
      <c r="E1587" s="35">
        <v>2</v>
      </c>
      <c r="F1587" s="35">
        <v>199999.8</v>
      </c>
      <c r="G1587" s="35">
        <f t="shared" si="43"/>
        <v>399999.6</v>
      </c>
      <c r="H1587" s="35"/>
      <c r="I1587" s="180" t="s">
        <v>674</v>
      </c>
      <c r="J1587" s="35"/>
      <c r="K1587" s="35"/>
    </row>
    <row r="1588" spans="1:11" s="25" customFormat="1" ht="12.75" x14ac:dyDescent="0.2">
      <c r="A1588" s="33"/>
      <c r="B1588" s="56"/>
      <c r="C1588" s="34"/>
      <c r="D1588" s="34" t="s">
        <v>109</v>
      </c>
      <c r="E1588" s="35">
        <v>2</v>
      </c>
      <c r="F1588" s="35">
        <v>215000.5</v>
      </c>
      <c r="G1588" s="35">
        <f t="shared" si="43"/>
        <v>430001</v>
      </c>
      <c r="H1588" s="35">
        <f>SUM(G1587:G1588)</f>
        <v>830000.6</v>
      </c>
      <c r="I1588" s="180"/>
      <c r="J1588" s="35"/>
      <c r="K1588" s="35"/>
    </row>
    <row r="1589" spans="1:11" s="25" customFormat="1" ht="12.75" x14ac:dyDescent="0.2">
      <c r="A1589" s="33"/>
      <c r="B1589" s="56"/>
      <c r="C1589" s="34"/>
      <c r="D1589" s="34"/>
      <c r="E1589" s="35"/>
      <c r="F1589" s="35"/>
      <c r="G1589" s="35">
        <f t="shared" si="43"/>
        <v>0</v>
      </c>
      <c r="H1589" s="35"/>
      <c r="I1589" s="168"/>
      <c r="J1589" s="35"/>
      <c r="K1589" s="35"/>
    </row>
    <row r="1590" spans="1:11" s="25" customFormat="1" ht="12.75" x14ac:dyDescent="0.2">
      <c r="A1590" s="33">
        <v>43307</v>
      </c>
      <c r="B1590" s="56" t="s">
        <v>1081</v>
      </c>
      <c r="C1590" s="34" t="s">
        <v>1002</v>
      </c>
      <c r="D1590" s="34" t="s">
        <v>869</v>
      </c>
      <c r="E1590" s="35">
        <v>1</v>
      </c>
      <c r="F1590" s="35">
        <v>199999.8</v>
      </c>
      <c r="G1590" s="35">
        <f t="shared" si="43"/>
        <v>199999.8</v>
      </c>
      <c r="H1590" s="35">
        <f>G1590</f>
        <v>199999.8</v>
      </c>
      <c r="I1590" s="168" t="s">
        <v>1250</v>
      </c>
      <c r="J1590" s="35"/>
      <c r="K1590" s="35"/>
    </row>
    <row r="1591" spans="1:11" s="25" customFormat="1" ht="12.75" x14ac:dyDescent="0.2">
      <c r="A1591" s="33"/>
      <c r="B1591" s="56"/>
      <c r="C1591" s="34"/>
      <c r="D1591" s="34"/>
      <c r="E1591" s="35"/>
      <c r="F1591" s="35"/>
      <c r="G1591" s="35">
        <f t="shared" si="43"/>
        <v>0</v>
      </c>
      <c r="H1591" s="35"/>
      <c r="I1591" s="168"/>
      <c r="J1591" s="35"/>
      <c r="K1591" s="35"/>
    </row>
    <row r="1592" spans="1:11" s="25" customFormat="1" ht="12.75" x14ac:dyDescent="0.2">
      <c r="A1592" s="33">
        <v>43307</v>
      </c>
      <c r="B1592" s="56" t="s">
        <v>1082</v>
      </c>
      <c r="C1592" s="34" t="s">
        <v>1083</v>
      </c>
      <c r="D1592" s="34" t="s">
        <v>910</v>
      </c>
      <c r="E1592" s="35">
        <v>6</v>
      </c>
      <c r="F1592" s="35">
        <v>216000.18</v>
      </c>
      <c r="G1592" s="35">
        <f t="shared" si="43"/>
        <v>1296001.08</v>
      </c>
      <c r="H1592" s="35"/>
      <c r="I1592" s="180" t="s">
        <v>1213</v>
      </c>
      <c r="J1592" s="35"/>
      <c r="K1592" s="35"/>
    </row>
    <row r="1593" spans="1:11" s="25" customFormat="1" ht="12.75" x14ac:dyDescent="0.2">
      <c r="A1593" s="33"/>
      <c r="B1593" s="56"/>
      <c r="C1593" s="34"/>
      <c r="D1593" s="34" t="s">
        <v>910</v>
      </c>
      <c r="E1593" s="35">
        <v>1</v>
      </c>
      <c r="F1593" s="35">
        <v>0</v>
      </c>
      <c r="G1593" s="35">
        <f t="shared" si="43"/>
        <v>0</v>
      </c>
      <c r="H1593" s="35">
        <f>SUM(G1592:G1593)</f>
        <v>1296001.08</v>
      </c>
      <c r="I1593" s="180"/>
      <c r="J1593" s="35"/>
      <c r="K1593" s="35"/>
    </row>
    <row r="1594" spans="1:11" s="25" customFormat="1" ht="12.75" x14ac:dyDescent="0.2">
      <c r="A1594" s="33"/>
      <c r="B1594" s="56"/>
      <c r="C1594" s="34"/>
      <c r="D1594" s="34"/>
      <c r="E1594" s="35"/>
      <c r="F1594" s="35"/>
      <c r="G1594" s="35">
        <f t="shared" si="43"/>
        <v>0</v>
      </c>
      <c r="H1594" s="35"/>
      <c r="I1594" s="168"/>
      <c r="J1594" s="35"/>
      <c r="K1594" s="35"/>
    </row>
    <row r="1595" spans="1:11" s="25" customFormat="1" ht="12.75" x14ac:dyDescent="0.2">
      <c r="A1595" s="33">
        <v>43307</v>
      </c>
      <c r="B1595" s="56" t="s">
        <v>1084</v>
      </c>
      <c r="C1595" s="34" t="s">
        <v>1077</v>
      </c>
      <c r="D1595" s="34" t="s">
        <v>1085</v>
      </c>
      <c r="E1595" s="35">
        <v>12</v>
      </c>
      <c r="F1595" s="35">
        <v>62499.8</v>
      </c>
      <c r="G1595" s="35">
        <f t="shared" si="43"/>
        <v>749997.60000000009</v>
      </c>
      <c r="H1595" s="35"/>
      <c r="I1595" s="180" t="s">
        <v>1215</v>
      </c>
      <c r="J1595" s="35"/>
      <c r="K1595" s="35"/>
    </row>
    <row r="1596" spans="1:11" s="25" customFormat="1" ht="12.75" x14ac:dyDescent="0.2">
      <c r="A1596" s="33"/>
      <c r="B1596" s="56"/>
      <c r="C1596" s="34"/>
      <c r="D1596" s="34" t="s">
        <v>1086</v>
      </c>
      <c r="E1596" s="35">
        <v>12</v>
      </c>
      <c r="F1596" s="35">
        <v>99999.9</v>
      </c>
      <c r="G1596" s="35">
        <f t="shared" si="43"/>
        <v>1199998.7999999998</v>
      </c>
      <c r="H1596" s="35">
        <f>SUM(G1595:G1596)</f>
        <v>1949996.4</v>
      </c>
      <c r="I1596" s="180"/>
      <c r="J1596" s="35"/>
      <c r="K1596" s="35"/>
    </row>
    <row r="1597" spans="1:11" s="25" customFormat="1" ht="12.75" x14ac:dyDescent="0.2">
      <c r="A1597" s="33"/>
      <c r="B1597" s="56"/>
      <c r="C1597" s="34"/>
      <c r="D1597" s="34"/>
      <c r="E1597" s="35"/>
      <c r="F1597" s="35"/>
      <c r="G1597" s="35">
        <f t="shared" si="43"/>
        <v>0</v>
      </c>
      <c r="H1597" s="35"/>
      <c r="I1597" s="168"/>
      <c r="J1597" s="35"/>
      <c r="K1597" s="35"/>
    </row>
    <row r="1598" spans="1:11" s="25" customFormat="1" ht="12.75" x14ac:dyDescent="0.2">
      <c r="A1598" s="33">
        <v>43307</v>
      </c>
      <c r="B1598" s="56" t="s">
        <v>1087</v>
      </c>
      <c r="C1598" s="34" t="s">
        <v>181</v>
      </c>
      <c r="D1598" s="34" t="s">
        <v>547</v>
      </c>
      <c r="E1598" s="35">
        <v>12</v>
      </c>
      <c r="F1598" s="35">
        <v>66999.899999999994</v>
      </c>
      <c r="G1598" s="35">
        <f t="shared" si="43"/>
        <v>803998.79999999993</v>
      </c>
      <c r="H1598" s="35"/>
      <c r="I1598" s="180" t="s">
        <v>1213</v>
      </c>
      <c r="J1598" s="35"/>
      <c r="K1598" s="35"/>
    </row>
    <row r="1599" spans="1:11" s="25" customFormat="1" ht="12.75" x14ac:dyDescent="0.2">
      <c r="A1599" s="33"/>
      <c r="B1599" s="56"/>
      <c r="C1599" s="34"/>
      <c r="D1599" s="34" t="s">
        <v>545</v>
      </c>
      <c r="E1599" s="35">
        <v>12</v>
      </c>
      <c r="F1599" s="35">
        <v>133999.79999999999</v>
      </c>
      <c r="G1599" s="35">
        <f t="shared" si="43"/>
        <v>1607997.5999999999</v>
      </c>
      <c r="H1599" s="35">
        <f>SUM(G1598:G1599)</f>
        <v>2411996.4</v>
      </c>
      <c r="I1599" s="180"/>
      <c r="J1599" s="35"/>
      <c r="K1599" s="35"/>
    </row>
    <row r="1600" spans="1:11" s="25" customFormat="1" ht="12.75" x14ac:dyDescent="0.2">
      <c r="A1600" s="33"/>
      <c r="B1600" s="56"/>
      <c r="C1600" s="34"/>
      <c r="D1600" s="34"/>
      <c r="E1600" s="35"/>
      <c r="F1600" s="35"/>
      <c r="G1600" s="35">
        <f t="shared" si="43"/>
        <v>0</v>
      </c>
      <c r="H1600" s="35"/>
      <c r="I1600" s="168"/>
      <c r="J1600" s="35"/>
      <c r="K1600" s="35"/>
    </row>
    <row r="1601" spans="1:11" s="25" customFormat="1" ht="12.75" x14ac:dyDescent="0.2">
      <c r="A1601" s="33">
        <v>43307</v>
      </c>
      <c r="B1601" s="56" t="s">
        <v>1088</v>
      </c>
      <c r="C1601" s="34" t="s">
        <v>253</v>
      </c>
      <c r="D1601" s="34" t="s">
        <v>109</v>
      </c>
      <c r="E1601" s="35">
        <v>6</v>
      </c>
      <c r="F1601" s="35">
        <v>215000.5</v>
      </c>
      <c r="G1601" s="35">
        <f t="shared" si="43"/>
        <v>1290003</v>
      </c>
      <c r="H1601" s="35">
        <f>G1601</f>
        <v>1290003</v>
      </c>
      <c r="I1601" s="168" t="s">
        <v>315</v>
      </c>
      <c r="J1601" s="35"/>
      <c r="K1601" s="35"/>
    </row>
    <row r="1602" spans="1:11" s="25" customFormat="1" ht="12.75" x14ac:dyDescent="0.2">
      <c r="A1602" s="33"/>
      <c r="B1602" s="56"/>
      <c r="C1602" s="34"/>
      <c r="D1602" s="34"/>
      <c r="E1602" s="35"/>
      <c r="F1602" s="35"/>
      <c r="G1602" s="35">
        <f t="shared" si="43"/>
        <v>0</v>
      </c>
      <c r="H1602" s="35"/>
      <c r="I1602" s="168"/>
      <c r="J1602" s="35"/>
      <c r="K1602" s="35"/>
    </row>
    <row r="1603" spans="1:11" s="25" customFormat="1" ht="12.75" x14ac:dyDescent="0.2">
      <c r="A1603" s="33">
        <v>43307</v>
      </c>
      <c r="B1603" s="56" t="s">
        <v>1089</v>
      </c>
      <c r="C1603" s="34" t="s">
        <v>442</v>
      </c>
      <c r="D1603" s="34" t="s">
        <v>104</v>
      </c>
      <c r="E1603" s="35">
        <v>1</v>
      </c>
      <c r="F1603" s="35">
        <v>522000.27</v>
      </c>
      <c r="G1603" s="35">
        <f t="shared" si="43"/>
        <v>522000.27</v>
      </c>
      <c r="H1603" s="35">
        <f>G1603</f>
        <v>522000.27</v>
      </c>
      <c r="I1603" s="168" t="s">
        <v>312</v>
      </c>
      <c r="J1603" s="35"/>
      <c r="K1603" s="35"/>
    </row>
    <row r="1604" spans="1:11" s="25" customFormat="1" ht="12.75" x14ac:dyDescent="0.2">
      <c r="A1604" s="33"/>
      <c r="B1604" s="56"/>
      <c r="C1604" s="34"/>
      <c r="D1604" s="34"/>
      <c r="E1604" s="35"/>
      <c r="F1604" s="35"/>
      <c r="G1604" s="35">
        <f t="shared" si="43"/>
        <v>0</v>
      </c>
      <c r="H1604" s="35"/>
      <c r="I1604" s="168"/>
      <c r="J1604" s="35"/>
      <c r="K1604" s="35"/>
    </row>
    <row r="1605" spans="1:11" s="25" customFormat="1" ht="12.75" x14ac:dyDescent="0.2">
      <c r="A1605" s="33">
        <v>43307</v>
      </c>
      <c r="B1605" s="56" t="s">
        <v>1090</v>
      </c>
      <c r="C1605" s="34" t="s">
        <v>442</v>
      </c>
      <c r="D1605" s="34" t="s">
        <v>869</v>
      </c>
      <c r="E1605" s="35">
        <v>4</v>
      </c>
      <c r="F1605" s="35">
        <v>199999.8</v>
      </c>
      <c r="G1605" s="35">
        <f t="shared" si="43"/>
        <v>799999.2</v>
      </c>
      <c r="H1605" s="35"/>
      <c r="I1605" s="180" t="s">
        <v>312</v>
      </c>
      <c r="J1605" s="35"/>
      <c r="K1605" s="35"/>
    </row>
    <row r="1606" spans="1:11" s="25" customFormat="1" ht="12.75" x14ac:dyDescent="0.2">
      <c r="A1606" s="33"/>
      <c r="B1606" s="56"/>
      <c r="C1606" s="34"/>
      <c r="D1606" s="34" t="s">
        <v>887</v>
      </c>
      <c r="E1606" s="35">
        <v>2</v>
      </c>
      <c r="F1606" s="35">
        <v>215000.5</v>
      </c>
      <c r="G1606" s="35">
        <f t="shared" si="43"/>
        <v>430001</v>
      </c>
      <c r="H1606" s="35"/>
      <c r="I1606" s="180"/>
      <c r="J1606" s="35"/>
      <c r="K1606" s="35"/>
    </row>
    <row r="1607" spans="1:11" s="25" customFormat="1" ht="12.75" x14ac:dyDescent="0.2">
      <c r="A1607" s="33"/>
      <c r="B1607" s="56"/>
      <c r="C1607" s="34"/>
      <c r="D1607" s="34" t="s">
        <v>109</v>
      </c>
      <c r="E1607" s="35">
        <v>2</v>
      </c>
      <c r="F1607" s="35">
        <v>215000.5</v>
      </c>
      <c r="G1607" s="35">
        <f t="shared" si="43"/>
        <v>430001</v>
      </c>
      <c r="H1607" s="35">
        <f>SUM(G1605:G1607)</f>
        <v>1660001.2</v>
      </c>
      <c r="I1607" s="180"/>
      <c r="J1607" s="35"/>
      <c r="K1607" s="35"/>
    </row>
    <row r="1608" spans="1:11" s="25" customFormat="1" ht="12.75" x14ac:dyDescent="0.2">
      <c r="A1608" s="33"/>
      <c r="B1608" s="56"/>
      <c r="C1608" s="34"/>
      <c r="D1608" s="34"/>
      <c r="E1608" s="35"/>
      <c r="F1608" s="35"/>
      <c r="G1608" s="35">
        <f t="shared" si="43"/>
        <v>0</v>
      </c>
      <c r="H1608" s="35"/>
      <c r="I1608" s="168"/>
      <c r="J1608" s="35"/>
      <c r="K1608" s="35"/>
    </row>
    <row r="1609" spans="1:11" s="25" customFormat="1" ht="12.75" x14ac:dyDescent="0.2">
      <c r="A1609" s="33">
        <v>43307</v>
      </c>
      <c r="B1609" s="56" t="s">
        <v>1091</v>
      </c>
      <c r="C1609" s="34" t="s">
        <v>1092</v>
      </c>
      <c r="D1609" s="34" t="s">
        <v>766</v>
      </c>
      <c r="E1609" s="35">
        <v>6</v>
      </c>
      <c r="F1609" s="35">
        <v>299999.7</v>
      </c>
      <c r="G1609" s="35">
        <f t="shared" si="43"/>
        <v>1799998.2000000002</v>
      </c>
      <c r="H1609" s="35"/>
      <c r="I1609" s="180" t="s">
        <v>316</v>
      </c>
      <c r="J1609" s="35"/>
      <c r="K1609" s="35"/>
    </row>
    <row r="1610" spans="1:11" s="25" customFormat="1" ht="12.75" x14ac:dyDescent="0.2">
      <c r="A1610" s="33"/>
      <c r="B1610" s="56"/>
      <c r="C1610" s="34"/>
      <c r="D1610" s="34" t="s">
        <v>765</v>
      </c>
      <c r="E1610" s="35">
        <v>6</v>
      </c>
      <c r="F1610" s="35">
        <v>299999.7</v>
      </c>
      <c r="G1610" s="35">
        <f t="shared" si="43"/>
        <v>1799998.2000000002</v>
      </c>
      <c r="H1610" s="35"/>
      <c r="I1610" s="180"/>
      <c r="J1610" s="35"/>
      <c r="K1610" s="35"/>
    </row>
    <row r="1611" spans="1:11" s="25" customFormat="1" ht="12.75" x14ac:dyDescent="0.2">
      <c r="A1611" s="33"/>
      <c r="B1611" s="56"/>
      <c r="C1611" s="34"/>
      <c r="D1611" s="34" t="s">
        <v>319</v>
      </c>
      <c r="E1611" s="35">
        <v>12</v>
      </c>
      <c r="F1611" s="35">
        <v>670000.1</v>
      </c>
      <c r="G1611" s="35">
        <f t="shared" si="43"/>
        <v>8040001.1999999993</v>
      </c>
      <c r="H1611" s="35">
        <f>SUM(G1609:G1611)</f>
        <v>11639997.6</v>
      </c>
      <c r="I1611" s="180"/>
      <c r="J1611" s="35"/>
      <c r="K1611" s="35"/>
    </row>
    <row r="1612" spans="1:11" s="25" customFormat="1" ht="12.75" x14ac:dyDescent="0.2">
      <c r="A1612" s="33"/>
      <c r="B1612" s="56"/>
      <c r="C1612" s="34"/>
      <c r="D1612" s="34"/>
      <c r="E1612" s="35"/>
      <c r="F1612" s="35"/>
      <c r="G1612" s="35">
        <f t="shared" si="43"/>
        <v>0</v>
      </c>
      <c r="H1612" s="35"/>
      <c r="I1612" s="168"/>
      <c r="J1612" s="35"/>
      <c r="K1612" s="35"/>
    </row>
    <row r="1613" spans="1:11" s="25" customFormat="1" ht="12.75" x14ac:dyDescent="0.2">
      <c r="A1613" s="33">
        <v>43307</v>
      </c>
      <c r="B1613" s="56" t="s">
        <v>1093</v>
      </c>
      <c r="C1613" s="34" t="s">
        <v>1077</v>
      </c>
      <c r="D1613" s="34" t="s">
        <v>1086</v>
      </c>
      <c r="E1613" s="35">
        <v>12</v>
      </c>
      <c r="F1613" s="35">
        <v>99999.9</v>
      </c>
      <c r="G1613" s="35">
        <f t="shared" si="43"/>
        <v>1199998.7999999998</v>
      </c>
      <c r="H1613" s="35"/>
      <c r="I1613" s="180" t="s">
        <v>1215</v>
      </c>
      <c r="J1613" s="35"/>
      <c r="K1613" s="35"/>
    </row>
    <row r="1614" spans="1:11" s="25" customFormat="1" ht="12.75" x14ac:dyDescent="0.2">
      <c r="A1614" s="33"/>
      <c r="B1614" s="56"/>
      <c r="C1614" s="34"/>
      <c r="D1614" s="34" t="s">
        <v>1085</v>
      </c>
      <c r="E1614" s="35">
        <v>12</v>
      </c>
      <c r="F1614" s="35">
        <v>62499.8</v>
      </c>
      <c r="G1614" s="35">
        <f t="shared" si="43"/>
        <v>749997.60000000009</v>
      </c>
      <c r="H1614" s="35"/>
      <c r="I1614" s="180"/>
      <c r="J1614" s="35"/>
      <c r="K1614" s="35"/>
    </row>
    <row r="1615" spans="1:11" s="25" customFormat="1" ht="12.75" x14ac:dyDescent="0.2">
      <c r="A1615" s="33"/>
      <c r="B1615" s="56"/>
      <c r="C1615" s="34"/>
      <c r="D1615" s="34" t="s">
        <v>1094</v>
      </c>
      <c r="E1615" s="35">
        <v>6</v>
      </c>
      <c r="F1615" s="35">
        <v>199999.8</v>
      </c>
      <c r="G1615" s="35">
        <f t="shared" si="43"/>
        <v>1199998.7999999998</v>
      </c>
      <c r="H1615" s="35">
        <f>SUM(G1613:G1615)</f>
        <v>3149995.1999999997</v>
      </c>
      <c r="I1615" s="180"/>
      <c r="J1615" s="35"/>
      <c r="K1615" s="35"/>
    </row>
    <row r="1616" spans="1:11" s="25" customFormat="1" ht="12.75" x14ac:dyDescent="0.2">
      <c r="A1616" s="33"/>
      <c r="B1616" s="56"/>
      <c r="C1616" s="34"/>
      <c r="D1616" s="34"/>
      <c r="E1616" s="35"/>
      <c r="F1616" s="35"/>
      <c r="G1616" s="35">
        <f t="shared" si="43"/>
        <v>0</v>
      </c>
      <c r="H1616" s="35"/>
      <c r="I1616" s="168"/>
      <c r="J1616" s="35"/>
      <c r="K1616" s="35"/>
    </row>
    <row r="1617" spans="1:11" s="25" customFormat="1" ht="12.75" x14ac:dyDescent="0.2">
      <c r="A1617" s="33">
        <v>43307</v>
      </c>
      <c r="B1617" s="56" t="s">
        <v>1095</v>
      </c>
      <c r="C1617" s="34" t="s">
        <v>1077</v>
      </c>
      <c r="D1617" s="34" t="s">
        <v>1096</v>
      </c>
      <c r="E1617" s="35">
        <v>2</v>
      </c>
      <c r="F1617" s="35">
        <v>218500.095</v>
      </c>
      <c r="G1617" s="35">
        <f t="shared" si="43"/>
        <v>437000.19</v>
      </c>
      <c r="H1617" s="35"/>
      <c r="I1617" s="180" t="s">
        <v>1215</v>
      </c>
      <c r="J1617" s="35"/>
      <c r="K1617" s="35"/>
    </row>
    <row r="1618" spans="1:11" s="25" customFormat="1" ht="12.75" x14ac:dyDescent="0.2">
      <c r="A1618" s="33"/>
      <c r="B1618" s="56"/>
      <c r="C1618" s="34"/>
      <c r="D1618" s="34" t="s">
        <v>1097</v>
      </c>
      <c r="E1618" s="35">
        <v>2</v>
      </c>
      <c r="F1618" s="35">
        <v>218500.095</v>
      </c>
      <c r="G1618" s="35">
        <f t="shared" si="43"/>
        <v>437000.19</v>
      </c>
      <c r="H1618" s="35"/>
      <c r="I1618" s="180"/>
      <c r="J1618" s="35"/>
      <c r="K1618" s="35"/>
    </row>
    <row r="1619" spans="1:11" s="25" customFormat="1" ht="12.75" x14ac:dyDescent="0.2">
      <c r="A1619" s="33"/>
      <c r="B1619" s="56"/>
      <c r="C1619" s="34"/>
      <c r="D1619" s="34" t="s">
        <v>1098</v>
      </c>
      <c r="E1619" s="35">
        <v>2</v>
      </c>
      <c r="F1619" s="35">
        <v>218500.095</v>
      </c>
      <c r="G1619" s="35">
        <f t="shared" si="43"/>
        <v>437000.19</v>
      </c>
      <c r="H1619" s="35"/>
      <c r="I1619" s="180"/>
      <c r="J1619" s="35"/>
      <c r="K1619" s="35"/>
    </row>
    <row r="1620" spans="1:11" s="25" customFormat="1" ht="12.75" x14ac:dyDescent="0.2">
      <c r="A1620" s="33"/>
      <c r="B1620" s="56"/>
      <c r="C1620" s="34"/>
      <c r="D1620" s="34" t="s">
        <v>1099</v>
      </c>
      <c r="E1620" s="35">
        <v>2</v>
      </c>
      <c r="F1620" s="35">
        <v>218500.095</v>
      </c>
      <c r="G1620" s="35">
        <f t="shared" si="43"/>
        <v>437000.19</v>
      </c>
      <c r="H1620" s="35"/>
      <c r="I1620" s="180"/>
      <c r="J1620" s="35"/>
      <c r="K1620" s="35"/>
    </row>
    <row r="1621" spans="1:11" s="25" customFormat="1" ht="12.75" x14ac:dyDescent="0.2">
      <c r="A1621" s="33"/>
      <c r="B1621" s="56"/>
      <c r="C1621" s="34"/>
      <c r="D1621" s="34" t="s">
        <v>1100</v>
      </c>
      <c r="E1621" s="35">
        <v>2</v>
      </c>
      <c r="F1621" s="35">
        <v>218500.095</v>
      </c>
      <c r="G1621" s="35">
        <f t="shared" si="43"/>
        <v>437000.19</v>
      </c>
      <c r="H1621" s="35"/>
      <c r="I1621" s="180"/>
      <c r="J1621" s="35"/>
      <c r="K1621" s="35"/>
    </row>
    <row r="1622" spans="1:11" s="25" customFormat="1" ht="12.75" x14ac:dyDescent="0.2">
      <c r="A1622" s="33"/>
      <c r="B1622" s="56"/>
      <c r="C1622" s="34"/>
      <c r="D1622" s="34" t="s">
        <v>1101</v>
      </c>
      <c r="E1622" s="35">
        <v>2</v>
      </c>
      <c r="F1622" s="35">
        <v>218500.095</v>
      </c>
      <c r="G1622" s="35">
        <f t="shared" si="43"/>
        <v>437000.19</v>
      </c>
      <c r="H1622" s="35"/>
      <c r="I1622" s="180"/>
      <c r="J1622" s="35"/>
      <c r="K1622" s="35"/>
    </row>
    <row r="1623" spans="1:11" s="25" customFormat="1" ht="12.75" x14ac:dyDescent="0.2">
      <c r="A1623" s="33"/>
      <c r="B1623" s="56"/>
      <c r="C1623" s="34"/>
      <c r="D1623" s="34" t="s">
        <v>1102</v>
      </c>
      <c r="E1623" s="35">
        <v>2</v>
      </c>
      <c r="F1623" s="35">
        <v>218500.095</v>
      </c>
      <c r="G1623" s="35">
        <f t="shared" si="43"/>
        <v>437000.19</v>
      </c>
      <c r="H1623" s="35">
        <f>SUM(G1617:G1623)</f>
        <v>3059001.33</v>
      </c>
      <c r="I1623" s="180"/>
      <c r="J1623" s="35"/>
      <c r="K1623" s="35"/>
    </row>
    <row r="1624" spans="1:11" s="25" customFormat="1" ht="12.75" x14ac:dyDescent="0.2">
      <c r="A1624" s="33"/>
      <c r="B1624" s="56"/>
      <c r="C1624" s="34"/>
      <c r="D1624" s="34"/>
      <c r="E1624" s="35"/>
      <c r="F1624" s="35"/>
      <c r="G1624" s="35">
        <f t="shared" si="43"/>
        <v>0</v>
      </c>
      <c r="H1624" s="35"/>
      <c r="I1624" s="168"/>
      <c r="J1624" s="35"/>
      <c r="K1624" s="35"/>
    </row>
    <row r="1625" spans="1:11" s="25" customFormat="1" ht="12.75" x14ac:dyDescent="0.2">
      <c r="A1625" s="33">
        <v>43307</v>
      </c>
      <c r="B1625" s="56" t="s">
        <v>1103</v>
      </c>
      <c r="C1625" s="34" t="s">
        <v>1002</v>
      </c>
      <c r="D1625" s="34" t="s">
        <v>1098</v>
      </c>
      <c r="E1625" s="35">
        <v>2</v>
      </c>
      <c r="F1625" s="35">
        <v>207000.09</v>
      </c>
      <c r="G1625" s="35">
        <f t="shared" si="43"/>
        <v>414000.18</v>
      </c>
      <c r="H1625" s="35"/>
      <c r="I1625" s="180" t="s">
        <v>314</v>
      </c>
      <c r="J1625" s="35"/>
      <c r="K1625" s="35"/>
    </row>
    <row r="1626" spans="1:11" s="25" customFormat="1" ht="12.75" x14ac:dyDescent="0.2">
      <c r="A1626" s="33"/>
      <c r="B1626" s="56"/>
      <c r="C1626" s="34"/>
      <c r="D1626" s="34" t="s">
        <v>541</v>
      </c>
      <c r="E1626" s="35">
        <v>1</v>
      </c>
      <c r="F1626" s="35">
        <v>148500</v>
      </c>
      <c r="G1626" s="35">
        <f t="shared" si="43"/>
        <v>148500</v>
      </c>
      <c r="H1626" s="35">
        <f>SUM(G1625:G1626)</f>
        <v>562500.17999999993</v>
      </c>
      <c r="I1626" s="180"/>
      <c r="J1626" s="35"/>
      <c r="K1626" s="35"/>
    </row>
    <row r="1627" spans="1:11" s="25" customFormat="1" ht="12.75" x14ac:dyDescent="0.2">
      <c r="A1627" s="33"/>
      <c r="B1627" s="56"/>
      <c r="C1627" s="34"/>
      <c r="D1627" s="34"/>
      <c r="E1627" s="35"/>
      <c r="F1627" s="35"/>
      <c r="G1627" s="35">
        <f t="shared" si="43"/>
        <v>0</v>
      </c>
      <c r="H1627" s="35"/>
      <c r="I1627" s="168"/>
      <c r="J1627" s="35"/>
      <c r="K1627" s="35"/>
    </row>
    <row r="1628" spans="1:11" s="25" customFormat="1" ht="12.75" x14ac:dyDescent="0.2">
      <c r="A1628" s="33">
        <v>43307</v>
      </c>
      <c r="B1628" s="56" t="s">
        <v>1104</v>
      </c>
      <c r="C1628" s="34" t="s">
        <v>59</v>
      </c>
      <c r="D1628" s="34" t="s">
        <v>60</v>
      </c>
      <c r="E1628" s="35">
        <v>3</v>
      </c>
      <c r="F1628" s="35">
        <v>277200</v>
      </c>
      <c r="G1628" s="35">
        <f t="shared" si="43"/>
        <v>831600</v>
      </c>
      <c r="H1628" s="35">
        <f>G1628</f>
        <v>831600</v>
      </c>
      <c r="I1628" s="168" t="s">
        <v>309</v>
      </c>
      <c r="J1628" s="35"/>
      <c r="K1628" s="35"/>
    </row>
    <row r="1629" spans="1:11" s="25" customFormat="1" ht="12.75" x14ac:dyDescent="0.2">
      <c r="A1629" s="33"/>
      <c r="B1629" s="56"/>
      <c r="C1629" s="34"/>
      <c r="D1629" s="34"/>
      <c r="E1629" s="35"/>
      <c r="F1629" s="35"/>
      <c r="G1629" s="35">
        <f t="shared" si="43"/>
        <v>0</v>
      </c>
      <c r="H1629" s="35"/>
      <c r="I1629" s="168"/>
      <c r="J1629" s="35"/>
      <c r="K1629" s="35"/>
    </row>
    <row r="1630" spans="1:11" s="25" customFormat="1" ht="12.75" x14ac:dyDescent="0.2">
      <c r="A1630" s="33">
        <v>43307</v>
      </c>
      <c r="B1630" s="56" t="s">
        <v>1105</v>
      </c>
      <c r="C1630" s="34" t="s">
        <v>1106</v>
      </c>
      <c r="D1630" s="34" t="s">
        <v>1107</v>
      </c>
      <c r="E1630" s="35">
        <v>4</v>
      </c>
      <c r="F1630" s="35">
        <v>11000</v>
      </c>
      <c r="G1630" s="35">
        <f t="shared" si="43"/>
        <v>44000</v>
      </c>
      <c r="H1630" s="35">
        <f>G1630</f>
        <v>44000</v>
      </c>
      <c r="I1630" s="168" t="s">
        <v>1215</v>
      </c>
      <c r="J1630" s="35"/>
      <c r="K1630" s="35"/>
    </row>
    <row r="1631" spans="1:11" s="25" customFormat="1" ht="12.75" x14ac:dyDescent="0.2">
      <c r="A1631" s="33"/>
      <c r="B1631" s="56"/>
      <c r="C1631" s="34"/>
      <c r="D1631" s="34"/>
      <c r="E1631" s="35"/>
      <c r="F1631" s="35"/>
      <c r="G1631" s="35">
        <f t="shared" si="43"/>
        <v>0</v>
      </c>
      <c r="H1631" s="35"/>
      <c r="I1631" s="168"/>
      <c r="J1631" s="35"/>
      <c r="K1631" s="35"/>
    </row>
    <row r="1632" spans="1:11" s="25" customFormat="1" ht="12.75" x14ac:dyDescent="0.2">
      <c r="A1632" s="33">
        <v>43307</v>
      </c>
      <c r="B1632" s="56" t="s">
        <v>1108</v>
      </c>
      <c r="C1632" s="34" t="s">
        <v>181</v>
      </c>
      <c r="D1632" s="34" t="s">
        <v>577</v>
      </c>
      <c r="E1632" s="35">
        <v>24</v>
      </c>
      <c r="F1632" s="35">
        <v>66999.899999999994</v>
      </c>
      <c r="G1632" s="35">
        <f t="shared" si="43"/>
        <v>1607997.5999999999</v>
      </c>
      <c r="H1632" s="35"/>
      <c r="I1632" s="180" t="s">
        <v>1213</v>
      </c>
      <c r="J1632" s="35"/>
      <c r="K1632" s="35"/>
    </row>
    <row r="1633" spans="1:11" s="25" customFormat="1" ht="12.75" x14ac:dyDescent="0.2">
      <c r="A1633" s="33"/>
      <c r="B1633" s="56"/>
      <c r="C1633" s="34"/>
      <c r="D1633" s="34" t="s">
        <v>548</v>
      </c>
      <c r="E1633" s="35">
        <v>24</v>
      </c>
      <c r="F1633" s="35">
        <v>66999.899999999994</v>
      </c>
      <c r="G1633" s="35">
        <f t="shared" si="43"/>
        <v>1607997.5999999999</v>
      </c>
      <c r="H1633" s="35"/>
      <c r="I1633" s="180"/>
      <c r="J1633" s="35"/>
      <c r="K1633" s="35"/>
    </row>
    <row r="1634" spans="1:11" s="25" customFormat="1" ht="12.75" x14ac:dyDescent="0.2">
      <c r="A1634" s="33"/>
      <c r="B1634" s="56"/>
      <c r="C1634" s="34"/>
      <c r="D1634" s="34" t="s">
        <v>1109</v>
      </c>
      <c r="E1634" s="35">
        <v>48</v>
      </c>
      <c r="F1634" s="35">
        <v>66999.899999999994</v>
      </c>
      <c r="G1634" s="35">
        <f t="shared" si="43"/>
        <v>3215995.1999999997</v>
      </c>
      <c r="H1634" s="35"/>
      <c r="I1634" s="180"/>
      <c r="J1634" s="35"/>
      <c r="K1634" s="35"/>
    </row>
    <row r="1635" spans="1:11" s="25" customFormat="1" ht="12.75" x14ac:dyDescent="0.2">
      <c r="A1635" s="33"/>
      <c r="B1635" s="56"/>
      <c r="C1635" s="34"/>
      <c r="D1635" s="34" t="s">
        <v>543</v>
      </c>
      <c r="E1635" s="35">
        <v>24</v>
      </c>
      <c r="F1635" s="35">
        <v>133999.79999999999</v>
      </c>
      <c r="G1635" s="35">
        <f t="shared" si="43"/>
        <v>3215995.1999999997</v>
      </c>
      <c r="H1635" s="35"/>
      <c r="I1635" s="180"/>
      <c r="J1635" s="35"/>
      <c r="K1635" s="35"/>
    </row>
    <row r="1636" spans="1:11" s="25" customFormat="1" ht="12.75" x14ac:dyDescent="0.2">
      <c r="A1636" s="33"/>
      <c r="B1636" s="56"/>
      <c r="C1636" s="34"/>
      <c r="D1636" s="34" t="s">
        <v>544</v>
      </c>
      <c r="E1636" s="35">
        <v>12</v>
      </c>
      <c r="F1636" s="35">
        <v>133999.79999999999</v>
      </c>
      <c r="G1636" s="35">
        <f t="shared" si="43"/>
        <v>1607997.5999999999</v>
      </c>
      <c r="H1636" s="35"/>
      <c r="I1636" s="180"/>
      <c r="J1636" s="35"/>
      <c r="K1636" s="35"/>
    </row>
    <row r="1637" spans="1:11" s="25" customFormat="1" ht="12.75" x14ac:dyDescent="0.2">
      <c r="A1637" s="33"/>
      <c r="B1637" s="56"/>
      <c r="C1637" s="34"/>
      <c r="D1637" s="34" t="s">
        <v>545</v>
      </c>
      <c r="E1637" s="35">
        <v>12</v>
      </c>
      <c r="F1637" s="35">
        <v>133999.79999999999</v>
      </c>
      <c r="G1637" s="35">
        <f t="shared" si="43"/>
        <v>1607997.5999999999</v>
      </c>
      <c r="H1637" s="35">
        <f>SUM(G1632:G1637)</f>
        <v>12863980.799999999</v>
      </c>
      <c r="I1637" s="180"/>
      <c r="J1637" s="35"/>
      <c r="K1637" s="35"/>
    </row>
    <row r="1638" spans="1:11" s="25" customFormat="1" ht="12.75" x14ac:dyDescent="0.2">
      <c r="A1638" s="33"/>
      <c r="B1638" s="56"/>
      <c r="C1638" s="34"/>
      <c r="D1638" s="34"/>
      <c r="E1638" s="35"/>
      <c r="F1638" s="35"/>
      <c r="G1638" s="35">
        <f t="shared" si="43"/>
        <v>0</v>
      </c>
      <c r="H1638" s="35"/>
      <c r="I1638" s="168"/>
      <c r="J1638" s="35"/>
      <c r="K1638" s="35"/>
    </row>
    <row r="1639" spans="1:11" s="25" customFormat="1" ht="12.75" x14ac:dyDescent="0.2">
      <c r="A1639" s="33">
        <v>43307</v>
      </c>
      <c r="B1639" s="56" t="s">
        <v>1110</v>
      </c>
      <c r="C1639" s="34" t="s">
        <v>1111</v>
      </c>
      <c r="D1639" s="34" t="s">
        <v>109</v>
      </c>
      <c r="E1639" s="35">
        <v>2</v>
      </c>
      <c r="F1639" s="35">
        <v>215000.5</v>
      </c>
      <c r="G1639" s="35">
        <f t="shared" si="43"/>
        <v>430001</v>
      </c>
      <c r="H1639" s="35">
        <f>G1639</f>
        <v>430001</v>
      </c>
      <c r="I1639" s="168" t="s">
        <v>309</v>
      </c>
      <c r="J1639" s="35"/>
      <c r="K1639" s="35"/>
    </row>
    <row r="1640" spans="1:11" s="25" customFormat="1" ht="12.75" x14ac:dyDescent="0.2">
      <c r="A1640" s="33"/>
      <c r="B1640" s="56"/>
      <c r="C1640" s="34"/>
      <c r="D1640" s="34"/>
      <c r="E1640" s="35"/>
      <c r="F1640" s="35"/>
      <c r="G1640" s="35">
        <f t="shared" si="43"/>
        <v>0</v>
      </c>
      <c r="H1640" s="35"/>
      <c r="I1640" s="168"/>
      <c r="J1640" s="35"/>
      <c r="K1640" s="35"/>
    </row>
    <row r="1641" spans="1:11" s="25" customFormat="1" ht="12.75" x14ac:dyDescent="0.2">
      <c r="A1641" s="33">
        <v>43307</v>
      </c>
      <c r="B1641" s="56" t="s">
        <v>1112</v>
      </c>
      <c r="C1641" s="34" t="s">
        <v>808</v>
      </c>
      <c r="D1641" s="34" t="s">
        <v>109</v>
      </c>
      <c r="E1641" s="35">
        <v>1</v>
      </c>
      <c r="F1641" s="35">
        <v>215000.5</v>
      </c>
      <c r="G1641" s="35">
        <f t="shared" si="43"/>
        <v>215000.5</v>
      </c>
      <c r="H1641" s="35"/>
      <c r="I1641" s="180" t="s">
        <v>309</v>
      </c>
      <c r="J1641" s="35"/>
      <c r="K1641" s="35"/>
    </row>
    <row r="1642" spans="1:11" s="25" customFormat="1" ht="12.75" x14ac:dyDescent="0.2">
      <c r="A1642" s="33"/>
      <c r="B1642" s="56"/>
      <c r="C1642" s="34"/>
      <c r="D1642" s="34" t="s">
        <v>887</v>
      </c>
      <c r="E1642" s="35">
        <v>1</v>
      </c>
      <c r="F1642" s="35">
        <v>215000.5</v>
      </c>
      <c r="G1642" s="35">
        <f t="shared" si="43"/>
        <v>215000.5</v>
      </c>
      <c r="H1642" s="35">
        <f>SUM(G1641:G1642)</f>
        <v>430001</v>
      </c>
      <c r="I1642" s="180"/>
      <c r="J1642" s="35"/>
      <c r="K1642" s="35"/>
    </row>
    <row r="1643" spans="1:11" s="25" customFormat="1" ht="12.75" x14ac:dyDescent="0.2">
      <c r="A1643" s="33"/>
      <c r="B1643" s="56"/>
      <c r="C1643" s="34"/>
      <c r="D1643" s="34"/>
      <c r="E1643" s="35"/>
      <c r="F1643" s="35"/>
      <c r="G1643" s="35">
        <f t="shared" si="43"/>
        <v>0</v>
      </c>
      <c r="H1643" s="35"/>
      <c r="I1643" s="168"/>
      <c r="J1643" s="35"/>
      <c r="K1643" s="35"/>
    </row>
    <row r="1644" spans="1:11" s="25" customFormat="1" ht="12.75" x14ac:dyDescent="0.2">
      <c r="A1644" s="33">
        <v>43307</v>
      </c>
      <c r="B1644" s="56" t="s">
        <v>1113</v>
      </c>
      <c r="C1644" s="34" t="s">
        <v>359</v>
      </c>
      <c r="D1644" s="34" t="s">
        <v>31</v>
      </c>
      <c r="E1644" s="35">
        <v>1</v>
      </c>
      <c r="F1644" s="35">
        <v>522000.27</v>
      </c>
      <c r="G1644" s="35">
        <f t="shared" si="43"/>
        <v>522000.27</v>
      </c>
      <c r="H1644" s="35">
        <f>G1644</f>
        <v>522000.27</v>
      </c>
      <c r="I1644" s="168" t="s">
        <v>309</v>
      </c>
      <c r="J1644" s="35"/>
      <c r="K1644" s="35"/>
    </row>
    <row r="1645" spans="1:11" s="25" customFormat="1" ht="12.75" x14ac:dyDescent="0.2">
      <c r="A1645" s="33"/>
      <c r="B1645" s="56"/>
      <c r="C1645" s="34"/>
      <c r="D1645" s="34"/>
      <c r="E1645" s="35"/>
      <c r="F1645" s="35"/>
      <c r="G1645" s="35">
        <f t="shared" si="43"/>
        <v>0</v>
      </c>
      <c r="H1645" s="35"/>
      <c r="I1645" s="168"/>
      <c r="J1645" s="35"/>
      <c r="K1645" s="35"/>
    </row>
    <row r="1646" spans="1:11" s="25" customFormat="1" ht="12.75" x14ac:dyDescent="0.2">
      <c r="A1646" s="33">
        <v>43307</v>
      </c>
      <c r="B1646" s="56" t="s">
        <v>1114</v>
      </c>
      <c r="C1646" s="34" t="s">
        <v>258</v>
      </c>
      <c r="D1646" s="34" t="s">
        <v>31</v>
      </c>
      <c r="E1646" s="35">
        <v>4</v>
      </c>
      <c r="F1646" s="35">
        <v>522000.27</v>
      </c>
      <c r="G1646" s="35">
        <f t="shared" si="43"/>
        <v>2088001.08</v>
      </c>
      <c r="H1646" s="35">
        <f>G1646</f>
        <v>2088001.08</v>
      </c>
      <c r="I1646" s="168" t="s">
        <v>314</v>
      </c>
      <c r="J1646" s="35"/>
      <c r="K1646" s="35"/>
    </row>
    <row r="1647" spans="1:11" s="25" customFormat="1" ht="12.75" x14ac:dyDescent="0.2">
      <c r="A1647" s="33"/>
      <c r="B1647" s="56"/>
      <c r="C1647" s="34"/>
      <c r="D1647" s="34"/>
      <c r="E1647" s="35"/>
      <c r="F1647" s="35"/>
      <c r="G1647" s="35">
        <f t="shared" si="43"/>
        <v>0</v>
      </c>
      <c r="H1647" s="35"/>
      <c r="I1647" s="168"/>
      <c r="J1647" s="35"/>
      <c r="K1647" s="35"/>
    </row>
    <row r="1648" spans="1:11" s="25" customFormat="1" ht="12.75" x14ac:dyDescent="0.2">
      <c r="A1648" s="33">
        <v>43307</v>
      </c>
      <c r="B1648" s="56" t="s">
        <v>1115</v>
      </c>
      <c r="C1648" s="34" t="s">
        <v>1116</v>
      </c>
      <c r="D1648" s="34" t="s">
        <v>31</v>
      </c>
      <c r="E1648" s="35">
        <v>6</v>
      </c>
      <c r="F1648" s="35">
        <v>522000.27</v>
      </c>
      <c r="G1648" s="35">
        <f t="shared" si="43"/>
        <v>3132001.62</v>
      </c>
      <c r="H1648" s="35">
        <f>G1648</f>
        <v>3132001.62</v>
      </c>
      <c r="I1648" s="168" t="s">
        <v>309</v>
      </c>
      <c r="J1648" s="35"/>
      <c r="K1648" s="35"/>
    </row>
    <row r="1649" spans="1:11" s="25" customFormat="1" ht="12.75" x14ac:dyDescent="0.2">
      <c r="A1649" s="33"/>
      <c r="B1649" s="56"/>
      <c r="C1649" s="34"/>
      <c r="D1649" s="34"/>
      <c r="E1649" s="35"/>
      <c r="F1649" s="35"/>
      <c r="G1649" s="35">
        <f t="shared" si="43"/>
        <v>0</v>
      </c>
      <c r="H1649" s="35"/>
      <c r="I1649" s="168"/>
      <c r="J1649" s="35"/>
      <c r="K1649" s="35"/>
    </row>
    <row r="1650" spans="1:11" s="25" customFormat="1" ht="12.75" x14ac:dyDescent="0.2">
      <c r="A1650" s="33">
        <v>43307</v>
      </c>
      <c r="B1650" s="56" t="s">
        <v>1117</v>
      </c>
      <c r="C1650" s="34" t="s">
        <v>1118</v>
      </c>
      <c r="D1650" s="34" t="s">
        <v>31</v>
      </c>
      <c r="E1650" s="35">
        <v>4</v>
      </c>
      <c r="F1650" s="35">
        <v>522000.27</v>
      </c>
      <c r="G1650" s="35">
        <f t="shared" si="43"/>
        <v>2088001.08</v>
      </c>
      <c r="H1650" s="35">
        <f>G1650</f>
        <v>2088001.08</v>
      </c>
      <c r="I1650" s="168" t="s">
        <v>313</v>
      </c>
      <c r="J1650" s="35"/>
      <c r="K1650" s="35"/>
    </row>
    <row r="1651" spans="1:11" s="25" customFormat="1" ht="12.75" x14ac:dyDescent="0.2">
      <c r="A1651" s="33"/>
      <c r="B1651" s="56"/>
      <c r="C1651" s="34"/>
      <c r="D1651" s="34"/>
      <c r="E1651" s="35"/>
      <c r="F1651" s="35"/>
      <c r="G1651" s="35">
        <f t="shared" si="43"/>
        <v>0</v>
      </c>
      <c r="H1651" s="35"/>
      <c r="I1651" s="168"/>
      <c r="J1651" s="35"/>
      <c r="K1651" s="35"/>
    </row>
    <row r="1652" spans="1:11" s="25" customFormat="1" ht="12.75" x14ac:dyDescent="0.2">
      <c r="A1652" s="33">
        <v>43307</v>
      </c>
      <c r="B1652" s="56" t="s">
        <v>1119</v>
      </c>
      <c r="C1652" s="34" t="s">
        <v>786</v>
      </c>
      <c r="D1652" s="34" t="s">
        <v>40</v>
      </c>
      <c r="E1652" s="35">
        <v>6</v>
      </c>
      <c r="F1652" s="35">
        <v>584999.91</v>
      </c>
      <c r="G1652" s="35">
        <f t="shared" si="43"/>
        <v>3509999.46</v>
      </c>
      <c r="H1652" s="35">
        <f>G1652</f>
        <v>3509999.46</v>
      </c>
      <c r="I1652" s="168" t="s">
        <v>309</v>
      </c>
      <c r="J1652" s="35"/>
      <c r="K1652" s="35"/>
    </row>
    <row r="1653" spans="1:11" s="25" customFormat="1" ht="12.75" x14ac:dyDescent="0.2">
      <c r="A1653" s="33"/>
      <c r="B1653" s="56"/>
      <c r="C1653" s="34"/>
      <c r="D1653" s="34"/>
      <c r="E1653" s="35"/>
      <c r="F1653" s="35"/>
      <c r="G1653" s="35">
        <f t="shared" si="43"/>
        <v>0</v>
      </c>
      <c r="H1653" s="35"/>
      <c r="I1653" s="168"/>
      <c r="J1653" s="35"/>
      <c r="K1653" s="35"/>
    </row>
    <row r="1654" spans="1:11" s="25" customFormat="1" ht="12.75" x14ac:dyDescent="0.2">
      <c r="A1654" s="33">
        <v>43308</v>
      </c>
      <c r="B1654" s="56" t="s">
        <v>1120</v>
      </c>
      <c r="C1654" s="34" t="s">
        <v>265</v>
      </c>
      <c r="D1654" s="34" t="s">
        <v>1094</v>
      </c>
      <c r="E1654" s="35">
        <v>2</v>
      </c>
      <c r="F1654" s="35">
        <v>199999.8</v>
      </c>
      <c r="G1654" s="35">
        <f t="shared" si="43"/>
        <v>399999.6</v>
      </c>
      <c r="H1654" s="35">
        <f>G1654</f>
        <v>399999.6</v>
      </c>
      <c r="I1654" s="168" t="s">
        <v>310</v>
      </c>
      <c r="J1654" s="35"/>
      <c r="K1654" s="35"/>
    </row>
    <row r="1655" spans="1:11" s="25" customFormat="1" ht="12.75" x14ac:dyDescent="0.2">
      <c r="A1655" s="33"/>
      <c r="B1655" s="56"/>
      <c r="C1655" s="34"/>
      <c r="D1655" s="34"/>
      <c r="E1655" s="35"/>
      <c r="F1655" s="35"/>
      <c r="G1655" s="35">
        <f t="shared" si="43"/>
        <v>0</v>
      </c>
      <c r="H1655" s="35"/>
      <c r="I1655" s="168"/>
      <c r="J1655" s="35"/>
      <c r="K1655" s="35"/>
    </row>
    <row r="1656" spans="1:11" s="25" customFormat="1" ht="12.75" x14ac:dyDescent="0.2">
      <c r="A1656" s="33">
        <v>43308</v>
      </c>
      <c r="B1656" s="56" t="s">
        <v>1121</v>
      </c>
      <c r="C1656" s="34" t="s">
        <v>808</v>
      </c>
      <c r="D1656" s="34" t="s">
        <v>1094</v>
      </c>
      <c r="E1656" s="35">
        <v>1</v>
      </c>
      <c r="F1656" s="35">
        <v>199999.8</v>
      </c>
      <c r="G1656" s="35">
        <f t="shared" si="43"/>
        <v>199999.8</v>
      </c>
      <c r="H1656" s="35">
        <f>G1656</f>
        <v>199999.8</v>
      </c>
      <c r="I1656" s="168" t="s">
        <v>309</v>
      </c>
      <c r="J1656" s="35"/>
      <c r="K1656" s="35"/>
    </row>
    <row r="1657" spans="1:11" s="25" customFormat="1" ht="12.75" x14ac:dyDescent="0.2">
      <c r="A1657" s="33"/>
      <c r="B1657" s="56"/>
      <c r="C1657" s="34"/>
      <c r="D1657" s="34"/>
      <c r="E1657" s="35"/>
      <c r="F1657" s="35"/>
      <c r="G1657" s="35">
        <f t="shared" si="43"/>
        <v>0</v>
      </c>
      <c r="H1657" s="35"/>
      <c r="I1657" s="168"/>
      <c r="J1657" s="35"/>
      <c r="K1657" s="35"/>
    </row>
    <row r="1658" spans="1:11" s="25" customFormat="1" ht="12.75" x14ac:dyDescent="0.2">
      <c r="A1658" s="33">
        <v>43308</v>
      </c>
      <c r="B1658" s="56" t="s">
        <v>1122</v>
      </c>
      <c r="C1658" s="34" t="s">
        <v>808</v>
      </c>
      <c r="D1658" s="34" t="s">
        <v>1123</v>
      </c>
      <c r="E1658" s="35">
        <v>2</v>
      </c>
      <c r="F1658" s="35">
        <v>274500.27</v>
      </c>
      <c r="G1658" s="35">
        <f t="shared" si="43"/>
        <v>549000.54</v>
      </c>
      <c r="H1658" s="35">
        <f>G1658</f>
        <v>549000.54</v>
      </c>
      <c r="I1658" s="168" t="s">
        <v>309</v>
      </c>
      <c r="J1658" s="35"/>
      <c r="K1658" s="35"/>
    </row>
    <row r="1659" spans="1:11" s="25" customFormat="1" ht="12.75" x14ac:dyDescent="0.2">
      <c r="A1659" s="33"/>
      <c r="B1659" s="56"/>
      <c r="C1659" s="34"/>
      <c r="D1659" s="34"/>
      <c r="E1659" s="35"/>
      <c r="F1659" s="35"/>
      <c r="G1659" s="35">
        <f t="shared" si="43"/>
        <v>0</v>
      </c>
      <c r="H1659" s="35"/>
      <c r="I1659" s="168"/>
      <c r="J1659" s="35"/>
      <c r="K1659" s="35"/>
    </row>
    <row r="1660" spans="1:11" s="25" customFormat="1" ht="12.75" x14ac:dyDescent="0.2">
      <c r="A1660" s="33">
        <v>43308</v>
      </c>
      <c r="B1660" s="56" t="s">
        <v>1124</v>
      </c>
      <c r="C1660" s="34" t="s">
        <v>1125</v>
      </c>
      <c r="D1660" s="34" t="s">
        <v>887</v>
      </c>
      <c r="E1660" s="35">
        <v>1</v>
      </c>
      <c r="F1660" s="35">
        <v>215000.5</v>
      </c>
      <c r="G1660" s="35">
        <f t="shared" ref="G1660:G1779" si="44">E1660*F1660</f>
        <v>215000.5</v>
      </c>
      <c r="H1660" s="35">
        <f>G1660</f>
        <v>215000.5</v>
      </c>
      <c r="I1660" s="168" t="s">
        <v>312</v>
      </c>
      <c r="J1660" s="35"/>
      <c r="K1660" s="35"/>
    </row>
    <row r="1661" spans="1:11" s="25" customFormat="1" ht="12.75" x14ac:dyDescent="0.2">
      <c r="A1661" s="33"/>
      <c r="B1661" s="56"/>
      <c r="C1661" s="34"/>
      <c r="D1661" s="34"/>
      <c r="E1661" s="35"/>
      <c r="F1661" s="35"/>
      <c r="G1661" s="35">
        <f t="shared" si="44"/>
        <v>0</v>
      </c>
      <c r="H1661" s="35"/>
      <c r="I1661" s="168"/>
      <c r="J1661" s="35"/>
      <c r="K1661" s="35"/>
    </row>
    <row r="1662" spans="1:11" s="25" customFormat="1" ht="12.75" x14ac:dyDescent="0.2">
      <c r="A1662" s="33">
        <v>43308</v>
      </c>
      <c r="B1662" s="56" t="s">
        <v>1126</v>
      </c>
      <c r="C1662" s="34" t="s">
        <v>1127</v>
      </c>
      <c r="D1662" s="34" t="s">
        <v>548</v>
      </c>
      <c r="E1662" s="35">
        <v>12</v>
      </c>
      <c r="F1662" s="35">
        <v>76500.3</v>
      </c>
      <c r="G1662" s="35">
        <f t="shared" si="44"/>
        <v>918003.60000000009</v>
      </c>
      <c r="H1662" s="35">
        <f>G1662</f>
        <v>918003.60000000009</v>
      </c>
      <c r="I1662" s="168" t="s">
        <v>674</v>
      </c>
      <c r="J1662" s="35"/>
      <c r="K1662" s="35"/>
    </row>
    <row r="1663" spans="1:11" s="25" customFormat="1" ht="12.75" x14ac:dyDescent="0.2">
      <c r="A1663" s="33"/>
      <c r="B1663" s="56"/>
      <c r="C1663" s="34"/>
      <c r="D1663" s="34"/>
      <c r="E1663" s="35"/>
      <c r="F1663" s="35"/>
      <c r="G1663" s="35">
        <f t="shared" si="44"/>
        <v>0</v>
      </c>
      <c r="H1663" s="35"/>
      <c r="I1663" s="168"/>
      <c r="J1663" s="35"/>
      <c r="K1663" s="35"/>
    </row>
    <row r="1664" spans="1:11" s="25" customFormat="1" ht="12.75" x14ac:dyDescent="0.2">
      <c r="A1664" s="33">
        <v>43308</v>
      </c>
      <c r="B1664" s="56" t="s">
        <v>1128</v>
      </c>
      <c r="C1664" s="34" t="s">
        <v>1127</v>
      </c>
      <c r="D1664" s="34" t="s">
        <v>969</v>
      </c>
      <c r="E1664" s="35">
        <v>6</v>
      </c>
      <c r="F1664" s="35">
        <v>28800.09</v>
      </c>
      <c r="G1664" s="35">
        <f t="shared" si="44"/>
        <v>172800.54</v>
      </c>
      <c r="H1664" s="35"/>
      <c r="I1664" s="180" t="s">
        <v>674</v>
      </c>
      <c r="J1664" s="35"/>
      <c r="K1664" s="35"/>
    </row>
    <row r="1665" spans="1:11" s="25" customFormat="1" ht="12.75" x14ac:dyDescent="0.2">
      <c r="A1665" s="33"/>
      <c r="B1665" s="56"/>
      <c r="C1665" s="34"/>
      <c r="D1665" s="34" t="s">
        <v>968</v>
      </c>
      <c r="E1665" s="35">
        <v>4</v>
      </c>
      <c r="F1665" s="35">
        <v>28800.09</v>
      </c>
      <c r="G1665" s="35">
        <f t="shared" si="44"/>
        <v>115200.36</v>
      </c>
      <c r="H1665" s="35">
        <f>SUM(G1664:G1665)</f>
        <v>288000.90000000002</v>
      </c>
      <c r="I1665" s="180"/>
      <c r="J1665" s="35"/>
      <c r="K1665" s="35"/>
    </row>
    <row r="1666" spans="1:11" s="25" customFormat="1" ht="12.75" x14ac:dyDescent="0.2">
      <c r="A1666" s="33"/>
      <c r="B1666" s="56"/>
      <c r="C1666" s="34"/>
      <c r="D1666" s="34"/>
      <c r="E1666" s="35"/>
      <c r="F1666" s="35"/>
      <c r="G1666" s="35">
        <f t="shared" si="44"/>
        <v>0</v>
      </c>
      <c r="H1666" s="35"/>
      <c r="I1666" s="168"/>
      <c r="J1666" s="35"/>
      <c r="K1666" s="35"/>
    </row>
    <row r="1667" spans="1:11" s="25" customFormat="1" ht="12.75" x14ac:dyDescent="0.2">
      <c r="A1667" s="33">
        <v>43308</v>
      </c>
      <c r="B1667" s="56" t="s">
        <v>1129</v>
      </c>
      <c r="C1667" s="34" t="s">
        <v>953</v>
      </c>
      <c r="D1667" s="34" t="s">
        <v>887</v>
      </c>
      <c r="E1667" s="35">
        <v>2</v>
      </c>
      <c r="F1667" s="35">
        <v>215000.5</v>
      </c>
      <c r="G1667" s="35">
        <f t="shared" si="44"/>
        <v>430001</v>
      </c>
      <c r="H1667" s="35">
        <f>G1667</f>
        <v>430001</v>
      </c>
      <c r="I1667" s="168" t="s">
        <v>310</v>
      </c>
      <c r="J1667" s="35"/>
      <c r="K1667" s="35"/>
    </row>
    <row r="1668" spans="1:11" s="25" customFormat="1" ht="12.75" x14ac:dyDescent="0.2">
      <c r="A1668" s="33"/>
      <c r="B1668" s="56"/>
      <c r="C1668" s="34"/>
      <c r="D1668" s="34"/>
      <c r="E1668" s="35"/>
      <c r="F1668" s="35"/>
      <c r="G1668" s="35">
        <f t="shared" si="44"/>
        <v>0</v>
      </c>
      <c r="H1668" s="35"/>
      <c r="I1668" s="168"/>
      <c r="J1668" s="35"/>
      <c r="K1668" s="35"/>
    </row>
    <row r="1669" spans="1:11" s="25" customFormat="1" ht="12.75" x14ac:dyDescent="0.2">
      <c r="A1669" s="33">
        <v>43308</v>
      </c>
      <c r="B1669" s="56" t="s">
        <v>1130</v>
      </c>
      <c r="C1669" s="34" t="s">
        <v>347</v>
      </c>
      <c r="D1669" s="34" t="s">
        <v>31</v>
      </c>
      <c r="E1669" s="35">
        <v>2</v>
      </c>
      <c r="F1669" s="35">
        <v>551000.28500000003</v>
      </c>
      <c r="G1669" s="35">
        <f t="shared" si="44"/>
        <v>1102000.57</v>
      </c>
      <c r="H1669" s="35">
        <f>G1669</f>
        <v>1102000.57</v>
      </c>
      <c r="I1669" s="168" t="s">
        <v>310</v>
      </c>
      <c r="J1669" s="35"/>
      <c r="K1669" s="35"/>
    </row>
    <row r="1670" spans="1:11" s="25" customFormat="1" ht="12.75" x14ac:dyDescent="0.2">
      <c r="A1670" s="33"/>
      <c r="B1670" s="56"/>
      <c r="C1670" s="34"/>
      <c r="D1670" s="34"/>
      <c r="E1670" s="35"/>
      <c r="F1670" s="35"/>
      <c r="G1670" s="35">
        <f t="shared" si="44"/>
        <v>0</v>
      </c>
      <c r="H1670" s="35"/>
      <c r="I1670" s="168"/>
      <c r="J1670" s="35"/>
      <c r="K1670" s="35"/>
    </row>
    <row r="1671" spans="1:11" s="25" customFormat="1" ht="12.75" x14ac:dyDescent="0.2">
      <c r="A1671" s="33">
        <v>43308</v>
      </c>
      <c r="B1671" s="56" t="s">
        <v>1131</v>
      </c>
      <c r="C1671" s="34" t="s">
        <v>1019</v>
      </c>
      <c r="D1671" s="34" t="s">
        <v>31</v>
      </c>
      <c r="E1671" s="35">
        <v>3</v>
      </c>
      <c r="F1671" s="35">
        <v>522000.27</v>
      </c>
      <c r="G1671" s="35">
        <f t="shared" si="44"/>
        <v>1566000.81</v>
      </c>
      <c r="H1671" s="35">
        <f>G1671</f>
        <v>1566000.81</v>
      </c>
      <c r="I1671" s="168" t="s">
        <v>309</v>
      </c>
      <c r="J1671" s="35"/>
      <c r="K1671" s="35"/>
    </row>
    <row r="1672" spans="1:11" s="25" customFormat="1" ht="12.75" x14ac:dyDescent="0.2">
      <c r="A1672" s="33"/>
      <c r="B1672" s="56"/>
      <c r="C1672" s="34"/>
      <c r="D1672" s="34"/>
      <c r="E1672" s="35"/>
      <c r="F1672" s="35"/>
      <c r="G1672" s="35">
        <f t="shared" si="44"/>
        <v>0</v>
      </c>
      <c r="H1672" s="35"/>
      <c r="I1672" s="168"/>
      <c r="J1672" s="35"/>
      <c r="K1672" s="35"/>
    </row>
    <row r="1673" spans="1:11" s="25" customFormat="1" ht="12.75" x14ac:dyDescent="0.2">
      <c r="A1673" s="33">
        <v>43308</v>
      </c>
      <c r="B1673" s="56" t="s">
        <v>1132</v>
      </c>
      <c r="C1673" s="34" t="s">
        <v>1037</v>
      </c>
      <c r="D1673" s="34" t="s">
        <v>223</v>
      </c>
      <c r="E1673" s="35">
        <v>2</v>
      </c>
      <c r="F1673" s="35">
        <v>649999.9</v>
      </c>
      <c r="G1673" s="35">
        <f t="shared" si="44"/>
        <v>1299999.8</v>
      </c>
      <c r="H1673" s="35">
        <f>G1673</f>
        <v>1299999.8</v>
      </c>
      <c r="I1673" s="168" t="s">
        <v>309</v>
      </c>
      <c r="J1673" s="35"/>
      <c r="K1673" s="35"/>
    </row>
    <row r="1674" spans="1:11" s="25" customFormat="1" ht="12.75" x14ac:dyDescent="0.2">
      <c r="A1674" s="33"/>
      <c r="B1674" s="56"/>
      <c r="C1674" s="34"/>
      <c r="D1674" s="34"/>
      <c r="E1674" s="35"/>
      <c r="F1674" s="35"/>
      <c r="G1674" s="35">
        <f t="shared" si="44"/>
        <v>0</v>
      </c>
      <c r="H1674" s="35"/>
      <c r="I1674" s="168"/>
      <c r="J1674" s="35"/>
      <c r="K1674" s="35"/>
    </row>
    <row r="1675" spans="1:11" s="25" customFormat="1" ht="12.75" x14ac:dyDescent="0.2">
      <c r="A1675" s="33">
        <v>43308</v>
      </c>
      <c r="B1675" s="56" t="s">
        <v>1133</v>
      </c>
      <c r="C1675" s="34" t="s">
        <v>1134</v>
      </c>
      <c r="D1675" s="34" t="s">
        <v>40</v>
      </c>
      <c r="E1675" s="35">
        <v>1</v>
      </c>
      <c r="F1675" s="35">
        <v>584999.91</v>
      </c>
      <c r="G1675" s="35">
        <f t="shared" si="44"/>
        <v>584999.91</v>
      </c>
      <c r="H1675" s="35">
        <f>G1675</f>
        <v>584999.91</v>
      </c>
      <c r="I1675" s="168" t="s">
        <v>309</v>
      </c>
      <c r="J1675" s="35"/>
      <c r="K1675" s="35"/>
    </row>
    <row r="1676" spans="1:11" s="25" customFormat="1" ht="12.75" x14ac:dyDescent="0.2">
      <c r="A1676" s="33"/>
      <c r="B1676" s="56"/>
      <c r="C1676" s="34"/>
      <c r="D1676" s="34"/>
      <c r="E1676" s="35"/>
      <c r="F1676" s="35"/>
      <c r="G1676" s="35">
        <f t="shared" si="44"/>
        <v>0</v>
      </c>
      <c r="H1676" s="35"/>
      <c r="I1676" s="168"/>
      <c r="J1676" s="35"/>
      <c r="K1676" s="35"/>
    </row>
    <row r="1677" spans="1:11" s="25" customFormat="1" ht="12.75" x14ac:dyDescent="0.2">
      <c r="A1677" s="33">
        <v>43308</v>
      </c>
      <c r="B1677" s="56" t="s">
        <v>1135</v>
      </c>
      <c r="C1677" s="34" t="s">
        <v>347</v>
      </c>
      <c r="D1677" s="34" t="s">
        <v>405</v>
      </c>
      <c r="E1677" s="35">
        <v>2</v>
      </c>
      <c r="F1677" s="35">
        <v>534849.81000000006</v>
      </c>
      <c r="G1677" s="35">
        <f t="shared" si="44"/>
        <v>1069699.6200000001</v>
      </c>
      <c r="H1677" s="35">
        <f>G1677</f>
        <v>1069699.6200000001</v>
      </c>
      <c r="I1677" s="168" t="s">
        <v>310</v>
      </c>
      <c r="J1677" s="35"/>
      <c r="K1677" s="35"/>
    </row>
    <row r="1678" spans="1:11" s="25" customFormat="1" ht="12.75" x14ac:dyDescent="0.2">
      <c r="A1678" s="33"/>
      <c r="B1678" s="56"/>
      <c r="C1678" s="34"/>
      <c r="D1678" s="34"/>
      <c r="E1678" s="35"/>
      <c r="F1678" s="35"/>
      <c r="G1678" s="35">
        <f t="shared" si="44"/>
        <v>0</v>
      </c>
      <c r="H1678" s="35"/>
      <c r="I1678" s="168"/>
      <c r="J1678" s="35"/>
      <c r="K1678" s="35"/>
    </row>
    <row r="1679" spans="1:11" s="25" customFormat="1" ht="12.75" x14ac:dyDescent="0.2">
      <c r="A1679" s="33">
        <v>43308</v>
      </c>
      <c r="B1679" s="56" t="s">
        <v>1136</v>
      </c>
      <c r="C1679" s="34" t="s">
        <v>258</v>
      </c>
      <c r="D1679" s="34" t="s">
        <v>405</v>
      </c>
      <c r="E1679" s="35">
        <v>3</v>
      </c>
      <c r="F1679" s="35">
        <v>506000</v>
      </c>
      <c r="G1679" s="35">
        <f t="shared" si="44"/>
        <v>1518000</v>
      </c>
      <c r="H1679" s="35">
        <f>G1679</f>
        <v>1518000</v>
      </c>
      <c r="I1679" s="168" t="s">
        <v>314</v>
      </c>
      <c r="J1679" s="35"/>
      <c r="K1679" s="35"/>
    </row>
    <row r="1680" spans="1:11" s="25" customFormat="1" ht="12.75" x14ac:dyDescent="0.2">
      <c r="A1680" s="33"/>
      <c r="B1680" s="56"/>
      <c r="C1680" s="34"/>
      <c r="D1680" s="34"/>
      <c r="E1680" s="35"/>
      <c r="F1680" s="35"/>
      <c r="G1680" s="35">
        <f t="shared" si="44"/>
        <v>0</v>
      </c>
      <c r="H1680" s="35"/>
      <c r="I1680" s="168"/>
      <c r="J1680" s="35"/>
      <c r="K1680" s="35"/>
    </row>
    <row r="1681" spans="1:11" s="25" customFormat="1" ht="12.75" x14ac:dyDescent="0.2">
      <c r="A1681" s="33">
        <v>43308</v>
      </c>
      <c r="B1681" s="56" t="s">
        <v>1137</v>
      </c>
      <c r="C1681" s="34" t="s">
        <v>258</v>
      </c>
      <c r="D1681" s="34" t="s">
        <v>319</v>
      </c>
      <c r="E1681" s="35">
        <v>12</v>
      </c>
      <c r="F1681" s="35">
        <v>603000.09</v>
      </c>
      <c r="G1681" s="35">
        <f t="shared" si="44"/>
        <v>7236001.0800000001</v>
      </c>
      <c r="H1681" s="35">
        <f>G1681</f>
        <v>7236001.0800000001</v>
      </c>
      <c r="I1681" s="168" t="s">
        <v>314</v>
      </c>
      <c r="J1681" s="35"/>
      <c r="K1681" s="35"/>
    </row>
    <row r="1682" spans="1:11" s="25" customFormat="1" ht="12.75" x14ac:dyDescent="0.2">
      <c r="A1682" s="33"/>
      <c r="B1682" s="56"/>
      <c r="C1682" s="34"/>
      <c r="D1682" s="34"/>
      <c r="E1682" s="35"/>
      <c r="F1682" s="35"/>
      <c r="G1682" s="35">
        <f t="shared" si="44"/>
        <v>0</v>
      </c>
      <c r="H1682" s="35"/>
      <c r="I1682" s="168"/>
      <c r="J1682" s="35"/>
      <c r="K1682" s="35"/>
    </row>
    <row r="1683" spans="1:11" s="25" customFormat="1" ht="12.75" x14ac:dyDescent="0.2">
      <c r="A1683" s="33">
        <v>43308</v>
      </c>
      <c r="B1683" s="56" t="s">
        <v>1138</v>
      </c>
      <c r="C1683" s="34" t="s">
        <v>1139</v>
      </c>
      <c r="D1683" s="34" t="s">
        <v>910</v>
      </c>
      <c r="E1683" s="35">
        <v>12</v>
      </c>
      <c r="F1683" s="35">
        <v>216000.18</v>
      </c>
      <c r="G1683" s="35">
        <f t="shared" si="44"/>
        <v>2592002.16</v>
      </c>
      <c r="H1683" s="35"/>
      <c r="I1683" s="180" t="s">
        <v>309</v>
      </c>
      <c r="J1683" s="35"/>
      <c r="K1683" s="35"/>
    </row>
    <row r="1684" spans="1:11" s="25" customFormat="1" ht="12.75" x14ac:dyDescent="0.2">
      <c r="A1684" s="33"/>
      <c r="B1684" s="56"/>
      <c r="C1684" s="34"/>
      <c r="D1684" s="34" t="s">
        <v>910</v>
      </c>
      <c r="E1684" s="35">
        <v>2</v>
      </c>
      <c r="F1684" s="35">
        <v>0</v>
      </c>
      <c r="G1684" s="35">
        <f t="shared" si="44"/>
        <v>0</v>
      </c>
      <c r="H1684" s="35">
        <f>SUM(G1683:G1684)</f>
        <v>2592002.16</v>
      </c>
      <c r="I1684" s="180"/>
      <c r="J1684" s="35"/>
      <c r="K1684" s="35"/>
    </row>
    <row r="1685" spans="1:11" s="25" customFormat="1" ht="12.75" x14ac:dyDescent="0.2">
      <c r="A1685" s="33"/>
      <c r="B1685" s="56"/>
      <c r="C1685" s="34"/>
      <c r="D1685" s="34"/>
      <c r="E1685" s="35"/>
      <c r="F1685" s="35"/>
      <c r="G1685" s="35">
        <f t="shared" si="44"/>
        <v>0</v>
      </c>
      <c r="H1685" s="35"/>
      <c r="I1685" s="168"/>
      <c r="J1685" s="35"/>
      <c r="K1685" s="35"/>
    </row>
    <row r="1686" spans="1:11" s="25" customFormat="1" ht="12.75" x14ac:dyDescent="0.2">
      <c r="A1686" s="33">
        <v>43308</v>
      </c>
      <c r="B1686" s="56" t="s">
        <v>1140</v>
      </c>
      <c r="C1686" s="34" t="s">
        <v>1141</v>
      </c>
      <c r="D1686" s="34" t="s">
        <v>887</v>
      </c>
      <c r="E1686" s="35">
        <v>2</v>
      </c>
      <c r="F1686" s="35">
        <v>215000.5</v>
      </c>
      <c r="G1686" s="35">
        <f t="shared" si="44"/>
        <v>430001</v>
      </c>
      <c r="H1686" s="35">
        <f>G1686</f>
        <v>430001</v>
      </c>
      <c r="I1686" s="168" t="s">
        <v>309</v>
      </c>
      <c r="J1686" s="35"/>
      <c r="K1686" s="35"/>
    </row>
    <row r="1687" spans="1:11" s="25" customFormat="1" ht="12.75" x14ac:dyDescent="0.2">
      <c r="A1687" s="33"/>
      <c r="B1687" s="56"/>
      <c r="C1687" s="34"/>
      <c r="D1687" s="34"/>
      <c r="E1687" s="35"/>
      <c r="F1687" s="35"/>
      <c r="G1687" s="35">
        <f t="shared" si="44"/>
        <v>0</v>
      </c>
      <c r="H1687" s="35"/>
      <c r="I1687" s="168"/>
      <c r="J1687" s="35"/>
      <c r="K1687" s="35"/>
    </row>
    <row r="1688" spans="1:11" s="25" customFormat="1" ht="12.75" x14ac:dyDescent="0.2">
      <c r="A1688" s="33">
        <v>43309</v>
      </c>
      <c r="B1688" s="56" t="s">
        <v>1142</v>
      </c>
      <c r="C1688" s="34" t="s">
        <v>646</v>
      </c>
      <c r="D1688" s="34" t="s">
        <v>109</v>
      </c>
      <c r="E1688" s="35">
        <v>12</v>
      </c>
      <c r="F1688" s="35">
        <v>215000.5</v>
      </c>
      <c r="G1688" s="35">
        <f t="shared" si="44"/>
        <v>2580006</v>
      </c>
      <c r="H1688" s="35">
        <f>G1688</f>
        <v>2580006</v>
      </c>
      <c r="I1688" s="168" t="s">
        <v>674</v>
      </c>
      <c r="J1688" s="35"/>
      <c r="K1688" s="35"/>
    </row>
    <row r="1689" spans="1:11" s="25" customFormat="1" ht="12.75" x14ac:dyDescent="0.2">
      <c r="A1689" s="33"/>
      <c r="B1689" s="56"/>
      <c r="C1689" s="34"/>
      <c r="D1689" s="34"/>
      <c r="E1689" s="35"/>
      <c r="F1689" s="35"/>
      <c r="G1689" s="35">
        <f t="shared" si="44"/>
        <v>0</v>
      </c>
      <c r="H1689" s="35"/>
      <c r="I1689" s="168"/>
      <c r="J1689" s="35"/>
      <c r="K1689" s="35"/>
    </row>
    <row r="1690" spans="1:11" s="25" customFormat="1" ht="12.75" x14ac:dyDescent="0.2">
      <c r="A1690" s="33">
        <v>43309</v>
      </c>
      <c r="B1690" s="56" t="s">
        <v>1143</v>
      </c>
      <c r="C1690" s="34" t="s">
        <v>181</v>
      </c>
      <c r="D1690" s="34" t="s">
        <v>576</v>
      </c>
      <c r="E1690" s="35">
        <v>24</v>
      </c>
      <c r="F1690" s="35">
        <v>66999.899999999994</v>
      </c>
      <c r="G1690" s="35">
        <f t="shared" si="44"/>
        <v>1607997.5999999999</v>
      </c>
      <c r="H1690" s="35"/>
      <c r="I1690" s="180" t="s">
        <v>1213</v>
      </c>
      <c r="J1690" s="35"/>
      <c r="K1690" s="35"/>
    </row>
    <row r="1691" spans="1:11" s="25" customFormat="1" ht="12.75" x14ac:dyDescent="0.2">
      <c r="A1691" s="33"/>
      <c r="B1691" s="56"/>
      <c r="C1691" s="34"/>
      <c r="D1691" s="34" t="s">
        <v>986</v>
      </c>
      <c r="E1691" s="35">
        <v>24</v>
      </c>
      <c r="F1691" s="35">
        <v>66999.899999999994</v>
      </c>
      <c r="G1691" s="35">
        <f t="shared" si="44"/>
        <v>1607997.5999999999</v>
      </c>
      <c r="H1691" s="35"/>
      <c r="I1691" s="180"/>
      <c r="J1691" s="35"/>
      <c r="K1691" s="35"/>
    </row>
    <row r="1692" spans="1:11" s="25" customFormat="1" ht="12.75" x14ac:dyDescent="0.2">
      <c r="A1692" s="33"/>
      <c r="B1692" s="56"/>
      <c r="C1692" s="34"/>
      <c r="D1692" s="34" t="s">
        <v>548</v>
      </c>
      <c r="E1692" s="35">
        <v>48</v>
      </c>
      <c r="F1692" s="35">
        <v>66999.899999999994</v>
      </c>
      <c r="G1692" s="35">
        <f t="shared" si="44"/>
        <v>3215995.1999999997</v>
      </c>
      <c r="H1692" s="35"/>
      <c r="I1692" s="180"/>
      <c r="J1692" s="35"/>
      <c r="K1692" s="35"/>
    </row>
    <row r="1693" spans="1:11" s="25" customFormat="1" ht="12.75" x14ac:dyDescent="0.2">
      <c r="A1693" s="33"/>
      <c r="B1693" s="56"/>
      <c r="C1693" s="34"/>
      <c r="D1693" s="34" t="s">
        <v>547</v>
      </c>
      <c r="E1693" s="35">
        <v>24</v>
      </c>
      <c r="F1693" s="35">
        <v>66999.899999999994</v>
      </c>
      <c r="G1693" s="35">
        <f t="shared" si="44"/>
        <v>1607997.5999999999</v>
      </c>
      <c r="H1693" s="35">
        <f>SUM(G1690:G1693)</f>
        <v>8039987.9999999991</v>
      </c>
      <c r="I1693" s="180"/>
      <c r="J1693" s="35"/>
      <c r="K1693" s="35"/>
    </row>
    <row r="1694" spans="1:11" s="25" customFormat="1" ht="12.75" x14ac:dyDescent="0.2">
      <c r="A1694" s="33"/>
      <c r="B1694" s="56"/>
      <c r="C1694" s="34"/>
      <c r="D1694" s="34"/>
      <c r="E1694" s="35"/>
      <c r="F1694" s="35"/>
      <c r="G1694" s="35">
        <f t="shared" si="44"/>
        <v>0</v>
      </c>
      <c r="H1694" s="35"/>
      <c r="I1694" s="168"/>
      <c r="J1694" s="35"/>
      <c r="K1694" s="35"/>
    </row>
    <row r="1695" spans="1:11" s="25" customFormat="1" ht="12.75" x14ac:dyDescent="0.2">
      <c r="A1695" s="33">
        <v>43309</v>
      </c>
      <c r="B1695" s="56" t="s">
        <v>1144</v>
      </c>
      <c r="C1695" s="34" t="s">
        <v>71</v>
      </c>
      <c r="D1695" s="34" t="s">
        <v>31</v>
      </c>
      <c r="E1695" s="35">
        <v>1</v>
      </c>
      <c r="F1695" s="35">
        <v>522000.27</v>
      </c>
      <c r="G1695" s="35">
        <f t="shared" si="44"/>
        <v>522000.27</v>
      </c>
      <c r="H1695" s="35">
        <f>G1695</f>
        <v>522000.27</v>
      </c>
      <c r="I1695" s="168" t="s">
        <v>309</v>
      </c>
      <c r="J1695" s="35"/>
      <c r="K1695" s="35"/>
    </row>
    <row r="1696" spans="1:11" s="25" customFormat="1" ht="12.75" x14ac:dyDescent="0.2">
      <c r="A1696" s="33"/>
      <c r="B1696" s="56"/>
      <c r="C1696" s="34"/>
      <c r="D1696" s="34"/>
      <c r="E1696" s="35"/>
      <c r="F1696" s="35"/>
      <c r="G1696" s="35">
        <f t="shared" si="44"/>
        <v>0</v>
      </c>
      <c r="H1696" s="35"/>
      <c r="I1696" s="168"/>
      <c r="J1696" s="35"/>
      <c r="K1696" s="35"/>
    </row>
    <row r="1697" spans="1:11" s="25" customFormat="1" ht="12.75" x14ac:dyDescent="0.2">
      <c r="A1697" s="33">
        <v>43309</v>
      </c>
      <c r="B1697" s="56" t="s">
        <v>1145</v>
      </c>
      <c r="C1697" s="34" t="s">
        <v>676</v>
      </c>
      <c r="D1697" s="34" t="s">
        <v>1094</v>
      </c>
      <c r="E1697" s="35">
        <v>2</v>
      </c>
      <c r="F1697" s="35">
        <v>199999.8</v>
      </c>
      <c r="G1697" s="35">
        <f t="shared" si="44"/>
        <v>399999.6</v>
      </c>
      <c r="H1697" s="35">
        <f>G1697</f>
        <v>399999.6</v>
      </c>
      <c r="I1697" s="168" t="s">
        <v>312</v>
      </c>
      <c r="J1697" s="35"/>
      <c r="K1697" s="35"/>
    </row>
    <row r="1698" spans="1:11" s="25" customFormat="1" ht="12.75" x14ac:dyDescent="0.2">
      <c r="A1698" s="33"/>
      <c r="B1698" s="56"/>
      <c r="C1698" s="34"/>
      <c r="D1698" s="34"/>
      <c r="E1698" s="35"/>
      <c r="F1698" s="35"/>
      <c r="G1698" s="35">
        <f t="shared" si="44"/>
        <v>0</v>
      </c>
      <c r="H1698" s="35"/>
      <c r="I1698" s="168"/>
      <c r="J1698" s="35"/>
      <c r="K1698" s="35"/>
    </row>
    <row r="1699" spans="1:11" s="25" customFormat="1" ht="12.75" x14ac:dyDescent="0.2">
      <c r="A1699" s="33">
        <v>43309</v>
      </c>
      <c r="B1699" s="56" t="s">
        <v>1146</v>
      </c>
      <c r="C1699" s="34" t="s">
        <v>75</v>
      </c>
      <c r="D1699" s="34" t="s">
        <v>1094</v>
      </c>
      <c r="E1699" s="35">
        <v>2</v>
      </c>
      <c r="F1699" s="35">
        <v>199999.8</v>
      </c>
      <c r="G1699" s="35">
        <f t="shared" si="44"/>
        <v>399999.6</v>
      </c>
      <c r="H1699" s="35">
        <f>G1699</f>
        <v>399999.6</v>
      </c>
      <c r="I1699" s="168" t="s">
        <v>309</v>
      </c>
      <c r="J1699" s="35"/>
      <c r="K1699" s="35"/>
    </row>
    <row r="1700" spans="1:11" s="25" customFormat="1" ht="12.75" x14ac:dyDescent="0.2">
      <c r="A1700" s="33"/>
      <c r="B1700" s="56"/>
      <c r="C1700" s="34"/>
      <c r="D1700" s="34"/>
      <c r="E1700" s="35"/>
      <c r="F1700" s="35"/>
      <c r="G1700" s="35">
        <f t="shared" si="44"/>
        <v>0</v>
      </c>
      <c r="H1700" s="35"/>
      <c r="I1700" s="168"/>
      <c r="J1700" s="35"/>
      <c r="K1700" s="35"/>
    </row>
    <row r="1701" spans="1:11" s="25" customFormat="1" ht="12.75" x14ac:dyDescent="0.2">
      <c r="A1701" s="33">
        <v>43309</v>
      </c>
      <c r="B1701" s="56" t="s">
        <v>1147</v>
      </c>
      <c r="C1701" s="34" t="s">
        <v>1148</v>
      </c>
      <c r="D1701" s="34" t="s">
        <v>1094</v>
      </c>
      <c r="E1701" s="35">
        <v>1</v>
      </c>
      <c r="F1701" s="35">
        <v>199999.8</v>
      </c>
      <c r="G1701" s="35">
        <f t="shared" si="44"/>
        <v>199999.8</v>
      </c>
      <c r="H1701" s="35">
        <f>G1701</f>
        <v>199999.8</v>
      </c>
      <c r="I1701" s="168" t="s">
        <v>1215</v>
      </c>
      <c r="J1701" s="35"/>
      <c r="K1701" s="35"/>
    </row>
    <row r="1702" spans="1:11" s="25" customFormat="1" ht="12.75" x14ac:dyDescent="0.2">
      <c r="A1702" s="33"/>
      <c r="B1702" s="56"/>
      <c r="C1702" s="34"/>
      <c r="D1702" s="34"/>
      <c r="E1702" s="35"/>
      <c r="F1702" s="35"/>
      <c r="G1702" s="35">
        <f t="shared" si="44"/>
        <v>0</v>
      </c>
      <c r="H1702" s="35"/>
      <c r="I1702" s="168"/>
      <c r="J1702" s="35"/>
      <c r="K1702" s="35"/>
    </row>
    <row r="1703" spans="1:11" s="25" customFormat="1" ht="12.75" x14ac:dyDescent="0.2">
      <c r="A1703" s="33">
        <v>43309</v>
      </c>
      <c r="B1703" s="56" t="s">
        <v>1149</v>
      </c>
      <c r="C1703" s="34" t="s">
        <v>1150</v>
      </c>
      <c r="D1703" s="34" t="s">
        <v>31</v>
      </c>
      <c r="E1703" s="35">
        <v>1</v>
      </c>
      <c r="F1703" s="35">
        <v>580000.30000000005</v>
      </c>
      <c r="G1703" s="35">
        <f t="shared" si="44"/>
        <v>580000.30000000005</v>
      </c>
      <c r="H1703" s="35">
        <f>G1703</f>
        <v>580000.30000000005</v>
      </c>
      <c r="I1703" s="168" t="s">
        <v>309</v>
      </c>
      <c r="J1703" s="35"/>
      <c r="K1703" s="35"/>
    </row>
    <row r="1704" spans="1:11" s="25" customFormat="1" ht="12.75" x14ac:dyDescent="0.2">
      <c r="A1704" s="33"/>
      <c r="B1704" s="56"/>
      <c r="C1704" s="34"/>
      <c r="D1704" s="34"/>
      <c r="E1704" s="35"/>
      <c r="F1704" s="35"/>
      <c r="G1704" s="35">
        <f t="shared" si="44"/>
        <v>0</v>
      </c>
      <c r="H1704" s="35"/>
      <c r="I1704" s="168"/>
      <c r="J1704" s="35"/>
      <c r="K1704" s="35"/>
    </row>
    <row r="1705" spans="1:11" s="25" customFormat="1" ht="12.75" x14ac:dyDescent="0.2">
      <c r="A1705" s="33">
        <v>43309</v>
      </c>
      <c r="B1705" s="56" t="s">
        <v>1151</v>
      </c>
      <c r="C1705" s="34" t="s">
        <v>1152</v>
      </c>
      <c r="D1705" s="34" t="s">
        <v>910</v>
      </c>
      <c r="E1705" s="35">
        <v>5</v>
      </c>
      <c r="F1705" s="35">
        <v>209999.9</v>
      </c>
      <c r="G1705" s="35">
        <f t="shared" si="44"/>
        <v>1049999.5</v>
      </c>
      <c r="H1705" s="35">
        <f>G1705</f>
        <v>1049999.5</v>
      </c>
      <c r="I1705" s="168" t="s">
        <v>1215</v>
      </c>
      <c r="J1705" s="35"/>
      <c r="K1705" s="35"/>
    </row>
    <row r="1706" spans="1:11" s="25" customFormat="1" ht="12.75" x14ac:dyDescent="0.2">
      <c r="A1706" s="33"/>
      <c r="B1706" s="56"/>
      <c r="C1706" s="34"/>
      <c r="D1706" s="34"/>
      <c r="E1706" s="35"/>
      <c r="F1706" s="35"/>
      <c r="G1706" s="35">
        <f t="shared" si="44"/>
        <v>0</v>
      </c>
      <c r="H1706" s="35"/>
      <c r="I1706" s="168"/>
      <c r="J1706" s="35"/>
      <c r="K1706" s="35"/>
    </row>
    <row r="1707" spans="1:11" s="25" customFormat="1" ht="12.75" x14ac:dyDescent="0.2">
      <c r="A1707" s="33">
        <v>43309</v>
      </c>
      <c r="B1707" s="56" t="s">
        <v>1153</v>
      </c>
      <c r="C1707" s="34" t="s">
        <v>1154</v>
      </c>
      <c r="D1707" s="34" t="s">
        <v>405</v>
      </c>
      <c r="E1707" s="35">
        <v>1</v>
      </c>
      <c r="F1707" s="35">
        <v>506699.82</v>
      </c>
      <c r="G1707" s="35">
        <f t="shared" si="44"/>
        <v>506699.82</v>
      </c>
      <c r="H1707" s="35">
        <f>G1707</f>
        <v>506699.82</v>
      </c>
      <c r="I1707" s="168"/>
      <c r="J1707" s="35"/>
      <c r="K1707" s="35"/>
    </row>
    <row r="1708" spans="1:11" s="25" customFormat="1" ht="12.75" x14ac:dyDescent="0.2">
      <c r="A1708" s="33"/>
      <c r="B1708" s="56"/>
      <c r="C1708" s="34"/>
      <c r="D1708" s="34"/>
      <c r="E1708" s="35"/>
      <c r="F1708" s="35"/>
      <c r="G1708" s="35">
        <f t="shared" si="44"/>
        <v>0</v>
      </c>
      <c r="H1708" s="35"/>
      <c r="I1708" s="168"/>
      <c r="J1708" s="35"/>
      <c r="K1708" s="35"/>
    </row>
    <row r="1709" spans="1:11" s="25" customFormat="1" ht="12.75" x14ac:dyDescent="0.2">
      <c r="A1709" s="33">
        <v>43311</v>
      </c>
      <c r="B1709" s="56" t="s">
        <v>1155</v>
      </c>
      <c r="C1709" s="34" t="s">
        <v>220</v>
      </c>
      <c r="D1709" s="34" t="s">
        <v>1156</v>
      </c>
      <c r="E1709" s="35">
        <v>6</v>
      </c>
      <c r="F1709" s="35">
        <v>299999.7</v>
      </c>
      <c r="G1709" s="35">
        <f t="shared" si="44"/>
        <v>1799998.2000000002</v>
      </c>
      <c r="H1709" s="35">
        <f>G1709</f>
        <v>1799998.2000000002</v>
      </c>
      <c r="I1709" s="168" t="s">
        <v>310</v>
      </c>
      <c r="J1709" s="35"/>
      <c r="K1709" s="35"/>
    </row>
    <row r="1710" spans="1:11" s="25" customFormat="1" ht="12.75" x14ac:dyDescent="0.2">
      <c r="A1710" s="33"/>
      <c r="B1710" s="56"/>
      <c r="C1710" s="34"/>
      <c r="D1710" s="34"/>
      <c r="E1710" s="35"/>
      <c r="F1710" s="35"/>
      <c r="G1710" s="35">
        <f t="shared" si="44"/>
        <v>0</v>
      </c>
      <c r="H1710" s="35"/>
      <c r="I1710" s="168"/>
      <c r="J1710" s="35"/>
      <c r="K1710" s="35"/>
    </row>
    <row r="1711" spans="1:11" s="25" customFormat="1" ht="12.75" x14ac:dyDescent="0.2">
      <c r="A1711" s="33">
        <v>43311</v>
      </c>
      <c r="B1711" s="56" t="s">
        <v>1157</v>
      </c>
      <c r="C1711" s="34" t="s">
        <v>646</v>
      </c>
      <c r="D1711" s="34" t="s">
        <v>223</v>
      </c>
      <c r="E1711" s="35">
        <v>6</v>
      </c>
      <c r="F1711" s="35">
        <v>671000</v>
      </c>
      <c r="G1711" s="35">
        <f t="shared" si="44"/>
        <v>4026000</v>
      </c>
      <c r="H1711" s="35">
        <f>G1711</f>
        <v>4026000</v>
      </c>
      <c r="I1711" s="168" t="s">
        <v>674</v>
      </c>
      <c r="J1711" s="35"/>
      <c r="K1711" s="35"/>
    </row>
    <row r="1712" spans="1:11" s="25" customFormat="1" ht="12.75" x14ac:dyDescent="0.2">
      <c r="A1712" s="33"/>
      <c r="B1712" s="56"/>
      <c r="C1712" s="34"/>
      <c r="D1712" s="34"/>
      <c r="E1712" s="35"/>
      <c r="F1712" s="35"/>
      <c r="G1712" s="35">
        <f t="shared" si="44"/>
        <v>0</v>
      </c>
      <c r="H1712" s="35"/>
      <c r="I1712" s="168"/>
      <c r="J1712" s="35"/>
      <c r="K1712" s="35"/>
    </row>
    <row r="1713" spans="1:11" s="25" customFormat="1" ht="12.75" x14ac:dyDescent="0.2">
      <c r="A1713" s="33">
        <v>43311</v>
      </c>
      <c r="B1713" s="56" t="s">
        <v>1158</v>
      </c>
      <c r="C1713" s="34" t="s">
        <v>456</v>
      </c>
      <c r="D1713" s="34" t="s">
        <v>20</v>
      </c>
      <c r="E1713" s="35">
        <v>2</v>
      </c>
      <c r="F1713" s="35">
        <v>558899.55000000005</v>
      </c>
      <c r="G1713" s="35">
        <f t="shared" si="44"/>
        <v>1117799.1000000001</v>
      </c>
      <c r="H1713" s="35">
        <f>G1713</f>
        <v>1117799.1000000001</v>
      </c>
      <c r="I1713" s="168" t="s">
        <v>312</v>
      </c>
      <c r="J1713" s="35"/>
      <c r="K1713" s="35"/>
    </row>
    <row r="1714" spans="1:11" s="25" customFormat="1" ht="12.75" x14ac:dyDescent="0.2">
      <c r="A1714" s="33"/>
      <c r="B1714" s="56"/>
      <c r="C1714" s="34"/>
      <c r="D1714" s="34"/>
      <c r="E1714" s="35"/>
      <c r="F1714" s="35"/>
      <c r="G1714" s="35">
        <f t="shared" si="44"/>
        <v>0</v>
      </c>
      <c r="H1714" s="35"/>
      <c r="I1714" s="168"/>
      <c r="J1714" s="35"/>
      <c r="K1714" s="35"/>
    </row>
    <row r="1715" spans="1:11" s="25" customFormat="1" ht="12.75" x14ac:dyDescent="0.2">
      <c r="A1715" s="33">
        <v>43311</v>
      </c>
      <c r="B1715" s="56" t="s">
        <v>1159</v>
      </c>
      <c r="C1715" s="34" t="s">
        <v>559</v>
      </c>
      <c r="D1715" s="34" t="s">
        <v>652</v>
      </c>
      <c r="E1715" s="35">
        <v>2</v>
      </c>
      <c r="F1715" s="35">
        <v>517000</v>
      </c>
      <c r="G1715" s="35">
        <f t="shared" si="44"/>
        <v>1034000</v>
      </c>
      <c r="H1715" s="35">
        <f>G1715</f>
        <v>1034000</v>
      </c>
      <c r="I1715" s="168" t="s">
        <v>1213</v>
      </c>
      <c r="J1715" s="35"/>
      <c r="K1715" s="35"/>
    </row>
    <row r="1716" spans="1:11" s="25" customFormat="1" ht="12.75" x14ac:dyDescent="0.2">
      <c r="A1716" s="33"/>
      <c r="B1716" s="56"/>
      <c r="C1716" s="34"/>
      <c r="D1716" s="34"/>
      <c r="E1716" s="35"/>
      <c r="F1716" s="35"/>
      <c r="G1716" s="35">
        <f t="shared" si="44"/>
        <v>0</v>
      </c>
      <c r="H1716" s="35"/>
      <c r="I1716" s="168"/>
      <c r="J1716" s="35"/>
      <c r="K1716" s="35"/>
    </row>
    <row r="1717" spans="1:11" s="25" customFormat="1" ht="12.75" x14ac:dyDescent="0.2">
      <c r="A1717" s="33">
        <v>43311</v>
      </c>
      <c r="B1717" s="56" t="s">
        <v>1160</v>
      </c>
      <c r="C1717" s="34" t="s">
        <v>678</v>
      </c>
      <c r="D1717" s="34" t="s">
        <v>1094</v>
      </c>
      <c r="E1717" s="35">
        <v>5</v>
      </c>
      <c r="F1717" s="35">
        <v>199999.8</v>
      </c>
      <c r="G1717" s="35">
        <f t="shared" si="44"/>
        <v>999999</v>
      </c>
      <c r="H1717" s="35">
        <f>G1717</f>
        <v>999999</v>
      </c>
      <c r="I1717" s="168" t="s">
        <v>674</v>
      </c>
      <c r="J1717" s="35"/>
      <c r="K1717" s="35"/>
    </row>
    <row r="1718" spans="1:11" s="25" customFormat="1" ht="12.75" x14ac:dyDescent="0.2">
      <c r="A1718" s="33"/>
      <c r="B1718" s="56"/>
      <c r="C1718" s="34"/>
      <c r="D1718" s="34"/>
      <c r="E1718" s="35"/>
      <c r="F1718" s="35"/>
      <c r="G1718" s="35">
        <f t="shared" si="44"/>
        <v>0</v>
      </c>
      <c r="H1718" s="35"/>
      <c r="I1718" s="168"/>
      <c r="J1718" s="35"/>
      <c r="K1718" s="35"/>
    </row>
    <row r="1719" spans="1:11" s="25" customFormat="1" ht="12.75" x14ac:dyDescent="0.2">
      <c r="A1719" s="33">
        <v>43311</v>
      </c>
      <c r="B1719" s="56" t="s">
        <v>1161</v>
      </c>
      <c r="C1719" s="34" t="s">
        <v>1019</v>
      </c>
      <c r="D1719" s="34" t="s">
        <v>104</v>
      </c>
      <c r="E1719" s="35">
        <v>3</v>
      </c>
      <c r="F1719" s="35">
        <v>522000.27</v>
      </c>
      <c r="G1719" s="35">
        <f t="shared" si="44"/>
        <v>1566000.81</v>
      </c>
      <c r="H1719" s="35">
        <f>G1719</f>
        <v>1566000.81</v>
      </c>
      <c r="I1719" s="168" t="s">
        <v>309</v>
      </c>
      <c r="J1719" s="35"/>
      <c r="K1719" s="35"/>
    </row>
    <row r="1720" spans="1:11" s="25" customFormat="1" ht="12.75" x14ac:dyDescent="0.2">
      <c r="A1720" s="33"/>
      <c r="B1720" s="56"/>
      <c r="C1720" s="34"/>
      <c r="D1720" s="34"/>
      <c r="E1720" s="35"/>
      <c r="F1720" s="35"/>
      <c r="G1720" s="35">
        <f t="shared" si="44"/>
        <v>0</v>
      </c>
      <c r="H1720" s="35"/>
      <c r="I1720" s="168"/>
      <c r="J1720" s="35"/>
      <c r="K1720" s="35"/>
    </row>
    <row r="1721" spans="1:11" s="25" customFormat="1" ht="12.75" x14ac:dyDescent="0.2">
      <c r="A1721" s="33">
        <v>43311</v>
      </c>
      <c r="B1721" s="56" t="s">
        <v>1162</v>
      </c>
      <c r="C1721" s="34" t="s">
        <v>1163</v>
      </c>
      <c r="D1721" s="34" t="s">
        <v>31</v>
      </c>
      <c r="E1721" s="35">
        <v>1</v>
      </c>
      <c r="F1721" s="35">
        <v>522000.27</v>
      </c>
      <c r="G1721" s="35">
        <f t="shared" si="44"/>
        <v>522000.27</v>
      </c>
      <c r="H1721" s="35">
        <f>G1721</f>
        <v>522000.27</v>
      </c>
      <c r="I1721" s="168" t="s">
        <v>309</v>
      </c>
      <c r="J1721" s="35"/>
      <c r="K1721" s="35"/>
    </row>
    <row r="1722" spans="1:11" s="25" customFormat="1" ht="12.75" x14ac:dyDescent="0.2">
      <c r="A1722" s="33"/>
      <c r="B1722" s="56"/>
      <c r="C1722" s="34"/>
      <c r="D1722" s="34"/>
      <c r="E1722" s="35"/>
      <c r="F1722" s="35"/>
      <c r="G1722" s="35">
        <f t="shared" si="44"/>
        <v>0</v>
      </c>
      <c r="H1722" s="35"/>
      <c r="I1722" s="168"/>
      <c r="J1722" s="35"/>
      <c r="K1722" s="35"/>
    </row>
    <row r="1723" spans="1:11" s="25" customFormat="1" ht="12.75" x14ac:dyDescent="0.2">
      <c r="A1723" s="33">
        <v>43311</v>
      </c>
      <c r="B1723" s="56" t="s">
        <v>1164</v>
      </c>
      <c r="C1723" s="34" t="s">
        <v>552</v>
      </c>
      <c r="D1723" s="34" t="s">
        <v>887</v>
      </c>
      <c r="E1723" s="35">
        <v>6</v>
      </c>
      <c r="F1723" s="35">
        <v>215000.5</v>
      </c>
      <c r="G1723" s="35">
        <f t="shared" si="44"/>
        <v>1290003</v>
      </c>
      <c r="H1723" s="35">
        <f>G1723</f>
        <v>1290003</v>
      </c>
      <c r="I1723" s="168" t="s">
        <v>309</v>
      </c>
      <c r="J1723" s="35"/>
      <c r="K1723" s="35"/>
    </row>
    <row r="1724" spans="1:11" s="25" customFormat="1" ht="12.75" x14ac:dyDescent="0.2">
      <c r="A1724" s="33"/>
      <c r="B1724" s="56"/>
      <c r="C1724" s="34"/>
      <c r="D1724" s="34"/>
      <c r="E1724" s="35"/>
      <c r="F1724" s="35"/>
      <c r="G1724" s="35">
        <f t="shared" si="44"/>
        <v>0</v>
      </c>
      <c r="H1724" s="35"/>
      <c r="I1724" s="168"/>
      <c r="J1724" s="35"/>
      <c r="K1724" s="35"/>
    </row>
    <row r="1725" spans="1:11" s="25" customFormat="1" ht="12.75" x14ac:dyDescent="0.2">
      <c r="A1725" s="33">
        <v>43311</v>
      </c>
      <c r="B1725" s="56" t="s">
        <v>1165</v>
      </c>
      <c r="C1725" s="34" t="s">
        <v>1166</v>
      </c>
      <c r="D1725" s="34" t="s">
        <v>31</v>
      </c>
      <c r="E1725" s="35">
        <v>1</v>
      </c>
      <c r="F1725" s="35">
        <v>580000.30000000005</v>
      </c>
      <c r="G1725" s="35">
        <f t="shared" si="44"/>
        <v>580000.30000000005</v>
      </c>
      <c r="H1725" s="35">
        <f>G1725</f>
        <v>580000.30000000005</v>
      </c>
      <c r="I1725" s="168" t="s">
        <v>312</v>
      </c>
      <c r="J1725" s="35"/>
      <c r="K1725" s="35"/>
    </row>
    <row r="1726" spans="1:11" s="25" customFormat="1" ht="12.75" x14ac:dyDescent="0.2">
      <c r="A1726" s="33"/>
      <c r="B1726" s="56"/>
      <c r="C1726" s="34"/>
      <c r="D1726" s="34"/>
      <c r="E1726" s="35"/>
      <c r="F1726" s="35"/>
      <c r="G1726" s="35">
        <f t="shared" si="44"/>
        <v>0</v>
      </c>
      <c r="H1726" s="35"/>
      <c r="I1726" s="168"/>
      <c r="J1726" s="35"/>
      <c r="K1726" s="35"/>
    </row>
    <row r="1727" spans="1:11" s="25" customFormat="1" ht="12.75" x14ac:dyDescent="0.2">
      <c r="A1727" s="33">
        <v>43311</v>
      </c>
      <c r="B1727" s="56" t="s">
        <v>1167</v>
      </c>
      <c r="C1727" s="34" t="s">
        <v>181</v>
      </c>
      <c r="D1727" s="34" t="s">
        <v>541</v>
      </c>
      <c r="E1727" s="35">
        <v>12</v>
      </c>
      <c r="F1727" s="35">
        <v>133999.79999999999</v>
      </c>
      <c r="G1727" s="35">
        <f t="shared" si="44"/>
        <v>1607997.5999999999</v>
      </c>
      <c r="H1727" s="35"/>
      <c r="I1727" s="180" t="s">
        <v>1213</v>
      </c>
      <c r="J1727" s="35"/>
      <c r="K1727" s="35"/>
    </row>
    <row r="1728" spans="1:11" s="25" customFormat="1" ht="12.75" x14ac:dyDescent="0.2">
      <c r="A1728" s="33"/>
      <c r="B1728" s="56"/>
      <c r="C1728" s="34"/>
      <c r="D1728" s="34" t="s">
        <v>1168</v>
      </c>
      <c r="E1728" s="35">
        <v>24</v>
      </c>
      <c r="F1728" s="35">
        <v>133999.79999999999</v>
      </c>
      <c r="G1728" s="35">
        <f t="shared" si="44"/>
        <v>3215995.1999999997</v>
      </c>
      <c r="H1728" s="35"/>
      <c r="I1728" s="180"/>
      <c r="J1728" s="35"/>
      <c r="K1728" s="35"/>
    </row>
    <row r="1729" spans="1:11" s="25" customFormat="1" ht="12.75" x14ac:dyDescent="0.2">
      <c r="A1729" s="33"/>
      <c r="B1729" s="56"/>
      <c r="C1729" s="34"/>
      <c r="D1729" s="34" t="s">
        <v>543</v>
      </c>
      <c r="E1729" s="35">
        <v>12</v>
      </c>
      <c r="F1729" s="35">
        <v>133999.79999999999</v>
      </c>
      <c r="G1729" s="35">
        <f t="shared" si="44"/>
        <v>1607997.5999999999</v>
      </c>
      <c r="H1729" s="35"/>
      <c r="I1729" s="180"/>
      <c r="J1729" s="35"/>
      <c r="K1729" s="35"/>
    </row>
    <row r="1730" spans="1:11" s="25" customFormat="1" ht="12.75" x14ac:dyDescent="0.2">
      <c r="A1730" s="33"/>
      <c r="B1730" s="56"/>
      <c r="C1730" s="34"/>
      <c r="D1730" s="34" t="s">
        <v>544</v>
      </c>
      <c r="E1730" s="35">
        <v>24</v>
      </c>
      <c r="F1730" s="35">
        <v>133999.79999999999</v>
      </c>
      <c r="G1730" s="35">
        <f t="shared" si="44"/>
        <v>3215995.1999999997</v>
      </c>
      <c r="H1730" s="35"/>
      <c r="I1730" s="180"/>
      <c r="J1730" s="35"/>
      <c r="K1730" s="35"/>
    </row>
    <row r="1731" spans="1:11" s="25" customFormat="1" ht="12.75" x14ac:dyDescent="0.2">
      <c r="A1731" s="33"/>
      <c r="B1731" s="56"/>
      <c r="C1731" s="34"/>
      <c r="D1731" s="34" t="s">
        <v>545</v>
      </c>
      <c r="E1731" s="35">
        <v>24</v>
      </c>
      <c r="F1731" s="35">
        <v>133999.79999999999</v>
      </c>
      <c r="G1731" s="35">
        <f t="shared" si="44"/>
        <v>3215995.1999999997</v>
      </c>
      <c r="H1731" s="35">
        <f>SUM(G1727:G1731)</f>
        <v>12863980.799999999</v>
      </c>
      <c r="I1731" s="180"/>
      <c r="J1731" s="35"/>
      <c r="K1731" s="35"/>
    </row>
    <row r="1732" spans="1:11" s="25" customFormat="1" ht="12.75" x14ac:dyDescent="0.2">
      <c r="A1732" s="33"/>
      <c r="B1732" s="56"/>
      <c r="C1732" s="34"/>
      <c r="D1732" s="34"/>
      <c r="E1732" s="35"/>
      <c r="F1732" s="35"/>
      <c r="G1732" s="35">
        <f t="shared" si="44"/>
        <v>0</v>
      </c>
      <c r="H1732" s="35"/>
      <c r="I1732" s="168"/>
      <c r="J1732" s="35"/>
      <c r="K1732" s="35"/>
    </row>
    <row r="1733" spans="1:11" s="25" customFormat="1" ht="12.75" x14ac:dyDescent="0.2">
      <c r="A1733" s="33">
        <v>43311</v>
      </c>
      <c r="B1733" s="56" t="s">
        <v>1169</v>
      </c>
      <c r="C1733" s="34" t="s">
        <v>181</v>
      </c>
      <c r="D1733" s="34" t="s">
        <v>576</v>
      </c>
      <c r="E1733" s="35">
        <v>23</v>
      </c>
      <c r="F1733" s="35">
        <v>66999.899999999994</v>
      </c>
      <c r="G1733" s="35">
        <f t="shared" si="44"/>
        <v>1540997.7</v>
      </c>
      <c r="H1733" s="35"/>
      <c r="I1733" s="180" t="s">
        <v>1213</v>
      </c>
      <c r="J1733" s="35"/>
      <c r="K1733" s="35"/>
    </row>
    <row r="1734" spans="1:11" s="25" customFormat="1" ht="12.75" x14ac:dyDescent="0.2">
      <c r="A1734" s="33"/>
      <c r="B1734" s="56"/>
      <c r="C1734" s="34"/>
      <c r="D1734" s="34" t="s">
        <v>986</v>
      </c>
      <c r="E1734" s="35">
        <v>18</v>
      </c>
      <c r="F1734" s="35">
        <v>66999.899999999994</v>
      </c>
      <c r="G1734" s="35">
        <f t="shared" si="44"/>
        <v>1205998.2</v>
      </c>
      <c r="H1734" s="35"/>
      <c r="I1734" s="180"/>
      <c r="J1734" s="35"/>
      <c r="K1734" s="35"/>
    </row>
    <row r="1735" spans="1:11" s="25" customFormat="1" ht="12.75" x14ac:dyDescent="0.2">
      <c r="A1735" s="33"/>
      <c r="B1735" s="56"/>
      <c r="C1735" s="34"/>
      <c r="D1735" s="34" t="s">
        <v>548</v>
      </c>
      <c r="E1735" s="35">
        <v>24</v>
      </c>
      <c r="F1735" s="35">
        <v>66999.899999999994</v>
      </c>
      <c r="G1735" s="35">
        <f t="shared" si="44"/>
        <v>1607997.5999999999</v>
      </c>
      <c r="H1735" s="35"/>
      <c r="I1735" s="180"/>
      <c r="J1735" s="35"/>
      <c r="K1735" s="35"/>
    </row>
    <row r="1736" spans="1:11" s="25" customFormat="1" ht="12.75" x14ac:dyDescent="0.2">
      <c r="A1736" s="33"/>
      <c r="B1736" s="56"/>
      <c r="C1736" s="34"/>
      <c r="D1736" s="34" t="s">
        <v>547</v>
      </c>
      <c r="E1736" s="35">
        <v>24</v>
      </c>
      <c r="F1736" s="35">
        <v>66999.899999999994</v>
      </c>
      <c r="G1736" s="35">
        <f t="shared" si="44"/>
        <v>1607997.5999999999</v>
      </c>
      <c r="H1736" s="35">
        <f>SUM(G1733:G1736)</f>
        <v>5962991.0999999996</v>
      </c>
      <c r="I1736" s="180"/>
      <c r="J1736" s="35"/>
      <c r="K1736" s="35"/>
    </row>
    <row r="1737" spans="1:11" s="25" customFormat="1" ht="12.75" x14ac:dyDescent="0.2">
      <c r="A1737" s="33"/>
      <c r="B1737" s="56"/>
      <c r="C1737" s="34"/>
      <c r="D1737" s="34"/>
      <c r="E1737" s="35"/>
      <c r="F1737" s="35"/>
      <c r="G1737" s="35">
        <f t="shared" si="44"/>
        <v>0</v>
      </c>
      <c r="H1737" s="35"/>
      <c r="I1737" s="168"/>
      <c r="J1737" s="35"/>
      <c r="K1737" s="35"/>
    </row>
    <row r="1738" spans="1:11" s="25" customFormat="1" ht="12.75" x14ac:dyDescent="0.2">
      <c r="A1738" s="33">
        <v>43311</v>
      </c>
      <c r="B1738" s="56" t="s">
        <v>1170</v>
      </c>
      <c r="C1738" s="34" t="s">
        <v>1171</v>
      </c>
      <c r="D1738" s="34" t="s">
        <v>20</v>
      </c>
      <c r="E1738" s="35">
        <v>12</v>
      </c>
      <c r="F1738" s="35">
        <v>589949.52500000002</v>
      </c>
      <c r="G1738" s="35">
        <f t="shared" si="44"/>
        <v>7079394.3000000007</v>
      </c>
      <c r="H1738" s="35">
        <f>G1738</f>
        <v>7079394.3000000007</v>
      </c>
      <c r="I1738" s="168" t="s">
        <v>309</v>
      </c>
      <c r="J1738" s="35"/>
      <c r="K1738" s="35"/>
    </row>
    <row r="1739" spans="1:11" s="25" customFormat="1" ht="12.75" x14ac:dyDescent="0.2">
      <c r="A1739" s="33"/>
      <c r="B1739" s="56"/>
      <c r="C1739" s="34"/>
      <c r="D1739" s="34"/>
      <c r="E1739" s="35"/>
      <c r="F1739" s="35"/>
      <c r="G1739" s="35">
        <f t="shared" si="44"/>
        <v>0</v>
      </c>
      <c r="H1739" s="35"/>
      <c r="I1739" s="168"/>
      <c r="J1739" s="35"/>
      <c r="K1739" s="35"/>
    </row>
    <row r="1740" spans="1:11" s="25" customFormat="1" ht="12.75" x14ac:dyDescent="0.2">
      <c r="A1740" s="33">
        <v>43311</v>
      </c>
      <c r="B1740" s="56" t="s">
        <v>1172</v>
      </c>
      <c r="C1740" s="34" t="s">
        <v>811</v>
      </c>
      <c r="D1740" s="34" t="s">
        <v>405</v>
      </c>
      <c r="E1740" s="35">
        <v>1</v>
      </c>
      <c r="F1740" s="35">
        <v>550000</v>
      </c>
      <c r="G1740" s="35">
        <f t="shared" si="44"/>
        <v>550000</v>
      </c>
      <c r="H1740" s="35">
        <f>G1740</f>
        <v>550000</v>
      </c>
      <c r="I1740" s="168" t="s">
        <v>1215</v>
      </c>
      <c r="J1740" s="35"/>
      <c r="K1740" s="35"/>
    </row>
    <row r="1741" spans="1:11" s="25" customFormat="1" ht="12.75" x14ac:dyDescent="0.2">
      <c r="A1741" s="33"/>
      <c r="B1741" s="56"/>
      <c r="C1741" s="34"/>
      <c r="D1741" s="34"/>
      <c r="E1741" s="35"/>
      <c r="F1741" s="35"/>
      <c r="G1741" s="35">
        <f t="shared" si="44"/>
        <v>0</v>
      </c>
      <c r="H1741" s="35" t="s">
        <v>1173</v>
      </c>
      <c r="I1741" s="168"/>
      <c r="J1741" s="35"/>
      <c r="K1741" s="35"/>
    </row>
    <row r="1742" spans="1:11" s="25" customFormat="1" ht="12.75" x14ac:dyDescent="0.2">
      <c r="A1742" s="33">
        <v>43312</v>
      </c>
      <c r="B1742" s="56" t="s">
        <v>1174</v>
      </c>
      <c r="C1742" s="34" t="s">
        <v>985</v>
      </c>
      <c r="D1742" s="34" t="s">
        <v>545</v>
      </c>
      <c r="E1742" s="35">
        <v>24</v>
      </c>
      <c r="F1742" s="35">
        <v>133999.79999999999</v>
      </c>
      <c r="G1742" s="35">
        <f t="shared" si="44"/>
        <v>3215995.1999999997</v>
      </c>
      <c r="H1742" s="35"/>
      <c r="I1742" s="180" t="s">
        <v>1213</v>
      </c>
      <c r="J1742" s="35"/>
      <c r="K1742" s="35"/>
    </row>
    <row r="1743" spans="1:11" s="25" customFormat="1" ht="12.75" x14ac:dyDescent="0.2">
      <c r="A1743" s="33"/>
      <c r="B1743" s="56"/>
      <c r="C1743" s="34"/>
      <c r="D1743" s="34" t="s">
        <v>544</v>
      </c>
      <c r="E1743" s="35">
        <v>24</v>
      </c>
      <c r="F1743" s="35">
        <v>133999.79999999999</v>
      </c>
      <c r="G1743" s="35">
        <f t="shared" si="44"/>
        <v>3215995.1999999997</v>
      </c>
      <c r="H1743" s="35"/>
      <c r="I1743" s="180"/>
      <c r="J1743" s="35"/>
      <c r="K1743" s="35"/>
    </row>
    <row r="1744" spans="1:11" s="25" customFormat="1" ht="12.75" x14ac:dyDescent="0.2">
      <c r="A1744" s="33"/>
      <c r="B1744" s="56"/>
      <c r="C1744" s="34"/>
      <c r="D1744" s="34" t="s">
        <v>543</v>
      </c>
      <c r="E1744" s="35">
        <v>24</v>
      </c>
      <c r="F1744" s="35">
        <v>133999.79999999999</v>
      </c>
      <c r="G1744" s="35">
        <f t="shared" si="44"/>
        <v>3215995.1999999997</v>
      </c>
      <c r="H1744" s="35"/>
      <c r="I1744" s="180"/>
      <c r="J1744" s="35"/>
      <c r="K1744" s="35"/>
    </row>
    <row r="1745" spans="1:11" s="25" customFormat="1" ht="12.75" x14ac:dyDescent="0.2">
      <c r="A1745" s="33"/>
      <c r="B1745" s="56"/>
      <c r="C1745" s="34"/>
      <c r="D1745" s="34" t="s">
        <v>1168</v>
      </c>
      <c r="E1745" s="35">
        <v>12</v>
      </c>
      <c r="F1745" s="35">
        <v>133999.79999999999</v>
      </c>
      <c r="G1745" s="35">
        <f t="shared" si="44"/>
        <v>1607997.5999999999</v>
      </c>
      <c r="H1745" s="35"/>
      <c r="I1745" s="180"/>
      <c r="J1745" s="35"/>
      <c r="K1745" s="35"/>
    </row>
    <row r="1746" spans="1:11" s="25" customFormat="1" ht="12.75" x14ac:dyDescent="0.2">
      <c r="A1746" s="33"/>
      <c r="B1746" s="56"/>
      <c r="C1746" s="34"/>
      <c r="D1746" s="34" t="s">
        <v>541</v>
      </c>
      <c r="E1746" s="35">
        <v>12</v>
      </c>
      <c r="F1746" s="35">
        <v>133999.79999999999</v>
      </c>
      <c r="G1746" s="35">
        <f t="shared" si="44"/>
        <v>1607997.5999999999</v>
      </c>
      <c r="H1746" s="35">
        <f>SUM(G1742:G1746)</f>
        <v>12863980.799999999</v>
      </c>
      <c r="I1746" s="180"/>
      <c r="J1746" s="35"/>
      <c r="K1746" s="35"/>
    </row>
    <row r="1747" spans="1:11" s="25" customFormat="1" ht="12.75" x14ac:dyDescent="0.2">
      <c r="A1747" s="33"/>
      <c r="B1747" s="56"/>
      <c r="C1747" s="34"/>
      <c r="D1747" s="34"/>
      <c r="E1747" s="35"/>
      <c r="F1747" s="35"/>
      <c r="G1747" s="35">
        <f t="shared" si="44"/>
        <v>0</v>
      </c>
      <c r="H1747" s="35"/>
      <c r="I1747" s="168"/>
      <c r="J1747" s="35"/>
      <c r="K1747" s="35"/>
    </row>
    <row r="1748" spans="1:11" s="25" customFormat="1" ht="12.75" x14ac:dyDescent="0.2">
      <c r="A1748" s="33">
        <v>43312</v>
      </c>
      <c r="B1748" s="56" t="s">
        <v>1175</v>
      </c>
      <c r="C1748" s="34" t="s">
        <v>445</v>
      </c>
      <c r="D1748" s="34" t="s">
        <v>109</v>
      </c>
      <c r="E1748" s="35">
        <v>3</v>
      </c>
      <c r="F1748" s="35">
        <v>215000.5</v>
      </c>
      <c r="G1748" s="35">
        <f t="shared" si="44"/>
        <v>645001.5</v>
      </c>
      <c r="H1748" s="35">
        <f>G1748</f>
        <v>645001.5</v>
      </c>
      <c r="I1748" s="168" t="s">
        <v>309</v>
      </c>
      <c r="J1748" s="35"/>
      <c r="K1748" s="35"/>
    </row>
    <row r="1749" spans="1:11" s="25" customFormat="1" ht="12.75" x14ac:dyDescent="0.2">
      <c r="A1749" s="33"/>
      <c r="B1749" s="56"/>
      <c r="C1749" s="34"/>
      <c r="D1749" s="34"/>
      <c r="E1749" s="35"/>
      <c r="F1749" s="35"/>
      <c r="G1749" s="35">
        <f t="shared" si="44"/>
        <v>0</v>
      </c>
      <c r="H1749" s="35"/>
      <c r="I1749" s="168"/>
      <c r="J1749" s="35"/>
      <c r="K1749" s="35"/>
    </row>
    <row r="1750" spans="1:11" s="25" customFormat="1" ht="12.75" x14ac:dyDescent="0.2">
      <c r="A1750" s="33">
        <v>43312</v>
      </c>
      <c r="B1750" s="56" t="s">
        <v>1176</v>
      </c>
      <c r="C1750" s="34" t="s">
        <v>1177</v>
      </c>
      <c r="D1750" s="34" t="s">
        <v>545</v>
      </c>
      <c r="E1750" s="35">
        <v>24</v>
      </c>
      <c r="F1750" s="35">
        <v>152186.1</v>
      </c>
      <c r="G1750" s="35">
        <f t="shared" si="44"/>
        <v>3652466.4000000004</v>
      </c>
      <c r="H1750" s="35"/>
      <c r="I1750" s="180" t="s">
        <v>1213</v>
      </c>
      <c r="J1750" s="35"/>
      <c r="K1750" s="35"/>
    </row>
    <row r="1751" spans="1:11" s="25" customFormat="1" ht="12.75" x14ac:dyDescent="0.2">
      <c r="A1751" s="33"/>
      <c r="B1751" s="56"/>
      <c r="C1751" s="34"/>
      <c r="D1751" s="34" t="s">
        <v>544</v>
      </c>
      <c r="E1751" s="35">
        <v>24</v>
      </c>
      <c r="F1751" s="35">
        <v>152186.1</v>
      </c>
      <c r="G1751" s="35">
        <f t="shared" si="44"/>
        <v>3652466.4000000004</v>
      </c>
      <c r="H1751" s="35"/>
      <c r="I1751" s="180"/>
      <c r="J1751" s="35"/>
      <c r="K1751" s="35"/>
    </row>
    <row r="1752" spans="1:11" s="25" customFormat="1" ht="12.75" x14ac:dyDescent="0.2">
      <c r="A1752" s="33"/>
      <c r="B1752" s="56"/>
      <c r="C1752" s="34"/>
      <c r="D1752" s="34" t="s">
        <v>543</v>
      </c>
      <c r="E1752" s="35">
        <v>12</v>
      </c>
      <c r="F1752" s="35">
        <v>152186.1</v>
      </c>
      <c r="G1752" s="35">
        <f t="shared" si="44"/>
        <v>1826233.2000000002</v>
      </c>
      <c r="H1752" s="35"/>
      <c r="I1752" s="180"/>
      <c r="J1752" s="35"/>
      <c r="K1752" s="35"/>
    </row>
    <row r="1753" spans="1:11" s="25" customFormat="1" ht="12.75" x14ac:dyDescent="0.2">
      <c r="A1753" s="33"/>
      <c r="B1753" s="56"/>
      <c r="C1753" s="34"/>
      <c r="D1753" s="34" t="s">
        <v>1168</v>
      </c>
      <c r="E1753" s="35">
        <v>24</v>
      </c>
      <c r="F1753" s="35">
        <v>152186.1</v>
      </c>
      <c r="G1753" s="35">
        <f t="shared" si="44"/>
        <v>3652466.4000000004</v>
      </c>
      <c r="H1753" s="35">
        <f>SUM(G1750:G1753)</f>
        <v>12783632.4</v>
      </c>
      <c r="I1753" s="180"/>
      <c r="J1753" s="35"/>
      <c r="K1753" s="35"/>
    </row>
    <row r="1754" spans="1:11" s="25" customFormat="1" ht="12.75" x14ac:dyDescent="0.2">
      <c r="A1754" s="33"/>
      <c r="B1754" s="56"/>
      <c r="C1754" s="34"/>
      <c r="D1754" s="34"/>
      <c r="E1754" s="35"/>
      <c r="F1754" s="35"/>
      <c r="G1754" s="35">
        <f t="shared" si="44"/>
        <v>0</v>
      </c>
      <c r="H1754" s="35"/>
      <c r="I1754" s="168"/>
      <c r="J1754" s="35"/>
      <c r="K1754" s="35"/>
    </row>
    <row r="1755" spans="1:11" s="25" customFormat="1" ht="12.75" x14ac:dyDescent="0.2">
      <c r="A1755" s="33">
        <v>43312</v>
      </c>
      <c r="B1755" s="56" t="s">
        <v>1178</v>
      </c>
      <c r="C1755" s="34" t="s">
        <v>1179</v>
      </c>
      <c r="D1755" s="34" t="s">
        <v>652</v>
      </c>
      <c r="E1755" s="35">
        <v>2</v>
      </c>
      <c r="F1755" s="35">
        <v>517000</v>
      </c>
      <c r="G1755" s="35">
        <f t="shared" si="44"/>
        <v>1034000</v>
      </c>
      <c r="H1755" s="35">
        <f>G1755</f>
        <v>1034000</v>
      </c>
      <c r="I1755" s="168" t="s">
        <v>1218</v>
      </c>
      <c r="J1755" s="35"/>
      <c r="K1755" s="35"/>
    </row>
    <row r="1756" spans="1:11" s="25" customFormat="1" ht="12.75" x14ac:dyDescent="0.2">
      <c r="A1756" s="33"/>
      <c r="B1756" s="56"/>
      <c r="C1756" s="34"/>
      <c r="D1756" s="34"/>
      <c r="E1756" s="35"/>
      <c r="F1756" s="35"/>
      <c r="G1756" s="35">
        <f t="shared" si="44"/>
        <v>0</v>
      </c>
      <c r="H1756" s="35"/>
      <c r="I1756" s="168"/>
      <c r="J1756" s="35"/>
      <c r="K1756" s="35"/>
    </row>
    <row r="1757" spans="1:11" s="25" customFormat="1" ht="12.75" x14ac:dyDescent="0.2">
      <c r="A1757" s="33">
        <v>43312</v>
      </c>
      <c r="B1757" s="56" t="s">
        <v>1180</v>
      </c>
      <c r="C1757" s="34" t="s">
        <v>940</v>
      </c>
      <c r="D1757" s="34" t="s">
        <v>31</v>
      </c>
      <c r="E1757" s="35">
        <v>2</v>
      </c>
      <c r="F1757" s="35">
        <v>522000.27</v>
      </c>
      <c r="G1757" s="35">
        <f t="shared" si="44"/>
        <v>1044000.54</v>
      </c>
      <c r="H1757" s="35">
        <f>G1757</f>
        <v>1044000.54</v>
      </c>
      <c r="I1757" s="168" t="s">
        <v>309</v>
      </c>
      <c r="J1757" s="35"/>
      <c r="K1757" s="35"/>
    </row>
    <row r="1758" spans="1:11" s="25" customFormat="1" ht="12.75" x14ac:dyDescent="0.2">
      <c r="A1758" s="33"/>
      <c r="B1758" s="56"/>
      <c r="C1758" s="34"/>
      <c r="D1758" s="34"/>
      <c r="E1758" s="35"/>
      <c r="F1758" s="35"/>
      <c r="G1758" s="35">
        <f t="shared" si="44"/>
        <v>0</v>
      </c>
      <c r="H1758" s="35"/>
      <c r="I1758" s="168"/>
      <c r="J1758" s="35"/>
      <c r="K1758" s="35"/>
    </row>
    <row r="1759" spans="1:11" s="25" customFormat="1" ht="12.75" x14ac:dyDescent="0.2">
      <c r="A1759" s="33">
        <v>43312</v>
      </c>
      <c r="B1759" s="56" t="s">
        <v>1181</v>
      </c>
      <c r="C1759" s="34" t="s">
        <v>1014</v>
      </c>
      <c r="D1759" s="34" t="s">
        <v>31</v>
      </c>
      <c r="E1759" s="35">
        <v>1</v>
      </c>
      <c r="F1759" s="35">
        <v>522000.27</v>
      </c>
      <c r="G1759" s="35">
        <f t="shared" si="44"/>
        <v>522000.27</v>
      </c>
      <c r="H1759" s="35">
        <f>G1759</f>
        <v>522000.27</v>
      </c>
      <c r="I1759" s="168" t="s">
        <v>309</v>
      </c>
      <c r="J1759" s="35"/>
      <c r="K1759" s="35"/>
    </row>
    <row r="1760" spans="1:11" s="25" customFormat="1" ht="12.75" x14ac:dyDescent="0.2">
      <c r="A1760" s="33"/>
      <c r="B1760" s="56"/>
      <c r="C1760" s="34"/>
      <c r="D1760" s="34"/>
      <c r="E1760" s="35"/>
      <c r="F1760" s="35"/>
      <c r="G1760" s="35">
        <f t="shared" si="44"/>
        <v>0</v>
      </c>
      <c r="H1760" s="35"/>
      <c r="I1760" s="168"/>
      <c r="J1760" s="35"/>
      <c r="K1760" s="35"/>
    </row>
    <row r="1761" spans="1:11" s="25" customFormat="1" ht="12.75" x14ac:dyDescent="0.2">
      <c r="A1761" s="33">
        <v>43312</v>
      </c>
      <c r="B1761" s="56" t="s">
        <v>1182</v>
      </c>
      <c r="C1761" s="34" t="s">
        <v>237</v>
      </c>
      <c r="D1761" s="34" t="s">
        <v>28</v>
      </c>
      <c r="E1761" s="35">
        <v>2</v>
      </c>
      <c r="F1761" s="35">
        <v>542450.09499999997</v>
      </c>
      <c r="G1761" s="35">
        <f t="shared" si="44"/>
        <v>1084900.19</v>
      </c>
      <c r="H1761" s="35">
        <f>G1761</f>
        <v>1084900.19</v>
      </c>
      <c r="I1761" s="168" t="s">
        <v>309</v>
      </c>
      <c r="J1761" s="35"/>
      <c r="K1761" s="35"/>
    </row>
    <row r="1762" spans="1:11" s="25" customFormat="1" ht="12.75" x14ac:dyDescent="0.2">
      <c r="A1762" s="33"/>
      <c r="B1762" s="56"/>
      <c r="C1762" s="34"/>
      <c r="D1762" s="34"/>
      <c r="E1762" s="35"/>
      <c r="F1762" s="35"/>
      <c r="G1762" s="35">
        <f t="shared" si="44"/>
        <v>0</v>
      </c>
      <c r="H1762" s="35"/>
      <c r="I1762" s="168"/>
      <c r="J1762" s="35"/>
      <c r="K1762" s="35"/>
    </row>
    <row r="1763" spans="1:11" s="25" customFormat="1" ht="13.5" customHeight="1" x14ac:dyDescent="0.2">
      <c r="A1763" s="33">
        <v>43312</v>
      </c>
      <c r="B1763" s="56" t="s">
        <v>1183</v>
      </c>
      <c r="C1763" s="34" t="s">
        <v>1002</v>
      </c>
      <c r="D1763" s="34" t="s">
        <v>544</v>
      </c>
      <c r="E1763" s="35">
        <v>1</v>
      </c>
      <c r="F1763" s="35">
        <v>148500</v>
      </c>
      <c r="G1763" s="35">
        <f t="shared" si="44"/>
        <v>148500</v>
      </c>
      <c r="H1763" s="35"/>
      <c r="I1763" s="180" t="s">
        <v>314</v>
      </c>
      <c r="J1763" s="35"/>
      <c r="K1763" s="35"/>
    </row>
    <row r="1764" spans="1:11" s="25" customFormat="1" ht="12.75" x14ac:dyDescent="0.2">
      <c r="A1764" s="33"/>
      <c r="B1764" s="56"/>
      <c r="C1764" s="34"/>
      <c r="D1764" s="34" t="s">
        <v>1184</v>
      </c>
      <c r="E1764" s="35">
        <v>1</v>
      </c>
      <c r="F1764" s="35">
        <v>148500</v>
      </c>
      <c r="G1764" s="35">
        <f t="shared" si="44"/>
        <v>148500</v>
      </c>
      <c r="H1764" s="35">
        <f>SUM(G1763:G1764)</f>
        <v>297000</v>
      </c>
      <c r="I1764" s="180"/>
      <c r="J1764" s="35"/>
      <c r="K1764" s="35"/>
    </row>
    <row r="1765" spans="1:11" s="25" customFormat="1" ht="12.75" x14ac:dyDescent="0.2">
      <c r="A1765" s="33"/>
      <c r="B1765" s="56"/>
      <c r="C1765" s="34"/>
      <c r="D1765" s="34"/>
      <c r="E1765" s="35"/>
      <c r="F1765" s="35"/>
      <c r="G1765" s="35">
        <f t="shared" si="44"/>
        <v>0</v>
      </c>
      <c r="H1765" s="35"/>
      <c r="I1765" s="168"/>
      <c r="J1765" s="35"/>
      <c r="K1765" s="35"/>
    </row>
    <row r="1766" spans="1:11" s="25" customFormat="1" ht="12.75" x14ac:dyDescent="0.2">
      <c r="A1766" s="33">
        <v>43312</v>
      </c>
      <c r="B1766" s="56" t="s">
        <v>1185</v>
      </c>
      <c r="C1766" s="34" t="s">
        <v>452</v>
      </c>
      <c r="D1766" s="34" t="s">
        <v>1186</v>
      </c>
      <c r="E1766" s="35">
        <v>6</v>
      </c>
      <c r="F1766" s="35">
        <v>531250.17000000004</v>
      </c>
      <c r="G1766" s="35">
        <f t="shared" si="44"/>
        <v>3187501.0200000005</v>
      </c>
      <c r="H1766" s="35">
        <f>G1766</f>
        <v>3187501.0200000005</v>
      </c>
      <c r="I1766" s="168" t="s">
        <v>1213</v>
      </c>
      <c r="J1766" s="35"/>
      <c r="K1766" s="35"/>
    </row>
    <row r="1767" spans="1:11" s="25" customFormat="1" ht="12.75" x14ac:dyDescent="0.2">
      <c r="A1767" s="33"/>
      <c r="B1767" s="56"/>
      <c r="C1767" s="34"/>
      <c r="D1767" s="34"/>
      <c r="E1767" s="35"/>
      <c r="F1767" s="35"/>
      <c r="G1767" s="35">
        <f t="shared" si="44"/>
        <v>0</v>
      </c>
      <c r="H1767" s="35"/>
      <c r="I1767" s="168"/>
      <c r="J1767" s="35"/>
      <c r="K1767" s="35"/>
    </row>
    <row r="1768" spans="1:11" s="25" customFormat="1" ht="12.75" x14ac:dyDescent="0.2">
      <c r="A1768" s="33">
        <v>43312</v>
      </c>
      <c r="B1768" s="56" t="s">
        <v>1187</v>
      </c>
      <c r="C1768" s="34" t="s">
        <v>720</v>
      </c>
      <c r="D1768" s="34" t="s">
        <v>223</v>
      </c>
      <c r="E1768" s="35">
        <v>3</v>
      </c>
      <c r="F1768" s="35">
        <v>671000</v>
      </c>
      <c r="G1768" s="35">
        <f t="shared" si="44"/>
        <v>2013000</v>
      </c>
      <c r="H1768" s="35"/>
      <c r="I1768" s="180" t="s">
        <v>312</v>
      </c>
      <c r="J1768" s="35"/>
      <c r="K1768" s="35"/>
    </row>
    <row r="1769" spans="1:11" s="25" customFormat="1" ht="12.75" x14ac:dyDescent="0.2">
      <c r="A1769" s="33"/>
      <c r="B1769" s="56"/>
      <c r="C1769" s="34"/>
      <c r="D1769" s="34" t="s">
        <v>20</v>
      </c>
      <c r="E1769" s="35">
        <v>4</v>
      </c>
      <c r="F1769" s="35">
        <v>620999.5</v>
      </c>
      <c r="G1769" s="35">
        <f t="shared" si="44"/>
        <v>2483998</v>
      </c>
      <c r="H1769" s="35">
        <f>SUM(G1768:G1769)</f>
        <v>4496998</v>
      </c>
      <c r="I1769" s="180"/>
      <c r="J1769" s="35"/>
      <c r="K1769" s="35"/>
    </row>
    <row r="1770" spans="1:11" s="25" customFormat="1" ht="12.75" x14ac:dyDescent="0.2">
      <c r="A1770" s="33"/>
      <c r="B1770" s="56"/>
      <c r="C1770" s="34"/>
      <c r="D1770" s="34"/>
      <c r="E1770" s="35"/>
      <c r="F1770" s="35"/>
      <c r="G1770" s="35">
        <f t="shared" si="44"/>
        <v>0</v>
      </c>
      <c r="H1770" s="35"/>
      <c r="I1770" s="168"/>
      <c r="J1770" s="35"/>
      <c r="K1770" s="35"/>
    </row>
    <row r="1771" spans="1:11" s="25" customFormat="1" ht="12.75" x14ac:dyDescent="0.2">
      <c r="A1771" s="33">
        <v>43312</v>
      </c>
      <c r="B1771" s="56" t="s">
        <v>1188</v>
      </c>
      <c r="C1771" s="34" t="s">
        <v>284</v>
      </c>
      <c r="D1771" s="34" t="s">
        <v>1189</v>
      </c>
      <c r="E1771" s="35">
        <v>6</v>
      </c>
      <c r="F1771" s="35">
        <v>215000.5</v>
      </c>
      <c r="G1771" s="35">
        <f t="shared" si="44"/>
        <v>1290003</v>
      </c>
      <c r="H1771" s="35"/>
      <c r="I1771" s="180" t="s">
        <v>310</v>
      </c>
      <c r="J1771" s="35"/>
      <c r="K1771" s="35"/>
    </row>
    <row r="1772" spans="1:11" s="25" customFormat="1" ht="12.75" x14ac:dyDescent="0.2">
      <c r="A1772" s="33"/>
      <c r="B1772" s="56"/>
      <c r="C1772" s="34"/>
      <c r="D1772" s="34" t="s">
        <v>1190</v>
      </c>
      <c r="E1772" s="35">
        <v>2</v>
      </c>
      <c r="F1772" s="35">
        <v>215000.5</v>
      </c>
      <c r="G1772" s="35">
        <f t="shared" si="44"/>
        <v>430001</v>
      </c>
      <c r="H1772" s="35">
        <f>SUM(G1771:G1772)</f>
        <v>1720004</v>
      </c>
      <c r="I1772" s="180"/>
      <c r="J1772" s="35"/>
      <c r="K1772" s="35"/>
    </row>
    <row r="1773" spans="1:11" s="25" customFormat="1" ht="12.75" x14ac:dyDescent="0.2">
      <c r="A1773" s="33"/>
      <c r="B1773" s="56"/>
      <c r="C1773" s="34"/>
      <c r="D1773" s="34"/>
      <c r="E1773" s="35"/>
      <c r="F1773" s="35"/>
      <c r="G1773" s="35">
        <f t="shared" si="44"/>
        <v>0</v>
      </c>
      <c r="H1773" s="35"/>
      <c r="I1773" s="168"/>
      <c r="J1773" s="35"/>
      <c r="K1773" s="35"/>
    </row>
    <row r="1774" spans="1:11" s="25" customFormat="1" ht="12.75" x14ac:dyDescent="0.2">
      <c r="A1774" s="33">
        <v>43312</v>
      </c>
      <c r="B1774" s="56" t="s">
        <v>1191</v>
      </c>
      <c r="C1774" s="34" t="s">
        <v>57</v>
      </c>
      <c r="D1774" s="34" t="s">
        <v>1192</v>
      </c>
      <c r="E1774" s="35">
        <v>2</v>
      </c>
      <c r="F1774" s="35">
        <v>199999.8</v>
      </c>
      <c r="G1774" s="35">
        <f t="shared" si="44"/>
        <v>399999.6</v>
      </c>
      <c r="H1774" s="35">
        <f>G1774</f>
        <v>399999.6</v>
      </c>
      <c r="I1774" s="168" t="s">
        <v>309</v>
      </c>
      <c r="J1774" s="35"/>
      <c r="K1774" s="35"/>
    </row>
    <row r="1775" spans="1:11" s="25" customFormat="1" ht="12.75" x14ac:dyDescent="0.2">
      <c r="A1775" s="33"/>
      <c r="B1775" s="56"/>
      <c r="C1775" s="34"/>
      <c r="D1775" s="34"/>
      <c r="E1775" s="35"/>
      <c r="F1775" s="35"/>
      <c r="G1775" s="35">
        <f t="shared" si="44"/>
        <v>0</v>
      </c>
      <c r="H1775" s="35"/>
      <c r="I1775" s="168"/>
      <c r="J1775" s="35"/>
      <c r="K1775" s="35"/>
    </row>
    <row r="1776" spans="1:11" s="87" customFormat="1" ht="15" x14ac:dyDescent="0.3">
      <c r="A1776" s="96">
        <v>43313</v>
      </c>
      <c r="B1776" s="97" t="s">
        <v>1193</v>
      </c>
      <c r="C1776" s="98" t="s">
        <v>1194</v>
      </c>
      <c r="D1776" s="98" t="s">
        <v>1078</v>
      </c>
      <c r="E1776" s="82">
        <v>1</v>
      </c>
      <c r="F1776" s="99">
        <v>58949.45</v>
      </c>
      <c r="G1776" s="99">
        <f>E1776*F1776</f>
        <v>58949.45</v>
      </c>
      <c r="H1776" s="99">
        <f>G1776</f>
        <v>58949.45</v>
      </c>
      <c r="I1776" s="166" t="s">
        <v>1213</v>
      </c>
      <c r="J1776" s="82"/>
      <c r="K1776" s="99"/>
    </row>
    <row r="1777" spans="1:11" s="87" customFormat="1" ht="15" x14ac:dyDescent="0.3">
      <c r="A1777" s="96"/>
      <c r="B1777" s="97"/>
      <c r="C1777" s="98"/>
      <c r="D1777" s="98"/>
      <c r="E1777" s="82"/>
      <c r="F1777" s="99"/>
      <c r="G1777" s="99">
        <f t="shared" ref="G1777:G1840" si="45">E1777*F1777</f>
        <v>0</v>
      </c>
      <c r="H1777" s="99"/>
      <c r="I1777" s="166"/>
      <c r="J1777" s="82"/>
      <c r="K1777" s="99"/>
    </row>
    <row r="1778" spans="1:11" s="87" customFormat="1" ht="15" x14ac:dyDescent="0.3">
      <c r="A1778" s="96">
        <v>43313</v>
      </c>
      <c r="B1778" s="97" t="s">
        <v>1195</v>
      </c>
      <c r="C1778" s="98" t="s">
        <v>1196</v>
      </c>
      <c r="D1778" s="98" t="s">
        <v>887</v>
      </c>
      <c r="E1778" s="82">
        <v>1</v>
      </c>
      <c r="F1778" s="99">
        <v>215000.5</v>
      </c>
      <c r="G1778" s="99">
        <f t="shared" si="45"/>
        <v>215000.5</v>
      </c>
      <c r="H1778" s="99">
        <f>G1778</f>
        <v>215000.5</v>
      </c>
      <c r="I1778" s="166" t="s">
        <v>1213</v>
      </c>
      <c r="J1778" s="82"/>
      <c r="K1778" s="99"/>
    </row>
    <row r="1779" spans="1:11" s="87" customFormat="1" ht="15" x14ac:dyDescent="0.3">
      <c r="A1779" s="96"/>
      <c r="B1779" s="97"/>
      <c r="C1779" s="98"/>
      <c r="D1779" s="98"/>
      <c r="E1779" s="82"/>
      <c r="F1779" s="99"/>
      <c r="G1779" s="99">
        <f t="shared" si="45"/>
        <v>0</v>
      </c>
      <c r="H1779" s="99"/>
      <c r="I1779" s="166"/>
      <c r="J1779" s="82"/>
      <c r="K1779" s="99"/>
    </row>
    <row r="1780" spans="1:11" s="87" customFormat="1" ht="15" x14ac:dyDescent="0.3">
      <c r="A1780" s="96">
        <v>43313</v>
      </c>
      <c r="B1780" s="97" t="s">
        <v>1197</v>
      </c>
      <c r="C1780" s="98" t="s">
        <v>1198</v>
      </c>
      <c r="D1780" s="98" t="s">
        <v>982</v>
      </c>
      <c r="E1780" s="82">
        <v>3</v>
      </c>
      <c r="F1780" s="99">
        <v>34999.800000000003</v>
      </c>
      <c r="G1780" s="99">
        <f t="shared" si="45"/>
        <v>104999.40000000001</v>
      </c>
      <c r="H1780" s="99"/>
      <c r="I1780" s="175" t="s">
        <v>1214</v>
      </c>
      <c r="J1780" s="82"/>
      <c r="K1780" s="99"/>
    </row>
    <row r="1781" spans="1:11" s="87" customFormat="1" ht="15" x14ac:dyDescent="0.3">
      <c r="A1781" s="96"/>
      <c r="B1781" s="97"/>
      <c r="C1781" s="98"/>
      <c r="D1781" s="98" t="s">
        <v>980</v>
      </c>
      <c r="E1781" s="82">
        <v>3</v>
      </c>
      <c r="F1781" s="99">
        <v>34999.800000000003</v>
      </c>
      <c r="G1781" s="99">
        <f t="shared" si="45"/>
        <v>104999.40000000001</v>
      </c>
      <c r="H1781" s="99"/>
      <c r="I1781" s="175"/>
      <c r="J1781" s="82"/>
      <c r="K1781" s="99"/>
    </row>
    <row r="1782" spans="1:11" s="87" customFormat="1" ht="15" x14ac:dyDescent="0.3">
      <c r="A1782" s="96"/>
      <c r="B1782" s="97"/>
      <c r="C1782" s="98"/>
      <c r="D1782" s="98" t="s">
        <v>547</v>
      </c>
      <c r="E1782" s="82">
        <v>6</v>
      </c>
      <c r="F1782" s="99">
        <v>85000.3</v>
      </c>
      <c r="G1782" s="99">
        <f t="shared" si="45"/>
        <v>510001.80000000005</v>
      </c>
      <c r="H1782" s="99"/>
      <c r="I1782" s="175"/>
      <c r="J1782" s="82"/>
      <c r="K1782" s="99"/>
    </row>
    <row r="1783" spans="1:11" s="87" customFormat="1" ht="15" x14ac:dyDescent="0.3">
      <c r="A1783" s="96"/>
      <c r="B1783" s="97"/>
      <c r="C1783" s="98"/>
      <c r="D1783" s="98" t="s">
        <v>1199</v>
      </c>
      <c r="E1783" s="82">
        <v>6</v>
      </c>
      <c r="F1783" s="99">
        <v>59999.5</v>
      </c>
      <c r="G1783" s="99">
        <f t="shared" si="45"/>
        <v>359997</v>
      </c>
      <c r="H1783" s="99"/>
      <c r="I1783" s="175"/>
      <c r="J1783" s="82"/>
      <c r="K1783" s="99"/>
    </row>
    <row r="1784" spans="1:11" s="87" customFormat="1" ht="15" x14ac:dyDescent="0.3">
      <c r="A1784" s="96"/>
      <c r="B1784" s="97"/>
      <c r="C1784" s="98"/>
      <c r="D1784" s="98" t="s">
        <v>1200</v>
      </c>
      <c r="E1784" s="82">
        <v>6</v>
      </c>
      <c r="F1784" s="99">
        <v>59999.5</v>
      </c>
      <c r="G1784" s="99">
        <f t="shared" si="45"/>
        <v>359997</v>
      </c>
      <c r="H1784" s="99"/>
      <c r="I1784" s="175"/>
      <c r="J1784" s="82"/>
      <c r="K1784" s="99"/>
    </row>
    <row r="1785" spans="1:11" s="87" customFormat="1" ht="15" x14ac:dyDescent="0.3">
      <c r="A1785" s="96"/>
      <c r="B1785" s="97"/>
      <c r="C1785" s="98"/>
      <c r="D1785" s="98" t="s">
        <v>992</v>
      </c>
      <c r="E1785" s="82">
        <v>3</v>
      </c>
      <c r="F1785" s="99">
        <v>59999.5</v>
      </c>
      <c r="G1785" s="99">
        <f t="shared" si="45"/>
        <v>179998.5</v>
      </c>
      <c r="H1785" s="99"/>
      <c r="I1785" s="175"/>
      <c r="J1785" s="82"/>
      <c r="K1785" s="99"/>
    </row>
    <row r="1786" spans="1:11" s="87" customFormat="1" ht="15" x14ac:dyDescent="0.3">
      <c r="A1786" s="96"/>
      <c r="B1786" s="97"/>
      <c r="C1786" s="98"/>
      <c r="D1786" s="98" t="s">
        <v>1201</v>
      </c>
      <c r="E1786" s="82">
        <v>3</v>
      </c>
      <c r="F1786" s="99">
        <v>59999.5</v>
      </c>
      <c r="G1786" s="99">
        <f t="shared" si="45"/>
        <v>179998.5</v>
      </c>
      <c r="H1786" s="99">
        <f>SUM(G1780:G1786)</f>
        <v>1799991.6</v>
      </c>
      <c r="I1786" s="175"/>
      <c r="J1786" s="82"/>
      <c r="K1786" s="99"/>
    </row>
    <row r="1787" spans="1:11" s="87" customFormat="1" ht="15" x14ac:dyDescent="0.3">
      <c r="A1787" s="96"/>
      <c r="B1787" s="97"/>
      <c r="C1787" s="98"/>
      <c r="D1787" s="98"/>
      <c r="E1787" s="82"/>
      <c r="F1787" s="99"/>
      <c r="G1787" s="99">
        <f t="shared" si="45"/>
        <v>0</v>
      </c>
      <c r="H1787" s="99"/>
      <c r="I1787" s="166"/>
      <c r="J1787" s="82"/>
      <c r="K1787" s="99"/>
    </row>
    <row r="1788" spans="1:11" s="87" customFormat="1" ht="15" x14ac:dyDescent="0.3">
      <c r="A1788" s="96">
        <v>43313</v>
      </c>
      <c r="B1788" s="97" t="s">
        <v>1202</v>
      </c>
      <c r="C1788" s="98" t="s">
        <v>1002</v>
      </c>
      <c r="D1788" s="98" t="s">
        <v>544</v>
      </c>
      <c r="E1788" s="82">
        <v>1</v>
      </c>
      <c r="F1788" s="99">
        <v>148500</v>
      </c>
      <c r="G1788" s="99">
        <f t="shared" si="45"/>
        <v>148500</v>
      </c>
      <c r="H1788" s="99"/>
      <c r="I1788" s="175" t="s">
        <v>314</v>
      </c>
      <c r="J1788" s="82"/>
      <c r="K1788" s="99"/>
    </row>
    <row r="1789" spans="1:11" s="87" customFormat="1" ht="16.5" x14ac:dyDescent="0.3">
      <c r="A1789" s="101"/>
      <c r="B1789" s="97"/>
      <c r="C1789" s="98"/>
      <c r="D1789" s="98" t="s">
        <v>541</v>
      </c>
      <c r="E1789" s="82">
        <v>1</v>
      </c>
      <c r="F1789" s="99">
        <v>148500</v>
      </c>
      <c r="G1789" s="99">
        <f t="shared" si="45"/>
        <v>148500</v>
      </c>
      <c r="H1789" s="99">
        <f>SUM(G1788:G1789)</f>
        <v>297000</v>
      </c>
      <c r="I1789" s="175"/>
      <c r="J1789" s="82"/>
      <c r="K1789" s="99"/>
    </row>
    <row r="1790" spans="1:11" s="87" customFormat="1" ht="16.5" x14ac:dyDescent="0.3">
      <c r="A1790" s="101"/>
      <c r="B1790" s="97"/>
      <c r="C1790" s="98"/>
      <c r="D1790" s="98"/>
      <c r="E1790" s="82"/>
      <c r="F1790" s="99"/>
      <c r="G1790" s="99">
        <f t="shared" si="45"/>
        <v>0</v>
      </c>
      <c r="H1790" s="99"/>
      <c r="I1790" s="166"/>
      <c r="J1790" s="82"/>
      <c r="K1790" s="99"/>
    </row>
    <row r="1791" spans="1:11" s="87" customFormat="1" ht="15" x14ac:dyDescent="0.3">
      <c r="A1791" s="96">
        <v>43313</v>
      </c>
      <c r="B1791" s="97" t="s">
        <v>1203</v>
      </c>
      <c r="C1791" s="98" t="s">
        <v>38</v>
      </c>
      <c r="D1791" s="98" t="s">
        <v>1094</v>
      </c>
      <c r="E1791" s="82">
        <v>60</v>
      </c>
      <c r="F1791" s="99">
        <v>199999.8</v>
      </c>
      <c r="G1791" s="99">
        <f t="shared" si="45"/>
        <v>11999988</v>
      </c>
      <c r="H1791" s="99">
        <f>G1791</f>
        <v>11999988</v>
      </c>
      <c r="I1791" s="166" t="s">
        <v>310</v>
      </c>
      <c r="J1791" s="82"/>
      <c r="K1791" s="99"/>
    </row>
    <row r="1792" spans="1:11" s="87" customFormat="1" ht="15" x14ac:dyDescent="0.3">
      <c r="A1792" s="96"/>
      <c r="B1792" s="97"/>
      <c r="C1792" s="98"/>
      <c r="D1792" s="98"/>
      <c r="E1792" s="82"/>
      <c r="F1792" s="99"/>
      <c r="G1792" s="99">
        <f t="shared" si="45"/>
        <v>0</v>
      </c>
      <c r="H1792" s="99"/>
      <c r="I1792" s="166"/>
      <c r="J1792" s="82"/>
      <c r="K1792" s="99"/>
    </row>
    <row r="1793" spans="1:11" s="87" customFormat="1" ht="15" x14ac:dyDescent="0.3">
      <c r="A1793" s="96">
        <v>43313</v>
      </c>
      <c r="B1793" s="97" t="s">
        <v>1204</v>
      </c>
      <c r="C1793" s="98" t="s">
        <v>820</v>
      </c>
      <c r="D1793" s="98" t="s">
        <v>887</v>
      </c>
      <c r="E1793" s="82">
        <v>4</v>
      </c>
      <c r="F1793" s="99">
        <v>215000.5</v>
      </c>
      <c r="G1793" s="99">
        <f t="shared" si="45"/>
        <v>860002</v>
      </c>
      <c r="H1793" s="102"/>
      <c r="I1793" s="175" t="s">
        <v>1215</v>
      </c>
      <c r="J1793" s="82"/>
      <c r="K1793" s="99"/>
    </row>
    <row r="1794" spans="1:11" s="87" customFormat="1" ht="15" x14ac:dyDescent="0.3">
      <c r="A1794" s="96"/>
      <c r="B1794" s="97"/>
      <c r="C1794" s="98"/>
      <c r="D1794" s="98" t="s">
        <v>109</v>
      </c>
      <c r="E1794" s="82">
        <v>1</v>
      </c>
      <c r="F1794" s="99">
        <v>215000.5</v>
      </c>
      <c r="G1794" s="99">
        <f t="shared" si="45"/>
        <v>215000.5</v>
      </c>
      <c r="H1794" s="103">
        <f>SUM(G1793:G1794)</f>
        <v>1075002.5</v>
      </c>
      <c r="I1794" s="175"/>
      <c r="J1794" s="82"/>
      <c r="K1794" s="99"/>
    </row>
    <row r="1795" spans="1:11" s="87" customFormat="1" ht="15" x14ac:dyDescent="0.3">
      <c r="A1795" s="96"/>
      <c r="B1795" s="97"/>
      <c r="C1795" s="98"/>
      <c r="D1795" s="98"/>
      <c r="E1795" s="82"/>
      <c r="F1795" s="99"/>
      <c r="G1795" s="99">
        <f t="shared" si="45"/>
        <v>0</v>
      </c>
      <c r="H1795" s="99"/>
      <c r="I1795" s="166"/>
      <c r="J1795" s="82"/>
      <c r="K1795" s="99"/>
    </row>
    <row r="1796" spans="1:11" s="87" customFormat="1" ht="15" x14ac:dyDescent="0.3">
      <c r="A1796" s="96">
        <v>43313</v>
      </c>
      <c r="B1796" s="97" t="s">
        <v>1205</v>
      </c>
      <c r="C1796" s="98" t="s">
        <v>975</v>
      </c>
      <c r="D1796" s="98" t="s">
        <v>652</v>
      </c>
      <c r="E1796" s="82">
        <v>3</v>
      </c>
      <c r="F1796" s="99">
        <v>517000</v>
      </c>
      <c r="G1796" s="99">
        <f t="shared" si="45"/>
        <v>1551000</v>
      </c>
      <c r="H1796" s="99"/>
      <c r="I1796" s="175" t="s">
        <v>1216</v>
      </c>
      <c r="J1796" s="82"/>
      <c r="K1796" s="99"/>
    </row>
    <row r="1797" spans="1:11" s="87" customFormat="1" ht="15" x14ac:dyDescent="0.3">
      <c r="A1797" s="96"/>
      <c r="B1797" s="97"/>
      <c r="C1797" s="98"/>
      <c r="D1797" s="98" t="s">
        <v>91</v>
      </c>
      <c r="E1797" s="82">
        <v>3</v>
      </c>
      <c r="F1797" s="99">
        <v>858000</v>
      </c>
      <c r="G1797" s="99">
        <f t="shared" si="45"/>
        <v>2574000</v>
      </c>
      <c r="H1797" s="99"/>
      <c r="I1797" s="175"/>
      <c r="J1797" s="82"/>
      <c r="K1797" s="99"/>
    </row>
    <row r="1798" spans="1:11" s="87" customFormat="1" ht="15" x14ac:dyDescent="0.3">
      <c r="A1798" s="96"/>
      <c r="B1798" s="97"/>
      <c r="C1798" s="98"/>
      <c r="D1798" s="98" t="s">
        <v>28</v>
      </c>
      <c r="E1798" s="82">
        <v>6</v>
      </c>
      <c r="F1798" s="99">
        <v>542450.09499999997</v>
      </c>
      <c r="G1798" s="99">
        <f t="shared" si="45"/>
        <v>3254700.57</v>
      </c>
      <c r="H1798" s="99">
        <f>SUM(G1796:G1798)</f>
        <v>7379700.5700000003</v>
      </c>
      <c r="I1798" s="175"/>
      <c r="J1798" s="82"/>
      <c r="K1798" s="99"/>
    </row>
    <row r="1799" spans="1:11" s="87" customFormat="1" ht="15" x14ac:dyDescent="0.3">
      <c r="A1799" s="96"/>
      <c r="B1799" s="97"/>
      <c r="C1799" s="98"/>
      <c r="D1799" s="98"/>
      <c r="E1799" s="82"/>
      <c r="F1799" s="99"/>
      <c r="G1799" s="99">
        <f t="shared" si="45"/>
        <v>0</v>
      </c>
      <c r="H1799" s="99"/>
      <c r="I1799" s="166"/>
      <c r="J1799" s="82"/>
      <c r="K1799" s="99"/>
    </row>
    <row r="1800" spans="1:11" s="87" customFormat="1" ht="15" x14ac:dyDescent="0.3">
      <c r="A1800" s="96">
        <v>43313</v>
      </c>
      <c r="B1800" s="97" t="s">
        <v>1206</v>
      </c>
      <c r="C1800" s="98" t="s">
        <v>38</v>
      </c>
      <c r="D1800" s="98" t="s">
        <v>887</v>
      </c>
      <c r="E1800" s="82">
        <v>8</v>
      </c>
      <c r="F1800" s="99">
        <v>215000.5</v>
      </c>
      <c r="G1800" s="99">
        <f t="shared" si="45"/>
        <v>1720004</v>
      </c>
      <c r="H1800" s="99"/>
      <c r="I1800" s="175" t="s">
        <v>310</v>
      </c>
      <c r="J1800" s="82"/>
      <c r="K1800" s="99"/>
    </row>
    <row r="1801" spans="1:11" s="87" customFormat="1" ht="15" x14ac:dyDescent="0.3">
      <c r="A1801" s="96"/>
      <c r="B1801" s="97"/>
      <c r="C1801" s="98"/>
      <c r="D1801" s="98" t="s">
        <v>109</v>
      </c>
      <c r="E1801" s="82">
        <v>12</v>
      </c>
      <c r="F1801" s="99">
        <v>215000.5</v>
      </c>
      <c r="G1801" s="99">
        <f t="shared" si="45"/>
        <v>2580006</v>
      </c>
      <c r="H1801" s="99">
        <f>SUM(G1800:G1801)</f>
        <v>4300010</v>
      </c>
      <c r="I1801" s="175"/>
      <c r="J1801" s="82"/>
      <c r="K1801" s="99"/>
    </row>
    <row r="1802" spans="1:11" s="87" customFormat="1" ht="15" x14ac:dyDescent="0.3">
      <c r="A1802" s="96"/>
      <c r="B1802" s="97"/>
      <c r="C1802" s="98"/>
      <c r="D1802" s="98"/>
      <c r="E1802" s="82"/>
      <c r="F1802" s="99"/>
      <c r="G1802" s="99">
        <f t="shared" si="45"/>
        <v>0</v>
      </c>
      <c r="H1802" s="99"/>
      <c r="I1802" s="166"/>
      <c r="J1802" s="82"/>
      <c r="K1802" s="99"/>
    </row>
    <row r="1803" spans="1:11" s="87" customFormat="1" ht="15" x14ac:dyDescent="0.3">
      <c r="A1803" s="96">
        <v>43313</v>
      </c>
      <c r="B1803" s="97" t="s">
        <v>1207</v>
      </c>
      <c r="C1803" s="98" t="s">
        <v>309</v>
      </c>
      <c r="D1803" s="98" t="s">
        <v>31</v>
      </c>
      <c r="E1803" s="82">
        <v>1</v>
      </c>
      <c r="F1803" s="99">
        <v>511100.09499999997</v>
      </c>
      <c r="G1803" s="99">
        <f t="shared" si="45"/>
        <v>511100.09499999997</v>
      </c>
      <c r="H1803" s="99">
        <f>G1803</f>
        <v>511100.09499999997</v>
      </c>
      <c r="I1803" s="166" t="s">
        <v>1217</v>
      </c>
      <c r="J1803" s="82"/>
      <c r="K1803" s="99"/>
    </row>
    <row r="1804" spans="1:11" s="87" customFormat="1" ht="15" x14ac:dyDescent="0.3">
      <c r="A1804" s="96"/>
      <c r="B1804" s="97"/>
      <c r="C1804" s="98"/>
      <c r="D1804" s="98"/>
      <c r="E1804" s="82"/>
      <c r="F1804" s="99"/>
      <c r="G1804" s="99">
        <f t="shared" si="45"/>
        <v>0</v>
      </c>
      <c r="H1804" s="99"/>
      <c r="I1804" s="166"/>
      <c r="J1804" s="82"/>
      <c r="K1804" s="99"/>
    </row>
    <row r="1805" spans="1:11" s="87" customFormat="1" ht="15" x14ac:dyDescent="0.3">
      <c r="A1805" s="96">
        <v>43313</v>
      </c>
      <c r="B1805" s="97" t="s">
        <v>1208</v>
      </c>
      <c r="C1805" s="98" t="s">
        <v>1209</v>
      </c>
      <c r="D1805" s="98" t="s">
        <v>223</v>
      </c>
      <c r="E1805" s="82">
        <v>10</v>
      </c>
      <c r="F1805" s="99">
        <v>603900</v>
      </c>
      <c r="G1805" s="99">
        <f t="shared" si="45"/>
        <v>6039000</v>
      </c>
      <c r="H1805" s="99">
        <f>G1805</f>
        <v>6039000</v>
      </c>
      <c r="I1805" s="166" t="s">
        <v>312</v>
      </c>
      <c r="J1805" s="82"/>
      <c r="K1805" s="99"/>
    </row>
    <row r="1806" spans="1:11" s="87" customFormat="1" ht="15" x14ac:dyDescent="0.3">
      <c r="A1806" s="96"/>
      <c r="B1806" s="97"/>
      <c r="C1806" s="98"/>
      <c r="D1806" s="98"/>
      <c r="E1806" s="82"/>
      <c r="F1806" s="99"/>
      <c r="G1806" s="99">
        <f t="shared" si="45"/>
        <v>0</v>
      </c>
      <c r="H1806" s="99"/>
      <c r="I1806" s="166"/>
      <c r="J1806" s="82"/>
      <c r="K1806" s="99"/>
    </row>
    <row r="1807" spans="1:11" s="87" customFormat="1" ht="15" x14ac:dyDescent="0.3">
      <c r="A1807" s="96">
        <v>43313</v>
      </c>
      <c r="B1807" s="97" t="s">
        <v>1210</v>
      </c>
      <c r="C1807" s="98" t="s">
        <v>720</v>
      </c>
      <c r="D1807" s="98" t="s">
        <v>28</v>
      </c>
      <c r="E1807" s="82">
        <v>5</v>
      </c>
      <c r="F1807" s="99">
        <v>571000.1</v>
      </c>
      <c r="G1807" s="99">
        <f t="shared" si="45"/>
        <v>2855000.5</v>
      </c>
      <c r="H1807" s="99">
        <f>G1807</f>
        <v>2855000.5</v>
      </c>
      <c r="I1807" s="166" t="s">
        <v>312</v>
      </c>
      <c r="J1807" s="82"/>
      <c r="K1807" s="99"/>
    </row>
    <row r="1808" spans="1:11" s="87" customFormat="1" ht="15" x14ac:dyDescent="0.3">
      <c r="A1808" s="96"/>
      <c r="B1808" s="97"/>
      <c r="C1808" s="98"/>
      <c r="D1808" s="98"/>
      <c r="E1808" s="82"/>
      <c r="F1808" s="99"/>
      <c r="G1808" s="99">
        <f t="shared" si="45"/>
        <v>0</v>
      </c>
      <c r="H1808" s="99"/>
      <c r="I1808" s="166"/>
      <c r="J1808" s="82"/>
      <c r="K1808" s="99"/>
    </row>
    <row r="1809" spans="1:11" s="87" customFormat="1" ht="15" x14ac:dyDescent="0.3">
      <c r="A1809" s="96">
        <v>43313</v>
      </c>
      <c r="B1809" s="97" t="s">
        <v>1211</v>
      </c>
      <c r="C1809" s="98" t="s">
        <v>894</v>
      </c>
      <c r="D1809" s="98" t="s">
        <v>109</v>
      </c>
      <c r="E1809" s="82">
        <v>2</v>
      </c>
      <c r="F1809" s="99">
        <v>215000.5</v>
      </c>
      <c r="G1809" s="99">
        <f t="shared" si="45"/>
        <v>430001</v>
      </c>
      <c r="H1809" s="99"/>
      <c r="I1809" s="175" t="s">
        <v>312</v>
      </c>
      <c r="J1809" s="82"/>
      <c r="K1809" s="99"/>
    </row>
    <row r="1810" spans="1:11" s="87" customFormat="1" ht="15" x14ac:dyDescent="0.3">
      <c r="A1810" s="96"/>
      <c r="B1810" s="97"/>
      <c r="C1810" s="98"/>
      <c r="D1810" s="98" t="s">
        <v>1094</v>
      </c>
      <c r="E1810" s="82">
        <v>1</v>
      </c>
      <c r="F1810" s="99">
        <v>199999.8</v>
      </c>
      <c r="G1810" s="99">
        <f t="shared" si="45"/>
        <v>199999.8</v>
      </c>
      <c r="H1810" s="99"/>
      <c r="I1810" s="175"/>
      <c r="J1810" s="82"/>
      <c r="K1810" s="99"/>
    </row>
    <row r="1811" spans="1:11" s="87" customFormat="1" ht="15" x14ac:dyDescent="0.3">
      <c r="A1811" s="96"/>
      <c r="B1811" s="97"/>
      <c r="C1811" s="98"/>
      <c r="D1811" s="98" t="s">
        <v>31</v>
      </c>
      <c r="E1811" s="82">
        <v>1</v>
      </c>
      <c r="F1811" s="99">
        <v>580000.30000000005</v>
      </c>
      <c r="G1811" s="99">
        <f t="shared" si="45"/>
        <v>580000.30000000005</v>
      </c>
      <c r="H1811" s="99">
        <f>SUM(G1809:G1811)</f>
        <v>1210001.1000000001</v>
      </c>
      <c r="I1811" s="175"/>
      <c r="J1811" s="82"/>
      <c r="K1811" s="99"/>
    </row>
    <row r="1812" spans="1:11" s="87" customFormat="1" ht="15" x14ac:dyDescent="0.3">
      <c r="A1812" s="96"/>
      <c r="B1812" s="97"/>
      <c r="C1812" s="98"/>
      <c r="D1812" s="98"/>
      <c r="E1812" s="82"/>
      <c r="F1812" s="99"/>
      <c r="G1812" s="99">
        <f t="shared" si="45"/>
        <v>0</v>
      </c>
      <c r="H1812" s="99"/>
      <c r="I1812" s="166"/>
      <c r="J1812" s="82"/>
      <c r="K1812" s="99"/>
    </row>
    <row r="1813" spans="1:11" s="87" customFormat="1" ht="15" x14ac:dyDescent="0.3">
      <c r="A1813" s="96">
        <v>43313</v>
      </c>
      <c r="B1813" s="97" t="s">
        <v>1212</v>
      </c>
      <c r="C1813" s="98" t="s">
        <v>559</v>
      </c>
      <c r="D1813" s="98" t="s">
        <v>652</v>
      </c>
      <c r="E1813" s="82">
        <v>1</v>
      </c>
      <c r="F1813" s="99">
        <v>517000</v>
      </c>
      <c r="G1813" s="99">
        <f t="shared" si="45"/>
        <v>517000</v>
      </c>
      <c r="H1813" s="99">
        <f>G1813</f>
        <v>517000</v>
      </c>
      <c r="I1813" s="166" t="s">
        <v>1213</v>
      </c>
      <c r="J1813" s="82"/>
      <c r="K1813" s="99"/>
    </row>
    <row r="1814" spans="1:11" s="87" customFormat="1" ht="15" x14ac:dyDescent="0.3">
      <c r="A1814" s="96"/>
      <c r="B1814" s="97"/>
      <c r="C1814" s="98"/>
      <c r="D1814" s="98"/>
      <c r="E1814" s="82"/>
      <c r="F1814" s="99"/>
      <c r="G1814" s="99">
        <f t="shared" si="45"/>
        <v>0</v>
      </c>
      <c r="H1814" s="99"/>
      <c r="I1814" s="166"/>
      <c r="J1814" s="82"/>
      <c r="K1814" s="99"/>
    </row>
    <row r="1815" spans="1:11" s="87" customFormat="1" ht="15" x14ac:dyDescent="0.3">
      <c r="A1815" s="96">
        <v>43313</v>
      </c>
      <c r="B1815" s="97" t="s">
        <v>1220</v>
      </c>
      <c r="C1815" s="98" t="s">
        <v>1221</v>
      </c>
      <c r="D1815" s="98" t="s">
        <v>1072</v>
      </c>
      <c r="E1815" s="82">
        <v>2</v>
      </c>
      <c r="F1815" s="99">
        <v>199999.8</v>
      </c>
      <c r="G1815" s="99">
        <f t="shared" si="45"/>
        <v>399999.6</v>
      </c>
      <c r="H1815" s="99">
        <f>G1815</f>
        <v>399999.6</v>
      </c>
      <c r="I1815" s="166" t="s">
        <v>1215</v>
      </c>
      <c r="J1815" s="82"/>
      <c r="K1815" s="99"/>
    </row>
    <row r="1816" spans="1:11" s="87" customFormat="1" ht="15" x14ac:dyDescent="0.3">
      <c r="A1816" s="96"/>
      <c r="B1816" s="97"/>
      <c r="C1816" s="98"/>
      <c r="D1816" s="98"/>
      <c r="E1816" s="82"/>
      <c r="F1816" s="99"/>
      <c r="G1816" s="99">
        <f t="shared" si="45"/>
        <v>0</v>
      </c>
      <c r="H1816" s="99"/>
      <c r="I1816" s="166"/>
      <c r="J1816" s="82"/>
      <c r="K1816" s="99"/>
    </row>
    <row r="1817" spans="1:11" s="87" customFormat="1" ht="15" x14ac:dyDescent="0.3">
      <c r="A1817" s="96">
        <v>43313</v>
      </c>
      <c r="B1817" s="97" t="s">
        <v>1222</v>
      </c>
      <c r="C1817" s="98" t="s">
        <v>325</v>
      </c>
      <c r="D1817" s="98" t="s">
        <v>109</v>
      </c>
      <c r="E1817" s="82">
        <v>1</v>
      </c>
      <c r="F1817" s="99">
        <v>215000.5</v>
      </c>
      <c r="G1817" s="99">
        <f t="shared" si="45"/>
        <v>215000.5</v>
      </c>
      <c r="H1817" s="99">
        <f>G1817</f>
        <v>215000.5</v>
      </c>
      <c r="I1817" s="166" t="s">
        <v>1213</v>
      </c>
      <c r="J1817" s="82"/>
      <c r="K1817" s="99"/>
    </row>
    <row r="1818" spans="1:11" s="87" customFormat="1" ht="15" x14ac:dyDescent="0.3">
      <c r="A1818" s="96"/>
      <c r="B1818" s="97"/>
      <c r="C1818" s="98"/>
      <c r="D1818" s="98"/>
      <c r="E1818" s="82"/>
      <c r="F1818" s="99"/>
      <c r="G1818" s="99">
        <f t="shared" si="45"/>
        <v>0</v>
      </c>
      <c r="H1818" s="99"/>
      <c r="I1818" s="166"/>
      <c r="J1818" s="82"/>
      <c r="K1818" s="99"/>
    </row>
    <row r="1819" spans="1:11" s="87" customFormat="1" ht="15" x14ac:dyDescent="0.3">
      <c r="A1819" s="96">
        <v>43314</v>
      </c>
      <c r="B1819" s="97" t="s">
        <v>1223</v>
      </c>
      <c r="C1819" s="98" t="s">
        <v>620</v>
      </c>
      <c r="D1819" s="98" t="s">
        <v>1058</v>
      </c>
      <c r="E1819" s="82">
        <v>1</v>
      </c>
      <c r="F1819" s="99">
        <v>165000</v>
      </c>
      <c r="G1819" s="99">
        <v>165000</v>
      </c>
      <c r="H1819" s="99">
        <f>G1819</f>
        <v>165000</v>
      </c>
      <c r="I1819" s="166" t="s">
        <v>316</v>
      </c>
      <c r="J1819" s="82"/>
      <c r="K1819" s="99"/>
    </row>
    <row r="1820" spans="1:11" s="87" customFormat="1" ht="15" x14ac:dyDescent="0.3">
      <c r="A1820" s="96"/>
      <c r="B1820" s="97"/>
      <c r="C1820" s="98"/>
      <c r="D1820" s="98"/>
      <c r="E1820" s="82"/>
      <c r="F1820" s="99"/>
      <c r="G1820" s="99">
        <f t="shared" si="45"/>
        <v>0</v>
      </c>
      <c r="H1820" s="99"/>
      <c r="I1820" s="166"/>
      <c r="J1820" s="82"/>
      <c r="K1820" s="99"/>
    </row>
    <row r="1821" spans="1:11" s="87" customFormat="1" ht="15" x14ac:dyDescent="0.3">
      <c r="A1821" s="96">
        <v>43314</v>
      </c>
      <c r="B1821" s="97" t="s">
        <v>1224</v>
      </c>
      <c r="C1821" s="98" t="s">
        <v>1118</v>
      </c>
      <c r="D1821" s="98" t="s">
        <v>652</v>
      </c>
      <c r="E1821" s="82">
        <v>4</v>
      </c>
      <c r="F1821" s="99">
        <v>517000</v>
      </c>
      <c r="G1821" s="99">
        <f t="shared" si="45"/>
        <v>2068000</v>
      </c>
      <c r="H1821" s="99">
        <f>G1821</f>
        <v>2068000</v>
      </c>
      <c r="I1821" s="166" t="s">
        <v>313</v>
      </c>
      <c r="J1821" s="82"/>
      <c r="K1821" s="99"/>
    </row>
    <row r="1822" spans="1:11" s="87" customFormat="1" ht="15" x14ac:dyDescent="0.3">
      <c r="A1822" s="96"/>
      <c r="B1822" s="97"/>
      <c r="C1822" s="98"/>
      <c r="D1822" s="98"/>
      <c r="E1822" s="82"/>
      <c r="F1822" s="99"/>
      <c r="G1822" s="99">
        <f t="shared" si="45"/>
        <v>0</v>
      </c>
      <c r="H1822" s="99"/>
      <c r="I1822" s="166"/>
      <c r="J1822" s="82"/>
      <c r="K1822" s="99"/>
    </row>
    <row r="1823" spans="1:11" s="87" customFormat="1" ht="15" x14ac:dyDescent="0.3">
      <c r="A1823" s="96">
        <v>43314</v>
      </c>
      <c r="B1823" s="97" t="s">
        <v>1225</v>
      </c>
      <c r="C1823" s="98" t="s">
        <v>1226</v>
      </c>
      <c r="D1823" s="98" t="s">
        <v>80</v>
      </c>
      <c r="E1823" s="82">
        <v>2</v>
      </c>
      <c r="F1823" s="99">
        <v>215000.5</v>
      </c>
      <c r="G1823" s="99">
        <f t="shared" si="45"/>
        <v>430001</v>
      </c>
      <c r="H1823" s="99">
        <f>G1823</f>
        <v>430001</v>
      </c>
      <c r="I1823" s="166" t="s">
        <v>1215</v>
      </c>
      <c r="J1823" s="82"/>
      <c r="K1823" s="99"/>
    </row>
    <row r="1824" spans="1:11" s="87" customFormat="1" ht="15" x14ac:dyDescent="0.3">
      <c r="A1824" s="96"/>
      <c r="B1824" s="97"/>
      <c r="C1824" s="98"/>
      <c r="D1824" s="98"/>
      <c r="E1824" s="82"/>
      <c r="F1824" s="99"/>
      <c r="G1824" s="99">
        <f t="shared" si="45"/>
        <v>0</v>
      </c>
      <c r="H1824" s="99"/>
      <c r="I1824" s="166"/>
      <c r="J1824" s="82"/>
      <c r="K1824" s="99"/>
    </row>
    <row r="1825" spans="1:11" s="87" customFormat="1" ht="15" x14ac:dyDescent="0.3">
      <c r="A1825" s="96">
        <v>43314</v>
      </c>
      <c r="B1825" s="97" t="s">
        <v>1227</v>
      </c>
      <c r="C1825" s="98" t="s">
        <v>57</v>
      </c>
      <c r="D1825" s="98" t="s">
        <v>31</v>
      </c>
      <c r="E1825" s="82">
        <v>1</v>
      </c>
      <c r="F1825" s="99">
        <v>511100.09499999997</v>
      </c>
      <c r="G1825" s="99">
        <f t="shared" si="45"/>
        <v>511100.09499999997</v>
      </c>
      <c r="H1825" s="99">
        <f>G1825</f>
        <v>511100.09499999997</v>
      </c>
      <c r="I1825" s="166" t="s">
        <v>1228</v>
      </c>
      <c r="J1825" s="82"/>
      <c r="K1825" s="99"/>
    </row>
    <row r="1826" spans="1:11" s="87" customFormat="1" ht="15" x14ac:dyDescent="0.3">
      <c r="A1826" s="96"/>
      <c r="B1826" s="97"/>
      <c r="C1826" s="98"/>
      <c r="D1826" s="98"/>
      <c r="E1826" s="82"/>
      <c r="F1826" s="99"/>
      <c r="G1826" s="99">
        <f t="shared" si="45"/>
        <v>0</v>
      </c>
      <c r="H1826" s="99"/>
      <c r="I1826" s="166"/>
      <c r="J1826" s="82"/>
      <c r="K1826" s="99"/>
    </row>
    <row r="1827" spans="1:11" s="87" customFormat="1" ht="15" x14ac:dyDescent="0.3">
      <c r="A1827" s="96">
        <v>43314</v>
      </c>
      <c r="B1827" s="97" t="s">
        <v>1229</v>
      </c>
      <c r="C1827" s="98" t="s">
        <v>1230</v>
      </c>
      <c r="D1827" s="98" t="s">
        <v>109</v>
      </c>
      <c r="E1827" s="82">
        <v>12</v>
      </c>
      <c r="F1827" s="99">
        <v>215000.5</v>
      </c>
      <c r="G1827" s="99">
        <f t="shared" si="45"/>
        <v>2580006</v>
      </c>
      <c r="H1827" s="99">
        <f>G1827</f>
        <v>2580006</v>
      </c>
      <c r="I1827" s="166" t="s">
        <v>315</v>
      </c>
      <c r="J1827" s="82"/>
      <c r="K1827" s="99"/>
    </row>
    <row r="1828" spans="1:11" s="87" customFormat="1" ht="15" x14ac:dyDescent="0.3">
      <c r="A1828" s="96"/>
      <c r="B1828" s="97"/>
      <c r="C1828" s="98"/>
      <c r="D1828" s="98"/>
      <c r="E1828" s="82"/>
      <c r="F1828" s="99"/>
      <c r="G1828" s="99">
        <f t="shared" si="45"/>
        <v>0</v>
      </c>
      <c r="H1828" s="99"/>
      <c r="I1828" s="166"/>
      <c r="J1828" s="82"/>
      <c r="K1828" s="99"/>
    </row>
    <row r="1829" spans="1:11" s="87" customFormat="1" ht="15" x14ac:dyDescent="0.3">
      <c r="A1829" s="96">
        <v>43314</v>
      </c>
      <c r="B1829" s="97" t="s">
        <v>1231</v>
      </c>
      <c r="C1829" s="98" t="s">
        <v>1232</v>
      </c>
      <c r="D1829" s="98" t="s">
        <v>80</v>
      </c>
      <c r="E1829" s="82">
        <v>2</v>
      </c>
      <c r="F1829" s="99">
        <v>215000.5</v>
      </c>
      <c r="G1829" s="99">
        <f t="shared" si="45"/>
        <v>430001</v>
      </c>
      <c r="H1829" s="99">
        <f>G1829</f>
        <v>430001</v>
      </c>
      <c r="I1829" s="166" t="s">
        <v>314</v>
      </c>
      <c r="J1829" s="82"/>
      <c r="K1829" s="99"/>
    </row>
    <row r="1830" spans="1:11" s="87" customFormat="1" ht="15" x14ac:dyDescent="0.3">
      <c r="A1830" s="96"/>
      <c r="B1830" s="97"/>
      <c r="C1830" s="98"/>
      <c r="D1830" s="98"/>
      <c r="E1830" s="82"/>
      <c r="F1830" s="99"/>
      <c r="G1830" s="99">
        <f t="shared" si="45"/>
        <v>0</v>
      </c>
      <c r="H1830" s="99"/>
      <c r="I1830" s="166"/>
      <c r="J1830" s="82"/>
      <c r="K1830" s="99"/>
    </row>
    <row r="1831" spans="1:11" s="87" customFormat="1" ht="15.75" customHeight="1" x14ac:dyDescent="0.3">
      <c r="A1831" s="96">
        <v>43314</v>
      </c>
      <c r="B1831" s="97" t="s">
        <v>1233</v>
      </c>
      <c r="C1831" s="98" t="s">
        <v>648</v>
      </c>
      <c r="D1831" s="98" t="s">
        <v>1094</v>
      </c>
      <c r="E1831" s="82">
        <v>3</v>
      </c>
      <c r="F1831" s="99">
        <v>199999.8</v>
      </c>
      <c r="G1831" s="99">
        <f t="shared" si="45"/>
        <v>599999.39999999991</v>
      </c>
      <c r="H1831" s="99"/>
      <c r="I1831" s="175" t="s">
        <v>674</v>
      </c>
      <c r="J1831" s="82"/>
      <c r="K1831" s="99"/>
    </row>
    <row r="1832" spans="1:11" s="87" customFormat="1" ht="15" x14ac:dyDescent="0.3">
      <c r="A1832" s="96"/>
      <c r="B1832" s="97"/>
      <c r="C1832" s="98"/>
      <c r="D1832" s="98" t="s">
        <v>109</v>
      </c>
      <c r="E1832" s="82">
        <v>3</v>
      </c>
      <c r="F1832" s="99">
        <v>215000.5</v>
      </c>
      <c r="G1832" s="99">
        <f t="shared" si="45"/>
        <v>645001.5</v>
      </c>
      <c r="H1832" s="99">
        <f>SUM(G1831:G1832)</f>
        <v>1245000.8999999999</v>
      </c>
      <c r="I1832" s="175"/>
      <c r="J1832" s="82"/>
      <c r="K1832" s="99"/>
    </row>
    <row r="1833" spans="1:11" s="87" customFormat="1" ht="15" x14ac:dyDescent="0.3">
      <c r="A1833" s="96"/>
      <c r="B1833" s="97"/>
      <c r="C1833" s="98"/>
      <c r="D1833" s="98"/>
      <c r="E1833" s="82"/>
      <c r="F1833" s="99"/>
      <c r="G1833" s="99">
        <f t="shared" si="45"/>
        <v>0</v>
      </c>
      <c r="H1833" s="99"/>
      <c r="I1833" s="166"/>
      <c r="J1833" s="82"/>
      <c r="K1833" s="99"/>
    </row>
    <row r="1834" spans="1:11" s="87" customFormat="1" ht="15.75" customHeight="1" x14ac:dyDescent="0.3">
      <c r="A1834" s="96">
        <v>43314</v>
      </c>
      <c r="B1834" s="97" t="s">
        <v>1234</v>
      </c>
      <c r="C1834" s="98" t="s">
        <v>1230</v>
      </c>
      <c r="D1834" s="98" t="s">
        <v>1094</v>
      </c>
      <c r="E1834" s="82">
        <v>12</v>
      </c>
      <c r="F1834" s="99">
        <v>199999.8</v>
      </c>
      <c r="G1834" s="99">
        <f t="shared" si="45"/>
        <v>2399997.5999999996</v>
      </c>
      <c r="H1834" s="99"/>
      <c r="I1834" s="175" t="s">
        <v>315</v>
      </c>
      <c r="J1834" s="82"/>
      <c r="K1834" s="99"/>
    </row>
    <row r="1835" spans="1:11" s="87" customFormat="1" ht="15" x14ac:dyDescent="0.3">
      <c r="A1835" s="96"/>
      <c r="B1835" s="97"/>
      <c r="C1835" s="98"/>
      <c r="D1835" s="98" t="s">
        <v>20</v>
      </c>
      <c r="E1835" s="82">
        <v>4</v>
      </c>
      <c r="F1835" s="99">
        <v>542450.09499999997</v>
      </c>
      <c r="G1835" s="99">
        <f t="shared" si="45"/>
        <v>2169800.38</v>
      </c>
      <c r="H1835" s="99">
        <f>SUM(G1834:G1835)</f>
        <v>4569797.9799999995</v>
      </c>
      <c r="I1835" s="175"/>
      <c r="J1835" s="82"/>
      <c r="K1835" s="99"/>
    </row>
    <row r="1836" spans="1:11" s="87" customFormat="1" ht="15" x14ac:dyDescent="0.3">
      <c r="A1836" s="96"/>
      <c r="B1836" s="97"/>
      <c r="C1836" s="98"/>
      <c r="D1836" s="98"/>
      <c r="E1836" s="82"/>
      <c r="F1836" s="99"/>
      <c r="G1836" s="99">
        <f t="shared" si="45"/>
        <v>0</v>
      </c>
      <c r="H1836" s="99"/>
      <c r="I1836" s="166"/>
      <c r="J1836" s="82"/>
      <c r="K1836" s="99"/>
    </row>
    <row r="1837" spans="1:11" s="87" customFormat="1" ht="15" x14ac:dyDescent="0.3">
      <c r="A1837" s="96">
        <v>43314</v>
      </c>
      <c r="B1837" s="97" t="s">
        <v>1235</v>
      </c>
      <c r="C1837" s="98" t="s">
        <v>1236</v>
      </c>
      <c r="D1837" s="98" t="s">
        <v>80</v>
      </c>
      <c r="E1837" s="82">
        <v>4</v>
      </c>
      <c r="F1837" s="99">
        <v>215000.5</v>
      </c>
      <c r="G1837" s="99">
        <f t="shared" si="45"/>
        <v>860002</v>
      </c>
      <c r="H1837" s="99">
        <f>G1837</f>
        <v>860002</v>
      </c>
      <c r="I1837" s="166" t="s">
        <v>674</v>
      </c>
      <c r="J1837" s="82"/>
      <c r="K1837" s="99"/>
    </row>
    <row r="1838" spans="1:11" s="87" customFormat="1" ht="15" x14ac:dyDescent="0.3">
      <c r="A1838" s="96"/>
      <c r="B1838" s="97"/>
      <c r="C1838" s="98"/>
      <c r="D1838" s="98"/>
      <c r="E1838" s="82"/>
      <c r="F1838" s="99"/>
      <c r="G1838" s="99">
        <f t="shared" si="45"/>
        <v>0</v>
      </c>
      <c r="H1838" s="99"/>
      <c r="I1838" s="166"/>
      <c r="J1838" s="82"/>
      <c r="K1838" s="99"/>
    </row>
    <row r="1839" spans="1:11" s="87" customFormat="1" ht="15" x14ac:dyDescent="0.3">
      <c r="A1839" s="96">
        <v>43314</v>
      </c>
      <c r="B1839" s="97" t="s">
        <v>1237</v>
      </c>
      <c r="C1839" s="98" t="s">
        <v>646</v>
      </c>
      <c r="D1839" s="98" t="s">
        <v>1094</v>
      </c>
      <c r="E1839" s="82">
        <v>12</v>
      </c>
      <c r="F1839" s="99">
        <v>199999.8</v>
      </c>
      <c r="G1839" s="99">
        <f t="shared" si="45"/>
        <v>2399997.5999999996</v>
      </c>
      <c r="H1839" s="99">
        <f>G1839</f>
        <v>2399997.5999999996</v>
      </c>
      <c r="I1839" s="166" t="s">
        <v>674</v>
      </c>
      <c r="J1839" s="82"/>
      <c r="K1839" s="99"/>
    </row>
    <row r="1840" spans="1:11" s="87" customFormat="1" ht="15" x14ac:dyDescent="0.3">
      <c r="A1840" s="96"/>
      <c r="B1840" s="97"/>
      <c r="C1840" s="98"/>
      <c r="D1840" s="98"/>
      <c r="E1840" s="82"/>
      <c r="F1840" s="99"/>
      <c r="G1840" s="99">
        <f t="shared" si="45"/>
        <v>0</v>
      </c>
      <c r="H1840" s="99"/>
      <c r="I1840" s="166"/>
      <c r="J1840" s="82"/>
      <c r="K1840" s="99"/>
    </row>
    <row r="1841" spans="1:11" s="87" customFormat="1" ht="15" x14ac:dyDescent="0.3">
      <c r="A1841" s="96">
        <v>43314</v>
      </c>
      <c r="B1841" s="97" t="s">
        <v>1238</v>
      </c>
      <c r="C1841" s="98" t="s">
        <v>707</v>
      </c>
      <c r="D1841" s="98" t="s">
        <v>273</v>
      </c>
      <c r="E1841" s="82">
        <v>1</v>
      </c>
      <c r="F1841" s="99">
        <v>1000006.55291</v>
      </c>
      <c r="G1841" s="99">
        <f t="shared" ref="G1841:G2439" si="46">E1841*F1841</f>
        <v>1000006.55291</v>
      </c>
      <c r="H1841" s="99">
        <f>G1841</f>
        <v>1000006.55291</v>
      </c>
      <c r="I1841" s="166" t="s">
        <v>314</v>
      </c>
      <c r="J1841" s="82"/>
      <c r="K1841" s="99"/>
    </row>
    <row r="1842" spans="1:11" s="87" customFormat="1" ht="15" x14ac:dyDescent="0.3">
      <c r="A1842" s="96"/>
      <c r="B1842" s="97"/>
      <c r="C1842" s="98"/>
      <c r="D1842" s="98"/>
      <c r="E1842" s="82"/>
      <c r="F1842" s="99"/>
      <c r="G1842" s="99">
        <f t="shared" si="46"/>
        <v>0</v>
      </c>
      <c r="H1842" s="99"/>
      <c r="I1842" s="166"/>
      <c r="J1842" s="82"/>
      <c r="K1842" s="99"/>
    </row>
    <row r="1843" spans="1:11" s="87" customFormat="1" ht="15.75" customHeight="1" x14ac:dyDescent="0.3">
      <c r="A1843" s="96">
        <v>43314</v>
      </c>
      <c r="B1843" s="97" t="s">
        <v>1239</v>
      </c>
      <c r="C1843" s="98" t="s">
        <v>1240</v>
      </c>
      <c r="D1843" s="98" t="s">
        <v>1094</v>
      </c>
      <c r="E1843" s="82">
        <v>6</v>
      </c>
      <c r="F1843" s="99">
        <v>199999.8</v>
      </c>
      <c r="G1843" s="99">
        <f t="shared" si="46"/>
        <v>1199998.7999999998</v>
      </c>
      <c r="H1843" s="99"/>
      <c r="I1843" s="175" t="s">
        <v>315</v>
      </c>
      <c r="J1843" s="82"/>
      <c r="K1843" s="99"/>
    </row>
    <row r="1844" spans="1:11" s="87" customFormat="1" ht="15" x14ac:dyDescent="0.3">
      <c r="A1844" s="96"/>
      <c r="B1844" s="97"/>
      <c r="C1844" s="98"/>
      <c r="D1844" s="98" t="s">
        <v>109</v>
      </c>
      <c r="E1844" s="82">
        <v>1</v>
      </c>
      <c r="F1844" s="99">
        <v>215000.5</v>
      </c>
      <c r="G1844" s="99">
        <f t="shared" si="46"/>
        <v>215000.5</v>
      </c>
      <c r="H1844" s="99"/>
      <c r="I1844" s="175"/>
      <c r="J1844" s="82"/>
      <c r="K1844" s="99"/>
    </row>
    <row r="1845" spans="1:11" s="87" customFormat="1" ht="15" x14ac:dyDescent="0.3">
      <c r="A1845" s="96"/>
      <c r="B1845" s="97"/>
      <c r="C1845" s="98"/>
      <c r="D1845" s="98" t="s">
        <v>80</v>
      </c>
      <c r="E1845" s="82">
        <v>1</v>
      </c>
      <c r="F1845" s="99">
        <v>215000.5</v>
      </c>
      <c r="G1845" s="99">
        <f t="shared" si="46"/>
        <v>215000.5</v>
      </c>
      <c r="H1845" s="99">
        <f>SUM(G1843:G1845)</f>
        <v>1629999.7999999998</v>
      </c>
      <c r="I1845" s="175"/>
      <c r="J1845" s="82"/>
      <c r="K1845" s="99"/>
    </row>
    <row r="1846" spans="1:11" s="87" customFormat="1" ht="15" x14ac:dyDescent="0.3">
      <c r="A1846" s="96"/>
      <c r="B1846" s="97"/>
      <c r="C1846" s="98"/>
      <c r="D1846" s="98"/>
      <c r="E1846" s="82"/>
      <c r="F1846" s="99"/>
      <c r="G1846" s="99">
        <f t="shared" si="46"/>
        <v>0</v>
      </c>
      <c r="H1846" s="99"/>
      <c r="I1846" s="166"/>
      <c r="J1846" s="82"/>
      <c r="K1846" s="99"/>
    </row>
    <row r="1847" spans="1:11" s="87" customFormat="1" ht="15.75" customHeight="1" x14ac:dyDescent="0.3">
      <c r="A1847" s="96">
        <v>43314</v>
      </c>
      <c r="B1847" s="97" t="s">
        <v>1241</v>
      </c>
      <c r="C1847" s="98" t="s">
        <v>141</v>
      </c>
      <c r="D1847" s="98" t="s">
        <v>1094</v>
      </c>
      <c r="E1847" s="82">
        <v>3</v>
      </c>
      <c r="F1847" s="99">
        <v>199999.8</v>
      </c>
      <c r="G1847" s="99">
        <f t="shared" si="46"/>
        <v>599999.39999999991</v>
      </c>
      <c r="H1847" s="99"/>
      <c r="I1847" s="175" t="s">
        <v>312</v>
      </c>
      <c r="J1847" s="82"/>
      <c r="K1847" s="99"/>
    </row>
    <row r="1848" spans="1:11" s="87" customFormat="1" ht="15" x14ac:dyDescent="0.3">
      <c r="A1848" s="96"/>
      <c r="B1848" s="97"/>
      <c r="C1848" s="98"/>
      <c r="D1848" s="98" t="s">
        <v>40</v>
      </c>
      <c r="E1848" s="82">
        <v>2</v>
      </c>
      <c r="F1848" s="99">
        <v>637450</v>
      </c>
      <c r="G1848" s="99">
        <f t="shared" si="46"/>
        <v>1274900</v>
      </c>
      <c r="H1848" s="99">
        <f>SUM(G1847:G1848)</f>
        <v>1874899.4</v>
      </c>
      <c r="I1848" s="175"/>
      <c r="J1848" s="82"/>
      <c r="K1848" s="99"/>
    </row>
    <row r="1849" spans="1:11" s="87" customFormat="1" ht="15" x14ac:dyDescent="0.3">
      <c r="A1849" s="96"/>
      <c r="B1849" s="97"/>
      <c r="C1849" s="98"/>
      <c r="D1849" s="98"/>
      <c r="E1849" s="82"/>
      <c r="F1849" s="99"/>
      <c r="G1849" s="99">
        <f t="shared" si="46"/>
        <v>0</v>
      </c>
      <c r="H1849" s="99"/>
      <c r="I1849" s="166"/>
      <c r="J1849" s="82"/>
      <c r="K1849" s="99"/>
    </row>
    <row r="1850" spans="1:11" s="87" customFormat="1" ht="15" x14ac:dyDescent="0.3">
      <c r="A1850" s="96">
        <v>43314</v>
      </c>
      <c r="B1850" s="97" t="s">
        <v>1242</v>
      </c>
      <c r="C1850" s="98" t="s">
        <v>75</v>
      </c>
      <c r="D1850" s="98" t="s">
        <v>1094</v>
      </c>
      <c r="E1850" s="82">
        <v>2</v>
      </c>
      <c r="F1850" s="99">
        <v>199999.8</v>
      </c>
      <c r="G1850" s="99">
        <f t="shared" si="46"/>
        <v>399999.6</v>
      </c>
      <c r="H1850" s="99">
        <f>G1850</f>
        <v>399999.6</v>
      </c>
      <c r="I1850" s="166" t="s">
        <v>309</v>
      </c>
      <c r="J1850" s="82"/>
      <c r="K1850" s="99"/>
    </row>
    <row r="1851" spans="1:11" s="87" customFormat="1" ht="15" x14ac:dyDescent="0.3">
      <c r="A1851" s="96"/>
      <c r="B1851" s="97"/>
      <c r="C1851" s="98"/>
      <c r="D1851" s="98"/>
      <c r="E1851" s="82"/>
      <c r="F1851" s="99"/>
      <c r="G1851" s="99">
        <f t="shared" si="46"/>
        <v>0</v>
      </c>
      <c r="H1851" s="99"/>
      <c r="I1851" s="166"/>
      <c r="J1851" s="82"/>
      <c r="K1851" s="99"/>
    </row>
    <row r="1852" spans="1:11" s="87" customFormat="1" ht="15" x14ac:dyDescent="0.3">
      <c r="A1852" s="96">
        <v>43315</v>
      </c>
      <c r="B1852" s="104" t="s">
        <v>1243</v>
      </c>
      <c r="C1852" s="98" t="s">
        <v>945</v>
      </c>
      <c r="D1852" s="98" t="s">
        <v>1094</v>
      </c>
      <c r="E1852" s="82">
        <v>6</v>
      </c>
      <c r="F1852" s="99">
        <v>199999.8</v>
      </c>
      <c r="G1852" s="99">
        <f t="shared" si="46"/>
        <v>1199998.7999999998</v>
      </c>
      <c r="H1852" s="99"/>
      <c r="I1852" s="166"/>
      <c r="J1852" s="82"/>
      <c r="K1852" s="99"/>
    </row>
    <row r="1853" spans="1:11" s="87" customFormat="1" ht="15" x14ac:dyDescent="0.3">
      <c r="A1853" s="96"/>
      <c r="B1853" s="97"/>
      <c r="C1853" s="98"/>
      <c r="D1853" s="98" t="s">
        <v>887</v>
      </c>
      <c r="E1853" s="82">
        <v>2</v>
      </c>
      <c r="F1853" s="99">
        <v>215000.5</v>
      </c>
      <c r="G1853" s="99">
        <f t="shared" si="46"/>
        <v>430001</v>
      </c>
      <c r="H1853" s="99">
        <f>SUM(G1852:G1853)</f>
        <v>1629999.7999999998</v>
      </c>
      <c r="I1853" s="166" t="s">
        <v>309</v>
      </c>
      <c r="J1853" s="82"/>
      <c r="K1853" s="99"/>
    </row>
    <row r="1854" spans="1:11" s="87" customFormat="1" ht="15" x14ac:dyDescent="0.3">
      <c r="A1854" s="96"/>
      <c r="B1854" s="97"/>
      <c r="C1854" s="98"/>
      <c r="D1854" s="98"/>
      <c r="E1854" s="82"/>
      <c r="F1854" s="99"/>
      <c r="G1854" s="99">
        <f t="shared" si="46"/>
        <v>0</v>
      </c>
      <c r="H1854" s="99"/>
      <c r="I1854" s="166"/>
      <c r="J1854" s="82"/>
      <c r="K1854" s="99"/>
    </row>
    <row r="1855" spans="1:11" s="87" customFormat="1" ht="15" x14ac:dyDescent="0.3">
      <c r="A1855" s="96">
        <v>43315</v>
      </c>
      <c r="B1855" s="97" t="s">
        <v>1244</v>
      </c>
      <c r="C1855" s="98" t="s">
        <v>53</v>
      </c>
      <c r="D1855" s="98" t="s">
        <v>319</v>
      </c>
      <c r="E1855" s="82">
        <v>2</v>
      </c>
      <c r="F1855" s="99">
        <v>670000.1</v>
      </c>
      <c r="G1855" s="99">
        <f t="shared" si="46"/>
        <v>1340000.2</v>
      </c>
      <c r="H1855" s="99"/>
      <c r="I1855" s="175" t="s">
        <v>310</v>
      </c>
      <c r="J1855" s="82"/>
      <c r="K1855" s="99"/>
    </row>
    <row r="1856" spans="1:11" s="87" customFormat="1" ht="15" x14ac:dyDescent="0.3">
      <c r="A1856" s="96"/>
      <c r="B1856" s="97"/>
      <c r="C1856" s="98"/>
      <c r="D1856" s="98" t="s">
        <v>28</v>
      </c>
      <c r="E1856" s="82">
        <v>2</v>
      </c>
      <c r="F1856" s="99">
        <v>580000.30000000005</v>
      </c>
      <c r="G1856" s="99">
        <f t="shared" si="46"/>
        <v>1160000.6000000001</v>
      </c>
      <c r="H1856" s="99"/>
      <c r="I1856" s="175"/>
      <c r="J1856" s="82"/>
      <c r="K1856" s="99"/>
    </row>
    <row r="1857" spans="1:11" s="87" customFormat="1" ht="15" x14ac:dyDescent="0.3">
      <c r="A1857" s="96"/>
      <c r="B1857" s="97"/>
      <c r="C1857" s="98"/>
      <c r="D1857" s="98" t="s">
        <v>223</v>
      </c>
      <c r="E1857" s="82">
        <v>2</v>
      </c>
      <c r="F1857" s="99">
        <v>671000</v>
      </c>
      <c r="G1857" s="99">
        <f t="shared" si="46"/>
        <v>1342000</v>
      </c>
      <c r="H1857" s="99"/>
      <c r="I1857" s="175"/>
      <c r="J1857" s="82"/>
      <c r="K1857" s="99"/>
    </row>
    <row r="1858" spans="1:11" s="87" customFormat="1" ht="15" x14ac:dyDescent="0.3">
      <c r="A1858" s="96"/>
      <c r="B1858" s="97"/>
      <c r="C1858" s="98"/>
      <c r="D1858" s="98" t="s">
        <v>31</v>
      </c>
      <c r="E1858" s="82">
        <v>4</v>
      </c>
      <c r="F1858" s="99">
        <v>580000.30000000005</v>
      </c>
      <c r="G1858" s="99">
        <f t="shared" si="46"/>
        <v>2320001.2000000002</v>
      </c>
      <c r="H1858" s="99"/>
      <c r="I1858" s="175"/>
      <c r="J1858" s="82"/>
      <c r="K1858" s="99"/>
    </row>
    <row r="1859" spans="1:11" s="87" customFormat="1" ht="15" x14ac:dyDescent="0.3">
      <c r="A1859" s="96"/>
      <c r="B1859" s="97"/>
      <c r="C1859" s="98"/>
      <c r="D1859" s="98" t="s">
        <v>104</v>
      </c>
      <c r="E1859" s="82">
        <v>2</v>
      </c>
      <c r="F1859" s="99">
        <v>580000.30000000005</v>
      </c>
      <c r="G1859" s="99">
        <f t="shared" si="46"/>
        <v>1160000.6000000001</v>
      </c>
      <c r="H1859" s="99">
        <f>SUM(G1855:G1859)</f>
        <v>7322002.5999999996</v>
      </c>
      <c r="I1859" s="175"/>
      <c r="J1859" s="82"/>
      <c r="K1859" s="99"/>
    </row>
    <row r="1860" spans="1:11" s="87" customFormat="1" ht="15" x14ac:dyDescent="0.3">
      <c r="A1860" s="96"/>
      <c r="B1860" s="97"/>
      <c r="C1860" s="98"/>
      <c r="D1860" s="98"/>
      <c r="E1860" s="82"/>
      <c r="F1860" s="99"/>
      <c r="G1860" s="99">
        <f t="shared" si="46"/>
        <v>0</v>
      </c>
      <c r="H1860" s="99"/>
      <c r="I1860" s="166"/>
      <c r="J1860" s="82"/>
      <c r="K1860" s="99"/>
    </row>
    <row r="1861" spans="1:11" s="87" customFormat="1" ht="15" x14ac:dyDescent="0.3">
      <c r="A1861" s="96">
        <v>43315</v>
      </c>
      <c r="B1861" s="97" t="s">
        <v>1245</v>
      </c>
      <c r="C1861" s="98" t="s">
        <v>1246</v>
      </c>
      <c r="D1861" s="98" t="s">
        <v>1247</v>
      </c>
      <c r="E1861" s="82">
        <v>5</v>
      </c>
      <c r="F1861" s="99">
        <v>148500</v>
      </c>
      <c r="G1861" s="99">
        <f t="shared" si="46"/>
        <v>742500</v>
      </c>
      <c r="H1861" s="99">
        <f>G1861</f>
        <v>742500</v>
      </c>
      <c r="I1861" s="166" t="s">
        <v>309</v>
      </c>
      <c r="J1861" s="82"/>
      <c r="K1861" s="99"/>
    </row>
    <row r="1862" spans="1:11" s="87" customFormat="1" ht="15" x14ac:dyDescent="0.3">
      <c r="A1862" s="96"/>
      <c r="B1862" s="97"/>
      <c r="C1862" s="98"/>
      <c r="D1862" s="98"/>
      <c r="E1862" s="82"/>
      <c r="F1862" s="99"/>
      <c r="G1862" s="99">
        <f t="shared" si="46"/>
        <v>0</v>
      </c>
      <c r="H1862" s="99"/>
      <c r="I1862" s="166"/>
      <c r="J1862" s="82"/>
      <c r="K1862" s="99"/>
    </row>
    <row r="1863" spans="1:11" s="87" customFormat="1" ht="15" x14ac:dyDescent="0.3">
      <c r="A1863" s="96">
        <v>43315</v>
      </c>
      <c r="B1863" s="97" t="s">
        <v>1248</v>
      </c>
      <c r="C1863" s="98" t="s">
        <v>117</v>
      </c>
      <c r="D1863" s="98" t="s">
        <v>31</v>
      </c>
      <c r="E1863" s="82">
        <v>3</v>
      </c>
      <c r="F1863" s="99">
        <v>511100.09499999997</v>
      </c>
      <c r="G1863" s="99">
        <f t="shared" si="46"/>
        <v>1533300.2849999999</v>
      </c>
      <c r="H1863" s="99">
        <f>G1863</f>
        <v>1533300.2849999999</v>
      </c>
      <c r="I1863" s="166" t="s">
        <v>309</v>
      </c>
      <c r="J1863" s="82"/>
      <c r="K1863" s="99"/>
    </row>
    <row r="1864" spans="1:11" s="87" customFormat="1" ht="15" x14ac:dyDescent="0.3">
      <c r="A1864" s="96"/>
      <c r="B1864" s="97"/>
      <c r="C1864" s="98"/>
      <c r="D1864" s="98"/>
      <c r="E1864" s="82"/>
      <c r="F1864" s="99"/>
      <c r="G1864" s="99">
        <f t="shared" si="46"/>
        <v>0</v>
      </c>
      <c r="H1864" s="99"/>
      <c r="I1864" s="166"/>
      <c r="J1864" s="82"/>
      <c r="K1864" s="99"/>
    </row>
    <row r="1865" spans="1:11" s="87" customFormat="1" ht="15" x14ac:dyDescent="0.3">
      <c r="A1865" s="96">
        <v>43315</v>
      </c>
      <c r="B1865" s="97" t="s">
        <v>1249</v>
      </c>
      <c r="C1865" s="98" t="s">
        <v>237</v>
      </c>
      <c r="D1865" s="98" t="s">
        <v>887</v>
      </c>
      <c r="E1865" s="82">
        <v>1</v>
      </c>
      <c r="F1865" s="99">
        <v>215000.5</v>
      </c>
      <c r="G1865" s="99">
        <f t="shared" si="46"/>
        <v>215000.5</v>
      </c>
      <c r="H1865" s="99">
        <f>G1865</f>
        <v>215000.5</v>
      </c>
      <c r="I1865" s="166" t="s">
        <v>309</v>
      </c>
      <c r="J1865" s="82"/>
      <c r="K1865" s="99"/>
    </row>
    <row r="1866" spans="1:11" s="87" customFormat="1" ht="15" x14ac:dyDescent="0.3">
      <c r="A1866" s="96"/>
      <c r="B1866" s="97"/>
      <c r="C1866" s="98"/>
      <c r="D1866" s="98"/>
      <c r="E1866" s="82"/>
      <c r="F1866" s="99"/>
      <c r="G1866" s="99">
        <f t="shared" si="46"/>
        <v>0</v>
      </c>
      <c r="H1866" s="99"/>
      <c r="I1866" s="166"/>
      <c r="J1866" s="82"/>
      <c r="K1866" s="99"/>
    </row>
    <row r="1867" spans="1:11" s="87" customFormat="1" ht="15" x14ac:dyDescent="0.3">
      <c r="A1867" s="96">
        <v>43315</v>
      </c>
      <c r="B1867" s="97" t="s">
        <v>1251</v>
      </c>
      <c r="C1867" s="98" t="s">
        <v>1252</v>
      </c>
      <c r="D1867" s="98" t="s">
        <v>1094</v>
      </c>
      <c r="E1867" s="82">
        <v>1</v>
      </c>
      <c r="F1867" s="99">
        <v>199999.8</v>
      </c>
      <c r="G1867" s="99">
        <f t="shared" si="46"/>
        <v>199999.8</v>
      </c>
      <c r="H1867" s="99">
        <f>G1867</f>
        <v>199999.8</v>
      </c>
      <c r="I1867" s="166" t="s">
        <v>310</v>
      </c>
      <c r="J1867" s="82"/>
      <c r="K1867" s="99"/>
    </row>
    <row r="1868" spans="1:11" s="87" customFormat="1" ht="14.25" customHeight="1" x14ac:dyDescent="0.3">
      <c r="A1868" s="96"/>
      <c r="B1868" s="97"/>
      <c r="C1868" s="98"/>
      <c r="D1868" s="98"/>
      <c r="E1868" s="82"/>
      <c r="F1868" s="99"/>
      <c r="G1868" s="99">
        <f t="shared" si="46"/>
        <v>0</v>
      </c>
      <c r="H1868" s="99"/>
      <c r="I1868" s="166"/>
      <c r="J1868" s="82"/>
      <c r="K1868" s="99"/>
    </row>
    <row r="1869" spans="1:11" s="87" customFormat="1" ht="14.25" customHeight="1" x14ac:dyDescent="0.3">
      <c r="A1869" s="96">
        <v>43316</v>
      </c>
      <c r="B1869" s="97" t="s">
        <v>1253</v>
      </c>
      <c r="C1869" s="98" t="s">
        <v>1254</v>
      </c>
      <c r="D1869" s="98" t="s">
        <v>652</v>
      </c>
      <c r="E1869" s="82">
        <v>3</v>
      </c>
      <c r="F1869" s="99">
        <v>517000</v>
      </c>
      <c r="G1869" s="99">
        <f t="shared" si="46"/>
        <v>1551000</v>
      </c>
      <c r="H1869" s="99"/>
      <c r="I1869" s="175" t="s">
        <v>312</v>
      </c>
      <c r="J1869" s="82"/>
      <c r="K1869" s="99"/>
    </row>
    <row r="1870" spans="1:11" s="87" customFormat="1" ht="14.25" customHeight="1" x14ac:dyDescent="0.3">
      <c r="A1870" s="96"/>
      <c r="B1870" s="97"/>
      <c r="C1870" s="98"/>
      <c r="D1870" s="98" t="s">
        <v>91</v>
      </c>
      <c r="E1870" s="82">
        <v>3</v>
      </c>
      <c r="F1870" s="99">
        <v>858000</v>
      </c>
      <c r="G1870" s="99">
        <f t="shared" si="46"/>
        <v>2574000</v>
      </c>
      <c r="H1870" s="99"/>
      <c r="I1870" s="175"/>
      <c r="J1870" s="82"/>
      <c r="K1870" s="99"/>
    </row>
    <row r="1871" spans="1:11" s="87" customFormat="1" ht="14.25" customHeight="1" x14ac:dyDescent="0.3">
      <c r="A1871" s="96"/>
      <c r="B1871" s="97"/>
      <c r="C1871" s="98"/>
      <c r="D1871" s="98" t="s">
        <v>223</v>
      </c>
      <c r="E1871" s="82">
        <v>3</v>
      </c>
      <c r="F1871" s="99">
        <v>671000</v>
      </c>
      <c r="G1871" s="99">
        <f t="shared" si="46"/>
        <v>2013000</v>
      </c>
      <c r="H1871" s="99">
        <f>SUM(G1869:G1871)</f>
        <v>6138000</v>
      </c>
      <c r="I1871" s="175"/>
      <c r="J1871" s="82"/>
      <c r="K1871" s="99"/>
    </row>
    <row r="1872" spans="1:11" s="87" customFormat="1" ht="14.25" customHeight="1" x14ac:dyDescent="0.3">
      <c r="A1872" s="96"/>
      <c r="B1872" s="97"/>
      <c r="C1872" s="98"/>
      <c r="D1872" s="98"/>
      <c r="E1872" s="82"/>
      <c r="F1872" s="99"/>
      <c r="G1872" s="99">
        <f t="shared" si="46"/>
        <v>0</v>
      </c>
      <c r="H1872" s="99"/>
      <c r="I1872" s="166"/>
      <c r="J1872" s="82"/>
      <c r="K1872" s="99"/>
    </row>
    <row r="1873" spans="1:11" s="87" customFormat="1" ht="14.25" customHeight="1" x14ac:dyDescent="0.3">
      <c r="A1873" s="96">
        <v>43316</v>
      </c>
      <c r="B1873" s="97" t="s">
        <v>1255</v>
      </c>
      <c r="C1873" s="98" t="s">
        <v>659</v>
      </c>
      <c r="D1873" s="98" t="s">
        <v>223</v>
      </c>
      <c r="E1873" s="82">
        <v>1</v>
      </c>
      <c r="F1873" s="99">
        <v>603900</v>
      </c>
      <c r="G1873" s="99">
        <f t="shared" si="46"/>
        <v>603900</v>
      </c>
      <c r="H1873" s="99">
        <f>G1873</f>
        <v>603900</v>
      </c>
      <c r="I1873" s="166" t="s">
        <v>312</v>
      </c>
      <c r="J1873" s="82"/>
      <c r="K1873" s="99"/>
    </row>
    <row r="1874" spans="1:11" s="87" customFormat="1" ht="14.25" customHeight="1" x14ac:dyDescent="0.3">
      <c r="A1874" s="96"/>
      <c r="B1874" s="97"/>
      <c r="C1874" s="98"/>
      <c r="D1874" s="98"/>
      <c r="E1874" s="82"/>
      <c r="F1874" s="99"/>
      <c r="G1874" s="99">
        <f t="shared" si="46"/>
        <v>0</v>
      </c>
      <c r="H1874" s="99"/>
      <c r="I1874" s="166"/>
      <c r="J1874" s="82"/>
      <c r="K1874" s="99"/>
    </row>
    <row r="1875" spans="1:11" s="87" customFormat="1" ht="14.25" customHeight="1" x14ac:dyDescent="0.3">
      <c r="A1875" s="96">
        <v>43316</v>
      </c>
      <c r="B1875" s="97" t="s">
        <v>1256</v>
      </c>
      <c r="C1875" s="98" t="s">
        <v>945</v>
      </c>
      <c r="D1875" s="98" t="s">
        <v>1094</v>
      </c>
      <c r="E1875" s="82">
        <v>12</v>
      </c>
      <c r="F1875" s="99">
        <v>199999.8</v>
      </c>
      <c r="G1875" s="99">
        <f t="shared" si="46"/>
        <v>2399997.5999999996</v>
      </c>
      <c r="H1875" s="99">
        <f>G1875</f>
        <v>2399997.5999999996</v>
      </c>
      <c r="I1875" s="166" t="s">
        <v>309</v>
      </c>
      <c r="J1875" s="82"/>
      <c r="K1875" s="99"/>
    </row>
    <row r="1876" spans="1:11" s="87" customFormat="1" ht="14.25" customHeight="1" x14ac:dyDescent="0.3">
      <c r="A1876" s="96"/>
      <c r="B1876" s="97"/>
      <c r="C1876" s="98"/>
      <c r="D1876" s="98"/>
      <c r="E1876" s="82"/>
      <c r="F1876" s="99"/>
      <c r="G1876" s="99">
        <f t="shared" si="46"/>
        <v>0</v>
      </c>
      <c r="H1876" s="99"/>
      <c r="I1876" s="166"/>
      <c r="J1876" s="82"/>
      <c r="K1876" s="99"/>
    </row>
    <row r="1877" spans="1:11" s="87" customFormat="1" ht="14.25" customHeight="1" x14ac:dyDescent="0.3">
      <c r="A1877" s="96">
        <v>43316</v>
      </c>
      <c r="B1877" s="97" t="s">
        <v>1257</v>
      </c>
      <c r="C1877" s="98" t="s">
        <v>955</v>
      </c>
      <c r="D1877" s="98" t="s">
        <v>31</v>
      </c>
      <c r="E1877" s="82">
        <v>1</v>
      </c>
      <c r="F1877" s="99">
        <v>511100.09499999997</v>
      </c>
      <c r="G1877" s="99">
        <f t="shared" si="46"/>
        <v>511100.09499999997</v>
      </c>
      <c r="H1877" s="99">
        <f>G1877</f>
        <v>511100.09499999997</v>
      </c>
      <c r="I1877" s="166" t="s">
        <v>309</v>
      </c>
      <c r="J1877" s="82"/>
      <c r="K1877" s="99"/>
    </row>
    <row r="1878" spans="1:11" s="87" customFormat="1" ht="14.25" customHeight="1" x14ac:dyDescent="0.3">
      <c r="A1878" s="96"/>
      <c r="B1878" s="97"/>
      <c r="C1878" s="98"/>
      <c r="D1878" s="98"/>
      <c r="E1878" s="82"/>
      <c r="F1878" s="99"/>
      <c r="G1878" s="99">
        <f t="shared" si="46"/>
        <v>0</v>
      </c>
      <c r="H1878" s="99"/>
      <c r="I1878" s="166"/>
      <c r="J1878" s="82"/>
      <c r="K1878" s="99"/>
    </row>
    <row r="1879" spans="1:11" s="87" customFormat="1" ht="14.25" customHeight="1" x14ac:dyDescent="0.3">
      <c r="A1879" s="96">
        <v>43316</v>
      </c>
      <c r="B1879" s="97" t="s">
        <v>1258</v>
      </c>
      <c r="C1879" s="98" t="s">
        <v>1002</v>
      </c>
      <c r="D1879" s="98" t="s">
        <v>544</v>
      </c>
      <c r="E1879" s="82">
        <v>1</v>
      </c>
      <c r="F1879" s="99">
        <v>148500</v>
      </c>
      <c r="G1879" s="99">
        <f t="shared" si="46"/>
        <v>148500</v>
      </c>
      <c r="H1879" s="99">
        <f>G1879</f>
        <v>148500</v>
      </c>
      <c r="I1879" s="166" t="s">
        <v>314</v>
      </c>
      <c r="J1879" s="82"/>
      <c r="K1879" s="99"/>
    </row>
    <row r="1880" spans="1:11" s="87" customFormat="1" ht="14.25" customHeight="1" x14ac:dyDescent="0.3">
      <c r="A1880" s="96"/>
      <c r="B1880" s="97"/>
      <c r="C1880" s="98"/>
      <c r="D1880" s="98"/>
      <c r="E1880" s="82"/>
      <c r="F1880" s="99"/>
      <c r="G1880" s="99">
        <f t="shared" si="46"/>
        <v>0</v>
      </c>
      <c r="H1880" s="99"/>
      <c r="I1880" s="166"/>
      <c r="J1880" s="82"/>
      <c r="K1880" s="99"/>
    </row>
    <row r="1881" spans="1:11" s="87" customFormat="1" ht="15" x14ac:dyDescent="0.3">
      <c r="A1881" s="96">
        <v>43316</v>
      </c>
      <c r="B1881" s="97" t="s">
        <v>1259</v>
      </c>
      <c r="C1881" s="98" t="s">
        <v>985</v>
      </c>
      <c r="D1881" s="98" t="s">
        <v>578</v>
      </c>
      <c r="E1881" s="82">
        <v>48</v>
      </c>
      <c r="F1881" s="99">
        <v>66999.899999999994</v>
      </c>
      <c r="G1881" s="99">
        <f t="shared" si="46"/>
        <v>3215995.1999999997</v>
      </c>
      <c r="H1881" s="99"/>
      <c r="I1881" s="175" t="s">
        <v>1213</v>
      </c>
      <c r="J1881" s="82"/>
      <c r="K1881" s="99"/>
    </row>
    <row r="1882" spans="1:11" s="87" customFormat="1" ht="15" x14ac:dyDescent="0.3">
      <c r="A1882" s="96"/>
      <c r="B1882" s="97"/>
      <c r="C1882" s="98"/>
      <c r="D1882" s="98" t="s">
        <v>541</v>
      </c>
      <c r="E1882" s="82">
        <v>24</v>
      </c>
      <c r="F1882" s="99">
        <v>133999.79999999999</v>
      </c>
      <c r="G1882" s="99">
        <f t="shared" si="46"/>
        <v>3215995.1999999997</v>
      </c>
      <c r="H1882" s="99"/>
      <c r="I1882" s="175"/>
      <c r="J1882" s="82"/>
      <c r="K1882" s="99"/>
    </row>
    <row r="1883" spans="1:11" s="87" customFormat="1" ht="15" x14ac:dyDescent="0.3">
      <c r="A1883" s="96"/>
      <c r="B1883" s="97"/>
      <c r="C1883" s="98"/>
      <c r="D1883" s="98" t="s">
        <v>1168</v>
      </c>
      <c r="E1883" s="82">
        <v>24</v>
      </c>
      <c r="F1883" s="99">
        <v>133999.79999999999</v>
      </c>
      <c r="G1883" s="99">
        <f t="shared" si="46"/>
        <v>3215995.1999999997</v>
      </c>
      <c r="H1883" s="99"/>
      <c r="I1883" s="175"/>
      <c r="J1883" s="82"/>
      <c r="K1883" s="99"/>
    </row>
    <row r="1884" spans="1:11" s="87" customFormat="1" ht="15" x14ac:dyDescent="0.3">
      <c r="A1884" s="96"/>
      <c r="B1884" s="97"/>
      <c r="C1884" s="98"/>
      <c r="D1884" s="98" t="s">
        <v>544</v>
      </c>
      <c r="E1884" s="82">
        <v>24</v>
      </c>
      <c r="F1884" s="99">
        <v>133999.79999999999</v>
      </c>
      <c r="G1884" s="99">
        <f t="shared" si="46"/>
        <v>3215995.1999999997</v>
      </c>
      <c r="H1884" s="99"/>
      <c r="I1884" s="175"/>
      <c r="J1884" s="82"/>
      <c r="K1884" s="99"/>
    </row>
    <row r="1885" spans="1:11" s="87" customFormat="1" ht="15" x14ac:dyDescent="0.3">
      <c r="A1885" s="96"/>
      <c r="B1885" s="97"/>
      <c r="C1885" s="98"/>
      <c r="D1885" s="98" t="s">
        <v>543</v>
      </c>
      <c r="E1885" s="82">
        <v>12</v>
      </c>
      <c r="F1885" s="99">
        <v>133999.79999999999</v>
      </c>
      <c r="G1885" s="99">
        <f t="shared" si="46"/>
        <v>1607997.5999999999</v>
      </c>
      <c r="H1885" s="99"/>
      <c r="I1885" s="175"/>
      <c r="J1885" s="82"/>
      <c r="K1885" s="99"/>
    </row>
    <row r="1886" spans="1:11" s="87" customFormat="1" ht="15" x14ac:dyDescent="0.3">
      <c r="A1886" s="96"/>
      <c r="B1886" s="97"/>
      <c r="C1886" s="98"/>
      <c r="D1886" s="98" t="s">
        <v>545</v>
      </c>
      <c r="E1886" s="82">
        <v>24</v>
      </c>
      <c r="F1886" s="99">
        <v>133999.79999999999</v>
      </c>
      <c r="G1886" s="99">
        <f t="shared" si="46"/>
        <v>3215995.1999999997</v>
      </c>
      <c r="H1886" s="99"/>
      <c r="I1886" s="175"/>
      <c r="J1886" s="82"/>
      <c r="K1886" s="99"/>
    </row>
    <row r="1887" spans="1:11" s="87" customFormat="1" ht="15" x14ac:dyDescent="0.3">
      <c r="A1887" s="96"/>
      <c r="B1887" s="97"/>
      <c r="C1887" s="98"/>
      <c r="D1887" s="98" t="s">
        <v>1260</v>
      </c>
      <c r="E1887" s="82">
        <v>24</v>
      </c>
      <c r="F1887" s="99">
        <v>66999.899999999994</v>
      </c>
      <c r="G1887" s="99">
        <f t="shared" si="46"/>
        <v>1607997.5999999999</v>
      </c>
      <c r="H1887" s="99"/>
      <c r="I1887" s="175"/>
      <c r="J1887" s="82"/>
      <c r="K1887" s="99"/>
    </row>
    <row r="1888" spans="1:11" s="87" customFormat="1" ht="15" x14ac:dyDescent="0.3">
      <c r="A1888" s="96"/>
      <c r="B1888" s="97"/>
      <c r="C1888" s="98"/>
      <c r="D1888" s="98" t="s">
        <v>640</v>
      </c>
      <c r="E1888" s="82">
        <v>48</v>
      </c>
      <c r="F1888" s="99">
        <v>66999.899999999994</v>
      </c>
      <c r="G1888" s="99">
        <f t="shared" si="46"/>
        <v>3215995.1999999997</v>
      </c>
      <c r="H1888" s="99">
        <f>SUM(G1881:G1888)</f>
        <v>22511966.399999999</v>
      </c>
      <c r="I1888" s="175"/>
      <c r="J1888" s="82"/>
      <c r="K1888" s="99"/>
    </row>
    <row r="1889" spans="1:11" s="87" customFormat="1" ht="15" x14ac:dyDescent="0.3">
      <c r="A1889" s="96"/>
      <c r="B1889" s="97"/>
      <c r="C1889" s="98"/>
      <c r="D1889" s="98"/>
      <c r="E1889" s="82"/>
      <c r="F1889" s="99"/>
      <c r="G1889" s="99">
        <f t="shared" si="46"/>
        <v>0</v>
      </c>
      <c r="H1889" s="99"/>
      <c r="I1889" s="166"/>
      <c r="J1889" s="82"/>
      <c r="K1889" s="99"/>
    </row>
    <row r="1890" spans="1:11" s="87" customFormat="1" ht="15" x14ac:dyDescent="0.3">
      <c r="A1890" s="96">
        <v>43316</v>
      </c>
      <c r="B1890" s="97" t="s">
        <v>1261</v>
      </c>
      <c r="C1890" s="98" t="s">
        <v>1262</v>
      </c>
      <c r="D1890" s="98" t="s">
        <v>887</v>
      </c>
      <c r="E1890" s="82">
        <v>1</v>
      </c>
      <c r="F1890" s="99">
        <v>215000.5</v>
      </c>
      <c r="G1890" s="99">
        <f t="shared" si="46"/>
        <v>215000.5</v>
      </c>
      <c r="H1890" s="99">
        <f>G1890</f>
        <v>215000.5</v>
      </c>
      <c r="I1890" s="166" t="s">
        <v>309</v>
      </c>
      <c r="J1890" s="82"/>
      <c r="K1890" s="99"/>
    </row>
    <row r="1891" spans="1:11" s="87" customFormat="1" ht="15" x14ac:dyDescent="0.3">
      <c r="A1891" s="96"/>
      <c r="B1891" s="97"/>
      <c r="C1891" s="98"/>
      <c r="D1891" s="98"/>
      <c r="E1891" s="82"/>
      <c r="F1891" s="99"/>
      <c r="G1891" s="99">
        <f t="shared" si="46"/>
        <v>0</v>
      </c>
      <c r="H1891" s="99"/>
      <c r="I1891" s="166"/>
      <c r="J1891" s="82"/>
      <c r="K1891" s="99"/>
    </row>
    <row r="1892" spans="1:11" s="87" customFormat="1" ht="15" x14ac:dyDescent="0.3">
      <c r="A1892" s="96">
        <v>43316</v>
      </c>
      <c r="B1892" s="97" t="s">
        <v>1263</v>
      </c>
      <c r="C1892" s="98" t="s">
        <v>237</v>
      </c>
      <c r="D1892" s="98" t="s">
        <v>31</v>
      </c>
      <c r="E1892" s="82">
        <v>1</v>
      </c>
      <c r="F1892" s="99">
        <v>511100.09499999997</v>
      </c>
      <c r="G1892" s="99">
        <f t="shared" si="46"/>
        <v>511100.09499999997</v>
      </c>
      <c r="H1892" s="99"/>
      <c r="I1892" s="175" t="s">
        <v>309</v>
      </c>
      <c r="J1892" s="82"/>
      <c r="K1892" s="99"/>
    </row>
    <row r="1893" spans="1:11" s="87" customFormat="1" ht="15" x14ac:dyDescent="0.3">
      <c r="A1893" s="96"/>
      <c r="B1893" s="97"/>
      <c r="C1893" s="98"/>
      <c r="D1893" s="98" t="s">
        <v>40</v>
      </c>
      <c r="E1893" s="82">
        <v>1</v>
      </c>
      <c r="F1893" s="99">
        <v>637450</v>
      </c>
      <c r="G1893" s="99">
        <f t="shared" si="46"/>
        <v>637450</v>
      </c>
      <c r="H1893" s="99">
        <f>SUM(G1892:G1893)</f>
        <v>1148550.095</v>
      </c>
      <c r="I1893" s="175"/>
      <c r="J1893" s="82"/>
      <c r="K1893" s="99"/>
    </row>
    <row r="1894" spans="1:11" s="87" customFormat="1" ht="15" x14ac:dyDescent="0.3">
      <c r="A1894" s="96"/>
      <c r="B1894" s="97"/>
      <c r="C1894" s="98"/>
      <c r="D1894" s="98"/>
      <c r="E1894" s="82"/>
      <c r="F1894" s="99"/>
      <c r="G1894" s="99">
        <f t="shared" si="46"/>
        <v>0</v>
      </c>
      <c r="H1894" s="99"/>
      <c r="I1894" s="166"/>
      <c r="J1894" s="82"/>
      <c r="K1894" s="99"/>
    </row>
    <row r="1895" spans="1:11" s="87" customFormat="1" ht="15" x14ac:dyDescent="0.3">
      <c r="A1895" s="96">
        <v>43316</v>
      </c>
      <c r="B1895" s="97" t="s">
        <v>1264</v>
      </c>
      <c r="C1895" s="98" t="s">
        <v>1265</v>
      </c>
      <c r="D1895" s="98" t="s">
        <v>31</v>
      </c>
      <c r="E1895" s="82">
        <v>2</v>
      </c>
      <c r="F1895" s="99">
        <v>521967.69702000002</v>
      </c>
      <c r="G1895" s="99">
        <f t="shared" si="46"/>
        <v>1043935.39404</v>
      </c>
      <c r="H1895" s="99">
        <f>G1895</f>
        <v>1043935.39404</v>
      </c>
      <c r="I1895" s="166" t="s">
        <v>1216</v>
      </c>
      <c r="J1895" s="82"/>
      <c r="K1895" s="99"/>
    </row>
    <row r="1896" spans="1:11" s="87" customFormat="1" ht="15" x14ac:dyDescent="0.3">
      <c r="A1896" s="96"/>
      <c r="B1896" s="97"/>
      <c r="C1896" s="98"/>
      <c r="D1896" s="98"/>
      <c r="E1896" s="82"/>
      <c r="F1896" s="99"/>
      <c r="G1896" s="99">
        <f t="shared" si="46"/>
        <v>0</v>
      </c>
      <c r="H1896" s="99"/>
      <c r="I1896" s="166"/>
      <c r="J1896" s="82"/>
      <c r="K1896" s="99"/>
    </row>
    <row r="1897" spans="1:11" s="87" customFormat="1" ht="15" x14ac:dyDescent="0.3">
      <c r="A1897" s="96">
        <v>43316</v>
      </c>
      <c r="B1897" s="97" t="s">
        <v>1266</v>
      </c>
      <c r="C1897" s="98" t="s">
        <v>1267</v>
      </c>
      <c r="D1897" s="98" t="s">
        <v>31</v>
      </c>
      <c r="E1897" s="82">
        <v>12</v>
      </c>
      <c r="F1897" s="99">
        <v>538000.1</v>
      </c>
      <c r="G1897" s="99">
        <f t="shared" si="46"/>
        <v>6456001.1999999993</v>
      </c>
      <c r="H1897" s="99">
        <f>G1897</f>
        <v>6456001.1999999993</v>
      </c>
      <c r="I1897" s="166" t="s">
        <v>1216</v>
      </c>
      <c r="J1897" s="82"/>
      <c r="K1897" s="99"/>
    </row>
    <row r="1898" spans="1:11" s="87" customFormat="1" ht="15" x14ac:dyDescent="0.3">
      <c r="A1898" s="96"/>
      <c r="B1898" s="97"/>
      <c r="C1898" s="98"/>
      <c r="D1898" s="98"/>
      <c r="E1898" s="82"/>
      <c r="F1898" s="99"/>
      <c r="G1898" s="99">
        <f t="shared" si="46"/>
        <v>0</v>
      </c>
      <c r="H1898" s="99"/>
      <c r="I1898" s="166"/>
      <c r="J1898" s="82"/>
      <c r="K1898" s="99"/>
    </row>
    <row r="1899" spans="1:11" s="87" customFormat="1" ht="15" x14ac:dyDescent="0.3">
      <c r="A1899" s="96">
        <v>43316</v>
      </c>
      <c r="B1899" s="97" t="s">
        <v>1268</v>
      </c>
      <c r="C1899" s="98" t="s">
        <v>953</v>
      </c>
      <c r="D1899" s="98" t="s">
        <v>109</v>
      </c>
      <c r="E1899" s="82">
        <v>2</v>
      </c>
      <c r="F1899" s="99">
        <v>215000.5</v>
      </c>
      <c r="G1899" s="99">
        <f t="shared" si="46"/>
        <v>430001</v>
      </c>
      <c r="H1899" s="99">
        <f>G1899</f>
        <v>430001</v>
      </c>
      <c r="I1899" s="166" t="s">
        <v>310</v>
      </c>
      <c r="J1899" s="82"/>
      <c r="K1899" s="99"/>
    </row>
    <row r="1900" spans="1:11" s="87" customFormat="1" ht="15" x14ac:dyDescent="0.3">
      <c r="A1900" s="96"/>
      <c r="B1900" s="97"/>
      <c r="C1900" s="98"/>
      <c r="D1900" s="98"/>
      <c r="E1900" s="82"/>
      <c r="F1900" s="99"/>
      <c r="G1900" s="99">
        <f t="shared" si="46"/>
        <v>0</v>
      </c>
      <c r="H1900" s="99"/>
      <c r="I1900" s="166"/>
      <c r="J1900" s="82"/>
      <c r="K1900" s="99"/>
    </row>
    <row r="1901" spans="1:11" s="87" customFormat="1" ht="15" x14ac:dyDescent="0.3">
      <c r="A1901" s="96">
        <v>43318</v>
      </c>
      <c r="B1901" s="97" t="s">
        <v>1269</v>
      </c>
      <c r="C1901" s="98" t="s">
        <v>1270</v>
      </c>
      <c r="D1901" s="98" t="s">
        <v>1058</v>
      </c>
      <c r="E1901" s="82">
        <v>5</v>
      </c>
      <c r="F1901" s="99">
        <v>165000</v>
      </c>
      <c r="G1901" s="99">
        <f t="shared" si="46"/>
        <v>825000</v>
      </c>
      <c r="H1901" s="99">
        <f>G1901</f>
        <v>825000</v>
      </c>
      <c r="I1901" s="166" t="s">
        <v>1271</v>
      </c>
      <c r="J1901" s="82"/>
      <c r="K1901" s="99"/>
    </row>
    <row r="1902" spans="1:11" s="87" customFormat="1" ht="15" x14ac:dyDescent="0.3">
      <c r="A1902" s="96"/>
      <c r="B1902" s="97"/>
      <c r="C1902" s="98"/>
      <c r="D1902" s="98"/>
      <c r="E1902" s="82"/>
      <c r="F1902" s="99"/>
      <c r="G1902" s="99">
        <f t="shared" si="46"/>
        <v>0</v>
      </c>
      <c r="H1902" s="99"/>
      <c r="I1902" s="166"/>
      <c r="J1902" s="82"/>
      <c r="K1902" s="99"/>
    </row>
    <row r="1903" spans="1:11" s="87" customFormat="1" ht="15" x14ac:dyDescent="0.3">
      <c r="A1903" s="96">
        <v>43318</v>
      </c>
      <c r="B1903" s="97" t="s">
        <v>1272</v>
      </c>
      <c r="C1903" s="98" t="s">
        <v>113</v>
      </c>
      <c r="D1903" s="98" t="s">
        <v>1273</v>
      </c>
      <c r="E1903" s="82">
        <v>1</v>
      </c>
      <c r="F1903" s="99">
        <v>199999.8</v>
      </c>
      <c r="G1903" s="99">
        <f t="shared" si="46"/>
        <v>199999.8</v>
      </c>
      <c r="H1903" s="99">
        <f>G1903</f>
        <v>199999.8</v>
      </c>
      <c r="I1903" s="166" t="s">
        <v>1213</v>
      </c>
      <c r="J1903" s="82"/>
      <c r="K1903" s="99"/>
    </row>
    <row r="1904" spans="1:11" s="87" customFormat="1" ht="15" x14ac:dyDescent="0.3">
      <c r="A1904" s="96"/>
      <c r="B1904" s="97"/>
      <c r="C1904" s="98"/>
      <c r="D1904" s="98"/>
      <c r="E1904" s="82"/>
      <c r="F1904" s="99"/>
      <c r="G1904" s="99">
        <f t="shared" si="46"/>
        <v>0</v>
      </c>
      <c r="H1904" s="99"/>
      <c r="I1904" s="166"/>
      <c r="J1904" s="82"/>
      <c r="K1904" s="99"/>
    </row>
    <row r="1905" spans="1:11" s="87" customFormat="1" ht="15" x14ac:dyDescent="0.3">
      <c r="A1905" s="96">
        <v>43318</v>
      </c>
      <c r="B1905" s="97" t="s">
        <v>1274</v>
      </c>
      <c r="C1905" s="98" t="s">
        <v>1002</v>
      </c>
      <c r="D1905" s="98" t="s">
        <v>544</v>
      </c>
      <c r="E1905" s="82">
        <v>2</v>
      </c>
      <c r="F1905" s="99">
        <v>148500</v>
      </c>
      <c r="G1905" s="99">
        <f t="shared" si="46"/>
        <v>297000</v>
      </c>
      <c r="H1905" s="99">
        <f>G1905</f>
        <v>297000</v>
      </c>
      <c r="I1905" s="166" t="s">
        <v>314</v>
      </c>
      <c r="J1905" s="82"/>
      <c r="K1905" s="99"/>
    </row>
    <row r="1906" spans="1:11" s="87" customFormat="1" ht="15" x14ac:dyDescent="0.3">
      <c r="A1906" s="96"/>
      <c r="B1906" s="97"/>
      <c r="C1906" s="98"/>
      <c r="D1906" s="98"/>
      <c r="E1906" s="82"/>
      <c r="F1906" s="99"/>
      <c r="G1906" s="99">
        <f t="shared" si="46"/>
        <v>0</v>
      </c>
      <c r="H1906" s="99"/>
      <c r="I1906" s="166"/>
      <c r="J1906" s="82"/>
      <c r="K1906" s="99"/>
    </row>
    <row r="1907" spans="1:11" s="87" customFormat="1" ht="15" x14ac:dyDescent="0.3">
      <c r="A1907" s="96">
        <v>43318</v>
      </c>
      <c r="B1907" s="97" t="s">
        <v>1275</v>
      </c>
      <c r="C1907" s="98" t="s">
        <v>427</v>
      </c>
      <c r="D1907" s="98" t="s">
        <v>576</v>
      </c>
      <c r="E1907" s="82">
        <v>24</v>
      </c>
      <c r="F1907" s="99">
        <v>85000.3</v>
      </c>
      <c r="G1907" s="99">
        <f t="shared" si="46"/>
        <v>2040007.2000000002</v>
      </c>
      <c r="H1907" s="99"/>
      <c r="I1907" s="175" t="s">
        <v>1213</v>
      </c>
      <c r="J1907" s="82"/>
      <c r="K1907" s="99"/>
    </row>
    <row r="1908" spans="1:11" s="87" customFormat="1" ht="15" x14ac:dyDescent="0.3">
      <c r="A1908" s="96"/>
      <c r="B1908" s="97"/>
      <c r="C1908" s="98"/>
      <c r="D1908" s="98" t="s">
        <v>986</v>
      </c>
      <c r="E1908" s="82">
        <v>24</v>
      </c>
      <c r="F1908" s="99">
        <v>85000.3</v>
      </c>
      <c r="G1908" s="99">
        <f t="shared" si="46"/>
        <v>2040007.2000000002</v>
      </c>
      <c r="H1908" s="99"/>
      <c r="I1908" s="175"/>
      <c r="J1908" s="82"/>
      <c r="K1908" s="99"/>
    </row>
    <row r="1909" spans="1:11" s="87" customFormat="1" ht="15" x14ac:dyDescent="0.3">
      <c r="A1909" s="96"/>
      <c r="B1909" s="97"/>
      <c r="C1909" s="98"/>
      <c r="D1909" s="98" t="s">
        <v>548</v>
      </c>
      <c r="E1909" s="82">
        <v>48</v>
      </c>
      <c r="F1909" s="99">
        <v>85000.3</v>
      </c>
      <c r="G1909" s="99">
        <f t="shared" si="46"/>
        <v>4080014.4000000004</v>
      </c>
      <c r="H1909" s="99"/>
      <c r="I1909" s="175"/>
      <c r="J1909" s="82"/>
      <c r="K1909" s="99"/>
    </row>
    <row r="1910" spans="1:11" s="87" customFormat="1" ht="15" x14ac:dyDescent="0.3">
      <c r="A1910" s="96"/>
      <c r="B1910" s="97"/>
      <c r="C1910" s="98"/>
      <c r="D1910" s="98" t="s">
        <v>578</v>
      </c>
      <c r="E1910" s="82">
        <v>48</v>
      </c>
      <c r="F1910" s="99">
        <v>85000.3</v>
      </c>
      <c r="G1910" s="99">
        <f t="shared" si="46"/>
        <v>4080014.4000000004</v>
      </c>
      <c r="H1910" s="99"/>
      <c r="I1910" s="175"/>
      <c r="J1910" s="82"/>
      <c r="K1910" s="99"/>
    </row>
    <row r="1911" spans="1:11" s="87" customFormat="1" ht="15" x14ac:dyDescent="0.3">
      <c r="A1911" s="96"/>
      <c r="B1911" s="97"/>
      <c r="C1911" s="98"/>
      <c r="D1911" s="98" t="s">
        <v>547</v>
      </c>
      <c r="E1911" s="82">
        <v>48</v>
      </c>
      <c r="F1911" s="99">
        <v>85000.3</v>
      </c>
      <c r="G1911" s="99">
        <f t="shared" si="46"/>
        <v>4080014.4000000004</v>
      </c>
      <c r="H1911" s="99">
        <f>SUM(G1907:G1911)</f>
        <v>16320057.600000001</v>
      </c>
      <c r="I1911" s="175"/>
      <c r="J1911" s="82"/>
      <c r="K1911" s="99"/>
    </row>
    <row r="1912" spans="1:11" s="87" customFormat="1" ht="15" x14ac:dyDescent="0.3">
      <c r="A1912" s="96"/>
      <c r="B1912" s="97"/>
      <c r="C1912" s="98"/>
      <c r="D1912" s="98"/>
      <c r="E1912" s="82"/>
      <c r="F1912" s="99"/>
      <c r="G1912" s="99">
        <f t="shared" si="46"/>
        <v>0</v>
      </c>
      <c r="H1912" s="99"/>
      <c r="I1912" s="166"/>
      <c r="J1912" s="82"/>
      <c r="K1912" s="99"/>
    </row>
    <row r="1913" spans="1:11" s="87" customFormat="1" ht="15" x14ac:dyDescent="0.3">
      <c r="A1913" s="96">
        <v>43318</v>
      </c>
      <c r="B1913" s="97" t="s">
        <v>1276</v>
      </c>
      <c r="C1913" s="98" t="s">
        <v>181</v>
      </c>
      <c r="D1913" s="98" t="s">
        <v>541</v>
      </c>
      <c r="E1913" s="82">
        <v>24</v>
      </c>
      <c r="F1913" s="99">
        <v>165000</v>
      </c>
      <c r="G1913" s="99">
        <f t="shared" si="46"/>
        <v>3960000</v>
      </c>
      <c r="H1913" s="99"/>
      <c r="I1913" s="175" t="s">
        <v>1213</v>
      </c>
      <c r="J1913" s="82"/>
      <c r="K1913" s="99"/>
    </row>
    <row r="1914" spans="1:11" s="87" customFormat="1" ht="15" x14ac:dyDescent="0.3">
      <c r="A1914" s="96"/>
      <c r="B1914" s="97"/>
      <c r="C1914" s="98"/>
      <c r="D1914" s="98" t="s">
        <v>543</v>
      </c>
      <c r="E1914" s="82">
        <v>24</v>
      </c>
      <c r="F1914" s="99">
        <v>165000</v>
      </c>
      <c r="G1914" s="99">
        <f t="shared" si="46"/>
        <v>3960000</v>
      </c>
      <c r="H1914" s="99"/>
      <c r="I1914" s="175"/>
      <c r="J1914" s="82"/>
      <c r="K1914" s="99"/>
    </row>
    <row r="1915" spans="1:11" s="87" customFormat="1" ht="15" x14ac:dyDescent="0.3">
      <c r="A1915" s="96"/>
      <c r="B1915" s="97"/>
      <c r="C1915" s="98"/>
      <c r="D1915" s="98" t="s">
        <v>544</v>
      </c>
      <c r="E1915" s="82">
        <v>36</v>
      </c>
      <c r="F1915" s="99">
        <v>165000</v>
      </c>
      <c r="G1915" s="99">
        <f t="shared" si="46"/>
        <v>5940000</v>
      </c>
      <c r="H1915" s="99"/>
      <c r="I1915" s="175"/>
      <c r="J1915" s="82"/>
      <c r="K1915" s="99"/>
    </row>
    <row r="1916" spans="1:11" s="87" customFormat="1" ht="15" x14ac:dyDescent="0.3">
      <c r="A1916" s="96"/>
      <c r="B1916" s="97"/>
      <c r="C1916" s="98"/>
      <c r="D1916" s="98" t="s">
        <v>545</v>
      </c>
      <c r="E1916" s="82">
        <v>36</v>
      </c>
      <c r="F1916" s="99">
        <v>165000</v>
      </c>
      <c r="G1916" s="99">
        <f t="shared" si="46"/>
        <v>5940000</v>
      </c>
      <c r="H1916" s="99">
        <f>SUM(G1913:G1916)</f>
        <v>19800000</v>
      </c>
      <c r="I1916" s="175"/>
      <c r="J1916" s="82"/>
      <c r="K1916" s="99"/>
    </row>
    <row r="1917" spans="1:11" s="87" customFormat="1" ht="15" x14ac:dyDescent="0.3">
      <c r="A1917" s="96"/>
      <c r="B1917" s="97"/>
      <c r="C1917" s="98"/>
      <c r="D1917" s="98"/>
      <c r="E1917" s="82"/>
      <c r="F1917" s="99"/>
      <c r="G1917" s="99">
        <f t="shared" si="46"/>
        <v>0</v>
      </c>
      <c r="H1917" s="99"/>
      <c r="I1917" s="166"/>
      <c r="J1917" s="82"/>
      <c r="K1917" s="99"/>
    </row>
    <row r="1918" spans="1:11" s="87" customFormat="1" ht="15" x14ac:dyDescent="0.3">
      <c r="A1918" s="96">
        <v>43318</v>
      </c>
      <c r="B1918" s="97" t="s">
        <v>1277</v>
      </c>
      <c r="C1918" s="98" t="s">
        <v>1198</v>
      </c>
      <c r="D1918" s="98" t="s">
        <v>545</v>
      </c>
      <c r="E1918" s="82">
        <v>3</v>
      </c>
      <c r="F1918" s="99">
        <v>165000</v>
      </c>
      <c r="G1918" s="99">
        <f t="shared" si="46"/>
        <v>495000</v>
      </c>
      <c r="H1918" s="99"/>
      <c r="I1918" s="175" t="s">
        <v>1215</v>
      </c>
      <c r="J1918" s="82"/>
      <c r="K1918" s="99"/>
    </row>
    <row r="1919" spans="1:11" s="87" customFormat="1" ht="15" x14ac:dyDescent="0.3">
      <c r="A1919" s="96"/>
      <c r="B1919" s="97"/>
      <c r="C1919" s="98"/>
      <c r="D1919" s="98" t="s">
        <v>544</v>
      </c>
      <c r="E1919" s="82">
        <v>3</v>
      </c>
      <c r="F1919" s="99">
        <v>165000</v>
      </c>
      <c r="G1919" s="99">
        <f t="shared" si="46"/>
        <v>495000</v>
      </c>
      <c r="H1919" s="99"/>
      <c r="I1919" s="175"/>
      <c r="J1919" s="82"/>
      <c r="K1919" s="99"/>
    </row>
    <row r="1920" spans="1:11" s="87" customFormat="1" ht="15" x14ac:dyDescent="0.3">
      <c r="A1920" s="96"/>
      <c r="B1920" s="97"/>
      <c r="C1920" s="98"/>
      <c r="D1920" s="98" t="s">
        <v>1168</v>
      </c>
      <c r="E1920" s="82">
        <v>3</v>
      </c>
      <c r="F1920" s="99">
        <v>165000</v>
      </c>
      <c r="G1920" s="99">
        <f t="shared" si="46"/>
        <v>495000</v>
      </c>
      <c r="H1920" s="99"/>
      <c r="I1920" s="175"/>
      <c r="J1920" s="82"/>
      <c r="K1920" s="99"/>
    </row>
    <row r="1921" spans="1:11" s="87" customFormat="1" ht="15" x14ac:dyDescent="0.3">
      <c r="A1921" s="96"/>
      <c r="B1921" s="97"/>
      <c r="C1921" s="98"/>
      <c r="D1921" s="98" t="s">
        <v>547</v>
      </c>
      <c r="E1921" s="82">
        <v>6</v>
      </c>
      <c r="F1921" s="99">
        <v>85000.3</v>
      </c>
      <c r="G1921" s="99">
        <f t="shared" si="46"/>
        <v>510001.80000000005</v>
      </c>
      <c r="H1921" s="99"/>
      <c r="I1921" s="175"/>
      <c r="J1921" s="82"/>
      <c r="K1921" s="99"/>
    </row>
    <row r="1922" spans="1:11" s="87" customFormat="1" ht="15" x14ac:dyDescent="0.3">
      <c r="A1922" s="96"/>
      <c r="B1922" s="97"/>
      <c r="C1922" s="98"/>
      <c r="D1922" s="98" t="s">
        <v>578</v>
      </c>
      <c r="E1922" s="82">
        <v>6</v>
      </c>
      <c r="F1922" s="99">
        <v>85000.3</v>
      </c>
      <c r="G1922" s="99">
        <f t="shared" si="46"/>
        <v>510001.80000000005</v>
      </c>
      <c r="H1922" s="99"/>
      <c r="I1922" s="175"/>
      <c r="J1922" s="82"/>
      <c r="K1922" s="99"/>
    </row>
    <row r="1923" spans="1:11" s="87" customFormat="1" ht="15" x14ac:dyDescent="0.3">
      <c r="A1923" s="96"/>
      <c r="B1923" s="97"/>
      <c r="C1923" s="98"/>
      <c r="D1923" s="98" t="s">
        <v>1199</v>
      </c>
      <c r="E1923" s="82">
        <v>6</v>
      </c>
      <c r="F1923" s="99">
        <v>59999.5</v>
      </c>
      <c r="G1923" s="99">
        <f t="shared" si="46"/>
        <v>359997</v>
      </c>
      <c r="H1923" s="99"/>
      <c r="I1923" s="175"/>
      <c r="J1923" s="82"/>
      <c r="K1923" s="99"/>
    </row>
    <row r="1924" spans="1:11" s="87" customFormat="1" ht="15" x14ac:dyDescent="0.3">
      <c r="A1924" s="96"/>
      <c r="B1924" s="97"/>
      <c r="C1924" s="98"/>
      <c r="D1924" s="98" t="s">
        <v>1278</v>
      </c>
      <c r="E1924" s="82">
        <v>6</v>
      </c>
      <c r="F1924" s="99">
        <v>59999.5</v>
      </c>
      <c r="G1924" s="99">
        <f t="shared" si="46"/>
        <v>359997</v>
      </c>
      <c r="H1924" s="99">
        <f>SUM(G1918:G1924)</f>
        <v>3224997.6</v>
      </c>
      <c r="I1924" s="175"/>
      <c r="J1924" s="82"/>
      <c r="K1924" s="99"/>
    </row>
    <row r="1925" spans="1:11" s="87" customFormat="1" ht="15" x14ac:dyDescent="0.3">
      <c r="A1925" s="96"/>
      <c r="B1925" s="97"/>
      <c r="C1925" s="98"/>
      <c r="D1925" s="98"/>
      <c r="E1925" s="82"/>
      <c r="F1925" s="99"/>
      <c r="G1925" s="99">
        <f t="shared" si="46"/>
        <v>0</v>
      </c>
      <c r="H1925" s="99"/>
      <c r="I1925" s="166"/>
      <c r="J1925" s="82"/>
      <c r="K1925" s="99"/>
    </row>
    <row r="1926" spans="1:11" s="87" customFormat="1" ht="15" x14ac:dyDescent="0.3">
      <c r="A1926" s="96">
        <v>43318</v>
      </c>
      <c r="B1926" s="97" t="s">
        <v>1279</v>
      </c>
      <c r="C1926" s="98" t="s">
        <v>1280</v>
      </c>
      <c r="D1926" s="98" t="s">
        <v>109</v>
      </c>
      <c r="E1926" s="82">
        <v>6</v>
      </c>
      <c r="F1926" s="99">
        <v>215000.5</v>
      </c>
      <c r="G1926" s="99">
        <f t="shared" si="46"/>
        <v>1290003</v>
      </c>
      <c r="H1926" s="99">
        <f>G1926</f>
        <v>1290003</v>
      </c>
      <c r="I1926" s="166" t="s">
        <v>310</v>
      </c>
      <c r="J1926" s="82"/>
      <c r="K1926" s="99"/>
    </row>
    <row r="1927" spans="1:11" s="87" customFormat="1" ht="15.75" customHeight="1" x14ac:dyDescent="0.3">
      <c r="A1927" s="96"/>
      <c r="B1927" s="97"/>
      <c r="C1927" s="98"/>
      <c r="D1927" s="98"/>
      <c r="E1927" s="82"/>
      <c r="F1927" s="99"/>
      <c r="G1927" s="99">
        <f t="shared" si="46"/>
        <v>0</v>
      </c>
      <c r="H1927" s="99"/>
      <c r="I1927" s="166"/>
      <c r="J1927" s="82"/>
      <c r="K1927" s="99"/>
    </row>
    <row r="1928" spans="1:11" s="87" customFormat="1" ht="17.25" customHeight="1" x14ac:dyDescent="0.3">
      <c r="A1928" s="96">
        <v>43318</v>
      </c>
      <c r="B1928" s="97" t="s">
        <v>1281</v>
      </c>
      <c r="C1928" s="98" t="s">
        <v>442</v>
      </c>
      <c r="D1928" s="98" t="s">
        <v>104</v>
      </c>
      <c r="E1928" s="82">
        <v>1</v>
      </c>
      <c r="F1928" s="99">
        <v>511100.09499999997</v>
      </c>
      <c r="G1928" s="99">
        <f t="shared" si="46"/>
        <v>511100.09499999997</v>
      </c>
      <c r="H1928" s="99"/>
      <c r="I1928" s="175" t="s">
        <v>312</v>
      </c>
      <c r="J1928" s="82"/>
      <c r="K1928" s="99"/>
    </row>
    <row r="1929" spans="1:11" s="87" customFormat="1" ht="15" x14ac:dyDescent="0.3">
      <c r="A1929" s="96"/>
      <c r="B1929" s="97"/>
      <c r="C1929" s="98"/>
      <c r="D1929" s="98" t="s">
        <v>1282</v>
      </c>
      <c r="E1929" s="82">
        <v>4</v>
      </c>
      <c r="F1929" s="99">
        <v>199999.8</v>
      </c>
      <c r="G1929" s="99">
        <f t="shared" si="46"/>
        <v>799999.2</v>
      </c>
      <c r="H1929" s="99"/>
      <c r="I1929" s="175"/>
      <c r="J1929" s="82"/>
      <c r="K1929" s="99"/>
    </row>
    <row r="1930" spans="1:11" s="87" customFormat="1" ht="15" x14ac:dyDescent="0.3">
      <c r="A1930" s="96"/>
      <c r="B1930" s="97"/>
      <c r="C1930" s="98"/>
      <c r="D1930" s="98" t="s">
        <v>887</v>
      </c>
      <c r="E1930" s="82">
        <v>4</v>
      </c>
      <c r="F1930" s="99">
        <v>215000.5</v>
      </c>
      <c r="G1930" s="99">
        <f t="shared" si="46"/>
        <v>860002</v>
      </c>
      <c r="H1930" s="99"/>
      <c r="I1930" s="175"/>
      <c r="J1930" s="82"/>
      <c r="K1930" s="99"/>
    </row>
    <row r="1931" spans="1:11" s="87" customFormat="1" ht="15" x14ac:dyDescent="0.3">
      <c r="A1931" s="96"/>
      <c r="B1931" s="97"/>
      <c r="C1931" s="98"/>
      <c r="D1931" s="98" t="s">
        <v>1283</v>
      </c>
      <c r="E1931" s="82">
        <v>2</v>
      </c>
      <c r="F1931" s="99">
        <v>215000.5</v>
      </c>
      <c r="G1931" s="99">
        <f t="shared" si="46"/>
        <v>430001</v>
      </c>
      <c r="H1931" s="99">
        <f>SUM(G1928:G1931)</f>
        <v>2601102.2949999999</v>
      </c>
      <c r="I1931" s="175"/>
      <c r="J1931" s="82"/>
      <c r="K1931" s="99"/>
    </row>
    <row r="1932" spans="1:11" s="87" customFormat="1" ht="15" x14ac:dyDescent="0.3">
      <c r="A1932" s="96"/>
      <c r="B1932" s="97"/>
      <c r="C1932" s="98"/>
      <c r="D1932" s="98"/>
      <c r="E1932" s="82"/>
      <c r="F1932" s="99"/>
      <c r="G1932" s="99">
        <f t="shared" si="46"/>
        <v>0</v>
      </c>
      <c r="H1932" s="99"/>
      <c r="I1932" s="166"/>
      <c r="J1932" s="82"/>
      <c r="K1932" s="99"/>
    </row>
    <row r="1933" spans="1:11" s="87" customFormat="1" ht="15" x14ac:dyDescent="0.3">
      <c r="A1933" s="96">
        <v>43318</v>
      </c>
      <c r="B1933" s="97" t="s">
        <v>1284</v>
      </c>
      <c r="C1933" s="98" t="s">
        <v>1285</v>
      </c>
      <c r="D1933" s="98" t="s">
        <v>399</v>
      </c>
      <c r="E1933" s="82">
        <v>240</v>
      </c>
      <c r="F1933" s="99">
        <v>150000.4</v>
      </c>
      <c r="G1933" s="99">
        <f t="shared" si="46"/>
        <v>36000096</v>
      </c>
      <c r="H1933" s="99">
        <f>G1933</f>
        <v>36000096</v>
      </c>
      <c r="I1933" s="166" t="s">
        <v>1213</v>
      </c>
      <c r="J1933" s="82"/>
      <c r="K1933" s="99"/>
    </row>
    <row r="1934" spans="1:11" s="87" customFormat="1" ht="15" x14ac:dyDescent="0.3">
      <c r="A1934" s="96"/>
      <c r="B1934" s="97"/>
      <c r="C1934" s="98"/>
      <c r="D1934" s="98" t="s">
        <v>1696</v>
      </c>
      <c r="E1934" s="82"/>
      <c r="F1934" s="99"/>
      <c r="G1934" s="99">
        <v>1360000</v>
      </c>
      <c r="H1934" s="99">
        <v>1360000</v>
      </c>
      <c r="I1934" s="166"/>
      <c r="J1934" s="82"/>
      <c r="K1934" s="99"/>
    </row>
    <row r="1935" spans="1:11" s="87" customFormat="1" ht="15" x14ac:dyDescent="0.3">
      <c r="A1935" s="96"/>
      <c r="B1935" s="97"/>
      <c r="C1935" s="98"/>
      <c r="D1935" s="98"/>
      <c r="E1935" s="82"/>
      <c r="F1935" s="99"/>
      <c r="G1935" s="99"/>
      <c r="H1935" s="99"/>
      <c r="I1935" s="166"/>
      <c r="J1935" s="82"/>
      <c r="K1935" s="99"/>
    </row>
    <row r="1936" spans="1:11" s="87" customFormat="1" ht="15" x14ac:dyDescent="0.3">
      <c r="A1936" s="96">
        <v>43318</v>
      </c>
      <c r="B1936" s="97" t="s">
        <v>1286</v>
      </c>
      <c r="C1936" s="98" t="s">
        <v>48</v>
      </c>
      <c r="D1936" s="98" t="s">
        <v>28</v>
      </c>
      <c r="E1936" s="82">
        <v>6</v>
      </c>
      <c r="F1936" s="99">
        <v>542450.09499999997</v>
      </c>
      <c r="G1936" s="99">
        <f t="shared" si="46"/>
        <v>3254700.57</v>
      </c>
      <c r="H1936" s="99">
        <f>G1936</f>
        <v>3254700.57</v>
      </c>
      <c r="I1936" s="166" t="s">
        <v>1216</v>
      </c>
      <c r="J1936" s="82"/>
      <c r="K1936" s="99"/>
    </row>
    <row r="1937" spans="1:11" s="87" customFormat="1" ht="15" x14ac:dyDescent="0.3">
      <c r="A1937" s="96"/>
      <c r="B1937" s="97"/>
      <c r="C1937" s="98"/>
      <c r="D1937" s="98"/>
      <c r="E1937" s="82"/>
      <c r="F1937" s="99"/>
      <c r="G1937" s="99">
        <f t="shared" si="46"/>
        <v>0</v>
      </c>
      <c r="H1937" s="99"/>
      <c r="I1937" s="166"/>
      <c r="J1937" s="82"/>
      <c r="K1937" s="99"/>
    </row>
    <row r="1938" spans="1:11" s="87" customFormat="1" ht="15" x14ac:dyDescent="0.3">
      <c r="A1938" s="96">
        <v>43318</v>
      </c>
      <c r="B1938" s="97" t="s">
        <v>1287</v>
      </c>
      <c r="C1938" s="98" t="s">
        <v>220</v>
      </c>
      <c r="D1938" s="98" t="s">
        <v>1156</v>
      </c>
      <c r="E1938" s="82">
        <v>6</v>
      </c>
      <c r="F1938" s="99">
        <v>279999.5</v>
      </c>
      <c r="G1938" s="99">
        <f t="shared" si="46"/>
        <v>1679997</v>
      </c>
      <c r="H1938" s="99">
        <f>G1938</f>
        <v>1679997</v>
      </c>
      <c r="I1938" s="166" t="s">
        <v>310</v>
      </c>
      <c r="J1938" s="82"/>
      <c r="K1938" s="99"/>
    </row>
    <row r="1939" spans="1:11" s="87" customFormat="1" ht="15" x14ac:dyDescent="0.3">
      <c r="A1939" s="96"/>
      <c r="B1939" s="97"/>
      <c r="C1939" s="98"/>
      <c r="D1939" s="98"/>
      <c r="E1939" s="82"/>
      <c r="F1939" s="99"/>
      <c r="G1939" s="99">
        <f t="shared" si="46"/>
        <v>0</v>
      </c>
      <c r="H1939" s="99"/>
      <c r="I1939" s="166"/>
      <c r="J1939" s="82"/>
      <c r="K1939" s="99"/>
    </row>
    <row r="1940" spans="1:11" s="87" customFormat="1" ht="15" x14ac:dyDescent="0.3">
      <c r="A1940" s="96">
        <v>43318</v>
      </c>
      <c r="B1940" s="97" t="s">
        <v>1288</v>
      </c>
      <c r="C1940" s="98" t="s">
        <v>499</v>
      </c>
      <c r="D1940" s="98" t="s">
        <v>1094</v>
      </c>
      <c r="E1940" s="82">
        <v>2</v>
      </c>
      <c r="F1940" s="99">
        <v>199999.8</v>
      </c>
      <c r="G1940" s="99">
        <f t="shared" si="46"/>
        <v>399999.6</v>
      </c>
      <c r="H1940" s="99">
        <f>G1940</f>
        <v>399999.6</v>
      </c>
      <c r="I1940" s="166" t="s">
        <v>309</v>
      </c>
      <c r="J1940" s="82"/>
      <c r="K1940" s="99"/>
    </row>
    <row r="1941" spans="1:11" s="87" customFormat="1" ht="15" x14ac:dyDescent="0.3">
      <c r="A1941" s="96"/>
      <c r="B1941" s="97"/>
      <c r="C1941" s="98"/>
      <c r="D1941" s="98"/>
      <c r="E1941" s="82"/>
      <c r="F1941" s="99"/>
      <c r="G1941" s="99">
        <f t="shared" si="46"/>
        <v>0</v>
      </c>
      <c r="H1941" s="99"/>
      <c r="I1941" s="166"/>
      <c r="J1941" s="82"/>
      <c r="K1941" s="99"/>
    </row>
    <row r="1942" spans="1:11" s="87" customFormat="1" ht="15" x14ac:dyDescent="0.3">
      <c r="A1942" s="96">
        <v>43318</v>
      </c>
      <c r="B1942" s="97" t="s">
        <v>1289</v>
      </c>
      <c r="C1942" s="98" t="s">
        <v>75</v>
      </c>
      <c r="D1942" s="98" t="s">
        <v>1094</v>
      </c>
      <c r="E1942" s="82">
        <v>2</v>
      </c>
      <c r="F1942" s="99">
        <v>199999.8</v>
      </c>
      <c r="G1942" s="99">
        <f t="shared" si="46"/>
        <v>399999.6</v>
      </c>
      <c r="H1942" s="99">
        <f>G1942</f>
        <v>399999.6</v>
      </c>
      <c r="I1942" s="166" t="s">
        <v>309</v>
      </c>
      <c r="J1942" s="82"/>
      <c r="K1942" s="99"/>
    </row>
    <row r="1943" spans="1:11" s="87" customFormat="1" ht="15" x14ac:dyDescent="0.3">
      <c r="A1943" s="96"/>
      <c r="B1943" s="97"/>
      <c r="C1943" s="98"/>
      <c r="D1943" s="98"/>
      <c r="E1943" s="82"/>
      <c r="F1943" s="99"/>
      <c r="G1943" s="99">
        <f t="shared" si="46"/>
        <v>0</v>
      </c>
      <c r="H1943" s="99"/>
      <c r="I1943" s="166"/>
      <c r="J1943" s="82"/>
      <c r="K1943" s="99"/>
    </row>
    <row r="1944" spans="1:11" s="87" customFormat="1" ht="15" x14ac:dyDescent="0.3">
      <c r="A1944" s="96">
        <v>43319</v>
      </c>
      <c r="B1944" s="97" t="s">
        <v>1290</v>
      </c>
      <c r="C1944" s="98" t="s">
        <v>359</v>
      </c>
      <c r="D1944" s="98" t="s">
        <v>31</v>
      </c>
      <c r="E1944" s="82">
        <v>1</v>
      </c>
      <c r="F1944" s="99">
        <v>511100.09499999997</v>
      </c>
      <c r="G1944" s="99">
        <f t="shared" si="46"/>
        <v>511100.09499999997</v>
      </c>
      <c r="H1944" s="99">
        <f>G1944</f>
        <v>511100.09499999997</v>
      </c>
      <c r="I1944" s="166" t="s">
        <v>1228</v>
      </c>
      <c r="J1944" s="82"/>
      <c r="K1944" s="99"/>
    </row>
    <row r="1945" spans="1:11" s="87" customFormat="1" ht="15" x14ac:dyDescent="0.3">
      <c r="A1945" s="96"/>
      <c r="B1945" s="97"/>
      <c r="C1945" s="98"/>
      <c r="D1945" s="98"/>
      <c r="E1945" s="82"/>
      <c r="F1945" s="99"/>
      <c r="G1945" s="99">
        <f t="shared" si="46"/>
        <v>0</v>
      </c>
      <c r="H1945" s="99"/>
      <c r="I1945" s="166"/>
      <c r="J1945" s="82"/>
      <c r="K1945" s="99"/>
    </row>
    <row r="1946" spans="1:11" s="87" customFormat="1" ht="15" x14ac:dyDescent="0.3">
      <c r="A1946" s="96">
        <v>43319</v>
      </c>
      <c r="B1946" s="97" t="s">
        <v>1291</v>
      </c>
      <c r="C1946" s="98" t="s">
        <v>359</v>
      </c>
      <c r="D1946" s="98" t="s">
        <v>31</v>
      </c>
      <c r="E1946" s="82">
        <v>1</v>
      </c>
      <c r="F1946" s="99">
        <v>511100.09499999997</v>
      </c>
      <c r="G1946" s="99">
        <f t="shared" si="46"/>
        <v>511100.09499999997</v>
      </c>
      <c r="H1946" s="99">
        <f>G1946</f>
        <v>511100.09499999997</v>
      </c>
      <c r="I1946" s="166" t="s">
        <v>1228</v>
      </c>
      <c r="J1946" s="82"/>
      <c r="K1946" s="99"/>
    </row>
    <row r="1947" spans="1:11" s="87" customFormat="1" ht="15" x14ac:dyDescent="0.3">
      <c r="A1947" s="96"/>
      <c r="B1947" s="97"/>
      <c r="C1947" s="98"/>
      <c r="D1947" s="98"/>
      <c r="E1947" s="82"/>
      <c r="F1947" s="99"/>
      <c r="G1947" s="99">
        <f t="shared" si="46"/>
        <v>0</v>
      </c>
      <c r="H1947" s="99"/>
      <c r="I1947" s="166"/>
      <c r="J1947" s="82"/>
      <c r="K1947" s="99"/>
    </row>
    <row r="1948" spans="1:11" s="87" customFormat="1" ht="15" x14ac:dyDescent="0.3">
      <c r="A1948" s="96">
        <v>43319</v>
      </c>
      <c r="B1948" s="97" t="s">
        <v>1292</v>
      </c>
      <c r="C1948" s="98" t="s">
        <v>989</v>
      </c>
      <c r="D1948" s="98" t="s">
        <v>982</v>
      </c>
      <c r="E1948" s="82">
        <v>12</v>
      </c>
      <c r="F1948" s="99">
        <v>33249.81</v>
      </c>
      <c r="G1948" s="99">
        <f t="shared" si="46"/>
        <v>398997.72</v>
      </c>
      <c r="H1948" s="99">
        <f>G1948</f>
        <v>398997.72</v>
      </c>
      <c r="I1948" s="166" t="s">
        <v>1215</v>
      </c>
      <c r="J1948" s="82"/>
      <c r="K1948" s="99"/>
    </row>
    <row r="1949" spans="1:11" s="87" customFormat="1" ht="15" x14ac:dyDescent="0.3">
      <c r="A1949" s="96"/>
      <c r="B1949" s="97"/>
      <c r="C1949" s="98"/>
      <c r="D1949" s="98"/>
      <c r="E1949" s="82"/>
      <c r="F1949" s="99"/>
      <c r="G1949" s="99">
        <f t="shared" si="46"/>
        <v>0</v>
      </c>
      <c r="H1949" s="99"/>
      <c r="I1949" s="166"/>
      <c r="J1949" s="82"/>
      <c r="K1949" s="99"/>
    </row>
    <row r="1950" spans="1:11" s="87" customFormat="1" ht="15" x14ac:dyDescent="0.3">
      <c r="A1950" s="96">
        <v>43319</v>
      </c>
      <c r="B1950" s="97" t="s">
        <v>1293</v>
      </c>
      <c r="C1950" s="98" t="s">
        <v>368</v>
      </c>
      <c r="D1950" s="98" t="s">
        <v>109</v>
      </c>
      <c r="E1950" s="82">
        <v>1</v>
      </c>
      <c r="F1950" s="99">
        <v>215000.5</v>
      </c>
      <c r="G1950" s="99">
        <f t="shared" si="46"/>
        <v>215000.5</v>
      </c>
      <c r="H1950" s="99">
        <f>G1950</f>
        <v>215000.5</v>
      </c>
      <c r="I1950" s="166" t="s">
        <v>310</v>
      </c>
      <c r="J1950" s="82"/>
      <c r="K1950" s="99"/>
    </row>
    <row r="1951" spans="1:11" s="87" customFormat="1" ht="15" x14ac:dyDescent="0.3">
      <c r="A1951" s="96"/>
      <c r="B1951" s="97"/>
      <c r="C1951" s="98"/>
      <c r="D1951" s="98"/>
      <c r="E1951" s="82"/>
      <c r="F1951" s="99"/>
      <c r="G1951" s="99">
        <f t="shared" si="46"/>
        <v>0</v>
      </c>
      <c r="H1951" s="99"/>
      <c r="I1951" s="166"/>
      <c r="J1951" s="82"/>
      <c r="K1951" s="99"/>
    </row>
    <row r="1952" spans="1:11" s="87" customFormat="1" ht="15" x14ac:dyDescent="0.3">
      <c r="A1952" s="96">
        <v>43319</v>
      </c>
      <c r="B1952" s="97" t="s">
        <v>1294</v>
      </c>
      <c r="C1952" s="98" t="s">
        <v>53</v>
      </c>
      <c r="D1952" s="98" t="s">
        <v>223</v>
      </c>
      <c r="E1952" s="82">
        <v>3</v>
      </c>
      <c r="F1952" s="99">
        <v>671000</v>
      </c>
      <c r="G1952" s="99">
        <f t="shared" si="46"/>
        <v>2013000</v>
      </c>
      <c r="H1952" s="99">
        <f>G1952</f>
        <v>2013000</v>
      </c>
      <c r="I1952" s="166" t="s">
        <v>310</v>
      </c>
      <c r="J1952" s="82"/>
      <c r="K1952" s="99"/>
    </row>
    <row r="1953" spans="1:11" s="87" customFormat="1" ht="15" x14ac:dyDescent="0.3">
      <c r="A1953" s="96"/>
      <c r="B1953" s="97"/>
      <c r="C1953" s="98"/>
      <c r="D1953" s="98"/>
      <c r="E1953" s="82"/>
      <c r="F1953" s="99"/>
      <c r="G1953" s="99">
        <f t="shared" si="46"/>
        <v>0</v>
      </c>
      <c r="H1953" s="99"/>
      <c r="I1953" s="166"/>
      <c r="J1953" s="82"/>
      <c r="K1953" s="99"/>
    </row>
    <row r="1954" spans="1:11" s="87" customFormat="1" ht="15.75" customHeight="1" x14ac:dyDescent="0.3">
      <c r="A1954" s="96">
        <v>43319</v>
      </c>
      <c r="B1954" s="97" t="s">
        <v>1295</v>
      </c>
      <c r="C1954" s="98" t="s">
        <v>1296</v>
      </c>
      <c r="D1954" s="98" t="s">
        <v>652</v>
      </c>
      <c r="E1954" s="82">
        <v>1</v>
      </c>
      <c r="F1954" s="99">
        <v>491150</v>
      </c>
      <c r="G1954" s="99">
        <f t="shared" si="46"/>
        <v>491150</v>
      </c>
      <c r="H1954" s="99"/>
      <c r="I1954" s="175" t="s">
        <v>1173</v>
      </c>
      <c r="J1954" s="82"/>
      <c r="K1954" s="99"/>
    </row>
    <row r="1955" spans="1:11" s="87" customFormat="1" ht="15" x14ac:dyDescent="0.3">
      <c r="A1955" s="96"/>
      <c r="B1955" s="97"/>
      <c r="C1955" s="98"/>
      <c r="D1955" s="98" t="s">
        <v>223</v>
      </c>
      <c r="E1955" s="82">
        <v>1</v>
      </c>
      <c r="F1955" s="99">
        <v>637450</v>
      </c>
      <c r="G1955" s="99">
        <f t="shared" si="46"/>
        <v>637450</v>
      </c>
      <c r="H1955" s="99">
        <f>SUM(G1954:G1955)</f>
        <v>1128600</v>
      </c>
      <c r="I1955" s="175"/>
      <c r="J1955" s="82"/>
      <c r="K1955" s="99"/>
    </row>
    <row r="1956" spans="1:11" s="87" customFormat="1" ht="15" x14ac:dyDescent="0.3">
      <c r="A1956" s="96"/>
      <c r="B1956" s="97"/>
      <c r="C1956" s="98"/>
      <c r="D1956" s="98"/>
      <c r="E1956" s="82"/>
      <c r="F1956" s="99"/>
      <c r="G1956" s="99">
        <f t="shared" si="46"/>
        <v>0</v>
      </c>
      <c r="H1956" s="99"/>
      <c r="I1956" s="166"/>
      <c r="J1956" s="82"/>
      <c r="K1956" s="99"/>
    </row>
    <row r="1957" spans="1:11" s="87" customFormat="1" ht="15.75" customHeight="1" x14ac:dyDescent="0.3">
      <c r="A1957" s="96">
        <v>43319</v>
      </c>
      <c r="B1957" s="97" t="s">
        <v>1297</v>
      </c>
      <c r="C1957" s="98" t="s">
        <v>778</v>
      </c>
      <c r="D1957" s="98" t="s">
        <v>652</v>
      </c>
      <c r="E1957" s="82">
        <v>1</v>
      </c>
      <c r="F1957" s="99">
        <v>517000</v>
      </c>
      <c r="G1957" s="99">
        <f t="shared" si="46"/>
        <v>517000</v>
      </c>
      <c r="H1957" s="99"/>
      <c r="I1957" s="175" t="s">
        <v>312</v>
      </c>
      <c r="J1957" s="82"/>
      <c r="K1957" s="99"/>
    </row>
    <row r="1958" spans="1:11" s="87" customFormat="1" ht="15" x14ac:dyDescent="0.3">
      <c r="A1958" s="96"/>
      <c r="B1958" s="97"/>
      <c r="C1958" s="98"/>
      <c r="D1958" s="98" t="s">
        <v>1094</v>
      </c>
      <c r="E1958" s="82">
        <v>1</v>
      </c>
      <c r="F1958" s="99">
        <v>199999.8</v>
      </c>
      <c r="G1958" s="99">
        <f t="shared" si="46"/>
        <v>199999.8</v>
      </c>
      <c r="H1958" s="99"/>
      <c r="I1958" s="175"/>
      <c r="J1958" s="82"/>
      <c r="K1958" s="99"/>
    </row>
    <row r="1959" spans="1:11" s="87" customFormat="1" ht="15" x14ac:dyDescent="0.3">
      <c r="A1959" s="96"/>
      <c r="B1959" s="97"/>
      <c r="C1959" s="98"/>
      <c r="D1959" s="98" t="s">
        <v>80</v>
      </c>
      <c r="E1959" s="82">
        <v>2</v>
      </c>
      <c r="F1959" s="99">
        <v>215000.5</v>
      </c>
      <c r="G1959" s="99">
        <f t="shared" si="46"/>
        <v>430001</v>
      </c>
      <c r="H1959" s="99">
        <f>SUM(G1957:G1959)</f>
        <v>1147000.8</v>
      </c>
      <c r="I1959" s="175"/>
      <c r="J1959" s="82"/>
      <c r="K1959" s="99"/>
    </row>
    <row r="1960" spans="1:11" s="87" customFormat="1" ht="15" x14ac:dyDescent="0.3">
      <c r="A1960" s="96"/>
      <c r="B1960" s="97"/>
      <c r="C1960" s="98"/>
      <c r="D1960" s="98"/>
      <c r="E1960" s="82"/>
      <c r="F1960" s="99"/>
      <c r="G1960" s="99">
        <f t="shared" si="46"/>
        <v>0</v>
      </c>
      <c r="H1960" s="99"/>
      <c r="I1960" s="166"/>
      <c r="J1960" s="82"/>
      <c r="K1960" s="99"/>
    </row>
    <row r="1961" spans="1:11" s="87" customFormat="1" ht="15" x14ac:dyDescent="0.3">
      <c r="A1961" s="96">
        <v>43319</v>
      </c>
      <c r="B1961" s="97" t="s">
        <v>1298</v>
      </c>
      <c r="C1961" s="98" t="s">
        <v>1083</v>
      </c>
      <c r="D1961" s="98" t="s">
        <v>162</v>
      </c>
      <c r="E1961" s="82">
        <v>6</v>
      </c>
      <c r="F1961" s="99">
        <v>216000.4</v>
      </c>
      <c r="G1961" s="99">
        <f t="shared" si="46"/>
        <v>1296002.3999999999</v>
      </c>
      <c r="H1961" s="99">
        <f>G1961</f>
        <v>1296002.3999999999</v>
      </c>
      <c r="I1961" s="166" t="s">
        <v>1213</v>
      </c>
      <c r="J1961" s="82"/>
      <c r="K1961" s="99"/>
    </row>
    <row r="1962" spans="1:11" s="87" customFormat="1" ht="15" x14ac:dyDescent="0.3">
      <c r="A1962" s="96"/>
      <c r="B1962" s="97"/>
      <c r="C1962" s="98"/>
      <c r="D1962" s="98"/>
      <c r="E1962" s="82"/>
      <c r="F1962" s="99"/>
      <c r="G1962" s="99">
        <f t="shared" si="46"/>
        <v>0</v>
      </c>
      <c r="H1962" s="99"/>
      <c r="I1962" s="166"/>
      <c r="J1962" s="82"/>
      <c r="K1962" s="99"/>
    </row>
    <row r="1963" spans="1:11" s="87" customFormat="1" ht="15.75" customHeight="1" x14ac:dyDescent="0.3">
      <c r="A1963" s="96">
        <v>43319</v>
      </c>
      <c r="B1963" s="97" t="s">
        <v>1299</v>
      </c>
      <c r="C1963" s="98" t="s">
        <v>685</v>
      </c>
      <c r="D1963" s="98" t="s">
        <v>162</v>
      </c>
      <c r="E1963" s="82">
        <v>6</v>
      </c>
      <c r="F1963" s="99">
        <v>216000.4</v>
      </c>
      <c r="G1963" s="99">
        <f t="shared" si="46"/>
        <v>1296002.3999999999</v>
      </c>
      <c r="H1963" s="99"/>
      <c r="I1963" s="175" t="s">
        <v>1228</v>
      </c>
      <c r="J1963" s="82"/>
      <c r="K1963" s="99"/>
    </row>
    <row r="1964" spans="1:11" s="87" customFormat="1" ht="15" x14ac:dyDescent="0.3">
      <c r="A1964" s="96"/>
      <c r="B1964" s="97"/>
      <c r="C1964" s="98"/>
      <c r="D1964" s="98" t="s">
        <v>162</v>
      </c>
      <c r="E1964" s="82">
        <v>1</v>
      </c>
      <c r="F1964" s="99">
        <v>0</v>
      </c>
      <c r="G1964" s="99">
        <f t="shared" si="46"/>
        <v>0</v>
      </c>
      <c r="H1964" s="99">
        <f>G1963</f>
        <v>1296002.3999999999</v>
      </c>
      <c r="I1964" s="175"/>
      <c r="J1964" s="82"/>
      <c r="K1964" s="99"/>
    </row>
    <row r="1965" spans="1:11" s="87" customFormat="1" ht="15" x14ac:dyDescent="0.3">
      <c r="A1965" s="96"/>
      <c r="B1965" s="97"/>
      <c r="C1965" s="98"/>
      <c r="D1965" s="98"/>
      <c r="E1965" s="82"/>
      <c r="F1965" s="99"/>
      <c r="G1965" s="99">
        <f t="shared" si="46"/>
        <v>0</v>
      </c>
      <c r="H1965" s="99"/>
      <c r="I1965" s="166"/>
      <c r="J1965" s="82"/>
      <c r="K1965" s="99"/>
    </row>
    <row r="1966" spans="1:11" s="87" customFormat="1" ht="15" x14ac:dyDescent="0.3">
      <c r="A1966" s="96">
        <v>43319</v>
      </c>
      <c r="B1966" s="97" t="s">
        <v>1300</v>
      </c>
      <c r="C1966" s="98" t="s">
        <v>215</v>
      </c>
      <c r="D1966" s="98" t="s">
        <v>31</v>
      </c>
      <c r="E1966" s="82">
        <v>6</v>
      </c>
      <c r="F1966" s="99">
        <v>511100.09499999997</v>
      </c>
      <c r="G1966" s="99">
        <f t="shared" si="46"/>
        <v>3066600.57</v>
      </c>
      <c r="H1966" s="99">
        <f>G1966</f>
        <v>3066600.57</v>
      </c>
      <c r="I1966" s="166" t="s">
        <v>1228</v>
      </c>
      <c r="J1966" s="82"/>
      <c r="K1966" s="99"/>
    </row>
    <row r="1967" spans="1:11" s="87" customFormat="1" ht="15" x14ac:dyDescent="0.3">
      <c r="A1967" s="96"/>
      <c r="B1967" s="97"/>
      <c r="C1967" s="98"/>
      <c r="D1967" s="98"/>
      <c r="E1967" s="82"/>
      <c r="F1967" s="99"/>
      <c r="G1967" s="99">
        <f t="shared" si="46"/>
        <v>0</v>
      </c>
      <c r="H1967" s="99"/>
      <c r="I1967" s="166"/>
      <c r="J1967" s="82"/>
      <c r="K1967" s="99"/>
    </row>
    <row r="1968" spans="1:11" s="87" customFormat="1" ht="15.75" customHeight="1" x14ac:dyDescent="0.3">
      <c r="A1968" s="96">
        <v>43319</v>
      </c>
      <c r="B1968" s="97" t="s">
        <v>1301</v>
      </c>
      <c r="C1968" s="98" t="s">
        <v>265</v>
      </c>
      <c r="D1968" s="98" t="s">
        <v>1094</v>
      </c>
      <c r="E1968" s="82">
        <v>2</v>
      </c>
      <c r="F1968" s="99">
        <v>199999.8</v>
      </c>
      <c r="G1968" s="99">
        <f t="shared" si="46"/>
        <v>399999.6</v>
      </c>
      <c r="H1968" s="99"/>
      <c r="I1968" s="175" t="s">
        <v>310</v>
      </c>
      <c r="J1968" s="82"/>
      <c r="K1968" s="99"/>
    </row>
    <row r="1969" spans="1:11" s="87" customFormat="1" ht="15" x14ac:dyDescent="0.3">
      <c r="A1969" s="96"/>
      <c r="B1969" s="97"/>
      <c r="C1969" s="98"/>
      <c r="D1969" s="98" t="s">
        <v>109</v>
      </c>
      <c r="E1969" s="82">
        <v>1</v>
      </c>
      <c r="F1969" s="99">
        <v>215000.5</v>
      </c>
      <c r="G1969" s="99">
        <f t="shared" si="46"/>
        <v>215000.5</v>
      </c>
      <c r="H1969" s="99">
        <f>SUM(G1968:G1969)</f>
        <v>615000.1</v>
      </c>
      <c r="I1969" s="175"/>
      <c r="J1969" s="82"/>
      <c r="K1969" s="99"/>
    </row>
    <row r="1970" spans="1:11" s="87" customFormat="1" ht="15" x14ac:dyDescent="0.3">
      <c r="A1970" s="96"/>
      <c r="B1970" s="97"/>
      <c r="C1970" s="98"/>
      <c r="D1970" s="98"/>
      <c r="E1970" s="82"/>
      <c r="F1970" s="99"/>
      <c r="G1970" s="99">
        <f t="shared" si="46"/>
        <v>0</v>
      </c>
      <c r="H1970" s="99"/>
      <c r="I1970" s="166"/>
      <c r="J1970" s="82"/>
      <c r="K1970" s="99"/>
    </row>
    <row r="1971" spans="1:11" s="87" customFormat="1" ht="15.75" customHeight="1" x14ac:dyDescent="0.3">
      <c r="A1971" s="96">
        <v>43319</v>
      </c>
      <c r="B1971" s="97" t="s">
        <v>1302</v>
      </c>
      <c r="C1971" s="98" t="s">
        <v>38</v>
      </c>
      <c r="D1971" s="98" t="s">
        <v>1094</v>
      </c>
      <c r="E1971" s="82">
        <v>48</v>
      </c>
      <c r="F1971" s="99">
        <v>199999.8</v>
      </c>
      <c r="G1971" s="99">
        <f t="shared" si="46"/>
        <v>9599990.3999999985</v>
      </c>
      <c r="H1971" s="99"/>
      <c r="I1971" s="175" t="s">
        <v>310</v>
      </c>
      <c r="J1971" s="82"/>
      <c r="K1971" s="99"/>
    </row>
    <row r="1972" spans="1:11" s="87" customFormat="1" ht="15" x14ac:dyDescent="0.3">
      <c r="A1972" s="96"/>
      <c r="B1972" s="97"/>
      <c r="C1972" s="98"/>
      <c r="D1972" s="98" t="s">
        <v>80</v>
      </c>
      <c r="E1972" s="82">
        <v>6</v>
      </c>
      <c r="F1972" s="99">
        <v>215000.5</v>
      </c>
      <c r="G1972" s="99">
        <f t="shared" si="46"/>
        <v>1290003</v>
      </c>
      <c r="H1972" s="99"/>
      <c r="I1972" s="175"/>
      <c r="J1972" s="82"/>
      <c r="K1972" s="99"/>
    </row>
    <row r="1973" spans="1:11" s="87" customFormat="1" ht="15" x14ac:dyDescent="0.3">
      <c r="A1973" s="96"/>
      <c r="B1973" s="97"/>
      <c r="C1973" s="98"/>
      <c r="D1973" s="98" t="s">
        <v>104</v>
      </c>
      <c r="E1973" s="82">
        <v>6</v>
      </c>
      <c r="F1973" s="99">
        <v>538000.1</v>
      </c>
      <c r="G1973" s="99">
        <f t="shared" si="46"/>
        <v>3228000.5999999996</v>
      </c>
      <c r="H1973" s="99">
        <f>SUM(G1971:G1973)</f>
        <v>14117993.999999998</v>
      </c>
      <c r="I1973" s="175"/>
      <c r="J1973" s="82"/>
      <c r="K1973" s="99"/>
    </row>
    <row r="1974" spans="1:11" s="87" customFormat="1" ht="15" x14ac:dyDescent="0.3">
      <c r="A1974" s="96"/>
      <c r="B1974" s="97"/>
      <c r="C1974" s="98"/>
      <c r="D1974" s="98"/>
      <c r="E1974" s="82"/>
      <c r="F1974" s="99"/>
      <c r="G1974" s="99">
        <f t="shared" si="46"/>
        <v>0</v>
      </c>
      <c r="H1974" s="99"/>
      <c r="I1974" s="166"/>
      <c r="J1974" s="82"/>
      <c r="K1974" s="99"/>
    </row>
    <row r="1975" spans="1:11" s="87" customFormat="1" ht="15" x14ac:dyDescent="0.3">
      <c r="A1975" s="96">
        <v>43319</v>
      </c>
      <c r="B1975" s="97" t="s">
        <v>1303</v>
      </c>
      <c r="C1975" s="98" t="s">
        <v>1002</v>
      </c>
      <c r="D1975" s="98" t="s">
        <v>541</v>
      </c>
      <c r="E1975" s="82">
        <v>1</v>
      </c>
      <c r="F1975" s="99">
        <v>165000</v>
      </c>
      <c r="G1975" s="99">
        <f t="shared" si="46"/>
        <v>165000</v>
      </c>
      <c r="H1975" s="99">
        <f>G1975</f>
        <v>165000</v>
      </c>
      <c r="I1975" s="166" t="s">
        <v>314</v>
      </c>
      <c r="J1975" s="82"/>
      <c r="K1975" s="99"/>
    </row>
    <row r="1976" spans="1:11" s="87" customFormat="1" ht="15" x14ac:dyDescent="0.3">
      <c r="A1976" s="96"/>
      <c r="B1976" s="97"/>
      <c r="C1976" s="98"/>
      <c r="D1976" s="98"/>
      <c r="E1976" s="82"/>
      <c r="F1976" s="99"/>
      <c r="G1976" s="99">
        <f t="shared" si="46"/>
        <v>0</v>
      </c>
      <c r="H1976" s="99"/>
      <c r="I1976" s="166"/>
      <c r="J1976" s="82"/>
      <c r="K1976" s="99"/>
    </row>
    <row r="1977" spans="1:11" s="87" customFormat="1" ht="15" x14ac:dyDescent="0.3">
      <c r="A1977" s="96">
        <v>43319</v>
      </c>
      <c r="B1977" s="97" t="s">
        <v>1304</v>
      </c>
      <c r="C1977" s="98" t="s">
        <v>368</v>
      </c>
      <c r="D1977" s="98" t="s">
        <v>80</v>
      </c>
      <c r="E1977" s="82">
        <v>1</v>
      </c>
      <c r="F1977" s="99">
        <v>215000.5</v>
      </c>
      <c r="G1977" s="99">
        <f t="shared" si="46"/>
        <v>215000.5</v>
      </c>
      <c r="H1977" s="99">
        <f>G1977</f>
        <v>215000.5</v>
      </c>
      <c r="I1977" s="166" t="s">
        <v>310</v>
      </c>
      <c r="J1977" s="82"/>
      <c r="K1977" s="99"/>
    </row>
    <row r="1978" spans="1:11" s="87" customFormat="1" ht="15" x14ac:dyDescent="0.3">
      <c r="A1978" s="96"/>
      <c r="B1978" s="97"/>
      <c r="C1978" s="98"/>
      <c r="D1978" s="98"/>
      <c r="E1978" s="82"/>
      <c r="F1978" s="99"/>
      <c r="G1978" s="99">
        <f t="shared" si="46"/>
        <v>0</v>
      </c>
      <c r="H1978" s="99"/>
      <c r="I1978" s="166"/>
      <c r="J1978" s="82"/>
      <c r="K1978" s="99"/>
    </row>
    <row r="1979" spans="1:11" s="87" customFormat="1" ht="15" x14ac:dyDescent="0.3">
      <c r="A1979" s="96">
        <v>43319</v>
      </c>
      <c r="B1979" s="97" t="s">
        <v>1305</v>
      </c>
      <c r="C1979" s="98" t="s">
        <v>149</v>
      </c>
      <c r="D1979" s="98" t="s">
        <v>31</v>
      </c>
      <c r="E1979" s="82">
        <v>12</v>
      </c>
      <c r="F1979" s="99">
        <v>538000.1</v>
      </c>
      <c r="G1979" s="99">
        <f t="shared" si="46"/>
        <v>6456001.1999999993</v>
      </c>
      <c r="H1979" s="99">
        <f>G1979</f>
        <v>6456001.1999999993</v>
      </c>
      <c r="I1979" s="166" t="s">
        <v>310</v>
      </c>
      <c r="J1979" s="82"/>
      <c r="K1979" s="99"/>
    </row>
    <row r="1980" spans="1:11" s="87" customFormat="1" ht="15" x14ac:dyDescent="0.3">
      <c r="A1980" s="96"/>
      <c r="B1980" s="97"/>
      <c r="C1980" s="98"/>
      <c r="D1980" s="98"/>
      <c r="E1980" s="82"/>
      <c r="F1980" s="99"/>
      <c r="G1980" s="99">
        <f t="shared" si="46"/>
        <v>0</v>
      </c>
      <c r="H1980" s="99"/>
      <c r="I1980" s="166"/>
      <c r="J1980" s="82"/>
      <c r="K1980" s="99"/>
    </row>
    <row r="1981" spans="1:11" s="87" customFormat="1" ht="15" x14ac:dyDescent="0.3">
      <c r="A1981" s="96">
        <v>43319</v>
      </c>
      <c r="B1981" s="97" t="s">
        <v>1306</v>
      </c>
      <c r="C1981" s="98" t="s">
        <v>1307</v>
      </c>
      <c r="D1981" s="98" t="s">
        <v>109</v>
      </c>
      <c r="E1981" s="82">
        <v>1</v>
      </c>
      <c r="F1981" s="99">
        <v>215000.5</v>
      </c>
      <c r="G1981" s="99">
        <f t="shared" si="46"/>
        <v>215000.5</v>
      </c>
      <c r="H1981" s="99">
        <f>G1981</f>
        <v>215000.5</v>
      </c>
      <c r="I1981" s="166" t="s">
        <v>314</v>
      </c>
      <c r="J1981" s="82"/>
      <c r="K1981" s="99"/>
    </row>
    <row r="1982" spans="1:11" s="87" customFormat="1" ht="15" x14ac:dyDescent="0.3">
      <c r="A1982" s="96"/>
      <c r="B1982" s="97"/>
      <c r="C1982" s="98"/>
      <c r="D1982" s="98"/>
      <c r="E1982" s="82"/>
      <c r="F1982" s="99"/>
      <c r="G1982" s="99">
        <f t="shared" si="46"/>
        <v>0</v>
      </c>
      <c r="H1982" s="99"/>
      <c r="I1982" s="166"/>
      <c r="J1982" s="82"/>
      <c r="K1982" s="99"/>
    </row>
    <row r="1983" spans="1:11" s="87" customFormat="1" ht="15.75" customHeight="1" x14ac:dyDescent="0.3">
      <c r="A1983" s="96">
        <v>43319</v>
      </c>
      <c r="B1983" s="97" t="s">
        <v>1308</v>
      </c>
      <c r="C1983" s="98" t="s">
        <v>1309</v>
      </c>
      <c r="D1983" s="98" t="s">
        <v>399</v>
      </c>
      <c r="E1983" s="82">
        <v>18</v>
      </c>
      <c r="F1983" s="99">
        <v>150000.4</v>
      </c>
      <c r="G1983" s="99">
        <f t="shared" si="46"/>
        <v>2700007.1999999997</v>
      </c>
      <c r="H1983" s="99"/>
      <c r="I1983" s="175" t="s">
        <v>1213</v>
      </c>
      <c r="J1983" s="82"/>
      <c r="K1983" s="99"/>
    </row>
    <row r="1984" spans="1:11" s="87" customFormat="1" ht="15" x14ac:dyDescent="0.3">
      <c r="A1984" s="96"/>
      <c r="B1984" s="97"/>
      <c r="C1984" s="98"/>
      <c r="D1984" s="98" t="s">
        <v>401</v>
      </c>
      <c r="E1984" s="82">
        <v>6</v>
      </c>
      <c r="F1984" s="99">
        <v>150000.4</v>
      </c>
      <c r="G1984" s="99">
        <f t="shared" si="46"/>
        <v>900002.39999999991</v>
      </c>
      <c r="H1984" s="99">
        <f>SUM(G1983:G1984)</f>
        <v>3600009.5999999996</v>
      </c>
      <c r="I1984" s="175"/>
      <c r="J1984" s="82"/>
      <c r="K1984" s="99"/>
    </row>
    <row r="1985" spans="1:11" s="87" customFormat="1" ht="15" x14ac:dyDescent="0.3">
      <c r="A1985" s="96"/>
      <c r="B1985" s="97"/>
      <c r="C1985" s="98"/>
      <c r="D1985" s="98"/>
      <c r="E1985" s="82"/>
      <c r="F1985" s="99"/>
      <c r="G1985" s="99">
        <f t="shared" si="46"/>
        <v>0</v>
      </c>
      <c r="H1985" s="99"/>
      <c r="I1985" s="166"/>
      <c r="J1985" s="82"/>
      <c r="K1985" s="99"/>
    </row>
    <row r="1986" spans="1:11" s="87" customFormat="1" ht="15" x14ac:dyDescent="0.3">
      <c r="A1986" s="96">
        <v>43320</v>
      </c>
      <c r="B1986" s="97" t="s">
        <v>1310</v>
      </c>
      <c r="C1986" s="98" t="s">
        <v>1083</v>
      </c>
      <c r="D1986" s="98" t="s">
        <v>162</v>
      </c>
      <c r="E1986" s="82">
        <v>1</v>
      </c>
      <c r="F1986" s="99">
        <v>0</v>
      </c>
      <c r="G1986" s="99">
        <v>0</v>
      </c>
      <c r="H1986" s="99">
        <v>0</v>
      </c>
      <c r="I1986" s="166" t="s">
        <v>1213</v>
      </c>
      <c r="J1986" s="82"/>
      <c r="K1986" s="99"/>
    </row>
    <row r="1987" spans="1:11" s="87" customFormat="1" ht="15" x14ac:dyDescent="0.3">
      <c r="A1987" s="96"/>
      <c r="B1987" s="97"/>
      <c r="C1987" s="98"/>
      <c r="D1987" s="98"/>
      <c r="E1987" s="82"/>
      <c r="F1987" s="99"/>
      <c r="G1987" s="99">
        <f t="shared" si="46"/>
        <v>0</v>
      </c>
      <c r="H1987" s="99"/>
      <c r="I1987" s="166"/>
      <c r="J1987" s="82"/>
      <c r="K1987" s="99"/>
    </row>
    <row r="1988" spans="1:11" s="87" customFormat="1" ht="15" x14ac:dyDescent="0.3">
      <c r="A1988" s="96">
        <v>43320</v>
      </c>
      <c r="B1988" s="97" t="s">
        <v>1311</v>
      </c>
      <c r="C1988" s="98" t="s">
        <v>525</v>
      </c>
      <c r="D1988" s="98" t="s">
        <v>652</v>
      </c>
      <c r="E1988" s="82">
        <v>4</v>
      </c>
      <c r="F1988" s="99">
        <v>517000</v>
      </c>
      <c r="G1988" s="99">
        <f t="shared" si="46"/>
        <v>2068000</v>
      </c>
      <c r="H1988" s="99">
        <f>G1988</f>
        <v>2068000</v>
      </c>
      <c r="I1988" s="166" t="s">
        <v>315</v>
      </c>
      <c r="J1988" s="82"/>
      <c r="K1988" s="99"/>
    </row>
    <row r="1989" spans="1:11" s="87" customFormat="1" ht="15" x14ac:dyDescent="0.3">
      <c r="A1989" s="96"/>
      <c r="B1989" s="97"/>
      <c r="C1989" s="98"/>
      <c r="D1989" s="98"/>
      <c r="E1989" s="82"/>
      <c r="F1989" s="99"/>
      <c r="G1989" s="99">
        <f t="shared" si="46"/>
        <v>0</v>
      </c>
      <c r="H1989" s="99"/>
      <c r="I1989" s="166"/>
      <c r="J1989" s="82"/>
      <c r="K1989" s="99"/>
    </row>
    <row r="1990" spans="1:11" s="87" customFormat="1" ht="15" x14ac:dyDescent="0.3">
      <c r="A1990" s="96">
        <v>43320</v>
      </c>
      <c r="B1990" s="97" t="s">
        <v>1312</v>
      </c>
      <c r="C1990" s="98" t="s">
        <v>315</v>
      </c>
      <c r="D1990" s="98" t="s">
        <v>887</v>
      </c>
      <c r="E1990" s="82">
        <v>24</v>
      </c>
      <c r="F1990" s="99">
        <v>215000.5</v>
      </c>
      <c r="G1990" s="99">
        <f t="shared" si="46"/>
        <v>5160012</v>
      </c>
      <c r="H1990" s="99">
        <f>G1990</f>
        <v>5160012</v>
      </c>
      <c r="I1990" s="166" t="s">
        <v>315</v>
      </c>
      <c r="J1990" s="82"/>
      <c r="K1990" s="99"/>
    </row>
    <row r="1991" spans="1:11" s="87" customFormat="1" ht="15" x14ac:dyDescent="0.3">
      <c r="A1991" s="96"/>
      <c r="B1991" s="97"/>
      <c r="C1991" s="98"/>
      <c r="D1991" s="98"/>
      <c r="E1991" s="82"/>
      <c r="F1991" s="99"/>
      <c r="G1991" s="99">
        <f t="shared" si="46"/>
        <v>0</v>
      </c>
      <c r="H1991" s="99"/>
      <c r="I1991" s="166"/>
      <c r="J1991" s="82"/>
      <c r="K1991" s="99"/>
    </row>
    <row r="1992" spans="1:11" s="87" customFormat="1" ht="15" x14ac:dyDescent="0.3">
      <c r="A1992" s="96">
        <v>43320</v>
      </c>
      <c r="B1992" s="97" t="s">
        <v>1313</v>
      </c>
      <c r="C1992" s="98" t="s">
        <v>1019</v>
      </c>
      <c r="D1992" s="98" t="s">
        <v>1314</v>
      </c>
      <c r="E1992" s="82">
        <v>12</v>
      </c>
      <c r="F1992" s="99">
        <v>234999.6</v>
      </c>
      <c r="G1992" s="99">
        <f t="shared" si="46"/>
        <v>2819995.2</v>
      </c>
      <c r="H1992" s="99"/>
      <c r="I1992" s="175" t="s">
        <v>309</v>
      </c>
      <c r="J1992" s="82"/>
      <c r="K1992" s="99"/>
    </row>
    <row r="1993" spans="1:11" s="87" customFormat="1" ht="15" x14ac:dyDescent="0.3">
      <c r="A1993" s="96"/>
      <c r="B1993" s="97"/>
      <c r="C1993" s="98"/>
      <c r="D1993" s="98" t="s">
        <v>338</v>
      </c>
      <c r="E1993" s="82">
        <v>12</v>
      </c>
      <c r="F1993" s="99">
        <v>220999.9</v>
      </c>
      <c r="G1993" s="99">
        <f t="shared" si="46"/>
        <v>2651998.7999999998</v>
      </c>
      <c r="H1993" s="99">
        <f>SUM(G1992:G1993)</f>
        <v>5471994</v>
      </c>
      <c r="I1993" s="175"/>
      <c r="J1993" s="82"/>
      <c r="K1993" s="99"/>
    </row>
    <row r="1994" spans="1:11" s="87" customFormat="1" ht="15" x14ac:dyDescent="0.3">
      <c r="A1994" s="96"/>
      <c r="B1994" s="97"/>
      <c r="C1994" s="98"/>
      <c r="D1994" s="98"/>
      <c r="E1994" s="82"/>
      <c r="F1994" s="99"/>
      <c r="G1994" s="99">
        <f t="shared" si="46"/>
        <v>0</v>
      </c>
      <c r="H1994" s="99"/>
      <c r="I1994" s="166"/>
      <c r="J1994" s="82"/>
      <c r="K1994" s="99"/>
    </row>
    <row r="1995" spans="1:11" s="87" customFormat="1" ht="15" x14ac:dyDescent="0.3">
      <c r="A1995" s="96">
        <v>43320</v>
      </c>
      <c r="B1995" s="97" t="s">
        <v>1315</v>
      </c>
      <c r="C1995" s="98" t="s">
        <v>559</v>
      </c>
      <c r="D1995" s="98" t="s">
        <v>652</v>
      </c>
      <c r="E1995" s="82">
        <v>2</v>
      </c>
      <c r="F1995" s="99">
        <v>517000</v>
      </c>
      <c r="G1995" s="99">
        <f t="shared" si="46"/>
        <v>1034000</v>
      </c>
      <c r="H1995" s="99">
        <f>G1995</f>
        <v>1034000</v>
      </c>
      <c r="I1995" s="166" t="s">
        <v>1213</v>
      </c>
      <c r="J1995" s="82"/>
      <c r="K1995" s="99"/>
    </row>
    <row r="1996" spans="1:11" s="87" customFormat="1" ht="15" x14ac:dyDescent="0.3">
      <c r="A1996" s="96"/>
      <c r="B1996" s="97"/>
      <c r="C1996" s="98"/>
      <c r="D1996" s="98"/>
      <c r="E1996" s="82"/>
      <c r="F1996" s="99"/>
      <c r="G1996" s="99">
        <f t="shared" si="46"/>
        <v>0</v>
      </c>
      <c r="H1996" s="99"/>
      <c r="I1996" s="166"/>
      <c r="J1996" s="82"/>
      <c r="K1996" s="99"/>
    </row>
    <row r="1997" spans="1:11" s="87" customFormat="1" ht="15" x14ac:dyDescent="0.3">
      <c r="A1997" s="96">
        <v>43320</v>
      </c>
      <c r="B1997" s="97" t="s">
        <v>1316</v>
      </c>
      <c r="C1997" s="98" t="s">
        <v>1317</v>
      </c>
      <c r="D1997" s="98" t="s">
        <v>28</v>
      </c>
      <c r="E1997" s="82">
        <v>2</v>
      </c>
      <c r="F1997" s="99">
        <v>571000.1</v>
      </c>
      <c r="G1997" s="99">
        <f t="shared" si="46"/>
        <v>1142000.2</v>
      </c>
      <c r="H1997" s="99">
        <f>G1997</f>
        <v>1142000.2</v>
      </c>
      <c r="I1997" s="166" t="s">
        <v>315</v>
      </c>
      <c r="J1997" s="82"/>
      <c r="K1997" s="99"/>
    </row>
    <row r="1998" spans="1:11" s="87" customFormat="1" ht="15" x14ac:dyDescent="0.3">
      <c r="A1998" s="96"/>
      <c r="B1998" s="97"/>
      <c r="C1998" s="98"/>
      <c r="D1998" s="98"/>
      <c r="E1998" s="82"/>
      <c r="F1998" s="99"/>
      <c r="G1998" s="99">
        <f t="shared" si="46"/>
        <v>0</v>
      </c>
      <c r="H1998" s="99"/>
      <c r="I1998" s="166"/>
      <c r="J1998" s="82"/>
      <c r="K1998" s="99"/>
    </row>
    <row r="1999" spans="1:11" s="87" customFormat="1" ht="15" x14ac:dyDescent="0.3">
      <c r="A1999" s="96">
        <v>43320</v>
      </c>
      <c r="B1999" s="97" t="s">
        <v>1318</v>
      </c>
      <c r="C1999" s="98" t="s">
        <v>1262</v>
      </c>
      <c r="D1999" s="98" t="s">
        <v>887</v>
      </c>
      <c r="E1999" s="82">
        <v>1</v>
      </c>
      <c r="F1999" s="99">
        <v>215000.5</v>
      </c>
      <c r="G1999" s="99">
        <f t="shared" si="46"/>
        <v>215000.5</v>
      </c>
      <c r="H1999" s="99">
        <f>G1999</f>
        <v>215000.5</v>
      </c>
      <c r="I1999" s="166" t="s">
        <v>309</v>
      </c>
      <c r="J1999" s="82"/>
      <c r="K1999" s="99"/>
    </row>
    <row r="2000" spans="1:11" s="87" customFormat="1" ht="15" x14ac:dyDescent="0.3">
      <c r="A2000" s="96"/>
      <c r="B2000" s="97"/>
      <c r="C2000" s="98"/>
      <c r="D2000" s="98"/>
      <c r="E2000" s="82"/>
      <c r="F2000" s="99"/>
      <c r="G2000" s="99">
        <f t="shared" si="46"/>
        <v>0</v>
      </c>
      <c r="H2000" s="99"/>
      <c r="I2000" s="166"/>
      <c r="J2000" s="82"/>
      <c r="K2000" s="99"/>
    </row>
    <row r="2001" spans="1:11" s="87" customFormat="1" ht="15" x14ac:dyDescent="0.3">
      <c r="A2001" s="96">
        <v>43321</v>
      </c>
      <c r="B2001" s="97" t="s">
        <v>1319</v>
      </c>
      <c r="C2001" s="98" t="s">
        <v>799</v>
      </c>
      <c r="D2001" s="98" t="s">
        <v>541</v>
      </c>
      <c r="E2001" s="82">
        <v>3</v>
      </c>
      <c r="F2001" s="99">
        <v>165000</v>
      </c>
      <c r="G2001" s="99">
        <f t="shared" si="46"/>
        <v>495000</v>
      </c>
      <c r="H2001" s="99">
        <f>G2001</f>
        <v>495000</v>
      </c>
      <c r="I2001" s="166" t="s">
        <v>674</v>
      </c>
      <c r="J2001" s="82"/>
      <c r="K2001" s="99"/>
    </row>
    <row r="2002" spans="1:11" s="87" customFormat="1" ht="15" x14ac:dyDescent="0.3">
      <c r="A2002" s="96"/>
      <c r="B2002" s="97"/>
      <c r="C2002" s="98"/>
      <c r="D2002" s="98"/>
      <c r="E2002" s="82"/>
      <c r="F2002" s="99"/>
      <c r="G2002" s="99">
        <f t="shared" si="46"/>
        <v>0</v>
      </c>
      <c r="H2002" s="99"/>
      <c r="I2002" s="166"/>
      <c r="J2002" s="82"/>
      <c r="K2002" s="99"/>
    </row>
    <row r="2003" spans="1:11" s="87" customFormat="1" ht="15" x14ac:dyDescent="0.3">
      <c r="A2003" s="96">
        <v>43321</v>
      </c>
      <c r="B2003" s="97" t="s">
        <v>1320</v>
      </c>
      <c r="C2003" s="98" t="s">
        <v>1321</v>
      </c>
      <c r="D2003" s="98" t="s">
        <v>1322</v>
      </c>
      <c r="E2003" s="82">
        <v>3</v>
      </c>
      <c r="F2003" s="99">
        <v>360000.3</v>
      </c>
      <c r="G2003" s="99">
        <f t="shared" si="46"/>
        <v>1080000.8999999999</v>
      </c>
      <c r="H2003" s="99"/>
      <c r="I2003" s="175" t="s">
        <v>1215</v>
      </c>
      <c r="J2003" s="82"/>
      <c r="K2003" s="99"/>
    </row>
    <row r="2004" spans="1:11" s="87" customFormat="1" ht="15" x14ac:dyDescent="0.3">
      <c r="A2004" s="96"/>
      <c r="B2004" s="97"/>
      <c r="C2004" s="98"/>
      <c r="D2004" s="98" t="s">
        <v>104</v>
      </c>
      <c r="E2004" s="82">
        <v>3</v>
      </c>
      <c r="F2004" s="99">
        <v>538000.1</v>
      </c>
      <c r="G2004" s="99">
        <f t="shared" si="46"/>
        <v>1614000.2999999998</v>
      </c>
      <c r="H2004" s="99">
        <f>SUM(G2003:G2004)</f>
        <v>2694001.1999999997</v>
      </c>
      <c r="I2004" s="175"/>
      <c r="J2004" s="82"/>
      <c r="K2004" s="99"/>
    </row>
    <row r="2005" spans="1:11" s="87" customFormat="1" ht="15" x14ac:dyDescent="0.3">
      <c r="A2005" s="96"/>
      <c r="B2005" s="97"/>
      <c r="C2005" s="98"/>
      <c r="D2005" s="98"/>
      <c r="E2005" s="82"/>
      <c r="F2005" s="99"/>
      <c r="G2005" s="99">
        <f t="shared" si="46"/>
        <v>0</v>
      </c>
      <c r="H2005" s="99"/>
      <c r="I2005" s="166"/>
      <c r="J2005" s="82"/>
      <c r="K2005" s="99"/>
    </row>
    <row r="2006" spans="1:11" s="87" customFormat="1" ht="15" x14ac:dyDescent="0.3">
      <c r="A2006" s="96">
        <v>43321</v>
      </c>
      <c r="B2006" s="97" t="s">
        <v>1323</v>
      </c>
      <c r="C2006" s="98" t="s">
        <v>764</v>
      </c>
      <c r="D2006" s="98" t="s">
        <v>887</v>
      </c>
      <c r="E2006" s="82">
        <v>12</v>
      </c>
      <c r="F2006" s="99">
        <v>215000.5</v>
      </c>
      <c r="G2006" s="99">
        <f t="shared" si="46"/>
        <v>2580006</v>
      </c>
      <c r="H2006" s="99"/>
      <c r="I2006" s="175" t="s">
        <v>1215</v>
      </c>
      <c r="J2006" s="82"/>
      <c r="K2006" s="99"/>
    </row>
    <row r="2007" spans="1:11" s="87" customFormat="1" ht="15" x14ac:dyDescent="0.3">
      <c r="A2007" s="96"/>
      <c r="B2007" s="97"/>
      <c r="C2007" s="98"/>
      <c r="D2007" s="98" t="s">
        <v>1094</v>
      </c>
      <c r="E2007" s="82">
        <v>24</v>
      </c>
      <c r="F2007" s="99">
        <v>199999.8</v>
      </c>
      <c r="G2007" s="99">
        <f t="shared" si="46"/>
        <v>4799995.1999999993</v>
      </c>
      <c r="H2007" s="99"/>
      <c r="I2007" s="175"/>
      <c r="J2007" s="82"/>
      <c r="K2007" s="99"/>
    </row>
    <row r="2008" spans="1:11" s="87" customFormat="1" ht="15" x14ac:dyDescent="0.3">
      <c r="A2008" s="96"/>
      <c r="B2008" s="97"/>
      <c r="C2008" s="98"/>
      <c r="D2008" s="98" t="s">
        <v>1200</v>
      </c>
      <c r="E2008" s="82">
        <v>6</v>
      </c>
      <c r="F2008" s="99">
        <v>69999.600000000006</v>
      </c>
      <c r="G2008" s="99">
        <f t="shared" si="46"/>
        <v>419997.60000000003</v>
      </c>
      <c r="H2008" s="99"/>
      <c r="I2008" s="175"/>
      <c r="J2008" s="82"/>
      <c r="K2008" s="99"/>
    </row>
    <row r="2009" spans="1:11" s="87" customFormat="1" ht="15" x14ac:dyDescent="0.3">
      <c r="A2009" s="96"/>
      <c r="B2009" s="97"/>
      <c r="C2009" s="98"/>
      <c r="D2009" s="98" t="s">
        <v>980</v>
      </c>
      <c r="E2009" s="82">
        <v>3</v>
      </c>
      <c r="F2009" s="99">
        <v>40000.400000000001</v>
      </c>
      <c r="G2009" s="99">
        <f t="shared" si="46"/>
        <v>120001.20000000001</v>
      </c>
      <c r="H2009" s="99"/>
      <c r="I2009" s="175"/>
      <c r="J2009" s="82"/>
      <c r="K2009" s="99"/>
    </row>
    <row r="2010" spans="1:11" s="87" customFormat="1" ht="15" x14ac:dyDescent="0.3">
      <c r="A2010" s="96"/>
      <c r="B2010" s="97"/>
      <c r="C2010" s="98"/>
      <c r="D2010" s="98" t="s">
        <v>982</v>
      </c>
      <c r="E2010" s="82">
        <v>3</v>
      </c>
      <c r="F2010" s="99">
        <v>40000.400000000001</v>
      </c>
      <c r="G2010" s="99">
        <f t="shared" si="46"/>
        <v>120001.20000000001</v>
      </c>
      <c r="H2010" s="99">
        <f>SUM(G2006:G2010)</f>
        <v>8040001.1999999993</v>
      </c>
      <c r="I2010" s="175"/>
      <c r="J2010" s="82"/>
      <c r="K2010" s="99"/>
    </row>
    <row r="2011" spans="1:11" s="87" customFormat="1" ht="15" x14ac:dyDescent="0.3">
      <c r="A2011" s="96"/>
      <c r="B2011" s="97"/>
      <c r="C2011" s="98"/>
      <c r="D2011" s="98"/>
      <c r="E2011" s="82"/>
      <c r="F2011" s="99"/>
      <c r="G2011" s="99">
        <f t="shared" si="46"/>
        <v>0</v>
      </c>
      <c r="H2011" s="99"/>
      <c r="I2011" s="166"/>
      <c r="J2011" s="82"/>
      <c r="K2011" s="99"/>
    </row>
    <row r="2012" spans="1:11" s="87" customFormat="1" ht="15" x14ac:dyDescent="0.3">
      <c r="A2012" s="96">
        <v>43321</v>
      </c>
      <c r="B2012" s="97" t="s">
        <v>1324</v>
      </c>
      <c r="C2012" s="98" t="s">
        <v>726</v>
      </c>
      <c r="D2012" s="98" t="s">
        <v>1325</v>
      </c>
      <c r="E2012" s="82">
        <v>2</v>
      </c>
      <c r="F2012" s="99">
        <v>637450</v>
      </c>
      <c r="G2012" s="99">
        <f t="shared" si="46"/>
        <v>1274900</v>
      </c>
      <c r="H2012" s="99">
        <f>G2012</f>
        <v>1274900</v>
      </c>
      <c r="I2012" s="166" t="s">
        <v>309</v>
      </c>
      <c r="J2012" s="82"/>
      <c r="K2012" s="99"/>
    </row>
    <row r="2013" spans="1:11" s="87" customFormat="1" ht="15" x14ac:dyDescent="0.3">
      <c r="A2013" s="96"/>
      <c r="B2013" s="97"/>
      <c r="C2013" s="98"/>
      <c r="D2013" s="98"/>
      <c r="E2013" s="82"/>
      <c r="F2013" s="99"/>
      <c r="G2013" s="99">
        <f t="shared" si="46"/>
        <v>0</v>
      </c>
      <c r="H2013" s="99"/>
      <c r="I2013" s="166"/>
      <c r="J2013" s="82"/>
      <c r="K2013" s="99"/>
    </row>
    <row r="2014" spans="1:11" s="87" customFormat="1" ht="15" x14ac:dyDescent="0.3">
      <c r="A2014" s="96">
        <v>43321</v>
      </c>
      <c r="B2014" s="97" t="s">
        <v>1326</v>
      </c>
      <c r="C2014" s="98" t="s">
        <v>813</v>
      </c>
      <c r="D2014" s="98" t="s">
        <v>1094</v>
      </c>
      <c r="E2014" s="82">
        <v>12</v>
      </c>
      <c r="F2014" s="99">
        <v>199999.8</v>
      </c>
      <c r="G2014" s="99">
        <f t="shared" si="46"/>
        <v>2399997.5999999996</v>
      </c>
      <c r="H2014" s="99"/>
      <c r="I2014" s="175" t="s">
        <v>1215</v>
      </c>
      <c r="J2014" s="82"/>
      <c r="K2014" s="99"/>
    </row>
    <row r="2015" spans="1:11" s="87" customFormat="1" ht="15" x14ac:dyDescent="0.3">
      <c r="A2015" s="96"/>
      <c r="B2015" s="97"/>
      <c r="C2015" s="98"/>
      <c r="D2015" s="98" t="s">
        <v>887</v>
      </c>
      <c r="E2015" s="82">
        <v>12</v>
      </c>
      <c r="F2015" s="99">
        <v>215000.5</v>
      </c>
      <c r="G2015" s="99">
        <f t="shared" si="46"/>
        <v>2580006</v>
      </c>
      <c r="H2015" s="99"/>
      <c r="I2015" s="175"/>
      <c r="J2015" s="82"/>
      <c r="K2015" s="99"/>
    </row>
    <row r="2016" spans="1:11" s="87" customFormat="1" ht="15" x14ac:dyDescent="0.3">
      <c r="A2016" s="96"/>
      <c r="B2016" s="97"/>
      <c r="C2016" s="98"/>
      <c r="D2016" s="98" t="s">
        <v>1200</v>
      </c>
      <c r="E2016" s="82">
        <v>6</v>
      </c>
      <c r="F2016" s="99">
        <v>69999.600000000006</v>
      </c>
      <c r="G2016" s="99">
        <f t="shared" si="46"/>
        <v>419997.60000000003</v>
      </c>
      <c r="H2016" s="99"/>
      <c r="I2016" s="175"/>
      <c r="J2016" s="82"/>
      <c r="K2016" s="99"/>
    </row>
    <row r="2017" spans="1:11" s="87" customFormat="1" ht="15" x14ac:dyDescent="0.3">
      <c r="A2017" s="96"/>
      <c r="B2017" s="97"/>
      <c r="C2017" s="98"/>
      <c r="D2017" s="98" t="s">
        <v>980</v>
      </c>
      <c r="E2017" s="82">
        <v>3</v>
      </c>
      <c r="F2017" s="99">
        <v>40000.400000000001</v>
      </c>
      <c r="G2017" s="99">
        <f t="shared" si="46"/>
        <v>120001.20000000001</v>
      </c>
      <c r="H2017" s="99"/>
      <c r="I2017" s="175"/>
      <c r="J2017" s="82"/>
      <c r="K2017" s="99"/>
    </row>
    <row r="2018" spans="1:11" s="87" customFormat="1" ht="15" x14ac:dyDescent="0.3">
      <c r="A2018" s="96"/>
      <c r="B2018" s="97"/>
      <c r="C2018" s="98"/>
      <c r="D2018" s="98" t="s">
        <v>545</v>
      </c>
      <c r="E2018" s="82">
        <v>3</v>
      </c>
      <c r="F2018" s="99">
        <v>185000.2</v>
      </c>
      <c r="G2018" s="99">
        <f t="shared" si="46"/>
        <v>555000.60000000009</v>
      </c>
      <c r="H2018" s="99">
        <f>SUM(G2014:G2018)</f>
        <v>6075003</v>
      </c>
      <c r="I2018" s="175"/>
      <c r="J2018" s="82"/>
      <c r="K2018" s="99"/>
    </row>
    <row r="2019" spans="1:11" s="87" customFormat="1" ht="15" x14ac:dyDescent="0.3">
      <c r="A2019" s="96"/>
      <c r="B2019" s="97"/>
      <c r="C2019" s="98"/>
      <c r="D2019" s="98"/>
      <c r="E2019" s="82"/>
      <c r="F2019" s="99"/>
      <c r="G2019" s="99">
        <f t="shared" si="46"/>
        <v>0</v>
      </c>
      <c r="H2019" s="99"/>
      <c r="I2019" s="166"/>
      <c r="J2019" s="82"/>
      <c r="K2019" s="99"/>
    </row>
    <row r="2020" spans="1:11" s="87" customFormat="1" ht="15" x14ac:dyDescent="0.3">
      <c r="A2020" s="96">
        <v>43321</v>
      </c>
      <c r="B2020" s="97" t="s">
        <v>1327</v>
      </c>
      <c r="C2020" s="98" t="s">
        <v>894</v>
      </c>
      <c r="D2020" s="98" t="s">
        <v>1094</v>
      </c>
      <c r="E2020" s="82">
        <v>3</v>
      </c>
      <c r="F2020" s="99">
        <v>199999.8</v>
      </c>
      <c r="G2020" s="99">
        <f t="shared" si="46"/>
        <v>599999.39999999991</v>
      </c>
      <c r="H2020" s="99"/>
      <c r="I2020" s="175" t="s">
        <v>312</v>
      </c>
      <c r="J2020" s="82"/>
      <c r="K2020" s="99"/>
    </row>
    <row r="2021" spans="1:11" s="87" customFormat="1" ht="15" x14ac:dyDescent="0.3">
      <c r="A2021" s="96"/>
      <c r="B2021" s="97"/>
      <c r="C2021" s="98"/>
      <c r="D2021" s="98" t="s">
        <v>109</v>
      </c>
      <c r="E2021" s="82">
        <v>3</v>
      </c>
      <c r="F2021" s="99">
        <v>215000.5</v>
      </c>
      <c r="G2021" s="99">
        <f t="shared" si="46"/>
        <v>645001.5</v>
      </c>
      <c r="H2021" s="99">
        <f>SUM(G2020:G2021)</f>
        <v>1245000.8999999999</v>
      </c>
      <c r="I2021" s="175"/>
      <c r="J2021" s="82"/>
      <c r="K2021" s="99"/>
    </row>
    <row r="2022" spans="1:11" s="87" customFormat="1" ht="15" x14ac:dyDescent="0.3">
      <c r="A2022" s="96"/>
      <c r="B2022" s="97"/>
      <c r="C2022" s="98"/>
      <c r="D2022" s="98"/>
      <c r="E2022" s="82"/>
      <c r="F2022" s="99"/>
      <c r="G2022" s="99">
        <f t="shared" si="46"/>
        <v>0</v>
      </c>
      <c r="H2022" s="99"/>
      <c r="I2022" s="166"/>
      <c r="J2022" s="82"/>
      <c r="K2022" s="99"/>
    </row>
    <row r="2023" spans="1:11" s="87" customFormat="1" ht="15" x14ac:dyDescent="0.3">
      <c r="A2023" s="96">
        <v>43321</v>
      </c>
      <c r="B2023" s="97" t="s">
        <v>1328</v>
      </c>
      <c r="C2023" s="98" t="s">
        <v>953</v>
      </c>
      <c r="D2023" s="98" t="s">
        <v>887</v>
      </c>
      <c r="E2023" s="82">
        <v>2</v>
      </c>
      <c r="F2023" s="99">
        <v>215000.5</v>
      </c>
      <c r="G2023" s="99">
        <f t="shared" si="46"/>
        <v>430001</v>
      </c>
      <c r="H2023" s="99">
        <f>G2023</f>
        <v>430001</v>
      </c>
      <c r="I2023" s="166" t="s">
        <v>310</v>
      </c>
      <c r="J2023" s="82"/>
      <c r="K2023" s="99"/>
    </row>
    <row r="2024" spans="1:11" s="87" customFormat="1" ht="15" x14ac:dyDescent="0.3">
      <c r="A2024" s="96"/>
      <c r="B2024" s="97"/>
      <c r="C2024" s="98"/>
      <c r="D2024" s="98"/>
      <c r="E2024" s="82"/>
      <c r="F2024" s="99"/>
      <c r="G2024" s="99">
        <f t="shared" si="46"/>
        <v>0</v>
      </c>
      <c r="H2024" s="99"/>
      <c r="I2024" s="166"/>
      <c r="J2024" s="82"/>
      <c r="K2024" s="99"/>
    </row>
    <row r="2025" spans="1:11" s="87" customFormat="1" ht="15" x14ac:dyDescent="0.3">
      <c r="A2025" s="96">
        <v>43321</v>
      </c>
      <c r="B2025" s="97" t="s">
        <v>1329</v>
      </c>
      <c r="C2025" s="98" t="s">
        <v>1330</v>
      </c>
      <c r="D2025" s="98" t="s">
        <v>1094</v>
      </c>
      <c r="E2025" s="82">
        <v>1</v>
      </c>
      <c r="F2025" s="99">
        <v>199999.8</v>
      </c>
      <c r="G2025" s="99">
        <f t="shared" si="46"/>
        <v>199999.8</v>
      </c>
      <c r="H2025" s="99">
        <f>G2025</f>
        <v>199999.8</v>
      </c>
      <c r="I2025" s="166" t="s">
        <v>312</v>
      </c>
      <c r="J2025" s="82"/>
      <c r="K2025" s="99"/>
    </row>
    <row r="2026" spans="1:11" s="87" customFormat="1" ht="15" x14ac:dyDescent="0.3">
      <c r="A2026" s="96"/>
      <c r="B2026" s="97"/>
      <c r="C2026" s="98"/>
      <c r="D2026" s="98"/>
      <c r="E2026" s="82"/>
      <c r="F2026" s="99"/>
      <c r="G2026" s="99">
        <f t="shared" si="46"/>
        <v>0</v>
      </c>
      <c r="H2026" s="99"/>
      <c r="I2026" s="166"/>
      <c r="J2026" s="82"/>
      <c r="K2026" s="99"/>
    </row>
    <row r="2027" spans="1:11" s="87" customFormat="1" ht="15" x14ac:dyDescent="0.3">
      <c r="A2027" s="96">
        <v>43321</v>
      </c>
      <c r="B2027" s="97" t="s">
        <v>1331</v>
      </c>
      <c r="C2027" s="98" t="s">
        <v>454</v>
      </c>
      <c r="D2027" s="98" t="s">
        <v>31</v>
      </c>
      <c r="E2027" s="82">
        <v>1</v>
      </c>
      <c r="F2027" s="99">
        <v>538000.1</v>
      </c>
      <c r="G2027" s="99">
        <f t="shared" si="46"/>
        <v>538000.1</v>
      </c>
      <c r="H2027" s="99">
        <f>G2027</f>
        <v>538000.1</v>
      </c>
      <c r="I2027" s="166" t="s">
        <v>315</v>
      </c>
      <c r="J2027" s="82"/>
      <c r="K2027" s="99"/>
    </row>
    <row r="2028" spans="1:11" s="87" customFormat="1" ht="15" x14ac:dyDescent="0.3">
      <c r="A2028" s="96"/>
      <c r="B2028" s="97"/>
      <c r="C2028" s="98"/>
      <c r="D2028" s="98"/>
      <c r="E2028" s="82"/>
      <c r="F2028" s="99"/>
      <c r="G2028" s="99">
        <f t="shared" si="46"/>
        <v>0</v>
      </c>
      <c r="H2028" s="99"/>
      <c r="I2028" s="166"/>
      <c r="J2028" s="82"/>
      <c r="K2028" s="99"/>
    </row>
    <row r="2029" spans="1:11" s="87" customFormat="1" ht="15" x14ac:dyDescent="0.3">
      <c r="A2029" s="96">
        <v>43321</v>
      </c>
      <c r="B2029" s="97" t="s">
        <v>1332</v>
      </c>
      <c r="C2029" s="98" t="s">
        <v>813</v>
      </c>
      <c r="D2029" s="98" t="s">
        <v>162</v>
      </c>
      <c r="E2029" s="82">
        <v>6</v>
      </c>
      <c r="F2029" s="99">
        <v>275000</v>
      </c>
      <c r="G2029" s="99">
        <f t="shared" si="46"/>
        <v>1650000</v>
      </c>
      <c r="H2029" s="99"/>
      <c r="I2029" s="175" t="s">
        <v>1215</v>
      </c>
      <c r="J2029" s="82"/>
      <c r="K2029" s="99"/>
    </row>
    <row r="2030" spans="1:11" s="87" customFormat="1" ht="15" x14ac:dyDescent="0.3">
      <c r="A2030" s="96"/>
      <c r="B2030" s="97"/>
      <c r="C2030" s="98"/>
      <c r="D2030" s="98" t="s">
        <v>1102</v>
      </c>
      <c r="E2030" s="82">
        <v>6</v>
      </c>
      <c r="F2030" s="99">
        <v>275000</v>
      </c>
      <c r="G2030" s="99">
        <f t="shared" si="46"/>
        <v>1650000</v>
      </c>
      <c r="H2030" s="99"/>
      <c r="I2030" s="175"/>
      <c r="J2030" s="82"/>
      <c r="K2030" s="99"/>
    </row>
    <row r="2031" spans="1:11" s="87" customFormat="1" ht="15" x14ac:dyDescent="0.3">
      <c r="A2031" s="96"/>
      <c r="B2031" s="97"/>
      <c r="C2031" s="98"/>
      <c r="D2031" s="98" t="s">
        <v>1314</v>
      </c>
      <c r="E2031" s="82">
        <v>6</v>
      </c>
      <c r="F2031" s="99">
        <v>285000.09999999998</v>
      </c>
      <c r="G2031" s="99">
        <f t="shared" si="46"/>
        <v>1710000.5999999999</v>
      </c>
      <c r="H2031" s="99">
        <f>SUM(G2029:G2031)</f>
        <v>5010000.5999999996</v>
      </c>
      <c r="I2031" s="175"/>
      <c r="J2031" s="82"/>
      <c r="K2031" s="99"/>
    </row>
    <row r="2032" spans="1:11" s="87" customFormat="1" ht="15" x14ac:dyDescent="0.3">
      <c r="A2032" s="96"/>
      <c r="B2032" s="97"/>
      <c r="C2032" s="98"/>
      <c r="D2032" s="98"/>
      <c r="E2032" s="82"/>
      <c r="F2032" s="99"/>
      <c r="G2032" s="99">
        <f t="shared" si="46"/>
        <v>0</v>
      </c>
      <c r="H2032" s="99"/>
      <c r="I2032" s="166"/>
      <c r="J2032" s="82"/>
      <c r="K2032" s="99"/>
    </row>
    <row r="2033" spans="1:11" s="87" customFormat="1" ht="15" x14ac:dyDescent="0.3">
      <c r="A2033" s="96">
        <v>43321</v>
      </c>
      <c r="B2033" s="97" t="s">
        <v>1333</v>
      </c>
      <c r="C2033" s="98" t="s">
        <v>764</v>
      </c>
      <c r="D2033" s="98" t="s">
        <v>162</v>
      </c>
      <c r="E2033" s="82">
        <v>4</v>
      </c>
      <c r="F2033" s="99">
        <v>275000</v>
      </c>
      <c r="G2033" s="99">
        <f t="shared" si="46"/>
        <v>1100000</v>
      </c>
      <c r="H2033" s="99"/>
      <c r="I2033" s="175" t="s">
        <v>1215</v>
      </c>
      <c r="J2033" s="82"/>
      <c r="K2033" s="99"/>
    </row>
    <row r="2034" spans="1:11" s="87" customFormat="1" ht="15" x14ac:dyDescent="0.3">
      <c r="A2034" s="96"/>
      <c r="B2034" s="97"/>
      <c r="C2034" s="98"/>
      <c r="D2034" s="98" t="s">
        <v>1334</v>
      </c>
      <c r="E2034" s="82">
        <v>4</v>
      </c>
      <c r="F2034" s="99">
        <v>285000.09999999998</v>
      </c>
      <c r="G2034" s="99">
        <f t="shared" si="46"/>
        <v>1140000.3999999999</v>
      </c>
      <c r="H2034" s="99"/>
      <c r="I2034" s="175"/>
      <c r="J2034" s="82"/>
      <c r="K2034" s="99"/>
    </row>
    <row r="2035" spans="1:11" s="87" customFormat="1" ht="15" x14ac:dyDescent="0.3">
      <c r="A2035" s="96"/>
      <c r="B2035" s="97"/>
      <c r="C2035" s="98"/>
      <c r="D2035" s="98" t="s">
        <v>1335</v>
      </c>
      <c r="E2035" s="82">
        <v>4</v>
      </c>
      <c r="F2035" s="99">
        <v>275000</v>
      </c>
      <c r="G2035" s="99">
        <f t="shared" si="46"/>
        <v>1100000</v>
      </c>
      <c r="H2035" s="99"/>
      <c r="I2035" s="175"/>
      <c r="J2035" s="82"/>
      <c r="K2035" s="99"/>
    </row>
    <row r="2036" spans="1:11" s="87" customFormat="1" ht="15" x14ac:dyDescent="0.3">
      <c r="A2036" s="96"/>
      <c r="B2036" s="97"/>
      <c r="C2036" s="98"/>
      <c r="D2036" s="98" t="s">
        <v>1336</v>
      </c>
      <c r="E2036" s="82">
        <v>4</v>
      </c>
      <c r="F2036" s="99">
        <v>275000</v>
      </c>
      <c r="G2036" s="99">
        <f t="shared" si="46"/>
        <v>1100000</v>
      </c>
      <c r="H2036" s="99"/>
      <c r="I2036" s="175"/>
      <c r="J2036" s="82"/>
      <c r="K2036" s="99"/>
    </row>
    <row r="2037" spans="1:11" s="87" customFormat="1" ht="15" x14ac:dyDescent="0.3">
      <c r="A2037" s="96"/>
      <c r="B2037" s="97"/>
      <c r="C2037" s="98"/>
      <c r="D2037" s="98" t="s">
        <v>1100</v>
      </c>
      <c r="E2037" s="82">
        <v>4</v>
      </c>
      <c r="F2037" s="99">
        <v>275000</v>
      </c>
      <c r="G2037" s="99">
        <f t="shared" si="46"/>
        <v>1100000</v>
      </c>
      <c r="H2037" s="99">
        <f>SUM(G2033:G2037)</f>
        <v>5540000.4000000004</v>
      </c>
      <c r="I2037" s="175"/>
      <c r="J2037" s="82"/>
      <c r="K2037" s="99"/>
    </row>
    <row r="2038" spans="1:11" s="87" customFormat="1" ht="15" x14ac:dyDescent="0.3">
      <c r="A2038" s="96"/>
      <c r="B2038" s="97"/>
      <c r="C2038" s="98"/>
      <c r="D2038" s="98"/>
      <c r="E2038" s="82"/>
      <c r="F2038" s="99"/>
      <c r="G2038" s="99">
        <f t="shared" si="46"/>
        <v>0</v>
      </c>
      <c r="H2038" s="99"/>
      <c r="I2038" s="166"/>
      <c r="J2038" s="82"/>
      <c r="K2038" s="99"/>
    </row>
    <row r="2039" spans="1:11" s="87" customFormat="1" ht="15" x14ac:dyDescent="0.3">
      <c r="A2039" s="96">
        <v>43321</v>
      </c>
      <c r="B2039" s="97" t="s">
        <v>1398</v>
      </c>
      <c r="C2039" s="98" t="s">
        <v>1075</v>
      </c>
      <c r="D2039" s="98" t="s">
        <v>31</v>
      </c>
      <c r="E2039" s="82">
        <v>10</v>
      </c>
      <c r="F2039" s="99">
        <v>568000.4</v>
      </c>
      <c r="G2039" s="99">
        <f t="shared" si="46"/>
        <v>5680004</v>
      </c>
      <c r="H2039" s="99">
        <f>G2039</f>
        <v>5680004</v>
      </c>
      <c r="I2039" s="166" t="s">
        <v>1216</v>
      </c>
      <c r="J2039" s="82"/>
      <c r="K2039" s="99"/>
    </row>
    <row r="2040" spans="1:11" s="87" customFormat="1" ht="15" x14ac:dyDescent="0.3">
      <c r="A2040" s="96"/>
      <c r="B2040" s="97"/>
      <c r="C2040" s="98"/>
      <c r="D2040" s="98"/>
      <c r="E2040" s="82"/>
      <c r="F2040" s="99"/>
      <c r="G2040" s="99">
        <f t="shared" si="46"/>
        <v>0</v>
      </c>
      <c r="H2040" s="99"/>
      <c r="I2040" s="166"/>
      <c r="J2040" s="82"/>
      <c r="K2040" s="99"/>
    </row>
    <row r="2041" spans="1:11" s="87" customFormat="1" ht="15" x14ac:dyDescent="0.3">
      <c r="A2041" s="96">
        <v>43321</v>
      </c>
      <c r="B2041" s="97" t="s">
        <v>1337</v>
      </c>
      <c r="C2041" s="98" t="s">
        <v>73</v>
      </c>
      <c r="D2041" s="98" t="s">
        <v>1192</v>
      </c>
      <c r="E2041" s="82">
        <v>24</v>
      </c>
      <c r="F2041" s="99">
        <v>199999.8</v>
      </c>
      <c r="G2041" s="99">
        <f t="shared" si="46"/>
        <v>4799995.1999999993</v>
      </c>
      <c r="H2041" s="99">
        <f>G2041</f>
        <v>4799995.1999999993</v>
      </c>
      <c r="I2041" s="166" t="s">
        <v>309</v>
      </c>
      <c r="J2041" s="82"/>
      <c r="K2041" s="99"/>
    </row>
    <row r="2042" spans="1:11" s="87" customFormat="1" ht="15" x14ac:dyDescent="0.3">
      <c r="A2042" s="96"/>
      <c r="B2042" s="97"/>
      <c r="C2042" s="98"/>
      <c r="D2042" s="98"/>
      <c r="E2042" s="82"/>
      <c r="F2042" s="99"/>
      <c r="G2042" s="99">
        <f t="shared" si="46"/>
        <v>0</v>
      </c>
      <c r="H2042" s="99"/>
      <c r="I2042" s="166"/>
      <c r="J2042" s="82"/>
      <c r="K2042" s="99"/>
    </row>
    <row r="2043" spans="1:11" s="87" customFormat="1" ht="15" x14ac:dyDescent="0.3">
      <c r="A2043" s="96">
        <v>43321</v>
      </c>
      <c r="B2043" s="97" t="s">
        <v>1338</v>
      </c>
      <c r="C2043" s="98" t="s">
        <v>985</v>
      </c>
      <c r="D2043" s="98" t="s">
        <v>576</v>
      </c>
      <c r="E2043" s="82">
        <v>72</v>
      </c>
      <c r="F2043" s="99">
        <v>66999.899999999994</v>
      </c>
      <c r="G2043" s="99">
        <f t="shared" si="46"/>
        <v>4823992.8</v>
      </c>
      <c r="H2043" s="99"/>
      <c r="I2043" s="175" t="s">
        <v>1213</v>
      </c>
      <c r="J2043" s="82"/>
      <c r="K2043" s="99"/>
    </row>
    <row r="2044" spans="1:11" s="87" customFormat="1" ht="15" x14ac:dyDescent="0.3">
      <c r="A2044" s="96"/>
      <c r="B2044" s="97"/>
      <c r="C2044" s="98"/>
      <c r="D2044" s="98" t="s">
        <v>577</v>
      </c>
      <c r="E2044" s="82">
        <v>72</v>
      </c>
      <c r="F2044" s="99">
        <v>66999.899999999994</v>
      </c>
      <c r="G2044" s="99">
        <f t="shared" si="46"/>
        <v>4823992.8</v>
      </c>
      <c r="H2044" s="99"/>
      <c r="I2044" s="175"/>
      <c r="J2044" s="82"/>
      <c r="K2044" s="99"/>
    </row>
    <row r="2045" spans="1:11" s="87" customFormat="1" ht="15" x14ac:dyDescent="0.3">
      <c r="A2045" s="96"/>
      <c r="B2045" s="97"/>
      <c r="C2045" s="98"/>
      <c r="D2045" s="98" t="s">
        <v>640</v>
      </c>
      <c r="E2045" s="82">
        <v>72</v>
      </c>
      <c r="F2045" s="99">
        <v>66999.899999999994</v>
      </c>
      <c r="G2045" s="99">
        <f t="shared" si="46"/>
        <v>4823992.8</v>
      </c>
      <c r="H2045" s="99"/>
      <c r="I2045" s="175"/>
      <c r="J2045" s="82"/>
      <c r="K2045" s="99"/>
    </row>
    <row r="2046" spans="1:11" s="87" customFormat="1" ht="15" x14ac:dyDescent="0.3">
      <c r="A2046" s="96"/>
      <c r="B2046" s="97"/>
      <c r="C2046" s="98"/>
      <c r="D2046" s="98" t="s">
        <v>548</v>
      </c>
      <c r="E2046" s="82">
        <v>72</v>
      </c>
      <c r="F2046" s="99">
        <v>66999.899999999994</v>
      </c>
      <c r="G2046" s="99">
        <f t="shared" si="46"/>
        <v>4823992.8</v>
      </c>
      <c r="H2046" s="99"/>
      <c r="I2046" s="175"/>
      <c r="J2046" s="82"/>
      <c r="K2046" s="99"/>
    </row>
    <row r="2047" spans="1:11" s="87" customFormat="1" ht="15" x14ac:dyDescent="0.3">
      <c r="A2047" s="96"/>
      <c r="B2047" s="97"/>
      <c r="C2047" s="98"/>
      <c r="D2047" s="98" t="s">
        <v>578</v>
      </c>
      <c r="E2047" s="82">
        <v>72</v>
      </c>
      <c r="F2047" s="99">
        <v>66999.899999999994</v>
      </c>
      <c r="G2047" s="99">
        <f t="shared" si="46"/>
        <v>4823992.8</v>
      </c>
      <c r="H2047" s="99"/>
      <c r="I2047" s="175"/>
      <c r="J2047" s="82"/>
      <c r="K2047" s="99"/>
    </row>
    <row r="2048" spans="1:11" s="87" customFormat="1" ht="15" x14ac:dyDescent="0.3">
      <c r="A2048" s="96"/>
      <c r="B2048" s="97"/>
      <c r="C2048" s="98"/>
      <c r="D2048" s="98" t="s">
        <v>547</v>
      </c>
      <c r="E2048" s="82">
        <v>72</v>
      </c>
      <c r="F2048" s="99">
        <v>66999.899999999994</v>
      </c>
      <c r="G2048" s="99">
        <f t="shared" si="46"/>
        <v>4823992.8</v>
      </c>
      <c r="H2048" s="99">
        <f>SUM(G2043:G2048)</f>
        <v>28943956.800000001</v>
      </c>
      <c r="I2048" s="175"/>
      <c r="J2048" s="82"/>
      <c r="K2048" s="99"/>
    </row>
    <row r="2049" spans="1:11" s="87" customFormat="1" ht="15" x14ac:dyDescent="0.3">
      <c r="A2049" s="96"/>
      <c r="B2049" s="97"/>
      <c r="C2049" s="98"/>
      <c r="D2049" s="98"/>
      <c r="E2049" s="82"/>
      <c r="F2049" s="99"/>
      <c r="G2049" s="99">
        <f t="shared" si="46"/>
        <v>0</v>
      </c>
      <c r="H2049" s="99"/>
      <c r="I2049" s="166"/>
      <c r="J2049" s="82"/>
      <c r="K2049" s="99"/>
    </row>
    <row r="2050" spans="1:11" s="87" customFormat="1" ht="15" x14ac:dyDescent="0.3">
      <c r="A2050" s="96">
        <v>43321</v>
      </c>
      <c r="B2050" s="97" t="s">
        <v>1339</v>
      </c>
      <c r="C2050" s="98" t="s">
        <v>985</v>
      </c>
      <c r="D2050" s="98" t="s">
        <v>548</v>
      </c>
      <c r="E2050" s="82">
        <v>11</v>
      </c>
      <c r="F2050" s="99">
        <v>66999.899999999994</v>
      </c>
      <c r="G2050" s="99">
        <f t="shared" si="46"/>
        <v>736998.89999999991</v>
      </c>
      <c r="H2050" s="99"/>
      <c r="I2050" s="175" t="s">
        <v>1213</v>
      </c>
      <c r="J2050" s="82"/>
      <c r="K2050" s="99"/>
    </row>
    <row r="2051" spans="1:11" s="87" customFormat="1" ht="15" x14ac:dyDescent="0.3">
      <c r="A2051" s="96"/>
      <c r="B2051" s="97"/>
      <c r="C2051" s="98"/>
      <c r="D2051" s="98" t="s">
        <v>543</v>
      </c>
      <c r="E2051" s="82">
        <v>12</v>
      </c>
      <c r="F2051" s="99">
        <v>133999.79999999999</v>
      </c>
      <c r="G2051" s="99">
        <f t="shared" si="46"/>
        <v>1607997.5999999999</v>
      </c>
      <c r="H2051" s="99"/>
      <c r="I2051" s="175"/>
      <c r="J2051" s="82"/>
      <c r="K2051" s="99"/>
    </row>
    <row r="2052" spans="1:11" s="87" customFormat="1" ht="15" x14ac:dyDescent="0.3">
      <c r="A2052" s="96"/>
      <c r="B2052" s="97"/>
      <c r="C2052" s="98"/>
      <c r="D2052" s="98" t="s">
        <v>1340</v>
      </c>
      <c r="E2052" s="82">
        <v>24</v>
      </c>
      <c r="F2052" s="99">
        <v>37999.5</v>
      </c>
      <c r="G2052" s="99">
        <f t="shared" si="46"/>
        <v>911988</v>
      </c>
      <c r="H2052" s="99">
        <f>SUM(G2050:G2052)</f>
        <v>3256984.5</v>
      </c>
      <c r="I2052" s="175"/>
      <c r="J2052" s="82"/>
      <c r="K2052" s="99"/>
    </row>
    <row r="2053" spans="1:11" s="87" customFormat="1" ht="15" x14ac:dyDescent="0.3">
      <c r="A2053" s="96"/>
      <c r="B2053" s="97"/>
      <c r="C2053" s="98"/>
      <c r="D2053" s="98"/>
      <c r="E2053" s="82"/>
      <c r="F2053" s="99"/>
      <c r="G2053" s="99">
        <f t="shared" si="46"/>
        <v>0</v>
      </c>
      <c r="H2053" s="99"/>
      <c r="I2053" s="166"/>
      <c r="J2053" s="82"/>
      <c r="K2053" s="99"/>
    </row>
    <row r="2054" spans="1:11" s="87" customFormat="1" ht="15" x14ac:dyDescent="0.3">
      <c r="A2054" s="96">
        <v>43321</v>
      </c>
      <c r="B2054" s="97" t="s">
        <v>1341</v>
      </c>
      <c r="C2054" s="98" t="s">
        <v>985</v>
      </c>
      <c r="D2054" s="98" t="s">
        <v>541</v>
      </c>
      <c r="E2054" s="82">
        <v>36</v>
      </c>
      <c r="F2054" s="99">
        <v>133999.79999999999</v>
      </c>
      <c r="G2054" s="99">
        <f t="shared" si="46"/>
        <v>4823992.8</v>
      </c>
      <c r="H2054" s="99"/>
      <c r="I2054" s="175" t="s">
        <v>1213</v>
      </c>
      <c r="J2054" s="82"/>
      <c r="K2054" s="99"/>
    </row>
    <row r="2055" spans="1:11" s="87" customFormat="1" ht="15" x14ac:dyDescent="0.3">
      <c r="A2055" s="96"/>
      <c r="B2055" s="97"/>
      <c r="C2055" s="98"/>
      <c r="D2055" s="98" t="s">
        <v>1168</v>
      </c>
      <c r="E2055" s="82">
        <v>36</v>
      </c>
      <c r="F2055" s="99">
        <v>133999.79999999999</v>
      </c>
      <c r="G2055" s="99">
        <f t="shared" si="46"/>
        <v>4823992.8</v>
      </c>
      <c r="H2055" s="99"/>
      <c r="I2055" s="175"/>
      <c r="J2055" s="82"/>
      <c r="K2055" s="99"/>
    </row>
    <row r="2056" spans="1:11" s="87" customFormat="1" ht="15" x14ac:dyDescent="0.3">
      <c r="A2056" s="96"/>
      <c r="B2056" s="97"/>
      <c r="C2056" s="98"/>
      <c r="D2056" s="98" t="s">
        <v>543</v>
      </c>
      <c r="E2056" s="82">
        <v>36</v>
      </c>
      <c r="F2056" s="99">
        <v>133999.79999999999</v>
      </c>
      <c r="G2056" s="99">
        <f t="shared" si="46"/>
        <v>4823992.8</v>
      </c>
      <c r="H2056" s="99"/>
      <c r="I2056" s="175"/>
      <c r="J2056" s="82"/>
      <c r="K2056" s="99"/>
    </row>
    <row r="2057" spans="1:11" s="87" customFormat="1" ht="15" x14ac:dyDescent="0.3">
      <c r="A2057" s="96"/>
      <c r="B2057" s="97"/>
      <c r="C2057" s="98"/>
      <c r="D2057" s="98" t="s">
        <v>544</v>
      </c>
      <c r="E2057" s="82">
        <v>36</v>
      </c>
      <c r="F2057" s="99">
        <v>133999.79999999999</v>
      </c>
      <c r="G2057" s="99">
        <f t="shared" si="46"/>
        <v>4823992.8</v>
      </c>
      <c r="H2057" s="99"/>
      <c r="I2057" s="175"/>
      <c r="J2057" s="82"/>
      <c r="K2057" s="99"/>
    </row>
    <row r="2058" spans="1:11" s="87" customFormat="1" ht="15" x14ac:dyDescent="0.3">
      <c r="A2058" s="96"/>
      <c r="B2058" s="97"/>
      <c r="C2058" s="98"/>
      <c r="D2058" s="98" t="s">
        <v>545</v>
      </c>
      <c r="E2058" s="82">
        <v>36</v>
      </c>
      <c r="F2058" s="99">
        <v>133999.79999999999</v>
      </c>
      <c r="G2058" s="99">
        <f t="shared" si="46"/>
        <v>4823992.8</v>
      </c>
      <c r="H2058" s="99"/>
      <c r="I2058" s="175"/>
      <c r="J2058" s="82"/>
      <c r="K2058" s="99"/>
    </row>
    <row r="2059" spans="1:11" s="87" customFormat="1" ht="15" x14ac:dyDescent="0.3">
      <c r="A2059" s="96"/>
      <c r="B2059" s="97"/>
      <c r="C2059" s="98"/>
      <c r="D2059" s="98" t="s">
        <v>1340</v>
      </c>
      <c r="E2059" s="82">
        <v>120</v>
      </c>
      <c r="F2059" s="99">
        <v>37999.5</v>
      </c>
      <c r="G2059" s="99">
        <f t="shared" si="46"/>
        <v>4559940</v>
      </c>
      <c r="H2059" s="99">
        <f>SUM(G2054:G2059)</f>
        <v>28679904</v>
      </c>
      <c r="I2059" s="175"/>
      <c r="J2059" s="82"/>
      <c r="K2059" s="99"/>
    </row>
    <row r="2060" spans="1:11" s="87" customFormat="1" ht="15" x14ac:dyDescent="0.3">
      <c r="A2060" s="96"/>
      <c r="B2060" s="97"/>
      <c r="C2060" s="98"/>
      <c r="D2060" s="98"/>
      <c r="E2060" s="82"/>
      <c r="F2060" s="99"/>
      <c r="G2060" s="99">
        <f t="shared" si="46"/>
        <v>0</v>
      </c>
      <c r="H2060" s="99"/>
      <c r="I2060" s="166"/>
      <c r="J2060" s="82"/>
      <c r="K2060" s="99"/>
    </row>
    <row r="2061" spans="1:11" s="87" customFormat="1" ht="15" x14ac:dyDescent="0.3">
      <c r="A2061" s="96">
        <v>43321</v>
      </c>
      <c r="B2061" s="97" t="s">
        <v>1342</v>
      </c>
      <c r="C2061" s="98" t="s">
        <v>442</v>
      </c>
      <c r="D2061" s="98" t="s">
        <v>104</v>
      </c>
      <c r="E2061" s="82">
        <v>2</v>
      </c>
      <c r="F2061" s="99">
        <v>511100.09499999997</v>
      </c>
      <c r="G2061" s="99">
        <f t="shared" si="46"/>
        <v>1022200.19</v>
      </c>
      <c r="H2061" s="99"/>
      <c r="I2061" s="175" t="s">
        <v>312</v>
      </c>
      <c r="J2061" s="82"/>
      <c r="K2061" s="99"/>
    </row>
    <row r="2062" spans="1:11" s="87" customFormat="1" ht="15" x14ac:dyDescent="0.3">
      <c r="A2062" s="96"/>
      <c r="B2062" s="97"/>
      <c r="C2062" s="98"/>
      <c r="D2062" s="98" t="s">
        <v>1192</v>
      </c>
      <c r="E2062" s="82">
        <v>5</v>
      </c>
      <c r="F2062" s="99">
        <v>199999.8</v>
      </c>
      <c r="G2062" s="99">
        <f t="shared" si="46"/>
        <v>999999</v>
      </c>
      <c r="H2062" s="99"/>
      <c r="I2062" s="175"/>
      <c r="J2062" s="82"/>
      <c r="K2062" s="99"/>
    </row>
    <row r="2063" spans="1:11" s="87" customFormat="1" ht="15" x14ac:dyDescent="0.3">
      <c r="A2063" s="96"/>
      <c r="B2063" s="97"/>
      <c r="C2063" s="98"/>
      <c r="D2063" s="98" t="s">
        <v>887</v>
      </c>
      <c r="E2063" s="82">
        <v>5</v>
      </c>
      <c r="F2063" s="99">
        <v>215000.5</v>
      </c>
      <c r="G2063" s="99">
        <f t="shared" si="46"/>
        <v>1075002.5</v>
      </c>
      <c r="H2063" s="99"/>
      <c r="I2063" s="175"/>
      <c r="J2063" s="82"/>
      <c r="K2063" s="99"/>
    </row>
    <row r="2064" spans="1:11" s="87" customFormat="1" ht="15" x14ac:dyDescent="0.3">
      <c r="A2064" s="96"/>
      <c r="B2064" s="97"/>
      <c r="C2064" s="98"/>
      <c r="D2064" s="98" t="s">
        <v>109</v>
      </c>
      <c r="E2064" s="82">
        <v>5</v>
      </c>
      <c r="F2064" s="99">
        <v>215000.5</v>
      </c>
      <c r="G2064" s="99">
        <f t="shared" si="46"/>
        <v>1075002.5</v>
      </c>
      <c r="H2064" s="99">
        <f>SUM(G2061:G2064)</f>
        <v>4172204.19</v>
      </c>
      <c r="I2064" s="175"/>
      <c r="J2064" s="82"/>
      <c r="K2064" s="99"/>
    </row>
    <row r="2065" spans="1:11" s="87" customFormat="1" ht="15" x14ac:dyDescent="0.3">
      <c r="A2065" s="96"/>
      <c r="B2065" s="97"/>
      <c r="C2065" s="98"/>
      <c r="D2065" s="98"/>
      <c r="E2065" s="82"/>
      <c r="F2065" s="99"/>
      <c r="G2065" s="99">
        <f t="shared" si="46"/>
        <v>0</v>
      </c>
      <c r="H2065" s="99"/>
      <c r="I2065" s="166"/>
      <c r="J2065" s="82"/>
      <c r="K2065" s="99"/>
    </row>
    <row r="2066" spans="1:11" s="87" customFormat="1" ht="15" x14ac:dyDescent="0.3">
      <c r="A2066" s="96">
        <v>43321</v>
      </c>
      <c r="B2066" s="97" t="s">
        <v>1343</v>
      </c>
      <c r="C2066" s="98" t="s">
        <v>1344</v>
      </c>
      <c r="D2066" s="98" t="s">
        <v>31</v>
      </c>
      <c r="E2066" s="82">
        <v>1</v>
      </c>
      <c r="F2066" s="99">
        <v>538000.1</v>
      </c>
      <c r="G2066" s="99">
        <f t="shared" si="46"/>
        <v>538000.1</v>
      </c>
      <c r="H2066" s="99">
        <f>G2066</f>
        <v>538000.1</v>
      </c>
      <c r="I2066" s="166" t="s">
        <v>309</v>
      </c>
      <c r="J2066" s="82"/>
      <c r="K2066" s="99"/>
    </row>
    <row r="2067" spans="1:11" s="87" customFormat="1" ht="15" x14ac:dyDescent="0.3">
      <c r="A2067" s="96"/>
      <c r="B2067" s="97"/>
      <c r="C2067" s="98"/>
      <c r="D2067" s="98"/>
      <c r="E2067" s="82"/>
      <c r="F2067" s="99"/>
      <c r="G2067" s="99">
        <f t="shared" si="46"/>
        <v>0</v>
      </c>
      <c r="H2067" s="99"/>
      <c r="I2067" s="166"/>
      <c r="J2067" s="82"/>
      <c r="K2067" s="99"/>
    </row>
    <row r="2068" spans="1:11" s="87" customFormat="1" ht="15" x14ac:dyDescent="0.3">
      <c r="A2068" s="96">
        <v>43321</v>
      </c>
      <c r="B2068" s="97" t="s">
        <v>1345</v>
      </c>
      <c r="C2068" s="98" t="s">
        <v>811</v>
      </c>
      <c r="D2068" s="98" t="s">
        <v>968</v>
      </c>
      <c r="E2068" s="82">
        <v>12</v>
      </c>
      <c r="F2068" s="99">
        <v>32000.1</v>
      </c>
      <c r="G2068" s="99">
        <f t="shared" si="46"/>
        <v>384001.19999999995</v>
      </c>
      <c r="H2068" s="99"/>
      <c r="I2068" s="166"/>
      <c r="J2068" s="82"/>
      <c r="K2068" s="99"/>
    </row>
    <row r="2069" spans="1:11" s="87" customFormat="1" ht="15" x14ac:dyDescent="0.3">
      <c r="A2069" s="96"/>
      <c r="B2069" s="97"/>
      <c r="C2069" s="98"/>
      <c r="D2069" s="98" t="s">
        <v>969</v>
      </c>
      <c r="E2069" s="82">
        <v>12</v>
      </c>
      <c r="F2069" s="99">
        <v>32000.1</v>
      </c>
      <c r="G2069" s="99">
        <f t="shared" si="46"/>
        <v>384001.19999999995</v>
      </c>
      <c r="H2069" s="99"/>
      <c r="I2069" s="166"/>
      <c r="J2069" s="82"/>
      <c r="K2069" s="99"/>
    </row>
    <row r="2070" spans="1:11" s="87" customFormat="1" ht="15" x14ac:dyDescent="0.3">
      <c r="A2070" s="96"/>
      <c r="B2070" s="97"/>
      <c r="C2070" s="98"/>
      <c r="D2070" s="98" t="s">
        <v>968</v>
      </c>
      <c r="E2070" s="82">
        <v>12</v>
      </c>
      <c r="F2070" s="99">
        <v>0</v>
      </c>
      <c r="G2070" s="99">
        <f t="shared" si="46"/>
        <v>0</v>
      </c>
      <c r="H2070" s="99"/>
      <c r="I2070" s="166"/>
      <c r="J2070" s="82"/>
      <c r="K2070" s="99"/>
    </row>
    <row r="2071" spans="1:11" s="87" customFormat="1" ht="15" x14ac:dyDescent="0.3">
      <c r="A2071" s="96"/>
      <c r="B2071" s="97"/>
      <c r="C2071" s="98"/>
      <c r="D2071" s="98" t="s">
        <v>969</v>
      </c>
      <c r="E2071" s="82">
        <v>12</v>
      </c>
      <c r="F2071" s="99">
        <v>0</v>
      </c>
      <c r="G2071" s="99">
        <f t="shared" si="46"/>
        <v>0</v>
      </c>
      <c r="H2071" s="99">
        <f>SUM(G2068:G2071)</f>
        <v>768002.39999999991</v>
      </c>
      <c r="I2071" s="166" t="s">
        <v>1215</v>
      </c>
      <c r="J2071" s="82"/>
      <c r="K2071" s="99"/>
    </row>
    <row r="2072" spans="1:11" s="87" customFormat="1" ht="15" x14ac:dyDescent="0.3">
      <c r="A2072" s="96"/>
      <c r="B2072" s="97"/>
      <c r="C2072" s="98"/>
      <c r="D2072" s="98"/>
      <c r="E2072" s="82"/>
      <c r="F2072" s="99"/>
      <c r="G2072" s="99">
        <f t="shared" si="46"/>
        <v>0</v>
      </c>
      <c r="H2072" s="99"/>
      <c r="I2072" s="166"/>
      <c r="J2072" s="82"/>
      <c r="K2072" s="99"/>
    </row>
    <row r="2073" spans="1:11" s="87" customFormat="1" ht="15" x14ac:dyDescent="0.3">
      <c r="A2073" s="96">
        <v>43321</v>
      </c>
      <c r="B2073" s="97" t="s">
        <v>1346</v>
      </c>
      <c r="C2073" s="98" t="s">
        <v>415</v>
      </c>
      <c r="D2073" s="98" t="s">
        <v>887</v>
      </c>
      <c r="E2073" s="82">
        <v>2</v>
      </c>
      <c r="F2073" s="99">
        <v>215000.5</v>
      </c>
      <c r="G2073" s="99">
        <f t="shared" si="46"/>
        <v>430001</v>
      </c>
      <c r="H2073" s="99">
        <f>G2073</f>
        <v>430001</v>
      </c>
      <c r="I2073" s="166" t="s">
        <v>314</v>
      </c>
      <c r="J2073" s="82"/>
      <c r="K2073" s="99"/>
    </row>
    <row r="2074" spans="1:11" s="87" customFormat="1" ht="15" x14ac:dyDescent="0.3">
      <c r="A2074" s="96"/>
      <c r="B2074" s="97"/>
      <c r="C2074" s="98"/>
      <c r="D2074" s="98"/>
      <c r="E2074" s="82"/>
      <c r="F2074" s="99"/>
      <c r="G2074" s="99">
        <f t="shared" si="46"/>
        <v>0</v>
      </c>
      <c r="H2074" s="99"/>
      <c r="I2074" s="166"/>
      <c r="J2074" s="82"/>
      <c r="K2074" s="99"/>
    </row>
    <row r="2075" spans="1:11" s="87" customFormat="1" ht="15" x14ac:dyDescent="0.3">
      <c r="A2075" s="96">
        <v>43322</v>
      </c>
      <c r="B2075" s="97" t="s">
        <v>1347</v>
      </c>
      <c r="C2075" s="98" t="s">
        <v>1348</v>
      </c>
      <c r="D2075" s="98" t="s">
        <v>652</v>
      </c>
      <c r="E2075" s="82">
        <v>1</v>
      </c>
      <c r="F2075" s="99">
        <v>517000</v>
      </c>
      <c r="G2075" s="99">
        <f t="shared" si="46"/>
        <v>517000</v>
      </c>
      <c r="H2075" s="99">
        <f>G2075</f>
        <v>517000</v>
      </c>
      <c r="I2075" s="166" t="s">
        <v>1216</v>
      </c>
      <c r="J2075" s="82"/>
      <c r="K2075" s="99"/>
    </row>
    <row r="2076" spans="1:11" s="87" customFormat="1" ht="15" x14ac:dyDescent="0.3">
      <c r="A2076" s="96"/>
      <c r="B2076" s="97"/>
      <c r="C2076" s="98"/>
      <c r="D2076" s="98"/>
      <c r="E2076" s="82"/>
      <c r="F2076" s="99"/>
      <c r="G2076" s="99">
        <f t="shared" si="46"/>
        <v>0</v>
      </c>
      <c r="H2076" s="99"/>
      <c r="I2076" s="166"/>
      <c r="J2076" s="82"/>
      <c r="K2076" s="99"/>
    </row>
    <row r="2077" spans="1:11" s="87" customFormat="1" ht="15" x14ac:dyDescent="0.3">
      <c r="A2077" s="96">
        <v>43322</v>
      </c>
      <c r="B2077" s="97" t="s">
        <v>1349</v>
      </c>
      <c r="C2077" s="98" t="s">
        <v>589</v>
      </c>
      <c r="D2077" s="98" t="s">
        <v>31</v>
      </c>
      <c r="E2077" s="82">
        <v>1</v>
      </c>
      <c r="F2077" s="99">
        <v>511100.09499999997</v>
      </c>
      <c r="G2077" s="99">
        <f t="shared" si="46"/>
        <v>511100.09499999997</v>
      </c>
      <c r="H2077" s="99">
        <f>G2077</f>
        <v>511100.09499999997</v>
      </c>
      <c r="I2077" s="166" t="s">
        <v>309</v>
      </c>
      <c r="J2077" s="82"/>
      <c r="K2077" s="99"/>
    </row>
    <row r="2078" spans="1:11" s="87" customFormat="1" ht="15" x14ac:dyDescent="0.3">
      <c r="A2078" s="96"/>
      <c r="B2078" s="97"/>
      <c r="C2078" s="98"/>
      <c r="D2078" s="98"/>
      <c r="E2078" s="82"/>
      <c r="F2078" s="99"/>
      <c r="G2078" s="99">
        <f t="shared" si="46"/>
        <v>0</v>
      </c>
      <c r="H2078" s="99"/>
      <c r="I2078" s="166"/>
      <c r="J2078" s="82"/>
      <c r="K2078" s="99"/>
    </row>
    <row r="2079" spans="1:11" s="87" customFormat="1" ht="15" x14ac:dyDescent="0.3">
      <c r="A2079" s="96">
        <v>43322</v>
      </c>
      <c r="B2079" s="97" t="s">
        <v>1350</v>
      </c>
      <c r="C2079" s="98" t="s">
        <v>38</v>
      </c>
      <c r="D2079" s="98" t="s">
        <v>1094</v>
      </c>
      <c r="E2079" s="82">
        <v>24</v>
      </c>
      <c r="F2079" s="99">
        <v>199999.8</v>
      </c>
      <c r="G2079" s="99">
        <f t="shared" si="46"/>
        <v>4799995.1999999993</v>
      </c>
      <c r="H2079" s="99">
        <f>G2079</f>
        <v>4799995.1999999993</v>
      </c>
      <c r="I2079" s="166" t="s">
        <v>310</v>
      </c>
      <c r="J2079" s="82"/>
      <c r="K2079" s="99"/>
    </row>
    <row r="2080" spans="1:11" s="87" customFormat="1" ht="15" x14ac:dyDescent="0.3">
      <c r="A2080" s="96"/>
      <c r="B2080" s="97"/>
      <c r="C2080" s="98"/>
      <c r="D2080" s="98"/>
      <c r="E2080" s="82"/>
      <c r="F2080" s="99"/>
      <c r="G2080" s="99">
        <f t="shared" si="46"/>
        <v>0</v>
      </c>
      <c r="H2080" s="99"/>
      <c r="I2080" s="166"/>
      <c r="J2080" s="82"/>
      <c r="K2080" s="99"/>
    </row>
    <row r="2081" spans="1:11" s="87" customFormat="1" ht="15" x14ac:dyDescent="0.3">
      <c r="A2081" s="96">
        <v>43322</v>
      </c>
      <c r="B2081" s="97" t="s">
        <v>1351</v>
      </c>
      <c r="C2081" s="98" t="s">
        <v>456</v>
      </c>
      <c r="D2081" s="98" t="s">
        <v>1094</v>
      </c>
      <c r="E2081" s="82">
        <v>1</v>
      </c>
      <c r="F2081" s="99">
        <v>199999.8</v>
      </c>
      <c r="G2081" s="99">
        <f t="shared" si="46"/>
        <v>199999.8</v>
      </c>
      <c r="H2081" s="99">
        <f>G2081</f>
        <v>199999.8</v>
      </c>
      <c r="I2081" s="166" t="s">
        <v>312</v>
      </c>
      <c r="J2081" s="82"/>
      <c r="K2081" s="99"/>
    </row>
    <row r="2082" spans="1:11" s="87" customFormat="1" ht="15" x14ac:dyDescent="0.3">
      <c r="A2082" s="96"/>
      <c r="B2082" s="97"/>
      <c r="C2082" s="98"/>
      <c r="D2082" s="98"/>
      <c r="E2082" s="82"/>
      <c r="F2082" s="99"/>
      <c r="G2082" s="99">
        <f t="shared" si="46"/>
        <v>0</v>
      </c>
      <c r="H2082" s="99"/>
      <c r="I2082" s="166"/>
      <c r="J2082" s="82"/>
      <c r="K2082" s="99"/>
    </row>
    <row r="2083" spans="1:11" s="87" customFormat="1" ht="15" x14ac:dyDescent="0.3">
      <c r="A2083" s="96">
        <v>43322</v>
      </c>
      <c r="B2083" s="97" t="s">
        <v>1352</v>
      </c>
      <c r="C2083" s="98" t="s">
        <v>464</v>
      </c>
      <c r="D2083" s="98" t="s">
        <v>31</v>
      </c>
      <c r="E2083" s="82">
        <v>1</v>
      </c>
      <c r="F2083" s="99">
        <v>511100.09499999997</v>
      </c>
      <c r="G2083" s="99">
        <f t="shared" si="46"/>
        <v>511100.09499999997</v>
      </c>
      <c r="H2083" s="99">
        <f>G2083</f>
        <v>511100.09499999997</v>
      </c>
      <c r="I2083" s="166" t="s">
        <v>309</v>
      </c>
      <c r="J2083" s="82"/>
      <c r="K2083" s="99"/>
    </row>
    <row r="2084" spans="1:11" s="87" customFormat="1" ht="15" x14ac:dyDescent="0.3">
      <c r="A2084" s="96"/>
      <c r="B2084" s="97"/>
      <c r="C2084" s="98"/>
      <c r="D2084" s="98"/>
      <c r="E2084" s="82"/>
      <c r="F2084" s="99"/>
      <c r="G2084" s="99">
        <f t="shared" si="46"/>
        <v>0</v>
      </c>
      <c r="H2084" s="99"/>
      <c r="I2084" s="166"/>
      <c r="J2084" s="82"/>
      <c r="K2084" s="99"/>
    </row>
    <row r="2085" spans="1:11" s="87" customFormat="1" ht="15" x14ac:dyDescent="0.3">
      <c r="A2085" s="96">
        <v>43322</v>
      </c>
      <c r="B2085" s="97" t="s">
        <v>1353</v>
      </c>
      <c r="C2085" s="98" t="s">
        <v>1354</v>
      </c>
      <c r="D2085" s="98" t="s">
        <v>1325</v>
      </c>
      <c r="E2085" s="82">
        <v>1</v>
      </c>
      <c r="F2085" s="99">
        <v>637450</v>
      </c>
      <c r="G2085" s="99">
        <f t="shared" si="46"/>
        <v>637450</v>
      </c>
      <c r="H2085" s="99"/>
      <c r="I2085" s="175" t="s">
        <v>312</v>
      </c>
      <c r="J2085" s="82"/>
      <c r="K2085" s="99"/>
    </row>
    <row r="2086" spans="1:11" s="87" customFormat="1" ht="15" x14ac:dyDescent="0.3">
      <c r="A2086" s="96"/>
      <c r="B2086" s="97"/>
      <c r="C2086" s="98"/>
      <c r="D2086" s="98" t="s">
        <v>20</v>
      </c>
      <c r="E2086" s="82">
        <v>1</v>
      </c>
      <c r="F2086" s="99">
        <v>542450.09499999997</v>
      </c>
      <c r="G2086" s="99">
        <f t="shared" si="46"/>
        <v>542450.09499999997</v>
      </c>
      <c r="H2086" s="99">
        <f>SUM(G2085:G2086)</f>
        <v>1179900.095</v>
      </c>
      <c r="I2086" s="175"/>
      <c r="J2086" s="82"/>
      <c r="K2086" s="99"/>
    </row>
    <row r="2087" spans="1:11" s="87" customFormat="1" ht="15" x14ac:dyDescent="0.3">
      <c r="A2087" s="96"/>
      <c r="B2087" s="97"/>
      <c r="C2087" s="98"/>
      <c r="D2087" s="98"/>
      <c r="E2087" s="82"/>
      <c r="F2087" s="99"/>
      <c r="G2087" s="99">
        <f t="shared" si="46"/>
        <v>0</v>
      </c>
      <c r="H2087" s="99"/>
      <c r="I2087" s="166"/>
      <c r="J2087" s="82"/>
      <c r="K2087" s="99"/>
    </row>
    <row r="2088" spans="1:11" s="87" customFormat="1" ht="15" x14ac:dyDescent="0.3">
      <c r="A2088" s="96">
        <v>43322</v>
      </c>
      <c r="B2088" s="97" t="s">
        <v>1355</v>
      </c>
      <c r="C2088" s="98" t="s">
        <v>1127</v>
      </c>
      <c r="D2088" s="98" t="s">
        <v>541</v>
      </c>
      <c r="E2088" s="82">
        <v>3</v>
      </c>
      <c r="F2088" s="99">
        <v>148500</v>
      </c>
      <c r="G2088" s="99">
        <f t="shared" si="46"/>
        <v>445500</v>
      </c>
      <c r="H2088" s="99">
        <f>G2088</f>
        <v>445500</v>
      </c>
      <c r="I2088" s="166" t="s">
        <v>674</v>
      </c>
      <c r="J2088" s="82"/>
      <c r="K2088" s="99"/>
    </row>
    <row r="2089" spans="1:11" s="87" customFormat="1" ht="15" x14ac:dyDescent="0.3">
      <c r="A2089" s="96"/>
      <c r="B2089" s="97"/>
      <c r="C2089" s="98"/>
      <c r="D2089" s="98"/>
      <c r="E2089" s="82"/>
      <c r="F2089" s="99"/>
      <c r="G2089" s="99">
        <f t="shared" si="46"/>
        <v>0</v>
      </c>
      <c r="H2089" s="99"/>
      <c r="I2089" s="166"/>
      <c r="J2089" s="82"/>
      <c r="K2089" s="99"/>
    </row>
    <row r="2090" spans="1:11" s="87" customFormat="1" ht="15" x14ac:dyDescent="0.3">
      <c r="A2090" s="96">
        <v>43322</v>
      </c>
      <c r="B2090" s="97" t="s">
        <v>1356</v>
      </c>
      <c r="C2090" s="98" t="s">
        <v>1354</v>
      </c>
      <c r="D2090" s="98" t="s">
        <v>1357</v>
      </c>
      <c r="E2090" s="82">
        <v>1</v>
      </c>
      <c r="F2090" s="99">
        <v>1081099.5249999999</v>
      </c>
      <c r="G2090" s="99">
        <f t="shared" si="46"/>
        <v>1081099.5249999999</v>
      </c>
      <c r="H2090" s="99"/>
      <c r="I2090" s="175" t="s">
        <v>312</v>
      </c>
      <c r="J2090" s="82"/>
      <c r="K2090" s="99"/>
    </row>
    <row r="2091" spans="1:11" s="87" customFormat="1" ht="15" x14ac:dyDescent="0.3">
      <c r="A2091" s="96"/>
      <c r="B2091" s="97"/>
      <c r="C2091" s="98"/>
      <c r="D2091" s="98" t="s">
        <v>1358</v>
      </c>
      <c r="E2091" s="82">
        <v>1</v>
      </c>
      <c r="F2091" s="99">
        <v>1144750.4750000001</v>
      </c>
      <c r="G2091" s="99">
        <f t="shared" si="46"/>
        <v>1144750.4750000001</v>
      </c>
      <c r="H2091" s="99">
        <f>SUM(G2090:G2091)</f>
        <v>2225850</v>
      </c>
      <c r="I2091" s="175"/>
      <c r="J2091" s="82"/>
      <c r="K2091" s="99"/>
    </row>
    <row r="2092" spans="1:11" s="87" customFormat="1" ht="15" x14ac:dyDescent="0.3">
      <c r="A2092" s="96"/>
      <c r="B2092" s="97"/>
      <c r="C2092" s="98"/>
      <c r="D2092" s="98"/>
      <c r="E2092" s="82"/>
      <c r="F2092" s="99"/>
      <c r="G2092" s="99">
        <f t="shared" si="46"/>
        <v>0</v>
      </c>
      <c r="H2092" s="99"/>
      <c r="I2092" s="166"/>
      <c r="J2092" s="82"/>
      <c r="K2092" s="99"/>
    </row>
    <row r="2093" spans="1:11" s="87" customFormat="1" ht="15" x14ac:dyDescent="0.3">
      <c r="A2093" s="96">
        <v>43323</v>
      </c>
      <c r="B2093" s="97" t="s">
        <v>1361</v>
      </c>
      <c r="C2093" s="98" t="s">
        <v>953</v>
      </c>
      <c r="D2093" s="98" t="s">
        <v>109</v>
      </c>
      <c r="E2093" s="82">
        <v>2</v>
      </c>
      <c r="F2093" s="99">
        <v>215000.5</v>
      </c>
      <c r="G2093" s="99">
        <f t="shared" si="46"/>
        <v>430001</v>
      </c>
      <c r="H2093" s="99">
        <f>G2093</f>
        <v>430001</v>
      </c>
      <c r="I2093" s="166" t="s">
        <v>310</v>
      </c>
      <c r="J2093" s="82"/>
      <c r="K2093" s="99"/>
    </row>
    <row r="2094" spans="1:11" s="87" customFormat="1" ht="15" x14ac:dyDescent="0.3">
      <c r="A2094" s="96"/>
      <c r="B2094" s="97"/>
      <c r="C2094" s="98"/>
      <c r="D2094" s="98"/>
      <c r="E2094" s="82"/>
      <c r="F2094" s="99"/>
      <c r="G2094" s="99">
        <f t="shared" si="46"/>
        <v>0</v>
      </c>
      <c r="H2094" s="99"/>
      <c r="I2094" s="166"/>
      <c r="J2094" s="82"/>
      <c r="K2094" s="99"/>
    </row>
    <row r="2095" spans="1:11" s="87" customFormat="1" ht="15" x14ac:dyDescent="0.3">
      <c r="A2095" s="96">
        <v>43323</v>
      </c>
      <c r="B2095" s="97" t="s">
        <v>1362</v>
      </c>
      <c r="C2095" s="98" t="s">
        <v>726</v>
      </c>
      <c r="D2095" s="98" t="s">
        <v>1363</v>
      </c>
      <c r="E2095" s="82">
        <v>2</v>
      </c>
      <c r="F2095" s="99">
        <v>511100.09499999997</v>
      </c>
      <c r="G2095" s="99">
        <f t="shared" si="46"/>
        <v>1022200.19</v>
      </c>
      <c r="H2095" s="99">
        <f>G2095</f>
        <v>1022200.19</v>
      </c>
      <c r="I2095" s="166" t="s">
        <v>309</v>
      </c>
      <c r="J2095" s="82"/>
      <c r="K2095" s="99"/>
    </row>
    <row r="2096" spans="1:11" s="87" customFormat="1" ht="15" x14ac:dyDescent="0.3">
      <c r="A2096" s="96"/>
      <c r="B2096" s="97"/>
      <c r="C2096" s="98"/>
      <c r="D2096" s="98"/>
      <c r="E2096" s="82"/>
      <c r="F2096" s="99"/>
      <c r="G2096" s="99">
        <f t="shared" si="46"/>
        <v>0</v>
      </c>
      <c r="H2096" s="99"/>
      <c r="I2096" s="166"/>
      <c r="J2096" s="82"/>
      <c r="K2096" s="99"/>
    </row>
    <row r="2097" spans="1:11" s="87" customFormat="1" ht="15" x14ac:dyDescent="0.3">
      <c r="A2097" s="96">
        <v>43323</v>
      </c>
      <c r="B2097" s="97" t="s">
        <v>1364</v>
      </c>
      <c r="C2097" s="98" t="s">
        <v>1365</v>
      </c>
      <c r="D2097" s="98" t="s">
        <v>31</v>
      </c>
      <c r="E2097" s="82">
        <v>1</v>
      </c>
      <c r="F2097" s="99">
        <v>511100.09499999997</v>
      </c>
      <c r="G2097" s="99">
        <f t="shared" si="46"/>
        <v>511100.09499999997</v>
      </c>
      <c r="H2097" s="99">
        <f>G2097</f>
        <v>511100.09499999997</v>
      </c>
      <c r="I2097" s="166" t="s">
        <v>314</v>
      </c>
      <c r="J2097" s="82"/>
      <c r="K2097" s="99"/>
    </row>
    <row r="2098" spans="1:11" s="87" customFormat="1" ht="15" x14ac:dyDescent="0.3">
      <c r="A2098" s="96"/>
      <c r="B2098" s="97"/>
      <c r="C2098" s="98"/>
      <c r="D2098" s="98"/>
      <c r="E2098" s="82"/>
      <c r="F2098" s="99"/>
      <c r="G2098" s="99">
        <f t="shared" si="46"/>
        <v>0</v>
      </c>
      <c r="H2098" s="99"/>
      <c r="I2098" s="166"/>
      <c r="J2098" s="82"/>
      <c r="K2098" s="99"/>
    </row>
    <row r="2099" spans="1:11" s="87" customFormat="1" ht="15" x14ac:dyDescent="0.3">
      <c r="A2099" s="96">
        <v>43323</v>
      </c>
      <c r="B2099" s="97" t="s">
        <v>1366</v>
      </c>
      <c r="C2099" s="98" t="s">
        <v>57</v>
      </c>
      <c r="D2099" s="98" t="s">
        <v>652</v>
      </c>
      <c r="E2099" s="82">
        <v>1</v>
      </c>
      <c r="F2099" s="99">
        <v>517000</v>
      </c>
      <c r="G2099" s="99">
        <f t="shared" ref="G2099:G2439" si="47">E2099*F2099</f>
        <v>517000</v>
      </c>
      <c r="H2099" s="99">
        <f>G2099</f>
        <v>517000</v>
      </c>
      <c r="I2099" s="166" t="s">
        <v>309</v>
      </c>
      <c r="J2099" s="82"/>
      <c r="K2099" s="99"/>
    </row>
    <row r="2100" spans="1:11" s="87" customFormat="1" ht="15" x14ac:dyDescent="0.3">
      <c r="A2100" s="96"/>
      <c r="B2100" s="97"/>
      <c r="C2100" s="98"/>
      <c r="D2100" s="98"/>
      <c r="E2100" s="82"/>
      <c r="F2100" s="99"/>
      <c r="G2100" s="99">
        <f t="shared" si="47"/>
        <v>0</v>
      </c>
      <c r="H2100" s="99"/>
      <c r="I2100" s="166"/>
      <c r="J2100" s="82"/>
      <c r="K2100" s="99"/>
    </row>
    <row r="2101" spans="1:11" s="87" customFormat="1" ht="15" x14ac:dyDescent="0.3">
      <c r="A2101" s="96">
        <v>43323</v>
      </c>
      <c r="B2101" s="97" t="s">
        <v>1367</v>
      </c>
      <c r="C2101" s="98" t="s">
        <v>210</v>
      </c>
      <c r="D2101" s="98" t="s">
        <v>20</v>
      </c>
      <c r="E2101" s="82">
        <v>4</v>
      </c>
      <c r="F2101" s="99">
        <v>620999.5</v>
      </c>
      <c r="G2101" s="99">
        <f t="shared" si="47"/>
        <v>2483998</v>
      </c>
      <c r="H2101" s="99">
        <f>G2101</f>
        <v>2483998</v>
      </c>
      <c r="I2101" s="166" t="s">
        <v>315</v>
      </c>
      <c r="J2101" s="82"/>
      <c r="K2101" s="99"/>
    </row>
    <row r="2102" spans="1:11" s="87" customFormat="1" ht="15" x14ac:dyDescent="0.3">
      <c r="A2102" s="96"/>
      <c r="B2102" s="97"/>
      <c r="C2102" s="98"/>
      <c r="D2102" s="98"/>
      <c r="E2102" s="82"/>
      <c r="F2102" s="99"/>
      <c r="G2102" s="99">
        <f t="shared" si="47"/>
        <v>0</v>
      </c>
      <c r="H2102" s="99"/>
      <c r="I2102" s="166"/>
      <c r="J2102" s="82"/>
      <c r="K2102" s="99"/>
    </row>
    <row r="2103" spans="1:11" s="87" customFormat="1" ht="15" x14ac:dyDescent="0.3">
      <c r="A2103" s="96">
        <v>43323</v>
      </c>
      <c r="B2103" s="97" t="s">
        <v>1368</v>
      </c>
      <c r="C2103" s="98" t="s">
        <v>97</v>
      </c>
      <c r="D2103" s="98" t="s">
        <v>1094</v>
      </c>
      <c r="E2103" s="82">
        <v>2</v>
      </c>
      <c r="F2103" s="99">
        <v>199999.8</v>
      </c>
      <c r="G2103" s="99">
        <f t="shared" si="47"/>
        <v>399999.6</v>
      </c>
      <c r="H2103" s="99">
        <f>G2103</f>
        <v>399999.6</v>
      </c>
      <c r="I2103" s="166" t="s">
        <v>312</v>
      </c>
      <c r="J2103" s="82"/>
      <c r="K2103" s="99"/>
    </row>
    <row r="2104" spans="1:11" s="87" customFormat="1" ht="15" x14ac:dyDescent="0.3">
      <c r="A2104" s="96"/>
      <c r="B2104" s="97"/>
      <c r="C2104" s="98"/>
      <c r="D2104" s="98"/>
      <c r="E2104" s="82"/>
      <c r="F2104" s="99"/>
      <c r="G2104" s="99">
        <f t="shared" si="47"/>
        <v>0</v>
      </c>
      <c r="H2104" s="99"/>
      <c r="I2104" s="166"/>
      <c r="J2104" s="82"/>
      <c r="K2104" s="99"/>
    </row>
    <row r="2105" spans="1:11" s="87" customFormat="1" ht="15" x14ac:dyDescent="0.3">
      <c r="A2105" s="96">
        <v>43323</v>
      </c>
      <c r="B2105" s="97" t="s">
        <v>1369</v>
      </c>
      <c r="C2105" s="98" t="s">
        <v>445</v>
      </c>
      <c r="D2105" s="98" t="s">
        <v>1370</v>
      </c>
      <c r="E2105" s="82">
        <v>3</v>
      </c>
      <c r="F2105" s="99">
        <v>215000.5</v>
      </c>
      <c r="G2105" s="99">
        <f t="shared" si="47"/>
        <v>645001.5</v>
      </c>
      <c r="H2105" s="99">
        <f>G2105</f>
        <v>645001.5</v>
      </c>
      <c r="I2105" s="166" t="s">
        <v>314</v>
      </c>
      <c r="J2105" s="82"/>
      <c r="K2105" s="99"/>
    </row>
    <row r="2106" spans="1:11" s="87" customFormat="1" ht="15" x14ac:dyDescent="0.3">
      <c r="A2106" s="96"/>
      <c r="B2106" s="97"/>
      <c r="C2106" s="98"/>
      <c r="D2106" s="98"/>
      <c r="E2106" s="82"/>
      <c r="F2106" s="99"/>
      <c r="G2106" s="99">
        <f t="shared" si="47"/>
        <v>0</v>
      </c>
      <c r="H2106" s="99"/>
      <c r="I2106" s="166"/>
      <c r="J2106" s="82"/>
      <c r="K2106" s="99"/>
    </row>
    <row r="2107" spans="1:11" s="87" customFormat="1" ht="15" x14ac:dyDescent="0.3">
      <c r="A2107" s="96">
        <v>43323</v>
      </c>
      <c r="B2107" s="97" t="s">
        <v>1371</v>
      </c>
      <c r="C2107" s="98" t="s">
        <v>1372</v>
      </c>
      <c r="D2107" s="98" t="s">
        <v>1094</v>
      </c>
      <c r="E2107" s="82">
        <v>3</v>
      </c>
      <c r="F2107" s="99">
        <v>199999.8</v>
      </c>
      <c r="G2107" s="99">
        <f t="shared" si="47"/>
        <v>599999.39999999991</v>
      </c>
      <c r="H2107" s="99">
        <f>G2107</f>
        <v>599999.39999999991</v>
      </c>
      <c r="I2107" s="166" t="s">
        <v>312</v>
      </c>
      <c r="J2107" s="82"/>
      <c r="K2107" s="99"/>
    </row>
    <row r="2108" spans="1:11" s="87" customFormat="1" ht="15" x14ac:dyDescent="0.3">
      <c r="A2108" s="96"/>
      <c r="B2108" s="97"/>
      <c r="C2108" s="98"/>
      <c r="D2108" s="98"/>
      <c r="E2108" s="82"/>
      <c r="F2108" s="99"/>
      <c r="G2108" s="99">
        <f t="shared" si="47"/>
        <v>0</v>
      </c>
      <c r="H2108" s="99"/>
      <c r="I2108" s="166"/>
      <c r="J2108" s="82"/>
      <c r="K2108" s="99"/>
    </row>
    <row r="2109" spans="1:11" s="87" customFormat="1" ht="15" x14ac:dyDescent="0.3">
      <c r="A2109" s="96">
        <v>43323</v>
      </c>
      <c r="B2109" s="97" t="s">
        <v>1373</v>
      </c>
      <c r="C2109" s="98" t="s">
        <v>442</v>
      </c>
      <c r="D2109" s="98" t="s">
        <v>1094</v>
      </c>
      <c r="E2109" s="82">
        <v>1</v>
      </c>
      <c r="F2109" s="99">
        <v>199999.8</v>
      </c>
      <c r="G2109" s="99">
        <f t="shared" si="47"/>
        <v>199999.8</v>
      </c>
      <c r="H2109" s="99">
        <f>G2109</f>
        <v>199999.8</v>
      </c>
      <c r="I2109" s="166" t="s">
        <v>312</v>
      </c>
      <c r="J2109" s="82"/>
      <c r="K2109" s="99"/>
    </row>
    <row r="2110" spans="1:11" s="87" customFormat="1" ht="15" x14ac:dyDescent="0.3">
      <c r="A2110" s="96"/>
      <c r="B2110" s="97"/>
      <c r="C2110" s="98"/>
      <c r="D2110" s="98"/>
      <c r="E2110" s="82"/>
      <c r="F2110" s="99"/>
      <c r="G2110" s="99">
        <f t="shared" si="47"/>
        <v>0</v>
      </c>
      <c r="H2110" s="99"/>
      <c r="I2110" s="166"/>
      <c r="J2110" s="82"/>
      <c r="K2110" s="99"/>
    </row>
    <row r="2111" spans="1:11" s="87" customFormat="1" ht="15" x14ac:dyDescent="0.3">
      <c r="A2111" s="96">
        <v>43323</v>
      </c>
      <c r="B2111" s="97" t="s">
        <v>1374</v>
      </c>
      <c r="C2111" s="98" t="s">
        <v>359</v>
      </c>
      <c r="D2111" s="98" t="s">
        <v>104</v>
      </c>
      <c r="E2111" s="82">
        <v>1</v>
      </c>
      <c r="F2111" s="99">
        <v>511100.09499999997</v>
      </c>
      <c r="G2111" s="99">
        <f t="shared" si="47"/>
        <v>511100.09499999997</v>
      </c>
      <c r="H2111" s="99">
        <f>G2111</f>
        <v>511100.09499999997</v>
      </c>
      <c r="I2111" s="166" t="s">
        <v>309</v>
      </c>
      <c r="J2111" s="82"/>
      <c r="K2111" s="99"/>
    </row>
    <row r="2112" spans="1:11" s="87" customFormat="1" ht="15" x14ac:dyDescent="0.3">
      <c r="A2112" s="96"/>
      <c r="B2112" s="97"/>
      <c r="C2112" s="98"/>
      <c r="D2112" s="98"/>
      <c r="E2112" s="82"/>
      <c r="F2112" s="99"/>
      <c r="G2112" s="99">
        <f t="shared" si="47"/>
        <v>0</v>
      </c>
      <c r="H2112" s="99"/>
      <c r="I2112" s="166"/>
      <c r="J2112" s="82"/>
      <c r="K2112" s="99"/>
    </row>
    <row r="2113" spans="1:11" s="87" customFormat="1" ht="15" x14ac:dyDescent="0.3">
      <c r="A2113" s="96">
        <v>43323</v>
      </c>
      <c r="B2113" s="97" t="s">
        <v>1233</v>
      </c>
      <c r="C2113" s="98" t="s">
        <v>284</v>
      </c>
      <c r="D2113" s="98" t="s">
        <v>109</v>
      </c>
      <c r="E2113" s="82">
        <v>12</v>
      </c>
      <c r="F2113" s="99">
        <v>215000.5</v>
      </c>
      <c r="G2113" s="99">
        <f t="shared" si="47"/>
        <v>2580006</v>
      </c>
      <c r="H2113" s="99"/>
      <c r="I2113" s="175" t="s">
        <v>310</v>
      </c>
      <c r="J2113" s="82"/>
      <c r="K2113" s="99"/>
    </row>
    <row r="2114" spans="1:11" s="87" customFormat="1" ht="15" x14ac:dyDescent="0.3">
      <c r="A2114" s="96"/>
      <c r="B2114" s="97"/>
      <c r="C2114" s="98"/>
      <c r="D2114" s="98" t="s">
        <v>1094</v>
      </c>
      <c r="E2114" s="82">
        <v>12</v>
      </c>
      <c r="F2114" s="99">
        <v>199999.8</v>
      </c>
      <c r="G2114" s="99">
        <f t="shared" si="47"/>
        <v>2399997.5999999996</v>
      </c>
      <c r="H2114" s="99"/>
      <c r="I2114" s="175"/>
      <c r="J2114" s="82"/>
      <c r="K2114" s="99"/>
    </row>
    <row r="2115" spans="1:11" s="87" customFormat="1" ht="15" x14ac:dyDescent="0.3">
      <c r="A2115" s="96"/>
      <c r="B2115" s="97"/>
      <c r="C2115" s="98"/>
      <c r="D2115" s="98" t="s">
        <v>31</v>
      </c>
      <c r="E2115" s="82">
        <v>1</v>
      </c>
      <c r="F2115" s="99">
        <v>538000.1</v>
      </c>
      <c r="G2115" s="99">
        <f t="shared" si="47"/>
        <v>538000.1</v>
      </c>
      <c r="H2115" s="99">
        <f>SUM(G2113:G2115)</f>
        <v>5518003.6999999993</v>
      </c>
      <c r="I2115" s="175"/>
      <c r="J2115" s="82"/>
      <c r="K2115" s="99"/>
    </row>
    <row r="2116" spans="1:11" s="87" customFormat="1" ht="15" x14ac:dyDescent="0.3">
      <c r="A2116" s="96"/>
      <c r="B2116" s="97"/>
      <c r="C2116" s="98"/>
      <c r="D2116" s="98"/>
      <c r="E2116" s="82"/>
      <c r="F2116" s="99"/>
      <c r="G2116" s="99">
        <f t="shared" si="47"/>
        <v>0</v>
      </c>
      <c r="H2116" s="99"/>
      <c r="I2116" s="166"/>
      <c r="J2116" s="82"/>
      <c r="K2116" s="99"/>
    </row>
    <row r="2117" spans="1:11" s="87" customFormat="1" ht="15" x14ac:dyDescent="0.3">
      <c r="A2117" s="96">
        <v>43323</v>
      </c>
      <c r="B2117" s="97" t="s">
        <v>1375</v>
      </c>
      <c r="C2117" s="98" t="s">
        <v>57</v>
      </c>
      <c r="D2117" s="98" t="s">
        <v>1094</v>
      </c>
      <c r="E2117" s="82">
        <v>2</v>
      </c>
      <c r="F2117" s="99">
        <v>199999.8</v>
      </c>
      <c r="G2117" s="99">
        <f t="shared" si="47"/>
        <v>399999.6</v>
      </c>
      <c r="H2117" s="99"/>
      <c r="I2117" s="175" t="s">
        <v>309</v>
      </c>
      <c r="J2117" s="82"/>
      <c r="K2117" s="99"/>
    </row>
    <row r="2118" spans="1:11" s="87" customFormat="1" ht="15" x14ac:dyDescent="0.3">
      <c r="A2118" s="96"/>
      <c r="B2118" s="97"/>
      <c r="C2118" s="98"/>
      <c r="D2118" s="98" t="s">
        <v>31</v>
      </c>
      <c r="E2118" s="82">
        <v>2</v>
      </c>
      <c r="F2118" s="99">
        <v>511100.09499999997</v>
      </c>
      <c r="G2118" s="99">
        <f t="shared" si="47"/>
        <v>1022200.19</v>
      </c>
      <c r="H2118" s="99">
        <f>SUM(G2117:G2118)</f>
        <v>1422199.79</v>
      </c>
      <c r="I2118" s="175"/>
      <c r="J2118" s="82"/>
      <c r="K2118" s="99"/>
    </row>
    <row r="2119" spans="1:11" s="87" customFormat="1" ht="15" x14ac:dyDescent="0.3">
      <c r="A2119" s="96"/>
      <c r="B2119" s="97"/>
      <c r="C2119" s="98"/>
      <c r="D2119" s="98"/>
      <c r="E2119" s="82"/>
      <c r="F2119" s="99"/>
      <c r="G2119" s="99">
        <f t="shared" si="47"/>
        <v>0</v>
      </c>
      <c r="H2119" s="99"/>
      <c r="I2119" s="166"/>
      <c r="J2119" s="82"/>
      <c r="K2119" s="99"/>
    </row>
    <row r="2120" spans="1:11" s="87" customFormat="1" ht="15" x14ac:dyDescent="0.3">
      <c r="A2120" s="96">
        <v>43323</v>
      </c>
      <c r="B2120" s="97" t="s">
        <v>1376</v>
      </c>
      <c r="C2120" s="98" t="s">
        <v>820</v>
      </c>
      <c r="D2120" s="98" t="s">
        <v>887</v>
      </c>
      <c r="E2120" s="82">
        <v>2</v>
      </c>
      <c r="F2120" s="99">
        <v>215000.5</v>
      </c>
      <c r="G2120" s="99">
        <f t="shared" si="47"/>
        <v>430001</v>
      </c>
      <c r="H2120" s="99"/>
      <c r="I2120" s="175" t="s">
        <v>1215</v>
      </c>
      <c r="J2120" s="82"/>
      <c r="K2120" s="99"/>
    </row>
    <row r="2121" spans="1:11" s="87" customFormat="1" ht="15" x14ac:dyDescent="0.3">
      <c r="A2121" s="96"/>
      <c r="B2121" s="97"/>
      <c r="C2121" s="98"/>
      <c r="D2121" s="98" t="s">
        <v>109</v>
      </c>
      <c r="E2121" s="82">
        <v>1</v>
      </c>
      <c r="F2121" s="99">
        <v>215000.5</v>
      </c>
      <c r="G2121" s="99">
        <f t="shared" si="47"/>
        <v>215000.5</v>
      </c>
      <c r="H2121" s="99">
        <f>SUM(G2120:G2121)</f>
        <v>645001.5</v>
      </c>
      <c r="I2121" s="175"/>
      <c r="J2121" s="82"/>
      <c r="K2121" s="99"/>
    </row>
    <row r="2122" spans="1:11" s="87" customFormat="1" ht="15" x14ac:dyDescent="0.3">
      <c r="A2122" s="96"/>
      <c r="B2122" s="97"/>
      <c r="C2122" s="98"/>
      <c r="D2122" s="98"/>
      <c r="E2122" s="82"/>
      <c r="F2122" s="99"/>
      <c r="G2122" s="99">
        <f t="shared" si="47"/>
        <v>0</v>
      </c>
      <c r="H2122" s="99"/>
      <c r="I2122" s="166"/>
      <c r="J2122" s="82"/>
      <c r="K2122" s="99"/>
    </row>
    <row r="2123" spans="1:11" s="87" customFormat="1" ht="15" x14ac:dyDescent="0.3">
      <c r="A2123" s="96">
        <v>43323</v>
      </c>
      <c r="B2123" s="97" t="s">
        <v>1377</v>
      </c>
      <c r="C2123" s="98" t="s">
        <v>985</v>
      </c>
      <c r="D2123" s="98" t="s">
        <v>545</v>
      </c>
      <c r="E2123" s="82">
        <v>12</v>
      </c>
      <c r="F2123" s="99">
        <v>133999.79999999999</v>
      </c>
      <c r="G2123" s="99">
        <f t="shared" si="47"/>
        <v>1607997.5999999999</v>
      </c>
      <c r="H2123" s="99">
        <f>G2123</f>
        <v>1607997.5999999999</v>
      </c>
      <c r="I2123" s="166" t="s">
        <v>1213</v>
      </c>
      <c r="J2123" s="82"/>
      <c r="K2123" s="99"/>
    </row>
    <row r="2124" spans="1:11" s="87" customFormat="1" ht="15" x14ac:dyDescent="0.3">
      <c r="A2124" s="96"/>
      <c r="B2124" s="97"/>
      <c r="C2124" s="98"/>
      <c r="D2124" s="98"/>
      <c r="E2124" s="82"/>
      <c r="F2124" s="99"/>
      <c r="G2124" s="99">
        <f t="shared" si="47"/>
        <v>0</v>
      </c>
      <c r="H2124" s="99"/>
      <c r="I2124" s="166"/>
      <c r="J2124" s="82"/>
      <c r="K2124" s="99"/>
    </row>
    <row r="2125" spans="1:11" s="87" customFormat="1" ht="15" x14ac:dyDescent="0.3">
      <c r="A2125" s="96">
        <v>43325</v>
      </c>
      <c r="B2125" s="97" t="s">
        <v>1378</v>
      </c>
      <c r="C2125" s="98" t="s">
        <v>1379</v>
      </c>
      <c r="D2125" s="98" t="s">
        <v>1094</v>
      </c>
      <c r="E2125" s="82">
        <v>1</v>
      </c>
      <c r="F2125" s="99">
        <v>199999.8</v>
      </c>
      <c r="G2125" s="99">
        <f t="shared" si="47"/>
        <v>199999.8</v>
      </c>
      <c r="H2125" s="99">
        <f>G2125</f>
        <v>199999.8</v>
      </c>
      <c r="I2125" s="166" t="s">
        <v>310</v>
      </c>
      <c r="J2125" s="82"/>
      <c r="K2125" s="99"/>
    </row>
    <row r="2126" spans="1:11" s="87" customFormat="1" ht="15" x14ac:dyDescent="0.3">
      <c r="A2126" s="96"/>
      <c r="B2126" s="97"/>
      <c r="C2126" s="98"/>
      <c r="D2126" s="98"/>
      <c r="E2126" s="82"/>
      <c r="F2126" s="99"/>
      <c r="G2126" s="99">
        <f t="shared" si="47"/>
        <v>0</v>
      </c>
      <c r="H2126" s="99"/>
      <c r="I2126" s="166"/>
      <c r="J2126" s="82"/>
      <c r="K2126" s="99"/>
    </row>
    <row r="2127" spans="1:11" s="87" customFormat="1" ht="15" x14ac:dyDescent="0.3">
      <c r="A2127" s="96">
        <v>43325</v>
      </c>
      <c r="B2127" s="97" t="s">
        <v>1380</v>
      </c>
      <c r="C2127" s="98" t="s">
        <v>1179</v>
      </c>
      <c r="D2127" s="98" t="s">
        <v>20</v>
      </c>
      <c r="E2127" s="82">
        <v>1</v>
      </c>
      <c r="F2127" s="99">
        <v>542450.09499999997</v>
      </c>
      <c r="G2127" s="99">
        <f t="shared" si="47"/>
        <v>542450.09499999997</v>
      </c>
      <c r="H2127" s="99"/>
      <c r="I2127" s="175" t="s">
        <v>312</v>
      </c>
      <c r="J2127" s="82"/>
      <c r="K2127" s="99"/>
    </row>
    <row r="2128" spans="1:11" s="87" customFormat="1" ht="15" x14ac:dyDescent="0.3">
      <c r="A2128" s="96"/>
      <c r="B2128" s="97"/>
      <c r="C2128" s="98"/>
      <c r="D2128" s="98" t="s">
        <v>223</v>
      </c>
      <c r="E2128" s="82">
        <v>4</v>
      </c>
      <c r="F2128" s="99">
        <v>637450</v>
      </c>
      <c r="G2128" s="99">
        <f t="shared" si="47"/>
        <v>2549800</v>
      </c>
      <c r="H2128" s="99">
        <f>SUM(G2127:G2128)</f>
        <v>3092250.0949999997</v>
      </c>
      <c r="I2128" s="175"/>
      <c r="J2128" s="82"/>
      <c r="K2128" s="99"/>
    </row>
    <row r="2129" spans="1:11" s="87" customFormat="1" ht="15" x14ac:dyDescent="0.3">
      <c r="A2129" s="96"/>
      <c r="B2129" s="97"/>
      <c r="C2129" s="98"/>
      <c r="D2129" s="98"/>
      <c r="E2129" s="82"/>
      <c r="F2129" s="99"/>
      <c r="G2129" s="99">
        <f t="shared" si="47"/>
        <v>0</v>
      </c>
      <c r="H2129" s="99"/>
      <c r="I2129" s="166"/>
      <c r="J2129" s="82"/>
      <c r="K2129" s="99"/>
    </row>
    <row r="2130" spans="1:11" s="87" customFormat="1" ht="15" x14ac:dyDescent="0.3">
      <c r="A2130" s="96">
        <v>43325</v>
      </c>
      <c r="B2130" s="97" t="s">
        <v>1381</v>
      </c>
      <c r="C2130" s="98" t="s">
        <v>77</v>
      </c>
      <c r="D2130" s="98" t="s">
        <v>31</v>
      </c>
      <c r="E2130" s="82">
        <v>12</v>
      </c>
      <c r="F2130" s="99">
        <v>511100.09499999997</v>
      </c>
      <c r="G2130" s="99">
        <f t="shared" si="47"/>
        <v>6133201.1399999997</v>
      </c>
      <c r="H2130" s="99">
        <f>G2130</f>
        <v>6133201.1399999997</v>
      </c>
      <c r="I2130" s="166" t="s">
        <v>1216</v>
      </c>
      <c r="J2130" s="82"/>
      <c r="K2130" s="99"/>
    </row>
    <row r="2131" spans="1:11" s="87" customFormat="1" ht="15" x14ac:dyDescent="0.3">
      <c r="A2131" s="96"/>
      <c r="B2131" s="97"/>
      <c r="C2131" s="98"/>
      <c r="D2131" s="98"/>
      <c r="E2131" s="82"/>
      <c r="F2131" s="99"/>
      <c r="G2131" s="99">
        <f t="shared" si="47"/>
        <v>0</v>
      </c>
      <c r="H2131" s="99"/>
      <c r="I2131" s="166"/>
      <c r="J2131" s="82"/>
      <c r="K2131" s="99"/>
    </row>
    <row r="2132" spans="1:11" s="87" customFormat="1" ht="15" x14ac:dyDescent="0.3">
      <c r="A2132" s="96">
        <v>43325</v>
      </c>
      <c r="B2132" s="97" t="s">
        <v>1382</v>
      </c>
      <c r="C2132" s="98" t="s">
        <v>985</v>
      </c>
      <c r="D2132" s="98" t="s">
        <v>545</v>
      </c>
      <c r="E2132" s="82">
        <v>24</v>
      </c>
      <c r="F2132" s="99">
        <v>133999.79999999999</v>
      </c>
      <c r="G2132" s="99">
        <f t="shared" si="47"/>
        <v>3215995.1999999997</v>
      </c>
      <c r="H2132" s="99"/>
      <c r="I2132" s="175" t="s">
        <v>1213</v>
      </c>
      <c r="J2132" s="82"/>
      <c r="K2132" s="99"/>
    </row>
    <row r="2133" spans="1:11" s="87" customFormat="1" ht="15" x14ac:dyDescent="0.3">
      <c r="A2133" s="96"/>
      <c r="B2133" s="97"/>
      <c r="C2133" s="98"/>
      <c r="D2133" s="98" t="s">
        <v>1383</v>
      </c>
      <c r="E2133" s="82">
        <v>12</v>
      </c>
      <c r="F2133" s="99">
        <v>133999.79999999999</v>
      </c>
      <c r="G2133" s="99">
        <f t="shared" si="47"/>
        <v>1607997.5999999999</v>
      </c>
      <c r="H2133" s="99"/>
      <c r="I2133" s="175"/>
      <c r="J2133" s="82"/>
      <c r="K2133" s="99"/>
    </row>
    <row r="2134" spans="1:11" s="87" customFormat="1" ht="15" x14ac:dyDescent="0.3">
      <c r="A2134" s="96"/>
      <c r="B2134" s="97"/>
      <c r="C2134" s="98"/>
      <c r="D2134" s="98" t="s">
        <v>640</v>
      </c>
      <c r="E2134" s="82">
        <v>24</v>
      </c>
      <c r="F2134" s="99">
        <v>66999.899999999994</v>
      </c>
      <c r="G2134" s="99">
        <f t="shared" si="47"/>
        <v>1607997.5999999999</v>
      </c>
      <c r="H2134" s="99"/>
      <c r="I2134" s="175"/>
      <c r="J2134" s="82"/>
      <c r="K2134" s="99"/>
    </row>
    <row r="2135" spans="1:11" s="87" customFormat="1" ht="15" x14ac:dyDescent="0.3">
      <c r="A2135" s="96"/>
      <c r="B2135" s="97"/>
      <c r="C2135" s="98"/>
      <c r="D2135" s="98" t="s">
        <v>578</v>
      </c>
      <c r="E2135" s="82">
        <v>24</v>
      </c>
      <c r="F2135" s="99">
        <v>66999.899999999994</v>
      </c>
      <c r="G2135" s="99">
        <f t="shared" si="47"/>
        <v>1607997.5999999999</v>
      </c>
      <c r="H2135" s="99"/>
      <c r="I2135" s="175"/>
      <c r="J2135" s="82"/>
      <c r="K2135" s="99"/>
    </row>
    <row r="2136" spans="1:11" s="87" customFormat="1" ht="15" x14ac:dyDescent="0.3">
      <c r="A2136" s="96"/>
      <c r="B2136" s="97"/>
      <c r="C2136" s="98"/>
      <c r="D2136" s="98" t="s">
        <v>1340</v>
      </c>
      <c r="E2136" s="82">
        <v>72</v>
      </c>
      <c r="F2136" s="99">
        <v>37999.5</v>
      </c>
      <c r="G2136" s="99">
        <f t="shared" si="47"/>
        <v>2735964</v>
      </c>
      <c r="H2136" s="99">
        <f>SUM(G2132:G2136)</f>
        <v>10775952</v>
      </c>
      <c r="I2136" s="175"/>
      <c r="J2136" s="82"/>
      <c r="K2136" s="99"/>
    </row>
    <row r="2137" spans="1:11" s="87" customFormat="1" ht="15" x14ac:dyDescent="0.3">
      <c r="A2137" s="96"/>
      <c r="B2137" s="97"/>
      <c r="C2137" s="98"/>
      <c r="D2137" s="98"/>
      <c r="E2137" s="82"/>
      <c r="F2137" s="99"/>
      <c r="G2137" s="99">
        <f t="shared" si="47"/>
        <v>0</v>
      </c>
      <c r="H2137" s="99"/>
      <c r="I2137" s="166"/>
      <c r="J2137" s="82"/>
      <c r="K2137" s="99"/>
    </row>
    <row r="2138" spans="1:11" s="87" customFormat="1" ht="15" x14ac:dyDescent="0.3">
      <c r="A2138" s="96">
        <v>43325</v>
      </c>
      <c r="B2138" s="97" t="s">
        <v>1384</v>
      </c>
      <c r="C2138" s="98" t="s">
        <v>75</v>
      </c>
      <c r="D2138" s="98" t="s">
        <v>1094</v>
      </c>
      <c r="E2138" s="82">
        <v>2</v>
      </c>
      <c r="F2138" s="99">
        <v>199999.8</v>
      </c>
      <c r="G2138" s="99">
        <f t="shared" si="47"/>
        <v>399999.6</v>
      </c>
      <c r="H2138" s="99">
        <f>G2138</f>
        <v>399999.6</v>
      </c>
      <c r="I2138" s="166" t="s">
        <v>309</v>
      </c>
      <c r="J2138" s="82"/>
      <c r="K2138" s="99"/>
    </row>
    <row r="2139" spans="1:11" s="87" customFormat="1" ht="15" x14ac:dyDescent="0.3">
      <c r="A2139" s="96"/>
      <c r="B2139" s="97"/>
      <c r="C2139" s="98"/>
      <c r="D2139" s="98"/>
      <c r="E2139" s="82"/>
      <c r="F2139" s="99"/>
      <c r="G2139" s="99">
        <f t="shared" si="47"/>
        <v>0</v>
      </c>
      <c r="H2139" s="99"/>
      <c r="I2139" s="166"/>
      <c r="J2139" s="82"/>
      <c r="K2139" s="99"/>
    </row>
    <row r="2140" spans="1:11" s="87" customFormat="1" ht="15" x14ac:dyDescent="0.3">
      <c r="A2140" s="96">
        <v>43325</v>
      </c>
      <c r="B2140" s="97" t="s">
        <v>1385</v>
      </c>
      <c r="C2140" s="98" t="s">
        <v>875</v>
      </c>
      <c r="D2140" s="98" t="s">
        <v>1386</v>
      </c>
      <c r="E2140" s="82">
        <v>2</v>
      </c>
      <c r="F2140" s="99">
        <v>215000.5</v>
      </c>
      <c r="G2140" s="99">
        <f t="shared" si="47"/>
        <v>430001</v>
      </c>
      <c r="H2140" s="99">
        <f>G2140</f>
        <v>430001</v>
      </c>
      <c r="I2140" s="166" t="s">
        <v>309</v>
      </c>
      <c r="J2140" s="82"/>
      <c r="K2140" s="99"/>
    </row>
    <row r="2141" spans="1:11" s="87" customFormat="1" ht="15" x14ac:dyDescent="0.3">
      <c r="A2141" s="96"/>
      <c r="B2141" s="97"/>
      <c r="C2141" s="98"/>
      <c r="D2141" s="98"/>
      <c r="E2141" s="82"/>
      <c r="F2141" s="99"/>
      <c r="G2141" s="99">
        <f t="shared" si="47"/>
        <v>0</v>
      </c>
      <c r="H2141" s="99"/>
      <c r="I2141" s="166"/>
      <c r="J2141" s="82"/>
      <c r="K2141" s="99"/>
    </row>
    <row r="2142" spans="1:11" s="87" customFormat="1" ht="15" x14ac:dyDescent="0.3">
      <c r="A2142" s="96">
        <v>43325</v>
      </c>
      <c r="B2142" s="97" t="s">
        <v>1387</v>
      </c>
      <c r="C2142" s="98" t="s">
        <v>1002</v>
      </c>
      <c r="D2142" s="98" t="s">
        <v>541</v>
      </c>
      <c r="E2142" s="82">
        <v>2</v>
      </c>
      <c r="F2142" s="99">
        <v>148500</v>
      </c>
      <c r="G2142" s="99">
        <f t="shared" si="47"/>
        <v>297000</v>
      </c>
      <c r="H2142" s="99">
        <f>G2142</f>
        <v>297000</v>
      </c>
      <c r="I2142" s="166" t="s">
        <v>314</v>
      </c>
      <c r="J2142" s="82"/>
      <c r="K2142" s="99"/>
    </row>
    <row r="2143" spans="1:11" s="87" customFormat="1" ht="15" x14ac:dyDescent="0.3">
      <c r="A2143" s="96"/>
      <c r="B2143" s="97"/>
      <c r="C2143" s="98"/>
      <c r="D2143" s="98"/>
      <c r="E2143" s="82"/>
      <c r="F2143" s="99"/>
      <c r="G2143" s="99">
        <f t="shared" si="47"/>
        <v>0</v>
      </c>
      <c r="H2143" s="99"/>
      <c r="I2143" s="166"/>
      <c r="J2143" s="82"/>
      <c r="K2143" s="99"/>
    </row>
    <row r="2144" spans="1:11" s="87" customFormat="1" ht="15" x14ac:dyDescent="0.3">
      <c r="A2144" s="96">
        <v>43325</v>
      </c>
      <c r="B2144" s="97" t="s">
        <v>1388</v>
      </c>
      <c r="C2144" s="98" t="s">
        <v>359</v>
      </c>
      <c r="D2144" s="98" t="s">
        <v>1389</v>
      </c>
      <c r="E2144" s="82">
        <v>1</v>
      </c>
      <c r="F2144" s="99">
        <v>538000.1</v>
      </c>
      <c r="G2144" s="99">
        <f t="shared" si="47"/>
        <v>538000.1</v>
      </c>
      <c r="H2144" s="99">
        <f>G2144</f>
        <v>538000.1</v>
      </c>
      <c r="I2144" s="166" t="s">
        <v>309</v>
      </c>
      <c r="J2144" s="82"/>
      <c r="K2144" s="99"/>
    </row>
    <row r="2145" spans="1:11" s="87" customFormat="1" ht="15" x14ac:dyDescent="0.3">
      <c r="A2145" s="96"/>
      <c r="B2145" s="97"/>
      <c r="C2145" s="98"/>
      <c r="D2145" s="98"/>
      <c r="E2145" s="82"/>
      <c r="F2145" s="99"/>
      <c r="G2145" s="99">
        <f t="shared" si="47"/>
        <v>0</v>
      </c>
      <c r="H2145" s="99"/>
      <c r="I2145" s="166"/>
      <c r="J2145" s="82"/>
      <c r="K2145" s="99"/>
    </row>
    <row r="2146" spans="1:11" s="87" customFormat="1" ht="15" x14ac:dyDescent="0.3">
      <c r="A2146" s="96">
        <v>43325</v>
      </c>
      <c r="B2146" s="97" t="s">
        <v>1391</v>
      </c>
      <c r="C2146" s="98" t="s">
        <v>1390</v>
      </c>
      <c r="D2146" s="98" t="s">
        <v>31</v>
      </c>
      <c r="E2146" s="82">
        <v>1</v>
      </c>
      <c r="F2146" s="99">
        <v>522021.5</v>
      </c>
      <c r="G2146" s="99">
        <f t="shared" si="47"/>
        <v>522021.5</v>
      </c>
      <c r="H2146" s="99">
        <f>G2146</f>
        <v>522021.5</v>
      </c>
      <c r="I2146" s="166" t="s">
        <v>312</v>
      </c>
      <c r="J2146" s="82"/>
      <c r="K2146" s="99"/>
    </row>
    <row r="2147" spans="1:11" s="87" customFormat="1" ht="15" x14ac:dyDescent="0.3">
      <c r="A2147" s="96"/>
      <c r="B2147" s="97"/>
      <c r="C2147" s="98"/>
      <c r="D2147" s="98"/>
      <c r="E2147" s="82"/>
      <c r="F2147" s="99"/>
      <c r="G2147" s="99">
        <f t="shared" si="47"/>
        <v>0</v>
      </c>
      <c r="H2147" s="99"/>
      <c r="I2147" s="166"/>
      <c r="J2147" s="82"/>
      <c r="K2147" s="99"/>
    </row>
    <row r="2148" spans="1:11" s="87" customFormat="1" ht="15" x14ac:dyDescent="0.3">
      <c r="A2148" s="96">
        <v>43325</v>
      </c>
      <c r="B2148" s="97" t="s">
        <v>1392</v>
      </c>
      <c r="C2148" s="98" t="s">
        <v>797</v>
      </c>
      <c r="D2148" s="98" t="s">
        <v>223</v>
      </c>
      <c r="E2148" s="82">
        <v>1</v>
      </c>
      <c r="F2148" s="99">
        <v>671000</v>
      </c>
      <c r="G2148" s="99">
        <f t="shared" si="47"/>
        <v>671000</v>
      </c>
      <c r="H2148" s="99">
        <f>G2148</f>
        <v>671000</v>
      </c>
      <c r="I2148" s="166" t="s">
        <v>312</v>
      </c>
      <c r="J2148" s="82"/>
      <c r="K2148" s="99"/>
    </row>
    <row r="2149" spans="1:11" s="87" customFormat="1" ht="15" x14ac:dyDescent="0.3">
      <c r="A2149" s="96"/>
      <c r="B2149" s="97"/>
      <c r="C2149" s="98"/>
      <c r="D2149" s="98"/>
      <c r="E2149" s="82"/>
      <c r="F2149" s="99"/>
      <c r="G2149" s="99">
        <f t="shared" si="47"/>
        <v>0</v>
      </c>
      <c r="H2149" s="99"/>
      <c r="I2149" s="166"/>
      <c r="J2149" s="82"/>
      <c r="K2149" s="99"/>
    </row>
    <row r="2150" spans="1:11" s="87" customFormat="1" ht="15" x14ac:dyDescent="0.3">
      <c r="A2150" s="96">
        <v>43325</v>
      </c>
      <c r="B2150" s="97" t="s">
        <v>1393</v>
      </c>
      <c r="C2150" s="98" t="s">
        <v>53</v>
      </c>
      <c r="D2150" s="98" t="s">
        <v>104</v>
      </c>
      <c r="E2150" s="82">
        <v>4</v>
      </c>
      <c r="F2150" s="99">
        <v>538000.1</v>
      </c>
      <c r="G2150" s="99">
        <f t="shared" si="47"/>
        <v>2152000.4</v>
      </c>
      <c r="H2150" s="99">
        <f>G2150</f>
        <v>2152000.4</v>
      </c>
      <c r="I2150" s="166" t="s">
        <v>310</v>
      </c>
      <c r="J2150" s="82"/>
      <c r="K2150" s="99"/>
    </row>
    <row r="2151" spans="1:11" s="87" customFormat="1" ht="15" x14ac:dyDescent="0.3">
      <c r="A2151" s="96"/>
      <c r="B2151" s="97"/>
      <c r="C2151" s="98"/>
      <c r="D2151" s="98"/>
      <c r="E2151" s="82"/>
      <c r="F2151" s="99"/>
      <c r="G2151" s="99">
        <f t="shared" si="47"/>
        <v>0</v>
      </c>
      <c r="H2151" s="99"/>
      <c r="I2151" s="166"/>
      <c r="J2151" s="82"/>
      <c r="K2151" s="99"/>
    </row>
    <row r="2152" spans="1:11" s="87" customFormat="1" ht="15" x14ac:dyDescent="0.3">
      <c r="A2152" s="96">
        <v>43325</v>
      </c>
      <c r="B2152" s="97" t="s">
        <v>1394</v>
      </c>
      <c r="C2152" s="98" t="s">
        <v>220</v>
      </c>
      <c r="D2152" s="98" t="s">
        <v>1156</v>
      </c>
      <c r="E2152" s="82">
        <v>3</v>
      </c>
      <c r="F2152" s="99">
        <v>279999.5</v>
      </c>
      <c r="G2152" s="99">
        <f t="shared" si="47"/>
        <v>839998.5</v>
      </c>
      <c r="H2152" s="99">
        <f>G2152</f>
        <v>839998.5</v>
      </c>
      <c r="I2152" s="166" t="s">
        <v>310</v>
      </c>
      <c r="J2152" s="82"/>
      <c r="K2152" s="99"/>
    </row>
    <row r="2153" spans="1:11" s="87" customFormat="1" ht="15" x14ac:dyDescent="0.3">
      <c r="A2153" s="96"/>
      <c r="B2153" s="97"/>
      <c r="C2153" s="98"/>
      <c r="D2153" s="98"/>
      <c r="E2153" s="82"/>
      <c r="F2153" s="99"/>
      <c r="G2153" s="99">
        <f t="shared" si="47"/>
        <v>0</v>
      </c>
      <c r="H2153" s="99"/>
      <c r="I2153" s="166"/>
      <c r="J2153" s="82"/>
      <c r="K2153" s="99"/>
    </row>
    <row r="2154" spans="1:11" s="87" customFormat="1" ht="15" x14ac:dyDescent="0.3">
      <c r="A2154" s="96">
        <v>43325</v>
      </c>
      <c r="B2154" s="97" t="s">
        <v>1395</v>
      </c>
      <c r="C2154" s="98" t="s">
        <v>1396</v>
      </c>
      <c r="D2154" s="98" t="s">
        <v>28</v>
      </c>
      <c r="E2154" s="82">
        <v>3</v>
      </c>
      <c r="F2154" s="99">
        <v>542450.09499999997</v>
      </c>
      <c r="G2154" s="99">
        <f t="shared" si="47"/>
        <v>1627350.2849999999</v>
      </c>
      <c r="H2154" s="99"/>
      <c r="I2154" s="175" t="s">
        <v>314</v>
      </c>
      <c r="J2154" s="82"/>
      <c r="K2154" s="99"/>
    </row>
    <row r="2155" spans="1:11" s="87" customFormat="1" ht="15" x14ac:dyDescent="0.3">
      <c r="A2155" s="96"/>
      <c r="B2155" s="97"/>
      <c r="C2155" s="98"/>
      <c r="D2155" s="98" t="s">
        <v>223</v>
      </c>
      <c r="E2155" s="82">
        <v>1</v>
      </c>
      <c r="F2155" s="99">
        <v>637450</v>
      </c>
      <c r="G2155" s="99">
        <f t="shared" si="47"/>
        <v>637450</v>
      </c>
      <c r="H2155" s="99">
        <f>SUM(G2154:G2155)</f>
        <v>2264800.2850000001</v>
      </c>
      <c r="I2155" s="175"/>
      <c r="J2155" s="82"/>
      <c r="K2155" s="99"/>
    </row>
    <row r="2156" spans="1:11" s="87" customFormat="1" ht="15" x14ac:dyDescent="0.3">
      <c r="A2156" s="96"/>
      <c r="B2156" s="97"/>
      <c r="C2156" s="98"/>
      <c r="D2156" s="98"/>
      <c r="E2156" s="82"/>
      <c r="F2156" s="99"/>
      <c r="G2156" s="99">
        <f t="shared" si="47"/>
        <v>0</v>
      </c>
      <c r="H2156" s="99"/>
      <c r="I2156" s="166"/>
      <c r="J2156" s="82"/>
      <c r="K2156" s="99"/>
    </row>
    <row r="2157" spans="1:11" s="87" customFormat="1" ht="15" x14ac:dyDescent="0.3">
      <c r="A2157" s="96">
        <v>43325</v>
      </c>
      <c r="B2157" s="97" t="s">
        <v>1397</v>
      </c>
      <c r="C2157" s="98" t="s">
        <v>113</v>
      </c>
      <c r="D2157" s="98" t="s">
        <v>1094</v>
      </c>
      <c r="E2157" s="82">
        <v>1</v>
      </c>
      <c r="F2157" s="99">
        <v>199999.8</v>
      </c>
      <c r="G2157" s="99">
        <f t="shared" si="47"/>
        <v>199999.8</v>
      </c>
      <c r="H2157" s="99">
        <f>G2157</f>
        <v>199999.8</v>
      </c>
      <c r="I2157" s="166" t="s">
        <v>1213</v>
      </c>
      <c r="J2157" s="82"/>
      <c r="K2157" s="99"/>
    </row>
    <row r="2158" spans="1:11" s="87" customFormat="1" ht="15" x14ac:dyDescent="0.3">
      <c r="A2158" s="96"/>
      <c r="B2158" s="97"/>
      <c r="C2158" s="98"/>
      <c r="D2158" s="98"/>
      <c r="E2158" s="82"/>
      <c r="F2158" s="99"/>
      <c r="G2158" s="99">
        <f t="shared" si="47"/>
        <v>0</v>
      </c>
      <c r="H2158" s="99"/>
      <c r="I2158" s="166"/>
      <c r="J2158" s="82"/>
      <c r="K2158" s="99"/>
    </row>
    <row r="2159" spans="1:11" s="87" customFormat="1" ht="15" x14ac:dyDescent="0.3">
      <c r="A2159" s="96">
        <v>43326</v>
      </c>
      <c r="B2159" s="97" t="s">
        <v>1399</v>
      </c>
      <c r="C2159" s="98" t="s">
        <v>1400</v>
      </c>
      <c r="D2159" s="98" t="s">
        <v>887</v>
      </c>
      <c r="E2159" s="82">
        <v>6</v>
      </c>
      <c r="F2159" s="99">
        <v>215000.5</v>
      </c>
      <c r="G2159" s="99">
        <f t="shared" si="47"/>
        <v>1290003</v>
      </c>
      <c r="H2159" s="99">
        <f>G2159</f>
        <v>1290003</v>
      </c>
      <c r="I2159" s="166" t="s">
        <v>309</v>
      </c>
      <c r="J2159" s="82"/>
      <c r="K2159" s="99"/>
    </row>
    <row r="2160" spans="1:11" s="87" customFormat="1" ht="15" x14ac:dyDescent="0.3">
      <c r="A2160" s="96"/>
      <c r="B2160" s="97"/>
      <c r="C2160" s="98"/>
      <c r="D2160" s="98"/>
      <c r="E2160" s="82"/>
      <c r="F2160" s="99"/>
      <c r="G2160" s="99">
        <f t="shared" si="47"/>
        <v>0</v>
      </c>
      <c r="H2160" s="99"/>
      <c r="I2160" s="166"/>
      <c r="J2160" s="82"/>
      <c r="K2160" s="99"/>
    </row>
    <row r="2161" spans="1:11" s="87" customFormat="1" ht="15" x14ac:dyDescent="0.3">
      <c r="A2161" s="96">
        <v>43326</v>
      </c>
      <c r="B2161" s="97" t="s">
        <v>1401</v>
      </c>
      <c r="C2161" s="98" t="s">
        <v>440</v>
      </c>
      <c r="D2161" s="98" t="s">
        <v>1247</v>
      </c>
      <c r="E2161" s="82">
        <v>2</v>
      </c>
      <c r="F2161" s="99">
        <v>148500</v>
      </c>
      <c r="G2161" s="99">
        <f t="shared" si="47"/>
        <v>297000</v>
      </c>
      <c r="H2161" s="99">
        <f>G2161</f>
        <v>297000</v>
      </c>
      <c r="I2161" s="166" t="s">
        <v>674</v>
      </c>
      <c r="J2161" s="82"/>
      <c r="K2161" s="99"/>
    </row>
    <row r="2162" spans="1:11" s="87" customFormat="1" ht="15" x14ac:dyDescent="0.3">
      <c r="A2162" s="96"/>
      <c r="B2162" s="97"/>
      <c r="C2162" s="98"/>
      <c r="D2162" s="98"/>
      <c r="E2162" s="82"/>
      <c r="F2162" s="99"/>
      <c r="G2162" s="99">
        <f t="shared" si="47"/>
        <v>0</v>
      </c>
      <c r="H2162" s="99"/>
      <c r="I2162" s="166"/>
      <c r="J2162" s="82"/>
      <c r="K2162" s="99"/>
    </row>
    <row r="2163" spans="1:11" s="87" customFormat="1" ht="15" x14ac:dyDescent="0.3">
      <c r="A2163" s="96">
        <v>43326</v>
      </c>
      <c r="B2163" s="97" t="s">
        <v>1402</v>
      </c>
      <c r="C2163" s="98" t="s">
        <v>1403</v>
      </c>
      <c r="D2163" s="98" t="s">
        <v>223</v>
      </c>
      <c r="E2163" s="82">
        <v>4</v>
      </c>
      <c r="F2163" s="99">
        <v>637450</v>
      </c>
      <c r="G2163" s="99">
        <f t="shared" si="47"/>
        <v>2549800</v>
      </c>
      <c r="H2163" s="99">
        <f>G2163</f>
        <v>2549800</v>
      </c>
      <c r="I2163" s="166" t="s">
        <v>1216</v>
      </c>
      <c r="J2163" s="82"/>
      <c r="K2163" s="99"/>
    </row>
    <row r="2164" spans="1:11" s="87" customFormat="1" ht="15" x14ac:dyDescent="0.3">
      <c r="A2164" s="96"/>
      <c r="B2164" s="97"/>
      <c r="C2164" s="98"/>
      <c r="D2164" s="98"/>
      <c r="E2164" s="82"/>
      <c r="F2164" s="99"/>
      <c r="G2164" s="99">
        <f t="shared" si="47"/>
        <v>0</v>
      </c>
      <c r="H2164" s="99"/>
      <c r="I2164" s="166"/>
      <c r="J2164" s="82"/>
      <c r="K2164" s="99"/>
    </row>
    <row r="2165" spans="1:11" s="87" customFormat="1" ht="15" x14ac:dyDescent="0.3">
      <c r="A2165" s="96">
        <v>43326</v>
      </c>
      <c r="B2165" s="97" t="s">
        <v>1404</v>
      </c>
      <c r="C2165" s="98" t="s">
        <v>442</v>
      </c>
      <c r="D2165" s="98" t="s">
        <v>887</v>
      </c>
      <c r="E2165" s="82">
        <v>2</v>
      </c>
      <c r="F2165" s="99">
        <v>215000.5</v>
      </c>
      <c r="G2165" s="99">
        <f t="shared" si="47"/>
        <v>430001</v>
      </c>
      <c r="H2165" s="99">
        <f>G2165</f>
        <v>430001</v>
      </c>
      <c r="I2165" s="166" t="s">
        <v>312</v>
      </c>
      <c r="J2165" s="82"/>
      <c r="K2165" s="99"/>
    </row>
    <row r="2166" spans="1:11" s="87" customFormat="1" ht="15" x14ac:dyDescent="0.3">
      <c r="A2166" s="96"/>
      <c r="B2166" s="97"/>
      <c r="C2166" s="98"/>
      <c r="D2166" s="98"/>
      <c r="E2166" s="82"/>
      <c r="F2166" s="99"/>
      <c r="G2166" s="99">
        <f t="shared" si="47"/>
        <v>0</v>
      </c>
      <c r="H2166" s="99"/>
      <c r="I2166" s="166"/>
      <c r="J2166" s="82"/>
      <c r="K2166" s="99"/>
    </row>
    <row r="2167" spans="1:11" s="87" customFormat="1" ht="15" x14ac:dyDescent="0.3">
      <c r="A2167" s="96">
        <v>43326</v>
      </c>
      <c r="B2167" s="97" t="s">
        <v>1405</v>
      </c>
      <c r="C2167" s="98" t="s">
        <v>38</v>
      </c>
      <c r="D2167" s="98" t="s">
        <v>1094</v>
      </c>
      <c r="E2167" s="82">
        <v>48</v>
      </c>
      <c r="F2167" s="99">
        <v>199999.8</v>
      </c>
      <c r="G2167" s="99">
        <f t="shared" si="47"/>
        <v>9599990.3999999985</v>
      </c>
      <c r="H2167" s="99"/>
      <c r="I2167" s="175" t="s">
        <v>310</v>
      </c>
      <c r="J2167" s="82"/>
      <c r="K2167" s="99"/>
    </row>
    <row r="2168" spans="1:11" s="87" customFormat="1" ht="15" x14ac:dyDescent="0.3">
      <c r="A2168" s="96"/>
      <c r="B2168" s="97"/>
      <c r="C2168" s="98"/>
      <c r="D2168" s="98" t="s">
        <v>887</v>
      </c>
      <c r="E2168" s="82">
        <v>6</v>
      </c>
      <c r="F2168" s="99">
        <v>215000.5</v>
      </c>
      <c r="G2168" s="99">
        <f t="shared" si="47"/>
        <v>1290003</v>
      </c>
      <c r="H2168" s="99"/>
      <c r="I2168" s="175"/>
      <c r="J2168" s="82"/>
      <c r="K2168" s="99"/>
    </row>
    <row r="2169" spans="1:11" s="87" customFormat="1" ht="15" x14ac:dyDescent="0.3">
      <c r="A2169" s="96"/>
      <c r="B2169" s="97"/>
      <c r="C2169" s="98"/>
      <c r="D2169" s="98" t="s">
        <v>213</v>
      </c>
      <c r="E2169" s="82">
        <v>1</v>
      </c>
      <c r="F2169" s="99">
        <v>700000.4</v>
      </c>
      <c r="G2169" s="99">
        <f t="shared" si="47"/>
        <v>700000.4</v>
      </c>
      <c r="H2169" s="99">
        <f>SUM(G2167:G2169)</f>
        <v>11589993.799999999</v>
      </c>
      <c r="I2169" s="175"/>
      <c r="J2169" s="82"/>
      <c r="K2169" s="99"/>
    </row>
    <row r="2170" spans="1:11" s="87" customFormat="1" ht="15" x14ac:dyDescent="0.3">
      <c r="A2170" s="96"/>
      <c r="B2170" s="97"/>
      <c r="C2170" s="98"/>
      <c r="D2170" s="98"/>
      <c r="E2170" s="82"/>
      <c r="F2170" s="99"/>
      <c r="G2170" s="99">
        <f t="shared" si="47"/>
        <v>0</v>
      </c>
      <c r="H2170" s="99"/>
      <c r="I2170" s="166"/>
      <c r="J2170" s="82"/>
      <c r="K2170" s="99"/>
    </row>
    <row r="2171" spans="1:11" s="87" customFormat="1" ht="15" x14ac:dyDescent="0.3">
      <c r="A2171" s="96">
        <v>43326</v>
      </c>
      <c r="B2171" s="97" t="s">
        <v>1406</v>
      </c>
      <c r="C2171" s="98" t="s">
        <v>1134</v>
      </c>
      <c r="D2171" s="98" t="s">
        <v>104</v>
      </c>
      <c r="E2171" s="82">
        <v>3</v>
      </c>
      <c r="F2171" s="99">
        <v>511100.09499999997</v>
      </c>
      <c r="G2171" s="99">
        <f t="shared" si="47"/>
        <v>1533300.2849999999</v>
      </c>
      <c r="H2171" s="99">
        <f>G2171</f>
        <v>1533300.2849999999</v>
      </c>
      <c r="I2171" s="166" t="s">
        <v>309</v>
      </c>
      <c r="J2171" s="82"/>
      <c r="K2171" s="99"/>
    </row>
    <row r="2172" spans="1:11" s="87" customFormat="1" ht="15" x14ac:dyDescent="0.3">
      <c r="A2172" s="96"/>
      <c r="B2172" s="97"/>
      <c r="C2172" s="98"/>
      <c r="D2172" s="98"/>
      <c r="E2172" s="82"/>
      <c r="F2172" s="99"/>
      <c r="G2172" s="99">
        <f t="shared" si="47"/>
        <v>0</v>
      </c>
      <c r="H2172" s="99"/>
      <c r="I2172" s="166"/>
      <c r="J2172" s="82"/>
      <c r="K2172" s="99"/>
    </row>
    <row r="2173" spans="1:11" s="87" customFormat="1" ht="15" x14ac:dyDescent="0.3">
      <c r="A2173" s="96">
        <v>43326</v>
      </c>
      <c r="B2173" s="97" t="s">
        <v>1407</v>
      </c>
      <c r="C2173" s="98" t="s">
        <v>559</v>
      </c>
      <c r="D2173" s="98" t="s">
        <v>652</v>
      </c>
      <c r="E2173" s="82">
        <v>1</v>
      </c>
      <c r="F2173" s="99">
        <v>517000</v>
      </c>
      <c r="G2173" s="99">
        <f t="shared" si="47"/>
        <v>517000</v>
      </c>
      <c r="H2173" s="99">
        <f>G2173</f>
        <v>517000</v>
      </c>
      <c r="I2173" s="166" t="s">
        <v>309</v>
      </c>
      <c r="J2173" s="82"/>
      <c r="K2173" s="99"/>
    </row>
    <row r="2174" spans="1:11" s="87" customFormat="1" ht="15" x14ac:dyDescent="0.3">
      <c r="A2174" s="96"/>
      <c r="B2174" s="97"/>
      <c r="C2174" s="98"/>
      <c r="D2174" s="98"/>
      <c r="E2174" s="82"/>
      <c r="F2174" s="99"/>
      <c r="G2174" s="99">
        <f t="shared" si="47"/>
        <v>0</v>
      </c>
      <c r="H2174" s="99"/>
      <c r="I2174" s="166"/>
      <c r="J2174" s="82"/>
      <c r="K2174" s="99"/>
    </row>
    <row r="2175" spans="1:11" s="87" customFormat="1" ht="15" x14ac:dyDescent="0.3">
      <c r="A2175" s="96">
        <v>43326</v>
      </c>
      <c r="B2175" s="97" t="s">
        <v>1408</v>
      </c>
      <c r="C2175" s="98" t="s">
        <v>1262</v>
      </c>
      <c r="D2175" s="98" t="s">
        <v>887</v>
      </c>
      <c r="E2175" s="82">
        <v>1</v>
      </c>
      <c r="F2175" s="99">
        <v>215000.5</v>
      </c>
      <c r="G2175" s="99">
        <f t="shared" si="47"/>
        <v>215000.5</v>
      </c>
      <c r="H2175" s="99">
        <f>G2175</f>
        <v>215000.5</v>
      </c>
      <c r="I2175" s="166" t="s">
        <v>309</v>
      </c>
      <c r="J2175" s="82"/>
      <c r="K2175" s="99"/>
    </row>
    <row r="2176" spans="1:11" s="87" customFormat="1" ht="15" x14ac:dyDescent="0.3">
      <c r="A2176" s="96"/>
      <c r="B2176" s="97"/>
      <c r="C2176" s="98"/>
      <c r="D2176" s="98"/>
      <c r="E2176" s="82"/>
      <c r="F2176" s="99"/>
      <c r="G2176" s="99">
        <f t="shared" si="47"/>
        <v>0</v>
      </c>
      <c r="H2176" s="99"/>
      <c r="I2176" s="166"/>
      <c r="J2176" s="82"/>
      <c r="K2176" s="99"/>
    </row>
    <row r="2177" spans="1:11" s="87" customFormat="1" ht="15" x14ac:dyDescent="0.3">
      <c r="A2177" s="96"/>
      <c r="B2177" s="97"/>
      <c r="C2177" s="98"/>
      <c r="D2177" s="98"/>
      <c r="E2177" s="82"/>
      <c r="F2177" s="99"/>
      <c r="G2177" s="99">
        <f t="shared" si="47"/>
        <v>0</v>
      </c>
      <c r="H2177" s="99"/>
      <c r="I2177" s="166"/>
      <c r="J2177" s="82"/>
      <c r="K2177" s="99"/>
    </row>
    <row r="2178" spans="1:11" s="87" customFormat="1" ht="15" x14ac:dyDescent="0.3">
      <c r="A2178" s="96">
        <v>43326</v>
      </c>
      <c r="B2178" s="97" t="s">
        <v>1409</v>
      </c>
      <c r="C2178" s="98" t="s">
        <v>1410</v>
      </c>
      <c r="D2178" s="98" t="s">
        <v>652</v>
      </c>
      <c r="E2178" s="82">
        <v>1</v>
      </c>
      <c r="F2178" s="99">
        <v>517000</v>
      </c>
      <c r="G2178" s="99">
        <f t="shared" si="47"/>
        <v>517000</v>
      </c>
      <c r="H2178" s="99">
        <f>G2178</f>
        <v>517000</v>
      </c>
      <c r="I2178" s="166" t="s">
        <v>1213</v>
      </c>
      <c r="J2178" s="82"/>
      <c r="K2178" s="99"/>
    </row>
    <row r="2179" spans="1:11" s="87" customFormat="1" ht="15" x14ac:dyDescent="0.3">
      <c r="A2179" s="96"/>
      <c r="B2179" s="97"/>
      <c r="C2179" s="98"/>
      <c r="D2179" s="98"/>
      <c r="E2179" s="82"/>
      <c r="F2179" s="99"/>
      <c r="G2179" s="99">
        <f t="shared" si="47"/>
        <v>0</v>
      </c>
      <c r="H2179" s="99"/>
      <c r="I2179" s="166"/>
      <c r="J2179" s="82"/>
      <c r="K2179" s="99"/>
    </row>
    <row r="2180" spans="1:11" s="87" customFormat="1" ht="15" x14ac:dyDescent="0.3">
      <c r="A2180" s="96">
        <v>43327</v>
      </c>
      <c r="B2180" s="97" t="s">
        <v>1411</v>
      </c>
      <c r="C2180" s="98" t="s">
        <v>1412</v>
      </c>
      <c r="D2180" s="98" t="s">
        <v>1413</v>
      </c>
      <c r="E2180" s="82">
        <v>10</v>
      </c>
      <c r="F2180" s="99">
        <v>215000.5</v>
      </c>
      <c r="G2180" s="99">
        <f t="shared" si="47"/>
        <v>2150005</v>
      </c>
      <c r="H2180" s="99">
        <f>G2180</f>
        <v>2150005</v>
      </c>
      <c r="I2180" s="166" t="s">
        <v>309</v>
      </c>
      <c r="J2180" s="82"/>
      <c r="K2180" s="99"/>
    </row>
    <row r="2181" spans="1:11" s="87" customFormat="1" ht="15" x14ac:dyDescent="0.3">
      <c r="A2181" s="96"/>
      <c r="B2181" s="97"/>
      <c r="C2181" s="98"/>
      <c r="D2181" s="98"/>
      <c r="E2181" s="82"/>
      <c r="F2181" s="99"/>
      <c r="G2181" s="99">
        <f t="shared" si="47"/>
        <v>0</v>
      </c>
      <c r="H2181" s="99"/>
      <c r="I2181" s="166"/>
      <c r="J2181" s="82"/>
      <c r="K2181" s="99"/>
    </row>
    <row r="2182" spans="1:11" s="110" customFormat="1" ht="15" x14ac:dyDescent="0.3">
      <c r="A2182" s="105">
        <v>43365</v>
      </c>
      <c r="B2182" s="106" t="s">
        <v>1414</v>
      </c>
      <c r="C2182" s="107" t="s">
        <v>1415</v>
      </c>
      <c r="D2182" s="107" t="s">
        <v>1094</v>
      </c>
      <c r="E2182" s="108">
        <v>15</v>
      </c>
      <c r="F2182" s="109">
        <v>199999.8</v>
      </c>
      <c r="G2182" s="109">
        <f t="shared" si="47"/>
        <v>2999997</v>
      </c>
      <c r="H2182" s="109"/>
      <c r="I2182" s="176" t="s">
        <v>309</v>
      </c>
      <c r="J2182" s="108"/>
      <c r="K2182" s="109"/>
    </row>
    <row r="2183" spans="1:11" s="110" customFormat="1" ht="15" x14ac:dyDescent="0.3">
      <c r="A2183" s="105"/>
      <c r="B2183" s="106"/>
      <c r="C2183" s="107"/>
      <c r="D2183" s="107" t="s">
        <v>109</v>
      </c>
      <c r="E2183" s="108">
        <v>10</v>
      </c>
      <c r="F2183" s="109">
        <v>215000.5</v>
      </c>
      <c r="G2183" s="109">
        <f t="shared" si="47"/>
        <v>2150005</v>
      </c>
      <c r="H2183" s="109">
        <f>SUM(G2182:G2183)</f>
        <v>5150002</v>
      </c>
      <c r="I2183" s="176"/>
      <c r="J2183" s="108"/>
      <c r="K2183" s="109"/>
    </row>
    <row r="2184" spans="1:11" s="87" customFormat="1" ht="15" x14ac:dyDescent="0.3">
      <c r="A2184" s="96"/>
      <c r="B2184" s="97"/>
      <c r="C2184" s="98"/>
      <c r="D2184" s="98"/>
      <c r="E2184" s="82"/>
      <c r="F2184" s="99"/>
      <c r="G2184" s="99">
        <f t="shared" si="47"/>
        <v>0</v>
      </c>
      <c r="H2184" s="99"/>
      <c r="I2184" s="166"/>
      <c r="J2184" s="82"/>
      <c r="K2184" s="99"/>
    </row>
    <row r="2185" spans="1:11" s="87" customFormat="1" ht="15" x14ac:dyDescent="0.3">
      <c r="A2185" s="96">
        <v>43327</v>
      </c>
      <c r="B2185" s="97" t="s">
        <v>1416</v>
      </c>
      <c r="C2185" s="98" t="s">
        <v>53</v>
      </c>
      <c r="D2185" s="98" t="s">
        <v>652</v>
      </c>
      <c r="E2185" s="82">
        <v>2</v>
      </c>
      <c r="F2185" s="99">
        <v>517000</v>
      </c>
      <c r="G2185" s="99">
        <f t="shared" si="47"/>
        <v>1034000</v>
      </c>
      <c r="H2185" s="99">
        <f>G2185</f>
        <v>1034000</v>
      </c>
      <c r="I2185" s="166" t="s">
        <v>310</v>
      </c>
      <c r="J2185" s="82"/>
      <c r="K2185" s="99"/>
    </row>
    <row r="2186" spans="1:11" s="87" customFormat="1" ht="15" x14ac:dyDescent="0.3">
      <c r="A2186" s="96"/>
      <c r="B2186" s="97"/>
      <c r="C2186" s="98"/>
      <c r="D2186" s="98"/>
      <c r="E2186" s="82"/>
      <c r="F2186" s="99"/>
      <c r="G2186" s="99">
        <f t="shared" si="47"/>
        <v>0</v>
      </c>
      <c r="H2186" s="99"/>
      <c r="I2186" s="166"/>
      <c r="J2186" s="82"/>
      <c r="K2186" s="99"/>
    </row>
    <row r="2187" spans="1:11" s="87" customFormat="1" ht="15" x14ac:dyDescent="0.3">
      <c r="A2187" s="96">
        <v>43327</v>
      </c>
      <c r="B2187" s="97" t="s">
        <v>1417</v>
      </c>
      <c r="C2187" s="98" t="s">
        <v>659</v>
      </c>
      <c r="D2187" s="98" t="s">
        <v>104</v>
      </c>
      <c r="E2187" s="82">
        <v>1</v>
      </c>
      <c r="F2187" s="99">
        <v>511100.09499999997</v>
      </c>
      <c r="G2187" s="99">
        <f t="shared" si="47"/>
        <v>511100.09499999997</v>
      </c>
      <c r="H2187" s="99"/>
      <c r="I2187" s="175" t="s">
        <v>312</v>
      </c>
      <c r="J2187" s="82"/>
      <c r="K2187" s="99"/>
    </row>
    <row r="2188" spans="1:11" s="87" customFormat="1" ht="15" x14ac:dyDescent="0.3">
      <c r="A2188" s="96"/>
      <c r="B2188" s="97"/>
      <c r="C2188" s="98"/>
      <c r="D2188" s="98" t="s">
        <v>223</v>
      </c>
      <c r="E2188" s="82">
        <v>3</v>
      </c>
      <c r="F2188" s="99">
        <v>637450</v>
      </c>
      <c r="G2188" s="99">
        <f t="shared" si="47"/>
        <v>1912350</v>
      </c>
      <c r="H2188" s="99">
        <f>SUM(G2187:G2188)</f>
        <v>2423450.0949999997</v>
      </c>
      <c r="I2188" s="175"/>
      <c r="J2188" s="82"/>
      <c r="K2188" s="99"/>
    </row>
    <row r="2189" spans="1:11" s="87" customFormat="1" ht="15" x14ac:dyDescent="0.3">
      <c r="A2189" s="96"/>
      <c r="B2189" s="97"/>
      <c r="C2189" s="98"/>
      <c r="D2189" s="98"/>
      <c r="E2189" s="82"/>
      <c r="F2189" s="99"/>
      <c r="G2189" s="99">
        <f t="shared" si="47"/>
        <v>0</v>
      </c>
      <c r="H2189" s="99"/>
      <c r="I2189" s="166"/>
      <c r="J2189" s="82"/>
      <c r="K2189" s="99"/>
    </row>
    <row r="2190" spans="1:11" s="87" customFormat="1" ht="15" x14ac:dyDescent="0.3">
      <c r="A2190" s="96">
        <v>43327</v>
      </c>
      <c r="B2190" s="97" t="s">
        <v>1502</v>
      </c>
      <c r="C2190" s="98" t="s">
        <v>376</v>
      </c>
      <c r="D2190" s="98" t="s">
        <v>1503</v>
      </c>
      <c r="E2190" s="82">
        <v>12</v>
      </c>
      <c r="F2190" s="99">
        <v>637450</v>
      </c>
      <c r="G2190" s="99">
        <f t="shared" si="47"/>
        <v>7649400</v>
      </c>
      <c r="H2190" s="99"/>
      <c r="I2190" s="175" t="s">
        <v>309</v>
      </c>
      <c r="J2190" s="82"/>
      <c r="K2190" s="99"/>
    </row>
    <row r="2191" spans="1:11" s="87" customFormat="1" ht="15" x14ac:dyDescent="0.3">
      <c r="A2191" s="96"/>
      <c r="B2191" s="97"/>
      <c r="C2191" s="98"/>
      <c r="D2191" s="98" t="s">
        <v>28</v>
      </c>
      <c r="E2191" s="82">
        <v>12</v>
      </c>
      <c r="F2191" s="99">
        <v>542450.09499999997</v>
      </c>
      <c r="G2191" s="99">
        <f t="shared" si="47"/>
        <v>6509401.1399999997</v>
      </c>
      <c r="H2191" s="99">
        <f>SUM(G2190:G2191)</f>
        <v>14158801.140000001</v>
      </c>
      <c r="I2191" s="175"/>
      <c r="J2191" s="82"/>
      <c r="K2191" s="99"/>
    </row>
    <row r="2192" spans="1:11" s="87" customFormat="1" ht="15" x14ac:dyDescent="0.3">
      <c r="A2192" s="96"/>
      <c r="B2192" s="97"/>
      <c r="C2192" s="98"/>
      <c r="D2192" s="98"/>
      <c r="E2192" s="82"/>
      <c r="F2192" s="99"/>
      <c r="G2192" s="99">
        <f t="shared" si="47"/>
        <v>0</v>
      </c>
      <c r="H2192" s="99"/>
      <c r="I2192" s="166"/>
      <c r="J2192" s="82"/>
      <c r="K2192" s="99"/>
    </row>
    <row r="2193" spans="1:11" s="87" customFormat="1" ht="15" x14ac:dyDescent="0.3">
      <c r="A2193" s="96">
        <v>43327</v>
      </c>
      <c r="B2193" s="97" t="s">
        <v>1418</v>
      </c>
      <c r="C2193" s="98" t="s">
        <v>1262</v>
      </c>
      <c r="D2193" s="98" t="s">
        <v>887</v>
      </c>
      <c r="E2193" s="82">
        <v>1</v>
      </c>
      <c r="F2193" s="99">
        <v>215000.5</v>
      </c>
      <c r="G2193" s="99">
        <f t="shared" si="47"/>
        <v>215000.5</v>
      </c>
      <c r="H2193" s="99">
        <f>G2193</f>
        <v>215000.5</v>
      </c>
      <c r="I2193" s="166" t="s">
        <v>309</v>
      </c>
      <c r="J2193" s="82"/>
      <c r="K2193" s="99"/>
    </row>
    <row r="2194" spans="1:11" s="87" customFormat="1" ht="15" x14ac:dyDescent="0.3">
      <c r="A2194" s="96"/>
      <c r="B2194" s="97"/>
      <c r="C2194" s="98"/>
      <c r="D2194" s="98"/>
      <c r="E2194" s="82"/>
      <c r="F2194" s="99"/>
      <c r="G2194" s="99">
        <f t="shared" si="47"/>
        <v>0</v>
      </c>
      <c r="H2194" s="99"/>
      <c r="I2194" s="166"/>
      <c r="J2194" s="82"/>
      <c r="K2194" s="99"/>
    </row>
    <row r="2195" spans="1:11" s="87" customFormat="1" ht="15" x14ac:dyDescent="0.3">
      <c r="A2195" s="96">
        <v>43327</v>
      </c>
      <c r="B2195" s="97" t="s">
        <v>1419</v>
      </c>
      <c r="C2195" s="98" t="s">
        <v>945</v>
      </c>
      <c r="D2195" s="98" t="s">
        <v>1094</v>
      </c>
      <c r="E2195" s="82">
        <v>1</v>
      </c>
      <c r="F2195" s="99">
        <v>199999.8</v>
      </c>
      <c r="G2195" s="99">
        <f t="shared" si="47"/>
        <v>199999.8</v>
      </c>
      <c r="H2195" s="99">
        <f>G2195</f>
        <v>199999.8</v>
      </c>
      <c r="I2195" s="166" t="s">
        <v>309</v>
      </c>
      <c r="J2195" s="82"/>
      <c r="K2195" s="99"/>
    </row>
    <row r="2196" spans="1:11" s="87" customFormat="1" ht="15" x14ac:dyDescent="0.3">
      <c r="A2196" s="96"/>
      <c r="B2196" s="97"/>
      <c r="C2196" s="98"/>
      <c r="D2196" s="98"/>
      <c r="E2196" s="82"/>
      <c r="F2196" s="99"/>
      <c r="G2196" s="99">
        <f t="shared" si="47"/>
        <v>0</v>
      </c>
      <c r="H2196" s="99"/>
      <c r="I2196" s="166"/>
      <c r="J2196" s="82"/>
      <c r="K2196" s="99"/>
    </row>
    <row r="2197" spans="1:11" s="87" customFormat="1" ht="15" x14ac:dyDescent="0.3">
      <c r="A2197" s="96">
        <v>43327</v>
      </c>
      <c r="B2197" s="97" t="s">
        <v>1420</v>
      </c>
      <c r="C2197" s="98" t="s">
        <v>154</v>
      </c>
      <c r="D2197" s="98" t="s">
        <v>1094</v>
      </c>
      <c r="E2197" s="82">
        <v>1</v>
      </c>
      <c r="F2197" s="99">
        <v>199999.8</v>
      </c>
      <c r="G2197" s="99">
        <f t="shared" si="47"/>
        <v>199999.8</v>
      </c>
      <c r="H2197" s="99">
        <f>G2197</f>
        <v>199999.8</v>
      </c>
      <c r="I2197" s="166" t="s">
        <v>309</v>
      </c>
      <c r="J2197" s="82"/>
      <c r="K2197" s="99"/>
    </row>
    <row r="2198" spans="1:11" s="87" customFormat="1" ht="15" x14ac:dyDescent="0.3">
      <c r="A2198" s="96"/>
      <c r="B2198" s="97"/>
      <c r="C2198" s="98"/>
      <c r="D2198" s="98"/>
      <c r="E2198" s="82"/>
      <c r="F2198" s="99"/>
      <c r="G2198" s="99">
        <f t="shared" si="47"/>
        <v>0</v>
      </c>
      <c r="H2198" s="99"/>
      <c r="I2198" s="166"/>
      <c r="J2198" s="82"/>
      <c r="K2198" s="99"/>
    </row>
    <row r="2199" spans="1:11" s="87" customFormat="1" ht="15" x14ac:dyDescent="0.3">
      <c r="A2199" s="96">
        <v>43327</v>
      </c>
      <c r="B2199" s="97" t="s">
        <v>1421</v>
      </c>
      <c r="C2199" s="98" t="s">
        <v>57</v>
      </c>
      <c r="D2199" s="98" t="s">
        <v>31</v>
      </c>
      <c r="E2199" s="82">
        <v>2</v>
      </c>
      <c r="F2199" s="99">
        <v>511100.09499999997</v>
      </c>
      <c r="G2199" s="99">
        <f t="shared" si="47"/>
        <v>1022200.19</v>
      </c>
      <c r="H2199" s="99">
        <f>G2199</f>
        <v>1022200.19</v>
      </c>
      <c r="I2199" s="166" t="s">
        <v>309</v>
      </c>
      <c r="J2199" s="82"/>
      <c r="K2199" s="99"/>
    </row>
    <row r="2200" spans="1:11" s="87" customFormat="1" ht="15" x14ac:dyDescent="0.3">
      <c r="A2200" s="96"/>
      <c r="B2200" s="97"/>
      <c r="C2200" s="98"/>
      <c r="D2200" s="98"/>
      <c r="E2200" s="82"/>
      <c r="F2200" s="99"/>
      <c r="G2200" s="99">
        <f t="shared" si="47"/>
        <v>0</v>
      </c>
      <c r="H2200" s="99"/>
      <c r="I2200" s="166"/>
      <c r="J2200" s="82"/>
      <c r="K2200" s="99"/>
    </row>
    <row r="2201" spans="1:11" s="87" customFormat="1" ht="15" x14ac:dyDescent="0.3">
      <c r="A2201" s="96">
        <v>43328</v>
      </c>
      <c r="B2201" s="97" t="s">
        <v>1422</v>
      </c>
      <c r="C2201" s="98" t="s">
        <v>802</v>
      </c>
      <c r="D2201" s="98" t="s">
        <v>1094</v>
      </c>
      <c r="E2201" s="82">
        <v>1</v>
      </c>
      <c r="F2201" s="99">
        <v>199999.8</v>
      </c>
      <c r="G2201" s="99">
        <f t="shared" si="47"/>
        <v>199999.8</v>
      </c>
      <c r="H2201" s="99">
        <f>G2201</f>
        <v>199999.8</v>
      </c>
      <c r="I2201" s="166" t="s">
        <v>674</v>
      </c>
      <c r="J2201" s="82"/>
      <c r="K2201" s="99"/>
    </row>
    <row r="2202" spans="1:11" s="87" customFormat="1" ht="15" x14ac:dyDescent="0.3">
      <c r="A2202" s="96"/>
      <c r="B2202" s="97"/>
      <c r="C2202" s="98"/>
      <c r="D2202" s="98"/>
      <c r="E2202" s="82"/>
      <c r="F2202" s="99"/>
      <c r="G2202" s="99">
        <f t="shared" si="47"/>
        <v>0</v>
      </c>
      <c r="H2202" s="99"/>
      <c r="I2202" s="166"/>
      <c r="J2202" s="82"/>
      <c r="K2202" s="99"/>
    </row>
    <row r="2203" spans="1:11" s="87" customFormat="1" ht="15" x14ac:dyDescent="0.3">
      <c r="A2203" s="96">
        <v>43328</v>
      </c>
      <c r="B2203" s="97" t="s">
        <v>1423</v>
      </c>
      <c r="C2203" s="98" t="s">
        <v>154</v>
      </c>
      <c r="D2203" s="98" t="s">
        <v>1094</v>
      </c>
      <c r="E2203" s="82">
        <v>12</v>
      </c>
      <c r="F2203" s="99">
        <v>199999.8</v>
      </c>
      <c r="G2203" s="99">
        <f t="shared" si="47"/>
        <v>2399997.5999999996</v>
      </c>
      <c r="H2203" s="99">
        <f>G2203</f>
        <v>2399997.5999999996</v>
      </c>
      <c r="I2203" s="166" t="s">
        <v>309</v>
      </c>
      <c r="J2203" s="82"/>
      <c r="K2203" s="99"/>
    </row>
    <row r="2204" spans="1:11" s="87" customFormat="1" ht="15" x14ac:dyDescent="0.3">
      <c r="A2204" s="96"/>
      <c r="B2204" s="97"/>
      <c r="C2204" s="98"/>
      <c r="D2204" s="98"/>
      <c r="E2204" s="82"/>
      <c r="F2204" s="99"/>
      <c r="G2204" s="99">
        <f t="shared" si="47"/>
        <v>0</v>
      </c>
      <c r="H2204" s="99"/>
      <c r="I2204" s="166"/>
      <c r="J2204" s="82"/>
      <c r="K2204" s="99"/>
    </row>
    <row r="2205" spans="1:11" s="87" customFormat="1" ht="15" x14ac:dyDescent="0.3">
      <c r="A2205" s="96">
        <v>43328</v>
      </c>
      <c r="B2205" s="97" t="s">
        <v>1424</v>
      </c>
      <c r="C2205" s="98" t="s">
        <v>799</v>
      </c>
      <c r="D2205" s="98" t="s">
        <v>544</v>
      </c>
      <c r="E2205" s="82">
        <v>2</v>
      </c>
      <c r="F2205" s="99">
        <v>165000</v>
      </c>
      <c r="G2205" s="99">
        <f t="shared" si="47"/>
        <v>330000</v>
      </c>
      <c r="H2205" s="99">
        <f>G2205</f>
        <v>330000</v>
      </c>
      <c r="I2205" s="166" t="s">
        <v>674</v>
      </c>
      <c r="J2205" s="82"/>
      <c r="K2205" s="99"/>
    </row>
    <row r="2206" spans="1:11" s="87" customFormat="1" ht="15" x14ac:dyDescent="0.3">
      <c r="A2206" s="96"/>
      <c r="B2206" s="97"/>
      <c r="C2206" s="98"/>
      <c r="D2206" s="98"/>
      <c r="E2206" s="82"/>
      <c r="F2206" s="99"/>
      <c r="G2206" s="99">
        <f t="shared" si="47"/>
        <v>0</v>
      </c>
      <c r="H2206" s="99"/>
      <c r="I2206" s="166"/>
      <c r="J2206" s="82"/>
      <c r="K2206" s="99"/>
    </row>
    <row r="2207" spans="1:11" s="87" customFormat="1" ht="15" x14ac:dyDescent="0.3">
      <c r="A2207" s="96">
        <v>43328</v>
      </c>
      <c r="B2207" s="97" t="s">
        <v>1425</v>
      </c>
      <c r="C2207" s="98" t="s">
        <v>1396</v>
      </c>
      <c r="D2207" s="98" t="s">
        <v>223</v>
      </c>
      <c r="E2207" s="82">
        <v>1</v>
      </c>
      <c r="F2207" s="99">
        <v>637450</v>
      </c>
      <c r="G2207" s="99">
        <f t="shared" si="47"/>
        <v>637450</v>
      </c>
      <c r="H2207" s="99"/>
      <c r="I2207" s="175" t="s">
        <v>314</v>
      </c>
      <c r="J2207" s="82"/>
      <c r="K2207" s="99"/>
    </row>
    <row r="2208" spans="1:11" s="87" customFormat="1" ht="15" x14ac:dyDescent="0.3">
      <c r="A2208" s="96"/>
      <c r="B2208" s="97"/>
      <c r="C2208" s="98"/>
      <c r="D2208" s="98" t="s">
        <v>652</v>
      </c>
      <c r="E2208" s="82">
        <v>1</v>
      </c>
      <c r="F2208" s="99">
        <v>517000</v>
      </c>
      <c r="G2208" s="99">
        <f t="shared" si="47"/>
        <v>517000</v>
      </c>
      <c r="H2208" s="99"/>
      <c r="I2208" s="175"/>
      <c r="J2208" s="82"/>
      <c r="K2208" s="99"/>
    </row>
    <row r="2209" spans="1:11" s="87" customFormat="1" ht="15" x14ac:dyDescent="0.3">
      <c r="A2209" s="96"/>
      <c r="B2209" s="97"/>
      <c r="C2209" s="98"/>
      <c r="D2209" s="98" t="s">
        <v>91</v>
      </c>
      <c r="E2209" s="82">
        <v>1</v>
      </c>
      <c r="F2209" s="99">
        <v>858000</v>
      </c>
      <c r="G2209" s="99">
        <f t="shared" si="47"/>
        <v>858000</v>
      </c>
      <c r="H2209" s="99"/>
      <c r="I2209" s="175"/>
      <c r="J2209" s="82"/>
      <c r="K2209" s="99"/>
    </row>
    <row r="2210" spans="1:11" s="87" customFormat="1" ht="15" x14ac:dyDescent="0.3">
      <c r="A2210" s="96"/>
      <c r="B2210" s="97"/>
      <c r="C2210" s="98"/>
      <c r="D2210" s="98" t="s">
        <v>319</v>
      </c>
      <c r="E2210" s="82">
        <v>1</v>
      </c>
      <c r="F2210" s="99">
        <v>570000.47499999998</v>
      </c>
      <c r="G2210" s="99">
        <f t="shared" si="47"/>
        <v>570000.47499999998</v>
      </c>
      <c r="H2210" s="99"/>
      <c r="I2210" s="175"/>
      <c r="J2210" s="82"/>
      <c r="K2210" s="99"/>
    </row>
    <row r="2211" spans="1:11" s="87" customFormat="1" ht="15" x14ac:dyDescent="0.3">
      <c r="A2211" s="96"/>
      <c r="B2211" s="97"/>
      <c r="C2211" s="98"/>
      <c r="D2211" s="98" t="s">
        <v>391</v>
      </c>
      <c r="E2211" s="82">
        <v>2</v>
      </c>
      <c r="F2211" s="99">
        <v>593750.18999999994</v>
      </c>
      <c r="G2211" s="99">
        <f t="shared" si="47"/>
        <v>1187500.3799999999</v>
      </c>
      <c r="H2211" s="99"/>
      <c r="I2211" s="175"/>
      <c r="J2211" s="82"/>
      <c r="K2211" s="99"/>
    </row>
    <row r="2212" spans="1:11" s="87" customFormat="1" ht="15" x14ac:dyDescent="0.3">
      <c r="A2212" s="96"/>
      <c r="B2212" s="97"/>
      <c r="C2212" s="98"/>
      <c r="D2212" s="98" t="s">
        <v>31</v>
      </c>
      <c r="E2212" s="82">
        <v>1</v>
      </c>
      <c r="F2212" s="99">
        <v>511100.09499999997</v>
      </c>
      <c r="G2212" s="99">
        <f t="shared" si="47"/>
        <v>511100.09499999997</v>
      </c>
      <c r="H2212" s="99"/>
      <c r="I2212" s="175"/>
      <c r="J2212" s="82"/>
      <c r="K2212" s="99"/>
    </row>
    <row r="2213" spans="1:11" s="87" customFormat="1" ht="15" x14ac:dyDescent="0.3">
      <c r="A2213" s="96"/>
      <c r="B2213" s="97"/>
      <c r="C2213" s="98"/>
      <c r="D2213" s="98" t="s">
        <v>1094</v>
      </c>
      <c r="E2213" s="82">
        <v>1</v>
      </c>
      <c r="F2213" s="99">
        <v>199999.8</v>
      </c>
      <c r="G2213" s="99">
        <f t="shared" si="47"/>
        <v>199999.8</v>
      </c>
      <c r="H2213" s="99"/>
      <c r="I2213" s="175"/>
      <c r="J2213" s="82"/>
      <c r="K2213" s="99"/>
    </row>
    <row r="2214" spans="1:11" s="87" customFormat="1" ht="15" x14ac:dyDescent="0.3">
      <c r="A2214" s="96"/>
      <c r="B2214" s="97"/>
      <c r="C2214" s="98"/>
      <c r="D2214" s="98" t="s">
        <v>28</v>
      </c>
      <c r="E2214" s="82">
        <v>1</v>
      </c>
      <c r="F2214" s="99">
        <v>542450.09499999997</v>
      </c>
      <c r="G2214" s="99">
        <f t="shared" si="47"/>
        <v>542450.09499999997</v>
      </c>
      <c r="H2214" s="99">
        <f>SUM(G2207:G2214)</f>
        <v>5023500.8449999997</v>
      </c>
      <c r="I2214" s="175"/>
      <c r="J2214" s="82"/>
      <c r="K2214" s="99"/>
    </row>
    <row r="2215" spans="1:11" s="87" customFormat="1" ht="15" x14ac:dyDescent="0.3">
      <c r="A2215" s="96"/>
      <c r="B2215" s="97"/>
      <c r="C2215" s="98"/>
      <c r="D2215" s="98"/>
      <c r="E2215" s="82"/>
      <c r="F2215" s="99"/>
      <c r="G2215" s="99">
        <f t="shared" si="47"/>
        <v>0</v>
      </c>
      <c r="H2215" s="99"/>
      <c r="I2215" s="166"/>
      <c r="J2215" s="82"/>
      <c r="K2215" s="99"/>
    </row>
    <row r="2216" spans="1:11" s="87" customFormat="1" ht="15" x14ac:dyDescent="0.3">
      <c r="A2216" s="96">
        <v>43328</v>
      </c>
      <c r="B2216" s="97" t="s">
        <v>1426</v>
      </c>
      <c r="C2216" s="98" t="s">
        <v>875</v>
      </c>
      <c r="D2216" s="98" t="s">
        <v>1094</v>
      </c>
      <c r="E2216" s="82">
        <v>12</v>
      </c>
      <c r="F2216" s="99">
        <v>199999.8</v>
      </c>
      <c r="G2216" s="99">
        <f t="shared" si="47"/>
        <v>2399997.5999999996</v>
      </c>
      <c r="H2216" s="99">
        <f>G2216</f>
        <v>2399997.5999999996</v>
      </c>
      <c r="I2216" s="166" t="s">
        <v>309</v>
      </c>
      <c r="J2216" s="82"/>
      <c r="K2216" s="99"/>
    </row>
    <row r="2217" spans="1:11" s="87" customFormat="1" ht="15" x14ac:dyDescent="0.3">
      <c r="A2217" s="96"/>
      <c r="B2217" s="97"/>
      <c r="C2217" s="98"/>
      <c r="D2217" s="98"/>
      <c r="E2217" s="82"/>
      <c r="F2217" s="99"/>
      <c r="G2217" s="99">
        <f t="shared" si="47"/>
        <v>0</v>
      </c>
      <c r="H2217" s="99"/>
      <c r="I2217" s="166"/>
      <c r="J2217" s="82"/>
      <c r="K2217" s="99"/>
    </row>
    <row r="2218" spans="1:11" s="87" customFormat="1" ht="15" x14ac:dyDescent="0.3">
      <c r="A2218" s="96">
        <v>43328</v>
      </c>
      <c r="B2218" s="97" t="s">
        <v>1427</v>
      </c>
      <c r="C2218" s="98" t="s">
        <v>284</v>
      </c>
      <c r="D2218" s="98" t="s">
        <v>109</v>
      </c>
      <c r="E2218" s="82">
        <v>12</v>
      </c>
      <c r="F2218" s="99">
        <v>215000.5</v>
      </c>
      <c r="G2218" s="99">
        <f t="shared" si="47"/>
        <v>2580006</v>
      </c>
      <c r="H2218" s="99">
        <f>G2218</f>
        <v>2580006</v>
      </c>
      <c r="I2218" s="166" t="s">
        <v>309</v>
      </c>
      <c r="J2218" s="82"/>
      <c r="K2218" s="99"/>
    </row>
    <row r="2219" spans="1:11" s="87" customFormat="1" ht="15" x14ac:dyDescent="0.3">
      <c r="A2219" s="96"/>
      <c r="B2219" s="97"/>
      <c r="C2219" s="98"/>
      <c r="D2219" s="98"/>
      <c r="E2219" s="82"/>
      <c r="F2219" s="99"/>
      <c r="G2219" s="99">
        <f t="shared" si="47"/>
        <v>0</v>
      </c>
      <c r="H2219" s="99"/>
      <c r="I2219" s="166"/>
      <c r="J2219" s="82"/>
      <c r="K2219" s="99"/>
    </row>
    <row r="2220" spans="1:11" s="87" customFormat="1" ht="15" x14ac:dyDescent="0.3">
      <c r="A2220" s="96">
        <v>43328</v>
      </c>
      <c r="B2220" s="97" t="s">
        <v>1428</v>
      </c>
      <c r="C2220" s="98" t="s">
        <v>265</v>
      </c>
      <c r="D2220" s="98" t="s">
        <v>109</v>
      </c>
      <c r="E2220" s="82">
        <v>2</v>
      </c>
      <c r="F2220" s="99">
        <v>215000.5</v>
      </c>
      <c r="G2220" s="99">
        <f t="shared" si="47"/>
        <v>430001</v>
      </c>
      <c r="H2220" s="99"/>
      <c r="I2220" s="175" t="s">
        <v>310</v>
      </c>
      <c r="J2220" s="82"/>
      <c r="K2220" s="99"/>
    </row>
    <row r="2221" spans="1:11" s="87" customFormat="1" ht="15" x14ac:dyDescent="0.3">
      <c r="A2221" s="96"/>
      <c r="B2221" s="97"/>
      <c r="C2221" s="98"/>
      <c r="D2221" s="98" t="s">
        <v>1094</v>
      </c>
      <c r="E2221" s="82">
        <v>2</v>
      </c>
      <c r="F2221" s="99">
        <v>199999.8</v>
      </c>
      <c r="G2221" s="99">
        <f t="shared" si="47"/>
        <v>399999.6</v>
      </c>
      <c r="H2221" s="99">
        <f>SUM(G2220:G2221)</f>
        <v>830000.6</v>
      </c>
      <c r="I2221" s="175"/>
      <c r="J2221" s="82"/>
      <c r="K2221" s="99"/>
    </row>
    <row r="2222" spans="1:11" s="87" customFormat="1" ht="15" x14ac:dyDescent="0.3">
      <c r="A2222" s="96"/>
      <c r="B2222" s="97"/>
      <c r="C2222" s="98"/>
      <c r="D2222" s="98"/>
      <c r="E2222" s="82"/>
      <c r="F2222" s="99"/>
      <c r="G2222" s="99">
        <f t="shared" si="47"/>
        <v>0</v>
      </c>
      <c r="H2222" s="99"/>
      <c r="I2222" s="166"/>
      <c r="J2222" s="82"/>
      <c r="K2222" s="99"/>
    </row>
    <row r="2223" spans="1:11" s="87" customFormat="1" ht="15" x14ac:dyDescent="0.3">
      <c r="A2223" s="96">
        <v>43328</v>
      </c>
      <c r="B2223" s="97" t="s">
        <v>1429</v>
      </c>
      <c r="C2223" s="98" t="s">
        <v>1430</v>
      </c>
      <c r="D2223" s="98" t="s">
        <v>1325</v>
      </c>
      <c r="E2223" s="82">
        <v>1</v>
      </c>
      <c r="F2223" s="99">
        <v>671000</v>
      </c>
      <c r="G2223" s="99">
        <f t="shared" si="47"/>
        <v>671000</v>
      </c>
      <c r="H2223" s="99"/>
      <c r="I2223" s="175" t="s">
        <v>312</v>
      </c>
      <c r="J2223" s="82"/>
      <c r="K2223" s="99"/>
    </row>
    <row r="2224" spans="1:11" s="87" customFormat="1" ht="15" x14ac:dyDescent="0.3">
      <c r="A2224" s="96"/>
      <c r="B2224" s="97"/>
      <c r="C2224" s="98"/>
      <c r="D2224" s="98" t="s">
        <v>31</v>
      </c>
      <c r="E2224" s="82">
        <v>1</v>
      </c>
      <c r="F2224" s="99">
        <v>538000.1</v>
      </c>
      <c r="G2224" s="99">
        <f t="shared" si="47"/>
        <v>538000.1</v>
      </c>
      <c r="H2224" s="99"/>
      <c r="I2224" s="175"/>
      <c r="J2224" s="82"/>
      <c r="K2224" s="99"/>
    </row>
    <row r="2225" spans="1:11" s="87" customFormat="1" ht="15" x14ac:dyDescent="0.3">
      <c r="A2225" s="96"/>
      <c r="B2225" s="97"/>
      <c r="C2225" s="98"/>
      <c r="D2225" s="98" t="s">
        <v>104</v>
      </c>
      <c r="E2225" s="82">
        <v>1</v>
      </c>
      <c r="F2225" s="99">
        <v>538000.1</v>
      </c>
      <c r="G2225" s="99">
        <f t="shared" si="47"/>
        <v>538000.1</v>
      </c>
      <c r="H2225" s="99"/>
      <c r="I2225" s="175"/>
      <c r="J2225" s="82"/>
      <c r="K2225" s="99"/>
    </row>
    <row r="2226" spans="1:11" s="87" customFormat="1" ht="15" x14ac:dyDescent="0.3">
      <c r="A2226" s="96"/>
      <c r="B2226" s="97"/>
      <c r="C2226" s="98"/>
      <c r="D2226" s="98" t="s">
        <v>109</v>
      </c>
      <c r="E2226" s="82">
        <v>6</v>
      </c>
      <c r="F2226" s="99">
        <v>215000.5</v>
      </c>
      <c r="G2226" s="99">
        <f t="shared" si="47"/>
        <v>1290003</v>
      </c>
      <c r="H2226" s="99"/>
      <c r="I2226" s="175"/>
      <c r="J2226" s="82"/>
      <c r="K2226" s="99"/>
    </row>
    <row r="2227" spans="1:11" s="87" customFormat="1" ht="15" x14ac:dyDescent="0.3">
      <c r="A2227" s="96"/>
      <c r="B2227" s="97"/>
      <c r="C2227" s="98"/>
      <c r="D2227" s="98" t="s">
        <v>887</v>
      </c>
      <c r="E2227" s="82">
        <v>2</v>
      </c>
      <c r="F2227" s="99">
        <v>215000.5</v>
      </c>
      <c r="G2227" s="99">
        <f t="shared" si="47"/>
        <v>430001</v>
      </c>
      <c r="H2227" s="99"/>
      <c r="I2227" s="175"/>
      <c r="J2227" s="82"/>
      <c r="K2227" s="99"/>
    </row>
    <row r="2228" spans="1:11" s="87" customFormat="1" ht="15" x14ac:dyDescent="0.3">
      <c r="A2228" s="96"/>
      <c r="B2228" s="97"/>
      <c r="C2228" s="98"/>
      <c r="D2228" s="98" t="s">
        <v>1094</v>
      </c>
      <c r="E2228" s="82">
        <v>2</v>
      </c>
      <c r="F2228" s="99">
        <v>199999.8</v>
      </c>
      <c r="G2228" s="99">
        <f t="shared" si="47"/>
        <v>399999.6</v>
      </c>
      <c r="H2228" s="99">
        <f>SUM(G2223:G2228)</f>
        <v>3867003.8000000003</v>
      </c>
      <c r="I2228" s="175"/>
      <c r="J2228" s="82"/>
      <c r="K2228" s="99"/>
    </row>
    <row r="2229" spans="1:11" s="87" customFormat="1" ht="15" x14ac:dyDescent="0.3">
      <c r="A2229" s="96"/>
      <c r="B2229" s="97"/>
      <c r="C2229" s="98"/>
      <c r="D2229" s="98"/>
      <c r="E2229" s="82"/>
      <c r="F2229" s="99"/>
      <c r="G2229" s="99">
        <f t="shared" si="47"/>
        <v>0</v>
      </c>
      <c r="H2229" s="99"/>
      <c r="I2229" s="166"/>
      <c r="J2229" s="82"/>
      <c r="K2229" s="99"/>
    </row>
    <row r="2230" spans="1:11" s="87" customFormat="1" ht="15" x14ac:dyDescent="0.3">
      <c r="A2230" s="96">
        <v>43328</v>
      </c>
      <c r="B2230" s="97" t="s">
        <v>1431</v>
      </c>
      <c r="C2230" s="98" t="s">
        <v>42</v>
      </c>
      <c r="D2230" s="98" t="s">
        <v>31</v>
      </c>
      <c r="E2230" s="82">
        <v>1</v>
      </c>
      <c r="F2230" s="99">
        <v>580544.52500000002</v>
      </c>
      <c r="G2230" s="99">
        <f t="shared" si="47"/>
        <v>580544.52500000002</v>
      </c>
      <c r="H2230" s="99">
        <f>G2230</f>
        <v>580544.52500000002</v>
      </c>
      <c r="I2230" s="166" t="s">
        <v>309</v>
      </c>
      <c r="J2230" s="82"/>
      <c r="K2230" s="99"/>
    </row>
    <row r="2231" spans="1:11" s="87" customFormat="1" ht="15" x14ac:dyDescent="0.3">
      <c r="A2231" s="96"/>
      <c r="B2231" s="97"/>
      <c r="C2231" s="98"/>
      <c r="D2231" s="98"/>
      <c r="E2231" s="82"/>
      <c r="F2231" s="99"/>
      <c r="G2231" s="99">
        <f t="shared" si="47"/>
        <v>0</v>
      </c>
      <c r="H2231" s="99"/>
      <c r="I2231" s="166"/>
      <c r="J2231" s="82"/>
      <c r="K2231" s="99"/>
    </row>
    <row r="2232" spans="1:11" s="87" customFormat="1" ht="15" x14ac:dyDescent="0.3">
      <c r="A2232" s="96">
        <v>43328</v>
      </c>
      <c r="B2232" s="97" t="s">
        <v>1433</v>
      </c>
      <c r="C2232" s="98" t="s">
        <v>1434</v>
      </c>
      <c r="D2232" s="98" t="s">
        <v>31</v>
      </c>
      <c r="E2232" s="82">
        <v>1</v>
      </c>
      <c r="F2232" s="99">
        <v>511100.09499999997</v>
      </c>
      <c r="G2232" s="99">
        <f t="shared" si="47"/>
        <v>511100.09499999997</v>
      </c>
      <c r="H2232" s="99">
        <f>G2232</f>
        <v>511100.09499999997</v>
      </c>
      <c r="I2232" s="166" t="s">
        <v>314</v>
      </c>
      <c r="J2232" s="82"/>
      <c r="K2232" s="99"/>
    </row>
    <row r="2233" spans="1:11" s="87" customFormat="1" ht="15" x14ac:dyDescent="0.3">
      <c r="A2233" s="96"/>
      <c r="B2233" s="97"/>
      <c r="C2233" s="98"/>
      <c r="D2233" s="98"/>
      <c r="E2233" s="82"/>
      <c r="F2233" s="99"/>
      <c r="G2233" s="99">
        <f t="shared" si="47"/>
        <v>0</v>
      </c>
      <c r="H2233" s="99"/>
      <c r="I2233" s="166"/>
      <c r="J2233" s="82"/>
      <c r="K2233" s="99"/>
    </row>
    <row r="2234" spans="1:11" s="87" customFormat="1" ht="15" x14ac:dyDescent="0.3">
      <c r="A2234" s="96">
        <v>43328</v>
      </c>
      <c r="B2234" s="97" t="s">
        <v>1432</v>
      </c>
      <c r="C2234" s="98" t="s">
        <v>1435</v>
      </c>
      <c r="D2234" s="98" t="s">
        <v>1094</v>
      </c>
      <c r="E2234" s="82">
        <v>4</v>
      </c>
      <c r="F2234" s="99">
        <v>199999.8</v>
      </c>
      <c r="G2234" s="99">
        <f t="shared" si="47"/>
        <v>799999.2</v>
      </c>
      <c r="H2234" s="99">
        <f>G2234</f>
        <v>799999.2</v>
      </c>
      <c r="I2234" s="166" t="s">
        <v>312</v>
      </c>
      <c r="J2234" s="82"/>
      <c r="K2234" s="99"/>
    </row>
    <row r="2235" spans="1:11" s="87" customFormat="1" ht="15" x14ac:dyDescent="0.3">
      <c r="A2235" s="96"/>
      <c r="B2235" s="97"/>
      <c r="C2235" s="98"/>
      <c r="D2235" s="98"/>
      <c r="E2235" s="82"/>
      <c r="F2235" s="99"/>
      <c r="G2235" s="99">
        <f t="shared" si="47"/>
        <v>0</v>
      </c>
      <c r="H2235" s="99"/>
      <c r="I2235" s="166"/>
      <c r="J2235" s="82"/>
      <c r="K2235" s="99"/>
    </row>
    <row r="2236" spans="1:11" s="87" customFormat="1" ht="15" x14ac:dyDescent="0.3">
      <c r="A2236" s="96">
        <v>43328</v>
      </c>
      <c r="B2236" s="97" t="s">
        <v>1436</v>
      </c>
      <c r="C2236" s="98" t="s">
        <v>600</v>
      </c>
      <c r="D2236" s="98" t="s">
        <v>405</v>
      </c>
      <c r="E2236" s="82">
        <v>2</v>
      </c>
      <c r="F2236" s="99">
        <v>562999.80000000005</v>
      </c>
      <c r="G2236" s="99">
        <f t="shared" si="47"/>
        <v>1125999.6000000001</v>
      </c>
      <c r="H2236" s="99"/>
      <c r="I2236" s="175" t="s">
        <v>1271</v>
      </c>
      <c r="J2236" s="82"/>
      <c r="K2236" s="99"/>
    </row>
    <row r="2237" spans="1:11" s="87" customFormat="1" ht="15" x14ac:dyDescent="0.3">
      <c r="A2237" s="96"/>
      <c r="B2237" s="97"/>
      <c r="C2237" s="98"/>
      <c r="D2237" s="98" t="s">
        <v>319</v>
      </c>
      <c r="E2237" s="82">
        <v>12</v>
      </c>
      <c r="F2237" s="99">
        <v>600000.5</v>
      </c>
      <c r="G2237" s="99">
        <f t="shared" si="47"/>
        <v>7200006</v>
      </c>
      <c r="H2237" s="99">
        <f>SUM(G2236:G2237)</f>
        <v>8326005.5999999996</v>
      </c>
      <c r="I2237" s="175"/>
      <c r="J2237" s="82"/>
      <c r="K2237" s="99"/>
    </row>
    <row r="2238" spans="1:11" s="87" customFormat="1" ht="15" x14ac:dyDescent="0.3">
      <c r="A2238" s="96"/>
      <c r="B2238" s="97"/>
      <c r="C2238" s="98"/>
      <c r="D2238" s="98"/>
      <c r="E2238" s="82"/>
      <c r="F2238" s="99"/>
      <c r="G2238" s="99">
        <f t="shared" si="47"/>
        <v>0</v>
      </c>
      <c r="H2238" s="99"/>
      <c r="I2238" s="166"/>
      <c r="J2238" s="82"/>
      <c r="K2238" s="99"/>
    </row>
    <row r="2239" spans="1:11" s="87" customFormat="1" ht="15" x14ac:dyDescent="0.3">
      <c r="A2239" s="96">
        <v>43328</v>
      </c>
      <c r="B2239" s="97" t="s">
        <v>1437</v>
      </c>
      <c r="C2239" s="98" t="s">
        <v>1438</v>
      </c>
      <c r="D2239" s="98" t="s">
        <v>1439</v>
      </c>
      <c r="E2239" s="82">
        <v>10</v>
      </c>
      <c r="F2239" s="99">
        <v>199999.8</v>
      </c>
      <c r="G2239" s="99">
        <f t="shared" si="47"/>
        <v>1999998</v>
      </c>
      <c r="H2239" s="99">
        <f>G2239</f>
        <v>1999998</v>
      </c>
      <c r="I2239" s="166" t="s">
        <v>1215</v>
      </c>
      <c r="J2239" s="82"/>
      <c r="K2239" s="99"/>
    </row>
    <row r="2240" spans="1:11" s="87" customFormat="1" ht="15" x14ac:dyDescent="0.3">
      <c r="A2240" s="96"/>
      <c r="B2240" s="97"/>
      <c r="C2240" s="98"/>
      <c r="D2240" s="98"/>
      <c r="E2240" s="82"/>
      <c r="F2240" s="99"/>
      <c r="G2240" s="99">
        <f t="shared" si="47"/>
        <v>0</v>
      </c>
      <c r="H2240" s="99"/>
      <c r="I2240" s="166"/>
      <c r="J2240" s="82"/>
      <c r="K2240" s="99"/>
    </row>
    <row r="2241" spans="1:11" s="110" customFormat="1" ht="15" x14ac:dyDescent="0.3">
      <c r="A2241" s="105">
        <v>43330</v>
      </c>
      <c r="B2241" s="106" t="s">
        <v>1446</v>
      </c>
      <c r="C2241" s="107" t="s">
        <v>1447</v>
      </c>
      <c r="D2241" s="107" t="s">
        <v>541</v>
      </c>
      <c r="E2241" s="108">
        <v>1</v>
      </c>
      <c r="F2241" s="109">
        <v>156750</v>
      </c>
      <c r="G2241" s="109">
        <f t="shared" si="47"/>
        <v>156750</v>
      </c>
      <c r="H2241" s="109"/>
      <c r="I2241" s="111" t="s">
        <v>314</v>
      </c>
      <c r="J2241" s="108"/>
      <c r="K2241" s="109"/>
    </row>
    <row r="2242" spans="1:11" s="110" customFormat="1" ht="15" x14ac:dyDescent="0.3">
      <c r="A2242" s="105"/>
      <c r="B2242" s="106"/>
      <c r="C2242" s="107"/>
      <c r="D2242" s="107" t="s">
        <v>544</v>
      </c>
      <c r="E2242" s="108">
        <v>1</v>
      </c>
      <c r="F2242" s="109">
        <v>156750</v>
      </c>
      <c r="G2242" s="109">
        <f t="shared" si="47"/>
        <v>156750</v>
      </c>
      <c r="H2242" s="109">
        <f>SUM(G2241:G2242)</f>
        <v>313500</v>
      </c>
      <c r="I2242" s="111"/>
      <c r="J2242" s="108"/>
      <c r="K2242" s="109"/>
    </row>
    <row r="2243" spans="1:11" s="87" customFormat="1" ht="15" x14ac:dyDescent="0.3">
      <c r="A2243" s="96"/>
      <c r="B2243" s="97"/>
      <c r="C2243" s="98"/>
      <c r="D2243" s="98"/>
      <c r="E2243" s="82"/>
      <c r="F2243" s="99"/>
      <c r="G2243" s="99">
        <f t="shared" si="47"/>
        <v>0</v>
      </c>
      <c r="H2243" s="99"/>
      <c r="I2243" s="166"/>
      <c r="J2243" s="82"/>
      <c r="K2243" s="99"/>
    </row>
    <row r="2244" spans="1:11" s="87" customFormat="1" ht="15" x14ac:dyDescent="0.3">
      <c r="A2244" s="96">
        <v>43330</v>
      </c>
      <c r="B2244" s="97" t="s">
        <v>1448</v>
      </c>
      <c r="C2244" s="98" t="s">
        <v>258</v>
      </c>
      <c r="D2244" s="98" t="s">
        <v>31</v>
      </c>
      <c r="E2244" s="82">
        <v>4</v>
      </c>
      <c r="F2244" s="99">
        <v>511100.09499999997</v>
      </c>
      <c r="G2244" s="99">
        <f t="shared" si="47"/>
        <v>2044400.38</v>
      </c>
      <c r="H2244" s="99"/>
      <c r="I2244" s="175" t="s">
        <v>314</v>
      </c>
      <c r="J2244" s="82"/>
      <c r="K2244" s="99"/>
    </row>
    <row r="2245" spans="1:11" s="87" customFormat="1" ht="15" x14ac:dyDescent="0.3">
      <c r="A2245" s="96"/>
      <c r="B2245" s="97"/>
      <c r="C2245" s="98"/>
      <c r="D2245" s="98" t="s">
        <v>405</v>
      </c>
      <c r="E2245" s="82">
        <v>3</v>
      </c>
      <c r="F2245" s="99">
        <v>534849.81000000006</v>
      </c>
      <c r="G2245" s="99">
        <f t="shared" si="47"/>
        <v>1604549.4300000002</v>
      </c>
      <c r="H2245" s="99">
        <f>SUM(G2244:G2245)</f>
        <v>3648949.81</v>
      </c>
      <c r="I2245" s="175"/>
      <c r="J2245" s="82"/>
      <c r="K2245" s="99"/>
    </row>
    <row r="2246" spans="1:11" s="87" customFormat="1" ht="15" x14ac:dyDescent="0.3">
      <c r="A2246" s="96"/>
      <c r="B2246" s="97"/>
      <c r="C2246" s="98"/>
      <c r="D2246" s="98"/>
      <c r="E2246" s="82"/>
      <c r="F2246" s="99"/>
      <c r="G2246" s="99">
        <f t="shared" si="47"/>
        <v>0</v>
      </c>
      <c r="H2246" s="99"/>
      <c r="I2246" s="166"/>
      <c r="J2246" s="82"/>
      <c r="K2246" s="99"/>
    </row>
    <row r="2247" spans="1:11" s="87" customFormat="1" ht="15" x14ac:dyDescent="0.3">
      <c r="A2247" s="96">
        <v>43330</v>
      </c>
      <c r="B2247" s="97" t="s">
        <v>1449</v>
      </c>
      <c r="C2247" s="98" t="s">
        <v>258</v>
      </c>
      <c r="D2247" s="98" t="s">
        <v>1186</v>
      </c>
      <c r="E2247" s="82">
        <v>6</v>
      </c>
      <c r="F2247" s="99">
        <v>593750.18999999994</v>
      </c>
      <c r="G2247" s="99">
        <f t="shared" si="47"/>
        <v>3562501.1399999997</v>
      </c>
      <c r="H2247" s="99">
        <f>G2247</f>
        <v>3562501.1399999997</v>
      </c>
      <c r="I2247" s="166" t="s">
        <v>314</v>
      </c>
      <c r="J2247" s="82"/>
      <c r="K2247" s="99"/>
    </row>
    <row r="2248" spans="1:11" s="87" customFormat="1" ht="15" x14ac:dyDescent="0.3">
      <c r="A2248" s="96"/>
      <c r="B2248" s="97"/>
      <c r="C2248" s="98"/>
      <c r="D2248" s="98"/>
      <c r="E2248" s="82"/>
      <c r="F2248" s="99"/>
      <c r="G2248" s="99">
        <f t="shared" si="47"/>
        <v>0</v>
      </c>
      <c r="H2248" s="99"/>
      <c r="I2248" s="166"/>
      <c r="J2248" s="82"/>
      <c r="K2248" s="99"/>
    </row>
    <row r="2249" spans="1:11" s="87" customFormat="1" ht="15" x14ac:dyDescent="0.3">
      <c r="A2249" s="96">
        <v>43330</v>
      </c>
      <c r="B2249" s="97" t="s">
        <v>1450</v>
      </c>
      <c r="C2249" s="98" t="s">
        <v>1451</v>
      </c>
      <c r="D2249" s="98" t="s">
        <v>31</v>
      </c>
      <c r="E2249" s="82">
        <v>1</v>
      </c>
      <c r="F2249" s="99">
        <v>538000.1</v>
      </c>
      <c r="G2249" s="99">
        <f t="shared" si="47"/>
        <v>538000.1</v>
      </c>
      <c r="H2249" s="99"/>
      <c r="I2249" s="175" t="s">
        <v>314</v>
      </c>
      <c r="J2249" s="82"/>
      <c r="K2249" s="99"/>
    </row>
    <row r="2250" spans="1:11" s="87" customFormat="1" ht="15" x14ac:dyDescent="0.3">
      <c r="A2250" s="96"/>
      <c r="B2250" s="97"/>
      <c r="C2250" s="98"/>
      <c r="D2250" s="98" t="s">
        <v>1452</v>
      </c>
      <c r="E2250" s="82">
        <v>1</v>
      </c>
      <c r="F2250" s="99">
        <v>651999.69999999995</v>
      </c>
      <c r="G2250" s="99">
        <f t="shared" si="47"/>
        <v>651999.69999999995</v>
      </c>
      <c r="H2250" s="99"/>
      <c r="I2250" s="175"/>
      <c r="J2250" s="82"/>
      <c r="K2250" s="99"/>
    </row>
    <row r="2251" spans="1:11" s="87" customFormat="1" ht="15" x14ac:dyDescent="0.3">
      <c r="A2251" s="96"/>
      <c r="B2251" s="97"/>
      <c r="C2251" s="98"/>
      <c r="D2251" s="98" t="s">
        <v>405</v>
      </c>
      <c r="E2251" s="82">
        <v>1</v>
      </c>
      <c r="F2251" s="99">
        <v>562999.80000000005</v>
      </c>
      <c r="G2251" s="99">
        <f t="shared" si="47"/>
        <v>562999.80000000005</v>
      </c>
      <c r="H2251" s="99">
        <f>SUM(G2249:G2251)</f>
        <v>1752999.5999999999</v>
      </c>
      <c r="I2251" s="175"/>
      <c r="J2251" s="82"/>
      <c r="K2251" s="99"/>
    </row>
    <row r="2252" spans="1:11" s="87" customFormat="1" ht="15" x14ac:dyDescent="0.3">
      <c r="A2252" s="96"/>
      <c r="B2252" s="97"/>
      <c r="C2252" s="98"/>
      <c r="D2252" s="98"/>
      <c r="E2252" s="82"/>
      <c r="F2252" s="99"/>
      <c r="G2252" s="99">
        <f t="shared" si="47"/>
        <v>0</v>
      </c>
      <c r="H2252" s="99"/>
      <c r="I2252" s="166"/>
      <c r="J2252" s="82"/>
      <c r="K2252" s="99"/>
    </row>
    <row r="2253" spans="1:11" s="87" customFormat="1" ht="15" x14ac:dyDescent="0.3">
      <c r="A2253" s="96">
        <v>43330</v>
      </c>
      <c r="B2253" s="97" t="s">
        <v>1453</v>
      </c>
      <c r="C2253" s="98" t="s">
        <v>38</v>
      </c>
      <c r="D2253" s="98" t="s">
        <v>1094</v>
      </c>
      <c r="E2253" s="82">
        <v>24</v>
      </c>
      <c r="F2253" s="99">
        <v>199999.8</v>
      </c>
      <c r="G2253" s="99">
        <f t="shared" si="47"/>
        <v>4799995.1999999993</v>
      </c>
      <c r="H2253" s="99">
        <f>G2253</f>
        <v>4799995.1999999993</v>
      </c>
      <c r="I2253" s="166" t="s">
        <v>310</v>
      </c>
      <c r="J2253" s="82"/>
      <c r="K2253" s="99"/>
    </row>
    <row r="2254" spans="1:11" s="87" customFormat="1" ht="15" x14ac:dyDescent="0.3">
      <c r="A2254" s="96"/>
      <c r="B2254" s="97"/>
      <c r="C2254" s="98"/>
      <c r="D2254" s="98"/>
      <c r="E2254" s="82"/>
      <c r="F2254" s="99"/>
      <c r="G2254" s="99">
        <f t="shared" si="47"/>
        <v>0</v>
      </c>
      <c r="H2254" s="99"/>
      <c r="I2254" s="166"/>
      <c r="J2254" s="82"/>
      <c r="K2254" s="99"/>
    </row>
    <row r="2255" spans="1:11" s="87" customFormat="1" ht="15" x14ac:dyDescent="0.3">
      <c r="A2255" s="96">
        <v>43330</v>
      </c>
      <c r="B2255" s="97" t="s">
        <v>1454</v>
      </c>
      <c r="C2255" s="98" t="s">
        <v>48</v>
      </c>
      <c r="D2255" s="98" t="s">
        <v>223</v>
      </c>
      <c r="E2255" s="82">
        <v>3</v>
      </c>
      <c r="F2255" s="99">
        <v>637450</v>
      </c>
      <c r="G2255" s="99">
        <f t="shared" si="47"/>
        <v>1912350</v>
      </c>
      <c r="H2255" s="99">
        <f>G2255</f>
        <v>1912350</v>
      </c>
      <c r="I2255" s="166" t="s">
        <v>1216</v>
      </c>
      <c r="J2255" s="82"/>
      <c r="K2255" s="99"/>
    </row>
    <row r="2256" spans="1:11" s="87" customFormat="1" ht="15" x14ac:dyDescent="0.3">
      <c r="A2256" s="96"/>
      <c r="B2256" s="97"/>
      <c r="C2256" s="98"/>
      <c r="D2256" s="98"/>
      <c r="E2256" s="82"/>
      <c r="F2256" s="99"/>
      <c r="G2256" s="99">
        <f t="shared" si="47"/>
        <v>0</v>
      </c>
      <c r="H2256" s="99"/>
      <c r="I2256" s="166"/>
      <c r="J2256" s="82"/>
      <c r="K2256" s="99"/>
    </row>
    <row r="2257" spans="1:11" s="110" customFormat="1" ht="15" x14ac:dyDescent="0.3">
      <c r="A2257" s="105">
        <v>43332</v>
      </c>
      <c r="B2257" s="106" t="s">
        <v>1455</v>
      </c>
      <c r="C2257" s="107" t="s">
        <v>442</v>
      </c>
      <c r="D2257" s="107" t="s">
        <v>887</v>
      </c>
      <c r="E2257" s="108">
        <v>3</v>
      </c>
      <c r="F2257" s="109">
        <v>215000.5</v>
      </c>
      <c r="G2257" s="109">
        <f t="shared" si="47"/>
        <v>645001.5</v>
      </c>
      <c r="H2257" s="109"/>
      <c r="I2257" s="176" t="s">
        <v>312</v>
      </c>
      <c r="J2257" s="108"/>
      <c r="K2257" s="109"/>
    </row>
    <row r="2258" spans="1:11" s="110" customFormat="1" ht="15" x14ac:dyDescent="0.3">
      <c r="A2258" s="105"/>
      <c r="B2258" s="106"/>
      <c r="C2258" s="107"/>
      <c r="D2258" s="107" t="s">
        <v>1094</v>
      </c>
      <c r="E2258" s="108">
        <v>3</v>
      </c>
      <c r="F2258" s="109">
        <v>199999.8</v>
      </c>
      <c r="G2258" s="109">
        <f t="shared" si="47"/>
        <v>599999.39999999991</v>
      </c>
      <c r="H2258" s="109">
        <f>SUM(G2257:G2258)</f>
        <v>1245000.8999999999</v>
      </c>
      <c r="I2258" s="176"/>
      <c r="J2258" s="108"/>
      <c r="K2258" s="109"/>
    </row>
    <row r="2259" spans="1:11" s="87" customFormat="1" ht="15" x14ac:dyDescent="0.3">
      <c r="A2259" s="96"/>
      <c r="B2259" s="97"/>
      <c r="C2259" s="98"/>
      <c r="D2259" s="98"/>
      <c r="E2259" s="82"/>
      <c r="F2259" s="99"/>
      <c r="G2259" s="99"/>
      <c r="H2259" s="99"/>
      <c r="I2259" s="166"/>
      <c r="J2259" s="82"/>
      <c r="K2259" s="99"/>
    </row>
    <row r="2260" spans="1:11" s="87" customFormat="1" ht="15" x14ac:dyDescent="0.3">
      <c r="A2260" s="96">
        <v>43330</v>
      </c>
      <c r="B2260" s="97" t="s">
        <v>1456</v>
      </c>
      <c r="C2260" s="98" t="s">
        <v>1457</v>
      </c>
      <c r="D2260" s="98" t="s">
        <v>1094</v>
      </c>
      <c r="E2260" s="82">
        <v>2</v>
      </c>
      <c r="F2260" s="99">
        <v>199999.8</v>
      </c>
      <c r="G2260" s="99">
        <f t="shared" si="47"/>
        <v>399999.6</v>
      </c>
      <c r="H2260" s="99"/>
      <c r="I2260" s="175" t="s">
        <v>312</v>
      </c>
      <c r="J2260" s="82"/>
      <c r="K2260" s="99"/>
    </row>
    <row r="2261" spans="1:11" s="87" customFormat="1" ht="15" x14ac:dyDescent="0.3">
      <c r="A2261" s="96"/>
      <c r="B2261" s="97"/>
      <c r="C2261" s="98"/>
      <c r="D2261" s="98" t="s">
        <v>109</v>
      </c>
      <c r="E2261" s="82">
        <v>2</v>
      </c>
      <c r="F2261" s="99">
        <v>215000.5</v>
      </c>
      <c r="G2261" s="99">
        <f t="shared" si="47"/>
        <v>430001</v>
      </c>
      <c r="H2261" s="99">
        <f>SUM(G2260:G2261)</f>
        <v>830000.6</v>
      </c>
      <c r="I2261" s="175"/>
      <c r="J2261" s="82"/>
      <c r="K2261" s="99"/>
    </row>
    <row r="2262" spans="1:11" s="87" customFormat="1" ht="15" x14ac:dyDescent="0.3">
      <c r="A2262" s="96"/>
      <c r="B2262" s="97"/>
      <c r="C2262" s="98"/>
      <c r="D2262" s="98"/>
      <c r="E2262" s="82"/>
      <c r="F2262" s="99"/>
      <c r="G2262" s="99">
        <f t="shared" si="47"/>
        <v>0</v>
      </c>
      <c r="H2262" s="99"/>
      <c r="I2262" s="166"/>
      <c r="J2262" s="82"/>
      <c r="K2262" s="99"/>
    </row>
    <row r="2263" spans="1:11" s="87" customFormat="1" ht="15" x14ac:dyDescent="0.3">
      <c r="A2263" s="96">
        <v>43330</v>
      </c>
      <c r="B2263" s="97" t="s">
        <v>1458</v>
      </c>
      <c r="C2263" s="98" t="s">
        <v>646</v>
      </c>
      <c r="D2263" s="98" t="s">
        <v>1094</v>
      </c>
      <c r="E2263" s="82">
        <v>12</v>
      </c>
      <c r="F2263" s="99">
        <v>199999.8</v>
      </c>
      <c r="G2263" s="99">
        <f t="shared" si="47"/>
        <v>2399997.5999999996</v>
      </c>
      <c r="H2263" s="99">
        <f>G2263</f>
        <v>2399997.5999999996</v>
      </c>
      <c r="I2263" s="166" t="s">
        <v>674</v>
      </c>
      <c r="J2263" s="82"/>
      <c r="K2263" s="99"/>
    </row>
    <row r="2264" spans="1:11" s="87" customFormat="1" ht="15" x14ac:dyDescent="0.3">
      <c r="A2264" s="96"/>
      <c r="B2264" s="97"/>
      <c r="C2264" s="98"/>
      <c r="D2264" s="98"/>
      <c r="E2264" s="82"/>
      <c r="F2264" s="99"/>
      <c r="G2264" s="99">
        <f t="shared" si="47"/>
        <v>0</v>
      </c>
      <c r="H2264" s="99"/>
      <c r="I2264" s="166"/>
      <c r="J2264" s="82"/>
      <c r="K2264" s="99"/>
    </row>
    <row r="2265" spans="1:11" s="87" customFormat="1" ht="15" x14ac:dyDescent="0.3">
      <c r="A2265" s="96">
        <v>43330</v>
      </c>
      <c r="B2265" s="97" t="s">
        <v>1459</v>
      </c>
      <c r="C2265" s="98" t="s">
        <v>1460</v>
      </c>
      <c r="D2265" s="98" t="s">
        <v>1461</v>
      </c>
      <c r="E2265" s="82">
        <v>2</v>
      </c>
      <c r="F2265" s="99">
        <v>1227000.5</v>
      </c>
      <c r="G2265" s="99">
        <f t="shared" si="47"/>
        <v>2454001</v>
      </c>
      <c r="H2265" s="99">
        <f>G2265</f>
        <v>2454001</v>
      </c>
      <c r="I2265" s="166" t="s">
        <v>309</v>
      </c>
      <c r="J2265" s="82"/>
      <c r="K2265" s="99"/>
    </row>
    <row r="2266" spans="1:11" s="87" customFormat="1" ht="15" x14ac:dyDescent="0.3">
      <c r="A2266" s="96"/>
      <c r="B2266" s="97"/>
      <c r="C2266" s="98"/>
      <c r="D2266" s="98"/>
      <c r="E2266" s="82"/>
      <c r="F2266" s="99"/>
      <c r="G2266" s="99">
        <f t="shared" si="47"/>
        <v>0</v>
      </c>
      <c r="H2266" s="99"/>
      <c r="I2266" s="166"/>
      <c r="J2266" s="82"/>
      <c r="K2266" s="99"/>
    </row>
    <row r="2267" spans="1:11" s="87" customFormat="1" ht="15" x14ac:dyDescent="0.3">
      <c r="A2267" s="96">
        <v>43330</v>
      </c>
      <c r="B2267" s="97" t="s">
        <v>1462</v>
      </c>
      <c r="C2267" s="98" t="s">
        <v>1360</v>
      </c>
      <c r="D2267" s="98" t="s">
        <v>1094</v>
      </c>
      <c r="E2267" s="82">
        <v>1</v>
      </c>
      <c r="F2267" s="99">
        <v>199999.8</v>
      </c>
      <c r="G2267" s="99">
        <f t="shared" si="47"/>
        <v>199999.8</v>
      </c>
      <c r="H2267" s="99">
        <f>G2267</f>
        <v>199999.8</v>
      </c>
      <c r="I2267" s="166" t="s">
        <v>312</v>
      </c>
      <c r="J2267" s="82"/>
      <c r="K2267" s="99"/>
    </row>
    <row r="2268" spans="1:11" s="87" customFormat="1" ht="15" x14ac:dyDescent="0.3">
      <c r="A2268" s="96"/>
      <c r="B2268" s="97"/>
      <c r="C2268" s="98"/>
      <c r="D2268" s="98"/>
      <c r="E2268" s="82"/>
      <c r="F2268" s="99"/>
      <c r="G2268" s="99">
        <f t="shared" si="47"/>
        <v>0</v>
      </c>
      <c r="H2268" s="99"/>
      <c r="I2268" s="166"/>
      <c r="J2268" s="82"/>
      <c r="K2268" s="99"/>
    </row>
    <row r="2269" spans="1:11" s="87" customFormat="1" ht="15" x14ac:dyDescent="0.3">
      <c r="A2269" s="96">
        <v>43330</v>
      </c>
      <c r="B2269" s="97" t="s">
        <v>1463</v>
      </c>
      <c r="C2269" s="98" t="s">
        <v>762</v>
      </c>
      <c r="D2269" s="98" t="s">
        <v>887</v>
      </c>
      <c r="E2269" s="82">
        <v>1</v>
      </c>
      <c r="F2269" s="99">
        <v>215000.5</v>
      </c>
      <c r="G2269" s="99">
        <f t="shared" si="47"/>
        <v>215000.5</v>
      </c>
      <c r="H2269" s="99">
        <f>G2269</f>
        <v>215000.5</v>
      </c>
      <c r="I2269" s="166" t="s">
        <v>312</v>
      </c>
      <c r="J2269" s="82"/>
      <c r="K2269" s="99"/>
    </row>
    <row r="2270" spans="1:11" s="87" customFormat="1" ht="15" x14ac:dyDescent="0.3">
      <c r="A2270" s="96"/>
      <c r="B2270" s="97"/>
      <c r="C2270" s="98"/>
      <c r="D2270" s="98"/>
      <c r="E2270" s="82"/>
      <c r="F2270" s="99"/>
      <c r="G2270" s="99">
        <f t="shared" si="47"/>
        <v>0</v>
      </c>
      <c r="H2270" s="99"/>
      <c r="I2270" s="166"/>
      <c r="J2270" s="82"/>
      <c r="K2270" s="99"/>
    </row>
    <row r="2271" spans="1:11" s="87" customFormat="1" ht="15" x14ac:dyDescent="0.3">
      <c r="A2271" s="96">
        <v>43330</v>
      </c>
      <c r="B2271" s="97" t="s">
        <v>1464</v>
      </c>
      <c r="C2271" s="98" t="s">
        <v>359</v>
      </c>
      <c r="D2271" s="98" t="s">
        <v>104</v>
      </c>
      <c r="E2271" s="82">
        <v>1</v>
      </c>
      <c r="F2271" s="99">
        <v>511100.09499999997</v>
      </c>
      <c r="G2271" s="99">
        <f t="shared" si="47"/>
        <v>511100.09499999997</v>
      </c>
      <c r="H2271" s="99">
        <f>G2271</f>
        <v>511100.09499999997</v>
      </c>
      <c r="I2271" s="166" t="s">
        <v>309</v>
      </c>
      <c r="J2271" s="82"/>
      <c r="K2271" s="99"/>
    </row>
    <row r="2272" spans="1:11" s="87" customFormat="1" ht="15" x14ac:dyDescent="0.3">
      <c r="A2272" s="96"/>
      <c r="B2272" s="97"/>
      <c r="C2272" s="98"/>
      <c r="D2272" s="98"/>
      <c r="E2272" s="82"/>
      <c r="F2272" s="99"/>
      <c r="G2272" s="99">
        <f t="shared" si="47"/>
        <v>0</v>
      </c>
      <c r="H2272" s="99"/>
      <c r="I2272" s="166"/>
      <c r="J2272" s="82"/>
      <c r="K2272" s="99"/>
    </row>
    <row r="2273" spans="1:11" s="110" customFormat="1" ht="15" x14ac:dyDescent="0.3">
      <c r="A2273" s="105">
        <v>43332</v>
      </c>
      <c r="B2273" s="106" t="s">
        <v>1465</v>
      </c>
      <c r="C2273" s="107" t="s">
        <v>1127</v>
      </c>
      <c r="D2273" s="107" t="s">
        <v>548</v>
      </c>
      <c r="E2273" s="108">
        <v>24</v>
      </c>
      <c r="F2273" s="109">
        <v>76500.3</v>
      </c>
      <c r="G2273" s="109">
        <f t="shared" si="47"/>
        <v>1836007.2000000002</v>
      </c>
      <c r="H2273" s="109">
        <f>G2273</f>
        <v>1836007.2000000002</v>
      </c>
      <c r="I2273" s="167" t="s">
        <v>674</v>
      </c>
      <c r="J2273" s="108"/>
      <c r="K2273" s="109"/>
    </row>
    <row r="2274" spans="1:11" s="87" customFormat="1" ht="15" x14ac:dyDescent="0.3">
      <c r="A2274" s="96"/>
      <c r="B2274" s="97"/>
      <c r="C2274" s="98"/>
      <c r="D2274" s="98"/>
      <c r="E2274" s="82"/>
      <c r="F2274" s="99"/>
      <c r="G2274" s="99">
        <f t="shared" si="47"/>
        <v>0</v>
      </c>
      <c r="H2274" s="99"/>
      <c r="I2274" s="166"/>
      <c r="J2274" s="82"/>
      <c r="K2274" s="99"/>
    </row>
    <row r="2275" spans="1:11" s="87" customFormat="1" ht="15" x14ac:dyDescent="0.3">
      <c r="A2275" s="96">
        <v>43330</v>
      </c>
      <c r="B2275" s="97" t="s">
        <v>1466</v>
      </c>
      <c r="C2275" s="98" t="s">
        <v>786</v>
      </c>
      <c r="D2275" s="98" t="s">
        <v>28</v>
      </c>
      <c r="E2275" s="82">
        <v>6</v>
      </c>
      <c r="F2275" s="99">
        <v>542450.09499999997</v>
      </c>
      <c r="G2275" s="99">
        <f t="shared" si="47"/>
        <v>3254700.57</v>
      </c>
      <c r="H2275" s="99">
        <f>G2275</f>
        <v>3254700.57</v>
      </c>
      <c r="I2275" s="166" t="s">
        <v>309</v>
      </c>
      <c r="J2275" s="82"/>
      <c r="K2275" s="99"/>
    </row>
    <row r="2276" spans="1:11" s="87" customFormat="1" ht="15" x14ac:dyDescent="0.3">
      <c r="A2276" s="96"/>
      <c r="B2276" s="97"/>
      <c r="C2276" s="98"/>
      <c r="D2276" s="98"/>
      <c r="E2276" s="82"/>
      <c r="F2276" s="99"/>
      <c r="G2276" s="99">
        <f t="shared" si="47"/>
        <v>0</v>
      </c>
      <c r="H2276" s="99"/>
      <c r="I2276" s="166"/>
      <c r="J2276" s="82"/>
      <c r="K2276" s="99"/>
    </row>
    <row r="2277" spans="1:11" s="87" customFormat="1" ht="15" x14ac:dyDescent="0.3">
      <c r="A2277" s="96">
        <v>43330</v>
      </c>
      <c r="B2277" s="97" t="s">
        <v>1467</v>
      </c>
      <c r="C2277" s="98" t="s">
        <v>59</v>
      </c>
      <c r="D2277" s="98" t="s">
        <v>31</v>
      </c>
      <c r="E2277" s="82">
        <v>2</v>
      </c>
      <c r="F2277" s="99">
        <v>511100.09499999997</v>
      </c>
      <c r="G2277" s="99">
        <f t="shared" si="47"/>
        <v>1022200.19</v>
      </c>
      <c r="H2277" s="99"/>
      <c r="I2277" s="175" t="s">
        <v>309</v>
      </c>
      <c r="J2277" s="82"/>
      <c r="K2277" s="99"/>
    </row>
    <row r="2278" spans="1:11" s="87" customFormat="1" ht="15" x14ac:dyDescent="0.3">
      <c r="A2278" s="96"/>
      <c r="B2278" s="97"/>
      <c r="C2278" s="98"/>
      <c r="D2278" s="98" t="s">
        <v>104</v>
      </c>
      <c r="E2278" s="82">
        <v>2</v>
      </c>
      <c r="F2278" s="99">
        <v>511100.09499999997</v>
      </c>
      <c r="G2278" s="99">
        <f t="shared" si="47"/>
        <v>1022200.19</v>
      </c>
      <c r="H2278" s="99">
        <f>SUM(G2277:G2278)</f>
        <v>2044400.38</v>
      </c>
      <c r="I2278" s="175"/>
      <c r="J2278" s="82"/>
      <c r="K2278" s="99"/>
    </row>
    <row r="2279" spans="1:11" s="87" customFormat="1" ht="15" x14ac:dyDescent="0.3">
      <c r="A2279" s="96"/>
      <c r="B2279" s="97"/>
      <c r="C2279" s="98"/>
      <c r="D2279" s="98"/>
      <c r="E2279" s="82"/>
      <c r="F2279" s="99"/>
      <c r="G2279" s="99">
        <f t="shared" si="47"/>
        <v>0</v>
      </c>
      <c r="H2279" s="99"/>
      <c r="I2279" s="166"/>
      <c r="J2279" s="82"/>
      <c r="K2279" s="99"/>
    </row>
    <row r="2280" spans="1:11" s="87" customFormat="1" ht="15" x14ac:dyDescent="0.3">
      <c r="A2280" s="96">
        <v>43330</v>
      </c>
      <c r="B2280" s="97" t="s">
        <v>1468</v>
      </c>
      <c r="C2280" s="98" t="s">
        <v>117</v>
      </c>
      <c r="D2280" s="98" t="s">
        <v>1469</v>
      </c>
      <c r="E2280" s="82">
        <v>3</v>
      </c>
      <c r="F2280" s="99">
        <v>511100.09499999997</v>
      </c>
      <c r="G2280" s="99">
        <f t="shared" si="47"/>
        <v>1533300.2849999999</v>
      </c>
      <c r="H2280" s="99">
        <f>G2280</f>
        <v>1533300.2849999999</v>
      </c>
      <c r="I2280" s="166" t="s">
        <v>309</v>
      </c>
      <c r="J2280" s="82"/>
      <c r="K2280" s="99"/>
    </row>
    <row r="2281" spans="1:11" s="87" customFormat="1" ht="15" x14ac:dyDescent="0.3">
      <c r="A2281" s="96"/>
      <c r="B2281" s="97"/>
      <c r="C2281" s="98"/>
      <c r="D2281" s="98"/>
      <c r="E2281" s="82"/>
      <c r="F2281" s="99"/>
      <c r="G2281" s="99">
        <f t="shared" si="47"/>
        <v>0</v>
      </c>
      <c r="H2281" s="99"/>
      <c r="I2281" s="166"/>
      <c r="J2281" s="82"/>
      <c r="K2281" s="99"/>
    </row>
    <row r="2282" spans="1:11" s="87" customFormat="1" ht="15" x14ac:dyDescent="0.3">
      <c r="A2282" s="96">
        <v>43330</v>
      </c>
      <c r="B2282" s="97" t="s">
        <v>1470</v>
      </c>
      <c r="C2282" s="98" t="s">
        <v>75</v>
      </c>
      <c r="D2282" s="98" t="s">
        <v>1094</v>
      </c>
      <c r="E2282" s="82">
        <v>2</v>
      </c>
      <c r="F2282" s="99">
        <v>199999.8</v>
      </c>
      <c r="G2282" s="99">
        <f t="shared" si="47"/>
        <v>399999.6</v>
      </c>
      <c r="H2282" s="99">
        <f>G2282</f>
        <v>399999.6</v>
      </c>
      <c r="I2282" s="166" t="s">
        <v>309</v>
      </c>
      <c r="J2282" s="82"/>
      <c r="K2282" s="99"/>
    </row>
    <row r="2283" spans="1:11" s="87" customFormat="1" ht="15" x14ac:dyDescent="0.3">
      <c r="A2283" s="96"/>
      <c r="B2283" s="97"/>
      <c r="C2283" s="98"/>
      <c r="D2283" s="98"/>
      <c r="E2283" s="82"/>
      <c r="F2283" s="99"/>
      <c r="G2283" s="99">
        <f t="shared" si="47"/>
        <v>0</v>
      </c>
      <c r="H2283" s="99"/>
      <c r="I2283" s="166"/>
      <c r="J2283" s="82"/>
      <c r="K2283" s="99"/>
    </row>
    <row r="2284" spans="1:11" s="87" customFormat="1" ht="15" x14ac:dyDescent="0.3">
      <c r="A2284" s="96">
        <v>43330</v>
      </c>
      <c r="B2284" s="97" t="s">
        <v>1471</v>
      </c>
      <c r="C2284" s="98" t="s">
        <v>445</v>
      </c>
      <c r="D2284" s="98" t="s">
        <v>109</v>
      </c>
      <c r="E2284" s="82">
        <v>6</v>
      </c>
      <c r="F2284" s="99">
        <v>215000.5</v>
      </c>
      <c r="G2284" s="99">
        <f t="shared" si="47"/>
        <v>1290003</v>
      </c>
      <c r="H2284" s="99">
        <f>G2284</f>
        <v>1290003</v>
      </c>
      <c r="I2284" s="166" t="s">
        <v>309</v>
      </c>
      <c r="J2284" s="82"/>
      <c r="K2284" s="99"/>
    </row>
    <row r="2285" spans="1:11" s="87" customFormat="1" ht="15" x14ac:dyDescent="0.3">
      <c r="A2285" s="96"/>
      <c r="B2285" s="97"/>
      <c r="C2285" s="98"/>
      <c r="D2285" s="98"/>
      <c r="E2285" s="82"/>
      <c r="F2285" s="99"/>
      <c r="G2285" s="99">
        <f t="shared" si="47"/>
        <v>0</v>
      </c>
      <c r="H2285" s="99"/>
      <c r="I2285" s="166"/>
      <c r="J2285" s="82"/>
      <c r="K2285" s="99"/>
    </row>
    <row r="2286" spans="1:11" s="87" customFormat="1" ht="15" x14ac:dyDescent="0.3">
      <c r="A2286" s="96">
        <v>43330</v>
      </c>
      <c r="B2286" s="97" t="s">
        <v>1472</v>
      </c>
      <c r="C2286" s="98" t="s">
        <v>1473</v>
      </c>
      <c r="D2286" s="98" t="s">
        <v>109</v>
      </c>
      <c r="E2286" s="82">
        <v>1</v>
      </c>
      <c r="F2286" s="99">
        <v>215000.5</v>
      </c>
      <c r="G2286" s="99">
        <f t="shared" si="47"/>
        <v>215000.5</v>
      </c>
      <c r="H2286" s="99">
        <f>G2286</f>
        <v>215000.5</v>
      </c>
      <c r="I2286" s="166" t="s">
        <v>315</v>
      </c>
      <c r="J2286" s="82"/>
      <c r="K2286" s="99"/>
    </row>
    <row r="2287" spans="1:11" s="87" customFormat="1" ht="15" x14ac:dyDescent="0.3">
      <c r="A2287" s="96"/>
      <c r="B2287" s="97"/>
      <c r="C2287" s="98"/>
      <c r="D2287" s="98"/>
      <c r="E2287" s="82"/>
      <c r="F2287" s="99"/>
      <c r="G2287" s="99">
        <f t="shared" si="47"/>
        <v>0</v>
      </c>
      <c r="H2287" s="99"/>
      <c r="I2287" s="166"/>
      <c r="J2287" s="82"/>
      <c r="K2287" s="99"/>
    </row>
    <row r="2288" spans="1:11" s="87" customFormat="1" ht="15" x14ac:dyDescent="0.3">
      <c r="A2288" s="96">
        <v>43330</v>
      </c>
      <c r="B2288" s="97" t="s">
        <v>1474</v>
      </c>
      <c r="C2288" s="98" t="s">
        <v>1475</v>
      </c>
      <c r="D2288" s="98" t="s">
        <v>887</v>
      </c>
      <c r="E2288" s="82">
        <v>3</v>
      </c>
      <c r="F2288" s="99">
        <v>215000.5</v>
      </c>
      <c r="G2288" s="99">
        <f t="shared" si="47"/>
        <v>645001.5</v>
      </c>
      <c r="H2288" s="99">
        <f>G2288</f>
        <v>645001.5</v>
      </c>
      <c r="I2288" s="166" t="s">
        <v>314</v>
      </c>
      <c r="J2288" s="82"/>
      <c r="K2288" s="99"/>
    </row>
    <row r="2289" spans="1:11" s="87" customFormat="1" ht="15" x14ac:dyDescent="0.3">
      <c r="A2289" s="96"/>
      <c r="B2289" s="97"/>
      <c r="C2289" s="98"/>
      <c r="D2289" s="98"/>
      <c r="E2289" s="82"/>
      <c r="F2289" s="99"/>
      <c r="G2289" s="99">
        <f t="shared" si="47"/>
        <v>0</v>
      </c>
      <c r="H2289" s="99"/>
      <c r="I2289" s="166"/>
      <c r="J2289" s="82"/>
      <c r="K2289" s="99"/>
    </row>
    <row r="2290" spans="1:11" s="87" customFormat="1" ht="15" x14ac:dyDescent="0.3">
      <c r="A2290" s="96">
        <v>43330</v>
      </c>
      <c r="B2290" s="97" t="s">
        <v>1476</v>
      </c>
      <c r="C2290" s="98" t="s">
        <v>1154</v>
      </c>
      <c r="D2290" s="98" t="s">
        <v>1477</v>
      </c>
      <c r="E2290" s="82">
        <v>1</v>
      </c>
      <c r="F2290" s="99">
        <v>517000</v>
      </c>
      <c r="G2290" s="99">
        <f t="shared" si="47"/>
        <v>517000</v>
      </c>
      <c r="H2290" s="99">
        <f>G2290</f>
        <v>517000</v>
      </c>
      <c r="I2290" s="166" t="s">
        <v>1213</v>
      </c>
      <c r="J2290" s="82"/>
      <c r="K2290" s="99"/>
    </row>
    <row r="2291" spans="1:11" s="87" customFormat="1" ht="15" x14ac:dyDescent="0.3">
      <c r="A2291" s="96"/>
      <c r="B2291" s="97"/>
      <c r="C2291" s="98"/>
      <c r="D2291" s="98"/>
      <c r="E2291" s="82"/>
      <c r="F2291" s="99"/>
      <c r="G2291" s="99">
        <f t="shared" si="47"/>
        <v>0</v>
      </c>
      <c r="H2291" s="99"/>
      <c r="I2291" s="166"/>
      <c r="J2291" s="82"/>
      <c r="K2291" s="99"/>
    </row>
    <row r="2292" spans="1:11" s="87" customFormat="1" ht="15" x14ac:dyDescent="0.3">
      <c r="A2292" s="96">
        <v>43330</v>
      </c>
      <c r="B2292" s="97" t="s">
        <v>1478</v>
      </c>
      <c r="C2292" s="98" t="s">
        <v>192</v>
      </c>
      <c r="D2292" s="98" t="s">
        <v>162</v>
      </c>
      <c r="E2292" s="82">
        <v>6</v>
      </c>
      <c r="F2292" s="99">
        <v>216000.4</v>
      </c>
      <c r="G2292" s="99">
        <f t="shared" si="47"/>
        <v>1296002.3999999999</v>
      </c>
      <c r="H2292" s="99"/>
      <c r="I2292" s="175" t="s">
        <v>1213</v>
      </c>
      <c r="J2292" s="82"/>
      <c r="K2292" s="99"/>
    </row>
    <row r="2293" spans="1:11" s="87" customFormat="1" ht="15" x14ac:dyDescent="0.3">
      <c r="A2293" s="96"/>
      <c r="B2293" s="97"/>
      <c r="C2293" s="98"/>
      <c r="D2293" s="98" t="s">
        <v>162</v>
      </c>
      <c r="E2293" s="82">
        <v>1</v>
      </c>
      <c r="F2293" s="99">
        <v>0</v>
      </c>
      <c r="G2293" s="99">
        <f t="shared" si="47"/>
        <v>0</v>
      </c>
      <c r="H2293" s="99">
        <f>SUM(G2292:G2293)</f>
        <v>1296002.3999999999</v>
      </c>
      <c r="I2293" s="175"/>
      <c r="J2293" s="82"/>
      <c r="K2293" s="99"/>
    </row>
    <row r="2294" spans="1:11" s="87" customFormat="1" ht="15" x14ac:dyDescent="0.3">
      <c r="A2294" s="96"/>
      <c r="B2294" s="97"/>
      <c r="C2294" s="98"/>
      <c r="D2294" s="98"/>
      <c r="E2294" s="82"/>
      <c r="F2294" s="99"/>
      <c r="G2294" s="99">
        <f t="shared" si="47"/>
        <v>0</v>
      </c>
      <c r="H2294" s="99"/>
      <c r="I2294" s="166"/>
      <c r="J2294" s="82"/>
      <c r="K2294" s="99"/>
    </row>
    <row r="2295" spans="1:11" s="87" customFormat="1" ht="15" x14ac:dyDescent="0.3">
      <c r="A2295" s="96">
        <v>43332</v>
      </c>
      <c r="B2295" s="97" t="s">
        <v>1479</v>
      </c>
      <c r="C2295" s="98" t="s">
        <v>1480</v>
      </c>
      <c r="D2295" s="98" t="s">
        <v>31</v>
      </c>
      <c r="E2295" s="82">
        <v>1</v>
      </c>
      <c r="F2295" s="99">
        <v>511100.09499999997</v>
      </c>
      <c r="G2295" s="99">
        <f t="shared" si="47"/>
        <v>511100.09499999997</v>
      </c>
      <c r="H2295" s="99">
        <f>G2295</f>
        <v>511100.09499999997</v>
      </c>
      <c r="I2295" s="166" t="s">
        <v>314</v>
      </c>
      <c r="J2295" s="82"/>
      <c r="K2295" s="99"/>
    </row>
    <row r="2296" spans="1:11" s="87" customFormat="1" ht="15" x14ac:dyDescent="0.3">
      <c r="A2296" s="96"/>
      <c r="B2296" s="97"/>
      <c r="C2296" s="98"/>
      <c r="D2296" s="98"/>
      <c r="E2296" s="82"/>
      <c r="F2296" s="99"/>
      <c r="G2296" s="99">
        <f t="shared" si="47"/>
        <v>0</v>
      </c>
      <c r="H2296" s="99"/>
      <c r="I2296" s="166"/>
      <c r="J2296" s="82"/>
      <c r="K2296" s="99"/>
    </row>
    <row r="2297" spans="1:11" s="87" customFormat="1" ht="15" x14ac:dyDescent="0.3">
      <c r="A2297" s="96">
        <v>43332</v>
      </c>
      <c r="B2297" s="97" t="s">
        <v>1481</v>
      </c>
      <c r="C2297" s="98" t="s">
        <v>985</v>
      </c>
      <c r="D2297" s="98" t="s">
        <v>543</v>
      </c>
      <c r="E2297" s="82">
        <v>36</v>
      </c>
      <c r="F2297" s="99">
        <v>133999.79999999999</v>
      </c>
      <c r="G2297" s="99">
        <f t="shared" si="47"/>
        <v>4823992.8</v>
      </c>
      <c r="H2297" s="99"/>
      <c r="I2297" s="175" t="s">
        <v>1213</v>
      </c>
      <c r="J2297" s="82"/>
      <c r="K2297" s="99"/>
    </row>
    <row r="2298" spans="1:11" s="87" customFormat="1" ht="15" x14ac:dyDescent="0.3">
      <c r="A2298" s="96"/>
      <c r="B2298" s="97"/>
      <c r="C2298" s="98"/>
      <c r="D2298" s="98" t="s">
        <v>544</v>
      </c>
      <c r="E2298" s="82">
        <v>12</v>
      </c>
      <c r="F2298" s="99">
        <v>133999.79999999999</v>
      </c>
      <c r="G2298" s="99">
        <f t="shared" si="47"/>
        <v>1607997.5999999999</v>
      </c>
      <c r="H2298" s="99"/>
      <c r="I2298" s="175"/>
      <c r="J2298" s="82"/>
      <c r="K2298" s="99"/>
    </row>
    <row r="2299" spans="1:11" s="87" customFormat="1" ht="15" x14ac:dyDescent="0.3">
      <c r="A2299" s="96"/>
      <c r="B2299" s="97"/>
      <c r="C2299" s="98"/>
      <c r="D2299" s="98" t="s">
        <v>545</v>
      </c>
      <c r="E2299" s="82">
        <v>12</v>
      </c>
      <c r="F2299" s="99">
        <v>133999.79999999999</v>
      </c>
      <c r="G2299" s="99">
        <f t="shared" si="47"/>
        <v>1607997.5999999999</v>
      </c>
      <c r="H2299" s="99"/>
      <c r="I2299" s="175"/>
      <c r="J2299" s="82"/>
      <c r="K2299" s="99"/>
    </row>
    <row r="2300" spans="1:11" s="87" customFormat="1" ht="15" x14ac:dyDescent="0.3">
      <c r="A2300" s="96"/>
      <c r="B2300" s="97"/>
      <c r="C2300" s="98"/>
      <c r="D2300" s="98" t="s">
        <v>1340</v>
      </c>
      <c r="E2300" s="82">
        <v>24</v>
      </c>
      <c r="F2300" s="99">
        <v>37999.5</v>
      </c>
      <c r="G2300" s="99">
        <f t="shared" si="47"/>
        <v>911988</v>
      </c>
      <c r="H2300" s="99">
        <f>SUM(G2297:G2300)</f>
        <v>8951976</v>
      </c>
      <c r="I2300" s="175"/>
      <c r="J2300" s="82"/>
      <c r="K2300" s="99"/>
    </row>
    <row r="2301" spans="1:11" s="87" customFormat="1" ht="15" x14ac:dyDescent="0.3">
      <c r="A2301" s="96"/>
      <c r="B2301" s="97"/>
      <c r="C2301" s="98"/>
      <c r="D2301" s="98"/>
      <c r="E2301" s="82"/>
      <c r="F2301" s="99"/>
      <c r="G2301" s="99">
        <f t="shared" si="47"/>
        <v>0</v>
      </c>
      <c r="H2301" s="99"/>
      <c r="I2301" s="166"/>
      <c r="J2301" s="82"/>
      <c r="K2301" s="99"/>
    </row>
    <row r="2302" spans="1:11" s="87" customFormat="1" ht="15" x14ac:dyDescent="0.3">
      <c r="A2302" s="96">
        <v>43332</v>
      </c>
      <c r="B2302" s="97" t="s">
        <v>1482</v>
      </c>
      <c r="C2302" s="98" t="s">
        <v>454</v>
      </c>
      <c r="D2302" s="98" t="s">
        <v>652</v>
      </c>
      <c r="E2302" s="82">
        <v>1</v>
      </c>
      <c r="F2302" s="99">
        <v>517000</v>
      </c>
      <c r="G2302" s="99">
        <f t="shared" si="47"/>
        <v>517000</v>
      </c>
      <c r="H2302" s="99"/>
      <c r="I2302" s="175" t="s">
        <v>315</v>
      </c>
      <c r="J2302" s="82"/>
      <c r="K2302" s="99"/>
    </row>
    <row r="2303" spans="1:11" s="87" customFormat="1" ht="15" x14ac:dyDescent="0.3">
      <c r="A2303" s="96"/>
      <c r="B2303" s="97"/>
      <c r="C2303" s="98"/>
      <c r="D2303" s="98" t="s">
        <v>91</v>
      </c>
      <c r="E2303" s="82">
        <v>1</v>
      </c>
      <c r="F2303" s="99">
        <v>858000</v>
      </c>
      <c r="G2303" s="99">
        <f t="shared" si="47"/>
        <v>858000</v>
      </c>
      <c r="H2303" s="99"/>
      <c r="I2303" s="175"/>
      <c r="J2303" s="82"/>
      <c r="K2303" s="99"/>
    </row>
    <row r="2304" spans="1:11" s="87" customFormat="1" ht="15" x14ac:dyDescent="0.3">
      <c r="A2304" s="96"/>
      <c r="B2304" s="97"/>
      <c r="C2304" s="98"/>
      <c r="D2304" s="98" t="s">
        <v>223</v>
      </c>
      <c r="E2304" s="82">
        <v>1</v>
      </c>
      <c r="F2304" s="99">
        <v>671000</v>
      </c>
      <c r="G2304" s="99">
        <f t="shared" si="47"/>
        <v>671000</v>
      </c>
      <c r="H2304" s="99"/>
      <c r="I2304" s="175"/>
      <c r="J2304" s="82"/>
      <c r="K2304" s="99"/>
    </row>
    <row r="2305" spans="1:11" s="87" customFormat="1" ht="15" x14ac:dyDescent="0.3">
      <c r="A2305" s="96"/>
      <c r="B2305" s="97"/>
      <c r="C2305" s="98"/>
      <c r="D2305" s="98" t="s">
        <v>31</v>
      </c>
      <c r="E2305" s="82">
        <v>1</v>
      </c>
      <c r="F2305" s="99">
        <v>538000.1</v>
      </c>
      <c r="G2305" s="99">
        <f t="shared" si="47"/>
        <v>538000.1</v>
      </c>
      <c r="H2305" s="99">
        <f>SUM(G2302:G2305)</f>
        <v>2584000.1</v>
      </c>
      <c r="I2305" s="175"/>
      <c r="J2305" s="82"/>
      <c r="K2305" s="99"/>
    </row>
    <row r="2306" spans="1:11" s="87" customFormat="1" ht="15" x14ac:dyDescent="0.3">
      <c r="A2306" s="96"/>
      <c r="B2306" s="97"/>
      <c r="C2306" s="98"/>
      <c r="D2306" s="98"/>
      <c r="E2306" s="82"/>
      <c r="F2306" s="99"/>
      <c r="G2306" s="99">
        <f t="shared" si="47"/>
        <v>0</v>
      </c>
      <c r="H2306" s="99"/>
      <c r="I2306" s="166"/>
      <c r="J2306" s="82"/>
      <c r="K2306" s="99"/>
    </row>
    <row r="2307" spans="1:11" s="87" customFormat="1" ht="15" x14ac:dyDescent="0.3">
      <c r="A2307" s="96">
        <v>43332</v>
      </c>
      <c r="B2307" s="97" t="s">
        <v>1483</v>
      </c>
      <c r="C2307" s="98" t="s">
        <v>1019</v>
      </c>
      <c r="D2307" s="98" t="s">
        <v>31</v>
      </c>
      <c r="E2307" s="82">
        <v>1</v>
      </c>
      <c r="F2307" s="99">
        <v>511100.09499999997</v>
      </c>
      <c r="G2307" s="99">
        <f t="shared" si="47"/>
        <v>511100.09499999997</v>
      </c>
      <c r="H2307" s="99">
        <f>G2307</f>
        <v>511100.09499999997</v>
      </c>
      <c r="I2307" s="166" t="s">
        <v>309</v>
      </c>
      <c r="J2307" s="82"/>
      <c r="K2307" s="99"/>
    </row>
    <row r="2308" spans="1:11" s="87" customFormat="1" ht="15" x14ac:dyDescent="0.3">
      <c r="A2308" s="96"/>
      <c r="B2308" s="97"/>
      <c r="C2308" s="98"/>
      <c r="D2308" s="98"/>
      <c r="E2308" s="82"/>
      <c r="F2308" s="99"/>
      <c r="G2308" s="99">
        <f t="shared" si="47"/>
        <v>0</v>
      </c>
      <c r="H2308" s="99"/>
      <c r="I2308" s="166"/>
      <c r="J2308" s="82"/>
      <c r="K2308" s="99"/>
    </row>
    <row r="2309" spans="1:11" s="87" customFormat="1" ht="15" x14ac:dyDescent="0.3">
      <c r="A2309" s="96">
        <v>43332</v>
      </c>
      <c r="B2309" s="97" t="s">
        <v>1484</v>
      </c>
      <c r="C2309" s="98" t="s">
        <v>1064</v>
      </c>
      <c r="D2309" s="98" t="s">
        <v>652</v>
      </c>
      <c r="E2309" s="82">
        <v>2</v>
      </c>
      <c r="F2309" s="99">
        <v>517000</v>
      </c>
      <c r="G2309" s="99">
        <f t="shared" si="47"/>
        <v>1034000</v>
      </c>
      <c r="H2309" s="99">
        <f>G2309</f>
        <v>1034000</v>
      </c>
      <c r="I2309" s="166" t="s">
        <v>309</v>
      </c>
      <c r="J2309" s="82"/>
      <c r="K2309" s="99"/>
    </row>
    <row r="2310" spans="1:11" s="87" customFormat="1" ht="15" x14ac:dyDescent="0.3">
      <c r="A2310" s="96"/>
      <c r="B2310" s="97"/>
      <c r="C2310" s="98"/>
      <c r="D2310" s="98"/>
      <c r="E2310" s="82"/>
      <c r="F2310" s="99"/>
      <c r="G2310" s="99">
        <f t="shared" si="47"/>
        <v>0</v>
      </c>
      <c r="H2310" s="99"/>
      <c r="I2310" s="166"/>
      <c r="J2310" s="82"/>
      <c r="K2310" s="99"/>
    </row>
    <row r="2311" spans="1:11" s="87" customFormat="1" ht="15" x14ac:dyDescent="0.3">
      <c r="A2311" s="96">
        <v>43332</v>
      </c>
      <c r="B2311" s="97" t="s">
        <v>1485</v>
      </c>
      <c r="C2311" s="98" t="s">
        <v>53</v>
      </c>
      <c r="D2311" s="98" t="s">
        <v>104</v>
      </c>
      <c r="E2311" s="82">
        <v>6</v>
      </c>
      <c r="F2311" s="99">
        <v>538000.1</v>
      </c>
      <c r="G2311" s="99">
        <f t="shared" si="47"/>
        <v>3228000.5999999996</v>
      </c>
      <c r="H2311" s="99"/>
      <c r="I2311" s="175" t="s">
        <v>310</v>
      </c>
      <c r="J2311" s="82"/>
      <c r="K2311" s="99"/>
    </row>
    <row r="2312" spans="1:11" s="87" customFormat="1" ht="15" x14ac:dyDescent="0.3">
      <c r="A2312" s="96"/>
      <c r="B2312" s="97"/>
      <c r="C2312" s="98"/>
      <c r="D2312" s="98" t="s">
        <v>31</v>
      </c>
      <c r="E2312" s="82">
        <v>3</v>
      </c>
      <c r="F2312" s="99">
        <v>538000.1</v>
      </c>
      <c r="G2312" s="99">
        <f t="shared" si="47"/>
        <v>1614000.2999999998</v>
      </c>
      <c r="H2312" s="99"/>
      <c r="I2312" s="175"/>
      <c r="J2312" s="82"/>
      <c r="K2312" s="99"/>
    </row>
    <row r="2313" spans="1:11" s="87" customFormat="1" ht="15" x14ac:dyDescent="0.3">
      <c r="A2313" s="96"/>
      <c r="B2313" s="97"/>
      <c r="C2313" s="98"/>
      <c r="D2313" s="98" t="s">
        <v>405</v>
      </c>
      <c r="E2313" s="82">
        <v>1</v>
      </c>
      <c r="F2313" s="99">
        <v>562999.80000000005</v>
      </c>
      <c r="G2313" s="99">
        <f t="shared" si="47"/>
        <v>562999.80000000005</v>
      </c>
      <c r="H2313" s="99"/>
      <c r="I2313" s="175"/>
      <c r="J2313" s="82"/>
      <c r="K2313" s="99"/>
    </row>
    <row r="2314" spans="1:11" s="87" customFormat="1" ht="15" x14ac:dyDescent="0.3">
      <c r="A2314" s="96"/>
      <c r="B2314" s="97"/>
      <c r="C2314" s="98"/>
      <c r="D2314" s="98" t="s">
        <v>91</v>
      </c>
      <c r="E2314" s="82">
        <v>1</v>
      </c>
      <c r="F2314" s="99">
        <v>858000</v>
      </c>
      <c r="G2314" s="99">
        <f t="shared" si="47"/>
        <v>858000</v>
      </c>
      <c r="H2314" s="99">
        <f>SUM(G2311:G2314)</f>
        <v>6263000.6999999993</v>
      </c>
      <c r="I2314" s="175"/>
      <c r="J2314" s="82"/>
      <c r="K2314" s="99"/>
    </row>
    <row r="2315" spans="1:11" s="87" customFormat="1" ht="15" x14ac:dyDescent="0.3">
      <c r="A2315" s="96"/>
      <c r="B2315" s="97"/>
      <c r="C2315" s="98"/>
      <c r="D2315" s="98"/>
      <c r="E2315" s="82"/>
      <c r="F2315" s="99"/>
      <c r="G2315" s="99">
        <f t="shared" si="47"/>
        <v>0</v>
      </c>
      <c r="H2315" s="99"/>
      <c r="I2315" s="166"/>
      <c r="J2315" s="82"/>
      <c r="K2315" s="99"/>
    </row>
    <row r="2316" spans="1:11" s="87" customFormat="1" ht="15" x14ac:dyDescent="0.3">
      <c r="A2316" s="96">
        <v>43332</v>
      </c>
      <c r="B2316" s="97" t="s">
        <v>1486</v>
      </c>
      <c r="C2316" s="98" t="s">
        <v>1230</v>
      </c>
      <c r="D2316" s="98" t="s">
        <v>31</v>
      </c>
      <c r="E2316" s="82">
        <v>1</v>
      </c>
      <c r="F2316" s="99">
        <v>538000.1</v>
      </c>
      <c r="G2316" s="99">
        <f t="shared" si="47"/>
        <v>538000.1</v>
      </c>
      <c r="H2316" s="99">
        <f>G2316</f>
        <v>538000.1</v>
      </c>
      <c r="I2316" s="166" t="s">
        <v>315</v>
      </c>
      <c r="J2316" s="82"/>
      <c r="K2316" s="99"/>
    </row>
    <row r="2317" spans="1:11" s="87" customFormat="1" ht="15" x14ac:dyDescent="0.3">
      <c r="A2317" s="96"/>
      <c r="B2317" s="97"/>
      <c r="C2317" s="98"/>
      <c r="D2317" s="98"/>
      <c r="E2317" s="82"/>
      <c r="F2317" s="99"/>
      <c r="G2317" s="99">
        <f t="shared" si="47"/>
        <v>0</v>
      </c>
      <c r="H2317" s="99"/>
      <c r="I2317" s="166"/>
      <c r="J2317" s="82"/>
      <c r="K2317" s="99"/>
    </row>
    <row r="2318" spans="1:11" s="87" customFormat="1" ht="15" x14ac:dyDescent="0.3">
      <c r="A2318" s="96">
        <v>43332</v>
      </c>
      <c r="B2318" s="97" t="s">
        <v>1487</v>
      </c>
      <c r="C2318" s="98" t="s">
        <v>559</v>
      </c>
      <c r="D2318" s="98" t="s">
        <v>652</v>
      </c>
      <c r="E2318" s="82">
        <v>2</v>
      </c>
      <c r="F2318" s="99">
        <v>517000</v>
      </c>
      <c r="G2318" s="99">
        <f t="shared" si="47"/>
        <v>1034000</v>
      </c>
      <c r="H2318" s="99">
        <f>G2318</f>
        <v>1034000</v>
      </c>
      <c r="I2318" s="166" t="s">
        <v>1213</v>
      </c>
      <c r="J2318" s="82"/>
      <c r="K2318" s="99"/>
    </row>
    <row r="2319" spans="1:11" s="87" customFormat="1" ht="15" x14ac:dyDescent="0.3">
      <c r="A2319" s="96"/>
      <c r="B2319" s="97"/>
      <c r="C2319" s="98"/>
      <c r="D2319" s="98"/>
      <c r="E2319" s="82"/>
      <c r="F2319" s="99"/>
      <c r="G2319" s="99">
        <f t="shared" si="47"/>
        <v>0</v>
      </c>
      <c r="H2319" s="99"/>
      <c r="I2319" s="166"/>
      <c r="J2319" s="82"/>
      <c r="K2319" s="99"/>
    </row>
    <row r="2320" spans="1:11" s="87" customFormat="1" ht="15" x14ac:dyDescent="0.3">
      <c r="A2320" s="96">
        <v>43332</v>
      </c>
      <c r="B2320" s="97" t="s">
        <v>1488</v>
      </c>
      <c r="C2320" s="98" t="s">
        <v>1489</v>
      </c>
      <c r="D2320" s="98" t="s">
        <v>1094</v>
      </c>
      <c r="E2320" s="82">
        <v>1</v>
      </c>
      <c r="F2320" s="99">
        <v>199999.8</v>
      </c>
      <c r="G2320" s="99">
        <f t="shared" si="47"/>
        <v>199999.8</v>
      </c>
      <c r="H2320" s="99"/>
      <c r="I2320" s="175" t="s">
        <v>315</v>
      </c>
      <c r="J2320" s="82"/>
      <c r="K2320" s="99"/>
    </row>
    <row r="2321" spans="1:11" s="87" customFormat="1" ht="15" x14ac:dyDescent="0.3">
      <c r="A2321" s="96"/>
      <c r="B2321" s="97"/>
      <c r="C2321" s="98"/>
      <c r="D2321" s="98" t="s">
        <v>887</v>
      </c>
      <c r="E2321" s="82">
        <v>1</v>
      </c>
      <c r="F2321" s="99">
        <v>215000.5</v>
      </c>
      <c r="G2321" s="99">
        <f t="shared" si="47"/>
        <v>215000.5</v>
      </c>
      <c r="H2321" s="99">
        <f>SUM(G2320:G2321)</f>
        <v>415000.3</v>
      </c>
      <c r="I2321" s="175"/>
      <c r="J2321" s="82"/>
      <c r="K2321" s="99"/>
    </row>
    <row r="2322" spans="1:11" s="87" customFormat="1" ht="15" x14ac:dyDescent="0.3">
      <c r="A2322" s="96"/>
      <c r="B2322" s="97"/>
      <c r="C2322" s="98"/>
      <c r="D2322" s="98"/>
      <c r="E2322" s="82"/>
      <c r="F2322" s="99"/>
      <c r="G2322" s="99"/>
      <c r="H2322" s="99"/>
      <c r="I2322" s="166"/>
      <c r="J2322" s="82"/>
      <c r="K2322" s="99"/>
    </row>
    <row r="2323" spans="1:11" s="87" customFormat="1" ht="15" x14ac:dyDescent="0.3">
      <c r="A2323" s="96">
        <v>43333</v>
      </c>
      <c r="B2323" s="97" t="s">
        <v>1490</v>
      </c>
      <c r="C2323" s="98" t="s">
        <v>38</v>
      </c>
      <c r="D2323" s="98" t="s">
        <v>1094</v>
      </c>
      <c r="E2323" s="82">
        <v>72</v>
      </c>
      <c r="F2323" s="99">
        <v>199999.8</v>
      </c>
      <c r="G2323" s="99">
        <f t="shared" si="47"/>
        <v>14399985.6</v>
      </c>
      <c r="H2323" s="99"/>
      <c r="I2323" s="175" t="s">
        <v>310</v>
      </c>
      <c r="J2323" s="82"/>
      <c r="K2323" s="99"/>
    </row>
    <row r="2324" spans="1:11" s="87" customFormat="1" ht="15" x14ac:dyDescent="0.3">
      <c r="A2324" s="96"/>
      <c r="B2324" s="97"/>
      <c r="C2324" s="98"/>
      <c r="D2324" s="98" t="s">
        <v>1325</v>
      </c>
      <c r="E2324" s="82">
        <v>2</v>
      </c>
      <c r="F2324" s="99">
        <v>671000</v>
      </c>
      <c r="G2324" s="99">
        <f t="shared" si="47"/>
        <v>1342000</v>
      </c>
      <c r="H2324" s="99"/>
      <c r="I2324" s="175"/>
      <c r="J2324" s="82"/>
      <c r="K2324" s="99"/>
    </row>
    <row r="2325" spans="1:11" s="87" customFormat="1" ht="15" x14ac:dyDescent="0.3">
      <c r="A2325" s="96"/>
      <c r="B2325" s="97"/>
      <c r="C2325" s="98"/>
      <c r="D2325" s="98" t="s">
        <v>887</v>
      </c>
      <c r="E2325" s="82">
        <v>18</v>
      </c>
      <c r="F2325" s="99">
        <v>215000.5</v>
      </c>
      <c r="G2325" s="99">
        <f t="shared" si="47"/>
        <v>3870009</v>
      </c>
      <c r="H2325" s="99"/>
      <c r="I2325" s="175"/>
      <c r="J2325" s="82"/>
      <c r="K2325" s="99"/>
    </row>
    <row r="2326" spans="1:11" s="87" customFormat="1" ht="15" x14ac:dyDescent="0.3">
      <c r="A2326" s="96"/>
      <c r="B2326" s="97"/>
      <c r="C2326" s="98"/>
      <c r="D2326" s="98" t="s">
        <v>31</v>
      </c>
      <c r="E2326" s="82">
        <v>2</v>
      </c>
      <c r="F2326" s="99">
        <v>538000.1</v>
      </c>
      <c r="G2326" s="99">
        <f t="shared" si="47"/>
        <v>1076000.2</v>
      </c>
      <c r="H2326" s="99">
        <f>SUM(G2323:G2326)</f>
        <v>20687994.800000001</v>
      </c>
      <c r="I2326" s="175"/>
      <c r="J2326" s="82"/>
      <c r="K2326" s="99"/>
    </row>
    <row r="2327" spans="1:11" s="87" customFormat="1" ht="15" x14ac:dyDescent="0.3">
      <c r="A2327" s="96"/>
      <c r="B2327" s="97"/>
      <c r="C2327" s="98"/>
      <c r="D2327" s="98"/>
      <c r="E2327" s="82"/>
      <c r="F2327" s="99"/>
      <c r="G2327" s="99">
        <f t="shared" si="47"/>
        <v>0</v>
      </c>
      <c r="H2327" s="99"/>
      <c r="I2327" s="166"/>
      <c r="J2327" s="82"/>
      <c r="K2327" s="99"/>
    </row>
    <row r="2328" spans="1:11" s="87" customFormat="1" ht="15" x14ac:dyDescent="0.3">
      <c r="A2328" s="96">
        <v>43333</v>
      </c>
      <c r="B2328" s="97" t="s">
        <v>1491</v>
      </c>
      <c r="C2328" s="98" t="s">
        <v>284</v>
      </c>
      <c r="D2328" s="98" t="s">
        <v>652</v>
      </c>
      <c r="E2328" s="82">
        <v>1</v>
      </c>
      <c r="F2328" s="99">
        <v>517000</v>
      </c>
      <c r="G2328" s="99">
        <f t="shared" si="47"/>
        <v>517000</v>
      </c>
      <c r="H2328" s="99"/>
      <c r="I2328" s="175" t="s">
        <v>310</v>
      </c>
      <c r="J2328" s="82"/>
      <c r="K2328" s="99"/>
    </row>
    <row r="2329" spans="1:11" s="87" customFormat="1" ht="15" x14ac:dyDescent="0.3">
      <c r="A2329" s="96"/>
      <c r="B2329" s="97"/>
      <c r="C2329" s="98"/>
      <c r="D2329" s="98" t="s">
        <v>109</v>
      </c>
      <c r="E2329" s="82">
        <v>12</v>
      </c>
      <c r="F2329" s="99">
        <v>215000.5</v>
      </c>
      <c r="G2329" s="99">
        <f t="shared" si="47"/>
        <v>2580006</v>
      </c>
      <c r="H2329" s="99">
        <f>SUM(G2328:G2329)</f>
        <v>3097006</v>
      </c>
      <c r="I2329" s="175"/>
      <c r="J2329" s="82"/>
      <c r="K2329" s="99"/>
    </row>
    <row r="2330" spans="1:11" s="87" customFormat="1" ht="15" x14ac:dyDescent="0.3">
      <c r="A2330" s="96"/>
      <c r="B2330" s="97"/>
      <c r="C2330" s="98"/>
      <c r="D2330" s="98"/>
      <c r="E2330" s="82"/>
      <c r="F2330" s="99"/>
      <c r="G2330" s="99">
        <f t="shared" si="47"/>
        <v>0</v>
      </c>
      <c r="H2330" s="99"/>
      <c r="I2330" s="166"/>
      <c r="J2330" s="82"/>
      <c r="K2330" s="99"/>
    </row>
    <row r="2331" spans="1:11" s="87" customFormat="1" ht="15" x14ac:dyDescent="0.3">
      <c r="A2331" s="96">
        <v>43333</v>
      </c>
      <c r="B2331" s="97" t="s">
        <v>1492</v>
      </c>
      <c r="C2331" s="98" t="s">
        <v>778</v>
      </c>
      <c r="D2331" s="98" t="s">
        <v>887</v>
      </c>
      <c r="E2331" s="82">
        <v>1</v>
      </c>
      <c r="F2331" s="99">
        <v>215000.5</v>
      </c>
      <c r="G2331" s="99">
        <f t="shared" si="47"/>
        <v>215000.5</v>
      </c>
      <c r="H2331" s="99">
        <f>G2331</f>
        <v>215000.5</v>
      </c>
      <c r="I2331" s="166" t="s">
        <v>312</v>
      </c>
      <c r="J2331" s="82"/>
      <c r="K2331" s="99"/>
    </row>
    <row r="2332" spans="1:11" s="87" customFormat="1" ht="15" x14ac:dyDescent="0.3">
      <c r="A2332" s="96"/>
      <c r="B2332" s="97"/>
      <c r="C2332" s="98"/>
      <c r="D2332" s="98"/>
      <c r="E2332" s="82"/>
      <c r="F2332" s="99"/>
      <c r="G2332" s="99">
        <f t="shared" si="47"/>
        <v>0</v>
      </c>
      <c r="H2332" s="99"/>
      <c r="I2332" s="166"/>
      <c r="J2332" s="82"/>
      <c r="K2332" s="99"/>
    </row>
    <row r="2333" spans="1:11" s="87" customFormat="1" ht="15" x14ac:dyDescent="0.3">
      <c r="A2333" s="96">
        <v>43333</v>
      </c>
      <c r="B2333" s="97" t="s">
        <v>1493</v>
      </c>
      <c r="C2333" s="98" t="s">
        <v>57</v>
      </c>
      <c r="D2333" s="98" t="s">
        <v>1094</v>
      </c>
      <c r="E2333" s="82">
        <v>2</v>
      </c>
      <c r="F2333" s="99">
        <v>199999.8</v>
      </c>
      <c r="G2333" s="99">
        <f t="shared" si="47"/>
        <v>399999.6</v>
      </c>
      <c r="H2333" s="99"/>
      <c r="I2333" s="175" t="s">
        <v>309</v>
      </c>
      <c r="J2333" s="82"/>
      <c r="K2333" s="99"/>
    </row>
    <row r="2334" spans="1:11" s="87" customFormat="1" ht="15" x14ac:dyDescent="0.3">
      <c r="A2334" s="96"/>
      <c r="B2334" s="97"/>
      <c r="C2334" s="98"/>
      <c r="D2334" s="98" t="s">
        <v>652</v>
      </c>
      <c r="E2334" s="82">
        <v>1</v>
      </c>
      <c r="F2334" s="99">
        <v>517000</v>
      </c>
      <c r="G2334" s="99">
        <f t="shared" si="47"/>
        <v>517000</v>
      </c>
      <c r="H2334" s="99">
        <f>SUM(G2333:G2334)</f>
        <v>916999.6</v>
      </c>
      <c r="I2334" s="175"/>
      <c r="J2334" s="82"/>
      <c r="K2334" s="99"/>
    </row>
    <row r="2335" spans="1:11" s="87" customFormat="1" ht="15" x14ac:dyDescent="0.3">
      <c r="A2335" s="96"/>
      <c r="B2335" s="97"/>
      <c r="C2335" s="98"/>
      <c r="D2335" s="98"/>
      <c r="E2335" s="82"/>
      <c r="F2335" s="99"/>
      <c r="G2335" s="99">
        <f t="shared" si="47"/>
        <v>0</v>
      </c>
      <c r="H2335" s="99"/>
      <c r="I2335" s="166"/>
      <c r="J2335" s="82"/>
      <c r="K2335" s="99"/>
    </row>
    <row r="2336" spans="1:11" s="87" customFormat="1" ht="15" x14ac:dyDescent="0.3">
      <c r="A2336" s="96">
        <v>43333</v>
      </c>
      <c r="B2336" s="97" t="s">
        <v>1494</v>
      </c>
      <c r="C2336" s="98" t="s">
        <v>499</v>
      </c>
      <c r="D2336" s="98" t="s">
        <v>1094</v>
      </c>
      <c r="E2336" s="82">
        <v>2</v>
      </c>
      <c r="F2336" s="99">
        <v>199999.8</v>
      </c>
      <c r="G2336" s="99">
        <f t="shared" si="47"/>
        <v>399999.6</v>
      </c>
      <c r="H2336" s="99">
        <f>G2336</f>
        <v>399999.6</v>
      </c>
      <c r="I2336" s="166" t="s">
        <v>309</v>
      </c>
      <c r="J2336" s="82"/>
      <c r="K2336" s="99"/>
    </row>
    <row r="2337" spans="1:11" s="87" customFormat="1" ht="15" x14ac:dyDescent="0.3">
      <c r="A2337" s="96"/>
      <c r="B2337" s="97"/>
      <c r="C2337" s="98"/>
      <c r="D2337" s="98"/>
      <c r="E2337" s="82"/>
      <c r="F2337" s="99"/>
      <c r="G2337" s="99">
        <f t="shared" si="47"/>
        <v>0</v>
      </c>
      <c r="H2337" s="99"/>
      <c r="I2337" s="166"/>
      <c r="J2337" s="82"/>
      <c r="K2337" s="99"/>
    </row>
    <row r="2338" spans="1:11" s="87" customFormat="1" ht="15" x14ac:dyDescent="0.3">
      <c r="A2338" s="96">
        <v>43333</v>
      </c>
      <c r="B2338" s="97" t="s">
        <v>1495</v>
      </c>
      <c r="C2338" s="98" t="s">
        <v>989</v>
      </c>
      <c r="D2338" s="98" t="s">
        <v>982</v>
      </c>
      <c r="E2338" s="82">
        <v>24</v>
      </c>
      <c r="F2338" s="99">
        <v>33249.81</v>
      </c>
      <c r="G2338" s="99">
        <f t="shared" si="47"/>
        <v>797995.44</v>
      </c>
      <c r="H2338" s="99"/>
      <c r="I2338" s="175" t="s">
        <v>1215</v>
      </c>
      <c r="J2338" s="82"/>
      <c r="K2338" s="99"/>
    </row>
    <row r="2339" spans="1:11" s="87" customFormat="1" ht="15" x14ac:dyDescent="0.3">
      <c r="A2339" s="96"/>
      <c r="B2339" s="97"/>
      <c r="C2339" s="98"/>
      <c r="D2339" s="98" t="s">
        <v>980</v>
      </c>
      <c r="E2339" s="82">
        <v>12</v>
      </c>
      <c r="F2339" s="99">
        <v>33249.81</v>
      </c>
      <c r="G2339" s="99">
        <f t="shared" si="47"/>
        <v>398997.72</v>
      </c>
      <c r="H2339" s="99"/>
      <c r="I2339" s="175"/>
      <c r="J2339" s="82"/>
      <c r="K2339" s="99"/>
    </row>
    <row r="2340" spans="1:11" s="87" customFormat="1" ht="15" x14ac:dyDescent="0.3">
      <c r="A2340" s="96"/>
      <c r="B2340" s="97"/>
      <c r="C2340" s="98"/>
      <c r="D2340" s="98" t="s">
        <v>993</v>
      </c>
      <c r="E2340" s="82">
        <v>12</v>
      </c>
      <c r="F2340" s="99">
        <v>56999.525000000001</v>
      </c>
      <c r="G2340" s="99">
        <f t="shared" si="47"/>
        <v>683994.3</v>
      </c>
      <c r="H2340" s="99">
        <f>SUM(G2338:G2340)</f>
        <v>1880987.46</v>
      </c>
      <c r="I2340" s="175"/>
      <c r="J2340" s="82"/>
      <c r="K2340" s="99"/>
    </row>
    <row r="2341" spans="1:11" s="87" customFormat="1" ht="15" x14ac:dyDescent="0.3">
      <c r="A2341" s="96"/>
      <c r="B2341" s="97"/>
      <c r="C2341" s="98"/>
      <c r="D2341" s="98"/>
      <c r="E2341" s="82"/>
      <c r="F2341" s="99"/>
      <c r="G2341" s="99">
        <f t="shared" si="47"/>
        <v>0</v>
      </c>
      <c r="H2341" s="99"/>
      <c r="I2341" s="166"/>
      <c r="J2341" s="82"/>
      <c r="K2341" s="99"/>
    </row>
    <row r="2342" spans="1:11" s="87" customFormat="1" ht="15" x14ac:dyDescent="0.3">
      <c r="A2342" s="96">
        <v>43333</v>
      </c>
      <c r="B2342" s="97" t="s">
        <v>1496</v>
      </c>
      <c r="C2342" s="98" t="s">
        <v>972</v>
      </c>
      <c r="D2342" s="98" t="s">
        <v>545</v>
      </c>
      <c r="E2342" s="82">
        <v>12</v>
      </c>
      <c r="F2342" s="99">
        <v>152186.1</v>
      </c>
      <c r="G2342" s="99">
        <f t="shared" si="47"/>
        <v>1826233.2000000002</v>
      </c>
      <c r="H2342" s="99"/>
      <c r="I2342" s="175" t="s">
        <v>1216</v>
      </c>
      <c r="J2342" s="82"/>
      <c r="K2342" s="99"/>
    </row>
    <row r="2343" spans="1:11" s="87" customFormat="1" ht="15" x14ac:dyDescent="0.3">
      <c r="A2343" s="96"/>
      <c r="B2343" s="97"/>
      <c r="C2343" s="98"/>
      <c r="D2343" s="98" t="s">
        <v>544</v>
      </c>
      <c r="E2343" s="82">
        <v>12</v>
      </c>
      <c r="F2343" s="99">
        <v>152186.1</v>
      </c>
      <c r="G2343" s="99">
        <f t="shared" si="47"/>
        <v>1826233.2000000002</v>
      </c>
      <c r="H2343" s="99"/>
      <c r="I2343" s="175"/>
      <c r="J2343" s="82"/>
      <c r="K2343" s="99"/>
    </row>
    <row r="2344" spans="1:11" s="87" customFormat="1" ht="15" x14ac:dyDescent="0.3">
      <c r="A2344" s="96"/>
      <c r="B2344" s="97"/>
      <c r="C2344" s="98"/>
      <c r="D2344" s="98" t="s">
        <v>543</v>
      </c>
      <c r="E2344" s="82">
        <v>24</v>
      </c>
      <c r="F2344" s="99">
        <v>152186.1</v>
      </c>
      <c r="G2344" s="99">
        <f t="shared" si="47"/>
        <v>3652466.4000000004</v>
      </c>
      <c r="H2344" s="99"/>
      <c r="I2344" s="175"/>
      <c r="J2344" s="82"/>
      <c r="K2344" s="99"/>
    </row>
    <row r="2345" spans="1:11" s="87" customFormat="1" ht="15" x14ac:dyDescent="0.3">
      <c r="A2345" s="96"/>
      <c r="B2345" s="97"/>
      <c r="C2345" s="98"/>
      <c r="D2345" s="98" t="s">
        <v>541</v>
      </c>
      <c r="E2345" s="82">
        <v>24</v>
      </c>
      <c r="F2345" s="99">
        <v>152186.1</v>
      </c>
      <c r="G2345" s="99">
        <f t="shared" si="47"/>
        <v>3652466.4000000004</v>
      </c>
      <c r="H2345" s="99">
        <f>SUM(G2342:G2345)</f>
        <v>10957399.200000001</v>
      </c>
      <c r="I2345" s="175"/>
      <c r="J2345" s="82"/>
      <c r="K2345" s="99"/>
    </row>
    <row r="2346" spans="1:11" s="87" customFormat="1" ht="15" x14ac:dyDescent="0.3">
      <c r="A2346" s="96"/>
      <c r="B2346" s="97"/>
      <c r="C2346" s="98"/>
      <c r="D2346" s="98"/>
      <c r="E2346" s="82"/>
      <c r="F2346" s="99"/>
      <c r="G2346" s="99">
        <f t="shared" si="47"/>
        <v>0</v>
      </c>
      <c r="H2346" s="99"/>
      <c r="I2346" s="166"/>
      <c r="J2346" s="82"/>
      <c r="K2346" s="99"/>
    </row>
    <row r="2347" spans="1:11" s="87" customFormat="1" ht="15" x14ac:dyDescent="0.3">
      <c r="A2347" s="96">
        <v>43333</v>
      </c>
      <c r="B2347" s="97" t="s">
        <v>1497</v>
      </c>
      <c r="C2347" s="98" t="s">
        <v>972</v>
      </c>
      <c r="D2347" s="98" t="s">
        <v>547</v>
      </c>
      <c r="E2347" s="82">
        <v>72</v>
      </c>
      <c r="F2347" s="99">
        <v>76092.5</v>
      </c>
      <c r="G2347" s="99">
        <f t="shared" si="47"/>
        <v>5478660</v>
      </c>
      <c r="H2347" s="99"/>
      <c r="I2347" s="175" t="s">
        <v>1216</v>
      </c>
      <c r="J2347" s="82"/>
      <c r="K2347" s="99"/>
    </row>
    <row r="2348" spans="1:11" s="87" customFormat="1" ht="15" x14ac:dyDescent="0.3">
      <c r="A2348" s="96"/>
      <c r="B2348" s="97"/>
      <c r="C2348" s="98"/>
      <c r="D2348" s="98" t="s">
        <v>548</v>
      </c>
      <c r="E2348" s="82">
        <v>24</v>
      </c>
      <c r="F2348" s="99">
        <v>76092.5</v>
      </c>
      <c r="G2348" s="99">
        <f t="shared" si="47"/>
        <v>1826220</v>
      </c>
      <c r="H2348" s="99"/>
      <c r="I2348" s="175"/>
      <c r="J2348" s="82"/>
      <c r="K2348" s="99"/>
    </row>
    <row r="2349" spans="1:11" s="87" customFormat="1" ht="15" x14ac:dyDescent="0.3">
      <c r="A2349" s="96"/>
      <c r="B2349" s="97"/>
      <c r="C2349" s="98"/>
      <c r="D2349" s="98" t="s">
        <v>576</v>
      </c>
      <c r="E2349" s="82">
        <v>48</v>
      </c>
      <c r="F2349" s="99">
        <v>76092.5</v>
      </c>
      <c r="G2349" s="99">
        <f t="shared" si="47"/>
        <v>3652440</v>
      </c>
      <c r="H2349" s="99"/>
      <c r="I2349" s="175"/>
      <c r="J2349" s="82"/>
      <c r="K2349" s="99"/>
    </row>
    <row r="2350" spans="1:11" s="87" customFormat="1" ht="15" x14ac:dyDescent="0.3">
      <c r="A2350" s="96"/>
      <c r="B2350" s="97"/>
      <c r="C2350" s="98"/>
      <c r="D2350" s="98" t="s">
        <v>640</v>
      </c>
      <c r="E2350" s="82">
        <v>24</v>
      </c>
      <c r="F2350" s="99">
        <v>76092.5</v>
      </c>
      <c r="G2350" s="99">
        <f t="shared" si="47"/>
        <v>1826220</v>
      </c>
      <c r="H2350" s="99"/>
      <c r="I2350" s="175"/>
      <c r="J2350" s="82"/>
      <c r="K2350" s="99"/>
    </row>
    <row r="2351" spans="1:11" s="87" customFormat="1" ht="15" x14ac:dyDescent="0.3">
      <c r="A2351" s="96"/>
      <c r="B2351" s="97"/>
      <c r="C2351" s="98"/>
      <c r="D2351" s="98" t="s">
        <v>577</v>
      </c>
      <c r="E2351" s="82">
        <v>48</v>
      </c>
      <c r="F2351" s="99">
        <v>76092.5</v>
      </c>
      <c r="G2351" s="99">
        <f t="shared" si="47"/>
        <v>3652440</v>
      </c>
      <c r="H2351" s="99">
        <f>SUM(G2347:G2351)</f>
        <v>16435980</v>
      </c>
      <c r="I2351" s="175"/>
      <c r="J2351" s="82"/>
      <c r="K2351" s="99"/>
    </row>
    <row r="2352" spans="1:11" s="87" customFormat="1" ht="15" x14ac:dyDescent="0.3">
      <c r="A2352" s="96"/>
      <c r="B2352" s="97"/>
      <c r="C2352" s="98"/>
      <c r="D2352" s="98"/>
      <c r="E2352" s="82"/>
      <c r="F2352" s="99"/>
      <c r="G2352" s="99">
        <f t="shared" si="47"/>
        <v>0</v>
      </c>
      <c r="H2352" s="99"/>
      <c r="I2352" s="166"/>
      <c r="J2352" s="82"/>
      <c r="K2352" s="99"/>
    </row>
    <row r="2353" spans="1:11" s="87" customFormat="1" ht="15" x14ac:dyDescent="0.3">
      <c r="A2353" s="96">
        <v>43333</v>
      </c>
      <c r="B2353" s="97" t="s">
        <v>1498</v>
      </c>
      <c r="C2353" s="98" t="s">
        <v>265</v>
      </c>
      <c r="D2353" s="98" t="s">
        <v>109</v>
      </c>
      <c r="E2353" s="82">
        <v>1</v>
      </c>
      <c r="F2353" s="99">
        <v>215000.5</v>
      </c>
      <c r="G2353" s="99">
        <f t="shared" si="47"/>
        <v>215000.5</v>
      </c>
      <c r="H2353" s="99"/>
      <c r="I2353" s="175" t="s">
        <v>310</v>
      </c>
      <c r="J2353" s="82"/>
      <c r="K2353" s="99"/>
    </row>
    <row r="2354" spans="1:11" s="87" customFormat="1" ht="15" x14ac:dyDescent="0.3">
      <c r="A2354" s="96"/>
      <c r="B2354" s="97"/>
      <c r="C2354" s="98"/>
      <c r="D2354" s="98" t="s">
        <v>1094</v>
      </c>
      <c r="E2354" s="82">
        <v>1</v>
      </c>
      <c r="F2354" s="99">
        <v>199999.8</v>
      </c>
      <c r="G2354" s="99">
        <f t="shared" si="47"/>
        <v>199999.8</v>
      </c>
      <c r="H2354" s="99">
        <f>SUM(G2353:G2354)</f>
        <v>415000.3</v>
      </c>
      <c r="I2354" s="175"/>
      <c r="J2354" s="82"/>
      <c r="K2354" s="99"/>
    </row>
    <row r="2355" spans="1:11" s="87" customFormat="1" ht="15" x14ac:dyDescent="0.3">
      <c r="A2355" s="96"/>
      <c r="B2355" s="97"/>
      <c r="C2355" s="98"/>
      <c r="D2355" s="98"/>
      <c r="E2355" s="82"/>
      <c r="F2355" s="99"/>
      <c r="G2355" s="99">
        <f t="shared" si="47"/>
        <v>0</v>
      </c>
      <c r="H2355" s="99"/>
      <c r="I2355" s="166"/>
      <c r="J2355" s="82"/>
      <c r="K2355" s="99"/>
    </row>
    <row r="2356" spans="1:11" s="87" customFormat="1" ht="15" x14ac:dyDescent="0.3">
      <c r="A2356" s="96">
        <v>43333</v>
      </c>
      <c r="B2356" s="97" t="s">
        <v>1499</v>
      </c>
      <c r="C2356" s="98" t="s">
        <v>1403</v>
      </c>
      <c r="D2356" s="98" t="s">
        <v>223</v>
      </c>
      <c r="E2356" s="82">
        <v>4</v>
      </c>
      <c r="F2356" s="99">
        <v>637450</v>
      </c>
      <c r="G2356" s="99">
        <f t="shared" ref="G2356:G2696" si="48">E2356*F2356</f>
        <v>2549800</v>
      </c>
      <c r="H2356" s="99"/>
      <c r="I2356" s="175" t="s">
        <v>1216</v>
      </c>
      <c r="J2356" s="82"/>
      <c r="K2356" s="99"/>
    </row>
    <row r="2357" spans="1:11" s="87" customFormat="1" ht="15" x14ac:dyDescent="0.3">
      <c r="A2357" s="96"/>
      <c r="B2357" s="97"/>
      <c r="C2357" s="98"/>
      <c r="D2357" s="98" t="s">
        <v>1094</v>
      </c>
      <c r="E2357" s="82">
        <v>6</v>
      </c>
      <c r="F2357" s="99">
        <v>199999.8</v>
      </c>
      <c r="G2357" s="99">
        <f t="shared" si="48"/>
        <v>1199998.7999999998</v>
      </c>
      <c r="H2357" s="99"/>
      <c r="I2357" s="175"/>
      <c r="J2357" s="82"/>
      <c r="K2357" s="99"/>
    </row>
    <row r="2358" spans="1:11" s="87" customFormat="1" ht="15" x14ac:dyDescent="0.3">
      <c r="A2358" s="96"/>
      <c r="B2358" s="97"/>
      <c r="C2358" s="98"/>
      <c r="D2358" s="98" t="s">
        <v>1500</v>
      </c>
      <c r="E2358" s="82">
        <v>6</v>
      </c>
      <c r="F2358" s="99">
        <v>542450.09499999997</v>
      </c>
      <c r="G2358" s="99">
        <f t="shared" si="48"/>
        <v>3254700.57</v>
      </c>
      <c r="H2358" s="99">
        <f>SUM(G2356:G2358)</f>
        <v>7004499.3699999992</v>
      </c>
      <c r="I2358" s="175"/>
      <c r="J2358" s="82"/>
      <c r="K2358" s="99"/>
    </row>
    <row r="2359" spans="1:11" s="87" customFormat="1" ht="15" x14ac:dyDescent="0.3">
      <c r="A2359" s="96"/>
      <c r="B2359" s="97"/>
      <c r="C2359" s="98"/>
      <c r="D2359" s="98"/>
      <c r="E2359" s="82"/>
      <c r="F2359" s="99"/>
      <c r="G2359" s="99">
        <f t="shared" si="48"/>
        <v>0</v>
      </c>
      <c r="H2359" s="99"/>
      <c r="I2359" s="166"/>
      <c r="J2359" s="82"/>
      <c r="K2359" s="99"/>
    </row>
    <row r="2360" spans="1:11" s="87" customFormat="1" ht="15" x14ac:dyDescent="0.3">
      <c r="A2360" s="96">
        <v>43333</v>
      </c>
      <c r="B2360" s="97" t="s">
        <v>1501</v>
      </c>
      <c r="C2360" s="98" t="s">
        <v>559</v>
      </c>
      <c r="D2360" s="98" t="s">
        <v>652</v>
      </c>
      <c r="E2360" s="82">
        <v>1</v>
      </c>
      <c r="F2360" s="99">
        <v>517000</v>
      </c>
      <c r="G2360" s="99">
        <f t="shared" si="48"/>
        <v>517000</v>
      </c>
      <c r="H2360" s="99">
        <f>G2360</f>
        <v>517000</v>
      </c>
      <c r="I2360" s="166" t="s">
        <v>309</v>
      </c>
      <c r="J2360" s="82"/>
      <c r="K2360" s="99"/>
    </row>
    <row r="2361" spans="1:11" s="87" customFormat="1" ht="15" x14ac:dyDescent="0.3">
      <c r="A2361" s="96"/>
      <c r="B2361" s="97"/>
      <c r="C2361" s="98"/>
      <c r="D2361" s="98"/>
      <c r="E2361" s="82"/>
      <c r="F2361" s="99"/>
      <c r="G2361" s="99">
        <f t="shared" si="48"/>
        <v>0</v>
      </c>
      <c r="H2361" s="99"/>
      <c r="I2361" s="166"/>
      <c r="J2361" s="82"/>
      <c r="K2361" s="99"/>
    </row>
    <row r="2362" spans="1:11" s="87" customFormat="1" ht="15" x14ac:dyDescent="0.3">
      <c r="A2362" s="96">
        <v>43335</v>
      </c>
      <c r="B2362" s="97" t="s">
        <v>1504</v>
      </c>
      <c r="C2362" s="98" t="s">
        <v>1505</v>
      </c>
      <c r="D2362" s="98" t="s">
        <v>109</v>
      </c>
      <c r="E2362" s="82">
        <v>6</v>
      </c>
      <c r="F2362" s="99">
        <v>215000.5</v>
      </c>
      <c r="G2362" s="99">
        <f t="shared" si="48"/>
        <v>1290003</v>
      </c>
      <c r="H2362" s="99">
        <f>G2362</f>
        <v>1290003</v>
      </c>
      <c r="I2362" s="166" t="s">
        <v>309</v>
      </c>
      <c r="J2362" s="82"/>
      <c r="K2362" s="99"/>
    </row>
    <row r="2363" spans="1:11" s="87" customFormat="1" ht="15" x14ac:dyDescent="0.3">
      <c r="A2363" s="96"/>
      <c r="B2363" s="97"/>
      <c r="C2363" s="98"/>
      <c r="D2363" s="98"/>
      <c r="E2363" s="82"/>
      <c r="F2363" s="99"/>
      <c r="G2363" s="99">
        <f t="shared" si="48"/>
        <v>0</v>
      </c>
      <c r="H2363" s="99"/>
      <c r="I2363" s="166"/>
      <c r="J2363" s="82"/>
      <c r="K2363" s="99"/>
    </row>
    <row r="2364" spans="1:11" s="87" customFormat="1" ht="15" x14ac:dyDescent="0.3">
      <c r="A2364" s="96">
        <v>43335</v>
      </c>
      <c r="B2364" s="97" t="s">
        <v>1506</v>
      </c>
      <c r="C2364" s="98" t="s">
        <v>1507</v>
      </c>
      <c r="D2364" s="98" t="s">
        <v>20</v>
      </c>
      <c r="E2364" s="82">
        <v>2</v>
      </c>
      <c r="F2364" s="99">
        <v>513900.09</v>
      </c>
      <c r="G2364" s="99">
        <f t="shared" si="48"/>
        <v>1027800.18</v>
      </c>
      <c r="H2364" s="99">
        <f>G2364</f>
        <v>1027800.18</v>
      </c>
      <c r="I2364" s="166" t="s">
        <v>674</v>
      </c>
      <c r="J2364" s="82"/>
      <c r="K2364" s="99"/>
    </row>
    <row r="2365" spans="1:11" s="87" customFormat="1" ht="15" x14ac:dyDescent="0.3">
      <c r="A2365" s="96"/>
      <c r="B2365" s="97"/>
      <c r="C2365" s="98"/>
      <c r="D2365" s="98"/>
      <c r="E2365" s="82"/>
      <c r="F2365" s="99"/>
      <c r="G2365" s="99">
        <f t="shared" si="48"/>
        <v>0</v>
      </c>
      <c r="H2365" s="99"/>
      <c r="I2365" s="166"/>
      <c r="J2365" s="82"/>
      <c r="K2365" s="99"/>
    </row>
    <row r="2366" spans="1:11" s="87" customFormat="1" ht="15" x14ac:dyDescent="0.3">
      <c r="A2366" s="96">
        <v>43335</v>
      </c>
      <c r="B2366" s="97" t="s">
        <v>1508</v>
      </c>
      <c r="C2366" s="98" t="s">
        <v>1509</v>
      </c>
      <c r="D2366" s="98" t="s">
        <v>1094</v>
      </c>
      <c r="E2366" s="82">
        <v>3</v>
      </c>
      <c r="F2366" s="99">
        <v>199999.8</v>
      </c>
      <c r="G2366" s="99">
        <f t="shared" si="48"/>
        <v>599999.39999999991</v>
      </c>
      <c r="H2366" s="99"/>
      <c r="I2366" s="175" t="s">
        <v>674</v>
      </c>
      <c r="J2366" s="82"/>
      <c r="K2366" s="99"/>
    </row>
    <row r="2367" spans="1:11" s="87" customFormat="1" ht="15" x14ac:dyDescent="0.3">
      <c r="A2367" s="96"/>
      <c r="B2367" s="97"/>
      <c r="C2367" s="98"/>
      <c r="D2367" s="98" t="s">
        <v>109</v>
      </c>
      <c r="E2367" s="82">
        <v>3</v>
      </c>
      <c r="F2367" s="99">
        <v>215000.5</v>
      </c>
      <c r="G2367" s="99">
        <f t="shared" si="48"/>
        <v>645001.5</v>
      </c>
      <c r="H2367" s="99">
        <f>SUM(G2366:G2367)</f>
        <v>1245000.8999999999</v>
      </c>
      <c r="I2367" s="175"/>
      <c r="J2367" s="82"/>
      <c r="K2367" s="99"/>
    </row>
    <row r="2368" spans="1:11" s="87" customFormat="1" ht="15" x14ac:dyDescent="0.3">
      <c r="A2368" s="96"/>
      <c r="B2368" s="97"/>
      <c r="C2368" s="98"/>
      <c r="D2368" s="98"/>
      <c r="E2368" s="82"/>
      <c r="F2368" s="99"/>
      <c r="G2368" s="99">
        <f t="shared" si="48"/>
        <v>0</v>
      </c>
      <c r="H2368" s="99"/>
      <c r="I2368" s="166"/>
      <c r="J2368" s="82"/>
      <c r="K2368" s="99"/>
    </row>
    <row r="2369" spans="1:11" s="87" customFormat="1" ht="15" x14ac:dyDescent="0.3">
      <c r="A2369" s="96">
        <v>43335</v>
      </c>
      <c r="B2369" s="97" t="s">
        <v>1510</v>
      </c>
      <c r="C2369" s="98" t="s">
        <v>1460</v>
      </c>
      <c r="D2369" s="98" t="s">
        <v>1511</v>
      </c>
      <c r="E2369" s="82">
        <v>12</v>
      </c>
      <c r="F2369" s="99">
        <v>330000</v>
      </c>
      <c r="G2369" s="99">
        <f t="shared" si="48"/>
        <v>3960000</v>
      </c>
      <c r="H2369" s="99">
        <f>G2369</f>
        <v>3960000</v>
      </c>
      <c r="I2369" s="166" t="s">
        <v>309</v>
      </c>
      <c r="J2369" s="82"/>
      <c r="K2369" s="99"/>
    </row>
    <row r="2370" spans="1:11" s="87" customFormat="1" ht="15" x14ac:dyDescent="0.3">
      <c r="A2370" s="96"/>
      <c r="B2370" s="97"/>
      <c r="C2370" s="98"/>
      <c r="D2370" s="98"/>
      <c r="E2370" s="82"/>
      <c r="F2370" s="99"/>
      <c r="G2370" s="99">
        <f t="shared" si="48"/>
        <v>0</v>
      </c>
      <c r="H2370" s="99"/>
      <c r="I2370" s="166"/>
      <c r="J2370" s="82"/>
      <c r="K2370" s="99"/>
    </row>
    <row r="2371" spans="1:11" s="87" customFormat="1" ht="15" x14ac:dyDescent="0.3">
      <c r="A2371" s="96">
        <v>43335</v>
      </c>
      <c r="B2371" s="97" t="s">
        <v>1512</v>
      </c>
      <c r="C2371" s="98" t="s">
        <v>456</v>
      </c>
      <c r="D2371" s="98" t="s">
        <v>31</v>
      </c>
      <c r="E2371" s="82">
        <v>1</v>
      </c>
      <c r="F2371" s="99">
        <v>538000.1</v>
      </c>
      <c r="G2371" s="99">
        <f t="shared" si="48"/>
        <v>538000.1</v>
      </c>
      <c r="H2371" s="99">
        <f>G2371</f>
        <v>538000.1</v>
      </c>
      <c r="I2371" s="166" t="s">
        <v>312</v>
      </c>
      <c r="J2371" s="82"/>
      <c r="K2371" s="99"/>
    </row>
    <row r="2372" spans="1:11" s="87" customFormat="1" ht="15" x14ac:dyDescent="0.3">
      <c r="A2372" s="96"/>
      <c r="B2372" s="97"/>
      <c r="C2372" s="98"/>
      <c r="D2372" s="98"/>
      <c r="E2372" s="82"/>
      <c r="F2372" s="99"/>
      <c r="G2372" s="99">
        <f t="shared" si="48"/>
        <v>0</v>
      </c>
      <c r="H2372" s="99"/>
      <c r="I2372" s="166"/>
      <c r="J2372" s="82"/>
      <c r="K2372" s="99"/>
    </row>
    <row r="2373" spans="1:11" s="87" customFormat="1" ht="15" x14ac:dyDescent="0.3">
      <c r="A2373" s="96">
        <v>43335</v>
      </c>
      <c r="B2373" s="97" t="s">
        <v>1513</v>
      </c>
      <c r="C2373" s="98" t="s">
        <v>1514</v>
      </c>
      <c r="D2373" s="98" t="s">
        <v>20</v>
      </c>
      <c r="E2373" s="82">
        <v>1</v>
      </c>
      <c r="F2373" s="99">
        <v>542450.09499999997</v>
      </c>
      <c r="G2373" s="99">
        <f t="shared" si="48"/>
        <v>542450.09499999997</v>
      </c>
      <c r="H2373" s="99">
        <f>G2373</f>
        <v>542450.09499999997</v>
      </c>
      <c r="I2373" s="166" t="s">
        <v>1216</v>
      </c>
      <c r="J2373" s="82"/>
      <c r="K2373" s="99"/>
    </row>
    <row r="2374" spans="1:11" s="87" customFormat="1" ht="15" x14ac:dyDescent="0.3">
      <c r="A2374" s="96"/>
      <c r="B2374" s="97"/>
      <c r="C2374" s="98"/>
      <c r="D2374" s="98"/>
      <c r="E2374" s="82"/>
      <c r="F2374" s="99"/>
      <c r="G2374" s="99">
        <f t="shared" si="48"/>
        <v>0</v>
      </c>
      <c r="H2374" s="99"/>
      <c r="I2374" s="166"/>
      <c r="J2374" s="82"/>
      <c r="K2374" s="99"/>
    </row>
    <row r="2375" spans="1:11" s="87" customFormat="1" ht="15" x14ac:dyDescent="0.3">
      <c r="A2375" s="96">
        <v>43335</v>
      </c>
      <c r="B2375" s="97" t="s">
        <v>1515</v>
      </c>
      <c r="C2375" s="98" t="s">
        <v>220</v>
      </c>
      <c r="D2375" s="98" t="s">
        <v>1511</v>
      </c>
      <c r="E2375" s="82">
        <v>6</v>
      </c>
      <c r="F2375" s="99">
        <v>330000</v>
      </c>
      <c r="G2375" s="99">
        <f t="shared" si="48"/>
        <v>1980000</v>
      </c>
      <c r="H2375" s="99">
        <f>G2375</f>
        <v>1980000</v>
      </c>
      <c r="I2375" s="166" t="s">
        <v>310</v>
      </c>
      <c r="J2375" s="82"/>
      <c r="K2375" s="99"/>
    </row>
    <row r="2376" spans="1:11" s="87" customFormat="1" ht="15" x14ac:dyDescent="0.3">
      <c r="A2376" s="96"/>
      <c r="B2376" s="97"/>
      <c r="C2376" s="98"/>
      <c r="D2376" s="98"/>
      <c r="E2376" s="82"/>
      <c r="F2376" s="99"/>
      <c r="G2376" s="99">
        <f t="shared" si="48"/>
        <v>0</v>
      </c>
      <c r="H2376" s="99"/>
      <c r="I2376" s="166"/>
      <c r="J2376" s="82"/>
      <c r="K2376" s="99"/>
    </row>
    <row r="2377" spans="1:11" s="87" customFormat="1" ht="15" x14ac:dyDescent="0.3">
      <c r="A2377" s="96">
        <v>43335</v>
      </c>
      <c r="B2377" s="97" t="s">
        <v>1516</v>
      </c>
      <c r="C2377" s="98" t="s">
        <v>1532</v>
      </c>
      <c r="D2377" s="98" t="s">
        <v>1517</v>
      </c>
      <c r="E2377" s="82">
        <v>3</v>
      </c>
      <c r="F2377" s="99">
        <v>511100.09499999997</v>
      </c>
      <c r="G2377" s="99">
        <f t="shared" si="48"/>
        <v>1533300.2849999999</v>
      </c>
      <c r="H2377" s="99">
        <f>G2377</f>
        <v>1533300.2849999999</v>
      </c>
      <c r="I2377" s="166" t="s">
        <v>309</v>
      </c>
      <c r="J2377" s="82"/>
      <c r="K2377" s="99"/>
    </row>
    <row r="2378" spans="1:11" s="87" customFormat="1" ht="15" x14ac:dyDescent="0.3">
      <c r="A2378" s="96"/>
      <c r="B2378" s="97"/>
      <c r="C2378" s="98"/>
      <c r="D2378" s="98"/>
      <c r="E2378" s="82"/>
      <c r="F2378" s="99"/>
      <c r="G2378" s="99">
        <f t="shared" si="48"/>
        <v>0</v>
      </c>
      <c r="H2378" s="99"/>
      <c r="I2378" s="166"/>
      <c r="J2378" s="82"/>
      <c r="K2378" s="99"/>
    </row>
    <row r="2379" spans="1:11" s="87" customFormat="1" ht="15" x14ac:dyDescent="0.3">
      <c r="A2379" s="96">
        <v>43335</v>
      </c>
      <c r="B2379" s="97" t="s">
        <v>1518</v>
      </c>
      <c r="C2379" s="98" t="s">
        <v>1166</v>
      </c>
      <c r="D2379" s="98" t="s">
        <v>104</v>
      </c>
      <c r="E2379" s="82">
        <v>2</v>
      </c>
      <c r="F2379" s="99">
        <v>538000.1</v>
      </c>
      <c r="G2379" s="99">
        <f t="shared" si="48"/>
        <v>1076000.2</v>
      </c>
      <c r="H2379" s="99">
        <f>G2379</f>
        <v>1076000.2</v>
      </c>
      <c r="I2379" s="166" t="s">
        <v>312</v>
      </c>
      <c r="J2379" s="82"/>
      <c r="K2379" s="99"/>
    </row>
    <row r="2380" spans="1:11" s="87" customFormat="1" ht="15" x14ac:dyDescent="0.3">
      <c r="A2380" s="96"/>
      <c r="B2380" s="97"/>
      <c r="C2380" s="98"/>
      <c r="D2380" s="98"/>
      <c r="E2380" s="82"/>
      <c r="F2380" s="99"/>
      <c r="G2380" s="99">
        <f t="shared" si="48"/>
        <v>0</v>
      </c>
      <c r="H2380" s="99"/>
      <c r="I2380" s="166"/>
      <c r="J2380" s="82"/>
      <c r="K2380" s="99"/>
    </row>
    <row r="2381" spans="1:11" s="87" customFormat="1" ht="15" x14ac:dyDescent="0.3">
      <c r="A2381" s="96">
        <v>43335</v>
      </c>
      <c r="B2381" s="97" t="s">
        <v>1519</v>
      </c>
      <c r="C2381" s="98" t="s">
        <v>1520</v>
      </c>
      <c r="D2381" s="98" t="s">
        <v>542</v>
      </c>
      <c r="E2381" s="82">
        <v>1</v>
      </c>
      <c r="F2381" s="99">
        <v>165000</v>
      </c>
      <c r="G2381" s="99">
        <f t="shared" si="48"/>
        <v>165000</v>
      </c>
      <c r="H2381" s="99">
        <f>G2381</f>
        <v>165000</v>
      </c>
      <c r="I2381" s="166" t="s">
        <v>310</v>
      </c>
      <c r="J2381" s="82"/>
      <c r="K2381" s="99"/>
    </row>
    <row r="2382" spans="1:11" s="87" customFormat="1" ht="15" x14ac:dyDescent="0.3">
      <c r="A2382" s="96"/>
      <c r="B2382" s="97"/>
      <c r="C2382" s="98"/>
      <c r="D2382" s="98"/>
      <c r="E2382" s="82"/>
      <c r="F2382" s="99"/>
      <c r="G2382" s="99">
        <f t="shared" si="48"/>
        <v>0</v>
      </c>
      <c r="H2382" s="99"/>
      <c r="I2382" s="166"/>
      <c r="J2382" s="82"/>
      <c r="K2382" s="99"/>
    </row>
    <row r="2383" spans="1:11" s="87" customFormat="1" ht="15" x14ac:dyDescent="0.3">
      <c r="A2383" s="96">
        <v>43335</v>
      </c>
      <c r="B2383" s="97" t="s">
        <v>1521</v>
      </c>
      <c r="C2383" s="98" t="s">
        <v>1522</v>
      </c>
      <c r="D2383" s="98" t="s">
        <v>543</v>
      </c>
      <c r="E2383" s="82">
        <v>6</v>
      </c>
      <c r="F2383" s="99">
        <v>165000</v>
      </c>
      <c r="G2383" s="99">
        <f t="shared" si="48"/>
        <v>990000</v>
      </c>
      <c r="H2383" s="99">
        <f>G2383</f>
        <v>990000</v>
      </c>
      <c r="I2383" s="166" t="s">
        <v>309</v>
      </c>
      <c r="J2383" s="82"/>
      <c r="K2383" s="99"/>
    </row>
    <row r="2384" spans="1:11" s="87" customFormat="1" ht="15" x14ac:dyDescent="0.3">
      <c r="A2384" s="96"/>
      <c r="B2384" s="97"/>
      <c r="C2384" s="98"/>
      <c r="D2384" s="98"/>
      <c r="E2384" s="82"/>
      <c r="F2384" s="99"/>
      <c r="G2384" s="99">
        <f t="shared" si="48"/>
        <v>0</v>
      </c>
      <c r="H2384" s="99"/>
      <c r="I2384" s="166"/>
      <c r="J2384" s="82"/>
      <c r="K2384" s="99"/>
    </row>
    <row r="2385" spans="1:11" s="87" customFormat="1" ht="15" x14ac:dyDescent="0.3">
      <c r="A2385" s="96">
        <v>43335</v>
      </c>
      <c r="B2385" s="97" t="s">
        <v>1523</v>
      </c>
      <c r="C2385" s="98" t="s">
        <v>1524</v>
      </c>
      <c r="D2385" s="98" t="s">
        <v>104</v>
      </c>
      <c r="E2385" s="82">
        <v>1</v>
      </c>
      <c r="F2385" s="99">
        <v>538000.1</v>
      </c>
      <c r="G2385" s="99">
        <f t="shared" si="48"/>
        <v>538000.1</v>
      </c>
      <c r="H2385" s="99">
        <f>G2385</f>
        <v>538000.1</v>
      </c>
      <c r="I2385" s="166" t="s">
        <v>309</v>
      </c>
      <c r="J2385" s="82"/>
      <c r="K2385" s="99"/>
    </row>
    <row r="2386" spans="1:11" s="87" customFormat="1" ht="15" x14ac:dyDescent="0.3">
      <c r="A2386" s="96"/>
      <c r="B2386" s="97"/>
      <c r="C2386" s="98"/>
      <c r="D2386" s="98"/>
      <c r="E2386" s="82"/>
      <c r="F2386" s="99"/>
      <c r="G2386" s="99">
        <f t="shared" si="48"/>
        <v>0</v>
      </c>
      <c r="H2386" s="99"/>
      <c r="I2386" s="166"/>
      <c r="J2386" s="82"/>
      <c r="K2386" s="99"/>
    </row>
    <row r="2387" spans="1:11" s="87" customFormat="1" ht="15" x14ac:dyDescent="0.3">
      <c r="A2387" s="96">
        <v>43335</v>
      </c>
      <c r="B2387" s="97" t="s">
        <v>1525</v>
      </c>
      <c r="C2387" s="98" t="s">
        <v>359</v>
      </c>
      <c r="D2387" s="98" t="s">
        <v>31</v>
      </c>
      <c r="E2387" s="82">
        <v>1</v>
      </c>
      <c r="F2387" s="99">
        <v>511100.09499999997</v>
      </c>
      <c r="G2387" s="99">
        <f t="shared" si="48"/>
        <v>511100.09499999997</v>
      </c>
      <c r="H2387" s="99">
        <f>G2387</f>
        <v>511100.09499999997</v>
      </c>
      <c r="I2387" s="166" t="s">
        <v>309</v>
      </c>
      <c r="J2387" s="82"/>
      <c r="K2387" s="99"/>
    </row>
    <row r="2388" spans="1:11" s="87" customFormat="1" ht="15" x14ac:dyDescent="0.3">
      <c r="A2388" s="96"/>
      <c r="B2388" s="97"/>
      <c r="C2388" s="98"/>
      <c r="D2388" s="98"/>
      <c r="E2388" s="82"/>
      <c r="F2388" s="99"/>
      <c r="G2388" s="99">
        <f t="shared" si="48"/>
        <v>0</v>
      </c>
      <c r="H2388" s="99"/>
      <c r="I2388" s="166"/>
      <c r="J2388" s="82"/>
      <c r="K2388" s="99"/>
    </row>
    <row r="2389" spans="1:11" s="87" customFormat="1" ht="15" x14ac:dyDescent="0.3">
      <c r="A2389" s="96">
        <v>43335</v>
      </c>
      <c r="B2389" s="97" t="s">
        <v>1526</v>
      </c>
      <c r="C2389" s="98" t="s">
        <v>442</v>
      </c>
      <c r="D2389" s="98" t="s">
        <v>1094</v>
      </c>
      <c r="E2389" s="82">
        <v>4</v>
      </c>
      <c r="F2389" s="99">
        <v>199999.8</v>
      </c>
      <c r="G2389" s="99">
        <f t="shared" si="48"/>
        <v>799999.2</v>
      </c>
      <c r="H2389" s="99"/>
      <c r="I2389" s="175" t="s">
        <v>312</v>
      </c>
      <c r="J2389" s="82"/>
      <c r="K2389" s="99"/>
    </row>
    <row r="2390" spans="1:11" s="87" customFormat="1" ht="15" x14ac:dyDescent="0.3">
      <c r="A2390" s="96"/>
      <c r="B2390" s="97"/>
      <c r="C2390" s="98"/>
      <c r="D2390" s="98" t="s">
        <v>104</v>
      </c>
      <c r="E2390" s="82">
        <v>2</v>
      </c>
      <c r="F2390" s="99">
        <v>511100.09499999997</v>
      </c>
      <c r="G2390" s="99">
        <f t="shared" si="48"/>
        <v>1022200.19</v>
      </c>
      <c r="H2390" s="99">
        <f>SUM(G2389:G2390)</f>
        <v>1822199.39</v>
      </c>
      <c r="I2390" s="175"/>
      <c r="J2390" s="82"/>
      <c r="K2390" s="99"/>
    </row>
    <row r="2391" spans="1:11" s="87" customFormat="1" ht="15" x14ac:dyDescent="0.3">
      <c r="A2391" s="96"/>
      <c r="B2391" s="97"/>
      <c r="C2391" s="98"/>
      <c r="D2391" s="98"/>
      <c r="E2391" s="82"/>
      <c r="F2391" s="99"/>
      <c r="G2391" s="99">
        <f t="shared" si="48"/>
        <v>0</v>
      </c>
      <c r="H2391" s="99"/>
      <c r="I2391" s="166"/>
      <c r="J2391" s="82"/>
      <c r="K2391" s="99"/>
    </row>
    <row r="2392" spans="1:11" s="87" customFormat="1" ht="15" x14ac:dyDescent="0.3">
      <c r="A2392" s="96">
        <v>43335</v>
      </c>
      <c r="B2392" s="97" t="s">
        <v>1527</v>
      </c>
      <c r="C2392" s="98" t="s">
        <v>707</v>
      </c>
      <c r="D2392" s="98" t="s">
        <v>652</v>
      </c>
      <c r="E2392" s="82">
        <v>1</v>
      </c>
      <c r="F2392" s="99">
        <v>517000</v>
      </c>
      <c r="G2392" s="99">
        <f t="shared" si="48"/>
        <v>517000</v>
      </c>
      <c r="H2392" s="99">
        <f>G2392</f>
        <v>517000</v>
      </c>
      <c r="I2392" s="166" t="s">
        <v>314</v>
      </c>
      <c r="J2392" s="82"/>
      <c r="K2392" s="99"/>
    </row>
    <row r="2393" spans="1:11" s="87" customFormat="1" ht="15" x14ac:dyDescent="0.3">
      <c r="A2393" s="96"/>
      <c r="B2393" s="97"/>
      <c r="C2393" s="98"/>
      <c r="D2393" s="98"/>
      <c r="E2393" s="82"/>
      <c r="F2393" s="99"/>
      <c r="G2393" s="99">
        <f t="shared" si="48"/>
        <v>0</v>
      </c>
      <c r="H2393" s="99"/>
      <c r="I2393" s="166"/>
      <c r="J2393" s="82"/>
      <c r="K2393" s="99"/>
    </row>
    <row r="2394" spans="1:11" s="87" customFormat="1" ht="15" x14ac:dyDescent="0.3">
      <c r="A2394" s="96">
        <v>43335</v>
      </c>
      <c r="B2394" s="97" t="s">
        <v>1528</v>
      </c>
      <c r="C2394" s="98" t="s">
        <v>63</v>
      </c>
      <c r="D2394" s="98" t="s">
        <v>1094</v>
      </c>
      <c r="E2394" s="82">
        <v>8</v>
      </c>
      <c r="F2394" s="99">
        <v>199999.8</v>
      </c>
      <c r="G2394" s="99">
        <f t="shared" si="48"/>
        <v>1599998.4</v>
      </c>
      <c r="H2394" s="99"/>
      <c r="I2394" s="175" t="s">
        <v>309</v>
      </c>
      <c r="J2394" s="82"/>
      <c r="K2394" s="99"/>
    </row>
    <row r="2395" spans="1:11" s="87" customFormat="1" ht="15" x14ac:dyDescent="0.3">
      <c r="A2395" s="96"/>
      <c r="B2395" s="97"/>
      <c r="C2395" s="98"/>
      <c r="D2395" s="98" t="s">
        <v>28</v>
      </c>
      <c r="E2395" s="82">
        <v>4</v>
      </c>
      <c r="F2395" s="99">
        <v>542450.09499999997</v>
      </c>
      <c r="G2395" s="99">
        <f t="shared" si="48"/>
        <v>2169800.38</v>
      </c>
      <c r="H2395" s="99">
        <f>SUM(G2394:G2395)</f>
        <v>3769798.78</v>
      </c>
      <c r="I2395" s="175"/>
      <c r="J2395" s="82"/>
      <c r="K2395" s="99"/>
    </row>
    <row r="2396" spans="1:11" s="87" customFormat="1" ht="15" x14ac:dyDescent="0.3">
      <c r="A2396" s="96"/>
      <c r="B2396" s="97"/>
      <c r="C2396" s="98"/>
      <c r="D2396" s="98"/>
      <c r="E2396" s="82"/>
      <c r="F2396" s="99"/>
      <c r="G2396" s="99">
        <f t="shared" si="48"/>
        <v>0</v>
      </c>
      <c r="H2396" s="99"/>
      <c r="I2396" s="166"/>
      <c r="J2396" s="82"/>
      <c r="K2396" s="99"/>
    </row>
    <row r="2397" spans="1:11" s="87" customFormat="1" ht="15" x14ac:dyDescent="0.3">
      <c r="A2397" s="96">
        <v>43335</v>
      </c>
      <c r="B2397" s="97" t="s">
        <v>1529</v>
      </c>
      <c r="C2397" s="98" t="s">
        <v>559</v>
      </c>
      <c r="D2397" s="98" t="s">
        <v>652</v>
      </c>
      <c r="E2397" s="82">
        <v>2</v>
      </c>
      <c r="F2397" s="99">
        <v>517000</v>
      </c>
      <c r="G2397" s="99">
        <f t="shared" si="48"/>
        <v>1034000</v>
      </c>
      <c r="H2397" s="99">
        <f>G2397</f>
        <v>1034000</v>
      </c>
      <c r="I2397" s="166" t="s">
        <v>309</v>
      </c>
      <c r="J2397" s="82"/>
      <c r="K2397" s="99"/>
    </row>
    <row r="2398" spans="1:11" s="87" customFormat="1" ht="15" x14ac:dyDescent="0.3">
      <c r="A2398" s="96"/>
      <c r="B2398" s="97"/>
      <c r="C2398" s="98"/>
      <c r="D2398" s="98"/>
      <c r="E2398" s="82"/>
      <c r="F2398" s="99"/>
      <c r="G2398" s="99">
        <f t="shared" si="48"/>
        <v>0</v>
      </c>
      <c r="H2398" s="99"/>
      <c r="I2398" s="166"/>
      <c r="J2398" s="82"/>
      <c r="K2398" s="99"/>
    </row>
    <row r="2399" spans="1:11" s="87" customFormat="1" ht="15" x14ac:dyDescent="0.3">
      <c r="A2399" s="96">
        <v>43335</v>
      </c>
      <c r="B2399" s="97" t="s">
        <v>1530</v>
      </c>
      <c r="C2399" s="98" t="s">
        <v>556</v>
      </c>
      <c r="D2399" s="98" t="s">
        <v>20</v>
      </c>
      <c r="E2399" s="82">
        <v>1</v>
      </c>
      <c r="F2399" s="99">
        <v>571000.1</v>
      </c>
      <c r="G2399" s="99">
        <f t="shared" si="48"/>
        <v>571000.1</v>
      </c>
      <c r="H2399" s="99">
        <f>G2399</f>
        <v>571000.1</v>
      </c>
      <c r="I2399" s="166" t="s">
        <v>315</v>
      </c>
      <c r="J2399" s="82"/>
      <c r="K2399" s="99"/>
    </row>
    <row r="2400" spans="1:11" s="87" customFormat="1" ht="15" x14ac:dyDescent="0.3">
      <c r="A2400" s="96"/>
      <c r="B2400" s="97"/>
      <c r="C2400" s="98"/>
      <c r="D2400" s="98"/>
      <c r="E2400" s="82"/>
      <c r="F2400" s="99"/>
      <c r="G2400" s="99">
        <f t="shared" si="48"/>
        <v>0</v>
      </c>
      <c r="H2400" s="99"/>
      <c r="I2400" s="166"/>
      <c r="J2400" s="82"/>
      <c r="K2400" s="99"/>
    </row>
    <row r="2401" spans="1:11" s="87" customFormat="1" ht="15" x14ac:dyDescent="0.3">
      <c r="A2401" s="96">
        <v>43335</v>
      </c>
      <c r="B2401" s="97" t="s">
        <v>1531</v>
      </c>
      <c r="C2401" s="98" t="s">
        <v>1435</v>
      </c>
      <c r="D2401" s="98" t="s">
        <v>1094</v>
      </c>
      <c r="E2401" s="82">
        <v>1</v>
      </c>
      <c r="F2401" s="99">
        <v>199999.8</v>
      </c>
      <c r="G2401" s="99">
        <f t="shared" si="48"/>
        <v>199999.8</v>
      </c>
      <c r="H2401" s="99">
        <f>G2401</f>
        <v>199999.8</v>
      </c>
      <c r="I2401" s="166" t="s">
        <v>312</v>
      </c>
      <c r="J2401" s="82"/>
      <c r="K2401" s="99"/>
    </row>
    <row r="2402" spans="1:11" s="87" customFormat="1" ht="15" x14ac:dyDescent="0.3">
      <c r="A2402" s="96"/>
      <c r="B2402" s="97"/>
      <c r="C2402" s="98"/>
      <c r="D2402" s="98"/>
      <c r="E2402" s="82"/>
      <c r="F2402" s="99"/>
      <c r="G2402" s="99">
        <f t="shared" si="48"/>
        <v>0</v>
      </c>
      <c r="H2402" s="99"/>
      <c r="I2402" s="166"/>
      <c r="J2402" s="82"/>
      <c r="K2402" s="99"/>
    </row>
    <row r="2403" spans="1:11" s="87" customFormat="1" ht="15" x14ac:dyDescent="0.3">
      <c r="A2403" s="96">
        <v>43335</v>
      </c>
      <c r="B2403" s="97" t="s">
        <v>1533</v>
      </c>
      <c r="C2403" s="98" t="s">
        <v>442</v>
      </c>
      <c r="D2403" s="98" t="s">
        <v>887</v>
      </c>
      <c r="E2403" s="82">
        <v>2</v>
      </c>
      <c r="F2403" s="99">
        <v>215000.5</v>
      </c>
      <c r="G2403" s="99">
        <f t="shared" si="48"/>
        <v>430001</v>
      </c>
      <c r="H2403" s="99"/>
      <c r="I2403" s="175" t="s">
        <v>312</v>
      </c>
      <c r="J2403" s="82"/>
      <c r="K2403" s="99"/>
    </row>
    <row r="2404" spans="1:11" s="87" customFormat="1" ht="15" x14ac:dyDescent="0.3">
      <c r="A2404" s="96"/>
      <c r="B2404" s="97"/>
      <c r="C2404" s="98"/>
      <c r="D2404" s="98" t="s">
        <v>109</v>
      </c>
      <c r="E2404" s="82">
        <v>3</v>
      </c>
      <c r="F2404" s="99">
        <v>215000.5</v>
      </c>
      <c r="G2404" s="99">
        <f t="shared" si="48"/>
        <v>645001.5</v>
      </c>
      <c r="H2404" s="99">
        <f>SUM(G2403:G2404)</f>
        <v>1075002.5</v>
      </c>
      <c r="I2404" s="175"/>
      <c r="J2404" s="82"/>
      <c r="K2404" s="99"/>
    </row>
    <row r="2405" spans="1:11" s="87" customFormat="1" ht="15" x14ac:dyDescent="0.3">
      <c r="A2405" s="96"/>
      <c r="B2405" s="97"/>
      <c r="C2405" s="98"/>
      <c r="D2405" s="98"/>
      <c r="E2405" s="82"/>
      <c r="F2405" s="99"/>
      <c r="G2405" s="99">
        <f t="shared" si="48"/>
        <v>0</v>
      </c>
      <c r="H2405" s="99"/>
      <c r="I2405" s="166"/>
      <c r="J2405" s="82"/>
      <c r="K2405" s="99"/>
    </row>
    <row r="2406" spans="1:11" s="87" customFormat="1" ht="15" x14ac:dyDescent="0.3">
      <c r="A2406" s="96">
        <v>43336</v>
      </c>
      <c r="B2406" s="97" t="s">
        <v>1534</v>
      </c>
      <c r="C2406" s="98" t="s">
        <v>820</v>
      </c>
      <c r="D2406" s="98" t="s">
        <v>887</v>
      </c>
      <c r="E2406" s="82">
        <v>2</v>
      </c>
      <c r="F2406" s="99">
        <v>215000.5</v>
      </c>
      <c r="G2406" s="99">
        <f t="shared" si="48"/>
        <v>430001</v>
      </c>
      <c r="H2406" s="99"/>
      <c r="I2406" s="175" t="s">
        <v>1215</v>
      </c>
      <c r="J2406" s="82"/>
      <c r="K2406" s="99"/>
    </row>
    <row r="2407" spans="1:11" s="87" customFormat="1" ht="15" x14ac:dyDescent="0.3">
      <c r="A2407" s="96"/>
      <c r="B2407" s="97"/>
      <c r="C2407" s="98"/>
      <c r="D2407" s="98" t="s">
        <v>1094</v>
      </c>
      <c r="E2407" s="82">
        <v>2</v>
      </c>
      <c r="F2407" s="99">
        <v>199999.8</v>
      </c>
      <c r="G2407" s="99">
        <f t="shared" si="48"/>
        <v>399999.6</v>
      </c>
      <c r="H2407" s="99">
        <f>SUM(G2406:G2407)</f>
        <v>830000.6</v>
      </c>
      <c r="I2407" s="175"/>
      <c r="J2407" s="82"/>
      <c r="K2407" s="99"/>
    </row>
    <row r="2408" spans="1:11" s="87" customFormat="1" ht="15" x14ac:dyDescent="0.3">
      <c r="A2408" s="96"/>
      <c r="B2408" s="97"/>
      <c r="C2408" s="98"/>
      <c r="D2408" s="98"/>
      <c r="E2408" s="82"/>
      <c r="F2408" s="99"/>
      <c r="G2408" s="99">
        <f t="shared" si="48"/>
        <v>0</v>
      </c>
      <c r="H2408" s="99"/>
      <c r="I2408" s="166"/>
      <c r="J2408" s="82"/>
      <c r="K2408" s="99"/>
    </row>
    <row r="2409" spans="1:11" s="87" customFormat="1" ht="15" x14ac:dyDescent="0.3">
      <c r="A2409" s="96">
        <v>43336</v>
      </c>
      <c r="B2409" s="97" t="s">
        <v>1535</v>
      </c>
      <c r="C2409" s="98" t="s">
        <v>678</v>
      </c>
      <c r="D2409" s="98" t="s">
        <v>1094</v>
      </c>
      <c r="E2409" s="82">
        <v>2</v>
      </c>
      <c r="F2409" s="99">
        <v>199999.8</v>
      </c>
      <c r="G2409" s="99">
        <f t="shared" si="48"/>
        <v>399999.6</v>
      </c>
      <c r="H2409" s="99">
        <f>G2409</f>
        <v>399999.6</v>
      </c>
      <c r="I2409" s="166" t="s">
        <v>674</v>
      </c>
      <c r="J2409" s="82"/>
      <c r="K2409" s="99"/>
    </row>
    <row r="2410" spans="1:11" s="87" customFormat="1" ht="15" x14ac:dyDescent="0.3">
      <c r="A2410" s="96"/>
      <c r="B2410" s="97"/>
      <c r="C2410" s="98"/>
      <c r="D2410" s="98"/>
      <c r="E2410" s="82"/>
      <c r="F2410" s="99"/>
      <c r="G2410" s="99">
        <f t="shared" si="48"/>
        <v>0</v>
      </c>
      <c r="H2410" s="99"/>
      <c r="I2410" s="166"/>
      <c r="J2410" s="82"/>
      <c r="K2410" s="99"/>
    </row>
    <row r="2411" spans="1:11" s="87" customFormat="1" ht="15" x14ac:dyDescent="0.3">
      <c r="A2411" s="96">
        <v>43336</v>
      </c>
      <c r="B2411" s="97" t="s">
        <v>1536</v>
      </c>
      <c r="C2411" s="98" t="s">
        <v>1537</v>
      </c>
      <c r="D2411" s="98" t="s">
        <v>652</v>
      </c>
      <c r="E2411" s="82">
        <v>1</v>
      </c>
      <c r="F2411" s="99">
        <v>517000</v>
      </c>
      <c r="G2411" s="99">
        <f t="shared" si="48"/>
        <v>517000</v>
      </c>
      <c r="H2411" s="99">
        <f>G2411</f>
        <v>517000</v>
      </c>
      <c r="I2411" s="166" t="s">
        <v>309</v>
      </c>
      <c r="J2411" s="82"/>
      <c r="K2411" s="99"/>
    </row>
    <row r="2412" spans="1:11" s="87" customFormat="1" ht="15" x14ac:dyDescent="0.3">
      <c r="A2412" s="96"/>
      <c r="B2412" s="97"/>
      <c r="C2412" s="98"/>
      <c r="D2412" s="98"/>
      <c r="E2412" s="82"/>
      <c r="F2412" s="99"/>
      <c r="G2412" s="99">
        <f t="shared" si="48"/>
        <v>0</v>
      </c>
      <c r="H2412" s="99"/>
      <c r="I2412" s="166"/>
      <c r="J2412" s="82"/>
      <c r="K2412" s="99"/>
    </row>
    <row r="2413" spans="1:11" s="87" customFormat="1" ht="15" x14ac:dyDescent="0.3">
      <c r="A2413" s="105">
        <v>43337</v>
      </c>
      <c r="B2413" s="106" t="s">
        <v>1538</v>
      </c>
      <c r="C2413" s="107" t="s">
        <v>1226</v>
      </c>
      <c r="D2413" s="107" t="s">
        <v>1386</v>
      </c>
      <c r="E2413" s="108">
        <v>1</v>
      </c>
      <c r="F2413" s="109">
        <v>215000.5</v>
      </c>
      <c r="G2413" s="109">
        <f t="shared" si="48"/>
        <v>215000.5</v>
      </c>
      <c r="H2413" s="109">
        <f>G2413</f>
        <v>215000.5</v>
      </c>
      <c r="I2413" s="166" t="s">
        <v>1215</v>
      </c>
      <c r="J2413" s="82"/>
      <c r="K2413" s="99"/>
    </row>
    <row r="2414" spans="1:11" s="87" customFormat="1" ht="15" x14ac:dyDescent="0.3">
      <c r="A2414" s="96"/>
      <c r="B2414" s="97"/>
      <c r="C2414" s="98"/>
      <c r="D2414" s="98"/>
      <c r="E2414" s="82"/>
      <c r="F2414" s="99"/>
      <c r="G2414" s="99">
        <f t="shared" si="48"/>
        <v>0</v>
      </c>
      <c r="H2414" s="99"/>
      <c r="I2414" s="166"/>
      <c r="J2414" s="82"/>
      <c r="K2414" s="99"/>
    </row>
    <row r="2415" spans="1:11" s="87" customFormat="1" ht="15" x14ac:dyDescent="0.3">
      <c r="A2415" s="96">
        <v>43336</v>
      </c>
      <c r="B2415" s="97" t="s">
        <v>1539</v>
      </c>
      <c r="C2415" s="98" t="s">
        <v>1540</v>
      </c>
      <c r="D2415" s="98" t="s">
        <v>1461</v>
      </c>
      <c r="E2415" s="82">
        <v>2</v>
      </c>
      <c r="F2415" s="99">
        <v>1165650.4750000001</v>
      </c>
      <c r="G2415" s="99">
        <f t="shared" si="48"/>
        <v>2331300.9500000002</v>
      </c>
      <c r="H2415" s="99">
        <f>G2415</f>
        <v>2331300.9500000002</v>
      </c>
      <c r="I2415" s="166" t="s">
        <v>312</v>
      </c>
      <c r="J2415" s="82"/>
      <c r="K2415" s="99"/>
    </row>
    <row r="2416" spans="1:11" s="87" customFormat="1" ht="15" x14ac:dyDescent="0.3">
      <c r="A2416" s="96"/>
      <c r="B2416" s="97"/>
      <c r="C2416" s="98"/>
      <c r="D2416" s="98"/>
      <c r="E2416" s="82"/>
      <c r="F2416" s="99"/>
      <c r="G2416" s="99">
        <f t="shared" si="48"/>
        <v>0</v>
      </c>
      <c r="H2416" s="99"/>
      <c r="I2416" s="166"/>
      <c r="J2416" s="82"/>
      <c r="K2416" s="99"/>
    </row>
    <row r="2417" spans="1:11" s="87" customFormat="1" ht="15" x14ac:dyDescent="0.3">
      <c r="A2417" s="96">
        <v>43336</v>
      </c>
      <c r="B2417" s="97" t="s">
        <v>1541</v>
      </c>
      <c r="C2417" s="98" t="s">
        <v>811</v>
      </c>
      <c r="D2417" s="98" t="s">
        <v>1542</v>
      </c>
      <c r="E2417" s="82">
        <v>2</v>
      </c>
      <c r="F2417" s="99">
        <v>539999.9</v>
      </c>
      <c r="G2417" s="99">
        <f t="shared" si="48"/>
        <v>1079999.8</v>
      </c>
      <c r="H2417" s="99">
        <f>G2417</f>
        <v>1079999.8</v>
      </c>
      <c r="I2417" s="166" t="s">
        <v>1215</v>
      </c>
      <c r="J2417" s="82"/>
      <c r="K2417" s="99"/>
    </row>
    <row r="2418" spans="1:11" s="87" customFormat="1" ht="15" x14ac:dyDescent="0.3">
      <c r="A2418" s="96"/>
      <c r="B2418" s="97"/>
      <c r="C2418" s="98"/>
      <c r="D2418" s="98"/>
      <c r="E2418" s="82"/>
      <c r="F2418" s="99"/>
      <c r="G2418" s="99">
        <f t="shared" si="48"/>
        <v>0</v>
      </c>
      <c r="H2418" s="99"/>
      <c r="I2418" s="166"/>
      <c r="J2418" s="82"/>
      <c r="K2418" s="99"/>
    </row>
    <row r="2419" spans="1:11" s="87" customFormat="1" ht="15" x14ac:dyDescent="0.3">
      <c r="A2419" s="96">
        <v>43336</v>
      </c>
      <c r="B2419" s="97" t="s">
        <v>1543</v>
      </c>
      <c r="C2419" s="98" t="s">
        <v>559</v>
      </c>
      <c r="D2419" s="98" t="s">
        <v>652</v>
      </c>
      <c r="E2419" s="82">
        <v>2</v>
      </c>
      <c r="F2419" s="99">
        <v>517000</v>
      </c>
      <c r="G2419" s="99">
        <f t="shared" si="48"/>
        <v>1034000</v>
      </c>
      <c r="H2419" s="99">
        <f>G2419</f>
        <v>1034000</v>
      </c>
      <c r="I2419" s="166" t="s">
        <v>309</v>
      </c>
      <c r="J2419" s="82"/>
      <c r="K2419" s="99"/>
    </row>
    <row r="2420" spans="1:11" s="87" customFormat="1" ht="15" x14ac:dyDescent="0.3">
      <c r="A2420" s="96"/>
      <c r="B2420" s="97"/>
      <c r="C2420" s="98"/>
      <c r="D2420" s="98"/>
      <c r="E2420" s="82"/>
      <c r="F2420" s="99"/>
      <c r="G2420" s="99">
        <f t="shared" si="48"/>
        <v>0</v>
      </c>
      <c r="H2420" s="99"/>
      <c r="I2420" s="166"/>
      <c r="J2420" s="82"/>
      <c r="K2420" s="99"/>
    </row>
    <row r="2421" spans="1:11" s="87" customFormat="1" ht="15" x14ac:dyDescent="0.3">
      <c r="A2421" s="96">
        <v>43336</v>
      </c>
      <c r="B2421" s="97" t="s">
        <v>1544</v>
      </c>
      <c r="C2421" s="98" t="s">
        <v>985</v>
      </c>
      <c r="D2421" s="98" t="s">
        <v>640</v>
      </c>
      <c r="E2421" s="82">
        <v>24</v>
      </c>
      <c r="F2421" s="99">
        <v>66999.899999999994</v>
      </c>
      <c r="G2421" s="99">
        <f t="shared" si="48"/>
        <v>1607997.5999999999</v>
      </c>
      <c r="H2421" s="99"/>
      <c r="I2421" s="175" t="s">
        <v>1213</v>
      </c>
      <c r="J2421" s="82"/>
      <c r="K2421" s="99"/>
    </row>
    <row r="2422" spans="1:11" s="87" customFormat="1" ht="15" x14ac:dyDescent="0.3">
      <c r="A2422" s="96"/>
      <c r="B2422" s="97"/>
      <c r="C2422" s="98"/>
      <c r="D2422" s="98" t="s">
        <v>548</v>
      </c>
      <c r="E2422" s="82">
        <v>24</v>
      </c>
      <c r="F2422" s="99">
        <v>66999.899999999994</v>
      </c>
      <c r="G2422" s="99">
        <f t="shared" si="48"/>
        <v>1607997.5999999999</v>
      </c>
      <c r="H2422" s="99"/>
      <c r="I2422" s="175"/>
      <c r="J2422" s="82"/>
      <c r="K2422" s="99"/>
    </row>
    <row r="2423" spans="1:11" s="87" customFormat="1" ht="15" x14ac:dyDescent="0.3">
      <c r="A2423" s="96"/>
      <c r="B2423" s="97"/>
      <c r="C2423" s="98"/>
      <c r="D2423" s="98" t="s">
        <v>578</v>
      </c>
      <c r="E2423" s="82">
        <v>48</v>
      </c>
      <c r="F2423" s="99">
        <v>66999.899999999994</v>
      </c>
      <c r="G2423" s="99">
        <f t="shared" si="48"/>
        <v>3215995.1999999997</v>
      </c>
      <c r="H2423" s="99"/>
      <c r="I2423" s="175"/>
      <c r="J2423" s="82"/>
      <c r="K2423" s="99"/>
    </row>
    <row r="2424" spans="1:11" s="87" customFormat="1" ht="15" x14ac:dyDescent="0.3">
      <c r="A2424" s="96"/>
      <c r="B2424" s="97"/>
      <c r="C2424" s="98"/>
      <c r="D2424" s="98" t="s">
        <v>547</v>
      </c>
      <c r="E2424" s="82">
        <v>24</v>
      </c>
      <c r="F2424" s="99">
        <v>66999.899999999994</v>
      </c>
      <c r="G2424" s="99">
        <f t="shared" si="48"/>
        <v>1607997.5999999999</v>
      </c>
      <c r="H2424" s="99"/>
      <c r="I2424" s="175"/>
      <c r="J2424" s="82"/>
      <c r="K2424" s="99"/>
    </row>
    <row r="2425" spans="1:11" s="87" customFormat="1" ht="15" x14ac:dyDescent="0.3">
      <c r="A2425" s="96"/>
      <c r="B2425" s="97"/>
      <c r="C2425" s="98"/>
      <c r="D2425" s="98" t="s">
        <v>543</v>
      </c>
      <c r="E2425" s="82">
        <v>24</v>
      </c>
      <c r="F2425" s="99">
        <v>133999.79999999999</v>
      </c>
      <c r="G2425" s="99">
        <f t="shared" si="48"/>
        <v>3215995.1999999997</v>
      </c>
      <c r="H2425" s="99"/>
      <c r="I2425" s="175"/>
      <c r="J2425" s="82"/>
      <c r="K2425" s="99"/>
    </row>
    <row r="2426" spans="1:11" s="87" customFormat="1" ht="15" x14ac:dyDescent="0.3">
      <c r="A2426" s="96"/>
      <c r="B2426" s="97"/>
      <c r="C2426" s="98"/>
      <c r="D2426" s="98" t="s">
        <v>544</v>
      </c>
      <c r="E2426" s="82">
        <v>36</v>
      </c>
      <c r="F2426" s="99">
        <v>133999.79999999999</v>
      </c>
      <c r="G2426" s="99">
        <f t="shared" si="48"/>
        <v>4823992.8</v>
      </c>
      <c r="H2426" s="99">
        <f>SUM(G2421:G2426)</f>
        <v>16079976</v>
      </c>
      <c r="I2426" s="175"/>
      <c r="J2426" s="82"/>
      <c r="K2426" s="99"/>
    </row>
    <row r="2427" spans="1:11" s="87" customFormat="1" ht="15" x14ac:dyDescent="0.3">
      <c r="A2427" s="96"/>
      <c r="B2427" s="97"/>
      <c r="C2427" s="98"/>
      <c r="D2427" s="98"/>
      <c r="E2427" s="82"/>
      <c r="F2427" s="99"/>
      <c r="G2427" s="99">
        <f t="shared" si="48"/>
        <v>0</v>
      </c>
      <c r="H2427" s="99"/>
      <c r="I2427" s="166"/>
      <c r="J2427" s="82"/>
      <c r="K2427" s="99"/>
    </row>
    <row r="2428" spans="1:11" s="87" customFormat="1" ht="15" x14ac:dyDescent="0.3">
      <c r="A2428" s="96">
        <v>43336</v>
      </c>
      <c r="B2428" s="97" t="s">
        <v>1545</v>
      </c>
      <c r="C2428" s="98" t="s">
        <v>811</v>
      </c>
      <c r="D2428" s="98" t="s">
        <v>405</v>
      </c>
      <c r="E2428" s="82">
        <v>2</v>
      </c>
      <c r="F2428" s="99">
        <v>562999.80000000005</v>
      </c>
      <c r="G2428" s="99">
        <f t="shared" si="48"/>
        <v>1125999.6000000001</v>
      </c>
      <c r="H2428" s="99">
        <f>G2428</f>
        <v>1125999.6000000001</v>
      </c>
      <c r="I2428" s="166" t="s">
        <v>1215</v>
      </c>
      <c r="J2428" s="82"/>
      <c r="K2428" s="99"/>
    </row>
    <row r="2429" spans="1:11" s="87" customFormat="1" ht="15" customHeight="1" x14ac:dyDescent="0.3">
      <c r="A2429" s="96"/>
      <c r="B2429" s="97"/>
      <c r="C2429" s="98"/>
      <c r="D2429" s="98"/>
      <c r="E2429" s="82"/>
      <c r="F2429" s="99"/>
      <c r="G2429" s="99">
        <f t="shared" si="48"/>
        <v>0</v>
      </c>
      <c r="H2429" s="99"/>
      <c r="I2429" s="166"/>
      <c r="J2429" s="82"/>
      <c r="K2429" s="99"/>
    </row>
    <row r="2430" spans="1:11" s="87" customFormat="1" ht="15" x14ac:dyDescent="0.3">
      <c r="A2430" s="96">
        <v>43336</v>
      </c>
      <c r="B2430" s="97" t="s">
        <v>1546</v>
      </c>
      <c r="C2430" s="98" t="s">
        <v>154</v>
      </c>
      <c r="D2430" s="98" t="s">
        <v>1094</v>
      </c>
      <c r="E2430" s="82">
        <v>1</v>
      </c>
      <c r="F2430" s="99">
        <v>199999.8</v>
      </c>
      <c r="G2430" s="99">
        <f t="shared" si="48"/>
        <v>199999.8</v>
      </c>
      <c r="H2430" s="99">
        <f>G2430</f>
        <v>199999.8</v>
      </c>
      <c r="I2430" s="166" t="s">
        <v>309</v>
      </c>
      <c r="J2430" s="82"/>
      <c r="K2430" s="99"/>
    </row>
    <row r="2431" spans="1:11" s="87" customFormat="1" ht="15" x14ac:dyDescent="0.3">
      <c r="A2431" s="96"/>
      <c r="B2431" s="97"/>
      <c r="C2431" s="98"/>
      <c r="D2431" s="98"/>
      <c r="E2431" s="82"/>
      <c r="F2431" s="99"/>
      <c r="G2431" s="99">
        <f t="shared" si="48"/>
        <v>0</v>
      </c>
      <c r="H2431" s="99"/>
      <c r="I2431" s="166"/>
      <c r="J2431" s="82"/>
      <c r="K2431" s="99"/>
    </row>
    <row r="2432" spans="1:11" s="87" customFormat="1" ht="15" x14ac:dyDescent="0.3">
      <c r="A2432" s="96">
        <v>43336</v>
      </c>
      <c r="B2432" s="97" t="s">
        <v>1547</v>
      </c>
      <c r="C2432" s="98" t="s">
        <v>57</v>
      </c>
      <c r="D2432" s="98" t="s">
        <v>31</v>
      </c>
      <c r="E2432" s="82">
        <v>1</v>
      </c>
      <c r="F2432" s="99">
        <v>511100.09499999997</v>
      </c>
      <c r="G2432" s="99">
        <f t="shared" si="48"/>
        <v>511100.09499999997</v>
      </c>
      <c r="H2432" s="99">
        <f>G2432</f>
        <v>511100.09499999997</v>
      </c>
      <c r="I2432" s="166" t="s">
        <v>1216</v>
      </c>
      <c r="J2432" s="82"/>
      <c r="K2432" s="99"/>
    </row>
    <row r="2433" spans="1:11" s="87" customFormat="1" ht="15" x14ac:dyDescent="0.3">
      <c r="A2433" s="96"/>
      <c r="B2433" s="97"/>
      <c r="C2433" s="98"/>
      <c r="D2433" s="98"/>
      <c r="E2433" s="82"/>
      <c r="F2433" s="99"/>
      <c r="G2433" s="99">
        <f t="shared" si="48"/>
        <v>0</v>
      </c>
      <c r="H2433" s="99"/>
      <c r="I2433" s="166"/>
      <c r="J2433" s="82"/>
      <c r="K2433" s="99"/>
    </row>
    <row r="2434" spans="1:11" s="87" customFormat="1" ht="15" x14ac:dyDescent="0.3">
      <c r="A2434" s="96">
        <v>43336</v>
      </c>
      <c r="B2434" s="97" t="s">
        <v>1548</v>
      </c>
      <c r="C2434" s="98" t="s">
        <v>764</v>
      </c>
      <c r="D2434" s="98" t="s">
        <v>1098</v>
      </c>
      <c r="E2434" s="82">
        <v>4</v>
      </c>
      <c r="F2434" s="99">
        <v>275000</v>
      </c>
      <c r="G2434" s="99">
        <f t="shared" si="48"/>
        <v>1100000</v>
      </c>
      <c r="H2434" s="99"/>
      <c r="I2434" s="175" t="s">
        <v>1215</v>
      </c>
      <c r="J2434" s="82"/>
      <c r="K2434" s="99"/>
    </row>
    <row r="2435" spans="1:11" s="87" customFormat="1" ht="15" x14ac:dyDescent="0.3">
      <c r="A2435" s="96"/>
      <c r="B2435" s="97"/>
      <c r="C2435" s="98"/>
      <c r="D2435" s="98" t="s">
        <v>1097</v>
      </c>
      <c r="E2435" s="82">
        <v>4</v>
      </c>
      <c r="F2435" s="99">
        <v>275000</v>
      </c>
      <c r="G2435" s="99">
        <f t="shared" si="48"/>
        <v>1100000</v>
      </c>
      <c r="H2435" s="99"/>
      <c r="I2435" s="175"/>
      <c r="J2435" s="82"/>
      <c r="K2435" s="99"/>
    </row>
    <row r="2436" spans="1:11" s="87" customFormat="1" ht="15" x14ac:dyDescent="0.3">
      <c r="A2436" s="96"/>
      <c r="B2436" s="97"/>
      <c r="C2436" s="98"/>
      <c r="D2436" s="98" t="s">
        <v>1099</v>
      </c>
      <c r="E2436" s="82">
        <v>4</v>
      </c>
      <c r="F2436" s="99">
        <v>275000</v>
      </c>
      <c r="G2436" s="99">
        <f t="shared" si="48"/>
        <v>1100000</v>
      </c>
      <c r="H2436" s="99"/>
      <c r="I2436" s="175"/>
      <c r="J2436" s="82"/>
      <c r="K2436" s="99"/>
    </row>
    <row r="2437" spans="1:11" s="87" customFormat="1" ht="15" x14ac:dyDescent="0.3">
      <c r="A2437" s="96"/>
      <c r="B2437" s="97"/>
      <c r="C2437" s="98"/>
      <c r="D2437" s="98" t="s">
        <v>1549</v>
      </c>
      <c r="E2437" s="82">
        <v>4</v>
      </c>
      <c r="F2437" s="99">
        <v>275000</v>
      </c>
      <c r="G2437" s="99">
        <f t="shared" si="48"/>
        <v>1100000</v>
      </c>
      <c r="H2437" s="99"/>
      <c r="I2437" s="175"/>
      <c r="J2437" s="82"/>
      <c r="K2437" s="99"/>
    </row>
    <row r="2438" spans="1:11" s="87" customFormat="1" ht="15" x14ac:dyDescent="0.3">
      <c r="A2438" s="96"/>
      <c r="B2438" s="97"/>
      <c r="C2438" s="98"/>
      <c r="D2438" s="98" t="s">
        <v>1072</v>
      </c>
      <c r="E2438" s="82">
        <v>4</v>
      </c>
      <c r="F2438" s="99">
        <v>275000</v>
      </c>
      <c r="G2438" s="99">
        <f t="shared" si="48"/>
        <v>1100000</v>
      </c>
      <c r="H2438" s="99">
        <f>SUM(G2434:G2438)</f>
        <v>5500000</v>
      </c>
      <c r="I2438" s="175"/>
      <c r="J2438" s="82"/>
      <c r="K2438" s="99"/>
    </row>
    <row r="2439" spans="1:11" s="87" customFormat="1" ht="15" x14ac:dyDescent="0.3">
      <c r="A2439" s="96"/>
      <c r="B2439" s="97"/>
      <c r="C2439" s="98"/>
      <c r="D2439" s="98"/>
      <c r="E2439" s="82"/>
      <c r="F2439" s="99"/>
      <c r="G2439" s="99">
        <f t="shared" si="48"/>
        <v>0</v>
      </c>
      <c r="H2439" s="99"/>
      <c r="I2439" s="166"/>
      <c r="J2439" s="82"/>
      <c r="K2439" s="99"/>
    </row>
    <row r="2440" spans="1:11" s="87" customFormat="1" ht="15" x14ac:dyDescent="0.3">
      <c r="A2440" s="96">
        <v>43336</v>
      </c>
      <c r="B2440" s="97" t="s">
        <v>1550</v>
      </c>
      <c r="C2440" s="98" t="s">
        <v>764</v>
      </c>
      <c r="D2440" s="98" t="s">
        <v>1094</v>
      </c>
      <c r="E2440" s="82">
        <v>24</v>
      </c>
      <c r="F2440" s="99">
        <v>199999.8</v>
      </c>
      <c r="G2440" s="99">
        <f t="shared" si="48"/>
        <v>4799995.1999999993</v>
      </c>
      <c r="H2440" s="99"/>
      <c r="I2440" s="175" t="s">
        <v>1215</v>
      </c>
      <c r="J2440" s="82"/>
      <c r="K2440" s="99"/>
    </row>
    <row r="2441" spans="1:11" s="87" customFormat="1" ht="15" x14ac:dyDescent="0.3">
      <c r="A2441" s="96"/>
      <c r="B2441" s="97"/>
      <c r="C2441" s="98"/>
      <c r="D2441" s="98" t="s">
        <v>1551</v>
      </c>
      <c r="E2441" s="82">
        <v>4</v>
      </c>
      <c r="F2441" s="99">
        <v>275000</v>
      </c>
      <c r="G2441" s="99">
        <f t="shared" si="48"/>
        <v>1100000</v>
      </c>
      <c r="H2441" s="99"/>
      <c r="I2441" s="175"/>
      <c r="J2441" s="82"/>
      <c r="K2441" s="99"/>
    </row>
    <row r="2442" spans="1:11" s="87" customFormat="1" ht="15" x14ac:dyDescent="0.3">
      <c r="A2442" s="96"/>
      <c r="B2442" s="97"/>
      <c r="C2442" s="98"/>
      <c r="D2442" s="98" t="s">
        <v>773</v>
      </c>
      <c r="E2442" s="82">
        <v>4</v>
      </c>
      <c r="F2442" s="99">
        <v>295000.2</v>
      </c>
      <c r="G2442" s="99">
        <f t="shared" si="48"/>
        <v>1180000.8</v>
      </c>
      <c r="H2442" s="99"/>
      <c r="I2442" s="175"/>
      <c r="J2442" s="82"/>
      <c r="K2442" s="99"/>
    </row>
    <row r="2443" spans="1:11" s="87" customFormat="1" ht="15" x14ac:dyDescent="0.3">
      <c r="A2443" s="96"/>
      <c r="B2443" s="97"/>
      <c r="C2443" s="98"/>
      <c r="D2443" s="98" t="s">
        <v>162</v>
      </c>
      <c r="E2443" s="82">
        <v>3</v>
      </c>
      <c r="F2443" s="99">
        <v>275000</v>
      </c>
      <c r="G2443" s="99">
        <f t="shared" si="48"/>
        <v>825000</v>
      </c>
      <c r="H2443" s="99">
        <f>SUM(G2440:G2443)</f>
        <v>7904995.9999999991</v>
      </c>
      <c r="I2443" s="175"/>
      <c r="J2443" s="82"/>
      <c r="K2443" s="99"/>
    </row>
    <row r="2444" spans="1:11" s="87" customFormat="1" ht="15" x14ac:dyDescent="0.3">
      <c r="A2444" s="96"/>
      <c r="B2444" s="97"/>
      <c r="C2444" s="98"/>
      <c r="D2444" s="98"/>
      <c r="E2444" s="82"/>
      <c r="F2444" s="99"/>
      <c r="G2444" s="99">
        <f t="shared" si="48"/>
        <v>0</v>
      </c>
      <c r="H2444" s="99"/>
      <c r="I2444" s="166"/>
      <c r="J2444" s="82"/>
      <c r="K2444" s="99"/>
    </row>
    <row r="2445" spans="1:11" s="87" customFormat="1" ht="15" x14ac:dyDescent="0.3">
      <c r="A2445" s="96">
        <v>43336</v>
      </c>
      <c r="B2445" s="97" t="s">
        <v>1552</v>
      </c>
      <c r="C2445" s="98" t="s">
        <v>1403</v>
      </c>
      <c r="D2445" s="98" t="s">
        <v>223</v>
      </c>
      <c r="E2445" s="82">
        <v>2</v>
      </c>
      <c r="F2445" s="99">
        <v>637450</v>
      </c>
      <c r="G2445" s="99">
        <f t="shared" si="48"/>
        <v>1274900</v>
      </c>
      <c r="H2445" s="99"/>
      <c r="I2445" s="175" t="s">
        <v>1216</v>
      </c>
      <c r="J2445" s="82"/>
      <c r="K2445" s="99"/>
    </row>
    <row r="2446" spans="1:11" s="87" customFormat="1" ht="15" x14ac:dyDescent="0.3">
      <c r="A2446" s="96"/>
      <c r="B2446" s="97"/>
      <c r="C2446" s="98"/>
      <c r="D2446" s="98" t="s">
        <v>1325</v>
      </c>
      <c r="E2446" s="82">
        <v>1</v>
      </c>
      <c r="F2446" s="99">
        <v>671000</v>
      </c>
      <c r="G2446" s="99">
        <f t="shared" si="48"/>
        <v>671000</v>
      </c>
      <c r="H2446" s="99">
        <f>SUM(G2445:G2446)</f>
        <v>1945900</v>
      </c>
      <c r="I2446" s="175"/>
      <c r="J2446" s="82"/>
      <c r="K2446" s="99"/>
    </row>
    <row r="2447" spans="1:11" s="87" customFormat="1" ht="15" x14ac:dyDescent="0.3">
      <c r="A2447" s="96"/>
      <c r="B2447" s="97"/>
      <c r="C2447" s="98"/>
      <c r="D2447" s="98"/>
      <c r="E2447" s="82"/>
      <c r="F2447" s="99"/>
      <c r="G2447" s="99">
        <f t="shared" si="48"/>
        <v>0</v>
      </c>
      <c r="H2447" s="99"/>
      <c r="I2447" s="166"/>
      <c r="J2447" s="82"/>
      <c r="K2447" s="99"/>
    </row>
    <row r="2448" spans="1:11" s="87" customFormat="1" ht="15" x14ac:dyDescent="0.3">
      <c r="A2448" s="96">
        <v>43336</v>
      </c>
      <c r="B2448" s="97" t="s">
        <v>1553</v>
      </c>
      <c r="C2448" s="98" t="s">
        <v>1019</v>
      </c>
      <c r="D2448" s="98" t="s">
        <v>104</v>
      </c>
      <c r="E2448" s="82">
        <v>1</v>
      </c>
      <c r="F2448" s="99">
        <v>511100.09499999997</v>
      </c>
      <c r="G2448" s="99">
        <f t="shared" si="48"/>
        <v>511100.09499999997</v>
      </c>
      <c r="H2448" s="99">
        <f>G2448</f>
        <v>511100.09499999997</v>
      </c>
      <c r="I2448" s="166" t="s">
        <v>309</v>
      </c>
      <c r="J2448" s="82"/>
      <c r="K2448" s="99"/>
    </row>
    <row r="2449" spans="1:11" s="87" customFormat="1" ht="15" x14ac:dyDescent="0.3">
      <c r="A2449" s="96"/>
      <c r="B2449" s="97"/>
      <c r="C2449" s="98"/>
      <c r="D2449" s="98"/>
      <c r="E2449" s="82"/>
      <c r="F2449" s="99"/>
      <c r="G2449" s="99">
        <f t="shared" si="48"/>
        <v>0</v>
      </c>
      <c r="H2449" s="99"/>
      <c r="I2449" s="166"/>
      <c r="J2449" s="82"/>
      <c r="K2449" s="99"/>
    </row>
    <row r="2450" spans="1:11" s="87" customFormat="1" ht="15" x14ac:dyDescent="0.3">
      <c r="A2450" s="96">
        <v>43336</v>
      </c>
      <c r="B2450" s="97" t="s">
        <v>1554</v>
      </c>
      <c r="C2450" s="98" t="s">
        <v>63</v>
      </c>
      <c r="D2450" s="98" t="s">
        <v>1094</v>
      </c>
      <c r="E2450" s="82">
        <v>2</v>
      </c>
      <c r="F2450" s="99">
        <v>199999.8</v>
      </c>
      <c r="G2450" s="99">
        <f t="shared" si="48"/>
        <v>399999.6</v>
      </c>
      <c r="H2450" s="99">
        <f>G2450</f>
        <v>399999.6</v>
      </c>
      <c r="I2450" s="166" t="s">
        <v>309</v>
      </c>
      <c r="J2450" s="82"/>
      <c r="K2450" s="99"/>
    </row>
    <row r="2451" spans="1:11" s="87" customFormat="1" ht="15" x14ac:dyDescent="0.3">
      <c r="A2451" s="96"/>
      <c r="B2451" s="97"/>
      <c r="C2451" s="98"/>
      <c r="D2451" s="98"/>
      <c r="E2451" s="82"/>
      <c r="F2451" s="99"/>
      <c r="G2451" s="99">
        <f t="shared" si="48"/>
        <v>0</v>
      </c>
      <c r="H2451" s="99"/>
      <c r="I2451" s="166"/>
      <c r="J2451" s="82"/>
      <c r="K2451" s="99"/>
    </row>
    <row r="2452" spans="1:11" s="87" customFormat="1" ht="15" x14ac:dyDescent="0.3">
      <c r="A2452" s="105">
        <v>43336</v>
      </c>
      <c r="B2452" s="106" t="s">
        <v>2117</v>
      </c>
      <c r="C2452" s="107" t="s">
        <v>1556</v>
      </c>
      <c r="D2452" s="107" t="s">
        <v>1094</v>
      </c>
      <c r="E2452" s="108">
        <v>60</v>
      </c>
      <c r="F2452" s="109">
        <v>199999.8</v>
      </c>
      <c r="G2452" s="109">
        <f t="shared" si="48"/>
        <v>11999988</v>
      </c>
      <c r="H2452" s="109">
        <f>G2452</f>
        <v>11999988</v>
      </c>
      <c r="I2452" s="166" t="s">
        <v>2120</v>
      </c>
      <c r="J2452" s="82"/>
      <c r="K2452" s="99"/>
    </row>
    <row r="2453" spans="1:11" s="87" customFormat="1" ht="15" x14ac:dyDescent="0.3">
      <c r="A2453" s="96"/>
      <c r="B2453" s="97"/>
      <c r="C2453" s="98"/>
      <c r="D2453" s="98"/>
      <c r="E2453" s="82"/>
      <c r="F2453" s="99"/>
      <c r="G2453" s="99">
        <f t="shared" si="48"/>
        <v>0</v>
      </c>
      <c r="H2453" s="99"/>
      <c r="I2453" s="166"/>
      <c r="J2453" s="82"/>
      <c r="K2453" s="99"/>
    </row>
    <row r="2454" spans="1:11" s="87" customFormat="1" ht="15" x14ac:dyDescent="0.3">
      <c r="A2454" s="96">
        <v>43336</v>
      </c>
      <c r="B2454" s="97" t="s">
        <v>1555</v>
      </c>
      <c r="C2454" s="98" t="s">
        <v>1556</v>
      </c>
      <c r="D2454" s="98" t="s">
        <v>1094</v>
      </c>
      <c r="E2454" s="82">
        <v>120</v>
      </c>
      <c r="F2454" s="99">
        <v>199999.8</v>
      </c>
      <c r="G2454" s="99">
        <f t="shared" si="48"/>
        <v>23999976</v>
      </c>
      <c r="H2454" s="99">
        <f>G2454</f>
        <v>23999976</v>
      </c>
      <c r="I2454" s="166" t="s">
        <v>314</v>
      </c>
      <c r="J2454" s="82"/>
      <c r="K2454" s="99"/>
    </row>
    <row r="2455" spans="1:11" s="87" customFormat="1" ht="15" x14ac:dyDescent="0.3">
      <c r="A2455" s="96"/>
      <c r="B2455" s="97"/>
      <c r="C2455" s="98"/>
      <c r="D2455" s="98"/>
      <c r="E2455" s="82"/>
      <c r="F2455" s="99"/>
      <c r="G2455" s="99"/>
      <c r="H2455" s="99"/>
      <c r="I2455" s="166"/>
      <c r="J2455" s="82"/>
      <c r="K2455" s="99"/>
    </row>
    <row r="2456" spans="1:11" s="87" customFormat="1" ht="15" x14ac:dyDescent="0.3">
      <c r="A2456" s="96">
        <v>43337</v>
      </c>
      <c r="B2456" s="97" t="s">
        <v>1557</v>
      </c>
      <c r="C2456" s="98" t="s">
        <v>985</v>
      </c>
      <c r="D2456" s="98" t="s">
        <v>576</v>
      </c>
      <c r="E2456" s="82">
        <v>24</v>
      </c>
      <c r="F2456" s="99">
        <v>66999.899999999994</v>
      </c>
      <c r="G2456" s="99">
        <f t="shared" si="48"/>
        <v>1607997.5999999999</v>
      </c>
      <c r="H2456" s="99"/>
      <c r="I2456" s="175" t="s">
        <v>1213</v>
      </c>
      <c r="J2456" s="82"/>
      <c r="K2456" s="99"/>
    </row>
    <row r="2457" spans="1:11" s="87" customFormat="1" ht="15" x14ac:dyDescent="0.3">
      <c r="A2457" s="96"/>
      <c r="B2457" s="97"/>
      <c r="C2457" s="98"/>
      <c r="D2457" s="98" t="s">
        <v>577</v>
      </c>
      <c r="E2457" s="82">
        <v>24</v>
      </c>
      <c r="F2457" s="99">
        <v>66999.899999999994</v>
      </c>
      <c r="G2457" s="99">
        <f t="shared" si="48"/>
        <v>1607997.5999999999</v>
      </c>
      <c r="H2457" s="99"/>
      <c r="I2457" s="175"/>
      <c r="J2457" s="82"/>
      <c r="K2457" s="99"/>
    </row>
    <row r="2458" spans="1:11" s="87" customFormat="1" ht="15" x14ac:dyDescent="0.3">
      <c r="A2458" s="96"/>
      <c r="B2458" s="97"/>
      <c r="C2458" s="98"/>
      <c r="D2458" s="98" t="s">
        <v>640</v>
      </c>
      <c r="E2458" s="82">
        <v>24</v>
      </c>
      <c r="F2458" s="99">
        <v>66999.899999999994</v>
      </c>
      <c r="G2458" s="99">
        <f t="shared" si="48"/>
        <v>1607997.5999999999</v>
      </c>
      <c r="H2458" s="99"/>
      <c r="I2458" s="175"/>
      <c r="J2458" s="82"/>
      <c r="K2458" s="99"/>
    </row>
    <row r="2459" spans="1:11" s="87" customFormat="1" ht="15" x14ac:dyDescent="0.3">
      <c r="A2459" s="96"/>
      <c r="B2459" s="97"/>
      <c r="C2459" s="98"/>
      <c r="D2459" s="98" t="s">
        <v>547</v>
      </c>
      <c r="E2459" s="82">
        <v>24</v>
      </c>
      <c r="F2459" s="99">
        <v>66999.899999999994</v>
      </c>
      <c r="G2459" s="99">
        <f t="shared" si="48"/>
        <v>1607997.5999999999</v>
      </c>
      <c r="H2459" s="99"/>
      <c r="I2459" s="175"/>
      <c r="J2459" s="82"/>
      <c r="K2459" s="99"/>
    </row>
    <row r="2460" spans="1:11" s="87" customFormat="1" ht="15" x14ac:dyDescent="0.3">
      <c r="A2460" s="96"/>
      <c r="B2460" s="97"/>
      <c r="C2460" s="98"/>
      <c r="D2460" s="98" t="s">
        <v>1558</v>
      </c>
      <c r="E2460" s="82">
        <v>12</v>
      </c>
      <c r="F2460" s="99">
        <v>133999.79999999999</v>
      </c>
      <c r="G2460" s="99">
        <f t="shared" si="48"/>
        <v>1607997.5999999999</v>
      </c>
      <c r="H2460" s="99">
        <f>SUM(G2456:G2460)</f>
        <v>8039987.9999999991</v>
      </c>
      <c r="I2460" s="175"/>
      <c r="J2460" s="82"/>
      <c r="K2460" s="99"/>
    </row>
    <row r="2461" spans="1:11" s="87" customFormat="1" ht="15" x14ac:dyDescent="0.3">
      <c r="A2461" s="96"/>
      <c r="B2461" s="97"/>
      <c r="C2461" s="98"/>
      <c r="D2461" s="98"/>
      <c r="E2461" s="82"/>
      <c r="F2461" s="99"/>
      <c r="G2461" s="99">
        <f t="shared" si="48"/>
        <v>0</v>
      </c>
      <c r="H2461" s="99"/>
      <c r="I2461" s="166"/>
      <c r="J2461" s="82"/>
      <c r="K2461" s="99"/>
    </row>
    <row r="2462" spans="1:11" s="87" customFormat="1" ht="15" x14ac:dyDescent="0.3">
      <c r="A2462" s="96">
        <v>43337</v>
      </c>
      <c r="B2462" s="97" t="s">
        <v>1559</v>
      </c>
      <c r="C2462" s="98" t="s">
        <v>1571</v>
      </c>
      <c r="D2462" s="98" t="s">
        <v>1094</v>
      </c>
      <c r="E2462" s="82">
        <v>1</v>
      </c>
      <c r="F2462" s="99">
        <v>199999.8</v>
      </c>
      <c r="G2462" s="99">
        <f t="shared" si="48"/>
        <v>199999.8</v>
      </c>
      <c r="H2462" s="99">
        <f>G2462</f>
        <v>199999.8</v>
      </c>
      <c r="I2462" s="166" t="s">
        <v>314</v>
      </c>
      <c r="J2462" s="82"/>
      <c r="K2462" s="99"/>
    </row>
    <row r="2463" spans="1:11" s="87" customFormat="1" ht="15" x14ac:dyDescent="0.3">
      <c r="A2463" s="96"/>
      <c r="B2463" s="97"/>
      <c r="C2463" s="98"/>
      <c r="D2463" s="98"/>
      <c r="E2463" s="82"/>
      <c r="F2463" s="99"/>
      <c r="G2463" s="99">
        <f t="shared" si="48"/>
        <v>0</v>
      </c>
      <c r="H2463" s="99"/>
      <c r="I2463" s="166"/>
      <c r="J2463" s="82"/>
      <c r="K2463" s="99"/>
    </row>
    <row r="2464" spans="1:11" s="87" customFormat="1" ht="15" x14ac:dyDescent="0.3">
      <c r="A2464" s="96">
        <v>43337</v>
      </c>
      <c r="B2464" s="97" t="s">
        <v>1560</v>
      </c>
      <c r="C2464" s="98" t="s">
        <v>284</v>
      </c>
      <c r="D2464" s="98" t="s">
        <v>31</v>
      </c>
      <c r="E2464" s="82">
        <v>1</v>
      </c>
      <c r="F2464" s="99">
        <v>538000.1</v>
      </c>
      <c r="G2464" s="99">
        <f t="shared" si="48"/>
        <v>538000.1</v>
      </c>
      <c r="H2464" s="99">
        <f>G2464</f>
        <v>538000.1</v>
      </c>
      <c r="I2464" s="166" t="s">
        <v>310</v>
      </c>
      <c r="J2464" s="82"/>
      <c r="K2464" s="99"/>
    </row>
    <row r="2465" spans="1:11" s="87" customFormat="1" ht="15" x14ac:dyDescent="0.3">
      <c r="A2465" s="96"/>
      <c r="B2465" s="97"/>
      <c r="C2465" s="98"/>
      <c r="D2465" s="98"/>
      <c r="E2465" s="82"/>
      <c r="F2465" s="99"/>
      <c r="G2465" s="99">
        <f t="shared" si="48"/>
        <v>0</v>
      </c>
      <c r="H2465" s="99"/>
      <c r="I2465" s="166"/>
      <c r="J2465" s="82"/>
      <c r="K2465" s="99"/>
    </row>
    <row r="2466" spans="1:11" s="87" customFormat="1" ht="15" x14ac:dyDescent="0.3">
      <c r="A2466" s="96">
        <v>43337</v>
      </c>
      <c r="B2466" s="97" t="s">
        <v>1561</v>
      </c>
      <c r="C2466" s="98" t="s">
        <v>38</v>
      </c>
      <c r="D2466" s="98" t="s">
        <v>1094</v>
      </c>
      <c r="E2466" s="82">
        <v>72</v>
      </c>
      <c r="F2466" s="99">
        <v>199999.8</v>
      </c>
      <c r="G2466" s="99">
        <f t="shared" si="48"/>
        <v>14399985.6</v>
      </c>
      <c r="H2466" s="99">
        <f>G2466</f>
        <v>14399985.6</v>
      </c>
      <c r="I2466" s="166" t="s">
        <v>310</v>
      </c>
      <c r="J2466" s="82"/>
      <c r="K2466" s="99"/>
    </row>
    <row r="2467" spans="1:11" s="87" customFormat="1" ht="15" x14ac:dyDescent="0.3">
      <c r="A2467" s="96"/>
      <c r="B2467" s="97"/>
      <c r="C2467" s="98"/>
      <c r="D2467" s="98"/>
      <c r="E2467" s="82"/>
      <c r="F2467" s="99"/>
      <c r="G2467" s="99">
        <f t="shared" si="48"/>
        <v>0</v>
      </c>
      <c r="H2467" s="99"/>
      <c r="I2467" s="166"/>
      <c r="J2467" s="82"/>
      <c r="K2467" s="99"/>
    </row>
    <row r="2468" spans="1:11" s="87" customFormat="1" ht="15" x14ac:dyDescent="0.3">
      <c r="A2468" s="96">
        <v>43337</v>
      </c>
      <c r="B2468" s="97" t="s">
        <v>1562</v>
      </c>
      <c r="C2468" s="98" t="s">
        <v>894</v>
      </c>
      <c r="D2468" s="98" t="s">
        <v>1094</v>
      </c>
      <c r="E2468" s="82">
        <v>2</v>
      </c>
      <c r="F2468" s="99">
        <v>199999.8</v>
      </c>
      <c r="G2468" s="99">
        <f t="shared" si="48"/>
        <v>399999.6</v>
      </c>
      <c r="H2468" s="99"/>
      <c r="I2468" s="175" t="s">
        <v>312</v>
      </c>
      <c r="J2468" s="82"/>
      <c r="K2468" s="99"/>
    </row>
    <row r="2469" spans="1:11" s="87" customFormat="1" ht="15" x14ac:dyDescent="0.3">
      <c r="A2469" s="96"/>
      <c r="B2469" s="97"/>
      <c r="C2469" s="98"/>
      <c r="D2469" s="98" t="s">
        <v>109</v>
      </c>
      <c r="E2469" s="82">
        <v>2</v>
      </c>
      <c r="F2469" s="99">
        <v>215000.8</v>
      </c>
      <c r="G2469" s="99">
        <f t="shared" si="48"/>
        <v>430001.6</v>
      </c>
      <c r="H2469" s="99">
        <f>SUM(G2468:G2469)</f>
        <v>830001.2</v>
      </c>
      <c r="I2469" s="175"/>
      <c r="J2469" s="82"/>
      <c r="K2469" s="99"/>
    </row>
    <row r="2470" spans="1:11" s="87" customFormat="1" ht="15" x14ac:dyDescent="0.3">
      <c r="A2470" s="96"/>
      <c r="B2470" s="97"/>
      <c r="C2470" s="98"/>
      <c r="D2470" s="98"/>
      <c r="E2470" s="82"/>
      <c r="F2470" s="99"/>
      <c r="G2470" s="99">
        <f t="shared" si="48"/>
        <v>0</v>
      </c>
      <c r="H2470" s="99"/>
      <c r="I2470" s="166"/>
      <c r="J2470" s="82"/>
      <c r="K2470" s="99"/>
    </row>
    <row r="2471" spans="1:11" s="87" customFormat="1" ht="15" x14ac:dyDescent="0.3">
      <c r="A2471" s="96">
        <v>43337</v>
      </c>
      <c r="B2471" s="97" t="s">
        <v>1563</v>
      </c>
      <c r="C2471" s="98" t="s">
        <v>589</v>
      </c>
      <c r="D2471" s="98" t="s">
        <v>652</v>
      </c>
      <c r="E2471" s="82">
        <v>1</v>
      </c>
      <c r="F2471" s="99">
        <v>517000</v>
      </c>
      <c r="G2471" s="99">
        <f t="shared" si="48"/>
        <v>517000</v>
      </c>
      <c r="H2471" s="99">
        <f>G2471</f>
        <v>517000</v>
      </c>
      <c r="I2471" s="166" t="s">
        <v>309</v>
      </c>
      <c r="J2471" s="82"/>
      <c r="K2471" s="99"/>
    </row>
    <row r="2472" spans="1:11" s="87" customFormat="1" ht="15" x14ac:dyDescent="0.3">
      <c r="A2472" s="96"/>
      <c r="B2472" s="97"/>
      <c r="C2472" s="98"/>
      <c r="D2472" s="98"/>
      <c r="E2472" s="82"/>
      <c r="F2472" s="99"/>
      <c r="G2472" s="99">
        <f t="shared" si="48"/>
        <v>0</v>
      </c>
      <c r="H2472" s="99"/>
      <c r="I2472" s="166"/>
      <c r="J2472" s="82"/>
      <c r="K2472" s="99"/>
    </row>
    <row r="2473" spans="1:11" s="87" customFormat="1" ht="15" x14ac:dyDescent="0.3">
      <c r="A2473" s="96">
        <v>43337</v>
      </c>
      <c r="B2473" s="97" t="s">
        <v>1564</v>
      </c>
      <c r="C2473" s="98" t="s">
        <v>244</v>
      </c>
      <c r="D2473" s="98" t="s">
        <v>31</v>
      </c>
      <c r="E2473" s="82">
        <v>6</v>
      </c>
      <c r="F2473" s="99">
        <v>511100.09499999997</v>
      </c>
      <c r="G2473" s="99">
        <f t="shared" si="48"/>
        <v>3066600.57</v>
      </c>
      <c r="H2473" s="99">
        <f>G2473</f>
        <v>3066600.57</v>
      </c>
      <c r="I2473" s="166" t="s">
        <v>309</v>
      </c>
      <c r="J2473" s="82"/>
      <c r="K2473" s="99"/>
    </row>
    <row r="2474" spans="1:11" s="87" customFormat="1" ht="15" x14ac:dyDescent="0.3">
      <c r="A2474" s="96"/>
      <c r="B2474" s="97"/>
      <c r="C2474" s="98"/>
      <c r="D2474" s="98"/>
      <c r="E2474" s="82"/>
      <c r="F2474" s="99"/>
      <c r="G2474" s="99">
        <f t="shared" si="48"/>
        <v>0</v>
      </c>
      <c r="H2474" s="99"/>
      <c r="I2474" s="166"/>
      <c r="J2474" s="82"/>
      <c r="K2474" s="99"/>
    </row>
    <row r="2475" spans="1:11" s="87" customFormat="1" ht="15" x14ac:dyDescent="0.3">
      <c r="A2475" s="96">
        <v>43337</v>
      </c>
      <c r="B2475" s="97" t="s">
        <v>1565</v>
      </c>
      <c r="C2475" s="98" t="s">
        <v>75</v>
      </c>
      <c r="D2475" s="98" t="s">
        <v>1094</v>
      </c>
      <c r="E2475" s="82">
        <v>2</v>
      </c>
      <c r="F2475" s="99">
        <v>199999.8</v>
      </c>
      <c r="G2475" s="99">
        <f t="shared" si="48"/>
        <v>399999.6</v>
      </c>
      <c r="H2475" s="99">
        <f>G2475</f>
        <v>399999.6</v>
      </c>
      <c r="I2475" s="166" t="s">
        <v>309</v>
      </c>
      <c r="J2475" s="82"/>
      <c r="K2475" s="99"/>
    </row>
    <row r="2476" spans="1:11" s="87" customFormat="1" ht="15" x14ac:dyDescent="0.3">
      <c r="A2476" s="96"/>
      <c r="B2476" s="97"/>
      <c r="C2476" s="98"/>
      <c r="D2476" s="98"/>
      <c r="E2476" s="82"/>
      <c r="F2476" s="99"/>
      <c r="G2476" s="99">
        <f t="shared" si="48"/>
        <v>0</v>
      </c>
      <c r="H2476" s="99"/>
      <c r="I2476" s="166"/>
      <c r="J2476" s="82"/>
      <c r="K2476" s="99"/>
    </row>
    <row r="2477" spans="1:11" s="87" customFormat="1" ht="15" x14ac:dyDescent="0.3">
      <c r="A2477" s="96">
        <v>43337</v>
      </c>
      <c r="B2477" s="97" t="s">
        <v>1566</v>
      </c>
      <c r="C2477" s="98" t="s">
        <v>1230</v>
      </c>
      <c r="D2477" s="98" t="s">
        <v>109</v>
      </c>
      <c r="E2477" s="82">
        <v>12</v>
      </c>
      <c r="F2477" s="99">
        <v>215000.5</v>
      </c>
      <c r="G2477" s="99">
        <f t="shared" si="48"/>
        <v>2580006</v>
      </c>
      <c r="H2477" s="99">
        <f>G2477</f>
        <v>2580006</v>
      </c>
      <c r="I2477" s="166" t="s">
        <v>315</v>
      </c>
      <c r="J2477" s="82"/>
      <c r="K2477" s="99"/>
    </row>
    <row r="2478" spans="1:11" s="87" customFormat="1" ht="15" x14ac:dyDescent="0.3">
      <c r="A2478" s="96"/>
      <c r="B2478" s="97"/>
      <c r="C2478" s="98"/>
      <c r="D2478" s="98"/>
      <c r="E2478" s="82"/>
      <c r="F2478" s="99"/>
      <c r="G2478" s="99">
        <f t="shared" si="48"/>
        <v>0</v>
      </c>
      <c r="H2478" s="99"/>
      <c r="I2478" s="166"/>
      <c r="J2478" s="82"/>
      <c r="K2478" s="99"/>
    </row>
    <row r="2479" spans="1:11" s="87" customFormat="1" ht="15" x14ac:dyDescent="0.3">
      <c r="A2479" s="96">
        <v>43337</v>
      </c>
      <c r="B2479" s="97" t="s">
        <v>1567</v>
      </c>
      <c r="C2479" s="98" t="s">
        <v>786</v>
      </c>
      <c r="D2479" s="98" t="s">
        <v>1325</v>
      </c>
      <c r="E2479" s="82">
        <v>6</v>
      </c>
      <c r="F2479" s="99">
        <v>637450</v>
      </c>
      <c r="G2479" s="99">
        <f t="shared" si="48"/>
        <v>3824700</v>
      </c>
      <c r="H2479" s="99">
        <f>G2479</f>
        <v>3824700</v>
      </c>
      <c r="I2479" s="166" t="s">
        <v>309</v>
      </c>
      <c r="J2479" s="82"/>
      <c r="K2479" s="99"/>
    </row>
    <row r="2480" spans="1:11" s="87" customFormat="1" ht="15" x14ac:dyDescent="0.3">
      <c r="A2480" s="96"/>
      <c r="B2480" s="97"/>
      <c r="C2480" s="98"/>
      <c r="D2480" s="98"/>
      <c r="E2480" s="82"/>
      <c r="F2480" s="99"/>
      <c r="G2480" s="99">
        <f t="shared" si="48"/>
        <v>0</v>
      </c>
      <c r="H2480" s="99"/>
      <c r="I2480" s="166"/>
      <c r="J2480" s="82"/>
      <c r="K2480" s="99"/>
    </row>
    <row r="2481" spans="1:11" s="87" customFormat="1" ht="15" x14ac:dyDescent="0.3">
      <c r="A2481" s="96">
        <v>43337</v>
      </c>
      <c r="B2481" s="97" t="s">
        <v>1568</v>
      </c>
      <c r="C2481" s="98" t="s">
        <v>975</v>
      </c>
      <c r="D2481" s="98" t="s">
        <v>1168</v>
      </c>
      <c r="E2481" s="82">
        <v>12</v>
      </c>
      <c r="F2481" s="99">
        <v>152186.1</v>
      </c>
      <c r="G2481" s="99">
        <f t="shared" si="48"/>
        <v>1826233.2000000002</v>
      </c>
      <c r="H2481" s="99"/>
      <c r="I2481" s="175" t="s">
        <v>1216</v>
      </c>
      <c r="J2481" s="82"/>
      <c r="K2481" s="99"/>
    </row>
    <row r="2482" spans="1:11" s="87" customFormat="1" ht="15" x14ac:dyDescent="0.3">
      <c r="A2482" s="96"/>
      <c r="B2482" s="97"/>
      <c r="C2482" s="98"/>
      <c r="D2482" s="98" t="s">
        <v>545</v>
      </c>
      <c r="E2482" s="82">
        <v>12</v>
      </c>
      <c r="F2482" s="99">
        <v>152186.1</v>
      </c>
      <c r="G2482" s="99">
        <f t="shared" si="48"/>
        <v>1826233.2000000002</v>
      </c>
      <c r="H2482" s="99"/>
      <c r="I2482" s="175"/>
      <c r="J2482" s="82"/>
      <c r="K2482" s="99"/>
    </row>
    <row r="2483" spans="1:11" s="87" customFormat="1" ht="15" x14ac:dyDescent="0.3">
      <c r="A2483" s="96"/>
      <c r="B2483" s="97"/>
      <c r="C2483" s="98"/>
      <c r="D2483" s="98" t="s">
        <v>543</v>
      </c>
      <c r="E2483" s="82">
        <v>12</v>
      </c>
      <c r="F2483" s="99">
        <v>152186.1</v>
      </c>
      <c r="G2483" s="99">
        <f t="shared" si="48"/>
        <v>1826233.2000000002</v>
      </c>
      <c r="H2483" s="99"/>
      <c r="I2483" s="175"/>
      <c r="J2483" s="82"/>
      <c r="K2483" s="99"/>
    </row>
    <row r="2484" spans="1:11" s="87" customFormat="1" ht="15" x14ac:dyDescent="0.3">
      <c r="A2484" s="96"/>
      <c r="B2484" s="97"/>
      <c r="C2484" s="98"/>
      <c r="D2484" s="98" t="s">
        <v>577</v>
      </c>
      <c r="E2484" s="82">
        <v>24</v>
      </c>
      <c r="F2484" s="99">
        <v>76092.5</v>
      </c>
      <c r="G2484" s="99">
        <f t="shared" si="48"/>
        <v>1826220</v>
      </c>
      <c r="H2484" s="99"/>
      <c r="I2484" s="175"/>
      <c r="J2484" s="82"/>
      <c r="K2484" s="99"/>
    </row>
    <row r="2485" spans="1:11" s="87" customFormat="1" ht="15" x14ac:dyDescent="0.3">
      <c r="A2485" s="96"/>
      <c r="B2485" s="97"/>
      <c r="C2485" s="98"/>
      <c r="D2485" s="98" t="s">
        <v>578</v>
      </c>
      <c r="E2485" s="82">
        <v>24</v>
      </c>
      <c r="F2485" s="99">
        <v>76092.5</v>
      </c>
      <c r="G2485" s="99">
        <f t="shared" si="48"/>
        <v>1826220</v>
      </c>
      <c r="H2485" s="99"/>
      <c r="I2485" s="175"/>
      <c r="J2485" s="82"/>
      <c r="K2485" s="99"/>
    </row>
    <row r="2486" spans="1:11" s="87" customFormat="1" ht="15" x14ac:dyDescent="0.3">
      <c r="A2486" s="96"/>
      <c r="B2486" s="97"/>
      <c r="C2486" s="98"/>
      <c r="D2486" s="98" t="s">
        <v>576</v>
      </c>
      <c r="E2486" s="82">
        <v>24</v>
      </c>
      <c r="F2486" s="99">
        <v>76092.5</v>
      </c>
      <c r="G2486" s="99">
        <f t="shared" si="48"/>
        <v>1826220</v>
      </c>
      <c r="H2486" s="99"/>
      <c r="I2486" s="175"/>
      <c r="J2486" s="82"/>
      <c r="K2486" s="99"/>
    </row>
    <row r="2487" spans="1:11" s="87" customFormat="1" ht="15" x14ac:dyDescent="0.3">
      <c r="A2487" s="96"/>
      <c r="B2487" s="97"/>
      <c r="C2487" s="98"/>
      <c r="D2487" s="98" t="s">
        <v>547</v>
      </c>
      <c r="E2487" s="82">
        <v>24</v>
      </c>
      <c r="F2487" s="99">
        <v>76092.5</v>
      </c>
      <c r="G2487" s="99">
        <f t="shared" si="48"/>
        <v>1826220</v>
      </c>
      <c r="H2487" s="99">
        <f>SUM(G2481:G2487)</f>
        <v>12783579.600000001</v>
      </c>
      <c r="I2487" s="175"/>
      <c r="J2487" s="82"/>
      <c r="K2487" s="99"/>
    </row>
    <row r="2488" spans="1:11" s="87" customFormat="1" ht="15" x14ac:dyDescent="0.3">
      <c r="A2488" s="96"/>
      <c r="B2488" s="97"/>
      <c r="C2488" s="98"/>
      <c r="D2488" s="98"/>
      <c r="E2488" s="82"/>
      <c r="F2488" s="99"/>
      <c r="G2488" s="99">
        <f t="shared" si="48"/>
        <v>0</v>
      </c>
      <c r="H2488" s="99"/>
      <c r="I2488" s="166"/>
      <c r="J2488" s="82"/>
      <c r="K2488" s="99"/>
    </row>
    <row r="2489" spans="1:11" s="87" customFormat="1" ht="15" x14ac:dyDescent="0.3">
      <c r="A2489" s="96">
        <v>43337</v>
      </c>
      <c r="B2489" s="97" t="s">
        <v>1569</v>
      </c>
      <c r="C2489" s="98" t="s">
        <v>1570</v>
      </c>
      <c r="D2489" s="98" t="s">
        <v>28</v>
      </c>
      <c r="E2489" s="82">
        <v>2</v>
      </c>
      <c r="F2489" s="99">
        <v>542450.09499999997</v>
      </c>
      <c r="G2489" s="99">
        <f t="shared" si="48"/>
        <v>1084900.19</v>
      </c>
      <c r="H2489" s="99">
        <f>G2489</f>
        <v>1084900.19</v>
      </c>
      <c r="I2489" s="166" t="s">
        <v>315</v>
      </c>
      <c r="J2489" s="82"/>
      <c r="K2489" s="99"/>
    </row>
    <row r="2490" spans="1:11" s="87" customFormat="1" ht="15" x14ac:dyDescent="0.3">
      <c r="A2490" s="96"/>
      <c r="B2490" s="97"/>
      <c r="C2490" s="98"/>
      <c r="D2490" s="98"/>
      <c r="E2490" s="82"/>
      <c r="F2490" s="99"/>
      <c r="G2490" s="99">
        <f t="shared" si="48"/>
        <v>0</v>
      </c>
      <c r="H2490" s="99"/>
      <c r="I2490" s="166"/>
      <c r="J2490" s="82"/>
      <c r="K2490" s="99"/>
    </row>
    <row r="2491" spans="1:11" s="87" customFormat="1" ht="15" x14ac:dyDescent="0.3">
      <c r="A2491" s="96">
        <v>43339</v>
      </c>
      <c r="B2491" s="97" t="s">
        <v>1572</v>
      </c>
      <c r="C2491" s="98" t="s">
        <v>985</v>
      </c>
      <c r="D2491" s="98" t="s">
        <v>541</v>
      </c>
      <c r="E2491" s="82">
        <v>48</v>
      </c>
      <c r="F2491" s="99">
        <v>133999.79999999999</v>
      </c>
      <c r="G2491" s="99">
        <f t="shared" si="48"/>
        <v>6431990.3999999994</v>
      </c>
      <c r="H2491" s="99"/>
      <c r="I2491" s="175" t="s">
        <v>1213</v>
      </c>
      <c r="J2491" s="82"/>
      <c r="K2491" s="99"/>
    </row>
    <row r="2492" spans="1:11" s="87" customFormat="1" ht="15" x14ac:dyDescent="0.3">
      <c r="A2492" s="96"/>
      <c r="B2492" s="97"/>
      <c r="C2492" s="98"/>
      <c r="D2492" s="98" t="s">
        <v>577</v>
      </c>
      <c r="E2492" s="82">
        <v>48</v>
      </c>
      <c r="F2492" s="99">
        <v>66999.899999999994</v>
      </c>
      <c r="G2492" s="99">
        <f t="shared" si="48"/>
        <v>3215995.1999999997</v>
      </c>
      <c r="H2492" s="99"/>
      <c r="I2492" s="175"/>
      <c r="J2492" s="82"/>
      <c r="K2492" s="99"/>
    </row>
    <row r="2493" spans="1:11" s="87" customFormat="1" ht="15" x14ac:dyDescent="0.3">
      <c r="A2493" s="96"/>
      <c r="B2493" s="97"/>
      <c r="C2493" s="98"/>
      <c r="D2493" s="98" t="s">
        <v>640</v>
      </c>
      <c r="E2493" s="82">
        <v>48</v>
      </c>
      <c r="F2493" s="99">
        <v>66999.899999999994</v>
      </c>
      <c r="G2493" s="99">
        <f t="shared" si="48"/>
        <v>3215995.1999999997</v>
      </c>
      <c r="H2493" s="99"/>
      <c r="I2493" s="175"/>
      <c r="J2493" s="82"/>
      <c r="K2493" s="99"/>
    </row>
    <row r="2494" spans="1:11" s="87" customFormat="1" ht="15" x14ac:dyDescent="0.3">
      <c r="A2494" s="96"/>
      <c r="B2494" s="97"/>
      <c r="C2494" s="98"/>
      <c r="D2494" s="98" t="s">
        <v>548</v>
      </c>
      <c r="E2494" s="82">
        <v>48</v>
      </c>
      <c r="F2494" s="99">
        <v>66999.899999999994</v>
      </c>
      <c r="G2494" s="99">
        <f t="shared" si="48"/>
        <v>3215995.1999999997</v>
      </c>
      <c r="H2494" s="99"/>
      <c r="I2494" s="175"/>
      <c r="J2494" s="82"/>
      <c r="K2494" s="99"/>
    </row>
    <row r="2495" spans="1:11" s="87" customFormat="1" ht="15" x14ac:dyDescent="0.3">
      <c r="A2495" s="96"/>
      <c r="B2495" s="97"/>
      <c r="C2495" s="98"/>
      <c r="D2495" s="98" t="s">
        <v>578</v>
      </c>
      <c r="E2495" s="82">
        <v>48</v>
      </c>
      <c r="F2495" s="99">
        <v>66999.899999999994</v>
      </c>
      <c r="G2495" s="99">
        <f t="shared" si="48"/>
        <v>3215995.1999999997</v>
      </c>
      <c r="H2495" s="99"/>
      <c r="I2495" s="175"/>
      <c r="J2495" s="82"/>
      <c r="K2495" s="99"/>
    </row>
    <row r="2496" spans="1:11" s="87" customFormat="1" ht="15" x14ac:dyDescent="0.3">
      <c r="A2496" s="96"/>
      <c r="B2496" s="97"/>
      <c r="C2496" s="98"/>
      <c r="D2496" s="98" t="s">
        <v>547</v>
      </c>
      <c r="E2496" s="82">
        <v>48</v>
      </c>
      <c r="F2496" s="99">
        <v>66999.899999999994</v>
      </c>
      <c r="G2496" s="99">
        <f t="shared" si="48"/>
        <v>3215995.1999999997</v>
      </c>
      <c r="H2496" s="99"/>
      <c r="I2496" s="175"/>
      <c r="J2496" s="82"/>
      <c r="K2496" s="99"/>
    </row>
    <row r="2497" spans="1:11" s="87" customFormat="1" ht="15" x14ac:dyDescent="0.3">
      <c r="A2497" s="96"/>
      <c r="B2497" s="97"/>
      <c r="C2497" s="98"/>
      <c r="D2497" s="98" t="s">
        <v>545</v>
      </c>
      <c r="E2497" s="82">
        <v>48</v>
      </c>
      <c r="F2497" s="99">
        <v>133999.79999999999</v>
      </c>
      <c r="G2497" s="99">
        <f t="shared" si="48"/>
        <v>6431990.3999999994</v>
      </c>
      <c r="H2497" s="99">
        <f>SUM(G2491:G2497)</f>
        <v>28943956.799999997</v>
      </c>
      <c r="I2497" s="175"/>
      <c r="J2497" s="82"/>
      <c r="K2497" s="99"/>
    </row>
    <row r="2498" spans="1:11" s="87" customFormat="1" ht="15" x14ac:dyDescent="0.3">
      <c r="A2498" s="96"/>
      <c r="B2498" s="97"/>
      <c r="C2498" s="98"/>
      <c r="D2498" s="98"/>
      <c r="E2498" s="82"/>
      <c r="F2498" s="99"/>
      <c r="G2498" s="99">
        <f t="shared" si="48"/>
        <v>0</v>
      </c>
      <c r="H2498" s="99"/>
      <c r="I2498" s="166"/>
      <c r="J2498" s="82"/>
      <c r="K2498" s="99"/>
    </row>
    <row r="2499" spans="1:11" s="87" customFormat="1" ht="15" x14ac:dyDescent="0.3">
      <c r="A2499" s="96">
        <v>43339</v>
      </c>
      <c r="B2499" s="97" t="s">
        <v>1573</v>
      </c>
      <c r="C2499" s="98" t="s">
        <v>703</v>
      </c>
      <c r="D2499" s="98" t="s">
        <v>104</v>
      </c>
      <c r="E2499" s="82">
        <v>1</v>
      </c>
      <c r="F2499" s="99">
        <v>511100.09499999997</v>
      </c>
      <c r="G2499" s="99">
        <f t="shared" si="48"/>
        <v>511100.09499999997</v>
      </c>
      <c r="H2499" s="99">
        <f>G2499</f>
        <v>511100.09499999997</v>
      </c>
      <c r="I2499" s="166" t="s">
        <v>309</v>
      </c>
      <c r="J2499" s="82"/>
      <c r="K2499" s="99"/>
    </row>
    <row r="2500" spans="1:11" s="87" customFormat="1" ht="15" x14ac:dyDescent="0.3">
      <c r="A2500" s="96"/>
      <c r="B2500" s="97"/>
      <c r="C2500" s="98"/>
      <c r="D2500" s="98"/>
      <c r="E2500" s="82"/>
      <c r="F2500" s="99"/>
      <c r="G2500" s="99">
        <f t="shared" si="48"/>
        <v>0</v>
      </c>
      <c r="H2500" s="99"/>
      <c r="I2500" s="166"/>
      <c r="J2500" s="82"/>
      <c r="K2500" s="99"/>
    </row>
    <row r="2501" spans="1:11" s="87" customFormat="1" ht="15" x14ac:dyDescent="0.3">
      <c r="A2501" s="96">
        <v>43339</v>
      </c>
      <c r="B2501" s="97" t="s">
        <v>1574</v>
      </c>
      <c r="C2501" s="98" t="s">
        <v>97</v>
      </c>
      <c r="D2501" s="98" t="s">
        <v>1094</v>
      </c>
      <c r="E2501" s="82">
        <v>2</v>
      </c>
      <c r="F2501" s="99">
        <v>199999.8</v>
      </c>
      <c r="G2501" s="99">
        <f t="shared" si="48"/>
        <v>399999.6</v>
      </c>
      <c r="H2501" s="99">
        <f>G2501</f>
        <v>399999.6</v>
      </c>
      <c r="I2501" s="166" t="s">
        <v>312</v>
      </c>
      <c r="J2501" s="82"/>
      <c r="K2501" s="99"/>
    </row>
    <row r="2502" spans="1:11" s="87" customFormat="1" ht="15" x14ac:dyDescent="0.3">
      <c r="A2502" s="96"/>
      <c r="B2502" s="97"/>
      <c r="C2502" s="98"/>
      <c r="D2502" s="98"/>
      <c r="E2502" s="82"/>
      <c r="F2502" s="99"/>
      <c r="G2502" s="99">
        <f t="shared" si="48"/>
        <v>0</v>
      </c>
      <c r="H2502" s="99"/>
      <c r="I2502" s="166"/>
      <c r="J2502" s="82"/>
      <c r="K2502" s="99"/>
    </row>
    <row r="2503" spans="1:11" s="87" customFormat="1" ht="15" x14ac:dyDescent="0.3">
      <c r="A2503" s="96">
        <v>43339</v>
      </c>
      <c r="B2503" s="97" t="s">
        <v>1575</v>
      </c>
      <c r="C2503" s="98" t="s">
        <v>1576</v>
      </c>
      <c r="D2503" s="98" t="s">
        <v>31</v>
      </c>
      <c r="E2503" s="82">
        <v>1</v>
      </c>
      <c r="F2503" s="99">
        <v>511100.09499999997</v>
      </c>
      <c r="G2503" s="99">
        <f t="shared" si="48"/>
        <v>511100.09499999997</v>
      </c>
      <c r="H2503" s="99">
        <f>G2503</f>
        <v>511100.09499999997</v>
      </c>
      <c r="I2503" s="166" t="s">
        <v>1216</v>
      </c>
      <c r="J2503" s="82"/>
      <c r="K2503" s="99"/>
    </row>
    <row r="2504" spans="1:11" s="87" customFormat="1" ht="15" x14ac:dyDescent="0.3">
      <c r="A2504" s="96"/>
      <c r="B2504" s="97"/>
      <c r="C2504" s="98"/>
      <c r="D2504" s="98"/>
      <c r="E2504" s="82"/>
      <c r="F2504" s="99"/>
      <c r="G2504" s="99">
        <f t="shared" si="48"/>
        <v>0</v>
      </c>
      <c r="H2504" s="99"/>
      <c r="I2504" s="166"/>
      <c r="J2504" s="82"/>
      <c r="K2504" s="99"/>
    </row>
    <row r="2505" spans="1:11" s="87" customFormat="1" ht="15" x14ac:dyDescent="0.3">
      <c r="A2505" s="96">
        <v>43339</v>
      </c>
      <c r="B2505" s="97" t="s">
        <v>1577</v>
      </c>
      <c r="C2505" s="98" t="s">
        <v>1578</v>
      </c>
      <c r="D2505" s="98" t="s">
        <v>1094</v>
      </c>
      <c r="E2505" s="82">
        <v>3</v>
      </c>
      <c r="F2505" s="99">
        <v>199999.8</v>
      </c>
      <c r="G2505" s="99">
        <f t="shared" si="48"/>
        <v>599999.39999999991</v>
      </c>
      <c r="H2505" s="99">
        <f>G2505</f>
        <v>599999.39999999991</v>
      </c>
      <c r="I2505" s="166" t="s">
        <v>312</v>
      </c>
      <c r="J2505" s="82"/>
      <c r="K2505" s="99"/>
    </row>
    <row r="2506" spans="1:11" s="87" customFormat="1" ht="15" x14ac:dyDescent="0.3">
      <c r="A2506" s="96"/>
      <c r="B2506" s="97"/>
      <c r="C2506" s="98"/>
      <c r="D2506" s="98"/>
      <c r="E2506" s="82"/>
      <c r="F2506" s="99"/>
      <c r="G2506" s="99">
        <f t="shared" si="48"/>
        <v>0</v>
      </c>
      <c r="H2506" s="99"/>
      <c r="I2506" s="166"/>
      <c r="J2506" s="82"/>
      <c r="K2506" s="99"/>
    </row>
    <row r="2507" spans="1:11" s="87" customFormat="1" ht="15" x14ac:dyDescent="0.3">
      <c r="A2507" s="96">
        <v>43339</v>
      </c>
      <c r="B2507" s="97" t="s">
        <v>1579</v>
      </c>
      <c r="C2507" s="98" t="s">
        <v>454</v>
      </c>
      <c r="D2507" s="98" t="s">
        <v>104</v>
      </c>
      <c r="E2507" s="82">
        <v>1</v>
      </c>
      <c r="F2507" s="99">
        <v>538000.1</v>
      </c>
      <c r="G2507" s="99">
        <f t="shared" si="48"/>
        <v>538000.1</v>
      </c>
      <c r="H2507" s="99">
        <f>G2507</f>
        <v>538000.1</v>
      </c>
      <c r="I2507" s="166" t="s">
        <v>315</v>
      </c>
      <c r="J2507" s="82"/>
      <c r="K2507" s="99"/>
    </row>
    <row r="2508" spans="1:11" s="87" customFormat="1" ht="15" x14ac:dyDescent="0.3">
      <c r="A2508" s="96"/>
      <c r="B2508" s="97"/>
      <c r="C2508" s="98"/>
      <c r="D2508" s="98"/>
      <c r="E2508" s="82"/>
      <c r="F2508" s="99"/>
      <c r="G2508" s="99">
        <f t="shared" si="48"/>
        <v>0</v>
      </c>
      <c r="H2508" s="99"/>
      <c r="I2508" s="166"/>
      <c r="J2508" s="82"/>
      <c r="K2508" s="99"/>
    </row>
    <row r="2509" spans="1:11" s="87" customFormat="1" ht="15" x14ac:dyDescent="0.3">
      <c r="A2509" s="96">
        <v>43339</v>
      </c>
      <c r="B2509" s="97" t="s">
        <v>1580</v>
      </c>
      <c r="C2509" s="98" t="s">
        <v>813</v>
      </c>
      <c r="D2509" s="98" t="s">
        <v>1094</v>
      </c>
      <c r="E2509" s="82">
        <v>5</v>
      </c>
      <c r="F2509" s="99">
        <v>199999.8</v>
      </c>
      <c r="G2509" s="99">
        <f t="shared" si="48"/>
        <v>999999</v>
      </c>
      <c r="H2509" s="99">
        <f>G2509</f>
        <v>999999</v>
      </c>
      <c r="I2509" s="166" t="s">
        <v>1215</v>
      </c>
      <c r="J2509" s="82"/>
      <c r="K2509" s="99"/>
    </row>
    <row r="2510" spans="1:11" s="87" customFormat="1" ht="15" x14ac:dyDescent="0.3">
      <c r="A2510" s="96"/>
      <c r="B2510" s="97"/>
      <c r="C2510" s="98"/>
      <c r="D2510" s="98"/>
      <c r="E2510" s="82"/>
      <c r="F2510" s="99"/>
      <c r="G2510" s="99">
        <f t="shared" si="48"/>
        <v>0</v>
      </c>
      <c r="H2510" s="99"/>
      <c r="I2510" s="166"/>
      <c r="J2510" s="82"/>
      <c r="K2510" s="99"/>
    </row>
    <row r="2511" spans="1:11" s="87" customFormat="1" ht="15" x14ac:dyDescent="0.3">
      <c r="A2511" s="96">
        <v>43339</v>
      </c>
      <c r="B2511" s="97" t="s">
        <v>1581</v>
      </c>
      <c r="C2511" s="98" t="s">
        <v>170</v>
      </c>
      <c r="D2511" s="98" t="s">
        <v>652</v>
      </c>
      <c r="E2511" s="82">
        <v>1</v>
      </c>
      <c r="F2511" s="99">
        <v>517000</v>
      </c>
      <c r="G2511" s="99">
        <f t="shared" si="48"/>
        <v>517000</v>
      </c>
      <c r="H2511" s="99">
        <f>G2511</f>
        <v>517000</v>
      </c>
      <c r="I2511" s="166" t="s">
        <v>309</v>
      </c>
      <c r="J2511" s="82"/>
      <c r="K2511" s="99"/>
    </row>
    <row r="2512" spans="1:11" s="87" customFormat="1" ht="15" x14ac:dyDescent="0.3">
      <c r="A2512" s="96"/>
      <c r="B2512" s="97"/>
      <c r="C2512" s="98"/>
      <c r="D2512" s="98"/>
      <c r="E2512" s="82"/>
      <c r="F2512" s="99"/>
      <c r="G2512" s="99">
        <f t="shared" si="48"/>
        <v>0</v>
      </c>
      <c r="H2512" s="99"/>
      <c r="I2512" s="166"/>
      <c r="J2512" s="82"/>
      <c r="K2512" s="99"/>
    </row>
    <row r="2513" spans="1:11" s="87" customFormat="1" ht="15" x14ac:dyDescent="0.3">
      <c r="A2513" s="96">
        <v>43339</v>
      </c>
      <c r="B2513" s="97" t="s">
        <v>1582</v>
      </c>
      <c r="C2513" s="98" t="s">
        <v>454</v>
      </c>
      <c r="D2513" s="98" t="s">
        <v>104</v>
      </c>
      <c r="E2513" s="82">
        <v>1</v>
      </c>
      <c r="F2513" s="99">
        <v>538000</v>
      </c>
      <c r="G2513" s="99">
        <f t="shared" si="48"/>
        <v>538000</v>
      </c>
      <c r="H2513" s="99">
        <f>G2513</f>
        <v>538000</v>
      </c>
      <c r="I2513" s="166" t="s">
        <v>315</v>
      </c>
      <c r="J2513" s="82"/>
      <c r="K2513" s="99"/>
    </row>
    <row r="2514" spans="1:11" s="87" customFormat="1" ht="15" x14ac:dyDescent="0.3">
      <c r="A2514" s="96"/>
      <c r="B2514" s="97"/>
      <c r="C2514" s="98"/>
      <c r="D2514" s="98"/>
      <c r="E2514" s="82"/>
      <c r="F2514" s="99"/>
      <c r="G2514" s="99">
        <f t="shared" si="48"/>
        <v>0</v>
      </c>
      <c r="H2514" s="99"/>
      <c r="I2514" s="166"/>
      <c r="J2514" s="82"/>
      <c r="K2514" s="99"/>
    </row>
    <row r="2515" spans="1:11" s="87" customFormat="1" ht="15" x14ac:dyDescent="0.3">
      <c r="A2515" s="96">
        <v>43339</v>
      </c>
      <c r="B2515" s="97" t="s">
        <v>1583</v>
      </c>
      <c r="C2515" s="98" t="s">
        <v>1584</v>
      </c>
      <c r="D2515" s="98" t="s">
        <v>1094</v>
      </c>
      <c r="E2515" s="82">
        <v>2</v>
      </c>
      <c r="F2515" s="99">
        <v>199999.8</v>
      </c>
      <c r="G2515" s="99">
        <f t="shared" si="48"/>
        <v>399999.6</v>
      </c>
      <c r="H2515" s="99">
        <f>G2515</f>
        <v>399999.6</v>
      </c>
      <c r="I2515" s="166" t="s">
        <v>309</v>
      </c>
      <c r="J2515" s="82"/>
      <c r="K2515" s="99"/>
    </row>
    <row r="2516" spans="1:11" s="87" customFormat="1" ht="15" x14ac:dyDescent="0.3">
      <c r="A2516" s="96"/>
      <c r="B2516" s="97"/>
      <c r="C2516" s="98"/>
      <c r="D2516" s="98"/>
      <c r="E2516" s="82"/>
      <c r="F2516" s="99"/>
      <c r="G2516" s="99">
        <f t="shared" si="48"/>
        <v>0</v>
      </c>
      <c r="H2516" s="99"/>
      <c r="I2516" s="166"/>
      <c r="J2516" s="82"/>
      <c r="K2516" s="99"/>
    </row>
    <row r="2517" spans="1:11" s="87" customFormat="1" ht="15" x14ac:dyDescent="0.3">
      <c r="A2517" s="96">
        <v>43339</v>
      </c>
      <c r="B2517" s="97" t="s">
        <v>1586</v>
      </c>
      <c r="C2517" s="98" t="s">
        <v>1556</v>
      </c>
      <c r="D2517" s="98" t="s">
        <v>109</v>
      </c>
      <c r="E2517" s="82">
        <v>77</v>
      </c>
      <c r="F2517" s="99">
        <v>215000.5</v>
      </c>
      <c r="G2517" s="99">
        <f t="shared" si="48"/>
        <v>16555038.5</v>
      </c>
      <c r="H2517" s="99">
        <f>G2517</f>
        <v>16555038.5</v>
      </c>
      <c r="I2517" s="166" t="s">
        <v>314</v>
      </c>
      <c r="J2517" s="82"/>
      <c r="K2517" s="99"/>
    </row>
    <row r="2518" spans="1:11" s="87" customFormat="1" ht="15" x14ac:dyDescent="0.3">
      <c r="A2518" s="96"/>
      <c r="B2518" s="97"/>
      <c r="C2518" s="98"/>
      <c r="D2518" s="98"/>
      <c r="E2518" s="82"/>
      <c r="F2518" s="99"/>
      <c r="G2518" s="99">
        <f t="shared" si="48"/>
        <v>0</v>
      </c>
      <c r="H2518" s="99"/>
      <c r="I2518" s="166"/>
      <c r="J2518" s="82"/>
      <c r="K2518" s="99"/>
    </row>
    <row r="2519" spans="1:11" s="87" customFormat="1" ht="15" x14ac:dyDescent="0.3">
      <c r="A2519" s="96">
        <v>43339</v>
      </c>
      <c r="B2519" s="97" t="s">
        <v>1585</v>
      </c>
      <c r="C2519" s="98" t="s">
        <v>415</v>
      </c>
      <c r="D2519" s="98" t="s">
        <v>887</v>
      </c>
      <c r="E2519" s="82">
        <v>1</v>
      </c>
      <c r="F2519" s="99">
        <v>215000.5</v>
      </c>
      <c r="G2519" s="99">
        <f t="shared" si="48"/>
        <v>215000.5</v>
      </c>
      <c r="H2519" s="99">
        <f>G2519</f>
        <v>215000.5</v>
      </c>
      <c r="I2519" s="166" t="s">
        <v>314</v>
      </c>
      <c r="J2519" s="82"/>
      <c r="K2519" s="99"/>
    </row>
    <row r="2520" spans="1:11" s="87" customFormat="1" ht="15" x14ac:dyDescent="0.3">
      <c r="A2520" s="96"/>
      <c r="B2520" s="97"/>
      <c r="C2520" s="98"/>
      <c r="D2520" s="98"/>
      <c r="E2520" s="82"/>
      <c r="F2520" s="99"/>
      <c r="G2520" s="99">
        <f t="shared" si="48"/>
        <v>0</v>
      </c>
      <c r="H2520" s="99"/>
      <c r="I2520" s="166"/>
      <c r="J2520" s="82"/>
      <c r="K2520" s="99"/>
    </row>
    <row r="2521" spans="1:11" s="87" customFormat="1" ht="15" x14ac:dyDescent="0.3">
      <c r="A2521" s="96">
        <v>43339</v>
      </c>
      <c r="B2521" s="97" t="s">
        <v>1587</v>
      </c>
      <c r="C2521" s="98" t="s">
        <v>325</v>
      </c>
      <c r="D2521" s="98" t="s">
        <v>545</v>
      </c>
      <c r="E2521" s="82">
        <v>1</v>
      </c>
      <c r="F2521" s="99">
        <v>156750</v>
      </c>
      <c r="G2521" s="99">
        <f t="shared" si="48"/>
        <v>156750</v>
      </c>
      <c r="H2521" s="99">
        <f>G2521</f>
        <v>156750</v>
      </c>
      <c r="I2521" s="166" t="s">
        <v>1213</v>
      </c>
      <c r="J2521" s="82"/>
      <c r="K2521" s="99"/>
    </row>
    <row r="2522" spans="1:11" s="87" customFormat="1" ht="15" x14ac:dyDescent="0.3">
      <c r="A2522" s="96"/>
      <c r="B2522" s="97"/>
      <c r="C2522" s="98"/>
      <c r="D2522" s="98"/>
      <c r="E2522" s="82"/>
      <c r="F2522" s="99"/>
      <c r="G2522" s="99">
        <f t="shared" si="48"/>
        <v>0</v>
      </c>
      <c r="H2522" s="99"/>
      <c r="I2522" s="166"/>
      <c r="J2522" s="82"/>
      <c r="K2522" s="99"/>
    </row>
    <row r="2523" spans="1:11" s="87" customFormat="1" ht="15" x14ac:dyDescent="0.3">
      <c r="A2523" s="96">
        <v>43340</v>
      </c>
      <c r="B2523" s="97" t="s">
        <v>1588</v>
      </c>
      <c r="C2523" s="98" t="s">
        <v>985</v>
      </c>
      <c r="D2523" s="98" t="s">
        <v>541</v>
      </c>
      <c r="E2523" s="82">
        <v>24</v>
      </c>
      <c r="F2523" s="99">
        <v>133999.79999999999</v>
      </c>
      <c r="G2523" s="99">
        <f t="shared" si="48"/>
        <v>3215995.1999999997</v>
      </c>
      <c r="H2523" s="99"/>
      <c r="I2523" s="175" t="s">
        <v>1213</v>
      </c>
      <c r="J2523" s="82"/>
      <c r="K2523" s="99"/>
    </row>
    <row r="2524" spans="1:11" s="87" customFormat="1" ht="15" x14ac:dyDescent="0.3">
      <c r="A2524" s="96"/>
      <c r="B2524" s="97"/>
      <c r="C2524" s="98"/>
      <c r="D2524" s="98" t="s">
        <v>542</v>
      </c>
      <c r="E2524" s="82">
        <v>36</v>
      </c>
      <c r="F2524" s="99">
        <v>133999.79999999999</v>
      </c>
      <c r="G2524" s="99">
        <f t="shared" si="48"/>
        <v>4823992.8</v>
      </c>
      <c r="H2524" s="99"/>
      <c r="I2524" s="175"/>
      <c r="J2524" s="82"/>
      <c r="K2524" s="99"/>
    </row>
    <row r="2525" spans="1:11" s="87" customFormat="1" ht="15" x14ac:dyDescent="0.3">
      <c r="A2525" s="96"/>
      <c r="B2525" s="97"/>
      <c r="C2525" s="98"/>
      <c r="D2525" s="98" t="s">
        <v>543</v>
      </c>
      <c r="E2525" s="82">
        <v>36</v>
      </c>
      <c r="F2525" s="99">
        <v>133999.79999999999</v>
      </c>
      <c r="G2525" s="99">
        <f t="shared" si="48"/>
        <v>4823992.8</v>
      </c>
      <c r="H2525" s="99"/>
      <c r="I2525" s="175"/>
      <c r="J2525" s="82"/>
      <c r="K2525" s="99"/>
    </row>
    <row r="2526" spans="1:11" s="87" customFormat="1" ht="15" x14ac:dyDescent="0.3">
      <c r="A2526" s="96"/>
      <c r="B2526" s="97"/>
      <c r="C2526" s="98"/>
      <c r="D2526" s="98" t="s">
        <v>544</v>
      </c>
      <c r="E2526" s="82">
        <v>36</v>
      </c>
      <c r="F2526" s="99">
        <v>133999.79999999999</v>
      </c>
      <c r="G2526" s="99">
        <f t="shared" si="48"/>
        <v>4823992.8</v>
      </c>
      <c r="H2526" s="99"/>
      <c r="I2526" s="175"/>
      <c r="J2526" s="82"/>
      <c r="K2526" s="99"/>
    </row>
    <row r="2527" spans="1:11" s="87" customFormat="1" ht="15" x14ac:dyDescent="0.3">
      <c r="A2527" s="96"/>
      <c r="B2527" s="97"/>
      <c r="C2527" s="98"/>
      <c r="D2527" s="98" t="s">
        <v>545</v>
      </c>
      <c r="E2527" s="82">
        <v>36</v>
      </c>
      <c r="F2527" s="99">
        <v>133999.79999999999</v>
      </c>
      <c r="G2527" s="99">
        <f t="shared" si="48"/>
        <v>4823992.8</v>
      </c>
      <c r="H2527" s="99">
        <f>SUM(G2523:G2527)</f>
        <v>22511966.400000002</v>
      </c>
      <c r="I2527" s="175"/>
      <c r="J2527" s="82"/>
      <c r="K2527" s="99"/>
    </row>
    <row r="2528" spans="1:11" s="87" customFormat="1" ht="15" x14ac:dyDescent="0.3">
      <c r="A2528" s="96"/>
      <c r="B2528" s="97"/>
      <c r="C2528" s="98"/>
      <c r="D2528" s="98"/>
      <c r="E2528" s="82"/>
      <c r="F2528" s="99"/>
      <c r="G2528" s="99">
        <f t="shared" si="48"/>
        <v>0</v>
      </c>
      <c r="H2528" s="99"/>
      <c r="I2528" s="166"/>
      <c r="J2528" s="82"/>
      <c r="K2528" s="99"/>
    </row>
    <row r="2529" spans="1:11" s="87" customFormat="1" ht="15" x14ac:dyDescent="0.3">
      <c r="A2529" s="96">
        <v>43340</v>
      </c>
      <c r="B2529" s="97" t="s">
        <v>1589</v>
      </c>
      <c r="C2529" s="98" t="s">
        <v>985</v>
      </c>
      <c r="D2529" s="98" t="s">
        <v>576</v>
      </c>
      <c r="E2529" s="82">
        <v>48</v>
      </c>
      <c r="F2529" s="99">
        <v>66999.899999999994</v>
      </c>
      <c r="G2529" s="99">
        <f t="shared" si="48"/>
        <v>3215995.1999999997</v>
      </c>
      <c r="H2529" s="99"/>
      <c r="I2529" s="175" t="s">
        <v>1213</v>
      </c>
      <c r="J2529" s="82"/>
      <c r="K2529" s="99"/>
    </row>
    <row r="2530" spans="1:11" s="87" customFormat="1" ht="15" x14ac:dyDescent="0.3">
      <c r="A2530" s="96"/>
      <c r="B2530" s="97"/>
      <c r="C2530" s="98"/>
      <c r="D2530" s="98" t="s">
        <v>577</v>
      </c>
      <c r="E2530" s="82">
        <v>24</v>
      </c>
      <c r="F2530" s="99">
        <v>66999.899999999994</v>
      </c>
      <c r="G2530" s="99">
        <f t="shared" si="48"/>
        <v>1607997.5999999999</v>
      </c>
      <c r="H2530" s="99"/>
      <c r="I2530" s="175"/>
      <c r="J2530" s="82"/>
      <c r="K2530" s="99"/>
    </row>
    <row r="2531" spans="1:11" s="87" customFormat="1" ht="15" x14ac:dyDescent="0.3">
      <c r="A2531" s="96"/>
      <c r="B2531" s="97"/>
      <c r="C2531" s="98"/>
      <c r="D2531" s="98" t="s">
        <v>640</v>
      </c>
      <c r="E2531" s="82">
        <v>24</v>
      </c>
      <c r="F2531" s="99">
        <v>66999.899999999994</v>
      </c>
      <c r="G2531" s="99">
        <f t="shared" si="48"/>
        <v>1607997.5999999999</v>
      </c>
      <c r="H2531" s="99"/>
      <c r="I2531" s="175"/>
      <c r="J2531" s="82"/>
      <c r="K2531" s="99"/>
    </row>
    <row r="2532" spans="1:11" s="87" customFormat="1" ht="15" x14ac:dyDescent="0.3">
      <c r="A2532" s="96"/>
      <c r="B2532" s="97"/>
      <c r="C2532" s="98"/>
      <c r="D2532" s="98" t="s">
        <v>547</v>
      </c>
      <c r="E2532" s="82">
        <v>36</v>
      </c>
      <c r="F2532" s="99">
        <v>66999.899999999994</v>
      </c>
      <c r="G2532" s="99">
        <f t="shared" si="48"/>
        <v>2411996.4</v>
      </c>
      <c r="H2532" s="99"/>
      <c r="I2532" s="175"/>
      <c r="J2532" s="82"/>
      <c r="K2532" s="99"/>
    </row>
    <row r="2533" spans="1:11" s="87" customFormat="1" ht="15" x14ac:dyDescent="0.3">
      <c r="A2533" s="96"/>
      <c r="B2533" s="97"/>
      <c r="C2533" s="98"/>
      <c r="D2533" s="98" t="s">
        <v>548</v>
      </c>
      <c r="E2533" s="82">
        <v>24</v>
      </c>
      <c r="F2533" s="99">
        <v>66999.899999999994</v>
      </c>
      <c r="G2533" s="99">
        <f t="shared" si="48"/>
        <v>1607997.5999999999</v>
      </c>
      <c r="H2533" s="99"/>
      <c r="I2533" s="175"/>
      <c r="J2533" s="82"/>
      <c r="K2533" s="99"/>
    </row>
    <row r="2534" spans="1:11" s="87" customFormat="1" ht="15" x14ac:dyDescent="0.3">
      <c r="A2534" s="96"/>
      <c r="B2534" s="97"/>
      <c r="C2534" s="98"/>
      <c r="D2534" s="98" t="s">
        <v>578</v>
      </c>
      <c r="E2534" s="82">
        <v>48</v>
      </c>
      <c r="F2534" s="99">
        <v>66999.899999999994</v>
      </c>
      <c r="G2534" s="99">
        <f t="shared" si="48"/>
        <v>3215995.1999999997</v>
      </c>
      <c r="H2534" s="99">
        <f>SUM(G2529:G2534)</f>
        <v>13667979.599999998</v>
      </c>
      <c r="I2534" s="175"/>
      <c r="J2534" s="82"/>
      <c r="K2534" s="99"/>
    </row>
    <row r="2535" spans="1:11" s="87" customFormat="1" ht="15" x14ac:dyDescent="0.3">
      <c r="A2535" s="96"/>
      <c r="B2535" s="97"/>
      <c r="C2535" s="98"/>
      <c r="D2535" s="98"/>
      <c r="E2535" s="82"/>
      <c r="F2535" s="99"/>
      <c r="G2535" s="99">
        <f t="shared" si="48"/>
        <v>0</v>
      </c>
      <c r="H2535" s="99"/>
      <c r="I2535" s="166"/>
      <c r="J2535" s="82"/>
      <c r="K2535" s="99"/>
    </row>
    <row r="2536" spans="1:11" s="87" customFormat="1" ht="15" x14ac:dyDescent="0.3">
      <c r="A2536" s="96">
        <v>43340</v>
      </c>
      <c r="B2536" s="97" t="s">
        <v>1590</v>
      </c>
      <c r="C2536" s="98" t="s">
        <v>552</v>
      </c>
      <c r="D2536" s="98" t="s">
        <v>1003</v>
      </c>
      <c r="E2536" s="82">
        <v>8</v>
      </c>
      <c r="F2536" s="99">
        <v>215000.5</v>
      </c>
      <c r="G2536" s="99">
        <f t="shared" si="48"/>
        <v>1720004</v>
      </c>
      <c r="H2536" s="99">
        <f>G2536</f>
        <v>1720004</v>
      </c>
      <c r="I2536" s="166" t="s">
        <v>309</v>
      </c>
      <c r="J2536" s="82"/>
      <c r="K2536" s="99"/>
    </row>
    <row r="2537" spans="1:11" s="87" customFormat="1" ht="15" x14ac:dyDescent="0.3">
      <c r="A2537" s="96"/>
      <c r="B2537" s="97"/>
      <c r="C2537" s="98"/>
      <c r="D2537" s="98"/>
      <c r="E2537" s="82"/>
      <c r="F2537" s="99"/>
      <c r="G2537" s="99">
        <f t="shared" si="48"/>
        <v>0</v>
      </c>
      <c r="H2537" s="99"/>
      <c r="I2537" s="166"/>
      <c r="J2537" s="82"/>
      <c r="K2537" s="99"/>
    </row>
    <row r="2538" spans="1:11" s="87" customFormat="1" ht="15" x14ac:dyDescent="0.3">
      <c r="A2538" s="96">
        <v>43340</v>
      </c>
      <c r="B2538" s="97" t="s">
        <v>1591</v>
      </c>
      <c r="C2538" s="98" t="s">
        <v>344</v>
      </c>
      <c r="D2538" s="98" t="s">
        <v>1363</v>
      </c>
      <c r="E2538" s="82">
        <v>1</v>
      </c>
      <c r="F2538" s="99">
        <v>511100.09499999997</v>
      </c>
      <c r="G2538" s="99">
        <f t="shared" si="48"/>
        <v>511100.09499999997</v>
      </c>
      <c r="H2538" s="99"/>
      <c r="I2538" s="175" t="s">
        <v>312</v>
      </c>
      <c r="J2538" s="82"/>
      <c r="K2538" s="99"/>
    </row>
    <row r="2539" spans="1:11" s="87" customFormat="1" ht="15" x14ac:dyDescent="0.3">
      <c r="A2539" s="96"/>
      <c r="B2539" s="97"/>
      <c r="C2539" s="98"/>
      <c r="D2539" s="98" t="s">
        <v>104</v>
      </c>
      <c r="E2539" s="82">
        <v>2</v>
      </c>
      <c r="F2539" s="99">
        <v>511100.09499999997</v>
      </c>
      <c r="G2539" s="99">
        <f t="shared" si="48"/>
        <v>1022200.19</v>
      </c>
      <c r="H2539" s="99"/>
      <c r="I2539" s="175"/>
      <c r="J2539" s="82"/>
      <c r="K2539" s="99"/>
    </row>
    <row r="2540" spans="1:11" s="87" customFormat="1" ht="15" x14ac:dyDescent="0.3">
      <c r="A2540" s="96"/>
      <c r="B2540" s="97"/>
      <c r="C2540" s="98"/>
      <c r="D2540" s="98" t="s">
        <v>652</v>
      </c>
      <c r="E2540" s="82">
        <v>1</v>
      </c>
      <c r="F2540" s="99">
        <v>517000</v>
      </c>
      <c r="G2540" s="99">
        <f t="shared" si="48"/>
        <v>517000</v>
      </c>
      <c r="H2540" s="99">
        <f>SUM(G2538:G2540)</f>
        <v>2050300.2849999999</v>
      </c>
      <c r="I2540" s="175"/>
      <c r="J2540" s="82"/>
      <c r="K2540" s="99"/>
    </row>
    <row r="2541" spans="1:11" s="87" customFormat="1" ht="15" x14ac:dyDescent="0.3">
      <c r="A2541" s="96"/>
      <c r="B2541" s="97"/>
      <c r="C2541" s="98"/>
      <c r="D2541" s="98"/>
      <c r="E2541" s="82"/>
      <c r="F2541" s="99"/>
      <c r="G2541" s="99">
        <f t="shared" si="48"/>
        <v>0</v>
      </c>
      <c r="H2541" s="99"/>
      <c r="I2541" s="166"/>
      <c r="J2541" s="82"/>
      <c r="K2541" s="99"/>
    </row>
    <row r="2542" spans="1:11" s="87" customFormat="1" ht="15" x14ac:dyDescent="0.3">
      <c r="A2542" s="96">
        <v>43340</v>
      </c>
      <c r="B2542" s="97" t="s">
        <v>1592</v>
      </c>
      <c r="C2542" s="98" t="s">
        <v>1522</v>
      </c>
      <c r="D2542" s="98" t="s">
        <v>541</v>
      </c>
      <c r="E2542" s="82">
        <v>24</v>
      </c>
      <c r="F2542" s="99">
        <v>148500</v>
      </c>
      <c r="G2542" s="99">
        <f t="shared" si="48"/>
        <v>3564000</v>
      </c>
      <c r="H2542" s="99">
        <f>G2542</f>
        <v>3564000</v>
      </c>
      <c r="I2542" s="166" t="s">
        <v>314</v>
      </c>
      <c r="J2542" s="82"/>
      <c r="K2542" s="99"/>
    </row>
    <row r="2543" spans="1:11" s="87" customFormat="1" ht="15" x14ac:dyDescent="0.3">
      <c r="A2543" s="96"/>
      <c r="B2543" s="97"/>
      <c r="C2543" s="98"/>
      <c r="D2543" s="98"/>
      <c r="E2543" s="82"/>
      <c r="F2543" s="99"/>
      <c r="G2543" s="99">
        <f t="shared" si="48"/>
        <v>0</v>
      </c>
      <c r="H2543" s="99"/>
      <c r="I2543" s="166"/>
      <c r="J2543" s="82"/>
      <c r="K2543" s="99"/>
    </row>
    <row r="2544" spans="1:11" s="87" customFormat="1" ht="15" x14ac:dyDescent="0.3">
      <c r="A2544" s="96">
        <v>43340</v>
      </c>
      <c r="B2544" s="97" t="s">
        <v>1593</v>
      </c>
      <c r="C2544" s="98" t="s">
        <v>18</v>
      </c>
      <c r="D2544" s="98" t="s">
        <v>1594</v>
      </c>
      <c r="E2544" s="82">
        <v>2</v>
      </c>
      <c r="F2544" s="99">
        <v>574750</v>
      </c>
      <c r="G2544" s="99">
        <f t="shared" si="48"/>
        <v>1149500</v>
      </c>
      <c r="H2544" s="99"/>
      <c r="I2544" s="175" t="s">
        <v>312</v>
      </c>
      <c r="J2544" s="82"/>
      <c r="K2544" s="99"/>
    </row>
    <row r="2545" spans="1:11" s="87" customFormat="1" ht="15" x14ac:dyDescent="0.3">
      <c r="A2545" s="96"/>
      <c r="B2545" s="97"/>
      <c r="C2545" s="98"/>
      <c r="D2545" s="98" t="s">
        <v>652</v>
      </c>
      <c r="E2545" s="82">
        <v>2</v>
      </c>
      <c r="F2545" s="99">
        <v>517000</v>
      </c>
      <c r="G2545" s="99">
        <f t="shared" si="48"/>
        <v>1034000</v>
      </c>
      <c r="H2545" s="99">
        <f>SUM(G2544:G2545)</f>
        <v>2183500</v>
      </c>
      <c r="I2545" s="175"/>
      <c r="J2545" s="82"/>
      <c r="K2545" s="99"/>
    </row>
    <row r="2546" spans="1:11" s="87" customFormat="1" ht="15" x14ac:dyDescent="0.3">
      <c r="A2546" s="96"/>
      <c r="B2546" s="97"/>
      <c r="C2546" s="98"/>
      <c r="D2546" s="98"/>
      <c r="E2546" s="82"/>
      <c r="F2546" s="99"/>
      <c r="G2546" s="99">
        <f t="shared" si="48"/>
        <v>0</v>
      </c>
      <c r="H2546" s="99"/>
      <c r="I2546" s="166"/>
      <c r="J2546" s="82"/>
      <c r="K2546" s="99"/>
    </row>
    <row r="2547" spans="1:11" s="87" customFormat="1" ht="15" x14ac:dyDescent="0.3">
      <c r="A2547" s="96">
        <v>43340</v>
      </c>
      <c r="B2547" s="97" t="s">
        <v>1614</v>
      </c>
      <c r="C2547" s="98" t="s">
        <v>265</v>
      </c>
      <c r="D2547" s="98" t="s">
        <v>109</v>
      </c>
      <c r="E2547" s="82">
        <v>2</v>
      </c>
      <c r="F2547" s="99">
        <v>215000.5</v>
      </c>
      <c r="G2547" s="99">
        <f t="shared" si="48"/>
        <v>430001</v>
      </c>
      <c r="H2547" s="99"/>
      <c r="I2547" s="175" t="s">
        <v>310</v>
      </c>
      <c r="J2547" s="82"/>
      <c r="K2547" s="99"/>
    </row>
    <row r="2548" spans="1:11" s="87" customFormat="1" ht="15" x14ac:dyDescent="0.3">
      <c r="A2548" s="96"/>
      <c r="B2548" s="97"/>
      <c r="C2548" s="98"/>
      <c r="D2548" s="98" t="s">
        <v>1094</v>
      </c>
      <c r="E2548" s="82">
        <v>2</v>
      </c>
      <c r="F2548" s="99">
        <v>199999.8</v>
      </c>
      <c r="G2548" s="99">
        <f t="shared" si="48"/>
        <v>399999.6</v>
      </c>
      <c r="H2548" s="99">
        <f>SUM(G2547:G2548)</f>
        <v>830000.6</v>
      </c>
      <c r="I2548" s="175"/>
      <c r="J2548" s="82"/>
      <c r="K2548" s="99"/>
    </row>
    <row r="2549" spans="1:11" s="87" customFormat="1" ht="15" x14ac:dyDescent="0.3">
      <c r="A2549" s="96"/>
      <c r="B2549" s="97"/>
      <c r="C2549" s="98"/>
      <c r="D2549" s="98"/>
      <c r="E2549" s="82"/>
      <c r="F2549" s="99"/>
      <c r="G2549" s="99">
        <f t="shared" si="48"/>
        <v>0</v>
      </c>
      <c r="H2549" s="99"/>
      <c r="I2549" s="166"/>
      <c r="J2549" s="82"/>
      <c r="K2549" s="99"/>
    </row>
    <row r="2550" spans="1:11" s="87" customFormat="1" ht="15" x14ac:dyDescent="0.3">
      <c r="A2550" s="96">
        <v>43340</v>
      </c>
      <c r="B2550" s="97" t="s">
        <v>1595</v>
      </c>
      <c r="C2550" s="98" t="s">
        <v>57</v>
      </c>
      <c r="D2550" s="98" t="s">
        <v>652</v>
      </c>
      <c r="E2550" s="82">
        <v>1</v>
      </c>
      <c r="F2550" s="99">
        <v>517000</v>
      </c>
      <c r="G2550" s="99">
        <f t="shared" si="48"/>
        <v>517000</v>
      </c>
      <c r="H2550" s="99"/>
      <c r="I2550" s="175" t="s">
        <v>1216</v>
      </c>
      <c r="J2550" s="82"/>
      <c r="K2550" s="99"/>
    </row>
    <row r="2551" spans="1:11" s="87" customFormat="1" ht="15" x14ac:dyDescent="0.3">
      <c r="A2551" s="96"/>
      <c r="B2551" s="97"/>
      <c r="C2551" s="98"/>
      <c r="D2551" s="98" t="s">
        <v>1094</v>
      </c>
      <c r="E2551" s="82">
        <v>1</v>
      </c>
      <c r="F2551" s="99">
        <v>199999.8</v>
      </c>
      <c r="G2551" s="99">
        <f t="shared" si="48"/>
        <v>199999.8</v>
      </c>
      <c r="H2551" s="99"/>
      <c r="I2551" s="175"/>
      <c r="J2551" s="82"/>
      <c r="K2551" s="99"/>
    </row>
    <row r="2552" spans="1:11" s="87" customFormat="1" ht="15" x14ac:dyDescent="0.3">
      <c r="A2552" s="96"/>
      <c r="B2552" s="97"/>
      <c r="C2552" s="98"/>
      <c r="D2552" s="98" t="s">
        <v>31</v>
      </c>
      <c r="E2552" s="82">
        <v>1</v>
      </c>
      <c r="F2552" s="99">
        <v>511100.09499999997</v>
      </c>
      <c r="G2552" s="99">
        <f t="shared" si="48"/>
        <v>511100.09499999997</v>
      </c>
      <c r="H2552" s="99">
        <f>SUM(G2550:G2552)</f>
        <v>1228099.895</v>
      </c>
      <c r="I2552" s="175"/>
      <c r="J2552" s="82"/>
      <c r="K2552" s="99"/>
    </row>
    <row r="2553" spans="1:11" s="87" customFormat="1" ht="15" x14ac:dyDescent="0.3">
      <c r="A2553" s="96"/>
      <c r="B2553" s="97"/>
      <c r="C2553" s="98"/>
      <c r="D2553" s="98"/>
      <c r="E2553" s="82"/>
      <c r="F2553" s="99"/>
      <c r="G2553" s="99">
        <f t="shared" si="48"/>
        <v>0</v>
      </c>
      <c r="H2553" s="99"/>
      <c r="I2553" s="166"/>
      <c r="J2553" s="82"/>
      <c r="K2553" s="99"/>
    </row>
    <row r="2554" spans="1:11" s="87" customFormat="1" ht="15" x14ac:dyDescent="0.3">
      <c r="A2554" s="96">
        <v>43340</v>
      </c>
      <c r="B2554" s="97" t="s">
        <v>1596</v>
      </c>
      <c r="C2554" s="98" t="s">
        <v>1267</v>
      </c>
      <c r="D2554" s="98" t="s">
        <v>1094</v>
      </c>
      <c r="E2554" s="82">
        <v>2</v>
      </c>
      <c r="F2554" s="99">
        <v>199999.8</v>
      </c>
      <c r="G2554" s="99">
        <f t="shared" si="48"/>
        <v>399999.6</v>
      </c>
      <c r="H2554" s="99">
        <f>G2554</f>
        <v>399999.6</v>
      </c>
      <c r="I2554" s="166" t="s">
        <v>1216</v>
      </c>
      <c r="J2554" s="82"/>
      <c r="K2554" s="99"/>
    </row>
    <row r="2555" spans="1:11" s="87" customFormat="1" ht="15" x14ac:dyDescent="0.3">
      <c r="A2555" s="96"/>
      <c r="B2555" s="97"/>
      <c r="C2555" s="98"/>
      <c r="D2555" s="98"/>
      <c r="E2555" s="82"/>
      <c r="F2555" s="99"/>
      <c r="G2555" s="99">
        <f t="shared" si="48"/>
        <v>0</v>
      </c>
      <c r="H2555" s="99"/>
      <c r="I2555" s="166"/>
      <c r="J2555" s="82"/>
      <c r="K2555" s="99"/>
    </row>
    <row r="2556" spans="1:11" s="87" customFormat="1" ht="15" x14ac:dyDescent="0.3">
      <c r="A2556" s="96">
        <v>43340</v>
      </c>
      <c r="B2556" s="97" t="s">
        <v>1597</v>
      </c>
      <c r="C2556" s="98" t="s">
        <v>38</v>
      </c>
      <c r="D2556" s="98" t="s">
        <v>1094</v>
      </c>
      <c r="E2556" s="82">
        <v>24</v>
      </c>
      <c r="F2556" s="99">
        <v>199999.8</v>
      </c>
      <c r="G2556" s="99">
        <f t="shared" si="48"/>
        <v>4799995.1999999993</v>
      </c>
      <c r="H2556" s="99">
        <f>G2556</f>
        <v>4799995.1999999993</v>
      </c>
      <c r="I2556" s="166" t="s">
        <v>310</v>
      </c>
      <c r="J2556" s="82"/>
      <c r="K2556" s="99"/>
    </row>
    <row r="2557" spans="1:11" s="87" customFormat="1" ht="15" x14ac:dyDescent="0.3">
      <c r="A2557" s="96"/>
      <c r="B2557" s="97"/>
      <c r="C2557" s="98"/>
      <c r="D2557" s="98"/>
      <c r="E2557" s="82"/>
      <c r="F2557" s="99"/>
      <c r="G2557" s="99">
        <f t="shared" si="48"/>
        <v>0</v>
      </c>
      <c r="H2557" s="99"/>
      <c r="I2557" s="166"/>
      <c r="J2557" s="82"/>
      <c r="K2557" s="99"/>
    </row>
    <row r="2558" spans="1:11" s="87" customFormat="1" ht="15" x14ac:dyDescent="0.3">
      <c r="A2558" s="96">
        <v>43340</v>
      </c>
      <c r="B2558" s="97" t="s">
        <v>1598</v>
      </c>
      <c r="C2558" s="98" t="s">
        <v>53</v>
      </c>
      <c r="D2558" s="98" t="s">
        <v>405</v>
      </c>
      <c r="E2558" s="82">
        <v>1</v>
      </c>
      <c r="F2558" s="99">
        <v>563000</v>
      </c>
      <c r="G2558" s="99">
        <f t="shared" si="48"/>
        <v>563000</v>
      </c>
      <c r="H2558" s="99">
        <f>G2558</f>
        <v>563000</v>
      </c>
      <c r="I2558" s="166" t="s">
        <v>310</v>
      </c>
      <c r="J2558" s="82"/>
      <c r="K2558" s="99"/>
    </row>
    <row r="2559" spans="1:11" s="87" customFormat="1" ht="15" x14ac:dyDescent="0.3">
      <c r="A2559" s="96"/>
      <c r="B2559" s="97"/>
      <c r="C2559" s="98"/>
      <c r="D2559" s="98"/>
      <c r="E2559" s="82"/>
      <c r="F2559" s="99"/>
      <c r="G2559" s="99">
        <f t="shared" si="48"/>
        <v>0</v>
      </c>
      <c r="H2559" s="99"/>
      <c r="I2559" s="166"/>
      <c r="J2559" s="82"/>
      <c r="K2559" s="99"/>
    </row>
    <row r="2560" spans="1:11" s="87" customFormat="1" ht="15" x14ac:dyDescent="0.3">
      <c r="A2560" s="96">
        <v>43340</v>
      </c>
      <c r="B2560" s="97" t="s">
        <v>1599</v>
      </c>
      <c r="C2560" s="98" t="s">
        <v>1600</v>
      </c>
      <c r="D2560" s="98" t="s">
        <v>109</v>
      </c>
      <c r="E2560" s="82">
        <v>12</v>
      </c>
      <c r="F2560" s="99">
        <v>215000.5</v>
      </c>
      <c r="G2560" s="99">
        <f t="shared" si="48"/>
        <v>2580006</v>
      </c>
      <c r="H2560" s="99"/>
      <c r="I2560" s="175" t="s">
        <v>309</v>
      </c>
      <c r="J2560" s="82"/>
      <c r="K2560" s="99"/>
    </row>
    <row r="2561" spans="1:11" s="87" customFormat="1" ht="15" x14ac:dyDescent="0.3">
      <c r="A2561" s="96"/>
      <c r="B2561" s="97"/>
      <c r="C2561" s="98"/>
      <c r="D2561" s="98" t="s">
        <v>1094</v>
      </c>
      <c r="E2561" s="82">
        <v>1</v>
      </c>
      <c r="F2561" s="99">
        <v>199999.8</v>
      </c>
      <c r="G2561" s="99">
        <f t="shared" si="48"/>
        <v>199999.8</v>
      </c>
      <c r="H2561" s="99">
        <f>SUM(G2560:G2561)</f>
        <v>2780005.8</v>
      </c>
      <c r="I2561" s="175"/>
      <c r="J2561" s="82"/>
      <c r="K2561" s="99"/>
    </row>
    <row r="2562" spans="1:11" s="87" customFormat="1" ht="15" x14ac:dyDescent="0.3">
      <c r="A2562" s="96"/>
      <c r="B2562" s="97"/>
      <c r="C2562" s="98"/>
      <c r="D2562" s="98"/>
      <c r="E2562" s="82"/>
      <c r="F2562" s="99"/>
      <c r="G2562" s="99">
        <f t="shared" si="48"/>
        <v>0</v>
      </c>
      <c r="H2562" s="99"/>
      <c r="I2562" s="166"/>
      <c r="J2562" s="82"/>
      <c r="K2562" s="99"/>
    </row>
    <row r="2563" spans="1:11" s="87" customFormat="1" ht="15" x14ac:dyDescent="0.3">
      <c r="A2563" s="96">
        <v>43340</v>
      </c>
      <c r="B2563" s="97" t="s">
        <v>1601</v>
      </c>
      <c r="C2563" s="98" t="s">
        <v>1556</v>
      </c>
      <c r="D2563" s="98" t="s">
        <v>109</v>
      </c>
      <c r="E2563" s="82">
        <v>163</v>
      </c>
      <c r="F2563" s="99">
        <v>215000.5</v>
      </c>
      <c r="G2563" s="99">
        <f t="shared" si="48"/>
        <v>35045081.5</v>
      </c>
      <c r="H2563" s="99">
        <f>G2563</f>
        <v>35045081.5</v>
      </c>
      <c r="I2563" s="166" t="s">
        <v>314</v>
      </c>
      <c r="J2563" s="82"/>
      <c r="K2563" s="99"/>
    </row>
    <row r="2564" spans="1:11" s="87" customFormat="1" ht="15" x14ac:dyDescent="0.3">
      <c r="A2564" s="96"/>
      <c r="B2564" s="97"/>
      <c r="C2564" s="98"/>
      <c r="D2564" s="98"/>
      <c r="E2564" s="82"/>
      <c r="F2564" s="99"/>
      <c r="G2564" s="99">
        <f t="shared" si="48"/>
        <v>0</v>
      </c>
      <c r="H2564" s="99"/>
      <c r="I2564" s="166"/>
      <c r="J2564" s="82"/>
      <c r="K2564" s="99"/>
    </row>
    <row r="2565" spans="1:11" s="87" customFormat="1" ht="15" x14ac:dyDescent="0.3">
      <c r="A2565" s="96">
        <v>43340</v>
      </c>
      <c r="B2565" s="97" t="s">
        <v>1602</v>
      </c>
      <c r="C2565" s="98" t="s">
        <v>818</v>
      </c>
      <c r="D2565" s="98" t="s">
        <v>1386</v>
      </c>
      <c r="E2565" s="82">
        <v>2</v>
      </c>
      <c r="F2565" s="99">
        <v>215000.5</v>
      </c>
      <c r="G2565" s="99">
        <f t="shared" si="48"/>
        <v>430001</v>
      </c>
      <c r="H2565" s="99">
        <f>G2565</f>
        <v>430001</v>
      </c>
      <c r="I2565" s="166" t="s">
        <v>1216</v>
      </c>
      <c r="J2565" s="82"/>
      <c r="K2565" s="99"/>
    </row>
    <row r="2566" spans="1:11" s="87" customFormat="1" ht="15" x14ac:dyDescent="0.3">
      <c r="A2566" s="96"/>
      <c r="B2566" s="97"/>
      <c r="C2566" s="98"/>
      <c r="D2566" s="98"/>
      <c r="E2566" s="82"/>
      <c r="F2566" s="99"/>
      <c r="G2566" s="99">
        <f t="shared" si="48"/>
        <v>0</v>
      </c>
      <c r="H2566" s="99"/>
      <c r="I2566" s="166"/>
      <c r="J2566" s="82"/>
      <c r="K2566" s="99"/>
    </row>
    <row r="2567" spans="1:11" s="87" customFormat="1" ht="15" x14ac:dyDescent="0.3">
      <c r="A2567" s="96">
        <v>43340</v>
      </c>
      <c r="B2567" s="97" t="s">
        <v>1603</v>
      </c>
      <c r="C2567" s="98" t="s">
        <v>786</v>
      </c>
      <c r="D2567" s="98" t="s">
        <v>1325</v>
      </c>
      <c r="E2567" s="82">
        <v>4</v>
      </c>
      <c r="F2567" s="99">
        <v>637450</v>
      </c>
      <c r="G2567" s="99">
        <f t="shared" si="48"/>
        <v>2549800</v>
      </c>
      <c r="H2567" s="99">
        <f>G2567</f>
        <v>2549800</v>
      </c>
      <c r="I2567" s="166" t="s">
        <v>309</v>
      </c>
      <c r="J2567" s="82"/>
      <c r="K2567" s="99"/>
    </row>
    <row r="2568" spans="1:11" s="87" customFormat="1" ht="15" x14ac:dyDescent="0.3">
      <c r="A2568" s="96"/>
      <c r="B2568" s="97"/>
      <c r="C2568" s="98"/>
      <c r="D2568" s="98"/>
      <c r="E2568" s="82"/>
      <c r="F2568" s="99"/>
      <c r="G2568" s="99">
        <f t="shared" si="48"/>
        <v>0</v>
      </c>
      <c r="H2568" s="99"/>
      <c r="I2568" s="166"/>
      <c r="J2568" s="82"/>
      <c r="K2568" s="99"/>
    </row>
    <row r="2569" spans="1:11" s="87" customFormat="1" ht="15" x14ac:dyDescent="0.3">
      <c r="A2569" s="96">
        <v>43340</v>
      </c>
      <c r="B2569" s="97" t="s">
        <v>1604</v>
      </c>
      <c r="C2569" s="98" t="s">
        <v>1605</v>
      </c>
      <c r="D2569" s="98" t="s">
        <v>946</v>
      </c>
      <c r="E2569" s="82">
        <v>8</v>
      </c>
      <c r="F2569" s="99">
        <v>245099.52499999999</v>
      </c>
      <c r="G2569" s="99">
        <f t="shared" si="48"/>
        <v>1960796.2</v>
      </c>
      <c r="H2569" s="99"/>
      <c r="I2569" s="175" t="s">
        <v>309</v>
      </c>
      <c r="J2569" s="82"/>
      <c r="K2569" s="99"/>
    </row>
    <row r="2570" spans="1:11" s="87" customFormat="1" ht="15" x14ac:dyDescent="0.3">
      <c r="A2570" s="96"/>
      <c r="B2570" s="97"/>
      <c r="C2570" s="98"/>
      <c r="D2570" s="98" t="s">
        <v>1606</v>
      </c>
      <c r="E2570" s="82">
        <v>2</v>
      </c>
      <c r="F2570" s="99">
        <v>267900.38</v>
      </c>
      <c r="G2570" s="99">
        <f t="shared" si="48"/>
        <v>535800.76</v>
      </c>
      <c r="H2570" s="99"/>
      <c r="I2570" s="175"/>
      <c r="J2570" s="82"/>
      <c r="K2570" s="99"/>
    </row>
    <row r="2571" spans="1:11" s="87" customFormat="1" ht="15" x14ac:dyDescent="0.3">
      <c r="A2571" s="96"/>
      <c r="B2571" s="97"/>
      <c r="C2571" s="98"/>
      <c r="D2571" s="98" t="s">
        <v>1607</v>
      </c>
      <c r="E2571" s="82">
        <v>2</v>
      </c>
      <c r="F2571" s="99">
        <v>282150</v>
      </c>
      <c r="G2571" s="99">
        <f t="shared" si="48"/>
        <v>564300</v>
      </c>
      <c r="H2571" s="99">
        <f>SUM(G2569:G2571)</f>
        <v>3060896.96</v>
      </c>
      <c r="I2571" s="175"/>
      <c r="J2571" s="82"/>
      <c r="K2571" s="99"/>
    </row>
    <row r="2572" spans="1:11" s="87" customFormat="1" ht="15" x14ac:dyDescent="0.3">
      <c r="A2572" s="96"/>
      <c r="B2572" s="97"/>
      <c r="C2572" s="98"/>
      <c r="D2572" s="98"/>
      <c r="E2572" s="82"/>
      <c r="F2572" s="99"/>
      <c r="G2572" s="99">
        <f t="shared" si="48"/>
        <v>0</v>
      </c>
      <c r="H2572" s="99"/>
      <c r="I2572" s="166"/>
      <c r="J2572" s="82"/>
      <c r="K2572" s="99"/>
    </row>
    <row r="2573" spans="1:11" s="87" customFormat="1" ht="15" x14ac:dyDescent="0.3">
      <c r="A2573" s="96">
        <v>43340</v>
      </c>
      <c r="B2573" s="97" t="s">
        <v>1608</v>
      </c>
      <c r="C2573" s="98" t="s">
        <v>1556</v>
      </c>
      <c r="D2573" s="98" t="s">
        <v>109</v>
      </c>
      <c r="E2573" s="82">
        <v>60</v>
      </c>
      <c r="F2573" s="99">
        <v>215000.5</v>
      </c>
      <c r="G2573" s="99">
        <f t="shared" si="48"/>
        <v>12900030</v>
      </c>
      <c r="H2573" s="99">
        <f>G2573</f>
        <v>12900030</v>
      </c>
      <c r="I2573" s="166" t="s">
        <v>314</v>
      </c>
      <c r="J2573" s="82"/>
      <c r="K2573" s="99"/>
    </row>
    <row r="2574" spans="1:11" s="87" customFormat="1" ht="15" x14ac:dyDescent="0.3">
      <c r="A2574" s="96"/>
      <c r="B2574" s="97"/>
      <c r="C2574" s="98"/>
      <c r="D2574" s="98"/>
      <c r="E2574" s="82"/>
      <c r="F2574" s="99"/>
      <c r="G2574" s="99">
        <f t="shared" si="48"/>
        <v>0</v>
      </c>
      <c r="H2574" s="99"/>
      <c r="I2574" s="166"/>
      <c r="J2574" s="82"/>
      <c r="K2574" s="99"/>
    </row>
    <row r="2575" spans="1:11" s="87" customFormat="1" ht="15" x14ac:dyDescent="0.3">
      <c r="A2575" s="96">
        <v>43340</v>
      </c>
      <c r="B2575" s="97" t="s">
        <v>1609</v>
      </c>
      <c r="C2575" s="98" t="s">
        <v>1317</v>
      </c>
      <c r="D2575" s="98" t="s">
        <v>1094</v>
      </c>
      <c r="E2575" s="82">
        <v>5</v>
      </c>
      <c r="F2575" s="99">
        <v>199999.9</v>
      </c>
      <c r="G2575" s="99">
        <f t="shared" si="48"/>
        <v>999999.5</v>
      </c>
      <c r="H2575" s="99"/>
      <c r="I2575" s="175" t="s">
        <v>315</v>
      </c>
      <c r="J2575" s="82"/>
      <c r="K2575" s="99"/>
    </row>
    <row r="2576" spans="1:11" s="87" customFormat="1" ht="15" x14ac:dyDescent="0.3">
      <c r="A2576" s="96"/>
      <c r="B2576" s="97"/>
      <c r="C2576" s="98"/>
      <c r="D2576" s="98" t="s">
        <v>109</v>
      </c>
      <c r="E2576" s="82">
        <v>5</v>
      </c>
      <c r="F2576" s="99">
        <v>215000.5</v>
      </c>
      <c r="G2576" s="99">
        <f t="shared" si="48"/>
        <v>1075002.5</v>
      </c>
      <c r="H2576" s="99">
        <f>SUM(G2575:G2576)</f>
        <v>2075002</v>
      </c>
      <c r="I2576" s="175"/>
      <c r="J2576" s="82"/>
      <c r="K2576" s="99"/>
    </row>
    <row r="2577" spans="1:11" s="87" customFormat="1" ht="15" x14ac:dyDescent="0.3">
      <c r="A2577" s="96"/>
      <c r="B2577" s="97"/>
      <c r="C2577" s="98"/>
      <c r="D2577" s="98"/>
      <c r="E2577" s="82"/>
      <c r="F2577" s="99"/>
      <c r="G2577" s="99">
        <f t="shared" si="48"/>
        <v>0</v>
      </c>
      <c r="H2577" s="99"/>
      <c r="I2577" s="166"/>
      <c r="J2577" s="82"/>
      <c r="K2577" s="99"/>
    </row>
    <row r="2578" spans="1:11" s="87" customFormat="1" ht="15" x14ac:dyDescent="0.3">
      <c r="A2578" s="96">
        <v>43340</v>
      </c>
      <c r="B2578" s="97" t="s">
        <v>1610</v>
      </c>
      <c r="C2578" s="98" t="s">
        <v>1611</v>
      </c>
      <c r="D2578" s="98" t="s">
        <v>405</v>
      </c>
      <c r="E2578" s="82">
        <v>12</v>
      </c>
      <c r="F2578" s="99">
        <v>478549.83</v>
      </c>
      <c r="G2578" s="99">
        <f t="shared" si="48"/>
        <v>5742597.96</v>
      </c>
      <c r="H2578" s="99">
        <f>G2578</f>
        <v>5742597.96</v>
      </c>
      <c r="I2578" s="166" t="s">
        <v>309</v>
      </c>
      <c r="J2578" s="82"/>
      <c r="K2578" s="99"/>
    </row>
    <row r="2579" spans="1:11" s="87" customFormat="1" ht="15" x14ac:dyDescent="0.3">
      <c r="A2579" s="96"/>
      <c r="B2579" s="97"/>
      <c r="C2579" s="98"/>
      <c r="D2579" s="98"/>
      <c r="E2579" s="82"/>
      <c r="F2579" s="99"/>
      <c r="G2579" s="99">
        <f t="shared" si="48"/>
        <v>0</v>
      </c>
      <c r="H2579" s="99"/>
      <c r="I2579" s="166"/>
      <c r="J2579" s="82"/>
      <c r="K2579" s="99"/>
    </row>
    <row r="2580" spans="1:11" s="87" customFormat="1" ht="15" x14ac:dyDescent="0.3">
      <c r="A2580" s="96">
        <v>43340</v>
      </c>
      <c r="B2580" s="97" t="s">
        <v>1612</v>
      </c>
      <c r="C2580" s="98" t="s">
        <v>811</v>
      </c>
      <c r="D2580" s="98" t="s">
        <v>1094</v>
      </c>
      <c r="E2580" s="82">
        <v>1</v>
      </c>
      <c r="F2580" s="99">
        <v>199999.8</v>
      </c>
      <c r="G2580" s="99">
        <f t="shared" si="48"/>
        <v>199999.8</v>
      </c>
      <c r="H2580" s="99">
        <f>G2580</f>
        <v>199999.8</v>
      </c>
      <c r="I2580" s="166" t="s">
        <v>1215</v>
      </c>
      <c r="J2580" s="82"/>
      <c r="K2580" s="99"/>
    </row>
    <row r="2581" spans="1:11" s="87" customFormat="1" ht="15" x14ac:dyDescent="0.3">
      <c r="A2581" s="96"/>
      <c r="B2581" s="97"/>
      <c r="C2581" s="98"/>
      <c r="D2581" s="98"/>
      <c r="E2581" s="82"/>
      <c r="F2581" s="99"/>
      <c r="G2581" s="99">
        <f t="shared" si="48"/>
        <v>0</v>
      </c>
      <c r="H2581" s="99"/>
      <c r="I2581" s="166"/>
      <c r="J2581" s="82"/>
      <c r="K2581" s="99"/>
    </row>
    <row r="2582" spans="1:11" s="87" customFormat="1" ht="15" x14ac:dyDescent="0.3">
      <c r="A2582" s="96">
        <v>43341</v>
      </c>
      <c r="B2582" s="97" t="s">
        <v>1613</v>
      </c>
      <c r="C2582" s="98" t="s">
        <v>77</v>
      </c>
      <c r="D2582" s="98" t="s">
        <v>31</v>
      </c>
      <c r="E2582" s="82">
        <v>12</v>
      </c>
      <c r="F2582" s="99">
        <v>511100.09499999997</v>
      </c>
      <c r="G2582" s="99">
        <f t="shared" si="48"/>
        <v>6133201.1399999997</v>
      </c>
      <c r="H2582" s="99">
        <f>G2582</f>
        <v>6133201.1399999997</v>
      </c>
      <c r="I2582" s="166" t="s">
        <v>1216</v>
      </c>
      <c r="J2582" s="82"/>
      <c r="K2582" s="99"/>
    </row>
    <row r="2583" spans="1:11" s="87" customFormat="1" ht="15" x14ac:dyDescent="0.3">
      <c r="A2583" s="96"/>
      <c r="B2583" s="97"/>
      <c r="C2583" s="98"/>
      <c r="D2583" s="98"/>
      <c r="E2583" s="82"/>
      <c r="F2583" s="99"/>
      <c r="G2583" s="99">
        <f t="shared" si="48"/>
        <v>0</v>
      </c>
      <c r="H2583" s="99"/>
      <c r="I2583" s="166"/>
      <c r="J2583" s="82"/>
      <c r="K2583" s="99"/>
    </row>
    <row r="2584" spans="1:11" s="87" customFormat="1" ht="15" x14ac:dyDescent="0.3">
      <c r="A2584" s="96">
        <v>43341</v>
      </c>
      <c r="B2584" s="97" t="s">
        <v>1615</v>
      </c>
      <c r="C2584" s="98" t="s">
        <v>1447</v>
      </c>
      <c r="D2584" s="98" t="s">
        <v>541</v>
      </c>
      <c r="E2584" s="82">
        <v>1</v>
      </c>
      <c r="F2584" s="99">
        <v>156750</v>
      </c>
      <c r="G2584" s="99">
        <f t="shared" si="48"/>
        <v>156750</v>
      </c>
      <c r="H2584" s="99"/>
      <c r="I2584" s="175" t="s">
        <v>314</v>
      </c>
      <c r="J2584" s="82"/>
      <c r="K2584" s="99"/>
    </row>
    <row r="2585" spans="1:11" s="87" customFormat="1" ht="15" x14ac:dyDescent="0.3">
      <c r="A2585" s="96"/>
      <c r="B2585" s="97"/>
      <c r="C2585" s="98"/>
      <c r="D2585" s="98" t="s">
        <v>544</v>
      </c>
      <c r="E2585" s="82">
        <v>1</v>
      </c>
      <c r="F2585" s="99">
        <v>156750</v>
      </c>
      <c r="G2585" s="99">
        <f t="shared" si="48"/>
        <v>156750</v>
      </c>
      <c r="H2585" s="99">
        <f>SUM(G2584:G2585)</f>
        <v>313500</v>
      </c>
      <c r="I2585" s="175"/>
      <c r="J2585" s="82"/>
      <c r="K2585" s="99"/>
    </row>
    <row r="2586" spans="1:11" s="87" customFormat="1" ht="15" x14ac:dyDescent="0.3">
      <c r="A2586" s="96"/>
      <c r="B2586" s="97"/>
      <c r="C2586" s="98"/>
      <c r="D2586" s="98"/>
      <c r="E2586" s="82"/>
      <c r="F2586" s="99"/>
      <c r="G2586" s="99">
        <f t="shared" si="48"/>
        <v>0</v>
      </c>
      <c r="H2586" s="99"/>
      <c r="I2586" s="166"/>
      <c r="J2586" s="82"/>
      <c r="K2586" s="99"/>
    </row>
    <row r="2587" spans="1:11" s="87" customFormat="1" ht="15" x14ac:dyDescent="0.3">
      <c r="A2587" s="96">
        <v>43341</v>
      </c>
      <c r="B2587" s="97" t="s">
        <v>1616</v>
      </c>
      <c r="C2587" s="98" t="s">
        <v>1617</v>
      </c>
      <c r="D2587" s="98" t="s">
        <v>1618</v>
      </c>
      <c r="E2587" s="82">
        <v>2</v>
      </c>
      <c r="F2587" s="99">
        <v>215000.5</v>
      </c>
      <c r="G2587" s="99">
        <f t="shared" si="48"/>
        <v>430001</v>
      </c>
      <c r="H2587" s="99">
        <f>G2587</f>
        <v>430001</v>
      </c>
      <c r="I2587" s="166" t="s">
        <v>314</v>
      </c>
      <c r="J2587" s="82"/>
      <c r="K2587" s="99"/>
    </row>
    <row r="2588" spans="1:11" s="87" customFormat="1" ht="15" x14ac:dyDescent="0.3">
      <c r="A2588" s="96"/>
      <c r="B2588" s="97"/>
      <c r="C2588" s="98"/>
      <c r="D2588" s="98"/>
      <c r="E2588" s="82"/>
      <c r="F2588" s="99"/>
      <c r="G2588" s="99">
        <f t="shared" si="48"/>
        <v>0</v>
      </c>
      <c r="H2588" s="99"/>
      <c r="I2588" s="166"/>
      <c r="J2588" s="82"/>
      <c r="K2588" s="99"/>
    </row>
    <row r="2589" spans="1:11" s="87" customFormat="1" ht="15" x14ac:dyDescent="0.3">
      <c r="A2589" s="96">
        <v>43341</v>
      </c>
      <c r="B2589" s="97" t="s">
        <v>1619</v>
      </c>
      <c r="C2589" s="98" t="s">
        <v>786</v>
      </c>
      <c r="D2589" s="98" t="s">
        <v>1325</v>
      </c>
      <c r="E2589" s="82">
        <v>2</v>
      </c>
      <c r="F2589" s="99">
        <v>637450</v>
      </c>
      <c r="G2589" s="99">
        <f t="shared" si="48"/>
        <v>1274900</v>
      </c>
      <c r="H2589" s="99">
        <f>G2589</f>
        <v>1274900</v>
      </c>
      <c r="I2589" s="166" t="s">
        <v>309</v>
      </c>
      <c r="J2589" s="82"/>
      <c r="K2589" s="99"/>
    </row>
    <row r="2590" spans="1:11" s="87" customFormat="1" ht="15" x14ac:dyDescent="0.3">
      <c r="A2590" s="96"/>
      <c r="B2590" s="97"/>
      <c r="C2590" s="98"/>
      <c r="D2590" s="98"/>
      <c r="E2590" s="82"/>
      <c r="F2590" s="99"/>
      <c r="G2590" s="99">
        <f t="shared" si="48"/>
        <v>0</v>
      </c>
      <c r="H2590" s="99"/>
      <c r="I2590" s="166"/>
      <c r="J2590" s="82"/>
      <c r="K2590" s="99"/>
    </row>
    <row r="2591" spans="1:11" s="87" customFormat="1" ht="15" x14ac:dyDescent="0.3">
      <c r="A2591" s="96">
        <v>43341</v>
      </c>
      <c r="B2591" s="97" t="s">
        <v>1620</v>
      </c>
      <c r="C2591" s="98" t="s">
        <v>456</v>
      </c>
      <c r="D2591" s="98" t="s">
        <v>28</v>
      </c>
      <c r="E2591" s="82">
        <v>1</v>
      </c>
      <c r="F2591" s="99">
        <v>571000.1</v>
      </c>
      <c r="G2591" s="99">
        <f t="shared" si="48"/>
        <v>571000.1</v>
      </c>
      <c r="H2591" s="99">
        <f>G2591</f>
        <v>571000.1</v>
      </c>
      <c r="I2591" s="166" t="s">
        <v>312</v>
      </c>
      <c r="J2591" s="82"/>
      <c r="K2591" s="99"/>
    </row>
    <row r="2592" spans="1:11" s="87" customFormat="1" ht="15" x14ac:dyDescent="0.3">
      <c r="A2592" s="96"/>
      <c r="B2592" s="97"/>
      <c r="C2592" s="98"/>
      <c r="D2592" s="98"/>
      <c r="E2592" s="82"/>
      <c r="F2592" s="99"/>
      <c r="G2592" s="99">
        <f t="shared" si="48"/>
        <v>0</v>
      </c>
      <c r="H2592" s="99"/>
      <c r="I2592" s="166"/>
      <c r="J2592" s="82"/>
      <c r="K2592" s="99"/>
    </row>
    <row r="2593" spans="1:11" s="87" customFormat="1" ht="15" x14ac:dyDescent="0.3">
      <c r="A2593" s="96">
        <v>43341</v>
      </c>
      <c r="B2593" s="97" t="s">
        <v>1621</v>
      </c>
      <c r="C2593" s="98" t="s">
        <v>676</v>
      </c>
      <c r="D2593" s="98" t="s">
        <v>1094</v>
      </c>
      <c r="E2593" s="82">
        <v>2</v>
      </c>
      <c r="F2593" s="99">
        <v>199999.8</v>
      </c>
      <c r="G2593" s="99">
        <f t="shared" si="48"/>
        <v>399999.6</v>
      </c>
      <c r="H2593" s="99">
        <f>G2593</f>
        <v>399999.6</v>
      </c>
      <c r="I2593" s="166" t="s">
        <v>312</v>
      </c>
      <c r="J2593" s="82"/>
      <c r="K2593" s="99"/>
    </row>
    <row r="2594" spans="1:11" s="87" customFormat="1" ht="15" x14ac:dyDescent="0.3">
      <c r="A2594" s="96"/>
      <c r="B2594" s="97"/>
      <c r="C2594" s="98"/>
      <c r="D2594" s="98"/>
      <c r="E2594" s="82"/>
      <c r="F2594" s="99"/>
      <c r="G2594" s="99">
        <f t="shared" si="48"/>
        <v>0</v>
      </c>
      <c r="H2594" s="99"/>
      <c r="I2594" s="166"/>
      <c r="J2594" s="82"/>
      <c r="K2594" s="99"/>
    </row>
    <row r="2595" spans="1:11" s="87" customFormat="1" ht="15" x14ac:dyDescent="0.3">
      <c r="A2595" s="96">
        <v>43341</v>
      </c>
      <c r="B2595" s="97" t="s">
        <v>1624</v>
      </c>
      <c r="C2595" s="98" t="s">
        <v>1092</v>
      </c>
      <c r="D2595" s="98" t="s">
        <v>1058</v>
      </c>
      <c r="E2595" s="82">
        <v>1</v>
      </c>
      <c r="F2595" s="99">
        <v>165000</v>
      </c>
      <c r="G2595" s="99">
        <f t="shared" si="48"/>
        <v>165000</v>
      </c>
      <c r="H2595" s="99"/>
      <c r="I2595" s="175" t="s">
        <v>1271</v>
      </c>
      <c r="J2595" s="82"/>
      <c r="K2595" s="99"/>
    </row>
    <row r="2596" spans="1:11" s="87" customFormat="1" ht="15" x14ac:dyDescent="0.3">
      <c r="A2596" s="96"/>
      <c r="B2596" s="97"/>
      <c r="C2596" s="98"/>
      <c r="D2596" s="98" t="s">
        <v>405</v>
      </c>
      <c r="E2596" s="82">
        <v>1</v>
      </c>
      <c r="F2596" s="99">
        <v>600000.5</v>
      </c>
      <c r="G2596" s="99">
        <f t="shared" si="48"/>
        <v>600000.5</v>
      </c>
      <c r="H2596" s="99">
        <f>SUM(G2595:G2596)</f>
        <v>765000.5</v>
      </c>
      <c r="I2596" s="175"/>
      <c r="J2596" s="82"/>
      <c r="K2596" s="99"/>
    </row>
    <row r="2597" spans="1:11" s="87" customFormat="1" ht="15" x14ac:dyDescent="0.3">
      <c r="A2597" s="96"/>
      <c r="B2597" s="97"/>
      <c r="C2597" s="98"/>
      <c r="D2597" s="98"/>
      <c r="E2597" s="82"/>
      <c r="F2597" s="99"/>
      <c r="G2597" s="99"/>
      <c r="H2597" s="99"/>
      <c r="I2597" s="166"/>
      <c r="J2597" s="82"/>
      <c r="K2597" s="99"/>
    </row>
    <row r="2598" spans="1:11" s="87" customFormat="1" ht="15" x14ac:dyDescent="0.3">
      <c r="A2598" s="96">
        <v>43341</v>
      </c>
      <c r="B2598" s="97" t="s">
        <v>1625</v>
      </c>
      <c r="C2598" s="98" t="s">
        <v>1626</v>
      </c>
      <c r="D2598" s="98" t="s">
        <v>887</v>
      </c>
      <c r="E2598" s="82">
        <v>1</v>
      </c>
      <c r="F2598" s="99">
        <v>215000.5</v>
      </c>
      <c r="G2598" s="99">
        <f t="shared" si="48"/>
        <v>215000.5</v>
      </c>
      <c r="H2598" s="99">
        <f>G2598</f>
        <v>215000.5</v>
      </c>
      <c r="I2598" s="166" t="s">
        <v>309</v>
      </c>
      <c r="J2598" s="82"/>
      <c r="K2598" s="99"/>
    </row>
    <row r="2599" spans="1:11" s="87" customFormat="1" ht="15" x14ac:dyDescent="0.3">
      <c r="A2599" s="96"/>
      <c r="B2599" s="97"/>
      <c r="C2599" s="98"/>
      <c r="D2599" s="98"/>
      <c r="E2599" s="82"/>
      <c r="F2599" s="99"/>
      <c r="G2599" s="99">
        <f t="shared" si="48"/>
        <v>0</v>
      </c>
      <c r="H2599" s="99"/>
      <c r="I2599" s="166"/>
      <c r="J2599" s="82"/>
      <c r="K2599" s="99"/>
    </row>
    <row r="2600" spans="1:11" s="87" customFormat="1" ht="15" x14ac:dyDescent="0.3">
      <c r="A2600" s="96">
        <v>43342</v>
      </c>
      <c r="B2600" s="97" t="s">
        <v>1627</v>
      </c>
      <c r="C2600" s="98" t="s">
        <v>1628</v>
      </c>
      <c r="D2600" s="98" t="s">
        <v>887</v>
      </c>
      <c r="E2600" s="82">
        <v>3</v>
      </c>
      <c r="F2600" s="99">
        <v>215000.5</v>
      </c>
      <c r="G2600" s="99">
        <f t="shared" si="48"/>
        <v>645001.5</v>
      </c>
      <c r="H2600" s="99">
        <f>G2600</f>
        <v>645001.5</v>
      </c>
      <c r="I2600" s="166" t="s">
        <v>314</v>
      </c>
      <c r="J2600" s="82"/>
      <c r="K2600" s="99"/>
    </row>
    <row r="2601" spans="1:11" s="87" customFormat="1" ht="15" x14ac:dyDescent="0.3">
      <c r="A2601" s="96"/>
      <c r="B2601" s="97"/>
      <c r="C2601" s="98"/>
      <c r="D2601" s="98"/>
      <c r="E2601" s="82"/>
      <c r="F2601" s="99"/>
      <c r="G2601" s="99">
        <f t="shared" si="48"/>
        <v>0</v>
      </c>
      <c r="H2601" s="99"/>
      <c r="I2601" s="166"/>
      <c r="J2601" s="82"/>
      <c r="K2601" s="99"/>
    </row>
    <row r="2602" spans="1:11" s="87" customFormat="1" ht="15" x14ac:dyDescent="0.3">
      <c r="A2602" s="96">
        <v>43342</v>
      </c>
      <c r="B2602" s="97" t="s">
        <v>1629</v>
      </c>
      <c r="C2602" s="98" t="s">
        <v>30</v>
      </c>
      <c r="D2602" s="98" t="s">
        <v>31</v>
      </c>
      <c r="E2602" s="82">
        <v>2</v>
      </c>
      <c r="F2602" s="99">
        <v>511100.09499999997</v>
      </c>
      <c r="G2602" s="99">
        <f t="shared" si="48"/>
        <v>1022200.19</v>
      </c>
      <c r="H2602" s="99">
        <f>G2602</f>
        <v>1022200.19</v>
      </c>
      <c r="I2602" s="166" t="s">
        <v>309</v>
      </c>
      <c r="J2602" s="82"/>
      <c r="K2602" s="99"/>
    </row>
    <row r="2603" spans="1:11" s="87" customFormat="1" ht="15" x14ac:dyDescent="0.3">
      <c r="A2603" s="96"/>
      <c r="B2603" s="97"/>
      <c r="C2603" s="98"/>
      <c r="D2603" s="98"/>
      <c r="E2603" s="82"/>
      <c r="F2603" s="99"/>
      <c r="G2603" s="99">
        <f t="shared" si="48"/>
        <v>0</v>
      </c>
      <c r="H2603" s="99"/>
      <c r="I2603" s="166"/>
      <c r="J2603" s="82"/>
      <c r="K2603" s="99"/>
    </row>
    <row r="2604" spans="1:11" s="87" customFormat="1" ht="15" x14ac:dyDescent="0.3">
      <c r="A2604" s="96">
        <v>43342</v>
      </c>
      <c r="B2604" s="97" t="s">
        <v>1630</v>
      </c>
      <c r="C2604" s="98" t="s">
        <v>284</v>
      </c>
      <c r="D2604" s="98" t="s">
        <v>104</v>
      </c>
      <c r="E2604" s="82">
        <v>2</v>
      </c>
      <c r="F2604" s="99">
        <v>538000.1</v>
      </c>
      <c r="G2604" s="99">
        <f t="shared" si="48"/>
        <v>1076000.2</v>
      </c>
      <c r="H2604" s="99"/>
      <c r="I2604" s="175" t="s">
        <v>310</v>
      </c>
      <c r="J2604" s="82"/>
      <c r="K2604" s="99"/>
    </row>
    <row r="2605" spans="1:11" s="87" customFormat="1" ht="15" x14ac:dyDescent="0.3">
      <c r="A2605" s="96"/>
      <c r="B2605" s="97"/>
      <c r="C2605" s="98"/>
      <c r="D2605" s="98" t="s">
        <v>109</v>
      </c>
      <c r="E2605" s="82">
        <v>12</v>
      </c>
      <c r="F2605" s="99">
        <v>215000.5</v>
      </c>
      <c r="G2605" s="99">
        <f t="shared" si="48"/>
        <v>2580006</v>
      </c>
      <c r="H2605" s="99">
        <f>SUM(G2604:G2605)</f>
        <v>3656006.2</v>
      </c>
      <c r="I2605" s="175"/>
      <c r="J2605" s="82"/>
      <c r="K2605" s="99"/>
    </row>
    <row r="2606" spans="1:11" s="87" customFormat="1" ht="15" x14ac:dyDescent="0.3">
      <c r="A2606" s="96"/>
      <c r="B2606" s="97"/>
      <c r="C2606" s="98"/>
      <c r="D2606" s="98"/>
      <c r="E2606" s="82"/>
      <c r="F2606" s="99"/>
      <c r="G2606" s="99">
        <f t="shared" si="48"/>
        <v>0</v>
      </c>
      <c r="H2606" s="99"/>
      <c r="I2606" s="166"/>
      <c r="J2606" s="82"/>
      <c r="K2606" s="99"/>
    </row>
    <row r="2607" spans="1:11" s="87" customFormat="1" ht="15" x14ac:dyDescent="0.3">
      <c r="A2607" s="96">
        <v>43342</v>
      </c>
      <c r="B2607" s="97" t="s">
        <v>1631</v>
      </c>
      <c r="C2607" s="98" t="s">
        <v>678</v>
      </c>
      <c r="D2607" s="98" t="s">
        <v>1094</v>
      </c>
      <c r="E2607" s="82">
        <v>3</v>
      </c>
      <c r="F2607" s="99">
        <v>199999.8</v>
      </c>
      <c r="G2607" s="99">
        <f t="shared" si="48"/>
        <v>599999.39999999991</v>
      </c>
      <c r="H2607" s="99">
        <f>G2607</f>
        <v>599999.39999999991</v>
      </c>
      <c r="I2607" s="166" t="s">
        <v>674</v>
      </c>
      <c r="J2607" s="82"/>
      <c r="K2607" s="99"/>
    </row>
    <row r="2608" spans="1:11" s="87" customFormat="1" ht="15" x14ac:dyDescent="0.3">
      <c r="A2608" s="96"/>
      <c r="B2608" s="97"/>
      <c r="C2608" s="98"/>
      <c r="D2608" s="98"/>
      <c r="E2608" s="82"/>
      <c r="F2608" s="99"/>
      <c r="G2608" s="99">
        <f t="shared" si="48"/>
        <v>0</v>
      </c>
      <c r="H2608" s="99"/>
      <c r="I2608" s="166"/>
      <c r="J2608" s="82"/>
      <c r="K2608" s="99"/>
    </row>
    <row r="2609" spans="1:11" s="87" customFormat="1" ht="15" x14ac:dyDescent="0.3">
      <c r="A2609" s="96">
        <v>43342</v>
      </c>
      <c r="B2609" s="97" t="s">
        <v>1632</v>
      </c>
      <c r="C2609" s="98" t="s">
        <v>312</v>
      </c>
      <c r="D2609" s="98" t="s">
        <v>1094</v>
      </c>
      <c r="E2609" s="82">
        <v>1</v>
      </c>
      <c r="F2609" s="99">
        <v>199999.8</v>
      </c>
      <c r="G2609" s="99">
        <f t="shared" si="48"/>
        <v>199999.8</v>
      </c>
      <c r="H2609" s="99">
        <f>G2609</f>
        <v>199999.8</v>
      </c>
      <c r="I2609" s="166" t="s">
        <v>312</v>
      </c>
      <c r="J2609" s="82"/>
      <c r="K2609" s="99"/>
    </row>
    <row r="2610" spans="1:11" s="87" customFormat="1" ht="15" x14ac:dyDescent="0.3">
      <c r="A2610" s="96"/>
      <c r="B2610" s="97"/>
      <c r="C2610" s="98"/>
      <c r="D2610" s="98"/>
      <c r="E2610" s="82"/>
      <c r="F2610" s="99"/>
      <c r="G2610" s="99">
        <f t="shared" si="48"/>
        <v>0</v>
      </c>
      <c r="H2610" s="99"/>
      <c r="I2610" s="166"/>
      <c r="J2610" s="82"/>
      <c r="K2610" s="99"/>
    </row>
    <row r="2611" spans="1:11" s="87" customFormat="1" ht="15" x14ac:dyDescent="0.3">
      <c r="A2611" s="96">
        <v>43342</v>
      </c>
      <c r="B2611" s="97" t="s">
        <v>1633</v>
      </c>
      <c r="C2611" s="98" t="s">
        <v>1473</v>
      </c>
      <c r="D2611" s="98" t="s">
        <v>109</v>
      </c>
      <c r="E2611" s="82">
        <v>2</v>
      </c>
      <c r="F2611" s="99">
        <v>215000.5</v>
      </c>
      <c r="G2611" s="99">
        <f t="shared" si="48"/>
        <v>430001</v>
      </c>
      <c r="H2611" s="99">
        <f>G2611</f>
        <v>430001</v>
      </c>
      <c r="I2611" s="166" t="s">
        <v>315</v>
      </c>
      <c r="J2611" s="82"/>
      <c r="K2611" s="99"/>
    </row>
    <row r="2612" spans="1:11" s="87" customFormat="1" ht="15" x14ac:dyDescent="0.3">
      <c r="A2612" s="96"/>
      <c r="B2612" s="97"/>
      <c r="C2612" s="98"/>
      <c r="D2612" s="98"/>
      <c r="E2612" s="82"/>
      <c r="F2612" s="99"/>
      <c r="G2612" s="99">
        <f t="shared" si="48"/>
        <v>0</v>
      </c>
      <c r="H2612" s="99"/>
      <c r="I2612" s="166"/>
      <c r="J2612" s="82"/>
      <c r="K2612" s="99"/>
    </row>
    <row r="2613" spans="1:11" s="87" customFormat="1" ht="15" x14ac:dyDescent="0.3">
      <c r="A2613" s="96">
        <v>43342</v>
      </c>
      <c r="B2613" s="97" t="s">
        <v>1634</v>
      </c>
      <c r="C2613" s="98" t="s">
        <v>1127</v>
      </c>
      <c r="D2613" s="98" t="s">
        <v>1635</v>
      </c>
      <c r="E2613" s="82">
        <v>2</v>
      </c>
      <c r="F2613" s="99">
        <v>148500</v>
      </c>
      <c r="G2613" s="99">
        <f t="shared" ref="G2613:G2795" si="49">E2613*F2613</f>
        <v>297000</v>
      </c>
      <c r="H2613" s="99">
        <f>G2613</f>
        <v>297000</v>
      </c>
      <c r="I2613" s="166" t="s">
        <v>674</v>
      </c>
      <c r="J2613" s="82"/>
      <c r="K2613" s="99"/>
    </row>
    <row r="2614" spans="1:11" s="87" customFormat="1" ht="15" x14ac:dyDescent="0.3">
      <c r="A2614" s="96"/>
      <c r="B2614" s="97"/>
      <c r="C2614" s="98"/>
      <c r="D2614" s="98"/>
      <c r="E2614" s="82"/>
      <c r="F2614" s="99"/>
      <c r="G2614" s="99">
        <f t="shared" si="49"/>
        <v>0</v>
      </c>
      <c r="H2614" s="99"/>
      <c r="I2614" s="166"/>
      <c r="J2614" s="82"/>
      <c r="K2614" s="99"/>
    </row>
    <row r="2615" spans="1:11" s="87" customFormat="1" ht="15" x14ac:dyDescent="0.3">
      <c r="A2615" s="96">
        <v>43342</v>
      </c>
      <c r="B2615" s="97" t="s">
        <v>1636</v>
      </c>
      <c r="C2615" s="98" t="s">
        <v>1637</v>
      </c>
      <c r="D2615" s="98" t="s">
        <v>31</v>
      </c>
      <c r="E2615" s="82">
        <v>1</v>
      </c>
      <c r="F2615" s="99">
        <v>538000.1</v>
      </c>
      <c r="G2615" s="99">
        <f t="shared" si="49"/>
        <v>538000.1</v>
      </c>
      <c r="H2615" s="99"/>
      <c r="I2615" s="175" t="s">
        <v>310</v>
      </c>
      <c r="J2615" s="82"/>
      <c r="K2615" s="99"/>
    </row>
    <row r="2616" spans="1:11" s="87" customFormat="1" ht="15" x14ac:dyDescent="0.3">
      <c r="A2616" s="96"/>
      <c r="B2616" s="97"/>
      <c r="C2616" s="98"/>
      <c r="D2616" s="98" t="s">
        <v>1094</v>
      </c>
      <c r="E2616" s="82">
        <v>2</v>
      </c>
      <c r="F2616" s="99">
        <v>199999.8</v>
      </c>
      <c r="G2616" s="99">
        <f t="shared" si="49"/>
        <v>399999.6</v>
      </c>
      <c r="H2616" s="99">
        <f>SUM(G2615:G2616)</f>
        <v>937999.7</v>
      </c>
      <c r="I2616" s="175"/>
      <c r="J2616" s="82"/>
      <c r="K2616" s="99"/>
    </row>
    <row r="2617" spans="1:11" s="87" customFormat="1" ht="15" x14ac:dyDescent="0.3">
      <c r="A2617" s="96"/>
      <c r="B2617" s="97"/>
      <c r="C2617" s="98"/>
      <c r="D2617" s="98"/>
      <c r="E2617" s="82"/>
      <c r="F2617" s="99"/>
      <c r="G2617" s="99">
        <f t="shared" si="49"/>
        <v>0</v>
      </c>
      <c r="H2617" s="99"/>
      <c r="I2617" s="166"/>
      <c r="J2617" s="82"/>
      <c r="K2617" s="99"/>
    </row>
    <row r="2618" spans="1:11" s="87" customFormat="1" ht="15" x14ac:dyDescent="0.3">
      <c r="A2618" s="96">
        <v>43342</v>
      </c>
      <c r="B2618" s="97" t="s">
        <v>1638</v>
      </c>
      <c r="C2618" s="98" t="s">
        <v>786</v>
      </c>
      <c r="D2618" s="98" t="s">
        <v>405</v>
      </c>
      <c r="E2618" s="82">
        <v>2</v>
      </c>
      <c r="F2618" s="99">
        <v>570000.47499999998</v>
      </c>
      <c r="G2618" s="99">
        <f t="shared" si="49"/>
        <v>1140000.95</v>
      </c>
      <c r="H2618" s="99">
        <f>G2618</f>
        <v>1140000.95</v>
      </c>
      <c r="I2618" s="166" t="s">
        <v>309</v>
      </c>
      <c r="J2618" s="82"/>
      <c r="K2618" s="99"/>
    </row>
    <row r="2619" spans="1:11" s="87" customFormat="1" ht="15" x14ac:dyDescent="0.3">
      <c r="A2619" s="96"/>
      <c r="B2619" s="97"/>
      <c r="C2619" s="98"/>
      <c r="D2619" s="98"/>
      <c r="E2619" s="82"/>
      <c r="F2619" s="99"/>
      <c r="G2619" s="99">
        <f t="shared" si="49"/>
        <v>0</v>
      </c>
      <c r="H2619" s="99"/>
      <c r="I2619" s="166"/>
      <c r="J2619" s="82"/>
      <c r="K2619" s="99"/>
    </row>
    <row r="2620" spans="1:11" s="87" customFormat="1" ht="15" x14ac:dyDescent="0.3">
      <c r="A2620" s="96">
        <v>43342</v>
      </c>
      <c r="B2620" s="97" t="s">
        <v>1639</v>
      </c>
      <c r="C2620" s="98" t="s">
        <v>244</v>
      </c>
      <c r="D2620" s="98" t="s">
        <v>405</v>
      </c>
      <c r="E2620" s="82">
        <v>4</v>
      </c>
      <c r="F2620" s="99">
        <v>570000.47499999998</v>
      </c>
      <c r="G2620" s="99">
        <f t="shared" si="49"/>
        <v>2280001.9</v>
      </c>
      <c r="H2620" s="99">
        <f>G2620</f>
        <v>2280001.9</v>
      </c>
      <c r="I2620" s="166" t="s">
        <v>309</v>
      </c>
      <c r="J2620" s="82"/>
      <c r="K2620" s="99"/>
    </row>
    <row r="2621" spans="1:11" s="87" customFormat="1" ht="15" x14ac:dyDescent="0.3">
      <c r="A2621" s="96"/>
      <c r="B2621" s="97"/>
      <c r="C2621" s="98"/>
      <c r="D2621" s="98"/>
      <c r="E2621" s="82"/>
      <c r="F2621" s="99"/>
      <c r="G2621" s="99">
        <f t="shared" si="49"/>
        <v>0</v>
      </c>
      <c r="H2621" s="99"/>
      <c r="I2621" s="166"/>
      <c r="J2621" s="82"/>
      <c r="K2621" s="99"/>
    </row>
    <row r="2622" spans="1:11" s="87" customFormat="1" ht="15" x14ac:dyDescent="0.3">
      <c r="A2622" s="96">
        <v>43342</v>
      </c>
      <c r="B2622" s="97" t="s">
        <v>1640</v>
      </c>
      <c r="C2622" s="98" t="s">
        <v>820</v>
      </c>
      <c r="D2622" s="98" t="s">
        <v>1094</v>
      </c>
      <c r="E2622" s="82">
        <v>3</v>
      </c>
      <c r="F2622" s="99">
        <v>199999.8</v>
      </c>
      <c r="G2622" s="99">
        <f t="shared" si="49"/>
        <v>599999.39999999991</v>
      </c>
      <c r="H2622" s="99"/>
      <c r="I2622" s="175" t="s">
        <v>1215</v>
      </c>
      <c r="J2622" s="82"/>
      <c r="K2622" s="99"/>
    </row>
    <row r="2623" spans="1:11" s="87" customFormat="1" ht="15" x14ac:dyDescent="0.3">
      <c r="A2623" s="96"/>
      <c r="B2623" s="97"/>
      <c r="C2623" s="98"/>
      <c r="D2623" s="98" t="s">
        <v>1003</v>
      </c>
      <c r="E2623" s="82">
        <v>4</v>
      </c>
      <c r="F2623" s="99">
        <v>215000.5</v>
      </c>
      <c r="G2623" s="99">
        <f t="shared" si="49"/>
        <v>860002</v>
      </c>
      <c r="H2623" s="99">
        <f>SUM(G2622:G2623)</f>
        <v>1460001.4</v>
      </c>
      <c r="I2623" s="175"/>
      <c r="J2623" s="82"/>
      <c r="K2623" s="99"/>
    </row>
    <row r="2624" spans="1:11" s="87" customFormat="1" ht="15" x14ac:dyDescent="0.3">
      <c r="A2624" s="96"/>
      <c r="B2624" s="97"/>
      <c r="C2624" s="98"/>
      <c r="D2624" s="98"/>
      <c r="E2624" s="82"/>
      <c r="F2624" s="99"/>
      <c r="G2624" s="99">
        <f t="shared" si="49"/>
        <v>0</v>
      </c>
      <c r="H2624" s="99"/>
      <c r="I2624" s="166"/>
      <c r="J2624" s="82"/>
      <c r="K2624" s="99"/>
    </row>
    <row r="2625" spans="1:11" s="87" customFormat="1" ht="15" x14ac:dyDescent="0.3">
      <c r="A2625" s="96">
        <v>43342</v>
      </c>
      <c r="B2625" s="97" t="s">
        <v>1641</v>
      </c>
      <c r="C2625" s="98" t="s">
        <v>1642</v>
      </c>
      <c r="D2625" s="98" t="s">
        <v>887</v>
      </c>
      <c r="E2625" s="82">
        <v>1</v>
      </c>
      <c r="F2625" s="99">
        <v>215000.5</v>
      </c>
      <c r="G2625" s="99">
        <f t="shared" si="49"/>
        <v>215000.5</v>
      </c>
      <c r="H2625" s="99">
        <f>G2625</f>
        <v>215000.5</v>
      </c>
      <c r="I2625" s="166" t="s">
        <v>1213</v>
      </c>
      <c r="J2625" s="82"/>
      <c r="K2625" s="99"/>
    </row>
    <row r="2626" spans="1:11" s="87" customFormat="1" ht="15" x14ac:dyDescent="0.3">
      <c r="A2626" s="96"/>
      <c r="B2626" s="97"/>
      <c r="C2626" s="98"/>
      <c r="D2626" s="98"/>
      <c r="E2626" s="82"/>
      <c r="F2626" s="99"/>
      <c r="G2626" s="99">
        <f t="shared" si="49"/>
        <v>0</v>
      </c>
      <c r="H2626" s="99"/>
      <c r="I2626" s="166"/>
      <c r="J2626" s="82"/>
      <c r="K2626" s="99"/>
    </row>
    <row r="2627" spans="1:11" s="87" customFormat="1" ht="15" x14ac:dyDescent="0.3">
      <c r="A2627" s="96">
        <v>43342</v>
      </c>
      <c r="B2627" s="97" t="s">
        <v>1643</v>
      </c>
      <c r="C2627" s="98" t="s">
        <v>1642</v>
      </c>
      <c r="D2627" s="98" t="s">
        <v>887</v>
      </c>
      <c r="E2627" s="82">
        <v>1</v>
      </c>
      <c r="F2627" s="99">
        <v>215000.5</v>
      </c>
      <c r="G2627" s="99">
        <f t="shared" si="49"/>
        <v>215000.5</v>
      </c>
      <c r="H2627" s="99">
        <f>G2627</f>
        <v>215000.5</v>
      </c>
      <c r="I2627" s="166" t="s">
        <v>1213</v>
      </c>
      <c r="J2627" s="82"/>
      <c r="K2627" s="99"/>
    </row>
    <row r="2628" spans="1:11" s="87" customFormat="1" ht="15" x14ac:dyDescent="0.3">
      <c r="A2628" s="96"/>
      <c r="B2628" s="97"/>
      <c r="C2628" s="98"/>
      <c r="D2628" s="98"/>
      <c r="E2628" s="82"/>
      <c r="F2628" s="99"/>
      <c r="G2628" s="99">
        <f t="shared" si="49"/>
        <v>0</v>
      </c>
      <c r="H2628" s="99"/>
      <c r="I2628" s="166"/>
      <c r="J2628" s="82"/>
      <c r="K2628" s="99"/>
    </row>
    <row r="2629" spans="1:11" s="87" customFormat="1" ht="15" x14ac:dyDescent="0.3">
      <c r="A2629" s="96">
        <v>43342</v>
      </c>
      <c r="B2629" s="97" t="s">
        <v>1644</v>
      </c>
      <c r="C2629" s="98" t="s">
        <v>1645</v>
      </c>
      <c r="D2629" s="98" t="s">
        <v>1094</v>
      </c>
      <c r="E2629" s="82">
        <v>1</v>
      </c>
      <c r="F2629" s="99">
        <v>199999.8</v>
      </c>
      <c r="G2629" s="99">
        <f t="shared" si="49"/>
        <v>199999.8</v>
      </c>
      <c r="H2629" s="99">
        <f>G2629</f>
        <v>199999.8</v>
      </c>
      <c r="I2629" s="166" t="s">
        <v>1213</v>
      </c>
      <c r="J2629" s="82"/>
      <c r="K2629" s="99"/>
    </row>
    <row r="2630" spans="1:11" s="87" customFormat="1" ht="15" x14ac:dyDescent="0.3">
      <c r="A2630" s="96"/>
      <c r="B2630" s="97"/>
      <c r="C2630" s="98"/>
      <c r="D2630" s="98"/>
      <c r="E2630" s="82"/>
      <c r="F2630" s="99"/>
      <c r="G2630" s="99">
        <f t="shared" si="49"/>
        <v>0</v>
      </c>
      <c r="H2630" s="99"/>
      <c r="I2630" s="166"/>
      <c r="J2630" s="82"/>
      <c r="K2630" s="99"/>
    </row>
    <row r="2631" spans="1:11" s="87" customFormat="1" ht="15" x14ac:dyDescent="0.3">
      <c r="A2631" s="96">
        <v>43343</v>
      </c>
      <c r="B2631" s="97" t="s">
        <v>1646</v>
      </c>
      <c r="C2631" s="98" t="s">
        <v>38</v>
      </c>
      <c r="D2631" s="98" t="s">
        <v>887</v>
      </c>
      <c r="E2631" s="82">
        <v>12</v>
      </c>
      <c r="F2631" s="99">
        <v>215000.5</v>
      </c>
      <c r="G2631" s="99">
        <f t="shared" si="49"/>
        <v>2580006</v>
      </c>
      <c r="H2631" s="99"/>
      <c r="I2631" s="175" t="s">
        <v>310</v>
      </c>
      <c r="J2631" s="82"/>
      <c r="K2631" s="99"/>
    </row>
    <row r="2632" spans="1:11" s="87" customFormat="1" ht="15" x14ac:dyDescent="0.3">
      <c r="A2632" s="96"/>
      <c r="B2632" s="97"/>
      <c r="C2632" s="98"/>
      <c r="D2632" s="98" t="s">
        <v>1325</v>
      </c>
      <c r="E2632" s="82">
        <v>3</v>
      </c>
      <c r="F2632" s="99">
        <v>671000</v>
      </c>
      <c r="G2632" s="99">
        <f t="shared" si="49"/>
        <v>2013000</v>
      </c>
      <c r="H2632" s="99"/>
      <c r="I2632" s="175"/>
      <c r="J2632" s="82"/>
      <c r="K2632" s="99"/>
    </row>
    <row r="2633" spans="1:11" s="87" customFormat="1" ht="15" x14ac:dyDescent="0.3">
      <c r="A2633" s="96"/>
      <c r="B2633" s="97"/>
      <c r="C2633" s="98"/>
      <c r="D2633" s="98" t="s">
        <v>109</v>
      </c>
      <c r="E2633" s="82">
        <v>12</v>
      </c>
      <c r="F2633" s="99">
        <v>215000.5</v>
      </c>
      <c r="G2633" s="99">
        <f t="shared" si="49"/>
        <v>2580006</v>
      </c>
      <c r="H2633" s="99"/>
      <c r="I2633" s="175"/>
      <c r="J2633" s="82"/>
      <c r="K2633" s="99"/>
    </row>
    <row r="2634" spans="1:11" s="87" customFormat="1" ht="15" x14ac:dyDescent="0.3">
      <c r="A2634" s="96"/>
      <c r="B2634" s="97"/>
      <c r="C2634" s="98"/>
      <c r="D2634" s="98" t="s">
        <v>1647</v>
      </c>
      <c r="E2634" s="82">
        <v>3</v>
      </c>
      <c r="F2634" s="99">
        <v>1068999.8</v>
      </c>
      <c r="G2634" s="99">
        <f t="shared" si="49"/>
        <v>3206999.4000000004</v>
      </c>
      <c r="H2634" s="99"/>
      <c r="I2634" s="175"/>
      <c r="J2634" s="82"/>
      <c r="K2634" s="99"/>
    </row>
    <row r="2635" spans="1:11" s="87" customFormat="1" ht="15" x14ac:dyDescent="0.3">
      <c r="A2635" s="96"/>
      <c r="B2635" s="97"/>
      <c r="C2635" s="98"/>
      <c r="D2635" s="98" t="s">
        <v>213</v>
      </c>
      <c r="E2635" s="82">
        <v>3</v>
      </c>
      <c r="F2635" s="99">
        <v>700000.4</v>
      </c>
      <c r="G2635" s="99">
        <f t="shared" si="49"/>
        <v>2100001.2000000002</v>
      </c>
      <c r="H2635" s="99">
        <f>SUM(G2631:G2635)</f>
        <v>12480012.600000001</v>
      </c>
      <c r="I2635" s="175"/>
      <c r="J2635" s="82"/>
      <c r="K2635" s="99"/>
    </row>
    <row r="2636" spans="1:11" s="87" customFormat="1" ht="15" x14ac:dyDescent="0.3">
      <c r="A2636" s="96"/>
      <c r="B2636" s="97"/>
      <c r="C2636" s="98"/>
      <c r="D2636" s="98"/>
      <c r="E2636" s="82"/>
      <c r="F2636" s="99"/>
      <c r="G2636" s="99">
        <f t="shared" si="49"/>
        <v>0</v>
      </c>
      <c r="H2636" s="99"/>
      <c r="I2636" s="166"/>
      <c r="J2636" s="82"/>
      <c r="K2636" s="99"/>
    </row>
    <row r="2637" spans="1:11" s="87" customFormat="1" ht="15" x14ac:dyDescent="0.3">
      <c r="A2637" s="96">
        <v>43343</v>
      </c>
      <c r="B2637" s="97" t="s">
        <v>1648</v>
      </c>
      <c r="C2637" s="98" t="s">
        <v>1221</v>
      </c>
      <c r="D2637" s="98" t="s">
        <v>1003</v>
      </c>
      <c r="E2637" s="82">
        <v>1</v>
      </c>
      <c r="F2637" s="99">
        <v>215000.5</v>
      </c>
      <c r="G2637" s="99">
        <f t="shared" si="49"/>
        <v>215000.5</v>
      </c>
      <c r="H2637" s="99"/>
      <c r="I2637" s="175" t="s">
        <v>1215</v>
      </c>
      <c r="J2637" s="82"/>
      <c r="K2637" s="99"/>
    </row>
    <row r="2638" spans="1:11" s="87" customFormat="1" ht="15" x14ac:dyDescent="0.3">
      <c r="A2638" s="96"/>
      <c r="B2638" s="97"/>
      <c r="C2638" s="98"/>
      <c r="D2638" s="98" t="s">
        <v>162</v>
      </c>
      <c r="E2638" s="82">
        <v>1</v>
      </c>
      <c r="F2638" s="99">
        <v>240000.2</v>
      </c>
      <c r="G2638" s="99">
        <f t="shared" si="49"/>
        <v>240000.2</v>
      </c>
      <c r="H2638" s="99">
        <f>SUM(G2637:G2638)</f>
        <v>455000.7</v>
      </c>
      <c r="I2638" s="175"/>
      <c r="J2638" s="82"/>
      <c r="K2638" s="99"/>
    </row>
    <row r="2639" spans="1:11" s="87" customFormat="1" ht="15" x14ac:dyDescent="0.3">
      <c r="A2639" s="96"/>
      <c r="B2639" s="97"/>
      <c r="C2639" s="98"/>
      <c r="D2639" s="98"/>
      <c r="E2639" s="82"/>
      <c r="F2639" s="99"/>
      <c r="G2639" s="99">
        <f t="shared" si="49"/>
        <v>0</v>
      </c>
      <c r="H2639" s="99"/>
      <c r="I2639" s="166"/>
      <c r="J2639" s="82"/>
      <c r="K2639" s="99"/>
    </row>
    <row r="2640" spans="1:11" s="87" customFormat="1" ht="15" x14ac:dyDescent="0.3">
      <c r="A2640" s="96">
        <v>43343</v>
      </c>
      <c r="B2640" s="97" t="s">
        <v>1649</v>
      </c>
      <c r="C2640" s="98" t="s">
        <v>811</v>
      </c>
      <c r="D2640" s="98" t="s">
        <v>887</v>
      </c>
      <c r="E2640" s="82">
        <v>1</v>
      </c>
      <c r="F2640" s="99">
        <v>215000.5</v>
      </c>
      <c r="G2640" s="99">
        <f t="shared" si="49"/>
        <v>215000.5</v>
      </c>
      <c r="H2640" s="99">
        <f>G2640</f>
        <v>215000.5</v>
      </c>
      <c r="I2640" s="166" t="s">
        <v>309</v>
      </c>
      <c r="J2640" s="82"/>
      <c r="K2640" s="99"/>
    </row>
    <row r="2641" spans="1:11" s="87" customFormat="1" ht="15" x14ac:dyDescent="0.3">
      <c r="A2641" s="96"/>
      <c r="B2641" s="97"/>
      <c r="C2641" s="98"/>
      <c r="D2641" s="98"/>
      <c r="E2641" s="82"/>
      <c r="F2641" s="99"/>
      <c r="G2641" s="99">
        <f t="shared" si="49"/>
        <v>0</v>
      </c>
      <c r="H2641" s="99"/>
      <c r="I2641" s="166"/>
      <c r="J2641" s="82"/>
      <c r="K2641" s="99"/>
    </row>
    <row r="2642" spans="1:11" s="87" customFormat="1" ht="15" x14ac:dyDescent="0.3">
      <c r="A2642" s="96">
        <v>43343</v>
      </c>
      <c r="B2642" s="97" t="s">
        <v>1650</v>
      </c>
      <c r="C2642" s="98" t="s">
        <v>442</v>
      </c>
      <c r="D2642" s="98" t="s">
        <v>104</v>
      </c>
      <c r="E2642" s="82">
        <v>2</v>
      </c>
      <c r="F2642" s="99">
        <v>511100.09499999997</v>
      </c>
      <c r="G2642" s="99">
        <f t="shared" si="49"/>
        <v>1022200.19</v>
      </c>
      <c r="H2642" s="99"/>
      <c r="I2642" s="175" t="s">
        <v>312</v>
      </c>
      <c r="J2642" s="82"/>
      <c r="K2642" s="99"/>
    </row>
    <row r="2643" spans="1:11" s="87" customFormat="1" ht="15" x14ac:dyDescent="0.3">
      <c r="A2643" s="96"/>
      <c r="B2643" s="97"/>
      <c r="C2643" s="98"/>
      <c r="D2643" s="98" t="s">
        <v>1094</v>
      </c>
      <c r="E2643" s="82">
        <v>3</v>
      </c>
      <c r="F2643" s="99">
        <v>199999.8</v>
      </c>
      <c r="G2643" s="99">
        <f t="shared" si="49"/>
        <v>599999.39999999991</v>
      </c>
      <c r="H2643" s="99"/>
      <c r="I2643" s="175"/>
      <c r="J2643" s="82"/>
      <c r="K2643" s="99"/>
    </row>
    <row r="2644" spans="1:11" s="87" customFormat="1" ht="15" x14ac:dyDescent="0.3">
      <c r="A2644" s="96"/>
      <c r="B2644" s="97"/>
      <c r="C2644" s="98"/>
      <c r="D2644" s="98" t="s">
        <v>887</v>
      </c>
      <c r="E2644" s="82">
        <v>2</v>
      </c>
      <c r="F2644" s="99">
        <v>215000.5</v>
      </c>
      <c r="G2644" s="99">
        <f t="shared" si="49"/>
        <v>430001</v>
      </c>
      <c r="H2644" s="99">
        <f>SUM(G2642:G2644)</f>
        <v>2052200.5899999999</v>
      </c>
      <c r="I2644" s="175"/>
      <c r="J2644" s="82"/>
      <c r="K2644" s="99"/>
    </row>
    <row r="2645" spans="1:11" s="87" customFormat="1" ht="15" x14ac:dyDescent="0.3">
      <c r="A2645" s="96"/>
      <c r="B2645" s="97"/>
      <c r="C2645" s="98"/>
      <c r="D2645" s="98"/>
      <c r="E2645" s="82"/>
      <c r="F2645" s="99"/>
      <c r="G2645" s="99">
        <f t="shared" si="49"/>
        <v>0</v>
      </c>
      <c r="H2645" s="99"/>
      <c r="I2645" s="166"/>
      <c r="J2645" s="82"/>
      <c r="K2645" s="99"/>
    </row>
    <row r="2646" spans="1:11" s="87" customFormat="1" ht="15" x14ac:dyDescent="0.3">
      <c r="A2646" s="96">
        <v>43343</v>
      </c>
      <c r="B2646" s="97" t="s">
        <v>1651</v>
      </c>
      <c r="C2646" s="98" t="s">
        <v>135</v>
      </c>
      <c r="D2646" s="98" t="s">
        <v>1357</v>
      </c>
      <c r="E2646" s="82">
        <v>6</v>
      </c>
      <c r="F2646" s="99">
        <v>1081099.5249999999</v>
      </c>
      <c r="G2646" s="99">
        <f t="shared" si="49"/>
        <v>6486597.1499999994</v>
      </c>
      <c r="H2646" s="99"/>
      <c r="I2646" s="175" t="s">
        <v>309</v>
      </c>
      <c r="J2646" s="82"/>
      <c r="K2646" s="99"/>
    </row>
    <row r="2647" spans="1:11" s="87" customFormat="1" ht="15" x14ac:dyDescent="0.3">
      <c r="A2647" s="96"/>
      <c r="B2647" s="97"/>
      <c r="C2647" s="98"/>
      <c r="D2647" s="98" t="s">
        <v>1325</v>
      </c>
      <c r="E2647" s="82">
        <v>6</v>
      </c>
      <c r="F2647" s="99">
        <v>637450</v>
      </c>
      <c r="G2647" s="99">
        <f t="shared" si="49"/>
        <v>3824700</v>
      </c>
      <c r="H2647" s="99">
        <f>SUM(G2646:G2647)</f>
        <v>10311297.149999999</v>
      </c>
      <c r="I2647" s="175"/>
      <c r="J2647" s="82"/>
      <c r="K2647" s="99"/>
    </row>
    <row r="2648" spans="1:11" s="87" customFormat="1" ht="15" x14ac:dyDescent="0.3">
      <c r="A2648" s="96"/>
      <c r="B2648" s="97"/>
      <c r="C2648" s="98"/>
      <c r="D2648" s="98"/>
      <c r="E2648" s="82"/>
      <c r="F2648" s="99"/>
      <c r="G2648" s="99">
        <f t="shared" si="49"/>
        <v>0</v>
      </c>
      <c r="H2648" s="99"/>
      <c r="I2648" s="166"/>
      <c r="J2648" s="82"/>
      <c r="K2648" s="99"/>
    </row>
    <row r="2649" spans="1:11" s="87" customFormat="1" ht="15" x14ac:dyDescent="0.3">
      <c r="A2649" s="96">
        <v>43343</v>
      </c>
      <c r="B2649" s="97" t="s">
        <v>1652</v>
      </c>
      <c r="C2649" s="98" t="s">
        <v>646</v>
      </c>
      <c r="D2649" s="98" t="s">
        <v>1094</v>
      </c>
      <c r="E2649" s="82">
        <v>12</v>
      </c>
      <c r="F2649" s="99">
        <v>199999.8</v>
      </c>
      <c r="G2649" s="99">
        <f t="shared" si="49"/>
        <v>2399997.5999999996</v>
      </c>
      <c r="H2649" s="99">
        <f>G2649</f>
        <v>2399997.5999999996</v>
      </c>
      <c r="I2649" s="166" t="s">
        <v>674</v>
      </c>
      <c r="J2649" s="82"/>
      <c r="K2649" s="99"/>
    </row>
    <row r="2650" spans="1:11" s="87" customFormat="1" ht="15" x14ac:dyDescent="0.3">
      <c r="A2650" s="96"/>
      <c r="B2650" s="97"/>
      <c r="C2650" s="98"/>
      <c r="D2650" s="98"/>
      <c r="E2650" s="82"/>
      <c r="F2650" s="99"/>
      <c r="G2650" s="99">
        <f t="shared" si="49"/>
        <v>0</v>
      </c>
      <c r="H2650" s="99"/>
      <c r="I2650" s="166"/>
      <c r="J2650" s="82"/>
      <c r="K2650" s="99"/>
    </row>
    <row r="2651" spans="1:11" s="87" customFormat="1" ht="15" x14ac:dyDescent="0.3">
      <c r="A2651" s="96">
        <v>43343</v>
      </c>
      <c r="B2651" s="97" t="s">
        <v>1653</v>
      </c>
      <c r="C2651" s="98" t="s">
        <v>1654</v>
      </c>
      <c r="D2651" s="98" t="s">
        <v>652</v>
      </c>
      <c r="E2651" s="82">
        <v>2</v>
      </c>
      <c r="F2651" s="99">
        <v>517000</v>
      </c>
      <c r="G2651" s="99">
        <f t="shared" si="49"/>
        <v>1034000</v>
      </c>
      <c r="H2651" s="99">
        <f>G2651</f>
        <v>1034000</v>
      </c>
      <c r="I2651" s="166" t="s">
        <v>309</v>
      </c>
      <c r="J2651" s="82"/>
      <c r="K2651" s="99"/>
    </row>
    <row r="2652" spans="1:11" s="87" customFormat="1" ht="15" x14ac:dyDescent="0.3">
      <c r="A2652" s="96"/>
      <c r="B2652" s="97"/>
      <c r="C2652" s="98"/>
      <c r="D2652" s="98"/>
      <c r="E2652" s="82"/>
      <c r="F2652" s="99"/>
      <c r="G2652" s="99">
        <f t="shared" si="49"/>
        <v>0</v>
      </c>
      <c r="H2652" s="99"/>
      <c r="I2652" s="166"/>
      <c r="J2652" s="82"/>
      <c r="K2652" s="99"/>
    </row>
    <row r="2653" spans="1:11" s="87" customFormat="1" ht="15" x14ac:dyDescent="0.3">
      <c r="A2653" s="96">
        <v>43343</v>
      </c>
      <c r="B2653" s="97" t="s">
        <v>1655</v>
      </c>
      <c r="C2653" s="98" t="s">
        <v>1002</v>
      </c>
      <c r="D2653" s="98" t="s">
        <v>104</v>
      </c>
      <c r="E2653" s="82">
        <v>1</v>
      </c>
      <c r="F2653" s="99">
        <v>511100.09499999997</v>
      </c>
      <c r="G2653" s="99">
        <f t="shared" si="49"/>
        <v>511100.09499999997</v>
      </c>
      <c r="H2653" s="99"/>
      <c r="I2653" s="175" t="s">
        <v>314</v>
      </c>
      <c r="J2653" s="82"/>
      <c r="K2653" s="99"/>
    </row>
    <row r="2654" spans="1:11" s="87" customFormat="1" ht="15" x14ac:dyDescent="0.3">
      <c r="A2654" s="96"/>
      <c r="B2654" s="97"/>
      <c r="C2654" s="98"/>
      <c r="D2654" s="98" t="s">
        <v>31</v>
      </c>
      <c r="E2654" s="82">
        <v>1</v>
      </c>
      <c r="F2654" s="99">
        <v>511100.09499999997</v>
      </c>
      <c r="G2654" s="99">
        <f t="shared" si="49"/>
        <v>511100.09499999997</v>
      </c>
      <c r="H2654" s="99"/>
      <c r="I2654" s="175"/>
      <c r="J2654" s="82"/>
      <c r="K2654" s="99"/>
    </row>
    <row r="2655" spans="1:11" s="87" customFormat="1" ht="15" x14ac:dyDescent="0.3">
      <c r="A2655" s="96"/>
      <c r="B2655" s="97"/>
      <c r="C2655" s="98"/>
      <c r="D2655" s="98" t="s">
        <v>887</v>
      </c>
      <c r="E2655" s="82">
        <v>1</v>
      </c>
      <c r="F2655" s="99">
        <v>215000.5</v>
      </c>
      <c r="G2655" s="99">
        <f t="shared" si="49"/>
        <v>215000.5</v>
      </c>
      <c r="H2655" s="99">
        <f>SUM(G2653:G2655)</f>
        <v>1237200.69</v>
      </c>
      <c r="I2655" s="175"/>
      <c r="J2655" s="82"/>
      <c r="K2655" s="99"/>
    </row>
    <row r="2656" spans="1:11" s="87" customFormat="1" ht="15" x14ac:dyDescent="0.3">
      <c r="A2656" s="96"/>
      <c r="B2656" s="97"/>
      <c r="C2656" s="98"/>
      <c r="D2656" s="98"/>
      <c r="E2656" s="82"/>
      <c r="F2656" s="99"/>
      <c r="G2656" s="99">
        <f t="shared" si="49"/>
        <v>0</v>
      </c>
      <c r="H2656" s="99"/>
      <c r="I2656" s="166"/>
      <c r="J2656" s="82"/>
      <c r="K2656" s="99"/>
    </row>
    <row r="2657" spans="1:11" s="87" customFormat="1" ht="15" x14ac:dyDescent="0.3">
      <c r="A2657" s="96">
        <v>43343</v>
      </c>
      <c r="B2657" s="97" t="s">
        <v>1656</v>
      </c>
      <c r="C2657" s="98" t="s">
        <v>1657</v>
      </c>
      <c r="D2657" s="98" t="s">
        <v>1658</v>
      </c>
      <c r="E2657" s="82">
        <v>6</v>
      </c>
      <c r="F2657" s="99">
        <v>218500.095</v>
      </c>
      <c r="G2657" s="99">
        <f t="shared" si="49"/>
        <v>1311000.57</v>
      </c>
      <c r="H2657" s="99">
        <f>G2657</f>
        <v>1311000.57</v>
      </c>
      <c r="I2657" s="166" t="s">
        <v>309</v>
      </c>
      <c r="J2657" s="82"/>
      <c r="K2657" s="99"/>
    </row>
    <row r="2658" spans="1:11" s="87" customFormat="1" ht="15" x14ac:dyDescent="0.3">
      <c r="A2658" s="96"/>
      <c r="B2658" s="97"/>
      <c r="C2658" s="98"/>
      <c r="D2658" s="98"/>
      <c r="E2658" s="82"/>
      <c r="F2658" s="99"/>
      <c r="G2658" s="99">
        <f t="shared" si="49"/>
        <v>0</v>
      </c>
      <c r="H2658" s="99"/>
      <c r="I2658" s="166"/>
      <c r="J2658" s="82"/>
      <c r="K2658" s="99"/>
    </row>
    <row r="2659" spans="1:11" s="87" customFormat="1" ht="15" x14ac:dyDescent="0.3">
      <c r="A2659" s="96">
        <v>43343</v>
      </c>
      <c r="B2659" s="97" t="s">
        <v>1659</v>
      </c>
      <c r="C2659" s="98" t="s">
        <v>1660</v>
      </c>
      <c r="D2659" s="98" t="s">
        <v>1658</v>
      </c>
      <c r="E2659" s="82">
        <v>6</v>
      </c>
      <c r="F2659" s="99">
        <v>218500.095</v>
      </c>
      <c r="G2659" s="99">
        <f t="shared" si="49"/>
        <v>1311000.57</v>
      </c>
      <c r="H2659" s="99">
        <f>G2659</f>
        <v>1311000.57</v>
      </c>
      <c r="I2659" s="166" t="s">
        <v>309</v>
      </c>
      <c r="J2659" s="82"/>
      <c r="K2659" s="99"/>
    </row>
    <row r="2660" spans="1:11" s="87" customFormat="1" ht="15" x14ac:dyDescent="0.3">
      <c r="A2660" s="96"/>
      <c r="B2660" s="97"/>
      <c r="C2660" s="98"/>
      <c r="D2660" s="98"/>
      <c r="E2660" s="82"/>
      <c r="F2660" s="99"/>
      <c r="G2660" s="99">
        <f t="shared" si="49"/>
        <v>0</v>
      </c>
      <c r="H2660" s="99"/>
      <c r="I2660" s="166"/>
      <c r="J2660" s="82"/>
      <c r="K2660" s="99"/>
    </row>
    <row r="2661" spans="1:11" s="87" customFormat="1" ht="15" x14ac:dyDescent="0.3">
      <c r="A2661" s="96">
        <v>43343</v>
      </c>
      <c r="B2661" s="97" t="s">
        <v>1661</v>
      </c>
      <c r="C2661" s="98" t="s">
        <v>387</v>
      </c>
      <c r="D2661" s="98" t="s">
        <v>104</v>
      </c>
      <c r="E2661" s="82">
        <v>1</v>
      </c>
      <c r="F2661" s="99">
        <v>511100.09499999997</v>
      </c>
      <c r="G2661" s="99">
        <f t="shared" si="49"/>
        <v>511100.09499999997</v>
      </c>
      <c r="H2661" s="99"/>
      <c r="I2661" s="175" t="s">
        <v>309</v>
      </c>
      <c r="J2661" s="82"/>
      <c r="K2661" s="99"/>
    </row>
    <row r="2662" spans="1:11" s="87" customFormat="1" ht="15" x14ac:dyDescent="0.3">
      <c r="A2662" s="96"/>
      <c r="B2662" s="97"/>
      <c r="C2662" s="98"/>
      <c r="D2662" s="98" t="s">
        <v>31</v>
      </c>
      <c r="E2662" s="82">
        <v>1</v>
      </c>
      <c r="F2662" s="99">
        <v>511100.09499999997</v>
      </c>
      <c r="G2662" s="99">
        <f t="shared" si="49"/>
        <v>511100.09499999997</v>
      </c>
      <c r="H2662" s="99">
        <f>SUM(G2661:G2662)</f>
        <v>1022200.19</v>
      </c>
      <c r="I2662" s="175"/>
      <c r="J2662" s="82"/>
      <c r="K2662" s="99"/>
    </row>
    <row r="2663" spans="1:11" s="87" customFormat="1" ht="15" x14ac:dyDescent="0.3">
      <c r="A2663" s="96"/>
      <c r="B2663" s="97"/>
      <c r="C2663" s="98"/>
      <c r="D2663" s="98"/>
      <c r="E2663" s="82"/>
      <c r="F2663" s="99"/>
      <c r="G2663" s="99">
        <f t="shared" si="49"/>
        <v>0</v>
      </c>
      <c r="H2663" s="99"/>
      <c r="I2663" s="166"/>
      <c r="J2663" s="82"/>
      <c r="K2663" s="99"/>
    </row>
    <row r="2664" spans="1:11" s="87" customFormat="1" ht="15" x14ac:dyDescent="0.3">
      <c r="A2664" s="96">
        <v>43343</v>
      </c>
      <c r="B2664" s="97" t="s">
        <v>1662</v>
      </c>
      <c r="C2664" s="98" t="s">
        <v>464</v>
      </c>
      <c r="D2664" s="98" t="s">
        <v>31</v>
      </c>
      <c r="E2664" s="82">
        <v>1</v>
      </c>
      <c r="F2664" s="99">
        <v>511100.09499999997</v>
      </c>
      <c r="G2664" s="99">
        <f t="shared" si="49"/>
        <v>511100.09499999997</v>
      </c>
      <c r="H2664" s="99">
        <f>G2664</f>
        <v>511100.09499999997</v>
      </c>
      <c r="I2664" s="166" t="s">
        <v>309</v>
      </c>
      <c r="J2664" s="82"/>
      <c r="K2664" s="99"/>
    </row>
    <row r="2665" spans="1:11" s="87" customFormat="1" ht="15" x14ac:dyDescent="0.3">
      <c r="A2665" s="96"/>
      <c r="B2665" s="97"/>
      <c r="C2665" s="98"/>
      <c r="D2665" s="98"/>
      <c r="E2665" s="82"/>
      <c r="F2665" s="99"/>
      <c r="G2665" s="99">
        <f t="shared" si="49"/>
        <v>0</v>
      </c>
      <c r="H2665" s="99"/>
      <c r="I2665" s="166"/>
      <c r="J2665" s="82"/>
      <c r="K2665" s="99"/>
    </row>
    <row r="2666" spans="1:11" s="87" customFormat="1" ht="15" x14ac:dyDescent="0.3">
      <c r="A2666" s="96">
        <v>43343</v>
      </c>
      <c r="B2666" s="97" t="s">
        <v>1663</v>
      </c>
      <c r="C2666" s="98" t="s">
        <v>117</v>
      </c>
      <c r="D2666" s="98" t="s">
        <v>31</v>
      </c>
      <c r="E2666" s="82">
        <v>3</v>
      </c>
      <c r="F2666" s="99">
        <v>511100.09499999997</v>
      </c>
      <c r="G2666" s="99">
        <f t="shared" si="49"/>
        <v>1533300.2849999999</v>
      </c>
      <c r="H2666" s="99">
        <f>G2666</f>
        <v>1533300.2849999999</v>
      </c>
      <c r="I2666" s="166" t="s">
        <v>309</v>
      </c>
      <c r="J2666" s="82"/>
      <c r="K2666" s="99"/>
    </row>
    <row r="2667" spans="1:11" s="87" customFormat="1" ht="15" x14ac:dyDescent="0.3">
      <c r="A2667" s="96"/>
      <c r="B2667" s="97"/>
      <c r="C2667" s="98"/>
      <c r="D2667" s="98"/>
      <c r="E2667" s="82"/>
      <c r="F2667" s="99"/>
      <c r="G2667" s="99">
        <f t="shared" si="49"/>
        <v>0</v>
      </c>
      <c r="H2667" s="99"/>
      <c r="I2667" s="166"/>
      <c r="J2667" s="82"/>
      <c r="K2667" s="99"/>
    </row>
    <row r="2668" spans="1:11" s="87" customFormat="1" ht="15" x14ac:dyDescent="0.3">
      <c r="A2668" s="96">
        <v>43343</v>
      </c>
      <c r="B2668" s="97" t="s">
        <v>1664</v>
      </c>
      <c r="C2668" s="98" t="s">
        <v>415</v>
      </c>
      <c r="D2668" s="98" t="s">
        <v>887</v>
      </c>
      <c r="E2668" s="82">
        <v>2</v>
      </c>
      <c r="F2668" s="99">
        <v>215000.5</v>
      </c>
      <c r="G2668" s="99">
        <f t="shared" si="49"/>
        <v>430001</v>
      </c>
      <c r="H2668" s="99">
        <f>G2668</f>
        <v>430001</v>
      </c>
      <c r="I2668" s="166" t="s">
        <v>314</v>
      </c>
      <c r="J2668" s="82"/>
      <c r="K2668" s="99"/>
    </row>
    <row r="2669" spans="1:11" s="87" customFormat="1" ht="15" x14ac:dyDescent="0.3">
      <c r="A2669" s="96"/>
      <c r="B2669" s="97"/>
      <c r="C2669" s="98"/>
      <c r="D2669" s="98"/>
      <c r="E2669" s="82"/>
      <c r="F2669" s="99"/>
      <c r="G2669" s="99">
        <f t="shared" si="49"/>
        <v>0</v>
      </c>
      <c r="H2669" s="99"/>
      <c r="I2669" s="166"/>
      <c r="J2669" s="82"/>
      <c r="K2669" s="99"/>
    </row>
    <row r="2670" spans="1:11" s="87" customFormat="1" ht="15" x14ac:dyDescent="0.3">
      <c r="A2670" s="96">
        <v>43343</v>
      </c>
      <c r="B2670" s="97" t="s">
        <v>1665</v>
      </c>
      <c r="C2670" s="98" t="s">
        <v>1556</v>
      </c>
      <c r="D2670" s="98" t="s">
        <v>213</v>
      </c>
      <c r="E2670" s="82">
        <v>21</v>
      </c>
      <c r="F2670" s="99">
        <v>679980.38855999999</v>
      </c>
      <c r="G2670" s="99">
        <f t="shared" si="49"/>
        <v>14279588.15976</v>
      </c>
      <c r="H2670" s="99">
        <f>G2670</f>
        <v>14279588.15976</v>
      </c>
      <c r="I2670" s="166" t="s">
        <v>314</v>
      </c>
      <c r="J2670" s="82"/>
      <c r="K2670" s="99"/>
    </row>
    <row r="2671" spans="1:11" s="87" customFormat="1" ht="15" x14ac:dyDescent="0.3">
      <c r="A2671" s="96"/>
      <c r="B2671" s="97"/>
      <c r="C2671" s="98"/>
      <c r="D2671" s="98"/>
      <c r="E2671" s="82"/>
      <c r="F2671" s="99"/>
      <c r="G2671" s="99">
        <f t="shared" si="49"/>
        <v>0</v>
      </c>
      <c r="H2671" s="99"/>
      <c r="I2671" s="166"/>
      <c r="J2671" s="82"/>
      <c r="K2671" s="99"/>
    </row>
    <row r="2672" spans="1:11" s="87" customFormat="1" ht="15" x14ac:dyDescent="0.3">
      <c r="A2672" s="96">
        <v>43343</v>
      </c>
      <c r="B2672" s="97" t="s">
        <v>1666</v>
      </c>
      <c r="C2672" s="98" t="s">
        <v>1348</v>
      </c>
      <c r="D2672" s="98" t="s">
        <v>545</v>
      </c>
      <c r="E2672" s="82">
        <v>3</v>
      </c>
      <c r="F2672" s="99">
        <v>0</v>
      </c>
      <c r="G2672" s="99">
        <f t="shared" si="49"/>
        <v>0</v>
      </c>
      <c r="H2672" s="99">
        <f>G2672</f>
        <v>0</v>
      </c>
      <c r="I2672" s="166" t="s">
        <v>1216</v>
      </c>
      <c r="J2672" s="82" t="s">
        <v>1667</v>
      </c>
      <c r="K2672" s="99"/>
    </row>
    <row r="2673" spans="1:11" s="87" customFormat="1" ht="15" x14ac:dyDescent="0.3">
      <c r="A2673" s="96"/>
      <c r="B2673" s="97"/>
      <c r="C2673" s="98"/>
      <c r="D2673" s="98"/>
      <c r="E2673" s="82"/>
      <c r="F2673" s="99"/>
      <c r="G2673" s="99">
        <f t="shared" si="49"/>
        <v>0</v>
      </c>
      <c r="H2673" s="99"/>
      <c r="I2673" s="166"/>
      <c r="J2673" s="82"/>
      <c r="K2673" s="99"/>
    </row>
    <row r="2674" spans="1:11" s="87" customFormat="1" ht="15" x14ac:dyDescent="0.3">
      <c r="A2674" s="96">
        <v>43343</v>
      </c>
      <c r="B2674" s="97" t="s">
        <v>1668</v>
      </c>
      <c r="C2674" s="98" t="s">
        <v>1669</v>
      </c>
      <c r="D2674" s="98" t="s">
        <v>109</v>
      </c>
      <c r="E2674" s="82">
        <v>1</v>
      </c>
      <c r="F2674" s="99">
        <v>215000.5</v>
      </c>
      <c r="G2674" s="99">
        <f t="shared" si="49"/>
        <v>215000.5</v>
      </c>
      <c r="H2674" s="99">
        <f>G2674</f>
        <v>215000.5</v>
      </c>
      <c r="I2674" s="166" t="s">
        <v>1213</v>
      </c>
      <c r="J2674" s="82"/>
      <c r="K2674" s="99"/>
    </row>
    <row r="2675" spans="1:11" s="87" customFormat="1" ht="15" customHeight="1" x14ac:dyDescent="0.3">
      <c r="A2675" s="96"/>
      <c r="B2675" s="97"/>
      <c r="C2675" s="98"/>
      <c r="D2675" s="98"/>
      <c r="E2675" s="82"/>
      <c r="F2675" s="99"/>
      <c r="G2675" s="99">
        <f t="shared" si="49"/>
        <v>0</v>
      </c>
      <c r="H2675" s="99"/>
      <c r="I2675" s="166"/>
      <c r="J2675" s="82"/>
      <c r="K2675" s="99"/>
    </row>
    <row r="2676" spans="1:11" s="87" customFormat="1" ht="15" x14ac:dyDescent="0.3">
      <c r="A2676" s="96">
        <v>43343</v>
      </c>
      <c r="B2676" s="97" t="s">
        <v>1670</v>
      </c>
      <c r="C2676" s="98" t="s">
        <v>1002</v>
      </c>
      <c r="D2676" s="98" t="s">
        <v>1671</v>
      </c>
      <c r="E2676" s="82">
        <v>1</v>
      </c>
      <c r="F2676" s="99">
        <v>209949.905</v>
      </c>
      <c r="G2676" s="99">
        <f t="shared" si="49"/>
        <v>209949.905</v>
      </c>
      <c r="H2676" s="99"/>
      <c r="I2676" s="175" t="s">
        <v>314</v>
      </c>
      <c r="J2676" s="82"/>
      <c r="K2676" s="99"/>
    </row>
    <row r="2677" spans="1:11" s="87" customFormat="1" ht="15" x14ac:dyDescent="0.3">
      <c r="A2677" s="96"/>
      <c r="B2677" s="97"/>
      <c r="C2677" s="98"/>
      <c r="D2677" s="98" t="s">
        <v>1672</v>
      </c>
      <c r="E2677" s="82">
        <v>1</v>
      </c>
      <c r="F2677" s="99">
        <v>209949.905</v>
      </c>
      <c r="G2677" s="99">
        <f t="shared" si="49"/>
        <v>209949.905</v>
      </c>
      <c r="H2677" s="99">
        <f>SUM(G2676:G2677)</f>
        <v>419899.81</v>
      </c>
      <c r="I2677" s="175"/>
      <c r="J2677" s="82"/>
      <c r="K2677" s="99"/>
    </row>
    <row r="2678" spans="1:11" s="87" customFormat="1" ht="15" x14ac:dyDescent="0.3">
      <c r="A2678" s="96"/>
      <c r="B2678" s="97"/>
      <c r="C2678" s="98"/>
      <c r="D2678" s="98"/>
      <c r="E2678" s="82"/>
      <c r="F2678" s="99"/>
      <c r="G2678" s="99">
        <f t="shared" si="49"/>
        <v>0</v>
      </c>
      <c r="H2678" s="99"/>
      <c r="I2678" s="166"/>
      <c r="J2678" s="82"/>
      <c r="K2678" s="99"/>
    </row>
    <row r="2679" spans="1:11" s="119" customFormat="1" ht="15" x14ac:dyDescent="0.3">
      <c r="A2679" s="113">
        <v>43169</v>
      </c>
      <c r="B2679" s="114" t="s">
        <v>2131</v>
      </c>
      <c r="C2679" s="115" t="s">
        <v>2132</v>
      </c>
      <c r="D2679" s="115" t="s">
        <v>1094</v>
      </c>
      <c r="E2679" s="165">
        <v>10</v>
      </c>
      <c r="F2679" s="117"/>
      <c r="G2679" s="117">
        <f t="shared" si="49"/>
        <v>0</v>
      </c>
      <c r="H2679" s="117"/>
      <c r="I2679" s="164"/>
      <c r="J2679" s="165"/>
      <c r="K2679" s="117"/>
    </row>
    <row r="2680" spans="1:11" s="119" customFormat="1" ht="15" x14ac:dyDescent="0.3">
      <c r="A2680" s="113"/>
      <c r="B2680" s="114"/>
      <c r="C2680" s="115"/>
      <c r="D2680" s="115" t="s">
        <v>109</v>
      </c>
      <c r="E2680" s="165">
        <v>15</v>
      </c>
      <c r="F2680" s="117"/>
      <c r="G2680" s="117">
        <f t="shared" si="49"/>
        <v>0</v>
      </c>
      <c r="H2680" s="117">
        <f>SUM(G2679:G2680)</f>
        <v>0</v>
      </c>
      <c r="I2680" s="164"/>
      <c r="J2680" s="165"/>
      <c r="K2680" s="117"/>
    </row>
    <row r="2681" spans="1:11" s="119" customFormat="1" ht="15" x14ac:dyDescent="0.3">
      <c r="A2681" s="113"/>
      <c r="B2681" s="114"/>
      <c r="C2681" s="115"/>
      <c r="D2681" s="115"/>
      <c r="E2681" s="165"/>
      <c r="F2681" s="117"/>
      <c r="G2681" s="117">
        <f t="shared" si="49"/>
        <v>0</v>
      </c>
      <c r="H2681" s="117"/>
      <c r="I2681" s="164"/>
      <c r="J2681" s="165"/>
      <c r="K2681" s="117"/>
    </row>
    <row r="2682" spans="1:11" s="119" customFormat="1" ht="15" x14ac:dyDescent="0.3">
      <c r="A2682" s="113">
        <v>43318</v>
      </c>
      <c r="B2682" s="114"/>
      <c r="C2682" s="115" t="s">
        <v>2156</v>
      </c>
      <c r="D2682" s="115" t="s">
        <v>1915</v>
      </c>
      <c r="E2682" s="165">
        <v>1</v>
      </c>
      <c r="F2682" s="117">
        <v>0</v>
      </c>
      <c r="G2682" s="117">
        <f t="shared" si="49"/>
        <v>0</v>
      </c>
      <c r="H2682" s="117"/>
      <c r="I2682" s="177" t="s">
        <v>309</v>
      </c>
      <c r="J2682" s="178" t="s">
        <v>1667</v>
      </c>
      <c r="K2682" s="117"/>
    </row>
    <row r="2683" spans="1:11" s="119" customFormat="1" ht="15" x14ac:dyDescent="0.3">
      <c r="A2683" s="113"/>
      <c r="B2683" s="114"/>
      <c r="C2683" s="115"/>
      <c r="D2683" s="115" t="s">
        <v>1720</v>
      </c>
      <c r="E2683" s="165">
        <v>1</v>
      </c>
      <c r="F2683" s="117">
        <v>0</v>
      </c>
      <c r="G2683" s="117">
        <f t="shared" si="49"/>
        <v>0</v>
      </c>
      <c r="H2683" s="117">
        <f>SUM(G2682:G2683)</f>
        <v>0</v>
      </c>
      <c r="I2683" s="177"/>
      <c r="J2683" s="178"/>
      <c r="K2683" s="117"/>
    </row>
    <row r="2684" spans="1:11" s="119" customFormat="1" ht="15" x14ac:dyDescent="0.3">
      <c r="A2684" s="113"/>
      <c r="B2684" s="114"/>
      <c r="C2684" s="115"/>
      <c r="D2684" s="115"/>
      <c r="E2684" s="165"/>
      <c r="F2684" s="117"/>
      <c r="G2684" s="117">
        <f t="shared" si="49"/>
        <v>0</v>
      </c>
      <c r="H2684" s="117"/>
      <c r="I2684" s="164"/>
      <c r="J2684" s="165"/>
      <c r="K2684" s="117"/>
    </row>
    <row r="2685" spans="1:11" s="119" customFormat="1" ht="15.75" customHeight="1" x14ac:dyDescent="0.3">
      <c r="A2685" s="113">
        <v>43325</v>
      </c>
      <c r="B2685" s="114"/>
      <c r="C2685" s="115" t="s">
        <v>440</v>
      </c>
      <c r="D2685" s="115" t="s">
        <v>969</v>
      </c>
      <c r="E2685" s="165">
        <v>1</v>
      </c>
      <c r="F2685" s="117">
        <v>0</v>
      </c>
      <c r="G2685" s="117">
        <f t="shared" si="49"/>
        <v>0</v>
      </c>
      <c r="H2685" s="117"/>
      <c r="I2685" s="177" t="s">
        <v>674</v>
      </c>
      <c r="J2685" s="178" t="s">
        <v>673</v>
      </c>
      <c r="K2685" s="117"/>
    </row>
    <row r="2686" spans="1:11" s="119" customFormat="1" ht="15" x14ac:dyDescent="0.3">
      <c r="A2686" s="113"/>
      <c r="B2686" s="114"/>
      <c r="C2686" s="115"/>
      <c r="D2686" s="115" t="s">
        <v>968</v>
      </c>
      <c r="E2686" s="165">
        <v>1</v>
      </c>
      <c r="F2686" s="117">
        <v>0</v>
      </c>
      <c r="G2686" s="117">
        <f t="shared" si="49"/>
        <v>0</v>
      </c>
      <c r="H2686" s="117">
        <v>0</v>
      </c>
      <c r="I2686" s="177"/>
      <c r="J2686" s="178"/>
      <c r="K2686" s="117"/>
    </row>
    <row r="2687" spans="1:11" s="119" customFormat="1" ht="15" x14ac:dyDescent="0.3">
      <c r="A2687" s="113"/>
      <c r="B2687" s="114"/>
      <c r="C2687" s="115"/>
      <c r="D2687" s="115"/>
      <c r="E2687" s="165"/>
      <c r="F2687" s="117"/>
      <c r="G2687" s="117">
        <f t="shared" si="49"/>
        <v>0</v>
      </c>
      <c r="H2687" s="117"/>
      <c r="I2687" s="164"/>
      <c r="J2687" s="165"/>
      <c r="K2687" s="117"/>
    </row>
    <row r="2688" spans="1:11" s="119" customFormat="1" ht="15" x14ac:dyDescent="0.3">
      <c r="A2688" s="113">
        <v>43332</v>
      </c>
      <c r="B2688" s="114"/>
      <c r="C2688" s="115" t="s">
        <v>2157</v>
      </c>
      <c r="D2688" s="115" t="s">
        <v>1933</v>
      </c>
      <c r="E2688" s="165">
        <v>1</v>
      </c>
      <c r="F2688" s="117">
        <v>0</v>
      </c>
      <c r="G2688" s="117">
        <f t="shared" si="49"/>
        <v>0</v>
      </c>
      <c r="H2688" s="117"/>
      <c r="I2688" s="177" t="s">
        <v>314</v>
      </c>
      <c r="J2688" s="178" t="s">
        <v>673</v>
      </c>
      <c r="K2688" s="117"/>
    </row>
    <row r="2689" spans="1:11" s="119" customFormat="1" ht="15" x14ac:dyDescent="0.3">
      <c r="A2689" s="113"/>
      <c r="B2689" s="114"/>
      <c r="C2689" s="115"/>
      <c r="D2689" s="115" t="s">
        <v>1725</v>
      </c>
      <c r="E2689" s="165">
        <v>1</v>
      </c>
      <c r="F2689" s="117">
        <v>0</v>
      </c>
      <c r="G2689" s="117">
        <f t="shared" si="49"/>
        <v>0</v>
      </c>
      <c r="H2689" s="117"/>
      <c r="I2689" s="177"/>
      <c r="J2689" s="178"/>
      <c r="K2689" s="117"/>
    </row>
    <row r="2690" spans="1:11" s="119" customFormat="1" ht="15" x14ac:dyDescent="0.3">
      <c r="A2690" s="113"/>
      <c r="B2690" s="114"/>
      <c r="C2690" s="115"/>
      <c r="D2690" s="115" t="s">
        <v>1851</v>
      </c>
      <c r="E2690" s="165">
        <v>1</v>
      </c>
      <c r="F2690" s="117">
        <v>0</v>
      </c>
      <c r="G2690" s="117">
        <f t="shared" si="49"/>
        <v>0</v>
      </c>
      <c r="H2690" s="117">
        <v>0</v>
      </c>
      <c r="I2690" s="177"/>
      <c r="J2690" s="178"/>
      <c r="K2690" s="117"/>
    </row>
    <row r="2691" spans="1:11" s="87" customFormat="1" ht="15" x14ac:dyDescent="0.3">
      <c r="A2691" s="96"/>
      <c r="B2691" s="97"/>
      <c r="C2691" s="98"/>
      <c r="D2691" s="98"/>
      <c r="E2691" s="82"/>
      <c r="F2691" s="99"/>
      <c r="G2691" s="99">
        <f t="shared" si="49"/>
        <v>0</v>
      </c>
      <c r="H2691" s="99"/>
      <c r="I2691" s="166"/>
      <c r="J2691" s="82"/>
      <c r="K2691" s="99"/>
    </row>
    <row r="2692" spans="1:11" s="76" customFormat="1" ht="16.5" customHeight="1" x14ac:dyDescent="0.3">
      <c r="A2692" s="77">
        <v>43344</v>
      </c>
      <c r="B2692" s="78" t="s">
        <v>1673</v>
      </c>
      <c r="C2692" s="79" t="s">
        <v>985</v>
      </c>
      <c r="D2692" s="79" t="s">
        <v>576</v>
      </c>
      <c r="E2692" s="80">
        <v>24</v>
      </c>
      <c r="F2692" s="80">
        <v>66999.899999999994</v>
      </c>
      <c r="G2692" s="80">
        <f>F2692*E2692</f>
        <v>1607997.5999999999</v>
      </c>
      <c r="H2692" s="80"/>
      <c r="I2692" s="171" t="s">
        <v>1213</v>
      </c>
      <c r="J2692" s="81"/>
      <c r="K2692" s="82"/>
    </row>
    <row r="2693" spans="1:11" s="76" customFormat="1" ht="17.25" customHeight="1" x14ac:dyDescent="0.3">
      <c r="A2693" s="77"/>
      <c r="B2693" s="78"/>
      <c r="C2693" s="79"/>
      <c r="D2693" s="79" t="s">
        <v>640</v>
      </c>
      <c r="E2693" s="80">
        <v>24</v>
      </c>
      <c r="F2693" s="80">
        <v>66999.899999999994</v>
      </c>
      <c r="G2693" s="80">
        <f t="shared" ref="G2693:G2733" si="50">F2693*E2693</f>
        <v>1607997.5999999999</v>
      </c>
      <c r="H2693" s="80"/>
      <c r="I2693" s="170"/>
      <c r="J2693" s="81"/>
      <c r="K2693" s="82"/>
    </row>
    <row r="2694" spans="1:11" s="76" customFormat="1" ht="19.5" customHeight="1" x14ac:dyDescent="0.3">
      <c r="A2694" s="77"/>
      <c r="B2694" s="78"/>
      <c r="C2694" s="79"/>
      <c r="D2694" s="79" t="s">
        <v>1674</v>
      </c>
      <c r="E2694" s="80">
        <v>48</v>
      </c>
      <c r="F2694" s="80">
        <v>133999.79999999999</v>
      </c>
      <c r="G2694" s="80">
        <f t="shared" si="50"/>
        <v>6431990.3999999994</v>
      </c>
      <c r="H2694" s="80"/>
      <c r="I2694" s="170"/>
      <c r="J2694" s="81"/>
      <c r="K2694" s="82"/>
    </row>
    <row r="2695" spans="1:11" s="76" customFormat="1" ht="19.5" customHeight="1" x14ac:dyDescent="0.3">
      <c r="A2695" s="77"/>
      <c r="B2695" s="78"/>
      <c r="C2695" s="79"/>
      <c r="D2695" s="79" t="s">
        <v>548</v>
      </c>
      <c r="E2695" s="80">
        <v>72</v>
      </c>
      <c r="F2695" s="80">
        <v>66999.899999999994</v>
      </c>
      <c r="G2695" s="80">
        <f t="shared" si="50"/>
        <v>4823992.8</v>
      </c>
      <c r="H2695" s="80"/>
      <c r="I2695" s="170"/>
      <c r="J2695" s="81"/>
      <c r="K2695" s="82"/>
    </row>
    <row r="2696" spans="1:11" s="76" customFormat="1" ht="19.5" customHeight="1" x14ac:dyDescent="0.3">
      <c r="A2696" s="77"/>
      <c r="B2696" s="78"/>
      <c r="C2696" s="79"/>
      <c r="D2696" s="79" t="s">
        <v>578</v>
      </c>
      <c r="E2696" s="80">
        <v>48</v>
      </c>
      <c r="F2696" s="80">
        <v>66999.899999999994</v>
      </c>
      <c r="G2696" s="80">
        <f t="shared" si="50"/>
        <v>3215995.1999999997</v>
      </c>
      <c r="H2696" s="80"/>
      <c r="I2696" s="170"/>
      <c r="J2696" s="81"/>
      <c r="K2696" s="82"/>
    </row>
    <row r="2697" spans="1:11" s="76" customFormat="1" ht="19.5" customHeight="1" x14ac:dyDescent="0.3">
      <c r="A2697" s="77"/>
      <c r="B2697" s="78"/>
      <c r="C2697" s="79"/>
      <c r="D2697" s="79" t="s">
        <v>547</v>
      </c>
      <c r="E2697" s="80">
        <v>72</v>
      </c>
      <c r="F2697" s="80">
        <v>66999.899999999994</v>
      </c>
      <c r="G2697" s="80">
        <f t="shared" si="50"/>
        <v>4823992.8</v>
      </c>
      <c r="H2697" s="80"/>
      <c r="I2697" s="170"/>
      <c r="J2697" s="81"/>
      <c r="K2697" s="82"/>
    </row>
    <row r="2698" spans="1:11" s="76" customFormat="1" ht="19.5" customHeight="1" x14ac:dyDescent="0.3">
      <c r="A2698" s="77"/>
      <c r="B2698" s="78"/>
      <c r="C2698" s="79"/>
      <c r="D2698" s="79" t="s">
        <v>545</v>
      </c>
      <c r="E2698" s="80">
        <v>24</v>
      </c>
      <c r="F2698" s="80">
        <v>133999.79999999999</v>
      </c>
      <c r="G2698" s="80">
        <f t="shared" si="50"/>
        <v>3215995.1999999997</v>
      </c>
      <c r="H2698" s="80"/>
      <c r="I2698" s="170"/>
      <c r="J2698" s="81"/>
      <c r="K2698" s="82"/>
    </row>
    <row r="2699" spans="1:11" s="76" customFormat="1" ht="19.5" customHeight="1" x14ac:dyDescent="0.3">
      <c r="A2699" s="77"/>
      <c r="B2699" s="78"/>
      <c r="C2699" s="79"/>
      <c r="D2699" s="79" t="s">
        <v>1675</v>
      </c>
      <c r="E2699" s="80">
        <v>60</v>
      </c>
      <c r="F2699" s="80">
        <v>37999.5</v>
      </c>
      <c r="G2699" s="80">
        <f t="shared" si="50"/>
        <v>2279970</v>
      </c>
      <c r="H2699" s="80">
        <f>SUM(G2692:G2699)</f>
        <v>28007931.599999998</v>
      </c>
      <c r="I2699" s="170"/>
      <c r="J2699" s="81"/>
      <c r="K2699" s="82"/>
    </row>
    <row r="2700" spans="1:11" s="76" customFormat="1" ht="19.5" customHeight="1" x14ac:dyDescent="0.3">
      <c r="A2700" s="77"/>
      <c r="B2700" s="78"/>
      <c r="C2700" s="79"/>
      <c r="D2700" s="79"/>
      <c r="E2700" s="80"/>
      <c r="F2700" s="80"/>
      <c r="G2700" s="80">
        <f t="shared" si="50"/>
        <v>0</v>
      </c>
      <c r="H2700" s="80"/>
      <c r="I2700" s="162"/>
      <c r="J2700" s="81"/>
      <c r="K2700" s="82"/>
    </row>
    <row r="2701" spans="1:11" s="76" customFormat="1" ht="19.5" customHeight="1" x14ac:dyDescent="0.3">
      <c r="A2701" s="77">
        <v>43344</v>
      </c>
      <c r="B2701" s="78" t="s">
        <v>1676</v>
      </c>
      <c r="C2701" s="79" t="s">
        <v>985</v>
      </c>
      <c r="D2701" s="79" t="s">
        <v>547</v>
      </c>
      <c r="E2701" s="80">
        <v>24</v>
      </c>
      <c r="F2701" s="80">
        <v>66999.899999999994</v>
      </c>
      <c r="G2701" s="80">
        <f t="shared" si="50"/>
        <v>1607997.5999999999</v>
      </c>
      <c r="H2701" s="80"/>
      <c r="I2701" s="170" t="s">
        <v>1213</v>
      </c>
      <c r="J2701" s="81"/>
      <c r="K2701" s="82"/>
    </row>
    <row r="2702" spans="1:11" s="76" customFormat="1" ht="19.5" customHeight="1" x14ac:dyDescent="0.3">
      <c r="A2702" s="77"/>
      <c r="B2702" s="78"/>
      <c r="C2702" s="79"/>
      <c r="D2702" s="79" t="s">
        <v>542</v>
      </c>
      <c r="E2702" s="80">
        <v>24</v>
      </c>
      <c r="F2702" s="80">
        <v>133999.79999999999</v>
      </c>
      <c r="G2702" s="80">
        <f t="shared" si="50"/>
        <v>3215995.1999999997</v>
      </c>
      <c r="H2702" s="80"/>
      <c r="I2702" s="170"/>
      <c r="J2702" s="81"/>
      <c r="K2702" s="82"/>
    </row>
    <row r="2703" spans="1:11" s="76" customFormat="1" ht="19.5" customHeight="1" x14ac:dyDescent="0.3">
      <c r="A2703" s="77"/>
      <c r="B2703" s="78"/>
      <c r="C2703" s="79"/>
      <c r="D2703" s="79" t="s">
        <v>1674</v>
      </c>
      <c r="E2703" s="80">
        <v>24</v>
      </c>
      <c r="F2703" s="80">
        <v>133999.79999999999</v>
      </c>
      <c r="G2703" s="80">
        <f t="shared" si="50"/>
        <v>3215995.1999999997</v>
      </c>
      <c r="H2703" s="80">
        <f>SUM(G2701:G2703)</f>
        <v>8039988</v>
      </c>
      <c r="I2703" s="170"/>
      <c r="J2703" s="81"/>
      <c r="K2703" s="82"/>
    </row>
    <row r="2704" spans="1:11" s="76" customFormat="1" ht="19.5" customHeight="1" x14ac:dyDescent="0.3">
      <c r="A2704" s="77"/>
      <c r="B2704" s="78"/>
      <c r="C2704" s="79"/>
      <c r="D2704" s="79"/>
      <c r="E2704" s="80"/>
      <c r="F2704" s="80"/>
      <c r="G2704" s="80">
        <f t="shared" si="50"/>
        <v>0</v>
      </c>
      <c r="H2704" s="80"/>
      <c r="I2704" s="162"/>
      <c r="J2704" s="81"/>
      <c r="K2704" s="82"/>
    </row>
    <row r="2705" spans="1:11" s="76" customFormat="1" ht="19.5" customHeight="1" x14ac:dyDescent="0.3">
      <c r="A2705" s="77">
        <v>43344</v>
      </c>
      <c r="B2705" s="78" t="s">
        <v>1677</v>
      </c>
      <c r="C2705" s="79" t="s">
        <v>48</v>
      </c>
      <c r="D2705" s="79" t="s">
        <v>1678</v>
      </c>
      <c r="E2705" s="80">
        <v>4</v>
      </c>
      <c r="F2705" s="80">
        <v>637450</v>
      </c>
      <c r="G2705" s="80">
        <f t="shared" si="50"/>
        <v>2549800</v>
      </c>
      <c r="H2705" s="80">
        <f>G2705</f>
        <v>2549800</v>
      </c>
      <c r="I2705" s="162" t="s">
        <v>1216</v>
      </c>
      <c r="J2705" s="81"/>
      <c r="K2705" s="82"/>
    </row>
    <row r="2706" spans="1:11" s="76" customFormat="1" ht="19.5" customHeight="1" x14ac:dyDescent="0.3">
      <c r="A2706" s="77"/>
      <c r="B2706" s="78"/>
      <c r="C2706" s="79"/>
      <c r="D2706" s="79"/>
      <c r="E2706" s="80"/>
      <c r="F2706" s="80"/>
      <c r="G2706" s="80">
        <f t="shared" si="50"/>
        <v>0</v>
      </c>
      <c r="H2706" s="80"/>
      <c r="I2706" s="162"/>
      <c r="J2706" s="81"/>
      <c r="K2706" s="82"/>
    </row>
    <row r="2707" spans="1:11" s="76" customFormat="1" ht="19.5" customHeight="1" x14ac:dyDescent="0.3">
      <c r="A2707" s="77">
        <v>43344</v>
      </c>
      <c r="B2707" s="78" t="s">
        <v>1679</v>
      </c>
      <c r="C2707" s="79" t="s">
        <v>659</v>
      </c>
      <c r="D2707" s="79" t="s">
        <v>20</v>
      </c>
      <c r="E2707" s="80">
        <v>5</v>
      </c>
      <c r="F2707" s="80">
        <v>542450.09499999997</v>
      </c>
      <c r="G2707" s="80">
        <f t="shared" si="50"/>
        <v>2712250.4749999996</v>
      </c>
      <c r="H2707" s="80"/>
      <c r="I2707" s="170" t="s">
        <v>312</v>
      </c>
      <c r="J2707" s="81"/>
      <c r="K2707" s="82"/>
    </row>
    <row r="2708" spans="1:11" s="76" customFormat="1" ht="19.5" customHeight="1" x14ac:dyDescent="0.3">
      <c r="A2708" s="77"/>
      <c r="B2708" s="78"/>
      <c r="C2708" s="79"/>
      <c r="D2708" s="79" t="s">
        <v>1680</v>
      </c>
      <c r="E2708" s="80">
        <v>1</v>
      </c>
      <c r="F2708" s="80">
        <v>1165650.4750000001</v>
      </c>
      <c r="G2708" s="80">
        <f t="shared" si="50"/>
        <v>1165650.4750000001</v>
      </c>
      <c r="H2708" s="80">
        <f>SUM(G2707:G2708)</f>
        <v>3877900.9499999997</v>
      </c>
      <c r="I2708" s="170"/>
      <c r="J2708" s="81"/>
      <c r="K2708" s="82"/>
    </row>
    <row r="2709" spans="1:11" s="76" customFormat="1" ht="19.5" customHeight="1" x14ac:dyDescent="0.3">
      <c r="A2709" s="77"/>
      <c r="B2709" s="78"/>
      <c r="C2709" s="79"/>
      <c r="D2709" s="79"/>
      <c r="E2709" s="80"/>
      <c r="F2709" s="80"/>
      <c r="G2709" s="80">
        <f t="shared" si="50"/>
        <v>0</v>
      </c>
      <c r="H2709" s="80"/>
      <c r="I2709" s="162"/>
      <c r="J2709" s="81"/>
      <c r="K2709" s="82"/>
    </row>
    <row r="2710" spans="1:11" s="76" customFormat="1" ht="19.5" customHeight="1" x14ac:dyDescent="0.3">
      <c r="A2710" s="77">
        <v>43344</v>
      </c>
      <c r="B2710" s="78" t="s">
        <v>1681</v>
      </c>
      <c r="C2710" s="79" t="s">
        <v>1083</v>
      </c>
      <c r="D2710" s="79" t="s">
        <v>162</v>
      </c>
      <c r="E2710" s="80">
        <v>12</v>
      </c>
      <c r="F2710" s="80">
        <v>216000.4</v>
      </c>
      <c r="G2710" s="80">
        <f t="shared" si="50"/>
        <v>2592004.7999999998</v>
      </c>
      <c r="H2710" s="80"/>
      <c r="I2710" s="170" t="s">
        <v>1213</v>
      </c>
      <c r="J2710" s="81"/>
      <c r="K2710" s="82"/>
    </row>
    <row r="2711" spans="1:11" s="76" customFormat="1" ht="19.5" customHeight="1" x14ac:dyDescent="0.3">
      <c r="A2711" s="77"/>
      <c r="B2711" s="78"/>
      <c r="C2711" s="79"/>
      <c r="D2711" s="79" t="s">
        <v>162</v>
      </c>
      <c r="E2711" s="80">
        <v>2</v>
      </c>
      <c r="F2711" s="80">
        <v>0</v>
      </c>
      <c r="G2711" s="80">
        <f t="shared" si="50"/>
        <v>0</v>
      </c>
      <c r="H2711" s="80">
        <f>SUM(G2710:G2711)</f>
        <v>2592004.7999999998</v>
      </c>
      <c r="I2711" s="170"/>
      <c r="J2711" s="81"/>
      <c r="K2711" s="82"/>
    </row>
    <row r="2712" spans="1:11" s="76" customFormat="1" ht="19.5" customHeight="1" x14ac:dyDescent="0.3">
      <c r="A2712" s="77"/>
      <c r="B2712" s="78"/>
      <c r="C2712" s="79"/>
      <c r="D2712" s="79"/>
      <c r="E2712" s="80"/>
      <c r="F2712" s="80"/>
      <c r="G2712" s="80">
        <f t="shared" si="50"/>
        <v>0</v>
      </c>
      <c r="H2712" s="80"/>
      <c r="I2712" s="162"/>
      <c r="J2712" s="81"/>
      <c r="K2712" s="82"/>
    </row>
    <row r="2713" spans="1:11" s="76" customFormat="1" ht="19.5" customHeight="1" x14ac:dyDescent="0.3">
      <c r="A2713" s="77">
        <v>43344</v>
      </c>
      <c r="B2713" s="78" t="s">
        <v>1682</v>
      </c>
      <c r="C2713" s="79" t="s">
        <v>1166</v>
      </c>
      <c r="D2713" s="79" t="s">
        <v>104</v>
      </c>
      <c r="E2713" s="80">
        <v>3</v>
      </c>
      <c r="F2713" s="80">
        <v>538000.1</v>
      </c>
      <c r="G2713" s="80">
        <f t="shared" si="50"/>
        <v>1614000.2999999998</v>
      </c>
      <c r="H2713" s="80">
        <f>G2713</f>
        <v>1614000.2999999998</v>
      </c>
      <c r="I2713" s="162" t="s">
        <v>312</v>
      </c>
      <c r="J2713" s="81"/>
      <c r="K2713" s="82"/>
    </row>
    <row r="2714" spans="1:11" s="76" customFormat="1" ht="19.5" customHeight="1" x14ac:dyDescent="0.3">
      <c r="A2714" s="77"/>
      <c r="B2714" s="78"/>
      <c r="C2714" s="79"/>
      <c r="D2714" s="79"/>
      <c r="E2714" s="80"/>
      <c r="F2714" s="80"/>
      <c r="G2714" s="80">
        <f t="shared" si="50"/>
        <v>0</v>
      </c>
      <c r="H2714" s="80"/>
      <c r="I2714" s="162"/>
      <c r="J2714" s="81"/>
      <c r="K2714" s="82"/>
    </row>
    <row r="2715" spans="1:11" s="76" customFormat="1" ht="19.5" customHeight="1" x14ac:dyDescent="0.3">
      <c r="A2715" s="77">
        <v>43344</v>
      </c>
      <c r="B2715" s="78" t="s">
        <v>1683</v>
      </c>
      <c r="C2715" s="79" t="s">
        <v>1684</v>
      </c>
      <c r="D2715" s="79" t="s">
        <v>1658</v>
      </c>
      <c r="E2715" s="80">
        <v>1</v>
      </c>
      <c r="F2715" s="80">
        <v>218500.095</v>
      </c>
      <c r="G2715" s="80">
        <f t="shared" si="50"/>
        <v>218500.095</v>
      </c>
      <c r="H2715" s="80">
        <f>G2715</f>
        <v>218500.095</v>
      </c>
      <c r="I2715" s="162" t="s">
        <v>309</v>
      </c>
      <c r="J2715" s="81"/>
      <c r="K2715" s="82"/>
    </row>
    <row r="2716" spans="1:11" s="76" customFormat="1" ht="19.5" customHeight="1" x14ac:dyDescent="0.3">
      <c r="A2716" s="77"/>
      <c r="B2716" s="78"/>
      <c r="C2716" s="79"/>
      <c r="D2716" s="79"/>
      <c r="E2716" s="80"/>
      <c r="F2716" s="80"/>
      <c r="G2716" s="80">
        <f t="shared" si="50"/>
        <v>0</v>
      </c>
      <c r="H2716" s="80"/>
      <c r="I2716" s="162"/>
      <c r="J2716" s="81"/>
      <c r="K2716" s="82"/>
    </row>
    <row r="2717" spans="1:11" s="76" customFormat="1" ht="19.5" customHeight="1" x14ac:dyDescent="0.3">
      <c r="A2717" s="77">
        <v>43344</v>
      </c>
      <c r="B2717" s="78" t="s">
        <v>1685</v>
      </c>
      <c r="C2717" s="79" t="s">
        <v>1684</v>
      </c>
      <c r="D2717" s="79" t="s">
        <v>1094</v>
      </c>
      <c r="E2717" s="80">
        <v>2</v>
      </c>
      <c r="F2717" s="80">
        <v>199999.8</v>
      </c>
      <c r="G2717" s="80">
        <f t="shared" si="50"/>
        <v>399999.6</v>
      </c>
      <c r="H2717" s="80">
        <f>G2717</f>
        <v>399999.6</v>
      </c>
      <c r="I2717" s="162" t="s">
        <v>309</v>
      </c>
      <c r="J2717" s="81"/>
      <c r="K2717" s="82"/>
    </row>
    <row r="2718" spans="1:11" s="76" customFormat="1" ht="19.5" customHeight="1" x14ac:dyDescent="0.3">
      <c r="A2718" s="77"/>
      <c r="B2718" s="78"/>
      <c r="C2718" s="79"/>
      <c r="D2718" s="79"/>
      <c r="E2718" s="80"/>
      <c r="F2718" s="80"/>
      <c r="G2718" s="80">
        <f t="shared" si="50"/>
        <v>0</v>
      </c>
      <c r="H2718" s="80"/>
      <c r="I2718" s="162"/>
      <c r="J2718" s="81"/>
      <c r="K2718" s="82"/>
    </row>
    <row r="2719" spans="1:11" s="76" customFormat="1" ht="19.5" customHeight="1" x14ac:dyDescent="0.3">
      <c r="A2719" s="77">
        <v>43344</v>
      </c>
      <c r="B2719" s="78" t="s">
        <v>1686</v>
      </c>
      <c r="C2719" s="79" t="s">
        <v>1473</v>
      </c>
      <c r="D2719" s="79" t="s">
        <v>1094</v>
      </c>
      <c r="E2719" s="80">
        <v>1</v>
      </c>
      <c r="F2719" s="80">
        <v>199999.8</v>
      </c>
      <c r="G2719" s="80">
        <f t="shared" si="50"/>
        <v>199999.8</v>
      </c>
      <c r="H2719" s="80">
        <f>G2719</f>
        <v>199999.8</v>
      </c>
      <c r="I2719" s="162" t="s">
        <v>315</v>
      </c>
      <c r="J2719" s="81"/>
      <c r="K2719" s="82"/>
    </row>
    <row r="2720" spans="1:11" s="76" customFormat="1" ht="19.5" customHeight="1" x14ac:dyDescent="0.3">
      <c r="A2720" s="77"/>
      <c r="B2720" s="78"/>
      <c r="C2720" s="79"/>
      <c r="D2720" s="79"/>
      <c r="E2720" s="80"/>
      <c r="F2720" s="80"/>
      <c r="G2720" s="80">
        <f t="shared" si="50"/>
        <v>0</v>
      </c>
      <c r="H2720" s="80"/>
      <c r="I2720" s="162"/>
      <c r="J2720" s="81"/>
      <c r="K2720" s="82"/>
    </row>
    <row r="2721" spans="1:11" s="76" customFormat="1" ht="19.5" customHeight="1" x14ac:dyDescent="0.3">
      <c r="A2721" s="77">
        <v>43344</v>
      </c>
      <c r="B2721" s="78" t="s">
        <v>1687</v>
      </c>
      <c r="C2721" s="79" t="s">
        <v>1688</v>
      </c>
      <c r="D2721" s="79" t="s">
        <v>887</v>
      </c>
      <c r="E2721" s="80">
        <v>2</v>
      </c>
      <c r="F2721" s="80">
        <v>215000.5</v>
      </c>
      <c r="G2721" s="80">
        <f t="shared" si="50"/>
        <v>430001</v>
      </c>
      <c r="H2721" s="80">
        <f>G2721</f>
        <v>430001</v>
      </c>
      <c r="I2721" s="162" t="s">
        <v>315</v>
      </c>
      <c r="J2721" s="81"/>
      <c r="K2721" s="82"/>
    </row>
    <row r="2722" spans="1:11" s="76" customFormat="1" ht="19.5" customHeight="1" x14ac:dyDescent="0.3">
      <c r="A2722" s="77"/>
      <c r="B2722" s="78"/>
      <c r="C2722" s="79"/>
      <c r="D2722" s="79"/>
      <c r="E2722" s="80"/>
      <c r="F2722" s="80"/>
      <c r="G2722" s="80">
        <f t="shared" si="50"/>
        <v>0</v>
      </c>
      <c r="H2722" s="80"/>
      <c r="I2722" s="162"/>
      <c r="J2722" s="81"/>
      <c r="K2722" s="82"/>
    </row>
    <row r="2723" spans="1:11" s="76" customFormat="1" ht="19.5" customHeight="1" x14ac:dyDescent="0.3">
      <c r="A2723" s="77">
        <v>43344</v>
      </c>
      <c r="B2723" s="78" t="s">
        <v>1689</v>
      </c>
      <c r="C2723" s="79" t="s">
        <v>53</v>
      </c>
      <c r="D2723" s="79" t="s">
        <v>104</v>
      </c>
      <c r="E2723" s="80">
        <v>4</v>
      </c>
      <c r="F2723" s="80">
        <v>538000.1</v>
      </c>
      <c r="G2723" s="80">
        <f t="shared" si="50"/>
        <v>2152000.4</v>
      </c>
      <c r="H2723" s="80">
        <f>G2723</f>
        <v>2152000.4</v>
      </c>
      <c r="I2723" s="162" t="s">
        <v>310</v>
      </c>
      <c r="J2723" s="81"/>
      <c r="K2723" s="82"/>
    </row>
    <row r="2724" spans="1:11" s="76" customFormat="1" ht="19.5" customHeight="1" x14ac:dyDescent="0.3">
      <c r="A2724" s="77"/>
      <c r="B2724" s="78"/>
      <c r="C2724" s="79"/>
      <c r="D2724" s="79"/>
      <c r="E2724" s="80"/>
      <c r="F2724" s="80"/>
      <c r="G2724" s="80">
        <f t="shared" si="50"/>
        <v>0</v>
      </c>
      <c r="H2724" s="80"/>
      <c r="I2724" s="162"/>
      <c r="J2724" s="81"/>
      <c r="K2724" s="82"/>
    </row>
    <row r="2725" spans="1:11" s="76" customFormat="1" ht="19.5" customHeight="1" x14ac:dyDescent="0.3">
      <c r="A2725" s="77">
        <v>43344</v>
      </c>
      <c r="B2725" s="78" t="s">
        <v>1691</v>
      </c>
      <c r="C2725" s="79" t="s">
        <v>1690</v>
      </c>
      <c r="D2725" s="79" t="s">
        <v>28</v>
      </c>
      <c r="E2725" s="80">
        <v>1</v>
      </c>
      <c r="F2725" s="80">
        <v>571000.1</v>
      </c>
      <c r="G2725" s="80">
        <f t="shared" si="50"/>
        <v>571000.1</v>
      </c>
      <c r="H2725" s="80">
        <f>G2725</f>
        <v>571000.1</v>
      </c>
      <c r="I2725" s="162" t="s">
        <v>1215</v>
      </c>
      <c r="J2725" s="81"/>
      <c r="K2725" s="82"/>
    </row>
    <row r="2726" spans="1:11" s="76" customFormat="1" ht="19.5" customHeight="1" x14ac:dyDescent="0.3">
      <c r="A2726" s="77"/>
      <c r="B2726" s="78"/>
      <c r="C2726" s="79"/>
      <c r="D2726" s="79"/>
      <c r="E2726" s="80"/>
      <c r="F2726" s="80"/>
      <c r="G2726" s="80">
        <f t="shared" si="50"/>
        <v>0</v>
      </c>
      <c r="H2726" s="80"/>
      <c r="I2726" s="162"/>
      <c r="J2726" s="81"/>
      <c r="K2726" s="82"/>
    </row>
    <row r="2727" spans="1:11" s="76" customFormat="1" ht="19.5" customHeight="1" x14ac:dyDescent="0.3">
      <c r="A2727" s="77">
        <v>43344</v>
      </c>
      <c r="B2727" s="78" t="s">
        <v>1692</v>
      </c>
      <c r="C2727" s="79" t="s">
        <v>813</v>
      </c>
      <c r="D2727" s="79" t="s">
        <v>1693</v>
      </c>
      <c r="E2727" s="80">
        <v>4</v>
      </c>
      <c r="F2727" s="80">
        <v>275000</v>
      </c>
      <c r="G2727" s="80">
        <f t="shared" si="50"/>
        <v>1100000</v>
      </c>
      <c r="H2727" s="80"/>
      <c r="I2727" s="172" t="s">
        <v>1215</v>
      </c>
      <c r="J2727" s="81"/>
      <c r="K2727" s="82"/>
    </row>
    <row r="2728" spans="1:11" s="76" customFormat="1" ht="19.5" customHeight="1" x14ac:dyDescent="0.3">
      <c r="A2728" s="77"/>
      <c r="B2728" s="78"/>
      <c r="C2728" s="79"/>
      <c r="D2728" s="79" t="s">
        <v>773</v>
      </c>
      <c r="E2728" s="80">
        <v>4</v>
      </c>
      <c r="F2728" s="80">
        <v>295000.2</v>
      </c>
      <c r="G2728" s="80">
        <f t="shared" si="50"/>
        <v>1180000.8</v>
      </c>
      <c r="H2728" s="80"/>
      <c r="I2728" s="172"/>
      <c r="J2728" s="81"/>
      <c r="K2728" s="82"/>
    </row>
    <row r="2729" spans="1:11" s="76" customFormat="1" ht="19.5" customHeight="1" x14ac:dyDescent="0.3">
      <c r="A2729" s="77"/>
      <c r="B2729" s="78"/>
      <c r="C2729" s="79"/>
      <c r="D2729" s="79" t="s">
        <v>1694</v>
      </c>
      <c r="E2729" s="80">
        <v>4</v>
      </c>
      <c r="F2729" s="80">
        <v>275000</v>
      </c>
      <c r="G2729" s="80">
        <f t="shared" si="50"/>
        <v>1100000</v>
      </c>
      <c r="H2729" s="80"/>
      <c r="I2729" s="172"/>
      <c r="J2729" s="81"/>
      <c r="K2729" s="82"/>
    </row>
    <row r="2730" spans="1:11" s="76" customFormat="1" ht="19.5" customHeight="1" x14ac:dyDescent="0.3">
      <c r="A2730" s="77"/>
      <c r="B2730" s="78"/>
      <c r="C2730" s="79"/>
      <c r="D2730" s="79" t="s">
        <v>920</v>
      </c>
      <c r="E2730" s="80">
        <v>4</v>
      </c>
      <c r="F2730" s="80">
        <v>275000</v>
      </c>
      <c r="G2730" s="80">
        <f t="shared" si="50"/>
        <v>1100000</v>
      </c>
      <c r="H2730" s="80"/>
      <c r="I2730" s="172"/>
      <c r="J2730" s="81"/>
      <c r="K2730" s="82"/>
    </row>
    <row r="2731" spans="1:11" s="76" customFormat="1" ht="19.5" customHeight="1" x14ac:dyDescent="0.3">
      <c r="A2731" s="77"/>
      <c r="B2731" s="78"/>
      <c r="C2731" s="79"/>
      <c r="D2731" s="79" t="s">
        <v>1072</v>
      </c>
      <c r="E2731" s="80">
        <v>4</v>
      </c>
      <c r="F2731" s="80">
        <v>275000</v>
      </c>
      <c r="G2731" s="80">
        <f t="shared" si="50"/>
        <v>1100000</v>
      </c>
      <c r="H2731" s="80">
        <f>SUM(G2727:G2731)</f>
        <v>5580000.7999999998</v>
      </c>
      <c r="I2731" s="172"/>
      <c r="J2731" s="81"/>
      <c r="K2731" s="82"/>
    </row>
    <row r="2732" spans="1:11" s="76" customFormat="1" ht="19.5" customHeight="1" x14ac:dyDescent="0.3">
      <c r="A2732" s="77"/>
      <c r="B2732" s="78"/>
      <c r="C2732" s="79"/>
      <c r="D2732" s="79"/>
      <c r="E2732" s="80"/>
      <c r="F2732" s="80"/>
      <c r="G2732" s="80">
        <f t="shared" si="50"/>
        <v>0</v>
      </c>
      <c r="H2732" s="80"/>
      <c r="I2732" s="162"/>
      <c r="J2732" s="81"/>
      <c r="K2732" s="82"/>
    </row>
    <row r="2733" spans="1:11" s="76" customFormat="1" ht="19.5" customHeight="1" x14ac:dyDescent="0.3">
      <c r="A2733" s="77">
        <v>43344</v>
      </c>
      <c r="B2733" s="78" t="s">
        <v>1695</v>
      </c>
      <c r="C2733" s="79" t="s">
        <v>1489</v>
      </c>
      <c r="D2733" s="79" t="s">
        <v>887</v>
      </c>
      <c r="E2733" s="80">
        <v>12</v>
      </c>
      <c r="F2733" s="80">
        <v>215000.5</v>
      </c>
      <c r="G2733" s="80">
        <f t="shared" si="50"/>
        <v>2580006</v>
      </c>
      <c r="H2733" s="80">
        <f>G2733</f>
        <v>2580006</v>
      </c>
      <c r="I2733" s="162" t="s">
        <v>315</v>
      </c>
      <c r="J2733" s="81"/>
      <c r="K2733" s="82"/>
    </row>
    <row r="2734" spans="1:11" s="76" customFormat="1" ht="19.5" customHeight="1" x14ac:dyDescent="0.3">
      <c r="A2734" s="77"/>
      <c r="B2734" s="78"/>
      <c r="C2734" s="79"/>
      <c r="D2734" s="79"/>
      <c r="E2734" s="80"/>
      <c r="F2734" s="80"/>
      <c r="G2734" s="80"/>
      <c r="H2734" s="80"/>
      <c r="I2734" s="162"/>
      <c r="J2734" s="81"/>
      <c r="K2734" s="82"/>
    </row>
    <row r="2735" spans="1:11" s="76" customFormat="1" ht="19.5" customHeight="1" x14ac:dyDescent="0.3">
      <c r="A2735" s="77">
        <v>43346</v>
      </c>
      <c r="B2735" s="78" t="s">
        <v>1697</v>
      </c>
      <c r="C2735" s="79" t="s">
        <v>786</v>
      </c>
      <c r="D2735" s="79" t="s">
        <v>405</v>
      </c>
      <c r="E2735" s="80">
        <v>4</v>
      </c>
      <c r="F2735" s="80">
        <v>570000.47499999998</v>
      </c>
      <c r="G2735" s="80">
        <f t="shared" ref="G2735:G2741" si="51">E2735*F2735</f>
        <v>2280001.9</v>
      </c>
      <c r="H2735" s="80">
        <f>G2735</f>
        <v>2280001.9</v>
      </c>
      <c r="I2735" s="162" t="s">
        <v>309</v>
      </c>
      <c r="J2735" s="81"/>
      <c r="K2735" s="82"/>
    </row>
    <row r="2736" spans="1:11" s="76" customFormat="1" ht="19.5" customHeight="1" x14ac:dyDescent="0.3">
      <c r="A2736" s="77"/>
      <c r="B2736" s="78"/>
      <c r="C2736" s="79"/>
      <c r="D2736" s="79"/>
      <c r="E2736" s="80"/>
      <c r="F2736" s="80"/>
      <c r="G2736" s="80">
        <f t="shared" si="51"/>
        <v>0</v>
      </c>
      <c r="H2736" s="80"/>
      <c r="I2736" s="162"/>
      <c r="J2736" s="81"/>
      <c r="K2736" s="82"/>
    </row>
    <row r="2737" spans="1:11" s="76" customFormat="1" ht="19.5" customHeight="1" x14ac:dyDescent="0.3">
      <c r="A2737" s="83">
        <v>43347</v>
      </c>
      <c r="B2737" s="84" t="s">
        <v>1698</v>
      </c>
      <c r="C2737" s="85" t="s">
        <v>53</v>
      </c>
      <c r="D2737" s="85" t="s">
        <v>31</v>
      </c>
      <c r="E2737" s="86">
        <v>3</v>
      </c>
      <c r="F2737" s="86">
        <v>538000.1</v>
      </c>
      <c r="G2737" s="86">
        <f t="shared" si="51"/>
        <v>1614000.2999999998</v>
      </c>
      <c r="H2737" s="86"/>
      <c r="I2737" s="173" t="s">
        <v>310</v>
      </c>
      <c r="J2737" s="81"/>
      <c r="K2737" s="82"/>
    </row>
    <row r="2738" spans="1:11" s="76" customFormat="1" ht="19.5" customHeight="1" x14ac:dyDescent="0.3">
      <c r="A2738" s="83"/>
      <c r="B2738" s="84"/>
      <c r="C2738" s="85"/>
      <c r="D2738" s="85" t="s">
        <v>104</v>
      </c>
      <c r="E2738" s="86">
        <v>3</v>
      </c>
      <c r="F2738" s="86">
        <v>538000.1</v>
      </c>
      <c r="G2738" s="86">
        <f t="shared" si="51"/>
        <v>1614000.2999999998</v>
      </c>
      <c r="H2738" s="86">
        <f>SUM(G2737:G2738)</f>
        <v>3228000.5999999996</v>
      </c>
      <c r="I2738" s="173"/>
      <c r="J2738" s="81"/>
      <c r="K2738" s="82"/>
    </row>
    <row r="2739" spans="1:11" s="76" customFormat="1" ht="19.5" customHeight="1" x14ac:dyDescent="0.3">
      <c r="A2739" s="77">
        <v>43346</v>
      </c>
      <c r="B2739" s="78" t="s">
        <v>1699</v>
      </c>
      <c r="C2739" s="79" t="s">
        <v>1617</v>
      </c>
      <c r="D2739" s="79" t="s">
        <v>887</v>
      </c>
      <c r="E2739" s="80">
        <v>1</v>
      </c>
      <c r="F2739" s="80">
        <v>215000.5</v>
      </c>
      <c r="G2739" s="80">
        <f t="shared" si="51"/>
        <v>215000.5</v>
      </c>
      <c r="H2739" s="80">
        <f>G2739</f>
        <v>215000.5</v>
      </c>
      <c r="I2739" s="162" t="s">
        <v>314</v>
      </c>
      <c r="J2739" s="81"/>
      <c r="K2739" s="82"/>
    </row>
    <row r="2740" spans="1:11" s="76" customFormat="1" ht="19.5" customHeight="1" x14ac:dyDescent="0.3">
      <c r="A2740" s="77"/>
      <c r="B2740" s="78"/>
      <c r="C2740" s="79"/>
      <c r="D2740" s="79"/>
      <c r="E2740" s="80"/>
      <c r="F2740" s="80"/>
      <c r="G2740" s="80">
        <f t="shared" si="51"/>
        <v>0</v>
      </c>
      <c r="H2740" s="80">
        <f t="shared" ref="H2740" si="52">G2740</f>
        <v>0</v>
      </c>
      <c r="I2740" s="162"/>
      <c r="J2740" s="81"/>
      <c r="K2740" s="82"/>
    </row>
    <row r="2741" spans="1:11" s="76" customFormat="1" ht="19.5" customHeight="1" x14ac:dyDescent="0.3">
      <c r="A2741" s="77">
        <v>43346</v>
      </c>
      <c r="B2741" s="78" t="s">
        <v>1700</v>
      </c>
      <c r="C2741" s="79" t="s">
        <v>894</v>
      </c>
      <c r="D2741" s="79" t="s">
        <v>1094</v>
      </c>
      <c r="E2741" s="80">
        <v>1</v>
      </c>
      <c r="F2741" s="80">
        <v>199999.8</v>
      </c>
      <c r="G2741" s="80">
        <f t="shared" si="51"/>
        <v>199999.8</v>
      </c>
      <c r="H2741" s="80"/>
      <c r="I2741" s="170" t="s">
        <v>312</v>
      </c>
      <c r="J2741" s="81"/>
      <c r="K2741" s="82"/>
    </row>
    <row r="2742" spans="1:11" s="76" customFormat="1" ht="19.5" customHeight="1" x14ac:dyDescent="0.3">
      <c r="A2742" s="77"/>
      <c r="B2742" s="78"/>
      <c r="C2742" s="79"/>
      <c r="D2742" s="79" t="s">
        <v>109</v>
      </c>
      <c r="E2742" s="80">
        <v>4</v>
      </c>
      <c r="F2742" s="80">
        <v>215000.5</v>
      </c>
      <c r="G2742" s="80">
        <f>E2742*F2742</f>
        <v>860002</v>
      </c>
      <c r="H2742" s="80">
        <f>SUM(G2741:G2742)</f>
        <v>1060001.8</v>
      </c>
      <c r="I2742" s="170"/>
      <c r="J2742" s="81"/>
      <c r="K2742" s="82"/>
    </row>
    <row r="2743" spans="1:11" s="76" customFormat="1" ht="19.5" customHeight="1" x14ac:dyDescent="0.3">
      <c r="A2743" s="77"/>
      <c r="B2743" s="78"/>
      <c r="C2743" s="79"/>
      <c r="D2743" s="79"/>
      <c r="E2743" s="80"/>
      <c r="F2743" s="80"/>
      <c r="G2743" s="80">
        <f>E2743*F2743</f>
        <v>0</v>
      </c>
      <c r="H2743" s="80"/>
      <c r="I2743" s="162"/>
      <c r="J2743" s="81"/>
      <c r="K2743" s="82"/>
    </row>
    <row r="2744" spans="1:11" s="76" customFormat="1" ht="19.5" customHeight="1" x14ac:dyDescent="0.3">
      <c r="A2744" s="77">
        <v>43346</v>
      </c>
      <c r="B2744" s="78" t="s">
        <v>1701</v>
      </c>
      <c r="C2744" s="79" t="s">
        <v>97</v>
      </c>
      <c r="D2744" s="79" t="s">
        <v>1094</v>
      </c>
      <c r="E2744" s="80">
        <v>2</v>
      </c>
      <c r="F2744" s="80">
        <v>199999.8</v>
      </c>
      <c r="G2744" s="80">
        <f>E2744*F2744</f>
        <v>399999.6</v>
      </c>
      <c r="H2744" s="80">
        <f>G2744</f>
        <v>399999.6</v>
      </c>
      <c r="I2744" s="162" t="s">
        <v>312</v>
      </c>
      <c r="J2744" s="81"/>
      <c r="K2744" s="82"/>
    </row>
    <row r="2745" spans="1:11" s="76" customFormat="1" ht="19.5" customHeight="1" x14ac:dyDescent="0.3">
      <c r="A2745" s="77"/>
      <c r="B2745" s="78"/>
      <c r="C2745" s="79"/>
      <c r="D2745" s="79"/>
      <c r="E2745" s="80"/>
      <c r="F2745" s="80"/>
      <c r="G2745" s="80">
        <f t="shared" ref="G2745:G2829" si="53">E2745*F2745</f>
        <v>0</v>
      </c>
      <c r="H2745" s="80"/>
      <c r="I2745" s="162"/>
      <c r="J2745" s="81"/>
      <c r="K2745" s="82"/>
    </row>
    <row r="2746" spans="1:11" s="76" customFormat="1" ht="19.5" customHeight="1" x14ac:dyDescent="0.3">
      <c r="A2746" s="77">
        <v>43346</v>
      </c>
      <c r="B2746" s="78" t="s">
        <v>1702</v>
      </c>
      <c r="C2746" s="79" t="s">
        <v>1703</v>
      </c>
      <c r="D2746" s="79" t="s">
        <v>31</v>
      </c>
      <c r="E2746" s="80">
        <v>1</v>
      </c>
      <c r="F2746" s="80">
        <v>538000.1</v>
      </c>
      <c r="G2746" s="80">
        <f t="shared" si="53"/>
        <v>538000.1</v>
      </c>
      <c r="H2746" s="80">
        <f>G2746</f>
        <v>538000.1</v>
      </c>
      <c r="I2746" s="162" t="s">
        <v>312</v>
      </c>
      <c r="J2746" s="81"/>
      <c r="K2746" s="82"/>
    </row>
    <row r="2747" spans="1:11" s="76" customFormat="1" ht="19.5" customHeight="1" x14ac:dyDescent="0.3">
      <c r="A2747" s="77"/>
      <c r="B2747" s="78"/>
      <c r="C2747" s="79"/>
      <c r="D2747" s="79"/>
      <c r="E2747" s="80"/>
      <c r="F2747" s="80"/>
      <c r="G2747" s="80">
        <f t="shared" si="53"/>
        <v>0</v>
      </c>
      <c r="H2747" s="80"/>
      <c r="I2747" s="162"/>
      <c r="J2747" s="81"/>
      <c r="K2747" s="82"/>
    </row>
    <row r="2748" spans="1:11" s="76" customFormat="1" ht="19.5" customHeight="1" x14ac:dyDescent="0.3">
      <c r="A2748" s="77">
        <v>43346</v>
      </c>
      <c r="B2748" s="78" t="s">
        <v>1704</v>
      </c>
      <c r="C2748" s="79" t="s">
        <v>253</v>
      </c>
      <c r="D2748" s="79" t="s">
        <v>109</v>
      </c>
      <c r="E2748" s="80">
        <v>6</v>
      </c>
      <c r="F2748" s="80">
        <v>215000.5</v>
      </c>
      <c r="G2748" s="80">
        <f t="shared" si="53"/>
        <v>1290003</v>
      </c>
      <c r="H2748" s="80">
        <f>G2748</f>
        <v>1290003</v>
      </c>
      <c r="I2748" s="162" t="s">
        <v>315</v>
      </c>
      <c r="J2748" s="81"/>
      <c r="K2748" s="82"/>
    </row>
    <row r="2749" spans="1:11" s="76" customFormat="1" ht="19.5" customHeight="1" x14ac:dyDescent="0.3">
      <c r="A2749" s="77"/>
      <c r="B2749" s="78"/>
      <c r="C2749" s="79"/>
      <c r="D2749" s="79"/>
      <c r="E2749" s="80"/>
      <c r="F2749" s="80"/>
      <c r="G2749" s="80">
        <f t="shared" si="53"/>
        <v>0</v>
      </c>
      <c r="H2749" s="80"/>
      <c r="I2749" s="162"/>
      <c r="J2749" s="81"/>
      <c r="K2749" s="82"/>
    </row>
    <row r="2750" spans="1:11" s="76" customFormat="1" ht="19.5" customHeight="1" x14ac:dyDescent="0.3">
      <c r="A2750" s="77">
        <v>43346</v>
      </c>
      <c r="B2750" s="78" t="s">
        <v>1705</v>
      </c>
      <c r="C2750" s="79" t="s">
        <v>1262</v>
      </c>
      <c r="D2750" s="79" t="s">
        <v>887</v>
      </c>
      <c r="E2750" s="80">
        <v>1</v>
      </c>
      <c r="F2750" s="80">
        <v>215000.5</v>
      </c>
      <c r="G2750" s="80">
        <f t="shared" si="53"/>
        <v>215000.5</v>
      </c>
      <c r="H2750" s="80">
        <f>G2750</f>
        <v>215000.5</v>
      </c>
      <c r="I2750" s="162" t="s">
        <v>309</v>
      </c>
      <c r="J2750" s="81"/>
      <c r="K2750" s="82"/>
    </row>
    <row r="2751" spans="1:11" s="76" customFormat="1" ht="19.5" customHeight="1" x14ac:dyDescent="0.3">
      <c r="A2751" s="77"/>
      <c r="B2751" s="78"/>
      <c r="C2751" s="79"/>
      <c r="D2751" s="79"/>
      <c r="E2751" s="80"/>
      <c r="F2751" s="80"/>
      <c r="G2751" s="80">
        <f t="shared" si="53"/>
        <v>0</v>
      </c>
      <c r="H2751" s="80"/>
      <c r="I2751" s="162"/>
      <c r="J2751" s="81"/>
      <c r="K2751" s="82"/>
    </row>
    <row r="2752" spans="1:11" s="76" customFormat="1" ht="19.5" customHeight="1" x14ac:dyDescent="0.3">
      <c r="A2752" s="77">
        <v>43346</v>
      </c>
      <c r="B2752" s="78" t="s">
        <v>1706</v>
      </c>
      <c r="C2752" s="79" t="s">
        <v>237</v>
      </c>
      <c r="D2752" s="79" t="s">
        <v>31</v>
      </c>
      <c r="E2752" s="80">
        <v>2</v>
      </c>
      <c r="F2752" s="80">
        <v>511100.09499999997</v>
      </c>
      <c r="G2752" s="80">
        <f t="shared" si="53"/>
        <v>1022200.19</v>
      </c>
      <c r="H2752" s="80"/>
      <c r="I2752" s="170" t="s">
        <v>309</v>
      </c>
      <c r="J2752" s="81"/>
      <c r="K2752" s="82"/>
    </row>
    <row r="2753" spans="1:11" s="76" customFormat="1" ht="19.5" customHeight="1" x14ac:dyDescent="0.3">
      <c r="A2753" s="77"/>
      <c r="B2753" s="78"/>
      <c r="C2753" s="79"/>
      <c r="D2753" s="79" t="s">
        <v>28</v>
      </c>
      <c r="E2753" s="80">
        <v>2</v>
      </c>
      <c r="F2753" s="80">
        <v>542450.09499999997</v>
      </c>
      <c r="G2753" s="80">
        <f t="shared" si="53"/>
        <v>1084900.19</v>
      </c>
      <c r="H2753" s="80">
        <f>SUM(G2752:G2753)</f>
        <v>2107100.38</v>
      </c>
      <c r="I2753" s="170"/>
      <c r="J2753" s="81"/>
      <c r="K2753" s="82"/>
    </row>
    <row r="2754" spans="1:11" s="76" customFormat="1" ht="19.5" customHeight="1" x14ac:dyDescent="0.3">
      <c r="A2754" s="77"/>
      <c r="B2754" s="78"/>
      <c r="C2754" s="79"/>
      <c r="D2754" s="79"/>
      <c r="E2754" s="80"/>
      <c r="F2754" s="80"/>
      <c r="G2754" s="80">
        <f t="shared" si="53"/>
        <v>0</v>
      </c>
      <c r="H2754" s="80"/>
      <c r="I2754" s="162"/>
      <c r="J2754" s="81"/>
      <c r="K2754" s="82"/>
    </row>
    <row r="2755" spans="1:11" s="76" customFormat="1" ht="19.5" customHeight="1" x14ac:dyDescent="0.3">
      <c r="A2755" s="77">
        <v>43346</v>
      </c>
      <c r="B2755" s="78" t="s">
        <v>1707</v>
      </c>
      <c r="C2755" s="79" t="s">
        <v>955</v>
      </c>
      <c r="D2755" s="79" t="s">
        <v>652</v>
      </c>
      <c r="E2755" s="80">
        <v>2</v>
      </c>
      <c r="F2755" s="80">
        <v>517000</v>
      </c>
      <c r="G2755" s="80">
        <f t="shared" si="53"/>
        <v>1034000</v>
      </c>
      <c r="H2755" s="80">
        <f>G2755</f>
        <v>1034000</v>
      </c>
      <c r="I2755" s="162" t="s">
        <v>309</v>
      </c>
      <c r="J2755" s="81"/>
      <c r="K2755" s="82"/>
    </row>
    <row r="2756" spans="1:11" s="76" customFormat="1" ht="19.5" customHeight="1" x14ac:dyDescent="0.3">
      <c r="A2756" s="77"/>
      <c r="B2756" s="78"/>
      <c r="C2756" s="79"/>
      <c r="D2756" s="79"/>
      <c r="E2756" s="80"/>
      <c r="F2756" s="80"/>
      <c r="G2756" s="80">
        <f t="shared" si="53"/>
        <v>0</v>
      </c>
      <c r="H2756" s="80"/>
      <c r="I2756" s="162"/>
      <c r="J2756" s="81"/>
      <c r="K2756" s="82"/>
    </row>
    <row r="2757" spans="1:11" s="76" customFormat="1" ht="19.5" customHeight="1" x14ac:dyDescent="0.3">
      <c r="A2757" s="77">
        <v>43346</v>
      </c>
      <c r="B2757" s="78" t="s">
        <v>1708</v>
      </c>
      <c r="C2757" s="79" t="s">
        <v>1524</v>
      </c>
      <c r="D2757" s="79" t="s">
        <v>652</v>
      </c>
      <c r="E2757" s="80">
        <v>1</v>
      </c>
      <c r="F2757" s="80">
        <v>517000</v>
      </c>
      <c r="G2757" s="80">
        <f t="shared" si="53"/>
        <v>517000</v>
      </c>
      <c r="H2757" s="80">
        <f>G2757</f>
        <v>517000</v>
      </c>
      <c r="I2757" s="162" t="s">
        <v>309</v>
      </c>
      <c r="J2757" s="81"/>
      <c r="K2757" s="82"/>
    </row>
    <row r="2758" spans="1:11" s="76" customFormat="1" ht="19.5" customHeight="1" x14ac:dyDescent="0.3">
      <c r="A2758" s="77"/>
      <c r="B2758" s="78"/>
      <c r="C2758" s="79"/>
      <c r="D2758" s="79"/>
      <c r="E2758" s="80"/>
      <c r="F2758" s="80"/>
      <c r="G2758" s="80">
        <f t="shared" si="53"/>
        <v>0</v>
      </c>
      <c r="H2758" s="80"/>
      <c r="I2758" s="162"/>
      <c r="J2758" s="81"/>
      <c r="K2758" s="82"/>
    </row>
    <row r="2759" spans="1:11" s="76" customFormat="1" ht="19.5" customHeight="1" x14ac:dyDescent="0.3">
      <c r="A2759" s="77">
        <v>43346</v>
      </c>
      <c r="B2759" s="78" t="s">
        <v>1709</v>
      </c>
      <c r="C2759" s="79" t="s">
        <v>1710</v>
      </c>
      <c r="D2759" s="79" t="s">
        <v>1094</v>
      </c>
      <c r="E2759" s="80">
        <v>2</v>
      </c>
      <c r="F2759" s="80">
        <v>199999.8</v>
      </c>
      <c r="G2759" s="80">
        <f t="shared" si="53"/>
        <v>399999.6</v>
      </c>
      <c r="H2759" s="80">
        <f>G2759</f>
        <v>399999.6</v>
      </c>
      <c r="I2759" s="162" t="s">
        <v>314</v>
      </c>
      <c r="J2759" s="81"/>
      <c r="K2759" s="82"/>
    </row>
    <row r="2760" spans="1:11" s="76" customFormat="1" ht="19.5" customHeight="1" x14ac:dyDescent="0.3">
      <c r="A2760" s="77"/>
      <c r="B2760" s="78"/>
      <c r="C2760" s="79"/>
      <c r="D2760" s="79"/>
      <c r="E2760" s="80"/>
      <c r="F2760" s="80"/>
      <c r="G2760" s="80">
        <f t="shared" si="53"/>
        <v>0</v>
      </c>
      <c r="H2760" s="80"/>
      <c r="I2760" s="162"/>
      <c r="J2760" s="81"/>
      <c r="K2760" s="82"/>
    </row>
    <row r="2761" spans="1:11" s="76" customFormat="1" ht="19.5" customHeight="1" x14ac:dyDescent="0.3">
      <c r="A2761" s="77">
        <v>43346</v>
      </c>
      <c r="B2761" s="78" t="s">
        <v>1711</v>
      </c>
      <c r="C2761" s="79" t="s">
        <v>220</v>
      </c>
      <c r="D2761" s="79" t="s">
        <v>1511</v>
      </c>
      <c r="E2761" s="80">
        <v>6</v>
      </c>
      <c r="F2761" s="80">
        <v>330000</v>
      </c>
      <c r="G2761" s="80">
        <f t="shared" si="53"/>
        <v>1980000</v>
      </c>
      <c r="H2761" s="80">
        <f>G2761</f>
        <v>1980000</v>
      </c>
      <c r="I2761" s="162" t="s">
        <v>310</v>
      </c>
      <c r="J2761" s="81"/>
      <c r="K2761" s="82"/>
    </row>
    <row r="2762" spans="1:11" s="76" customFormat="1" ht="19.5" customHeight="1" x14ac:dyDescent="0.3">
      <c r="A2762" s="77"/>
      <c r="B2762" s="78"/>
      <c r="C2762" s="79"/>
      <c r="D2762" s="79"/>
      <c r="E2762" s="80"/>
      <c r="F2762" s="80"/>
      <c r="G2762" s="80">
        <f t="shared" si="53"/>
        <v>0</v>
      </c>
      <c r="H2762" s="80"/>
      <c r="I2762" s="162"/>
      <c r="J2762" s="81"/>
      <c r="K2762" s="82"/>
    </row>
    <row r="2763" spans="1:11" s="76" customFormat="1" ht="19.5" customHeight="1" x14ac:dyDescent="0.3">
      <c r="A2763" s="77">
        <v>43346</v>
      </c>
      <c r="B2763" s="78" t="s">
        <v>1712</v>
      </c>
      <c r="C2763" s="79" t="s">
        <v>1522</v>
      </c>
      <c r="D2763" s="79" t="s">
        <v>541</v>
      </c>
      <c r="E2763" s="80">
        <v>24</v>
      </c>
      <c r="F2763" s="80">
        <v>148500</v>
      </c>
      <c r="G2763" s="80">
        <f t="shared" si="53"/>
        <v>3564000</v>
      </c>
      <c r="H2763" s="80">
        <f>G2763</f>
        <v>3564000</v>
      </c>
      <c r="I2763" s="162" t="s">
        <v>314</v>
      </c>
      <c r="J2763" s="81"/>
      <c r="K2763" s="82"/>
    </row>
    <row r="2764" spans="1:11" s="76" customFormat="1" ht="19.5" customHeight="1" x14ac:dyDescent="0.3">
      <c r="A2764" s="77"/>
      <c r="B2764" s="78"/>
      <c r="C2764" s="79"/>
      <c r="D2764" s="79"/>
      <c r="E2764" s="80"/>
      <c r="F2764" s="80"/>
      <c r="G2764" s="80">
        <f t="shared" si="53"/>
        <v>0</v>
      </c>
      <c r="H2764" s="80"/>
      <c r="I2764" s="162"/>
      <c r="J2764" s="81"/>
      <c r="K2764" s="82"/>
    </row>
    <row r="2765" spans="1:11" s="76" customFormat="1" ht="19.5" customHeight="1" x14ac:dyDescent="0.3">
      <c r="A2765" s="77">
        <v>43346</v>
      </c>
      <c r="B2765" s="78" t="s">
        <v>1713</v>
      </c>
      <c r="C2765" s="79" t="s">
        <v>875</v>
      </c>
      <c r="D2765" s="79" t="s">
        <v>109</v>
      </c>
      <c r="E2765" s="80">
        <v>2</v>
      </c>
      <c r="F2765" s="80">
        <v>215000.5</v>
      </c>
      <c r="G2765" s="80">
        <f t="shared" si="53"/>
        <v>430001</v>
      </c>
      <c r="H2765" s="80">
        <f>G2765</f>
        <v>430001</v>
      </c>
      <c r="I2765" s="162" t="s">
        <v>309</v>
      </c>
      <c r="J2765" s="81"/>
      <c r="K2765" s="82"/>
    </row>
    <row r="2766" spans="1:11" s="76" customFormat="1" ht="19.5" customHeight="1" x14ac:dyDescent="0.3">
      <c r="A2766" s="77"/>
      <c r="B2766" s="78"/>
      <c r="C2766" s="79"/>
      <c r="D2766" s="79"/>
      <c r="E2766" s="80"/>
      <c r="F2766" s="80"/>
      <c r="G2766" s="80">
        <f t="shared" si="53"/>
        <v>0</v>
      </c>
      <c r="H2766" s="80"/>
      <c r="I2766" s="162"/>
      <c r="J2766" s="81"/>
      <c r="K2766" s="82"/>
    </row>
    <row r="2767" spans="1:11" s="76" customFormat="1" ht="19.5" customHeight="1" x14ac:dyDescent="0.3">
      <c r="A2767" s="77">
        <v>43346</v>
      </c>
      <c r="B2767" s="78" t="s">
        <v>1714</v>
      </c>
      <c r="C2767" s="79" t="s">
        <v>1083</v>
      </c>
      <c r="D2767" s="79" t="s">
        <v>1715</v>
      </c>
      <c r="E2767" s="80">
        <v>6</v>
      </c>
      <c r="F2767" s="80">
        <v>0</v>
      </c>
      <c r="G2767" s="80">
        <f t="shared" si="53"/>
        <v>0</v>
      </c>
      <c r="H2767" s="80">
        <f>G2767</f>
        <v>0</v>
      </c>
      <c r="I2767" s="162" t="s">
        <v>1213</v>
      </c>
      <c r="J2767" s="81" t="s">
        <v>1667</v>
      </c>
      <c r="K2767" s="82"/>
    </row>
    <row r="2768" spans="1:11" s="76" customFormat="1" ht="19.5" customHeight="1" x14ac:dyDescent="0.3">
      <c r="A2768" s="77"/>
      <c r="B2768" s="78"/>
      <c r="C2768" s="79"/>
      <c r="D2768" s="79"/>
      <c r="E2768" s="80"/>
      <c r="F2768" s="80"/>
      <c r="G2768" s="80">
        <f t="shared" si="53"/>
        <v>0</v>
      </c>
      <c r="H2768" s="80"/>
      <c r="I2768" s="162"/>
      <c r="J2768" s="81"/>
      <c r="K2768" s="82"/>
    </row>
    <row r="2769" spans="1:11" s="76" customFormat="1" ht="19.5" customHeight="1" x14ac:dyDescent="0.3">
      <c r="A2769" s="77">
        <v>43347</v>
      </c>
      <c r="B2769" s="78" t="s">
        <v>1716</v>
      </c>
      <c r="C2769" s="79" t="s">
        <v>736</v>
      </c>
      <c r="D2769" s="79" t="s">
        <v>31</v>
      </c>
      <c r="E2769" s="80">
        <v>1</v>
      </c>
      <c r="F2769" s="80">
        <v>511100.09499999997</v>
      </c>
      <c r="G2769" s="80">
        <f t="shared" si="53"/>
        <v>511100.09499999997</v>
      </c>
      <c r="H2769" s="80">
        <f>G2769</f>
        <v>511100.09499999997</v>
      </c>
      <c r="I2769" s="162" t="s">
        <v>309</v>
      </c>
      <c r="J2769" s="81"/>
      <c r="K2769" s="82"/>
    </row>
    <row r="2770" spans="1:11" s="76" customFormat="1" ht="19.5" customHeight="1" x14ac:dyDescent="0.3">
      <c r="A2770" s="77"/>
      <c r="B2770" s="78"/>
      <c r="C2770" s="79"/>
      <c r="D2770" s="79"/>
      <c r="E2770" s="80"/>
      <c r="F2770" s="80"/>
      <c r="G2770" s="80">
        <f t="shared" si="53"/>
        <v>0</v>
      </c>
      <c r="H2770" s="80"/>
      <c r="I2770" s="162"/>
      <c r="J2770" s="81"/>
      <c r="K2770" s="82"/>
    </row>
    <row r="2771" spans="1:11" s="76" customFormat="1" ht="19.5" customHeight="1" x14ac:dyDescent="0.3">
      <c r="A2771" s="77">
        <v>43347</v>
      </c>
      <c r="B2771" s="78" t="s">
        <v>1717</v>
      </c>
      <c r="C2771" s="79" t="s">
        <v>1617</v>
      </c>
      <c r="D2771" s="79" t="s">
        <v>1094</v>
      </c>
      <c r="E2771" s="80">
        <v>2</v>
      </c>
      <c r="F2771" s="80">
        <v>199999.8</v>
      </c>
      <c r="G2771" s="80">
        <f t="shared" si="53"/>
        <v>399999.6</v>
      </c>
      <c r="H2771" s="80">
        <f>G2771</f>
        <v>399999.6</v>
      </c>
      <c r="I2771" s="162" t="s">
        <v>314</v>
      </c>
      <c r="J2771" s="81"/>
      <c r="K2771" s="82"/>
    </row>
    <row r="2772" spans="1:11" s="76" customFormat="1" ht="19.5" customHeight="1" x14ac:dyDescent="0.3">
      <c r="A2772" s="77"/>
      <c r="B2772" s="78"/>
      <c r="C2772" s="79"/>
      <c r="D2772" s="79"/>
      <c r="E2772" s="80"/>
      <c r="F2772" s="80"/>
      <c r="G2772" s="80">
        <f t="shared" si="53"/>
        <v>0</v>
      </c>
      <c r="H2772" s="80"/>
      <c r="I2772" s="162"/>
      <c r="J2772" s="81"/>
      <c r="K2772" s="82"/>
    </row>
    <row r="2773" spans="1:11" s="76" customFormat="1" ht="19.5" customHeight="1" x14ac:dyDescent="0.3">
      <c r="A2773" s="77">
        <v>43347</v>
      </c>
      <c r="B2773" s="78" t="s">
        <v>1718</v>
      </c>
      <c r="C2773" s="79" t="s">
        <v>985</v>
      </c>
      <c r="D2773" s="79" t="s">
        <v>1719</v>
      </c>
      <c r="E2773" s="80">
        <v>24</v>
      </c>
      <c r="F2773" s="80">
        <v>66999.899999999994</v>
      </c>
      <c r="G2773" s="80">
        <f t="shared" si="53"/>
        <v>1607997.5999999999</v>
      </c>
      <c r="H2773" s="80"/>
      <c r="I2773" s="170" t="s">
        <v>1213</v>
      </c>
      <c r="J2773" s="81"/>
      <c r="K2773" s="82"/>
    </row>
    <row r="2774" spans="1:11" s="76" customFormat="1" ht="19.5" customHeight="1" x14ac:dyDescent="0.3">
      <c r="A2774" s="77"/>
      <c r="B2774" s="78"/>
      <c r="C2774" s="79"/>
      <c r="D2774" s="79" t="s">
        <v>1720</v>
      </c>
      <c r="E2774" s="80">
        <v>12</v>
      </c>
      <c r="F2774" s="80">
        <v>133999.79999999999</v>
      </c>
      <c r="G2774" s="80">
        <f t="shared" si="53"/>
        <v>1607997.5999999999</v>
      </c>
      <c r="H2774" s="80"/>
      <c r="I2774" s="170"/>
      <c r="J2774" s="81"/>
      <c r="K2774" s="82"/>
    </row>
    <row r="2775" spans="1:11" s="76" customFormat="1" ht="19.5" customHeight="1" x14ac:dyDescent="0.3">
      <c r="A2775" s="77"/>
      <c r="B2775" s="78"/>
      <c r="C2775" s="79"/>
      <c r="D2775" s="79" t="s">
        <v>1721</v>
      </c>
      <c r="E2775" s="80">
        <v>12</v>
      </c>
      <c r="F2775" s="80">
        <v>133999.79999999999</v>
      </c>
      <c r="G2775" s="80">
        <f t="shared" si="53"/>
        <v>1607997.5999999999</v>
      </c>
      <c r="H2775" s="80"/>
      <c r="I2775" s="170"/>
      <c r="J2775" s="81"/>
      <c r="K2775" s="82"/>
    </row>
    <row r="2776" spans="1:11" s="76" customFormat="1" ht="19.5" customHeight="1" x14ac:dyDescent="0.3">
      <c r="A2776" s="77"/>
      <c r="B2776" s="78"/>
      <c r="C2776" s="79"/>
      <c r="D2776" s="79" t="s">
        <v>1722</v>
      </c>
      <c r="E2776" s="80">
        <v>12</v>
      </c>
      <c r="F2776" s="80">
        <v>133999.79999999999</v>
      </c>
      <c r="G2776" s="80">
        <f t="shared" si="53"/>
        <v>1607997.5999999999</v>
      </c>
      <c r="H2776" s="80">
        <f>SUM(G2773:G2776)</f>
        <v>6431990.3999999994</v>
      </c>
      <c r="I2776" s="170"/>
      <c r="J2776" s="81"/>
      <c r="K2776" s="82"/>
    </row>
    <row r="2777" spans="1:11" s="76" customFormat="1" ht="19.5" customHeight="1" x14ac:dyDescent="0.3">
      <c r="A2777" s="77"/>
      <c r="B2777" s="78"/>
      <c r="C2777" s="79"/>
      <c r="D2777" s="79"/>
      <c r="E2777" s="80"/>
      <c r="F2777" s="80"/>
      <c r="G2777" s="80">
        <f t="shared" si="53"/>
        <v>0</v>
      </c>
      <c r="H2777" s="80"/>
      <c r="I2777" s="162"/>
      <c r="J2777" s="81"/>
      <c r="K2777" s="82"/>
    </row>
    <row r="2778" spans="1:11" s="76" customFormat="1" ht="19.5" customHeight="1" x14ac:dyDescent="0.3">
      <c r="A2778" s="77">
        <v>43347</v>
      </c>
      <c r="B2778" s="78" t="s">
        <v>1723</v>
      </c>
      <c r="C2778" s="79" t="s">
        <v>87</v>
      </c>
      <c r="D2778" s="79" t="s">
        <v>1724</v>
      </c>
      <c r="E2778" s="80">
        <v>2</v>
      </c>
      <c r="F2778" s="80">
        <v>0</v>
      </c>
      <c r="G2778" s="80">
        <f t="shared" si="53"/>
        <v>0</v>
      </c>
      <c r="H2778" s="80"/>
      <c r="I2778" s="170" t="s">
        <v>674</v>
      </c>
      <c r="J2778" s="81"/>
      <c r="K2778" s="82"/>
    </row>
    <row r="2779" spans="1:11" s="76" customFormat="1" ht="19.5" customHeight="1" x14ac:dyDescent="0.3">
      <c r="A2779" s="77"/>
      <c r="B2779" s="78"/>
      <c r="C2779" s="79"/>
      <c r="D2779" s="79" t="s">
        <v>1725</v>
      </c>
      <c r="E2779" s="80">
        <v>2</v>
      </c>
      <c r="F2779" s="80">
        <v>0</v>
      </c>
      <c r="G2779" s="80">
        <f t="shared" si="53"/>
        <v>0</v>
      </c>
      <c r="H2779" s="80">
        <f>SUM(G2778:G2779)</f>
        <v>0</v>
      </c>
      <c r="I2779" s="170"/>
      <c r="J2779" s="81" t="s">
        <v>673</v>
      </c>
      <c r="K2779" s="82"/>
    </row>
    <row r="2780" spans="1:11" s="76" customFormat="1" ht="19.5" customHeight="1" x14ac:dyDescent="0.3">
      <c r="A2780" s="77"/>
      <c r="B2780" s="78"/>
      <c r="C2780" s="79"/>
      <c r="D2780" s="79"/>
      <c r="E2780" s="80"/>
      <c r="F2780" s="80"/>
      <c r="G2780" s="80">
        <f t="shared" si="53"/>
        <v>0</v>
      </c>
      <c r="H2780" s="80"/>
      <c r="I2780" s="162"/>
      <c r="J2780" s="81"/>
      <c r="K2780" s="82"/>
    </row>
    <row r="2781" spans="1:11" s="76" customFormat="1" ht="19.5" customHeight="1" x14ac:dyDescent="0.3">
      <c r="A2781" s="77">
        <v>43347</v>
      </c>
      <c r="B2781" s="78" t="s">
        <v>1726</v>
      </c>
      <c r="C2781" s="79" t="s">
        <v>1040</v>
      </c>
      <c r="D2781" s="79" t="s">
        <v>1094</v>
      </c>
      <c r="E2781" s="80">
        <v>4</v>
      </c>
      <c r="F2781" s="80">
        <v>199999.8</v>
      </c>
      <c r="G2781" s="80">
        <f t="shared" si="53"/>
        <v>799999.2</v>
      </c>
      <c r="H2781" s="80">
        <f>G2781</f>
        <v>799999.2</v>
      </c>
      <c r="I2781" s="162" t="s">
        <v>309</v>
      </c>
      <c r="J2781" s="81"/>
      <c r="K2781" s="82"/>
    </row>
    <row r="2782" spans="1:11" s="76" customFormat="1" ht="19.5" customHeight="1" x14ac:dyDescent="0.3">
      <c r="A2782" s="77"/>
      <c r="B2782" s="78"/>
      <c r="C2782" s="79"/>
      <c r="D2782" s="79"/>
      <c r="E2782" s="80"/>
      <c r="F2782" s="80"/>
      <c r="G2782" s="80">
        <f t="shared" si="53"/>
        <v>0</v>
      </c>
      <c r="H2782" s="80"/>
      <c r="I2782" s="162"/>
      <c r="J2782" s="81"/>
      <c r="K2782" s="82"/>
    </row>
    <row r="2783" spans="1:11" s="76" customFormat="1" ht="19.5" customHeight="1" x14ac:dyDescent="0.3">
      <c r="A2783" s="77">
        <v>43347</v>
      </c>
      <c r="B2783" s="78" t="s">
        <v>1727</v>
      </c>
      <c r="C2783" s="79" t="s">
        <v>726</v>
      </c>
      <c r="D2783" s="79" t="s">
        <v>1728</v>
      </c>
      <c r="E2783" s="80">
        <v>1</v>
      </c>
      <c r="F2783" s="80">
        <v>846450</v>
      </c>
      <c r="G2783" s="80">
        <f t="shared" si="53"/>
        <v>846450</v>
      </c>
      <c r="H2783" s="80">
        <f>G2783</f>
        <v>846450</v>
      </c>
      <c r="I2783" s="162" t="s">
        <v>309</v>
      </c>
      <c r="J2783" s="81"/>
      <c r="K2783" s="82"/>
    </row>
    <row r="2784" spans="1:11" s="76" customFormat="1" ht="19.5" customHeight="1" x14ac:dyDescent="0.3">
      <c r="A2784" s="77"/>
      <c r="B2784" s="78"/>
      <c r="C2784" s="79"/>
      <c r="D2784" s="79"/>
      <c r="E2784" s="80"/>
      <c r="F2784" s="80"/>
      <c r="G2784" s="80">
        <f t="shared" si="53"/>
        <v>0</v>
      </c>
      <c r="H2784" s="80"/>
      <c r="I2784" s="162"/>
      <c r="J2784" s="81"/>
      <c r="K2784" s="82"/>
    </row>
    <row r="2785" spans="1:11" s="76" customFormat="1" ht="19.5" customHeight="1" x14ac:dyDescent="0.3">
      <c r="A2785" s="77">
        <v>43347</v>
      </c>
      <c r="B2785" s="78" t="s">
        <v>1729</v>
      </c>
      <c r="C2785" s="79" t="s">
        <v>57</v>
      </c>
      <c r="D2785" s="79" t="s">
        <v>31</v>
      </c>
      <c r="E2785" s="80">
        <v>2</v>
      </c>
      <c r="F2785" s="80">
        <v>511100.09499999997</v>
      </c>
      <c r="G2785" s="80">
        <f t="shared" si="53"/>
        <v>1022200.19</v>
      </c>
      <c r="H2785" s="80"/>
      <c r="I2785" s="170" t="s">
        <v>309</v>
      </c>
      <c r="J2785" s="81"/>
      <c r="K2785" s="82"/>
    </row>
    <row r="2786" spans="1:11" s="76" customFormat="1" ht="19.5" customHeight="1" x14ac:dyDescent="0.3">
      <c r="A2786" s="77"/>
      <c r="B2786" s="78"/>
      <c r="C2786" s="79"/>
      <c r="D2786" s="79" t="s">
        <v>28</v>
      </c>
      <c r="E2786" s="80">
        <v>1</v>
      </c>
      <c r="F2786" s="80">
        <v>542450.09499999997</v>
      </c>
      <c r="G2786" s="80">
        <f t="shared" si="53"/>
        <v>542450.09499999997</v>
      </c>
      <c r="H2786" s="80"/>
      <c r="I2786" s="170"/>
      <c r="J2786" s="81"/>
      <c r="K2786" s="82"/>
    </row>
    <row r="2787" spans="1:11" s="76" customFormat="1" ht="19.5" customHeight="1" x14ac:dyDescent="0.3">
      <c r="A2787" s="77"/>
      <c r="B2787" s="78"/>
      <c r="C2787" s="79"/>
      <c r="D2787" s="79" t="s">
        <v>19</v>
      </c>
      <c r="E2787" s="80">
        <v>1</v>
      </c>
      <c r="F2787" s="80">
        <v>517000</v>
      </c>
      <c r="G2787" s="80">
        <f t="shared" si="53"/>
        <v>517000</v>
      </c>
      <c r="H2787" s="80"/>
      <c r="I2787" s="170"/>
      <c r="J2787" s="81"/>
      <c r="K2787" s="82"/>
    </row>
    <row r="2788" spans="1:11" s="76" customFormat="1" ht="19.5" customHeight="1" x14ac:dyDescent="0.3">
      <c r="A2788" s="77"/>
      <c r="B2788" s="78"/>
      <c r="C2788" s="79"/>
      <c r="D2788" s="79" t="s">
        <v>1094</v>
      </c>
      <c r="E2788" s="80">
        <v>2</v>
      </c>
      <c r="F2788" s="80">
        <v>199999.8</v>
      </c>
      <c r="G2788" s="80">
        <f t="shared" si="53"/>
        <v>399999.6</v>
      </c>
      <c r="H2788" s="80">
        <f>SUM(G2785:G2788)</f>
        <v>2481649.8849999998</v>
      </c>
      <c r="I2788" s="170"/>
      <c r="J2788" s="81"/>
      <c r="K2788" s="82"/>
    </row>
    <row r="2789" spans="1:11" s="76" customFormat="1" ht="19.5" customHeight="1" x14ac:dyDescent="0.3">
      <c r="A2789" s="77"/>
      <c r="B2789" s="78"/>
      <c r="C2789" s="79"/>
      <c r="D2789" s="79"/>
      <c r="E2789" s="80"/>
      <c r="F2789" s="80"/>
      <c r="G2789" s="80">
        <f t="shared" si="53"/>
        <v>0</v>
      </c>
      <c r="H2789" s="80"/>
      <c r="I2789" s="162"/>
      <c r="J2789" s="81"/>
      <c r="K2789" s="82"/>
    </row>
    <row r="2790" spans="1:11" s="76" customFormat="1" ht="19.5" customHeight="1" x14ac:dyDescent="0.3">
      <c r="A2790" s="77">
        <v>43347</v>
      </c>
      <c r="B2790" s="78" t="s">
        <v>1730</v>
      </c>
      <c r="C2790" s="79" t="s">
        <v>720</v>
      </c>
      <c r="D2790" s="79" t="s">
        <v>1594</v>
      </c>
      <c r="E2790" s="80">
        <v>3</v>
      </c>
      <c r="F2790" s="80">
        <v>605000</v>
      </c>
      <c r="G2790" s="80">
        <f t="shared" si="53"/>
        <v>1815000</v>
      </c>
      <c r="H2790" s="80">
        <f>G2790</f>
        <v>1815000</v>
      </c>
      <c r="I2790" s="162" t="s">
        <v>312</v>
      </c>
      <c r="J2790" s="81"/>
      <c r="K2790" s="82"/>
    </row>
    <row r="2791" spans="1:11" s="76" customFormat="1" ht="19.5" customHeight="1" x14ac:dyDescent="0.3">
      <c r="A2791" s="77"/>
      <c r="B2791" s="78"/>
      <c r="C2791" s="79"/>
      <c r="D2791" s="79"/>
      <c r="E2791" s="80"/>
      <c r="F2791" s="80"/>
      <c r="G2791" s="80">
        <f t="shared" si="53"/>
        <v>0</v>
      </c>
      <c r="H2791" s="80"/>
      <c r="I2791" s="162"/>
      <c r="J2791" s="81"/>
      <c r="K2791" s="82"/>
    </row>
    <row r="2792" spans="1:11" s="76" customFormat="1" ht="19.5" customHeight="1" x14ac:dyDescent="0.3">
      <c r="A2792" s="77">
        <v>43347</v>
      </c>
      <c r="B2792" s="78" t="s">
        <v>1731</v>
      </c>
      <c r="C2792" s="79" t="s">
        <v>1118</v>
      </c>
      <c r="D2792" s="79" t="s">
        <v>104</v>
      </c>
      <c r="E2792" s="80">
        <v>3</v>
      </c>
      <c r="F2792" s="80">
        <v>538000.1</v>
      </c>
      <c r="G2792" s="80">
        <f t="shared" si="53"/>
        <v>1614000.2999999998</v>
      </c>
      <c r="H2792" s="80">
        <f>G2792</f>
        <v>1614000.2999999998</v>
      </c>
      <c r="I2792" s="162" t="s">
        <v>1216</v>
      </c>
      <c r="J2792" s="81"/>
      <c r="K2792" s="82"/>
    </row>
    <row r="2793" spans="1:11" s="76" customFormat="1" ht="19.5" customHeight="1" x14ac:dyDescent="0.3">
      <c r="A2793" s="77"/>
      <c r="B2793" s="78"/>
      <c r="C2793" s="79"/>
      <c r="D2793" s="79"/>
      <c r="E2793" s="80"/>
      <c r="F2793" s="80"/>
      <c r="G2793" s="80">
        <f t="shared" si="53"/>
        <v>0</v>
      </c>
      <c r="H2793" s="80"/>
      <c r="I2793" s="162"/>
      <c r="J2793" s="81"/>
      <c r="K2793" s="82"/>
    </row>
    <row r="2794" spans="1:11" s="76" customFormat="1" ht="19.5" customHeight="1" x14ac:dyDescent="0.3">
      <c r="A2794" s="77">
        <v>43347</v>
      </c>
      <c r="B2794" s="78" t="s">
        <v>1732</v>
      </c>
      <c r="C2794" s="79" t="s">
        <v>38</v>
      </c>
      <c r="D2794" s="79" t="s">
        <v>1094</v>
      </c>
      <c r="E2794" s="80">
        <v>72</v>
      </c>
      <c r="F2794" s="80">
        <v>199999.8</v>
      </c>
      <c r="G2794" s="80">
        <f t="shared" si="53"/>
        <v>14399985.6</v>
      </c>
      <c r="H2794" s="80"/>
      <c r="I2794" s="170" t="s">
        <v>310</v>
      </c>
      <c r="J2794" s="81"/>
      <c r="K2794" s="82"/>
    </row>
    <row r="2795" spans="1:11" s="76" customFormat="1" ht="19.5" customHeight="1" x14ac:dyDescent="0.3">
      <c r="A2795" s="77"/>
      <c r="B2795" s="78"/>
      <c r="C2795" s="79"/>
      <c r="D2795" s="79" t="s">
        <v>109</v>
      </c>
      <c r="E2795" s="80">
        <v>24</v>
      </c>
      <c r="F2795" s="80">
        <v>215000.5</v>
      </c>
      <c r="G2795" s="80">
        <f t="shared" si="53"/>
        <v>5160012</v>
      </c>
      <c r="H2795" s="80"/>
      <c r="I2795" s="170"/>
      <c r="J2795" s="81"/>
      <c r="K2795" s="82"/>
    </row>
    <row r="2796" spans="1:11" s="76" customFormat="1" ht="19.5" customHeight="1" x14ac:dyDescent="0.3">
      <c r="A2796" s="77"/>
      <c r="B2796" s="78"/>
      <c r="C2796" s="79"/>
      <c r="D2796" s="79" t="s">
        <v>19</v>
      </c>
      <c r="E2796" s="80">
        <v>6</v>
      </c>
      <c r="F2796" s="80">
        <v>517000</v>
      </c>
      <c r="G2796" s="80">
        <f t="shared" si="53"/>
        <v>3102000</v>
      </c>
      <c r="H2796" s="80"/>
      <c r="I2796" s="170"/>
      <c r="J2796" s="81"/>
      <c r="K2796" s="82"/>
    </row>
    <row r="2797" spans="1:11" s="76" customFormat="1" ht="19.5" customHeight="1" x14ac:dyDescent="0.3">
      <c r="A2797" s="77"/>
      <c r="B2797" s="78"/>
      <c r="C2797" s="79"/>
      <c r="D2797" s="79" t="s">
        <v>28</v>
      </c>
      <c r="E2797" s="80">
        <v>2</v>
      </c>
      <c r="F2797" s="80">
        <v>571000.1</v>
      </c>
      <c r="G2797" s="80">
        <f t="shared" si="53"/>
        <v>1142000.2</v>
      </c>
      <c r="H2797" s="80"/>
      <c r="I2797" s="170"/>
      <c r="J2797" s="81"/>
      <c r="K2797" s="82"/>
    </row>
    <row r="2798" spans="1:11" s="76" customFormat="1" ht="19.5" customHeight="1" x14ac:dyDescent="0.3">
      <c r="A2798" s="77"/>
      <c r="B2798" s="78"/>
      <c r="C2798" s="79"/>
      <c r="D2798" s="79" t="s">
        <v>1325</v>
      </c>
      <c r="E2798" s="80">
        <v>3</v>
      </c>
      <c r="F2798" s="80">
        <v>671000</v>
      </c>
      <c r="G2798" s="80">
        <f t="shared" si="53"/>
        <v>2013000</v>
      </c>
      <c r="H2798" s="80">
        <f>SUM(G2794:G2798)</f>
        <v>25816997.800000001</v>
      </c>
      <c r="I2798" s="170"/>
      <c r="J2798" s="81"/>
      <c r="K2798" s="82"/>
    </row>
    <row r="2799" spans="1:11" s="76" customFormat="1" ht="19.5" customHeight="1" x14ac:dyDescent="0.3">
      <c r="A2799" s="77"/>
      <c r="B2799" s="78"/>
      <c r="C2799" s="79"/>
      <c r="D2799" s="79"/>
      <c r="E2799" s="80"/>
      <c r="F2799" s="80"/>
      <c r="G2799" s="80">
        <f t="shared" si="53"/>
        <v>0</v>
      </c>
      <c r="H2799" s="80"/>
      <c r="I2799" s="162"/>
      <c r="J2799" s="81"/>
      <c r="K2799" s="82"/>
    </row>
    <row r="2800" spans="1:11" s="76" customFormat="1" ht="19.5" customHeight="1" x14ac:dyDescent="0.3">
      <c r="A2800" s="77">
        <v>43347</v>
      </c>
      <c r="B2800" s="78" t="s">
        <v>1733</v>
      </c>
      <c r="C2800" s="79" t="s">
        <v>1734</v>
      </c>
      <c r="D2800" s="79" t="s">
        <v>19</v>
      </c>
      <c r="E2800" s="80">
        <v>1</v>
      </c>
      <c r="F2800" s="80">
        <v>517000</v>
      </c>
      <c r="G2800" s="80">
        <f t="shared" si="53"/>
        <v>517000</v>
      </c>
      <c r="H2800" s="80">
        <f>G2800</f>
        <v>517000</v>
      </c>
      <c r="I2800" s="162" t="s">
        <v>309</v>
      </c>
      <c r="J2800" s="81"/>
      <c r="K2800" s="82"/>
    </row>
    <row r="2801" spans="1:11" s="76" customFormat="1" ht="19.5" customHeight="1" x14ac:dyDescent="0.3">
      <c r="A2801" s="77"/>
      <c r="B2801" s="78"/>
      <c r="C2801" s="79"/>
      <c r="D2801" s="79"/>
      <c r="E2801" s="80"/>
      <c r="F2801" s="80"/>
      <c r="G2801" s="80">
        <f t="shared" si="53"/>
        <v>0</v>
      </c>
      <c r="H2801" s="80"/>
      <c r="I2801" s="162"/>
      <c r="J2801" s="81"/>
      <c r="K2801" s="82"/>
    </row>
    <row r="2802" spans="1:11" s="76" customFormat="1" ht="19.5" customHeight="1" x14ac:dyDescent="0.3">
      <c r="A2802" s="77">
        <v>43347</v>
      </c>
      <c r="B2802" s="78" t="s">
        <v>1735</v>
      </c>
      <c r="C2802" s="79" t="s">
        <v>1118</v>
      </c>
      <c r="D2802" s="79" t="s">
        <v>20</v>
      </c>
      <c r="E2802" s="80">
        <v>2</v>
      </c>
      <c r="F2802" s="80">
        <v>571000.1</v>
      </c>
      <c r="G2802" s="80">
        <f t="shared" si="53"/>
        <v>1142000.2</v>
      </c>
      <c r="H2802" s="80">
        <f>G2802</f>
        <v>1142000.2</v>
      </c>
      <c r="I2802" s="162" t="s">
        <v>1216</v>
      </c>
      <c r="J2802" s="81"/>
      <c r="K2802" s="82"/>
    </row>
    <row r="2803" spans="1:11" s="76" customFormat="1" ht="19.5" customHeight="1" x14ac:dyDescent="0.3">
      <c r="A2803" s="77"/>
      <c r="B2803" s="78"/>
      <c r="C2803" s="79"/>
      <c r="D2803" s="79"/>
      <c r="E2803" s="80"/>
      <c r="F2803" s="80"/>
      <c r="G2803" s="80">
        <f t="shared" si="53"/>
        <v>0</v>
      </c>
      <c r="H2803" s="80"/>
      <c r="I2803" s="162"/>
      <c r="J2803" s="81"/>
      <c r="K2803" s="82"/>
    </row>
    <row r="2804" spans="1:11" s="76" customFormat="1" ht="19.5" customHeight="1" x14ac:dyDescent="0.3">
      <c r="A2804" s="77">
        <v>43347</v>
      </c>
      <c r="B2804" s="78" t="s">
        <v>1736</v>
      </c>
      <c r="C2804" s="79" t="s">
        <v>284</v>
      </c>
      <c r="D2804" s="79" t="s">
        <v>109</v>
      </c>
      <c r="E2804" s="80">
        <v>12</v>
      </c>
      <c r="F2804" s="80">
        <v>215000.5</v>
      </c>
      <c r="G2804" s="80">
        <f t="shared" si="53"/>
        <v>2580006</v>
      </c>
      <c r="H2804" s="80">
        <f>G2804</f>
        <v>2580006</v>
      </c>
      <c r="I2804" s="162" t="s">
        <v>310</v>
      </c>
      <c r="J2804" s="81"/>
      <c r="K2804" s="82"/>
    </row>
    <row r="2805" spans="1:11" s="76" customFormat="1" ht="19.5" customHeight="1" x14ac:dyDescent="0.3">
      <c r="A2805" s="77"/>
      <c r="B2805" s="78"/>
      <c r="C2805" s="79"/>
      <c r="D2805" s="79"/>
      <c r="E2805" s="80"/>
      <c r="F2805" s="80"/>
      <c r="G2805" s="80">
        <f t="shared" si="53"/>
        <v>0</v>
      </c>
      <c r="H2805" s="80"/>
      <c r="I2805" s="162"/>
      <c r="J2805" s="81"/>
      <c r="K2805" s="82"/>
    </row>
    <row r="2806" spans="1:11" s="76" customFormat="1" ht="19.5" customHeight="1" x14ac:dyDescent="0.3">
      <c r="A2806" s="77">
        <v>43347</v>
      </c>
      <c r="B2806" s="78" t="s">
        <v>1737</v>
      </c>
      <c r="C2806" s="79" t="s">
        <v>1738</v>
      </c>
      <c r="D2806" s="79" t="s">
        <v>31</v>
      </c>
      <c r="E2806" s="80">
        <v>1</v>
      </c>
      <c r="F2806" s="80">
        <v>511100.09499999997</v>
      </c>
      <c r="G2806" s="80">
        <f t="shared" si="53"/>
        <v>511100.09499999997</v>
      </c>
      <c r="H2806" s="80">
        <f>G2806</f>
        <v>511100.09499999997</v>
      </c>
      <c r="I2806" s="162" t="s">
        <v>309</v>
      </c>
      <c r="J2806" s="81"/>
      <c r="K2806" s="82"/>
    </row>
    <row r="2807" spans="1:11" s="76" customFormat="1" ht="19.5" customHeight="1" x14ac:dyDescent="0.3">
      <c r="A2807" s="77"/>
      <c r="B2807" s="78"/>
      <c r="C2807" s="79"/>
      <c r="D2807" s="79"/>
      <c r="E2807" s="80"/>
      <c r="F2807" s="80"/>
      <c r="G2807" s="80">
        <f t="shared" si="53"/>
        <v>0</v>
      </c>
      <c r="H2807" s="80"/>
      <c r="I2807" s="162"/>
      <c r="J2807" s="81"/>
      <c r="K2807" s="82"/>
    </row>
    <row r="2808" spans="1:11" s="76" customFormat="1" ht="19.5" customHeight="1" x14ac:dyDescent="0.3">
      <c r="A2808" s="77">
        <v>43347</v>
      </c>
      <c r="B2808" s="78" t="s">
        <v>1739</v>
      </c>
      <c r="C2808" s="79" t="s">
        <v>1740</v>
      </c>
      <c r="D2808" s="79" t="s">
        <v>31</v>
      </c>
      <c r="E2808" s="80">
        <v>1</v>
      </c>
      <c r="F2808" s="80">
        <v>511100.09499999997</v>
      </c>
      <c r="G2808" s="80">
        <f t="shared" si="53"/>
        <v>511100.09499999997</v>
      </c>
      <c r="H2808" s="80">
        <f>G2808</f>
        <v>511100.09499999997</v>
      </c>
      <c r="I2808" s="162" t="s">
        <v>309</v>
      </c>
      <c r="J2808" s="81"/>
      <c r="K2808" s="82"/>
    </row>
    <row r="2809" spans="1:11" s="76" customFormat="1" ht="19.5" customHeight="1" x14ac:dyDescent="0.3">
      <c r="A2809" s="77"/>
      <c r="B2809" s="78"/>
      <c r="C2809" s="79"/>
      <c r="D2809" s="79"/>
      <c r="E2809" s="80"/>
      <c r="F2809" s="80"/>
      <c r="G2809" s="80">
        <f t="shared" si="53"/>
        <v>0</v>
      </c>
      <c r="H2809" s="80"/>
      <c r="I2809" s="162"/>
      <c r="J2809" s="81"/>
      <c r="K2809" s="82"/>
    </row>
    <row r="2810" spans="1:11" s="76" customFormat="1" ht="19.5" customHeight="1" x14ac:dyDescent="0.3">
      <c r="A2810" s="77">
        <v>43347</v>
      </c>
      <c r="B2810" s="78" t="s">
        <v>1741</v>
      </c>
      <c r="C2810" s="79" t="s">
        <v>1742</v>
      </c>
      <c r="D2810" s="79" t="s">
        <v>1678</v>
      </c>
      <c r="E2810" s="80">
        <v>2</v>
      </c>
      <c r="F2810" s="80">
        <v>671000</v>
      </c>
      <c r="G2810" s="80">
        <f t="shared" si="53"/>
        <v>1342000</v>
      </c>
      <c r="H2810" s="80"/>
      <c r="I2810" s="170" t="s">
        <v>1216</v>
      </c>
      <c r="J2810" s="81"/>
      <c r="K2810" s="82"/>
    </row>
    <row r="2811" spans="1:11" s="76" customFormat="1" ht="19.5" customHeight="1" x14ac:dyDescent="0.3">
      <c r="A2811" s="77"/>
      <c r="B2811" s="78"/>
      <c r="C2811" s="79"/>
      <c r="D2811" s="79" t="s">
        <v>31</v>
      </c>
      <c r="E2811" s="80">
        <v>1</v>
      </c>
      <c r="F2811" s="80">
        <v>538000.1</v>
      </c>
      <c r="G2811" s="80">
        <f t="shared" si="53"/>
        <v>538000.1</v>
      </c>
      <c r="H2811" s="80">
        <f>SUM(G2810:G2811)</f>
        <v>1880000.1</v>
      </c>
      <c r="I2811" s="170"/>
      <c r="J2811" s="81"/>
      <c r="K2811" s="82"/>
    </row>
    <row r="2812" spans="1:11" s="76" customFormat="1" ht="19.5" customHeight="1" x14ac:dyDescent="0.3">
      <c r="A2812" s="77"/>
      <c r="B2812" s="78"/>
      <c r="C2812" s="79"/>
      <c r="D2812" s="79"/>
      <c r="E2812" s="80"/>
      <c r="F2812" s="80"/>
      <c r="G2812" s="80">
        <f t="shared" si="53"/>
        <v>0</v>
      </c>
      <c r="H2812" s="80"/>
      <c r="I2812" s="162"/>
      <c r="J2812" s="81"/>
      <c r="K2812" s="82" t="s">
        <v>1173</v>
      </c>
    </row>
    <row r="2813" spans="1:11" s="76" customFormat="1" ht="19.5" customHeight="1" x14ac:dyDescent="0.3">
      <c r="A2813" s="77">
        <v>43347</v>
      </c>
      <c r="B2813" s="78" t="s">
        <v>1743</v>
      </c>
      <c r="C2813" s="79" t="s">
        <v>1744</v>
      </c>
      <c r="D2813" s="79" t="s">
        <v>1094</v>
      </c>
      <c r="E2813" s="80">
        <v>1</v>
      </c>
      <c r="F2813" s="80">
        <v>199999.8</v>
      </c>
      <c r="G2813" s="80">
        <f t="shared" si="53"/>
        <v>199999.8</v>
      </c>
      <c r="H2813" s="80">
        <f>G2813</f>
        <v>199999.8</v>
      </c>
      <c r="I2813" s="162" t="s">
        <v>1213</v>
      </c>
      <c r="J2813" s="81"/>
      <c r="K2813" s="82"/>
    </row>
    <row r="2814" spans="1:11" s="76" customFormat="1" ht="19.5" customHeight="1" x14ac:dyDescent="0.3">
      <c r="A2814" s="77"/>
      <c r="B2814" s="78"/>
      <c r="C2814" s="79"/>
      <c r="D2814" s="79"/>
      <c r="E2814" s="80"/>
      <c r="F2814" s="80"/>
      <c r="G2814" s="80">
        <f t="shared" si="53"/>
        <v>0</v>
      </c>
      <c r="H2814" s="80"/>
      <c r="I2814" s="162"/>
      <c r="J2814" s="81"/>
      <c r="K2814" s="82"/>
    </row>
    <row r="2815" spans="1:11" s="76" customFormat="1" ht="19.5" customHeight="1" x14ac:dyDescent="0.3">
      <c r="A2815" s="77">
        <v>43348</v>
      </c>
      <c r="B2815" s="78" t="s">
        <v>1745</v>
      </c>
      <c r="C2815" s="79" t="s">
        <v>1179</v>
      </c>
      <c r="D2815" s="79" t="s">
        <v>31</v>
      </c>
      <c r="E2815" s="80">
        <v>1</v>
      </c>
      <c r="F2815" s="80">
        <v>538000.1</v>
      </c>
      <c r="G2815" s="80">
        <f t="shared" si="53"/>
        <v>538000.1</v>
      </c>
      <c r="H2815" s="80">
        <f>G2815</f>
        <v>538000.1</v>
      </c>
      <c r="I2815" s="162" t="s">
        <v>312</v>
      </c>
      <c r="J2815" s="81"/>
      <c r="K2815" s="82"/>
    </row>
    <row r="2816" spans="1:11" s="76" customFormat="1" ht="19.5" customHeight="1" x14ac:dyDescent="0.3">
      <c r="A2816" s="77"/>
      <c r="B2816" s="78"/>
      <c r="C2816" s="79"/>
      <c r="D2816" s="79"/>
      <c r="E2816" s="80"/>
      <c r="F2816" s="80"/>
      <c r="G2816" s="80">
        <f t="shared" si="53"/>
        <v>0</v>
      </c>
      <c r="H2816" s="80"/>
      <c r="I2816" s="162"/>
      <c r="J2816" s="81"/>
      <c r="K2816" s="82"/>
    </row>
    <row r="2817" spans="1:11" s="76" customFormat="1" ht="19.5" customHeight="1" x14ac:dyDescent="0.3">
      <c r="A2817" s="77">
        <v>43348</v>
      </c>
      <c r="B2817" s="78" t="s">
        <v>1746</v>
      </c>
      <c r="C2817" s="79" t="s">
        <v>258</v>
      </c>
      <c r="D2817" s="79" t="s">
        <v>31</v>
      </c>
      <c r="E2817" s="80">
        <v>5</v>
      </c>
      <c r="F2817" s="80">
        <v>511100.09499999997</v>
      </c>
      <c r="G2817" s="80">
        <f t="shared" si="53"/>
        <v>2555500.4749999996</v>
      </c>
      <c r="H2817" s="80"/>
      <c r="I2817" s="170" t="s">
        <v>314</v>
      </c>
      <c r="J2817" s="81"/>
      <c r="K2817" s="82"/>
    </row>
    <row r="2818" spans="1:11" s="76" customFormat="1" ht="19.5" customHeight="1" x14ac:dyDescent="0.3">
      <c r="A2818" s="77"/>
      <c r="B2818" s="78"/>
      <c r="C2818" s="79"/>
      <c r="D2818" s="79" t="s">
        <v>109</v>
      </c>
      <c r="E2818" s="80">
        <v>48</v>
      </c>
      <c r="F2818" s="80">
        <v>215000.5</v>
      </c>
      <c r="G2818" s="80">
        <f t="shared" si="53"/>
        <v>10320024</v>
      </c>
      <c r="H2818" s="80">
        <f>SUM(G2817:G2818)</f>
        <v>12875524.475</v>
      </c>
      <c r="I2818" s="170"/>
      <c r="J2818" s="81"/>
      <c r="K2818" s="82"/>
    </row>
    <row r="2819" spans="1:11" s="76" customFormat="1" ht="19.5" customHeight="1" x14ac:dyDescent="0.3">
      <c r="A2819" s="77"/>
      <c r="B2819" s="78"/>
      <c r="C2819" s="79"/>
      <c r="D2819" s="79"/>
      <c r="E2819" s="80"/>
      <c r="F2819" s="80"/>
      <c r="G2819" s="80">
        <f t="shared" si="53"/>
        <v>0</v>
      </c>
      <c r="H2819" s="80"/>
      <c r="I2819" s="162"/>
      <c r="J2819" s="81"/>
      <c r="K2819" s="82"/>
    </row>
    <row r="2820" spans="1:11" s="76" customFormat="1" ht="19.5" customHeight="1" x14ac:dyDescent="0.3">
      <c r="A2820" s="77">
        <v>43348</v>
      </c>
      <c r="B2820" s="78" t="s">
        <v>1747</v>
      </c>
      <c r="C2820" s="79" t="s">
        <v>258</v>
      </c>
      <c r="D2820" s="79" t="s">
        <v>405</v>
      </c>
      <c r="E2820" s="80">
        <v>4</v>
      </c>
      <c r="F2820" s="80">
        <v>534849.81000000006</v>
      </c>
      <c r="G2820" s="80">
        <f t="shared" si="53"/>
        <v>2139399.2400000002</v>
      </c>
      <c r="H2820" s="80">
        <f>G2820</f>
        <v>2139399.2400000002</v>
      </c>
      <c r="I2820" s="162" t="s">
        <v>314</v>
      </c>
      <c r="J2820" s="81"/>
      <c r="K2820" s="82"/>
    </row>
    <row r="2821" spans="1:11" s="76" customFormat="1" ht="19.5" customHeight="1" x14ac:dyDescent="0.3">
      <c r="A2821" s="77"/>
      <c r="B2821" s="78"/>
      <c r="C2821" s="79"/>
      <c r="D2821" s="79"/>
      <c r="E2821" s="80"/>
      <c r="F2821" s="80"/>
      <c r="G2821" s="80">
        <f t="shared" si="53"/>
        <v>0</v>
      </c>
      <c r="H2821" s="80"/>
      <c r="I2821" s="162"/>
      <c r="J2821" s="81"/>
      <c r="K2821" s="82"/>
    </row>
    <row r="2822" spans="1:11" s="76" customFormat="1" ht="19.5" customHeight="1" x14ac:dyDescent="0.3">
      <c r="A2822" s="77">
        <v>43348</v>
      </c>
      <c r="B2822" s="78" t="s">
        <v>1748</v>
      </c>
      <c r="C2822" s="79" t="s">
        <v>1749</v>
      </c>
      <c r="D2822" s="79" t="s">
        <v>1094</v>
      </c>
      <c r="E2822" s="80">
        <v>48</v>
      </c>
      <c r="F2822" s="80">
        <v>199999.8</v>
      </c>
      <c r="G2822" s="80">
        <f t="shared" si="53"/>
        <v>9599990.3999999985</v>
      </c>
      <c r="H2822" s="80"/>
      <c r="I2822" s="170" t="s">
        <v>309</v>
      </c>
      <c r="J2822" s="81"/>
      <c r="K2822" s="82"/>
    </row>
    <row r="2823" spans="1:11" s="76" customFormat="1" ht="19.5" customHeight="1" x14ac:dyDescent="0.3">
      <c r="A2823" s="77"/>
      <c r="B2823" s="78"/>
      <c r="C2823" s="79"/>
      <c r="D2823" s="79" t="s">
        <v>887</v>
      </c>
      <c r="E2823" s="80">
        <v>12</v>
      </c>
      <c r="F2823" s="80">
        <v>215000.5</v>
      </c>
      <c r="G2823" s="80">
        <f t="shared" si="53"/>
        <v>2580006</v>
      </c>
      <c r="H2823" s="80">
        <f>SUM(G2822:G2823)</f>
        <v>12179996.399999999</v>
      </c>
      <c r="I2823" s="170"/>
      <c r="J2823" s="81"/>
      <c r="K2823" s="82"/>
    </row>
    <row r="2824" spans="1:11" s="76" customFormat="1" ht="19.5" customHeight="1" x14ac:dyDescent="0.3">
      <c r="A2824" s="77"/>
      <c r="B2824" s="78"/>
      <c r="C2824" s="79"/>
      <c r="D2824" s="79"/>
      <c r="E2824" s="80"/>
      <c r="F2824" s="80"/>
      <c r="G2824" s="80">
        <f t="shared" si="53"/>
        <v>0</v>
      </c>
      <c r="H2824" s="80"/>
      <c r="I2824" s="162"/>
      <c r="J2824" s="81"/>
      <c r="K2824" s="82"/>
    </row>
    <row r="2825" spans="1:11" s="76" customFormat="1" ht="19.5" customHeight="1" x14ac:dyDescent="0.3">
      <c r="A2825" s="77">
        <v>43348</v>
      </c>
      <c r="B2825" s="78" t="s">
        <v>1750</v>
      </c>
      <c r="C2825" s="79" t="s">
        <v>499</v>
      </c>
      <c r="D2825" s="79" t="s">
        <v>1094</v>
      </c>
      <c r="E2825" s="80">
        <v>2</v>
      </c>
      <c r="F2825" s="80">
        <v>199999.8</v>
      </c>
      <c r="G2825" s="80">
        <f t="shared" si="53"/>
        <v>399999.6</v>
      </c>
      <c r="H2825" s="80">
        <f>G2825</f>
        <v>399999.6</v>
      </c>
      <c r="I2825" s="162" t="s">
        <v>309</v>
      </c>
      <c r="J2825" s="81"/>
      <c r="K2825" s="82"/>
    </row>
    <row r="2826" spans="1:11" s="76" customFormat="1" ht="19.5" customHeight="1" x14ac:dyDescent="0.3">
      <c r="A2826" s="77"/>
      <c r="B2826" s="78"/>
      <c r="C2826" s="79"/>
      <c r="D2826" s="79"/>
      <c r="E2826" s="80"/>
      <c r="F2826" s="80"/>
      <c r="G2826" s="80">
        <f t="shared" si="53"/>
        <v>0</v>
      </c>
      <c r="H2826" s="80"/>
      <c r="I2826" s="162"/>
      <c r="J2826" s="81"/>
      <c r="K2826" s="82"/>
    </row>
    <row r="2827" spans="1:11" s="76" customFormat="1" ht="19.5" customHeight="1" x14ac:dyDescent="0.3">
      <c r="A2827" s="77">
        <v>43348</v>
      </c>
      <c r="B2827" s="78" t="s">
        <v>1751</v>
      </c>
      <c r="C2827" s="79" t="s">
        <v>786</v>
      </c>
      <c r="D2827" s="79" t="s">
        <v>1325</v>
      </c>
      <c r="E2827" s="80">
        <v>6</v>
      </c>
      <c r="F2827" s="80">
        <v>637450</v>
      </c>
      <c r="G2827" s="80">
        <f t="shared" si="53"/>
        <v>3824700</v>
      </c>
      <c r="H2827" s="80">
        <f>G2827</f>
        <v>3824700</v>
      </c>
      <c r="I2827" s="162" t="s">
        <v>309</v>
      </c>
      <c r="J2827" s="81"/>
      <c r="K2827" s="82"/>
    </row>
    <row r="2828" spans="1:11" s="76" customFormat="1" ht="19.5" customHeight="1" x14ac:dyDescent="0.3">
      <c r="A2828" s="77"/>
      <c r="B2828" s="78"/>
      <c r="C2828" s="79"/>
      <c r="D2828" s="79"/>
      <c r="E2828" s="80"/>
      <c r="F2828" s="80"/>
      <c r="G2828" s="80">
        <f t="shared" si="53"/>
        <v>0</v>
      </c>
      <c r="H2828" s="80"/>
      <c r="I2828" s="162"/>
      <c r="J2828" s="81"/>
      <c r="K2828" s="82"/>
    </row>
    <row r="2829" spans="1:11" s="76" customFormat="1" ht="19.5" customHeight="1" x14ac:dyDescent="0.3">
      <c r="A2829" s="77">
        <v>43348</v>
      </c>
      <c r="B2829" s="78" t="s">
        <v>1752</v>
      </c>
      <c r="C2829" s="79" t="s">
        <v>1753</v>
      </c>
      <c r="D2829" s="79" t="s">
        <v>104</v>
      </c>
      <c r="E2829" s="80">
        <v>1</v>
      </c>
      <c r="F2829" s="80">
        <v>511100.09499999997</v>
      </c>
      <c r="G2829" s="80">
        <f t="shared" si="53"/>
        <v>511100.09499999997</v>
      </c>
      <c r="H2829" s="80"/>
      <c r="I2829" s="170" t="s">
        <v>1756</v>
      </c>
      <c r="J2829" s="81"/>
      <c r="K2829" s="82"/>
    </row>
    <row r="2830" spans="1:11" s="76" customFormat="1" ht="19.5" customHeight="1" x14ac:dyDescent="0.3">
      <c r="A2830" s="77"/>
      <c r="B2830" s="78"/>
      <c r="C2830" s="79"/>
      <c r="D2830" s="79" t="s">
        <v>31</v>
      </c>
      <c r="E2830" s="80">
        <v>1</v>
      </c>
      <c r="F2830" s="80">
        <v>511100.09499999997</v>
      </c>
      <c r="G2830" s="80">
        <f t="shared" ref="G2830:G3169" si="54">E2830*F2830</f>
        <v>511100.09499999997</v>
      </c>
      <c r="H2830" s="80"/>
      <c r="I2830" s="170"/>
      <c r="J2830" s="81"/>
      <c r="K2830" s="82"/>
    </row>
    <row r="2831" spans="1:11" s="76" customFormat="1" ht="19.5" customHeight="1" x14ac:dyDescent="0.3">
      <c r="A2831" s="77"/>
      <c r="B2831" s="78"/>
      <c r="C2831" s="79"/>
      <c r="D2831" s="79" t="s">
        <v>1094</v>
      </c>
      <c r="E2831" s="80">
        <v>1</v>
      </c>
      <c r="F2831" s="80">
        <v>199999.8</v>
      </c>
      <c r="G2831" s="80">
        <f t="shared" si="54"/>
        <v>199999.8</v>
      </c>
      <c r="H2831" s="80">
        <f>SUM(G2829:G2831)</f>
        <v>1222199.99</v>
      </c>
      <c r="I2831" s="170"/>
      <c r="J2831" s="81"/>
      <c r="K2831" s="82"/>
    </row>
    <row r="2832" spans="1:11" s="76" customFormat="1" ht="19.5" customHeight="1" x14ac:dyDescent="0.3">
      <c r="A2832" s="77"/>
      <c r="B2832" s="78"/>
      <c r="C2832" s="79"/>
      <c r="D2832" s="79"/>
      <c r="E2832" s="80"/>
      <c r="F2832" s="80"/>
      <c r="G2832" s="80">
        <f t="shared" si="54"/>
        <v>0</v>
      </c>
      <c r="H2832" s="80"/>
      <c r="I2832" s="162"/>
      <c r="J2832" s="81"/>
      <c r="K2832" s="82"/>
    </row>
    <row r="2833" spans="1:11" s="76" customFormat="1" ht="19.5" customHeight="1" x14ac:dyDescent="0.3">
      <c r="A2833" s="77">
        <v>43348</v>
      </c>
      <c r="B2833" s="78" t="s">
        <v>1754</v>
      </c>
      <c r="C2833" s="79" t="s">
        <v>35</v>
      </c>
      <c r="D2833" s="79" t="s">
        <v>1549</v>
      </c>
      <c r="E2833" s="80">
        <v>60</v>
      </c>
      <c r="F2833" s="80">
        <v>150000.4</v>
      </c>
      <c r="G2833" s="80">
        <f t="shared" si="54"/>
        <v>9000024</v>
      </c>
      <c r="H2833" s="80"/>
      <c r="I2833" s="170" t="s">
        <v>1213</v>
      </c>
      <c r="J2833" s="81"/>
      <c r="K2833" s="82"/>
    </row>
    <row r="2834" spans="1:11" s="76" customFormat="1" ht="19.5" customHeight="1" x14ac:dyDescent="0.3">
      <c r="A2834" s="77"/>
      <c r="B2834" s="78"/>
      <c r="C2834" s="79"/>
      <c r="D2834" s="79" t="s">
        <v>1755</v>
      </c>
      <c r="E2834" s="80">
        <v>72</v>
      </c>
      <c r="F2834" s="80">
        <v>150000.4</v>
      </c>
      <c r="G2834" s="80">
        <f t="shared" si="54"/>
        <v>10800028.799999999</v>
      </c>
      <c r="H2834" s="80">
        <f>SUM(G2833:G2834)</f>
        <v>19800052.799999997</v>
      </c>
      <c r="I2834" s="170"/>
      <c r="J2834" s="81"/>
      <c r="K2834" s="82"/>
    </row>
    <row r="2835" spans="1:11" s="76" customFormat="1" ht="19.5" customHeight="1" x14ac:dyDescent="0.3">
      <c r="A2835" s="77"/>
      <c r="B2835" s="78"/>
      <c r="C2835" s="79"/>
      <c r="D2835" s="79"/>
      <c r="E2835" s="80"/>
      <c r="F2835" s="80" t="s">
        <v>1696</v>
      </c>
      <c r="G2835" s="80">
        <v>707500</v>
      </c>
      <c r="H2835" s="80">
        <f>G2835</f>
        <v>707500</v>
      </c>
      <c r="I2835" s="162"/>
      <c r="J2835" s="81"/>
      <c r="K2835" s="82"/>
    </row>
    <row r="2836" spans="1:11" s="76" customFormat="1" ht="19.5" customHeight="1" x14ac:dyDescent="0.3">
      <c r="A2836" s="77">
        <v>43349</v>
      </c>
      <c r="B2836" s="78" t="s">
        <v>1757</v>
      </c>
      <c r="C2836" s="79" t="s">
        <v>678</v>
      </c>
      <c r="D2836" s="79" t="s">
        <v>1094</v>
      </c>
      <c r="E2836" s="80">
        <v>2</v>
      </c>
      <c r="F2836" s="80">
        <v>199999.8</v>
      </c>
      <c r="G2836" s="80">
        <f t="shared" si="54"/>
        <v>399999.6</v>
      </c>
      <c r="H2836" s="80">
        <f>G2836</f>
        <v>399999.6</v>
      </c>
      <c r="I2836" s="162" t="s">
        <v>674</v>
      </c>
      <c r="J2836" s="81"/>
      <c r="K2836" s="82"/>
    </row>
    <row r="2837" spans="1:11" s="76" customFormat="1" ht="19.5" customHeight="1" x14ac:dyDescent="0.3">
      <c r="A2837" s="77"/>
      <c r="B2837" s="78"/>
      <c r="C2837" s="79"/>
      <c r="D2837" s="79"/>
      <c r="E2837" s="80"/>
      <c r="F2837" s="80"/>
      <c r="G2837" s="80">
        <f t="shared" si="54"/>
        <v>0</v>
      </c>
      <c r="H2837" s="80"/>
      <c r="I2837" s="162"/>
      <c r="J2837" s="81"/>
      <c r="K2837" s="82"/>
    </row>
    <row r="2838" spans="1:11" s="76" customFormat="1" ht="19.5" customHeight="1" x14ac:dyDescent="0.3">
      <c r="A2838" s="77">
        <v>43349</v>
      </c>
      <c r="B2838" s="78" t="s">
        <v>1759</v>
      </c>
      <c r="C2838" s="79" t="s">
        <v>648</v>
      </c>
      <c r="D2838" s="79" t="s">
        <v>109</v>
      </c>
      <c r="E2838" s="80">
        <v>3</v>
      </c>
      <c r="F2838" s="80">
        <v>215000.5</v>
      </c>
      <c r="G2838" s="80">
        <f t="shared" si="54"/>
        <v>645001.5</v>
      </c>
      <c r="H2838" s="80"/>
      <c r="I2838" s="170" t="s">
        <v>674</v>
      </c>
      <c r="J2838" s="81"/>
      <c r="K2838" s="82"/>
    </row>
    <row r="2839" spans="1:11" s="76" customFormat="1" ht="19.5" customHeight="1" x14ac:dyDescent="0.3">
      <c r="A2839" s="77"/>
      <c r="B2839" s="78"/>
      <c r="C2839" s="79"/>
      <c r="D2839" s="79" t="s">
        <v>1094</v>
      </c>
      <c r="E2839" s="80">
        <v>2</v>
      </c>
      <c r="F2839" s="80">
        <v>199999.8</v>
      </c>
      <c r="G2839" s="80">
        <f t="shared" si="54"/>
        <v>399999.6</v>
      </c>
      <c r="H2839" s="80">
        <f>SUM(G2838:G2839)</f>
        <v>1045001.1</v>
      </c>
      <c r="I2839" s="170"/>
      <c r="J2839" s="81"/>
      <c r="K2839" s="82"/>
    </row>
    <row r="2840" spans="1:11" s="76" customFormat="1" ht="19.5" customHeight="1" x14ac:dyDescent="0.3">
      <c r="A2840" s="77"/>
      <c r="B2840" s="78"/>
      <c r="C2840" s="79"/>
      <c r="D2840" s="79"/>
      <c r="E2840" s="80"/>
      <c r="F2840" s="80"/>
      <c r="G2840" s="80">
        <f t="shared" si="54"/>
        <v>0</v>
      </c>
      <c r="H2840" s="80"/>
      <c r="I2840" s="162"/>
      <c r="J2840" s="81"/>
      <c r="K2840" s="82"/>
    </row>
    <row r="2841" spans="1:11" s="76" customFormat="1" ht="19.5" customHeight="1" x14ac:dyDescent="0.3">
      <c r="A2841" s="77">
        <v>43349</v>
      </c>
      <c r="B2841" s="78" t="s">
        <v>1760</v>
      </c>
      <c r="C2841" s="79" t="s">
        <v>1761</v>
      </c>
      <c r="D2841" s="79" t="s">
        <v>1762</v>
      </c>
      <c r="E2841" s="80">
        <v>1</v>
      </c>
      <c r="F2841" s="80">
        <v>0</v>
      </c>
      <c r="G2841" s="80">
        <f t="shared" si="54"/>
        <v>0</v>
      </c>
      <c r="H2841" s="80"/>
      <c r="I2841" s="170" t="s">
        <v>674</v>
      </c>
      <c r="J2841" s="81"/>
      <c r="K2841" s="82"/>
    </row>
    <row r="2842" spans="1:11" s="76" customFormat="1" ht="19.5" customHeight="1" x14ac:dyDescent="0.3">
      <c r="A2842" s="77"/>
      <c r="B2842" s="78"/>
      <c r="C2842" s="79"/>
      <c r="D2842" s="79" t="s">
        <v>1725</v>
      </c>
      <c r="E2842" s="80">
        <v>1</v>
      </c>
      <c r="F2842" s="80">
        <v>0</v>
      </c>
      <c r="G2842" s="80">
        <f t="shared" si="54"/>
        <v>0</v>
      </c>
      <c r="H2842" s="80"/>
      <c r="I2842" s="170"/>
      <c r="J2842" s="81" t="s">
        <v>673</v>
      </c>
      <c r="K2842" s="82"/>
    </row>
    <row r="2843" spans="1:11" s="76" customFormat="1" ht="19.5" customHeight="1" x14ac:dyDescent="0.3">
      <c r="A2843" s="77"/>
      <c r="B2843" s="78"/>
      <c r="C2843" s="79"/>
      <c r="D2843" s="79" t="s">
        <v>1763</v>
      </c>
      <c r="E2843" s="80">
        <v>1</v>
      </c>
      <c r="F2843" s="80">
        <v>0</v>
      </c>
      <c r="G2843" s="80">
        <f t="shared" si="54"/>
        <v>0</v>
      </c>
      <c r="H2843" s="80">
        <f>SUM(G2841:G2843)</f>
        <v>0</v>
      </c>
      <c r="I2843" s="170"/>
      <c r="J2843" s="81"/>
      <c r="K2843" s="82"/>
    </row>
    <row r="2844" spans="1:11" s="76" customFormat="1" ht="19.5" customHeight="1" x14ac:dyDescent="0.3">
      <c r="A2844" s="77"/>
      <c r="B2844" s="78"/>
      <c r="C2844" s="79"/>
      <c r="D2844" s="79"/>
      <c r="E2844" s="80"/>
      <c r="F2844" s="80"/>
      <c r="G2844" s="80">
        <f t="shared" si="54"/>
        <v>0</v>
      </c>
      <c r="H2844" s="80"/>
      <c r="I2844" s="162"/>
      <c r="J2844" s="81"/>
      <c r="K2844" s="82"/>
    </row>
    <row r="2845" spans="1:11" s="76" customFormat="1" ht="19.5" customHeight="1" x14ac:dyDescent="0.3">
      <c r="A2845" s="77">
        <v>43349</v>
      </c>
      <c r="B2845" s="78" t="s">
        <v>1764</v>
      </c>
      <c r="C2845" s="79" t="s">
        <v>154</v>
      </c>
      <c r="D2845" s="79" t="s">
        <v>104</v>
      </c>
      <c r="E2845" s="80">
        <v>3</v>
      </c>
      <c r="F2845" s="80">
        <v>511100.09499999997</v>
      </c>
      <c r="G2845" s="80">
        <f t="shared" si="54"/>
        <v>1533300.2849999999</v>
      </c>
      <c r="H2845" s="80">
        <f>G2845</f>
        <v>1533300.2849999999</v>
      </c>
      <c r="I2845" s="162" t="s">
        <v>309</v>
      </c>
      <c r="J2845" s="81"/>
      <c r="K2845" s="82"/>
    </row>
    <row r="2846" spans="1:11" s="76" customFormat="1" ht="19.5" customHeight="1" x14ac:dyDescent="0.3">
      <c r="A2846" s="77"/>
      <c r="B2846" s="78"/>
      <c r="C2846" s="79"/>
      <c r="D2846" s="79"/>
      <c r="E2846" s="80"/>
      <c r="F2846" s="80"/>
      <c r="G2846" s="80">
        <f t="shared" si="54"/>
        <v>0</v>
      </c>
      <c r="H2846" s="80"/>
      <c r="I2846" s="162"/>
      <c r="J2846" s="81"/>
      <c r="K2846" s="82"/>
    </row>
    <row r="2847" spans="1:11" s="76" customFormat="1" ht="19.5" customHeight="1" x14ac:dyDescent="0.3">
      <c r="A2847" s="77">
        <v>43349</v>
      </c>
      <c r="B2847" s="78" t="s">
        <v>1758</v>
      </c>
      <c r="C2847" s="79" t="s">
        <v>1321</v>
      </c>
      <c r="D2847" s="79" t="s">
        <v>104</v>
      </c>
      <c r="E2847" s="80">
        <v>3</v>
      </c>
      <c r="F2847" s="80">
        <v>511100.09499999997</v>
      </c>
      <c r="G2847" s="80">
        <f t="shared" si="54"/>
        <v>1533300.2849999999</v>
      </c>
      <c r="H2847" s="80">
        <f>G2847</f>
        <v>1533300.2849999999</v>
      </c>
      <c r="I2847" s="162" t="s">
        <v>674</v>
      </c>
      <c r="J2847" s="81"/>
      <c r="K2847" s="82"/>
    </row>
    <row r="2848" spans="1:11" s="76" customFormat="1" ht="19.5" customHeight="1" x14ac:dyDescent="0.3">
      <c r="A2848" s="77"/>
      <c r="B2848" s="78"/>
      <c r="C2848" s="79"/>
      <c r="D2848" s="79"/>
      <c r="E2848" s="80"/>
      <c r="F2848" s="80"/>
      <c r="G2848" s="80">
        <f t="shared" si="54"/>
        <v>0</v>
      </c>
      <c r="H2848" s="80"/>
      <c r="I2848" s="162"/>
      <c r="J2848" s="81"/>
      <c r="K2848" s="82"/>
    </row>
    <row r="2849" spans="1:11" s="76" customFormat="1" ht="19.5" customHeight="1" x14ac:dyDescent="0.3">
      <c r="A2849" s="77">
        <v>43349</v>
      </c>
      <c r="B2849" s="78" t="s">
        <v>1765</v>
      </c>
      <c r="C2849" s="79" t="s">
        <v>63</v>
      </c>
      <c r="D2849" s="79" t="s">
        <v>1094</v>
      </c>
      <c r="E2849" s="80">
        <v>4</v>
      </c>
      <c r="F2849" s="80">
        <v>199999.8</v>
      </c>
      <c r="G2849" s="80">
        <f t="shared" si="54"/>
        <v>799999.2</v>
      </c>
      <c r="H2849" s="80"/>
      <c r="I2849" s="170" t="s">
        <v>309</v>
      </c>
      <c r="J2849" s="81"/>
      <c r="K2849" s="82"/>
    </row>
    <row r="2850" spans="1:11" s="76" customFormat="1" ht="19.5" customHeight="1" x14ac:dyDescent="0.3">
      <c r="A2850" s="77"/>
      <c r="B2850" s="78"/>
      <c r="C2850" s="79"/>
      <c r="D2850" s="79" t="s">
        <v>1766</v>
      </c>
      <c r="E2850" s="80">
        <v>1</v>
      </c>
      <c r="F2850" s="80">
        <v>637450</v>
      </c>
      <c r="G2850" s="80">
        <f t="shared" si="54"/>
        <v>637450</v>
      </c>
      <c r="H2850" s="80">
        <f>SUM(G2849:G2850)</f>
        <v>1437449.2</v>
      </c>
      <c r="I2850" s="170"/>
      <c r="J2850" s="81"/>
      <c r="K2850" s="82"/>
    </row>
    <row r="2851" spans="1:11" s="76" customFormat="1" ht="19.5" customHeight="1" x14ac:dyDescent="0.3">
      <c r="A2851" s="77"/>
      <c r="B2851" s="78"/>
      <c r="C2851" s="79"/>
      <c r="D2851" s="79"/>
      <c r="E2851" s="80"/>
      <c r="F2851" s="80"/>
      <c r="G2851" s="80">
        <f t="shared" si="54"/>
        <v>0</v>
      </c>
      <c r="H2851" s="80"/>
      <c r="I2851" s="162"/>
      <c r="J2851" s="81"/>
      <c r="K2851" s="82"/>
    </row>
    <row r="2852" spans="1:11" s="76" customFormat="1" ht="19.5" customHeight="1" x14ac:dyDescent="0.3">
      <c r="A2852" s="77">
        <v>43349</v>
      </c>
      <c r="B2852" s="78" t="s">
        <v>1767</v>
      </c>
      <c r="C2852" s="79" t="s">
        <v>442</v>
      </c>
      <c r="D2852" s="79" t="s">
        <v>1094</v>
      </c>
      <c r="E2852" s="80">
        <v>4</v>
      </c>
      <c r="F2852" s="80">
        <v>199999.8</v>
      </c>
      <c r="G2852" s="80">
        <f t="shared" si="54"/>
        <v>799999.2</v>
      </c>
      <c r="H2852" s="80"/>
      <c r="I2852" s="170" t="s">
        <v>312</v>
      </c>
      <c r="J2852" s="81"/>
      <c r="K2852" s="82"/>
    </row>
    <row r="2853" spans="1:11" s="76" customFormat="1" ht="19.5" customHeight="1" x14ac:dyDescent="0.3">
      <c r="A2853" s="77"/>
      <c r="B2853" s="78"/>
      <c r="C2853" s="79"/>
      <c r="D2853" s="79" t="s">
        <v>887</v>
      </c>
      <c r="E2853" s="80">
        <v>2</v>
      </c>
      <c r="F2853" s="80">
        <v>215000.5</v>
      </c>
      <c r="G2853" s="80">
        <f t="shared" si="54"/>
        <v>430001</v>
      </c>
      <c r="H2853" s="80"/>
      <c r="I2853" s="170"/>
      <c r="J2853" s="81"/>
      <c r="K2853" s="82"/>
    </row>
    <row r="2854" spans="1:11" s="76" customFormat="1" ht="19.5" customHeight="1" x14ac:dyDescent="0.3">
      <c r="A2854" s="77"/>
      <c r="B2854" s="78"/>
      <c r="C2854" s="79"/>
      <c r="D2854" s="79" t="s">
        <v>109</v>
      </c>
      <c r="E2854" s="80">
        <v>2</v>
      </c>
      <c r="F2854" s="80">
        <v>215000.5</v>
      </c>
      <c r="G2854" s="80">
        <f t="shared" si="54"/>
        <v>430001</v>
      </c>
      <c r="H2854" s="80">
        <f>SUM(G2852:G2854)</f>
        <v>1660001.2</v>
      </c>
      <c r="I2854" s="170"/>
      <c r="J2854" s="81"/>
      <c r="K2854" s="82"/>
    </row>
    <row r="2855" spans="1:11" s="76" customFormat="1" ht="19.5" customHeight="1" x14ac:dyDescent="0.3">
      <c r="A2855" s="77"/>
      <c r="B2855" s="78"/>
      <c r="C2855" s="79"/>
      <c r="D2855" s="79"/>
      <c r="E2855" s="80"/>
      <c r="F2855" s="80"/>
      <c r="G2855" s="80">
        <f t="shared" si="54"/>
        <v>0</v>
      </c>
      <c r="H2855" s="80"/>
      <c r="I2855" s="162"/>
      <c r="J2855" s="81"/>
      <c r="K2855" s="82"/>
    </row>
    <row r="2856" spans="1:11" s="76" customFormat="1" ht="19.5" customHeight="1" x14ac:dyDescent="0.3">
      <c r="A2856" s="77">
        <v>43349</v>
      </c>
      <c r="B2856" s="78" t="s">
        <v>1768</v>
      </c>
      <c r="C2856" s="79" t="s">
        <v>1769</v>
      </c>
      <c r="D2856" s="79" t="s">
        <v>1770</v>
      </c>
      <c r="E2856" s="80">
        <v>5</v>
      </c>
      <c r="F2856" s="80">
        <v>242249.81</v>
      </c>
      <c r="G2856" s="80">
        <f t="shared" si="54"/>
        <v>1211249.05</v>
      </c>
      <c r="H2856" s="80"/>
      <c r="I2856" s="170" t="s">
        <v>309</v>
      </c>
      <c r="J2856" s="81"/>
      <c r="K2856" s="82"/>
    </row>
    <row r="2857" spans="1:11" s="76" customFormat="1" ht="19.5" customHeight="1" x14ac:dyDescent="0.3">
      <c r="A2857" s="77"/>
      <c r="B2857" s="78"/>
      <c r="C2857" s="79"/>
      <c r="D2857" s="79" t="s">
        <v>1771</v>
      </c>
      <c r="E2857" s="80">
        <v>2</v>
      </c>
      <c r="F2857" s="80">
        <v>242249.81</v>
      </c>
      <c r="G2857" s="80">
        <f t="shared" si="54"/>
        <v>484499.62</v>
      </c>
      <c r="H2857" s="80"/>
      <c r="I2857" s="170"/>
      <c r="J2857" s="81"/>
      <c r="K2857" s="82"/>
    </row>
    <row r="2858" spans="1:11" s="76" customFormat="1" ht="19.5" customHeight="1" x14ac:dyDescent="0.3">
      <c r="A2858" s="77"/>
      <c r="B2858" s="78"/>
      <c r="C2858" s="79"/>
      <c r="D2858" s="79" t="s">
        <v>1772</v>
      </c>
      <c r="E2858" s="80">
        <v>5</v>
      </c>
      <c r="F2858" s="80">
        <v>261250</v>
      </c>
      <c r="G2858" s="80">
        <f t="shared" si="54"/>
        <v>1306250</v>
      </c>
      <c r="H2858" s="80">
        <f>SUM(G2856:G2858)</f>
        <v>3001998.67</v>
      </c>
      <c r="I2858" s="170"/>
      <c r="J2858" s="81"/>
      <c r="K2858" s="82"/>
    </row>
    <row r="2859" spans="1:11" s="76" customFormat="1" ht="19.5" customHeight="1" x14ac:dyDescent="0.3">
      <c r="A2859" s="77"/>
      <c r="B2859" s="78"/>
      <c r="C2859" s="79"/>
      <c r="D2859" s="79"/>
      <c r="E2859" s="80"/>
      <c r="F2859" s="80"/>
      <c r="G2859" s="80">
        <f t="shared" si="54"/>
        <v>0</v>
      </c>
      <c r="H2859" s="80"/>
      <c r="I2859" s="162"/>
      <c r="J2859" s="81"/>
      <c r="K2859" s="82"/>
    </row>
    <row r="2860" spans="1:11" s="76" customFormat="1" ht="19.5" customHeight="1" x14ac:dyDescent="0.3">
      <c r="A2860" s="77">
        <v>43350</v>
      </c>
      <c r="B2860" s="78" t="s">
        <v>1773</v>
      </c>
      <c r="C2860" s="79" t="s">
        <v>1774</v>
      </c>
      <c r="D2860" s="79" t="s">
        <v>1775</v>
      </c>
      <c r="E2860" s="80">
        <v>8</v>
      </c>
      <c r="F2860" s="80">
        <v>254999.8</v>
      </c>
      <c r="G2860" s="80">
        <f t="shared" si="54"/>
        <v>2039998.4</v>
      </c>
      <c r="H2860" s="80"/>
      <c r="I2860" s="170" t="s">
        <v>1215</v>
      </c>
      <c r="J2860" s="81"/>
      <c r="K2860" s="82"/>
    </row>
    <row r="2861" spans="1:11" s="76" customFormat="1" ht="19.5" customHeight="1" x14ac:dyDescent="0.3">
      <c r="A2861" s="77"/>
      <c r="B2861" s="78"/>
      <c r="C2861" s="79"/>
      <c r="D2861" s="79" t="s">
        <v>1776</v>
      </c>
      <c r="E2861" s="80">
        <v>4</v>
      </c>
      <c r="F2861" s="80">
        <v>254999.8</v>
      </c>
      <c r="G2861" s="80">
        <f t="shared" si="54"/>
        <v>1019999.2</v>
      </c>
      <c r="H2861" s="80">
        <f>SUM(G2860:G2861)</f>
        <v>3059997.5999999996</v>
      </c>
      <c r="I2861" s="170"/>
      <c r="J2861" s="81"/>
      <c r="K2861" s="82"/>
    </row>
    <row r="2862" spans="1:11" s="76" customFormat="1" ht="19.5" customHeight="1" x14ac:dyDescent="0.3">
      <c r="A2862" s="77"/>
      <c r="B2862" s="78"/>
      <c r="C2862" s="79"/>
      <c r="D2862" s="79"/>
      <c r="E2862" s="80"/>
      <c r="F2862" s="80"/>
      <c r="G2862" s="80">
        <f t="shared" si="54"/>
        <v>0</v>
      </c>
      <c r="H2862" s="80"/>
      <c r="I2862" s="162"/>
      <c r="J2862" s="81"/>
      <c r="K2862" s="82"/>
    </row>
    <row r="2863" spans="1:11" s="76" customFormat="1" ht="19.5" customHeight="1" x14ac:dyDescent="0.3">
      <c r="A2863" s="77">
        <v>43350</v>
      </c>
      <c r="B2863" s="78" t="s">
        <v>1777</v>
      </c>
      <c r="C2863" s="79" t="s">
        <v>1019</v>
      </c>
      <c r="D2863" s="79" t="s">
        <v>104</v>
      </c>
      <c r="E2863" s="80">
        <v>1</v>
      </c>
      <c r="F2863" s="80">
        <v>511100.09499999997</v>
      </c>
      <c r="G2863" s="80">
        <f t="shared" si="54"/>
        <v>511100.09499999997</v>
      </c>
      <c r="H2863" s="80">
        <f>G2863</f>
        <v>511100.09499999997</v>
      </c>
      <c r="I2863" s="162" t="s">
        <v>309</v>
      </c>
      <c r="J2863" s="81"/>
      <c r="K2863" s="82"/>
    </row>
    <row r="2864" spans="1:11" s="76" customFormat="1" ht="19.5" customHeight="1" x14ac:dyDescent="0.3">
      <c r="A2864" s="77"/>
      <c r="B2864" s="78"/>
      <c r="C2864" s="79"/>
      <c r="D2864" s="79"/>
      <c r="E2864" s="80"/>
      <c r="F2864" s="80"/>
      <c r="G2864" s="80">
        <f t="shared" si="54"/>
        <v>0</v>
      </c>
      <c r="H2864" s="80"/>
      <c r="I2864" s="162"/>
      <c r="J2864" s="81"/>
      <c r="K2864" s="82"/>
    </row>
    <row r="2865" spans="1:11" s="76" customFormat="1" ht="19.5" customHeight="1" x14ac:dyDescent="0.3">
      <c r="A2865" s="77">
        <v>43350</v>
      </c>
      <c r="B2865" s="78" t="s">
        <v>1778</v>
      </c>
      <c r="C2865" s="79" t="s">
        <v>786</v>
      </c>
      <c r="D2865" s="79" t="s">
        <v>405</v>
      </c>
      <c r="E2865" s="80">
        <v>6</v>
      </c>
      <c r="F2865" s="80">
        <v>570000.47499999998</v>
      </c>
      <c r="G2865" s="80">
        <f t="shared" si="54"/>
        <v>3420002.8499999996</v>
      </c>
      <c r="H2865" s="80">
        <f>G2865</f>
        <v>3420002.8499999996</v>
      </c>
      <c r="I2865" s="162" t="s">
        <v>309</v>
      </c>
      <c r="J2865" s="81"/>
      <c r="K2865" s="82"/>
    </row>
    <row r="2866" spans="1:11" s="76" customFormat="1" ht="19.5" customHeight="1" x14ac:dyDescent="0.3">
      <c r="A2866" s="77"/>
      <c r="B2866" s="78"/>
      <c r="C2866" s="79"/>
      <c r="D2866" s="79"/>
      <c r="E2866" s="80"/>
      <c r="F2866" s="80"/>
      <c r="G2866" s="80">
        <f t="shared" si="54"/>
        <v>0</v>
      </c>
      <c r="H2866" s="80"/>
      <c r="I2866" s="162"/>
      <c r="J2866" s="81"/>
      <c r="K2866" s="82"/>
    </row>
    <row r="2867" spans="1:11" s="76" customFormat="1" ht="19.5" customHeight="1" x14ac:dyDescent="0.3">
      <c r="A2867" s="77">
        <v>43350</v>
      </c>
      <c r="B2867" s="78" t="s">
        <v>1779</v>
      </c>
      <c r="C2867" s="79" t="s">
        <v>53</v>
      </c>
      <c r="D2867" s="79" t="s">
        <v>104</v>
      </c>
      <c r="E2867" s="80">
        <v>6</v>
      </c>
      <c r="F2867" s="80">
        <v>538000.1</v>
      </c>
      <c r="G2867" s="80">
        <f t="shared" si="54"/>
        <v>3228000.5999999996</v>
      </c>
      <c r="H2867" s="80">
        <f>G2867</f>
        <v>3228000.5999999996</v>
      </c>
      <c r="I2867" s="162" t="s">
        <v>309</v>
      </c>
      <c r="J2867" s="81"/>
      <c r="K2867" s="82"/>
    </row>
    <row r="2868" spans="1:11" s="76" customFormat="1" ht="19.5" customHeight="1" x14ac:dyDescent="0.3">
      <c r="A2868" s="77"/>
      <c r="B2868" s="78"/>
      <c r="C2868" s="79"/>
      <c r="D2868" s="79"/>
      <c r="E2868" s="80"/>
      <c r="F2868" s="80"/>
      <c r="G2868" s="80">
        <f t="shared" si="54"/>
        <v>0</v>
      </c>
      <c r="H2868" s="80"/>
      <c r="I2868" s="162"/>
      <c r="J2868" s="81"/>
      <c r="K2868" s="82"/>
    </row>
    <row r="2869" spans="1:11" s="76" customFormat="1" ht="19.5" customHeight="1" x14ac:dyDescent="0.3">
      <c r="A2869" s="77">
        <v>43350</v>
      </c>
      <c r="B2869" s="78" t="s">
        <v>1780</v>
      </c>
      <c r="C2869" s="79" t="s">
        <v>63</v>
      </c>
      <c r="D2869" s="79" t="s">
        <v>1325</v>
      </c>
      <c r="E2869" s="80">
        <v>1</v>
      </c>
      <c r="F2869" s="80">
        <v>637450</v>
      </c>
      <c r="G2869" s="80">
        <f t="shared" si="54"/>
        <v>637450</v>
      </c>
      <c r="H2869" s="80"/>
      <c r="I2869" s="170" t="s">
        <v>309</v>
      </c>
      <c r="J2869" s="81"/>
      <c r="K2869" s="82"/>
    </row>
    <row r="2870" spans="1:11" s="76" customFormat="1" ht="19.5" customHeight="1" x14ac:dyDescent="0.3">
      <c r="A2870" s="77"/>
      <c r="B2870" s="78"/>
      <c r="C2870" s="79"/>
      <c r="D2870" s="79" t="s">
        <v>31</v>
      </c>
      <c r="E2870" s="80">
        <v>1</v>
      </c>
      <c r="F2870" s="80">
        <v>511100.09499999997</v>
      </c>
      <c r="G2870" s="80">
        <f t="shared" si="54"/>
        <v>511100.09499999997</v>
      </c>
      <c r="H2870" s="80"/>
      <c r="I2870" s="170"/>
      <c r="J2870" s="81"/>
      <c r="K2870" s="82"/>
    </row>
    <row r="2871" spans="1:11" s="76" customFormat="1" ht="19.5" customHeight="1" x14ac:dyDescent="0.3">
      <c r="A2871" s="77"/>
      <c r="B2871" s="78"/>
      <c r="C2871" s="79"/>
      <c r="D2871" s="79" t="s">
        <v>1094</v>
      </c>
      <c r="E2871" s="80">
        <v>12</v>
      </c>
      <c r="F2871" s="80">
        <v>199999.8</v>
      </c>
      <c r="G2871" s="80">
        <f t="shared" si="54"/>
        <v>2399997.5999999996</v>
      </c>
      <c r="H2871" s="80">
        <f>SUM(G2869:G2871)</f>
        <v>3548547.6949999994</v>
      </c>
      <c r="I2871" s="170"/>
      <c r="J2871" s="81"/>
      <c r="K2871" s="82"/>
    </row>
    <row r="2872" spans="1:11" s="76" customFormat="1" ht="19.5" customHeight="1" x14ac:dyDescent="0.3">
      <c r="A2872" s="77"/>
      <c r="B2872" s="78"/>
      <c r="C2872" s="79"/>
      <c r="D2872" s="79"/>
      <c r="E2872" s="80"/>
      <c r="F2872" s="80"/>
      <c r="G2872" s="80">
        <f t="shared" si="54"/>
        <v>0</v>
      </c>
      <c r="H2872" s="80"/>
      <c r="I2872" s="162"/>
      <c r="J2872" s="81"/>
      <c r="K2872" s="82"/>
    </row>
    <row r="2873" spans="1:11" s="76" customFormat="1" ht="19.5" customHeight="1" x14ac:dyDescent="0.3">
      <c r="A2873" s="77">
        <v>43350</v>
      </c>
      <c r="B2873" s="78" t="s">
        <v>1781</v>
      </c>
      <c r="C2873" s="79" t="s">
        <v>57</v>
      </c>
      <c r="D2873" s="79" t="s">
        <v>31</v>
      </c>
      <c r="E2873" s="80">
        <v>2</v>
      </c>
      <c r="F2873" s="80">
        <v>511100.09499999997</v>
      </c>
      <c r="G2873" s="80">
        <f t="shared" si="54"/>
        <v>1022200.19</v>
      </c>
      <c r="H2873" s="80"/>
      <c r="I2873" s="170" t="s">
        <v>309</v>
      </c>
      <c r="J2873" s="81"/>
      <c r="K2873" s="82"/>
    </row>
    <row r="2874" spans="1:11" s="76" customFormat="1" ht="19.5" customHeight="1" x14ac:dyDescent="0.3">
      <c r="A2874" s="77"/>
      <c r="B2874" s="78"/>
      <c r="C2874" s="79"/>
      <c r="D2874" s="79" t="s">
        <v>19</v>
      </c>
      <c r="E2874" s="80">
        <v>1</v>
      </c>
      <c r="F2874" s="80">
        <v>517000</v>
      </c>
      <c r="G2874" s="80">
        <f t="shared" si="54"/>
        <v>517000</v>
      </c>
      <c r="H2874" s="80">
        <f>SUM(G2873:G2874)</f>
        <v>1539200.19</v>
      </c>
      <c r="I2874" s="170"/>
      <c r="J2874" s="81"/>
      <c r="K2874" s="82"/>
    </row>
    <row r="2875" spans="1:11" s="76" customFormat="1" ht="19.5" customHeight="1" x14ac:dyDescent="0.3">
      <c r="A2875" s="77"/>
      <c r="B2875" s="78"/>
      <c r="C2875" s="79"/>
      <c r="D2875" s="79"/>
      <c r="E2875" s="80"/>
      <c r="F2875" s="80"/>
      <c r="G2875" s="80">
        <f t="shared" si="54"/>
        <v>0</v>
      </c>
      <c r="H2875" s="80"/>
      <c r="I2875" s="162"/>
      <c r="J2875" s="81"/>
      <c r="K2875" s="82"/>
    </row>
    <row r="2876" spans="1:11" s="76" customFormat="1" ht="19.5" customHeight="1" x14ac:dyDescent="0.3">
      <c r="A2876" s="77">
        <v>43350</v>
      </c>
      <c r="B2876" s="78" t="s">
        <v>1782</v>
      </c>
      <c r="C2876" s="79" t="s">
        <v>678</v>
      </c>
      <c r="D2876" s="79" t="s">
        <v>1783</v>
      </c>
      <c r="E2876" s="80">
        <v>1</v>
      </c>
      <c r="F2876" s="80">
        <v>606100</v>
      </c>
      <c r="G2876" s="80">
        <f t="shared" si="54"/>
        <v>606100</v>
      </c>
      <c r="H2876" s="80">
        <f>G2876</f>
        <v>606100</v>
      </c>
      <c r="I2876" s="162" t="s">
        <v>674</v>
      </c>
      <c r="J2876" s="81"/>
      <c r="K2876" s="82"/>
    </row>
    <row r="2877" spans="1:11" s="76" customFormat="1" ht="19.5" customHeight="1" x14ac:dyDescent="0.3">
      <c r="A2877" s="77"/>
      <c r="B2877" s="78"/>
      <c r="C2877" s="79"/>
      <c r="D2877" s="79"/>
      <c r="E2877" s="80"/>
      <c r="F2877" s="80"/>
      <c r="G2877" s="80">
        <f t="shared" si="54"/>
        <v>0</v>
      </c>
      <c r="H2877" s="80"/>
      <c r="I2877" s="162"/>
      <c r="J2877" s="81"/>
      <c r="K2877" s="82"/>
    </row>
    <row r="2878" spans="1:11" s="76" customFormat="1" ht="19.5" customHeight="1" x14ac:dyDescent="0.3">
      <c r="A2878" s="77">
        <v>43350</v>
      </c>
      <c r="B2878" s="78" t="s">
        <v>1784</v>
      </c>
      <c r="C2878" s="79" t="s">
        <v>1785</v>
      </c>
      <c r="D2878" s="79" t="s">
        <v>1094</v>
      </c>
      <c r="E2878" s="80">
        <v>3</v>
      </c>
      <c r="F2878" s="80">
        <v>199999.8</v>
      </c>
      <c r="G2878" s="80">
        <f t="shared" si="54"/>
        <v>599999.39999999991</v>
      </c>
      <c r="H2878" s="80">
        <f>G2878</f>
        <v>599999.39999999991</v>
      </c>
      <c r="I2878" s="162" t="s">
        <v>310</v>
      </c>
      <c r="J2878" s="81"/>
      <c r="K2878" s="82"/>
    </row>
    <row r="2879" spans="1:11" s="76" customFormat="1" ht="19.5" customHeight="1" x14ac:dyDescent="0.3">
      <c r="A2879" s="77"/>
      <c r="B2879" s="78"/>
      <c r="C2879" s="79"/>
      <c r="D2879" s="79"/>
      <c r="E2879" s="80"/>
      <c r="F2879" s="80"/>
      <c r="G2879" s="80">
        <f t="shared" si="54"/>
        <v>0</v>
      </c>
      <c r="H2879" s="80"/>
      <c r="I2879" s="162"/>
      <c r="J2879" s="81"/>
      <c r="K2879" s="82"/>
    </row>
    <row r="2880" spans="1:11" s="76" customFormat="1" ht="19.5" customHeight="1" x14ac:dyDescent="0.3">
      <c r="A2880" s="77">
        <v>43350</v>
      </c>
      <c r="B2880" s="78" t="s">
        <v>1786</v>
      </c>
      <c r="C2880" s="79" t="s">
        <v>1127</v>
      </c>
      <c r="D2880" s="79" t="s">
        <v>969</v>
      </c>
      <c r="E2880" s="80">
        <v>6</v>
      </c>
      <c r="F2880" s="80">
        <v>0</v>
      </c>
      <c r="G2880" s="80">
        <v>0</v>
      </c>
      <c r="H2880" s="80"/>
      <c r="I2880" s="170" t="s">
        <v>674</v>
      </c>
      <c r="J2880" s="81"/>
      <c r="K2880" s="82"/>
    </row>
    <row r="2881" spans="1:11" s="76" customFormat="1" ht="19.5" customHeight="1" x14ac:dyDescent="0.3">
      <c r="A2881" s="77"/>
      <c r="B2881" s="78"/>
      <c r="C2881" s="79"/>
      <c r="D2881" s="79" t="s">
        <v>968</v>
      </c>
      <c r="E2881" s="80">
        <v>4</v>
      </c>
      <c r="F2881" s="80">
        <v>0</v>
      </c>
      <c r="G2881" s="80">
        <v>0</v>
      </c>
      <c r="H2881" s="80">
        <f>SUM(G2880:G2881)</f>
        <v>0</v>
      </c>
      <c r="I2881" s="170"/>
      <c r="J2881" s="81" t="s">
        <v>1787</v>
      </c>
      <c r="K2881" s="82"/>
    </row>
    <row r="2882" spans="1:11" s="76" customFormat="1" ht="19.5" customHeight="1" x14ac:dyDescent="0.3">
      <c r="A2882" s="77"/>
      <c r="B2882" s="78"/>
      <c r="C2882" s="79"/>
      <c r="D2882" s="79"/>
      <c r="E2882" s="80"/>
      <c r="F2882" s="80"/>
      <c r="G2882" s="80">
        <f t="shared" si="54"/>
        <v>0</v>
      </c>
      <c r="H2882" s="80"/>
      <c r="I2882" s="162"/>
      <c r="J2882" s="81"/>
      <c r="K2882" s="82"/>
    </row>
    <row r="2883" spans="1:11" s="76" customFormat="1" ht="19.5" customHeight="1" x14ac:dyDescent="0.3">
      <c r="A2883" s="77">
        <v>43350</v>
      </c>
      <c r="B2883" s="78" t="s">
        <v>1788</v>
      </c>
      <c r="C2883" s="79" t="s">
        <v>1127</v>
      </c>
      <c r="D2883" s="79" t="s">
        <v>969</v>
      </c>
      <c r="E2883" s="80">
        <v>17</v>
      </c>
      <c r="F2883" s="80">
        <v>28800.09</v>
      </c>
      <c r="G2883" s="80">
        <f t="shared" si="54"/>
        <v>489601.53</v>
      </c>
      <c r="H2883" s="80"/>
      <c r="I2883" s="170" t="s">
        <v>674</v>
      </c>
      <c r="J2883" s="81"/>
      <c r="K2883" s="82"/>
    </row>
    <row r="2884" spans="1:11" s="76" customFormat="1" ht="19.5" customHeight="1" x14ac:dyDescent="0.3">
      <c r="A2884" s="77"/>
      <c r="B2884" s="78"/>
      <c r="C2884" s="79"/>
      <c r="D2884" s="79" t="s">
        <v>969</v>
      </c>
      <c r="E2884" s="80">
        <v>17</v>
      </c>
      <c r="F2884" s="80">
        <v>0</v>
      </c>
      <c r="G2884" s="80">
        <f t="shared" si="54"/>
        <v>0</v>
      </c>
      <c r="H2884" s="80"/>
      <c r="I2884" s="170"/>
      <c r="J2884" s="81"/>
      <c r="K2884" s="82"/>
    </row>
    <row r="2885" spans="1:11" s="76" customFormat="1" ht="19.5" customHeight="1" x14ac:dyDescent="0.3">
      <c r="A2885" s="77"/>
      <c r="B2885" s="78"/>
      <c r="C2885" s="79"/>
      <c r="D2885" s="79" t="s">
        <v>968</v>
      </c>
      <c r="E2885" s="80">
        <v>16</v>
      </c>
      <c r="F2885" s="80">
        <v>0</v>
      </c>
      <c r="G2885" s="80">
        <f t="shared" si="54"/>
        <v>0</v>
      </c>
      <c r="H2885" s="80"/>
      <c r="I2885" s="170"/>
      <c r="J2885" s="81"/>
      <c r="K2885" s="82"/>
    </row>
    <row r="2886" spans="1:11" s="76" customFormat="1" ht="19.5" customHeight="1" x14ac:dyDescent="0.3">
      <c r="A2886" s="77"/>
      <c r="B2886" s="78"/>
      <c r="C2886" s="79"/>
      <c r="D2886" s="79" t="s">
        <v>968</v>
      </c>
      <c r="E2886" s="80">
        <v>16</v>
      </c>
      <c r="F2886" s="80">
        <v>28800.09</v>
      </c>
      <c r="G2886" s="80">
        <f t="shared" si="54"/>
        <v>460801.44</v>
      </c>
      <c r="H2886" s="80">
        <f>SUM(G2883:G2886)</f>
        <v>950402.97</v>
      </c>
      <c r="I2886" s="170"/>
      <c r="J2886" s="81"/>
      <c r="K2886" s="82"/>
    </row>
    <row r="2887" spans="1:11" s="76" customFormat="1" ht="19.5" customHeight="1" x14ac:dyDescent="0.3">
      <c r="A2887" s="77"/>
      <c r="B2887" s="78"/>
      <c r="C2887" s="79"/>
      <c r="D2887" s="79"/>
      <c r="E2887" s="80"/>
      <c r="F2887" s="80"/>
      <c r="G2887" s="80">
        <f t="shared" si="54"/>
        <v>0</v>
      </c>
      <c r="H2887" s="80"/>
      <c r="I2887" s="162"/>
      <c r="J2887" s="81"/>
      <c r="K2887" s="82"/>
    </row>
    <row r="2888" spans="1:11" s="76" customFormat="1" ht="19.5" customHeight="1" x14ac:dyDescent="0.3">
      <c r="A2888" s="77">
        <v>43351</v>
      </c>
      <c r="B2888" s="78" t="s">
        <v>1789</v>
      </c>
      <c r="C2888" s="79" t="s">
        <v>53</v>
      </c>
      <c r="D2888" s="79" t="s">
        <v>1678</v>
      </c>
      <c r="E2888" s="80">
        <v>6</v>
      </c>
      <c r="F2888" s="80">
        <v>671000</v>
      </c>
      <c r="G2888" s="80">
        <f t="shared" si="54"/>
        <v>4026000</v>
      </c>
      <c r="H2888" s="80">
        <f>G2888</f>
        <v>4026000</v>
      </c>
      <c r="I2888" s="162" t="s">
        <v>310</v>
      </c>
      <c r="J2888" s="81"/>
      <c r="K2888" s="82"/>
    </row>
    <row r="2889" spans="1:11" s="76" customFormat="1" ht="19.5" customHeight="1" x14ac:dyDescent="0.3">
      <c r="A2889" s="77"/>
      <c r="B2889" s="78"/>
      <c r="C2889" s="79"/>
      <c r="D2889" s="79"/>
      <c r="E2889" s="80"/>
      <c r="F2889" s="80"/>
      <c r="G2889" s="80">
        <f t="shared" si="54"/>
        <v>0</v>
      </c>
      <c r="H2889" s="80"/>
      <c r="I2889" s="162"/>
      <c r="J2889" s="81"/>
      <c r="K2889" s="82"/>
    </row>
    <row r="2890" spans="1:11" s="76" customFormat="1" ht="19.5" customHeight="1" x14ac:dyDescent="0.3">
      <c r="A2890" s="77">
        <v>43351</v>
      </c>
      <c r="B2890" s="78" t="s">
        <v>1790</v>
      </c>
      <c r="C2890" s="79" t="s">
        <v>678</v>
      </c>
      <c r="D2890" s="79" t="s">
        <v>109</v>
      </c>
      <c r="E2890" s="80">
        <v>1</v>
      </c>
      <c r="F2890" s="80">
        <v>215000.5</v>
      </c>
      <c r="G2890" s="80">
        <f t="shared" si="54"/>
        <v>215000.5</v>
      </c>
      <c r="H2890" s="80"/>
      <c r="I2890" s="170" t="s">
        <v>674</v>
      </c>
      <c r="J2890" s="81"/>
      <c r="K2890" s="82"/>
    </row>
    <row r="2891" spans="1:11" s="76" customFormat="1" ht="19.5" customHeight="1" x14ac:dyDescent="0.3">
      <c r="A2891" s="77"/>
      <c r="B2891" s="78"/>
      <c r="C2891" s="79"/>
      <c r="D2891" s="79" t="s">
        <v>887</v>
      </c>
      <c r="E2891" s="80">
        <v>1</v>
      </c>
      <c r="F2891" s="80">
        <v>606100</v>
      </c>
      <c r="G2891" s="80">
        <f t="shared" si="54"/>
        <v>606100</v>
      </c>
      <c r="H2891" s="80">
        <f>SUM(G2890:G2891)</f>
        <v>821100.5</v>
      </c>
      <c r="I2891" s="170"/>
      <c r="J2891" s="81"/>
      <c r="K2891" s="82"/>
    </row>
    <row r="2892" spans="1:11" s="76" customFormat="1" ht="19.5" customHeight="1" x14ac:dyDescent="0.3">
      <c r="A2892" s="77"/>
      <c r="B2892" s="78"/>
      <c r="C2892" s="79"/>
      <c r="D2892" s="79"/>
      <c r="E2892" s="80"/>
      <c r="F2892" s="80"/>
      <c r="G2892" s="80">
        <f t="shared" si="54"/>
        <v>0</v>
      </c>
      <c r="H2892" s="80"/>
      <c r="I2892" s="162"/>
      <c r="J2892" s="81"/>
      <c r="K2892" s="82"/>
    </row>
    <row r="2893" spans="1:11" s="76" customFormat="1" ht="19.5" customHeight="1" x14ac:dyDescent="0.3">
      <c r="A2893" s="77">
        <v>43351</v>
      </c>
      <c r="B2893" s="78" t="s">
        <v>1791</v>
      </c>
      <c r="C2893" s="79" t="s">
        <v>1460</v>
      </c>
      <c r="D2893" s="79" t="s">
        <v>1511</v>
      </c>
      <c r="E2893" s="80">
        <v>24</v>
      </c>
      <c r="F2893" s="80">
        <v>279999.5</v>
      </c>
      <c r="G2893" s="80">
        <f t="shared" si="54"/>
        <v>6719988</v>
      </c>
      <c r="H2893" s="80">
        <f>G2893</f>
        <v>6719988</v>
      </c>
      <c r="I2893" s="162" t="s">
        <v>309</v>
      </c>
      <c r="J2893" s="81"/>
      <c r="K2893" s="82"/>
    </row>
    <row r="2894" spans="1:11" s="76" customFormat="1" ht="19.5" customHeight="1" x14ac:dyDescent="0.3">
      <c r="A2894" s="77"/>
      <c r="B2894" s="78"/>
      <c r="C2894" s="79"/>
      <c r="D2894" s="79"/>
      <c r="E2894" s="80"/>
      <c r="F2894" s="80"/>
      <c r="G2894" s="80">
        <f t="shared" si="54"/>
        <v>0</v>
      </c>
      <c r="H2894" s="80"/>
      <c r="I2894" s="162"/>
      <c r="J2894" s="81"/>
      <c r="K2894" s="82"/>
    </row>
    <row r="2895" spans="1:11" s="76" customFormat="1" ht="19.5" customHeight="1" x14ac:dyDescent="0.3">
      <c r="A2895" s="77">
        <v>43351</v>
      </c>
      <c r="B2895" s="78" t="s">
        <v>1792</v>
      </c>
      <c r="C2895" s="79" t="s">
        <v>1031</v>
      </c>
      <c r="D2895" s="79" t="s">
        <v>1325</v>
      </c>
      <c r="E2895" s="80">
        <v>2</v>
      </c>
      <c r="F2895" s="80">
        <v>637450</v>
      </c>
      <c r="G2895" s="80">
        <f t="shared" si="54"/>
        <v>1274900</v>
      </c>
      <c r="H2895" s="80">
        <f>G2895</f>
        <v>1274900</v>
      </c>
      <c r="I2895" s="162" t="s">
        <v>309</v>
      </c>
      <c r="J2895" s="81"/>
      <c r="K2895" s="82"/>
    </row>
    <row r="2896" spans="1:11" s="76" customFormat="1" ht="19.5" customHeight="1" x14ac:dyDescent="0.3">
      <c r="A2896" s="77"/>
      <c r="B2896" s="78"/>
      <c r="C2896" s="79"/>
      <c r="D2896" s="79"/>
      <c r="E2896" s="80"/>
      <c r="F2896" s="80"/>
      <c r="G2896" s="80">
        <f t="shared" si="54"/>
        <v>0</v>
      </c>
      <c r="H2896" s="80"/>
      <c r="I2896" s="162"/>
      <c r="J2896" s="81"/>
      <c r="K2896" s="82"/>
    </row>
    <row r="2897" spans="1:11" s="76" customFormat="1" ht="19.5" customHeight="1" x14ac:dyDescent="0.3">
      <c r="A2897" s="77">
        <v>43351</v>
      </c>
      <c r="B2897" s="78" t="s">
        <v>1793</v>
      </c>
      <c r="C2897" s="79" t="s">
        <v>237</v>
      </c>
      <c r="D2897" s="79" t="s">
        <v>1094</v>
      </c>
      <c r="E2897" s="80">
        <v>1</v>
      </c>
      <c r="F2897" s="80">
        <v>199999.8</v>
      </c>
      <c r="G2897" s="80">
        <f t="shared" si="54"/>
        <v>199999.8</v>
      </c>
      <c r="H2897" s="80"/>
      <c r="I2897" s="170" t="s">
        <v>309</v>
      </c>
      <c r="J2897" s="81"/>
      <c r="K2897" s="82"/>
    </row>
    <row r="2898" spans="1:11" s="76" customFormat="1" ht="19.5" customHeight="1" x14ac:dyDescent="0.3">
      <c r="A2898" s="77"/>
      <c r="B2898" s="78"/>
      <c r="C2898" s="79"/>
      <c r="D2898" s="79" t="s">
        <v>31</v>
      </c>
      <c r="E2898" s="80">
        <v>1</v>
      </c>
      <c r="F2898" s="80">
        <v>511100.09499999997</v>
      </c>
      <c r="G2898" s="80">
        <f t="shared" si="54"/>
        <v>511100.09499999997</v>
      </c>
      <c r="H2898" s="80">
        <f>SUM(G2897:G2898)</f>
        <v>711099.89500000002</v>
      </c>
      <c r="I2898" s="170"/>
      <c r="J2898" s="81"/>
      <c r="K2898" s="82"/>
    </row>
    <row r="2899" spans="1:11" s="76" customFormat="1" ht="19.5" customHeight="1" x14ac:dyDescent="0.3">
      <c r="A2899" s="77"/>
      <c r="B2899" s="78"/>
      <c r="C2899" s="79"/>
      <c r="D2899" s="79"/>
      <c r="E2899" s="80"/>
      <c r="F2899" s="80"/>
      <c r="G2899" s="80">
        <f t="shared" si="54"/>
        <v>0</v>
      </c>
      <c r="H2899" s="80"/>
      <c r="I2899" s="162"/>
      <c r="J2899" s="81"/>
      <c r="K2899" s="82"/>
    </row>
    <row r="2900" spans="1:11" s="76" customFormat="1" ht="19.5" customHeight="1" x14ac:dyDescent="0.3">
      <c r="A2900" s="77">
        <v>43351</v>
      </c>
      <c r="B2900" s="78" t="s">
        <v>1794</v>
      </c>
      <c r="C2900" s="79" t="s">
        <v>1795</v>
      </c>
      <c r="D2900" s="79" t="s">
        <v>887</v>
      </c>
      <c r="E2900" s="80">
        <v>1</v>
      </c>
      <c r="F2900" s="80">
        <v>215000.5</v>
      </c>
      <c r="G2900" s="80">
        <f t="shared" si="54"/>
        <v>215000.5</v>
      </c>
      <c r="H2900" s="80">
        <f>G2900</f>
        <v>215000.5</v>
      </c>
      <c r="I2900" s="162" t="s">
        <v>1213</v>
      </c>
      <c r="J2900" s="81"/>
      <c r="K2900" s="82"/>
    </row>
    <row r="2901" spans="1:11" s="76" customFormat="1" ht="19.5" customHeight="1" x14ac:dyDescent="0.3">
      <c r="A2901" s="77"/>
      <c r="B2901" s="78"/>
      <c r="C2901" s="79"/>
      <c r="D2901" s="79"/>
      <c r="E2901" s="80"/>
      <c r="F2901" s="80"/>
      <c r="G2901" s="80">
        <f t="shared" si="54"/>
        <v>0</v>
      </c>
      <c r="H2901" s="80"/>
      <c r="I2901" s="162"/>
      <c r="J2901" s="81"/>
      <c r="K2901" s="82"/>
    </row>
    <row r="2902" spans="1:11" s="76" customFormat="1" ht="19.5" customHeight="1" x14ac:dyDescent="0.3">
      <c r="A2902" s="77">
        <v>43353</v>
      </c>
      <c r="B2902" s="78" t="s">
        <v>1796</v>
      </c>
      <c r="C2902" s="79" t="s">
        <v>284</v>
      </c>
      <c r="D2902" s="79" t="s">
        <v>31</v>
      </c>
      <c r="E2902" s="80">
        <v>1</v>
      </c>
      <c r="F2902" s="80">
        <v>538000.1</v>
      </c>
      <c r="G2902" s="80">
        <f t="shared" si="54"/>
        <v>538000.1</v>
      </c>
      <c r="H2902" s="80"/>
      <c r="I2902" s="170" t="s">
        <v>310</v>
      </c>
      <c r="J2902" s="81"/>
      <c r="K2902" s="82"/>
    </row>
    <row r="2903" spans="1:11" s="76" customFormat="1" ht="19.5" customHeight="1" x14ac:dyDescent="0.3">
      <c r="A2903" s="77"/>
      <c r="B2903" s="78"/>
      <c r="C2903" s="79"/>
      <c r="D2903" s="79" t="s">
        <v>887</v>
      </c>
      <c r="E2903" s="80">
        <v>6</v>
      </c>
      <c r="F2903" s="80">
        <v>215000.5</v>
      </c>
      <c r="G2903" s="80">
        <f t="shared" si="54"/>
        <v>1290003</v>
      </c>
      <c r="H2903" s="80"/>
      <c r="I2903" s="170"/>
      <c r="J2903" s="81"/>
      <c r="K2903" s="82"/>
    </row>
    <row r="2904" spans="1:11" s="76" customFormat="1" ht="19.5" customHeight="1" x14ac:dyDescent="0.3">
      <c r="A2904" s="77"/>
      <c r="B2904" s="78"/>
      <c r="C2904" s="79"/>
      <c r="D2904" s="79" t="s">
        <v>109</v>
      </c>
      <c r="E2904" s="80">
        <v>12</v>
      </c>
      <c r="F2904" s="80">
        <v>215000.5</v>
      </c>
      <c r="G2904" s="80">
        <f t="shared" si="54"/>
        <v>2580006</v>
      </c>
      <c r="H2904" s="80">
        <f>SUM(G2902:G2904)</f>
        <v>4408009.0999999996</v>
      </c>
      <c r="I2904" s="170"/>
      <c r="J2904" s="81"/>
      <c r="K2904" s="82"/>
    </row>
    <row r="2905" spans="1:11" s="76" customFormat="1" ht="19.5" customHeight="1" x14ac:dyDescent="0.3">
      <c r="A2905" s="77"/>
      <c r="B2905" s="78"/>
      <c r="C2905" s="79"/>
      <c r="D2905" s="79"/>
      <c r="E2905" s="80"/>
      <c r="F2905" s="80"/>
      <c r="G2905" s="80">
        <f t="shared" si="54"/>
        <v>0</v>
      </c>
      <c r="H2905" s="80"/>
      <c r="I2905" s="162"/>
      <c r="J2905" s="81"/>
      <c r="K2905" s="82"/>
    </row>
    <row r="2906" spans="1:11" s="76" customFormat="1" ht="19.5" customHeight="1" x14ac:dyDescent="0.3">
      <c r="A2906" s="77">
        <v>43353</v>
      </c>
      <c r="B2906" s="78" t="s">
        <v>1797</v>
      </c>
      <c r="C2906" s="79" t="s">
        <v>678</v>
      </c>
      <c r="D2906" s="79" t="s">
        <v>1783</v>
      </c>
      <c r="E2906" s="80">
        <v>1</v>
      </c>
      <c r="F2906" s="80">
        <v>606100</v>
      </c>
      <c r="G2906" s="80">
        <f t="shared" si="54"/>
        <v>606100</v>
      </c>
      <c r="H2906" s="80">
        <f>G2906</f>
        <v>606100</v>
      </c>
      <c r="I2906" s="162" t="s">
        <v>674</v>
      </c>
      <c r="J2906" s="81"/>
      <c r="K2906" s="82"/>
    </row>
    <row r="2907" spans="1:11" s="76" customFormat="1" ht="19.5" customHeight="1" x14ac:dyDescent="0.3">
      <c r="A2907" s="77"/>
      <c r="B2907" s="78"/>
      <c r="C2907" s="79"/>
      <c r="D2907" s="79"/>
      <c r="E2907" s="80"/>
      <c r="F2907" s="80"/>
      <c r="G2907" s="80">
        <f t="shared" si="54"/>
        <v>0</v>
      </c>
      <c r="H2907" s="80"/>
      <c r="I2907" s="162"/>
      <c r="J2907" s="81"/>
      <c r="K2907" s="82"/>
    </row>
    <row r="2908" spans="1:11" s="76" customFormat="1" ht="19.5" customHeight="1" x14ac:dyDescent="0.3">
      <c r="A2908" s="77">
        <v>43353</v>
      </c>
      <c r="B2908" s="78" t="s">
        <v>1798</v>
      </c>
      <c r="C2908" s="79" t="s">
        <v>1799</v>
      </c>
      <c r="D2908" s="79" t="s">
        <v>162</v>
      </c>
      <c r="E2908" s="80">
        <v>1</v>
      </c>
      <c r="F2908" s="80">
        <v>199499.905</v>
      </c>
      <c r="G2908" s="80">
        <f t="shared" si="54"/>
        <v>199499.905</v>
      </c>
      <c r="H2908" s="80">
        <f>G2908</f>
        <v>199499.905</v>
      </c>
      <c r="I2908" s="162" t="s">
        <v>1756</v>
      </c>
      <c r="J2908" s="81"/>
      <c r="K2908" s="82"/>
    </row>
    <row r="2909" spans="1:11" s="76" customFormat="1" ht="19.5" customHeight="1" x14ac:dyDescent="0.3">
      <c r="A2909" s="77"/>
      <c r="B2909" s="78"/>
      <c r="C2909" s="79"/>
      <c r="D2909" s="79"/>
      <c r="E2909" s="80"/>
      <c r="F2909" s="80"/>
      <c r="G2909" s="80">
        <f t="shared" si="54"/>
        <v>0</v>
      </c>
      <c r="H2909" s="80"/>
      <c r="I2909" s="162"/>
      <c r="J2909" s="81"/>
      <c r="K2909" s="82"/>
    </row>
    <row r="2910" spans="1:11" s="76" customFormat="1" ht="19.5" customHeight="1" x14ac:dyDescent="0.3">
      <c r="A2910" s="77">
        <v>43353</v>
      </c>
      <c r="B2910" s="78" t="s">
        <v>1800</v>
      </c>
      <c r="C2910" s="79" t="s">
        <v>1179</v>
      </c>
      <c r="D2910" s="79" t="s">
        <v>19</v>
      </c>
      <c r="E2910" s="80">
        <v>1</v>
      </c>
      <c r="F2910" s="80">
        <v>517000</v>
      </c>
      <c r="G2910" s="80">
        <f t="shared" si="54"/>
        <v>517000</v>
      </c>
      <c r="H2910" s="80">
        <f>G2910</f>
        <v>517000</v>
      </c>
      <c r="I2910" s="162" t="s">
        <v>312</v>
      </c>
      <c r="J2910" s="81"/>
      <c r="K2910" s="82"/>
    </row>
    <row r="2911" spans="1:11" s="76" customFormat="1" ht="19.5" customHeight="1" x14ac:dyDescent="0.3">
      <c r="A2911" s="77"/>
      <c r="B2911" s="78"/>
      <c r="C2911" s="79"/>
      <c r="D2911" s="79"/>
      <c r="E2911" s="80"/>
      <c r="F2911" s="80"/>
      <c r="G2911" s="80">
        <f t="shared" si="54"/>
        <v>0</v>
      </c>
      <c r="H2911" s="80"/>
      <c r="I2911" s="162"/>
      <c r="J2911" s="81"/>
      <c r="K2911" s="82"/>
    </row>
    <row r="2912" spans="1:11" s="76" customFormat="1" ht="19.5" customHeight="1" x14ac:dyDescent="0.3">
      <c r="A2912" s="77">
        <v>43353</v>
      </c>
      <c r="B2912" s="78" t="s">
        <v>1801</v>
      </c>
      <c r="C2912" s="79" t="s">
        <v>344</v>
      </c>
      <c r="D2912" s="79" t="s">
        <v>28</v>
      </c>
      <c r="E2912" s="80">
        <v>3</v>
      </c>
      <c r="F2912" s="80">
        <v>542450.09499999997</v>
      </c>
      <c r="G2912" s="80">
        <f t="shared" si="54"/>
        <v>1627350.2849999999</v>
      </c>
      <c r="H2912" s="80"/>
      <c r="I2912" s="170" t="s">
        <v>312</v>
      </c>
      <c r="J2912" s="81"/>
      <c r="K2912" s="82"/>
    </row>
    <row r="2913" spans="1:11" s="76" customFormat="1" ht="19.5" customHeight="1" x14ac:dyDescent="0.3">
      <c r="A2913" s="77"/>
      <c r="B2913" s="78"/>
      <c r="C2913" s="79"/>
      <c r="D2913" s="79" t="s">
        <v>31</v>
      </c>
      <c r="E2913" s="80">
        <v>3</v>
      </c>
      <c r="F2913" s="80">
        <v>538000.1</v>
      </c>
      <c r="G2913" s="80">
        <f t="shared" si="54"/>
        <v>1614000.2999999998</v>
      </c>
      <c r="H2913" s="80"/>
      <c r="I2913" s="170"/>
      <c r="J2913" s="81"/>
      <c r="K2913" s="82"/>
    </row>
    <row r="2914" spans="1:11" s="76" customFormat="1" ht="19.5" customHeight="1" x14ac:dyDescent="0.3">
      <c r="A2914" s="77"/>
      <c r="B2914" s="78"/>
      <c r="C2914" s="79"/>
      <c r="D2914" s="79" t="s">
        <v>104</v>
      </c>
      <c r="E2914" s="80">
        <v>2</v>
      </c>
      <c r="F2914" s="80">
        <v>538000.1</v>
      </c>
      <c r="G2914" s="80">
        <f t="shared" si="54"/>
        <v>1076000.2</v>
      </c>
      <c r="H2914" s="80">
        <f>SUM(G2912:G2914)</f>
        <v>4317350.7850000001</v>
      </c>
      <c r="I2914" s="170"/>
      <c r="J2914" s="81"/>
      <c r="K2914" s="82"/>
    </row>
    <row r="2915" spans="1:11" s="76" customFormat="1" ht="19.5" customHeight="1" x14ac:dyDescent="0.3">
      <c r="A2915" s="77"/>
      <c r="B2915" s="78"/>
      <c r="C2915" s="79"/>
      <c r="D2915" s="79"/>
      <c r="E2915" s="80"/>
      <c r="F2915" s="80"/>
      <c r="G2915" s="80">
        <f t="shared" si="54"/>
        <v>0</v>
      </c>
      <c r="H2915" s="80"/>
      <c r="I2915" s="162"/>
      <c r="J2915" s="81"/>
      <c r="K2915" s="82"/>
    </row>
    <row r="2916" spans="1:11" s="76" customFormat="1" ht="19.5" customHeight="1" x14ac:dyDescent="0.3">
      <c r="A2916" s="77">
        <v>43353</v>
      </c>
      <c r="B2916" s="78" t="s">
        <v>1802</v>
      </c>
      <c r="C2916" s="79" t="s">
        <v>42</v>
      </c>
      <c r="D2916" s="79" t="s">
        <v>1094</v>
      </c>
      <c r="E2916" s="80">
        <v>12</v>
      </c>
      <c r="F2916" s="80">
        <v>199999.8</v>
      </c>
      <c r="G2916" s="80">
        <f t="shared" si="54"/>
        <v>2399997.5999999996</v>
      </c>
      <c r="H2916" s="80">
        <f>G2916</f>
        <v>2399997.5999999996</v>
      </c>
      <c r="I2916" s="162" t="s">
        <v>1756</v>
      </c>
      <c r="J2916" s="81"/>
      <c r="K2916" s="82"/>
    </row>
    <row r="2917" spans="1:11" s="76" customFormat="1" ht="19.5" customHeight="1" x14ac:dyDescent="0.3">
      <c r="A2917" s="77"/>
      <c r="B2917" s="78"/>
      <c r="C2917" s="79"/>
      <c r="D2917" s="79"/>
      <c r="E2917" s="80"/>
      <c r="F2917" s="80"/>
      <c r="G2917" s="80">
        <f t="shared" si="54"/>
        <v>0</v>
      </c>
      <c r="H2917" s="80"/>
      <c r="I2917" s="162"/>
      <c r="J2917" s="81"/>
      <c r="K2917" s="82"/>
    </row>
    <row r="2918" spans="1:11" s="76" customFormat="1" ht="19.5" customHeight="1" x14ac:dyDescent="0.3">
      <c r="A2918" s="77">
        <v>43353</v>
      </c>
      <c r="B2918" s="78" t="s">
        <v>1803</v>
      </c>
      <c r="C2918" s="79" t="s">
        <v>1360</v>
      </c>
      <c r="D2918" s="79" t="s">
        <v>1094</v>
      </c>
      <c r="E2918" s="80">
        <v>1</v>
      </c>
      <c r="F2918" s="80">
        <v>199999.8</v>
      </c>
      <c r="G2918" s="80">
        <f t="shared" si="54"/>
        <v>199999.8</v>
      </c>
      <c r="H2918" s="80"/>
      <c r="I2918" s="170" t="s">
        <v>309</v>
      </c>
      <c r="J2918" s="81"/>
      <c r="K2918" s="82"/>
    </row>
    <row r="2919" spans="1:11" s="76" customFormat="1" ht="19.5" customHeight="1" x14ac:dyDescent="0.3">
      <c r="A2919" s="77"/>
      <c r="B2919" s="78"/>
      <c r="C2919" s="79"/>
      <c r="D2919" s="79" t="s">
        <v>887</v>
      </c>
      <c r="E2919" s="80">
        <v>1</v>
      </c>
      <c r="F2919" s="80">
        <v>215000.5</v>
      </c>
      <c r="G2919" s="80">
        <f t="shared" si="54"/>
        <v>215000.5</v>
      </c>
      <c r="H2919" s="80">
        <f>SUM(G2918:G2919)</f>
        <v>415000.3</v>
      </c>
      <c r="I2919" s="170"/>
      <c r="J2919" s="81"/>
      <c r="K2919" s="82"/>
    </row>
    <row r="2920" spans="1:11" s="76" customFormat="1" ht="19.5" customHeight="1" x14ac:dyDescent="0.3">
      <c r="A2920" s="77"/>
      <c r="B2920" s="78"/>
      <c r="C2920" s="79"/>
      <c r="D2920" s="79"/>
      <c r="E2920" s="80"/>
      <c r="F2920" s="80"/>
      <c r="G2920" s="80">
        <f t="shared" si="54"/>
        <v>0</v>
      </c>
      <c r="H2920" s="80"/>
      <c r="I2920" s="162"/>
      <c r="J2920" s="81"/>
      <c r="K2920" s="82"/>
    </row>
    <row r="2921" spans="1:11" s="76" customFormat="1" ht="19.5" customHeight="1" x14ac:dyDescent="0.3">
      <c r="A2921" s="77">
        <v>43353</v>
      </c>
      <c r="B2921" s="78" t="s">
        <v>1804</v>
      </c>
      <c r="C2921" s="79" t="s">
        <v>1805</v>
      </c>
      <c r="D2921" s="79" t="s">
        <v>1094</v>
      </c>
      <c r="E2921" s="80">
        <v>1</v>
      </c>
      <c r="F2921" s="80">
        <v>199999.8</v>
      </c>
      <c r="G2921" s="80">
        <f t="shared" si="54"/>
        <v>199999.8</v>
      </c>
      <c r="H2921" s="80"/>
      <c r="I2921" s="170" t="s">
        <v>309</v>
      </c>
      <c r="J2921" s="81"/>
      <c r="K2921" s="82"/>
    </row>
    <row r="2922" spans="1:11" s="76" customFormat="1" ht="19.5" customHeight="1" x14ac:dyDescent="0.3">
      <c r="A2922" s="77"/>
      <c r="B2922" s="78"/>
      <c r="C2922" s="79"/>
      <c r="D2922" s="79" t="s">
        <v>887</v>
      </c>
      <c r="E2922" s="80">
        <v>1</v>
      </c>
      <c r="F2922" s="80">
        <v>215000.5</v>
      </c>
      <c r="G2922" s="80">
        <f t="shared" si="54"/>
        <v>215000.5</v>
      </c>
      <c r="H2922" s="80">
        <f>SUM(G2921:G2922)</f>
        <v>415000.3</v>
      </c>
      <c r="I2922" s="170"/>
      <c r="J2922" s="81"/>
      <c r="K2922" s="82"/>
    </row>
    <row r="2923" spans="1:11" s="76" customFormat="1" ht="19.5" customHeight="1" x14ac:dyDescent="0.3">
      <c r="A2923" s="77"/>
      <c r="B2923" s="78"/>
      <c r="C2923" s="79"/>
      <c r="D2923" s="79"/>
      <c r="E2923" s="80"/>
      <c r="F2923" s="80"/>
      <c r="G2923" s="80">
        <f t="shared" si="54"/>
        <v>0</v>
      </c>
      <c r="H2923" s="80"/>
      <c r="I2923" s="162"/>
      <c r="J2923" s="81"/>
      <c r="K2923" s="82"/>
    </row>
    <row r="2924" spans="1:11" s="76" customFormat="1" ht="19.5" customHeight="1" x14ac:dyDescent="0.3">
      <c r="A2924" s="77">
        <v>43353</v>
      </c>
      <c r="B2924" s="78" t="s">
        <v>1806</v>
      </c>
      <c r="C2924" s="79" t="s">
        <v>1799</v>
      </c>
      <c r="D2924" s="79" t="s">
        <v>162</v>
      </c>
      <c r="E2924" s="80">
        <v>1</v>
      </c>
      <c r="F2924" s="80">
        <v>199499.905</v>
      </c>
      <c r="G2924" s="80">
        <f t="shared" si="54"/>
        <v>199499.905</v>
      </c>
      <c r="H2924" s="80">
        <f>G2924</f>
        <v>199499.905</v>
      </c>
      <c r="I2924" s="162" t="s">
        <v>1756</v>
      </c>
      <c r="J2924" s="81"/>
      <c r="K2924" s="82"/>
    </row>
    <row r="2925" spans="1:11" s="76" customFormat="1" ht="19.5" customHeight="1" x14ac:dyDescent="0.3">
      <c r="A2925" s="77"/>
      <c r="B2925" s="78"/>
      <c r="C2925" s="79"/>
      <c r="D2925" s="79"/>
      <c r="E2925" s="80"/>
      <c r="F2925" s="80"/>
      <c r="G2925" s="80">
        <f t="shared" si="54"/>
        <v>0</v>
      </c>
      <c r="H2925" s="80"/>
      <c r="I2925" s="162"/>
      <c r="J2925" s="81"/>
      <c r="K2925" s="82"/>
    </row>
    <row r="2926" spans="1:11" s="76" customFormat="1" ht="19.5" customHeight="1" x14ac:dyDescent="0.3">
      <c r="A2926" s="77">
        <v>43353</v>
      </c>
      <c r="B2926" s="78" t="s">
        <v>1807</v>
      </c>
      <c r="C2926" s="79" t="s">
        <v>953</v>
      </c>
      <c r="D2926" s="79" t="s">
        <v>887</v>
      </c>
      <c r="E2926" s="80">
        <v>1</v>
      </c>
      <c r="F2926" s="80">
        <v>215000.5</v>
      </c>
      <c r="G2926" s="80">
        <f t="shared" si="54"/>
        <v>215000.5</v>
      </c>
      <c r="H2926" s="80"/>
      <c r="I2926" s="170" t="s">
        <v>310</v>
      </c>
      <c r="J2926" s="81"/>
      <c r="K2926" s="82"/>
    </row>
    <row r="2927" spans="1:11" s="76" customFormat="1" ht="19.5" customHeight="1" x14ac:dyDescent="0.3">
      <c r="A2927" s="77"/>
      <c r="B2927" s="78"/>
      <c r="C2927" s="79"/>
      <c r="D2927" s="79" t="s">
        <v>109</v>
      </c>
      <c r="E2927" s="80">
        <v>2</v>
      </c>
      <c r="F2927" s="80">
        <v>215000.5</v>
      </c>
      <c r="G2927" s="80">
        <f t="shared" si="54"/>
        <v>430001</v>
      </c>
      <c r="H2927" s="80">
        <f>SUM(G2926:G2927)</f>
        <v>645001.5</v>
      </c>
      <c r="I2927" s="170"/>
      <c r="J2927" s="81"/>
      <c r="K2927" s="82"/>
    </row>
    <row r="2928" spans="1:11" s="76" customFormat="1" ht="19.5" customHeight="1" x14ac:dyDescent="0.3">
      <c r="A2928" s="77"/>
      <c r="B2928" s="78"/>
      <c r="C2928" s="79"/>
      <c r="D2928" s="79"/>
      <c r="E2928" s="80"/>
      <c r="F2928" s="80"/>
      <c r="G2928" s="80">
        <f t="shared" si="54"/>
        <v>0</v>
      </c>
      <c r="H2928" s="80"/>
      <c r="I2928" s="162"/>
      <c r="J2928" s="81"/>
      <c r="K2928" s="82"/>
    </row>
    <row r="2929" spans="1:11" s="76" customFormat="1" ht="19.5" customHeight="1" x14ac:dyDescent="0.3">
      <c r="A2929" s="77">
        <v>43353</v>
      </c>
      <c r="B2929" s="78" t="s">
        <v>1808</v>
      </c>
      <c r="C2929" s="79" t="s">
        <v>1809</v>
      </c>
      <c r="D2929" s="79" t="s">
        <v>109</v>
      </c>
      <c r="E2929" s="80">
        <v>1</v>
      </c>
      <c r="F2929" s="80">
        <v>215000.5</v>
      </c>
      <c r="G2929" s="80">
        <f t="shared" si="54"/>
        <v>215000.5</v>
      </c>
      <c r="H2929" s="80">
        <f>G2929</f>
        <v>215000.5</v>
      </c>
      <c r="I2929" s="162" t="s">
        <v>309</v>
      </c>
      <c r="J2929" s="81"/>
      <c r="K2929" s="82"/>
    </row>
    <row r="2930" spans="1:11" s="76" customFormat="1" ht="19.5" customHeight="1" x14ac:dyDescent="0.3">
      <c r="A2930" s="77"/>
      <c r="B2930" s="78"/>
      <c r="C2930" s="79"/>
      <c r="D2930" s="79"/>
      <c r="E2930" s="80"/>
      <c r="F2930" s="80"/>
      <c r="G2930" s="80">
        <f t="shared" si="54"/>
        <v>0</v>
      </c>
      <c r="H2930" s="80"/>
      <c r="I2930" s="162"/>
      <c r="J2930" s="81"/>
      <c r="K2930" s="82"/>
    </row>
    <row r="2931" spans="1:11" s="76" customFormat="1" ht="19.5" customHeight="1" x14ac:dyDescent="0.3">
      <c r="A2931" s="77">
        <v>43353</v>
      </c>
      <c r="B2931" s="78" t="s">
        <v>1810</v>
      </c>
      <c r="C2931" s="79" t="s">
        <v>57</v>
      </c>
      <c r="D2931" s="79" t="s">
        <v>1094</v>
      </c>
      <c r="E2931" s="80">
        <v>2</v>
      </c>
      <c r="F2931" s="80">
        <v>199999.8</v>
      </c>
      <c r="G2931" s="80">
        <f t="shared" si="54"/>
        <v>399999.6</v>
      </c>
      <c r="H2931" s="80"/>
      <c r="I2931" s="170" t="s">
        <v>309</v>
      </c>
      <c r="J2931" s="81"/>
      <c r="K2931" s="82"/>
    </row>
    <row r="2932" spans="1:11" s="76" customFormat="1" ht="19.5" customHeight="1" x14ac:dyDescent="0.3">
      <c r="A2932" s="77"/>
      <c r="B2932" s="78"/>
      <c r="C2932" s="79"/>
      <c r="D2932" s="79" t="s">
        <v>19</v>
      </c>
      <c r="E2932" s="80">
        <v>1</v>
      </c>
      <c r="F2932" s="80">
        <v>517000</v>
      </c>
      <c r="G2932" s="80">
        <f t="shared" si="54"/>
        <v>517000</v>
      </c>
      <c r="H2932" s="80">
        <f>SUM(G2931:G2932)</f>
        <v>916999.6</v>
      </c>
      <c r="I2932" s="170"/>
      <c r="J2932" s="81"/>
      <c r="K2932" s="82"/>
    </row>
    <row r="2933" spans="1:11" s="76" customFormat="1" ht="19.5" customHeight="1" x14ac:dyDescent="0.3">
      <c r="A2933" s="77"/>
      <c r="B2933" s="78"/>
      <c r="C2933" s="79"/>
      <c r="D2933" s="79"/>
      <c r="E2933" s="80"/>
      <c r="F2933" s="80"/>
      <c r="G2933" s="80">
        <f t="shared" si="54"/>
        <v>0</v>
      </c>
      <c r="H2933" s="80"/>
      <c r="I2933" s="162"/>
      <c r="J2933" s="81"/>
      <c r="K2933" s="82"/>
    </row>
    <row r="2934" spans="1:11" s="76" customFormat="1" ht="19.5" customHeight="1" x14ac:dyDescent="0.3">
      <c r="A2934" s="77">
        <v>43353</v>
      </c>
      <c r="B2934" s="78" t="s">
        <v>1811</v>
      </c>
      <c r="C2934" s="79" t="s">
        <v>811</v>
      </c>
      <c r="D2934" s="79" t="s">
        <v>162</v>
      </c>
      <c r="E2934" s="80">
        <v>8</v>
      </c>
      <c r="F2934" s="80">
        <v>240000.2</v>
      </c>
      <c r="G2934" s="80">
        <f t="shared" si="54"/>
        <v>1920001.6</v>
      </c>
      <c r="H2934" s="80">
        <f>G2934</f>
        <v>1920001.6</v>
      </c>
      <c r="I2934" s="162" t="s">
        <v>1215</v>
      </c>
      <c r="J2934" s="81"/>
      <c r="K2934" s="82"/>
    </row>
    <row r="2935" spans="1:11" s="76" customFormat="1" ht="19.5" customHeight="1" x14ac:dyDescent="0.3">
      <c r="A2935" s="77"/>
      <c r="B2935" s="78"/>
      <c r="C2935" s="79"/>
      <c r="D2935" s="79"/>
      <c r="E2935" s="80"/>
      <c r="F2935" s="80"/>
      <c r="G2935" s="80">
        <f t="shared" si="54"/>
        <v>0</v>
      </c>
      <c r="H2935" s="80"/>
      <c r="I2935" s="162"/>
      <c r="J2935" s="81"/>
      <c r="K2935" s="82"/>
    </row>
    <row r="2936" spans="1:11" s="76" customFormat="1" ht="19.5" customHeight="1" x14ac:dyDescent="0.3">
      <c r="A2936" s="77">
        <v>43353</v>
      </c>
      <c r="B2936" s="78" t="s">
        <v>1812</v>
      </c>
      <c r="C2936" s="79" t="s">
        <v>1813</v>
      </c>
      <c r="D2936" s="79" t="s">
        <v>221</v>
      </c>
      <c r="E2936" s="80">
        <v>4</v>
      </c>
      <c r="F2936" s="80">
        <v>330000</v>
      </c>
      <c r="G2936" s="80">
        <f t="shared" si="54"/>
        <v>1320000</v>
      </c>
      <c r="H2936" s="80">
        <f>G2936</f>
        <v>1320000</v>
      </c>
      <c r="I2936" s="162" t="s">
        <v>310</v>
      </c>
      <c r="J2936" s="81"/>
      <c r="K2936" s="82"/>
    </row>
    <row r="2937" spans="1:11" s="76" customFormat="1" ht="19.5" customHeight="1" x14ac:dyDescent="0.3">
      <c r="A2937" s="77"/>
      <c r="B2937" s="78"/>
      <c r="C2937" s="79"/>
      <c r="D2937" s="79"/>
      <c r="E2937" s="80"/>
      <c r="F2937" s="80"/>
      <c r="G2937" s="80">
        <f t="shared" si="54"/>
        <v>0</v>
      </c>
      <c r="H2937" s="80"/>
      <c r="I2937" s="162"/>
      <c r="J2937" s="81"/>
      <c r="K2937" s="82"/>
    </row>
    <row r="2938" spans="1:11" s="76" customFormat="1" ht="19.5" customHeight="1" x14ac:dyDescent="0.3">
      <c r="A2938" s="77">
        <v>43353</v>
      </c>
      <c r="B2938" s="78" t="s">
        <v>1814</v>
      </c>
      <c r="C2938" s="79" t="s">
        <v>265</v>
      </c>
      <c r="D2938" s="79" t="s">
        <v>109</v>
      </c>
      <c r="E2938" s="80">
        <v>2</v>
      </c>
      <c r="F2938" s="80">
        <v>215000.5</v>
      </c>
      <c r="G2938" s="80">
        <f t="shared" si="54"/>
        <v>430001</v>
      </c>
      <c r="H2938" s="80"/>
      <c r="I2938" s="170" t="s">
        <v>310</v>
      </c>
      <c r="J2938" s="81"/>
      <c r="K2938" s="82"/>
    </row>
    <row r="2939" spans="1:11" s="76" customFormat="1" ht="19.5" customHeight="1" x14ac:dyDescent="0.3">
      <c r="A2939" s="77"/>
      <c r="B2939" s="78"/>
      <c r="C2939" s="79"/>
      <c r="D2939" s="79" t="s">
        <v>1094</v>
      </c>
      <c r="E2939" s="80">
        <v>2</v>
      </c>
      <c r="F2939" s="80">
        <v>199999.8</v>
      </c>
      <c r="G2939" s="80">
        <f t="shared" si="54"/>
        <v>399999.6</v>
      </c>
      <c r="H2939" s="80">
        <f>SUM(G2938:G2939)</f>
        <v>830000.6</v>
      </c>
      <c r="I2939" s="170"/>
      <c r="J2939" s="81"/>
      <c r="K2939" s="82"/>
    </row>
    <row r="2940" spans="1:11" s="76" customFormat="1" ht="19.5" customHeight="1" x14ac:dyDescent="0.3">
      <c r="A2940" s="77"/>
      <c r="B2940" s="78"/>
      <c r="C2940" s="79"/>
      <c r="D2940" s="79"/>
      <c r="E2940" s="80"/>
      <c r="F2940" s="80"/>
      <c r="G2940" s="80">
        <f t="shared" si="54"/>
        <v>0</v>
      </c>
      <c r="H2940" s="80"/>
      <c r="I2940" s="162"/>
      <c r="J2940" s="81"/>
      <c r="K2940" s="82"/>
    </row>
    <row r="2941" spans="1:11" s="76" customFormat="1" ht="19.5" customHeight="1" x14ac:dyDescent="0.3">
      <c r="A2941" s="77">
        <v>43353</v>
      </c>
      <c r="B2941" s="78" t="s">
        <v>1815</v>
      </c>
      <c r="C2941" s="79" t="s">
        <v>258</v>
      </c>
      <c r="D2941" s="79" t="s">
        <v>1594</v>
      </c>
      <c r="E2941" s="80">
        <v>3</v>
      </c>
      <c r="F2941" s="80">
        <v>574750</v>
      </c>
      <c r="G2941" s="80">
        <f t="shared" si="54"/>
        <v>1724250</v>
      </c>
      <c r="H2941" s="80">
        <f>G2941</f>
        <v>1724250</v>
      </c>
      <c r="I2941" s="162" t="s">
        <v>314</v>
      </c>
      <c r="J2941" s="81"/>
      <c r="K2941" s="82"/>
    </row>
    <row r="2942" spans="1:11" s="76" customFormat="1" ht="19.5" customHeight="1" x14ac:dyDescent="0.3">
      <c r="A2942" s="77"/>
      <c r="B2942" s="78"/>
      <c r="C2942" s="79"/>
      <c r="D2942" s="79"/>
      <c r="E2942" s="80"/>
      <c r="F2942" s="80"/>
      <c r="G2942" s="80">
        <f t="shared" si="54"/>
        <v>0</v>
      </c>
      <c r="H2942" s="80"/>
      <c r="I2942" s="162"/>
      <c r="J2942" s="81"/>
      <c r="K2942" s="82"/>
    </row>
    <row r="2943" spans="1:11" s="76" customFormat="1" ht="19.5" customHeight="1" x14ac:dyDescent="0.3">
      <c r="A2943" s="77">
        <v>43353</v>
      </c>
      <c r="B2943" s="78" t="s">
        <v>1816</v>
      </c>
      <c r="C2943" s="79" t="s">
        <v>454</v>
      </c>
      <c r="D2943" s="79" t="s">
        <v>109</v>
      </c>
      <c r="E2943" s="80">
        <v>6</v>
      </c>
      <c r="F2943" s="80">
        <v>215000.5</v>
      </c>
      <c r="G2943" s="80">
        <f t="shared" si="54"/>
        <v>1290003</v>
      </c>
      <c r="H2943" s="80"/>
      <c r="I2943" s="170" t="s">
        <v>309</v>
      </c>
      <c r="J2943" s="81"/>
      <c r="K2943" s="82"/>
    </row>
    <row r="2944" spans="1:11" s="76" customFormat="1" ht="19.5" customHeight="1" x14ac:dyDescent="0.3">
      <c r="A2944" s="77"/>
      <c r="B2944" s="78"/>
      <c r="C2944" s="79"/>
      <c r="D2944" s="79" t="s">
        <v>887</v>
      </c>
      <c r="E2944" s="80">
        <v>6</v>
      </c>
      <c r="F2944" s="80">
        <v>215000.5</v>
      </c>
      <c r="G2944" s="80">
        <f t="shared" si="54"/>
        <v>1290003</v>
      </c>
      <c r="H2944" s="80">
        <f>SUM(G2943:G2944)</f>
        <v>2580006</v>
      </c>
      <c r="I2944" s="170"/>
      <c r="J2944" s="81"/>
      <c r="K2944" s="82"/>
    </row>
    <row r="2945" spans="1:11" s="76" customFormat="1" ht="19.5" customHeight="1" x14ac:dyDescent="0.3">
      <c r="A2945" s="77"/>
      <c r="B2945" s="78"/>
      <c r="C2945" s="79"/>
      <c r="D2945" s="79"/>
      <c r="E2945" s="80"/>
      <c r="F2945" s="80"/>
      <c r="G2945" s="80">
        <f t="shared" si="54"/>
        <v>0</v>
      </c>
      <c r="H2945" s="80"/>
      <c r="I2945" s="162"/>
      <c r="J2945" s="81"/>
      <c r="K2945" s="82"/>
    </row>
    <row r="2946" spans="1:11" s="76" customFormat="1" ht="19.5" customHeight="1" x14ac:dyDescent="0.3">
      <c r="A2946" s="77">
        <v>43353</v>
      </c>
      <c r="B2946" s="78" t="s">
        <v>1817</v>
      </c>
      <c r="C2946" s="79" t="s">
        <v>1019</v>
      </c>
      <c r="D2946" s="79" t="s">
        <v>31</v>
      </c>
      <c r="E2946" s="80">
        <v>1</v>
      </c>
      <c r="F2946" s="80">
        <v>511100.09499999997</v>
      </c>
      <c r="G2946" s="80">
        <f t="shared" si="54"/>
        <v>511100.09499999997</v>
      </c>
      <c r="H2946" s="80"/>
      <c r="I2946" s="170" t="s">
        <v>309</v>
      </c>
      <c r="J2946" s="81"/>
      <c r="K2946" s="82"/>
    </row>
    <row r="2947" spans="1:11" s="76" customFormat="1" ht="19.5" customHeight="1" x14ac:dyDescent="0.3">
      <c r="A2947" s="77"/>
      <c r="B2947" s="78"/>
      <c r="C2947" s="79"/>
      <c r="D2947" s="79" t="s">
        <v>104</v>
      </c>
      <c r="E2947" s="80">
        <v>1</v>
      </c>
      <c r="F2947" s="80">
        <v>511100.09499999997</v>
      </c>
      <c r="G2947" s="80">
        <f t="shared" si="54"/>
        <v>511100.09499999997</v>
      </c>
      <c r="H2947" s="80">
        <f>SUM(G2946:G2947)</f>
        <v>1022200.19</v>
      </c>
      <c r="I2947" s="170"/>
      <c r="J2947" s="81"/>
      <c r="K2947" s="82"/>
    </row>
    <row r="2948" spans="1:11" s="76" customFormat="1" ht="19.5" customHeight="1" x14ac:dyDescent="0.3">
      <c r="A2948" s="77"/>
      <c r="B2948" s="78"/>
      <c r="C2948" s="79"/>
      <c r="D2948" s="79"/>
      <c r="E2948" s="80"/>
      <c r="F2948" s="80"/>
      <c r="G2948" s="80">
        <f t="shared" si="54"/>
        <v>0</v>
      </c>
      <c r="H2948" s="80"/>
      <c r="I2948" s="162"/>
      <c r="J2948" s="81"/>
      <c r="K2948" s="82"/>
    </row>
    <row r="2949" spans="1:11" s="76" customFormat="1" ht="19.5" customHeight="1" x14ac:dyDescent="0.3">
      <c r="A2949" s="77">
        <v>43353</v>
      </c>
      <c r="B2949" s="78" t="s">
        <v>1818</v>
      </c>
      <c r="C2949" s="79" t="s">
        <v>53</v>
      </c>
      <c r="D2949" s="79" t="s">
        <v>19</v>
      </c>
      <c r="E2949" s="80">
        <v>2</v>
      </c>
      <c r="F2949" s="80">
        <v>517000</v>
      </c>
      <c r="G2949" s="80">
        <f t="shared" si="54"/>
        <v>1034000</v>
      </c>
      <c r="H2949" s="80">
        <f>G2949</f>
        <v>1034000</v>
      </c>
      <c r="I2949" s="162" t="s">
        <v>310</v>
      </c>
      <c r="J2949" s="81"/>
      <c r="K2949" s="82"/>
    </row>
    <row r="2950" spans="1:11" s="76" customFormat="1" ht="19.5" customHeight="1" x14ac:dyDescent="0.3">
      <c r="A2950" s="77"/>
      <c r="B2950" s="78"/>
      <c r="C2950" s="79"/>
      <c r="D2950" s="79"/>
      <c r="E2950" s="80"/>
      <c r="F2950" s="80"/>
      <c r="G2950" s="80">
        <f t="shared" si="54"/>
        <v>0</v>
      </c>
      <c r="H2950" s="80"/>
      <c r="I2950" s="162"/>
      <c r="J2950" s="81"/>
      <c r="K2950" s="82"/>
    </row>
    <row r="2951" spans="1:11" s="76" customFormat="1" ht="19.5" customHeight="1" x14ac:dyDescent="0.3">
      <c r="A2951" s="77">
        <v>43353</v>
      </c>
      <c r="B2951" s="78" t="s">
        <v>1819</v>
      </c>
      <c r="C2951" s="79" t="s">
        <v>811</v>
      </c>
      <c r="D2951" s="79" t="s">
        <v>162</v>
      </c>
      <c r="E2951" s="80">
        <v>4</v>
      </c>
      <c r="F2951" s="80">
        <v>240000.2</v>
      </c>
      <c r="G2951" s="80">
        <f t="shared" si="54"/>
        <v>960000.8</v>
      </c>
      <c r="H2951" s="80">
        <f>G2951</f>
        <v>960000.8</v>
      </c>
      <c r="I2951" s="162" t="s">
        <v>1215</v>
      </c>
      <c r="J2951" s="81"/>
      <c r="K2951" s="82"/>
    </row>
    <row r="2952" spans="1:11" s="76" customFormat="1" ht="19.5" customHeight="1" x14ac:dyDescent="0.3">
      <c r="A2952" s="77"/>
      <c r="B2952" s="78"/>
      <c r="C2952" s="79"/>
      <c r="D2952" s="79"/>
      <c r="E2952" s="80"/>
      <c r="F2952" s="80"/>
      <c r="G2952" s="80">
        <f t="shared" si="54"/>
        <v>0</v>
      </c>
      <c r="H2952" s="80"/>
      <c r="I2952" s="162"/>
      <c r="J2952" s="81"/>
      <c r="K2952" s="82"/>
    </row>
    <row r="2953" spans="1:11" s="76" customFormat="1" ht="19.5" customHeight="1" x14ac:dyDescent="0.3">
      <c r="A2953" s="77">
        <v>43353</v>
      </c>
      <c r="B2953" s="78" t="s">
        <v>1820</v>
      </c>
      <c r="C2953" s="79" t="s">
        <v>1821</v>
      </c>
      <c r="D2953" s="79" t="s">
        <v>162</v>
      </c>
      <c r="E2953" s="80">
        <v>2</v>
      </c>
      <c r="F2953" s="80">
        <v>216000.4</v>
      </c>
      <c r="G2953" s="80">
        <f t="shared" si="54"/>
        <v>432000.8</v>
      </c>
      <c r="H2953" s="80">
        <f>G2953</f>
        <v>432000.8</v>
      </c>
      <c r="I2953" s="162" t="s">
        <v>309</v>
      </c>
      <c r="J2953" s="81"/>
      <c r="K2953" s="82"/>
    </row>
    <row r="2954" spans="1:11" s="76" customFormat="1" ht="19.5" customHeight="1" x14ac:dyDescent="0.3">
      <c r="A2954" s="77"/>
      <c r="B2954" s="78"/>
      <c r="C2954" s="79"/>
      <c r="D2954" s="79"/>
      <c r="E2954" s="80"/>
      <c r="F2954" s="80"/>
      <c r="G2954" s="80">
        <f t="shared" si="54"/>
        <v>0</v>
      </c>
      <c r="H2954" s="80"/>
      <c r="I2954" s="162"/>
      <c r="J2954" s="81"/>
      <c r="K2954" s="82"/>
    </row>
    <row r="2955" spans="1:11" s="76" customFormat="1" ht="19.5" customHeight="1" x14ac:dyDescent="0.3">
      <c r="A2955" s="77">
        <v>43355</v>
      </c>
      <c r="B2955" s="78" t="s">
        <v>1822</v>
      </c>
      <c r="C2955" s="79" t="s">
        <v>678</v>
      </c>
      <c r="D2955" s="79" t="s">
        <v>1094</v>
      </c>
      <c r="E2955" s="80">
        <v>3</v>
      </c>
      <c r="F2955" s="80">
        <v>199999.8</v>
      </c>
      <c r="G2955" s="80">
        <f t="shared" si="54"/>
        <v>599999.39999999991</v>
      </c>
      <c r="H2955" s="80"/>
      <c r="I2955" s="170" t="s">
        <v>674</v>
      </c>
      <c r="J2955" s="81"/>
      <c r="K2955" s="82"/>
    </row>
    <row r="2956" spans="1:11" s="76" customFormat="1" ht="19.5" customHeight="1" x14ac:dyDescent="0.3">
      <c r="A2956" s="77"/>
      <c r="B2956" s="78"/>
      <c r="C2956" s="79"/>
      <c r="D2956" s="79" t="s">
        <v>1783</v>
      </c>
      <c r="E2956" s="80">
        <v>3</v>
      </c>
      <c r="F2956" s="80">
        <v>606100</v>
      </c>
      <c r="G2956" s="80">
        <f t="shared" si="54"/>
        <v>1818300</v>
      </c>
      <c r="H2956" s="80">
        <f>SUM(G2955:G2956)</f>
        <v>2418299.4</v>
      </c>
      <c r="I2956" s="170"/>
      <c r="J2956" s="81"/>
      <c r="K2956" s="82"/>
    </row>
    <row r="2957" spans="1:11" s="76" customFormat="1" ht="19.5" customHeight="1" x14ac:dyDescent="0.3">
      <c r="A2957" s="77"/>
      <c r="B2957" s="78"/>
      <c r="C2957" s="79"/>
      <c r="D2957" s="79"/>
      <c r="E2957" s="80"/>
      <c r="F2957" s="80"/>
      <c r="G2957" s="80">
        <f t="shared" si="54"/>
        <v>0</v>
      </c>
      <c r="H2957" s="80"/>
      <c r="I2957" s="162"/>
      <c r="J2957" s="81"/>
      <c r="K2957" s="82"/>
    </row>
    <row r="2958" spans="1:11" s="76" customFormat="1" ht="19.5" customHeight="1" x14ac:dyDescent="0.3">
      <c r="A2958" s="77">
        <v>43355</v>
      </c>
      <c r="B2958" s="78" t="s">
        <v>1823</v>
      </c>
      <c r="C2958" s="79" t="s">
        <v>1799</v>
      </c>
      <c r="D2958" s="79" t="s">
        <v>162</v>
      </c>
      <c r="E2958" s="80">
        <v>2</v>
      </c>
      <c r="F2958" s="80">
        <v>199499.905</v>
      </c>
      <c r="G2958" s="80">
        <f t="shared" si="54"/>
        <v>398999.81</v>
      </c>
      <c r="H2958" s="80">
        <f>G2958</f>
        <v>398999.81</v>
      </c>
      <c r="I2958" s="162" t="s">
        <v>1756</v>
      </c>
      <c r="J2958" s="81"/>
      <c r="K2958" s="82"/>
    </row>
    <row r="2959" spans="1:11" s="76" customFormat="1" ht="19.5" customHeight="1" x14ac:dyDescent="0.3">
      <c r="A2959" s="77"/>
      <c r="B2959" s="78"/>
      <c r="C2959" s="79"/>
      <c r="D2959" s="79"/>
      <c r="E2959" s="80"/>
      <c r="F2959" s="80"/>
      <c r="G2959" s="80">
        <f t="shared" si="54"/>
        <v>0</v>
      </c>
      <c r="H2959" s="80"/>
      <c r="I2959" s="162"/>
      <c r="J2959" s="81"/>
      <c r="K2959" s="82"/>
    </row>
    <row r="2960" spans="1:11" s="76" customFormat="1" ht="19.5" customHeight="1" x14ac:dyDescent="0.3">
      <c r="A2960" s="77">
        <v>43355</v>
      </c>
      <c r="B2960" s="78" t="s">
        <v>1824</v>
      </c>
      <c r="C2960" s="79" t="s">
        <v>556</v>
      </c>
      <c r="D2960" s="79" t="s">
        <v>541</v>
      </c>
      <c r="E2960" s="80">
        <v>2</v>
      </c>
      <c r="F2960" s="80">
        <v>165000</v>
      </c>
      <c r="G2960" s="80">
        <f t="shared" si="54"/>
        <v>330000</v>
      </c>
      <c r="H2960" s="80"/>
      <c r="I2960" s="170" t="s">
        <v>314</v>
      </c>
      <c r="J2960" s="81"/>
      <c r="K2960" s="82"/>
    </row>
    <row r="2961" spans="1:11" s="76" customFormat="1" ht="19.5" customHeight="1" x14ac:dyDescent="0.3">
      <c r="A2961" s="77"/>
      <c r="B2961" s="78"/>
      <c r="C2961" s="79"/>
      <c r="D2961" s="79" t="s">
        <v>31</v>
      </c>
      <c r="E2961" s="80">
        <v>1</v>
      </c>
      <c r="F2961" s="80">
        <v>538000.1</v>
      </c>
      <c r="G2961" s="80">
        <f t="shared" si="54"/>
        <v>538000.1</v>
      </c>
      <c r="H2961" s="80">
        <f>SUM(G2960:G2961)</f>
        <v>868000.1</v>
      </c>
      <c r="I2961" s="170"/>
      <c r="J2961" s="81"/>
      <c r="K2961" s="82"/>
    </row>
    <row r="2962" spans="1:11" s="76" customFormat="1" ht="19.5" customHeight="1" x14ac:dyDescent="0.3">
      <c r="A2962" s="77"/>
      <c r="B2962" s="78"/>
      <c r="C2962" s="79"/>
      <c r="D2962" s="79"/>
      <c r="E2962" s="80"/>
      <c r="F2962" s="80"/>
      <c r="G2962" s="80">
        <f t="shared" si="54"/>
        <v>0</v>
      </c>
      <c r="H2962" s="80"/>
      <c r="I2962" s="162"/>
      <c r="J2962" s="81"/>
      <c r="K2962" s="82"/>
    </row>
    <row r="2963" spans="1:11" s="76" customFormat="1" ht="19.5" customHeight="1" x14ac:dyDescent="0.3">
      <c r="A2963" s="77">
        <v>43355</v>
      </c>
      <c r="B2963" s="78" t="s">
        <v>1825</v>
      </c>
      <c r="C2963" s="79" t="s">
        <v>456</v>
      </c>
      <c r="D2963" s="79" t="s">
        <v>1678</v>
      </c>
      <c r="E2963" s="80">
        <v>3</v>
      </c>
      <c r="F2963" s="80">
        <v>637450</v>
      </c>
      <c r="G2963" s="80">
        <f t="shared" si="54"/>
        <v>1912350</v>
      </c>
      <c r="H2963" s="80">
        <f>G2963</f>
        <v>1912350</v>
      </c>
      <c r="I2963" s="162" t="s">
        <v>312</v>
      </c>
      <c r="J2963" s="81"/>
      <c r="K2963" s="82"/>
    </row>
    <row r="2964" spans="1:11" s="76" customFormat="1" ht="19.5" customHeight="1" x14ac:dyDescent="0.3">
      <c r="A2964" s="77"/>
      <c r="B2964" s="78"/>
      <c r="C2964" s="79"/>
      <c r="D2964" s="79"/>
      <c r="E2964" s="80"/>
      <c r="F2964" s="80"/>
      <c r="G2964" s="80">
        <f t="shared" si="54"/>
        <v>0</v>
      </c>
      <c r="H2964" s="80"/>
      <c r="I2964" s="162"/>
      <c r="J2964" s="81"/>
      <c r="K2964" s="82"/>
    </row>
    <row r="2965" spans="1:11" s="76" customFormat="1" ht="19.5" customHeight="1" x14ac:dyDescent="0.3">
      <c r="A2965" s="77">
        <v>43355</v>
      </c>
      <c r="B2965" s="78" t="s">
        <v>1826</v>
      </c>
      <c r="C2965" s="79" t="s">
        <v>97</v>
      </c>
      <c r="D2965" s="79" t="s">
        <v>1094</v>
      </c>
      <c r="E2965" s="80">
        <v>1</v>
      </c>
      <c r="F2965" s="80">
        <v>199999.8</v>
      </c>
      <c r="G2965" s="80">
        <f t="shared" si="54"/>
        <v>199999.8</v>
      </c>
      <c r="H2965" s="80">
        <f>G2965</f>
        <v>199999.8</v>
      </c>
      <c r="I2965" s="162" t="s">
        <v>312</v>
      </c>
      <c r="J2965" s="81"/>
      <c r="K2965" s="82"/>
    </row>
    <row r="2966" spans="1:11" s="76" customFormat="1" ht="19.5" customHeight="1" x14ac:dyDescent="0.3">
      <c r="A2966" s="77"/>
      <c r="B2966" s="78"/>
      <c r="C2966" s="79"/>
      <c r="D2966" s="79"/>
      <c r="E2966" s="80"/>
      <c r="F2966" s="80"/>
      <c r="G2966" s="80">
        <f t="shared" si="54"/>
        <v>0</v>
      </c>
      <c r="H2966" s="80"/>
      <c r="I2966" s="162"/>
      <c r="J2966" s="81"/>
      <c r="K2966" s="82"/>
    </row>
    <row r="2967" spans="1:11" s="76" customFormat="1" ht="19.5" customHeight="1" x14ac:dyDescent="0.3">
      <c r="A2967" s="77">
        <v>43355</v>
      </c>
      <c r="B2967" s="78" t="s">
        <v>1827</v>
      </c>
      <c r="C2967" s="79" t="s">
        <v>1828</v>
      </c>
      <c r="D2967" s="79" t="s">
        <v>1094</v>
      </c>
      <c r="E2967" s="80">
        <v>1</v>
      </c>
      <c r="F2967" s="80">
        <v>199999.8</v>
      </c>
      <c r="G2967" s="80">
        <f t="shared" si="54"/>
        <v>199999.8</v>
      </c>
      <c r="H2967" s="80">
        <f>G2967</f>
        <v>199999.8</v>
      </c>
      <c r="I2967" s="162" t="s">
        <v>315</v>
      </c>
      <c r="J2967" s="81"/>
      <c r="K2967" s="82"/>
    </row>
    <row r="2968" spans="1:11" s="76" customFormat="1" ht="19.5" customHeight="1" x14ac:dyDescent="0.3">
      <c r="A2968" s="77"/>
      <c r="B2968" s="78"/>
      <c r="C2968" s="79"/>
      <c r="D2968" s="79"/>
      <c r="E2968" s="80"/>
      <c r="F2968" s="80"/>
      <c r="G2968" s="80">
        <f t="shared" si="54"/>
        <v>0</v>
      </c>
      <c r="H2968" s="80"/>
      <c r="I2968" s="162"/>
      <c r="J2968" s="81"/>
      <c r="K2968" s="82"/>
    </row>
    <row r="2969" spans="1:11" s="76" customFormat="1" ht="19.5" customHeight="1" x14ac:dyDescent="0.3">
      <c r="A2969" s="77">
        <v>43355</v>
      </c>
      <c r="B2969" s="78" t="s">
        <v>1829</v>
      </c>
      <c r="C2969" s="79" t="s">
        <v>38</v>
      </c>
      <c r="D2969" s="79" t="s">
        <v>109</v>
      </c>
      <c r="E2969" s="80">
        <v>12</v>
      </c>
      <c r="F2969" s="80">
        <v>215000.5</v>
      </c>
      <c r="G2969" s="80">
        <f t="shared" si="54"/>
        <v>2580006</v>
      </c>
      <c r="H2969" s="80"/>
      <c r="I2969" s="170" t="s">
        <v>310</v>
      </c>
      <c r="J2969" s="81"/>
      <c r="K2969" s="82"/>
    </row>
    <row r="2970" spans="1:11" s="76" customFormat="1" ht="19.5" customHeight="1" x14ac:dyDescent="0.3">
      <c r="A2970" s="77"/>
      <c r="B2970" s="78"/>
      <c r="C2970" s="79"/>
      <c r="D2970" s="79" t="s">
        <v>1094</v>
      </c>
      <c r="E2970" s="80">
        <v>72</v>
      </c>
      <c r="F2970" s="80">
        <v>199999.8</v>
      </c>
      <c r="G2970" s="80">
        <f t="shared" si="54"/>
        <v>14399985.6</v>
      </c>
      <c r="H2970" s="80">
        <f>SUM(G2969:G2970)</f>
        <v>16979991.600000001</v>
      </c>
      <c r="I2970" s="170"/>
      <c r="J2970" s="81"/>
      <c r="K2970" s="82"/>
    </row>
    <row r="2971" spans="1:11" s="76" customFormat="1" ht="19.5" customHeight="1" x14ac:dyDescent="0.3">
      <c r="A2971" s="77"/>
      <c r="B2971" s="78"/>
      <c r="C2971" s="79"/>
      <c r="D2971" s="79"/>
      <c r="E2971" s="80"/>
      <c r="F2971" s="80"/>
      <c r="G2971" s="80">
        <f t="shared" si="54"/>
        <v>0</v>
      </c>
      <c r="H2971" s="80"/>
      <c r="I2971" s="162"/>
      <c r="J2971" s="81"/>
      <c r="K2971" s="82"/>
    </row>
    <row r="2972" spans="1:11" s="76" customFormat="1" ht="19.5" customHeight="1" x14ac:dyDescent="0.3">
      <c r="A2972" s="77">
        <v>43355</v>
      </c>
      <c r="B2972" s="78" t="s">
        <v>1830</v>
      </c>
      <c r="C2972" s="79" t="s">
        <v>786</v>
      </c>
      <c r="D2972" s="79" t="s">
        <v>1766</v>
      </c>
      <c r="E2972" s="80">
        <v>6</v>
      </c>
      <c r="F2972" s="80">
        <v>637450</v>
      </c>
      <c r="G2972" s="80">
        <f t="shared" si="54"/>
        <v>3824700</v>
      </c>
      <c r="H2972" s="80">
        <f>G2972</f>
        <v>3824700</v>
      </c>
      <c r="I2972" s="162" t="s">
        <v>309</v>
      </c>
      <c r="J2972" s="81"/>
      <c r="K2972" s="82"/>
    </row>
    <row r="2973" spans="1:11" s="76" customFormat="1" ht="19.5" customHeight="1" x14ac:dyDescent="0.3">
      <c r="A2973" s="77"/>
      <c r="B2973" s="78"/>
      <c r="C2973" s="79"/>
      <c r="D2973" s="79"/>
      <c r="E2973" s="80"/>
      <c r="F2973" s="80"/>
      <c r="G2973" s="80">
        <f t="shared" si="54"/>
        <v>0</v>
      </c>
      <c r="H2973" s="80"/>
      <c r="I2973" s="162"/>
      <c r="J2973" s="81"/>
      <c r="K2973" s="82"/>
    </row>
    <row r="2974" spans="1:11" s="76" customFormat="1" ht="19.5" customHeight="1" x14ac:dyDescent="0.3">
      <c r="A2974" s="77">
        <v>43355</v>
      </c>
      <c r="B2974" s="78" t="s">
        <v>1831</v>
      </c>
      <c r="C2974" s="79" t="s">
        <v>1832</v>
      </c>
      <c r="D2974" s="79" t="s">
        <v>31</v>
      </c>
      <c r="E2974" s="80">
        <v>1</v>
      </c>
      <c r="F2974" s="80">
        <v>511100.09499999997</v>
      </c>
      <c r="G2974" s="80">
        <f t="shared" si="54"/>
        <v>511100.09499999997</v>
      </c>
      <c r="H2974" s="80">
        <f>G2974</f>
        <v>511100.09499999997</v>
      </c>
      <c r="I2974" s="162" t="s">
        <v>309</v>
      </c>
      <c r="J2974" s="81"/>
      <c r="K2974" s="82"/>
    </row>
    <row r="2975" spans="1:11" s="76" customFormat="1" ht="19.5" customHeight="1" x14ac:dyDescent="0.3">
      <c r="A2975" s="77"/>
      <c r="B2975" s="78"/>
      <c r="C2975" s="79"/>
      <c r="D2975" s="79"/>
      <c r="E2975" s="80"/>
      <c r="F2975" s="80"/>
      <c r="G2975" s="80">
        <f t="shared" si="54"/>
        <v>0</v>
      </c>
      <c r="H2975" s="80"/>
      <c r="I2975" s="162"/>
      <c r="J2975" s="81"/>
      <c r="K2975" s="82"/>
    </row>
    <row r="2976" spans="1:11" s="76" customFormat="1" ht="19.5" customHeight="1" x14ac:dyDescent="0.3">
      <c r="A2976" s="77">
        <v>43356</v>
      </c>
      <c r="B2976" s="78" t="s">
        <v>1833</v>
      </c>
      <c r="C2976" s="79" t="s">
        <v>1863</v>
      </c>
      <c r="D2976" s="79" t="s">
        <v>19</v>
      </c>
      <c r="E2976" s="80">
        <v>3</v>
      </c>
      <c r="F2976" s="80">
        <v>517000</v>
      </c>
      <c r="G2976" s="80">
        <f t="shared" si="54"/>
        <v>1551000</v>
      </c>
      <c r="H2976" s="80">
        <f>G2976</f>
        <v>1551000</v>
      </c>
      <c r="I2976" s="162" t="s">
        <v>314</v>
      </c>
      <c r="J2976" s="81"/>
      <c r="K2976" s="82"/>
    </row>
    <row r="2977" spans="1:11" s="76" customFormat="1" ht="19.5" customHeight="1" x14ac:dyDescent="0.3">
      <c r="A2977" s="77"/>
      <c r="B2977" s="78"/>
      <c r="C2977" s="79"/>
      <c r="D2977" s="79"/>
      <c r="E2977" s="80"/>
      <c r="F2977" s="80"/>
      <c r="G2977" s="80">
        <f t="shared" si="54"/>
        <v>0</v>
      </c>
      <c r="H2977" s="80"/>
      <c r="I2977" s="162"/>
      <c r="J2977" s="81"/>
      <c r="K2977" s="82"/>
    </row>
    <row r="2978" spans="1:11" s="76" customFormat="1" ht="19.5" customHeight="1" x14ac:dyDescent="0.3">
      <c r="A2978" s="77">
        <v>43355</v>
      </c>
      <c r="B2978" s="78" t="s">
        <v>1834</v>
      </c>
      <c r="C2978" s="79" t="s">
        <v>1019</v>
      </c>
      <c r="D2978" s="79" t="s">
        <v>104</v>
      </c>
      <c r="E2978" s="80">
        <v>1</v>
      </c>
      <c r="F2978" s="80">
        <v>511100.09499999997</v>
      </c>
      <c r="G2978" s="80">
        <f t="shared" si="54"/>
        <v>511100.09499999997</v>
      </c>
      <c r="H2978" s="80"/>
      <c r="I2978" s="170" t="s">
        <v>309</v>
      </c>
      <c r="J2978" s="81"/>
      <c r="K2978" s="82"/>
    </row>
    <row r="2979" spans="1:11" s="76" customFormat="1" ht="19.5" customHeight="1" x14ac:dyDescent="0.3">
      <c r="A2979" s="77"/>
      <c r="B2979" s="78"/>
      <c r="C2979" s="79"/>
      <c r="D2979" s="79" t="s">
        <v>162</v>
      </c>
      <c r="E2979" s="80">
        <v>6</v>
      </c>
      <c r="F2979" s="80">
        <v>199499.905</v>
      </c>
      <c r="G2979" s="80">
        <f t="shared" si="54"/>
        <v>1196999.43</v>
      </c>
      <c r="H2979" s="80">
        <f>SUM(G2978:G2979)</f>
        <v>1708099.5249999999</v>
      </c>
      <c r="I2979" s="170"/>
      <c r="J2979" s="81"/>
      <c r="K2979" s="82"/>
    </row>
    <row r="2980" spans="1:11" s="76" customFormat="1" ht="19.5" customHeight="1" x14ac:dyDescent="0.3">
      <c r="A2980" s="77"/>
      <c r="B2980" s="78"/>
      <c r="C2980" s="79"/>
      <c r="D2980" s="79"/>
      <c r="E2980" s="80"/>
      <c r="F2980" s="80"/>
      <c r="G2980" s="80">
        <f t="shared" si="54"/>
        <v>0</v>
      </c>
      <c r="H2980" s="80"/>
      <c r="I2980" s="162"/>
      <c r="J2980" s="81"/>
      <c r="K2980" s="82"/>
    </row>
    <row r="2981" spans="1:11" s="76" customFormat="1" ht="19.5" customHeight="1" x14ac:dyDescent="0.3">
      <c r="A2981" s="77">
        <v>43355</v>
      </c>
      <c r="B2981" s="78" t="s">
        <v>1835</v>
      </c>
      <c r="C2981" s="79" t="s">
        <v>799</v>
      </c>
      <c r="D2981" s="79" t="s">
        <v>1635</v>
      </c>
      <c r="E2981" s="80">
        <v>2</v>
      </c>
      <c r="F2981" s="80">
        <v>165000</v>
      </c>
      <c r="G2981" s="80">
        <f t="shared" si="54"/>
        <v>330000</v>
      </c>
      <c r="H2981" s="80"/>
      <c r="I2981" s="170" t="s">
        <v>674</v>
      </c>
      <c r="J2981" s="81"/>
      <c r="K2981" s="82"/>
    </row>
    <row r="2982" spans="1:11" s="76" customFormat="1" ht="19.5" customHeight="1" x14ac:dyDescent="0.3">
      <c r="A2982" s="77"/>
      <c r="B2982" s="78"/>
      <c r="C2982" s="79"/>
      <c r="D2982" s="79" t="s">
        <v>544</v>
      </c>
      <c r="E2982" s="80">
        <v>1</v>
      </c>
      <c r="F2982" s="80">
        <v>165000</v>
      </c>
      <c r="G2982" s="80">
        <f t="shared" si="54"/>
        <v>165000</v>
      </c>
      <c r="H2982" s="80">
        <f>SUM(G2981:G2982)</f>
        <v>495000</v>
      </c>
      <c r="I2982" s="170"/>
      <c r="J2982" s="81"/>
      <c r="K2982" s="82"/>
    </row>
    <row r="2983" spans="1:11" s="76" customFormat="1" ht="19.5" customHeight="1" x14ac:dyDescent="0.3">
      <c r="A2983" s="77"/>
      <c r="B2983" s="78"/>
      <c r="C2983" s="79"/>
      <c r="D2983" s="79"/>
      <c r="E2983" s="80"/>
      <c r="F2983" s="80"/>
      <c r="G2983" s="80">
        <f t="shared" si="54"/>
        <v>0</v>
      </c>
      <c r="H2983" s="80"/>
      <c r="I2983" s="162"/>
      <c r="J2983" s="81"/>
      <c r="K2983" s="82"/>
    </row>
    <row r="2984" spans="1:11" s="76" customFormat="1" ht="19.5" customHeight="1" x14ac:dyDescent="0.3">
      <c r="A2984" s="77">
        <v>43355</v>
      </c>
      <c r="B2984" s="78" t="s">
        <v>1836</v>
      </c>
      <c r="C2984" s="79" t="s">
        <v>445</v>
      </c>
      <c r="D2984" s="79" t="s">
        <v>109</v>
      </c>
      <c r="E2984" s="80">
        <v>3</v>
      </c>
      <c r="F2984" s="80">
        <v>215000.5</v>
      </c>
      <c r="G2984" s="80">
        <f t="shared" si="54"/>
        <v>645001.5</v>
      </c>
      <c r="H2984" s="80">
        <f>G2984</f>
        <v>645001.5</v>
      </c>
      <c r="I2984" s="162" t="s">
        <v>309</v>
      </c>
      <c r="J2984" s="81"/>
      <c r="K2984" s="82"/>
    </row>
    <row r="2985" spans="1:11" s="76" customFormat="1" ht="19.5" customHeight="1" x14ac:dyDescent="0.3">
      <c r="A2985" s="77"/>
      <c r="B2985" s="78"/>
      <c r="C2985" s="79"/>
      <c r="D2985" s="79"/>
      <c r="E2985" s="80"/>
      <c r="F2985" s="80"/>
      <c r="G2985" s="80">
        <f t="shared" si="54"/>
        <v>0</v>
      </c>
      <c r="H2985" s="80"/>
      <c r="I2985" s="162"/>
      <c r="J2985" s="81"/>
      <c r="K2985" s="82"/>
    </row>
    <row r="2986" spans="1:11" s="76" customFormat="1" ht="19.5" customHeight="1" x14ac:dyDescent="0.3">
      <c r="A2986" s="77">
        <v>43355</v>
      </c>
      <c r="B2986" s="78" t="s">
        <v>1837</v>
      </c>
      <c r="C2986" s="79" t="s">
        <v>1828</v>
      </c>
      <c r="D2986" s="79" t="s">
        <v>1094</v>
      </c>
      <c r="E2986" s="80">
        <v>1</v>
      </c>
      <c r="F2986" s="80">
        <v>199999.8</v>
      </c>
      <c r="G2986" s="80">
        <f t="shared" si="54"/>
        <v>199999.8</v>
      </c>
      <c r="H2986" s="80">
        <f>G2986</f>
        <v>199999.8</v>
      </c>
      <c r="I2986" s="162" t="s">
        <v>315</v>
      </c>
      <c r="J2986" s="81"/>
      <c r="K2986" s="82"/>
    </row>
    <row r="2987" spans="1:11" s="76" customFormat="1" ht="19.5" customHeight="1" x14ac:dyDescent="0.3">
      <c r="A2987" s="77"/>
      <c r="B2987" s="78"/>
      <c r="C2987" s="79"/>
      <c r="D2987" s="79"/>
      <c r="E2987" s="80"/>
      <c r="F2987" s="80"/>
      <c r="G2987" s="80">
        <f t="shared" si="54"/>
        <v>0</v>
      </c>
      <c r="H2987" s="80"/>
      <c r="I2987" s="162"/>
      <c r="J2987" s="81"/>
      <c r="K2987" s="82"/>
    </row>
    <row r="2988" spans="1:11" s="76" customFormat="1" ht="16.5" customHeight="1" x14ac:dyDescent="0.3">
      <c r="A2988" s="77">
        <v>43355</v>
      </c>
      <c r="B2988" s="78" t="s">
        <v>1838</v>
      </c>
      <c r="C2988" s="79" t="s">
        <v>301</v>
      </c>
      <c r="D2988" s="79" t="s">
        <v>1072</v>
      </c>
      <c r="E2988" s="80">
        <v>12</v>
      </c>
      <c r="F2988" s="80">
        <v>165000</v>
      </c>
      <c r="G2988" s="80">
        <f t="shared" si="54"/>
        <v>1980000</v>
      </c>
      <c r="H2988" s="80">
        <f>G2988</f>
        <v>1980000</v>
      </c>
      <c r="I2988" s="162" t="s">
        <v>309</v>
      </c>
      <c r="J2988" s="81"/>
      <c r="K2988" s="82"/>
    </row>
    <row r="2989" spans="1:11" s="76" customFormat="1" ht="16.5" customHeight="1" x14ac:dyDescent="0.3">
      <c r="A2989" s="77"/>
      <c r="B2989" s="78"/>
      <c r="C2989" s="79"/>
      <c r="D2989" s="79"/>
      <c r="E2989" s="80"/>
      <c r="F2989" s="80"/>
      <c r="G2989" s="80">
        <f t="shared" si="54"/>
        <v>0</v>
      </c>
      <c r="H2989" s="80"/>
      <c r="I2989" s="162"/>
      <c r="J2989" s="81"/>
      <c r="K2989" s="82"/>
    </row>
    <row r="2990" spans="1:11" s="76" customFormat="1" ht="16.5" customHeight="1" x14ac:dyDescent="0.3">
      <c r="A2990" s="77">
        <v>43355</v>
      </c>
      <c r="B2990" s="78" t="s">
        <v>1839</v>
      </c>
      <c r="C2990" s="79" t="s">
        <v>792</v>
      </c>
      <c r="D2990" s="79" t="s">
        <v>1776</v>
      </c>
      <c r="E2990" s="80">
        <v>2</v>
      </c>
      <c r="F2990" s="80">
        <v>223249.62</v>
      </c>
      <c r="G2990" s="80">
        <f t="shared" si="54"/>
        <v>446499.24</v>
      </c>
      <c r="H2990" s="80">
        <f>G2990</f>
        <v>446499.24</v>
      </c>
      <c r="I2990" s="162" t="s">
        <v>1173</v>
      </c>
      <c r="J2990" s="81"/>
      <c r="K2990" s="82"/>
    </row>
    <row r="2991" spans="1:11" s="76" customFormat="1" ht="16.5" customHeight="1" x14ac:dyDescent="0.3">
      <c r="A2991" s="77"/>
      <c r="B2991" s="78"/>
      <c r="C2991" s="79"/>
      <c r="D2991" s="79"/>
      <c r="E2991" s="80"/>
      <c r="F2991" s="80"/>
      <c r="G2991" s="80">
        <f t="shared" si="54"/>
        <v>0</v>
      </c>
      <c r="H2991" s="80"/>
      <c r="I2991" s="162"/>
      <c r="J2991" s="81"/>
      <c r="K2991" s="82"/>
    </row>
    <row r="2992" spans="1:11" s="76" customFormat="1" ht="16.5" customHeight="1" x14ac:dyDescent="0.3">
      <c r="A2992" s="77">
        <v>43356</v>
      </c>
      <c r="B2992" s="78" t="s">
        <v>1840</v>
      </c>
      <c r="C2992" s="79" t="s">
        <v>720</v>
      </c>
      <c r="D2992" s="79" t="s">
        <v>652</v>
      </c>
      <c r="E2992" s="80">
        <v>2</v>
      </c>
      <c r="F2992" s="80">
        <v>517000</v>
      </c>
      <c r="G2992" s="80">
        <f t="shared" si="54"/>
        <v>1034000</v>
      </c>
      <c r="H2992" s="80"/>
      <c r="I2992" s="170" t="s">
        <v>312</v>
      </c>
      <c r="J2992" s="81"/>
      <c r="K2992" s="82"/>
    </row>
    <row r="2993" spans="1:11" s="76" customFormat="1" ht="16.5" customHeight="1" x14ac:dyDescent="0.3">
      <c r="A2993" s="77"/>
      <c r="B2993" s="78"/>
      <c r="C2993" s="79"/>
      <c r="D2993" s="79" t="s">
        <v>28</v>
      </c>
      <c r="E2993" s="80">
        <v>4</v>
      </c>
      <c r="F2993" s="80">
        <v>571000.1</v>
      </c>
      <c r="G2993" s="80">
        <f t="shared" si="54"/>
        <v>2284000.4</v>
      </c>
      <c r="H2993" s="80"/>
      <c r="I2993" s="170"/>
      <c r="J2993" s="81"/>
      <c r="K2993" s="82"/>
    </row>
    <row r="2994" spans="1:11" s="76" customFormat="1" ht="16.5" customHeight="1" x14ac:dyDescent="0.3">
      <c r="A2994" s="77"/>
      <c r="B2994" s="78"/>
      <c r="C2994" s="79"/>
      <c r="D2994" s="79" t="s">
        <v>1678</v>
      </c>
      <c r="E2994" s="80">
        <v>4</v>
      </c>
      <c r="F2994" s="80">
        <v>671000</v>
      </c>
      <c r="G2994" s="80">
        <f t="shared" si="54"/>
        <v>2684000</v>
      </c>
      <c r="H2994" s="80">
        <f>SUM(G2992:G2994)</f>
        <v>6002000.4000000004</v>
      </c>
      <c r="I2994" s="170"/>
      <c r="J2994" s="81"/>
      <c r="K2994" s="82"/>
    </row>
    <row r="2995" spans="1:11" s="76" customFormat="1" ht="16.5" customHeight="1" x14ac:dyDescent="0.3">
      <c r="A2995" s="77"/>
      <c r="B2995" s="78"/>
      <c r="C2995" s="79"/>
      <c r="D2995" s="79"/>
      <c r="E2995" s="80"/>
      <c r="F2995" s="80"/>
      <c r="G2995" s="80">
        <f t="shared" si="54"/>
        <v>0</v>
      </c>
      <c r="H2995" s="80"/>
      <c r="I2995" s="162"/>
      <c r="J2995" s="81"/>
      <c r="K2995" s="82"/>
    </row>
    <row r="2996" spans="1:11" s="76" customFormat="1" ht="16.5" customHeight="1" x14ac:dyDescent="0.3">
      <c r="A2996" s="77">
        <v>43356</v>
      </c>
      <c r="B2996" s="78" t="s">
        <v>1841</v>
      </c>
      <c r="C2996" s="79" t="s">
        <v>42</v>
      </c>
      <c r="D2996" s="79" t="s">
        <v>28</v>
      </c>
      <c r="E2996" s="80">
        <v>1</v>
      </c>
      <c r="F2996" s="80">
        <v>571000.1</v>
      </c>
      <c r="G2996" s="80">
        <f t="shared" si="54"/>
        <v>571000.1</v>
      </c>
      <c r="H2996" s="80">
        <f>G2996</f>
        <v>571000.1</v>
      </c>
      <c r="I2996" s="162" t="s">
        <v>1756</v>
      </c>
      <c r="J2996" s="81"/>
      <c r="K2996" s="82"/>
    </row>
    <row r="2997" spans="1:11" s="76" customFormat="1" ht="16.5" customHeight="1" x14ac:dyDescent="0.3">
      <c r="A2997" s="77"/>
      <c r="B2997" s="78"/>
      <c r="C2997" s="79"/>
      <c r="D2997" s="79"/>
      <c r="E2997" s="80"/>
      <c r="F2997" s="80"/>
      <c r="G2997" s="80">
        <f t="shared" si="54"/>
        <v>0</v>
      </c>
      <c r="H2997" s="80"/>
      <c r="I2997" s="162"/>
      <c r="J2997" s="81"/>
      <c r="K2997" s="82"/>
    </row>
    <row r="2998" spans="1:11" s="76" customFormat="1" ht="16.5" customHeight="1" x14ac:dyDescent="0.3">
      <c r="A2998" s="77">
        <v>43356</v>
      </c>
      <c r="B2998" s="78" t="s">
        <v>1842</v>
      </c>
      <c r="C2998" s="79" t="s">
        <v>985</v>
      </c>
      <c r="D2998" s="79" t="s">
        <v>1843</v>
      </c>
      <c r="E2998" s="80">
        <v>24</v>
      </c>
      <c r="F2998" s="80">
        <v>112612.5</v>
      </c>
      <c r="G2998" s="80">
        <f t="shared" si="54"/>
        <v>2702700</v>
      </c>
      <c r="H2998" s="80"/>
      <c r="I2998" s="170" t="s">
        <v>1213</v>
      </c>
      <c r="J2998" s="81"/>
      <c r="K2998" s="82"/>
    </row>
    <row r="2999" spans="1:11" s="76" customFormat="1" ht="16.5" customHeight="1" x14ac:dyDescent="0.3">
      <c r="A2999" s="77"/>
      <c r="B2999" s="78"/>
      <c r="C2999" s="79"/>
      <c r="D2999" s="79" t="s">
        <v>201</v>
      </c>
      <c r="E2999" s="80">
        <v>24</v>
      </c>
      <c r="F2999" s="80">
        <v>110378.4</v>
      </c>
      <c r="G2999" s="80">
        <f t="shared" si="54"/>
        <v>2649081.5999999996</v>
      </c>
      <c r="H2999" s="80"/>
      <c r="I2999" s="170"/>
      <c r="J2999" s="81"/>
      <c r="K2999" s="82"/>
    </row>
    <row r="3000" spans="1:11" s="76" customFormat="1" ht="16.5" customHeight="1" x14ac:dyDescent="0.3">
      <c r="A3000" s="77"/>
      <c r="B3000" s="78"/>
      <c r="C3000" s="79"/>
      <c r="D3000" s="79" t="s">
        <v>129</v>
      </c>
      <c r="E3000" s="80">
        <v>45</v>
      </c>
      <c r="F3000" s="80">
        <v>112612.5</v>
      </c>
      <c r="G3000" s="80">
        <f t="shared" si="54"/>
        <v>5067562.5</v>
      </c>
      <c r="H3000" s="80"/>
      <c r="I3000" s="170"/>
      <c r="J3000" s="81"/>
      <c r="K3000" s="82"/>
    </row>
    <row r="3001" spans="1:11" s="76" customFormat="1" ht="16.5" customHeight="1" x14ac:dyDescent="0.3">
      <c r="A3001" s="77"/>
      <c r="B3001" s="78"/>
      <c r="C3001" s="79"/>
      <c r="D3001" s="79" t="s">
        <v>205</v>
      </c>
      <c r="E3001" s="80">
        <v>41</v>
      </c>
      <c r="F3001" s="80">
        <v>112612.5</v>
      </c>
      <c r="G3001" s="80">
        <f t="shared" si="54"/>
        <v>4617112.5</v>
      </c>
      <c r="H3001" s="80"/>
      <c r="I3001" s="170"/>
      <c r="J3001" s="81"/>
      <c r="K3001" s="82"/>
    </row>
    <row r="3002" spans="1:11" s="76" customFormat="1" ht="16.5" customHeight="1" x14ac:dyDescent="0.3">
      <c r="A3002" s="77"/>
      <c r="B3002" s="78"/>
      <c r="C3002" s="79"/>
      <c r="D3002" s="79" t="s">
        <v>128</v>
      </c>
      <c r="E3002" s="80">
        <v>60</v>
      </c>
      <c r="F3002" s="80">
        <v>110378.4</v>
      </c>
      <c r="G3002" s="80">
        <f t="shared" si="54"/>
        <v>6622704</v>
      </c>
      <c r="H3002" s="80"/>
      <c r="I3002" s="170"/>
      <c r="J3002" s="81"/>
      <c r="K3002" s="82"/>
    </row>
    <row r="3003" spans="1:11" s="76" customFormat="1" ht="16.5" customHeight="1" x14ac:dyDescent="0.3">
      <c r="A3003" s="77"/>
      <c r="B3003" s="78"/>
      <c r="C3003" s="79"/>
      <c r="D3003" s="79" t="s">
        <v>208</v>
      </c>
      <c r="E3003" s="80">
        <v>24</v>
      </c>
      <c r="F3003" s="80">
        <v>112612.5</v>
      </c>
      <c r="G3003" s="80">
        <f t="shared" si="54"/>
        <v>2702700</v>
      </c>
      <c r="H3003" s="80">
        <f>SUM(G2998:G3003)</f>
        <v>24361860.600000001</v>
      </c>
      <c r="I3003" s="170"/>
      <c r="J3003" s="81"/>
      <c r="K3003" s="82"/>
    </row>
    <row r="3004" spans="1:11" s="76" customFormat="1" ht="16.5" customHeight="1" x14ac:dyDescent="0.3">
      <c r="A3004" s="77"/>
      <c r="B3004" s="78"/>
      <c r="C3004" s="79"/>
      <c r="D3004" s="79"/>
      <c r="E3004" s="80"/>
      <c r="F3004" s="80"/>
      <c r="G3004" s="80">
        <f t="shared" si="54"/>
        <v>0</v>
      </c>
      <c r="H3004" s="80"/>
      <c r="I3004" s="162"/>
      <c r="J3004" s="81"/>
      <c r="K3004" s="82"/>
    </row>
    <row r="3005" spans="1:11" s="76" customFormat="1" ht="16.5" customHeight="1" x14ac:dyDescent="0.3">
      <c r="A3005" s="77">
        <v>43356</v>
      </c>
      <c r="B3005" s="78" t="s">
        <v>1844</v>
      </c>
      <c r="C3005" s="79" t="s">
        <v>985</v>
      </c>
      <c r="D3005" s="79" t="s">
        <v>1845</v>
      </c>
      <c r="E3005" s="80">
        <v>23</v>
      </c>
      <c r="F3005" s="80">
        <v>54071.6</v>
      </c>
      <c r="G3005" s="80">
        <f t="shared" si="54"/>
        <v>1243646.8</v>
      </c>
      <c r="H3005" s="80"/>
      <c r="I3005" s="170" t="s">
        <v>1213</v>
      </c>
      <c r="J3005" s="81"/>
      <c r="K3005" s="82"/>
    </row>
    <row r="3006" spans="1:11" s="76" customFormat="1" ht="16.5" customHeight="1" x14ac:dyDescent="0.3">
      <c r="A3006" s="77"/>
      <c r="B3006" s="78"/>
      <c r="C3006" s="79"/>
      <c r="D3006" s="79" t="s">
        <v>200</v>
      </c>
      <c r="E3006" s="80">
        <v>24</v>
      </c>
      <c r="F3006" s="80">
        <v>53512.800000000003</v>
      </c>
      <c r="G3006" s="80">
        <f t="shared" si="54"/>
        <v>1284307.2000000002</v>
      </c>
      <c r="H3006" s="80"/>
      <c r="I3006" s="170"/>
      <c r="J3006" s="81"/>
      <c r="K3006" s="82"/>
    </row>
    <row r="3007" spans="1:11" s="76" customFormat="1" ht="16.5" customHeight="1" x14ac:dyDescent="0.3">
      <c r="A3007" s="77"/>
      <c r="B3007" s="78"/>
      <c r="C3007" s="79"/>
      <c r="D3007" s="79" t="s">
        <v>202</v>
      </c>
      <c r="E3007" s="80">
        <v>24</v>
      </c>
      <c r="F3007" s="80">
        <v>54071.6</v>
      </c>
      <c r="G3007" s="80">
        <f t="shared" si="54"/>
        <v>1297718.3999999999</v>
      </c>
      <c r="H3007" s="80"/>
      <c r="I3007" s="170"/>
      <c r="J3007" s="81"/>
      <c r="K3007" s="82"/>
    </row>
    <row r="3008" spans="1:11" s="76" customFormat="1" ht="16.5" customHeight="1" x14ac:dyDescent="0.3">
      <c r="A3008" s="77"/>
      <c r="B3008" s="78"/>
      <c r="C3008" s="79"/>
      <c r="D3008" s="79" t="s">
        <v>227</v>
      </c>
      <c r="E3008" s="80">
        <v>24</v>
      </c>
      <c r="F3008" s="80">
        <v>54071.6</v>
      </c>
      <c r="G3008" s="80">
        <f t="shared" si="54"/>
        <v>1297718.3999999999</v>
      </c>
      <c r="H3008" s="80"/>
      <c r="I3008" s="170"/>
      <c r="J3008" s="81"/>
      <c r="K3008" s="82"/>
    </row>
    <row r="3009" spans="1:11" s="76" customFormat="1" ht="16.5" customHeight="1" x14ac:dyDescent="0.3">
      <c r="A3009" s="77"/>
      <c r="B3009" s="78"/>
      <c r="C3009" s="79"/>
      <c r="D3009" s="79" t="s">
        <v>207</v>
      </c>
      <c r="E3009" s="80">
        <v>24</v>
      </c>
      <c r="F3009" s="80">
        <v>54071.6</v>
      </c>
      <c r="G3009" s="80">
        <f t="shared" si="54"/>
        <v>1297718.3999999999</v>
      </c>
      <c r="H3009" s="80">
        <f>SUM(G3005:G3009)</f>
        <v>6421109.1999999993</v>
      </c>
      <c r="I3009" s="170"/>
      <c r="J3009" s="81"/>
      <c r="K3009" s="82"/>
    </row>
    <row r="3010" spans="1:11" s="76" customFormat="1" ht="16.5" customHeight="1" x14ac:dyDescent="0.3">
      <c r="A3010" s="77"/>
      <c r="B3010" s="78"/>
      <c r="C3010" s="79"/>
      <c r="D3010" s="79"/>
      <c r="E3010" s="80"/>
      <c r="F3010" s="80"/>
      <c r="G3010" s="80">
        <f t="shared" si="54"/>
        <v>0</v>
      </c>
      <c r="H3010" s="80"/>
      <c r="I3010" s="162"/>
      <c r="J3010" s="81"/>
      <c r="K3010" s="82"/>
    </row>
    <row r="3011" spans="1:11" s="76" customFormat="1" ht="16.5" customHeight="1" x14ac:dyDescent="0.3">
      <c r="A3011" s="77">
        <v>43356</v>
      </c>
      <c r="B3011" s="78" t="s">
        <v>1846</v>
      </c>
      <c r="C3011" s="79" t="s">
        <v>258</v>
      </c>
      <c r="D3011" s="79" t="s">
        <v>1847</v>
      </c>
      <c r="E3011" s="80">
        <v>2</v>
      </c>
      <c r="F3011" s="80">
        <v>1015549.81</v>
      </c>
      <c r="G3011" s="80">
        <f t="shared" si="54"/>
        <v>2031099.62</v>
      </c>
      <c r="H3011" s="80">
        <f>G3011</f>
        <v>2031099.62</v>
      </c>
      <c r="I3011" s="162" t="s">
        <v>314</v>
      </c>
      <c r="J3011" s="81"/>
      <c r="K3011" s="82"/>
    </row>
    <row r="3012" spans="1:11" s="76" customFormat="1" ht="16.5" customHeight="1" x14ac:dyDescent="0.3">
      <c r="A3012" s="77"/>
      <c r="B3012" s="78"/>
      <c r="C3012" s="79"/>
      <c r="D3012" s="79"/>
      <c r="E3012" s="80"/>
      <c r="F3012" s="80"/>
      <c r="G3012" s="80">
        <f t="shared" si="54"/>
        <v>0</v>
      </c>
      <c r="H3012" s="80"/>
      <c r="I3012" s="162"/>
      <c r="J3012" s="81"/>
      <c r="K3012" s="82"/>
    </row>
    <row r="3013" spans="1:11" s="76" customFormat="1" ht="16.5" customHeight="1" x14ac:dyDescent="0.3">
      <c r="A3013" s="77">
        <v>43356</v>
      </c>
      <c r="B3013" s="78" t="s">
        <v>1848</v>
      </c>
      <c r="C3013" s="79" t="s">
        <v>894</v>
      </c>
      <c r="D3013" s="79" t="s">
        <v>1094</v>
      </c>
      <c r="E3013" s="80">
        <v>1</v>
      </c>
      <c r="F3013" s="80">
        <v>199999.8</v>
      </c>
      <c r="G3013" s="80">
        <f t="shared" si="54"/>
        <v>199999.8</v>
      </c>
      <c r="H3013" s="80"/>
      <c r="I3013" s="170" t="s">
        <v>312</v>
      </c>
      <c r="J3013" s="81"/>
      <c r="K3013" s="82"/>
    </row>
    <row r="3014" spans="1:11" s="76" customFormat="1" ht="16.5" customHeight="1" x14ac:dyDescent="0.3">
      <c r="A3014" s="77"/>
      <c r="B3014" s="78"/>
      <c r="C3014" s="79"/>
      <c r="D3014" s="79" t="s">
        <v>109</v>
      </c>
      <c r="E3014" s="80">
        <v>2</v>
      </c>
      <c r="F3014" s="80">
        <v>215000.5</v>
      </c>
      <c r="G3014" s="80">
        <f t="shared" si="54"/>
        <v>430001</v>
      </c>
      <c r="H3014" s="80"/>
      <c r="I3014" s="170"/>
      <c r="J3014" s="81"/>
      <c r="K3014" s="82"/>
    </row>
    <row r="3015" spans="1:11" s="76" customFormat="1" ht="16.5" customHeight="1" x14ac:dyDescent="0.3">
      <c r="A3015" s="77"/>
      <c r="B3015" s="78"/>
      <c r="C3015" s="79"/>
      <c r="D3015" s="79" t="s">
        <v>887</v>
      </c>
      <c r="E3015" s="80">
        <v>1</v>
      </c>
      <c r="F3015" s="80">
        <v>215000.5</v>
      </c>
      <c r="G3015" s="80">
        <f t="shared" si="54"/>
        <v>215000.5</v>
      </c>
      <c r="H3015" s="80">
        <f>SUM(G3013:G3015)</f>
        <v>845001.3</v>
      </c>
      <c r="I3015" s="170"/>
      <c r="J3015" s="81"/>
      <c r="K3015" s="82"/>
    </row>
    <row r="3016" spans="1:11" s="76" customFormat="1" ht="16.5" customHeight="1" x14ac:dyDescent="0.3">
      <c r="A3016" s="77"/>
      <c r="B3016" s="78"/>
      <c r="C3016" s="79"/>
      <c r="D3016" s="79"/>
      <c r="E3016" s="80"/>
      <c r="F3016" s="80"/>
      <c r="G3016" s="80">
        <f t="shared" si="54"/>
        <v>0</v>
      </c>
      <c r="H3016" s="80"/>
      <c r="I3016" s="162"/>
      <c r="J3016" s="81"/>
      <c r="K3016" s="82"/>
    </row>
    <row r="3017" spans="1:11" s="76" customFormat="1" ht="16.5" customHeight="1" x14ac:dyDescent="0.3">
      <c r="A3017" s="77">
        <v>43356</v>
      </c>
      <c r="B3017" s="78" t="s">
        <v>1849</v>
      </c>
      <c r="C3017" s="79" t="s">
        <v>1850</v>
      </c>
      <c r="D3017" s="79" t="s">
        <v>1725</v>
      </c>
      <c r="E3017" s="80">
        <v>1</v>
      </c>
      <c r="F3017" s="80">
        <v>0</v>
      </c>
      <c r="G3017" s="80">
        <f t="shared" si="54"/>
        <v>0</v>
      </c>
      <c r="H3017" s="80"/>
      <c r="I3017" s="170" t="s">
        <v>1756</v>
      </c>
      <c r="J3017" s="81"/>
      <c r="K3017" s="82"/>
    </row>
    <row r="3018" spans="1:11" s="76" customFormat="1" ht="16.5" customHeight="1" x14ac:dyDescent="0.3">
      <c r="A3018" s="77"/>
      <c r="B3018" s="78"/>
      <c r="C3018" s="79"/>
      <c r="D3018" s="79" t="s">
        <v>1851</v>
      </c>
      <c r="E3018" s="80">
        <v>1</v>
      </c>
      <c r="F3018" s="80">
        <v>0</v>
      </c>
      <c r="G3018" s="80">
        <f t="shared" si="54"/>
        <v>0</v>
      </c>
      <c r="H3018" s="80">
        <f>SUM(G3017:G3018)</f>
        <v>0</v>
      </c>
      <c r="I3018" s="170"/>
      <c r="J3018" s="81" t="s">
        <v>673</v>
      </c>
      <c r="K3018" s="82"/>
    </row>
    <row r="3019" spans="1:11" s="76" customFormat="1" ht="16.5" customHeight="1" x14ac:dyDescent="0.3">
      <c r="A3019" s="77"/>
      <c r="B3019" s="78"/>
      <c r="C3019" s="79"/>
      <c r="D3019" s="79"/>
      <c r="E3019" s="80"/>
      <c r="F3019" s="80"/>
      <c r="G3019" s="80">
        <f t="shared" si="54"/>
        <v>0</v>
      </c>
      <c r="H3019" s="80"/>
      <c r="I3019" s="162"/>
      <c r="J3019" s="81"/>
      <c r="K3019" s="82"/>
    </row>
    <row r="3020" spans="1:11" s="76" customFormat="1" ht="16.5" customHeight="1" x14ac:dyDescent="0.3">
      <c r="A3020" s="77">
        <v>43356</v>
      </c>
      <c r="B3020" s="78" t="s">
        <v>1852</v>
      </c>
      <c r="C3020" s="79" t="s">
        <v>1853</v>
      </c>
      <c r="D3020" s="79" t="s">
        <v>1854</v>
      </c>
      <c r="E3020" s="80">
        <v>2</v>
      </c>
      <c r="F3020" s="80">
        <v>234000.36</v>
      </c>
      <c r="G3020" s="80">
        <f t="shared" si="54"/>
        <v>468000.72</v>
      </c>
      <c r="H3020" s="80">
        <f>G3020</f>
        <v>468000.72</v>
      </c>
      <c r="I3020" s="162" t="s">
        <v>674</v>
      </c>
      <c r="J3020" s="81"/>
      <c r="K3020" s="82"/>
    </row>
    <row r="3021" spans="1:11" s="76" customFormat="1" ht="16.5" customHeight="1" x14ac:dyDescent="0.3">
      <c r="A3021" s="77"/>
      <c r="B3021" s="78"/>
      <c r="C3021" s="79"/>
      <c r="D3021" s="79"/>
      <c r="E3021" s="80"/>
      <c r="F3021" s="80"/>
      <c r="G3021" s="80">
        <f t="shared" si="54"/>
        <v>0</v>
      </c>
      <c r="H3021" s="80"/>
      <c r="I3021" s="162"/>
      <c r="J3021" s="81"/>
      <c r="K3021" s="82"/>
    </row>
    <row r="3022" spans="1:11" s="76" customFormat="1" ht="16.5" customHeight="1" x14ac:dyDescent="0.3">
      <c r="A3022" s="77">
        <v>43356</v>
      </c>
      <c r="B3022" s="78" t="s">
        <v>1855</v>
      </c>
      <c r="C3022" s="79" t="s">
        <v>1856</v>
      </c>
      <c r="D3022" s="79" t="s">
        <v>1857</v>
      </c>
      <c r="E3022" s="80">
        <v>2</v>
      </c>
      <c r="F3022" s="80">
        <v>701099.90500000003</v>
      </c>
      <c r="G3022" s="80">
        <f t="shared" si="54"/>
        <v>1402199.81</v>
      </c>
      <c r="H3022" s="80">
        <f>G3022</f>
        <v>1402199.81</v>
      </c>
      <c r="I3022" s="162" t="s">
        <v>309</v>
      </c>
      <c r="J3022" s="81"/>
      <c r="K3022" s="82"/>
    </row>
    <row r="3023" spans="1:11" s="76" customFormat="1" ht="16.5" customHeight="1" x14ac:dyDescent="0.3">
      <c r="A3023" s="77"/>
      <c r="B3023" s="78"/>
      <c r="C3023" s="79"/>
      <c r="D3023" s="79"/>
      <c r="E3023" s="80"/>
      <c r="F3023" s="80"/>
      <c r="G3023" s="80">
        <f t="shared" si="54"/>
        <v>0</v>
      </c>
      <c r="H3023" s="80"/>
      <c r="I3023" s="162"/>
      <c r="J3023" s="81"/>
      <c r="K3023" s="82"/>
    </row>
    <row r="3024" spans="1:11" s="76" customFormat="1" ht="16.5" customHeight="1" x14ac:dyDescent="0.3">
      <c r="A3024" s="77">
        <v>43356</v>
      </c>
      <c r="B3024" s="78" t="s">
        <v>1858</v>
      </c>
      <c r="C3024" s="79" t="s">
        <v>736</v>
      </c>
      <c r="D3024" s="79" t="s">
        <v>31</v>
      </c>
      <c r="E3024" s="80">
        <v>2</v>
      </c>
      <c r="F3024" s="80">
        <v>511100.09499999997</v>
      </c>
      <c r="G3024" s="80">
        <f t="shared" si="54"/>
        <v>1022200.19</v>
      </c>
      <c r="H3024" s="80">
        <f>G3024</f>
        <v>1022200.19</v>
      </c>
      <c r="I3024" s="162" t="s">
        <v>309</v>
      </c>
      <c r="J3024" s="81"/>
      <c r="K3024" s="82"/>
    </row>
    <row r="3025" spans="1:11" s="76" customFormat="1" ht="16.5" customHeight="1" x14ac:dyDescent="0.3">
      <c r="A3025" s="77"/>
      <c r="B3025" s="78"/>
      <c r="C3025" s="79"/>
      <c r="D3025" s="79"/>
      <c r="E3025" s="80"/>
      <c r="F3025" s="80"/>
      <c r="G3025" s="80">
        <f t="shared" si="54"/>
        <v>0</v>
      </c>
      <c r="H3025" s="80"/>
      <c r="I3025" s="162"/>
      <c r="J3025" s="81"/>
      <c r="K3025" s="82"/>
    </row>
    <row r="3026" spans="1:11" s="76" customFormat="1" ht="16.5" customHeight="1" x14ac:dyDescent="0.3">
      <c r="A3026" s="77">
        <v>43356</v>
      </c>
      <c r="B3026" s="78" t="s">
        <v>1859</v>
      </c>
      <c r="C3026" s="79" t="s">
        <v>786</v>
      </c>
      <c r="D3026" s="79" t="s">
        <v>405</v>
      </c>
      <c r="E3026" s="80">
        <v>4</v>
      </c>
      <c r="F3026" s="80">
        <v>570000.47499999998</v>
      </c>
      <c r="G3026" s="80">
        <f t="shared" si="54"/>
        <v>2280001.9</v>
      </c>
      <c r="H3026" s="80">
        <f>G3026</f>
        <v>2280001.9</v>
      </c>
      <c r="I3026" s="162" t="s">
        <v>309</v>
      </c>
      <c r="J3026" s="81"/>
      <c r="K3026" s="82"/>
    </row>
    <row r="3027" spans="1:11" s="76" customFormat="1" ht="16.5" customHeight="1" x14ac:dyDescent="0.3">
      <c r="A3027" s="77"/>
      <c r="B3027" s="78"/>
      <c r="C3027" s="79"/>
      <c r="D3027" s="79"/>
      <c r="E3027" s="80"/>
      <c r="F3027" s="80"/>
      <c r="G3027" s="80">
        <f t="shared" si="54"/>
        <v>0</v>
      </c>
      <c r="H3027" s="80"/>
      <c r="I3027" s="162"/>
      <c r="J3027" s="81"/>
      <c r="K3027" s="82"/>
    </row>
    <row r="3028" spans="1:11" s="76" customFormat="1" ht="16.5" customHeight="1" x14ac:dyDescent="0.3">
      <c r="A3028" s="77">
        <v>43356</v>
      </c>
      <c r="B3028" s="78" t="s">
        <v>1860</v>
      </c>
      <c r="C3028" s="79" t="s">
        <v>1019</v>
      </c>
      <c r="D3028" s="79" t="s">
        <v>31</v>
      </c>
      <c r="E3028" s="80">
        <v>2</v>
      </c>
      <c r="F3028" s="80">
        <v>511100.09499999997</v>
      </c>
      <c r="G3028" s="80">
        <f t="shared" si="54"/>
        <v>1022200.19</v>
      </c>
      <c r="H3028" s="80"/>
      <c r="I3028" s="170" t="s">
        <v>309</v>
      </c>
      <c r="J3028" s="81"/>
      <c r="K3028" s="82"/>
    </row>
    <row r="3029" spans="1:11" s="76" customFormat="1" ht="16.5" customHeight="1" x14ac:dyDescent="0.3">
      <c r="A3029" s="77"/>
      <c r="B3029" s="78"/>
      <c r="C3029" s="79"/>
      <c r="D3029" s="79" t="s">
        <v>28</v>
      </c>
      <c r="E3029" s="80">
        <v>1</v>
      </c>
      <c r="F3029" s="80">
        <v>542450.09499999997</v>
      </c>
      <c r="G3029" s="80">
        <f t="shared" si="54"/>
        <v>542450.09499999997</v>
      </c>
      <c r="H3029" s="80">
        <f>SUM(G3028:G3029)</f>
        <v>1564650.2849999999</v>
      </c>
      <c r="I3029" s="170"/>
      <c r="J3029" s="81"/>
      <c r="K3029" s="82"/>
    </row>
    <row r="3030" spans="1:11" s="76" customFormat="1" ht="16.5" customHeight="1" x14ac:dyDescent="0.3">
      <c r="A3030" s="77"/>
      <c r="B3030" s="78"/>
      <c r="C3030" s="79"/>
      <c r="D3030" s="79"/>
      <c r="E3030" s="80"/>
      <c r="F3030" s="80"/>
      <c r="G3030" s="80">
        <f t="shared" si="54"/>
        <v>0</v>
      </c>
      <c r="H3030" s="80"/>
      <c r="I3030" s="162"/>
      <c r="J3030" s="81"/>
      <c r="K3030" s="82"/>
    </row>
    <row r="3031" spans="1:11" s="76" customFormat="1" ht="16.5" customHeight="1" x14ac:dyDescent="0.3">
      <c r="A3031" s="77">
        <v>43356</v>
      </c>
      <c r="B3031" s="78" t="s">
        <v>1861</v>
      </c>
      <c r="C3031" s="79" t="s">
        <v>75</v>
      </c>
      <c r="D3031" s="79" t="s">
        <v>1094</v>
      </c>
      <c r="E3031" s="80">
        <v>2</v>
      </c>
      <c r="F3031" s="80">
        <v>199999.8</v>
      </c>
      <c r="G3031" s="80">
        <f t="shared" si="54"/>
        <v>399999.6</v>
      </c>
      <c r="H3031" s="80">
        <f>G3031</f>
        <v>399999.6</v>
      </c>
      <c r="I3031" s="162" t="s">
        <v>309</v>
      </c>
      <c r="J3031" s="81"/>
      <c r="K3031" s="82"/>
    </row>
    <row r="3032" spans="1:11" s="76" customFormat="1" ht="16.5" customHeight="1" x14ac:dyDescent="0.3">
      <c r="A3032" s="77"/>
      <c r="B3032" s="78"/>
      <c r="C3032" s="79"/>
      <c r="D3032" s="79"/>
      <c r="E3032" s="80"/>
      <c r="F3032" s="80"/>
      <c r="G3032" s="80">
        <f t="shared" si="54"/>
        <v>0</v>
      </c>
      <c r="H3032" s="80"/>
      <c r="I3032" s="162"/>
      <c r="J3032" s="81"/>
      <c r="K3032" s="82"/>
    </row>
    <row r="3033" spans="1:11" s="76" customFormat="1" ht="16.5" customHeight="1" x14ac:dyDescent="0.3">
      <c r="A3033" s="77">
        <v>43356</v>
      </c>
      <c r="B3033" s="78" t="s">
        <v>1862</v>
      </c>
      <c r="C3033" s="79" t="s">
        <v>1570</v>
      </c>
      <c r="D3033" s="79" t="s">
        <v>28</v>
      </c>
      <c r="E3033" s="80">
        <v>3</v>
      </c>
      <c r="F3033" s="80">
        <v>542450.09499999997</v>
      </c>
      <c r="G3033" s="80">
        <f t="shared" si="54"/>
        <v>1627350.2849999999</v>
      </c>
      <c r="H3033" s="80">
        <f>G3033</f>
        <v>1627350.2849999999</v>
      </c>
      <c r="I3033" s="162" t="s">
        <v>315</v>
      </c>
      <c r="J3033" s="81"/>
      <c r="K3033" s="82"/>
    </row>
    <row r="3034" spans="1:11" s="76" customFormat="1" ht="16.5" customHeight="1" x14ac:dyDescent="0.3">
      <c r="A3034" s="77"/>
      <c r="B3034" s="78"/>
      <c r="C3034" s="79"/>
      <c r="D3034" s="79"/>
      <c r="E3034" s="80"/>
      <c r="F3034" s="80"/>
      <c r="G3034" s="80">
        <f t="shared" si="54"/>
        <v>0</v>
      </c>
      <c r="H3034" s="80"/>
      <c r="I3034" s="162"/>
      <c r="J3034" s="81"/>
      <c r="K3034" s="82"/>
    </row>
    <row r="3035" spans="1:11" s="76" customFormat="1" ht="16.5" customHeight="1" x14ac:dyDescent="0.3">
      <c r="A3035" s="83">
        <v>43357</v>
      </c>
      <c r="B3035" s="84" t="s">
        <v>1864</v>
      </c>
      <c r="C3035" s="85" t="s">
        <v>985</v>
      </c>
      <c r="D3035" s="85" t="s">
        <v>128</v>
      </c>
      <c r="E3035" s="86">
        <v>24</v>
      </c>
      <c r="F3035" s="86">
        <v>110378.4</v>
      </c>
      <c r="G3035" s="86">
        <f t="shared" si="54"/>
        <v>2649081.5999999996</v>
      </c>
      <c r="H3035" s="86"/>
      <c r="I3035" s="170" t="s">
        <v>1213</v>
      </c>
      <c r="J3035" s="81"/>
      <c r="K3035" s="82"/>
    </row>
    <row r="3036" spans="1:11" s="76" customFormat="1" ht="16.5" customHeight="1" x14ac:dyDescent="0.3">
      <c r="A3036" s="83"/>
      <c r="B3036" s="84"/>
      <c r="C3036" s="85"/>
      <c r="D3036" s="85" t="s">
        <v>200</v>
      </c>
      <c r="E3036" s="86">
        <v>22</v>
      </c>
      <c r="F3036" s="86">
        <v>53512.800000000003</v>
      </c>
      <c r="G3036" s="86">
        <f t="shared" si="54"/>
        <v>1177281.6000000001</v>
      </c>
      <c r="H3036" s="86"/>
      <c r="I3036" s="170"/>
      <c r="J3036" s="81"/>
      <c r="K3036" s="82"/>
    </row>
    <row r="3037" spans="1:11" s="76" customFormat="1" ht="16.5" customHeight="1" x14ac:dyDescent="0.3">
      <c r="A3037" s="83"/>
      <c r="B3037" s="84"/>
      <c r="C3037" s="85"/>
      <c r="D3037" s="85" t="s">
        <v>207</v>
      </c>
      <c r="E3037" s="86">
        <v>22</v>
      </c>
      <c r="F3037" s="86">
        <v>54071.6</v>
      </c>
      <c r="G3037" s="86">
        <f t="shared" si="54"/>
        <v>1189575.2</v>
      </c>
      <c r="H3037" s="86">
        <f>SUM(G3035:G3037)</f>
        <v>5015938.3999999994</v>
      </c>
      <c r="I3037" s="170"/>
      <c r="J3037" s="81"/>
      <c r="K3037" s="82"/>
    </row>
    <row r="3038" spans="1:11" s="76" customFormat="1" ht="16.5" customHeight="1" x14ac:dyDescent="0.3">
      <c r="A3038" s="77"/>
      <c r="B3038" s="78"/>
      <c r="C3038" s="79"/>
      <c r="D3038" s="79"/>
      <c r="E3038" s="80"/>
      <c r="F3038" s="80"/>
      <c r="G3038" s="80">
        <f t="shared" si="54"/>
        <v>0</v>
      </c>
      <c r="H3038" s="80"/>
      <c r="I3038" s="162"/>
      <c r="J3038" s="81"/>
      <c r="K3038" s="82"/>
    </row>
    <row r="3039" spans="1:11" s="76" customFormat="1" ht="16.5" customHeight="1" x14ac:dyDescent="0.3">
      <c r="A3039" s="77">
        <v>43357</v>
      </c>
      <c r="B3039" s="78" t="s">
        <v>1865</v>
      </c>
      <c r="C3039" s="79" t="s">
        <v>1040</v>
      </c>
      <c r="D3039" s="79" t="s">
        <v>1094</v>
      </c>
      <c r="E3039" s="80">
        <v>5</v>
      </c>
      <c r="F3039" s="80">
        <v>199999.8</v>
      </c>
      <c r="G3039" s="80">
        <f t="shared" si="54"/>
        <v>999999</v>
      </c>
      <c r="H3039" s="80">
        <f>G3039</f>
        <v>999999</v>
      </c>
      <c r="I3039" s="162" t="s">
        <v>309</v>
      </c>
      <c r="J3039" s="81"/>
      <c r="K3039" s="82"/>
    </row>
    <row r="3040" spans="1:11" s="76" customFormat="1" ht="16.5" customHeight="1" x14ac:dyDescent="0.3">
      <c r="A3040" s="77"/>
      <c r="B3040" s="78"/>
      <c r="C3040" s="79"/>
      <c r="D3040" s="79"/>
      <c r="E3040" s="80"/>
      <c r="F3040" s="80"/>
      <c r="G3040" s="80">
        <f t="shared" si="54"/>
        <v>0</v>
      </c>
      <c r="H3040" s="80"/>
      <c r="I3040" s="162"/>
      <c r="J3040" s="81"/>
      <c r="K3040" s="82"/>
    </row>
    <row r="3041" spans="1:11" s="76" customFormat="1" ht="16.5" customHeight="1" x14ac:dyDescent="0.3">
      <c r="A3041" s="77">
        <v>43357</v>
      </c>
      <c r="B3041" s="78" t="s">
        <v>1866</v>
      </c>
      <c r="C3041" s="79" t="s">
        <v>1118</v>
      </c>
      <c r="D3041" s="79" t="s">
        <v>19</v>
      </c>
      <c r="E3041" s="80">
        <v>3</v>
      </c>
      <c r="F3041" s="80">
        <v>517000</v>
      </c>
      <c r="G3041" s="80">
        <f t="shared" si="54"/>
        <v>1551000</v>
      </c>
      <c r="H3041" s="80">
        <f>G3041</f>
        <v>1551000</v>
      </c>
      <c r="I3041" s="162" t="s">
        <v>1216</v>
      </c>
      <c r="J3041" s="81"/>
      <c r="K3041" s="82"/>
    </row>
    <row r="3042" spans="1:11" s="76" customFormat="1" ht="16.5" customHeight="1" x14ac:dyDescent="0.3">
      <c r="A3042" s="77"/>
      <c r="B3042" s="78"/>
      <c r="C3042" s="79"/>
      <c r="D3042" s="79"/>
      <c r="E3042" s="80"/>
      <c r="F3042" s="80"/>
      <c r="G3042" s="80">
        <f t="shared" si="54"/>
        <v>0</v>
      </c>
      <c r="H3042" s="80"/>
      <c r="I3042" s="162"/>
      <c r="J3042" s="81"/>
      <c r="K3042" s="82"/>
    </row>
    <row r="3043" spans="1:11" s="76" customFormat="1" ht="16.5" customHeight="1" x14ac:dyDescent="0.3">
      <c r="A3043" s="77">
        <v>43357</v>
      </c>
      <c r="B3043" s="78" t="s">
        <v>1867</v>
      </c>
      <c r="C3043" s="79" t="s">
        <v>1868</v>
      </c>
      <c r="D3043" s="79" t="s">
        <v>1680</v>
      </c>
      <c r="E3043" s="80">
        <v>2</v>
      </c>
      <c r="F3043" s="80">
        <v>1165650.4750000001</v>
      </c>
      <c r="G3043" s="80">
        <f t="shared" si="54"/>
        <v>2331300.9500000002</v>
      </c>
      <c r="H3043" s="80">
        <f>G3043</f>
        <v>2331300.9500000002</v>
      </c>
      <c r="I3043" s="162" t="s">
        <v>309</v>
      </c>
      <c r="J3043" s="81"/>
      <c r="K3043" s="82"/>
    </row>
    <row r="3044" spans="1:11" s="76" customFormat="1" ht="16.5" customHeight="1" x14ac:dyDescent="0.3">
      <c r="A3044" s="77"/>
      <c r="B3044" s="78"/>
      <c r="C3044" s="79"/>
      <c r="D3044" s="79"/>
      <c r="E3044" s="80"/>
      <c r="F3044" s="80"/>
      <c r="G3044" s="80">
        <f t="shared" si="54"/>
        <v>0</v>
      </c>
      <c r="H3044" s="80"/>
      <c r="I3044" s="162"/>
      <c r="J3044" s="81"/>
      <c r="K3044" s="82"/>
    </row>
    <row r="3045" spans="1:11" s="76" customFormat="1" ht="16.5" customHeight="1" x14ac:dyDescent="0.3">
      <c r="A3045" s="77">
        <v>43357</v>
      </c>
      <c r="B3045" s="78" t="s">
        <v>1869</v>
      </c>
      <c r="C3045" s="79" t="s">
        <v>1403</v>
      </c>
      <c r="D3045" s="79" t="s">
        <v>1094</v>
      </c>
      <c r="E3045" s="80">
        <v>6</v>
      </c>
      <c r="F3045" s="80">
        <v>199999.8</v>
      </c>
      <c r="G3045" s="80">
        <f t="shared" si="54"/>
        <v>1199998.7999999998</v>
      </c>
      <c r="H3045" s="80">
        <f>G3045</f>
        <v>1199998.7999999998</v>
      </c>
      <c r="I3045" s="162" t="s">
        <v>1216</v>
      </c>
      <c r="J3045" s="81"/>
      <c r="K3045" s="82"/>
    </row>
    <row r="3046" spans="1:11" s="76" customFormat="1" ht="16.5" customHeight="1" x14ac:dyDescent="0.3">
      <c r="A3046" s="77"/>
      <c r="B3046" s="78"/>
      <c r="C3046" s="79"/>
      <c r="D3046" s="79"/>
      <c r="E3046" s="80"/>
      <c r="F3046" s="80"/>
      <c r="G3046" s="80">
        <f t="shared" si="54"/>
        <v>0</v>
      </c>
      <c r="H3046" s="80"/>
      <c r="I3046" s="162"/>
      <c r="J3046" s="81"/>
      <c r="K3046" s="82"/>
    </row>
    <row r="3047" spans="1:11" s="76" customFormat="1" ht="16.5" customHeight="1" x14ac:dyDescent="0.3">
      <c r="A3047" s="77">
        <v>43357</v>
      </c>
      <c r="B3047" s="78" t="s">
        <v>1870</v>
      </c>
      <c r="C3047" s="79" t="s">
        <v>963</v>
      </c>
      <c r="D3047" s="79" t="s">
        <v>1168</v>
      </c>
      <c r="E3047" s="80">
        <v>1</v>
      </c>
      <c r="F3047" s="80">
        <v>165000</v>
      </c>
      <c r="G3047" s="80">
        <f t="shared" si="54"/>
        <v>165000</v>
      </c>
      <c r="H3047" s="80">
        <f>G3047</f>
        <v>165000</v>
      </c>
      <c r="I3047" s="162" t="s">
        <v>310</v>
      </c>
      <c r="J3047" s="81"/>
      <c r="K3047" s="82"/>
    </row>
    <row r="3048" spans="1:11" s="76" customFormat="1" ht="16.5" customHeight="1" x14ac:dyDescent="0.3">
      <c r="A3048" s="77"/>
      <c r="B3048" s="78"/>
      <c r="C3048" s="79"/>
      <c r="D3048" s="79"/>
      <c r="E3048" s="80"/>
      <c r="F3048" s="80"/>
      <c r="G3048" s="80">
        <f t="shared" si="54"/>
        <v>0</v>
      </c>
      <c r="H3048" s="80"/>
      <c r="I3048" s="162"/>
      <c r="J3048" s="81"/>
      <c r="K3048" s="82"/>
    </row>
    <row r="3049" spans="1:11" s="76" customFormat="1" ht="16.5" customHeight="1" x14ac:dyDescent="0.3">
      <c r="A3049" s="77">
        <v>43357</v>
      </c>
      <c r="B3049" s="78" t="s">
        <v>1871</v>
      </c>
      <c r="C3049" s="79" t="s">
        <v>894</v>
      </c>
      <c r="D3049" s="79" t="s">
        <v>31</v>
      </c>
      <c r="E3049" s="80">
        <v>1</v>
      </c>
      <c r="F3049" s="80">
        <v>538000.1</v>
      </c>
      <c r="G3049" s="80">
        <f t="shared" si="54"/>
        <v>538000.1</v>
      </c>
      <c r="H3049" s="80">
        <f>G3049</f>
        <v>538000.1</v>
      </c>
      <c r="I3049" s="162" t="s">
        <v>312</v>
      </c>
      <c r="J3049" s="81"/>
      <c r="K3049" s="82"/>
    </row>
    <row r="3050" spans="1:11" s="76" customFormat="1" ht="16.5" customHeight="1" x14ac:dyDescent="0.3">
      <c r="A3050" s="77"/>
      <c r="B3050" s="78"/>
      <c r="C3050" s="79"/>
      <c r="D3050" s="79"/>
      <c r="E3050" s="80"/>
      <c r="F3050" s="80"/>
      <c r="G3050" s="80">
        <f t="shared" si="54"/>
        <v>0</v>
      </c>
      <c r="H3050" s="80"/>
      <c r="I3050" s="162"/>
      <c r="J3050" s="81"/>
      <c r="K3050" s="82"/>
    </row>
    <row r="3051" spans="1:11" s="76" customFormat="1" ht="16.5" customHeight="1" x14ac:dyDescent="0.3">
      <c r="A3051" s="77">
        <v>43357</v>
      </c>
      <c r="B3051" s="78" t="s">
        <v>1872</v>
      </c>
      <c r="C3051" s="79" t="s">
        <v>778</v>
      </c>
      <c r="D3051" s="79" t="s">
        <v>1094</v>
      </c>
      <c r="E3051" s="80">
        <v>1</v>
      </c>
      <c r="F3051" s="80">
        <v>199999.8</v>
      </c>
      <c r="G3051" s="80">
        <f t="shared" si="54"/>
        <v>199999.8</v>
      </c>
      <c r="H3051" s="80"/>
      <c r="I3051" s="170" t="s">
        <v>312</v>
      </c>
      <c r="J3051" s="81"/>
      <c r="K3051" s="82"/>
    </row>
    <row r="3052" spans="1:11" s="76" customFormat="1" ht="16.5" customHeight="1" x14ac:dyDescent="0.3">
      <c r="A3052" s="77"/>
      <c r="B3052" s="78"/>
      <c r="C3052" s="79"/>
      <c r="D3052" s="79" t="s">
        <v>887</v>
      </c>
      <c r="E3052" s="80">
        <v>2</v>
      </c>
      <c r="F3052" s="80">
        <v>215000.5</v>
      </c>
      <c r="G3052" s="80">
        <f t="shared" si="54"/>
        <v>430001</v>
      </c>
      <c r="H3052" s="80">
        <f>SUM(G3051:G3052)</f>
        <v>630000.80000000005</v>
      </c>
      <c r="I3052" s="170"/>
      <c r="J3052" s="81"/>
      <c r="K3052" s="82"/>
    </row>
    <row r="3053" spans="1:11" s="76" customFormat="1" ht="16.5" customHeight="1" x14ac:dyDescent="0.3">
      <c r="A3053" s="77"/>
      <c r="B3053" s="78"/>
      <c r="C3053" s="79"/>
      <c r="D3053" s="79"/>
      <c r="E3053" s="80"/>
      <c r="F3053" s="80"/>
      <c r="G3053" s="80">
        <f t="shared" si="54"/>
        <v>0</v>
      </c>
      <c r="H3053" s="80"/>
      <c r="I3053" s="162"/>
      <c r="J3053" s="81"/>
      <c r="K3053" s="82"/>
    </row>
    <row r="3054" spans="1:11" s="76" customFormat="1" ht="16.5" customHeight="1" x14ac:dyDescent="0.3">
      <c r="A3054" s="77">
        <v>43357</v>
      </c>
      <c r="B3054" s="78" t="s">
        <v>1873</v>
      </c>
      <c r="C3054" s="79" t="s">
        <v>1019</v>
      </c>
      <c r="D3054" s="79" t="s">
        <v>109</v>
      </c>
      <c r="E3054" s="80">
        <v>2</v>
      </c>
      <c r="F3054" s="80">
        <v>215000.5</v>
      </c>
      <c r="G3054" s="80">
        <f t="shared" si="54"/>
        <v>430001</v>
      </c>
      <c r="H3054" s="80"/>
      <c r="I3054" s="170" t="s">
        <v>309</v>
      </c>
      <c r="J3054" s="81"/>
      <c r="K3054" s="82"/>
    </row>
    <row r="3055" spans="1:11" s="76" customFormat="1" ht="16.5" customHeight="1" x14ac:dyDescent="0.3">
      <c r="A3055" s="77"/>
      <c r="B3055" s="78"/>
      <c r="C3055" s="79"/>
      <c r="D3055" s="79" t="s">
        <v>887</v>
      </c>
      <c r="E3055" s="80">
        <v>2</v>
      </c>
      <c r="F3055" s="80">
        <v>215000.5</v>
      </c>
      <c r="G3055" s="80">
        <f t="shared" si="54"/>
        <v>430001</v>
      </c>
      <c r="H3055" s="80">
        <f>SUM(G3054:G3055)</f>
        <v>860002</v>
      </c>
      <c r="I3055" s="170"/>
      <c r="J3055" s="81"/>
      <c r="K3055" s="82"/>
    </row>
    <row r="3056" spans="1:11" s="76" customFormat="1" ht="16.5" customHeight="1" x14ac:dyDescent="0.3">
      <c r="A3056" s="77"/>
      <c r="B3056" s="78"/>
      <c r="C3056" s="79"/>
      <c r="D3056" s="79"/>
      <c r="E3056" s="80"/>
      <c r="F3056" s="80"/>
      <c r="G3056" s="80">
        <f t="shared" si="54"/>
        <v>0</v>
      </c>
      <c r="H3056" s="80"/>
      <c r="I3056" s="162"/>
      <c r="J3056" s="81"/>
      <c r="K3056" s="82"/>
    </row>
    <row r="3057" spans="1:11" s="76" customFormat="1" ht="16.5" customHeight="1" x14ac:dyDescent="0.3">
      <c r="A3057" s="77">
        <v>43357</v>
      </c>
      <c r="B3057" s="78" t="s">
        <v>1874</v>
      </c>
      <c r="C3057" s="79" t="s">
        <v>552</v>
      </c>
      <c r="D3057" s="79" t="s">
        <v>887</v>
      </c>
      <c r="E3057" s="80">
        <v>6</v>
      </c>
      <c r="F3057" s="80">
        <v>215000.5</v>
      </c>
      <c r="G3057" s="80">
        <f t="shared" si="54"/>
        <v>1290003</v>
      </c>
      <c r="H3057" s="80">
        <f>G3057</f>
        <v>1290003</v>
      </c>
      <c r="I3057" s="162" t="s">
        <v>309</v>
      </c>
      <c r="J3057" s="81"/>
      <c r="K3057" s="82"/>
    </row>
    <row r="3058" spans="1:11" s="76" customFormat="1" ht="16.5" customHeight="1" x14ac:dyDescent="0.3">
      <c r="A3058" s="77"/>
      <c r="B3058" s="78"/>
      <c r="C3058" s="79"/>
      <c r="D3058" s="79"/>
      <c r="E3058" s="80"/>
      <c r="F3058" s="80"/>
      <c r="G3058" s="80">
        <f t="shared" si="54"/>
        <v>0</v>
      </c>
      <c r="H3058" s="80"/>
      <c r="I3058" s="162"/>
      <c r="J3058" s="81"/>
      <c r="K3058" s="82"/>
    </row>
    <row r="3059" spans="1:11" s="76" customFormat="1" ht="16.5" customHeight="1" x14ac:dyDescent="0.3">
      <c r="A3059" s="77">
        <v>43357</v>
      </c>
      <c r="B3059" s="78" t="s">
        <v>1875</v>
      </c>
      <c r="C3059" s="79" t="s">
        <v>57</v>
      </c>
      <c r="D3059" s="79" t="s">
        <v>31</v>
      </c>
      <c r="E3059" s="80">
        <v>3</v>
      </c>
      <c r="F3059" s="80">
        <v>511100.09499999997</v>
      </c>
      <c r="G3059" s="80">
        <f t="shared" si="54"/>
        <v>1533300.2849999999</v>
      </c>
      <c r="H3059" s="80">
        <f>G3059</f>
        <v>1533300.2849999999</v>
      </c>
      <c r="I3059" s="162" t="s">
        <v>309</v>
      </c>
      <c r="J3059" s="81"/>
      <c r="K3059" s="82"/>
    </row>
    <row r="3060" spans="1:11" s="76" customFormat="1" ht="16.5" customHeight="1" x14ac:dyDescent="0.3">
      <c r="A3060" s="77"/>
      <c r="B3060" s="78"/>
      <c r="C3060" s="79"/>
      <c r="D3060" s="79"/>
      <c r="E3060" s="80"/>
      <c r="F3060" s="80"/>
      <c r="G3060" s="80">
        <f t="shared" si="54"/>
        <v>0</v>
      </c>
      <c r="H3060" s="80"/>
      <c r="I3060" s="162"/>
      <c r="J3060" s="81"/>
      <c r="K3060" s="82"/>
    </row>
    <row r="3061" spans="1:11" s="76" customFormat="1" ht="16.5" customHeight="1" x14ac:dyDescent="0.3">
      <c r="A3061" s="77">
        <v>43357</v>
      </c>
      <c r="B3061" s="78" t="s">
        <v>1876</v>
      </c>
      <c r="C3061" s="79" t="s">
        <v>1877</v>
      </c>
      <c r="D3061" s="79" t="s">
        <v>104</v>
      </c>
      <c r="E3061" s="80">
        <v>4</v>
      </c>
      <c r="F3061" s="80">
        <v>538000.1</v>
      </c>
      <c r="G3061" s="80">
        <f t="shared" si="54"/>
        <v>2152000.4</v>
      </c>
      <c r="H3061" s="80"/>
      <c r="I3061" s="170" t="s">
        <v>1215</v>
      </c>
      <c r="J3061" s="81"/>
      <c r="K3061" s="82"/>
    </row>
    <row r="3062" spans="1:11" s="76" customFormat="1" ht="16.5" customHeight="1" x14ac:dyDescent="0.3">
      <c r="A3062" s="77"/>
      <c r="B3062" s="78"/>
      <c r="C3062" s="79"/>
      <c r="D3062" s="79" t="s">
        <v>887</v>
      </c>
      <c r="E3062" s="80">
        <v>1</v>
      </c>
      <c r="F3062" s="80">
        <v>215000.5</v>
      </c>
      <c r="G3062" s="80">
        <f t="shared" si="54"/>
        <v>215000.5</v>
      </c>
      <c r="H3062" s="80">
        <f>SUM(G3061:G3062)</f>
        <v>2367000.9</v>
      </c>
      <c r="I3062" s="170"/>
      <c r="J3062" s="81"/>
      <c r="K3062" s="82"/>
    </row>
    <row r="3063" spans="1:11" s="76" customFormat="1" ht="16.5" customHeight="1" x14ac:dyDescent="0.3">
      <c r="A3063" s="77"/>
      <c r="B3063" s="78"/>
      <c r="C3063" s="79"/>
      <c r="D3063" s="79"/>
      <c r="E3063" s="80"/>
      <c r="F3063" s="80"/>
      <c r="G3063" s="80">
        <f t="shared" si="54"/>
        <v>0</v>
      </c>
      <c r="H3063" s="80"/>
      <c r="I3063" s="162"/>
      <c r="J3063" s="81"/>
      <c r="K3063" s="82"/>
    </row>
    <row r="3064" spans="1:11" s="76" customFormat="1" ht="16.5" customHeight="1" x14ac:dyDescent="0.3">
      <c r="A3064" s="77">
        <v>43357</v>
      </c>
      <c r="B3064" s="78" t="s">
        <v>1878</v>
      </c>
      <c r="C3064" s="79" t="s">
        <v>35</v>
      </c>
      <c r="D3064" s="79" t="s">
        <v>66</v>
      </c>
      <c r="E3064" s="80">
        <v>1</v>
      </c>
      <c r="F3064" s="80">
        <v>413250.47499999998</v>
      </c>
      <c r="G3064" s="80">
        <f t="shared" si="54"/>
        <v>413250.47499999998</v>
      </c>
      <c r="H3064" s="80">
        <f>G3064</f>
        <v>413250.47499999998</v>
      </c>
      <c r="I3064" s="162" t="s">
        <v>1213</v>
      </c>
      <c r="J3064" s="81"/>
      <c r="K3064" s="82"/>
    </row>
    <row r="3065" spans="1:11" s="76" customFormat="1" ht="16.5" customHeight="1" x14ac:dyDescent="0.3">
      <c r="A3065" s="77"/>
      <c r="B3065" s="78"/>
      <c r="C3065" s="79"/>
      <c r="D3065" s="79"/>
      <c r="E3065" s="80"/>
      <c r="F3065" s="80"/>
      <c r="G3065" s="80">
        <f t="shared" si="54"/>
        <v>0</v>
      </c>
      <c r="H3065" s="80"/>
      <c r="I3065" s="162"/>
      <c r="J3065" s="81"/>
      <c r="K3065" s="82"/>
    </row>
    <row r="3066" spans="1:11" s="76" customFormat="1" ht="16.5" customHeight="1" x14ac:dyDescent="0.3">
      <c r="A3066" s="77">
        <v>43357</v>
      </c>
      <c r="B3066" s="78" t="s">
        <v>1879</v>
      </c>
      <c r="C3066" s="79" t="s">
        <v>811</v>
      </c>
      <c r="D3066" s="79" t="s">
        <v>887</v>
      </c>
      <c r="E3066" s="80">
        <v>1</v>
      </c>
      <c r="F3066" s="80">
        <v>215000.5</v>
      </c>
      <c r="G3066" s="80">
        <f t="shared" si="54"/>
        <v>215000.5</v>
      </c>
      <c r="H3066" s="80">
        <f>G3066</f>
        <v>215000.5</v>
      </c>
      <c r="I3066" s="162" t="s">
        <v>1215</v>
      </c>
      <c r="J3066" s="81"/>
      <c r="K3066" s="82"/>
    </row>
    <row r="3067" spans="1:11" s="76" customFormat="1" ht="16.5" customHeight="1" x14ac:dyDescent="0.3">
      <c r="A3067" s="77"/>
      <c r="B3067" s="78"/>
      <c r="C3067" s="79"/>
      <c r="D3067" s="79"/>
      <c r="E3067" s="80"/>
      <c r="F3067" s="80"/>
      <c r="G3067" s="80">
        <f t="shared" si="54"/>
        <v>0</v>
      </c>
      <c r="H3067" s="80"/>
      <c r="I3067" s="162"/>
      <c r="J3067" s="81"/>
      <c r="K3067" s="82"/>
    </row>
    <row r="3068" spans="1:11" s="76" customFormat="1" ht="16.5" customHeight="1" x14ac:dyDescent="0.3">
      <c r="A3068" s="77">
        <v>43357</v>
      </c>
      <c r="B3068" s="78" t="s">
        <v>1880</v>
      </c>
      <c r="C3068" s="79" t="s">
        <v>811</v>
      </c>
      <c r="D3068" s="79" t="s">
        <v>162</v>
      </c>
      <c r="E3068" s="80">
        <v>4</v>
      </c>
      <c r="F3068" s="80">
        <v>240000.2</v>
      </c>
      <c r="G3068" s="80">
        <f t="shared" si="54"/>
        <v>960000.8</v>
      </c>
      <c r="H3068" s="80">
        <f>G3068</f>
        <v>960000.8</v>
      </c>
      <c r="I3068" s="162" t="s">
        <v>1215</v>
      </c>
      <c r="J3068" s="81"/>
      <c r="K3068" s="82"/>
    </row>
    <row r="3069" spans="1:11" s="76" customFormat="1" ht="16.5" customHeight="1" x14ac:dyDescent="0.3">
      <c r="A3069" s="77"/>
      <c r="B3069" s="78"/>
      <c r="C3069" s="79"/>
      <c r="D3069" s="79"/>
      <c r="E3069" s="80"/>
      <c r="F3069" s="80"/>
      <c r="G3069" s="80">
        <f t="shared" si="54"/>
        <v>0</v>
      </c>
      <c r="H3069" s="80"/>
      <c r="I3069" s="162"/>
      <c r="J3069" s="81"/>
      <c r="K3069" s="82"/>
    </row>
    <row r="3070" spans="1:11" s="76" customFormat="1" ht="16.5" customHeight="1" x14ac:dyDescent="0.3">
      <c r="A3070" s="77">
        <v>43357</v>
      </c>
      <c r="B3070" s="78" t="s">
        <v>1881</v>
      </c>
      <c r="C3070" s="79" t="s">
        <v>1882</v>
      </c>
      <c r="D3070" s="79" t="s">
        <v>1883</v>
      </c>
      <c r="E3070" s="80">
        <v>2</v>
      </c>
      <c r="F3070" s="80">
        <v>53512.800000000003</v>
      </c>
      <c r="G3070" s="80">
        <f t="shared" si="54"/>
        <v>107025.60000000001</v>
      </c>
      <c r="H3070" s="80">
        <f>G3070</f>
        <v>107025.60000000001</v>
      </c>
      <c r="I3070" s="162" t="s">
        <v>1213</v>
      </c>
      <c r="J3070" s="81"/>
      <c r="K3070" s="82"/>
    </row>
    <row r="3071" spans="1:11" s="76" customFormat="1" ht="16.5" customHeight="1" x14ac:dyDescent="0.3">
      <c r="A3071" s="77"/>
      <c r="B3071" s="78"/>
      <c r="C3071" s="79"/>
      <c r="D3071" s="79"/>
      <c r="E3071" s="80"/>
      <c r="F3071" s="80"/>
      <c r="G3071" s="80">
        <f t="shared" si="54"/>
        <v>0</v>
      </c>
      <c r="H3071" s="80"/>
      <c r="I3071" s="162"/>
      <c r="J3071" s="81"/>
      <c r="K3071" s="82"/>
    </row>
    <row r="3072" spans="1:11" s="76" customFormat="1" ht="16.5" customHeight="1" x14ac:dyDescent="0.3">
      <c r="A3072" s="77">
        <v>43357</v>
      </c>
      <c r="B3072" s="78" t="s">
        <v>1884</v>
      </c>
      <c r="C3072" s="79" t="s">
        <v>1642</v>
      </c>
      <c r="D3072" s="79" t="s">
        <v>887</v>
      </c>
      <c r="E3072" s="80">
        <v>2</v>
      </c>
      <c r="F3072" s="80">
        <v>215000.5</v>
      </c>
      <c r="G3072" s="80">
        <f t="shared" si="54"/>
        <v>430001</v>
      </c>
      <c r="H3072" s="80">
        <f>G3072</f>
        <v>430001</v>
      </c>
      <c r="I3072" s="162" t="s">
        <v>1213</v>
      </c>
      <c r="J3072" s="81"/>
      <c r="K3072" s="82"/>
    </row>
    <row r="3073" spans="1:11" s="76" customFormat="1" ht="16.5" customHeight="1" x14ac:dyDescent="0.3">
      <c r="A3073" s="77"/>
      <c r="B3073" s="78"/>
      <c r="C3073" s="79"/>
      <c r="D3073" s="79"/>
      <c r="E3073" s="80"/>
      <c r="F3073" s="80"/>
      <c r="G3073" s="80">
        <f t="shared" si="54"/>
        <v>0</v>
      </c>
      <c r="H3073" s="80"/>
      <c r="I3073" s="162"/>
      <c r="J3073" s="81"/>
      <c r="K3073" s="82"/>
    </row>
    <row r="3074" spans="1:11" s="76" customFormat="1" ht="16.5" customHeight="1" x14ac:dyDescent="0.3">
      <c r="A3074" s="77">
        <v>43358</v>
      </c>
      <c r="B3074" s="78" t="s">
        <v>1885</v>
      </c>
      <c r="C3074" s="79" t="s">
        <v>985</v>
      </c>
      <c r="D3074" s="79" t="s">
        <v>1843</v>
      </c>
      <c r="E3074" s="80">
        <v>12</v>
      </c>
      <c r="F3074" s="80">
        <v>112612.5</v>
      </c>
      <c r="G3074" s="80">
        <f t="shared" si="54"/>
        <v>1351350</v>
      </c>
      <c r="H3074" s="80"/>
      <c r="I3074" s="170" t="s">
        <v>1213</v>
      </c>
      <c r="J3074" s="81"/>
      <c r="K3074" s="82"/>
    </row>
    <row r="3075" spans="1:11" s="76" customFormat="1" ht="16.5" customHeight="1" x14ac:dyDescent="0.3">
      <c r="A3075" s="77"/>
      <c r="B3075" s="78"/>
      <c r="C3075" s="79"/>
      <c r="D3075" s="79" t="s">
        <v>201</v>
      </c>
      <c r="E3075" s="80">
        <v>19</v>
      </c>
      <c r="F3075" s="80">
        <v>110378.4</v>
      </c>
      <c r="G3075" s="80">
        <f t="shared" si="54"/>
        <v>2097189.6</v>
      </c>
      <c r="H3075" s="80"/>
      <c r="I3075" s="170"/>
      <c r="J3075" s="81"/>
      <c r="K3075" s="82"/>
    </row>
    <row r="3076" spans="1:11" s="76" customFormat="1" ht="16.5" customHeight="1" x14ac:dyDescent="0.3">
      <c r="A3076" s="77"/>
      <c r="B3076" s="78"/>
      <c r="C3076" s="79"/>
      <c r="D3076" s="79" t="s">
        <v>128</v>
      </c>
      <c r="E3076" s="80">
        <v>60</v>
      </c>
      <c r="F3076" s="80">
        <v>110378.4</v>
      </c>
      <c r="G3076" s="80">
        <f t="shared" si="54"/>
        <v>6622704</v>
      </c>
      <c r="H3076" s="80"/>
      <c r="I3076" s="170"/>
      <c r="J3076" s="81"/>
      <c r="K3076" s="82"/>
    </row>
    <row r="3077" spans="1:11" s="76" customFormat="1" ht="16.5" customHeight="1" x14ac:dyDescent="0.3">
      <c r="A3077" s="77"/>
      <c r="B3077" s="78"/>
      <c r="C3077" s="79"/>
      <c r="D3077" s="79" t="s">
        <v>208</v>
      </c>
      <c r="E3077" s="80">
        <v>48</v>
      </c>
      <c r="F3077" s="80">
        <v>112612.5</v>
      </c>
      <c r="G3077" s="80">
        <f t="shared" si="54"/>
        <v>5405400</v>
      </c>
      <c r="H3077" s="80">
        <f>SUM(G3074:G3077)</f>
        <v>15476643.6</v>
      </c>
      <c r="I3077" s="170"/>
      <c r="J3077" s="81"/>
      <c r="K3077" s="82"/>
    </row>
    <row r="3078" spans="1:11" s="76" customFormat="1" ht="16.5" customHeight="1" x14ac:dyDescent="0.3">
      <c r="A3078" s="77"/>
      <c r="B3078" s="78"/>
      <c r="C3078" s="79"/>
      <c r="D3078" s="79"/>
      <c r="E3078" s="80"/>
      <c r="F3078" s="80"/>
      <c r="G3078" s="80">
        <f t="shared" si="54"/>
        <v>0</v>
      </c>
      <c r="H3078" s="80"/>
      <c r="I3078" s="162"/>
      <c r="J3078" s="81"/>
      <c r="K3078" s="82"/>
    </row>
    <row r="3079" spans="1:11" s="76" customFormat="1" ht="16.5" customHeight="1" x14ac:dyDescent="0.3">
      <c r="A3079" s="77">
        <v>43358</v>
      </c>
      <c r="B3079" s="78" t="s">
        <v>1886</v>
      </c>
      <c r="C3079" s="79" t="s">
        <v>985</v>
      </c>
      <c r="D3079" s="79" t="s">
        <v>227</v>
      </c>
      <c r="E3079" s="80">
        <v>72</v>
      </c>
      <c r="F3079" s="80">
        <v>54071.6</v>
      </c>
      <c r="G3079" s="80">
        <f t="shared" si="54"/>
        <v>3893155.1999999997</v>
      </c>
      <c r="H3079" s="80"/>
      <c r="I3079" s="170" t="s">
        <v>1213</v>
      </c>
      <c r="J3079" s="81"/>
      <c r="K3079" s="82"/>
    </row>
    <row r="3080" spans="1:11" s="76" customFormat="1" ht="16.5" customHeight="1" x14ac:dyDescent="0.3">
      <c r="A3080" s="77"/>
      <c r="B3080" s="78"/>
      <c r="C3080" s="79"/>
      <c r="D3080" s="79" t="s">
        <v>1887</v>
      </c>
      <c r="E3080" s="80">
        <v>72</v>
      </c>
      <c r="F3080" s="80">
        <v>54071.6</v>
      </c>
      <c r="G3080" s="80">
        <f t="shared" si="54"/>
        <v>3893155.1999999997</v>
      </c>
      <c r="H3080" s="80"/>
      <c r="I3080" s="170"/>
      <c r="J3080" s="81"/>
      <c r="K3080" s="82"/>
    </row>
    <row r="3081" spans="1:11" s="76" customFormat="1" ht="16.5" customHeight="1" x14ac:dyDescent="0.3">
      <c r="A3081" s="77"/>
      <c r="B3081" s="78"/>
      <c r="C3081" s="79"/>
      <c r="D3081" s="79" t="s">
        <v>200</v>
      </c>
      <c r="E3081" s="80">
        <v>22</v>
      </c>
      <c r="F3081" s="80">
        <v>53512.800000000003</v>
      </c>
      <c r="G3081" s="80">
        <f t="shared" si="54"/>
        <v>1177281.6000000001</v>
      </c>
      <c r="H3081" s="80">
        <f>SUM(G3079:G3081)</f>
        <v>8963592</v>
      </c>
      <c r="I3081" s="170"/>
      <c r="J3081" s="81"/>
      <c r="K3081" s="82"/>
    </row>
    <row r="3082" spans="1:11" s="76" customFormat="1" ht="16.5" customHeight="1" x14ac:dyDescent="0.3">
      <c r="A3082" s="77"/>
      <c r="B3082" s="78"/>
      <c r="C3082" s="79"/>
      <c r="D3082" s="79"/>
      <c r="E3082" s="80"/>
      <c r="F3082" s="80"/>
      <c r="G3082" s="80">
        <f t="shared" si="54"/>
        <v>0</v>
      </c>
      <c r="H3082" s="80"/>
      <c r="I3082" s="162"/>
      <c r="J3082" s="81"/>
      <c r="K3082" s="82"/>
    </row>
    <row r="3083" spans="1:11" s="76" customFormat="1" ht="16.5" customHeight="1" x14ac:dyDescent="0.3">
      <c r="A3083" s="77">
        <v>43358</v>
      </c>
      <c r="B3083" s="78" t="s">
        <v>1888</v>
      </c>
      <c r="C3083" s="79" t="s">
        <v>1889</v>
      </c>
      <c r="D3083" s="79" t="s">
        <v>19</v>
      </c>
      <c r="E3083" s="80">
        <v>1</v>
      </c>
      <c r="F3083" s="80">
        <v>517000</v>
      </c>
      <c r="G3083" s="80">
        <f t="shared" si="54"/>
        <v>517000</v>
      </c>
      <c r="H3083" s="80"/>
      <c r="I3083" s="170" t="s">
        <v>314</v>
      </c>
      <c r="J3083" s="81"/>
      <c r="K3083" s="82"/>
    </row>
    <row r="3084" spans="1:11" s="76" customFormat="1" ht="16.5" customHeight="1" x14ac:dyDescent="0.3">
      <c r="A3084" s="77"/>
      <c r="B3084" s="78"/>
      <c r="C3084" s="79"/>
      <c r="D3084" s="79" t="s">
        <v>1722</v>
      </c>
      <c r="E3084" s="80">
        <v>1</v>
      </c>
      <c r="F3084" s="80">
        <v>156750</v>
      </c>
      <c r="G3084" s="80">
        <f t="shared" si="54"/>
        <v>156750</v>
      </c>
      <c r="H3084" s="80"/>
      <c r="I3084" s="170"/>
      <c r="J3084" s="81"/>
      <c r="K3084" s="82"/>
    </row>
    <row r="3085" spans="1:11" s="76" customFormat="1" ht="16.5" customHeight="1" x14ac:dyDescent="0.3">
      <c r="A3085" s="77"/>
      <c r="B3085" s="78"/>
      <c r="C3085" s="79"/>
      <c r="D3085" s="79" t="s">
        <v>1635</v>
      </c>
      <c r="E3085" s="80">
        <v>1</v>
      </c>
      <c r="F3085" s="80">
        <v>156750</v>
      </c>
      <c r="G3085" s="80">
        <f t="shared" si="54"/>
        <v>156750</v>
      </c>
      <c r="H3085" s="80">
        <f>SUM(G3083:G3085)</f>
        <v>830500</v>
      </c>
      <c r="I3085" s="170"/>
      <c r="J3085" s="81"/>
      <c r="K3085" s="82"/>
    </row>
    <row r="3086" spans="1:11" s="76" customFormat="1" ht="16.5" customHeight="1" x14ac:dyDescent="0.3">
      <c r="A3086" s="77"/>
      <c r="B3086" s="78"/>
      <c r="C3086" s="79"/>
      <c r="D3086" s="79"/>
      <c r="E3086" s="80"/>
      <c r="F3086" s="80"/>
      <c r="G3086" s="80">
        <f t="shared" si="54"/>
        <v>0</v>
      </c>
      <c r="H3086" s="80"/>
      <c r="I3086" s="162"/>
      <c r="J3086" s="81"/>
      <c r="K3086" s="82"/>
    </row>
    <row r="3087" spans="1:11" s="76" customFormat="1" ht="16.5" customHeight="1" x14ac:dyDescent="0.3">
      <c r="A3087" s="77">
        <v>43358</v>
      </c>
      <c r="B3087" s="78" t="s">
        <v>1890</v>
      </c>
      <c r="C3087" s="79" t="s">
        <v>1891</v>
      </c>
      <c r="D3087" s="79" t="s">
        <v>104</v>
      </c>
      <c r="E3087" s="80">
        <v>1</v>
      </c>
      <c r="F3087" s="80">
        <v>538000.1</v>
      </c>
      <c r="G3087" s="80">
        <f t="shared" si="54"/>
        <v>538000.1</v>
      </c>
      <c r="H3087" s="80">
        <f>G3087</f>
        <v>538000.1</v>
      </c>
      <c r="I3087" s="162" t="s">
        <v>1756</v>
      </c>
      <c r="J3087" s="81"/>
      <c r="K3087" s="82"/>
    </row>
    <row r="3088" spans="1:11" s="76" customFormat="1" ht="16.5" customHeight="1" x14ac:dyDescent="0.3">
      <c r="A3088" s="77"/>
      <c r="B3088" s="78"/>
      <c r="C3088" s="79"/>
      <c r="D3088" s="79"/>
      <c r="E3088" s="80"/>
      <c r="F3088" s="80"/>
      <c r="G3088" s="80">
        <f t="shared" ref="G3088:G3151" si="55">E3088*F3088</f>
        <v>0</v>
      </c>
      <c r="H3088" s="80"/>
      <c r="I3088" s="162"/>
      <c r="J3088" s="81"/>
      <c r="K3088" s="82"/>
    </row>
    <row r="3089" spans="1:11" s="76" customFormat="1" ht="16.5" customHeight="1" x14ac:dyDescent="0.3">
      <c r="A3089" s="77">
        <v>43358</v>
      </c>
      <c r="B3089" s="78" t="s">
        <v>1892</v>
      </c>
      <c r="C3089" s="79" t="s">
        <v>1893</v>
      </c>
      <c r="D3089" s="79" t="s">
        <v>31</v>
      </c>
      <c r="E3089" s="80">
        <v>1</v>
      </c>
      <c r="F3089" s="80">
        <v>538000.1</v>
      </c>
      <c r="G3089" s="80">
        <f t="shared" si="55"/>
        <v>538000.1</v>
      </c>
      <c r="H3089" s="80"/>
      <c r="I3089" s="170" t="s">
        <v>1756</v>
      </c>
      <c r="J3089" s="81"/>
      <c r="K3089" s="82"/>
    </row>
    <row r="3090" spans="1:11" s="76" customFormat="1" ht="16.5" customHeight="1" x14ac:dyDescent="0.3">
      <c r="A3090" s="77"/>
      <c r="B3090" s="78"/>
      <c r="C3090" s="79"/>
      <c r="D3090" s="79" t="s">
        <v>405</v>
      </c>
      <c r="E3090" s="80">
        <v>1</v>
      </c>
      <c r="F3090" s="80">
        <v>600000.5</v>
      </c>
      <c r="G3090" s="80">
        <f t="shared" si="55"/>
        <v>600000.5</v>
      </c>
      <c r="H3090" s="80"/>
      <c r="I3090" s="170"/>
      <c r="J3090" s="81"/>
      <c r="K3090" s="82"/>
    </row>
    <row r="3091" spans="1:11" s="76" customFormat="1" ht="16.5" customHeight="1" x14ac:dyDescent="0.3">
      <c r="A3091" s="77"/>
      <c r="B3091" s="78"/>
      <c r="C3091" s="79"/>
      <c r="D3091" s="79" t="s">
        <v>1094</v>
      </c>
      <c r="E3091" s="80">
        <v>24</v>
      </c>
      <c r="F3091" s="80">
        <v>199999.8</v>
      </c>
      <c r="G3091" s="80">
        <f t="shared" si="55"/>
        <v>4799995.1999999993</v>
      </c>
      <c r="H3091" s="80">
        <f>SUM(G3089:G3091)</f>
        <v>5937995.7999999989</v>
      </c>
      <c r="I3091" s="170"/>
      <c r="J3091" s="81"/>
      <c r="K3091" s="82"/>
    </row>
    <row r="3092" spans="1:11" s="76" customFormat="1" ht="16.5" customHeight="1" x14ac:dyDescent="0.3">
      <c r="A3092" s="77"/>
      <c r="B3092" s="78"/>
      <c r="C3092" s="79"/>
      <c r="D3092" s="79"/>
      <c r="E3092" s="80"/>
      <c r="F3092" s="80"/>
      <c r="G3092" s="80">
        <f t="shared" si="55"/>
        <v>0</v>
      </c>
      <c r="H3092" s="80"/>
      <c r="I3092" s="162"/>
      <c r="J3092" s="81"/>
      <c r="K3092" s="82"/>
    </row>
    <row r="3093" spans="1:11" s="76" customFormat="1" ht="16.5" customHeight="1" x14ac:dyDescent="0.3">
      <c r="A3093" s="77">
        <v>43358</v>
      </c>
      <c r="B3093" s="78" t="s">
        <v>1894</v>
      </c>
      <c r="C3093" s="79" t="s">
        <v>1307</v>
      </c>
      <c r="D3093" s="79" t="s">
        <v>109</v>
      </c>
      <c r="E3093" s="80">
        <v>1</v>
      </c>
      <c r="F3093" s="80">
        <v>215000.5</v>
      </c>
      <c r="G3093" s="80">
        <f t="shared" si="55"/>
        <v>215000.5</v>
      </c>
      <c r="H3093" s="80">
        <f>G3093</f>
        <v>215000.5</v>
      </c>
      <c r="I3093" s="162" t="s">
        <v>1756</v>
      </c>
      <c r="J3093" s="81"/>
      <c r="K3093" s="82"/>
    </row>
    <row r="3094" spans="1:11" s="76" customFormat="1" ht="16.5" customHeight="1" x14ac:dyDescent="0.3">
      <c r="A3094" s="77"/>
      <c r="B3094" s="78"/>
      <c r="C3094" s="79"/>
      <c r="D3094" s="79"/>
      <c r="E3094" s="80"/>
      <c r="F3094" s="80"/>
      <c r="G3094" s="80">
        <f t="shared" si="55"/>
        <v>0</v>
      </c>
      <c r="H3094" s="80"/>
      <c r="I3094" s="162"/>
      <c r="J3094" s="81"/>
      <c r="K3094" s="82"/>
    </row>
    <row r="3095" spans="1:11" s="76" customFormat="1" ht="16.5" customHeight="1" x14ac:dyDescent="0.3">
      <c r="A3095" s="77">
        <v>43358</v>
      </c>
      <c r="B3095" s="78" t="s">
        <v>1895</v>
      </c>
      <c r="C3095" s="79" t="s">
        <v>1896</v>
      </c>
      <c r="D3095" s="79" t="s">
        <v>31</v>
      </c>
      <c r="E3095" s="80">
        <v>1</v>
      </c>
      <c r="F3095" s="80">
        <v>511100.09499999997</v>
      </c>
      <c r="G3095" s="80">
        <f t="shared" si="55"/>
        <v>511100.09499999997</v>
      </c>
      <c r="H3095" s="80"/>
      <c r="I3095" s="170" t="s">
        <v>309</v>
      </c>
      <c r="J3095" s="81"/>
      <c r="K3095" s="82"/>
    </row>
    <row r="3096" spans="1:11" s="76" customFormat="1" ht="16.5" customHeight="1" x14ac:dyDescent="0.3">
      <c r="A3096" s="77"/>
      <c r="B3096" s="78"/>
      <c r="C3096" s="79"/>
      <c r="D3096" s="79" t="s">
        <v>28</v>
      </c>
      <c r="E3096" s="80">
        <v>1</v>
      </c>
      <c r="F3096" s="80">
        <v>542450.09499999997</v>
      </c>
      <c r="G3096" s="80">
        <f t="shared" si="55"/>
        <v>542450.09499999997</v>
      </c>
      <c r="H3096" s="80"/>
      <c r="I3096" s="170"/>
      <c r="J3096" s="81"/>
      <c r="K3096" s="82"/>
    </row>
    <row r="3097" spans="1:11" s="76" customFormat="1" ht="16.5" customHeight="1" x14ac:dyDescent="0.3">
      <c r="A3097" s="77"/>
      <c r="B3097" s="78"/>
      <c r="C3097" s="79"/>
      <c r="D3097" s="79" t="s">
        <v>19</v>
      </c>
      <c r="E3097" s="80">
        <v>1</v>
      </c>
      <c r="F3097" s="80">
        <v>517000</v>
      </c>
      <c r="G3097" s="80">
        <f t="shared" si="55"/>
        <v>517000</v>
      </c>
      <c r="H3097" s="80">
        <f>SUM(G3095:G3097)</f>
        <v>1570550.19</v>
      </c>
      <c r="I3097" s="170"/>
      <c r="J3097" s="81"/>
      <c r="K3097" s="82"/>
    </row>
    <row r="3098" spans="1:11" s="76" customFormat="1" ht="16.5" customHeight="1" x14ac:dyDescent="0.3">
      <c r="A3098" s="77"/>
      <c r="B3098" s="78"/>
      <c r="C3098" s="79"/>
      <c r="D3098" s="79"/>
      <c r="E3098" s="80"/>
      <c r="F3098" s="80"/>
      <c r="G3098" s="80">
        <f t="shared" si="55"/>
        <v>0</v>
      </c>
      <c r="H3098" s="80"/>
      <c r="I3098" s="162"/>
      <c r="J3098" s="81"/>
      <c r="K3098" s="82"/>
    </row>
    <row r="3099" spans="1:11" s="76" customFormat="1" ht="16.5" customHeight="1" x14ac:dyDescent="0.3">
      <c r="A3099" s="77">
        <v>43358</v>
      </c>
      <c r="B3099" s="78" t="s">
        <v>1897</v>
      </c>
      <c r="C3099" s="79" t="s">
        <v>634</v>
      </c>
      <c r="D3099" s="79" t="s">
        <v>1720</v>
      </c>
      <c r="E3099" s="80">
        <v>1</v>
      </c>
      <c r="F3099" s="80">
        <v>156750</v>
      </c>
      <c r="G3099" s="80">
        <f t="shared" si="55"/>
        <v>156750</v>
      </c>
      <c r="H3099" s="80">
        <f>G3099</f>
        <v>156750</v>
      </c>
      <c r="I3099" s="162" t="s">
        <v>309</v>
      </c>
      <c r="J3099" s="81"/>
      <c r="K3099" s="82"/>
    </row>
    <row r="3100" spans="1:11" s="76" customFormat="1" ht="16.5" customHeight="1" x14ac:dyDescent="0.3">
      <c r="A3100" s="77"/>
      <c r="B3100" s="78"/>
      <c r="C3100" s="79"/>
      <c r="D3100" s="79"/>
      <c r="E3100" s="80"/>
      <c r="F3100" s="80"/>
      <c r="G3100" s="80">
        <f t="shared" si="55"/>
        <v>0</v>
      </c>
      <c r="H3100" s="80"/>
      <c r="I3100" s="162"/>
      <c r="J3100" s="81"/>
      <c r="K3100" s="82"/>
    </row>
    <row r="3101" spans="1:11" s="76" customFormat="1" ht="16.5" customHeight="1" x14ac:dyDescent="0.3">
      <c r="A3101" s="77">
        <v>43358</v>
      </c>
      <c r="B3101" s="78" t="s">
        <v>1898</v>
      </c>
      <c r="C3101" s="79" t="s">
        <v>663</v>
      </c>
      <c r="D3101" s="79" t="s">
        <v>1094</v>
      </c>
      <c r="E3101" s="80">
        <v>1</v>
      </c>
      <c r="F3101" s="80">
        <v>199999.8</v>
      </c>
      <c r="G3101" s="80">
        <f t="shared" si="55"/>
        <v>199999.8</v>
      </c>
      <c r="H3101" s="80">
        <f>G3101</f>
        <v>199999.8</v>
      </c>
      <c r="I3101" s="162" t="s">
        <v>309</v>
      </c>
      <c r="J3101" s="81"/>
      <c r="K3101" s="82"/>
    </row>
    <row r="3102" spans="1:11" s="76" customFormat="1" ht="16.5" customHeight="1" x14ac:dyDescent="0.3">
      <c r="A3102" s="77"/>
      <c r="B3102" s="78"/>
      <c r="C3102" s="79"/>
      <c r="D3102" s="79"/>
      <c r="E3102" s="80"/>
      <c r="F3102" s="80"/>
      <c r="G3102" s="80">
        <f t="shared" si="55"/>
        <v>0</v>
      </c>
      <c r="H3102" s="80"/>
      <c r="I3102" s="162"/>
      <c r="J3102" s="81"/>
      <c r="K3102" s="82"/>
    </row>
    <row r="3103" spans="1:11" s="76" customFormat="1" ht="16.5" customHeight="1" x14ac:dyDescent="0.3">
      <c r="A3103" s="77">
        <v>43358</v>
      </c>
      <c r="B3103" s="78" t="s">
        <v>1899</v>
      </c>
      <c r="C3103" s="79" t="s">
        <v>359</v>
      </c>
      <c r="D3103" s="79" t="s">
        <v>31</v>
      </c>
      <c r="E3103" s="80">
        <v>1</v>
      </c>
      <c r="F3103" s="80">
        <v>511100.09499999997</v>
      </c>
      <c r="G3103" s="80">
        <f t="shared" si="55"/>
        <v>511100.09499999997</v>
      </c>
      <c r="H3103" s="80">
        <f>G3103</f>
        <v>511100.09499999997</v>
      </c>
      <c r="I3103" s="162" t="s">
        <v>309</v>
      </c>
      <c r="J3103" s="81"/>
      <c r="K3103" s="82"/>
    </row>
    <row r="3104" spans="1:11" s="76" customFormat="1" ht="16.5" customHeight="1" x14ac:dyDescent="0.3">
      <c r="A3104" s="77"/>
      <c r="B3104" s="78"/>
      <c r="C3104" s="79"/>
      <c r="D3104" s="79"/>
      <c r="E3104" s="80"/>
      <c r="F3104" s="80"/>
      <c r="G3104" s="80">
        <f t="shared" si="55"/>
        <v>0</v>
      </c>
      <c r="H3104" s="80"/>
      <c r="I3104" s="162"/>
      <c r="J3104" s="81"/>
      <c r="K3104" s="82"/>
    </row>
    <row r="3105" spans="1:11" s="76" customFormat="1" ht="16.5" customHeight="1" x14ac:dyDescent="0.3">
      <c r="A3105" s="77">
        <v>43358</v>
      </c>
      <c r="B3105" s="78" t="s">
        <v>1900</v>
      </c>
      <c r="C3105" s="79" t="s">
        <v>786</v>
      </c>
      <c r="D3105" s="79" t="s">
        <v>405</v>
      </c>
      <c r="E3105" s="80">
        <v>6</v>
      </c>
      <c r="F3105" s="80">
        <v>570000.47499999998</v>
      </c>
      <c r="G3105" s="80">
        <f t="shared" si="55"/>
        <v>3420002.8499999996</v>
      </c>
      <c r="H3105" s="80">
        <f>G3105</f>
        <v>3420002.8499999996</v>
      </c>
      <c r="I3105" s="162" t="s">
        <v>309</v>
      </c>
      <c r="J3105" s="81"/>
      <c r="K3105" s="82"/>
    </row>
    <row r="3106" spans="1:11" s="76" customFormat="1" ht="16.5" customHeight="1" x14ac:dyDescent="0.3">
      <c r="A3106" s="77"/>
      <c r="B3106" s="78"/>
      <c r="C3106" s="79"/>
      <c r="D3106" s="79"/>
      <c r="E3106" s="80"/>
      <c r="F3106" s="80"/>
      <c r="G3106" s="80">
        <f t="shared" si="55"/>
        <v>0</v>
      </c>
      <c r="H3106" s="80"/>
      <c r="I3106" s="162"/>
      <c r="J3106" s="81"/>
      <c r="K3106" s="82"/>
    </row>
    <row r="3107" spans="1:11" s="76" customFormat="1" ht="16.5" customHeight="1" x14ac:dyDescent="0.3">
      <c r="A3107" s="83">
        <v>43364</v>
      </c>
      <c r="B3107" s="84" t="s">
        <v>1901</v>
      </c>
      <c r="C3107" s="85" t="s">
        <v>1954</v>
      </c>
      <c r="D3107" s="85" t="s">
        <v>1994</v>
      </c>
      <c r="E3107" s="86">
        <v>1</v>
      </c>
      <c r="F3107" s="86">
        <v>179999.6</v>
      </c>
      <c r="G3107" s="86">
        <f t="shared" si="55"/>
        <v>179999.6</v>
      </c>
      <c r="H3107" s="86">
        <f>G3107</f>
        <v>179999.6</v>
      </c>
      <c r="I3107" s="162" t="s">
        <v>674</v>
      </c>
      <c r="J3107" s="81"/>
      <c r="K3107" s="82"/>
    </row>
    <row r="3108" spans="1:11" s="76" customFormat="1" ht="16.5" customHeight="1" x14ac:dyDescent="0.3">
      <c r="A3108" s="77"/>
      <c r="B3108" s="78"/>
      <c r="C3108" s="79"/>
      <c r="D3108" s="79"/>
      <c r="E3108" s="80"/>
      <c r="F3108" s="80"/>
      <c r="G3108" s="80">
        <f t="shared" si="55"/>
        <v>0</v>
      </c>
      <c r="H3108" s="80"/>
      <c r="I3108" s="162"/>
      <c r="J3108" s="81"/>
      <c r="K3108" s="82"/>
    </row>
    <row r="3109" spans="1:11" s="76" customFormat="1" ht="16.5" customHeight="1" x14ac:dyDescent="0.3">
      <c r="A3109" s="77">
        <v>43358</v>
      </c>
      <c r="B3109" s="78" t="s">
        <v>1902</v>
      </c>
      <c r="C3109" s="79" t="s">
        <v>792</v>
      </c>
      <c r="D3109" s="79" t="s">
        <v>1094</v>
      </c>
      <c r="E3109" s="80">
        <v>3</v>
      </c>
      <c r="F3109" s="80">
        <v>199999.8</v>
      </c>
      <c r="G3109" s="80">
        <f t="shared" si="55"/>
        <v>599999.39999999991</v>
      </c>
      <c r="H3109" s="80">
        <f>G3109</f>
        <v>599999.39999999991</v>
      </c>
      <c r="I3109" s="162" t="s">
        <v>310</v>
      </c>
      <c r="J3109" s="81"/>
      <c r="K3109" s="82"/>
    </row>
    <row r="3110" spans="1:11" s="76" customFormat="1" ht="16.5" customHeight="1" x14ac:dyDescent="0.3">
      <c r="A3110" s="77"/>
      <c r="B3110" s="78"/>
      <c r="C3110" s="79"/>
      <c r="D3110" s="79"/>
      <c r="E3110" s="80"/>
      <c r="F3110" s="80"/>
      <c r="G3110" s="80">
        <f t="shared" si="55"/>
        <v>0</v>
      </c>
      <c r="H3110" s="80"/>
      <c r="I3110" s="162"/>
      <c r="J3110" s="81"/>
      <c r="K3110" s="82"/>
    </row>
    <row r="3111" spans="1:11" s="76" customFormat="1" ht="16.5" customHeight="1" x14ac:dyDescent="0.3">
      <c r="A3111" s="77">
        <v>43358</v>
      </c>
      <c r="B3111" s="78" t="s">
        <v>1903</v>
      </c>
      <c r="C3111" s="79" t="s">
        <v>1891</v>
      </c>
      <c r="D3111" s="79" t="s">
        <v>1094</v>
      </c>
      <c r="E3111" s="80">
        <v>1</v>
      </c>
      <c r="F3111" s="80">
        <v>199999.8</v>
      </c>
      <c r="G3111" s="80">
        <f t="shared" si="55"/>
        <v>199999.8</v>
      </c>
      <c r="H3111" s="80">
        <f>G3111</f>
        <v>199999.8</v>
      </c>
      <c r="I3111" s="162" t="s">
        <v>1756</v>
      </c>
      <c r="J3111" s="81"/>
      <c r="K3111" s="82"/>
    </row>
    <row r="3112" spans="1:11" s="76" customFormat="1" ht="16.5" customHeight="1" x14ac:dyDescent="0.3">
      <c r="A3112" s="77"/>
      <c r="B3112" s="78"/>
      <c r="C3112" s="79"/>
      <c r="D3112" s="79"/>
      <c r="E3112" s="80"/>
      <c r="F3112" s="80"/>
      <c r="G3112" s="80">
        <f t="shared" si="55"/>
        <v>0</v>
      </c>
      <c r="H3112" s="80"/>
      <c r="I3112" s="162"/>
      <c r="J3112" s="81"/>
      <c r="K3112" s="82"/>
    </row>
    <row r="3113" spans="1:11" s="76" customFormat="1" ht="16.5" customHeight="1" x14ac:dyDescent="0.3">
      <c r="A3113" s="77">
        <v>43358</v>
      </c>
      <c r="B3113" s="78" t="s">
        <v>1904</v>
      </c>
      <c r="C3113" s="79" t="s">
        <v>1853</v>
      </c>
      <c r="D3113" s="79" t="s">
        <v>1854</v>
      </c>
      <c r="E3113" s="80">
        <v>1</v>
      </c>
      <c r="F3113" s="80">
        <v>234000.36</v>
      </c>
      <c r="G3113" s="80">
        <f t="shared" si="55"/>
        <v>234000.36</v>
      </c>
      <c r="H3113" s="80">
        <f>G3113</f>
        <v>234000.36</v>
      </c>
      <c r="I3113" s="162" t="s">
        <v>674</v>
      </c>
      <c r="J3113" s="81"/>
      <c r="K3113" s="82"/>
    </row>
    <row r="3114" spans="1:11" s="76" customFormat="1" ht="16.5" customHeight="1" x14ac:dyDescent="0.3">
      <c r="A3114" s="77"/>
      <c r="B3114" s="78"/>
      <c r="C3114" s="79"/>
      <c r="D3114" s="79"/>
      <c r="E3114" s="80"/>
      <c r="F3114" s="80"/>
      <c r="G3114" s="80">
        <f t="shared" si="55"/>
        <v>0</v>
      </c>
      <c r="H3114" s="80"/>
      <c r="I3114" s="162"/>
      <c r="J3114" s="81"/>
      <c r="K3114" s="82"/>
    </row>
    <row r="3115" spans="1:11" s="76" customFormat="1" ht="16.5" customHeight="1" x14ac:dyDescent="0.3">
      <c r="A3115" s="77">
        <v>43358</v>
      </c>
      <c r="B3115" s="78" t="s">
        <v>1905</v>
      </c>
      <c r="C3115" s="79" t="s">
        <v>53</v>
      </c>
      <c r="D3115" s="79" t="s">
        <v>319</v>
      </c>
      <c r="E3115" s="80">
        <v>4</v>
      </c>
      <c r="F3115" s="80">
        <v>600000.5</v>
      </c>
      <c r="G3115" s="80">
        <f t="shared" si="55"/>
        <v>2400002</v>
      </c>
      <c r="H3115" s="80">
        <f>G3115</f>
        <v>2400002</v>
      </c>
      <c r="I3115" s="162" t="s">
        <v>310</v>
      </c>
      <c r="J3115" s="81"/>
      <c r="K3115" s="82"/>
    </row>
    <row r="3116" spans="1:11" s="76" customFormat="1" ht="16.5" customHeight="1" x14ac:dyDescent="0.3">
      <c r="A3116" s="77"/>
      <c r="B3116" s="78"/>
      <c r="C3116" s="79"/>
      <c r="D3116" s="79"/>
      <c r="E3116" s="80"/>
      <c r="F3116" s="80"/>
      <c r="G3116" s="80">
        <f t="shared" si="55"/>
        <v>0</v>
      </c>
      <c r="H3116" s="80"/>
      <c r="I3116" s="162"/>
      <c r="J3116" s="81"/>
      <c r="K3116" s="82"/>
    </row>
    <row r="3117" spans="1:11" s="76" customFormat="1" ht="16.5" customHeight="1" x14ac:dyDescent="0.3">
      <c r="A3117" s="77">
        <v>43361</v>
      </c>
      <c r="B3117" s="78" t="s">
        <v>1906</v>
      </c>
      <c r="C3117" s="79" t="s">
        <v>799</v>
      </c>
      <c r="D3117" s="79" t="s">
        <v>951</v>
      </c>
      <c r="E3117" s="80">
        <v>2</v>
      </c>
      <c r="F3117" s="80">
        <v>165000</v>
      </c>
      <c r="G3117" s="80">
        <f t="shared" si="55"/>
        <v>330000</v>
      </c>
      <c r="H3117" s="80"/>
      <c r="I3117" s="170" t="s">
        <v>674</v>
      </c>
      <c r="J3117" s="81"/>
      <c r="K3117" s="82"/>
    </row>
    <row r="3118" spans="1:11" s="76" customFormat="1" ht="16.5" customHeight="1" x14ac:dyDescent="0.3">
      <c r="A3118" s="77"/>
      <c r="B3118" s="78"/>
      <c r="C3118" s="79"/>
      <c r="D3118" s="79" t="s">
        <v>1674</v>
      </c>
      <c r="E3118" s="80">
        <v>2</v>
      </c>
      <c r="F3118" s="80">
        <v>165000</v>
      </c>
      <c r="G3118" s="80">
        <f t="shared" si="55"/>
        <v>330000</v>
      </c>
      <c r="H3118" s="80">
        <f>SUM(G3117:G3118)</f>
        <v>660000</v>
      </c>
      <c r="I3118" s="170"/>
      <c r="J3118" s="81"/>
      <c r="K3118" s="82"/>
    </row>
    <row r="3119" spans="1:11" s="76" customFormat="1" ht="16.5" customHeight="1" x14ac:dyDescent="0.3">
      <c r="A3119" s="77"/>
      <c r="B3119" s="78"/>
      <c r="C3119" s="79"/>
      <c r="D3119" s="79"/>
      <c r="E3119" s="80"/>
      <c r="F3119" s="80"/>
      <c r="G3119" s="80"/>
      <c r="H3119" s="80"/>
      <c r="I3119" s="162"/>
      <c r="J3119" s="81"/>
      <c r="K3119" s="82"/>
    </row>
    <row r="3120" spans="1:11" s="76" customFormat="1" ht="16.5" customHeight="1" x14ac:dyDescent="0.3">
      <c r="A3120" s="77">
        <v>43358</v>
      </c>
      <c r="B3120" s="78" t="s">
        <v>1907</v>
      </c>
      <c r="C3120" s="79" t="s">
        <v>1908</v>
      </c>
      <c r="D3120" s="79" t="s">
        <v>1909</v>
      </c>
      <c r="E3120" s="80">
        <v>10</v>
      </c>
      <c r="F3120" s="80">
        <v>282150</v>
      </c>
      <c r="G3120" s="80">
        <f t="shared" si="55"/>
        <v>2821500</v>
      </c>
      <c r="H3120" s="80">
        <f>G3120</f>
        <v>2821500</v>
      </c>
      <c r="I3120" s="162" t="s">
        <v>309</v>
      </c>
      <c r="J3120" s="81"/>
      <c r="K3120" s="82"/>
    </row>
    <row r="3121" spans="1:11" s="76" customFormat="1" ht="16.5" customHeight="1" x14ac:dyDescent="0.3">
      <c r="A3121" s="77"/>
      <c r="B3121" s="78"/>
      <c r="C3121" s="79"/>
      <c r="D3121" s="79"/>
      <c r="E3121" s="80"/>
      <c r="F3121" s="80"/>
      <c r="G3121" s="80">
        <f t="shared" si="55"/>
        <v>0</v>
      </c>
      <c r="H3121" s="80"/>
      <c r="I3121" s="162"/>
      <c r="J3121" s="81"/>
      <c r="K3121" s="82"/>
    </row>
    <row r="3122" spans="1:11" s="76" customFormat="1" ht="16.5" customHeight="1" x14ac:dyDescent="0.3">
      <c r="A3122" s="83">
        <v>43358</v>
      </c>
      <c r="B3122" s="84" t="s">
        <v>1910</v>
      </c>
      <c r="C3122" s="85" t="s">
        <v>762</v>
      </c>
      <c r="D3122" s="85" t="s">
        <v>887</v>
      </c>
      <c r="E3122" s="86">
        <v>1</v>
      </c>
      <c r="F3122" s="86">
        <v>215000.5</v>
      </c>
      <c r="G3122" s="86">
        <f t="shared" si="55"/>
        <v>215000.5</v>
      </c>
      <c r="H3122" s="86">
        <f>G3122</f>
        <v>215000.5</v>
      </c>
      <c r="I3122" s="162" t="s">
        <v>309</v>
      </c>
      <c r="J3122" s="81"/>
      <c r="K3122" s="82"/>
    </row>
    <row r="3123" spans="1:11" s="76" customFormat="1" ht="16.5" customHeight="1" x14ac:dyDescent="0.3">
      <c r="A3123" s="77"/>
      <c r="B3123" s="78"/>
      <c r="C3123" s="79"/>
      <c r="D3123" s="79"/>
      <c r="E3123" s="80"/>
      <c r="F3123" s="80"/>
      <c r="G3123" s="80">
        <f t="shared" si="55"/>
        <v>0</v>
      </c>
      <c r="H3123" s="80"/>
      <c r="I3123" s="162"/>
      <c r="J3123" s="81"/>
      <c r="K3123" s="82"/>
    </row>
    <row r="3124" spans="1:11" s="76" customFormat="1" ht="16.5" customHeight="1" x14ac:dyDescent="0.3">
      <c r="A3124" s="77">
        <v>43360</v>
      </c>
      <c r="B3124" s="78" t="s">
        <v>1911</v>
      </c>
      <c r="C3124" s="79" t="s">
        <v>985</v>
      </c>
      <c r="D3124" s="79" t="s">
        <v>1674</v>
      </c>
      <c r="E3124" s="80">
        <v>12</v>
      </c>
      <c r="F3124" s="80">
        <v>133999.79999999999</v>
      </c>
      <c r="G3124" s="80">
        <f t="shared" si="55"/>
        <v>1607997.5999999999</v>
      </c>
      <c r="H3124" s="80">
        <f>G3124</f>
        <v>1607997.5999999999</v>
      </c>
      <c r="I3124" s="162" t="s">
        <v>1213</v>
      </c>
      <c r="J3124" s="81"/>
      <c r="K3124" s="82"/>
    </row>
    <row r="3125" spans="1:11" s="76" customFormat="1" ht="16.5" customHeight="1" x14ac:dyDescent="0.3">
      <c r="A3125" s="77"/>
      <c r="B3125" s="78"/>
      <c r="C3125" s="79"/>
      <c r="D3125" s="79"/>
      <c r="E3125" s="80"/>
      <c r="F3125" s="80"/>
      <c r="G3125" s="80">
        <f t="shared" si="55"/>
        <v>0</v>
      </c>
      <c r="H3125" s="80"/>
      <c r="I3125" s="162"/>
      <c r="J3125" s="81"/>
      <c r="K3125" s="82"/>
    </row>
    <row r="3126" spans="1:11" s="76" customFormat="1" ht="16.5" customHeight="1" x14ac:dyDescent="0.3">
      <c r="A3126" s="77">
        <v>43360</v>
      </c>
      <c r="B3126" s="78" t="s">
        <v>1912</v>
      </c>
      <c r="C3126" s="79" t="s">
        <v>985</v>
      </c>
      <c r="D3126" s="79" t="s">
        <v>128</v>
      </c>
      <c r="E3126" s="80">
        <v>64</v>
      </c>
      <c r="F3126" s="80">
        <v>110378.4</v>
      </c>
      <c r="G3126" s="80">
        <f t="shared" si="55"/>
        <v>7064217.5999999996</v>
      </c>
      <c r="H3126" s="80"/>
      <c r="I3126" s="170" t="s">
        <v>1213</v>
      </c>
      <c r="J3126" s="81"/>
      <c r="K3126" s="82"/>
    </row>
    <row r="3127" spans="1:11" s="76" customFormat="1" ht="16.5" customHeight="1" x14ac:dyDescent="0.3">
      <c r="A3127" s="77"/>
      <c r="B3127" s="78"/>
      <c r="C3127" s="79"/>
      <c r="D3127" s="79" t="s">
        <v>208</v>
      </c>
      <c r="E3127" s="80">
        <v>48</v>
      </c>
      <c r="F3127" s="80">
        <v>112612.5</v>
      </c>
      <c r="G3127" s="80">
        <f t="shared" si="55"/>
        <v>5405400</v>
      </c>
      <c r="H3127" s="80">
        <f>SUM(G3126:G3127)</f>
        <v>12469617.6</v>
      </c>
      <c r="I3127" s="170"/>
      <c r="J3127" s="81"/>
      <c r="K3127" s="82"/>
    </row>
    <row r="3128" spans="1:11" s="76" customFormat="1" ht="16.5" customHeight="1" x14ac:dyDescent="0.3">
      <c r="A3128" s="77"/>
      <c r="B3128" s="78"/>
      <c r="C3128" s="79"/>
      <c r="D3128" s="79"/>
      <c r="E3128" s="80"/>
      <c r="F3128" s="80"/>
      <c r="G3128" s="80">
        <f t="shared" si="55"/>
        <v>0</v>
      </c>
      <c r="H3128" s="80"/>
      <c r="I3128" s="162"/>
      <c r="J3128" s="81"/>
      <c r="K3128" s="82"/>
    </row>
    <row r="3129" spans="1:11" s="76" customFormat="1" ht="16.5" customHeight="1" x14ac:dyDescent="0.3">
      <c r="A3129" s="77">
        <v>43360</v>
      </c>
      <c r="B3129" s="78" t="s">
        <v>1913</v>
      </c>
      <c r="C3129" s="79" t="s">
        <v>985</v>
      </c>
      <c r="D3129" s="79" t="s">
        <v>1635</v>
      </c>
      <c r="E3129" s="80">
        <v>24</v>
      </c>
      <c r="F3129" s="80">
        <v>133999.79999999999</v>
      </c>
      <c r="G3129" s="80">
        <f t="shared" si="55"/>
        <v>3215995.1999999997</v>
      </c>
      <c r="H3129" s="80"/>
      <c r="I3129" s="170" t="s">
        <v>1213</v>
      </c>
      <c r="J3129" s="81"/>
      <c r="K3129" s="82"/>
    </row>
    <row r="3130" spans="1:11" s="76" customFormat="1" ht="16.5" customHeight="1" x14ac:dyDescent="0.3">
      <c r="A3130" s="77"/>
      <c r="B3130" s="78"/>
      <c r="C3130" s="79"/>
      <c r="D3130" s="79" t="s">
        <v>1720</v>
      </c>
      <c r="E3130" s="80">
        <v>24</v>
      </c>
      <c r="F3130" s="80">
        <v>133999.79999999999</v>
      </c>
      <c r="G3130" s="80">
        <f t="shared" si="55"/>
        <v>3215995.1999999997</v>
      </c>
      <c r="H3130" s="80"/>
      <c r="I3130" s="170"/>
      <c r="J3130" s="81"/>
      <c r="K3130" s="82"/>
    </row>
    <row r="3131" spans="1:11" s="76" customFormat="1" ht="16.5" customHeight="1" x14ac:dyDescent="0.3">
      <c r="A3131" s="77"/>
      <c r="B3131" s="78"/>
      <c r="C3131" s="79"/>
      <c r="D3131" s="79" t="s">
        <v>1721</v>
      </c>
      <c r="E3131" s="80">
        <v>48</v>
      </c>
      <c r="F3131" s="80">
        <v>133999.79999999999</v>
      </c>
      <c r="G3131" s="80">
        <f t="shared" si="55"/>
        <v>6431990.3999999994</v>
      </c>
      <c r="H3131" s="80"/>
      <c r="I3131" s="170"/>
      <c r="J3131" s="81"/>
      <c r="K3131" s="82"/>
    </row>
    <row r="3132" spans="1:11" s="76" customFormat="1" ht="16.5" customHeight="1" x14ac:dyDescent="0.3">
      <c r="A3132" s="77"/>
      <c r="B3132" s="78"/>
      <c r="C3132" s="79"/>
      <c r="D3132" s="79" t="s">
        <v>1914</v>
      </c>
      <c r="E3132" s="80">
        <v>12</v>
      </c>
      <c r="F3132" s="80">
        <v>133999.79999999999</v>
      </c>
      <c r="G3132" s="80">
        <f t="shared" si="55"/>
        <v>1607997.5999999999</v>
      </c>
      <c r="H3132" s="80"/>
      <c r="I3132" s="170"/>
      <c r="J3132" s="81"/>
      <c r="K3132" s="82"/>
    </row>
    <row r="3133" spans="1:11" s="76" customFormat="1" ht="16.5" customHeight="1" x14ac:dyDescent="0.3">
      <c r="A3133" s="77"/>
      <c r="B3133" s="78"/>
      <c r="C3133" s="79"/>
      <c r="D3133" s="79" t="s">
        <v>1722</v>
      </c>
      <c r="E3133" s="80">
        <v>48</v>
      </c>
      <c r="F3133" s="80">
        <v>133999.79999999999</v>
      </c>
      <c r="G3133" s="80">
        <f t="shared" si="55"/>
        <v>6431990.3999999994</v>
      </c>
      <c r="H3133" s="80"/>
      <c r="I3133" s="170"/>
      <c r="J3133" s="81"/>
      <c r="K3133" s="82"/>
    </row>
    <row r="3134" spans="1:11" s="76" customFormat="1" ht="16.5" customHeight="1" x14ac:dyDescent="0.3">
      <c r="A3134" s="77"/>
      <c r="B3134" s="78"/>
      <c r="C3134" s="79"/>
      <c r="D3134" s="79" t="s">
        <v>1915</v>
      </c>
      <c r="E3134" s="80">
        <v>12</v>
      </c>
      <c r="F3134" s="80">
        <v>133999.79999999999</v>
      </c>
      <c r="G3134" s="80">
        <f t="shared" si="55"/>
        <v>1607997.5999999999</v>
      </c>
      <c r="H3134" s="80">
        <f>SUM(G3129:G3134)</f>
        <v>22511966.399999999</v>
      </c>
      <c r="I3134" s="170"/>
      <c r="J3134" s="81"/>
      <c r="K3134" s="82"/>
    </row>
    <row r="3135" spans="1:11" s="76" customFormat="1" ht="16.5" customHeight="1" x14ac:dyDescent="0.3">
      <c r="A3135" s="77"/>
      <c r="B3135" s="78"/>
      <c r="C3135" s="79"/>
      <c r="D3135" s="79"/>
      <c r="E3135" s="80"/>
      <c r="F3135" s="80"/>
      <c r="G3135" s="80">
        <f t="shared" si="55"/>
        <v>0</v>
      </c>
      <c r="H3135" s="80"/>
      <c r="I3135" s="162"/>
      <c r="J3135" s="81"/>
      <c r="K3135" s="82"/>
    </row>
    <row r="3136" spans="1:11" s="76" customFormat="1" ht="16.5" customHeight="1" x14ac:dyDescent="0.3">
      <c r="A3136" s="77">
        <v>43360</v>
      </c>
      <c r="B3136" s="78" t="s">
        <v>1916</v>
      </c>
      <c r="C3136" s="79" t="s">
        <v>442</v>
      </c>
      <c r="D3136" s="79" t="s">
        <v>1094</v>
      </c>
      <c r="E3136" s="80">
        <v>2</v>
      </c>
      <c r="F3136" s="80">
        <v>199999.8</v>
      </c>
      <c r="G3136" s="80">
        <f t="shared" si="55"/>
        <v>399999.6</v>
      </c>
      <c r="H3136" s="80"/>
      <c r="I3136" s="170" t="s">
        <v>312</v>
      </c>
      <c r="J3136" s="81"/>
      <c r="K3136" s="82"/>
    </row>
    <row r="3137" spans="1:11" s="76" customFormat="1" ht="16.5" customHeight="1" x14ac:dyDescent="0.3">
      <c r="A3137" s="77"/>
      <c r="B3137" s="78"/>
      <c r="C3137" s="79"/>
      <c r="D3137" s="79" t="s">
        <v>109</v>
      </c>
      <c r="E3137" s="80">
        <v>2</v>
      </c>
      <c r="F3137" s="80">
        <v>215000.5</v>
      </c>
      <c r="G3137" s="80">
        <f t="shared" si="55"/>
        <v>430001</v>
      </c>
      <c r="H3137" s="80"/>
      <c r="I3137" s="170"/>
      <c r="J3137" s="81"/>
      <c r="K3137" s="82"/>
    </row>
    <row r="3138" spans="1:11" s="76" customFormat="1" ht="16.5" customHeight="1" x14ac:dyDescent="0.3">
      <c r="A3138" s="77"/>
      <c r="B3138" s="78"/>
      <c r="C3138" s="79"/>
      <c r="D3138" s="79" t="s">
        <v>887</v>
      </c>
      <c r="E3138" s="80">
        <v>1</v>
      </c>
      <c r="F3138" s="80">
        <v>215000.5</v>
      </c>
      <c r="G3138" s="80">
        <f t="shared" si="55"/>
        <v>215000.5</v>
      </c>
      <c r="H3138" s="80">
        <f>SUM(G3136:G3138)</f>
        <v>1045001.1</v>
      </c>
      <c r="I3138" s="170"/>
      <c r="J3138" s="81"/>
      <c r="K3138" s="82"/>
    </row>
    <row r="3139" spans="1:11" s="76" customFormat="1" ht="16.5" customHeight="1" x14ac:dyDescent="0.3">
      <c r="A3139" s="77"/>
      <c r="B3139" s="78"/>
      <c r="C3139" s="79"/>
      <c r="D3139" s="79"/>
      <c r="E3139" s="80"/>
      <c r="F3139" s="80"/>
      <c r="G3139" s="80">
        <f t="shared" si="55"/>
        <v>0</v>
      </c>
      <c r="H3139" s="80"/>
      <c r="I3139" s="162"/>
      <c r="J3139" s="81"/>
      <c r="K3139" s="82"/>
    </row>
    <row r="3140" spans="1:11" s="76" customFormat="1" ht="16.5" customHeight="1" x14ac:dyDescent="0.3">
      <c r="A3140" s="77">
        <v>43360</v>
      </c>
      <c r="B3140" s="78" t="s">
        <v>1917</v>
      </c>
      <c r="C3140" s="79" t="s">
        <v>315</v>
      </c>
      <c r="D3140" s="79" t="s">
        <v>887</v>
      </c>
      <c r="E3140" s="80">
        <v>1</v>
      </c>
      <c r="F3140" s="80">
        <v>215000.5</v>
      </c>
      <c r="G3140" s="80">
        <f t="shared" si="55"/>
        <v>215000.5</v>
      </c>
      <c r="H3140" s="80">
        <f>G3140</f>
        <v>215000.5</v>
      </c>
      <c r="I3140" s="162" t="s">
        <v>315</v>
      </c>
      <c r="J3140" s="81"/>
      <c r="K3140" s="82"/>
    </row>
    <row r="3141" spans="1:11" s="76" customFormat="1" ht="16.5" customHeight="1" x14ac:dyDescent="0.3">
      <c r="A3141" s="77"/>
      <c r="B3141" s="78"/>
      <c r="C3141" s="79"/>
      <c r="D3141" s="79"/>
      <c r="E3141" s="80"/>
      <c r="F3141" s="80"/>
      <c r="G3141" s="80">
        <f t="shared" si="55"/>
        <v>0</v>
      </c>
      <c r="H3141" s="80"/>
      <c r="I3141" s="162"/>
      <c r="J3141" s="81"/>
      <c r="K3141" s="82"/>
    </row>
    <row r="3142" spans="1:11" s="76" customFormat="1" ht="16.5" customHeight="1" x14ac:dyDescent="0.3">
      <c r="A3142" s="77">
        <v>43360</v>
      </c>
      <c r="B3142" s="78" t="s">
        <v>1918</v>
      </c>
      <c r="C3142" s="79" t="s">
        <v>799</v>
      </c>
      <c r="D3142" s="79" t="s">
        <v>541</v>
      </c>
      <c r="E3142" s="80">
        <v>2</v>
      </c>
      <c r="F3142" s="80">
        <v>165000</v>
      </c>
      <c r="G3142" s="80">
        <f t="shared" si="55"/>
        <v>330000</v>
      </c>
      <c r="H3142" s="80"/>
      <c r="I3142" s="170" t="s">
        <v>674</v>
      </c>
      <c r="J3142" s="81"/>
      <c r="K3142" s="82"/>
    </row>
    <row r="3143" spans="1:11" s="76" customFormat="1" ht="16.5" customHeight="1" x14ac:dyDescent="0.3">
      <c r="A3143" s="77"/>
      <c r="B3143" s="78"/>
      <c r="C3143" s="79"/>
      <c r="D3143" s="79" t="s">
        <v>544</v>
      </c>
      <c r="E3143" s="80">
        <v>1</v>
      </c>
      <c r="F3143" s="80">
        <v>165000</v>
      </c>
      <c r="G3143" s="80">
        <f t="shared" si="55"/>
        <v>165000</v>
      </c>
      <c r="H3143" s="80">
        <f>SUM(G3142:G3143)</f>
        <v>495000</v>
      </c>
      <c r="I3143" s="170"/>
      <c r="J3143" s="81"/>
      <c r="K3143" s="82"/>
    </row>
    <row r="3144" spans="1:11" s="76" customFormat="1" ht="16.5" customHeight="1" x14ac:dyDescent="0.3">
      <c r="A3144" s="77"/>
      <c r="B3144" s="78"/>
      <c r="C3144" s="79"/>
      <c r="D3144" s="79"/>
      <c r="E3144" s="80"/>
      <c r="F3144" s="80"/>
      <c r="G3144" s="80">
        <f t="shared" si="55"/>
        <v>0</v>
      </c>
      <c r="H3144" s="80"/>
      <c r="I3144" s="162"/>
      <c r="J3144" s="81"/>
      <c r="K3144" s="82"/>
    </row>
    <row r="3145" spans="1:11" s="76" customFormat="1" ht="16.5" customHeight="1" x14ac:dyDescent="0.3">
      <c r="A3145" s="77">
        <v>43360</v>
      </c>
      <c r="B3145" s="78" t="s">
        <v>1919</v>
      </c>
      <c r="C3145" s="79" t="s">
        <v>1920</v>
      </c>
      <c r="D3145" s="79" t="s">
        <v>1094</v>
      </c>
      <c r="E3145" s="80">
        <v>6</v>
      </c>
      <c r="F3145" s="80">
        <v>199999.8</v>
      </c>
      <c r="G3145" s="80">
        <f t="shared" si="55"/>
        <v>1199998.7999999998</v>
      </c>
      <c r="H3145" s="80">
        <f>G3145</f>
        <v>1199998.7999999998</v>
      </c>
      <c r="I3145" s="162" t="s">
        <v>1216</v>
      </c>
      <c r="J3145" s="81"/>
      <c r="K3145" s="82"/>
    </row>
    <row r="3146" spans="1:11" s="76" customFormat="1" ht="16.5" customHeight="1" x14ac:dyDescent="0.3">
      <c r="A3146" s="77"/>
      <c r="B3146" s="78"/>
      <c r="C3146" s="79"/>
      <c r="D3146" s="79"/>
      <c r="E3146" s="80"/>
      <c r="F3146" s="80"/>
      <c r="G3146" s="80">
        <f t="shared" si="55"/>
        <v>0</v>
      </c>
      <c r="H3146" s="80"/>
      <c r="I3146" s="162"/>
      <c r="J3146" s="81"/>
      <c r="K3146" s="82"/>
    </row>
    <row r="3147" spans="1:11" s="76" customFormat="1" ht="16.5" customHeight="1" x14ac:dyDescent="0.3">
      <c r="A3147" s="77">
        <v>43360</v>
      </c>
      <c r="B3147" s="78" t="s">
        <v>1921</v>
      </c>
      <c r="C3147" s="79" t="s">
        <v>1809</v>
      </c>
      <c r="D3147" s="79" t="s">
        <v>109</v>
      </c>
      <c r="E3147" s="80">
        <v>4</v>
      </c>
      <c r="F3147" s="80">
        <v>215000.5</v>
      </c>
      <c r="G3147" s="80">
        <f t="shared" si="55"/>
        <v>860002</v>
      </c>
      <c r="H3147" s="80">
        <f>G3147</f>
        <v>860002</v>
      </c>
      <c r="I3147" s="162" t="s">
        <v>309</v>
      </c>
      <c r="J3147" s="81"/>
      <c r="K3147" s="82"/>
    </row>
    <row r="3148" spans="1:11" s="76" customFormat="1" ht="16.5" customHeight="1" x14ac:dyDescent="0.3">
      <c r="A3148" s="77"/>
      <c r="B3148" s="78"/>
      <c r="C3148" s="79"/>
      <c r="D3148" s="79"/>
      <c r="E3148" s="80"/>
      <c r="F3148" s="80"/>
      <c r="G3148" s="80">
        <f t="shared" si="55"/>
        <v>0</v>
      </c>
      <c r="H3148" s="80"/>
      <c r="I3148" s="162"/>
      <c r="J3148" s="81"/>
      <c r="K3148" s="82"/>
    </row>
    <row r="3149" spans="1:11" s="76" customFormat="1" ht="16.5" customHeight="1" x14ac:dyDescent="0.3">
      <c r="A3149" s="77">
        <v>43360</v>
      </c>
      <c r="B3149" s="78" t="s">
        <v>1922</v>
      </c>
      <c r="C3149" s="79" t="s">
        <v>117</v>
      </c>
      <c r="D3149" s="79" t="s">
        <v>31</v>
      </c>
      <c r="E3149" s="80">
        <v>3</v>
      </c>
      <c r="F3149" s="80">
        <v>511100.09499999997</v>
      </c>
      <c r="G3149" s="80">
        <f t="shared" si="55"/>
        <v>1533300.2849999999</v>
      </c>
      <c r="H3149" s="80">
        <f>G3149</f>
        <v>1533300.2849999999</v>
      </c>
      <c r="I3149" s="162" t="s">
        <v>309</v>
      </c>
      <c r="J3149" s="81"/>
      <c r="K3149" s="82"/>
    </row>
    <row r="3150" spans="1:11" s="76" customFormat="1" ht="16.5" customHeight="1" x14ac:dyDescent="0.3">
      <c r="A3150" s="77"/>
      <c r="B3150" s="78"/>
      <c r="C3150" s="79"/>
      <c r="D3150" s="79"/>
      <c r="E3150" s="80"/>
      <c r="F3150" s="80"/>
      <c r="G3150" s="80">
        <f t="shared" si="55"/>
        <v>0</v>
      </c>
      <c r="H3150" s="80"/>
      <c r="I3150" s="162"/>
      <c r="J3150" s="81"/>
      <c r="K3150" s="82"/>
    </row>
    <row r="3151" spans="1:11" s="76" customFormat="1" ht="16.5" customHeight="1" x14ac:dyDescent="0.3">
      <c r="A3151" s="77">
        <v>43360</v>
      </c>
      <c r="B3151" s="78" t="s">
        <v>1923</v>
      </c>
      <c r="C3151" s="79" t="s">
        <v>940</v>
      </c>
      <c r="D3151" s="79" t="s">
        <v>109</v>
      </c>
      <c r="E3151" s="80">
        <v>12</v>
      </c>
      <c r="F3151" s="80">
        <v>215000.5</v>
      </c>
      <c r="G3151" s="80">
        <f t="shared" si="55"/>
        <v>2580006</v>
      </c>
      <c r="H3151" s="80">
        <f>G3151</f>
        <v>2580006</v>
      </c>
      <c r="I3151" s="162" t="s">
        <v>309</v>
      </c>
      <c r="J3151" s="81"/>
      <c r="K3151" s="82"/>
    </row>
    <row r="3152" spans="1:11" s="76" customFormat="1" ht="16.5" customHeight="1" x14ac:dyDescent="0.3">
      <c r="A3152" s="77"/>
      <c r="B3152" s="78"/>
      <c r="C3152" s="79"/>
      <c r="D3152" s="79"/>
      <c r="E3152" s="80"/>
      <c r="F3152" s="80"/>
      <c r="G3152" s="80">
        <f t="shared" ref="G3152:G3226" si="56">E3152*F3152</f>
        <v>0</v>
      </c>
      <c r="H3152" s="80"/>
      <c r="I3152" s="162"/>
      <c r="J3152" s="81"/>
      <c r="K3152" s="82"/>
    </row>
    <row r="3153" spans="1:11" s="76" customFormat="1" ht="16.5" customHeight="1" x14ac:dyDescent="0.3">
      <c r="A3153" s="77">
        <v>43360</v>
      </c>
      <c r="B3153" s="78" t="s">
        <v>1924</v>
      </c>
      <c r="C3153" s="79" t="s">
        <v>1925</v>
      </c>
      <c r="D3153" s="79" t="s">
        <v>31</v>
      </c>
      <c r="E3153" s="80">
        <v>2</v>
      </c>
      <c r="F3153" s="80">
        <v>511100.09499999997</v>
      </c>
      <c r="G3153" s="80">
        <f t="shared" si="56"/>
        <v>1022200.19</v>
      </c>
      <c r="H3153" s="80"/>
      <c r="I3153" s="170" t="s">
        <v>309</v>
      </c>
      <c r="J3153" s="81"/>
      <c r="K3153" s="82"/>
    </row>
    <row r="3154" spans="1:11" s="76" customFormat="1" ht="16.5" customHeight="1" x14ac:dyDescent="0.3">
      <c r="A3154" s="77"/>
      <c r="B3154" s="78"/>
      <c r="C3154" s="79"/>
      <c r="D3154" s="79" t="s">
        <v>13</v>
      </c>
      <c r="E3154" s="80">
        <v>2</v>
      </c>
      <c r="F3154" s="80">
        <v>858000</v>
      </c>
      <c r="G3154" s="80">
        <f t="shared" si="56"/>
        <v>1716000</v>
      </c>
      <c r="H3154" s="80"/>
      <c r="I3154" s="170"/>
      <c r="J3154" s="81"/>
      <c r="K3154" s="82"/>
    </row>
    <row r="3155" spans="1:11" s="76" customFormat="1" ht="16.5" customHeight="1" x14ac:dyDescent="0.3">
      <c r="A3155" s="77"/>
      <c r="B3155" s="78"/>
      <c r="C3155" s="79"/>
      <c r="D3155" s="79" t="s">
        <v>1926</v>
      </c>
      <c r="E3155" s="80">
        <v>1</v>
      </c>
      <c r="F3155" s="80">
        <v>3804749.9049999998</v>
      </c>
      <c r="G3155" s="80">
        <f t="shared" si="56"/>
        <v>3804749.9049999998</v>
      </c>
      <c r="H3155" s="80">
        <f>SUM(G3153:G3155)</f>
        <v>6542950.0949999997</v>
      </c>
      <c r="I3155" s="170"/>
      <c r="J3155" s="81"/>
      <c r="K3155" s="82"/>
    </row>
    <row r="3156" spans="1:11" s="76" customFormat="1" ht="16.5" customHeight="1" x14ac:dyDescent="0.3">
      <c r="A3156" s="77"/>
      <c r="B3156" s="78"/>
      <c r="C3156" s="79"/>
      <c r="D3156" s="79"/>
      <c r="E3156" s="80"/>
      <c r="F3156" s="80"/>
      <c r="G3156" s="80">
        <f t="shared" si="56"/>
        <v>0</v>
      </c>
      <c r="H3156" s="80"/>
      <c r="I3156" s="162"/>
      <c r="J3156" s="81"/>
      <c r="K3156" s="82"/>
    </row>
    <row r="3157" spans="1:11" s="76" customFormat="1" ht="16.5" customHeight="1" x14ac:dyDescent="0.3">
      <c r="A3157" s="77">
        <v>43360</v>
      </c>
      <c r="B3157" s="78" t="s">
        <v>1927</v>
      </c>
      <c r="C3157" s="79" t="s">
        <v>1042</v>
      </c>
      <c r="D3157" s="79" t="s">
        <v>887</v>
      </c>
      <c r="E3157" s="80">
        <v>1</v>
      </c>
      <c r="F3157" s="80">
        <v>215000.5</v>
      </c>
      <c r="G3157" s="80">
        <f t="shared" si="56"/>
        <v>215000.5</v>
      </c>
      <c r="H3157" s="80">
        <f>G3157</f>
        <v>215000.5</v>
      </c>
      <c r="I3157" s="162" t="s">
        <v>1215</v>
      </c>
      <c r="J3157" s="81"/>
      <c r="K3157" s="82"/>
    </row>
    <row r="3158" spans="1:11" s="76" customFormat="1" ht="16.5" customHeight="1" x14ac:dyDescent="0.3">
      <c r="A3158" s="77"/>
      <c r="B3158" s="78"/>
      <c r="C3158" s="79"/>
      <c r="D3158" s="79"/>
      <c r="E3158" s="80"/>
      <c r="F3158" s="80"/>
      <c r="G3158" s="80">
        <f t="shared" si="56"/>
        <v>0</v>
      </c>
      <c r="H3158" s="80"/>
      <c r="I3158" s="162"/>
      <c r="J3158" s="81"/>
      <c r="K3158" s="82"/>
    </row>
    <row r="3159" spans="1:11" s="76" customFormat="1" ht="16.5" customHeight="1" x14ac:dyDescent="0.3">
      <c r="A3159" s="77">
        <v>43360</v>
      </c>
      <c r="B3159" s="78" t="s">
        <v>1928</v>
      </c>
      <c r="C3159" s="79" t="s">
        <v>87</v>
      </c>
      <c r="D3159" s="79" t="s">
        <v>969</v>
      </c>
      <c r="E3159" s="80">
        <v>24</v>
      </c>
      <c r="F3159" s="80">
        <v>28800.09</v>
      </c>
      <c r="G3159" s="80">
        <f t="shared" si="56"/>
        <v>691202.16</v>
      </c>
      <c r="H3159" s="80"/>
      <c r="I3159" s="170" t="s">
        <v>674</v>
      </c>
      <c r="J3159" s="81"/>
      <c r="K3159" s="82"/>
    </row>
    <row r="3160" spans="1:11" s="76" customFormat="1" ht="16.5" customHeight="1" x14ac:dyDescent="0.3">
      <c r="A3160" s="77"/>
      <c r="B3160" s="78"/>
      <c r="C3160" s="79"/>
      <c r="D3160" s="79" t="s">
        <v>1854</v>
      </c>
      <c r="E3160" s="80">
        <v>6</v>
      </c>
      <c r="F3160" s="80">
        <v>234000.46</v>
      </c>
      <c r="G3160" s="80">
        <f t="shared" si="56"/>
        <v>1404002.76</v>
      </c>
      <c r="H3160" s="80">
        <f>SUM(G3159:G3160)</f>
        <v>2095204.92</v>
      </c>
      <c r="I3160" s="170"/>
      <c r="J3160" s="81"/>
      <c r="K3160" s="82"/>
    </row>
    <row r="3161" spans="1:11" s="76" customFormat="1" ht="16.5" customHeight="1" x14ac:dyDescent="0.3">
      <c r="A3161" s="77"/>
      <c r="B3161" s="78"/>
      <c r="C3161" s="79"/>
      <c r="D3161" s="79"/>
      <c r="E3161" s="80"/>
      <c r="F3161" s="80"/>
      <c r="G3161" s="80">
        <f t="shared" si="56"/>
        <v>0</v>
      </c>
      <c r="H3161" s="80"/>
      <c r="I3161" s="162"/>
      <c r="J3161" s="81"/>
      <c r="K3161" s="82"/>
    </row>
    <row r="3162" spans="1:11" s="76" customFormat="1" ht="16.5" customHeight="1" x14ac:dyDescent="0.3">
      <c r="A3162" s="77">
        <v>43360</v>
      </c>
      <c r="B3162" s="78" t="s">
        <v>1929</v>
      </c>
      <c r="C3162" s="79" t="s">
        <v>1198</v>
      </c>
      <c r="D3162" s="79" t="s">
        <v>982</v>
      </c>
      <c r="E3162" s="80">
        <v>3</v>
      </c>
      <c r="F3162" s="80">
        <v>34999.800000000003</v>
      </c>
      <c r="G3162" s="80">
        <f t="shared" si="56"/>
        <v>104999.40000000001</v>
      </c>
      <c r="H3162" s="80"/>
      <c r="I3162" s="170" t="s">
        <v>1215</v>
      </c>
      <c r="J3162" s="81"/>
      <c r="K3162" s="82"/>
    </row>
    <row r="3163" spans="1:11" s="76" customFormat="1" ht="16.5" customHeight="1" x14ac:dyDescent="0.3">
      <c r="A3163" s="77"/>
      <c r="B3163" s="78"/>
      <c r="C3163" s="79"/>
      <c r="D3163" s="79" t="s">
        <v>1930</v>
      </c>
      <c r="E3163" s="80">
        <v>3</v>
      </c>
      <c r="F3163" s="80">
        <v>85000.3</v>
      </c>
      <c r="G3163" s="80">
        <f t="shared" si="56"/>
        <v>255000.90000000002</v>
      </c>
      <c r="H3163" s="80"/>
      <c r="I3163" s="170"/>
      <c r="J3163" s="81"/>
      <c r="K3163" s="82"/>
    </row>
    <row r="3164" spans="1:11" s="76" customFormat="1" ht="16.5" customHeight="1" x14ac:dyDescent="0.3">
      <c r="A3164" s="77"/>
      <c r="B3164" s="78"/>
      <c r="C3164" s="79"/>
      <c r="D3164" s="79" t="s">
        <v>1931</v>
      </c>
      <c r="E3164" s="80">
        <v>3</v>
      </c>
      <c r="F3164" s="80">
        <v>59999.8</v>
      </c>
      <c r="G3164" s="80">
        <f t="shared" si="56"/>
        <v>179999.40000000002</v>
      </c>
      <c r="H3164" s="80"/>
      <c r="I3164" s="170"/>
      <c r="J3164" s="81"/>
      <c r="K3164" s="82"/>
    </row>
    <row r="3165" spans="1:11" s="76" customFormat="1" ht="16.5" customHeight="1" x14ac:dyDescent="0.3">
      <c r="A3165" s="77"/>
      <c r="B3165" s="78"/>
      <c r="C3165" s="79"/>
      <c r="D3165" s="79" t="s">
        <v>1932</v>
      </c>
      <c r="E3165" s="80">
        <v>3</v>
      </c>
      <c r="F3165" s="80">
        <v>59999.5</v>
      </c>
      <c r="G3165" s="80">
        <f t="shared" si="56"/>
        <v>179998.5</v>
      </c>
      <c r="H3165" s="80"/>
      <c r="I3165" s="170"/>
      <c r="J3165" s="81"/>
      <c r="K3165" s="82"/>
    </row>
    <row r="3166" spans="1:11" s="76" customFormat="1" ht="16.5" customHeight="1" x14ac:dyDescent="0.3">
      <c r="A3166" s="77"/>
      <c r="B3166" s="78"/>
      <c r="C3166" s="79"/>
      <c r="D3166" s="79" t="s">
        <v>1763</v>
      </c>
      <c r="E3166" s="80">
        <v>3</v>
      </c>
      <c r="F3166" s="80">
        <v>59999.5</v>
      </c>
      <c r="G3166" s="80">
        <f t="shared" si="56"/>
        <v>179998.5</v>
      </c>
      <c r="H3166" s="80"/>
      <c r="I3166" s="170"/>
      <c r="J3166" s="81"/>
      <c r="K3166" s="82"/>
    </row>
    <row r="3167" spans="1:11" s="76" customFormat="1" ht="16.5" customHeight="1" x14ac:dyDescent="0.3">
      <c r="A3167" s="77"/>
      <c r="B3167" s="78"/>
      <c r="C3167" s="79"/>
      <c r="D3167" s="79" t="s">
        <v>1722</v>
      </c>
      <c r="E3167" s="80">
        <v>3</v>
      </c>
      <c r="F3167" s="80">
        <v>165000</v>
      </c>
      <c r="G3167" s="80">
        <f t="shared" si="56"/>
        <v>495000</v>
      </c>
      <c r="H3167" s="80"/>
      <c r="I3167" s="170"/>
      <c r="J3167" s="81"/>
      <c r="K3167" s="82"/>
    </row>
    <row r="3168" spans="1:11" s="76" customFormat="1" ht="16.5" customHeight="1" x14ac:dyDescent="0.3">
      <c r="A3168" s="77"/>
      <c r="B3168" s="78"/>
      <c r="C3168" s="79"/>
      <c r="D3168" s="79" t="s">
        <v>1915</v>
      </c>
      <c r="E3168" s="80">
        <v>3</v>
      </c>
      <c r="F3168" s="80">
        <v>165000</v>
      </c>
      <c r="G3168" s="80">
        <f t="shared" si="56"/>
        <v>495000</v>
      </c>
      <c r="H3168" s="80"/>
      <c r="I3168" s="170"/>
      <c r="J3168" s="81"/>
      <c r="K3168" s="82"/>
    </row>
    <row r="3169" spans="1:11" s="76" customFormat="1" ht="16.5" customHeight="1" x14ac:dyDescent="0.3">
      <c r="A3169" s="77"/>
      <c r="B3169" s="78"/>
      <c r="C3169" s="79"/>
      <c r="D3169" s="79" t="s">
        <v>1933</v>
      </c>
      <c r="E3169" s="80">
        <v>3</v>
      </c>
      <c r="F3169" s="80">
        <v>85000</v>
      </c>
      <c r="G3169" s="80">
        <f t="shared" si="56"/>
        <v>255000</v>
      </c>
      <c r="H3169" s="80">
        <f>SUM(G3162:G3169)</f>
        <v>2144996.7000000002</v>
      </c>
      <c r="I3169" s="170"/>
      <c r="J3169" s="81"/>
      <c r="K3169" s="82"/>
    </row>
    <row r="3170" spans="1:11" s="76" customFormat="1" ht="16.5" customHeight="1" x14ac:dyDescent="0.3">
      <c r="A3170" s="77"/>
      <c r="B3170" s="78"/>
      <c r="C3170" s="79"/>
      <c r="D3170" s="79"/>
      <c r="E3170" s="80"/>
      <c r="F3170" s="80"/>
      <c r="G3170" s="80">
        <f t="shared" si="56"/>
        <v>0</v>
      </c>
      <c r="H3170" s="80"/>
      <c r="I3170" s="162"/>
      <c r="J3170" s="81"/>
      <c r="K3170" s="82"/>
    </row>
    <row r="3171" spans="1:11" s="76" customFormat="1" ht="16.5" customHeight="1" x14ac:dyDescent="0.3">
      <c r="A3171" s="77">
        <v>43361</v>
      </c>
      <c r="B3171" s="78" t="s">
        <v>1934</v>
      </c>
      <c r="C3171" s="79" t="s">
        <v>556</v>
      </c>
      <c r="D3171" s="79" t="s">
        <v>319</v>
      </c>
      <c r="E3171" s="80">
        <v>1</v>
      </c>
      <c r="F3171" s="80">
        <v>600000.5</v>
      </c>
      <c r="G3171" s="80">
        <f t="shared" si="56"/>
        <v>600000.5</v>
      </c>
      <c r="H3171" s="80">
        <f>G3171</f>
        <v>600000.5</v>
      </c>
      <c r="I3171" s="162" t="s">
        <v>314</v>
      </c>
      <c r="J3171" s="81"/>
      <c r="K3171" s="82"/>
    </row>
    <row r="3172" spans="1:11" s="76" customFormat="1" ht="16.5" customHeight="1" x14ac:dyDescent="0.3">
      <c r="A3172" s="77"/>
      <c r="B3172" s="78"/>
      <c r="C3172" s="79"/>
      <c r="D3172" s="79"/>
      <c r="E3172" s="80"/>
      <c r="F3172" s="80"/>
      <c r="G3172" s="80">
        <f t="shared" si="56"/>
        <v>0</v>
      </c>
      <c r="H3172" s="80"/>
      <c r="I3172" s="162"/>
      <c r="J3172" s="81"/>
      <c r="K3172" s="82"/>
    </row>
    <row r="3173" spans="1:11" s="76" customFormat="1" ht="16.5" customHeight="1" x14ac:dyDescent="0.3">
      <c r="A3173" s="77"/>
      <c r="B3173" s="78"/>
      <c r="C3173" s="79"/>
      <c r="D3173" s="79"/>
      <c r="E3173" s="80"/>
      <c r="F3173" s="80"/>
      <c r="G3173" s="80">
        <f t="shared" si="56"/>
        <v>0</v>
      </c>
      <c r="H3173" s="80"/>
      <c r="I3173" s="162"/>
      <c r="J3173" s="81"/>
      <c r="K3173" s="82"/>
    </row>
    <row r="3174" spans="1:11" s="76" customFormat="1" ht="16.5" customHeight="1" x14ac:dyDescent="0.3">
      <c r="A3174" s="77">
        <v>43360</v>
      </c>
      <c r="B3174" s="78" t="s">
        <v>1935</v>
      </c>
      <c r="C3174" s="79" t="s">
        <v>1936</v>
      </c>
      <c r="D3174" s="79" t="s">
        <v>1937</v>
      </c>
      <c r="E3174" s="80">
        <v>2</v>
      </c>
      <c r="F3174" s="80">
        <v>169999.5</v>
      </c>
      <c r="G3174" s="80">
        <f t="shared" si="56"/>
        <v>339999</v>
      </c>
      <c r="H3174" s="80"/>
      <c r="I3174" s="170" t="s">
        <v>1756</v>
      </c>
      <c r="J3174" s="81"/>
      <c r="K3174" s="82"/>
    </row>
    <row r="3175" spans="1:11" s="76" customFormat="1" ht="16.5" customHeight="1" x14ac:dyDescent="0.3">
      <c r="A3175" s="77"/>
      <c r="B3175" s="78"/>
      <c r="C3175" s="79"/>
      <c r="D3175" s="79" t="s">
        <v>1938</v>
      </c>
      <c r="E3175" s="80">
        <v>3</v>
      </c>
      <c r="F3175" s="80">
        <v>169999.5</v>
      </c>
      <c r="G3175" s="80">
        <f t="shared" si="56"/>
        <v>509998.5</v>
      </c>
      <c r="H3175" s="80">
        <f>SUM(G3174:G3175)</f>
        <v>849997.5</v>
      </c>
      <c r="I3175" s="170"/>
      <c r="J3175" s="81"/>
      <c r="K3175" s="82"/>
    </row>
    <row r="3176" spans="1:11" s="76" customFormat="1" ht="16.5" customHeight="1" x14ac:dyDescent="0.3">
      <c r="A3176" s="77"/>
      <c r="B3176" s="78"/>
      <c r="C3176" s="79"/>
      <c r="D3176" s="79"/>
      <c r="E3176" s="80"/>
      <c r="F3176" s="80"/>
      <c r="G3176" s="80">
        <f t="shared" si="56"/>
        <v>0</v>
      </c>
      <c r="H3176" s="80"/>
      <c r="I3176" s="162"/>
      <c r="J3176" s="81"/>
      <c r="K3176" s="82"/>
    </row>
    <row r="3177" spans="1:11" s="76" customFormat="1" ht="16.5" customHeight="1" x14ac:dyDescent="0.3">
      <c r="A3177" s="77">
        <v>43361</v>
      </c>
      <c r="B3177" s="78" t="s">
        <v>1939</v>
      </c>
      <c r="C3177" s="79" t="s">
        <v>1127</v>
      </c>
      <c r="D3177" s="79" t="s">
        <v>1719</v>
      </c>
      <c r="E3177" s="80">
        <v>6</v>
      </c>
      <c r="F3177" s="80">
        <v>76500.27</v>
      </c>
      <c r="G3177" s="80">
        <f t="shared" si="56"/>
        <v>459001.62</v>
      </c>
      <c r="H3177" s="80"/>
      <c r="I3177" s="170" t="s">
        <v>674</v>
      </c>
      <c r="J3177" s="81"/>
      <c r="K3177" s="82"/>
    </row>
    <row r="3178" spans="1:11" s="76" customFormat="1" ht="16.5" customHeight="1" x14ac:dyDescent="0.3">
      <c r="A3178" s="77"/>
      <c r="B3178" s="78"/>
      <c r="C3178" s="79"/>
      <c r="D3178" s="79" t="s">
        <v>1854</v>
      </c>
      <c r="E3178" s="80">
        <v>3</v>
      </c>
      <c r="F3178" s="80">
        <v>234000.36</v>
      </c>
      <c r="G3178" s="80">
        <f t="shared" si="56"/>
        <v>702001.08</v>
      </c>
      <c r="H3178" s="80">
        <f>SUM(G3177:G3178)</f>
        <v>1161002.7</v>
      </c>
      <c r="I3178" s="170"/>
      <c r="J3178" s="81"/>
      <c r="K3178" s="82"/>
    </row>
    <row r="3179" spans="1:11" s="76" customFormat="1" ht="16.5" customHeight="1" x14ac:dyDescent="0.3">
      <c r="A3179" s="77"/>
      <c r="B3179" s="78"/>
      <c r="C3179" s="79"/>
      <c r="D3179" s="79"/>
      <c r="E3179" s="80"/>
      <c r="F3179" s="80"/>
      <c r="G3179" s="80">
        <f t="shared" si="56"/>
        <v>0</v>
      </c>
      <c r="H3179" s="80"/>
      <c r="I3179" s="162"/>
      <c r="J3179" s="81"/>
      <c r="K3179" s="82"/>
    </row>
    <row r="3180" spans="1:11" s="76" customFormat="1" ht="16.5" customHeight="1" x14ac:dyDescent="0.3">
      <c r="A3180" s="77">
        <v>43361</v>
      </c>
      <c r="B3180" s="78" t="s">
        <v>1940</v>
      </c>
      <c r="C3180" s="79" t="s">
        <v>1893</v>
      </c>
      <c r="D3180" s="79" t="s">
        <v>31</v>
      </c>
      <c r="E3180" s="80">
        <v>1</v>
      </c>
      <c r="F3180" s="80">
        <v>538000</v>
      </c>
      <c r="G3180" s="80">
        <f t="shared" si="56"/>
        <v>538000</v>
      </c>
      <c r="H3180" s="80"/>
      <c r="I3180" s="170" t="s">
        <v>1756</v>
      </c>
      <c r="J3180" s="81"/>
      <c r="K3180" s="82"/>
    </row>
    <row r="3181" spans="1:11" s="76" customFormat="1" ht="16.5" customHeight="1" x14ac:dyDescent="0.3">
      <c r="A3181" s="77"/>
      <c r="B3181" s="78"/>
      <c r="C3181" s="79"/>
      <c r="D3181" s="79" t="s">
        <v>405</v>
      </c>
      <c r="E3181" s="80">
        <v>2</v>
      </c>
      <c r="F3181" s="80">
        <v>600000.5</v>
      </c>
      <c r="G3181" s="80">
        <f t="shared" si="56"/>
        <v>1200001</v>
      </c>
      <c r="H3181" s="80"/>
      <c r="I3181" s="170"/>
      <c r="J3181" s="81"/>
      <c r="K3181" s="82"/>
    </row>
    <row r="3182" spans="1:11" s="76" customFormat="1" ht="16.5" customHeight="1" x14ac:dyDescent="0.3">
      <c r="A3182" s="77"/>
      <c r="B3182" s="78"/>
      <c r="C3182" s="79"/>
      <c r="D3182" s="79" t="s">
        <v>104</v>
      </c>
      <c r="E3182" s="80">
        <v>2</v>
      </c>
      <c r="F3182" s="80">
        <v>538000</v>
      </c>
      <c r="G3182" s="80">
        <f t="shared" si="56"/>
        <v>1076000</v>
      </c>
      <c r="H3182" s="80"/>
      <c r="I3182" s="170"/>
      <c r="J3182" s="81"/>
      <c r="K3182" s="82"/>
    </row>
    <row r="3183" spans="1:11" s="76" customFormat="1" ht="16.5" customHeight="1" x14ac:dyDescent="0.3">
      <c r="A3183" s="77"/>
      <c r="B3183" s="78"/>
      <c r="C3183" s="79"/>
      <c r="D3183" s="79" t="s">
        <v>887</v>
      </c>
      <c r="E3183" s="80">
        <v>12</v>
      </c>
      <c r="F3183" s="80">
        <v>215000.5</v>
      </c>
      <c r="G3183" s="80">
        <f t="shared" si="56"/>
        <v>2580006</v>
      </c>
      <c r="H3183" s="80"/>
      <c r="I3183" s="170"/>
      <c r="J3183" s="81"/>
      <c r="K3183" s="82"/>
    </row>
    <row r="3184" spans="1:11" s="76" customFormat="1" ht="16.5" customHeight="1" x14ac:dyDescent="0.3">
      <c r="A3184" s="77"/>
      <c r="B3184" s="78"/>
      <c r="C3184" s="79"/>
      <c r="D3184" s="79" t="s">
        <v>109</v>
      </c>
      <c r="E3184" s="80">
        <v>6</v>
      </c>
      <c r="F3184" s="80">
        <v>215000.5</v>
      </c>
      <c r="G3184" s="80">
        <f t="shared" si="56"/>
        <v>1290003</v>
      </c>
      <c r="H3184" s="80"/>
      <c r="I3184" s="170"/>
      <c r="J3184" s="81"/>
      <c r="K3184" s="82"/>
    </row>
    <row r="3185" spans="1:11" s="76" customFormat="1" ht="16.5" customHeight="1" x14ac:dyDescent="0.3">
      <c r="A3185" s="77"/>
      <c r="B3185" s="78"/>
      <c r="C3185" s="79"/>
      <c r="D3185" s="79" t="s">
        <v>1094</v>
      </c>
      <c r="E3185" s="80">
        <v>6</v>
      </c>
      <c r="F3185" s="80">
        <v>199999.8</v>
      </c>
      <c r="G3185" s="80">
        <f t="shared" si="56"/>
        <v>1199998.7999999998</v>
      </c>
      <c r="H3185" s="80">
        <f>SUM(G3180:G3185)</f>
        <v>7884008.7999999998</v>
      </c>
      <c r="I3185" s="170"/>
      <c r="J3185" s="81"/>
      <c r="K3185" s="82"/>
    </row>
    <row r="3186" spans="1:11" s="76" customFormat="1" ht="16.5" customHeight="1" x14ac:dyDescent="0.3">
      <c r="A3186" s="77"/>
      <c r="B3186" s="78"/>
      <c r="C3186" s="79"/>
      <c r="D3186" s="79"/>
      <c r="E3186" s="80"/>
      <c r="F3186" s="80"/>
      <c r="G3186" s="80">
        <f t="shared" si="56"/>
        <v>0</v>
      </c>
      <c r="H3186" s="80"/>
      <c r="I3186" s="162"/>
      <c r="J3186" s="81"/>
      <c r="K3186" s="82"/>
    </row>
    <row r="3187" spans="1:11" s="76" customFormat="1" ht="16.5" customHeight="1" x14ac:dyDescent="0.3">
      <c r="A3187" s="77">
        <v>43361</v>
      </c>
      <c r="B3187" s="78" t="s">
        <v>1941</v>
      </c>
      <c r="C3187" s="79" t="s">
        <v>1828</v>
      </c>
      <c r="D3187" s="79" t="s">
        <v>1094</v>
      </c>
      <c r="E3187" s="80">
        <v>1</v>
      </c>
      <c r="F3187" s="80">
        <v>199999.8</v>
      </c>
      <c r="G3187" s="80">
        <f t="shared" si="56"/>
        <v>199999.8</v>
      </c>
      <c r="H3187" s="80"/>
      <c r="I3187" s="170" t="s">
        <v>315</v>
      </c>
      <c r="J3187" s="81"/>
      <c r="K3187" s="82"/>
    </row>
    <row r="3188" spans="1:11" s="76" customFormat="1" ht="16.5" customHeight="1" x14ac:dyDescent="0.3">
      <c r="A3188" s="77"/>
      <c r="B3188" s="78"/>
      <c r="C3188" s="79"/>
      <c r="D3188" s="79" t="s">
        <v>887</v>
      </c>
      <c r="E3188" s="80">
        <v>1</v>
      </c>
      <c r="F3188" s="80">
        <v>215000.5</v>
      </c>
      <c r="G3188" s="80">
        <f t="shared" si="56"/>
        <v>215000.5</v>
      </c>
      <c r="H3188" s="80">
        <f>SUM(G3187:G3188)</f>
        <v>415000.3</v>
      </c>
      <c r="I3188" s="170"/>
      <c r="J3188" s="81"/>
      <c r="K3188" s="82"/>
    </row>
    <row r="3189" spans="1:11" s="76" customFormat="1" ht="16.5" customHeight="1" x14ac:dyDescent="0.3">
      <c r="A3189" s="77"/>
      <c r="B3189" s="78"/>
      <c r="C3189" s="79"/>
      <c r="D3189" s="79"/>
      <c r="E3189" s="80"/>
      <c r="F3189" s="80"/>
      <c r="G3189" s="80">
        <f t="shared" si="56"/>
        <v>0</v>
      </c>
      <c r="H3189" s="80"/>
      <c r="I3189" s="162"/>
      <c r="J3189" s="81"/>
      <c r="K3189" s="82"/>
    </row>
    <row r="3190" spans="1:11" s="76" customFormat="1" ht="16.5" customHeight="1" x14ac:dyDescent="0.3">
      <c r="A3190" s="77">
        <v>43361</v>
      </c>
      <c r="B3190" s="78" t="s">
        <v>1942</v>
      </c>
      <c r="C3190" s="79" t="s">
        <v>1943</v>
      </c>
      <c r="D3190" s="79" t="s">
        <v>109</v>
      </c>
      <c r="E3190" s="80">
        <v>1</v>
      </c>
      <c r="F3190" s="80">
        <v>215000.5</v>
      </c>
      <c r="G3190" s="80">
        <f t="shared" si="56"/>
        <v>215000.5</v>
      </c>
      <c r="H3190" s="80"/>
      <c r="I3190" s="170" t="s">
        <v>1756</v>
      </c>
      <c r="J3190" s="81"/>
      <c r="K3190" s="82"/>
    </row>
    <row r="3191" spans="1:11" s="76" customFormat="1" ht="16.5" customHeight="1" x14ac:dyDescent="0.3">
      <c r="A3191" s="77"/>
      <c r="B3191" s="78"/>
      <c r="C3191" s="79"/>
      <c r="D3191" s="79" t="s">
        <v>887</v>
      </c>
      <c r="E3191" s="80">
        <v>1</v>
      </c>
      <c r="F3191" s="80">
        <v>215000.5</v>
      </c>
      <c r="G3191" s="80">
        <f t="shared" si="56"/>
        <v>215000.5</v>
      </c>
      <c r="H3191" s="80"/>
      <c r="I3191" s="170"/>
      <c r="J3191" s="81"/>
      <c r="K3191" s="82"/>
    </row>
    <row r="3192" spans="1:11" s="76" customFormat="1" ht="16.5" customHeight="1" x14ac:dyDescent="0.3">
      <c r="A3192" s="77"/>
      <c r="B3192" s="78"/>
      <c r="C3192" s="79"/>
      <c r="D3192" s="79" t="s">
        <v>31</v>
      </c>
      <c r="E3192" s="80">
        <v>1</v>
      </c>
      <c r="F3192" s="80">
        <v>538000</v>
      </c>
      <c r="G3192" s="80">
        <f t="shared" si="56"/>
        <v>538000</v>
      </c>
      <c r="H3192" s="80">
        <f>SUM(G3190:G3192)</f>
        <v>968001</v>
      </c>
      <c r="I3192" s="170"/>
      <c r="J3192" s="81"/>
      <c r="K3192" s="82"/>
    </row>
    <row r="3193" spans="1:11" s="76" customFormat="1" ht="16.5" customHeight="1" x14ac:dyDescent="0.3">
      <c r="A3193" s="77"/>
      <c r="B3193" s="78"/>
      <c r="C3193" s="79"/>
      <c r="D3193" s="79"/>
      <c r="E3193" s="80"/>
      <c r="F3193" s="80"/>
      <c r="G3193" s="80">
        <f t="shared" si="56"/>
        <v>0</v>
      </c>
      <c r="H3193" s="80"/>
      <c r="I3193" s="162"/>
      <c r="J3193" s="81"/>
      <c r="K3193" s="82"/>
    </row>
    <row r="3194" spans="1:11" s="76" customFormat="1" ht="16.5" customHeight="1" x14ac:dyDescent="0.3">
      <c r="A3194" s="83">
        <v>43361</v>
      </c>
      <c r="B3194" s="84" t="s">
        <v>1944</v>
      </c>
      <c r="C3194" s="85" t="s">
        <v>1936</v>
      </c>
      <c r="D3194" s="85" t="s">
        <v>1635</v>
      </c>
      <c r="E3194" s="86">
        <v>5</v>
      </c>
      <c r="F3194" s="86">
        <v>165000</v>
      </c>
      <c r="G3194" s="86">
        <f t="shared" si="56"/>
        <v>825000</v>
      </c>
      <c r="H3194" s="86">
        <f>G3194</f>
        <v>825000</v>
      </c>
      <c r="I3194" s="162" t="s">
        <v>1756</v>
      </c>
      <c r="J3194" s="81"/>
      <c r="K3194" s="82"/>
    </row>
    <row r="3195" spans="1:11" s="76" customFormat="1" ht="16.5" customHeight="1" x14ac:dyDescent="0.3">
      <c r="A3195" s="77"/>
      <c r="B3195" s="78"/>
      <c r="C3195" s="79"/>
      <c r="D3195" s="79"/>
      <c r="E3195" s="80"/>
      <c r="F3195" s="80"/>
      <c r="G3195" s="80">
        <f t="shared" si="56"/>
        <v>0</v>
      </c>
      <c r="H3195" s="80"/>
      <c r="I3195" s="162"/>
      <c r="J3195" s="81"/>
      <c r="K3195" s="82"/>
    </row>
    <row r="3196" spans="1:11" s="76" customFormat="1" ht="16.5" customHeight="1" x14ac:dyDescent="0.3">
      <c r="A3196" s="92">
        <v>43361</v>
      </c>
      <c r="B3196" s="93" t="s">
        <v>1945</v>
      </c>
      <c r="C3196" s="94" t="s">
        <v>1946</v>
      </c>
      <c r="D3196" s="94" t="s">
        <v>1094</v>
      </c>
      <c r="E3196" s="95"/>
      <c r="F3196" s="95"/>
      <c r="G3196" s="95">
        <f t="shared" si="56"/>
        <v>0</v>
      </c>
      <c r="H3196" s="95"/>
      <c r="I3196" s="174" t="s">
        <v>309</v>
      </c>
      <c r="J3196" s="81"/>
      <c r="K3196" s="82"/>
    </row>
    <row r="3197" spans="1:11" s="76" customFormat="1" ht="16.5" customHeight="1" x14ac:dyDescent="0.3">
      <c r="A3197" s="92"/>
      <c r="B3197" s="93"/>
      <c r="C3197" s="94"/>
      <c r="D3197" s="94" t="s">
        <v>19</v>
      </c>
      <c r="E3197" s="95"/>
      <c r="F3197" s="95"/>
      <c r="G3197" s="95">
        <f t="shared" si="56"/>
        <v>0</v>
      </c>
      <c r="H3197" s="95">
        <f>SUM(G3196:G3197)</f>
        <v>0</v>
      </c>
      <c r="I3197" s="174"/>
      <c r="J3197" s="81"/>
      <c r="K3197" s="82"/>
    </row>
    <row r="3198" spans="1:11" s="76" customFormat="1" ht="16.5" customHeight="1" x14ac:dyDescent="0.3">
      <c r="A3198" s="77"/>
      <c r="B3198" s="78"/>
      <c r="C3198" s="79"/>
      <c r="D3198" s="79"/>
      <c r="E3198" s="80"/>
      <c r="F3198" s="80"/>
      <c r="G3198" s="80">
        <f t="shared" si="56"/>
        <v>0</v>
      </c>
      <c r="H3198" s="80"/>
      <c r="I3198" s="162"/>
      <c r="J3198" s="81"/>
      <c r="K3198" s="82"/>
    </row>
    <row r="3199" spans="1:11" s="76" customFormat="1" ht="16.5" customHeight="1" x14ac:dyDescent="0.3">
      <c r="A3199" s="77">
        <v>43361</v>
      </c>
      <c r="B3199" s="78" t="s">
        <v>1947</v>
      </c>
      <c r="C3199" s="79" t="s">
        <v>301</v>
      </c>
      <c r="D3199" s="79" t="s">
        <v>1072</v>
      </c>
      <c r="E3199" s="80">
        <v>12</v>
      </c>
      <c r="F3199" s="80">
        <v>165000</v>
      </c>
      <c r="G3199" s="80">
        <f t="shared" si="56"/>
        <v>1980000</v>
      </c>
      <c r="H3199" s="80">
        <f>G3199</f>
        <v>1980000</v>
      </c>
      <c r="I3199" s="162" t="s">
        <v>309</v>
      </c>
      <c r="J3199" s="81"/>
      <c r="K3199" s="82"/>
    </row>
    <row r="3200" spans="1:11" s="76" customFormat="1" ht="16.5" customHeight="1" x14ac:dyDescent="0.3">
      <c r="A3200" s="77"/>
      <c r="B3200" s="78"/>
      <c r="C3200" s="79"/>
      <c r="D3200" s="79"/>
      <c r="E3200" s="80"/>
      <c r="F3200" s="80"/>
      <c r="G3200" s="80">
        <f t="shared" si="56"/>
        <v>0</v>
      </c>
      <c r="H3200" s="80"/>
      <c r="I3200" s="162"/>
      <c r="J3200" s="81"/>
      <c r="K3200" s="82"/>
    </row>
    <row r="3201" spans="1:11" s="76" customFormat="1" ht="16.5" customHeight="1" x14ac:dyDescent="0.3">
      <c r="A3201" s="77">
        <v>43361</v>
      </c>
      <c r="B3201" s="78" t="s">
        <v>1948</v>
      </c>
      <c r="C3201" s="79" t="s">
        <v>1949</v>
      </c>
      <c r="D3201" s="79" t="s">
        <v>1094</v>
      </c>
      <c r="E3201" s="80">
        <v>2</v>
      </c>
      <c r="F3201" s="80">
        <v>0</v>
      </c>
      <c r="G3201" s="80">
        <f t="shared" si="56"/>
        <v>0</v>
      </c>
      <c r="H3201" s="80">
        <f>G3201</f>
        <v>0</v>
      </c>
      <c r="I3201" s="162" t="s">
        <v>1213</v>
      </c>
      <c r="J3201" s="81"/>
      <c r="K3201" s="82"/>
    </row>
    <row r="3202" spans="1:11" s="76" customFormat="1" ht="16.5" customHeight="1" x14ac:dyDescent="0.3">
      <c r="A3202" s="77"/>
      <c r="B3202" s="78"/>
      <c r="C3202" s="79"/>
      <c r="D3202" s="79"/>
      <c r="E3202" s="80"/>
      <c r="F3202" s="80"/>
      <c r="G3202" s="80">
        <f t="shared" si="56"/>
        <v>0</v>
      </c>
      <c r="H3202" s="80"/>
      <c r="I3202" s="162"/>
      <c r="J3202" s="81"/>
      <c r="K3202" s="82"/>
    </row>
    <row r="3203" spans="1:11" s="76" customFormat="1" ht="16.5" customHeight="1" x14ac:dyDescent="0.3">
      <c r="A3203" s="77">
        <v>43361</v>
      </c>
      <c r="B3203" s="78" t="s">
        <v>1950</v>
      </c>
      <c r="C3203" s="79" t="s">
        <v>113</v>
      </c>
      <c r="D3203" s="79" t="s">
        <v>887</v>
      </c>
      <c r="E3203" s="80">
        <v>1</v>
      </c>
      <c r="F3203" s="80">
        <v>215000.5</v>
      </c>
      <c r="G3203" s="80">
        <f t="shared" si="56"/>
        <v>215000.5</v>
      </c>
      <c r="H3203" s="80">
        <f>G3203</f>
        <v>215000.5</v>
      </c>
      <c r="I3203" s="162" t="s">
        <v>1213</v>
      </c>
      <c r="J3203" s="81"/>
      <c r="K3203" s="82"/>
    </row>
    <row r="3204" spans="1:11" s="76" customFormat="1" ht="16.5" customHeight="1" x14ac:dyDescent="0.3">
      <c r="A3204" s="77"/>
      <c r="B3204" s="78"/>
      <c r="C3204" s="79"/>
      <c r="D3204" s="79"/>
      <c r="E3204" s="80"/>
      <c r="F3204" s="80"/>
      <c r="G3204" s="80">
        <f t="shared" si="56"/>
        <v>0</v>
      </c>
      <c r="H3204" s="80"/>
      <c r="I3204" s="162"/>
      <c r="J3204" s="81"/>
      <c r="K3204" s="82"/>
    </row>
    <row r="3205" spans="1:11" s="76" customFormat="1" ht="16.5" customHeight="1" x14ac:dyDescent="0.3">
      <c r="A3205" s="77">
        <v>43361</v>
      </c>
      <c r="B3205" s="78" t="s">
        <v>1951</v>
      </c>
      <c r="C3205" s="79" t="s">
        <v>1669</v>
      </c>
      <c r="D3205" s="79" t="s">
        <v>887</v>
      </c>
      <c r="E3205" s="80">
        <v>1</v>
      </c>
      <c r="F3205" s="80">
        <v>215000.5</v>
      </c>
      <c r="G3205" s="80">
        <f t="shared" si="56"/>
        <v>215000.5</v>
      </c>
      <c r="H3205" s="80">
        <f>G3205</f>
        <v>215000.5</v>
      </c>
      <c r="I3205" s="162" t="s">
        <v>1213</v>
      </c>
      <c r="J3205" s="81"/>
      <c r="K3205" s="82"/>
    </row>
    <row r="3206" spans="1:11" s="76" customFormat="1" ht="16.5" customHeight="1" x14ac:dyDescent="0.3">
      <c r="A3206" s="77"/>
      <c r="B3206" s="78"/>
      <c r="C3206" s="79"/>
      <c r="D3206" s="79"/>
      <c r="E3206" s="80"/>
      <c r="F3206" s="80"/>
      <c r="G3206" s="80">
        <f t="shared" si="56"/>
        <v>0</v>
      </c>
      <c r="H3206" s="80"/>
      <c r="I3206" s="162"/>
      <c r="J3206" s="81"/>
      <c r="K3206" s="82"/>
    </row>
    <row r="3207" spans="1:11" s="76" customFormat="1" ht="16.5" customHeight="1" x14ac:dyDescent="0.3">
      <c r="A3207" s="77">
        <v>43361</v>
      </c>
      <c r="B3207" s="78" t="s">
        <v>1952</v>
      </c>
      <c r="C3207" s="79" t="s">
        <v>1645</v>
      </c>
      <c r="D3207" s="79" t="s">
        <v>1094</v>
      </c>
      <c r="E3207" s="80">
        <v>1</v>
      </c>
      <c r="F3207" s="80">
        <v>199999.8</v>
      </c>
      <c r="G3207" s="80">
        <f t="shared" si="56"/>
        <v>199999.8</v>
      </c>
      <c r="H3207" s="80">
        <f>G3207</f>
        <v>199999.8</v>
      </c>
      <c r="I3207" s="162" t="s">
        <v>1213</v>
      </c>
      <c r="J3207" s="81"/>
      <c r="K3207" s="82"/>
    </row>
    <row r="3208" spans="1:11" s="76" customFormat="1" ht="16.5" customHeight="1" x14ac:dyDescent="0.3">
      <c r="A3208" s="77"/>
      <c r="B3208" s="78"/>
      <c r="C3208" s="79"/>
      <c r="D3208" s="79"/>
      <c r="E3208" s="80"/>
      <c r="F3208" s="80"/>
      <c r="G3208" s="80">
        <f t="shared" si="56"/>
        <v>0</v>
      </c>
      <c r="H3208" s="80"/>
      <c r="I3208" s="162"/>
      <c r="J3208" s="81"/>
      <c r="K3208" s="82"/>
    </row>
    <row r="3209" spans="1:11" s="76" customFormat="1" ht="16.5" customHeight="1" x14ac:dyDescent="0.3">
      <c r="A3209" s="77">
        <v>43362</v>
      </c>
      <c r="B3209" s="78" t="s">
        <v>1953</v>
      </c>
      <c r="C3209" s="79" t="s">
        <v>1954</v>
      </c>
      <c r="D3209" s="79" t="s">
        <v>1955</v>
      </c>
      <c r="E3209" s="80">
        <v>1</v>
      </c>
      <c r="F3209" s="80">
        <v>220000</v>
      </c>
      <c r="G3209" s="80">
        <f t="shared" si="56"/>
        <v>220000</v>
      </c>
      <c r="H3209" s="80">
        <f>G3209</f>
        <v>220000</v>
      </c>
      <c r="I3209" s="162" t="s">
        <v>674</v>
      </c>
      <c r="J3209" s="81"/>
      <c r="K3209" s="82"/>
    </row>
    <row r="3210" spans="1:11" s="76" customFormat="1" ht="16.5" customHeight="1" x14ac:dyDescent="0.3">
      <c r="A3210" s="77"/>
      <c r="B3210" s="78"/>
      <c r="C3210" s="79"/>
      <c r="D3210" s="79"/>
      <c r="E3210" s="80"/>
      <c r="F3210" s="80"/>
      <c r="G3210" s="80">
        <f t="shared" si="56"/>
        <v>0</v>
      </c>
      <c r="H3210" s="80"/>
      <c r="I3210" s="162"/>
      <c r="J3210" s="81"/>
      <c r="K3210" s="82"/>
    </row>
    <row r="3211" spans="1:11" s="76" customFormat="1" ht="16.5" customHeight="1" x14ac:dyDescent="0.3">
      <c r="A3211" s="77">
        <v>43362</v>
      </c>
      <c r="B3211" s="78" t="s">
        <v>1956</v>
      </c>
      <c r="C3211" s="79" t="s">
        <v>1957</v>
      </c>
      <c r="D3211" s="79" t="s">
        <v>1678</v>
      </c>
      <c r="E3211" s="80">
        <v>5</v>
      </c>
      <c r="F3211" s="80">
        <v>637450</v>
      </c>
      <c r="G3211" s="80">
        <f t="shared" si="56"/>
        <v>3187250</v>
      </c>
      <c r="H3211" s="80"/>
      <c r="I3211" s="170" t="s">
        <v>309</v>
      </c>
      <c r="J3211" s="81"/>
      <c r="K3211" s="82"/>
    </row>
    <row r="3212" spans="1:11" s="76" customFormat="1" ht="16.5" customHeight="1" x14ac:dyDescent="0.3">
      <c r="A3212" s="77"/>
      <c r="B3212" s="78"/>
      <c r="C3212" s="79"/>
      <c r="D3212" s="79" t="s">
        <v>319</v>
      </c>
      <c r="E3212" s="80">
        <v>3</v>
      </c>
      <c r="F3212" s="80">
        <v>570000.47499999998</v>
      </c>
      <c r="G3212" s="80">
        <f t="shared" si="56"/>
        <v>1710001.4249999998</v>
      </c>
      <c r="H3212" s="80"/>
      <c r="I3212" s="170"/>
      <c r="J3212" s="81"/>
      <c r="K3212" s="82"/>
    </row>
    <row r="3213" spans="1:11" s="76" customFormat="1" ht="16.5" customHeight="1" x14ac:dyDescent="0.3">
      <c r="A3213" s="77"/>
      <c r="B3213" s="78"/>
      <c r="C3213" s="79"/>
      <c r="D3213" s="79" t="s">
        <v>28</v>
      </c>
      <c r="E3213" s="80">
        <v>3</v>
      </c>
      <c r="F3213" s="80">
        <v>542450.09499999997</v>
      </c>
      <c r="G3213" s="80">
        <f t="shared" si="56"/>
        <v>1627350.2849999999</v>
      </c>
      <c r="H3213" s="80">
        <f>SUM(G3211:G3213)</f>
        <v>6524601.71</v>
      </c>
      <c r="I3213" s="170"/>
      <c r="J3213" s="81"/>
      <c r="K3213" s="82"/>
    </row>
    <row r="3214" spans="1:11" s="76" customFormat="1" ht="16.5" customHeight="1" x14ac:dyDescent="0.3">
      <c r="A3214" s="77"/>
      <c r="B3214" s="78"/>
      <c r="C3214" s="79"/>
      <c r="D3214" s="79"/>
      <c r="E3214" s="80"/>
      <c r="F3214" s="80"/>
      <c r="G3214" s="80">
        <f t="shared" si="56"/>
        <v>0</v>
      </c>
      <c r="H3214" s="80"/>
      <c r="I3214" s="162"/>
      <c r="J3214" s="81"/>
      <c r="K3214" s="82"/>
    </row>
    <row r="3215" spans="1:11" s="76" customFormat="1" ht="16.5" customHeight="1" x14ac:dyDescent="0.3">
      <c r="A3215" s="77">
        <v>43362</v>
      </c>
      <c r="B3215" s="78" t="s">
        <v>1958</v>
      </c>
      <c r="C3215" s="79" t="s">
        <v>38</v>
      </c>
      <c r="D3215" s="79" t="s">
        <v>1094</v>
      </c>
      <c r="E3215" s="80">
        <v>48</v>
      </c>
      <c r="F3215" s="80">
        <v>199999.8</v>
      </c>
      <c r="G3215" s="80">
        <f t="shared" si="56"/>
        <v>9599990.3999999985</v>
      </c>
      <c r="H3215" s="80"/>
      <c r="I3215" s="170" t="s">
        <v>310</v>
      </c>
      <c r="J3215" s="81"/>
      <c r="K3215" s="82"/>
    </row>
    <row r="3216" spans="1:11" s="76" customFormat="1" ht="16.5" customHeight="1" x14ac:dyDescent="0.3">
      <c r="A3216" s="77"/>
      <c r="B3216" s="78"/>
      <c r="C3216" s="79"/>
      <c r="D3216" s="79" t="s">
        <v>887</v>
      </c>
      <c r="E3216" s="80">
        <v>12</v>
      </c>
      <c r="F3216" s="80">
        <v>215000.5</v>
      </c>
      <c r="G3216" s="80">
        <f t="shared" si="56"/>
        <v>2580006</v>
      </c>
      <c r="H3216" s="80">
        <f>SUM(G3215:G3216)</f>
        <v>12179996.399999999</v>
      </c>
      <c r="I3216" s="170"/>
      <c r="J3216" s="81"/>
      <c r="K3216" s="82"/>
    </row>
    <row r="3217" spans="1:11" s="76" customFormat="1" ht="16.5" customHeight="1" x14ac:dyDescent="0.3">
      <c r="A3217" s="77"/>
      <c r="B3217" s="78"/>
      <c r="C3217" s="79"/>
      <c r="D3217" s="79"/>
      <c r="E3217" s="80"/>
      <c r="F3217" s="80"/>
      <c r="G3217" s="80">
        <f t="shared" si="56"/>
        <v>0</v>
      </c>
      <c r="H3217" s="80"/>
      <c r="I3217" s="162"/>
      <c r="J3217" s="81"/>
      <c r="K3217" s="82"/>
    </row>
    <row r="3218" spans="1:11" s="76" customFormat="1" ht="16.5" customHeight="1" x14ac:dyDescent="0.3">
      <c r="A3218" s="77">
        <v>43362</v>
      </c>
      <c r="B3218" s="78" t="s">
        <v>1959</v>
      </c>
      <c r="C3218" s="79" t="s">
        <v>75</v>
      </c>
      <c r="D3218" s="79" t="s">
        <v>1094</v>
      </c>
      <c r="E3218" s="80">
        <v>2</v>
      </c>
      <c r="F3218" s="80">
        <v>199999.8</v>
      </c>
      <c r="G3218" s="80">
        <f t="shared" si="56"/>
        <v>399999.6</v>
      </c>
      <c r="H3218" s="80">
        <f>G3218</f>
        <v>399999.6</v>
      </c>
      <c r="I3218" s="162" t="s">
        <v>309</v>
      </c>
      <c r="J3218" s="81"/>
      <c r="K3218" s="82"/>
    </row>
    <row r="3219" spans="1:11" s="76" customFormat="1" ht="16.5" customHeight="1" x14ac:dyDescent="0.3">
      <c r="A3219" s="77"/>
      <c r="B3219" s="78"/>
      <c r="C3219" s="79"/>
      <c r="D3219" s="79"/>
      <c r="E3219" s="80"/>
      <c r="F3219" s="80"/>
      <c r="G3219" s="80">
        <f t="shared" si="56"/>
        <v>0</v>
      </c>
      <c r="H3219" s="80"/>
      <c r="I3219" s="162"/>
      <c r="J3219" s="81"/>
      <c r="K3219" s="82"/>
    </row>
    <row r="3220" spans="1:11" s="76" customFormat="1" ht="16.5" customHeight="1" x14ac:dyDescent="0.3">
      <c r="A3220" s="77">
        <v>43363</v>
      </c>
      <c r="B3220" s="78" t="s">
        <v>1965</v>
      </c>
      <c r="C3220" s="79" t="s">
        <v>985</v>
      </c>
      <c r="D3220" s="79" t="s">
        <v>1966</v>
      </c>
      <c r="E3220" s="80">
        <v>24</v>
      </c>
      <c r="F3220" s="80">
        <v>66999.899999999994</v>
      </c>
      <c r="G3220" s="80">
        <f t="shared" si="56"/>
        <v>1607997.5999999999</v>
      </c>
      <c r="H3220" s="80"/>
      <c r="I3220" s="170" t="s">
        <v>1213</v>
      </c>
      <c r="J3220" s="81"/>
      <c r="K3220" s="82"/>
    </row>
    <row r="3221" spans="1:11" s="76" customFormat="1" ht="16.5" customHeight="1" x14ac:dyDescent="0.3">
      <c r="A3221" s="77"/>
      <c r="B3221" s="78"/>
      <c r="C3221" s="79"/>
      <c r="D3221" s="79" t="s">
        <v>1725</v>
      </c>
      <c r="E3221" s="80">
        <v>24</v>
      </c>
      <c r="F3221" s="80">
        <v>66999.899999999994</v>
      </c>
      <c r="G3221" s="80">
        <f t="shared" si="56"/>
        <v>1607997.5999999999</v>
      </c>
      <c r="H3221" s="80"/>
      <c r="I3221" s="170"/>
      <c r="J3221" s="81"/>
      <c r="K3221" s="82"/>
    </row>
    <row r="3222" spans="1:11" s="76" customFormat="1" ht="16.5" customHeight="1" x14ac:dyDescent="0.3">
      <c r="A3222" s="77"/>
      <c r="B3222" s="78"/>
      <c r="C3222" s="79"/>
      <c r="D3222" s="79" t="s">
        <v>1933</v>
      </c>
      <c r="E3222" s="80">
        <v>24</v>
      </c>
      <c r="F3222" s="80">
        <v>66999.899999999994</v>
      </c>
      <c r="G3222" s="80">
        <f t="shared" si="56"/>
        <v>1607997.5999999999</v>
      </c>
      <c r="H3222" s="80"/>
      <c r="I3222" s="170"/>
      <c r="J3222" s="81"/>
      <c r="K3222" s="82"/>
    </row>
    <row r="3223" spans="1:11" s="76" customFormat="1" ht="16.5" customHeight="1" x14ac:dyDescent="0.3">
      <c r="A3223" s="77"/>
      <c r="B3223" s="78"/>
      <c r="C3223" s="79"/>
      <c r="D3223" s="79" t="s">
        <v>1930</v>
      </c>
      <c r="E3223" s="80">
        <v>24</v>
      </c>
      <c r="F3223" s="80">
        <v>66999.899999999994</v>
      </c>
      <c r="G3223" s="80">
        <f t="shared" si="56"/>
        <v>1607997.5999999999</v>
      </c>
      <c r="H3223" s="80"/>
      <c r="I3223" s="170"/>
      <c r="J3223" s="81"/>
      <c r="K3223" s="82"/>
    </row>
    <row r="3224" spans="1:11" s="76" customFormat="1" ht="16.5" customHeight="1" x14ac:dyDescent="0.3">
      <c r="A3224" s="77"/>
      <c r="B3224" s="78"/>
      <c r="C3224" s="79"/>
      <c r="D3224" s="79" t="s">
        <v>208</v>
      </c>
      <c r="E3224" s="80">
        <v>36</v>
      </c>
      <c r="F3224" s="80">
        <v>112612.5</v>
      </c>
      <c r="G3224" s="80">
        <f t="shared" si="56"/>
        <v>4054050</v>
      </c>
      <c r="H3224" s="80">
        <f>SUM(G3220:G3224)</f>
        <v>10486040.399999999</v>
      </c>
      <c r="I3224" s="170"/>
      <c r="J3224" s="81"/>
      <c r="K3224" s="82"/>
    </row>
    <row r="3225" spans="1:11" s="76" customFormat="1" ht="16.5" customHeight="1" x14ac:dyDescent="0.3">
      <c r="A3225" s="77"/>
      <c r="B3225" s="78"/>
      <c r="C3225" s="79"/>
      <c r="D3225" s="79"/>
      <c r="E3225" s="80"/>
      <c r="F3225" s="80"/>
      <c r="G3225" s="80">
        <f t="shared" si="56"/>
        <v>0</v>
      </c>
      <c r="H3225" s="80"/>
      <c r="I3225" s="162"/>
      <c r="J3225" s="81"/>
      <c r="K3225" s="82"/>
    </row>
    <row r="3226" spans="1:11" s="76" customFormat="1" ht="16.5" customHeight="1" x14ac:dyDescent="0.3">
      <c r="A3226" s="77">
        <v>43362</v>
      </c>
      <c r="B3226" s="78" t="s">
        <v>1960</v>
      </c>
      <c r="C3226" s="79" t="s">
        <v>57</v>
      </c>
      <c r="D3226" s="79" t="s">
        <v>405</v>
      </c>
      <c r="E3226" s="80">
        <v>1</v>
      </c>
      <c r="F3226" s="80">
        <v>570000.47499999998</v>
      </c>
      <c r="G3226" s="80">
        <f t="shared" si="56"/>
        <v>570000.47499999998</v>
      </c>
      <c r="H3226" s="80">
        <f>G3226</f>
        <v>570000.47499999998</v>
      </c>
      <c r="I3226" s="162" t="s">
        <v>309</v>
      </c>
      <c r="J3226" s="81"/>
      <c r="K3226" s="82"/>
    </row>
    <row r="3227" spans="1:11" s="76" customFormat="1" ht="16.5" customHeight="1" x14ac:dyDescent="0.3">
      <c r="A3227" s="77"/>
      <c r="B3227" s="78"/>
      <c r="C3227" s="79"/>
      <c r="D3227" s="79"/>
      <c r="E3227" s="80"/>
      <c r="F3227" s="80"/>
      <c r="G3227" s="80">
        <f t="shared" ref="G3227:G3484" si="57">E3227*F3227</f>
        <v>0</v>
      </c>
      <c r="H3227" s="80"/>
      <c r="I3227" s="162"/>
      <c r="J3227" s="81"/>
      <c r="K3227" s="82"/>
    </row>
    <row r="3228" spans="1:11" s="76" customFormat="1" ht="16.5" customHeight="1" x14ac:dyDescent="0.3">
      <c r="A3228" s="77">
        <v>43362</v>
      </c>
      <c r="B3228" s="78" t="s">
        <v>1961</v>
      </c>
      <c r="C3228" s="79" t="s">
        <v>894</v>
      </c>
      <c r="D3228" s="79" t="s">
        <v>109</v>
      </c>
      <c r="E3228" s="80">
        <v>3</v>
      </c>
      <c r="F3228" s="80">
        <v>215000.5</v>
      </c>
      <c r="G3228" s="80">
        <f t="shared" si="57"/>
        <v>645001.5</v>
      </c>
      <c r="H3228" s="80"/>
      <c r="I3228" s="170" t="s">
        <v>312</v>
      </c>
      <c r="J3228" s="81"/>
      <c r="K3228" s="82"/>
    </row>
    <row r="3229" spans="1:11" s="76" customFormat="1" ht="16.5" customHeight="1" x14ac:dyDescent="0.3">
      <c r="A3229" s="77"/>
      <c r="B3229" s="78"/>
      <c r="C3229" s="79"/>
      <c r="D3229" s="79" t="s">
        <v>887</v>
      </c>
      <c r="E3229" s="80">
        <v>1</v>
      </c>
      <c r="F3229" s="80">
        <v>215000.5</v>
      </c>
      <c r="G3229" s="80">
        <f t="shared" si="57"/>
        <v>215000.5</v>
      </c>
      <c r="H3229" s="80">
        <f>SUM(G3228:G3229)</f>
        <v>860002</v>
      </c>
      <c r="I3229" s="170"/>
      <c r="J3229" s="81"/>
      <c r="K3229" s="82"/>
    </row>
    <row r="3230" spans="1:11" s="76" customFormat="1" ht="16.5" customHeight="1" x14ac:dyDescent="0.3">
      <c r="A3230" s="77"/>
      <c r="B3230" s="78"/>
      <c r="C3230" s="79"/>
      <c r="D3230" s="79"/>
      <c r="E3230" s="80"/>
      <c r="F3230" s="80"/>
      <c r="G3230" s="80">
        <f t="shared" si="57"/>
        <v>0</v>
      </c>
      <c r="H3230" s="80"/>
      <c r="I3230" s="162"/>
      <c r="J3230" s="81"/>
      <c r="K3230" s="82"/>
    </row>
    <row r="3231" spans="1:11" s="76" customFormat="1" ht="16.5" customHeight="1" x14ac:dyDescent="0.3">
      <c r="A3231" s="77">
        <v>43362</v>
      </c>
      <c r="B3231" s="78" t="s">
        <v>1962</v>
      </c>
      <c r="C3231" s="79" t="s">
        <v>1963</v>
      </c>
      <c r="D3231" s="79" t="s">
        <v>1094</v>
      </c>
      <c r="E3231" s="80">
        <v>36</v>
      </c>
      <c r="F3231" s="80">
        <v>199999.8</v>
      </c>
      <c r="G3231" s="80">
        <f t="shared" si="57"/>
        <v>7199992.7999999998</v>
      </c>
      <c r="H3231" s="80"/>
      <c r="I3231" s="170" t="s">
        <v>309</v>
      </c>
      <c r="J3231" s="81"/>
      <c r="K3231" s="82"/>
    </row>
    <row r="3232" spans="1:11" s="76" customFormat="1" ht="16.5" customHeight="1" x14ac:dyDescent="0.3">
      <c r="A3232" s="77"/>
      <c r="B3232" s="78"/>
      <c r="C3232" s="79"/>
      <c r="D3232" s="79" t="s">
        <v>109</v>
      </c>
      <c r="E3232" s="80">
        <v>12</v>
      </c>
      <c r="F3232" s="80">
        <v>215000.5</v>
      </c>
      <c r="G3232" s="80">
        <f t="shared" si="57"/>
        <v>2580006</v>
      </c>
      <c r="H3232" s="80">
        <f>SUM(G3231:G3232)</f>
        <v>9779998.8000000007</v>
      </c>
      <c r="I3232" s="170"/>
      <c r="J3232" s="81"/>
      <c r="K3232" s="82"/>
    </row>
    <row r="3233" spans="1:11" s="76" customFormat="1" ht="16.5" customHeight="1" x14ac:dyDescent="0.3">
      <c r="A3233" s="77"/>
      <c r="B3233" s="78"/>
      <c r="C3233" s="79"/>
      <c r="D3233" s="79"/>
      <c r="E3233" s="80"/>
      <c r="F3233" s="80"/>
      <c r="G3233" s="80">
        <f t="shared" si="57"/>
        <v>0</v>
      </c>
      <c r="H3233" s="80"/>
      <c r="I3233" s="162"/>
      <c r="J3233" s="81"/>
      <c r="K3233" s="82"/>
    </row>
    <row r="3234" spans="1:11" s="76" customFormat="1" ht="16.5" customHeight="1" x14ac:dyDescent="0.3">
      <c r="A3234" s="77">
        <v>43363</v>
      </c>
      <c r="B3234" s="78" t="s">
        <v>1964</v>
      </c>
      <c r="C3234" s="79" t="s">
        <v>985</v>
      </c>
      <c r="D3234" s="79" t="s">
        <v>1720</v>
      </c>
      <c r="E3234" s="80">
        <v>12</v>
      </c>
      <c r="F3234" s="80">
        <v>133999.79999999999</v>
      </c>
      <c r="G3234" s="80">
        <f t="shared" si="57"/>
        <v>1607997.5999999999</v>
      </c>
      <c r="H3234" s="80"/>
      <c r="I3234" s="170" t="s">
        <v>1213</v>
      </c>
      <c r="J3234" s="81"/>
      <c r="K3234" s="82"/>
    </row>
    <row r="3235" spans="1:11" s="76" customFormat="1" ht="16.5" customHeight="1" x14ac:dyDescent="0.3">
      <c r="A3235" s="77"/>
      <c r="B3235" s="78"/>
      <c r="C3235" s="79"/>
      <c r="D3235" s="79" t="s">
        <v>1721</v>
      </c>
      <c r="E3235" s="80">
        <v>24</v>
      </c>
      <c r="F3235" s="80">
        <v>133999.79999999999</v>
      </c>
      <c r="G3235" s="80">
        <f t="shared" si="57"/>
        <v>3215995.1999999997</v>
      </c>
      <c r="H3235" s="80"/>
      <c r="I3235" s="170"/>
      <c r="J3235" s="81"/>
      <c r="K3235" s="82"/>
    </row>
    <row r="3236" spans="1:11" s="76" customFormat="1" ht="16.5" customHeight="1" x14ac:dyDescent="0.3">
      <c r="A3236" s="77"/>
      <c r="B3236" s="78"/>
      <c r="C3236" s="79"/>
      <c r="D3236" s="79" t="s">
        <v>1914</v>
      </c>
      <c r="E3236" s="80">
        <v>12</v>
      </c>
      <c r="F3236" s="80">
        <v>133999.79999999999</v>
      </c>
      <c r="G3236" s="80">
        <f t="shared" si="57"/>
        <v>1607997.5999999999</v>
      </c>
      <c r="H3236" s="80"/>
      <c r="I3236" s="170"/>
      <c r="J3236" s="81"/>
      <c r="K3236" s="82"/>
    </row>
    <row r="3237" spans="1:11" s="76" customFormat="1" ht="16.5" customHeight="1" x14ac:dyDescent="0.3">
      <c r="A3237" s="77"/>
      <c r="B3237" s="78"/>
      <c r="C3237" s="79"/>
      <c r="D3237" s="79" t="s">
        <v>1722</v>
      </c>
      <c r="E3237" s="80">
        <v>12</v>
      </c>
      <c r="F3237" s="80">
        <v>133999.79999999999</v>
      </c>
      <c r="G3237" s="80">
        <f t="shared" si="57"/>
        <v>1607997.5999999999</v>
      </c>
      <c r="H3237" s="80"/>
      <c r="I3237" s="170"/>
      <c r="J3237" s="81"/>
      <c r="K3237" s="82"/>
    </row>
    <row r="3238" spans="1:11" s="76" customFormat="1" ht="16.5" customHeight="1" x14ac:dyDescent="0.3">
      <c r="A3238" s="77"/>
      <c r="B3238" s="78"/>
      <c r="C3238" s="79"/>
      <c r="D3238" s="79" t="s">
        <v>1915</v>
      </c>
      <c r="E3238" s="80">
        <v>12</v>
      </c>
      <c r="F3238" s="80">
        <v>133999.79999999999</v>
      </c>
      <c r="G3238" s="80">
        <f t="shared" si="57"/>
        <v>1607997.5999999999</v>
      </c>
      <c r="H3238" s="80">
        <f>SUM(G3234:G3238)</f>
        <v>9647985.5999999996</v>
      </c>
      <c r="I3238" s="170"/>
      <c r="J3238" s="81"/>
      <c r="K3238" s="82"/>
    </row>
    <row r="3239" spans="1:11" s="76" customFormat="1" ht="16.5" customHeight="1" x14ac:dyDescent="0.3">
      <c r="A3239" s="77"/>
      <c r="B3239" s="78"/>
      <c r="C3239" s="79"/>
      <c r="D3239" s="79"/>
      <c r="E3239" s="80"/>
      <c r="F3239" s="80"/>
      <c r="G3239" s="80">
        <f t="shared" si="57"/>
        <v>0</v>
      </c>
      <c r="H3239" s="80"/>
      <c r="I3239" s="162"/>
      <c r="J3239" s="81"/>
      <c r="K3239" s="82"/>
    </row>
    <row r="3240" spans="1:11" s="76" customFormat="1" ht="16.5" customHeight="1" x14ac:dyDescent="0.3">
      <c r="A3240" s="77">
        <v>43363</v>
      </c>
      <c r="B3240" s="78" t="s">
        <v>1967</v>
      </c>
      <c r="C3240" s="79" t="s">
        <v>632</v>
      </c>
      <c r="D3240" s="79" t="s">
        <v>31</v>
      </c>
      <c r="E3240" s="80">
        <v>1</v>
      </c>
      <c r="F3240" s="80">
        <v>511100.09499999997</v>
      </c>
      <c r="G3240" s="80">
        <f t="shared" si="57"/>
        <v>511100.09499999997</v>
      </c>
      <c r="H3240" s="80">
        <f>G3240</f>
        <v>511100.09499999997</v>
      </c>
      <c r="I3240" s="162" t="s">
        <v>312</v>
      </c>
      <c r="J3240" s="81"/>
      <c r="K3240" s="82"/>
    </row>
    <row r="3241" spans="1:11" s="76" customFormat="1" ht="16.5" customHeight="1" x14ac:dyDescent="0.3">
      <c r="A3241" s="77"/>
      <c r="B3241" s="78"/>
      <c r="C3241" s="79"/>
      <c r="D3241" s="79"/>
      <c r="E3241" s="80"/>
      <c r="F3241" s="80"/>
      <c r="G3241" s="80">
        <f t="shared" si="57"/>
        <v>0</v>
      </c>
      <c r="H3241" s="80"/>
      <c r="I3241" s="162"/>
      <c r="J3241" s="81"/>
      <c r="K3241" s="82"/>
    </row>
    <row r="3242" spans="1:11" s="76" customFormat="1" ht="16.5" customHeight="1" x14ac:dyDescent="0.3">
      <c r="A3242" s="77">
        <v>43363</v>
      </c>
      <c r="B3242" s="78" t="s">
        <v>1968</v>
      </c>
      <c r="C3242" s="79" t="s">
        <v>720</v>
      </c>
      <c r="D3242" s="79" t="s">
        <v>1680</v>
      </c>
      <c r="E3242" s="80">
        <v>3</v>
      </c>
      <c r="F3242" s="80">
        <v>1227000.5</v>
      </c>
      <c r="G3242" s="80">
        <f t="shared" si="57"/>
        <v>3681001.5</v>
      </c>
      <c r="H3242" s="80">
        <f>G3242</f>
        <v>3681001.5</v>
      </c>
      <c r="I3242" s="162" t="s">
        <v>312</v>
      </c>
      <c r="J3242" s="81"/>
      <c r="K3242" s="82"/>
    </row>
    <row r="3243" spans="1:11" s="76" customFormat="1" ht="16.5" customHeight="1" x14ac:dyDescent="0.3">
      <c r="A3243" s="77"/>
      <c r="B3243" s="78"/>
      <c r="C3243" s="79"/>
      <c r="D3243" s="79"/>
      <c r="E3243" s="80"/>
      <c r="F3243" s="80"/>
      <c r="G3243" s="80">
        <f t="shared" si="57"/>
        <v>0</v>
      </c>
      <c r="H3243" s="80"/>
      <c r="I3243" s="162"/>
      <c r="J3243" s="81"/>
      <c r="K3243" s="82"/>
    </row>
    <row r="3244" spans="1:11" s="76" customFormat="1" ht="16.5" customHeight="1" x14ac:dyDescent="0.3">
      <c r="A3244" s="77">
        <v>43363</v>
      </c>
      <c r="B3244" s="78" t="s">
        <v>1969</v>
      </c>
      <c r="C3244" s="79" t="s">
        <v>989</v>
      </c>
      <c r="D3244" s="79" t="s">
        <v>969</v>
      </c>
      <c r="E3244" s="80">
        <v>24</v>
      </c>
      <c r="F3244" s="80">
        <v>30400.095000000001</v>
      </c>
      <c r="G3244" s="80">
        <f t="shared" si="57"/>
        <v>729602.28</v>
      </c>
      <c r="H3244" s="80"/>
      <c r="I3244" s="170" t="s">
        <v>1215</v>
      </c>
      <c r="J3244" s="81"/>
      <c r="K3244" s="82"/>
    </row>
    <row r="3245" spans="1:11" s="76" customFormat="1" ht="16.5" customHeight="1" x14ac:dyDescent="0.3">
      <c r="A3245" s="77"/>
      <c r="B3245" s="78"/>
      <c r="C3245" s="79"/>
      <c r="D3245" s="79" t="s">
        <v>968</v>
      </c>
      <c r="E3245" s="80">
        <v>24</v>
      </c>
      <c r="F3245" s="80">
        <v>30400.095000000001</v>
      </c>
      <c r="G3245" s="80">
        <f t="shared" si="57"/>
        <v>729602.28</v>
      </c>
      <c r="H3245" s="80"/>
      <c r="I3245" s="170"/>
      <c r="J3245" s="81"/>
      <c r="K3245" s="82"/>
    </row>
    <row r="3246" spans="1:11" s="76" customFormat="1" ht="16.5" customHeight="1" x14ac:dyDescent="0.3">
      <c r="A3246" s="77"/>
      <c r="B3246" s="78"/>
      <c r="C3246" s="79"/>
      <c r="D3246" s="79" t="s">
        <v>1970</v>
      </c>
      <c r="E3246" s="80">
        <v>24</v>
      </c>
      <c r="F3246" s="80">
        <v>30400.095000000001</v>
      </c>
      <c r="G3246" s="80">
        <f t="shared" si="57"/>
        <v>729602.28</v>
      </c>
      <c r="H3246" s="80">
        <f>SUM(G3244:G3246)</f>
        <v>2188806.84</v>
      </c>
      <c r="I3246" s="170"/>
      <c r="J3246" s="81"/>
      <c r="K3246" s="82"/>
    </row>
    <row r="3247" spans="1:11" s="76" customFormat="1" ht="16.5" customHeight="1" x14ac:dyDescent="0.3">
      <c r="A3247" s="77"/>
      <c r="B3247" s="78"/>
      <c r="C3247" s="79"/>
      <c r="D3247" s="79"/>
      <c r="E3247" s="80"/>
      <c r="F3247" s="80"/>
      <c r="G3247" s="80">
        <f t="shared" si="57"/>
        <v>0</v>
      </c>
      <c r="H3247" s="80"/>
      <c r="I3247" s="162"/>
      <c r="J3247" s="81"/>
      <c r="K3247" s="82"/>
    </row>
    <row r="3248" spans="1:11" s="76" customFormat="1" ht="16.5" customHeight="1" x14ac:dyDescent="0.3">
      <c r="A3248" s="77">
        <v>43363</v>
      </c>
      <c r="B3248" s="78" t="s">
        <v>1971</v>
      </c>
      <c r="C3248" s="79" t="s">
        <v>1974</v>
      </c>
      <c r="D3248" s="79" t="s">
        <v>20</v>
      </c>
      <c r="E3248" s="80">
        <v>1</v>
      </c>
      <c r="F3248" s="80">
        <v>542450.09499999997</v>
      </c>
      <c r="G3248" s="80">
        <f t="shared" si="57"/>
        <v>542450.09499999997</v>
      </c>
      <c r="H3248" s="80">
        <f>G3248</f>
        <v>542450.09499999997</v>
      </c>
      <c r="I3248" s="162" t="s">
        <v>314</v>
      </c>
      <c r="J3248" s="81"/>
      <c r="K3248" s="82"/>
    </row>
    <row r="3249" spans="1:11" s="76" customFormat="1" ht="16.5" customHeight="1" x14ac:dyDescent="0.3">
      <c r="A3249" s="77"/>
      <c r="B3249" s="78"/>
      <c r="C3249" s="79"/>
      <c r="D3249" s="79"/>
      <c r="E3249" s="80"/>
      <c r="F3249" s="80"/>
      <c r="G3249" s="80">
        <f t="shared" si="57"/>
        <v>0</v>
      </c>
      <c r="H3249" s="80"/>
      <c r="I3249" s="162"/>
      <c r="J3249" s="81"/>
      <c r="K3249" s="82"/>
    </row>
    <row r="3250" spans="1:11" s="76" customFormat="1" ht="16.5" customHeight="1" x14ac:dyDescent="0.3">
      <c r="A3250" s="77">
        <v>43363</v>
      </c>
      <c r="B3250" s="78" t="s">
        <v>1972</v>
      </c>
      <c r="C3250" s="79" t="s">
        <v>253</v>
      </c>
      <c r="D3250" s="79" t="s">
        <v>109</v>
      </c>
      <c r="E3250" s="80">
        <v>6</v>
      </c>
      <c r="F3250" s="80">
        <v>215000.5</v>
      </c>
      <c r="G3250" s="80">
        <f t="shared" si="57"/>
        <v>1290003</v>
      </c>
      <c r="H3250" s="80">
        <f>G3250</f>
        <v>1290003</v>
      </c>
      <c r="I3250" s="162" t="s">
        <v>315</v>
      </c>
      <c r="J3250" s="81"/>
      <c r="K3250" s="82"/>
    </row>
    <row r="3251" spans="1:11" s="76" customFormat="1" ht="16.5" customHeight="1" x14ac:dyDescent="0.3">
      <c r="A3251" s="77"/>
      <c r="B3251" s="78"/>
      <c r="C3251" s="79"/>
      <c r="D3251" s="79"/>
      <c r="E3251" s="80"/>
      <c r="F3251" s="80"/>
      <c r="G3251" s="80">
        <f t="shared" si="57"/>
        <v>0</v>
      </c>
      <c r="H3251" s="80"/>
      <c r="I3251" s="162"/>
      <c r="J3251" s="81"/>
      <c r="K3251" s="82"/>
    </row>
    <row r="3252" spans="1:11" s="76" customFormat="1" ht="16.5" customHeight="1" x14ac:dyDescent="0.3">
      <c r="A3252" s="77">
        <v>43363</v>
      </c>
      <c r="B3252" s="78" t="s">
        <v>1973</v>
      </c>
      <c r="C3252" s="79" t="s">
        <v>525</v>
      </c>
      <c r="D3252" s="79" t="s">
        <v>19</v>
      </c>
      <c r="E3252" s="80">
        <v>3</v>
      </c>
      <c r="F3252" s="80">
        <v>517000</v>
      </c>
      <c r="G3252" s="80">
        <f t="shared" si="57"/>
        <v>1551000</v>
      </c>
      <c r="H3252" s="80">
        <f>G3252</f>
        <v>1551000</v>
      </c>
      <c r="I3252" s="162" t="s">
        <v>315</v>
      </c>
      <c r="J3252" s="81"/>
      <c r="K3252" s="82"/>
    </row>
    <row r="3253" spans="1:11" s="76" customFormat="1" ht="16.5" customHeight="1" x14ac:dyDescent="0.3">
      <c r="A3253" s="77"/>
      <c r="B3253" s="78"/>
      <c r="C3253" s="79"/>
      <c r="D3253" s="79"/>
      <c r="E3253" s="80"/>
      <c r="F3253" s="80"/>
      <c r="G3253" s="80">
        <f t="shared" si="57"/>
        <v>0</v>
      </c>
      <c r="H3253" s="80"/>
      <c r="I3253" s="162"/>
      <c r="J3253" s="81"/>
      <c r="K3253" s="82"/>
    </row>
    <row r="3254" spans="1:11" s="76" customFormat="1" ht="16.5" customHeight="1" x14ac:dyDescent="0.3">
      <c r="A3254" s="77">
        <v>43363</v>
      </c>
      <c r="B3254" s="78" t="s">
        <v>1975</v>
      </c>
      <c r="C3254" s="79" t="s">
        <v>1925</v>
      </c>
      <c r="D3254" s="79" t="s">
        <v>1728</v>
      </c>
      <c r="E3254" s="80">
        <v>2</v>
      </c>
      <c r="F3254" s="80">
        <v>846450</v>
      </c>
      <c r="G3254" s="80">
        <f t="shared" si="57"/>
        <v>1692900</v>
      </c>
      <c r="H3254" s="80">
        <f>G3254</f>
        <v>1692900</v>
      </c>
      <c r="I3254" s="162" t="s">
        <v>309</v>
      </c>
      <c r="J3254" s="81"/>
      <c r="K3254" s="82"/>
    </row>
    <row r="3255" spans="1:11" s="76" customFormat="1" ht="16.5" customHeight="1" x14ac:dyDescent="0.3">
      <c r="A3255" s="77"/>
      <c r="B3255" s="78"/>
      <c r="C3255" s="79"/>
      <c r="D3255" s="79"/>
      <c r="E3255" s="80"/>
      <c r="F3255" s="80"/>
      <c r="G3255" s="80">
        <f t="shared" si="57"/>
        <v>0</v>
      </c>
      <c r="H3255" s="80"/>
      <c r="I3255" s="162"/>
      <c r="J3255" s="81"/>
      <c r="K3255" s="82"/>
    </row>
    <row r="3256" spans="1:11" s="76" customFormat="1" ht="16.5" customHeight="1" x14ac:dyDescent="0.3">
      <c r="A3256" s="77">
        <v>43363</v>
      </c>
      <c r="B3256" s="78" t="s">
        <v>1976</v>
      </c>
      <c r="C3256" s="79" t="s">
        <v>879</v>
      </c>
      <c r="D3256" s="79" t="s">
        <v>1678</v>
      </c>
      <c r="E3256" s="80">
        <v>1</v>
      </c>
      <c r="F3256" s="80">
        <v>671000</v>
      </c>
      <c r="G3256" s="80">
        <f t="shared" si="57"/>
        <v>671000</v>
      </c>
      <c r="H3256" s="80"/>
      <c r="I3256" s="170" t="s">
        <v>1216</v>
      </c>
      <c r="J3256" s="81"/>
      <c r="K3256" s="82"/>
    </row>
    <row r="3257" spans="1:11" s="76" customFormat="1" ht="16.5" customHeight="1" x14ac:dyDescent="0.3">
      <c r="A3257" s="77"/>
      <c r="B3257" s="78"/>
      <c r="C3257" s="79"/>
      <c r="D3257" s="79" t="s">
        <v>28</v>
      </c>
      <c r="E3257" s="80">
        <v>1</v>
      </c>
      <c r="F3257" s="80">
        <v>605000</v>
      </c>
      <c r="G3257" s="80">
        <f t="shared" si="57"/>
        <v>605000</v>
      </c>
      <c r="H3257" s="80"/>
      <c r="I3257" s="170"/>
      <c r="J3257" s="81"/>
      <c r="K3257" s="82"/>
    </row>
    <row r="3258" spans="1:11" s="76" customFormat="1" ht="16.5" customHeight="1" x14ac:dyDescent="0.3">
      <c r="A3258" s="77"/>
      <c r="B3258" s="78"/>
      <c r="C3258" s="79"/>
      <c r="D3258" s="79" t="s">
        <v>19</v>
      </c>
      <c r="E3258" s="80">
        <v>2</v>
      </c>
      <c r="F3258" s="80">
        <v>517000</v>
      </c>
      <c r="G3258" s="80">
        <f t="shared" si="57"/>
        <v>1034000</v>
      </c>
      <c r="H3258" s="80"/>
      <c r="I3258" s="170"/>
      <c r="J3258" s="81"/>
      <c r="K3258" s="82"/>
    </row>
    <row r="3259" spans="1:11" s="76" customFormat="1" ht="16.5" customHeight="1" x14ac:dyDescent="0.3">
      <c r="A3259" s="77"/>
      <c r="B3259" s="78"/>
      <c r="C3259" s="79"/>
      <c r="D3259" s="79" t="s">
        <v>1094</v>
      </c>
      <c r="E3259" s="80">
        <v>1</v>
      </c>
      <c r="F3259" s="80">
        <v>199999.8</v>
      </c>
      <c r="G3259" s="80">
        <f t="shared" si="57"/>
        <v>199999.8</v>
      </c>
      <c r="H3259" s="80">
        <f>SUM(G3256:G3259)</f>
        <v>2509999.7999999998</v>
      </c>
      <c r="I3259" s="170"/>
      <c r="J3259" s="81"/>
      <c r="K3259" s="82"/>
    </row>
    <row r="3260" spans="1:11" s="76" customFormat="1" ht="16.5" customHeight="1" x14ac:dyDescent="0.3">
      <c r="A3260" s="77"/>
      <c r="B3260" s="78"/>
      <c r="C3260" s="79"/>
      <c r="D3260" s="79"/>
      <c r="E3260" s="80"/>
      <c r="F3260" s="80"/>
      <c r="G3260" s="80">
        <f t="shared" si="57"/>
        <v>0</v>
      </c>
      <c r="H3260" s="80"/>
      <c r="I3260" s="162"/>
      <c r="J3260" s="81"/>
      <c r="K3260" s="82"/>
    </row>
    <row r="3261" spans="1:11" s="76" customFormat="1" ht="16.5" customHeight="1" x14ac:dyDescent="0.3">
      <c r="A3261" s="77">
        <v>43363</v>
      </c>
      <c r="B3261" s="78" t="s">
        <v>1977</v>
      </c>
      <c r="C3261" s="79" t="s">
        <v>1978</v>
      </c>
      <c r="D3261" s="79" t="s">
        <v>104</v>
      </c>
      <c r="E3261" s="80">
        <v>1</v>
      </c>
      <c r="F3261" s="80">
        <v>511100.09499999997</v>
      </c>
      <c r="G3261" s="80">
        <f t="shared" si="57"/>
        <v>511100.09499999997</v>
      </c>
      <c r="H3261" s="80"/>
      <c r="I3261" s="170" t="s">
        <v>1756</v>
      </c>
      <c r="J3261" s="81"/>
      <c r="K3261" s="82"/>
    </row>
    <row r="3262" spans="1:11" s="76" customFormat="1" ht="16.5" customHeight="1" x14ac:dyDescent="0.3">
      <c r="A3262" s="77"/>
      <c r="B3262" s="78"/>
      <c r="C3262" s="79"/>
      <c r="D3262" s="79" t="s">
        <v>31</v>
      </c>
      <c r="E3262" s="80">
        <v>1</v>
      </c>
      <c r="F3262" s="80">
        <v>511100.09499999997</v>
      </c>
      <c r="G3262" s="80">
        <f t="shared" si="57"/>
        <v>511100.09499999997</v>
      </c>
      <c r="H3262" s="80"/>
      <c r="I3262" s="170"/>
      <c r="J3262" s="81"/>
      <c r="K3262" s="82"/>
    </row>
    <row r="3263" spans="1:11" s="76" customFormat="1" ht="16.5" customHeight="1" x14ac:dyDescent="0.3">
      <c r="A3263" s="77"/>
      <c r="B3263" s="78"/>
      <c r="C3263" s="79"/>
      <c r="D3263" s="79" t="s">
        <v>405</v>
      </c>
      <c r="E3263" s="80">
        <v>1</v>
      </c>
      <c r="F3263" s="80">
        <v>570000.47499999998</v>
      </c>
      <c r="G3263" s="80">
        <f t="shared" si="57"/>
        <v>570000.47499999998</v>
      </c>
      <c r="H3263" s="80">
        <f>SUM(G3261:G3263)</f>
        <v>1592200.665</v>
      </c>
      <c r="I3263" s="170"/>
      <c r="J3263" s="81"/>
      <c r="K3263" s="82"/>
    </row>
    <row r="3264" spans="1:11" s="76" customFormat="1" ht="16.5" customHeight="1" x14ac:dyDescent="0.3">
      <c r="A3264" s="77"/>
      <c r="B3264" s="78"/>
      <c r="C3264" s="79"/>
      <c r="D3264" s="79"/>
      <c r="E3264" s="80"/>
      <c r="F3264" s="80"/>
      <c r="G3264" s="80">
        <f t="shared" si="57"/>
        <v>0</v>
      </c>
      <c r="H3264" s="80"/>
      <c r="I3264" s="162"/>
      <c r="J3264" s="81"/>
      <c r="K3264" s="82"/>
    </row>
    <row r="3265" spans="1:11" s="76" customFormat="1" ht="16.5" customHeight="1" x14ac:dyDescent="0.3">
      <c r="A3265" s="77">
        <v>43363</v>
      </c>
      <c r="B3265" s="78" t="s">
        <v>1979</v>
      </c>
      <c r="C3265" s="79" t="s">
        <v>53</v>
      </c>
      <c r="D3265" s="79" t="s">
        <v>20</v>
      </c>
      <c r="E3265" s="80">
        <v>3</v>
      </c>
      <c r="F3265" s="80">
        <v>571000.1</v>
      </c>
      <c r="G3265" s="80">
        <f t="shared" si="57"/>
        <v>1713000.2999999998</v>
      </c>
      <c r="H3265" s="80">
        <f>G3265</f>
        <v>1713000.2999999998</v>
      </c>
      <c r="I3265" s="162" t="s">
        <v>310</v>
      </c>
      <c r="J3265" s="81"/>
      <c r="K3265" s="82"/>
    </row>
    <row r="3266" spans="1:11" s="76" customFormat="1" ht="16.5" customHeight="1" x14ac:dyDescent="0.3">
      <c r="A3266" s="77"/>
      <c r="B3266" s="78"/>
      <c r="C3266" s="79"/>
      <c r="D3266" s="79"/>
      <c r="E3266" s="80"/>
      <c r="F3266" s="80"/>
      <c r="G3266" s="80">
        <f t="shared" si="57"/>
        <v>0</v>
      </c>
      <c r="H3266" s="80"/>
      <c r="I3266" s="162"/>
      <c r="J3266" s="81"/>
      <c r="K3266" s="82"/>
    </row>
    <row r="3267" spans="1:11" s="76" customFormat="1" ht="16.5" customHeight="1" x14ac:dyDescent="0.3">
      <c r="A3267" s="77">
        <v>43363</v>
      </c>
      <c r="B3267" s="78" t="s">
        <v>1980</v>
      </c>
      <c r="C3267" s="79" t="s">
        <v>1981</v>
      </c>
      <c r="D3267" s="79" t="s">
        <v>1937</v>
      </c>
      <c r="E3267" s="80">
        <v>1</v>
      </c>
      <c r="F3267" s="80">
        <v>0</v>
      </c>
      <c r="G3267" s="80">
        <f t="shared" si="57"/>
        <v>0</v>
      </c>
      <c r="H3267" s="80"/>
      <c r="I3267" s="170" t="s">
        <v>1756</v>
      </c>
      <c r="J3267" s="81"/>
      <c r="K3267" s="82"/>
    </row>
    <row r="3268" spans="1:11" s="76" customFormat="1" ht="16.5" customHeight="1" x14ac:dyDescent="0.3">
      <c r="A3268" s="77"/>
      <c r="B3268" s="78"/>
      <c r="C3268" s="79"/>
      <c r="D3268" s="79" t="s">
        <v>1938</v>
      </c>
      <c r="E3268" s="80">
        <v>1</v>
      </c>
      <c r="F3268" s="80">
        <v>0</v>
      </c>
      <c r="G3268" s="80">
        <f t="shared" si="57"/>
        <v>0</v>
      </c>
      <c r="H3268" s="80">
        <f>SUM(G3267:G3268)</f>
        <v>0</v>
      </c>
      <c r="I3268" s="170"/>
      <c r="J3268" s="81" t="s">
        <v>673</v>
      </c>
      <c r="K3268" s="82"/>
    </row>
    <row r="3269" spans="1:11" s="76" customFormat="1" ht="16.5" customHeight="1" x14ac:dyDescent="0.3">
      <c r="A3269" s="77"/>
      <c r="B3269" s="78"/>
      <c r="C3269" s="79"/>
      <c r="D3269" s="79"/>
      <c r="E3269" s="80"/>
      <c r="F3269" s="80"/>
      <c r="G3269" s="80">
        <f t="shared" si="57"/>
        <v>0</v>
      </c>
      <c r="H3269" s="80"/>
      <c r="I3269" s="162"/>
      <c r="J3269" s="81"/>
      <c r="K3269" s="82"/>
    </row>
    <row r="3270" spans="1:11" s="76" customFormat="1" ht="16.5" customHeight="1" x14ac:dyDescent="0.3">
      <c r="A3270" s="77">
        <v>43363</v>
      </c>
      <c r="B3270" s="78" t="s">
        <v>1982</v>
      </c>
      <c r="C3270" s="79" t="s">
        <v>1978</v>
      </c>
      <c r="D3270" s="79" t="s">
        <v>1724</v>
      </c>
      <c r="E3270" s="80">
        <v>1</v>
      </c>
      <c r="F3270" s="80">
        <v>0</v>
      </c>
      <c r="G3270" s="80">
        <f t="shared" si="57"/>
        <v>0</v>
      </c>
      <c r="H3270" s="80">
        <f>G3270</f>
        <v>0</v>
      </c>
      <c r="I3270" s="162" t="s">
        <v>1756</v>
      </c>
      <c r="J3270" s="81" t="s">
        <v>673</v>
      </c>
      <c r="K3270" s="82"/>
    </row>
    <row r="3271" spans="1:11" s="76" customFormat="1" ht="16.5" customHeight="1" x14ac:dyDescent="0.3">
      <c r="A3271" s="77"/>
      <c r="B3271" s="78"/>
      <c r="C3271" s="79"/>
      <c r="D3271" s="79"/>
      <c r="E3271" s="80"/>
      <c r="F3271" s="80"/>
      <c r="G3271" s="80">
        <f t="shared" si="57"/>
        <v>0</v>
      </c>
      <c r="H3271" s="80"/>
      <c r="I3271" s="162"/>
      <c r="J3271" s="81"/>
      <c r="K3271" s="82"/>
    </row>
    <row r="3272" spans="1:11" s="76" customFormat="1" ht="16.5" customHeight="1" x14ac:dyDescent="0.3">
      <c r="A3272" s="77">
        <v>43363</v>
      </c>
      <c r="B3272" s="78" t="s">
        <v>1983</v>
      </c>
      <c r="C3272" s="79" t="s">
        <v>1984</v>
      </c>
      <c r="D3272" s="79" t="s">
        <v>28</v>
      </c>
      <c r="E3272" s="80">
        <v>4</v>
      </c>
      <c r="F3272" s="80">
        <v>542450.09499999997</v>
      </c>
      <c r="G3272" s="80">
        <f t="shared" si="57"/>
        <v>2169800.38</v>
      </c>
      <c r="H3272" s="80">
        <f>G3272</f>
        <v>2169800.38</v>
      </c>
      <c r="I3272" s="162" t="s">
        <v>1756</v>
      </c>
      <c r="J3272" s="81"/>
      <c r="K3272" s="82"/>
    </row>
    <row r="3273" spans="1:11" s="76" customFormat="1" ht="16.5" customHeight="1" x14ac:dyDescent="0.3">
      <c r="A3273" s="77"/>
      <c r="B3273" s="78"/>
      <c r="C3273" s="79"/>
      <c r="D3273" s="79"/>
      <c r="E3273" s="80"/>
      <c r="F3273" s="80"/>
      <c r="G3273" s="80">
        <f t="shared" si="57"/>
        <v>0</v>
      </c>
      <c r="H3273" s="80"/>
      <c r="I3273" s="162"/>
      <c r="J3273" s="81"/>
      <c r="K3273" s="82"/>
    </row>
    <row r="3274" spans="1:11" s="76" customFormat="1" ht="16.5" customHeight="1" x14ac:dyDescent="0.3">
      <c r="A3274" s="77">
        <v>43363</v>
      </c>
      <c r="B3274" s="78" t="s">
        <v>1985</v>
      </c>
      <c r="C3274" s="79" t="s">
        <v>1986</v>
      </c>
      <c r="D3274" s="79" t="s">
        <v>405</v>
      </c>
      <c r="E3274" s="80">
        <v>120</v>
      </c>
      <c r="F3274" s="80">
        <v>570000.5</v>
      </c>
      <c r="G3274" s="80">
        <f t="shared" si="57"/>
        <v>68400060</v>
      </c>
      <c r="H3274" s="80">
        <f>G3274</f>
        <v>68400060</v>
      </c>
      <c r="I3274" s="162" t="s">
        <v>315</v>
      </c>
      <c r="J3274" s="81"/>
      <c r="K3274" s="82"/>
    </row>
    <row r="3275" spans="1:11" s="76" customFormat="1" ht="16.5" customHeight="1" x14ac:dyDescent="0.3">
      <c r="A3275" s="77"/>
      <c r="B3275" s="78"/>
      <c r="C3275" s="79"/>
      <c r="D3275" s="79"/>
      <c r="E3275" s="80"/>
      <c r="F3275" s="80"/>
      <c r="G3275" s="80">
        <f t="shared" si="57"/>
        <v>0</v>
      </c>
      <c r="H3275" s="80"/>
      <c r="I3275" s="162"/>
      <c r="J3275" s="81"/>
      <c r="K3275" s="82"/>
    </row>
    <row r="3276" spans="1:11" s="76" customFormat="1" ht="16.5" customHeight="1" x14ac:dyDescent="0.3">
      <c r="A3276" s="77">
        <v>43363</v>
      </c>
      <c r="B3276" s="78" t="s">
        <v>1987</v>
      </c>
      <c r="C3276" s="79" t="s">
        <v>73</v>
      </c>
      <c r="D3276" s="79" t="s">
        <v>887</v>
      </c>
      <c r="E3276" s="80">
        <v>12</v>
      </c>
      <c r="F3276" s="80">
        <v>215000.5</v>
      </c>
      <c r="G3276" s="80">
        <f t="shared" si="57"/>
        <v>2580006</v>
      </c>
      <c r="H3276" s="80">
        <f>G3276</f>
        <v>2580006</v>
      </c>
      <c r="I3276" s="162" t="s">
        <v>309</v>
      </c>
      <c r="J3276" s="81"/>
      <c r="K3276" s="82"/>
    </row>
    <row r="3277" spans="1:11" s="76" customFormat="1" ht="16.5" customHeight="1" x14ac:dyDescent="0.3">
      <c r="A3277" s="77"/>
      <c r="B3277" s="78"/>
      <c r="C3277" s="79"/>
      <c r="D3277" s="79"/>
      <c r="E3277" s="80"/>
      <c r="F3277" s="80"/>
      <c r="G3277" s="80">
        <f t="shared" si="57"/>
        <v>0</v>
      </c>
      <c r="H3277" s="80"/>
      <c r="I3277" s="162"/>
      <c r="J3277" s="81"/>
      <c r="K3277" s="82"/>
    </row>
    <row r="3278" spans="1:11" s="76" customFormat="1" ht="16.5" customHeight="1" x14ac:dyDescent="0.3">
      <c r="A3278" s="77">
        <v>43363</v>
      </c>
      <c r="B3278" s="78" t="s">
        <v>1988</v>
      </c>
      <c r="C3278" s="79" t="s">
        <v>600</v>
      </c>
      <c r="D3278" s="79" t="s">
        <v>319</v>
      </c>
      <c r="E3278" s="80">
        <v>12</v>
      </c>
      <c r="F3278" s="80">
        <v>625000.19999999995</v>
      </c>
      <c r="G3278" s="80">
        <f t="shared" si="57"/>
        <v>7500002.3999999994</v>
      </c>
      <c r="H3278" s="80">
        <f>G3278</f>
        <v>7500002.3999999994</v>
      </c>
      <c r="I3278" s="162" t="s">
        <v>1271</v>
      </c>
      <c r="J3278" s="81"/>
      <c r="K3278" s="82"/>
    </row>
    <row r="3279" spans="1:11" s="76" customFormat="1" ht="16.5" customHeight="1" x14ac:dyDescent="0.3">
      <c r="A3279" s="77"/>
      <c r="B3279" s="78"/>
      <c r="C3279" s="79"/>
      <c r="D3279" s="79"/>
      <c r="E3279" s="80"/>
      <c r="F3279" s="80"/>
      <c r="G3279" s="80">
        <f t="shared" si="57"/>
        <v>0</v>
      </c>
      <c r="H3279" s="80"/>
      <c r="I3279" s="162"/>
      <c r="J3279" s="81"/>
      <c r="K3279" s="82"/>
    </row>
    <row r="3280" spans="1:11" s="76" customFormat="1" ht="16.5" customHeight="1" x14ac:dyDescent="0.3">
      <c r="A3280" s="77">
        <v>43363</v>
      </c>
      <c r="B3280" s="78" t="s">
        <v>1989</v>
      </c>
      <c r="C3280" s="79" t="s">
        <v>808</v>
      </c>
      <c r="D3280" s="79" t="s">
        <v>887</v>
      </c>
      <c r="E3280" s="80">
        <v>1</v>
      </c>
      <c r="F3280" s="80">
        <v>215000.5</v>
      </c>
      <c r="G3280" s="80">
        <f t="shared" si="57"/>
        <v>215000.5</v>
      </c>
      <c r="H3280" s="80"/>
      <c r="I3280" s="170" t="s">
        <v>309</v>
      </c>
      <c r="J3280" s="81"/>
      <c r="K3280" s="82"/>
    </row>
    <row r="3281" spans="1:11" s="76" customFormat="1" ht="16.5" customHeight="1" x14ac:dyDescent="0.3">
      <c r="A3281" s="77"/>
      <c r="B3281" s="78"/>
      <c r="C3281" s="79"/>
      <c r="D3281" s="79" t="s">
        <v>109</v>
      </c>
      <c r="E3281" s="80">
        <v>2</v>
      </c>
      <c r="F3281" s="80">
        <v>215000.5</v>
      </c>
      <c r="G3281" s="80">
        <f t="shared" si="57"/>
        <v>430001</v>
      </c>
      <c r="H3281" s="80">
        <f>SUM(G3280:G3281)</f>
        <v>645001.5</v>
      </c>
      <c r="I3281" s="170"/>
      <c r="J3281" s="81"/>
      <c r="K3281" s="82"/>
    </row>
    <row r="3282" spans="1:11" s="76" customFormat="1" ht="16.5" customHeight="1" x14ac:dyDescent="0.3">
      <c r="A3282" s="77"/>
      <c r="B3282" s="78"/>
      <c r="C3282" s="79"/>
      <c r="D3282" s="79"/>
      <c r="E3282" s="80"/>
      <c r="F3282" s="80"/>
      <c r="G3282" s="80">
        <f t="shared" si="57"/>
        <v>0</v>
      </c>
      <c r="H3282" s="80"/>
      <c r="I3282" s="162"/>
      <c r="J3282" s="81"/>
      <c r="K3282" s="82"/>
    </row>
    <row r="3283" spans="1:11" s="76" customFormat="1" ht="16.5" customHeight="1" x14ac:dyDescent="0.3">
      <c r="A3283" s="77">
        <v>43364</v>
      </c>
      <c r="B3283" s="78" t="s">
        <v>1990</v>
      </c>
      <c r="C3283" s="79" t="s">
        <v>556</v>
      </c>
      <c r="D3283" s="79" t="s">
        <v>1991</v>
      </c>
      <c r="E3283" s="80">
        <v>2</v>
      </c>
      <c r="F3283" s="80">
        <v>165000</v>
      </c>
      <c r="G3283" s="80">
        <f t="shared" si="57"/>
        <v>330000</v>
      </c>
      <c r="H3283" s="80">
        <f>G3283</f>
        <v>330000</v>
      </c>
      <c r="I3283" s="162" t="s">
        <v>314</v>
      </c>
      <c r="J3283" s="81"/>
      <c r="K3283" s="82"/>
    </row>
    <row r="3284" spans="1:11" s="76" customFormat="1" ht="16.5" customHeight="1" x14ac:dyDescent="0.3">
      <c r="A3284" s="77"/>
      <c r="B3284" s="78"/>
      <c r="C3284" s="79"/>
      <c r="D3284" s="79"/>
      <c r="E3284" s="80"/>
      <c r="F3284" s="80"/>
      <c r="G3284" s="80">
        <f t="shared" si="57"/>
        <v>0</v>
      </c>
      <c r="H3284" s="80"/>
      <c r="I3284" s="162"/>
      <c r="J3284" s="81"/>
      <c r="K3284" s="82"/>
    </row>
    <row r="3285" spans="1:11" s="76" customFormat="1" ht="16.5" customHeight="1" x14ac:dyDescent="0.3">
      <c r="A3285" s="77">
        <v>43364</v>
      </c>
      <c r="B3285" s="78" t="s">
        <v>1992</v>
      </c>
      <c r="C3285" s="79" t="s">
        <v>1993</v>
      </c>
      <c r="D3285" s="79" t="s">
        <v>1994</v>
      </c>
      <c r="E3285" s="80">
        <v>10</v>
      </c>
      <c r="F3285" s="80">
        <v>179999.6</v>
      </c>
      <c r="G3285" s="80">
        <f t="shared" si="57"/>
        <v>1799996</v>
      </c>
      <c r="H3285" s="80">
        <f>G3285</f>
        <v>1799996</v>
      </c>
      <c r="I3285" s="162" t="s">
        <v>1756</v>
      </c>
      <c r="J3285" s="81"/>
      <c r="K3285" s="82"/>
    </row>
    <row r="3286" spans="1:11" s="76" customFormat="1" ht="16.5" customHeight="1" x14ac:dyDescent="0.3">
      <c r="A3286" s="77"/>
      <c r="B3286" s="78"/>
      <c r="C3286" s="79"/>
      <c r="D3286" s="79"/>
      <c r="E3286" s="80"/>
      <c r="F3286" s="80"/>
      <c r="G3286" s="80">
        <f t="shared" si="57"/>
        <v>0</v>
      </c>
      <c r="H3286" s="80"/>
      <c r="I3286" s="162"/>
      <c r="J3286" s="81"/>
      <c r="K3286" s="82"/>
    </row>
    <row r="3287" spans="1:11" s="76" customFormat="1" ht="16.5" customHeight="1" x14ac:dyDescent="0.3">
      <c r="A3287" s="77">
        <v>43364</v>
      </c>
      <c r="B3287" s="78" t="s">
        <v>1995</v>
      </c>
      <c r="C3287" s="79" t="s">
        <v>1083</v>
      </c>
      <c r="D3287" s="79" t="s">
        <v>162</v>
      </c>
      <c r="E3287" s="80">
        <v>1</v>
      </c>
      <c r="F3287" s="80">
        <v>0</v>
      </c>
      <c r="G3287" s="80">
        <f t="shared" si="57"/>
        <v>0</v>
      </c>
      <c r="H3287" s="80"/>
      <c r="I3287" s="170" t="s">
        <v>1213</v>
      </c>
      <c r="J3287" s="81"/>
      <c r="K3287" s="82"/>
    </row>
    <row r="3288" spans="1:11" s="76" customFormat="1" ht="16.5" customHeight="1" x14ac:dyDescent="0.3">
      <c r="A3288" s="77"/>
      <c r="B3288" s="78"/>
      <c r="C3288" s="79"/>
      <c r="D3288" s="79" t="s">
        <v>162</v>
      </c>
      <c r="E3288" s="80">
        <v>6</v>
      </c>
      <c r="F3288" s="80">
        <v>216000.4</v>
      </c>
      <c r="G3288" s="80">
        <f t="shared" si="57"/>
        <v>1296002.3999999999</v>
      </c>
      <c r="H3288" s="80">
        <f>SUM(G3287:G3288)</f>
        <v>1296002.3999999999</v>
      </c>
      <c r="I3288" s="170"/>
      <c r="J3288" s="81"/>
      <c r="K3288" s="82"/>
    </row>
    <row r="3289" spans="1:11" s="76" customFormat="1" ht="16.5" customHeight="1" x14ac:dyDescent="0.3">
      <c r="A3289" s="77"/>
      <c r="B3289" s="78"/>
      <c r="C3289" s="79"/>
      <c r="D3289" s="79"/>
      <c r="E3289" s="80"/>
      <c r="F3289" s="80"/>
      <c r="G3289" s="80">
        <f t="shared" si="57"/>
        <v>0</v>
      </c>
      <c r="H3289" s="80"/>
      <c r="I3289" s="162"/>
      <c r="J3289" s="81"/>
      <c r="K3289" s="82"/>
    </row>
    <row r="3290" spans="1:11" s="76" customFormat="1" ht="16.5" customHeight="1" x14ac:dyDescent="0.3">
      <c r="A3290" s="77">
        <v>43364</v>
      </c>
      <c r="B3290" s="78" t="s">
        <v>1996</v>
      </c>
      <c r="C3290" s="79" t="s">
        <v>985</v>
      </c>
      <c r="D3290" s="79" t="s">
        <v>1720</v>
      </c>
      <c r="E3290" s="80">
        <v>24</v>
      </c>
      <c r="F3290" s="80">
        <v>133999.79999999999</v>
      </c>
      <c r="G3290" s="80">
        <f t="shared" si="57"/>
        <v>3215995.1999999997</v>
      </c>
      <c r="H3290" s="80"/>
      <c r="I3290" s="170" t="s">
        <v>1213</v>
      </c>
      <c r="J3290" s="81"/>
      <c r="K3290" s="82"/>
    </row>
    <row r="3291" spans="1:11" s="76" customFormat="1" ht="16.5" customHeight="1" x14ac:dyDescent="0.3">
      <c r="A3291" s="77"/>
      <c r="B3291" s="78"/>
      <c r="C3291" s="79"/>
      <c r="D3291" s="79" t="s">
        <v>1721</v>
      </c>
      <c r="E3291" s="80">
        <v>60</v>
      </c>
      <c r="F3291" s="80">
        <v>133999.79999999999</v>
      </c>
      <c r="G3291" s="80">
        <f t="shared" si="57"/>
        <v>8039987.9999999991</v>
      </c>
      <c r="H3291" s="80"/>
      <c r="I3291" s="170"/>
      <c r="J3291" s="81"/>
      <c r="K3291" s="82"/>
    </row>
    <row r="3292" spans="1:11" s="76" customFormat="1" ht="16.5" customHeight="1" x14ac:dyDescent="0.3">
      <c r="A3292" s="77"/>
      <c r="B3292" s="78"/>
      <c r="C3292" s="79"/>
      <c r="D3292" s="79" t="s">
        <v>1914</v>
      </c>
      <c r="E3292" s="80">
        <v>24</v>
      </c>
      <c r="F3292" s="80">
        <v>133999.79999999999</v>
      </c>
      <c r="G3292" s="80">
        <f t="shared" si="57"/>
        <v>3215995.1999999997</v>
      </c>
      <c r="H3292" s="80"/>
      <c r="I3292" s="170"/>
      <c r="J3292" s="81"/>
      <c r="K3292" s="82"/>
    </row>
    <row r="3293" spans="1:11" s="76" customFormat="1" ht="16.5" customHeight="1" x14ac:dyDescent="0.3">
      <c r="A3293" s="77"/>
      <c r="B3293" s="78"/>
      <c r="C3293" s="79"/>
      <c r="D3293" s="79" t="s">
        <v>1722</v>
      </c>
      <c r="E3293" s="80">
        <v>24</v>
      </c>
      <c r="F3293" s="80">
        <v>133999.79999999999</v>
      </c>
      <c r="G3293" s="80">
        <f t="shared" si="57"/>
        <v>3215995.1999999997</v>
      </c>
      <c r="H3293" s="80"/>
      <c r="I3293" s="170"/>
      <c r="J3293" s="81"/>
      <c r="K3293" s="82"/>
    </row>
    <row r="3294" spans="1:11" s="76" customFormat="1" ht="16.5" customHeight="1" x14ac:dyDescent="0.3">
      <c r="A3294" s="77"/>
      <c r="B3294" s="78"/>
      <c r="C3294" s="79"/>
      <c r="D3294" s="79" t="s">
        <v>1915</v>
      </c>
      <c r="E3294" s="80">
        <v>36</v>
      </c>
      <c r="F3294" s="80">
        <v>133999.79999999999</v>
      </c>
      <c r="G3294" s="80">
        <f t="shared" si="57"/>
        <v>4823992.8</v>
      </c>
      <c r="H3294" s="80"/>
      <c r="I3294" s="170"/>
      <c r="J3294" s="81"/>
      <c r="K3294" s="82"/>
    </row>
    <row r="3295" spans="1:11" s="76" customFormat="1" ht="16.5" customHeight="1" x14ac:dyDescent="0.3">
      <c r="A3295" s="77"/>
      <c r="B3295" s="78"/>
      <c r="C3295" s="79"/>
      <c r="D3295" s="79" t="s">
        <v>208</v>
      </c>
      <c r="E3295" s="80">
        <v>60</v>
      </c>
      <c r="F3295" s="80">
        <v>112612.5</v>
      </c>
      <c r="G3295" s="80">
        <f t="shared" si="57"/>
        <v>6756750</v>
      </c>
      <c r="H3295" s="80"/>
      <c r="I3295" s="170"/>
      <c r="J3295" s="81"/>
      <c r="K3295" s="82"/>
    </row>
    <row r="3296" spans="1:11" s="76" customFormat="1" ht="16.5" customHeight="1" x14ac:dyDescent="0.3">
      <c r="A3296" s="77"/>
      <c r="B3296" s="78"/>
      <c r="C3296" s="79"/>
      <c r="D3296" s="79" t="s">
        <v>199</v>
      </c>
      <c r="E3296" s="80">
        <v>7</v>
      </c>
      <c r="F3296" s="80">
        <v>112612.5</v>
      </c>
      <c r="G3296" s="80">
        <f t="shared" si="57"/>
        <v>788287.5</v>
      </c>
      <c r="H3296" s="80">
        <f>SUM(G3290:G3296)</f>
        <v>30057003.899999999</v>
      </c>
      <c r="I3296" s="170"/>
      <c r="J3296" s="81"/>
      <c r="K3296" s="82"/>
    </row>
    <row r="3297" spans="1:11" s="76" customFormat="1" ht="16.5" customHeight="1" x14ac:dyDescent="0.3">
      <c r="A3297" s="77"/>
      <c r="B3297" s="78"/>
      <c r="C3297" s="79"/>
      <c r="D3297" s="79"/>
      <c r="E3297" s="80"/>
      <c r="F3297" s="80"/>
      <c r="G3297" s="80">
        <f t="shared" si="57"/>
        <v>0</v>
      </c>
      <c r="H3297" s="80"/>
      <c r="I3297" s="162"/>
      <c r="J3297" s="81"/>
      <c r="K3297" s="82"/>
    </row>
    <row r="3298" spans="1:11" s="76" customFormat="1" ht="16.5" customHeight="1" x14ac:dyDescent="0.3">
      <c r="A3298" s="77">
        <v>43364</v>
      </c>
      <c r="B3298" s="78" t="s">
        <v>1997</v>
      </c>
      <c r="C3298" s="79" t="s">
        <v>1998</v>
      </c>
      <c r="D3298" s="79" t="s">
        <v>319</v>
      </c>
      <c r="E3298" s="80">
        <v>36</v>
      </c>
      <c r="F3298" s="80">
        <v>570000.5</v>
      </c>
      <c r="G3298" s="80">
        <f t="shared" si="57"/>
        <v>20520018</v>
      </c>
      <c r="H3298" s="80">
        <f>G3298</f>
        <v>20520018</v>
      </c>
      <c r="I3298" s="162" t="s">
        <v>309</v>
      </c>
      <c r="J3298" s="81"/>
      <c r="K3298" s="82"/>
    </row>
    <row r="3299" spans="1:11" s="76" customFormat="1" ht="16.5" customHeight="1" x14ac:dyDescent="0.3">
      <c r="A3299" s="77"/>
      <c r="B3299" s="78"/>
      <c r="C3299" s="79"/>
      <c r="D3299" s="79"/>
      <c r="E3299" s="80"/>
      <c r="F3299" s="80"/>
      <c r="G3299" s="80">
        <f t="shared" si="57"/>
        <v>0</v>
      </c>
      <c r="H3299" s="80"/>
      <c r="I3299" s="162"/>
      <c r="J3299" s="81"/>
      <c r="K3299" s="82"/>
    </row>
    <row r="3300" spans="1:11" s="76" customFormat="1" ht="16.5" customHeight="1" x14ac:dyDescent="0.3">
      <c r="A3300" s="77">
        <v>43364</v>
      </c>
      <c r="B3300" s="78" t="s">
        <v>1999</v>
      </c>
      <c r="C3300" s="79" t="s">
        <v>445</v>
      </c>
      <c r="D3300" s="79" t="s">
        <v>109</v>
      </c>
      <c r="E3300" s="80">
        <v>2</v>
      </c>
      <c r="F3300" s="80">
        <v>215000.5</v>
      </c>
      <c r="G3300" s="80">
        <f t="shared" si="57"/>
        <v>430001</v>
      </c>
      <c r="H3300" s="80"/>
      <c r="I3300" s="170" t="s">
        <v>309</v>
      </c>
      <c r="J3300" s="81"/>
      <c r="K3300" s="82"/>
    </row>
    <row r="3301" spans="1:11" s="76" customFormat="1" ht="16.5" customHeight="1" x14ac:dyDescent="0.3">
      <c r="A3301" s="77"/>
      <c r="B3301" s="78"/>
      <c r="C3301" s="79"/>
      <c r="D3301" s="79" t="s">
        <v>887</v>
      </c>
      <c r="E3301" s="80">
        <v>1</v>
      </c>
      <c r="F3301" s="80">
        <v>215000.5</v>
      </c>
      <c r="G3301" s="80">
        <f t="shared" si="57"/>
        <v>215000.5</v>
      </c>
      <c r="H3301" s="80">
        <f>SUM(G3300:G3301)</f>
        <v>645001.5</v>
      </c>
      <c r="I3301" s="170"/>
      <c r="J3301" s="81"/>
      <c r="K3301" s="82"/>
    </row>
    <row r="3302" spans="1:11" s="76" customFormat="1" ht="16.5" customHeight="1" x14ac:dyDescent="0.3">
      <c r="A3302" s="77"/>
      <c r="B3302" s="78"/>
      <c r="C3302" s="79"/>
      <c r="D3302" s="79"/>
      <c r="E3302" s="80"/>
      <c r="F3302" s="80"/>
      <c r="G3302" s="80">
        <f t="shared" si="57"/>
        <v>0</v>
      </c>
      <c r="H3302" s="80"/>
      <c r="I3302" s="162"/>
      <c r="J3302" s="81"/>
      <c r="K3302" s="82"/>
    </row>
    <row r="3303" spans="1:11" s="76" customFormat="1" ht="16.5" customHeight="1" x14ac:dyDescent="0.3">
      <c r="A3303" s="77">
        <v>43364</v>
      </c>
      <c r="B3303" s="78" t="s">
        <v>2000</v>
      </c>
      <c r="C3303" s="79" t="s">
        <v>1893</v>
      </c>
      <c r="D3303" s="79" t="s">
        <v>1094</v>
      </c>
      <c r="E3303" s="80">
        <v>12</v>
      </c>
      <c r="F3303" s="80">
        <v>199999.8</v>
      </c>
      <c r="G3303" s="80">
        <f t="shared" si="57"/>
        <v>2399997.5999999996</v>
      </c>
      <c r="H3303" s="80"/>
      <c r="I3303" s="170" t="s">
        <v>1756</v>
      </c>
      <c r="J3303" s="81"/>
      <c r="K3303" s="82"/>
    </row>
    <row r="3304" spans="1:11" s="76" customFormat="1" ht="16.5" customHeight="1" x14ac:dyDescent="0.3">
      <c r="A3304" s="77"/>
      <c r="B3304" s="78"/>
      <c r="C3304" s="79"/>
      <c r="D3304" s="79" t="s">
        <v>887</v>
      </c>
      <c r="E3304" s="80">
        <v>12</v>
      </c>
      <c r="F3304" s="80">
        <v>215000.5</v>
      </c>
      <c r="G3304" s="80">
        <f t="shared" si="57"/>
        <v>2580006</v>
      </c>
      <c r="H3304" s="80"/>
      <c r="I3304" s="170"/>
      <c r="J3304" s="81"/>
      <c r="K3304" s="82"/>
    </row>
    <row r="3305" spans="1:11" s="76" customFormat="1" ht="16.5" customHeight="1" x14ac:dyDescent="0.3">
      <c r="A3305" s="77"/>
      <c r="B3305" s="78"/>
      <c r="C3305" s="79"/>
      <c r="D3305" s="79" t="s">
        <v>109</v>
      </c>
      <c r="E3305" s="80">
        <v>6</v>
      </c>
      <c r="F3305" s="80">
        <v>215000.5</v>
      </c>
      <c r="G3305" s="80">
        <f t="shared" si="57"/>
        <v>1290003</v>
      </c>
      <c r="H3305" s="80"/>
      <c r="I3305" s="170"/>
      <c r="J3305" s="81"/>
      <c r="K3305" s="82"/>
    </row>
    <row r="3306" spans="1:11" s="76" customFormat="1" ht="16.5" customHeight="1" x14ac:dyDescent="0.3">
      <c r="A3306" s="77"/>
      <c r="B3306" s="78"/>
      <c r="C3306" s="79"/>
      <c r="D3306" s="79" t="s">
        <v>31</v>
      </c>
      <c r="E3306" s="80">
        <v>1</v>
      </c>
      <c r="F3306" s="80">
        <v>538000.1</v>
      </c>
      <c r="G3306" s="80">
        <f t="shared" si="57"/>
        <v>538000.1</v>
      </c>
      <c r="H3306" s="80"/>
      <c r="I3306" s="170"/>
      <c r="J3306" s="81"/>
      <c r="K3306" s="82"/>
    </row>
    <row r="3307" spans="1:11" s="76" customFormat="1" ht="16.5" customHeight="1" x14ac:dyDescent="0.3">
      <c r="A3307" s="77"/>
      <c r="B3307" s="78"/>
      <c r="C3307" s="79"/>
      <c r="D3307" s="79" t="s">
        <v>405</v>
      </c>
      <c r="E3307" s="80">
        <v>2</v>
      </c>
      <c r="F3307" s="80">
        <v>600000.5</v>
      </c>
      <c r="G3307" s="80">
        <f t="shared" si="57"/>
        <v>1200001</v>
      </c>
      <c r="H3307" s="80">
        <f>SUM(G3303:G3307)</f>
        <v>8008007.6999999993</v>
      </c>
      <c r="I3307" s="170"/>
      <c r="J3307" s="81"/>
      <c r="K3307" s="82"/>
    </row>
    <row r="3308" spans="1:11" s="76" customFormat="1" ht="16.5" customHeight="1" x14ac:dyDescent="0.3">
      <c r="A3308" s="77"/>
      <c r="B3308" s="78"/>
      <c r="C3308" s="79"/>
      <c r="D3308" s="79"/>
      <c r="E3308" s="80"/>
      <c r="F3308" s="80"/>
      <c r="G3308" s="80">
        <f t="shared" si="57"/>
        <v>0</v>
      </c>
      <c r="H3308" s="80"/>
      <c r="I3308" s="162"/>
      <c r="J3308" s="81"/>
      <c r="K3308" s="82"/>
    </row>
    <row r="3309" spans="1:11" s="76" customFormat="1" ht="16.5" customHeight="1" x14ac:dyDescent="0.3">
      <c r="A3309" s="77">
        <v>43364</v>
      </c>
      <c r="B3309" s="78" t="s">
        <v>2001</v>
      </c>
      <c r="C3309" s="79" t="s">
        <v>818</v>
      </c>
      <c r="D3309" s="79" t="s">
        <v>109</v>
      </c>
      <c r="E3309" s="80">
        <v>2</v>
      </c>
      <c r="F3309" s="80">
        <v>215000.5</v>
      </c>
      <c r="G3309" s="80">
        <f t="shared" si="57"/>
        <v>430001</v>
      </c>
      <c r="H3309" s="80">
        <f>G3309</f>
        <v>430001</v>
      </c>
      <c r="I3309" s="162" t="s">
        <v>1216</v>
      </c>
      <c r="J3309" s="81"/>
      <c r="K3309" s="82"/>
    </row>
    <row r="3310" spans="1:11" s="76" customFormat="1" ht="16.5" customHeight="1" x14ac:dyDescent="0.3">
      <c r="A3310" s="77"/>
      <c r="B3310" s="78"/>
      <c r="C3310" s="79"/>
      <c r="D3310" s="79"/>
      <c r="E3310" s="80"/>
      <c r="F3310" s="80"/>
      <c r="G3310" s="80">
        <f t="shared" si="57"/>
        <v>0</v>
      </c>
      <c r="H3310" s="80"/>
      <c r="I3310" s="162"/>
      <c r="J3310" s="81"/>
      <c r="K3310" s="82"/>
    </row>
    <row r="3311" spans="1:11" s="76" customFormat="1" ht="16.5" customHeight="1" x14ac:dyDescent="0.3">
      <c r="A3311" s="77">
        <v>43364</v>
      </c>
      <c r="B3311" s="78" t="s">
        <v>2002</v>
      </c>
      <c r="C3311" s="79" t="s">
        <v>1981</v>
      </c>
      <c r="D3311" s="79" t="s">
        <v>1094</v>
      </c>
      <c r="E3311" s="80">
        <v>1</v>
      </c>
      <c r="F3311" s="80">
        <v>199999.8</v>
      </c>
      <c r="G3311" s="80">
        <f t="shared" si="57"/>
        <v>199999.8</v>
      </c>
      <c r="H3311" s="80">
        <f>G3311</f>
        <v>199999.8</v>
      </c>
      <c r="I3311" s="162" t="s">
        <v>1756</v>
      </c>
      <c r="J3311" s="81"/>
      <c r="K3311" s="82"/>
    </row>
    <row r="3312" spans="1:11" s="76" customFormat="1" ht="16.5" customHeight="1" x14ac:dyDescent="0.3">
      <c r="A3312" s="77"/>
      <c r="B3312" s="78"/>
      <c r="C3312" s="79"/>
      <c r="D3312" s="79"/>
      <c r="E3312" s="80"/>
      <c r="F3312" s="80"/>
      <c r="G3312" s="80">
        <f t="shared" si="57"/>
        <v>0</v>
      </c>
      <c r="H3312" s="80"/>
      <c r="I3312" s="162"/>
      <c r="J3312" s="81"/>
      <c r="K3312" s="82"/>
    </row>
    <row r="3313" spans="1:11" s="76" customFormat="1" ht="16.5" customHeight="1" x14ac:dyDescent="0.3">
      <c r="A3313" s="77">
        <v>43364</v>
      </c>
      <c r="B3313" s="78" t="s">
        <v>2003</v>
      </c>
      <c r="C3313" s="79" t="s">
        <v>676</v>
      </c>
      <c r="D3313" s="79" t="s">
        <v>1094</v>
      </c>
      <c r="E3313" s="80">
        <v>12</v>
      </c>
      <c r="F3313" s="80">
        <v>199999.8</v>
      </c>
      <c r="G3313" s="80">
        <f t="shared" si="57"/>
        <v>2399997.5999999996</v>
      </c>
      <c r="H3313" s="80">
        <f>G3313</f>
        <v>2399997.5999999996</v>
      </c>
      <c r="I3313" s="162" t="s">
        <v>312</v>
      </c>
      <c r="J3313" s="81"/>
      <c r="K3313" s="82"/>
    </row>
    <row r="3314" spans="1:11" s="76" customFormat="1" ht="16.5" customHeight="1" x14ac:dyDescent="0.3">
      <c r="A3314" s="77"/>
      <c r="B3314" s="78"/>
      <c r="C3314" s="79"/>
      <c r="D3314" s="79"/>
      <c r="E3314" s="80"/>
      <c r="F3314" s="80"/>
      <c r="G3314" s="80">
        <f t="shared" si="57"/>
        <v>0</v>
      </c>
      <c r="H3314" s="80"/>
      <c r="I3314" s="162"/>
      <c r="J3314" s="81"/>
      <c r="K3314" s="82"/>
    </row>
    <row r="3315" spans="1:11" s="76" customFormat="1" ht="16.5" customHeight="1" x14ac:dyDescent="0.3">
      <c r="A3315" s="77">
        <v>43364</v>
      </c>
      <c r="B3315" s="78" t="s">
        <v>2004</v>
      </c>
      <c r="C3315" s="79" t="s">
        <v>97</v>
      </c>
      <c r="D3315" s="79" t="s">
        <v>1094</v>
      </c>
      <c r="E3315" s="80">
        <v>1</v>
      </c>
      <c r="F3315" s="80">
        <v>199999.8</v>
      </c>
      <c r="G3315" s="80">
        <f t="shared" si="57"/>
        <v>199999.8</v>
      </c>
      <c r="H3315" s="80">
        <f>G3315</f>
        <v>199999.8</v>
      </c>
      <c r="I3315" s="162" t="s">
        <v>312</v>
      </c>
      <c r="J3315" s="81"/>
      <c r="K3315" s="82"/>
    </row>
    <row r="3316" spans="1:11" s="76" customFormat="1" ht="16.5" customHeight="1" x14ac:dyDescent="0.3">
      <c r="A3316" s="77"/>
      <c r="B3316" s="78"/>
      <c r="C3316" s="79"/>
      <c r="D3316" s="79"/>
      <c r="E3316" s="80"/>
      <c r="F3316" s="80"/>
      <c r="G3316" s="80">
        <f t="shared" si="57"/>
        <v>0</v>
      </c>
      <c r="H3316" s="80"/>
      <c r="I3316" s="162"/>
      <c r="J3316" s="81"/>
      <c r="K3316" s="82"/>
    </row>
    <row r="3317" spans="1:11" s="76" customFormat="1" ht="16.5" customHeight="1" x14ac:dyDescent="0.3">
      <c r="A3317" s="77">
        <v>43364</v>
      </c>
      <c r="B3317" s="78" t="s">
        <v>2005</v>
      </c>
      <c r="C3317" s="79" t="s">
        <v>2006</v>
      </c>
      <c r="D3317" s="79" t="s">
        <v>2007</v>
      </c>
      <c r="E3317" s="80">
        <v>8</v>
      </c>
      <c r="F3317" s="80">
        <v>254999.8</v>
      </c>
      <c r="G3317" s="80">
        <f t="shared" si="57"/>
        <v>2039998.4</v>
      </c>
      <c r="H3317" s="80"/>
      <c r="I3317" s="170" t="s">
        <v>1215</v>
      </c>
      <c r="J3317" s="81"/>
      <c r="K3317" s="82"/>
    </row>
    <row r="3318" spans="1:11" s="76" customFormat="1" ht="16.5" customHeight="1" x14ac:dyDescent="0.3">
      <c r="A3318" s="77"/>
      <c r="B3318" s="78"/>
      <c r="C3318" s="79"/>
      <c r="D3318" s="79" t="s">
        <v>2008</v>
      </c>
      <c r="E3318" s="80">
        <v>4</v>
      </c>
      <c r="F3318" s="80">
        <v>254999.8</v>
      </c>
      <c r="G3318" s="80">
        <f t="shared" si="57"/>
        <v>1019999.2</v>
      </c>
      <c r="H3318" s="80">
        <f>SUM(G3317:G3318)</f>
        <v>3059997.5999999996</v>
      </c>
      <c r="I3318" s="170"/>
      <c r="J3318" s="81"/>
      <c r="K3318" s="82"/>
    </row>
    <row r="3319" spans="1:11" s="76" customFormat="1" ht="16.5" customHeight="1" x14ac:dyDescent="0.3">
      <c r="A3319" s="77"/>
      <c r="B3319" s="78"/>
      <c r="C3319" s="79"/>
      <c r="D3319" s="79"/>
      <c r="E3319" s="80"/>
      <c r="F3319" s="80"/>
      <c r="G3319" s="80"/>
      <c r="H3319" s="80"/>
      <c r="I3319" s="162"/>
      <c r="J3319" s="81"/>
      <c r="K3319" s="82"/>
    </row>
    <row r="3320" spans="1:11" s="76" customFormat="1" ht="16.5" customHeight="1" x14ac:dyDescent="0.3">
      <c r="A3320" s="77">
        <v>43364</v>
      </c>
      <c r="B3320" s="78" t="s">
        <v>2009</v>
      </c>
      <c r="C3320" s="79" t="s">
        <v>1936</v>
      </c>
      <c r="D3320" s="79" t="s">
        <v>19</v>
      </c>
      <c r="E3320" s="80">
        <v>1</v>
      </c>
      <c r="F3320" s="80">
        <v>517000</v>
      </c>
      <c r="G3320" s="80">
        <f t="shared" si="57"/>
        <v>517000</v>
      </c>
      <c r="H3320" s="80">
        <f>G3320</f>
        <v>517000</v>
      </c>
      <c r="I3320" s="162"/>
      <c r="J3320" s="81"/>
      <c r="K3320" s="82"/>
    </row>
    <row r="3321" spans="1:11" s="76" customFormat="1" ht="16.5" customHeight="1" x14ac:dyDescent="0.3">
      <c r="A3321" s="77"/>
      <c r="B3321" s="78"/>
      <c r="C3321" s="79"/>
      <c r="D3321" s="79"/>
      <c r="E3321" s="80"/>
      <c r="F3321" s="80"/>
      <c r="G3321" s="80">
        <f t="shared" si="57"/>
        <v>0</v>
      </c>
      <c r="H3321" s="80"/>
      <c r="I3321" s="162"/>
      <c r="J3321" s="81"/>
      <c r="K3321" s="82"/>
    </row>
    <row r="3322" spans="1:11" s="76" customFormat="1" ht="16.5" customHeight="1" x14ac:dyDescent="0.3">
      <c r="A3322" s="77">
        <v>43364</v>
      </c>
      <c r="B3322" s="78" t="s">
        <v>2010</v>
      </c>
      <c r="C3322" s="79" t="s">
        <v>1019</v>
      </c>
      <c r="D3322" s="79" t="s">
        <v>104</v>
      </c>
      <c r="E3322" s="80">
        <v>2</v>
      </c>
      <c r="F3322" s="80">
        <v>511100.09499999997</v>
      </c>
      <c r="G3322" s="80">
        <f t="shared" si="57"/>
        <v>1022200.19</v>
      </c>
      <c r="H3322" s="80">
        <f>G3322</f>
        <v>1022200.19</v>
      </c>
      <c r="I3322" s="162" t="s">
        <v>309</v>
      </c>
      <c r="J3322" s="81"/>
      <c r="K3322" s="82"/>
    </row>
    <row r="3323" spans="1:11" s="76" customFormat="1" ht="16.5" customHeight="1" x14ac:dyDescent="0.3">
      <c r="A3323" s="77"/>
      <c r="B3323" s="78"/>
      <c r="C3323" s="79"/>
      <c r="D3323" s="79"/>
      <c r="E3323" s="80"/>
      <c r="F3323" s="80"/>
      <c r="G3323" s="80">
        <f t="shared" si="57"/>
        <v>0</v>
      </c>
      <c r="H3323" s="80"/>
      <c r="I3323" s="162"/>
      <c r="J3323" s="81"/>
      <c r="K3323" s="82"/>
    </row>
    <row r="3324" spans="1:11" s="76" customFormat="1" ht="16.5" customHeight="1" x14ac:dyDescent="0.3">
      <c r="A3324" s="77">
        <v>43364</v>
      </c>
      <c r="B3324" s="78" t="s">
        <v>2011</v>
      </c>
      <c r="C3324" s="79" t="s">
        <v>2012</v>
      </c>
      <c r="D3324" s="79" t="s">
        <v>1094</v>
      </c>
      <c r="E3324" s="80">
        <v>2</v>
      </c>
      <c r="F3324" s="80">
        <v>199999.8</v>
      </c>
      <c r="G3324" s="80">
        <f t="shared" si="57"/>
        <v>399999.6</v>
      </c>
      <c r="H3324" s="80">
        <f>G3324</f>
        <v>399999.6</v>
      </c>
      <c r="I3324" s="162" t="s">
        <v>309</v>
      </c>
      <c r="J3324" s="81"/>
      <c r="K3324" s="82"/>
    </row>
    <row r="3325" spans="1:11" s="76" customFormat="1" ht="16.5" customHeight="1" x14ac:dyDescent="0.3">
      <c r="A3325" s="77"/>
      <c r="B3325" s="78"/>
      <c r="C3325" s="79"/>
      <c r="D3325" s="79"/>
      <c r="E3325" s="80"/>
      <c r="F3325" s="80"/>
      <c r="G3325" s="80">
        <f t="shared" si="57"/>
        <v>0</v>
      </c>
      <c r="H3325" s="80"/>
      <c r="I3325" s="162"/>
      <c r="J3325" s="81"/>
      <c r="K3325" s="82"/>
    </row>
    <row r="3326" spans="1:11" s="76" customFormat="1" ht="16.5" customHeight="1" x14ac:dyDescent="0.3">
      <c r="A3326" s="77">
        <v>43364</v>
      </c>
      <c r="B3326" s="78" t="s">
        <v>2013</v>
      </c>
      <c r="C3326" s="79" t="s">
        <v>301</v>
      </c>
      <c r="D3326" s="79" t="s">
        <v>1072</v>
      </c>
      <c r="E3326" s="80">
        <v>12</v>
      </c>
      <c r="F3326" s="80">
        <v>165000</v>
      </c>
      <c r="G3326" s="80">
        <f t="shared" si="57"/>
        <v>1980000</v>
      </c>
      <c r="H3326" s="80">
        <f>G3326</f>
        <v>1980000</v>
      </c>
      <c r="I3326" s="162" t="s">
        <v>309</v>
      </c>
      <c r="J3326" s="81"/>
      <c r="K3326" s="82"/>
    </row>
    <row r="3327" spans="1:11" s="76" customFormat="1" ht="16.5" customHeight="1" x14ac:dyDescent="0.3">
      <c r="A3327" s="77"/>
      <c r="B3327" s="78"/>
      <c r="C3327" s="79"/>
      <c r="D3327" s="79"/>
      <c r="E3327" s="80"/>
      <c r="F3327" s="80"/>
      <c r="G3327" s="80">
        <f t="shared" si="57"/>
        <v>0</v>
      </c>
      <c r="H3327" s="80"/>
      <c r="I3327" s="162"/>
      <c r="J3327" s="81"/>
      <c r="K3327" s="82"/>
    </row>
    <row r="3328" spans="1:11" s="76" customFormat="1" ht="16.5" customHeight="1" x14ac:dyDescent="0.3">
      <c r="A3328" s="77">
        <v>43364</v>
      </c>
      <c r="B3328" s="78" t="s">
        <v>2014</v>
      </c>
      <c r="C3328" s="79" t="s">
        <v>2015</v>
      </c>
      <c r="D3328" s="79" t="s">
        <v>109</v>
      </c>
      <c r="E3328" s="80">
        <v>8</v>
      </c>
      <c r="F3328" s="80">
        <v>215000.5</v>
      </c>
      <c r="G3328" s="80">
        <f t="shared" si="57"/>
        <v>1720004</v>
      </c>
      <c r="H3328" s="80">
        <f>G3328</f>
        <v>1720004</v>
      </c>
      <c r="I3328" s="162" t="s">
        <v>1215</v>
      </c>
      <c r="J3328" s="81"/>
      <c r="K3328" s="82"/>
    </row>
    <row r="3329" spans="1:11" s="76" customFormat="1" ht="16.5" customHeight="1" x14ac:dyDescent="0.3">
      <c r="A3329" s="77"/>
      <c r="B3329" s="78"/>
      <c r="C3329" s="79"/>
      <c r="D3329" s="79"/>
      <c r="E3329" s="80"/>
      <c r="F3329" s="80"/>
      <c r="G3329" s="80">
        <f t="shared" si="57"/>
        <v>0</v>
      </c>
      <c r="H3329" s="80"/>
      <c r="I3329" s="162"/>
      <c r="J3329" s="81"/>
      <c r="K3329" s="82"/>
    </row>
    <row r="3330" spans="1:11" s="76" customFormat="1" ht="16.5" customHeight="1" x14ac:dyDescent="0.3">
      <c r="A3330" s="77">
        <v>43364</v>
      </c>
      <c r="B3330" s="78" t="s">
        <v>2016</v>
      </c>
      <c r="C3330" s="79" t="s">
        <v>38</v>
      </c>
      <c r="D3330" s="79" t="s">
        <v>1094</v>
      </c>
      <c r="E3330" s="80">
        <v>2</v>
      </c>
      <c r="F3330" s="80">
        <v>199999.8</v>
      </c>
      <c r="G3330" s="80">
        <f t="shared" si="57"/>
        <v>399999.6</v>
      </c>
      <c r="H3330" s="80">
        <f>G3330</f>
        <v>399999.6</v>
      </c>
      <c r="I3330" s="162" t="s">
        <v>310</v>
      </c>
      <c r="J3330" s="81"/>
      <c r="K3330" s="82"/>
    </row>
    <row r="3331" spans="1:11" s="76" customFormat="1" ht="16.5" customHeight="1" x14ac:dyDescent="0.3">
      <c r="A3331" s="77"/>
      <c r="B3331" s="78"/>
      <c r="C3331" s="79"/>
      <c r="D3331" s="79"/>
      <c r="E3331" s="80"/>
      <c r="F3331" s="80"/>
      <c r="G3331" s="80">
        <f t="shared" si="57"/>
        <v>0</v>
      </c>
      <c r="H3331" s="80"/>
      <c r="I3331" s="162"/>
      <c r="J3331" s="81"/>
      <c r="K3331" s="82"/>
    </row>
    <row r="3332" spans="1:11" s="76" customFormat="1" ht="16.5" customHeight="1" x14ac:dyDescent="0.3">
      <c r="A3332" s="77">
        <v>43364</v>
      </c>
      <c r="B3332" s="78" t="s">
        <v>2017</v>
      </c>
      <c r="C3332" s="79" t="s">
        <v>284</v>
      </c>
      <c r="D3332" s="79" t="s">
        <v>109</v>
      </c>
      <c r="E3332" s="80">
        <v>12</v>
      </c>
      <c r="F3332" s="80">
        <v>215000.5</v>
      </c>
      <c r="G3332" s="80">
        <f t="shared" si="57"/>
        <v>2580006</v>
      </c>
      <c r="H3332" s="80">
        <f>G3332</f>
        <v>2580006</v>
      </c>
      <c r="I3332" s="162" t="s">
        <v>310</v>
      </c>
      <c r="J3332" s="81"/>
      <c r="K3332" s="82"/>
    </row>
    <row r="3333" spans="1:11" s="76" customFormat="1" ht="16.5" customHeight="1" x14ac:dyDescent="0.3">
      <c r="A3333" s="77"/>
      <c r="B3333" s="78"/>
      <c r="C3333" s="79"/>
      <c r="D3333" s="79"/>
      <c r="E3333" s="80"/>
      <c r="F3333" s="80"/>
      <c r="G3333" s="80">
        <f t="shared" si="57"/>
        <v>0</v>
      </c>
      <c r="H3333" s="80"/>
      <c r="I3333" s="162"/>
      <c r="J3333" s="81"/>
      <c r="K3333" s="82"/>
    </row>
    <row r="3334" spans="1:11" s="76" customFormat="1" ht="16.5" customHeight="1" x14ac:dyDescent="0.3">
      <c r="A3334" s="77">
        <v>43365</v>
      </c>
      <c r="B3334" s="78" t="s">
        <v>2018</v>
      </c>
      <c r="C3334" s="79" t="s">
        <v>94</v>
      </c>
      <c r="D3334" s="79" t="s">
        <v>20</v>
      </c>
      <c r="E3334" s="80">
        <v>1</v>
      </c>
      <c r="F3334" s="80">
        <v>571000.1</v>
      </c>
      <c r="G3334" s="80">
        <f t="shared" si="57"/>
        <v>571000.1</v>
      </c>
      <c r="H3334" s="80">
        <f>G3334</f>
        <v>571000.1</v>
      </c>
      <c r="I3334" s="162" t="s">
        <v>314</v>
      </c>
      <c r="J3334" s="81"/>
      <c r="K3334" s="82"/>
    </row>
    <row r="3335" spans="1:11" s="76" customFormat="1" ht="16.5" customHeight="1" x14ac:dyDescent="0.3">
      <c r="A3335" s="77"/>
      <c r="B3335" s="78"/>
      <c r="C3335" s="79"/>
      <c r="D3335" s="79"/>
      <c r="E3335" s="80"/>
      <c r="F3335" s="80"/>
      <c r="G3335" s="80">
        <f t="shared" si="57"/>
        <v>0</v>
      </c>
      <c r="H3335" s="80"/>
      <c r="I3335" s="162"/>
      <c r="J3335" s="81"/>
      <c r="K3335" s="82"/>
    </row>
    <row r="3336" spans="1:11" s="76" customFormat="1" ht="16.5" customHeight="1" x14ac:dyDescent="0.3">
      <c r="A3336" s="77">
        <v>43365</v>
      </c>
      <c r="B3336" s="78" t="s">
        <v>2019</v>
      </c>
      <c r="C3336" s="79" t="s">
        <v>1769</v>
      </c>
      <c r="D3336" s="79" t="s">
        <v>2020</v>
      </c>
      <c r="E3336" s="80">
        <v>5</v>
      </c>
      <c r="F3336" s="80">
        <v>254999.8</v>
      </c>
      <c r="G3336" s="80">
        <f t="shared" si="57"/>
        <v>1274999</v>
      </c>
      <c r="H3336" s="80"/>
      <c r="I3336" s="170" t="s">
        <v>309</v>
      </c>
      <c r="J3336" s="81"/>
      <c r="K3336" s="82"/>
    </row>
    <row r="3337" spans="1:11" s="76" customFormat="1" ht="16.5" customHeight="1" x14ac:dyDescent="0.3">
      <c r="A3337" s="77"/>
      <c r="B3337" s="78"/>
      <c r="C3337" s="79"/>
      <c r="D3337" s="79" t="s">
        <v>2021</v>
      </c>
      <c r="E3337" s="80">
        <v>5</v>
      </c>
      <c r="F3337" s="80">
        <v>275000</v>
      </c>
      <c r="G3337" s="80">
        <f t="shared" si="57"/>
        <v>1375000</v>
      </c>
      <c r="H3337" s="80"/>
      <c r="I3337" s="170"/>
      <c r="J3337" s="81"/>
      <c r="K3337" s="82"/>
    </row>
    <row r="3338" spans="1:11" s="76" customFormat="1" ht="16.5" customHeight="1" x14ac:dyDescent="0.3">
      <c r="A3338" s="77"/>
      <c r="B3338" s="78"/>
      <c r="C3338" s="79"/>
      <c r="D3338" s="79" t="s">
        <v>2022</v>
      </c>
      <c r="E3338" s="80">
        <v>2</v>
      </c>
      <c r="F3338" s="80">
        <v>254999.8</v>
      </c>
      <c r="G3338" s="80">
        <f t="shared" si="57"/>
        <v>509999.6</v>
      </c>
      <c r="H3338" s="80">
        <f>SUM(G3336:G3338)</f>
        <v>3159998.6</v>
      </c>
      <c r="I3338" s="170"/>
      <c r="J3338" s="81"/>
      <c r="K3338" s="82"/>
    </row>
    <row r="3339" spans="1:11" s="76" customFormat="1" ht="16.5" customHeight="1" x14ac:dyDescent="0.3">
      <c r="A3339" s="77"/>
      <c r="B3339" s="78"/>
      <c r="C3339" s="79"/>
      <c r="D3339" s="79"/>
      <c r="E3339" s="80"/>
      <c r="F3339" s="80"/>
      <c r="G3339" s="80">
        <f t="shared" si="57"/>
        <v>0</v>
      </c>
      <c r="H3339" s="80"/>
      <c r="I3339" s="162"/>
      <c r="J3339" s="81"/>
      <c r="K3339" s="82"/>
    </row>
    <row r="3340" spans="1:11" s="76" customFormat="1" ht="16.5" customHeight="1" x14ac:dyDescent="0.3">
      <c r="A3340" s="77">
        <v>43365</v>
      </c>
      <c r="B3340" s="78" t="s">
        <v>2023</v>
      </c>
      <c r="C3340" s="79" t="s">
        <v>676</v>
      </c>
      <c r="D3340" s="79" t="s">
        <v>1094</v>
      </c>
      <c r="E3340" s="80">
        <v>2</v>
      </c>
      <c r="F3340" s="80">
        <v>199999.8</v>
      </c>
      <c r="G3340" s="80">
        <f t="shared" si="57"/>
        <v>399999.6</v>
      </c>
      <c r="H3340" s="80"/>
      <c r="I3340" s="170" t="s">
        <v>312</v>
      </c>
      <c r="J3340" s="81"/>
      <c r="K3340" s="82"/>
    </row>
    <row r="3341" spans="1:11" s="76" customFormat="1" ht="16.5" customHeight="1" x14ac:dyDescent="0.3">
      <c r="A3341" s="77"/>
      <c r="B3341" s="78"/>
      <c r="C3341" s="79"/>
      <c r="D3341" s="79" t="s">
        <v>1386</v>
      </c>
      <c r="E3341" s="80">
        <v>2</v>
      </c>
      <c r="F3341" s="80">
        <v>215000.5</v>
      </c>
      <c r="G3341" s="80">
        <f t="shared" si="57"/>
        <v>430001</v>
      </c>
      <c r="H3341" s="80"/>
      <c r="I3341" s="170"/>
      <c r="J3341" s="81"/>
      <c r="K3341" s="82"/>
    </row>
    <row r="3342" spans="1:11" s="76" customFormat="1" ht="16.5" customHeight="1" x14ac:dyDescent="0.3">
      <c r="A3342" s="77"/>
      <c r="B3342" s="78"/>
      <c r="C3342" s="79"/>
      <c r="D3342" s="79" t="s">
        <v>887</v>
      </c>
      <c r="E3342" s="80">
        <v>1</v>
      </c>
      <c r="F3342" s="80">
        <v>215000.5</v>
      </c>
      <c r="G3342" s="80">
        <f t="shared" si="57"/>
        <v>215000.5</v>
      </c>
      <c r="H3342" s="80">
        <f>SUM(G3340:G3342)</f>
        <v>1045001.1</v>
      </c>
      <c r="I3342" s="170"/>
      <c r="J3342" s="81"/>
      <c r="K3342" s="82"/>
    </row>
    <row r="3343" spans="1:11" s="76" customFormat="1" ht="16.5" customHeight="1" x14ac:dyDescent="0.3">
      <c r="A3343" s="77"/>
      <c r="B3343" s="78"/>
      <c r="C3343" s="79"/>
      <c r="D3343" s="79"/>
      <c r="E3343" s="80"/>
      <c r="F3343" s="80"/>
      <c r="G3343" s="80">
        <f t="shared" si="57"/>
        <v>0</v>
      </c>
      <c r="H3343" s="80"/>
      <c r="I3343" s="162"/>
      <c r="J3343" s="81"/>
      <c r="K3343" s="82"/>
    </row>
    <row r="3344" spans="1:11" s="76" customFormat="1" ht="16.5" customHeight="1" x14ac:dyDescent="0.3">
      <c r="A3344" s="77">
        <v>43365</v>
      </c>
      <c r="B3344" s="78" t="s">
        <v>2024</v>
      </c>
      <c r="C3344" s="79" t="s">
        <v>786</v>
      </c>
      <c r="D3344" s="79" t="s">
        <v>405</v>
      </c>
      <c r="E3344" s="80">
        <v>6</v>
      </c>
      <c r="F3344" s="80">
        <v>570000.47499999998</v>
      </c>
      <c r="G3344" s="80">
        <f t="shared" si="57"/>
        <v>3420002.8499999996</v>
      </c>
      <c r="H3344" s="80"/>
      <c r="I3344" s="170" t="s">
        <v>309</v>
      </c>
      <c r="J3344" s="81"/>
      <c r="K3344" s="82"/>
    </row>
    <row r="3345" spans="1:11" s="76" customFormat="1" ht="16.5" customHeight="1" x14ac:dyDescent="0.3">
      <c r="A3345" s="77"/>
      <c r="B3345" s="78"/>
      <c r="C3345" s="79"/>
      <c r="D3345" s="79" t="s">
        <v>1325</v>
      </c>
      <c r="E3345" s="80">
        <v>6</v>
      </c>
      <c r="F3345" s="80">
        <v>637450</v>
      </c>
      <c r="G3345" s="80">
        <f t="shared" si="57"/>
        <v>3824700</v>
      </c>
      <c r="H3345" s="80">
        <f>SUM(G3344:G3345)</f>
        <v>7244702.8499999996</v>
      </c>
      <c r="I3345" s="170"/>
      <c r="J3345" s="81"/>
      <c r="K3345" s="82"/>
    </row>
    <row r="3346" spans="1:11" s="76" customFormat="1" ht="16.5" customHeight="1" x14ac:dyDescent="0.3">
      <c r="A3346" s="77"/>
      <c r="B3346" s="78"/>
      <c r="C3346" s="79"/>
      <c r="D3346" s="79"/>
      <c r="E3346" s="80"/>
      <c r="F3346" s="80"/>
      <c r="G3346" s="80">
        <f t="shared" si="57"/>
        <v>0</v>
      </c>
      <c r="H3346" s="80"/>
      <c r="I3346" s="162"/>
      <c r="J3346" s="81"/>
      <c r="K3346" s="82"/>
    </row>
    <row r="3347" spans="1:11" s="76" customFormat="1" ht="16.5" customHeight="1" x14ac:dyDescent="0.3">
      <c r="A3347" s="77">
        <v>43365</v>
      </c>
      <c r="B3347" s="78" t="s">
        <v>2025</v>
      </c>
      <c r="C3347" s="79" t="s">
        <v>799</v>
      </c>
      <c r="D3347" s="79" t="s">
        <v>19</v>
      </c>
      <c r="E3347" s="80">
        <v>1</v>
      </c>
      <c r="F3347" s="80">
        <v>517000</v>
      </c>
      <c r="G3347" s="80">
        <f t="shared" si="57"/>
        <v>517000</v>
      </c>
      <c r="H3347" s="80"/>
      <c r="I3347" s="170" t="s">
        <v>674</v>
      </c>
      <c r="J3347" s="81"/>
      <c r="K3347" s="82"/>
    </row>
    <row r="3348" spans="1:11" s="76" customFormat="1" ht="16.5" customHeight="1" x14ac:dyDescent="0.3">
      <c r="A3348" s="77"/>
      <c r="B3348" s="78"/>
      <c r="C3348" s="79"/>
      <c r="D3348" s="79" t="s">
        <v>13</v>
      </c>
      <c r="E3348" s="80">
        <v>1</v>
      </c>
      <c r="F3348" s="80">
        <v>858000</v>
      </c>
      <c r="G3348" s="80">
        <f t="shared" si="57"/>
        <v>858000</v>
      </c>
      <c r="H3348" s="80"/>
      <c r="I3348" s="170"/>
      <c r="J3348" s="81"/>
      <c r="K3348" s="82"/>
    </row>
    <row r="3349" spans="1:11" s="76" customFormat="1" ht="16.5" customHeight="1" x14ac:dyDescent="0.3">
      <c r="A3349" s="77"/>
      <c r="B3349" s="78"/>
      <c r="C3349" s="79"/>
      <c r="D3349" s="79" t="s">
        <v>319</v>
      </c>
      <c r="E3349" s="80">
        <v>1</v>
      </c>
      <c r="F3349" s="80">
        <v>600000.5</v>
      </c>
      <c r="G3349" s="80">
        <f t="shared" si="57"/>
        <v>600000.5</v>
      </c>
      <c r="H3349" s="80"/>
      <c r="I3349" s="170"/>
      <c r="J3349" s="81"/>
      <c r="K3349" s="82"/>
    </row>
    <row r="3350" spans="1:11" s="76" customFormat="1" ht="16.5" customHeight="1" x14ac:dyDescent="0.3">
      <c r="A3350" s="77"/>
      <c r="B3350" s="78"/>
      <c r="C3350" s="79"/>
      <c r="D3350" s="79" t="s">
        <v>109</v>
      </c>
      <c r="E3350" s="80">
        <v>1</v>
      </c>
      <c r="F3350" s="80">
        <v>215000.5</v>
      </c>
      <c r="G3350" s="80">
        <f t="shared" si="57"/>
        <v>215000.5</v>
      </c>
      <c r="H3350" s="80"/>
      <c r="I3350" s="170"/>
      <c r="J3350" s="81"/>
      <c r="K3350" s="82"/>
    </row>
    <row r="3351" spans="1:11" s="76" customFormat="1" ht="16.5" customHeight="1" x14ac:dyDescent="0.3">
      <c r="A3351" s="77"/>
      <c r="B3351" s="78"/>
      <c r="C3351" s="79"/>
      <c r="D3351" s="79" t="s">
        <v>28</v>
      </c>
      <c r="E3351" s="80">
        <v>1</v>
      </c>
      <c r="F3351" s="80">
        <v>571000.1</v>
      </c>
      <c r="G3351" s="80">
        <f t="shared" si="57"/>
        <v>571000.1</v>
      </c>
      <c r="H3351" s="80"/>
      <c r="I3351" s="170"/>
      <c r="J3351" s="81"/>
      <c r="K3351" s="82"/>
    </row>
    <row r="3352" spans="1:11" s="76" customFormat="1" ht="16.5" customHeight="1" x14ac:dyDescent="0.3">
      <c r="A3352" s="77"/>
      <c r="B3352" s="78"/>
      <c r="C3352" s="79"/>
      <c r="D3352" s="79" t="s">
        <v>1678</v>
      </c>
      <c r="E3352" s="80">
        <v>1</v>
      </c>
      <c r="F3352" s="80">
        <v>671000.1</v>
      </c>
      <c r="G3352" s="80">
        <f t="shared" si="57"/>
        <v>671000.1</v>
      </c>
      <c r="H3352" s="80"/>
      <c r="I3352" s="170"/>
      <c r="J3352" s="81"/>
      <c r="K3352" s="82"/>
    </row>
    <row r="3353" spans="1:11" s="76" customFormat="1" ht="16.5" customHeight="1" x14ac:dyDescent="0.3">
      <c r="A3353" s="77"/>
      <c r="B3353" s="78"/>
      <c r="C3353" s="79"/>
      <c r="D3353" s="79" t="s">
        <v>1094</v>
      </c>
      <c r="E3353" s="80">
        <v>1</v>
      </c>
      <c r="F3353" s="80">
        <v>199999.8</v>
      </c>
      <c r="G3353" s="80">
        <f t="shared" si="57"/>
        <v>199999.8</v>
      </c>
      <c r="H3353" s="80"/>
      <c r="I3353" s="170"/>
      <c r="J3353" s="81"/>
      <c r="K3353" s="82"/>
    </row>
    <row r="3354" spans="1:11" s="76" customFormat="1" ht="16.5" customHeight="1" x14ac:dyDescent="0.3">
      <c r="A3354" s="77"/>
      <c r="B3354" s="78"/>
      <c r="C3354" s="79"/>
      <c r="D3354" s="79" t="s">
        <v>391</v>
      </c>
      <c r="E3354" s="80">
        <v>1</v>
      </c>
      <c r="F3354" s="80">
        <v>625000.19999999995</v>
      </c>
      <c r="G3354" s="80">
        <f t="shared" si="57"/>
        <v>625000.19999999995</v>
      </c>
      <c r="H3354" s="80">
        <f>SUM(G3347:G3354)</f>
        <v>4257001.2</v>
      </c>
      <c r="I3354" s="170"/>
      <c r="J3354" s="81"/>
      <c r="K3354" s="82"/>
    </row>
    <row r="3355" spans="1:11" s="76" customFormat="1" ht="16.5" customHeight="1" x14ac:dyDescent="0.3">
      <c r="A3355" s="77"/>
      <c r="B3355" s="78"/>
      <c r="C3355" s="79"/>
      <c r="D3355" s="79"/>
      <c r="E3355" s="80"/>
      <c r="F3355" s="80"/>
      <c r="G3355" s="80">
        <f t="shared" si="57"/>
        <v>0</v>
      </c>
      <c r="H3355" s="80"/>
      <c r="I3355" s="162"/>
      <c r="J3355" s="81"/>
      <c r="K3355" s="82"/>
    </row>
    <row r="3356" spans="1:11" s="76" customFormat="1" ht="16.5" customHeight="1" x14ac:dyDescent="0.3">
      <c r="A3356" s="77">
        <v>43365</v>
      </c>
      <c r="B3356" s="78" t="s">
        <v>2026</v>
      </c>
      <c r="C3356" s="79" t="s">
        <v>53</v>
      </c>
      <c r="D3356" s="79" t="s">
        <v>319</v>
      </c>
      <c r="E3356" s="80">
        <v>2</v>
      </c>
      <c r="F3356" s="80">
        <v>600000.5</v>
      </c>
      <c r="G3356" s="80">
        <f t="shared" si="57"/>
        <v>1200001</v>
      </c>
      <c r="H3356" s="80"/>
      <c r="I3356" s="170" t="s">
        <v>310</v>
      </c>
      <c r="J3356" s="81"/>
      <c r="K3356" s="82"/>
    </row>
    <row r="3357" spans="1:11" s="76" customFormat="1" ht="16.5" customHeight="1" x14ac:dyDescent="0.3">
      <c r="A3357" s="77"/>
      <c r="B3357" s="78"/>
      <c r="C3357" s="79"/>
      <c r="D3357" s="79" t="s">
        <v>104</v>
      </c>
      <c r="E3357" s="80">
        <v>2</v>
      </c>
      <c r="F3357" s="80">
        <v>538000</v>
      </c>
      <c r="G3357" s="80">
        <f t="shared" si="57"/>
        <v>1076000</v>
      </c>
      <c r="H3357" s="80">
        <f>SUM(G3356:G3357)</f>
        <v>2276001</v>
      </c>
      <c r="I3357" s="170"/>
      <c r="J3357" s="81"/>
      <c r="K3357" s="82"/>
    </row>
    <row r="3358" spans="1:11" s="76" customFormat="1" ht="16.5" customHeight="1" x14ac:dyDescent="0.3">
      <c r="A3358" s="77"/>
      <c r="B3358" s="78"/>
      <c r="C3358" s="79"/>
      <c r="D3358" s="79"/>
      <c r="E3358" s="80"/>
      <c r="F3358" s="80"/>
      <c r="G3358" s="80">
        <f t="shared" si="57"/>
        <v>0</v>
      </c>
      <c r="H3358" s="80"/>
      <c r="I3358" s="162"/>
      <c r="J3358" s="81"/>
      <c r="K3358" s="82"/>
    </row>
    <row r="3359" spans="1:11" s="76" customFormat="1" ht="16.5" customHeight="1" x14ac:dyDescent="0.3">
      <c r="A3359" s="77">
        <v>43365</v>
      </c>
      <c r="B3359" s="78" t="s">
        <v>2027</v>
      </c>
      <c r="C3359" s="79" t="s">
        <v>1360</v>
      </c>
      <c r="D3359" s="79" t="s">
        <v>1094</v>
      </c>
      <c r="E3359" s="80">
        <v>1</v>
      </c>
      <c r="F3359" s="80">
        <v>199999.8</v>
      </c>
      <c r="G3359" s="80">
        <f t="shared" si="57"/>
        <v>199999.8</v>
      </c>
      <c r="H3359" s="80">
        <f>G3359</f>
        <v>199999.8</v>
      </c>
      <c r="I3359" s="162" t="s">
        <v>309</v>
      </c>
      <c r="J3359" s="81"/>
      <c r="K3359" s="82"/>
    </row>
    <row r="3360" spans="1:11" s="76" customFormat="1" ht="16.5" customHeight="1" x14ac:dyDescent="0.3">
      <c r="A3360" s="77"/>
      <c r="B3360" s="78"/>
      <c r="C3360" s="79"/>
      <c r="D3360" s="79"/>
      <c r="E3360" s="80"/>
      <c r="F3360" s="80"/>
      <c r="G3360" s="80">
        <f t="shared" si="57"/>
        <v>0</v>
      </c>
      <c r="H3360" s="80"/>
      <c r="I3360" s="162"/>
      <c r="J3360" s="81"/>
      <c r="K3360" s="82"/>
    </row>
    <row r="3361" spans="1:11" s="76" customFormat="1" ht="16.5" customHeight="1" x14ac:dyDescent="0.3">
      <c r="A3361" s="77">
        <v>43367</v>
      </c>
      <c r="B3361" s="78" t="s">
        <v>2028</v>
      </c>
      <c r="C3361" s="79" t="s">
        <v>1410</v>
      </c>
      <c r="D3361" s="79" t="s">
        <v>887</v>
      </c>
      <c r="E3361" s="80">
        <v>2</v>
      </c>
      <c r="F3361" s="80">
        <v>215000.5</v>
      </c>
      <c r="G3361" s="80">
        <f t="shared" si="57"/>
        <v>430001</v>
      </c>
      <c r="H3361" s="80">
        <f>G3361</f>
        <v>430001</v>
      </c>
      <c r="I3361" s="162" t="s">
        <v>1213</v>
      </c>
      <c r="J3361" s="81"/>
      <c r="K3361" s="82"/>
    </row>
    <row r="3362" spans="1:11" s="76" customFormat="1" ht="16.5" customHeight="1" x14ac:dyDescent="0.3">
      <c r="A3362" s="77"/>
      <c r="B3362" s="78"/>
      <c r="C3362" s="79"/>
      <c r="D3362" s="79"/>
      <c r="E3362" s="80"/>
      <c r="F3362" s="80"/>
      <c r="G3362" s="80">
        <f t="shared" si="57"/>
        <v>0</v>
      </c>
      <c r="H3362" s="80"/>
      <c r="I3362" s="162"/>
      <c r="J3362" s="81"/>
      <c r="K3362" s="82"/>
    </row>
    <row r="3363" spans="1:11" s="76" customFormat="1" ht="16.5" customHeight="1" x14ac:dyDescent="0.3">
      <c r="A3363" s="77">
        <v>43367</v>
      </c>
      <c r="B3363" s="78" t="s">
        <v>2029</v>
      </c>
      <c r="C3363" s="79" t="s">
        <v>985</v>
      </c>
      <c r="D3363" s="79" t="s">
        <v>1635</v>
      </c>
      <c r="E3363" s="80">
        <v>12</v>
      </c>
      <c r="F3363" s="80">
        <v>133999.79999999999</v>
      </c>
      <c r="G3363" s="80">
        <f t="shared" si="57"/>
        <v>1607997.5999999999</v>
      </c>
      <c r="H3363" s="80"/>
      <c r="I3363" s="170" t="s">
        <v>1213</v>
      </c>
      <c r="J3363" s="81"/>
      <c r="K3363" s="82"/>
    </row>
    <row r="3364" spans="1:11" s="76" customFormat="1" ht="16.5" customHeight="1" x14ac:dyDescent="0.3">
      <c r="A3364" s="77"/>
      <c r="B3364" s="78"/>
      <c r="C3364" s="79"/>
      <c r="D3364" s="79" t="s">
        <v>1720</v>
      </c>
      <c r="E3364" s="80">
        <v>12</v>
      </c>
      <c r="F3364" s="80">
        <v>133999.79999999999</v>
      </c>
      <c r="G3364" s="80">
        <f t="shared" si="57"/>
        <v>1607997.5999999999</v>
      </c>
      <c r="H3364" s="80"/>
      <c r="I3364" s="170"/>
      <c r="J3364" s="81"/>
      <c r="K3364" s="82"/>
    </row>
    <row r="3365" spans="1:11" s="76" customFormat="1" ht="16.5" customHeight="1" x14ac:dyDescent="0.3">
      <c r="A3365" s="77"/>
      <c r="B3365" s="78"/>
      <c r="C3365" s="79"/>
      <c r="D3365" s="79" t="s">
        <v>1721</v>
      </c>
      <c r="E3365" s="80">
        <v>24</v>
      </c>
      <c r="F3365" s="80">
        <v>133999.79999999999</v>
      </c>
      <c r="G3365" s="80">
        <f t="shared" si="57"/>
        <v>3215995.1999999997</v>
      </c>
      <c r="H3365" s="80"/>
      <c r="I3365" s="170"/>
      <c r="J3365" s="81"/>
      <c r="K3365" s="82"/>
    </row>
    <row r="3366" spans="1:11" s="76" customFormat="1" ht="16.5" customHeight="1" x14ac:dyDescent="0.3">
      <c r="A3366" s="77"/>
      <c r="B3366" s="78"/>
      <c r="C3366" s="79"/>
      <c r="D3366" s="79" t="s">
        <v>1914</v>
      </c>
      <c r="E3366" s="80">
        <v>12</v>
      </c>
      <c r="F3366" s="80">
        <v>133999.79999999999</v>
      </c>
      <c r="G3366" s="80">
        <f t="shared" si="57"/>
        <v>1607997.5999999999</v>
      </c>
      <c r="H3366" s="80"/>
      <c r="I3366" s="170"/>
      <c r="J3366" s="81"/>
      <c r="K3366" s="82"/>
    </row>
    <row r="3367" spans="1:11" s="76" customFormat="1" ht="16.5" customHeight="1" x14ac:dyDescent="0.3">
      <c r="A3367" s="77"/>
      <c r="B3367" s="78"/>
      <c r="C3367" s="79"/>
      <c r="D3367" s="79" t="s">
        <v>1722</v>
      </c>
      <c r="E3367" s="80">
        <v>12</v>
      </c>
      <c r="F3367" s="80">
        <v>133999.79999999999</v>
      </c>
      <c r="G3367" s="80">
        <f t="shared" si="57"/>
        <v>1607997.5999999999</v>
      </c>
      <c r="H3367" s="80"/>
      <c r="I3367" s="170"/>
      <c r="J3367" s="81"/>
      <c r="K3367" s="82"/>
    </row>
    <row r="3368" spans="1:11" s="76" customFormat="1" ht="16.5" customHeight="1" x14ac:dyDescent="0.3">
      <c r="A3368" s="77"/>
      <c r="B3368" s="78"/>
      <c r="C3368" s="79"/>
      <c r="D3368" s="79" t="s">
        <v>1915</v>
      </c>
      <c r="E3368" s="80">
        <v>12</v>
      </c>
      <c r="F3368" s="80">
        <v>133999.79999999999</v>
      </c>
      <c r="G3368" s="80">
        <f t="shared" si="57"/>
        <v>1607997.5999999999</v>
      </c>
      <c r="H3368" s="80"/>
      <c r="I3368" s="170"/>
      <c r="J3368" s="81"/>
      <c r="K3368" s="82"/>
    </row>
    <row r="3369" spans="1:11" s="76" customFormat="1" ht="16.5" customHeight="1" x14ac:dyDescent="0.3">
      <c r="A3369" s="77"/>
      <c r="B3369" s="78"/>
      <c r="C3369" s="79"/>
      <c r="D3369" s="79" t="s">
        <v>208</v>
      </c>
      <c r="E3369" s="80">
        <v>24</v>
      </c>
      <c r="F3369" s="80">
        <v>112612.5</v>
      </c>
      <c r="G3369" s="80">
        <f t="shared" si="57"/>
        <v>2702700</v>
      </c>
      <c r="H3369" s="80">
        <f>SUM(G3363:G3369)</f>
        <v>13958683.199999999</v>
      </c>
      <c r="I3369" s="170"/>
      <c r="J3369" s="81"/>
      <c r="K3369" s="82"/>
    </row>
    <row r="3370" spans="1:11" s="76" customFormat="1" ht="16.5" customHeight="1" x14ac:dyDescent="0.3">
      <c r="A3370" s="77"/>
      <c r="B3370" s="78"/>
      <c r="C3370" s="79"/>
      <c r="D3370" s="79"/>
      <c r="E3370" s="80"/>
      <c r="F3370" s="80"/>
      <c r="G3370" s="80">
        <f t="shared" si="57"/>
        <v>0</v>
      </c>
      <c r="H3370" s="80"/>
      <c r="I3370" s="162"/>
      <c r="J3370" s="81"/>
      <c r="K3370" s="82"/>
    </row>
    <row r="3371" spans="1:11" s="76" customFormat="1" ht="16.5" customHeight="1" x14ac:dyDescent="0.3">
      <c r="A3371" s="77">
        <v>43367</v>
      </c>
      <c r="B3371" s="78" t="s">
        <v>2030</v>
      </c>
      <c r="C3371" s="79" t="s">
        <v>985</v>
      </c>
      <c r="D3371" s="79" t="s">
        <v>1719</v>
      </c>
      <c r="E3371" s="80">
        <v>24</v>
      </c>
      <c r="F3371" s="80">
        <v>66999.899999999994</v>
      </c>
      <c r="G3371" s="80">
        <f t="shared" si="57"/>
        <v>1607997.5999999999</v>
      </c>
      <c r="H3371" s="80"/>
      <c r="I3371" s="170" t="s">
        <v>1213</v>
      </c>
      <c r="J3371" s="81"/>
      <c r="K3371" s="82"/>
    </row>
    <row r="3372" spans="1:11" s="76" customFormat="1" ht="16.5" customHeight="1" x14ac:dyDescent="0.3">
      <c r="A3372" s="77"/>
      <c r="B3372" s="78"/>
      <c r="C3372" s="79"/>
      <c r="D3372" s="79" t="s">
        <v>1966</v>
      </c>
      <c r="E3372" s="80">
        <v>24</v>
      </c>
      <c r="F3372" s="80">
        <v>66999.899999999994</v>
      </c>
      <c r="G3372" s="80">
        <f t="shared" si="57"/>
        <v>1607997.5999999999</v>
      </c>
      <c r="H3372" s="80"/>
      <c r="I3372" s="170"/>
      <c r="J3372" s="81"/>
      <c r="K3372" s="82"/>
    </row>
    <row r="3373" spans="1:11" s="76" customFormat="1" ht="16.5" customHeight="1" x14ac:dyDescent="0.3">
      <c r="A3373" s="77"/>
      <c r="B3373" s="78"/>
      <c r="C3373" s="79"/>
      <c r="D3373" s="79" t="s">
        <v>1725</v>
      </c>
      <c r="E3373" s="80">
        <v>24</v>
      </c>
      <c r="F3373" s="80">
        <v>66999.899999999994</v>
      </c>
      <c r="G3373" s="80">
        <f t="shared" si="57"/>
        <v>1607997.5999999999</v>
      </c>
      <c r="H3373" s="80"/>
      <c r="I3373" s="170"/>
      <c r="J3373" s="81"/>
      <c r="K3373" s="82"/>
    </row>
    <row r="3374" spans="1:11" s="76" customFormat="1" ht="16.5" customHeight="1" x14ac:dyDescent="0.3">
      <c r="A3374" s="77"/>
      <c r="B3374" s="78"/>
      <c r="C3374" s="79"/>
      <c r="D3374" s="79" t="s">
        <v>1933</v>
      </c>
      <c r="E3374" s="80">
        <v>24</v>
      </c>
      <c r="F3374" s="80">
        <v>66999.899999999994</v>
      </c>
      <c r="G3374" s="80">
        <f t="shared" si="57"/>
        <v>1607997.5999999999</v>
      </c>
      <c r="H3374" s="80"/>
      <c r="I3374" s="170"/>
      <c r="J3374" s="81"/>
      <c r="K3374" s="82"/>
    </row>
    <row r="3375" spans="1:11" s="76" customFormat="1" ht="16.5" customHeight="1" x14ac:dyDescent="0.3">
      <c r="A3375" s="77"/>
      <c r="B3375" s="78"/>
      <c r="C3375" s="79"/>
      <c r="D3375" s="79" t="s">
        <v>1930</v>
      </c>
      <c r="E3375" s="80">
        <v>24</v>
      </c>
      <c r="F3375" s="80">
        <v>66999.899999999994</v>
      </c>
      <c r="G3375" s="80">
        <f t="shared" si="57"/>
        <v>1607997.5999999999</v>
      </c>
      <c r="H3375" s="80">
        <f>SUM(G3371:G3375)</f>
        <v>8039987.9999999991</v>
      </c>
      <c r="I3375" s="170"/>
      <c r="J3375" s="81"/>
      <c r="K3375" s="82"/>
    </row>
    <row r="3376" spans="1:11" s="76" customFormat="1" ht="16.5" customHeight="1" x14ac:dyDescent="0.3">
      <c r="A3376" s="77"/>
      <c r="B3376" s="78"/>
      <c r="C3376" s="79"/>
      <c r="D3376" s="79"/>
      <c r="E3376" s="80"/>
      <c r="F3376" s="80"/>
      <c r="G3376" s="80">
        <f t="shared" si="57"/>
        <v>0</v>
      </c>
      <c r="H3376" s="80"/>
      <c r="I3376" s="162"/>
      <c r="J3376" s="81"/>
      <c r="K3376" s="82"/>
    </row>
    <row r="3377" spans="1:11" s="76" customFormat="1" ht="16.5" customHeight="1" x14ac:dyDescent="0.3">
      <c r="A3377" s="77">
        <v>43367</v>
      </c>
      <c r="B3377" s="78" t="s">
        <v>2031</v>
      </c>
      <c r="C3377" s="79" t="s">
        <v>87</v>
      </c>
      <c r="D3377" s="79" t="s">
        <v>1854</v>
      </c>
      <c r="E3377" s="80">
        <v>3</v>
      </c>
      <c r="F3377" s="80">
        <v>234000.36</v>
      </c>
      <c r="G3377" s="80">
        <f t="shared" si="57"/>
        <v>702001.08</v>
      </c>
      <c r="H3377" s="80">
        <f>G3377</f>
        <v>702001.08</v>
      </c>
      <c r="I3377" s="162" t="s">
        <v>674</v>
      </c>
      <c r="J3377" s="81"/>
      <c r="K3377" s="82"/>
    </row>
    <row r="3378" spans="1:11" s="76" customFormat="1" ht="16.5" customHeight="1" x14ac:dyDescent="0.3">
      <c r="A3378" s="77"/>
      <c r="B3378" s="78"/>
      <c r="C3378" s="79"/>
      <c r="D3378" s="79"/>
      <c r="E3378" s="80"/>
      <c r="F3378" s="80"/>
      <c r="G3378" s="80">
        <f t="shared" si="57"/>
        <v>0</v>
      </c>
      <c r="H3378" s="80"/>
      <c r="I3378" s="162"/>
      <c r="J3378" s="81"/>
      <c r="K3378" s="82"/>
    </row>
    <row r="3379" spans="1:11" s="76" customFormat="1" ht="16.5" customHeight="1" x14ac:dyDescent="0.3">
      <c r="A3379" s="77">
        <v>43367</v>
      </c>
      <c r="B3379" s="78" t="s">
        <v>2032</v>
      </c>
      <c r="C3379" s="79" t="s">
        <v>1246</v>
      </c>
      <c r="D3379" s="79" t="s">
        <v>109</v>
      </c>
      <c r="E3379" s="80">
        <v>3</v>
      </c>
      <c r="F3379" s="80">
        <v>215000.5</v>
      </c>
      <c r="G3379" s="80">
        <f t="shared" si="57"/>
        <v>645001.5</v>
      </c>
      <c r="H3379" s="80"/>
      <c r="I3379" s="170" t="s">
        <v>309</v>
      </c>
      <c r="J3379" s="81"/>
      <c r="K3379" s="82"/>
    </row>
    <row r="3380" spans="1:11" s="76" customFormat="1" ht="16.5" customHeight="1" x14ac:dyDescent="0.3">
      <c r="A3380" s="77"/>
      <c r="B3380" s="78"/>
      <c r="C3380" s="79"/>
      <c r="D3380" s="79" t="s">
        <v>887</v>
      </c>
      <c r="E3380" s="80">
        <v>2</v>
      </c>
      <c r="F3380" s="80">
        <v>215000.5</v>
      </c>
      <c r="G3380" s="80">
        <f t="shared" si="57"/>
        <v>430001</v>
      </c>
      <c r="H3380" s="80">
        <f>SUM(G3379:G3380)</f>
        <v>1075002.5</v>
      </c>
      <c r="I3380" s="170"/>
      <c r="J3380" s="81"/>
      <c r="K3380" s="82"/>
    </row>
    <row r="3381" spans="1:11" s="76" customFormat="1" ht="16.5" customHeight="1" x14ac:dyDescent="0.3">
      <c r="A3381" s="77"/>
      <c r="B3381" s="78"/>
      <c r="C3381" s="79"/>
      <c r="D3381" s="79"/>
      <c r="E3381" s="80"/>
      <c r="F3381" s="80"/>
      <c r="G3381" s="80">
        <f t="shared" si="57"/>
        <v>0</v>
      </c>
      <c r="H3381" s="80"/>
      <c r="I3381" s="162"/>
      <c r="J3381" s="81"/>
      <c r="K3381" s="82"/>
    </row>
    <row r="3382" spans="1:11" s="76" customFormat="1" ht="16.5" customHeight="1" x14ac:dyDescent="0.3">
      <c r="A3382" s="77">
        <v>43367</v>
      </c>
      <c r="B3382" s="78" t="s">
        <v>2033</v>
      </c>
      <c r="C3382" s="79" t="s">
        <v>802</v>
      </c>
      <c r="D3382" s="79" t="s">
        <v>31</v>
      </c>
      <c r="E3382" s="80">
        <v>1</v>
      </c>
      <c r="F3382" s="80">
        <v>511100.09499999997</v>
      </c>
      <c r="G3382" s="80">
        <f t="shared" si="57"/>
        <v>511100.09499999997</v>
      </c>
      <c r="H3382" s="80">
        <f>G3382</f>
        <v>511100.09499999997</v>
      </c>
      <c r="I3382" s="162" t="s">
        <v>309</v>
      </c>
      <c r="J3382" s="81"/>
      <c r="K3382" s="82"/>
    </row>
    <row r="3383" spans="1:11" s="76" customFormat="1" ht="16.5" customHeight="1" x14ac:dyDescent="0.3">
      <c r="A3383" s="77"/>
      <c r="B3383" s="78"/>
      <c r="C3383" s="79"/>
      <c r="D3383" s="79"/>
      <c r="E3383" s="80"/>
      <c r="F3383" s="80"/>
      <c r="G3383" s="80">
        <f t="shared" si="57"/>
        <v>0</v>
      </c>
      <c r="H3383" s="80"/>
      <c r="I3383" s="162"/>
      <c r="J3383" s="81"/>
      <c r="K3383" s="82"/>
    </row>
    <row r="3384" spans="1:11" s="76" customFormat="1" ht="16.5" customHeight="1" x14ac:dyDescent="0.3">
      <c r="A3384" s="77">
        <v>43367</v>
      </c>
      <c r="B3384" s="78" t="s">
        <v>2034</v>
      </c>
      <c r="C3384" s="79" t="s">
        <v>1019</v>
      </c>
      <c r="D3384" s="79" t="s">
        <v>31</v>
      </c>
      <c r="E3384" s="80">
        <v>1</v>
      </c>
      <c r="F3384" s="80">
        <v>511100.09499999997</v>
      </c>
      <c r="G3384" s="80">
        <f t="shared" si="57"/>
        <v>511100.09499999997</v>
      </c>
      <c r="H3384" s="80"/>
      <c r="I3384" s="170" t="s">
        <v>309</v>
      </c>
      <c r="J3384" s="81"/>
      <c r="K3384" s="82"/>
    </row>
    <row r="3385" spans="1:11" s="76" customFormat="1" ht="16.5" customHeight="1" x14ac:dyDescent="0.3">
      <c r="A3385" s="77"/>
      <c r="B3385" s="78"/>
      <c r="C3385" s="79"/>
      <c r="D3385" s="79" t="s">
        <v>887</v>
      </c>
      <c r="E3385" s="80">
        <v>4</v>
      </c>
      <c r="F3385" s="80">
        <v>215000.5</v>
      </c>
      <c r="G3385" s="80">
        <f t="shared" si="57"/>
        <v>860002</v>
      </c>
      <c r="H3385" s="80"/>
      <c r="I3385" s="170"/>
      <c r="J3385" s="81"/>
      <c r="K3385" s="82"/>
    </row>
    <row r="3386" spans="1:11" s="76" customFormat="1" ht="16.5" customHeight="1" x14ac:dyDescent="0.3">
      <c r="A3386" s="77"/>
      <c r="B3386" s="78"/>
      <c r="C3386" s="79"/>
      <c r="D3386" s="79" t="s">
        <v>109</v>
      </c>
      <c r="E3386" s="80">
        <v>2</v>
      </c>
      <c r="F3386" s="80">
        <v>215000.5</v>
      </c>
      <c r="G3386" s="80">
        <f t="shared" si="57"/>
        <v>430001</v>
      </c>
      <c r="H3386" s="80">
        <f>SUM(G3384:G3386)</f>
        <v>1801103.095</v>
      </c>
      <c r="I3386" s="170"/>
      <c r="J3386" s="81"/>
      <c r="K3386" s="82"/>
    </row>
    <row r="3387" spans="1:11" s="76" customFormat="1" ht="16.5" customHeight="1" x14ac:dyDescent="0.3">
      <c r="A3387" s="77"/>
      <c r="B3387" s="78"/>
      <c r="C3387" s="79"/>
      <c r="D3387" s="79"/>
      <c r="E3387" s="80"/>
      <c r="F3387" s="80"/>
      <c r="G3387" s="80">
        <f t="shared" si="57"/>
        <v>0</v>
      </c>
      <c r="H3387" s="80"/>
      <c r="I3387" s="162"/>
      <c r="J3387" s="81"/>
      <c r="K3387" s="82"/>
    </row>
    <row r="3388" spans="1:11" s="76" customFormat="1" ht="16.5" customHeight="1" x14ac:dyDescent="0.3">
      <c r="A3388" s="77">
        <v>43367</v>
      </c>
      <c r="B3388" s="78" t="s">
        <v>2035</v>
      </c>
      <c r="C3388" s="79" t="s">
        <v>1415</v>
      </c>
      <c r="D3388" s="79" t="s">
        <v>391</v>
      </c>
      <c r="E3388" s="80">
        <v>10</v>
      </c>
      <c r="F3388" s="80">
        <v>562500.18000000005</v>
      </c>
      <c r="G3388" s="80">
        <f t="shared" si="57"/>
        <v>5625001.8000000007</v>
      </c>
      <c r="H3388" s="80">
        <f>G3388</f>
        <v>5625001.8000000007</v>
      </c>
      <c r="I3388" s="162" t="s">
        <v>309</v>
      </c>
      <c r="J3388" s="81"/>
      <c r="K3388" s="82"/>
    </row>
    <row r="3389" spans="1:11" s="76" customFormat="1" ht="16.5" customHeight="1" x14ac:dyDescent="0.3">
      <c r="A3389" s="77"/>
      <c r="B3389" s="78"/>
      <c r="C3389" s="79"/>
      <c r="D3389" s="79"/>
      <c r="E3389" s="80"/>
      <c r="F3389" s="80"/>
      <c r="G3389" s="80">
        <f t="shared" si="57"/>
        <v>0</v>
      </c>
      <c r="H3389" s="80"/>
      <c r="I3389" s="162"/>
      <c r="J3389" s="81"/>
      <c r="K3389" s="82"/>
    </row>
    <row r="3390" spans="1:11" s="76" customFormat="1" ht="16.5" customHeight="1" x14ac:dyDescent="0.3">
      <c r="A3390" s="77">
        <v>43367</v>
      </c>
      <c r="B3390" s="78" t="s">
        <v>2036</v>
      </c>
      <c r="C3390" s="79" t="s">
        <v>1657</v>
      </c>
      <c r="D3390" s="79" t="s">
        <v>1658</v>
      </c>
      <c r="E3390" s="80">
        <v>6</v>
      </c>
      <c r="F3390" s="80">
        <v>218500.095</v>
      </c>
      <c r="G3390" s="80">
        <f t="shared" si="57"/>
        <v>1311000.57</v>
      </c>
      <c r="H3390" s="80">
        <f>G3390</f>
        <v>1311000.57</v>
      </c>
      <c r="I3390" s="162" t="s">
        <v>309</v>
      </c>
      <c r="J3390" s="81"/>
      <c r="K3390" s="82"/>
    </row>
    <row r="3391" spans="1:11" s="76" customFormat="1" ht="16.5" customHeight="1" x14ac:dyDescent="0.3">
      <c r="A3391" s="77"/>
      <c r="B3391" s="78"/>
      <c r="C3391" s="79"/>
      <c r="D3391" s="79"/>
      <c r="E3391" s="80"/>
      <c r="F3391" s="80"/>
      <c r="G3391" s="80">
        <f t="shared" si="57"/>
        <v>0</v>
      </c>
      <c r="H3391" s="80"/>
      <c r="I3391" s="162"/>
      <c r="J3391" s="81"/>
      <c r="K3391" s="82"/>
    </row>
    <row r="3392" spans="1:11" s="76" customFormat="1" ht="16.5" customHeight="1" x14ac:dyDescent="0.3">
      <c r="A3392" s="77">
        <v>43367</v>
      </c>
      <c r="B3392" s="78" t="s">
        <v>2037</v>
      </c>
      <c r="C3392" s="79" t="s">
        <v>1524</v>
      </c>
      <c r="D3392" s="79" t="s">
        <v>31</v>
      </c>
      <c r="E3392" s="80">
        <v>1</v>
      </c>
      <c r="F3392" s="80">
        <v>538000.1</v>
      </c>
      <c r="G3392" s="80">
        <f t="shared" si="57"/>
        <v>538000.1</v>
      </c>
      <c r="H3392" s="80"/>
      <c r="I3392" s="170" t="s">
        <v>309</v>
      </c>
      <c r="J3392" s="81"/>
      <c r="K3392" s="82"/>
    </row>
    <row r="3393" spans="1:11" s="76" customFormat="1" ht="16.5" customHeight="1" x14ac:dyDescent="0.3">
      <c r="A3393" s="77"/>
      <c r="B3393" s="78"/>
      <c r="C3393" s="79"/>
      <c r="D3393" s="79" t="s">
        <v>1094</v>
      </c>
      <c r="E3393" s="80">
        <v>3</v>
      </c>
      <c r="F3393" s="80">
        <v>199999.8</v>
      </c>
      <c r="G3393" s="80">
        <f t="shared" si="57"/>
        <v>599999.39999999991</v>
      </c>
      <c r="H3393" s="80">
        <f>SUM(G3392:G3393)</f>
        <v>1137999.5</v>
      </c>
      <c r="I3393" s="170"/>
      <c r="J3393" s="81"/>
      <c r="K3393" s="82"/>
    </row>
    <row r="3394" spans="1:11" s="76" customFormat="1" ht="16.5" customHeight="1" x14ac:dyDescent="0.3">
      <c r="A3394" s="77"/>
      <c r="B3394" s="78"/>
      <c r="C3394" s="79"/>
      <c r="D3394" s="79"/>
      <c r="E3394" s="80"/>
      <c r="F3394" s="80"/>
      <c r="G3394" s="80">
        <f t="shared" si="57"/>
        <v>0</v>
      </c>
      <c r="H3394" s="80"/>
      <c r="I3394" s="162"/>
      <c r="J3394" s="81"/>
      <c r="K3394" s="82"/>
    </row>
    <row r="3395" spans="1:11" s="76" customFormat="1" ht="16.5" customHeight="1" x14ac:dyDescent="0.3">
      <c r="A3395" s="77">
        <v>43367</v>
      </c>
      <c r="B3395" s="78" t="s">
        <v>2038</v>
      </c>
      <c r="C3395" s="79" t="s">
        <v>955</v>
      </c>
      <c r="D3395" s="79" t="s">
        <v>31</v>
      </c>
      <c r="E3395" s="80">
        <v>1</v>
      </c>
      <c r="F3395" s="80">
        <v>511100.09499999997</v>
      </c>
      <c r="G3395" s="80">
        <f t="shared" si="57"/>
        <v>511100.09499999997</v>
      </c>
      <c r="H3395" s="80">
        <f>G3395</f>
        <v>511100.09499999997</v>
      </c>
      <c r="I3395" s="162" t="s">
        <v>309</v>
      </c>
      <c r="J3395" s="81"/>
      <c r="K3395" s="82"/>
    </row>
    <row r="3396" spans="1:11" s="76" customFormat="1" ht="16.5" customHeight="1" x14ac:dyDescent="0.3">
      <c r="A3396" s="77"/>
      <c r="B3396" s="78"/>
      <c r="C3396" s="79"/>
      <c r="D3396" s="79"/>
      <c r="E3396" s="80"/>
      <c r="F3396" s="80"/>
      <c r="G3396" s="80">
        <f t="shared" si="57"/>
        <v>0</v>
      </c>
      <c r="H3396" s="80"/>
      <c r="I3396" s="162"/>
      <c r="J3396" s="81"/>
      <c r="K3396" s="82"/>
    </row>
    <row r="3397" spans="1:11" s="76" customFormat="1" ht="16.5" customHeight="1" x14ac:dyDescent="0.3">
      <c r="A3397" s="77">
        <v>43367</v>
      </c>
      <c r="B3397" s="78" t="s">
        <v>2039</v>
      </c>
      <c r="C3397" s="79" t="s">
        <v>237</v>
      </c>
      <c r="D3397" s="79" t="s">
        <v>109</v>
      </c>
      <c r="E3397" s="80">
        <v>12</v>
      </c>
      <c r="F3397" s="80">
        <v>215000.5</v>
      </c>
      <c r="G3397" s="80">
        <f t="shared" si="57"/>
        <v>2580006</v>
      </c>
      <c r="H3397" s="80"/>
      <c r="I3397" s="170" t="s">
        <v>309</v>
      </c>
      <c r="J3397" s="81"/>
      <c r="K3397" s="82"/>
    </row>
    <row r="3398" spans="1:11" s="76" customFormat="1" ht="16.5" customHeight="1" x14ac:dyDescent="0.3">
      <c r="A3398" s="77"/>
      <c r="B3398" s="78"/>
      <c r="C3398" s="79"/>
      <c r="D3398" s="79" t="s">
        <v>2040</v>
      </c>
      <c r="E3398" s="80">
        <v>3</v>
      </c>
      <c r="F3398" s="80">
        <v>215000.5</v>
      </c>
      <c r="G3398" s="80">
        <f t="shared" si="57"/>
        <v>645001.5</v>
      </c>
      <c r="H3398" s="80">
        <f>SUM(G3397:G3398)</f>
        <v>3225007.5</v>
      </c>
      <c r="I3398" s="170"/>
      <c r="J3398" s="81"/>
      <c r="K3398" s="82"/>
    </row>
    <row r="3399" spans="1:11" s="76" customFormat="1" ht="16.5" customHeight="1" x14ac:dyDescent="0.3">
      <c r="A3399" s="77"/>
      <c r="B3399" s="78"/>
      <c r="C3399" s="79"/>
      <c r="D3399" s="79"/>
      <c r="E3399" s="80"/>
      <c r="F3399" s="80"/>
      <c r="G3399" s="80">
        <f t="shared" si="57"/>
        <v>0</v>
      </c>
      <c r="H3399" s="80"/>
      <c r="I3399" s="162"/>
      <c r="J3399" s="81"/>
      <c r="K3399" s="82"/>
    </row>
    <row r="3400" spans="1:11" s="76" customFormat="1" ht="16.5" customHeight="1" x14ac:dyDescent="0.3">
      <c r="A3400" s="77">
        <v>43367</v>
      </c>
      <c r="B3400" s="78" t="s">
        <v>2041</v>
      </c>
      <c r="C3400" s="79" t="s">
        <v>2042</v>
      </c>
      <c r="D3400" s="79" t="s">
        <v>1325</v>
      </c>
      <c r="E3400" s="80">
        <v>1</v>
      </c>
      <c r="F3400" s="80">
        <v>671000</v>
      </c>
      <c r="G3400" s="80">
        <f t="shared" si="57"/>
        <v>671000</v>
      </c>
      <c r="H3400" s="80"/>
      <c r="I3400" s="170" t="s">
        <v>315</v>
      </c>
      <c r="J3400" s="81"/>
      <c r="K3400" s="82"/>
    </row>
    <row r="3401" spans="1:11" s="76" customFormat="1" ht="16.5" customHeight="1" x14ac:dyDescent="0.3">
      <c r="A3401" s="77"/>
      <c r="B3401" s="78"/>
      <c r="C3401" s="79"/>
      <c r="D3401" s="79" t="s">
        <v>104</v>
      </c>
      <c r="E3401" s="80">
        <v>1</v>
      </c>
      <c r="F3401" s="80">
        <v>538000.1</v>
      </c>
      <c r="G3401" s="80">
        <f t="shared" si="57"/>
        <v>538000.1</v>
      </c>
      <c r="H3401" s="80">
        <f>SUM(G3400:G3401)</f>
        <v>1209000.1000000001</v>
      </c>
      <c r="I3401" s="170"/>
      <c r="J3401" s="81"/>
      <c r="K3401" s="82"/>
    </row>
    <row r="3402" spans="1:11" s="76" customFormat="1" ht="16.5" customHeight="1" x14ac:dyDescent="0.3">
      <c r="A3402" s="77"/>
      <c r="B3402" s="78"/>
      <c r="C3402" s="79"/>
      <c r="D3402" s="79"/>
      <c r="E3402" s="80"/>
      <c r="F3402" s="80"/>
      <c r="G3402" s="80">
        <f t="shared" si="57"/>
        <v>0</v>
      </c>
      <c r="H3402" s="80"/>
      <c r="I3402" s="162"/>
      <c r="J3402" s="81"/>
      <c r="K3402" s="82"/>
    </row>
    <row r="3403" spans="1:11" s="76" customFormat="1" ht="16.5" customHeight="1" x14ac:dyDescent="0.3">
      <c r="A3403" s="77">
        <v>43367</v>
      </c>
      <c r="B3403" s="78" t="s">
        <v>2043</v>
      </c>
      <c r="C3403" s="79" t="s">
        <v>2044</v>
      </c>
      <c r="D3403" s="79" t="s">
        <v>319</v>
      </c>
      <c r="E3403" s="80">
        <v>1</v>
      </c>
      <c r="F3403" s="80">
        <v>570000.47499999998</v>
      </c>
      <c r="G3403" s="80">
        <f t="shared" si="57"/>
        <v>570000.47499999998</v>
      </c>
      <c r="H3403" s="80">
        <f>G3403</f>
        <v>570000.47499999998</v>
      </c>
      <c r="I3403" s="162" t="s">
        <v>315</v>
      </c>
      <c r="J3403" s="81"/>
      <c r="K3403" s="82"/>
    </row>
    <row r="3404" spans="1:11" s="76" customFormat="1" ht="16.5" customHeight="1" x14ac:dyDescent="0.3">
      <c r="A3404" s="77"/>
      <c r="B3404" s="78"/>
      <c r="C3404" s="79"/>
      <c r="D3404" s="79"/>
      <c r="E3404" s="80"/>
      <c r="F3404" s="80"/>
      <c r="G3404" s="80">
        <f t="shared" si="57"/>
        <v>0</v>
      </c>
      <c r="H3404" s="80"/>
      <c r="I3404" s="162"/>
      <c r="J3404" s="81"/>
      <c r="K3404" s="82"/>
    </row>
    <row r="3405" spans="1:11" s="76" customFormat="1" ht="16.5" customHeight="1" x14ac:dyDescent="0.3">
      <c r="A3405" s="77">
        <v>43367</v>
      </c>
      <c r="B3405" s="78" t="s">
        <v>2045</v>
      </c>
      <c r="C3405" s="79" t="s">
        <v>985</v>
      </c>
      <c r="D3405" s="79" t="s">
        <v>1340</v>
      </c>
      <c r="E3405" s="80">
        <v>60</v>
      </c>
      <c r="F3405" s="80">
        <v>37999.5</v>
      </c>
      <c r="G3405" s="80">
        <f t="shared" si="57"/>
        <v>2279970</v>
      </c>
      <c r="H3405" s="80">
        <f>G3405</f>
        <v>2279970</v>
      </c>
      <c r="I3405" s="162" t="s">
        <v>1213</v>
      </c>
      <c r="J3405" s="81"/>
      <c r="K3405" s="82"/>
    </row>
    <row r="3406" spans="1:11" s="76" customFormat="1" ht="16.5" customHeight="1" x14ac:dyDescent="0.3">
      <c r="A3406" s="77"/>
      <c r="B3406" s="78"/>
      <c r="C3406" s="79"/>
      <c r="D3406" s="79"/>
      <c r="E3406" s="80"/>
      <c r="F3406" s="80"/>
      <c r="G3406" s="80">
        <f t="shared" si="57"/>
        <v>0</v>
      </c>
      <c r="H3406" s="80"/>
      <c r="I3406" s="162"/>
      <c r="J3406" s="81"/>
      <c r="K3406" s="82"/>
    </row>
    <row r="3407" spans="1:11" s="76" customFormat="1" ht="16.5" customHeight="1" x14ac:dyDescent="0.3">
      <c r="A3407" s="77">
        <v>43367</v>
      </c>
      <c r="B3407" s="78" t="s">
        <v>2046</v>
      </c>
      <c r="C3407" s="79" t="s">
        <v>818</v>
      </c>
      <c r="D3407" s="79" t="s">
        <v>1728</v>
      </c>
      <c r="E3407" s="80">
        <v>6</v>
      </c>
      <c r="F3407" s="80">
        <v>891000</v>
      </c>
      <c r="G3407" s="80">
        <f t="shared" si="57"/>
        <v>5346000</v>
      </c>
      <c r="H3407" s="80"/>
      <c r="I3407" s="170" t="s">
        <v>1216</v>
      </c>
      <c r="J3407" s="81"/>
      <c r="K3407" s="82"/>
    </row>
    <row r="3408" spans="1:11" s="76" customFormat="1" ht="16.5" customHeight="1" x14ac:dyDescent="0.3">
      <c r="A3408" s="77"/>
      <c r="B3408" s="78"/>
      <c r="C3408" s="79"/>
      <c r="D3408" s="79" t="s">
        <v>1357</v>
      </c>
      <c r="E3408" s="80">
        <v>6</v>
      </c>
      <c r="F3408" s="80">
        <v>1081099.5249999999</v>
      </c>
      <c r="G3408" s="80">
        <f t="shared" si="57"/>
        <v>6486597.1499999994</v>
      </c>
      <c r="H3408" s="80"/>
      <c r="I3408" s="170"/>
      <c r="J3408" s="81"/>
      <c r="K3408" s="82"/>
    </row>
    <row r="3409" spans="1:11" s="76" customFormat="1" ht="16.5" customHeight="1" x14ac:dyDescent="0.3">
      <c r="A3409" s="77"/>
      <c r="B3409" s="78"/>
      <c r="C3409" s="79"/>
      <c r="D3409" s="79" t="s">
        <v>2047</v>
      </c>
      <c r="E3409" s="80">
        <v>24</v>
      </c>
      <c r="F3409" s="80">
        <v>477999.5</v>
      </c>
      <c r="G3409" s="80">
        <f t="shared" si="57"/>
        <v>11471988</v>
      </c>
      <c r="H3409" s="80">
        <f>SUM(G3407:G3409)</f>
        <v>23304585.149999999</v>
      </c>
      <c r="I3409" s="170"/>
      <c r="J3409" s="81"/>
      <c r="K3409" s="82"/>
    </row>
    <row r="3410" spans="1:11" s="76" customFormat="1" ht="16.5" customHeight="1" x14ac:dyDescent="0.3">
      <c r="A3410" s="77"/>
      <c r="B3410" s="78"/>
      <c r="C3410" s="79"/>
      <c r="D3410" s="79"/>
      <c r="E3410" s="80"/>
      <c r="F3410" s="80"/>
      <c r="G3410" s="80">
        <f t="shared" si="57"/>
        <v>0</v>
      </c>
      <c r="H3410" s="80"/>
      <c r="I3410" s="162"/>
      <c r="J3410" s="81"/>
      <c r="K3410" s="82"/>
    </row>
    <row r="3411" spans="1:11" s="76" customFormat="1" ht="16.5" customHeight="1" x14ac:dyDescent="0.3">
      <c r="A3411" s="77">
        <v>43367</v>
      </c>
      <c r="B3411" s="78" t="s">
        <v>2048</v>
      </c>
      <c r="C3411" s="79" t="s">
        <v>1473</v>
      </c>
      <c r="D3411" s="79" t="s">
        <v>1094</v>
      </c>
      <c r="E3411" s="80">
        <v>2</v>
      </c>
      <c r="F3411" s="80">
        <v>199999.8</v>
      </c>
      <c r="G3411" s="80">
        <f t="shared" si="57"/>
        <v>399999.6</v>
      </c>
      <c r="H3411" s="80">
        <f>G3411</f>
        <v>399999.6</v>
      </c>
      <c r="I3411" s="162" t="s">
        <v>315</v>
      </c>
      <c r="J3411" s="81"/>
      <c r="K3411" s="82"/>
    </row>
    <row r="3412" spans="1:11" s="76" customFormat="1" ht="16.5" customHeight="1" x14ac:dyDescent="0.3">
      <c r="A3412" s="77"/>
      <c r="B3412" s="78"/>
      <c r="C3412" s="79"/>
      <c r="D3412" s="79"/>
      <c r="E3412" s="80"/>
      <c r="F3412" s="80"/>
      <c r="G3412" s="80">
        <f t="shared" si="57"/>
        <v>0</v>
      </c>
      <c r="H3412" s="80"/>
      <c r="I3412" s="162"/>
      <c r="J3412" s="81"/>
      <c r="K3412" s="82"/>
    </row>
    <row r="3413" spans="1:11" s="76" customFormat="1" ht="16.5" customHeight="1" x14ac:dyDescent="0.3">
      <c r="A3413" s="77">
        <v>43367</v>
      </c>
      <c r="B3413" s="78" t="s">
        <v>2049</v>
      </c>
      <c r="C3413" s="79" t="s">
        <v>108</v>
      </c>
      <c r="D3413" s="79" t="s">
        <v>109</v>
      </c>
      <c r="E3413" s="80">
        <v>12</v>
      </c>
      <c r="F3413" s="80">
        <v>215000.5</v>
      </c>
      <c r="G3413" s="80">
        <f t="shared" si="57"/>
        <v>2580006</v>
      </c>
      <c r="H3413" s="80">
        <f>G3413</f>
        <v>2580006</v>
      </c>
      <c r="I3413" s="162" t="s">
        <v>1213</v>
      </c>
      <c r="J3413" s="81"/>
      <c r="K3413" s="82"/>
    </row>
    <row r="3414" spans="1:11" s="76" customFormat="1" ht="16.5" customHeight="1" x14ac:dyDescent="0.3">
      <c r="A3414" s="77"/>
      <c r="B3414" s="78"/>
      <c r="C3414" s="79"/>
      <c r="D3414" s="79"/>
      <c r="E3414" s="80"/>
      <c r="F3414" s="80"/>
      <c r="G3414" s="80">
        <f t="shared" si="57"/>
        <v>0</v>
      </c>
      <c r="H3414" s="80"/>
      <c r="I3414" s="162"/>
      <c r="J3414" s="81"/>
      <c r="K3414" s="82"/>
    </row>
    <row r="3415" spans="1:11" s="76" customFormat="1" ht="16.5" customHeight="1" x14ac:dyDescent="0.3">
      <c r="A3415" s="77">
        <v>43367</v>
      </c>
      <c r="B3415" s="78" t="s">
        <v>2050</v>
      </c>
      <c r="C3415" s="79" t="s">
        <v>1198</v>
      </c>
      <c r="D3415" s="79" t="s">
        <v>19</v>
      </c>
      <c r="E3415" s="80">
        <v>3</v>
      </c>
      <c r="F3415" s="80">
        <v>517000</v>
      </c>
      <c r="G3415" s="80">
        <f t="shared" si="57"/>
        <v>1551000</v>
      </c>
      <c r="H3415" s="80"/>
      <c r="I3415" s="170" t="s">
        <v>1215</v>
      </c>
      <c r="J3415" s="81"/>
      <c r="K3415" s="82"/>
    </row>
    <row r="3416" spans="1:11" s="76" customFormat="1" ht="16.5" customHeight="1" x14ac:dyDescent="0.3">
      <c r="A3416" s="77"/>
      <c r="B3416" s="78"/>
      <c r="C3416" s="79"/>
      <c r="D3416" s="79" t="s">
        <v>13</v>
      </c>
      <c r="E3416" s="80">
        <v>2</v>
      </c>
      <c r="F3416" s="80">
        <v>858000</v>
      </c>
      <c r="G3416" s="80">
        <f t="shared" si="57"/>
        <v>1716000</v>
      </c>
      <c r="H3416" s="80"/>
      <c r="I3416" s="170"/>
      <c r="J3416" s="81"/>
      <c r="K3416" s="82"/>
    </row>
    <row r="3417" spans="1:11" s="76" customFormat="1" ht="16.5" customHeight="1" x14ac:dyDescent="0.3">
      <c r="A3417" s="77"/>
      <c r="B3417" s="78"/>
      <c r="C3417" s="79"/>
      <c r="D3417" s="79" t="s">
        <v>1094</v>
      </c>
      <c r="E3417" s="80">
        <v>3</v>
      </c>
      <c r="F3417" s="80">
        <v>199999.8</v>
      </c>
      <c r="G3417" s="80">
        <f t="shared" si="57"/>
        <v>599999.39999999991</v>
      </c>
      <c r="H3417" s="80"/>
      <c r="I3417" s="170"/>
      <c r="J3417" s="81"/>
      <c r="K3417" s="82"/>
    </row>
    <row r="3418" spans="1:11" s="76" customFormat="1" ht="16.5" customHeight="1" x14ac:dyDescent="0.3">
      <c r="A3418" s="77"/>
      <c r="B3418" s="78"/>
      <c r="C3418" s="79"/>
      <c r="D3418" s="79" t="s">
        <v>1678</v>
      </c>
      <c r="E3418" s="80">
        <v>2</v>
      </c>
      <c r="F3418" s="80">
        <v>704550</v>
      </c>
      <c r="G3418" s="80">
        <f t="shared" si="57"/>
        <v>1409100</v>
      </c>
      <c r="H3418" s="80"/>
      <c r="I3418" s="170"/>
      <c r="J3418" s="81"/>
      <c r="K3418" s="82"/>
    </row>
    <row r="3419" spans="1:11" s="76" customFormat="1" ht="16.5" customHeight="1" x14ac:dyDescent="0.3">
      <c r="A3419" s="77"/>
      <c r="B3419" s="78"/>
      <c r="C3419" s="79"/>
      <c r="D3419" s="79" t="s">
        <v>887</v>
      </c>
      <c r="E3419" s="80">
        <v>3</v>
      </c>
      <c r="F3419" s="80">
        <v>215000.5</v>
      </c>
      <c r="G3419" s="80">
        <f t="shared" si="57"/>
        <v>645001.5</v>
      </c>
      <c r="H3419" s="80">
        <f>SUM(G3415:G3419)</f>
        <v>5921100.9000000004</v>
      </c>
      <c r="I3419" s="170"/>
      <c r="J3419" s="81"/>
      <c r="K3419" s="82"/>
    </row>
    <row r="3420" spans="1:11" s="76" customFormat="1" ht="16.5" customHeight="1" x14ac:dyDescent="0.3">
      <c r="A3420" s="77"/>
      <c r="B3420" s="78"/>
      <c r="C3420" s="79"/>
      <c r="D3420" s="79"/>
      <c r="E3420" s="80"/>
      <c r="F3420" s="80"/>
      <c r="G3420" s="80">
        <f t="shared" si="57"/>
        <v>0</v>
      </c>
      <c r="H3420" s="80"/>
      <c r="I3420" s="162"/>
      <c r="J3420" s="81"/>
      <c r="K3420" s="82"/>
    </row>
    <row r="3421" spans="1:11" s="76" customFormat="1" ht="16.5" customHeight="1" x14ac:dyDescent="0.3">
      <c r="A3421" s="77">
        <v>43367</v>
      </c>
      <c r="B3421" s="78" t="s">
        <v>2051</v>
      </c>
      <c r="C3421" s="79" t="s">
        <v>265</v>
      </c>
      <c r="D3421" s="79" t="s">
        <v>109</v>
      </c>
      <c r="E3421" s="80">
        <v>1</v>
      </c>
      <c r="F3421" s="80">
        <v>215000.5</v>
      </c>
      <c r="G3421" s="80">
        <f t="shared" si="57"/>
        <v>215000.5</v>
      </c>
      <c r="H3421" s="80"/>
      <c r="I3421" s="170" t="s">
        <v>310</v>
      </c>
      <c r="J3421" s="81"/>
      <c r="K3421" s="82"/>
    </row>
    <row r="3422" spans="1:11" s="76" customFormat="1" ht="16.5" customHeight="1" x14ac:dyDescent="0.3">
      <c r="A3422" s="77"/>
      <c r="B3422" s="78"/>
      <c r="C3422" s="79"/>
      <c r="D3422" s="79" t="s">
        <v>1094</v>
      </c>
      <c r="E3422" s="80">
        <v>1</v>
      </c>
      <c r="F3422" s="80">
        <v>199999.8</v>
      </c>
      <c r="G3422" s="80">
        <f t="shared" si="57"/>
        <v>199999.8</v>
      </c>
      <c r="H3422" s="80">
        <f>SUM(G3421:G3422)</f>
        <v>415000.3</v>
      </c>
      <c r="I3422" s="170"/>
      <c r="J3422" s="81"/>
      <c r="K3422" s="82"/>
    </row>
    <row r="3423" spans="1:11" s="76" customFormat="1" ht="16.5" customHeight="1" x14ac:dyDescent="0.3">
      <c r="A3423" s="77"/>
      <c r="B3423" s="78"/>
      <c r="C3423" s="79"/>
      <c r="D3423" s="79"/>
      <c r="E3423" s="80"/>
      <c r="F3423" s="80"/>
      <c r="G3423" s="80">
        <f t="shared" si="57"/>
        <v>0</v>
      </c>
      <c r="H3423" s="80"/>
      <c r="I3423" s="162"/>
      <c r="J3423" s="81"/>
      <c r="K3423" s="82"/>
    </row>
    <row r="3424" spans="1:11" s="76" customFormat="1" ht="16.5" customHeight="1" x14ac:dyDescent="0.3">
      <c r="A3424" s="77">
        <v>43367</v>
      </c>
      <c r="B3424" s="78" t="s">
        <v>2052</v>
      </c>
      <c r="C3424" s="79" t="s">
        <v>53</v>
      </c>
      <c r="D3424" s="79" t="s">
        <v>31</v>
      </c>
      <c r="E3424" s="80">
        <v>2</v>
      </c>
      <c r="F3424" s="80">
        <v>538000.1</v>
      </c>
      <c r="G3424" s="80">
        <f t="shared" si="57"/>
        <v>1076000.2</v>
      </c>
      <c r="H3424" s="80"/>
      <c r="I3424" s="170" t="s">
        <v>310</v>
      </c>
      <c r="J3424" s="81"/>
      <c r="K3424" s="82"/>
    </row>
    <row r="3425" spans="1:11" s="76" customFormat="1" ht="16.5" customHeight="1" x14ac:dyDescent="0.3">
      <c r="A3425" s="77"/>
      <c r="B3425" s="78"/>
      <c r="C3425" s="79"/>
      <c r="D3425" s="79" t="s">
        <v>391</v>
      </c>
      <c r="E3425" s="80">
        <v>6</v>
      </c>
      <c r="F3425" s="80">
        <v>625000.19999999995</v>
      </c>
      <c r="G3425" s="80">
        <f t="shared" si="57"/>
        <v>3750001.1999999997</v>
      </c>
      <c r="H3425" s="80"/>
      <c r="I3425" s="170"/>
      <c r="J3425" s="81"/>
      <c r="K3425" s="82"/>
    </row>
    <row r="3426" spans="1:11" s="76" customFormat="1" ht="16.5" customHeight="1" x14ac:dyDescent="0.3">
      <c r="A3426" s="77"/>
      <c r="B3426" s="78"/>
      <c r="C3426" s="79"/>
      <c r="D3426" s="79" t="s">
        <v>1678</v>
      </c>
      <c r="E3426" s="80">
        <v>6</v>
      </c>
      <c r="F3426" s="80">
        <v>671000</v>
      </c>
      <c r="G3426" s="80">
        <f t="shared" si="57"/>
        <v>4026000</v>
      </c>
      <c r="H3426" s="80"/>
      <c r="I3426" s="170"/>
      <c r="J3426" s="81"/>
      <c r="K3426" s="82"/>
    </row>
    <row r="3427" spans="1:11" s="76" customFormat="1" ht="16.5" customHeight="1" x14ac:dyDescent="0.3">
      <c r="A3427" s="77"/>
      <c r="B3427" s="78"/>
      <c r="C3427" s="79"/>
      <c r="D3427" s="79" t="s">
        <v>19</v>
      </c>
      <c r="E3427" s="80">
        <v>2</v>
      </c>
      <c r="F3427" s="80">
        <v>517000</v>
      </c>
      <c r="G3427" s="80">
        <f t="shared" si="57"/>
        <v>1034000</v>
      </c>
      <c r="H3427" s="80">
        <f>SUM(G3424:G3427)</f>
        <v>9886001.3999999985</v>
      </c>
      <c r="I3427" s="170"/>
      <c r="J3427" s="81"/>
      <c r="K3427" s="82"/>
    </row>
    <row r="3428" spans="1:11" s="76" customFormat="1" ht="16.5" customHeight="1" x14ac:dyDescent="0.3">
      <c r="A3428" s="77"/>
      <c r="B3428" s="78"/>
      <c r="C3428" s="79"/>
      <c r="D3428" s="79"/>
      <c r="E3428" s="80"/>
      <c r="F3428" s="80"/>
      <c r="G3428" s="80">
        <f t="shared" si="57"/>
        <v>0</v>
      </c>
      <c r="H3428" s="80"/>
      <c r="I3428" s="162"/>
      <c r="J3428" s="81"/>
      <c r="K3428" s="82"/>
    </row>
    <row r="3429" spans="1:11" s="76" customFormat="1" ht="16.5" customHeight="1" x14ac:dyDescent="0.3">
      <c r="A3429" s="77">
        <v>43367</v>
      </c>
      <c r="B3429" s="78" t="s">
        <v>2053</v>
      </c>
      <c r="C3429" s="79" t="s">
        <v>1893</v>
      </c>
      <c r="D3429" s="79" t="s">
        <v>104</v>
      </c>
      <c r="E3429" s="80">
        <v>3</v>
      </c>
      <c r="F3429" s="80">
        <v>538000.1</v>
      </c>
      <c r="G3429" s="80">
        <f t="shared" si="57"/>
        <v>1614000.2999999998</v>
      </c>
      <c r="H3429" s="80"/>
      <c r="I3429" s="170" t="s">
        <v>1756</v>
      </c>
      <c r="J3429" s="81"/>
      <c r="K3429" s="82"/>
    </row>
    <row r="3430" spans="1:11" s="76" customFormat="1" ht="16.5" customHeight="1" x14ac:dyDescent="0.3">
      <c r="A3430" s="77"/>
      <c r="B3430" s="78"/>
      <c r="C3430" s="79"/>
      <c r="D3430" s="79" t="s">
        <v>1094</v>
      </c>
      <c r="E3430" s="80">
        <v>6</v>
      </c>
      <c r="F3430" s="80">
        <v>199999.8</v>
      </c>
      <c r="G3430" s="80">
        <f t="shared" si="57"/>
        <v>1199998.7999999998</v>
      </c>
      <c r="H3430" s="80"/>
      <c r="I3430" s="170"/>
      <c r="J3430" s="81"/>
      <c r="K3430" s="82"/>
    </row>
    <row r="3431" spans="1:11" s="76" customFormat="1" ht="16.5" customHeight="1" x14ac:dyDescent="0.3">
      <c r="A3431" s="77"/>
      <c r="B3431" s="78"/>
      <c r="C3431" s="79"/>
      <c r="D3431" s="79" t="s">
        <v>887</v>
      </c>
      <c r="E3431" s="80">
        <v>12</v>
      </c>
      <c r="F3431" s="80">
        <v>215000.5</v>
      </c>
      <c r="G3431" s="80">
        <f t="shared" si="57"/>
        <v>2580006</v>
      </c>
      <c r="H3431" s="80">
        <f>SUM(G3429:G3431)</f>
        <v>5394005.0999999996</v>
      </c>
      <c r="I3431" s="170"/>
      <c r="J3431" s="81"/>
      <c r="K3431" s="82"/>
    </row>
    <row r="3432" spans="1:11" s="76" customFormat="1" ht="16.5" customHeight="1" x14ac:dyDescent="0.3">
      <c r="A3432" s="77"/>
      <c r="B3432" s="78"/>
      <c r="C3432" s="79"/>
      <c r="D3432" s="79"/>
      <c r="E3432" s="80"/>
      <c r="F3432" s="80"/>
      <c r="G3432" s="80">
        <f t="shared" si="57"/>
        <v>0</v>
      </c>
      <c r="H3432" s="80"/>
      <c r="I3432" s="162"/>
      <c r="J3432" s="81"/>
      <c r="K3432" s="82"/>
    </row>
    <row r="3433" spans="1:11" s="76" customFormat="1" ht="16.5" customHeight="1" x14ac:dyDescent="0.3">
      <c r="A3433" s="77">
        <v>43367</v>
      </c>
      <c r="B3433" s="78" t="s">
        <v>2054</v>
      </c>
      <c r="C3433" s="79" t="s">
        <v>1813</v>
      </c>
      <c r="D3433" s="79" t="s">
        <v>1511</v>
      </c>
      <c r="E3433" s="80">
        <v>3</v>
      </c>
      <c r="F3433" s="80">
        <v>330000</v>
      </c>
      <c r="G3433" s="80">
        <f t="shared" si="57"/>
        <v>990000</v>
      </c>
      <c r="H3433" s="80">
        <f>G3433</f>
        <v>990000</v>
      </c>
      <c r="I3433" s="162" t="s">
        <v>310</v>
      </c>
      <c r="J3433" s="81"/>
      <c r="K3433" s="82"/>
    </row>
    <row r="3434" spans="1:11" s="76" customFormat="1" ht="16.5" customHeight="1" x14ac:dyDescent="0.3">
      <c r="A3434" s="77"/>
      <c r="B3434" s="78"/>
      <c r="C3434" s="79"/>
      <c r="D3434" s="79"/>
      <c r="E3434" s="80"/>
      <c r="F3434" s="80"/>
      <c r="G3434" s="80">
        <f t="shared" si="57"/>
        <v>0</v>
      </c>
      <c r="H3434" s="80"/>
      <c r="I3434" s="162"/>
      <c r="J3434" s="81"/>
      <c r="K3434" s="82"/>
    </row>
    <row r="3435" spans="1:11" s="76" customFormat="1" ht="16.5" customHeight="1" x14ac:dyDescent="0.3">
      <c r="A3435" s="77">
        <v>43367</v>
      </c>
      <c r="B3435" s="78" t="s">
        <v>2055</v>
      </c>
      <c r="C3435" s="79" t="s">
        <v>762</v>
      </c>
      <c r="D3435" s="79" t="s">
        <v>887</v>
      </c>
      <c r="E3435" s="80">
        <v>1</v>
      </c>
      <c r="F3435" s="80">
        <v>215000.5</v>
      </c>
      <c r="G3435" s="80">
        <f t="shared" si="57"/>
        <v>215000.5</v>
      </c>
      <c r="H3435" s="80">
        <f>G3435</f>
        <v>215000.5</v>
      </c>
      <c r="I3435" s="162" t="s">
        <v>309</v>
      </c>
      <c r="J3435" s="81"/>
      <c r="K3435" s="82"/>
    </row>
    <row r="3436" spans="1:11" s="76" customFormat="1" ht="16.5" customHeight="1" x14ac:dyDescent="0.3">
      <c r="A3436" s="77"/>
      <c r="B3436" s="78"/>
      <c r="C3436" s="79"/>
      <c r="D3436" s="79"/>
      <c r="E3436" s="80"/>
      <c r="F3436" s="80"/>
      <c r="G3436" s="80">
        <f t="shared" si="57"/>
        <v>0</v>
      </c>
      <c r="H3436" s="80"/>
      <c r="I3436" s="162"/>
      <c r="J3436" s="81"/>
      <c r="K3436" s="82"/>
    </row>
    <row r="3437" spans="1:11" s="76" customFormat="1" ht="16.5" customHeight="1" x14ac:dyDescent="0.3">
      <c r="A3437" s="77">
        <v>43367</v>
      </c>
      <c r="B3437" s="78" t="s">
        <v>2056</v>
      </c>
      <c r="C3437" s="79" t="s">
        <v>802</v>
      </c>
      <c r="D3437" s="79" t="s">
        <v>1094</v>
      </c>
      <c r="E3437" s="80">
        <v>1</v>
      </c>
      <c r="F3437" s="80">
        <v>199999.8</v>
      </c>
      <c r="G3437" s="80">
        <f t="shared" si="57"/>
        <v>199999.8</v>
      </c>
      <c r="H3437" s="80">
        <f>G3437</f>
        <v>199999.8</v>
      </c>
      <c r="I3437" s="162" t="s">
        <v>309</v>
      </c>
      <c r="J3437" s="81"/>
      <c r="K3437" s="82"/>
    </row>
    <row r="3438" spans="1:11" s="76" customFormat="1" ht="16.5" customHeight="1" x14ac:dyDescent="0.3">
      <c r="A3438" s="77"/>
      <c r="B3438" s="78"/>
      <c r="C3438" s="79"/>
      <c r="D3438" s="79"/>
      <c r="E3438" s="80"/>
      <c r="F3438" s="80"/>
      <c r="G3438" s="80">
        <f t="shared" si="57"/>
        <v>0</v>
      </c>
      <c r="H3438" s="80"/>
      <c r="I3438" s="162"/>
      <c r="J3438" s="81"/>
      <c r="K3438" s="82"/>
    </row>
    <row r="3439" spans="1:11" s="76" customFormat="1" ht="16.5" customHeight="1" x14ac:dyDescent="0.3">
      <c r="A3439" s="77">
        <v>43368</v>
      </c>
      <c r="B3439" s="78" t="s">
        <v>2057</v>
      </c>
      <c r="C3439" s="79" t="s">
        <v>894</v>
      </c>
      <c r="D3439" s="79" t="s">
        <v>109</v>
      </c>
      <c r="E3439" s="80">
        <v>2</v>
      </c>
      <c r="F3439" s="80">
        <v>215000.5</v>
      </c>
      <c r="G3439" s="80">
        <f t="shared" si="57"/>
        <v>430001</v>
      </c>
      <c r="H3439" s="80">
        <f>G3439</f>
        <v>430001</v>
      </c>
      <c r="I3439" s="162" t="s">
        <v>312</v>
      </c>
      <c r="J3439" s="81"/>
      <c r="K3439" s="82"/>
    </row>
    <row r="3440" spans="1:11" s="76" customFormat="1" ht="16.5" customHeight="1" x14ac:dyDescent="0.3">
      <c r="A3440" s="77"/>
      <c r="B3440" s="78"/>
      <c r="C3440" s="79"/>
      <c r="D3440" s="79"/>
      <c r="E3440" s="80"/>
      <c r="F3440" s="80"/>
      <c r="G3440" s="80">
        <f t="shared" si="57"/>
        <v>0</v>
      </c>
      <c r="H3440" s="80"/>
      <c r="I3440" s="162"/>
      <c r="J3440" s="81"/>
      <c r="K3440" s="82"/>
    </row>
    <row r="3441" spans="1:11" s="76" customFormat="1" ht="16.5" customHeight="1" x14ac:dyDescent="0.3">
      <c r="A3441" s="77">
        <v>43368</v>
      </c>
      <c r="B3441" s="78" t="s">
        <v>2058</v>
      </c>
      <c r="C3441" s="79" t="s">
        <v>985</v>
      </c>
      <c r="D3441" s="79" t="s">
        <v>1721</v>
      </c>
      <c r="E3441" s="80">
        <v>36</v>
      </c>
      <c r="F3441" s="80">
        <v>133999.79999999999</v>
      </c>
      <c r="G3441" s="80">
        <f t="shared" si="57"/>
        <v>4823992.8</v>
      </c>
      <c r="H3441" s="80"/>
      <c r="I3441" s="170" t="s">
        <v>1213</v>
      </c>
      <c r="J3441" s="81"/>
      <c r="K3441" s="82"/>
    </row>
    <row r="3442" spans="1:11" s="76" customFormat="1" ht="16.5" customHeight="1" x14ac:dyDescent="0.3">
      <c r="A3442" s="77"/>
      <c r="B3442" s="78"/>
      <c r="C3442" s="79"/>
      <c r="D3442" s="79" t="s">
        <v>1914</v>
      </c>
      <c r="E3442" s="80">
        <v>24</v>
      </c>
      <c r="F3442" s="80">
        <v>133999.79999999999</v>
      </c>
      <c r="G3442" s="80">
        <f t="shared" si="57"/>
        <v>3215995.1999999997</v>
      </c>
      <c r="H3442" s="80"/>
      <c r="I3442" s="170"/>
      <c r="J3442" s="81"/>
      <c r="K3442" s="82"/>
    </row>
    <row r="3443" spans="1:11" s="76" customFormat="1" ht="16.5" customHeight="1" x14ac:dyDescent="0.3">
      <c r="A3443" s="77"/>
      <c r="B3443" s="78"/>
      <c r="C3443" s="79"/>
      <c r="D3443" s="79" t="s">
        <v>1915</v>
      </c>
      <c r="E3443" s="80">
        <v>24</v>
      </c>
      <c r="F3443" s="80">
        <v>133999.79999999999</v>
      </c>
      <c r="G3443" s="80">
        <f t="shared" si="57"/>
        <v>3215995.1999999997</v>
      </c>
      <c r="H3443" s="80">
        <f>SUM(G3441:G3443)</f>
        <v>11255983.199999999</v>
      </c>
      <c r="I3443" s="170"/>
      <c r="J3443" s="81"/>
      <c r="K3443" s="82"/>
    </row>
    <row r="3444" spans="1:11" s="76" customFormat="1" ht="16.5" customHeight="1" x14ac:dyDescent="0.3">
      <c r="A3444" s="77"/>
      <c r="B3444" s="78"/>
      <c r="C3444" s="79"/>
      <c r="D3444" s="79"/>
      <c r="E3444" s="80"/>
      <c r="F3444" s="80"/>
      <c r="G3444" s="80">
        <f t="shared" si="57"/>
        <v>0</v>
      </c>
      <c r="H3444" s="80"/>
      <c r="I3444" s="162"/>
      <c r="J3444" s="81"/>
      <c r="K3444" s="82"/>
    </row>
    <row r="3445" spans="1:11" s="76" customFormat="1" ht="16.5" customHeight="1" x14ac:dyDescent="0.3">
      <c r="A3445" s="77">
        <v>43368</v>
      </c>
      <c r="B3445" s="78" t="s">
        <v>2059</v>
      </c>
      <c r="C3445" s="79" t="s">
        <v>1509</v>
      </c>
      <c r="D3445" s="79" t="s">
        <v>109</v>
      </c>
      <c r="E3445" s="80">
        <v>3</v>
      </c>
      <c r="F3445" s="80">
        <v>215000.5</v>
      </c>
      <c r="G3445" s="80">
        <f t="shared" si="57"/>
        <v>645001.5</v>
      </c>
      <c r="H3445" s="80"/>
      <c r="I3445" s="170" t="s">
        <v>674</v>
      </c>
      <c r="J3445" s="81"/>
      <c r="K3445" s="82"/>
    </row>
    <row r="3446" spans="1:11" s="76" customFormat="1" ht="16.5" customHeight="1" x14ac:dyDescent="0.3">
      <c r="A3446" s="77"/>
      <c r="B3446" s="78"/>
      <c r="C3446" s="79"/>
      <c r="D3446" s="79" t="s">
        <v>1094</v>
      </c>
      <c r="E3446" s="80">
        <v>3</v>
      </c>
      <c r="F3446" s="80">
        <v>199999.8</v>
      </c>
      <c r="G3446" s="80">
        <f t="shared" si="57"/>
        <v>599999.39999999991</v>
      </c>
      <c r="H3446" s="80">
        <f>SUM(G3445:G3446)</f>
        <v>1245000.8999999999</v>
      </c>
      <c r="I3446" s="170"/>
      <c r="J3446" s="81"/>
      <c r="K3446" s="82"/>
    </row>
    <row r="3447" spans="1:11" s="76" customFormat="1" ht="16.5" customHeight="1" x14ac:dyDescent="0.3">
      <c r="A3447" s="77"/>
      <c r="B3447" s="78"/>
      <c r="C3447" s="79"/>
      <c r="D3447" s="79"/>
      <c r="E3447" s="80"/>
      <c r="F3447" s="80"/>
      <c r="G3447" s="80">
        <f t="shared" si="57"/>
        <v>0</v>
      </c>
      <c r="H3447" s="80"/>
      <c r="I3447" s="162"/>
      <c r="J3447" s="81"/>
      <c r="K3447" s="82"/>
    </row>
    <row r="3448" spans="1:11" s="76" customFormat="1" ht="16.5" customHeight="1" x14ac:dyDescent="0.3">
      <c r="A3448" s="77">
        <v>43368</v>
      </c>
      <c r="B3448" s="78" t="s">
        <v>2060</v>
      </c>
      <c r="C3448" s="79" t="s">
        <v>301</v>
      </c>
      <c r="D3448" s="79" t="s">
        <v>1072</v>
      </c>
      <c r="E3448" s="80">
        <v>12</v>
      </c>
      <c r="F3448" s="80">
        <v>165000</v>
      </c>
      <c r="G3448" s="80">
        <f t="shared" si="57"/>
        <v>1980000</v>
      </c>
      <c r="H3448" s="80">
        <f>G3448</f>
        <v>1980000</v>
      </c>
      <c r="I3448" s="162" t="s">
        <v>309</v>
      </c>
      <c r="J3448" s="81"/>
      <c r="K3448" s="82"/>
    </row>
    <row r="3449" spans="1:11" s="76" customFormat="1" ht="16.5" customHeight="1" x14ac:dyDescent="0.3">
      <c r="A3449" s="77"/>
      <c r="B3449" s="78"/>
      <c r="C3449" s="79"/>
      <c r="D3449" s="79"/>
      <c r="E3449" s="80"/>
      <c r="F3449" s="80"/>
      <c r="G3449" s="80">
        <f t="shared" si="57"/>
        <v>0</v>
      </c>
      <c r="H3449" s="80"/>
      <c r="I3449" s="162"/>
      <c r="J3449" s="81"/>
      <c r="K3449" s="82"/>
    </row>
    <row r="3450" spans="1:11" s="76" customFormat="1" ht="16.5" customHeight="1" x14ac:dyDescent="0.3">
      <c r="A3450" s="77">
        <v>43368</v>
      </c>
      <c r="B3450" s="78" t="s">
        <v>2061</v>
      </c>
      <c r="C3450" s="79" t="s">
        <v>46</v>
      </c>
      <c r="D3450" s="79" t="s">
        <v>31</v>
      </c>
      <c r="E3450" s="80">
        <v>1</v>
      </c>
      <c r="F3450" s="80">
        <v>511100.09499999997</v>
      </c>
      <c r="G3450" s="80">
        <f t="shared" si="57"/>
        <v>511100.09499999997</v>
      </c>
      <c r="H3450" s="80">
        <f>G3450</f>
        <v>511100.09499999997</v>
      </c>
      <c r="I3450" s="162" t="s">
        <v>309</v>
      </c>
      <c r="J3450" s="81"/>
      <c r="K3450" s="82"/>
    </row>
    <row r="3451" spans="1:11" s="76" customFormat="1" ht="16.5" customHeight="1" x14ac:dyDescent="0.3">
      <c r="A3451" s="77"/>
      <c r="B3451" s="78"/>
      <c r="C3451" s="79"/>
      <c r="D3451" s="79"/>
      <c r="E3451" s="80"/>
      <c r="F3451" s="80"/>
      <c r="G3451" s="80">
        <f t="shared" si="57"/>
        <v>0</v>
      </c>
      <c r="H3451" s="80"/>
      <c r="I3451" s="162"/>
      <c r="J3451" s="81"/>
      <c r="K3451" s="82"/>
    </row>
    <row r="3452" spans="1:11" s="76" customFormat="1" ht="16.5" customHeight="1" x14ac:dyDescent="0.3">
      <c r="A3452" s="77">
        <v>43368</v>
      </c>
      <c r="B3452" s="78" t="s">
        <v>2062</v>
      </c>
      <c r="C3452" s="79" t="s">
        <v>2063</v>
      </c>
      <c r="D3452" s="79" t="s">
        <v>405</v>
      </c>
      <c r="E3452" s="80">
        <v>2</v>
      </c>
      <c r="F3452" s="80">
        <v>570000.47499999998</v>
      </c>
      <c r="G3452" s="80">
        <f t="shared" si="57"/>
        <v>1140000.95</v>
      </c>
      <c r="H3452" s="80"/>
      <c r="I3452" s="170" t="s">
        <v>309</v>
      </c>
      <c r="J3452" s="81"/>
      <c r="K3452" s="82"/>
    </row>
    <row r="3453" spans="1:11" s="76" customFormat="1" ht="16.5" customHeight="1" x14ac:dyDescent="0.3">
      <c r="A3453" s="77"/>
      <c r="B3453" s="78"/>
      <c r="C3453" s="79"/>
      <c r="D3453" s="79" t="s">
        <v>391</v>
      </c>
      <c r="E3453" s="80">
        <v>1</v>
      </c>
      <c r="F3453" s="80">
        <v>562500.18000000005</v>
      </c>
      <c r="G3453" s="80">
        <f t="shared" si="57"/>
        <v>562500.18000000005</v>
      </c>
      <c r="H3453" s="80">
        <f>SUM(G3452:G3453)</f>
        <v>1702501.13</v>
      </c>
      <c r="I3453" s="170"/>
      <c r="J3453" s="81"/>
      <c r="K3453" s="82"/>
    </row>
    <row r="3454" spans="1:11" s="76" customFormat="1" ht="16.5" customHeight="1" x14ac:dyDescent="0.3">
      <c r="A3454" s="77"/>
      <c r="B3454" s="78"/>
      <c r="C3454" s="79"/>
      <c r="D3454" s="79"/>
      <c r="E3454" s="80"/>
      <c r="F3454" s="80"/>
      <c r="G3454" s="80">
        <f t="shared" si="57"/>
        <v>0</v>
      </c>
      <c r="H3454" s="80"/>
      <c r="I3454" s="162"/>
      <c r="J3454" s="81"/>
      <c r="K3454" s="82"/>
    </row>
    <row r="3455" spans="1:11" s="76" customFormat="1" ht="16.5" customHeight="1" x14ac:dyDescent="0.3">
      <c r="A3455" s="77">
        <v>43368</v>
      </c>
      <c r="B3455" s="78" t="s">
        <v>2064</v>
      </c>
      <c r="C3455" s="79" t="s">
        <v>2065</v>
      </c>
      <c r="D3455" s="79" t="s">
        <v>13</v>
      </c>
      <c r="E3455" s="80">
        <v>24</v>
      </c>
      <c r="F3455" s="80">
        <v>772200</v>
      </c>
      <c r="G3455" s="80">
        <f t="shared" si="57"/>
        <v>18532800</v>
      </c>
      <c r="H3455" s="80">
        <f>G3455</f>
        <v>18532800</v>
      </c>
      <c r="I3455" s="162" t="s">
        <v>1216</v>
      </c>
      <c r="J3455" s="81"/>
      <c r="K3455" s="82"/>
    </row>
    <row r="3456" spans="1:11" s="76" customFormat="1" ht="16.5" customHeight="1" x14ac:dyDescent="0.3">
      <c r="A3456" s="77"/>
      <c r="B3456" s="78"/>
      <c r="C3456" s="79"/>
      <c r="D3456" s="79"/>
      <c r="E3456" s="80"/>
      <c r="F3456" s="80"/>
      <c r="G3456" s="80">
        <f t="shared" si="57"/>
        <v>0</v>
      </c>
      <c r="H3456" s="80"/>
      <c r="I3456" s="162"/>
      <c r="J3456" s="81"/>
      <c r="K3456" s="82"/>
    </row>
    <row r="3457" spans="1:11" s="76" customFormat="1" ht="16.5" customHeight="1" x14ac:dyDescent="0.3">
      <c r="A3457" s="77">
        <v>43368</v>
      </c>
      <c r="B3457" s="78" t="s">
        <v>2066</v>
      </c>
      <c r="C3457" s="79" t="s">
        <v>2067</v>
      </c>
      <c r="D3457" s="79" t="s">
        <v>1094</v>
      </c>
      <c r="E3457" s="80">
        <v>8</v>
      </c>
      <c r="F3457" s="80">
        <v>199999.8</v>
      </c>
      <c r="G3457" s="80">
        <f t="shared" si="57"/>
        <v>1599998.4</v>
      </c>
      <c r="H3457" s="80">
        <f>G3457</f>
        <v>1599998.4</v>
      </c>
      <c r="I3457" s="162"/>
      <c r="J3457" s="81"/>
      <c r="K3457" s="82"/>
    </row>
    <row r="3458" spans="1:11" s="76" customFormat="1" ht="16.5" customHeight="1" x14ac:dyDescent="0.3">
      <c r="A3458" s="77"/>
      <c r="B3458" s="78"/>
      <c r="C3458" s="79"/>
      <c r="D3458" s="79"/>
      <c r="E3458" s="80"/>
      <c r="F3458" s="80"/>
      <c r="G3458" s="80">
        <f t="shared" si="57"/>
        <v>0</v>
      </c>
      <c r="H3458" s="80"/>
      <c r="I3458" s="162"/>
      <c r="J3458" s="81"/>
      <c r="K3458" s="82"/>
    </row>
    <row r="3459" spans="1:11" s="76" customFormat="1" ht="16.5" customHeight="1" x14ac:dyDescent="0.3">
      <c r="A3459" s="77">
        <v>43368</v>
      </c>
      <c r="B3459" s="78" t="s">
        <v>2068</v>
      </c>
      <c r="C3459" s="79" t="s">
        <v>57</v>
      </c>
      <c r="D3459" s="79" t="s">
        <v>1094</v>
      </c>
      <c r="E3459" s="80">
        <v>2</v>
      </c>
      <c r="F3459" s="80">
        <v>199999.8</v>
      </c>
      <c r="G3459" s="80">
        <f t="shared" si="57"/>
        <v>399999.6</v>
      </c>
      <c r="H3459" s="80">
        <f>G3459</f>
        <v>399999.6</v>
      </c>
      <c r="I3459" s="162" t="s">
        <v>309</v>
      </c>
      <c r="J3459" s="81"/>
      <c r="K3459" s="82"/>
    </row>
    <row r="3460" spans="1:11" s="76" customFormat="1" ht="16.5" customHeight="1" x14ac:dyDescent="0.3">
      <c r="A3460" s="77"/>
      <c r="B3460" s="78"/>
      <c r="C3460" s="79"/>
      <c r="D3460" s="79"/>
      <c r="E3460" s="80"/>
      <c r="F3460" s="80"/>
      <c r="G3460" s="80">
        <f t="shared" si="57"/>
        <v>0</v>
      </c>
      <c r="H3460" s="80"/>
      <c r="I3460" s="162"/>
      <c r="J3460" s="81"/>
      <c r="K3460" s="82"/>
    </row>
    <row r="3461" spans="1:11" s="76" customFormat="1" ht="16.5" customHeight="1" x14ac:dyDescent="0.3">
      <c r="A3461" s="77">
        <v>43368</v>
      </c>
      <c r="B3461" s="78" t="s">
        <v>2069</v>
      </c>
      <c r="C3461" s="79" t="s">
        <v>2070</v>
      </c>
      <c r="D3461" s="79" t="s">
        <v>319</v>
      </c>
      <c r="E3461" s="80">
        <v>2</v>
      </c>
      <c r="F3461" s="80">
        <v>570000.47499999998</v>
      </c>
      <c r="G3461" s="80">
        <f t="shared" si="57"/>
        <v>1140000.95</v>
      </c>
      <c r="H3461" s="80">
        <f>G3461</f>
        <v>1140000.95</v>
      </c>
      <c r="I3461" s="162" t="s">
        <v>309</v>
      </c>
      <c r="J3461" s="81"/>
      <c r="K3461" s="82"/>
    </row>
    <row r="3462" spans="1:11" s="76" customFormat="1" ht="16.5" customHeight="1" x14ac:dyDescent="0.3">
      <c r="A3462" s="77"/>
      <c r="B3462" s="78"/>
      <c r="C3462" s="79"/>
      <c r="D3462" s="79"/>
      <c r="E3462" s="80"/>
      <c r="F3462" s="80"/>
      <c r="G3462" s="80">
        <f t="shared" si="57"/>
        <v>0</v>
      </c>
      <c r="H3462" s="80"/>
      <c r="I3462" s="162"/>
      <c r="J3462" s="81"/>
      <c r="K3462" s="82"/>
    </row>
    <row r="3463" spans="1:11" s="76" customFormat="1" ht="16.5" customHeight="1" x14ac:dyDescent="0.3">
      <c r="A3463" s="77">
        <v>43368</v>
      </c>
      <c r="B3463" s="78" t="s">
        <v>2071</v>
      </c>
      <c r="C3463" s="79" t="s">
        <v>415</v>
      </c>
      <c r="D3463" s="79" t="s">
        <v>887</v>
      </c>
      <c r="E3463" s="80">
        <v>4</v>
      </c>
      <c r="F3463" s="80">
        <v>215000.5</v>
      </c>
      <c r="G3463" s="80">
        <f t="shared" si="57"/>
        <v>860002</v>
      </c>
      <c r="H3463" s="80">
        <f>G3463</f>
        <v>860002</v>
      </c>
      <c r="I3463" s="162" t="s">
        <v>314</v>
      </c>
      <c r="J3463" s="81"/>
      <c r="K3463" s="82"/>
    </row>
    <row r="3464" spans="1:11" s="76" customFormat="1" ht="16.5" customHeight="1" x14ac:dyDescent="0.3">
      <c r="A3464" s="77"/>
      <c r="B3464" s="78"/>
      <c r="C3464" s="79"/>
      <c r="D3464" s="79"/>
      <c r="E3464" s="80"/>
      <c r="F3464" s="80"/>
      <c r="G3464" s="80">
        <f t="shared" si="57"/>
        <v>0</v>
      </c>
      <c r="H3464" s="80"/>
      <c r="I3464" s="162"/>
      <c r="J3464" s="81"/>
      <c r="K3464" s="82"/>
    </row>
    <row r="3465" spans="1:11" s="76" customFormat="1" ht="16.5" customHeight="1" x14ac:dyDescent="0.3">
      <c r="A3465" s="77">
        <v>43368</v>
      </c>
      <c r="B3465" s="78" t="s">
        <v>2072</v>
      </c>
      <c r="C3465" s="79" t="s">
        <v>87</v>
      </c>
      <c r="D3465" s="79" t="s">
        <v>2073</v>
      </c>
      <c r="E3465" s="80">
        <v>3</v>
      </c>
      <c r="F3465" s="80">
        <v>234000.36</v>
      </c>
      <c r="G3465" s="80">
        <f t="shared" si="57"/>
        <v>702001.08</v>
      </c>
      <c r="H3465" s="80">
        <f>G3465</f>
        <v>702001.08</v>
      </c>
      <c r="I3465" s="162" t="s">
        <v>674</v>
      </c>
      <c r="J3465" s="81"/>
      <c r="K3465" s="82"/>
    </row>
    <row r="3466" spans="1:11" s="76" customFormat="1" ht="16.5" customHeight="1" x14ac:dyDescent="0.3">
      <c r="A3466" s="77"/>
      <c r="B3466" s="78"/>
      <c r="C3466" s="79"/>
      <c r="D3466" s="79"/>
      <c r="E3466" s="80"/>
      <c r="F3466" s="80"/>
      <c r="G3466" s="80">
        <f t="shared" si="57"/>
        <v>0</v>
      </c>
      <c r="H3466" s="80"/>
      <c r="I3466" s="162"/>
      <c r="J3466" s="81"/>
      <c r="K3466" s="82"/>
    </row>
    <row r="3467" spans="1:11" s="76" customFormat="1" ht="16.5" customHeight="1" x14ac:dyDescent="0.3">
      <c r="A3467" s="77">
        <v>43368</v>
      </c>
      <c r="B3467" s="78" t="s">
        <v>2074</v>
      </c>
      <c r="C3467" s="79" t="s">
        <v>559</v>
      </c>
      <c r="D3467" s="79" t="s">
        <v>19</v>
      </c>
      <c r="E3467" s="80">
        <v>2</v>
      </c>
      <c r="F3467" s="80">
        <v>517000</v>
      </c>
      <c r="G3467" s="80">
        <f t="shared" si="57"/>
        <v>1034000</v>
      </c>
      <c r="H3467" s="80">
        <f>G3467</f>
        <v>1034000</v>
      </c>
      <c r="I3467" s="162" t="s">
        <v>1213</v>
      </c>
      <c r="J3467" s="81"/>
      <c r="K3467" s="82"/>
    </row>
    <row r="3468" spans="1:11" s="76" customFormat="1" ht="16.5" customHeight="1" x14ac:dyDescent="0.3">
      <c r="A3468" s="77"/>
      <c r="B3468" s="78"/>
      <c r="C3468" s="79"/>
      <c r="D3468" s="79"/>
      <c r="E3468" s="80"/>
      <c r="F3468" s="80"/>
      <c r="G3468" s="80">
        <f t="shared" si="57"/>
        <v>0</v>
      </c>
      <c r="H3468" s="80"/>
      <c r="I3468" s="162"/>
      <c r="J3468" s="81"/>
      <c r="K3468" s="82"/>
    </row>
    <row r="3469" spans="1:11" s="76" customFormat="1" ht="16.5" customHeight="1" x14ac:dyDescent="0.3">
      <c r="A3469" s="77">
        <v>43368</v>
      </c>
      <c r="B3469" s="78" t="s">
        <v>2075</v>
      </c>
      <c r="C3469" s="79" t="s">
        <v>985</v>
      </c>
      <c r="D3469" s="79" t="s">
        <v>1340</v>
      </c>
      <c r="E3469" s="80">
        <v>120</v>
      </c>
      <c r="F3469" s="80">
        <v>37999.5</v>
      </c>
      <c r="G3469" s="80">
        <f t="shared" si="57"/>
        <v>4559940</v>
      </c>
      <c r="H3469" s="80">
        <f>G3469</f>
        <v>4559940</v>
      </c>
      <c r="I3469" s="162" t="s">
        <v>1213</v>
      </c>
      <c r="J3469" s="81"/>
      <c r="K3469" s="82"/>
    </row>
    <row r="3470" spans="1:11" s="76" customFormat="1" ht="16.5" customHeight="1" x14ac:dyDescent="0.3">
      <c r="A3470" s="77"/>
      <c r="B3470" s="78"/>
      <c r="C3470" s="79"/>
      <c r="D3470" s="79"/>
      <c r="E3470" s="80"/>
      <c r="F3470" s="80"/>
      <c r="G3470" s="80">
        <f t="shared" si="57"/>
        <v>0</v>
      </c>
      <c r="H3470" s="80"/>
      <c r="I3470" s="162"/>
      <c r="J3470" s="81"/>
      <c r="K3470" s="82"/>
    </row>
    <row r="3471" spans="1:11" s="76" customFormat="1" ht="16.5" customHeight="1" x14ac:dyDescent="0.3">
      <c r="A3471" s="77">
        <v>43369</v>
      </c>
      <c r="B3471" s="78" t="s">
        <v>2077</v>
      </c>
      <c r="C3471" s="79" t="s">
        <v>38</v>
      </c>
      <c r="D3471" s="79" t="s">
        <v>1094</v>
      </c>
      <c r="E3471" s="80">
        <v>60</v>
      </c>
      <c r="F3471" s="80">
        <v>199999.8</v>
      </c>
      <c r="G3471" s="80">
        <f t="shared" si="57"/>
        <v>11999988</v>
      </c>
      <c r="H3471" s="80">
        <f>G3471</f>
        <v>11999988</v>
      </c>
      <c r="I3471" s="162" t="s">
        <v>310</v>
      </c>
      <c r="J3471" s="81"/>
      <c r="K3471" s="82"/>
    </row>
    <row r="3472" spans="1:11" s="76" customFormat="1" ht="16.5" customHeight="1" x14ac:dyDescent="0.3">
      <c r="A3472" s="77"/>
      <c r="B3472" s="78"/>
      <c r="C3472" s="79"/>
      <c r="D3472" s="79"/>
      <c r="E3472" s="80"/>
      <c r="F3472" s="80"/>
      <c r="G3472" s="80">
        <f t="shared" si="57"/>
        <v>0</v>
      </c>
      <c r="H3472" s="80"/>
      <c r="I3472" s="162"/>
      <c r="J3472" s="81"/>
      <c r="K3472" s="82"/>
    </row>
    <row r="3473" spans="1:11" s="76" customFormat="1" ht="16.5" customHeight="1" x14ac:dyDescent="0.3">
      <c r="A3473" s="77">
        <v>43369</v>
      </c>
      <c r="B3473" s="78" t="s">
        <v>2078</v>
      </c>
      <c r="C3473" s="79" t="s">
        <v>985</v>
      </c>
      <c r="D3473" s="79" t="s">
        <v>1721</v>
      </c>
      <c r="E3473" s="80">
        <v>24</v>
      </c>
      <c r="F3473" s="80">
        <v>133999.79999999999</v>
      </c>
      <c r="G3473" s="80">
        <f t="shared" si="57"/>
        <v>3215995.1999999997</v>
      </c>
      <c r="H3473" s="80">
        <f>G3473</f>
        <v>3215995.1999999997</v>
      </c>
      <c r="I3473" s="162" t="s">
        <v>1213</v>
      </c>
      <c r="J3473" s="81"/>
      <c r="K3473" s="82"/>
    </row>
    <row r="3474" spans="1:11" s="76" customFormat="1" ht="16.5" customHeight="1" x14ac:dyDescent="0.3">
      <c r="A3474" s="77"/>
      <c r="B3474" s="78"/>
      <c r="C3474" s="79"/>
      <c r="D3474" s="79"/>
      <c r="E3474" s="80"/>
      <c r="F3474" s="80"/>
      <c r="G3474" s="80">
        <f t="shared" si="57"/>
        <v>0</v>
      </c>
      <c r="H3474" s="80"/>
      <c r="I3474" s="162"/>
      <c r="J3474" s="81"/>
      <c r="K3474" s="82"/>
    </row>
    <row r="3475" spans="1:11" s="76" customFormat="1" ht="16.5" customHeight="1" x14ac:dyDescent="0.3">
      <c r="A3475" s="77">
        <v>43369</v>
      </c>
      <c r="B3475" s="78" t="s">
        <v>2079</v>
      </c>
      <c r="C3475" s="79" t="s">
        <v>1415</v>
      </c>
      <c r="D3475" s="79" t="s">
        <v>2080</v>
      </c>
      <c r="E3475" s="80">
        <v>11</v>
      </c>
      <c r="F3475" s="80">
        <v>0</v>
      </c>
      <c r="G3475" s="80">
        <v>0</v>
      </c>
      <c r="H3475" s="80">
        <f>G3475</f>
        <v>0</v>
      </c>
      <c r="I3475" s="162" t="s">
        <v>309</v>
      </c>
      <c r="J3475" s="81"/>
      <c r="K3475" s="82"/>
    </row>
    <row r="3476" spans="1:11" s="76" customFormat="1" ht="16.5" customHeight="1" x14ac:dyDescent="0.3">
      <c r="A3476" s="77"/>
      <c r="B3476" s="78"/>
      <c r="C3476" s="79"/>
      <c r="D3476" s="79"/>
      <c r="E3476" s="80"/>
      <c r="F3476" s="80"/>
      <c r="G3476" s="80">
        <f t="shared" si="57"/>
        <v>0</v>
      </c>
      <c r="H3476" s="80"/>
      <c r="I3476" s="162"/>
      <c r="J3476" s="81"/>
      <c r="K3476" s="82"/>
    </row>
    <row r="3477" spans="1:11" s="76" customFormat="1" ht="16.5" customHeight="1" x14ac:dyDescent="0.3">
      <c r="A3477" s="77">
        <v>43369</v>
      </c>
      <c r="B3477" s="78" t="s">
        <v>2081</v>
      </c>
      <c r="C3477" s="79" t="s">
        <v>1447</v>
      </c>
      <c r="D3477" s="79" t="s">
        <v>391</v>
      </c>
      <c r="E3477" s="80">
        <v>1</v>
      </c>
      <c r="F3477" s="80">
        <v>593750.18999999994</v>
      </c>
      <c r="G3477" s="80">
        <f t="shared" si="57"/>
        <v>593750.18999999994</v>
      </c>
      <c r="H3477" s="80">
        <f>G3477</f>
        <v>593750.18999999994</v>
      </c>
      <c r="I3477" s="162" t="s">
        <v>314</v>
      </c>
      <c r="J3477" s="81"/>
      <c r="K3477" s="82"/>
    </row>
    <row r="3478" spans="1:11" s="76" customFormat="1" ht="16.5" customHeight="1" x14ac:dyDescent="0.3">
      <c r="A3478" s="77"/>
      <c r="B3478" s="78"/>
      <c r="C3478" s="79"/>
      <c r="D3478" s="79"/>
      <c r="E3478" s="80"/>
      <c r="F3478" s="80"/>
      <c r="G3478" s="80">
        <f t="shared" si="57"/>
        <v>0</v>
      </c>
      <c r="H3478" s="80"/>
      <c r="I3478" s="162"/>
      <c r="J3478" s="81"/>
      <c r="K3478" s="82"/>
    </row>
    <row r="3479" spans="1:11" s="76" customFormat="1" ht="16.5" customHeight="1" x14ac:dyDescent="0.3">
      <c r="A3479" s="77">
        <v>43370</v>
      </c>
      <c r="B3479" s="78" t="s">
        <v>2082</v>
      </c>
      <c r="C3479" s="79" t="s">
        <v>1083</v>
      </c>
      <c r="D3479" s="79" t="s">
        <v>162</v>
      </c>
      <c r="E3479" s="80">
        <v>6</v>
      </c>
      <c r="F3479" s="80">
        <v>216000.4</v>
      </c>
      <c r="G3479" s="80">
        <f t="shared" si="57"/>
        <v>1296002.3999999999</v>
      </c>
      <c r="H3479" s="80"/>
      <c r="I3479" s="170" t="s">
        <v>1213</v>
      </c>
      <c r="J3479" s="81"/>
      <c r="K3479" s="82"/>
    </row>
    <row r="3480" spans="1:11" s="76" customFormat="1" ht="16.5" customHeight="1" x14ac:dyDescent="0.3">
      <c r="A3480" s="77"/>
      <c r="B3480" s="78"/>
      <c r="C3480" s="79"/>
      <c r="D3480" s="79" t="s">
        <v>162</v>
      </c>
      <c r="E3480" s="80">
        <v>1</v>
      </c>
      <c r="F3480" s="80">
        <v>0</v>
      </c>
      <c r="G3480" s="80">
        <f t="shared" si="57"/>
        <v>0</v>
      </c>
      <c r="H3480" s="80">
        <f>SUM(G3479:G3480)</f>
        <v>1296002.3999999999</v>
      </c>
      <c r="I3480" s="170"/>
      <c r="J3480" s="81"/>
      <c r="K3480" s="82"/>
    </row>
    <row r="3481" spans="1:11" s="76" customFormat="1" ht="16.5" customHeight="1" x14ac:dyDescent="0.3">
      <c r="A3481" s="77"/>
      <c r="B3481" s="78"/>
      <c r="C3481" s="79"/>
      <c r="D3481" s="79"/>
      <c r="E3481" s="80"/>
      <c r="F3481" s="80"/>
      <c r="G3481" s="80">
        <f t="shared" si="57"/>
        <v>0</v>
      </c>
      <c r="H3481" s="80"/>
      <c r="I3481" s="162"/>
      <c r="J3481" s="81"/>
      <c r="K3481" s="82"/>
    </row>
    <row r="3482" spans="1:11" s="76" customFormat="1" ht="16.5" customHeight="1" x14ac:dyDescent="0.3">
      <c r="A3482" s="77">
        <v>43370</v>
      </c>
      <c r="B3482" s="78" t="s">
        <v>2083</v>
      </c>
      <c r="C3482" s="79" t="s">
        <v>2084</v>
      </c>
      <c r="D3482" s="79" t="s">
        <v>20</v>
      </c>
      <c r="E3482" s="80">
        <v>5</v>
      </c>
      <c r="F3482" s="80">
        <v>542450.09499999997</v>
      </c>
      <c r="G3482" s="80">
        <f t="shared" si="57"/>
        <v>2712250.4749999996</v>
      </c>
      <c r="H3482" s="80">
        <f>G3482</f>
        <v>2712250.4749999996</v>
      </c>
      <c r="I3482" s="162" t="s">
        <v>1756</v>
      </c>
      <c r="J3482" s="81"/>
      <c r="K3482" s="82"/>
    </row>
    <row r="3483" spans="1:11" s="76" customFormat="1" ht="16.5" customHeight="1" x14ac:dyDescent="0.3">
      <c r="A3483" s="77"/>
      <c r="B3483" s="78"/>
      <c r="C3483" s="79"/>
      <c r="D3483" s="79"/>
      <c r="E3483" s="80"/>
      <c r="F3483" s="80"/>
      <c r="G3483" s="80">
        <f t="shared" si="57"/>
        <v>0</v>
      </c>
      <c r="H3483" s="80"/>
      <c r="I3483" s="162"/>
      <c r="J3483" s="81"/>
      <c r="K3483" s="82"/>
    </row>
    <row r="3484" spans="1:11" s="76" customFormat="1" ht="16.5" customHeight="1" x14ac:dyDescent="0.3">
      <c r="A3484" s="77">
        <v>43370</v>
      </c>
      <c r="B3484" s="78" t="s">
        <v>2085</v>
      </c>
      <c r="C3484" s="79" t="s">
        <v>2086</v>
      </c>
      <c r="D3484" s="79" t="s">
        <v>20</v>
      </c>
      <c r="E3484" s="80">
        <v>1</v>
      </c>
      <c r="F3484" s="80">
        <v>571000.1</v>
      </c>
      <c r="G3484" s="80">
        <f t="shared" ref="G3484:G3547" si="58">E3484*F3484</f>
        <v>571000.1</v>
      </c>
      <c r="H3484" s="80">
        <f>G3484</f>
        <v>571000.1</v>
      </c>
      <c r="I3484" s="162" t="s">
        <v>1756</v>
      </c>
      <c r="J3484" s="81"/>
      <c r="K3484" s="82"/>
    </row>
    <row r="3485" spans="1:11" s="76" customFormat="1" ht="16.5" customHeight="1" x14ac:dyDescent="0.3">
      <c r="A3485" s="77"/>
      <c r="B3485" s="78"/>
      <c r="C3485" s="79"/>
      <c r="D3485" s="79"/>
      <c r="E3485" s="80"/>
      <c r="F3485" s="80"/>
      <c r="G3485" s="80">
        <f t="shared" si="58"/>
        <v>0</v>
      </c>
      <c r="H3485" s="80"/>
      <c r="I3485" s="162"/>
      <c r="J3485" s="81"/>
      <c r="K3485" s="82"/>
    </row>
    <row r="3486" spans="1:11" s="76" customFormat="1" ht="16.5" customHeight="1" x14ac:dyDescent="0.3">
      <c r="A3486" s="77">
        <v>43370</v>
      </c>
      <c r="B3486" s="78" t="s">
        <v>2087</v>
      </c>
      <c r="C3486" s="79" t="s">
        <v>1642</v>
      </c>
      <c r="D3486" s="79" t="s">
        <v>1094</v>
      </c>
      <c r="E3486" s="80">
        <v>1</v>
      </c>
      <c r="F3486" s="80">
        <v>199999.8</v>
      </c>
      <c r="G3486" s="80">
        <f t="shared" si="58"/>
        <v>199999.8</v>
      </c>
      <c r="H3486" s="80">
        <f>G3486</f>
        <v>199999.8</v>
      </c>
      <c r="I3486" s="162" t="s">
        <v>1213</v>
      </c>
      <c r="J3486" s="81"/>
      <c r="K3486" s="82"/>
    </row>
    <row r="3487" spans="1:11" s="76" customFormat="1" ht="16.5" customHeight="1" x14ac:dyDescent="0.3">
      <c r="A3487" s="77"/>
      <c r="B3487" s="78"/>
      <c r="C3487" s="79"/>
      <c r="D3487" s="79"/>
      <c r="E3487" s="80"/>
      <c r="F3487" s="80"/>
      <c r="G3487" s="80">
        <f t="shared" si="58"/>
        <v>0</v>
      </c>
      <c r="H3487" s="80"/>
      <c r="I3487" s="162"/>
      <c r="J3487" s="81"/>
      <c r="K3487" s="82"/>
    </row>
    <row r="3488" spans="1:11" s="76" customFormat="1" ht="16.5" customHeight="1" x14ac:dyDescent="0.3">
      <c r="A3488" s="77">
        <v>43370</v>
      </c>
      <c r="B3488" s="78" t="s">
        <v>2088</v>
      </c>
      <c r="C3488" s="79" t="s">
        <v>442</v>
      </c>
      <c r="D3488" s="79" t="s">
        <v>1094</v>
      </c>
      <c r="E3488" s="80">
        <v>4</v>
      </c>
      <c r="F3488" s="80">
        <v>199999.8</v>
      </c>
      <c r="G3488" s="80">
        <f t="shared" si="58"/>
        <v>799999.2</v>
      </c>
      <c r="H3488" s="80"/>
      <c r="I3488" s="170" t="s">
        <v>312</v>
      </c>
      <c r="J3488" s="81"/>
      <c r="K3488" s="82"/>
    </row>
    <row r="3489" spans="1:11" s="76" customFormat="1" ht="16.5" customHeight="1" x14ac:dyDescent="0.3">
      <c r="A3489" s="77"/>
      <c r="B3489" s="78"/>
      <c r="C3489" s="79"/>
      <c r="D3489" s="79" t="s">
        <v>887</v>
      </c>
      <c r="E3489" s="80">
        <v>3</v>
      </c>
      <c r="F3489" s="80">
        <v>215000.5</v>
      </c>
      <c r="G3489" s="80">
        <f t="shared" si="58"/>
        <v>645001.5</v>
      </c>
      <c r="H3489" s="80"/>
      <c r="I3489" s="170"/>
      <c r="J3489" s="81"/>
      <c r="K3489" s="82"/>
    </row>
    <row r="3490" spans="1:11" s="76" customFormat="1" ht="16.5" customHeight="1" x14ac:dyDescent="0.3">
      <c r="A3490" s="77"/>
      <c r="B3490" s="78"/>
      <c r="C3490" s="79"/>
      <c r="D3490" s="79" t="s">
        <v>109</v>
      </c>
      <c r="E3490" s="80">
        <v>3</v>
      </c>
      <c r="F3490" s="80">
        <v>215000.5</v>
      </c>
      <c r="G3490" s="80">
        <f t="shared" si="58"/>
        <v>645001.5</v>
      </c>
      <c r="H3490" s="80"/>
      <c r="I3490" s="170"/>
      <c r="J3490" s="81"/>
      <c r="K3490" s="82"/>
    </row>
    <row r="3491" spans="1:11" s="76" customFormat="1" ht="16.5" customHeight="1" x14ac:dyDescent="0.3">
      <c r="A3491" s="77"/>
      <c r="B3491" s="78"/>
      <c r="C3491" s="79"/>
      <c r="D3491" s="79" t="s">
        <v>104</v>
      </c>
      <c r="E3491" s="80">
        <v>1</v>
      </c>
      <c r="F3491" s="80">
        <v>511100.09499999997</v>
      </c>
      <c r="G3491" s="80">
        <f t="shared" si="58"/>
        <v>511100.09499999997</v>
      </c>
      <c r="H3491" s="80">
        <f>SUM(G3488:G3491)</f>
        <v>2601102.2949999999</v>
      </c>
      <c r="I3491" s="170"/>
      <c r="J3491" s="81"/>
      <c r="K3491" s="82"/>
    </row>
    <row r="3492" spans="1:11" s="76" customFormat="1" ht="16.5" customHeight="1" x14ac:dyDescent="0.3">
      <c r="A3492" s="77"/>
      <c r="B3492" s="78"/>
      <c r="C3492" s="79"/>
      <c r="D3492" s="79"/>
      <c r="E3492" s="80"/>
      <c r="F3492" s="80"/>
      <c r="G3492" s="80">
        <f t="shared" si="58"/>
        <v>0</v>
      </c>
      <c r="H3492" s="80"/>
      <c r="I3492" s="162"/>
      <c r="J3492" s="81"/>
      <c r="K3492" s="82"/>
    </row>
    <row r="3493" spans="1:11" s="76" customFormat="1" ht="16.5" customHeight="1" x14ac:dyDescent="0.3">
      <c r="A3493" s="77">
        <v>43370</v>
      </c>
      <c r="B3493" s="78" t="s">
        <v>2089</v>
      </c>
      <c r="C3493" s="79" t="s">
        <v>811</v>
      </c>
      <c r="D3493" s="79" t="s">
        <v>31</v>
      </c>
      <c r="E3493" s="80">
        <v>1</v>
      </c>
      <c r="F3493" s="80">
        <v>550000</v>
      </c>
      <c r="G3493" s="80">
        <f t="shared" si="58"/>
        <v>550000</v>
      </c>
      <c r="H3493" s="80">
        <f>G3493</f>
        <v>550000</v>
      </c>
      <c r="I3493" s="162" t="s">
        <v>1215</v>
      </c>
      <c r="J3493" s="81"/>
      <c r="K3493" s="82"/>
    </row>
    <row r="3494" spans="1:11" s="76" customFormat="1" ht="16.5" customHeight="1" x14ac:dyDescent="0.3">
      <c r="A3494" s="77"/>
      <c r="B3494" s="78"/>
      <c r="C3494" s="79"/>
      <c r="D3494" s="79"/>
      <c r="E3494" s="80"/>
      <c r="F3494" s="80"/>
      <c r="G3494" s="80">
        <f t="shared" si="58"/>
        <v>0</v>
      </c>
      <c r="H3494" s="80"/>
      <c r="I3494" s="162"/>
      <c r="J3494" s="81"/>
      <c r="K3494" s="82"/>
    </row>
    <row r="3495" spans="1:11" s="76" customFormat="1" ht="16.5" customHeight="1" x14ac:dyDescent="0.3">
      <c r="A3495" s="77">
        <v>43370</v>
      </c>
      <c r="B3495" s="78" t="s">
        <v>2090</v>
      </c>
      <c r="C3495" s="79" t="s">
        <v>1877</v>
      </c>
      <c r="D3495" s="79" t="s">
        <v>887</v>
      </c>
      <c r="E3495" s="80">
        <v>1</v>
      </c>
      <c r="F3495" s="80">
        <v>215000.5</v>
      </c>
      <c r="G3495" s="80">
        <f t="shared" si="58"/>
        <v>215000.5</v>
      </c>
      <c r="H3495" s="80">
        <f>G3495</f>
        <v>215000.5</v>
      </c>
      <c r="I3495" s="162" t="s">
        <v>1215</v>
      </c>
      <c r="J3495" s="81"/>
      <c r="K3495" s="82"/>
    </row>
    <row r="3496" spans="1:11" s="76" customFormat="1" ht="16.5" customHeight="1" x14ac:dyDescent="0.3">
      <c r="A3496" s="77"/>
      <c r="B3496" s="78"/>
      <c r="C3496" s="79"/>
      <c r="D3496" s="79"/>
      <c r="E3496" s="80"/>
      <c r="F3496" s="80"/>
      <c r="G3496" s="80">
        <f t="shared" si="58"/>
        <v>0</v>
      </c>
      <c r="H3496" s="80"/>
      <c r="I3496" s="162"/>
      <c r="J3496" s="81"/>
      <c r="K3496" s="82"/>
    </row>
    <row r="3497" spans="1:11" s="76" customFormat="1" ht="16.5" customHeight="1" x14ac:dyDescent="0.3">
      <c r="A3497" s="77">
        <v>43370</v>
      </c>
      <c r="B3497" s="78" t="s">
        <v>2093</v>
      </c>
      <c r="C3497" s="79" t="s">
        <v>1127</v>
      </c>
      <c r="D3497" s="79" t="s">
        <v>969</v>
      </c>
      <c r="E3497" s="80">
        <v>24</v>
      </c>
      <c r="F3497" s="80">
        <v>28800.09</v>
      </c>
      <c r="G3497" s="80">
        <f t="shared" si="58"/>
        <v>691202.16</v>
      </c>
      <c r="H3497" s="80"/>
      <c r="I3497" s="170" t="s">
        <v>674</v>
      </c>
      <c r="J3497" s="81"/>
      <c r="K3497" s="82"/>
    </row>
    <row r="3498" spans="1:11" s="76" customFormat="1" ht="16.5" customHeight="1" x14ac:dyDescent="0.3">
      <c r="A3498" s="77"/>
      <c r="B3498" s="78"/>
      <c r="C3498" s="79"/>
      <c r="D3498" s="79" t="s">
        <v>968</v>
      </c>
      <c r="E3498" s="80">
        <v>24</v>
      </c>
      <c r="F3498" s="80">
        <v>28800.09</v>
      </c>
      <c r="G3498" s="80">
        <f t="shared" si="58"/>
        <v>691202.16</v>
      </c>
      <c r="H3498" s="80"/>
      <c r="I3498" s="170"/>
      <c r="J3498" s="81"/>
      <c r="K3498" s="82"/>
    </row>
    <row r="3499" spans="1:11" s="76" customFormat="1" ht="16.5" customHeight="1" x14ac:dyDescent="0.3">
      <c r="A3499" s="77"/>
      <c r="B3499" s="78"/>
      <c r="C3499" s="79"/>
      <c r="D3499" s="79" t="s">
        <v>2094</v>
      </c>
      <c r="E3499" s="80">
        <v>6</v>
      </c>
      <c r="F3499" s="80">
        <v>234000.46</v>
      </c>
      <c r="G3499" s="80">
        <f t="shared" si="58"/>
        <v>1404002.76</v>
      </c>
      <c r="H3499" s="80">
        <f>SUM(G3497:G3499)</f>
        <v>2786407.08</v>
      </c>
      <c r="I3499" s="170"/>
      <c r="J3499" s="81"/>
      <c r="K3499" s="82"/>
    </row>
    <row r="3500" spans="1:11" s="76" customFormat="1" ht="16.5" customHeight="1" x14ac:dyDescent="0.3">
      <c r="A3500" s="77"/>
      <c r="B3500" s="78"/>
      <c r="C3500" s="79"/>
      <c r="D3500" s="79"/>
      <c r="E3500" s="80"/>
      <c r="F3500" s="80"/>
      <c r="G3500" s="80">
        <f t="shared" si="58"/>
        <v>0</v>
      </c>
      <c r="H3500" s="80"/>
      <c r="I3500" s="162"/>
      <c r="J3500" s="81"/>
      <c r="K3500" s="82"/>
    </row>
    <row r="3501" spans="1:11" s="76" customFormat="1" ht="16.5" customHeight="1" x14ac:dyDescent="0.3">
      <c r="A3501" s="77">
        <v>43370</v>
      </c>
      <c r="B3501" s="78" t="s">
        <v>2091</v>
      </c>
      <c r="C3501" s="79" t="s">
        <v>445</v>
      </c>
      <c r="D3501" s="79" t="s">
        <v>109</v>
      </c>
      <c r="E3501" s="80">
        <v>3</v>
      </c>
      <c r="F3501" s="80">
        <v>215000.5</v>
      </c>
      <c r="G3501" s="80">
        <f t="shared" si="58"/>
        <v>645001.5</v>
      </c>
      <c r="H3501" s="80">
        <f>G3501</f>
        <v>645001.5</v>
      </c>
      <c r="I3501" s="162" t="s">
        <v>309</v>
      </c>
      <c r="J3501" s="81"/>
      <c r="K3501" s="82"/>
    </row>
    <row r="3502" spans="1:11" s="76" customFormat="1" ht="16.5" customHeight="1" x14ac:dyDescent="0.3">
      <c r="A3502" s="77"/>
      <c r="B3502" s="78"/>
      <c r="C3502" s="79"/>
      <c r="D3502" s="79"/>
      <c r="E3502" s="80"/>
      <c r="F3502" s="80"/>
      <c r="G3502" s="80">
        <f t="shared" si="58"/>
        <v>0</v>
      </c>
      <c r="H3502" s="80"/>
      <c r="I3502" s="162"/>
      <c r="J3502" s="81"/>
      <c r="K3502" s="82"/>
    </row>
    <row r="3503" spans="1:11" s="76" customFormat="1" ht="16.5" customHeight="1" x14ac:dyDescent="0.3">
      <c r="A3503" s="77">
        <v>43370</v>
      </c>
      <c r="B3503" s="78" t="s">
        <v>2092</v>
      </c>
      <c r="C3503" s="79" t="s">
        <v>1019</v>
      </c>
      <c r="D3503" s="79" t="s">
        <v>31</v>
      </c>
      <c r="E3503" s="80">
        <v>1</v>
      </c>
      <c r="F3503" s="80">
        <v>511100.09499999997</v>
      </c>
      <c r="G3503" s="80">
        <f t="shared" si="58"/>
        <v>511100.09499999997</v>
      </c>
      <c r="H3503" s="80">
        <f>G3503</f>
        <v>511100.09499999997</v>
      </c>
      <c r="I3503" s="162" t="s">
        <v>309</v>
      </c>
      <c r="J3503" s="81"/>
      <c r="K3503" s="82"/>
    </row>
    <row r="3504" spans="1:11" s="76" customFormat="1" ht="16.5" customHeight="1" x14ac:dyDescent="0.3">
      <c r="A3504" s="77"/>
      <c r="B3504" s="78"/>
      <c r="C3504" s="79"/>
      <c r="D3504" s="79"/>
      <c r="E3504" s="80"/>
      <c r="F3504" s="80"/>
      <c r="G3504" s="80">
        <f t="shared" si="58"/>
        <v>0</v>
      </c>
      <c r="H3504" s="80"/>
      <c r="I3504" s="162"/>
      <c r="J3504" s="81"/>
      <c r="K3504" s="82"/>
    </row>
    <row r="3505" spans="1:11" s="76" customFormat="1" ht="16.5" customHeight="1" x14ac:dyDescent="0.3">
      <c r="A3505" s="77">
        <v>43370</v>
      </c>
      <c r="B3505" s="78" t="s">
        <v>2095</v>
      </c>
      <c r="C3505" s="79" t="s">
        <v>2096</v>
      </c>
      <c r="D3505" s="79" t="s">
        <v>887</v>
      </c>
      <c r="E3505" s="80">
        <v>1</v>
      </c>
      <c r="F3505" s="80">
        <v>215000.5</v>
      </c>
      <c r="G3505" s="80">
        <f t="shared" si="58"/>
        <v>215000.5</v>
      </c>
      <c r="H3505" s="80">
        <f>G3505</f>
        <v>215000.5</v>
      </c>
      <c r="I3505" s="162" t="s">
        <v>1213</v>
      </c>
      <c r="J3505" s="81"/>
      <c r="K3505" s="82"/>
    </row>
    <row r="3506" spans="1:11" s="76" customFormat="1" ht="16.5" customHeight="1" x14ac:dyDescent="0.3">
      <c r="A3506" s="77"/>
      <c r="B3506" s="78"/>
      <c r="C3506" s="79"/>
      <c r="D3506" s="79"/>
      <c r="E3506" s="80"/>
      <c r="F3506" s="80"/>
      <c r="G3506" s="80">
        <f t="shared" si="58"/>
        <v>0</v>
      </c>
      <c r="H3506" s="80"/>
      <c r="I3506" s="162"/>
      <c r="J3506" s="81"/>
      <c r="K3506" s="82"/>
    </row>
    <row r="3507" spans="1:11" s="76" customFormat="1" ht="16.5" customHeight="1" x14ac:dyDescent="0.3">
      <c r="A3507" s="77">
        <v>43371</v>
      </c>
      <c r="B3507" s="78" t="s">
        <v>2097</v>
      </c>
      <c r="C3507" s="79" t="s">
        <v>42</v>
      </c>
      <c r="D3507" s="79" t="s">
        <v>1094</v>
      </c>
      <c r="E3507" s="80">
        <v>2</v>
      </c>
      <c r="F3507" s="80">
        <v>199999.8</v>
      </c>
      <c r="G3507" s="80">
        <f t="shared" si="58"/>
        <v>399999.6</v>
      </c>
      <c r="H3507" s="80">
        <f>G3507</f>
        <v>399999.6</v>
      </c>
      <c r="I3507" s="162" t="s">
        <v>1756</v>
      </c>
      <c r="J3507" s="81"/>
      <c r="K3507" s="82"/>
    </row>
    <row r="3508" spans="1:11" s="76" customFormat="1" ht="16.5" customHeight="1" x14ac:dyDescent="0.3">
      <c r="A3508" s="77"/>
      <c r="B3508" s="78"/>
      <c r="C3508" s="79"/>
      <c r="D3508" s="79"/>
      <c r="E3508" s="80"/>
      <c r="F3508" s="80"/>
      <c r="G3508" s="80">
        <f t="shared" si="58"/>
        <v>0</v>
      </c>
      <c r="H3508" s="80"/>
      <c r="I3508" s="162"/>
      <c r="J3508" s="81"/>
      <c r="K3508" s="82"/>
    </row>
    <row r="3509" spans="1:11" s="76" customFormat="1" ht="16.5" customHeight="1" x14ac:dyDescent="0.3">
      <c r="A3509" s="77">
        <v>43371</v>
      </c>
      <c r="B3509" s="78" t="s">
        <v>2098</v>
      </c>
      <c r="C3509" s="79" t="s">
        <v>282</v>
      </c>
      <c r="D3509" s="79" t="s">
        <v>391</v>
      </c>
      <c r="E3509" s="80">
        <v>2</v>
      </c>
      <c r="F3509" s="80">
        <v>625000.19999999995</v>
      </c>
      <c r="G3509" s="80">
        <f t="shared" si="58"/>
        <v>1250000.3999999999</v>
      </c>
      <c r="H3509" s="80"/>
      <c r="I3509" s="170" t="s">
        <v>314</v>
      </c>
      <c r="J3509" s="81"/>
      <c r="K3509" s="82"/>
    </row>
    <row r="3510" spans="1:11" s="76" customFormat="1" ht="16.5" customHeight="1" x14ac:dyDescent="0.3">
      <c r="A3510" s="77"/>
      <c r="B3510" s="78"/>
      <c r="C3510" s="79"/>
      <c r="D3510" s="79" t="s">
        <v>273</v>
      </c>
      <c r="E3510" s="80">
        <v>4</v>
      </c>
      <c r="F3510" s="80">
        <v>1067000</v>
      </c>
      <c r="G3510" s="80">
        <f t="shared" si="58"/>
        <v>4268000</v>
      </c>
      <c r="H3510" s="80"/>
      <c r="I3510" s="170"/>
      <c r="J3510" s="81"/>
      <c r="K3510" s="82"/>
    </row>
    <row r="3511" spans="1:11" s="76" customFormat="1" ht="16.5" customHeight="1" x14ac:dyDescent="0.3">
      <c r="A3511" s="77"/>
      <c r="B3511" s="78"/>
      <c r="C3511" s="79"/>
      <c r="D3511" s="79" t="s">
        <v>13</v>
      </c>
      <c r="E3511" s="80">
        <v>4</v>
      </c>
      <c r="F3511" s="80">
        <v>858000</v>
      </c>
      <c r="G3511" s="80">
        <f t="shared" si="58"/>
        <v>3432000</v>
      </c>
      <c r="H3511" s="80"/>
      <c r="I3511" s="170"/>
      <c r="J3511" s="81"/>
      <c r="K3511" s="82"/>
    </row>
    <row r="3512" spans="1:11" s="76" customFormat="1" ht="16.5" customHeight="1" x14ac:dyDescent="0.3">
      <c r="A3512" s="77"/>
      <c r="B3512" s="78"/>
      <c r="C3512" s="79"/>
      <c r="D3512" s="79" t="s">
        <v>19</v>
      </c>
      <c r="E3512" s="80">
        <v>6</v>
      </c>
      <c r="F3512" s="80">
        <v>517000</v>
      </c>
      <c r="G3512" s="80">
        <f t="shared" si="58"/>
        <v>3102000</v>
      </c>
      <c r="H3512" s="80">
        <f>SUM(G3509:G3512)</f>
        <v>12052000.4</v>
      </c>
      <c r="I3512" s="170"/>
      <c r="J3512" s="81"/>
      <c r="K3512" s="82"/>
    </row>
    <row r="3513" spans="1:11" s="76" customFormat="1" ht="16.5" customHeight="1" x14ac:dyDescent="0.3">
      <c r="A3513" s="77"/>
      <c r="B3513" s="78"/>
      <c r="C3513" s="79"/>
      <c r="D3513" s="79"/>
      <c r="E3513" s="80"/>
      <c r="F3513" s="80"/>
      <c r="G3513" s="80">
        <f t="shared" si="58"/>
        <v>0</v>
      </c>
      <c r="H3513" s="80"/>
      <c r="I3513" s="162"/>
      <c r="J3513" s="81"/>
      <c r="K3513" s="82"/>
    </row>
    <row r="3514" spans="1:11" s="76" customFormat="1" ht="16.5" customHeight="1" x14ac:dyDescent="0.3">
      <c r="A3514" s="77">
        <v>43371</v>
      </c>
      <c r="B3514" s="78" t="s">
        <v>2099</v>
      </c>
      <c r="C3514" s="79" t="s">
        <v>797</v>
      </c>
      <c r="D3514" s="79" t="s">
        <v>1094</v>
      </c>
      <c r="E3514" s="80">
        <v>1</v>
      </c>
      <c r="F3514" s="80">
        <v>199999.8</v>
      </c>
      <c r="G3514" s="80">
        <f t="shared" si="58"/>
        <v>199999.8</v>
      </c>
      <c r="H3514" s="80">
        <f>G3514</f>
        <v>199999.8</v>
      </c>
      <c r="I3514" s="162" t="s">
        <v>312</v>
      </c>
      <c r="J3514" s="81"/>
      <c r="K3514" s="82"/>
    </row>
    <row r="3515" spans="1:11" s="76" customFormat="1" ht="16.5" customHeight="1" x14ac:dyDescent="0.3">
      <c r="A3515" s="77"/>
      <c r="B3515" s="78"/>
      <c r="C3515" s="79"/>
      <c r="D3515" s="79"/>
      <c r="E3515" s="80"/>
      <c r="F3515" s="80"/>
      <c r="G3515" s="80">
        <f t="shared" si="58"/>
        <v>0</v>
      </c>
      <c r="H3515" s="80"/>
      <c r="I3515" s="162"/>
      <c r="J3515" s="81"/>
      <c r="K3515" s="82"/>
    </row>
    <row r="3516" spans="1:11" s="76" customFormat="1" ht="16.5" customHeight="1" x14ac:dyDescent="0.3">
      <c r="A3516" s="77">
        <v>43371</v>
      </c>
      <c r="B3516" s="78" t="s">
        <v>2100</v>
      </c>
      <c r="C3516" s="79" t="s">
        <v>712</v>
      </c>
      <c r="D3516" s="79" t="s">
        <v>31</v>
      </c>
      <c r="E3516" s="80">
        <v>1</v>
      </c>
      <c r="F3516" s="80">
        <v>550000</v>
      </c>
      <c r="G3516" s="80">
        <f t="shared" si="58"/>
        <v>550000</v>
      </c>
      <c r="H3516" s="80">
        <f>G3516</f>
        <v>550000</v>
      </c>
      <c r="I3516" s="162" t="s">
        <v>1271</v>
      </c>
      <c r="J3516" s="81"/>
      <c r="K3516" s="82"/>
    </row>
    <row r="3517" spans="1:11" s="76" customFormat="1" ht="16.5" customHeight="1" x14ac:dyDescent="0.3">
      <c r="A3517" s="77"/>
      <c r="B3517" s="78"/>
      <c r="C3517" s="79"/>
      <c r="D3517" s="79"/>
      <c r="E3517" s="80"/>
      <c r="F3517" s="80"/>
      <c r="G3517" s="80">
        <f t="shared" si="58"/>
        <v>0</v>
      </c>
      <c r="H3517" s="80"/>
      <c r="I3517" s="162"/>
      <c r="J3517" s="81"/>
      <c r="K3517" s="82"/>
    </row>
    <row r="3518" spans="1:11" s="76" customFormat="1" ht="16.5" customHeight="1" x14ac:dyDescent="0.3">
      <c r="A3518" s="77">
        <v>43371</v>
      </c>
      <c r="B3518" s="78" t="s">
        <v>2101</v>
      </c>
      <c r="C3518" s="79" t="s">
        <v>2102</v>
      </c>
      <c r="D3518" s="79" t="s">
        <v>2103</v>
      </c>
      <c r="E3518" s="80">
        <v>12</v>
      </c>
      <c r="F3518" s="80">
        <v>264999.90000000002</v>
      </c>
      <c r="G3518" s="80">
        <f t="shared" si="58"/>
        <v>3179998.8000000003</v>
      </c>
      <c r="H3518" s="80"/>
      <c r="I3518" s="170" t="s">
        <v>314</v>
      </c>
      <c r="J3518" s="81"/>
      <c r="K3518" s="82"/>
    </row>
    <row r="3519" spans="1:11" s="76" customFormat="1" ht="16.5" customHeight="1" x14ac:dyDescent="0.3">
      <c r="A3519" s="77"/>
      <c r="B3519" s="78"/>
      <c r="C3519" s="79"/>
      <c r="D3519" s="79" t="s">
        <v>2104</v>
      </c>
      <c r="E3519" s="80">
        <v>12</v>
      </c>
      <c r="F3519" s="80">
        <v>264999.90000000002</v>
      </c>
      <c r="G3519" s="80">
        <f t="shared" si="58"/>
        <v>3179998.8000000003</v>
      </c>
      <c r="H3519" s="80">
        <f>SUM(G3518:G3519)</f>
        <v>6359997.6000000006</v>
      </c>
      <c r="I3519" s="170"/>
      <c r="J3519" s="81"/>
      <c r="K3519" s="82"/>
    </row>
    <row r="3520" spans="1:11" s="76" customFormat="1" ht="16.5" customHeight="1" x14ac:dyDescent="0.3">
      <c r="A3520" s="77"/>
      <c r="B3520" s="78"/>
      <c r="C3520" s="79"/>
      <c r="D3520" s="79"/>
      <c r="E3520" s="80"/>
      <c r="F3520" s="80"/>
      <c r="G3520" s="80">
        <f t="shared" si="58"/>
        <v>0</v>
      </c>
      <c r="H3520" s="80"/>
      <c r="I3520" s="162"/>
      <c r="J3520" s="81"/>
      <c r="K3520" s="82"/>
    </row>
    <row r="3521" spans="1:11" s="76" customFormat="1" ht="16.5" customHeight="1" x14ac:dyDescent="0.3">
      <c r="A3521" s="77">
        <v>43371</v>
      </c>
      <c r="B3521" s="78" t="s">
        <v>2105</v>
      </c>
      <c r="C3521" s="79" t="s">
        <v>315</v>
      </c>
      <c r="D3521" s="79" t="s">
        <v>104</v>
      </c>
      <c r="E3521" s="80">
        <v>1</v>
      </c>
      <c r="F3521" s="80">
        <v>511100.09499999997</v>
      </c>
      <c r="G3521" s="80">
        <f t="shared" si="58"/>
        <v>511100.09499999997</v>
      </c>
      <c r="H3521" s="80">
        <f>G3521</f>
        <v>511100.09499999997</v>
      </c>
      <c r="I3521" s="162" t="s">
        <v>315</v>
      </c>
      <c r="J3521" s="81"/>
      <c r="K3521" s="82"/>
    </row>
    <row r="3522" spans="1:11" s="76" customFormat="1" ht="16.5" customHeight="1" x14ac:dyDescent="0.3">
      <c r="A3522" s="77"/>
      <c r="B3522" s="78"/>
      <c r="C3522" s="79"/>
      <c r="D3522" s="79"/>
      <c r="E3522" s="80"/>
      <c r="F3522" s="80"/>
      <c r="G3522" s="80">
        <f t="shared" si="58"/>
        <v>0</v>
      </c>
      <c r="H3522" s="80"/>
      <c r="I3522" s="162"/>
      <c r="J3522" s="81"/>
      <c r="K3522" s="82"/>
    </row>
    <row r="3523" spans="1:11" s="76" customFormat="1" ht="16.5" customHeight="1" x14ac:dyDescent="0.3">
      <c r="A3523" s="77">
        <v>43371</v>
      </c>
      <c r="B3523" s="78" t="s">
        <v>2106</v>
      </c>
      <c r="C3523" s="79" t="s">
        <v>1893</v>
      </c>
      <c r="D3523" s="79" t="s">
        <v>1094</v>
      </c>
      <c r="E3523" s="80">
        <v>24</v>
      </c>
      <c r="F3523" s="80">
        <v>199999.8</v>
      </c>
      <c r="G3523" s="80">
        <f t="shared" si="58"/>
        <v>4799995.1999999993</v>
      </c>
      <c r="H3523" s="80"/>
      <c r="I3523" s="170" t="s">
        <v>1756</v>
      </c>
      <c r="J3523" s="81"/>
      <c r="K3523" s="82"/>
    </row>
    <row r="3524" spans="1:11" s="76" customFormat="1" ht="16.5" customHeight="1" x14ac:dyDescent="0.3">
      <c r="A3524" s="77"/>
      <c r="B3524" s="78"/>
      <c r="C3524" s="79"/>
      <c r="D3524" s="79" t="s">
        <v>109</v>
      </c>
      <c r="E3524" s="80">
        <v>12</v>
      </c>
      <c r="F3524" s="80">
        <v>215000.5</v>
      </c>
      <c r="G3524" s="80">
        <f t="shared" si="58"/>
        <v>2580006</v>
      </c>
      <c r="H3524" s="80"/>
      <c r="I3524" s="170"/>
      <c r="J3524" s="81"/>
      <c r="K3524" s="82"/>
    </row>
    <row r="3525" spans="1:11" s="76" customFormat="1" ht="16.5" customHeight="1" x14ac:dyDescent="0.3">
      <c r="A3525" s="77"/>
      <c r="B3525" s="78"/>
      <c r="C3525" s="79"/>
      <c r="D3525" s="79" t="s">
        <v>887</v>
      </c>
      <c r="E3525" s="80">
        <v>12</v>
      </c>
      <c r="F3525" s="80">
        <v>215000.5</v>
      </c>
      <c r="G3525" s="80">
        <f t="shared" si="58"/>
        <v>2580006</v>
      </c>
      <c r="H3525" s="80"/>
      <c r="I3525" s="170"/>
      <c r="J3525" s="81"/>
      <c r="K3525" s="82"/>
    </row>
    <row r="3526" spans="1:11" s="76" customFormat="1" ht="16.5" customHeight="1" x14ac:dyDescent="0.3">
      <c r="A3526" s="77"/>
      <c r="B3526" s="78"/>
      <c r="C3526" s="79"/>
      <c r="D3526" s="79" t="s">
        <v>1357</v>
      </c>
      <c r="E3526" s="80">
        <v>1</v>
      </c>
      <c r="F3526" s="80">
        <v>1137999.5</v>
      </c>
      <c r="G3526" s="80">
        <f t="shared" si="58"/>
        <v>1137999.5</v>
      </c>
      <c r="H3526" s="80">
        <f>SUM(G3523:G3526)</f>
        <v>11098006.699999999</v>
      </c>
      <c r="I3526" s="170"/>
      <c r="J3526" s="81"/>
      <c r="K3526" s="82"/>
    </row>
    <row r="3527" spans="1:11" s="76" customFormat="1" ht="16.5" customHeight="1" x14ac:dyDescent="0.3">
      <c r="A3527" s="77"/>
      <c r="B3527" s="78"/>
      <c r="C3527" s="79"/>
      <c r="D3527" s="79"/>
      <c r="E3527" s="80"/>
      <c r="F3527" s="80"/>
      <c r="G3527" s="80">
        <f t="shared" si="58"/>
        <v>0</v>
      </c>
      <c r="H3527" s="80"/>
      <c r="I3527" s="162"/>
      <c r="J3527" s="81"/>
      <c r="K3527" s="82"/>
    </row>
    <row r="3528" spans="1:11" s="76" customFormat="1" ht="16.5" customHeight="1" x14ac:dyDescent="0.3">
      <c r="A3528" s="77">
        <v>43371</v>
      </c>
      <c r="B3528" s="78" t="s">
        <v>2107</v>
      </c>
      <c r="C3528" s="79" t="s">
        <v>63</v>
      </c>
      <c r="D3528" s="79" t="s">
        <v>28</v>
      </c>
      <c r="E3528" s="80">
        <v>4</v>
      </c>
      <c r="F3528" s="80">
        <v>542450.09499999997</v>
      </c>
      <c r="G3528" s="80">
        <f t="shared" si="58"/>
        <v>2169800.38</v>
      </c>
      <c r="H3528" s="80">
        <f>G3528</f>
        <v>2169800.38</v>
      </c>
      <c r="I3528" s="162" t="s">
        <v>309</v>
      </c>
      <c r="J3528" s="81"/>
      <c r="K3528" s="82"/>
    </row>
    <row r="3529" spans="1:11" s="76" customFormat="1" ht="16.5" customHeight="1" x14ac:dyDescent="0.3">
      <c r="A3529" s="77"/>
      <c r="B3529" s="78"/>
      <c r="C3529" s="79"/>
      <c r="D3529" s="79"/>
      <c r="E3529" s="80"/>
      <c r="F3529" s="80"/>
      <c r="G3529" s="80">
        <f t="shared" si="58"/>
        <v>0</v>
      </c>
      <c r="H3529" s="80"/>
      <c r="I3529" s="162"/>
      <c r="J3529" s="81"/>
      <c r="K3529" s="82"/>
    </row>
    <row r="3530" spans="1:11" s="76" customFormat="1" ht="16.5" customHeight="1" x14ac:dyDescent="0.3">
      <c r="A3530" s="77">
        <v>43371</v>
      </c>
      <c r="B3530" s="78" t="s">
        <v>2108</v>
      </c>
      <c r="C3530" s="79" t="s">
        <v>63</v>
      </c>
      <c r="D3530" s="79" t="s">
        <v>28</v>
      </c>
      <c r="E3530" s="80">
        <v>2</v>
      </c>
      <c r="F3530" s="80">
        <v>542450.09499999997</v>
      </c>
      <c r="G3530" s="80">
        <f t="shared" si="58"/>
        <v>1084900.19</v>
      </c>
      <c r="H3530" s="80">
        <f>G3530</f>
        <v>1084900.19</v>
      </c>
      <c r="I3530" s="162" t="s">
        <v>309</v>
      </c>
      <c r="J3530" s="81"/>
      <c r="K3530" s="82"/>
    </row>
    <row r="3531" spans="1:11" s="76" customFormat="1" ht="16.5" customHeight="1" x14ac:dyDescent="0.3">
      <c r="A3531" s="77"/>
      <c r="B3531" s="78"/>
      <c r="C3531" s="79"/>
      <c r="D3531" s="79"/>
      <c r="E3531" s="80"/>
      <c r="F3531" s="80"/>
      <c r="G3531" s="80">
        <f t="shared" si="58"/>
        <v>0</v>
      </c>
      <c r="H3531" s="80"/>
      <c r="I3531" s="162"/>
      <c r="J3531" s="81"/>
      <c r="K3531" s="82"/>
    </row>
    <row r="3532" spans="1:11" s="76" customFormat="1" ht="16.5" customHeight="1" x14ac:dyDescent="0.3">
      <c r="A3532" s="77">
        <v>43371</v>
      </c>
      <c r="B3532" s="78" t="s">
        <v>2109</v>
      </c>
      <c r="C3532" s="79" t="s">
        <v>415</v>
      </c>
      <c r="D3532" s="79" t="s">
        <v>2110</v>
      </c>
      <c r="E3532" s="80">
        <v>2</v>
      </c>
      <c r="F3532" s="80">
        <v>574999.69999999995</v>
      </c>
      <c r="G3532" s="80">
        <f t="shared" si="58"/>
        <v>1149999.3999999999</v>
      </c>
      <c r="H3532" s="80">
        <f>G3532</f>
        <v>1149999.3999999999</v>
      </c>
      <c r="I3532" s="162" t="s">
        <v>314</v>
      </c>
      <c r="J3532" s="81"/>
      <c r="K3532" s="82"/>
    </row>
    <row r="3533" spans="1:11" s="76" customFormat="1" ht="16.5" customHeight="1" x14ac:dyDescent="0.3">
      <c r="A3533" s="77"/>
      <c r="B3533" s="78"/>
      <c r="C3533" s="79"/>
      <c r="D3533" s="79"/>
      <c r="E3533" s="80"/>
      <c r="F3533" s="80"/>
      <c r="G3533" s="80">
        <f t="shared" si="58"/>
        <v>0</v>
      </c>
      <c r="H3533" s="80"/>
      <c r="I3533" s="162"/>
      <c r="J3533" s="81"/>
      <c r="K3533" s="82"/>
    </row>
    <row r="3534" spans="1:11" s="76" customFormat="1" ht="16.5" customHeight="1" x14ac:dyDescent="0.3">
      <c r="A3534" s="77">
        <v>43371</v>
      </c>
      <c r="B3534" s="78" t="s">
        <v>2111</v>
      </c>
      <c r="C3534" s="79" t="s">
        <v>1403</v>
      </c>
      <c r="D3534" s="79" t="s">
        <v>1094</v>
      </c>
      <c r="E3534" s="80">
        <v>4</v>
      </c>
      <c r="F3534" s="80">
        <v>199999.8</v>
      </c>
      <c r="G3534" s="80">
        <f t="shared" si="58"/>
        <v>799999.2</v>
      </c>
      <c r="H3534" s="80">
        <f>G3534</f>
        <v>799999.2</v>
      </c>
      <c r="I3534" s="162" t="s">
        <v>1216</v>
      </c>
      <c r="J3534" s="81"/>
      <c r="K3534" s="82"/>
    </row>
    <row r="3535" spans="1:11" s="76" customFormat="1" ht="1.5" customHeight="1" x14ac:dyDescent="0.3">
      <c r="A3535" s="77"/>
      <c r="B3535" s="78"/>
      <c r="C3535" s="79"/>
      <c r="D3535" s="79"/>
      <c r="E3535" s="80"/>
      <c r="F3535" s="80"/>
      <c r="G3535" s="80">
        <f t="shared" si="58"/>
        <v>0</v>
      </c>
      <c r="H3535" s="80"/>
      <c r="I3535" s="162"/>
      <c r="J3535" s="81"/>
      <c r="K3535" s="82"/>
    </row>
    <row r="3536" spans="1:11" s="76" customFormat="1" ht="16.5" customHeight="1" x14ac:dyDescent="0.3">
      <c r="A3536" s="77">
        <v>43371</v>
      </c>
      <c r="B3536" s="78" t="s">
        <v>2112</v>
      </c>
      <c r="C3536" s="79" t="s">
        <v>2113</v>
      </c>
      <c r="D3536" s="79" t="s">
        <v>887</v>
      </c>
      <c r="E3536" s="80">
        <v>4</v>
      </c>
      <c r="F3536" s="80">
        <v>215000.5</v>
      </c>
      <c r="G3536" s="80">
        <f t="shared" si="58"/>
        <v>860002</v>
      </c>
      <c r="H3536" s="80">
        <f>G3536</f>
        <v>860002</v>
      </c>
      <c r="I3536" s="162" t="s">
        <v>309</v>
      </c>
      <c r="J3536" s="81"/>
      <c r="K3536" s="82"/>
    </row>
    <row r="3537" spans="1:11" s="76" customFormat="1" ht="16.5" customHeight="1" x14ac:dyDescent="0.3">
      <c r="A3537" s="77"/>
      <c r="B3537" s="78"/>
      <c r="C3537" s="79"/>
      <c r="D3537" s="79"/>
      <c r="E3537" s="80"/>
      <c r="F3537" s="80"/>
      <c r="G3537" s="80">
        <f t="shared" si="58"/>
        <v>0</v>
      </c>
      <c r="H3537" s="80"/>
      <c r="I3537" s="162"/>
      <c r="J3537" s="81"/>
      <c r="K3537" s="82"/>
    </row>
    <row r="3538" spans="1:11" s="76" customFormat="1" ht="16.5" customHeight="1" x14ac:dyDescent="0.3">
      <c r="A3538" s="77">
        <v>43371</v>
      </c>
      <c r="B3538" s="78" t="s">
        <v>2114</v>
      </c>
      <c r="C3538" s="79" t="s">
        <v>344</v>
      </c>
      <c r="D3538" s="79" t="s">
        <v>28</v>
      </c>
      <c r="E3538" s="80">
        <v>2</v>
      </c>
      <c r="F3538" s="80">
        <v>542450.09499999997</v>
      </c>
      <c r="G3538" s="80">
        <f t="shared" si="58"/>
        <v>1084900.19</v>
      </c>
      <c r="H3538" s="80">
        <f>G3538</f>
        <v>1084900.19</v>
      </c>
      <c r="I3538" s="162" t="s">
        <v>312</v>
      </c>
      <c r="J3538" s="81"/>
      <c r="K3538" s="82"/>
    </row>
    <row r="3539" spans="1:11" s="76" customFormat="1" ht="16.5" customHeight="1" x14ac:dyDescent="0.3">
      <c r="A3539" s="77"/>
      <c r="B3539" s="78"/>
      <c r="C3539" s="79"/>
      <c r="D3539" s="79"/>
      <c r="E3539" s="80"/>
      <c r="F3539" s="80"/>
      <c r="G3539" s="80">
        <f t="shared" si="58"/>
        <v>0</v>
      </c>
      <c r="H3539" s="80"/>
      <c r="I3539" s="162" t="s">
        <v>1173</v>
      </c>
      <c r="J3539" s="81"/>
      <c r="K3539" s="82"/>
    </row>
    <row r="3540" spans="1:11" s="76" customFormat="1" ht="16.5" customHeight="1" x14ac:dyDescent="0.3">
      <c r="A3540" s="83">
        <v>43372</v>
      </c>
      <c r="B3540" s="84" t="s">
        <v>2115</v>
      </c>
      <c r="C3540" s="85" t="s">
        <v>2163</v>
      </c>
      <c r="D3540" s="85" t="s">
        <v>319</v>
      </c>
      <c r="E3540" s="86">
        <v>2</v>
      </c>
      <c r="F3540" s="86">
        <v>570000.47499999998</v>
      </c>
      <c r="G3540" s="86">
        <f t="shared" si="58"/>
        <v>1140000.95</v>
      </c>
      <c r="H3540" s="86">
        <f>G3540</f>
        <v>1140000.95</v>
      </c>
      <c r="I3540" s="162" t="s">
        <v>315</v>
      </c>
      <c r="J3540" s="81"/>
      <c r="K3540" s="82"/>
    </row>
    <row r="3541" spans="1:11" s="76" customFormat="1" ht="16.5" customHeight="1" x14ac:dyDescent="0.3">
      <c r="A3541" s="77"/>
      <c r="B3541" s="78"/>
      <c r="C3541" s="79"/>
      <c r="D3541" s="79"/>
      <c r="E3541" s="80"/>
      <c r="F3541" s="80"/>
      <c r="G3541" s="80">
        <f t="shared" si="58"/>
        <v>0</v>
      </c>
      <c r="H3541" s="80"/>
      <c r="I3541" s="162"/>
      <c r="J3541" s="81"/>
      <c r="K3541" s="82"/>
    </row>
    <row r="3542" spans="1:11" s="76" customFormat="1" ht="16.5" customHeight="1" x14ac:dyDescent="0.3">
      <c r="A3542" s="77">
        <v>43372</v>
      </c>
      <c r="B3542" s="78" t="s">
        <v>2116</v>
      </c>
      <c r="C3542" s="79" t="s">
        <v>1570</v>
      </c>
      <c r="D3542" s="79" t="s">
        <v>1094</v>
      </c>
      <c r="E3542" s="80">
        <v>5</v>
      </c>
      <c r="F3542" s="80">
        <v>199999.8</v>
      </c>
      <c r="G3542" s="80">
        <f t="shared" si="58"/>
        <v>999999</v>
      </c>
      <c r="H3542" s="80"/>
      <c r="I3542" s="170" t="s">
        <v>315</v>
      </c>
      <c r="J3542" s="81"/>
      <c r="K3542" s="82"/>
    </row>
    <row r="3543" spans="1:11" s="76" customFormat="1" ht="16.5" customHeight="1" x14ac:dyDescent="0.3">
      <c r="A3543" s="77"/>
      <c r="B3543" s="78"/>
      <c r="C3543" s="79"/>
      <c r="D3543" s="79" t="s">
        <v>109</v>
      </c>
      <c r="E3543" s="80">
        <v>5</v>
      </c>
      <c r="F3543" s="80">
        <v>215000.5</v>
      </c>
      <c r="G3543" s="80">
        <f t="shared" si="58"/>
        <v>1075002.5</v>
      </c>
      <c r="H3543" s="80"/>
      <c r="I3543" s="170"/>
      <c r="J3543" s="81"/>
      <c r="K3543" s="82"/>
    </row>
    <row r="3544" spans="1:11" s="76" customFormat="1" ht="16.5" customHeight="1" x14ac:dyDescent="0.3">
      <c r="A3544" s="77"/>
      <c r="B3544" s="78"/>
      <c r="C3544" s="79"/>
      <c r="D3544" s="79" t="s">
        <v>28</v>
      </c>
      <c r="E3544" s="80">
        <v>5</v>
      </c>
      <c r="F3544" s="80">
        <v>542450.09499999997</v>
      </c>
      <c r="G3544" s="80">
        <f t="shared" si="58"/>
        <v>2712250.4749999996</v>
      </c>
      <c r="H3544" s="80">
        <f>SUM(G3542:G3544)</f>
        <v>4787251.9749999996</v>
      </c>
      <c r="I3544" s="170"/>
      <c r="J3544" s="81"/>
      <c r="K3544" s="82"/>
    </row>
    <row r="3545" spans="1:11" s="76" customFormat="1" ht="16.5" customHeight="1" x14ac:dyDescent="0.3">
      <c r="A3545" s="77"/>
      <c r="B3545" s="78"/>
      <c r="C3545" s="79"/>
      <c r="D3545" s="79"/>
      <c r="E3545" s="80"/>
      <c r="F3545" s="80"/>
      <c r="G3545" s="80">
        <f t="shared" si="58"/>
        <v>0</v>
      </c>
      <c r="H3545" s="80"/>
      <c r="I3545" s="162"/>
      <c r="J3545" s="81"/>
      <c r="K3545" s="82"/>
    </row>
    <row r="3546" spans="1:11" s="76" customFormat="1" ht="16.5" customHeight="1" x14ac:dyDescent="0.3">
      <c r="A3546" s="77">
        <v>43372</v>
      </c>
      <c r="B3546" s="78" t="s">
        <v>2118</v>
      </c>
      <c r="C3546" s="79" t="s">
        <v>1954</v>
      </c>
      <c r="D3546" s="79" t="s">
        <v>2119</v>
      </c>
      <c r="E3546" s="80">
        <v>25</v>
      </c>
      <c r="F3546" s="80">
        <v>220000</v>
      </c>
      <c r="G3546" s="80">
        <f t="shared" si="58"/>
        <v>5500000</v>
      </c>
      <c r="H3546" s="80">
        <f>G3546</f>
        <v>5500000</v>
      </c>
      <c r="I3546" s="162" t="s">
        <v>674</v>
      </c>
      <c r="J3546" s="81"/>
      <c r="K3546" s="82"/>
    </row>
    <row r="3547" spans="1:11" s="76" customFormat="1" ht="16.5" customHeight="1" x14ac:dyDescent="0.3">
      <c r="A3547" s="77"/>
      <c r="B3547" s="78"/>
      <c r="C3547" s="79"/>
      <c r="D3547" s="79"/>
      <c r="E3547" s="80"/>
      <c r="F3547" s="80"/>
      <c r="G3547" s="80">
        <f t="shared" si="58"/>
        <v>0</v>
      </c>
      <c r="H3547" s="80"/>
      <c r="I3547" s="162"/>
      <c r="J3547" s="81"/>
      <c r="K3547" s="82"/>
    </row>
    <row r="3548" spans="1:11" s="76" customFormat="1" ht="16.5" customHeight="1" x14ac:dyDescent="0.3">
      <c r="A3548" s="77">
        <v>43372</v>
      </c>
      <c r="B3548" s="78" t="s">
        <v>2121</v>
      </c>
      <c r="C3548" s="79" t="s">
        <v>2084</v>
      </c>
      <c r="D3548" s="79" t="s">
        <v>31</v>
      </c>
      <c r="E3548" s="80">
        <v>1</v>
      </c>
      <c r="F3548" s="80">
        <v>538000.1</v>
      </c>
      <c r="G3548" s="80">
        <f t="shared" ref="G3548:G3623" si="59">E3548*F3548</f>
        <v>538000.1</v>
      </c>
      <c r="H3548" s="80"/>
      <c r="I3548" s="162"/>
      <c r="J3548" s="81"/>
      <c r="K3548" s="82"/>
    </row>
    <row r="3549" spans="1:11" s="76" customFormat="1" ht="16.5" customHeight="1" x14ac:dyDescent="0.3">
      <c r="A3549" s="77"/>
      <c r="B3549" s="78"/>
      <c r="C3549" s="79"/>
      <c r="D3549" s="79" t="s">
        <v>1937</v>
      </c>
      <c r="E3549" s="80">
        <v>3</v>
      </c>
      <c r="F3549" s="80">
        <v>169999.5</v>
      </c>
      <c r="G3549" s="80">
        <f t="shared" si="59"/>
        <v>509998.5</v>
      </c>
      <c r="H3549" s="80"/>
      <c r="I3549" s="162"/>
      <c r="J3549" s="81"/>
      <c r="K3549" s="82"/>
    </row>
    <row r="3550" spans="1:11" s="76" customFormat="1" ht="16.5" customHeight="1" x14ac:dyDescent="0.3">
      <c r="A3550" s="77"/>
      <c r="B3550" s="78"/>
      <c r="C3550" s="79"/>
      <c r="D3550" s="79" t="s">
        <v>1938</v>
      </c>
      <c r="E3550" s="80">
        <v>3</v>
      </c>
      <c r="F3550" s="80">
        <v>169999.5</v>
      </c>
      <c r="G3550" s="80">
        <f t="shared" si="59"/>
        <v>509998.5</v>
      </c>
      <c r="H3550" s="80">
        <f>SUM(G3548:G3550)</f>
        <v>1557997.1</v>
      </c>
      <c r="I3550" s="162" t="s">
        <v>1756</v>
      </c>
      <c r="J3550" s="81"/>
      <c r="K3550" s="82"/>
    </row>
    <row r="3551" spans="1:11" s="76" customFormat="1" ht="16.5" customHeight="1" x14ac:dyDescent="0.3">
      <c r="A3551" s="77"/>
      <c r="B3551" s="78"/>
      <c r="C3551" s="79"/>
      <c r="D3551" s="79"/>
      <c r="E3551" s="80"/>
      <c r="F3551" s="80"/>
      <c r="G3551" s="80">
        <f t="shared" si="59"/>
        <v>0</v>
      </c>
      <c r="H3551" s="80"/>
      <c r="I3551" s="162"/>
      <c r="J3551" s="81"/>
      <c r="K3551" s="82"/>
    </row>
    <row r="3552" spans="1:11" s="76" customFormat="1" ht="16.5" customHeight="1" x14ac:dyDescent="0.3">
      <c r="A3552" s="77">
        <v>43372</v>
      </c>
      <c r="B3552" s="78" t="s">
        <v>2122</v>
      </c>
      <c r="C3552" s="79" t="s">
        <v>786</v>
      </c>
      <c r="D3552" s="79" t="s">
        <v>405</v>
      </c>
      <c r="E3552" s="80">
        <v>6</v>
      </c>
      <c r="F3552" s="80">
        <v>570000.47499999998</v>
      </c>
      <c r="G3552" s="80">
        <f t="shared" si="59"/>
        <v>3420002.8499999996</v>
      </c>
      <c r="H3552" s="80">
        <f>G3552</f>
        <v>3420002.8499999996</v>
      </c>
      <c r="I3552" s="162" t="s">
        <v>309</v>
      </c>
      <c r="J3552" s="81"/>
      <c r="K3552" s="82"/>
    </row>
    <row r="3553" spans="1:11" s="76" customFormat="1" ht="16.5" customHeight="1" x14ac:dyDescent="0.3">
      <c r="A3553" s="77"/>
      <c r="B3553" s="78"/>
      <c r="C3553" s="79"/>
      <c r="D3553" s="79"/>
      <c r="E3553" s="80"/>
      <c r="F3553" s="80"/>
      <c r="G3553" s="80">
        <f t="shared" si="59"/>
        <v>0</v>
      </c>
      <c r="H3553" s="80"/>
      <c r="I3553" s="162"/>
      <c r="J3553" s="81"/>
      <c r="K3553" s="82"/>
    </row>
    <row r="3554" spans="1:11" s="76" customFormat="1" ht="16.5" customHeight="1" x14ac:dyDescent="0.3">
      <c r="A3554" s="77">
        <v>43372</v>
      </c>
      <c r="B3554" s="78" t="s">
        <v>2123</v>
      </c>
      <c r="C3554" s="79" t="s">
        <v>1957</v>
      </c>
      <c r="D3554" s="79" t="s">
        <v>28</v>
      </c>
      <c r="E3554" s="80">
        <v>3</v>
      </c>
      <c r="F3554" s="80">
        <v>542450.09499999997</v>
      </c>
      <c r="G3554" s="80">
        <f t="shared" si="59"/>
        <v>1627350.2849999999</v>
      </c>
      <c r="H3554" s="80">
        <f>G3554</f>
        <v>1627350.2849999999</v>
      </c>
      <c r="I3554" s="162" t="s">
        <v>309</v>
      </c>
      <c r="J3554" s="81"/>
      <c r="K3554" s="82"/>
    </row>
    <row r="3555" spans="1:11" s="76" customFormat="1" ht="16.5" customHeight="1" x14ac:dyDescent="0.3">
      <c r="A3555" s="77"/>
      <c r="B3555" s="78"/>
      <c r="C3555" s="79"/>
      <c r="D3555" s="79"/>
      <c r="E3555" s="80"/>
      <c r="F3555" s="80"/>
      <c r="G3555" s="80">
        <f t="shared" si="59"/>
        <v>0</v>
      </c>
      <c r="H3555" s="80"/>
      <c r="I3555" s="162"/>
      <c r="J3555" s="81"/>
      <c r="K3555" s="82"/>
    </row>
    <row r="3556" spans="1:11" s="76" customFormat="1" ht="16.5" customHeight="1" x14ac:dyDescent="0.3">
      <c r="A3556" s="77">
        <v>43372</v>
      </c>
      <c r="B3556" s="78" t="s">
        <v>2124</v>
      </c>
      <c r="C3556" s="79" t="s">
        <v>1198</v>
      </c>
      <c r="D3556" s="79" t="s">
        <v>1094</v>
      </c>
      <c r="E3556" s="80">
        <v>12</v>
      </c>
      <c r="F3556" s="80">
        <v>199999.8</v>
      </c>
      <c r="G3556" s="80">
        <f t="shared" si="59"/>
        <v>2399997.5999999996</v>
      </c>
      <c r="H3556" s="80"/>
      <c r="I3556" s="162"/>
      <c r="J3556" s="81"/>
      <c r="K3556" s="82"/>
    </row>
    <row r="3557" spans="1:11" s="76" customFormat="1" ht="16.5" customHeight="1" x14ac:dyDescent="0.3">
      <c r="A3557" s="77"/>
      <c r="B3557" s="78"/>
      <c r="C3557" s="79"/>
      <c r="D3557" s="79" t="s">
        <v>13</v>
      </c>
      <c r="E3557" s="80">
        <v>2</v>
      </c>
      <c r="F3557" s="80">
        <v>858000</v>
      </c>
      <c r="G3557" s="80">
        <f t="shared" si="59"/>
        <v>1716000</v>
      </c>
      <c r="H3557" s="80">
        <f>SUM(G3556:G3557)</f>
        <v>4115997.5999999996</v>
      </c>
      <c r="I3557" s="162" t="s">
        <v>1215</v>
      </c>
      <c r="J3557" s="81"/>
      <c r="K3557" s="82"/>
    </row>
    <row r="3558" spans="1:11" s="76" customFormat="1" ht="16.5" customHeight="1" x14ac:dyDescent="0.3">
      <c r="A3558" s="77"/>
      <c r="B3558" s="78"/>
      <c r="C3558" s="79"/>
      <c r="D3558" s="79"/>
      <c r="E3558" s="80"/>
      <c r="F3558" s="80"/>
      <c r="G3558" s="80">
        <f t="shared" si="59"/>
        <v>0</v>
      </c>
      <c r="H3558" s="80"/>
      <c r="I3558" s="162"/>
      <c r="J3558" s="81"/>
      <c r="K3558" s="82"/>
    </row>
    <row r="3559" spans="1:11" s="76" customFormat="1" ht="16.5" customHeight="1" x14ac:dyDescent="0.3">
      <c r="A3559" s="77">
        <v>43372</v>
      </c>
      <c r="B3559" s="78" t="s">
        <v>2125</v>
      </c>
      <c r="C3559" s="79" t="s">
        <v>1296</v>
      </c>
      <c r="D3559" s="79" t="s">
        <v>391</v>
      </c>
      <c r="E3559" s="80">
        <v>1</v>
      </c>
      <c r="F3559" s="80">
        <v>593750.18999999994</v>
      </c>
      <c r="G3559" s="80">
        <f t="shared" si="59"/>
        <v>593750.18999999994</v>
      </c>
      <c r="H3559" s="80"/>
      <c r="I3559" s="162"/>
      <c r="J3559" s="81"/>
      <c r="K3559" s="82"/>
    </row>
    <row r="3560" spans="1:11" s="76" customFormat="1" ht="16.5" customHeight="1" x14ac:dyDescent="0.3">
      <c r="A3560" s="77"/>
      <c r="B3560" s="78"/>
      <c r="C3560" s="79"/>
      <c r="D3560" s="79" t="s">
        <v>1678</v>
      </c>
      <c r="E3560" s="80">
        <v>1</v>
      </c>
      <c r="F3560" s="80">
        <v>637450</v>
      </c>
      <c r="G3560" s="80">
        <f t="shared" si="59"/>
        <v>637450</v>
      </c>
      <c r="H3560" s="80">
        <f>SUM(G3559:G3560)</f>
        <v>1231200.19</v>
      </c>
      <c r="I3560" s="162" t="s">
        <v>315</v>
      </c>
      <c r="J3560" s="81"/>
      <c r="K3560" s="82"/>
    </row>
    <row r="3561" spans="1:11" s="76" customFormat="1" ht="16.5" customHeight="1" x14ac:dyDescent="0.3">
      <c r="A3561" s="77"/>
      <c r="B3561" s="78"/>
      <c r="C3561" s="79"/>
      <c r="D3561" s="79"/>
      <c r="E3561" s="80"/>
      <c r="F3561" s="80"/>
      <c r="G3561" s="80">
        <f t="shared" si="59"/>
        <v>0</v>
      </c>
      <c r="H3561" s="80"/>
      <c r="I3561" s="162"/>
      <c r="J3561" s="81"/>
      <c r="K3561" s="82"/>
    </row>
    <row r="3562" spans="1:11" s="76" customFormat="1" ht="16.5" customHeight="1" x14ac:dyDescent="0.3">
      <c r="A3562" s="77">
        <v>43372</v>
      </c>
      <c r="B3562" s="78" t="s">
        <v>2127</v>
      </c>
      <c r="C3562" s="79" t="s">
        <v>113</v>
      </c>
      <c r="D3562" s="79" t="s">
        <v>1094</v>
      </c>
      <c r="E3562" s="80">
        <v>1</v>
      </c>
      <c r="F3562" s="80">
        <v>199999.8</v>
      </c>
      <c r="G3562" s="80">
        <f t="shared" si="59"/>
        <v>199999.8</v>
      </c>
      <c r="H3562" s="80">
        <f>G3562</f>
        <v>199999.8</v>
      </c>
      <c r="I3562" s="162" t="s">
        <v>1213</v>
      </c>
      <c r="J3562" s="81"/>
      <c r="K3562" s="82"/>
    </row>
    <row r="3563" spans="1:11" s="76" customFormat="1" ht="16.5" customHeight="1" x14ac:dyDescent="0.3">
      <c r="A3563" s="77"/>
      <c r="B3563" s="78"/>
      <c r="C3563" s="79"/>
      <c r="D3563" s="79"/>
      <c r="E3563" s="80"/>
      <c r="F3563" s="80"/>
      <c r="G3563" s="80">
        <f t="shared" si="59"/>
        <v>0</v>
      </c>
      <c r="H3563" s="80"/>
      <c r="I3563" s="162"/>
      <c r="J3563" s="81"/>
      <c r="K3563" s="82"/>
    </row>
    <row r="3564" spans="1:11" s="76" customFormat="1" ht="16.5" customHeight="1" x14ac:dyDescent="0.3">
      <c r="A3564" s="77">
        <v>43372</v>
      </c>
      <c r="B3564" s="78" t="s">
        <v>2128</v>
      </c>
      <c r="C3564" s="79" t="s">
        <v>2129</v>
      </c>
      <c r="D3564" s="79" t="s">
        <v>28</v>
      </c>
      <c r="E3564" s="80">
        <v>1</v>
      </c>
      <c r="F3564" s="80">
        <v>542450.09499999997</v>
      </c>
      <c r="G3564" s="80">
        <f t="shared" si="59"/>
        <v>542450.09499999997</v>
      </c>
      <c r="H3564" s="80"/>
      <c r="I3564" s="162"/>
      <c r="J3564" s="81"/>
      <c r="K3564" s="82"/>
    </row>
    <row r="3565" spans="1:11" s="76" customFormat="1" ht="16.5" customHeight="1" x14ac:dyDescent="0.3">
      <c r="A3565" s="77"/>
      <c r="B3565" s="78"/>
      <c r="C3565" s="79"/>
      <c r="D3565" s="79" t="s">
        <v>1094</v>
      </c>
      <c r="E3565" s="80">
        <v>1</v>
      </c>
      <c r="F3565" s="80">
        <v>199999.8</v>
      </c>
      <c r="G3565" s="80">
        <f t="shared" si="59"/>
        <v>199999.8</v>
      </c>
      <c r="H3565" s="80">
        <f>SUM(G3564:G3565)</f>
        <v>742449.89500000002</v>
      </c>
      <c r="I3565" s="162" t="s">
        <v>309</v>
      </c>
      <c r="J3565" s="81"/>
      <c r="K3565" s="82"/>
    </row>
    <row r="3566" spans="1:11" s="76" customFormat="1" ht="16.5" customHeight="1" x14ac:dyDescent="0.3">
      <c r="A3566" s="77"/>
      <c r="B3566" s="78"/>
      <c r="C3566" s="79"/>
      <c r="D3566" s="79"/>
      <c r="E3566" s="80"/>
      <c r="F3566" s="80"/>
      <c r="G3566" s="80">
        <f t="shared" si="59"/>
        <v>0</v>
      </c>
      <c r="H3566" s="80"/>
      <c r="I3566" s="162"/>
      <c r="J3566" s="81"/>
      <c r="K3566" s="82"/>
    </row>
    <row r="3567" spans="1:11" s="76" customFormat="1" ht="16.5" customHeight="1" x14ac:dyDescent="0.3">
      <c r="A3567" s="77">
        <v>43372</v>
      </c>
      <c r="B3567" s="84" t="s">
        <v>2130</v>
      </c>
      <c r="C3567" s="79" t="s">
        <v>113</v>
      </c>
      <c r="D3567" s="79" t="s">
        <v>887</v>
      </c>
      <c r="E3567" s="80">
        <v>2</v>
      </c>
      <c r="F3567" s="80">
        <v>215000.5</v>
      </c>
      <c r="G3567" s="80">
        <f t="shared" si="59"/>
        <v>430001</v>
      </c>
      <c r="H3567" s="80">
        <f>G3567</f>
        <v>430001</v>
      </c>
      <c r="I3567" s="162" t="s">
        <v>1213</v>
      </c>
      <c r="J3567" s="81"/>
      <c r="K3567" s="82"/>
    </row>
    <row r="3568" spans="1:11" s="76" customFormat="1" ht="16.5" customHeight="1" x14ac:dyDescent="0.3">
      <c r="A3568" s="77"/>
      <c r="B3568" s="78"/>
      <c r="C3568" s="79"/>
      <c r="D3568" s="79"/>
      <c r="E3568" s="80"/>
      <c r="F3568" s="80"/>
      <c r="G3568" s="80">
        <f t="shared" si="59"/>
        <v>0</v>
      </c>
      <c r="H3568" s="80"/>
      <c r="I3568" s="162"/>
      <c r="J3568" s="81"/>
      <c r="K3568" s="82"/>
    </row>
    <row r="3569" spans="1:11" ht="16.5" x14ac:dyDescent="0.3">
      <c r="A3569" s="77">
        <v>43374</v>
      </c>
      <c r="B3569" s="78" t="s">
        <v>2133</v>
      </c>
      <c r="C3569" s="79" t="s">
        <v>1853</v>
      </c>
      <c r="D3569" s="127" t="s">
        <v>1854</v>
      </c>
      <c r="E3569" s="80">
        <v>1</v>
      </c>
      <c r="F3569" s="80">
        <v>234000.36</v>
      </c>
      <c r="G3569" s="80">
        <f t="shared" si="59"/>
        <v>234000.36</v>
      </c>
      <c r="H3569" s="80">
        <f>G3569</f>
        <v>234000.36</v>
      </c>
      <c r="I3569" s="162" t="s">
        <v>674</v>
      </c>
      <c r="J3569" s="81"/>
      <c r="K3569" s="82"/>
    </row>
    <row r="3570" spans="1:11" ht="16.5" x14ac:dyDescent="0.3">
      <c r="A3570" s="77"/>
      <c r="B3570" s="78"/>
      <c r="C3570" s="79"/>
      <c r="D3570" s="127"/>
      <c r="E3570" s="80"/>
      <c r="F3570" s="80"/>
      <c r="G3570" s="80">
        <f t="shared" si="59"/>
        <v>0</v>
      </c>
      <c r="H3570" s="80"/>
      <c r="I3570" s="162"/>
      <c r="J3570" s="81"/>
      <c r="K3570" s="82"/>
    </row>
    <row r="3571" spans="1:11" ht="16.5" x14ac:dyDescent="0.3">
      <c r="A3571" s="77">
        <v>43374</v>
      </c>
      <c r="B3571" s="78" t="s">
        <v>2134</v>
      </c>
      <c r="C3571" s="79" t="s">
        <v>1617</v>
      </c>
      <c r="D3571" s="127" t="s">
        <v>1094</v>
      </c>
      <c r="E3571" s="80">
        <v>2</v>
      </c>
      <c r="F3571" s="80">
        <v>199999.8</v>
      </c>
      <c r="G3571" s="80">
        <f t="shared" si="59"/>
        <v>399999.6</v>
      </c>
      <c r="H3571" s="80"/>
      <c r="I3571" s="162"/>
      <c r="J3571" s="81"/>
      <c r="K3571" s="82"/>
    </row>
    <row r="3572" spans="1:11" ht="16.5" x14ac:dyDescent="0.3">
      <c r="A3572" s="77"/>
      <c r="B3572" s="78"/>
      <c r="C3572" s="79"/>
      <c r="D3572" s="127" t="s">
        <v>887</v>
      </c>
      <c r="E3572" s="80">
        <v>1</v>
      </c>
      <c r="F3572" s="80">
        <v>215000.5</v>
      </c>
      <c r="G3572" s="80">
        <f t="shared" si="59"/>
        <v>215000.5</v>
      </c>
      <c r="H3572" s="80">
        <f>SUM(G3571:G3572)</f>
        <v>615000.1</v>
      </c>
      <c r="I3572" s="162" t="s">
        <v>314</v>
      </c>
      <c r="J3572" s="81"/>
      <c r="K3572" s="82"/>
    </row>
    <row r="3573" spans="1:11" ht="16.5" x14ac:dyDescent="0.3">
      <c r="A3573" s="77"/>
      <c r="B3573" s="78"/>
      <c r="C3573" s="79"/>
      <c r="D3573" s="127"/>
      <c r="E3573" s="80"/>
      <c r="F3573" s="80"/>
      <c r="G3573" s="80">
        <f t="shared" si="59"/>
        <v>0</v>
      </c>
      <c r="H3573" s="80"/>
      <c r="I3573" s="162"/>
      <c r="J3573" s="81"/>
      <c r="K3573" s="82"/>
    </row>
    <row r="3574" spans="1:11" ht="16.5" x14ac:dyDescent="0.3">
      <c r="A3574" s="77">
        <v>43374</v>
      </c>
      <c r="B3574" s="78" t="s">
        <v>2135</v>
      </c>
      <c r="C3574" s="79" t="s">
        <v>707</v>
      </c>
      <c r="D3574" s="127" t="s">
        <v>19</v>
      </c>
      <c r="E3574" s="80">
        <v>1</v>
      </c>
      <c r="F3574" s="80">
        <v>517000</v>
      </c>
      <c r="G3574" s="80">
        <f t="shared" si="59"/>
        <v>517000</v>
      </c>
      <c r="H3574" s="80">
        <f>G3574</f>
        <v>517000</v>
      </c>
      <c r="I3574" s="162" t="s">
        <v>314</v>
      </c>
      <c r="J3574" s="81"/>
      <c r="K3574" s="82"/>
    </row>
    <row r="3575" spans="1:11" ht="16.5" x14ac:dyDescent="0.3">
      <c r="A3575" s="77"/>
      <c r="B3575" s="78"/>
      <c r="C3575" s="79"/>
      <c r="D3575" s="127"/>
      <c r="E3575" s="80"/>
      <c r="F3575" s="80"/>
      <c r="G3575" s="80">
        <f t="shared" si="59"/>
        <v>0</v>
      </c>
      <c r="H3575" s="80"/>
      <c r="I3575" s="162"/>
      <c r="J3575" s="81"/>
      <c r="K3575" s="82"/>
    </row>
    <row r="3576" spans="1:11" ht="16.5" x14ac:dyDescent="0.3">
      <c r="A3576" s="77">
        <v>43374</v>
      </c>
      <c r="B3576" s="78" t="s">
        <v>2136</v>
      </c>
      <c r="C3576" s="79" t="s">
        <v>1019</v>
      </c>
      <c r="D3576" s="127" t="s">
        <v>104</v>
      </c>
      <c r="E3576" s="80">
        <v>1</v>
      </c>
      <c r="F3576" s="80">
        <v>511100.09499999997</v>
      </c>
      <c r="G3576" s="80">
        <f t="shared" si="59"/>
        <v>511100.09499999997</v>
      </c>
      <c r="H3576" s="80">
        <f>G3576</f>
        <v>511100.09499999997</v>
      </c>
      <c r="I3576" s="162" t="s">
        <v>309</v>
      </c>
      <c r="J3576" s="81"/>
      <c r="K3576" s="82"/>
    </row>
    <row r="3577" spans="1:11" ht="16.5" x14ac:dyDescent="0.3">
      <c r="A3577" s="77"/>
      <c r="B3577" s="78"/>
      <c r="C3577" s="79"/>
      <c r="D3577" s="127"/>
      <c r="E3577" s="80"/>
      <c r="F3577" s="80"/>
      <c r="G3577" s="80">
        <f t="shared" si="59"/>
        <v>0</v>
      </c>
      <c r="H3577" s="80"/>
      <c r="I3577" s="162"/>
      <c r="J3577" s="81"/>
      <c r="K3577" s="82"/>
    </row>
    <row r="3578" spans="1:11" ht="16.5" x14ac:dyDescent="0.3">
      <c r="A3578" s="77">
        <v>43374</v>
      </c>
      <c r="B3578" s="78" t="s">
        <v>2137</v>
      </c>
      <c r="C3578" s="79" t="s">
        <v>1246</v>
      </c>
      <c r="D3578" s="127" t="s">
        <v>1914</v>
      </c>
      <c r="E3578" s="80">
        <v>5</v>
      </c>
      <c r="F3578" s="80">
        <v>148500</v>
      </c>
      <c r="G3578" s="80">
        <f t="shared" si="59"/>
        <v>742500</v>
      </c>
      <c r="H3578" s="80">
        <f>G3578</f>
        <v>742500</v>
      </c>
      <c r="I3578" s="162" t="s">
        <v>309</v>
      </c>
      <c r="J3578" s="81"/>
      <c r="K3578" s="82"/>
    </row>
    <row r="3579" spans="1:11" ht="16.5" x14ac:dyDescent="0.3">
      <c r="A3579" s="77"/>
      <c r="B3579" s="78"/>
      <c r="C3579" s="79"/>
      <c r="D3579" s="127"/>
      <c r="E3579" s="80"/>
      <c r="F3579" s="80"/>
      <c r="G3579" s="80">
        <f t="shared" si="59"/>
        <v>0</v>
      </c>
      <c r="H3579" s="80"/>
      <c r="I3579" s="162"/>
      <c r="J3579" s="81"/>
      <c r="K3579" s="82"/>
    </row>
    <row r="3580" spans="1:11" ht="16.5" x14ac:dyDescent="0.3">
      <c r="A3580" s="77">
        <v>43374</v>
      </c>
      <c r="B3580" s="78" t="s">
        <v>2138</v>
      </c>
      <c r="C3580" s="79" t="s">
        <v>985</v>
      </c>
      <c r="D3580" s="127" t="s">
        <v>1966</v>
      </c>
      <c r="E3580" s="80">
        <v>24</v>
      </c>
      <c r="F3580" s="80">
        <v>66999.899999999994</v>
      </c>
      <c r="G3580" s="80">
        <f t="shared" si="59"/>
        <v>1607997.5999999999</v>
      </c>
      <c r="H3580" s="80"/>
      <c r="I3580" s="162"/>
      <c r="J3580" s="81"/>
      <c r="K3580" s="82"/>
    </row>
    <row r="3581" spans="1:11" ht="16.5" x14ac:dyDescent="0.3">
      <c r="A3581" s="77"/>
      <c r="B3581" s="78"/>
      <c r="C3581" s="79"/>
      <c r="D3581" s="127" t="s">
        <v>1725</v>
      </c>
      <c r="E3581" s="80">
        <v>24</v>
      </c>
      <c r="F3581" s="80">
        <v>66999.899999999994</v>
      </c>
      <c r="G3581" s="80">
        <f t="shared" si="59"/>
        <v>1607997.5999999999</v>
      </c>
      <c r="H3581" s="80"/>
      <c r="I3581" s="162"/>
      <c r="J3581" s="81"/>
      <c r="K3581" s="82"/>
    </row>
    <row r="3582" spans="1:11" ht="16.5" x14ac:dyDescent="0.3">
      <c r="A3582" s="77"/>
      <c r="B3582" s="78"/>
      <c r="C3582" s="79"/>
      <c r="D3582" s="127" t="s">
        <v>208</v>
      </c>
      <c r="E3582" s="80">
        <v>36</v>
      </c>
      <c r="F3582" s="80">
        <v>112612.5</v>
      </c>
      <c r="G3582" s="80">
        <f t="shared" si="59"/>
        <v>4054050</v>
      </c>
      <c r="H3582" s="80">
        <f>SUM(G3580:G3582)</f>
        <v>7270045.1999999993</v>
      </c>
      <c r="I3582" s="162" t="s">
        <v>1213</v>
      </c>
      <c r="J3582" s="81"/>
      <c r="K3582" s="82"/>
    </row>
    <row r="3583" spans="1:11" ht="16.5" x14ac:dyDescent="0.3">
      <c r="A3583" s="77"/>
      <c r="B3583" s="78"/>
      <c r="C3583" s="79"/>
      <c r="D3583" s="127"/>
      <c r="E3583" s="80"/>
      <c r="F3583" s="80"/>
      <c r="G3583" s="80">
        <f t="shared" si="59"/>
        <v>0</v>
      </c>
      <c r="H3583" s="80"/>
      <c r="I3583" s="162"/>
      <c r="J3583" s="81"/>
      <c r="K3583" s="82"/>
    </row>
    <row r="3584" spans="1:11" ht="16.5" x14ac:dyDescent="0.3">
      <c r="A3584" s="77">
        <v>43374</v>
      </c>
      <c r="B3584" s="78" t="s">
        <v>2139</v>
      </c>
      <c r="C3584" s="79" t="s">
        <v>2140</v>
      </c>
      <c r="D3584" s="127" t="s">
        <v>887</v>
      </c>
      <c r="E3584" s="80">
        <v>2</v>
      </c>
      <c r="F3584" s="80">
        <v>215000.5</v>
      </c>
      <c r="G3584" s="80">
        <f t="shared" si="59"/>
        <v>430001</v>
      </c>
      <c r="H3584" s="80">
        <f>G3584</f>
        <v>430001</v>
      </c>
      <c r="I3584" s="162" t="s">
        <v>1213</v>
      </c>
      <c r="J3584" s="81"/>
      <c r="K3584" s="82"/>
    </row>
    <row r="3585" spans="1:11" ht="16.5" x14ac:dyDescent="0.3">
      <c r="A3585" s="77"/>
      <c r="B3585" s="78"/>
      <c r="C3585" s="79"/>
      <c r="D3585" s="127"/>
      <c r="E3585" s="80"/>
      <c r="F3585" s="80"/>
      <c r="G3585" s="80">
        <f t="shared" si="59"/>
        <v>0</v>
      </c>
      <c r="H3585" s="80"/>
      <c r="I3585" s="162"/>
      <c r="J3585" s="81"/>
      <c r="K3585" s="82"/>
    </row>
    <row r="3586" spans="1:11" ht="16.5" x14ac:dyDescent="0.3">
      <c r="A3586" s="77">
        <v>43374</v>
      </c>
      <c r="B3586" s="78" t="s">
        <v>2141</v>
      </c>
      <c r="C3586" s="79" t="s">
        <v>1473</v>
      </c>
      <c r="D3586" s="127" t="s">
        <v>109</v>
      </c>
      <c r="E3586" s="80">
        <v>2</v>
      </c>
      <c r="F3586" s="80">
        <v>215000.5</v>
      </c>
      <c r="G3586" s="80">
        <f t="shared" si="59"/>
        <v>430001</v>
      </c>
      <c r="H3586" s="80"/>
      <c r="I3586" s="162"/>
      <c r="J3586" s="81"/>
      <c r="K3586" s="82"/>
    </row>
    <row r="3587" spans="1:11" ht="16.5" x14ac:dyDescent="0.3">
      <c r="A3587" s="77"/>
      <c r="B3587" s="78"/>
      <c r="C3587" s="79"/>
      <c r="D3587" s="127" t="s">
        <v>1094</v>
      </c>
      <c r="E3587" s="80">
        <v>2</v>
      </c>
      <c r="F3587" s="80">
        <v>199999.8</v>
      </c>
      <c r="G3587" s="80">
        <f t="shared" si="59"/>
        <v>399999.6</v>
      </c>
      <c r="H3587" s="80">
        <f>SUM(G3586:G3587)</f>
        <v>830000.6</v>
      </c>
      <c r="I3587" s="162" t="s">
        <v>315</v>
      </c>
      <c r="J3587" s="81"/>
      <c r="K3587" s="82"/>
    </row>
    <row r="3588" spans="1:11" ht="16.5" x14ac:dyDescent="0.3">
      <c r="A3588" s="77"/>
      <c r="B3588" s="78"/>
      <c r="C3588" s="79"/>
      <c r="D3588" s="127"/>
      <c r="E3588" s="80"/>
      <c r="F3588" s="80"/>
      <c r="G3588" s="80">
        <f t="shared" si="59"/>
        <v>0</v>
      </c>
      <c r="H3588" s="80"/>
      <c r="I3588" s="162"/>
      <c r="J3588" s="81"/>
      <c r="K3588" s="82"/>
    </row>
    <row r="3589" spans="1:11" ht="16.5" x14ac:dyDescent="0.3">
      <c r="A3589" s="77">
        <v>43374</v>
      </c>
      <c r="B3589" s="78" t="s">
        <v>2142</v>
      </c>
      <c r="C3589" s="79" t="s">
        <v>1296</v>
      </c>
      <c r="D3589" s="127" t="s">
        <v>319</v>
      </c>
      <c r="E3589" s="80">
        <v>1</v>
      </c>
      <c r="F3589" s="80">
        <v>570000.47499999998</v>
      </c>
      <c r="G3589" s="80">
        <f t="shared" si="59"/>
        <v>570000.47499999998</v>
      </c>
      <c r="H3589" s="80">
        <f>G3589</f>
        <v>570000.47499999998</v>
      </c>
      <c r="I3589" s="162" t="s">
        <v>315</v>
      </c>
      <c r="J3589" s="81"/>
      <c r="K3589" s="82"/>
    </row>
    <row r="3590" spans="1:11" ht="16.5" x14ac:dyDescent="0.3">
      <c r="A3590" s="77"/>
      <c r="B3590" s="78"/>
      <c r="C3590" s="79"/>
      <c r="D3590" s="127"/>
      <c r="E3590" s="80"/>
      <c r="F3590" s="80"/>
      <c r="G3590" s="80">
        <f t="shared" si="59"/>
        <v>0</v>
      </c>
      <c r="H3590" s="80"/>
      <c r="I3590" s="162"/>
      <c r="J3590" s="81"/>
      <c r="K3590" s="82"/>
    </row>
    <row r="3591" spans="1:11" ht="16.5" x14ac:dyDescent="0.3">
      <c r="A3591" s="77">
        <v>43374</v>
      </c>
      <c r="B3591" s="78" t="s">
        <v>2143</v>
      </c>
      <c r="C3591" s="79" t="s">
        <v>87</v>
      </c>
      <c r="D3591" s="127" t="s">
        <v>1854</v>
      </c>
      <c r="E3591" s="80">
        <v>3</v>
      </c>
      <c r="F3591" s="80">
        <v>234000.36</v>
      </c>
      <c r="G3591" s="80">
        <f t="shared" si="59"/>
        <v>702001.08</v>
      </c>
      <c r="H3591" s="80">
        <f>G3591</f>
        <v>702001.08</v>
      </c>
      <c r="I3591" s="162" t="s">
        <v>674</v>
      </c>
      <c r="J3591" s="81"/>
      <c r="K3591" s="82"/>
    </row>
    <row r="3592" spans="1:11" ht="16.5" x14ac:dyDescent="0.3">
      <c r="A3592" s="77"/>
      <c r="B3592" s="78"/>
      <c r="C3592" s="79"/>
      <c r="D3592" s="127"/>
      <c r="E3592" s="80"/>
      <c r="F3592" s="80"/>
      <c r="G3592" s="80">
        <f t="shared" si="59"/>
        <v>0</v>
      </c>
      <c r="H3592" s="80"/>
      <c r="I3592" s="162"/>
      <c r="J3592" s="81"/>
      <c r="K3592" s="82"/>
    </row>
    <row r="3593" spans="1:11" ht="16.5" x14ac:dyDescent="0.3">
      <c r="A3593" s="77">
        <v>43374</v>
      </c>
      <c r="B3593" s="78" t="s">
        <v>2144</v>
      </c>
      <c r="C3593" s="79" t="s">
        <v>2145</v>
      </c>
      <c r="D3593" s="127" t="s">
        <v>109</v>
      </c>
      <c r="E3593" s="80">
        <v>6</v>
      </c>
      <c r="F3593" s="80">
        <v>215000.5</v>
      </c>
      <c r="G3593" s="80">
        <f t="shared" si="59"/>
        <v>1290003</v>
      </c>
      <c r="H3593" s="80">
        <f>G3593</f>
        <v>1290003</v>
      </c>
      <c r="I3593" s="162" t="s">
        <v>309</v>
      </c>
      <c r="J3593" s="81"/>
      <c r="K3593" s="82"/>
    </row>
    <row r="3594" spans="1:11" ht="16.5" x14ac:dyDescent="0.3">
      <c r="A3594" s="77"/>
      <c r="B3594" s="78"/>
      <c r="C3594" s="79"/>
      <c r="D3594" s="127"/>
      <c r="E3594" s="80"/>
      <c r="F3594" s="80"/>
      <c r="G3594" s="80">
        <f t="shared" si="59"/>
        <v>0</v>
      </c>
      <c r="H3594" s="80"/>
      <c r="I3594" s="162"/>
      <c r="J3594" s="81"/>
      <c r="K3594" s="82"/>
    </row>
    <row r="3595" spans="1:11" ht="16.5" x14ac:dyDescent="0.3">
      <c r="A3595" s="77">
        <v>43374</v>
      </c>
      <c r="B3595" s="78" t="s">
        <v>2146</v>
      </c>
      <c r="C3595" s="79" t="s">
        <v>2086</v>
      </c>
      <c r="D3595" s="127" t="s">
        <v>28</v>
      </c>
      <c r="E3595" s="80">
        <v>1</v>
      </c>
      <c r="F3595" s="80">
        <v>542450.09499999997</v>
      </c>
      <c r="G3595" s="80">
        <f t="shared" si="59"/>
        <v>542450.09499999997</v>
      </c>
      <c r="H3595" s="80"/>
      <c r="I3595" s="162"/>
      <c r="J3595" s="81"/>
      <c r="K3595" s="82"/>
    </row>
    <row r="3596" spans="1:11" ht="16.5" x14ac:dyDescent="0.3">
      <c r="A3596" s="77"/>
      <c r="B3596" s="78"/>
      <c r="C3596" s="79"/>
      <c r="D3596" s="127" t="s">
        <v>1094</v>
      </c>
      <c r="E3596" s="80">
        <v>1</v>
      </c>
      <c r="F3596" s="80">
        <v>199999.8</v>
      </c>
      <c r="G3596" s="80">
        <f t="shared" si="59"/>
        <v>199999.8</v>
      </c>
      <c r="H3596" s="80"/>
      <c r="I3596" s="162"/>
      <c r="J3596" s="81"/>
      <c r="K3596" s="82"/>
    </row>
    <row r="3597" spans="1:11" ht="16.5" x14ac:dyDescent="0.3">
      <c r="A3597" s="77"/>
      <c r="B3597" s="78"/>
      <c r="C3597" s="79"/>
      <c r="D3597" s="127" t="s">
        <v>20</v>
      </c>
      <c r="E3597" s="80">
        <v>1</v>
      </c>
      <c r="F3597" s="80">
        <v>571000.1</v>
      </c>
      <c r="G3597" s="80">
        <f t="shared" si="59"/>
        <v>571000.1</v>
      </c>
      <c r="H3597" s="80"/>
      <c r="I3597" s="162"/>
      <c r="J3597" s="81"/>
      <c r="K3597" s="82"/>
    </row>
    <row r="3598" spans="1:11" ht="16.5" x14ac:dyDescent="0.3">
      <c r="A3598" s="77"/>
      <c r="B3598" s="78"/>
      <c r="C3598" s="79"/>
      <c r="D3598" s="127" t="s">
        <v>19</v>
      </c>
      <c r="E3598" s="80">
        <v>1</v>
      </c>
      <c r="F3598" s="80">
        <v>517000</v>
      </c>
      <c r="G3598" s="80">
        <f t="shared" si="59"/>
        <v>517000</v>
      </c>
      <c r="H3598" s="80"/>
      <c r="I3598" s="162"/>
      <c r="J3598" s="81"/>
      <c r="K3598" s="82"/>
    </row>
    <row r="3599" spans="1:11" ht="16.5" x14ac:dyDescent="0.3">
      <c r="A3599" s="77"/>
      <c r="B3599" s="78"/>
      <c r="C3599" s="79"/>
      <c r="D3599" s="127" t="s">
        <v>31</v>
      </c>
      <c r="E3599" s="80">
        <v>1</v>
      </c>
      <c r="F3599" s="80">
        <v>511100.09499999997</v>
      </c>
      <c r="G3599" s="80">
        <f t="shared" si="59"/>
        <v>511100.09499999997</v>
      </c>
      <c r="H3599" s="80">
        <f>SUM(G3595:G3599)</f>
        <v>2341550.09</v>
      </c>
      <c r="I3599" s="162" t="s">
        <v>1756</v>
      </c>
      <c r="J3599" s="81"/>
      <c r="K3599" s="82"/>
    </row>
    <row r="3600" spans="1:11" ht="16.5" x14ac:dyDescent="0.3">
      <c r="A3600" s="77"/>
      <c r="B3600" s="78"/>
      <c r="C3600" s="79"/>
      <c r="D3600" s="127"/>
      <c r="E3600" s="80"/>
      <c r="F3600" s="80"/>
      <c r="G3600" s="80">
        <f t="shared" si="59"/>
        <v>0</v>
      </c>
      <c r="H3600" s="80"/>
      <c r="I3600" s="162"/>
      <c r="J3600" s="81"/>
      <c r="K3600" s="82"/>
    </row>
    <row r="3601" spans="1:11" ht="16.5" x14ac:dyDescent="0.3">
      <c r="A3601" s="77">
        <v>43374</v>
      </c>
      <c r="B3601" s="78" t="s">
        <v>2147</v>
      </c>
      <c r="C3601" s="79" t="s">
        <v>2148</v>
      </c>
      <c r="D3601" s="127" t="s">
        <v>1094</v>
      </c>
      <c r="E3601" s="80">
        <v>2</v>
      </c>
      <c r="F3601" s="80">
        <v>199999.8</v>
      </c>
      <c r="G3601" s="80">
        <f t="shared" si="59"/>
        <v>399999.6</v>
      </c>
      <c r="H3601" s="80">
        <f>G3601</f>
        <v>399999.6</v>
      </c>
      <c r="I3601" s="162" t="s">
        <v>309</v>
      </c>
      <c r="J3601" s="81"/>
      <c r="K3601" s="82"/>
    </row>
    <row r="3602" spans="1:11" ht="16.5" x14ac:dyDescent="0.3">
      <c r="A3602" s="77"/>
      <c r="B3602" s="78"/>
      <c r="C3602" s="79"/>
      <c r="D3602" s="127"/>
      <c r="E3602" s="80"/>
      <c r="F3602" s="80"/>
      <c r="G3602" s="80">
        <f t="shared" si="59"/>
        <v>0</v>
      </c>
      <c r="H3602" s="80"/>
      <c r="I3602" s="162"/>
      <c r="J3602" s="81"/>
      <c r="K3602" s="82"/>
    </row>
    <row r="3603" spans="1:11" ht="16.5" x14ac:dyDescent="0.3">
      <c r="A3603" s="77">
        <v>43374</v>
      </c>
      <c r="B3603" s="78" t="s">
        <v>2149</v>
      </c>
      <c r="C3603" s="79" t="s">
        <v>2150</v>
      </c>
      <c r="D3603" s="127" t="s">
        <v>1325</v>
      </c>
      <c r="E3603" s="80">
        <v>3</v>
      </c>
      <c r="F3603" s="80">
        <v>671000</v>
      </c>
      <c r="G3603" s="80">
        <f t="shared" si="59"/>
        <v>2013000</v>
      </c>
      <c r="H3603" s="80">
        <f>G3603</f>
        <v>2013000</v>
      </c>
      <c r="I3603" s="162" t="s">
        <v>1216</v>
      </c>
      <c r="J3603" s="81"/>
      <c r="K3603" s="82"/>
    </row>
    <row r="3604" spans="1:11" ht="16.5" x14ac:dyDescent="0.3">
      <c r="A3604" s="77"/>
      <c r="B3604" s="78"/>
      <c r="C3604" s="79"/>
      <c r="D3604" s="127"/>
      <c r="E3604" s="80"/>
      <c r="F3604" s="80"/>
      <c r="G3604" s="80">
        <f t="shared" si="59"/>
        <v>0</v>
      </c>
      <c r="H3604" s="80"/>
      <c r="I3604" s="162"/>
      <c r="J3604" s="81"/>
      <c r="K3604" s="82"/>
    </row>
    <row r="3605" spans="1:11" ht="16.5" x14ac:dyDescent="0.3">
      <c r="A3605" s="77">
        <v>43374</v>
      </c>
      <c r="B3605" s="78" t="s">
        <v>2151</v>
      </c>
      <c r="C3605" s="79" t="s">
        <v>253</v>
      </c>
      <c r="D3605" s="127" t="s">
        <v>109</v>
      </c>
      <c r="E3605" s="80">
        <v>5</v>
      </c>
      <c r="F3605" s="80">
        <v>215000.5</v>
      </c>
      <c r="G3605" s="80">
        <f t="shared" si="59"/>
        <v>1075002.5</v>
      </c>
      <c r="H3605" s="80">
        <f>G3605</f>
        <v>1075002.5</v>
      </c>
      <c r="I3605" s="162" t="s">
        <v>315</v>
      </c>
      <c r="J3605" s="81"/>
      <c r="K3605" s="82"/>
    </row>
    <row r="3606" spans="1:11" ht="16.5" x14ac:dyDescent="0.3">
      <c r="A3606" s="77"/>
      <c r="B3606" s="78"/>
      <c r="C3606" s="79"/>
      <c r="D3606" s="127"/>
      <c r="E3606" s="80"/>
      <c r="F3606" s="80"/>
      <c r="G3606" s="80">
        <f t="shared" si="59"/>
        <v>0</v>
      </c>
      <c r="H3606" s="80"/>
      <c r="I3606" s="162"/>
      <c r="J3606" s="81"/>
      <c r="K3606" s="82"/>
    </row>
    <row r="3607" spans="1:11" ht="16.5" x14ac:dyDescent="0.3">
      <c r="A3607" s="77">
        <v>43374</v>
      </c>
      <c r="B3607" s="78" t="s">
        <v>2152</v>
      </c>
      <c r="C3607" s="79" t="s">
        <v>2153</v>
      </c>
      <c r="D3607" s="127" t="s">
        <v>20</v>
      </c>
      <c r="E3607" s="80">
        <v>3</v>
      </c>
      <c r="F3607" s="80">
        <v>571000.1</v>
      </c>
      <c r="G3607" s="80">
        <f t="shared" si="59"/>
        <v>1713000.2999999998</v>
      </c>
      <c r="H3607" s="80"/>
      <c r="I3607" s="162"/>
      <c r="J3607" s="81"/>
      <c r="K3607" s="82"/>
    </row>
    <row r="3608" spans="1:11" ht="16.5" x14ac:dyDescent="0.3">
      <c r="A3608" s="77"/>
      <c r="B3608" s="78"/>
      <c r="C3608" s="79"/>
      <c r="D3608" s="127" t="s">
        <v>2154</v>
      </c>
      <c r="E3608" s="80">
        <v>2</v>
      </c>
      <c r="F3608" s="80">
        <v>712499.81</v>
      </c>
      <c r="G3608" s="80">
        <f t="shared" si="59"/>
        <v>1424999.62</v>
      </c>
      <c r="H3608" s="80"/>
      <c r="I3608" s="162"/>
      <c r="J3608" s="81"/>
      <c r="K3608" s="82"/>
    </row>
    <row r="3609" spans="1:11" ht="16.5" x14ac:dyDescent="0.3">
      <c r="A3609" s="77"/>
      <c r="B3609" s="78"/>
      <c r="C3609" s="79"/>
      <c r="D3609" s="127" t="s">
        <v>13</v>
      </c>
      <c r="E3609" s="80">
        <v>3</v>
      </c>
      <c r="F3609" s="80">
        <v>858000</v>
      </c>
      <c r="G3609" s="80">
        <f t="shared" si="59"/>
        <v>2574000</v>
      </c>
      <c r="H3609" s="80"/>
      <c r="I3609" s="162"/>
      <c r="J3609" s="81"/>
      <c r="K3609" s="82"/>
    </row>
    <row r="3610" spans="1:11" ht="16.5" x14ac:dyDescent="0.3">
      <c r="A3610" s="77"/>
      <c r="B3610" s="78"/>
      <c r="C3610" s="79"/>
      <c r="D3610" s="127" t="s">
        <v>319</v>
      </c>
      <c r="E3610" s="80">
        <v>3</v>
      </c>
      <c r="F3610" s="80">
        <v>570000.47499999998</v>
      </c>
      <c r="G3610" s="80">
        <f t="shared" si="59"/>
        <v>1710001.4249999998</v>
      </c>
      <c r="H3610" s="80"/>
      <c r="I3610" s="162"/>
      <c r="J3610" s="81"/>
      <c r="K3610" s="82"/>
    </row>
    <row r="3611" spans="1:11" ht="16.5" x14ac:dyDescent="0.3">
      <c r="A3611" s="77"/>
      <c r="B3611" s="78"/>
      <c r="C3611" s="79"/>
      <c r="D3611" s="127" t="s">
        <v>2155</v>
      </c>
      <c r="E3611" s="80">
        <v>2</v>
      </c>
      <c r="F3611" s="80">
        <v>593750.18999999994</v>
      </c>
      <c r="G3611" s="80">
        <f t="shared" si="59"/>
        <v>1187500.3799999999</v>
      </c>
      <c r="H3611" s="80">
        <f>SUM(G3607:G3611)</f>
        <v>8609501.7249999996</v>
      </c>
      <c r="I3611" s="162" t="s">
        <v>1216</v>
      </c>
      <c r="J3611" s="81"/>
      <c r="K3611" s="82"/>
    </row>
    <row r="3612" spans="1:11" ht="16.5" x14ac:dyDescent="0.3">
      <c r="A3612" s="77"/>
      <c r="B3612" s="78"/>
      <c r="C3612" s="79"/>
      <c r="D3612" s="127"/>
      <c r="E3612" s="80"/>
      <c r="F3612" s="80"/>
      <c r="G3612" s="80">
        <f t="shared" si="59"/>
        <v>0</v>
      </c>
      <c r="H3612" s="80"/>
      <c r="I3612" s="162"/>
      <c r="J3612" s="81"/>
      <c r="K3612" s="82"/>
    </row>
    <row r="3613" spans="1:11" ht="16.5" x14ac:dyDescent="0.3">
      <c r="A3613" s="77">
        <v>43374</v>
      </c>
      <c r="B3613" s="78" t="s">
        <v>2158</v>
      </c>
      <c r="C3613" s="79" t="s">
        <v>309</v>
      </c>
      <c r="D3613" s="127" t="s">
        <v>887</v>
      </c>
      <c r="E3613" s="80">
        <v>1</v>
      </c>
      <c r="F3613" s="80">
        <v>215000.5</v>
      </c>
      <c r="G3613" s="80">
        <f t="shared" si="59"/>
        <v>215000.5</v>
      </c>
      <c r="H3613" s="80">
        <f>G3613</f>
        <v>215000.5</v>
      </c>
      <c r="I3613" s="162" t="s">
        <v>309</v>
      </c>
      <c r="J3613" s="81"/>
      <c r="K3613" s="82"/>
    </row>
    <row r="3614" spans="1:11" ht="16.5" x14ac:dyDescent="0.3">
      <c r="A3614" s="77"/>
      <c r="B3614" s="78"/>
      <c r="C3614" s="79"/>
      <c r="D3614" s="127"/>
      <c r="E3614" s="80"/>
      <c r="F3614" s="80"/>
      <c r="G3614" s="80">
        <f t="shared" si="59"/>
        <v>0</v>
      </c>
      <c r="H3614" s="80"/>
      <c r="I3614" s="162"/>
      <c r="J3614" s="81"/>
      <c r="K3614" s="82"/>
    </row>
    <row r="3615" spans="1:11" ht="16.5" x14ac:dyDescent="0.3">
      <c r="A3615" s="77">
        <v>43374</v>
      </c>
      <c r="B3615" s="84" t="s">
        <v>2159</v>
      </c>
      <c r="C3615" s="79" t="s">
        <v>1626</v>
      </c>
      <c r="D3615" s="127" t="s">
        <v>887</v>
      </c>
      <c r="E3615" s="80">
        <v>1</v>
      </c>
      <c r="F3615" s="80">
        <v>215000.5</v>
      </c>
      <c r="G3615" s="80">
        <f t="shared" si="59"/>
        <v>215000.5</v>
      </c>
      <c r="H3615" s="80">
        <f>G3615</f>
        <v>215000.5</v>
      </c>
      <c r="I3615" s="162" t="s">
        <v>309</v>
      </c>
      <c r="J3615" s="81"/>
      <c r="K3615" s="82"/>
    </row>
    <row r="3616" spans="1:11" ht="16.5" x14ac:dyDescent="0.3">
      <c r="A3616" s="77"/>
      <c r="B3616" s="78"/>
      <c r="C3616" s="79"/>
      <c r="D3616" s="127"/>
      <c r="E3616" s="80"/>
      <c r="F3616" s="80"/>
      <c r="G3616" s="80">
        <f t="shared" si="59"/>
        <v>0</v>
      </c>
      <c r="H3616" s="80"/>
      <c r="I3616" s="162"/>
      <c r="J3616" s="81"/>
      <c r="K3616" s="82"/>
    </row>
    <row r="3617" spans="1:11" ht="16.5" x14ac:dyDescent="0.3">
      <c r="A3617" s="77">
        <v>43375</v>
      </c>
      <c r="B3617" s="78" t="s">
        <v>2164</v>
      </c>
      <c r="C3617" s="79" t="s">
        <v>1570</v>
      </c>
      <c r="D3617" s="127" t="s">
        <v>109</v>
      </c>
      <c r="E3617" s="80">
        <v>5</v>
      </c>
      <c r="F3617" s="80">
        <v>215000.5</v>
      </c>
      <c r="G3617" s="80">
        <f t="shared" si="59"/>
        <v>1075002.5</v>
      </c>
      <c r="H3617" s="80"/>
      <c r="I3617" s="162"/>
      <c r="J3617" s="81"/>
      <c r="K3617" s="82"/>
    </row>
    <row r="3618" spans="1:11" ht="16.5" x14ac:dyDescent="0.3">
      <c r="A3618" s="77"/>
      <c r="B3618" s="78"/>
      <c r="C3618" s="79"/>
      <c r="D3618" s="127" t="s">
        <v>28</v>
      </c>
      <c r="E3618" s="80">
        <v>5</v>
      </c>
      <c r="F3618" s="80">
        <v>542450.09499999997</v>
      </c>
      <c r="G3618" s="80">
        <f t="shared" si="59"/>
        <v>2712250.4749999996</v>
      </c>
      <c r="H3618" s="80">
        <f>SUM(G3617:G3618)</f>
        <v>3787252.9749999996</v>
      </c>
      <c r="I3618" s="162" t="s">
        <v>315</v>
      </c>
      <c r="J3618" s="81"/>
      <c r="K3618" s="82"/>
    </row>
    <row r="3619" spans="1:11" ht="16.5" x14ac:dyDescent="0.3">
      <c r="A3619" s="77"/>
      <c r="B3619" s="78"/>
      <c r="C3619" s="79"/>
      <c r="D3619" s="127"/>
      <c r="E3619" s="80"/>
      <c r="F3619" s="80"/>
      <c r="G3619" s="80">
        <f t="shared" si="59"/>
        <v>0</v>
      </c>
      <c r="H3619" s="80"/>
      <c r="I3619" s="162"/>
      <c r="J3619" s="81"/>
      <c r="K3619" s="82"/>
    </row>
    <row r="3620" spans="1:11" ht="16.5" x14ac:dyDescent="0.3">
      <c r="A3620" s="77">
        <v>43375</v>
      </c>
      <c r="B3620" s="78" t="s">
        <v>2165</v>
      </c>
      <c r="C3620" s="79" t="s">
        <v>556</v>
      </c>
      <c r="D3620" s="127" t="s">
        <v>28</v>
      </c>
      <c r="E3620" s="80">
        <v>1</v>
      </c>
      <c r="F3620" s="80">
        <v>571000.1</v>
      </c>
      <c r="G3620" s="80">
        <f t="shared" si="59"/>
        <v>571000.1</v>
      </c>
      <c r="H3620" s="80">
        <f>G3620</f>
        <v>571000.1</v>
      </c>
      <c r="I3620" s="162" t="s">
        <v>314</v>
      </c>
      <c r="J3620" s="81"/>
      <c r="K3620" s="82"/>
    </row>
    <row r="3621" spans="1:11" ht="16.5" x14ac:dyDescent="0.3">
      <c r="A3621" s="77"/>
      <c r="B3621" s="78"/>
      <c r="C3621" s="79"/>
      <c r="D3621" s="127"/>
      <c r="E3621" s="80"/>
      <c r="F3621" s="80"/>
      <c r="G3621" s="80">
        <f t="shared" si="59"/>
        <v>0</v>
      </c>
      <c r="H3621" s="80"/>
      <c r="I3621" s="162"/>
      <c r="J3621" s="81"/>
      <c r="K3621" s="82"/>
    </row>
    <row r="3622" spans="1:11" ht="16.5" x14ac:dyDescent="0.3">
      <c r="A3622" s="77">
        <v>43375</v>
      </c>
      <c r="B3622" s="78" t="s">
        <v>2166</v>
      </c>
      <c r="C3622" s="79" t="s">
        <v>2167</v>
      </c>
      <c r="D3622" s="127" t="s">
        <v>1094</v>
      </c>
      <c r="E3622" s="80">
        <v>12</v>
      </c>
      <c r="F3622" s="80">
        <v>199999.8</v>
      </c>
      <c r="G3622" s="80">
        <f t="shared" si="59"/>
        <v>2399997.5999999996</v>
      </c>
      <c r="H3622" s="80">
        <f>G3622</f>
        <v>2399997.5999999996</v>
      </c>
      <c r="I3622" s="162" t="s">
        <v>1215</v>
      </c>
      <c r="J3622" s="81"/>
      <c r="K3622" s="82"/>
    </row>
    <row r="3623" spans="1:11" ht="16.5" x14ac:dyDescent="0.3">
      <c r="A3623" s="77"/>
      <c r="B3623" s="78"/>
      <c r="C3623" s="79"/>
      <c r="D3623" s="127"/>
      <c r="E3623" s="80"/>
      <c r="F3623" s="80"/>
      <c r="G3623" s="80">
        <f t="shared" si="59"/>
        <v>0</v>
      </c>
      <c r="H3623" s="80"/>
      <c r="I3623" s="162"/>
      <c r="J3623" s="81"/>
      <c r="K3623" s="82"/>
    </row>
    <row r="3624" spans="1:11" ht="16.5" x14ac:dyDescent="0.3">
      <c r="A3624" s="77">
        <v>43375</v>
      </c>
      <c r="B3624" s="78" t="s">
        <v>2168</v>
      </c>
      <c r="C3624" s="79" t="s">
        <v>559</v>
      </c>
      <c r="D3624" s="127" t="s">
        <v>19</v>
      </c>
      <c r="E3624" s="80">
        <v>1</v>
      </c>
      <c r="F3624" s="80">
        <v>517000</v>
      </c>
      <c r="G3624" s="80">
        <f t="shared" ref="G3624:G3687" si="60">E3624*F3624</f>
        <v>517000</v>
      </c>
      <c r="H3624" s="80">
        <f>G3624</f>
        <v>517000</v>
      </c>
      <c r="I3624" s="162" t="s">
        <v>1213</v>
      </c>
      <c r="J3624" s="81"/>
      <c r="K3624" s="82"/>
    </row>
    <row r="3625" spans="1:11" ht="16.5" x14ac:dyDescent="0.3">
      <c r="A3625" s="77"/>
      <c r="B3625" s="78"/>
      <c r="C3625" s="79"/>
      <c r="D3625" s="127"/>
      <c r="E3625" s="80"/>
      <c r="F3625" s="80"/>
      <c r="G3625" s="80">
        <f t="shared" si="60"/>
        <v>0</v>
      </c>
      <c r="H3625" s="80"/>
      <c r="I3625" s="162"/>
      <c r="J3625" s="81"/>
      <c r="K3625" s="82"/>
    </row>
    <row r="3626" spans="1:11" ht="16.5" x14ac:dyDescent="0.3">
      <c r="A3626" s="77">
        <v>43375</v>
      </c>
      <c r="B3626" s="78" t="s">
        <v>2169</v>
      </c>
      <c r="C3626" s="79" t="s">
        <v>149</v>
      </c>
      <c r="D3626" s="127" t="s">
        <v>20</v>
      </c>
      <c r="E3626" s="80">
        <v>12</v>
      </c>
      <c r="F3626" s="80">
        <v>571000.1</v>
      </c>
      <c r="G3626" s="80">
        <f t="shared" si="60"/>
        <v>6852001.1999999993</v>
      </c>
      <c r="H3626" s="80">
        <f>G3626</f>
        <v>6852001.1999999993</v>
      </c>
      <c r="I3626" s="162" t="s">
        <v>310</v>
      </c>
      <c r="J3626" s="81"/>
      <c r="K3626" s="82"/>
    </row>
    <row r="3627" spans="1:11" ht="16.5" x14ac:dyDescent="0.3">
      <c r="A3627" s="77"/>
      <c r="B3627" s="78"/>
      <c r="C3627" s="79"/>
      <c r="D3627" s="127"/>
      <c r="E3627" s="80"/>
      <c r="F3627" s="80"/>
      <c r="G3627" s="80">
        <f t="shared" si="60"/>
        <v>0</v>
      </c>
      <c r="H3627" s="80"/>
      <c r="I3627" s="162"/>
      <c r="J3627" s="81"/>
      <c r="K3627" s="82"/>
    </row>
    <row r="3628" spans="1:11" ht="16.5" x14ac:dyDescent="0.3">
      <c r="A3628" s="77">
        <v>43375</v>
      </c>
      <c r="B3628" s="78" t="s">
        <v>2170</v>
      </c>
      <c r="C3628" s="79" t="s">
        <v>2171</v>
      </c>
      <c r="D3628" s="127" t="s">
        <v>1094</v>
      </c>
      <c r="E3628" s="80">
        <v>4</v>
      </c>
      <c r="F3628" s="80">
        <v>199999.8</v>
      </c>
      <c r="G3628" s="80">
        <f t="shared" si="60"/>
        <v>799999.2</v>
      </c>
      <c r="H3628" s="80"/>
      <c r="I3628" s="162"/>
      <c r="J3628" s="81"/>
      <c r="K3628" s="82"/>
    </row>
    <row r="3629" spans="1:11" ht="16.5" x14ac:dyDescent="0.3">
      <c r="A3629" s="77"/>
      <c r="B3629" s="78"/>
      <c r="C3629" s="79"/>
      <c r="D3629" s="127" t="s">
        <v>19</v>
      </c>
      <c r="E3629" s="80">
        <v>1</v>
      </c>
      <c r="F3629" s="80">
        <v>517000</v>
      </c>
      <c r="G3629" s="80">
        <f t="shared" si="60"/>
        <v>517000</v>
      </c>
      <c r="H3629" s="80">
        <f>SUM(G3628:G3629)</f>
        <v>1316999.2</v>
      </c>
      <c r="I3629" s="162" t="s">
        <v>309</v>
      </c>
      <c r="J3629" s="81"/>
      <c r="K3629" s="82"/>
    </row>
    <row r="3630" spans="1:11" ht="16.5" x14ac:dyDescent="0.3">
      <c r="A3630" s="77"/>
      <c r="B3630" s="78"/>
      <c r="C3630" s="79"/>
      <c r="D3630" s="127"/>
      <c r="E3630" s="80"/>
      <c r="F3630" s="80"/>
      <c r="G3630" s="80">
        <f t="shared" si="60"/>
        <v>0</v>
      </c>
      <c r="H3630" s="80"/>
      <c r="I3630" s="162"/>
      <c r="J3630" s="81"/>
      <c r="K3630" s="82"/>
    </row>
    <row r="3631" spans="1:11" ht="16.5" x14ac:dyDescent="0.3">
      <c r="A3631" s="77">
        <v>43375</v>
      </c>
      <c r="B3631" s="78" t="s">
        <v>2172</v>
      </c>
      <c r="C3631" s="79" t="s">
        <v>2173</v>
      </c>
      <c r="D3631" s="127" t="s">
        <v>1094</v>
      </c>
      <c r="E3631" s="80">
        <v>2</v>
      </c>
      <c r="F3631" s="80">
        <v>199999.8</v>
      </c>
      <c r="G3631" s="80">
        <f t="shared" si="60"/>
        <v>399999.6</v>
      </c>
      <c r="H3631" s="80">
        <f>G3631</f>
        <v>399999.6</v>
      </c>
      <c r="I3631" s="162" t="s">
        <v>309</v>
      </c>
      <c r="J3631" s="81"/>
      <c r="K3631" s="82"/>
    </row>
    <row r="3632" spans="1:11" ht="16.5" x14ac:dyDescent="0.3">
      <c r="A3632" s="77"/>
      <c r="B3632" s="78"/>
      <c r="C3632" s="79"/>
      <c r="D3632" s="127"/>
      <c r="E3632" s="80"/>
      <c r="F3632" s="80"/>
      <c r="G3632" s="80">
        <f t="shared" si="60"/>
        <v>0</v>
      </c>
      <c r="H3632" s="80"/>
      <c r="I3632" s="162"/>
      <c r="J3632" s="81"/>
      <c r="K3632" s="82"/>
    </row>
    <row r="3633" spans="1:11" ht="16.5" x14ac:dyDescent="0.3">
      <c r="A3633" s="77">
        <v>43375</v>
      </c>
      <c r="B3633" s="78" t="s">
        <v>2174</v>
      </c>
      <c r="C3633" s="79" t="s">
        <v>97</v>
      </c>
      <c r="D3633" s="127" t="s">
        <v>1094</v>
      </c>
      <c r="E3633" s="80">
        <v>2</v>
      </c>
      <c r="F3633" s="80">
        <v>199999.8</v>
      </c>
      <c r="G3633" s="80">
        <f t="shared" si="60"/>
        <v>399999.6</v>
      </c>
      <c r="H3633" s="80">
        <f>G3633</f>
        <v>399999.6</v>
      </c>
      <c r="I3633" s="162" t="s">
        <v>312</v>
      </c>
      <c r="J3633" s="81"/>
      <c r="K3633" s="82"/>
    </row>
    <row r="3634" spans="1:11" ht="16.5" x14ac:dyDescent="0.3">
      <c r="A3634" s="77"/>
      <c r="B3634" s="78"/>
      <c r="C3634" s="79"/>
      <c r="D3634" s="127"/>
      <c r="E3634" s="80"/>
      <c r="F3634" s="80"/>
      <c r="G3634" s="80">
        <f t="shared" si="60"/>
        <v>0</v>
      </c>
      <c r="H3634" s="80"/>
      <c r="I3634" s="162"/>
      <c r="J3634" s="81"/>
      <c r="K3634" s="82"/>
    </row>
    <row r="3635" spans="1:11" ht="16.5" x14ac:dyDescent="0.3">
      <c r="A3635" s="77">
        <v>43375</v>
      </c>
      <c r="B3635" s="78" t="s">
        <v>2175</v>
      </c>
      <c r="C3635" s="79" t="s">
        <v>726</v>
      </c>
      <c r="D3635" s="127" t="s">
        <v>1325</v>
      </c>
      <c r="E3635" s="80">
        <v>2</v>
      </c>
      <c r="F3635" s="80">
        <v>637450</v>
      </c>
      <c r="G3635" s="80">
        <f t="shared" si="60"/>
        <v>1274900</v>
      </c>
      <c r="H3635" s="80">
        <f>G3635</f>
        <v>1274900</v>
      </c>
      <c r="I3635" s="162" t="s">
        <v>309</v>
      </c>
      <c r="J3635" s="81"/>
      <c r="K3635" s="82"/>
    </row>
    <row r="3636" spans="1:11" ht="16.5" x14ac:dyDescent="0.3">
      <c r="A3636" s="77"/>
      <c r="B3636" s="78"/>
      <c r="C3636" s="79"/>
      <c r="D3636" s="127"/>
      <c r="E3636" s="80"/>
      <c r="F3636" s="80"/>
      <c r="G3636" s="80">
        <f t="shared" si="60"/>
        <v>0</v>
      </c>
      <c r="H3636" s="80"/>
      <c r="I3636" s="162"/>
      <c r="J3636" s="81"/>
      <c r="K3636" s="82"/>
    </row>
    <row r="3637" spans="1:11" ht="16.5" x14ac:dyDescent="0.3">
      <c r="A3637" s="77">
        <v>43375</v>
      </c>
      <c r="B3637" s="78" t="s">
        <v>2176</v>
      </c>
      <c r="C3637" s="79" t="s">
        <v>170</v>
      </c>
      <c r="D3637" s="127" t="s">
        <v>20</v>
      </c>
      <c r="E3637" s="80">
        <v>1</v>
      </c>
      <c r="F3637" s="80">
        <v>542450.09499999997</v>
      </c>
      <c r="G3637" s="80">
        <f t="shared" si="60"/>
        <v>542450.09499999997</v>
      </c>
      <c r="H3637" s="80">
        <f>G3637</f>
        <v>542450.09499999997</v>
      </c>
      <c r="I3637" s="162" t="s">
        <v>309</v>
      </c>
      <c r="J3637" s="81"/>
      <c r="K3637" s="82"/>
    </row>
    <row r="3638" spans="1:11" ht="16.5" x14ac:dyDescent="0.3">
      <c r="A3638" s="77"/>
      <c r="B3638" s="78"/>
      <c r="C3638" s="79"/>
      <c r="D3638" s="127"/>
      <c r="E3638" s="80"/>
      <c r="F3638" s="80"/>
      <c r="G3638" s="80">
        <f t="shared" si="60"/>
        <v>0</v>
      </c>
      <c r="H3638" s="80"/>
      <c r="I3638" s="162"/>
      <c r="J3638" s="81"/>
      <c r="K3638" s="82"/>
    </row>
    <row r="3639" spans="1:11" ht="16.5" x14ac:dyDescent="0.3">
      <c r="A3639" s="77">
        <v>43375</v>
      </c>
      <c r="B3639" s="78" t="s">
        <v>2177</v>
      </c>
      <c r="C3639" s="79" t="s">
        <v>1460</v>
      </c>
      <c r="D3639" s="127" t="s">
        <v>1511</v>
      </c>
      <c r="E3639" s="80">
        <v>12</v>
      </c>
      <c r="F3639" s="80">
        <v>285000.09999999998</v>
      </c>
      <c r="G3639" s="80">
        <f t="shared" si="60"/>
        <v>3420001.1999999997</v>
      </c>
      <c r="H3639" s="80">
        <f>G3639</f>
        <v>3420001.1999999997</v>
      </c>
      <c r="I3639" s="162" t="s">
        <v>309</v>
      </c>
      <c r="J3639" s="81"/>
      <c r="K3639" s="82"/>
    </row>
    <row r="3640" spans="1:11" ht="16.5" x14ac:dyDescent="0.3">
      <c r="A3640" s="77"/>
      <c r="B3640" s="78"/>
      <c r="C3640" s="79"/>
      <c r="D3640" s="127"/>
      <c r="E3640" s="80"/>
      <c r="F3640" s="80"/>
      <c r="G3640" s="80">
        <f t="shared" si="60"/>
        <v>0</v>
      </c>
      <c r="H3640" s="80"/>
      <c r="I3640" s="162"/>
      <c r="J3640" s="81"/>
      <c r="K3640" s="82"/>
    </row>
    <row r="3641" spans="1:11" ht="16.5" x14ac:dyDescent="0.3">
      <c r="A3641" s="77">
        <v>43375</v>
      </c>
      <c r="B3641" s="78" t="s">
        <v>2178</v>
      </c>
      <c r="C3641" s="79" t="s">
        <v>464</v>
      </c>
      <c r="D3641" s="127" t="s">
        <v>31</v>
      </c>
      <c r="E3641" s="80">
        <v>1</v>
      </c>
      <c r="F3641" s="80">
        <v>511100.09499999997</v>
      </c>
      <c r="G3641" s="80">
        <f t="shared" si="60"/>
        <v>511100.09499999997</v>
      </c>
      <c r="H3641" s="80">
        <f>G3641</f>
        <v>511100.09499999997</v>
      </c>
      <c r="I3641" s="162" t="s">
        <v>309</v>
      </c>
      <c r="J3641" s="81"/>
      <c r="K3641" s="82"/>
    </row>
    <row r="3642" spans="1:11" ht="16.5" x14ac:dyDescent="0.3">
      <c r="A3642" s="77"/>
      <c r="B3642" s="78"/>
      <c r="C3642" s="79"/>
      <c r="D3642" s="127"/>
      <c r="E3642" s="80"/>
      <c r="F3642" s="80"/>
      <c r="G3642" s="80">
        <f t="shared" si="60"/>
        <v>0</v>
      </c>
      <c r="H3642" s="80"/>
      <c r="I3642" s="162"/>
      <c r="J3642" s="81"/>
      <c r="K3642" s="82"/>
    </row>
    <row r="3643" spans="1:11" ht="16.5" x14ac:dyDescent="0.3">
      <c r="A3643" s="77">
        <v>43375</v>
      </c>
      <c r="B3643" s="78" t="s">
        <v>2179</v>
      </c>
      <c r="C3643" s="79" t="s">
        <v>57</v>
      </c>
      <c r="D3643" s="127" t="s">
        <v>1094</v>
      </c>
      <c r="E3643" s="80">
        <v>2</v>
      </c>
      <c r="F3643" s="80">
        <v>199999.8</v>
      </c>
      <c r="G3643" s="80">
        <f t="shared" si="60"/>
        <v>399999.6</v>
      </c>
      <c r="H3643" s="80">
        <f>G3643</f>
        <v>399999.6</v>
      </c>
      <c r="I3643" s="162" t="s">
        <v>309</v>
      </c>
      <c r="J3643" s="81"/>
      <c r="K3643" s="82"/>
    </row>
    <row r="3644" spans="1:11" ht="16.5" x14ac:dyDescent="0.3">
      <c r="A3644" s="77"/>
      <c r="B3644" s="78"/>
      <c r="C3644" s="79"/>
      <c r="D3644" s="127"/>
      <c r="E3644" s="80"/>
      <c r="F3644" s="80"/>
      <c r="G3644" s="80">
        <f t="shared" si="60"/>
        <v>0</v>
      </c>
      <c r="H3644" s="80"/>
      <c r="I3644" s="162"/>
      <c r="J3644" s="81"/>
      <c r="K3644" s="82"/>
    </row>
    <row r="3645" spans="1:11" ht="16.5" x14ac:dyDescent="0.3">
      <c r="A3645" s="77">
        <v>43375</v>
      </c>
      <c r="B3645" s="78" t="s">
        <v>2180</v>
      </c>
      <c r="C3645" s="79" t="s">
        <v>53</v>
      </c>
      <c r="D3645" s="127" t="s">
        <v>2181</v>
      </c>
      <c r="E3645" s="80">
        <v>12</v>
      </c>
      <c r="F3645" s="80">
        <v>671000</v>
      </c>
      <c r="G3645" s="80">
        <f t="shared" si="60"/>
        <v>8052000</v>
      </c>
      <c r="H3645" s="80"/>
      <c r="I3645" s="162"/>
      <c r="J3645" s="81"/>
      <c r="K3645" s="82"/>
    </row>
    <row r="3646" spans="1:11" ht="16.5" x14ac:dyDescent="0.3">
      <c r="A3646" s="77"/>
      <c r="B3646" s="78"/>
      <c r="C3646" s="79"/>
      <c r="D3646" s="127" t="s">
        <v>31</v>
      </c>
      <c r="E3646" s="80">
        <v>3</v>
      </c>
      <c r="F3646" s="80">
        <v>538000.1</v>
      </c>
      <c r="G3646" s="80">
        <f t="shared" si="60"/>
        <v>1614000.2999999998</v>
      </c>
      <c r="H3646" s="80"/>
      <c r="I3646" s="162"/>
      <c r="J3646" s="81"/>
      <c r="K3646" s="82"/>
    </row>
    <row r="3647" spans="1:11" ht="16.5" x14ac:dyDescent="0.3">
      <c r="A3647" s="77"/>
      <c r="B3647" s="78"/>
      <c r="C3647" s="79"/>
      <c r="D3647" s="127" t="s">
        <v>20</v>
      </c>
      <c r="E3647" s="80">
        <v>3</v>
      </c>
      <c r="F3647" s="80">
        <v>571000.1</v>
      </c>
      <c r="G3647" s="80">
        <f t="shared" si="60"/>
        <v>1713000.2999999998</v>
      </c>
      <c r="H3647" s="80">
        <f>SUM(G3645:G3647)</f>
        <v>11379000.600000001</v>
      </c>
      <c r="I3647" s="162" t="s">
        <v>310</v>
      </c>
      <c r="J3647" s="81"/>
      <c r="K3647" s="82"/>
    </row>
    <row r="3648" spans="1:11" ht="16.5" x14ac:dyDescent="0.3">
      <c r="A3648" s="77"/>
      <c r="B3648" s="78"/>
      <c r="C3648" s="79"/>
      <c r="D3648" s="127"/>
      <c r="E3648" s="80"/>
      <c r="F3648" s="80"/>
      <c r="G3648" s="80">
        <f t="shared" si="60"/>
        <v>0</v>
      </c>
      <c r="H3648" s="80"/>
      <c r="I3648" s="162"/>
      <c r="J3648" s="81"/>
      <c r="K3648" s="82"/>
    </row>
    <row r="3649" spans="1:11" ht="16.5" x14ac:dyDescent="0.3">
      <c r="A3649" s="77">
        <v>43375</v>
      </c>
      <c r="B3649" s="78" t="s">
        <v>2182</v>
      </c>
      <c r="C3649" s="79" t="s">
        <v>1893</v>
      </c>
      <c r="D3649" s="127" t="s">
        <v>887</v>
      </c>
      <c r="E3649" s="80">
        <v>24</v>
      </c>
      <c r="F3649" s="80">
        <v>215000.5</v>
      </c>
      <c r="G3649" s="80">
        <f t="shared" si="60"/>
        <v>5160012</v>
      </c>
      <c r="H3649" s="80"/>
      <c r="I3649" s="162"/>
      <c r="J3649" s="81"/>
      <c r="K3649" s="82"/>
    </row>
    <row r="3650" spans="1:11" ht="16.5" x14ac:dyDescent="0.3">
      <c r="A3650" s="77"/>
      <c r="B3650" s="78"/>
      <c r="C3650" s="79"/>
      <c r="D3650" s="127" t="s">
        <v>31</v>
      </c>
      <c r="E3650" s="80">
        <v>1</v>
      </c>
      <c r="F3650" s="80">
        <v>538000.1</v>
      </c>
      <c r="G3650" s="80">
        <f t="shared" si="60"/>
        <v>538000.1</v>
      </c>
      <c r="H3650" s="80">
        <f>SUM(G3649:G3650)</f>
        <v>5698012.0999999996</v>
      </c>
      <c r="I3650" s="162" t="s">
        <v>1756</v>
      </c>
      <c r="J3650" s="81"/>
      <c r="K3650" s="82"/>
    </row>
    <row r="3651" spans="1:11" ht="16.5" x14ac:dyDescent="0.3">
      <c r="A3651" s="77"/>
      <c r="B3651" s="78"/>
      <c r="C3651" s="79"/>
      <c r="D3651" s="127"/>
      <c r="E3651" s="80"/>
      <c r="F3651" s="80"/>
      <c r="G3651" s="80">
        <f t="shared" si="60"/>
        <v>0</v>
      </c>
      <c r="H3651" s="80"/>
      <c r="I3651" s="162"/>
      <c r="J3651" s="81"/>
      <c r="K3651" s="82"/>
    </row>
    <row r="3652" spans="1:11" ht="16.5" x14ac:dyDescent="0.3">
      <c r="A3652" s="77">
        <v>43375</v>
      </c>
      <c r="B3652" s="78" t="s">
        <v>2183</v>
      </c>
      <c r="C3652" s="79" t="s">
        <v>42</v>
      </c>
      <c r="D3652" s="127" t="s">
        <v>2119</v>
      </c>
      <c r="E3652" s="80">
        <v>2</v>
      </c>
      <c r="F3652" s="80">
        <v>209949.905</v>
      </c>
      <c r="G3652" s="80">
        <f t="shared" si="60"/>
        <v>419899.81</v>
      </c>
      <c r="H3652" s="80">
        <f>G3652</f>
        <v>419899.81</v>
      </c>
      <c r="I3652" s="162" t="s">
        <v>1756</v>
      </c>
      <c r="J3652" s="81"/>
      <c r="K3652" s="82"/>
    </row>
    <row r="3653" spans="1:11" ht="16.5" x14ac:dyDescent="0.3">
      <c r="A3653" s="77"/>
      <c r="B3653" s="78"/>
      <c r="C3653" s="79"/>
      <c r="D3653" s="127"/>
      <c r="E3653" s="80"/>
      <c r="F3653" s="80"/>
      <c r="G3653" s="80">
        <f t="shared" si="60"/>
        <v>0</v>
      </c>
      <c r="H3653" s="80"/>
      <c r="I3653" s="162"/>
      <c r="J3653" s="81"/>
      <c r="K3653" s="82"/>
    </row>
    <row r="3654" spans="1:11" ht="16.5" x14ac:dyDescent="0.3">
      <c r="A3654" s="77">
        <v>43375</v>
      </c>
      <c r="B3654" s="78" t="s">
        <v>2184</v>
      </c>
      <c r="C3654" s="79" t="s">
        <v>829</v>
      </c>
      <c r="D3654" s="127" t="s">
        <v>1658</v>
      </c>
      <c r="E3654" s="80">
        <v>3</v>
      </c>
      <c r="F3654" s="80">
        <v>218500.095</v>
      </c>
      <c r="G3654" s="80">
        <f t="shared" si="60"/>
        <v>655500.28500000003</v>
      </c>
      <c r="H3654" s="80"/>
      <c r="I3654" s="162"/>
      <c r="J3654" s="81"/>
      <c r="K3654" s="82"/>
    </row>
    <row r="3655" spans="1:11" ht="16.5" x14ac:dyDescent="0.3">
      <c r="A3655" s="77"/>
      <c r="B3655" s="78"/>
      <c r="C3655" s="79"/>
      <c r="D3655" s="127" t="s">
        <v>1606</v>
      </c>
      <c r="E3655" s="80">
        <v>3</v>
      </c>
      <c r="F3655" s="80">
        <v>267900.38</v>
      </c>
      <c r="G3655" s="80">
        <f t="shared" si="60"/>
        <v>803701.14</v>
      </c>
      <c r="H3655" s="80">
        <f>SUM(G3654:G3655)</f>
        <v>1459201.425</v>
      </c>
      <c r="I3655" s="162" t="s">
        <v>309</v>
      </c>
      <c r="J3655" s="81"/>
      <c r="K3655" s="82"/>
    </row>
    <row r="3656" spans="1:11" ht="16.5" x14ac:dyDescent="0.3">
      <c r="A3656" s="77"/>
      <c r="B3656" s="78"/>
      <c r="C3656" s="79"/>
      <c r="D3656" s="127"/>
      <c r="E3656" s="80"/>
      <c r="F3656" s="80"/>
      <c r="G3656" s="80">
        <f t="shared" si="60"/>
        <v>0</v>
      </c>
      <c r="H3656" s="80"/>
      <c r="I3656" s="162"/>
      <c r="J3656" s="81"/>
      <c r="K3656" s="82"/>
    </row>
    <row r="3657" spans="1:11" ht="16.5" x14ac:dyDescent="0.3">
      <c r="A3657" s="77">
        <v>43375</v>
      </c>
      <c r="B3657" s="78" t="s">
        <v>2185</v>
      </c>
      <c r="C3657" s="79" t="s">
        <v>38</v>
      </c>
      <c r="D3657" s="127" t="s">
        <v>1094</v>
      </c>
      <c r="E3657" s="80">
        <v>60</v>
      </c>
      <c r="F3657" s="80">
        <v>199999.8</v>
      </c>
      <c r="G3657" s="80">
        <f t="shared" si="60"/>
        <v>11999988</v>
      </c>
      <c r="H3657" s="80">
        <f>G3657</f>
        <v>11999988</v>
      </c>
      <c r="I3657" s="162" t="s">
        <v>310</v>
      </c>
      <c r="J3657" s="81"/>
      <c r="K3657" s="82"/>
    </row>
    <row r="3658" spans="1:11" ht="16.5" x14ac:dyDescent="0.3">
      <c r="A3658" s="77"/>
      <c r="B3658" s="78"/>
      <c r="C3658" s="79"/>
      <c r="D3658" s="127"/>
      <c r="E3658" s="80"/>
      <c r="F3658" s="80"/>
      <c r="G3658" s="80">
        <f t="shared" si="60"/>
        <v>0</v>
      </c>
      <c r="H3658" s="80"/>
      <c r="I3658" s="162"/>
      <c r="J3658" s="81"/>
      <c r="K3658" s="82"/>
    </row>
    <row r="3659" spans="1:11" ht="16.5" x14ac:dyDescent="0.3">
      <c r="A3659" s="77">
        <v>43375</v>
      </c>
      <c r="B3659" s="78" t="s">
        <v>2186</v>
      </c>
      <c r="C3659" s="79" t="s">
        <v>1642</v>
      </c>
      <c r="D3659" s="127" t="s">
        <v>887</v>
      </c>
      <c r="E3659" s="80">
        <v>1</v>
      </c>
      <c r="F3659" s="80">
        <v>215000.5</v>
      </c>
      <c r="G3659" s="80">
        <f t="shared" si="60"/>
        <v>215000.5</v>
      </c>
      <c r="H3659" s="80">
        <f>G3659</f>
        <v>215000.5</v>
      </c>
      <c r="I3659" s="162" t="s">
        <v>1213</v>
      </c>
      <c r="J3659" s="81"/>
      <c r="K3659" s="82"/>
    </row>
    <row r="3660" spans="1:11" ht="16.5" x14ac:dyDescent="0.3">
      <c r="A3660" s="77"/>
      <c r="B3660" s="78"/>
      <c r="C3660" s="79"/>
      <c r="D3660" s="127"/>
      <c r="E3660" s="80"/>
      <c r="F3660" s="80"/>
      <c r="G3660" s="80">
        <f t="shared" si="60"/>
        <v>0</v>
      </c>
      <c r="H3660" s="80"/>
      <c r="I3660" s="162"/>
      <c r="J3660" s="81"/>
      <c r="K3660" s="82"/>
    </row>
    <row r="3661" spans="1:11" ht="16.5" x14ac:dyDescent="0.3">
      <c r="A3661" s="77">
        <v>43375</v>
      </c>
      <c r="B3661" s="78" t="s">
        <v>2187</v>
      </c>
      <c r="C3661" s="79" t="s">
        <v>2084</v>
      </c>
      <c r="D3661" s="127" t="s">
        <v>1770</v>
      </c>
      <c r="E3661" s="80">
        <v>1</v>
      </c>
      <c r="F3661" s="80">
        <v>242249.81</v>
      </c>
      <c r="G3661" s="80">
        <f t="shared" si="60"/>
        <v>242249.81</v>
      </c>
      <c r="H3661" s="80"/>
      <c r="I3661" s="162"/>
      <c r="J3661" s="81"/>
      <c r="K3661" s="82"/>
    </row>
    <row r="3662" spans="1:11" ht="16.5" x14ac:dyDescent="0.3">
      <c r="A3662" s="77"/>
      <c r="B3662" s="78"/>
      <c r="C3662" s="79"/>
      <c r="D3662" s="127" t="s">
        <v>2188</v>
      </c>
      <c r="E3662" s="80">
        <v>1</v>
      </c>
      <c r="F3662" s="80">
        <v>274549.71500000003</v>
      </c>
      <c r="G3662" s="80">
        <f t="shared" si="60"/>
        <v>274549.71500000003</v>
      </c>
      <c r="H3662" s="80"/>
      <c r="I3662" s="162"/>
      <c r="J3662" s="81"/>
      <c r="K3662" s="82"/>
    </row>
    <row r="3663" spans="1:11" ht="16.5" x14ac:dyDescent="0.3">
      <c r="A3663" s="77"/>
      <c r="B3663" s="78"/>
      <c r="C3663" s="79"/>
      <c r="D3663" s="127" t="s">
        <v>2189</v>
      </c>
      <c r="E3663" s="80">
        <v>1</v>
      </c>
      <c r="F3663" s="80">
        <v>319200.47499999998</v>
      </c>
      <c r="G3663" s="80">
        <f t="shared" si="60"/>
        <v>319200.47499999998</v>
      </c>
      <c r="H3663" s="80"/>
      <c r="I3663" s="162"/>
      <c r="J3663" s="81"/>
      <c r="K3663" s="82"/>
    </row>
    <row r="3664" spans="1:11" ht="16.5" x14ac:dyDescent="0.3">
      <c r="A3664" s="77"/>
      <c r="B3664" s="78"/>
      <c r="C3664" s="79"/>
      <c r="D3664" s="127" t="s">
        <v>2190</v>
      </c>
      <c r="E3664" s="80">
        <v>1</v>
      </c>
      <c r="F3664" s="80">
        <v>354350.09499999997</v>
      </c>
      <c r="G3664" s="80">
        <f t="shared" si="60"/>
        <v>354350.09499999997</v>
      </c>
      <c r="H3664" s="80"/>
      <c r="I3664" s="162"/>
      <c r="J3664" s="81"/>
      <c r="K3664" s="82"/>
    </row>
    <row r="3665" spans="1:11" ht="16.5" x14ac:dyDescent="0.3">
      <c r="A3665" s="77"/>
      <c r="B3665" s="78"/>
      <c r="C3665" s="79"/>
      <c r="D3665" s="127" t="s">
        <v>2191</v>
      </c>
      <c r="E3665" s="80">
        <v>1</v>
      </c>
      <c r="F3665" s="80">
        <v>309700.38</v>
      </c>
      <c r="G3665" s="80">
        <f t="shared" si="60"/>
        <v>309700.38</v>
      </c>
      <c r="H3665" s="80"/>
      <c r="I3665" s="162"/>
      <c r="J3665" s="81"/>
      <c r="K3665" s="82"/>
    </row>
    <row r="3666" spans="1:11" ht="16.5" x14ac:dyDescent="0.3">
      <c r="A3666" s="77"/>
      <c r="B3666" s="78"/>
      <c r="C3666" s="79"/>
      <c r="D3666" s="127" t="s">
        <v>2192</v>
      </c>
      <c r="E3666" s="80">
        <v>1</v>
      </c>
      <c r="F3666" s="80">
        <v>223249.62</v>
      </c>
      <c r="G3666" s="80">
        <f t="shared" si="60"/>
        <v>223249.62</v>
      </c>
      <c r="H3666" s="80">
        <f>SUM(G3661:G3666)</f>
        <v>1723300.0950000002</v>
      </c>
      <c r="I3666" s="162" t="s">
        <v>1756</v>
      </c>
      <c r="J3666" s="81"/>
      <c r="K3666" s="82"/>
    </row>
    <row r="3667" spans="1:11" ht="16.5" x14ac:dyDescent="0.3">
      <c r="A3667" s="77"/>
      <c r="B3667" s="78"/>
      <c r="C3667" s="79"/>
      <c r="D3667" s="127"/>
      <c r="E3667" s="80"/>
      <c r="F3667" s="80"/>
      <c r="G3667" s="80">
        <f t="shared" si="60"/>
        <v>0</v>
      </c>
      <c r="H3667" s="80"/>
      <c r="I3667" s="162"/>
      <c r="J3667" s="81"/>
      <c r="K3667" s="82"/>
    </row>
    <row r="3668" spans="1:11" ht="16.5" x14ac:dyDescent="0.3">
      <c r="A3668" s="77">
        <v>43376</v>
      </c>
      <c r="B3668" s="78" t="s">
        <v>2193</v>
      </c>
      <c r="C3668" s="79" t="s">
        <v>720</v>
      </c>
      <c r="D3668" s="127" t="s">
        <v>31</v>
      </c>
      <c r="E3668" s="80">
        <v>2</v>
      </c>
      <c r="F3668" s="80">
        <v>538000.1</v>
      </c>
      <c r="G3668" s="80">
        <f t="shared" si="60"/>
        <v>1076000.2</v>
      </c>
      <c r="H3668" s="80"/>
      <c r="I3668" s="162"/>
      <c r="J3668" s="81"/>
      <c r="K3668" s="82"/>
    </row>
    <row r="3669" spans="1:11" ht="16.5" x14ac:dyDescent="0.3">
      <c r="A3669" s="77"/>
      <c r="B3669" s="78"/>
      <c r="C3669" s="79"/>
      <c r="D3669" s="127" t="s">
        <v>1678</v>
      </c>
      <c r="E3669" s="80">
        <v>3</v>
      </c>
      <c r="F3669" s="80">
        <v>671000</v>
      </c>
      <c r="G3669" s="80">
        <f t="shared" si="60"/>
        <v>2013000</v>
      </c>
      <c r="H3669" s="80">
        <f>SUM(G3668:G3669)</f>
        <v>3089000.2</v>
      </c>
      <c r="I3669" s="162" t="s">
        <v>312</v>
      </c>
      <c r="J3669" s="81"/>
      <c r="K3669" s="82"/>
    </row>
    <row r="3670" spans="1:11" ht="16.5" x14ac:dyDescent="0.3">
      <c r="A3670" s="77"/>
      <c r="B3670" s="78"/>
      <c r="C3670" s="79"/>
      <c r="D3670" s="127"/>
      <c r="E3670" s="80"/>
      <c r="F3670" s="80"/>
      <c r="G3670" s="80">
        <f t="shared" si="60"/>
        <v>0</v>
      </c>
      <c r="H3670" s="80"/>
      <c r="I3670" s="162"/>
      <c r="J3670" s="81"/>
      <c r="K3670" s="82"/>
    </row>
    <row r="3671" spans="1:11" ht="16.5" x14ac:dyDescent="0.3">
      <c r="A3671" s="77">
        <v>43376</v>
      </c>
      <c r="B3671" s="78" t="s">
        <v>2194</v>
      </c>
      <c r="C3671" s="79" t="s">
        <v>77</v>
      </c>
      <c r="D3671" s="127" t="s">
        <v>1594</v>
      </c>
      <c r="E3671" s="80">
        <v>1</v>
      </c>
      <c r="F3671" s="80">
        <v>574750</v>
      </c>
      <c r="G3671" s="80">
        <f t="shared" si="60"/>
        <v>574750</v>
      </c>
      <c r="H3671" s="80">
        <f>G3671</f>
        <v>574750</v>
      </c>
      <c r="I3671" s="162" t="s">
        <v>309</v>
      </c>
      <c r="J3671" s="81"/>
      <c r="K3671" s="82"/>
    </row>
    <row r="3672" spans="1:11" ht="16.5" x14ac:dyDescent="0.3">
      <c r="A3672" s="77"/>
      <c r="B3672" s="78"/>
      <c r="C3672" s="79"/>
      <c r="D3672" s="127"/>
      <c r="E3672" s="80"/>
      <c r="F3672" s="80"/>
      <c r="G3672" s="80">
        <f t="shared" si="60"/>
        <v>0</v>
      </c>
      <c r="H3672" s="80"/>
      <c r="I3672" s="162"/>
      <c r="J3672" s="81"/>
      <c r="K3672" s="82"/>
    </row>
    <row r="3673" spans="1:11" ht="16.5" x14ac:dyDescent="0.3">
      <c r="A3673" s="77">
        <v>43376</v>
      </c>
      <c r="B3673" s="78" t="s">
        <v>2195</v>
      </c>
      <c r="C3673" s="79" t="s">
        <v>886</v>
      </c>
      <c r="D3673" s="127" t="s">
        <v>20</v>
      </c>
      <c r="E3673" s="80">
        <v>1</v>
      </c>
      <c r="F3673" s="80">
        <v>600000.5</v>
      </c>
      <c r="G3673" s="80">
        <f t="shared" si="60"/>
        <v>600000.5</v>
      </c>
      <c r="H3673" s="80">
        <f>G3673</f>
        <v>600000.5</v>
      </c>
      <c r="I3673" s="162" t="s">
        <v>1215</v>
      </c>
      <c r="J3673" s="81"/>
      <c r="K3673" s="82"/>
    </row>
    <row r="3674" spans="1:11" ht="16.5" x14ac:dyDescent="0.3">
      <c r="A3674" s="77"/>
      <c r="B3674" s="78"/>
      <c r="C3674" s="79"/>
      <c r="D3674" s="127"/>
      <c r="E3674" s="80"/>
      <c r="F3674" s="80"/>
      <c r="G3674" s="80">
        <f t="shared" si="60"/>
        <v>0</v>
      </c>
      <c r="H3674" s="80"/>
      <c r="I3674" s="162"/>
      <c r="J3674" s="81"/>
      <c r="K3674" s="82"/>
    </row>
    <row r="3675" spans="1:11" ht="16.5" x14ac:dyDescent="0.3">
      <c r="A3675" s="77">
        <v>43376</v>
      </c>
      <c r="B3675" s="78" t="s">
        <v>2196</v>
      </c>
      <c r="C3675" s="79" t="s">
        <v>347</v>
      </c>
      <c r="D3675" s="127" t="s">
        <v>19</v>
      </c>
      <c r="E3675" s="80">
        <v>2</v>
      </c>
      <c r="F3675" s="80">
        <v>517000</v>
      </c>
      <c r="G3675" s="80">
        <f t="shared" si="60"/>
        <v>1034000</v>
      </c>
      <c r="H3675" s="80"/>
      <c r="I3675" s="162"/>
      <c r="J3675" s="81"/>
      <c r="K3675" s="82"/>
    </row>
    <row r="3676" spans="1:11" ht="16.5" x14ac:dyDescent="0.3">
      <c r="A3676" s="77"/>
      <c r="B3676" s="78"/>
      <c r="C3676" s="79"/>
      <c r="D3676" s="127" t="s">
        <v>1094</v>
      </c>
      <c r="E3676" s="80">
        <v>2</v>
      </c>
      <c r="F3676" s="80">
        <v>199999.8</v>
      </c>
      <c r="G3676" s="80">
        <f t="shared" si="60"/>
        <v>399999.6</v>
      </c>
      <c r="H3676" s="80"/>
      <c r="I3676" s="162"/>
      <c r="J3676" s="81"/>
      <c r="K3676" s="82"/>
    </row>
    <row r="3677" spans="1:11" ht="16.5" x14ac:dyDescent="0.3">
      <c r="A3677" s="77"/>
      <c r="B3677" s="78"/>
      <c r="C3677" s="79"/>
      <c r="D3677" s="127" t="s">
        <v>20</v>
      </c>
      <c r="E3677" s="80">
        <v>2</v>
      </c>
      <c r="F3677" s="80">
        <v>571000.1</v>
      </c>
      <c r="G3677" s="80">
        <f t="shared" si="60"/>
        <v>1142000.2</v>
      </c>
      <c r="H3677" s="80"/>
      <c r="I3677" s="162"/>
      <c r="J3677" s="81"/>
      <c r="K3677" s="82"/>
    </row>
    <row r="3678" spans="1:11" ht="16.5" x14ac:dyDescent="0.3">
      <c r="A3678" s="77"/>
      <c r="B3678" s="78"/>
      <c r="C3678" s="79"/>
      <c r="D3678" s="127" t="s">
        <v>31</v>
      </c>
      <c r="E3678" s="80">
        <v>1</v>
      </c>
      <c r="F3678" s="80">
        <v>538000.1</v>
      </c>
      <c r="G3678" s="80">
        <f t="shared" si="60"/>
        <v>538000.1</v>
      </c>
      <c r="H3678" s="80">
        <f>SUM(G3675:G3678)</f>
        <v>3113999.9</v>
      </c>
      <c r="I3678" s="162" t="s">
        <v>310</v>
      </c>
      <c r="J3678" s="81"/>
      <c r="K3678" s="82"/>
    </row>
    <row r="3679" spans="1:11" ht="16.5" x14ac:dyDescent="0.3">
      <c r="A3679" s="77"/>
      <c r="B3679" s="78"/>
      <c r="C3679" s="79"/>
      <c r="D3679" s="127"/>
      <c r="E3679" s="80"/>
      <c r="F3679" s="80"/>
      <c r="G3679" s="80">
        <f t="shared" si="60"/>
        <v>0</v>
      </c>
      <c r="H3679" s="80"/>
      <c r="I3679" s="162"/>
      <c r="J3679" s="81"/>
      <c r="K3679" s="82"/>
    </row>
    <row r="3680" spans="1:11" ht="16.5" x14ac:dyDescent="0.3">
      <c r="A3680" s="77">
        <v>43376</v>
      </c>
      <c r="B3680" s="78" t="s">
        <v>2197</v>
      </c>
      <c r="C3680" s="79" t="s">
        <v>77</v>
      </c>
      <c r="D3680" s="127" t="s">
        <v>31</v>
      </c>
      <c r="E3680" s="80">
        <v>9</v>
      </c>
      <c r="F3680" s="80">
        <v>511100.09499999997</v>
      </c>
      <c r="G3680" s="80">
        <f t="shared" si="60"/>
        <v>4599900.8549999995</v>
      </c>
      <c r="H3680" s="80">
        <f>G3680</f>
        <v>4599900.8549999995</v>
      </c>
      <c r="I3680" s="162" t="s">
        <v>309</v>
      </c>
      <c r="J3680" s="81"/>
      <c r="K3680" s="82"/>
    </row>
    <row r="3681" spans="1:11" ht="16.5" x14ac:dyDescent="0.3">
      <c r="A3681" s="77"/>
      <c r="B3681" s="78"/>
      <c r="C3681" s="79"/>
      <c r="D3681" s="127"/>
      <c r="E3681" s="80"/>
      <c r="F3681" s="80"/>
      <c r="G3681" s="80">
        <f t="shared" si="60"/>
        <v>0</v>
      </c>
      <c r="H3681" s="80"/>
      <c r="I3681" s="162"/>
      <c r="J3681" s="81"/>
      <c r="K3681" s="82"/>
    </row>
    <row r="3682" spans="1:11" ht="16.5" x14ac:dyDescent="0.3">
      <c r="A3682" s="77">
        <v>43376</v>
      </c>
      <c r="B3682" s="78" t="s">
        <v>2198</v>
      </c>
      <c r="C3682" s="79" t="s">
        <v>2199</v>
      </c>
      <c r="D3682" s="127" t="s">
        <v>1094</v>
      </c>
      <c r="E3682" s="80">
        <v>2</v>
      </c>
      <c r="F3682" s="80">
        <v>199999.8</v>
      </c>
      <c r="G3682" s="80">
        <f t="shared" si="60"/>
        <v>399999.6</v>
      </c>
      <c r="H3682" s="80"/>
      <c r="I3682" s="162"/>
      <c r="J3682" s="81"/>
      <c r="K3682" s="82"/>
    </row>
    <row r="3683" spans="1:11" ht="16.5" x14ac:dyDescent="0.3">
      <c r="A3683" s="77"/>
      <c r="B3683" s="78"/>
      <c r="C3683" s="79"/>
      <c r="D3683" s="127" t="s">
        <v>887</v>
      </c>
      <c r="E3683" s="80">
        <v>1</v>
      </c>
      <c r="F3683" s="80">
        <v>215000.5</v>
      </c>
      <c r="G3683" s="80">
        <f t="shared" si="60"/>
        <v>215000.5</v>
      </c>
      <c r="H3683" s="80">
        <f>SUM(G3682:G3683)</f>
        <v>615000.1</v>
      </c>
      <c r="I3683" s="162" t="s">
        <v>1756</v>
      </c>
      <c r="J3683" s="81"/>
      <c r="K3683" s="82"/>
    </row>
    <row r="3684" spans="1:11" ht="16.5" x14ac:dyDescent="0.3">
      <c r="A3684" s="77"/>
      <c r="B3684" s="78"/>
      <c r="C3684" s="79"/>
      <c r="D3684" s="127"/>
      <c r="E3684" s="80"/>
      <c r="F3684" s="80"/>
      <c r="G3684" s="80">
        <f t="shared" si="60"/>
        <v>0</v>
      </c>
      <c r="H3684" s="80"/>
      <c r="I3684" s="162"/>
      <c r="J3684" s="81"/>
      <c r="K3684" s="82"/>
    </row>
    <row r="3685" spans="1:11" ht="16.5" x14ac:dyDescent="0.3">
      <c r="A3685" s="77">
        <v>43376</v>
      </c>
      <c r="B3685" s="78" t="s">
        <v>2200</v>
      </c>
      <c r="C3685" s="79" t="s">
        <v>1893</v>
      </c>
      <c r="D3685" s="127" t="s">
        <v>887</v>
      </c>
      <c r="E3685" s="80">
        <v>12</v>
      </c>
      <c r="F3685" s="80">
        <v>215000.5</v>
      </c>
      <c r="G3685" s="80">
        <f t="shared" si="60"/>
        <v>2580006</v>
      </c>
      <c r="H3685" s="80"/>
      <c r="I3685" s="162"/>
      <c r="J3685" s="81"/>
      <c r="K3685" s="82"/>
    </row>
    <row r="3686" spans="1:11" ht="16.5" x14ac:dyDescent="0.3">
      <c r="A3686" s="77"/>
      <c r="B3686" s="78"/>
      <c r="C3686" s="79"/>
      <c r="D3686" s="127" t="s">
        <v>1094</v>
      </c>
      <c r="E3686" s="80">
        <v>12</v>
      </c>
      <c r="F3686" s="80">
        <v>199999.8</v>
      </c>
      <c r="G3686" s="80">
        <f t="shared" si="60"/>
        <v>2399997.5999999996</v>
      </c>
      <c r="H3686" s="80">
        <f>SUM(G3685:G3686)</f>
        <v>4980003.5999999996</v>
      </c>
      <c r="I3686" s="162" t="s">
        <v>1756</v>
      </c>
      <c r="J3686" s="81"/>
      <c r="K3686" s="82"/>
    </row>
    <row r="3687" spans="1:11" ht="16.5" x14ac:dyDescent="0.3">
      <c r="A3687" s="77"/>
      <c r="B3687" s="78"/>
      <c r="C3687" s="79"/>
      <c r="D3687" s="127"/>
      <c r="E3687" s="80"/>
      <c r="F3687" s="80"/>
      <c r="G3687" s="80">
        <f t="shared" si="60"/>
        <v>0</v>
      </c>
      <c r="H3687" s="80"/>
      <c r="I3687" s="162"/>
      <c r="J3687" s="81"/>
      <c r="K3687" s="82"/>
    </row>
    <row r="3688" spans="1:11" ht="16.5" x14ac:dyDescent="0.3">
      <c r="A3688" s="77">
        <v>43376</v>
      </c>
      <c r="B3688" s="78" t="s">
        <v>2201</v>
      </c>
      <c r="C3688" s="79" t="s">
        <v>87</v>
      </c>
      <c r="D3688" s="127" t="s">
        <v>2094</v>
      </c>
      <c r="E3688" s="80">
        <v>3</v>
      </c>
      <c r="F3688" s="80">
        <v>234000.36</v>
      </c>
      <c r="G3688" s="80">
        <f t="shared" ref="G3688:G3832" si="61">E3688*F3688</f>
        <v>702001.08</v>
      </c>
      <c r="H3688" s="80">
        <f>G3688</f>
        <v>702001.08</v>
      </c>
      <c r="I3688" s="162" t="s">
        <v>674</v>
      </c>
      <c r="J3688" s="81"/>
      <c r="K3688" s="82"/>
    </row>
    <row r="3689" spans="1:11" ht="16.5" x14ac:dyDescent="0.3">
      <c r="A3689" s="77"/>
      <c r="B3689" s="78"/>
      <c r="C3689" s="79"/>
      <c r="D3689" s="127"/>
      <c r="E3689" s="80"/>
      <c r="F3689" s="80"/>
      <c r="G3689" s="80">
        <f t="shared" si="61"/>
        <v>0</v>
      </c>
      <c r="H3689" s="80"/>
      <c r="I3689" s="162"/>
      <c r="J3689" s="81"/>
      <c r="K3689" s="82"/>
    </row>
    <row r="3690" spans="1:11" ht="16.5" x14ac:dyDescent="0.3">
      <c r="A3690" s="77">
        <v>43376</v>
      </c>
      <c r="B3690" s="78" t="s">
        <v>2202</v>
      </c>
      <c r="C3690" s="79" t="s">
        <v>445</v>
      </c>
      <c r="D3690" s="127" t="s">
        <v>28</v>
      </c>
      <c r="E3690" s="80">
        <v>1</v>
      </c>
      <c r="F3690" s="80">
        <v>542450.09499999997</v>
      </c>
      <c r="G3690" s="80">
        <f t="shared" si="61"/>
        <v>542450.09499999997</v>
      </c>
      <c r="H3690" s="80">
        <f>G3690</f>
        <v>542450.09499999997</v>
      </c>
      <c r="I3690" s="162" t="s">
        <v>309</v>
      </c>
      <c r="J3690" s="81"/>
      <c r="K3690" s="82"/>
    </row>
    <row r="3691" spans="1:11" ht="16.5" x14ac:dyDescent="0.3">
      <c r="A3691" s="77"/>
      <c r="B3691" s="78"/>
      <c r="C3691" s="79"/>
      <c r="D3691" s="127"/>
      <c r="E3691" s="80"/>
      <c r="F3691" s="80"/>
      <c r="G3691" s="80">
        <f t="shared" si="61"/>
        <v>0</v>
      </c>
      <c r="H3691" s="80"/>
      <c r="I3691" s="162"/>
      <c r="J3691" s="81"/>
      <c r="K3691" s="82"/>
    </row>
    <row r="3692" spans="1:11" ht="16.5" x14ac:dyDescent="0.3">
      <c r="A3692" s="77">
        <v>43376</v>
      </c>
      <c r="B3692" s="78" t="s">
        <v>2203</v>
      </c>
      <c r="C3692" s="79" t="s">
        <v>2204</v>
      </c>
      <c r="D3692" s="127" t="s">
        <v>28</v>
      </c>
      <c r="E3692" s="80">
        <v>12</v>
      </c>
      <c r="F3692" s="80">
        <v>571000.1</v>
      </c>
      <c r="G3692" s="80">
        <f t="shared" si="61"/>
        <v>6852001.1999999993</v>
      </c>
      <c r="H3692" s="80">
        <f>G3692</f>
        <v>6852001.1999999993</v>
      </c>
      <c r="I3692" s="162" t="s">
        <v>1216</v>
      </c>
      <c r="J3692" s="81"/>
      <c r="K3692" s="82"/>
    </row>
    <row r="3693" spans="1:11" ht="16.5" x14ac:dyDescent="0.3">
      <c r="A3693" s="77"/>
      <c r="B3693" s="78"/>
      <c r="C3693" s="79"/>
      <c r="D3693" s="127"/>
      <c r="E3693" s="80"/>
      <c r="F3693" s="80"/>
      <c r="G3693" s="80">
        <f t="shared" si="61"/>
        <v>0</v>
      </c>
      <c r="H3693" s="80"/>
      <c r="I3693" s="162"/>
      <c r="J3693" s="81"/>
      <c r="K3693" s="82"/>
    </row>
    <row r="3694" spans="1:11" ht="16.5" x14ac:dyDescent="0.3">
      <c r="A3694" s="77">
        <v>43376</v>
      </c>
      <c r="B3694" s="78" t="s">
        <v>2205</v>
      </c>
      <c r="C3694" s="79" t="s">
        <v>2206</v>
      </c>
      <c r="D3694" s="127" t="s">
        <v>1678</v>
      </c>
      <c r="E3694" s="80">
        <v>3</v>
      </c>
      <c r="F3694" s="80">
        <v>671000</v>
      </c>
      <c r="G3694" s="80">
        <f t="shared" si="61"/>
        <v>2013000</v>
      </c>
      <c r="H3694" s="80">
        <f>G3694</f>
        <v>2013000</v>
      </c>
      <c r="I3694" s="162" t="s">
        <v>1216</v>
      </c>
      <c r="J3694" s="81"/>
      <c r="K3694" s="82"/>
    </row>
    <row r="3695" spans="1:11" ht="16.5" x14ac:dyDescent="0.3">
      <c r="A3695" s="77"/>
      <c r="B3695" s="78"/>
      <c r="C3695" s="79"/>
      <c r="D3695" s="127"/>
      <c r="E3695" s="80"/>
      <c r="F3695" s="80"/>
      <c r="G3695" s="80">
        <f t="shared" si="61"/>
        <v>0</v>
      </c>
      <c r="H3695" s="80"/>
      <c r="I3695" s="162"/>
      <c r="J3695" s="81"/>
      <c r="K3695" s="82"/>
    </row>
    <row r="3696" spans="1:11" ht="16.5" x14ac:dyDescent="0.3">
      <c r="A3696" s="77">
        <v>43376</v>
      </c>
      <c r="B3696" s="78" t="s">
        <v>2207</v>
      </c>
      <c r="C3696" s="79" t="s">
        <v>1805</v>
      </c>
      <c r="D3696" s="127" t="s">
        <v>104</v>
      </c>
      <c r="E3696" s="80">
        <v>1</v>
      </c>
      <c r="F3696" s="80">
        <v>538000.1</v>
      </c>
      <c r="G3696" s="80">
        <f t="shared" si="61"/>
        <v>538000.1</v>
      </c>
      <c r="H3696" s="80">
        <f>G3696</f>
        <v>538000.1</v>
      </c>
      <c r="I3696" s="162" t="s">
        <v>309</v>
      </c>
      <c r="J3696" s="81"/>
      <c r="K3696" s="82"/>
    </row>
    <row r="3697" spans="1:11" ht="16.5" x14ac:dyDescent="0.3">
      <c r="A3697" s="77"/>
      <c r="B3697" s="78"/>
      <c r="C3697" s="79"/>
      <c r="D3697" s="127"/>
      <c r="E3697" s="80"/>
      <c r="F3697" s="80"/>
      <c r="G3697" s="80">
        <f t="shared" si="61"/>
        <v>0</v>
      </c>
      <c r="H3697" s="80"/>
      <c r="I3697" s="162"/>
      <c r="J3697" s="81"/>
      <c r="K3697" s="82"/>
    </row>
    <row r="3698" spans="1:11" ht="16.5" x14ac:dyDescent="0.3">
      <c r="A3698" s="77">
        <v>43376</v>
      </c>
      <c r="B3698" s="78" t="s">
        <v>2208</v>
      </c>
      <c r="C3698" s="79" t="s">
        <v>778</v>
      </c>
      <c r="D3698" s="127" t="s">
        <v>1094</v>
      </c>
      <c r="E3698" s="80">
        <v>3</v>
      </c>
      <c r="F3698" s="80">
        <v>199999.8</v>
      </c>
      <c r="G3698" s="80">
        <f t="shared" si="61"/>
        <v>599999.39999999991</v>
      </c>
      <c r="H3698" s="80"/>
      <c r="I3698" s="162"/>
      <c r="J3698" s="81"/>
      <c r="K3698" s="82"/>
    </row>
    <row r="3699" spans="1:11" ht="16.5" x14ac:dyDescent="0.3">
      <c r="A3699" s="77"/>
      <c r="B3699" s="78"/>
      <c r="C3699" s="79"/>
      <c r="D3699" s="127" t="s">
        <v>109</v>
      </c>
      <c r="E3699" s="80">
        <v>3</v>
      </c>
      <c r="F3699" s="80">
        <v>215000.5</v>
      </c>
      <c r="G3699" s="80">
        <f t="shared" si="61"/>
        <v>645001.5</v>
      </c>
      <c r="H3699" s="80">
        <f>SUM(G3698:G3699)</f>
        <v>1245000.8999999999</v>
      </c>
      <c r="I3699" s="162" t="s">
        <v>312</v>
      </c>
      <c r="J3699" s="81"/>
      <c r="K3699" s="82"/>
    </row>
    <row r="3700" spans="1:11" ht="16.5" x14ac:dyDescent="0.3">
      <c r="A3700" s="77"/>
      <c r="B3700" s="78"/>
      <c r="C3700" s="79"/>
      <c r="D3700" s="127"/>
      <c r="E3700" s="80"/>
      <c r="F3700" s="80"/>
      <c r="G3700" s="80">
        <f t="shared" si="61"/>
        <v>0</v>
      </c>
      <c r="H3700" s="80"/>
      <c r="I3700" s="162"/>
      <c r="J3700" s="81"/>
      <c r="K3700" s="82"/>
    </row>
    <row r="3701" spans="1:11" ht="16.5" x14ac:dyDescent="0.3">
      <c r="A3701" s="77">
        <v>43376</v>
      </c>
      <c r="B3701" s="78" t="s">
        <v>2209</v>
      </c>
      <c r="C3701" s="79" t="s">
        <v>1360</v>
      </c>
      <c r="D3701" s="127" t="s">
        <v>104</v>
      </c>
      <c r="E3701" s="80">
        <v>1</v>
      </c>
      <c r="F3701" s="80">
        <v>538000.1</v>
      </c>
      <c r="G3701" s="80">
        <f t="shared" si="61"/>
        <v>538000.1</v>
      </c>
      <c r="H3701" s="80">
        <f>G3701</f>
        <v>538000.1</v>
      </c>
      <c r="I3701" s="162" t="s">
        <v>309</v>
      </c>
      <c r="J3701" s="81"/>
      <c r="K3701" s="82"/>
    </row>
    <row r="3702" spans="1:11" ht="16.5" x14ac:dyDescent="0.3">
      <c r="A3702" s="77"/>
      <c r="B3702" s="78"/>
      <c r="C3702" s="79"/>
      <c r="D3702" s="127"/>
      <c r="E3702" s="80"/>
      <c r="F3702" s="80"/>
      <c r="G3702" s="80">
        <f t="shared" si="61"/>
        <v>0</v>
      </c>
      <c r="H3702" s="80"/>
      <c r="I3702" s="162"/>
      <c r="J3702" s="81"/>
      <c r="K3702" s="82"/>
    </row>
    <row r="3703" spans="1:11" ht="16.5" x14ac:dyDescent="0.3">
      <c r="A3703" s="77">
        <v>43376</v>
      </c>
      <c r="B3703" s="78" t="s">
        <v>2210</v>
      </c>
      <c r="C3703" s="79" t="s">
        <v>1139</v>
      </c>
      <c r="D3703" s="127" t="s">
        <v>887</v>
      </c>
      <c r="E3703" s="80">
        <v>2</v>
      </c>
      <c r="F3703" s="80">
        <v>215000.5</v>
      </c>
      <c r="G3703" s="80">
        <f t="shared" si="61"/>
        <v>430001</v>
      </c>
      <c r="H3703" s="80">
        <f>G3703</f>
        <v>430001</v>
      </c>
      <c r="I3703" s="162" t="s">
        <v>309</v>
      </c>
      <c r="J3703" s="81"/>
      <c r="K3703" s="82"/>
    </row>
    <row r="3704" spans="1:11" ht="16.5" x14ac:dyDescent="0.3">
      <c r="A3704" s="77"/>
      <c r="B3704" s="78"/>
      <c r="C3704" s="79"/>
      <c r="D3704" s="127"/>
      <c r="E3704" s="80"/>
      <c r="F3704" s="80"/>
      <c r="G3704" s="80">
        <f t="shared" si="61"/>
        <v>0</v>
      </c>
      <c r="H3704" s="80"/>
      <c r="I3704" s="162"/>
      <c r="J3704" s="81"/>
      <c r="K3704" s="82"/>
    </row>
    <row r="3705" spans="1:11" ht="16.5" x14ac:dyDescent="0.3">
      <c r="A3705" s="77">
        <v>43376</v>
      </c>
      <c r="B3705" s="78" t="s">
        <v>2211</v>
      </c>
      <c r="C3705" s="79" t="s">
        <v>244</v>
      </c>
      <c r="D3705" s="127" t="s">
        <v>31</v>
      </c>
      <c r="E3705" s="80">
        <v>2</v>
      </c>
      <c r="F3705" s="80">
        <v>511100.09499999997</v>
      </c>
      <c r="G3705" s="80">
        <f t="shared" si="61"/>
        <v>1022200.19</v>
      </c>
      <c r="H3705" s="80">
        <f>G3705</f>
        <v>1022200.19</v>
      </c>
      <c r="I3705" s="162" t="s">
        <v>309</v>
      </c>
      <c r="J3705" s="81"/>
      <c r="K3705" s="82"/>
    </row>
    <row r="3706" spans="1:11" ht="16.5" x14ac:dyDescent="0.3">
      <c r="A3706" s="77"/>
      <c r="B3706" s="78"/>
      <c r="C3706" s="79"/>
      <c r="D3706" s="127"/>
      <c r="E3706" s="80"/>
      <c r="F3706" s="80"/>
      <c r="G3706" s="80">
        <f t="shared" si="61"/>
        <v>0</v>
      </c>
      <c r="H3706" s="80"/>
      <c r="I3706" s="162"/>
      <c r="J3706" s="81"/>
      <c r="K3706" s="82"/>
    </row>
    <row r="3707" spans="1:11" ht="16.5" x14ac:dyDescent="0.3">
      <c r="A3707" s="77">
        <v>43376</v>
      </c>
      <c r="B3707" s="78" t="s">
        <v>2216</v>
      </c>
      <c r="C3707" s="79" t="s">
        <v>1194</v>
      </c>
      <c r="D3707" s="127" t="s">
        <v>1915</v>
      </c>
      <c r="E3707" s="80">
        <v>3</v>
      </c>
      <c r="F3707" s="80">
        <v>148500</v>
      </c>
      <c r="G3707" s="80">
        <f t="shared" si="61"/>
        <v>445500</v>
      </c>
      <c r="H3707" s="80">
        <f>G3707</f>
        <v>445500</v>
      </c>
      <c r="I3707" s="162" t="s">
        <v>1213</v>
      </c>
      <c r="J3707" s="81"/>
      <c r="K3707" s="82"/>
    </row>
    <row r="3708" spans="1:11" ht="16.5" x14ac:dyDescent="0.3">
      <c r="A3708" s="77"/>
      <c r="B3708" s="78"/>
      <c r="C3708" s="79"/>
      <c r="D3708" s="127"/>
      <c r="E3708" s="80"/>
      <c r="F3708" s="80"/>
      <c r="G3708" s="80">
        <f t="shared" si="61"/>
        <v>0</v>
      </c>
      <c r="H3708" s="80"/>
      <c r="I3708" s="162"/>
      <c r="J3708" s="81"/>
      <c r="K3708" s="82"/>
    </row>
    <row r="3709" spans="1:11" ht="16.5" x14ac:dyDescent="0.3">
      <c r="A3709" s="77">
        <v>43376</v>
      </c>
      <c r="B3709" s="78" t="s">
        <v>2212</v>
      </c>
      <c r="C3709" s="79" t="s">
        <v>12</v>
      </c>
      <c r="D3709" s="127" t="s">
        <v>28</v>
      </c>
      <c r="E3709" s="80">
        <v>24</v>
      </c>
      <c r="F3709" s="80">
        <v>542450.09</v>
      </c>
      <c r="G3709" s="80">
        <f t="shared" si="61"/>
        <v>13018802.16</v>
      </c>
      <c r="H3709" s="80"/>
      <c r="I3709" s="162"/>
      <c r="J3709" s="81"/>
      <c r="K3709" s="82"/>
    </row>
    <row r="3710" spans="1:11" ht="16.5" x14ac:dyDescent="0.3">
      <c r="A3710" s="77"/>
      <c r="B3710" s="78"/>
      <c r="C3710" s="79"/>
      <c r="D3710" s="127" t="s">
        <v>2213</v>
      </c>
      <c r="E3710" s="80">
        <v>2</v>
      </c>
      <c r="F3710" s="80">
        <v>1049749.52</v>
      </c>
      <c r="G3710" s="80">
        <f t="shared" si="61"/>
        <v>2099499.04</v>
      </c>
      <c r="H3710" s="80">
        <f>SUM(G3709:G3710)</f>
        <v>15118301.199999999</v>
      </c>
      <c r="I3710" s="162" t="s">
        <v>309</v>
      </c>
      <c r="J3710" s="81"/>
      <c r="K3710" s="82"/>
    </row>
    <row r="3711" spans="1:11" ht="16.5" x14ac:dyDescent="0.3">
      <c r="A3711" s="77"/>
      <c r="B3711" s="78"/>
      <c r="C3711" s="79"/>
      <c r="D3711" s="127"/>
      <c r="E3711" s="80"/>
      <c r="F3711" s="80"/>
      <c r="G3711" s="80">
        <f t="shared" si="61"/>
        <v>0</v>
      </c>
      <c r="H3711" s="80"/>
      <c r="I3711" s="162"/>
      <c r="J3711" s="81"/>
      <c r="K3711" s="82"/>
    </row>
    <row r="3712" spans="1:11" ht="16.5" x14ac:dyDescent="0.3">
      <c r="A3712" s="77">
        <v>43376</v>
      </c>
      <c r="B3712" s="78" t="s">
        <v>2214</v>
      </c>
      <c r="C3712" s="79" t="s">
        <v>829</v>
      </c>
      <c r="D3712" s="127" t="s">
        <v>2215</v>
      </c>
      <c r="E3712" s="80">
        <v>2</v>
      </c>
      <c r="F3712" s="80">
        <v>764749.81</v>
      </c>
      <c r="G3712" s="80">
        <f t="shared" si="61"/>
        <v>1529499.62</v>
      </c>
      <c r="H3712" s="80">
        <f>G3712</f>
        <v>1529499.62</v>
      </c>
      <c r="I3712" s="162" t="s">
        <v>309</v>
      </c>
      <c r="J3712" s="81"/>
      <c r="K3712" s="82"/>
    </row>
    <row r="3713" spans="1:11" ht="16.5" x14ac:dyDescent="0.3">
      <c r="A3713" s="77"/>
      <c r="B3713" s="78"/>
      <c r="C3713" s="79"/>
      <c r="D3713" s="127"/>
      <c r="E3713" s="80"/>
      <c r="F3713" s="80"/>
      <c r="G3713" s="80">
        <f t="shared" si="61"/>
        <v>0</v>
      </c>
      <c r="H3713" s="80"/>
      <c r="I3713" s="162"/>
      <c r="J3713" s="81"/>
      <c r="K3713" s="82"/>
    </row>
    <row r="3714" spans="1:11" ht="16.5" x14ac:dyDescent="0.3">
      <c r="A3714" s="77">
        <v>43377</v>
      </c>
      <c r="B3714" s="78" t="s">
        <v>2217</v>
      </c>
      <c r="C3714" s="79" t="s">
        <v>985</v>
      </c>
      <c r="D3714" s="127" t="s">
        <v>1719</v>
      </c>
      <c r="E3714" s="80">
        <v>24</v>
      </c>
      <c r="F3714" s="80">
        <v>66999.899999999994</v>
      </c>
      <c r="G3714" s="80">
        <f t="shared" si="61"/>
        <v>1607997.5999999999</v>
      </c>
      <c r="H3714" s="80"/>
      <c r="I3714" s="162"/>
      <c r="J3714" s="81"/>
      <c r="K3714" s="82"/>
    </row>
    <row r="3715" spans="1:11" ht="16.5" x14ac:dyDescent="0.3">
      <c r="A3715" s="77"/>
      <c r="B3715" s="78"/>
      <c r="C3715" s="79"/>
      <c r="D3715" s="127" t="s">
        <v>1721</v>
      </c>
      <c r="E3715" s="80">
        <v>24</v>
      </c>
      <c r="F3715" s="80">
        <v>133999.79999999999</v>
      </c>
      <c r="G3715" s="80">
        <f t="shared" si="61"/>
        <v>3215995.1999999997</v>
      </c>
      <c r="H3715" s="80"/>
      <c r="I3715" s="162"/>
      <c r="J3715" s="81"/>
      <c r="K3715" s="82"/>
    </row>
    <row r="3716" spans="1:11" ht="16.5" x14ac:dyDescent="0.3">
      <c r="A3716" s="77"/>
      <c r="B3716" s="78"/>
      <c r="C3716" s="79"/>
      <c r="D3716" s="127" t="s">
        <v>1933</v>
      </c>
      <c r="E3716" s="80">
        <v>24</v>
      </c>
      <c r="F3716" s="80">
        <v>66999.899999999994</v>
      </c>
      <c r="G3716" s="80">
        <f t="shared" si="61"/>
        <v>1607997.5999999999</v>
      </c>
      <c r="H3716" s="80"/>
      <c r="I3716" s="162"/>
      <c r="J3716" s="81"/>
      <c r="K3716" s="82"/>
    </row>
    <row r="3717" spans="1:11" ht="16.5" x14ac:dyDescent="0.3">
      <c r="A3717" s="77"/>
      <c r="B3717" s="78"/>
      <c r="C3717" s="79"/>
      <c r="D3717" s="127" t="s">
        <v>1722</v>
      </c>
      <c r="E3717" s="80">
        <v>24</v>
      </c>
      <c r="F3717" s="80">
        <v>133999.79999999999</v>
      </c>
      <c r="G3717" s="80">
        <f t="shared" si="61"/>
        <v>3215995.1999999997</v>
      </c>
      <c r="H3717" s="80"/>
      <c r="I3717" s="162"/>
      <c r="J3717" s="81"/>
      <c r="K3717" s="82"/>
    </row>
    <row r="3718" spans="1:11" ht="16.5" x14ac:dyDescent="0.3">
      <c r="A3718" s="77"/>
      <c r="B3718" s="78"/>
      <c r="C3718" s="79"/>
      <c r="D3718" s="127" t="s">
        <v>1930</v>
      </c>
      <c r="E3718" s="80">
        <v>24</v>
      </c>
      <c r="F3718" s="80">
        <v>66999.899999999994</v>
      </c>
      <c r="G3718" s="80">
        <f t="shared" si="61"/>
        <v>1607997.5999999999</v>
      </c>
      <c r="H3718" s="80">
        <f>SUM(G3714:G3718)</f>
        <v>11255983.199999999</v>
      </c>
      <c r="I3718" s="162" t="s">
        <v>1213</v>
      </c>
      <c r="J3718" s="81"/>
      <c r="K3718" s="82"/>
    </row>
    <row r="3719" spans="1:11" ht="16.5" x14ac:dyDescent="0.3">
      <c r="A3719" s="77"/>
      <c r="B3719" s="78"/>
      <c r="C3719" s="79"/>
      <c r="D3719" s="127"/>
      <c r="E3719" s="80"/>
      <c r="F3719" s="80"/>
      <c r="G3719" s="80">
        <f t="shared" si="61"/>
        <v>0</v>
      </c>
      <c r="H3719" s="80"/>
      <c r="I3719" s="162"/>
      <c r="J3719" s="81"/>
      <c r="K3719" s="82"/>
    </row>
    <row r="3720" spans="1:11" ht="16.5" x14ac:dyDescent="0.3">
      <c r="A3720" s="77">
        <v>43377</v>
      </c>
      <c r="B3720" s="78" t="s">
        <v>2218</v>
      </c>
      <c r="C3720" s="79" t="s">
        <v>253</v>
      </c>
      <c r="D3720" s="127" t="s">
        <v>109</v>
      </c>
      <c r="E3720" s="80">
        <v>4</v>
      </c>
      <c r="F3720" s="80">
        <v>215000.5</v>
      </c>
      <c r="G3720" s="80">
        <f t="shared" si="61"/>
        <v>860002</v>
      </c>
      <c r="H3720" s="80">
        <f>G3720</f>
        <v>860002</v>
      </c>
      <c r="I3720" s="162" t="s">
        <v>315</v>
      </c>
      <c r="J3720" s="81"/>
      <c r="K3720" s="82"/>
    </row>
    <row r="3721" spans="1:11" ht="16.5" x14ac:dyDescent="0.3">
      <c r="A3721" s="77"/>
      <c r="B3721" s="78"/>
      <c r="C3721" s="79"/>
      <c r="D3721" s="127"/>
      <c r="E3721" s="80"/>
      <c r="F3721" s="80"/>
      <c r="G3721" s="80">
        <f t="shared" si="61"/>
        <v>0</v>
      </c>
      <c r="H3721" s="80"/>
      <c r="I3721" s="162"/>
      <c r="J3721" s="81"/>
      <c r="K3721" s="82"/>
    </row>
    <row r="3722" spans="1:11" ht="16.5" x14ac:dyDescent="0.3">
      <c r="A3722" s="77">
        <v>43377</v>
      </c>
      <c r="B3722" s="78" t="s">
        <v>2219</v>
      </c>
      <c r="C3722" s="79" t="s">
        <v>53</v>
      </c>
      <c r="D3722" s="127" t="s">
        <v>31</v>
      </c>
      <c r="E3722" s="80">
        <v>3</v>
      </c>
      <c r="F3722" s="80">
        <v>538000.1</v>
      </c>
      <c r="G3722" s="80">
        <f t="shared" si="61"/>
        <v>1614000.2999999998</v>
      </c>
      <c r="H3722" s="80">
        <f>G3722</f>
        <v>1614000.2999999998</v>
      </c>
      <c r="I3722" s="162" t="s">
        <v>309</v>
      </c>
      <c r="J3722" s="81"/>
      <c r="K3722" s="82"/>
    </row>
    <row r="3723" spans="1:11" ht="16.5" x14ac:dyDescent="0.3">
      <c r="A3723" s="77"/>
      <c r="B3723" s="78"/>
      <c r="C3723" s="79"/>
      <c r="D3723" s="127"/>
      <c r="E3723" s="80"/>
      <c r="F3723" s="80"/>
      <c r="G3723" s="80">
        <f t="shared" si="61"/>
        <v>0</v>
      </c>
      <c r="H3723" s="80"/>
      <c r="I3723" s="162"/>
      <c r="J3723" s="81"/>
      <c r="K3723" s="82"/>
    </row>
    <row r="3724" spans="1:11" ht="16.5" x14ac:dyDescent="0.3">
      <c r="A3724" s="77">
        <v>43377</v>
      </c>
      <c r="B3724" s="78" t="s">
        <v>2220</v>
      </c>
      <c r="C3724" s="79" t="s">
        <v>244</v>
      </c>
      <c r="D3724" s="127" t="s">
        <v>31</v>
      </c>
      <c r="E3724" s="80">
        <v>4</v>
      </c>
      <c r="F3724" s="80">
        <v>511100.09499999997</v>
      </c>
      <c r="G3724" s="80">
        <f t="shared" si="61"/>
        <v>2044400.38</v>
      </c>
      <c r="H3724" s="80">
        <f>G3724</f>
        <v>2044400.38</v>
      </c>
      <c r="I3724" s="162" t="s">
        <v>309</v>
      </c>
      <c r="J3724" s="81"/>
      <c r="K3724" s="82"/>
    </row>
    <row r="3725" spans="1:11" ht="16.5" x14ac:dyDescent="0.3">
      <c r="A3725" s="77"/>
      <c r="B3725" s="78"/>
      <c r="C3725" s="79"/>
      <c r="D3725" s="127"/>
      <c r="E3725" s="80"/>
      <c r="F3725" s="80"/>
      <c r="G3725" s="80">
        <f t="shared" si="61"/>
        <v>0</v>
      </c>
      <c r="H3725" s="80"/>
      <c r="I3725" s="162"/>
      <c r="J3725" s="81"/>
      <c r="K3725" s="82"/>
    </row>
    <row r="3726" spans="1:11" ht="16.5" x14ac:dyDescent="0.3">
      <c r="A3726" s="77">
        <v>43377</v>
      </c>
      <c r="B3726" s="78" t="s">
        <v>2221</v>
      </c>
      <c r="C3726" s="79" t="s">
        <v>2222</v>
      </c>
      <c r="D3726" s="127" t="s">
        <v>104</v>
      </c>
      <c r="E3726" s="80">
        <v>1</v>
      </c>
      <c r="F3726" s="80">
        <v>511100.09499999997</v>
      </c>
      <c r="G3726" s="80">
        <f t="shared" si="61"/>
        <v>511100.09499999997</v>
      </c>
      <c r="H3726" s="80">
        <f>G3726</f>
        <v>511100.09499999997</v>
      </c>
      <c r="I3726" s="162" t="s">
        <v>312</v>
      </c>
      <c r="J3726" s="81"/>
      <c r="K3726" s="82"/>
    </row>
    <row r="3727" spans="1:11" ht="16.5" x14ac:dyDescent="0.3">
      <c r="A3727" s="77"/>
      <c r="B3727" s="78"/>
      <c r="C3727" s="79"/>
      <c r="D3727" s="127"/>
      <c r="E3727" s="80"/>
      <c r="F3727" s="80"/>
      <c r="G3727" s="80">
        <f t="shared" si="61"/>
        <v>0</v>
      </c>
      <c r="H3727" s="80"/>
      <c r="I3727" s="162"/>
      <c r="J3727" s="81"/>
      <c r="K3727" s="82"/>
    </row>
    <row r="3728" spans="1:11" ht="16.5" x14ac:dyDescent="0.3">
      <c r="A3728" s="77">
        <v>43377</v>
      </c>
      <c r="B3728" s="78" t="s">
        <v>2223</v>
      </c>
      <c r="C3728" s="79" t="s">
        <v>808</v>
      </c>
      <c r="D3728" s="127" t="s">
        <v>20</v>
      </c>
      <c r="E3728" s="80">
        <v>1</v>
      </c>
      <c r="F3728" s="80">
        <v>542450.09499999997</v>
      </c>
      <c r="G3728" s="80">
        <f t="shared" si="61"/>
        <v>542450.09499999997</v>
      </c>
      <c r="H3728" s="80">
        <f>G3728</f>
        <v>542450.09499999997</v>
      </c>
      <c r="I3728" s="162" t="s">
        <v>309</v>
      </c>
      <c r="J3728" s="81"/>
      <c r="K3728" s="82"/>
    </row>
    <row r="3729" spans="1:11" ht="16.5" x14ac:dyDescent="0.3">
      <c r="A3729" s="77"/>
      <c r="B3729" s="78"/>
      <c r="C3729" s="79"/>
      <c r="D3729" s="127"/>
      <c r="E3729" s="80"/>
      <c r="F3729" s="80"/>
      <c r="G3729" s="80">
        <f t="shared" si="61"/>
        <v>0</v>
      </c>
      <c r="H3729" s="80"/>
      <c r="I3729" s="162"/>
      <c r="J3729" s="81"/>
      <c r="K3729" s="82"/>
    </row>
    <row r="3730" spans="1:11" ht="16.5" x14ac:dyDescent="0.3">
      <c r="A3730" s="77">
        <v>43377</v>
      </c>
      <c r="B3730" s="78" t="s">
        <v>2224</v>
      </c>
      <c r="C3730" s="79" t="s">
        <v>2225</v>
      </c>
      <c r="D3730" s="127" t="s">
        <v>319</v>
      </c>
      <c r="E3730" s="80">
        <v>1</v>
      </c>
      <c r="F3730" s="80">
        <v>570000.47499999998</v>
      </c>
      <c r="G3730" s="80">
        <f t="shared" si="61"/>
        <v>570000.47499999998</v>
      </c>
      <c r="H3730" s="80">
        <f>G3730</f>
        <v>570000.47499999998</v>
      </c>
      <c r="I3730" s="162" t="s">
        <v>309</v>
      </c>
      <c r="J3730" s="81"/>
      <c r="K3730" s="82"/>
    </row>
    <row r="3731" spans="1:11" ht="16.5" x14ac:dyDescent="0.3">
      <c r="A3731" s="77"/>
      <c r="B3731" s="78"/>
      <c r="C3731" s="79"/>
      <c r="D3731" s="127"/>
      <c r="E3731" s="80"/>
      <c r="F3731" s="80"/>
      <c r="G3731" s="80">
        <f t="shared" si="61"/>
        <v>0</v>
      </c>
      <c r="H3731" s="80"/>
      <c r="I3731" s="162"/>
      <c r="J3731" s="81"/>
      <c r="K3731" s="82"/>
    </row>
    <row r="3732" spans="1:11" ht="16.5" x14ac:dyDescent="0.3">
      <c r="A3732" s="77">
        <v>43377</v>
      </c>
      <c r="B3732" s="78" t="s">
        <v>2226</v>
      </c>
      <c r="C3732" s="79" t="s">
        <v>237</v>
      </c>
      <c r="D3732" s="127" t="s">
        <v>887</v>
      </c>
      <c r="E3732" s="80">
        <v>4</v>
      </c>
      <c r="F3732" s="80">
        <v>215000.5</v>
      </c>
      <c r="G3732" s="80">
        <f t="shared" si="61"/>
        <v>860002</v>
      </c>
      <c r="H3732" s="80">
        <f>G3732</f>
        <v>860002</v>
      </c>
      <c r="I3732" s="162" t="s">
        <v>309</v>
      </c>
      <c r="J3732" s="81"/>
      <c r="K3732" s="82"/>
    </row>
    <row r="3733" spans="1:11" ht="16.5" x14ac:dyDescent="0.3">
      <c r="A3733" s="77"/>
      <c r="B3733" s="78"/>
      <c r="C3733" s="79"/>
      <c r="D3733" s="127"/>
      <c r="E3733" s="80"/>
      <c r="F3733" s="80"/>
      <c r="G3733" s="80">
        <f t="shared" si="61"/>
        <v>0</v>
      </c>
      <c r="H3733" s="80"/>
      <c r="I3733" s="162"/>
      <c r="J3733" s="81"/>
      <c r="K3733" s="82"/>
    </row>
    <row r="3734" spans="1:11" ht="16.5" x14ac:dyDescent="0.3">
      <c r="A3734" s="77">
        <v>43377</v>
      </c>
      <c r="B3734" s="78" t="s">
        <v>2227</v>
      </c>
      <c r="C3734" s="79" t="s">
        <v>442</v>
      </c>
      <c r="D3734" s="127" t="s">
        <v>1094</v>
      </c>
      <c r="E3734" s="80">
        <v>3</v>
      </c>
      <c r="F3734" s="80">
        <v>199999.8</v>
      </c>
      <c r="G3734" s="80">
        <f t="shared" si="61"/>
        <v>599999.39999999991</v>
      </c>
      <c r="H3734" s="80"/>
      <c r="I3734" s="162"/>
      <c r="J3734" s="81"/>
      <c r="K3734" s="82"/>
    </row>
    <row r="3735" spans="1:11" ht="16.5" x14ac:dyDescent="0.3">
      <c r="A3735" s="77"/>
      <c r="B3735" s="78"/>
      <c r="C3735" s="79"/>
      <c r="D3735" s="127" t="s">
        <v>104</v>
      </c>
      <c r="E3735" s="80">
        <v>1</v>
      </c>
      <c r="F3735" s="80">
        <v>511100.09499999997</v>
      </c>
      <c r="G3735" s="80">
        <f t="shared" si="61"/>
        <v>511100.09499999997</v>
      </c>
      <c r="H3735" s="80"/>
      <c r="I3735" s="162"/>
      <c r="J3735" s="81"/>
      <c r="K3735" s="82"/>
    </row>
    <row r="3736" spans="1:11" ht="16.5" x14ac:dyDescent="0.3">
      <c r="A3736" s="77"/>
      <c r="B3736" s="78"/>
      <c r="C3736" s="79"/>
      <c r="D3736" s="127" t="s">
        <v>887</v>
      </c>
      <c r="E3736" s="80">
        <v>3</v>
      </c>
      <c r="F3736" s="80">
        <v>215000.5</v>
      </c>
      <c r="G3736" s="80">
        <f t="shared" si="61"/>
        <v>645001.5</v>
      </c>
      <c r="H3736" s="80"/>
      <c r="I3736" s="162"/>
      <c r="J3736" s="81"/>
      <c r="K3736" s="82"/>
    </row>
    <row r="3737" spans="1:11" ht="16.5" x14ac:dyDescent="0.3">
      <c r="A3737" s="77"/>
      <c r="B3737" s="78"/>
      <c r="C3737" s="79"/>
      <c r="D3737" s="127" t="s">
        <v>109</v>
      </c>
      <c r="E3737" s="80">
        <v>3</v>
      </c>
      <c r="F3737" s="80">
        <v>215000.5</v>
      </c>
      <c r="G3737" s="80">
        <f t="shared" si="61"/>
        <v>645001.5</v>
      </c>
      <c r="H3737" s="80">
        <f>SUM(G3734:G3737)</f>
        <v>2401102.4950000001</v>
      </c>
      <c r="I3737" s="162" t="s">
        <v>312</v>
      </c>
      <c r="J3737" s="81"/>
      <c r="K3737" s="82"/>
    </row>
    <row r="3738" spans="1:11" ht="16.5" x14ac:dyDescent="0.3">
      <c r="A3738" s="77"/>
      <c r="B3738" s="78"/>
      <c r="C3738" s="79"/>
      <c r="D3738" s="127"/>
      <c r="E3738" s="80"/>
      <c r="F3738" s="80"/>
      <c r="G3738" s="80">
        <f t="shared" si="61"/>
        <v>0</v>
      </c>
      <c r="H3738" s="80"/>
      <c r="I3738" s="162"/>
      <c r="J3738" s="81"/>
      <c r="K3738" s="82"/>
    </row>
    <row r="3739" spans="1:11" ht="16.5" x14ac:dyDescent="0.3">
      <c r="A3739" s="77">
        <v>43377</v>
      </c>
      <c r="B3739" s="78" t="s">
        <v>2228</v>
      </c>
      <c r="C3739" s="79" t="s">
        <v>1019</v>
      </c>
      <c r="D3739" s="127" t="s">
        <v>104</v>
      </c>
      <c r="E3739" s="80">
        <v>1</v>
      </c>
      <c r="F3739" s="80">
        <v>511100.09499999997</v>
      </c>
      <c r="G3739" s="80">
        <f t="shared" si="61"/>
        <v>511100.09499999997</v>
      </c>
      <c r="H3739" s="80">
        <f>G3739</f>
        <v>511100.09499999997</v>
      </c>
      <c r="I3739" s="162" t="s">
        <v>309</v>
      </c>
      <c r="J3739" s="81"/>
      <c r="K3739" s="82"/>
    </row>
    <row r="3740" spans="1:11" ht="16.5" x14ac:dyDescent="0.3">
      <c r="A3740" s="77"/>
      <c r="B3740" s="78"/>
      <c r="C3740" s="79"/>
      <c r="D3740" s="127"/>
      <c r="E3740" s="80"/>
      <c r="F3740" s="80"/>
      <c r="G3740" s="80">
        <f t="shared" si="61"/>
        <v>0</v>
      </c>
      <c r="H3740" s="80"/>
      <c r="I3740" s="162"/>
      <c r="J3740" s="81"/>
      <c r="K3740" s="82"/>
    </row>
    <row r="3741" spans="1:11" ht="16.5" x14ac:dyDescent="0.3">
      <c r="A3741" s="77">
        <v>43377</v>
      </c>
      <c r="B3741" s="78" t="s">
        <v>2229</v>
      </c>
      <c r="C3741" s="79" t="s">
        <v>2230</v>
      </c>
      <c r="D3741" s="127" t="s">
        <v>20</v>
      </c>
      <c r="E3741" s="80">
        <v>12</v>
      </c>
      <c r="F3741" s="80">
        <v>574999.69999999995</v>
      </c>
      <c r="G3741" s="80">
        <f t="shared" si="61"/>
        <v>6899996.3999999994</v>
      </c>
      <c r="H3741" s="80">
        <f>G3741</f>
        <v>6899996.3999999994</v>
      </c>
      <c r="I3741" s="162" t="s">
        <v>1215</v>
      </c>
      <c r="J3741" s="81"/>
      <c r="K3741" s="82"/>
    </row>
    <row r="3742" spans="1:11" ht="16.5" x14ac:dyDescent="0.3">
      <c r="A3742" s="77"/>
      <c r="B3742" s="78"/>
      <c r="C3742" s="79"/>
      <c r="D3742" s="127"/>
      <c r="E3742" s="80"/>
      <c r="F3742" s="80"/>
      <c r="G3742" s="80">
        <f t="shared" si="61"/>
        <v>0</v>
      </c>
      <c r="H3742" s="80"/>
      <c r="I3742" s="162"/>
      <c r="J3742" s="81"/>
      <c r="K3742" s="82"/>
    </row>
    <row r="3743" spans="1:11" ht="16.5" x14ac:dyDescent="0.3">
      <c r="A3743" s="77">
        <v>43377</v>
      </c>
      <c r="B3743" s="78" t="s">
        <v>2231</v>
      </c>
      <c r="C3743" s="79" t="s">
        <v>1734</v>
      </c>
      <c r="D3743" s="127" t="s">
        <v>20</v>
      </c>
      <c r="E3743" s="80">
        <v>2</v>
      </c>
      <c r="F3743" s="80">
        <v>542450.09499999997</v>
      </c>
      <c r="G3743" s="80">
        <f t="shared" si="61"/>
        <v>1084900.19</v>
      </c>
      <c r="H3743" s="80">
        <f>G3743</f>
        <v>1084900.19</v>
      </c>
      <c r="I3743" s="162" t="s">
        <v>309</v>
      </c>
      <c r="J3743" s="81"/>
      <c r="K3743" s="82"/>
    </row>
    <row r="3744" spans="1:11" ht="16.5" x14ac:dyDescent="0.3">
      <c r="A3744" s="77"/>
      <c r="B3744" s="78"/>
      <c r="C3744" s="79"/>
      <c r="D3744" s="127"/>
      <c r="E3744" s="80"/>
      <c r="F3744" s="80"/>
      <c r="G3744" s="80">
        <f t="shared" si="61"/>
        <v>0</v>
      </c>
      <c r="H3744" s="80"/>
      <c r="I3744" s="162"/>
      <c r="J3744" s="81"/>
      <c r="K3744" s="82"/>
    </row>
    <row r="3745" spans="1:11" ht="16.5" x14ac:dyDescent="0.3">
      <c r="A3745" s="77">
        <v>43377</v>
      </c>
      <c r="B3745" s="78" t="s">
        <v>2232</v>
      </c>
      <c r="C3745" s="79" t="s">
        <v>559</v>
      </c>
      <c r="D3745" s="127" t="s">
        <v>19</v>
      </c>
      <c r="E3745" s="80">
        <v>2</v>
      </c>
      <c r="F3745" s="80">
        <v>517000</v>
      </c>
      <c r="G3745" s="80">
        <f t="shared" si="61"/>
        <v>1034000</v>
      </c>
      <c r="H3745" s="80">
        <f>G3745</f>
        <v>1034000</v>
      </c>
      <c r="I3745" s="162" t="s">
        <v>1213</v>
      </c>
      <c r="J3745" s="81"/>
      <c r="K3745" s="82"/>
    </row>
    <row r="3746" spans="1:11" ht="16.5" x14ac:dyDescent="0.3">
      <c r="A3746" s="77"/>
      <c r="B3746" s="78"/>
      <c r="C3746" s="79"/>
      <c r="D3746" s="127"/>
      <c r="E3746" s="80"/>
      <c r="F3746" s="80"/>
      <c r="G3746" s="80">
        <f t="shared" si="61"/>
        <v>0</v>
      </c>
      <c r="H3746" s="80"/>
      <c r="I3746" s="162"/>
      <c r="J3746" s="81"/>
      <c r="K3746" s="82"/>
    </row>
    <row r="3747" spans="1:11" ht="16.5" x14ac:dyDescent="0.3">
      <c r="A3747" s="77">
        <v>43377</v>
      </c>
      <c r="B3747" s="78" t="s">
        <v>2233</v>
      </c>
      <c r="C3747" s="79" t="s">
        <v>1957</v>
      </c>
      <c r="D3747" s="127" t="s">
        <v>2234</v>
      </c>
      <c r="E3747" s="80">
        <v>4</v>
      </c>
      <c r="F3747" s="80">
        <v>637450</v>
      </c>
      <c r="G3747" s="80">
        <f t="shared" si="61"/>
        <v>2549800</v>
      </c>
      <c r="H3747" s="80">
        <f>G3747</f>
        <v>2549800</v>
      </c>
      <c r="I3747" s="162" t="s">
        <v>309</v>
      </c>
      <c r="J3747" s="81"/>
      <c r="K3747" s="82"/>
    </row>
    <row r="3748" spans="1:11" ht="16.5" x14ac:dyDescent="0.3">
      <c r="A3748" s="77"/>
      <c r="B3748" s="78"/>
      <c r="C3748" s="79"/>
      <c r="D3748" s="127"/>
      <c r="E3748" s="80"/>
      <c r="F3748" s="80"/>
      <c r="G3748" s="80">
        <f t="shared" si="61"/>
        <v>0</v>
      </c>
      <c r="H3748" s="80"/>
      <c r="I3748" s="162"/>
      <c r="J3748" s="81"/>
      <c r="K3748" s="82"/>
    </row>
    <row r="3749" spans="1:11" ht="16.5" x14ac:dyDescent="0.3">
      <c r="A3749" s="77">
        <v>43377</v>
      </c>
      <c r="B3749" s="78" t="s">
        <v>2235</v>
      </c>
      <c r="C3749" s="79" t="s">
        <v>253</v>
      </c>
      <c r="D3749" s="127" t="s">
        <v>2047</v>
      </c>
      <c r="E3749" s="80">
        <v>4</v>
      </c>
      <c r="F3749" s="80">
        <v>477999.5</v>
      </c>
      <c r="G3749" s="80">
        <f t="shared" si="61"/>
        <v>1911998</v>
      </c>
      <c r="H3749" s="80">
        <f>G3749</f>
        <v>1911998</v>
      </c>
      <c r="I3749" s="162" t="s">
        <v>315</v>
      </c>
      <c r="J3749" s="81"/>
      <c r="K3749" s="82"/>
    </row>
    <row r="3750" spans="1:11" ht="16.5" x14ac:dyDescent="0.3">
      <c r="A3750" s="77"/>
      <c r="B3750" s="78"/>
      <c r="C3750" s="79"/>
      <c r="D3750" s="127"/>
      <c r="E3750" s="80"/>
      <c r="F3750" s="80"/>
      <c r="G3750" s="80">
        <f t="shared" si="61"/>
        <v>0</v>
      </c>
      <c r="H3750" s="80"/>
      <c r="I3750" s="162"/>
      <c r="J3750" s="81"/>
      <c r="K3750" s="82"/>
    </row>
    <row r="3751" spans="1:11" ht="16.5" x14ac:dyDescent="0.3">
      <c r="A3751" s="77">
        <v>43377</v>
      </c>
      <c r="B3751" s="78" t="s">
        <v>2236</v>
      </c>
      <c r="C3751" s="79" t="s">
        <v>2237</v>
      </c>
      <c r="D3751" s="127" t="s">
        <v>1358</v>
      </c>
      <c r="E3751" s="80">
        <v>2</v>
      </c>
      <c r="F3751" s="80">
        <v>1205000.5</v>
      </c>
      <c r="G3751" s="80">
        <f t="shared" si="61"/>
        <v>2410001</v>
      </c>
      <c r="H3751" s="80">
        <f>G3751</f>
        <v>2410001</v>
      </c>
      <c r="I3751" s="162" t="s">
        <v>1216</v>
      </c>
      <c r="J3751" s="81"/>
      <c r="K3751" s="82"/>
    </row>
    <row r="3752" spans="1:11" ht="16.5" x14ac:dyDescent="0.3">
      <c r="A3752" s="77"/>
      <c r="B3752" s="78"/>
      <c r="C3752" s="79"/>
      <c r="D3752" s="127"/>
      <c r="E3752" s="80"/>
      <c r="F3752" s="80"/>
      <c r="G3752" s="80">
        <f t="shared" si="61"/>
        <v>0</v>
      </c>
      <c r="H3752" s="80"/>
      <c r="I3752" s="162"/>
      <c r="J3752" s="81"/>
      <c r="K3752" s="82"/>
    </row>
    <row r="3753" spans="1:11" ht="16.5" x14ac:dyDescent="0.3">
      <c r="A3753" s="77">
        <v>43378</v>
      </c>
      <c r="B3753" s="78" t="s">
        <v>2238</v>
      </c>
      <c r="C3753" s="79" t="s">
        <v>113</v>
      </c>
      <c r="D3753" s="127" t="s">
        <v>1094</v>
      </c>
      <c r="E3753" s="80">
        <v>1</v>
      </c>
      <c r="F3753" s="80">
        <v>199999.8</v>
      </c>
      <c r="G3753" s="80">
        <f t="shared" si="61"/>
        <v>199999.8</v>
      </c>
      <c r="H3753" s="80">
        <f>G3753</f>
        <v>199999.8</v>
      </c>
      <c r="I3753" s="162" t="s">
        <v>1213</v>
      </c>
      <c r="J3753" s="81"/>
      <c r="K3753" s="82"/>
    </row>
    <row r="3754" spans="1:11" ht="16.5" x14ac:dyDescent="0.3">
      <c r="A3754" s="77"/>
      <c r="B3754" s="78"/>
      <c r="C3754" s="79"/>
      <c r="D3754" s="127"/>
      <c r="E3754" s="80"/>
      <c r="F3754" s="80"/>
      <c r="G3754" s="80">
        <f t="shared" si="61"/>
        <v>0</v>
      </c>
      <c r="H3754" s="80"/>
      <c r="I3754" s="162"/>
      <c r="J3754" s="81"/>
      <c r="K3754" s="82"/>
    </row>
    <row r="3755" spans="1:11" ht="16.5" x14ac:dyDescent="0.3">
      <c r="A3755" s="77">
        <v>43378</v>
      </c>
      <c r="B3755" s="78" t="s">
        <v>2239</v>
      </c>
      <c r="C3755" s="79" t="s">
        <v>2240</v>
      </c>
      <c r="D3755" s="127" t="s">
        <v>2241</v>
      </c>
      <c r="E3755" s="80">
        <v>3</v>
      </c>
      <c r="F3755" s="80">
        <v>570000.47499999998</v>
      </c>
      <c r="G3755" s="80">
        <f t="shared" si="61"/>
        <v>1710001.4249999998</v>
      </c>
      <c r="H3755" s="80">
        <f>G3755</f>
        <v>1710001.4249999998</v>
      </c>
      <c r="I3755" s="162" t="s">
        <v>1213</v>
      </c>
      <c r="J3755" s="81"/>
      <c r="K3755" s="82"/>
    </row>
    <row r="3756" spans="1:11" ht="16.5" x14ac:dyDescent="0.3">
      <c r="A3756" s="77"/>
      <c r="B3756" s="78"/>
      <c r="C3756" s="79"/>
      <c r="D3756" s="127"/>
      <c r="E3756" s="80"/>
      <c r="F3756" s="80"/>
      <c r="G3756" s="80">
        <f t="shared" si="61"/>
        <v>0</v>
      </c>
      <c r="H3756" s="80"/>
      <c r="I3756" s="162"/>
      <c r="J3756" s="81"/>
      <c r="K3756" s="82"/>
    </row>
    <row r="3757" spans="1:11" ht="16.5" x14ac:dyDescent="0.3">
      <c r="A3757" s="77">
        <v>43378</v>
      </c>
      <c r="B3757" s="78" t="s">
        <v>2242</v>
      </c>
      <c r="C3757" s="79" t="s">
        <v>1522</v>
      </c>
      <c r="D3757" s="127" t="s">
        <v>1722</v>
      </c>
      <c r="E3757" s="80">
        <v>12</v>
      </c>
      <c r="F3757" s="80">
        <v>148500</v>
      </c>
      <c r="G3757" s="80">
        <f t="shared" si="61"/>
        <v>1782000</v>
      </c>
      <c r="H3757" s="80"/>
      <c r="I3757" s="162"/>
      <c r="J3757" s="81"/>
      <c r="K3757" s="82"/>
    </row>
    <row r="3758" spans="1:11" ht="16.5" x14ac:dyDescent="0.3">
      <c r="A3758" s="77"/>
      <c r="B3758" s="78"/>
      <c r="C3758" s="79"/>
      <c r="D3758" s="127" t="s">
        <v>1914</v>
      </c>
      <c r="E3758" s="80">
        <v>12</v>
      </c>
      <c r="F3758" s="80">
        <v>148500</v>
      </c>
      <c r="G3758" s="80">
        <f t="shared" si="61"/>
        <v>1782000</v>
      </c>
      <c r="H3758" s="80">
        <f>SUM(G3757:G3758)</f>
        <v>3564000</v>
      </c>
      <c r="I3758" s="162" t="s">
        <v>314</v>
      </c>
      <c r="J3758" s="81"/>
      <c r="K3758" s="82"/>
    </row>
    <row r="3759" spans="1:11" ht="16.5" x14ac:dyDescent="0.3">
      <c r="A3759" s="77"/>
      <c r="B3759" s="78"/>
      <c r="C3759" s="79"/>
      <c r="D3759" s="127"/>
      <c r="E3759" s="80"/>
      <c r="F3759" s="80"/>
      <c r="G3759" s="80">
        <f t="shared" si="61"/>
        <v>0</v>
      </c>
      <c r="H3759" s="80"/>
      <c r="I3759" s="162"/>
      <c r="J3759" s="81"/>
      <c r="K3759" s="82"/>
    </row>
    <row r="3760" spans="1:11" ht="16.5" x14ac:dyDescent="0.3">
      <c r="A3760" s="77">
        <v>43378</v>
      </c>
      <c r="B3760" s="78" t="s">
        <v>2243</v>
      </c>
      <c r="C3760" s="79" t="s">
        <v>1617</v>
      </c>
      <c r="D3760" s="127" t="s">
        <v>109</v>
      </c>
      <c r="E3760" s="80">
        <v>3</v>
      </c>
      <c r="F3760" s="80">
        <v>215000.5</v>
      </c>
      <c r="G3760" s="80">
        <f t="shared" si="61"/>
        <v>645001.5</v>
      </c>
      <c r="H3760" s="80">
        <f>G3760</f>
        <v>645001.5</v>
      </c>
      <c r="I3760" s="162" t="s">
        <v>314</v>
      </c>
      <c r="J3760" s="81"/>
      <c r="K3760" s="82"/>
    </row>
    <row r="3761" spans="1:11" ht="16.5" x14ac:dyDescent="0.3">
      <c r="A3761" s="77"/>
      <c r="B3761" s="78"/>
      <c r="C3761" s="79"/>
      <c r="D3761" s="127"/>
      <c r="E3761" s="80"/>
      <c r="F3761" s="80"/>
      <c r="G3761" s="80">
        <f t="shared" si="61"/>
        <v>0</v>
      </c>
      <c r="H3761" s="80"/>
      <c r="I3761" s="162"/>
      <c r="J3761" s="81"/>
      <c r="K3761" s="82"/>
    </row>
    <row r="3762" spans="1:11" ht="16.5" x14ac:dyDescent="0.3">
      <c r="A3762" s="77">
        <v>43378</v>
      </c>
      <c r="B3762" s="78" t="s">
        <v>2244</v>
      </c>
      <c r="C3762" s="79" t="s">
        <v>2084</v>
      </c>
      <c r="D3762" s="127" t="s">
        <v>2245</v>
      </c>
      <c r="E3762" s="80">
        <v>2</v>
      </c>
      <c r="F3762" s="80">
        <v>120000.1</v>
      </c>
      <c r="G3762" s="80">
        <f t="shared" si="61"/>
        <v>240000.2</v>
      </c>
      <c r="H3762" s="80">
        <f>G3762</f>
        <v>240000.2</v>
      </c>
      <c r="I3762" s="162" t="s">
        <v>1756</v>
      </c>
      <c r="J3762" s="81"/>
      <c r="K3762" s="82"/>
    </row>
    <row r="3763" spans="1:11" ht="16.5" x14ac:dyDescent="0.3">
      <c r="A3763" s="77"/>
      <c r="B3763" s="78"/>
      <c r="C3763" s="79"/>
      <c r="D3763" s="127"/>
      <c r="E3763" s="80"/>
      <c r="F3763" s="80"/>
      <c r="G3763" s="80">
        <f t="shared" si="61"/>
        <v>0</v>
      </c>
      <c r="H3763" s="80"/>
      <c r="I3763" s="162"/>
      <c r="J3763" s="81"/>
      <c r="K3763" s="82"/>
    </row>
    <row r="3764" spans="1:11" ht="16.5" x14ac:dyDescent="0.3">
      <c r="A3764" s="77">
        <v>43378</v>
      </c>
      <c r="B3764" s="78" t="s">
        <v>2246</v>
      </c>
      <c r="C3764" s="79" t="s">
        <v>985</v>
      </c>
      <c r="D3764" s="127" t="s">
        <v>1635</v>
      </c>
      <c r="E3764" s="80">
        <v>12</v>
      </c>
      <c r="F3764" s="80">
        <v>133999.79999999999</v>
      </c>
      <c r="G3764" s="80">
        <f t="shared" si="61"/>
        <v>1607997.5999999999</v>
      </c>
      <c r="H3764" s="80"/>
      <c r="I3764" s="162"/>
      <c r="J3764" s="81"/>
      <c r="K3764" s="82"/>
    </row>
    <row r="3765" spans="1:11" ht="16.5" x14ac:dyDescent="0.3">
      <c r="A3765" s="77"/>
      <c r="B3765" s="78"/>
      <c r="C3765" s="79"/>
      <c r="D3765" s="127" t="s">
        <v>1914</v>
      </c>
      <c r="E3765" s="80">
        <v>12</v>
      </c>
      <c r="F3765" s="80">
        <v>133999.79999999999</v>
      </c>
      <c r="G3765" s="80">
        <f t="shared" si="61"/>
        <v>1607997.5999999999</v>
      </c>
      <c r="H3765" s="80"/>
      <c r="I3765" s="162"/>
      <c r="J3765" s="81"/>
      <c r="K3765" s="82"/>
    </row>
    <row r="3766" spans="1:11" ht="16.5" x14ac:dyDescent="0.3">
      <c r="A3766" s="77"/>
      <c r="B3766" s="78"/>
      <c r="C3766" s="79"/>
      <c r="D3766" s="127" t="s">
        <v>1915</v>
      </c>
      <c r="E3766" s="80">
        <v>12</v>
      </c>
      <c r="F3766" s="80">
        <v>133999.79999999999</v>
      </c>
      <c r="G3766" s="80">
        <f t="shared" si="61"/>
        <v>1607997.5999999999</v>
      </c>
      <c r="H3766" s="80"/>
      <c r="I3766" s="162"/>
      <c r="J3766" s="81"/>
      <c r="K3766" s="82"/>
    </row>
    <row r="3767" spans="1:11" ht="16.5" x14ac:dyDescent="0.3">
      <c r="A3767" s="77"/>
      <c r="B3767" s="78"/>
      <c r="C3767" s="79"/>
      <c r="D3767" s="127" t="s">
        <v>1721</v>
      </c>
      <c r="E3767" s="80">
        <v>12</v>
      </c>
      <c r="F3767" s="80">
        <v>133999.79999999999</v>
      </c>
      <c r="G3767" s="80">
        <f t="shared" si="61"/>
        <v>1607997.5999999999</v>
      </c>
      <c r="H3767" s="80"/>
      <c r="I3767" s="162"/>
      <c r="J3767" s="81"/>
      <c r="K3767" s="82"/>
    </row>
    <row r="3768" spans="1:11" ht="16.5" x14ac:dyDescent="0.3">
      <c r="A3768" s="77"/>
      <c r="B3768" s="78"/>
      <c r="C3768" s="79"/>
      <c r="D3768" s="127" t="s">
        <v>208</v>
      </c>
      <c r="E3768" s="80">
        <v>24</v>
      </c>
      <c r="F3768" s="80">
        <v>112612.5</v>
      </c>
      <c r="G3768" s="80">
        <f t="shared" si="61"/>
        <v>2702700</v>
      </c>
      <c r="H3768" s="80">
        <f>SUM(G3764:G3768)</f>
        <v>9134690.3999999985</v>
      </c>
      <c r="I3768" s="162" t="s">
        <v>1213</v>
      </c>
      <c r="J3768" s="81"/>
      <c r="K3768" s="82"/>
    </row>
    <row r="3769" spans="1:11" ht="16.5" x14ac:dyDescent="0.3">
      <c r="A3769" s="77"/>
      <c r="B3769" s="78"/>
      <c r="C3769" s="79"/>
      <c r="D3769" s="127"/>
      <c r="E3769" s="80"/>
      <c r="F3769" s="80"/>
      <c r="G3769" s="80">
        <f t="shared" si="61"/>
        <v>0</v>
      </c>
      <c r="H3769" s="80"/>
      <c r="I3769" s="162"/>
      <c r="J3769" s="81"/>
      <c r="K3769" s="82"/>
    </row>
    <row r="3770" spans="1:11" ht="16.5" x14ac:dyDescent="0.3">
      <c r="A3770" s="77">
        <v>43378</v>
      </c>
      <c r="B3770" s="78" t="s">
        <v>2247</v>
      </c>
      <c r="C3770" s="79" t="s">
        <v>985</v>
      </c>
      <c r="D3770" s="127" t="s">
        <v>1930</v>
      </c>
      <c r="E3770" s="80">
        <v>24</v>
      </c>
      <c r="F3770" s="80">
        <v>66999.899999999994</v>
      </c>
      <c r="G3770" s="80">
        <f t="shared" si="61"/>
        <v>1607997.5999999999</v>
      </c>
      <c r="H3770" s="80"/>
      <c r="I3770" s="162"/>
      <c r="J3770" s="81"/>
      <c r="K3770" s="82"/>
    </row>
    <row r="3771" spans="1:11" ht="16.5" x14ac:dyDescent="0.3">
      <c r="A3771" s="77"/>
      <c r="B3771" s="78"/>
      <c r="C3771" s="79"/>
      <c r="D3771" s="127" t="s">
        <v>1719</v>
      </c>
      <c r="E3771" s="80">
        <v>24</v>
      </c>
      <c r="F3771" s="80">
        <v>66999.899999999994</v>
      </c>
      <c r="G3771" s="80">
        <f t="shared" si="61"/>
        <v>1607997.5999999999</v>
      </c>
      <c r="H3771" s="80"/>
      <c r="I3771" s="162"/>
      <c r="J3771" s="81"/>
      <c r="K3771" s="82"/>
    </row>
    <row r="3772" spans="1:11" ht="16.5" x14ac:dyDescent="0.3">
      <c r="A3772" s="77"/>
      <c r="B3772" s="78"/>
      <c r="C3772" s="79"/>
      <c r="D3772" s="127" t="s">
        <v>1933</v>
      </c>
      <c r="E3772" s="80">
        <v>24</v>
      </c>
      <c r="F3772" s="80">
        <v>66999.899999999994</v>
      </c>
      <c r="G3772" s="80">
        <f t="shared" si="61"/>
        <v>1607997.5999999999</v>
      </c>
      <c r="H3772" s="80"/>
      <c r="I3772" s="162"/>
      <c r="J3772" s="81"/>
      <c r="K3772" s="82"/>
    </row>
    <row r="3773" spans="1:11" ht="16.5" x14ac:dyDescent="0.3">
      <c r="A3773" s="77"/>
      <c r="B3773" s="78"/>
      <c r="C3773" s="79"/>
      <c r="D3773" s="127" t="s">
        <v>1966</v>
      </c>
      <c r="E3773" s="80">
        <v>24</v>
      </c>
      <c r="F3773" s="80">
        <v>66999.899999999994</v>
      </c>
      <c r="G3773" s="80">
        <f t="shared" si="61"/>
        <v>1607997.5999999999</v>
      </c>
      <c r="H3773" s="80">
        <f>SUM(G3770:G3773)</f>
        <v>6431990.3999999994</v>
      </c>
      <c r="I3773" s="162" t="s">
        <v>1213</v>
      </c>
      <c r="J3773" s="81"/>
      <c r="K3773" s="82"/>
    </row>
    <row r="3774" spans="1:11" ht="16.5" x14ac:dyDescent="0.3">
      <c r="A3774" s="77"/>
      <c r="B3774" s="78"/>
      <c r="C3774" s="79"/>
      <c r="D3774" s="127"/>
      <c r="E3774" s="80"/>
      <c r="F3774" s="80"/>
      <c r="G3774" s="80">
        <f t="shared" si="61"/>
        <v>0</v>
      </c>
      <c r="H3774" s="80"/>
      <c r="I3774" s="162"/>
      <c r="J3774" s="81"/>
      <c r="K3774" s="82"/>
    </row>
    <row r="3775" spans="1:11" ht="16.5" x14ac:dyDescent="0.3">
      <c r="A3775" s="77">
        <v>43378</v>
      </c>
      <c r="B3775" s="78" t="s">
        <v>2248</v>
      </c>
      <c r="C3775" s="79" t="s">
        <v>359</v>
      </c>
      <c r="D3775" s="127" t="s">
        <v>31</v>
      </c>
      <c r="E3775" s="80">
        <v>1</v>
      </c>
      <c r="F3775" s="80">
        <v>511100.09499999997</v>
      </c>
      <c r="G3775" s="80">
        <f t="shared" si="61"/>
        <v>511100.09499999997</v>
      </c>
      <c r="H3775" s="80">
        <f>G3775</f>
        <v>511100.09499999997</v>
      </c>
      <c r="I3775" s="162" t="s">
        <v>1756</v>
      </c>
      <c r="J3775" s="81"/>
      <c r="K3775" s="82"/>
    </row>
    <row r="3776" spans="1:11" ht="16.5" x14ac:dyDescent="0.3">
      <c r="A3776" s="77"/>
      <c r="B3776" s="78"/>
      <c r="C3776" s="79"/>
      <c r="D3776" s="127"/>
      <c r="E3776" s="80"/>
      <c r="F3776" s="80"/>
      <c r="G3776" s="80">
        <f t="shared" si="61"/>
        <v>0</v>
      </c>
      <c r="H3776" s="80"/>
      <c r="I3776" s="162"/>
      <c r="J3776" s="81"/>
      <c r="K3776" s="82"/>
    </row>
    <row r="3777" spans="1:11" ht="16.5" x14ac:dyDescent="0.3">
      <c r="A3777" s="77">
        <v>43378</v>
      </c>
      <c r="B3777" s="78" t="s">
        <v>2249</v>
      </c>
      <c r="C3777" s="79" t="s">
        <v>258</v>
      </c>
      <c r="D3777" s="127" t="s">
        <v>2241</v>
      </c>
      <c r="E3777" s="80">
        <v>12</v>
      </c>
      <c r="F3777" s="80">
        <v>570000.47499999998</v>
      </c>
      <c r="G3777" s="80">
        <f t="shared" si="61"/>
        <v>6840005.6999999993</v>
      </c>
      <c r="H3777" s="80"/>
      <c r="I3777" s="162"/>
      <c r="J3777" s="81"/>
      <c r="K3777" s="82"/>
    </row>
    <row r="3778" spans="1:11" ht="16.5" x14ac:dyDescent="0.3">
      <c r="A3778" s="77"/>
      <c r="B3778" s="78"/>
      <c r="C3778" s="79"/>
      <c r="D3778" s="127" t="s">
        <v>391</v>
      </c>
      <c r="E3778" s="80">
        <v>5</v>
      </c>
      <c r="F3778" s="80">
        <v>593750.18999999994</v>
      </c>
      <c r="G3778" s="80">
        <f>E3778*F3778</f>
        <v>2968750.9499999997</v>
      </c>
      <c r="H3778" s="80">
        <f>SUM(G3777:G3778)</f>
        <v>9808756.6499999985</v>
      </c>
      <c r="I3778" s="162" t="s">
        <v>314</v>
      </c>
      <c r="J3778" s="81"/>
      <c r="K3778" s="82"/>
    </row>
    <row r="3779" spans="1:11" ht="16.5" x14ac:dyDescent="0.3">
      <c r="A3779" s="77"/>
      <c r="B3779" s="78"/>
      <c r="C3779" s="79"/>
      <c r="D3779" s="127"/>
      <c r="E3779" s="80"/>
      <c r="F3779" s="80"/>
      <c r="G3779" s="80">
        <f t="shared" ref="G3779:G4052" si="62">E3779*F3779</f>
        <v>0</v>
      </c>
      <c r="H3779" s="80"/>
      <c r="I3779" s="162"/>
      <c r="J3779" s="81"/>
      <c r="K3779" s="82"/>
    </row>
    <row r="3780" spans="1:11" ht="16.5" x14ac:dyDescent="0.3">
      <c r="A3780" s="77">
        <v>43378</v>
      </c>
      <c r="B3780" s="78" t="s">
        <v>2250</v>
      </c>
      <c r="C3780" s="79" t="s">
        <v>2251</v>
      </c>
      <c r="D3780" s="127" t="s">
        <v>887</v>
      </c>
      <c r="E3780" s="80">
        <v>2</v>
      </c>
      <c r="F3780" s="80">
        <v>215000.5</v>
      </c>
      <c r="G3780" s="80">
        <f t="shared" si="62"/>
        <v>430001</v>
      </c>
      <c r="H3780" s="80">
        <f>G3780</f>
        <v>430001</v>
      </c>
      <c r="I3780" s="162" t="s">
        <v>310</v>
      </c>
      <c r="J3780" s="81"/>
      <c r="K3780" s="82"/>
    </row>
    <row r="3781" spans="1:11" ht="16.5" x14ac:dyDescent="0.3">
      <c r="A3781" s="77"/>
      <c r="B3781" s="78"/>
      <c r="C3781" s="79"/>
      <c r="D3781" s="127"/>
      <c r="E3781" s="80"/>
      <c r="F3781" s="80"/>
      <c r="G3781" s="80">
        <f t="shared" si="62"/>
        <v>0</v>
      </c>
      <c r="H3781" s="80"/>
      <c r="I3781" s="162"/>
      <c r="J3781" s="81"/>
      <c r="K3781" s="82"/>
    </row>
    <row r="3782" spans="1:11" ht="16.5" x14ac:dyDescent="0.3">
      <c r="A3782" s="77">
        <v>43378</v>
      </c>
      <c r="B3782" s="78" t="s">
        <v>2252</v>
      </c>
      <c r="C3782" s="79" t="s">
        <v>2253</v>
      </c>
      <c r="D3782" s="127" t="s">
        <v>2241</v>
      </c>
      <c r="E3782" s="80">
        <v>2</v>
      </c>
      <c r="F3782" s="80">
        <v>600000.5</v>
      </c>
      <c r="G3782" s="80">
        <f t="shared" si="62"/>
        <v>1200001</v>
      </c>
      <c r="H3782" s="80"/>
      <c r="I3782" s="162"/>
      <c r="J3782" s="81"/>
      <c r="K3782" s="82"/>
    </row>
    <row r="3783" spans="1:11" ht="16.5" x14ac:dyDescent="0.3">
      <c r="A3783" s="77"/>
      <c r="B3783" s="78"/>
      <c r="C3783" s="79"/>
      <c r="D3783" s="127" t="s">
        <v>1282</v>
      </c>
      <c r="E3783" s="80">
        <v>2</v>
      </c>
      <c r="F3783" s="80">
        <v>250000.3</v>
      </c>
      <c r="G3783" s="80">
        <f t="shared" si="62"/>
        <v>500000.6</v>
      </c>
      <c r="H3783" s="80">
        <f>SUM(G3782:G3783)</f>
        <v>1700001.6</v>
      </c>
      <c r="I3783" s="162" t="s">
        <v>309</v>
      </c>
      <c r="J3783" s="81" t="s">
        <v>2268</v>
      </c>
      <c r="K3783" s="82"/>
    </row>
    <row r="3784" spans="1:11" ht="16.5" x14ac:dyDescent="0.3">
      <c r="A3784" s="77"/>
      <c r="B3784" s="78"/>
      <c r="C3784" s="79"/>
      <c r="D3784" s="127"/>
      <c r="E3784" s="80"/>
      <c r="F3784" s="80"/>
      <c r="G3784" s="80">
        <f t="shared" si="62"/>
        <v>0</v>
      </c>
      <c r="H3784" s="80"/>
      <c r="I3784" s="162"/>
      <c r="J3784" s="81"/>
      <c r="K3784" s="82"/>
    </row>
    <row r="3785" spans="1:11" ht="16.5" x14ac:dyDescent="0.3">
      <c r="A3785" s="77">
        <v>43378</v>
      </c>
      <c r="B3785" s="78" t="s">
        <v>2254</v>
      </c>
      <c r="C3785" s="79" t="s">
        <v>42</v>
      </c>
      <c r="D3785" s="127" t="s">
        <v>1094</v>
      </c>
      <c r="E3785" s="80">
        <v>12</v>
      </c>
      <c r="F3785" s="80">
        <v>199999.8</v>
      </c>
      <c r="G3785" s="80">
        <f t="shared" si="62"/>
        <v>2399997.5999999996</v>
      </c>
      <c r="H3785" s="80">
        <f>G3785</f>
        <v>2399997.5999999996</v>
      </c>
      <c r="I3785" s="162" t="s">
        <v>1756</v>
      </c>
      <c r="J3785" s="81"/>
      <c r="K3785" s="82"/>
    </row>
    <row r="3786" spans="1:11" ht="16.5" x14ac:dyDescent="0.3">
      <c r="A3786" s="77"/>
      <c r="B3786" s="78"/>
      <c r="C3786" s="79"/>
      <c r="D3786" s="127"/>
      <c r="E3786" s="80"/>
      <c r="F3786" s="80"/>
      <c r="G3786" s="80">
        <f t="shared" si="62"/>
        <v>0</v>
      </c>
      <c r="H3786" s="80"/>
      <c r="I3786" s="162"/>
      <c r="J3786" s="81"/>
      <c r="K3786" s="82"/>
    </row>
    <row r="3787" spans="1:11" ht="16.5" x14ac:dyDescent="0.3">
      <c r="A3787" s="77">
        <v>43378</v>
      </c>
      <c r="B3787" s="78" t="s">
        <v>2255</v>
      </c>
      <c r="C3787" s="79" t="s">
        <v>786</v>
      </c>
      <c r="D3787" s="127" t="s">
        <v>405</v>
      </c>
      <c r="E3787" s="80">
        <v>6</v>
      </c>
      <c r="F3787" s="80">
        <v>570000.47499999998</v>
      </c>
      <c r="G3787" s="80">
        <f t="shared" si="62"/>
        <v>3420002.8499999996</v>
      </c>
      <c r="H3787" s="80">
        <f>G3787</f>
        <v>3420002.8499999996</v>
      </c>
      <c r="I3787" s="162" t="s">
        <v>309</v>
      </c>
      <c r="J3787" s="81"/>
      <c r="K3787" s="82"/>
    </row>
    <row r="3788" spans="1:11" ht="16.5" x14ac:dyDescent="0.3">
      <c r="A3788" s="77"/>
      <c r="B3788" s="78"/>
      <c r="C3788" s="79"/>
      <c r="D3788" s="127"/>
      <c r="E3788" s="80"/>
      <c r="F3788" s="80"/>
      <c r="G3788" s="80">
        <f t="shared" si="62"/>
        <v>0</v>
      </c>
      <c r="H3788" s="80"/>
      <c r="I3788" s="162"/>
      <c r="J3788" s="81"/>
      <c r="K3788" s="82"/>
    </row>
    <row r="3789" spans="1:11" ht="16.5" x14ac:dyDescent="0.3">
      <c r="A3789" s="77">
        <v>43378</v>
      </c>
      <c r="B3789" s="78" t="s">
        <v>2256</v>
      </c>
      <c r="C3789" s="79" t="s">
        <v>552</v>
      </c>
      <c r="D3789" s="127" t="s">
        <v>887</v>
      </c>
      <c r="E3789" s="80">
        <v>4</v>
      </c>
      <c r="F3789" s="80">
        <v>215000.5</v>
      </c>
      <c r="G3789" s="80">
        <f t="shared" si="62"/>
        <v>860002</v>
      </c>
      <c r="H3789" s="80">
        <f>G3789</f>
        <v>860002</v>
      </c>
      <c r="I3789" s="162" t="s">
        <v>309</v>
      </c>
      <c r="J3789" s="81"/>
      <c r="K3789" s="82"/>
    </row>
    <row r="3790" spans="1:11" ht="16.5" x14ac:dyDescent="0.3">
      <c r="A3790" s="77"/>
      <c r="B3790" s="78"/>
      <c r="C3790" s="79"/>
      <c r="D3790" s="127"/>
      <c r="E3790" s="80"/>
      <c r="F3790" s="80"/>
      <c r="G3790" s="80">
        <f t="shared" si="62"/>
        <v>0</v>
      </c>
      <c r="H3790" s="80"/>
      <c r="I3790" s="162"/>
      <c r="J3790" s="81"/>
      <c r="K3790" s="82"/>
    </row>
    <row r="3791" spans="1:11" ht="16.5" x14ac:dyDescent="0.3">
      <c r="A3791" s="77">
        <v>43378</v>
      </c>
      <c r="B3791" s="78" t="s">
        <v>2257</v>
      </c>
      <c r="C3791" s="79" t="s">
        <v>648</v>
      </c>
      <c r="D3791" s="127" t="s">
        <v>109</v>
      </c>
      <c r="E3791" s="80">
        <v>3</v>
      </c>
      <c r="F3791" s="80">
        <v>215000.5</v>
      </c>
      <c r="G3791" s="80">
        <f t="shared" si="62"/>
        <v>645001.5</v>
      </c>
      <c r="H3791" s="80">
        <f>G3791</f>
        <v>645001.5</v>
      </c>
      <c r="I3791" s="162" t="s">
        <v>674</v>
      </c>
      <c r="J3791" s="81"/>
      <c r="K3791" s="82"/>
    </row>
    <row r="3792" spans="1:11" ht="16.5" x14ac:dyDescent="0.3">
      <c r="A3792" s="77"/>
      <c r="B3792" s="78"/>
      <c r="C3792" s="79"/>
      <c r="D3792" s="127"/>
      <c r="E3792" s="80"/>
      <c r="F3792" s="80"/>
      <c r="G3792" s="80">
        <f t="shared" si="62"/>
        <v>0</v>
      </c>
      <c r="H3792" s="80"/>
      <c r="I3792" s="162"/>
      <c r="J3792" s="81"/>
      <c r="K3792" s="82"/>
    </row>
    <row r="3793" spans="1:11" ht="16.5" x14ac:dyDescent="0.3">
      <c r="A3793" s="77">
        <v>43378</v>
      </c>
      <c r="B3793" s="78" t="s">
        <v>2258</v>
      </c>
      <c r="C3793" s="79" t="s">
        <v>1209</v>
      </c>
      <c r="D3793" s="127" t="s">
        <v>2259</v>
      </c>
      <c r="E3793" s="80">
        <v>12</v>
      </c>
      <c r="F3793" s="80">
        <v>535004.5</v>
      </c>
      <c r="G3793" s="80">
        <f t="shared" si="62"/>
        <v>6420054</v>
      </c>
      <c r="H3793" s="80">
        <f>G3793</f>
        <v>6420054</v>
      </c>
      <c r="I3793" s="162" t="s">
        <v>312</v>
      </c>
      <c r="J3793" s="81"/>
      <c r="K3793" s="82"/>
    </row>
    <row r="3794" spans="1:11" ht="16.5" x14ac:dyDescent="0.3">
      <c r="A3794" s="77"/>
      <c r="B3794" s="78"/>
      <c r="C3794" s="79"/>
      <c r="D3794" s="127"/>
      <c r="E3794" s="80"/>
      <c r="F3794" s="80"/>
      <c r="G3794" s="80">
        <f t="shared" si="62"/>
        <v>0</v>
      </c>
      <c r="H3794" s="80"/>
      <c r="I3794" s="162"/>
      <c r="J3794" s="81"/>
      <c r="K3794" s="82"/>
    </row>
    <row r="3795" spans="1:11" ht="16.5" x14ac:dyDescent="0.3">
      <c r="A3795" s="77">
        <v>43378</v>
      </c>
      <c r="B3795" s="78" t="s">
        <v>2260</v>
      </c>
      <c r="C3795" s="79" t="s">
        <v>2261</v>
      </c>
      <c r="D3795" s="127" t="s">
        <v>28</v>
      </c>
      <c r="E3795" s="80">
        <v>3</v>
      </c>
      <c r="F3795" s="80">
        <v>571000.1</v>
      </c>
      <c r="G3795" s="80">
        <f t="shared" si="62"/>
        <v>1713000.2999999998</v>
      </c>
      <c r="H3795" s="80">
        <f>G3795</f>
        <v>1713000.2999999998</v>
      </c>
      <c r="I3795" s="162" t="s">
        <v>312</v>
      </c>
      <c r="J3795" s="81"/>
      <c r="K3795" s="82"/>
    </row>
    <row r="3796" spans="1:11" ht="16.5" x14ac:dyDescent="0.3">
      <c r="A3796" s="77"/>
      <c r="B3796" s="78"/>
      <c r="C3796" s="79"/>
      <c r="D3796" s="127"/>
      <c r="E3796" s="80"/>
      <c r="F3796" s="80"/>
      <c r="G3796" s="80">
        <f t="shared" si="62"/>
        <v>0</v>
      </c>
      <c r="H3796" s="80"/>
      <c r="I3796" s="162"/>
      <c r="J3796" s="81"/>
      <c r="K3796" s="82"/>
    </row>
    <row r="3797" spans="1:11" ht="16.5" x14ac:dyDescent="0.3">
      <c r="A3797" s="77">
        <v>43378</v>
      </c>
      <c r="B3797" s="78" t="s">
        <v>2262</v>
      </c>
      <c r="C3797" s="79" t="s">
        <v>2263</v>
      </c>
      <c r="D3797" s="127" t="s">
        <v>887</v>
      </c>
      <c r="E3797" s="80">
        <v>13</v>
      </c>
      <c r="F3797" s="80">
        <v>215000.5</v>
      </c>
      <c r="G3797" s="80">
        <f t="shared" si="62"/>
        <v>2795006.5</v>
      </c>
      <c r="H3797" s="80"/>
      <c r="I3797" s="162"/>
      <c r="J3797" s="81"/>
      <c r="K3797" s="82"/>
    </row>
    <row r="3798" spans="1:11" ht="16.5" x14ac:dyDescent="0.3">
      <c r="A3798" s="77"/>
      <c r="B3798" s="78"/>
      <c r="C3798" s="79"/>
      <c r="D3798" s="127" t="s">
        <v>1094</v>
      </c>
      <c r="E3798" s="80">
        <v>3</v>
      </c>
      <c r="F3798" s="80">
        <v>199999.8</v>
      </c>
      <c r="G3798" s="80">
        <f t="shared" si="62"/>
        <v>599999.39999999991</v>
      </c>
      <c r="H3798" s="80">
        <f>SUM(G3797:G3798)</f>
        <v>3395005.9</v>
      </c>
      <c r="I3798" s="162" t="s">
        <v>309</v>
      </c>
      <c r="J3798" s="81"/>
      <c r="K3798" s="82"/>
    </row>
    <row r="3799" spans="1:11" ht="16.5" x14ac:dyDescent="0.3">
      <c r="A3799" s="77"/>
      <c r="B3799" s="78"/>
      <c r="C3799" s="79"/>
      <c r="D3799" s="127"/>
      <c r="E3799" s="80"/>
      <c r="F3799" s="80"/>
      <c r="G3799" s="80">
        <f t="shared" si="62"/>
        <v>0</v>
      </c>
      <c r="H3799" s="80"/>
      <c r="I3799" s="162"/>
      <c r="J3799" s="81"/>
      <c r="K3799" s="82"/>
    </row>
    <row r="3800" spans="1:11" ht="16.5" x14ac:dyDescent="0.3">
      <c r="A3800" s="77">
        <v>43378</v>
      </c>
      <c r="B3800" s="78" t="s">
        <v>2264</v>
      </c>
      <c r="C3800" s="79" t="s">
        <v>1083</v>
      </c>
      <c r="D3800" s="127" t="s">
        <v>162</v>
      </c>
      <c r="E3800" s="80">
        <v>6</v>
      </c>
      <c r="F3800" s="80">
        <v>216000.4</v>
      </c>
      <c r="G3800" s="80">
        <f t="shared" si="62"/>
        <v>1296002.3999999999</v>
      </c>
      <c r="H3800" s="80"/>
      <c r="I3800" s="162"/>
      <c r="J3800" s="81"/>
      <c r="K3800" s="82"/>
    </row>
    <row r="3801" spans="1:11" ht="16.5" x14ac:dyDescent="0.3">
      <c r="A3801" s="77"/>
      <c r="B3801" s="78"/>
      <c r="C3801" s="79"/>
      <c r="D3801" s="127" t="s">
        <v>162</v>
      </c>
      <c r="E3801" s="80">
        <v>1</v>
      </c>
      <c r="F3801" s="80">
        <v>0</v>
      </c>
      <c r="G3801" s="80">
        <f t="shared" si="62"/>
        <v>0</v>
      </c>
      <c r="H3801" s="80">
        <f>SUM(G3800:G3801)</f>
        <v>1296002.3999999999</v>
      </c>
      <c r="I3801" s="162" t="s">
        <v>1213</v>
      </c>
      <c r="J3801" s="81"/>
      <c r="K3801" s="82"/>
    </row>
    <row r="3802" spans="1:11" ht="16.5" x14ac:dyDescent="0.3">
      <c r="A3802" s="77"/>
      <c r="B3802" s="78"/>
      <c r="C3802" s="79"/>
      <c r="D3802" s="127"/>
      <c r="E3802" s="80"/>
      <c r="F3802" s="80"/>
      <c r="G3802" s="80">
        <f t="shared" si="62"/>
        <v>0</v>
      </c>
      <c r="H3802" s="80"/>
      <c r="I3802" s="162"/>
      <c r="J3802" s="81"/>
      <c r="K3802" s="82"/>
    </row>
    <row r="3803" spans="1:11" ht="16.5" x14ac:dyDescent="0.3">
      <c r="A3803" s="77">
        <v>43378</v>
      </c>
      <c r="B3803" s="78" t="s">
        <v>2265</v>
      </c>
      <c r="C3803" s="79" t="s">
        <v>477</v>
      </c>
      <c r="D3803" s="127" t="s">
        <v>405</v>
      </c>
      <c r="E3803" s="80">
        <v>6</v>
      </c>
      <c r="F3803" s="80">
        <v>570000.47499999998</v>
      </c>
      <c r="G3803" s="80">
        <f t="shared" si="62"/>
        <v>3420002.8499999996</v>
      </c>
      <c r="H3803" s="80">
        <f>G3803</f>
        <v>3420002.8499999996</v>
      </c>
      <c r="I3803" s="162" t="s">
        <v>674</v>
      </c>
      <c r="J3803" s="81"/>
      <c r="K3803" s="82"/>
    </row>
    <row r="3804" spans="1:11" ht="16.5" x14ac:dyDescent="0.3">
      <c r="A3804" s="77"/>
      <c r="B3804" s="78"/>
      <c r="C3804" s="79"/>
      <c r="D3804" s="127"/>
      <c r="E3804" s="80"/>
      <c r="F3804" s="80"/>
      <c r="G3804" s="80">
        <f t="shared" si="62"/>
        <v>0</v>
      </c>
      <c r="H3804" s="80"/>
      <c r="I3804" s="162"/>
      <c r="J3804" s="81"/>
      <c r="K3804" s="82"/>
    </row>
    <row r="3805" spans="1:11" ht="16.5" x14ac:dyDescent="0.3">
      <c r="A3805" s="77">
        <v>43378</v>
      </c>
      <c r="B3805" s="78" t="s">
        <v>2266</v>
      </c>
      <c r="C3805" s="79" t="s">
        <v>244</v>
      </c>
      <c r="D3805" s="127" t="s">
        <v>2241</v>
      </c>
      <c r="E3805" s="80">
        <v>6</v>
      </c>
      <c r="F3805" s="80">
        <v>570000.47499999998</v>
      </c>
      <c r="G3805" s="80">
        <f t="shared" si="62"/>
        <v>3420002.8499999996</v>
      </c>
      <c r="H3805" s="80">
        <f>G3805</f>
        <v>3420002.8499999996</v>
      </c>
      <c r="I3805" s="162" t="s">
        <v>309</v>
      </c>
      <c r="J3805" s="81"/>
      <c r="K3805" s="82"/>
    </row>
    <row r="3806" spans="1:11" ht="16.5" x14ac:dyDescent="0.3">
      <c r="A3806" s="77"/>
      <c r="B3806" s="78"/>
      <c r="C3806" s="79"/>
      <c r="D3806" s="127"/>
      <c r="E3806" s="80"/>
      <c r="F3806" s="80"/>
      <c r="G3806" s="80">
        <f t="shared" si="62"/>
        <v>0</v>
      </c>
      <c r="H3806" s="80"/>
      <c r="I3806" s="162"/>
      <c r="J3806" s="81"/>
      <c r="K3806" s="82"/>
    </row>
    <row r="3807" spans="1:11" ht="16.5" x14ac:dyDescent="0.3">
      <c r="A3807" s="77">
        <v>43378</v>
      </c>
      <c r="B3807" s="78" t="s">
        <v>2267</v>
      </c>
      <c r="C3807" s="79" t="s">
        <v>340</v>
      </c>
      <c r="D3807" s="127" t="s">
        <v>887</v>
      </c>
      <c r="E3807" s="80">
        <v>2</v>
      </c>
      <c r="F3807" s="80">
        <v>215000.5</v>
      </c>
      <c r="G3807" s="80">
        <f t="shared" si="62"/>
        <v>430001</v>
      </c>
      <c r="H3807" s="80"/>
      <c r="I3807" s="162"/>
      <c r="J3807" s="81"/>
      <c r="K3807" s="82"/>
    </row>
    <row r="3808" spans="1:11" ht="16.5" x14ac:dyDescent="0.3">
      <c r="A3808" s="77"/>
      <c r="B3808" s="78"/>
      <c r="C3808" s="79"/>
      <c r="D3808" s="127" t="s">
        <v>1094</v>
      </c>
      <c r="E3808" s="80">
        <v>2</v>
      </c>
      <c r="F3808" s="80">
        <v>199999.8</v>
      </c>
      <c r="G3808" s="80">
        <f t="shared" si="62"/>
        <v>399999.6</v>
      </c>
      <c r="H3808" s="80">
        <f>SUM(G3807:G3808)</f>
        <v>830000.6</v>
      </c>
      <c r="I3808" s="162" t="s">
        <v>315</v>
      </c>
      <c r="J3808" s="81"/>
      <c r="K3808" s="82"/>
    </row>
    <row r="3809" spans="1:11" ht="16.5" x14ac:dyDescent="0.3">
      <c r="A3809" s="77"/>
      <c r="B3809" s="78"/>
      <c r="C3809" s="79"/>
      <c r="D3809" s="127"/>
      <c r="E3809" s="80"/>
      <c r="F3809" s="80"/>
      <c r="G3809" s="80">
        <f t="shared" si="62"/>
        <v>0</v>
      </c>
      <c r="H3809" s="80"/>
      <c r="I3809" s="162"/>
      <c r="J3809" s="81"/>
      <c r="K3809" s="82"/>
    </row>
    <row r="3810" spans="1:11" ht="16.5" x14ac:dyDescent="0.3">
      <c r="A3810" s="77">
        <v>43378</v>
      </c>
      <c r="B3810" s="78" t="s">
        <v>2269</v>
      </c>
      <c r="C3810" s="79" t="s">
        <v>1194</v>
      </c>
      <c r="D3810" s="127" t="s">
        <v>1915</v>
      </c>
      <c r="E3810" s="80">
        <v>1</v>
      </c>
      <c r="F3810" s="80">
        <v>148500</v>
      </c>
      <c r="G3810" s="80">
        <f t="shared" si="62"/>
        <v>148500</v>
      </c>
      <c r="H3810" s="80">
        <f>G3810</f>
        <v>148500</v>
      </c>
      <c r="I3810" s="162" t="s">
        <v>1213</v>
      </c>
      <c r="J3810" s="81"/>
      <c r="K3810" s="82"/>
    </row>
    <row r="3811" spans="1:11" ht="16.5" x14ac:dyDescent="0.3">
      <c r="A3811" s="77"/>
      <c r="B3811" s="78"/>
      <c r="C3811" s="79"/>
      <c r="D3811" s="127"/>
      <c r="E3811" s="80"/>
      <c r="F3811" s="80"/>
      <c r="G3811" s="80">
        <f t="shared" si="62"/>
        <v>0</v>
      </c>
      <c r="H3811" s="80"/>
      <c r="I3811" s="162"/>
      <c r="J3811" s="81"/>
      <c r="K3811" s="82"/>
    </row>
    <row r="3812" spans="1:11" ht="16.5" x14ac:dyDescent="0.3">
      <c r="A3812" s="77">
        <v>43378</v>
      </c>
      <c r="B3812" s="78" t="s">
        <v>2270</v>
      </c>
      <c r="C3812" s="79" t="s">
        <v>2271</v>
      </c>
      <c r="D3812" s="127" t="s">
        <v>1094</v>
      </c>
      <c r="E3812" s="80">
        <v>5</v>
      </c>
      <c r="F3812" s="80">
        <v>199999.8</v>
      </c>
      <c r="G3812" s="80">
        <f t="shared" si="62"/>
        <v>999999</v>
      </c>
      <c r="H3812" s="80">
        <f>G3812</f>
        <v>999999</v>
      </c>
      <c r="I3812" s="162" t="s">
        <v>314</v>
      </c>
      <c r="J3812" s="81"/>
      <c r="K3812" s="82"/>
    </row>
    <row r="3813" spans="1:11" ht="16.5" x14ac:dyDescent="0.3">
      <c r="A3813" s="77"/>
      <c r="B3813" s="78"/>
      <c r="C3813" s="79"/>
      <c r="D3813" s="127"/>
      <c r="E3813" s="80"/>
      <c r="F3813" s="80"/>
      <c r="G3813" s="80">
        <f t="shared" si="62"/>
        <v>0</v>
      </c>
      <c r="H3813" s="80"/>
      <c r="I3813" s="162"/>
      <c r="J3813" s="81"/>
      <c r="K3813" s="82"/>
    </row>
    <row r="3814" spans="1:11" ht="16.5" x14ac:dyDescent="0.3">
      <c r="A3814" s="92">
        <v>43378</v>
      </c>
      <c r="B3814" s="93" t="s">
        <v>2272</v>
      </c>
      <c r="C3814" s="94" t="s">
        <v>2273</v>
      </c>
      <c r="D3814" s="128" t="s">
        <v>969</v>
      </c>
      <c r="E3814" s="95">
        <v>37</v>
      </c>
      <c r="F3814" s="95">
        <v>25599.200000000001</v>
      </c>
      <c r="G3814" s="95"/>
      <c r="H3814" s="95"/>
      <c r="I3814" s="161"/>
      <c r="J3814" s="124"/>
      <c r="K3814" s="82"/>
    </row>
    <row r="3815" spans="1:11" ht="16.5" x14ac:dyDescent="0.3">
      <c r="A3815" s="92"/>
      <c r="B3815" s="93"/>
      <c r="C3815" s="94"/>
      <c r="D3815" s="128" t="s">
        <v>968</v>
      </c>
      <c r="E3815" s="95">
        <v>44</v>
      </c>
      <c r="F3815" s="95">
        <v>25599.200000000001</v>
      </c>
      <c r="G3815" s="95"/>
      <c r="H3815" s="95">
        <f>SUM(G3814:G3815)</f>
        <v>0</v>
      </c>
      <c r="I3815" s="161" t="s">
        <v>1213</v>
      </c>
      <c r="J3815" s="124" t="s">
        <v>2126</v>
      </c>
      <c r="K3815" s="82"/>
    </row>
    <row r="3816" spans="1:11" ht="16.5" x14ac:dyDescent="0.3">
      <c r="A3816" s="135"/>
      <c r="B3816" s="126"/>
      <c r="C3816" s="126"/>
      <c r="D3816" s="134" t="e">
        <f>+D265D249:D268D25D249:D4003</f>
        <v>#NAME?</v>
      </c>
      <c r="E3816" s="80"/>
      <c r="F3816" s="125"/>
      <c r="G3816" s="80">
        <f t="shared" si="62"/>
        <v>0</v>
      </c>
      <c r="H3816" s="80"/>
      <c r="I3816" s="133"/>
      <c r="J3816" s="132"/>
      <c r="K3816" s="125"/>
    </row>
    <row r="3817" spans="1:11" ht="16.5" x14ac:dyDescent="0.3">
      <c r="A3817" s="135">
        <v>43378</v>
      </c>
      <c r="B3817" s="126" t="s">
        <v>2274</v>
      </c>
      <c r="C3817" s="126" t="s">
        <v>2271</v>
      </c>
      <c r="D3817" s="134" t="s">
        <v>1094</v>
      </c>
      <c r="E3817" s="80">
        <v>8</v>
      </c>
      <c r="F3817" s="125">
        <v>199999.8</v>
      </c>
      <c r="G3817" s="80">
        <f t="shared" si="62"/>
        <v>1599998.4</v>
      </c>
      <c r="H3817" s="80">
        <f>G3817</f>
        <v>1599998.4</v>
      </c>
      <c r="I3817" s="133" t="s">
        <v>314</v>
      </c>
      <c r="J3817" s="132"/>
      <c r="K3817" s="125"/>
    </row>
    <row r="3818" spans="1:11" ht="16.5" x14ac:dyDescent="0.3">
      <c r="A3818" s="135"/>
      <c r="B3818" s="126"/>
      <c r="C3818" s="126"/>
      <c r="D3818" s="134"/>
      <c r="E3818" s="80"/>
      <c r="F3818" s="125"/>
      <c r="G3818" s="80">
        <f t="shared" si="62"/>
        <v>0</v>
      </c>
      <c r="H3818" s="80"/>
      <c r="I3818" s="133"/>
      <c r="J3818" s="132"/>
      <c r="K3818" s="125"/>
    </row>
    <row r="3819" spans="1:11" ht="16.5" x14ac:dyDescent="0.3">
      <c r="A3819" s="135">
        <v>43378</v>
      </c>
      <c r="B3819" s="126" t="s">
        <v>2275</v>
      </c>
      <c r="C3819" s="126" t="s">
        <v>2276</v>
      </c>
      <c r="D3819" s="134" t="s">
        <v>1854</v>
      </c>
      <c r="E3819" s="80">
        <v>1</v>
      </c>
      <c r="F3819" s="125">
        <v>234000.36</v>
      </c>
      <c r="G3819" s="80">
        <f t="shared" si="62"/>
        <v>234000.36</v>
      </c>
      <c r="H3819" s="80"/>
      <c r="I3819" s="133"/>
      <c r="J3819" s="132"/>
      <c r="K3819" s="125"/>
    </row>
    <row r="3820" spans="1:11" ht="16.5" x14ac:dyDescent="0.3">
      <c r="A3820" s="135"/>
      <c r="B3820" s="126"/>
      <c r="C3820" s="126"/>
      <c r="D3820" s="134" t="s">
        <v>1094</v>
      </c>
      <c r="E3820" s="80">
        <v>1</v>
      </c>
      <c r="F3820" s="125">
        <v>199999.8</v>
      </c>
      <c r="G3820" s="80">
        <f t="shared" si="62"/>
        <v>199999.8</v>
      </c>
      <c r="H3820" s="80">
        <f>SUM(G3819:G3820)</f>
        <v>434000.16</v>
      </c>
      <c r="I3820" s="133" t="s">
        <v>314</v>
      </c>
      <c r="J3820" s="132"/>
      <c r="K3820" s="125"/>
    </row>
    <row r="3821" spans="1:11" ht="16.5" x14ac:dyDescent="0.3">
      <c r="A3821" s="135"/>
      <c r="B3821" s="126"/>
      <c r="C3821" s="126"/>
      <c r="D3821" s="134"/>
      <c r="E3821" s="80"/>
      <c r="F3821" s="125"/>
      <c r="G3821" s="80">
        <f t="shared" si="62"/>
        <v>0</v>
      </c>
      <c r="H3821" s="80"/>
      <c r="I3821" s="133"/>
      <c r="J3821" s="132"/>
      <c r="K3821" s="125"/>
    </row>
    <row r="3822" spans="1:11" ht="16.5" x14ac:dyDescent="0.3">
      <c r="A3822" s="135">
        <v>43379</v>
      </c>
      <c r="B3822" s="126" t="s">
        <v>2277</v>
      </c>
      <c r="C3822" s="126" t="s">
        <v>985</v>
      </c>
      <c r="D3822" s="134" t="s">
        <v>1721</v>
      </c>
      <c r="E3822" s="80">
        <v>24</v>
      </c>
      <c r="F3822" s="125">
        <v>133999.79999999999</v>
      </c>
      <c r="G3822" s="80">
        <f t="shared" si="62"/>
        <v>3215995.1999999997</v>
      </c>
      <c r="H3822" s="80"/>
      <c r="I3822" s="133"/>
      <c r="J3822" s="132"/>
      <c r="K3822" s="125"/>
    </row>
    <row r="3823" spans="1:11" ht="16.5" x14ac:dyDescent="0.3">
      <c r="A3823" s="135"/>
      <c r="B3823" s="126"/>
      <c r="C3823" s="126"/>
      <c r="D3823" s="134" t="s">
        <v>1914</v>
      </c>
      <c r="E3823" s="80">
        <v>24</v>
      </c>
      <c r="F3823" s="125">
        <v>133999.79999999999</v>
      </c>
      <c r="G3823" s="80">
        <f t="shared" si="62"/>
        <v>3215995.1999999997</v>
      </c>
      <c r="H3823" s="80"/>
      <c r="I3823" s="133"/>
      <c r="J3823" s="132"/>
      <c r="K3823" s="125"/>
    </row>
    <row r="3824" spans="1:11" ht="16.5" x14ac:dyDescent="0.3">
      <c r="A3824" s="135"/>
      <c r="B3824" s="132"/>
      <c r="C3824" s="126"/>
      <c r="D3824" s="134" t="s">
        <v>1722</v>
      </c>
      <c r="E3824" s="80">
        <v>24</v>
      </c>
      <c r="F3824" s="125">
        <v>133999.79999999999</v>
      </c>
      <c r="G3824" s="80">
        <f t="shared" si="62"/>
        <v>3215995.1999999997</v>
      </c>
      <c r="H3824" s="80"/>
      <c r="I3824" s="133"/>
      <c r="J3824" s="132"/>
      <c r="K3824" s="125"/>
    </row>
    <row r="3825" spans="1:11" ht="16.5" x14ac:dyDescent="0.3">
      <c r="A3825" s="135"/>
      <c r="B3825" s="132"/>
      <c r="C3825" s="126"/>
      <c r="D3825" s="134" t="s">
        <v>1915</v>
      </c>
      <c r="E3825" s="80">
        <v>24</v>
      </c>
      <c r="F3825" s="125">
        <v>133999.79999999999</v>
      </c>
      <c r="G3825" s="80">
        <f t="shared" si="62"/>
        <v>3215995.1999999997</v>
      </c>
      <c r="H3825" s="80"/>
      <c r="I3825" s="133"/>
      <c r="J3825" s="132"/>
      <c r="K3825" s="125"/>
    </row>
    <row r="3826" spans="1:11" ht="16.5" x14ac:dyDescent="0.3">
      <c r="A3826" s="135"/>
      <c r="B3826" s="132"/>
      <c r="C3826" s="126"/>
      <c r="D3826" s="134" t="s">
        <v>1675</v>
      </c>
      <c r="E3826" s="80">
        <v>24</v>
      </c>
      <c r="F3826" s="125">
        <v>37999.5</v>
      </c>
      <c r="G3826" s="80">
        <f t="shared" si="62"/>
        <v>911988</v>
      </c>
      <c r="H3826" s="80"/>
      <c r="I3826" s="133"/>
      <c r="J3826" s="132"/>
      <c r="K3826" s="125"/>
    </row>
    <row r="3827" spans="1:11" ht="16.5" x14ac:dyDescent="0.3">
      <c r="A3827" s="135"/>
      <c r="B3827" s="132"/>
      <c r="C3827" s="126"/>
      <c r="D3827" s="134" t="s">
        <v>1635</v>
      </c>
      <c r="E3827" s="80">
        <v>24</v>
      </c>
      <c r="F3827" s="125">
        <v>133999.79999999999</v>
      </c>
      <c r="G3827" s="80">
        <f t="shared" si="62"/>
        <v>3215995.1999999997</v>
      </c>
      <c r="H3827" s="80">
        <f>SUM(G3822:G3827)</f>
        <v>16991964</v>
      </c>
      <c r="I3827" s="133" t="s">
        <v>1213</v>
      </c>
      <c r="J3827" s="132"/>
      <c r="K3827" s="125"/>
    </row>
    <row r="3828" spans="1:11" ht="16.5" x14ac:dyDescent="0.3">
      <c r="A3828" s="135"/>
      <c r="B3828" s="132"/>
      <c r="C3828" s="126"/>
      <c r="D3828" s="134"/>
      <c r="E3828" s="80"/>
      <c r="F3828" s="125"/>
      <c r="G3828" s="80">
        <f t="shared" si="62"/>
        <v>0</v>
      </c>
      <c r="H3828" s="80"/>
      <c r="I3828" s="133"/>
      <c r="J3828" s="132"/>
      <c r="K3828" s="125"/>
    </row>
    <row r="3829" spans="1:11" ht="16.5" x14ac:dyDescent="0.3">
      <c r="A3829" s="135">
        <v>43379</v>
      </c>
      <c r="B3829" s="132" t="s">
        <v>2278</v>
      </c>
      <c r="C3829" s="126" t="s">
        <v>985</v>
      </c>
      <c r="D3829" s="134" t="s">
        <v>1725</v>
      </c>
      <c r="E3829" s="80">
        <v>24</v>
      </c>
      <c r="F3829" s="125">
        <v>66999.899999999994</v>
      </c>
      <c r="G3829" s="80">
        <f t="shared" si="62"/>
        <v>1607997.5999999999</v>
      </c>
      <c r="H3829" s="80"/>
      <c r="I3829" s="80"/>
      <c r="J3829" s="132"/>
      <c r="K3829" s="125"/>
    </row>
    <row r="3830" spans="1:11" ht="16.5" x14ac:dyDescent="0.3">
      <c r="A3830" s="135"/>
      <c r="B3830" s="132"/>
      <c r="C3830" s="126"/>
      <c r="D3830" s="134" t="s">
        <v>1933</v>
      </c>
      <c r="E3830" s="80">
        <v>24</v>
      </c>
      <c r="F3830" s="125">
        <v>66999.899999999994</v>
      </c>
      <c r="G3830" s="80">
        <f t="shared" si="62"/>
        <v>1607997.5999999999</v>
      </c>
      <c r="H3830" s="80">
        <f>SUM(G3829:G3830)</f>
        <v>3215995.1999999997</v>
      </c>
      <c r="I3830" s="80" t="s">
        <v>1213</v>
      </c>
      <c r="J3830" s="132"/>
      <c r="K3830" s="125"/>
    </row>
    <row r="3831" spans="1:11" ht="16.5" x14ac:dyDescent="0.3">
      <c r="A3831" s="135"/>
      <c r="B3831" s="132"/>
      <c r="C3831" s="126"/>
      <c r="D3831" s="134"/>
      <c r="E3831" s="80"/>
      <c r="F3831" s="125"/>
      <c r="G3831" s="80">
        <f t="shared" si="62"/>
        <v>0</v>
      </c>
      <c r="H3831" s="80"/>
      <c r="I3831" s="80"/>
      <c r="J3831" s="132"/>
      <c r="K3831" s="125"/>
    </row>
    <row r="3832" spans="1:11" ht="16.5" x14ac:dyDescent="0.3">
      <c r="A3832" s="135">
        <v>43379</v>
      </c>
      <c r="B3832" s="132" t="s">
        <v>2279</v>
      </c>
      <c r="C3832" s="126" t="s">
        <v>1981</v>
      </c>
      <c r="D3832" s="134" t="s">
        <v>2280</v>
      </c>
      <c r="E3832" s="80">
        <v>12</v>
      </c>
      <c r="F3832" s="125">
        <v>169999.5</v>
      </c>
      <c r="G3832" s="80">
        <f t="shared" si="62"/>
        <v>2039994</v>
      </c>
      <c r="H3832" s="80"/>
      <c r="I3832" s="80"/>
      <c r="J3832" s="132"/>
      <c r="K3832" s="125"/>
    </row>
    <row r="3833" spans="1:11" ht="16.5" x14ac:dyDescent="0.3">
      <c r="A3833" s="135"/>
      <c r="B3833" s="132"/>
      <c r="C3833" s="126"/>
      <c r="D3833" s="134" t="s">
        <v>2281</v>
      </c>
      <c r="E3833" s="80">
        <v>12</v>
      </c>
      <c r="F3833" s="125">
        <v>169999.5</v>
      </c>
      <c r="G3833" s="80">
        <f t="shared" si="62"/>
        <v>2039994</v>
      </c>
      <c r="H3833" s="80">
        <f>SUM(G3832:G3833)</f>
        <v>4079988</v>
      </c>
      <c r="I3833" s="80" t="s">
        <v>1756</v>
      </c>
      <c r="J3833" s="132"/>
      <c r="K3833" s="125"/>
    </row>
    <row r="3834" spans="1:11" ht="16.5" x14ac:dyDescent="0.3">
      <c r="A3834" s="135"/>
      <c r="B3834" s="132"/>
      <c r="C3834" s="126"/>
      <c r="D3834" s="134"/>
      <c r="E3834" s="80"/>
      <c r="F3834" s="125"/>
      <c r="G3834" s="80">
        <f t="shared" si="62"/>
        <v>0</v>
      </c>
      <c r="H3834" s="80"/>
      <c r="I3834" s="80"/>
      <c r="J3834" s="132"/>
      <c r="K3834" s="125"/>
    </row>
    <row r="3835" spans="1:11" ht="16.5" x14ac:dyDescent="0.3">
      <c r="A3835" s="135">
        <v>43379</v>
      </c>
      <c r="B3835" s="132" t="s">
        <v>2282</v>
      </c>
      <c r="C3835" s="126" t="s">
        <v>1893</v>
      </c>
      <c r="D3835" s="134" t="s">
        <v>109</v>
      </c>
      <c r="E3835" s="80">
        <v>6</v>
      </c>
      <c r="F3835" s="125">
        <v>215000.5</v>
      </c>
      <c r="G3835" s="80">
        <f t="shared" si="62"/>
        <v>1290003</v>
      </c>
      <c r="H3835" s="80"/>
      <c r="I3835" s="80"/>
      <c r="J3835" s="132"/>
      <c r="K3835" s="125"/>
    </row>
    <row r="3836" spans="1:11" ht="16.5" x14ac:dyDescent="0.3">
      <c r="A3836" s="135"/>
      <c r="B3836" s="132"/>
      <c r="C3836" s="126"/>
      <c r="D3836" s="134" t="s">
        <v>887</v>
      </c>
      <c r="E3836" s="80">
        <v>6</v>
      </c>
      <c r="F3836" s="125">
        <v>215000.5</v>
      </c>
      <c r="G3836" s="80">
        <f t="shared" si="62"/>
        <v>1290003</v>
      </c>
      <c r="H3836" s="80"/>
      <c r="I3836" s="80"/>
      <c r="J3836" s="132"/>
      <c r="K3836" s="125"/>
    </row>
    <row r="3837" spans="1:11" ht="16.5" x14ac:dyDescent="0.3">
      <c r="A3837" s="135"/>
      <c r="B3837" s="132"/>
      <c r="C3837" s="126"/>
      <c r="D3837" s="134" t="s">
        <v>31</v>
      </c>
      <c r="E3837" s="80">
        <v>1</v>
      </c>
      <c r="F3837" s="125">
        <v>538000.1</v>
      </c>
      <c r="G3837" s="80">
        <f t="shared" si="62"/>
        <v>538000.1</v>
      </c>
      <c r="H3837" s="80"/>
      <c r="I3837" s="80"/>
      <c r="J3837" s="132"/>
      <c r="K3837" s="125"/>
    </row>
    <row r="3838" spans="1:11" ht="16.5" x14ac:dyDescent="0.3">
      <c r="A3838" s="135"/>
      <c r="B3838" s="132"/>
      <c r="C3838" s="126"/>
      <c r="D3838" s="134" t="s">
        <v>1094</v>
      </c>
      <c r="E3838" s="80">
        <v>12</v>
      </c>
      <c r="F3838" s="125">
        <v>199999.8</v>
      </c>
      <c r="G3838" s="80">
        <f t="shared" si="62"/>
        <v>2399997.5999999996</v>
      </c>
      <c r="H3838" s="80">
        <f>SUM(G3835:G3838)</f>
        <v>5518003.6999999993</v>
      </c>
      <c r="I3838" s="80" t="s">
        <v>1756</v>
      </c>
      <c r="J3838" s="132"/>
      <c r="K3838" s="125"/>
    </row>
    <row r="3839" spans="1:11" ht="16.5" x14ac:dyDescent="0.3">
      <c r="A3839" s="135"/>
      <c r="B3839" s="132"/>
      <c r="C3839" s="126"/>
      <c r="D3839" s="134"/>
      <c r="E3839" s="80"/>
      <c r="F3839" s="125"/>
      <c r="G3839" s="80">
        <f t="shared" si="62"/>
        <v>0</v>
      </c>
      <c r="H3839" s="80"/>
      <c r="I3839" s="80"/>
      <c r="J3839" s="132"/>
      <c r="K3839" s="125"/>
    </row>
    <row r="3840" spans="1:11" ht="16.5" x14ac:dyDescent="0.3">
      <c r="A3840" s="135">
        <v>43379</v>
      </c>
      <c r="B3840" s="132" t="s">
        <v>2283</v>
      </c>
      <c r="C3840" s="126" t="s">
        <v>804</v>
      </c>
      <c r="D3840" s="134" t="s">
        <v>1325</v>
      </c>
      <c r="E3840" s="80">
        <v>2</v>
      </c>
      <c r="F3840" s="125">
        <v>637450</v>
      </c>
      <c r="G3840" s="80">
        <f t="shared" si="62"/>
        <v>1274900</v>
      </c>
      <c r="H3840" s="80">
        <f>G3840</f>
        <v>1274900</v>
      </c>
      <c r="I3840" s="80" t="s">
        <v>312</v>
      </c>
      <c r="J3840" s="132"/>
      <c r="K3840" s="125"/>
    </row>
    <row r="3841" spans="1:11" ht="16.5" x14ac:dyDescent="0.3">
      <c r="A3841" s="135"/>
      <c r="B3841" s="132"/>
      <c r="C3841" s="126"/>
      <c r="D3841" s="134"/>
      <c r="E3841" s="80"/>
      <c r="F3841" s="125"/>
      <c r="G3841" s="80">
        <f t="shared" si="62"/>
        <v>0</v>
      </c>
      <c r="H3841" s="80"/>
      <c r="I3841" s="80"/>
      <c r="J3841" s="132"/>
      <c r="K3841" s="125"/>
    </row>
    <row r="3842" spans="1:11" ht="16.5" x14ac:dyDescent="0.3">
      <c r="A3842" s="135">
        <v>43379</v>
      </c>
      <c r="B3842" s="132" t="s">
        <v>2284</v>
      </c>
      <c r="C3842" s="126" t="s">
        <v>804</v>
      </c>
      <c r="D3842" s="134" t="s">
        <v>1325</v>
      </c>
      <c r="E3842" s="80">
        <v>6</v>
      </c>
      <c r="F3842" s="125">
        <v>637450</v>
      </c>
      <c r="G3842" s="80">
        <f t="shared" si="62"/>
        <v>3824700</v>
      </c>
      <c r="H3842" s="80">
        <f>G3842</f>
        <v>3824700</v>
      </c>
      <c r="I3842" s="80" t="s">
        <v>312</v>
      </c>
      <c r="J3842" s="132"/>
      <c r="K3842" s="125"/>
    </row>
    <row r="3843" spans="1:11" ht="16.5" x14ac:dyDescent="0.3">
      <c r="A3843" s="135"/>
      <c r="B3843" s="132"/>
      <c r="C3843" s="126"/>
      <c r="D3843" s="134"/>
      <c r="E3843" s="80"/>
      <c r="F3843" s="125"/>
      <c r="G3843" s="80">
        <f t="shared" si="62"/>
        <v>0</v>
      </c>
      <c r="H3843" s="80"/>
      <c r="I3843" s="80"/>
      <c r="J3843" s="132"/>
      <c r="K3843" s="125"/>
    </row>
    <row r="3844" spans="1:11" ht="16.5" x14ac:dyDescent="0.3">
      <c r="A3844" s="135">
        <v>43379</v>
      </c>
      <c r="B3844" s="132" t="s">
        <v>2285</v>
      </c>
      <c r="C3844" s="126" t="s">
        <v>2276</v>
      </c>
      <c r="D3844" s="134" t="s">
        <v>1094</v>
      </c>
      <c r="E3844" s="80">
        <v>1</v>
      </c>
      <c r="F3844" s="125">
        <v>199999.8</v>
      </c>
      <c r="G3844" s="80">
        <f t="shared" si="62"/>
        <v>199999.8</v>
      </c>
      <c r="H3844" s="80">
        <f>G3844</f>
        <v>199999.8</v>
      </c>
      <c r="I3844" s="80" t="s">
        <v>314</v>
      </c>
      <c r="J3844" s="132"/>
      <c r="K3844" s="125"/>
    </row>
    <row r="3845" spans="1:11" ht="16.5" x14ac:dyDescent="0.3">
      <c r="A3845" s="135"/>
      <c r="B3845" s="132"/>
      <c r="C3845" s="126"/>
      <c r="D3845" s="134"/>
      <c r="E3845" s="80"/>
      <c r="F3845" s="125"/>
      <c r="G3845" s="80">
        <f t="shared" si="62"/>
        <v>0</v>
      </c>
      <c r="H3845" s="80"/>
      <c r="I3845" s="80"/>
      <c r="J3845" s="132"/>
      <c r="K3845" s="125"/>
    </row>
    <row r="3846" spans="1:11" ht="16.5" x14ac:dyDescent="0.3">
      <c r="A3846" s="135">
        <v>43379</v>
      </c>
      <c r="B3846" s="132" t="s">
        <v>2286</v>
      </c>
      <c r="C3846" s="126" t="s">
        <v>284</v>
      </c>
      <c r="D3846" s="134" t="s">
        <v>1094</v>
      </c>
      <c r="E3846" s="80">
        <v>4</v>
      </c>
      <c r="F3846" s="125">
        <v>199999.8</v>
      </c>
      <c r="G3846" s="80">
        <f t="shared" si="62"/>
        <v>799999.2</v>
      </c>
      <c r="H3846" s="80"/>
      <c r="I3846" s="80"/>
      <c r="J3846" s="132"/>
      <c r="K3846" s="125"/>
    </row>
    <row r="3847" spans="1:11" ht="16.5" x14ac:dyDescent="0.3">
      <c r="A3847" s="135"/>
      <c r="B3847" s="132"/>
      <c r="C3847" s="126"/>
      <c r="D3847" s="134" t="s">
        <v>109</v>
      </c>
      <c r="E3847" s="80">
        <v>12</v>
      </c>
      <c r="F3847" s="125">
        <v>215000.5</v>
      </c>
      <c r="G3847" s="80">
        <f t="shared" si="62"/>
        <v>2580006</v>
      </c>
      <c r="H3847" s="80"/>
      <c r="I3847" s="80"/>
      <c r="J3847" s="132"/>
      <c r="K3847" s="125"/>
    </row>
    <row r="3848" spans="1:11" ht="16.5" x14ac:dyDescent="0.3">
      <c r="A3848" s="135"/>
      <c r="B3848" s="132"/>
      <c r="C3848" s="126"/>
      <c r="D3848" s="134" t="s">
        <v>887</v>
      </c>
      <c r="E3848" s="80">
        <v>6</v>
      </c>
      <c r="F3848" s="125">
        <v>215000.5</v>
      </c>
      <c r="G3848" s="80">
        <f t="shared" si="62"/>
        <v>1290003</v>
      </c>
      <c r="H3848" s="80">
        <f>SUM(G3846:G3848)</f>
        <v>4670008.2</v>
      </c>
      <c r="I3848" s="80" t="s">
        <v>310</v>
      </c>
      <c r="J3848" s="132"/>
      <c r="K3848" s="125"/>
    </row>
    <row r="3849" spans="1:11" ht="16.5" x14ac:dyDescent="0.3">
      <c r="A3849" s="135"/>
      <c r="B3849" s="132"/>
      <c r="C3849" s="126"/>
      <c r="D3849" s="134"/>
      <c r="E3849" s="80"/>
      <c r="F3849" s="125"/>
      <c r="G3849" s="80">
        <f t="shared" si="62"/>
        <v>0</v>
      </c>
      <c r="H3849" s="80"/>
      <c r="I3849" s="80"/>
      <c r="J3849" s="132"/>
      <c r="K3849" s="125"/>
    </row>
    <row r="3850" spans="1:11" ht="16.5" x14ac:dyDescent="0.3">
      <c r="A3850" s="135">
        <v>43379</v>
      </c>
      <c r="B3850" s="132" t="s">
        <v>2287</v>
      </c>
      <c r="C3850" s="126" t="s">
        <v>117</v>
      </c>
      <c r="D3850" s="134" t="s">
        <v>31</v>
      </c>
      <c r="E3850" s="80">
        <v>3</v>
      </c>
      <c r="F3850" s="125">
        <v>511100.09499999997</v>
      </c>
      <c r="G3850" s="80">
        <f t="shared" si="62"/>
        <v>1533300.2849999999</v>
      </c>
      <c r="H3850" s="80">
        <f>G3850</f>
        <v>1533300.2849999999</v>
      </c>
      <c r="I3850" s="80" t="s">
        <v>309</v>
      </c>
      <c r="J3850" s="132"/>
      <c r="K3850" s="125"/>
    </row>
    <row r="3851" spans="1:11" ht="16.5" x14ac:dyDescent="0.3">
      <c r="A3851" s="135"/>
      <c r="B3851" s="132"/>
      <c r="C3851" s="126"/>
      <c r="D3851" s="134"/>
      <c r="E3851" s="80"/>
      <c r="F3851" s="125"/>
      <c r="G3851" s="80">
        <f t="shared" si="62"/>
        <v>0</v>
      </c>
      <c r="H3851" s="80"/>
      <c r="I3851" s="80"/>
      <c r="J3851" s="132"/>
      <c r="K3851" s="125"/>
    </row>
    <row r="3852" spans="1:11" ht="16.5" x14ac:dyDescent="0.3">
      <c r="A3852" s="135">
        <v>43379</v>
      </c>
      <c r="B3852" s="132" t="s">
        <v>2288</v>
      </c>
      <c r="C3852" s="126" t="s">
        <v>97</v>
      </c>
      <c r="D3852" s="134" t="s">
        <v>1094</v>
      </c>
      <c r="E3852" s="80">
        <v>1</v>
      </c>
      <c r="F3852" s="125">
        <v>199999.8</v>
      </c>
      <c r="G3852" s="80">
        <f t="shared" si="62"/>
        <v>199999.8</v>
      </c>
      <c r="H3852" s="80">
        <f>G3852</f>
        <v>199999.8</v>
      </c>
      <c r="I3852" s="80" t="s">
        <v>312</v>
      </c>
      <c r="J3852" s="132"/>
      <c r="K3852" s="125"/>
    </row>
    <row r="3853" spans="1:11" ht="16.5" x14ac:dyDescent="0.3">
      <c r="A3853" s="135"/>
      <c r="B3853" s="132"/>
      <c r="C3853" s="126"/>
      <c r="D3853" s="134"/>
      <c r="E3853" s="80"/>
      <c r="F3853" s="125"/>
      <c r="G3853" s="80">
        <f t="shared" si="62"/>
        <v>0</v>
      </c>
      <c r="H3853" s="80"/>
      <c r="I3853" s="80"/>
      <c r="J3853" s="132"/>
      <c r="K3853" s="125"/>
    </row>
    <row r="3854" spans="1:11" ht="16.5" x14ac:dyDescent="0.3">
      <c r="A3854" s="135">
        <v>43379</v>
      </c>
      <c r="B3854" s="132" t="s">
        <v>2289</v>
      </c>
      <c r="C3854" s="126" t="s">
        <v>87</v>
      </c>
      <c r="D3854" s="134" t="s">
        <v>1854</v>
      </c>
      <c r="E3854" s="80">
        <v>4</v>
      </c>
      <c r="F3854" s="125">
        <v>234000.46</v>
      </c>
      <c r="G3854" s="80">
        <f t="shared" si="62"/>
        <v>936001.84</v>
      </c>
      <c r="H3854" s="80">
        <f>G3854</f>
        <v>936001.84</v>
      </c>
      <c r="I3854" s="80" t="s">
        <v>674</v>
      </c>
      <c r="J3854" s="132"/>
      <c r="K3854" s="125"/>
    </row>
    <row r="3855" spans="1:11" ht="16.5" x14ac:dyDescent="0.3">
      <c r="A3855" s="135"/>
      <c r="B3855" s="132"/>
      <c r="C3855" s="126"/>
      <c r="D3855" s="134"/>
      <c r="E3855" s="80"/>
      <c r="F3855" s="125"/>
      <c r="G3855" s="80">
        <f t="shared" si="62"/>
        <v>0</v>
      </c>
      <c r="H3855" s="80"/>
      <c r="I3855" s="80"/>
      <c r="J3855" s="132"/>
      <c r="K3855" s="125"/>
    </row>
    <row r="3856" spans="1:11" ht="16.5" x14ac:dyDescent="0.3">
      <c r="A3856" s="135">
        <v>43379</v>
      </c>
      <c r="B3856" s="132" t="s">
        <v>2290</v>
      </c>
      <c r="C3856" s="126" t="s">
        <v>1019</v>
      </c>
      <c r="D3856" s="134" t="s">
        <v>887</v>
      </c>
      <c r="E3856" s="80">
        <v>2</v>
      </c>
      <c r="F3856" s="125">
        <v>215000.5</v>
      </c>
      <c r="G3856" s="80">
        <f t="shared" si="62"/>
        <v>430001</v>
      </c>
      <c r="H3856" s="80"/>
      <c r="I3856" s="80"/>
      <c r="J3856" s="132"/>
      <c r="K3856" s="125"/>
    </row>
    <row r="3857" spans="1:11" ht="16.5" x14ac:dyDescent="0.3">
      <c r="A3857" s="135"/>
      <c r="B3857" s="132"/>
      <c r="C3857" s="126"/>
      <c r="D3857" s="134" t="s">
        <v>104</v>
      </c>
      <c r="E3857" s="80">
        <v>1</v>
      </c>
      <c r="F3857" s="125">
        <v>511100.09499999997</v>
      </c>
      <c r="G3857" s="80">
        <f t="shared" si="62"/>
        <v>511100.09499999997</v>
      </c>
      <c r="H3857" s="80">
        <f>SUM(G3856:G3857)</f>
        <v>941101.09499999997</v>
      </c>
      <c r="I3857" s="80" t="s">
        <v>309</v>
      </c>
      <c r="J3857" s="132"/>
      <c r="K3857" s="125"/>
    </row>
    <row r="3858" spans="1:11" ht="16.5" x14ac:dyDescent="0.3">
      <c r="A3858" s="135"/>
      <c r="B3858" s="132"/>
      <c r="C3858" s="126"/>
      <c r="D3858" s="134"/>
      <c r="E3858" s="80"/>
      <c r="F3858" s="125"/>
      <c r="G3858" s="80">
        <f t="shared" si="62"/>
        <v>0</v>
      </c>
      <c r="H3858" s="80"/>
      <c r="I3858" s="80"/>
      <c r="J3858" s="132"/>
      <c r="K3858" s="125"/>
    </row>
    <row r="3859" spans="1:11" ht="16.5" x14ac:dyDescent="0.3">
      <c r="A3859" s="135">
        <v>43379</v>
      </c>
      <c r="B3859" s="132" t="s">
        <v>2291</v>
      </c>
      <c r="C3859" s="126" t="s">
        <v>2292</v>
      </c>
      <c r="D3859" s="134" t="s">
        <v>104</v>
      </c>
      <c r="E3859" s="80">
        <v>12</v>
      </c>
      <c r="F3859" s="125">
        <v>484200.09</v>
      </c>
      <c r="G3859" s="80">
        <f t="shared" si="62"/>
        <v>5810401.0800000001</v>
      </c>
      <c r="H3859" s="80">
        <f>G3859</f>
        <v>5810401.0800000001</v>
      </c>
      <c r="I3859" s="80" t="s">
        <v>309</v>
      </c>
      <c r="J3859" s="132"/>
      <c r="K3859" s="125"/>
    </row>
    <row r="3860" spans="1:11" ht="16.5" x14ac:dyDescent="0.3">
      <c r="A3860" s="135"/>
      <c r="B3860" s="132"/>
      <c r="C3860" s="126"/>
      <c r="D3860" s="134"/>
      <c r="E3860" s="80"/>
      <c r="F3860" s="125"/>
      <c r="G3860" s="80">
        <f t="shared" si="62"/>
        <v>0</v>
      </c>
      <c r="H3860" s="80"/>
      <c r="I3860" s="80"/>
      <c r="J3860" s="132"/>
      <c r="K3860" s="125"/>
    </row>
    <row r="3861" spans="1:11" ht="16.5" x14ac:dyDescent="0.3">
      <c r="A3861" s="135">
        <v>43379</v>
      </c>
      <c r="B3861" s="132" t="s">
        <v>2293</v>
      </c>
      <c r="C3861" s="126" t="s">
        <v>2199</v>
      </c>
      <c r="D3861" s="134" t="s">
        <v>1094</v>
      </c>
      <c r="E3861" s="80">
        <v>1</v>
      </c>
      <c r="F3861" s="125">
        <v>199999.8</v>
      </c>
      <c r="G3861" s="80">
        <f t="shared" si="62"/>
        <v>199999.8</v>
      </c>
      <c r="H3861" s="80"/>
      <c r="I3861" s="80"/>
      <c r="J3861" s="132"/>
      <c r="K3861" s="125"/>
    </row>
    <row r="3862" spans="1:11" ht="16.5" x14ac:dyDescent="0.3">
      <c r="A3862" s="135"/>
      <c r="B3862" s="132"/>
      <c r="C3862" s="126"/>
      <c r="D3862" s="134" t="s">
        <v>887</v>
      </c>
      <c r="E3862" s="80">
        <v>1</v>
      </c>
      <c r="F3862" s="125">
        <v>215000.5</v>
      </c>
      <c r="G3862" s="80">
        <f t="shared" si="62"/>
        <v>215000.5</v>
      </c>
      <c r="H3862" s="80">
        <f>SUM(G3861:G3862)</f>
        <v>415000.3</v>
      </c>
      <c r="I3862" s="80" t="s">
        <v>1756</v>
      </c>
      <c r="J3862" s="132"/>
      <c r="K3862" s="125"/>
    </row>
    <row r="3863" spans="1:11" ht="16.5" x14ac:dyDescent="0.3">
      <c r="A3863" s="135"/>
      <c r="B3863" s="132"/>
      <c r="C3863" s="126"/>
      <c r="D3863" s="134"/>
      <c r="E3863" s="80"/>
      <c r="F3863" s="125"/>
      <c r="G3863" s="80">
        <f t="shared" si="62"/>
        <v>0</v>
      </c>
      <c r="H3863" s="80"/>
      <c r="I3863" s="80"/>
      <c r="J3863" s="132"/>
      <c r="K3863" s="125"/>
    </row>
    <row r="3864" spans="1:11" ht="16.5" x14ac:dyDescent="0.3">
      <c r="A3864" s="135">
        <v>43379</v>
      </c>
      <c r="B3864" s="132" t="s">
        <v>2294</v>
      </c>
      <c r="C3864" s="126" t="s">
        <v>57</v>
      </c>
      <c r="D3864" s="134" t="s">
        <v>31</v>
      </c>
      <c r="E3864" s="80">
        <v>2</v>
      </c>
      <c r="F3864" s="125">
        <v>511100.09499999997</v>
      </c>
      <c r="G3864" s="80">
        <f t="shared" si="62"/>
        <v>1022200.19</v>
      </c>
      <c r="H3864" s="80">
        <f>G3864</f>
        <v>1022200.19</v>
      </c>
      <c r="I3864" s="80" t="s">
        <v>309</v>
      </c>
      <c r="J3864" s="132"/>
      <c r="K3864" s="125"/>
    </row>
    <row r="3865" spans="1:11" ht="16.5" x14ac:dyDescent="0.3">
      <c r="A3865" s="135"/>
      <c r="B3865" s="132"/>
      <c r="C3865" s="126"/>
      <c r="D3865" s="134"/>
      <c r="E3865" s="80"/>
      <c r="F3865" s="125"/>
      <c r="G3865" s="80">
        <f t="shared" si="62"/>
        <v>0</v>
      </c>
      <c r="H3865" s="80"/>
      <c r="I3865" s="80"/>
      <c r="J3865" s="132"/>
      <c r="K3865" s="125"/>
    </row>
    <row r="3866" spans="1:11" ht="16.5" x14ac:dyDescent="0.3">
      <c r="A3866" s="135">
        <v>43379</v>
      </c>
      <c r="B3866" s="132" t="s">
        <v>2295</v>
      </c>
      <c r="C3866" s="126" t="s">
        <v>113</v>
      </c>
      <c r="D3866" s="134" t="s">
        <v>2094</v>
      </c>
      <c r="E3866" s="80">
        <v>1</v>
      </c>
      <c r="F3866" s="125">
        <v>234000.36</v>
      </c>
      <c r="G3866" s="80">
        <f t="shared" si="62"/>
        <v>234000.36</v>
      </c>
      <c r="H3866" s="80">
        <f>G3866</f>
        <v>234000.36</v>
      </c>
      <c r="I3866" s="80" t="s">
        <v>1213</v>
      </c>
      <c r="J3866" s="132"/>
      <c r="K3866" s="125"/>
    </row>
    <row r="3867" spans="1:11" ht="16.5" x14ac:dyDescent="0.3">
      <c r="A3867" s="135"/>
      <c r="B3867" s="132"/>
      <c r="C3867" s="126"/>
      <c r="D3867" s="134"/>
      <c r="E3867" s="80"/>
      <c r="F3867" s="125"/>
      <c r="G3867" s="80">
        <f t="shared" si="62"/>
        <v>0</v>
      </c>
      <c r="H3867" s="80"/>
      <c r="I3867" s="80"/>
      <c r="J3867" s="132"/>
      <c r="K3867" s="125"/>
    </row>
    <row r="3868" spans="1:11" ht="16.5" x14ac:dyDescent="0.3">
      <c r="A3868" s="135">
        <v>43379</v>
      </c>
      <c r="B3868" s="132" t="s">
        <v>2296</v>
      </c>
      <c r="C3868" s="126" t="s">
        <v>87</v>
      </c>
      <c r="D3868" s="134" t="s">
        <v>19</v>
      </c>
      <c r="E3868" s="80">
        <v>5</v>
      </c>
      <c r="F3868" s="125">
        <v>517000</v>
      </c>
      <c r="G3868" s="80">
        <f t="shared" si="62"/>
        <v>2585000</v>
      </c>
      <c r="H3868" s="80"/>
      <c r="I3868" s="80"/>
      <c r="J3868" s="132"/>
      <c r="K3868" s="125"/>
    </row>
    <row r="3869" spans="1:11" ht="16.5" x14ac:dyDescent="0.3">
      <c r="A3869" s="135"/>
      <c r="B3869" s="132"/>
      <c r="C3869" s="126"/>
      <c r="D3869" s="134" t="s">
        <v>13</v>
      </c>
      <c r="E3869" s="80">
        <v>4</v>
      </c>
      <c r="F3869" s="125">
        <v>858000</v>
      </c>
      <c r="G3869" s="80">
        <f t="shared" si="62"/>
        <v>3432000</v>
      </c>
      <c r="H3869" s="80">
        <f>SUM(G3868:G3869)</f>
        <v>6017000</v>
      </c>
      <c r="I3869" s="80" t="s">
        <v>1216</v>
      </c>
      <c r="J3869" s="132"/>
      <c r="K3869" s="125"/>
    </row>
    <row r="3870" spans="1:11" ht="16.5" x14ac:dyDescent="0.3">
      <c r="A3870" s="135"/>
      <c r="B3870" s="132"/>
      <c r="C3870" s="126"/>
      <c r="D3870" s="134"/>
      <c r="E3870" s="80"/>
      <c r="F3870" s="125"/>
      <c r="G3870" s="80">
        <f t="shared" si="62"/>
        <v>0</v>
      </c>
      <c r="H3870" s="80"/>
      <c r="I3870" s="80"/>
      <c r="J3870" s="132"/>
      <c r="K3870" s="125"/>
    </row>
    <row r="3871" spans="1:11" ht="16.5" x14ac:dyDescent="0.3">
      <c r="A3871" s="135">
        <v>43381</v>
      </c>
      <c r="B3871" s="132" t="s">
        <v>2297</v>
      </c>
      <c r="C3871" s="126" t="s">
        <v>258</v>
      </c>
      <c r="D3871" s="134" t="s">
        <v>109</v>
      </c>
      <c r="E3871" s="80">
        <v>24</v>
      </c>
      <c r="F3871" s="125">
        <v>215000.5</v>
      </c>
      <c r="G3871" s="80">
        <f>E3871*F3871</f>
        <v>5160012</v>
      </c>
      <c r="H3871" s="80"/>
      <c r="I3871" s="80"/>
      <c r="J3871" s="132"/>
      <c r="K3871" s="125"/>
    </row>
    <row r="3872" spans="1:11" ht="16.5" x14ac:dyDescent="0.3">
      <c r="A3872" s="135"/>
      <c r="B3872" s="132"/>
      <c r="C3872" s="126"/>
      <c r="D3872" s="134" t="s">
        <v>2298</v>
      </c>
      <c r="E3872" s="80">
        <v>2</v>
      </c>
      <c r="F3872" s="125">
        <v>1015549.81</v>
      </c>
      <c r="G3872" s="80">
        <f t="shared" ref="G3872:G3887" si="63">E3872*F3872</f>
        <v>2031099.62</v>
      </c>
      <c r="H3872" s="80">
        <f>SUM(G3871:G3872)</f>
        <v>7191111.6200000001</v>
      </c>
      <c r="I3872" s="80" t="s">
        <v>314</v>
      </c>
      <c r="J3872" s="132"/>
      <c r="K3872" s="125"/>
    </row>
    <row r="3873" spans="1:11" ht="16.5" x14ac:dyDescent="0.3">
      <c r="A3873" s="135"/>
      <c r="B3873" s="132"/>
      <c r="C3873" s="126"/>
      <c r="D3873" s="134"/>
      <c r="E3873" s="80"/>
      <c r="F3873" s="125"/>
      <c r="G3873" s="80">
        <f t="shared" si="63"/>
        <v>0</v>
      </c>
      <c r="H3873" s="80"/>
      <c r="I3873" s="80"/>
      <c r="J3873" s="132"/>
      <c r="K3873" s="125"/>
    </row>
    <row r="3874" spans="1:11" ht="16.5" x14ac:dyDescent="0.3">
      <c r="A3874" s="135">
        <v>43381</v>
      </c>
      <c r="B3874" s="132" t="s">
        <v>2299</v>
      </c>
      <c r="C3874" s="126" t="s">
        <v>985</v>
      </c>
      <c r="D3874" s="134" t="s">
        <v>1725</v>
      </c>
      <c r="E3874" s="80">
        <v>24</v>
      </c>
      <c r="F3874" s="125">
        <v>66999.899999999994</v>
      </c>
      <c r="G3874" s="80">
        <f t="shared" si="63"/>
        <v>1607997.5999999999</v>
      </c>
      <c r="H3874" s="80"/>
      <c r="I3874" s="80"/>
      <c r="J3874" s="132"/>
      <c r="K3874" s="125"/>
    </row>
    <row r="3875" spans="1:11" ht="16.5" x14ac:dyDescent="0.3">
      <c r="A3875" s="135"/>
      <c r="B3875" s="132"/>
      <c r="C3875" s="126"/>
      <c r="D3875" s="134" t="s">
        <v>1966</v>
      </c>
      <c r="E3875" s="80">
        <v>24</v>
      </c>
      <c r="F3875" s="125">
        <v>66999.899999999994</v>
      </c>
      <c r="G3875" s="80">
        <f t="shared" si="63"/>
        <v>1607997.5999999999</v>
      </c>
      <c r="H3875" s="80"/>
      <c r="I3875" s="80"/>
      <c r="J3875" s="132"/>
      <c r="K3875" s="125"/>
    </row>
    <row r="3876" spans="1:11" ht="16.5" x14ac:dyDescent="0.3">
      <c r="A3876" s="135"/>
      <c r="B3876" s="132"/>
      <c r="C3876" s="126"/>
      <c r="D3876" s="134" t="s">
        <v>1851</v>
      </c>
      <c r="E3876" s="80">
        <v>24</v>
      </c>
      <c r="F3876" s="125">
        <v>66999.899999999994</v>
      </c>
      <c r="G3876" s="80">
        <f t="shared" si="63"/>
        <v>1607997.5999999999</v>
      </c>
      <c r="H3876" s="80"/>
      <c r="I3876" s="80"/>
      <c r="J3876" s="132"/>
      <c r="K3876" s="125"/>
    </row>
    <row r="3877" spans="1:11" ht="16.5" x14ac:dyDescent="0.3">
      <c r="A3877" s="135"/>
      <c r="B3877" s="132"/>
      <c r="C3877" s="126"/>
      <c r="D3877" s="134" t="s">
        <v>2300</v>
      </c>
      <c r="E3877" s="80">
        <v>48</v>
      </c>
      <c r="F3877" s="125">
        <v>66999.899999999994</v>
      </c>
      <c r="G3877" s="80">
        <f t="shared" si="63"/>
        <v>3215995.1999999997</v>
      </c>
      <c r="H3877" s="80"/>
      <c r="I3877" s="80"/>
      <c r="J3877" s="132"/>
      <c r="K3877" s="125"/>
    </row>
    <row r="3878" spans="1:11" ht="16.5" x14ac:dyDescent="0.3">
      <c r="A3878" s="135"/>
      <c r="B3878" s="132"/>
      <c r="C3878" s="126"/>
      <c r="D3878" s="134" t="s">
        <v>1930</v>
      </c>
      <c r="E3878" s="80">
        <v>48</v>
      </c>
      <c r="F3878" s="125">
        <v>66999.899999999994</v>
      </c>
      <c r="G3878" s="80">
        <f t="shared" si="63"/>
        <v>3215995.1999999997</v>
      </c>
      <c r="H3878" s="80"/>
      <c r="I3878" s="80"/>
      <c r="J3878" s="132"/>
      <c r="K3878" s="125"/>
    </row>
    <row r="3879" spans="1:11" ht="16.5" x14ac:dyDescent="0.3">
      <c r="A3879" s="135"/>
      <c r="B3879" s="132"/>
      <c r="C3879" s="126"/>
      <c r="D3879" s="134" t="s">
        <v>2301</v>
      </c>
      <c r="E3879" s="80">
        <v>12</v>
      </c>
      <c r="F3879" s="125">
        <v>133999.79999999999</v>
      </c>
      <c r="G3879" s="80">
        <f t="shared" si="63"/>
        <v>1607997.5999999999</v>
      </c>
      <c r="H3879" s="80">
        <f>SUM(G3874:G3879)</f>
        <v>12863980.799999999</v>
      </c>
      <c r="I3879" s="80" t="s">
        <v>1213</v>
      </c>
      <c r="J3879" s="132"/>
      <c r="K3879" s="125"/>
    </row>
    <row r="3880" spans="1:11" ht="16.5" x14ac:dyDescent="0.3">
      <c r="A3880" s="135"/>
      <c r="B3880" s="132"/>
      <c r="C3880" s="126"/>
      <c r="D3880" s="134"/>
      <c r="E3880" s="80"/>
      <c r="F3880" s="125"/>
      <c r="G3880" s="80">
        <f t="shared" si="63"/>
        <v>0</v>
      </c>
      <c r="H3880" s="80"/>
      <c r="I3880" s="80"/>
      <c r="J3880" s="132"/>
      <c r="K3880" s="125"/>
    </row>
    <row r="3881" spans="1:11" ht="16.5" x14ac:dyDescent="0.3">
      <c r="A3881" s="135">
        <v>43381</v>
      </c>
      <c r="B3881" s="132" t="s">
        <v>2302</v>
      </c>
      <c r="C3881" s="126" t="s">
        <v>2199</v>
      </c>
      <c r="D3881" s="134" t="s">
        <v>1094</v>
      </c>
      <c r="E3881" s="80">
        <v>1</v>
      </c>
      <c r="F3881" s="125">
        <v>199999.8</v>
      </c>
      <c r="G3881" s="80">
        <f t="shared" si="63"/>
        <v>199999.8</v>
      </c>
      <c r="H3881" s="80">
        <f>G3881</f>
        <v>199999.8</v>
      </c>
      <c r="I3881" s="80" t="s">
        <v>1756</v>
      </c>
      <c r="J3881" s="132"/>
      <c r="K3881" s="125"/>
    </row>
    <row r="3882" spans="1:11" ht="16.5" x14ac:dyDescent="0.3">
      <c r="A3882" s="135"/>
      <c r="B3882" s="132"/>
      <c r="C3882" s="126"/>
      <c r="D3882" s="134"/>
      <c r="E3882" s="80"/>
      <c r="F3882" s="125"/>
      <c r="G3882" s="80">
        <f t="shared" si="63"/>
        <v>0</v>
      </c>
      <c r="H3882" s="80"/>
      <c r="I3882" s="80"/>
      <c r="J3882" s="132"/>
      <c r="K3882" s="125"/>
    </row>
    <row r="3883" spans="1:11" ht="16.5" x14ac:dyDescent="0.3">
      <c r="A3883" s="135">
        <v>43381</v>
      </c>
      <c r="B3883" s="132" t="s">
        <v>2303</v>
      </c>
      <c r="C3883" s="126" t="s">
        <v>963</v>
      </c>
      <c r="D3883" s="134" t="s">
        <v>2301</v>
      </c>
      <c r="E3883" s="80">
        <v>1</v>
      </c>
      <c r="F3883" s="125">
        <v>165000</v>
      </c>
      <c r="G3883" s="80">
        <f t="shared" si="63"/>
        <v>165000</v>
      </c>
      <c r="H3883" s="80">
        <f>G3883</f>
        <v>165000</v>
      </c>
      <c r="I3883" s="80" t="s">
        <v>310</v>
      </c>
      <c r="J3883" s="132"/>
      <c r="K3883" s="125"/>
    </row>
    <row r="3884" spans="1:11" ht="16.5" x14ac:dyDescent="0.3">
      <c r="A3884" s="135"/>
      <c r="B3884" s="132"/>
      <c r="C3884" s="126"/>
      <c r="D3884" s="134"/>
      <c r="E3884" s="80"/>
      <c r="F3884" s="125"/>
      <c r="G3884" s="80">
        <f t="shared" si="63"/>
        <v>0</v>
      </c>
      <c r="H3884" s="80"/>
      <c r="I3884" s="80"/>
      <c r="J3884" s="132"/>
      <c r="K3884" s="125"/>
    </row>
    <row r="3885" spans="1:11" ht="16.5" x14ac:dyDescent="0.3">
      <c r="A3885" s="135">
        <v>43381</v>
      </c>
      <c r="B3885" s="132" t="s">
        <v>2304</v>
      </c>
      <c r="C3885" s="126" t="s">
        <v>359</v>
      </c>
      <c r="D3885" s="134" t="s">
        <v>31</v>
      </c>
      <c r="E3885" s="80">
        <v>1</v>
      </c>
      <c r="F3885" s="125">
        <v>558599.52500000002</v>
      </c>
      <c r="G3885" s="80">
        <f t="shared" si="63"/>
        <v>558599.52500000002</v>
      </c>
      <c r="H3885" s="80">
        <f>G3885</f>
        <v>558599.52500000002</v>
      </c>
      <c r="I3885" s="80" t="s">
        <v>1756</v>
      </c>
      <c r="J3885" s="132"/>
      <c r="K3885" s="125"/>
    </row>
    <row r="3886" spans="1:11" ht="16.5" x14ac:dyDescent="0.3">
      <c r="A3886" s="135"/>
      <c r="B3886" s="132"/>
      <c r="C3886" s="126"/>
      <c r="D3886" s="134"/>
      <c r="E3886" s="80"/>
      <c r="F3886" s="125"/>
      <c r="G3886" s="80">
        <f t="shared" si="63"/>
        <v>0</v>
      </c>
      <c r="H3886" s="80"/>
      <c r="I3886" s="80"/>
      <c r="J3886" s="132"/>
      <c r="K3886" s="125"/>
    </row>
    <row r="3887" spans="1:11" ht="16.5" x14ac:dyDescent="0.3">
      <c r="A3887" s="135">
        <v>43381</v>
      </c>
      <c r="B3887" s="132" t="s">
        <v>2305</v>
      </c>
      <c r="C3887" s="126" t="s">
        <v>376</v>
      </c>
      <c r="D3887" s="134" t="s">
        <v>28</v>
      </c>
      <c r="E3887" s="80">
        <v>12</v>
      </c>
      <c r="F3887" s="125">
        <v>513900.09</v>
      </c>
      <c r="G3887" s="80">
        <f t="shared" si="63"/>
        <v>6166801.0800000001</v>
      </c>
      <c r="H3887" s="80"/>
      <c r="I3887" s="80"/>
      <c r="J3887" s="132"/>
      <c r="K3887" s="125"/>
    </row>
    <row r="3888" spans="1:11" ht="16.5" x14ac:dyDescent="0.3">
      <c r="A3888" s="135"/>
      <c r="B3888" s="132"/>
      <c r="C3888" s="126"/>
      <c r="D3888" s="134" t="s">
        <v>88</v>
      </c>
      <c r="E3888" s="80">
        <v>12</v>
      </c>
      <c r="F3888" s="125">
        <v>639000.5</v>
      </c>
      <c r="G3888" s="80">
        <f t="shared" si="62"/>
        <v>7668006</v>
      </c>
      <c r="H3888" s="80"/>
      <c r="I3888" s="80"/>
      <c r="J3888" s="132"/>
      <c r="K3888" s="125"/>
    </row>
    <row r="3889" spans="1:11" ht="16.5" x14ac:dyDescent="0.3">
      <c r="A3889" s="135"/>
      <c r="B3889" s="132"/>
      <c r="C3889" s="126"/>
      <c r="D3889" s="134" t="s">
        <v>405</v>
      </c>
      <c r="E3889" s="80">
        <v>6</v>
      </c>
      <c r="F3889" s="125">
        <v>570000.47499999998</v>
      </c>
      <c r="G3889" s="80">
        <f t="shared" si="62"/>
        <v>3420002.8499999996</v>
      </c>
      <c r="H3889" s="80">
        <f>SUM(G3887:G3889)</f>
        <v>17254809.93</v>
      </c>
      <c r="I3889" s="80" t="s">
        <v>309</v>
      </c>
      <c r="J3889" s="132"/>
      <c r="K3889" s="125"/>
    </row>
    <row r="3890" spans="1:11" ht="16.5" x14ac:dyDescent="0.3">
      <c r="A3890" s="135"/>
      <c r="B3890" s="132"/>
      <c r="C3890" s="126"/>
      <c r="D3890" s="134"/>
      <c r="E3890" s="80"/>
      <c r="F3890" s="125"/>
      <c r="G3890" s="80">
        <f t="shared" si="62"/>
        <v>0</v>
      </c>
      <c r="H3890" s="80"/>
      <c r="I3890" s="80"/>
      <c r="J3890" s="132"/>
      <c r="K3890" s="125"/>
    </row>
    <row r="3891" spans="1:11" ht="16.5" x14ac:dyDescent="0.3">
      <c r="A3891" s="135">
        <v>43381</v>
      </c>
      <c r="B3891" s="132" t="s">
        <v>2306</v>
      </c>
      <c r="C3891" s="126" t="s">
        <v>1957</v>
      </c>
      <c r="D3891" s="134" t="s">
        <v>2241</v>
      </c>
      <c r="E3891" s="80">
        <v>4</v>
      </c>
      <c r="F3891" s="125">
        <v>570000.47499999998</v>
      </c>
      <c r="G3891" s="80">
        <f t="shared" si="62"/>
        <v>2280001.9</v>
      </c>
      <c r="H3891" s="80">
        <f>G3891</f>
        <v>2280001.9</v>
      </c>
      <c r="I3891" s="80" t="s">
        <v>309</v>
      </c>
      <c r="J3891" s="132"/>
      <c r="K3891" s="125"/>
    </row>
    <row r="3892" spans="1:11" ht="16.5" x14ac:dyDescent="0.3">
      <c r="A3892" s="135"/>
      <c r="B3892" s="132"/>
      <c r="C3892" s="126"/>
      <c r="D3892" s="134"/>
      <c r="E3892" s="80"/>
      <c r="F3892" s="125"/>
      <c r="G3892" s="80">
        <f t="shared" si="62"/>
        <v>0</v>
      </c>
      <c r="H3892" s="80"/>
      <c r="I3892" s="80"/>
      <c r="J3892" s="132"/>
      <c r="K3892" s="125"/>
    </row>
    <row r="3893" spans="1:11" ht="16.5" x14ac:dyDescent="0.3">
      <c r="A3893" s="135">
        <v>43381</v>
      </c>
      <c r="B3893" s="132" t="s">
        <v>2307</v>
      </c>
      <c r="C3893" s="126" t="s">
        <v>1809</v>
      </c>
      <c r="D3893" s="134" t="s">
        <v>109</v>
      </c>
      <c r="E3893" s="80">
        <v>5</v>
      </c>
      <c r="F3893" s="125">
        <v>215000.5</v>
      </c>
      <c r="G3893" s="80">
        <f t="shared" si="62"/>
        <v>1075002.5</v>
      </c>
      <c r="H3893" s="80">
        <f>G3893</f>
        <v>1075002.5</v>
      </c>
      <c r="I3893" s="80" t="s">
        <v>309</v>
      </c>
      <c r="J3893" s="132"/>
      <c r="K3893" s="125"/>
    </row>
    <row r="3894" spans="1:11" ht="16.5" x14ac:dyDescent="0.3">
      <c r="A3894" s="135"/>
      <c r="B3894" s="132"/>
      <c r="C3894" s="126"/>
      <c r="D3894" s="134"/>
      <c r="E3894" s="80"/>
      <c r="F3894" s="125"/>
      <c r="G3894" s="80">
        <f t="shared" si="62"/>
        <v>0</v>
      </c>
      <c r="H3894" s="80"/>
      <c r="I3894" s="80"/>
      <c r="J3894" s="132"/>
      <c r="K3894" s="125"/>
    </row>
    <row r="3895" spans="1:11" ht="16.5" x14ac:dyDescent="0.3">
      <c r="A3895" s="135">
        <v>43381</v>
      </c>
      <c r="B3895" s="132" t="s">
        <v>2308</v>
      </c>
      <c r="C3895" s="126" t="s">
        <v>786</v>
      </c>
      <c r="D3895" s="134" t="s">
        <v>405</v>
      </c>
      <c r="E3895" s="80">
        <v>6</v>
      </c>
      <c r="F3895" s="125">
        <v>540000.44999999995</v>
      </c>
      <c r="G3895" s="80">
        <f t="shared" si="62"/>
        <v>3240002.6999999997</v>
      </c>
      <c r="H3895" s="80"/>
      <c r="I3895" s="80"/>
      <c r="J3895" s="132"/>
      <c r="K3895" s="125"/>
    </row>
    <row r="3896" spans="1:11" ht="16.5" x14ac:dyDescent="0.3">
      <c r="A3896" s="135"/>
      <c r="B3896" s="132"/>
      <c r="C3896" s="126"/>
      <c r="D3896" s="134" t="s">
        <v>2241</v>
      </c>
      <c r="E3896" s="80">
        <v>12</v>
      </c>
      <c r="F3896" s="125">
        <v>540000.5</v>
      </c>
      <c r="G3896" s="80">
        <f t="shared" si="62"/>
        <v>6480006</v>
      </c>
      <c r="H3896" s="80">
        <f>SUM(G3895:G3896)</f>
        <v>9720008.6999999993</v>
      </c>
      <c r="I3896" s="80" t="s">
        <v>309</v>
      </c>
      <c r="J3896" s="132"/>
      <c r="K3896" s="125"/>
    </row>
    <row r="3897" spans="1:11" ht="16.5" x14ac:dyDescent="0.3">
      <c r="A3897" s="135"/>
      <c r="B3897" s="132"/>
      <c r="C3897" s="126"/>
      <c r="D3897" s="134"/>
      <c r="E3897" s="80"/>
      <c r="F3897" s="125"/>
      <c r="G3897" s="80">
        <f t="shared" si="62"/>
        <v>0</v>
      </c>
      <c r="H3897" s="80"/>
      <c r="I3897" s="80"/>
      <c r="J3897" s="132"/>
      <c r="K3897" s="125"/>
    </row>
    <row r="3898" spans="1:11" ht="16.5" x14ac:dyDescent="0.3">
      <c r="A3898" s="135">
        <v>43381</v>
      </c>
      <c r="B3898" s="132" t="s">
        <v>2309</v>
      </c>
      <c r="C3898" s="126" t="s">
        <v>2310</v>
      </c>
      <c r="D3898" s="134" t="s">
        <v>104</v>
      </c>
      <c r="E3898" s="80">
        <v>1</v>
      </c>
      <c r="F3898" s="125">
        <v>542450.09499999997</v>
      </c>
      <c r="G3898" s="80">
        <f t="shared" si="62"/>
        <v>542450.09499999997</v>
      </c>
      <c r="H3898" s="80"/>
      <c r="I3898" s="80"/>
      <c r="J3898" s="132"/>
      <c r="K3898" s="125"/>
    </row>
    <row r="3899" spans="1:11" ht="16.5" x14ac:dyDescent="0.3">
      <c r="A3899" s="135"/>
      <c r="B3899" s="132"/>
      <c r="C3899" s="126"/>
      <c r="D3899" s="134" t="s">
        <v>2311</v>
      </c>
      <c r="E3899" s="80">
        <v>2</v>
      </c>
      <c r="F3899" s="125">
        <v>199499.905</v>
      </c>
      <c r="G3899" s="80">
        <f t="shared" si="62"/>
        <v>398999.81</v>
      </c>
      <c r="H3899" s="80"/>
      <c r="I3899" s="80"/>
      <c r="J3899" s="132"/>
      <c r="K3899" s="125"/>
    </row>
    <row r="3900" spans="1:11" ht="16.5" x14ac:dyDescent="0.3">
      <c r="A3900" s="135"/>
      <c r="B3900" s="132"/>
      <c r="C3900" s="126"/>
      <c r="D3900" s="134" t="s">
        <v>2312</v>
      </c>
      <c r="E3900" s="80">
        <v>4</v>
      </c>
      <c r="F3900" s="125">
        <v>170999.62</v>
      </c>
      <c r="G3900" s="80">
        <f t="shared" si="62"/>
        <v>683998.48</v>
      </c>
      <c r="H3900" s="80">
        <f>SUM(G3898:G3900)</f>
        <v>1625448.385</v>
      </c>
      <c r="I3900" s="80" t="s">
        <v>309</v>
      </c>
      <c r="J3900" s="132"/>
      <c r="K3900" s="125"/>
    </row>
    <row r="3901" spans="1:11" ht="16.5" x14ac:dyDescent="0.3">
      <c r="A3901" s="135"/>
      <c r="B3901" s="132"/>
      <c r="C3901" s="126"/>
      <c r="D3901" s="134"/>
      <c r="E3901" s="80"/>
      <c r="F3901" s="125"/>
      <c r="G3901" s="80">
        <f t="shared" si="62"/>
        <v>0</v>
      </c>
      <c r="H3901" s="80"/>
      <c r="I3901" s="80"/>
      <c r="J3901" s="132"/>
      <c r="K3901" s="125"/>
    </row>
    <row r="3902" spans="1:11" ht="16.5" x14ac:dyDescent="0.3">
      <c r="A3902" s="135">
        <v>43381</v>
      </c>
      <c r="B3902" s="132" t="s">
        <v>2313</v>
      </c>
      <c r="C3902" s="126" t="s">
        <v>253</v>
      </c>
      <c r="D3902" s="134" t="s">
        <v>109</v>
      </c>
      <c r="E3902" s="80">
        <v>6</v>
      </c>
      <c r="F3902" s="125">
        <v>215000.5</v>
      </c>
      <c r="G3902" s="80">
        <f t="shared" si="62"/>
        <v>1290003</v>
      </c>
      <c r="H3902" s="80">
        <f>G3902</f>
        <v>1290003</v>
      </c>
      <c r="I3902" s="80" t="s">
        <v>315</v>
      </c>
      <c r="J3902" s="132"/>
      <c r="K3902" s="125"/>
    </row>
    <row r="3903" spans="1:11" ht="16.5" x14ac:dyDescent="0.3">
      <c r="A3903" s="135"/>
      <c r="B3903" s="132"/>
      <c r="C3903" s="126"/>
      <c r="D3903" s="134"/>
      <c r="E3903" s="80"/>
      <c r="F3903" s="125"/>
      <c r="G3903" s="80">
        <f t="shared" si="62"/>
        <v>0</v>
      </c>
      <c r="H3903" s="80"/>
      <c r="I3903" s="80"/>
      <c r="J3903" s="132"/>
      <c r="K3903" s="125"/>
    </row>
    <row r="3904" spans="1:11" ht="16.5" x14ac:dyDescent="0.3">
      <c r="A3904" s="135">
        <v>43381</v>
      </c>
      <c r="B3904" s="132" t="s">
        <v>2314</v>
      </c>
      <c r="C3904" s="126" t="s">
        <v>301</v>
      </c>
      <c r="D3904" s="134" t="s">
        <v>1072</v>
      </c>
      <c r="E3904" s="80">
        <v>12</v>
      </c>
      <c r="F3904" s="125">
        <v>165000</v>
      </c>
      <c r="G3904" s="80">
        <f t="shared" si="62"/>
        <v>1980000</v>
      </c>
      <c r="H3904" s="80">
        <f>G3904</f>
        <v>1980000</v>
      </c>
      <c r="I3904" s="80" t="s">
        <v>309</v>
      </c>
      <c r="J3904" s="132"/>
      <c r="K3904" s="125"/>
    </row>
    <row r="3905" spans="1:11" ht="16.5" x14ac:dyDescent="0.3">
      <c r="A3905" s="135"/>
      <c r="B3905" s="132"/>
      <c r="C3905" s="126"/>
      <c r="D3905" s="134"/>
      <c r="E3905" s="80"/>
      <c r="F3905" s="125"/>
      <c r="G3905" s="80">
        <f t="shared" si="62"/>
        <v>0</v>
      </c>
      <c r="H3905" s="80"/>
      <c r="I3905" s="80"/>
      <c r="J3905" s="132"/>
      <c r="K3905" s="125"/>
    </row>
    <row r="3906" spans="1:11" ht="16.5" x14ac:dyDescent="0.3">
      <c r="A3906" s="135">
        <v>43382</v>
      </c>
      <c r="B3906" s="132" t="s">
        <v>2315</v>
      </c>
      <c r="C3906" s="126" t="s">
        <v>985</v>
      </c>
      <c r="D3906" s="134" t="s">
        <v>1851</v>
      </c>
      <c r="E3906" s="80">
        <v>24</v>
      </c>
      <c r="F3906" s="125">
        <v>66999.899999999994</v>
      </c>
      <c r="G3906" s="80">
        <f t="shared" si="62"/>
        <v>1607997.5999999999</v>
      </c>
      <c r="H3906" s="80"/>
      <c r="I3906" s="80"/>
      <c r="J3906" s="132"/>
      <c r="K3906" s="125"/>
    </row>
    <row r="3907" spans="1:11" ht="16.5" x14ac:dyDescent="0.3">
      <c r="A3907" s="135"/>
      <c r="B3907" s="132"/>
      <c r="C3907" s="126"/>
      <c r="D3907" s="134" t="s">
        <v>2316</v>
      </c>
      <c r="E3907" s="80">
        <v>24</v>
      </c>
      <c r="F3907" s="125">
        <v>66999.899999999994</v>
      </c>
      <c r="G3907" s="80">
        <f t="shared" si="62"/>
        <v>1607997.5999999999</v>
      </c>
      <c r="H3907" s="80"/>
      <c r="I3907" s="80"/>
      <c r="J3907" s="132"/>
      <c r="K3907" s="125"/>
    </row>
    <row r="3908" spans="1:11" ht="16.5" x14ac:dyDescent="0.3">
      <c r="A3908" s="135"/>
      <c r="B3908" s="132"/>
      <c r="C3908" s="126"/>
      <c r="D3908" s="134" t="s">
        <v>1725</v>
      </c>
      <c r="E3908" s="80">
        <v>24</v>
      </c>
      <c r="F3908" s="125">
        <v>66999.899999999994</v>
      </c>
      <c r="G3908" s="80">
        <f t="shared" si="62"/>
        <v>1607997.5999999999</v>
      </c>
      <c r="H3908" s="80"/>
      <c r="I3908" s="80"/>
      <c r="J3908" s="132"/>
      <c r="K3908" s="125"/>
    </row>
    <row r="3909" spans="1:11" ht="16.5" x14ac:dyDescent="0.3">
      <c r="A3909" s="135"/>
      <c r="B3909" s="132"/>
      <c r="C3909" s="126"/>
      <c r="D3909" s="134" t="s">
        <v>1933</v>
      </c>
      <c r="E3909" s="80">
        <v>24</v>
      </c>
      <c r="F3909" s="125">
        <v>66999.899999999994</v>
      </c>
      <c r="G3909" s="80">
        <f t="shared" si="62"/>
        <v>1607997.5999999999</v>
      </c>
      <c r="H3909" s="80"/>
      <c r="I3909" s="80"/>
      <c r="J3909" s="132"/>
      <c r="K3909" s="125"/>
    </row>
    <row r="3910" spans="1:11" ht="16.5" x14ac:dyDescent="0.3">
      <c r="A3910" s="135"/>
      <c r="B3910" s="132"/>
      <c r="C3910" s="126"/>
      <c r="D3910" s="134" t="s">
        <v>1930</v>
      </c>
      <c r="E3910" s="80">
        <v>24</v>
      </c>
      <c r="F3910" s="125">
        <v>66999.899999999994</v>
      </c>
      <c r="G3910" s="80">
        <f t="shared" si="62"/>
        <v>1607997.5999999999</v>
      </c>
      <c r="H3910" s="80">
        <f>SUM(G3906:G3910)</f>
        <v>8039987.9999999991</v>
      </c>
      <c r="I3910" s="80" t="s">
        <v>1213</v>
      </c>
      <c r="J3910" s="132"/>
      <c r="K3910" s="125"/>
    </row>
    <row r="3911" spans="1:11" ht="16.5" x14ac:dyDescent="0.3">
      <c r="A3911" s="135"/>
      <c r="B3911" s="132"/>
      <c r="C3911" s="126"/>
      <c r="D3911" s="134"/>
      <c r="E3911" s="80"/>
      <c r="F3911" s="125"/>
      <c r="G3911" s="80">
        <f t="shared" si="62"/>
        <v>0</v>
      </c>
      <c r="H3911" s="80"/>
      <c r="I3911" s="80"/>
      <c r="J3911" s="132"/>
      <c r="K3911" s="125"/>
    </row>
    <row r="3912" spans="1:11" ht="16.5" x14ac:dyDescent="0.3">
      <c r="A3912" s="135">
        <v>43382</v>
      </c>
      <c r="B3912" s="132" t="s">
        <v>2317</v>
      </c>
      <c r="C3912" s="126" t="s">
        <v>985</v>
      </c>
      <c r="D3912" s="134" t="s">
        <v>1721</v>
      </c>
      <c r="E3912" s="80">
        <v>24</v>
      </c>
      <c r="F3912" s="125">
        <v>133999.79999999999</v>
      </c>
      <c r="G3912" s="80">
        <f t="shared" si="62"/>
        <v>3215995.1999999997</v>
      </c>
      <c r="H3912" s="80"/>
      <c r="I3912" s="80"/>
      <c r="J3912" s="132"/>
      <c r="K3912" s="125"/>
    </row>
    <row r="3913" spans="1:11" ht="16.5" x14ac:dyDescent="0.3">
      <c r="A3913" s="135"/>
      <c r="B3913" s="132"/>
      <c r="C3913" s="126"/>
      <c r="D3913" s="134" t="s">
        <v>2094</v>
      </c>
      <c r="E3913" s="80">
        <v>48</v>
      </c>
      <c r="F3913" s="125">
        <v>209999.9</v>
      </c>
      <c r="G3913" s="80">
        <f t="shared" si="62"/>
        <v>10079995.199999999</v>
      </c>
      <c r="H3913" s="80"/>
      <c r="I3913" s="80"/>
      <c r="J3913" s="132"/>
      <c r="K3913" s="125"/>
    </row>
    <row r="3914" spans="1:11" ht="16.5" x14ac:dyDescent="0.3">
      <c r="A3914" s="135"/>
      <c r="B3914" s="132"/>
      <c r="C3914" s="126"/>
      <c r="D3914" s="134" t="s">
        <v>1914</v>
      </c>
      <c r="E3914" s="80">
        <v>24</v>
      </c>
      <c r="F3914" s="125">
        <v>133999.79999999999</v>
      </c>
      <c r="G3914" s="80">
        <f t="shared" si="62"/>
        <v>3215995.1999999997</v>
      </c>
      <c r="H3914" s="80">
        <f>SUM(G3912:G3914)</f>
        <v>16511985.599999998</v>
      </c>
      <c r="I3914" s="80" t="s">
        <v>1213</v>
      </c>
      <c r="J3914" s="132"/>
      <c r="K3914" s="125"/>
    </row>
    <row r="3915" spans="1:11" ht="16.5" x14ac:dyDescent="0.3">
      <c r="A3915" s="135"/>
      <c r="B3915" s="132"/>
      <c r="C3915" s="126"/>
      <c r="D3915" s="134"/>
      <c r="E3915" s="80"/>
      <c r="F3915" s="125"/>
      <c r="G3915" s="80">
        <f t="shared" si="62"/>
        <v>0</v>
      </c>
      <c r="H3915" s="80"/>
      <c r="I3915" s="80"/>
      <c r="J3915" s="132"/>
      <c r="K3915" s="125"/>
    </row>
    <row r="3916" spans="1:11" ht="16.5" x14ac:dyDescent="0.3">
      <c r="A3916" s="135">
        <v>43382</v>
      </c>
      <c r="B3916" s="132" t="s">
        <v>2318</v>
      </c>
      <c r="C3916" s="126" t="s">
        <v>1893</v>
      </c>
      <c r="D3916" s="134" t="s">
        <v>104</v>
      </c>
      <c r="E3916" s="80">
        <v>2</v>
      </c>
      <c r="F3916" s="125">
        <v>571000.1</v>
      </c>
      <c r="G3916" s="80">
        <f t="shared" si="62"/>
        <v>1142000.2</v>
      </c>
      <c r="H3916" s="80"/>
      <c r="I3916" s="80"/>
      <c r="J3916" s="132"/>
      <c r="K3916" s="125"/>
    </row>
    <row r="3917" spans="1:11" ht="16.5" x14ac:dyDescent="0.3">
      <c r="A3917" s="135"/>
      <c r="B3917" s="132"/>
      <c r="C3917" s="126"/>
      <c r="D3917" s="134" t="s">
        <v>887</v>
      </c>
      <c r="E3917" s="80">
        <v>6</v>
      </c>
      <c r="F3917" s="125">
        <v>215000.5</v>
      </c>
      <c r="G3917" s="80">
        <f t="shared" si="62"/>
        <v>1290003</v>
      </c>
      <c r="H3917" s="80"/>
      <c r="I3917" s="80"/>
      <c r="J3917" s="132"/>
      <c r="K3917" s="125"/>
    </row>
    <row r="3918" spans="1:11" ht="16.5" x14ac:dyDescent="0.3">
      <c r="A3918" s="135"/>
      <c r="B3918" s="132"/>
      <c r="C3918" s="126"/>
      <c r="D3918" s="134" t="s">
        <v>109</v>
      </c>
      <c r="E3918" s="80">
        <v>6</v>
      </c>
      <c r="F3918" s="125">
        <v>215000.5</v>
      </c>
      <c r="G3918" s="80">
        <f t="shared" si="62"/>
        <v>1290003</v>
      </c>
      <c r="H3918" s="80"/>
      <c r="I3918" s="80"/>
      <c r="J3918" s="132"/>
      <c r="K3918" s="125"/>
    </row>
    <row r="3919" spans="1:11" ht="16.5" x14ac:dyDescent="0.3">
      <c r="A3919" s="135"/>
      <c r="B3919" s="132"/>
      <c r="C3919" s="126"/>
      <c r="D3919" s="134" t="s">
        <v>1094</v>
      </c>
      <c r="E3919" s="80">
        <v>6</v>
      </c>
      <c r="F3919" s="125">
        <v>199999.8</v>
      </c>
      <c r="G3919" s="80">
        <f t="shared" si="62"/>
        <v>1199998.7999999998</v>
      </c>
      <c r="H3919" s="80">
        <f>SUM(G3916:G3919)</f>
        <v>4922005</v>
      </c>
      <c r="I3919" s="80" t="s">
        <v>1756</v>
      </c>
      <c r="J3919" s="132"/>
      <c r="K3919" s="125"/>
    </row>
    <row r="3920" spans="1:11" ht="16.5" x14ac:dyDescent="0.3">
      <c r="A3920" s="135"/>
      <c r="B3920" s="132"/>
      <c r="C3920" s="126"/>
      <c r="D3920" s="134"/>
      <c r="E3920" s="80"/>
      <c r="F3920" s="125"/>
      <c r="G3920" s="80">
        <f t="shared" si="62"/>
        <v>0</v>
      </c>
      <c r="H3920" s="80"/>
      <c r="I3920" s="80"/>
      <c r="J3920" s="132"/>
      <c r="K3920" s="125"/>
    </row>
    <row r="3921" spans="1:11" ht="16.5" x14ac:dyDescent="0.3">
      <c r="A3921" s="135">
        <v>43382</v>
      </c>
      <c r="B3921" s="132" t="s">
        <v>2319</v>
      </c>
      <c r="C3921" s="126" t="s">
        <v>2320</v>
      </c>
      <c r="D3921" s="134" t="s">
        <v>19</v>
      </c>
      <c r="E3921" s="80">
        <v>1</v>
      </c>
      <c r="F3921" s="125">
        <v>544500</v>
      </c>
      <c r="G3921" s="80">
        <f t="shared" si="62"/>
        <v>544500</v>
      </c>
      <c r="H3921" s="80">
        <f>G3921</f>
        <v>544500</v>
      </c>
      <c r="I3921" s="80" t="s">
        <v>1756</v>
      </c>
      <c r="J3921" s="132"/>
      <c r="K3921" s="125"/>
    </row>
    <row r="3922" spans="1:11" ht="16.5" x14ac:dyDescent="0.3">
      <c r="A3922" s="135"/>
      <c r="B3922" s="132"/>
      <c r="C3922" s="126"/>
      <c r="D3922" s="134"/>
      <c r="E3922" s="80"/>
      <c r="F3922" s="125"/>
      <c r="G3922" s="80">
        <f t="shared" si="62"/>
        <v>0</v>
      </c>
      <c r="H3922" s="80"/>
      <c r="I3922" s="80"/>
      <c r="J3922" s="132"/>
      <c r="K3922" s="125"/>
    </row>
    <row r="3923" spans="1:11" ht="16.5" x14ac:dyDescent="0.3">
      <c r="A3923" s="135">
        <v>43382</v>
      </c>
      <c r="B3923" s="132" t="s">
        <v>2321</v>
      </c>
      <c r="C3923" s="126" t="s">
        <v>53</v>
      </c>
      <c r="D3923" s="134" t="s">
        <v>405</v>
      </c>
      <c r="E3923" s="80">
        <v>1</v>
      </c>
      <c r="F3923" s="125">
        <v>600000.5</v>
      </c>
      <c r="G3923" s="80">
        <f t="shared" si="62"/>
        <v>600000.5</v>
      </c>
      <c r="H3923" s="80">
        <f>G3923</f>
        <v>600000.5</v>
      </c>
      <c r="I3923" s="80" t="s">
        <v>310</v>
      </c>
      <c r="J3923" s="132"/>
      <c r="K3923" s="125"/>
    </row>
    <row r="3924" spans="1:11" ht="16.5" x14ac:dyDescent="0.3">
      <c r="A3924" s="135"/>
      <c r="B3924" s="132"/>
      <c r="C3924" s="126"/>
      <c r="D3924" s="134"/>
      <c r="E3924" s="80"/>
      <c r="F3924" s="125"/>
      <c r="G3924" s="80">
        <f t="shared" si="62"/>
        <v>0</v>
      </c>
      <c r="H3924" s="80"/>
      <c r="I3924" s="80"/>
      <c r="J3924" s="132"/>
      <c r="K3924" s="125"/>
    </row>
    <row r="3925" spans="1:11" ht="16.5" x14ac:dyDescent="0.3">
      <c r="A3925" s="135">
        <v>43382</v>
      </c>
      <c r="B3925" s="132" t="s">
        <v>2322</v>
      </c>
      <c r="C3925" s="126" t="s">
        <v>440</v>
      </c>
      <c r="D3925" s="134" t="s">
        <v>1914</v>
      </c>
      <c r="E3925" s="80">
        <v>2</v>
      </c>
      <c r="F3925" s="125">
        <v>148500</v>
      </c>
      <c r="G3925" s="80">
        <f t="shared" si="62"/>
        <v>297000</v>
      </c>
      <c r="H3925" s="80">
        <f>G3925</f>
        <v>297000</v>
      </c>
      <c r="I3925" s="80" t="s">
        <v>674</v>
      </c>
      <c r="J3925" s="132"/>
      <c r="K3925" s="125"/>
    </row>
    <row r="3926" spans="1:11" ht="16.5" x14ac:dyDescent="0.3">
      <c r="A3926" s="135"/>
      <c r="B3926" s="132"/>
      <c r="C3926" s="126"/>
      <c r="D3926" s="134"/>
      <c r="E3926" s="80"/>
      <c r="F3926" s="125"/>
      <c r="G3926" s="80">
        <f t="shared" si="62"/>
        <v>0</v>
      </c>
      <c r="H3926" s="80"/>
      <c r="I3926" s="80"/>
      <c r="J3926" s="132"/>
      <c r="K3926" s="125"/>
    </row>
    <row r="3927" spans="1:11" ht="16.5" x14ac:dyDescent="0.3">
      <c r="A3927" s="135">
        <v>43382</v>
      </c>
      <c r="B3927" s="132" t="s">
        <v>2323</v>
      </c>
      <c r="C3927" s="126" t="s">
        <v>87</v>
      </c>
      <c r="D3927" s="134" t="s">
        <v>1854</v>
      </c>
      <c r="E3927" s="80">
        <v>3</v>
      </c>
      <c r="F3927" s="125">
        <v>234000.36</v>
      </c>
      <c r="G3927" s="80">
        <f t="shared" si="62"/>
        <v>702001.08</v>
      </c>
      <c r="H3927" s="80">
        <f>G3927</f>
        <v>702001.08</v>
      </c>
      <c r="I3927" s="80" t="s">
        <v>674</v>
      </c>
      <c r="J3927" s="132"/>
      <c r="K3927" s="125"/>
    </row>
    <row r="3928" spans="1:11" ht="16.5" x14ac:dyDescent="0.3">
      <c r="A3928" s="135"/>
      <c r="B3928" s="132"/>
      <c r="C3928" s="126"/>
      <c r="D3928" s="134"/>
      <c r="E3928" s="80"/>
      <c r="F3928" s="125"/>
      <c r="G3928" s="80">
        <f t="shared" si="62"/>
        <v>0</v>
      </c>
      <c r="H3928" s="80"/>
      <c r="I3928" s="80"/>
      <c r="J3928" s="132"/>
      <c r="K3928" s="125"/>
    </row>
    <row r="3929" spans="1:11" ht="16.5" x14ac:dyDescent="0.3">
      <c r="A3929" s="135">
        <v>43382</v>
      </c>
      <c r="B3929" s="132" t="s">
        <v>2324</v>
      </c>
      <c r="C3929" s="126" t="s">
        <v>445</v>
      </c>
      <c r="D3929" s="134" t="s">
        <v>109</v>
      </c>
      <c r="E3929" s="80">
        <v>3</v>
      </c>
      <c r="F3929" s="125">
        <v>215000.5</v>
      </c>
      <c r="G3929" s="80">
        <f t="shared" si="62"/>
        <v>645001.5</v>
      </c>
      <c r="H3929" s="80">
        <f>G3929</f>
        <v>645001.5</v>
      </c>
      <c r="I3929" s="80" t="s">
        <v>309</v>
      </c>
      <c r="J3929" s="132"/>
      <c r="K3929" s="125"/>
    </row>
    <row r="3930" spans="1:11" ht="16.5" x14ac:dyDescent="0.3">
      <c r="A3930" s="135"/>
      <c r="B3930" s="132"/>
      <c r="C3930" s="126"/>
      <c r="D3930" s="134"/>
      <c r="E3930" s="80"/>
      <c r="F3930" s="125"/>
      <c r="G3930" s="80">
        <f t="shared" si="62"/>
        <v>0</v>
      </c>
      <c r="H3930" s="80"/>
      <c r="I3930" s="80"/>
      <c r="J3930" s="132"/>
      <c r="K3930" s="125"/>
    </row>
    <row r="3931" spans="1:11" ht="16.5" x14ac:dyDescent="0.3">
      <c r="A3931" s="135">
        <v>43382</v>
      </c>
      <c r="B3931" s="132" t="s">
        <v>2325</v>
      </c>
      <c r="C3931" s="126" t="s">
        <v>955</v>
      </c>
      <c r="D3931" s="134" t="s">
        <v>31</v>
      </c>
      <c r="E3931" s="80">
        <v>1</v>
      </c>
      <c r="F3931" s="125">
        <v>558599.52500000002</v>
      </c>
      <c r="G3931" s="80">
        <f t="shared" si="62"/>
        <v>558599.52500000002</v>
      </c>
      <c r="H3931" s="80"/>
      <c r="I3931" s="80"/>
      <c r="J3931" s="132"/>
      <c r="K3931" s="125"/>
    </row>
    <row r="3932" spans="1:11" ht="16.5" x14ac:dyDescent="0.3">
      <c r="A3932" s="135"/>
      <c r="B3932" s="132"/>
      <c r="C3932" s="126"/>
      <c r="D3932" s="134" t="s">
        <v>20</v>
      </c>
      <c r="E3932" s="80">
        <v>1</v>
      </c>
      <c r="F3932" s="125">
        <v>574750</v>
      </c>
      <c r="G3932" s="80">
        <f t="shared" si="62"/>
        <v>574750</v>
      </c>
      <c r="H3932" s="80">
        <f>SUM(G3931:G3932)</f>
        <v>1133349.5249999999</v>
      </c>
      <c r="I3932" s="80" t="s">
        <v>309</v>
      </c>
      <c r="J3932" s="132"/>
      <c r="K3932" s="125"/>
    </row>
    <row r="3933" spans="1:11" ht="16.5" x14ac:dyDescent="0.3">
      <c r="A3933" s="135"/>
      <c r="B3933" s="132"/>
      <c r="C3933" s="126"/>
      <c r="D3933" s="134"/>
      <c r="E3933" s="80"/>
      <c r="F3933" s="125"/>
      <c r="G3933" s="80">
        <f t="shared" si="62"/>
        <v>0</v>
      </c>
      <c r="H3933" s="80"/>
      <c r="I3933" s="80"/>
      <c r="J3933" s="132"/>
      <c r="K3933" s="125"/>
    </row>
    <row r="3934" spans="1:11" ht="16.5" x14ac:dyDescent="0.3">
      <c r="A3934" s="135">
        <v>43382</v>
      </c>
      <c r="B3934" s="132" t="s">
        <v>2326</v>
      </c>
      <c r="C3934" s="126" t="s">
        <v>2327</v>
      </c>
      <c r="D3934" s="134" t="s">
        <v>19</v>
      </c>
      <c r="E3934" s="80">
        <v>1</v>
      </c>
      <c r="F3934" s="125">
        <v>544500</v>
      </c>
      <c r="G3934" s="80">
        <f t="shared" si="62"/>
        <v>544500</v>
      </c>
      <c r="H3934" s="80">
        <f>G3934</f>
        <v>544500</v>
      </c>
      <c r="I3934" s="80" t="s">
        <v>1756</v>
      </c>
      <c r="J3934" s="132"/>
      <c r="K3934" s="125"/>
    </row>
    <row r="3935" spans="1:11" ht="16.5" x14ac:dyDescent="0.3">
      <c r="A3935" s="135"/>
      <c r="B3935" s="132"/>
      <c r="C3935" s="126"/>
      <c r="D3935" s="134"/>
      <c r="E3935" s="80"/>
      <c r="F3935" s="125"/>
      <c r="G3935" s="80">
        <f t="shared" si="62"/>
        <v>0</v>
      </c>
      <c r="H3935" s="80"/>
      <c r="I3935" s="80"/>
      <c r="J3935" s="132"/>
      <c r="K3935" s="125"/>
    </row>
    <row r="3936" spans="1:11" ht="16.5" x14ac:dyDescent="0.3">
      <c r="A3936" s="135">
        <v>43382</v>
      </c>
      <c r="B3936" s="132" t="s">
        <v>2329</v>
      </c>
      <c r="C3936" s="126" t="s">
        <v>2330</v>
      </c>
      <c r="D3936" s="134" t="s">
        <v>28</v>
      </c>
      <c r="E3936" s="80">
        <v>1</v>
      </c>
      <c r="F3936" s="125">
        <v>544500</v>
      </c>
      <c r="G3936" s="80">
        <f t="shared" si="62"/>
        <v>544500</v>
      </c>
      <c r="H3936" s="80"/>
      <c r="I3936" s="80"/>
      <c r="J3936" s="132"/>
      <c r="K3936" s="125"/>
    </row>
    <row r="3937" spans="1:11" ht="16.5" x14ac:dyDescent="0.3">
      <c r="A3937" s="135"/>
      <c r="B3937" s="132"/>
      <c r="C3937" s="126"/>
      <c r="D3937" s="134" t="s">
        <v>19</v>
      </c>
      <c r="E3937" s="80">
        <v>1</v>
      </c>
      <c r="F3937" s="125">
        <v>544500</v>
      </c>
      <c r="G3937" s="80">
        <f t="shared" si="62"/>
        <v>544500</v>
      </c>
      <c r="H3937" s="80">
        <f>SUM(G3936:G3937)</f>
        <v>1089000</v>
      </c>
      <c r="I3937" s="80" t="s">
        <v>315</v>
      </c>
      <c r="J3937" s="132"/>
      <c r="K3937" s="125"/>
    </row>
    <row r="3938" spans="1:11" ht="16.5" x14ac:dyDescent="0.3">
      <c r="A3938" s="135"/>
      <c r="B3938" s="132"/>
      <c r="C3938" s="126"/>
      <c r="D3938" s="134"/>
      <c r="E3938" s="80"/>
      <c r="F3938" s="125"/>
      <c r="G3938" s="80">
        <f t="shared" si="62"/>
        <v>0</v>
      </c>
      <c r="H3938" s="80"/>
      <c r="I3938" s="80"/>
      <c r="J3938" s="132"/>
      <c r="K3938" s="125"/>
    </row>
    <row r="3939" spans="1:11" ht="16.5" x14ac:dyDescent="0.3">
      <c r="A3939" s="135">
        <v>43382</v>
      </c>
      <c r="B3939" s="132" t="s">
        <v>2328</v>
      </c>
      <c r="C3939" s="126" t="s">
        <v>786</v>
      </c>
      <c r="D3939" s="134" t="s">
        <v>1325</v>
      </c>
      <c r="E3939" s="80">
        <v>6</v>
      </c>
      <c r="F3939" s="125">
        <v>603900</v>
      </c>
      <c r="G3939" s="80">
        <f t="shared" si="62"/>
        <v>3623400</v>
      </c>
      <c r="H3939" s="80">
        <f>G3939</f>
        <v>3623400</v>
      </c>
      <c r="I3939" s="80" t="s">
        <v>309</v>
      </c>
      <c r="J3939" s="132"/>
      <c r="K3939" s="125"/>
    </row>
    <row r="3940" spans="1:11" ht="16.5" x14ac:dyDescent="0.3">
      <c r="A3940" s="135"/>
      <c r="B3940" s="132"/>
      <c r="C3940" s="126"/>
      <c r="D3940" s="134"/>
      <c r="E3940" s="80"/>
      <c r="F3940" s="125"/>
      <c r="G3940" s="80">
        <f t="shared" si="62"/>
        <v>0</v>
      </c>
      <c r="H3940" s="80"/>
      <c r="I3940" s="80"/>
      <c r="J3940" s="132"/>
      <c r="K3940" s="125"/>
    </row>
    <row r="3941" spans="1:11" ht="16.5" x14ac:dyDescent="0.3">
      <c r="A3941" s="135">
        <v>43382</v>
      </c>
      <c r="B3941" s="132" t="s">
        <v>2331</v>
      </c>
      <c r="C3941" s="126" t="s">
        <v>38</v>
      </c>
      <c r="D3941" s="134" t="s">
        <v>1094</v>
      </c>
      <c r="E3941" s="80">
        <v>60</v>
      </c>
      <c r="F3941" s="125">
        <v>199999.8</v>
      </c>
      <c r="G3941" s="80">
        <f t="shared" si="62"/>
        <v>11999988</v>
      </c>
      <c r="H3941" s="80"/>
      <c r="I3941" s="80"/>
      <c r="J3941" s="132"/>
      <c r="K3941" s="125"/>
    </row>
    <row r="3942" spans="1:11" ht="16.5" x14ac:dyDescent="0.3">
      <c r="A3942" s="135"/>
      <c r="B3942" s="132"/>
      <c r="C3942" s="126"/>
      <c r="D3942" s="134" t="s">
        <v>887</v>
      </c>
      <c r="E3942" s="80">
        <v>12</v>
      </c>
      <c r="F3942" s="125">
        <v>215000.5</v>
      </c>
      <c r="G3942" s="80">
        <f t="shared" si="62"/>
        <v>2580006</v>
      </c>
      <c r="H3942" s="80">
        <f>SUM(G3941:G3942)</f>
        <v>14579994</v>
      </c>
      <c r="I3942" s="80" t="s">
        <v>310</v>
      </c>
      <c r="J3942" s="132"/>
      <c r="K3942" s="125"/>
    </row>
    <row r="3943" spans="1:11" ht="16.5" x14ac:dyDescent="0.3">
      <c r="A3943" s="135"/>
      <c r="B3943" s="132"/>
      <c r="C3943" s="126"/>
      <c r="D3943" s="134"/>
      <c r="E3943" s="80"/>
      <c r="F3943" s="125"/>
      <c r="G3943" s="80">
        <f t="shared" si="62"/>
        <v>0</v>
      </c>
      <c r="H3943" s="80"/>
      <c r="I3943" s="80"/>
      <c r="J3943" s="132"/>
      <c r="K3943" s="125"/>
    </row>
    <row r="3944" spans="1:11" ht="16.5" x14ac:dyDescent="0.3">
      <c r="A3944" s="135">
        <v>43382</v>
      </c>
      <c r="B3944" s="132" t="s">
        <v>2332</v>
      </c>
      <c r="C3944" s="126" t="s">
        <v>720</v>
      </c>
      <c r="D3944" s="134" t="s">
        <v>20</v>
      </c>
      <c r="E3944" s="80">
        <v>5</v>
      </c>
      <c r="F3944" s="125">
        <v>620999.5</v>
      </c>
      <c r="G3944" s="80">
        <f t="shared" si="62"/>
        <v>3104997.5</v>
      </c>
      <c r="H3944" s="80"/>
      <c r="I3944" s="80" t="s">
        <v>2345</v>
      </c>
      <c r="J3944" s="132"/>
      <c r="K3944" s="125"/>
    </row>
    <row r="3945" spans="1:11" ht="16.5" x14ac:dyDescent="0.3">
      <c r="A3945" s="135"/>
      <c r="B3945" s="132"/>
      <c r="C3945" s="126"/>
      <c r="D3945" s="134" t="s">
        <v>1094</v>
      </c>
      <c r="E3945" s="80">
        <v>5</v>
      </c>
      <c r="F3945" s="125">
        <v>199999.8</v>
      </c>
      <c r="G3945" s="80">
        <f t="shared" si="62"/>
        <v>999999</v>
      </c>
      <c r="H3945" s="80">
        <f>SUM(G3944:G3945)</f>
        <v>4104996.5</v>
      </c>
      <c r="I3945" s="80" t="s">
        <v>312</v>
      </c>
      <c r="J3945" s="132"/>
      <c r="K3945" s="125"/>
    </row>
    <row r="3946" spans="1:11" ht="16.5" x14ac:dyDescent="0.3">
      <c r="A3946" s="135"/>
      <c r="B3946" s="132"/>
      <c r="C3946" s="126"/>
      <c r="D3946" s="134"/>
      <c r="E3946" s="80"/>
      <c r="F3946" s="125"/>
      <c r="G3946" s="80">
        <f t="shared" si="62"/>
        <v>0</v>
      </c>
      <c r="H3946" s="80"/>
      <c r="I3946" s="80"/>
      <c r="J3946" s="132"/>
      <c r="K3946" s="125"/>
    </row>
    <row r="3947" spans="1:11" ht="16.5" x14ac:dyDescent="0.3">
      <c r="A3947" s="135">
        <v>43382</v>
      </c>
      <c r="B3947" s="132" t="s">
        <v>2333</v>
      </c>
      <c r="C3947" s="126" t="s">
        <v>1360</v>
      </c>
      <c r="D3947" s="134" t="s">
        <v>1094</v>
      </c>
      <c r="E3947" s="80">
        <v>1</v>
      </c>
      <c r="F3947" s="125">
        <v>199999.8</v>
      </c>
      <c r="G3947" s="80">
        <f t="shared" si="62"/>
        <v>199999.8</v>
      </c>
      <c r="H3947" s="80">
        <f>G3947</f>
        <v>199999.8</v>
      </c>
      <c r="I3947" s="80" t="s">
        <v>309</v>
      </c>
      <c r="J3947" s="132"/>
      <c r="K3947" s="125"/>
    </row>
    <row r="3948" spans="1:11" ht="16.5" x14ac:dyDescent="0.3">
      <c r="A3948" s="135"/>
      <c r="B3948" s="132"/>
      <c r="C3948" s="126"/>
      <c r="D3948" s="134"/>
      <c r="E3948" s="80"/>
      <c r="F3948" s="125"/>
      <c r="G3948" s="80">
        <f t="shared" si="62"/>
        <v>0</v>
      </c>
      <c r="H3948" s="80"/>
      <c r="I3948" s="80"/>
      <c r="J3948" s="132"/>
      <c r="K3948" s="125"/>
    </row>
    <row r="3949" spans="1:11" ht="16.5" x14ac:dyDescent="0.3">
      <c r="A3949" s="135">
        <v>43382</v>
      </c>
      <c r="B3949" s="132" t="s">
        <v>2334</v>
      </c>
      <c r="C3949" s="126" t="s">
        <v>2335</v>
      </c>
      <c r="D3949" s="134" t="s">
        <v>31</v>
      </c>
      <c r="E3949" s="80">
        <v>1</v>
      </c>
      <c r="F3949" s="125">
        <v>529199.55000000005</v>
      </c>
      <c r="G3949" s="80">
        <f t="shared" si="62"/>
        <v>529199.55000000005</v>
      </c>
      <c r="H3949" s="80"/>
      <c r="I3949" s="80"/>
      <c r="J3949" s="132"/>
      <c r="K3949" s="125"/>
    </row>
    <row r="3950" spans="1:11" ht="16.5" x14ac:dyDescent="0.3">
      <c r="A3950" s="135"/>
      <c r="B3950" s="132"/>
      <c r="C3950" s="126"/>
      <c r="D3950" s="134" t="s">
        <v>391</v>
      </c>
      <c r="E3950" s="80">
        <v>1</v>
      </c>
      <c r="F3950" s="125">
        <v>562500.18000000005</v>
      </c>
      <c r="G3950" s="80">
        <f t="shared" si="62"/>
        <v>562500.18000000005</v>
      </c>
      <c r="H3950" s="80">
        <f>SUM(G3949:G3950)</f>
        <v>1091699.73</v>
      </c>
      <c r="I3950" s="80" t="s">
        <v>309</v>
      </c>
      <c r="J3950" s="132"/>
      <c r="K3950" s="125"/>
    </row>
    <row r="3951" spans="1:11" ht="16.5" x14ac:dyDescent="0.3">
      <c r="A3951" s="135"/>
      <c r="B3951" s="132"/>
      <c r="C3951" s="126"/>
      <c r="D3951" s="134"/>
      <c r="E3951" s="80"/>
      <c r="F3951" s="125"/>
      <c r="G3951" s="80">
        <f t="shared" si="62"/>
        <v>0</v>
      </c>
      <c r="H3951" s="80"/>
      <c r="I3951" s="80"/>
      <c r="J3951" s="132"/>
      <c r="K3951" s="125"/>
    </row>
    <row r="3952" spans="1:11" ht="16.5" x14ac:dyDescent="0.3">
      <c r="A3952" s="135">
        <v>43382</v>
      </c>
      <c r="B3952" s="132" t="s">
        <v>2336</v>
      </c>
      <c r="C3952" s="126" t="s">
        <v>2230</v>
      </c>
      <c r="D3952" s="134" t="s">
        <v>20</v>
      </c>
      <c r="E3952" s="80">
        <v>24</v>
      </c>
      <c r="F3952" s="125">
        <v>575004.1</v>
      </c>
      <c r="G3952" s="80">
        <f t="shared" si="62"/>
        <v>13800098.399999999</v>
      </c>
      <c r="H3952" s="80">
        <f>G3952</f>
        <v>13800098.399999999</v>
      </c>
      <c r="I3952" s="80" t="s">
        <v>1215</v>
      </c>
      <c r="J3952" s="132"/>
      <c r="K3952" s="125"/>
    </row>
    <row r="3953" spans="1:11" ht="16.5" x14ac:dyDescent="0.3">
      <c r="A3953" s="135"/>
      <c r="B3953" s="132"/>
      <c r="C3953" s="126"/>
      <c r="D3953" s="134"/>
      <c r="E3953" s="80"/>
      <c r="F3953" s="125"/>
      <c r="G3953" s="80">
        <f t="shared" si="62"/>
        <v>0</v>
      </c>
      <c r="H3953" s="80"/>
      <c r="I3953" s="80"/>
      <c r="J3953" s="132"/>
      <c r="K3953" s="125"/>
    </row>
    <row r="3954" spans="1:11" ht="16.5" x14ac:dyDescent="0.3">
      <c r="A3954" s="135">
        <v>43382</v>
      </c>
      <c r="B3954" s="132" t="s">
        <v>2337</v>
      </c>
      <c r="C3954" s="126" t="s">
        <v>42</v>
      </c>
      <c r="D3954" s="134" t="s">
        <v>2338</v>
      </c>
      <c r="E3954" s="80">
        <v>1</v>
      </c>
      <c r="F3954" s="125">
        <v>226100.38</v>
      </c>
      <c r="G3954" s="80">
        <f t="shared" si="62"/>
        <v>226100.38</v>
      </c>
      <c r="H3954" s="80">
        <f>G3954</f>
        <v>226100.38</v>
      </c>
      <c r="I3954" s="80" t="s">
        <v>1756</v>
      </c>
      <c r="J3954" s="132"/>
      <c r="K3954" s="125"/>
    </row>
    <row r="3955" spans="1:11" ht="16.5" x14ac:dyDescent="0.3">
      <c r="A3955" s="135"/>
      <c r="B3955" s="132"/>
      <c r="C3955" s="126"/>
      <c r="D3955" s="134"/>
      <c r="E3955" s="80"/>
      <c r="F3955" s="125"/>
      <c r="G3955" s="80">
        <f t="shared" si="62"/>
        <v>0</v>
      </c>
      <c r="H3955" s="80"/>
      <c r="I3955" s="80"/>
      <c r="J3955" s="132"/>
      <c r="K3955" s="125"/>
    </row>
    <row r="3956" spans="1:11" ht="16.5" x14ac:dyDescent="0.3">
      <c r="A3956" s="135">
        <v>43382</v>
      </c>
      <c r="B3956" s="132" t="s">
        <v>2339</v>
      </c>
      <c r="C3956" s="126" t="s">
        <v>1799</v>
      </c>
      <c r="D3956" s="134" t="s">
        <v>20</v>
      </c>
      <c r="E3956" s="80">
        <v>12</v>
      </c>
      <c r="F3956" s="125">
        <v>605000</v>
      </c>
      <c r="G3956" s="80">
        <f t="shared" si="62"/>
        <v>7260000</v>
      </c>
      <c r="H3956" s="80">
        <f>G3956</f>
        <v>7260000</v>
      </c>
      <c r="I3956" s="80" t="s">
        <v>1216</v>
      </c>
      <c r="J3956" s="132"/>
      <c r="K3956" s="125"/>
    </row>
    <row r="3957" spans="1:11" ht="16.5" x14ac:dyDescent="0.3">
      <c r="A3957" s="135"/>
      <c r="B3957" s="132"/>
      <c r="C3957" s="126"/>
      <c r="D3957" s="134"/>
      <c r="E3957" s="80"/>
      <c r="F3957" s="125"/>
      <c r="G3957" s="80">
        <f t="shared" si="62"/>
        <v>0</v>
      </c>
      <c r="H3957" s="80"/>
      <c r="I3957" s="80"/>
      <c r="J3957" s="132"/>
      <c r="K3957" s="125"/>
    </row>
    <row r="3958" spans="1:11" ht="16.5" x14ac:dyDescent="0.3">
      <c r="A3958" s="135">
        <v>43382</v>
      </c>
      <c r="B3958" s="132" t="s">
        <v>2340</v>
      </c>
      <c r="C3958" s="126" t="s">
        <v>1877</v>
      </c>
      <c r="D3958" s="134" t="s">
        <v>2341</v>
      </c>
      <c r="E3958" s="80">
        <v>1</v>
      </c>
      <c r="F3958" s="125">
        <v>571000.1</v>
      </c>
      <c r="G3958" s="80">
        <f t="shared" si="62"/>
        <v>571000.1</v>
      </c>
      <c r="H3958" s="80"/>
      <c r="I3958" s="80"/>
      <c r="J3958" s="132"/>
      <c r="K3958" s="125"/>
    </row>
    <row r="3959" spans="1:11" ht="16.5" x14ac:dyDescent="0.3">
      <c r="A3959" s="135"/>
      <c r="B3959" s="132"/>
      <c r="C3959" s="126"/>
      <c r="D3959" s="134" t="s">
        <v>2342</v>
      </c>
      <c r="E3959" s="80">
        <v>1</v>
      </c>
      <c r="F3959" s="125">
        <v>571000.1</v>
      </c>
      <c r="G3959" s="80">
        <f t="shared" si="62"/>
        <v>571000.1</v>
      </c>
      <c r="H3959" s="80"/>
      <c r="I3959" s="80"/>
      <c r="J3959" s="132"/>
      <c r="K3959" s="125"/>
    </row>
    <row r="3960" spans="1:11" ht="16.5" x14ac:dyDescent="0.3">
      <c r="A3960" s="135"/>
      <c r="B3960" s="132"/>
      <c r="C3960" s="126"/>
      <c r="D3960" s="134" t="s">
        <v>2343</v>
      </c>
      <c r="E3960" s="80">
        <v>1</v>
      </c>
      <c r="F3960" s="125">
        <v>538000.1</v>
      </c>
      <c r="G3960" s="80">
        <f t="shared" si="62"/>
        <v>538000.1</v>
      </c>
      <c r="H3960" s="80"/>
      <c r="I3960" s="80"/>
      <c r="J3960" s="132"/>
      <c r="K3960" s="125"/>
    </row>
    <row r="3961" spans="1:11" ht="16.5" x14ac:dyDescent="0.3">
      <c r="A3961" s="135"/>
      <c r="B3961" s="132"/>
      <c r="C3961" s="126"/>
      <c r="D3961" s="134" t="s">
        <v>2047</v>
      </c>
      <c r="E3961" s="80">
        <v>1</v>
      </c>
      <c r="F3961" s="125">
        <v>505000.1</v>
      </c>
      <c r="G3961" s="80">
        <f t="shared" si="62"/>
        <v>505000.1</v>
      </c>
      <c r="H3961" s="80"/>
      <c r="I3961" s="80"/>
      <c r="J3961" s="132"/>
      <c r="K3961" s="125"/>
    </row>
    <row r="3962" spans="1:11" ht="16.5" x14ac:dyDescent="0.3">
      <c r="A3962" s="135"/>
      <c r="B3962" s="132"/>
      <c r="C3962" s="126"/>
      <c r="D3962" s="134" t="s">
        <v>1094</v>
      </c>
      <c r="E3962" s="80">
        <v>1</v>
      </c>
      <c r="F3962" s="125">
        <v>199999.8</v>
      </c>
      <c r="G3962" s="80">
        <f t="shared" si="62"/>
        <v>199999.8</v>
      </c>
      <c r="H3962" s="80">
        <f>SUM(G3958:G3962)</f>
        <v>2385000.1999999997</v>
      </c>
      <c r="I3962" s="80" t="s">
        <v>1215</v>
      </c>
      <c r="J3962" s="132"/>
      <c r="K3962" s="125"/>
    </row>
    <row r="3963" spans="1:11" ht="16.5" x14ac:dyDescent="0.3">
      <c r="A3963" s="135"/>
      <c r="B3963" s="132"/>
      <c r="C3963" s="126"/>
      <c r="D3963" s="134"/>
      <c r="E3963" s="80"/>
      <c r="F3963" s="125"/>
      <c r="G3963" s="80">
        <f t="shared" si="62"/>
        <v>0</v>
      </c>
      <c r="H3963" s="80"/>
      <c r="I3963" s="80"/>
      <c r="J3963" s="132"/>
      <c r="K3963" s="125"/>
    </row>
    <row r="3964" spans="1:11" ht="16.5" x14ac:dyDescent="0.3">
      <c r="A3964" s="135">
        <v>43382</v>
      </c>
      <c r="B3964" s="132" t="s">
        <v>2344</v>
      </c>
      <c r="C3964" s="126" t="s">
        <v>1795</v>
      </c>
      <c r="D3964" s="134" t="s">
        <v>887</v>
      </c>
      <c r="E3964" s="80">
        <v>1</v>
      </c>
      <c r="F3964" s="125">
        <v>215000.5</v>
      </c>
      <c r="G3964" s="80">
        <f t="shared" si="62"/>
        <v>215000.5</v>
      </c>
      <c r="H3964" s="80">
        <f>G3964</f>
        <v>215000.5</v>
      </c>
      <c r="I3964" s="80" t="s">
        <v>1213</v>
      </c>
      <c r="J3964" s="132"/>
      <c r="K3964" s="125"/>
    </row>
    <row r="3965" spans="1:11" ht="16.5" x14ac:dyDescent="0.3">
      <c r="A3965" s="135"/>
      <c r="B3965" s="132"/>
      <c r="C3965" s="126"/>
      <c r="D3965" s="134"/>
      <c r="E3965" s="80"/>
      <c r="F3965" s="125"/>
      <c r="G3965" s="80">
        <f t="shared" si="62"/>
        <v>0</v>
      </c>
      <c r="H3965" s="80"/>
      <c r="I3965" s="80"/>
      <c r="J3965" s="132"/>
      <c r="K3965" s="125"/>
    </row>
    <row r="3966" spans="1:11" ht="16.5" x14ac:dyDescent="0.3">
      <c r="A3966" s="135">
        <v>43382</v>
      </c>
      <c r="B3966" s="132" t="s">
        <v>2346</v>
      </c>
      <c r="C3966" s="126" t="s">
        <v>1410</v>
      </c>
      <c r="D3966" s="134" t="s">
        <v>19</v>
      </c>
      <c r="E3966" s="80">
        <v>1</v>
      </c>
      <c r="F3966" s="125">
        <v>544500</v>
      </c>
      <c r="G3966" s="80">
        <f t="shared" si="62"/>
        <v>544500</v>
      </c>
      <c r="H3966" s="80">
        <f>G3966</f>
        <v>544500</v>
      </c>
      <c r="I3966" s="80" t="s">
        <v>1213</v>
      </c>
      <c r="J3966" s="132"/>
      <c r="K3966" s="125"/>
    </row>
    <row r="3967" spans="1:11" ht="16.5" x14ac:dyDescent="0.3">
      <c r="A3967" s="135"/>
      <c r="B3967" s="132"/>
      <c r="C3967" s="126"/>
      <c r="D3967" s="134"/>
      <c r="E3967" s="80"/>
      <c r="F3967" s="125"/>
      <c r="G3967" s="80">
        <f t="shared" si="62"/>
        <v>0</v>
      </c>
      <c r="H3967" s="80"/>
      <c r="I3967" s="80"/>
      <c r="J3967" s="132"/>
      <c r="K3967" s="125"/>
    </row>
    <row r="3968" spans="1:11" ht="16.5" x14ac:dyDescent="0.3">
      <c r="A3968" s="135">
        <v>43383</v>
      </c>
      <c r="B3968" s="132" t="s">
        <v>2347</v>
      </c>
      <c r="C3968" s="126" t="s">
        <v>1262</v>
      </c>
      <c r="D3968" s="134" t="s">
        <v>887</v>
      </c>
      <c r="E3968" s="80">
        <v>2</v>
      </c>
      <c r="F3968" s="125">
        <v>215000.5</v>
      </c>
      <c r="G3968" s="80">
        <f t="shared" si="62"/>
        <v>430001</v>
      </c>
      <c r="H3968" s="80">
        <f>G3968</f>
        <v>430001</v>
      </c>
      <c r="I3968" s="80" t="s">
        <v>309</v>
      </c>
      <c r="J3968" s="132"/>
      <c r="K3968" s="125"/>
    </row>
    <row r="3969" spans="1:11" ht="16.5" x14ac:dyDescent="0.3">
      <c r="A3969" s="135"/>
      <c r="B3969" s="132"/>
      <c r="C3969" s="126"/>
      <c r="D3969" s="134"/>
      <c r="E3969" s="80"/>
      <c r="F3969" s="125"/>
      <c r="G3969" s="80">
        <f t="shared" si="62"/>
        <v>0</v>
      </c>
      <c r="H3969" s="80"/>
      <c r="I3969" s="80"/>
      <c r="J3969" s="132"/>
      <c r="K3969" s="125"/>
    </row>
    <row r="3970" spans="1:11" ht="16.5" x14ac:dyDescent="0.3">
      <c r="A3970" s="135">
        <v>43383</v>
      </c>
      <c r="B3970" s="132" t="s">
        <v>2348</v>
      </c>
      <c r="C3970" s="126" t="s">
        <v>42</v>
      </c>
      <c r="D3970" s="134" t="s">
        <v>2259</v>
      </c>
      <c r="E3970" s="80">
        <v>1</v>
      </c>
      <c r="F3970" s="125">
        <v>507599.73</v>
      </c>
      <c r="G3970" s="80">
        <f t="shared" si="62"/>
        <v>507599.73</v>
      </c>
      <c r="H3970" s="80">
        <f>G3970</f>
        <v>507599.73</v>
      </c>
      <c r="I3970" s="80" t="s">
        <v>1756</v>
      </c>
      <c r="J3970" s="132"/>
      <c r="K3970" s="125"/>
    </row>
    <row r="3971" spans="1:11" ht="16.5" x14ac:dyDescent="0.3">
      <c r="A3971" s="135"/>
      <c r="B3971" s="132"/>
      <c r="C3971" s="126"/>
      <c r="D3971" s="134"/>
      <c r="E3971" s="80"/>
      <c r="F3971" s="125"/>
      <c r="G3971" s="80">
        <f t="shared" si="62"/>
        <v>0</v>
      </c>
      <c r="H3971" s="80"/>
      <c r="I3971" s="80"/>
      <c r="J3971" s="132"/>
      <c r="K3971" s="125"/>
    </row>
    <row r="3972" spans="1:11" ht="16.5" x14ac:dyDescent="0.3">
      <c r="A3972" s="135">
        <v>43383</v>
      </c>
      <c r="B3972" s="132" t="s">
        <v>2349</v>
      </c>
      <c r="C3972" s="126" t="s">
        <v>556</v>
      </c>
      <c r="D3972" s="134" t="s">
        <v>19</v>
      </c>
      <c r="E3972" s="80">
        <v>1</v>
      </c>
      <c r="F3972" s="125">
        <v>544500</v>
      </c>
      <c r="G3972" s="80">
        <f t="shared" si="62"/>
        <v>544500</v>
      </c>
      <c r="H3972" s="80">
        <f>G3972</f>
        <v>544500</v>
      </c>
      <c r="I3972" s="80" t="s">
        <v>314</v>
      </c>
      <c r="J3972" s="132"/>
      <c r="K3972" s="125"/>
    </row>
    <row r="3973" spans="1:11" ht="16.5" x14ac:dyDescent="0.3">
      <c r="A3973" s="135"/>
      <c r="B3973" s="132"/>
      <c r="C3973" s="126"/>
      <c r="D3973" s="134"/>
      <c r="E3973" s="80"/>
      <c r="F3973" s="125"/>
      <c r="G3973" s="80">
        <f t="shared" si="62"/>
        <v>0</v>
      </c>
      <c r="H3973" s="80"/>
      <c r="I3973" s="80"/>
      <c r="J3973" s="132"/>
      <c r="K3973" s="125"/>
    </row>
    <row r="3974" spans="1:11" ht="16.5" x14ac:dyDescent="0.3">
      <c r="A3974" s="135">
        <v>43383</v>
      </c>
      <c r="B3974" s="132" t="s">
        <v>2350</v>
      </c>
      <c r="C3974" s="126" t="s">
        <v>42</v>
      </c>
      <c r="D3974" s="134" t="s">
        <v>31</v>
      </c>
      <c r="E3974" s="80">
        <v>1</v>
      </c>
      <c r="F3974" s="125">
        <v>587999.5</v>
      </c>
      <c r="G3974" s="80">
        <f t="shared" si="62"/>
        <v>587999.5</v>
      </c>
      <c r="H3974" s="80">
        <f>G3974</f>
        <v>587999.5</v>
      </c>
      <c r="I3974" s="80" t="s">
        <v>1756</v>
      </c>
      <c r="J3974" s="132"/>
      <c r="K3974" s="125"/>
    </row>
    <row r="3975" spans="1:11" ht="16.5" x14ac:dyDescent="0.3">
      <c r="A3975" s="135"/>
      <c r="B3975" s="132"/>
      <c r="C3975" s="126"/>
      <c r="D3975" s="134"/>
      <c r="E3975" s="80"/>
      <c r="F3975" s="125"/>
      <c r="G3975" s="80">
        <f t="shared" si="62"/>
        <v>0</v>
      </c>
      <c r="H3975" s="80"/>
      <c r="I3975" s="80"/>
      <c r="J3975" s="132"/>
      <c r="K3975" s="125"/>
    </row>
    <row r="3976" spans="1:11" ht="16.5" x14ac:dyDescent="0.3">
      <c r="A3976" s="135">
        <v>43383</v>
      </c>
      <c r="B3976" s="132" t="s">
        <v>2351</v>
      </c>
      <c r="C3976" s="126" t="s">
        <v>2096</v>
      </c>
      <c r="D3976" s="134" t="s">
        <v>887</v>
      </c>
      <c r="E3976" s="80">
        <v>1</v>
      </c>
      <c r="F3976" s="125">
        <v>215000.5</v>
      </c>
      <c r="G3976" s="80">
        <f t="shared" si="62"/>
        <v>215000.5</v>
      </c>
      <c r="H3976" s="80">
        <f>G3976</f>
        <v>215000.5</v>
      </c>
      <c r="I3976" s="80" t="s">
        <v>1213</v>
      </c>
      <c r="J3976" s="132"/>
      <c r="K3976" s="125"/>
    </row>
    <row r="3977" spans="1:11" ht="16.5" x14ac:dyDescent="0.3">
      <c r="A3977" s="135"/>
      <c r="B3977" s="132"/>
      <c r="C3977" s="126"/>
      <c r="D3977" s="134"/>
      <c r="E3977" s="80"/>
      <c r="F3977" s="125"/>
      <c r="G3977" s="80">
        <f t="shared" si="62"/>
        <v>0</v>
      </c>
      <c r="H3977" s="80"/>
      <c r="I3977" s="80"/>
      <c r="J3977" s="132"/>
      <c r="K3977" s="125"/>
    </row>
    <row r="3978" spans="1:11" ht="16.5" x14ac:dyDescent="0.3">
      <c r="A3978" s="135">
        <v>43383</v>
      </c>
      <c r="B3978" s="132" t="s">
        <v>2352</v>
      </c>
      <c r="C3978" s="126" t="s">
        <v>2353</v>
      </c>
      <c r="D3978" s="134" t="s">
        <v>2241</v>
      </c>
      <c r="E3978" s="80">
        <v>5</v>
      </c>
      <c r="F3978" s="125">
        <v>600000.5</v>
      </c>
      <c r="G3978" s="80">
        <f t="shared" si="62"/>
        <v>3000002.5</v>
      </c>
      <c r="H3978" s="80">
        <f>G3978</f>
        <v>3000002.5</v>
      </c>
      <c r="I3978" s="80" t="s">
        <v>1216</v>
      </c>
      <c r="J3978" s="132"/>
      <c r="K3978" s="125"/>
    </row>
    <row r="3979" spans="1:11" ht="16.5" x14ac:dyDescent="0.3">
      <c r="A3979" s="135"/>
      <c r="B3979" s="132"/>
      <c r="C3979" s="126"/>
      <c r="D3979" s="134"/>
      <c r="E3979" s="80"/>
      <c r="F3979" s="125"/>
      <c r="G3979" s="80">
        <f t="shared" si="62"/>
        <v>0</v>
      </c>
      <c r="H3979" s="80"/>
      <c r="I3979" s="80"/>
      <c r="J3979" s="132"/>
      <c r="K3979" s="125"/>
    </row>
    <row r="3980" spans="1:11" ht="16.5" x14ac:dyDescent="0.3">
      <c r="A3980" s="135">
        <v>43383</v>
      </c>
      <c r="B3980" s="132" t="s">
        <v>2354</v>
      </c>
      <c r="C3980" s="126" t="s">
        <v>985</v>
      </c>
      <c r="D3980" s="134" t="s">
        <v>88</v>
      </c>
      <c r="E3980" s="80">
        <v>60</v>
      </c>
      <c r="F3980" s="125">
        <v>564999.6</v>
      </c>
      <c r="G3980" s="80">
        <f t="shared" si="62"/>
        <v>33899976</v>
      </c>
      <c r="H3980" s="80"/>
      <c r="I3980" s="80"/>
      <c r="J3980" s="132"/>
      <c r="K3980" s="125"/>
    </row>
    <row r="3981" spans="1:11" ht="16.5" x14ac:dyDescent="0.3">
      <c r="A3981" s="135"/>
      <c r="B3981" s="132"/>
      <c r="C3981" s="126"/>
      <c r="D3981" s="134" t="s">
        <v>2355</v>
      </c>
      <c r="E3981" s="80">
        <v>120</v>
      </c>
      <c r="F3981" s="125">
        <v>759999.9</v>
      </c>
      <c r="G3981" s="80">
        <f t="shared" si="62"/>
        <v>91199988</v>
      </c>
      <c r="H3981" s="80">
        <f>SUM(G3980:G3981)</f>
        <v>125099964</v>
      </c>
      <c r="I3981" s="80" t="s">
        <v>1213</v>
      </c>
      <c r="J3981" s="132"/>
      <c r="K3981" s="125"/>
    </row>
    <row r="3982" spans="1:11" ht="16.5" x14ac:dyDescent="0.3">
      <c r="A3982" s="135"/>
      <c r="B3982" s="132"/>
      <c r="C3982" s="126"/>
      <c r="D3982" s="134"/>
      <c r="E3982" s="80"/>
      <c r="F3982" s="125"/>
      <c r="G3982" s="80">
        <f t="shared" si="62"/>
        <v>0</v>
      </c>
      <c r="H3982" s="80"/>
      <c r="I3982" s="80"/>
      <c r="J3982" s="132"/>
      <c r="K3982" s="125"/>
    </row>
    <row r="3983" spans="1:11" ht="16.5" x14ac:dyDescent="0.3">
      <c r="A3983" s="135">
        <v>43383</v>
      </c>
      <c r="B3983" s="132" t="s">
        <v>2356</v>
      </c>
      <c r="C3983" s="126" t="s">
        <v>1232</v>
      </c>
      <c r="D3983" s="134" t="s">
        <v>887</v>
      </c>
      <c r="E3983" s="80">
        <v>6</v>
      </c>
      <c r="F3983" s="125">
        <v>215000.5</v>
      </c>
      <c r="G3983" s="80">
        <f t="shared" si="62"/>
        <v>1290003</v>
      </c>
      <c r="H3983" s="80">
        <f>G3983</f>
        <v>1290003</v>
      </c>
      <c r="I3983" s="80" t="s">
        <v>314</v>
      </c>
      <c r="J3983" s="132"/>
      <c r="K3983" s="125"/>
    </row>
    <row r="3984" spans="1:11" ht="16.5" x14ac:dyDescent="0.3">
      <c r="A3984" s="135"/>
      <c r="B3984" s="132"/>
      <c r="C3984" s="126"/>
      <c r="D3984" s="134"/>
      <c r="E3984" s="80"/>
      <c r="F3984" s="125"/>
      <c r="G3984" s="80">
        <f t="shared" si="62"/>
        <v>0</v>
      </c>
      <c r="H3984" s="80"/>
      <c r="I3984" s="80"/>
      <c r="J3984" s="132"/>
      <c r="K3984" s="125"/>
    </row>
    <row r="3985" spans="1:11" ht="16.5" x14ac:dyDescent="0.3">
      <c r="A3985" s="135">
        <v>43383</v>
      </c>
      <c r="B3985" s="132" t="s">
        <v>2357</v>
      </c>
      <c r="C3985" s="126" t="s">
        <v>802</v>
      </c>
      <c r="D3985" s="134" t="s">
        <v>1094</v>
      </c>
      <c r="E3985" s="80">
        <v>1</v>
      </c>
      <c r="F3985" s="125">
        <v>199999.8</v>
      </c>
      <c r="G3985" s="80">
        <f t="shared" si="62"/>
        <v>199999.8</v>
      </c>
      <c r="H3985" s="80">
        <f>G3985</f>
        <v>199999.8</v>
      </c>
      <c r="I3985" s="80" t="s">
        <v>309</v>
      </c>
      <c r="J3985" s="132"/>
      <c r="K3985" s="125"/>
    </row>
    <row r="3986" spans="1:11" ht="16.5" x14ac:dyDescent="0.3">
      <c r="A3986" s="135"/>
      <c r="B3986" s="132"/>
      <c r="C3986" s="126"/>
      <c r="D3986" s="134"/>
      <c r="E3986" s="80"/>
      <c r="F3986" s="125"/>
      <c r="G3986" s="80">
        <f t="shared" si="62"/>
        <v>0</v>
      </c>
      <c r="H3986" s="80"/>
      <c r="I3986" s="80"/>
      <c r="J3986" s="132"/>
      <c r="K3986" s="125"/>
    </row>
    <row r="3987" spans="1:11" ht="16.5" x14ac:dyDescent="0.3">
      <c r="A3987" s="135">
        <v>43383</v>
      </c>
      <c r="B3987" s="132" t="s">
        <v>2358</v>
      </c>
      <c r="C3987" s="126" t="s">
        <v>75</v>
      </c>
      <c r="D3987" s="134" t="s">
        <v>1094</v>
      </c>
      <c r="E3987" s="80">
        <v>2</v>
      </c>
      <c r="F3987" s="125">
        <v>199999.8</v>
      </c>
      <c r="G3987" s="80">
        <f t="shared" si="62"/>
        <v>399999.6</v>
      </c>
      <c r="H3987" s="80">
        <f>G3987</f>
        <v>399999.6</v>
      </c>
      <c r="I3987" s="80" t="s">
        <v>309</v>
      </c>
      <c r="J3987" s="132"/>
      <c r="K3987" s="125"/>
    </row>
    <row r="3988" spans="1:11" ht="16.5" x14ac:dyDescent="0.3">
      <c r="A3988" s="135"/>
      <c r="B3988" s="132"/>
      <c r="C3988" s="126"/>
      <c r="D3988" s="134"/>
      <c r="E3988" s="80"/>
      <c r="F3988" s="125"/>
      <c r="G3988" s="80">
        <f t="shared" si="62"/>
        <v>0</v>
      </c>
      <c r="H3988" s="80"/>
      <c r="I3988" s="80"/>
      <c r="J3988" s="132"/>
      <c r="K3988" s="125"/>
    </row>
    <row r="3989" spans="1:11" ht="16.5" x14ac:dyDescent="0.3">
      <c r="A3989" s="135">
        <v>43383</v>
      </c>
      <c r="B3989" s="132" t="s">
        <v>2359</v>
      </c>
      <c r="C3989" s="126" t="s">
        <v>63</v>
      </c>
      <c r="D3989" s="134" t="s">
        <v>20</v>
      </c>
      <c r="E3989" s="80">
        <v>1</v>
      </c>
      <c r="F3989" s="125">
        <v>544500</v>
      </c>
      <c r="G3989" s="80">
        <f t="shared" si="62"/>
        <v>544500</v>
      </c>
      <c r="H3989" s="80"/>
      <c r="I3989" s="80"/>
      <c r="J3989" s="132"/>
      <c r="K3989" s="125"/>
    </row>
    <row r="3990" spans="1:11" ht="16.5" x14ac:dyDescent="0.3">
      <c r="A3990" s="135"/>
      <c r="B3990" s="132"/>
      <c r="C3990" s="126"/>
      <c r="D3990" s="134" t="s">
        <v>1094</v>
      </c>
      <c r="E3990" s="80">
        <v>5</v>
      </c>
      <c r="F3990" s="125">
        <v>199999.8</v>
      </c>
      <c r="G3990" s="80">
        <f t="shared" si="62"/>
        <v>999999</v>
      </c>
      <c r="H3990" s="80">
        <f>SUM(G3989:G3990)</f>
        <v>1544499</v>
      </c>
      <c r="I3990" s="80" t="s">
        <v>309</v>
      </c>
      <c r="J3990" s="132"/>
      <c r="K3990" s="125"/>
    </row>
    <row r="3991" spans="1:11" ht="16.5" x14ac:dyDescent="0.3">
      <c r="A3991" s="135"/>
      <c r="B3991" s="132"/>
      <c r="C3991" s="126"/>
      <c r="D3991" s="134"/>
      <c r="E3991" s="80"/>
      <c r="F3991" s="125"/>
      <c r="G3991" s="80">
        <f t="shared" si="62"/>
        <v>0</v>
      </c>
      <c r="H3991" s="80"/>
      <c r="I3991" s="80"/>
      <c r="J3991" s="132"/>
      <c r="K3991" s="125"/>
    </row>
    <row r="3992" spans="1:11" ht="16.5" x14ac:dyDescent="0.3">
      <c r="A3992" s="135">
        <v>43383</v>
      </c>
      <c r="B3992" s="132" t="s">
        <v>2360</v>
      </c>
      <c r="C3992" s="126" t="s">
        <v>2361</v>
      </c>
      <c r="D3992" s="134" t="s">
        <v>1094</v>
      </c>
      <c r="E3992" s="80">
        <v>1</v>
      </c>
      <c r="F3992" s="125">
        <v>199999.8</v>
      </c>
      <c r="G3992" s="80">
        <f t="shared" si="62"/>
        <v>199999.8</v>
      </c>
      <c r="H3992" s="80">
        <f>G3992</f>
        <v>199999.8</v>
      </c>
      <c r="I3992" s="80" t="s">
        <v>312</v>
      </c>
      <c r="J3992" s="132"/>
      <c r="K3992" s="125"/>
    </row>
    <row r="3993" spans="1:11" ht="16.5" x14ac:dyDescent="0.3">
      <c r="A3993" s="135"/>
      <c r="B3993" s="132"/>
      <c r="C3993" s="126"/>
      <c r="D3993" s="134"/>
      <c r="E3993" s="80"/>
      <c r="F3993" s="125"/>
      <c r="G3993" s="80">
        <f t="shared" si="62"/>
        <v>0</v>
      </c>
      <c r="H3993" s="80"/>
      <c r="I3993" s="80"/>
      <c r="J3993" s="132"/>
      <c r="K3993" s="125"/>
    </row>
    <row r="3994" spans="1:11" ht="16.5" x14ac:dyDescent="0.3">
      <c r="A3994" s="135">
        <v>43383</v>
      </c>
      <c r="B3994" s="132" t="s">
        <v>2362</v>
      </c>
      <c r="C3994" s="126" t="s">
        <v>2363</v>
      </c>
      <c r="D3994" s="134" t="s">
        <v>2364</v>
      </c>
      <c r="E3994" s="80">
        <v>1</v>
      </c>
      <c r="F3994" s="125">
        <v>148500</v>
      </c>
      <c r="G3994" s="80">
        <f t="shared" si="62"/>
        <v>148500</v>
      </c>
      <c r="H3994" s="80">
        <f>G3994</f>
        <v>148500</v>
      </c>
      <c r="I3994" s="80" t="s">
        <v>1756</v>
      </c>
      <c r="J3994" s="132"/>
      <c r="K3994" s="125"/>
    </row>
    <row r="3995" spans="1:11" ht="16.5" x14ac:dyDescent="0.3">
      <c r="A3995" s="135"/>
      <c r="B3995" s="132"/>
      <c r="C3995" s="126"/>
      <c r="D3995" s="134"/>
      <c r="E3995" s="80"/>
      <c r="F3995" s="125"/>
      <c r="G3995" s="80">
        <f t="shared" si="62"/>
        <v>0</v>
      </c>
      <c r="H3995" s="80"/>
      <c r="I3995" s="80"/>
      <c r="J3995" s="132"/>
      <c r="K3995" s="125"/>
    </row>
    <row r="3996" spans="1:11" ht="16.5" x14ac:dyDescent="0.3">
      <c r="A3996" s="135">
        <v>43383</v>
      </c>
      <c r="B3996" s="132" t="s">
        <v>2365</v>
      </c>
      <c r="C3996" s="126" t="s">
        <v>251</v>
      </c>
      <c r="D3996" s="134" t="s">
        <v>31</v>
      </c>
      <c r="E3996" s="80">
        <v>2</v>
      </c>
      <c r="F3996" s="125">
        <v>529199.55000000005</v>
      </c>
      <c r="G3996" s="80">
        <f t="shared" si="62"/>
        <v>1058399.1000000001</v>
      </c>
      <c r="H3996" s="80">
        <f>G3996</f>
        <v>1058399.1000000001</v>
      </c>
      <c r="I3996" s="80" t="s">
        <v>309</v>
      </c>
      <c r="J3996" s="132"/>
      <c r="K3996" s="125"/>
    </row>
    <row r="3997" spans="1:11" ht="16.5" x14ac:dyDescent="0.3">
      <c r="A3997" s="135"/>
      <c r="B3997" s="132"/>
      <c r="C3997" s="126"/>
      <c r="D3997" s="134"/>
      <c r="E3997" s="80"/>
      <c r="F3997" s="125"/>
      <c r="G3997" s="80">
        <f t="shared" si="62"/>
        <v>0</v>
      </c>
      <c r="H3997" s="80"/>
      <c r="I3997" s="80"/>
      <c r="J3997" s="132"/>
      <c r="K3997" s="125"/>
    </row>
    <row r="3998" spans="1:11" ht="16.5" x14ac:dyDescent="0.3">
      <c r="A3998" s="135">
        <v>43383</v>
      </c>
      <c r="B3998" s="132" t="s">
        <v>2366</v>
      </c>
      <c r="C3998" s="126" t="s">
        <v>2367</v>
      </c>
      <c r="D3998" s="134" t="s">
        <v>1094</v>
      </c>
      <c r="E3998" s="80">
        <v>1</v>
      </c>
      <c r="F3998" s="125">
        <v>199999.8</v>
      </c>
      <c r="G3998" s="80">
        <f t="shared" si="62"/>
        <v>199999.8</v>
      </c>
      <c r="H3998" s="80"/>
      <c r="I3998" s="80"/>
      <c r="J3998" s="132"/>
      <c r="K3998" s="125"/>
    </row>
    <row r="3999" spans="1:11" ht="16.5" x14ac:dyDescent="0.3">
      <c r="A3999" s="135"/>
      <c r="B3999" s="132"/>
      <c r="C3999" s="126"/>
      <c r="D3999" s="134" t="s">
        <v>887</v>
      </c>
      <c r="E3999" s="80">
        <v>1</v>
      </c>
      <c r="F3999" s="125">
        <v>215000.5</v>
      </c>
      <c r="G3999" s="80">
        <f t="shared" si="62"/>
        <v>215000.5</v>
      </c>
      <c r="H3999" s="80"/>
      <c r="I3999" s="80"/>
      <c r="J3999" s="132"/>
      <c r="K3999" s="125"/>
    </row>
    <row r="4000" spans="1:11" ht="16.5" x14ac:dyDescent="0.3">
      <c r="A4000" s="135"/>
      <c r="B4000" s="132"/>
      <c r="C4000" s="126"/>
      <c r="D4000" s="134" t="s">
        <v>2368</v>
      </c>
      <c r="E4000" s="80">
        <v>1</v>
      </c>
      <c r="F4000" s="125">
        <v>571000.1</v>
      </c>
      <c r="G4000" s="80">
        <f t="shared" si="62"/>
        <v>571000.1</v>
      </c>
      <c r="H4000" s="80">
        <f>SUM(G3998:G4000)</f>
        <v>986000.39999999991</v>
      </c>
      <c r="I4000" s="80" t="s">
        <v>1215</v>
      </c>
      <c r="J4000" s="132"/>
      <c r="K4000" s="125"/>
    </row>
    <row r="4001" spans="1:11" ht="16.5" x14ac:dyDescent="0.3">
      <c r="A4001" s="135"/>
      <c r="B4001" s="132"/>
      <c r="C4001" s="126"/>
      <c r="D4001" s="134"/>
      <c r="E4001" s="80"/>
      <c r="F4001" s="125"/>
      <c r="G4001" s="80">
        <f t="shared" si="62"/>
        <v>0</v>
      </c>
      <c r="H4001" s="80"/>
      <c r="I4001" s="80"/>
      <c r="J4001" s="132"/>
      <c r="K4001" s="125"/>
    </row>
    <row r="4002" spans="1:11" ht="16.5" x14ac:dyDescent="0.3">
      <c r="A4002" s="135">
        <v>43383</v>
      </c>
      <c r="B4002" s="132" t="s">
        <v>2369</v>
      </c>
      <c r="C4002" s="126" t="s">
        <v>2370</v>
      </c>
      <c r="D4002" s="134" t="s">
        <v>2073</v>
      </c>
      <c r="E4002" s="80">
        <v>2</v>
      </c>
      <c r="F4002" s="125">
        <v>234000.36</v>
      </c>
      <c r="G4002" s="80">
        <f t="shared" si="62"/>
        <v>468000.72</v>
      </c>
      <c r="H4002" s="80">
        <f>G4002</f>
        <v>468000.72</v>
      </c>
      <c r="I4002" s="80" t="s">
        <v>1213</v>
      </c>
      <c r="J4002" s="132"/>
      <c r="K4002" s="125"/>
    </row>
    <row r="4003" spans="1:11" ht="16.5" x14ac:dyDescent="0.3">
      <c r="A4003" s="135"/>
      <c r="B4003" s="132"/>
      <c r="C4003" s="126"/>
      <c r="D4003" s="134"/>
      <c r="E4003" s="80"/>
      <c r="F4003" s="125"/>
      <c r="G4003" s="80">
        <f t="shared" si="62"/>
        <v>0</v>
      </c>
      <c r="H4003" s="80"/>
      <c r="I4003" s="80"/>
      <c r="J4003" s="132"/>
      <c r="K4003" s="125"/>
    </row>
    <row r="4004" spans="1:11" ht="16.5" x14ac:dyDescent="0.3">
      <c r="A4004" s="135">
        <v>43383</v>
      </c>
      <c r="B4004" s="132" t="s">
        <v>2371</v>
      </c>
      <c r="C4004" s="126" t="s">
        <v>1415</v>
      </c>
      <c r="D4004" s="134" t="s">
        <v>2372</v>
      </c>
      <c r="E4004" s="80">
        <v>7</v>
      </c>
      <c r="F4004" s="125">
        <v>1174500.3600000001</v>
      </c>
      <c r="G4004" s="80">
        <f t="shared" si="62"/>
        <v>8221502.5200000005</v>
      </c>
      <c r="H4004" s="80">
        <f>G4004</f>
        <v>8221502.5200000005</v>
      </c>
      <c r="I4004" s="80" t="s">
        <v>309</v>
      </c>
      <c r="J4004" s="132"/>
      <c r="K4004" s="125"/>
    </row>
    <row r="4005" spans="1:11" ht="16.5" x14ac:dyDescent="0.3">
      <c r="A4005" s="135"/>
      <c r="B4005" s="132"/>
      <c r="C4005" s="126"/>
      <c r="D4005" s="134"/>
      <c r="E4005" s="80"/>
      <c r="F4005" s="125"/>
      <c r="G4005" s="80">
        <f t="shared" si="62"/>
        <v>0</v>
      </c>
      <c r="H4005" s="80"/>
      <c r="I4005" s="80"/>
      <c r="J4005" s="132"/>
      <c r="K4005" s="125"/>
    </row>
    <row r="4006" spans="1:11" ht="16.5" x14ac:dyDescent="0.3">
      <c r="A4006" s="135">
        <v>43384</v>
      </c>
      <c r="B4006" s="132" t="s">
        <v>2373</v>
      </c>
      <c r="C4006" s="126" t="s">
        <v>802</v>
      </c>
      <c r="D4006" s="134" t="s">
        <v>1094</v>
      </c>
      <c r="E4006" s="80">
        <v>1</v>
      </c>
      <c r="F4006" s="125">
        <v>199999.8</v>
      </c>
      <c r="G4006" s="80">
        <f t="shared" si="62"/>
        <v>199999.8</v>
      </c>
      <c r="H4006" s="80"/>
      <c r="I4006" s="80"/>
      <c r="J4006" s="132"/>
      <c r="K4006" s="125"/>
    </row>
    <row r="4007" spans="1:11" ht="16.5" x14ac:dyDescent="0.3">
      <c r="A4007" s="135"/>
      <c r="B4007" s="132"/>
      <c r="C4007" s="126"/>
      <c r="D4007" s="134" t="s">
        <v>109</v>
      </c>
      <c r="E4007" s="80">
        <v>1</v>
      </c>
      <c r="F4007" s="125">
        <v>215000.5</v>
      </c>
      <c r="G4007" s="80">
        <f t="shared" si="62"/>
        <v>215000.5</v>
      </c>
      <c r="H4007" s="80">
        <f>SUM(G4006:G4007)</f>
        <v>415000.3</v>
      </c>
      <c r="I4007" s="80" t="s">
        <v>309</v>
      </c>
      <c r="J4007" s="132"/>
      <c r="K4007" s="125"/>
    </row>
    <row r="4008" spans="1:11" ht="16.5" x14ac:dyDescent="0.3">
      <c r="A4008" s="135"/>
      <c r="B4008" s="132"/>
      <c r="C4008" s="126"/>
      <c r="D4008" s="134"/>
      <c r="E4008" s="80"/>
      <c r="F4008" s="125"/>
      <c r="G4008" s="80">
        <f t="shared" si="62"/>
        <v>0</v>
      </c>
      <c r="H4008" s="80"/>
      <c r="I4008" s="80"/>
      <c r="J4008" s="132"/>
      <c r="K4008" s="125"/>
    </row>
    <row r="4009" spans="1:11" ht="16.5" x14ac:dyDescent="0.3">
      <c r="A4009" s="135">
        <v>43384</v>
      </c>
      <c r="B4009" s="132" t="s">
        <v>2374</v>
      </c>
      <c r="C4009" s="126" t="s">
        <v>113</v>
      </c>
      <c r="D4009" s="134" t="s">
        <v>2073</v>
      </c>
      <c r="E4009" s="80">
        <v>1</v>
      </c>
      <c r="F4009" s="125">
        <v>234000.36</v>
      </c>
      <c r="G4009" s="80">
        <f t="shared" si="62"/>
        <v>234000.36</v>
      </c>
      <c r="H4009" s="80">
        <f>G4009</f>
        <v>234000.36</v>
      </c>
      <c r="I4009" s="80" t="s">
        <v>1213</v>
      </c>
      <c r="J4009" s="132"/>
      <c r="K4009" s="125"/>
    </row>
    <row r="4010" spans="1:11" ht="16.5" x14ac:dyDescent="0.3">
      <c r="A4010" s="135"/>
      <c r="B4010" s="132"/>
      <c r="C4010" s="126"/>
      <c r="D4010" s="134"/>
      <c r="E4010" s="80"/>
      <c r="F4010" s="125"/>
      <c r="G4010" s="80">
        <f t="shared" si="62"/>
        <v>0</v>
      </c>
      <c r="H4010" s="80"/>
      <c r="I4010" s="80"/>
      <c r="J4010" s="132"/>
      <c r="K4010" s="125"/>
    </row>
    <row r="4011" spans="1:11" ht="16.5" x14ac:dyDescent="0.3">
      <c r="A4011" s="135">
        <v>43384</v>
      </c>
      <c r="B4011" s="132" t="s">
        <v>2375</v>
      </c>
      <c r="C4011" s="126" t="s">
        <v>2376</v>
      </c>
      <c r="D4011" s="134" t="s">
        <v>1094</v>
      </c>
      <c r="E4011" s="80">
        <v>4</v>
      </c>
      <c r="F4011" s="125">
        <v>199999.8</v>
      </c>
      <c r="G4011" s="80">
        <f t="shared" si="62"/>
        <v>799999.2</v>
      </c>
      <c r="H4011" s="80"/>
      <c r="I4011" s="80"/>
      <c r="J4011" s="132"/>
      <c r="K4011" s="125"/>
    </row>
    <row r="4012" spans="1:11" ht="16.5" x14ac:dyDescent="0.3">
      <c r="A4012" s="135"/>
      <c r="B4012" s="132"/>
      <c r="C4012" s="126"/>
      <c r="D4012" s="134" t="s">
        <v>109</v>
      </c>
      <c r="E4012" s="80">
        <v>3</v>
      </c>
      <c r="F4012" s="125">
        <v>215000.5</v>
      </c>
      <c r="G4012" s="80">
        <f t="shared" si="62"/>
        <v>645001.5</v>
      </c>
      <c r="H4012" s="80"/>
      <c r="I4012" s="80"/>
      <c r="J4012" s="132"/>
      <c r="K4012" s="125"/>
    </row>
    <row r="4013" spans="1:11" ht="16.5" x14ac:dyDescent="0.3">
      <c r="A4013" s="135"/>
      <c r="B4013" s="132"/>
      <c r="C4013" s="126"/>
      <c r="D4013" s="134" t="s">
        <v>887</v>
      </c>
      <c r="E4013" s="80">
        <v>1</v>
      </c>
      <c r="F4013" s="125">
        <v>215000.5</v>
      </c>
      <c r="G4013" s="80">
        <f t="shared" si="62"/>
        <v>215000.5</v>
      </c>
      <c r="H4013" s="80">
        <f>SUM(G4011:G4013)</f>
        <v>1660001.2</v>
      </c>
      <c r="I4013" s="80" t="s">
        <v>1215</v>
      </c>
      <c r="J4013" s="132"/>
      <c r="K4013" s="125"/>
    </row>
    <row r="4014" spans="1:11" ht="16.5" x14ac:dyDescent="0.3">
      <c r="A4014" s="135"/>
      <c r="B4014" s="132"/>
      <c r="C4014" s="126"/>
      <c r="D4014" s="134"/>
      <c r="E4014" s="80"/>
      <c r="F4014" s="125"/>
      <c r="G4014" s="80">
        <f t="shared" si="62"/>
        <v>0</v>
      </c>
      <c r="H4014" s="80"/>
      <c r="I4014" s="80"/>
      <c r="J4014" s="132"/>
      <c r="K4014" s="125"/>
    </row>
    <row r="4015" spans="1:11" ht="16.5" x14ac:dyDescent="0.3">
      <c r="A4015" s="135">
        <v>43384</v>
      </c>
      <c r="B4015" s="132" t="s">
        <v>2377</v>
      </c>
      <c r="C4015" s="126" t="s">
        <v>569</v>
      </c>
      <c r="D4015" s="134" t="s">
        <v>1094</v>
      </c>
      <c r="E4015" s="80">
        <v>4</v>
      </c>
      <c r="F4015" s="125">
        <v>199999.8</v>
      </c>
      <c r="G4015" s="80">
        <f t="shared" si="62"/>
        <v>799999.2</v>
      </c>
      <c r="H4015" s="80">
        <f>G4015</f>
        <v>799999.2</v>
      </c>
      <c r="I4015" s="80" t="s">
        <v>312</v>
      </c>
      <c r="J4015" s="132"/>
      <c r="K4015" s="125"/>
    </row>
    <row r="4016" spans="1:11" ht="16.5" x14ac:dyDescent="0.3">
      <c r="A4016" s="135"/>
      <c r="B4016" s="132"/>
      <c r="C4016" s="126"/>
      <c r="D4016" s="134"/>
      <c r="E4016" s="80"/>
      <c r="F4016" s="125"/>
      <c r="G4016" s="80">
        <f t="shared" si="62"/>
        <v>0</v>
      </c>
      <c r="H4016" s="80"/>
      <c r="I4016" s="80"/>
      <c r="J4016" s="132"/>
      <c r="K4016" s="125"/>
    </row>
    <row r="4017" spans="1:11" ht="16.5" x14ac:dyDescent="0.3">
      <c r="A4017" s="135">
        <v>43384</v>
      </c>
      <c r="B4017" s="132" t="s">
        <v>2378</v>
      </c>
      <c r="C4017" s="126" t="s">
        <v>1957</v>
      </c>
      <c r="D4017" s="134" t="s">
        <v>2241</v>
      </c>
      <c r="E4017" s="80">
        <v>3</v>
      </c>
      <c r="F4017" s="125">
        <v>540000.55000000005</v>
      </c>
      <c r="G4017" s="80">
        <f t="shared" si="62"/>
        <v>1620001.6500000001</v>
      </c>
      <c r="H4017" s="80">
        <f>G4017</f>
        <v>1620001.6500000001</v>
      </c>
      <c r="I4017" s="80" t="s">
        <v>309</v>
      </c>
      <c r="J4017" s="132"/>
      <c r="K4017" s="125"/>
    </row>
    <row r="4018" spans="1:11" ht="16.5" x14ac:dyDescent="0.3">
      <c r="A4018" s="135"/>
      <c r="B4018" s="132"/>
      <c r="C4018" s="126"/>
      <c r="D4018" s="134"/>
      <c r="E4018" s="80"/>
      <c r="F4018" s="125"/>
      <c r="G4018" s="80">
        <f t="shared" si="62"/>
        <v>0</v>
      </c>
      <c r="H4018" s="80"/>
      <c r="I4018" s="80"/>
      <c r="J4018" s="132"/>
      <c r="K4018" s="125"/>
    </row>
    <row r="4019" spans="1:11" ht="16.5" x14ac:dyDescent="0.3">
      <c r="A4019" s="135">
        <v>43384</v>
      </c>
      <c r="B4019" s="132" t="s">
        <v>2379</v>
      </c>
      <c r="C4019" s="126" t="s">
        <v>1019</v>
      </c>
      <c r="D4019" s="134" t="s">
        <v>887</v>
      </c>
      <c r="E4019" s="80">
        <v>3</v>
      </c>
      <c r="F4019" s="125">
        <v>215000.5</v>
      </c>
      <c r="G4019" s="80">
        <f t="shared" si="62"/>
        <v>645001.5</v>
      </c>
      <c r="H4019" s="80">
        <f>G4019</f>
        <v>645001.5</v>
      </c>
      <c r="I4019" s="80" t="s">
        <v>309</v>
      </c>
      <c r="J4019" s="132"/>
      <c r="K4019" s="125"/>
    </row>
    <row r="4020" spans="1:11" ht="16.5" x14ac:dyDescent="0.3">
      <c r="A4020" s="135"/>
      <c r="B4020" s="132"/>
      <c r="C4020" s="126"/>
      <c r="D4020" s="134"/>
      <c r="E4020" s="80"/>
      <c r="F4020" s="125"/>
      <c r="G4020" s="80">
        <f t="shared" si="62"/>
        <v>0</v>
      </c>
      <c r="H4020" s="80"/>
      <c r="I4020" s="80"/>
      <c r="J4020" s="132"/>
      <c r="K4020" s="125"/>
    </row>
    <row r="4021" spans="1:11" ht="16.5" x14ac:dyDescent="0.3">
      <c r="A4021" s="135">
        <v>43384</v>
      </c>
      <c r="B4021" s="132" t="s">
        <v>2380</v>
      </c>
      <c r="C4021" s="126" t="s">
        <v>87</v>
      </c>
      <c r="D4021" s="134" t="s">
        <v>2073</v>
      </c>
      <c r="E4021" s="80">
        <v>4</v>
      </c>
      <c r="F4021" s="125">
        <v>234000.46</v>
      </c>
      <c r="G4021" s="80">
        <f t="shared" si="62"/>
        <v>936001.84</v>
      </c>
      <c r="H4021" s="80">
        <f>G4021</f>
        <v>936001.84</v>
      </c>
      <c r="I4021" s="80" t="s">
        <v>674</v>
      </c>
      <c r="J4021" s="132"/>
      <c r="K4021" s="125"/>
    </row>
    <row r="4022" spans="1:11" ht="16.5" x14ac:dyDescent="0.3">
      <c r="A4022" s="135"/>
      <c r="B4022" s="132"/>
      <c r="C4022" s="126"/>
      <c r="D4022" s="134"/>
      <c r="E4022" s="80"/>
      <c r="F4022" s="125"/>
      <c r="G4022" s="80">
        <f t="shared" si="62"/>
        <v>0</v>
      </c>
      <c r="H4022" s="80"/>
      <c r="I4022" s="80"/>
      <c r="J4022" s="132"/>
      <c r="K4022" s="125"/>
    </row>
    <row r="4023" spans="1:11" ht="16.5" x14ac:dyDescent="0.3">
      <c r="A4023" s="135">
        <v>43384</v>
      </c>
      <c r="B4023" s="132" t="s">
        <v>2381</v>
      </c>
      <c r="C4023" s="126" t="s">
        <v>799</v>
      </c>
      <c r="D4023" s="134" t="s">
        <v>1635</v>
      </c>
      <c r="E4023" s="80">
        <v>2</v>
      </c>
      <c r="F4023" s="125">
        <v>165000</v>
      </c>
      <c r="G4023" s="80">
        <f t="shared" si="62"/>
        <v>330000</v>
      </c>
      <c r="H4023" s="80"/>
      <c r="I4023" s="80"/>
      <c r="J4023" s="132"/>
      <c r="K4023" s="125"/>
    </row>
    <row r="4024" spans="1:11" ht="16.5" x14ac:dyDescent="0.3">
      <c r="A4024" s="135"/>
      <c r="B4024" s="132"/>
      <c r="C4024" s="126"/>
      <c r="D4024" s="134" t="s">
        <v>1722</v>
      </c>
      <c r="E4024" s="80">
        <v>1</v>
      </c>
      <c r="F4024" s="125">
        <v>165000</v>
      </c>
      <c r="G4024" s="80">
        <f t="shared" si="62"/>
        <v>165000</v>
      </c>
      <c r="H4024" s="80"/>
      <c r="I4024" s="80"/>
      <c r="J4024" s="132"/>
      <c r="K4024" s="125"/>
    </row>
    <row r="4025" spans="1:11" ht="16.5" x14ac:dyDescent="0.3">
      <c r="A4025" s="135"/>
      <c r="B4025" s="132"/>
      <c r="C4025" s="126"/>
      <c r="D4025" s="134" t="s">
        <v>2382</v>
      </c>
      <c r="E4025" s="80">
        <v>2</v>
      </c>
      <c r="F4025" s="125">
        <v>165000</v>
      </c>
      <c r="G4025" s="80">
        <f t="shared" si="62"/>
        <v>330000</v>
      </c>
      <c r="H4025" s="80"/>
      <c r="I4025" s="80"/>
      <c r="J4025" s="132"/>
      <c r="K4025" s="125"/>
    </row>
    <row r="4026" spans="1:11" ht="16.5" x14ac:dyDescent="0.3">
      <c r="A4026" s="135"/>
      <c r="B4026" s="132"/>
      <c r="C4026" s="126"/>
      <c r="D4026" s="134" t="s">
        <v>2241</v>
      </c>
      <c r="E4026" s="80">
        <v>2</v>
      </c>
      <c r="F4026" s="125">
        <v>600000.5</v>
      </c>
      <c r="G4026" s="80">
        <f t="shared" si="62"/>
        <v>1200001</v>
      </c>
      <c r="H4026" s="80"/>
      <c r="I4026" s="80"/>
      <c r="J4026" s="132"/>
      <c r="K4026" s="125"/>
    </row>
    <row r="4027" spans="1:11" ht="16.5" x14ac:dyDescent="0.3">
      <c r="A4027" s="135"/>
      <c r="B4027" s="132"/>
      <c r="C4027" s="126"/>
      <c r="D4027" s="134" t="s">
        <v>109</v>
      </c>
      <c r="E4027" s="80">
        <v>2</v>
      </c>
      <c r="F4027" s="125">
        <v>215000.5</v>
      </c>
      <c r="G4027" s="80">
        <f t="shared" si="62"/>
        <v>430001</v>
      </c>
      <c r="H4027" s="80">
        <f>SUM(G4023:G4027)</f>
        <v>2455002</v>
      </c>
      <c r="I4027" s="80" t="s">
        <v>674</v>
      </c>
      <c r="J4027" s="132"/>
      <c r="K4027" s="125"/>
    </row>
    <row r="4028" spans="1:11" ht="16.5" x14ac:dyDescent="0.3">
      <c r="A4028" s="135"/>
      <c r="B4028" s="132"/>
      <c r="C4028" s="126"/>
      <c r="D4028" s="134"/>
      <c r="E4028" s="80"/>
      <c r="F4028" s="125"/>
      <c r="G4028" s="80">
        <f t="shared" si="62"/>
        <v>0</v>
      </c>
      <c r="H4028" s="80"/>
      <c r="I4028" s="80"/>
      <c r="J4028" s="132"/>
      <c r="K4028" s="125"/>
    </row>
    <row r="4029" spans="1:11" ht="16.5" x14ac:dyDescent="0.3">
      <c r="A4029" s="135">
        <v>43384</v>
      </c>
      <c r="B4029" s="132" t="s">
        <v>2383</v>
      </c>
      <c r="C4029" s="126" t="s">
        <v>1753</v>
      </c>
      <c r="D4029" s="134" t="s">
        <v>19</v>
      </c>
      <c r="E4029" s="80">
        <v>1</v>
      </c>
      <c r="F4029" s="125">
        <v>544500</v>
      </c>
      <c r="G4029" s="80">
        <f t="shared" si="62"/>
        <v>544500</v>
      </c>
      <c r="H4029" s="80">
        <f>G4029</f>
        <v>544500</v>
      </c>
      <c r="I4029" s="80" t="s">
        <v>1756</v>
      </c>
      <c r="J4029" s="132"/>
      <c r="K4029" s="125"/>
    </row>
    <row r="4030" spans="1:11" ht="16.5" x14ac:dyDescent="0.3">
      <c r="A4030" s="135"/>
      <c r="B4030" s="132"/>
      <c r="C4030" s="126"/>
      <c r="D4030" s="134"/>
      <c r="E4030" s="80"/>
      <c r="F4030" s="125"/>
      <c r="G4030" s="80">
        <f t="shared" si="62"/>
        <v>0</v>
      </c>
      <c r="H4030" s="80"/>
      <c r="I4030" s="80"/>
      <c r="J4030" s="132"/>
      <c r="K4030" s="125"/>
    </row>
    <row r="4031" spans="1:11" ht="16.5" x14ac:dyDescent="0.3">
      <c r="A4031" s="135">
        <v>43384</v>
      </c>
      <c r="B4031" s="132" t="s">
        <v>2384</v>
      </c>
      <c r="C4031" s="126" t="s">
        <v>1753</v>
      </c>
      <c r="D4031" s="134" t="s">
        <v>1938</v>
      </c>
      <c r="E4031" s="80">
        <v>1</v>
      </c>
      <c r="F4031" s="125">
        <v>162450.47500000001</v>
      </c>
      <c r="G4031" s="80">
        <f t="shared" si="62"/>
        <v>162450.47500000001</v>
      </c>
      <c r="H4031" s="80"/>
      <c r="I4031" s="80"/>
      <c r="J4031" s="132"/>
      <c r="K4031" s="125"/>
    </row>
    <row r="4032" spans="1:11" ht="16.5" x14ac:dyDescent="0.3">
      <c r="A4032" s="135"/>
      <c r="B4032" s="132"/>
      <c r="C4032" s="126"/>
      <c r="D4032" s="134" t="s">
        <v>1937</v>
      </c>
      <c r="E4032" s="80">
        <v>1</v>
      </c>
      <c r="F4032" s="125">
        <v>162450.47500000001</v>
      </c>
      <c r="G4032" s="80">
        <f t="shared" si="62"/>
        <v>162450.47500000001</v>
      </c>
      <c r="H4032" s="80">
        <f>SUM(G4031:G4032)</f>
        <v>324900.95</v>
      </c>
      <c r="I4032" s="80" t="s">
        <v>1756</v>
      </c>
      <c r="J4032" s="132"/>
      <c r="K4032" s="125"/>
    </row>
    <row r="4033" spans="1:11" ht="16.5" x14ac:dyDescent="0.3">
      <c r="A4033" s="135"/>
      <c r="B4033" s="132"/>
      <c r="C4033" s="126"/>
      <c r="D4033" s="134"/>
      <c r="E4033" s="80"/>
      <c r="F4033" s="125"/>
      <c r="G4033" s="80">
        <f t="shared" si="62"/>
        <v>0</v>
      </c>
      <c r="H4033" s="80"/>
      <c r="I4033" s="80"/>
      <c r="J4033" s="132"/>
      <c r="K4033" s="125"/>
    </row>
    <row r="4034" spans="1:11" ht="16.5" x14ac:dyDescent="0.3">
      <c r="A4034" s="135">
        <v>43384</v>
      </c>
      <c r="B4034" s="132" t="s">
        <v>2385</v>
      </c>
      <c r="C4034" s="126" t="s">
        <v>559</v>
      </c>
      <c r="D4034" s="134" t="s">
        <v>19</v>
      </c>
      <c r="E4034" s="80">
        <v>2</v>
      </c>
      <c r="F4034" s="125">
        <v>544500</v>
      </c>
      <c r="G4034" s="80">
        <f t="shared" si="62"/>
        <v>1089000</v>
      </c>
      <c r="H4034" s="80">
        <f>G4034</f>
        <v>1089000</v>
      </c>
      <c r="I4034" s="80" t="s">
        <v>1213</v>
      </c>
      <c r="J4034" s="132"/>
      <c r="K4034" s="125"/>
    </row>
    <row r="4035" spans="1:11" ht="16.5" x14ac:dyDescent="0.3">
      <c r="A4035" s="135"/>
      <c r="B4035" s="132"/>
      <c r="C4035" s="126"/>
      <c r="D4035" s="134"/>
      <c r="E4035" s="80"/>
      <c r="F4035" s="125"/>
      <c r="G4035" s="80">
        <f t="shared" si="62"/>
        <v>0</v>
      </c>
      <c r="H4035" s="80"/>
      <c r="I4035" s="80"/>
      <c r="J4035" s="132"/>
      <c r="K4035" s="125"/>
    </row>
    <row r="4036" spans="1:11" ht="16.5" x14ac:dyDescent="0.3">
      <c r="A4036" s="135">
        <v>43384</v>
      </c>
      <c r="B4036" s="132" t="s">
        <v>2386</v>
      </c>
      <c r="C4036" s="126" t="s">
        <v>811</v>
      </c>
      <c r="D4036" s="134" t="s">
        <v>2259</v>
      </c>
      <c r="E4036" s="80">
        <v>1</v>
      </c>
      <c r="F4036" s="125">
        <v>563999.69999999995</v>
      </c>
      <c r="G4036" s="80">
        <f t="shared" si="62"/>
        <v>563999.69999999995</v>
      </c>
      <c r="H4036" s="80">
        <f>G4036</f>
        <v>563999.69999999995</v>
      </c>
      <c r="I4036" s="80" t="s">
        <v>1215</v>
      </c>
      <c r="J4036" s="132"/>
      <c r="K4036" s="125"/>
    </row>
    <row r="4037" spans="1:11" ht="16.5" x14ac:dyDescent="0.3">
      <c r="A4037" s="135"/>
      <c r="B4037" s="132"/>
      <c r="C4037" s="126"/>
      <c r="D4037" s="134"/>
      <c r="E4037" s="80"/>
      <c r="F4037" s="125"/>
      <c r="G4037" s="80">
        <f t="shared" si="62"/>
        <v>0</v>
      </c>
      <c r="H4037" s="80"/>
      <c r="I4037" s="80"/>
      <c r="J4037" s="132"/>
      <c r="K4037" s="125"/>
    </row>
    <row r="4038" spans="1:11" ht="16.5" x14ac:dyDescent="0.3">
      <c r="A4038" s="135">
        <v>43384</v>
      </c>
      <c r="B4038" s="132" t="s">
        <v>2387</v>
      </c>
      <c r="C4038" s="126" t="s">
        <v>2388</v>
      </c>
      <c r="D4038" s="134" t="s">
        <v>1938</v>
      </c>
      <c r="E4038" s="80">
        <v>1</v>
      </c>
      <c r="F4038" s="125">
        <v>162450.47500000001</v>
      </c>
      <c r="G4038" s="80">
        <f t="shared" si="62"/>
        <v>162450.47500000001</v>
      </c>
      <c r="H4038" s="80"/>
      <c r="I4038" s="80"/>
      <c r="J4038" s="132"/>
      <c r="K4038" s="125"/>
    </row>
    <row r="4039" spans="1:11" ht="16.5" x14ac:dyDescent="0.3">
      <c r="A4039" s="135"/>
      <c r="B4039" s="132"/>
      <c r="C4039" s="126"/>
      <c r="D4039" s="134" t="s">
        <v>1937</v>
      </c>
      <c r="E4039" s="80">
        <v>2</v>
      </c>
      <c r="F4039" s="125">
        <v>162450.47500000001</v>
      </c>
      <c r="G4039" s="80">
        <f t="shared" si="62"/>
        <v>324900.95</v>
      </c>
      <c r="H4039" s="80">
        <f>SUM(G4038:G4039)</f>
        <v>487351.42500000005</v>
      </c>
      <c r="I4039" s="80" t="s">
        <v>1756</v>
      </c>
      <c r="J4039" s="132"/>
      <c r="K4039" s="125"/>
    </row>
    <row r="4040" spans="1:11" ht="16.5" x14ac:dyDescent="0.3">
      <c r="A4040" s="135"/>
      <c r="B4040" s="132"/>
      <c r="C4040" s="126"/>
      <c r="D4040" s="134"/>
      <c r="E4040" s="80"/>
      <c r="F4040" s="125"/>
      <c r="G4040" s="80">
        <f t="shared" si="62"/>
        <v>0</v>
      </c>
      <c r="H4040" s="80"/>
      <c r="I4040" s="80"/>
      <c r="J4040" s="132"/>
      <c r="K4040" s="125"/>
    </row>
    <row r="4041" spans="1:11" ht="16.5" x14ac:dyDescent="0.3">
      <c r="A4041" s="135">
        <v>43384</v>
      </c>
      <c r="B4041" s="132" t="s">
        <v>2389</v>
      </c>
      <c r="C4041" s="126" t="s">
        <v>1957</v>
      </c>
      <c r="D4041" s="134" t="s">
        <v>28</v>
      </c>
      <c r="E4041" s="80">
        <v>3</v>
      </c>
      <c r="F4041" s="125">
        <v>544500</v>
      </c>
      <c r="G4041" s="80">
        <f t="shared" si="62"/>
        <v>1633500</v>
      </c>
      <c r="H4041" s="80">
        <f>G4041</f>
        <v>1633500</v>
      </c>
      <c r="I4041" s="80" t="s">
        <v>309</v>
      </c>
      <c r="J4041" s="132"/>
      <c r="K4041" s="125"/>
    </row>
    <row r="4042" spans="1:11" ht="16.5" x14ac:dyDescent="0.3">
      <c r="A4042" s="135"/>
      <c r="B4042" s="132"/>
      <c r="C4042" s="126"/>
      <c r="D4042" s="134"/>
      <c r="E4042" s="80"/>
      <c r="F4042" s="125"/>
      <c r="G4042" s="80">
        <f t="shared" si="62"/>
        <v>0</v>
      </c>
      <c r="H4042" s="80"/>
      <c r="I4042" s="80"/>
      <c r="J4042" s="132"/>
      <c r="K4042" s="125"/>
    </row>
    <row r="4043" spans="1:11" ht="16.5" x14ac:dyDescent="0.3">
      <c r="A4043" s="135">
        <v>43384</v>
      </c>
      <c r="B4043" s="132" t="s">
        <v>2390</v>
      </c>
      <c r="C4043" s="126" t="s">
        <v>42</v>
      </c>
      <c r="D4043" s="134" t="s">
        <v>1938</v>
      </c>
      <c r="E4043" s="80">
        <v>1</v>
      </c>
      <c r="F4043" s="125">
        <v>171000.5</v>
      </c>
      <c r="G4043" s="80">
        <f t="shared" si="62"/>
        <v>171000.5</v>
      </c>
      <c r="H4043" s="80"/>
      <c r="I4043" s="80"/>
      <c r="J4043" s="132"/>
      <c r="K4043" s="125"/>
    </row>
    <row r="4044" spans="1:11" ht="16.5" x14ac:dyDescent="0.3">
      <c r="A4044" s="135"/>
      <c r="B4044" s="132"/>
      <c r="C4044" s="126"/>
      <c r="D4044" s="134" t="s">
        <v>1937</v>
      </c>
      <c r="E4044" s="80">
        <v>1</v>
      </c>
      <c r="F4044" s="125">
        <v>171000.5</v>
      </c>
      <c r="G4044" s="80">
        <f t="shared" si="62"/>
        <v>171000.5</v>
      </c>
      <c r="H4044" s="80">
        <f>SUM(G4043:G4044)</f>
        <v>342001</v>
      </c>
      <c r="I4044" s="80" t="s">
        <v>1756</v>
      </c>
      <c r="J4044" s="132"/>
      <c r="K4044" s="125"/>
    </row>
    <row r="4045" spans="1:11" ht="16.5" x14ac:dyDescent="0.3">
      <c r="A4045" s="135"/>
      <c r="B4045" s="132"/>
      <c r="C4045" s="126"/>
      <c r="D4045" s="134"/>
      <c r="E4045" s="80"/>
      <c r="F4045" s="125"/>
      <c r="G4045" s="80">
        <f t="shared" si="62"/>
        <v>0</v>
      </c>
      <c r="H4045" s="80"/>
      <c r="I4045" s="80"/>
      <c r="J4045" s="132"/>
      <c r="K4045" s="125"/>
    </row>
    <row r="4046" spans="1:11" ht="16.5" x14ac:dyDescent="0.3">
      <c r="A4046" s="135">
        <v>43384</v>
      </c>
      <c r="B4046" s="132" t="s">
        <v>2391</v>
      </c>
      <c r="C4046" s="126" t="s">
        <v>985</v>
      </c>
      <c r="D4046" s="134" t="s">
        <v>2073</v>
      </c>
      <c r="E4046" s="80">
        <v>60</v>
      </c>
      <c r="F4046" s="125">
        <v>209999.9</v>
      </c>
      <c r="G4046" s="80">
        <f t="shared" si="62"/>
        <v>12599994</v>
      </c>
      <c r="H4046" s="80">
        <f>G4046</f>
        <v>12599994</v>
      </c>
      <c r="I4046" s="80" t="s">
        <v>1213</v>
      </c>
      <c r="J4046" s="132"/>
      <c r="K4046" s="125"/>
    </row>
    <row r="4047" spans="1:11" ht="16.5" x14ac:dyDescent="0.3">
      <c r="A4047" s="135"/>
      <c r="B4047" s="132"/>
      <c r="C4047" s="126"/>
      <c r="D4047" s="134"/>
      <c r="E4047" s="80"/>
      <c r="F4047" s="125"/>
      <c r="G4047" s="80">
        <f t="shared" si="62"/>
        <v>0</v>
      </c>
      <c r="H4047" s="80"/>
      <c r="I4047" s="80"/>
      <c r="J4047" s="132"/>
      <c r="K4047" s="125"/>
    </row>
    <row r="4048" spans="1:11" ht="16.5" x14ac:dyDescent="0.3">
      <c r="A4048" s="135">
        <v>43385</v>
      </c>
      <c r="B4048" s="132" t="s">
        <v>2392</v>
      </c>
      <c r="C4048" s="126" t="s">
        <v>1083</v>
      </c>
      <c r="D4048" s="134" t="s">
        <v>2073</v>
      </c>
      <c r="E4048" s="80">
        <v>12</v>
      </c>
      <c r="F4048" s="125">
        <v>234000.4</v>
      </c>
      <c r="G4048" s="80">
        <f t="shared" si="62"/>
        <v>2808004.8</v>
      </c>
      <c r="H4048" s="80">
        <f>G4048</f>
        <v>2808004.8</v>
      </c>
      <c r="I4048" s="80" t="s">
        <v>1213</v>
      </c>
      <c r="J4048" s="132"/>
      <c r="K4048" s="125"/>
    </row>
    <row r="4049" spans="1:11" ht="16.5" x14ac:dyDescent="0.3">
      <c r="A4049" s="135"/>
      <c r="B4049" s="132"/>
      <c r="C4049" s="126"/>
      <c r="D4049" s="134"/>
      <c r="E4049" s="80"/>
      <c r="F4049" s="125"/>
      <c r="G4049" s="80">
        <f t="shared" si="62"/>
        <v>0</v>
      </c>
      <c r="H4049" s="80"/>
      <c r="I4049" s="80"/>
      <c r="J4049" s="132"/>
      <c r="K4049" s="125"/>
    </row>
    <row r="4050" spans="1:11" ht="16.5" x14ac:dyDescent="0.3">
      <c r="A4050" s="135">
        <v>43385</v>
      </c>
      <c r="B4050" s="132" t="s">
        <v>2393</v>
      </c>
      <c r="C4050" s="126" t="s">
        <v>1756</v>
      </c>
      <c r="D4050" s="134" t="s">
        <v>1938</v>
      </c>
      <c r="E4050" s="80">
        <v>1</v>
      </c>
      <c r="F4050" s="125">
        <v>162450.47500000001</v>
      </c>
      <c r="G4050" s="80">
        <f t="shared" si="62"/>
        <v>162450.47500000001</v>
      </c>
      <c r="H4050" s="80">
        <f>G4050</f>
        <v>162450.47500000001</v>
      </c>
      <c r="I4050" s="80" t="s">
        <v>1756</v>
      </c>
      <c r="J4050" s="132"/>
      <c r="K4050" s="125"/>
    </row>
    <row r="4051" spans="1:11" ht="16.5" x14ac:dyDescent="0.3">
      <c r="A4051" s="135"/>
      <c r="B4051" s="132"/>
      <c r="C4051" s="126"/>
      <c r="D4051" s="134"/>
      <c r="E4051" s="80"/>
      <c r="F4051" s="125"/>
      <c r="G4051" s="80">
        <f t="shared" si="62"/>
        <v>0</v>
      </c>
      <c r="H4051" s="80"/>
      <c r="I4051" s="80"/>
      <c r="J4051" s="132"/>
      <c r="K4051" s="125"/>
    </row>
    <row r="4052" spans="1:11" ht="16.5" x14ac:dyDescent="0.3">
      <c r="A4052" s="135">
        <v>43385</v>
      </c>
      <c r="B4052" s="132" t="s">
        <v>2394</v>
      </c>
      <c r="C4052" s="126" t="s">
        <v>1756</v>
      </c>
      <c r="D4052" s="134" t="s">
        <v>1938</v>
      </c>
      <c r="E4052" s="80">
        <v>1</v>
      </c>
      <c r="F4052" s="125">
        <v>162450.47500000001</v>
      </c>
      <c r="G4052" s="80">
        <f t="shared" si="62"/>
        <v>162450.47500000001</v>
      </c>
      <c r="H4052" s="80">
        <f>G4052</f>
        <v>162450.47500000001</v>
      </c>
      <c r="I4052" s="80" t="s">
        <v>1756</v>
      </c>
      <c r="J4052" s="132"/>
      <c r="K4052" s="125"/>
    </row>
    <row r="4053" spans="1:11" ht="16.5" x14ac:dyDescent="0.3">
      <c r="A4053" s="135"/>
      <c r="B4053" s="132"/>
      <c r="C4053" s="126"/>
      <c r="D4053" s="134"/>
      <c r="E4053" s="80"/>
      <c r="F4053" s="125"/>
      <c r="G4053" s="80">
        <f t="shared" ref="G4053:G4116" si="64">E4053*F4053</f>
        <v>0</v>
      </c>
      <c r="H4053" s="80"/>
      <c r="I4053" s="80"/>
      <c r="J4053" s="132"/>
      <c r="K4053" s="125"/>
    </row>
    <row r="4054" spans="1:11" ht="16.5" x14ac:dyDescent="0.3">
      <c r="A4054" s="135">
        <v>43385</v>
      </c>
      <c r="B4054" s="132" t="s">
        <v>2395</v>
      </c>
      <c r="C4054" s="126" t="s">
        <v>53</v>
      </c>
      <c r="D4054" s="134" t="s">
        <v>2396</v>
      </c>
      <c r="E4054" s="80">
        <v>5</v>
      </c>
      <c r="F4054" s="125">
        <v>571000.1</v>
      </c>
      <c r="G4054" s="80">
        <f t="shared" si="64"/>
        <v>2855000.5</v>
      </c>
      <c r="H4054" s="80">
        <f>G4054</f>
        <v>2855000.5</v>
      </c>
      <c r="I4054" s="80" t="s">
        <v>310</v>
      </c>
      <c r="J4054" s="132"/>
      <c r="K4054" s="125"/>
    </row>
    <row r="4055" spans="1:11" ht="16.5" x14ac:dyDescent="0.3">
      <c r="A4055" s="135"/>
      <c r="B4055" s="132"/>
      <c r="C4055" s="126"/>
      <c r="D4055" s="134"/>
      <c r="E4055" s="80"/>
      <c r="F4055" s="125"/>
      <c r="G4055" s="80">
        <f t="shared" si="64"/>
        <v>0</v>
      </c>
      <c r="H4055" s="80"/>
      <c r="I4055" s="80"/>
      <c r="J4055" s="132"/>
      <c r="K4055" s="125"/>
    </row>
    <row r="4056" spans="1:11" ht="16.5" x14ac:dyDescent="0.3">
      <c r="A4056" s="135">
        <v>43385</v>
      </c>
      <c r="B4056" s="132" t="s">
        <v>2397</v>
      </c>
      <c r="C4056" s="126" t="s">
        <v>720</v>
      </c>
      <c r="D4056" s="134" t="s">
        <v>28</v>
      </c>
      <c r="E4056" s="80">
        <v>5</v>
      </c>
      <c r="F4056" s="125">
        <v>605000</v>
      </c>
      <c r="G4056" s="80">
        <f t="shared" si="64"/>
        <v>3025000</v>
      </c>
      <c r="H4056" s="80">
        <f>G4056</f>
        <v>3025000</v>
      </c>
      <c r="I4056" s="80" t="s">
        <v>312</v>
      </c>
      <c r="J4056" s="132"/>
      <c r="K4056" s="125"/>
    </row>
    <row r="4057" spans="1:11" ht="16.5" x14ac:dyDescent="0.3">
      <c r="A4057" s="135"/>
      <c r="B4057" s="132"/>
      <c r="C4057" s="126"/>
      <c r="D4057" s="134"/>
      <c r="E4057" s="80"/>
      <c r="F4057" s="125"/>
      <c r="G4057" s="80">
        <f t="shared" si="64"/>
        <v>0</v>
      </c>
      <c r="H4057" s="80"/>
      <c r="I4057" s="80"/>
      <c r="J4057" s="132"/>
      <c r="K4057" s="125"/>
    </row>
    <row r="4058" spans="1:11" ht="16.5" x14ac:dyDescent="0.3">
      <c r="A4058" s="135">
        <v>43385</v>
      </c>
      <c r="B4058" s="132" t="s">
        <v>2398</v>
      </c>
      <c r="C4058" s="126" t="s">
        <v>315</v>
      </c>
      <c r="D4058" s="134" t="s">
        <v>887</v>
      </c>
      <c r="E4058" s="80">
        <v>1</v>
      </c>
      <c r="F4058" s="125">
        <v>215000.5</v>
      </c>
      <c r="G4058" s="80">
        <f t="shared" si="64"/>
        <v>215000.5</v>
      </c>
      <c r="H4058" s="80">
        <f>G4058</f>
        <v>215000.5</v>
      </c>
      <c r="I4058" s="80" t="s">
        <v>315</v>
      </c>
      <c r="J4058" s="132"/>
      <c r="K4058" s="125"/>
    </row>
    <row r="4059" spans="1:11" ht="16.5" x14ac:dyDescent="0.3">
      <c r="A4059" s="135"/>
      <c r="B4059" s="132"/>
      <c r="C4059" s="126"/>
      <c r="D4059" s="134"/>
      <c r="E4059" s="80"/>
      <c r="F4059" s="125"/>
      <c r="G4059" s="80">
        <f t="shared" si="64"/>
        <v>0</v>
      </c>
      <c r="H4059" s="80"/>
      <c r="I4059" s="80"/>
      <c r="J4059" s="132"/>
      <c r="K4059" s="125"/>
    </row>
    <row r="4060" spans="1:11" ht="16.5" x14ac:dyDescent="0.3">
      <c r="A4060" s="135">
        <v>43385</v>
      </c>
      <c r="B4060" s="132" t="s">
        <v>2399</v>
      </c>
      <c r="C4060" s="126" t="s">
        <v>985</v>
      </c>
      <c r="D4060" s="134" t="s">
        <v>1851</v>
      </c>
      <c r="E4060" s="80">
        <v>24</v>
      </c>
      <c r="F4060" s="125">
        <v>66999.899999999994</v>
      </c>
      <c r="G4060" s="80">
        <f t="shared" si="64"/>
        <v>1607997.5999999999</v>
      </c>
      <c r="H4060" s="80"/>
      <c r="I4060" s="80"/>
      <c r="J4060" s="132"/>
      <c r="K4060" s="125"/>
    </row>
    <row r="4061" spans="1:11" ht="16.5" x14ac:dyDescent="0.3">
      <c r="A4061" s="135"/>
      <c r="B4061" s="132"/>
      <c r="C4061" s="126"/>
      <c r="D4061" s="134" t="s">
        <v>1721</v>
      </c>
      <c r="E4061" s="80">
        <v>24</v>
      </c>
      <c r="F4061" s="125">
        <v>133999.79999999999</v>
      </c>
      <c r="G4061" s="80">
        <f t="shared" si="64"/>
        <v>3215995.1999999997</v>
      </c>
      <c r="H4061" s="80"/>
      <c r="I4061" s="80"/>
      <c r="J4061" s="132"/>
      <c r="K4061" s="125"/>
    </row>
    <row r="4062" spans="1:11" ht="16.5" x14ac:dyDescent="0.3">
      <c r="A4062" s="135"/>
      <c r="B4062" s="132"/>
      <c r="C4062" s="126"/>
      <c r="D4062" s="134" t="s">
        <v>1915</v>
      </c>
      <c r="E4062" s="80">
        <v>12</v>
      </c>
      <c r="F4062" s="125">
        <v>133999.79999999999</v>
      </c>
      <c r="G4062" s="80">
        <f t="shared" si="64"/>
        <v>1607997.5999999999</v>
      </c>
      <c r="H4062" s="80"/>
      <c r="I4062" s="80"/>
      <c r="J4062" s="132"/>
      <c r="K4062" s="125"/>
    </row>
    <row r="4063" spans="1:11" ht="16.5" x14ac:dyDescent="0.3">
      <c r="A4063" s="135"/>
      <c r="B4063" s="132"/>
      <c r="C4063" s="126"/>
      <c r="D4063" s="134" t="s">
        <v>1340</v>
      </c>
      <c r="E4063" s="80">
        <v>60</v>
      </c>
      <c r="F4063" s="125">
        <v>37999.5</v>
      </c>
      <c r="G4063" s="80">
        <f t="shared" si="64"/>
        <v>2279970</v>
      </c>
      <c r="H4063" s="80">
        <f>SUM(G4060:G4063)</f>
        <v>8711960.3999999985</v>
      </c>
      <c r="I4063" s="80" t="s">
        <v>1213</v>
      </c>
      <c r="J4063" s="132"/>
      <c r="K4063" s="125"/>
    </row>
    <row r="4064" spans="1:11" ht="16.5" x14ac:dyDescent="0.3">
      <c r="A4064" s="135"/>
      <c r="B4064" s="132"/>
      <c r="C4064" s="126"/>
      <c r="D4064" s="134"/>
      <c r="E4064" s="80"/>
      <c r="F4064" s="125"/>
      <c r="G4064" s="80">
        <f t="shared" si="64"/>
        <v>0</v>
      </c>
      <c r="H4064" s="80"/>
      <c r="I4064" s="80"/>
      <c r="J4064" s="132"/>
      <c r="K4064" s="125"/>
    </row>
    <row r="4065" spans="1:11" ht="16.5" x14ac:dyDescent="0.3">
      <c r="A4065" s="135">
        <v>43385</v>
      </c>
      <c r="B4065" s="132" t="s">
        <v>2400</v>
      </c>
      <c r="C4065" s="126" t="s">
        <v>253</v>
      </c>
      <c r="D4065" s="134" t="s">
        <v>2047</v>
      </c>
      <c r="E4065" s="80">
        <v>6</v>
      </c>
      <c r="F4065" s="125">
        <v>505000.1</v>
      </c>
      <c r="G4065" s="80">
        <f t="shared" si="64"/>
        <v>3030000.5999999996</v>
      </c>
      <c r="H4065" s="80">
        <f>G4065</f>
        <v>3030000.5999999996</v>
      </c>
      <c r="I4065" s="80" t="s">
        <v>315</v>
      </c>
      <c r="J4065" s="132"/>
      <c r="K4065" s="125"/>
    </row>
    <row r="4066" spans="1:11" ht="16.5" x14ac:dyDescent="0.3">
      <c r="A4066" s="135"/>
      <c r="B4066" s="132"/>
      <c r="C4066" s="126"/>
      <c r="D4066" s="134"/>
      <c r="E4066" s="80"/>
      <c r="F4066" s="125"/>
      <c r="G4066" s="80">
        <f t="shared" si="64"/>
        <v>0</v>
      </c>
      <c r="H4066" s="80"/>
      <c r="I4066" s="80"/>
      <c r="J4066" s="132"/>
      <c r="K4066" s="125"/>
    </row>
    <row r="4067" spans="1:11" ht="16.5" x14ac:dyDescent="0.3">
      <c r="A4067" s="135">
        <v>43385</v>
      </c>
      <c r="B4067" s="132" t="s">
        <v>2401</v>
      </c>
      <c r="C4067" s="126" t="s">
        <v>1134</v>
      </c>
      <c r="D4067" s="134" t="s">
        <v>104</v>
      </c>
      <c r="E4067" s="80">
        <v>2</v>
      </c>
      <c r="F4067" s="125">
        <v>513900.09</v>
      </c>
      <c r="G4067" s="80">
        <f t="shared" si="64"/>
        <v>1027800.18</v>
      </c>
      <c r="H4067" s="80">
        <f>G4067</f>
        <v>1027800.18</v>
      </c>
      <c r="I4067" s="80" t="s">
        <v>309</v>
      </c>
      <c r="J4067" s="132"/>
      <c r="K4067" s="125"/>
    </row>
    <row r="4068" spans="1:11" ht="16.5" x14ac:dyDescent="0.3">
      <c r="A4068" s="135"/>
      <c r="B4068" s="132"/>
      <c r="C4068" s="126"/>
      <c r="D4068" s="134"/>
      <c r="E4068" s="80"/>
      <c r="F4068" s="125"/>
      <c r="G4068" s="80">
        <f t="shared" si="64"/>
        <v>0</v>
      </c>
      <c r="H4068" s="80"/>
      <c r="I4068" s="80"/>
      <c r="J4068" s="132"/>
      <c r="K4068" s="125"/>
    </row>
    <row r="4069" spans="1:11" ht="16.5" x14ac:dyDescent="0.3">
      <c r="A4069" s="135">
        <v>43385</v>
      </c>
      <c r="B4069" s="132" t="s">
        <v>2402</v>
      </c>
      <c r="C4069" s="126" t="s">
        <v>1031</v>
      </c>
      <c r="D4069" s="134" t="s">
        <v>2403</v>
      </c>
      <c r="E4069" s="80">
        <v>3</v>
      </c>
      <c r="F4069" s="125">
        <v>513900.09</v>
      </c>
      <c r="G4069" s="80">
        <f t="shared" si="64"/>
        <v>1541700.27</v>
      </c>
      <c r="H4069" s="80">
        <f>G4069</f>
        <v>1541700.27</v>
      </c>
      <c r="I4069" s="80" t="s">
        <v>309</v>
      </c>
      <c r="J4069" s="132"/>
      <c r="K4069" s="125"/>
    </row>
    <row r="4070" spans="1:11" ht="16.5" x14ac:dyDescent="0.3">
      <c r="A4070" s="135"/>
      <c r="B4070" s="132"/>
      <c r="C4070" s="126"/>
      <c r="D4070" s="134"/>
      <c r="E4070" s="80"/>
      <c r="F4070" s="125"/>
      <c r="G4070" s="80">
        <f t="shared" si="64"/>
        <v>0</v>
      </c>
      <c r="H4070" s="80"/>
      <c r="I4070" s="80"/>
      <c r="J4070" s="132"/>
      <c r="K4070" s="125"/>
    </row>
    <row r="4071" spans="1:11" ht="16.5" x14ac:dyDescent="0.3">
      <c r="A4071" s="135">
        <v>43385</v>
      </c>
      <c r="B4071" s="132" t="s">
        <v>2404</v>
      </c>
      <c r="C4071" s="126" t="s">
        <v>2405</v>
      </c>
      <c r="D4071" s="134" t="s">
        <v>969</v>
      </c>
      <c r="E4071" s="80">
        <v>24</v>
      </c>
      <c r="F4071" s="125">
        <v>28800.09</v>
      </c>
      <c r="G4071" s="80">
        <f t="shared" si="64"/>
        <v>691202.16</v>
      </c>
      <c r="H4071" s="80"/>
      <c r="I4071" s="80"/>
      <c r="J4071" s="132"/>
      <c r="K4071" s="125"/>
    </row>
    <row r="4072" spans="1:11" ht="16.5" x14ac:dyDescent="0.3">
      <c r="A4072" s="135"/>
      <c r="B4072" s="132"/>
      <c r="C4072" s="126"/>
      <c r="D4072" s="134" t="s">
        <v>968</v>
      </c>
      <c r="E4072" s="80">
        <v>12</v>
      </c>
      <c r="F4072" s="125">
        <v>28800.15</v>
      </c>
      <c r="G4072" s="80">
        <f t="shared" si="64"/>
        <v>345601.80000000005</v>
      </c>
      <c r="H4072" s="80">
        <f>SUM(G4071:G4072)</f>
        <v>1036803.9600000001</v>
      </c>
      <c r="I4072" s="80" t="s">
        <v>674</v>
      </c>
      <c r="J4072" s="132"/>
      <c r="K4072" s="125"/>
    </row>
    <row r="4073" spans="1:11" ht="16.5" x14ac:dyDescent="0.3">
      <c r="A4073" s="135"/>
      <c r="B4073" s="132"/>
      <c r="C4073" s="126"/>
      <c r="D4073" s="134"/>
      <c r="E4073" s="80"/>
      <c r="F4073" s="125"/>
      <c r="G4073" s="80">
        <f t="shared" si="64"/>
        <v>0</v>
      </c>
      <c r="H4073" s="80"/>
      <c r="I4073" s="80"/>
      <c r="J4073" s="132"/>
      <c r="K4073" s="125"/>
    </row>
    <row r="4074" spans="1:11" ht="16.5" x14ac:dyDescent="0.3">
      <c r="A4074" s="135">
        <v>43385</v>
      </c>
      <c r="B4074" s="132" t="s">
        <v>2406</v>
      </c>
      <c r="C4074" s="126" t="s">
        <v>1019</v>
      </c>
      <c r="D4074" s="134" t="s">
        <v>109</v>
      </c>
      <c r="E4074" s="80">
        <v>2</v>
      </c>
      <c r="F4074" s="125">
        <v>215000.5</v>
      </c>
      <c r="G4074" s="80">
        <f t="shared" si="64"/>
        <v>430001</v>
      </c>
      <c r="H4074" s="80">
        <f>G4074</f>
        <v>430001</v>
      </c>
      <c r="I4074" s="80" t="s">
        <v>309</v>
      </c>
      <c r="J4074" s="132"/>
      <c r="K4074" s="125"/>
    </row>
    <row r="4075" spans="1:11" ht="16.5" x14ac:dyDescent="0.3">
      <c r="A4075" s="135"/>
      <c r="B4075" s="132"/>
      <c r="C4075" s="126"/>
      <c r="D4075" s="134"/>
      <c r="E4075" s="80"/>
      <c r="F4075" s="125"/>
      <c r="G4075" s="80">
        <f t="shared" si="64"/>
        <v>0</v>
      </c>
      <c r="H4075" s="80"/>
      <c r="I4075" s="80"/>
      <c r="J4075" s="132"/>
      <c r="K4075" s="125"/>
    </row>
    <row r="4076" spans="1:11" ht="16.5" x14ac:dyDescent="0.3">
      <c r="A4076" s="135">
        <v>43385</v>
      </c>
      <c r="B4076" s="132" t="s">
        <v>2407</v>
      </c>
      <c r="C4076" s="126" t="s">
        <v>2408</v>
      </c>
      <c r="D4076" s="134" t="s">
        <v>1094</v>
      </c>
      <c r="E4076" s="80">
        <v>12</v>
      </c>
      <c r="F4076" s="125">
        <v>199999.8</v>
      </c>
      <c r="G4076" s="80">
        <f t="shared" si="64"/>
        <v>2399997.5999999996</v>
      </c>
      <c r="H4076" s="80">
        <f>G4076</f>
        <v>2399997.5999999996</v>
      </c>
      <c r="I4076" s="80" t="s">
        <v>315</v>
      </c>
      <c r="J4076" s="132"/>
      <c r="K4076" s="125"/>
    </row>
    <row r="4077" spans="1:11" ht="16.5" x14ac:dyDescent="0.3">
      <c r="A4077" s="135"/>
      <c r="B4077" s="132"/>
      <c r="C4077" s="126"/>
      <c r="D4077" s="134"/>
      <c r="E4077" s="80"/>
      <c r="F4077" s="125"/>
      <c r="G4077" s="80">
        <f t="shared" si="64"/>
        <v>0</v>
      </c>
      <c r="H4077" s="80"/>
      <c r="I4077" s="80"/>
      <c r="J4077" s="132"/>
      <c r="K4077" s="125"/>
    </row>
    <row r="4078" spans="1:11" ht="16.5" x14ac:dyDescent="0.3">
      <c r="A4078" s="135">
        <v>43385</v>
      </c>
      <c r="B4078" s="132" t="s">
        <v>2409</v>
      </c>
      <c r="C4078" s="126" t="s">
        <v>1194</v>
      </c>
      <c r="D4078" s="134" t="s">
        <v>968</v>
      </c>
      <c r="E4078" s="80">
        <v>1</v>
      </c>
      <c r="F4078" s="125">
        <v>28800.09</v>
      </c>
      <c r="G4078" s="80">
        <f t="shared" si="64"/>
        <v>28800.09</v>
      </c>
      <c r="H4078" s="80">
        <f>G4078</f>
        <v>28800.09</v>
      </c>
      <c r="I4078" s="80" t="s">
        <v>1213</v>
      </c>
      <c r="J4078" s="132"/>
      <c r="K4078" s="125"/>
    </row>
    <row r="4079" spans="1:11" ht="16.5" x14ac:dyDescent="0.3">
      <c r="A4079" s="135"/>
      <c r="B4079" s="132"/>
      <c r="C4079" s="126"/>
      <c r="D4079" s="134"/>
      <c r="E4079" s="80"/>
      <c r="F4079" s="125"/>
      <c r="G4079" s="80">
        <f t="shared" si="64"/>
        <v>0</v>
      </c>
      <c r="H4079" s="80"/>
      <c r="I4079" s="80"/>
      <c r="J4079" s="132"/>
      <c r="K4079" s="125"/>
    </row>
    <row r="4080" spans="1:11" ht="16.5" x14ac:dyDescent="0.3">
      <c r="A4080" s="135">
        <v>43385</v>
      </c>
      <c r="B4080" s="132" t="s">
        <v>2410</v>
      </c>
      <c r="C4080" s="126" t="s">
        <v>301</v>
      </c>
      <c r="D4080" s="134" t="s">
        <v>1937</v>
      </c>
      <c r="E4080" s="80">
        <v>12</v>
      </c>
      <c r="F4080" s="125">
        <v>162450.47500000001</v>
      </c>
      <c r="G4080" s="80">
        <f t="shared" si="64"/>
        <v>1949405.7000000002</v>
      </c>
      <c r="H4080" s="80">
        <f>G4080</f>
        <v>1949405.7000000002</v>
      </c>
      <c r="I4080" s="80" t="s">
        <v>309</v>
      </c>
      <c r="J4080" s="132"/>
      <c r="K4080" s="125"/>
    </row>
    <row r="4081" spans="1:11" ht="16.5" x14ac:dyDescent="0.3">
      <c r="A4081" s="135"/>
      <c r="B4081" s="132"/>
      <c r="C4081" s="126"/>
      <c r="D4081" s="134"/>
      <c r="E4081" s="80"/>
      <c r="F4081" s="125"/>
      <c r="G4081" s="80">
        <f t="shared" si="64"/>
        <v>0</v>
      </c>
      <c r="H4081" s="80"/>
      <c r="I4081" s="80"/>
      <c r="J4081" s="132"/>
      <c r="K4081" s="125"/>
    </row>
    <row r="4082" spans="1:11" ht="16.5" x14ac:dyDescent="0.3">
      <c r="A4082" s="137">
        <v>43385</v>
      </c>
      <c r="B4082" s="138" t="s">
        <v>2411</v>
      </c>
      <c r="C4082" s="139" t="s">
        <v>301</v>
      </c>
      <c r="D4082" s="140" t="s">
        <v>1937</v>
      </c>
      <c r="E4082" s="86">
        <v>5</v>
      </c>
      <c r="F4082" s="141">
        <v>162450.47500000001</v>
      </c>
      <c r="G4082" s="86">
        <f t="shared" si="64"/>
        <v>812252.375</v>
      </c>
      <c r="H4082" s="86">
        <f>G4082</f>
        <v>812252.375</v>
      </c>
      <c r="I4082" s="80" t="s">
        <v>309</v>
      </c>
      <c r="J4082" s="132"/>
      <c r="K4082" s="125"/>
    </row>
    <row r="4083" spans="1:11" ht="16.5" x14ac:dyDescent="0.3">
      <c r="A4083" s="135"/>
      <c r="B4083" s="132"/>
      <c r="C4083" s="126"/>
      <c r="D4083" s="134"/>
      <c r="E4083" s="80"/>
      <c r="F4083" s="125"/>
      <c r="G4083" s="80">
        <f t="shared" si="64"/>
        <v>0</v>
      </c>
      <c r="H4083" s="80"/>
      <c r="I4083" s="80"/>
      <c r="J4083" s="132"/>
      <c r="K4083" s="125"/>
    </row>
    <row r="4084" spans="1:11" ht="16.5" x14ac:dyDescent="0.3">
      <c r="A4084" s="135">
        <v>43385</v>
      </c>
      <c r="B4084" s="132" t="s">
        <v>2412</v>
      </c>
      <c r="C4084" s="126" t="s">
        <v>325</v>
      </c>
      <c r="D4084" s="134" t="s">
        <v>1094</v>
      </c>
      <c r="E4084" s="80">
        <v>1</v>
      </c>
      <c r="F4084" s="125">
        <v>199999.8</v>
      </c>
      <c r="G4084" s="80">
        <f t="shared" si="64"/>
        <v>199999.8</v>
      </c>
      <c r="H4084" s="80">
        <f>G4084</f>
        <v>199999.8</v>
      </c>
      <c r="I4084" s="80" t="s">
        <v>1213</v>
      </c>
      <c r="J4084" s="132"/>
      <c r="K4084" s="125"/>
    </row>
    <row r="4085" spans="1:11" ht="16.5" x14ac:dyDescent="0.3">
      <c r="A4085" s="135"/>
      <c r="B4085" s="132"/>
      <c r="C4085" s="126"/>
      <c r="D4085" s="134"/>
      <c r="E4085" s="80"/>
      <c r="F4085" s="125"/>
      <c r="G4085" s="80">
        <f t="shared" si="64"/>
        <v>0</v>
      </c>
      <c r="H4085" s="80"/>
      <c r="I4085" s="80"/>
      <c r="J4085" s="132"/>
      <c r="K4085" s="125"/>
    </row>
    <row r="4086" spans="1:11" ht="16.5" x14ac:dyDescent="0.3">
      <c r="A4086" s="135">
        <v>43385</v>
      </c>
      <c r="B4086" s="132" t="s">
        <v>2413</v>
      </c>
      <c r="C4086" s="126" t="s">
        <v>2414</v>
      </c>
      <c r="D4086" s="134" t="s">
        <v>2415</v>
      </c>
      <c r="E4086" s="80">
        <v>1</v>
      </c>
      <c r="F4086" s="125">
        <v>209999.9</v>
      </c>
      <c r="G4086" s="80">
        <f t="shared" si="64"/>
        <v>209999.9</v>
      </c>
      <c r="H4086" s="80"/>
      <c r="I4086" s="80"/>
      <c r="J4086" s="132"/>
      <c r="K4086" s="125"/>
    </row>
    <row r="4087" spans="1:11" ht="16.5" x14ac:dyDescent="0.3">
      <c r="A4087" s="135"/>
      <c r="B4087" s="132"/>
      <c r="C4087" s="126"/>
      <c r="D4087" s="134" t="s">
        <v>2416</v>
      </c>
      <c r="E4087" s="80">
        <v>1</v>
      </c>
      <c r="F4087" s="125">
        <v>231000</v>
      </c>
      <c r="G4087" s="80">
        <f t="shared" si="64"/>
        <v>231000</v>
      </c>
      <c r="H4087" s="80"/>
      <c r="I4087" s="80"/>
      <c r="J4087" s="126"/>
      <c r="K4087" s="125"/>
    </row>
    <row r="4088" spans="1:11" ht="16.5" x14ac:dyDescent="0.3">
      <c r="A4088" s="135"/>
      <c r="B4088" s="132"/>
      <c r="C4088" s="126"/>
      <c r="D4088" s="134" t="s">
        <v>705</v>
      </c>
      <c r="E4088" s="80">
        <v>1</v>
      </c>
      <c r="F4088" s="125">
        <v>234999.6</v>
      </c>
      <c r="G4088" s="80">
        <f t="shared" si="64"/>
        <v>234999.6</v>
      </c>
      <c r="H4088" s="80"/>
      <c r="I4088" s="80"/>
      <c r="J4088" s="126"/>
      <c r="K4088" s="125"/>
    </row>
    <row r="4089" spans="1:11" ht="16.5" x14ac:dyDescent="0.3">
      <c r="A4089" s="135"/>
      <c r="B4089" s="132"/>
      <c r="C4089" s="126"/>
      <c r="D4089" s="134" t="s">
        <v>2417</v>
      </c>
      <c r="E4089" s="80">
        <v>1</v>
      </c>
      <c r="F4089" s="125">
        <v>231000</v>
      </c>
      <c r="G4089" s="80">
        <f t="shared" si="64"/>
        <v>231000</v>
      </c>
      <c r="H4089" s="80">
        <f>SUM(G4086:G4089)</f>
        <v>906999.5</v>
      </c>
      <c r="I4089" s="80" t="s">
        <v>314</v>
      </c>
      <c r="J4089" s="126"/>
      <c r="K4089" s="125"/>
    </row>
    <row r="4090" spans="1:11" ht="16.5" x14ac:dyDescent="0.3">
      <c r="A4090" s="135"/>
      <c r="B4090" s="132"/>
      <c r="C4090" s="126"/>
      <c r="D4090" s="134"/>
      <c r="E4090" s="80"/>
      <c r="F4090" s="125"/>
      <c r="G4090" s="80">
        <f t="shared" si="64"/>
        <v>0</v>
      </c>
      <c r="H4090" s="80"/>
      <c r="I4090" s="80"/>
      <c r="J4090" s="126"/>
      <c r="K4090" s="125"/>
    </row>
    <row r="4091" spans="1:11" ht="16.5" x14ac:dyDescent="0.3">
      <c r="A4091" s="135">
        <v>43385</v>
      </c>
      <c r="B4091" s="132" t="s">
        <v>2418</v>
      </c>
      <c r="C4091" s="126" t="s">
        <v>1756</v>
      </c>
      <c r="D4091" s="134" t="s">
        <v>1937</v>
      </c>
      <c r="E4091" s="80">
        <v>1</v>
      </c>
      <c r="F4091" s="125">
        <v>171000.5</v>
      </c>
      <c r="G4091" s="80">
        <f t="shared" si="64"/>
        <v>171000.5</v>
      </c>
      <c r="H4091" s="80"/>
      <c r="I4091" s="80"/>
      <c r="J4091" s="126"/>
      <c r="K4091" s="125"/>
    </row>
    <row r="4092" spans="1:11" ht="16.5" x14ac:dyDescent="0.3">
      <c r="A4092" s="135"/>
      <c r="B4092" s="132"/>
      <c r="C4092" s="126"/>
      <c r="D4092" s="134" t="s">
        <v>1938</v>
      </c>
      <c r="E4092" s="80">
        <v>2</v>
      </c>
      <c r="F4092" s="125">
        <v>171000.5</v>
      </c>
      <c r="G4092" s="80">
        <f t="shared" si="64"/>
        <v>342001</v>
      </c>
      <c r="H4092" s="80">
        <f>SUM(G4091:G4092)</f>
        <v>513001.5</v>
      </c>
      <c r="I4092" s="80" t="s">
        <v>1756</v>
      </c>
      <c r="J4092" s="126"/>
      <c r="K4092" s="125"/>
    </row>
    <row r="4093" spans="1:11" ht="16.5" x14ac:dyDescent="0.3">
      <c r="A4093" s="135"/>
      <c r="B4093" s="132"/>
      <c r="C4093" s="126"/>
      <c r="D4093" s="134"/>
      <c r="E4093" s="80"/>
      <c r="F4093" s="125"/>
      <c r="G4093" s="80">
        <f t="shared" si="64"/>
        <v>0</v>
      </c>
      <c r="H4093" s="80"/>
      <c r="I4093" s="80"/>
      <c r="J4093" s="126"/>
      <c r="K4093" s="125"/>
    </row>
    <row r="4094" spans="1:11" ht="16.5" x14ac:dyDescent="0.3">
      <c r="A4094" s="135">
        <v>43385</v>
      </c>
      <c r="B4094" s="132" t="s">
        <v>2419</v>
      </c>
      <c r="C4094" s="126" t="s">
        <v>813</v>
      </c>
      <c r="D4094" s="134" t="s">
        <v>1672</v>
      </c>
      <c r="E4094" s="80">
        <v>4</v>
      </c>
      <c r="F4094" s="125">
        <v>275000</v>
      </c>
      <c r="G4094" s="80">
        <f t="shared" si="64"/>
        <v>1100000</v>
      </c>
      <c r="H4094" s="80"/>
      <c r="I4094" s="80"/>
      <c r="J4094" s="126"/>
      <c r="K4094" s="125"/>
    </row>
    <row r="4095" spans="1:11" ht="16.5" x14ac:dyDescent="0.3">
      <c r="A4095" s="135"/>
      <c r="B4095" s="132"/>
      <c r="C4095" s="126"/>
      <c r="D4095" s="134" t="s">
        <v>2119</v>
      </c>
      <c r="E4095" s="80">
        <v>4</v>
      </c>
      <c r="F4095" s="125">
        <v>275000</v>
      </c>
      <c r="G4095" s="80">
        <f t="shared" si="64"/>
        <v>1100000</v>
      </c>
      <c r="H4095" s="80"/>
      <c r="I4095" s="80"/>
      <c r="J4095" s="126"/>
      <c r="K4095" s="125"/>
    </row>
    <row r="4096" spans="1:11" ht="16.5" x14ac:dyDescent="0.3">
      <c r="A4096" s="135"/>
      <c r="B4096" s="132"/>
      <c r="C4096" s="126"/>
      <c r="D4096" s="134" t="s">
        <v>1072</v>
      </c>
      <c r="E4096" s="80">
        <v>4</v>
      </c>
      <c r="F4096" s="125">
        <v>275000</v>
      </c>
      <c r="G4096" s="80">
        <f t="shared" si="64"/>
        <v>1100000</v>
      </c>
      <c r="H4096" s="80"/>
      <c r="I4096" s="80"/>
      <c r="J4096" s="126"/>
      <c r="K4096" s="125"/>
    </row>
    <row r="4097" spans="1:11" ht="16.5" x14ac:dyDescent="0.3">
      <c r="A4097" s="135"/>
      <c r="B4097" s="132"/>
      <c r="C4097" s="126"/>
      <c r="D4097" s="134" t="s">
        <v>1755</v>
      </c>
      <c r="E4097" s="80">
        <v>4</v>
      </c>
      <c r="F4097" s="125">
        <v>275000</v>
      </c>
      <c r="G4097" s="80">
        <f t="shared" si="64"/>
        <v>1100000</v>
      </c>
      <c r="H4097" s="80"/>
      <c r="I4097" s="80"/>
      <c r="J4097" s="126"/>
      <c r="K4097" s="125"/>
    </row>
    <row r="4098" spans="1:11" ht="16.5" x14ac:dyDescent="0.3">
      <c r="A4098" s="135"/>
      <c r="B4098" s="132"/>
      <c r="C4098" s="126"/>
      <c r="D4098" s="134" t="s">
        <v>1549</v>
      </c>
      <c r="E4098" s="80">
        <v>4</v>
      </c>
      <c r="F4098" s="125">
        <v>275000</v>
      </c>
      <c r="G4098" s="80">
        <f t="shared" si="64"/>
        <v>1100000</v>
      </c>
      <c r="H4098" s="80">
        <f>SUM(G4094:G4098)</f>
        <v>5500000</v>
      </c>
      <c r="I4098" s="80" t="s">
        <v>1215</v>
      </c>
      <c r="J4098" s="126"/>
      <c r="K4098" s="125"/>
    </row>
    <row r="4099" spans="1:11" ht="16.5" x14ac:dyDescent="0.3">
      <c r="A4099" s="135"/>
      <c r="B4099" s="132"/>
      <c r="C4099" s="126"/>
      <c r="D4099" s="134"/>
      <c r="E4099" s="80"/>
      <c r="F4099" s="125"/>
      <c r="G4099" s="80">
        <f t="shared" si="64"/>
        <v>0</v>
      </c>
      <c r="H4099" s="80"/>
      <c r="I4099" s="80"/>
      <c r="J4099" s="126"/>
      <c r="K4099" s="125"/>
    </row>
    <row r="4100" spans="1:11" ht="16.5" x14ac:dyDescent="0.3">
      <c r="A4100" s="135">
        <v>43385</v>
      </c>
      <c r="B4100" s="132" t="s">
        <v>2420</v>
      </c>
      <c r="C4100" s="126" t="s">
        <v>726</v>
      </c>
      <c r="D4100" s="134" t="s">
        <v>2421</v>
      </c>
      <c r="E4100" s="80">
        <v>2</v>
      </c>
      <c r="F4100" s="125">
        <v>904499.64</v>
      </c>
      <c r="G4100" s="80">
        <f t="shared" si="64"/>
        <v>1808999.28</v>
      </c>
      <c r="H4100" s="80">
        <f>G4100</f>
        <v>1808999.28</v>
      </c>
      <c r="I4100" s="80" t="s">
        <v>309</v>
      </c>
      <c r="J4100" s="126"/>
      <c r="K4100" s="125"/>
    </row>
    <row r="4101" spans="1:11" ht="16.5" x14ac:dyDescent="0.3">
      <c r="A4101" s="135"/>
      <c r="B4101" s="132"/>
      <c r="C4101" s="126"/>
      <c r="D4101" s="134"/>
      <c r="E4101" s="80"/>
      <c r="F4101" s="125"/>
      <c r="G4101" s="80">
        <f t="shared" si="64"/>
        <v>0</v>
      </c>
      <c r="H4101" s="80"/>
      <c r="I4101" s="80"/>
      <c r="J4101" s="126"/>
      <c r="K4101" s="125"/>
    </row>
    <row r="4102" spans="1:11" ht="16.5" x14ac:dyDescent="0.3">
      <c r="A4102" s="135">
        <v>43385</v>
      </c>
      <c r="B4102" s="132" t="s">
        <v>2422</v>
      </c>
      <c r="C4102" s="126" t="s">
        <v>813</v>
      </c>
      <c r="D4102" s="134" t="s">
        <v>1314</v>
      </c>
      <c r="E4102" s="80">
        <v>4</v>
      </c>
      <c r="F4102" s="125">
        <v>285000.09999999998</v>
      </c>
      <c r="G4102" s="80">
        <f t="shared" si="64"/>
        <v>1140000.3999999999</v>
      </c>
      <c r="H4102" s="80"/>
      <c r="I4102" s="80"/>
      <c r="J4102" s="126"/>
      <c r="K4102" s="125"/>
    </row>
    <row r="4103" spans="1:11" ht="16.5" x14ac:dyDescent="0.3">
      <c r="A4103" s="135"/>
      <c r="B4103" s="132"/>
      <c r="C4103" s="126"/>
      <c r="D4103" s="134" t="s">
        <v>2423</v>
      </c>
      <c r="E4103" s="80">
        <v>4</v>
      </c>
      <c r="F4103" s="125">
        <v>285000.09999999998</v>
      </c>
      <c r="G4103" s="80">
        <f t="shared" si="64"/>
        <v>1140000.3999999999</v>
      </c>
      <c r="H4103" s="80"/>
      <c r="I4103" s="80"/>
      <c r="J4103" s="126"/>
      <c r="K4103" s="125"/>
    </row>
    <row r="4104" spans="1:11" ht="16.5" x14ac:dyDescent="0.3">
      <c r="A4104" s="135"/>
      <c r="B4104" s="132"/>
      <c r="C4104" s="126"/>
      <c r="D4104" s="134" t="s">
        <v>1775</v>
      </c>
      <c r="E4104" s="80">
        <v>4</v>
      </c>
      <c r="F4104" s="125">
        <v>285000.09999999998</v>
      </c>
      <c r="G4104" s="80">
        <f t="shared" si="64"/>
        <v>1140000.3999999999</v>
      </c>
      <c r="H4104" s="80"/>
      <c r="I4104" s="80"/>
      <c r="J4104" s="126"/>
      <c r="K4104" s="125"/>
    </row>
    <row r="4105" spans="1:11" ht="16.5" x14ac:dyDescent="0.3">
      <c r="A4105" s="135"/>
      <c r="B4105" s="132"/>
      <c r="C4105" s="126"/>
      <c r="D4105" s="134" t="s">
        <v>1439</v>
      </c>
      <c r="E4105" s="80">
        <v>4</v>
      </c>
      <c r="F4105" s="125">
        <v>275000</v>
      </c>
      <c r="G4105" s="80">
        <f t="shared" si="64"/>
        <v>1100000</v>
      </c>
      <c r="H4105" s="80"/>
      <c r="I4105" s="80"/>
      <c r="J4105" s="126"/>
      <c r="K4105" s="125"/>
    </row>
    <row r="4106" spans="1:11" ht="16.5" x14ac:dyDescent="0.3">
      <c r="A4106" s="135"/>
      <c r="B4106" s="132"/>
      <c r="C4106" s="126"/>
      <c r="D4106" s="134" t="s">
        <v>1094</v>
      </c>
      <c r="E4106" s="80">
        <v>12</v>
      </c>
      <c r="F4106" s="125">
        <v>199999.8</v>
      </c>
      <c r="G4106" s="80">
        <f t="shared" si="64"/>
        <v>2399997.5999999996</v>
      </c>
      <c r="H4106" s="80">
        <f>SUM(G4102:G4106)</f>
        <v>6919998.7999999989</v>
      </c>
      <c r="I4106" s="80" t="s">
        <v>1215</v>
      </c>
      <c r="J4106" s="126"/>
      <c r="K4106" s="125"/>
    </row>
    <row r="4107" spans="1:11" ht="16.5" x14ac:dyDescent="0.3">
      <c r="A4107" s="135"/>
      <c r="B4107" s="132"/>
      <c r="C4107" s="126"/>
      <c r="D4107" s="134"/>
      <c r="E4107" s="80"/>
      <c r="F4107" s="125"/>
      <c r="G4107" s="80">
        <f t="shared" si="64"/>
        <v>0</v>
      </c>
      <c r="H4107" s="80"/>
      <c r="I4107" s="80"/>
      <c r="J4107" s="126"/>
      <c r="K4107" s="125"/>
    </row>
    <row r="4108" spans="1:11" ht="16.5" x14ac:dyDescent="0.3">
      <c r="A4108" s="135">
        <v>43385</v>
      </c>
      <c r="B4108" s="132" t="s">
        <v>2424</v>
      </c>
      <c r="C4108" s="126" t="s">
        <v>764</v>
      </c>
      <c r="D4108" s="134" t="s">
        <v>2425</v>
      </c>
      <c r="E4108" s="80">
        <v>4</v>
      </c>
      <c r="F4108" s="125">
        <v>275000</v>
      </c>
      <c r="G4108" s="80">
        <f t="shared" si="64"/>
        <v>1100000</v>
      </c>
      <c r="H4108" s="80"/>
      <c r="I4108" s="80"/>
      <c r="J4108" s="126"/>
      <c r="K4108" s="125"/>
    </row>
    <row r="4109" spans="1:11" ht="16.5" x14ac:dyDescent="0.3">
      <c r="A4109" s="135"/>
      <c r="B4109" s="132"/>
      <c r="C4109" s="126"/>
      <c r="D4109" s="134" t="s">
        <v>2338</v>
      </c>
      <c r="E4109" s="80">
        <v>4</v>
      </c>
      <c r="F4109" s="125">
        <v>275000</v>
      </c>
      <c r="G4109" s="80">
        <f t="shared" si="64"/>
        <v>1100000</v>
      </c>
      <c r="H4109" s="80"/>
      <c r="I4109" s="80"/>
      <c r="J4109" s="126"/>
      <c r="K4109" s="125"/>
    </row>
    <row r="4110" spans="1:11" ht="16.5" x14ac:dyDescent="0.3">
      <c r="A4110" s="135"/>
      <c r="B4110" s="132"/>
      <c r="C4110" s="126"/>
      <c r="D4110" s="134" t="s">
        <v>1072</v>
      </c>
      <c r="E4110" s="80">
        <v>4</v>
      </c>
      <c r="F4110" s="125">
        <v>275000</v>
      </c>
      <c r="G4110" s="80">
        <f t="shared" si="64"/>
        <v>1100000</v>
      </c>
      <c r="H4110" s="80"/>
      <c r="I4110" s="80"/>
      <c r="J4110" s="126"/>
      <c r="K4110" s="125"/>
    </row>
    <row r="4111" spans="1:11" ht="16.5" x14ac:dyDescent="0.3">
      <c r="A4111" s="135"/>
      <c r="B4111" s="132"/>
      <c r="C4111" s="126"/>
      <c r="D4111" s="134" t="s">
        <v>1755</v>
      </c>
      <c r="E4111" s="80">
        <v>4</v>
      </c>
      <c r="F4111" s="125">
        <v>275000</v>
      </c>
      <c r="G4111" s="80">
        <f t="shared" si="64"/>
        <v>1100000</v>
      </c>
      <c r="H4111" s="80"/>
      <c r="I4111" s="80"/>
      <c r="J4111" s="126"/>
      <c r="K4111" s="125"/>
    </row>
    <row r="4112" spans="1:11" ht="16.5" x14ac:dyDescent="0.3">
      <c r="A4112" s="135"/>
      <c r="B4112" s="132"/>
      <c r="C4112" s="126"/>
      <c r="D4112" s="134" t="s">
        <v>1549</v>
      </c>
      <c r="E4112" s="80">
        <v>4</v>
      </c>
      <c r="F4112" s="125">
        <v>275000</v>
      </c>
      <c r="G4112" s="80">
        <f t="shared" si="64"/>
        <v>1100000</v>
      </c>
      <c r="H4112" s="80">
        <f>SUM(G4108:G4112)</f>
        <v>5500000</v>
      </c>
      <c r="I4112" s="80" t="s">
        <v>1215</v>
      </c>
      <c r="J4112" s="126"/>
      <c r="K4112" s="125"/>
    </row>
    <row r="4113" spans="1:11" ht="16.5" x14ac:dyDescent="0.3">
      <c r="A4113" s="135"/>
      <c r="B4113" s="132"/>
      <c r="C4113" s="126"/>
      <c r="D4113" s="134"/>
      <c r="E4113" s="80"/>
      <c r="F4113" s="125"/>
      <c r="G4113" s="80">
        <f t="shared" si="64"/>
        <v>0</v>
      </c>
      <c r="H4113" s="80"/>
      <c r="I4113" s="80"/>
      <c r="J4113" s="126"/>
      <c r="K4113" s="125"/>
    </row>
    <row r="4114" spans="1:11" ht="16.5" x14ac:dyDescent="0.3">
      <c r="A4114" s="135">
        <v>43385</v>
      </c>
      <c r="B4114" s="132" t="s">
        <v>2426</v>
      </c>
      <c r="C4114" s="126" t="s">
        <v>764</v>
      </c>
      <c r="D4114" s="134" t="s">
        <v>1314</v>
      </c>
      <c r="E4114" s="80">
        <v>4</v>
      </c>
      <c r="F4114" s="125">
        <v>285000.09999999998</v>
      </c>
      <c r="G4114" s="80">
        <f t="shared" si="64"/>
        <v>1140000.3999999999</v>
      </c>
      <c r="H4114" s="80"/>
      <c r="I4114" s="80"/>
      <c r="J4114" s="126"/>
      <c r="K4114" s="125"/>
    </row>
    <row r="4115" spans="1:11" ht="16.5" x14ac:dyDescent="0.3">
      <c r="A4115" s="135"/>
      <c r="B4115" s="132"/>
      <c r="C4115" s="126"/>
      <c r="D4115" s="134" t="s">
        <v>2423</v>
      </c>
      <c r="E4115" s="80">
        <v>4</v>
      </c>
      <c r="F4115" s="125">
        <v>285000.09999999998</v>
      </c>
      <c r="G4115" s="80">
        <f t="shared" si="64"/>
        <v>1140000.3999999999</v>
      </c>
      <c r="H4115" s="80"/>
      <c r="I4115" s="80"/>
      <c r="J4115" s="126"/>
      <c r="K4115" s="125"/>
    </row>
    <row r="4116" spans="1:11" ht="16.5" x14ac:dyDescent="0.3">
      <c r="A4116" s="135"/>
      <c r="B4116" s="132"/>
      <c r="C4116" s="126"/>
      <c r="D4116" s="134" t="s">
        <v>1775</v>
      </c>
      <c r="E4116" s="80">
        <v>4</v>
      </c>
      <c r="F4116" s="125">
        <v>285000.09999999998</v>
      </c>
      <c r="G4116" s="80">
        <f t="shared" si="64"/>
        <v>1140000.3999999999</v>
      </c>
      <c r="H4116" s="80"/>
      <c r="I4116" s="80"/>
      <c r="J4116" s="126"/>
      <c r="K4116" s="125"/>
    </row>
    <row r="4117" spans="1:11" ht="16.5" x14ac:dyDescent="0.3">
      <c r="A4117" s="135"/>
      <c r="B4117" s="132"/>
      <c r="C4117" s="126"/>
      <c r="D4117" s="134" t="s">
        <v>1439</v>
      </c>
      <c r="E4117" s="80">
        <v>3</v>
      </c>
      <c r="F4117" s="125">
        <v>275000</v>
      </c>
      <c r="G4117" s="80">
        <f t="shared" ref="G4117:G4224" si="65">E4117*F4117</f>
        <v>825000</v>
      </c>
      <c r="H4117" s="80"/>
      <c r="I4117" s="80"/>
      <c r="J4117" s="126"/>
      <c r="K4117" s="125"/>
    </row>
    <row r="4118" spans="1:11" ht="16.5" x14ac:dyDescent="0.3">
      <c r="A4118" s="135"/>
      <c r="B4118" s="132"/>
      <c r="C4118" s="126"/>
      <c r="D4118" s="134" t="s">
        <v>1094</v>
      </c>
      <c r="E4118" s="80">
        <v>24</v>
      </c>
      <c r="F4118" s="125">
        <v>199999.8</v>
      </c>
      <c r="G4118" s="80">
        <f t="shared" si="65"/>
        <v>4799995.1999999993</v>
      </c>
      <c r="H4118" s="80"/>
      <c r="I4118" s="80"/>
      <c r="J4118" s="126"/>
      <c r="K4118" s="125"/>
    </row>
    <row r="4119" spans="1:11" ht="16.5" x14ac:dyDescent="0.3">
      <c r="A4119" s="135"/>
      <c r="B4119" s="132"/>
      <c r="C4119" s="126"/>
      <c r="D4119" s="134" t="s">
        <v>887</v>
      </c>
      <c r="E4119" s="80">
        <v>12</v>
      </c>
      <c r="F4119" s="125">
        <v>215000.5</v>
      </c>
      <c r="G4119" s="80">
        <f t="shared" si="65"/>
        <v>2580006</v>
      </c>
      <c r="H4119" s="80">
        <f>SUM(G4114:G4119)</f>
        <v>11625002.399999999</v>
      </c>
      <c r="I4119" s="80" t="s">
        <v>1215</v>
      </c>
      <c r="J4119" s="126"/>
      <c r="K4119" s="125"/>
    </row>
    <row r="4120" spans="1:11" ht="16.5" x14ac:dyDescent="0.3">
      <c r="A4120" s="135"/>
      <c r="B4120" s="132"/>
      <c r="C4120" s="126"/>
      <c r="D4120" s="134"/>
      <c r="E4120" s="80"/>
      <c r="F4120" s="125"/>
      <c r="G4120" s="80">
        <f t="shared" si="65"/>
        <v>0</v>
      </c>
      <c r="H4120" s="80"/>
      <c r="I4120" s="80"/>
      <c r="J4120" s="126"/>
      <c r="K4120" s="125"/>
    </row>
    <row r="4121" spans="1:11" ht="16.5" x14ac:dyDescent="0.3">
      <c r="A4121" s="135">
        <v>43385</v>
      </c>
      <c r="B4121" s="132" t="s">
        <v>2427</v>
      </c>
      <c r="C4121" s="126" t="s">
        <v>764</v>
      </c>
      <c r="D4121" s="134" t="s">
        <v>1931</v>
      </c>
      <c r="E4121" s="80">
        <v>3</v>
      </c>
      <c r="F4121" s="125">
        <v>69999.600000000006</v>
      </c>
      <c r="G4121" s="80">
        <f t="shared" si="65"/>
        <v>209998.80000000002</v>
      </c>
      <c r="H4121" s="80"/>
      <c r="I4121" s="80"/>
      <c r="J4121" s="126"/>
      <c r="K4121" s="125"/>
    </row>
    <row r="4122" spans="1:11" ht="16.5" x14ac:dyDescent="0.3">
      <c r="A4122" s="135"/>
      <c r="B4122" s="132"/>
      <c r="C4122" s="126"/>
      <c r="D4122" s="134" t="s">
        <v>1932</v>
      </c>
      <c r="E4122" s="80">
        <v>4</v>
      </c>
      <c r="F4122" s="125">
        <v>69999.600000000006</v>
      </c>
      <c r="G4122" s="80">
        <f t="shared" si="65"/>
        <v>279998.40000000002</v>
      </c>
      <c r="H4122" s="80"/>
      <c r="I4122" s="80"/>
      <c r="J4122" s="126"/>
      <c r="K4122" s="125"/>
    </row>
    <row r="4123" spans="1:11" ht="16.5" x14ac:dyDescent="0.3">
      <c r="A4123" s="135"/>
      <c r="B4123" s="132"/>
      <c r="C4123" s="126"/>
      <c r="D4123" s="134" t="s">
        <v>1763</v>
      </c>
      <c r="E4123" s="80">
        <v>4</v>
      </c>
      <c r="F4123" s="125">
        <v>69999.600000000006</v>
      </c>
      <c r="G4123" s="80">
        <f t="shared" si="65"/>
        <v>279998.40000000002</v>
      </c>
      <c r="H4123" s="80"/>
      <c r="I4123" s="80"/>
      <c r="J4123" s="126"/>
      <c r="K4123" s="125"/>
    </row>
    <row r="4124" spans="1:11" ht="16.5" x14ac:dyDescent="0.3">
      <c r="A4124" s="135"/>
      <c r="B4124" s="132"/>
      <c r="C4124" s="126"/>
      <c r="D4124" s="134" t="s">
        <v>2428</v>
      </c>
      <c r="E4124" s="80">
        <v>4</v>
      </c>
      <c r="F4124" s="136">
        <v>69999.600000000006</v>
      </c>
      <c r="G4124" s="80">
        <f t="shared" si="65"/>
        <v>279998.40000000002</v>
      </c>
      <c r="H4124" s="80"/>
      <c r="I4124" s="80"/>
      <c r="J4124" s="126"/>
      <c r="K4124" s="125"/>
    </row>
    <row r="4125" spans="1:11" ht="16.5" x14ac:dyDescent="0.3">
      <c r="A4125" s="135"/>
      <c r="B4125" s="132"/>
      <c r="C4125" s="126"/>
      <c r="D4125" s="134" t="s">
        <v>980</v>
      </c>
      <c r="E4125" s="80">
        <v>4</v>
      </c>
      <c r="F4125" s="125">
        <v>40000.400000000001</v>
      </c>
      <c r="G4125" s="80">
        <f t="shared" si="65"/>
        <v>160001.60000000001</v>
      </c>
      <c r="H4125" s="80"/>
      <c r="I4125" s="80"/>
      <c r="J4125" s="126"/>
      <c r="K4125" s="125"/>
    </row>
    <row r="4126" spans="1:11" ht="16.5" x14ac:dyDescent="0.3">
      <c r="A4126" s="135"/>
      <c r="B4126" s="132"/>
      <c r="C4126" s="126"/>
      <c r="D4126" s="134" t="s">
        <v>982</v>
      </c>
      <c r="E4126" s="80">
        <v>4</v>
      </c>
      <c r="F4126" s="125">
        <v>40000.400000000001</v>
      </c>
      <c r="G4126" s="80">
        <f t="shared" si="65"/>
        <v>160001.60000000001</v>
      </c>
      <c r="H4126" s="80">
        <f>SUM(G4121:G4126)</f>
        <v>1369997.2000000002</v>
      </c>
      <c r="I4126" s="80" t="s">
        <v>1215</v>
      </c>
      <c r="J4126" s="126"/>
      <c r="K4126" s="125"/>
    </row>
    <row r="4127" spans="1:11" ht="16.5" x14ac:dyDescent="0.3">
      <c r="A4127" s="135"/>
      <c r="B4127" s="132"/>
      <c r="C4127" s="126"/>
      <c r="D4127" s="134"/>
      <c r="E4127" s="80"/>
      <c r="F4127" s="125"/>
      <c r="G4127" s="80">
        <f t="shared" si="65"/>
        <v>0</v>
      </c>
      <c r="H4127" s="80"/>
      <c r="I4127" s="80"/>
      <c r="J4127" s="126"/>
      <c r="K4127" s="125"/>
    </row>
    <row r="4128" spans="1:11" ht="16.5" x14ac:dyDescent="0.3">
      <c r="A4128" s="135">
        <v>43386</v>
      </c>
      <c r="B4128" s="132" t="s">
        <v>2429</v>
      </c>
      <c r="C4128" s="126" t="s">
        <v>2430</v>
      </c>
      <c r="D4128" s="134" t="s">
        <v>887</v>
      </c>
      <c r="E4128" s="80">
        <v>2</v>
      </c>
      <c r="F4128" s="125">
        <v>215000.5</v>
      </c>
      <c r="G4128" s="80">
        <f t="shared" si="65"/>
        <v>430001</v>
      </c>
      <c r="H4128" s="80">
        <f>G4128</f>
        <v>430001</v>
      </c>
      <c r="I4128" s="80" t="s">
        <v>1756</v>
      </c>
      <c r="J4128" s="126"/>
      <c r="K4128" s="125"/>
    </row>
    <row r="4129" spans="1:11" ht="16.5" x14ac:dyDescent="0.3">
      <c r="A4129" s="135"/>
      <c r="B4129" s="132"/>
      <c r="C4129" s="126"/>
      <c r="D4129" s="134"/>
      <c r="E4129" s="80"/>
      <c r="F4129" s="125"/>
      <c r="G4129" s="80">
        <f t="shared" si="65"/>
        <v>0</v>
      </c>
      <c r="H4129" s="80"/>
      <c r="I4129" s="80"/>
      <c r="J4129" s="126"/>
      <c r="K4129" s="125"/>
    </row>
    <row r="4130" spans="1:11" ht="16.5" x14ac:dyDescent="0.3">
      <c r="A4130" s="135">
        <v>43386</v>
      </c>
      <c r="B4130" s="132" t="s">
        <v>2431</v>
      </c>
      <c r="C4130" s="126" t="s">
        <v>2432</v>
      </c>
      <c r="D4130" s="134" t="s">
        <v>1094</v>
      </c>
      <c r="E4130" s="80">
        <v>1</v>
      </c>
      <c r="F4130" s="125">
        <v>215000.5</v>
      </c>
      <c r="G4130" s="80">
        <f t="shared" si="65"/>
        <v>215000.5</v>
      </c>
      <c r="H4130" s="80"/>
      <c r="I4130" s="80"/>
      <c r="J4130" s="126"/>
      <c r="K4130" s="125"/>
    </row>
    <row r="4131" spans="1:11" ht="16.5" x14ac:dyDescent="0.3">
      <c r="A4131" s="135"/>
      <c r="B4131" s="132"/>
      <c r="C4131" s="126"/>
      <c r="D4131" s="134" t="s">
        <v>19</v>
      </c>
      <c r="E4131" s="80">
        <v>1</v>
      </c>
      <c r="F4131" s="125">
        <v>572000</v>
      </c>
      <c r="G4131" s="80">
        <f t="shared" si="65"/>
        <v>572000</v>
      </c>
      <c r="H4131" s="80"/>
      <c r="I4131" s="80"/>
      <c r="J4131" s="126"/>
      <c r="K4131" s="125"/>
    </row>
    <row r="4132" spans="1:11" ht="16.5" x14ac:dyDescent="0.3">
      <c r="A4132" s="135"/>
      <c r="B4132" s="132"/>
      <c r="C4132" s="126"/>
      <c r="D4132" s="134" t="s">
        <v>31</v>
      </c>
      <c r="E4132" s="80">
        <v>1</v>
      </c>
      <c r="F4132" s="125">
        <v>587999.5</v>
      </c>
      <c r="G4132" s="80">
        <f t="shared" si="65"/>
        <v>587999.5</v>
      </c>
      <c r="H4132" s="80">
        <f>SUM(G4130:G4132)</f>
        <v>1375000</v>
      </c>
      <c r="I4132" s="80" t="s">
        <v>312</v>
      </c>
      <c r="J4132" s="126"/>
      <c r="K4132" s="125"/>
    </row>
    <row r="4133" spans="1:11" ht="16.5" x14ac:dyDescent="0.3">
      <c r="A4133" s="135"/>
      <c r="B4133" s="132"/>
      <c r="C4133" s="126"/>
      <c r="D4133" s="134"/>
      <c r="E4133" s="80"/>
      <c r="F4133" s="125"/>
      <c r="G4133" s="80">
        <f t="shared" si="65"/>
        <v>0</v>
      </c>
      <c r="H4133" s="80"/>
      <c r="I4133" s="80"/>
      <c r="J4133" s="126"/>
      <c r="K4133" s="125"/>
    </row>
    <row r="4134" spans="1:11" ht="16.5" x14ac:dyDescent="0.3">
      <c r="A4134" s="135">
        <v>43386</v>
      </c>
      <c r="B4134" s="132" t="s">
        <v>2433</v>
      </c>
      <c r="C4134" s="126" t="s">
        <v>42</v>
      </c>
      <c r="D4134" s="134" t="s">
        <v>1938</v>
      </c>
      <c r="E4134" s="80">
        <v>5</v>
      </c>
      <c r="F4134" s="125">
        <v>171000.5</v>
      </c>
      <c r="G4134" s="80">
        <f t="shared" si="65"/>
        <v>855002.5</v>
      </c>
      <c r="H4134" s="80">
        <f>G4134</f>
        <v>855002.5</v>
      </c>
      <c r="I4134" s="80" t="s">
        <v>1756</v>
      </c>
      <c r="J4134" s="126"/>
      <c r="K4134" s="125"/>
    </row>
    <row r="4135" spans="1:11" ht="16.5" x14ac:dyDescent="0.3">
      <c r="A4135" s="135"/>
      <c r="B4135" s="132"/>
      <c r="C4135" s="126"/>
      <c r="D4135" s="134"/>
      <c r="E4135" s="80"/>
      <c r="F4135" s="125"/>
      <c r="G4135" s="80">
        <f t="shared" si="65"/>
        <v>0</v>
      </c>
      <c r="H4135" s="80"/>
      <c r="I4135" s="80"/>
      <c r="J4135" s="126"/>
      <c r="K4135" s="125"/>
    </row>
    <row r="4136" spans="1:11" ht="16.5" x14ac:dyDescent="0.3">
      <c r="A4136" s="135">
        <v>43386</v>
      </c>
      <c r="B4136" s="132" t="s">
        <v>2434</v>
      </c>
      <c r="C4136" s="126" t="s">
        <v>42</v>
      </c>
      <c r="D4136" s="134" t="s">
        <v>1937</v>
      </c>
      <c r="E4136" s="80">
        <v>1</v>
      </c>
      <c r="F4136" s="125">
        <v>171000.5</v>
      </c>
      <c r="G4136" s="80">
        <f t="shared" si="65"/>
        <v>171000.5</v>
      </c>
      <c r="H4136" s="80">
        <f>G4136</f>
        <v>171000.5</v>
      </c>
      <c r="I4136" s="80" t="s">
        <v>1756</v>
      </c>
      <c r="J4136" s="126"/>
      <c r="K4136" s="125"/>
    </row>
    <row r="4137" spans="1:11" ht="16.5" x14ac:dyDescent="0.3">
      <c r="A4137" s="135"/>
      <c r="B4137" s="132"/>
      <c r="C4137" s="126"/>
      <c r="D4137" s="134"/>
      <c r="E4137" s="80"/>
      <c r="F4137" s="125"/>
      <c r="G4137" s="80">
        <f t="shared" si="65"/>
        <v>0</v>
      </c>
      <c r="H4137" s="80"/>
      <c r="I4137" s="80"/>
      <c r="J4137" s="126"/>
      <c r="K4137" s="125"/>
    </row>
    <row r="4138" spans="1:11" ht="16.5" x14ac:dyDescent="0.3">
      <c r="A4138" s="135">
        <v>43386</v>
      </c>
      <c r="B4138" s="132" t="s">
        <v>2435</v>
      </c>
      <c r="C4138" s="126" t="s">
        <v>108</v>
      </c>
      <c r="D4138" s="134" t="s">
        <v>19</v>
      </c>
      <c r="E4138" s="80">
        <v>2</v>
      </c>
      <c r="F4138" s="125">
        <v>572000</v>
      </c>
      <c r="G4138" s="80">
        <f t="shared" si="65"/>
        <v>1144000</v>
      </c>
      <c r="H4138" s="80">
        <f>G4138</f>
        <v>1144000</v>
      </c>
      <c r="I4138" s="80" t="s">
        <v>309</v>
      </c>
      <c r="J4138" s="126"/>
      <c r="K4138" s="125"/>
    </row>
    <row r="4139" spans="1:11" ht="16.5" x14ac:dyDescent="0.3">
      <c r="A4139" s="135"/>
      <c r="B4139" s="132"/>
      <c r="C4139" s="126"/>
      <c r="D4139" s="134"/>
      <c r="E4139" s="80"/>
      <c r="F4139" s="125"/>
      <c r="G4139" s="80">
        <f t="shared" si="65"/>
        <v>0</v>
      </c>
      <c r="H4139" s="80"/>
      <c r="I4139" s="80"/>
      <c r="J4139" s="126"/>
      <c r="K4139" s="125"/>
    </row>
    <row r="4140" spans="1:11" ht="16.5" x14ac:dyDescent="0.3">
      <c r="A4140" s="135">
        <v>43386</v>
      </c>
      <c r="B4140" s="132" t="s">
        <v>2436</v>
      </c>
      <c r="C4140" s="126" t="s">
        <v>87</v>
      </c>
      <c r="D4140" s="134" t="s">
        <v>2437</v>
      </c>
      <c r="E4140" s="80">
        <v>4</v>
      </c>
      <c r="F4140" s="125">
        <v>234000.46</v>
      </c>
      <c r="G4140" s="80">
        <f t="shared" si="65"/>
        <v>936001.84</v>
      </c>
      <c r="H4140" s="80">
        <f>G4140</f>
        <v>936001.84</v>
      </c>
      <c r="I4140" s="80" t="s">
        <v>674</v>
      </c>
      <c r="J4140" s="126"/>
      <c r="K4140" s="125"/>
    </row>
    <row r="4141" spans="1:11" ht="16.5" x14ac:dyDescent="0.3">
      <c r="A4141" s="135"/>
      <c r="B4141" s="132"/>
      <c r="C4141" s="126"/>
      <c r="D4141" s="134"/>
      <c r="E4141" s="80"/>
      <c r="F4141" s="125"/>
      <c r="G4141" s="80">
        <f t="shared" si="65"/>
        <v>0</v>
      </c>
      <c r="H4141" s="80"/>
      <c r="I4141" s="80"/>
      <c r="J4141" s="126"/>
      <c r="K4141" s="125"/>
    </row>
    <row r="4142" spans="1:11" ht="16.5" x14ac:dyDescent="0.3">
      <c r="A4142" s="135">
        <v>43386</v>
      </c>
      <c r="B4142" s="132" t="s">
        <v>2438</v>
      </c>
      <c r="C4142" s="126" t="s">
        <v>678</v>
      </c>
      <c r="D4142" s="134" t="s">
        <v>1094</v>
      </c>
      <c r="E4142" s="80">
        <v>3</v>
      </c>
      <c r="F4142" s="125">
        <v>199999.8</v>
      </c>
      <c r="G4142" s="80">
        <f t="shared" si="65"/>
        <v>599999.39999999991</v>
      </c>
      <c r="H4142" s="80"/>
      <c r="I4142" s="80"/>
      <c r="J4142" s="126"/>
      <c r="K4142" s="125"/>
    </row>
    <row r="4143" spans="1:11" ht="16.5" x14ac:dyDescent="0.3">
      <c r="A4143" s="135"/>
      <c r="B4143" s="132"/>
      <c r="C4143" s="126"/>
      <c r="D4143" s="134" t="s">
        <v>109</v>
      </c>
      <c r="E4143" s="80">
        <v>1</v>
      </c>
      <c r="F4143" s="125">
        <v>215000.5</v>
      </c>
      <c r="G4143" s="80">
        <f t="shared" si="65"/>
        <v>215000.5</v>
      </c>
      <c r="H4143" s="80">
        <f>SUM(G4142:G4143)</f>
        <v>814999.89999999991</v>
      </c>
      <c r="I4143" s="80" t="s">
        <v>674</v>
      </c>
      <c r="J4143" s="126"/>
      <c r="K4143" s="125"/>
    </row>
    <row r="4144" spans="1:11" ht="16.5" x14ac:dyDescent="0.3">
      <c r="A4144" s="135"/>
      <c r="B4144" s="132"/>
      <c r="C4144" s="126"/>
      <c r="D4144" s="134"/>
      <c r="E4144" s="80"/>
      <c r="F4144" s="125"/>
      <c r="G4144" s="80">
        <f t="shared" si="65"/>
        <v>0</v>
      </c>
      <c r="H4144" s="80"/>
      <c r="I4144" s="80"/>
      <c r="J4144" s="126"/>
      <c r="K4144" s="125"/>
    </row>
    <row r="4145" spans="1:11" ht="16.5" x14ac:dyDescent="0.3">
      <c r="A4145" s="135">
        <v>43386</v>
      </c>
      <c r="B4145" s="132" t="s">
        <v>2439</v>
      </c>
      <c r="C4145" s="126" t="s">
        <v>365</v>
      </c>
      <c r="D4145" s="134" t="s">
        <v>31</v>
      </c>
      <c r="E4145" s="80">
        <v>1</v>
      </c>
      <c r="F4145" s="125">
        <v>558599.52500000002</v>
      </c>
      <c r="G4145" s="80">
        <f t="shared" si="65"/>
        <v>558599.52500000002</v>
      </c>
      <c r="H4145" s="80">
        <f>G4145</f>
        <v>558599.52500000002</v>
      </c>
      <c r="I4145" s="80" t="s">
        <v>310</v>
      </c>
      <c r="J4145" s="126"/>
      <c r="K4145" s="125"/>
    </row>
    <row r="4146" spans="1:11" ht="16.5" x14ac:dyDescent="0.3">
      <c r="A4146" s="135"/>
      <c r="B4146" s="132"/>
      <c r="C4146" s="126"/>
      <c r="D4146" s="134"/>
      <c r="E4146" s="80"/>
      <c r="F4146" s="125"/>
      <c r="G4146" s="80">
        <f t="shared" si="65"/>
        <v>0</v>
      </c>
      <c r="H4146" s="80"/>
      <c r="I4146" s="80"/>
      <c r="J4146" s="126"/>
      <c r="K4146" s="125"/>
    </row>
    <row r="4147" spans="1:11" ht="16.5" x14ac:dyDescent="0.3">
      <c r="A4147" s="135">
        <v>43386</v>
      </c>
      <c r="B4147" s="132" t="s">
        <v>2440</v>
      </c>
      <c r="C4147" s="126" t="s">
        <v>1198</v>
      </c>
      <c r="D4147" s="134" t="s">
        <v>2441</v>
      </c>
      <c r="E4147" s="80">
        <v>12</v>
      </c>
      <c r="F4147" s="125">
        <v>85000.3</v>
      </c>
      <c r="G4147" s="80">
        <f t="shared" si="65"/>
        <v>1020003.6000000001</v>
      </c>
      <c r="H4147" s="80"/>
      <c r="I4147" s="80"/>
      <c r="J4147" s="126"/>
      <c r="K4147" s="125"/>
    </row>
    <row r="4148" spans="1:11" ht="16.5" x14ac:dyDescent="0.3">
      <c r="A4148" s="135"/>
      <c r="B4148" s="132"/>
      <c r="C4148" s="126"/>
      <c r="D4148" s="134" t="s">
        <v>1932</v>
      </c>
      <c r="E4148" s="80">
        <v>12</v>
      </c>
      <c r="F4148" s="125">
        <v>59999.5</v>
      </c>
      <c r="G4148" s="80">
        <f t="shared" si="65"/>
        <v>719994</v>
      </c>
      <c r="H4148" s="80"/>
      <c r="I4148" s="80"/>
      <c r="J4148" s="126"/>
      <c r="K4148" s="125"/>
    </row>
    <row r="4149" spans="1:11" ht="16.5" x14ac:dyDescent="0.3">
      <c r="A4149" s="135"/>
      <c r="B4149" s="132"/>
      <c r="C4149" s="126"/>
      <c r="D4149" s="134" t="s">
        <v>1722</v>
      </c>
      <c r="E4149" s="80">
        <v>3</v>
      </c>
      <c r="F4149" s="125">
        <v>165000</v>
      </c>
      <c r="G4149" s="80">
        <f t="shared" si="65"/>
        <v>495000</v>
      </c>
      <c r="H4149" s="80"/>
      <c r="I4149" s="80"/>
      <c r="J4149" s="126"/>
      <c r="K4149" s="125"/>
    </row>
    <row r="4150" spans="1:11" ht="16.5" x14ac:dyDescent="0.3">
      <c r="A4150" s="135"/>
      <c r="B4150" s="132"/>
      <c r="C4150" s="126"/>
      <c r="D4150" s="134" t="s">
        <v>1915</v>
      </c>
      <c r="E4150" s="80">
        <v>3</v>
      </c>
      <c r="F4150" s="125">
        <v>165000</v>
      </c>
      <c r="G4150" s="80">
        <f t="shared" si="65"/>
        <v>495000</v>
      </c>
      <c r="H4150" s="80"/>
      <c r="I4150" s="80"/>
      <c r="J4150" s="126"/>
      <c r="K4150" s="125"/>
    </row>
    <row r="4151" spans="1:11" ht="16.5" x14ac:dyDescent="0.3">
      <c r="A4151" s="135"/>
      <c r="B4151" s="132"/>
      <c r="C4151" s="126"/>
      <c r="D4151" s="134" t="s">
        <v>1763</v>
      </c>
      <c r="E4151" s="80">
        <v>3</v>
      </c>
      <c r="F4151" s="125">
        <v>59999.5</v>
      </c>
      <c r="G4151" s="80">
        <f t="shared" si="65"/>
        <v>179998.5</v>
      </c>
      <c r="H4151" s="80"/>
      <c r="I4151" s="80"/>
      <c r="J4151" s="126"/>
      <c r="K4151" s="125"/>
    </row>
    <row r="4152" spans="1:11" ht="16.5" x14ac:dyDescent="0.3">
      <c r="A4152" s="135"/>
      <c r="B4152" s="132"/>
      <c r="C4152" s="126"/>
      <c r="D4152" s="134" t="s">
        <v>1966</v>
      </c>
      <c r="E4152" s="80">
        <v>3</v>
      </c>
      <c r="F4152" s="125">
        <v>85000.3</v>
      </c>
      <c r="G4152" s="80">
        <f t="shared" si="65"/>
        <v>255000.90000000002</v>
      </c>
      <c r="H4152" s="80"/>
      <c r="I4152" s="80"/>
      <c r="J4152" s="126"/>
      <c r="K4152" s="125"/>
    </row>
    <row r="4153" spans="1:11" ht="16.5" x14ac:dyDescent="0.3">
      <c r="A4153" s="135"/>
      <c r="B4153" s="132"/>
      <c r="C4153" s="126"/>
      <c r="D4153" s="134" t="s">
        <v>1635</v>
      </c>
      <c r="E4153" s="80">
        <v>3</v>
      </c>
      <c r="F4153" s="125">
        <v>165000</v>
      </c>
      <c r="G4153" s="80">
        <f t="shared" si="65"/>
        <v>495000</v>
      </c>
      <c r="H4153" s="80">
        <f>SUM(G4147:G4153)</f>
        <v>3659997</v>
      </c>
      <c r="I4153" s="80" t="s">
        <v>1215</v>
      </c>
      <c r="J4153" s="126"/>
      <c r="K4153" s="125"/>
    </row>
    <row r="4154" spans="1:11" ht="16.5" x14ac:dyDescent="0.3">
      <c r="A4154" s="135"/>
      <c r="B4154" s="132"/>
      <c r="C4154" s="126"/>
      <c r="D4154" s="134"/>
      <c r="E4154" s="80"/>
      <c r="F4154" s="125"/>
      <c r="G4154" s="80">
        <f t="shared" si="65"/>
        <v>0</v>
      </c>
      <c r="H4154" s="80"/>
      <c r="I4154" s="80"/>
      <c r="J4154" s="126"/>
      <c r="K4154" s="125"/>
    </row>
    <row r="4155" spans="1:11" ht="16.5" x14ac:dyDescent="0.3">
      <c r="A4155" s="135">
        <v>43386</v>
      </c>
      <c r="B4155" s="132" t="s">
        <v>2442</v>
      </c>
      <c r="C4155" s="126" t="s">
        <v>2443</v>
      </c>
      <c r="D4155" s="134" t="s">
        <v>2444</v>
      </c>
      <c r="E4155" s="80">
        <v>6</v>
      </c>
      <c r="F4155" s="125">
        <v>215000.5</v>
      </c>
      <c r="G4155" s="80">
        <f t="shared" si="65"/>
        <v>1290003</v>
      </c>
      <c r="H4155" s="80"/>
      <c r="I4155" s="80"/>
      <c r="J4155" s="126"/>
      <c r="K4155" s="125"/>
    </row>
    <row r="4156" spans="1:11" ht="16.5" x14ac:dyDescent="0.3">
      <c r="A4156" s="135"/>
      <c r="B4156" s="132"/>
      <c r="C4156" s="126"/>
      <c r="D4156" s="134" t="s">
        <v>1094</v>
      </c>
      <c r="E4156" s="80">
        <v>12</v>
      </c>
      <c r="F4156" s="125">
        <v>199999.8</v>
      </c>
      <c r="G4156" s="80">
        <f t="shared" si="65"/>
        <v>2399997.5999999996</v>
      </c>
      <c r="H4156" s="80"/>
      <c r="I4156" s="80"/>
      <c r="J4156" s="126"/>
      <c r="K4156" s="125"/>
    </row>
    <row r="4157" spans="1:11" ht="16.5" x14ac:dyDescent="0.3">
      <c r="A4157" s="135"/>
      <c r="B4157" s="132"/>
      <c r="C4157" s="126"/>
      <c r="D4157" s="134" t="s">
        <v>2445</v>
      </c>
      <c r="E4157" s="80">
        <v>6</v>
      </c>
      <c r="F4157" s="125">
        <v>99999.9</v>
      </c>
      <c r="G4157" s="80">
        <f t="shared" si="65"/>
        <v>599999.39999999991</v>
      </c>
      <c r="H4157" s="80"/>
      <c r="I4157" s="80"/>
      <c r="J4157" s="126"/>
      <c r="K4157" s="125"/>
    </row>
    <row r="4158" spans="1:11" ht="16.5" x14ac:dyDescent="0.3">
      <c r="A4158" s="135"/>
      <c r="B4158" s="132"/>
      <c r="C4158" s="126"/>
      <c r="D4158" s="134" t="s">
        <v>2446</v>
      </c>
      <c r="E4158" s="80">
        <v>3</v>
      </c>
      <c r="F4158" s="125">
        <v>57349.599999999999</v>
      </c>
      <c r="G4158" s="80">
        <f t="shared" si="65"/>
        <v>172048.8</v>
      </c>
      <c r="H4158" s="80">
        <f>SUM(G4155:G4158)</f>
        <v>4462048.8</v>
      </c>
      <c r="I4158" s="80" t="s">
        <v>1215</v>
      </c>
      <c r="J4158" s="126"/>
      <c r="K4158" s="125"/>
    </row>
    <row r="4159" spans="1:11" ht="16.5" x14ac:dyDescent="0.3">
      <c r="A4159" s="135"/>
      <c r="B4159" s="132"/>
      <c r="C4159" s="126"/>
      <c r="D4159" s="134"/>
      <c r="E4159" s="80"/>
      <c r="F4159" s="125"/>
      <c r="G4159" s="80">
        <f t="shared" si="65"/>
        <v>0</v>
      </c>
      <c r="H4159" s="80"/>
      <c r="I4159" s="80"/>
      <c r="J4159" s="126"/>
      <c r="K4159" s="125"/>
    </row>
    <row r="4160" spans="1:11" ht="16.5" x14ac:dyDescent="0.3">
      <c r="A4160" s="135">
        <v>43386</v>
      </c>
      <c r="B4160" s="132" t="s">
        <v>2447</v>
      </c>
      <c r="C4160" s="126" t="s">
        <v>57</v>
      </c>
      <c r="D4160" s="134" t="s">
        <v>1094</v>
      </c>
      <c r="E4160" s="80">
        <v>1</v>
      </c>
      <c r="F4160" s="125">
        <v>215000.5</v>
      </c>
      <c r="G4160" s="80">
        <f t="shared" si="65"/>
        <v>215000.5</v>
      </c>
      <c r="H4160" s="80"/>
      <c r="I4160" s="80"/>
      <c r="J4160" s="126"/>
      <c r="K4160" s="125"/>
    </row>
    <row r="4161" spans="1:11" ht="16.5" x14ac:dyDescent="0.3">
      <c r="A4161" s="135"/>
      <c r="B4161" s="132"/>
      <c r="C4161" s="126"/>
      <c r="D4161" s="134" t="s">
        <v>19</v>
      </c>
      <c r="E4161" s="80">
        <v>1</v>
      </c>
      <c r="F4161" s="125">
        <v>572000</v>
      </c>
      <c r="G4161" s="80">
        <f t="shared" si="65"/>
        <v>572000</v>
      </c>
      <c r="H4161" s="80"/>
      <c r="I4161" s="80"/>
      <c r="J4161" s="126"/>
      <c r="K4161" s="125"/>
    </row>
    <row r="4162" spans="1:11" ht="16.5" x14ac:dyDescent="0.3">
      <c r="A4162" s="135"/>
      <c r="B4162" s="132"/>
      <c r="C4162" s="126"/>
      <c r="D4162" s="134" t="s">
        <v>28</v>
      </c>
      <c r="E4162" s="80">
        <v>1</v>
      </c>
      <c r="F4162" s="125">
        <v>544500</v>
      </c>
      <c r="G4162" s="80">
        <f t="shared" si="65"/>
        <v>544500</v>
      </c>
      <c r="H4162" s="80">
        <f>SUM(G4160:G4162)</f>
        <v>1331500.5</v>
      </c>
      <c r="I4162" s="80" t="s">
        <v>309</v>
      </c>
      <c r="J4162" s="126"/>
      <c r="K4162" s="125"/>
    </row>
    <row r="4163" spans="1:11" ht="16.5" x14ac:dyDescent="0.3">
      <c r="A4163" s="135"/>
      <c r="B4163" s="132"/>
      <c r="C4163" s="126"/>
      <c r="D4163" s="134"/>
      <c r="E4163" s="80"/>
      <c r="F4163" s="125"/>
      <c r="G4163" s="80">
        <f t="shared" si="65"/>
        <v>0</v>
      </c>
      <c r="H4163" s="80"/>
      <c r="I4163" s="80"/>
      <c r="J4163" s="126"/>
      <c r="K4163" s="125"/>
    </row>
    <row r="4164" spans="1:11" ht="16.5" x14ac:dyDescent="0.3">
      <c r="A4164" s="135">
        <v>43386</v>
      </c>
      <c r="B4164" s="132" t="s">
        <v>2448</v>
      </c>
      <c r="C4164" s="126" t="s">
        <v>940</v>
      </c>
      <c r="D4164" s="134" t="s">
        <v>2449</v>
      </c>
      <c r="E4164" s="80">
        <v>6</v>
      </c>
      <c r="F4164" s="125">
        <v>230000.1</v>
      </c>
      <c r="G4164" s="80">
        <f t="shared" si="65"/>
        <v>1380000.6</v>
      </c>
      <c r="H4164" s="80">
        <f>G4164</f>
        <v>1380000.6</v>
      </c>
      <c r="I4164" s="80" t="s">
        <v>309</v>
      </c>
      <c r="J4164" s="126"/>
      <c r="K4164" s="125"/>
    </row>
    <row r="4165" spans="1:11" ht="16.5" x14ac:dyDescent="0.3">
      <c r="A4165" s="135"/>
      <c r="B4165" s="132"/>
      <c r="C4165" s="126"/>
      <c r="D4165" s="134"/>
      <c r="E4165" s="80"/>
      <c r="F4165" s="125"/>
      <c r="G4165" s="80">
        <f t="shared" si="65"/>
        <v>0</v>
      </c>
      <c r="H4165" s="80"/>
      <c r="I4165" s="80"/>
      <c r="J4165" s="126"/>
      <c r="K4165" s="125"/>
    </row>
    <row r="4166" spans="1:11" ht="16.5" x14ac:dyDescent="0.3">
      <c r="A4166" s="135">
        <v>43386</v>
      </c>
      <c r="B4166" s="132" t="s">
        <v>2450</v>
      </c>
      <c r="C4166" s="126" t="s">
        <v>2451</v>
      </c>
      <c r="D4166" s="134" t="s">
        <v>109</v>
      </c>
      <c r="E4166" s="80">
        <v>2</v>
      </c>
      <c r="F4166" s="125">
        <v>230000.1</v>
      </c>
      <c r="G4166" s="80">
        <f t="shared" si="65"/>
        <v>460000.2</v>
      </c>
      <c r="H4166" s="80">
        <f>G4166</f>
        <v>460000.2</v>
      </c>
      <c r="I4166" s="80" t="s">
        <v>314</v>
      </c>
      <c r="J4166" s="126"/>
      <c r="K4166" s="125"/>
    </row>
    <row r="4167" spans="1:11" ht="16.5" x14ac:dyDescent="0.3">
      <c r="A4167" s="135"/>
      <c r="B4167" s="132"/>
      <c r="C4167" s="126"/>
      <c r="D4167" s="134"/>
      <c r="E4167" s="80"/>
      <c r="F4167" s="125"/>
      <c r="G4167" s="80">
        <f t="shared" si="65"/>
        <v>0</v>
      </c>
      <c r="H4167" s="80"/>
      <c r="I4167" s="80"/>
      <c r="J4167" s="126"/>
      <c r="K4167" s="125"/>
    </row>
    <row r="4168" spans="1:11" ht="16.5" x14ac:dyDescent="0.3">
      <c r="A4168" s="135">
        <v>43386</v>
      </c>
      <c r="B4168" s="132" t="s">
        <v>2452</v>
      </c>
      <c r="C4168" s="126" t="s">
        <v>2453</v>
      </c>
      <c r="D4168" s="134" t="s">
        <v>1854</v>
      </c>
      <c r="E4168" s="80">
        <v>1</v>
      </c>
      <c r="F4168" s="125">
        <v>234000.36</v>
      </c>
      <c r="G4168" s="80">
        <f t="shared" si="65"/>
        <v>234000.36</v>
      </c>
      <c r="H4168" s="80">
        <f>G4168</f>
        <v>234000.36</v>
      </c>
      <c r="I4168" s="80" t="s">
        <v>2524</v>
      </c>
      <c r="J4168" s="126"/>
      <c r="K4168" s="125"/>
    </row>
    <row r="4169" spans="1:11" ht="16.5" x14ac:dyDescent="0.3">
      <c r="A4169" s="135"/>
      <c r="B4169" s="132"/>
      <c r="C4169" s="126"/>
      <c r="D4169" s="134"/>
      <c r="E4169" s="80"/>
      <c r="F4169" s="125"/>
      <c r="G4169" s="80">
        <f t="shared" si="65"/>
        <v>0</v>
      </c>
      <c r="H4169" s="80"/>
      <c r="I4169" s="80"/>
      <c r="J4169" s="126"/>
      <c r="K4169" s="125"/>
    </row>
    <row r="4170" spans="1:11" ht="16.5" x14ac:dyDescent="0.3">
      <c r="A4170" s="135">
        <v>43386</v>
      </c>
      <c r="B4170" s="132" t="s">
        <v>2454</v>
      </c>
      <c r="C4170" s="126" t="s">
        <v>2455</v>
      </c>
      <c r="D4170" s="134" t="s">
        <v>109</v>
      </c>
      <c r="E4170" s="80">
        <v>12</v>
      </c>
      <c r="F4170" s="125">
        <v>215000.5</v>
      </c>
      <c r="G4170" s="80">
        <f t="shared" si="65"/>
        <v>2580006</v>
      </c>
      <c r="H4170" s="80"/>
      <c r="I4170" s="80"/>
      <c r="J4170" s="126"/>
      <c r="K4170" s="125"/>
    </row>
    <row r="4171" spans="1:11" ht="16.5" x14ac:dyDescent="0.3">
      <c r="A4171" s="135"/>
      <c r="B4171" s="132"/>
      <c r="C4171" s="126"/>
      <c r="D4171" s="134" t="s">
        <v>887</v>
      </c>
      <c r="E4171" s="80">
        <v>12</v>
      </c>
      <c r="F4171" s="125">
        <v>215000.5</v>
      </c>
      <c r="G4171" s="80">
        <f t="shared" si="65"/>
        <v>2580006</v>
      </c>
      <c r="H4171" s="80">
        <f>SUM(G4170:G4171)</f>
        <v>5160012</v>
      </c>
      <c r="I4171" s="80" t="s">
        <v>1216</v>
      </c>
      <c r="J4171" s="126"/>
      <c r="K4171" s="125"/>
    </row>
    <row r="4172" spans="1:11" ht="16.5" x14ac:dyDescent="0.3">
      <c r="A4172" s="135"/>
      <c r="B4172" s="132"/>
      <c r="C4172" s="126"/>
      <c r="D4172" s="134"/>
      <c r="E4172" s="80"/>
      <c r="F4172" s="125"/>
      <c r="G4172" s="80">
        <f t="shared" si="65"/>
        <v>0</v>
      </c>
      <c r="H4172" s="80"/>
      <c r="I4172" s="80"/>
      <c r="J4172" s="126"/>
      <c r="K4172" s="125"/>
    </row>
    <row r="4173" spans="1:11" ht="16.5" x14ac:dyDescent="0.3">
      <c r="A4173" s="135">
        <v>43386</v>
      </c>
      <c r="B4173" s="132" t="s">
        <v>2456</v>
      </c>
      <c r="C4173" s="126" t="s">
        <v>325</v>
      </c>
      <c r="D4173" s="134" t="s">
        <v>1854</v>
      </c>
      <c r="E4173" s="80">
        <v>1</v>
      </c>
      <c r="F4173" s="125">
        <v>234000.36</v>
      </c>
      <c r="G4173" s="80">
        <f t="shared" si="65"/>
        <v>234000.36</v>
      </c>
      <c r="H4173" s="80">
        <f>G4173</f>
        <v>234000.36</v>
      </c>
      <c r="I4173" s="80" t="s">
        <v>2524</v>
      </c>
      <c r="J4173" s="126"/>
      <c r="K4173" s="125"/>
    </row>
    <row r="4174" spans="1:11" ht="16.5" x14ac:dyDescent="0.3">
      <c r="A4174" s="135"/>
      <c r="B4174" s="132"/>
      <c r="C4174" s="126"/>
      <c r="D4174" s="134"/>
      <c r="E4174" s="80"/>
      <c r="F4174" s="125"/>
      <c r="G4174" s="80">
        <f t="shared" si="65"/>
        <v>0</v>
      </c>
      <c r="H4174" s="80"/>
      <c r="I4174" s="80"/>
      <c r="J4174" s="126"/>
      <c r="K4174" s="125"/>
    </row>
    <row r="4175" spans="1:11" ht="16.5" x14ac:dyDescent="0.3">
      <c r="A4175" s="135">
        <v>43388</v>
      </c>
      <c r="B4175" s="132" t="s">
        <v>2457</v>
      </c>
      <c r="C4175" s="126" t="s">
        <v>1019</v>
      </c>
      <c r="D4175" s="134" t="s">
        <v>104</v>
      </c>
      <c r="E4175" s="80">
        <v>1</v>
      </c>
      <c r="F4175" s="125">
        <v>513900.09</v>
      </c>
      <c r="G4175" s="80">
        <f t="shared" si="65"/>
        <v>513900.09</v>
      </c>
      <c r="H4175" s="80">
        <f>G4175</f>
        <v>513900.09</v>
      </c>
      <c r="I4175" s="80" t="s">
        <v>309</v>
      </c>
      <c r="J4175" s="126"/>
      <c r="K4175" s="125"/>
    </row>
    <row r="4176" spans="1:11" ht="16.5" x14ac:dyDescent="0.3">
      <c r="A4176" s="135"/>
      <c r="B4176" s="132"/>
      <c r="C4176" s="126"/>
      <c r="D4176" s="134"/>
      <c r="E4176" s="80"/>
      <c r="F4176" s="125"/>
      <c r="G4176" s="80">
        <f t="shared" si="65"/>
        <v>0</v>
      </c>
      <c r="H4176" s="80"/>
      <c r="I4176" s="80"/>
      <c r="J4176" s="126"/>
      <c r="K4176" s="125"/>
    </row>
    <row r="4177" spans="1:11" ht="16.5" x14ac:dyDescent="0.3">
      <c r="A4177" s="135">
        <v>43388</v>
      </c>
      <c r="B4177" s="132" t="s">
        <v>2458</v>
      </c>
      <c r="C4177" s="126" t="s">
        <v>2199</v>
      </c>
      <c r="D4177" s="134" t="s">
        <v>2459</v>
      </c>
      <c r="E4177" s="80">
        <v>1</v>
      </c>
      <c r="F4177" s="125">
        <v>513900.09</v>
      </c>
      <c r="G4177" s="80">
        <f t="shared" si="65"/>
        <v>513900.09</v>
      </c>
      <c r="H4177" s="80">
        <f>G4177</f>
        <v>513900.09</v>
      </c>
      <c r="I4177" s="80" t="s">
        <v>1756</v>
      </c>
      <c r="J4177" s="126"/>
      <c r="K4177" s="125"/>
    </row>
    <row r="4178" spans="1:11" ht="16.5" x14ac:dyDescent="0.3">
      <c r="A4178" s="135"/>
      <c r="B4178" s="132"/>
      <c r="C4178" s="126"/>
      <c r="D4178" s="134"/>
      <c r="E4178" s="80"/>
      <c r="F4178" s="125"/>
      <c r="G4178" s="80">
        <f t="shared" si="65"/>
        <v>0</v>
      </c>
      <c r="H4178" s="80"/>
      <c r="I4178" s="80"/>
      <c r="J4178" s="126"/>
      <c r="K4178" s="125"/>
    </row>
    <row r="4179" spans="1:11" ht="16.5" x14ac:dyDescent="0.3">
      <c r="A4179" s="135">
        <v>43388</v>
      </c>
      <c r="B4179" s="132" t="s">
        <v>2460</v>
      </c>
      <c r="C4179" s="126" t="s">
        <v>53</v>
      </c>
      <c r="D4179" s="134" t="s">
        <v>1678</v>
      </c>
      <c r="E4179" s="80">
        <v>12</v>
      </c>
      <c r="F4179" s="125">
        <v>691000.2</v>
      </c>
      <c r="G4179" s="80">
        <f t="shared" si="65"/>
        <v>8292002.3999999994</v>
      </c>
      <c r="H4179" s="80">
        <f>G4179</f>
        <v>8292002.3999999994</v>
      </c>
      <c r="I4179" s="80" t="s">
        <v>310</v>
      </c>
      <c r="J4179" s="126"/>
      <c r="K4179" s="125"/>
    </row>
    <row r="4180" spans="1:11" ht="16.5" x14ac:dyDescent="0.3">
      <c r="A4180" s="135"/>
      <c r="B4180" s="132"/>
      <c r="C4180" s="126"/>
      <c r="D4180" s="134"/>
      <c r="E4180" s="80"/>
      <c r="F4180" s="125"/>
      <c r="G4180" s="80">
        <f t="shared" si="65"/>
        <v>0</v>
      </c>
      <c r="H4180" s="80"/>
      <c r="I4180" s="80"/>
      <c r="J4180" s="126"/>
      <c r="K4180" s="125"/>
    </row>
    <row r="4181" spans="1:11" ht="16.5" x14ac:dyDescent="0.3">
      <c r="A4181" s="135">
        <v>43388</v>
      </c>
      <c r="B4181" s="132" t="s">
        <v>2461</v>
      </c>
      <c r="C4181" s="126" t="s">
        <v>1179</v>
      </c>
      <c r="D4181" s="134" t="s">
        <v>1094</v>
      </c>
      <c r="E4181" s="80">
        <v>3</v>
      </c>
      <c r="F4181" s="125">
        <v>215000.5</v>
      </c>
      <c r="G4181" s="80">
        <f t="shared" si="65"/>
        <v>645001.5</v>
      </c>
      <c r="H4181" s="80"/>
      <c r="I4181" s="80"/>
      <c r="J4181" s="126"/>
      <c r="K4181" s="125"/>
    </row>
    <row r="4182" spans="1:11" ht="16.5" x14ac:dyDescent="0.3">
      <c r="A4182" s="135"/>
      <c r="B4182" s="132"/>
      <c r="C4182" s="126"/>
      <c r="D4182" s="134" t="s">
        <v>19</v>
      </c>
      <c r="E4182" s="80">
        <v>1</v>
      </c>
      <c r="F4182" s="125">
        <v>572000</v>
      </c>
      <c r="G4182" s="80">
        <f t="shared" si="65"/>
        <v>572000</v>
      </c>
      <c r="H4182" s="80">
        <f>SUM(G4181:G4182)</f>
        <v>1217001.5</v>
      </c>
      <c r="I4182" s="80" t="s">
        <v>1756</v>
      </c>
      <c r="J4182" s="126"/>
      <c r="K4182" s="125"/>
    </row>
    <row r="4183" spans="1:11" ht="16.5" x14ac:dyDescent="0.3">
      <c r="A4183" s="135"/>
      <c r="B4183" s="132"/>
      <c r="C4183" s="126"/>
      <c r="D4183" s="134"/>
      <c r="E4183" s="80"/>
      <c r="F4183" s="125"/>
      <c r="G4183" s="80">
        <f t="shared" si="65"/>
        <v>0</v>
      </c>
      <c r="H4183" s="80"/>
      <c r="I4183" s="80"/>
      <c r="J4183" s="126"/>
      <c r="K4183" s="125"/>
    </row>
    <row r="4184" spans="1:11" ht="16.5" x14ac:dyDescent="0.3">
      <c r="A4184" s="135">
        <v>43388</v>
      </c>
      <c r="B4184" s="132" t="s">
        <v>2462</v>
      </c>
      <c r="C4184" s="126" t="s">
        <v>442</v>
      </c>
      <c r="D4184" s="134" t="s">
        <v>104</v>
      </c>
      <c r="E4184" s="80">
        <v>1</v>
      </c>
      <c r="F4184" s="125">
        <v>542450.09499999997</v>
      </c>
      <c r="G4184" s="80">
        <f t="shared" si="65"/>
        <v>542450.09499999997</v>
      </c>
      <c r="H4184" s="80"/>
      <c r="I4184" s="80"/>
      <c r="J4184" s="126"/>
      <c r="K4184" s="125"/>
    </row>
    <row r="4185" spans="1:11" ht="16.5" x14ac:dyDescent="0.3">
      <c r="A4185" s="135"/>
      <c r="B4185" s="132"/>
      <c r="C4185" s="126"/>
      <c r="D4185" s="134" t="s">
        <v>1094</v>
      </c>
      <c r="E4185" s="80">
        <v>2</v>
      </c>
      <c r="F4185" s="125">
        <v>215000.5</v>
      </c>
      <c r="G4185" s="80">
        <f t="shared" si="65"/>
        <v>430001</v>
      </c>
      <c r="H4185" s="80"/>
      <c r="I4185" s="80"/>
      <c r="J4185" s="126"/>
      <c r="K4185" s="125"/>
    </row>
    <row r="4186" spans="1:11" ht="16.5" x14ac:dyDescent="0.3">
      <c r="A4186" s="135"/>
      <c r="B4186" s="132"/>
      <c r="C4186" s="126"/>
      <c r="D4186" s="134" t="s">
        <v>887</v>
      </c>
      <c r="E4186" s="80">
        <v>3</v>
      </c>
      <c r="F4186" s="125">
        <v>230000.1</v>
      </c>
      <c r="G4186" s="80">
        <f t="shared" si="65"/>
        <v>690000.3</v>
      </c>
      <c r="H4186" s="80"/>
      <c r="I4186" s="80"/>
      <c r="J4186" s="126"/>
      <c r="K4186" s="125"/>
    </row>
    <row r="4187" spans="1:11" ht="16.5" x14ac:dyDescent="0.3">
      <c r="A4187" s="135"/>
      <c r="B4187" s="132"/>
      <c r="C4187" s="126"/>
      <c r="D4187" s="134" t="s">
        <v>109</v>
      </c>
      <c r="E4187" s="80">
        <v>2</v>
      </c>
      <c r="F4187" s="125">
        <v>230000.1</v>
      </c>
      <c r="G4187" s="80">
        <f t="shared" si="65"/>
        <v>460000.2</v>
      </c>
      <c r="H4187" s="80">
        <f>SUM(G4184:G4187)</f>
        <v>2122451.5950000002</v>
      </c>
      <c r="I4187" s="80" t="s">
        <v>312</v>
      </c>
      <c r="J4187" s="126"/>
      <c r="K4187" s="125"/>
    </row>
    <row r="4188" spans="1:11" ht="16.5" x14ac:dyDescent="0.3">
      <c r="A4188" s="135"/>
      <c r="B4188" s="132"/>
      <c r="C4188" s="126"/>
      <c r="D4188" s="134"/>
      <c r="E4188" s="80"/>
      <c r="F4188" s="125"/>
      <c r="G4188" s="80">
        <f t="shared" si="65"/>
        <v>0</v>
      </c>
      <c r="H4188" s="80"/>
      <c r="I4188" s="80"/>
      <c r="J4188" s="126"/>
      <c r="K4188" s="125"/>
    </row>
    <row r="4189" spans="1:11" ht="16.5" x14ac:dyDescent="0.3">
      <c r="A4189" s="135">
        <v>43388</v>
      </c>
      <c r="B4189" s="132" t="s">
        <v>2463</v>
      </c>
      <c r="C4189" s="126" t="s">
        <v>2464</v>
      </c>
      <c r="D4189" s="134" t="s">
        <v>1325</v>
      </c>
      <c r="E4189" s="80">
        <v>1</v>
      </c>
      <c r="F4189" s="125">
        <v>671000</v>
      </c>
      <c r="G4189" s="80">
        <f t="shared" si="65"/>
        <v>671000</v>
      </c>
      <c r="H4189" s="80">
        <f>G4189</f>
        <v>671000</v>
      </c>
      <c r="I4189" s="80" t="s">
        <v>1216</v>
      </c>
      <c r="J4189" s="126"/>
      <c r="K4189" s="125"/>
    </row>
    <row r="4190" spans="1:11" ht="16.5" x14ac:dyDescent="0.3">
      <c r="A4190" s="135"/>
      <c r="B4190" s="132"/>
      <c r="C4190" s="126"/>
      <c r="D4190" s="134"/>
      <c r="E4190" s="80"/>
      <c r="F4190" s="125"/>
      <c r="G4190" s="80">
        <f t="shared" si="65"/>
        <v>0</v>
      </c>
      <c r="H4190" s="80"/>
      <c r="I4190" s="80"/>
      <c r="J4190" s="126"/>
      <c r="K4190" s="125"/>
    </row>
    <row r="4191" spans="1:11" ht="16.5" x14ac:dyDescent="0.3">
      <c r="A4191" s="135">
        <v>43388</v>
      </c>
      <c r="B4191" s="132" t="s">
        <v>2465</v>
      </c>
      <c r="C4191" s="126" t="s">
        <v>786</v>
      </c>
      <c r="D4191" s="134" t="s">
        <v>405</v>
      </c>
      <c r="E4191" s="80">
        <v>4</v>
      </c>
      <c r="F4191" s="125">
        <v>540000.44999999995</v>
      </c>
      <c r="G4191" s="80">
        <f t="shared" si="65"/>
        <v>2160001.7999999998</v>
      </c>
      <c r="H4191" s="80">
        <f>G4191</f>
        <v>2160001.7999999998</v>
      </c>
      <c r="I4191" s="80" t="s">
        <v>309</v>
      </c>
      <c r="J4191" s="126"/>
      <c r="K4191" s="125"/>
    </row>
    <row r="4192" spans="1:11" ht="16.5" x14ac:dyDescent="0.3">
      <c r="A4192" s="135"/>
      <c r="B4192" s="132"/>
      <c r="C4192" s="126"/>
      <c r="D4192" s="134"/>
      <c r="E4192" s="80"/>
      <c r="F4192" s="125"/>
      <c r="G4192" s="80">
        <f t="shared" si="65"/>
        <v>0</v>
      </c>
      <c r="H4192" s="80"/>
      <c r="I4192" s="80"/>
      <c r="J4192" s="126"/>
      <c r="K4192" s="125"/>
    </row>
    <row r="4193" spans="1:11" ht="16.5" x14ac:dyDescent="0.3">
      <c r="A4193" s="135">
        <v>43388</v>
      </c>
      <c r="B4193" s="132" t="s">
        <v>2466</v>
      </c>
      <c r="C4193" s="126" t="s">
        <v>445</v>
      </c>
      <c r="D4193" s="134" t="s">
        <v>109</v>
      </c>
      <c r="E4193" s="80">
        <v>3</v>
      </c>
      <c r="F4193" s="125">
        <v>230000.1</v>
      </c>
      <c r="G4193" s="80">
        <f t="shared" si="65"/>
        <v>690000.3</v>
      </c>
      <c r="H4193" s="80">
        <f>G4193</f>
        <v>690000.3</v>
      </c>
      <c r="I4193" s="80" t="s">
        <v>309</v>
      </c>
      <c r="J4193" s="126"/>
      <c r="K4193" s="125"/>
    </row>
    <row r="4194" spans="1:11" ht="16.5" x14ac:dyDescent="0.3">
      <c r="A4194" s="135"/>
      <c r="B4194" s="132"/>
      <c r="C4194" s="126"/>
      <c r="D4194" s="134"/>
      <c r="E4194" s="80"/>
      <c r="F4194" s="125"/>
      <c r="G4194" s="80">
        <f t="shared" si="65"/>
        <v>0</v>
      </c>
      <c r="H4194" s="80"/>
      <c r="I4194" s="80"/>
      <c r="J4194" s="126"/>
      <c r="K4194" s="125"/>
    </row>
    <row r="4195" spans="1:11" ht="16.5" x14ac:dyDescent="0.3">
      <c r="A4195" s="135">
        <v>43388</v>
      </c>
      <c r="B4195" s="132" t="s">
        <v>2467</v>
      </c>
      <c r="C4195" s="126" t="s">
        <v>818</v>
      </c>
      <c r="D4195" s="134" t="s">
        <v>109</v>
      </c>
      <c r="E4195" s="80">
        <v>12</v>
      </c>
      <c r="F4195" s="125">
        <v>230000.1</v>
      </c>
      <c r="G4195" s="80">
        <f t="shared" si="65"/>
        <v>2760001.2</v>
      </c>
      <c r="H4195" s="80">
        <f>G4195</f>
        <v>2760001.2</v>
      </c>
      <c r="I4195" s="80" t="s">
        <v>1216</v>
      </c>
      <c r="J4195" s="126"/>
      <c r="K4195" s="125"/>
    </row>
    <row r="4196" spans="1:11" ht="16.5" x14ac:dyDescent="0.3">
      <c r="A4196" s="135"/>
      <c r="B4196" s="132"/>
      <c r="C4196" s="126"/>
      <c r="D4196" s="134"/>
      <c r="E4196" s="80"/>
      <c r="F4196" s="125"/>
      <c r="G4196" s="80">
        <f t="shared" si="65"/>
        <v>0</v>
      </c>
      <c r="H4196" s="80"/>
      <c r="I4196" s="80"/>
      <c r="J4196" s="126"/>
      <c r="K4196" s="125"/>
    </row>
    <row r="4197" spans="1:11" ht="16.5" x14ac:dyDescent="0.3">
      <c r="A4197" s="135">
        <v>43388</v>
      </c>
      <c r="B4197" s="132" t="s">
        <v>2468</v>
      </c>
      <c r="C4197" s="126" t="s">
        <v>258</v>
      </c>
      <c r="D4197" s="134" t="s">
        <v>391</v>
      </c>
      <c r="E4197" s="80">
        <v>6</v>
      </c>
      <c r="F4197" s="125">
        <v>625000.19999999995</v>
      </c>
      <c r="G4197" s="80">
        <f t="shared" si="65"/>
        <v>3750001.1999999997</v>
      </c>
      <c r="H4197" s="80">
        <f>G4197</f>
        <v>3750001.1999999997</v>
      </c>
      <c r="I4197" s="80" t="s">
        <v>314</v>
      </c>
      <c r="J4197" s="126"/>
      <c r="K4197" s="125"/>
    </row>
    <row r="4198" spans="1:11" ht="16.5" x14ac:dyDescent="0.3">
      <c r="A4198" s="135"/>
      <c r="B4198" s="132"/>
      <c r="C4198" s="126"/>
      <c r="D4198" s="134"/>
      <c r="E4198" s="80"/>
      <c r="F4198" s="125"/>
      <c r="G4198" s="80">
        <f t="shared" si="65"/>
        <v>0</v>
      </c>
      <c r="H4198" s="80"/>
      <c r="I4198" s="80"/>
      <c r="J4198" s="126"/>
      <c r="K4198" s="125"/>
    </row>
    <row r="4199" spans="1:11" ht="16.5" x14ac:dyDescent="0.3">
      <c r="A4199" s="137">
        <v>43396</v>
      </c>
      <c r="B4199" s="138" t="s">
        <v>2469</v>
      </c>
      <c r="C4199" s="139" t="s">
        <v>1669</v>
      </c>
      <c r="D4199" s="140" t="s">
        <v>887</v>
      </c>
      <c r="E4199" s="86">
        <v>1</v>
      </c>
      <c r="F4199" s="141">
        <v>230000.1</v>
      </c>
      <c r="G4199" s="86">
        <f t="shared" si="65"/>
        <v>230000.1</v>
      </c>
      <c r="H4199" s="86">
        <f>G4199</f>
        <v>230000.1</v>
      </c>
      <c r="I4199" s="80" t="s">
        <v>2524</v>
      </c>
      <c r="J4199" s="126"/>
      <c r="K4199" s="125"/>
    </row>
    <row r="4200" spans="1:11" ht="16.5" x14ac:dyDescent="0.3">
      <c r="A4200" s="135"/>
      <c r="B4200" s="132"/>
      <c r="C4200" s="126"/>
      <c r="D4200" s="134"/>
      <c r="E4200" s="80"/>
      <c r="F4200" s="125"/>
      <c r="G4200" s="80">
        <f t="shared" si="65"/>
        <v>0</v>
      </c>
      <c r="H4200" s="80"/>
      <c r="I4200" s="80"/>
      <c r="J4200" s="126"/>
      <c r="K4200" s="125"/>
    </row>
    <row r="4201" spans="1:11" ht="16.5" x14ac:dyDescent="0.3">
      <c r="A4201" s="137">
        <v>43397</v>
      </c>
      <c r="B4201" s="138" t="s">
        <v>2470</v>
      </c>
      <c r="C4201" s="139" t="s">
        <v>2657</v>
      </c>
      <c r="D4201" s="140" t="s">
        <v>2215</v>
      </c>
      <c r="E4201" s="86">
        <v>1</v>
      </c>
      <c r="F4201" s="141">
        <v>891099.71499999997</v>
      </c>
      <c r="G4201" s="86">
        <f t="shared" si="65"/>
        <v>891099.71499999997</v>
      </c>
      <c r="H4201" s="86"/>
      <c r="I4201" s="80"/>
      <c r="J4201" s="126"/>
      <c r="K4201" s="125"/>
    </row>
    <row r="4202" spans="1:11" ht="16.5" x14ac:dyDescent="0.3">
      <c r="A4202" s="137"/>
      <c r="B4202" s="138"/>
      <c r="C4202" s="139"/>
      <c r="D4202" s="140" t="s">
        <v>1937</v>
      </c>
      <c r="E4202" s="86">
        <v>3</v>
      </c>
      <c r="F4202" s="141">
        <v>171000.5</v>
      </c>
      <c r="G4202" s="86">
        <f t="shared" si="65"/>
        <v>513001.5</v>
      </c>
      <c r="H4202" s="86"/>
      <c r="I4202" s="80"/>
      <c r="J4202" s="126"/>
      <c r="K4202" s="125"/>
    </row>
    <row r="4203" spans="1:11" ht="16.5" x14ac:dyDescent="0.3">
      <c r="A4203" s="137"/>
      <c r="B4203" s="138"/>
      <c r="C4203" s="139"/>
      <c r="D4203" s="140" t="s">
        <v>1072</v>
      </c>
      <c r="E4203" s="86">
        <v>3</v>
      </c>
      <c r="F4203" s="141">
        <v>165000</v>
      </c>
      <c r="G4203" s="86">
        <f t="shared" si="65"/>
        <v>495000</v>
      </c>
      <c r="H4203" s="86"/>
      <c r="I4203" s="80"/>
      <c r="J4203" s="126"/>
      <c r="K4203" s="125"/>
    </row>
    <row r="4204" spans="1:11" ht="16.5" x14ac:dyDescent="0.3">
      <c r="A4204" s="137"/>
      <c r="B4204" s="138"/>
      <c r="C4204" s="139"/>
      <c r="D4204" s="140" t="s">
        <v>2658</v>
      </c>
      <c r="E4204" s="86">
        <v>2</v>
      </c>
      <c r="F4204" s="141">
        <v>391399.52500000002</v>
      </c>
      <c r="G4204" s="86">
        <f t="shared" si="65"/>
        <v>782799.05</v>
      </c>
      <c r="H4204" s="86"/>
      <c r="I4204" s="80"/>
      <c r="J4204" s="126"/>
      <c r="K4204" s="125"/>
    </row>
    <row r="4205" spans="1:11" ht="16.5" x14ac:dyDescent="0.3">
      <c r="A4205" s="137"/>
      <c r="B4205" s="138"/>
      <c r="C4205" s="139"/>
      <c r="D4205" s="140" t="s">
        <v>2659</v>
      </c>
      <c r="E4205" s="86">
        <v>4</v>
      </c>
      <c r="F4205" s="141">
        <v>219450</v>
      </c>
      <c r="G4205" s="86">
        <f t="shared" si="65"/>
        <v>877800</v>
      </c>
      <c r="H4205" s="86">
        <f>SUM(G4201:G4205)</f>
        <v>3559700.2649999997</v>
      </c>
      <c r="I4205" s="80" t="s">
        <v>309</v>
      </c>
      <c r="J4205" s="126"/>
      <c r="K4205" s="125"/>
    </row>
    <row r="4206" spans="1:11" ht="16.5" x14ac:dyDescent="0.3">
      <c r="A4206" s="135"/>
      <c r="B4206" s="132"/>
      <c r="C4206" s="126"/>
      <c r="D4206" s="134"/>
      <c r="E4206" s="80"/>
      <c r="F4206" s="125"/>
      <c r="G4206" s="80">
        <f t="shared" si="65"/>
        <v>0</v>
      </c>
      <c r="H4206" s="80"/>
      <c r="I4206" s="80"/>
      <c r="J4206" s="126"/>
      <c r="K4206" s="125"/>
    </row>
    <row r="4207" spans="1:11" ht="16.5" x14ac:dyDescent="0.3">
      <c r="A4207" s="135">
        <v>43388</v>
      </c>
      <c r="B4207" s="132" t="s">
        <v>2471</v>
      </c>
      <c r="C4207" s="126" t="s">
        <v>1031</v>
      </c>
      <c r="D4207" s="134" t="s">
        <v>109</v>
      </c>
      <c r="E4207" s="80">
        <v>12</v>
      </c>
      <c r="F4207" s="125">
        <v>230000.1</v>
      </c>
      <c r="G4207" s="80">
        <f t="shared" si="65"/>
        <v>2760001.2</v>
      </c>
      <c r="H4207" s="80"/>
      <c r="I4207" s="80"/>
      <c r="J4207" s="126"/>
      <c r="K4207" s="125"/>
    </row>
    <row r="4208" spans="1:11" ht="16.5" x14ac:dyDescent="0.3">
      <c r="A4208" s="135"/>
      <c r="B4208" s="132"/>
      <c r="C4208" s="126"/>
      <c r="D4208" s="134" t="s">
        <v>20</v>
      </c>
      <c r="E4208" s="80">
        <v>1</v>
      </c>
      <c r="F4208" s="125">
        <v>544500</v>
      </c>
      <c r="G4208" s="80">
        <f t="shared" si="65"/>
        <v>544500</v>
      </c>
      <c r="H4208" s="80">
        <f>SUM(G4207:G4208)</f>
        <v>3304501.2</v>
      </c>
      <c r="I4208" s="80" t="s">
        <v>309</v>
      </c>
      <c r="J4208" s="126"/>
      <c r="K4208" s="125"/>
    </row>
    <row r="4209" spans="1:11" ht="16.5" x14ac:dyDescent="0.3">
      <c r="A4209" s="135"/>
      <c r="B4209" s="132"/>
      <c r="C4209" s="126"/>
      <c r="D4209" s="134"/>
      <c r="E4209" s="80"/>
      <c r="F4209" s="125"/>
      <c r="G4209" s="80">
        <f t="shared" si="65"/>
        <v>0</v>
      </c>
      <c r="H4209" s="80"/>
      <c r="I4209" s="80"/>
      <c r="J4209" s="126"/>
      <c r="K4209" s="125"/>
    </row>
    <row r="4210" spans="1:11" ht="16.5" x14ac:dyDescent="0.3">
      <c r="A4210" s="135">
        <v>43388</v>
      </c>
      <c r="B4210" s="132" t="s">
        <v>2472</v>
      </c>
      <c r="C4210" s="126" t="s">
        <v>2473</v>
      </c>
      <c r="D4210" s="134" t="s">
        <v>1094</v>
      </c>
      <c r="E4210" s="80">
        <v>2</v>
      </c>
      <c r="F4210" s="125">
        <v>215000.5</v>
      </c>
      <c r="G4210" s="80">
        <f t="shared" si="65"/>
        <v>430001</v>
      </c>
      <c r="H4210" s="80">
        <f>G4210</f>
        <v>430001</v>
      </c>
      <c r="I4210" s="80" t="s">
        <v>312</v>
      </c>
      <c r="J4210" s="126"/>
      <c r="K4210" s="125"/>
    </row>
    <row r="4211" spans="1:11" ht="16.5" x14ac:dyDescent="0.3">
      <c r="A4211" s="135"/>
      <c r="B4211" s="132"/>
      <c r="C4211" s="126"/>
      <c r="D4211" s="134"/>
      <c r="E4211" s="80"/>
      <c r="F4211" s="125"/>
      <c r="G4211" s="80">
        <f t="shared" si="65"/>
        <v>0</v>
      </c>
      <c r="H4211" s="80"/>
      <c r="I4211" s="80"/>
      <c r="J4211" s="126"/>
      <c r="K4211" s="125"/>
    </row>
    <row r="4212" spans="1:11" ht="16.5" x14ac:dyDescent="0.3">
      <c r="A4212" s="135">
        <v>43388</v>
      </c>
      <c r="B4212" s="132" t="s">
        <v>2474</v>
      </c>
      <c r="C4212" s="126" t="s">
        <v>63</v>
      </c>
      <c r="D4212" s="134" t="s">
        <v>20</v>
      </c>
      <c r="E4212" s="80">
        <v>2</v>
      </c>
      <c r="F4212" s="125">
        <v>549945</v>
      </c>
      <c r="G4212" s="80">
        <f t="shared" si="65"/>
        <v>1099890</v>
      </c>
      <c r="H4212" s="80">
        <f>G4212</f>
        <v>1099890</v>
      </c>
      <c r="I4212" s="80" t="s">
        <v>309</v>
      </c>
      <c r="J4212" s="126"/>
      <c r="K4212" s="125"/>
    </row>
    <row r="4213" spans="1:11" ht="16.5" x14ac:dyDescent="0.3">
      <c r="A4213" s="135"/>
      <c r="B4213" s="132"/>
      <c r="C4213" s="126"/>
      <c r="D4213" s="134"/>
      <c r="E4213" s="80"/>
      <c r="F4213" s="125"/>
      <c r="G4213" s="80">
        <f t="shared" si="65"/>
        <v>0</v>
      </c>
      <c r="H4213" s="80"/>
      <c r="I4213" s="80"/>
      <c r="J4213" s="126"/>
      <c r="K4213" s="125"/>
    </row>
    <row r="4214" spans="1:11" ht="16.5" x14ac:dyDescent="0.3">
      <c r="A4214" s="135">
        <v>43388</v>
      </c>
      <c r="B4214" s="132" t="s">
        <v>2475</v>
      </c>
      <c r="C4214" s="126" t="s">
        <v>42</v>
      </c>
      <c r="D4214" s="134" t="s">
        <v>20</v>
      </c>
      <c r="E4214" s="80">
        <v>1</v>
      </c>
      <c r="F4214" s="125">
        <v>605000</v>
      </c>
      <c r="G4214" s="80">
        <f t="shared" si="65"/>
        <v>605000</v>
      </c>
      <c r="H4214" s="80">
        <f>G4214</f>
        <v>605000</v>
      </c>
      <c r="I4214" s="80" t="s">
        <v>1756</v>
      </c>
      <c r="J4214" s="126"/>
      <c r="K4214" s="125"/>
    </row>
    <row r="4215" spans="1:11" ht="16.5" x14ac:dyDescent="0.3">
      <c r="A4215" s="135"/>
      <c r="B4215" s="132"/>
      <c r="C4215" s="126"/>
      <c r="D4215" s="134"/>
      <c r="E4215" s="80"/>
      <c r="F4215" s="125"/>
      <c r="G4215" s="80">
        <f t="shared" si="65"/>
        <v>0</v>
      </c>
      <c r="H4215" s="80"/>
      <c r="I4215" s="80"/>
      <c r="J4215" s="126"/>
      <c r="K4215" s="125"/>
    </row>
    <row r="4216" spans="1:11" ht="16.5" x14ac:dyDescent="0.3">
      <c r="A4216" s="135">
        <v>43388</v>
      </c>
      <c r="B4216" s="132" t="s">
        <v>2476</v>
      </c>
      <c r="C4216" s="126" t="s">
        <v>57</v>
      </c>
      <c r="D4216" s="134" t="s">
        <v>1094</v>
      </c>
      <c r="E4216" s="80">
        <v>2</v>
      </c>
      <c r="F4216" s="125">
        <v>215000.5</v>
      </c>
      <c r="G4216" s="80">
        <f t="shared" si="65"/>
        <v>430001</v>
      </c>
      <c r="H4216" s="80">
        <f>G4216</f>
        <v>430001</v>
      </c>
      <c r="I4216" s="80" t="s">
        <v>309</v>
      </c>
      <c r="J4216" s="126"/>
      <c r="K4216" s="125"/>
    </row>
    <row r="4217" spans="1:11" ht="16.5" x14ac:dyDescent="0.3">
      <c r="A4217" s="135"/>
      <c r="B4217" s="132"/>
      <c r="C4217" s="126"/>
      <c r="D4217" s="134"/>
      <c r="E4217" s="80"/>
      <c r="F4217" s="125"/>
      <c r="G4217" s="80">
        <f t="shared" si="65"/>
        <v>0</v>
      </c>
      <c r="H4217" s="80"/>
      <c r="I4217" s="80"/>
      <c r="J4217" s="126"/>
      <c r="K4217" s="125"/>
    </row>
    <row r="4218" spans="1:11" ht="16.5" x14ac:dyDescent="0.3">
      <c r="A4218" s="135">
        <v>43388</v>
      </c>
      <c r="B4218" s="132" t="s">
        <v>2477</v>
      </c>
      <c r="C4218" s="126" t="s">
        <v>2376</v>
      </c>
      <c r="D4218" s="134" t="s">
        <v>109</v>
      </c>
      <c r="E4218" s="80">
        <v>4</v>
      </c>
      <c r="F4218" s="125">
        <v>230000.1</v>
      </c>
      <c r="G4218" s="80">
        <f t="shared" si="65"/>
        <v>920000.4</v>
      </c>
      <c r="H4218" s="80"/>
      <c r="I4218" s="80"/>
      <c r="J4218" s="126"/>
      <c r="K4218" s="125"/>
    </row>
    <row r="4219" spans="1:11" ht="16.5" x14ac:dyDescent="0.3">
      <c r="A4219" s="135"/>
      <c r="B4219" s="132"/>
      <c r="C4219" s="126"/>
      <c r="D4219" s="134" t="s">
        <v>1094</v>
      </c>
      <c r="E4219" s="80">
        <v>4</v>
      </c>
      <c r="F4219" s="125">
        <v>215000.5</v>
      </c>
      <c r="G4219" s="80">
        <f t="shared" si="65"/>
        <v>860002</v>
      </c>
      <c r="H4219" s="80"/>
      <c r="I4219" s="80"/>
      <c r="J4219" s="126"/>
      <c r="K4219" s="125"/>
    </row>
    <row r="4220" spans="1:11" ht="16.5" x14ac:dyDescent="0.3">
      <c r="A4220" s="135"/>
      <c r="B4220" s="132"/>
      <c r="C4220" s="126"/>
      <c r="D4220" s="134" t="s">
        <v>2478</v>
      </c>
      <c r="E4220" s="80">
        <v>1</v>
      </c>
      <c r="F4220" s="125">
        <v>562999.80000000005</v>
      </c>
      <c r="G4220" s="80">
        <f t="shared" si="65"/>
        <v>562999.80000000005</v>
      </c>
      <c r="H4220" s="80"/>
      <c r="I4220" s="80"/>
      <c r="J4220" s="126"/>
      <c r="K4220" s="125"/>
    </row>
    <row r="4221" spans="1:11" ht="16.5" x14ac:dyDescent="0.3">
      <c r="A4221" s="135"/>
      <c r="B4221" s="132"/>
      <c r="C4221" s="126"/>
      <c r="D4221" s="134" t="s">
        <v>2047</v>
      </c>
      <c r="E4221" s="80">
        <v>1</v>
      </c>
      <c r="F4221" s="125">
        <v>505000.1</v>
      </c>
      <c r="G4221" s="80">
        <f t="shared" si="65"/>
        <v>505000.1</v>
      </c>
      <c r="H4221" s="80"/>
      <c r="I4221" s="80"/>
      <c r="J4221" s="126"/>
      <c r="K4221" s="125"/>
    </row>
    <row r="4222" spans="1:11" ht="16.5" x14ac:dyDescent="0.3">
      <c r="A4222" s="135"/>
      <c r="B4222" s="132"/>
      <c r="C4222" s="126"/>
      <c r="D4222" s="134" t="s">
        <v>2479</v>
      </c>
      <c r="E4222" s="80">
        <v>1</v>
      </c>
      <c r="F4222" s="125">
        <v>505000.1</v>
      </c>
      <c r="G4222" s="80">
        <f t="shared" si="65"/>
        <v>505000.1</v>
      </c>
      <c r="H4222" s="80">
        <f>SUM(G4218:G4222)</f>
        <v>3353002.4000000004</v>
      </c>
      <c r="I4222" s="80" t="s">
        <v>1215</v>
      </c>
      <c r="J4222" s="126"/>
      <c r="K4222" s="125"/>
    </row>
    <row r="4223" spans="1:11" ht="16.5" x14ac:dyDescent="0.3">
      <c r="A4223" s="135"/>
      <c r="B4223" s="132"/>
      <c r="C4223" s="126"/>
      <c r="D4223" s="134"/>
      <c r="E4223" s="80"/>
      <c r="F4223" s="125"/>
      <c r="G4223" s="80">
        <f t="shared" si="65"/>
        <v>0</v>
      </c>
      <c r="H4223" s="80"/>
      <c r="I4223" s="80"/>
      <c r="J4223" s="126"/>
      <c r="K4223" s="125"/>
    </row>
    <row r="4224" spans="1:11" ht="16.5" x14ac:dyDescent="0.3">
      <c r="A4224" s="135">
        <v>43388</v>
      </c>
      <c r="B4224" s="132" t="s">
        <v>2480</v>
      </c>
      <c r="C4224" s="126" t="s">
        <v>2481</v>
      </c>
      <c r="D4224" s="134" t="s">
        <v>2482</v>
      </c>
      <c r="E4224" s="80">
        <v>12</v>
      </c>
      <c r="F4224" s="125">
        <v>204300.4</v>
      </c>
      <c r="G4224" s="80">
        <f t="shared" si="65"/>
        <v>2451604.7999999998</v>
      </c>
      <c r="H4224" s="80">
        <f>G4224</f>
        <v>2451604.7999999998</v>
      </c>
      <c r="I4224" s="80" t="s">
        <v>309</v>
      </c>
      <c r="J4224" s="126"/>
      <c r="K4224" s="125"/>
    </row>
    <row r="4225" spans="1:11" ht="16.5" x14ac:dyDescent="0.3">
      <c r="A4225" s="135"/>
      <c r="B4225" s="132"/>
      <c r="C4225" s="126"/>
      <c r="D4225" s="134"/>
      <c r="E4225" s="80"/>
      <c r="F4225" s="125"/>
      <c r="G4225" s="80">
        <f t="shared" ref="G4225:G4333" si="66">E4225*F4225</f>
        <v>0</v>
      </c>
      <c r="H4225" s="80"/>
      <c r="I4225" s="80"/>
      <c r="J4225" s="126"/>
      <c r="K4225" s="125"/>
    </row>
    <row r="4226" spans="1:11" ht="16.5" x14ac:dyDescent="0.3">
      <c r="A4226" s="135">
        <v>43388</v>
      </c>
      <c r="B4226" s="132" t="s">
        <v>2483</v>
      </c>
      <c r="C4226" s="126" t="s">
        <v>2484</v>
      </c>
      <c r="D4226" s="134" t="s">
        <v>2073</v>
      </c>
      <c r="E4226" s="80">
        <v>1</v>
      </c>
      <c r="F4226" s="125">
        <v>234000</v>
      </c>
      <c r="G4226" s="80">
        <f t="shared" si="66"/>
        <v>234000</v>
      </c>
      <c r="H4226" s="80">
        <f>G4226</f>
        <v>234000</v>
      </c>
      <c r="I4226" s="80" t="s">
        <v>2524</v>
      </c>
      <c r="J4226" s="126"/>
      <c r="K4226" s="125"/>
    </row>
    <row r="4227" spans="1:11" ht="16.5" x14ac:dyDescent="0.3">
      <c r="A4227" s="135"/>
      <c r="B4227" s="132"/>
      <c r="C4227" s="126"/>
      <c r="D4227" s="134"/>
      <c r="E4227" s="80"/>
      <c r="F4227" s="125"/>
      <c r="G4227" s="80">
        <f t="shared" si="66"/>
        <v>0</v>
      </c>
      <c r="H4227" s="80"/>
      <c r="I4227" s="80"/>
      <c r="J4227" s="126"/>
      <c r="K4227" s="125"/>
    </row>
    <row r="4228" spans="1:11" ht="16.5" x14ac:dyDescent="0.3">
      <c r="A4228" s="135">
        <v>43389</v>
      </c>
      <c r="B4228" s="132" t="s">
        <v>2488</v>
      </c>
      <c r="C4228" s="126" t="s">
        <v>2489</v>
      </c>
      <c r="D4228" s="134" t="s">
        <v>1094</v>
      </c>
      <c r="E4228" s="80">
        <v>2</v>
      </c>
      <c r="F4228" s="125">
        <v>215000.5</v>
      </c>
      <c r="G4228" s="80">
        <f t="shared" si="66"/>
        <v>430001</v>
      </c>
      <c r="H4228" s="80"/>
      <c r="I4228" s="80"/>
      <c r="J4228" s="126"/>
      <c r="K4228" s="125"/>
    </row>
    <row r="4229" spans="1:11" ht="16.5" x14ac:dyDescent="0.3">
      <c r="A4229" s="135"/>
      <c r="B4229" s="132"/>
      <c r="C4229" s="126"/>
      <c r="D4229" s="134" t="s">
        <v>28</v>
      </c>
      <c r="E4229" s="80">
        <v>2</v>
      </c>
      <c r="F4229" s="125">
        <v>544500</v>
      </c>
      <c r="G4229" s="80">
        <f t="shared" si="66"/>
        <v>1089000</v>
      </c>
      <c r="H4229" s="80"/>
      <c r="I4229" s="80"/>
      <c r="J4229" s="126"/>
      <c r="K4229" s="125"/>
    </row>
    <row r="4230" spans="1:11" ht="16.5" x14ac:dyDescent="0.3">
      <c r="A4230" s="135"/>
      <c r="B4230" s="132"/>
      <c r="C4230" s="126"/>
      <c r="D4230" s="134" t="s">
        <v>20</v>
      </c>
      <c r="E4230" s="80">
        <v>1</v>
      </c>
      <c r="F4230" s="125">
        <v>544500</v>
      </c>
      <c r="G4230" s="80">
        <f t="shared" si="66"/>
        <v>544500</v>
      </c>
      <c r="H4230" s="80">
        <f>SUM(G4228:G4230)</f>
        <v>2063501</v>
      </c>
      <c r="I4230" s="80" t="s">
        <v>314</v>
      </c>
      <c r="J4230" s="126"/>
      <c r="K4230" s="125"/>
    </row>
    <row r="4231" spans="1:11" ht="16.5" x14ac:dyDescent="0.3">
      <c r="A4231" s="135"/>
      <c r="B4231" s="132"/>
      <c r="C4231" s="126"/>
      <c r="D4231" s="134"/>
      <c r="E4231" s="80"/>
      <c r="F4231" s="125"/>
      <c r="G4231" s="80">
        <f t="shared" si="66"/>
        <v>0</v>
      </c>
      <c r="H4231" s="80"/>
      <c r="I4231" s="80"/>
      <c r="J4231" s="126"/>
      <c r="K4231" s="125"/>
    </row>
    <row r="4232" spans="1:11" ht="16.5" x14ac:dyDescent="0.3">
      <c r="A4232" s="137">
        <v>43389</v>
      </c>
      <c r="B4232" s="138" t="s">
        <v>2485</v>
      </c>
      <c r="C4232" s="139" t="s">
        <v>42</v>
      </c>
      <c r="D4232" s="140" t="s">
        <v>1094</v>
      </c>
      <c r="E4232" s="86">
        <v>12</v>
      </c>
      <c r="F4232" s="141">
        <v>215000.5</v>
      </c>
      <c r="G4232" s="86">
        <f t="shared" si="66"/>
        <v>2580006</v>
      </c>
      <c r="H4232" s="86">
        <f>G4232</f>
        <v>2580006</v>
      </c>
      <c r="I4232" s="80" t="s">
        <v>1756</v>
      </c>
      <c r="J4232" s="126"/>
      <c r="K4232" s="125"/>
    </row>
    <row r="4233" spans="1:11" ht="16.5" x14ac:dyDescent="0.3">
      <c r="A4233" s="135"/>
      <c r="B4233" s="132"/>
      <c r="C4233" s="126"/>
      <c r="D4233" s="134"/>
      <c r="E4233" s="80"/>
      <c r="F4233" s="125"/>
      <c r="G4233" s="80">
        <f t="shared" si="66"/>
        <v>0</v>
      </c>
      <c r="H4233" s="80"/>
      <c r="I4233" s="80"/>
      <c r="J4233" s="126"/>
      <c r="K4233" s="125"/>
    </row>
    <row r="4234" spans="1:11" ht="16.5" x14ac:dyDescent="0.3">
      <c r="A4234" s="135">
        <v>43389</v>
      </c>
      <c r="B4234" s="132" t="s">
        <v>2486</v>
      </c>
      <c r="C4234" s="126" t="s">
        <v>284</v>
      </c>
      <c r="D4234" s="134" t="s">
        <v>109</v>
      </c>
      <c r="E4234" s="80">
        <v>12</v>
      </c>
      <c r="F4234" s="125">
        <v>230000.1</v>
      </c>
      <c r="G4234" s="80">
        <f t="shared" si="66"/>
        <v>2760001.2</v>
      </c>
      <c r="H4234" s="80">
        <f>G4234</f>
        <v>2760001.2</v>
      </c>
      <c r="I4234" s="80" t="s">
        <v>310</v>
      </c>
      <c r="J4234" s="126"/>
      <c r="K4234" s="125"/>
    </row>
    <row r="4235" spans="1:11" ht="16.5" x14ac:dyDescent="0.3">
      <c r="A4235" s="135"/>
      <c r="B4235" s="132"/>
      <c r="C4235" s="126"/>
      <c r="D4235" s="134"/>
      <c r="E4235" s="80"/>
      <c r="F4235" s="125"/>
      <c r="G4235" s="80">
        <f t="shared" si="66"/>
        <v>0</v>
      </c>
      <c r="H4235" s="80"/>
      <c r="I4235" s="80"/>
      <c r="J4235" s="126"/>
      <c r="K4235" s="125"/>
    </row>
    <row r="4236" spans="1:11" ht="16.5" x14ac:dyDescent="0.3">
      <c r="A4236" s="135">
        <v>43389</v>
      </c>
      <c r="B4236" s="132" t="s">
        <v>2487</v>
      </c>
      <c r="C4236" s="126" t="s">
        <v>53</v>
      </c>
      <c r="D4236" s="134" t="s">
        <v>31</v>
      </c>
      <c r="E4236" s="80">
        <v>3</v>
      </c>
      <c r="F4236" s="125">
        <v>587999.5</v>
      </c>
      <c r="G4236" s="80">
        <f t="shared" si="66"/>
        <v>1763998.5</v>
      </c>
      <c r="H4236" s="80"/>
      <c r="I4236" s="80"/>
      <c r="J4236" s="126"/>
      <c r="K4236" s="125"/>
    </row>
    <row r="4237" spans="1:11" ht="16.5" x14ac:dyDescent="0.3">
      <c r="A4237" s="135"/>
      <c r="B4237" s="132"/>
      <c r="C4237" s="126"/>
      <c r="D4237" s="134" t="s">
        <v>2241</v>
      </c>
      <c r="E4237" s="80">
        <v>2</v>
      </c>
      <c r="F4237" s="125">
        <v>600000.5</v>
      </c>
      <c r="G4237" s="80">
        <f t="shared" si="66"/>
        <v>1200001</v>
      </c>
      <c r="H4237" s="80">
        <f>SUM(G4236:G4237)</f>
        <v>2963999.5</v>
      </c>
      <c r="I4237" s="80" t="s">
        <v>314</v>
      </c>
      <c r="J4237" s="126"/>
      <c r="K4237" s="125"/>
    </row>
    <row r="4238" spans="1:11" ht="16.5" x14ac:dyDescent="0.3">
      <c r="A4238" s="135"/>
      <c r="B4238" s="132"/>
      <c r="C4238" s="126"/>
      <c r="D4238" s="134"/>
      <c r="E4238" s="80"/>
      <c r="F4238" s="125"/>
      <c r="G4238" s="80">
        <f t="shared" si="66"/>
        <v>0</v>
      </c>
      <c r="H4238" s="80"/>
      <c r="I4238" s="80"/>
      <c r="J4238" s="126"/>
      <c r="K4238" s="125"/>
    </row>
    <row r="4239" spans="1:11" ht="16.5" x14ac:dyDescent="0.3">
      <c r="A4239" s="135">
        <v>43389</v>
      </c>
      <c r="B4239" s="132" t="s">
        <v>2490</v>
      </c>
      <c r="C4239" s="126" t="s">
        <v>2491</v>
      </c>
      <c r="D4239" s="134" t="s">
        <v>1094</v>
      </c>
      <c r="E4239" s="80">
        <v>5</v>
      </c>
      <c r="F4239" s="125">
        <v>215000.5</v>
      </c>
      <c r="G4239" s="80">
        <f t="shared" si="66"/>
        <v>1075002.5</v>
      </c>
      <c r="H4239" s="80">
        <f>G4239</f>
        <v>1075002.5</v>
      </c>
      <c r="I4239" s="80" t="s">
        <v>1215</v>
      </c>
      <c r="J4239" s="126"/>
      <c r="K4239" s="125"/>
    </row>
    <row r="4240" spans="1:11" ht="16.5" x14ac:dyDescent="0.3">
      <c r="A4240" s="135"/>
      <c r="B4240" s="132"/>
      <c r="C4240" s="126"/>
      <c r="D4240" s="134"/>
      <c r="E4240" s="80"/>
      <c r="F4240" s="125"/>
      <c r="G4240" s="80">
        <f t="shared" si="66"/>
        <v>0</v>
      </c>
      <c r="H4240" s="80"/>
      <c r="I4240" s="80"/>
      <c r="J4240" s="126"/>
      <c r="K4240" s="125"/>
    </row>
    <row r="4241" spans="1:11" ht="16.5" x14ac:dyDescent="0.3">
      <c r="A4241" s="135">
        <v>43389</v>
      </c>
      <c r="B4241" s="132" t="s">
        <v>2492</v>
      </c>
      <c r="C4241" s="126" t="s">
        <v>2129</v>
      </c>
      <c r="D4241" s="134" t="s">
        <v>19</v>
      </c>
      <c r="E4241" s="80">
        <v>1</v>
      </c>
      <c r="F4241" s="125">
        <v>514800</v>
      </c>
      <c r="G4241" s="80">
        <f t="shared" si="66"/>
        <v>514800</v>
      </c>
      <c r="H4241" s="80">
        <f>G4241</f>
        <v>514800</v>
      </c>
      <c r="I4241" s="80" t="s">
        <v>309</v>
      </c>
      <c r="J4241" s="126"/>
      <c r="K4241" s="125"/>
    </row>
    <row r="4242" spans="1:11" ht="16.5" x14ac:dyDescent="0.3">
      <c r="A4242" s="135"/>
      <c r="B4242" s="132"/>
      <c r="C4242" s="126"/>
      <c r="D4242" s="134"/>
      <c r="E4242" s="80"/>
      <c r="F4242" s="125"/>
      <c r="G4242" s="80">
        <f t="shared" si="66"/>
        <v>0</v>
      </c>
      <c r="H4242" s="80"/>
      <c r="I4242" s="80"/>
      <c r="J4242" s="126"/>
      <c r="K4242" s="125"/>
    </row>
    <row r="4243" spans="1:11" ht="16.5" x14ac:dyDescent="0.3">
      <c r="A4243" s="135">
        <v>43389</v>
      </c>
      <c r="B4243" s="132" t="s">
        <v>2493</v>
      </c>
      <c r="C4243" s="126" t="s">
        <v>1957</v>
      </c>
      <c r="D4243" s="134" t="s">
        <v>2494</v>
      </c>
      <c r="E4243" s="80">
        <v>5</v>
      </c>
      <c r="F4243" s="125">
        <v>621900.18000000005</v>
      </c>
      <c r="G4243" s="80">
        <f t="shared" si="66"/>
        <v>3109500.9000000004</v>
      </c>
      <c r="H4243" s="80"/>
      <c r="I4243" s="80"/>
      <c r="J4243" s="126"/>
      <c r="K4243" s="125"/>
    </row>
    <row r="4244" spans="1:11" ht="16.5" x14ac:dyDescent="0.3">
      <c r="A4244" s="135"/>
      <c r="B4244" s="132"/>
      <c r="C4244" s="126"/>
      <c r="D4244" s="134" t="s">
        <v>2241</v>
      </c>
      <c r="E4244" s="80">
        <v>2</v>
      </c>
      <c r="F4244" s="125">
        <v>540000.44999999995</v>
      </c>
      <c r="G4244" s="80">
        <f t="shared" si="66"/>
        <v>1080000.8999999999</v>
      </c>
      <c r="H4244" s="80"/>
      <c r="I4244" s="80"/>
      <c r="J4244" s="126"/>
      <c r="K4244" s="125"/>
    </row>
    <row r="4245" spans="1:11" ht="16.5" x14ac:dyDescent="0.3">
      <c r="A4245" s="135"/>
      <c r="B4245" s="132"/>
      <c r="C4245" s="126"/>
      <c r="D4245" s="134" t="s">
        <v>28</v>
      </c>
      <c r="E4245" s="80">
        <v>2</v>
      </c>
      <c r="F4245" s="125">
        <v>544500</v>
      </c>
      <c r="G4245" s="80">
        <f t="shared" si="66"/>
        <v>1089000</v>
      </c>
      <c r="H4245" s="80">
        <f>SUM(G4243:G4245)</f>
        <v>5278501.8000000007</v>
      </c>
      <c r="I4245" s="80" t="s">
        <v>309</v>
      </c>
      <c r="J4245" s="126"/>
      <c r="K4245" s="125"/>
    </row>
    <row r="4246" spans="1:11" ht="16.5" x14ac:dyDescent="0.3">
      <c r="A4246" s="135"/>
      <c r="B4246" s="132"/>
      <c r="C4246" s="126"/>
      <c r="D4246" s="134"/>
      <c r="E4246" s="80"/>
      <c r="F4246" s="125"/>
      <c r="G4246" s="80">
        <f t="shared" si="66"/>
        <v>0</v>
      </c>
      <c r="H4246" s="80"/>
      <c r="I4246" s="80"/>
      <c r="J4246" s="126"/>
      <c r="K4246" s="125"/>
    </row>
    <row r="4247" spans="1:11" ht="16.5" x14ac:dyDescent="0.3">
      <c r="A4247" s="135">
        <v>43389</v>
      </c>
      <c r="B4247" s="132" t="s">
        <v>2495</v>
      </c>
      <c r="C4247" s="126" t="s">
        <v>678</v>
      </c>
      <c r="D4247" s="134" t="s">
        <v>1094</v>
      </c>
      <c r="E4247" s="80">
        <v>2</v>
      </c>
      <c r="F4247" s="125">
        <v>215000.5</v>
      </c>
      <c r="G4247" s="80">
        <f t="shared" si="66"/>
        <v>430001</v>
      </c>
      <c r="H4247" s="80">
        <f>G4247</f>
        <v>430001</v>
      </c>
      <c r="I4247" s="80" t="s">
        <v>674</v>
      </c>
      <c r="J4247" s="126"/>
      <c r="K4247" s="125"/>
    </row>
    <row r="4248" spans="1:11" ht="16.5" x14ac:dyDescent="0.3">
      <c r="A4248" s="135"/>
      <c r="B4248" s="132"/>
      <c r="C4248" s="126"/>
      <c r="D4248" s="134"/>
      <c r="E4248" s="80"/>
      <c r="F4248" s="125"/>
      <c r="G4248" s="80">
        <f t="shared" si="66"/>
        <v>0</v>
      </c>
      <c r="H4248" s="80"/>
      <c r="I4248" s="80"/>
      <c r="J4248" s="126"/>
      <c r="K4248" s="125"/>
    </row>
    <row r="4249" spans="1:11" ht="16.5" x14ac:dyDescent="0.3">
      <c r="A4249" s="135">
        <v>43389</v>
      </c>
      <c r="B4249" s="132" t="s">
        <v>2496</v>
      </c>
      <c r="C4249" s="126" t="s">
        <v>1893</v>
      </c>
      <c r="D4249" s="134" t="s">
        <v>1094</v>
      </c>
      <c r="E4249" s="80">
        <v>36</v>
      </c>
      <c r="F4249" s="125">
        <v>215000.5</v>
      </c>
      <c r="G4249" s="80">
        <f t="shared" si="66"/>
        <v>7740018</v>
      </c>
      <c r="H4249" s="80"/>
      <c r="I4249" s="80"/>
      <c r="J4249" s="126"/>
      <c r="K4249" s="125"/>
    </row>
    <row r="4250" spans="1:11" ht="16.5" x14ac:dyDescent="0.3">
      <c r="A4250" s="135"/>
      <c r="B4250" s="132"/>
      <c r="C4250" s="126"/>
      <c r="D4250" s="134" t="s">
        <v>109</v>
      </c>
      <c r="E4250" s="80">
        <v>24</v>
      </c>
      <c r="F4250" s="125">
        <v>230000.1</v>
      </c>
      <c r="G4250" s="80">
        <f t="shared" si="66"/>
        <v>5520002.4000000004</v>
      </c>
      <c r="H4250" s="80"/>
      <c r="I4250" s="80"/>
      <c r="J4250" s="126"/>
      <c r="K4250" s="125"/>
    </row>
    <row r="4251" spans="1:11" ht="16.5" x14ac:dyDescent="0.3">
      <c r="A4251" s="135"/>
      <c r="B4251" s="132"/>
      <c r="C4251" s="126"/>
      <c r="D4251" s="134" t="s">
        <v>887</v>
      </c>
      <c r="E4251" s="80">
        <v>24</v>
      </c>
      <c r="F4251" s="125">
        <v>230000.1</v>
      </c>
      <c r="G4251" s="80">
        <f t="shared" si="66"/>
        <v>5520002.4000000004</v>
      </c>
      <c r="H4251" s="80">
        <f>SUM(G4249:G4251)</f>
        <v>18780022.800000001</v>
      </c>
      <c r="I4251" s="80" t="s">
        <v>1756</v>
      </c>
      <c r="J4251" s="126"/>
      <c r="K4251" s="125"/>
    </row>
    <row r="4252" spans="1:11" ht="16.5" x14ac:dyDescent="0.3">
      <c r="A4252" s="135"/>
      <c r="B4252" s="132"/>
      <c r="C4252" s="126"/>
      <c r="D4252" s="134"/>
      <c r="E4252" s="80"/>
      <c r="F4252" s="125"/>
      <c r="G4252" s="80">
        <f t="shared" si="66"/>
        <v>0</v>
      </c>
      <c r="H4252" s="80"/>
      <c r="I4252" s="80"/>
      <c r="J4252" s="126"/>
      <c r="K4252" s="125"/>
    </row>
    <row r="4253" spans="1:11" ht="16.5" x14ac:dyDescent="0.3">
      <c r="A4253" s="135">
        <v>43389</v>
      </c>
      <c r="B4253" s="132" t="s">
        <v>2497</v>
      </c>
      <c r="C4253" s="126" t="s">
        <v>820</v>
      </c>
      <c r="D4253" s="134" t="s">
        <v>1094</v>
      </c>
      <c r="E4253" s="80">
        <v>5</v>
      </c>
      <c r="F4253" s="125">
        <v>215000.5</v>
      </c>
      <c r="G4253" s="80">
        <f t="shared" si="66"/>
        <v>1075002.5</v>
      </c>
      <c r="H4253" s="80"/>
      <c r="I4253" s="80"/>
      <c r="J4253" s="126"/>
      <c r="K4253" s="125"/>
    </row>
    <row r="4254" spans="1:11" ht="16.5" x14ac:dyDescent="0.3">
      <c r="A4254" s="135"/>
      <c r="B4254" s="132"/>
      <c r="C4254" s="126"/>
      <c r="D4254" s="134" t="s">
        <v>887</v>
      </c>
      <c r="E4254" s="80">
        <v>4</v>
      </c>
      <c r="F4254" s="125">
        <v>230000.1</v>
      </c>
      <c r="G4254" s="80">
        <f t="shared" si="66"/>
        <v>920000.4</v>
      </c>
      <c r="H4254" s="80">
        <f>SUM(G4253:G4254)</f>
        <v>1995002.9</v>
      </c>
      <c r="I4254" s="80" t="s">
        <v>1215</v>
      </c>
      <c r="J4254" s="126"/>
      <c r="K4254" s="125"/>
    </row>
    <row r="4255" spans="1:11" ht="16.5" x14ac:dyDescent="0.3">
      <c r="A4255" s="135"/>
      <c r="B4255" s="132"/>
      <c r="C4255" s="126"/>
      <c r="D4255" s="134"/>
      <c r="E4255" s="80"/>
      <c r="F4255" s="125"/>
      <c r="G4255" s="80">
        <f t="shared" si="66"/>
        <v>0</v>
      </c>
      <c r="H4255" s="80"/>
      <c r="I4255" s="80"/>
      <c r="J4255" s="126"/>
      <c r="K4255" s="125"/>
    </row>
    <row r="4256" spans="1:11" ht="16.5" x14ac:dyDescent="0.3">
      <c r="A4256" s="135">
        <v>43389</v>
      </c>
      <c r="B4256" s="132" t="s">
        <v>2498</v>
      </c>
      <c r="C4256" s="126" t="s">
        <v>2499</v>
      </c>
      <c r="D4256" s="134" t="s">
        <v>2482</v>
      </c>
      <c r="E4256" s="80">
        <v>1</v>
      </c>
      <c r="F4256" s="125">
        <v>204300.36</v>
      </c>
      <c r="G4256" s="80">
        <f t="shared" si="66"/>
        <v>204300.36</v>
      </c>
      <c r="H4256" s="80">
        <f>G4256</f>
        <v>204300.36</v>
      </c>
      <c r="I4256" s="80" t="s">
        <v>309</v>
      </c>
      <c r="J4256" s="126"/>
      <c r="K4256" s="125"/>
    </row>
    <row r="4257" spans="1:11" ht="16.5" x14ac:dyDescent="0.3">
      <c r="A4257" s="135"/>
      <c r="B4257" s="132"/>
      <c r="C4257" s="126"/>
      <c r="D4257" s="134"/>
      <c r="E4257" s="80"/>
      <c r="F4257" s="125"/>
      <c r="G4257" s="80">
        <f t="shared" si="66"/>
        <v>0</v>
      </c>
      <c r="H4257" s="80"/>
      <c r="I4257" s="80"/>
      <c r="J4257" s="126"/>
      <c r="K4257" s="125"/>
    </row>
    <row r="4258" spans="1:11" ht="16.5" x14ac:dyDescent="0.3">
      <c r="A4258" s="135">
        <v>43389</v>
      </c>
      <c r="B4258" s="132" t="s">
        <v>2500</v>
      </c>
      <c r="C4258" s="126" t="s">
        <v>2501</v>
      </c>
      <c r="D4258" s="134" t="s">
        <v>31</v>
      </c>
      <c r="E4258" s="80">
        <v>1</v>
      </c>
      <c r="F4258" s="125">
        <v>558600</v>
      </c>
      <c r="G4258" s="80">
        <f t="shared" si="66"/>
        <v>558600</v>
      </c>
      <c r="H4258" s="80">
        <f>G4258</f>
        <v>558600</v>
      </c>
      <c r="I4258" s="80" t="s">
        <v>312</v>
      </c>
      <c r="J4258" s="126"/>
      <c r="K4258" s="125"/>
    </row>
    <row r="4259" spans="1:11" ht="16.5" x14ac:dyDescent="0.3">
      <c r="A4259" s="135"/>
      <c r="B4259" s="132"/>
      <c r="C4259" s="126"/>
      <c r="D4259" s="134"/>
      <c r="E4259" s="80"/>
      <c r="F4259" s="125"/>
      <c r="G4259" s="80">
        <f t="shared" si="66"/>
        <v>0</v>
      </c>
      <c r="H4259" s="80"/>
      <c r="I4259" s="80"/>
      <c r="J4259" s="126"/>
      <c r="K4259" s="125"/>
    </row>
    <row r="4260" spans="1:11" ht="16.5" x14ac:dyDescent="0.3">
      <c r="A4260" s="137">
        <v>43389</v>
      </c>
      <c r="B4260" s="138" t="s">
        <v>2502</v>
      </c>
      <c r="C4260" s="139" t="s">
        <v>1460</v>
      </c>
      <c r="D4260" s="140" t="s">
        <v>28</v>
      </c>
      <c r="E4260" s="86">
        <v>6</v>
      </c>
      <c r="F4260" s="141">
        <v>574750</v>
      </c>
      <c r="G4260" s="86">
        <f t="shared" si="66"/>
        <v>3448500</v>
      </c>
      <c r="H4260" s="86"/>
      <c r="I4260" s="80"/>
      <c r="J4260" s="126"/>
      <c r="K4260" s="125"/>
    </row>
    <row r="4261" spans="1:11" ht="16.5" x14ac:dyDescent="0.3">
      <c r="A4261" s="137"/>
      <c r="B4261" s="138"/>
      <c r="C4261" s="139"/>
      <c r="D4261" s="140" t="s">
        <v>1325</v>
      </c>
      <c r="E4261" s="86">
        <v>2</v>
      </c>
      <c r="F4261" s="141">
        <v>637450</v>
      </c>
      <c r="G4261" s="86">
        <f t="shared" si="66"/>
        <v>1274900</v>
      </c>
      <c r="H4261" s="86"/>
      <c r="I4261" s="80"/>
      <c r="J4261" s="126"/>
      <c r="K4261" s="125"/>
    </row>
    <row r="4262" spans="1:11" ht="16.5" x14ac:dyDescent="0.3">
      <c r="A4262" s="137"/>
      <c r="B4262" s="138"/>
      <c r="C4262" s="139"/>
      <c r="D4262" s="140" t="s">
        <v>887</v>
      </c>
      <c r="E4262" s="86">
        <v>24</v>
      </c>
      <c r="F4262" s="141">
        <v>230000.1</v>
      </c>
      <c r="G4262" s="86">
        <f t="shared" si="66"/>
        <v>5520002.4000000004</v>
      </c>
      <c r="H4262" s="86">
        <f>SUM(G4260:G4262)</f>
        <v>10243402.4</v>
      </c>
      <c r="I4262" s="80" t="s">
        <v>309</v>
      </c>
      <c r="J4262" s="126"/>
      <c r="K4262" s="125"/>
    </row>
    <row r="4263" spans="1:11" ht="16.5" x14ac:dyDescent="0.3">
      <c r="A4263" s="135"/>
      <c r="B4263" s="132"/>
      <c r="C4263" s="126"/>
      <c r="D4263" s="134"/>
      <c r="E4263" s="80"/>
      <c r="F4263" s="125"/>
      <c r="G4263" s="80">
        <f t="shared" si="66"/>
        <v>0</v>
      </c>
      <c r="H4263" s="80"/>
      <c r="I4263" s="80"/>
      <c r="J4263" s="126"/>
      <c r="K4263" s="125"/>
    </row>
    <row r="4264" spans="1:11" ht="16.5" x14ac:dyDescent="0.3">
      <c r="A4264" s="135">
        <v>43389</v>
      </c>
      <c r="B4264" s="132" t="s">
        <v>2503</v>
      </c>
      <c r="C4264" s="126" t="s">
        <v>1019</v>
      </c>
      <c r="D4264" s="134" t="s">
        <v>887</v>
      </c>
      <c r="E4264" s="80">
        <v>4</v>
      </c>
      <c r="F4264" s="125">
        <v>230000.1</v>
      </c>
      <c r="G4264" s="80">
        <f t="shared" si="66"/>
        <v>920000.4</v>
      </c>
      <c r="H4264" s="80">
        <f>G4264</f>
        <v>920000.4</v>
      </c>
      <c r="I4264" s="80" t="s">
        <v>309</v>
      </c>
      <c r="J4264" s="126"/>
      <c r="K4264" s="125"/>
    </row>
    <row r="4265" spans="1:11" ht="16.5" x14ac:dyDescent="0.3">
      <c r="A4265" s="135"/>
      <c r="B4265" s="132"/>
      <c r="C4265" s="126"/>
      <c r="D4265" s="134"/>
      <c r="E4265" s="80"/>
      <c r="F4265" s="125"/>
      <c r="G4265" s="80">
        <f t="shared" si="66"/>
        <v>0</v>
      </c>
      <c r="H4265" s="80"/>
      <c r="I4265" s="80"/>
      <c r="J4265" s="126"/>
      <c r="K4265" s="125"/>
    </row>
    <row r="4266" spans="1:11" ht="16.5" x14ac:dyDescent="0.3">
      <c r="A4266" s="135">
        <v>43389</v>
      </c>
      <c r="B4266" s="132" t="s">
        <v>2504</v>
      </c>
      <c r="C4266" s="126" t="s">
        <v>44</v>
      </c>
      <c r="D4266" s="134" t="s">
        <v>1094</v>
      </c>
      <c r="E4266" s="80">
        <v>3</v>
      </c>
      <c r="F4266" s="125">
        <v>215000.5</v>
      </c>
      <c r="G4266" s="80">
        <f t="shared" si="66"/>
        <v>645001.5</v>
      </c>
      <c r="H4266" s="80">
        <f>G4266</f>
        <v>645001.5</v>
      </c>
      <c r="I4266" s="80" t="s">
        <v>309</v>
      </c>
      <c r="J4266" s="126"/>
      <c r="K4266" s="125"/>
    </row>
    <row r="4267" spans="1:11" ht="16.5" x14ac:dyDescent="0.3">
      <c r="A4267" s="135"/>
      <c r="B4267" s="132"/>
      <c r="C4267" s="126"/>
      <c r="D4267" s="134"/>
      <c r="E4267" s="80"/>
      <c r="F4267" s="125"/>
      <c r="G4267" s="80">
        <f t="shared" si="66"/>
        <v>0</v>
      </c>
      <c r="H4267" s="80"/>
      <c r="I4267" s="80"/>
      <c r="J4267" s="126"/>
      <c r="K4267" s="125"/>
    </row>
    <row r="4268" spans="1:11" ht="16.5" x14ac:dyDescent="0.3">
      <c r="A4268" s="135">
        <v>43389</v>
      </c>
      <c r="B4268" s="132" t="s">
        <v>2505</v>
      </c>
      <c r="C4268" s="126" t="s">
        <v>170</v>
      </c>
      <c r="D4268" s="134" t="s">
        <v>109</v>
      </c>
      <c r="E4268" s="80">
        <v>3</v>
      </c>
      <c r="F4268" s="125">
        <v>230000.1</v>
      </c>
      <c r="G4268" s="80">
        <f t="shared" si="66"/>
        <v>690000.3</v>
      </c>
      <c r="H4268" s="80">
        <f>G4268</f>
        <v>690000.3</v>
      </c>
      <c r="I4268" s="80" t="s">
        <v>309</v>
      </c>
      <c r="J4268" s="126"/>
      <c r="K4268" s="125"/>
    </row>
    <row r="4269" spans="1:11" ht="16.5" x14ac:dyDescent="0.3">
      <c r="A4269" s="135"/>
      <c r="B4269" s="132"/>
      <c r="C4269" s="126"/>
      <c r="D4269" s="134"/>
      <c r="E4269" s="80"/>
      <c r="F4269" s="125"/>
      <c r="G4269" s="80">
        <f t="shared" si="66"/>
        <v>0</v>
      </c>
      <c r="H4269" s="80"/>
      <c r="I4269" s="80"/>
      <c r="J4269" s="126"/>
      <c r="K4269" s="125"/>
    </row>
    <row r="4270" spans="1:11" ht="16.5" x14ac:dyDescent="0.3">
      <c r="A4270" s="135">
        <v>43389</v>
      </c>
      <c r="B4270" s="132" t="s">
        <v>2506</v>
      </c>
      <c r="C4270" s="126" t="s">
        <v>2507</v>
      </c>
      <c r="D4270" s="134" t="s">
        <v>2508</v>
      </c>
      <c r="E4270" s="80">
        <v>1</v>
      </c>
      <c r="F4270" s="125">
        <v>391399.52500000002</v>
      </c>
      <c r="G4270" s="80">
        <f t="shared" si="66"/>
        <v>391399.52500000002</v>
      </c>
      <c r="H4270" s="80"/>
      <c r="I4270" s="80"/>
      <c r="J4270" s="126"/>
      <c r="K4270" s="125"/>
    </row>
    <row r="4271" spans="1:11" ht="16.5" x14ac:dyDescent="0.3">
      <c r="A4271" s="135"/>
      <c r="B4271" s="132"/>
      <c r="C4271" s="126"/>
      <c r="D4271" s="134" t="s">
        <v>1755</v>
      </c>
      <c r="E4271" s="80">
        <v>1</v>
      </c>
      <c r="F4271" s="125">
        <v>165000</v>
      </c>
      <c r="G4271" s="80">
        <f t="shared" si="66"/>
        <v>165000</v>
      </c>
      <c r="H4271" s="80"/>
      <c r="I4271" s="80"/>
      <c r="J4271" s="126"/>
      <c r="K4271" s="125"/>
    </row>
    <row r="4272" spans="1:11" ht="16.5" x14ac:dyDescent="0.3">
      <c r="A4272" s="135"/>
      <c r="B4272" s="132"/>
      <c r="C4272" s="126"/>
      <c r="D4272" s="134" t="s">
        <v>1549</v>
      </c>
      <c r="E4272" s="80">
        <v>1</v>
      </c>
      <c r="F4272" s="125">
        <v>165000</v>
      </c>
      <c r="G4272" s="80">
        <f t="shared" si="66"/>
        <v>165000</v>
      </c>
      <c r="H4272" s="80"/>
      <c r="I4272" s="80"/>
      <c r="J4272" s="126"/>
      <c r="K4272" s="125"/>
    </row>
    <row r="4273" spans="1:11" ht="16.5" x14ac:dyDescent="0.3">
      <c r="A4273" s="135"/>
      <c r="B4273" s="132"/>
      <c r="C4273" s="126"/>
      <c r="D4273" s="134" t="s">
        <v>2509</v>
      </c>
      <c r="E4273" s="80">
        <v>1</v>
      </c>
      <c r="F4273" s="125">
        <v>219450</v>
      </c>
      <c r="G4273" s="80">
        <f t="shared" si="66"/>
        <v>219450</v>
      </c>
      <c r="H4273" s="80"/>
      <c r="I4273" s="80"/>
      <c r="J4273" s="126"/>
      <c r="K4273" s="125"/>
    </row>
    <row r="4274" spans="1:11" ht="16.5" x14ac:dyDescent="0.3">
      <c r="A4274" s="135"/>
      <c r="B4274" s="132"/>
      <c r="C4274" s="126"/>
      <c r="D4274" s="134" t="s">
        <v>2510</v>
      </c>
      <c r="E4274" s="80">
        <v>1</v>
      </c>
      <c r="F4274" s="125">
        <v>165000</v>
      </c>
      <c r="G4274" s="80">
        <f t="shared" si="66"/>
        <v>165000</v>
      </c>
      <c r="H4274" s="80"/>
      <c r="I4274" s="80"/>
      <c r="J4274" s="126"/>
      <c r="K4274" s="125"/>
    </row>
    <row r="4275" spans="1:11" ht="16.5" x14ac:dyDescent="0.3">
      <c r="A4275" s="135"/>
      <c r="B4275" s="132"/>
      <c r="C4275" s="126"/>
      <c r="D4275" s="134" t="s">
        <v>1937</v>
      </c>
      <c r="E4275" s="80">
        <v>1</v>
      </c>
      <c r="F4275" s="125">
        <v>171000.5</v>
      </c>
      <c r="G4275" s="80">
        <f t="shared" si="66"/>
        <v>171000.5</v>
      </c>
      <c r="H4275" s="80"/>
      <c r="I4275" s="80"/>
      <c r="J4275" s="126"/>
      <c r="K4275" s="125"/>
    </row>
    <row r="4276" spans="1:11" ht="16.5" x14ac:dyDescent="0.3">
      <c r="A4276" s="135"/>
      <c r="B4276" s="132"/>
      <c r="C4276" s="126"/>
      <c r="D4276" s="134" t="s">
        <v>2511</v>
      </c>
      <c r="E4276" s="80">
        <v>1</v>
      </c>
      <c r="F4276" s="125">
        <v>219450</v>
      </c>
      <c r="G4276" s="80">
        <f t="shared" si="66"/>
        <v>219450</v>
      </c>
      <c r="H4276" s="80">
        <f>SUM(G4270:G4276)</f>
        <v>1496300.0249999999</v>
      </c>
      <c r="I4276" s="80" t="s">
        <v>309</v>
      </c>
      <c r="J4276" s="126"/>
      <c r="K4276" s="125"/>
    </row>
    <row r="4277" spans="1:11" ht="16.5" x14ac:dyDescent="0.3">
      <c r="A4277" s="135"/>
      <c r="B4277" s="132"/>
      <c r="C4277" s="126"/>
      <c r="D4277" s="134"/>
      <c r="E4277" s="80"/>
      <c r="F4277" s="125"/>
      <c r="G4277" s="80">
        <f t="shared" si="66"/>
        <v>0</v>
      </c>
      <c r="H4277" s="80"/>
      <c r="I4277" s="80"/>
      <c r="J4277" s="126"/>
      <c r="K4277" s="125"/>
    </row>
    <row r="4278" spans="1:11" ht="16.5" x14ac:dyDescent="0.3">
      <c r="A4278" s="135">
        <v>43389</v>
      </c>
      <c r="B4278" s="132" t="s">
        <v>2512</v>
      </c>
      <c r="C4278" s="126" t="s">
        <v>2513</v>
      </c>
      <c r="D4278" s="134" t="s">
        <v>1094</v>
      </c>
      <c r="E4278" s="80">
        <v>4</v>
      </c>
      <c r="F4278" s="125">
        <v>215000.5</v>
      </c>
      <c r="G4278" s="80">
        <f t="shared" si="66"/>
        <v>860002</v>
      </c>
      <c r="H4278" s="80">
        <f>G4278</f>
        <v>860002</v>
      </c>
      <c r="I4278" s="80" t="s">
        <v>315</v>
      </c>
      <c r="J4278" s="126"/>
      <c r="K4278" s="125"/>
    </row>
    <row r="4279" spans="1:11" ht="16.5" x14ac:dyDescent="0.3">
      <c r="A4279" s="135"/>
      <c r="B4279" s="132"/>
      <c r="C4279" s="126"/>
      <c r="D4279" s="134"/>
      <c r="E4279" s="80"/>
      <c r="F4279" s="125"/>
      <c r="G4279" s="80">
        <f t="shared" si="66"/>
        <v>0</v>
      </c>
      <c r="H4279" s="80"/>
      <c r="I4279" s="80"/>
      <c r="J4279" s="126"/>
      <c r="K4279" s="125"/>
    </row>
    <row r="4280" spans="1:11" ht="16.5" x14ac:dyDescent="0.3">
      <c r="A4280" s="135">
        <v>43389</v>
      </c>
      <c r="B4280" s="132" t="s">
        <v>2514</v>
      </c>
      <c r="C4280" s="126" t="s">
        <v>38</v>
      </c>
      <c r="D4280" s="134" t="s">
        <v>1094</v>
      </c>
      <c r="E4280" s="80">
        <v>72</v>
      </c>
      <c r="F4280" s="125">
        <v>215000.5</v>
      </c>
      <c r="G4280" s="80">
        <f t="shared" si="66"/>
        <v>15480036</v>
      </c>
      <c r="H4280" s="80">
        <f>G4280</f>
        <v>15480036</v>
      </c>
      <c r="I4280" s="80" t="s">
        <v>310</v>
      </c>
      <c r="J4280" s="126"/>
      <c r="K4280" s="125"/>
    </row>
    <row r="4281" spans="1:11" ht="16.5" x14ac:dyDescent="0.3">
      <c r="A4281" s="135"/>
      <c r="B4281" s="132"/>
      <c r="C4281" s="126"/>
      <c r="D4281" s="134"/>
      <c r="E4281" s="80"/>
      <c r="F4281" s="125"/>
      <c r="G4281" s="80">
        <f t="shared" si="66"/>
        <v>0</v>
      </c>
      <c r="H4281" s="80"/>
      <c r="I4281" s="80"/>
      <c r="J4281" s="126"/>
      <c r="K4281" s="125"/>
    </row>
    <row r="4282" spans="1:11" ht="16.5" x14ac:dyDescent="0.3">
      <c r="A4282" s="135">
        <v>43389</v>
      </c>
      <c r="B4282" s="132" t="s">
        <v>2515</v>
      </c>
      <c r="C4282" s="126" t="s">
        <v>30</v>
      </c>
      <c r="D4282" s="134" t="s">
        <v>31</v>
      </c>
      <c r="E4282" s="80">
        <v>2</v>
      </c>
      <c r="F4282" s="125">
        <v>529199.55000000005</v>
      </c>
      <c r="G4282" s="80">
        <f t="shared" si="66"/>
        <v>1058399.1000000001</v>
      </c>
      <c r="H4282" s="80"/>
      <c r="I4282" s="80"/>
      <c r="J4282" s="126"/>
      <c r="K4282" s="125"/>
    </row>
    <row r="4283" spans="1:11" ht="16.5" x14ac:dyDescent="0.3">
      <c r="A4283" s="135"/>
      <c r="B4283" s="132"/>
      <c r="C4283" s="126"/>
      <c r="D4283" s="134" t="s">
        <v>20</v>
      </c>
      <c r="E4283" s="80">
        <v>3</v>
      </c>
      <c r="F4283" s="125">
        <v>544500</v>
      </c>
      <c r="G4283" s="80">
        <f t="shared" si="66"/>
        <v>1633500</v>
      </c>
      <c r="H4283" s="80">
        <f>SUM(G4282:G4283)</f>
        <v>2691899.1</v>
      </c>
      <c r="I4283" s="80" t="s">
        <v>309</v>
      </c>
      <c r="J4283" s="126"/>
      <c r="K4283" s="125"/>
    </row>
    <row r="4284" spans="1:11" ht="16.5" x14ac:dyDescent="0.3">
      <c r="A4284" s="135"/>
      <c r="B4284" s="132"/>
      <c r="C4284" s="126"/>
      <c r="D4284" s="134"/>
      <c r="E4284" s="80"/>
      <c r="F4284" s="125"/>
      <c r="G4284" s="80">
        <f t="shared" si="66"/>
        <v>0</v>
      </c>
      <c r="H4284" s="80"/>
      <c r="I4284" s="80"/>
      <c r="J4284" s="126"/>
      <c r="K4284" s="125"/>
    </row>
    <row r="4285" spans="1:11" ht="16.5" x14ac:dyDescent="0.3">
      <c r="A4285" s="135">
        <v>43389</v>
      </c>
      <c r="B4285" s="132" t="s">
        <v>2516</v>
      </c>
      <c r="C4285" s="126" t="s">
        <v>2517</v>
      </c>
      <c r="D4285" s="134" t="s">
        <v>2482</v>
      </c>
      <c r="E4285" s="80">
        <v>24</v>
      </c>
      <c r="F4285" s="125">
        <v>204300.4</v>
      </c>
      <c r="G4285" s="80">
        <f t="shared" si="66"/>
        <v>4903209.5999999996</v>
      </c>
      <c r="H4285" s="80">
        <f>G4285</f>
        <v>4903209.5999999996</v>
      </c>
      <c r="I4285" s="80" t="s">
        <v>309</v>
      </c>
      <c r="J4285" s="126"/>
      <c r="K4285" s="125"/>
    </row>
    <row r="4286" spans="1:11" ht="16.5" x14ac:dyDescent="0.3">
      <c r="A4286" s="135"/>
      <c r="B4286" s="132"/>
      <c r="C4286" s="126"/>
      <c r="D4286" s="134"/>
      <c r="E4286" s="80"/>
      <c r="F4286" s="125"/>
      <c r="G4286" s="80">
        <f t="shared" si="66"/>
        <v>0</v>
      </c>
      <c r="H4286" s="80"/>
      <c r="I4286" s="80"/>
      <c r="J4286" s="126"/>
      <c r="K4286" s="125"/>
    </row>
    <row r="4287" spans="1:11" ht="16.5" x14ac:dyDescent="0.3">
      <c r="A4287" s="135">
        <v>43389</v>
      </c>
      <c r="B4287" s="132" t="s">
        <v>2518</v>
      </c>
      <c r="C4287" s="126" t="s">
        <v>2086</v>
      </c>
      <c r="D4287" s="134" t="s">
        <v>28</v>
      </c>
      <c r="E4287" s="80">
        <v>1</v>
      </c>
      <c r="F4287" s="125">
        <v>574750</v>
      </c>
      <c r="G4287" s="80">
        <f t="shared" si="66"/>
        <v>574750</v>
      </c>
      <c r="H4287" s="80">
        <f>G4287</f>
        <v>574750</v>
      </c>
      <c r="I4287" s="80" t="s">
        <v>1756</v>
      </c>
      <c r="J4287" s="126"/>
      <c r="K4287" s="125"/>
    </row>
    <row r="4288" spans="1:11" ht="16.5" x14ac:dyDescent="0.3">
      <c r="A4288" s="135"/>
      <c r="B4288" s="132"/>
      <c r="C4288" s="126"/>
      <c r="D4288" s="134"/>
      <c r="E4288" s="80"/>
      <c r="F4288" s="125"/>
      <c r="G4288" s="80">
        <f t="shared" si="66"/>
        <v>0</v>
      </c>
      <c r="H4288" s="80"/>
      <c r="I4288" s="80"/>
      <c r="J4288" s="126"/>
      <c r="K4288" s="125"/>
    </row>
    <row r="4289" spans="1:11" ht="16.5" x14ac:dyDescent="0.3">
      <c r="A4289" s="135">
        <v>43389</v>
      </c>
      <c r="B4289" s="132" t="s">
        <v>2519</v>
      </c>
      <c r="C4289" s="126" t="s">
        <v>2153</v>
      </c>
      <c r="D4289" s="134" t="s">
        <v>2154</v>
      </c>
      <c r="E4289" s="80">
        <v>3</v>
      </c>
      <c r="F4289" s="125">
        <v>804999.8</v>
      </c>
      <c r="G4289" s="80">
        <f t="shared" si="66"/>
        <v>2414999.4000000004</v>
      </c>
      <c r="H4289" s="80">
        <f>G4289</f>
        <v>2414999.4000000004</v>
      </c>
      <c r="I4289" s="80" t="s">
        <v>1216</v>
      </c>
      <c r="J4289" s="126"/>
      <c r="K4289" s="125"/>
    </row>
    <row r="4290" spans="1:11" ht="16.5" x14ac:dyDescent="0.3">
      <c r="A4290" s="135"/>
      <c r="B4290" s="132"/>
      <c r="C4290" s="126"/>
      <c r="D4290" s="134"/>
      <c r="E4290" s="80"/>
      <c r="F4290" s="125"/>
      <c r="G4290" s="80">
        <f t="shared" si="66"/>
        <v>0</v>
      </c>
      <c r="H4290" s="80"/>
      <c r="I4290" s="80"/>
      <c r="J4290" s="126"/>
      <c r="K4290" s="125"/>
    </row>
    <row r="4291" spans="1:11" ht="16.5" x14ac:dyDescent="0.3">
      <c r="A4291" s="135">
        <v>43389</v>
      </c>
      <c r="B4291" s="132" t="s">
        <v>2520</v>
      </c>
      <c r="C4291" s="126" t="s">
        <v>1769</v>
      </c>
      <c r="D4291" s="134" t="s">
        <v>1772</v>
      </c>
      <c r="E4291" s="80">
        <v>12</v>
      </c>
      <c r="F4291" s="125">
        <v>250199.7</v>
      </c>
      <c r="G4291" s="80">
        <f t="shared" si="66"/>
        <v>3002396.4000000004</v>
      </c>
      <c r="H4291" s="80">
        <f>G4291</f>
        <v>3002396.4000000004</v>
      </c>
      <c r="I4291" s="80" t="s">
        <v>309</v>
      </c>
      <c r="J4291" s="126"/>
      <c r="K4291" s="125"/>
    </row>
    <row r="4292" spans="1:11" ht="16.5" x14ac:dyDescent="0.3">
      <c r="A4292" s="135"/>
      <c r="B4292" s="132"/>
      <c r="C4292" s="126"/>
      <c r="D4292" s="134"/>
      <c r="E4292" s="80"/>
      <c r="F4292" s="125"/>
      <c r="G4292" s="80">
        <f t="shared" si="66"/>
        <v>0</v>
      </c>
      <c r="H4292" s="80"/>
      <c r="I4292" s="80"/>
      <c r="J4292" s="126"/>
      <c r="K4292" s="125"/>
    </row>
    <row r="4293" spans="1:11" ht="16.5" x14ac:dyDescent="0.3">
      <c r="A4293" s="135">
        <v>43389</v>
      </c>
      <c r="B4293" s="132" t="s">
        <v>2521</v>
      </c>
      <c r="C4293" s="126" t="s">
        <v>2491</v>
      </c>
      <c r="D4293" s="134" t="s">
        <v>1094</v>
      </c>
      <c r="E4293" s="80">
        <v>1</v>
      </c>
      <c r="F4293" s="125">
        <v>215000.5</v>
      </c>
      <c r="G4293" s="80">
        <f t="shared" si="66"/>
        <v>215000.5</v>
      </c>
      <c r="H4293" s="80">
        <f>G4293</f>
        <v>215000.5</v>
      </c>
      <c r="I4293" s="80" t="s">
        <v>1215</v>
      </c>
      <c r="J4293" s="126"/>
      <c r="K4293" s="125"/>
    </row>
    <row r="4294" spans="1:11" ht="16.5" x14ac:dyDescent="0.3">
      <c r="A4294" s="135"/>
      <c r="B4294" s="132"/>
      <c r="C4294" s="126"/>
      <c r="D4294" s="134"/>
      <c r="E4294" s="80"/>
      <c r="F4294" s="125"/>
      <c r="G4294" s="80">
        <f t="shared" si="66"/>
        <v>0</v>
      </c>
      <c r="H4294" s="80"/>
      <c r="I4294" s="80"/>
      <c r="J4294" s="126"/>
      <c r="K4294" s="125"/>
    </row>
    <row r="4295" spans="1:11" ht="16.5" x14ac:dyDescent="0.3">
      <c r="A4295" s="135">
        <v>43389</v>
      </c>
      <c r="B4295" s="132" t="s">
        <v>2522</v>
      </c>
      <c r="C4295" s="126" t="s">
        <v>811</v>
      </c>
      <c r="D4295" s="134" t="s">
        <v>2523</v>
      </c>
      <c r="E4295" s="80">
        <v>1</v>
      </c>
      <c r="F4295" s="125">
        <v>571000.1</v>
      </c>
      <c r="G4295" s="80">
        <f t="shared" si="66"/>
        <v>571000.1</v>
      </c>
      <c r="H4295" s="80">
        <f>G4295</f>
        <v>571000.1</v>
      </c>
      <c r="I4295" s="80" t="s">
        <v>1215</v>
      </c>
      <c r="J4295" s="126"/>
      <c r="K4295" s="125"/>
    </row>
    <row r="4296" spans="1:11" ht="16.5" x14ac:dyDescent="0.3">
      <c r="A4296" s="135"/>
      <c r="B4296" s="132"/>
      <c r="C4296" s="126"/>
      <c r="D4296" s="134"/>
      <c r="E4296" s="80"/>
      <c r="F4296" s="125"/>
      <c r="G4296" s="80">
        <f t="shared" si="66"/>
        <v>0</v>
      </c>
      <c r="H4296" s="80"/>
      <c r="I4296" s="80"/>
      <c r="J4296" s="126"/>
      <c r="K4296" s="125"/>
    </row>
    <row r="4297" spans="1:11" ht="16.5" x14ac:dyDescent="0.3">
      <c r="A4297" s="135">
        <v>43389</v>
      </c>
      <c r="B4297" s="132" t="s">
        <v>2525</v>
      </c>
      <c r="C4297" s="126" t="s">
        <v>2006</v>
      </c>
      <c r="D4297" s="134" t="s">
        <v>2526</v>
      </c>
      <c r="E4297" s="80">
        <v>1</v>
      </c>
      <c r="F4297" s="125">
        <v>571000.1</v>
      </c>
      <c r="G4297" s="80">
        <f t="shared" si="66"/>
        <v>571000.1</v>
      </c>
      <c r="H4297" s="80"/>
      <c r="I4297" s="80"/>
      <c r="J4297" s="126"/>
      <c r="K4297" s="125"/>
    </row>
    <row r="4298" spans="1:11" ht="16.5" x14ac:dyDescent="0.3">
      <c r="A4298" s="135"/>
      <c r="B4298" s="132"/>
      <c r="C4298" s="126"/>
      <c r="D4298" s="134" t="s">
        <v>1857</v>
      </c>
      <c r="E4298" s="80">
        <v>1</v>
      </c>
      <c r="F4298" s="125">
        <v>770999.9</v>
      </c>
      <c r="G4298" s="80">
        <f t="shared" si="66"/>
        <v>770999.9</v>
      </c>
      <c r="H4298" s="80"/>
      <c r="I4298" s="80"/>
      <c r="J4298" s="126"/>
      <c r="K4298" s="125"/>
    </row>
    <row r="4299" spans="1:11" ht="16.5" x14ac:dyDescent="0.3">
      <c r="A4299" s="135"/>
      <c r="B4299" s="132"/>
      <c r="C4299" s="126"/>
      <c r="D4299" s="134" t="s">
        <v>2527</v>
      </c>
      <c r="E4299" s="80">
        <v>1</v>
      </c>
      <c r="F4299" s="125">
        <v>704999.9</v>
      </c>
      <c r="G4299" s="80">
        <f t="shared" si="66"/>
        <v>704999.9</v>
      </c>
      <c r="H4299" s="80">
        <f>SUM(G4297:G4299)</f>
        <v>2046999.9</v>
      </c>
      <c r="I4299" s="80" t="s">
        <v>1215</v>
      </c>
      <c r="J4299" s="126"/>
      <c r="K4299" s="125"/>
    </row>
    <row r="4300" spans="1:11" ht="16.5" x14ac:dyDescent="0.3">
      <c r="A4300" s="135"/>
      <c r="B4300" s="132"/>
      <c r="C4300" s="126"/>
      <c r="D4300" s="134"/>
      <c r="E4300" s="80"/>
      <c r="F4300" s="125"/>
      <c r="G4300" s="80">
        <f t="shared" si="66"/>
        <v>0</v>
      </c>
      <c r="H4300" s="80"/>
      <c r="I4300" s="80"/>
      <c r="J4300" s="126"/>
      <c r="K4300" s="125"/>
    </row>
    <row r="4301" spans="1:11" ht="16.5" x14ac:dyDescent="0.3">
      <c r="A4301" s="135">
        <v>43389</v>
      </c>
      <c r="B4301" s="132" t="s">
        <v>2528</v>
      </c>
      <c r="C4301" s="126" t="s">
        <v>2006</v>
      </c>
      <c r="D4301" s="134" t="s">
        <v>1775</v>
      </c>
      <c r="E4301" s="80">
        <v>4</v>
      </c>
      <c r="F4301" s="125">
        <v>244999.7</v>
      </c>
      <c r="G4301" s="80">
        <f t="shared" si="66"/>
        <v>979998.8</v>
      </c>
      <c r="H4301" s="80"/>
      <c r="I4301" s="80"/>
      <c r="J4301" s="126"/>
      <c r="K4301" s="125"/>
    </row>
    <row r="4302" spans="1:11" ht="16.5" x14ac:dyDescent="0.3">
      <c r="A4302" s="135"/>
      <c r="B4302" s="132"/>
      <c r="C4302" s="126"/>
      <c r="D4302" s="134" t="s">
        <v>1314</v>
      </c>
      <c r="E4302" s="80">
        <v>2</v>
      </c>
      <c r="F4302" s="125">
        <v>244999.7</v>
      </c>
      <c r="G4302" s="80">
        <f t="shared" si="66"/>
        <v>489999.4</v>
      </c>
      <c r="H4302" s="80">
        <f>SUM(G4301:G4302)</f>
        <v>1469998.2000000002</v>
      </c>
      <c r="I4302" s="80" t="s">
        <v>1215</v>
      </c>
      <c r="J4302" s="126"/>
      <c r="K4302" s="125"/>
    </row>
    <row r="4303" spans="1:11" ht="16.5" x14ac:dyDescent="0.3">
      <c r="A4303" s="135"/>
      <c r="B4303" s="132"/>
      <c r="C4303" s="126"/>
      <c r="D4303" s="134"/>
      <c r="E4303" s="80"/>
      <c r="F4303" s="125"/>
      <c r="G4303" s="80">
        <f t="shared" si="66"/>
        <v>0</v>
      </c>
      <c r="H4303" s="80"/>
      <c r="I4303" s="80"/>
      <c r="J4303" s="126"/>
      <c r="K4303" s="125"/>
    </row>
    <row r="4304" spans="1:11" ht="16.5" x14ac:dyDescent="0.3">
      <c r="A4304" s="137">
        <v>43390</v>
      </c>
      <c r="B4304" s="138" t="s">
        <v>2529</v>
      </c>
      <c r="C4304" s="139" t="s">
        <v>1957</v>
      </c>
      <c r="D4304" s="140" t="s">
        <v>2547</v>
      </c>
      <c r="E4304" s="86">
        <v>3</v>
      </c>
      <c r="F4304" s="141">
        <v>283099.90500000003</v>
      </c>
      <c r="G4304" s="86">
        <f t="shared" si="66"/>
        <v>849299.71500000008</v>
      </c>
      <c r="H4304" s="86">
        <f>G4304</f>
        <v>849299.71500000008</v>
      </c>
      <c r="I4304" s="80" t="s">
        <v>309</v>
      </c>
      <c r="J4304" s="126"/>
      <c r="K4304" s="125"/>
    </row>
    <row r="4305" spans="1:11" ht="16.5" x14ac:dyDescent="0.3">
      <c r="A4305" s="135"/>
      <c r="B4305" s="132"/>
      <c r="C4305" s="126"/>
      <c r="D4305" s="134"/>
      <c r="E4305" s="80"/>
      <c r="F4305" s="125"/>
      <c r="G4305" s="80">
        <f t="shared" si="66"/>
        <v>0</v>
      </c>
      <c r="H4305" s="80"/>
      <c r="I4305" s="80"/>
      <c r="J4305" s="126"/>
      <c r="K4305" s="125"/>
    </row>
    <row r="4306" spans="1:11" ht="16.5" x14ac:dyDescent="0.3">
      <c r="A4306" s="135">
        <v>43390</v>
      </c>
      <c r="B4306" s="132" t="s">
        <v>2530</v>
      </c>
      <c r="C4306" s="126" t="s">
        <v>648</v>
      </c>
      <c r="D4306" s="134" t="s">
        <v>109</v>
      </c>
      <c r="E4306" s="80">
        <v>4</v>
      </c>
      <c r="F4306" s="125">
        <v>230000.1</v>
      </c>
      <c r="G4306" s="80">
        <f t="shared" si="66"/>
        <v>920000.4</v>
      </c>
      <c r="H4306" s="80"/>
      <c r="I4306" s="80"/>
      <c r="J4306" s="126"/>
      <c r="K4306" s="125"/>
    </row>
    <row r="4307" spans="1:11" ht="16.5" x14ac:dyDescent="0.3">
      <c r="A4307" s="135"/>
      <c r="B4307" s="132"/>
      <c r="C4307" s="126"/>
      <c r="D4307" s="134" t="s">
        <v>887</v>
      </c>
      <c r="E4307" s="80">
        <v>2</v>
      </c>
      <c r="F4307" s="125">
        <v>230000.1</v>
      </c>
      <c r="G4307" s="80">
        <f t="shared" si="66"/>
        <v>460000.2</v>
      </c>
      <c r="H4307" s="80"/>
      <c r="I4307" s="80"/>
      <c r="J4307" s="126"/>
      <c r="K4307" s="125"/>
    </row>
    <row r="4308" spans="1:11" ht="16.5" x14ac:dyDescent="0.3">
      <c r="A4308" s="135"/>
      <c r="B4308" s="132"/>
      <c r="C4308" s="126"/>
      <c r="D4308" s="134" t="s">
        <v>1094</v>
      </c>
      <c r="E4308" s="80">
        <v>4</v>
      </c>
      <c r="F4308" s="125">
        <v>215000.5</v>
      </c>
      <c r="G4308" s="80">
        <f t="shared" si="66"/>
        <v>860002</v>
      </c>
      <c r="H4308" s="80">
        <f>SUM(G4306:G4308)</f>
        <v>2240002.6</v>
      </c>
      <c r="I4308" s="80" t="s">
        <v>674</v>
      </c>
      <c r="J4308" s="126"/>
      <c r="K4308" s="125"/>
    </row>
    <row r="4309" spans="1:11" ht="16.5" x14ac:dyDescent="0.3">
      <c r="A4309" s="135"/>
      <c r="B4309" s="132"/>
      <c r="C4309" s="126"/>
      <c r="D4309" s="134"/>
      <c r="E4309" s="80"/>
      <c r="F4309" s="125"/>
      <c r="G4309" s="80">
        <f t="shared" si="66"/>
        <v>0</v>
      </c>
      <c r="H4309" s="80"/>
      <c r="I4309" s="80"/>
      <c r="J4309" s="126"/>
      <c r="K4309" s="125"/>
    </row>
    <row r="4310" spans="1:11" ht="16.5" x14ac:dyDescent="0.3">
      <c r="A4310" s="135">
        <v>43390</v>
      </c>
      <c r="B4310" s="132" t="s">
        <v>2531</v>
      </c>
      <c r="C4310" s="126" t="s">
        <v>1403</v>
      </c>
      <c r="D4310" s="134" t="s">
        <v>1094</v>
      </c>
      <c r="E4310" s="80">
        <v>6</v>
      </c>
      <c r="F4310" s="125">
        <v>215000.5</v>
      </c>
      <c r="G4310" s="80">
        <f t="shared" si="66"/>
        <v>1290003</v>
      </c>
      <c r="H4310" s="80">
        <f>G4310</f>
        <v>1290003</v>
      </c>
      <c r="I4310" s="80" t="s">
        <v>1216</v>
      </c>
      <c r="J4310" s="126"/>
      <c r="K4310" s="125"/>
    </row>
    <row r="4311" spans="1:11" ht="16.5" x14ac:dyDescent="0.3">
      <c r="A4311" s="135"/>
      <c r="B4311" s="132"/>
      <c r="C4311" s="126"/>
      <c r="D4311" s="134"/>
      <c r="E4311" s="80"/>
      <c r="F4311" s="125"/>
      <c r="G4311" s="80">
        <f t="shared" si="66"/>
        <v>0</v>
      </c>
      <c r="H4311" s="80"/>
      <c r="I4311" s="80"/>
      <c r="J4311" s="126"/>
      <c r="K4311" s="125"/>
    </row>
    <row r="4312" spans="1:11" ht="16.5" x14ac:dyDescent="0.3">
      <c r="A4312" s="135">
        <v>43390</v>
      </c>
      <c r="B4312" s="132" t="s">
        <v>2532</v>
      </c>
      <c r="C4312" s="126" t="s">
        <v>63</v>
      </c>
      <c r="D4312" s="134" t="s">
        <v>28</v>
      </c>
      <c r="E4312" s="80">
        <v>3</v>
      </c>
      <c r="F4312" s="125">
        <v>544500</v>
      </c>
      <c r="G4312" s="80">
        <f t="shared" si="66"/>
        <v>1633500</v>
      </c>
      <c r="H4312" s="80"/>
      <c r="I4312" s="80"/>
      <c r="J4312" s="126"/>
      <c r="K4312" s="125"/>
    </row>
    <row r="4313" spans="1:11" ht="16.5" x14ac:dyDescent="0.3">
      <c r="A4313" s="135"/>
      <c r="B4313" s="132"/>
      <c r="C4313" s="126"/>
      <c r="D4313" s="134" t="s">
        <v>1094</v>
      </c>
      <c r="E4313" s="80">
        <v>4</v>
      </c>
      <c r="F4313" s="125">
        <v>215000.5</v>
      </c>
      <c r="G4313" s="80">
        <f t="shared" si="66"/>
        <v>860002</v>
      </c>
      <c r="H4313" s="80">
        <f>SUM(G4312:G4313)</f>
        <v>2493502</v>
      </c>
      <c r="I4313" s="80" t="s">
        <v>309</v>
      </c>
      <c r="J4313" s="126"/>
      <c r="K4313" s="125"/>
    </row>
    <row r="4314" spans="1:11" ht="16.5" x14ac:dyDescent="0.3">
      <c r="A4314" s="135"/>
      <c r="B4314" s="132"/>
      <c r="C4314" s="126"/>
      <c r="D4314" s="134"/>
      <c r="E4314" s="80"/>
      <c r="F4314" s="125"/>
      <c r="G4314" s="80">
        <f t="shared" si="66"/>
        <v>0</v>
      </c>
      <c r="H4314" s="80"/>
      <c r="I4314" s="80"/>
      <c r="J4314" s="126"/>
      <c r="K4314" s="125"/>
    </row>
    <row r="4315" spans="1:11" ht="16.5" x14ac:dyDescent="0.3">
      <c r="A4315" s="135">
        <v>43390</v>
      </c>
      <c r="B4315" s="132" t="s">
        <v>2533</v>
      </c>
      <c r="C4315" s="126" t="s">
        <v>42</v>
      </c>
      <c r="D4315" s="134" t="s">
        <v>1549</v>
      </c>
      <c r="E4315" s="80">
        <v>2</v>
      </c>
      <c r="F4315" s="125">
        <v>165000</v>
      </c>
      <c r="G4315" s="80">
        <f t="shared" si="66"/>
        <v>330000</v>
      </c>
      <c r="H4315" s="80">
        <f>G4315</f>
        <v>330000</v>
      </c>
      <c r="I4315" s="80" t="s">
        <v>1756</v>
      </c>
      <c r="J4315" s="126"/>
      <c r="K4315" s="125"/>
    </row>
    <row r="4316" spans="1:11" ht="16.5" x14ac:dyDescent="0.3">
      <c r="A4316" s="135"/>
      <c r="B4316" s="132"/>
      <c r="C4316" s="126"/>
      <c r="D4316" s="134"/>
      <c r="E4316" s="80"/>
      <c r="F4316" s="125"/>
      <c r="G4316" s="80">
        <f t="shared" si="66"/>
        <v>0</v>
      </c>
      <c r="H4316" s="80"/>
      <c r="I4316" s="80"/>
      <c r="J4316" s="126"/>
      <c r="K4316" s="125"/>
    </row>
    <row r="4317" spans="1:11" ht="16.5" x14ac:dyDescent="0.3">
      <c r="A4317" s="135">
        <v>43390</v>
      </c>
      <c r="B4317" s="132" t="s">
        <v>2534</v>
      </c>
      <c r="C4317" s="126" t="s">
        <v>2263</v>
      </c>
      <c r="D4317" s="134" t="s">
        <v>1094</v>
      </c>
      <c r="E4317" s="80">
        <v>7</v>
      </c>
      <c r="F4317" s="125">
        <v>215000.5</v>
      </c>
      <c r="G4317" s="80">
        <f t="shared" si="66"/>
        <v>1505003.5</v>
      </c>
      <c r="H4317" s="80">
        <f>G4317</f>
        <v>1505003.5</v>
      </c>
      <c r="I4317" s="80" t="s">
        <v>309</v>
      </c>
      <c r="J4317" s="126"/>
      <c r="K4317" s="125"/>
    </row>
    <row r="4318" spans="1:11" ht="16.5" x14ac:dyDescent="0.3">
      <c r="A4318" s="135"/>
      <c r="B4318" s="132"/>
      <c r="C4318" s="126"/>
      <c r="D4318" s="134"/>
      <c r="E4318" s="80"/>
      <c r="F4318" s="125"/>
      <c r="G4318" s="80">
        <f t="shared" si="66"/>
        <v>0</v>
      </c>
      <c r="H4318" s="80"/>
      <c r="I4318" s="80"/>
      <c r="J4318" s="126"/>
      <c r="K4318" s="125"/>
    </row>
    <row r="4319" spans="1:11" ht="16.5" x14ac:dyDescent="0.3">
      <c r="A4319" s="135">
        <v>43390</v>
      </c>
      <c r="B4319" s="132" t="s">
        <v>2535</v>
      </c>
      <c r="C4319" s="126" t="s">
        <v>359</v>
      </c>
      <c r="D4319" s="134" t="s">
        <v>31</v>
      </c>
      <c r="E4319" s="80">
        <v>1</v>
      </c>
      <c r="F4319" s="125">
        <v>529199.44999999995</v>
      </c>
      <c r="G4319" s="80">
        <f t="shared" si="66"/>
        <v>529199.44999999995</v>
      </c>
      <c r="H4319" s="80">
        <f>G4319</f>
        <v>529199.44999999995</v>
      </c>
      <c r="I4319" s="80" t="s">
        <v>1756</v>
      </c>
      <c r="J4319" s="126"/>
      <c r="K4319" s="125"/>
    </row>
    <row r="4320" spans="1:11" ht="16.5" x14ac:dyDescent="0.3">
      <c r="A4320" s="135"/>
      <c r="B4320" s="132"/>
      <c r="C4320" s="126"/>
      <c r="D4320" s="134"/>
      <c r="E4320" s="80"/>
      <c r="F4320" s="125"/>
      <c r="G4320" s="80">
        <f t="shared" si="66"/>
        <v>0</v>
      </c>
      <c r="H4320" s="80"/>
      <c r="I4320" s="80"/>
      <c r="J4320" s="126"/>
      <c r="K4320" s="125"/>
    </row>
    <row r="4321" spans="1:11" ht="16.5" x14ac:dyDescent="0.3">
      <c r="A4321" s="135">
        <v>43390</v>
      </c>
      <c r="B4321" s="132" t="s">
        <v>2536</v>
      </c>
      <c r="C4321" s="126" t="s">
        <v>1957</v>
      </c>
      <c r="D4321" s="134" t="s">
        <v>2482</v>
      </c>
      <c r="E4321" s="80">
        <v>3</v>
      </c>
      <c r="F4321" s="125">
        <v>204300.36</v>
      </c>
      <c r="G4321" s="80">
        <f t="shared" si="66"/>
        <v>612901.07999999996</v>
      </c>
      <c r="H4321" s="80">
        <f>G4321</f>
        <v>612901.07999999996</v>
      </c>
      <c r="I4321" s="80" t="s">
        <v>309</v>
      </c>
      <c r="J4321" s="126"/>
      <c r="K4321" s="125"/>
    </row>
    <row r="4322" spans="1:11" ht="16.5" x14ac:dyDescent="0.3">
      <c r="A4322" s="135"/>
      <c r="B4322" s="132"/>
      <c r="C4322" s="126"/>
      <c r="D4322" s="134"/>
      <c r="E4322" s="80"/>
      <c r="F4322" s="125"/>
      <c r="G4322" s="80">
        <f t="shared" si="66"/>
        <v>0</v>
      </c>
      <c r="H4322" s="80"/>
      <c r="I4322" s="80"/>
      <c r="J4322" s="126"/>
      <c r="K4322" s="125"/>
    </row>
    <row r="4323" spans="1:11" ht="16.5" x14ac:dyDescent="0.3">
      <c r="A4323" s="135">
        <v>43390</v>
      </c>
      <c r="B4323" s="132" t="s">
        <v>2537</v>
      </c>
      <c r="C4323" s="126" t="s">
        <v>985</v>
      </c>
      <c r="D4323" s="134" t="s">
        <v>1635</v>
      </c>
      <c r="E4323" s="80">
        <v>24</v>
      </c>
      <c r="F4323" s="125">
        <v>133999.79999999999</v>
      </c>
      <c r="G4323" s="80">
        <f t="shared" si="66"/>
        <v>3215995.1999999997</v>
      </c>
      <c r="H4323" s="80"/>
      <c r="I4323" s="80"/>
      <c r="J4323" s="126"/>
      <c r="K4323" s="125"/>
    </row>
    <row r="4324" spans="1:11" ht="16.5" x14ac:dyDescent="0.3">
      <c r="A4324" s="135"/>
      <c r="B4324" s="132"/>
      <c r="C4324" s="126"/>
      <c r="D4324" s="134" t="s">
        <v>1720</v>
      </c>
      <c r="E4324" s="80">
        <v>24</v>
      </c>
      <c r="F4324" s="125">
        <v>133999.79999999999</v>
      </c>
      <c r="G4324" s="80">
        <f t="shared" si="66"/>
        <v>3215995.1999999997</v>
      </c>
      <c r="H4324" s="80"/>
      <c r="I4324" s="80"/>
      <c r="J4324" s="126"/>
      <c r="K4324" s="125"/>
    </row>
    <row r="4325" spans="1:11" ht="16.5" x14ac:dyDescent="0.3">
      <c r="A4325" s="135"/>
      <c r="B4325" s="132"/>
      <c r="C4325" s="126"/>
      <c r="D4325" s="134" t="s">
        <v>1721</v>
      </c>
      <c r="E4325" s="80">
        <v>24</v>
      </c>
      <c r="F4325" s="125">
        <v>133999.79999999999</v>
      </c>
      <c r="G4325" s="80">
        <f t="shared" si="66"/>
        <v>3215995.1999999997</v>
      </c>
      <c r="H4325" s="80"/>
      <c r="I4325" s="80"/>
      <c r="J4325" s="126"/>
      <c r="K4325" s="125"/>
    </row>
    <row r="4326" spans="1:11" ht="16.5" x14ac:dyDescent="0.3">
      <c r="A4326" s="135"/>
      <c r="B4326" s="132"/>
      <c r="C4326" s="126"/>
      <c r="D4326" s="134" t="s">
        <v>1854</v>
      </c>
      <c r="E4326" s="80">
        <v>48</v>
      </c>
      <c r="F4326" s="125">
        <v>209999.9</v>
      </c>
      <c r="G4326" s="80">
        <f t="shared" si="66"/>
        <v>10079995.199999999</v>
      </c>
      <c r="H4326" s="80"/>
      <c r="I4326" s="80"/>
      <c r="J4326" s="126"/>
      <c r="K4326" s="125"/>
    </row>
    <row r="4327" spans="1:11" ht="16.5" x14ac:dyDescent="0.3">
      <c r="A4327" s="135"/>
      <c r="B4327" s="132"/>
      <c r="C4327" s="126"/>
      <c r="D4327" s="134" t="s">
        <v>1914</v>
      </c>
      <c r="E4327" s="80">
        <v>24</v>
      </c>
      <c r="F4327" s="125">
        <v>133999.79999999999</v>
      </c>
      <c r="G4327" s="80">
        <f t="shared" si="66"/>
        <v>3215995.1999999997</v>
      </c>
      <c r="H4327" s="80"/>
      <c r="I4327" s="80"/>
      <c r="J4327" s="126"/>
      <c r="K4327" s="125"/>
    </row>
    <row r="4328" spans="1:11" ht="16.5" x14ac:dyDescent="0.3">
      <c r="A4328" s="135"/>
      <c r="B4328" s="132"/>
      <c r="C4328" s="126"/>
      <c r="D4328" s="134" t="s">
        <v>1722</v>
      </c>
      <c r="E4328" s="80">
        <v>24</v>
      </c>
      <c r="F4328" s="125">
        <v>133999.79999999999</v>
      </c>
      <c r="G4328" s="80">
        <f t="shared" si="66"/>
        <v>3215995.1999999997</v>
      </c>
      <c r="H4328" s="80"/>
      <c r="I4328" s="80"/>
      <c r="J4328" s="126"/>
      <c r="K4328" s="125"/>
    </row>
    <row r="4329" spans="1:11" ht="16.5" x14ac:dyDescent="0.3">
      <c r="A4329" s="135"/>
      <c r="B4329" s="132"/>
      <c r="C4329" s="126"/>
      <c r="D4329" s="134" t="s">
        <v>1915</v>
      </c>
      <c r="E4329" s="80">
        <v>24</v>
      </c>
      <c r="F4329" s="125">
        <v>133999.79999999999</v>
      </c>
      <c r="G4329" s="80">
        <f t="shared" si="66"/>
        <v>3215995.1999999997</v>
      </c>
      <c r="H4329" s="80">
        <f>SUM(G4323:G4329)</f>
        <v>29375966.399999995</v>
      </c>
      <c r="I4329" s="80" t="s">
        <v>2545</v>
      </c>
      <c r="J4329" s="126"/>
      <c r="K4329" s="125"/>
    </row>
    <row r="4330" spans="1:11" ht="16.5" x14ac:dyDescent="0.3">
      <c r="A4330" s="135"/>
      <c r="B4330" s="132"/>
      <c r="C4330" s="126"/>
      <c r="D4330" s="134"/>
      <c r="E4330" s="80"/>
      <c r="F4330" s="125"/>
      <c r="G4330" s="80">
        <f t="shared" si="66"/>
        <v>0</v>
      </c>
      <c r="H4330" s="80"/>
      <c r="I4330" s="80"/>
      <c r="J4330" s="126"/>
      <c r="K4330" s="125"/>
    </row>
    <row r="4331" spans="1:11" ht="16.5" x14ac:dyDescent="0.3">
      <c r="A4331" s="135">
        <v>43390</v>
      </c>
      <c r="B4331" s="132" t="s">
        <v>2538</v>
      </c>
      <c r="C4331" s="126" t="s">
        <v>985</v>
      </c>
      <c r="D4331" s="134" t="s">
        <v>1851</v>
      </c>
      <c r="E4331" s="80">
        <v>24</v>
      </c>
      <c r="F4331" s="125">
        <v>66999.899999999994</v>
      </c>
      <c r="G4331" s="80">
        <f t="shared" si="66"/>
        <v>1607997.5999999999</v>
      </c>
      <c r="H4331" s="133"/>
      <c r="I4331" s="80"/>
      <c r="J4331" s="126"/>
      <c r="K4331" s="125"/>
    </row>
    <row r="4332" spans="1:11" ht="16.5" x14ac:dyDescent="0.3">
      <c r="A4332" s="135"/>
      <c r="B4332" s="132"/>
      <c r="C4332" s="126"/>
      <c r="D4332" s="134" t="s">
        <v>1719</v>
      </c>
      <c r="E4332" s="80">
        <v>24</v>
      </c>
      <c r="F4332" s="125">
        <v>66999.899999999994</v>
      </c>
      <c r="G4332" s="80">
        <f t="shared" si="66"/>
        <v>1607997.5999999999</v>
      </c>
      <c r="H4332" s="133"/>
      <c r="I4332" s="80"/>
      <c r="J4332" s="126"/>
      <c r="K4332" s="125"/>
    </row>
    <row r="4333" spans="1:11" ht="16.5" x14ac:dyDescent="0.3">
      <c r="A4333" s="135"/>
      <c r="B4333" s="132"/>
      <c r="C4333" s="126"/>
      <c r="D4333" s="134" t="s">
        <v>1966</v>
      </c>
      <c r="E4333" s="80">
        <v>48</v>
      </c>
      <c r="F4333" s="125">
        <v>66999.899999999994</v>
      </c>
      <c r="G4333" s="80">
        <f t="shared" si="66"/>
        <v>3215995.1999999997</v>
      </c>
      <c r="H4333" s="133"/>
      <c r="I4333" s="80"/>
      <c r="J4333" s="126"/>
      <c r="K4333" s="125"/>
    </row>
    <row r="4334" spans="1:11" ht="16.5" x14ac:dyDescent="0.3">
      <c r="A4334" s="135"/>
      <c r="B4334" s="132"/>
      <c r="C4334" s="126"/>
      <c r="D4334" s="134" t="s">
        <v>2539</v>
      </c>
      <c r="E4334" s="80">
        <v>24</v>
      </c>
      <c r="F4334" s="125">
        <v>66999.899999999994</v>
      </c>
      <c r="G4334" s="80">
        <f t="shared" ref="G4334:G4588" si="67">E4334*F4334</f>
        <v>1607997.5999999999</v>
      </c>
      <c r="H4334" s="133"/>
      <c r="I4334" s="80"/>
      <c r="J4334" s="126"/>
      <c r="K4334" s="125"/>
    </row>
    <row r="4335" spans="1:11" ht="16.5" x14ac:dyDescent="0.3">
      <c r="A4335" s="135"/>
      <c r="B4335" s="132"/>
      <c r="C4335" s="126"/>
      <c r="D4335" s="134" t="s">
        <v>1933</v>
      </c>
      <c r="E4335" s="80">
        <v>48</v>
      </c>
      <c r="F4335" s="125">
        <v>66999.899999999994</v>
      </c>
      <c r="G4335" s="80">
        <f t="shared" si="67"/>
        <v>3215995.1999999997</v>
      </c>
      <c r="H4335" s="133"/>
      <c r="I4335" s="80"/>
      <c r="J4335" s="126"/>
      <c r="K4335" s="125"/>
    </row>
    <row r="4336" spans="1:11" ht="16.5" x14ac:dyDescent="0.3">
      <c r="A4336" s="135"/>
      <c r="B4336" s="132"/>
      <c r="C4336" s="126"/>
      <c r="D4336" s="134" t="s">
        <v>1930</v>
      </c>
      <c r="E4336" s="80">
        <v>48</v>
      </c>
      <c r="F4336" s="125">
        <v>66999.899999999994</v>
      </c>
      <c r="G4336" s="80">
        <f t="shared" si="67"/>
        <v>3215995.1999999997</v>
      </c>
      <c r="H4336" s="133">
        <f>SUM(G4331:G4336)</f>
        <v>14471978.399999999</v>
      </c>
      <c r="I4336" s="80" t="s">
        <v>2545</v>
      </c>
      <c r="J4336" s="126"/>
      <c r="K4336" s="125"/>
    </row>
    <row r="4337" spans="1:11" ht="16.5" x14ac:dyDescent="0.3">
      <c r="A4337" s="135"/>
      <c r="B4337" s="132"/>
      <c r="C4337" s="126"/>
      <c r="D4337" s="134"/>
      <c r="E4337" s="80"/>
      <c r="F4337" s="125"/>
      <c r="G4337" s="80">
        <f t="shared" si="67"/>
        <v>0</v>
      </c>
      <c r="H4337" s="133"/>
      <c r="I4337" s="80"/>
      <c r="J4337" s="126"/>
      <c r="K4337" s="125"/>
    </row>
    <row r="4338" spans="1:11" ht="16.5" x14ac:dyDescent="0.3">
      <c r="A4338" s="135">
        <v>43390</v>
      </c>
      <c r="B4338" s="132" t="s">
        <v>2540</v>
      </c>
      <c r="C4338" s="126" t="s">
        <v>2376</v>
      </c>
      <c r="D4338" s="134" t="s">
        <v>1094</v>
      </c>
      <c r="E4338" s="80">
        <v>4</v>
      </c>
      <c r="F4338" s="125">
        <v>215000.5</v>
      </c>
      <c r="G4338" s="80">
        <f t="shared" si="67"/>
        <v>860002</v>
      </c>
      <c r="H4338" s="133"/>
      <c r="I4338" s="80"/>
      <c r="J4338" s="126"/>
      <c r="K4338" s="125"/>
    </row>
    <row r="4339" spans="1:11" ht="16.5" x14ac:dyDescent="0.3">
      <c r="A4339" s="135"/>
      <c r="B4339" s="132"/>
      <c r="C4339" s="126"/>
      <c r="D4339" s="134" t="s">
        <v>109</v>
      </c>
      <c r="E4339" s="80">
        <v>2</v>
      </c>
      <c r="F4339" s="125">
        <v>230000.1</v>
      </c>
      <c r="G4339" s="80">
        <f t="shared" si="67"/>
        <v>460000.2</v>
      </c>
      <c r="H4339" s="133">
        <f>SUM(G4338:G4339)</f>
        <v>1320002.2</v>
      </c>
      <c r="I4339" s="80" t="s">
        <v>1215</v>
      </c>
      <c r="J4339" s="126"/>
      <c r="K4339" s="125"/>
    </row>
    <row r="4340" spans="1:11" ht="16.5" x14ac:dyDescent="0.3">
      <c r="A4340" s="135"/>
      <c r="B4340" s="132"/>
      <c r="C4340" s="126"/>
      <c r="D4340" s="134"/>
      <c r="E4340" s="80"/>
      <c r="F4340" s="125"/>
      <c r="G4340" s="80">
        <f t="shared" si="67"/>
        <v>0</v>
      </c>
      <c r="H4340" s="133"/>
      <c r="I4340" s="80"/>
      <c r="J4340" s="126"/>
      <c r="K4340" s="125"/>
    </row>
    <row r="4341" spans="1:11" ht="16.5" x14ac:dyDescent="0.3">
      <c r="A4341" s="135">
        <v>43390</v>
      </c>
      <c r="B4341" s="132" t="s">
        <v>2541</v>
      </c>
      <c r="C4341" s="126" t="s">
        <v>904</v>
      </c>
      <c r="D4341" s="134" t="s">
        <v>2542</v>
      </c>
      <c r="E4341" s="80">
        <v>2</v>
      </c>
      <c r="F4341" s="125">
        <v>1081099.5249999999</v>
      </c>
      <c r="G4341" s="80">
        <f t="shared" si="67"/>
        <v>2162199.0499999998</v>
      </c>
      <c r="H4341" s="133">
        <f>G4341</f>
        <v>2162199.0499999998</v>
      </c>
      <c r="I4341" s="80" t="s">
        <v>1216</v>
      </c>
      <c r="J4341" s="126"/>
      <c r="K4341" s="125"/>
    </row>
    <row r="4342" spans="1:11" ht="16.5" x14ac:dyDescent="0.3">
      <c r="A4342" s="135"/>
      <c r="B4342" s="132"/>
      <c r="C4342" s="126"/>
      <c r="D4342" s="134"/>
      <c r="E4342" s="80"/>
      <c r="F4342" s="125"/>
      <c r="G4342" s="80">
        <f t="shared" si="67"/>
        <v>0</v>
      </c>
      <c r="H4342" s="133"/>
      <c r="I4342" s="80"/>
      <c r="J4342" s="126"/>
      <c r="K4342" s="125"/>
    </row>
    <row r="4343" spans="1:11" ht="16.5" x14ac:dyDescent="0.3">
      <c r="A4343" s="135">
        <v>43390</v>
      </c>
      <c r="B4343" s="132" t="s">
        <v>2543</v>
      </c>
      <c r="C4343" s="126" t="s">
        <v>2544</v>
      </c>
      <c r="D4343" s="134" t="s">
        <v>104</v>
      </c>
      <c r="E4343" s="80">
        <v>24</v>
      </c>
      <c r="F4343" s="125">
        <v>513900.09</v>
      </c>
      <c r="G4343" s="80">
        <f t="shared" si="67"/>
        <v>12333602.16</v>
      </c>
      <c r="H4343" s="133">
        <f>G4343</f>
        <v>12333602.16</v>
      </c>
      <c r="I4343" s="80" t="s">
        <v>1756</v>
      </c>
      <c r="J4343" s="126"/>
      <c r="K4343" s="125"/>
    </row>
    <row r="4344" spans="1:11" ht="16.5" x14ac:dyDescent="0.3">
      <c r="A4344" s="135"/>
      <c r="B4344" s="132"/>
      <c r="C4344" s="126"/>
      <c r="D4344" s="134"/>
      <c r="E4344" s="80"/>
      <c r="F4344" s="125"/>
      <c r="G4344" s="80">
        <f t="shared" si="67"/>
        <v>0</v>
      </c>
      <c r="H4344" s="133"/>
      <c r="I4344" s="80"/>
      <c r="J4344" s="126"/>
      <c r="K4344" s="125"/>
    </row>
    <row r="4345" spans="1:11" ht="16.5" x14ac:dyDescent="0.3">
      <c r="A4345" s="135">
        <v>43390</v>
      </c>
      <c r="B4345" s="132" t="s">
        <v>2546</v>
      </c>
      <c r="C4345" s="126" t="s">
        <v>1271</v>
      </c>
      <c r="D4345" s="134" t="s">
        <v>2482</v>
      </c>
      <c r="E4345" s="80">
        <v>1</v>
      </c>
      <c r="F4345" s="125">
        <v>227000.4</v>
      </c>
      <c r="G4345" s="80">
        <f t="shared" si="67"/>
        <v>227000.4</v>
      </c>
      <c r="H4345" s="133">
        <f>G4345</f>
        <v>227000.4</v>
      </c>
      <c r="I4345" s="80" t="s">
        <v>1271</v>
      </c>
      <c r="J4345" s="126"/>
      <c r="K4345" s="125"/>
    </row>
    <row r="4346" spans="1:11" ht="16.5" x14ac:dyDescent="0.3">
      <c r="A4346" s="135"/>
      <c r="B4346" s="132"/>
      <c r="C4346" s="126"/>
      <c r="D4346" s="134"/>
      <c r="E4346" s="80"/>
      <c r="F4346" s="125"/>
      <c r="G4346" s="80">
        <f t="shared" si="67"/>
        <v>0</v>
      </c>
      <c r="H4346" s="133"/>
      <c r="I4346" s="80"/>
      <c r="J4346" s="126"/>
      <c r="K4346" s="125"/>
    </row>
    <row r="4347" spans="1:11" ht="16.5" x14ac:dyDescent="0.3">
      <c r="A4347" s="135">
        <v>43391</v>
      </c>
      <c r="B4347" s="132" t="s">
        <v>2548</v>
      </c>
      <c r="C4347" s="126" t="s">
        <v>1083</v>
      </c>
      <c r="D4347" s="134" t="s">
        <v>31</v>
      </c>
      <c r="E4347" s="80">
        <v>6</v>
      </c>
      <c r="F4347" s="125">
        <v>529199.55000000005</v>
      </c>
      <c r="G4347" s="80">
        <f t="shared" si="67"/>
        <v>3175197.3000000003</v>
      </c>
      <c r="H4347" s="133">
        <f>G4347</f>
        <v>3175197.3000000003</v>
      </c>
      <c r="I4347" s="80" t="s">
        <v>2524</v>
      </c>
      <c r="J4347" s="126"/>
      <c r="K4347" s="125"/>
    </row>
    <row r="4348" spans="1:11" ht="16.5" x14ac:dyDescent="0.3">
      <c r="A4348" s="135"/>
      <c r="B4348" s="132"/>
      <c r="C4348" s="126"/>
      <c r="D4348" s="134"/>
      <c r="E4348" s="80"/>
      <c r="F4348" s="125"/>
      <c r="G4348" s="80">
        <f t="shared" si="67"/>
        <v>0</v>
      </c>
      <c r="H4348" s="133"/>
      <c r="I4348" s="80"/>
      <c r="J4348" s="126"/>
      <c r="K4348" s="125"/>
    </row>
    <row r="4349" spans="1:11" ht="16.5" x14ac:dyDescent="0.3">
      <c r="A4349" s="135">
        <v>43391</v>
      </c>
      <c r="B4349" s="132" t="s">
        <v>2549</v>
      </c>
      <c r="C4349" s="126" t="s">
        <v>985</v>
      </c>
      <c r="D4349" s="134" t="s">
        <v>1340</v>
      </c>
      <c r="E4349" s="80">
        <v>120</v>
      </c>
      <c r="F4349" s="125">
        <v>37999.5</v>
      </c>
      <c r="G4349" s="80">
        <f t="shared" si="67"/>
        <v>4559940</v>
      </c>
      <c r="H4349" s="133">
        <f>G4349</f>
        <v>4559940</v>
      </c>
      <c r="I4349" s="80" t="s">
        <v>2545</v>
      </c>
      <c r="J4349" s="126"/>
      <c r="K4349" s="125"/>
    </row>
    <row r="4350" spans="1:11" ht="16.5" x14ac:dyDescent="0.3">
      <c r="A4350" s="135"/>
      <c r="B4350" s="132"/>
      <c r="C4350" s="126"/>
      <c r="D4350" s="134"/>
      <c r="E4350" s="80"/>
      <c r="F4350" s="125"/>
      <c r="G4350" s="80">
        <f t="shared" si="67"/>
        <v>0</v>
      </c>
      <c r="H4350" s="133"/>
      <c r="I4350" s="80"/>
      <c r="J4350" s="126"/>
      <c r="K4350" s="125"/>
    </row>
    <row r="4351" spans="1:11" ht="16.5" x14ac:dyDescent="0.3">
      <c r="A4351" s="135">
        <v>43391</v>
      </c>
      <c r="B4351" s="132" t="s">
        <v>2550</v>
      </c>
      <c r="C4351" s="126" t="s">
        <v>117</v>
      </c>
      <c r="D4351" s="134" t="s">
        <v>31</v>
      </c>
      <c r="E4351" s="80">
        <v>3</v>
      </c>
      <c r="F4351" s="125">
        <v>529199.44999999995</v>
      </c>
      <c r="G4351" s="80">
        <f t="shared" si="67"/>
        <v>1587598.3499999999</v>
      </c>
      <c r="H4351" s="133"/>
      <c r="I4351" s="80"/>
      <c r="J4351" s="126"/>
      <c r="K4351" s="125"/>
    </row>
    <row r="4352" spans="1:11" ht="16.5" x14ac:dyDescent="0.3">
      <c r="A4352" s="135"/>
      <c r="B4352" s="132"/>
      <c r="C4352" s="126"/>
      <c r="D4352" s="134" t="s">
        <v>20</v>
      </c>
      <c r="E4352" s="80">
        <v>1</v>
      </c>
      <c r="F4352" s="125">
        <v>544500</v>
      </c>
      <c r="G4352" s="80">
        <f t="shared" si="67"/>
        <v>544500</v>
      </c>
      <c r="H4352" s="133">
        <f>SUM(G4351:G4352)</f>
        <v>2132098.3499999996</v>
      </c>
      <c r="I4352" s="80" t="s">
        <v>309</v>
      </c>
      <c r="J4352" s="126"/>
      <c r="K4352" s="125"/>
    </row>
    <row r="4353" spans="1:11" ht="16.5" x14ac:dyDescent="0.3">
      <c r="A4353" s="135"/>
      <c r="B4353" s="132"/>
      <c r="C4353" s="126"/>
      <c r="D4353" s="134"/>
      <c r="E4353" s="80"/>
      <c r="F4353" s="125"/>
      <c r="G4353" s="80">
        <f t="shared" si="67"/>
        <v>0</v>
      </c>
      <c r="H4353" s="133"/>
      <c r="I4353" s="80"/>
      <c r="J4353" s="126"/>
      <c r="K4353" s="125"/>
    </row>
    <row r="4354" spans="1:11" ht="16.5" x14ac:dyDescent="0.3">
      <c r="A4354" s="135">
        <v>43391</v>
      </c>
      <c r="B4354" s="132" t="s">
        <v>2551</v>
      </c>
      <c r="C4354" s="126" t="s">
        <v>1019</v>
      </c>
      <c r="D4354" s="134" t="s">
        <v>31</v>
      </c>
      <c r="E4354" s="80">
        <v>1</v>
      </c>
      <c r="F4354" s="125">
        <v>529199.44999999995</v>
      </c>
      <c r="G4354" s="80">
        <f t="shared" si="67"/>
        <v>529199.44999999995</v>
      </c>
      <c r="H4354" s="133">
        <f>G4354</f>
        <v>529199.44999999995</v>
      </c>
      <c r="I4354" s="80" t="s">
        <v>309</v>
      </c>
      <c r="J4354" s="126"/>
      <c r="K4354" s="125"/>
    </row>
    <row r="4355" spans="1:11" ht="16.5" x14ac:dyDescent="0.3">
      <c r="A4355" s="135"/>
      <c r="B4355" s="132"/>
      <c r="C4355" s="126"/>
      <c r="D4355" s="134"/>
      <c r="E4355" s="80"/>
      <c r="F4355" s="125"/>
      <c r="G4355" s="80">
        <f t="shared" si="67"/>
        <v>0</v>
      </c>
      <c r="H4355" s="133"/>
      <c r="I4355" s="80"/>
      <c r="J4355" s="126"/>
      <c r="K4355" s="125"/>
    </row>
    <row r="4356" spans="1:11" ht="16.5" x14ac:dyDescent="0.3">
      <c r="A4356" s="135">
        <v>43391</v>
      </c>
      <c r="B4356" s="132" t="s">
        <v>2552</v>
      </c>
      <c r="C4356" s="126" t="s">
        <v>359</v>
      </c>
      <c r="D4356" s="134" t="s">
        <v>1094</v>
      </c>
      <c r="E4356" s="80">
        <v>4</v>
      </c>
      <c r="F4356" s="125">
        <v>215000.5</v>
      </c>
      <c r="G4356" s="80">
        <f t="shared" si="67"/>
        <v>860002</v>
      </c>
      <c r="H4356" s="133">
        <f>G4356</f>
        <v>860002</v>
      </c>
      <c r="I4356" s="80" t="s">
        <v>1756</v>
      </c>
      <c r="J4356" s="126"/>
      <c r="K4356" s="125"/>
    </row>
    <row r="4357" spans="1:11" ht="16.5" x14ac:dyDescent="0.3">
      <c r="A4357" s="135"/>
      <c r="B4357" s="132"/>
      <c r="C4357" s="126"/>
      <c r="D4357" s="134"/>
      <c r="E4357" s="80"/>
      <c r="F4357" s="125"/>
      <c r="G4357" s="80">
        <f t="shared" si="67"/>
        <v>0</v>
      </c>
      <c r="H4357" s="133"/>
      <c r="I4357" s="80"/>
      <c r="J4357" s="126"/>
      <c r="K4357" s="125"/>
    </row>
    <row r="4358" spans="1:11" ht="16.5" x14ac:dyDescent="0.3">
      <c r="A4358" s="135">
        <v>43391</v>
      </c>
      <c r="B4358" s="132" t="s">
        <v>2553</v>
      </c>
      <c r="C4358" s="126" t="s">
        <v>263</v>
      </c>
      <c r="D4358" s="134" t="s">
        <v>19</v>
      </c>
      <c r="E4358" s="80">
        <v>1</v>
      </c>
      <c r="F4358" s="125">
        <v>572000</v>
      </c>
      <c r="G4358" s="80">
        <f t="shared" si="67"/>
        <v>572000</v>
      </c>
      <c r="H4358" s="133">
        <f>G4358</f>
        <v>572000</v>
      </c>
      <c r="I4358" s="80" t="s">
        <v>1216</v>
      </c>
      <c r="J4358" s="126"/>
      <c r="K4358" s="125"/>
    </row>
    <row r="4359" spans="1:11" ht="16.5" x14ac:dyDescent="0.3">
      <c r="A4359" s="135"/>
      <c r="B4359" s="132"/>
      <c r="C4359" s="126"/>
      <c r="D4359" s="134"/>
      <c r="E4359" s="80"/>
      <c r="F4359" s="125"/>
      <c r="G4359" s="80">
        <f t="shared" si="67"/>
        <v>0</v>
      </c>
      <c r="H4359" s="133"/>
      <c r="I4359" s="80"/>
      <c r="J4359" s="126"/>
      <c r="K4359" s="125"/>
    </row>
    <row r="4360" spans="1:11" ht="16.5" x14ac:dyDescent="0.3">
      <c r="A4360" s="135">
        <v>43391</v>
      </c>
      <c r="B4360" s="132" t="s">
        <v>2554</v>
      </c>
      <c r="C4360" s="126" t="s">
        <v>1877</v>
      </c>
      <c r="D4360" s="134" t="s">
        <v>1094</v>
      </c>
      <c r="E4360" s="80">
        <v>1</v>
      </c>
      <c r="F4360" s="125">
        <v>215000.5</v>
      </c>
      <c r="G4360" s="80">
        <f t="shared" si="67"/>
        <v>215000.5</v>
      </c>
      <c r="H4360" s="133">
        <f>G4360</f>
        <v>215000.5</v>
      </c>
      <c r="I4360" s="80" t="s">
        <v>1215</v>
      </c>
      <c r="J4360" s="126"/>
      <c r="K4360" s="125"/>
    </row>
    <row r="4361" spans="1:11" ht="16.5" x14ac:dyDescent="0.3">
      <c r="A4361" s="135"/>
      <c r="B4361" s="132"/>
      <c r="C4361" s="126"/>
      <c r="D4361" s="134"/>
      <c r="E4361" s="80"/>
      <c r="F4361" s="125"/>
      <c r="G4361" s="80">
        <f t="shared" si="67"/>
        <v>0</v>
      </c>
      <c r="H4361" s="133"/>
      <c r="I4361" s="80"/>
      <c r="J4361" s="126"/>
      <c r="K4361" s="125"/>
    </row>
    <row r="4362" spans="1:11" ht="16.5" x14ac:dyDescent="0.3">
      <c r="A4362" s="135">
        <v>43391</v>
      </c>
      <c r="B4362" s="132" t="s">
        <v>2555</v>
      </c>
      <c r="C4362" s="126" t="s">
        <v>2556</v>
      </c>
      <c r="D4362" s="134" t="s">
        <v>405</v>
      </c>
      <c r="E4362" s="80">
        <v>4</v>
      </c>
      <c r="F4362" s="125">
        <v>540000.44999999995</v>
      </c>
      <c r="G4362" s="80">
        <f t="shared" si="67"/>
        <v>2160001.7999999998</v>
      </c>
      <c r="H4362" s="133">
        <f>G4362</f>
        <v>2160001.7999999998</v>
      </c>
      <c r="I4362" s="80" t="s">
        <v>1756</v>
      </c>
      <c r="J4362" s="126"/>
      <c r="K4362" s="125"/>
    </row>
    <row r="4363" spans="1:11" ht="16.5" x14ac:dyDescent="0.3">
      <c r="A4363" s="135"/>
      <c r="B4363" s="132"/>
      <c r="C4363" s="126"/>
      <c r="D4363" s="134"/>
      <c r="E4363" s="80"/>
      <c r="F4363" s="125"/>
      <c r="G4363" s="80">
        <f t="shared" si="67"/>
        <v>0</v>
      </c>
      <c r="H4363" s="133"/>
      <c r="I4363" s="80"/>
      <c r="J4363" s="126"/>
      <c r="K4363" s="125"/>
    </row>
    <row r="4364" spans="1:11" ht="16.5" x14ac:dyDescent="0.3">
      <c r="A4364" s="135">
        <v>43391</v>
      </c>
      <c r="B4364" s="132" t="s">
        <v>2557</v>
      </c>
      <c r="C4364" s="126" t="s">
        <v>2558</v>
      </c>
      <c r="D4364" s="134" t="s">
        <v>31</v>
      </c>
      <c r="E4364" s="80">
        <v>2</v>
      </c>
      <c r="F4364" s="125">
        <v>587999.5</v>
      </c>
      <c r="G4364" s="80">
        <f t="shared" si="67"/>
        <v>1175999</v>
      </c>
      <c r="H4364" s="133">
        <f>G4364</f>
        <v>1175999</v>
      </c>
      <c r="I4364" s="80" t="s">
        <v>1216</v>
      </c>
      <c r="J4364" s="126"/>
      <c r="K4364" s="125"/>
    </row>
    <row r="4365" spans="1:11" ht="16.5" x14ac:dyDescent="0.3">
      <c r="A4365" s="135"/>
      <c r="B4365" s="132"/>
      <c r="C4365" s="126"/>
      <c r="D4365" s="134"/>
      <c r="E4365" s="80"/>
      <c r="F4365" s="125"/>
      <c r="G4365" s="80">
        <f t="shared" si="67"/>
        <v>0</v>
      </c>
      <c r="H4365" s="133"/>
      <c r="I4365" s="80"/>
      <c r="J4365" s="126"/>
      <c r="K4365" s="125"/>
    </row>
    <row r="4366" spans="1:11" ht="16.5" x14ac:dyDescent="0.3">
      <c r="A4366" s="135">
        <v>43391</v>
      </c>
      <c r="B4366" s="132" t="s">
        <v>2559</v>
      </c>
      <c r="C4366" s="126" t="s">
        <v>1005</v>
      </c>
      <c r="D4366" s="134" t="s">
        <v>1325</v>
      </c>
      <c r="E4366" s="80">
        <v>3</v>
      </c>
      <c r="F4366" s="125">
        <v>603900</v>
      </c>
      <c r="G4366" s="80">
        <f t="shared" si="67"/>
        <v>1811700</v>
      </c>
      <c r="H4366" s="133">
        <f>G4366</f>
        <v>1811700</v>
      </c>
      <c r="I4366" s="80" t="s">
        <v>309</v>
      </c>
      <c r="J4366" s="126"/>
      <c r="K4366" s="125"/>
    </row>
    <row r="4367" spans="1:11" ht="16.5" x14ac:dyDescent="0.3">
      <c r="A4367" s="135"/>
      <c r="B4367" s="132"/>
      <c r="C4367" s="126"/>
      <c r="D4367" s="134"/>
      <c r="E4367" s="80"/>
      <c r="F4367" s="125"/>
      <c r="G4367" s="80">
        <f t="shared" si="67"/>
        <v>0</v>
      </c>
      <c r="H4367" s="133"/>
      <c r="I4367" s="80"/>
      <c r="J4367" s="126"/>
      <c r="K4367" s="125"/>
    </row>
    <row r="4368" spans="1:11" ht="16.5" x14ac:dyDescent="0.3">
      <c r="A4368" s="135">
        <v>43391</v>
      </c>
      <c r="B4368" s="132" t="s">
        <v>2560</v>
      </c>
      <c r="C4368" s="126" t="s">
        <v>676</v>
      </c>
      <c r="D4368" s="134" t="s">
        <v>1094</v>
      </c>
      <c r="E4368" s="80">
        <v>5</v>
      </c>
      <c r="F4368" s="125">
        <v>215000.5</v>
      </c>
      <c r="G4368" s="80">
        <f t="shared" si="67"/>
        <v>1075002.5</v>
      </c>
      <c r="H4368" s="133">
        <f>G4368</f>
        <v>1075002.5</v>
      </c>
      <c r="I4368" s="80" t="s">
        <v>312</v>
      </c>
      <c r="J4368" s="126"/>
      <c r="K4368" s="125"/>
    </row>
    <row r="4369" spans="1:11" ht="16.5" x14ac:dyDescent="0.3">
      <c r="A4369" s="135"/>
      <c r="B4369" s="132"/>
      <c r="C4369" s="126"/>
      <c r="D4369" s="134"/>
      <c r="E4369" s="80"/>
      <c r="F4369" s="125"/>
      <c r="G4369" s="80">
        <f t="shared" si="67"/>
        <v>0</v>
      </c>
      <c r="H4369" s="133"/>
      <c r="I4369" s="80"/>
      <c r="J4369" s="126"/>
      <c r="K4369" s="125"/>
    </row>
    <row r="4370" spans="1:11" ht="16.5" x14ac:dyDescent="0.3">
      <c r="A4370" s="135">
        <v>43391</v>
      </c>
      <c r="B4370" s="132" t="s">
        <v>2561</v>
      </c>
      <c r="C4370" s="126" t="s">
        <v>786</v>
      </c>
      <c r="D4370" s="134" t="s">
        <v>2562</v>
      </c>
      <c r="E4370" s="80">
        <v>12</v>
      </c>
      <c r="F4370" s="125">
        <v>513900.09</v>
      </c>
      <c r="G4370" s="80">
        <f t="shared" si="67"/>
        <v>6166801.0800000001</v>
      </c>
      <c r="H4370" s="133">
        <f>G4370</f>
        <v>6166801.0800000001</v>
      </c>
      <c r="I4370" s="80" t="s">
        <v>309</v>
      </c>
      <c r="J4370" s="126"/>
      <c r="K4370" s="125"/>
    </row>
    <row r="4371" spans="1:11" ht="16.5" x14ac:dyDescent="0.3">
      <c r="A4371" s="135"/>
      <c r="B4371" s="132"/>
      <c r="C4371" s="126"/>
      <c r="D4371" s="134"/>
      <c r="E4371" s="80"/>
      <c r="F4371" s="125"/>
      <c r="G4371" s="80">
        <f t="shared" si="67"/>
        <v>0</v>
      </c>
      <c r="H4371" s="133"/>
      <c r="I4371" s="80"/>
      <c r="J4371" s="126"/>
      <c r="K4371" s="125"/>
    </row>
    <row r="4372" spans="1:11" ht="16.5" x14ac:dyDescent="0.3">
      <c r="A4372" s="135">
        <v>43391</v>
      </c>
      <c r="B4372" s="132" t="s">
        <v>2563</v>
      </c>
      <c r="C4372" s="126" t="s">
        <v>301</v>
      </c>
      <c r="D4372" s="134" t="s">
        <v>2119</v>
      </c>
      <c r="E4372" s="80">
        <v>12</v>
      </c>
      <c r="F4372" s="125">
        <v>214200.4</v>
      </c>
      <c r="G4372" s="80">
        <f t="shared" si="67"/>
        <v>2570404.7999999998</v>
      </c>
      <c r="H4372" s="133"/>
      <c r="I4372" s="80"/>
      <c r="J4372" s="126"/>
      <c r="K4372" s="125"/>
    </row>
    <row r="4373" spans="1:11" ht="16.5" x14ac:dyDescent="0.3">
      <c r="A4373" s="135"/>
      <c r="B4373" s="132"/>
      <c r="C4373" s="126"/>
      <c r="D4373" s="134" t="s">
        <v>1101</v>
      </c>
      <c r="E4373" s="80">
        <v>12</v>
      </c>
      <c r="F4373" s="125">
        <v>214200.4</v>
      </c>
      <c r="G4373" s="80">
        <f t="shared" si="67"/>
        <v>2570404.7999999998</v>
      </c>
      <c r="H4373" s="133">
        <f>SUM(G4372:G4373)</f>
        <v>5140809.5999999996</v>
      </c>
      <c r="I4373" s="80" t="s">
        <v>309</v>
      </c>
      <c r="J4373" s="126"/>
      <c r="K4373" s="125"/>
    </row>
    <row r="4374" spans="1:11" ht="16.5" x14ac:dyDescent="0.3">
      <c r="A4374" s="135"/>
      <c r="B4374" s="132"/>
      <c r="C4374" s="126"/>
      <c r="D4374" s="134"/>
      <c r="E4374" s="80"/>
      <c r="F4374" s="125"/>
      <c r="G4374" s="80">
        <f t="shared" si="67"/>
        <v>0</v>
      </c>
      <c r="H4374" s="133"/>
      <c r="I4374" s="80"/>
      <c r="J4374" s="126"/>
      <c r="K4374" s="125"/>
    </row>
    <row r="4375" spans="1:11" ht="16.5" x14ac:dyDescent="0.3">
      <c r="A4375" s="135">
        <v>43391</v>
      </c>
      <c r="B4375" s="132" t="s">
        <v>2564</v>
      </c>
      <c r="C4375" s="126" t="s">
        <v>1019</v>
      </c>
      <c r="D4375" s="134" t="s">
        <v>60</v>
      </c>
      <c r="E4375" s="80">
        <v>2</v>
      </c>
      <c r="F4375" s="125">
        <v>291650.09499999997</v>
      </c>
      <c r="G4375" s="80">
        <f t="shared" si="67"/>
        <v>583300.18999999994</v>
      </c>
      <c r="H4375" s="133"/>
      <c r="I4375" s="80"/>
      <c r="J4375" s="126"/>
      <c r="K4375" s="125"/>
    </row>
    <row r="4376" spans="1:11" ht="16.5" x14ac:dyDescent="0.3">
      <c r="A4376" s="135"/>
      <c r="B4376" s="132"/>
      <c r="C4376" s="126"/>
      <c r="D4376" s="134" t="s">
        <v>489</v>
      </c>
      <c r="E4376" s="80">
        <v>1</v>
      </c>
      <c r="F4376" s="125">
        <v>379049.71500000003</v>
      </c>
      <c r="G4376" s="80">
        <f t="shared" si="67"/>
        <v>379049.71500000003</v>
      </c>
      <c r="H4376" s="133">
        <f>SUM(G4375:G4376)</f>
        <v>962349.90500000003</v>
      </c>
      <c r="I4376" s="80" t="s">
        <v>309</v>
      </c>
      <c r="J4376" s="126"/>
      <c r="K4376" s="125"/>
    </row>
    <row r="4377" spans="1:11" ht="16.5" x14ac:dyDescent="0.3">
      <c r="A4377" s="135"/>
      <c r="B4377" s="132"/>
      <c r="C4377" s="126"/>
      <c r="D4377" s="134"/>
      <c r="E4377" s="80"/>
      <c r="F4377" s="125"/>
      <c r="G4377" s="80">
        <f t="shared" si="67"/>
        <v>0</v>
      </c>
      <c r="H4377" s="133"/>
      <c r="I4377" s="80"/>
      <c r="J4377" s="126"/>
      <c r="K4377" s="125"/>
    </row>
    <row r="4378" spans="1:11" ht="16.5" x14ac:dyDescent="0.3">
      <c r="A4378" s="135">
        <v>43392</v>
      </c>
      <c r="B4378" s="132" t="s">
        <v>2565</v>
      </c>
      <c r="C4378" s="126" t="s">
        <v>97</v>
      </c>
      <c r="D4378" s="134" t="s">
        <v>1094</v>
      </c>
      <c r="E4378" s="80">
        <v>2</v>
      </c>
      <c r="F4378" s="125">
        <v>215000.5</v>
      </c>
      <c r="G4378" s="80">
        <f t="shared" si="67"/>
        <v>430001</v>
      </c>
      <c r="H4378" s="133">
        <f>G4378</f>
        <v>430001</v>
      </c>
      <c r="I4378" s="80" t="s">
        <v>312</v>
      </c>
      <c r="J4378" s="126"/>
      <c r="K4378" s="125"/>
    </row>
    <row r="4379" spans="1:11" ht="16.5" x14ac:dyDescent="0.3">
      <c r="A4379" s="135"/>
      <c r="B4379" s="132"/>
      <c r="C4379" s="126"/>
      <c r="D4379" s="134"/>
      <c r="E4379" s="80"/>
      <c r="F4379" s="125"/>
      <c r="G4379" s="80">
        <f t="shared" si="67"/>
        <v>0</v>
      </c>
      <c r="H4379" s="133"/>
      <c r="I4379" s="80"/>
      <c r="J4379" s="126"/>
      <c r="K4379" s="125"/>
    </row>
    <row r="4380" spans="1:11" ht="16.5" x14ac:dyDescent="0.3">
      <c r="A4380" s="135">
        <v>43392</v>
      </c>
      <c r="B4380" s="132" t="s">
        <v>2566</v>
      </c>
      <c r="C4380" s="126" t="s">
        <v>108</v>
      </c>
      <c r="D4380" s="134" t="s">
        <v>109</v>
      </c>
      <c r="E4380" s="80">
        <v>12</v>
      </c>
      <c r="F4380" s="125">
        <v>230000.1</v>
      </c>
      <c r="G4380" s="80">
        <f t="shared" si="67"/>
        <v>2760001.2</v>
      </c>
      <c r="H4380" s="133">
        <f>G4380</f>
        <v>2760001.2</v>
      </c>
      <c r="I4380" s="80" t="s">
        <v>309</v>
      </c>
      <c r="J4380" s="126"/>
      <c r="K4380" s="125"/>
    </row>
    <row r="4381" spans="1:11" ht="16.5" x14ac:dyDescent="0.3">
      <c r="A4381" s="135"/>
      <c r="B4381" s="132"/>
      <c r="C4381" s="126"/>
      <c r="D4381" s="134"/>
      <c r="E4381" s="80"/>
      <c r="F4381" s="125"/>
      <c r="G4381" s="80">
        <f t="shared" si="67"/>
        <v>0</v>
      </c>
      <c r="H4381" s="133"/>
      <c r="I4381" s="80"/>
      <c r="J4381" s="126"/>
      <c r="K4381" s="125"/>
    </row>
    <row r="4382" spans="1:11" ht="16.5" x14ac:dyDescent="0.3">
      <c r="A4382" s="135">
        <v>43392</v>
      </c>
      <c r="B4382" s="132" t="s">
        <v>2567</v>
      </c>
      <c r="C4382" s="126" t="s">
        <v>1756</v>
      </c>
      <c r="D4382" s="134" t="s">
        <v>109</v>
      </c>
      <c r="E4382" s="80">
        <v>6</v>
      </c>
      <c r="F4382" s="125">
        <v>230000.1</v>
      </c>
      <c r="G4382" s="80">
        <f t="shared" si="67"/>
        <v>1380000.6</v>
      </c>
      <c r="H4382" s="133">
        <f>G4382</f>
        <v>1380000.6</v>
      </c>
      <c r="I4382" s="80" t="s">
        <v>1756</v>
      </c>
      <c r="J4382" s="126"/>
      <c r="K4382" s="125"/>
    </row>
    <row r="4383" spans="1:11" ht="16.5" x14ac:dyDescent="0.3">
      <c r="A4383" s="135"/>
      <c r="B4383" s="132"/>
      <c r="C4383" s="126"/>
      <c r="D4383" s="134"/>
      <c r="E4383" s="80"/>
      <c r="F4383" s="125"/>
      <c r="G4383" s="80">
        <f t="shared" si="67"/>
        <v>0</v>
      </c>
      <c r="H4383" s="133"/>
      <c r="I4383" s="80"/>
      <c r="J4383" s="126"/>
      <c r="K4383" s="125"/>
    </row>
    <row r="4384" spans="1:11" ht="16.5" x14ac:dyDescent="0.3">
      <c r="A4384" s="135">
        <v>43392</v>
      </c>
      <c r="B4384" s="132" t="s">
        <v>2568</v>
      </c>
      <c r="C4384" s="126" t="s">
        <v>1981</v>
      </c>
      <c r="D4384" s="134" t="s">
        <v>887</v>
      </c>
      <c r="E4384" s="80">
        <v>6</v>
      </c>
      <c r="F4384" s="125">
        <v>230000.1</v>
      </c>
      <c r="G4384" s="80">
        <f t="shared" si="67"/>
        <v>1380000.6</v>
      </c>
      <c r="H4384" s="133">
        <f>G4384</f>
        <v>1380000.6</v>
      </c>
      <c r="I4384" s="80" t="s">
        <v>1756</v>
      </c>
      <c r="J4384" s="126"/>
      <c r="K4384" s="125"/>
    </row>
    <row r="4385" spans="1:11" ht="16.5" x14ac:dyDescent="0.3">
      <c r="A4385" s="135"/>
      <c r="B4385" s="132"/>
      <c r="C4385" s="126"/>
      <c r="D4385" s="134"/>
      <c r="E4385" s="80"/>
      <c r="F4385" s="125"/>
      <c r="G4385" s="80">
        <f t="shared" si="67"/>
        <v>0</v>
      </c>
      <c r="H4385" s="133"/>
      <c r="I4385" s="80"/>
      <c r="J4385" s="126"/>
      <c r="K4385" s="125"/>
    </row>
    <row r="4386" spans="1:11" ht="16.5" x14ac:dyDescent="0.3">
      <c r="A4386" s="135">
        <v>43392</v>
      </c>
      <c r="B4386" s="132" t="s">
        <v>2569</v>
      </c>
      <c r="C4386" s="126" t="s">
        <v>1981</v>
      </c>
      <c r="D4386" s="134" t="s">
        <v>20</v>
      </c>
      <c r="E4386" s="80">
        <v>1</v>
      </c>
      <c r="F4386" s="125">
        <v>605000</v>
      </c>
      <c r="G4386" s="80">
        <f t="shared" si="67"/>
        <v>605000</v>
      </c>
      <c r="H4386" s="133">
        <f>G4386</f>
        <v>605000</v>
      </c>
      <c r="I4386" s="80" t="s">
        <v>1756</v>
      </c>
      <c r="J4386" s="126"/>
      <c r="K4386" s="125"/>
    </row>
    <row r="4387" spans="1:11" ht="16.5" x14ac:dyDescent="0.3">
      <c r="A4387" s="135"/>
      <c r="B4387" s="132"/>
      <c r="C4387" s="126"/>
      <c r="D4387" s="134"/>
      <c r="E4387" s="80"/>
      <c r="F4387" s="125"/>
      <c r="G4387" s="80">
        <f t="shared" si="67"/>
        <v>0</v>
      </c>
      <c r="H4387" s="133"/>
      <c r="I4387" s="80"/>
      <c r="J4387" s="126"/>
      <c r="K4387" s="125"/>
    </row>
    <row r="4388" spans="1:11" ht="16.5" x14ac:dyDescent="0.3">
      <c r="A4388" s="135">
        <v>43392</v>
      </c>
      <c r="B4388" s="132" t="s">
        <v>2570</v>
      </c>
      <c r="C4388" s="126" t="s">
        <v>2571</v>
      </c>
      <c r="D4388" s="134" t="s">
        <v>887</v>
      </c>
      <c r="E4388" s="80">
        <v>1</v>
      </c>
      <c r="F4388" s="125">
        <v>230000.1</v>
      </c>
      <c r="G4388" s="80">
        <f t="shared" si="67"/>
        <v>230000.1</v>
      </c>
      <c r="H4388" s="133">
        <f>G4388</f>
        <v>230000.1</v>
      </c>
      <c r="I4388" s="80" t="s">
        <v>314</v>
      </c>
      <c r="J4388" s="126"/>
      <c r="K4388" s="125"/>
    </row>
    <row r="4389" spans="1:11" ht="16.5" x14ac:dyDescent="0.3">
      <c r="A4389" s="135"/>
      <c r="B4389" s="132"/>
      <c r="C4389" s="126"/>
      <c r="D4389" s="134"/>
      <c r="E4389" s="80"/>
      <c r="F4389" s="125"/>
      <c r="G4389" s="80">
        <f t="shared" si="67"/>
        <v>0</v>
      </c>
      <c r="H4389" s="133"/>
      <c r="I4389" s="80"/>
      <c r="J4389" s="126"/>
      <c r="K4389" s="125"/>
    </row>
    <row r="4390" spans="1:11" ht="16.5" x14ac:dyDescent="0.3">
      <c r="A4390" s="135">
        <v>43392</v>
      </c>
      <c r="B4390" s="132" t="s">
        <v>2572</v>
      </c>
      <c r="C4390" s="126" t="s">
        <v>53</v>
      </c>
      <c r="D4390" s="134" t="s">
        <v>19</v>
      </c>
      <c r="E4390" s="80">
        <v>3</v>
      </c>
      <c r="F4390" s="125">
        <v>572000</v>
      </c>
      <c r="G4390" s="80">
        <f t="shared" si="67"/>
        <v>1716000</v>
      </c>
      <c r="H4390" s="133"/>
      <c r="I4390" s="80"/>
      <c r="J4390" s="126"/>
      <c r="K4390" s="125"/>
    </row>
    <row r="4391" spans="1:11" ht="16.5" x14ac:dyDescent="0.3">
      <c r="A4391" s="135"/>
      <c r="B4391" s="132"/>
      <c r="C4391" s="126"/>
      <c r="D4391" s="134" t="s">
        <v>13</v>
      </c>
      <c r="E4391" s="80">
        <v>3</v>
      </c>
      <c r="F4391" s="125">
        <v>913000</v>
      </c>
      <c r="G4391" s="80">
        <f t="shared" si="67"/>
        <v>2739000</v>
      </c>
      <c r="H4391" s="133">
        <f>SUM(G4390:G4391)</f>
        <v>4455000</v>
      </c>
      <c r="I4391" s="80" t="s">
        <v>310</v>
      </c>
      <c r="J4391" s="126"/>
      <c r="K4391" s="125"/>
    </row>
    <row r="4392" spans="1:11" ht="16.5" x14ac:dyDescent="0.3">
      <c r="A4392" s="135"/>
      <c r="B4392" s="132"/>
      <c r="C4392" s="126"/>
      <c r="D4392" s="134"/>
      <c r="E4392" s="80"/>
      <c r="F4392" s="125"/>
      <c r="G4392" s="80">
        <f t="shared" si="67"/>
        <v>0</v>
      </c>
      <c r="H4392" s="133"/>
      <c r="I4392" s="80"/>
      <c r="J4392" s="126"/>
      <c r="K4392" s="125"/>
    </row>
    <row r="4393" spans="1:11" ht="16.5" x14ac:dyDescent="0.3">
      <c r="A4393" s="135">
        <v>43392</v>
      </c>
      <c r="B4393" s="132" t="s">
        <v>2573</v>
      </c>
      <c r="C4393" s="126" t="s">
        <v>1246</v>
      </c>
      <c r="D4393" s="134" t="s">
        <v>1914</v>
      </c>
      <c r="E4393" s="80">
        <v>7</v>
      </c>
      <c r="F4393" s="125">
        <v>148500</v>
      </c>
      <c r="G4393" s="80">
        <f t="shared" si="67"/>
        <v>1039500</v>
      </c>
      <c r="H4393" s="133">
        <f>G4393</f>
        <v>1039500</v>
      </c>
      <c r="I4393" s="80" t="s">
        <v>309</v>
      </c>
      <c r="J4393" s="126"/>
      <c r="K4393" s="125"/>
    </row>
    <row r="4394" spans="1:11" ht="16.5" x14ac:dyDescent="0.3">
      <c r="A4394" s="135"/>
      <c r="B4394" s="132"/>
      <c r="C4394" s="126"/>
      <c r="D4394" s="134"/>
      <c r="E4394" s="80"/>
      <c r="F4394" s="125"/>
      <c r="G4394" s="80">
        <f t="shared" si="67"/>
        <v>0</v>
      </c>
      <c r="H4394" s="133"/>
      <c r="I4394" s="80"/>
      <c r="J4394" s="126"/>
      <c r="K4394" s="125"/>
    </row>
    <row r="4395" spans="1:11" ht="16.5" x14ac:dyDescent="0.3">
      <c r="A4395" s="135">
        <v>43392</v>
      </c>
      <c r="B4395" s="132" t="s">
        <v>2574</v>
      </c>
      <c r="C4395" s="126" t="s">
        <v>309</v>
      </c>
      <c r="D4395" s="134" t="s">
        <v>887</v>
      </c>
      <c r="E4395" s="80">
        <v>1</v>
      </c>
      <c r="F4395" s="125">
        <v>230000.1</v>
      </c>
      <c r="G4395" s="80">
        <f t="shared" si="67"/>
        <v>230000.1</v>
      </c>
      <c r="H4395" s="133">
        <f>G4395</f>
        <v>230000.1</v>
      </c>
      <c r="I4395" s="80" t="s">
        <v>309</v>
      </c>
      <c r="J4395" s="126"/>
      <c r="K4395" s="125"/>
    </row>
    <row r="4396" spans="1:11" ht="16.5" x14ac:dyDescent="0.3">
      <c r="A4396" s="135"/>
      <c r="B4396" s="132"/>
      <c r="C4396" s="126"/>
      <c r="D4396" s="134"/>
      <c r="E4396" s="80"/>
      <c r="F4396" s="125"/>
      <c r="G4396" s="80">
        <f t="shared" si="67"/>
        <v>0</v>
      </c>
      <c r="H4396" s="133"/>
      <c r="I4396" s="80"/>
      <c r="J4396" s="126"/>
      <c r="K4396" s="125"/>
    </row>
    <row r="4397" spans="1:11" ht="16.5" x14ac:dyDescent="0.3">
      <c r="A4397" s="135">
        <v>43392</v>
      </c>
      <c r="B4397" s="132" t="s">
        <v>2575</v>
      </c>
      <c r="C4397" s="126" t="s">
        <v>442</v>
      </c>
      <c r="D4397" s="134" t="s">
        <v>104</v>
      </c>
      <c r="E4397" s="80">
        <v>1</v>
      </c>
      <c r="F4397" s="125">
        <v>542450.09499999997</v>
      </c>
      <c r="G4397" s="80">
        <f t="shared" si="67"/>
        <v>542450.09499999997</v>
      </c>
      <c r="H4397" s="133"/>
      <c r="I4397" s="80"/>
      <c r="J4397" s="126"/>
      <c r="K4397" s="125"/>
    </row>
    <row r="4398" spans="1:11" ht="16.5" x14ac:dyDescent="0.3">
      <c r="A4398" s="135"/>
      <c r="B4398" s="132"/>
      <c r="C4398" s="126"/>
      <c r="D4398" s="134" t="s">
        <v>1094</v>
      </c>
      <c r="E4398" s="80">
        <v>1</v>
      </c>
      <c r="F4398" s="125">
        <v>215000.5</v>
      </c>
      <c r="G4398" s="80">
        <f t="shared" si="67"/>
        <v>215000.5</v>
      </c>
      <c r="H4398" s="133"/>
      <c r="I4398" s="80"/>
      <c r="J4398" s="126"/>
      <c r="K4398" s="125"/>
    </row>
    <row r="4399" spans="1:11" ht="16.5" x14ac:dyDescent="0.3">
      <c r="A4399" s="135"/>
      <c r="B4399" s="132"/>
      <c r="C4399" s="126"/>
      <c r="D4399" s="134" t="s">
        <v>887</v>
      </c>
      <c r="E4399" s="80">
        <v>3</v>
      </c>
      <c r="F4399" s="125">
        <v>230000.1</v>
      </c>
      <c r="G4399" s="80">
        <f t="shared" si="67"/>
        <v>690000.3</v>
      </c>
      <c r="H4399" s="133">
        <f>SUM(G4397:G4399)</f>
        <v>1447450.895</v>
      </c>
      <c r="I4399" s="80" t="s">
        <v>312</v>
      </c>
      <c r="J4399" s="126"/>
      <c r="K4399" s="125"/>
    </row>
    <row r="4400" spans="1:11" ht="16.5" x14ac:dyDescent="0.3">
      <c r="A4400" s="135"/>
      <c r="B4400" s="132"/>
      <c r="C4400" s="126"/>
      <c r="D4400" s="134"/>
      <c r="E4400" s="80"/>
      <c r="F4400" s="125"/>
      <c r="G4400" s="80">
        <f t="shared" si="67"/>
        <v>0</v>
      </c>
      <c r="H4400" s="133"/>
      <c r="I4400" s="80"/>
      <c r="J4400" s="126"/>
      <c r="K4400" s="125"/>
    </row>
    <row r="4401" spans="1:11" ht="16.5" x14ac:dyDescent="0.3">
      <c r="A4401" s="135">
        <v>43392</v>
      </c>
      <c r="B4401" s="132" t="s">
        <v>2576</v>
      </c>
      <c r="C4401" s="126" t="s">
        <v>253</v>
      </c>
      <c r="D4401" s="134" t="s">
        <v>109</v>
      </c>
      <c r="E4401" s="80">
        <v>4</v>
      </c>
      <c r="F4401" s="125">
        <v>230000.1</v>
      </c>
      <c r="G4401" s="80">
        <f t="shared" si="67"/>
        <v>920000.4</v>
      </c>
      <c r="H4401" s="133">
        <f>G4401</f>
        <v>920000.4</v>
      </c>
      <c r="I4401" s="80" t="s">
        <v>315</v>
      </c>
      <c r="J4401" s="126"/>
      <c r="K4401" s="125"/>
    </row>
    <row r="4402" spans="1:11" ht="16.5" x14ac:dyDescent="0.3">
      <c r="A4402" s="135"/>
      <c r="B4402" s="132"/>
      <c r="C4402" s="126"/>
      <c r="D4402" s="134"/>
      <c r="E4402" s="80"/>
      <c r="F4402" s="125"/>
      <c r="G4402" s="80">
        <f t="shared" si="67"/>
        <v>0</v>
      </c>
      <c r="H4402" s="133"/>
      <c r="I4402" s="80"/>
      <c r="J4402" s="126"/>
      <c r="K4402" s="125"/>
    </row>
    <row r="4403" spans="1:11" ht="16.5" x14ac:dyDescent="0.3">
      <c r="A4403" s="135">
        <v>43392</v>
      </c>
      <c r="B4403" s="132" t="s">
        <v>2577</v>
      </c>
      <c r="C4403" s="126" t="s">
        <v>2578</v>
      </c>
      <c r="D4403" s="134" t="s">
        <v>109</v>
      </c>
      <c r="E4403" s="80">
        <v>2</v>
      </c>
      <c r="F4403" s="125">
        <v>230000.1</v>
      </c>
      <c r="G4403" s="80">
        <f t="shared" si="67"/>
        <v>460000.2</v>
      </c>
      <c r="H4403" s="133">
        <f>G4403</f>
        <v>460000.2</v>
      </c>
      <c r="I4403" s="80" t="s">
        <v>315</v>
      </c>
      <c r="J4403" s="126"/>
      <c r="K4403" s="125"/>
    </row>
    <row r="4404" spans="1:11" ht="16.5" x14ac:dyDescent="0.3">
      <c r="A4404" s="135"/>
      <c r="B4404" s="132"/>
      <c r="C4404" s="126"/>
      <c r="D4404" s="134"/>
      <c r="E4404" s="80"/>
      <c r="F4404" s="125"/>
      <c r="G4404" s="80">
        <f t="shared" si="67"/>
        <v>0</v>
      </c>
      <c r="H4404" s="133"/>
      <c r="I4404" s="80"/>
      <c r="J4404" s="126"/>
      <c r="K4404" s="125"/>
    </row>
    <row r="4405" spans="1:11" ht="16.5" x14ac:dyDescent="0.3">
      <c r="A4405" s="135">
        <v>43392</v>
      </c>
      <c r="B4405" s="132" t="s">
        <v>2579</v>
      </c>
      <c r="C4405" s="126" t="s">
        <v>2376</v>
      </c>
      <c r="D4405" s="134" t="s">
        <v>1094</v>
      </c>
      <c r="E4405" s="80">
        <v>6</v>
      </c>
      <c r="F4405" s="125">
        <v>215000.5</v>
      </c>
      <c r="G4405" s="80">
        <f t="shared" si="67"/>
        <v>1290003</v>
      </c>
      <c r="H4405" s="133"/>
      <c r="I4405" s="80"/>
      <c r="J4405" s="126"/>
      <c r="K4405" s="125"/>
    </row>
    <row r="4406" spans="1:11" ht="16.5" x14ac:dyDescent="0.3">
      <c r="A4406" s="135"/>
      <c r="B4406" s="132"/>
      <c r="C4406" s="126"/>
      <c r="D4406" s="134" t="s">
        <v>887</v>
      </c>
      <c r="E4406" s="80">
        <v>3</v>
      </c>
      <c r="F4406" s="125">
        <v>230000.1</v>
      </c>
      <c r="G4406" s="80">
        <f t="shared" si="67"/>
        <v>690000.3</v>
      </c>
      <c r="H4406" s="133"/>
      <c r="I4406" s="80"/>
      <c r="J4406" s="126"/>
      <c r="K4406" s="125"/>
    </row>
    <row r="4407" spans="1:11" ht="16.5" x14ac:dyDescent="0.3">
      <c r="A4407" s="135"/>
      <c r="B4407" s="132"/>
      <c r="C4407" s="126"/>
      <c r="D4407" s="134" t="s">
        <v>109</v>
      </c>
      <c r="E4407" s="80">
        <v>1</v>
      </c>
      <c r="F4407" s="125">
        <v>230000.1</v>
      </c>
      <c r="G4407" s="80">
        <f t="shared" si="67"/>
        <v>230000.1</v>
      </c>
      <c r="H4407" s="133">
        <f>SUM(G4405:G4407)</f>
        <v>2210003.4</v>
      </c>
      <c r="I4407" s="80" t="s">
        <v>1215</v>
      </c>
      <c r="J4407" s="126"/>
      <c r="K4407" s="125"/>
    </row>
    <row r="4408" spans="1:11" ht="16.5" x14ac:dyDescent="0.3">
      <c r="A4408" s="135"/>
      <c r="B4408" s="132"/>
      <c r="C4408" s="126"/>
      <c r="D4408" s="134"/>
      <c r="E4408" s="80"/>
      <c r="F4408" s="125"/>
      <c r="G4408" s="80">
        <f t="shared" si="67"/>
        <v>0</v>
      </c>
      <c r="H4408" s="133"/>
      <c r="I4408" s="80"/>
      <c r="J4408" s="126"/>
      <c r="K4408" s="125"/>
    </row>
    <row r="4409" spans="1:11" ht="16.5" x14ac:dyDescent="0.3">
      <c r="A4409" s="135">
        <v>43392</v>
      </c>
      <c r="B4409" s="132" t="s">
        <v>2580</v>
      </c>
      <c r="C4409" s="126" t="s">
        <v>2571</v>
      </c>
      <c r="D4409" s="134" t="s">
        <v>1094</v>
      </c>
      <c r="E4409" s="80">
        <v>1</v>
      </c>
      <c r="F4409" s="125">
        <v>215000.5</v>
      </c>
      <c r="G4409" s="80">
        <f t="shared" si="67"/>
        <v>215000.5</v>
      </c>
      <c r="H4409" s="133">
        <f>G4409</f>
        <v>215000.5</v>
      </c>
      <c r="I4409" s="80" t="s">
        <v>314</v>
      </c>
      <c r="J4409" s="126"/>
      <c r="K4409" s="125"/>
    </row>
    <row r="4410" spans="1:11" ht="16.5" x14ac:dyDescent="0.3">
      <c r="A4410" s="135"/>
      <c r="B4410" s="132"/>
      <c r="C4410" s="126"/>
      <c r="D4410" s="134"/>
      <c r="E4410" s="80"/>
      <c r="F4410" s="125"/>
      <c r="G4410" s="80">
        <f t="shared" si="67"/>
        <v>0</v>
      </c>
      <c r="H4410" s="133"/>
      <c r="I4410" s="80"/>
      <c r="J4410" s="126"/>
      <c r="K4410" s="125"/>
    </row>
    <row r="4411" spans="1:11" ht="16.5" x14ac:dyDescent="0.3">
      <c r="A4411" s="135">
        <v>43392</v>
      </c>
      <c r="B4411" s="132" t="s">
        <v>2581</v>
      </c>
      <c r="C4411" s="126" t="s">
        <v>90</v>
      </c>
      <c r="D4411" s="134" t="s">
        <v>1325</v>
      </c>
      <c r="E4411" s="80">
        <v>1</v>
      </c>
      <c r="F4411" s="125">
        <v>603900</v>
      </c>
      <c r="G4411" s="80">
        <f t="shared" si="67"/>
        <v>603900</v>
      </c>
      <c r="H4411" s="133">
        <f>G4411</f>
        <v>603900</v>
      </c>
      <c r="I4411" s="80" t="s">
        <v>309</v>
      </c>
      <c r="J4411" s="126"/>
      <c r="K4411" s="125"/>
    </row>
    <row r="4412" spans="1:11" ht="16.5" x14ac:dyDescent="0.3">
      <c r="A4412" s="135"/>
      <c r="B4412" s="132"/>
      <c r="C4412" s="126"/>
      <c r="D4412" s="134"/>
      <c r="E4412" s="80"/>
      <c r="F4412" s="125"/>
      <c r="G4412" s="80">
        <f t="shared" si="67"/>
        <v>0</v>
      </c>
      <c r="H4412" s="133"/>
      <c r="I4412" s="80"/>
      <c r="J4412" s="126"/>
      <c r="K4412" s="125"/>
    </row>
    <row r="4413" spans="1:11" ht="16.5" x14ac:dyDescent="0.3">
      <c r="A4413" s="135">
        <v>43392</v>
      </c>
      <c r="B4413" s="132" t="s">
        <v>2582</v>
      </c>
      <c r="C4413" s="126" t="s">
        <v>301</v>
      </c>
      <c r="D4413" s="134" t="s">
        <v>2583</v>
      </c>
      <c r="E4413" s="80">
        <v>12</v>
      </c>
      <c r="F4413" s="125">
        <v>214200.36</v>
      </c>
      <c r="G4413" s="80">
        <f t="shared" si="67"/>
        <v>2570404.3199999998</v>
      </c>
      <c r="H4413" s="133"/>
      <c r="I4413" s="80"/>
      <c r="J4413" s="126"/>
      <c r="K4413" s="125"/>
    </row>
    <row r="4414" spans="1:11" ht="16.5" x14ac:dyDescent="0.3">
      <c r="A4414" s="135"/>
      <c r="B4414" s="132"/>
      <c r="C4414" s="126"/>
      <c r="D4414" s="134" t="s">
        <v>1775</v>
      </c>
      <c r="E4414" s="80">
        <v>12</v>
      </c>
      <c r="F4414" s="125">
        <v>220499.73</v>
      </c>
      <c r="G4414" s="80">
        <f t="shared" si="67"/>
        <v>2645996.7600000002</v>
      </c>
      <c r="H4414" s="133">
        <f>SUM(G4413:G4414)</f>
        <v>5216401.08</v>
      </c>
      <c r="I4414" s="80" t="s">
        <v>309</v>
      </c>
      <c r="J4414" s="126"/>
      <c r="K4414" s="125"/>
    </row>
    <row r="4415" spans="1:11" ht="16.5" x14ac:dyDescent="0.3">
      <c r="A4415" s="135"/>
      <c r="B4415" s="132"/>
      <c r="C4415" s="126"/>
      <c r="D4415" s="134"/>
      <c r="E4415" s="80"/>
      <c r="F4415" s="125"/>
      <c r="G4415" s="80">
        <f t="shared" si="67"/>
        <v>0</v>
      </c>
      <c r="H4415" s="133"/>
      <c r="I4415" s="80"/>
      <c r="J4415" s="126"/>
      <c r="K4415" s="125"/>
    </row>
    <row r="4416" spans="1:11" ht="16.5" x14ac:dyDescent="0.3">
      <c r="A4416" s="135">
        <v>43392</v>
      </c>
      <c r="B4416" s="132" t="s">
        <v>2584</v>
      </c>
      <c r="C4416" s="126" t="s">
        <v>559</v>
      </c>
      <c r="D4416" s="134" t="s">
        <v>19</v>
      </c>
      <c r="E4416" s="80">
        <v>2</v>
      </c>
      <c r="F4416" s="125">
        <v>543400</v>
      </c>
      <c r="G4416" s="80">
        <f t="shared" si="67"/>
        <v>1086800</v>
      </c>
      <c r="H4416" s="133">
        <f>G4416</f>
        <v>1086800</v>
      </c>
      <c r="I4416" s="80" t="s">
        <v>2524</v>
      </c>
      <c r="J4416" s="126"/>
      <c r="K4416" s="125"/>
    </row>
    <row r="4417" spans="1:11" ht="16.5" x14ac:dyDescent="0.3">
      <c r="A4417" s="135"/>
      <c r="B4417" s="132"/>
      <c r="C4417" s="126"/>
      <c r="D4417" s="134"/>
      <c r="E4417" s="80"/>
      <c r="F4417" s="125"/>
      <c r="G4417" s="80">
        <f t="shared" si="67"/>
        <v>0</v>
      </c>
      <c r="H4417" s="133"/>
      <c r="I4417" s="80"/>
      <c r="J4417" s="126"/>
      <c r="K4417" s="125"/>
    </row>
    <row r="4418" spans="1:11" ht="16.5" x14ac:dyDescent="0.3">
      <c r="A4418" s="135">
        <v>43392</v>
      </c>
      <c r="B4418" s="132" t="s">
        <v>2585</v>
      </c>
      <c r="C4418" s="126" t="s">
        <v>2586</v>
      </c>
      <c r="D4418" s="134" t="s">
        <v>887</v>
      </c>
      <c r="E4418" s="80">
        <v>4</v>
      </c>
      <c r="F4418" s="125">
        <v>230000.1</v>
      </c>
      <c r="G4418" s="80">
        <f t="shared" si="67"/>
        <v>920000.4</v>
      </c>
      <c r="H4418" s="133">
        <f>G4418</f>
        <v>920000.4</v>
      </c>
      <c r="I4418" s="80" t="s">
        <v>309</v>
      </c>
      <c r="J4418" s="126"/>
      <c r="K4418" s="125"/>
    </row>
    <row r="4419" spans="1:11" ht="16.5" x14ac:dyDescent="0.3">
      <c r="A4419" s="135"/>
      <c r="B4419" s="132"/>
      <c r="C4419" s="126"/>
      <c r="D4419" s="134"/>
      <c r="E4419" s="80"/>
      <c r="F4419" s="125"/>
      <c r="G4419" s="80">
        <f t="shared" si="67"/>
        <v>0</v>
      </c>
      <c r="H4419" s="133"/>
      <c r="I4419" s="80"/>
      <c r="J4419" s="126"/>
      <c r="K4419" s="125"/>
    </row>
    <row r="4420" spans="1:11" ht="16.5" x14ac:dyDescent="0.3">
      <c r="A4420" s="135">
        <v>43392</v>
      </c>
      <c r="B4420" s="132" t="s">
        <v>2587</v>
      </c>
      <c r="C4420" s="126" t="s">
        <v>634</v>
      </c>
      <c r="D4420" s="134" t="s">
        <v>2588</v>
      </c>
      <c r="E4420" s="80">
        <v>2</v>
      </c>
      <c r="F4420" s="125">
        <v>454500.09</v>
      </c>
      <c r="G4420" s="80">
        <f t="shared" si="67"/>
        <v>909000.18</v>
      </c>
      <c r="H4420" s="133">
        <f>G4420</f>
        <v>909000.18</v>
      </c>
      <c r="I4420" s="80" t="s">
        <v>309</v>
      </c>
      <c r="J4420" s="126"/>
      <c r="K4420" s="125"/>
    </row>
    <row r="4421" spans="1:11" ht="16.5" x14ac:dyDescent="0.3">
      <c r="A4421" s="135"/>
      <c r="B4421" s="132"/>
      <c r="C4421" s="126"/>
      <c r="D4421" s="134"/>
      <c r="E4421" s="80"/>
      <c r="F4421" s="125"/>
      <c r="G4421" s="80">
        <f t="shared" si="67"/>
        <v>0</v>
      </c>
      <c r="H4421" s="133"/>
      <c r="I4421" s="80"/>
      <c r="J4421" s="126"/>
      <c r="K4421" s="125"/>
    </row>
    <row r="4422" spans="1:11" ht="16.5" x14ac:dyDescent="0.3">
      <c r="A4422" s="135">
        <v>43392</v>
      </c>
      <c r="B4422" s="132" t="s">
        <v>2589</v>
      </c>
      <c r="C4422" s="126" t="s">
        <v>1019</v>
      </c>
      <c r="D4422" s="134" t="s">
        <v>2590</v>
      </c>
      <c r="E4422" s="80">
        <v>4</v>
      </c>
      <c r="F4422" s="125">
        <v>222299.715</v>
      </c>
      <c r="G4422" s="80">
        <f t="shared" si="67"/>
        <v>889198.86</v>
      </c>
      <c r="H4422" s="133">
        <f>G4422</f>
        <v>889198.86</v>
      </c>
      <c r="I4422" s="80" t="s">
        <v>309</v>
      </c>
      <c r="J4422" s="126"/>
      <c r="K4422" s="125"/>
    </row>
    <row r="4423" spans="1:11" ht="16.5" x14ac:dyDescent="0.3">
      <c r="A4423" s="135"/>
      <c r="B4423" s="132"/>
      <c r="C4423" s="126"/>
      <c r="D4423" s="134"/>
      <c r="E4423" s="80"/>
      <c r="F4423" s="125"/>
      <c r="G4423" s="80">
        <f t="shared" si="67"/>
        <v>0</v>
      </c>
      <c r="H4423" s="133"/>
      <c r="I4423" s="80"/>
      <c r="J4423" s="126"/>
      <c r="K4423" s="125"/>
    </row>
    <row r="4424" spans="1:11" ht="16.5" x14ac:dyDescent="0.3">
      <c r="A4424" s="135">
        <v>43392</v>
      </c>
      <c r="B4424" s="132" t="s">
        <v>2591</v>
      </c>
      <c r="C4424" s="126" t="s">
        <v>2592</v>
      </c>
      <c r="D4424" s="134" t="s">
        <v>1775</v>
      </c>
      <c r="E4424" s="80">
        <v>3</v>
      </c>
      <c r="F4424" s="125">
        <v>232749.715</v>
      </c>
      <c r="G4424" s="80">
        <f t="shared" si="67"/>
        <v>698249.14500000002</v>
      </c>
      <c r="H4424" s="133"/>
      <c r="I4424" s="80"/>
      <c r="J4424" s="126"/>
      <c r="K4424" s="125"/>
    </row>
    <row r="4425" spans="1:11" ht="16.5" x14ac:dyDescent="0.3">
      <c r="A4425" s="135"/>
      <c r="B4425" s="132"/>
      <c r="C4425" s="126"/>
      <c r="D4425" s="134" t="s">
        <v>1314</v>
      </c>
      <c r="E4425" s="80">
        <v>2</v>
      </c>
      <c r="F4425" s="125">
        <v>232749.715</v>
      </c>
      <c r="G4425" s="80">
        <f t="shared" si="67"/>
        <v>465499.43</v>
      </c>
      <c r="H4425" s="133"/>
      <c r="I4425" s="80"/>
      <c r="J4425" s="126"/>
      <c r="K4425" s="125"/>
    </row>
    <row r="4426" spans="1:11" ht="16.5" x14ac:dyDescent="0.3">
      <c r="A4426" s="135"/>
      <c r="B4426" s="132"/>
      <c r="C4426" s="126"/>
      <c r="D4426" s="134" t="s">
        <v>2593</v>
      </c>
      <c r="E4426" s="80">
        <v>2</v>
      </c>
      <c r="F4426" s="125">
        <v>256500.47500000001</v>
      </c>
      <c r="G4426" s="80">
        <f t="shared" si="67"/>
        <v>513000.95</v>
      </c>
      <c r="H4426" s="133">
        <f>SUM(G4424:G4426)</f>
        <v>1676749.5249999999</v>
      </c>
      <c r="I4426" s="80" t="s">
        <v>309</v>
      </c>
      <c r="J4426" s="126"/>
      <c r="K4426" s="125"/>
    </row>
    <row r="4427" spans="1:11" ht="16.5" x14ac:dyDescent="0.3">
      <c r="A4427" s="135"/>
      <c r="B4427" s="132"/>
      <c r="C4427" s="126"/>
      <c r="D4427" s="134"/>
      <c r="E4427" s="80"/>
      <c r="F4427" s="125"/>
      <c r="G4427" s="80">
        <f t="shared" si="67"/>
        <v>0</v>
      </c>
      <c r="H4427" s="133"/>
      <c r="I4427" s="80"/>
      <c r="J4427" s="126"/>
      <c r="K4427" s="125"/>
    </row>
    <row r="4428" spans="1:11" ht="16.5" x14ac:dyDescent="0.3">
      <c r="A4428" s="135">
        <v>43392</v>
      </c>
      <c r="B4428" s="132" t="s">
        <v>2594</v>
      </c>
      <c r="C4428" s="126" t="s">
        <v>2592</v>
      </c>
      <c r="D4428" s="134" t="s">
        <v>2595</v>
      </c>
      <c r="E4428" s="80">
        <v>3</v>
      </c>
      <c r="F4428" s="125">
        <v>239976.44440000001</v>
      </c>
      <c r="G4428" s="80">
        <f t="shared" si="67"/>
        <v>719929.33319999999</v>
      </c>
      <c r="H4428" s="133"/>
      <c r="I4428" s="80"/>
      <c r="J4428" s="126"/>
      <c r="K4428" s="125"/>
    </row>
    <row r="4429" spans="1:11" ht="16.5" x14ac:dyDescent="0.3">
      <c r="A4429" s="135"/>
      <c r="B4429" s="132"/>
      <c r="C4429" s="126"/>
      <c r="D4429" s="134" t="s">
        <v>2596</v>
      </c>
      <c r="E4429" s="80">
        <v>2</v>
      </c>
      <c r="F4429" s="125">
        <v>239976.44440000001</v>
      </c>
      <c r="G4429" s="80">
        <f t="shared" si="67"/>
        <v>479952.88880000002</v>
      </c>
      <c r="H4429" s="133">
        <f>SUM(G4428:G4429)</f>
        <v>1199882.2220000001</v>
      </c>
      <c r="I4429" s="80" t="s">
        <v>309</v>
      </c>
      <c r="J4429" s="126"/>
      <c r="K4429" s="125"/>
    </row>
    <row r="4430" spans="1:11" ht="16.5" x14ac:dyDescent="0.3">
      <c r="A4430" s="135"/>
      <c r="B4430" s="132"/>
      <c r="C4430" s="126"/>
      <c r="D4430" s="134"/>
      <c r="E4430" s="80"/>
      <c r="F4430" s="125"/>
      <c r="G4430" s="80">
        <f t="shared" si="67"/>
        <v>0</v>
      </c>
      <c r="H4430" s="133"/>
      <c r="I4430" s="80"/>
      <c r="J4430" s="126"/>
      <c r="K4430" s="125"/>
    </row>
    <row r="4431" spans="1:11" ht="16.5" x14ac:dyDescent="0.3">
      <c r="A4431" s="135">
        <v>43392</v>
      </c>
      <c r="B4431" s="132" t="s">
        <v>2597</v>
      </c>
      <c r="C4431" s="126" t="s">
        <v>2598</v>
      </c>
      <c r="D4431" s="134" t="s">
        <v>2073</v>
      </c>
      <c r="E4431" s="80">
        <v>1</v>
      </c>
      <c r="F4431" s="125">
        <v>234000.36</v>
      </c>
      <c r="G4431" s="80">
        <f t="shared" si="67"/>
        <v>234000.36</v>
      </c>
      <c r="H4431" s="133">
        <f>G4431</f>
        <v>234000.36</v>
      </c>
      <c r="I4431" s="80" t="s">
        <v>314</v>
      </c>
      <c r="J4431" s="126"/>
      <c r="K4431" s="125"/>
    </row>
    <row r="4432" spans="1:11" ht="16.5" x14ac:dyDescent="0.3">
      <c r="A4432" s="135"/>
      <c r="B4432" s="132"/>
      <c r="C4432" s="126"/>
      <c r="D4432" s="134"/>
      <c r="E4432" s="80"/>
      <c r="F4432" s="125"/>
      <c r="G4432" s="80">
        <f t="shared" si="67"/>
        <v>0</v>
      </c>
      <c r="H4432" s="133"/>
      <c r="I4432" s="80"/>
      <c r="J4432" s="126"/>
      <c r="K4432" s="125"/>
    </row>
    <row r="4433" spans="1:11" ht="16.5" x14ac:dyDescent="0.3">
      <c r="A4433" s="135">
        <v>43392</v>
      </c>
      <c r="B4433" s="132" t="s">
        <v>2599</v>
      </c>
      <c r="C4433" s="126" t="s">
        <v>2600</v>
      </c>
      <c r="D4433" s="134" t="s">
        <v>1635</v>
      </c>
      <c r="E4433" s="80">
        <v>10</v>
      </c>
      <c r="F4433" s="125">
        <v>148500</v>
      </c>
      <c r="G4433" s="80">
        <f t="shared" si="67"/>
        <v>1485000</v>
      </c>
      <c r="H4433" s="133"/>
      <c r="I4433" s="80"/>
      <c r="J4433" s="126"/>
      <c r="K4433" s="125"/>
    </row>
    <row r="4434" spans="1:11" ht="16.5" x14ac:dyDescent="0.3">
      <c r="A4434" s="135"/>
      <c r="B4434" s="132"/>
      <c r="C4434" s="126"/>
      <c r="D4434" s="134" t="s">
        <v>1722</v>
      </c>
      <c r="E4434" s="80">
        <v>2</v>
      </c>
      <c r="F4434" s="125">
        <v>148500</v>
      </c>
      <c r="G4434" s="80">
        <f t="shared" si="67"/>
        <v>297000</v>
      </c>
      <c r="H4434" s="133">
        <f>SUM(G4433:G4434)</f>
        <v>1782000</v>
      </c>
      <c r="I4434" s="80" t="s">
        <v>1756</v>
      </c>
      <c r="J4434" s="126"/>
      <c r="K4434" s="125"/>
    </row>
    <row r="4435" spans="1:11" ht="16.5" x14ac:dyDescent="0.3">
      <c r="A4435" s="135"/>
      <c r="B4435" s="132"/>
      <c r="C4435" s="126"/>
      <c r="D4435" s="134"/>
      <c r="E4435" s="80"/>
      <c r="F4435" s="125"/>
      <c r="G4435" s="80">
        <f t="shared" si="67"/>
        <v>0</v>
      </c>
      <c r="H4435" s="133"/>
      <c r="I4435" s="80"/>
      <c r="J4435" s="126"/>
      <c r="K4435" s="125"/>
    </row>
    <row r="4436" spans="1:11" ht="16.5" x14ac:dyDescent="0.3">
      <c r="A4436" s="135">
        <v>43393</v>
      </c>
      <c r="B4436" s="132" t="s">
        <v>2601</v>
      </c>
      <c r="C4436" s="126" t="s">
        <v>75</v>
      </c>
      <c r="D4436" s="134" t="s">
        <v>31</v>
      </c>
      <c r="E4436" s="80">
        <v>1</v>
      </c>
      <c r="F4436" s="125">
        <v>529199.44999999995</v>
      </c>
      <c r="G4436" s="80">
        <f t="shared" si="67"/>
        <v>529199.44999999995</v>
      </c>
      <c r="H4436" s="133">
        <f>G4436</f>
        <v>529199.44999999995</v>
      </c>
      <c r="I4436" s="80" t="s">
        <v>309</v>
      </c>
      <c r="J4436" s="126"/>
      <c r="K4436" s="125"/>
    </row>
    <row r="4437" spans="1:11" ht="16.5" x14ac:dyDescent="0.3">
      <c r="A4437" s="135"/>
      <c r="B4437" s="132"/>
      <c r="C4437" s="126"/>
      <c r="D4437" s="134"/>
      <c r="E4437" s="80"/>
      <c r="F4437" s="125"/>
      <c r="G4437" s="80">
        <f t="shared" si="67"/>
        <v>0</v>
      </c>
      <c r="H4437" s="133"/>
      <c r="I4437" s="80"/>
      <c r="J4437" s="126"/>
      <c r="K4437" s="125"/>
    </row>
    <row r="4438" spans="1:11" ht="16.5" x14ac:dyDescent="0.3">
      <c r="A4438" s="135">
        <v>43393</v>
      </c>
      <c r="B4438" s="132" t="s">
        <v>2602</v>
      </c>
      <c r="C4438" s="126" t="s">
        <v>1893</v>
      </c>
      <c r="D4438" s="134" t="s">
        <v>19</v>
      </c>
      <c r="E4438" s="80">
        <v>4</v>
      </c>
      <c r="F4438" s="125">
        <v>572000</v>
      </c>
      <c r="G4438" s="80">
        <f t="shared" si="67"/>
        <v>2288000</v>
      </c>
      <c r="H4438" s="133"/>
      <c r="I4438" s="80"/>
      <c r="J4438" s="126"/>
      <c r="K4438" s="125"/>
    </row>
    <row r="4439" spans="1:11" ht="16.5" x14ac:dyDescent="0.3">
      <c r="A4439" s="135"/>
      <c r="B4439" s="132"/>
      <c r="C4439" s="126"/>
      <c r="D4439" s="134" t="s">
        <v>1094</v>
      </c>
      <c r="E4439" s="80">
        <v>24</v>
      </c>
      <c r="F4439" s="125">
        <v>215000.5</v>
      </c>
      <c r="G4439" s="80">
        <f t="shared" si="67"/>
        <v>5160012</v>
      </c>
      <c r="H4439" s="133"/>
      <c r="I4439" s="80"/>
      <c r="J4439" s="126"/>
      <c r="K4439" s="125"/>
    </row>
    <row r="4440" spans="1:11" ht="16.5" x14ac:dyDescent="0.3">
      <c r="A4440" s="135"/>
      <c r="B4440" s="132"/>
      <c r="C4440" s="126"/>
      <c r="D4440" s="134" t="s">
        <v>1325</v>
      </c>
      <c r="E4440" s="80">
        <v>2</v>
      </c>
      <c r="F4440" s="125">
        <v>671000</v>
      </c>
      <c r="G4440" s="80">
        <f t="shared" si="67"/>
        <v>1342000</v>
      </c>
      <c r="H4440" s="133"/>
      <c r="I4440" s="80"/>
      <c r="J4440" s="126"/>
      <c r="K4440" s="125"/>
    </row>
    <row r="4441" spans="1:11" ht="16.5" x14ac:dyDescent="0.3">
      <c r="A4441" s="135"/>
      <c r="B4441" s="132"/>
      <c r="C4441" s="126"/>
      <c r="D4441" s="134" t="s">
        <v>2444</v>
      </c>
      <c r="E4441" s="80">
        <v>24</v>
      </c>
      <c r="F4441" s="125">
        <v>230000.1</v>
      </c>
      <c r="G4441" s="80">
        <f t="shared" si="67"/>
        <v>5520002.4000000004</v>
      </c>
      <c r="H4441" s="133"/>
      <c r="I4441" s="80"/>
      <c r="J4441" s="126"/>
      <c r="K4441" s="125"/>
    </row>
    <row r="4442" spans="1:11" ht="16.5" x14ac:dyDescent="0.3">
      <c r="A4442" s="135"/>
      <c r="B4442" s="132"/>
      <c r="C4442" s="126"/>
      <c r="D4442" s="134" t="s">
        <v>109</v>
      </c>
      <c r="E4442" s="80">
        <v>12</v>
      </c>
      <c r="F4442" s="125">
        <v>230000.1</v>
      </c>
      <c r="G4442" s="80">
        <f t="shared" si="67"/>
        <v>2760001.2</v>
      </c>
      <c r="H4442" s="133"/>
      <c r="I4442" s="80"/>
      <c r="J4442" s="126"/>
      <c r="K4442" s="125"/>
    </row>
    <row r="4443" spans="1:11" ht="16.5" x14ac:dyDescent="0.3">
      <c r="A4443" s="135"/>
      <c r="B4443" s="132"/>
      <c r="C4443" s="126"/>
      <c r="D4443" s="134" t="s">
        <v>31</v>
      </c>
      <c r="E4443" s="80">
        <v>1</v>
      </c>
      <c r="F4443" s="125">
        <v>587999.5</v>
      </c>
      <c r="G4443" s="80">
        <f t="shared" si="67"/>
        <v>587999.5</v>
      </c>
      <c r="H4443" s="133">
        <f>SUM(G4438:G4443)</f>
        <v>17658015.100000001</v>
      </c>
      <c r="I4443" s="80" t="s">
        <v>1756</v>
      </c>
      <c r="J4443" s="126"/>
      <c r="K4443" s="125"/>
    </row>
    <row r="4444" spans="1:11" ht="16.5" x14ac:dyDescent="0.3">
      <c r="A4444" s="135"/>
      <c r="B4444" s="132"/>
      <c r="C4444" s="126"/>
      <c r="D4444" s="134"/>
      <c r="E4444" s="80"/>
      <c r="F4444" s="125"/>
      <c r="G4444" s="80">
        <f t="shared" si="67"/>
        <v>0</v>
      </c>
      <c r="H4444" s="133"/>
      <c r="I4444" s="80"/>
      <c r="J4444" s="126"/>
      <c r="K4444" s="125"/>
    </row>
    <row r="4445" spans="1:11" ht="16.5" x14ac:dyDescent="0.3">
      <c r="A4445" s="135">
        <v>43393</v>
      </c>
      <c r="B4445" s="132" t="s">
        <v>2603</v>
      </c>
      <c r="C4445" s="126" t="s">
        <v>390</v>
      </c>
      <c r="D4445" s="134" t="s">
        <v>768</v>
      </c>
      <c r="E4445" s="80">
        <v>12</v>
      </c>
      <c r="F4445" s="125">
        <v>240000.2</v>
      </c>
      <c r="G4445" s="80">
        <f t="shared" si="67"/>
        <v>2880002.4000000004</v>
      </c>
      <c r="H4445" s="133">
        <f>G4445</f>
        <v>2880002.4000000004</v>
      </c>
      <c r="I4445" s="80" t="s">
        <v>309</v>
      </c>
      <c r="J4445" s="126"/>
      <c r="K4445" s="125"/>
    </row>
    <row r="4446" spans="1:11" ht="16.5" x14ac:dyDescent="0.3">
      <c r="A4446" s="135"/>
      <c r="B4446" s="132"/>
      <c r="C4446" s="126"/>
      <c r="D4446" s="134"/>
      <c r="E4446" s="80"/>
      <c r="F4446" s="125"/>
      <c r="G4446" s="80">
        <f t="shared" si="67"/>
        <v>0</v>
      </c>
      <c r="H4446" s="133"/>
      <c r="I4446" s="80"/>
      <c r="J4446" s="126"/>
      <c r="K4446" s="125"/>
    </row>
    <row r="4447" spans="1:11" ht="16.5" x14ac:dyDescent="0.3">
      <c r="A4447" s="135">
        <v>43393</v>
      </c>
      <c r="B4447" s="132" t="s">
        <v>2605</v>
      </c>
      <c r="C4447" s="126" t="s">
        <v>2604</v>
      </c>
      <c r="D4447" s="134" t="s">
        <v>1937</v>
      </c>
      <c r="E4447" s="80">
        <v>6</v>
      </c>
      <c r="F4447" s="125">
        <v>171000.5</v>
      </c>
      <c r="G4447" s="80">
        <f t="shared" si="67"/>
        <v>1026003</v>
      </c>
      <c r="H4447" s="133"/>
      <c r="I4447" s="80"/>
      <c r="J4447" s="126"/>
      <c r="K4447" s="125"/>
    </row>
    <row r="4448" spans="1:11" ht="16.5" x14ac:dyDescent="0.3">
      <c r="A4448" s="135"/>
      <c r="B4448" s="132"/>
      <c r="C4448" s="126"/>
      <c r="D4448" s="134" t="s">
        <v>1938</v>
      </c>
      <c r="E4448" s="80">
        <v>6</v>
      </c>
      <c r="F4448" s="125">
        <v>171000.5</v>
      </c>
      <c r="G4448" s="80">
        <f t="shared" si="67"/>
        <v>1026003</v>
      </c>
      <c r="H4448" s="133"/>
      <c r="I4448" s="80"/>
      <c r="J4448" s="126"/>
      <c r="K4448" s="125"/>
    </row>
    <row r="4449" spans="1:11" ht="16.5" x14ac:dyDescent="0.3">
      <c r="A4449" s="135"/>
      <c r="B4449" s="132"/>
      <c r="C4449" s="126"/>
      <c r="D4449" s="134" t="s">
        <v>2482</v>
      </c>
      <c r="E4449" s="80">
        <v>2</v>
      </c>
      <c r="F4449" s="125">
        <v>215650.38</v>
      </c>
      <c r="G4449" s="80">
        <f t="shared" si="67"/>
        <v>431300.76</v>
      </c>
      <c r="H4449" s="133"/>
      <c r="I4449" s="80"/>
      <c r="J4449" s="126"/>
      <c r="K4449" s="125"/>
    </row>
    <row r="4450" spans="1:11" ht="16.5" x14ac:dyDescent="0.3">
      <c r="A4450" s="135"/>
      <c r="B4450" s="132"/>
      <c r="C4450" s="126"/>
      <c r="D4450" s="134" t="s">
        <v>1072</v>
      </c>
      <c r="E4450" s="80">
        <v>2</v>
      </c>
      <c r="F4450" s="125">
        <v>165000</v>
      </c>
      <c r="G4450" s="80">
        <f t="shared" si="67"/>
        <v>330000</v>
      </c>
      <c r="H4450" s="133"/>
      <c r="I4450" s="80"/>
      <c r="J4450" s="126"/>
      <c r="K4450" s="125"/>
    </row>
    <row r="4451" spans="1:11" ht="16.5" x14ac:dyDescent="0.3">
      <c r="A4451" s="135"/>
      <c r="B4451" s="132"/>
      <c r="C4451" s="126"/>
      <c r="D4451" s="134" t="s">
        <v>1549</v>
      </c>
      <c r="E4451" s="80">
        <v>2</v>
      </c>
      <c r="F4451" s="125">
        <v>165000</v>
      </c>
      <c r="G4451" s="80">
        <f t="shared" si="67"/>
        <v>330000</v>
      </c>
      <c r="H4451" s="133">
        <f>SUM(G4447:G4451)</f>
        <v>3143306.76</v>
      </c>
      <c r="I4451" s="80" t="s">
        <v>309</v>
      </c>
      <c r="J4451" s="126"/>
      <c r="K4451" s="125"/>
    </row>
    <row r="4452" spans="1:11" ht="16.5" x14ac:dyDescent="0.3">
      <c r="A4452" s="135"/>
      <c r="B4452" s="132"/>
      <c r="C4452" s="126"/>
      <c r="D4452" s="134"/>
      <c r="E4452" s="80"/>
      <c r="F4452" s="125"/>
      <c r="G4452" s="80">
        <f t="shared" si="67"/>
        <v>0</v>
      </c>
      <c r="H4452" s="133"/>
      <c r="I4452" s="80"/>
      <c r="J4452" s="126"/>
      <c r="K4452" s="125"/>
    </row>
    <row r="4453" spans="1:11" ht="16.5" x14ac:dyDescent="0.3">
      <c r="A4453" s="135">
        <v>43393</v>
      </c>
      <c r="B4453" s="132" t="s">
        <v>2606</v>
      </c>
      <c r="C4453" s="126" t="s">
        <v>1756</v>
      </c>
      <c r="D4453" s="134" t="s">
        <v>1938</v>
      </c>
      <c r="E4453" s="80">
        <v>2</v>
      </c>
      <c r="F4453" s="125">
        <v>171000.5</v>
      </c>
      <c r="G4453" s="80">
        <f t="shared" si="67"/>
        <v>342001</v>
      </c>
      <c r="H4453" s="133">
        <f>G4453</f>
        <v>342001</v>
      </c>
      <c r="I4453" s="80" t="s">
        <v>1756</v>
      </c>
      <c r="J4453" s="126"/>
      <c r="K4453" s="125"/>
    </row>
    <row r="4454" spans="1:11" ht="16.5" x14ac:dyDescent="0.3">
      <c r="A4454" s="135"/>
      <c r="B4454" s="132"/>
      <c r="C4454" s="126"/>
      <c r="D4454" s="134"/>
      <c r="E4454" s="80"/>
      <c r="F4454" s="125"/>
      <c r="G4454" s="80">
        <f t="shared" si="67"/>
        <v>0</v>
      </c>
      <c r="H4454" s="133"/>
      <c r="I4454" s="80"/>
      <c r="J4454" s="126"/>
      <c r="K4454" s="125"/>
    </row>
    <row r="4455" spans="1:11" ht="16.5" x14ac:dyDescent="0.3">
      <c r="A4455" s="135">
        <v>43393</v>
      </c>
      <c r="B4455" s="132" t="s">
        <v>2607</v>
      </c>
      <c r="C4455" s="126" t="s">
        <v>1019</v>
      </c>
      <c r="D4455" s="134" t="s">
        <v>104</v>
      </c>
      <c r="E4455" s="80">
        <v>1</v>
      </c>
      <c r="F4455" s="125">
        <v>513900.09</v>
      </c>
      <c r="G4455" s="80">
        <f t="shared" si="67"/>
        <v>513900.09</v>
      </c>
      <c r="H4455" s="133"/>
      <c r="I4455" s="80"/>
      <c r="J4455" s="126"/>
      <c r="K4455" s="125"/>
    </row>
    <row r="4456" spans="1:11" ht="16.5" x14ac:dyDescent="0.3">
      <c r="A4456" s="135"/>
      <c r="B4456" s="132"/>
      <c r="C4456" s="126"/>
      <c r="D4456" s="134" t="s">
        <v>109</v>
      </c>
      <c r="E4456" s="80">
        <v>2</v>
      </c>
      <c r="F4456" s="125">
        <v>230000.1</v>
      </c>
      <c r="G4456" s="80">
        <f t="shared" si="67"/>
        <v>460000.2</v>
      </c>
      <c r="H4456" s="133">
        <f>SUM(G4455:G4456)</f>
        <v>973900.29</v>
      </c>
      <c r="I4456" s="80" t="s">
        <v>309</v>
      </c>
      <c r="J4456" s="126"/>
      <c r="K4456" s="125"/>
    </row>
    <row r="4457" spans="1:11" ht="16.5" x14ac:dyDescent="0.3">
      <c r="A4457" s="135"/>
      <c r="B4457" s="132"/>
      <c r="C4457" s="126"/>
      <c r="D4457" s="134"/>
      <c r="E4457" s="80"/>
      <c r="F4457" s="125"/>
      <c r="G4457" s="80">
        <f t="shared" si="67"/>
        <v>0</v>
      </c>
      <c r="H4457" s="133"/>
      <c r="I4457" s="80"/>
      <c r="J4457" s="126"/>
      <c r="K4457" s="125"/>
    </row>
    <row r="4458" spans="1:11" ht="16.5" x14ac:dyDescent="0.3">
      <c r="A4458" s="135">
        <v>43393</v>
      </c>
      <c r="B4458" s="132" t="s">
        <v>2608</v>
      </c>
      <c r="C4458" s="126" t="s">
        <v>1134</v>
      </c>
      <c r="D4458" s="134" t="s">
        <v>104</v>
      </c>
      <c r="E4458" s="80">
        <v>2</v>
      </c>
      <c r="F4458" s="125">
        <v>513900.09</v>
      </c>
      <c r="G4458" s="80">
        <f t="shared" si="67"/>
        <v>1027800.18</v>
      </c>
      <c r="H4458" s="133">
        <f>G4458</f>
        <v>1027800.18</v>
      </c>
      <c r="I4458" s="80" t="s">
        <v>309</v>
      </c>
      <c r="J4458" s="126"/>
      <c r="K4458" s="125"/>
    </row>
    <row r="4459" spans="1:11" ht="16.5" x14ac:dyDescent="0.3">
      <c r="A4459" s="135"/>
      <c r="B4459" s="132"/>
      <c r="C4459" s="126"/>
      <c r="D4459" s="134"/>
      <c r="E4459" s="80"/>
      <c r="F4459" s="125"/>
      <c r="G4459" s="80">
        <f t="shared" si="67"/>
        <v>0</v>
      </c>
      <c r="H4459" s="133"/>
      <c r="I4459" s="80"/>
      <c r="J4459" s="126"/>
      <c r="K4459" s="125"/>
    </row>
    <row r="4460" spans="1:11" ht="16.5" x14ac:dyDescent="0.3">
      <c r="A4460" s="137">
        <v>43397</v>
      </c>
      <c r="B4460" s="138" t="s">
        <v>2609</v>
      </c>
      <c r="C4460" s="139" t="s">
        <v>53</v>
      </c>
      <c r="D4460" s="140" t="s">
        <v>2494</v>
      </c>
      <c r="E4460" s="86">
        <v>12</v>
      </c>
      <c r="F4460" s="141">
        <v>691000.2</v>
      </c>
      <c r="G4460" s="86">
        <f t="shared" si="67"/>
        <v>8292002.3999999994</v>
      </c>
      <c r="H4460" s="149">
        <f>G4460</f>
        <v>8292002.3999999994</v>
      </c>
      <c r="I4460" s="80" t="s">
        <v>310</v>
      </c>
      <c r="J4460" s="126"/>
      <c r="K4460" s="125"/>
    </row>
    <row r="4461" spans="1:11" ht="16.5" x14ac:dyDescent="0.3">
      <c r="A4461" s="135"/>
      <c r="B4461" s="132"/>
      <c r="C4461" s="126"/>
      <c r="D4461" s="134"/>
      <c r="E4461" s="80"/>
      <c r="F4461" s="125"/>
      <c r="G4461" s="80">
        <f t="shared" si="67"/>
        <v>0</v>
      </c>
      <c r="H4461" s="133"/>
      <c r="I4461" s="80"/>
      <c r="J4461" s="126"/>
      <c r="K4461" s="125"/>
    </row>
    <row r="4462" spans="1:11" ht="16.5" x14ac:dyDescent="0.3">
      <c r="A4462" s="135">
        <v>43393</v>
      </c>
      <c r="B4462" s="132" t="s">
        <v>2610</v>
      </c>
      <c r="C4462" s="126" t="s">
        <v>445</v>
      </c>
      <c r="D4462" s="134" t="s">
        <v>109</v>
      </c>
      <c r="E4462" s="80">
        <v>3</v>
      </c>
      <c r="F4462" s="125">
        <v>230000.1</v>
      </c>
      <c r="G4462" s="80">
        <f t="shared" si="67"/>
        <v>690000.3</v>
      </c>
      <c r="H4462" s="133">
        <f>G4462</f>
        <v>690000.3</v>
      </c>
      <c r="I4462" s="80" t="s">
        <v>309</v>
      </c>
      <c r="J4462" s="126"/>
      <c r="K4462" s="125"/>
    </row>
    <row r="4463" spans="1:11" ht="16.5" x14ac:dyDescent="0.3">
      <c r="A4463" s="135"/>
      <c r="B4463" s="132"/>
      <c r="C4463" s="126"/>
      <c r="D4463" s="134"/>
      <c r="E4463" s="80"/>
      <c r="F4463" s="125"/>
      <c r="G4463" s="80">
        <f t="shared" si="67"/>
        <v>0</v>
      </c>
      <c r="H4463" s="133"/>
      <c r="I4463" s="80"/>
      <c r="J4463" s="126"/>
      <c r="K4463" s="125"/>
    </row>
    <row r="4464" spans="1:11" ht="16.5" x14ac:dyDescent="0.3">
      <c r="A4464" s="135">
        <v>43393</v>
      </c>
      <c r="B4464" s="132" t="s">
        <v>2611</v>
      </c>
      <c r="C4464" s="126" t="s">
        <v>829</v>
      </c>
      <c r="D4464" s="134" t="s">
        <v>1094</v>
      </c>
      <c r="E4464" s="80">
        <v>2</v>
      </c>
      <c r="F4464" s="125">
        <v>215000.5</v>
      </c>
      <c r="G4464" s="80">
        <f t="shared" si="67"/>
        <v>430001</v>
      </c>
      <c r="H4464" s="133">
        <f>G4464</f>
        <v>430001</v>
      </c>
      <c r="I4464" s="80" t="s">
        <v>309</v>
      </c>
      <c r="J4464" s="126"/>
      <c r="K4464" s="125"/>
    </row>
    <row r="4465" spans="1:11" ht="16.5" x14ac:dyDescent="0.3">
      <c r="A4465" s="135"/>
      <c r="B4465" s="132"/>
      <c r="C4465" s="126"/>
      <c r="D4465" s="134"/>
      <c r="E4465" s="80"/>
      <c r="F4465" s="125"/>
      <c r="G4465" s="80">
        <f t="shared" si="67"/>
        <v>0</v>
      </c>
      <c r="H4465" s="133"/>
      <c r="I4465" s="80"/>
      <c r="J4465" s="126"/>
      <c r="K4465" s="125"/>
    </row>
    <row r="4466" spans="1:11" ht="16.5" x14ac:dyDescent="0.3">
      <c r="A4466" s="135">
        <v>43393</v>
      </c>
      <c r="B4466" s="132" t="s">
        <v>2612</v>
      </c>
      <c r="C4466" s="126" t="s">
        <v>57</v>
      </c>
      <c r="D4466" s="134" t="s">
        <v>19</v>
      </c>
      <c r="E4466" s="80">
        <v>1</v>
      </c>
      <c r="F4466" s="125">
        <v>543400</v>
      </c>
      <c r="G4466" s="80">
        <f t="shared" si="67"/>
        <v>543400</v>
      </c>
      <c r="H4466" s="133"/>
      <c r="I4466" s="80"/>
      <c r="J4466" s="126"/>
      <c r="K4466" s="125"/>
    </row>
    <row r="4467" spans="1:11" ht="16.5" x14ac:dyDescent="0.3">
      <c r="A4467" s="135"/>
      <c r="B4467" s="132"/>
      <c r="C4467" s="126"/>
      <c r="D4467" s="134" t="s">
        <v>1094</v>
      </c>
      <c r="E4467" s="80">
        <v>2</v>
      </c>
      <c r="F4467" s="125">
        <v>215000.5</v>
      </c>
      <c r="G4467" s="80">
        <f t="shared" si="67"/>
        <v>430001</v>
      </c>
      <c r="H4467" s="133">
        <f>SUM(G4466:G4467)</f>
        <v>973401</v>
      </c>
      <c r="I4467" s="80" t="s">
        <v>309</v>
      </c>
      <c r="J4467" s="126"/>
      <c r="K4467" s="125"/>
    </row>
    <row r="4468" spans="1:11" ht="16.5" x14ac:dyDescent="0.3">
      <c r="A4468" s="135"/>
      <c r="B4468" s="132"/>
      <c r="C4468" s="126"/>
      <c r="D4468" s="134"/>
      <c r="E4468" s="80"/>
      <c r="F4468" s="125"/>
      <c r="G4468" s="80">
        <f t="shared" si="67"/>
        <v>0</v>
      </c>
      <c r="H4468" s="133"/>
      <c r="I4468" s="80"/>
      <c r="J4468" s="126"/>
      <c r="K4468" s="125"/>
    </row>
    <row r="4469" spans="1:11" ht="16.5" x14ac:dyDescent="0.3">
      <c r="A4469" s="135">
        <v>43393</v>
      </c>
      <c r="B4469" s="132" t="s">
        <v>2613</v>
      </c>
      <c r="C4469" s="126" t="s">
        <v>100</v>
      </c>
      <c r="D4469" s="134" t="s">
        <v>2444</v>
      </c>
      <c r="E4469" s="80">
        <v>2</v>
      </c>
      <c r="F4469" s="125">
        <v>230000.1</v>
      </c>
      <c r="G4469" s="80">
        <f t="shared" si="67"/>
        <v>460000.2</v>
      </c>
      <c r="H4469" s="133"/>
      <c r="I4469" s="80"/>
      <c r="J4469" s="126"/>
      <c r="K4469" s="125"/>
    </row>
    <row r="4470" spans="1:11" ht="16.5" x14ac:dyDescent="0.3">
      <c r="A4470" s="135"/>
      <c r="B4470" s="132"/>
      <c r="C4470" s="126"/>
      <c r="D4470" s="134" t="s">
        <v>1325</v>
      </c>
      <c r="E4470" s="80">
        <v>1</v>
      </c>
      <c r="F4470" s="125">
        <v>603900</v>
      </c>
      <c r="G4470" s="80">
        <f t="shared" si="67"/>
        <v>603900</v>
      </c>
      <c r="H4470" s="133"/>
      <c r="I4470" s="80"/>
      <c r="J4470" s="126"/>
      <c r="K4470" s="125"/>
    </row>
    <row r="4471" spans="1:11" ht="16.5" x14ac:dyDescent="0.3">
      <c r="A4471" s="135"/>
      <c r="B4471" s="132"/>
      <c r="C4471" s="126"/>
      <c r="D4471" s="134" t="s">
        <v>2588</v>
      </c>
      <c r="E4471" s="80">
        <v>1</v>
      </c>
      <c r="F4471" s="125">
        <v>454500.09</v>
      </c>
      <c r="G4471" s="80">
        <f t="shared" si="67"/>
        <v>454500.09</v>
      </c>
      <c r="H4471" s="133">
        <f>SUM(G4469:G4471)</f>
        <v>1518400.29</v>
      </c>
      <c r="I4471" s="80" t="s">
        <v>314</v>
      </c>
      <c r="J4471" s="126"/>
      <c r="K4471" s="125"/>
    </row>
    <row r="4472" spans="1:11" ht="16.5" x14ac:dyDescent="0.3">
      <c r="A4472" s="135"/>
      <c r="B4472" s="132"/>
      <c r="C4472" s="126"/>
      <c r="D4472" s="134"/>
      <c r="E4472" s="80"/>
      <c r="F4472" s="125"/>
      <c r="G4472" s="80">
        <f t="shared" si="67"/>
        <v>0</v>
      </c>
      <c r="H4472" s="133"/>
      <c r="I4472" s="80"/>
      <c r="J4472" s="126"/>
      <c r="K4472" s="125"/>
    </row>
    <row r="4473" spans="1:11" ht="16.5" x14ac:dyDescent="0.3">
      <c r="A4473" s="135">
        <v>43393</v>
      </c>
      <c r="B4473" s="132" t="s">
        <v>2614</v>
      </c>
      <c r="C4473" s="126" t="s">
        <v>985</v>
      </c>
      <c r="D4473" s="134" t="s">
        <v>273</v>
      </c>
      <c r="E4473" s="80">
        <v>35</v>
      </c>
      <c r="F4473" s="125">
        <v>855200.5</v>
      </c>
      <c r="G4473" s="80">
        <f t="shared" si="67"/>
        <v>29932017.5</v>
      </c>
      <c r="H4473" s="133">
        <f>G4473</f>
        <v>29932017.5</v>
      </c>
      <c r="I4473" s="80" t="s">
        <v>2545</v>
      </c>
      <c r="J4473" s="126"/>
      <c r="K4473" s="125"/>
    </row>
    <row r="4474" spans="1:11" ht="16.5" x14ac:dyDescent="0.3">
      <c r="A4474" s="135"/>
      <c r="B4474" s="132"/>
      <c r="C4474" s="126"/>
      <c r="D4474" s="134"/>
      <c r="E4474" s="80"/>
      <c r="F4474" s="125"/>
      <c r="G4474" s="80">
        <f t="shared" si="67"/>
        <v>0</v>
      </c>
      <c r="H4474" s="133"/>
      <c r="I4474" s="80"/>
      <c r="J4474" s="126"/>
      <c r="K4474" s="125"/>
    </row>
    <row r="4475" spans="1:11" ht="16.5" x14ac:dyDescent="0.3">
      <c r="A4475" s="135">
        <v>43395</v>
      </c>
      <c r="B4475" s="132" t="s">
        <v>2615</v>
      </c>
      <c r="C4475" s="126" t="s">
        <v>1540</v>
      </c>
      <c r="D4475" s="134" t="s">
        <v>28</v>
      </c>
      <c r="E4475" s="80">
        <v>6</v>
      </c>
      <c r="F4475" s="125">
        <v>605000</v>
      </c>
      <c r="G4475" s="80">
        <f t="shared" si="67"/>
        <v>3630000</v>
      </c>
      <c r="H4475" s="133">
        <f>G4475</f>
        <v>3630000</v>
      </c>
      <c r="I4475" s="80" t="s">
        <v>312</v>
      </c>
      <c r="J4475" s="126"/>
      <c r="K4475" s="125"/>
    </row>
    <row r="4476" spans="1:11" ht="16.5" x14ac:dyDescent="0.3">
      <c r="A4476" s="135"/>
      <c r="B4476" s="132"/>
      <c r="C4476" s="126"/>
      <c r="D4476" s="134"/>
      <c r="E4476" s="80"/>
      <c r="F4476" s="125"/>
      <c r="G4476" s="80">
        <f t="shared" si="67"/>
        <v>0</v>
      </c>
      <c r="H4476" s="133"/>
      <c r="I4476" s="80"/>
      <c r="J4476" s="126"/>
      <c r="K4476" s="125"/>
    </row>
    <row r="4477" spans="1:11" ht="16.5" x14ac:dyDescent="0.3">
      <c r="A4477" s="135">
        <v>43395</v>
      </c>
      <c r="B4477" s="132" t="s">
        <v>2616</v>
      </c>
      <c r="C4477" s="126" t="s">
        <v>2617</v>
      </c>
      <c r="D4477" s="134" t="s">
        <v>19</v>
      </c>
      <c r="E4477" s="80">
        <v>2</v>
      </c>
      <c r="F4477" s="125">
        <v>514800</v>
      </c>
      <c r="G4477" s="80">
        <f t="shared" si="67"/>
        <v>1029600</v>
      </c>
      <c r="H4477" s="133">
        <f>G4477</f>
        <v>1029600</v>
      </c>
      <c r="I4477" s="80" t="s">
        <v>1756</v>
      </c>
      <c r="J4477" s="126"/>
      <c r="K4477" s="125"/>
    </row>
    <row r="4478" spans="1:11" ht="16.5" x14ac:dyDescent="0.3">
      <c r="A4478" s="135"/>
      <c r="B4478" s="132"/>
      <c r="C4478" s="126"/>
      <c r="D4478" s="134"/>
      <c r="E4478" s="80"/>
      <c r="F4478" s="125"/>
      <c r="G4478" s="80">
        <f t="shared" si="67"/>
        <v>0</v>
      </c>
      <c r="H4478" s="133"/>
      <c r="I4478" s="80"/>
      <c r="J4478" s="126"/>
      <c r="K4478" s="125"/>
    </row>
    <row r="4479" spans="1:11" ht="16.5" x14ac:dyDescent="0.3">
      <c r="A4479" s="135">
        <v>43395</v>
      </c>
      <c r="B4479" s="132" t="s">
        <v>2618</v>
      </c>
      <c r="C4479" s="126" t="s">
        <v>2619</v>
      </c>
      <c r="D4479" s="134" t="s">
        <v>104</v>
      </c>
      <c r="E4479" s="80">
        <v>1</v>
      </c>
      <c r="F4479" s="125">
        <v>513900.09</v>
      </c>
      <c r="G4479" s="80">
        <f t="shared" si="67"/>
        <v>513900.09</v>
      </c>
      <c r="H4479" s="133">
        <f>G4479</f>
        <v>513900.09</v>
      </c>
      <c r="I4479" s="80" t="s">
        <v>314</v>
      </c>
      <c r="J4479" s="126"/>
      <c r="K4479" s="125"/>
    </row>
    <row r="4480" spans="1:11" ht="16.5" x14ac:dyDescent="0.3">
      <c r="A4480" s="135"/>
      <c r="B4480" s="132"/>
      <c r="C4480" s="126"/>
      <c r="D4480" s="134"/>
      <c r="E4480" s="80"/>
      <c r="F4480" s="125"/>
      <c r="G4480" s="80">
        <f t="shared" si="67"/>
        <v>0</v>
      </c>
      <c r="H4480" s="133"/>
      <c r="I4480" s="80"/>
      <c r="J4480" s="126"/>
      <c r="K4480" s="125"/>
    </row>
    <row r="4481" spans="1:11" ht="16.5" x14ac:dyDescent="0.3">
      <c r="A4481" s="135">
        <v>43395</v>
      </c>
      <c r="B4481" s="132" t="s">
        <v>2620</v>
      </c>
      <c r="C4481" s="126" t="s">
        <v>2544</v>
      </c>
      <c r="D4481" s="134" t="s">
        <v>20</v>
      </c>
      <c r="E4481" s="80">
        <v>3</v>
      </c>
      <c r="F4481" s="125">
        <v>544500</v>
      </c>
      <c r="G4481" s="80">
        <f t="shared" si="67"/>
        <v>1633500</v>
      </c>
      <c r="H4481" s="133">
        <f>G4481</f>
        <v>1633500</v>
      </c>
      <c r="I4481" s="80" t="s">
        <v>1756</v>
      </c>
      <c r="J4481" s="126"/>
      <c r="K4481" s="125"/>
    </row>
    <row r="4482" spans="1:11" ht="16.5" x14ac:dyDescent="0.3">
      <c r="A4482" s="135"/>
      <c r="B4482" s="132"/>
      <c r="C4482" s="126"/>
      <c r="D4482" s="134"/>
      <c r="E4482" s="80"/>
      <c r="F4482" s="125"/>
      <c r="G4482" s="80">
        <f t="shared" si="67"/>
        <v>0</v>
      </c>
      <c r="H4482" s="133"/>
      <c r="I4482" s="80"/>
      <c r="J4482" s="126"/>
      <c r="K4482" s="125"/>
    </row>
    <row r="4483" spans="1:11" ht="16.5" x14ac:dyDescent="0.3">
      <c r="A4483" s="135">
        <v>43395</v>
      </c>
      <c r="B4483" s="132" t="s">
        <v>2621</v>
      </c>
      <c r="C4483" s="126" t="s">
        <v>1083</v>
      </c>
      <c r="D4483" s="134" t="s">
        <v>2094</v>
      </c>
      <c r="E4483" s="80">
        <v>6</v>
      </c>
      <c r="F4483" s="125">
        <v>234000.36</v>
      </c>
      <c r="G4483" s="80">
        <f t="shared" si="67"/>
        <v>1404002.16</v>
      </c>
      <c r="H4483" s="133">
        <f>G4483</f>
        <v>1404002.16</v>
      </c>
      <c r="I4483" s="80" t="s">
        <v>2524</v>
      </c>
      <c r="J4483" s="126"/>
      <c r="K4483" s="125"/>
    </row>
    <row r="4484" spans="1:11" ht="16.5" x14ac:dyDescent="0.3">
      <c r="A4484" s="135"/>
      <c r="B4484" s="132"/>
      <c r="C4484" s="126"/>
      <c r="D4484" s="134"/>
      <c r="E4484" s="80"/>
      <c r="F4484" s="125"/>
      <c r="G4484" s="80">
        <f t="shared" si="67"/>
        <v>0</v>
      </c>
      <c r="H4484" s="133"/>
      <c r="I4484" s="80"/>
      <c r="J4484" s="126"/>
      <c r="K4484" s="125"/>
    </row>
    <row r="4485" spans="1:11" ht="16.5" x14ac:dyDescent="0.3">
      <c r="A4485" s="135">
        <v>43395</v>
      </c>
      <c r="B4485" s="132" t="s">
        <v>2622</v>
      </c>
      <c r="C4485" s="126" t="s">
        <v>1031</v>
      </c>
      <c r="D4485" s="134" t="s">
        <v>2459</v>
      </c>
      <c r="E4485" s="80">
        <v>2</v>
      </c>
      <c r="F4485" s="125">
        <v>513900.09</v>
      </c>
      <c r="G4485" s="80">
        <f t="shared" si="67"/>
        <v>1027800.18</v>
      </c>
      <c r="H4485" s="133">
        <f>G4485</f>
        <v>1027800.18</v>
      </c>
      <c r="I4485" s="80" t="s">
        <v>309</v>
      </c>
      <c r="J4485" s="126"/>
      <c r="K4485" s="125"/>
    </row>
    <row r="4486" spans="1:11" ht="16.5" x14ac:dyDescent="0.3">
      <c r="A4486" s="135"/>
      <c r="B4486" s="132"/>
      <c r="C4486" s="126"/>
      <c r="D4486" s="134"/>
      <c r="E4486" s="80"/>
      <c r="F4486" s="125"/>
      <c r="G4486" s="80">
        <f t="shared" si="67"/>
        <v>0</v>
      </c>
      <c r="H4486" s="133"/>
      <c r="I4486" s="80"/>
      <c r="J4486" s="126"/>
      <c r="K4486" s="125"/>
    </row>
    <row r="4487" spans="1:11" ht="16.5" x14ac:dyDescent="0.3">
      <c r="A4487" s="135">
        <v>43395</v>
      </c>
      <c r="B4487" s="132" t="s">
        <v>2623</v>
      </c>
      <c r="C4487" s="126" t="s">
        <v>676</v>
      </c>
      <c r="D4487" s="134" t="s">
        <v>109</v>
      </c>
      <c r="E4487" s="80">
        <v>2</v>
      </c>
      <c r="F4487" s="125">
        <v>230000.1</v>
      </c>
      <c r="G4487" s="80">
        <f t="shared" si="67"/>
        <v>460000.2</v>
      </c>
      <c r="H4487" s="133">
        <f>G4487</f>
        <v>460000.2</v>
      </c>
      <c r="I4487" s="80" t="s">
        <v>312</v>
      </c>
      <c r="J4487" s="126"/>
      <c r="K4487" s="125"/>
    </row>
    <row r="4488" spans="1:11" ht="16.5" x14ac:dyDescent="0.3">
      <c r="A4488" s="135"/>
      <c r="B4488" s="132"/>
      <c r="C4488" s="126"/>
      <c r="D4488" s="134"/>
      <c r="E4488" s="80"/>
      <c r="F4488" s="125"/>
      <c r="G4488" s="80">
        <f t="shared" si="67"/>
        <v>0</v>
      </c>
      <c r="H4488" s="133"/>
      <c r="I4488" s="80"/>
      <c r="J4488" s="126"/>
      <c r="K4488" s="125"/>
    </row>
    <row r="4489" spans="1:11" ht="16.5" x14ac:dyDescent="0.3">
      <c r="A4489" s="135">
        <v>43395</v>
      </c>
      <c r="B4489" s="132" t="s">
        <v>2624</v>
      </c>
      <c r="C4489" s="126" t="s">
        <v>284</v>
      </c>
      <c r="D4489" s="134" t="s">
        <v>109</v>
      </c>
      <c r="E4489" s="80">
        <v>24</v>
      </c>
      <c r="F4489" s="125">
        <v>230000.1</v>
      </c>
      <c r="G4489" s="80">
        <f t="shared" si="67"/>
        <v>5520002.4000000004</v>
      </c>
      <c r="H4489" s="133"/>
      <c r="I4489" s="80"/>
      <c r="J4489" s="126"/>
      <c r="K4489" s="125"/>
    </row>
    <row r="4490" spans="1:11" ht="16.5" x14ac:dyDescent="0.3">
      <c r="A4490" s="135"/>
      <c r="B4490" s="132"/>
      <c r="C4490" s="126"/>
      <c r="D4490" s="134" t="s">
        <v>104</v>
      </c>
      <c r="E4490" s="80">
        <v>1</v>
      </c>
      <c r="F4490" s="125">
        <v>571000.1</v>
      </c>
      <c r="G4490" s="80">
        <f t="shared" si="67"/>
        <v>571000.1</v>
      </c>
      <c r="H4490" s="133">
        <f>SUM(G4489:G4490)</f>
        <v>6091002.5</v>
      </c>
      <c r="I4490" s="80" t="s">
        <v>310</v>
      </c>
      <c r="J4490" s="126"/>
      <c r="K4490" s="125"/>
    </row>
    <row r="4491" spans="1:11" ht="16.5" x14ac:dyDescent="0.3">
      <c r="A4491" s="135"/>
      <c r="B4491" s="132"/>
      <c r="C4491" s="126"/>
      <c r="D4491" s="134"/>
      <c r="E4491" s="80"/>
      <c r="F4491" s="125"/>
      <c r="G4491" s="80">
        <f t="shared" si="67"/>
        <v>0</v>
      </c>
      <c r="H4491" s="133"/>
      <c r="I4491" s="80"/>
      <c r="J4491" s="126"/>
      <c r="K4491" s="125"/>
    </row>
    <row r="4492" spans="1:11" ht="16.5" x14ac:dyDescent="0.3">
      <c r="A4492" s="135">
        <v>43395</v>
      </c>
      <c r="B4492" s="132" t="s">
        <v>2625</v>
      </c>
      <c r="C4492" s="126" t="s">
        <v>57</v>
      </c>
      <c r="D4492" s="134" t="s">
        <v>31</v>
      </c>
      <c r="E4492" s="80">
        <v>2</v>
      </c>
      <c r="F4492" s="125">
        <v>529199.55000000005</v>
      </c>
      <c r="G4492" s="80">
        <f t="shared" si="67"/>
        <v>1058399.1000000001</v>
      </c>
      <c r="H4492" s="133">
        <f>G4492</f>
        <v>1058399.1000000001</v>
      </c>
      <c r="I4492" s="80" t="s">
        <v>309</v>
      </c>
      <c r="J4492" s="126"/>
      <c r="K4492" s="125"/>
    </row>
    <row r="4493" spans="1:11" ht="16.5" x14ac:dyDescent="0.3">
      <c r="A4493" s="135"/>
      <c r="B4493" s="132"/>
      <c r="C4493" s="126"/>
      <c r="D4493" s="134"/>
      <c r="E4493" s="80"/>
      <c r="F4493" s="125"/>
      <c r="G4493" s="80">
        <f t="shared" si="67"/>
        <v>0</v>
      </c>
      <c r="H4493" s="133"/>
      <c r="I4493" s="80"/>
      <c r="J4493" s="126"/>
      <c r="K4493" s="125"/>
    </row>
    <row r="4494" spans="1:11" ht="16.5" x14ac:dyDescent="0.3">
      <c r="A4494" s="135">
        <v>43395</v>
      </c>
      <c r="B4494" s="132" t="s">
        <v>2626</v>
      </c>
      <c r="C4494" s="126" t="s">
        <v>2544</v>
      </c>
      <c r="D4494" s="134" t="s">
        <v>31</v>
      </c>
      <c r="E4494" s="80">
        <v>5</v>
      </c>
      <c r="F4494" s="125">
        <v>529199.44999999995</v>
      </c>
      <c r="G4494" s="80">
        <f t="shared" si="67"/>
        <v>2645997.25</v>
      </c>
      <c r="H4494" s="133">
        <f>G4494</f>
        <v>2645997.25</v>
      </c>
      <c r="I4494" s="80" t="s">
        <v>309</v>
      </c>
      <c r="J4494" s="126"/>
      <c r="K4494" s="125"/>
    </row>
    <row r="4495" spans="1:11" ht="16.5" x14ac:dyDescent="0.3">
      <c r="A4495" s="135"/>
      <c r="B4495" s="132"/>
      <c r="C4495" s="126"/>
      <c r="D4495" s="134"/>
      <c r="E4495" s="80"/>
      <c r="F4495" s="125"/>
      <c r="G4495" s="80">
        <f t="shared" si="67"/>
        <v>0</v>
      </c>
      <c r="H4495" s="133"/>
      <c r="I4495" s="80"/>
      <c r="J4495" s="126"/>
      <c r="K4495" s="125"/>
    </row>
    <row r="4496" spans="1:11" ht="16.5" x14ac:dyDescent="0.3">
      <c r="A4496" s="135">
        <v>43395</v>
      </c>
      <c r="B4496" s="132" t="s">
        <v>2627</v>
      </c>
      <c r="C4496" s="126" t="s">
        <v>985</v>
      </c>
      <c r="D4496" s="134" t="s">
        <v>1854</v>
      </c>
      <c r="E4496" s="80">
        <v>60</v>
      </c>
      <c r="F4496" s="125">
        <v>209999.9</v>
      </c>
      <c r="G4496" s="80">
        <f t="shared" si="67"/>
        <v>12599994</v>
      </c>
      <c r="H4496" s="133">
        <f>G4496</f>
        <v>12599994</v>
      </c>
      <c r="I4496" s="80" t="s">
        <v>2545</v>
      </c>
      <c r="J4496" s="126"/>
      <c r="K4496" s="125"/>
    </row>
    <row r="4497" spans="1:11" ht="16.5" x14ac:dyDescent="0.3">
      <c r="A4497" s="135"/>
      <c r="B4497" s="132"/>
      <c r="C4497" s="126"/>
      <c r="D4497" s="134"/>
      <c r="E4497" s="80"/>
      <c r="F4497" s="125"/>
      <c r="G4497" s="80">
        <f t="shared" si="67"/>
        <v>0</v>
      </c>
      <c r="H4497" s="133"/>
      <c r="I4497" s="80"/>
      <c r="J4497" s="126"/>
      <c r="K4497" s="125"/>
    </row>
    <row r="4498" spans="1:11" ht="16.5" x14ac:dyDescent="0.3">
      <c r="A4498" s="135">
        <v>43395</v>
      </c>
      <c r="B4498" s="132" t="s">
        <v>2628</v>
      </c>
      <c r="C4498" s="126" t="s">
        <v>786</v>
      </c>
      <c r="D4498" s="134" t="s">
        <v>405</v>
      </c>
      <c r="E4498" s="80">
        <v>6</v>
      </c>
      <c r="F4498" s="125">
        <v>540000.55000000005</v>
      </c>
      <c r="G4498" s="80">
        <f t="shared" si="67"/>
        <v>3240003.3000000003</v>
      </c>
      <c r="H4498" s="133"/>
      <c r="I4498" s="80"/>
      <c r="J4498" s="126"/>
      <c r="K4498" s="125"/>
    </row>
    <row r="4499" spans="1:11" ht="16.5" x14ac:dyDescent="0.3">
      <c r="A4499" s="135"/>
      <c r="B4499" s="132"/>
      <c r="C4499" s="126"/>
      <c r="D4499" s="134" t="s">
        <v>2629</v>
      </c>
      <c r="E4499" s="80">
        <v>6</v>
      </c>
      <c r="F4499" s="125">
        <v>513900.09</v>
      </c>
      <c r="G4499" s="80">
        <f t="shared" si="67"/>
        <v>3083400.54</v>
      </c>
      <c r="H4499" s="133">
        <f>SUM(G4498:G4499)</f>
        <v>6323403.8399999999</v>
      </c>
      <c r="I4499" s="80" t="s">
        <v>309</v>
      </c>
      <c r="J4499" s="126"/>
      <c r="K4499" s="125"/>
    </row>
    <row r="4500" spans="1:11" ht="16.5" x14ac:dyDescent="0.3">
      <c r="A4500" s="135"/>
      <c r="B4500" s="132"/>
      <c r="C4500" s="126"/>
      <c r="D4500" s="134"/>
      <c r="E4500" s="80"/>
      <c r="F4500" s="125"/>
      <c r="G4500" s="80">
        <f t="shared" si="67"/>
        <v>0</v>
      </c>
      <c r="H4500" s="133"/>
      <c r="I4500" s="80"/>
      <c r="J4500" s="126"/>
      <c r="K4500" s="125"/>
    </row>
    <row r="4501" spans="1:11" ht="16.5" x14ac:dyDescent="0.3">
      <c r="A4501" s="135">
        <v>43395</v>
      </c>
      <c r="B4501" s="132" t="s">
        <v>2630</v>
      </c>
      <c r="C4501" s="126" t="s">
        <v>2517</v>
      </c>
      <c r="D4501" s="134" t="s">
        <v>2631</v>
      </c>
      <c r="E4501" s="80">
        <v>14</v>
      </c>
      <c r="F4501" s="125">
        <v>204300.46</v>
      </c>
      <c r="G4501" s="80">
        <f t="shared" si="67"/>
        <v>2860206.44</v>
      </c>
      <c r="H4501" s="133">
        <f>G4501</f>
        <v>2860206.44</v>
      </c>
      <c r="I4501" s="80" t="s">
        <v>309</v>
      </c>
      <c r="J4501" s="126"/>
      <c r="K4501" s="125"/>
    </row>
    <row r="4502" spans="1:11" ht="16.5" x14ac:dyDescent="0.3">
      <c r="A4502" s="135"/>
      <c r="B4502" s="132"/>
      <c r="C4502" s="126"/>
      <c r="D4502" s="134"/>
      <c r="E4502" s="80"/>
      <c r="F4502" s="125"/>
      <c r="G4502" s="80">
        <f t="shared" si="67"/>
        <v>0</v>
      </c>
      <c r="H4502" s="133"/>
      <c r="I4502" s="80"/>
      <c r="J4502" s="126"/>
      <c r="K4502" s="125"/>
    </row>
    <row r="4503" spans="1:11" ht="16.5" x14ac:dyDescent="0.3">
      <c r="A4503" s="135">
        <v>43395</v>
      </c>
      <c r="B4503" s="132" t="s">
        <v>2632</v>
      </c>
      <c r="C4503" s="126" t="s">
        <v>253</v>
      </c>
      <c r="D4503" s="134" t="s">
        <v>109</v>
      </c>
      <c r="E4503" s="80">
        <v>5</v>
      </c>
      <c r="F4503" s="125">
        <v>230000.1</v>
      </c>
      <c r="G4503" s="80">
        <f t="shared" si="67"/>
        <v>1150000.5</v>
      </c>
      <c r="H4503" s="133">
        <f>G4503</f>
        <v>1150000.5</v>
      </c>
      <c r="I4503" s="80" t="s">
        <v>315</v>
      </c>
      <c r="J4503" s="126"/>
      <c r="K4503" s="125"/>
    </row>
    <row r="4504" spans="1:11" ht="16.5" x14ac:dyDescent="0.3">
      <c r="A4504" s="135"/>
      <c r="B4504" s="132"/>
      <c r="C4504" s="126"/>
      <c r="D4504" s="134"/>
      <c r="E4504" s="80"/>
      <c r="F4504" s="125"/>
      <c r="G4504" s="80">
        <f t="shared" si="67"/>
        <v>0</v>
      </c>
      <c r="H4504" s="133"/>
      <c r="I4504" s="80"/>
      <c r="J4504" s="126"/>
      <c r="K4504" s="125"/>
    </row>
    <row r="4505" spans="1:11" ht="16.5" x14ac:dyDescent="0.3">
      <c r="A4505" s="135">
        <v>43395</v>
      </c>
      <c r="B4505" s="132" t="s">
        <v>2633</v>
      </c>
      <c r="C4505" s="126" t="s">
        <v>42</v>
      </c>
      <c r="D4505" s="134" t="s">
        <v>1094</v>
      </c>
      <c r="E4505" s="80">
        <v>8</v>
      </c>
      <c r="F4505" s="125">
        <v>215000.5</v>
      </c>
      <c r="G4505" s="80">
        <f t="shared" si="67"/>
        <v>1720004</v>
      </c>
      <c r="H4505" s="133">
        <f>G4505</f>
        <v>1720004</v>
      </c>
      <c r="I4505" s="80" t="s">
        <v>1756</v>
      </c>
      <c r="J4505" s="126"/>
      <c r="K4505" s="125"/>
    </row>
    <row r="4506" spans="1:11" ht="16.5" x14ac:dyDescent="0.3">
      <c r="A4506" s="135"/>
      <c r="B4506" s="132"/>
      <c r="C4506" s="126"/>
      <c r="D4506" s="134"/>
      <c r="E4506" s="80"/>
      <c r="F4506" s="125"/>
      <c r="G4506" s="80">
        <f t="shared" si="67"/>
        <v>0</v>
      </c>
      <c r="H4506" s="133"/>
      <c r="I4506" s="80"/>
      <c r="J4506" s="126"/>
      <c r="K4506" s="125"/>
    </row>
    <row r="4507" spans="1:11" ht="16.5" x14ac:dyDescent="0.3">
      <c r="A4507" s="135">
        <v>43395</v>
      </c>
      <c r="B4507" s="132" t="s">
        <v>2634</v>
      </c>
      <c r="C4507" s="126" t="s">
        <v>35</v>
      </c>
      <c r="D4507" s="134" t="s">
        <v>2635</v>
      </c>
      <c r="E4507" s="80">
        <v>80</v>
      </c>
      <c r="F4507" s="125">
        <v>75000.2</v>
      </c>
      <c r="G4507" s="80">
        <f t="shared" si="67"/>
        <v>6000016</v>
      </c>
      <c r="H4507" s="133">
        <f>G4507</f>
        <v>6000016</v>
      </c>
      <c r="I4507" s="80" t="s">
        <v>2524</v>
      </c>
      <c r="J4507" s="126"/>
      <c r="K4507" s="125"/>
    </row>
    <row r="4508" spans="1:11" ht="16.5" x14ac:dyDescent="0.3">
      <c r="A4508" s="135"/>
      <c r="B4508" s="132"/>
      <c r="C4508" s="126"/>
      <c r="D4508" s="134"/>
      <c r="E4508" s="80"/>
      <c r="F4508" s="125"/>
      <c r="G4508" s="80">
        <f t="shared" si="67"/>
        <v>0</v>
      </c>
      <c r="H4508" s="133"/>
      <c r="I4508" s="80"/>
      <c r="J4508" s="126"/>
      <c r="K4508" s="125"/>
    </row>
    <row r="4509" spans="1:11" ht="16.5" x14ac:dyDescent="0.3">
      <c r="A4509" s="135">
        <v>43396</v>
      </c>
      <c r="B4509" s="132" t="s">
        <v>2636</v>
      </c>
      <c r="C4509" s="126" t="s">
        <v>2370</v>
      </c>
      <c r="D4509" s="134" t="s">
        <v>2073</v>
      </c>
      <c r="E4509" s="80">
        <v>2</v>
      </c>
      <c r="F4509" s="125">
        <v>234000.36</v>
      </c>
      <c r="G4509" s="80">
        <f t="shared" si="67"/>
        <v>468000.72</v>
      </c>
      <c r="H4509" s="133">
        <f>G4509</f>
        <v>468000.72</v>
      </c>
      <c r="I4509" s="80" t="s">
        <v>2524</v>
      </c>
      <c r="J4509" s="126"/>
      <c r="K4509" s="125"/>
    </row>
    <row r="4510" spans="1:11" ht="16.5" x14ac:dyDescent="0.3">
      <c r="A4510" s="135"/>
      <c r="B4510" s="132"/>
      <c r="C4510" s="126"/>
      <c r="D4510" s="134"/>
      <c r="E4510" s="80"/>
      <c r="F4510" s="125"/>
      <c r="G4510" s="80">
        <f t="shared" si="67"/>
        <v>0</v>
      </c>
      <c r="H4510" s="133"/>
      <c r="I4510" s="80"/>
      <c r="J4510" s="126"/>
      <c r="K4510" s="125"/>
    </row>
    <row r="4511" spans="1:11" ht="16.5" x14ac:dyDescent="0.3">
      <c r="A4511" s="137">
        <v>43396</v>
      </c>
      <c r="B4511" s="138" t="s">
        <v>2637</v>
      </c>
      <c r="C4511" s="139" t="s">
        <v>1978</v>
      </c>
      <c r="D4511" s="140" t="s">
        <v>20</v>
      </c>
      <c r="E4511" s="86">
        <v>1</v>
      </c>
      <c r="F4511" s="141">
        <v>574750</v>
      </c>
      <c r="G4511" s="86">
        <f t="shared" si="67"/>
        <v>574750</v>
      </c>
      <c r="H4511" s="149"/>
      <c r="I4511" s="80"/>
      <c r="J4511" s="126"/>
      <c r="K4511" s="125"/>
    </row>
    <row r="4512" spans="1:11" ht="16.5" x14ac:dyDescent="0.3">
      <c r="A4512" s="137"/>
      <c r="B4512" s="138"/>
      <c r="C4512" s="139"/>
      <c r="D4512" s="140" t="s">
        <v>104</v>
      </c>
      <c r="E4512" s="86">
        <v>2</v>
      </c>
      <c r="F4512" s="141">
        <v>542450.09499999997</v>
      </c>
      <c r="G4512" s="86">
        <f t="shared" si="67"/>
        <v>1084900.19</v>
      </c>
      <c r="H4512" s="149">
        <f>SUM(G4511:G4512)</f>
        <v>1659650.19</v>
      </c>
      <c r="I4512" s="80" t="s">
        <v>1756</v>
      </c>
      <c r="J4512" s="126"/>
      <c r="K4512" s="125"/>
    </row>
    <row r="4513" spans="1:11" ht="16.5" x14ac:dyDescent="0.3">
      <c r="A4513" s="135"/>
      <c r="B4513" s="132"/>
      <c r="C4513" s="126"/>
      <c r="D4513" s="134"/>
      <c r="E4513" s="80"/>
      <c r="F4513" s="125"/>
      <c r="G4513" s="80">
        <f t="shared" si="67"/>
        <v>0</v>
      </c>
      <c r="H4513" s="133"/>
      <c r="I4513" s="80"/>
      <c r="J4513" s="126"/>
      <c r="K4513" s="125"/>
    </row>
    <row r="4514" spans="1:11" ht="16.5" x14ac:dyDescent="0.3">
      <c r="A4514" s="135">
        <v>43396</v>
      </c>
      <c r="B4514" s="132" t="s">
        <v>2638</v>
      </c>
      <c r="C4514" s="126" t="s">
        <v>2367</v>
      </c>
      <c r="D4514" s="134" t="s">
        <v>1094</v>
      </c>
      <c r="E4514" s="80">
        <v>1</v>
      </c>
      <c r="F4514" s="125">
        <v>215000.5</v>
      </c>
      <c r="G4514" s="80">
        <f t="shared" si="67"/>
        <v>215000.5</v>
      </c>
      <c r="H4514" s="133">
        <f>G4514</f>
        <v>215000.5</v>
      </c>
      <c r="I4514" s="80" t="s">
        <v>1215</v>
      </c>
      <c r="J4514" s="126"/>
      <c r="K4514" s="125"/>
    </row>
    <row r="4515" spans="1:11" ht="16.5" x14ac:dyDescent="0.3">
      <c r="A4515" s="135"/>
      <c r="B4515" s="132"/>
      <c r="C4515" s="126"/>
      <c r="D4515" s="134"/>
      <c r="E4515" s="80"/>
      <c r="F4515" s="125"/>
      <c r="G4515" s="80">
        <f t="shared" si="67"/>
        <v>0</v>
      </c>
      <c r="H4515" s="133"/>
      <c r="I4515" s="80"/>
      <c r="J4515" s="126"/>
      <c r="K4515" s="125"/>
    </row>
    <row r="4516" spans="1:11" ht="16.5" x14ac:dyDescent="0.3">
      <c r="A4516" s="135">
        <v>43396</v>
      </c>
      <c r="B4516" s="132" t="s">
        <v>2639</v>
      </c>
      <c r="C4516" s="126" t="s">
        <v>2640</v>
      </c>
      <c r="D4516" s="134" t="s">
        <v>2631</v>
      </c>
      <c r="E4516" s="80">
        <v>1</v>
      </c>
      <c r="F4516" s="125">
        <v>215650.38</v>
      </c>
      <c r="G4516" s="80">
        <f t="shared" si="67"/>
        <v>215650.38</v>
      </c>
      <c r="H4516" s="133">
        <f>G4516</f>
        <v>215650.38</v>
      </c>
      <c r="I4516" s="80" t="s">
        <v>1756</v>
      </c>
      <c r="J4516" s="126"/>
      <c r="K4516" s="125"/>
    </row>
    <row r="4517" spans="1:11" ht="16.5" x14ac:dyDescent="0.3">
      <c r="A4517" s="135"/>
      <c r="B4517" s="132"/>
      <c r="C4517" s="126"/>
      <c r="D4517" s="134"/>
      <c r="E4517" s="80"/>
      <c r="F4517" s="125"/>
      <c r="G4517" s="80">
        <f t="shared" si="67"/>
        <v>0</v>
      </c>
      <c r="H4517" s="133"/>
      <c r="I4517" s="80"/>
      <c r="J4517" s="126"/>
      <c r="K4517" s="125"/>
    </row>
    <row r="4518" spans="1:11" ht="16.5" x14ac:dyDescent="0.3">
      <c r="A4518" s="135">
        <v>43396</v>
      </c>
      <c r="B4518" s="132" t="s">
        <v>2641</v>
      </c>
      <c r="C4518" s="126" t="s">
        <v>1480</v>
      </c>
      <c r="D4518" s="134" t="s">
        <v>31</v>
      </c>
      <c r="E4518" s="80">
        <v>1</v>
      </c>
      <c r="F4518" s="125">
        <v>529199.44999999995</v>
      </c>
      <c r="G4518" s="80">
        <f t="shared" si="67"/>
        <v>529199.44999999995</v>
      </c>
      <c r="H4518" s="133">
        <f>G4518</f>
        <v>529199.44999999995</v>
      </c>
      <c r="I4518" s="80" t="s">
        <v>314</v>
      </c>
      <c r="J4518" s="126"/>
      <c r="K4518" s="125"/>
    </row>
    <row r="4519" spans="1:11" ht="16.5" x14ac:dyDescent="0.3">
      <c r="A4519" s="135"/>
      <c r="B4519" s="132"/>
      <c r="C4519" s="126"/>
      <c r="D4519" s="134"/>
      <c r="E4519" s="80"/>
      <c r="F4519" s="125"/>
      <c r="G4519" s="80">
        <f t="shared" si="67"/>
        <v>0</v>
      </c>
      <c r="H4519" s="133"/>
      <c r="I4519" s="80"/>
      <c r="J4519" s="126"/>
      <c r="K4519" s="125"/>
    </row>
    <row r="4520" spans="1:11" ht="16.5" x14ac:dyDescent="0.3">
      <c r="A4520" s="135">
        <v>43396</v>
      </c>
      <c r="B4520" s="132" t="s">
        <v>2642</v>
      </c>
      <c r="C4520" s="126" t="s">
        <v>38</v>
      </c>
      <c r="D4520" s="134" t="s">
        <v>1094</v>
      </c>
      <c r="E4520" s="80">
        <v>48</v>
      </c>
      <c r="F4520" s="125">
        <v>215000.5</v>
      </c>
      <c r="G4520" s="80">
        <f t="shared" si="67"/>
        <v>10320024</v>
      </c>
      <c r="H4520" s="133">
        <f>G4520</f>
        <v>10320024</v>
      </c>
      <c r="I4520" s="80" t="s">
        <v>310</v>
      </c>
      <c r="J4520" s="126"/>
      <c r="K4520" s="125"/>
    </row>
    <row r="4521" spans="1:11" ht="16.5" x14ac:dyDescent="0.3">
      <c r="A4521" s="135"/>
      <c r="B4521" s="132"/>
      <c r="C4521" s="126"/>
      <c r="D4521" s="134"/>
      <c r="E4521" s="80"/>
      <c r="F4521" s="125"/>
      <c r="G4521" s="80">
        <f t="shared" si="67"/>
        <v>0</v>
      </c>
      <c r="H4521" s="133"/>
      <c r="I4521" s="80"/>
      <c r="J4521" s="126"/>
      <c r="K4521" s="125"/>
    </row>
    <row r="4522" spans="1:11" ht="16.5" x14ac:dyDescent="0.3">
      <c r="A4522" s="135">
        <v>43396</v>
      </c>
      <c r="B4522" s="132" t="s">
        <v>2643</v>
      </c>
      <c r="C4522" s="126" t="s">
        <v>87</v>
      </c>
      <c r="D4522" s="134" t="s">
        <v>2073</v>
      </c>
      <c r="E4522" s="80">
        <v>4</v>
      </c>
      <c r="F4522" s="125">
        <v>234000.46</v>
      </c>
      <c r="G4522" s="80">
        <f t="shared" si="67"/>
        <v>936001.84</v>
      </c>
      <c r="H4522" s="133">
        <f>G4522</f>
        <v>936001.84</v>
      </c>
      <c r="I4522" s="80" t="s">
        <v>674</v>
      </c>
      <c r="J4522" s="126"/>
      <c r="K4522" s="125"/>
    </row>
    <row r="4523" spans="1:11" ht="16.5" x14ac:dyDescent="0.3">
      <c r="A4523" s="135"/>
      <c r="B4523" s="132"/>
      <c r="C4523" s="126"/>
      <c r="D4523" s="134"/>
      <c r="E4523" s="80"/>
      <c r="F4523" s="125"/>
      <c r="G4523" s="80">
        <f t="shared" si="67"/>
        <v>0</v>
      </c>
      <c r="H4523" s="133"/>
      <c r="I4523" s="80"/>
      <c r="J4523" s="126"/>
      <c r="K4523" s="125"/>
    </row>
    <row r="4524" spans="1:11" ht="16.5" x14ac:dyDescent="0.3">
      <c r="A4524" s="135">
        <v>43396</v>
      </c>
      <c r="B4524" s="132" t="s">
        <v>2644</v>
      </c>
      <c r="C4524" s="126" t="s">
        <v>1957</v>
      </c>
      <c r="D4524" s="134" t="s">
        <v>28</v>
      </c>
      <c r="E4524" s="80">
        <v>3</v>
      </c>
      <c r="F4524" s="125">
        <v>544500</v>
      </c>
      <c r="G4524" s="80">
        <f t="shared" si="67"/>
        <v>1633500</v>
      </c>
      <c r="H4524" s="133"/>
      <c r="I4524" s="80"/>
      <c r="J4524" s="126"/>
      <c r="K4524" s="125"/>
    </row>
    <row r="4525" spans="1:11" ht="16.5" x14ac:dyDescent="0.3">
      <c r="A4525" s="135"/>
      <c r="B4525" s="132"/>
      <c r="C4525" s="126"/>
      <c r="D4525" s="134" t="s">
        <v>2494</v>
      </c>
      <c r="E4525" s="80">
        <v>5</v>
      </c>
      <c r="F4525" s="125">
        <v>621900.18000000005</v>
      </c>
      <c r="G4525" s="80">
        <f t="shared" si="67"/>
        <v>3109500.9000000004</v>
      </c>
      <c r="H4525" s="133"/>
      <c r="I4525" s="80"/>
      <c r="J4525" s="126"/>
      <c r="K4525" s="125"/>
    </row>
    <row r="4526" spans="1:11" ht="16.5" x14ac:dyDescent="0.3">
      <c r="A4526" s="135"/>
      <c r="B4526" s="132"/>
      <c r="C4526" s="126"/>
      <c r="D4526" s="134" t="s">
        <v>2241</v>
      </c>
      <c r="E4526" s="80">
        <v>5</v>
      </c>
      <c r="F4526" s="125">
        <v>540000.55000000005</v>
      </c>
      <c r="G4526" s="80">
        <f t="shared" si="67"/>
        <v>2700002.75</v>
      </c>
      <c r="H4526" s="133">
        <f>SUM(G4524:G4526)</f>
        <v>7443003.6500000004</v>
      </c>
      <c r="I4526" s="80" t="s">
        <v>309</v>
      </c>
      <c r="J4526" s="126"/>
      <c r="K4526" s="125"/>
    </row>
    <row r="4527" spans="1:11" ht="16.5" x14ac:dyDescent="0.3">
      <c r="A4527" s="135"/>
      <c r="B4527" s="132"/>
      <c r="C4527" s="126"/>
      <c r="D4527" s="134"/>
      <c r="E4527" s="80"/>
      <c r="F4527" s="125"/>
      <c r="G4527" s="80">
        <f t="shared" si="67"/>
        <v>0</v>
      </c>
      <c r="H4527" s="133"/>
      <c r="I4527" s="80"/>
      <c r="J4527" s="126"/>
      <c r="K4527" s="125"/>
    </row>
    <row r="4528" spans="1:11" ht="16.5" x14ac:dyDescent="0.3">
      <c r="A4528" s="135">
        <v>43396</v>
      </c>
      <c r="B4528" s="132" t="s">
        <v>2645</v>
      </c>
      <c r="C4528" s="126" t="s">
        <v>2646</v>
      </c>
      <c r="D4528" s="134" t="s">
        <v>28</v>
      </c>
      <c r="E4528" s="80">
        <v>3</v>
      </c>
      <c r="F4528" s="125">
        <v>544500</v>
      </c>
      <c r="G4528" s="80">
        <f t="shared" si="67"/>
        <v>1633500</v>
      </c>
      <c r="H4528" s="133"/>
      <c r="I4528" s="80"/>
      <c r="J4528" s="126"/>
      <c r="K4528" s="125"/>
    </row>
    <row r="4529" spans="1:11" ht="16.5" x14ac:dyDescent="0.3">
      <c r="A4529" s="135"/>
      <c r="B4529" s="132"/>
      <c r="C4529" s="126"/>
      <c r="D4529" s="134" t="s">
        <v>1325</v>
      </c>
      <c r="E4529" s="80">
        <v>1</v>
      </c>
      <c r="F4529" s="125">
        <v>603900</v>
      </c>
      <c r="G4529" s="80">
        <f t="shared" si="67"/>
        <v>603900</v>
      </c>
      <c r="H4529" s="133">
        <f>SUM(G4528:G4529)</f>
        <v>2237400</v>
      </c>
      <c r="I4529" s="80" t="s">
        <v>309</v>
      </c>
      <c r="J4529" s="126"/>
      <c r="K4529" s="125"/>
    </row>
    <row r="4530" spans="1:11" ht="16.5" x14ac:dyDescent="0.3">
      <c r="A4530" s="135"/>
      <c r="B4530" s="132"/>
      <c r="C4530" s="126"/>
      <c r="D4530" s="134"/>
      <c r="E4530" s="80"/>
      <c r="F4530" s="125"/>
      <c r="G4530" s="80">
        <f t="shared" si="67"/>
        <v>0</v>
      </c>
      <c r="H4530" s="133"/>
      <c r="I4530" s="80"/>
      <c r="J4530" s="126"/>
      <c r="K4530" s="125"/>
    </row>
    <row r="4531" spans="1:11" ht="16.5" x14ac:dyDescent="0.3">
      <c r="A4531" s="135">
        <v>43396</v>
      </c>
      <c r="B4531" s="132" t="s">
        <v>2647</v>
      </c>
      <c r="C4531" s="126" t="s">
        <v>1230</v>
      </c>
      <c r="D4531" s="134" t="s">
        <v>1325</v>
      </c>
      <c r="E4531" s="80">
        <v>1</v>
      </c>
      <c r="F4531" s="125">
        <v>671000</v>
      </c>
      <c r="G4531" s="80">
        <f t="shared" si="67"/>
        <v>671000</v>
      </c>
      <c r="H4531" s="133">
        <f>G4531</f>
        <v>671000</v>
      </c>
      <c r="I4531" s="80" t="s">
        <v>315</v>
      </c>
      <c r="J4531" s="126"/>
      <c r="K4531" s="125"/>
    </row>
    <row r="4532" spans="1:11" ht="16.5" x14ac:dyDescent="0.3">
      <c r="A4532" s="135"/>
      <c r="B4532" s="132"/>
      <c r="C4532" s="126"/>
      <c r="D4532" s="134"/>
      <c r="E4532" s="80"/>
      <c r="F4532" s="125"/>
      <c r="G4532" s="80">
        <f t="shared" si="67"/>
        <v>0</v>
      </c>
      <c r="H4532" s="133"/>
      <c r="I4532" s="80"/>
      <c r="J4532" s="126"/>
      <c r="K4532" s="125"/>
    </row>
    <row r="4533" spans="1:11" ht="16.5" x14ac:dyDescent="0.3">
      <c r="A4533" s="135">
        <v>43396</v>
      </c>
      <c r="B4533" s="132" t="s">
        <v>2648</v>
      </c>
      <c r="C4533" s="126" t="s">
        <v>904</v>
      </c>
      <c r="D4533" s="134" t="s">
        <v>2213</v>
      </c>
      <c r="E4533" s="80">
        <v>1</v>
      </c>
      <c r="F4533" s="125">
        <v>1144750.4750000001</v>
      </c>
      <c r="G4533" s="80">
        <f t="shared" si="67"/>
        <v>1144750.4750000001</v>
      </c>
      <c r="H4533" s="133">
        <f>G4533</f>
        <v>1144750.4750000001</v>
      </c>
      <c r="I4533" s="80" t="s">
        <v>1216</v>
      </c>
      <c r="J4533" s="126"/>
      <c r="K4533" s="125"/>
    </row>
    <row r="4534" spans="1:11" ht="16.5" x14ac:dyDescent="0.3">
      <c r="A4534" s="135"/>
      <c r="B4534" s="132"/>
      <c r="C4534" s="126"/>
      <c r="D4534" s="134"/>
      <c r="E4534" s="80"/>
      <c r="F4534" s="125"/>
      <c r="G4534" s="80">
        <f t="shared" si="67"/>
        <v>0</v>
      </c>
      <c r="H4534" s="133"/>
      <c r="I4534" s="80"/>
      <c r="J4534" s="126"/>
      <c r="K4534" s="125"/>
    </row>
    <row r="4535" spans="1:11" ht="16.5" x14ac:dyDescent="0.3">
      <c r="A4535" s="135">
        <v>43396</v>
      </c>
      <c r="B4535" s="132" t="s">
        <v>2649</v>
      </c>
      <c r="C4535" s="126" t="s">
        <v>720</v>
      </c>
      <c r="D4535" s="134" t="s">
        <v>28</v>
      </c>
      <c r="E4535" s="80">
        <v>3</v>
      </c>
      <c r="F4535" s="125">
        <v>605000</v>
      </c>
      <c r="G4535" s="80">
        <f t="shared" si="67"/>
        <v>1815000</v>
      </c>
      <c r="H4535" s="133">
        <f>G4535</f>
        <v>1815000</v>
      </c>
      <c r="I4535" s="80" t="s">
        <v>312</v>
      </c>
      <c r="J4535" s="126"/>
      <c r="K4535" s="125"/>
    </row>
    <row r="4536" spans="1:11" ht="16.5" x14ac:dyDescent="0.3">
      <c r="A4536" s="135"/>
      <c r="B4536" s="132"/>
      <c r="C4536" s="126"/>
      <c r="D4536" s="134"/>
      <c r="E4536" s="80"/>
      <c r="F4536" s="125"/>
      <c r="G4536" s="80">
        <f t="shared" si="67"/>
        <v>0</v>
      </c>
      <c r="H4536" s="133"/>
      <c r="I4536" s="80"/>
      <c r="J4536" s="126"/>
      <c r="K4536" s="125"/>
    </row>
    <row r="4537" spans="1:11" ht="16.5" x14ac:dyDescent="0.3">
      <c r="A4537" s="135">
        <v>43396</v>
      </c>
      <c r="B4537" s="132" t="s">
        <v>2650</v>
      </c>
      <c r="C4537" s="126" t="s">
        <v>2651</v>
      </c>
      <c r="D4537" s="134" t="s">
        <v>20</v>
      </c>
      <c r="E4537" s="80">
        <v>2</v>
      </c>
      <c r="F4537" s="125">
        <v>605000</v>
      </c>
      <c r="G4537" s="80">
        <f t="shared" si="67"/>
        <v>1210000</v>
      </c>
      <c r="H4537" s="133">
        <f>G4537</f>
        <v>1210000</v>
      </c>
      <c r="I4537" s="80" t="s">
        <v>312</v>
      </c>
      <c r="J4537" s="126"/>
      <c r="K4537" s="125"/>
    </row>
    <row r="4538" spans="1:11" ht="16.5" x14ac:dyDescent="0.3">
      <c r="A4538" s="135"/>
      <c r="B4538" s="132"/>
      <c r="C4538" s="126"/>
      <c r="D4538" s="134"/>
      <c r="E4538" s="80"/>
      <c r="F4538" s="125"/>
      <c r="G4538" s="80">
        <f t="shared" si="67"/>
        <v>0</v>
      </c>
      <c r="H4538" s="133"/>
      <c r="I4538" s="80"/>
      <c r="J4538" s="126"/>
      <c r="K4538" s="125"/>
    </row>
    <row r="4539" spans="1:11" ht="16.5" x14ac:dyDescent="0.3">
      <c r="A4539" s="135">
        <v>43396</v>
      </c>
      <c r="B4539" s="132" t="s">
        <v>2652</v>
      </c>
      <c r="C4539" s="126" t="s">
        <v>1019</v>
      </c>
      <c r="D4539" s="134" t="s">
        <v>769</v>
      </c>
      <c r="E4539" s="80">
        <v>4</v>
      </c>
      <c r="F4539" s="125">
        <v>198000</v>
      </c>
      <c r="G4539" s="80">
        <f t="shared" si="67"/>
        <v>792000</v>
      </c>
      <c r="H4539" s="133"/>
      <c r="I4539" s="80"/>
      <c r="J4539" s="126"/>
      <c r="K4539" s="125"/>
    </row>
    <row r="4540" spans="1:11" ht="16.5" x14ac:dyDescent="0.3">
      <c r="A4540" s="135"/>
      <c r="B4540" s="132"/>
      <c r="C4540" s="126"/>
      <c r="D4540" s="134" t="s">
        <v>104</v>
      </c>
      <c r="E4540" s="80">
        <v>1</v>
      </c>
      <c r="F4540" s="125">
        <v>513900.09</v>
      </c>
      <c r="G4540" s="80">
        <f t="shared" si="67"/>
        <v>513900.09</v>
      </c>
      <c r="H4540" s="133"/>
      <c r="I4540" s="80"/>
      <c r="J4540" s="126"/>
      <c r="K4540" s="125"/>
    </row>
    <row r="4541" spans="1:11" ht="16.5" x14ac:dyDescent="0.3">
      <c r="A4541" s="135"/>
      <c r="B4541" s="132"/>
      <c r="C4541" s="126"/>
      <c r="D4541" s="134" t="s">
        <v>489</v>
      </c>
      <c r="E4541" s="80">
        <v>1</v>
      </c>
      <c r="F4541" s="125">
        <v>379049.71500000003</v>
      </c>
      <c r="G4541" s="80">
        <f t="shared" si="67"/>
        <v>379049.71500000003</v>
      </c>
      <c r="H4541" s="133"/>
      <c r="I4541" s="80"/>
      <c r="J4541" s="126"/>
      <c r="K4541" s="125"/>
    </row>
    <row r="4542" spans="1:11" ht="16.5" x14ac:dyDescent="0.3">
      <c r="A4542" s="135"/>
      <c r="B4542" s="132"/>
      <c r="C4542" s="126"/>
      <c r="D4542" s="134" t="s">
        <v>60</v>
      </c>
      <c r="E4542" s="80">
        <v>1</v>
      </c>
      <c r="F4542" s="125">
        <v>291650.09499999997</v>
      </c>
      <c r="G4542" s="80">
        <f t="shared" si="67"/>
        <v>291650.09499999997</v>
      </c>
      <c r="H4542" s="133"/>
      <c r="I4542" s="80"/>
      <c r="J4542" s="126"/>
      <c r="K4542" s="125"/>
    </row>
    <row r="4543" spans="1:11" ht="16.5" x14ac:dyDescent="0.3">
      <c r="A4543" s="135"/>
      <c r="B4543" s="132"/>
      <c r="C4543" s="126"/>
      <c r="D4543" s="134" t="s">
        <v>2653</v>
      </c>
      <c r="E4543" s="80">
        <v>2</v>
      </c>
      <c r="F4543" s="125">
        <v>243000.45</v>
      </c>
      <c r="G4543" s="80">
        <f t="shared" si="67"/>
        <v>486000.9</v>
      </c>
      <c r="H4543" s="133"/>
      <c r="I4543" s="80"/>
      <c r="J4543" s="126"/>
      <c r="K4543" s="125"/>
    </row>
    <row r="4544" spans="1:11" ht="16.5" x14ac:dyDescent="0.3">
      <c r="A4544" s="135"/>
      <c r="B4544" s="132"/>
      <c r="C4544" s="126"/>
      <c r="D4544" s="134" t="s">
        <v>2482</v>
      </c>
      <c r="E4544" s="80">
        <v>12</v>
      </c>
      <c r="F4544" s="125">
        <v>204300.45</v>
      </c>
      <c r="G4544" s="80">
        <f t="shared" si="67"/>
        <v>2451605.4000000004</v>
      </c>
      <c r="H4544" s="133">
        <f>SUM(G4539:G4544)</f>
        <v>4914206.2000000011</v>
      </c>
      <c r="I4544" s="80" t="s">
        <v>309</v>
      </c>
      <c r="J4544" s="126"/>
      <c r="K4544" s="125"/>
    </row>
    <row r="4545" spans="1:11" ht="16.5" x14ac:dyDescent="0.3">
      <c r="A4545" s="135"/>
      <c r="B4545" s="132"/>
      <c r="C4545" s="126"/>
      <c r="D4545" s="134"/>
      <c r="E4545" s="80"/>
      <c r="F4545" s="125"/>
      <c r="G4545" s="80">
        <f t="shared" si="67"/>
        <v>0</v>
      </c>
      <c r="H4545" s="133"/>
      <c r="I4545" s="80"/>
      <c r="J4545" s="126"/>
      <c r="K4545" s="125"/>
    </row>
    <row r="4546" spans="1:11" ht="16.5" x14ac:dyDescent="0.3">
      <c r="A4546" s="135">
        <v>43396</v>
      </c>
      <c r="B4546" s="132" t="s">
        <v>2654</v>
      </c>
      <c r="C4546" s="126" t="s">
        <v>42</v>
      </c>
      <c r="D4546" s="134" t="s">
        <v>887</v>
      </c>
      <c r="E4546" s="80">
        <v>1</v>
      </c>
      <c r="F4546" s="125">
        <v>230000.1</v>
      </c>
      <c r="G4546" s="80">
        <f t="shared" si="67"/>
        <v>230000.1</v>
      </c>
      <c r="H4546" s="133"/>
      <c r="I4546" s="80"/>
      <c r="J4546" s="126"/>
      <c r="K4546" s="125"/>
    </row>
    <row r="4547" spans="1:11" ht="16.5" x14ac:dyDescent="0.3">
      <c r="A4547" s="135"/>
      <c r="B4547" s="132"/>
      <c r="C4547" s="126"/>
      <c r="D4547" s="134" t="s">
        <v>2338</v>
      </c>
      <c r="E4547" s="80">
        <v>2</v>
      </c>
      <c r="F4547" s="125">
        <v>238000.4</v>
      </c>
      <c r="G4547" s="80">
        <f t="shared" si="67"/>
        <v>476000.8</v>
      </c>
      <c r="H4547" s="133">
        <f>SUM(G4546:G4547)</f>
        <v>706000.9</v>
      </c>
      <c r="I4547" s="80" t="s">
        <v>1756</v>
      </c>
      <c r="J4547" s="126"/>
      <c r="K4547" s="125"/>
    </row>
    <row r="4548" spans="1:11" ht="16.5" x14ac:dyDescent="0.3">
      <c r="A4548" s="135"/>
      <c r="B4548" s="132"/>
      <c r="C4548" s="126"/>
      <c r="D4548" s="134"/>
      <c r="E4548" s="80"/>
      <c r="F4548" s="125"/>
      <c r="G4548" s="80">
        <f t="shared" si="67"/>
        <v>0</v>
      </c>
      <c r="H4548" s="133"/>
      <c r="I4548" s="80"/>
      <c r="J4548" s="126"/>
      <c r="K4548" s="125"/>
    </row>
    <row r="4549" spans="1:11" ht="16.5" x14ac:dyDescent="0.3">
      <c r="A4549" s="135">
        <v>43396</v>
      </c>
      <c r="B4549" s="132" t="s">
        <v>2655</v>
      </c>
      <c r="C4549" s="126" t="s">
        <v>1877</v>
      </c>
      <c r="D4549" s="134" t="s">
        <v>887</v>
      </c>
      <c r="E4549" s="80">
        <v>1</v>
      </c>
      <c r="F4549" s="125">
        <v>230000.1</v>
      </c>
      <c r="G4549" s="80">
        <f t="shared" si="67"/>
        <v>230000.1</v>
      </c>
      <c r="H4549" s="133"/>
      <c r="I4549" s="80"/>
      <c r="J4549" s="126"/>
      <c r="K4549" s="125"/>
    </row>
    <row r="4550" spans="1:11" ht="16.5" x14ac:dyDescent="0.3">
      <c r="A4550" s="135"/>
      <c r="B4550" s="132"/>
      <c r="C4550" s="126"/>
      <c r="D4550" s="134" t="s">
        <v>2656</v>
      </c>
      <c r="E4550" s="80">
        <v>2</v>
      </c>
      <c r="F4550" s="125">
        <v>571000.1</v>
      </c>
      <c r="G4550" s="80">
        <f t="shared" si="67"/>
        <v>1142000.2</v>
      </c>
      <c r="H4550" s="133">
        <f>SUM(G4549:G4550)</f>
        <v>1372000.3</v>
      </c>
      <c r="I4550" s="80" t="s">
        <v>1215</v>
      </c>
      <c r="J4550" s="126"/>
      <c r="K4550" s="125"/>
    </row>
    <row r="4551" spans="1:11" ht="16.5" x14ac:dyDescent="0.3">
      <c r="A4551" s="135"/>
      <c r="B4551" s="132"/>
      <c r="C4551" s="126"/>
      <c r="D4551" s="134"/>
      <c r="E4551" s="80"/>
      <c r="F4551" s="125"/>
      <c r="G4551" s="80">
        <f t="shared" si="67"/>
        <v>0</v>
      </c>
      <c r="H4551" s="133"/>
      <c r="I4551" s="80"/>
      <c r="J4551" s="126"/>
      <c r="K4551" s="125"/>
    </row>
    <row r="4552" spans="1:11" ht="16.5" x14ac:dyDescent="0.3">
      <c r="A4552" s="135">
        <v>43397</v>
      </c>
      <c r="B4552" s="132" t="s">
        <v>2660</v>
      </c>
      <c r="C4552" s="126" t="s">
        <v>1226</v>
      </c>
      <c r="D4552" s="134" t="s">
        <v>887</v>
      </c>
      <c r="E4552" s="80">
        <v>1</v>
      </c>
      <c r="F4552" s="125">
        <v>230000.1</v>
      </c>
      <c r="G4552" s="80">
        <f t="shared" si="67"/>
        <v>230000.1</v>
      </c>
      <c r="H4552" s="133">
        <f>G4552</f>
        <v>230000.1</v>
      </c>
      <c r="I4552" s="80" t="s">
        <v>1215</v>
      </c>
      <c r="J4552" s="126"/>
      <c r="K4552" s="125"/>
    </row>
    <row r="4553" spans="1:11" ht="16.5" x14ac:dyDescent="0.3">
      <c r="A4553" s="135"/>
      <c r="B4553" s="132"/>
      <c r="C4553" s="126"/>
      <c r="D4553" s="134"/>
      <c r="E4553" s="80"/>
      <c r="F4553" s="125"/>
      <c r="G4553" s="80">
        <f t="shared" si="67"/>
        <v>0</v>
      </c>
      <c r="H4553" s="133"/>
      <c r="I4553" s="80"/>
      <c r="J4553" s="126"/>
      <c r="K4553" s="125"/>
    </row>
    <row r="4554" spans="1:11" ht="16.5" x14ac:dyDescent="0.3">
      <c r="A4554" s="135">
        <v>43397</v>
      </c>
      <c r="B4554" s="132" t="s">
        <v>2661</v>
      </c>
      <c r="C4554" s="126" t="s">
        <v>2240</v>
      </c>
      <c r="D4554" s="134" t="s">
        <v>1725</v>
      </c>
      <c r="E4554" s="80">
        <v>5</v>
      </c>
      <c r="F4554" s="125">
        <v>76500.37</v>
      </c>
      <c r="G4554" s="80">
        <f t="shared" si="67"/>
        <v>382501.85</v>
      </c>
      <c r="H4554" s="133">
        <f>G4554</f>
        <v>382501.85</v>
      </c>
      <c r="I4554" s="80" t="s">
        <v>2524</v>
      </c>
      <c r="J4554" s="126"/>
      <c r="K4554" s="125"/>
    </row>
    <row r="4555" spans="1:11" ht="16.5" x14ac:dyDescent="0.3">
      <c r="A4555" s="135"/>
      <c r="B4555" s="132"/>
      <c r="C4555" s="126"/>
      <c r="D4555" s="134"/>
      <c r="E4555" s="80"/>
      <c r="F4555" s="125"/>
      <c r="G4555" s="80">
        <f t="shared" si="67"/>
        <v>0</v>
      </c>
      <c r="H4555" s="133"/>
      <c r="I4555" s="80"/>
      <c r="J4555" s="126"/>
      <c r="K4555" s="125"/>
    </row>
    <row r="4556" spans="1:11" ht="16.5" x14ac:dyDescent="0.3">
      <c r="A4556" s="135">
        <v>43397</v>
      </c>
      <c r="B4556" s="132" t="s">
        <v>2662</v>
      </c>
      <c r="C4556" s="126" t="s">
        <v>2240</v>
      </c>
      <c r="D4556" s="134" t="s">
        <v>2241</v>
      </c>
      <c r="E4556" s="80">
        <v>2</v>
      </c>
      <c r="F4556" s="125">
        <v>570000.47499999998</v>
      </c>
      <c r="G4556" s="80">
        <f t="shared" si="67"/>
        <v>1140000.95</v>
      </c>
      <c r="H4556" s="133">
        <f>G4556</f>
        <v>1140000.95</v>
      </c>
      <c r="I4556" s="80" t="s">
        <v>2524</v>
      </c>
      <c r="J4556" s="126"/>
      <c r="K4556" s="125"/>
    </row>
    <row r="4557" spans="1:11" ht="16.5" x14ac:dyDescent="0.3">
      <c r="A4557" s="135"/>
      <c r="B4557" s="132"/>
      <c r="C4557" s="126"/>
      <c r="D4557" s="134"/>
      <c r="E4557" s="80"/>
      <c r="F4557" s="125"/>
      <c r="G4557" s="80">
        <f t="shared" si="67"/>
        <v>0</v>
      </c>
      <c r="H4557" s="133"/>
      <c r="I4557" s="80"/>
      <c r="J4557" s="126"/>
      <c r="K4557" s="125"/>
    </row>
    <row r="4558" spans="1:11" ht="16.5" x14ac:dyDescent="0.3">
      <c r="A4558" s="135">
        <v>43397</v>
      </c>
      <c r="B4558" s="132" t="s">
        <v>2663</v>
      </c>
      <c r="C4558" s="126" t="s">
        <v>552</v>
      </c>
      <c r="D4558" s="134" t="s">
        <v>887</v>
      </c>
      <c r="E4558" s="80">
        <v>4</v>
      </c>
      <c r="F4558" s="125">
        <v>230000.1</v>
      </c>
      <c r="G4558" s="80">
        <f t="shared" si="67"/>
        <v>920000.4</v>
      </c>
      <c r="H4558" s="133">
        <f>G4558</f>
        <v>920000.4</v>
      </c>
      <c r="I4558" s="80" t="s">
        <v>309</v>
      </c>
      <c r="J4558" s="126"/>
      <c r="K4558" s="125"/>
    </row>
    <row r="4559" spans="1:11" ht="16.5" x14ac:dyDescent="0.3">
      <c r="A4559" s="135"/>
      <c r="B4559" s="132"/>
      <c r="C4559" s="126"/>
      <c r="D4559" s="134"/>
      <c r="E4559" s="80"/>
      <c r="F4559" s="125"/>
      <c r="G4559" s="80">
        <f t="shared" si="67"/>
        <v>0</v>
      </c>
      <c r="H4559" s="133"/>
      <c r="I4559" s="80"/>
      <c r="J4559" s="126"/>
      <c r="K4559" s="125"/>
    </row>
    <row r="4560" spans="1:11" ht="16.5" x14ac:dyDescent="0.3">
      <c r="A4560" s="135">
        <v>43397</v>
      </c>
      <c r="B4560" s="132" t="s">
        <v>2664</v>
      </c>
      <c r="C4560" s="126" t="s">
        <v>2665</v>
      </c>
      <c r="D4560" s="134" t="s">
        <v>109</v>
      </c>
      <c r="E4560" s="80">
        <v>3</v>
      </c>
      <c r="F4560" s="125">
        <v>230000.1</v>
      </c>
      <c r="G4560" s="80">
        <f t="shared" si="67"/>
        <v>690000.3</v>
      </c>
      <c r="H4560" s="133">
        <f>G4560</f>
        <v>690000.3</v>
      </c>
      <c r="I4560" s="80" t="s">
        <v>309</v>
      </c>
      <c r="J4560" s="126"/>
      <c r="K4560" s="125"/>
    </row>
    <row r="4561" spans="1:11" ht="16.5" x14ac:dyDescent="0.3">
      <c r="A4561" s="135"/>
      <c r="B4561" s="132"/>
      <c r="C4561" s="126"/>
      <c r="D4561" s="134"/>
      <c r="E4561" s="80"/>
      <c r="F4561" s="125"/>
      <c r="G4561" s="80">
        <f t="shared" si="67"/>
        <v>0</v>
      </c>
      <c r="H4561" s="133"/>
      <c r="I4561" s="80"/>
      <c r="J4561" s="126"/>
      <c r="K4561" s="125"/>
    </row>
    <row r="4562" spans="1:11" ht="16.5" x14ac:dyDescent="0.3">
      <c r="A4562" s="135">
        <v>43397</v>
      </c>
      <c r="B4562" s="132" t="s">
        <v>2666</v>
      </c>
      <c r="C4562" s="126" t="s">
        <v>2667</v>
      </c>
      <c r="D4562" s="134" t="s">
        <v>1937</v>
      </c>
      <c r="E4562" s="80">
        <v>1</v>
      </c>
      <c r="F4562" s="125">
        <v>171000.5</v>
      </c>
      <c r="G4562" s="80">
        <f t="shared" si="67"/>
        <v>171000.5</v>
      </c>
      <c r="H4562" s="133"/>
      <c r="I4562" s="80"/>
      <c r="J4562" s="126"/>
      <c r="K4562" s="125"/>
    </row>
    <row r="4563" spans="1:11" ht="16.5" x14ac:dyDescent="0.3">
      <c r="A4563" s="135"/>
      <c r="B4563" s="132"/>
      <c r="C4563" s="126"/>
      <c r="D4563" s="134" t="s">
        <v>1938</v>
      </c>
      <c r="E4563" s="80">
        <v>1</v>
      </c>
      <c r="F4563" s="125">
        <v>171000.5</v>
      </c>
      <c r="G4563" s="80">
        <f t="shared" si="67"/>
        <v>171000.5</v>
      </c>
      <c r="H4563" s="133">
        <f>SUM(G4562:G4563)</f>
        <v>342001</v>
      </c>
      <c r="I4563" s="80" t="s">
        <v>1756</v>
      </c>
      <c r="J4563" s="126"/>
      <c r="K4563" s="125"/>
    </row>
    <row r="4564" spans="1:11" ht="16.5" x14ac:dyDescent="0.3">
      <c r="A4564" s="135"/>
      <c r="B4564" s="132"/>
      <c r="C4564" s="126"/>
      <c r="D4564" s="134"/>
      <c r="E4564" s="80"/>
      <c r="F4564" s="125"/>
      <c r="G4564" s="80">
        <f t="shared" si="67"/>
        <v>0</v>
      </c>
      <c r="H4564" s="133"/>
      <c r="I4564" s="80"/>
      <c r="J4564" s="126"/>
      <c r="K4564" s="125"/>
    </row>
    <row r="4565" spans="1:11" ht="16.5" x14ac:dyDescent="0.3">
      <c r="A4565" s="135">
        <v>43397</v>
      </c>
      <c r="B4565" s="132" t="s">
        <v>2668</v>
      </c>
      <c r="C4565" s="126" t="s">
        <v>720</v>
      </c>
      <c r="D4565" s="134" t="s">
        <v>19</v>
      </c>
      <c r="E4565" s="80">
        <v>3</v>
      </c>
      <c r="F4565" s="125">
        <v>572000</v>
      </c>
      <c r="G4565" s="80">
        <f t="shared" si="67"/>
        <v>1716000</v>
      </c>
      <c r="H4565" s="133"/>
      <c r="I4565" s="80"/>
      <c r="J4565" s="126"/>
      <c r="K4565" s="125"/>
    </row>
    <row r="4566" spans="1:11" ht="16.5" x14ac:dyDescent="0.3">
      <c r="A4566" s="135"/>
      <c r="B4566" s="132"/>
      <c r="C4566" s="126"/>
      <c r="D4566" s="134" t="s">
        <v>13</v>
      </c>
      <c r="E4566" s="80">
        <v>3</v>
      </c>
      <c r="F4566" s="125">
        <v>913000</v>
      </c>
      <c r="G4566" s="80">
        <f t="shared" si="67"/>
        <v>2739000</v>
      </c>
      <c r="H4566" s="133">
        <f>SUM(G4565:G4566)</f>
        <v>4455000</v>
      </c>
      <c r="I4566" s="80" t="s">
        <v>312</v>
      </c>
      <c r="J4566" s="126"/>
      <c r="K4566" s="125"/>
    </row>
    <row r="4567" spans="1:11" ht="16.5" x14ac:dyDescent="0.3">
      <c r="A4567" s="135"/>
      <c r="B4567" s="132"/>
      <c r="C4567" s="126"/>
      <c r="D4567" s="134"/>
      <c r="E4567" s="80"/>
      <c r="F4567" s="125"/>
      <c r="G4567" s="80">
        <f t="shared" si="67"/>
        <v>0</v>
      </c>
      <c r="H4567" s="133"/>
      <c r="I4567" s="80"/>
      <c r="J4567" s="126"/>
      <c r="K4567" s="125"/>
    </row>
    <row r="4568" spans="1:11" ht="16.5" x14ac:dyDescent="0.3">
      <c r="A4568" s="135">
        <v>43397</v>
      </c>
      <c r="B4568" s="132" t="s">
        <v>2669</v>
      </c>
      <c r="C4568" s="126" t="s">
        <v>2640</v>
      </c>
      <c r="D4568" s="134" t="s">
        <v>1094</v>
      </c>
      <c r="E4568" s="80">
        <v>2</v>
      </c>
      <c r="F4568" s="125">
        <v>215000.5</v>
      </c>
      <c r="G4568" s="80">
        <f t="shared" si="67"/>
        <v>430001</v>
      </c>
      <c r="H4568" s="133">
        <f>G4568</f>
        <v>430001</v>
      </c>
      <c r="I4568" s="80" t="s">
        <v>1756</v>
      </c>
      <c r="J4568" s="126"/>
      <c r="K4568" s="125"/>
    </row>
    <row r="4569" spans="1:11" ht="16.5" x14ac:dyDescent="0.3">
      <c r="A4569" s="135"/>
      <c r="B4569" s="132"/>
      <c r="C4569" s="126"/>
      <c r="D4569" s="134"/>
      <c r="E4569" s="80"/>
      <c r="F4569" s="125"/>
      <c r="G4569" s="80">
        <f t="shared" si="67"/>
        <v>0</v>
      </c>
      <c r="H4569" s="133"/>
      <c r="I4569" s="80"/>
      <c r="J4569" s="126"/>
      <c r="K4569" s="125"/>
    </row>
    <row r="4570" spans="1:11" ht="16.5" x14ac:dyDescent="0.3">
      <c r="A4570" s="135">
        <v>43397</v>
      </c>
      <c r="B4570" s="132" t="s">
        <v>2670</v>
      </c>
      <c r="C4570" s="126" t="s">
        <v>2671</v>
      </c>
      <c r="D4570" s="134" t="s">
        <v>887</v>
      </c>
      <c r="E4570" s="80">
        <v>12</v>
      </c>
      <c r="F4570" s="125">
        <v>230000.1</v>
      </c>
      <c r="G4570" s="80">
        <f t="shared" si="67"/>
        <v>2760001.2</v>
      </c>
      <c r="H4570" s="133"/>
      <c r="I4570" s="80"/>
      <c r="J4570" s="126"/>
      <c r="K4570" s="125"/>
    </row>
    <row r="4571" spans="1:11" ht="16.5" x14ac:dyDescent="0.3">
      <c r="A4571" s="135"/>
      <c r="B4571" s="132"/>
      <c r="C4571" s="126"/>
      <c r="D4571" s="134" t="s">
        <v>1094</v>
      </c>
      <c r="E4571" s="80">
        <v>12</v>
      </c>
      <c r="F4571" s="125">
        <v>215000.5</v>
      </c>
      <c r="G4571" s="80">
        <f t="shared" si="67"/>
        <v>2580006</v>
      </c>
      <c r="H4571" s="133"/>
      <c r="I4571" s="80"/>
      <c r="J4571" s="126"/>
      <c r="K4571" s="125"/>
    </row>
    <row r="4572" spans="1:11" ht="16.5" x14ac:dyDescent="0.3">
      <c r="A4572" s="135"/>
      <c r="B4572" s="132"/>
      <c r="C4572" s="126"/>
      <c r="D4572" s="134" t="s">
        <v>31</v>
      </c>
      <c r="E4572" s="80">
        <v>2</v>
      </c>
      <c r="F4572" s="125">
        <v>558599.52500000002</v>
      </c>
      <c r="G4572" s="80">
        <f t="shared" si="67"/>
        <v>1117199.05</v>
      </c>
      <c r="H4572" s="133">
        <f>SUM(G4570:G4572)</f>
        <v>6457206.25</v>
      </c>
      <c r="I4572" s="80" t="s">
        <v>1756</v>
      </c>
      <c r="J4572" s="126"/>
      <c r="K4572" s="125"/>
    </row>
    <row r="4573" spans="1:11" ht="16.5" x14ac:dyDescent="0.3">
      <c r="A4573" s="135"/>
      <c r="B4573" s="132"/>
      <c r="C4573" s="126"/>
      <c r="D4573" s="134"/>
      <c r="E4573" s="80"/>
      <c r="F4573" s="125"/>
      <c r="G4573" s="80">
        <f t="shared" si="67"/>
        <v>0</v>
      </c>
      <c r="H4573" s="133"/>
      <c r="I4573" s="80"/>
      <c r="J4573" s="126"/>
      <c r="K4573" s="125"/>
    </row>
    <row r="4574" spans="1:11" ht="16.5" x14ac:dyDescent="0.3">
      <c r="A4574" s="135">
        <v>43397</v>
      </c>
      <c r="B4574" s="132" t="s">
        <v>2672</v>
      </c>
      <c r="C4574" s="126" t="s">
        <v>2673</v>
      </c>
      <c r="D4574" s="134" t="s">
        <v>2674</v>
      </c>
      <c r="E4574" s="80">
        <v>2</v>
      </c>
      <c r="F4574" s="125">
        <v>308750.47499999998</v>
      </c>
      <c r="G4574" s="80">
        <f t="shared" si="67"/>
        <v>617500.94999999995</v>
      </c>
      <c r="H4574" s="133"/>
      <c r="I4574" s="80"/>
      <c r="J4574" s="126"/>
      <c r="K4574" s="125"/>
    </row>
    <row r="4575" spans="1:11" ht="16.5" x14ac:dyDescent="0.3">
      <c r="A4575" s="135"/>
      <c r="B4575" s="132"/>
      <c r="C4575" s="126"/>
      <c r="D4575" s="134" t="s">
        <v>2675</v>
      </c>
      <c r="E4575" s="80">
        <v>1</v>
      </c>
      <c r="F4575" s="125">
        <v>289750.28499999997</v>
      </c>
      <c r="G4575" s="80">
        <f t="shared" si="67"/>
        <v>289750.28499999997</v>
      </c>
      <c r="H4575" s="133"/>
      <c r="I4575" s="80"/>
      <c r="J4575" s="126"/>
      <c r="K4575" s="125"/>
    </row>
    <row r="4576" spans="1:11" ht="16.5" x14ac:dyDescent="0.3">
      <c r="A4576" s="135"/>
      <c r="B4576" s="132"/>
      <c r="C4576" s="126"/>
      <c r="D4576" s="134" t="s">
        <v>2676</v>
      </c>
      <c r="E4576" s="80">
        <v>1</v>
      </c>
      <c r="F4576" s="125">
        <v>289750.28499999997</v>
      </c>
      <c r="G4576" s="80">
        <f t="shared" si="67"/>
        <v>289750.28499999997</v>
      </c>
      <c r="H4576" s="133"/>
      <c r="I4576" s="80"/>
      <c r="J4576" s="126"/>
      <c r="K4576" s="125"/>
    </row>
    <row r="4577" spans="1:11" ht="16.5" x14ac:dyDescent="0.3">
      <c r="A4577" s="135"/>
      <c r="B4577" s="132"/>
      <c r="C4577" s="126"/>
      <c r="D4577" s="134" t="s">
        <v>2677</v>
      </c>
      <c r="E4577" s="80">
        <v>1</v>
      </c>
      <c r="F4577" s="125">
        <v>283099.90500000003</v>
      </c>
      <c r="G4577" s="80">
        <f t="shared" si="67"/>
        <v>283099.90500000003</v>
      </c>
      <c r="H4577" s="133">
        <f>SUM(G4574:G4577)</f>
        <v>1480101.4249999998</v>
      </c>
      <c r="I4577" s="80" t="s">
        <v>309</v>
      </c>
      <c r="J4577" s="126"/>
      <c r="K4577" s="125"/>
    </row>
    <row r="4578" spans="1:11" ht="16.5" x14ac:dyDescent="0.3">
      <c r="A4578" s="135"/>
      <c r="B4578" s="132"/>
      <c r="C4578" s="126"/>
      <c r="D4578" s="134"/>
      <c r="E4578" s="80"/>
      <c r="F4578" s="125"/>
      <c r="G4578" s="80">
        <f t="shared" si="67"/>
        <v>0</v>
      </c>
      <c r="H4578" s="133"/>
      <c r="I4578" s="80"/>
      <c r="J4578" s="126"/>
      <c r="K4578" s="125"/>
    </row>
    <row r="4579" spans="1:11" ht="16.5" x14ac:dyDescent="0.3">
      <c r="A4579" s="135">
        <v>43397</v>
      </c>
      <c r="B4579" s="132" t="s">
        <v>2678</v>
      </c>
      <c r="C4579" s="126" t="s">
        <v>2600</v>
      </c>
      <c r="D4579" s="134" t="s">
        <v>1635</v>
      </c>
      <c r="E4579" s="80">
        <v>9</v>
      </c>
      <c r="F4579" s="125">
        <v>148500</v>
      </c>
      <c r="G4579" s="80">
        <f t="shared" si="67"/>
        <v>1336500</v>
      </c>
      <c r="H4579" s="133"/>
      <c r="I4579" s="80"/>
      <c r="J4579" s="126"/>
      <c r="K4579" s="125"/>
    </row>
    <row r="4580" spans="1:11" ht="16.5" x14ac:dyDescent="0.3">
      <c r="A4580" s="135"/>
      <c r="B4580" s="132"/>
      <c r="C4580" s="126"/>
      <c r="D4580" s="134" t="s">
        <v>1722</v>
      </c>
      <c r="E4580" s="80">
        <v>5</v>
      </c>
      <c r="F4580" s="125">
        <v>148500</v>
      </c>
      <c r="G4580" s="80">
        <f t="shared" si="67"/>
        <v>742500</v>
      </c>
      <c r="H4580" s="133">
        <f>SUM(G4579:G4580)</f>
        <v>2079000</v>
      </c>
      <c r="I4580" s="80" t="s">
        <v>1756</v>
      </c>
      <c r="J4580" s="126"/>
      <c r="K4580" s="125"/>
    </row>
    <row r="4581" spans="1:11" ht="16.5" x14ac:dyDescent="0.3">
      <c r="A4581" s="135"/>
      <c r="B4581" s="132"/>
      <c r="C4581" s="126"/>
      <c r="D4581" s="134"/>
      <c r="E4581" s="80"/>
      <c r="F4581" s="125"/>
      <c r="G4581" s="80">
        <f t="shared" si="67"/>
        <v>0</v>
      </c>
      <c r="H4581" s="133"/>
      <c r="I4581" s="80"/>
      <c r="J4581" s="126"/>
      <c r="K4581" s="125"/>
    </row>
    <row r="4582" spans="1:11" ht="16.5" x14ac:dyDescent="0.3">
      <c r="A4582" s="135">
        <v>43397</v>
      </c>
      <c r="B4582" s="132" t="s">
        <v>2679</v>
      </c>
      <c r="C4582" s="126" t="s">
        <v>2484</v>
      </c>
      <c r="D4582" s="134" t="s">
        <v>887</v>
      </c>
      <c r="E4582" s="80">
        <v>3</v>
      </c>
      <c r="F4582" s="125">
        <v>230000.1</v>
      </c>
      <c r="G4582" s="80">
        <f t="shared" si="67"/>
        <v>690000.3</v>
      </c>
      <c r="H4582" s="133">
        <f>G4582</f>
        <v>690000.3</v>
      </c>
      <c r="I4582" s="80" t="s">
        <v>2524</v>
      </c>
      <c r="J4582" s="126"/>
      <c r="K4582" s="125"/>
    </row>
    <row r="4583" spans="1:11" ht="16.5" x14ac:dyDescent="0.3">
      <c r="A4583" s="135"/>
      <c r="B4583" s="132"/>
      <c r="C4583" s="126"/>
      <c r="D4583" s="134"/>
      <c r="E4583" s="80"/>
      <c r="F4583" s="125"/>
      <c r="G4583" s="80">
        <f t="shared" si="67"/>
        <v>0</v>
      </c>
      <c r="H4583" s="133"/>
      <c r="I4583" s="80"/>
      <c r="J4583" s="126"/>
      <c r="K4583" s="125"/>
    </row>
    <row r="4584" spans="1:11" ht="16.5" x14ac:dyDescent="0.3">
      <c r="A4584" s="135">
        <v>43398</v>
      </c>
      <c r="B4584" s="132" t="s">
        <v>2680</v>
      </c>
      <c r="C4584" s="126" t="s">
        <v>2681</v>
      </c>
      <c r="D4584" s="134" t="s">
        <v>109</v>
      </c>
      <c r="E4584" s="80">
        <v>1</v>
      </c>
      <c r="F4584" s="125">
        <v>230000.1</v>
      </c>
      <c r="G4584" s="80">
        <f t="shared" si="67"/>
        <v>230000.1</v>
      </c>
      <c r="H4584" s="133"/>
      <c r="I4584" s="80"/>
      <c r="J4584" s="126"/>
      <c r="K4584" s="125"/>
    </row>
    <row r="4585" spans="1:11" ht="16.5" x14ac:dyDescent="0.3">
      <c r="A4585" s="135"/>
      <c r="B4585" s="132"/>
      <c r="C4585" s="126"/>
      <c r="D4585" s="134" t="s">
        <v>1094</v>
      </c>
      <c r="E4585" s="80">
        <v>2</v>
      </c>
      <c r="F4585" s="125">
        <v>215000.5</v>
      </c>
      <c r="G4585" s="80">
        <f t="shared" si="67"/>
        <v>430001</v>
      </c>
      <c r="H4585" s="133"/>
      <c r="I4585" s="80"/>
      <c r="J4585" s="126"/>
      <c r="K4585" s="125"/>
    </row>
    <row r="4586" spans="1:11" ht="16.5" x14ac:dyDescent="0.3">
      <c r="A4586" s="135"/>
      <c r="B4586" s="132"/>
      <c r="C4586" s="126"/>
      <c r="D4586" s="134" t="s">
        <v>19</v>
      </c>
      <c r="E4586" s="80">
        <v>1</v>
      </c>
      <c r="F4586" s="125">
        <v>514800</v>
      </c>
      <c r="G4586" s="80">
        <f t="shared" si="67"/>
        <v>514800</v>
      </c>
      <c r="H4586" s="133"/>
      <c r="I4586" s="80"/>
      <c r="J4586" s="126"/>
      <c r="K4586" s="125"/>
    </row>
    <row r="4587" spans="1:11" ht="16.5" x14ac:dyDescent="0.3">
      <c r="A4587" s="135"/>
      <c r="B4587" s="132"/>
      <c r="C4587" s="126"/>
      <c r="D4587" s="134" t="s">
        <v>2382</v>
      </c>
      <c r="E4587" s="80">
        <v>1</v>
      </c>
      <c r="F4587" s="125">
        <v>165000</v>
      </c>
      <c r="G4587" s="80">
        <f t="shared" si="67"/>
        <v>165000</v>
      </c>
      <c r="H4587" s="133">
        <f>SUM(G4584:G4587)</f>
        <v>1339801.1000000001</v>
      </c>
      <c r="I4587" s="80" t="s">
        <v>314</v>
      </c>
      <c r="J4587" s="126"/>
      <c r="K4587" s="125"/>
    </row>
    <row r="4588" spans="1:11" ht="16.5" x14ac:dyDescent="0.3">
      <c r="A4588" s="135"/>
      <c r="B4588" s="132"/>
      <c r="C4588" s="126"/>
      <c r="D4588" s="134"/>
      <c r="E4588" s="80"/>
      <c r="F4588" s="125"/>
      <c r="G4588" s="80">
        <f t="shared" si="67"/>
        <v>0</v>
      </c>
      <c r="H4588" s="133"/>
      <c r="I4588" s="80"/>
      <c r="J4588" s="126"/>
      <c r="K4588" s="125"/>
    </row>
    <row r="4589" spans="1:11" ht="16.5" x14ac:dyDescent="0.3">
      <c r="A4589" s="135">
        <v>43398</v>
      </c>
      <c r="B4589" s="132" t="s">
        <v>2682</v>
      </c>
      <c r="C4589" s="126" t="s">
        <v>1605</v>
      </c>
      <c r="D4589" s="134" t="s">
        <v>1937</v>
      </c>
      <c r="E4589" s="80">
        <v>1</v>
      </c>
      <c r="F4589" s="125">
        <v>171000.5</v>
      </c>
      <c r="G4589" s="80">
        <f t="shared" ref="G4589:G4652" si="68">E4589*F4589</f>
        <v>171000.5</v>
      </c>
      <c r="H4589" s="133">
        <f>G4589</f>
        <v>171000.5</v>
      </c>
      <c r="I4589" s="80" t="s">
        <v>309</v>
      </c>
      <c r="J4589" s="126"/>
      <c r="K4589" s="125"/>
    </row>
    <row r="4590" spans="1:11" ht="16.5" x14ac:dyDescent="0.3">
      <c r="A4590" s="135"/>
      <c r="B4590" s="132"/>
      <c r="C4590" s="126"/>
      <c r="D4590" s="134"/>
      <c r="E4590" s="80"/>
      <c r="F4590" s="125"/>
      <c r="G4590" s="80">
        <f t="shared" si="68"/>
        <v>0</v>
      </c>
      <c r="H4590" s="133"/>
      <c r="I4590" s="80"/>
      <c r="J4590" s="126"/>
      <c r="K4590" s="125"/>
    </row>
    <row r="4591" spans="1:11" ht="16.5" x14ac:dyDescent="0.3">
      <c r="A4591" s="135">
        <v>43398</v>
      </c>
      <c r="B4591" s="132" t="s">
        <v>2683</v>
      </c>
      <c r="C4591" s="126" t="s">
        <v>2657</v>
      </c>
      <c r="D4591" s="134" t="s">
        <v>1549</v>
      </c>
      <c r="E4591" s="80">
        <v>2</v>
      </c>
      <c r="F4591" s="125">
        <v>165000</v>
      </c>
      <c r="G4591" s="80">
        <f t="shared" si="68"/>
        <v>330000</v>
      </c>
      <c r="H4591" s="133">
        <f>G4591</f>
        <v>330000</v>
      </c>
      <c r="I4591" s="80" t="s">
        <v>309</v>
      </c>
      <c r="J4591" s="126"/>
      <c r="K4591" s="125"/>
    </row>
    <row r="4592" spans="1:11" ht="16.5" x14ac:dyDescent="0.3">
      <c r="A4592" s="135"/>
      <c r="B4592" s="132"/>
      <c r="C4592" s="126"/>
      <c r="D4592" s="134"/>
      <c r="E4592" s="80"/>
      <c r="F4592" s="125"/>
      <c r="G4592" s="80">
        <f t="shared" si="68"/>
        <v>0</v>
      </c>
      <c r="H4592" s="133"/>
      <c r="I4592" s="80"/>
      <c r="J4592" s="126"/>
      <c r="K4592" s="125"/>
    </row>
    <row r="4593" spans="1:11" ht="16.5" x14ac:dyDescent="0.3">
      <c r="A4593" s="135">
        <v>43398</v>
      </c>
      <c r="B4593" s="132" t="s">
        <v>2684</v>
      </c>
      <c r="C4593" s="126" t="s">
        <v>244</v>
      </c>
      <c r="D4593" s="134" t="s">
        <v>2241</v>
      </c>
      <c r="E4593" s="80">
        <v>12</v>
      </c>
      <c r="F4593" s="125">
        <v>540000.5</v>
      </c>
      <c r="G4593" s="80">
        <f t="shared" si="68"/>
        <v>6480006</v>
      </c>
      <c r="H4593" s="133">
        <f>G4593</f>
        <v>6480006</v>
      </c>
      <c r="I4593" s="80" t="s">
        <v>309</v>
      </c>
      <c r="J4593" s="126"/>
      <c r="K4593" s="125"/>
    </row>
    <row r="4594" spans="1:11" ht="16.5" x14ac:dyDescent="0.3">
      <c r="A4594" s="135"/>
      <c r="B4594" s="132"/>
      <c r="C4594" s="126"/>
      <c r="D4594" s="134"/>
      <c r="E4594" s="80"/>
      <c r="F4594" s="125"/>
      <c r="G4594" s="80">
        <f t="shared" si="68"/>
        <v>0</v>
      </c>
      <c r="H4594" s="133"/>
      <c r="I4594" s="80"/>
      <c r="J4594" s="126"/>
      <c r="K4594" s="125"/>
    </row>
    <row r="4595" spans="1:11" ht="16.5" x14ac:dyDescent="0.3">
      <c r="A4595" s="135">
        <v>43398</v>
      </c>
      <c r="B4595" s="132" t="s">
        <v>2685</v>
      </c>
      <c r="C4595" s="126" t="s">
        <v>2276</v>
      </c>
      <c r="D4595" s="134" t="s">
        <v>887</v>
      </c>
      <c r="E4595" s="80">
        <v>4</v>
      </c>
      <c r="F4595" s="125">
        <v>230000.1</v>
      </c>
      <c r="G4595" s="80">
        <f t="shared" si="68"/>
        <v>920000.4</v>
      </c>
      <c r="H4595" s="133">
        <f>G4595</f>
        <v>920000.4</v>
      </c>
      <c r="I4595" s="80" t="s">
        <v>314</v>
      </c>
      <c r="J4595" s="126"/>
      <c r="K4595" s="125"/>
    </row>
    <row r="4596" spans="1:11" ht="16.5" x14ac:dyDescent="0.3">
      <c r="A4596" s="135"/>
      <c r="B4596" s="132"/>
      <c r="C4596" s="126"/>
      <c r="D4596" s="134"/>
      <c r="E4596" s="80"/>
      <c r="F4596" s="125"/>
      <c r="G4596" s="80">
        <f t="shared" si="68"/>
        <v>0</v>
      </c>
      <c r="H4596" s="133"/>
      <c r="I4596" s="80"/>
      <c r="J4596" s="126"/>
      <c r="K4596" s="125"/>
    </row>
    <row r="4597" spans="1:11" ht="16.5" x14ac:dyDescent="0.3">
      <c r="A4597" s="135">
        <v>43398</v>
      </c>
      <c r="B4597" s="132" t="s">
        <v>2686</v>
      </c>
      <c r="C4597" s="126" t="s">
        <v>42</v>
      </c>
      <c r="D4597" s="134" t="s">
        <v>1094</v>
      </c>
      <c r="E4597" s="80">
        <v>12</v>
      </c>
      <c r="F4597" s="125">
        <v>215000.5</v>
      </c>
      <c r="G4597" s="80">
        <f t="shared" si="68"/>
        <v>2580006</v>
      </c>
      <c r="H4597" s="133">
        <f>G4597</f>
        <v>2580006</v>
      </c>
      <c r="I4597" s="80" t="s">
        <v>1756</v>
      </c>
      <c r="J4597" s="126"/>
      <c r="K4597" s="125"/>
    </row>
    <row r="4598" spans="1:11" ht="16.5" x14ac:dyDescent="0.3">
      <c r="A4598" s="135"/>
      <c r="B4598" s="132"/>
      <c r="C4598" s="126"/>
      <c r="D4598" s="134"/>
      <c r="E4598" s="80"/>
      <c r="F4598" s="125"/>
      <c r="G4598" s="80">
        <f t="shared" si="68"/>
        <v>0</v>
      </c>
      <c r="H4598" s="133"/>
      <c r="I4598" s="80"/>
      <c r="J4598" s="126"/>
      <c r="K4598" s="125"/>
    </row>
    <row r="4599" spans="1:11" ht="16.5" x14ac:dyDescent="0.3">
      <c r="A4599" s="135">
        <v>43398</v>
      </c>
      <c r="B4599" s="132" t="s">
        <v>2687</v>
      </c>
      <c r="C4599" s="126" t="s">
        <v>2688</v>
      </c>
      <c r="D4599" s="134" t="s">
        <v>109</v>
      </c>
      <c r="E4599" s="80">
        <v>2</v>
      </c>
      <c r="F4599" s="125">
        <v>230000.1</v>
      </c>
      <c r="G4599" s="80">
        <f t="shared" si="68"/>
        <v>460000.2</v>
      </c>
      <c r="H4599" s="133"/>
      <c r="I4599" s="80"/>
      <c r="J4599" s="126"/>
      <c r="K4599" s="125"/>
    </row>
    <row r="4600" spans="1:11" ht="16.5" x14ac:dyDescent="0.3">
      <c r="A4600" s="135"/>
      <c r="B4600" s="132"/>
      <c r="C4600" s="126"/>
      <c r="D4600" s="134" t="s">
        <v>31</v>
      </c>
      <c r="E4600" s="80">
        <v>1</v>
      </c>
      <c r="F4600" s="125">
        <v>529199.55000000005</v>
      </c>
      <c r="G4600" s="80">
        <f t="shared" si="68"/>
        <v>529199.55000000005</v>
      </c>
      <c r="H4600" s="133"/>
      <c r="I4600" s="80"/>
      <c r="J4600" s="126"/>
      <c r="K4600" s="125"/>
    </row>
    <row r="4601" spans="1:11" ht="16.5" x14ac:dyDescent="0.3">
      <c r="A4601" s="135"/>
      <c r="B4601" s="132"/>
      <c r="C4601" s="126"/>
      <c r="D4601" s="134" t="s">
        <v>104</v>
      </c>
      <c r="E4601" s="80">
        <v>1</v>
      </c>
      <c r="F4601" s="125">
        <v>513900.09</v>
      </c>
      <c r="G4601" s="80">
        <f t="shared" si="68"/>
        <v>513900.09</v>
      </c>
      <c r="H4601" s="133">
        <f>SUM(G4599:G4601)</f>
        <v>1503099.84</v>
      </c>
      <c r="I4601" s="80" t="s">
        <v>309</v>
      </c>
      <c r="J4601" s="126"/>
      <c r="K4601" s="125"/>
    </row>
    <row r="4602" spans="1:11" ht="16.5" x14ac:dyDescent="0.3">
      <c r="A4602" s="135"/>
      <c r="B4602" s="132"/>
      <c r="C4602" s="126"/>
      <c r="D4602" s="134"/>
      <c r="E4602" s="80"/>
      <c r="F4602" s="125"/>
      <c r="G4602" s="80">
        <f t="shared" si="68"/>
        <v>0</v>
      </c>
      <c r="H4602" s="133"/>
      <c r="I4602" s="80"/>
      <c r="J4602" s="126"/>
      <c r="K4602" s="125"/>
    </row>
    <row r="4603" spans="1:11" ht="16.5" x14ac:dyDescent="0.3">
      <c r="A4603" s="135">
        <v>43398</v>
      </c>
      <c r="B4603" s="132" t="s">
        <v>2689</v>
      </c>
      <c r="C4603" s="126" t="s">
        <v>778</v>
      </c>
      <c r="D4603" s="134" t="s">
        <v>1094</v>
      </c>
      <c r="E4603" s="80">
        <v>1</v>
      </c>
      <c r="F4603" s="125">
        <v>215000.5</v>
      </c>
      <c r="G4603" s="80">
        <f t="shared" si="68"/>
        <v>215000.5</v>
      </c>
      <c r="H4603" s="133"/>
      <c r="I4603" s="80"/>
      <c r="J4603" s="126"/>
      <c r="K4603" s="125"/>
    </row>
    <row r="4604" spans="1:11" ht="16.5" x14ac:dyDescent="0.3">
      <c r="A4604" s="135"/>
      <c r="B4604" s="132"/>
      <c r="C4604" s="126"/>
      <c r="D4604" s="134" t="s">
        <v>887</v>
      </c>
      <c r="E4604" s="80">
        <v>2</v>
      </c>
      <c r="F4604" s="125">
        <v>230000.1</v>
      </c>
      <c r="G4604" s="80">
        <f t="shared" si="68"/>
        <v>460000.2</v>
      </c>
      <c r="H4604" s="133">
        <f>SUM(G4603:G4604)</f>
        <v>675000.7</v>
      </c>
      <c r="I4604" s="80" t="s">
        <v>312</v>
      </c>
      <c r="J4604" s="126"/>
      <c r="K4604" s="125"/>
    </row>
    <row r="4605" spans="1:11" ht="16.5" x14ac:dyDescent="0.3">
      <c r="A4605" s="135"/>
      <c r="B4605" s="132"/>
      <c r="C4605" s="126"/>
      <c r="D4605" s="134"/>
      <c r="E4605" s="80"/>
      <c r="F4605" s="125"/>
      <c r="G4605" s="80">
        <f t="shared" si="68"/>
        <v>0</v>
      </c>
      <c r="H4605" s="133"/>
      <c r="I4605" s="80"/>
      <c r="J4605" s="126"/>
      <c r="K4605" s="125"/>
    </row>
    <row r="4606" spans="1:11" ht="16.5" x14ac:dyDescent="0.3">
      <c r="A4606" s="135">
        <v>43398</v>
      </c>
      <c r="B4606" s="132" t="s">
        <v>2690</v>
      </c>
      <c r="C4606" s="126" t="s">
        <v>2012</v>
      </c>
      <c r="D4606" s="134" t="s">
        <v>2691</v>
      </c>
      <c r="E4606" s="80">
        <v>2</v>
      </c>
      <c r="F4606" s="125">
        <v>198000</v>
      </c>
      <c r="G4606" s="80">
        <f t="shared" si="68"/>
        <v>396000</v>
      </c>
      <c r="H4606" s="133">
        <f>G4606</f>
        <v>396000</v>
      </c>
      <c r="I4606" s="80" t="s">
        <v>309</v>
      </c>
      <c r="J4606" s="126"/>
      <c r="K4606" s="125"/>
    </row>
    <row r="4607" spans="1:11" ht="16.5" x14ac:dyDescent="0.3">
      <c r="A4607" s="135"/>
      <c r="B4607" s="132"/>
      <c r="C4607" s="126"/>
      <c r="D4607" s="134"/>
      <c r="E4607" s="80"/>
      <c r="F4607" s="125"/>
      <c r="G4607" s="80">
        <f t="shared" si="68"/>
        <v>0</v>
      </c>
      <c r="H4607" s="133"/>
      <c r="I4607" s="80"/>
      <c r="J4607" s="126"/>
      <c r="K4607" s="125"/>
    </row>
    <row r="4608" spans="1:11" ht="16.5" x14ac:dyDescent="0.3">
      <c r="A4608" s="135">
        <v>43398</v>
      </c>
      <c r="B4608" s="132" t="s">
        <v>2692</v>
      </c>
      <c r="C4608" s="126" t="s">
        <v>445</v>
      </c>
      <c r="D4608" s="134" t="s">
        <v>109</v>
      </c>
      <c r="E4608" s="80">
        <v>2</v>
      </c>
      <c r="F4608" s="125">
        <v>230000.1</v>
      </c>
      <c r="G4608" s="80">
        <f t="shared" si="68"/>
        <v>460000.2</v>
      </c>
      <c r="H4608" s="133">
        <f>G4608</f>
        <v>460000.2</v>
      </c>
      <c r="I4608" s="80" t="s">
        <v>309</v>
      </c>
      <c r="J4608" s="126"/>
      <c r="K4608" s="125"/>
    </row>
    <row r="4609" spans="1:11" ht="16.5" x14ac:dyDescent="0.3">
      <c r="A4609" s="135"/>
      <c r="B4609" s="132"/>
      <c r="C4609" s="126"/>
      <c r="D4609" s="134"/>
      <c r="E4609" s="80"/>
      <c r="F4609" s="125"/>
      <c r="G4609" s="80">
        <f t="shared" si="68"/>
        <v>0</v>
      </c>
      <c r="H4609" s="133"/>
      <c r="I4609" s="80"/>
      <c r="J4609" s="126"/>
      <c r="K4609" s="125"/>
    </row>
    <row r="4610" spans="1:11" ht="16.5" x14ac:dyDescent="0.3">
      <c r="A4610" s="135">
        <v>43398</v>
      </c>
      <c r="B4610" s="132" t="s">
        <v>2693</v>
      </c>
      <c r="C4610" s="126" t="s">
        <v>251</v>
      </c>
      <c r="D4610" s="134" t="s">
        <v>19</v>
      </c>
      <c r="E4610" s="80">
        <v>1</v>
      </c>
      <c r="F4610" s="125">
        <v>543400</v>
      </c>
      <c r="G4610" s="80">
        <f t="shared" si="68"/>
        <v>543400</v>
      </c>
      <c r="H4610" s="133">
        <f>G4610</f>
        <v>543400</v>
      </c>
      <c r="I4610" s="80" t="s">
        <v>309</v>
      </c>
      <c r="J4610" s="126"/>
      <c r="K4610" s="125"/>
    </row>
    <row r="4611" spans="1:11" ht="16.5" x14ac:dyDescent="0.3">
      <c r="A4611" s="135"/>
      <c r="B4611" s="132"/>
      <c r="C4611" s="126"/>
      <c r="D4611" s="134"/>
      <c r="E4611" s="80"/>
      <c r="F4611" s="125"/>
      <c r="G4611" s="80">
        <f t="shared" si="68"/>
        <v>0</v>
      </c>
      <c r="H4611" s="133"/>
      <c r="I4611" s="80"/>
      <c r="J4611" s="126"/>
      <c r="K4611" s="125"/>
    </row>
    <row r="4612" spans="1:11" ht="16.5" x14ac:dyDescent="0.3">
      <c r="A4612" s="135">
        <v>43398</v>
      </c>
      <c r="B4612" s="132" t="s">
        <v>2694</v>
      </c>
      <c r="C4612" s="126" t="s">
        <v>559</v>
      </c>
      <c r="D4612" s="134" t="s">
        <v>19</v>
      </c>
      <c r="E4612" s="80">
        <v>2</v>
      </c>
      <c r="F4612" s="125">
        <v>543400</v>
      </c>
      <c r="G4612" s="80">
        <f t="shared" si="68"/>
        <v>1086800</v>
      </c>
      <c r="H4612" s="133">
        <f>G4612</f>
        <v>1086800</v>
      </c>
      <c r="I4612" s="80" t="s">
        <v>2524</v>
      </c>
      <c r="J4612" s="126"/>
      <c r="K4612" s="125"/>
    </row>
    <row r="4613" spans="1:11" ht="16.5" x14ac:dyDescent="0.3">
      <c r="A4613" s="135"/>
      <c r="B4613" s="132"/>
      <c r="C4613" s="126"/>
      <c r="D4613" s="134"/>
      <c r="E4613" s="80"/>
      <c r="F4613" s="125"/>
      <c r="G4613" s="80">
        <f t="shared" si="68"/>
        <v>0</v>
      </c>
      <c r="H4613" s="133"/>
      <c r="I4613" s="80"/>
      <c r="J4613" s="126"/>
      <c r="K4613" s="125"/>
    </row>
    <row r="4614" spans="1:11" ht="16.5" x14ac:dyDescent="0.3">
      <c r="A4614" s="135">
        <v>43398</v>
      </c>
      <c r="B4614" s="132" t="s">
        <v>2695</v>
      </c>
      <c r="C4614" s="126" t="s">
        <v>2696</v>
      </c>
      <c r="D4614" s="134" t="s">
        <v>31</v>
      </c>
      <c r="E4614" s="80">
        <v>6</v>
      </c>
      <c r="F4614" s="125">
        <v>529199.55000000005</v>
      </c>
      <c r="G4614" s="80">
        <f t="shared" si="68"/>
        <v>3175197.3000000003</v>
      </c>
      <c r="H4614" s="133">
        <f>G4614</f>
        <v>3175197.3000000003</v>
      </c>
      <c r="I4614" s="80" t="s">
        <v>309</v>
      </c>
      <c r="J4614" s="126"/>
      <c r="K4614" s="125"/>
    </row>
    <row r="4615" spans="1:11" ht="16.5" x14ac:dyDescent="0.3">
      <c r="A4615" s="135"/>
      <c r="B4615" s="132"/>
      <c r="C4615" s="126"/>
      <c r="D4615" s="134"/>
      <c r="E4615" s="80"/>
      <c r="F4615" s="125"/>
      <c r="G4615" s="80">
        <f t="shared" si="68"/>
        <v>0</v>
      </c>
      <c r="H4615" s="133"/>
      <c r="I4615" s="80"/>
      <c r="J4615" s="126"/>
      <c r="K4615" s="125"/>
    </row>
    <row r="4616" spans="1:11" ht="16.5" x14ac:dyDescent="0.3">
      <c r="A4616" s="135">
        <v>43398</v>
      </c>
      <c r="B4616" s="132" t="s">
        <v>2697</v>
      </c>
      <c r="C4616" s="126" t="s">
        <v>786</v>
      </c>
      <c r="D4616" s="134" t="s">
        <v>2698</v>
      </c>
      <c r="E4616" s="80">
        <v>6</v>
      </c>
      <c r="F4616" s="125">
        <v>513900.09</v>
      </c>
      <c r="G4616" s="80">
        <f t="shared" si="68"/>
        <v>3083400.54</v>
      </c>
      <c r="H4616" s="133">
        <f>G4616</f>
        <v>3083400.54</v>
      </c>
      <c r="I4616" s="80" t="s">
        <v>309</v>
      </c>
      <c r="J4616" s="126"/>
      <c r="K4616" s="125"/>
    </row>
    <row r="4617" spans="1:11" ht="16.5" x14ac:dyDescent="0.3">
      <c r="A4617" s="135"/>
      <c r="B4617" s="132"/>
      <c r="C4617" s="126"/>
      <c r="D4617" s="134"/>
      <c r="E4617" s="80"/>
      <c r="F4617" s="125"/>
      <c r="G4617" s="80">
        <f t="shared" si="68"/>
        <v>0</v>
      </c>
      <c r="H4617" s="133"/>
      <c r="I4617" s="80"/>
      <c r="J4617" s="126"/>
      <c r="K4617" s="125"/>
    </row>
    <row r="4618" spans="1:11" ht="16.5" x14ac:dyDescent="0.3">
      <c r="A4618" s="135">
        <v>43398</v>
      </c>
      <c r="B4618" s="132" t="s">
        <v>2699</v>
      </c>
      <c r="C4618" s="126" t="s">
        <v>2617</v>
      </c>
      <c r="D4618" s="134" t="s">
        <v>31</v>
      </c>
      <c r="E4618" s="80">
        <v>2</v>
      </c>
      <c r="F4618" s="125">
        <v>529199.55000000005</v>
      </c>
      <c r="G4618" s="80">
        <f t="shared" si="68"/>
        <v>1058399.1000000001</v>
      </c>
      <c r="H4618" s="133">
        <f>G4618</f>
        <v>1058399.1000000001</v>
      </c>
      <c r="I4618" s="80" t="s">
        <v>1756</v>
      </c>
      <c r="J4618" s="126"/>
      <c r="K4618" s="125"/>
    </row>
    <row r="4619" spans="1:11" ht="16.5" x14ac:dyDescent="0.3">
      <c r="A4619" s="135"/>
      <c r="B4619" s="132"/>
      <c r="C4619" s="126"/>
      <c r="D4619" s="134"/>
      <c r="E4619" s="80"/>
      <c r="F4619" s="125"/>
      <c r="G4619" s="80">
        <f t="shared" si="68"/>
        <v>0</v>
      </c>
      <c r="H4619" s="133"/>
      <c r="I4619" s="80"/>
      <c r="J4619" s="126"/>
      <c r="K4619" s="125"/>
    </row>
    <row r="4620" spans="1:11" ht="16.5" x14ac:dyDescent="0.3">
      <c r="A4620" s="135">
        <v>43398</v>
      </c>
      <c r="B4620" s="132" t="s">
        <v>2700</v>
      </c>
      <c r="C4620" s="126" t="s">
        <v>2044</v>
      </c>
      <c r="D4620" s="134" t="s">
        <v>31</v>
      </c>
      <c r="E4620" s="80">
        <v>1</v>
      </c>
      <c r="F4620" s="125">
        <v>529199.55000000005</v>
      </c>
      <c r="G4620" s="80">
        <f t="shared" si="68"/>
        <v>529199.55000000005</v>
      </c>
      <c r="H4620" s="133">
        <f>G4620</f>
        <v>529199.55000000005</v>
      </c>
      <c r="I4620" s="80" t="s">
        <v>315</v>
      </c>
      <c r="J4620" s="126"/>
      <c r="K4620" s="125"/>
    </row>
    <row r="4621" spans="1:11" ht="16.5" x14ac:dyDescent="0.3">
      <c r="A4621" s="135"/>
      <c r="B4621" s="132"/>
      <c r="C4621" s="126"/>
      <c r="D4621" s="134"/>
      <c r="E4621" s="80"/>
      <c r="F4621" s="125"/>
      <c r="G4621" s="80">
        <f t="shared" si="68"/>
        <v>0</v>
      </c>
      <c r="H4621" s="133"/>
      <c r="I4621" s="80"/>
      <c r="J4621" s="126"/>
      <c r="K4621" s="125"/>
    </row>
    <row r="4622" spans="1:11" ht="16.5" x14ac:dyDescent="0.3">
      <c r="A4622" s="135">
        <v>43398</v>
      </c>
      <c r="B4622" s="132" t="s">
        <v>2701</v>
      </c>
      <c r="C4622" s="126" t="s">
        <v>2702</v>
      </c>
      <c r="D4622" s="134" t="s">
        <v>2674</v>
      </c>
      <c r="E4622" s="80">
        <v>4</v>
      </c>
      <c r="F4622" s="125">
        <v>308750.47499999998</v>
      </c>
      <c r="G4622" s="80">
        <f t="shared" si="68"/>
        <v>1235001.8999999999</v>
      </c>
      <c r="H4622" s="133"/>
      <c r="I4622" s="80"/>
      <c r="J4622" s="126"/>
      <c r="K4622" s="125"/>
    </row>
    <row r="4623" spans="1:11" ht="16.5" x14ac:dyDescent="0.3">
      <c r="A4623" s="135"/>
      <c r="B4623" s="132"/>
      <c r="C4623" s="126"/>
      <c r="D4623" s="134" t="s">
        <v>2703</v>
      </c>
      <c r="E4623" s="80">
        <v>4</v>
      </c>
      <c r="F4623" s="125">
        <v>308750.47499999998</v>
      </c>
      <c r="G4623" s="80">
        <f t="shared" si="68"/>
        <v>1235001.8999999999</v>
      </c>
      <c r="H4623" s="133">
        <f>SUM(G4622:G4623)</f>
        <v>2470003.7999999998</v>
      </c>
      <c r="I4623" s="80" t="s">
        <v>309</v>
      </c>
      <c r="J4623" s="126"/>
      <c r="K4623" s="125"/>
    </row>
    <row r="4624" spans="1:11" ht="16.5" x14ac:dyDescent="0.3">
      <c r="A4624" s="135"/>
      <c r="B4624" s="132"/>
      <c r="C4624" s="126"/>
      <c r="D4624" s="134"/>
      <c r="E4624" s="80"/>
      <c r="F4624" s="125"/>
      <c r="G4624" s="80">
        <f t="shared" si="68"/>
        <v>0</v>
      </c>
      <c r="H4624" s="133"/>
      <c r="I4624" s="80"/>
      <c r="J4624" s="126"/>
      <c r="K4624" s="125"/>
    </row>
    <row r="4625" spans="1:11" ht="16.5" x14ac:dyDescent="0.3">
      <c r="A4625" s="135">
        <v>43399</v>
      </c>
      <c r="B4625" s="132" t="s">
        <v>2704</v>
      </c>
      <c r="C4625" s="126" t="s">
        <v>985</v>
      </c>
      <c r="D4625" s="134" t="s">
        <v>1719</v>
      </c>
      <c r="E4625" s="80">
        <v>24</v>
      </c>
      <c r="F4625" s="125">
        <v>66999.899999999994</v>
      </c>
      <c r="G4625" s="80">
        <f t="shared" si="68"/>
        <v>1607997.5999999999</v>
      </c>
      <c r="H4625" s="133"/>
      <c r="I4625" s="80"/>
      <c r="J4625" s="126"/>
      <c r="K4625" s="125"/>
    </row>
    <row r="4626" spans="1:11" ht="16.5" x14ac:dyDescent="0.3">
      <c r="A4626" s="135"/>
      <c r="B4626" s="132"/>
      <c r="C4626" s="126"/>
      <c r="D4626" s="134" t="s">
        <v>902</v>
      </c>
      <c r="E4626" s="80">
        <v>24</v>
      </c>
      <c r="F4626" s="125">
        <v>66999.899999999994</v>
      </c>
      <c r="G4626" s="80">
        <f t="shared" si="68"/>
        <v>1607997.5999999999</v>
      </c>
      <c r="H4626" s="133"/>
      <c r="I4626" s="80"/>
      <c r="J4626" s="126"/>
      <c r="K4626" s="125"/>
    </row>
    <row r="4627" spans="1:11" ht="16.5" x14ac:dyDescent="0.3">
      <c r="A4627" s="135"/>
      <c r="B4627" s="132"/>
      <c r="C4627" s="126"/>
      <c r="D4627" s="134" t="s">
        <v>1933</v>
      </c>
      <c r="E4627" s="80">
        <v>24</v>
      </c>
      <c r="F4627" s="125">
        <v>66999.899999999994</v>
      </c>
      <c r="G4627" s="80">
        <f t="shared" si="68"/>
        <v>1607997.5999999999</v>
      </c>
      <c r="H4627" s="133"/>
      <c r="I4627" s="80"/>
      <c r="J4627" s="126"/>
      <c r="K4627" s="125"/>
    </row>
    <row r="4628" spans="1:11" ht="16.5" x14ac:dyDescent="0.3">
      <c r="A4628" s="135"/>
      <c r="B4628" s="132"/>
      <c r="C4628" s="126"/>
      <c r="D4628" s="134" t="s">
        <v>1930</v>
      </c>
      <c r="E4628" s="80">
        <v>48</v>
      </c>
      <c r="F4628" s="125">
        <v>66999.899999999994</v>
      </c>
      <c r="G4628" s="80">
        <f t="shared" si="68"/>
        <v>3215995.1999999997</v>
      </c>
      <c r="H4628" s="133">
        <f>SUM(G4625:G4628)</f>
        <v>8039988</v>
      </c>
      <c r="I4628" s="80" t="s">
        <v>2545</v>
      </c>
      <c r="J4628" s="126"/>
      <c r="K4628" s="125"/>
    </row>
    <row r="4629" spans="1:11" ht="16.5" x14ac:dyDescent="0.3">
      <c r="A4629" s="135"/>
      <c r="B4629" s="132"/>
      <c r="C4629" s="126"/>
      <c r="D4629" s="134"/>
      <c r="E4629" s="80"/>
      <c r="F4629" s="125"/>
      <c r="G4629" s="80">
        <f t="shared" si="68"/>
        <v>0</v>
      </c>
      <c r="H4629" s="133"/>
      <c r="I4629" s="80"/>
      <c r="J4629" s="126"/>
      <c r="K4629" s="125"/>
    </row>
    <row r="4630" spans="1:11" ht="16.5" x14ac:dyDescent="0.3">
      <c r="A4630" s="135">
        <v>43399</v>
      </c>
      <c r="B4630" s="132" t="s">
        <v>2705</v>
      </c>
      <c r="C4630" s="126" t="s">
        <v>985</v>
      </c>
      <c r="D4630" s="134" t="s">
        <v>1721</v>
      </c>
      <c r="E4630" s="80">
        <v>24</v>
      </c>
      <c r="F4630" s="125">
        <v>133999.79999999999</v>
      </c>
      <c r="G4630" s="80">
        <f t="shared" si="68"/>
        <v>3215995.1999999997</v>
      </c>
      <c r="H4630" s="133"/>
      <c r="I4630" s="80"/>
      <c r="J4630" s="126"/>
      <c r="K4630" s="125"/>
    </row>
    <row r="4631" spans="1:11" ht="16.5" x14ac:dyDescent="0.3">
      <c r="A4631" s="135"/>
      <c r="B4631" s="132"/>
      <c r="C4631" s="126"/>
      <c r="D4631" s="134" t="s">
        <v>1914</v>
      </c>
      <c r="E4631" s="80">
        <v>24</v>
      </c>
      <c r="F4631" s="125">
        <v>133999.79999999999</v>
      </c>
      <c r="G4631" s="80">
        <f t="shared" si="68"/>
        <v>3215995.1999999997</v>
      </c>
      <c r="H4631" s="133"/>
      <c r="I4631" s="80"/>
      <c r="J4631" s="126"/>
      <c r="K4631" s="125"/>
    </row>
    <row r="4632" spans="1:11" ht="16.5" x14ac:dyDescent="0.3">
      <c r="A4632" s="135"/>
      <c r="B4632" s="132"/>
      <c r="C4632" s="126"/>
      <c r="D4632" s="134" t="s">
        <v>1722</v>
      </c>
      <c r="E4632" s="80">
        <v>24</v>
      </c>
      <c r="F4632" s="125">
        <v>133999.79999999999</v>
      </c>
      <c r="G4632" s="80">
        <f t="shared" si="68"/>
        <v>3215995.1999999997</v>
      </c>
      <c r="H4632" s="133">
        <f>SUM(G4630:G4632)</f>
        <v>9647985.5999999996</v>
      </c>
      <c r="I4632" s="80" t="s">
        <v>2545</v>
      </c>
      <c r="J4632" s="126"/>
      <c r="K4632" s="125"/>
    </row>
    <row r="4633" spans="1:11" ht="16.5" x14ac:dyDescent="0.3">
      <c r="A4633" s="135"/>
      <c r="B4633" s="132"/>
      <c r="C4633" s="126"/>
      <c r="D4633" s="134"/>
      <c r="E4633" s="80"/>
      <c r="F4633" s="125"/>
      <c r="G4633" s="80">
        <f t="shared" si="68"/>
        <v>0</v>
      </c>
      <c r="H4633" s="133"/>
      <c r="I4633" s="80"/>
      <c r="J4633" s="126"/>
      <c r="K4633" s="125"/>
    </row>
    <row r="4634" spans="1:11" ht="16.5" x14ac:dyDescent="0.3">
      <c r="A4634" s="135">
        <v>43399</v>
      </c>
      <c r="B4634" s="132" t="s">
        <v>2706</v>
      </c>
      <c r="C4634" s="126" t="s">
        <v>1134</v>
      </c>
      <c r="D4634" s="134" t="s">
        <v>1325</v>
      </c>
      <c r="E4634" s="80">
        <v>1</v>
      </c>
      <c r="F4634" s="125">
        <v>603900</v>
      </c>
      <c r="G4634" s="80">
        <f t="shared" si="68"/>
        <v>603900</v>
      </c>
      <c r="H4634" s="133"/>
      <c r="I4634" s="80"/>
      <c r="J4634" s="126"/>
      <c r="K4634" s="125"/>
    </row>
    <row r="4635" spans="1:11" ht="16.5" x14ac:dyDescent="0.3">
      <c r="A4635" s="135"/>
      <c r="B4635" s="132"/>
      <c r="C4635" s="126"/>
      <c r="D4635" s="134" t="s">
        <v>28</v>
      </c>
      <c r="E4635" s="80">
        <v>6</v>
      </c>
      <c r="F4635" s="125">
        <v>544500</v>
      </c>
      <c r="G4635" s="80">
        <f t="shared" si="68"/>
        <v>3267000</v>
      </c>
      <c r="H4635" s="133">
        <f>SUM(G4634:G4635)</f>
        <v>3870900</v>
      </c>
      <c r="I4635" s="80" t="s">
        <v>309</v>
      </c>
      <c r="J4635" s="126"/>
      <c r="K4635" s="125"/>
    </row>
    <row r="4636" spans="1:11" ht="16.5" x14ac:dyDescent="0.3">
      <c r="A4636" s="135"/>
      <c r="B4636" s="132"/>
      <c r="C4636" s="126"/>
      <c r="D4636" s="134"/>
      <c r="E4636" s="80"/>
      <c r="F4636" s="125"/>
      <c r="G4636" s="80">
        <f t="shared" si="68"/>
        <v>0</v>
      </c>
      <c r="H4636" s="133"/>
      <c r="I4636" s="80"/>
      <c r="J4636" s="126"/>
      <c r="K4636" s="125"/>
    </row>
    <row r="4637" spans="1:11" ht="16.5" x14ac:dyDescent="0.3">
      <c r="A4637" s="135">
        <v>43399</v>
      </c>
      <c r="B4637" s="132" t="s">
        <v>2707</v>
      </c>
      <c r="C4637" s="126" t="s">
        <v>2376</v>
      </c>
      <c r="D4637" s="134" t="s">
        <v>109</v>
      </c>
      <c r="E4637" s="80">
        <v>5</v>
      </c>
      <c r="F4637" s="125">
        <v>230000.1</v>
      </c>
      <c r="G4637" s="80">
        <f t="shared" si="68"/>
        <v>1150000.5</v>
      </c>
      <c r="H4637" s="133">
        <f>G4637</f>
        <v>1150000.5</v>
      </c>
      <c r="I4637" s="80" t="s">
        <v>1215</v>
      </c>
      <c r="J4637" s="126"/>
      <c r="K4637" s="125"/>
    </row>
    <row r="4638" spans="1:11" ht="16.5" x14ac:dyDescent="0.3">
      <c r="A4638" s="135"/>
      <c r="B4638" s="132"/>
      <c r="C4638" s="126"/>
      <c r="D4638" s="134"/>
      <c r="E4638" s="80"/>
      <c r="F4638" s="125"/>
      <c r="G4638" s="80">
        <f t="shared" si="68"/>
        <v>0</v>
      </c>
      <c r="H4638" s="133"/>
      <c r="I4638" s="80"/>
      <c r="J4638" s="126"/>
      <c r="K4638" s="125"/>
    </row>
    <row r="4639" spans="1:11" ht="16.5" x14ac:dyDescent="0.3">
      <c r="A4639" s="135">
        <v>43399</v>
      </c>
      <c r="B4639" s="132" t="s">
        <v>2708</v>
      </c>
      <c r="C4639" s="126" t="s">
        <v>2709</v>
      </c>
      <c r="D4639" s="134" t="s">
        <v>20</v>
      </c>
      <c r="E4639" s="80">
        <v>1</v>
      </c>
      <c r="F4639" s="125">
        <v>544500</v>
      </c>
      <c r="G4639" s="80">
        <f t="shared" si="68"/>
        <v>544500</v>
      </c>
      <c r="H4639" s="133"/>
      <c r="I4639" s="80"/>
      <c r="J4639" s="126"/>
      <c r="K4639" s="125"/>
    </row>
    <row r="4640" spans="1:11" ht="16.5" x14ac:dyDescent="0.3">
      <c r="A4640" s="135"/>
      <c r="B4640" s="132"/>
      <c r="C4640" s="126"/>
      <c r="D4640" s="134" t="s">
        <v>31</v>
      </c>
      <c r="E4640" s="80">
        <v>1</v>
      </c>
      <c r="F4640" s="125">
        <v>529199.44999999995</v>
      </c>
      <c r="G4640" s="80">
        <f t="shared" si="68"/>
        <v>529199.44999999995</v>
      </c>
      <c r="H4640" s="133">
        <f>SUM(G4639:G4640)</f>
        <v>1073699.45</v>
      </c>
      <c r="I4640" s="80" t="s">
        <v>1756</v>
      </c>
      <c r="J4640" s="126"/>
      <c r="K4640" s="125"/>
    </row>
    <row r="4641" spans="1:11" ht="16.5" x14ac:dyDescent="0.3">
      <c r="A4641" s="135"/>
      <c r="B4641" s="132"/>
      <c r="C4641" s="126"/>
      <c r="D4641" s="134"/>
      <c r="E4641" s="80"/>
      <c r="F4641" s="125"/>
      <c r="G4641" s="80">
        <f t="shared" si="68"/>
        <v>0</v>
      </c>
      <c r="H4641" s="133"/>
      <c r="I4641" s="80"/>
      <c r="J4641" s="126"/>
      <c r="K4641" s="125"/>
    </row>
    <row r="4642" spans="1:11" ht="16.5" x14ac:dyDescent="0.3">
      <c r="A4642" s="135">
        <v>43399</v>
      </c>
      <c r="B4642" s="132" t="s">
        <v>2710</v>
      </c>
      <c r="C4642" s="126" t="s">
        <v>2711</v>
      </c>
      <c r="D4642" s="134" t="s">
        <v>815</v>
      </c>
      <c r="E4642" s="80">
        <v>24</v>
      </c>
      <c r="F4642" s="125">
        <v>198000</v>
      </c>
      <c r="G4642" s="80">
        <f t="shared" si="68"/>
        <v>4752000</v>
      </c>
      <c r="H4642" s="133">
        <f>G4642</f>
        <v>4752000</v>
      </c>
      <c r="I4642" s="80" t="s">
        <v>309</v>
      </c>
      <c r="J4642" s="126"/>
      <c r="K4642" s="125"/>
    </row>
    <row r="4643" spans="1:11" ht="16.5" x14ac:dyDescent="0.3">
      <c r="A4643" s="135"/>
      <c r="B4643" s="132"/>
      <c r="C4643" s="126"/>
      <c r="D4643" s="134"/>
      <c r="E4643" s="80"/>
      <c r="F4643" s="125"/>
      <c r="G4643" s="80">
        <f t="shared" si="68"/>
        <v>0</v>
      </c>
      <c r="H4643" s="133"/>
      <c r="I4643" s="80"/>
      <c r="J4643" s="126"/>
      <c r="K4643" s="125"/>
    </row>
    <row r="4644" spans="1:11" ht="16.5" x14ac:dyDescent="0.3">
      <c r="A4644" s="135">
        <v>43399</v>
      </c>
      <c r="B4644" s="132" t="s">
        <v>2712</v>
      </c>
      <c r="C4644" s="126" t="s">
        <v>87</v>
      </c>
      <c r="D4644" s="134" t="s">
        <v>1854</v>
      </c>
      <c r="E4644" s="80">
        <v>4</v>
      </c>
      <c r="F4644" s="125">
        <v>234000.46</v>
      </c>
      <c r="G4644" s="80">
        <f t="shared" si="68"/>
        <v>936001.84</v>
      </c>
      <c r="H4644" s="133">
        <f>G4644</f>
        <v>936001.84</v>
      </c>
      <c r="I4644" s="80" t="s">
        <v>674</v>
      </c>
      <c r="J4644" s="126"/>
      <c r="K4644" s="125"/>
    </row>
    <row r="4645" spans="1:11" ht="16.5" x14ac:dyDescent="0.3">
      <c r="A4645" s="135"/>
      <c r="B4645" s="132"/>
      <c r="C4645" s="126"/>
      <c r="D4645" s="134"/>
      <c r="E4645" s="80"/>
      <c r="F4645" s="125"/>
      <c r="G4645" s="80">
        <f t="shared" si="68"/>
        <v>0</v>
      </c>
      <c r="H4645" s="133"/>
      <c r="I4645" s="80"/>
      <c r="J4645" s="126"/>
      <c r="K4645" s="125"/>
    </row>
    <row r="4646" spans="1:11" ht="16.5" x14ac:dyDescent="0.3">
      <c r="A4646" s="135">
        <v>43399</v>
      </c>
      <c r="B4646" s="132" t="s">
        <v>2713</v>
      </c>
      <c r="C4646" s="126" t="s">
        <v>301</v>
      </c>
      <c r="D4646" s="134" t="s">
        <v>816</v>
      </c>
      <c r="E4646" s="80">
        <v>24</v>
      </c>
      <c r="F4646" s="125">
        <v>198000</v>
      </c>
      <c r="G4646" s="80">
        <f t="shared" si="68"/>
        <v>4752000</v>
      </c>
      <c r="H4646" s="133">
        <f>G4646</f>
        <v>4752000</v>
      </c>
      <c r="I4646" s="80" t="s">
        <v>309</v>
      </c>
      <c r="J4646" s="126"/>
      <c r="K4646" s="125"/>
    </row>
    <row r="4647" spans="1:11" ht="16.5" x14ac:dyDescent="0.3">
      <c r="A4647" s="135"/>
      <c r="B4647" s="132"/>
      <c r="C4647" s="126"/>
      <c r="D4647" s="134"/>
      <c r="E4647" s="80"/>
      <c r="F4647" s="125"/>
      <c r="G4647" s="80">
        <f t="shared" si="68"/>
        <v>0</v>
      </c>
      <c r="H4647" s="133"/>
      <c r="I4647" s="80"/>
      <c r="J4647" s="126"/>
      <c r="K4647" s="125"/>
    </row>
    <row r="4648" spans="1:11" ht="16.5" x14ac:dyDescent="0.3">
      <c r="A4648" s="135">
        <v>43399</v>
      </c>
      <c r="B4648" s="132" t="s">
        <v>2714</v>
      </c>
      <c r="C4648" s="126" t="s">
        <v>263</v>
      </c>
      <c r="D4648" s="134" t="s">
        <v>19</v>
      </c>
      <c r="E4648" s="80">
        <v>1</v>
      </c>
      <c r="F4648" s="125">
        <v>572000</v>
      </c>
      <c r="G4648" s="80">
        <f t="shared" si="68"/>
        <v>572000</v>
      </c>
      <c r="H4648" s="133">
        <f>G4648</f>
        <v>572000</v>
      </c>
      <c r="I4648" s="80" t="s">
        <v>1216</v>
      </c>
      <c r="J4648" s="126"/>
      <c r="K4648" s="125"/>
    </row>
    <row r="4649" spans="1:11" ht="16.5" x14ac:dyDescent="0.3">
      <c r="A4649" s="135"/>
      <c r="B4649" s="132"/>
      <c r="C4649" s="126"/>
      <c r="D4649" s="134"/>
      <c r="E4649" s="80"/>
      <c r="F4649" s="125"/>
      <c r="G4649" s="80">
        <f t="shared" si="68"/>
        <v>0</v>
      </c>
      <c r="H4649" s="133"/>
      <c r="I4649" s="80"/>
      <c r="J4649" s="126"/>
      <c r="K4649" s="125"/>
    </row>
    <row r="4650" spans="1:11" ht="16.5" x14ac:dyDescent="0.3">
      <c r="A4650" s="135">
        <v>43399</v>
      </c>
      <c r="B4650" s="132" t="s">
        <v>2715</v>
      </c>
      <c r="C4650" s="126" t="s">
        <v>2716</v>
      </c>
      <c r="D4650" s="134" t="s">
        <v>104</v>
      </c>
      <c r="E4650" s="80">
        <v>2</v>
      </c>
      <c r="F4650" s="125">
        <v>513900.09</v>
      </c>
      <c r="G4650" s="80">
        <f t="shared" si="68"/>
        <v>1027800.18</v>
      </c>
      <c r="H4650" s="133">
        <f>G4650</f>
        <v>1027800.18</v>
      </c>
      <c r="I4650" s="80" t="s">
        <v>309</v>
      </c>
      <c r="J4650" s="126"/>
      <c r="K4650" s="125"/>
    </row>
    <row r="4651" spans="1:11" ht="16.5" x14ac:dyDescent="0.3">
      <c r="A4651" s="135"/>
      <c r="B4651" s="132"/>
      <c r="C4651" s="126"/>
      <c r="D4651" s="134"/>
      <c r="E4651" s="80"/>
      <c r="F4651" s="125"/>
      <c r="G4651" s="80">
        <f t="shared" si="68"/>
        <v>0</v>
      </c>
      <c r="H4651" s="133"/>
      <c r="I4651" s="80"/>
      <c r="J4651" s="126"/>
      <c r="K4651" s="125"/>
    </row>
    <row r="4652" spans="1:11" ht="16.5" x14ac:dyDescent="0.3">
      <c r="A4652" s="135">
        <v>43399</v>
      </c>
      <c r="B4652" s="132" t="s">
        <v>2717</v>
      </c>
      <c r="C4652" s="126" t="s">
        <v>57</v>
      </c>
      <c r="D4652" s="134" t="s">
        <v>19</v>
      </c>
      <c r="E4652" s="80">
        <v>1</v>
      </c>
      <c r="F4652" s="125">
        <v>543400</v>
      </c>
      <c r="G4652" s="80">
        <f t="shared" si="68"/>
        <v>543400</v>
      </c>
      <c r="H4652" s="133">
        <f>G4652</f>
        <v>543400</v>
      </c>
      <c r="I4652" s="80" t="s">
        <v>309</v>
      </c>
      <c r="J4652" s="126"/>
      <c r="K4652" s="125"/>
    </row>
    <row r="4653" spans="1:11" ht="16.5" x14ac:dyDescent="0.3">
      <c r="A4653" s="135"/>
      <c r="B4653" s="132"/>
      <c r="C4653" s="126"/>
      <c r="D4653" s="134"/>
      <c r="E4653" s="80"/>
      <c r="F4653" s="125"/>
      <c r="G4653" s="80">
        <f t="shared" ref="G4653:G4716" si="69">E4653*F4653</f>
        <v>0</v>
      </c>
      <c r="H4653" s="133"/>
      <c r="I4653" s="80"/>
      <c r="J4653" s="126"/>
      <c r="K4653" s="125"/>
    </row>
    <row r="4654" spans="1:11" ht="16.5" x14ac:dyDescent="0.3">
      <c r="A4654" s="135">
        <v>43399</v>
      </c>
      <c r="B4654" s="132" t="s">
        <v>2718</v>
      </c>
      <c r="C4654" s="126" t="s">
        <v>325</v>
      </c>
      <c r="D4654" s="134" t="s">
        <v>1854</v>
      </c>
      <c r="E4654" s="80">
        <v>1</v>
      </c>
      <c r="F4654" s="125">
        <v>234000</v>
      </c>
      <c r="G4654" s="80">
        <f t="shared" si="69"/>
        <v>234000</v>
      </c>
      <c r="H4654" s="133">
        <f>G4654</f>
        <v>234000</v>
      </c>
      <c r="I4654" s="80" t="s">
        <v>2524</v>
      </c>
      <c r="J4654" s="126"/>
      <c r="K4654" s="125"/>
    </row>
    <row r="4655" spans="1:11" ht="16.5" x14ac:dyDescent="0.3">
      <c r="A4655" s="135"/>
      <c r="B4655" s="132"/>
      <c r="C4655" s="126"/>
      <c r="D4655" s="134"/>
      <c r="E4655" s="80"/>
      <c r="F4655" s="125"/>
      <c r="G4655" s="80">
        <f t="shared" si="69"/>
        <v>0</v>
      </c>
      <c r="H4655" s="133"/>
      <c r="I4655" s="80"/>
      <c r="J4655" s="126"/>
      <c r="K4655" s="125"/>
    </row>
    <row r="4656" spans="1:11" ht="16.5" x14ac:dyDescent="0.3">
      <c r="A4656" s="135">
        <v>43399</v>
      </c>
      <c r="B4656" s="132" t="s">
        <v>2719</v>
      </c>
      <c r="C4656" s="126" t="s">
        <v>2720</v>
      </c>
      <c r="D4656" s="134" t="s">
        <v>2721</v>
      </c>
      <c r="E4656" s="80">
        <v>12</v>
      </c>
      <c r="F4656" s="125">
        <v>287999.90999999997</v>
      </c>
      <c r="G4656" s="80">
        <f t="shared" si="69"/>
        <v>3455998.92</v>
      </c>
      <c r="H4656" s="133">
        <f>G4656</f>
        <v>3455998.92</v>
      </c>
      <c r="I4656" s="80" t="s">
        <v>309</v>
      </c>
      <c r="J4656" s="126"/>
      <c r="K4656" s="125"/>
    </row>
    <row r="4657" spans="1:11" ht="16.5" x14ac:dyDescent="0.3">
      <c r="A4657" s="135"/>
      <c r="B4657" s="132"/>
      <c r="C4657" s="126"/>
      <c r="D4657" s="134"/>
      <c r="E4657" s="80"/>
      <c r="F4657" s="125"/>
      <c r="G4657" s="80">
        <f t="shared" si="69"/>
        <v>0</v>
      </c>
      <c r="H4657" s="133"/>
      <c r="I4657" s="80"/>
      <c r="J4657" s="126"/>
      <c r="K4657" s="125"/>
    </row>
    <row r="4658" spans="1:11" ht="16.5" x14ac:dyDescent="0.3">
      <c r="A4658" s="135">
        <v>43399</v>
      </c>
      <c r="B4658" s="132" t="s">
        <v>2722</v>
      </c>
      <c r="C4658" s="126" t="s">
        <v>550</v>
      </c>
      <c r="D4658" s="134" t="s">
        <v>2192</v>
      </c>
      <c r="E4658" s="80">
        <v>12</v>
      </c>
      <c r="F4658" s="125">
        <v>220499.73</v>
      </c>
      <c r="G4658" s="80">
        <f t="shared" si="69"/>
        <v>2645996.7600000002</v>
      </c>
      <c r="H4658" s="133"/>
      <c r="I4658" s="80"/>
      <c r="J4658" s="126"/>
      <c r="K4658" s="125"/>
    </row>
    <row r="4659" spans="1:11" ht="16.5" x14ac:dyDescent="0.3">
      <c r="A4659" s="135"/>
      <c r="B4659" s="132"/>
      <c r="C4659" s="126"/>
      <c r="D4659" s="134" t="s">
        <v>1314</v>
      </c>
      <c r="E4659" s="80">
        <v>12</v>
      </c>
      <c r="F4659" s="125">
        <v>220499.65</v>
      </c>
      <c r="G4659" s="80">
        <f t="shared" si="69"/>
        <v>2645995.7999999998</v>
      </c>
      <c r="H4659" s="133">
        <f>SUM(G4658:G4659)</f>
        <v>5291992.5600000005</v>
      </c>
      <c r="I4659" s="80" t="s">
        <v>309</v>
      </c>
      <c r="J4659" s="126"/>
      <c r="K4659" s="125"/>
    </row>
    <row r="4660" spans="1:11" ht="16.5" x14ac:dyDescent="0.3">
      <c r="A4660" s="135"/>
      <c r="B4660" s="132"/>
      <c r="C4660" s="126"/>
      <c r="D4660" s="134"/>
      <c r="E4660" s="80"/>
      <c r="F4660" s="125"/>
      <c r="G4660" s="80">
        <f t="shared" si="69"/>
        <v>0</v>
      </c>
      <c r="H4660" s="133"/>
      <c r="I4660" s="80"/>
      <c r="J4660" s="126"/>
      <c r="K4660" s="125"/>
    </row>
    <row r="4661" spans="1:11" ht="16.5" x14ac:dyDescent="0.3">
      <c r="A4661" s="135">
        <v>43400</v>
      </c>
      <c r="B4661" s="132" t="s">
        <v>2723</v>
      </c>
      <c r="C4661" s="126" t="s">
        <v>2171</v>
      </c>
      <c r="D4661" s="134" t="s">
        <v>2241</v>
      </c>
      <c r="E4661" s="80">
        <v>5</v>
      </c>
      <c r="F4661" s="125">
        <v>540000.55000000005</v>
      </c>
      <c r="G4661" s="80">
        <f t="shared" si="69"/>
        <v>2700002.75</v>
      </c>
      <c r="H4661" s="133">
        <f>G4661</f>
        <v>2700002.75</v>
      </c>
      <c r="I4661" s="80" t="s">
        <v>309</v>
      </c>
      <c r="J4661" s="126"/>
      <c r="K4661" s="125"/>
    </row>
    <row r="4662" spans="1:11" ht="16.5" x14ac:dyDescent="0.3">
      <c r="A4662" s="135"/>
      <c r="B4662" s="132"/>
      <c r="C4662" s="126"/>
      <c r="D4662" s="134"/>
      <c r="E4662" s="80"/>
      <c r="F4662" s="125"/>
      <c r="G4662" s="80">
        <f t="shared" si="69"/>
        <v>0</v>
      </c>
      <c r="H4662" s="133"/>
      <c r="I4662" s="80"/>
      <c r="J4662" s="126"/>
      <c r="K4662" s="125"/>
    </row>
    <row r="4663" spans="1:11" ht="16.5" x14ac:dyDescent="0.3">
      <c r="A4663" s="135">
        <v>43400</v>
      </c>
      <c r="B4663" s="132" t="s">
        <v>2724</v>
      </c>
      <c r="C4663" s="126" t="s">
        <v>1019</v>
      </c>
      <c r="D4663" s="134" t="s">
        <v>2653</v>
      </c>
      <c r="E4663" s="80">
        <v>2</v>
      </c>
      <c r="F4663" s="125">
        <v>243000.45</v>
      </c>
      <c r="G4663" s="80">
        <f t="shared" si="69"/>
        <v>486000.9</v>
      </c>
      <c r="H4663" s="133"/>
      <c r="I4663" s="80"/>
      <c r="J4663" s="126"/>
      <c r="K4663" s="125"/>
    </row>
    <row r="4664" spans="1:11" ht="16.5" x14ac:dyDescent="0.3">
      <c r="A4664" s="135"/>
      <c r="B4664" s="132"/>
      <c r="C4664" s="126"/>
      <c r="D4664" s="134" t="s">
        <v>2725</v>
      </c>
      <c r="E4664" s="80">
        <v>2</v>
      </c>
      <c r="F4664" s="125">
        <v>198000</v>
      </c>
      <c r="G4664" s="80">
        <f t="shared" si="69"/>
        <v>396000</v>
      </c>
      <c r="H4664" s="133">
        <f>SUM(G4663:G4664)</f>
        <v>882000.9</v>
      </c>
      <c r="I4664" s="80" t="s">
        <v>309</v>
      </c>
      <c r="J4664" s="126"/>
      <c r="K4664" s="125"/>
    </row>
    <row r="4665" spans="1:11" ht="16.5" x14ac:dyDescent="0.3">
      <c r="A4665" s="135"/>
      <c r="B4665" s="132"/>
      <c r="C4665" s="126"/>
      <c r="D4665" s="134"/>
      <c r="E4665" s="80"/>
      <c r="F4665" s="125"/>
      <c r="G4665" s="80">
        <f t="shared" si="69"/>
        <v>0</v>
      </c>
      <c r="H4665" s="133"/>
      <c r="I4665" s="80"/>
      <c r="J4665" s="126"/>
      <c r="K4665" s="125"/>
    </row>
    <row r="4666" spans="1:11" ht="16.5" x14ac:dyDescent="0.3">
      <c r="A4666" s="135">
        <v>43400</v>
      </c>
      <c r="B4666" s="132" t="s">
        <v>2726</v>
      </c>
      <c r="C4666" s="126" t="s">
        <v>2727</v>
      </c>
      <c r="D4666" s="134" t="s">
        <v>2728</v>
      </c>
      <c r="E4666" s="80">
        <v>6</v>
      </c>
      <c r="F4666" s="125">
        <v>243000.45</v>
      </c>
      <c r="G4666" s="80">
        <f t="shared" si="69"/>
        <v>1458002.7000000002</v>
      </c>
      <c r="H4666" s="133">
        <f>G4666</f>
        <v>1458002.7000000002</v>
      </c>
      <c r="I4666" s="80" t="s">
        <v>309</v>
      </c>
      <c r="J4666" s="126"/>
      <c r="K4666" s="125"/>
    </row>
    <row r="4667" spans="1:11" ht="16.5" x14ac:dyDescent="0.3">
      <c r="A4667" s="135"/>
      <c r="B4667" s="132"/>
      <c r="C4667" s="126"/>
      <c r="D4667" s="134"/>
      <c r="E4667" s="80"/>
      <c r="F4667" s="125"/>
      <c r="G4667" s="80">
        <f t="shared" si="69"/>
        <v>0</v>
      </c>
      <c r="H4667" s="133"/>
      <c r="I4667" s="80"/>
      <c r="J4667" s="126"/>
      <c r="K4667" s="125"/>
    </row>
    <row r="4668" spans="1:11" ht="16.5" x14ac:dyDescent="0.3">
      <c r="A4668" s="135">
        <v>43400</v>
      </c>
      <c r="B4668" s="132" t="s">
        <v>2729</v>
      </c>
      <c r="C4668" s="126" t="s">
        <v>57</v>
      </c>
      <c r="D4668" s="134" t="s">
        <v>19</v>
      </c>
      <c r="E4668" s="80">
        <v>1</v>
      </c>
      <c r="F4668" s="125">
        <v>543400</v>
      </c>
      <c r="G4668" s="80">
        <f t="shared" si="69"/>
        <v>543400</v>
      </c>
      <c r="H4668" s="133"/>
      <c r="I4668" s="80"/>
      <c r="J4668" s="126"/>
      <c r="K4668" s="125"/>
    </row>
    <row r="4669" spans="1:11" ht="16.5" x14ac:dyDescent="0.3">
      <c r="A4669" s="135"/>
      <c r="B4669" s="132"/>
      <c r="C4669" s="126"/>
      <c r="D4669" s="134" t="s">
        <v>1094</v>
      </c>
      <c r="E4669" s="80">
        <v>1</v>
      </c>
      <c r="F4669" s="125">
        <v>215000.5</v>
      </c>
      <c r="G4669" s="80">
        <f t="shared" si="69"/>
        <v>215000.5</v>
      </c>
      <c r="H4669" s="133">
        <f>SUM(G4668:G4669)</f>
        <v>758400.5</v>
      </c>
      <c r="I4669" s="80" t="s">
        <v>309</v>
      </c>
      <c r="J4669" s="126"/>
      <c r="K4669" s="125"/>
    </row>
    <row r="4670" spans="1:11" ht="16.5" x14ac:dyDescent="0.3">
      <c r="A4670" s="135"/>
      <c r="B4670" s="132"/>
      <c r="C4670" s="126"/>
      <c r="D4670" s="134"/>
      <c r="E4670" s="80"/>
      <c r="F4670" s="125"/>
      <c r="G4670" s="80">
        <f t="shared" si="69"/>
        <v>0</v>
      </c>
      <c r="H4670" s="133"/>
      <c r="I4670" s="80"/>
      <c r="J4670" s="126"/>
      <c r="K4670" s="125"/>
    </row>
    <row r="4671" spans="1:11" ht="16.5" x14ac:dyDescent="0.3">
      <c r="A4671" s="135">
        <v>43400</v>
      </c>
      <c r="B4671" s="132" t="s">
        <v>2730</v>
      </c>
      <c r="C4671" s="126" t="s">
        <v>2731</v>
      </c>
      <c r="D4671" s="134" t="s">
        <v>31</v>
      </c>
      <c r="E4671" s="80">
        <v>5</v>
      </c>
      <c r="F4671" s="125">
        <v>587999.5</v>
      </c>
      <c r="G4671" s="80">
        <f t="shared" si="69"/>
        <v>2939997.5</v>
      </c>
      <c r="H4671" s="133">
        <f>G4671</f>
        <v>2939997.5</v>
      </c>
      <c r="I4671" s="80" t="s">
        <v>1216</v>
      </c>
      <c r="J4671" s="126"/>
      <c r="K4671" s="125"/>
    </row>
    <row r="4672" spans="1:11" ht="16.5" x14ac:dyDescent="0.3">
      <c r="A4672" s="135"/>
      <c r="B4672" s="132"/>
      <c r="C4672" s="126"/>
      <c r="D4672" s="134"/>
      <c r="E4672" s="80"/>
      <c r="F4672" s="125"/>
      <c r="G4672" s="80">
        <f t="shared" si="69"/>
        <v>0</v>
      </c>
      <c r="H4672" s="133"/>
      <c r="I4672" s="80"/>
      <c r="J4672" s="126"/>
      <c r="K4672" s="125"/>
    </row>
    <row r="4673" spans="1:11" ht="16.5" x14ac:dyDescent="0.3">
      <c r="A4673" s="135">
        <v>43400</v>
      </c>
      <c r="B4673" s="132" t="s">
        <v>2732</v>
      </c>
      <c r="C4673" s="126" t="s">
        <v>1360</v>
      </c>
      <c r="D4673" s="134" t="s">
        <v>1094</v>
      </c>
      <c r="E4673" s="80">
        <v>1</v>
      </c>
      <c r="F4673" s="125">
        <v>215000.5</v>
      </c>
      <c r="G4673" s="80">
        <f t="shared" si="69"/>
        <v>215000.5</v>
      </c>
      <c r="H4673" s="133">
        <f>G4673</f>
        <v>215000.5</v>
      </c>
      <c r="I4673" s="80" t="s">
        <v>309</v>
      </c>
      <c r="J4673" s="126"/>
      <c r="K4673" s="125"/>
    </row>
    <row r="4674" spans="1:11" ht="16.5" x14ac:dyDescent="0.3">
      <c r="A4674" s="135"/>
      <c r="B4674" s="132"/>
      <c r="C4674" s="126"/>
      <c r="D4674" s="134"/>
      <c r="E4674" s="80"/>
      <c r="F4674" s="125"/>
      <c r="G4674" s="80">
        <f t="shared" si="69"/>
        <v>0</v>
      </c>
      <c r="H4674" s="133"/>
      <c r="I4674" s="80"/>
      <c r="J4674" s="126"/>
      <c r="K4674" s="125"/>
    </row>
    <row r="4675" spans="1:11" ht="16.5" x14ac:dyDescent="0.3">
      <c r="A4675" s="135">
        <v>43400</v>
      </c>
      <c r="B4675" s="132" t="s">
        <v>2733</v>
      </c>
      <c r="C4675" s="126" t="s">
        <v>1360</v>
      </c>
      <c r="D4675" s="134" t="s">
        <v>1094</v>
      </c>
      <c r="E4675" s="80">
        <v>1</v>
      </c>
      <c r="F4675" s="125">
        <v>215000.5</v>
      </c>
      <c r="G4675" s="80">
        <f t="shared" si="69"/>
        <v>215000.5</v>
      </c>
      <c r="H4675" s="133">
        <f>G4675</f>
        <v>215000.5</v>
      </c>
      <c r="I4675" s="80" t="s">
        <v>309</v>
      </c>
      <c r="J4675" s="126"/>
      <c r="K4675" s="125"/>
    </row>
    <row r="4676" spans="1:11" ht="16.5" x14ac:dyDescent="0.3">
      <c r="A4676" s="135"/>
      <c r="B4676" s="132"/>
      <c r="C4676" s="126"/>
      <c r="D4676" s="134"/>
      <c r="E4676" s="80"/>
      <c r="F4676" s="125"/>
      <c r="G4676" s="80">
        <f t="shared" si="69"/>
        <v>0</v>
      </c>
      <c r="H4676" s="133"/>
      <c r="I4676" s="80"/>
      <c r="J4676" s="126"/>
      <c r="K4676" s="125"/>
    </row>
    <row r="4677" spans="1:11" ht="16.5" x14ac:dyDescent="0.3">
      <c r="A4677" s="135">
        <v>43400</v>
      </c>
      <c r="B4677" s="132" t="s">
        <v>2734</v>
      </c>
      <c r="C4677" s="126" t="s">
        <v>1360</v>
      </c>
      <c r="D4677" s="134" t="s">
        <v>887</v>
      </c>
      <c r="E4677" s="80">
        <v>1</v>
      </c>
      <c r="F4677" s="125">
        <v>230000.1</v>
      </c>
      <c r="G4677" s="80">
        <f t="shared" si="69"/>
        <v>230000.1</v>
      </c>
      <c r="H4677" s="133">
        <f>G4677</f>
        <v>230000.1</v>
      </c>
      <c r="I4677" s="80" t="s">
        <v>309</v>
      </c>
      <c r="J4677" s="126"/>
      <c r="K4677" s="125"/>
    </row>
    <row r="4678" spans="1:11" ht="16.5" x14ac:dyDescent="0.3">
      <c r="A4678" s="135"/>
      <c r="B4678" s="132"/>
      <c r="C4678" s="126"/>
      <c r="D4678" s="134"/>
      <c r="E4678" s="80"/>
      <c r="F4678" s="125"/>
      <c r="G4678" s="80">
        <f t="shared" si="69"/>
        <v>0</v>
      </c>
      <c r="H4678" s="133"/>
      <c r="I4678" s="80"/>
      <c r="J4678" s="126"/>
      <c r="K4678" s="125"/>
    </row>
    <row r="4679" spans="1:11" ht="16.5" x14ac:dyDescent="0.3">
      <c r="A4679" s="137">
        <v>43400</v>
      </c>
      <c r="B4679" s="138" t="s">
        <v>2735</v>
      </c>
      <c r="C4679" s="139" t="s">
        <v>2376</v>
      </c>
      <c r="D4679" s="140" t="s">
        <v>31</v>
      </c>
      <c r="E4679" s="86">
        <v>1</v>
      </c>
      <c r="F4679" s="141">
        <v>587999.5</v>
      </c>
      <c r="G4679" s="86">
        <f t="shared" si="69"/>
        <v>587999.5</v>
      </c>
      <c r="H4679" s="149"/>
      <c r="I4679" s="80"/>
      <c r="J4679" s="126"/>
      <c r="K4679" s="125"/>
    </row>
    <row r="4680" spans="1:11" ht="16.5" x14ac:dyDescent="0.3">
      <c r="A4680" s="137"/>
      <c r="B4680" s="138"/>
      <c r="C4680" s="139"/>
      <c r="D4680" s="140" t="s">
        <v>1094</v>
      </c>
      <c r="E4680" s="86">
        <v>3</v>
      </c>
      <c r="F4680" s="141">
        <v>215000.5</v>
      </c>
      <c r="G4680" s="86">
        <f t="shared" si="69"/>
        <v>645001.5</v>
      </c>
      <c r="H4680" s="149">
        <f>SUM(G4679:G4680)</f>
        <v>1233001</v>
      </c>
      <c r="I4680" s="80" t="s">
        <v>1215</v>
      </c>
      <c r="J4680" s="126"/>
      <c r="K4680" s="125"/>
    </row>
    <row r="4681" spans="1:11" ht="16.5" x14ac:dyDescent="0.3">
      <c r="A4681" s="135"/>
      <c r="B4681" s="132"/>
      <c r="C4681" s="126"/>
      <c r="D4681" s="134"/>
      <c r="E4681" s="80"/>
      <c r="F4681" s="125"/>
      <c r="G4681" s="80">
        <f t="shared" si="69"/>
        <v>0</v>
      </c>
      <c r="H4681" s="133"/>
      <c r="I4681" s="80"/>
      <c r="J4681" s="126"/>
      <c r="K4681" s="125"/>
    </row>
    <row r="4682" spans="1:11" ht="16.5" x14ac:dyDescent="0.3">
      <c r="A4682" s="135">
        <v>43400</v>
      </c>
      <c r="B4682" s="132" t="s">
        <v>2736</v>
      </c>
      <c r="C4682" s="126" t="s">
        <v>2140</v>
      </c>
      <c r="D4682" s="134" t="s">
        <v>887</v>
      </c>
      <c r="E4682" s="80">
        <v>1</v>
      </c>
      <c r="F4682" s="125">
        <v>230000.1</v>
      </c>
      <c r="G4682" s="80">
        <f t="shared" si="69"/>
        <v>230000.1</v>
      </c>
      <c r="H4682" s="133">
        <f>G4682</f>
        <v>230000.1</v>
      </c>
      <c r="I4682" s="80" t="s">
        <v>2524</v>
      </c>
      <c r="J4682" s="126"/>
      <c r="K4682" s="125"/>
    </row>
    <row r="4683" spans="1:11" ht="16.5" x14ac:dyDescent="0.3">
      <c r="A4683" s="135"/>
      <c r="B4683" s="132"/>
      <c r="C4683" s="126"/>
      <c r="D4683" s="134"/>
      <c r="E4683" s="80"/>
      <c r="F4683" s="125"/>
      <c r="G4683" s="80">
        <f t="shared" si="69"/>
        <v>0</v>
      </c>
      <c r="H4683" s="133"/>
      <c r="I4683" s="80"/>
      <c r="J4683" s="126"/>
      <c r="K4683" s="125"/>
    </row>
    <row r="4684" spans="1:11" ht="16.5" x14ac:dyDescent="0.3">
      <c r="A4684" s="135">
        <v>43400</v>
      </c>
      <c r="B4684" s="132" t="s">
        <v>2737</v>
      </c>
      <c r="C4684" s="126" t="s">
        <v>113</v>
      </c>
      <c r="D4684" s="134" t="s">
        <v>887</v>
      </c>
      <c r="E4684" s="80">
        <v>2</v>
      </c>
      <c r="F4684" s="125">
        <v>230000.1</v>
      </c>
      <c r="G4684" s="80">
        <f t="shared" si="69"/>
        <v>460000.2</v>
      </c>
      <c r="H4684" s="133">
        <f>G4684</f>
        <v>460000.2</v>
      </c>
      <c r="I4684" s="80" t="s">
        <v>2524</v>
      </c>
      <c r="J4684" s="126"/>
      <c r="K4684" s="125"/>
    </row>
    <row r="4685" spans="1:11" ht="16.5" x14ac:dyDescent="0.3">
      <c r="A4685" s="135"/>
      <c r="B4685" s="132"/>
      <c r="C4685" s="126"/>
      <c r="D4685" s="134"/>
      <c r="E4685" s="80"/>
      <c r="F4685" s="125"/>
      <c r="G4685" s="80">
        <f t="shared" si="69"/>
        <v>0</v>
      </c>
      <c r="H4685" s="133"/>
      <c r="I4685" s="80"/>
      <c r="J4685" s="126"/>
      <c r="K4685" s="125"/>
    </row>
    <row r="4686" spans="1:11" ht="16.5" x14ac:dyDescent="0.3">
      <c r="A4686" s="135">
        <v>43400</v>
      </c>
      <c r="B4686" s="132" t="s">
        <v>2738</v>
      </c>
      <c r="C4686" s="126" t="s">
        <v>2443</v>
      </c>
      <c r="D4686" s="134" t="s">
        <v>1094</v>
      </c>
      <c r="E4686" s="80">
        <v>12</v>
      </c>
      <c r="F4686" s="125">
        <v>215000.5</v>
      </c>
      <c r="G4686" s="80">
        <f t="shared" si="69"/>
        <v>2580006</v>
      </c>
      <c r="H4686" s="133"/>
      <c r="I4686" s="80"/>
      <c r="J4686" s="126"/>
      <c r="K4686" s="125"/>
    </row>
    <row r="4687" spans="1:11" ht="16.5" x14ac:dyDescent="0.3">
      <c r="A4687" s="135"/>
      <c r="B4687" s="132"/>
      <c r="C4687" s="126"/>
      <c r="D4687" s="134" t="s">
        <v>1086</v>
      </c>
      <c r="E4687" s="80">
        <v>12</v>
      </c>
      <c r="F4687" s="125">
        <v>107499.7</v>
      </c>
      <c r="G4687" s="80">
        <f t="shared" si="69"/>
        <v>1289996.3999999999</v>
      </c>
      <c r="H4687" s="133"/>
      <c r="I4687" s="80"/>
      <c r="J4687" s="126"/>
      <c r="K4687" s="125"/>
    </row>
    <row r="4688" spans="1:11" ht="16.5" x14ac:dyDescent="0.3">
      <c r="A4688" s="135"/>
      <c r="B4688" s="132"/>
      <c r="C4688" s="126"/>
      <c r="D4688" s="134" t="s">
        <v>2446</v>
      </c>
      <c r="E4688" s="80">
        <v>24</v>
      </c>
      <c r="F4688" s="125">
        <v>57349.599999999999</v>
      </c>
      <c r="G4688" s="80">
        <f t="shared" si="69"/>
        <v>1376390.4</v>
      </c>
      <c r="H4688" s="133">
        <f>SUM(G4686:G4688)</f>
        <v>5246392.8</v>
      </c>
      <c r="I4688" s="80" t="s">
        <v>1215</v>
      </c>
      <c r="J4688" s="126"/>
      <c r="K4688" s="125"/>
    </row>
    <row r="4689" spans="1:11" ht="16.5" x14ac:dyDescent="0.3">
      <c r="A4689" s="135"/>
      <c r="B4689" s="132"/>
      <c r="C4689" s="126"/>
      <c r="D4689" s="134"/>
      <c r="E4689" s="80"/>
      <c r="F4689" s="125"/>
      <c r="G4689" s="80">
        <f t="shared" si="69"/>
        <v>0</v>
      </c>
      <c r="H4689" s="133"/>
      <c r="I4689" s="80"/>
      <c r="J4689" s="126"/>
      <c r="K4689" s="125"/>
    </row>
    <row r="4690" spans="1:11" ht="16.5" x14ac:dyDescent="0.3">
      <c r="A4690" s="135">
        <v>43400</v>
      </c>
      <c r="B4690" s="132" t="s">
        <v>2739</v>
      </c>
      <c r="C4690" s="126" t="s">
        <v>113</v>
      </c>
      <c r="D4690" s="134" t="s">
        <v>1094</v>
      </c>
      <c r="E4690" s="80">
        <v>1</v>
      </c>
      <c r="F4690" s="125">
        <v>215000.5</v>
      </c>
      <c r="G4690" s="80">
        <f t="shared" si="69"/>
        <v>215000.5</v>
      </c>
      <c r="H4690" s="133">
        <f>G4690</f>
        <v>215000.5</v>
      </c>
      <c r="I4690" s="80" t="s">
        <v>2524</v>
      </c>
      <c r="J4690" s="126"/>
      <c r="K4690" s="125"/>
    </row>
    <row r="4691" spans="1:11" ht="16.5" x14ac:dyDescent="0.3">
      <c r="A4691" s="135"/>
      <c r="B4691" s="132"/>
      <c r="C4691" s="126"/>
      <c r="D4691" s="134"/>
      <c r="E4691" s="80"/>
      <c r="F4691" s="125"/>
      <c r="G4691" s="80">
        <f t="shared" si="69"/>
        <v>0</v>
      </c>
      <c r="H4691" s="133"/>
      <c r="I4691" s="80"/>
      <c r="J4691" s="126"/>
      <c r="K4691" s="125"/>
    </row>
    <row r="4692" spans="1:11" ht="16.5" x14ac:dyDescent="0.3">
      <c r="A4692" s="135">
        <v>43402</v>
      </c>
      <c r="B4692" s="132" t="s">
        <v>2740</v>
      </c>
      <c r="C4692" s="126" t="s">
        <v>985</v>
      </c>
      <c r="D4692" s="134" t="s">
        <v>1851</v>
      </c>
      <c r="E4692" s="80">
        <v>24</v>
      </c>
      <c r="F4692" s="125">
        <v>66999.899999999994</v>
      </c>
      <c r="G4692" s="80">
        <f t="shared" si="69"/>
        <v>1607997.5999999999</v>
      </c>
      <c r="H4692" s="133"/>
      <c r="I4692" s="80"/>
      <c r="J4692" s="126"/>
      <c r="K4692" s="125"/>
    </row>
    <row r="4693" spans="1:11" ht="16.5" x14ac:dyDescent="0.3">
      <c r="A4693" s="135"/>
      <c r="B4693" s="132"/>
      <c r="C4693" s="126"/>
      <c r="D4693" s="134" t="s">
        <v>1635</v>
      </c>
      <c r="E4693" s="80">
        <v>24</v>
      </c>
      <c r="F4693" s="125">
        <v>133999.79999999999</v>
      </c>
      <c r="G4693" s="80">
        <f t="shared" si="69"/>
        <v>3215995.1999999997</v>
      </c>
      <c r="H4693" s="133"/>
      <c r="I4693" s="80"/>
      <c r="J4693" s="126"/>
      <c r="K4693" s="125"/>
    </row>
    <row r="4694" spans="1:11" ht="16.5" x14ac:dyDescent="0.3">
      <c r="A4694" s="135"/>
      <c r="B4694" s="132"/>
      <c r="C4694" s="126"/>
      <c r="D4694" s="134" t="s">
        <v>1933</v>
      </c>
      <c r="E4694" s="80">
        <v>24</v>
      </c>
      <c r="F4694" s="125">
        <v>66999.899999999994</v>
      </c>
      <c r="G4694" s="80">
        <f t="shared" si="69"/>
        <v>1607997.5999999999</v>
      </c>
      <c r="H4694" s="133">
        <f>SUM(G4692:G4694)</f>
        <v>6431990.3999999994</v>
      </c>
      <c r="I4694" s="80" t="s">
        <v>2545</v>
      </c>
      <c r="J4694" s="126"/>
      <c r="K4694" s="125"/>
    </row>
    <row r="4695" spans="1:11" ht="16.5" x14ac:dyDescent="0.3">
      <c r="A4695" s="135"/>
      <c r="B4695" s="132"/>
      <c r="C4695" s="126"/>
      <c r="D4695" s="134"/>
      <c r="E4695" s="80"/>
      <c r="F4695" s="125"/>
      <c r="G4695" s="80">
        <f t="shared" si="69"/>
        <v>0</v>
      </c>
      <c r="H4695" s="133"/>
      <c r="I4695" s="80"/>
      <c r="J4695" s="126"/>
      <c r="K4695" s="125"/>
    </row>
    <row r="4696" spans="1:11" ht="16.5" x14ac:dyDescent="0.3">
      <c r="A4696" s="135">
        <v>43402</v>
      </c>
      <c r="B4696" s="132" t="s">
        <v>2741</v>
      </c>
      <c r="C4696" s="126" t="s">
        <v>53</v>
      </c>
      <c r="D4696" s="134" t="s">
        <v>19</v>
      </c>
      <c r="E4696" s="80">
        <v>1</v>
      </c>
      <c r="F4696" s="125">
        <v>572000</v>
      </c>
      <c r="G4696" s="80">
        <f t="shared" si="69"/>
        <v>572000</v>
      </c>
      <c r="H4696" s="133"/>
      <c r="I4696" s="80"/>
      <c r="J4696" s="126"/>
      <c r="K4696" s="125"/>
    </row>
    <row r="4697" spans="1:11" ht="16.5" x14ac:dyDescent="0.3">
      <c r="A4697" s="135"/>
      <c r="B4697" s="132"/>
      <c r="C4697" s="126"/>
      <c r="D4697" s="134" t="s">
        <v>31</v>
      </c>
      <c r="E4697" s="80">
        <v>2</v>
      </c>
      <c r="F4697" s="125">
        <v>587999.5</v>
      </c>
      <c r="G4697" s="80">
        <f t="shared" si="69"/>
        <v>1175999</v>
      </c>
      <c r="H4697" s="133">
        <f>SUM(G4696:G4697)</f>
        <v>1747999</v>
      </c>
      <c r="I4697" s="80" t="s">
        <v>310</v>
      </c>
      <c r="J4697" s="126"/>
      <c r="K4697" s="125"/>
    </row>
    <row r="4698" spans="1:11" ht="16.5" x14ac:dyDescent="0.3">
      <c r="A4698" s="135"/>
      <c r="B4698" s="132"/>
      <c r="C4698" s="126"/>
      <c r="D4698" s="134"/>
      <c r="E4698" s="80"/>
      <c r="F4698" s="125"/>
      <c r="G4698" s="80">
        <f t="shared" si="69"/>
        <v>0</v>
      </c>
      <c r="H4698" s="133"/>
      <c r="I4698" s="80"/>
      <c r="J4698" s="126"/>
      <c r="K4698" s="125"/>
    </row>
    <row r="4699" spans="1:11" ht="16.5" x14ac:dyDescent="0.3">
      <c r="A4699" s="135">
        <v>43402</v>
      </c>
      <c r="B4699" s="132" t="s">
        <v>2742</v>
      </c>
      <c r="C4699" s="126" t="s">
        <v>347</v>
      </c>
      <c r="D4699" s="134" t="s">
        <v>31</v>
      </c>
      <c r="E4699" s="80">
        <v>3</v>
      </c>
      <c r="F4699" s="125">
        <v>587999.5</v>
      </c>
      <c r="G4699" s="80">
        <f t="shared" si="69"/>
        <v>1763998.5</v>
      </c>
      <c r="H4699" s="133">
        <f>G4699</f>
        <v>1763998.5</v>
      </c>
      <c r="I4699" s="80" t="s">
        <v>310</v>
      </c>
      <c r="J4699" s="126"/>
      <c r="K4699" s="125"/>
    </row>
    <row r="4700" spans="1:11" ht="16.5" x14ac:dyDescent="0.3">
      <c r="A4700" s="135"/>
      <c r="B4700" s="132"/>
      <c r="C4700" s="126"/>
      <c r="D4700" s="134"/>
      <c r="E4700" s="80"/>
      <c r="F4700" s="125"/>
      <c r="G4700" s="80">
        <f t="shared" si="69"/>
        <v>0</v>
      </c>
      <c r="H4700" s="133"/>
      <c r="I4700" s="80"/>
      <c r="J4700" s="126"/>
      <c r="K4700" s="125"/>
    </row>
    <row r="4701" spans="1:11" ht="16.5" x14ac:dyDescent="0.3">
      <c r="A4701" s="135">
        <v>43402</v>
      </c>
      <c r="B4701" s="132" t="s">
        <v>2743</v>
      </c>
      <c r="C4701" s="126" t="s">
        <v>2744</v>
      </c>
      <c r="D4701" s="134" t="s">
        <v>19</v>
      </c>
      <c r="E4701" s="80">
        <v>1</v>
      </c>
      <c r="F4701" s="125">
        <v>514800</v>
      </c>
      <c r="G4701" s="80">
        <f t="shared" si="69"/>
        <v>514800</v>
      </c>
      <c r="H4701" s="133"/>
      <c r="I4701" s="80"/>
      <c r="J4701" s="126"/>
      <c r="K4701" s="125"/>
    </row>
    <row r="4702" spans="1:11" ht="16.5" x14ac:dyDescent="0.3">
      <c r="A4702" s="135"/>
      <c r="B4702" s="132"/>
      <c r="C4702" s="126"/>
      <c r="D4702" s="134" t="s">
        <v>31</v>
      </c>
      <c r="E4702" s="80">
        <v>1</v>
      </c>
      <c r="F4702" s="125">
        <v>529199.55000000005</v>
      </c>
      <c r="G4702" s="80">
        <f t="shared" si="69"/>
        <v>529199.55000000005</v>
      </c>
      <c r="H4702" s="133"/>
      <c r="I4702" s="80"/>
      <c r="J4702" s="126"/>
      <c r="K4702" s="125"/>
    </row>
    <row r="4703" spans="1:11" ht="16.5" x14ac:dyDescent="0.3">
      <c r="A4703" s="135"/>
      <c r="B4703" s="132"/>
      <c r="C4703" s="126"/>
      <c r="D4703" s="134" t="s">
        <v>104</v>
      </c>
      <c r="E4703" s="80">
        <v>1</v>
      </c>
      <c r="F4703" s="125">
        <v>513900.09</v>
      </c>
      <c r="G4703" s="80">
        <f t="shared" si="69"/>
        <v>513900.09</v>
      </c>
      <c r="H4703" s="133">
        <f>SUM(G4701:G4703)</f>
        <v>1557899.6400000001</v>
      </c>
      <c r="I4703" s="80" t="s">
        <v>1756</v>
      </c>
      <c r="J4703" s="126"/>
      <c r="K4703" s="125"/>
    </row>
    <row r="4704" spans="1:11" ht="16.5" x14ac:dyDescent="0.3">
      <c r="A4704" s="135"/>
      <c r="B4704" s="132"/>
      <c r="C4704" s="126"/>
      <c r="D4704" s="134"/>
      <c r="E4704" s="80"/>
      <c r="F4704" s="125"/>
      <c r="G4704" s="80">
        <f t="shared" si="69"/>
        <v>0</v>
      </c>
      <c r="H4704" s="133"/>
      <c r="I4704" s="80"/>
      <c r="J4704" s="126"/>
      <c r="K4704" s="125"/>
    </row>
    <row r="4705" spans="1:11" ht="16.5" x14ac:dyDescent="0.3">
      <c r="A4705" s="135">
        <v>43402</v>
      </c>
      <c r="B4705" s="132" t="s">
        <v>2745</v>
      </c>
      <c r="C4705" s="126" t="s">
        <v>2746</v>
      </c>
      <c r="D4705" s="134" t="s">
        <v>31</v>
      </c>
      <c r="E4705" s="80">
        <v>1</v>
      </c>
      <c r="F4705" s="125">
        <v>529199.44999999995</v>
      </c>
      <c r="G4705" s="80">
        <f t="shared" si="69"/>
        <v>529199.44999999995</v>
      </c>
      <c r="H4705" s="133">
        <f>G4705</f>
        <v>529199.44999999995</v>
      </c>
      <c r="I4705" s="80" t="s">
        <v>315</v>
      </c>
      <c r="J4705" s="126"/>
      <c r="K4705" s="125"/>
    </row>
    <row r="4706" spans="1:11" ht="16.5" x14ac:dyDescent="0.3">
      <c r="A4706" s="135"/>
      <c r="B4706" s="132"/>
      <c r="C4706" s="126"/>
      <c r="D4706" s="134"/>
      <c r="E4706" s="80"/>
      <c r="F4706" s="125"/>
      <c r="G4706" s="80">
        <f t="shared" si="69"/>
        <v>0</v>
      </c>
      <c r="H4706" s="133"/>
      <c r="I4706" s="80"/>
      <c r="J4706" s="126"/>
      <c r="K4706" s="125"/>
    </row>
    <row r="4707" spans="1:11" ht="16.5" x14ac:dyDescent="0.3">
      <c r="A4707" s="135">
        <v>43402</v>
      </c>
      <c r="B4707" s="132" t="s">
        <v>2747</v>
      </c>
      <c r="C4707" s="126" t="s">
        <v>442</v>
      </c>
      <c r="D4707" s="134" t="s">
        <v>109</v>
      </c>
      <c r="E4707" s="80">
        <v>2</v>
      </c>
      <c r="F4707" s="125">
        <v>230000.1</v>
      </c>
      <c r="G4707" s="80">
        <f t="shared" si="69"/>
        <v>460000.2</v>
      </c>
      <c r="H4707" s="133"/>
      <c r="I4707" s="80"/>
      <c r="J4707" s="126"/>
      <c r="K4707" s="125"/>
    </row>
    <row r="4708" spans="1:11" ht="16.5" x14ac:dyDescent="0.3">
      <c r="A4708" s="135"/>
      <c r="B4708" s="132"/>
      <c r="C4708" s="126"/>
      <c r="D4708" s="134" t="s">
        <v>887</v>
      </c>
      <c r="E4708" s="80">
        <v>1</v>
      </c>
      <c r="F4708" s="125">
        <v>230000.1</v>
      </c>
      <c r="G4708" s="80">
        <f t="shared" si="69"/>
        <v>230000.1</v>
      </c>
      <c r="H4708" s="133">
        <f>SUM(G4707:G4708)</f>
        <v>690000.3</v>
      </c>
      <c r="I4708" s="80" t="s">
        <v>312</v>
      </c>
      <c r="J4708" s="126"/>
      <c r="K4708" s="125"/>
    </row>
    <row r="4709" spans="1:11" ht="16.5" x14ac:dyDescent="0.3">
      <c r="A4709" s="135"/>
      <c r="B4709" s="132"/>
      <c r="C4709" s="126"/>
      <c r="D4709" s="134"/>
      <c r="E4709" s="80"/>
      <c r="F4709" s="125"/>
      <c r="G4709" s="80">
        <f t="shared" si="69"/>
        <v>0</v>
      </c>
      <c r="H4709" s="133"/>
      <c r="I4709" s="80"/>
      <c r="J4709" s="126"/>
      <c r="K4709" s="125"/>
    </row>
    <row r="4710" spans="1:11" ht="16.5" x14ac:dyDescent="0.3">
      <c r="A4710" s="135">
        <v>43402</v>
      </c>
      <c r="B4710" s="132" t="s">
        <v>2748</v>
      </c>
      <c r="C4710" s="126" t="s">
        <v>2749</v>
      </c>
      <c r="D4710" s="134" t="s">
        <v>2750</v>
      </c>
      <c r="E4710" s="80">
        <v>6</v>
      </c>
      <c r="F4710" s="125">
        <v>243000.45</v>
      </c>
      <c r="G4710" s="80">
        <f t="shared" si="69"/>
        <v>1458002.7000000002</v>
      </c>
      <c r="H4710" s="133"/>
      <c r="I4710" s="80"/>
      <c r="J4710" s="126"/>
      <c r="K4710" s="125"/>
    </row>
    <row r="4711" spans="1:11" ht="16.5" x14ac:dyDescent="0.3">
      <c r="A4711" s="135"/>
      <c r="B4711" s="132"/>
      <c r="C4711" s="126"/>
      <c r="D4711" s="134" t="s">
        <v>2653</v>
      </c>
      <c r="E4711" s="80">
        <v>6</v>
      </c>
      <c r="F4711" s="125">
        <v>243000.55</v>
      </c>
      <c r="G4711" s="80">
        <f t="shared" si="69"/>
        <v>1458003.2999999998</v>
      </c>
      <c r="H4711" s="133">
        <f>SUM(G4710:G4711)</f>
        <v>2916006</v>
      </c>
      <c r="I4711" s="80" t="s">
        <v>309</v>
      </c>
      <c r="J4711" s="126"/>
      <c r="K4711" s="125"/>
    </row>
    <row r="4712" spans="1:11" ht="16.5" x14ac:dyDescent="0.3">
      <c r="A4712" s="135"/>
      <c r="B4712" s="132"/>
      <c r="C4712" s="126"/>
      <c r="D4712" s="134"/>
      <c r="E4712" s="80"/>
      <c r="F4712" s="125"/>
      <c r="G4712" s="80">
        <f t="shared" si="69"/>
        <v>0</v>
      </c>
      <c r="H4712" s="133"/>
      <c r="I4712" s="80"/>
      <c r="J4712" s="126"/>
      <c r="K4712" s="125"/>
    </row>
    <row r="4713" spans="1:11" ht="16.5" x14ac:dyDescent="0.3">
      <c r="A4713" s="135">
        <v>43402</v>
      </c>
      <c r="B4713" s="132" t="s">
        <v>2751</v>
      </c>
      <c r="C4713" s="126" t="s">
        <v>1957</v>
      </c>
      <c r="D4713" s="134" t="s">
        <v>2494</v>
      </c>
      <c r="E4713" s="80">
        <v>5</v>
      </c>
      <c r="F4713" s="125">
        <v>621900.18000000005</v>
      </c>
      <c r="G4713" s="80">
        <f t="shared" si="69"/>
        <v>3109500.9000000004</v>
      </c>
      <c r="H4713" s="133"/>
      <c r="I4713" s="80"/>
      <c r="J4713" s="126"/>
      <c r="K4713" s="125"/>
    </row>
    <row r="4714" spans="1:11" ht="16.5" x14ac:dyDescent="0.3">
      <c r="A4714" s="135"/>
      <c r="B4714" s="132"/>
      <c r="C4714" s="126"/>
      <c r="D4714" s="134" t="s">
        <v>2752</v>
      </c>
      <c r="E4714" s="80">
        <v>2</v>
      </c>
      <c r="F4714" s="125">
        <v>513900.09</v>
      </c>
      <c r="G4714" s="80">
        <f t="shared" si="69"/>
        <v>1027800.18</v>
      </c>
      <c r="H4714" s="133">
        <f>SUM(G4713:G4714)</f>
        <v>4137301.0800000005</v>
      </c>
      <c r="I4714" s="80" t="s">
        <v>309</v>
      </c>
      <c r="J4714" s="126"/>
      <c r="K4714" s="125"/>
    </row>
    <row r="4715" spans="1:11" ht="16.5" x14ac:dyDescent="0.3">
      <c r="A4715" s="135"/>
      <c r="B4715" s="132"/>
      <c r="C4715" s="126"/>
      <c r="D4715" s="134"/>
      <c r="E4715" s="80"/>
      <c r="F4715" s="125"/>
      <c r="G4715" s="80">
        <f t="shared" si="69"/>
        <v>0</v>
      </c>
      <c r="H4715" s="133"/>
      <c r="I4715" s="80"/>
      <c r="J4715" s="126"/>
      <c r="K4715" s="125"/>
    </row>
    <row r="4716" spans="1:11" ht="16.5" x14ac:dyDescent="0.3">
      <c r="A4716" s="135">
        <v>43402</v>
      </c>
      <c r="B4716" s="132" t="s">
        <v>2753</v>
      </c>
      <c r="C4716" s="126" t="s">
        <v>2473</v>
      </c>
      <c r="D4716" s="134" t="s">
        <v>31</v>
      </c>
      <c r="E4716" s="80">
        <v>3</v>
      </c>
      <c r="F4716" s="125">
        <v>587999.5</v>
      </c>
      <c r="G4716" s="80">
        <f t="shared" si="69"/>
        <v>1763998.5</v>
      </c>
      <c r="H4716" s="133"/>
      <c r="I4716" s="80"/>
      <c r="J4716" s="126"/>
      <c r="K4716" s="125"/>
    </row>
    <row r="4717" spans="1:11" ht="16.5" x14ac:dyDescent="0.3">
      <c r="A4717" s="135"/>
      <c r="B4717" s="132"/>
      <c r="C4717" s="126"/>
      <c r="D4717" s="134" t="s">
        <v>20</v>
      </c>
      <c r="E4717" s="80">
        <v>2</v>
      </c>
      <c r="F4717" s="125">
        <v>605000</v>
      </c>
      <c r="G4717" s="80">
        <f t="shared" ref="G4717:G4789" si="70">E4717*F4717</f>
        <v>1210000</v>
      </c>
      <c r="H4717" s="133">
        <f>SUM(G4716:G4717)</f>
        <v>2973998.5</v>
      </c>
      <c r="I4717" s="80" t="s">
        <v>312</v>
      </c>
      <c r="J4717" s="126"/>
      <c r="K4717" s="125"/>
    </row>
    <row r="4718" spans="1:11" ht="16.5" x14ac:dyDescent="0.3">
      <c r="A4718" s="135"/>
      <c r="B4718" s="132"/>
      <c r="C4718" s="126"/>
      <c r="D4718" s="134"/>
      <c r="E4718" s="80"/>
      <c r="F4718" s="125"/>
      <c r="G4718" s="80">
        <f t="shared" si="70"/>
        <v>0</v>
      </c>
      <c r="H4718" s="133"/>
      <c r="I4718" s="80"/>
      <c r="J4718" s="126"/>
      <c r="K4718" s="125"/>
    </row>
    <row r="4719" spans="1:11" ht="16.5" x14ac:dyDescent="0.3">
      <c r="A4719" s="135">
        <v>43402</v>
      </c>
      <c r="B4719" s="132" t="s">
        <v>2754</v>
      </c>
      <c r="C4719" s="126" t="s">
        <v>309</v>
      </c>
      <c r="D4719" s="134" t="s">
        <v>2728</v>
      </c>
      <c r="E4719" s="80">
        <v>1</v>
      </c>
      <c r="F4719" s="125">
        <v>243000.45</v>
      </c>
      <c r="G4719" s="80">
        <f t="shared" si="70"/>
        <v>243000.45</v>
      </c>
      <c r="H4719" s="133"/>
      <c r="I4719" s="80"/>
      <c r="J4719" s="126"/>
      <c r="K4719" s="125"/>
    </row>
    <row r="4720" spans="1:11" ht="16.5" x14ac:dyDescent="0.3">
      <c r="A4720" s="135"/>
      <c r="B4720" s="132"/>
      <c r="C4720" s="126"/>
      <c r="D4720" s="134" t="s">
        <v>2653</v>
      </c>
      <c r="E4720" s="80">
        <v>1</v>
      </c>
      <c r="F4720" s="125">
        <v>243000.45</v>
      </c>
      <c r="G4720" s="80">
        <f t="shared" si="70"/>
        <v>243000.45</v>
      </c>
      <c r="H4720" s="133">
        <f>SUM(G4719:G4720)</f>
        <v>486000.9</v>
      </c>
      <c r="I4720" s="80" t="s">
        <v>309</v>
      </c>
      <c r="J4720" s="126"/>
      <c r="K4720" s="125"/>
    </row>
    <row r="4721" spans="1:11" ht="16.5" x14ac:dyDescent="0.3">
      <c r="A4721" s="135"/>
      <c r="B4721" s="132"/>
      <c r="C4721" s="126"/>
      <c r="D4721" s="134"/>
      <c r="E4721" s="80"/>
      <c r="F4721" s="125"/>
      <c r="G4721" s="80">
        <f t="shared" si="70"/>
        <v>0</v>
      </c>
      <c r="H4721" s="133"/>
      <c r="I4721" s="80"/>
      <c r="J4721" s="126"/>
      <c r="K4721" s="125"/>
    </row>
    <row r="4722" spans="1:11" ht="16.5" x14ac:dyDescent="0.3">
      <c r="A4722" s="135">
        <v>43402</v>
      </c>
      <c r="B4722" s="132" t="s">
        <v>2755</v>
      </c>
      <c r="C4722" s="126" t="s">
        <v>1019</v>
      </c>
      <c r="D4722" s="134" t="s">
        <v>104</v>
      </c>
      <c r="E4722" s="80">
        <v>2</v>
      </c>
      <c r="F4722" s="125">
        <v>513900.09</v>
      </c>
      <c r="G4722" s="80">
        <f t="shared" si="70"/>
        <v>1027800.18</v>
      </c>
      <c r="H4722" s="133"/>
      <c r="I4722" s="80"/>
      <c r="J4722" s="126"/>
      <c r="K4722" s="125"/>
    </row>
    <row r="4723" spans="1:11" ht="16.5" x14ac:dyDescent="0.3">
      <c r="A4723" s="135"/>
      <c r="B4723" s="132"/>
      <c r="C4723" s="126"/>
      <c r="D4723" s="134" t="s">
        <v>2590</v>
      </c>
      <c r="E4723" s="80">
        <v>4</v>
      </c>
      <c r="F4723" s="125">
        <v>222299.715</v>
      </c>
      <c r="G4723" s="80">
        <f t="shared" si="70"/>
        <v>889198.86</v>
      </c>
      <c r="H4723" s="133"/>
      <c r="I4723" s="80"/>
      <c r="J4723" s="126"/>
      <c r="K4723" s="125"/>
    </row>
    <row r="4724" spans="1:11" ht="16.5" x14ac:dyDescent="0.3">
      <c r="A4724" s="135"/>
      <c r="B4724" s="132"/>
      <c r="C4724" s="126"/>
      <c r="D4724" s="134" t="s">
        <v>2756</v>
      </c>
      <c r="E4724" s="80">
        <v>2</v>
      </c>
      <c r="F4724" s="125">
        <v>243000.45</v>
      </c>
      <c r="G4724" s="80">
        <f t="shared" si="70"/>
        <v>486000.9</v>
      </c>
      <c r="H4724" s="133"/>
      <c r="I4724" s="80"/>
      <c r="J4724" s="126"/>
      <c r="K4724" s="125"/>
    </row>
    <row r="4725" spans="1:11" ht="16.5" x14ac:dyDescent="0.3">
      <c r="A4725" s="135"/>
      <c r="B4725" s="132"/>
      <c r="C4725" s="126"/>
      <c r="D4725" s="134" t="s">
        <v>2757</v>
      </c>
      <c r="E4725" s="80">
        <v>2</v>
      </c>
      <c r="F4725" s="125">
        <v>291650.09499999997</v>
      </c>
      <c r="G4725" s="80">
        <f t="shared" si="70"/>
        <v>583300.18999999994</v>
      </c>
      <c r="H4725" s="133">
        <f>SUM(G4722:G4725)</f>
        <v>2986300.13</v>
      </c>
      <c r="I4725" s="80" t="s">
        <v>309</v>
      </c>
      <c r="J4725" s="126"/>
      <c r="K4725" s="125"/>
    </row>
    <row r="4726" spans="1:11" ht="16.5" x14ac:dyDescent="0.3">
      <c r="A4726" s="135"/>
      <c r="B4726" s="132"/>
      <c r="C4726" s="126"/>
      <c r="D4726" s="134"/>
      <c r="E4726" s="80"/>
      <c r="F4726" s="125"/>
      <c r="G4726" s="80">
        <f t="shared" si="70"/>
        <v>0</v>
      </c>
      <c r="H4726" s="133"/>
      <c r="I4726" s="80"/>
      <c r="J4726" s="126"/>
      <c r="K4726" s="125"/>
    </row>
    <row r="4727" spans="1:11" ht="16.5" x14ac:dyDescent="0.3">
      <c r="A4727" s="135">
        <v>43403</v>
      </c>
      <c r="B4727" s="132" t="s">
        <v>2758</v>
      </c>
      <c r="C4727" s="126" t="s">
        <v>2759</v>
      </c>
      <c r="D4727" s="134" t="s">
        <v>2653</v>
      </c>
      <c r="E4727" s="80">
        <v>6</v>
      </c>
      <c r="F4727" s="125">
        <v>243000.55</v>
      </c>
      <c r="G4727" s="80">
        <f t="shared" si="70"/>
        <v>1458003.2999999998</v>
      </c>
      <c r="H4727" s="133"/>
      <c r="I4727" s="80"/>
      <c r="J4727" s="126"/>
      <c r="K4727" s="125"/>
    </row>
    <row r="4728" spans="1:11" ht="16.5" x14ac:dyDescent="0.3">
      <c r="A4728" s="135"/>
      <c r="B4728" s="132"/>
      <c r="C4728" s="126"/>
      <c r="D4728" s="134" t="s">
        <v>2760</v>
      </c>
      <c r="E4728" s="80">
        <v>6</v>
      </c>
      <c r="F4728" s="125">
        <v>243000.55</v>
      </c>
      <c r="G4728" s="80">
        <f t="shared" si="70"/>
        <v>1458003.2999999998</v>
      </c>
      <c r="H4728" s="133"/>
      <c r="I4728" s="80"/>
      <c r="J4728" s="126"/>
      <c r="K4728" s="125"/>
    </row>
    <row r="4729" spans="1:11" ht="16.5" x14ac:dyDescent="0.3">
      <c r="A4729" s="135"/>
      <c r="B4729" s="132"/>
      <c r="C4729" s="126"/>
      <c r="D4729" s="134" t="s">
        <v>2756</v>
      </c>
      <c r="E4729" s="80">
        <v>6</v>
      </c>
      <c r="F4729" s="125">
        <v>243000.55</v>
      </c>
      <c r="G4729" s="80">
        <f t="shared" si="70"/>
        <v>1458003.2999999998</v>
      </c>
      <c r="H4729" s="133"/>
      <c r="I4729" s="80"/>
      <c r="J4729" s="126"/>
      <c r="K4729" s="125"/>
    </row>
    <row r="4730" spans="1:11" ht="16.5" x14ac:dyDescent="0.3">
      <c r="A4730" s="135"/>
      <c r="B4730" s="132"/>
      <c r="C4730" s="126"/>
      <c r="D4730" s="134" t="s">
        <v>2761</v>
      </c>
      <c r="E4730" s="80">
        <v>6</v>
      </c>
      <c r="F4730" s="125">
        <v>287999.59999999998</v>
      </c>
      <c r="G4730" s="80">
        <f t="shared" si="70"/>
        <v>1727997.5999999999</v>
      </c>
      <c r="H4730" s="133">
        <f>SUM(G4727:G4730)</f>
        <v>6102007.4999999991</v>
      </c>
      <c r="I4730" s="80" t="s">
        <v>309</v>
      </c>
      <c r="J4730" s="126"/>
      <c r="K4730" s="125"/>
    </row>
    <row r="4731" spans="1:11" ht="16.5" x14ac:dyDescent="0.3">
      <c r="A4731" s="135"/>
      <c r="B4731" s="132"/>
      <c r="C4731" s="126"/>
      <c r="D4731" s="134"/>
      <c r="E4731" s="80"/>
      <c r="F4731" s="125"/>
      <c r="G4731" s="80">
        <f t="shared" si="70"/>
        <v>0</v>
      </c>
      <c r="H4731" s="133"/>
      <c r="I4731" s="80"/>
      <c r="J4731" s="126"/>
      <c r="K4731" s="125"/>
    </row>
    <row r="4732" spans="1:11" ht="16.5" x14ac:dyDescent="0.3">
      <c r="A4732" s="135">
        <v>43403</v>
      </c>
      <c r="B4732" s="132" t="s">
        <v>2762</v>
      </c>
      <c r="C4732" s="126" t="s">
        <v>117</v>
      </c>
      <c r="D4732" s="134" t="s">
        <v>31</v>
      </c>
      <c r="E4732" s="80">
        <v>5</v>
      </c>
      <c r="F4732" s="125">
        <v>529199.44999999995</v>
      </c>
      <c r="G4732" s="80">
        <f t="shared" si="70"/>
        <v>2645997.25</v>
      </c>
      <c r="H4732" s="133">
        <f>G4732</f>
        <v>2645997.25</v>
      </c>
      <c r="I4732" s="80" t="s">
        <v>309</v>
      </c>
      <c r="J4732" s="126"/>
      <c r="K4732" s="125"/>
    </row>
    <row r="4733" spans="1:11" ht="16.5" x14ac:dyDescent="0.3">
      <c r="A4733" s="135"/>
      <c r="B4733" s="132"/>
      <c r="C4733" s="126"/>
      <c r="D4733" s="134"/>
      <c r="E4733" s="80"/>
      <c r="F4733" s="125"/>
      <c r="G4733" s="80">
        <f t="shared" si="70"/>
        <v>0</v>
      </c>
      <c r="H4733" s="133"/>
      <c r="I4733" s="80"/>
      <c r="J4733" s="126"/>
      <c r="K4733" s="125"/>
    </row>
    <row r="4734" spans="1:11" ht="16.5" x14ac:dyDescent="0.3">
      <c r="A4734" s="135">
        <v>43403</v>
      </c>
      <c r="B4734" s="132" t="s">
        <v>2763</v>
      </c>
      <c r="C4734" s="126" t="s">
        <v>63</v>
      </c>
      <c r="D4734" s="134" t="s">
        <v>1094</v>
      </c>
      <c r="E4734" s="80">
        <v>5</v>
      </c>
      <c r="F4734" s="125">
        <v>215000.5</v>
      </c>
      <c r="G4734" s="80">
        <f t="shared" si="70"/>
        <v>1075002.5</v>
      </c>
      <c r="H4734" s="133">
        <f>G4734</f>
        <v>1075002.5</v>
      </c>
      <c r="I4734" s="80" t="s">
        <v>309</v>
      </c>
      <c r="J4734" s="126"/>
      <c r="K4734" s="125"/>
    </row>
    <row r="4735" spans="1:11" ht="16.5" x14ac:dyDescent="0.3">
      <c r="A4735" s="135"/>
      <c r="B4735" s="132"/>
      <c r="C4735" s="126"/>
      <c r="D4735" s="134"/>
      <c r="E4735" s="80"/>
      <c r="F4735" s="125"/>
      <c r="G4735" s="80">
        <f t="shared" si="70"/>
        <v>0</v>
      </c>
      <c r="H4735" s="133"/>
      <c r="I4735" s="80"/>
      <c r="J4735" s="126"/>
      <c r="K4735" s="125"/>
    </row>
    <row r="4736" spans="1:11" ht="16.5" x14ac:dyDescent="0.3">
      <c r="A4736" s="135">
        <v>43403</v>
      </c>
      <c r="B4736" s="132" t="s">
        <v>2764</v>
      </c>
      <c r="C4736" s="126" t="s">
        <v>42</v>
      </c>
      <c r="D4736" s="134" t="s">
        <v>104</v>
      </c>
      <c r="E4736" s="80">
        <v>1</v>
      </c>
      <c r="F4736" s="125">
        <v>513900.09</v>
      </c>
      <c r="G4736" s="80">
        <f t="shared" si="70"/>
        <v>513900.09</v>
      </c>
      <c r="H4736" s="133"/>
      <c r="I4736" s="80"/>
      <c r="J4736" s="126"/>
      <c r="K4736" s="125"/>
    </row>
    <row r="4737" spans="1:11" ht="16.5" x14ac:dyDescent="0.3">
      <c r="A4737" s="135"/>
      <c r="B4737" s="132"/>
      <c r="C4737" s="126"/>
      <c r="D4737" s="134" t="s">
        <v>31</v>
      </c>
      <c r="E4737" s="80">
        <v>1</v>
      </c>
      <c r="F4737" s="125">
        <v>529199.55000000005</v>
      </c>
      <c r="G4737" s="80">
        <f t="shared" si="70"/>
        <v>529199.55000000005</v>
      </c>
      <c r="H4737" s="133"/>
      <c r="I4737" s="80"/>
      <c r="J4737" s="126"/>
      <c r="K4737" s="125"/>
    </row>
    <row r="4738" spans="1:11" ht="16.5" x14ac:dyDescent="0.3">
      <c r="A4738" s="135"/>
      <c r="B4738" s="132"/>
      <c r="C4738" s="126"/>
      <c r="D4738" s="134" t="s">
        <v>2245</v>
      </c>
      <c r="E4738" s="80">
        <v>2</v>
      </c>
      <c r="F4738" s="125">
        <v>120000.1</v>
      </c>
      <c r="G4738" s="80">
        <f t="shared" si="70"/>
        <v>240000.2</v>
      </c>
      <c r="H4738" s="133">
        <f>SUM(G4736:G4738)</f>
        <v>1283099.8400000001</v>
      </c>
      <c r="I4738" s="80" t="s">
        <v>1756</v>
      </c>
      <c r="J4738" s="126"/>
      <c r="K4738" s="125"/>
    </row>
    <row r="4739" spans="1:11" ht="16.5" x14ac:dyDescent="0.3">
      <c r="A4739" s="135"/>
      <c r="B4739" s="132"/>
      <c r="C4739" s="126"/>
      <c r="D4739" s="134"/>
      <c r="E4739" s="80"/>
      <c r="F4739" s="125"/>
      <c r="G4739" s="80">
        <f t="shared" si="70"/>
        <v>0</v>
      </c>
      <c r="H4739" s="133"/>
      <c r="I4739" s="80"/>
      <c r="J4739" s="126"/>
      <c r="K4739" s="125"/>
    </row>
    <row r="4740" spans="1:11" ht="16.5" x14ac:dyDescent="0.3">
      <c r="A4740" s="135">
        <v>43403</v>
      </c>
      <c r="B4740" s="132" t="s">
        <v>2765</v>
      </c>
      <c r="C4740" s="126" t="s">
        <v>1617</v>
      </c>
      <c r="D4740" s="134" t="s">
        <v>109</v>
      </c>
      <c r="E4740" s="80">
        <v>1</v>
      </c>
      <c r="F4740" s="125">
        <v>230000.1</v>
      </c>
      <c r="G4740" s="80">
        <f t="shared" si="70"/>
        <v>230000.1</v>
      </c>
      <c r="H4740" s="133"/>
      <c r="I4740" s="80"/>
      <c r="J4740" s="126"/>
      <c r="K4740" s="125"/>
    </row>
    <row r="4741" spans="1:11" ht="16.5" x14ac:dyDescent="0.3">
      <c r="A4741" s="135"/>
      <c r="B4741" s="132"/>
      <c r="C4741" s="126"/>
      <c r="D4741" s="134" t="s">
        <v>1094</v>
      </c>
      <c r="E4741" s="80">
        <v>1</v>
      </c>
      <c r="F4741" s="125">
        <v>215000.5</v>
      </c>
      <c r="G4741" s="80">
        <f t="shared" si="70"/>
        <v>215000.5</v>
      </c>
      <c r="H4741" s="133">
        <f>SUM(G4740:G4741)</f>
        <v>445000.6</v>
      </c>
      <c r="I4741" s="80" t="s">
        <v>314</v>
      </c>
      <c r="J4741" s="126"/>
      <c r="K4741" s="125"/>
    </row>
    <row r="4742" spans="1:11" ht="16.5" x14ac:dyDescent="0.3">
      <c r="A4742" s="135"/>
      <c r="B4742" s="132"/>
      <c r="C4742" s="126"/>
      <c r="D4742" s="134"/>
      <c r="E4742" s="80"/>
      <c r="F4742" s="125"/>
      <c r="G4742" s="80">
        <f t="shared" si="70"/>
        <v>0</v>
      </c>
      <c r="H4742" s="133"/>
      <c r="I4742" s="80"/>
      <c r="J4742" s="126"/>
      <c r="K4742" s="125"/>
    </row>
    <row r="4743" spans="1:11" ht="16.5" x14ac:dyDescent="0.3">
      <c r="A4743" s="135">
        <v>43403</v>
      </c>
      <c r="B4743" s="132" t="s">
        <v>2766</v>
      </c>
      <c r="C4743" s="126" t="s">
        <v>2681</v>
      </c>
      <c r="D4743" s="134" t="s">
        <v>19</v>
      </c>
      <c r="E4743" s="80">
        <v>1</v>
      </c>
      <c r="F4743" s="125">
        <v>514800</v>
      </c>
      <c r="G4743" s="80">
        <f t="shared" si="70"/>
        <v>514800</v>
      </c>
      <c r="H4743" s="133"/>
      <c r="I4743" s="80"/>
      <c r="J4743" s="126"/>
      <c r="K4743" s="125"/>
    </row>
    <row r="4744" spans="1:11" ht="16.5" x14ac:dyDescent="0.3">
      <c r="A4744" s="135"/>
      <c r="B4744" s="132"/>
      <c r="C4744" s="126"/>
      <c r="D4744" s="134" t="s">
        <v>109</v>
      </c>
      <c r="E4744" s="80">
        <v>3</v>
      </c>
      <c r="F4744" s="125">
        <v>230000.1</v>
      </c>
      <c r="G4744" s="80">
        <f t="shared" si="70"/>
        <v>690000.3</v>
      </c>
      <c r="H4744" s="133"/>
      <c r="I4744" s="80"/>
      <c r="J4744" s="126"/>
      <c r="K4744" s="125"/>
    </row>
    <row r="4745" spans="1:11" ht="16.5" x14ac:dyDescent="0.3">
      <c r="A4745" s="135"/>
      <c r="B4745" s="132"/>
      <c r="C4745" s="126"/>
      <c r="D4745" s="134" t="s">
        <v>887</v>
      </c>
      <c r="E4745" s="80">
        <v>2</v>
      </c>
      <c r="F4745" s="125">
        <v>230000.1</v>
      </c>
      <c r="G4745" s="80">
        <f t="shared" si="70"/>
        <v>460000.2</v>
      </c>
      <c r="H4745" s="133">
        <f>SUM(G4743:G4745)</f>
        <v>1664800.5</v>
      </c>
      <c r="I4745" s="80" t="s">
        <v>314</v>
      </c>
      <c r="J4745" s="126"/>
      <c r="K4745" s="125"/>
    </row>
    <row r="4746" spans="1:11" ht="16.5" x14ac:dyDescent="0.3">
      <c r="A4746" s="135"/>
      <c r="B4746" s="132"/>
      <c r="C4746" s="126"/>
      <c r="D4746" s="134"/>
      <c r="E4746" s="80"/>
      <c r="F4746" s="125"/>
      <c r="G4746" s="80">
        <f t="shared" si="70"/>
        <v>0</v>
      </c>
      <c r="H4746" s="133"/>
      <c r="I4746" s="80"/>
      <c r="J4746" s="126"/>
      <c r="K4746" s="125"/>
    </row>
    <row r="4747" spans="1:11" ht="16.5" x14ac:dyDescent="0.3">
      <c r="A4747" s="135">
        <v>43403</v>
      </c>
      <c r="B4747" s="132" t="s">
        <v>2767</v>
      </c>
      <c r="C4747" s="126" t="s">
        <v>2768</v>
      </c>
      <c r="D4747" s="134" t="s">
        <v>2241</v>
      </c>
      <c r="E4747" s="80">
        <v>12</v>
      </c>
      <c r="F4747" s="125">
        <v>600000.5</v>
      </c>
      <c r="G4747" s="80">
        <f t="shared" si="70"/>
        <v>7200006</v>
      </c>
      <c r="H4747" s="133">
        <f>G4747</f>
        <v>7200006</v>
      </c>
      <c r="I4747" s="80" t="s">
        <v>314</v>
      </c>
      <c r="J4747" s="126"/>
      <c r="K4747" s="125"/>
    </row>
    <row r="4748" spans="1:11" ht="16.5" x14ac:dyDescent="0.3">
      <c r="A4748" s="135"/>
      <c r="B4748" s="132"/>
      <c r="C4748" s="126"/>
      <c r="D4748" s="134"/>
      <c r="E4748" s="80"/>
      <c r="F4748" s="125"/>
      <c r="G4748" s="80">
        <f t="shared" si="70"/>
        <v>0</v>
      </c>
      <c r="H4748" s="133"/>
      <c r="I4748" s="80"/>
      <c r="J4748" s="126"/>
      <c r="K4748" s="125"/>
    </row>
    <row r="4749" spans="1:11" ht="16.5" x14ac:dyDescent="0.3">
      <c r="A4749" s="135">
        <v>43403</v>
      </c>
      <c r="B4749" s="132" t="s">
        <v>2769</v>
      </c>
      <c r="C4749" s="126" t="s">
        <v>97</v>
      </c>
      <c r="D4749" s="134" t="s">
        <v>1094</v>
      </c>
      <c r="E4749" s="80">
        <v>1</v>
      </c>
      <c r="F4749" s="125">
        <v>215000.5</v>
      </c>
      <c r="G4749" s="80">
        <f t="shared" si="70"/>
        <v>215000.5</v>
      </c>
      <c r="H4749" s="133">
        <f>G4749</f>
        <v>215000.5</v>
      </c>
      <c r="I4749" s="80" t="s">
        <v>312</v>
      </c>
      <c r="J4749" s="126"/>
      <c r="K4749" s="125"/>
    </row>
    <row r="4750" spans="1:11" ht="16.5" x14ac:dyDescent="0.3">
      <c r="A4750" s="135"/>
      <c r="B4750" s="132"/>
      <c r="C4750" s="126"/>
      <c r="D4750" s="134"/>
      <c r="E4750" s="80"/>
      <c r="F4750" s="125"/>
      <c r="G4750" s="80">
        <f t="shared" si="70"/>
        <v>0</v>
      </c>
      <c r="H4750" s="133"/>
      <c r="I4750" s="80"/>
      <c r="J4750" s="126"/>
      <c r="K4750" s="125"/>
    </row>
    <row r="4751" spans="1:11" ht="16.5" x14ac:dyDescent="0.3">
      <c r="A4751" s="135">
        <v>43403</v>
      </c>
      <c r="B4751" s="132" t="s">
        <v>2770</v>
      </c>
      <c r="C4751" s="126" t="s">
        <v>2771</v>
      </c>
      <c r="D4751" s="134" t="s">
        <v>2772</v>
      </c>
      <c r="E4751" s="80">
        <v>1</v>
      </c>
      <c r="F4751" s="125">
        <v>243000.55</v>
      </c>
      <c r="G4751" s="80">
        <f t="shared" si="70"/>
        <v>243000.55</v>
      </c>
      <c r="H4751" s="133">
        <f>G4751</f>
        <v>243000.55</v>
      </c>
      <c r="I4751" s="80" t="s">
        <v>309</v>
      </c>
      <c r="J4751" s="126"/>
      <c r="K4751" s="125"/>
    </row>
    <row r="4752" spans="1:11" ht="16.5" x14ac:dyDescent="0.3">
      <c r="A4752" s="135"/>
      <c r="B4752" s="132"/>
      <c r="C4752" s="126"/>
      <c r="D4752" s="134"/>
      <c r="E4752" s="80"/>
      <c r="F4752" s="125"/>
      <c r="G4752" s="80">
        <f t="shared" si="70"/>
        <v>0</v>
      </c>
      <c r="H4752" s="133"/>
      <c r="I4752" s="80"/>
      <c r="J4752" s="126"/>
      <c r="K4752" s="125"/>
    </row>
    <row r="4753" spans="1:11" ht="16.5" x14ac:dyDescent="0.3">
      <c r="A4753" s="135">
        <v>43403</v>
      </c>
      <c r="B4753" s="132" t="s">
        <v>2773</v>
      </c>
      <c r="C4753" s="126" t="s">
        <v>2604</v>
      </c>
      <c r="D4753" s="134" t="s">
        <v>1549</v>
      </c>
      <c r="E4753" s="80">
        <v>2</v>
      </c>
      <c r="F4753" s="125">
        <v>165000</v>
      </c>
      <c r="G4753" s="80">
        <f t="shared" si="70"/>
        <v>330000</v>
      </c>
      <c r="H4753" s="133"/>
      <c r="I4753" s="80"/>
      <c r="J4753" s="126"/>
      <c r="K4753" s="125"/>
    </row>
    <row r="4754" spans="1:11" ht="16.5" x14ac:dyDescent="0.3">
      <c r="A4754" s="135"/>
      <c r="B4754" s="132"/>
      <c r="C4754" s="126"/>
      <c r="D4754" s="134" t="s">
        <v>1072</v>
      </c>
      <c r="E4754" s="80">
        <v>6</v>
      </c>
      <c r="F4754" s="125">
        <v>165000</v>
      </c>
      <c r="G4754" s="80">
        <f t="shared" si="70"/>
        <v>990000</v>
      </c>
      <c r="H4754" s="133"/>
      <c r="I4754" s="80"/>
      <c r="J4754" s="126"/>
      <c r="K4754" s="125"/>
    </row>
    <row r="4755" spans="1:11" ht="16.5" x14ac:dyDescent="0.3">
      <c r="A4755" s="135"/>
      <c r="B4755" s="132"/>
      <c r="C4755" s="126"/>
      <c r="D4755" s="134" t="s">
        <v>2482</v>
      </c>
      <c r="E4755" s="80">
        <v>2</v>
      </c>
      <c r="F4755" s="125">
        <v>215650.38</v>
      </c>
      <c r="G4755" s="80">
        <f t="shared" si="70"/>
        <v>431300.76</v>
      </c>
      <c r="H4755" s="133">
        <f>SUM(G4753:G4755)</f>
        <v>1751300.76</v>
      </c>
      <c r="I4755" s="80" t="s">
        <v>309</v>
      </c>
      <c r="J4755" s="126"/>
      <c r="K4755" s="125"/>
    </row>
    <row r="4756" spans="1:11" ht="16.5" x14ac:dyDescent="0.3">
      <c r="A4756" s="135"/>
      <c r="B4756" s="132"/>
      <c r="C4756" s="126"/>
      <c r="D4756" s="134"/>
      <c r="E4756" s="80"/>
      <c r="F4756" s="125"/>
      <c r="G4756" s="80">
        <f t="shared" si="70"/>
        <v>0</v>
      </c>
      <c r="H4756" s="133"/>
      <c r="I4756" s="80"/>
      <c r="J4756" s="126"/>
      <c r="K4756" s="125"/>
    </row>
    <row r="4757" spans="1:11" ht="16.5" x14ac:dyDescent="0.3">
      <c r="A4757" s="135">
        <v>43403</v>
      </c>
      <c r="B4757" s="132" t="s">
        <v>2774</v>
      </c>
      <c r="C4757" s="126" t="s">
        <v>57</v>
      </c>
      <c r="D4757" s="134" t="s">
        <v>31</v>
      </c>
      <c r="E4757" s="148">
        <v>2</v>
      </c>
      <c r="F4757" s="125">
        <v>529199.55000000005</v>
      </c>
      <c r="G4757" s="80">
        <f t="shared" si="70"/>
        <v>1058399.1000000001</v>
      </c>
      <c r="H4757" s="133">
        <f>G4757</f>
        <v>1058399.1000000001</v>
      </c>
      <c r="I4757" s="80" t="s">
        <v>309</v>
      </c>
      <c r="J4757" s="126"/>
      <c r="K4757" s="125"/>
    </row>
    <row r="4758" spans="1:11" ht="16.5" x14ac:dyDescent="0.3">
      <c r="A4758" s="135"/>
      <c r="B4758" s="132"/>
      <c r="C4758" s="126"/>
      <c r="D4758" s="134"/>
      <c r="E4758" s="80"/>
      <c r="F4758" s="125"/>
      <c r="G4758" s="80">
        <f t="shared" si="70"/>
        <v>0</v>
      </c>
      <c r="H4758" s="133"/>
      <c r="I4758" s="80"/>
      <c r="J4758" s="126"/>
      <c r="K4758" s="125"/>
    </row>
    <row r="4759" spans="1:11" ht="16.5" x14ac:dyDescent="0.3">
      <c r="A4759" s="135">
        <v>43403</v>
      </c>
      <c r="B4759" s="132" t="s">
        <v>2775</v>
      </c>
      <c r="C4759" s="126" t="s">
        <v>1893</v>
      </c>
      <c r="D4759" s="134" t="s">
        <v>887</v>
      </c>
      <c r="E4759" s="80">
        <v>12</v>
      </c>
      <c r="F4759" s="125">
        <v>230000.1</v>
      </c>
      <c r="G4759" s="80">
        <f t="shared" si="70"/>
        <v>2760001.2</v>
      </c>
      <c r="H4759" s="133">
        <f>G4759</f>
        <v>2760001.2</v>
      </c>
      <c r="I4759" s="80" t="s">
        <v>1756</v>
      </c>
      <c r="J4759" s="126"/>
      <c r="K4759" s="125"/>
    </row>
    <row r="4760" spans="1:11" ht="16.5" x14ac:dyDescent="0.3">
      <c r="A4760" s="135"/>
      <c r="B4760" s="132"/>
      <c r="C4760" s="126"/>
      <c r="D4760" s="134"/>
      <c r="E4760" s="80"/>
      <c r="F4760" s="125"/>
      <c r="G4760" s="80">
        <f t="shared" si="70"/>
        <v>0</v>
      </c>
      <c r="H4760" s="133"/>
      <c r="I4760" s="80"/>
      <c r="J4760" s="126"/>
      <c r="K4760" s="125"/>
    </row>
    <row r="4761" spans="1:11" ht="16.5" x14ac:dyDescent="0.3">
      <c r="A4761" s="135">
        <v>43404</v>
      </c>
      <c r="B4761" s="132" t="s">
        <v>2776</v>
      </c>
      <c r="C4761" s="126" t="s">
        <v>2768</v>
      </c>
      <c r="D4761" s="134" t="s">
        <v>28</v>
      </c>
      <c r="E4761" s="80">
        <v>6</v>
      </c>
      <c r="F4761" s="125">
        <v>605000</v>
      </c>
      <c r="G4761" s="80">
        <f t="shared" si="70"/>
        <v>3630000</v>
      </c>
      <c r="H4761" s="133">
        <f>G4761</f>
        <v>3630000</v>
      </c>
      <c r="I4761" s="80" t="s">
        <v>314</v>
      </c>
      <c r="J4761" s="126"/>
      <c r="K4761" s="125"/>
    </row>
    <row r="4762" spans="1:11" ht="16.5" x14ac:dyDescent="0.3">
      <c r="A4762" s="135"/>
      <c r="B4762" s="132"/>
      <c r="C4762" s="126"/>
      <c r="D4762" s="134"/>
      <c r="E4762" s="80"/>
      <c r="F4762" s="125"/>
      <c r="G4762" s="80">
        <f t="shared" si="70"/>
        <v>0</v>
      </c>
      <c r="H4762" s="133"/>
      <c r="I4762" s="80"/>
      <c r="J4762" s="126"/>
      <c r="K4762" s="125"/>
    </row>
    <row r="4763" spans="1:11" ht="16.5" x14ac:dyDescent="0.3">
      <c r="A4763" s="135">
        <v>43403</v>
      </c>
      <c r="B4763" s="132" t="s">
        <v>2777</v>
      </c>
      <c r="C4763" s="126" t="s">
        <v>2600</v>
      </c>
      <c r="D4763" s="134" t="s">
        <v>1635</v>
      </c>
      <c r="E4763" s="80">
        <v>12</v>
      </c>
      <c r="F4763" s="125">
        <v>148500</v>
      </c>
      <c r="G4763" s="80">
        <f t="shared" si="70"/>
        <v>1782000</v>
      </c>
      <c r="H4763" s="133">
        <f>G4763</f>
        <v>1782000</v>
      </c>
      <c r="I4763" s="80" t="s">
        <v>1756</v>
      </c>
      <c r="J4763" s="126"/>
      <c r="K4763" s="125"/>
    </row>
    <row r="4764" spans="1:11" ht="16.5" x14ac:dyDescent="0.3">
      <c r="A4764" s="135"/>
      <c r="B4764" s="132"/>
      <c r="C4764" s="126"/>
      <c r="D4764" s="134"/>
      <c r="E4764" s="80"/>
      <c r="F4764" s="125"/>
      <c r="G4764" s="80">
        <f t="shared" si="70"/>
        <v>0</v>
      </c>
      <c r="H4764" s="133"/>
      <c r="I4764" s="80"/>
      <c r="J4764" s="126"/>
      <c r="K4764" s="125"/>
    </row>
    <row r="4765" spans="1:11" ht="16.5" x14ac:dyDescent="0.3">
      <c r="A4765" s="135">
        <v>43403</v>
      </c>
      <c r="B4765" s="132" t="s">
        <v>2778</v>
      </c>
      <c r="C4765" s="126" t="s">
        <v>2779</v>
      </c>
      <c r="D4765" s="134" t="s">
        <v>1094</v>
      </c>
      <c r="E4765" s="80">
        <v>1</v>
      </c>
      <c r="F4765" s="125">
        <v>215000.5</v>
      </c>
      <c r="G4765" s="80">
        <f t="shared" si="70"/>
        <v>215000.5</v>
      </c>
      <c r="H4765" s="133">
        <f>G4765</f>
        <v>215000.5</v>
      </c>
      <c r="I4765" s="80" t="s">
        <v>2524</v>
      </c>
      <c r="J4765" s="126"/>
      <c r="K4765" s="125"/>
    </row>
    <row r="4766" spans="1:11" ht="16.5" x14ac:dyDescent="0.3">
      <c r="A4766" s="135"/>
      <c r="B4766" s="132"/>
      <c r="C4766" s="126"/>
      <c r="D4766" s="134"/>
      <c r="E4766" s="80"/>
      <c r="F4766" s="125"/>
      <c r="G4766" s="80">
        <f t="shared" si="70"/>
        <v>0</v>
      </c>
      <c r="H4766" s="133"/>
      <c r="I4766" s="80"/>
      <c r="J4766" s="126"/>
      <c r="K4766" s="125"/>
    </row>
    <row r="4767" spans="1:11" ht="16.5" x14ac:dyDescent="0.3">
      <c r="A4767" s="135">
        <v>43404</v>
      </c>
      <c r="B4767" s="132" t="s">
        <v>2780</v>
      </c>
      <c r="C4767" s="126" t="s">
        <v>2781</v>
      </c>
      <c r="D4767" s="134" t="s">
        <v>2782</v>
      </c>
      <c r="E4767" s="80">
        <v>6</v>
      </c>
      <c r="F4767" s="125">
        <v>232750</v>
      </c>
      <c r="G4767" s="80">
        <v>1396498</v>
      </c>
      <c r="H4767" s="133">
        <v>1396498</v>
      </c>
      <c r="I4767" s="80" t="s">
        <v>2781</v>
      </c>
      <c r="J4767" s="126"/>
      <c r="K4767" s="125"/>
    </row>
    <row r="4768" spans="1:11" ht="16.5" x14ac:dyDescent="0.3">
      <c r="A4768" s="135"/>
      <c r="B4768" s="132"/>
      <c r="C4768" s="126"/>
      <c r="D4768" s="134"/>
      <c r="E4768" s="80"/>
      <c r="F4768" s="125"/>
      <c r="G4768" s="80" t="s">
        <v>2783</v>
      </c>
      <c r="H4768" s="133"/>
      <c r="I4768" s="80"/>
      <c r="J4768" s="126"/>
      <c r="K4768" s="125"/>
    </row>
    <row r="4769" spans="1:11" ht="16.5" x14ac:dyDescent="0.3">
      <c r="A4769" s="135">
        <v>43404</v>
      </c>
      <c r="B4769" s="132" t="s">
        <v>2784</v>
      </c>
      <c r="C4769" s="126" t="s">
        <v>2785</v>
      </c>
      <c r="D4769" s="134" t="s">
        <v>2786</v>
      </c>
      <c r="E4769" s="80">
        <v>12</v>
      </c>
      <c r="F4769" s="125">
        <v>230000</v>
      </c>
      <c r="G4769" s="80">
        <v>2760001</v>
      </c>
      <c r="H4769" s="133"/>
      <c r="I4769" s="80"/>
      <c r="J4769" s="126"/>
      <c r="K4769" s="125"/>
    </row>
    <row r="4770" spans="1:11" ht="16.5" x14ac:dyDescent="0.3">
      <c r="A4770" s="135"/>
      <c r="B4770" s="132"/>
      <c r="C4770" s="126"/>
      <c r="D4770" s="134" t="s">
        <v>2787</v>
      </c>
      <c r="E4770" s="80">
        <v>72</v>
      </c>
      <c r="F4770" s="125">
        <v>215001</v>
      </c>
      <c r="G4770" s="80">
        <v>15480036</v>
      </c>
      <c r="H4770" s="133">
        <v>18240037</v>
      </c>
      <c r="I4770" s="80" t="s">
        <v>2788</v>
      </c>
      <c r="J4770" s="126"/>
      <c r="K4770" s="125"/>
    </row>
    <row r="4771" spans="1:11" ht="16.5" x14ac:dyDescent="0.3">
      <c r="A4771" s="135"/>
      <c r="B4771" s="132"/>
      <c r="C4771" s="126"/>
      <c r="D4771" s="134"/>
      <c r="E4771" s="80"/>
      <c r="F4771" s="125"/>
      <c r="G4771" s="80" t="s">
        <v>2783</v>
      </c>
      <c r="H4771" s="133"/>
      <c r="I4771" s="80"/>
      <c r="J4771" s="126"/>
      <c r="K4771" s="125"/>
    </row>
    <row r="4772" spans="1:11" ht="16.5" x14ac:dyDescent="0.3">
      <c r="A4772" s="135">
        <v>43404</v>
      </c>
      <c r="B4772" s="132" t="s">
        <v>2789</v>
      </c>
      <c r="C4772" s="126" t="s">
        <v>2790</v>
      </c>
      <c r="D4772" s="134" t="s">
        <v>2791</v>
      </c>
      <c r="E4772" s="80">
        <v>2</v>
      </c>
      <c r="F4772" s="125">
        <v>165000</v>
      </c>
      <c r="G4772" s="80">
        <v>330000</v>
      </c>
      <c r="H4772" s="133">
        <v>330000</v>
      </c>
      <c r="I4772" s="80" t="s">
        <v>2781</v>
      </c>
      <c r="J4772" s="126"/>
      <c r="K4772" s="125"/>
    </row>
    <row r="4773" spans="1:11" ht="16.5" x14ac:dyDescent="0.3">
      <c r="A4773" s="135"/>
      <c r="B4773" s="132"/>
      <c r="C4773" s="126"/>
      <c r="D4773" s="134"/>
      <c r="E4773" s="80"/>
      <c r="F4773" s="125"/>
      <c r="G4773" s="80" t="s">
        <v>2783</v>
      </c>
      <c r="H4773" s="133"/>
      <c r="I4773" s="80"/>
      <c r="J4773" s="126"/>
      <c r="K4773" s="125"/>
    </row>
    <row r="4774" spans="1:11" ht="16.5" x14ac:dyDescent="0.3">
      <c r="A4774" s="135">
        <v>43404</v>
      </c>
      <c r="B4774" s="132" t="s">
        <v>2792</v>
      </c>
      <c r="C4774" s="126" t="s">
        <v>2793</v>
      </c>
      <c r="D4774" s="134" t="s">
        <v>2794</v>
      </c>
      <c r="E4774" s="80">
        <v>4</v>
      </c>
      <c r="F4774" s="125">
        <v>171001</v>
      </c>
      <c r="G4774" s="80">
        <v>684002</v>
      </c>
      <c r="H4774" s="133"/>
      <c r="I4774" s="80"/>
      <c r="J4774" s="126"/>
      <c r="K4774" s="125"/>
    </row>
    <row r="4775" spans="1:11" ht="16.5" x14ac:dyDescent="0.3">
      <c r="A4775" s="135"/>
      <c r="B4775" s="132"/>
      <c r="C4775" s="126"/>
      <c r="D4775" s="134" t="s">
        <v>2795</v>
      </c>
      <c r="E4775" s="80">
        <v>2</v>
      </c>
      <c r="F4775" s="125">
        <v>171001</v>
      </c>
      <c r="G4775" s="80">
        <v>342001</v>
      </c>
      <c r="H4775" s="133">
        <v>1026003</v>
      </c>
      <c r="I4775" s="80" t="s">
        <v>2796</v>
      </c>
      <c r="J4775" s="126"/>
      <c r="K4775" s="125"/>
    </row>
    <row r="4776" spans="1:11" ht="16.5" x14ac:dyDescent="0.3">
      <c r="A4776" s="135"/>
      <c r="B4776" s="132"/>
      <c r="C4776" s="126"/>
      <c r="D4776" s="134"/>
      <c r="E4776" s="80"/>
      <c r="F4776" s="125"/>
      <c r="G4776" s="80" t="s">
        <v>2783</v>
      </c>
      <c r="H4776" s="133"/>
      <c r="I4776" s="80"/>
      <c r="J4776" s="126"/>
      <c r="K4776" s="125"/>
    </row>
    <row r="4777" spans="1:11" ht="16.5" x14ac:dyDescent="0.3">
      <c r="A4777" s="135">
        <v>43404</v>
      </c>
      <c r="B4777" s="132" t="s">
        <v>2797</v>
      </c>
      <c r="C4777" s="126" t="s">
        <v>2798</v>
      </c>
      <c r="D4777" s="134" t="s">
        <v>2799</v>
      </c>
      <c r="E4777" s="80">
        <v>1</v>
      </c>
      <c r="F4777" s="125">
        <v>540000</v>
      </c>
      <c r="G4777" s="80">
        <v>540000</v>
      </c>
      <c r="H4777" s="133"/>
      <c r="I4777" s="80"/>
      <c r="J4777" s="126"/>
      <c r="K4777" s="125"/>
    </row>
    <row r="4778" spans="1:11" ht="16.5" x14ac:dyDescent="0.3">
      <c r="A4778" s="135"/>
      <c r="B4778" s="132"/>
      <c r="C4778" s="126"/>
      <c r="D4778" s="134" t="s">
        <v>2800</v>
      </c>
      <c r="E4778" s="80">
        <v>1</v>
      </c>
      <c r="F4778" s="125">
        <v>215001</v>
      </c>
      <c r="G4778" s="80">
        <v>215001</v>
      </c>
      <c r="H4778" s="133">
        <v>755001</v>
      </c>
      <c r="I4778" s="80" t="s">
        <v>2781</v>
      </c>
      <c r="J4778" s="126"/>
      <c r="K4778" s="125"/>
    </row>
    <row r="4779" spans="1:11" ht="16.5" x14ac:dyDescent="0.3">
      <c r="A4779" s="135"/>
      <c r="B4779" s="132"/>
      <c r="C4779" s="126"/>
      <c r="D4779" s="134"/>
      <c r="E4779" s="80"/>
      <c r="F4779" s="125"/>
      <c r="G4779" s="80" t="s">
        <v>2783</v>
      </c>
      <c r="H4779" s="133"/>
      <c r="I4779" s="80"/>
      <c r="J4779" s="126"/>
      <c r="K4779" s="125"/>
    </row>
    <row r="4780" spans="1:11" ht="16.5" x14ac:dyDescent="0.3">
      <c r="A4780" s="135">
        <v>43404</v>
      </c>
      <c r="B4780" s="132" t="s">
        <v>2801</v>
      </c>
      <c r="C4780" s="126" t="s">
        <v>2802</v>
      </c>
      <c r="D4780" s="134" t="s">
        <v>2795</v>
      </c>
      <c r="E4780" s="80">
        <v>2</v>
      </c>
      <c r="F4780" s="125">
        <v>171001</v>
      </c>
      <c r="G4780" s="80">
        <v>342001</v>
      </c>
      <c r="H4780" s="133">
        <v>342001</v>
      </c>
      <c r="I4780" s="80" t="s">
        <v>2803</v>
      </c>
      <c r="J4780" s="126"/>
      <c r="K4780" s="125"/>
    </row>
    <row r="4781" spans="1:11" ht="16.5" x14ac:dyDescent="0.3">
      <c r="A4781" s="135"/>
      <c r="B4781" s="132"/>
      <c r="C4781" s="126"/>
      <c r="D4781" s="134"/>
      <c r="E4781" s="80"/>
      <c r="F4781" s="125"/>
      <c r="G4781" s="80" t="s">
        <v>2783</v>
      </c>
      <c r="H4781" s="133"/>
      <c r="I4781" s="80"/>
      <c r="J4781" s="126"/>
      <c r="K4781" s="125"/>
    </row>
    <row r="4782" spans="1:11" ht="16.5" x14ac:dyDescent="0.3">
      <c r="A4782" s="135">
        <v>43404</v>
      </c>
      <c r="B4782" s="132" t="s">
        <v>2804</v>
      </c>
      <c r="C4782" s="126" t="s">
        <v>2805</v>
      </c>
      <c r="D4782" s="134" t="s">
        <v>2806</v>
      </c>
      <c r="E4782" s="80">
        <v>60</v>
      </c>
      <c r="F4782" s="125">
        <v>500000</v>
      </c>
      <c r="G4782" s="80">
        <v>29999970</v>
      </c>
      <c r="H4782" s="133">
        <v>29999970</v>
      </c>
      <c r="I4782" s="80" t="s">
        <v>2807</v>
      </c>
      <c r="J4782" s="126"/>
      <c r="K4782" s="125"/>
    </row>
    <row r="4783" spans="1:11" ht="16.5" x14ac:dyDescent="0.3">
      <c r="A4783" s="135"/>
      <c r="B4783" s="132"/>
      <c r="C4783" s="126"/>
      <c r="D4783" s="134"/>
      <c r="E4783" s="80"/>
      <c r="F4783" s="125"/>
      <c r="G4783" s="80" t="s">
        <v>2783</v>
      </c>
      <c r="H4783" s="133"/>
      <c r="I4783" s="80"/>
      <c r="J4783" s="126"/>
      <c r="K4783" s="125"/>
    </row>
    <row r="4784" spans="1:11" ht="16.5" x14ac:dyDescent="0.3">
      <c r="A4784" s="135">
        <v>43404</v>
      </c>
      <c r="B4784" s="132" t="s">
        <v>2808</v>
      </c>
      <c r="C4784" s="126" t="s">
        <v>2781</v>
      </c>
      <c r="D4784" s="134" t="s">
        <v>2809</v>
      </c>
      <c r="E4784" s="80">
        <v>3</v>
      </c>
      <c r="F4784" s="125">
        <v>215650</v>
      </c>
      <c r="G4784" s="80">
        <v>646951</v>
      </c>
      <c r="H4784" s="133">
        <v>646951</v>
      </c>
      <c r="I4784" s="80" t="s">
        <v>2781</v>
      </c>
      <c r="J4784" s="126"/>
      <c r="K4784" s="125"/>
    </row>
    <row r="4785" spans="1:11" ht="16.5" x14ac:dyDescent="0.3">
      <c r="A4785" s="135"/>
      <c r="B4785" s="132"/>
      <c r="C4785" s="126"/>
      <c r="D4785" s="134"/>
      <c r="E4785" s="80"/>
      <c r="F4785" s="125"/>
      <c r="G4785" s="80" t="s">
        <v>2783</v>
      </c>
      <c r="H4785" s="133"/>
      <c r="I4785" s="80"/>
      <c r="J4785" s="126"/>
      <c r="K4785" s="125"/>
    </row>
    <row r="4786" spans="1:11" ht="16.5" x14ac:dyDescent="0.3">
      <c r="A4786" s="135">
        <v>43404</v>
      </c>
      <c r="B4786" s="132" t="s">
        <v>2810</v>
      </c>
      <c r="C4786" s="126" t="s">
        <v>2811</v>
      </c>
      <c r="D4786" s="134" t="s">
        <v>2812</v>
      </c>
      <c r="E4786" s="80">
        <v>2</v>
      </c>
      <c r="F4786" s="125">
        <v>588000</v>
      </c>
      <c r="G4786" s="80">
        <v>1175999</v>
      </c>
      <c r="H4786" s="133">
        <v>1175999</v>
      </c>
      <c r="I4786" s="80" t="s">
        <v>2796</v>
      </c>
      <c r="J4786" s="126"/>
      <c r="K4786" s="125"/>
    </row>
    <row r="4787" spans="1:11" ht="16.5" x14ac:dyDescent="0.3">
      <c r="A4787" s="135"/>
      <c r="B4787" s="132"/>
      <c r="C4787" s="126"/>
      <c r="D4787" s="134"/>
      <c r="E4787" s="80"/>
      <c r="F4787" s="125"/>
      <c r="G4787" s="80" t="s">
        <v>2783</v>
      </c>
      <c r="H4787" s="133"/>
      <c r="I4787" s="80"/>
      <c r="J4787" s="126"/>
      <c r="K4787" s="125"/>
    </row>
    <row r="4788" spans="1:11" ht="16.5" x14ac:dyDescent="0.3">
      <c r="A4788" s="135">
        <v>43404</v>
      </c>
      <c r="B4788" s="132" t="s">
        <v>2813</v>
      </c>
      <c r="C4788" s="126" t="s">
        <v>2814</v>
      </c>
      <c r="D4788" s="134" t="s">
        <v>2815</v>
      </c>
      <c r="E4788" s="80">
        <v>1</v>
      </c>
      <c r="F4788" s="125">
        <v>234000</v>
      </c>
      <c r="G4788" s="80">
        <v>234000</v>
      </c>
      <c r="H4788" s="133">
        <v>234000</v>
      </c>
      <c r="I4788" s="80" t="s">
        <v>2524</v>
      </c>
      <c r="J4788" s="126"/>
      <c r="K4788" s="125"/>
    </row>
    <row r="4789" spans="1:11" ht="16.5" x14ac:dyDescent="0.3">
      <c r="A4789" s="135"/>
      <c r="B4789" s="132"/>
      <c r="C4789" s="126"/>
      <c r="D4789" s="134"/>
      <c r="E4789" s="80"/>
      <c r="F4789" s="125"/>
      <c r="G4789" s="80">
        <f t="shared" si="70"/>
        <v>0</v>
      </c>
      <c r="H4789" s="133"/>
      <c r="I4789" s="80"/>
      <c r="J4789" s="126"/>
      <c r="K4789" s="125"/>
    </row>
    <row r="4790" spans="1:11" ht="16.5" x14ac:dyDescent="0.3">
      <c r="A4790" s="77">
        <v>43405</v>
      </c>
      <c r="B4790" s="78" t="s">
        <v>2816</v>
      </c>
      <c r="C4790" s="79" t="s">
        <v>253</v>
      </c>
      <c r="D4790" s="127" t="s">
        <v>109</v>
      </c>
      <c r="E4790" s="126">
        <v>4</v>
      </c>
      <c r="F4790" s="80">
        <v>230000.1</v>
      </c>
      <c r="G4790" s="80">
        <f t="shared" ref="G4790:G4849" si="71">E4790*F4790</f>
        <v>920000.4</v>
      </c>
      <c r="H4790" s="80">
        <f>G4790</f>
        <v>920000.4</v>
      </c>
      <c r="I4790" s="162" t="s">
        <v>315</v>
      </c>
      <c r="J4790" s="81"/>
      <c r="K4790" s="82"/>
    </row>
    <row r="4791" spans="1:11" ht="16.5" x14ac:dyDescent="0.3">
      <c r="A4791" s="77"/>
      <c r="B4791" s="142"/>
      <c r="C4791" s="79"/>
      <c r="D4791" s="127"/>
      <c r="E4791" s="126"/>
      <c r="F4791" s="143"/>
      <c r="G4791" s="80">
        <f t="shared" si="71"/>
        <v>0</v>
      </c>
      <c r="H4791" s="133"/>
      <c r="I4791" s="162"/>
      <c r="J4791" s="81"/>
      <c r="K4791" s="144"/>
    </row>
    <row r="4792" spans="1:11" ht="16.5" x14ac:dyDescent="0.3">
      <c r="A4792" s="77">
        <v>43405</v>
      </c>
      <c r="B4792" s="142" t="s">
        <v>2817</v>
      </c>
      <c r="C4792" s="79" t="s">
        <v>38</v>
      </c>
      <c r="D4792" s="127" t="s">
        <v>1094</v>
      </c>
      <c r="E4792" s="126">
        <v>24</v>
      </c>
      <c r="F4792" s="143">
        <v>215000.5</v>
      </c>
      <c r="G4792" s="80">
        <f t="shared" si="71"/>
        <v>5160012</v>
      </c>
      <c r="H4792" s="133">
        <f>G4792</f>
        <v>5160012</v>
      </c>
      <c r="I4792" s="162" t="s">
        <v>310</v>
      </c>
      <c r="J4792" s="81"/>
      <c r="K4792" s="144"/>
    </row>
    <row r="4793" spans="1:11" ht="16.5" x14ac:dyDescent="0.3">
      <c r="A4793" s="77"/>
      <c r="B4793" s="142"/>
      <c r="C4793" s="79"/>
      <c r="D4793" s="127"/>
      <c r="E4793" s="126"/>
      <c r="F4793" s="143"/>
      <c r="G4793" s="80">
        <f t="shared" si="71"/>
        <v>0</v>
      </c>
      <c r="H4793" s="133"/>
      <c r="I4793" s="162"/>
      <c r="J4793" s="81"/>
      <c r="K4793" s="144"/>
    </row>
    <row r="4794" spans="1:11" ht="16.5" x14ac:dyDescent="0.3">
      <c r="A4794" s="77">
        <v>43405</v>
      </c>
      <c r="B4794" s="142" t="s">
        <v>2818</v>
      </c>
      <c r="C4794" s="79" t="s">
        <v>1809</v>
      </c>
      <c r="D4794" s="127" t="s">
        <v>109</v>
      </c>
      <c r="E4794" s="126">
        <v>4</v>
      </c>
      <c r="F4794" s="143">
        <v>230000.1</v>
      </c>
      <c r="G4794" s="80">
        <f t="shared" si="71"/>
        <v>920000.4</v>
      </c>
      <c r="H4794" s="133">
        <f>G4794</f>
        <v>920000.4</v>
      </c>
      <c r="I4794" s="162" t="s">
        <v>309</v>
      </c>
      <c r="J4794" s="81"/>
      <c r="K4794" s="144"/>
    </row>
    <row r="4795" spans="1:11" ht="16.5" x14ac:dyDescent="0.3">
      <c r="A4795" s="77"/>
      <c r="B4795" s="142"/>
      <c r="C4795" s="79"/>
      <c r="D4795" s="127"/>
      <c r="E4795" s="126"/>
      <c r="F4795" s="143"/>
      <c r="G4795" s="80">
        <f t="shared" si="71"/>
        <v>0</v>
      </c>
      <c r="H4795" s="133"/>
      <c r="I4795" s="162"/>
      <c r="J4795" s="81"/>
      <c r="K4795" s="144"/>
    </row>
    <row r="4796" spans="1:11" ht="16.5" x14ac:dyDescent="0.3">
      <c r="A4796" s="77">
        <v>43405</v>
      </c>
      <c r="B4796" s="142" t="s">
        <v>2819</v>
      </c>
      <c r="C4796" s="79" t="s">
        <v>1077</v>
      </c>
      <c r="D4796" s="127" t="s">
        <v>19</v>
      </c>
      <c r="E4796" s="126">
        <v>2</v>
      </c>
      <c r="F4796" s="143">
        <v>514800</v>
      </c>
      <c r="G4796" s="80">
        <f t="shared" si="71"/>
        <v>1029600</v>
      </c>
      <c r="H4796" s="133">
        <f>G4796</f>
        <v>1029600</v>
      </c>
      <c r="I4796" s="162" t="s">
        <v>1756</v>
      </c>
      <c r="J4796" s="81"/>
      <c r="K4796" s="144"/>
    </row>
    <row r="4797" spans="1:11" ht="16.5" x14ac:dyDescent="0.3">
      <c r="A4797" s="77"/>
      <c r="B4797" s="142"/>
      <c r="C4797" s="79"/>
      <c r="D4797" s="127"/>
      <c r="E4797" s="126"/>
      <c r="F4797" s="143"/>
      <c r="G4797" s="80">
        <f t="shared" si="71"/>
        <v>0</v>
      </c>
      <c r="H4797" s="133"/>
      <c r="I4797" s="162"/>
      <c r="J4797" s="81"/>
      <c r="K4797" s="144"/>
    </row>
    <row r="4798" spans="1:11" ht="16.5" x14ac:dyDescent="0.3">
      <c r="A4798" s="77">
        <v>43405</v>
      </c>
      <c r="B4798" s="142" t="s">
        <v>2820</v>
      </c>
      <c r="C4798" s="79" t="s">
        <v>309</v>
      </c>
      <c r="D4798" s="127" t="s">
        <v>815</v>
      </c>
      <c r="E4798" s="126">
        <v>1</v>
      </c>
      <c r="F4798" s="143">
        <v>198000</v>
      </c>
      <c r="G4798" s="80">
        <f t="shared" si="71"/>
        <v>198000</v>
      </c>
      <c r="H4798" s="133"/>
      <c r="I4798" s="162"/>
      <c r="J4798" s="81"/>
      <c r="K4798" s="144"/>
    </row>
    <row r="4799" spans="1:11" ht="16.5" x14ac:dyDescent="0.3">
      <c r="A4799" s="77"/>
      <c r="B4799" s="142"/>
      <c r="C4799" s="79"/>
      <c r="D4799" s="127" t="s">
        <v>816</v>
      </c>
      <c r="E4799" s="126">
        <v>1</v>
      </c>
      <c r="F4799" s="143">
        <v>198000</v>
      </c>
      <c r="G4799" s="80">
        <f t="shared" si="71"/>
        <v>198000</v>
      </c>
      <c r="H4799" s="133">
        <f>SUM(G4798:G4799)</f>
        <v>396000</v>
      </c>
      <c r="I4799" s="162" t="s">
        <v>309</v>
      </c>
      <c r="J4799" s="81"/>
      <c r="K4799" s="144"/>
    </row>
    <row r="4800" spans="1:11" ht="16.5" x14ac:dyDescent="0.3">
      <c r="A4800" s="77"/>
      <c r="B4800" s="142"/>
      <c r="C4800" s="79"/>
      <c r="D4800" s="127"/>
      <c r="E4800" s="126"/>
      <c r="F4800" s="143"/>
      <c r="G4800" s="80">
        <f t="shared" si="71"/>
        <v>0</v>
      </c>
      <c r="H4800" s="133"/>
      <c r="I4800" s="162"/>
      <c r="J4800" s="81"/>
      <c r="K4800" s="144"/>
    </row>
    <row r="4801" spans="1:11" ht="16.5" x14ac:dyDescent="0.3">
      <c r="A4801" s="77">
        <v>43405</v>
      </c>
      <c r="B4801" s="142" t="s">
        <v>2821</v>
      </c>
      <c r="C4801" s="79" t="s">
        <v>2129</v>
      </c>
      <c r="D4801" s="127" t="s">
        <v>1094</v>
      </c>
      <c r="E4801" s="126">
        <v>2</v>
      </c>
      <c r="F4801" s="143">
        <v>215000.5</v>
      </c>
      <c r="G4801" s="80">
        <f t="shared" si="71"/>
        <v>430001</v>
      </c>
      <c r="H4801" s="133">
        <f>G4801</f>
        <v>430001</v>
      </c>
      <c r="I4801" s="162" t="s">
        <v>309</v>
      </c>
      <c r="J4801" s="81"/>
      <c r="K4801" s="144"/>
    </row>
    <row r="4802" spans="1:11" ht="16.5" x14ac:dyDescent="0.3">
      <c r="A4802" s="77"/>
      <c r="B4802" s="142"/>
      <c r="C4802" s="79"/>
      <c r="D4802" s="127"/>
      <c r="E4802" s="126"/>
      <c r="F4802" s="143"/>
      <c r="G4802" s="80">
        <f t="shared" si="71"/>
        <v>0</v>
      </c>
      <c r="H4802" s="133"/>
      <c r="I4802" s="162"/>
      <c r="J4802" s="81"/>
      <c r="K4802" s="144"/>
    </row>
    <row r="4803" spans="1:11" ht="16.5" x14ac:dyDescent="0.3">
      <c r="A4803" s="77">
        <v>43405</v>
      </c>
      <c r="B4803" s="142" t="s">
        <v>2822</v>
      </c>
      <c r="C4803" s="79" t="s">
        <v>1473</v>
      </c>
      <c r="D4803" s="127" t="s">
        <v>1094</v>
      </c>
      <c r="E4803" s="126">
        <v>2</v>
      </c>
      <c r="F4803" s="143">
        <v>215000.5</v>
      </c>
      <c r="G4803" s="80">
        <f t="shared" si="71"/>
        <v>430001</v>
      </c>
      <c r="H4803" s="133">
        <f>G4803</f>
        <v>430001</v>
      </c>
      <c r="I4803" s="162" t="s">
        <v>315</v>
      </c>
      <c r="J4803" s="81"/>
      <c r="K4803" s="144"/>
    </row>
    <row r="4804" spans="1:11" ht="16.5" x14ac:dyDescent="0.3">
      <c r="A4804" s="77"/>
      <c r="B4804" s="142"/>
      <c r="C4804" s="79"/>
      <c r="D4804" s="127"/>
      <c r="E4804" s="126"/>
      <c r="F4804" s="143"/>
      <c r="G4804" s="80">
        <f t="shared" si="71"/>
        <v>0</v>
      </c>
      <c r="H4804" s="133"/>
      <c r="I4804" s="162"/>
      <c r="J4804" s="81"/>
      <c r="K4804" s="144"/>
    </row>
    <row r="4805" spans="1:11" ht="16.5" x14ac:dyDescent="0.3">
      <c r="A4805" s="77">
        <v>43405</v>
      </c>
      <c r="B4805" s="142" t="s">
        <v>2823</v>
      </c>
      <c r="C4805" s="79" t="s">
        <v>12</v>
      </c>
      <c r="D4805" s="127" t="s">
        <v>31</v>
      </c>
      <c r="E4805" s="126">
        <v>6</v>
      </c>
      <c r="F4805" s="143">
        <v>529199.55000000005</v>
      </c>
      <c r="G4805" s="80">
        <f t="shared" si="71"/>
        <v>3175197.3000000003</v>
      </c>
      <c r="H4805" s="133">
        <f>G4805</f>
        <v>3175197.3000000003</v>
      </c>
      <c r="I4805" s="162" t="s">
        <v>309</v>
      </c>
      <c r="J4805" s="81"/>
      <c r="K4805" s="144"/>
    </row>
    <row r="4806" spans="1:11" ht="16.5" x14ac:dyDescent="0.3">
      <c r="A4806" s="77"/>
      <c r="B4806" s="142"/>
      <c r="C4806" s="79"/>
      <c r="D4806" s="127"/>
      <c r="E4806" s="126"/>
      <c r="F4806" s="143"/>
      <c r="G4806" s="80">
        <f t="shared" si="71"/>
        <v>0</v>
      </c>
      <c r="H4806" s="133"/>
      <c r="I4806" s="162"/>
      <c r="J4806" s="81"/>
      <c r="K4806" s="144"/>
    </row>
    <row r="4807" spans="1:11" ht="16.5" x14ac:dyDescent="0.3">
      <c r="A4807" s="77">
        <v>43405</v>
      </c>
      <c r="B4807" s="142" t="s">
        <v>2824</v>
      </c>
      <c r="C4807" s="79" t="s">
        <v>786</v>
      </c>
      <c r="D4807" s="127" t="s">
        <v>1325</v>
      </c>
      <c r="E4807" s="126">
        <v>6</v>
      </c>
      <c r="F4807" s="143">
        <v>603900</v>
      </c>
      <c r="G4807" s="80">
        <f t="shared" si="71"/>
        <v>3623400</v>
      </c>
      <c r="H4807" s="133">
        <f>G4807</f>
        <v>3623400</v>
      </c>
      <c r="I4807" s="162" t="s">
        <v>309</v>
      </c>
      <c r="J4807" s="81"/>
      <c r="K4807" s="144"/>
    </row>
    <row r="4808" spans="1:11" ht="16.5" x14ac:dyDescent="0.3">
      <c r="A4808" s="77"/>
      <c r="B4808" s="142"/>
      <c r="C4808" s="79"/>
      <c r="D4808" s="127"/>
      <c r="E4808" s="126"/>
      <c r="F4808" s="143"/>
      <c r="G4808" s="80">
        <f t="shared" si="71"/>
        <v>0</v>
      </c>
      <c r="H4808" s="133"/>
      <c r="I4808" s="162"/>
      <c r="J4808" s="81"/>
      <c r="K4808" s="144"/>
    </row>
    <row r="4809" spans="1:11" ht="16.5" x14ac:dyDescent="0.3">
      <c r="A4809" s="77">
        <v>43405</v>
      </c>
      <c r="B4809" s="142" t="s">
        <v>2825</v>
      </c>
      <c r="C4809" s="79" t="s">
        <v>559</v>
      </c>
      <c r="D4809" s="127" t="s">
        <v>19</v>
      </c>
      <c r="E4809" s="126">
        <v>2</v>
      </c>
      <c r="F4809" s="143">
        <v>543400</v>
      </c>
      <c r="G4809" s="80">
        <f t="shared" si="71"/>
        <v>1086800</v>
      </c>
      <c r="H4809" s="133">
        <f>G4809</f>
        <v>1086800</v>
      </c>
      <c r="I4809" s="162" t="s">
        <v>2524</v>
      </c>
      <c r="J4809" s="81"/>
      <c r="K4809" s="144"/>
    </row>
    <row r="4810" spans="1:11" ht="16.5" x14ac:dyDescent="0.3">
      <c r="A4810" s="77"/>
      <c r="B4810" s="142"/>
      <c r="C4810" s="79"/>
      <c r="D4810" s="127"/>
      <c r="E4810" s="126"/>
      <c r="F4810" s="143"/>
      <c r="G4810" s="80">
        <f t="shared" si="71"/>
        <v>0</v>
      </c>
      <c r="H4810" s="133"/>
      <c r="I4810" s="162"/>
      <c r="J4810" s="81"/>
      <c r="K4810" s="144"/>
    </row>
    <row r="4811" spans="1:11" ht="16.5" x14ac:dyDescent="0.3">
      <c r="A4811" s="77">
        <v>43405</v>
      </c>
      <c r="B4811" s="142" t="s">
        <v>2826</v>
      </c>
      <c r="C4811" s="79" t="s">
        <v>499</v>
      </c>
      <c r="D4811" s="127" t="s">
        <v>1094</v>
      </c>
      <c r="E4811" s="126">
        <v>2</v>
      </c>
      <c r="F4811" s="143">
        <v>215000.5</v>
      </c>
      <c r="G4811" s="80">
        <f t="shared" si="71"/>
        <v>430001</v>
      </c>
      <c r="H4811" s="133">
        <f>G4811</f>
        <v>430001</v>
      </c>
      <c r="I4811" s="162" t="s">
        <v>309</v>
      </c>
      <c r="J4811" s="81"/>
      <c r="K4811" s="144"/>
    </row>
    <row r="4812" spans="1:11" ht="16.5" x14ac:dyDescent="0.3">
      <c r="A4812" s="77"/>
      <c r="B4812" s="142"/>
      <c r="C4812" s="79"/>
      <c r="D4812" s="127"/>
      <c r="E4812" s="126"/>
      <c r="F4812" s="143"/>
      <c r="G4812" s="80">
        <f t="shared" si="71"/>
        <v>0</v>
      </c>
      <c r="H4812" s="133"/>
      <c r="I4812" s="162"/>
      <c r="J4812" s="81"/>
      <c r="K4812" s="144"/>
    </row>
    <row r="4813" spans="1:11" ht="16.5" x14ac:dyDescent="0.3">
      <c r="A4813" s="77">
        <v>43405</v>
      </c>
      <c r="B4813" s="142" t="s">
        <v>2827</v>
      </c>
      <c r="C4813" s="79" t="s">
        <v>989</v>
      </c>
      <c r="D4813" s="127" t="s">
        <v>990</v>
      </c>
      <c r="E4813" s="126">
        <v>12</v>
      </c>
      <c r="F4813" s="143">
        <v>33249.81</v>
      </c>
      <c r="G4813" s="80">
        <f t="shared" si="71"/>
        <v>398997.72</v>
      </c>
      <c r="H4813" s="133"/>
      <c r="I4813" s="162"/>
      <c r="J4813" s="81"/>
      <c r="K4813" s="144"/>
    </row>
    <row r="4814" spans="1:11" ht="16.5" x14ac:dyDescent="0.3">
      <c r="A4814" s="77"/>
      <c r="B4814" s="142"/>
      <c r="C4814" s="79"/>
      <c r="D4814" s="127" t="s">
        <v>969</v>
      </c>
      <c r="E4814" s="126">
        <v>1</v>
      </c>
      <c r="F4814" s="143">
        <v>30400.095000000001</v>
      </c>
      <c r="G4814" s="80">
        <f t="shared" si="71"/>
        <v>30400.095000000001</v>
      </c>
      <c r="H4814" s="133"/>
      <c r="I4814" s="162"/>
      <c r="J4814" s="81"/>
      <c r="K4814" s="144"/>
    </row>
    <row r="4815" spans="1:11" ht="16.5" x14ac:dyDescent="0.3">
      <c r="A4815" s="77"/>
      <c r="B4815" s="142"/>
      <c r="C4815" s="79"/>
      <c r="D4815" s="127" t="s">
        <v>982</v>
      </c>
      <c r="E4815" s="126">
        <v>12</v>
      </c>
      <c r="F4815" s="143">
        <v>33249.75</v>
      </c>
      <c r="G4815" s="80">
        <f t="shared" si="71"/>
        <v>398997</v>
      </c>
      <c r="H4815" s="133">
        <f>SUM(G4813:G4815)</f>
        <v>828394.81499999994</v>
      </c>
      <c r="I4815" s="162" t="s">
        <v>1215</v>
      </c>
      <c r="J4815" s="81"/>
      <c r="K4815" s="144"/>
    </row>
    <row r="4816" spans="1:11" ht="16.5" x14ac:dyDescent="0.3">
      <c r="A4816" s="77"/>
      <c r="B4816" s="142"/>
      <c r="C4816" s="79"/>
      <c r="D4816" s="127"/>
      <c r="E4816" s="126"/>
      <c r="F4816" s="143"/>
      <c r="G4816" s="80">
        <f t="shared" si="71"/>
        <v>0</v>
      </c>
      <c r="H4816" s="133"/>
      <c r="I4816" s="162"/>
      <c r="J4816" s="81"/>
      <c r="K4816" s="144"/>
    </row>
    <row r="4817" spans="1:11" ht="16.5" x14ac:dyDescent="0.3">
      <c r="A4817" s="77">
        <v>43405</v>
      </c>
      <c r="B4817" s="142" t="s">
        <v>2828</v>
      </c>
      <c r="C4817" s="79" t="s">
        <v>390</v>
      </c>
      <c r="D4817" s="127" t="s">
        <v>2653</v>
      </c>
      <c r="E4817" s="126">
        <v>6</v>
      </c>
      <c r="F4817" s="143">
        <v>243000.45</v>
      </c>
      <c r="G4817" s="80">
        <f t="shared" si="71"/>
        <v>1458002.7000000002</v>
      </c>
      <c r="H4817" s="133">
        <f>G4817</f>
        <v>1458002.7000000002</v>
      </c>
      <c r="I4817" s="162" t="s">
        <v>309</v>
      </c>
      <c r="J4817" s="81"/>
      <c r="K4817" s="144"/>
    </row>
    <row r="4818" spans="1:11" ht="16.5" x14ac:dyDescent="0.3">
      <c r="A4818" s="77"/>
      <c r="B4818" s="142"/>
      <c r="C4818" s="79"/>
      <c r="D4818" s="127"/>
      <c r="E4818" s="126"/>
      <c r="F4818" s="143"/>
      <c r="G4818" s="80">
        <f t="shared" si="71"/>
        <v>0</v>
      </c>
      <c r="H4818" s="133"/>
      <c r="I4818" s="162"/>
      <c r="J4818" s="81"/>
      <c r="K4818" s="144"/>
    </row>
    <row r="4819" spans="1:11" ht="16.5" x14ac:dyDescent="0.3">
      <c r="A4819" s="77">
        <v>43405</v>
      </c>
      <c r="B4819" s="142" t="s">
        <v>2829</v>
      </c>
      <c r="C4819" s="79" t="s">
        <v>1856</v>
      </c>
      <c r="D4819" s="127" t="s">
        <v>2830</v>
      </c>
      <c r="E4819" s="126">
        <v>12</v>
      </c>
      <c r="F4819" s="143">
        <v>243000.5</v>
      </c>
      <c r="G4819" s="80">
        <f t="shared" si="71"/>
        <v>2916006</v>
      </c>
      <c r="H4819" s="133">
        <f>G4819</f>
        <v>2916006</v>
      </c>
      <c r="I4819" s="162" t="s">
        <v>309</v>
      </c>
      <c r="J4819" s="81"/>
      <c r="K4819" s="144"/>
    </row>
    <row r="4820" spans="1:11" ht="16.5" x14ac:dyDescent="0.3">
      <c r="A4820" s="77"/>
      <c r="B4820" s="142"/>
      <c r="C4820" s="79"/>
      <c r="D4820" s="127"/>
      <c r="E4820" s="126"/>
      <c r="F4820" s="143"/>
      <c r="G4820" s="80">
        <f t="shared" si="71"/>
        <v>0</v>
      </c>
      <c r="H4820" s="133"/>
      <c r="I4820" s="162"/>
      <c r="J4820" s="81"/>
      <c r="K4820" s="144"/>
    </row>
    <row r="4821" spans="1:11" ht="16.5" x14ac:dyDescent="0.3">
      <c r="A4821" s="77">
        <v>43406</v>
      </c>
      <c r="B4821" s="142" t="s">
        <v>2831</v>
      </c>
      <c r="C4821" s="79" t="s">
        <v>42</v>
      </c>
      <c r="D4821" s="127" t="s">
        <v>1771</v>
      </c>
      <c r="E4821" s="126">
        <v>1</v>
      </c>
      <c r="F4821" s="143">
        <v>251749.905</v>
      </c>
      <c r="G4821" s="80">
        <f t="shared" si="71"/>
        <v>251749.905</v>
      </c>
      <c r="H4821" s="133"/>
      <c r="I4821" s="162"/>
      <c r="J4821" s="81"/>
      <c r="K4821" s="144"/>
    </row>
    <row r="4822" spans="1:11" ht="16.5" x14ac:dyDescent="0.3">
      <c r="A4822" s="77"/>
      <c r="B4822" s="142"/>
      <c r="C4822" s="79"/>
      <c r="D4822" s="127" t="s">
        <v>2832</v>
      </c>
      <c r="E4822" s="126">
        <v>1</v>
      </c>
      <c r="F4822" s="143">
        <v>260300.095</v>
      </c>
      <c r="G4822" s="80">
        <f t="shared" si="71"/>
        <v>260300.095</v>
      </c>
      <c r="H4822" s="133"/>
      <c r="I4822" s="162"/>
      <c r="J4822" s="81"/>
      <c r="K4822" s="144"/>
    </row>
    <row r="4823" spans="1:11" ht="16.5" x14ac:dyDescent="0.3">
      <c r="A4823" s="77"/>
      <c r="B4823" s="142"/>
      <c r="C4823" s="79"/>
      <c r="D4823" s="127" t="s">
        <v>2833</v>
      </c>
      <c r="E4823" s="126">
        <v>1</v>
      </c>
      <c r="F4823" s="143">
        <v>308750.47499999998</v>
      </c>
      <c r="G4823" s="80">
        <f t="shared" si="71"/>
        <v>308750.47499999998</v>
      </c>
      <c r="H4823" s="133"/>
      <c r="I4823" s="162"/>
      <c r="J4823" s="81"/>
      <c r="K4823" s="144"/>
    </row>
    <row r="4824" spans="1:11" ht="16.5" x14ac:dyDescent="0.3">
      <c r="A4824" s="77"/>
      <c r="B4824" s="142"/>
      <c r="C4824" s="79"/>
      <c r="D4824" s="127" t="s">
        <v>2677</v>
      </c>
      <c r="E4824" s="126">
        <v>1</v>
      </c>
      <c r="F4824" s="143">
        <v>283099.90500000003</v>
      </c>
      <c r="G4824" s="80">
        <f t="shared" si="71"/>
        <v>283099.90500000003</v>
      </c>
      <c r="H4824" s="133"/>
      <c r="I4824" s="162"/>
      <c r="J4824" s="81"/>
      <c r="K4824" s="144"/>
    </row>
    <row r="4825" spans="1:11" ht="16.5" x14ac:dyDescent="0.3">
      <c r="A4825" s="77"/>
      <c r="B4825" s="142"/>
      <c r="C4825" s="79"/>
      <c r="D4825" s="127" t="s">
        <v>1775</v>
      </c>
      <c r="E4825" s="126">
        <v>1</v>
      </c>
      <c r="F4825" s="143">
        <v>232749.72500000001</v>
      </c>
      <c r="G4825" s="80">
        <f t="shared" si="71"/>
        <v>232749.72500000001</v>
      </c>
      <c r="H4825" s="133"/>
      <c r="I4825" s="162"/>
      <c r="J4825" s="81"/>
      <c r="K4825" s="144"/>
    </row>
    <row r="4826" spans="1:11" ht="16.5" x14ac:dyDescent="0.3">
      <c r="A4826" s="77"/>
      <c r="B4826" s="142"/>
      <c r="C4826" s="79"/>
      <c r="D4826" s="127" t="s">
        <v>2834</v>
      </c>
      <c r="E4826" s="126">
        <v>1</v>
      </c>
      <c r="F4826" s="143">
        <v>350550.48</v>
      </c>
      <c r="G4826" s="80">
        <f t="shared" si="71"/>
        <v>350550.48</v>
      </c>
      <c r="H4826" s="133"/>
      <c r="I4826" s="162"/>
      <c r="J4826" s="81"/>
      <c r="K4826" s="144"/>
    </row>
    <row r="4827" spans="1:11" ht="16.5" x14ac:dyDescent="0.3">
      <c r="A4827" s="77"/>
      <c r="B4827" s="142"/>
      <c r="C4827" s="79"/>
      <c r="D4827" s="127" t="s">
        <v>2835</v>
      </c>
      <c r="E4827" s="126">
        <v>1</v>
      </c>
      <c r="F4827" s="143">
        <v>283099.92</v>
      </c>
      <c r="G4827" s="80">
        <f t="shared" si="71"/>
        <v>283099.92</v>
      </c>
      <c r="H4827" s="133">
        <f>SUM(G4821:G4827)</f>
        <v>1970300.5049999999</v>
      </c>
      <c r="I4827" s="162" t="s">
        <v>1756</v>
      </c>
      <c r="J4827" s="81"/>
      <c r="K4827" s="144"/>
    </row>
    <row r="4828" spans="1:11" ht="16.5" x14ac:dyDescent="0.3">
      <c r="A4828" s="77"/>
      <c r="B4828" s="142"/>
      <c r="C4828" s="79"/>
      <c r="D4828" s="127"/>
      <c r="E4828" s="126"/>
      <c r="F4828" s="143"/>
      <c r="G4828" s="80">
        <f t="shared" si="71"/>
        <v>0</v>
      </c>
      <c r="H4828" s="133"/>
      <c r="I4828" s="162"/>
      <c r="J4828" s="81"/>
      <c r="K4828" s="144"/>
    </row>
    <row r="4829" spans="1:11" ht="16.5" x14ac:dyDescent="0.3">
      <c r="A4829" s="77">
        <v>43406</v>
      </c>
      <c r="B4829" s="142" t="s">
        <v>2836</v>
      </c>
      <c r="C4829" s="79" t="s">
        <v>1509</v>
      </c>
      <c r="D4829" s="127" t="s">
        <v>1094</v>
      </c>
      <c r="E4829" s="126">
        <v>4</v>
      </c>
      <c r="F4829" s="143">
        <v>215000.5</v>
      </c>
      <c r="G4829" s="80">
        <f t="shared" si="71"/>
        <v>860002</v>
      </c>
      <c r="H4829" s="133">
        <f>G4829</f>
        <v>860002</v>
      </c>
      <c r="I4829" s="162" t="s">
        <v>309</v>
      </c>
      <c r="J4829" s="81"/>
      <c r="K4829" s="144"/>
    </row>
    <row r="4830" spans="1:11" ht="16.5" x14ac:dyDescent="0.3">
      <c r="A4830" s="77"/>
      <c r="B4830" s="142"/>
      <c r="C4830" s="79"/>
      <c r="D4830" s="127"/>
      <c r="E4830" s="126"/>
      <c r="F4830" s="143"/>
      <c r="G4830" s="80">
        <f t="shared" si="71"/>
        <v>0</v>
      </c>
      <c r="H4830" s="133"/>
      <c r="I4830" s="162"/>
      <c r="J4830" s="81"/>
      <c r="K4830" s="144"/>
    </row>
    <row r="4831" spans="1:11" ht="16.5" x14ac:dyDescent="0.3">
      <c r="A4831" s="77">
        <v>43406</v>
      </c>
      <c r="B4831" s="142" t="s">
        <v>2837</v>
      </c>
      <c r="C4831" s="79" t="s">
        <v>53</v>
      </c>
      <c r="D4831" s="127" t="s">
        <v>2494</v>
      </c>
      <c r="E4831" s="126">
        <v>6</v>
      </c>
      <c r="F4831" s="143">
        <v>691000.2</v>
      </c>
      <c r="G4831" s="80">
        <f t="shared" si="71"/>
        <v>4146001.1999999997</v>
      </c>
      <c r="H4831" s="133"/>
      <c r="I4831" s="162"/>
      <c r="J4831" s="81"/>
      <c r="K4831" s="144"/>
    </row>
    <row r="4832" spans="1:11" ht="16.5" x14ac:dyDescent="0.3">
      <c r="A4832" s="77"/>
      <c r="B4832" s="142"/>
      <c r="C4832" s="79"/>
      <c r="D4832" s="127" t="s">
        <v>19</v>
      </c>
      <c r="E4832" s="126">
        <v>2</v>
      </c>
      <c r="F4832" s="143">
        <v>572000</v>
      </c>
      <c r="G4832" s="80">
        <f t="shared" si="71"/>
        <v>1144000</v>
      </c>
      <c r="H4832" s="133"/>
      <c r="I4832" s="162"/>
      <c r="J4832" s="81"/>
      <c r="K4832" s="144"/>
    </row>
    <row r="4833" spans="1:11" ht="16.5" x14ac:dyDescent="0.3">
      <c r="A4833" s="77"/>
      <c r="B4833" s="142"/>
      <c r="C4833" s="79"/>
      <c r="D4833" s="127" t="s">
        <v>13</v>
      </c>
      <c r="E4833" s="126">
        <v>1</v>
      </c>
      <c r="F4833" s="143">
        <v>913000</v>
      </c>
      <c r="G4833" s="80">
        <f t="shared" si="71"/>
        <v>913000</v>
      </c>
      <c r="H4833" s="133">
        <f>SUM(G4831:G4833)</f>
        <v>6203001.1999999993</v>
      </c>
      <c r="I4833" s="162" t="s">
        <v>310</v>
      </c>
      <c r="J4833" s="81"/>
      <c r="K4833" s="144"/>
    </row>
    <row r="4834" spans="1:11" ht="16.5" x14ac:dyDescent="0.3">
      <c r="A4834" s="77"/>
      <c r="B4834" s="142"/>
      <c r="C4834" s="79"/>
      <c r="D4834" s="127"/>
      <c r="E4834" s="126"/>
      <c r="F4834" s="143"/>
      <c r="G4834" s="80">
        <f t="shared" si="71"/>
        <v>0</v>
      </c>
      <c r="H4834" s="133"/>
      <c r="I4834" s="162"/>
      <c r="J4834" s="81"/>
      <c r="K4834" s="144"/>
    </row>
    <row r="4835" spans="1:11" ht="16.5" x14ac:dyDescent="0.3">
      <c r="A4835" s="77">
        <v>43406</v>
      </c>
      <c r="B4835" s="142" t="s">
        <v>2838</v>
      </c>
      <c r="C4835" s="79" t="s">
        <v>1019</v>
      </c>
      <c r="D4835" s="127" t="s">
        <v>104</v>
      </c>
      <c r="E4835" s="126">
        <v>2</v>
      </c>
      <c r="F4835" s="143">
        <v>513900.09</v>
      </c>
      <c r="G4835" s="80">
        <f t="shared" si="71"/>
        <v>1027800.18</v>
      </c>
      <c r="H4835" s="133"/>
      <c r="I4835" s="162"/>
      <c r="J4835" s="81"/>
      <c r="K4835" s="144"/>
    </row>
    <row r="4836" spans="1:11" ht="16.5" x14ac:dyDescent="0.3">
      <c r="A4836" s="77"/>
      <c r="B4836" s="142"/>
      <c r="C4836" s="79"/>
      <c r="D4836" s="127" t="s">
        <v>2839</v>
      </c>
      <c r="E4836" s="126">
        <v>1</v>
      </c>
      <c r="F4836" s="143">
        <v>379049.71500000003</v>
      </c>
      <c r="G4836" s="80">
        <f t="shared" si="71"/>
        <v>379049.71500000003</v>
      </c>
      <c r="H4836" s="133">
        <f>SUM(G4835:G4836)</f>
        <v>1406849.895</v>
      </c>
      <c r="I4836" s="162" t="s">
        <v>309</v>
      </c>
      <c r="J4836" s="81"/>
      <c r="K4836" s="144"/>
    </row>
    <row r="4837" spans="1:11" ht="16.5" x14ac:dyDescent="0.3">
      <c r="A4837" s="77"/>
      <c r="B4837" s="142"/>
      <c r="C4837" s="79"/>
      <c r="D4837" s="127"/>
      <c r="E4837" s="126"/>
      <c r="F4837" s="143"/>
      <c r="G4837" s="80">
        <f t="shared" si="71"/>
        <v>0</v>
      </c>
      <c r="H4837" s="133"/>
      <c r="I4837" s="162"/>
      <c r="J4837" s="81"/>
      <c r="K4837" s="144"/>
    </row>
    <row r="4838" spans="1:11" ht="16.5" x14ac:dyDescent="0.3">
      <c r="A4838" s="77">
        <v>43406</v>
      </c>
      <c r="B4838" s="142" t="s">
        <v>2840</v>
      </c>
      <c r="C4838" s="79" t="s">
        <v>2556</v>
      </c>
      <c r="D4838" s="127" t="s">
        <v>391</v>
      </c>
      <c r="E4838" s="126">
        <v>4</v>
      </c>
      <c r="F4838" s="143">
        <v>562500.18000000005</v>
      </c>
      <c r="G4838" s="80">
        <f t="shared" si="71"/>
        <v>2250000.7200000002</v>
      </c>
      <c r="H4838" s="133"/>
      <c r="I4838" s="162"/>
      <c r="J4838" s="81"/>
      <c r="K4838" s="144"/>
    </row>
    <row r="4839" spans="1:11" ht="16.5" x14ac:dyDescent="0.3">
      <c r="A4839" s="77"/>
      <c r="B4839" s="142"/>
      <c r="C4839" s="79"/>
      <c r="D4839" s="127" t="s">
        <v>104</v>
      </c>
      <c r="E4839" s="126">
        <v>4</v>
      </c>
      <c r="F4839" s="143">
        <v>513900.09</v>
      </c>
      <c r="G4839" s="80">
        <f t="shared" si="71"/>
        <v>2055600.36</v>
      </c>
      <c r="H4839" s="133">
        <f>SUM(G4838:G4839)</f>
        <v>4305601.08</v>
      </c>
      <c r="I4839" s="162" t="s">
        <v>1756</v>
      </c>
      <c r="J4839" s="81"/>
      <c r="K4839" s="144"/>
    </row>
    <row r="4840" spans="1:11" ht="16.5" x14ac:dyDescent="0.3">
      <c r="A4840" s="77"/>
      <c r="B4840" s="142"/>
      <c r="C4840" s="79"/>
      <c r="D4840" s="127"/>
      <c r="E4840" s="126"/>
      <c r="F4840" s="143"/>
      <c r="G4840" s="80">
        <f t="shared" si="71"/>
        <v>0</v>
      </c>
      <c r="H4840" s="133"/>
      <c r="I4840" s="162"/>
      <c r="J4840" s="81"/>
      <c r="K4840" s="144"/>
    </row>
    <row r="4841" spans="1:11" ht="16.5" x14ac:dyDescent="0.3">
      <c r="A4841" s="77">
        <v>43406</v>
      </c>
      <c r="B4841" s="142" t="s">
        <v>2841</v>
      </c>
      <c r="C4841" s="79" t="s">
        <v>2063</v>
      </c>
      <c r="D4841" s="127" t="s">
        <v>391</v>
      </c>
      <c r="E4841" s="126">
        <v>2</v>
      </c>
      <c r="F4841" s="143">
        <v>562500.18000000005</v>
      </c>
      <c r="G4841" s="80">
        <f t="shared" si="71"/>
        <v>1125000.3600000001</v>
      </c>
      <c r="H4841" s="133">
        <f>G4841</f>
        <v>1125000.3600000001</v>
      </c>
      <c r="I4841" s="162" t="s">
        <v>309</v>
      </c>
      <c r="J4841" s="81"/>
      <c r="K4841" s="144"/>
    </row>
    <row r="4842" spans="1:11" ht="16.5" x14ac:dyDescent="0.3">
      <c r="A4842" s="77"/>
      <c r="B4842" s="142"/>
      <c r="C4842" s="79"/>
      <c r="D4842" s="127"/>
      <c r="E4842" s="126"/>
      <c r="F4842" s="143"/>
      <c r="G4842" s="80">
        <f t="shared" si="71"/>
        <v>0</v>
      </c>
      <c r="H4842" s="133"/>
      <c r="I4842" s="162"/>
      <c r="J4842" s="81"/>
      <c r="K4842" s="144"/>
    </row>
    <row r="4843" spans="1:11" ht="16.5" x14ac:dyDescent="0.3">
      <c r="A4843" s="77">
        <v>43406</v>
      </c>
      <c r="B4843" s="142" t="s">
        <v>2826</v>
      </c>
      <c r="C4843" s="79" t="s">
        <v>2225</v>
      </c>
      <c r="D4843" s="127" t="s">
        <v>2241</v>
      </c>
      <c r="E4843" s="126">
        <v>1</v>
      </c>
      <c r="F4843" s="143">
        <v>540000.55000000005</v>
      </c>
      <c r="G4843" s="80">
        <f t="shared" si="71"/>
        <v>540000.55000000005</v>
      </c>
      <c r="H4843" s="133">
        <f>G4843</f>
        <v>540000.55000000005</v>
      </c>
      <c r="I4843" s="162" t="s">
        <v>309</v>
      </c>
      <c r="J4843" s="81"/>
      <c r="K4843" s="144"/>
    </row>
    <row r="4844" spans="1:11" ht="16.5" x14ac:dyDescent="0.3">
      <c r="A4844" s="77"/>
      <c r="B4844" s="142"/>
      <c r="C4844" s="79"/>
      <c r="D4844" s="127"/>
      <c r="E4844" s="126"/>
      <c r="F4844" s="143"/>
      <c r="G4844" s="80">
        <f t="shared" si="71"/>
        <v>0</v>
      </c>
      <c r="H4844" s="133"/>
      <c r="I4844" s="162"/>
      <c r="J4844" s="81"/>
      <c r="K4844" s="144"/>
    </row>
    <row r="4845" spans="1:11" ht="16.5" x14ac:dyDescent="0.3">
      <c r="A4845" s="77">
        <v>43406</v>
      </c>
      <c r="B4845" s="142" t="s">
        <v>2842</v>
      </c>
      <c r="C4845" s="79" t="s">
        <v>63</v>
      </c>
      <c r="D4845" s="127" t="s">
        <v>2241</v>
      </c>
      <c r="E4845" s="126">
        <v>1</v>
      </c>
      <c r="F4845" s="143">
        <v>540000.44999999995</v>
      </c>
      <c r="G4845" s="80">
        <f t="shared" si="71"/>
        <v>540000.44999999995</v>
      </c>
      <c r="H4845" s="133"/>
      <c r="I4845" s="162"/>
      <c r="J4845" s="81"/>
      <c r="K4845" s="144"/>
    </row>
    <row r="4846" spans="1:11" ht="16.5" x14ac:dyDescent="0.3">
      <c r="A4846" s="77"/>
      <c r="B4846" s="142"/>
      <c r="C4846" s="79"/>
      <c r="D4846" s="127" t="s">
        <v>1094</v>
      </c>
      <c r="E4846" s="126">
        <v>1</v>
      </c>
      <c r="F4846" s="143">
        <v>215000.5</v>
      </c>
      <c r="G4846" s="80">
        <f t="shared" si="71"/>
        <v>215000.5</v>
      </c>
      <c r="H4846" s="133">
        <f>SUM(G4845:G4846)</f>
        <v>755000.95</v>
      </c>
      <c r="I4846" s="162" t="s">
        <v>309</v>
      </c>
      <c r="J4846" s="81"/>
      <c r="K4846" s="144"/>
    </row>
    <row r="4847" spans="1:11" ht="16.5" x14ac:dyDescent="0.3">
      <c r="A4847" s="77"/>
      <c r="B4847" s="142"/>
      <c r="C4847" s="79"/>
      <c r="D4847" s="127"/>
      <c r="E4847" s="126"/>
      <c r="F4847" s="143"/>
      <c r="G4847" s="80">
        <f t="shared" si="71"/>
        <v>0</v>
      </c>
      <c r="H4847" s="133"/>
      <c r="I4847" s="162"/>
      <c r="J4847" s="81"/>
      <c r="K4847" s="144"/>
    </row>
    <row r="4848" spans="1:11" ht="16.5" x14ac:dyDescent="0.3">
      <c r="A4848" s="77">
        <v>43406</v>
      </c>
      <c r="B4848" s="142" t="s">
        <v>2843</v>
      </c>
      <c r="C4848" s="79" t="s">
        <v>301</v>
      </c>
      <c r="D4848" s="127" t="s">
        <v>2844</v>
      </c>
      <c r="E4848" s="126">
        <v>21</v>
      </c>
      <c r="F4848" s="143">
        <v>198000</v>
      </c>
      <c r="G4848" s="80">
        <f t="shared" si="71"/>
        <v>4158000</v>
      </c>
      <c r="H4848" s="133">
        <f>G4848</f>
        <v>4158000</v>
      </c>
      <c r="I4848" s="162" t="s">
        <v>309</v>
      </c>
      <c r="J4848" s="81"/>
      <c r="K4848" s="144"/>
    </row>
    <row r="4849" spans="1:11" ht="16.5" x14ac:dyDescent="0.3">
      <c r="A4849" s="77"/>
      <c r="B4849" s="142"/>
      <c r="C4849" s="79"/>
      <c r="D4849" s="127"/>
      <c r="E4849" s="126"/>
      <c r="F4849" s="143"/>
      <c r="G4849" s="80">
        <f t="shared" si="71"/>
        <v>0</v>
      </c>
      <c r="H4849" s="133"/>
      <c r="I4849" s="162"/>
      <c r="J4849" s="81"/>
      <c r="K4849" s="144"/>
    </row>
    <row r="4850" spans="1:11" ht="16.5" x14ac:dyDescent="0.3">
      <c r="A4850" s="92">
        <v>43406</v>
      </c>
      <c r="B4850" s="145" t="s">
        <v>2845</v>
      </c>
      <c r="C4850" s="94" t="s">
        <v>2846</v>
      </c>
      <c r="D4850" s="128" t="s">
        <v>768</v>
      </c>
      <c r="E4850" s="131">
        <v>12</v>
      </c>
      <c r="F4850" s="146"/>
      <c r="G4850" s="95"/>
      <c r="H4850" s="147"/>
      <c r="I4850" s="161"/>
      <c r="J4850" s="81"/>
      <c r="K4850" s="144"/>
    </row>
    <row r="4851" spans="1:11" ht="16.5" x14ac:dyDescent="0.3">
      <c r="A4851" s="92"/>
      <c r="B4851" s="145"/>
      <c r="C4851" s="94"/>
      <c r="D4851" s="128" t="s">
        <v>2653</v>
      </c>
      <c r="E4851" s="131">
        <v>10</v>
      </c>
      <c r="F4851" s="146"/>
      <c r="G4851" s="95"/>
      <c r="H4851" s="147"/>
      <c r="I4851" s="161"/>
      <c r="J4851" s="81"/>
      <c r="K4851" s="144"/>
    </row>
    <row r="4852" spans="1:11" ht="16.5" x14ac:dyDescent="0.3">
      <c r="A4852" s="92"/>
      <c r="B4852" s="145"/>
      <c r="C4852" s="94"/>
      <c r="D4852" s="128" t="s">
        <v>2728</v>
      </c>
      <c r="E4852" s="131">
        <v>5</v>
      </c>
      <c r="F4852" s="146"/>
      <c r="G4852" s="95"/>
      <c r="H4852" s="147"/>
      <c r="I4852" s="161"/>
      <c r="J4852" s="81"/>
      <c r="K4852" s="144"/>
    </row>
    <row r="4853" spans="1:11" ht="16.5" x14ac:dyDescent="0.3">
      <c r="A4853" s="92"/>
      <c r="B4853" s="145"/>
      <c r="C4853" s="94"/>
      <c r="D4853" s="128" t="s">
        <v>2847</v>
      </c>
      <c r="E4853" s="131">
        <v>16</v>
      </c>
      <c r="F4853" s="146"/>
      <c r="G4853" s="95"/>
      <c r="H4853" s="147"/>
      <c r="I4853" s="161"/>
      <c r="J4853" s="81"/>
      <c r="K4853" s="144"/>
    </row>
    <row r="4854" spans="1:11" ht="16.5" x14ac:dyDescent="0.3">
      <c r="A4854" s="92"/>
      <c r="B4854" s="145"/>
      <c r="C4854" s="94"/>
      <c r="D4854" s="128" t="s">
        <v>2750</v>
      </c>
      <c r="E4854" s="131">
        <v>11</v>
      </c>
      <c r="F4854" s="146"/>
      <c r="G4854" s="95"/>
      <c r="H4854" s="147"/>
      <c r="I4854" s="161"/>
      <c r="J4854" s="81"/>
      <c r="K4854" s="144"/>
    </row>
    <row r="4855" spans="1:11" ht="16.5" x14ac:dyDescent="0.3">
      <c r="A4855" s="92"/>
      <c r="B4855" s="145"/>
      <c r="C4855" s="94"/>
      <c r="D4855" s="128" t="s">
        <v>2848</v>
      </c>
      <c r="E4855" s="131">
        <v>36</v>
      </c>
      <c r="F4855" s="146"/>
      <c r="G4855" s="95"/>
      <c r="H4855" s="147"/>
      <c r="I4855" s="161"/>
      <c r="J4855" s="81"/>
      <c r="K4855" s="144"/>
    </row>
    <row r="4856" spans="1:11" ht="16.5" x14ac:dyDescent="0.3">
      <c r="A4856" s="92"/>
      <c r="B4856" s="145"/>
      <c r="C4856" s="94"/>
      <c r="D4856" s="128" t="s">
        <v>815</v>
      </c>
      <c r="E4856" s="131">
        <v>8</v>
      </c>
      <c r="F4856" s="146"/>
      <c r="G4856" s="95"/>
      <c r="H4856" s="147"/>
      <c r="I4856" s="161" t="s">
        <v>2524</v>
      </c>
      <c r="J4856" s="81" t="s">
        <v>2126</v>
      </c>
      <c r="K4856" s="144"/>
    </row>
    <row r="4857" spans="1:11" ht="16.5" x14ac:dyDescent="0.3">
      <c r="A4857" s="77"/>
      <c r="B4857" s="142"/>
      <c r="C4857" s="79"/>
      <c r="D4857" s="127"/>
      <c r="E4857" s="126"/>
      <c r="F4857" s="143"/>
      <c r="G4857" s="80">
        <f t="shared" ref="G4857:G5117" si="72">E4857*F4857</f>
        <v>0</v>
      </c>
      <c r="H4857" s="133"/>
      <c r="I4857" s="162"/>
      <c r="J4857" s="81"/>
      <c r="K4857" s="144"/>
    </row>
    <row r="4858" spans="1:11" ht="16.5" x14ac:dyDescent="0.3">
      <c r="A4858" s="92">
        <v>43406</v>
      </c>
      <c r="B4858" s="145" t="s">
        <v>2849</v>
      </c>
      <c r="C4858" s="94" t="s">
        <v>2846</v>
      </c>
      <c r="D4858" s="128" t="s">
        <v>1693</v>
      </c>
      <c r="E4858" s="131">
        <v>10</v>
      </c>
      <c r="F4858" s="146"/>
      <c r="G4858" s="95"/>
      <c r="H4858" s="147"/>
      <c r="I4858" s="161"/>
      <c r="J4858" s="81"/>
      <c r="K4858" s="144"/>
    </row>
    <row r="4859" spans="1:11" ht="16.5" x14ac:dyDescent="0.3">
      <c r="A4859" s="92"/>
      <c r="B4859" s="145"/>
      <c r="C4859" s="94"/>
      <c r="D4859" s="128" t="s">
        <v>769</v>
      </c>
      <c r="E4859" s="131">
        <v>6</v>
      </c>
      <c r="F4859" s="146"/>
      <c r="G4859" s="95"/>
      <c r="H4859" s="147"/>
      <c r="I4859" s="161"/>
      <c r="J4859" s="81"/>
      <c r="K4859" s="144"/>
    </row>
    <row r="4860" spans="1:11" ht="16.5" x14ac:dyDescent="0.3">
      <c r="A4860" s="92"/>
      <c r="B4860" s="145"/>
      <c r="C4860" s="94"/>
      <c r="D4860" s="128" t="s">
        <v>2850</v>
      </c>
      <c r="E4860" s="131">
        <v>12</v>
      </c>
      <c r="F4860" s="146"/>
      <c r="G4860" s="95"/>
      <c r="H4860" s="147"/>
      <c r="I4860" s="161"/>
      <c r="J4860" s="81"/>
      <c r="K4860" s="144"/>
    </row>
    <row r="4861" spans="1:11" ht="16.5" x14ac:dyDescent="0.3">
      <c r="A4861" s="92"/>
      <c r="B4861" s="145"/>
      <c r="C4861" s="94"/>
      <c r="D4861" s="128" t="s">
        <v>771</v>
      </c>
      <c r="E4861" s="131">
        <v>12</v>
      </c>
      <c r="F4861" s="146"/>
      <c r="G4861" s="95"/>
      <c r="H4861" s="147"/>
      <c r="I4861" s="161"/>
      <c r="J4861" s="81"/>
      <c r="K4861" s="144"/>
    </row>
    <row r="4862" spans="1:11" ht="16.5" x14ac:dyDescent="0.3">
      <c r="A4862" s="92"/>
      <c r="B4862" s="145"/>
      <c r="C4862" s="94"/>
      <c r="D4862" s="128" t="s">
        <v>2851</v>
      </c>
      <c r="E4862" s="131">
        <v>10</v>
      </c>
      <c r="F4862" s="146"/>
      <c r="G4862" s="95"/>
      <c r="H4862" s="147"/>
      <c r="I4862" s="161"/>
      <c r="J4862" s="81"/>
      <c r="K4862" s="144"/>
    </row>
    <row r="4863" spans="1:11" ht="16.5" x14ac:dyDescent="0.3">
      <c r="A4863" s="92"/>
      <c r="B4863" s="145"/>
      <c r="C4863" s="94"/>
      <c r="D4863" s="128" t="s">
        <v>773</v>
      </c>
      <c r="E4863" s="131">
        <v>12</v>
      </c>
      <c r="F4863" s="146"/>
      <c r="G4863" s="95"/>
      <c r="H4863" s="147"/>
      <c r="I4863" s="161" t="s">
        <v>2524</v>
      </c>
      <c r="J4863" s="81" t="s">
        <v>2126</v>
      </c>
      <c r="K4863" s="144"/>
    </row>
    <row r="4864" spans="1:11" ht="16.5" x14ac:dyDescent="0.3">
      <c r="A4864" s="77"/>
      <c r="B4864" s="142"/>
      <c r="C4864" s="79"/>
      <c r="D4864" s="127"/>
      <c r="E4864" s="126"/>
      <c r="F4864" s="143"/>
      <c r="G4864" s="80">
        <f t="shared" si="72"/>
        <v>0</v>
      </c>
      <c r="H4864" s="133"/>
      <c r="I4864" s="162"/>
      <c r="J4864" s="81"/>
      <c r="K4864" s="144"/>
    </row>
    <row r="4865" spans="1:11" ht="16.5" x14ac:dyDescent="0.3">
      <c r="A4865" s="77">
        <v>43407</v>
      </c>
      <c r="B4865" s="142" t="s">
        <v>2852</v>
      </c>
      <c r="C4865" s="79" t="s">
        <v>2853</v>
      </c>
      <c r="D4865" s="127" t="s">
        <v>104</v>
      </c>
      <c r="E4865" s="126">
        <v>1</v>
      </c>
      <c r="F4865" s="143">
        <v>571000.1</v>
      </c>
      <c r="G4865" s="80">
        <f t="shared" si="72"/>
        <v>571000.1</v>
      </c>
      <c r="H4865" s="133">
        <f>G4865</f>
        <v>571000.1</v>
      </c>
      <c r="I4865" s="162" t="s">
        <v>1215</v>
      </c>
      <c r="J4865" s="81"/>
      <c r="K4865" s="144"/>
    </row>
    <row r="4866" spans="1:11" ht="16.5" x14ac:dyDescent="0.3">
      <c r="A4866" s="77"/>
      <c r="B4866" s="142"/>
      <c r="C4866" s="79"/>
      <c r="D4866" s="127"/>
      <c r="E4866" s="126"/>
      <c r="F4866" s="143"/>
      <c r="G4866" s="80">
        <f t="shared" si="72"/>
        <v>0</v>
      </c>
      <c r="H4866" s="133"/>
      <c r="I4866" s="162"/>
      <c r="J4866" s="81"/>
      <c r="K4866" s="144"/>
    </row>
    <row r="4867" spans="1:11" ht="16.5" x14ac:dyDescent="0.3">
      <c r="A4867" s="77">
        <v>43407</v>
      </c>
      <c r="B4867" s="142" t="s">
        <v>2854</v>
      </c>
      <c r="C4867" s="79" t="s">
        <v>359</v>
      </c>
      <c r="D4867" s="127" t="s">
        <v>31</v>
      </c>
      <c r="E4867" s="126">
        <v>1</v>
      </c>
      <c r="F4867" s="143">
        <v>529199.44999999995</v>
      </c>
      <c r="G4867" s="80">
        <f t="shared" si="72"/>
        <v>529199.44999999995</v>
      </c>
      <c r="H4867" s="133">
        <f>G4867</f>
        <v>529199.44999999995</v>
      </c>
      <c r="I4867" s="162" t="s">
        <v>1756</v>
      </c>
      <c r="J4867" s="81"/>
      <c r="K4867" s="144"/>
    </row>
    <row r="4868" spans="1:11" ht="16.5" x14ac:dyDescent="0.3">
      <c r="A4868" s="77"/>
      <c r="B4868" s="142"/>
      <c r="C4868" s="79"/>
      <c r="D4868" s="127"/>
      <c r="E4868" s="126"/>
      <c r="F4868" s="143"/>
      <c r="G4868" s="80">
        <f t="shared" si="72"/>
        <v>0</v>
      </c>
      <c r="H4868" s="133"/>
      <c r="I4868" s="162"/>
      <c r="J4868" s="81"/>
      <c r="K4868" s="144"/>
    </row>
    <row r="4869" spans="1:11" ht="16.5" x14ac:dyDescent="0.3">
      <c r="A4869" s="77">
        <v>43407</v>
      </c>
      <c r="B4869" s="142" t="s">
        <v>2855</v>
      </c>
      <c r="C4869" s="79" t="s">
        <v>2856</v>
      </c>
      <c r="D4869" s="127" t="s">
        <v>28</v>
      </c>
      <c r="E4869" s="126">
        <v>2</v>
      </c>
      <c r="F4869" s="143">
        <v>605000</v>
      </c>
      <c r="G4869" s="80">
        <f t="shared" si="72"/>
        <v>1210000</v>
      </c>
      <c r="H4869" s="133">
        <f>G4869</f>
        <v>1210000</v>
      </c>
      <c r="I4869" s="162" t="s">
        <v>1216</v>
      </c>
      <c r="J4869" s="81"/>
      <c r="K4869" s="144"/>
    </row>
    <row r="4870" spans="1:11" ht="16.5" x14ac:dyDescent="0.3">
      <c r="A4870" s="77"/>
      <c r="B4870" s="142"/>
      <c r="C4870" s="79"/>
      <c r="D4870" s="127"/>
      <c r="E4870" s="126"/>
      <c r="F4870" s="143"/>
      <c r="G4870" s="80">
        <f t="shared" si="72"/>
        <v>0</v>
      </c>
      <c r="H4870" s="133"/>
      <c r="I4870" s="162"/>
      <c r="J4870" s="81"/>
      <c r="K4870" s="144"/>
    </row>
    <row r="4871" spans="1:11" ht="16.5" x14ac:dyDescent="0.3">
      <c r="A4871" s="83">
        <v>43407</v>
      </c>
      <c r="B4871" s="151" t="s">
        <v>2857</v>
      </c>
      <c r="C4871" s="85" t="s">
        <v>2376</v>
      </c>
      <c r="D4871" s="152" t="s">
        <v>109</v>
      </c>
      <c r="E4871" s="139">
        <v>3</v>
      </c>
      <c r="F4871" s="153">
        <v>230000.1</v>
      </c>
      <c r="G4871" s="86">
        <f t="shared" si="72"/>
        <v>690000.3</v>
      </c>
      <c r="H4871" s="149"/>
      <c r="I4871" s="162"/>
      <c r="J4871" s="81"/>
      <c r="K4871" s="144"/>
    </row>
    <row r="4872" spans="1:11" ht="16.5" x14ac:dyDescent="0.3">
      <c r="A4872" s="83"/>
      <c r="B4872" s="151"/>
      <c r="C4872" s="85"/>
      <c r="D4872" s="152" t="s">
        <v>31</v>
      </c>
      <c r="E4872" s="139">
        <v>1</v>
      </c>
      <c r="F4872" s="153">
        <v>587999.5</v>
      </c>
      <c r="G4872" s="86">
        <f t="shared" si="72"/>
        <v>587999.5</v>
      </c>
      <c r="H4872" s="149">
        <f>SUM(G4871:G4872)</f>
        <v>1277999.8</v>
      </c>
      <c r="I4872" s="162" t="s">
        <v>1215</v>
      </c>
      <c r="J4872" s="81"/>
      <c r="K4872" s="144"/>
    </row>
    <row r="4873" spans="1:11" ht="16.5" x14ac:dyDescent="0.3">
      <c r="A4873" s="77"/>
      <c r="B4873" s="142"/>
      <c r="C4873" s="79"/>
      <c r="D4873" s="127"/>
      <c r="E4873" s="126"/>
      <c r="F4873" s="143"/>
      <c r="G4873" s="80">
        <f t="shared" si="72"/>
        <v>0</v>
      </c>
      <c r="H4873" s="133"/>
      <c r="I4873" s="162"/>
      <c r="J4873" s="81"/>
      <c r="K4873" s="144"/>
    </row>
    <row r="4874" spans="1:11" ht="16.5" x14ac:dyDescent="0.3">
      <c r="A4874" s="77">
        <v>43407</v>
      </c>
      <c r="B4874" s="142" t="s">
        <v>2858</v>
      </c>
      <c r="C4874" s="79" t="s">
        <v>2859</v>
      </c>
      <c r="D4874" s="127" t="s">
        <v>20</v>
      </c>
      <c r="E4874" s="126">
        <v>1</v>
      </c>
      <c r="F4874" s="143">
        <v>544500</v>
      </c>
      <c r="G4874" s="80">
        <f t="shared" si="72"/>
        <v>544500</v>
      </c>
      <c r="H4874" s="133">
        <f>G4874</f>
        <v>544500</v>
      </c>
      <c r="I4874" s="162" t="s">
        <v>309</v>
      </c>
      <c r="J4874" s="81"/>
      <c r="K4874" s="144"/>
    </row>
    <row r="4875" spans="1:11" ht="16.5" x14ac:dyDescent="0.3">
      <c r="A4875" s="77"/>
      <c r="B4875" s="142"/>
      <c r="C4875" s="79"/>
      <c r="D4875" s="127"/>
      <c r="E4875" s="126"/>
      <c r="F4875" s="143"/>
      <c r="G4875" s="80">
        <f t="shared" si="72"/>
        <v>0</v>
      </c>
      <c r="H4875" s="133"/>
      <c r="I4875" s="162"/>
      <c r="J4875" s="81"/>
      <c r="K4875" s="144"/>
    </row>
    <row r="4876" spans="1:11" ht="16.5" x14ac:dyDescent="0.3">
      <c r="A4876" s="77">
        <v>43407</v>
      </c>
      <c r="B4876" s="142" t="s">
        <v>2860</v>
      </c>
      <c r="C4876" s="79" t="s">
        <v>2619</v>
      </c>
      <c r="D4876" s="127" t="s">
        <v>104</v>
      </c>
      <c r="E4876" s="126">
        <v>2</v>
      </c>
      <c r="F4876" s="143">
        <v>571000.1</v>
      </c>
      <c r="G4876" s="80">
        <f t="shared" si="72"/>
        <v>1142000.2</v>
      </c>
      <c r="H4876" s="133">
        <f>G4876</f>
        <v>1142000.2</v>
      </c>
      <c r="I4876" s="162" t="s">
        <v>314</v>
      </c>
      <c r="J4876" s="81"/>
      <c r="K4876" s="144"/>
    </row>
    <row r="4877" spans="1:11" ht="16.5" x14ac:dyDescent="0.3">
      <c r="A4877" s="77"/>
      <c r="B4877" s="142"/>
      <c r="C4877" s="79"/>
      <c r="D4877" s="127"/>
      <c r="E4877" s="126"/>
      <c r="F4877" s="143"/>
      <c r="G4877" s="80">
        <f t="shared" si="72"/>
        <v>0</v>
      </c>
      <c r="H4877" s="133"/>
      <c r="I4877" s="162"/>
      <c r="J4877" s="81"/>
      <c r="K4877" s="144"/>
    </row>
    <row r="4878" spans="1:11" ht="16.5" x14ac:dyDescent="0.3">
      <c r="A4878" s="77">
        <v>43407</v>
      </c>
      <c r="B4878" s="142" t="s">
        <v>2861</v>
      </c>
      <c r="C4878" s="79" t="s">
        <v>75</v>
      </c>
      <c r="D4878" s="127" t="s">
        <v>1094</v>
      </c>
      <c r="E4878" s="126">
        <v>1</v>
      </c>
      <c r="F4878" s="143">
        <v>215000.5</v>
      </c>
      <c r="G4878" s="80">
        <f t="shared" si="72"/>
        <v>215000.5</v>
      </c>
      <c r="H4878" s="133">
        <f>G4878</f>
        <v>215000.5</v>
      </c>
      <c r="I4878" s="162" t="s">
        <v>309</v>
      </c>
      <c r="J4878" s="81"/>
      <c r="K4878" s="144"/>
    </row>
    <row r="4879" spans="1:11" ht="16.5" x14ac:dyDescent="0.3">
      <c r="A4879" s="77"/>
      <c r="B4879" s="142"/>
      <c r="C4879" s="79"/>
      <c r="D4879" s="127"/>
      <c r="E4879" s="126"/>
      <c r="F4879" s="143"/>
      <c r="G4879" s="80">
        <f t="shared" si="72"/>
        <v>0</v>
      </c>
      <c r="H4879" s="133"/>
      <c r="I4879" s="162"/>
      <c r="J4879" s="81"/>
      <c r="K4879" s="144"/>
    </row>
    <row r="4880" spans="1:11" ht="16.5" x14ac:dyDescent="0.3">
      <c r="A4880" s="77">
        <v>43407</v>
      </c>
      <c r="B4880" s="142" t="s">
        <v>2862</v>
      </c>
      <c r="C4880" s="79" t="s">
        <v>1981</v>
      </c>
      <c r="D4880" s="127" t="s">
        <v>31</v>
      </c>
      <c r="E4880" s="126">
        <v>1</v>
      </c>
      <c r="F4880" s="143">
        <v>587999.5</v>
      </c>
      <c r="G4880" s="80">
        <f t="shared" si="72"/>
        <v>587999.5</v>
      </c>
      <c r="H4880" s="133">
        <f>G4880</f>
        <v>587999.5</v>
      </c>
      <c r="I4880" s="162" t="s">
        <v>1756</v>
      </c>
      <c r="J4880" s="81"/>
      <c r="K4880" s="144"/>
    </row>
    <row r="4881" spans="1:11" ht="16.5" x14ac:dyDescent="0.3">
      <c r="A4881" s="77"/>
      <c r="B4881" s="142"/>
      <c r="C4881" s="79"/>
      <c r="D4881" s="127"/>
      <c r="E4881" s="126"/>
      <c r="F4881" s="143"/>
      <c r="G4881" s="80">
        <f t="shared" si="72"/>
        <v>0</v>
      </c>
      <c r="H4881" s="133"/>
      <c r="I4881" s="162"/>
      <c r="J4881" s="81"/>
      <c r="K4881" s="144"/>
    </row>
    <row r="4882" spans="1:11" ht="16.5" x14ac:dyDescent="0.3">
      <c r="A4882" s="77">
        <v>43407</v>
      </c>
      <c r="B4882" s="142" t="s">
        <v>2863</v>
      </c>
      <c r="C4882" s="79" t="s">
        <v>97</v>
      </c>
      <c r="D4882" s="127" t="s">
        <v>1094</v>
      </c>
      <c r="E4882" s="126">
        <v>2</v>
      </c>
      <c r="F4882" s="143">
        <v>215000.5</v>
      </c>
      <c r="G4882" s="80">
        <f t="shared" si="72"/>
        <v>430001</v>
      </c>
      <c r="H4882" s="133">
        <f>G4882</f>
        <v>430001</v>
      </c>
      <c r="I4882" s="162" t="s">
        <v>312</v>
      </c>
      <c r="J4882" s="81"/>
      <c r="K4882" s="144"/>
    </row>
    <row r="4883" spans="1:11" ht="16.5" x14ac:dyDescent="0.3">
      <c r="A4883" s="77"/>
      <c r="B4883" s="142"/>
      <c r="C4883" s="79"/>
      <c r="D4883" s="127"/>
      <c r="E4883" s="126"/>
      <c r="F4883" s="143"/>
      <c r="G4883" s="80">
        <f t="shared" si="72"/>
        <v>0</v>
      </c>
      <c r="H4883" s="133"/>
      <c r="I4883" s="162"/>
      <c r="J4883" s="81"/>
      <c r="K4883" s="144"/>
    </row>
    <row r="4884" spans="1:11" ht="16.5" x14ac:dyDescent="0.3">
      <c r="A4884" s="77">
        <v>43407</v>
      </c>
      <c r="B4884" s="142" t="s">
        <v>2864</v>
      </c>
      <c r="C4884" s="79" t="s">
        <v>1473</v>
      </c>
      <c r="D4884" s="127" t="s">
        <v>109</v>
      </c>
      <c r="E4884" s="126">
        <v>2</v>
      </c>
      <c r="F4884" s="143">
        <v>230000.1</v>
      </c>
      <c r="G4884" s="80">
        <f t="shared" si="72"/>
        <v>460000.2</v>
      </c>
      <c r="H4884" s="133">
        <f>G4884</f>
        <v>460000.2</v>
      </c>
      <c r="I4884" s="162" t="s">
        <v>315</v>
      </c>
      <c r="J4884" s="81"/>
      <c r="K4884" s="144"/>
    </row>
    <row r="4885" spans="1:11" ht="16.5" x14ac:dyDescent="0.3">
      <c r="A4885" s="77"/>
      <c r="B4885" s="142"/>
      <c r="C4885" s="79"/>
      <c r="D4885" s="127"/>
      <c r="E4885" s="126"/>
      <c r="F4885" s="143"/>
      <c r="G4885" s="80">
        <f t="shared" si="72"/>
        <v>0</v>
      </c>
      <c r="H4885" s="133"/>
      <c r="I4885" s="162"/>
      <c r="J4885" s="81"/>
      <c r="K4885" s="144"/>
    </row>
    <row r="4886" spans="1:11" ht="16.5" x14ac:dyDescent="0.3">
      <c r="A4886" s="77">
        <v>43407</v>
      </c>
      <c r="B4886" s="142" t="s">
        <v>2865</v>
      </c>
      <c r="C4886" s="79" t="s">
        <v>301</v>
      </c>
      <c r="D4886" s="127" t="s">
        <v>816</v>
      </c>
      <c r="E4886" s="126">
        <v>15</v>
      </c>
      <c r="F4886" s="143">
        <v>198000</v>
      </c>
      <c r="G4886" s="80">
        <f t="shared" si="72"/>
        <v>2970000</v>
      </c>
      <c r="H4886" s="133">
        <f>G4886</f>
        <v>2970000</v>
      </c>
      <c r="I4886" s="162" t="s">
        <v>309</v>
      </c>
      <c r="J4886" s="81"/>
      <c r="K4886" s="144"/>
    </row>
    <row r="4887" spans="1:11" ht="16.5" x14ac:dyDescent="0.3">
      <c r="A4887" s="77"/>
      <c r="B4887" s="142"/>
      <c r="C4887" s="79"/>
      <c r="D4887" s="127"/>
      <c r="E4887" s="126"/>
      <c r="F4887" s="143"/>
      <c r="G4887" s="80">
        <f t="shared" si="72"/>
        <v>0</v>
      </c>
      <c r="H4887" s="133"/>
      <c r="I4887" s="162"/>
      <c r="J4887" s="81"/>
      <c r="K4887" s="144"/>
    </row>
    <row r="4888" spans="1:11" ht="16.5" x14ac:dyDescent="0.3">
      <c r="A4888" s="77">
        <v>43407</v>
      </c>
      <c r="B4888" s="142" t="s">
        <v>2866</v>
      </c>
      <c r="C4888" s="79" t="s">
        <v>2867</v>
      </c>
      <c r="D4888" s="127" t="s">
        <v>104</v>
      </c>
      <c r="E4888" s="126">
        <v>1</v>
      </c>
      <c r="F4888" s="143">
        <v>513900.09</v>
      </c>
      <c r="G4888" s="80">
        <f t="shared" si="72"/>
        <v>513900.09</v>
      </c>
      <c r="H4888" s="133">
        <f>G4888</f>
        <v>513900.09</v>
      </c>
      <c r="I4888" s="162" t="s">
        <v>1756</v>
      </c>
      <c r="J4888" s="81"/>
      <c r="K4888" s="144"/>
    </row>
    <row r="4889" spans="1:11" ht="16.5" x14ac:dyDescent="0.3">
      <c r="A4889" s="77"/>
      <c r="B4889" s="142"/>
      <c r="C4889" s="79"/>
      <c r="D4889" s="127"/>
      <c r="E4889" s="126"/>
      <c r="F4889" s="143"/>
      <c r="G4889" s="80">
        <f t="shared" si="72"/>
        <v>0</v>
      </c>
      <c r="H4889" s="133"/>
      <c r="I4889" s="162"/>
      <c r="J4889" s="81"/>
      <c r="K4889" s="144"/>
    </row>
    <row r="4890" spans="1:11" ht="16.5" x14ac:dyDescent="0.3">
      <c r="A4890" s="77">
        <v>43407</v>
      </c>
      <c r="B4890" s="142" t="s">
        <v>2868</v>
      </c>
      <c r="C4890" s="79" t="s">
        <v>2869</v>
      </c>
      <c r="D4890" s="127" t="s">
        <v>1854</v>
      </c>
      <c r="E4890" s="126">
        <v>1</v>
      </c>
      <c r="F4890" s="143">
        <v>234000.36</v>
      </c>
      <c r="G4890" s="80">
        <f t="shared" si="72"/>
        <v>234000.36</v>
      </c>
      <c r="H4890" s="133">
        <f>G4890</f>
        <v>234000.36</v>
      </c>
      <c r="I4890" s="162" t="s">
        <v>2524</v>
      </c>
      <c r="J4890" s="81"/>
      <c r="K4890" s="144"/>
    </row>
    <row r="4891" spans="1:11" ht="16.5" x14ac:dyDescent="0.3">
      <c r="A4891" s="77"/>
      <c r="B4891" s="142"/>
      <c r="C4891" s="79"/>
      <c r="D4891" s="127"/>
      <c r="E4891" s="126"/>
      <c r="F4891" s="143"/>
      <c r="G4891" s="80">
        <f t="shared" si="72"/>
        <v>0</v>
      </c>
      <c r="H4891" s="133"/>
      <c r="I4891" s="162"/>
      <c r="J4891" s="81"/>
      <c r="K4891" s="144"/>
    </row>
    <row r="4892" spans="1:11" ht="16.5" x14ac:dyDescent="0.3">
      <c r="A4892" s="77">
        <v>43407</v>
      </c>
      <c r="B4892" s="142" t="s">
        <v>2870</v>
      </c>
      <c r="C4892" s="79" t="s">
        <v>2871</v>
      </c>
      <c r="D4892" s="127" t="s">
        <v>1720</v>
      </c>
      <c r="E4892" s="126">
        <v>1</v>
      </c>
      <c r="F4892" s="143">
        <v>165000</v>
      </c>
      <c r="G4892" s="80">
        <f t="shared" si="72"/>
        <v>165000</v>
      </c>
      <c r="H4892" s="133">
        <f>G4892</f>
        <v>165000</v>
      </c>
      <c r="I4892" s="162" t="s">
        <v>2524</v>
      </c>
      <c r="J4892" s="81"/>
      <c r="K4892" s="144"/>
    </row>
    <row r="4893" spans="1:11" ht="16.5" x14ac:dyDescent="0.3">
      <c r="A4893" s="77"/>
      <c r="B4893" s="142"/>
      <c r="C4893" s="79"/>
      <c r="D4893" s="127"/>
      <c r="E4893" s="126"/>
      <c r="F4893" s="143"/>
      <c r="G4893" s="80">
        <f t="shared" si="72"/>
        <v>0</v>
      </c>
      <c r="H4893" s="133"/>
      <c r="I4893" s="162"/>
      <c r="J4893" s="81"/>
      <c r="K4893" s="144"/>
    </row>
    <row r="4894" spans="1:11" ht="16.5" x14ac:dyDescent="0.3">
      <c r="A4894" s="77">
        <v>43407</v>
      </c>
      <c r="B4894" s="142" t="s">
        <v>2872</v>
      </c>
      <c r="C4894" s="79" t="s">
        <v>253</v>
      </c>
      <c r="D4894" s="127" t="s">
        <v>109</v>
      </c>
      <c r="E4894" s="126">
        <v>3</v>
      </c>
      <c r="F4894" s="143">
        <v>230000.1</v>
      </c>
      <c r="G4894" s="80">
        <f t="shared" si="72"/>
        <v>690000.3</v>
      </c>
      <c r="H4894" s="133"/>
      <c r="I4894" s="162"/>
      <c r="J4894" s="81"/>
      <c r="K4894" s="144"/>
    </row>
    <row r="4895" spans="1:11" ht="16.5" x14ac:dyDescent="0.3">
      <c r="A4895" s="77"/>
      <c r="B4895" s="142"/>
      <c r="C4895" s="79"/>
      <c r="D4895" s="127" t="s">
        <v>2047</v>
      </c>
      <c r="E4895" s="126">
        <v>3</v>
      </c>
      <c r="F4895" s="143">
        <v>505000.1</v>
      </c>
      <c r="G4895" s="80">
        <f t="shared" si="72"/>
        <v>1515000.2999999998</v>
      </c>
      <c r="H4895" s="133">
        <f>SUM(G4894:G4895)</f>
        <v>2205000.5999999996</v>
      </c>
      <c r="I4895" s="162" t="s">
        <v>315</v>
      </c>
      <c r="J4895" s="81"/>
      <c r="K4895" s="144"/>
    </row>
    <row r="4896" spans="1:11" ht="16.5" x14ac:dyDescent="0.3">
      <c r="A4896" s="77"/>
      <c r="B4896" s="142"/>
      <c r="C4896" s="79"/>
      <c r="D4896" s="127"/>
      <c r="E4896" s="126"/>
      <c r="F4896" s="143"/>
      <c r="G4896" s="80">
        <f t="shared" si="72"/>
        <v>0</v>
      </c>
      <c r="H4896" s="133"/>
      <c r="I4896" s="162"/>
      <c r="J4896" s="81"/>
      <c r="K4896" s="144"/>
    </row>
    <row r="4897" spans="1:11" ht="16.5" x14ac:dyDescent="0.3">
      <c r="A4897" s="77">
        <v>43407</v>
      </c>
      <c r="B4897" s="142" t="s">
        <v>2873</v>
      </c>
      <c r="C4897" s="79" t="s">
        <v>2874</v>
      </c>
      <c r="D4897" s="127" t="s">
        <v>2875</v>
      </c>
      <c r="E4897" s="126">
        <v>1</v>
      </c>
      <c r="F4897" s="143">
        <v>1233900.3600000001</v>
      </c>
      <c r="G4897" s="80">
        <f t="shared" si="72"/>
        <v>1233900.3600000001</v>
      </c>
      <c r="H4897" s="133">
        <f>G4897</f>
        <v>1233900.3600000001</v>
      </c>
      <c r="I4897" s="162" t="s">
        <v>315</v>
      </c>
      <c r="J4897" s="81"/>
      <c r="K4897" s="144"/>
    </row>
    <row r="4898" spans="1:11" ht="16.5" x14ac:dyDescent="0.3">
      <c r="A4898" s="77"/>
      <c r="B4898" s="142"/>
      <c r="C4898" s="79"/>
      <c r="D4898" s="127"/>
      <c r="E4898" s="126"/>
      <c r="F4898" s="143"/>
      <c r="G4898" s="80">
        <f t="shared" si="72"/>
        <v>0</v>
      </c>
      <c r="H4898" s="133"/>
      <c r="I4898" s="162"/>
      <c r="J4898" s="81"/>
      <c r="K4898" s="144"/>
    </row>
    <row r="4899" spans="1:11" ht="16.5" x14ac:dyDescent="0.3">
      <c r="A4899" s="77">
        <v>43407</v>
      </c>
      <c r="B4899" s="142" t="s">
        <v>2876</v>
      </c>
      <c r="C4899" s="79" t="s">
        <v>2556</v>
      </c>
      <c r="D4899" s="127" t="s">
        <v>2635</v>
      </c>
      <c r="E4899" s="126">
        <v>20</v>
      </c>
      <c r="F4899" s="143">
        <v>79999.7</v>
      </c>
      <c r="G4899" s="80">
        <f t="shared" si="72"/>
        <v>1599994</v>
      </c>
      <c r="H4899" s="133">
        <f>G4899</f>
        <v>1599994</v>
      </c>
      <c r="I4899" s="162" t="s">
        <v>1756</v>
      </c>
      <c r="J4899" s="81"/>
      <c r="K4899" s="144"/>
    </row>
    <row r="4900" spans="1:11" ht="16.5" x14ac:dyDescent="0.3">
      <c r="A4900" s="77"/>
      <c r="B4900" s="142"/>
      <c r="C4900" s="79"/>
      <c r="D4900" s="127"/>
      <c r="E4900" s="126"/>
      <c r="F4900" s="143"/>
      <c r="G4900" s="80">
        <f t="shared" si="72"/>
        <v>0</v>
      </c>
      <c r="H4900" s="133"/>
      <c r="I4900" s="162"/>
      <c r="J4900" s="81"/>
      <c r="K4900" s="144"/>
    </row>
    <row r="4901" spans="1:11" ht="16.5" x14ac:dyDescent="0.3">
      <c r="A4901" s="77">
        <v>43407</v>
      </c>
      <c r="B4901" s="142" t="s">
        <v>2877</v>
      </c>
      <c r="C4901" s="79" t="s">
        <v>42</v>
      </c>
      <c r="D4901" s="127" t="s">
        <v>2878</v>
      </c>
      <c r="E4901" s="126">
        <v>1</v>
      </c>
      <c r="F4901" s="143">
        <v>308750.47499999998</v>
      </c>
      <c r="G4901" s="80">
        <f t="shared" si="72"/>
        <v>308750.47499999998</v>
      </c>
      <c r="H4901" s="133"/>
      <c r="I4901" s="162"/>
      <c r="J4901" s="81"/>
      <c r="K4901" s="144"/>
    </row>
    <row r="4902" spans="1:11" ht="16.5" x14ac:dyDescent="0.3">
      <c r="A4902" s="77"/>
      <c r="B4902" s="142"/>
      <c r="C4902" s="79"/>
      <c r="D4902" s="127" t="s">
        <v>2879</v>
      </c>
      <c r="E4902" s="126">
        <v>3</v>
      </c>
      <c r="F4902" s="143">
        <v>232749.715</v>
      </c>
      <c r="G4902" s="80">
        <f t="shared" si="72"/>
        <v>698249.14500000002</v>
      </c>
      <c r="H4902" s="133">
        <f>SUM(G4901:G4902)</f>
        <v>1006999.62</v>
      </c>
      <c r="I4902" s="162" t="s">
        <v>1756</v>
      </c>
      <c r="J4902" s="81"/>
      <c r="K4902" s="144"/>
    </row>
    <row r="4903" spans="1:11" ht="16.5" x14ac:dyDescent="0.3">
      <c r="A4903" s="77"/>
      <c r="B4903" s="142"/>
      <c r="C4903" s="79"/>
      <c r="D4903" s="127"/>
      <c r="E4903" s="126"/>
      <c r="F4903" s="143"/>
      <c r="G4903" s="80">
        <f t="shared" si="72"/>
        <v>0</v>
      </c>
      <c r="H4903" s="133"/>
      <c r="I4903" s="162"/>
      <c r="J4903" s="81"/>
      <c r="K4903" s="144"/>
    </row>
    <row r="4904" spans="1:11" ht="16.5" x14ac:dyDescent="0.3">
      <c r="A4904" s="77">
        <v>43407</v>
      </c>
      <c r="B4904" s="142" t="s">
        <v>2880</v>
      </c>
      <c r="C4904" s="79" t="s">
        <v>2640</v>
      </c>
      <c r="D4904" s="127" t="s">
        <v>1094</v>
      </c>
      <c r="E4904" s="126">
        <v>3</v>
      </c>
      <c r="F4904" s="143">
        <v>215000.5</v>
      </c>
      <c r="G4904" s="80">
        <f t="shared" si="72"/>
        <v>645001.5</v>
      </c>
      <c r="H4904" s="133">
        <f>G4904</f>
        <v>645001.5</v>
      </c>
      <c r="I4904" s="162" t="s">
        <v>1756</v>
      </c>
      <c r="J4904" s="81"/>
      <c r="K4904" s="144"/>
    </row>
    <row r="4905" spans="1:11" ht="16.5" x14ac:dyDescent="0.3">
      <c r="A4905" s="77"/>
      <c r="B4905" s="142"/>
      <c r="C4905" s="79"/>
      <c r="D4905" s="127"/>
      <c r="E4905" s="126"/>
      <c r="F4905" s="143"/>
      <c r="G4905" s="80">
        <f t="shared" si="72"/>
        <v>0</v>
      </c>
      <c r="H4905" s="133"/>
      <c r="I4905" s="162"/>
      <c r="J4905" s="81"/>
      <c r="K4905" s="144"/>
    </row>
    <row r="4906" spans="1:11" ht="16.5" x14ac:dyDescent="0.3">
      <c r="A4906" s="77">
        <v>43407</v>
      </c>
      <c r="B4906" s="142" t="s">
        <v>2881</v>
      </c>
      <c r="C4906" s="79" t="s">
        <v>2882</v>
      </c>
      <c r="D4906" s="127" t="s">
        <v>1635</v>
      </c>
      <c r="E4906" s="126">
        <v>12</v>
      </c>
      <c r="F4906" s="143">
        <v>148500</v>
      </c>
      <c r="G4906" s="80">
        <f t="shared" si="72"/>
        <v>1782000</v>
      </c>
      <c r="H4906" s="133">
        <f>G4906</f>
        <v>1782000</v>
      </c>
      <c r="I4906" s="162" t="s">
        <v>1756</v>
      </c>
      <c r="J4906" s="81"/>
      <c r="K4906" s="144"/>
    </row>
    <row r="4907" spans="1:11" ht="16.5" x14ac:dyDescent="0.3">
      <c r="A4907" s="77"/>
      <c r="B4907" s="142"/>
      <c r="C4907" s="79"/>
      <c r="D4907" s="127"/>
      <c r="E4907" s="126"/>
      <c r="F4907" s="143"/>
      <c r="G4907" s="80">
        <f t="shared" si="72"/>
        <v>0</v>
      </c>
      <c r="H4907" s="133"/>
      <c r="I4907" s="162"/>
      <c r="J4907" s="81"/>
      <c r="K4907" s="144"/>
    </row>
    <row r="4908" spans="1:11" ht="16.5" x14ac:dyDescent="0.3">
      <c r="A4908" s="77">
        <v>43407</v>
      </c>
      <c r="B4908" s="142" t="s">
        <v>2883</v>
      </c>
      <c r="C4908" s="79" t="s">
        <v>1795</v>
      </c>
      <c r="D4908" s="127" t="s">
        <v>1854</v>
      </c>
      <c r="E4908" s="126">
        <v>1</v>
      </c>
      <c r="F4908" s="143">
        <v>234000</v>
      </c>
      <c r="G4908" s="80">
        <f t="shared" si="72"/>
        <v>234000</v>
      </c>
      <c r="H4908" s="133">
        <f>G4908</f>
        <v>234000</v>
      </c>
      <c r="I4908" s="162" t="s">
        <v>2524</v>
      </c>
      <c r="J4908" s="81"/>
      <c r="K4908" s="144"/>
    </row>
    <row r="4909" spans="1:11" ht="16.5" x14ac:dyDescent="0.3">
      <c r="A4909" s="77"/>
      <c r="B4909" s="142"/>
      <c r="C4909" s="79"/>
      <c r="D4909" s="127"/>
      <c r="E4909" s="126"/>
      <c r="F4909" s="143"/>
      <c r="G4909" s="80">
        <f t="shared" si="72"/>
        <v>0</v>
      </c>
      <c r="H4909" s="133"/>
      <c r="I4909" s="162"/>
      <c r="J4909" s="81"/>
      <c r="K4909" s="144"/>
    </row>
    <row r="4910" spans="1:11" ht="16.5" x14ac:dyDescent="0.3">
      <c r="A4910" s="77">
        <v>43409</v>
      </c>
      <c r="B4910" s="142" t="s">
        <v>2884</v>
      </c>
      <c r="C4910" s="79" t="s">
        <v>1246</v>
      </c>
      <c r="D4910" s="127" t="s">
        <v>1914</v>
      </c>
      <c r="E4910" s="126">
        <v>12</v>
      </c>
      <c r="F4910" s="143">
        <v>148500</v>
      </c>
      <c r="G4910" s="80">
        <f t="shared" si="72"/>
        <v>1782000</v>
      </c>
      <c r="H4910" s="133">
        <f>G4910</f>
        <v>1782000</v>
      </c>
      <c r="I4910" s="162" t="s">
        <v>309</v>
      </c>
      <c r="J4910" s="81"/>
      <c r="K4910" s="144"/>
    </row>
    <row r="4911" spans="1:11" ht="16.5" x14ac:dyDescent="0.3">
      <c r="A4911" s="77"/>
      <c r="B4911" s="142"/>
      <c r="C4911" s="79"/>
      <c r="D4911" s="127"/>
      <c r="E4911" s="126"/>
      <c r="F4911" s="143"/>
      <c r="G4911" s="80">
        <f t="shared" si="72"/>
        <v>0</v>
      </c>
      <c r="H4911" s="133"/>
      <c r="I4911" s="162"/>
      <c r="J4911" s="81"/>
      <c r="K4911" s="144"/>
    </row>
    <row r="4912" spans="1:11" ht="16.5" x14ac:dyDescent="0.3">
      <c r="A4912" s="83">
        <v>43409</v>
      </c>
      <c r="B4912" s="151" t="s">
        <v>2885</v>
      </c>
      <c r="C4912" s="85" t="s">
        <v>2886</v>
      </c>
      <c r="D4912" s="152" t="s">
        <v>1094</v>
      </c>
      <c r="E4912" s="139">
        <v>1</v>
      </c>
      <c r="F4912" s="153">
        <v>215000.5</v>
      </c>
      <c r="G4912" s="86">
        <f t="shared" si="72"/>
        <v>215000.5</v>
      </c>
      <c r="H4912" s="149"/>
      <c r="I4912" s="162"/>
      <c r="J4912" s="81"/>
      <c r="K4912" s="144"/>
    </row>
    <row r="4913" spans="1:11" ht="16.5" x14ac:dyDescent="0.3">
      <c r="A4913" s="83"/>
      <c r="B4913" s="151"/>
      <c r="C4913" s="85"/>
      <c r="D4913" s="152" t="s">
        <v>109</v>
      </c>
      <c r="E4913" s="139">
        <v>1</v>
      </c>
      <c r="F4913" s="153">
        <v>230000.1</v>
      </c>
      <c r="G4913" s="86">
        <f t="shared" si="72"/>
        <v>230000.1</v>
      </c>
      <c r="H4913" s="149">
        <f>SUM(G4912:G4913)</f>
        <v>445000.6</v>
      </c>
      <c r="I4913" s="162" t="s">
        <v>309</v>
      </c>
      <c r="J4913" s="81"/>
      <c r="K4913" s="144"/>
    </row>
    <row r="4914" spans="1:11" ht="16.5" x14ac:dyDescent="0.3">
      <c r="A4914" s="77"/>
      <c r="B4914" s="142"/>
      <c r="C4914" s="79"/>
      <c r="D4914" s="127"/>
      <c r="E4914" s="126"/>
      <c r="F4914" s="143"/>
      <c r="G4914" s="80">
        <f t="shared" si="72"/>
        <v>0</v>
      </c>
      <c r="H4914" s="133"/>
      <c r="I4914" s="162"/>
      <c r="J4914" s="81"/>
      <c r="K4914" s="144"/>
    </row>
    <row r="4915" spans="1:11" ht="16.5" x14ac:dyDescent="0.3">
      <c r="A4915" s="77">
        <v>43409</v>
      </c>
      <c r="B4915" s="142" t="s">
        <v>2887</v>
      </c>
      <c r="C4915" s="79" t="s">
        <v>2888</v>
      </c>
      <c r="D4915" s="127" t="s">
        <v>31</v>
      </c>
      <c r="E4915" s="126">
        <v>1</v>
      </c>
      <c r="F4915" s="143">
        <v>529199.44999999995</v>
      </c>
      <c r="G4915" s="80">
        <f t="shared" si="72"/>
        <v>529199.44999999995</v>
      </c>
      <c r="H4915" s="133">
        <f>G4915</f>
        <v>529199.44999999995</v>
      </c>
      <c r="I4915" s="162" t="s">
        <v>1756</v>
      </c>
      <c r="J4915" s="81"/>
      <c r="K4915" s="144"/>
    </row>
    <row r="4916" spans="1:11" ht="16.5" x14ac:dyDescent="0.3">
      <c r="A4916" s="77"/>
      <c r="B4916" s="142"/>
      <c r="C4916" s="79"/>
      <c r="D4916" s="127"/>
      <c r="E4916" s="126"/>
      <c r="F4916" s="143"/>
      <c r="G4916" s="80">
        <f t="shared" si="72"/>
        <v>0</v>
      </c>
      <c r="H4916" s="133"/>
      <c r="I4916" s="162"/>
      <c r="J4916" s="81"/>
      <c r="K4916" s="144"/>
    </row>
    <row r="4917" spans="1:11" ht="16.5" x14ac:dyDescent="0.3">
      <c r="A4917" s="77">
        <v>43409</v>
      </c>
      <c r="B4917" s="142" t="s">
        <v>2889</v>
      </c>
      <c r="C4917" s="79" t="s">
        <v>87</v>
      </c>
      <c r="D4917" s="127" t="s">
        <v>2073</v>
      </c>
      <c r="E4917" s="126">
        <v>4</v>
      </c>
      <c r="F4917" s="143">
        <v>234000.46</v>
      </c>
      <c r="G4917" s="80">
        <f t="shared" si="72"/>
        <v>936001.84</v>
      </c>
      <c r="H4917" s="133">
        <f>G4917</f>
        <v>936001.84</v>
      </c>
      <c r="I4917" s="162" t="s">
        <v>1756</v>
      </c>
      <c r="J4917" s="81"/>
      <c r="K4917" s="144"/>
    </row>
    <row r="4918" spans="1:11" ht="16.5" x14ac:dyDescent="0.3">
      <c r="A4918" s="77"/>
      <c r="B4918" s="142"/>
      <c r="C4918" s="79"/>
      <c r="D4918" s="127"/>
      <c r="E4918" s="126"/>
      <c r="F4918" s="143"/>
      <c r="G4918" s="80">
        <f t="shared" si="72"/>
        <v>0</v>
      </c>
      <c r="H4918" s="133"/>
      <c r="I4918" s="162"/>
      <c r="J4918" s="81"/>
      <c r="K4918" s="144"/>
    </row>
    <row r="4919" spans="1:11" ht="16.5" x14ac:dyDescent="0.3">
      <c r="A4919" s="77">
        <v>43409</v>
      </c>
      <c r="B4919" s="142" t="s">
        <v>2890</v>
      </c>
      <c r="C4919" s="79" t="s">
        <v>1403</v>
      </c>
      <c r="D4919" s="127" t="s">
        <v>1094</v>
      </c>
      <c r="E4919" s="126">
        <v>6</v>
      </c>
      <c r="F4919" s="143">
        <v>215000.5</v>
      </c>
      <c r="G4919" s="80">
        <f t="shared" si="72"/>
        <v>1290003</v>
      </c>
      <c r="H4919" s="133">
        <f>G4919</f>
        <v>1290003</v>
      </c>
      <c r="I4919" s="162" t="s">
        <v>1216</v>
      </c>
      <c r="J4919" s="81"/>
      <c r="K4919" s="144"/>
    </row>
    <row r="4920" spans="1:11" ht="16.5" x14ac:dyDescent="0.3">
      <c r="A4920" s="77"/>
      <c r="B4920" s="142"/>
      <c r="C4920" s="79"/>
      <c r="D4920" s="127"/>
      <c r="E4920" s="126"/>
      <c r="F4920" s="143"/>
      <c r="G4920" s="80">
        <f t="shared" si="72"/>
        <v>0</v>
      </c>
      <c r="H4920" s="133"/>
      <c r="I4920" s="162"/>
      <c r="J4920" s="81"/>
      <c r="K4920" s="144"/>
    </row>
    <row r="4921" spans="1:11" ht="16.5" x14ac:dyDescent="0.3">
      <c r="A4921" s="77">
        <v>43409</v>
      </c>
      <c r="B4921" s="142" t="s">
        <v>2891</v>
      </c>
      <c r="C4921" s="79" t="s">
        <v>38</v>
      </c>
      <c r="D4921" s="127" t="s">
        <v>1094</v>
      </c>
      <c r="E4921" s="126">
        <v>48</v>
      </c>
      <c r="F4921" s="143">
        <v>215000.5</v>
      </c>
      <c r="G4921" s="80">
        <f t="shared" si="72"/>
        <v>10320024</v>
      </c>
      <c r="H4921" s="133"/>
      <c r="I4921" s="162"/>
      <c r="J4921" s="81"/>
      <c r="K4921" s="144"/>
    </row>
    <row r="4922" spans="1:11" ht="16.5" x14ac:dyDescent="0.3">
      <c r="A4922" s="77"/>
      <c r="B4922" s="142"/>
      <c r="C4922" s="79"/>
      <c r="D4922" s="127" t="s">
        <v>109</v>
      </c>
      <c r="E4922" s="126">
        <v>12</v>
      </c>
      <c r="F4922" s="143">
        <v>230000.1</v>
      </c>
      <c r="G4922" s="80">
        <f t="shared" si="72"/>
        <v>2760001.2</v>
      </c>
      <c r="H4922" s="133"/>
      <c r="I4922" s="162"/>
      <c r="J4922" s="81"/>
      <c r="K4922" s="144"/>
    </row>
    <row r="4923" spans="1:11" ht="16.5" x14ac:dyDescent="0.3">
      <c r="A4923" s="77"/>
      <c r="B4923" s="142"/>
      <c r="C4923" s="79"/>
      <c r="D4923" s="127" t="s">
        <v>887</v>
      </c>
      <c r="E4923" s="126">
        <v>12</v>
      </c>
      <c r="F4923" s="143">
        <v>230000.1</v>
      </c>
      <c r="G4923" s="80">
        <f t="shared" si="72"/>
        <v>2760001.2</v>
      </c>
      <c r="H4923" s="133">
        <f>SUM(G4921:G4923)</f>
        <v>15840026.399999999</v>
      </c>
      <c r="I4923" s="162" t="s">
        <v>310</v>
      </c>
      <c r="J4923" s="81"/>
      <c r="K4923" s="144"/>
    </row>
    <row r="4924" spans="1:11" ht="16.5" x14ac:dyDescent="0.3">
      <c r="A4924" s="77"/>
      <c r="B4924" s="142"/>
      <c r="C4924" s="79"/>
      <c r="D4924" s="127"/>
      <c r="E4924" s="126"/>
      <c r="F4924" s="143"/>
      <c r="G4924" s="80">
        <f t="shared" si="72"/>
        <v>0</v>
      </c>
      <c r="H4924" s="133"/>
      <c r="I4924" s="162"/>
      <c r="J4924" s="81"/>
      <c r="K4924" s="144"/>
    </row>
    <row r="4925" spans="1:11" ht="16.5" x14ac:dyDescent="0.3">
      <c r="A4925" s="77">
        <v>43409</v>
      </c>
      <c r="B4925" s="142" t="s">
        <v>2892</v>
      </c>
      <c r="C4925" s="79" t="s">
        <v>1520</v>
      </c>
      <c r="D4925" s="127" t="s">
        <v>1325</v>
      </c>
      <c r="E4925" s="126">
        <v>1</v>
      </c>
      <c r="F4925" s="143">
        <v>603900</v>
      </c>
      <c r="G4925" s="80">
        <f t="shared" si="72"/>
        <v>603900</v>
      </c>
      <c r="H4925" s="133">
        <f>G4925</f>
        <v>603900</v>
      </c>
      <c r="I4925" s="162" t="s">
        <v>309</v>
      </c>
      <c r="J4925" s="81"/>
      <c r="K4925" s="144"/>
    </row>
    <row r="4926" spans="1:11" ht="16.5" x14ac:dyDescent="0.3">
      <c r="A4926" s="77"/>
      <c r="B4926" s="142"/>
      <c r="C4926" s="79"/>
      <c r="D4926" s="127"/>
      <c r="E4926" s="126"/>
      <c r="F4926" s="143"/>
      <c r="G4926" s="80">
        <f t="shared" si="72"/>
        <v>0</v>
      </c>
      <c r="H4926" s="133"/>
      <c r="I4926" s="162"/>
      <c r="J4926" s="81"/>
      <c r="K4926" s="144"/>
    </row>
    <row r="4927" spans="1:11" ht="16.5" x14ac:dyDescent="0.3">
      <c r="A4927" s="77">
        <v>43409</v>
      </c>
      <c r="B4927" s="142" t="s">
        <v>2893</v>
      </c>
      <c r="C4927" s="79" t="s">
        <v>2894</v>
      </c>
      <c r="D4927" s="127" t="s">
        <v>19</v>
      </c>
      <c r="E4927" s="126">
        <v>1</v>
      </c>
      <c r="F4927" s="143">
        <v>543400</v>
      </c>
      <c r="G4927" s="80">
        <f t="shared" si="72"/>
        <v>543400</v>
      </c>
      <c r="H4927" s="133">
        <f>G4927</f>
        <v>543400</v>
      </c>
      <c r="I4927" s="162" t="s">
        <v>309</v>
      </c>
      <c r="J4927" s="81"/>
      <c r="K4927" s="144"/>
    </row>
    <row r="4928" spans="1:11" ht="16.5" x14ac:dyDescent="0.3">
      <c r="A4928" s="77"/>
      <c r="B4928" s="142"/>
      <c r="C4928" s="79"/>
      <c r="D4928" s="127"/>
      <c r="E4928" s="126"/>
      <c r="F4928" s="143"/>
      <c r="G4928" s="80">
        <f t="shared" si="72"/>
        <v>0</v>
      </c>
      <c r="H4928" s="133"/>
      <c r="I4928" s="162"/>
      <c r="J4928" s="81"/>
      <c r="K4928" s="144"/>
    </row>
    <row r="4929" spans="1:11" ht="16.5" x14ac:dyDescent="0.3">
      <c r="A4929" s="77">
        <v>43409</v>
      </c>
      <c r="B4929" s="142" t="s">
        <v>2895</v>
      </c>
      <c r="C4929" s="79" t="s">
        <v>2646</v>
      </c>
      <c r="D4929" s="127" t="s">
        <v>31</v>
      </c>
      <c r="E4929" s="126">
        <v>1</v>
      </c>
      <c r="F4929" s="143">
        <v>529199.44999999995</v>
      </c>
      <c r="G4929" s="80">
        <f t="shared" si="72"/>
        <v>529199.44999999995</v>
      </c>
      <c r="H4929" s="133">
        <f>G4929</f>
        <v>529199.44999999995</v>
      </c>
      <c r="I4929" s="162" t="s">
        <v>309</v>
      </c>
      <c r="J4929" s="81"/>
      <c r="K4929" s="144"/>
    </row>
    <row r="4930" spans="1:11" ht="16.5" x14ac:dyDescent="0.3">
      <c r="A4930" s="77"/>
      <c r="B4930" s="142"/>
      <c r="C4930" s="79"/>
      <c r="D4930" s="127"/>
      <c r="E4930" s="126"/>
      <c r="F4930" s="143"/>
      <c r="G4930" s="80">
        <f t="shared" si="72"/>
        <v>0</v>
      </c>
      <c r="H4930" s="133"/>
      <c r="I4930" s="162"/>
      <c r="J4930" s="81"/>
      <c r="K4930" s="144"/>
    </row>
    <row r="4931" spans="1:11" ht="16.5" x14ac:dyDescent="0.3">
      <c r="A4931" s="77">
        <v>43409</v>
      </c>
      <c r="B4931" s="142" t="s">
        <v>2896</v>
      </c>
      <c r="C4931" s="79" t="s">
        <v>1957</v>
      </c>
      <c r="D4931" s="127" t="s">
        <v>28</v>
      </c>
      <c r="E4931" s="126">
        <v>5</v>
      </c>
      <c r="F4931" s="143">
        <v>544500</v>
      </c>
      <c r="G4931" s="80">
        <f t="shared" si="72"/>
        <v>2722500</v>
      </c>
      <c r="H4931" s="133"/>
      <c r="I4931" s="162"/>
      <c r="J4931" s="81"/>
      <c r="K4931" s="144"/>
    </row>
    <row r="4932" spans="1:11" ht="16.5" x14ac:dyDescent="0.3">
      <c r="A4932" s="77"/>
      <c r="B4932" s="142"/>
      <c r="C4932" s="79"/>
      <c r="D4932" s="127" t="s">
        <v>2494</v>
      </c>
      <c r="E4932" s="126">
        <v>6</v>
      </c>
      <c r="F4932" s="143">
        <v>621900.18000000005</v>
      </c>
      <c r="G4932" s="80">
        <f t="shared" si="72"/>
        <v>3731401.08</v>
      </c>
      <c r="H4932" s="133"/>
      <c r="I4932" s="162"/>
      <c r="J4932" s="81"/>
      <c r="K4932" s="144"/>
    </row>
    <row r="4933" spans="1:11" ht="16.5" x14ac:dyDescent="0.3">
      <c r="A4933" s="77"/>
      <c r="B4933" s="142"/>
      <c r="C4933" s="79"/>
      <c r="D4933" s="127" t="s">
        <v>2241</v>
      </c>
      <c r="E4933" s="126">
        <v>4</v>
      </c>
      <c r="F4933" s="143">
        <v>540000.55000000005</v>
      </c>
      <c r="G4933" s="80">
        <f t="shared" si="72"/>
        <v>2160002.2000000002</v>
      </c>
      <c r="H4933" s="133"/>
      <c r="I4933" s="162"/>
      <c r="J4933" s="81"/>
      <c r="K4933" s="144"/>
    </row>
    <row r="4934" spans="1:11" ht="16.5" x14ac:dyDescent="0.3">
      <c r="A4934" s="77"/>
      <c r="B4934" s="142"/>
      <c r="C4934" s="79"/>
      <c r="D4934" s="127" t="s">
        <v>1094</v>
      </c>
      <c r="E4934" s="126">
        <v>3</v>
      </c>
      <c r="F4934" s="143">
        <v>215000.5</v>
      </c>
      <c r="G4934" s="80">
        <f t="shared" si="72"/>
        <v>645001.5</v>
      </c>
      <c r="H4934" s="133">
        <f>SUM(G4931:G4934)</f>
        <v>9258904.7800000012</v>
      </c>
      <c r="I4934" s="162" t="s">
        <v>309</v>
      </c>
      <c r="J4934" s="81"/>
      <c r="K4934" s="144"/>
    </row>
    <row r="4935" spans="1:11" ht="16.5" x14ac:dyDescent="0.3">
      <c r="A4935" s="77"/>
      <c r="B4935" s="142"/>
      <c r="C4935" s="79"/>
      <c r="D4935" s="127"/>
      <c r="E4935" s="126"/>
      <c r="F4935" s="143"/>
      <c r="G4935" s="80">
        <f t="shared" si="72"/>
        <v>0</v>
      </c>
      <c r="H4935" s="133"/>
      <c r="I4935" s="162"/>
      <c r="J4935" s="81"/>
      <c r="K4935" s="144"/>
    </row>
    <row r="4936" spans="1:11" ht="16.5" x14ac:dyDescent="0.3">
      <c r="A4936" s="77">
        <v>43409</v>
      </c>
      <c r="B4936" s="142" t="s">
        <v>2897</v>
      </c>
      <c r="C4936" s="79" t="s">
        <v>2640</v>
      </c>
      <c r="D4936" s="127" t="s">
        <v>1094</v>
      </c>
      <c r="E4936" s="126">
        <v>1</v>
      </c>
      <c r="F4936" s="143">
        <v>215000.5</v>
      </c>
      <c r="G4936" s="80">
        <f t="shared" si="72"/>
        <v>215000.5</v>
      </c>
      <c r="H4936" s="133">
        <f>G4936</f>
        <v>215000.5</v>
      </c>
      <c r="I4936" s="162" t="s">
        <v>1756</v>
      </c>
      <c r="J4936" s="81"/>
      <c r="K4936" s="144"/>
    </row>
    <row r="4937" spans="1:11" ht="16.5" x14ac:dyDescent="0.3">
      <c r="A4937" s="77"/>
      <c r="B4937" s="142"/>
      <c r="C4937" s="79"/>
      <c r="D4937" s="127"/>
      <c r="E4937" s="126"/>
      <c r="F4937" s="143"/>
      <c r="G4937" s="80">
        <f t="shared" si="72"/>
        <v>0</v>
      </c>
      <c r="H4937" s="133"/>
      <c r="I4937" s="162"/>
      <c r="J4937" s="81"/>
      <c r="K4937" s="144"/>
    </row>
    <row r="4938" spans="1:11" ht="16.5" x14ac:dyDescent="0.3">
      <c r="A4938" s="77">
        <v>43409</v>
      </c>
      <c r="B4938" s="142" t="s">
        <v>2898</v>
      </c>
      <c r="C4938" s="79" t="s">
        <v>2899</v>
      </c>
      <c r="D4938" s="127" t="s">
        <v>815</v>
      </c>
      <c r="E4938" s="126">
        <v>6</v>
      </c>
      <c r="F4938" s="143">
        <v>198000</v>
      </c>
      <c r="G4938" s="80">
        <f t="shared" si="72"/>
        <v>1188000</v>
      </c>
      <c r="H4938" s="133">
        <f>G4938</f>
        <v>1188000</v>
      </c>
      <c r="I4938" s="162" t="s">
        <v>309</v>
      </c>
      <c r="J4938" s="81"/>
      <c r="K4938" s="144"/>
    </row>
    <row r="4939" spans="1:11" ht="16.5" x14ac:dyDescent="0.3">
      <c r="A4939" s="77"/>
      <c r="B4939" s="142"/>
      <c r="C4939" s="79"/>
      <c r="D4939" s="127"/>
      <c r="E4939" s="126"/>
      <c r="F4939" s="143"/>
      <c r="G4939" s="80">
        <f t="shared" si="72"/>
        <v>0</v>
      </c>
      <c r="H4939" s="133"/>
      <c r="I4939" s="162"/>
      <c r="J4939" s="81"/>
      <c r="K4939" s="144"/>
    </row>
    <row r="4940" spans="1:11" ht="16.5" x14ac:dyDescent="0.3">
      <c r="A4940" s="77">
        <v>43409</v>
      </c>
      <c r="B4940" s="142" t="s">
        <v>2900</v>
      </c>
      <c r="C4940" s="79" t="s">
        <v>2901</v>
      </c>
      <c r="D4940" s="127" t="s">
        <v>1314</v>
      </c>
      <c r="E4940" s="126">
        <v>1</v>
      </c>
      <c r="F4940" s="143">
        <v>232749.715</v>
      </c>
      <c r="G4940" s="80">
        <f t="shared" si="72"/>
        <v>232749.715</v>
      </c>
      <c r="H4940" s="133"/>
      <c r="I4940" s="162"/>
      <c r="J4940" s="81"/>
      <c r="K4940" s="144"/>
    </row>
    <row r="4941" spans="1:11" ht="16.5" x14ac:dyDescent="0.3">
      <c r="A4941" s="77"/>
      <c r="B4941" s="142"/>
      <c r="C4941" s="79"/>
      <c r="D4941" s="127" t="s">
        <v>1094</v>
      </c>
      <c r="E4941" s="126">
        <v>1</v>
      </c>
      <c r="F4941" s="143">
        <v>215000.5</v>
      </c>
      <c r="G4941" s="80">
        <f t="shared" si="72"/>
        <v>215000.5</v>
      </c>
      <c r="H4941" s="133"/>
      <c r="I4941" s="162"/>
      <c r="J4941" s="81"/>
      <c r="K4941" s="144"/>
    </row>
    <row r="4942" spans="1:11" ht="16.5" x14ac:dyDescent="0.3">
      <c r="A4942" s="77"/>
      <c r="B4942" s="142"/>
      <c r="C4942" s="79"/>
      <c r="D4942" s="127" t="s">
        <v>109</v>
      </c>
      <c r="E4942" s="126">
        <v>1</v>
      </c>
      <c r="F4942" s="143">
        <v>230000.1</v>
      </c>
      <c r="G4942" s="80">
        <f t="shared" si="72"/>
        <v>230000.1</v>
      </c>
      <c r="H4942" s="133">
        <f>SUM(G4940:G4942)</f>
        <v>677750.31499999994</v>
      </c>
      <c r="I4942" s="162" t="s">
        <v>1756</v>
      </c>
      <c r="J4942" s="81"/>
      <c r="K4942" s="144"/>
    </row>
    <row r="4943" spans="1:11" ht="16.5" x14ac:dyDescent="0.3">
      <c r="A4943" s="77"/>
      <c r="B4943" s="142"/>
      <c r="C4943" s="79"/>
      <c r="D4943" s="127"/>
      <c r="E4943" s="126"/>
      <c r="F4943" s="143"/>
      <c r="G4943" s="80">
        <f t="shared" si="72"/>
        <v>0</v>
      </c>
      <c r="H4943" s="133"/>
      <c r="I4943" s="162"/>
      <c r="J4943" s="81"/>
      <c r="K4943" s="144"/>
    </row>
    <row r="4944" spans="1:11" ht="16.5" x14ac:dyDescent="0.3">
      <c r="A4944" s="77">
        <v>43410</v>
      </c>
      <c r="B4944" s="142" t="s">
        <v>2902</v>
      </c>
      <c r="C4944" s="79" t="s">
        <v>2065</v>
      </c>
      <c r="D4944" s="127" t="s">
        <v>1728</v>
      </c>
      <c r="E4944" s="126">
        <v>12</v>
      </c>
      <c r="F4944" s="143">
        <v>875000.5</v>
      </c>
      <c r="G4944" s="80">
        <f t="shared" si="72"/>
        <v>10500006</v>
      </c>
      <c r="H4944" s="133">
        <f>G4944</f>
        <v>10500006</v>
      </c>
      <c r="I4944" s="162" t="s">
        <v>2524</v>
      </c>
      <c r="J4944" s="81"/>
      <c r="K4944" s="144"/>
    </row>
    <row r="4945" spans="1:11" ht="16.5" x14ac:dyDescent="0.3">
      <c r="A4945" s="77"/>
      <c r="B4945" s="142"/>
      <c r="C4945" s="79"/>
      <c r="D4945" s="127"/>
      <c r="E4945" s="126"/>
      <c r="F4945" s="143"/>
      <c r="G4945" s="80">
        <f t="shared" si="72"/>
        <v>0</v>
      </c>
      <c r="H4945" s="133"/>
      <c r="I4945" s="162"/>
      <c r="J4945" s="81"/>
      <c r="K4945" s="144"/>
    </row>
    <row r="4946" spans="1:11" ht="16.5" x14ac:dyDescent="0.3">
      <c r="A4946" s="77">
        <v>43410</v>
      </c>
      <c r="B4946" s="142" t="s">
        <v>2903</v>
      </c>
      <c r="C4946" s="79" t="s">
        <v>2430</v>
      </c>
      <c r="D4946" s="127" t="s">
        <v>1094</v>
      </c>
      <c r="E4946" s="126">
        <v>1</v>
      </c>
      <c r="F4946" s="143">
        <v>215000.5</v>
      </c>
      <c r="G4946" s="80">
        <f t="shared" si="72"/>
        <v>215000.5</v>
      </c>
      <c r="H4946" s="133">
        <f>G4946</f>
        <v>215000.5</v>
      </c>
      <c r="I4946" s="162" t="s">
        <v>1756</v>
      </c>
      <c r="J4946" s="81"/>
      <c r="K4946" s="144"/>
    </row>
    <row r="4947" spans="1:11" ht="16.5" x14ac:dyDescent="0.3">
      <c r="A4947" s="77"/>
      <c r="B4947" s="142"/>
      <c r="C4947" s="79"/>
      <c r="D4947" s="127"/>
      <c r="E4947" s="126"/>
      <c r="F4947" s="143"/>
      <c r="G4947" s="80">
        <f t="shared" si="72"/>
        <v>0</v>
      </c>
      <c r="H4947" s="133"/>
      <c r="I4947" s="162"/>
      <c r="J4947" s="81"/>
      <c r="K4947" s="144"/>
    </row>
    <row r="4948" spans="1:11" ht="16.5" x14ac:dyDescent="0.3">
      <c r="A4948" s="77">
        <v>43410</v>
      </c>
      <c r="B4948" s="142" t="s">
        <v>2904</v>
      </c>
      <c r="C4948" s="79" t="s">
        <v>258</v>
      </c>
      <c r="D4948" s="127" t="s">
        <v>31</v>
      </c>
      <c r="E4948" s="126">
        <v>4</v>
      </c>
      <c r="F4948" s="143">
        <v>558599.52500000002</v>
      </c>
      <c r="G4948" s="80">
        <f t="shared" si="72"/>
        <v>2234398.1</v>
      </c>
      <c r="H4948" s="133">
        <f>G4948</f>
        <v>2234398.1</v>
      </c>
      <c r="I4948" s="162" t="s">
        <v>314</v>
      </c>
      <c r="J4948" s="81"/>
      <c r="K4948" s="144"/>
    </row>
    <row r="4949" spans="1:11" ht="16.5" x14ac:dyDescent="0.3">
      <c r="A4949" s="77"/>
      <c r="B4949" s="142"/>
      <c r="C4949" s="79"/>
      <c r="D4949" s="127"/>
      <c r="E4949" s="126"/>
      <c r="F4949" s="143"/>
      <c r="G4949" s="80">
        <f t="shared" si="72"/>
        <v>0</v>
      </c>
      <c r="H4949" s="133"/>
      <c r="I4949" s="162"/>
      <c r="J4949" s="81"/>
      <c r="K4949" s="144"/>
    </row>
    <row r="4950" spans="1:11" ht="16.5" x14ac:dyDescent="0.3">
      <c r="A4950" s="77">
        <v>43410</v>
      </c>
      <c r="B4950" s="142" t="s">
        <v>2905</v>
      </c>
      <c r="C4950" s="79" t="s">
        <v>258</v>
      </c>
      <c r="D4950" s="127" t="s">
        <v>1594</v>
      </c>
      <c r="E4950" s="126">
        <v>3</v>
      </c>
      <c r="F4950" s="143">
        <v>574200</v>
      </c>
      <c r="G4950" s="80">
        <f t="shared" si="72"/>
        <v>1722600</v>
      </c>
      <c r="H4950" s="133">
        <f>G4950</f>
        <v>1722600</v>
      </c>
      <c r="I4950" s="162" t="s">
        <v>314</v>
      </c>
      <c r="J4950" s="81"/>
      <c r="K4950" s="144"/>
    </row>
    <row r="4951" spans="1:11" ht="16.5" x14ac:dyDescent="0.3">
      <c r="A4951" s="77"/>
      <c r="B4951" s="142"/>
      <c r="C4951" s="79"/>
      <c r="D4951" s="127"/>
      <c r="E4951" s="126"/>
      <c r="F4951" s="143"/>
      <c r="G4951" s="80">
        <f t="shared" si="72"/>
        <v>0</v>
      </c>
      <c r="H4951" s="133"/>
      <c r="I4951" s="162"/>
      <c r="J4951" s="81"/>
      <c r="K4951" s="144"/>
    </row>
    <row r="4952" spans="1:11" ht="16.5" x14ac:dyDescent="0.3">
      <c r="A4952" s="77">
        <v>43410</v>
      </c>
      <c r="B4952" s="142" t="s">
        <v>2906</v>
      </c>
      <c r="C4952" s="79" t="s">
        <v>258</v>
      </c>
      <c r="D4952" s="127" t="s">
        <v>273</v>
      </c>
      <c r="E4952" s="126">
        <v>2</v>
      </c>
      <c r="F4952" s="143">
        <v>1015549.81</v>
      </c>
      <c r="G4952" s="80">
        <f t="shared" si="72"/>
        <v>2031099.62</v>
      </c>
      <c r="H4952" s="133">
        <f>G4952</f>
        <v>2031099.62</v>
      </c>
      <c r="I4952" s="162" t="s">
        <v>314</v>
      </c>
      <c r="J4952" s="81"/>
      <c r="K4952" s="144"/>
    </row>
    <row r="4953" spans="1:11" ht="16.5" x14ac:dyDescent="0.3">
      <c r="A4953" s="77"/>
      <c r="B4953" s="142"/>
      <c r="C4953" s="79"/>
      <c r="D4953" s="127"/>
      <c r="E4953" s="126"/>
      <c r="F4953" s="143"/>
      <c r="G4953" s="80">
        <f t="shared" si="72"/>
        <v>0</v>
      </c>
      <c r="H4953" s="133"/>
      <c r="I4953" s="162"/>
      <c r="J4953" s="81"/>
      <c r="K4953" s="144"/>
    </row>
    <row r="4954" spans="1:11" ht="16.5" x14ac:dyDescent="0.3">
      <c r="A4954" s="77">
        <v>43410</v>
      </c>
      <c r="B4954" s="142" t="s">
        <v>2907</v>
      </c>
      <c r="C4954" s="79" t="s">
        <v>1605</v>
      </c>
      <c r="D4954" s="127" t="s">
        <v>946</v>
      </c>
      <c r="E4954" s="126">
        <v>24</v>
      </c>
      <c r="F4954" s="143">
        <v>232199.5</v>
      </c>
      <c r="G4954" s="80">
        <f t="shared" si="72"/>
        <v>5572788</v>
      </c>
      <c r="H4954" s="133">
        <f>G4954</f>
        <v>5572788</v>
      </c>
      <c r="I4954" s="162" t="s">
        <v>309</v>
      </c>
      <c r="J4954" s="81"/>
      <c r="K4954" s="144"/>
    </row>
    <row r="4955" spans="1:11" ht="16.5" x14ac:dyDescent="0.3">
      <c r="A4955" s="77"/>
      <c r="B4955" s="142"/>
      <c r="C4955" s="79"/>
      <c r="D4955" s="127"/>
      <c r="E4955" s="126"/>
      <c r="F4955" s="143"/>
      <c r="G4955" s="80">
        <f t="shared" si="72"/>
        <v>0</v>
      </c>
      <c r="H4955" s="133"/>
      <c r="I4955" s="162"/>
      <c r="J4955" s="81"/>
      <c r="K4955" s="144"/>
    </row>
    <row r="4956" spans="1:11" ht="16.5" x14ac:dyDescent="0.3">
      <c r="A4956" s="77">
        <v>43410</v>
      </c>
      <c r="B4956" s="142" t="s">
        <v>2908</v>
      </c>
      <c r="C4956" s="79" t="s">
        <v>2909</v>
      </c>
      <c r="D4956" s="127" t="s">
        <v>768</v>
      </c>
      <c r="E4956" s="126">
        <v>12</v>
      </c>
      <c r="F4956" s="143">
        <v>243000.5</v>
      </c>
      <c r="G4956" s="80">
        <f t="shared" si="72"/>
        <v>2916006</v>
      </c>
      <c r="H4956" s="133">
        <f>G4956</f>
        <v>2916006</v>
      </c>
      <c r="I4956" s="162" t="s">
        <v>309</v>
      </c>
      <c r="J4956" s="81"/>
      <c r="K4956" s="144"/>
    </row>
    <row r="4957" spans="1:11" ht="16.5" x14ac:dyDescent="0.3">
      <c r="A4957" s="77"/>
      <c r="B4957" s="142"/>
      <c r="C4957" s="79"/>
      <c r="D4957" s="127"/>
      <c r="E4957" s="126"/>
      <c r="F4957" s="143"/>
      <c r="G4957" s="80">
        <f t="shared" si="72"/>
        <v>0</v>
      </c>
      <c r="H4957" s="133"/>
      <c r="I4957" s="162"/>
      <c r="J4957" s="81"/>
      <c r="K4957" s="144"/>
    </row>
    <row r="4958" spans="1:11" ht="16.5" x14ac:dyDescent="0.3">
      <c r="A4958" s="77">
        <v>43410</v>
      </c>
      <c r="B4958" s="142" t="s">
        <v>2910</v>
      </c>
      <c r="C4958" s="79" t="s">
        <v>985</v>
      </c>
      <c r="D4958" s="127" t="s">
        <v>1340</v>
      </c>
      <c r="E4958" s="126">
        <v>36</v>
      </c>
      <c r="F4958" s="143">
        <v>37999.5</v>
      </c>
      <c r="G4958" s="80">
        <f t="shared" si="72"/>
        <v>1367982</v>
      </c>
      <c r="H4958" s="133"/>
      <c r="I4958" s="162"/>
      <c r="J4958" s="81"/>
      <c r="K4958" s="144"/>
    </row>
    <row r="4959" spans="1:11" ht="16.5" x14ac:dyDescent="0.3">
      <c r="A4959" s="77"/>
      <c r="B4959" s="142"/>
      <c r="C4959" s="79"/>
      <c r="D4959" s="127" t="s">
        <v>1635</v>
      </c>
      <c r="E4959" s="126">
        <v>24</v>
      </c>
      <c r="F4959" s="143">
        <v>133999.79999999999</v>
      </c>
      <c r="G4959" s="80">
        <f t="shared" si="72"/>
        <v>3215995.1999999997</v>
      </c>
      <c r="H4959" s="133"/>
      <c r="I4959" s="162"/>
      <c r="J4959" s="81"/>
      <c r="K4959" s="144"/>
    </row>
    <row r="4960" spans="1:11" ht="16.5" x14ac:dyDescent="0.3">
      <c r="A4960" s="77"/>
      <c r="B4960" s="142"/>
      <c r="C4960" s="79"/>
      <c r="D4960" s="127" t="s">
        <v>1720</v>
      </c>
      <c r="E4960" s="126">
        <v>24</v>
      </c>
      <c r="F4960" s="143">
        <v>133999.79999999999</v>
      </c>
      <c r="G4960" s="80">
        <f t="shared" si="72"/>
        <v>3215995.1999999997</v>
      </c>
      <c r="H4960" s="133"/>
      <c r="I4960" s="162"/>
      <c r="J4960" s="81"/>
      <c r="K4960" s="144"/>
    </row>
    <row r="4961" spans="1:11" ht="16.5" x14ac:dyDescent="0.3">
      <c r="A4961" s="77"/>
      <c r="B4961" s="142"/>
      <c r="C4961" s="79"/>
      <c r="D4961" s="127" t="s">
        <v>1721</v>
      </c>
      <c r="E4961" s="126">
        <v>24</v>
      </c>
      <c r="F4961" s="143">
        <v>133999.79999999999</v>
      </c>
      <c r="G4961" s="80">
        <f t="shared" si="72"/>
        <v>3215995.1999999997</v>
      </c>
      <c r="H4961" s="133"/>
      <c r="I4961" s="162"/>
      <c r="J4961" s="81"/>
      <c r="K4961" s="144"/>
    </row>
    <row r="4962" spans="1:11" ht="16.5" x14ac:dyDescent="0.3">
      <c r="A4962" s="77"/>
      <c r="B4962" s="142"/>
      <c r="C4962" s="79"/>
      <c r="D4962" s="127" t="s">
        <v>2073</v>
      </c>
      <c r="E4962" s="126">
        <v>60</v>
      </c>
      <c r="F4962" s="143">
        <v>209999.9</v>
      </c>
      <c r="G4962" s="80">
        <f t="shared" si="72"/>
        <v>12599994</v>
      </c>
      <c r="H4962" s="133"/>
      <c r="I4962" s="162"/>
      <c r="J4962" s="81"/>
      <c r="K4962" s="144"/>
    </row>
    <row r="4963" spans="1:11" ht="16.5" x14ac:dyDescent="0.3">
      <c r="A4963" s="77"/>
      <c r="B4963" s="142"/>
      <c r="C4963" s="79"/>
      <c r="D4963" s="127" t="s">
        <v>1914</v>
      </c>
      <c r="E4963" s="126">
        <v>12</v>
      </c>
      <c r="F4963" s="143">
        <v>133999.79999999999</v>
      </c>
      <c r="G4963" s="80">
        <f t="shared" si="72"/>
        <v>1607997.5999999999</v>
      </c>
      <c r="H4963" s="133"/>
      <c r="I4963" s="162"/>
      <c r="J4963" s="81"/>
      <c r="K4963" s="144"/>
    </row>
    <row r="4964" spans="1:11" ht="16.5" x14ac:dyDescent="0.3">
      <c r="A4964" s="77"/>
      <c r="B4964" s="142"/>
      <c r="C4964" s="79"/>
      <c r="D4964" s="127" t="s">
        <v>1722</v>
      </c>
      <c r="E4964" s="126">
        <v>36</v>
      </c>
      <c r="F4964" s="143">
        <v>133999.79999999999</v>
      </c>
      <c r="G4964" s="80">
        <f t="shared" si="72"/>
        <v>4823992.8</v>
      </c>
      <c r="H4964" s="133"/>
      <c r="I4964" s="162"/>
      <c r="J4964" s="81"/>
      <c r="K4964" s="144"/>
    </row>
    <row r="4965" spans="1:11" ht="16.5" x14ac:dyDescent="0.3">
      <c r="A4965" s="77"/>
      <c r="B4965" s="142"/>
      <c r="C4965" s="79"/>
      <c r="D4965" s="127" t="s">
        <v>1915</v>
      </c>
      <c r="E4965" s="126">
        <v>24</v>
      </c>
      <c r="F4965" s="143">
        <v>133999.79999999999</v>
      </c>
      <c r="G4965" s="80">
        <f t="shared" si="72"/>
        <v>3215995.1999999997</v>
      </c>
      <c r="H4965" s="133">
        <f>SUM(G4958:G4965)</f>
        <v>33263947.199999999</v>
      </c>
      <c r="I4965" s="162" t="s">
        <v>2545</v>
      </c>
      <c r="J4965" s="81"/>
      <c r="K4965" s="144"/>
    </row>
    <row r="4966" spans="1:11" ht="16.5" x14ac:dyDescent="0.3">
      <c r="A4966" s="77"/>
      <c r="B4966" s="142"/>
      <c r="C4966" s="79"/>
      <c r="D4966" s="127"/>
      <c r="E4966" s="126"/>
      <c r="F4966" s="143"/>
      <c r="G4966" s="80">
        <f t="shared" si="72"/>
        <v>0</v>
      </c>
      <c r="H4966" s="133"/>
      <c r="I4966" s="162"/>
      <c r="J4966" s="81"/>
      <c r="K4966" s="144"/>
    </row>
    <row r="4967" spans="1:11" ht="16.5" x14ac:dyDescent="0.3">
      <c r="A4967" s="77">
        <v>43410</v>
      </c>
      <c r="B4967" s="142" t="s">
        <v>2911</v>
      </c>
      <c r="C4967" s="79" t="s">
        <v>985</v>
      </c>
      <c r="D4967" s="127" t="s">
        <v>1719</v>
      </c>
      <c r="E4967" s="126">
        <v>24</v>
      </c>
      <c r="F4967" s="143">
        <v>66999.899999999994</v>
      </c>
      <c r="G4967" s="80">
        <f t="shared" si="72"/>
        <v>1607997.5999999999</v>
      </c>
      <c r="H4967" s="133"/>
      <c r="I4967" s="162"/>
      <c r="J4967" s="81"/>
      <c r="K4967" s="144"/>
    </row>
    <row r="4968" spans="1:11" ht="16.5" x14ac:dyDescent="0.3">
      <c r="A4968" s="77"/>
      <c r="B4968" s="142"/>
      <c r="C4968" s="79"/>
      <c r="D4968" s="127" t="s">
        <v>1933</v>
      </c>
      <c r="E4968" s="126">
        <v>24</v>
      </c>
      <c r="F4968" s="143">
        <v>66999.899999999994</v>
      </c>
      <c r="G4968" s="80">
        <f t="shared" si="72"/>
        <v>1607997.5999999999</v>
      </c>
      <c r="H4968" s="133"/>
      <c r="I4968" s="162"/>
      <c r="J4968" s="81"/>
      <c r="K4968" s="144"/>
    </row>
    <row r="4969" spans="1:11" ht="16.5" x14ac:dyDescent="0.3">
      <c r="A4969" s="77"/>
      <c r="B4969" s="142"/>
      <c r="C4969" s="79"/>
      <c r="D4969" s="127" t="s">
        <v>1930</v>
      </c>
      <c r="E4969" s="126">
        <v>48</v>
      </c>
      <c r="F4969" s="143">
        <v>66999.899999999994</v>
      </c>
      <c r="G4969" s="80">
        <f t="shared" si="72"/>
        <v>3215995.1999999997</v>
      </c>
      <c r="H4969" s="133">
        <f>SUM(G4967:G4969)</f>
        <v>6431990.3999999994</v>
      </c>
      <c r="I4969" s="162" t="s">
        <v>2545</v>
      </c>
      <c r="J4969" s="81"/>
      <c r="K4969" s="144"/>
    </row>
    <row r="4970" spans="1:11" ht="16.5" x14ac:dyDescent="0.3">
      <c r="A4970" s="77"/>
      <c r="B4970" s="142"/>
      <c r="C4970" s="79"/>
      <c r="D4970" s="127"/>
      <c r="E4970" s="126"/>
      <c r="F4970" s="143"/>
      <c r="G4970" s="80">
        <f t="shared" si="72"/>
        <v>0</v>
      </c>
      <c r="H4970" s="133"/>
      <c r="I4970" s="162"/>
      <c r="J4970" s="81"/>
      <c r="K4970" s="144"/>
    </row>
    <row r="4971" spans="1:11" ht="16.5" x14ac:dyDescent="0.3">
      <c r="A4971" s="77">
        <v>43410</v>
      </c>
      <c r="B4971" s="142" t="s">
        <v>2912</v>
      </c>
      <c r="C4971" s="79" t="s">
        <v>359</v>
      </c>
      <c r="D4971" s="127" t="s">
        <v>31</v>
      </c>
      <c r="E4971" s="126">
        <v>1</v>
      </c>
      <c r="F4971" s="143">
        <v>529199.44999999995</v>
      </c>
      <c r="G4971" s="80">
        <f t="shared" si="72"/>
        <v>529199.44999999995</v>
      </c>
      <c r="H4971" s="133">
        <f>G4971</f>
        <v>529199.44999999995</v>
      </c>
      <c r="I4971" s="162" t="s">
        <v>1756</v>
      </c>
      <c r="J4971" s="81"/>
      <c r="K4971" s="144"/>
    </row>
    <row r="4972" spans="1:11" ht="16.5" x14ac:dyDescent="0.3">
      <c r="A4972" s="77"/>
      <c r="B4972" s="142"/>
      <c r="C4972" s="79"/>
      <c r="D4972" s="127"/>
      <c r="E4972" s="126"/>
      <c r="F4972" s="143"/>
      <c r="G4972" s="80">
        <f t="shared" si="72"/>
        <v>0</v>
      </c>
      <c r="H4972" s="133"/>
      <c r="I4972" s="162"/>
      <c r="J4972" s="81"/>
      <c r="K4972" s="144"/>
    </row>
    <row r="4973" spans="1:11" ht="16.5" x14ac:dyDescent="0.3">
      <c r="A4973" s="77">
        <v>43410</v>
      </c>
      <c r="B4973" s="142" t="s">
        <v>2913</v>
      </c>
      <c r="C4973" s="79" t="s">
        <v>53</v>
      </c>
      <c r="D4973" s="127" t="s">
        <v>2494</v>
      </c>
      <c r="E4973" s="126">
        <v>12</v>
      </c>
      <c r="F4973" s="143">
        <v>691000.2</v>
      </c>
      <c r="G4973" s="80">
        <f t="shared" si="72"/>
        <v>8292002.3999999994</v>
      </c>
      <c r="H4973" s="133"/>
      <c r="I4973" s="162"/>
      <c r="J4973" s="81"/>
      <c r="K4973" s="144"/>
    </row>
    <row r="4974" spans="1:11" ht="16.5" x14ac:dyDescent="0.3">
      <c r="A4974" s="77"/>
      <c r="B4974" s="142"/>
      <c r="C4974" s="79"/>
      <c r="D4974" s="127" t="s">
        <v>31</v>
      </c>
      <c r="E4974" s="126">
        <v>6</v>
      </c>
      <c r="F4974" s="143">
        <v>587999.5</v>
      </c>
      <c r="G4974" s="80">
        <f t="shared" si="72"/>
        <v>3527997</v>
      </c>
      <c r="H4974" s="133"/>
      <c r="I4974" s="162"/>
      <c r="J4974" s="81"/>
      <c r="K4974" s="144"/>
    </row>
    <row r="4975" spans="1:11" ht="16.5" x14ac:dyDescent="0.3">
      <c r="A4975" s="77"/>
      <c r="B4975" s="142"/>
      <c r="C4975" s="79"/>
      <c r="D4975" s="127" t="s">
        <v>2241</v>
      </c>
      <c r="E4975" s="126">
        <v>6</v>
      </c>
      <c r="F4975" s="143">
        <v>600000.5</v>
      </c>
      <c r="G4975" s="80">
        <f t="shared" si="72"/>
        <v>3600003</v>
      </c>
      <c r="H4975" s="133"/>
      <c r="I4975" s="162"/>
      <c r="J4975" s="81"/>
      <c r="K4975" s="144"/>
    </row>
    <row r="4976" spans="1:11" ht="16.5" x14ac:dyDescent="0.3">
      <c r="A4976" s="77"/>
      <c r="B4976" s="142"/>
      <c r="C4976" s="79"/>
      <c r="D4976" s="127" t="s">
        <v>104</v>
      </c>
      <c r="E4976" s="126">
        <v>6</v>
      </c>
      <c r="F4976" s="143">
        <v>571000.1</v>
      </c>
      <c r="G4976" s="80">
        <f t="shared" si="72"/>
        <v>3426000.5999999996</v>
      </c>
      <c r="H4976" s="133">
        <f>SUM(G4973:G4976)</f>
        <v>18846003</v>
      </c>
      <c r="I4976" s="162" t="s">
        <v>310</v>
      </c>
      <c r="J4976" s="81"/>
      <c r="K4976" s="144"/>
    </row>
    <row r="4977" spans="1:11" ht="16.5" x14ac:dyDescent="0.3">
      <c r="A4977" s="77"/>
      <c r="B4977" s="142"/>
      <c r="C4977" s="79"/>
      <c r="D4977" s="127"/>
      <c r="E4977" s="126"/>
      <c r="F4977" s="143"/>
      <c r="G4977" s="80">
        <f t="shared" si="72"/>
        <v>0</v>
      </c>
      <c r="H4977" s="133"/>
      <c r="I4977" s="162"/>
      <c r="J4977" s="81"/>
      <c r="K4977" s="144"/>
    </row>
    <row r="4978" spans="1:11" ht="16.5" x14ac:dyDescent="0.3">
      <c r="A4978" s="77">
        <v>43410</v>
      </c>
      <c r="B4978" s="142" t="s">
        <v>2914</v>
      </c>
      <c r="C4978" s="79" t="s">
        <v>2376</v>
      </c>
      <c r="D4978" s="127" t="s">
        <v>887</v>
      </c>
      <c r="E4978" s="126">
        <v>2</v>
      </c>
      <c r="F4978" s="143">
        <v>230000.1</v>
      </c>
      <c r="G4978" s="80">
        <f t="shared" si="72"/>
        <v>460000.2</v>
      </c>
      <c r="H4978" s="133">
        <f>G4978</f>
        <v>460000.2</v>
      </c>
      <c r="I4978" s="162" t="s">
        <v>1215</v>
      </c>
      <c r="J4978" s="81"/>
      <c r="K4978" s="144"/>
    </row>
    <row r="4979" spans="1:11" ht="16.5" x14ac:dyDescent="0.3">
      <c r="A4979" s="77"/>
      <c r="B4979" s="142"/>
      <c r="C4979" s="79"/>
      <c r="D4979" s="127"/>
      <c r="E4979" s="126"/>
      <c r="F4979" s="143"/>
      <c r="G4979" s="80">
        <f t="shared" si="72"/>
        <v>0</v>
      </c>
      <c r="H4979" s="133"/>
      <c r="I4979" s="162"/>
      <c r="J4979" s="81"/>
      <c r="K4979" s="144"/>
    </row>
    <row r="4980" spans="1:11" ht="16.5" x14ac:dyDescent="0.3">
      <c r="A4980" s="77">
        <v>43410</v>
      </c>
      <c r="B4980" s="142" t="s">
        <v>2915</v>
      </c>
      <c r="C4980" s="79" t="s">
        <v>2586</v>
      </c>
      <c r="D4980" s="127" t="s">
        <v>887</v>
      </c>
      <c r="E4980" s="126">
        <v>2</v>
      </c>
      <c r="F4980" s="143">
        <v>230000.1</v>
      </c>
      <c r="G4980" s="80">
        <f t="shared" si="72"/>
        <v>460000.2</v>
      </c>
      <c r="H4980" s="133">
        <f>G4980</f>
        <v>460000.2</v>
      </c>
      <c r="I4980" s="162" t="s">
        <v>309</v>
      </c>
      <c r="J4980" s="81"/>
      <c r="K4980" s="144"/>
    </row>
    <row r="4981" spans="1:11" ht="16.5" x14ac:dyDescent="0.3">
      <c r="A4981" s="77"/>
      <c r="B4981" s="142"/>
      <c r="C4981" s="79"/>
      <c r="D4981" s="127"/>
      <c r="E4981" s="126"/>
      <c r="F4981" s="143"/>
      <c r="G4981" s="80">
        <f t="shared" si="72"/>
        <v>0</v>
      </c>
      <c r="H4981" s="133"/>
      <c r="I4981" s="162"/>
      <c r="J4981" s="81"/>
      <c r="K4981" s="144"/>
    </row>
    <row r="4982" spans="1:11" ht="16.5" x14ac:dyDescent="0.3">
      <c r="A4982" s="77">
        <v>43410</v>
      </c>
      <c r="B4982" s="142" t="s">
        <v>2916</v>
      </c>
      <c r="C4982" s="79" t="s">
        <v>2592</v>
      </c>
      <c r="D4982" s="127" t="s">
        <v>2917</v>
      </c>
      <c r="E4982" s="126">
        <v>2</v>
      </c>
      <c r="F4982" s="143">
        <v>215650.38</v>
      </c>
      <c r="G4982" s="80">
        <f t="shared" si="72"/>
        <v>431300.76</v>
      </c>
      <c r="H4982" s="133">
        <f>G4982</f>
        <v>431300.76</v>
      </c>
      <c r="I4982" s="162" t="s">
        <v>309</v>
      </c>
      <c r="J4982" s="81"/>
      <c r="K4982" s="144"/>
    </row>
    <row r="4983" spans="1:11" ht="16.5" x14ac:dyDescent="0.3">
      <c r="A4983" s="77"/>
      <c r="B4983" s="142"/>
      <c r="C4983" s="79"/>
      <c r="D4983" s="127"/>
      <c r="E4983" s="126"/>
      <c r="F4983" s="143"/>
      <c r="G4983" s="80">
        <f t="shared" si="72"/>
        <v>0</v>
      </c>
      <c r="H4983" s="133"/>
      <c r="I4983" s="162"/>
      <c r="J4983" s="81"/>
      <c r="K4983" s="144"/>
    </row>
    <row r="4984" spans="1:11" ht="16.5" x14ac:dyDescent="0.3">
      <c r="A4984" s="77">
        <v>43410</v>
      </c>
      <c r="B4984" s="142" t="s">
        <v>2918</v>
      </c>
      <c r="C4984" s="79" t="s">
        <v>445</v>
      </c>
      <c r="D4984" s="127" t="s">
        <v>109</v>
      </c>
      <c r="E4984" s="126">
        <v>2</v>
      </c>
      <c r="F4984" s="143">
        <v>230000.1</v>
      </c>
      <c r="G4984" s="80">
        <f t="shared" si="72"/>
        <v>460000.2</v>
      </c>
      <c r="H4984" s="133">
        <f>G4984</f>
        <v>460000.2</v>
      </c>
      <c r="I4984" s="162" t="s">
        <v>309</v>
      </c>
      <c r="J4984" s="81"/>
      <c r="K4984" s="144"/>
    </row>
    <row r="4985" spans="1:11" ht="16.5" x14ac:dyDescent="0.3">
      <c r="A4985" s="77"/>
      <c r="B4985" s="142"/>
      <c r="C4985" s="79"/>
      <c r="D4985" s="127"/>
      <c r="E4985" s="126"/>
      <c r="F4985" s="143"/>
      <c r="G4985" s="80">
        <f t="shared" si="72"/>
        <v>0</v>
      </c>
      <c r="H4985" s="133"/>
      <c r="I4985" s="162"/>
      <c r="J4985" s="81"/>
      <c r="K4985" s="144"/>
    </row>
    <row r="4986" spans="1:11" ht="16.5" x14ac:dyDescent="0.3">
      <c r="A4986" s="77">
        <v>43410</v>
      </c>
      <c r="B4986" s="142" t="s">
        <v>2919</v>
      </c>
      <c r="C4986" s="79" t="s">
        <v>244</v>
      </c>
      <c r="D4986" s="127" t="s">
        <v>20</v>
      </c>
      <c r="E4986" s="126">
        <v>6</v>
      </c>
      <c r="F4986" s="143">
        <v>544500</v>
      </c>
      <c r="G4986" s="80">
        <f t="shared" si="72"/>
        <v>3267000</v>
      </c>
      <c r="H4986" s="133">
        <f>G4986</f>
        <v>3267000</v>
      </c>
      <c r="I4986" s="162" t="s">
        <v>309</v>
      </c>
      <c r="J4986" s="81"/>
      <c r="K4986" s="144"/>
    </row>
    <row r="4987" spans="1:11" ht="16.5" x14ac:dyDescent="0.3">
      <c r="A4987" s="77"/>
      <c r="B4987" s="142"/>
      <c r="C4987" s="79"/>
      <c r="D4987" s="127"/>
      <c r="E4987" s="126"/>
      <c r="F4987" s="143"/>
      <c r="G4987" s="80">
        <f t="shared" si="72"/>
        <v>0</v>
      </c>
      <c r="H4987" s="133"/>
      <c r="I4987" s="162"/>
      <c r="J4987" s="81"/>
      <c r="K4987" s="144"/>
    </row>
    <row r="4988" spans="1:11" ht="16.5" x14ac:dyDescent="0.3">
      <c r="A4988" s="77">
        <v>43410</v>
      </c>
      <c r="B4988" s="142" t="s">
        <v>2920</v>
      </c>
      <c r="C4988" s="79" t="s">
        <v>1734</v>
      </c>
      <c r="D4988" s="127" t="s">
        <v>1094</v>
      </c>
      <c r="E4988" s="126">
        <v>3</v>
      </c>
      <c r="F4988" s="143">
        <v>215000.5</v>
      </c>
      <c r="G4988" s="80">
        <f t="shared" si="72"/>
        <v>645001.5</v>
      </c>
      <c r="H4988" s="133">
        <f>G4988</f>
        <v>645001.5</v>
      </c>
      <c r="I4988" s="162" t="s">
        <v>309</v>
      </c>
      <c r="J4988" s="81"/>
      <c r="K4988" s="144"/>
    </row>
    <row r="4989" spans="1:11" ht="16.5" x14ac:dyDescent="0.3">
      <c r="A4989" s="77"/>
      <c r="B4989" s="142"/>
      <c r="C4989" s="79"/>
      <c r="D4989" s="127"/>
      <c r="E4989" s="126"/>
      <c r="F4989" s="143"/>
      <c r="G4989" s="80">
        <f t="shared" si="72"/>
        <v>0</v>
      </c>
      <c r="H4989" s="133"/>
      <c r="I4989" s="162"/>
      <c r="J4989" s="81"/>
      <c r="K4989" s="144"/>
    </row>
    <row r="4990" spans="1:11" ht="16.5" x14ac:dyDescent="0.3">
      <c r="A4990" s="77">
        <v>43410</v>
      </c>
      <c r="B4990" s="142" t="s">
        <v>2921</v>
      </c>
      <c r="C4990" s="79" t="s">
        <v>251</v>
      </c>
      <c r="D4990" s="127" t="s">
        <v>31</v>
      </c>
      <c r="E4990" s="126">
        <v>1</v>
      </c>
      <c r="F4990" s="143">
        <v>529199.55000000005</v>
      </c>
      <c r="G4990" s="80">
        <f t="shared" si="72"/>
        <v>529199.55000000005</v>
      </c>
      <c r="H4990" s="133"/>
      <c r="I4990" s="162"/>
      <c r="J4990" s="81"/>
      <c r="K4990" s="144"/>
    </row>
    <row r="4991" spans="1:11" ht="16.5" x14ac:dyDescent="0.3">
      <c r="A4991" s="77"/>
      <c r="B4991" s="142"/>
      <c r="C4991" s="79"/>
      <c r="D4991" s="127" t="s">
        <v>1094</v>
      </c>
      <c r="E4991" s="126">
        <v>1</v>
      </c>
      <c r="F4991" s="143">
        <v>215000.5</v>
      </c>
      <c r="G4991" s="80">
        <f t="shared" si="72"/>
        <v>215000.5</v>
      </c>
      <c r="H4991" s="133"/>
      <c r="I4991" s="162"/>
      <c r="J4991" s="81"/>
      <c r="K4991" s="144"/>
    </row>
    <row r="4992" spans="1:11" ht="16.5" x14ac:dyDescent="0.3">
      <c r="A4992" s="77"/>
      <c r="B4992" s="142"/>
      <c r="C4992" s="79"/>
      <c r="D4992" s="127" t="s">
        <v>20</v>
      </c>
      <c r="E4992" s="126">
        <v>1</v>
      </c>
      <c r="F4992" s="143">
        <v>544500</v>
      </c>
      <c r="G4992" s="80">
        <f t="shared" si="72"/>
        <v>544500</v>
      </c>
      <c r="H4992" s="133">
        <f>SUM(G4990:G4992)</f>
        <v>1288700.05</v>
      </c>
      <c r="I4992" s="162" t="s">
        <v>309</v>
      </c>
      <c r="J4992" s="81"/>
      <c r="K4992" s="144"/>
    </row>
    <row r="4993" spans="1:11" ht="16.5" x14ac:dyDescent="0.3">
      <c r="A4993" s="77"/>
      <c r="B4993" s="142"/>
      <c r="C4993" s="79"/>
      <c r="D4993" s="127"/>
      <c r="E4993" s="126"/>
      <c r="F4993" s="143"/>
      <c r="G4993" s="80">
        <f t="shared" si="72"/>
        <v>0</v>
      </c>
      <c r="H4993" s="133"/>
      <c r="I4993" s="162"/>
      <c r="J4993" s="81"/>
      <c r="K4993" s="144"/>
    </row>
    <row r="4994" spans="1:11" ht="16.5" x14ac:dyDescent="0.3">
      <c r="A4994" s="77">
        <v>43410</v>
      </c>
      <c r="B4994" s="142" t="s">
        <v>2922</v>
      </c>
      <c r="C4994" s="79" t="s">
        <v>2923</v>
      </c>
      <c r="D4994" s="127" t="s">
        <v>2760</v>
      </c>
      <c r="E4994" s="126">
        <v>1</v>
      </c>
      <c r="F4994" s="143">
        <v>243000.45</v>
      </c>
      <c r="G4994" s="80">
        <f t="shared" si="72"/>
        <v>243000.45</v>
      </c>
      <c r="H4994" s="133"/>
      <c r="I4994" s="162"/>
      <c r="J4994" s="81"/>
      <c r="K4994" s="144"/>
    </row>
    <row r="4995" spans="1:11" ht="16.5" x14ac:dyDescent="0.3">
      <c r="A4995" s="77"/>
      <c r="B4995" s="142"/>
      <c r="C4995" s="79"/>
      <c r="D4995" s="127" t="s">
        <v>2653</v>
      </c>
      <c r="E4995" s="126">
        <v>1</v>
      </c>
      <c r="F4995" s="143">
        <v>243000.45</v>
      </c>
      <c r="G4995" s="80">
        <f t="shared" si="72"/>
        <v>243000.45</v>
      </c>
      <c r="H4995" s="133"/>
      <c r="I4995" s="162"/>
      <c r="J4995" s="81"/>
      <c r="K4995" s="144"/>
    </row>
    <row r="4996" spans="1:11" ht="16.5" x14ac:dyDescent="0.3">
      <c r="A4996" s="77"/>
      <c r="B4996" s="142"/>
      <c r="C4996" s="79"/>
      <c r="D4996" s="127" t="s">
        <v>2761</v>
      </c>
      <c r="E4996" s="126">
        <v>1</v>
      </c>
      <c r="F4996" s="143">
        <v>287999.90999999997</v>
      </c>
      <c r="G4996" s="80">
        <f t="shared" si="72"/>
        <v>287999.90999999997</v>
      </c>
      <c r="H4996" s="133"/>
      <c r="I4996" s="162"/>
      <c r="J4996" s="81"/>
      <c r="K4996" s="144"/>
    </row>
    <row r="4997" spans="1:11" ht="16.5" x14ac:dyDescent="0.3">
      <c r="A4997" s="77"/>
      <c r="B4997" s="142"/>
      <c r="C4997" s="79"/>
      <c r="D4997" s="127" t="s">
        <v>2924</v>
      </c>
      <c r="E4997" s="126">
        <v>1</v>
      </c>
      <c r="F4997" s="143">
        <v>287999.90999999997</v>
      </c>
      <c r="G4997" s="80">
        <f t="shared" si="72"/>
        <v>287999.90999999997</v>
      </c>
      <c r="H4997" s="133">
        <f>SUM(G4994:G4997)</f>
        <v>1062000.72</v>
      </c>
      <c r="I4997" s="162" t="s">
        <v>309</v>
      </c>
      <c r="J4997" s="81"/>
      <c r="K4997" s="144"/>
    </row>
    <row r="4998" spans="1:11" ht="16.5" x14ac:dyDescent="0.3">
      <c r="A4998" s="77"/>
      <c r="B4998" s="142"/>
      <c r="C4998" s="79"/>
      <c r="D4998" s="127"/>
      <c r="E4998" s="126"/>
      <c r="F4998" s="143"/>
      <c r="G4998" s="80">
        <f t="shared" si="72"/>
        <v>0</v>
      </c>
      <c r="H4998" s="133"/>
      <c r="I4998" s="162"/>
      <c r="J4998" s="81"/>
      <c r="K4998" s="144"/>
    </row>
    <row r="4999" spans="1:11" ht="16.5" x14ac:dyDescent="0.3">
      <c r="A4999" s="77">
        <v>43410</v>
      </c>
      <c r="B4999" s="142" t="s">
        <v>2925</v>
      </c>
      <c r="C4999" s="79" t="s">
        <v>2926</v>
      </c>
      <c r="D4999" s="127" t="s">
        <v>31</v>
      </c>
      <c r="E4999" s="126">
        <v>1</v>
      </c>
      <c r="F4999" s="143">
        <v>529199.44999999995</v>
      </c>
      <c r="G4999" s="80">
        <f t="shared" si="72"/>
        <v>529199.44999999995</v>
      </c>
      <c r="H4999" s="133">
        <f>G4999</f>
        <v>529199.44999999995</v>
      </c>
      <c r="I4999" s="162" t="s">
        <v>1756</v>
      </c>
      <c r="J4999" s="81"/>
      <c r="K4999" s="144"/>
    </row>
    <row r="5000" spans="1:11" ht="16.5" x14ac:dyDescent="0.3">
      <c r="A5000" s="77"/>
      <c r="B5000" s="142"/>
      <c r="C5000" s="79"/>
      <c r="D5000" s="127"/>
      <c r="E5000" s="126"/>
      <c r="F5000" s="143"/>
      <c r="G5000" s="80">
        <f t="shared" si="72"/>
        <v>0</v>
      </c>
      <c r="H5000" s="133"/>
      <c r="I5000" s="162"/>
      <c r="J5000" s="81"/>
      <c r="K5000" s="144"/>
    </row>
    <row r="5001" spans="1:11" ht="16.5" x14ac:dyDescent="0.3">
      <c r="A5001" s="77">
        <v>43410</v>
      </c>
      <c r="B5001" s="142" t="s">
        <v>2927</v>
      </c>
      <c r="C5001" s="79" t="s">
        <v>253</v>
      </c>
      <c r="D5001" s="127" t="s">
        <v>2047</v>
      </c>
      <c r="E5001" s="126">
        <v>2</v>
      </c>
      <c r="F5001" s="143">
        <v>505000.1</v>
      </c>
      <c r="G5001" s="80">
        <f t="shared" si="72"/>
        <v>1010000.2</v>
      </c>
      <c r="H5001" s="133">
        <f>G5001</f>
        <v>1010000.2</v>
      </c>
      <c r="I5001" s="162" t="s">
        <v>315</v>
      </c>
      <c r="J5001" s="81"/>
      <c r="K5001" s="144"/>
    </row>
    <row r="5002" spans="1:11" ht="16.5" x14ac:dyDescent="0.3">
      <c r="A5002" s="77"/>
      <c r="B5002" s="142"/>
      <c r="C5002" s="79"/>
      <c r="D5002" s="127"/>
      <c r="E5002" s="126"/>
      <c r="F5002" s="143"/>
      <c r="G5002" s="80">
        <f t="shared" si="72"/>
        <v>0</v>
      </c>
      <c r="H5002" s="133"/>
      <c r="I5002" s="162"/>
      <c r="J5002" s="81"/>
      <c r="K5002" s="144"/>
    </row>
    <row r="5003" spans="1:11" ht="16.5" x14ac:dyDescent="0.3">
      <c r="A5003" s="77">
        <v>43410</v>
      </c>
      <c r="B5003" s="142" t="s">
        <v>2928</v>
      </c>
      <c r="C5003" s="79" t="s">
        <v>2720</v>
      </c>
      <c r="D5003" s="127" t="s">
        <v>1775</v>
      </c>
      <c r="E5003" s="126">
        <v>1</v>
      </c>
      <c r="F5003" s="143">
        <v>232749.715</v>
      </c>
      <c r="G5003" s="80">
        <f t="shared" si="72"/>
        <v>232749.715</v>
      </c>
      <c r="H5003" s="133"/>
      <c r="I5003" s="162"/>
      <c r="J5003" s="81"/>
      <c r="K5003" s="144"/>
    </row>
    <row r="5004" spans="1:11" ht="16.5" x14ac:dyDescent="0.3">
      <c r="A5004" s="77"/>
      <c r="B5004" s="142"/>
      <c r="C5004" s="79"/>
      <c r="D5004" s="127" t="s">
        <v>2851</v>
      </c>
      <c r="E5004" s="126">
        <v>1</v>
      </c>
      <c r="F5004" s="143">
        <v>243000.45</v>
      </c>
      <c r="G5004" s="80">
        <f t="shared" si="72"/>
        <v>243000.45</v>
      </c>
      <c r="H5004" s="133">
        <f>SUM(G5003:G5004)</f>
        <v>475750.16500000004</v>
      </c>
      <c r="I5004" s="162" t="s">
        <v>309</v>
      </c>
      <c r="J5004" s="81"/>
      <c r="K5004" s="144"/>
    </row>
    <row r="5005" spans="1:11" ht="16.5" x14ac:dyDescent="0.3">
      <c r="A5005" s="77"/>
      <c r="B5005" s="142"/>
      <c r="C5005" s="79"/>
      <c r="D5005" s="127"/>
      <c r="E5005" s="126"/>
      <c r="F5005" s="143"/>
      <c r="G5005" s="80">
        <f t="shared" si="72"/>
        <v>0</v>
      </c>
      <c r="H5005" s="133"/>
      <c r="I5005" s="162"/>
      <c r="J5005" s="81"/>
      <c r="K5005" s="144"/>
    </row>
    <row r="5006" spans="1:11" ht="16.5" x14ac:dyDescent="0.3">
      <c r="A5006" s="77">
        <v>43410</v>
      </c>
      <c r="B5006" s="142" t="s">
        <v>2929</v>
      </c>
      <c r="C5006" s="79" t="s">
        <v>2640</v>
      </c>
      <c r="D5006" s="127" t="s">
        <v>1938</v>
      </c>
      <c r="E5006" s="126">
        <v>1</v>
      </c>
      <c r="F5006" s="143">
        <v>171000.5</v>
      </c>
      <c r="G5006" s="80">
        <f t="shared" si="72"/>
        <v>171000.5</v>
      </c>
      <c r="H5006" s="133"/>
      <c r="I5006" s="162"/>
      <c r="J5006" s="81"/>
      <c r="K5006" s="144"/>
    </row>
    <row r="5007" spans="1:11" ht="16.5" x14ac:dyDescent="0.3">
      <c r="A5007" s="77"/>
      <c r="B5007" s="142"/>
      <c r="C5007" s="79"/>
      <c r="D5007" s="127" t="s">
        <v>2750</v>
      </c>
      <c r="E5007" s="126">
        <v>1</v>
      </c>
      <c r="F5007" s="143">
        <v>256500.47500000001</v>
      </c>
      <c r="G5007" s="80">
        <f t="shared" si="72"/>
        <v>256500.47500000001</v>
      </c>
      <c r="H5007" s="133"/>
      <c r="I5007" s="162"/>
      <c r="J5007" s="81"/>
      <c r="K5007" s="144"/>
    </row>
    <row r="5008" spans="1:11" ht="16.5" x14ac:dyDescent="0.3">
      <c r="A5008" s="77"/>
      <c r="B5008" s="142"/>
      <c r="C5008" s="79"/>
      <c r="D5008" s="127" t="s">
        <v>946</v>
      </c>
      <c r="E5008" s="126">
        <v>1</v>
      </c>
      <c r="F5008" s="143">
        <v>245099.52499999999</v>
      </c>
      <c r="G5008" s="80">
        <f t="shared" si="72"/>
        <v>245099.52499999999</v>
      </c>
      <c r="H5008" s="133">
        <f>SUM(G5006:G5008)</f>
        <v>672600.5</v>
      </c>
      <c r="I5008" s="162" t="s">
        <v>1756</v>
      </c>
      <c r="J5008" s="81"/>
      <c r="K5008" s="144"/>
    </row>
    <row r="5009" spans="1:11" ht="16.5" x14ac:dyDescent="0.3">
      <c r="A5009" s="77"/>
      <c r="B5009" s="142"/>
      <c r="C5009" s="79"/>
      <c r="D5009" s="127"/>
      <c r="E5009" s="126"/>
      <c r="F5009" s="143"/>
      <c r="G5009" s="80">
        <f t="shared" si="72"/>
        <v>0</v>
      </c>
      <c r="H5009" s="133"/>
      <c r="I5009" s="162"/>
      <c r="J5009" s="81"/>
      <c r="K5009" s="144"/>
    </row>
    <row r="5010" spans="1:11" ht="16.5" x14ac:dyDescent="0.3">
      <c r="A5010" s="77">
        <v>43410</v>
      </c>
      <c r="B5010" s="142" t="s">
        <v>2930</v>
      </c>
      <c r="C5010" s="79" t="s">
        <v>1669</v>
      </c>
      <c r="D5010" s="127" t="s">
        <v>887</v>
      </c>
      <c r="E5010" s="126">
        <v>1</v>
      </c>
      <c r="F5010" s="143">
        <v>230000</v>
      </c>
      <c r="G5010" s="80">
        <f t="shared" si="72"/>
        <v>230000</v>
      </c>
      <c r="H5010" s="133">
        <f>G5010</f>
        <v>230000</v>
      </c>
      <c r="I5010" s="162" t="s">
        <v>2524</v>
      </c>
      <c r="J5010" s="81"/>
      <c r="K5010" s="144"/>
    </row>
    <row r="5011" spans="1:11" ht="16.5" x14ac:dyDescent="0.3">
      <c r="A5011" s="77"/>
      <c r="B5011" s="142"/>
      <c r="C5011" s="79"/>
      <c r="D5011" s="127"/>
      <c r="E5011" s="126"/>
      <c r="F5011" s="143"/>
      <c r="G5011" s="80">
        <f t="shared" si="72"/>
        <v>0</v>
      </c>
      <c r="H5011" s="133"/>
      <c r="I5011" s="162"/>
      <c r="J5011" s="81"/>
      <c r="K5011" s="144"/>
    </row>
    <row r="5012" spans="1:11" ht="16.5" x14ac:dyDescent="0.3">
      <c r="A5012" s="77">
        <v>43410</v>
      </c>
      <c r="B5012" s="142" t="s">
        <v>2931</v>
      </c>
      <c r="C5012" s="79" t="s">
        <v>2869</v>
      </c>
      <c r="D5012" s="127" t="s">
        <v>2073</v>
      </c>
      <c r="E5012" s="126">
        <v>1</v>
      </c>
      <c r="F5012" s="143">
        <v>234000</v>
      </c>
      <c r="G5012" s="80">
        <f t="shared" si="72"/>
        <v>234000</v>
      </c>
      <c r="H5012" s="133">
        <f>G5012</f>
        <v>234000</v>
      </c>
      <c r="I5012" s="162" t="s">
        <v>2524</v>
      </c>
      <c r="J5012" s="81"/>
      <c r="K5012" s="144"/>
    </row>
    <row r="5013" spans="1:11" ht="16.5" x14ac:dyDescent="0.3">
      <c r="A5013" s="77"/>
      <c r="B5013" s="142"/>
      <c r="C5013" s="79"/>
      <c r="D5013" s="127"/>
      <c r="E5013" s="126"/>
      <c r="F5013" s="143"/>
      <c r="G5013" s="80">
        <f t="shared" si="72"/>
        <v>0</v>
      </c>
      <c r="H5013" s="133"/>
      <c r="I5013" s="162"/>
      <c r="J5013" s="81"/>
      <c r="K5013" s="144"/>
    </row>
    <row r="5014" spans="1:11" ht="16.5" x14ac:dyDescent="0.3">
      <c r="A5014" s="77">
        <v>43411</v>
      </c>
      <c r="B5014" s="142" t="s">
        <v>2932</v>
      </c>
      <c r="C5014" s="79" t="s">
        <v>2933</v>
      </c>
      <c r="D5014" s="127" t="s">
        <v>2934</v>
      </c>
      <c r="E5014" s="126">
        <v>18</v>
      </c>
      <c r="F5014" s="143">
        <v>256500.09</v>
      </c>
      <c r="G5014" s="80">
        <f t="shared" si="72"/>
        <v>4617001.62</v>
      </c>
      <c r="H5014" s="133">
        <f>G5014</f>
        <v>4617001.62</v>
      </c>
      <c r="I5014" s="162" t="s">
        <v>2524</v>
      </c>
      <c r="J5014" s="81"/>
      <c r="K5014" s="144"/>
    </row>
    <row r="5015" spans="1:11" ht="16.5" x14ac:dyDescent="0.3">
      <c r="A5015" s="77"/>
      <c r="B5015" s="142"/>
      <c r="C5015" s="79"/>
      <c r="D5015" s="127"/>
      <c r="E5015" s="126"/>
      <c r="F5015" s="143"/>
      <c r="G5015" s="80">
        <f t="shared" si="72"/>
        <v>0</v>
      </c>
      <c r="H5015" s="133"/>
      <c r="I5015" s="162"/>
      <c r="J5015" s="81"/>
      <c r="K5015" s="144"/>
    </row>
    <row r="5016" spans="1:11" ht="16.5" x14ac:dyDescent="0.3">
      <c r="A5016" s="77">
        <v>43411</v>
      </c>
      <c r="B5016" s="142" t="s">
        <v>2935</v>
      </c>
      <c r="C5016" s="79" t="s">
        <v>2936</v>
      </c>
      <c r="D5016" s="127" t="s">
        <v>104</v>
      </c>
      <c r="E5016" s="126">
        <v>3</v>
      </c>
      <c r="F5016" s="143">
        <v>542450.09499999997</v>
      </c>
      <c r="G5016" s="80">
        <f t="shared" si="72"/>
        <v>1627350.2849999999</v>
      </c>
      <c r="H5016" s="133">
        <f>G5016</f>
        <v>1627350.2849999999</v>
      </c>
      <c r="I5016" s="162" t="s">
        <v>312</v>
      </c>
      <c r="J5016" s="81"/>
      <c r="K5016" s="144"/>
    </row>
    <row r="5017" spans="1:11" ht="16.5" x14ac:dyDescent="0.3">
      <c r="A5017" s="77"/>
      <c r="B5017" s="142"/>
      <c r="C5017" s="79"/>
      <c r="D5017" s="127"/>
      <c r="E5017" s="126"/>
      <c r="F5017" s="143"/>
      <c r="G5017" s="80">
        <f t="shared" si="72"/>
        <v>0</v>
      </c>
      <c r="H5017" s="133"/>
      <c r="I5017" s="162"/>
      <c r="J5017" s="81"/>
      <c r="K5017" s="144"/>
    </row>
    <row r="5018" spans="1:11" ht="16.5" x14ac:dyDescent="0.3">
      <c r="A5018" s="77">
        <v>43411</v>
      </c>
      <c r="B5018" s="142" t="s">
        <v>2937</v>
      </c>
      <c r="C5018" s="79" t="s">
        <v>2938</v>
      </c>
      <c r="D5018" s="127" t="s">
        <v>391</v>
      </c>
      <c r="E5018" s="126">
        <v>1</v>
      </c>
      <c r="F5018" s="143">
        <v>562500.18000000005</v>
      </c>
      <c r="G5018" s="80">
        <f t="shared" si="72"/>
        <v>562500.18000000005</v>
      </c>
      <c r="H5018" s="133">
        <f>G5018</f>
        <v>562500.18000000005</v>
      </c>
      <c r="I5018" s="162" t="s">
        <v>309</v>
      </c>
      <c r="J5018" s="81"/>
      <c r="K5018" s="144"/>
    </row>
    <row r="5019" spans="1:11" ht="16.5" x14ac:dyDescent="0.3">
      <c r="A5019" s="77"/>
      <c r="B5019" s="142"/>
      <c r="C5019" s="79"/>
      <c r="D5019" s="127"/>
      <c r="E5019" s="126"/>
      <c r="F5019" s="143"/>
      <c r="G5019" s="80">
        <f t="shared" si="72"/>
        <v>0</v>
      </c>
      <c r="H5019" s="133"/>
      <c r="I5019" s="162"/>
      <c r="J5019" s="81"/>
      <c r="K5019" s="144"/>
    </row>
    <row r="5020" spans="1:11" ht="16.5" x14ac:dyDescent="0.3">
      <c r="A5020" s="77">
        <v>43411</v>
      </c>
      <c r="B5020" s="142" t="s">
        <v>2939</v>
      </c>
      <c r="C5020" s="79" t="s">
        <v>2240</v>
      </c>
      <c r="D5020" s="127" t="s">
        <v>2494</v>
      </c>
      <c r="E5020" s="126">
        <v>2</v>
      </c>
      <c r="F5020" s="143">
        <v>621900.18000000005</v>
      </c>
      <c r="G5020" s="80">
        <f t="shared" si="72"/>
        <v>1243800.3600000001</v>
      </c>
      <c r="H5020" s="133"/>
      <c r="I5020" s="162"/>
      <c r="J5020" s="81"/>
      <c r="K5020" s="144"/>
    </row>
    <row r="5021" spans="1:11" ht="16.5" x14ac:dyDescent="0.3">
      <c r="A5021" s="77"/>
      <c r="B5021" s="142"/>
      <c r="C5021" s="79"/>
      <c r="D5021" s="127" t="s">
        <v>1725</v>
      </c>
      <c r="E5021" s="126">
        <v>5</v>
      </c>
      <c r="F5021" s="143">
        <v>76500.27</v>
      </c>
      <c r="G5021" s="80">
        <f t="shared" si="72"/>
        <v>382501.35000000003</v>
      </c>
      <c r="H5021" s="133">
        <f>SUM(G5020:G5021)</f>
        <v>1626301.7100000002</v>
      </c>
      <c r="I5021" s="162" t="s">
        <v>2524</v>
      </c>
      <c r="J5021" s="81"/>
      <c r="K5021" s="144"/>
    </row>
    <row r="5022" spans="1:11" ht="16.5" x14ac:dyDescent="0.3">
      <c r="A5022" s="77"/>
      <c r="B5022" s="142"/>
      <c r="C5022" s="79"/>
      <c r="D5022" s="127"/>
      <c r="E5022" s="126"/>
      <c r="F5022" s="143"/>
      <c r="G5022" s="80">
        <f t="shared" si="72"/>
        <v>0</v>
      </c>
      <c r="H5022" s="133"/>
      <c r="I5022" s="162"/>
      <c r="J5022" s="81"/>
      <c r="K5022" s="144"/>
    </row>
    <row r="5023" spans="1:11" ht="16.5" x14ac:dyDescent="0.3">
      <c r="A5023" s="77">
        <v>43411</v>
      </c>
      <c r="B5023" s="142" t="s">
        <v>2940</v>
      </c>
      <c r="C5023" s="79" t="s">
        <v>2327</v>
      </c>
      <c r="D5023" s="127" t="s">
        <v>1094</v>
      </c>
      <c r="E5023" s="126">
        <v>1</v>
      </c>
      <c r="F5023" s="143">
        <v>215000.5</v>
      </c>
      <c r="G5023" s="80">
        <f t="shared" si="72"/>
        <v>215000.5</v>
      </c>
      <c r="H5023" s="133">
        <f>G5023</f>
        <v>215000.5</v>
      </c>
      <c r="I5023" s="162" t="s">
        <v>1756</v>
      </c>
      <c r="J5023" s="81"/>
      <c r="K5023" s="144"/>
    </row>
    <row r="5024" spans="1:11" ht="16.5" x14ac:dyDescent="0.3">
      <c r="A5024" s="77"/>
      <c r="B5024" s="142"/>
      <c r="C5024" s="79"/>
      <c r="D5024" s="127"/>
      <c r="E5024" s="126"/>
      <c r="F5024" s="143"/>
      <c r="G5024" s="80">
        <f t="shared" si="72"/>
        <v>0</v>
      </c>
      <c r="H5024" s="133"/>
      <c r="I5024" s="162"/>
      <c r="J5024" s="81"/>
      <c r="K5024" s="144"/>
    </row>
    <row r="5025" spans="1:11" ht="16.5" x14ac:dyDescent="0.3">
      <c r="A5025" s="77">
        <v>43411</v>
      </c>
      <c r="B5025" s="142" t="s">
        <v>2941</v>
      </c>
      <c r="C5025" s="79" t="s">
        <v>1083</v>
      </c>
      <c r="D5025" s="127" t="s">
        <v>2073</v>
      </c>
      <c r="E5025" s="126">
        <v>6</v>
      </c>
      <c r="F5025" s="143">
        <v>234000.36</v>
      </c>
      <c r="G5025" s="80">
        <f t="shared" si="72"/>
        <v>1404002.16</v>
      </c>
      <c r="H5025" s="133">
        <f>G5025</f>
        <v>1404002.16</v>
      </c>
      <c r="I5025" s="162" t="s">
        <v>2524</v>
      </c>
      <c r="J5025" s="81"/>
      <c r="K5025" s="144"/>
    </row>
    <row r="5026" spans="1:11" ht="16.5" x14ac:dyDescent="0.3">
      <c r="A5026" s="77"/>
      <c r="B5026" s="142"/>
      <c r="C5026" s="79"/>
      <c r="D5026" s="127"/>
      <c r="E5026" s="126"/>
      <c r="F5026" s="143"/>
      <c r="G5026" s="80">
        <f t="shared" si="72"/>
        <v>0</v>
      </c>
      <c r="H5026" s="133"/>
      <c r="I5026" s="162"/>
      <c r="J5026" s="81"/>
      <c r="K5026" s="144"/>
    </row>
    <row r="5027" spans="1:11" ht="16.5" x14ac:dyDescent="0.3">
      <c r="A5027" s="77">
        <v>43411</v>
      </c>
      <c r="B5027" s="142" t="s">
        <v>2942</v>
      </c>
      <c r="C5027" s="79" t="s">
        <v>2943</v>
      </c>
      <c r="D5027" s="127" t="s">
        <v>2944</v>
      </c>
      <c r="E5027" s="126">
        <v>1</v>
      </c>
      <c r="F5027" s="143">
        <v>619200.55000000005</v>
      </c>
      <c r="G5027" s="80">
        <f t="shared" si="72"/>
        <v>619200.55000000005</v>
      </c>
      <c r="H5027" s="133"/>
      <c r="I5027" s="162"/>
      <c r="J5027" s="81"/>
      <c r="K5027" s="144"/>
    </row>
    <row r="5028" spans="1:11" ht="16.5" x14ac:dyDescent="0.3">
      <c r="A5028" s="77"/>
      <c r="B5028" s="142"/>
      <c r="C5028" s="79"/>
      <c r="D5028" s="127" t="s">
        <v>1325</v>
      </c>
      <c r="E5028" s="126">
        <v>1</v>
      </c>
      <c r="F5028" s="143">
        <v>603900</v>
      </c>
      <c r="G5028" s="80">
        <f t="shared" si="72"/>
        <v>603900</v>
      </c>
      <c r="H5028" s="133">
        <f>SUM(G5027:G5028)</f>
        <v>1223100.55</v>
      </c>
      <c r="I5028" s="162" t="s">
        <v>1756</v>
      </c>
      <c r="J5028" s="81"/>
      <c r="K5028" s="144"/>
    </row>
    <row r="5029" spans="1:11" ht="16.5" x14ac:dyDescent="0.3">
      <c r="A5029" s="77"/>
      <c r="B5029" s="142"/>
      <c r="C5029" s="79"/>
      <c r="D5029" s="127"/>
      <c r="E5029" s="126"/>
      <c r="F5029" s="143"/>
      <c r="G5029" s="80">
        <f t="shared" si="72"/>
        <v>0</v>
      </c>
      <c r="H5029" s="133"/>
      <c r="I5029" s="162"/>
      <c r="J5029" s="81"/>
      <c r="K5029" s="144"/>
    </row>
    <row r="5030" spans="1:11" ht="16.5" x14ac:dyDescent="0.3">
      <c r="A5030" s="77">
        <v>43411</v>
      </c>
      <c r="B5030" s="142" t="s">
        <v>2945</v>
      </c>
      <c r="C5030" s="79" t="s">
        <v>301</v>
      </c>
      <c r="D5030" s="127" t="s">
        <v>815</v>
      </c>
      <c r="E5030" s="126">
        <v>12</v>
      </c>
      <c r="F5030" s="143">
        <v>198000</v>
      </c>
      <c r="G5030" s="80">
        <f t="shared" si="72"/>
        <v>2376000</v>
      </c>
      <c r="H5030" s="133">
        <f>G5030</f>
        <v>2376000</v>
      </c>
      <c r="I5030" s="162" t="s">
        <v>309</v>
      </c>
      <c r="J5030" s="81"/>
      <c r="K5030" s="144"/>
    </row>
    <row r="5031" spans="1:11" ht="16.5" x14ac:dyDescent="0.3">
      <c r="A5031" s="77"/>
      <c r="B5031" s="142"/>
      <c r="C5031" s="79"/>
      <c r="D5031" s="127"/>
      <c r="E5031" s="126"/>
      <c r="F5031" s="143"/>
      <c r="G5031" s="80">
        <f t="shared" si="72"/>
        <v>0</v>
      </c>
      <c r="H5031" s="133"/>
      <c r="I5031" s="162"/>
      <c r="J5031" s="81"/>
      <c r="K5031" s="144"/>
    </row>
    <row r="5032" spans="1:11" ht="16.5" x14ac:dyDescent="0.3">
      <c r="A5032" s="77">
        <v>43411</v>
      </c>
      <c r="B5032" s="142" t="s">
        <v>2946</v>
      </c>
      <c r="C5032" s="79" t="s">
        <v>57</v>
      </c>
      <c r="D5032" s="127" t="s">
        <v>1094</v>
      </c>
      <c r="E5032" s="126">
        <v>2</v>
      </c>
      <c r="F5032" s="143">
        <v>215000.5</v>
      </c>
      <c r="G5032" s="80">
        <f t="shared" si="72"/>
        <v>430001</v>
      </c>
      <c r="H5032" s="133">
        <f>G5032</f>
        <v>430001</v>
      </c>
      <c r="I5032" s="162" t="s">
        <v>309</v>
      </c>
      <c r="J5032" s="81"/>
      <c r="K5032" s="144"/>
    </row>
    <row r="5033" spans="1:11" ht="16.5" x14ac:dyDescent="0.3">
      <c r="A5033" s="77"/>
      <c r="B5033" s="142"/>
      <c r="C5033" s="79"/>
      <c r="D5033" s="127"/>
      <c r="E5033" s="126"/>
      <c r="F5033" s="143"/>
      <c r="G5033" s="80">
        <f t="shared" si="72"/>
        <v>0</v>
      </c>
      <c r="H5033" s="133"/>
      <c r="I5033" s="162"/>
      <c r="J5033" s="81"/>
      <c r="K5033" s="144"/>
    </row>
    <row r="5034" spans="1:11" ht="16.5" x14ac:dyDescent="0.3">
      <c r="A5034" s="77">
        <v>43411</v>
      </c>
      <c r="B5034" s="142" t="s">
        <v>2947</v>
      </c>
      <c r="C5034" s="79" t="s">
        <v>2948</v>
      </c>
      <c r="D5034" s="127" t="s">
        <v>2949</v>
      </c>
      <c r="E5034" s="126">
        <v>1</v>
      </c>
      <c r="F5034" s="143">
        <v>2164500.36</v>
      </c>
      <c r="G5034" s="80">
        <f t="shared" si="72"/>
        <v>2164500.36</v>
      </c>
      <c r="H5034" s="133"/>
      <c r="I5034" s="162"/>
      <c r="J5034" s="81"/>
      <c r="K5034" s="144"/>
    </row>
    <row r="5035" spans="1:11" ht="16.5" x14ac:dyDescent="0.3">
      <c r="A5035" s="77"/>
      <c r="B5035" s="142"/>
      <c r="C5035" s="79"/>
      <c r="D5035" s="127" t="s">
        <v>2950</v>
      </c>
      <c r="E5035" s="126">
        <v>1</v>
      </c>
      <c r="F5035" s="143">
        <v>783899.82</v>
      </c>
      <c r="G5035" s="80">
        <f t="shared" si="72"/>
        <v>783899.82</v>
      </c>
      <c r="H5035" s="133">
        <f>SUM(G5034:G5035)</f>
        <v>2948400.1799999997</v>
      </c>
      <c r="I5035" s="162" t="s">
        <v>309</v>
      </c>
      <c r="J5035" s="81"/>
      <c r="K5035" s="144"/>
    </row>
    <row r="5036" spans="1:11" ht="16.5" x14ac:dyDescent="0.3">
      <c r="A5036" s="77"/>
      <c r="B5036" s="142"/>
      <c r="C5036" s="79"/>
      <c r="D5036" s="127"/>
      <c r="E5036" s="126"/>
      <c r="F5036" s="143"/>
      <c r="G5036" s="80">
        <f t="shared" si="72"/>
        <v>0</v>
      </c>
      <c r="H5036" s="133"/>
      <c r="I5036" s="162"/>
      <c r="J5036" s="81"/>
      <c r="K5036" s="144"/>
    </row>
    <row r="5037" spans="1:11" ht="16.5" x14ac:dyDescent="0.3">
      <c r="A5037" s="77">
        <v>43411</v>
      </c>
      <c r="B5037" s="142" t="s">
        <v>2951</v>
      </c>
      <c r="C5037" s="79" t="s">
        <v>2640</v>
      </c>
      <c r="D5037" s="127" t="s">
        <v>2750</v>
      </c>
      <c r="E5037" s="126">
        <v>1</v>
      </c>
      <c r="F5037" s="143">
        <v>256500.47500000001</v>
      </c>
      <c r="G5037" s="80">
        <f t="shared" si="72"/>
        <v>256500.47500000001</v>
      </c>
      <c r="H5037" s="133">
        <f>G5037</f>
        <v>256500.47500000001</v>
      </c>
      <c r="I5037" s="162" t="s">
        <v>1756</v>
      </c>
      <c r="J5037" s="81"/>
      <c r="K5037" s="144"/>
    </row>
    <row r="5038" spans="1:11" ht="16.5" x14ac:dyDescent="0.3">
      <c r="A5038" s="77"/>
      <c r="B5038" s="142"/>
      <c r="C5038" s="79"/>
      <c r="D5038" s="127"/>
      <c r="E5038" s="126"/>
      <c r="F5038" s="143"/>
      <c r="G5038" s="80">
        <f t="shared" si="72"/>
        <v>0</v>
      </c>
      <c r="H5038" s="133"/>
      <c r="I5038" s="162"/>
      <c r="J5038" s="81"/>
      <c r="K5038" s="144"/>
    </row>
    <row r="5039" spans="1:11" ht="16.5" x14ac:dyDescent="0.3">
      <c r="A5039" s="77">
        <v>43412</v>
      </c>
      <c r="B5039" s="142" t="s">
        <v>2952</v>
      </c>
      <c r="C5039" s="79" t="s">
        <v>1447</v>
      </c>
      <c r="D5039" s="127" t="s">
        <v>1635</v>
      </c>
      <c r="E5039" s="126">
        <v>1</v>
      </c>
      <c r="F5039" s="143">
        <v>156748.22459999999</v>
      </c>
      <c r="G5039" s="80">
        <f t="shared" si="72"/>
        <v>156748.22459999999</v>
      </c>
      <c r="H5039" s="133"/>
      <c r="I5039" s="162"/>
      <c r="J5039" s="81"/>
      <c r="K5039" s="144"/>
    </row>
    <row r="5040" spans="1:11" ht="16.5" x14ac:dyDescent="0.3">
      <c r="A5040" s="77"/>
      <c r="B5040" s="142"/>
      <c r="C5040" s="79"/>
      <c r="D5040" s="127" t="s">
        <v>19</v>
      </c>
      <c r="E5040" s="126">
        <v>1</v>
      </c>
      <c r="F5040" s="143">
        <v>543400</v>
      </c>
      <c r="G5040" s="80">
        <f t="shared" si="72"/>
        <v>543400</v>
      </c>
      <c r="H5040" s="133"/>
      <c r="I5040" s="162"/>
      <c r="J5040" s="81"/>
      <c r="K5040" s="144"/>
    </row>
    <row r="5041" spans="1:11" ht="16.5" x14ac:dyDescent="0.3">
      <c r="A5041" s="77"/>
      <c r="B5041" s="142"/>
      <c r="C5041" s="79"/>
      <c r="D5041" s="127" t="s">
        <v>2494</v>
      </c>
      <c r="E5041" s="126">
        <v>1</v>
      </c>
      <c r="F5041" s="143">
        <v>621900.18000000005</v>
      </c>
      <c r="G5041" s="80">
        <f t="shared" si="72"/>
        <v>621900.18000000005</v>
      </c>
      <c r="H5041" s="133">
        <f>SUM(G5039:G5041)</f>
        <v>1322048.4046</v>
      </c>
      <c r="I5041" s="162" t="s">
        <v>314</v>
      </c>
      <c r="J5041" s="81"/>
      <c r="K5041" s="144"/>
    </row>
    <row r="5042" spans="1:11" ht="16.5" x14ac:dyDescent="0.3">
      <c r="A5042" s="77"/>
      <c r="B5042" s="142"/>
      <c r="C5042" s="79"/>
      <c r="D5042" s="127"/>
      <c r="E5042" s="126"/>
      <c r="F5042" s="143"/>
      <c r="G5042" s="80">
        <f t="shared" si="72"/>
        <v>0</v>
      </c>
      <c r="H5042" s="133"/>
      <c r="I5042" s="162"/>
      <c r="J5042" s="81"/>
      <c r="K5042" s="144"/>
    </row>
    <row r="5043" spans="1:11" ht="16.5" x14ac:dyDescent="0.3">
      <c r="A5043" s="77">
        <v>43412</v>
      </c>
      <c r="B5043" s="142" t="s">
        <v>2953</v>
      </c>
      <c r="C5043" s="79" t="s">
        <v>559</v>
      </c>
      <c r="D5043" s="127" t="s">
        <v>19</v>
      </c>
      <c r="E5043" s="126">
        <v>2</v>
      </c>
      <c r="F5043" s="143">
        <v>543400</v>
      </c>
      <c r="G5043" s="80">
        <f t="shared" si="72"/>
        <v>1086800</v>
      </c>
      <c r="H5043" s="133">
        <f>G5043</f>
        <v>1086800</v>
      </c>
      <c r="I5043" s="162" t="s">
        <v>2524</v>
      </c>
      <c r="J5043" s="81"/>
      <c r="K5043" s="144"/>
    </row>
    <row r="5044" spans="1:11" ht="16.5" x14ac:dyDescent="0.3">
      <c r="A5044" s="77"/>
      <c r="B5044" s="142"/>
      <c r="C5044" s="79"/>
      <c r="D5044" s="127"/>
      <c r="E5044" s="126"/>
      <c r="F5044" s="143"/>
      <c r="G5044" s="80">
        <f t="shared" si="72"/>
        <v>0</v>
      </c>
      <c r="H5044" s="133"/>
      <c r="I5044" s="162"/>
      <c r="J5044" s="81"/>
      <c r="K5044" s="144"/>
    </row>
    <row r="5045" spans="1:11" ht="16.5" x14ac:dyDescent="0.3">
      <c r="A5045" s="77">
        <v>43412</v>
      </c>
      <c r="B5045" s="142" t="s">
        <v>2954</v>
      </c>
      <c r="C5045" s="79" t="s">
        <v>2619</v>
      </c>
      <c r="D5045" s="127" t="s">
        <v>1325</v>
      </c>
      <c r="E5045" s="126">
        <v>1</v>
      </c>
      <c r="F5045" s="143">
        <v>603900</v>
      </c>
      <c r="G5045" s="80">
        <f t="shared" si="72"/>
        <v>603900</v>
      </c>
      <c r="H5045" s="133">
        <f>G5045</f>
        <v>603900</v>
      </c>
      <c r="I5045" s="162" t="s">
        <v>314</v>
      </c>
      <c r="J5045" s="81"/>
      <c r="K5045" s="144"/>
    </row>
    <row r="5046" spans="1:11" ht="16.5" x14ac:dyDescent="0.3">
      <c r="A5046" s="77"/>
      <c r="B5046" s="142"/>
      <c r="C5046" s="79"/>
      <c r="D5046" s="127"/>
      <c r="E5046" s="126"/>
      <c r="F5046" s="143"/>
      <c r="G5046" s="80">
        <f t="shared" si="72"/>
        <v>0</v>
      </c>
      <c r="H5046" s="133"/>
      <c r="I5046" s="162"/>
      <c r="J5046" s="81"/>
      <c r="K5046" s="144"/>
    </row>
    <row r="5047" spans="1:11" ht="16.5" x14ac:dyDescent="0.3">
      <c r="A5047" s="77">
        <v>43412</v>
      </c>
      <c r="B5047" s="142" t="s">
        <v>2955</v>
      </c>
      <c r="C5047" s="79" t="s">
        <v>2063</v>
      </c>
      <c r="D5047" s="127" t="s">
        <v>391</v>
      </c>
      <c r="E5047" s="126">
        <v>1</v>
      </c>
      <c r="F5047" s="143">
        <v>562500.28</v>
      </c>
      <c r="G5047" s="80">
        <f t="shared" si="72"/>
        <v>562500.28</v>
      </c>
      <c r="H5047" s="133"/>
      <c r="I5047" s="162"/>
      <c r="J5047" s="81"/>
      <c r="K5047" s="144"/>
    </row>
    <row r="5048" spans="1:11" ht="16.5" x14ac:dyDescent="0.3">
      <c r="A5048" s="77"/>
      <c r="B5048" s="142"/>
      <c r="C5048" s="79"/>
      <c r="D5048" s="127" t="s">
        <v>2956</v>
      </c>
      <c r="E5048" s="126">
        <v>1</v>
      </c>
      <c r="F5048" s="143">
        <v>1264500.27</v>
      </c>
      <c r="G5048" s="80">
        <f t="shared" si="72"/>
        <v>1264500.27</v>
      </c>
      <c r="H5048" s="133">
        <f>SUM(G5047:G5048)</f>
        <v>1827000.55</v>
      </c>
      <c r="I5048" s="162" t="s">
        <v>309</v>
      </c>
      <c r="J5048" s="81"/>
      <c r="K5048" s="144"/>
    </row>
    <row r="5049" spans="1:11" ht="16.5" x14ac:dyDescent="0.3">
      <c r="A5049" s="77"/>
      <c r="B5049" s="142"/>
      <c r="C5049" s="79"/>
      <c r="D5049" s="127"/>
      <c r="E5049" s="126"/>
      <c r="F5049" s="143"/>
      <c r="G5049" s="80">
        <f t="shared" si="72"/>
        <v>0</v>
      </c>
      <c r="H5049" s="133"/>
      <c r="I5049" s="162"/>
      <c r="J5049" s="81"/>
      <c r="K5049" s="144"/>
    </row>
    <row r="5050" spans="1:11" ht="16.5" x14ac:dyDescent="0.3">
      <c r="A5050" s="77">
        <v>43412</v>
      </c>
      <c r="B5050" s="142" t="s">
        <v>2957</v>
      </c>
      <c r="C5050" s="79" t="s">
        <v>253</v>
      </c>
      <c r="D5050" s="127" t="s">
        <v>109</v>
      </c>
      <c r="E5050" s="126">
        <v>3</v>
      </c>
      <c r="F5050" s="143">
        <v>230000.1</v>
      </c>
      <c r="G5050" s="80">
        <f t="shared" si="72"/>
        <v>690000.3</v>
      </c>
      <c r="H5050" s="133">
        <f>G5050</f>
        <v>690000.3</v>
      </c>
      <c r="I5050" s="162" t="s">
        <v>315</v>
      </c>
      <c r="J5050" s="81"/>
      <c r="K5050" s="144"/>
    </row>
    <row r="5051" spans="1:11" ht="16.5" x14ac:dyDescent="0.3">
      <c r="A5051" s="77"/>
      <c r="B5051" s="142"/>
      <c r="C5051" s="79"/>
      <c r="D5051" s="127"/>
      <c r="E5051" s="126"/>
      <c r="F5051" s="143"/>
      <c r="G5051" s="80">
        <f t="shared" si="72"/>
        <v>0</v>
      </c>
      <c r="H5051" s="133"/>
      <c r="I5051" s="162"/>
      <c r="J5051" s="81"/>
      <c r="K5051" s="144"/>
    </row>
    <row r="5052" spans="1:11" ht="16.5" x14ac:dyDescent="0.3">
      <c r="A5052" s="77">
        <v>43412</v>
      </c>
      <c r="B5052" s="142" t="s">
        <v>2958</v>
      </c>
      <c r="C5052" s="79" t="s">
        <v>387</v>
      </c>
      <c r="D5052" s="127" t="s">
        <v>104</v>
      </c>
      <c r="E5052" s="126">
        <v>1</v>
      </c>
      <c r="F5052" s="143">
        <v>513900.09</v>
      </c>
      <c r="G5052" s="80">
        <f t="shared" si="72"/>
        <v>513900.09</v>
      </c>
      <c r="H5052" s="133">
        <f>G5052</f>
        <v>513900.09</v>
      </c>
      <c r="I5052" s="162" t="s">
        <v>309</v>
      </c>
      <c r="J5052" s="81"/>
      <c r="K5052" s="144"/>
    </row>
    <row r="5053" spans="1:11" ht="16.5" x14ac:dyDescent="0.3">
      <c r="A5053" s="77"/>
      <c r="B5053" s="142"/>
      <c r="C5053" s="79"/>
      <c r="D5053" s="127"/>
      <c r="E5053" s="126"/>
      <c r="F5053" s="143"/>
      <c r="G5053" s="80">
        <f t="shared" si="72"/>
        <v>0</v>
      </c>
      <c r="H5053" s="133"/>
      <c r="I5053" s="162"/>
      <c r="J5053" s="81"/>
      <c r="K5053" s="144"/>
    </row>
    <row r="5054" spans="1:11" ht="16.5" x14ac:dyDescent="0.3">
      <c r="A5054" s="77">
        <v>43412</v>
      </c>
      <c r="B5054" s="142" t="s">
        <v>2959</v>
      </c>
      <c r="C5054" s="79" t="s">
        <v>2853</v>
      </c>
      <c r="D5054" s="127" t="s">
        <v>19</v>
      </c>
      <c r="E5054" s="126">
        <v>1</v>
      </c>
      <c r="F5054" s="143">
        <v>572000</v>
      </c>
      <c r="G5054" s="80">
        <f t="shared" si="72"/>
        <v>572000</v>
      </c>
      <c r="H5054" s="133">
        <f>G5054</f>
        <v>572000</v>
      </c>
      <c r="I5054" s="162" t="s">
        <v>1215</v>
      </c>
      <c r="J5054" s="81"/>
      <c r="K5054" s="144"/>
    </row>
    <row r="5055" spans="1:11" ht="16.5" x14ac:dyDescent="0.3">
      <c r="A5055" s="77"/>
      <c r="B5055" s="142"/>
      <c r="C5055" s="79"/>
      <c r="D5055" s="127"/>
      <c r="E5055" s="126"/>
      <c r="F5055" s="143"/>
      <c r="G5055" s="80">
        <f t="shared" si="72"/>
        <v>0</v>
      </c>
      <c r="H5055" s="133"/>
      <c r="I5055" s="162"/>
      <c r="J5055" s="81"/>
      <c r="K5055" s="144"/>
    </row>
    <row r="5056" spans="1:11" ht="16.5" x14ac:dyDescent="0.3">
      <c r="A5056" s="77">
        <v>43412</v>
      </c>
      <c r="B5056" s="142" t="s">
        <v>2960</v>
      </c>
      <c r="C5056" s="79" t="s">
        <v>693</v>
      </c>
      <c r="D5056" s="127" t="s">
        <v>31</v>
      </c>
      <c r="E5056" s="126">
        <v>2</v>
      </c>
      <c r="F5056" s="143">
        <v>529199.55000000005</v>
      </c>
      <c r="G5056" s="80">
        <f t="shared" si="72"/>
        <v>1058399.1000000001</v>
      </c>
      <c r="H5056" s="133">
        <f>G5056</f>
        <v>1058399.1000000001</v>
      </c>
      <c r="I5056" s="162" t="s">
        <v>309</v>
      </c>
      <c r="J5056" s="81"/>
      <c r="K5056" s="144"/>
    </row>
    <row r="5057" spans="1:11" ht="16.5" x14ac:dyDescent="0.3">
      <c r="A5057" s="77"/>
      <c r="B5057" s="142"/>
      <c r="C5057" s="79"/>
      <c r="D5057" s="127"/>
      <c r="E5057" s="126"/>
      <c r="F5057" s="143"/>
      <c r="G5057" s="80">
        <f t="shared" si="72"/>
        <v>0</v>
      </c>
      <c r="H5057" s="133"/>
      <c r="I5057" s="162"/>
      <c r="J5057" s="81"/>
      <c r="K5057" s="144"/>
    </row>
    <row r="5058" spans="1:11" ht="16.5" x14ac:dyDescent="0.3">
      <c r="A5058" s="77">
        <v>43412</v>
      </c>
      <c r="B5058" s="142" t="s">
        <v>2961</v>
      </c>
      <c r="C5058" s="79" t="s">
        <v>2962</v>
      </c>
      <c r="D5058" s="127" t="s">
        <v>1461</v>
      </c>
      <c r="E5058" s="126">
        <v>12</v>
      </c>
      <c r="F5058" s="143">
        <v>1104300.51</v>
      </c>
      <c r="G5058" s="80">
        <f t="shared" si="72"/>
        <v>13251606.120000001</v>
      </c>
      <c r="H5058" s="133">
        <f>G5058</f>
        <v>13251606.120000001</v>
      </c>
      <c r="I5058" s="162" t="s">
        <v>309</v>
      </c>
      <c r="J5058" s="81"/>
      <c r="K5058" s="144"/>
    </row>
    <row r="5059" spans="1:11" ht="16.5" x14ac:dyDescent="0.3">
      <c r="A5059" s="77"/>
      <c r="B5059" s="142"/>
      <c r="C5059" s="79"/>
      <c r="D5059" s="127"/>
      <c r="E5059" s="126"/>
      <c r="F5059" s="143"/>
      <c r="G5059" s="80">
        <f t="shared" si="72"/>
        <v>0</v>
      </c>
      <c r="H5059" s="133"/>
      <c r="I5059" s="162"/>
      <c r="J5059" s="81"/>
      <c r="K5059" s="144"/>
    </row>
    <row r="5060" spans="1:11" ht="16.5" x14ac:dyDescent="0.3">
      <c r="A5060" s="77">
        <v>43412</v>
      </c>
      <c r="B5060" s="142" t="s">
        <v>2963</v>
      </c>
      <c r="C5060" s="79" t="s">
        <v>48</v>
      </c>
      <c r="D5060" s="127" t="s">
        <v>2494</v>
      </c>
      <c r="E5060" s="126">
        <v>3</v>
      </c>
      <c r="F5060" s="143">
        <v>656450.18999999994</v>
      </c>
      <c r="G5060" s="80">
        <f t="shared" si="72"/>
        <v>1969350.5699999998</v>
      </c>
      <c r="H5060" s="133">
        <f>G5060</f>
        <v>1969350.5699999998</v>
      </c>
      <c r="I5060" s="162" t="s">
        <v>1756</v>
      </c>
      <c r="J5060" s="81"/>
      <c r="K5060" s="144"/>
    </row>
    <row r="5061" spans="1:11" ht="16.5" x14ac:dyDescent="0.3">
      <c r="A5061" s="77"/>
      <c r="B5061" s="142"/>
      <c r="C5061" s="79"/>
      <c r="D5061" s="127"/>
      <c r="E5061" s="126"/>
      <c r="F5061" s="143"/>
      <c r="G5061" s="80">
        <f t="shared" si="72"/>
        <v>0</v>
      </c>
      <c r="H5061" s="133"/>
      <c r="I5061" s="162"/>
      <c r="J5061" s="81"/>
      <c r="K5061" s="144"/>
    </row>
    <row r="5062" spans="1:11" ht="16.5" x14ac:dyDescent="0.3">
      <c r="A5062" s="77">
        <v>43413</v>
      </c>
      <c r="B5062" s="142" t="s">
        <v>2964</v>
      </c>
      <c r="C5062" s="79" t="s">
        <v>985</v>
      </c>
      <c r="D5062" s="127" t="s">
        <v>1966</v>
      </c>
      <c r="E5062" s="126">
        <v>24</v>
      </c>
      <c r="F5062" s="143">
        <v>66999.899999999994</v>
      </c>
      <c r="G5062" s="80">
        <f t="shared" si="72"/>
        <v>1607997.5999999999</v>
      </c>
      <c r="H5062" s="133"/>
      <c r="I5062" s="162"/>
      <c r="J5062" s="81"/>
      <c r="K5062" s="144"/>
    </row>
    <row r="5063" spans="1:11" ht="16.5" x14ac:dyDescent="0.3">
      <c r="A5063" s="77"/>
      <c r="B5063" s="142"/>
      <c r="C5063" s="79"/>
      <c r="D5063" s="127" t="s">
        <v>1721</v>
      </c>
      <c r="E5063" s="126">
        <v>24</v>
      </c>
      <c r="F5063" s="143">
        <v>133999.79999999999</v>
      </c>
      <c r="G5063" s="80">
        <f t="shared" si="72"/>
        <v>3215995.1999999997</v>
      </c>
      <c r="H5063" s="133"/>
      <c r="I5063" s="162"/>
      <c r="J5063" s="81"/>
      <c r="K5063" s="144"/>
    </row>
    <row r="5064" spans="1:11" ht="16.5" x14ac:dyDescent="0.3">
      <c r="A5064" s="77"/>
      <c r="B5064" s="142"/>
      <c r="C5064" s="79"/>
      <c r="D5064" s="127" t="s">
        <v>1725</v>
      </c>
      <c r="E5064" s="126">
        <v>24</v>
      </c>
      <c r="F5064" s="143">
        <v>66999.899999999994</v>
      </c>
      <c r="G5064" s="80">
        <f t="shared" si="72"/>
        <v>1607997.5999999999</v>
      </c>
      <c r="H5064" s="133"/>
      <c r="I5064" s="162"/>
      <c r="J5064" s="81"/>
      <c r="K5064" s="144"/>
    </row>
    <row r="5065" spans="1:11" ht="16.5" x14ac:dyDescent="0.3">
      <c r="A5065" s="77"/>
      <c r="B5065" s="142"/>
      <c r="C5065" s="79"/>
      <c r="D5065" s="127" t="s">
        <v>1930</v>
      </c>
      <c r="E5065" s="126">
        <v>24</v>
      </c>
      <c r="F5065" s="143">
        <v>66999.899999999994</v>
      </c>
      <c r="G5065" s="80">
        <f t="shared" si="72"/>
        <v>1607997.5999999999</v>
      </c>
      <c r="H5065" s="133">
        <f>SUM(G5062:G5065)</f>
        <v>8039987.9999999991</v>
      </c>
      <c r="I5065" s="162" t="s">
        <v>2545</v>
      </c>
      <c r="J5065" s="81"/>
      <c r="K5065" s="144"/>
    </row>
    <row r="5066" spans="1:11" ht="16.5" x14ac:dyDescent="0.3">
      <c r="A5066" s="77"/>
      <c r="B5066" s="142"/>
      <c r="C5066" s="79"/>
      <c r="D5066" s="127"/>
      <c r="E5066" s="126"/>
      <c r="F5066" s="143"/>
      <c r="G5066" s="80">
        <f t="shared" si="72"/>
        <v>0</v>
      </c>
      <c r="H5066" s="133"/>
      <c r="I5066" s="162"/>
      <c r="J5066" s="81"/>
      <c r="K5066" s="144"/>
    </row>
    <row r="5067" spans="1:11" ht="16.5" x14ac:dyDescent="0.3">
      <c r="A5067" s="77">
        <v>43413</v>
      </c>
      <c r="B5067" s="142" t="s">
        <v>2965</v>
      </c>
      <c r="C5067" s="79" t="s">
        <v>359</v>
      </c>
      <c r="D5067" s="127" t="s">
        <v>1094</v>
      </c>
      <c r="E5067" s="126">
        <v>3</v>
      </c>
      <c r="F5067" s="143">
        <v>215000.5</v>
      </c>
      <c r="G5067" s="80">
        <f t="shared" si="72"/>
        <v>645001.5</v>
      </c>
      <c r="H5067" s="133">
        <f>G5067</f>
        <v>645001.5</v>
      </c>
      <c r="I5067" s="162" t="s">
        <v>1756</v>
      </c>
      <c r="J5067" s="81"/>
      <c r="K5067" s="144"/>
    </row>
    <row r="5068" spans="1:11" ht="16.5" x14ac:dyDescent="0.3">
      <c r="A5068" s="77"/>
      <c r="B5068" s="142"/>
      <c r="C5068" s="79"/>
      <c r="D5068" s="127"/>
      <c r="E5068" s="126"/>
      <c r="F5068" s="143"/>
      <c r="G5068" s="80">
        <f t="shared" si="72"/>
        <v>0</v>
      </c>
      <c r="H5068" s="133"/>
      <c r="I5068" s="162"/>
      <c r="J5068" s="81"/>
      <c r="K5068" s="144"/>
    </row>
    <row r="5069" spans="1:11" ht="16.5" x14ac:dyDescent="0.3">
      <c r="A5069" s="77">
        <v>43413</v>
      </c>
      <c r="B5069" s="142" t="s">
        <v>2966</v>
      </c>
      <c r="C5069" s="79" t="s">
        <v>1978</v>
      </c>
      <c r="D5069" s="127" t="s">
        <v>31</v>
      </c>
      <c r="E5069" s="126">
        <v>1</v>
      </c>
      <c r="F5069" s="143">
        <v>529199.44999999995</v>
      </c>
      <c r="G5069" s="80">
        <f t="shared" si="72"/>
        <v>529199.44999999995</v>
      </c>
      <c r="H5069" s="133">
        <f>G5069</f>
        <v>529199.44999999995</v>
      </c>
      <c r="I5069" s="162" t="s">
        <v>1756</v>
      </c>
      <c r="J5069" s="81"/>
      <c r="K5069" s="144"/>
    </row>
    <row r="5070" spans="1:11" ht="16.5" x14ac:dyDescent="0.3">
      <c r="A5070" s="77"/>
      <c r="B5070" s="142"/>
      <c r="C5070" s="79"/>
      <c r="D5070" s="127"/>
      <c r="E5070" s="126"/>
      <c r="F5070" s="143"/>
      <c r="G5070" s="80">
        <f t="shared" si="72"/>
        <v>0</v>
      </c>
      <c r="H5070" s="133"/>
      <c r="I5070" s="162"/>
      <c r="J5070" s="81"/>
      <c r="K5070" s="144"/>
    </row>
    <row r="5071" spans="1:11" ht="16.5" x14ac:dyDescent="0.3">
      <c r="A5071" s="77">
        <v>43413</v>
      </c>
      <c r="B5071" s="142" t="s">
        <v>2967</v>
      </c>
      <c r="C5071" s="79" t="s">
        <v>2968</v>
      </c>
      <c r="D5071" s="127" t="s">
        <v>1094</v>
      </c>
      <c r="E5071" s="126">
        <v>2</v>
      </c>
      <c r="F5071" s="143">
        <v>215000.5</v>
      </c>
      <c r="G5071" s="80">
        <f t="shared" si="72"/>
        <v>430001</v>
      </c>
      <c r="H5071" s="133"/>
      <c r="I5071" s="162"/>
      <c r="J5071" s="81"/>
      <c r="K5071" s="144"/>
    </row>
    <row r="5072" spans="1:11" ht="16.5" x14ac:dyDescent="0.3">
      <c r="A5072" s="77"/>
      <c r="B5072" s="142"/>
      <c r="C5072" s="79"/>
      <c r="D5072" s="127" t="s">
        <v>109</v>
      </c>
      <c r="E5072" s="126">
        <v>1</v>
      </c>
      <c r="F5072" s="143">
        <v>230000.1</v>
      </c>
      <c r="G5072" s="80">
        <f t="shared" si="72"/>
        <v>230000.1</v>
      </c>
      <c r="H5072" s="133">
        <f>SUM(G5071:G5072)</f>
        <v>660001.1</v>
      </c>
      <c r="I5072" s="162" t="s">
        <v>309</v>
      </c>
      <c r="J5072" s="81"/>
      <c r="K5072" s="144"/>
    </row>
    <row r="5073" spans="1:11" ht="16.5" x14ac:dyDescent="0.3">
      <c r="A5073" s="77"/>
      <c r="B5073" s="142"/>
      <c r="C5073" s="79"/>
      <c r="D5073" s="127"/>
      <c r="E5073" s="126"/>
      <c r="F5073" s="143"/>
      <c r="G5073" s="80">
        <f t="shared" si="72"/>
        <v>0</v>
      </c>
      <c r="H5073" s="133"/>
      <c r="I5073" s="162"/>
      <c r="J5073" s="81"/>
      <c r="K5073" s="144"/>
    </row>
    <row r="5074" spans="1:11" ht="16.5" x14ac:dyDescent="0.3">
      <c r="A5074" s="77">
        <v>43413</v>
      </c>
      <c r="B5074" s="142" t="s">
        <v>2969</v>
      </c>
      <c r="C5074" s="79" t="s">
        <v>1480</v>
      </c>
      <c r="D5074" s="127" t="s">
        <v>405</v>
      </c>
      <c r="E5074" s="126">
        <v>1</v>
      </c>
      <c r="F5074" s="143">
        <v>540000.55000000005</v>
      </c>
      <c r="G5074" s="80">
        <f t="shared" si="72"/>
        <v>540000.55000000005</v>
      </c>
      <c r="H5074" s="133"/>
      <c r="I5074" s="162"/>
      <c r="J5074" s="81"/>
      <c r="K5074" s="144"/>
    </row>
    <row r="5075" spans="1:11" ht="16.5" x14ac:dyDescent="0.3">
      <c r="A5075" s="77"/>
      <c r="B5075" s="142"/>
      <c r="C5075" s="79"/>
      <c r="D5075" s="127" t="s">
        <v>1325</v>
      </c>
      <c r="E5075" s="126">
        <v>1</v>
      </c>
      <c r="F5075" s="143">
        <v>603900</v>
      </c>
      <c r="G5075" s="80">
        <f t="shared" si="72"/>
        <v>603900</v>
      </c>
      <c r="H5075" s="133">
        <f>SUM(G5074:G5075)</f>
        <v>1143900.55</v>
      </c>
      <c r="I5075" s="162" t="s">
        <v>314</v>
      </c>
      <c r="J5075" s="81"/>
      <c r="K5075" s="144"/>
    </row>
    <row r="5076" spans="1:11" ht="16.5" x14ac:dyDescent="0.3">
      <c r="A5076" s="77"/>
      <c r="B5076" s="142"/>
      <c r="C5076" s="79"/>
      <c r="D5076" s="127"/>
      <c r="E5076" s="126"/>
      <c r="F5076" s="143"/>
      <c r="G5076" s="80">
        <f t="shared" si="72"/>
        <v>0</v>
      </c>
      <c r="H5076" s="133"/>
      <c r="I5076" s="162"/>
      <c r="J5076" s="81"/>
      <c r="K5076" s="144"/>
    </row>
    <row r="5077" spans="1:11" ht="16.5" x14ac:dyDescent="0.3">
      <c r="A5077" s="77">
        <v>43413</v>
      </c>
      <c r="B5077" s="142" t="s">
        <v>2970</v>
      </c>
      <c r="C5077" s="79" t="s">
        <v>1524</v>
      </c>
      <c r="D5077" s="127" t="s">
        <v>31</v>
      </c>
      <c r="E5077" s="126">
        <v>1</v>
      </c>
      <c r="F5077" s="143">
        <v>587999.5</v>
      </c>
      <c r="G5077" s="80">
        <f t="shared" si="72"/>
        <v>587999.5</v>
      </c>
      <c r="H5077" s="133"/>
      <c r="I5077" s="162"/>
      <c r="J5077" s="81"/>
      <c r="K5077" s="144"/>
    </row>
    <row r="5078" spans="1:11" ht="16.5" x14ac:dyDescent="0.3">
      <c r="A5078" s="77"/>
      <c r="B5078" s="142"/>
      <c r="C5078" s="79"/>
      <c r="D5078" s="127" t="s">
        <v>1094</v>
      </c>
      <c r="E5078" s="126">
        <v>1</v>
      </c>
      <c r="F5078" s="143">
        <v>215000.5</v>
      </c>
      <c r="G5078" s="80">
        <f t="shared" si="72"/>
        <v>215000.5</v>
      </c>
      <c r="H5078" s="133">
        <f>SUM(G5077:G5078)</f>
        <v>803000</v>
      </c>
      <c r="I5078" s="162" t="s">
        <v>309</v>
      </c>
      <c r="J5078" s="81"/>
      <c r="K5078" s="144"/>
    </row>
    <row r="5079" spans="1:11" ht="16.5" x14ac:dyDescent="0.3">
      <c r="A5079" s="77"/>
      <c r="B5079" s="142"/>
      <c r="C5079" s="79"/>
      <c r="D5079" s="127"/>
      <c r="E5079" s="126"/>
      <c r="F5079" s="143"/>
      <c r="G5079" s="80">
        <f t="shared" si="72"/>
        <v>0</v>
      </c>
      <c r="H5079" s="133"/>
      <c r="I5079" s="162"/>
      <c r="J5079" s="81"/>
      <c r="K5079" s="144"/>
    </row>
    <row r="5080" spans="1:11" ht="16.5" x14ac:dyDescent="0.3">
      <c r="A5080" s="77">
        <v>43413</v>
      </c>
      <c r="B5080" s="142" t="s">
        <v>2971</v>
      </c>
      <c r="C5080" s="79" t="s">
        <v>2972</v>
      </c>
      <c r="D5080" s="127" t="s">
        <v>1755</v>
      </c>
      <c r="E5080" s="126">
        <v>8</v>
      </c>
      <c r="F5080" s="143">
        <v>165000</v>
      </c>
      <c r="G5080" s="80">
        <f t="shared" si="72"/>
        <v>1320000</v>
      </c>
      <c r="H5080" s="133">
        <f>G5080</f>
        <v>1320000</v>
      </c>
      <c r="I5080" s="162" t="s">
        <v>1756</v>
      </c>
      <c r="J5080" s="81"/>
      <c r="K5080" s="144"/>
    </row>
    <row r="5081" spans="1:11" ht="16.5" x14ac:dyDescent="0.3">
      <c r="A5081" s="77"/>
      <c r="B5081" s="142"/>
      <c r="C5081" s="79"/>
      <c r="D5081" s="127"/>
      <c r="E5081" s="126"/>
      <c r="F5081" s="143"/>
      <c r="G5081" s="80">
        <f t="shared" si="72"/>
        <v>0</v>
      </c>
      <c r="H5081" s="133"/>
      <c r="I5081" s="162"/>
      <c r="J5081" s="81"/>
      <c r="K5081" s="144"/>
    </row>
    <row r="5082" spans="1:11" ht="16.5" x14ac:dyDescent="0.3">
      <c r="A5082" s="77">
        <v>43413</v>
      </c>
      <c r="B5082" s="142" t="s">
        <v>2973</v>
      </c>
      <c r="C5082" s="79" t="s">
        <v>2974</v>
      </c>
      <c r="D5082" s="127" t="s">
        <v>1549</v>
      </c>
      <c r="E5082" s="126">
        <v>2</v>
      </c>
      <c r="F5082" s="143">
        <v>165000</v>
      </c>
      <c r="G5082" s="80">
        <f t="shared" si="72"/>
        <v>330000</v>
      </c>
      <c r="H5082" s="133">
        <f>G5082</f>
        <v>330000</v>
      </c>
      <c r="I5082" s="162" t="s">
        <v>1756</v>
      </c>
      <c r="J5082" s="81"/>
      <c r="K5082" s="144"/>
    </row>
    <row r="5083" spans="1:11" ht="16.5" x14ac:dyDescent="0.3">
      <c r="A5083" s="77"/>
      <c r="B5083" s="142"/>
      <c r="C5083" s="79"/>
      <c r="D5083" s="127"/>
      <c r="E5083" s="126"/>
      <c r="F5083" s="143"/>
      <c r="G5083" s="80">
        <f t="shared" si="72"/>
        <v>0</v>
      </c>
      <c r="H5083" s="133"/>
      <c r="I5083" s="162"/>
      <c r="J5083" s="81"/>
      <c r="K5083" s="144"/>
    </row>
    <row r="5084" spans="1:11" ht="16.5" x14ac:dyDescent="0.3">
      <c r="A5084" s="77">
        <v>43413</v>
      </c>
      <c r="B5084" s="142" t="s">
        <v>2975</v>
      </c>
      <c r="C5084" s="79" t="s">
        <v>1005</v>
      </c>
      <c r="D5084" s="127" t="s">
        <v>1325</v>
      </c>
      <c r="E5084" s="126">
        <v>1</v>
      </c>
      <c r="F5084" s="143">
        <v>603900</v>
      </c>
      <c r="G5084" s="80">
        <f t="shared" si="72"/>
        <v>603900</v>
      </c>
      <c r="H5084" s="133">
        <f>G5084</f>
        <v>603900</v>
      </c>
      <c r="I5084" s="162" t="s">
        <v>309</v>
      </c>
      <c r="J5084" s="81"/>
      <c r="K5084" s="144"/>
    </row>
    <row r="5085" spans="1:11" ht="16.5" x14ac:dyDescent="0.3">
      <c r="A5085" s="77"/>
      <c r="B5085" s="142"/>
      <c r="C5085" s="79"/>
      <c r="D5085" s="127"/>
      <c r="E5085" s="126"/>
      <c r="F5085" s="143"/>
      <c r="G5085" s="80">
        <f t="shared" si="72"/>
        <v>0</v>
      </c>
      <c r="H5085" s="133"/>
      <c r="I5085" s="162"/>
      <c r="J5085" s="81"/>
      <c r="K5085" s="144"/>
    </row>
    <row r="5086" spans="1:11" ht="16.5" x14ac:dyDescent="0.3">
      <c r="A5086" s="77">
        <v>43413</v>
      </c>
      <c r="B5086" s="142" t="s">
        <v>2976</v>
      </c>
      <c r="C5086" s="79" t="s">
        <v>1262</v>
      </c>
      <c r="D5086" s="127" t="s">
        <v>887</v>
      </c>
      <c r="E5086" s="126">
        <v>2</v>
      </c>
      <c r="F5086" s="143">
        <v>230000.1</v>
      </c>
      <c r="G5086" s="80">
        <f t="shared" si="72"/>
        <v>460000.2</v>
      </c>
      <c r="H5086" s="133">
        <f>G5086</f>
        <v>460000.2</v>
      </c>
      <c r="I5086" s="162" t="s">
        <v>309</v>
      </c>
      <c r="J5086" s="81"/>
      <c r="K5086" s="144"/>
    </row>
    <row r="5087" spans="1:11" ht="16.5" x14ac:dyDescent="0.3">
      <c r="A5087" s="77"/>
      <c r="B5087" s="142"/>
      <c r="C5087" s="79"/>
      <c r="D5087" s="127"/>
      <c r="E5087" s="126"/>
      <c r="F5087" s="143"/>
      <c r="G5087" s="80">
        <f t="shared" si="72"/>
        <v>0</v>
      </c>
      <c r="H5087" s="133"/>
      <c r="I5087" s="162"/>
      <c r="J5087" s="81"/>
      <c r="K5087" s="144"/>
    </row>
    <row r="5088" spans="1:11" ht="16.5" x14ac:dyDescent="0.3">
      <c r="A5088" s="77">
        <v>43413</v>
      </c>
      <c r="B5088" s="142" t="s">
        <v>2977</v>
      </c>
      <c r="C5088" s="79" t="s">
        <v>2600</v>
      </c>
      <c r="D5088" s="127" t="s">
        <v>1635</v>
      </c>
      <c r="E5088" s="126">
        <v>7</v>
      </c>
      <c r="F5088" s="143">
        <v>153674.73000000001</v>
      </c>
      <c r="G5088" s="80">
        <f t="shared" si="72"/>
        <v>1075723.1100000001</v>
      </c>
      <c r="H5088" s="133"/>
      <c r="I5088" s="162"/>
      <c r="J5088" s="81"/>
      <c r="K5088" s="144"/>
    </row>
    <row r="5089" spans="1:11" ht="16.5" x14ac:dyDescent="0.3">
      <c r="A5089" s="77"/>
      <c r="B5089" s="142"/>
      <c r="C5089" s="79"/>
      <c r="D5089" s="127" t="s">
        <v>2978</v>
      </c>
      <c r="E5089" s="126">
        <v>5</v>
      </c>
      <c r="F5089" s="143">
        <v>153674.65</v>
      </c>
      <c r="G5089" s="80">
        <f t="shared" si="72"/>
        <v>768373.25</v>
      </c>
      <c r="H5089" s="133">
        <f>SUM(G5088:G5089)</f>
        <v>1844096.36</v>
      </c>
      <c r="I5089" s="162" t="s">
        <v>1756</v>
      </c>
      <c r="J5089" s="81"/>
      <c r="K5089" s="144"/>
    </row>
    <row r="5090" spans="1:11" ht="16.5" x14ac:dyDescent="0.3">
      <c r="A5090" s="77"/>
      <c r="B5090" s="142"/>
      <c r="C5090" s="79"/>
      <c r="D5090" s="127"/>
      <c r="E5090" s="126"/>
      <c r="F5090" s="143"/>
      <c r="G5090" s="80">
        <f t="shared" si="72"/>
        <v>0</v>
      </c>
      <c r="H5090" s="133"/>
      <c r="I5090" s="162"/>
      <c r="J5090" s="81"/>
      <c r="K5090" s="144"/>
    </row>
    <row r="5091" spans="1:11" ht="16.5" x14ac:dyDescent="0.3">
      <c r="A5091" s="77">
        <v>43413</v>
      </c>
      <c r="B5091" s="142" t="s">
        <v>2979</v>
      </c>
      <c r="C5091" s="79" t="s">
        <v>2933</v>
      </c>
      <c r="D5091" s="127" t="s">
        <v>2980</v>
      </c>
      <c r="E5091" s="126">
        <v>6</v>
      </c>
      <c r="F5091" s="143">
        <v>219450</v>
      </c>
      <c r="G5091" s="80">
        <f t="shared" si="72"/>
        <v>1316700</v>
      </c>
      <c r="H5091" s="133">
        <f>G5091</f>
        <v>1316700</v>
      </c>
      <c r="I5091" s="162" t="s">
        <v>2524</v>
      </c>
      <c r="J5091" s="81"/>
      <c r="K5091" s="144"/>
    </row>
    <row r="5092" spans="1:11" ht="16.5" x14ac:dyDescent="0.3">
      <c r="A5092" s="77"/>
      <c r="B5092" s="142"/>
      <c r="C5092" s="79"/>
      <c r="D5092" s="127"/>
      <c r="E5092" s="126"/>
      <c r="F5092" s="143"/>
      <c r="G5092" s="80">
        <f t="shared" si="72"/>
        <v>0</v>
      </c>
      <c r="H5092" s="133"/>
      <c r="I5092" s="162"/>
      <c r="J5092" s="81"/>
      <c r="K5092" s="144"/>
    </row>
    <row r="5093" spans="1:11" ht="16.5" x14ac:dyDescent="0.3">
      <c r="A5093" s="77">
        <v>43413</v>
      </c>
      <c r="B5093" s="142" t="s">
        <v>2981</v>
      </c>
      <c r="C5093" s="79" t="s">
        <v>2376</v>
      </c>
      <c r="D5093" s="127" t="s">
        <v>1358</v>
      </c>
      <c r="E5093" s="126">
        <v>1</v>
      </c>
      <c r="F5093" s="143">
        <v>1205000.5</v>
      </c>
      <c r="G5093" s="80">
        <f t="shared" si="72"/>
        <v>1205000.5</v>
      </c>
      <c r="H5093" s="133">
        <f>G5093</f>
        <v>1205000.5</v>
      </c>
      <c r="I5093" s="162" t="s">
        <v>1215</v>
      </c>
      <c r="J5093" s="81"/>
      <c r="K5093" s="144"/>
    </row>
    <row r="5094" spans="1:11" ht="16.5" x14ac:dyDescent="0.3">
      <c r="A5094" s="77"/>
      <c r="B5094" s="142"/>
      <c r="C5094" s="79"/>
      <c r="D5094" s="127"/>
      <c r="E5094" s="126"/>
      <c r="F5094" s="143"/>
      <c r="G5094" s="80">
        <f t="shared" si="72"/>
        <v>0</v>
      </c>
      <c r="H5094" s="133"/>
      <c r="I5094" s="162"/>
      <c r="J5094" s="81"/>
      <c r="K5094" s="144"/>
    </row>
    <row r="5095" spans="1:11" ht="16.5" x14ac:dyDescent="0.3">
      <c r="A5095" s="77">
        <v>43413</v>
      </c>
      <c r="B5095" s="142" t="s">
        <v>2982</v>
      </c>
      <c r="C5095" s="79" t="s">
        <v>2972</v>
      </c>
      <c r="D5095" s="127" t="s">
        <v>1100</v>
      </c>
      <c r="E5095" s="126">
        <v>2</v>
      </c>
      <c r="F5095" s="143">
        <v>226100.38</v>
      </c>
      <c r="G5095" s="80">
        <f t="shared" si="72"/>
        <v>452200.76</v>
      </c>
      <c r="H5095" s="133"/>
      <c r="I5095" s="162"/>
      <c r="J5095" s="81"/>
      <c r="K5095" s="144"/>
    </row>
    <row r="5096" spans="1:11" ht="16.5" x14ac:dyDescent="0.3">
      <c r="A5096" s="77"/>
      <c r="B5096" s="142"/>
      <c r="C5096" s="79"/>
      <c r="D5096" s="127" t="s">
        <v>1101</v>
      </c>
      <c r="E5096" s="126">
        <v>2</v>
      </c>
      <c r="F5096" s="143">
        <v>226100.38</v>
      </c>
      <c r="G5096" s="80">
        <f t="shared" si="72"/>
        <v>452200.76</v>
      </c>
      <c r="H5096" s="133">
        <f>SUM(G5095:G5096)</f>
        <v>904401.52</v>
      </c>
      <c r="I5096" s="162" t="s">
        <v>1756</v>
      </c>
      <c r="J5096" s="81"/>
      <c r="K5096" s="144"/>
    </row>
    <row r="5097" spans="1:11" ht="16.5" x14ac:dyDescent="0.3">
      <c r="A5097" s="77"/>
      <c r="B5097" s="142"/>
      <c r="C5097" s="79"/>
      <c r="D5097" s="127"/>
      <c r="E5097" s="126"/>
      <c r="F5097" s="143"/>
      <c r="G5097" s="80">
        <f t="shared" si="72"/>
        <v>0</v>
      </c>
      <c r="H5097" s="133"/>
      <c r="I5097" s="162"/>
      <c r="J5097" s="81"/>
      <c r="K5097" s="144"/>
    </row>
    <row r="5098" spans="1:11" ht="16.5" x14ac:dyDescent="0.3">
      <c r="A5098" s="77">
        <v>43413</v>
      </c>
      <c r="B5098" s="142" t="s">
        <v>2983</v>
      </c>
      <c r="C5098" s="79" t="s">
        <v>2720</v>
      </c>
      <c r="D5098" s="127" t="s">
        <v>2984</v>
      </c>
      <c r="E5098" s="126">
        <v>12</v>
      </c>
      <c r="F5098" s="143">
        <v>287999.90999999997</v>
      </c>
      <c r="G5098" s="80">
        <f t="shared" si="72"/>
        <v>3455998.92</v>
      </c>
      <c r="H5098" s="133">
        <f>G5098</f>
        <v>3455998.92</v>
      </c>
      <c r="I5098" s="162" t="s">
        <v>309</v>
      </c>
      <c r="J5098" s="81"/>
      <c r="K5098" s="144"/>
    </row>
    <row r="5099" spans="1:11" ht="16.5" x14ac:dyDescent="0.3">
      <c r="A5099" s="77"/>
      <c r="B5099" s="142"/>
      <c r="C5099" s="79"/>
      <c r="D5099" s="127"/>
      <c r="E5099" s="126"/>
      <c r="F5099" s="143"/>
      <c r="G5099" s="80">
        <f t="shared" si="72"/>
        <v>0</v>
      </c>
      <c r="H5099" s="133"/>
      <c r="I5099" s="162"/>
      <c r="J5099" s="81"/>
      <c r="K5099" s="144"/>
    </row>
    <row r="5100" spans="1:11" ht="16.5" x14ac:dyDescent="0.3">
      <c r="A5100" s="77">
        <v>43413</v>
      </c>
      <c r="B5100" s="142" t="s">
        <v>2985</v>
      </c>
      <c r="C5100" s="79" t="s">
        <v>2986</v>
      </c>
      <c r="D5100" s="127" t="s">
        <v>2987</v>
      </c>
      <c r="E5100" s="126">
        <v>2</v>
      </c>
      <c r="F5100" s="143">
        <v>370499.52500000002</v>
      </c>
      <c r="G5100" s="80">
        <f t="shared" si="72"/>
        <v>740999.05</v>
      </c>
      <c r="H5100" s="133"/>
      <c r="I5100" s="162"/>
      <c r="J5100" s="81"/>
      <c r="K5100" s="144"/>
    </row>
    <row r="5101" spans="1:11" ht="16.5" x14ac:dyDescent="0.3">
      <c r="A5101" s="77"/>
      <c r="B5101" s="142"/>
      <c r="C5101" s="79"/>
      <c r="D5101" s="127" t="s">
        <v>2988</v>
      </c>
      <c r="E5101" s="126">
        <v>2</v>
      </c>
      <c r="F5101" s="143">
        <v>308750.47499999998</v>
      </c>
      <c r="G5101" s="80">
        <f t="shared" si="72"/>
        <v>617500.94999999995</v>
      </c>
      <c r="H5101" s="133"/>
      <c r="I5101" s="162"/>
      <c r="J5101" s="81"/>
      <c r="K5101" s="144"/>
    </row>
    <row r="5102" spans="1:11" ht="16.5" x14ac:dyDescent="0.3">
      <c r="A5102" s="77"/>
      <c r="B5102" s="142"/>
      <c r="C5102" s="79"/>
      <c r="D5102" s="127" t="s">
        <v>947</v>
      </c>
      <c r="E5102" s="126">
        <v>2</v>
      </c>
      <c r="F5102" s="143">
        <v>282150</v>
      </c>
      <c r="G5102" s="80">
        <f t="shared" si="72"/>
        <v>564300</v>
      </c>
      <c r="H5102" s="133"/>
      <c r="I5102" s="162"/>
      <c r="J5102" s="81"/>
      <c r="K5102" s="144"/>
    </row>
    <row r="5103" spans="1:11" ht="16.5" x14ac:dyDescent="0.3">
      <c r="A5103" s="77"/>
      <c r="B5103" s="142"/>
      <c r="C5103" s="79"/>
      <c r="D5103" s="127" t="s">
        <v>1606</v>
      </c>
      <c r="E5103" s="126">
        <v>2</v>
      </c>
      <c r="F5103" s="143">
        <v>270750.09499999997</v>
      </c>
      <c r="G5103" s="80">
        <f t="shared" si="72"/>
        <v>541500.18999999994</v>
      </c>
      <c r="H5103" s="133">
        <f>SUM(G5100:G5103)</f>
        <v>2464300.19</v>
      </c>
      <c r="I5103" s="162" t="s">
        <v>309</v>
      </c>
      <c r="J5103" s="81"/>
      <c r="K5103" s="144"/>
    </row>
    <row r="5104" spans="1:11" ht="16.5" x14ac:dyDescent="0.3">
      <c r="A5104" s="77"/>
      <c r="B5104" s="142"/>
      <c r="C5104" s="79"/>
      <c r="D5104" s="127"/>
      <c r="E5104" s="126"/>
      <c r="F5104" s="143"/>
      <c r="G5104" s="80">
        <f t="shared" si="72"/>
        <v>0</v>
      </c>
      <c r="H5104" s="133"/>
      <c r="I5104" s="162"/>
      <c r="J5104" s="81"/>
      <c r="K5104" s="144"/>
    </row>
    <row r="5105" spans="1:11" ht="16.5" x14ac:dyDescent="0.3">
      <c r="A5105" s="77">
        <v>43413</v>
      </c>
      <c r="B5105" s="142" t="s">
        <v>2989</v>
      </c>
      <c r="C5105" s="79" t="s">
        <v>2990</v>
      </c>
      <c r="D5105" s="127" t="s">
        <v>2991</v>
      </c>
      <c r="E5105" s="126">
        <v>2</v>
      </c>
      <c r="F5105" s="143">
        <v>1049999.5</v>
      </c>
      <c r="G5105" s="80">
        <f t="shared" si="72"/>
        <v>2099999</v>
      </c>
      <c r="H5105" s="133"/>
      <c r="I5105" s="162"/>
      <c r="J5105" s="81"/>
      <c r="K5105" s="144"/>
    </row>
    <row r="5106" spans="1:11" ht="16.5" x14ac:dyDescent="0.3">
      <c r="A5106" s="77"/>
      <c r="B5106" s="142"/>
      <c r="C5106" s="79"/>
      <c r="D5106" s="127" t="s">
        <v>1926</v>
      </c>
      <c r="E5106" s="126">
        <v>1</v>
      </c>
      <c r="F5106" s="143">
        <v>4004999.9</v>
      </c>
      <c r="G5106" s="80">
        <f t="shared" si="72"/>
        <v>4004999.9</v>
      </c>
      <c r="H5106" s="133">
        <f>SUM(G5105:G5106)</f>
        <v>6104998.9000000004</v>
      </c>
      <c r="I5106" s="162" t="s">
        <v>314</v>
      </c>
      <c r="J5106" s="81"/>
      <c r="K5106" s="144"/>
    </row>
    <row r="5107" spans="1:11" ht="16.5" x14ac:dyDescent="0.3">
      <c r="A5107" s="77"/>
      <c r="B5107" s="142"/>
      <c r="C5107" s="79"/>
      <c r="D5107" s="127"/>
      <c r="E5107" s="126"/>
      <c r="F5107" s="143"/>
      <c r="G5107" s="80">
        <f t="shared" si="72"/>
        <v>0</v>
      </c>
      <c r="H5107" s="133"/>
      <c r="I5107" s="162"/>
      <c r="J5107" s="81"/>
      <c r="K5107" s="144"/>
    </row>
    <row r="5108" spans="1:11" ht="16.5" x14ac:dyDescent="0.3">
      <c r="A5108" s="77">
        <v>43414</v>
      </c>
      <c r="B5108" s="142" t="s">
        <v>2992</v>
      </c>
      <c r="C5108" s="79" t="s">
        <v>1642</v>
      </c>
      <c r="D5108" s="127" t="s">
        <v>1094</v>
      </c>
      <c r="E5108" s="126">
        <v>1</v>
      </c>
      <c r="F5108" s="143">
        <v>215000.5</v>
      </c>
      <c r="G5108" s="80">
        <f t="shared" si="72"/>
        <v>215000.5</v>
      </c>
      <c r="H5108" s="133">
        <f>G5108</f>
        <v>215000.5</v>
      </c>
      <c r="I5108" s="162" t="s">
        <v>2524</v>
      </c>
      <c r="J5108" s="81"/>
      <c r="K5108" s="144"/>
    </row>
    <row r="5109" spans="1:11" ht="16.5" x14ac:dyDescent="0.3">
      <c r="A5109" s="77"/>
      <c r="B5109" s="142"/>
      <c r="C5109" s="79"/>
      <c r="D5109" s="127"/>
      <c r="E5109" s="126"/>
      <c r="F5109" s="143"/>
      <c r="G5109" s="80">
        <f t="shared" si="72"/>
        <v>0</v>
      </c>
      <c r="H5109" s="133"/>
      <c r="I5109" s="162"/>
      <c r="J5109" s="81"/>
      <c r="K5109" s="144"/>
    </row>
    <row r="5110" spans="1:11" ht="16.5" x14ac:dyDescent="0.3">
      <c r="A5110" s="77">
        <v>43414</v>
      </c>
      <c r="B5110" s="142" t="s">
        <v>2993</v>
      </c>
      <c r="C5110" s="79" t="s">
        <v>2779</v>
      </c>
      <c r="D5110" s="127" t="s">
        <v>887</v>
      </c>
      <c r="E5110" s="126">
        <v>1</v>
      </c>
      <c r="F5110" s="143">
        <v>230000.1</v>
      </c>
      <c r="G5110" s="80">
        <f t="shared" si="72"/>
        <v>230000.1</v>
      </c>
      <c r="H5110" s="133">
        <f>G5110</f>
        <v>230000.1</v>
      </c>
      <c r="I5110" s="162" t="s">
        <v>2524</v>
      </c>
      <c r="J5110" s="81"/>
      <c r="K5110" s="144"/>
    </row>
    <row r="5111" spans="1:11" ht="16.5" x14ac:dyDescent="0.3">
      <c r="A5111" s="77"/>
      <c r="B5111" s="142"/>
      <c r="C5111" s="79"/>
      <c r="D5111" s="127"/>
      <c r="E5111" s="126"/>
      <c r="F5111" s="143"/>
      <c r="G5111" s="80">
        <f t="shared" si="72"/>
        <v>0</v>
      </c>
      <c r="H5111" s="133"/>
      <c r="I5111" s="162"/>
      <c r="J5111" s="81"/>
      <c r="K5111" s="144"/>
    </row>
    <row r="5112" spans="1:11" ht="16.5" x14ac:dyDescent="0.3">
      <c r="A5112" s="77">
        <v>43414</v>
      </c>
      <c r="B5112" s="142" t="s">
        <v>2994</v>
      </c>
      <c r="C5112" s="79" t="s">
        <v>2995</v>
      </c>
      <c r="D5112" s="127" t="s">
        <v>2653</v>
      </c>
      <c r="E5112" s="126">
        <v>6</v>
      </c>
      <c r="F5112" s="143">
        <v>243000.45</v>
      </c>
      <c r="G5112" s="80">
        <f t="shared" si="72"/>
        <v>1458002.7000000002</v>
      </c>
      <c r="H5112" s="133"/>
      <c r="I5112" s="162"/>
      <c r="J5112" s="81"/>
      <c r="K5112" s="144"/>
    </row>
    <row r="5113" spans="1:11" ht="16.5" x14ac:dyDescent="0.3">
      <c r="A5113" s="77"/>
      <c r="B5113" s="142"/>
      <c r="C5113" s="79"/>
      <c r="D5113" s="127" t="s">
        <v>2772</v>
      </c>
      <c r="E5113" s="126">
        <v>6</v>
      </c>
      <c r="F5113" s="143">
        <v>243000.55</v>
      </c>
      <c r="G5113" s="80">
        <f t="shared" si="72"/>
        <v>1458003.2999999998</v>
      </c>
      <c r="H5113" s="133">
        <f>SUM(G5112:G5113)</f>
        <v>2916006</v>
      </c>
      <c r="I5113" s="162" t="s">
        <v>309</v>
      </c>
      <c r="J5113" s="81"/>
      <c r="K5113" s="144"/>
    </row>
    <row r="5114" spans="1:11" ht="16.5" x14ac:dyDescent="0.3">
      <c r="A5114" s="77"/>
      <c r="B5114" s="142"/>
      <c r="C5114" s="79"/>
      <c r="D5114" s="127"/>
      <c r="E5114" s="126"/>
      <c r="F5114" s="143"/>
      <c r="G5114" s="80">
        <f t="shared" si="72"/>
        <v>0</v>
      </c>
      <c r="H5114" s="133"/>
      <c r="I5114" s="162"/>
      <c r="J5114" s="81"/>
      <c r="K5114" s="144"/>
    </row>
    <row r="5115" spans="1:11" ht="16.5" x14ac:dyDescent="0.3">
      <c r="A5115" s="77">
        <v>43414</v>
      </c>
      <c r="B5115" s="142" t="s">
        <v>2996</v>
      </c>
      <c r="C5115" s="79" t="s">
        <v>141</v>
      </c>
      <c r="D5115" s="127" t="s">
        <v>1094</v>
      </c>
      <c r="E5115" s="126">
        <v>3</v>
      </c>
      <c r="F5115" s="143">
        <v>215000.5</v>
      </c>
      <c r="G5115" s="80">
        <f t="shared" si="72"/>
        <v>645001.5</v>
      </c>
      <c r="H5115" s="133">
        <f>G5115</f>
        <v>645001.5</v>
      </c>
      <c r="I5115" s="162" t="s">
        <v>312</v>
      </c>
      <c r="J5115" s="81"/>
      <c r="K5115" s="144"/>
    </row>
    <row r="5116" spans="1:11" ht="16.5" x14ac:dyDescent="0.3">
      <c r="A5116" s="77"/>
      <c r="B5116" s="142"/>
      <c r="C5116" s="79"/>
      <c r="D5116" s="127"/>
      <c r="E5116" s="126"/>
      <c r="F5116" s="143"/>
      <c r="G5116" s="80">
        <f t="shared" si="72"/>
        <v>0</v>
      </c>
      <c r="H5116" s="133"/>
      <c r="I5116" s="162"/>
      <c r="J5116" s="81"/>
      <c r="K5116" s="144"/>
    </row>
    <row r="5117" spans="1:11" ht="16.5" x14ac:dyDescent="0.3">
      <c r="A5117" s="77">
        <v>43414</v>
      </c>
      <c r="B5117" s="142" t="s">
        <v>2997</v>
      </c>
      <c r="C5117" s="79" t="s">
        <v>2894</v>
      </c>
      <c r="D5117" s="127" t="s">
        <v>109</v>
      </c>
      <c r="E5117" s="126">
        <v>12</v>
      </c>
      <c r="F5117" s="143">
        <v>230000.1</v>
      </c>
      <c r="G5117" s="80">
        <f t="shared" si="72"/>
        <v>2760001.2</v>
      </c>
      <c r="H5117" s="133">
        <f>G5117</f>
        <v>2760001.2</v>
      </c>
      <c r="I5117" s="162" t="s">
        <v>309</v>
      </c>
      <c r="J5117" s="81"/>
      <c r="K5117" s="144"/>
    </row>
    <row r="5118" spans="1:11" ht="16.5" x14ac:dyDescent="0.3">
      <c r="A5118" s="77"/>
      <c r="B5118" s="142"/>
      <c r="C5118" s="79"/>
      <c r="D5118" s="127"/>
      <c r="E5118" s="126"/>
      <c r="F5118" s="143"/>
      <c r="G5118" s="80">
        <f t="shared" ref="G5118:G5266" si="73">E5118*F5118</f>
        <v>0</v>
      </c>
      <c r="H5118" s="133"/>
      <c r="I5118" s="162"/>
      <c r="J5118" s="81"/>
      <c r="K5118" s="144"/>
    </row>
    <row r="5119" spans="1:11" ht="16.5" x14ac:dyDescent="0.3">
      <c r="A5119" s="77">
        <v>43414</v>
      </c>
      <c r="B5119" s="142" t="s">
        <v>2998</v>
      </c>
      <c r="C5119" s="79" t="s">
        <v>359</v>
      </c>
      <c r="D5119" s="127" t="s">
        <v>31</v>
      </c>
      <c r="E5119" s="126">
        <v>1</v>
      </c>
      <c r="F5119" s="143">
        <v>529199.44999999995</v>
      </c>
      <c r="G5119" s="80">
        <f t="shared" si="73"/>
        <v>529199.44999999995</v>
      </c>
      <c r="H5119" s="133">
        <f>G5119</f>
        <v>529199.44999999995</v>
      </c>
      <c r="I5119" s="162" t="s">
        <v>1756</v>
      </c>
      <c r="J5119" s="81"/>
      <c r="K5119" s="144"/>
    </row>
    <row r="5120" spans="1:11" ht="16.5" x14ac:dyDescent="0.3">
      <c r="A5120" s="77"/>
      <c r="B5120" s="142"/>
      <c r="C5120" s="79"/>
      <c r="D5120" s="127"/>
      <c r="E5120" s="126"/>
      <c r="F5120" s="143"/>
      <c r="G5120" s="80">
        <f t="shared" si="73"/>
        <v>0</v>
      </c>
      <c r="H5120" s="133"/>
      <c r="I5120" s="162"/>
      <c r="J5120" s="81"/>
      <c r="K5120" s="144"/>
    </row>
    <row r="5121" spans="1:11" ht="16.5" x14ac:dyDescent="0.3">
      <c r="A5121" s="77">
        <v>43414</v>
      </c>
      <c r="B5121" s="142" t="s">
        <v>2999</v>
      </c>
      <c r="C5121" s="79" t="s">
        <v>1520</v>
      </c>
      <c r="D5121" s="127" t="s">
        <v>1720</v>
      </c>
      <c r="E5121" s="126">
        <v>1</v>
      </c>
      <c r="F5121" s="143">
        <v>153674.73000000001</v>
      </c>
      <c r="G5121" s="80">
        <f t="shared" si="73"/>
        <v>153674.73000000001</v>
      </c>
      <c r="H5121" s="133">
        <f>G5121</f>
        <v>153674.73000000001</v>
      </c>
      <c r="I5121" s="162" t="s">
        <v>309</v>
      </c>
      <c r="J5121" s="81"/>
      <c r="K5121" s="144"/>
    </row>
    <row r="5122" spans="1:11" ht="16.5" x14ac:dyDescent="0.3">
      <c r="A5122" s="77"/>
      <c r="B5122" s="142"/>
      <c r="C5122" s="79"/>
      <c r="D5122" s="127"/>
      <c r="E5122" s="126"/>
      <c r="F5122" s="143"/>
      <c r="G5122" s="80">
        <f t="shared" si="73"/>
        <v>0</v>
      </c>
      <c r="H5122" s="133"/>
      <c r="I5122" s="162"/>
      <c r="J5122" s="81"/>
      <c r="K5122" s="144"/>
    </row>
    <row r="5123" spans="1:11" ht="16.5" x14ac:dyDescent="0.3">
      <c r="A5123" s="77">
        <v>43414</v>
      </c>
      <c r="B5123" s="142" t="s">
        <v>3000</v>
      </c>
      <c r="C5123" s="79" t="s">
        <v>57</v>
      </c>
      <c r="D5123" s="127" t="s">
        <v>1094</v>
      </c>
      <c r="E5123" s="126">
        <v>1</v>
      </c>
      <c r="F5123" s="143">
        <v>215000.5</v>
      </c>
      <c r="G5123" s="80">
        <f t="shared" si="73"/>
        <v>215000.5</v>
      </c>
      <c r="H5123" s="133">
        <f>G5123</f>
        <v>215000.5</v>
      </c>
      <c r="I5123" s="162" t="s">
        <v>309</v>
      </c>
      <c r="J5123" s="81"/>
      <c r="K5123" s="144"/>
    </row>
    <row r="5124" spans="1:11" ht="16.5" x14ac:dyDescent="0.3">
      <c r="A5124" s="77"/>
      <c r="B5124" s="142"/>
      <c r="C5124" s="79"/>
      <c r="D5124" s="127"/>
      <c r="E5124" s="126"/>
      <c r="F5124" s="143"/>
      <c r="G5124" s="80">
        <f t="shared" si="73"/>
        <v>0</v>
      </c>
      <c r="H5124" s="133"/>
      <c r="I5124" s="162"/>
      <c r="J5124" s="81"/>
      <c r="K5124" s="144"/>
    </row>
    <row r="5125" spans="1:11" ht="16.5" x14ac:dyDescent="0.3">
      <c r="A5125" s="77">
        <v>43414</v>
      </c>
      <c r="B5125" s="142" t="s">
        <v>3001</v>
      </c>
      <c r="C5125" s="79" t="s">
        <v>253</v>
      </c>
      <c r="D5125" s="127" t="s">
        <v>109</v>
      </c>
      <c r="E5125" s="126">
        <v>4</v>
      </c>
      <c r="F5125" s="143">
        <v>230000.1</v>
      </c>
      <c r="G5125" s="80">
        <f t="shared" si="73"/>
        <v>920000.4</v>
      </c>
      <c r="H5125" s="133">
        <f>G5125</f>
        <v>920000.4</v>
      </c>
      <c r="I5125" s="162" t="s">
        <v>315</v>
      </c>
      <c r="J5125" s="81"/>
      <c r="K5125" s="144"/>
    </row>
    <row r="5126" spans="1:11" ht="16.5" x14ac:dyDescent="0.3">
      <c r="A5126" s="77"/>
      <c r="B5126" s="142"/>
      <c r="C5126" s="79"/>
      <c r="D5126" s="127"/>
      <c r="E5126" s="126"/>
      <c r="F5126" s="143"/>
      <c r="G5126" s="80">
        <f t="shared" si="73"/>
        <v>0</v>
      </c>
      <c r="H5126" s="133"/>
      <c r="I5126" s="162"/>
      <c r="J5126" s="81"/>
      <c r="K5126" s="144"/>
    </row>
    <row r="5127" spans="1:11" ht="16.5" x14ac:dyDescent="0.3">
      <c r="A5127" s="77">
        <v>43414</v>
      </c>
      <c r="B5127" s="142" t="s">
        <v>3002</v>
      </c>
      <c r="C5127" s="79" t="s">
        <v>3003</v>
      </c>
      <c r="D5127" s="127" t="s">
        <v>2944</v>
      </c>
      <c r="E5127" s="126">
        <v>1</v>
      </c>
      <c r="F5127" s="143">
        <v>619200.55000000005</v>
      </c>
      <c r="G5127" s="80">
        <f t="shared" si="73"/>
        <v>619200.55000000005</v>
      </c>
      <c r="H5127" s="133"/>
      <c r="I5127" s="162"/>
      <c r="J5127" s="81"/>
      <c r="K5127" s="144"/>
    </row>
    <row r="5128" spans="1:11" ht="16.5" x14ac:dyDescent="0.3">
      <c r="A5128" s="77"/>
      <c r="B5128" s="142"/>
      <c r="C5128" s="79"/>
      <c r="D5128" s="127" t="s">
        <v>1325</v>
      </c>
      <c r="E5128" s="126">
        <v>1</v>
      </c>
      <c r="F5128" s="143">
        <v>603900</v>
      </c>
      <c r="G5128" s="80">
        <f t="shared" si="73"/>
        <v>603900</v>
      </c>
      <c r="H5128" s="133">
        <f>SUM(G5127:G5128)</f>
        <v>1223100.55</v>
      </c>
      <c r="I5128" s="162" t="s">
        <v>1756</v>
      </c>
      <c r="J5128" s="81"/>
      <c r="K5128" s="144"/>
    </row>
    <row r="5129" spans="1:11" ht="16.5" x14ac:dyDescent="0.3">
      <c r="A5129" s="77"/>
      <c r="B5129" s="142"/>
      <c r="C5129" s="79"/>
      <c r="D5129" s="127"/>
      <c r="E5129" s="126"/>
      <c r="F5129" s="143"/>
      <c r="G5129" s="80">
        <f t="shared" si="73"/>
        <v>0</v>
      </c>
      <c r="H5129" s="133"/>
      <c r="I5129" s="162"/>
      <c r="J5129" s="81"/>
      <c r="K5129" s="144"/>
    </row>
    <row r="5130" spans="1:11" ht="16.5" x14ac:dyDescent="0.3">
      <c r="A5130" s="77">
        <v>43414</v>
      </c>
      <c r="B5130" s="142" t="s">
        <v>3004</v>
      </c>
      <c r="C5130" s="79" t="s">
        <v>2974</v>
      </c>
      <c r="D5130" s="127" t="s">
        <v>2878</v>
      </c>
      <c r="E5130" s="126">
        <v>2</v>
      </c>
      <c r="F5130" s="143">
        <v>308750.47499999998</v>
      </c>
      <c r="G5130" s="80">
        <f t="shared" si="73"/>
        <v>617500.94999999995</v>
      </c>
      <c r="H5130" s="133"/>
      <c r="I5130" s="162"/>
      <c r="J5130" s="81"/>
      <c r="K5130" s="144"/>
    </row>
    <row r="5131" spans="1:11" ht="16.5" x14ac:dyDescent="0.3">
      <c r="A5131" s="77"/>
      <c r="B5131" s="142"/>
      <c r="C5131" s="79"/>
      <c r="D5131" s="127" t="s">
        <v>1776</v>
      </c>
      <c r="E5131" s="126">
        <v>4</v>
      </c>
      <c r="F5131" s="143">
        <v>232749.715</v>
      </c>
      <c r="G5131" s="80">
        <f t="shared" si="73"/>
        <v>930998.86</v>
      </c>
      <c r="H5131" s="133">
        <f>SUM(G5130:G5131)</f>
        <v>1548499.81</v>
      </c>
      <c r="I5131" s="162" t="s">
        <v>1756</v>
      </c>
      <c r="J5131" s="81"/>
      <c r="K5131" s="144"/>
    </row>
    <row r="5132" spans="1:11" ht="16.5" x14ac:dyDescent="0.3">
      <c r="A5132" s="77"/>
      <c r="B5132" s="142"/>
      <c r="C5132" s="79"/>
      <c r="D5132" s="127"/>
      <c r="E5132" s="126"/>
      <c r="F5132" s="143"/>
      <c r="G5132" s="80">
        <f t="shared" si="73"/>
        <v>0</v>
      </c>
      <c r="H5132" s="133"/>
      <c r="I5132" s="162"/>
      <c r="J5132" s="81"/>
      <c r="K5132" s="144"/>
    </row>
    <row r="5133" spans="1:11" ht="16.5" x14ac:dyDescent="0.3">
      <c r="A5133" s="77">
        <v>43414</v>
      </c>
      <c r="B5133" s="142" t="s">
        <v>3005</v>
      </c>
      <c r="C5133" s="79" t="s">
        <v>3006</v>
      </c>
      <c r="D5133" s="127" t="s">
        <v>3007</v>
      </c>
      <c r="E5133" s="126">
        <v>6</v>
      </c>
      <c r="F5133" s="143">
        <v>283099.90500000003</v>
      </c>
      <c r="G5133" s="80">
        <f t="shared" si="73"/>
        <v>1698599.4300000002</v>
      </c>
      <c r="H5133" s="133"/>
      <c r="I5133" s="162"/>
      <c r="J5133" s="81"/>
      <c r="K5133" s="144"/>
    </row>
    <row r="5134" spans="1:11" ht="16.5" x14ac:dyDescent="0.3">
      <c r="A5134" s="77"/>
      <c r="B5134" s="142"/>
      <c r="C5134" s="79"/>
      <c r="D5134" s="127" t="s">
        <v>3008</v>
      </c>
      <c r="E5134" s="126">
        <v>6</v>
      </c>
      <c r="F5134" s="143">
        <v>283099.90500000003</v>
      </c>
      <c r="G5134" s="80">
        <f t="shared" si="73"/>
        <v>1698599.4300000002</v>
      </c>
      <c r="H5134" s="133">
        <f>SUM(G5133:G5134)</f>
        <v>3397198.8600000003</v>
      </c>
      <c r="I5134" s="162" t="s">
        <v>309</v>
      </c>
      <c r="J5134" s="81"/>
      <c r="K5134" s="144"/>
    </row>
    <row r="5135" spans="1:11" ht="16.5" x14ac:dyDescent="0.3">
      <c r="A5135" s="77"/>
      <c r="B5135" s="142"/>
      <c r="C5135" s="79"/>
      <c r="D5135" s="127"/>
      <c r="E5135" s="126"/>
      <c r="F5135" s="143"/>
      <c r="G5135" s="80">
        <f t="shared" si="73"/>
        <v>0</v>
      </c>
      <c r="H5135" s="133"/>
      <c r="I5135" s="162"/>
      <c r="J5135" s="81"/>
      <c r="K5135" s="144"/>
    </row>
    <row r="5136" spans="1:11" ht="16.5" x14ac:dyDescent="0.3">
      <c r="A5136" s="77">
        <v>43414</v>
      </c>
      <c r="B5136" s="142" t="s">
        <v>3009</v>
      </c>
      <c r="C5136" s="79" t="s">
        <v>3010</v>
      </c>
      <c r="D5136" s="127" t="s">
        <v>2154</v>
      </c>
      <c r="E5136" s="126">
        <v>1</v>
      </c>
      <c r="F5136" s="143">
        <v>683100</v>
      </c>
      <c r="G5136" s="80">
        <f t="shared" si="73"/>
        <v>683100</v>
      </c>
      <c r="H5136" s="133">
        <f>G5136</f>
        <v>683100</v>
      </c>
      <c r="I5136" s="162" t="s">
        <v>315</v>
      </c>
      <c r="J5136" s="81"/>
      <c r="K5136" s="144"/>
    </row>
    <row r="5137" spans="1:11" ht="16.5" x14ac:dyDescent="0.3">
      <c r="A5137" s="77"/>
      <c r="B5137" s="142"/>
      <c r="C5137" s="79"/>
      <c r="D5137" s="127"/>
      <c r="E5137" s="126"/>
      <c r="F5137" s="143"/>
      <c r="G5137" s="80">
        <f t="shared" si="73"/>
        <v>0</v>
      </c>
      <c r="H5137" s="133"/>
      <c r="I5137" s="162"/>
      <c r="J5137" s="81"/>
      <c r="K5137" s="144"/>
    </row>
    <row r="5138" spans="1:11" ht="16.5" x14ac:dyDescent="0.3">
      <c r="A5138" s="77">
        <v>43414</v>
      </c>
      <c r="B5138" s="142" t="s">
        <v>3011</v>
      </c>
      <c r="C5138" s="79" t="s">
        <v>1019</v>
      </c>
      <c r="D5138" s="127" t="s">
        <v>2482</v>
      </c>
      <c r="E5138" s="126">
        <v>18</v>
      </c>
      <c r="F5138" s="143">
        <v>204300.36</v>
      </c>
      <c r="G5138" s="80">
        <f t="shared" si="73"/>
        <v>3677406.4799999995</v>
      </c>
      <c r="H5138" s="133"/>
      <c r="I5138" s="162"/>
      <c r="J5138" s="81"/>
      <c r="K5138" s="144"/>
    </row>
    <row r="5139" spans="1:11" ht="16.5" x14ac:dyDescent="0.3">
      <c r="A5139" s="77"/>
      <c r="B5139" s="142"/>
      <c r="C5139" s="79"/>
      <c r="D5139" s="127" t="s">
        <v>60</v>
      </c>
      <c r="E5139" s="126">
        <v>18</v>
      </c>
      <c r="F5139" s="143">
        <v>276300.09000000003</v>
      </c>
      <c r="G5139" s="80">
        <f t="shared" si="73"/>
        <v>4973401.62</v>
      </c>
      <c r="H5139" s="133"/>
      <c r="I5139" s="162"/>
      <c r="J5139" s="81"/>
      <c r="K5139" s="144"/>
    </row>
    <row r="5140" spans="1:11" ht="16.5" x14ac:dyDescent="0.3">
      <c r="A5140" s="77"/>
      <c r="B5140" s="142"/>
      <c r="C5140" s="79"/>
      <c r="D5140" s="127" t="s">
        <v>2653</v>
      </c>
      <c r="E5140" s="126">
        <v>18</v>
      </c>
      <c r="F5140" s="143">
        <v>243000.55</v>
      </c>
      <c r="G5140" s="80">
        <f t="shared" si="73"/>
        <v>4374009.8999999994</v>
      </c>
      <c r="H5140" s="133"/>
      <c r="I5140" s="162"/>
      <c r="J5140" s="81"/>
      <c r="K5140" s="144"/>
    </row>
    <row r="5141" spans="1:11" ht="16.5" x14ac:dyDescent="0.3">
      <c r="A5141" s="77"/>
      <c r="B5141" s="142"/>
      <c r="C5141" s="79"/>
      <c r="D5141" s="127" t="s">
        <v>2590</v>
      </c>
      <c r="E5141" s="126">
        <v>12</v>
      </c>
      <c r="F5141" s="143">
        <v>210599.73</v>
      </c>
      <c r="G5141" s="80">
        <f t="shared" si="73"/>
        <v>2527196.7600000002</v>
      </c>
      <c r="H5141" s="133">
        <f>SUM(G5138:G5141)</f>
        <v>15552014.76</v>
      </c>
      <c r="I5141" s="162" t="s">
        <v>309</v>
      </c>
      <c r="J5141" s="81"/>
      <c r="K5141" s="144"/>
    </row>
    <row r="5142" spans="1:11" ht="16.5" x14ac:dyDescent="0.3">
      <c r="A5142" s="77"/>
      <c r="B5142" s="142"/>
      <c r="C5142" s="79"/>
      <c r="D5142" s="127"/>
      <c r="E5142" s="126"/>
      <c r="F5142" s="143"/>
      <c r="G5142" s="80">
        <f t="shared" si="73"/>
        <v>0</v>
      </c>
      <c r="H5142" s="133"/>
      <c r="I5142" s="162"/>
      <c r="J5142" s="81"/>
      <c r="K5142" s="144"/>
    </row>
    <row r="5143" spans="1:11" ht="16.5" x14ac:dyDescent="0.3">
      <c r="A5143" s="77">
        <v>43416</v>
      </c>
      <c r="B5143" s="142" t="s">
        <v>3012</v>
      </c>
      <c r="C5143" s="79" t="s">
        <v>1936</v>
      </c>
      <c r="D5143" s="127" t="s">
        <v>19</v>
      </c>
      <c r="E5143" s="126">
        <v>1</v>
      </c>
      <c r="F5143" s="143">
        <v>514800.45</v>
      </c>
      <c r="G5143" s="80">
        <f t="shared" si="73"/>
        <v>514800.45</v>
      </c>
      <c r="H5143" s="133">
        <f>G5143</f>
        <v>514800.45</v>
      </c>
      <c r="I5143" s="162" t="s">
        <v>1756</v>
      </c>
      <c r="J5143" s="81"/>
      <c r="K5143" s="144"/>
    </row>
    <row r="5144" spans="1:11" ht="16.5" x14ac:dyDescent="0.3">
      <c r="A5144" s="77"/>
      <c r="B5144" s="142"/>
      <c r="C5144" s="79"/>
      <c r="D5144" s="127"/>
      <c r="E5144" s="126"/>
      <c r="F5144" s="143"/>
      <c r="G5144" s="80">
        <f t="shared" si="73"/>
        <v>0</v>
      </c>
      <c r="H5144" s="133"/>
      <c r="I5144" s="162"/>
      <c r="J5144" s="81"/>
      <c r="K5144" s="144"/>
    </row>
    <row r="5145" spans="1:11" ht="16.5" x14ac:dyDescent="0.3">
      <c r="A5145" s="77">
        <v>43416</v>
      </c>
      <c r="B5145" s="142" t="s">
        <v>3013</v>
      </c>
      <c r="C5145" s="79" t="s">
        <v>2681</v>
      </c>
      <c r="D5145" s="127" t="s">
        <v>109</v>
      </c>
      <c r="E5145" s="126">
        <v>3</v>
      </c>
      <c r="F5145" s="143">
        <v>230000.1</v>
      </c>
      <c r="G5145" s="80">
        <f t="shared" si="73"/>
        <v>690000.3</v>
      </c>
      <c r="H5145" s="133"/>
      <c r="I5145" s="162"/>
      <c r="J5145" s="81"/>
      <c r="K5145" s="144"/>
    </row>
    <row r="5146" spans="1:11" ht="16.5" x14ac:dyDescent="0.3">
      <c r="A5146" s="77"/>
      <c r="B5146" s="142"/>
      <c r="C5146" s="79"/>
      <c r="D5146" s="127" t="s">
        <v>1915</v>
      </c>
      <c r="E5146" s="126">
        <v>2</v>
      </c>
      <c r="F5146" s="143">
        <v>170749.7</v>
      </c>
      <c r="G5146" s="80">
        <f t="shared" si="73"/>
        <v>341499.4</v>
      </c>
      <c r="H5146" s="133">
        <f>SUM(G5145:G5146)</f>
        <v>1031499.7000000001</v>
      </c>
      <c r="I5146" s="162" t="s">
        <v>314</v>
      </c>
      <c r="J5146" s="81"/>
      <c r="K5146" s="144"/>
    </row>
    <row r="5147" spans="1:11" ht="16.5" x14ac:dyDescent="0.3">
      <c r="A5147" s="77"/>
      <c r="B5147" s="142"/>
      <c r="C5147" s="79"/>
      <c r="D5147" s="127"/>
      <c r="E5147" s="126"/>
      <c r="F5147" s="143"/>
      <c r="G5147" s="80">
        <f t="shared" si="73"/>
        <v>0</v>
      </c>
      <c r="H5147" s="133"/>
      <c r="I5147" s="162"/>
      <c r="J5147" s="81"/>
      <c r="K5147" s="144"/>
    </row>
    <row r="5148" spans="1:11" ht="16.5" x14ac:dyDescent="0.3">
      <c r="A5148" s="77">
        <v>43416</v>
      </c>
      <c r="B5148" s="142" t="s">
        <v>3014</v>
      </c>
      <c r="C5148" s="79" t="s">
        <v>2744</v>
      </c>
      <c r="D5148" s="127" t="s">
        <v>31</v>
      </c>
      <c r="E5148" s="126">
        <v>1</v>
      </c>
      <c r="F5148" s="143">
        <v>529199.44999999995</v>
      </c>
      <c r="G5148" s="80">
        <f t="shared" si="73"/>
        <v>529199.44999999995</v>
      </c>
      <c r="H5148" s="133"/>
      <c r="I5148" s="162"/>
      <c r="J5148" s="81"/>
      <c r="K5148" s="144"/>
    </row>
    <row r="5149" spans="1:11" ht="16.5" x14ac:dyDescent="0.3">
      <c r="A5149" s="77"/>
      <c r="B5149" s="142"/>
      <c r="C5149" s="79"/>
      <c r="D5149" s="127" t="s">
        <v>19</v>
      </c>
      <c r="E5149" s="126">
        <v>1</v>
      </c>
      <c r="F5149" s="143">
        <v>514800</v>
      </c>
      <c r="G5149" s="80">
        <f t="shared" si="73"/>
        <v>514800</v>
      </c>
      <c r="H5149" s="133">
        <f>SUM(G5148:G5149)</f>
        <v>1043999.45</v>
      </c>
      <c r="I5149" s="162" t="s">
        <v>1756</v>
      </c>
      <c r="J5149" s="81"/>
      <c r="K5149" s="144"/>
    </row>
    <row r="5150" spans="1:11" ht="16.5" x14ac:dyDescent="0.3">
      <c r="A5150" s="77"/>
      <c r="B5150" s="142"/>
      <c r="C5150" s="79"/>
      <c r="D5150" s="127"/>
      <c r="E5150" s="126"/>
      <c r="F5150" s="143"/>
      <c r="G5150" s="80">
        <f t="shared" si="73"/>
        <v>0</v>
      </c>
      <c r="H5150" s="133"/>
      <c r="I5150" s="162"/>
      <c r="J5150" s="81"/>
      <c r="K5150" s="144"/>
    </row>
    <row r="5151" spans="1:11" ht="16.5" x14ac:dyDescent="0.3">
      <c r="A5151" s="77">
        <v>43416</v>
      </c>
      <c r="B5151" s="142" t="s">
        <v>3015</v>
      </c>
      <c r="C5151" s="79" t="s">
        <v>312</v>
      </c>
      <c r="D5151" s="127" t="s">
        <v>1094</v>
      </c>
      <c r="E5151" s="126">
        <v>1</v>
      </c>
      <c r="F5151" s="143">
        <v>215000.5</v>
      </c>
      <c r="G5151" s="80">
        <f t="shared" si="73"/>
        <v>215000.5</v>
      </c>
      <c r="H5151" s="133">
        <f>G5151</f>
        <v>215000.5</v>
      </c>
      <c r="I5151" s="162" t="s">
        <v>312</v>
      </c>
      <c r="J5151" s="81"/>
      <c r="K5151" s="144"/>
    </row>
    <row r="5152" spans="1:11" ht="16.5" x14ac:dyDescent="0.3">
      <c r="A5152" s="77"/>
      <c r="B5152" s="142"/>
      <c r="C5152" s="79"/>
      <c r="D5152" s="127"/>
      <c r="E5152" s="126"/>
      <c r="F5152" s="143"/>
      <c r="G5152" s="80">
        <f t="shared" si="73"/>
        <v>0</v>
      </c>
      <c r="H5152" s="133"/>
      <c r="I5152" s="162"/>
      <c r="J5152" s="81"/>
      <c r="K5152" s="144"/>
    </row>
    <row r="5153" spans="1:11" ht="16.5" x14ac:dyDescent="0.3">
      <c r="A5153" s="77">
        <v>43416</v>
      </c>
      <c r="B5153" s="142" t="s">
        <v>3016</v>
      </c>
      <c r="C5153" s="79" t="s">
        <v>442</v>
      </c>
      <c r="D5153" s="127" t="s">
        <v>104</v>
      </c>
      <c r="E5153" s="126">
        <v>1</v>
      </c>
      <c r="F5153" s="143">
        <v>542450.09499999997</v>
      </c>
      <c r="G5153" s="80">
        <f t="shared" si="73"/>
        <v>542450.09499999997</v>
      </c>
      <c r="H5153" s="133"/>
      <c r="I5153" s="162"/>
      <c r="J5153" s="81"/>
      <c r="K5153" s="144"/>
    </row>
    <row r="5154" spans="1:11" ht="16.5" x14ac:dyDescent="0.3">
      <c r="A5154" s="77"/>
      <c r="B5154" s="142"/>
      <c r="C5154" s="79"/>
      <c r="D5154" s="127" t="s">
        <v>1094</v>
      </c>
      <c r="E5154" s="126">
        <v>3</v>
      </c>
      <c r="F5154" s="143">
        <v>215000.5</v>
      </c>
      <c r="G5154" s="80">
        <f t="shared" si="73"/>
        <v>645001.5</v>
      </c>
      <c r="H5154" s="133"/>
      <c r="I5154" s="162"/>
      <c r="J5154" s="81"/>
      <c r="K5154" s="144"/>
    </row>
    <row r="5155" spans="1:11" ht="16.5" x14ac:dyDescent="0.3">
      <c r="A5155" s="77"/>
      <c r="B5155" s="142"/>
      <c r="C5155" s="79"/>
      <c r="D5155" s="127" t="s">
        <v>887</v>
      </c>
      <c r="E5155" s="126">
        <v>2</v>
      </c>
      <c r="F5155" s="143">
        <v>230000.1</v>
      </c>
      <c r="G5155" s="80">
        <f t="shared" si="73"/>
        <v>460000.2</v>
      </c>
      <c r="H5155" s="133"/>
      <c r="I5155" s="162"/>
      <c r="J5155" s="81"/>
      <c r="K5155" s="144"/>
    </row>
    <row r="5156" spans="1:11" ht="16.5" x14ac:dyDescent="0.3">
      <c r="A5156" s="77"/>
      <c r="B5156" s="142"/>
      <c r="C5156" s="79"/>
      <c r="D5156" s="127" t="s">
        <v>109</v>
      </c>
      <c r="E5156" s="126">
        <v>2</v>
      </c>
      <c r="F5156" s="143">
        <v>230000.1</v>
      </c>
      <c r="G5156" s="80">
        <f t="shared" si="73"/>
        <v>460000.2</v>
      </c>
      <c r="H5156" s="133">
        <f>SUM(G5153:G5156)</f>
        <v>2107451.9950000001</v>
      </c>
      <c r="I5156" s="162" t="s">
        <v>312</v>
      </c>
      <c r="J5156" s="81"/>
      <c r="K5156" s="144"/>
    </row>
    <row r="5157" spans="1:11" ht="16.5" x14ac:dyDescent="0.3">
      <c r="A5157" s="77"/>
      <c r="B5157" s="142"/>
      <c r="C5157" s="79"/>
      <c r="D5157" s="127"/>
      <c r="E5157" s="126"/>
      <c r="F5157" s="143"/>
      <c r="G5157" s="80">
        <f t="shared" si="73"/>
        <v>0</v>
      </c>
      <c r="H5157" s="133"/>
      <c r="I5157" s="162"/>
      <c r="J5157" s="81"/>
      <c r="K5157" s="144"/>
    </row>
    <row r="5158" spans="1:11" ht="16.5" x14ac:dyDescent="0.3">
      <c r="A5158" s="77">
        <v>43416</v>
      </c>
      <c r="B5158" s="142" t="s">
        <v>3017</v>
      </c>
      <c r="C5158" s="79" t="s">
        <v>2376</v>
      </c>
      <c r="D5158" s="127" t="s">
        <v>1094</v>
      </c>
      <c r="E5158" s="126">
        <v>3</v>
      </c>
      <c r="F5158" s="143">
        <v>215000.5</v>
      </c>
      <c r="G5158" s="80">
        <f t="shared" si="73"/>
        <v>645001.5</v>
      </c>
      <c r="H5158" s="133"/>
      <c r="I5158" s="162"/>
      <c r="J5158" s="81"/>
      <c r="K5158" s="144"/>
    </row>
    <row r="5159" spans="1:11" ht="16.5" x14ac:dyDescent="0.3">
      <c r="A5159" s="77"/>
      <c r="B5159" s="142"/>
      <c r="C5159" s="79"/>
      <c r="D5159" s="127" t="s">
        <v>109</v>
      </c>
      <c r="E5159" s="126">
        <v>2</v>
      </c>
      <c r="F5159" s="143">
        <v>230000.1</v>
      </c>
      <c r="G5159" s="80">
        <f t="shared" si="73"/>
        <v>460000.2</v>
      </c>
      <c r="H5159" s="133">
        <f>SUM(G5158:G5159)</f>
        <v>1105001.7</v>
      </c>
      <c r="I5159" s="162" t="s">
        <v>1215</v>
      </c>
      <c r="J5159" s="81"/>
      <c r="K5159" s="144"/>
    </row>
    <row r="5160" spans="1:11" ht="16.5" x14ac:dyDescent="0.3">
      <c r="A5160" s="77"/>
      <c r="B5160" s="142"/>
      <c r="C5160" s="79"/>
      <c r="D5160" s="127"/>
      <c r="E5160" s="126"/>
      <c r="F5160" s="143"/>
      <c r="G5160" s="80">
        <f t="shared" si="73"/>
        <v>0</v>
      </c>
      <c r="H5160" s="133"/>
      <c r="I5160" s="162"/>
      <c r="J5160" s="81"/>
      <c r="K5160" s="144"/>
    </row>
    <row r="5161" spans="1:11" ht="16.5" x14ac:dyDescent="0.3">
      <c r="A5161" s="77">
        <v>43416</v>
      </c>
      <c r="B5161" s="142" t="s">
        <v>3018</v>
      </c>
      <c r="C5161" s="79" t="s">
        <v>985</v>
      </c>
      <c r="D5161" s="127" t="s">
        <v>1635</v>
      </c>
      <c r="E5161" s="126">
        <v>24</v>
      </c>
      <c r="F5161" s="143">
        <v>133999.79999999999</v>
      </c>
      <c r="G5161" s="80">
        <f t="shared" si="73"/>
        <v>3215995.1999999997</v>
      </c>
      <c r="H5161" s="133"/>
      <c r="I5161" s="162"/>
      <c r="J5161" s="81"/>
      <c r="K5161" s="144"/>
    </row>
    <row r="5162" spans="1:11" ht="16.5" x14ac:dyDescent="0.3">
      <c r="A5162" s="77"/>
      <c r="B5162" s="142"/>
      <c r="C5162" s="79"/>
      <c r="D5162" s="127" t="s">
        <v>1966</v>
      </c>
      <c r="E5162" s="126">
        <v>24</v>
      </c>
      <c r="F5162" s="143">
        <v>66999.899999999994</v>
      </c>
      <c r="G5162" s="80">
        <f t="shared" si="73"/>
        <v>1607997.5999999999</v>
      </c>
      <c r="H5162" s="133"/>
      <c r="I5162" s="162"/>
      <c r="J5162" s="81"/>
      <c r="K5162" s="144"/>
    </row>
    <row r="5163" spans="1:11" ht="16.5" x14ac:dyDescent="0.3">
      <c r="A5163" s="77"/>
      <c r="B5163" s="142"/>
      <c r="C5163" s="79"/>
      <c r="D5163" s="127" t="s">
        <v>1721</v>
      </c>
      <c r="E5163" s="126">
        <v>36</v>
      </c>
      <c r="F5163" s="143">
        <v>133999.79999999999</v>
      </c>
      <c r="G5163" s="80">
        <f t="shared" si="73"/>
        <v>4823992.8</v>
      </c>
      <c r="H5163" s="133"/>
      <c r="I5163" s="162"/>
      <c r="J5163" s="81"/>
      <c r="K5163" s="144"/>
    </row>
    <row r="5164" spans="1:11" ht="16.5" x14ac:dyDescent="0.3">
      <c r="A5164" s="77"/>
      <c r="B5164" s="142"/>
      <c r="C5164" s="79"/>
      <c r="D5164" s="127" t="s">
        <v>1725</v>
      </c>
      <c r="E5164" s="126">
        <v>24</v>
      </c>
      <c r="F5164" s="143">
        <v>66999.899999999994</v>
      </c>
      <c r="G5164" s="80">
        <f t="shared" si="73"/>
        <v>1607997.5999999999</v>
      </c>
      <c r="H5164" s="133"/>
      <c r="I5164" s="162"/>
      <c r="J5164" s="81"/>
      <c r="K5164" s="144"/>
    </row>
    <row r="5165" spans="1:11" ht="16.5" x14ac:dyDescent="0.3">
      <c r="A5165" s="77"/>
      <c r="B5165" s="142"/>
      <c r="C5165" s="79"/>
      <c r="D5165" s="127" t="s">
        <v>1722</v>
      </c>
      <c r="E5165" s="126">
        <v>12</v>
      </c>
      <c r="F5165" s="143">
        <v>133999.79999999999</v>
      </c>
      <c r="G5165" s="80">
        <f t="shared" si="73"/>
        <v>1607997.5999999999</v>
      </c>
      <c r="H5165" s="133"/>
      <c r="I5165" s="162"/>
      <c r="J5165" s="81"/>
      <c r="K5165" s="144"/>
    </row>
    <row r="5166" spans="1:11" ht="16.5" x14ac:dyDescent="0.3">
      <c r="A5166" s="77"/>
      <c r="B5166" s="142"/>
      <c r="C5166" s="79"/>
      <c r="D5166" s="127" t="s">
        <v>1930</v>
      </c>
      <c r="E5166" s="126">
        <v>24</v>
      </c>
      <c r="F5166" s="143">
        <v>66999.899999999994</v>
      </c>
      <c r="G5166" s="80">
        <f t="shared" si="73"/>
        <v>1607997.5999999999</v>
      </c>
      <c r="H5166" s="133"/>
      <c r="I5166" s="162"/>
      <c r="J5166" s="81"/>
      <c r="K5166" s="144"/>
    </row>
    <row r="5167" spans="1:11" ht="16.5" x14ac:dyDescent="0.3">
      <c r="A5167" s="77"/>
      <c r="B5167" s="142"/>
      <c r="C5167" s="79"/>
      <c r="D5167" s="127" t="s">
        <v>1340</v>
      </c>
      <c r="E5167" s="126">
        <v>120</v>
      </c>
      <c r="F5167" s="143">
        <v>37999.5</v>
      </c>
      <c r="G5167" s="80">
        <f t="shared" si="73"/>
        <v>4559940</v>
      </c>
      <c r="H5167" s="133">
        <f>SUM(G5161:G5167)</f>
        <v>19031918.399999999</v>
      </c>
      <c r="I5167" s="162" t="s">
        <v>2545</v>
      </c>
      <c r="J5167" s="81"/>
      <c r="K5167" s="144"/>
    </row>
    <row r="5168" spans="1:11" ht="16.5" x14ac:dyDescent="0.3">
      <c r="A5168" s="77"/>
      <c r="B5168" s="142"/>
      <c r="C5168" s="79"/>
      <c r="D5168" s="127"/>
      <c r="E5168" s="126"/>
      <c r="F5168" s="143"/>
      <c r="G5168" s="80">
        <f t="shared" si="73"/>
        <v>0</v>
      </c>
      <c r="H5168" s="133"/>
      <c r="I5168" s="162"/>
      <c r="J5168" s="81"/>
      <c r="K5168" s="144"/>
    </row>
    <row r="5169" spans="1:11" ht="16.5" x14ac:dyDescent="0.3">
      <c r="A5169" s="77">
        <v>43416</v>
      </c>
      <c r="B5169" s="142" t="s">
        <v>3019</v>
      </c>
      <c r="C5169" s="79" t="s">
        <v>1460</v>
      </c>
      <c r="D5169" s="127" t="s">
        <v>1461</v>
      </c>
      <c r="E5169" s="126">
        <v>2</v>
      </c>
      <c r="F5169" s="143">
        <v>1165650.4750000001</v>
      </c>
      <c r="G5169" s="80">
        <f t="shared" si="73"/>
        <v>2331300.9500000002</v>
      </c>
      <c r="H5169" s="133"/>
      <c r="I5169" s="162"/>
      <c r="J5169" s="81"/>
      <c r="K5169" s="144"/>
    </row>
    <row r="5170" spans="1:11" ht="16.5" x14ac:dyDescent="0.3">
      <c r="A5170" s="77"/>
      <c r="B5170" s="142"/>
      <c r="C5170" s="79"/>
      <c r="D5170" s="127" t="s">
        <v>887</v>
      </c>
      <c r="E5170" s="126">
        <v>24</v>
      </c>
      <c r="F5170" s="143">
        <v>230000.1</v>
      </c>
      <c r="G5170" s="80">
        <f t="shared" si="73"/>
        <v>5520002.4000000004</v>
      </c>
      <c r="H5170" s="133"/>
      <c r="I5170" s="162"/>
      <c r="J5170" s="81"/>
      <c r="K5170" s="144"/>
    </row>
    <row r="5171" spans="1:11" ht="16.5" x14ac:dyDescent="0.3">
      <c r="A5171" s="77"/>
      <c r="B5171" s="142"/>
      <c r="C5171" s="79"/>
      <c r="D5171" s="127" t="s">
        <v>3020</v>
      </c>
      <c r="E5171" s="126">
        <v>2</v>
      </c>
      <c r="F5171" s="143">
        <v>570000.47499999998</v>
      </c>
      <c r="G5171" s="80">
        <f t="shared" si="73"/>
        <v>1140000.95</v>
      </c>
      <c r="H5171" s="133"/>
      <c r="I5171" s="162"/>
      <c r="J5171" s="81"/>
      <c r="K5171" s="144"/>
    </row>
    <row r="5172" spans="1:11" ht="16.5" x14ac:dyDescent="0.3">
      <c r="A5172" s="77"/>
      <c r="B5172" s="142"/>
      <c r="C5172" s="79"/>
      <c r="D5172" s="127" t="s">
        <v>405</v>
      </c>
      <c r="E5172" s="126">
        <v>2</v>
      </c>
      <c r="F5172" s="143">
        <v>570000.47499999998</v>
      </c>
      <c r="G5172" s="80">
        <f t="shared" si="73"/>
        <v>1140000.95</v>
      </c>
      <c r="H5172" s="133">
        <f>SUM(G5169:G5172)</f>
        <v>10131305.25</v>
      </c>
      <c r="I5172" s="162" t="s">
        <v>309</v>
      </c>
      <c r="J5172" s="81"/>
      <c r="K5172" s="144"/>
    </row>
    <row r="5173" spans="1:11" ht="16.5" x14ac:dyDescent="0.3">
      <c r="A5173" s="77"/>
      <c r="B5173" s="142"/>
      <c r="C5173" s="79"/>
      <c r="D5173" s="127"/>
      <c r="E5173" s="126"/>
      <c r="F5173" s="143"/>
      <c r="G5173" s="80">
        <f t="shared" si="73"/>
        <v>0</v>
      </c>
      <c r="H5173" s="133"/>
      <c r="I5173" s="162"/>
      <c r="J5173" s="81"/>
      <c r="K5173" s="144"/>
    </row>
    <row r="5174" spans="1:11" ht="16.5" x14ac:dyDescent="0.3">
      <c r="A5174" s="77">
        <v>43416</v>
      </c>
      <c r="B5174" s="142" t="s">
        <v>3021</v>
      </c>
      <c r="C5174" s="79" t="s">
        <v>53</v>
      </c>
      <c r="D5174" s="127" t="s">
        <v>104</v>
      </c>
      <c r="E5174" s="126">
        <v>6</v>
      </c>
      <c r="F5174" s="143">
        <v>571000.1</v>
      </c>
      <c r="G5174" s="80">
        <f t="shared" si="73"/>
        <v>3426000.5999999996</v>
      </c>
      <c r="H5174" s="133"/>
      <c r="I5174" s="162"/>
      <c r="J5174" s="81"/>
      <c r="K5174" s="144"/>
    </row>
    <row r="5175" spans="1:11" ht="16.5" x14ac:dyDescent="0.3">
      <c r="A5175" s="77"/>
      <c r="B5175" s="142"/>
      <c r="C5175" s="79"/>
      <c r="D5175" s="127" t="s">
        <v>391</v>
      </c>
      <c r="E5175" s="126">
        <v>6</v>
      </c>
      <c r="F5175" s="143">
        <v>625000.19999999995</v>
      </c>
      <c r="G5175" s="80">
        <f t="shared" si="73"/>
        <v>3750001.1999999997</v>
      </c>
      <c r="H5175" s="133">
        <f>SUM(G5174:G5175)</f>
        <v>7176001.7999999989</v>
      </c>
      <c r="I5175" s="162" t="s">
        <v>310</v>
      </c>
      <c r="J5175" s="81"/>
      <c r="K5175" s="144"/>
    </row>
    <row r="5176" spans="1:11" ht="16.5" x14ac:dyDescent="0.3">
      <c r="A5176" s="77"/>
      <c r="B5176" s="142"/>
      <c r="C5176" s="79"/>
      <c r="D5176" s="127"/>
      <c r="E5176" s="126"/>
      <c r="F5176" s="143"/>
      <c r="G5176" s="80">
        <f t="shared" si="73"/>
        <v>0</v>
      </c>
      <c r="H5176" s="133"/>
      <c r="I5176" s="162"/>
      <c r="J5176" s="81"/>
      <c r="K5176" s="144"/>
    </row>
    <row r="5177" spans="1:11" ht="16.5" x14ac:dyDescent="0.3">
      <c r="A5177" s="83">
        <v>43417</v>
      </c>
      <c r="B5177" s="151" t="s">
        <v>3022</v>
      </c>
      <c r="C5177" s="85" t="s">
        <v>955</v>
      </c>
      <c r="D5177" s="152" t="s">
        <v>1094</v>
      </c>
      <c r="E5177" s="139">
        <v>1</v>
      </c>
      <c r="F5177" s="153">
        <v>215000.5</v>
      </c>
      <c r="G5177" s="86">
        <f t="shared" si="73"/>
        <v>215000.5</v>
      </c>
      <c r="H5177" s="149">
        <f>G5177</f>
        <v>215000.5</v>
      </c>
      <c r="I5177" s="162" t="s">
        <v>309</v>
      </c>
      <c r="J5177" s="81"/>
      <c r="K5177" s="144"/>
    </row>
    <row r="5178" spans="1:11" ht="16.5" x14ac:dyDescent="0.3">
      <c r="A5178" s="77"/>
      <c r="B5178" s="142"/>
      <c r="C5178" s="79"/>
      <c r="D5178" s="127"/>
      <c r="E5178" s="126"/>
      <c r="F5178" s="143"/>
      <c r="G5178" s="80">
        <f t="shared" si="73"/>
        <v>0</v>
      </c>
      <c r="H5178" s="133"/>
      <c r="I5178" s="162"/>
      <c r="J5178" s="81"/>
      <c r="K5178" s="144"/>
    </row>
    <row r="5179" spans="1:11" ht="16.5" x14ac:dyDescent="0.3">
      <c r="A5179" s="77">
        <v>43416</v>
      </c>
      <c r="B5179" s="142" t="s">
        <v>3023</v>
      </c>
      <c r="C5179" s="79" t="s">
        <v>3024</v>
      </c>
      <c r="D5179" s="127" t="s">
        <v>1776</v>
      </c>
      <c r="E5179" s="126">
        <v>2</v>
      </c>
      <c r="F5179" s="143">
        <v>232749.715</v>
      </c>
      <c r="G5179" s="80">
        <f t="shared" si="73"/>
        <v>465499.43</v>
      </c>
      <c r="H5179" s="133"/>
      <c r="I5179" s="162"/>
      <c r="J5179" s="81"/>
      <c r="K5179" s="144"/>
    </row>
    <row r="5180" spans="1:11" ht="16.5" x14ac:dyDescent="0.3">
      <c r="A5180" s="77"/>
      <c r="B5180" s="142"/>
      <c r="C5180" s="79"/>
      <c r="D5180" s="127" t="s">
        <v>1775</v>
      </c>
      <c r="E5180" s="126">
        <v>2</v>
      </c>
      <c r="F5180" s="143">
        <v>232749.715</v>
      </c>
      <c r="G5180" s="80">
        <f t="shared" si="73"/>
        <v>465499.43</v>
      </c>
      <c r="H5180" s="133">
        <f>SUM(G5179:G5180)</f>
        <v>930998.86</v>
      </c>
      <c r="I5180" s="162" t="s">
        <v>1756</v>
      </c>
      <c r="J5180" s="81"/>
      <c r="K5180" s="144"/>
    </row>
    <row r="5181" spans="1:11" ht="16.5" x14ac:dyDescent="0.3">
      <c r="A5181" s="77"/>
      <c r="B5181" s="142"/>
      <c r="C5181" s="79"/>
      <c r="D5181" s="127"/>
      <c r="E5181" s="126"/>
      <c r="F5181" s="143"/>
      <c r="G5181" s="80">
        <f t="shared" si="73"/>
        <v>0</v>
      </c>
      <c r="H5181" s="133"/>
      <c r="I5181" s="162"/>
      <c r="J5181" s="81"/>
      <c r="K5181" s="144"/>
    </row>
    <row r="5182" spans="1:11" ht="16.5" x14ac:dyDescent="0.3">
      <c r="A5182" s="77">
        <v>43416</v>
      </c>
      <c r="B5182" s="142" t="s">
        <v>3025</v>
      </c>
      <c r="C5182" s="79" t="s">
        <v>985</v>
      </c>
      <c r="D5182" s="127" t="s">
        <v>1720</v>
      </c>
      <c r="E5182" s="126">
        <v>24</v>
      </c>
      <c r="F5182" s="143">
        <v>133999.79999999999</v>
      </c>
      <c r="G5182" s="80">
        <f t="shared" si="73"/>
        <v>3215995.1999999997</v>
      </c>
      <c r="H5182" s="133"/>
      <c r="I5182" s="162"/>
      <c r="J5182" s="81"/>
      <c r="K5182" s="144"/>
    </row>
    <row r="5183" spans="1:11" ht="16.5" x14ac:dyDescent="0.3">
      <c r="A5183" s="77"/>
      <c r="B5183" s="142"/>
      <c r="C5183" s="79"/>
      <c r="D5183" s="127" t="s">
        <v>1721</v>
      </c>
      <c r="E5183" s="126">
        <v>24</v>
      </c>
      <c r="F5183" s="143">
        <v>133999.79999999999</v>
      </c>
      <c r="G5183" s="80">
        <f t="shared" si="73"/>
        <v>3215995.1999999997</v>
      </c>
      <c r="H5183" s="133"/>
      <c r="I5183" s="162"/>
      <c r="J5183" s="81"/>
      <c r="K5183" s="144"/>
    </row>
    <row r="5184" spans="1:11" ht="16.5" x14ac:dyDescent="0.3">
      <c r="A5184" s="77"/>
      <c r="B5184" s="142"/>
      <c r="C5184" s="79"/>
      <c r="D5184" s="127" t="s">
        <v>1915</v>
      </c>
      <c r="E5184" s="126">
        <v>72</v>
      </c>
      <c r="F5184" s="143">
        <v>133999.79999999999</v>
      </c>
      <c r="G5184" s="80">
        <f t="shared" si="73"/>
        <v>9647985.5999999996</v>
      </c>
      <c r="H5184" s="133">
        <f>SUM(G5182:G5184)</f>
        <v>16079976</v>
      </c>
      <c r="I5184" s="162" t="s">
        <v>2545</v>
      </c>
      <c r="J5184" s="81"/>
      <c r="K5184" s="144"/>
    </row>
    <row r="5185" spans="1:11" ht="16.5" x14ac:dyDescent="0.3">
      <c r="A5185" s="77"/>
      <c r="B5185" s="142"/>
      <c r="C5185" s="79"/>
      <c r="D5185" s="127"/>
      <c r="E5185" s="126"/>
      <c r="F5185" s="143"/>
      <c r="G5185" s="80">
        <f t="shared" si="73"/>
        <v>0</v>
      </c>
      <c r="H5185" s="133"/>
      <c r="I5185" s="162"/>
      <c r="J5185" s="81"/>
      <c r="K5185" s="144"/>
    </row>
    <row r="5186" spans="1:11" ht="16.5" x14ac:dyDescent="0.3">
      <c r="A5186" s="77">
        <v>43416</v>
      </c>
      <c r="B5186" s="142" t="s">
        <v>3026</v>
      </c>
      <c r="C5186" s="79" t="s">
        <v>985</v>
      </c>
      <c r="D5186" s="127" t="s">
        <v>1719</v>
      </c>
      <c r="E5186" s="126">
        <v>24</v>
      </c>
      <c r="F5186" s="143">
        <v>66999.899999999994</v>
      </c>
      <c r="G5186" s="80">
        <f t="shared" si="73"/>
        <v>1607997.5999999999</v>
      </c>
      <c r="H5186" s="133"/>
      <c r="I5186" s="162"/>
      <c r="J5186" s="81"/>
      <c r="K5186" s="144"/>
    </row>
    <row r="5187" spans="1:11" ht="16.5" x14ac:dyDescent="0.3">
      <c r="A5187" s="77"/>
      <c r="B5187" s="142"/>
      <c r="C5187" s="79"/>
      <c r="D5187" s="127" t="s">
        <v>1966</v>
      </c>
      <c r="E5187" s="126">
        <v>24</v>
      </c>
      <c r="F5187" s="143">
        <v>66999.899999999994</v>
      </c>
      <c r="G5187" s="80">
        <f t="shared" si="73"/>
        <v>1607997.5999999999</v>
      </c>
      <c r="H5187" s="133"/>
      <c r="I5187" s="162"/>
      <c r="J5187" s="81"/>
      <c r="K5187" s="144"/>
    </row>
    <row r="5188" spans="1:11" ht="16.5" x14ac:dyDescent="0.3">
      <c r="A5188" s="77"/>
      <c r="B5188" s="142"/>
      <c r="C5188" s="79"/>
      <c r="D5188" s="127" t="s">
        <v>1725</v>
      </c>
      <c r="E5188" s="126">
        <v>48</v>
      </c>
      <c r="F5188" s="143">
        <v>66999.899999999994</v>
      </c>
      <c r="G5188" s="80">
        <f t="shared" si="73"/>
        <v>3215995.1999999997</v>
      </c>
      <c r="H5188" s="133"/>
      <c r="I5188" s="162"/>
      <c r="J5188" s="81"/>
      <c r="K5188" s="144"/>
    </row>
    <row r="5189" spans="1:11" ht="16.5" x14ac:dyDescent="0.3">
      <c r="A5189" s="77"/>
      <c r="B5189" s="142"/>
      <c r="C5189" s="79"/>
      <c r="D5189" s="127" t="s">
        <v>1930</v>
      </c>
      <c r="E5189" s="126">
        <v>72</v>
      </c>
      <c r="F5189" s="143">
        <v>66999.899999999994</v>
      </c>
      <c r="G5189" s="80">
        <f t="shared" si="73"/>
        <v>4823992.8</v>
      </c>
      <c r="H5189" s="133">
        <f>SUM(G5186:G5189)</f>
        <v>11255983.199999999</v>
      </c>
      <c r="I5189" s="162" t="s">
        <v>2545</v>
      </c>
      <c r="J5189" s="81"/>
      <c r="K5189" s="144"/>
    </row>
    <row r="5190" spans="1:11" ht="16.5" x14ac:dyDescent="0.3">
      <c r="A5190" s="77"/>
      <c r="B5190" s="142"/>
      <c r="C5190" s="79"/>
      <c r="D5190" s="127"/>
      <c r="E5190" s="126"/>
      <c r="F5190" s="143"/>
      <c r="G5190" s="80">
        <f t="shared" si="73"/>
        <v>0</v>
      </c>
      <c r="H5190" s="133"/>
      <c r="I5190" s="162"/>
      <c r="J5190" s="81"/>
      <c r="K5190" s="144"/>
    </row>
    <row r="5191" spans="1:11" ht="16.5" x14ac:dyDescent="0.3">
      <c r="A5191" s="92">
        <v>43417</v>
      </c>
      <c r="B5191" s="145" t="s">
        <v>3027</v>
      </c>
      <c r="C5191" s="94" t="s">
        <v>985</v>
      </c>
      <c r="D5191" s="128" t="s">
        <v>109</v>
      </c>
      <c r="E5191" s="131">
        <v>47</v>
      </c>
      <c r="F5191" s="146">
        <v>0</v>
      </c>
      <c r="G5191" s="95">
        <v>0</v>
      </c>
      <c r="H5191" s="147">
        <f>G5191</f>
        <v>0</v>
      </c>
      <c r="I5191" s="162" t="s">
        <v>2545</v>
      </c>
      <c r="J5191" s="81" t="s">
        <v>2126</v>
      </c>
      <c r="K5191" s="144"/>
    </row>
    <row r="5192" spans="1:11" ht="16.5" x14ac:dyDescent="0.3">
      <c r="A5192" s="77"/>
      <c r="B5192" s="142"/>
      <c r="C5192" s="79"/>
      <c r="D5192" s="127"/>
      <c r="E5192" s="126"/>
      <c r="F5192" s="143"/>
      <c r="G5192" s="80">
        <f t="shared" si="73"/>
        <v>0</v>
      </c>
      <c r="H5192" s="133"/>
      <c r="I5192" s="162"/>
      <c r="J5192" s="81"/>
      <c r="K5192" s="144"/>
    </row>
    <row r="5193" spans="1:11" ht="16.5" x14ac:dyDescent="0.3">
      <c r="A5193" s="77">
        <v>43417</v>
      </c>
      <c r="B5193" s="142" t="s">
        <v>3028</v>
      </c>
      <c r="C5193" s="79" t="s">
        <v>1850</v>
      </c>
      <c r="D5193" s="127" t="s">
        <v>1325</v>
      </c>
      <c r="E5193" s="126">
        <v>3</v>
      </c>
      <c r="F5193" s="143">
        <v>603900</v>
      </c>
      <c r="G5193" s="80">
        <f t="shared" si="73"/>
        <v>1811700</v>
      </c>
      <c r="H5193" s="133"/>
      <c r="I5193" s="162"/>
      <c r="J5193" s="81"/>
      <c r="K5193" s="144"/>
    </row>
    <row r="5194" spans="1:11" ht="16.5" x14ac:dyDescent="0.3">
      <c r="A5194" s="77"/>
      <c r="B5194" s="142"/>
      <c r="C5194" s="79"/>
      <c r="D5194" s="127" t="s">
        <v>3029</v>
      </c>
      <c r="E5194" s="126">
        <v>3</v>
      </c>
      <c r="F5194" s="143">
        <v>1233900.3600000001</v>
      </c>
      <c r="G5194" s="80">
        <f t="shared" si="73"/>
        <v>3701701.08</v>
      </c>
      <c r="H5194" s="133">
        <f>SUM(G5193:G5194)</f>
        <v>5513401.0800000001</v>
      </c>
      <c r="I5194" s="162" t="s">
        <v>1756</v>
      </c>
      <c r="J5194" s="81"/>
      <c r="K5194" s="144"/>
    </row>
    <row r="5195" spans="1:11" ht="16.5" x14ac:dyDescent="0.3">
      <c r="A5195" s="77"/>
      <c r="B5195" s="142"/>
      <c r="C5195" s="79"/>
      <c r="D5195" s="127"/>
      <c r="E5195" s="126"/>
      <c r="F5195" s="143"/>
      <c r="G5195" s="80">
        <f t="shared" si="73"/>
        <v>0</v>
      </c>
      <c r="H5195" s="133"/>
      <c r="I5195" s="162"/>
      <c r="J5195" s="81"/>
      <c r="K5195" s="144"/>
    </row>
    <row r="5196" spans="1:11" ht="16.5" x14ac:dyDescent="0.3">
      <c r="A5196" s="77">
        <v>43417</v>
      </c>
      <c r="B5196" s="142" t="s">
        <v>3030</v>
      </c>
      <c r="C5196" s="79" t="s">
        <v>3031</v>
      </c>
      <c r="D5196" s="127" t="s">
        <v>3032</v>
      </c>
      <c r="E5196" s="126">
        <v>6</v>
      </c>
      <c r="F5196" s="143">
        <v>270750.09499999997</v>
      </c>
      <c r="G5196" s="80">
        <f t="shared" si="73"/>
        <v>1624500.5699999998</v>
      </c>
      <c r="H5196" s="133"/>
      <c r="I5196" s="162"/>
      <c r="J5196" s="81"/>
      <c r="K5196" s="144"/>
    </row>
    <row r="5197" spans="1:11" ht="16.5" x14ac:dyDescent="0.3">
      <c r="A5197" s="77"/>
      <c r="B5197" s="142"/>
      <c r="C5197" s="79"/>
      <c r="D5197" s="127" t="s">
        <v>3033</v>
      </c>
      <c r="E5197" s="126">
        <v>6</v>
      </c>
      <c r="F5197" s="143">
        <v>283099.90500000003</v>
      </c>
      <c r="G5197" s="80">
        <f t="shared" si="73"/>
        <v>1698599.4300000002</v>
      </c>
      <c r="H5197" s="133">
        <f>SUM(G5196:G5197)</f>
        <v>3323100</v>
      </c>
      <c r="I5197" s="162" t="s">
        <v>309</v>
      </c>
      <c r="J5197" s="81"/>
      <c r="K5197" s="144"/>
    </row>
    <row r="5198" spans="1:11" ht="16.5" x14ac:dyDescent="0.3">
      <c r="A5198" s="77"/>
      <c r="B5198" s="142"/>
      <c r="C5198" s="79"/>
      <c r="D5198" s="127"/>
      <c r="E5198" s="126"/>
      <c r="F5198" s="143"/>
      <c r="G5198" s="80">
        <f t="shared" si="73"/>
        <v>0</v>
      </c>
      <c r="H5198" s="133"/>
      <c r="I5198" s="162"/>
      <c r="J5198" s="81"/>
      <c r="K5198" s="144"/>
    </row>
    <row r="5199" spans="1:11" ht="16.5" x14ac:dyDescent="0.3">
      <c r="A5199" s="77">
        <v>43417</v>
      </c>
      <c r="B5199" s="142" t="s">
        <v>3034</v>
      </c>
      <c r="C5199" s="79" t="s">
        <v>1226</v>
      </c>
      <c r="D5199" s="127" t="s">
        <v>3035</v>
      </c>
      <c r="E5199" s="126">
        <v>1</v>
      </c>
      <c r="F5199" s="143">
        <v>338000.3</v>
      </c>
      <c r="G5199" s="80">
        <f t="shared" si="73"/>
        <v>338000.3</v>
      </c>
      <c r="H5199" s="133"/>
      <c r="I5199" s="162"/>
      <c r="J5199" s="81"/>
      <c r="K5199" s="144"/>
    </row>
    <row r="5200" spans="1:11" ht="16.5" x14ac:dyDescent="0.3">
      <c r="A5200" s="77"/>
      <c r="B5200" s="142"/>
      <c r="C5200" s="79"/>
      <c r="D5200" s="127" t="s">
        <v>3036</v>
      </c>
      <c r="E5200" s="126">
        <v>1</v>
      </c>
      <c r="F5200" s="143">
        <v>444999.5</v>
      </c>
      <c r="G5200" s="80">
        <f t="shared" si="73"/>
        <v>444999.5</v>
      </c>
      <c r="H5200" s="133">
        <f>SUM(G5199:G5200)</f>
        <v>782999.8</v>
      </c>
      <c r="I5200" s="162" t="s">
        <v>1215</v>
      </c>
      <c r="J5200" s="81"/>
      <c r="K5200" s="144"/>
    </row>
    <row r="5201" spans="1:11" ht="16.5" x14ac:dyDescent="0.3">
      <c r="A5201" s="77"/>
      <c r="B5201" s="142"/>
      <c r="C5201" s="79"/>
      <c r="D5201" s="127"/>
      <c r="E5201" s="126"/>
      <c r="F5201" s="143"/>
      <c r="G5201" s="80">
        <f t="shared" si="73"/>
        <v>0</v>
      </c>
      <c r="H5201" s="133"/>
      <c r="I5201" s="162"/>
      <c r="J5201" s="81"/>
      <c r="K5201" s="144"/>
    </row>
    <row r="5202" spans="1:11" ht="16.5" x14ac:dyDescent="0.3">
      <c r="A5202" s="77">
        <v>43417</v>
      </c>
      <c r="B5202" s="142" t="s">
        <v>3037</v>
      </c>
      <c r="C5202" s="79" t="s">
        <v>108</v>
      </c>
      <c r="D5202" s="127" t="s">
        <v>109</v>
      </c>
      <c r="E5202" s="126">
        <v>12</v>
      </c>
      <c r="F5202" s="143">
        <v>230000.1</v>
      </c>
      <c r="G5202" s="80">
        <f t="shared" si="73"/>
        <v>2760001.2</v>
      </c>
      <c r="H5202" s="133">
        <f>G5202</f>
        <v>2760001.2</v>
      </c>
      <c r="I5202" s="162" t="s">
        <v>309</v>
      </c>
      <c r="J5202" s="81"/>
      <c r="K5202" s="144"/>
    </row>
    <row r="5203" spans="1:11" ht="16.5" x14ac:dyDescent="0.3">
      <c r="A5203" s="77"/>
      <c r="B5203" s="142"/>
      <c r="C5203" s="79"/>
      <c r="D5203" s="127"/>
      <c r="E5203" s="126"/>
      <c r="F5203" s="143"/>
      <c r="G5203" s="80">
        <f t="shared" si="73"/>
        <v>0</v>
      </c>
      <c r="H5203" s="133"/>
      <c r="I5203" s="162"/>
      <c r="J5203" s="81"/>
      <c r="K5203" s="144"/>
    </row>
    <row r="5204" spans="1:11" ht="16.5" x14ac:dyDescent="0.3">
      <c r="A5204" s="77">
        <v>43417</v>
      </c>
      <c r="B5204" s="142" t="s">
        <v>3038</v>
      </c>
      <c r="C5204" s="79" t="s">
        <v>38</v>
      </c>
      <c r="D5204" s="127" t="s">
        <v>1094</v>
      </c>
      <c r="E5204" s="126">
        <v>12</v>
      </c>
      <c r="F5204" s="143">
        <v>215000.5</v>
      </c>
      <c r="G5204" s="80">
        <f t="shared" si="73"/>
        <v>2580006</v>
      </c>
      <c r="H5204" s="133">
        <f>G5204</f>
        <v>2580006</v>
      </c>
      <c r="I5204" s="162" t="s">
        <v>314</v>
      </c>
      <c r="J5204" s="81"/>
      <c r="K5204" s="144"/>
    </row>
    <row r="5205" spans="1:11" ht="16.5" x14ac:dyDescent="0.3">
      <c r="A5205" s="77"/>
      <c r="B5205" s="142"/>
      <c r="C5205" s="79"/>
      <c r="D5205" s="127"/>
      <c r="E5205" s="126"/>
      <c r="F5205" s="143"/>
      <c r="G5205" s="80">
        <f t="shared" si="73"/>
        <v>0</v>
      </c>
      <c r="H5205" s="133"/>
      <c r="I5205" s="162"/>
      <c r="J5205" s="81"/>
      <c r="K5205" s="144"/>
    </row>
    <row r="5206" spans="1:11" ht="16.5" x14ac:dyDescent="0.3">
      <c r="A5206" s="77">
        <v>43417</v>
      </c>
      <c r="B5206" s="142" t="s">
        <v>3039</v>
      </c>
      <c r="C5206" s="79" t="s">
        <v>3040</v>
      </c>
      <c r="D5206" s="127" t="s">
        <v>1094</v>
      </c>
      <c r="E5206" s="126">
        <v>24</v>
      </c>
      <c r="F5206" s="143">
        <v>215000.5</v>
      </c>
      <c r="G5206" s="80">
        <f t="shared" si="73"/>
        <v>5160012</v>
      </c>
      <c r="H5206" s="133">
        <f>G5206</f>
        <v>5160012</v>
      </c>
      <c r="I5206" s="162" t="s">
        <v>1215</v>
      </c>
      <c r="J5206" s="81"/>
      <c r="K5206" s="144"/>
    </row>
    <row r="5207" spans="1:11" ht="16.5" x14ac:dyDescent="0.3">
      <c r="A5207" s="77"/>
      <c r="B5207" s="142"/>
      <c r="C5207" s="79"/>
      <c r="D5207" s="127"/>
      <c r="E5207" s="126"/>
      <c r="F5207" s="143"/>
      <c r="G5207" s="80">
        <f t="shared" si="73"/>
        <v>0</v>
      </c>
      <c r="H5207" s="133"/>
      <c r="I5207" s="162"/>
      <c r="J5207" s="81"/>
      <c r="K5207" s="144"/>
    </row>
    <row r="5208" spans="1:11" ht="16.5" x14ac:dyDescent="0.3">
      <c r="A5208" s="77">
        <v>43417</v>
      </c>
      <c r="B5208" s="142" t="s">
        <v>3041</v>
      </c>
      <c r="C5208" s="79" t="s">
        <v>3042</v>
      </c>
      <c r="D5208" s="127" t="s">
        <v>31</v>
      </c>
      <c r="E5208" s="126">
        <v>1</v>
      </c>
      <c r="F5208" s="143">
        <v>529199.44999999995</v>
      </c>
      <c r="G5208" s="80">
        <f t="shared" si="73"/>
        <v>529199.44999999995</v>
      </c>
      <c r="H5208" s="133">
        <f>G5208</f>
        <v>529199.44999999995</v>
      </c>
      <c r="I5208" s="162" t="s">
        <v>1756</v>
      </c>
      <c r="J5208" s="81"/>
      <c r="K5208" s="144"/>
    </row>
    <row r="5209" spans="1:11" ht="16.5" x14ac:dyDescent="0.3">
      <c r="A5209" s="77"/>
      <c r="B5209" s="142"/>
      <c r="C5209" s="79"/>
      <c r="D5209" s="127"/>
      <c r="E5209" s="126"/>
      <c r="F5209" s="143"/>
      <c r="G5209" s="80">
        <f t="shared" si="73"/>
        <v>0</v>
      </c>
      <c r="H5209" s="133"/>
      <c r="I5209" s="162"/>
      <c r="J5209" s="81"/>
      <c r="K5209" s="144"/>
    </row>
    <row r="5210" spans="1:11" ht="16.5" x14ac:dyDescent="0.3">
      <c r="A5210" s="77">
        <v>43417</v>
      </c>
      <c r="B5210" s="142" t="s">
        <v>3043</v>
      </c>
      <c r="C5210" s="79" t="s">
        <v>63</v>
      </c>
      <c r="D5210" s="127" t="s">
        <v>1094</v>
      </c>
      <c r="E5210" s="126">
        <v>8</v>
      </c>
      <c r="F5210" s="143">
        <v>215000.5</v>
      </c>
      <c r="G5210" s="80">
        <f t="shared" si="73"/>
        <v>1720004</v>
      </c>
      <c r="H5210" s="133">
        <f>G5210</f>
        <v>1720004</v>
      </c>
      <c r="I5210" s="162" t="s">
        <v>309</v>
      </c>
      <c r="J5210" s="81"/>
      <c r="K5210" s="144"/>
    </row>
    <row r="5211" spans="1:11" ht="16.5" x14ac:dyDescent="0.3">
      <c r="A5211" s="77"/>
      <c r="B5211" s="142"/>
      <c r="C5211" s="79"/>
      <c r="D5211" s="127"/>
      <c r="E5211" s="126"/>
      <c r="F5211" s="143"/>
      <c r="G5211" s="80">
        <f t="shared" si="73"/>
        <v>0</v>
      </c>
      <c r="H5211" s="133"/>
      <c r="I5211" s="162"/>
      <c r="J5211" s="81"/>
      <c r="K5211" s="144"/>
    </row>
    <row r="5212" spans="1:11" ht="16.5" x14ac:dyDescent="0.3">
      <c r="A5212" s="77">
        <v>43417</v>
      </c>
      <c r="B5212" s="142" t="s">
        <v>3044</v>
      </c>
      <c r="C5212" s="79" t="s">
        <v>75</v>
      </c>
      <c r="D5212" s="127" t="s">
        <v>1094</v>
      </c>
      <c r="E5212" s="126">
        <v>2</v>
      </c>
      <c r="F5212" s="143">
        <v>215000.5</v>
      </c>
      <c r="G5212" s="80">
        <f t="shared" si="73"/>
        <v>430001</v>
      </c>
      <c r="H5212" s="133">
        <f>G5212</f>
        <v>430001</v>
      </c>
      <c r="I5212" s="162" t="s">
        <v>309</v>
      </c>
      <c r="J5212" s="81"/>
      <c r="K5212" s="144"/>
    </row>
    <row r="5213" spans="1:11" ht="16.5" x14ac:dyDescent="0.3">
      <c r="A5213" s="77"/>
      <c r="B5213" s="142"/>
      <c r="C5213" s="79"/>
      <c r="D5213" s="127"/>
      <c r="E5213" s="126"/>
      <c r="F5213" s="143"/>
      <c r="G5213" s="80">
        <f t="shared" si="73"/>
        <v>0</v>
      </c>
      <c r="H5213" s="133"/>
      <c r="I5213" s="162"/>
      <c r="J5213" s="81"/>
      <c r="K5213" s="144"/>
    </row>
    <row r="5214" spans="1:11" ht="16.5" x14ac:dyDescent="0.3">
      <c r="A5214" s="77">
        <v>43417</v>
      </c>
      <c r="B5214" s="142" t="s">
        <v>3045</v>
      </c>
      <c r="C5214" s="79" t="s">
        <v>3046</v>
      </c>
      <c r="D5214" s="127" t="s">
        <v>887</v>
      </c>
      <c r="E5214" s="126">
        <v>4</v>
      </c>
      <c r="F5214" s="143">
        <v>230000.1</v>
      </c>
      <c r="G5214" s="80">
        <f t="shared" si="73"/>
        <v>920000.4</v>
      </c>
      <c r="H5214" s="133">
        <f>G5214</f>
        <v>920000.4</v>
      </c>
      <c r="I5214" s="162" t="s">
        <v>2524</v>
      </c>
      <c r="J5214" s="81"/>
      <c r="K5214" s="144"/>
    </row>
    <row r="5215" spans="1:11" ht="16.5" x14ac:dyDescent="0.3">
      <c r="A5215" s="77"/>
      <c r="B5215" s="142"/>
      <c r="C5215" s="79"/>
      <c r="D5215" s="127"/>
      <c r="E5215" s="126"/>
      <c r="F5215" s="143"/>
      <c r="G5215" s="80">
        <f t="shared" si="73"/>
        <v>0</v>
      </c>
      <c r="H5215" s="133"/>
      <c r="I5215" s="162"/>
      <c r="J5215" s="81"/>
      <c r="K5215" s="144"/>
    </row>
    <row r="5216" spans="1:11" ht="16.5" x14ac:dyDescent="0.3">
      <c r="A5216" s="77">
        <v>43417</v>
      </c>
      <c r="B5216" s="142" t="s">
        <v>3047</v>
      </c>
      <c r="C5216" s="79" t="s">
        <v>3048</v>
      </c>
      <c r="D5216" s="127" t="s">
        <v>2757</v>
      </c>
      <c r="E5216" s="126">
        <v>12</v>
      </c>
      <c r="F5216" s="143">
        <v>276300.09000000003</v>
      </c>
      <c r="G5216" s="80">
        <f t="shared" si="73"/>
        <v>3315601.08</v>
      </c>
      <c r="H5216" s="133"/>
      <c r="I5216" s="162"/>
      <c r="J5216" s="81"/>
      <c r="K5216" s="144"/>
    </row>
    <row r="5217" spans="1:11" ht="16.5" x14ac:dyDescent="0.3">
      <c r="A5217" s="77"/>
      <c r="B5217" s="142"/>
      <c r="C5217" s="79"/>
      <c r="D5217" s="127" t="s">
        <v>3049</v>
      </c>
      <c r="E5217" s="126">
        <v>6</v>
      </c>
      <c r="F5217" s="143">
        <v>369549.62</v>
      </c>
      <c r="G5217" s="80">
        <f t="shared" si="73"/>
        <v>2217297.7199999997</v>
      </c>
      <c r="H5217" s="133"/>
      <c r="I5217" s="162"/>
      <c r="J5217" s="81"/>
      <c r="K5217" s="144"/>
    </row>
    <row r="5218" spans="1:11" ht="16.5" x14ac:dyDescent="0.3">
      <c r="A5218" s="77"/>
      <c r="B5218" s="142"/>
      <c r="C5218" s="79"/>
      <c r="D5218" s="127" t="s">
        <v>3050</v>
      </c>
      <c r="E5218" s="126">
        <v>2</v>
      </c>
      <c r="F5218" s="143">
        <v>354350.09499999997</v>
      </c>
      <c r="G5218" s="80">
        <f t="shared" si="73"/>
        <v>708700.19</v>
      </c>
      <c r="H5218" s="133"/>
      <c r="I5218" s="162"/>
      <c r="J5218" s="81"/>
      <c r="K5218" s="144"/>
    </row>
    <row r="5219" spans="1:11" ht="16.5" x14ac:dyDescent="0.3">
      <c r="A5219" s="77"/>
      <c r="B5219" s="142"/>
      <c r="C5219" s="79"/>
      <c r="D5219" s="127" t="s">
        <v>3051</v>
      </c>
      <c r="E5219" s="126">
        <v>2</v>
      </c>
      <c r="F5219" s="143">
        <v>460749.90500000003</v>
      </c>
      <c r="G5219" s="80">
        <f t="shared" si="73"/>
        <v>921499.81</v>
      </c>
      <c r="H5219" s="133"/>
      <c r="I5219" s="162"/>
      <c r="J5219" s="81"/>
      <c r="K5219" s="144"/>
    </row>
    <row r="5220" spans="1:11" ht="16.5" x14ac:dyDescent="0.3">
      <c r="A5220" s="77"/>
      <c r="B5220" s="142"/>
      <c r="C5220" s="79"/>
      <c r="D5220" s="127" t="s">
        <v>2653</v>
      </c>
      <c r="E5220" s="126">
        <v>2</v>
      </c>
      <c r="F5220" s="143">
        <v>243000.45</v>
      </c>
      <c r="G5220" s="80">
        <f t="shared" si="73"/>
        <v>486000.9</v>
      </c>
      <c r="H5220" s="133">
        <f>SUM(G5216:G5220)</f>
        <v>7649099.7000000011</v>
      </c>
      <c r="I5220" s="162" t="s">
        <v>309</v>
      </c>
      <c r="J5220" s="81"/>
      <c r="K5220" s="144"/>
    </row>
    <row r="5221" spans="1:11" ht="16.5" x14ac:dyDescent="0.3">
      <c r="A5221" s="77"/>
      <c r="B5221" s="142"/>
      <c r="C5221" s="79"/>
      <c r="D5221" s="127"/>
      <c r="E5221" s="126"/>
      <c r="F5221" s="143"/>
      <c r="G5221" s="80">
        <f t="shared" si="73"/>
        <v>0</v>
      </c>
      <c r="H5221" s="133"/>
      <c r="I5221" s="162"/>
      <c r="J5221" s="81"/>
      <c r="K5221" s="144"/>
    </row>
    <row r="5222" spans="1:11" ht="16.5" x14ac:dyDescent="0.3">
      <c r="A5222" s="77">
        <v>43418</v>
      </c>
      <c r="B5222" s="142" t="s">
        <v>3052</v>
      </c>
      <c r="C5222" s="79" t="s">
        <v>3053</v>
      </c>
      <c r="D5222" s="127" t="s">
        <v>13</v>
      </c>
      <c r="E5222" s="126">
        <v>2</v>
      </c>
      <c r="F5222" s="143">
        <v>821700</v>
      </c>
      <c r="G5222" s="80">
        <f t="shared" si="73"/>
        <v>1643400</v>
      </c>
      <c r="H5222" s="133"/>
      <c r="I5222" s="162"/>
      <c r="J5222" s="81"/>
      <c r="K5222" s="144"/>
    </row>
    <row r="5223" spans="1:11" ht="16.5" x14ac:dyDescent="0.3">
      <c r="A5223" s="77"/>
      <c r="B5223" s="142"/>
      <c r="C5223" s="79"/>
      <c r="D5223" s="127" t="s">
        <v>1094</v>
      </c>
      <c r="E5223" s="126">
        <v>8</v>
      </c>
      <c r="F5223" s="143">
        <v>215000.5</v>
      </c>
      <c r="G5223" s="80">
        <f t="shared" si="73"/>
        <v>1720004</v>
      </c>
      <c r="H5223" s="133"/>
      <c r="I5223" s="162"/>
      <c r="J5223" s="81"/>
      <c r="K5223" s="144"/>
    </row>
    <row r="5224" spans="1:11" ht="16.5" x14ac:dyDescent="0.3">
      <c r="A5224" s="77"/>
      <c r="B5224" s="142"/>
      <c r="C5224" s="79"/>
      <c r="D5224" s="127" t="s">
        <v>20</v>
      </c>
      <c r="E5224" s="126">
        <v>1</v>
      </c>
      <c r="F5224" s="143">
        <v>544500</v>
      </c>
      <c r="G5224" s="80">
        <f t="shared" si="73"/>
        <v>544500</v>
      </c>
      <c r="H5224" s="133">
        <f>SUM(G5222:G5224)</f>
        <v>3907904</v>
      </c>
      <c r="I5224" s="162" t="s">
        <v>314</v>
      </c>
      <c r="J5224" s="81"/>
      <c r="K5224" s="144"/>
    </row>
    <row r="5225" spans="1:11" ht="16.5" x14ac:dyDescent="0.3">
      <c r="A5225" s="77"/>
      <c r="B5225" s="142"/>
      <c r="C5225" s="79"/>
      <c r="D5225" s="127"/>
      <c r="E5225" s="126"/>
      <c r="F5225" s="143"/>
      <c r="G5225" s="80">
        <f t="shared" si="73"/>
        <v>0</v>
      </c>
      <c r="H5225" s="133"/>
      <c r="I5225" s="162"/>
      <c r="J5225" s="81"/>
      <c r="K5225" s="144"/>
    </row>
    <row r="5226" spans="1:11" ht="16.5" x14ac:dyDescent="0.3">
      <c r="A5226" s="77">
        <v>43418</v>
      </c>
      <c r="B5226" s="142" t="s">
        <v>3054</v>
      </c>
      <c r="C5226" s="79" t="s">
        <v>1617</v>
      </c>
      <c r="D5226" s="127" t="s">
        <v>887</v>
      </c>
      <c r="E5226" s="126">
        <v>1</v>
      </c>
      <c r="F5226" s="143">
        <v>230000.1</v>
      </c>
      <c r="G5226" s="80">
        <f t="shared" si="73"/>
        <v>230000.1</v>
      </c>
      <c r="H5226" s="133">
        <f>G5226</f>
        <v>230000.1</v>
      </c>
      <c r="I5226" s="162" t="s">
        <v>314</v>
      </c>
      <c r="J5226" s="81"/>
      <c r="K5226" s="144"/>
    </row>
    <row r="5227" spans="1:11" ht="16.5" x14ac:dyDescent="0.3">
      <c r="A5227" s="77"/>
      <c r="B5227" s="142"/>
      <c r="C5227" s="79"/>
      <c r="D5227" s="127"/>
      <c r="E5227" s="126"/>
      <c r="F5227" s="143"/>
      <c r="G5227" s="80">
        <f t="shared" si="73"/>
        <v>0</v>
      </c>
      <c r="H5227" s="133"/>
      <c r="I5227" s="162"/>
      <c r="J5227" s="81"/>
      <c r="K5227" s="144"/>
    </row>
    <row r="5228" spans="1:11" ht="16.5" x14ac:dyDescent="0.3">
      <c r="A5228" s="83">
        <v>43419</v>
      </c>
      <c r="B5228" s="151" t="s">
        <v>3055</v>
      </c>
      <c r="C5228" s="85" t="s">
        <v>3109</v>
      </c>
      <c r="D5228" s="152" t="s">
        <v>769</v>
      </c>
      <c r="E5228" s="139">
        <v>8</v>
      </c>
      <c r="F5228" s="153">
        <v>198000</v>
      </c>
      <c r="G5228" s="86">
        <f t="shared" si="73"/>
        <v>1584000</v>
      </c>
      <c r="H5228" s="149"/>
      <c r="I5228" s="162"/>
      <c r="J5228" s="81"/>
      <c r="K5228" s="144"/>
    </row>
    <row r="5229" spans="1:11" ht="16.5" x14ac:dyDescent="0.3">
      <c r="A5229" s="83"/>
      <c r="B5229" s="151"/>
      <c r="C5229" s="85"/>
      <c r="D5229" s="152" t="s">
        <v>1693</v>
      </c>
      <c r="E5229" s="139">
        <v>4</v>
      </c>
      <c r="F5229" s="153">
        <v>198000</v>
      </c>
      <c r="G5229" s="86">
        <f t="shared" si="73"/>
        <v>792000</v>
      </c>
      <c r="H5229" s="149">
        <f>SUM(G5228:G5229)</f>
        <v>2376000</v>
      </c>
      <c r="I5229" s="162" t="s">
        <v>309</v>
      </c>
      <c r="J5229" s="81"/>
      <c r="K5229" s="144"/>
    </row>
    <row r="5230" spans="1:11" ht="16.5" x14ac:dyDescent="0.3">
      <c r="A5230" s="77"/>
      <c r="B5230" s="142"/>
      <c r="C5230" s="79"/>
      <c r="D5230" s="127"/>
      <c r="E5230" s="126"/>
      <c r="F5230" s="143"/>
      <c r="G5230" s="80"/>
      <c r="H5230" s="133"/>
      <c r="I5230" s="162"/>
      <c r="J5230" s="81"/>
      <c r="K5230" s="144"/>
    </row>
    <row r="5231" spans="1:11" ht="16.5" x14ac:dyDescent="0.3">
      <c r="A5231" s="77">
        <v>43418</v>
      </c>
      <c r="B5231" s="142" t="s">
        <v>3056</v>
      </c>
      <c r="C5231" s="79" t="s">
        <v>42</v>
      </c>
      <c r="D5231" s="127" t="s">
        <v>1094</v>
      </c>
      <c r="E5231" s="126">
        <v>12</v>
      </c>
      <c r="F5231" s="143">
        <v>215000.5</v>
      </c>
      <c r="G5231" s="80">
        <f t="shared" si="73"/>
        <v>2580006</v>
      </c>
      <c r="H5231" s="133">
        <f>G5231</f>
        <v>2580006</v>
      </c>
      <c r="I5231" s="162" t="s">
        <v>1756</v>
      </c>
      <c r="J5231" s="81"/>
      <c r="K5231" s="144"/>
    </row>
    <row r="5232" spans="1:11" ht="16.5" x14ac:dyDescent="0.3">
      <c r="A5232" s="77"/>
      <c r="B5232" s="142"/>
      <c r="C5232" s="79"/>
      <c r="D5232" s="127"/>
      <c r="E5232" s="126"/>
      <c r="F5232" s="143"/>
      <c r="G5232" s="80">
        <f t="shared" si="73"/>
        <v>0</v>
      </c>
      <c r="H5232" s="133"/>
      <c r="I5232" s="162"/>
      <c r="J5232" s="81"/>
      <c r="K5232" s="144"/>
    </row>
    <row r="5233" spans="1:11" ht="16.5" x14ac:dyDescent="0.3">
      <c r="A5233" s="77">
        <v>43418</v>
      </c>
      <c r="B5233" s="142" t="s">
        <v>3057</v>
      </c>
      <c r="C5233" s="79" t="s">
        <v>1753</v>
      </c>
      <c r="D5233" s="127" t="s">
        <v>31</v>
      </c>
      <c r="E5233" s="126">
        <v>1</v>
      </c>
      <c r="F5233" s="143">
        <v>529199.44999999995</v>
      </c>
      <c r="G5233" s="80">
        <f t="shared" si="73"/>
        <v>529199.44999999995</v>
      </c>
      <c r="H5233" s="133">
        <f>G5233</f>
        <v>529199.44999999995</v>
      </c>
      <c r="I5233" s="162" t="s">
        <v>1756</v>
      </c>
      <c r="J5233" s="81"/>
      <c r="K5233" s="144"/>
    </row>
    <row r="5234" spans="1:11" ht="16.5" x14ac:dyDescent="0.3">
      <c r="A5234" s="77"/>
      <c r="B5234" s="142"/>
      <c r="C5234" s="79"/>
      <c r="D5234" s="127"/>
      <c r="E5234" s="126"/>
      <c r="F5234" s="143"/>
      <c r="G5234" s="80">
        <f t="shared" si="73"/>
        <v>0</v>
      </c>
      <c r="H5234" s="133"/>
      <c r="I5234" s="162"/>
      <c r="J5234" s="81"/>
      <c r="K5234" s="144"/>
    </row>
    <row r="5235" spans="1:11" ht="16.5" x14ac:dyDescent="0.3">
      <c r="A5235" s="77">
        <v>43418</v>
      </c>
      <c r="B5235" s="142" t="s">
        <v>3058</v>
      </c>
      <c r="C5235" s="79" t="s">
        <v>3059</v>
      </c>
      <c r="D5235" s="127" t="s">
        <v>31</v>
      </c>
      <c r="E5235" s="126">
        <v>2</v>
      </c>
      <c r="F5235" s="143">
        <v>529199.44999999995</v>
      </c>
      <c r="G5235" s="80">
        <f t="shared" si="73"/>
        <v>1058398.8999999999</v>
      </c>
      <c r="H5235" s="133">
        <f>G5235</f>
        <v>1058398.8999999999</v>
      </c>
      <c r="I5235" s="162" t="s">
        <v>314</v>
      </c>
      <c r="J5235" s="81"/>
      <c r="K5235" s="144"/>
    </row>
    <row r="5236" spans="1:11" ht="16.5" x14ac:dyDescent="0.3">
      <c r="A5236" s="77"/>
      <c r="B5236" s="142"/>
      <c r="C5236" s="79"/>
      <c r="D5236" s="127"/>
      <c r="E5236" s="126"/>
      <c r="F5236" s="143"/>
      <c r="G5236" s="80">
        <f t="shared" si="73"/>
        <v>0</v>
      </c>
      <c r="H5236" s="133"/>
      <c r="I5236" s="162"/>
      <c r="J5236" s="81"/>
      <c r="K5236" s="144"/>
    </row>
    <row r="5237" spans="1:11" ht="16.5" x14ac:dyDescent="0.3">
      <c r="A5237" s="77">
        <v>43418</v>
      </c>
      <c r="B5237" s="142" t="s">
        <v>3060</v>
      </c>
      <c r="C5237" s="79" t="s">
        <v>2499</v>
      </c>
      <c r="D5237" s="127" t="s">
        <v>2482</v>
      </c>
      <c r="E5237" s="126">
        <v>16</v>
      </c>
      <c r="F5237" s="143">
        <v>204300.36</v>
      </c>
      <c r="G5237" s="80">
        <f t="shared" si="73"/>
        <v>3268805.76</v>
      </c>
      <c r="H5237" s="133">
        <f>G5237</f>
        <v>3268805.76</v>
      </c>
      <c r="I5237" s="162" t="s">
        <v>309</v>
      </c>
      <c r="J5237" s="81"/>
      <c r="K5237" s="144"/>
    </row>
    <row r="5238" spans="1:11" ht="16.5" x14ac:dyDescent="0.3">
      <c r="A5238" s="77"/>
      <c r="B5238" s="142"/>
      <c r="C5238" s="79"/>
      <c r="D5238" s="127"/>
      <c r="E5238" s="126"/>
      <c r="F5238" s="143"/>
      <c r="G5238" s="80">
        <f t="shared" si="73"/>
        <v>0</v>
      </c>
      <c r="H5238" s="133"/>
      <c r="I5238" s="162"/>
      <c r="J5238" s="81"/>
      <c r="K5238" s="144"/>
    </row>
    <row r="5239" spans="1:11" ht="16.5" x14ac:dyDescent="0.3">
      <c r="A5239" s="77">
        <v>43418</v>
      </c>
      <c r="B5239" s="142" t="s">
        <v>3061</v>
      </c>
      <c r="C5239" s="79" t="s">
        <v>1019</v>
      </c>
      <c r="D5239" s="127" t="s">
        <v>2583</v>
      </c>
      <c r="E5239" s="126">
        <v>2</v>
      </c>
      <c r="F5239" s="143">
        <v>214200.36</v>
      </c>
      <c r="G5239" s="80">
        <f t="shared" si="73"/>
        <v>428400.72</v>
      </c>
      <c r="H5239" s="133"/>
      <c r="I5239" s="162"/>
      <c r="J5239" s="81"/>
      <c r="K5239" s="144"/>
    </row>
    <row r="5240" spans="1:11" ht="16.5" x14ac:dyDescent="0.3">
      <c r="A5240" s="77"/>
      <c r="B5240" s="142"/>
      <c r="C5240" s="79"/>
      <c r="D5240" s="127" t="s">
        <v>1693</v>
      </c>
      <c r="E5240" s="126">
        <v>2</v>
      </c>
      <c r="F5240" s="143">
        <v>198000</v>
      </c>
      <c r="G5240" s="80">
        <f t="shared" si="73"/>
        <v>396000</v>
      </c>
      <c r="H5240" s="133"/>
      <c r="I5240" s="162"/>
      <c r="J5240" s="81"/>
      <c r="K5240" s="144"/>
    </row>
    <row r="5241" spans="1:11" ht="16.5" x14ac:dyDescent="0.3">
      <c r="A5241" s="77"/>
      <c r="B5241" s="142"/>
      <c r="C5241" s="79"/>
      <c r="D5241" s="127" t="s">
        <v>887</v>
      </c>
      <c r="E5241" s="126">
        <v>5</v>
      </c>
      <c r="F5241" s="143">
        <v>230000.1</v>
      </c>
      <c r="G5241" s="80">
        <f t="shared" si="73"/>
        <v>1150000.5</v>
      </c>
      <c r="H5241" s="133"/>
      <c r="I5241" s="162"/>
      <c r="J5241" s="81"/>
      <c r="K5241" s="144"/>
    </row>
    <row r="5242" spans="1:11" ht="16.5" x14ac:dyDescent="0.3">
      <c r="A5242" s="77"/>
      <c r="B5242" s="142"/>
      <c r="C5242" s="79"/>
      <c r="D5242" s="127" t="s">
        <v>31</v>
      </c>
      <c r="E5242" s="126">
        <v>1</v>
      </c>
      <c r="F5242" s="143">
        <v>529199.55000000005</v>
      </c>
      <c r="G5242" s="80">
        <f t="shared" si="73"/>
        <v>529199.55000000005</v>
      </c>
      <c r="H5242" s="133">
        <f>SUM(G5239:G5242)</f>
        <v>2503600.77</v>
      </c>
      <c r="I5242" s="162" t="s">
        <v>309</v>
      </c>
      <c r="J5242" s="81"/>
      <c r="K5242" s="144"/>
    </row>
    <row r="5243" spans="1:11" ht="16.5" x14ac:dyDescent="0.3">
      <c r="A5243" s="77"/>
      <c r="B5243" s="142"/>
      <c r="C5243" s="79"/>
      <c r="D5243" s="127"/>
      <c r="E5243" s="126"/>
      <c r="F5243" s="143"/>
      <c r="G5243" s="80">
        <f t="shared" si="73"/>
        <v>0</v>
      </c>
      <c r="H5243" s="133"/>
      <c r="I5243" s="162"/>
      <c r="J5243" s="81"/>
      <c r="K5243" s="144"/>
    </row>
    <row r="5244" spans="1:11" ht="16.5" x14ac:dyDescent="0.3">
      <c r="A5244" s="77">
        <v>43418</v>
      </c>
      <c r="B5244" s="142" t="s">
        <v>3062</v>
      </c>
      <c r="C5244" s="79" t="s">
        <v>3063</v>
      </c>
      <c r="D5244" s="127" t="s">
        <v>769</v>
      </c>
      <c r="E5244" s="126">
        <v>12</v>
      </c>
      <c r="F5244" s="143">
        <v>198000</v>
      </c>
      <c r="G5244" s="80">
        <f t="shared" si="73"/>
        <v>2376000</v>
      </c>
      <c r="H5244" s="133">
        <f>G5244</f>
        <v>2376000</v>
      </c>
      <c r="I5244" s="162" t="s">
        <v>309</v>
      </c>
      <c r="J5244" s="81"/>
      <c r="K5244" s="144"/>
    </row>
    <row r="5245" spans="1:11" ht="16.5" x14ac:dyDescent="0.3">
      <c r="A5245" s="77"/>
      <c r="B5245" s="142"/>
      <c r="C5245" s="79"/>
      <c r="D5245" s="127"/>
      <c r="E5245" s="126"/>
      <c r="F5245" s="143"/>
      <c r="G5245" s="80">
        <f t="shared" si="73"/>
        <v>0</v>
      </c>
      <c r="H5245" s="133"/>
      <c r="I5245" s="162"/>
      <c r="J5245" s="81"/>
      <c r="K5245" s="144"/>
    </row>
    <row r="5246" spans="1:11" ht="16.5" x14ac:dyDescent="0.3">
      <c r="A5246" s="77">
        <v>43418</v>
      </c>
      <c r="B5246" s="142" t="s">
        <v>3064</v>
      </c>
      <c r="C5246" s="79" t="s">
        <v>2899</v>
      </c>
      <c r="D5246" s="127" t="s">
        <v>815</v>
      </c>
      <c r="E5246" s="126">
        <v>6</v>
      </c>
      <c r="F5246" s="143">
        <v>198000</v>
      </c>
      <c r="G5246" s="80">
        <f t="shared" si="73"/>
        <v>1188000</v>
      </c>
      <c r="H5246" s="133">
        <f>G5246</f>
        <v>1188000</v>
      </c>
      <c r="I5246" s="162" t="s">
        <v>309</v>
      </c>
      <c r="J5246" s="81"/>
      <c r="K5246" s="144"/>
    </row>
    <row r="5247" spans="1:11" ht="16.5" x14ac:dyDescent="0.3">
      <c r="A5247" s="77"/>
      <c r="B5247" s="142"/>
      <c r="C5247" s="79"/>
      <c r="D5247" s="127"/>
      <c r="E5247" s="126"/>
      <c r="F5247" s="143"/>
      <c r="G5247" s="80">
        <f t="shared" si="73"/>
        <v>0</v>
      </c>
      <c r="H5247" s="133"/>
      <c r="I5247" s="162"/>
      <c r="J5247" s="81"/>
      <c r="K5247" s="144"/>
    </row>
    <row r="5248" spans="1:11" ht="16.5" x14ac:dyDescent="0.3">
      <c r="A5248" s="77">
        <v>43418</v>
      </c>
      <c r="B5248" s="142" t="s">
        <v>3065</v>
      </c>
      <c r="C5248" s="79" t="s">
        <v>3066</v>
      </c>
      <c r="D5248" s="127" t="s">
        <v>2073</v>
      </c>
      <c r="E5248" s="126">
        <v>1</v>
      </c>
      <c r="F5248" s="143">
        <v>240525.55</v>
      </c>
      <c r="G5248" s="80">
        <f t="shared" si="73"/>
        <v>240525.55</v>
      </c>
      <c r="H5248" s="133">
        <f>G5248</f>
        <v>240525.55</v>
      </c>
      <c r="I5248" s="162" t="s">
        <v>2524</v>
      </c>
      <c r="J5248" s="81"/>
      <c r="K5248" s="144"/>
    </row>
    <row r="5249" spans="1:11" ht="16.5" x14ac:dyDescent="0.3">
      <c r="A5249" s="77"/>
      <c r="B5249" s="142"/>
      <c r="C5249" s="79"/>
      <c r="D5249" s="127"/>
      <c r="E5249" s="126"/>
      <c r="F5249" s="143"/>
      <c r="G5249" s="80">
        <f t="shared" si="73"/>
        <v>0</v>
      </c>
      <c r="H5249" s="133"/>
      <c r="I5249" s="162"/>
      <c r="J5249" s="81"/>
      <c r="K5249" s="144"/>
    </row>
    <row r="5250" spans="1:11" ht="16.5" x14ac:dyDescent="0.3">
      <c r="A5250" s="77">
        <v>43418</v>
      </c>
      <c r="B5250" s="142" t="s">
        <v>3067</v>
      </c>
      <c r="C5250" s="79" t="s">
        <v>35</v>
      </c>
      <c r="D5250" s="127" t="s">
        <v>1938</v>
      </c>
      <c r="E5250" s="126">
        <v>360</v>
      </c>
      <c r="F5250" s="143">
        <v>150000.4</v>
      </c>
      <c r="G5250" s="80">
        <f t="shared" si="73"/>
        <v>54000144</v>
      </c>
      <c r="H5250" s="133">
        <f>G5250</f>
        <v>54000144</v>
      </c>
      <c r="I5250" s="162" t="s">
        <v>2524</v>
      </c>
      <c r="J5250" s="81" t="s">
        <v>2524</v>
      </c>
      <c r="K5250" s="144"/>
    </row>
    <row r="5251" spans="1:11" ht="16.5" x14ac:dyDescent="0.3">
      <c r="A5251" s="77"/>
      <c r="B5251" s="142"/>
      <c r="C5251" s="79"/>
      <c r="D5251" s="127"/>
      <c r="E5251" s="126"/>
      <c r="F5251" s="143"/>
      <c r="G5251" s="80">
        <f t="shared" si="73"/>
        <v>0</v>
      </c>
      <c r="H5251" s="133"/>
      <c r="I5251" s="162"/>
      <c r="J5251" s="81"/>
      <c r="K5251" s="144"/>
    </row>
    <row r="5252" spans="1:11" ht="16.5" x14ac:dyDescent="0.3">
      <c r="A5252" s="77">
        <v>43418</v>
      </c>
      <c r="B5252" s="142" t="s">
        <v>3068</v>
      </c>
      <c r="C5252" s="79" t="s">
        <v>1005</v>
      </c>
      <c r="D5252" s="127" t="s">
        <v>815</v>
      </c>
      <c r="E5252" s="126">
        <v>12</v>
      </c>
      <c r="F5252" s="143">
        <v>198000</v>
      </c>
      <c r="G5252" s="80">
        <f t="shared" si="73"/>
        <v>2376000</v>
      </c>
      <c r="H5252" s="133">
        <f>G5252</f>
        <v>2376000</v>
      </c>
      <c r="I5252" s="162" t="s">
        <v>309</v>
      </c>
      <c r="J5252" s="81"/>
      <c r="K5252" s="144"/>
    </row>
    <row r="5253" spans="1:11" ht="16.5" x14ac:dyDescent="0.3">
      <c r="A5253" s="77"/>
      <c r="B5253" s="142"/>
      <c r="C5253" s="79"/>
      <c r="D5253" s="127"/>
      <c r="E5253" s="126"/>
      <c r="F5253" s="143"/>
      <c r="G5253" s="80">
        <f t="shared" si="73"/>
        <v>0</v>
      </c>
      <c r="H5253" s="133"/>
      <c r="I5253" s="162"/>
      <c r="J5253" s="81"/>
      <c r="K5253" s="144"/>
    </row>
    <row r="5254" spans="1:11" ht="16.5" x14ac:dyDescent="0.3">
      <c r="A5254" s="77">
        <v>43418</v>
      </c>
      <c r="B5254" s="142" t="s">
        <v>3069</v>
      </c>
      <c r="C5254" s="79" t="s">
        <v>1005</v>
      </c>
      <c r="D5254" s="127" t="s">
        <v>816</v>
      </c>
      <c r="E5254" s="126">
        <v>12</v>
      </c>
      <c r="F5254" s="143">
        <v>198000</v>
      </c>
      <c r="G5254" s="80">
        <f t="shared" si="73"/>
        <v>2376000</v>
      </c>
      <c r="H5254" s="133">
        <f>G5254</f>
        <v>2376000</v>
      </c>
      <c r="I5254" s="162" t="s">
        <v>309</v>
      </c>
      <c r="J5254" s="81"/>
      <c r="K5254" s="144"/>
    </row>
    <row r="5255" spans="1:11" ht="16.5" x14ac:dyDescent="0.3">
      <c r="A5255" s="77"/>
      <c r="B5255" s="142"/>
      <c r="C5255" s="79"/>
      <c r="D5255" s="127"/>
      <c r="E5255" s="126"/>
      <c r="F5255" s="143"/>
      <c r="G5255" s="80">
        <f t="shared" si="73"/>
        <v>0</v>
      </c>
      <c r="H5255" s="133"/>
      <c r="I5255" s="162"/>
      <c r="J5255" s="81"/>
      <c r="K5255" s="144"/>
    </row>
    <row r="5256" spans="1:11" ht="16.5" x14ac:dyDescent="0.3">
      <c r="A5256" s="77">
        <v>43419</v>
      </c>
      <c r="B5256" s="142" t="s">
        <v>3070</v>
      </c>
      <c r="C5256" s="79" t="s">
        <v>113</v>
      </c>
      <c r="D5256" s="127" t="s">
        <v>1854</v>
      </c>
      <c r="E5256" s="126">
        <v>1</v>
      </c>
      <c r="F5256" s="143">
        <v>240525.55</v>
      </c>
      <c r="G5256" s="80">
        <f t="shared" si="73"/>
        <v>240525.55</v>
      </c>
      <c r="H5256" s="133">
        <f>G5256</f>
        <v>240525.55</v>
      </c>
      <c r="I5256" s="162" t="s">
        <v>2524</v>
      </c>
      <c r="J5256" s="81"/>
      <c r="K5256" s="144"/>
    </row>
    <row r="5257" spans="1:11" ht="16.5" x14ac:dyDescent="0.3">
      <c r="A5257" s="77"/>
      <c r="B5257" s="142"/>
      <c r="C5257" s="79"/>
      <c r="D5257" s="127"/>
      <c r="E5257" s="126"/>
      <c r="F5257" s="143"/>
      <c r="G5257" s="80">
        <f t="shared" si="73"/>
        <v>0</v>
      </c>
      <c r="H5257" s="133"/>
      <c r="I5257" s="162"/>
      <c r="J5257" s="81"/>
      <c r="K5257" s="144"/>
    </row>
    <row r="5258" spans="1:11" ht="16.5" x14ac:dyDescent="0.3">
      <c r="A5258" s="77">
        <v>43419</v>
      </c>
      <c r="B5258" s="142" t="s">
        <v>3071</v>
      </c>
      <c r="C5258" s="79" t="s">
        <v>985</v>
      </c>
      <c r="D5258" s="127" t="s">
        <v>1720</v>
      </c>
      <c r="E5258" s="126">
        <v>36</v>
      </c>
      <c r="F5258" s="143">
        <v>133999.79999999999</v>
      </c>
      <c r="G5258" s="80">
        <f t="shared" si="73"/>
        <v>4823992.8</v>
      </c>
      <c r="H5258" s="133"/>
      <c r="I5258" s="162"/>
      <c r="J5258" s="81"/>
      <c r="K5258" s="144"/>
    </row>
    <row r="5259" spans="1:11" ht="16.5" x14ac:dyDescent="0.3">
      <c r="A5259" s="77"/>
      <c r="B5259" s="142"/>
      <c r="C5259" s="79"/>
      <c r="D5259" s="127" t="s">
        <v>1721</v>
      </c>
      <c r="E5259" s="126">
        <v>118</v>
      </c>
      <c r="F5259" s="143">
        <v>133999.79999999999</v>
      </c>
      <c r="G5259" s="80">
        <f t="shared" si="73"/>
        <v>15811976.399999999</v>
      </c>
      <c r="H5259" s="133"/>
      <c r="I5259" s="162"/>
      <c r="J5259" s="81"/>
      <c r="K5259" s="144"/>
    </row>
    <row r="5260" spans="1:11" ht="16.5" x14ac:dyDescent="0.3">
      <c r="A5260" s="77"/>
      <c r="B5260" s="142"/>
      <c r="C5260" s="79"/>
      <c r="D5260" s="127" t="s">
        <v>1914</v>
      </c>
      <c r="E5260" s="126">
        <v>120</v>
      </c>
      <c r="F5260" s="143">
        <v>133999.79999999999</v>
      </c>
      <c r="G5260" s="80">
        <f t="shared" si="73"/>
        <v>16079975.999999998</v>
      </c>
      <c r="H5260" s="133"/>
      <c r="I5260" s="162"/>
      <c r="J5260" s="81"/>
      <c r="K5260" s="144"/>
    </row>
    <row r="5261" spans="1:11" ht="16.5" x14ac:dyDescent="0.3">
      <c r="A5261" s="77"/>
      <c r="B5261" s="142"/>
      <c r="C5261" s="79"/>
      <c r="D5261" s="127" t="s">
        <v>1722</v>
      </c>
      <c r="E5261" s="126">
        <v>120</v>
      </c>
      <c r="F5261" s="143">
        <v>133999.79999999999</v>
      </c>
      <c r="G5261" s="80">
        <f t="shared" si="73"/>
        <v>16079975.999999998</v>
      </c>
      <c r="H5261" s="133"/>
      <c r="I5261" s="162"/>
      <c r="J5261" s="81"/>
      <c r="K5261" s="144"/>
    </row>
    <row r="5262" spans="1:11" ht="16.5" x14ac:dyDescent="0.3">
      <c r="A5262" s="77"/>
      <c r="B5262" s="142"/>
      <c r="C5262" s="79"/>
      <c r="D5262" s="127" t="s">
        <v>1915</v>
      </c>
      <c r="E5262" s="126">
        <v>175</v>
      </c>
      <c r="F5262" s="143">
        <v>133999.79999999999</v>
      </c>
      <c r="G5262" s="80">
        <f t="shared" si="73"/>
        <v>23449964.999999996</v>
      </c>
      <c r="H5262" s="133"/>
      <c r="I5262" s="162"/>
      <c r="J5262" s="81"/>
      <c r="K5262" s="144"/>
    </row>
    <row r="5263" spans="1:11" ht="16.5" x14ac:dyDescent="0.3">
      <c r="A5263" s="77"/>
      <c r="B5263" s="142"/>
      <c r="C5263" s="79"/>
      <c r="D5263" s="127" t="s">
        <v>1340</v>
      </c>
      <c r="E5263" s="126">
        <v>120</v>
      </c>
      <c r="F5263" s="143">
        <v>37999.5</v>
      </c>
      <c r="G5263" s="80">
        <f t="shared" si="73"/>
        <v>4559940</v>
      </c>
      <c r="H5263" s="133">
        <f>SUM(G5258:G5263)</f>
        <v>80805826.199999988</v>
      </c>
      <c r="I5263" s="162" t="s">
        <v>2545</v>
      </c>
      <c r="J5263" s="81"/>
      <c r="K5263" s="144"/>
    </row>
    <row r="5264" spans="1:11" ht="16.5" x14ac:dyDescent="0.3">
      <c r="A5264" s="77"/>
      <c r="B5264" s="142"/>
      <c r="C5264" s="79"/>
      <c r="D5264" s="127"/>
      <c r="E5264" s="126"/>
      <c r="F5264" s="143"/>
      <c r="G5264" s="80">
        <f t="shared" si="73"/>
        <v>0</v>
      </c>
      <c r="H5264" s="133"/>
      <c r="I5264" s="162"/>
      <c r="J5264" s="81"/>
      <c r="K5264" s="144"/>
    </row>
    <row r="5265" spans="1:11" ht="16.5" x14ac:dyDescent="0.3">
      <c r="A5265" s="77">
        <v>43419</v>
      </c>
      <c r="B5265" s="142" t="s">
        <v>3072</v>
      </c>
      <c r="C5265" s="79" t="s">
        <v>985</v>
      </c>
      <c r="D5265" s="127" t="s">
        <v>1719</v>
      </c>
      <c r="E5265" s="126">
        <v>114</v>
      </c>
      <c r="F5265" s="143">
        <v>66999.899999999994</v>
      </c>
      <c r="G5265" s="80">
        <f t="shared" si="73"/>
        <v>7637988.5999999996</v>
      </c>
      <c r="H5265" s="133"/>
      <c r="I5265" s="162"/>
      <c r="J5265" s="81"/>
      <c r="K5265" s="144"/>
    </row>
    <row r="5266" spans="1:11" ht="16.5" x14ac:dyDescent="0.3">
      <c r="A5266" s="77"/>
      <c r="B5266" s="142"/>
      <c r="C5266" s="79"/>
      <c r="D5266" s="127" t="s">
        <v>1966</v>
      </c>
      <c r="E5266" s="126">
        <v>120</v>
      </c>
      <c r="F5266" s="143">
        <v>66999.899999999994</v>
      </c>
      <c r="G5266" s="80">
        <f t="shared" si="73"/>
        <v>8039987.9999999991</v>
      </c>
      <c r="H5266" s="133"/>
      <c r="I5266" s="162"/>
      <c r="J5266" s="81"/>
      <c r="K5266" s="144"/>
    </row>
    <row r="5267" spans="1:11" ht="16.5" x14ac:dyDescent="0.3">
      <c r="A5267" s="77"/>
      <c r="B5267" s="142"/>
      <c r="C5267" s="79"/>
      <c r="D5267" s="127" t="s">
        <v>1725</v>
      </c>
      <c r="E5267" s="126">
        <v>171</v>
      </c>
      <c r="F5267" s="143">
        <v>66999.899999999994</v>
      </c>
      <c r="G5267" s="80">
        <f t="shared" ref="G5267:G5419" si="74">E5267*F5267</f>
        <v>11456982.899999999</v>
      </c>
      <c r="H5267" s="133"/>
      <c r="I5267" s="162"/>
      <c r="J5267" s="81"/>
      <c r="K5267" s="144"/>
    </row>
    <row r="5268" spans="1:11" ht="16.5" x14ac:dyDescent="0.3">
      <c r="A5268" s="77"/>
      <c r="B5268" s="142"/>
      <c r="C5268" s="79"/>
      <c r="D5268" s="127" t="s">
        <v>1933</v>
      </c>
      <c r="E5268" s="126">
        <v>194</v>
      </c>
      <c r="F5268" s="143">
        <v>66999.899999999994</v>
      </c>
      <c r="G5268" s="80">
        <f t="shared" si="74"/>
        <v>12997980.6</v>
      </c>
      <c r="H5268" s="133"/>
      <c r="I5268" s="162"/>
      <c r="J5268" s="81"/>
      <c r="K5268" s="144"/>
    </row>
    <row r="5269" spans="1:11" ht="16.5" x14ac:dyDescent="0.3">
      <c r="A5269" s="77"/>
      <c r="B5269" s="142"/>
      <c r="C5269" s="79"/>
      <c r="D5269" s="127" t="s">
        <v>1930</v>
      </c>
      <c r="E5269" s="126">
        <v>21</v>
      </c>
      <c r="F5269" s="143">
        <v>66999.899999999994</v>
      </c>
      <c r="G5269" s="80">
        <f t="shared" si="74"/>
        <v>1406997.9</v>
      </c>
      <c r="H5269" s="133">
        <f>SUM(G5265:G5269)</f>
        <v>41539937.999999993</v>
      </c>
      <c r="I5269" s="162" t="s">
        <v>2545</v>
      </c>
      <c r="J5269" s="81"/>
      <c r="K5269" s="144"/>
    </row>
    <row r="5270" spans="1:11" ht="16.5" x14ac:dyDescent="0.3">
      <c r="A5270" s="77"/>
      <c r="B5270" s="142"/>
      <c r="C5270" s="79"/>
      <c r="D5270" s="127"/>
      <c r="E5270" s="126"/>
      <c r="F5270" s="143"/>
      <c r="G5270" s="80">
        <f t="shared" si="74"/>
        <v>0</v>
      </c>
      <c r="H5270" s="133"/>
      <c r="I5270" s="162"/>
      <c r="J5270" s="81"/>
      <c r="K5270" s="144"/>
    </row>
    <row r="5271" spans="1:11" ht="16.5" x14ac:dyDescent="0.3">
      <c r="A5271" s="77">
        <v>43419</v>
      </c>
      <c r="B5271" s="142" t="s">
        <v>3073</v>
      </c>
      <c r="C5271" s="79" t="s">
        <v>3074</v>
      </c>
      <c r="D5271" s="127" t="s">
        <v>848</v>
      </c>
      <c r="E5271" s="126">
        <v>2</v>
      </c>
      <c r="F5271" s="143">
        <v>962099.82</v>
      </c>
      <c r="G5271" s="80">
        <f t="shared" si="74"/>
        <v>1924199.64</v>
      </c>
      <c r="H5271" s="133">
        <f>G5271</f>
        <v>1924199.64</v>
      </c>
      <c r="I5271" s="162" t="s">
        <v>314</v>
      </c>
      <c r="J5271" s="81"/>
      <c r="K5271" s="144"/>
    </row>
    <row r="5272" spans="1:11" ht="16.5" x14ac:dyDescent="0.3">
      <c r="A5272" s="77"/>
      <c r="B5272" s="142"/>
      <c r="C5272" s="79"/>
      <c r="D5272" s="127"/>
      <c r="E5272" s="126"/>
      <c r="F5272" s="143"/>
      <c r="G5272" s="80">
        <f t="shared" si="74"/>
        <v>0</v>
      </c>
      <c r="H5272" s="133"/>
      <c r="I5272" s="162"/>
      <c r="J5272" s="81"/>
      <c r="K5272" s="144"/>
    </row>
    <row r="5273" spans="1:11" ht="16.5" x14ac:dyDescent="0.3">
      <c r="A5273" s="77">
        <v>43419</v>
      </c>
      <c r="B5273" s="142" t="s">
        <v>3075</v>
      </c>
      <c r="C5273" s="79" t="s">
        <v>1877</v>
      </c>
      <c r="D5273" s="127" t="s">
        <v>2527</v>
      </c>
      <c r="E5273" s="126">
        <v>1</v>
      </c>
      <c r="F5273" s="143">
        <v>704999.9</v>
      </c>
      <c r="G5273" s="80">
        <f t="shared" si="74"/>
        <v>704999.9</v>
      </c>
      <c r="H5273" s="133"/>
      <c r="I5273" s="162"/>
      <c r="J5273" s="81"/>
      <c r="K5273" s="144"/>
    </row>
    <row r="5274" spans="1:11" ht="16.5" x14ac:dyDescent="0.3">
      <c r="A5274" s="77"/>
      <c r="B5274" s="142"/>
      <c r="C5274" s="79"/>
      <c r="D5274" s="127" t="s">
        <v>1094</v>
      </c>
      <c r="E5274" s="126">
        <v>1</v>
      </c>
      <c r="F5274" s="143">
        <v>215000.5</v>
      </c>
      <c r="G5274" s="80">
        <f t="shared" si="74"/>
        <v>215000.5</v>
      </c>
      <c r="H5274" s="133">
        <f>SUM(G5273:G5274)</f>
        <v>920000.4</v>
      </c>
      <c r="I5274" s="162" t="s">
        <v>1215</v>
      </c>
      <c r="J5274" s="81"/>
      <c r="K5274" s="144"/>
    </row>
    <row r="5275" spans="1:11" ht="16.5" x14ac:dyDescent="0.3">
      <c r="A5275" s="77"/>
      <c r="B5275" s="142"/>
      <c r="C5275" s="79"/>
      <c r="D5275" s="127"/>
      <c r="E5275" s="126"/>
      <c r="F5275" s="143"/>
      <c r="G5275" s="80">
        <f t="shared" si="74"/>
        <v>0</v>
      </c>
      <c r="H5275" s="133"/>
      <c r="I5275" s="162"/>
      <c r="J5275" s="81"/>
      <c r="K5275" s="144"/>
    </row>
    <row r="5276" spans="1:11" ht="16.5" x14ac:dyDescent="0.3">
      <c r="A5276" s="77">
        <v>43419</v>
      </c>
      <c r="B5276" s="142" t="s">
        <v>3076</v>
      </c>
      <c r="C5276" s="79" t="s">
        <v>3077</v>
      </c>
      <c r="D5276" s="127" t="s">
        <v>31</v>
      </c>
      <c r="E5276" s="126">
        <v>2</v>
      </c>
      <c r="F5276" s="143">
        <v>529199.44999999995</v>
      </c>
      <c r="G5276" s="80">
        <f t="shared" si="74"/>
        <v>1058398.8999999999</v>
      </c>
      <c r="H5276" s="133">
        <f>G5276</f>
        <v>1058398.8999999999</v>
      </c>
      <c r="I5276" s="162" t="s">
        <v>314</v>
      </c>
      <c r="J5276" s="81"/>
      <c r="K5276" s="144"/>
    </row>
    <row r="5277" spans="1:11" ht="16.5" x14ac:dyDescent="0.3">
      <c r="A5277" s="77"/>
      <c r="B5277" s="142"/>
      <c r="C5277" s="79"/>
      <c r="D5277" s="127"/>
      <c r="E5277" s="126"/>
      <c r="F5277" s="143"/>
      <c r="G5277" s="80">
        <f t="shared" si="74"/>
        <v>0</v>
      </c>
      <c r="H5277" s="133"/>
      <c r="I5277" s="162"/>
      <c r="J5277" s="81"/>
      <c r="K5277" s="144"/>
    </row>
    <row r="5278" spans="1:11" ht="16.5" x14ac:dyDescent="0.3">
      <c r="A5278" s="77">
        <v>43419</v>
      </c>
      <c r="B5278" s="142" t="s">
        <v>3078</v>
      </c>
      <c r="C5278" s="79" t="s">
        <v>589</v>
      </c>
      <c r="D5278" s="127" t="s">
        <v>31</v>
      </c>
      <c r="E5278" s="126">
        <v>1</v>
      </c>
      <c r="F5278" s="143">
        <v>529199.44999999995</v>
      </c>
      <c r="G5278" s="80">
        <f t="shared" si="74"/>
        <v>529199.44999999995</v>
      </c>
      <c r="H5278" s="133">
        <f>G5278</f>
        <v>529199.44999999995</v>
      </c>
      <c r="I5278" s="162" t="s">
        <v>309</v>
      </c>
      <c r="J5278" s="81"/>
      <c r="K5278" s="144"/>
    </row>
    <row r="5279" spans="1:11" ht="16.5" x14ac:dyDescent="0.3">
      <c r="A5279" s="77"/>
      <c r="B5279" s="142"/>
      <c r="C5279" s="79"/>
      <c r="D5279" s="127"/>
      <c r="E5279" s="126"/>
      <c r="F5279" s="143"/>
      <c r="G5279" s="80">
        <f t="shared" si="74"/>
        <v>0</v>
      </c>
      <c r="H5279" s="133"/>
      <c r="I5279" s="162"/>
      <c r="J5279" s="81"/>
      <c r="K5279" s="144"/>
    </row>
    <row r="5280" spans="1:11" ht="16.5" x14ac:dyDescent="0.3">
      <c r="A5280" s="77">
        <v>43419</v>
      </c>
      <c r="B5280" s="142" t="s">
        <v>3079</v>
      </c>
      <c r="C5280" s="79" t="s">
        <v>820</v>
      </c>
      <c r="D5280" s="127" t="s">
        <v>1094</v>
      </c>
      <c r="E5280" s="126">
        <v>5</v>
      </c>
      <c r="F5280" s="143">
        <v>215000.5</v>
      </c>
      <c r="G5280" s="80">
        <f t="shared" si="74"/>
        <v>1075002.5</v>
      </c>
      <c r="H5280" s="133"/>
      <c r="I5280" s="162"/>
      <c r="J5280" s="81"/>
      <c r="K5280" s="144"/>
    </row>
    <row r="5281" spans="1:11" ht="16.5" x14ac:dyDescent="0.3">
      <c r="A5281" s="77"/>
      <c r="B5281" s="142"/>
      <c r="C5281" s="79"/>
      <c r="D5281" s="127" t="s">
        <v>887</v>
      </c>
      <c r="E5281" s="126">
        <v>3</v>
      </c>
      <c r="F5281" s="143">
        <v>230000.1</v>
      </c>
      <c r="G5281" s="80">
        <f t="shared" si="74"/>
        <v>690000.3</v>
      </c>
      <c r="H5281" s="133">
        <f>SUM(G5280:G5281)</f>
        <v>1765002.8</v>
      </c>
      <c r="I5281" s="162" t="s">
        <v>1215</v>
      </c>
      <c r="J5281" s="81"/>
      <c r="K5281" s="144"/>
    </row>
    <row r="5282" spans="1:11" ht="16.5" x14ac:dyDescent="0.3">
      <c r="A5282" s="77"/>
      <c r="B5282" s="142"/>
      <c r="C5282" s="79"/>
      <c r="D5282" s="127"/>
      <c r="E5282" s="126"/>
      <c r="F5282" s="143"/>
      <c r="G5282" s="80">
        <f t="shared" si="74"/>
        <v>0</v>
      </c>
      <c r="H5282" s="133"/>
      <c r="I5282" s="162"/>
      <c r="J5282" s="81"/>
      <c r="K5282" s="144"/>
    </row>
    <row r="5283" spans="1:11" ht="16.5" x14ac:dyDescent="0.3">
      <c r="A5283" s="77">
        <v>43419</v>
      </c>
      <c r="B5283" s="142" t="s">
        <v>3080</v>
      </c>
      <c r="C5283" s="79" t="s">
        <v>1896</v>
      </c>
      <c r="D5283" s="127" t="s">
        <v>31</v>
      </c>
      <c r="E5283" s="126">
        <v>1</v>
      </c>
      <c r="F5283" s="143">
        <v>529199.44999999995</v>
      </c>
      <c r="G5283" s="80">
        <f t="shared" si="74"/>
        <v>529199.44999999995</v>
      </c>
      <c r="H5283" s="133">
        <f>G5283</f>
        <v>529199.44999999995</v>
      </c>
      <c r="I5283" s="162" t="s">
        <v>309</v>
      </c>
      <c r="J5283" s="81"/>
      <c r="K5283" s="144"/>
    </row>
    <row r="5284" spans="1:11" ht="16.5" x14ac:dyDescent="0.3">
      <c r="A5284" s="77"/>
      <c r="B5284" s="142"/>
      <c r="C5284" s="79"/>
      <c r="D5284" s="127"/>
      <c r="E5284" s="126"/>
      <c r="F5284" s="143"/>
      <c r="G5284" s="80">
        <f t="shared" si="74"/>
        <v>0</v>
      </c>
      <c r="H5284" s="133"/>
      <c r="I5284" s="162"/>
      <c r="J5284" s="81"/>
      <c r="K5284" s="144"/>
    </row>
    <row r="5285" spans="1:11" ht="16.5" x14ac:dyDescent="0.3">
      <c r="A5285" s="77">
        <v>43419</v>
      </c>
      <c r="B5285" s="142" t="s">
        <v>3081</v>
      </c>
      <c r="C5285" s="79" t="s">
        <v>253</v>
      </c>
      <c r="D5285" s="127" t="s">
        <v>2047</v>
      </c>
      <c r="E5285" s="126">
        <v>2</v>
      </c>
      <c r="F5285" s="143">
        <v>505000.1</v>
      </c>
      <c r="G5285" s="80">
        <f t="shared" si="74"/>
        <v>1010000.2</v>
      </c>
      <c r="H5285" s="133">
        <f>G5285</f>
        <v>1010000.2</v>
      </c>
      <c r="I5285" s="162" t="s">
        <v>315</v>
      </c>
      <c r="J5285" s="81"/>
      <c r="K5285" s="144"/>
    </row>
    <row r="5286" spans="1:11" ht="16.5" x14ac:dyDescent="0.3">
      <c r="A5286" s="77"/>
      <c r="B5286" s="142"/>
      <c r="C5286" s="79"/>
      <c r="D5286" s="127"/>
      <c r="E5286" s="126"/>
      <c r="F5286" s="143"/>
      <c r="G5286" s="80">
        <f t="shared" si="74"/>
        <v>0</v>
      </c>
      <c r="H5286" s="133"/>
      <c r="I5286" s="162"/>
      <c r="J5286" s="81"/>
      <c r="K5286" s="144"/>
    </row>
    <row r="5287" spans="1:11" ht="16.5" x14ac:dyDescent="0.3">
      <c r="A5287" s="77">
        <v>43419</v>
      </c>
      <c r="B5287" s="142" t="s">
        <v>3082</v>
      </c>
      <c r="C5287" s="79" t="s">
        <v>676</v>
      </c>
      <c r="D5287" s="127" t="s">
        <v>1094</v>
      </c>
      <c r="E5287" s="126">
        <v>12</v>
      </c>
      <c r="F5287" s="143">
        <v>215000.5</v>
      </c>
      <c r="G5287" s="80">
        <f t="shared" si="74"/>
        <v>2580006</v>
      </c>
      <c r="H5287" s="133">
        <f>G5287</f>
        <v>2580006</v>
      </c>
      <c r="I5287" s="162" t="s">
        <v>312</v>
      </c>
      <c r="J5287" s="81"/>
      <c r="K5287" s="144"/>
    </row>
    <row r="5288" spans="1:11" ht="16.5" x14ac:dyDescent="0.3">
      <c r="A5288" s="77"/>
      <c r="B5288" s="142"/>
      <c r="C5288" s="79"/>
      <c r="D5288" s="127"/>
      <c r="E5288" s="126"/>
      <c r="F5288" s="143"/>
      <c r="G5288" s="80">
        <f t="shared" si="74"/>
        <v>0</v>
      </c>
      <c r="H5288" s="133"/>
      <c r="I5288" s="162"/>
      <c r="J5288" s="81"/>
      <c r="K5288" s="144"/>
    </row>
    <row r="5289" spans="1:11" ht="16.5" x14ac:dyDescent="0.3">
      <c r="A5289" s="77">
        <v>43419</v>
      </c>
      <c r="B5289" s="142" t="s">
        <v>3083</v>
      </c>
      <c r="C5289" s="79" t="s">
        <v>989</v>
      </c>
      <c r="D5289" s="127" t="s">
        <v>982</v>
      </c>
      <c r="E5289" s="126">
        <v>5</v>
      </c>
      <c r="F5289" s="143">
        <v>32062.69</v>
      </c>
      <c r="G5289" s="80">
        <f t="shared" si="74"/>
        <v>160313.44999999998</v>
      </c>
      <c r="H5289" s="133"/>
      <c r="I5289" s="162"/>
      <c r="J5289" s="81"/>
      <c r="K5289" s="144"/>
    </row>
    <row r="5290" spans="1:11" ht="16.5" x14ac:dyDescent="0.3">
      <c r="A5290" s="77"/>
      <c r="B5290" s="142"/>
      <c r="C5290" s="79"/>
      <c r="D5290" s="127" t="s">
        <v>980</v>
      </c>
      <c r="E5290" s="126">
        <v>5</v>
      </c>
      <c r="F5290" s="143">
        <v>32062.69</v>
      </c>
      <c r="G5290" s="80">
        <f t="shared" si="74"/>
        <v>160313.44999999998</v>
      </c>
      <c r="H5290" s="133"/>
      <c r="I5290" s="162"/>
      <c r="J5290" s="81"/>
      <c r="K5290" s="144"/>
    </row>
    <row r="5291" spans="1:11" ht="16.5" x14ac:dyDescent="0.3">
      <c r="A5291" s="77"/>
      <c r="B5291" s="142"/>
      <c r="C5291" s="79"/>
      <c r="D5291" s="127" t="s">
        <v>1763</v>
      </c>
      <c r="E5291" s="126">
        <v>12</v>
      </c>
      <c r="F5291" s="143">
        <v>57594.21</v>
      </c>
      <c r="G5291" s="80">
        <f t="shared" si="74"/>
        <v>691130.52</v>
      </c>
      <c r="H5291" s="133">
        <f>SUM(G5289:G5291)</f>
        <v>1011757.4199999999</v>
      </c>
      <c r="I5291" s="162" t="s">
        <v>1215</v>
      </c>
      <c r="J5291" s="81"/>
      <c r="K5291" s="144"/>
    </row>
    <row r="5292" spans="1:11" ht="16.5" x14ac:dyDescent="0.3">
      <c r="A5292" s="77"/>
      <c r="B5292" s="142"/>
      <c r="C5292" s="79"/>
      <c r="D5292" s="127"/>
      <c r="E5292" s="126"/>
      <c r="F5292" s="143"/>
      <c r="G5292" s="80">
        <f t="shared" si="74"/>
        <v>0</v>
      </c>
      <c r="H5292" s="133"/>
      <c r="I5292" s="162"/>
      <c r="J5292" s="81"/>
      <c r="K5292" s="144"/>
    </row>
    <row r="5293" spans="1:11" ht="16.5" x14ac:dyDescent="0.3">
      <c r="A5293" s="77">
        <v>43419</v>
      </c>
      <c r="B5293" s="142" t="s">
        <v>3084</v>
      </c>
      <c r="C5293" s="79" t="s">
        <v>3085</v>
      </c>
      <c r="D5293" s="127" t="s">
        <v>1094</v>
      </c>
      <c r="E5293" s="126">
        <v>12</v>
      </c>
      <c r="F5293" s="143">
        <v>215000.5</v>
      </c>
      <c r="G5293" s="80">
        <f t="shared" si="74"/>
        <v>2580006</v>
      </c>
      <c r="H5293" s="133"/>
      <c r="I5293" s="162"/>
      <c r="J5293" s="81"/>
      <c r="K5293" s="144"/>
    </row>
    <row r="5294" spans="1:11" ht="16.5" x14ac:dyDescent="0.3">
      <c r="A5294" s="77"/>
      <c r="B5294" s="142"/>
      <c r="C5294" s="79"/>
      <c r="D5294" s="127" t="s">
        <v>887</v>
      </c>
      <c r="E5294" s="126">
        <v>12</v>
      </c>
      <c r="F5294" s="143">
        <v>230000.1</v>
      </c>
      <c r="G5294" s="80">
        <f t="shared" si="74"/>
        <v>2760001.2</v>
      </c>
      <c r="H5294" s="133"/>
      <c r="I5294" s="162"/>
      <c r="J5294" s="81"/>
      <c r="K5294" s="144"/>
    </row>
    <row r="5295" spans="1:11" ht="16.5" x14ac:dyDescent="0.3">
      <c r="A5295" s="77"/>
      <c r="B5295" s="142"/>
      <c r="C5295" s="79"/>
      <c r="D5295" s="127" t="s">
        <v>1775</v>
      </c>
      <c r="E5295" s="126">
        <v>4</v>
      </c>
      <c r="F5295" s="143">
        <v>285000.09999999998</v>
      </c>
      <c r="G5295" s="80">
        <f t="shared" si="74"/>
        <v>1140000.3999999999</v>
      </c>
      <c r="H5295" s="133"/>
      <c r="I5295" s="162"/>
      <c r="J5295" s="81"/>
      <c r="K5295" s="144"/>
    </row>
    <row r="5296" spans="1:11" ht="16.5" x14ac:dyDescent="0.3">
      <c r="A5296" s="77"/>
      <c r="B5296" s="142"/>
      <c r="C5296" s="79"/>
      <c r="D5296" s="127" t="s">
        <v>773</v>
      </c>
      <c r="E5296" s="126">
        <v>4</v>
      </c>
      <c r="F5296" s="143">
        <v>295000.2</v>
      </c>
      <c r="G5296" s="80">
        <f t="shared" si="74"/>
        <v>1180000.8</v>
      </c>
      <c r="H5296" s="133">
        <f>SUM(G5293:G5296)</f>
        <v>7660008.3999999994</v>
      </c>
      <c r="I5296" s="162" t="s">
        <v>1215</v>
      </c>
      <c r="J5296" s="81"/>
      <c r="K5296" s="144"/>
    </row>
    <row r="5297" spans="1:11" ht="16.5" x14ac:dyDescent="0.3">
      <c r="A5297" s="77"/>
      <c r="B5297" s="142"/>
      <c r="C5297" s="79"/>
      <c r="D5297" s="127"/>
      <c r="E5297" s="126"/>
      <c r="F5297" s="143"/>
      <c r="G5297" s="80">
        <f t="shared" si="74"/>
        <v>0</v>
      </c>
      <c r="H5297" s="133"/>
      <c r="I5297" s="162"/>
      <c r="J5297" s="81"/>
      <c r="K5297" s="144"/>
    </row>
    <row r="5298" spans="1:11" ht="16.5" x14ac:dyDescent="0.3">
      <c r="A5298" s="77">
        <v>43419</v>
      </c>
      <c r="B5298" s="142" t="s">
        <v>3086</v>
      </c>
      <c r="C5298" s="79" t="s">
        <v>1226</v>
      </c>
      <c r="D5298" s="127" t="s">
        <v>3035</v>
      </c>
      <c r="E5298" s="126">
        <v>2</v>
      </c>
      <c r="F5298" s="143">
        <v>338000.3</v>
      </c>
      <c r="G5298" s="80">
        <f t="shared" si="74"/>
        <v>676000.6</v>
      </c>
      <c r="H5298" s="133">
        <f>G5298</f>
        <v>676000.6</v>
      </c>
      <c r="I5298" s="162" t="s">
        <v>1215</v>
      </c>
      <c r="J5298" s="81"/>
      <c r="K5298" s="144"/>
    </row>
    <row r="5299" spans="1:11" ht="16.5" x14ac:dyDescent="0.3">
      <c r="A5299" s="77"/>
      <c r="B5299" s="142"/>
      <c r="C5299" s="79"/>
      <c r="D5299" s="127"/>
      <c r="E5299" s="126"/>
      <c r="F5299" s="143"/>
      <c r="G5299" s="80">
        <f t="shared" si="74"/>
        <v>0</v>
      </c>
      <c r="H5299" s="133"/>
      <c r="I5299" s="162"/>
      <c r="J5299" s="81"/>
      <c r="K5299" s="144"/>
    </row>
    <row r="5300" spans="1:11" ht="16.5" x14ac:dyDescent="0.3">
      <c r="A5300" s="77">
        <v>43419</v>
      </c>
      <c r="B5300" s="142" t="s">
        <v>3087</v>
      </c>
      <c r="C5300" s="79" t="s">
        <v>1660</v>
      </c>
      <c r="D5300" s="127" t="s">
        <v>3088</v>
      </c>
      <c r="E5300" s="126">
        <v>2</v>
      </c>
      <c r="F5300" s="143">
        <v>283099.90500000003</v>
      </c>
      <c r="G5300" s="80">
        <f t="shared" si="74"/>
        <v>566199.81000000006</v>
      </c>
      <c r="H5300" s="133"/>
      <c r="I5300" s="162"/>
      <c r="J5300" s="81"/>
      <c r="K5300" s="144"/>
    </row>
    <row r="5301" spans="1:11" ht="16.5" x14ac:dyDescent="0.3">
      <c r="A5301" s="77"/>
      <c r="B5301" s="142"/>
      <c r="C5301" s="79"/>
      <c r="D5301" s="127" t="s">
        <v>2988</v>
      </c>
      <c r="E5301" s="126">
        <v>3</v>
      </c>
      <c r="F5301" s="143">
        <v>308750.47499999998</v>
      </c>
      <c r="G5301" s="80">
        <f t="shared" si="74"/>
        <v>926251.42499999993</v>
      </c>
      <c r="H5301" s="133">
        <f>SUM(G5300:G5301)</f>
        <v>1492451.2349999999</v>
      </c>
      <c r="I5301" s="162" t="s">
        <v>309</v>
      </c>
      <c r="J5301" s="81"/>
      <c r="K5301" s="144"/>
    </row>
    <row r="5302" spans="1:11" ht="16.5" x14ac:dyDescent="0.3">
      <c r="A5302" s="77"/>
      <c r="B5302" s="142"/>
      <c r="C5302" s="79"/>
      <c r="D5302" s="127"/>
      <c r="E5302" s="126"/>
      <c r="F5302" s="143"/>
      <c r="G5302" s="80">
        <f t="shared" si="74"/>
        <v>0</v>
      </c>
      <c r="H5302" s="133"/>
      <c r="I5302" s="162"/>
      <c r="J5302" s="81"/>
      <c r="K5302" s="144"/>
    </row>
    <row r="5303" spans="1:11" ht="16.5" x14ac:dyDescent="0.3">
      <c r="A5303" s="77">
        <v>43419</v>
      </c>
      <c r="B5303" s="142" t="s">
        <v>3089</v>
      </c>
      <c r="C5303" s="79" t="s">
        <v>1626</v>
      </c>
      <c r="D5303" s="127" t="s">
        <v>2588</v>
      </c>
      <c r="E5303" s="126">
        <v>1</v>
      </c>
      <c r="F5303" s="143">
        <v>454500.09</v>
      </c>
      <c r="G5303" s="80">
        <f t="shared" si="74"/>
        <v>454500.09</v>
      </c>
      <c r="H5303" s="133"/>
      <c r="I5303" s="162"/>
      <c r="J5303" s="81"/>
      <c r="K5303" s="144"/>
    </row>
    <row r="5304" spans="1:11" ht="16.5" x14ac:dyDescent="0.3">
      <c r="A5304" s="77"/>
      <c r="B5304" s="142"/>
      <c r="C5304" s="79"/>
      <c r="D5304" s="127" t="s">
        <v>3090</v>
      </c>
      <c r="E5304" s="126">
        <v>1</v>
      </c>
      <c r="F5304" s="143">
        <v>513900.09</v>
      </c>
      <c r="G5304" s="80">
        <f t="shared" si="74"/>
        <v>513900.09</v>
      </c>
      <c r="H5304" s="133">
        <f>SUM(G5303:G5304)</f>
        <v>968400.18</v>
      </c>
      <c r="I5304" s="162" t="s">
        <v>309</v>
      </c>
      <c r="J5304" s="81"/>
      <c r="K5304" s="144"/>
    </row>
    <row r="5305" spans="1:11" ht="16.5" x14ac:dyDescent="0.3">
      <c r="A5305" s="77"/>
      <c r="B5305" s="142"/>
      <c r="C5305" s="79"/>
      <c r="D5305" s="127"/>
      <c r="E5305" s="126"/>
      <c r="F5305" s="143"/>
      <c r="G5305" s="80">
        <f t="shared" si="74"/>
        <v>0</v>
      </c>
      <c r="H5305" s="133"/>
      <c r="I5305" s="162"/>
      <c r="J5305" s="81"/>
      <c r="K5305" s="144"/>
    </row>
    <row r="5306" spans="1:11" ht="16.5" x14ac:dyDescent="0.3">
      <c r="A5306" s="92">
        <v>43419</v>
      </c>
      <c r="B5306" s="145" t="s">
        <v>3091</v>
      </c>
      <c r="C5306" s="94" t="s">
        <v>35</v>
      </c>
      <c r="D5306" s="128" t="s">
        <v>1938</v>
      </c>
      <c r="E5306" s="131">
        <v>1</v>
      </c>
      <c r="F5306" s="146">
        <v>0</v>
      </c>
      <c r="G5306" s="95">
        <f t="shared" si="74"/>
        <v>0</v>
      </c>
      <c r="H5306" s="147"/>
      <c r="I5306" s="162"/>
      <c r="J5306" s="81"/>
      <c r="K5306" s="144"/>
    </row>
    <row r="5307" spans="1:11" ht="16.5" x14ac:dyDescent="0.3">
      <c r="A5307" s="92"/>
      <c r="B5307" s="145"/>
      <c r="C5307" s="94"/>
      <c r="D5307" s="128" t="s">
        <v>1937</v>
      </c>
      <c r="E5307" s="131">
        <v>1</v>
      </c>
      <c r="F5307" s="146">
        <v>0</v>
      </c>
      <c r="G5307" s="95">
        <f t="shared" si="74"/>
        <v>0</v>
      </c>
      <c r="H5307" s="147">
        <f>SUM(G5306:G5307)</f>
        <v>0</v>
      </c>
      <c r="I5307" s="162" t="s">
        <v>2524</v>
      </c>
      <c r="J5307" s="81" t="s">
        <v>1667</v>
      </c>
      <c r="K5307" s="144"/>
    </row>
    <row r="5308" spans="1:11" ht="16.5" x14ac:dyDescent="0.3">
      <c r="A5308" s="77"/>
      <c r="B5308" s="142"/>
      <c r="C5308" s="79"/>
      <c r="D5308" s="127"/>
      <c r="E5308" s="126"/>
      <c r="F5308" s="143"/>
      <c r="G5308" s="80">
        <f t="shared" si="74"/>
        <v>0</v>
      </c>
      <c r="H5308" s="133"/>
      <c r="I5308" s="162"/>
      <c r="J5308" s="81"/>
      <c r="K5308" s="144"/>
    </row>
    <row r="5309" spans="1:11" ht="16.5" x14ac:dyDescent="0.3">
      <c r="A5309" s="77">
        <v>43419</v>
      </c>
      <c r="B5309" s="142" t="s">
        <v>3092</v>
      </c>
      <c r="C5309" s="79" t="s">
        <v>3093</v>
      </c>
      <c r="D5309" s="127" t="s">
        <v>3033</v>
      </c>
      <c r="E5309" s="126">
        <v>1</v>
      </c>
      <c r="F5309" s="143">
        <v>283099.90500000003</v>
      </c>
      <c r="G5309" s="80">
        <f t="shared" si="74"/>
        <v>283099.90500000003</v>
      </c>
      <c r="H5309" s="133"/>
      <c r="I5309" s="162"/>
      <c r="J5309" s="81"/>
      <c r="K5309" s="144"/>
    </row>
    <row r="5310" spans="1:11" ht="16.5" x14ac:dyDescent="0.3">
      <c r="A5310" s="77"/>
      <c r="B5310" s="142"/>
      <c r="C5310" s="79"/>
      <c r="D5310" s="127" t="s">
        <v>3094</v>
      </c>
      <c r="E5310" s="126">
        <v>1</v>
      </c>
      <c r="F5310" s="143">
        <v>283099.90500000003</v>
      </c>
      <c r="G5310" s="80">
        <f t="shared" si="74"/>
        <v>283099.90500000003</v>
      </c>
      <c r="H5310" s="133">
        <f>SUM(G5309:G5310)</f>
        <v>566199.81000000006</v>
      </c>
      <c r="I5310" s="162" t="s">
        <v>309</v>
      </c>
      <c r="J5310" s="81"/>
      <c r="K5310" s="144"/>
    </row>
    <row r="5311" spans="1:11" ht="16.5" x14ac:dyDescent="0.3">
      <c r="A5311" s="77"/>
      <c r="B5311" s="142"/>
      <c r="C5311" s="79"/>
      <c r="D5311" s="127"/>
      <c r="E5311" s="126"/>
      <c r="F5311" s="143"/>
      <c r="G5311" s="80">
        <f t="shared" si="74"/>
        <v>0</v>
      </c>
      <c r="H5311" s="133"/>
      <c r="I5311" s="162"/>
      <c r="J5311" s="81"/>
      <c r="K5311" s="144"/>
    </row>
    <row r="5312" spans="1:11" ht="16.5" x14ac:dyDescent="0.3">
      <c r="A5312" s="77">
        <v>43419</v>
      </c>
      <c r="B5312" s="142" t="s">
        <v>3095</v>
      </c>
      <c r="C5312" s="79" t="s">
        <v>57</v>
      </c>
      <c r="D5312" s="127" t="s">
        <v>31</v>
      </c>
      <c r="E5312" s="126">
        <v>1</v>
      </c>
      <c r="F5312" s="143">
        <v>529199.44999999995</v>
      </c>
      <c r="G5312" s="80">
        <f t="shared" si="74"/>
        <v>529199.44999999995</v>
      </c>
      <c r="H5312" s="133">
        <f>G5312</f>
        <v>529199.44999999995</v>
      </c>
      <c r="I5312" s="162" t="s">
        <v>309</v>
      </c>
      <c r="J5312" s="81" t="s">
        <v>3096</v>
      </c>
      <c r="K5312" s="144"/>
    </row>
    <row r="5313" spans="1:11" ht="16.5" x14ac:dyDescent="0.3">
      <c r="A5313" s="77"/>
      <c r="B5313" s="142"/>
      <c r="C5313" s="79"/>
      <c r="D5313" s="127"/>
      <c r="E5313" s="126"/>
      <c r="F5313" s="143"/>
      <c r="G5313" s="80">
        <f t="shared" si="74"/>
        <v>0</v>
      </c>
      <c r="H5313" s="133"/>
      <c r="I5313" s="162"/>
      <c r="J5313" s="81"/>
      <c r="K5313" s="144"/>
    </row>
    <row r="5314" spans="1:11" ht="16.5" x14ac:dyDescent="0.3">
      <c r="A5314" s="77">
        <v>43420</v>
      </c>
      <c r="B5314" s="142" t="s">
        <v>3097</v>
      </c>
      <c r="C5314" s="79" t="s">
        <v>3098</v>
      </c>
      <c r="D5314" s="127" t="s">
        <v>1938</v>
      </c>
      <c r="E5314" s="126">
        <v>1</v>
      </c>
      <c r="F5314" s="143">
        <v>150000.1</v>
      </c>
      <c r="G5314" s="80">
        <f t="shared" si="74"/>
        <v>150000.1</v>
      </c>
      <c r="H5314" s="133">
        <f>G5314</f>
        <v>150000.1</v>
      </c>
      <c r="I5314" s="162" t="s">
        <v>2524</v>
      </c>
      <c r="J5314" s="81"/>
      <c r="K5314" s="144"/>
    </row>
    <row r="5315" spans="1:11" ht="16.5" x14ac:dyDescent="0.3">
      <c r="A5315" s="77"/>
      <c r="B5315" s="142"/>
      <c r="C5315" s="79"/>
      <c r="D5315" s="127"/>
      <c r="E5315" s="126"/>
      <c r="F5315" s="143"/>
      <c r="G5315" s="80">
        <f t="shared" si="74"/>
        <v>0</v>
      </c>
      <c r="H5315" s="133"/>
      <c r="I5315" s="162"/>
      <c r="J5315" s="81"/>
      <c r="K5315" s="144"/>
    </row>
    <row r="5316" spans="1:11" ht="16.5" x14ac:dyDescent="0.3">
      <c r="A5316" s="77">
        <v>43420</v>
      </c>
      <c r="B5316" s="142" t="s">
        <v>3099</v>
      </c>
      <c r="C5316" s="79" t="s">
        <v>2709</v>
      </c>
      <c r="D5316" s="127" t="s">
        <v>31</v>
      </c>
      <c r="E5316" s="126">
        <v>2</v>
      </c>
      <c r="F5316" s="143">
        <v>529199.44999999995</v>
      </c>
      <c r="G5316" s="80">
        <f t="shared" si="74"/>
        <v>1058398.8999999999</v>
      </c>
      <c r="H5316" s="133">
        <f>G5316</f>
        <v>1058398.8999999999</v>
      </c>
      <c r="I5316" s="162" t="s">
        <v>1756</v>
      </c>
      <c r="J5316" s="81"/>
      <c r="K5316" s="144"/>
    </row>
    <row r="5317" spans="1:11" ht="16.5" x14ac:dyDescent="0.3">
      <c r="A5317" s="77"/>
      <c r="B5317" s="142"/>
      <c r="C5317" s="79"/>
      <c r="D5317" s="127"/>
      <c r="E5317" s="126"/>
      <c r="F5317" s="143"/>
      <c r="G5317" s="80">
        <f t="shared" si="74"/>
        <v>0</v>
      </c>
      <c r="H5317" s="133"/>
      <c r="I5317" s="162"/>
      <c r="J5317" s="81"/>
      <c r="K5317" s="144"/>
    </row>
    <row r="5318" spans="1:11" ht="16.5" x14ac:dyDescent="0.3">
      <c r="A5318" s="77">
        <v>43420</v>
      </c>
      <c r="B5318" s="142" t="s">
        <v>3100</v>
      </c>
      <c r="C5318" s="79" t="s">
        <v>3101</v>
      </c>
      <c r="D5318" s="127" t="s">
        <v>13</v>
      </c>
      <c r="E5318" s="126">
        <v>1</v>
      </c>
      <c r="F5318" s="143">
        <v>821700</v>
      </c>
      <c r="G5318" s="80">
        <f t="shared" si="74"/>
        <v>821700</v>
      </c>
      <c r="H5318" s="133">
        <f>G5318</f>
        <v>821700</v>
      </c>
      <c r="I5318" s="162" t="s">
        <v>309</v>
      </c>
      <c r="J5318" s="81"/>
      <c r="K5318" s="144"/>
    </row>
    <row r="5319" spans="1:11" ht="16.5" x14ac:dyDescent="0.3">
      <c r="A5319" s="77"/>
      <c r="B5319" s="142"/>
      <c r="C5319" s="79"/>
      <c r="D5319" s="127"/>
      <c r="E5319" s="126"/>
      <c r="F5319" s="143"/>
      <c r="G5319" s="80">
        <f t="shared" si="74"/>
        <v>0</v>
      </c>
      <c r="H5319" s="133"/>
      <c r="I5319" s="162"/>
      <c r="J5319" s="81"/>
      <c r="K5319" s="144"/>
    </row>
    <row r="5320" spans="1:11" ht="16.5" x14ac:dyDescent="0.3">
      <c r="A5320" s="77">
        <v>43420</v>
      </c>
      <c r="B5320" s="142" t="s">
        <v>3102</v>
      </c>
      <c r="C5320" s="79" t="s">
        <v>1957</v>
      </c>
      <c r="D5320" s="127" t="s">
        <v>2494</v>
      </c>
      <c r="E5320" s="126">
        <v>6</v>
      </c>
      <c r="F5320" s="143">
        <v>621900.18000000005</v>
      </c>
      <c r="G5320" s="80">
        <f t="shared" si="74"/>
        <v>3731401.08</v>
      </c>
      <c r="H5320" s="133">
        <f>G5320</f>
        <v>3731401.08</v>
      </c>
      <c r="I5320" s="162" t="s">
        <v>309</v>
      </c>
      <c r="J5320" s="81"/>
      <c r="K5320" s="144"/>
    </row>
    <row r="5321" spans="1:11" ht="16.5" x14ac:dyDescent="0.3">
      <c r="A5321" s="77"/>
      <c r="B5321" s="142"/>
      <c r="C5321" s="79"/>
      <c r="D5321" s="127"/>
      <c r="E5321" s="126"/>
      <c r="F5321" s="143"/>
      <c r="G5321" s="80">
        <f t="shared" si="74"/>
        <v>0</v>
      </c>
      <c r="H5321" s="133"/>
      <c r="I5321" s="162"/>
      <c r="J5321" s="81"/>
      <c r="K5321" s="144"/>
    </row>
    <row r="5322" spans="1:11" ht="16.5" x14ac:dyDescent="0.3">
      <c r="A5322" s="77">
        <v>43420</v>
      </c>
      <c r="B5322" s="142" t="s">
        <v>3103</v>
      </c>
      <c r="C5322" s="79" t="s">
        <v>2640</v>
      </c>
      <c r="D5322" s="127" t="s">
        <v>887</v>
      </c>
      <c r="E5322" s="126">
        <v>3</v>
      </c>
      <c r="F5322" s="143">
        <v>230000.1</v>
      </c>
      <c r="G5322" s="80">
        <f t="shared" si="74"/>
        <v>690000.3</v>
      </c>
      <c r="H5322" s="133"/>
      <c r="I5322" s="162"/>
      <c r="J5322" s="81"/>
      <c r="K5322" s="144"/>
    </row>
    <row r="5323" spans="1:11" ht="16.5" x14ac:dyDescent="0.3">
      <c r="A5323" s="77"/>
      <c r="B5323" s="142"/>
      <c r="C5323" s="79"/>
      <c r="D5323" s="127" t="s">
        <v>1094</v>
      </c>
      <c r="E5323" s="126">
        <v>2</v>
      </c>
      <c r="F5323" s="143">
        <v>215000.5</v>
      </c>
      <c r="G5323" s="80">
        <f t="shared" si="74"/>
        <v>430001</v>
      </c>
      <c r="H5323" s="133">
        <f>SUM(G5322:G5323)</f>
        <v>1120001.3</v>
      </c>
      <c r="I5323" s="162" t="s">
        <v>1756</v>
      </c>
      <c r="J5323" s="81"/>
      <c r="K5323" s="144"/>
    </row>
    <row r="5324" spans="1:11" ht="16.5" x14ac:dyDescent="0.3">
      <c r="A5324" s="77"/>
      <c r="B5324" s="142"/>
      <c r="C5324" s="79"/>
      <c r="D5324" s="127"/>
      <c r="E5324" s="126"/>
      <c r="F5324" s="143"/>
      <c r="G5324" s="80">
        <f t="shared" si="74"/>
        <v>0</v>
      </c>
      <c r="H5324" s="133"/>
      <c r="I5324" s="162"/>
      <c r="J5324" s="81"/>
      <c r="K5324" s="144"/>
    </row>
    <row r="5325" spans="1:11" ht="16.5" x14ac:dyDescent="0.3">
      <c r="A5325" s="77">
        <v>43420</v>
      </c>
      <c r="B5325" s="142" t="s">
        <v>3104</v>
      </c>
      <c r="C5325" s="79" t="s">
        <v>1226</v>
      </c>
      <c r="D5325" s="127" t="s">
        <v>887</v>
      </c>
      <c r="E5325" s="126">
        <v>1</v>
      </c>
      <c r="F5325" s="143">
        <v>230000.1</v>
      </c>
      <c r="G5325" s="80">
        <f t="shared" si="74"/>
        <v>230000.1</v>
      </c>
      <c r="H5325" s="133">
        <f>G5325</f>
        <v>230000.1</v>
      </c>
      <c r="I5325" s="162" t="s">
        <v>1215</v>
      </c>
      <c r="J5325" s="81"/>
      <c r="K5325" s="144"/>
    </row>
    <row r="5326" spans="1:11" ht="16.5" x14ac:dyDescent="0.3">
      <c r="A5326" s="77"/>
      <c r="B5326" s="142"/>
      <c r="C5326" s="79"/>
      <c r="D5326" s="127"/>
      <c r="E5326" s="126"/>
      <c r="F5326" s="143"/>
      <c r="G5326" s="80">
        <f t="shared" si="74"/>
        <v>0</v>
      </c>
      <c r="H5326" s="133"/>
      <c r="I5326" s="162"/>
      <c r="J5326" s="81"/>
      <c r="K5326" s="144"/>
    </row>
    <row r="5327" spans="1:11" ht="16.5" x14ac:dyDescent="0.3">
      <c r="A5327" s="77">
        <v>43420</v>
      </c>
      <c r="B5327" s="142" t="s">
        <v>3105</v>
      </c>
      <c r="C5327" s="79" t="s">
        <v>3106</v>
      </c>
      <c r="D5327" s="127" t="s">
        <v>3020</v>
      </c>
      <c r="E5327" s="126">
        <v>1</v>
      </c>
      <c r="F5327" s="143">
        <v>540000.44999999995</v>
      </c>
      <c r="G5327" s="80">
        <f t="shared" si="74"/>
        <v>540000.44999999995</v>
      </c>
      <c r="H5327" s="133"/>
      <c r="I5327" s="162"/>
      <c r="J5327" s="81"/>
      <c r="K5327" s="144"/>
    </row>
    <row r="5328" spans="1:11" ht="16.5" x14ac:dyDescent="0.3">
      <c r="A5328" s="77"/>
      <c r="B5328" s="142"/>
      <c r="C5328" s="79"/>
      <c r="D5328" s="127" t="s">
        <v>19</v>
      </c>
      <c r="E5328" s="126">
        <v>1</v>
      </c>
      <c r="F5328" s="143">
        <v>514800</v>
      </c>
      <c r="G5328" s="80">
        <f t="shared" si="74"/>
        <v>514800</v>
      </c>
      <c r="H5328" s="133"/>
      <c r="I5328" s="162"/>
      <c r="J5328" s="81"/>
      <c r="K5328" s="144"/>
    </row>
    <row r="5329" spans="1:11" ht="16.5" x14ac:dyDescent="0.3">
      <c r="A5329" s="77"/>
      <c r="B5329" s="142"/>
      <c r="C5329" s="79"/>
      <c r="D5329" s="127" t="s">
        <v>1094</v>
      </c>
      <c r="E5329" s="126">
        <v>1</v>
      </c>
      <c r="F5329" s="143">
        <v>215000.5</v>
      </c>
      <c r="G5329" s="80">
        <f t="shared" si="74"/>
        <v>215000.5</v>
      </c>
      <c r="H5329" s="133">
        <f>SUM(G5327:G5329)</f>
        <v>1269800.95</v>
      </c>
      <c r="I5329" s="162" t="s">
        <v>314</v>
      </c>
      <c r="J5329" s="81"/>
      <c r="K5329" s="144"/>
    </row>
    <row r="5330" spans="1:11" ht="16.5" x14ac:dyDescent="0.3">
      <c r="A5330" s="77"/>
      <c r="B5330" s="142"/>
      <c r="C5330" s="79"/>
      <c r="D5330" s="127"/>
      <c r="E5330" s="126"/>
      <c r="F5330" s="143"/>
      <c r="G5330" s="80">
        <f t="shared" si="74"/>
        <v>0</v>
      </c>
      <c r="H5330" s="133"/>
      <c r="I5330" s="162"/>
      <c r="J5330" s="81"/>
      <c r="K5330" s="144"/>
    </row>
    <row r="5331" spans="1:11" ht="16.5" x14ac:dyDescent="0.3">
      <c r="A5331" s="77">
        <v>43420</v>
      </c>
      <c r="B5331" s="142" t="s">
        <v>3107</v>
      </c>
      <c r="C5331" s="79" t="s">
        <v>301</v>
      </c>
      <c r="D5331" s="127" t="s">
        <v>815</v>
      </c>
      <c r="E5331" s="126">
        <v>12</v>
      </c>
      <c r="F5331" s="143">
        <v>198000</v>
      </c>
      <c r="G5331" s="80">
        <f t="shared" si="74"/>
        <v>2376000</v>
      </c>
      <c r="H5331" s="133"/>
      <c r="I5331" s="162"/>
      <c r="J5331" s="81"/>
      <c r="K5331" s="144"/>
    </row>
    <row r="5332" spans="1:11" ht="16.5" x14ac:dyDescent="0.3">
      <c r="A5332" s="77"/>
      <c r="B5332" s="142"/>
      <c r="C5332" s="79"/>
      <c r="D5332" s="127" t="s">
        <v>816</v>
      </c>
      <c r="E5332" s="126">
        <v>12</v>
      </c>
      <c r="F5332" s="143">
        <v>198000</v>
      </c>
      <c r="G5332" s="80">
        <f t="shared" si="74"/>
        <v>2376000</v>
      </c>
      <c r="H5332" s="133">
        <f>SUM(G5331:G5332)</f>
        <v>4752000</v>
      </c>
      <c r="I5332" s="162" t="s">
        <v>309</v>
      </c>
      <c r="J5332" s="81"/>
      <c r="K5332" s="144"/>
    </row>
    <row r="5333" spans="1:11" ht="16.5" x14ac:dyDescent="0.3">
      <c r="A5333" s="77"/>
      <c r="B5333" s="142"/>
      <c r="C5333" s="79"/>
      <c r="D5333" s="127"/>
      <c r="E5333" s="126"/>
      <c r="F5333" s="143"/>
      <c r="G5333" s="80">
        <f t="shared" si="74"/>
        <v>0</v>
      </c>
      <c r="H5333" s="133"/>
      <c r="I5333" s="162"/>
      <c r="J5333" s="81"/>
      <c r="K5333" s="144"/>
    </row>
    <row r="5334" spans="1:11" ht="16.5" x14ac:dyDescent="0.3">
      <c r="A5334" s="77">
        <v>43420</v>
      </c>
      <c r="B5334" s="142" t="s">
        <v>3108</v>
      </c>
      <c r="C5334" s="79" t="s">
        <v>1893</v>
      </c>
      <c r="D5334" s="127" t="s">
        <v>19</v>
      </c>
      <c r="E5334" s="126">
        <v>4</v>
      </c>
      <c r="F5334" s="143">
        <v>572000</v>
      </c>
      <c r="G5334" s="80">
        <f t="shared" si="74"/>
        <v>2288000</v>
      </c>
      <c r="H5334" s="133"/>
      <c r="I5334" s="162"/>
      <c r="J5334" s="81"/>
      <c r="K5334" s="144"/>
    </row>
    <row r="5335" spans="1:11" ht="16.5" x14ac:dyDescent="0.3">
      <c r="A5335" s="77"/>
      <c r="B5335" s="142"/>
      <c r="C5335" s="79"/>
      <c r="D5335" s="127" t="s">
        <v>1094</v>
      </c>
      <c r="E5335" s="126">
        <v>30</v>
      </c>
      <c r="F5335" s="143">
        <v>215000.5</v>
      </c>
      <c r="G5335" s="80">
        <f t="shared" si="74"/>
        <v>6450015</v>
      </c>
      <c r="H5335" s="133"/>
      <c r="I5335" s="162"/>
      <c r="J5335" s="81"/>
      <c r="K5335" s="144"/>
    </row>
    <row r="5336" spans="1:11" ht="16.5" x14ac:dyDescent="0.3">
      <c r="A5336" s="77"/>
      <c r="B5336" s="142"/>
      <c r="C5336" s="79"/>
      <c r="D5336" s="127" t="s">
        <v>887</v>
      </c>
      <c r="E5336" s="126">
        <v>30</v>
      </c>
      <c r="F5336" s="143">
        <v>230000.1</v>
      </c>
      <c r="G5336" s="80">
        <f t="shared" si="74"/>
        <v>6900003</v>
      </c>
      <c r="H5336" s="133"/>
      <c r="I5336" s="162"/>
      <c r="J5336" s="81"/>
      <c r="K5336" s="144"/>
    </row>
    <row r="5337" spans="1:11" ht="16.5" x14ac:dyDescent="0.3">
      <c r="A5337" s="77"/>
      <c r="B5337" s="142"/>
      <c r="C5337" s="79"/>
      <c r="D5337" s="127" t="s">
        <v>31</v>
      </c>
      <c r="E5337" s="126">
        <v>2</v>
      </c>
      <c r="F5337" s="143">
        <v>587999.5</v>
      </c>
      <c r="G5337" s="80">
        <f t="shared" si="74"/>
        <v>1175999</v>
      </c>
      <c r="H5337" s="133">
        <f>SUM(G5334:G5337)</f>
        <v>16814017</v>
      </c>
      <c r="I5337" s="162" t="s">
        <v>1756</v>
      </c>
      <c r="J5337" s="81"/>
      <c r="K5337" s="144"/>
    </row>
    <row r="5338" spans="1:11" ht="16.5" x14ac:dyDescent="0.3">
      <c r="A5338" s="77"/>
      <c r="B5338" s="142"/>
      <c r="C5338" s="79"/>
      <c r="D5338" s="127"/>
      <c r="E5338" s="126"/>
      <c r="F5338" s="143"/>
      <c r="G5338" s="80">
        <f t="shared" si="74"/>
        <v>0</v>
      </c>
      <c r="H5338" s="133"/>
      <c r="I5338" s="162"/>
      <c r="J5338" s="81"/>
      <c r="K5338" s="144"/>
    </row>
    <row r="5339" spans="1:11" ht="16.5" x14ac:dyDescent="0.3">
      <c r="A5339" s="77">
        <v>43420</v>
      </c>
      <c r="B5339" s="142" t="s">
        <v>3110</v>
      </c>
      <c r="C5339" s="79" t="s">
        <v>3111</v>
      </c>
      <c r="D5339" s="127" t="s">
        <v>31</v>
      </c>
      <c r="E5339" s="126">
        <v>4</v>
      </c>
      <c r="F5339" s="143">
        <v>529199.44999999995</v>
      </c>
      <c r="G5339" s="80">
        <f t="shared" si="74"/>
        <v>2116797.7999999998</v>
      </c>
      <c r="H5339" s="133">
        <f>G5339</f>
        <v>2116797.7999999998</v>
      </c>
      <c r="I5339" s="162" t="s">
        <v>309</v>
      </c>
      <c r="J5339" s="81"/>
      <c r="K5339" s="144"/>
    </row>
    <row r="5340" spans="1:11" ht="16.5" x14ac:dyDescent="0.3">
      <c r="A5340" s="77"/>
      <c r="B5340" s="142"/>
      <c r="C5340" s="79"/>
      <c r="D5340" s="127"/>
      <c r="E5340" s="126"/>
      <c r="F5340" s="143"/>
      <c r="G5340" s="80">
        <f t="shared" si="74"/>
        <v>0</v>
      </c>
      <c r="H5340" s="133"/>
      <c r="I5340" s="162"/>
      <c r="J5340" s="81"/>
      <c r="K5340" s="144"/>
    </row>
    <row r="5341" spans="1:11" ht="16.5" x14ac:dyDescent="0.3">
      <c r="A5341" s="77">
        <v>43420</v>
      </c>
      <c r="B5341" s="142" t="s">
        <v>3112</v>
      </c>
      <c r="C5341" s="79" t="s">
        <v>2006</v>
      </c>
      <c r="D5341" s="127" t="s">
        <v>1094</v>
      </c>
      <c r="E5341" s="126">
        <v>4</v>
      </c>
      <c r="F5341" s="143">
        <v>215000.5</v>
      </c>
      <c r="G5341" s="80">
        <f t="shared" si="74"/>
        <v>860002</v>
      </c>
      <c r="H5341" s="133">
        <f>G5341</f>
        <v>860002</v>
      </c>
      <c r="I5341" s="162" t="s">
        <v>1215</v>
      </c>
      <c r="J5341" s="81"/>
      <c r="K5341" s="144"/>
    </row>
    <row r="5342" spans="1:11" ht="16.5" x14ac:dyDescent="0.3">
      <c r="A5342" s="77"/>
      <c r="B5342" s="142"/>
      <c r="C5342" s="79"/>
      <c r="D5342" s="127"/>
      <c r="E5342" s="126"/>
      <c r="F5342" s="143"/>
      <c r="G5342" s="80">
        <f t="shared" si="74"/>
        <v>0</v>
      </c>
      <c r="H5342" s="133"/>
      <c r="I5342" s="162"/>
      <c r="J5342" s="81"/>
      <c r="K5342" s="144"/>
    </row>
    <row r="5343" spans="1:11" ht="16.5" x14ac:dyDescent="0.3">
      <c r="A5343" s="77">
        <v>43420</v>
      </c>
      <c r="B5343" s="142" t="s">
        <v>3113</v>
      </c>
      <c r="C5343" s="79" t="s">
        <v>2986</v>
      </c>
      <c r="D5343" s="127" t="s">
        <v>1606</v>
      </c>
      <c r="E5343" s="126">
        <v>4</v>
      </c>
      <c r="F5343" s="143">
        <v>270750.09499999997</v>
      </c>
      <c r="G5343" s="80">
        <f t="shared" si="74"/>
        <v>1083000.3799999999</v>
      </c>
      <c r="H5343" s="133"/>
      <c r="I5343" s="162"/>
      <c r="J5343" s="81"/>
      <c r="K5343" s="144"/>
    </row>
    <row r="5344" spans="1:11" ht="16.5" x14ac:dyDescent="0.3">
      <c r="A5344" s="77"/>
      <c r="B5344" s="142"/>
      <c r="C5344" s="79"/>
      <c r="D5344" s="127" t="s">
        <v>2674</v>
      </c>
      <c r="E5344" s="126">
        <v>1</v>
      </c>
      <c r="F5344" s="143">
        <v>308750.47499999998</v>
      </c>
      <c r="G5344" s="80">
        <f t="shared" si="74"/>
        <v>308750.47499999998</v>
      </c>
      <c r="H5344" s="133"/>
      <c r="I5344" s="162"/>
      <c r="J5344" s="81"/>
      <c r="K5344" s="144"/>
    </row>
    <row r="5345" spans="1:11" ht="16.5" x14ac:dyDescent="0.3">
      <c r="A5345" s="77"/>
      <c r="B5345" s="142"/>
      <c r="C5345" s="79"/>
      <c r="D5345" s="127" t="s">
        <v>3114</v>
      </c>
      <c r="E5345" s="126">
        <v>1</v>
      </c>
      <c r="F5345" s="143">
        <v>498750.28499999997</v>
      </c>
      <c r="G5345" s="80">
        <f t="shared" si="74"/>
        <v>498750.28499999997</v>
      </c>
      <c r="H5345" s="133"/>
      <c r="I5345" s="162"/>
      <c r="J5345" s="81"/>
      <c r="K5345" s="144"/>
    </row>
    <row r="5346" spans="1:11" ht="16.5" x14ac:dyDescent="0.3">
      <c r="A5346" s="77"/>
      <c r="B5346" s="142"/>
      <c r="C5346" s="79"/>
      <c r="D5346" s="127" t="s">
        <v>2192</v>
      </c>
      <c r="E5346" s="126">
        <v>2</v>
      </c>
      <c r="F5346" s="143">
        <v>232749.715</v>
      </c>
      <c r="G5346" s="80">
        <f t="shared" si="74"/>
        <v>465499.43</v>
      </c>
      <c r="H5346" s="133">
        <f>SUM(G5343:G5346)</f>
        <v>2356000.5699999998</v>
      </c>
      <c r="I5346" s="162" t="s">
        <v>309</v>
      </c>
      <c r="J5346" s="81"/>
      <c r="K5346" s="144"/>
    </row>
    <row r="5347" spans="1:11" ht="16.5" x14ac:dyDescent="0.3">
      <c r="A5347" s="77"/>
      <c r="B5347" s="142"/>
      <c r="C5347" s="79"/>
      <c r="D5347" s="127"/>
      <c r="E5347" s="126"/>
      <c r="F5347" s="143"/>
      <c r="G5347" s="80">
        <f t="shared" si="74"/>
        <v>0</v>
      </c>
      <c r="H5347" s="133"/>
      <c r="I5347" s="162"/>
      <c r="J5347" s="81"/>
      <c r="K5347" s="144"/>
    </row>
    <row r="5348" spans="1:11" ht="16.5" x14ac:dyDescent="0.3">
      <c r="A5348" s="77">
        <v>43421</v>
      </c>
      <c r="B5348" s="142" t="s">
        <v>3115</v>
      </c>
      <c r="C5348" s="79" t="s">
        <v>3116</v>
      </c>
      <c r="D5348" s="127" t="s">
        <v>3117</v>
      </c>
      <c r="E5348" s="126">
        <v>1</v>
      </c>
      <c r="F5348" s="143">
        <v>215000.5</v>
      </c>
      <c r="G5348" s="80">
        <f t="shared" si="74"/>
        <v>215000.5</v>
      </c>
      <c r="H5348" s="133">
        <f>G5348</f>
        <v>215000.5</v>
      </c>
      <c r="I5348" s="162" t="s">
        <v>309</v>
      </c>
      <c r="J5348" s="81"/>
      <c r="K5348" s="144"/>
    </row>
    <row r="5349" spans="1:11" ht="16.5" x14ac:dyDescent="0.3">
      <c r="A5349" s="77"/>
      <c r="B5349" s="142"/>
      <c r="C5349" s="79"/>
      <c r="D5349" s="127"/>
      <c r="E5349" s="126"/>
      <c r="F5349" s="143"/>
      <c r="G5349" s="80">
        <f t="shared" si="74"/>
        <v>0</v>
      </c>
      <c r="H5349" s="133"/>
      <c r="I5349" s="162"/>
      <c r="J5349" s="81"/>
      <c r="K5349" s="144"/>
    </row>
    <row r="5350" spans="1:11" ht="16.5" x14ac:dyDescent="0.3">
      <c r="A5350" s="77">
        <v>43421</v>
      </c>
      <c r="B5350" s="142" t="s">
        <v>3118</v>
      </c>
      <c r="C5350" s="79" t="s">
        <v>258</v>
      </c>
      <c r="D5350" s="127" t="s">
        <v>3020</v>
      </c>
      <c r="E5350" s="126">
        <v>12</v>
      </c>
      <c r="F5350" s="143">
        <v>540000.55000000005</v>
      </c>
      <c r="G5350" s="80">
        <f t="shared" si="74"/>
        <v>6480006.6000000006</v>
      </c>
      <c r="H5350" s="133"/>
      <c r="I5350" s="162"/>
      <c r="J5350" s="81"/>
      <c r="K5350" s="144"/>
    </row>
    <row r="5351" spans="1:11" ht="16.5" x14ac:dyDescent="0.3">
      <c r="A5351" s="77"/>
      <c r="B5351" s="142"/>
      <c r="C5351" s="79"/>
      <c r="D5351" s="127" t="s">
        <v>13</v>
      </c>
      <c r="E5351" s="126">
        <v>2</v>
      </c>
      <c r="F5351" s="143">
        <v>821700</v>
      </c>
      <c r="G5351" s="80">
        <f t="shared" si="74"/>
        <v>1643400</v>
      </c>
      <c r="H5351" s="133"/>
      <c r="I5351" s="162"/>
      <c r="J5351" s="81"/>
      <c r="K5351" s="144"/>
    </row>
    <row r="5352" spans="1:11" ht="16.5" x14ac:dyDescent="0.3">
      <c r="A5352" s="77"/>
      <c r="B5352" s="142"/>
      <c r="C5352" s="79"/>
      <c r="D5352" s="127" t="s">
        <v>405</v>
      </c>
      <c r="E5352" s="126">
        <v>3</v>
      </c>
      <c r="F5352" s="143">
        <v>540000.55000000005</v>
      </c>
      <c r="G5352" s="80">
        <f t="shared" si="74"/>
        <v>1620001.6500000001</v>
      </c>
      <c r="H5352" s="133">
        <f>SUM(G5350:G5352)</f>
        <v>9743408.25</v>
      </c>
      <c r="I5352" s="162" t="s">
        <v>314</v>
      </c>
      <c r="J5352" s="81"/>
      <c r="K5352" s="144"/>
    </row>
    <row r="5353" spans="1:11" ht="16.5" x14ac:dyDescent="0.3">
      <c r="A5353" s="77"/>
      <c r="B5353" s="142"/>
      <c r="C5353" s="79"/>
      <c r="D5353" s="127"/>
      <c r="E5353" s="126"/>
      <c r="F5353" s="143"/>
      <c r="G5353" s="80">
        <f t="shared" si="74"/>
        <v>0</v>
      </c>
      <c r="H5353" s="133"/>
      <c r="I5353" s="162"/>
      <c r="J5353" s="81"/>
      <c r="K5353" s="144"/>
    </row>
    <row r="5354" spans="1:11" ht="16.5" x14ac:dyDescent="0.3">
      <c r="A5354" s="77">
        <v>43421</v>
      </c>
      <c r="B5354" s="142" t="s">
        <v>3119</v>
      </c>
      <c r="C5354" s="79" t="s">
        <v>1893</v>
      </c>
      <c r="D5354" s="127" t="s">
        <v>19</v>
      </c>
      <c r="E5354" s="126">
        <v>2</v>
      </c>
      <c r="F5354" s="143">
        <v>572000</v>
      </c>
      <c r="G5354" s="80">
        <f t="shared" si="74"/>
        <v>1144000</v>
      </c>
      <c r="H5354" s="133"/>
      <c r="I5354" s="162"/>
      <c r="J5354" s="81"/>
      <c r="K5354" s="144"/>
    </row>
    <row r="5355" spans="1:11" ht="16.5" x14ac:dyDescent="0.3">
      <c r="A5355" s="77"/>
      <c r="B5355" s="142"/>
      <c r="C5355" s="79"/>
      <c r="D5355" s="127" t="s">
        <v>1094</v>
      </c>
      <c r="E5355" s="126">
        <v>12</v>
      </c>
      <c r="F5355" s="143">
        <v>215000.5</v>
      </c>
      <c r="G5355" s="80">
        <f t="shared" si="74"/>
        <v>2580006</v>
      </c>
      <c r="H5355" s="133"/>
      <c r="I5355" s="162"/>
      <c r="J5355" s="81"/>
      <c r="K5355" s="144"/>
    </row>
    <row r="5356" spans="1:11" ht="16.5" x14ac:dyDescent="0.3">
      <c r="A5356" s="77"/>
      <c r="B5356" s="142"/>
      <c r="C5356" s="79"/>
      <c r="D5356" s="127" t="s">
        <v>1003</v>
      </c>
      <c r="E5356" s="126">
        <v>10</v>
      </c>
      <c r="F5356" s="143">
        <v>230000.1</v>
      </c>
      <c r="G5356" s="80">
        <f t="shared" si="74"/>
        <v>2300001</v>
      </c>
      <c r="H5356" s="133">
        <f>SUM(G5354:G5356)</f>
        <v>6024007</v>
      </c>
      <c r="I5356" s="162" t="s">
        <v>1756</v>
      </c>
      <c r="J5356" s="81"/>
      <c r="K5356" s="144"/>
    </row>
    <row r="5357" spans="1:11" ht="16.5" x14ac:dyDescent="0.3">
      <c r="A5357" s="77"/>
      <c r="B5357" s="142"/>
      <c r="C5357" s="79"/>
      <c r="D5357" s="127"/>
      <c r="E5357" s="126"/>
      <c r="F5357" s="143"/>
      <c r="G5357" s="80">
        <f t="shared" si="74"/>
        <v>0</v>
      </c>
      <c r="H5357" s="133"/>
      <c r="I5357" s="162"/>
      <c r="J5357" s="81"/>
      <c r="K5357" s="144"/>
    </row>
    <row r="5358" spans="1:11" ht="16.5" x14ac:dyDescent="0.3">
      <c r="A5358" s="77">
        <v>43421</v>
      </c>
      <c r="B5358" s="142" t="s">
        <v>3120</v>
      </c>
      <c r="C5358" s="79" t="s">
        <v>3121</v>
      </c>
      <c r="D5358" s="127" t="s">
        <v>887</v>
      </c>
      <c r="E5358" s="126">
        <v>12</v>
      </c>
      <c r="F5358" s="143">
        <v>230000.1</v>
      </c>
      <c r="G5358" s="80">
        <f t="shared" si="74"/>
        <v>2760001.2</v>
      </c>
      <c r="H5358" s="133">
        <f>G5358</f>
        <v>2760001.2</v>
      </c>
      <c r="I5358" s="162" t="s">
        <v>309</v>
      </c>
      <c r="J5358" s="81"/>
      <c r="K5358" s="144"/>
    </row>
    <row r="5359" spans="1:11" ht="16.5" x14ac:dyDescent="0.3">
      <c r="A5359" s="77"/>
      <c r="B5359" s="142"/>
      <c r="C5359" s="79"/>
      <c r="D5359" s="127"/>
      <c r="E5359" s="126"/>
      <c r="F5359" s="143"/>
      <c r="G5359" s="80">
        <f t="shared" si="74"/>
        <v>0</v>
      </c>
      <c r="H5359" s="133"/>
      <c r="I5359" s="162"/>
      <c r="J5359" s="81"/>
      <c r="K5359" s="144"/>
    </row>
    <row r="5360" spans="1:11" ht="16.5" x14ac:dyDescent="0.3">
      <c r="A5360" s="77">
        <v>43421</v>
      </c>
      <c r="B5360" s="142" t="s">
        <v>3122</v>
      </c>
      <c r="C5360" s="79" t="s">
        <v>117</v>
      </c>
      <c r="D5360" s="127" t="s">
        <v>31</v>
      </c>
      <c r="E5360" s="126">
        <v>1</v>
      </c>
      <c r="F5360" s="143">
        <v>529199.44999999995</v>
      </c>
      <c r="G5360" s="80">
        <f t="shared" si="74"/>
        <v>529199.44999999995</v>
      </c>
      <c r="H5360" s="133">
        <f>G5360</f>
        <v>529199.44999999995</v>
      </c>
      <c r="I5360" s="162" t="s">
        <v>309</v>
      </c>
      <c r="J5360" s="81"/>
      <c r="K5360" s="144"/>
    </row>
    <row r="5361" spans="1:11" ht="16.5" x14ac:dyDescent="0.3">
      <c r="A5361" s="77"/>
      <c r="B5361" s="142"/>
      <c r="C5361" s="79"/>
      <c r="D5361" s="127"/>
      <c r="E5361" s="126"/>
      <c r="F5361" s="143"/>
      <c r="G5361" s="80">
        <f t="shared" si="74"/>
        <v>0</v>
      </c>
      <c r="H5361" s="133"/>
      <c r="I5361" s="162"/>
      <c r="J5361" s="81"/>
      <c r="K5361" s="144"/>
    </row>
    <row r="5362" spans="1:11" ht="16.5" x14ac:dyDescent="0.3">
      <c r="A5362" s="92">
        <v>43421</v>
      </c>
      <c r="B5362" s="145" t="s">
        <v>3123</v>
      </c>
      <c r="C5362" s="94" t="s">
        <v>676</v>
      </c>
      <c r="D5362" s="128" t="s">
        <v>1094</v>
      </c>
      <c r="E5362" s="131">
        <v>1</v>
      </c>
      <c r="F5362" s="146">
        <v>0</v>
      </c>
      <c r="G5362" s="95">
        <v>0</v>
      </c>
      <c r="H5362" s="147">
        <f>G5362</f>
        <v>0</v>
      </c>
      <c r="I5362" s="162" t="s">
        <v>312</v>
      </c>
      <c r="J5362" s="81" t="s">
        <v>1667</v>
      </c>
      <c r="K5362" s="144"/>
    </row>
    <row r="5363" spans="1:11" ht="16.5" x14ac:dyDescent="0.3">
      <c r="A5363" s="77"/>
      <c r="B5363" s="142"/>
      <c r="C5363" s="79"/>
      <c r="D5363" s="127"/>
      <c r="E5363" s="126"/>
      <c r="F5363" s="143"/>
      <c r="G5363" s="80">
        <f t="shared" si="74"/>
        <v>0</v>
      </c>
      <c r="H5363" s="133"/>
      <c r="I5363" s="162"/>
      <c r="J5363" s="81"/>
      <c r="K5363" s="144"/>
    </row>
    <row r="5364" spans="1:11" ht="16.5" x14ac:dyDescent="0.3">
      <c r="A5364" s="77">
        <v>43421</v>
      </c>
      <c r="B5364" s="142" t="s">
        <v>3125</v>
      </c>
      <c r="C5364" s="79" t="s">
        <v>3126</v>
      </c>
      <c r="D5364" s="127" t="s">
        <v>946</v>
      </c>
      <c r="E5364" s="126">
        <v>12</v>
      </c>
      <c r="F5364" s="143">
        <v>232199.5</v>
      </c>
      <c r="G5364" s="80">
        <f t="shared" si="74"/>
        <v>2786394</v>
      </c>
      <c r="H5364" s="133">
        <f>G5364</f>
        <v>2786394</v>
      </c>
      <c r="I5364" s="162" t="s">
        <v>309</v>
      </c>
      <c r="J5364" s="81"/>
      <c r="K5364" s="144"/>
    </row>
    <row r="5365" spans="1:11" ht="16.5" x14ac:dyDescent="0.3">
      <c r="A5365" s="77"/>
      <c r="B5365" s="142"/>
      <c r="C5365" s="79"/>
      <c r="D5365" s="127"/>
      <c r="E5365" s="126"/>
      <c r="F5365" s="143"/>
      <c r="G5365" s="80">
        <f t="shared" si="74"/>
        <v>0</v>
      </c>
      <c r="H5365" s="133"/>
      <c r="I5365" s="162"/>
      <c r="J5365" s="81"/>
      <c r="K5365" s="144"/>
    </row>
    <row r="5366" spans="1:11" ht="16.5" x14ac:dyDescent="0.3">
      <c r="A5366" s="77">
        <v>43421</v>
      </c>
      <c r="B5366" s="142" t="s">
        <v>3124</v>
      </c>
      <c r="C5366" s="79" t="s">
        <v>3024</v>
      </c>
      <c r="D5366" s="127" t="s">
        <v>2878</v>
      </c>
      <c r="E5366" s="126">
        <v>7</v>
      </c>
      <c r="F5366" s="143">
        <v>308750.47499999998</v>
      </c>
      <c r="G5366" s="80">
        <f t="shared" si="74"/>
        <v>2161253.3249999997</v>
      </c>
      <c r="H5366" s="133"/>
      <c r="I5366" s="162"/>
      <c r="J5366" s="81"/>
      <c r="K5366" s="144"/>
    </row>
    <row r="5367" spans="1:11" ht="16.5" x14ac:dyDescent="0.3">
      <c r="A5367" s="77"/>
      <c r="B5367" s="142"/>
      <c r="C5367" s="79"/>
      <c r="D5367" s="127" t="s">
        <v>3127</v>
      </c>
      <c r="E5367" s="126">
        <v>1</v>
      </c>
      <c r="F5367" s="143">
        <v>302100.09499999997</v>
      </c>
      <c r="G5367" s="80">
        <f t="shared" si="74"/>
        <v>302100.09499999997</v>
      </c>
      <c r="H5367" s="133"/>
      <c r="I5367" s="162"/>
      <c r="J5367" s="81"/>
      <c r="K5367" s="144"/>
    </row>
    <row r="5368" spans="1:11" ht="16.5" x14ac:dyDescent="0.3">
      <c r="A5368" s="77"/>
      <c r="B5368" s="142"/>
      <c r="C5368" s="79"/>
      <c r="D5368" s="127" t="s">
        <v>1776</v>
      </c>
      <c r="E5368" s="126">
        <v>4</v>
      </c>
      <c r="F5368" s="143">
        <v>232749.715</v>
      </c>
      <c r="G5368" s="80">
        <f t="shared" si="74"/>
        <v>930998.86</v>
      </c>
      <c r="H5368" s="133">
        <f>SUM(G5366:G5368)</f>
        <v>3394352.28</v>
      </c>
      <c r="I5368" s="162" t="s">
        <v>1756</v>
      </c>
      <c r="J5368" s="81"/>
      <c r="K5368" s="144"/>
    </row>
    <row r="5369" spans="1:11" ht="16.5" x14ac:dyDescent="0.3">
      <c r="A5369" s="77"/>
      <c r="B5369" s="142"/>
      <c r="C5369" s="79"/>
      <c r="D5369" s="127"/>
      <c r="E5369" s="126"/>
      <c r="F5369" s="143"/>
      <c r="G5369" s="80">
        <f t="shared" si="74"/>
        <v>0</v>
      </c>
      <c r="H5369" s="133"/>
      <c r="I5369" s="162"/>
      <c r="J5369" s="81"/>
      <c r="K5369" s="144"/>
    </row>
    <row r="5370" spans="1:11" ht="16.5" x14ac:dyDescent="0.3">
      <c r="A5370" s="77">
        <v>43421</v>
      </c>
      <c r="B5370" s="142" t="s">
        <v>3128</v>
      </c>
      <c r="C5370" s="79" t="s">
        <v>464</v>
      </c>
      <c r="D5370" s="127" t="s">
        <v>19</v>
      </c>
      <c r="E5370" s="126">
        <v>1</v>
      </c>
      <c r="F5370" s="143">
        <v>543400</v>
      </c>
      <c r="G5370" s="80">
        <f t="shared" si="74"/>
        <v>543400</v>
      </c>
      <c r="H5370" s="133">
        <f>G5370</f>
        <v>543400</v>
      </c>
      <c r="I5370" s="162" t="s">
        <v>309</v>
      </c>
      <c r="J5370" s="81"/>
      <c r="K5370" s="144"/>
    </row>
    <row r="5371" spans="1:11" ht="16.5" x14ac:dyDescent="0.3">
      <c r="A5371" s="77"/>
      <c r="B5371" s="142"/>
      <c r="C5371" s="79"/>
      <c r="D5371" s="127"/>
      <c r="E5371" s="126"/>
      <c r="F5371" s="143"/>
      <c r="G5371" s="80">
        <f t="shared" si="74"/>
        <v>0</v>
      </c>
      <c r="H5371" s="133"/>
      <c r="I5371" s="162"/>
      <c r="J5371" s="81"/>
      <c r="K5371" s="144"/>
    </row>
    <row r="5372" spans="1:11" ht="16.5" x14ac:dyDescent="0.3">
      <c r="A5372" s="77">
        <v>43421</v>
      </c>
      <c r="B5372" s="142" t="s">
        <v>3129</v>
      </c>
      <c r="C5372" s="79" t="s">
        <v>1019</v>
      </c>
      <c r="D5372" s="127" t="s">
        <v>31</v>
      </c>
      <c r="E5372" s="126">
        <v>1</v>
      </c>
      <c r="F5372" s="143">
        <v>529199.44999999995</v>
      </c>
      <c r="G5372" s="80">
        <f t="shared" si="74"/>
        <v>529199.44999999995</v>
      </c>
      <c r="H5372" s="133"/>
      <c r="I5372" s="162"/>
      <c r="J5372" s="81"/>
      <c r="K5372" s="144"/>
    </row>
    <row r="5373" spans="1:11" ht="16.5" x14ac:dyDescent="0.3">
      <c r="A5373" s="77"/>
      <c r="B5373" s="142"/>
      <c r="C5373" s="79"/>
      <c r="D5373" s="127" t="s">
        <v>2847</v>
      </c>
      <c r="E5373" s="126">
        <v>3</v>
      </c>
      <c r="F5373" s="143">
        <v>243000.45</v>
      </c>
      <c r="G5373" s="80">
        <f t="shared" si="74"/>
        <v>729001.35000000009</v>
      </c>
      <c r="H5373" s="133">
        <f>SUM(G5372:G5373)</f>
        <v>1258200.8</v>
      </c>
      <c r="I5373" s="162" t="s">
        <v>309</v>
      </c>
      <c r="J5373" s="81"/>
      <c r="K5373" s="144"/>
    </row>
    <row r="5374" spans="1:11" ht="16.5" x14ac:dyDescent="0.3">
      <c r="A5374" s="77"/>
      <c r="B5374" s="142"/>
      <c r="C5374" s="79"/>
      <c r="D5374" s="127"/>
      <c r="E5374" s="126"/>
      <c r="F5374" s="143"/>
      <c r="G5374" s="80">
        <f t="shared" si="74"/>
        <v>0</v>
      </c>
      <c r="H5374" s="133"/>
      <c r="I5374" s="162"/>
      <c r="J5374" s="81"/>
      <c r="K5374" s="144"/>
    </row>
    <row r="5375" spans="1:11" ht="16.5" x14ac:dyDescent="0.3">
      <c r="A5375" s="77">
        <v>43421</v>
      </c>
      <c r="B5375" s="142" t="s">
        <v>3130</v>
      </c>
      <c r="C5375" s="79" t="s">
        <v>2948</v>
      </c>
      <c r="D5375" s="127" t="s">
        <v>1325</v>
      </c>
      <c r="E5375" s="126">
        <v>1</v>
      </c>
      <c r="F5375" s="143">
        <v>1104300.55</v>
      </c>
      <c r="G5375" s="80">
        <f t="shared" si="74"/>
        <v>1104300.55</v>
      </c>
      <c r="H5375" s="133">
        <f>G5375</f>
        <v>1104300.55</v>
      </c>
      <c r="I5375" s="162" t="s">
        <v>309</v>
      </c>
      <c r="J5375" s="81"/>
      <c r="K5375" s="144"/>
    </row>
    <row r="5376" spans="1:11" ht="16.5" x14ac:dyDescent="0.3">
      <c r="A5376" s="77"/>
      <c r="B5376" s="142"/>
      <c r="C5376" s="79"/>
      <c r="D5376" s="127"/>
      <c r="E5376" s="126"/>
      <c r="F5376" s="143"/>
      <c r="G5376" s="80">
        <f t="shared" si="74"/>
        <v>0</v>
      </c>
      <c r="H5376" s="133"/>
      <c r="I5376" s="162"/>
      <c r="J5376" s="81"/>
      <c r="K5376" s="144"/>
    </row>
    <row r="5377" spans="1:11" ht="16.5" x14ac:dyDescent="0.3">
      <c r="A5377" s="77">
        <v>43423</v>
      </c>
      <c r="B5377" s="142" t="s">
        <v>3131</v>
      </c>
      <c r="C5377" s="79" t="s">
        <v>38</v>
      </c>
      <c r="D5377" s="127" t="s">
        <v>1094</v>
      </c>
      <c r="E5377" s="126">
        <v>36</v>
      </c>
      <c r="F5377" s="143">
        <v>215000.5</v>
      </c>
      <c r="G5377" s="80">
        <f t="shared" si="74"/>
        <v>7740018</v>
      </c>
      <c r="H5377" s="133">
        <f>G5377</f>
        <v>7740018</v>
      </c>
      <c r="I5377" s="162" t="s">
        <v>310</v>
      </c>
      <c r="J5377" s="81"/>
      <c r="K5377" s="144"/>
    </row>
    <row r="5378" spans="1:11" ht="16.5" x14ac:dyDescent="0.3">
      <c r="A5378" s="77"/>
      <c r="B5378" s="142"/>
      <c r="C5378" s="79"/>
      <c r="D5378" s="127"/>
      <c r="E5378" s="126"/>
      <c r="F5378" s="143"/>
      <c r="G5378" s="80">
        <f t="shared" si="74"/>
        <v>0</v>
      </c>
      <c r="H5378" s="133"/>
      <c r="I5378" s="162"/>
      <c r="J5378" s="81"/>
      <c r="K5378" s="144"/>
    </row>
    <row r="5379" spans="1:11" ht="16.5" x14ac:dyDescent="0.3">
      <c r="A5379" s="77">
        <v>43423</v>
      </c>
      <c r="B5379" s="142" t="s">
        <v>3132</v>
      </c>
      <c r="C5379" s="79" t="s">
        <v>811</v>
      </c>
      <c r="D5379" s="127" t="s">
        <v>1094</v>
      </c>
      <c r="E5379" s="126">
        <v>1</v>
      </c>
      <c r="F5379" s="143">
        <v>215000.5</v>
      </c>
      <c r="G5379" s="80">
        <f t="shared" si="74"/>
        <v>215000.5</v>
      </c>
      <c r="H5379" s="133"/>
      <c r="I5379" s="162"/>
      <c r="J5379" s="81"/>
      <c r="K5379" s="144"/>
    </row>
    <row r="5380" spans="1:11" ht="16.5" x14ac:dyDescent="0.3">
      <c r="A5380" s="77"/>
      <c r="B5380" s="142"/>
      <c r="C5380" s="79"/>
      <c r="D5380" s="127" t="s">
        <v>1720</v>
      </c>
      <c r="E5380" s="126">
        <v>1</v>
      </c>
      <c r="F5380" s="143">
        <v>170749.7</v>
      </c>
      <c r="G5380" s="80">
        <f t="shared" si="74"/>
        <v>170749.7</v>
      </c>
      <c r="H5380" s="133">
        <f>SUM(G5379:G5380)</f>
        <v>385750.2</v>
      </c>
      <c r="I5380" s="162" t="s">
        <v>1215</v>
      </c>
      <c r="J5380" s="81"/>
      <c r="K5380" s="144"/>
    </row>
    <row r="5381" spans="1:11" ht="16.5" x14ac:dyDescent="0.3">
      <c r="A5381" s="77"/>
      <c r="B5381" s="142"/>
      <c r="C5381" s="79"/>
      <c r="D5381" s="127"/>
      <c r="E5381" s="126"/>
      <c r="F5381" s="143"/>
      <c r="G5381" s="80">
        <f t="shared" si="74"/>
        <v>0</v>
      </c>
      <c r="H5381" s="133"/>
      <c r="I5381" s="162"/>
      <c r="J5381" s="81"/>
      <c r="K5381" s="144"/>
    </row>
    <row r="5382" spans="1:11" ht="16.5" x14ac:dyDescent="0.3">
      <c r="A5382" s="77">
        <v>43423</v>
      </c>
      <c r="B5382" s="142" t="s">
        <v>3133</v>
      </c>
      <c r="C5382" s="79" t="s">
        <v>989</v>
      </c>
      <c r="D5382" s="127" t="s">
        <v>980</v>
      </c>
      <c r="E5382" s="126">
        <v>7</v>
      </c>
      <c r="F5382" s="143">
        <v>32062.69</v>
      </c>
      <c r="G5382" s="80">
        <f t="shared" si="74"/>
        <v>224438.83</v>
      </c>
      <c r="H5382" s="133">
        <f>G5382</f>
        <v>224438.83</v>
      </c>
      <c r="I5382" s="162" t="s">
        <v>1215</v>
      </c>
      <c r="J5382" s="81"/>
      <c r="K5382" s="144"/>
    </row>
    <row r="5383" spans="1:11" ht="16.5" x14ac:dyDescent="0.3">
      <c r="A5383" s="77"/>
      <c r="B5383" s="142"/>
      <c r="C5383" s="79"/>
      <c r="D5383" s="127"/>
      <c r="E5383" s="126"/>
      <c r="F5383" s="143"/>
      <c r="G5383" s="80">
        <f t="shared" si="74"/>
        <v>0</v>
      </c>
      <c r="H5383" s="133"/>
      <c r="I5383" s="162"/>
      <c r="J5383" s="81"/>
      <c r="K5383" s="144"/>
    </row>
    <row r="5384" spans="1:11" ht="16.5" x14ac:dyDescent="0.3">
      <c r="A5384" s="77">
        <v>43423</v>
      </c>
      <c r="B5384" s="142" t="s">
        <v>3134</v>
      </c>
      <c r="C5384" s="79" t="s">
        <v>359</v>
      </c>
      <c r="D5384" s="127" t="s">
        <v>31</v>
      </c>
      <c r="E5384" s="126">
        <v>1</v>
      </c>
      <c r="F5384" s="143">
        <v>529199.44999999995</v>
      </c>
      <c r="G5384" s="80">
        <f t="shared" si="74"/>
        <v>529199.44999999995</v>
      </c>
      <c r="H5384" s="133">
        <f>G5384</f>
        <v>529199.44999999995</v>
      </c>
      <c r="I5384" s="162" t="s">
        <v>1756</v>
      </c>
      <c r="J5384" s="81"/>
      <c r="K5384" s="144"/>
    </row>
    <row r="5385" spans="1:11" ht="16.5" x14ac:dyDescent="0.3">
      <c r="A5385" s="77"/>
      <c r="B5385" s="142"/>
      <c r="C5385" s="79"/>
      <c r="D5385" s="127"/>
      <c r="E5385" s="126"/>
      <c r="F5385" s="143"/>
      <c r="G5385" s="80">
        <f t="shared" si="74"/>
        <v>0</v>
      </c>
      <c r="H5385" s="133"/>
      <c r="I5385" s="162"/>
      <c r="J5385" s="81"/>
      <c r="K5385" s="144"/>
    </row>
    <row r="5386" spans="1:11" ht="16.5" x14ac:dyDescent="0.3">
      <c r="A5386" s="77">
        <v>43423</v>
      </c>
      <c r="B5386" s="142" t="s">
        <v>3135</v>
      </c>
      <c r="C5386" s="79" t="s">
        <v>87</v>
      </c>
      <c r="D5386" s="127" t="s">
        <v>1854</v>
      </c>
      <c r="E5386" s="126">
        <v>3</v>
      </c>
      <c r="F5386" s="143">
        <v>240525.55</v>
      </c>
      <c r="G5386" s="80">
        <f t="shared" si="74"/>
        <v>721576.64999999991</v>
      </c>
      <c r="H5386" s="133">
        <f>G5386</f>
        <v>721576.64999999991</v>
      </c>
      <c r="I5386" s="162" t="s">
        <v>1756</v>
      </c>
      <c r="J5386" s="81"/>
      <c r="K5386" s="144"/>
    </row>
    <row r="5387" spans="1:11" ht="16.5" x14ac:dyDescent="0.3">
      <c r="A5387" s="77"/>
      <c r="B5387" s="142"/>
      <c r="C5387" s="79"/>
      <c r="D5387" s="127"/>
      <c r="E5387" s="126"/>
      <c r="F5387" s="143"/>
      <c r="G5387" s="80">
        <f t="shared" si="74"/>
        <v>0</v>
      </c>
      <c r="H5387" s="133"/>
      <c r="I5387" s="162"/>
      <c r="J5387" s="81"/>
      <c r="K5387" s="144"/>
    </row>
    <row r="5388" spans="1:11" ht="16.5" x14ac:dyDescent="0.3">
      <c r="A5388" s="77">
        <v>43423</v>
      </c>
      <c r="B5388" s="142" t="s">
        <v>3136</v>
      </c>
      <c r="C5388" s="79" t="s">
        <v>2096</v>
      </c>
      <c r="D5388" s="127" t="s">
        <v>887</v>
      </c>
      <c r="E5388" s="126">
        <v>3</v>
      </c>
      <c r="F5388" s="143">
        <v>230000.1</v>
      </c>
      <c r="G5388" s="80">
        <f t="shared" si="74"/>
        <v>690000.3</v>
      </c>
      <c r="H5388" s="133">
        <f>G5388</f>
        <v>690000.3</v>
      </c>
      <c r="I5388" s="162" t="s">
        <v>2524</v>
      </c>
      <c r="J5388" s="81"/>
      <c r="K5388" s="144"/>
    </row>
    <row r="5389" spans="1:11" ht="16.5" x14ac:dyDescent="0.3">
      <c r="A5389" s="77"/>
      <c r="B5389" s="142"/>
      <c r="C5389" s="79"/>
      <c r="D5389" s="127"/>
      <c r="E5389" s="126"/>
      <c r="F5389" s="143"/>
      <c r="G5389" s="80">
        <f t="shared" si="74"/>
        <v>0</v>
      </c>
      <c r="H5389" s="133"/>
      <c r="I5389" s="162"/>
      <c r="J5389" s="81"/>
      <c r="K5389" s="144"/>
    </row>
    <row r="5390" spans="1:11" ht="16.5" x14ac:dyDescent="0.3">
      <c r="A5390" s="77">
        <v>43423</v>
      </c>
      <c r="B5390" s="142" t="s">
        <v>3137</v>
      </c>
      <c r="C5390" s="79" t="s">
        <v>3138</v>
      </c>
      <c r="D5390" s="127" t="s">
        <v>1094</v>
      </c>
      <c r="E5390" s="126">
        <v>10</v>
      </c>
      <c r="F5390" s="143">
        <v>215000.5</v>
      </c>
      <c r="G5390" s="80">
        <f t="shared" si="74"/>
        <v>2150005</v>
      </c>
      <c r="H5390" s="133"/>
      <c r="I5390" s="162"/>
      <c r="J5390" s="81"/>
      <c r="K5390" s="144"/>
    </row>
    <row r="5391" spans="1:11" ht="16.5" x14ac:dyDescent="0.3">
      <c r="A5391" s="77"/>
      <c r="B5391" s="142"/>
      <c r="C5391" s="79"/>
      <c r="D5391" s="127" t="s">
        <v>887</v>
      </c>
      <c r="E5391" s="126">
        <v>3</v>
      </c>
      <c r="F5391" s="143">
        <v>230000.1</v>
      </c>
      <c r="G5391" s="80">
        <f t="shared" si="74"/>
        <v>690000.3</v>
      </c>
      <c r="H5391" s="133">
        <f>SUM(G5390:G5391)</f>
        <v>2840005.3</v>
      </c>
      <c r="I5391" s="162" t="s">
        <v>314</v>
      </c>
      <c r="J5391" s="81"/>
      <c r="K5391" s="144"/>
    </row>
    <row r="5392" spans="1:11" ht="16.5" x14ac:dyDescent="0.3">
      <c r="A5392" s="77"/>
      <c r="B5392" s="142"/>
      <c r="C5392" s="79"/>
      <c r="D5392" s="127"/>
      <c r="E5392" s="126"/>
      <c r="F5392" s="143"/>
      <c r="G5392" s="80">
        <f t="shared" si="74"/>
        <v>0</v>
      </c>
      <c r="H5392" s="133"/>
      <c r="I5392" s="162"/>
      <c r="J5392" s="81"/>
      <c r="K5392" s="144"/>
    </row>
    <row r="5393" spans="1:11" ht="16.5" x14ac:dyDescent="0.3">
      <c r="A5393" s="77">
        <v>43423</v>
      </c>
      <c r="B5393" s="142" t="s">
        <v>3139</v>
      </c>
      <c r="C5393" s="79" t="s">
        <v>3140</v>
      </c>
      <c r="D5393" s="127" t="s">
        <v>887</v>
      </c>
      <c r="E5393" s="126">
        <v>3</v>
      </c>
      <c r="F5393" s="143">
        <v>250000.3</v>
      </c>
      <c r="G5393" s="80">
        <f t="shared" si="74"/>
        <v>750000.89999999991</v>
      </c>
      <c r="H5393" s="133">
        <f>G5393</f>
        <v>750000.89999999991</v>
      </c>
      <c r="I5393" s="162" t="s">
        <v>3146</v>
      </c>
      <c r="J5393" s="81"/>
      <c r="K5393" s="144"/>
    </row>
    <row r="5394" spans="1:11" ht="16.5" x14ac:dyDescent="0.3">
      <c r="A5394" s="77"/>
      <c r="B5394" s="142"/>
      <c r="C5394" s="79"/>
      <c r="D5394" s="127"/>
      <c r="E5394" s="126"/>
      <c r="F5394" s="143"/>
      <c r="G5394" s="80">
        <f t="shared" si="74"/>
        <v>0</v>
      </c>
      <c r="H5394" s="133"/>
      <c r="I5394" s="162"/>
      <c r="J5394" s="81"/>
      <c r="K5394" s="144"/>
    </row>
    <row r="5395" spans="1:11" ht="16.5" x14ac:dyDescent="0.3">
      <c r="A5395" s="77">
        <v>43423</v>
      </c>
      <c r="B5395" s="142" t="s">
        <v>3141</v>
      </c>
      <c r="C5395" s="79" t="s">
        <v>1057</v>
      </c>
      <c r="D5395" s="127" t="s">
        <v>2382</v>
      </c>
      <c r="E5395" s="126">
        <v>4</v>
      </c>
      <c r="F5395" s="143">
        <v>170749.7</v>
      </c>
      <c r="G5395" s="80">
        <f t="shared" si="74"/>
        <v>682998.8</v>
      </c>
      <c r="H5395" s="133">
        <f>G5395</f>
        <v>682998.8</v>
      </c>
      <c r="I5395" s="162" t="s">
        <v>3146</v>
      </c>
      <c r="J5395" s="81"/>
      <c r="K5395" s="144"/>
    </row>
    <row r="5396" spans="1:11" ht="16.5" x14ac:dyDescent="0.3">
      <c r="A5396" s="77"/>
      <c r="B5396" s="142"/>
      <c r="C5396" s="79"/>
      <c r="D5396" s="127"/>
      <c r="E5396" s="126"/>
      <c r="F5396" s="143"/>
      <c r="G5396" s="80">
        <f t="shared" si="74"/>
        <v>0</v>
      </c>
      <c r="H5396" s="133"/>
      <c r="I5396" s="162"/>
      <c r="J5396" s="81"/>
      <c r="K5396" s="144"/>
    </row>
    <row r="5397" spans="1:11" ht="16.5" x14ac:dyDescent="0.3">
      <c r="A5397" s="77">
        <v>43423</v>
      </c>
      <c r="B5397" s="142" t="s">
        <v>3142</v>
      </c>
      <c r="C5397" s="79" t="s">
        <v>3143</v>
      </c>
      <c r="D5397" s="127" t="s">
        <v>19</v>
      </c>
      <c r="E5397" s="126">
        <v>1</v>
      </c>
      <c r="F5397" s="143">
        <v>514800</v>
      </c>
      <c r="G5397" s="80">
        <f t="shared" si="74"/>
        <v>514800</v>
      </c>
      <c r="H5397" s="133">
        <f>G5397</f>
        <v>514800</v>
      </c>
      <c r="I5397" s="162" t="s">
        <v>315</v>
      </c>
      <c r="J5397" s="81"/>
      <c r="K5397" s="144"/>
    </row>
    <row r="5398" spans="1:11" ht="16.5" x14ac:dyDescent="0.3">
      <c r="A5398" s="77"/>
      <c r="B5398" s="142"/>
      <c r="C5398" s="79"/>
      <c r="D5398" s="127"/>
      <c r="E5398" s="126"/>
      <c r="F5398" s="143"/>
      <c r="G5398" s="80">
        <f t="shared" si="74"/>
        <v>0</v>
      </c>
      <c r="H5398" s="133"/>
      <c r="I5398" s="162"/>
      <c r="J5398" s="81"/>
      <c r="K5398" s="144"/>
    </row>
    <row r="5399" spans="1:11" ht="16.5" x14ac:dyDescent="0.3">
      <c r="A5399" s="77">
        <v>43423</v>
      </c>
      <c r="B5399" s="142" t="s">
        <v>3144</v>
      </c>
      <c r="C5399" s="79" t="s">
        <v>3145</v>
      </c>
      <c r="D5399" s="127" t="s">
        <v>887</v>
      </c>
      <c r="E5399" s="126">
        <v>1</v>
      </c>
      <c r="F5399" s="143">
        <v>230000.1</v>
      </c>
      <c r="G5399" s="80">
        <f t="shared" si="74"/>
        <v>230000.1</v>
      </c>
      <c r="H5399" s="133">
        <f>G5399</f>
        <v>230000.1</v>
      </c>
      <c r="I5399" s="162" t="s">
        <v>2524</v>
      </c>
      <c r="J5399" s="81"/>
      <c r="K5399" s="144"/>
    </row>
    <row r="5400" spans="1:11" ht="16.5" x14ac:dyDescent="0.3">
      <c r="A5400" s="77"/>
      <c r="B5400" s="142"/>
      <c r="C5400" s="79"/>
      <c r="D5400" s="127"/>
      <c r="E5400" s="126"/>
      <c r="F5400" s="143"/>
      <c r="G5400" s="80">
        <f t="shared" si="74"/>
        <v>0</v>
      </c>
      <c r="H5400" s="133"/>
      <c r="I5400" s="162"/>
      <c r="J5400" s="81"/>
      <c r="K5400" s="144"/>
    </row>
    <row r="5401" spans="1:11" ht="16.5" x14ac:dyDescent="0.3">
      <c r="A5401" s="77">
        <v>43423</v>
      </c>
      <c r="B5401" s="142" t="s">
        <v>3147</v>
      </c>
      <c r="C5401" s="79" t="s">
        <v>113</v>
      </c>
      <c r="D5401" s="127" t="s">
        <v>887</v>
      </c>
      <c r="E5401" s="126">
        <v>1</v>
      </c>
      <c r="F5401" s="143">
        <v>230000.1</v>
      </c>
      <c r="G5401" s="80">
        <f t="shared" si="74"/>
        <v>230000.1</v>
      </c>
      <c r="H5401" s="133">
        <f>G5401</f>
        <v>230000.1</v>
      </c>
      <c r="I5401" s="162" t="s">
        <v>2524</v>
      </c>
      <c r="J5401" s="81"/>
      <c r="K5401" s="144"/>
    </row>
    <row r="5402" spans="1:11" ht="16.5" x14ac:dyDescent="0.3">
      <c r="A5402" s="77"/>
      <c r="B5402" s="142"/>
      <c r="C5402" s="79"/>
      <c r="D5402" s="127"/>
      <c r="E5402" s="126"/>
      <c r="F5402" s="143"/>
      <c r="G5402" s="80">
        <f t="shared" si="74"/>
        <v>0</v>
      </c>
      <c r="H5402" s="133"/>
      <c r="I5402" s="162"/>
      <c r="J5402" s="81"/>
      <c r="K5402" s="144"/>
    </row>
    <row r="5403" spans="1:11" ht="16.5" x14ac:dyDescent="0.3">
      <c r="A5403" s="77">
        <v>43423</v>
      </c>
      <c r="B5403" s="142" t="s">
        <v>3148</v>
      </c>
      <c r="C5403" s="79" t="s">
        <v>1893</v>
      </c>
      <c r="D5403" s="127" t="s">
        <v>887</v>
      </c>
      <c r="E5403" s="126">
        <v>12</v>
      </c>
      <c r="F5403" s="143">
        <v>230000.1</v>
      </c>
      <c r="G5403" s="80">
        <f t="shared" si="74"/>
        <v>2760001.2</v>
      </c>
      <c r="H5403" s="133"/>
      <c r="I5403" s="162"/>
      <c r="J5403" s="81"/>
      <c r="K5403" s="144"/>
    </row>
    <row r="5404" spans="1:11" ht="16.5" x14ac:dyDescent="0.3">
      <c r="A5404" s="77"/>
      <c r="B5404" s="142"/>
      <c r="C5404" s="79"/>
      <c r="D5404" s="127" t="s">
        <v>104</v>
      </c>
      <c r="E5404" s="126">
        <v>2</v>
      </c>
      <c r="F5404" s="143">
        <v>571000.1</v>
      </c>
      <c r="G5404" s="80">
        <f t="shared" si="74"/>
        <v>1142000.2</v>
      </c>
      <c r="H5404" s="133">
        <f>SUM(G5403:G5404)</f>
        <v>3902001.4000000004</v>
      </c>
      <c r="I5404" s="162" t="s">
        <v>1756</v>
      </c>
      <c r="J5404" s="81"/>
      <c r="K5404" s="144"/>
    </row>
    <row r="5405" spans="1:11" ht="16.5" x14ac:dyDescent="0.3">
      <c r="A5405" s="77"/>
      <c r="B5405" s="142"/>
      <c r="C5405" s="79"/>
      <c r="D5405" s="127"/>
      <c r="E5405" s="126"/>
      <c r="F5405" s="143"/>
      <c r="G5405" s="80">
        <f t="shared" si="74"/>
        <v>0</v>
      </c>
      <c r="H5405" s="133"/>
      <c r="I5405" s="162"/>
      <c r="J5405" s="81"/>
      <c r="K5405" s="144"/>
    </row>
    <row r="5406" spans="1:11" ht="16.5" x14ac:dyDescent="0.3">
      <c r="A5406" s="77">
        <v>43423</v>
      </c>
      <c r="B5406" s="142" t="s">
        <v>3149</v>
      </c>
      <c r="C5406" s="79" t="s">
        <v>1957</v>
      </c>
      <c r="D5406" s="127" t="s">
        <v>3150</v>
      </c>
      <c r="E5406" s="126">
        <v>3</v>
      </c>
      <c r="F5406" s="143">
        <v>283099.90500000003</v>
      </c>
      <c r="G5406" s="80">
        <f t="shared" si="74"/>
        <v>849299.71500000008</v>
      </c>
      <c r="H5406" s="133"/>
      <c r="I5406" s="162"/>
      <c r="J5406" s="81"/>
      <c r="K5406" s="144"/>
    </row>
    <row r="5407" spans="1:11" ht="16.5" x14ac:dyDescent="0.3">
      <c r="A5407" s="77"/>
      <c r="B5407" s="142"/>
      <c r="C5407" s="79"/>
      <c r="D5407" s="127" t="s">
        <v>773</v>
      </c>
      <c r="E5407" s="126">
        <v>3</v>
      </c>
      <c r="F5407" s="143">
        <v>198000</v>
      </c>
      <c r="G5407" s="80">
        <f t="shared" si="74"/>
        <v>594000</v>
      </c>
      <c r="H5407" s="133">
        <f>SUM(G5406:G5407)</f>
        <v>1443299.7150000001</v>
      </c>
      <c r="I5407" s="162" t="s">
        <v>309</v>
      </c>
      <c r="J5407" s="81"/>
      <c r="K5407" s="144"/>
    </row>
    <row r="5408" spans="1:11" ht="16.5" x14ac:dyDescent="0.3">
      <c r="A5408" s="77"/>
      <c r="B5408" s="142"/>
      <c r="C5408" s="79"/>
      <c r="D5408" s="127"/>
      <c r="E5408" s="126"/>
      <c r="F5408" s="143"/>
      <c r="G5408" s="80">
        <f t="shared" si="74"/>
        <v>0</v>
      </c>
      <c r="H5408" s="133"/>
      <c r="I5408" s="162"/>
      <c r="J5408" s="81"/>
      <c r="K5408" s="144"/>
    </row>
    <row r="5409" spans="1:11" ht="16.5" x14ac:dyDescent="0.3">
      <c r="A5409" s="77">
        <v>43423</v>
      </c>
      <c r="B5409" s="142" t="s">
        <v>3151</v>
      </c>
      <c r="C5409" s="79" t="s">
        <v>3152</v>
      </c>
      <c r="D5409" s="127" t="s">
        <v>3153</v>
      </c>
      <c r="E5409" s="126">
        <v>12</v>
      </c>
      <c r="F5409" s="143">
        <v>324000.3</v>
      </c>
      <c r="G5409" s="80">
        <f t="shared" si="74"/>
        <v>3888003.5999999996</v>
      </c>
      <c r="H5409" s="133">
        <f>G5409</f>
        <v>3888003.5999999996</v>
      </c>
      <c r="I5409" s="162" t="s">
        <v>309</v>
      </c>
      <c r="J5409" s="81"/>
      <c r="K5409" s="144"/>
    </row>
    <row r="5410" spans="1:11" ht="16.5" x14ac:dyDescent="0.3">
      <c r="A5410" s="77"/>
      <c r="B5410" s="142"/>
      <c r="C5410" s="79"/>
      <c r="D5410" s="127"/>
      <c r="E5410" s="126"/>
      <c r="F5410" s="143"/>
      <c r="G5410" s="80">
        <f t="shared" si="74"/>
        <v>0</v>
      </c>
      <c r="H5410" s="133"/>
      <c r="I5410" s="162"/>
      <c r="J5410" s="81"/>
      <c r="K5410" s="144"/>
    </row>
    <row r="5411" spans="1:11" ht="16.5" x14ac:dyDescent="0.3">
      <c r="A5411" s="77">
        <v>43425</v>
      </c>
      <c r="B5411" s="142" t="s">
        <v>3154</v>
      </c>
      <c r="C5411" s="79" t="s">
        <v>258</v>
      </c>
      <c r="D5411" s="127" t="s">
        <v>31</v>
      </c>
      <c r="E5411" s="126">
        <v>3</v>
      </c>
      <c r="F5411" s="143">
        <v>529199.44999999995</v>
      </c>
      <c r="G5411" s="80">
        <f t="shared" si="74"/>
        <v>1587598.3499999999</v>
      </c>
      <c r="H5411" s="133">
        <f>G5411</f>
        <v>1587598.3499999999</v>
      </c>
      <c r="I5411" s="162" t="s">
        <v>314</v>
      </c>
      <c r="J5411" s="81"/>
      <c r="K5411" s="144"/>
    </row>
    <row r="5412" spans="1:11" ht="16.5" x14ac:dyDescent="0.3">
      <c r="A5412" s="77"/>
      <c r="B5412" s="142"/>
      <c r="C5412" s="79"/>
      <c r="D5412" s="127"/>
      <c r="E5412" s="126"/>
      <c r="F5412" s="143"/>
      <c r="G5412" s="80">
        <f t="shared" si="74"/>
        <v>0</v>
      </c>
      <c r="H5412" s="133"/>
      <c r="I5412" s="162"/>
      <c r="J5412" s="81"/>
      <c r="K5412" s="144"/>
    </row>
    <row r="5413" spans="1:11" ht="16.5" x14ac:dyDescent="0.3">
      <c r="A5413" s="77">
        <v>43425</v>
      </c>
      <c r="B5413" s="142" t="s">
        <v>3155</v>
      </c>
      <c r="C5413" s="79" t="s">
        <v>556</v>
      </c>
      <c r="D5413" s="127" t="s">
        <v>19</v>
      </c>
      <c r="E5413" s="126">
        <v>1</v>
      </c>
      <c r="F5413" s="143">
        <v>572000</v>
      </c>
      <c r="G5413" s="80">
        <f t="shared" si="74"/>
        <v>572000</v>
      </c>
      <c r="H5413" s="133">
        <f>G5413</f>
        <v>572000</v>
      </c>
      <c r="I5413" s="162" t="s">
        <v>314</v>
      </c>
      <c r="J5413" s="81"/>
      <c r="K5413" s="144"/>
    </row>
    <row r="5414" spans="1:11" ht="16.5" x14ac:dyDescent="0.3">
      <c r="A5414" s="77"/>
      <c r="B5414" s="142"/>
      <c r="C5414" s="79"/>
      <c r="D5414" s="127"/>
      <c r="E5414" s="126"/>
      <c r="F5414" s="143"/>
      <c r="G5414" s="80">
        <f t="shared" si="74"/>
        <v>0</v>
      </c>
      <c r="H5414" s="133"/>
      <c r="I5414" s="162"/>
      <c r="J5414" s="81"/>
      <c r="K5414" s="144"/>
    </row>
    <row r="5415" spans="1:11" ht="16.5" x14ac:dyDescent="0.3">
      <c r="A5415" s="77">
        <v>43425</v>
      </c>
      <c r="B5415" s="142" t="s">
        <v>3156</v>
      </c>
      <c r="C5415" s="79" t="s">
        <v>38</v>
      </c>
      <c r="D5415" s="127" t="s">
        <v>887</v>
      </c>
      <c r="E5415" s="126">
        <v>12</v>
      </c>
      <c r="F5415" s="143">
        <v>230000.1</v>
      </c>
      <c r="G5415" s="80">
        <f t="shared" si="74"/>
        <v>2760001.2</v>
      </c>
      <c r="H5415" s="133">
        <f>G5415</f>
        <v>2760001.2</v>
      </c>
      <c r="I5415" s="162" t="s">
        <v>310</v>
      </c>
      <c r="J5415" s="81"/>
      <c r="K5415" s="144"/>
    </row>
    <row r="5416" spans="1:11" ht="16.5" x14ac:dyDescent="0.3">
      <c r="A5416" s="77"/>
      <c r="B5416" s="142"/>
      <c r="C5416" s="79"/>
      <c r="D5416" s="127"/>
      <c r="E5416" s="126"/>
      <c r="F5416" s="143"/>
      <c r="G5416" s="80">
        <f t="shared" si="74"/>
        <v>0</v>
      </c>
      <c r="H5416" s="133"/>
      <c r="I5416" s="162"/>
      <c r="J5416" s="81"/>
      <c r="K5416" s="144"/>
    </row>
    <row r="5417" spans="1:11" ht="16.5" x14ac:dyDescent="0.3">
      <c r="A5417" s="77">
        <v>43425</v>
      </c>
      <c r="B5417" s="142" t="s">
        <v>3157</v>
      </c>
      <c r="C5417" s="79" t="s">
        <v>3158</v>
      </c>
      <c r="D5417" s="127" t="s">
        <v>104</v>
      </c>
      <c r="E5417" s="126">
        <v>12</v>
      </c>
      <c r="F5417" s="143">
        <v>513900.09</v>
      </c>
      <c r="G5417" s="80">
        <f t="shared" si="74"/>
        <v>6166801.0800000001</v>
      </c>
      <c r="H5417" s="133"/>
      <c r="I5417" s="162"/>
      <c r="J5417" s="81"/>
      <c r="K5417" s="144"/>
    </row>
    <row r="5418" spans="1:11" ht="16.5" x14ac:dyDescent="0.3">
      <c r="A5418" s="77"/>
      <c r="B5418" s="142"/>
      <c r="C5418" s="79"/>
      <c r="D5418" s="127" t="s">
        <v>2494</v>
      </c>
      <c r="E5418" s="126">
        <v>12</v>
      </c>
      <c r="F5418" s="143">
        <v>621900.18000000005</v>
      </c>
      <c r="G5418" s="80">
        <f t="shared" si="74"/>
        <v>7462802.1600000001</v>
      </c>
      <c r="H5418" s="133"/>
      <c r="I5418" s="162"/>
      <c r="J5418" s="81"/>
      <c r="K5418" s="144"/>
    </row>
    <row r="5419" spans="1:11" ht="16.5" x14ac:dyDescent="0.3">
      <c r="A5419" s="77"/>
      <c r="B5419" s="142"/>
      <c r="C5419" s="79"/>
      <c r="D5419" s="127" t="s">
        <v>3020</v>
      </c>
      <c r="E5419" s="126">
        <v>12</v>
      </c>
      <c r="F5419" s="143">
        <v>540000.55000000005</v>
      </c>
      <c r="G5419" s="80">
        <f t="shared" si="74"/>
        <v>6480006.6000000006</v>
      </c>
      <c r="H5419" s="133">
        <f>SUM(G5417:G5419)</f>
        <v>20109609.84</v>
      </c>
      <c r="I5419" s="162" t="s">
        <v>1756</v>
      </c>
      <c r="J5419" s="81"/>
      <c r="K5419" s="144"/>
    </row>
    <row r="5420" spans="1:11" ht="16.5" x14ac:dyDescent="0.3">
      <c r="A5420" s="77"/>
      <c r="B5420" s="142"/>
      <c r="C5420" s="79"/>
      <c r="D5420" s="127"/>
      <c r="E5420" s="126"/>
      <c r="F5420" s="143"/>
      <c r="G5420" s="80">
        <f t="shared" ref="G5420:G5674" si="75">E5420*F5420</f>
        <v>0</v>
      </c>
      <c r="H5420" s="133"/>
      <c r="I5420" s="162"/>
      <c r="J5420" s="81"/>
      <c r="K5420" s="144"/>
    </row>
    <row r="5421" spans="1:11" ht="16.5" x14ac:dyDescent="0.3">
      <c r="A5421" s="77">
        <v>43425</v>
      </c>
      <c r="B5421" s="142" t="s">
        <v>3159</v>
      </c>
      <c r="C5421" s="79" t="s">
        <v>1893</v>
      </c>
      <c r="D5421" s="127" t="s">
        <v>1094</v>
      </c>
      <c r="E5421" s="126">
        <v>12</v>
      </c>
      <c r="F5421" s="143">
        <v>215000.5</v>
      </c>
      <c r="G5421" s="80">
        <f t="shared" si="75"/>
        <v>2580006</v>
      </c>
      <c r="H5421" s="133">
        <f>G5421</f>
        <v>2580006</v>
      </c>
      <c r="I5421" s="162" t="s">
        <v>1756</v>
      </c>
      <c r="J5421" s="81"/>
      <c r="K5421" s="144"/>
    </row>
    <row r="5422" spans="1:11" ht="16.5" x14ac:dyDescent="0.3">
      <c r="A5422" s="77"/>
      <c r="B5422" s="142"/>
      <c r="C5422" s="79"/>
      <c r="D5422" s="127"/>
      <c r="E5422" s="126"/>
      <c r="F5422" s="143"/>
      <c r="G5422" s="80">
        <f t="shared" si="75"/>
        <v>0</v>
      </c>
      <c r="H5422" s="133"/>
      <c r="I5422" s="162"/>
      <c r="J5422" s="81"/>
      <c r="K5422" s="144"/>
    </row>
    <row r="5423" spans="1:11" ht="16.5" x14ac:dyDescent="0.3">
      <c r="A5423" s="77">
        <v>43425</v>
      </c>
      <c r="B5423" s="142" t="s">
        <v>3160</v>
      </c>
      <c r="C5423" s="79" t="s">
        <v>3161</v>
      </c>
      <c r="D5423" s="127" t="s">
        <v>31</v>
      </c>
      <c r="E5423" s="126">
        <v>1</v>
      </c>
      <c r="F5423" s="143">
        <v>529199.44999999995</v>
      </c>
      <c r="G5423" s="80">
        <f t="shared" si="75"/>
        <v>529199.44999999995</v>
      </c>
      <c r="H5423" s="133">
        <f>G5423</f>
        <v>529199.44999999995</v>
      </c>
      <c r="I5423" s="162" t="s">
        <v>309</v>
      </c>
      <c r="J5423" s="81"/>
      <c r="K5423" s="144"/>
    </row>
    <row r="5424" spans="1:11" ht="16.5" x14ac:dyDescent="0.3">
      <c r="A5424" s="77"/>
      <c r="B5424" s="142"/>
      <c r="C5424" s="79"/>
      <c r="D5424" s="127"/>
      <c r="E5424" s="126"/>
      <c r="F5424" s="143"/>
      <c r="G5424" s="80">
        <f t="shared" si="75"/>
        <v>0</v>
      </c>
      <c r="H5424" s="133"/>
      <c r="I5424" s="162"/>
      <c r="J5424" s="81"/>
      <c r="K5424" s="144"/>
    </row>
    <row r="5425" spans="1:11" ht="16.5" x14ac:dyDescent="0.3">
      <c r="A5425" s="77">
        <v>43425</v>
      </c>
      <c r="B5425" s="142" t="s">
        <v>3162</v>
      </c>
      <c r="C5425" s="79" t="s">
        <v>712</v>
      </c>
      <c r="D5425" s="127" t="s">
        <v>31</v>
      </c>
      <c r="E5425" s="126">
        <v>1</v>
      </c>
      <c r="F5425" s="143">
        <v>588000</v>
      </c>
      <c r="G5425" s="80">
        <f t="shared" si="75"/>
        <v>588000</v>
      </c>
      <c r="H5425" s="133">
        <f>G5425</f>
        <v>588000</v>
      </c>
      <c r="I5425" s="162" t="s">
        <v>3146</v>
      </c>
      <c r="J5425" s="81"/>
      <c r="K5425" s="144"/>
    </row>
    <row r="5426" spans="1:11" ht="16.5" x14ac:dyDescent="0.3">
      <c r="A5426" s="77"/>
      <c r="B5426" s="142"/>
      <c r="C5426" s="79"/>
      <c r="D5426" s="127"/>
      <c r="E5426" s="126"/>
      <c r="F5426" s="143"/>
      <c r="G5426" s="80">
        <f t="shared" si="75"/>
        <v>0</v>
      </c>
      <c r="H5426" s="133"/>
      <c r="I5426" s="162"/>
      <c r="J5426" s="81"/>
      <c r="K5426" s="144"/>
    </row>
    <row r="5427" spans="1:11" ht="16.5" x14ac:dyDescent="0.3">
      <c r="A5427" s="77">
        <v>43425</v>
      </c>
      <c r="B5427" s="142" t="s">
        <v>3163</v>
      </c>
      <c r="C5427" s="79" t="s">
        <v>79</v>
      </c>
      <c r="D5427" s="127" t="s">
        <v>815</v>
      </c>
      <c r="E5427" s="126">
        <v>24</v>
      </c>
      <c r="F5427" s="143">
        <v>198000</v>
      </c>
      <c r="G5427" s="80">
        <f t="shared" si="75"/>
        <v>4752000</v>
      </c>
      <c r="H5427" s="133">
        <f>G5427</f>
        <v>4752000</v>
      </c>
      <c r="I5427" s="162" t="s">
        <v>309</v>
      </c>
      <c r="J5427" s="81"/>
      <c r="K5427" s="144"/>
    </row>
    <row r="5428" spans="1:11" ht="16.5" x14ac:dyDescent="0.3">
      <c r="A5428" s="77"/>
      <c r="B5428" s="142"/>
      <c r="C5428" s="79"/>
      <c r="D5428" s="127"/>
      <c r="E5428" s="126"/>
      <c r="F5428" s="143"/>
      <c r="G5428" s="80">
        <f t="shared" si="75"/>
        <v>0</v>
      </c>
      <c r="H5428" s="133"/>
      <c r="I5428" s="162"/>
      <c r="J5428" s="81"/>
      <c r="K5428" s="144"/>
    </row>
    <row r="5429" spans="1:11" ht="16.5" x14ac:dyDescent="0.3">
      <c r="A5429" s="77">
        <v>43425</v>
      </c>
      <c r="B5429" s="142" t="s">
        <v>3164</v>
      </c>
      <c r="C5429" s="79" t="s">
        <v>3165</v>
      </c>
      <c r="D5429" s="127" t="s">
        <v>2482</v>
      </c>
      <c r="E5429" s="126">
        <v>1</v>
      </c>
      <c r="F5429" s="143">
        <v>215650.38</v>
      </c>
      <c r="G5429" s="80">
        <f t="shared" si="75"/>
        <v>215650.38</v>
      </c>
      <c r="H5429" s="133"/>
      <c r="I5429" s="162"/>
      <c r="J5429" s="81"/>
      <c r="K5429" s="144"/>
    </row>
    <row r="5430" spans="1:11" ht="16.5" x14ac:dyDescent="0.3">
      <c r="A5430" s="77"/>
      <c r="B5430" s="142"/>
      <c r="C5430" s="79"/>
      <c r="D5430" s="127" t="s">
        <v>2988</v>
      </c>
      <c r="E5430" s="126">
        <v>1</v>
      </c>
      <c r="F5430" s="143">
        <v>308750.47499999998</v>
      </c>
      <c r="G5430" s="80">
        <f t="shared" si="75"/>
        <v>308750.47499999998</v>
      </c>
      <c r="H5430" s="133"/>
      <c r="I5430" s="162"/>
      <c r="J5430" s="81"/>
      <c r="K5430" s="144"/>
    </row>
    <row r="5431" spans="1:11" ht="16.5" x14ac:dyDescent="0.3">
      <c r="A5431" s="77"/>
      <c r="B5431" s="142"/>
      <c r="C5431" s="79"/>
      <c r="D5431" s="127" t="s">
        <v>1606</v>
      </c>
      <c r="E5431" s="126">
        <v>1</v>
      </c>
      <c r="F5431" s="143">
        <v>270750.09499999997</v>
      </c>
      <c r="G5431" s="80">
        <f t="shared" si="75"/>
        <v>270750.09499999997</v>
      </c>
      <c r="H5431" s="133">
        <f>SUM(G5429:G5431)</f>
        <v>795150.95</v>
      </c>
      <c r="I5431" s="162" t="s">
        <v>309</v>
      </c>
      <c r="J5431" s="81"/>
      <c r="K5431" s="144"/>
    </row>
    <row r="5432" spans="1:11" ht="16.5" x14ac:dyDescent="0.3">
      <c r="A5432" s="77"/>
      <c r="B5432" s="142"/>
      <c r="C5432" s="79"/>
      <c r="D5432" s="127"/>
      <c r="E5432" s="126"/>
      <c r="F5432" s="143"/>
      <c r="G5432" s="80">
        <f t="shared" si="75"/>
        <v>0</v>
      </c>
      <c r="H5432" s="133"/>
      <c r="I5432" s="162"/>
      <c r="J5432" s="81"/>
      <c r="K5432" s="144"/>
    </row>
    <row r="5433" spans="1:11" ht="16.5" x14ac:dyDescent="0.3">
      <c r="A5433" s="77">
        <v>43425</v>
      </c>
      <c r="B5433" s="142" t="s">
        <v>3166</v>
      </c>
      <c r="C5433" s="79" t="s">
        <v>97</v>
      </c>
      <c r="D5433" s="127" t="s">
        <v>1094</v>
      </c>
      <c r="E5433" s="126">
        <v>2</v>
      </c>
      <c r="F5433" s="143">
        <v>215000.5</v>
      </c>
      <c r="G5433" s="80">
        <f t="shared" si="75"/>
        <v>430001</v>
      </c>
      <c r="H5433" s="133">
        <f>G5433</f>
        <v>430001</v>
      </c>
      <c r="I5433" s="162" t="s">
        <v>312</v>
      </c>
      <c r="J5433" s="81"/>
      <c r="K5433" s="144"/>
    </row>
    <row r="5434" spans="1:11" ht="16.5" x14ac:dyDescent="0.3">
      <c r="A5434" s="77"/>
      <c r="B5434" s="142"/>
      <c r="C5434" s="79"/>
      <c r="D5434" s="127"/>
      <c r="E5434" s="126"/>
      <c r="F5434" s="143"/>
      <c r="G5434" s="80">
        <f t="shared" si="75"/>
        <v>0</v>
      </c>
      <c r="H5434" s="133"/>
      <c r="I5434" s="162"/>
      <c r="J5434" s="81"/>
      <c r="K5434" s="144"/>
    </row>
    <row r="5435" spans="1:11" ht="16.5" x14ac:dyDescent="0.3">
      <c r="A5435" s="77">
        <v>43425</v>
      </c>
      <c r="B5435" s="142" t="s">
        <v>3167</v>
      </c>
      <c r="C5435" s="79" t="s">
        <v>2727</v>
      </c>
      <c r="D5435" s="127" t="s">
        <v>3168</v>
      </c>
      <c r="E5435" s="126">
        <v>6</v>
      </c>
      <c r="F5435" s="143">
        <v>243000.45</v>
      </c>
      <c r="G5435" s="80">
        <f t="shared" si="75"/>
        <v>1458002.7000000002</v>
      </c>
      <c r="H5435" s="133">
        <f>G5435</f>
        <v>1458002.7000000002</v>
      </c>
      <c r="I5435" s="162" t="s">
        <v>309</v>
      </c>
      <c r="J5435" s="81"/>
      <c r="K5435" s="144"/>
    </row>
    <row r="5436" spans="1:11" ht="16.5" x14ac:dyDescent="0.3">
      <c r="A5436" s="77"/>
      <c r="B5436" s="142"/>
      <c r="C5436" s="79"/>
      <c r="D5436" s="127"/>
      <c r="E5436" s="126"/>
      <c r="F5436" s="143"/>
      <c r="G5436" s="80">
        <f t="shared" si="75"/>
        <v>0</v>
      </c>
      <c r="H5436" s="133"/>
      <c r="I5436" s="162"/>
      <c r="J5436" s="81"/>
      <c r="K5436" s="144"/>
    </row>
    <row r="5437" spans="1:11" ht="16.5" x14ac:dyDescent="0.3">
      <c r="A5437" s="77">
        <v>43425</v>
      </c>
      <c r="B5437" s="142" t="s">
        <v>3169</v>
      </c>
      <c r="C5437" s="79" t="s">
        <v>1019</v>
      </c>
      <c r="D5437" s="127" t="s">
        <v>2847</v>
      </c>
      <c r="E5437" s="126">
        <v>3</v>
      </c>
      <c r="F5437" s="143">
        <v>243000.55</v>
      </c>
      <c r="G5437" s="80">
        <f t="shared" si="75"/>
        <v>729001.64999999991</v>
      </c>
      <c r="H5437" s="133">
        <f>G5437</f>
        <v>729001.64999999991</v>
      </c>
      <c r="I5437" s="162" t="s">
        <v>309</v>
      </c>
      <c r="J5437" s="81"/>
      <c r="K5437" s="144"/>
    </row>
    <row r="5438" spans="1:11" ht="16.5" x14ac:dyDescent="0.3">
      <c r="A5438" s="77"/>
      <c r="B5438" s="142"/>
      <c r="C5438" s="79"/>
      <c r="D5438" s="127"/>
      <c r="E5438" s="126"/>
      <c r="F5438" s="143"/>
      <c r="G5438" s="80">
        <f t="shared" si="75"/>
        <v>0</v>
      </c>
      <c r="H5438" s="133"/>
      <c r="I5438" s="162"/>
      <c r="J5438" s="81"/>
      <c r="K5438" s="144"/>
    </row>
    <row r="5439" spans="1:11" ht="16.5" x14ac:dyDescent="0.3">
      <c r="A5439" s="77">
        <v>43425</v>
      </c>
      <c r="B5439" s="142" t="s">
        <v>3170</v>
      </c>
      <c r="C5439" s="79" t="s">
        <v>301</v>
      </c>
      <c r="D5439" s="127" t="s">
        <v>2844</v>
      </c>
      <c r="E5439" s="126">
        <v>12</v>
      </c>
      <c r="F5439" s="143">
        <v>198000</v>
      </c>
      <c r="G5439" s="80">
        <f t="shared" si="75"/>
        <v>2376000</v>
      </c>
      <c r="H5439" s="133">
        <f>G5439</f>
        <v>2376000</v>
      </c>
      <c r="I5439" s="162" t="s">
        <v>309</v>
      </c>
      <c r="J5439" s="81"/>
      <c r="K5439" s="144"/>
    </row>
    <row r="5440" spans="1:11" ht="16.5" x14ac:dyDescent="0.3">
      <c r="A5440" s="77"/>
      <c r="B5440" s="142"/>
      <c r="C5440" s="79"/>
      <c r="D5440" s="127"/>
      <c r="E5440" s="126"/>
      <c r="F5440" s="143"/>
      <c r="G5440" s="80">
        <f t="shared" si="75"/>
        <v>0</v>
      </c>
      <c r="H5440" s="133"/>
      <c r="I5440" s="162"/>
      <c r="J5440" s="81"/>
      <c r="K5440" s="144"/>
    </row>
    <row r="5441" spans="1:11" ht="16.5" x14ac:dyDescent="0.3">
      <c r="A5441" s="77">
        <v>43425</v>
      </c>
      <c r="B5441" s="142" t="s">
        <v>3171</v>
      </c>
      <c r="C5441" s="79" t="s">
        <v>1064</v>
      </c>
      <c r="D5441" s="127" t="s">
        <v>769</v>
      </c>
      <c r="E5441" s="126">
        <v>4</v>
      </c>
      <c r="F5441" s="143">
        <v>198000</v>
      </c>
      <c r="G5441" s="80">
        <f t="shared" si="75"/>
        <v>792000</v>
      </c>
      <c r="H5441" s="133">
        <f>G5441</f>
        <v>792000</v>
      </c>
      <c r="I5441" s="162" t="s">
        <v>309</v>
      </c>
      <c r="J5441" s="81"/>
      <c r="K5441" s="144"/>
    </row>
    <row r="5442" spans="1:11" ht="16.5" x14ac:dyDescent="0.3">
      <c r="A5442" s="77"/>
      <c r="B5442" s="142"/>
      <c r="C5442" s="79"/>
      <c r="D5442" s="127"/>
      <c r="E5442" s="126"/>
      <c r="F5442" s="143"/>
      <c r="G5442" s="80">
        <f t="shared" si="75"/>
        <v>0</v>
      </c>
      <c r="H5442" s="133"/>
      <c r="I5442" s="162"/>
      <c r="J5442" s="81"/>
      <c r="K5442" s="144"/>
    </row>
    <row r="5443" spans="1:11" ht="16.5" x14ac:dyDescent="0.3">
      <c r="A5443" s="77">
        <v>43425</v>
      </c>
      <c r="B5443" s="142" t="s">
        <v>3172</v>
      </c>
      <c r="C5443" s="79" t="s">
        <v>3173</v>
      </c>
      <c r="D5443" s="127" t="s">
        <v>2750</v>
      </c>
      <c r="E5443" s="126">
        <v>6</v>
      </c>
      <c r="F5443" s="143">
        <v>243000.45</v>
      </c>
      <c r="G5443" s="80">
        <f t="shared" si="75"/>
        <v>1458002.7000000002</v>
      </c>
      <c r="H5443" s="133">
        <f>G5443</f>
        <v>1458002.7000000002</v>
      </c>
      <c r="I5443" s="162" t="s">
        <v>309</v>
      </c>
      <c r="J5443" s="81"/>
      <c r="K5443" s="144"/>
    </row>
    <row r="5444" spans="1:11" ht="16.5" x14ac:dyDescent="0.3">
      <c r="A5444" s="77"/>
      <c r="B5444" s="142"/>
      <c r="C5444" s="79"/>
      <c r="D5444" s="127"/>
      <c r="E5444" s="126"/>
      <c r="F5444" s="143"/>
      <c r="G5444" s="80">
        <f t="shared" si="75"/>
        <v>0</v>
      </c>
      <c r="H5444" s="133"/>
      <c r="I5444" s="162"/>
      <c r="J5444" s="81"/>
      <c r="K5444" s="144"/>
    </row>
    <row r="5445" spans="1:11" ht="16.5" x14ac:dyDescent="0.3">
      <c r="A5445" s="77">
        <v>43425</v>
      </c>
      <c r="B5445" s="142" t="s">
        <v>3174</v>
      </c>
      <c r="C5445" s="79" t="s">
        <v>2948</v>
      </c>
      <c r="D5445" s="127" t="s">
        <v>2950</v>
      </c>
      <c r="E5445" s="126">
        <v>1</v>
      </c>
      <c r="F5445" s="143">
        <v>783899.82</v>
      </c>
      <c r="G5445" s="80">
        <f t="shared" si="75"/>
        <v>783899.82</v>
      </c>
      <c r="H5445" s="133">
        <f>G5445</f>
        <v>783899.82</v>
      </c>
      <c r="I5445" s="162" t="s">
        <v>309</v>
      </c>
      <c r="J5445" s="81"/>
      <c r="K5445" s="144"/>
    </row>
    <row r="5446" spans="1:11" ht="16.5" x14ac:dyDescent="0.3">
      <c r="A5446" s="77"/>
      <c r="B5446" s="142"/>
      <c r="C5446" s="79"/>
      <c r="D5446" s="127"/>
      <c r="E5446" s="126"/>
      <c r="F5446" s="143"/>
      <c r="G5446" s="80">
        <f t="shared" si="75"/>
        <v>0</v>
      </c>
      <c r="H5446" s="133"/>
      <c r="I5446" s="162"/>
      <c r="J5446" s="81"/>
      <c r="K5446" s="144"/>
    </row>
    <row r="5447" spans="1:11" ht="16.5" x14ac:dyDescent="0.3">
      <c r="A5447" s="77">
        <v>43425</v>
      </c>
      <c r="B5447" s="142" t="s">
        <v>3175</v>
      </c>
      <c r="C5447" s="79" t="s">
        <v>3176</v>
      </c>
      <c r="D5447" s="127" t="s">
        <v>31</v>
      </c>
      <c r="E5447" s="126">
        <v>1</v>
      </c>
      <c r="F5447" s="143">
        <v>529199.44999999995</v>
      </c>
      <c r="G5447" s="80">
        <f t="shared" si="75"/>
        <v>529199.44999999995</v>
      </c>
      <c r="H5447" s="133"/>
      <c r="I5447" s="162"/>
      <c r="J5447" s="81"/>
      <c r="K5447" s="144"/>
    </row>
    <row r="5448" spans="1:11" ht="16.5" x14ac:dyDescent="0.3">
      <c r="A5448" s="77"/>
      <c r="B5448" s="142"/>
      <c r="C5448" s="79"/>
      <c r="D5448" s="127" t="s">
        <v>1094</v>
      </c>
      <c r="E5448" s="126">
        <v>1</v>
      </c>
      <c r="F5448" s="143">
        <v>215000.5</v>
      </c>
      <c r="G5448" s="80">
        <f t="shared" si="75"/>
        <v>215000.5</v>
      </c>
      <c r="H5448" s="133"/>
      <c r="I5448" s="162"/>
      <c r="J5448" s="81"/>
      <c r="K5448" s="144"/>
    </row>
    <row r="5449" spans="1:11" ht="16.5" x14ac:dyDescent="0.3">
      <c r="A5449" s="77"/>
      <c r="B5449" s="142"/>
      <c r="C5449" s="79"/>
      <c r="D5449" s="127" t="s">
        <v>19</v>
      </c>
      <c r="E5449" s="126">
        <v>1</v>
      </c>
      <c r="F5449" s="143">
        <v>514800</v>
      </c>
      <c r="G5449" s="80">
        <f t="shared" si="75"/>
        <v>514800</v>
      </c>
      <c r="H5449" s="133">
        <f>SUM(G5447:G5449)</f>
        <v>1258999.95</v>
      </c>
      <c r="I5449" s="162" t="s">
        <v>1756</v>
      </c>
      <c r="J5449" s="81" t="s">
        <v>3096</v>
      </c>
      <c r="K5449" s="144"/>
    </row>
    <row r="5450" spans="1:11" ht="16.5" x14ac:dyDescent="0.3">
      <c r="A5450" s="77"/>
      <c r="B5450" s="142"/>
      <c r="C5450" s="79"/>
      <c r="D5450" s="127"/>
      <c r="E5450" s="126"/>
      <c r="F5450" s="143"/>
      <c r="G5450" s="80">
        <f t="shared" si="75"/>
        <v>0</v>
      </c>
      <c r="H5450" s="133"/>
      <c r="I5450" s="162"/>
      <c r="J5450" s="81"/>
      <c r="K5450" s="144"/>
    </row>
    <row r="5451" spans="1:11" ht="16.5" x14ac:dyDescent="0.3">
      <c r="A5451" s="77">
        <v>43426</v>
      </c>
      <c r="B5451" s="142" t="s">
        <v>3177</v>
      </c>
      <c r="C5451" s="79" t="s">
        <v>1642</v>
      </c>
      <c r="D5451" s="127" t="s">
        <v>887</v>
      </c>
      <c r="E5451" s="126">
        <v>2</v>
      </c>
      <c r="F5451" s="143">
        <v>230000.1</v>
      </c>
      <c r="G5451" s="80">
        <f t="shared" si="75"/>
        <v>460000.2</v>
      </c>
      <c r="H5451" s="133">
        <f>G5451</f>
        <v>460000.2</v>
      </c>
      <c r="I5451" s="162" t="s">
        <v>2524</v>
      </c>
      <c r="J5451" s="81"/>
      <c r="K5451" s="144"/>
    </row>
    <row r="5452" spans="1:11" ht="16.5" x14ac:dyDescent="0.3">
      <c r="A5452" s="77"/>
      <c r="B5452" s="142"/>
      <c r="C5452" s="79"/>
      <c r="D5452" s="127"/>
      <c r="E5452" s="126"/>
      <c r="F5452" s="143"/>
      <c r="G5452" s="80">
        <f t="shared" si="75"/>
        <v>0</v>
      </c>
      <c r="H5452" s="133"/>
      <c r="I5452" s="162"/>
      <c r="J5452" s="81"/>
      <c r="K5452" s="144"/>
    </row>
    <row r="5453" spans="1:11" ht="16.5" x14ac:dyDescent="0.3">
      <c r="A5453" s="77">
        <v>43426</v>
      </c>
      <c r="B5453" s="142" t="s">
        <v>3178</v>
      </c>
      <c r="C5453" s="79" t="s">
        <v>1642</v>
      </c>
      <c r="D5453" s="127" t="s">
        <v>1854</v>
      </c>
      <c r="E5453" s="126">
        <v>5</v>
      </c>
      <c r="F5453" s="143">
        <v>240525.55</v>
      </c>
      <c r="G5453" s="80">
        <f t="shared" si="75"/>
        <v>1202627.75</v>
      </c>
      <c r="H5453" s="133">
        <f>G5453</f>
        <v>1202627.75</v>
      </c>
      <c r="I5453" s="162" t="s">
        <v>2524</v>
      </c>
      <c r="J5453" s="81"/>
      <c r="K5453" s="144"/>
    </row>
    <row r="5454" spans="1:11" ht="16.5" x14ac:dyDescent="0.3">
      <c r="A5454" s="77"/>
      <c r="B5454" s="142"/>
      <c r="C5454" s="79"/>
      <c r="D5454" s="127"/>
      <c r="E5454" s="126"/>
      <c r="F5454" s="143"/>
      <c r="G5454" s="80">
        <f t="shared" si="75"/>
        <v>0</v>
      </c>
      <c r="H5454" s="133"/>
      <c r="I5454" s="162"/>
      <c r="J5454" s="81"/>
      <c r="K5454" s="144"/>
    </row>
    <row r="5455" spans="1:11" ht="16.5" x14ac:dyDescent="0.3">
      <c r="A5455" s="77">
        <v>43426</v>
      </c>
      <c r="B5455" s="142" t="s">
        <v>3179</v>
      </c>
      <c r="C5455" s="79" t="s">
        <v>552</v>
      </c>
      <c r="D5455" s="127" t="s">
        <v>887</v>
      </c>
      <c r="E5455" s="126">
        <v>2</v>
      </c>
      <c r="F5455" s="143">
        <v>230000.1</v>
      </c>
      <c r="G5455" s="80">
        <f t="shared" si="75"/>
        <v>460000.2</v>
      </c>
      <c r="H5455" s="133">
        <f>G5455</f>
        <v>460000.2</v>
      </c>
      <c r="I5455" s="162" t="s">
        <v>309</v>
      </c>
      <c r="J5455" s="81"/>
      <c r="K5455" s="144"/>
    </row>
    <row r="5456" spans="1:11" ht="16.5" x14ac:dyDescent="0.3">
      <c r="A5456" s="77"/>
      <c r="B5456" s="142"/>
      <c r="C5456" s="79"/>
      <c r="D5456" s="127"/>
      <c r="E5456" s="126"/>
      <c r="F5456" s="143"/>
      <c r="G5456" s="80">
        <f t="shared" si="75"/>
        <v>0</v>
      </c>
      <c r="H5456" s="133"/>
      <c r="I5456" s="162"/>
      <c r="J5456" s="81"/>
      <c r="K5456" s="144"/>
    </row>
    <row r="5457" spans="1:11" ht="16.5" x14ac:dyDescent="0.3">
      <c r="A5457" s="77">
        <v>43426</v>
      </c>
      <c r="B5457" s="142" t="s">
        <v>3180</v>
      </c>
      <c r="C5457" s="79" t="s">
        <v>1850</v>
      </c>
      <c r="D5457" s="127" t="s">
        <v>1325</v>
      </c>
      <c r="E5457" s="126">
        <v>3</v>
      </c>
      <c r="F5457" s="143">
        <v>603900</v>
      </c>
      <c r="G5457" s="80">
        <f t="shared" si="75"/>
        <v>1811700</v>
      </c>
      <c r="H5457" s="133">
        <f>G5457</f>
        <v>1811700</v>
      </c>
      <c r="I5457" s="162" t="s">
        <v>1756</v>
      </c>
      <c r="J5457" s="81"/>
      <c r="K5457" s="144"/>
    </row>
    <row r="5458" spans="1:11" ht="16.5" x14ac:dyDescent="0.3">
      <c r="A5458" s="77"/>
      <c r="B5458" s="142"/>
      <c r="C5458" s="79"/>
      <c r="D5458" s="127"/>
      <c r="E5458" s="126"/>
      <c r="F5458" s="143"/>
      <c r="G5458" s="80">
        <f t="shared" si="75"/>
        <v>0</v>
      </c>
      <c r="H5458" s="133"/>
      <c r="I5458" s="162"/>
      <c r="J5458" s="81"/>
      <c r="K5458" s="144"/>
    </row>
    <row r="5459" spans="1:11" ht="16.5" x14ac:dyDescent="0.3">
      <c r="A5459" s="77">
        <v>43426</v>
      </c>
      <c r="B5459" s="142" t="s">
        <v>3181</v>
      </c>
      <c r="C5459" s="79" t="s">
        <v>3182</v>
      </c>
      <c r="D5459" s="127" t="s">
        <v>1094</v>
      </c>
      <c r="E5459" s="126">
        <v>2</v>
      </c>
      <c r="F5459" s="143">
        <v>215000.5</v>
      </c>
      <c r="G5459" s="80">
        <f t="shared" si="75"/>
        <v>430001</v>
      </c>
      <c r="H5459" s="133">
        <f>G5459</f>
        <v>430001</v>
      </c>
      <c r="I5459" s="162" t="s">
        <v>309</v>
      </c>
      <c r="J5459" s="81"/>
      <c r="K5459" s="144"/>
    </row>
    <row r="5460" spans="1:11" ht="16.5" x14ac:dyDescent="0.3">
      <c r="A5460" s="77"/>
      <c r="B5460" s="142"/>
      <c r="C5460" s="79"/>
      <c r="D5460" s="127"/>
      <c r="E5460" s="126"/>
      <c r="F5460" s="143"/>
      <c r="G5460" s="80">
        <f t="shared" si="75"/>
        <v>0</v>
      </c>
      <c r="H5460" s="133"/>
      <c r="I5460" s="162"/>
      <c r="J5460" s="81"/>
      <c r="K5460" s="144"/>
    </row>
    <row r="5461" spans="1:11" ht="16.5" x14ac:dyDescent="0.3">
      <c r="A5461" s="77">
        <v>43426</v>
      </c>
      <c r="B5461" s="142" t="s">
        <v>3183</v>
      </c>
      <c r="C5461" s="79" t="s">
        <v>38</v>
      </c>
      <c r="D5461" s="127" t="s">
        <v>3184</v>
      </c>
      <c r="E5461" s="126">
        <v>12</v>
      </c>
      <c r="F5461" s="143">
        <v>230000.1</v>
      </c>
      <c r="G5461" s="80">
        <f t="shared" si="75"/>
        <v>2760001.2</v>
      </c>
      <c r="H5461" s="133">
        <f>G5461</f>
        <v>2760001.2</v>
      </c>
      <c r="I5461" s="162" t="s">
        <v>310</v>
      </c>
      <c r="J5461" s="81"/>
      <c r="K5461" s="144"/>
    </row>
    <row r="5462" spans="1:11" ht="16.5" x14ac:dyDescent="0.3">
      <c r="A5462" s="77"/>
      <c r="B5462" s="142"/>
      <c r="C5462" s="79"/>
      <c r="D5462" s="127"/>
      <c r="E5462" s="126"/>
      <c r="F5462" s="143"/>
      <c r="G5462" s="80">
        <f t="shared" si="75"/>
        <v>0</v>
      </c>
      <c r="H5462" s="133"/>
      <c r="I5462" s="162"/>
      <c r="J5462" s="81"/>
      <c r="K5462" s="144"/>
    </row>
    <row r="5463" spans="1:11" ht="16.5" x14ac:dyDescent="0.3">
      <c r="A5463" s="77">
        <v>43426</v>
      </c>
      <c r="B5463" s="142" t="s">
        <v>3185</v>
      </c>
      <c r="C5463" s="79" t="s">
        <v>3186</v>
      </c>
      <c r="D5463" s="127" t="s">
        <v>3187</v>
      </c>
      <c r="E5463" s="126">
        <v>6</v>
      </c>
      <c r="F5463" s="143">
        <v>308750.47499999998</v>
      </c>
      <c r="G5463" s="80">
        <f t="shared" si="75"/>
        <v>1852502.8499999999</v>
      </c>
      <c r="H5463" s="133">
        <f>G5463</f>
        <v>1852502.8499999999</v>
      </c>
      <c r="I5463" s="162" t="s">
        <v>309</v>
      </c>
      <c r="J5463" s="81"/>
      <c r="K5463" s="144"/>
    </row>
    <row r="5464" spans="1:11" ht="16.5" x14ac:dyDescent="0.3">
      <c r="A5464" s="77"/>
      <c r="B5464" s="142"/>
      <c r="C5464" s="79"/>
      <c r="D5464" s="127"/>
      <c r="E5464" s="126"/>
      <c r="F5464" s="143"/>
      <c r="G5464" s="80">
        <f t="shared" si="75"/>
        <v>0</v>
      </c>
      <c r="H5464" s="133"/>
      <c r="I5464" s="162"/>
      <c r="J5464" s="81"/>
      <c r="K5464" s="144"/>
    </row>
    <row r="5465" spans="1:11" ht="16.5" x14ac:dyDescent="0.3">
      <c r="A5465" s="77">
        <v>43426</v>
      </c>
      <c r="B5465" s="142" t="s">
        <v>3188</v>
      </c>
      <c r="C5465" s="79" t="s">
        <v>1019</v>
      </c>
      <c r="D5465" s="127" t="s">
        <v>3189</v>
      </c>
      <c r="E5465" s="126">
        <v>12</v>
      </c>
      <c r="F5465" s="143">
        <v>220499.7</v>
      </c>
      <c r="G5465" s="80">
        <f t="shared" si="75"/>
        <v>2645996.4000000004</v>
      </c>
      <c r="H5465" s="133">
        <f>G5465</f>
        <v>2645996.4000000004</v>
      </c>
      <c r="I5465" s="162" t="s">
        <v>309</v>
      </c>
      <c r="J5465" s="81"/>
      <c r="K5465" s="144"/>
    </row>
    <row r="5466" spans="1:11" ht="16.5" x14ac:dyDescent="0.3">
      <c r="A5466" s="77"/>
      <c r="B5466" s="142"/>
      <c r="C5466" s="79"/>
      <c r="D5466" s="127"/>
      <c r="E5466" s="126"/>
      <c r="F5466" s="143"/>
      <c r="G5466" s="80">
        <f t="shared" si="75"/>
        <v>0</v>
      </c>
      <c r="H5466" s="133"/>
      <c r="I5466" s="162"/>
      <c r="J5466" s="81"/>
      <c r="K5466" s="144"/>
    </row>
    <row r="5467" spans="1:11" ht="16.5" x14ac:dyDescent="0.3">
      <c r="A5467" s="77">
        <v>43426</v>
      </c>
      <c r="B5467" s="142" t="s">
        <v>3190</v>
      </c>
      <c r="C5467" s="79" t="s">
        <v>253</v>
      </c>
      <c r="D5467" s="127" t="s">
        <v>887</v>
      </c>
      <c r="E5467" s="126">
        <v>6</v>
      </c>
      <c r="F5467" s="143">
        <v>230000.1</v>
      </c>
      <c r="G5467" s="80">
        <f t="shared" si="75"/>
        <v>1380000.6</v>
      </c>
      <c r="H5467" s="133">
        <f>G5467</f>
        <v>1380000.6</v>
      </c>
      <c r="I5467" s="162" t="s">
        <v>315</v>
      </c>
      <c r="J5467" s="81"/>
      <c r="K5467" s="144"/>
    </row>
    <row r="5468" spans="1:11" ht="16.5" x14ac:dyDescent="0.3">
      <c r="A5468" s="77"/>
      <c r="B5468" s="142"/>
      <c r="C5468" s="79"/>
      <c r="D5468" s="127"/>
      <c r="E5468" s="126"/>
      <c r="F5468" s="143"/>
      <c r="G5468" s="80">
        <f t="shared" si="75"/>
        <v>0</v>
      </c>
      <c r="H5468" s="133"/>
      <c r="I5468" s="162"/>
      <c r="J5468" s="81"/>
      <c r="K5468" s="144"/>
    </row>
    <row r="5469" spans="1:11" ht="16.5" x14ac:dyDescent="0.3">
      <c r="A5469" s="77">
        <v>43426</v>
      </c>
      <c r="B5469" s="142" t="s">
        <v>3191</v>
      </c>
      <c r="C5469" s="79" t="s">
        <v>1893</v>
      </c>
      <c r="D5469" s="127" t="s">
        <v>1094</v>
      </c>
      <c r="E5469" s="126">
        <v>12</v>
      </c>
      <c r="F5469" s="143">
        <v>215000.5</v>
      </c>
      <c r="G5469" s="80">
        <f t="shared" si="75"/>
        <v>2580006</v>
      </c>
      <c r="H5469" s="133"/>
      <c r="I5469" s="162"/>
      <c r="J5469" s="81"/>
      <c r="K5469" s="144"/>
    </row>
    <row r="5470" spans="1:11" ht="16.5" x14ac:dyDescent="0.3">
      <c r="A5470" s="77"/>
      <c r="B5470" s="142"/>
      <c r="C5470" s="79"/>
      <c r="D5470" s="127" t="s">
        <v>887</v>
      </c>
      <c r="E5470" s="126">
        <v>12</v>
      </c>
      <c r="F5470" s="143">
        <v>230000.1</v>
      </c>
      <c r="G5470" s="80">
        <f t="shared" si="75"/>
        <v>2760001.2</v>
      </c>
      <c r="H5470" s="133"/>
      <c r="I5470" s="162"/>
      <c r="J5470" s="81"/>
      <c r="K5470" s="144"/>
    </row>
    <row r="5471" spans="1:11" ht="16.5" x14ac:dyDescent="0.3">
      <c r="A5471" s="77"/>
      <c r="B5471" s="142"/>
      <c r="C5471" s="79"/>
      <c r="D5471" s="127" t="s">
        <v>19</v>
      </c>
      <c r="E5471" s="126">
        <v>3</v>
      </c>
      <c r="F5471" s="143">
        <v>543400</v>
      </c>
      <c r="G5471" s="80">
        <f t="shared" si="75"/>
        <v>1630200</v>
      </c>
      <c r="H5471" s="133">
        <f>SUM(G5469:G5471)</f>
        <v>6970207.2000000002</v>
      </c>
      <c r="I5471" s="162" t="s">
        <v>1756</v>
      </c>
      <c r="J5471" s="81"/>
      <c r="K5471" s="144"/>
    </row>
    <row r="5472" spans="1:11" ht="16.5" x14ac:dyDescent="0.3">
      <c r="A5472" s="77"/>
      <c r="B5472" s="142"/>
      <c r="C5472" s="79"/>
      <c r="D5472" s="127"/>
      <c r="E5472" s="126"/>
      <c r="F5472" s="143"/>
      <c r="G5472" s="80">
        <f t="shared" si="75"/>
        <v>0</v>
      </c>
      <c r="H5472" s="133"/>
      <c r="I5472" s="162"/>
      <c r="J5472" s="81"/>
      <c r="K5472" s="144"/>
    </row>
    <row r="5473" spans="1:11" ht="16.5" x14ac:dyDescent="0.3">
      <c r="A5473" s="77">
        <v>43426</v>
      </c>
      <c r="B5473" s="142" t="s">
        <v>3192</v>
      </c>
      <c r="C5473" s="79" t="s">
        <v>135</v>
      </c>
      <c r="D5473" s="127" t="s">
        <v>104</v>
      </c>
      <c r="E5473" s="126">
        <v>8</v>
      </c>
      <c r="F5473" s="143">
        <v>513900.09</v>
      </c>
      <c r="G5473" s="80">
        <f t="shared" si="75"/>
        <v>4111200.72</v>
      </c>
      <c r="H5473" s="133"/>
      <c r="I5473" s="162"/>
      <c r="J5473" s="81"/>
      <c r="K5473" s="144"/>
    </row>
    <row r="5474" spans="1:11" ht="16.5" x14ac:dyDescent="0.3">
      <c r="A5474" s="77"/>
      <c r="B5474" s="142"/>
      <c r="C5474" s="79"/>
      <c r="D5474" s="127" t="s">
        <v>2213</v>
      </c>
      <c r="E5474" s="126">
        <v>8</v>
      </c>
      <c r="F5474" s="143">
        <v>1084500.45</v>
      </c>
      <c r="G5474" s="80">
        <f t="shared" si="75"/>
        <v>8676003.5999999996</v>
      </c>
      <c r="H5474" s="133"/>
      <c r="I5474" s="162"/>
      <c r="J5474" s="81"/>
      <c r="K5474" s="144"/>
    </row>
    <row r="5475" spans="1:11" ht="16.5" x14ac:dyDescent="0.3">
      <c r="A5475" s="77"/>
      <c r="B5475" s="142"/>
      <c r="C5475" s="79"/>
      <c r="D5475" s="127" t="s">
        <v>1357</v>
      </c>
      <c r="E5475" s="126">
        <v>8</v>
      </c>
      <c r="F5475" s="143">
        <v>1024199.55</v>
      </c>
      <c r="G5475" s="80">
        <f t="shared" si="75"/>
        <v>8193596.4000000004</v>
      </c>
      <c r="H5475" s="133"/>
      <c r="I5475" s="162"/>
      <c r="J5475" s="81"/>
      <c r="K5475" s="144"/>
    </row>
    <row r="5476" spans="1:11" ht="16.5" x14ac:dyDescent="0.3">
      <c r="A5476" s="77"/>
      <c r="B5476" s="142"/>
      <c r="C5476" s="79"/>
      <c r="D5476" s="127" t="s">
        <v>1068</v>
      </c>
      <c r="E5476" s="126">
        <v>4</v>
      </c>
      <c r="F5476" s="143">
        <v>1024199.55</v>
      </c>
      <c r="G5476" s="80">
        <f t="shared" si="75"/>
        <v>4096798.2</v>
      </c>
      <c r="H5476" s="133"/>
      <c r="I5476" s="162"/>
      <c r="J5476" s="81"/>
      <c r="K5476" s="144"/>
    </row>
    <row r="5477" spans="1:11" ht="16.5" x14ac:dyDescent="0.3">
      <c r="A5477" s="77"/>
      <c r="B5477" s="142"/>
      <c r="C5477" s="79"/>
      <c r="D5477" s="127" t="s">
        <v>3193</v>
      </c>
      <c r="E5477" s="126">
        <v>4</v>
      </c>
      <c r="F5477" s="143">
        <v>814499.73</v>
      </c>
      <c r="G5477" s="80">
        <f t="shared" si="75"/>
        <v>3257998.92</v>
      </c>
      <c r="H5477" s="133">
        <f>SUM(G5473:G5477)</f>
        <v>28335597.839999996</v>
      </c>
      <c r="I5477" s="162" t="s">
        <v>309</v>
      </c>
      <c r="J5477" s="81"/>
      <c r="K5477" s="144"/>
    </row>
    <row r="5478" spans="1:11" ht="16.5" x14ac:dyDescent="0.3">
      <c r="A5478" s="77"/>
      <c r="B5478" s="142"/>
      <c r="C5478" s="79"/>
      <c r="D5478" s="127"/>
      <c r="E5478" s="126"/>
      <c r="F5478" s="143"/>
      <c r="G5478" s="80">
        <f t="shared" si="75"/>
        <v>0</v>
      </c>
      <c r="H5478" s="133"/>
      <c r="I5478" s="162"/>
      <c r="J5478" s="81"/>
      <c r="K5478" s="144"/>
    </row>
    <row r="5479" spans="1:11" ht="16.5" x14ac:dyDescent="0.3">
      <c r="A5479" s="77">
        <v>43426</v>
      </c>
      <c r="B5479" s="142" t="s">
        <v>3194</v>
      </c>
      <c r="C5479" s="79" t="s">
        <v>1019</v>
      </c>
      <c r="D5479" s="127" t="s">
        <v>769</v>
      </c>
      <c r="E5479" s="126">
        <v>2</v>
      </c>
      <c r="F5479" s="143">
        <v>198000</v>
      </c>
      <c r="G5479" s="80">
        <f t="shared" si="75"/>
        <v>396000</v>
      </c>
      <c r="H5479" s="133"/>
      <c r="I5479" s="162"/>
      <c r="J5479" s="81"/>
      <c r="K5479" s="144"/>
    </row>
    <row r="5480" spans="1:11" ht="16.5" x14ac:dyDescent="0.3">
      <c r="A5480" s="77"/>
      <c r="B5480" s="142"/>
      <c r="C5480" s="79"/>
      <c r="D5480" s="127" t="s">
        <v>1693</v>
      </c>
      <c r="E5480" s="126">
        <v>2</v>
      </c>
      <c r="F5480" s="143">
        <v>198000</v>
      </c>
      <c r="G5480" s="80">
        <f t="shared" si="75"/>
        <v>396000</v>
      </c>
      <c r="H5480" s="133">
        <f>SUM(G5479:G5480)</f>
        <v>792000</v>
      </c>
      <c r="I5480" s="162" t="s">
        <v>309</v>
      </c>
      <c r="J5480" s="81"/>
      <c r="K5480" s="144"/>
    </row>
    <row r="5481" spans="1:11" ht="16.5" x14ac:dyDescent="0.3">
      <c r="A5481" s="77"/>
      <c r="B5481" s="142"/>
      <c r="C5481" s="79"/>
      <c r="D5481" s="127"/>
      <c r="E5481" s="126"/>
      <c r="F5481" s="143"/>
      <c r="G5481" s="80">
        <f t="shared" si="75"/>
        <v>0</v>
      </c>
      <c r="H5481" s="133"/>
      <c r="I5481" s="162"/>
      <c r="J5481" s="81"/>
      <c r="K5481" s="144"/>
    </row>
    <row r="5482" spans="1:11" ht="16.5" x14ac:dyDescent="0.3">
      <c r="A5482" s="77">
        <v>43426</v>
      </c>
      <c r="B5482" s="142" t="s">
        <v>3195</v>
      </c>
      <c r="C5482" s="79" t="s">
        <v>2657</v>
      </c>
      <c r="D5482" s="127" t="s">
        <v>2659</v>
      </c>
      <c r="E5482" s="126">
        <v>3</v>
      </c>
      <c r="F5482" s="143">
        <v>219450</v>
      </c>
      <c r="G5482" s="80">
        <f t="shared" si="75"/>
        <v>658350</v>
      </c>
      <c r="H5482" s="133"/>
      <c r="I5482" s="162"/>
      <c r="J5482" s="81"/>
      <c r="K5482" s="144"/>
    </row>
    <row r="5483" spans="1:11" ht="16.5" x14ac:dyDescent="0.3">
      <c r="A5483" s="77"/>
      <c r="B5483" s="142"/>
      <c r="C5483" s="79"/>
      <c r="D5483" s="127" t="s">
        <v>1937</v>
      </c>
      <c r="E5483" s="126">
        <v>3</v>
      </c>
      <c r="F5483" s="143">
        <v>162450.47500000001</v>
      </c>
      <c r="G5483" s="80">
        <f t="shared" si="75"/>
        <v>487351.42500000005</v>
      </c>
      <c r="H5483" s="133">
        <f>SUM(G5482:G5483)</f>
        <v>1145701.425</v>
      </c>
      <c r="I5483" s="162" t="s">
        <v>309</v>
      </c>
      <c r="J5483" s="81"/>
      <c r="K5483" s="144"/>
    </row>
    <row r="5484" spans="1:11" ht="16.5" x14ac:dyDescent="0.3">
      <c r="A5484" s="77"/>
      <c r="B5484" s="142"/>
      <c r="C5484" s="79"/>
      <c r="D5484" s="127"/>
      <c r="E5484" s="126"/>
      <c r="F5484" s="143"/>
      <c r="G5484" s="80">
        <f t="shared" si="75"/>
        <v>0</v>
      </c>
      <c r="H5484" s="133"/>
      <c r="I5484" s="162"/>
      <c r="J5484" s="81"/>
      <c r="K5484" s="144"/>
    </row>
    <row r="5485" spans="1:11" ht="16.5" x14ac:dyDescent="0.3">
      <c r="A5485" s="83">
        <v>43426</v>
      </c>
      <c r="B5485" s="151" t="s">
        <v>3196</v>
      </c>
      <c r="C5485" s="85" t="s">
        <v>3024</v>
      </c>
      <c r="D5485" s="152" t="s">
        <v>3197</v>
      </c>
      <c r="E5485" s="139">
        <v>7</v>
      </c>
      <c r="F5485" s="153">
        <v>292500.45</v>
      </c>
      <c r="G5485" s="86">
        <f t="shared" si="75"/>
        <v>2047503.1500000001</v>
      </c>
      <c r="H5485" s="149"/>
      <c r="I5485" s="162"/>
      <c r="J5485" s="81"/>
      <c r="K5485" s="144"/>
    </row>
    <row r="5486" spans="1:11" ht="16.5" x14ac:dyDescent="0.3">
      <c r="A5486" s="83"/>
      <c r="B5486" s="151"/>
      <c r="C5486" s="85"/>
      <c r="D5486" s="152" t="s">
        <v>3127</v>
      </c>
      <c r="E5486" s="139">
        <v>7</v>
      </c>
      <c r="F5486" s="153">
        <v>286200.09000000003</v>
      </c>
      <c r="G5486" s="86">
        <f t="shared" si="75"/>
        <v>2003400.6300000001</v>
      </c>
      <c r="H5486" s="149">
        <f>SUM(G5485:G5486)</f>
        <v>4050903.7800000003</v>
      </c>
      <c r="I5486" s="162" t="s">
        <v>1756</v>
      </c>
      <c r="J5486" s="81"/>
      <c r="K5486" s="144"/>
    </row>
    <row r="5487" spans="1:11" ht="16.5" x14ac:dyDescent="0.3">
      <c r="A5487" s="77"/>
      <c r="B5487" s="142"/>
      <c r="C5487" s="79"/>
      <c r="D5487" s="127"/>
      <c r="E5487" s="126"/>
      <c r="F5487" s="143"/>
      <c r="G5487" s="80">
        <f t="shared" si="75"/>
        <v>0</v>
      </c>
      <c r="H5487" s="133"/>
      <c r="I5487" s="162"/>
      <c r="J5487" s="81"/>
      <c r="K5487" s="144"/>
    </row>
    <row r="5488" spans="1:11" ht="16.5" x14ac:dyDescent="0.3">
      <c r="A5488" s="77">
        <v>43427</v>
      </c>
      <c r="B5488" s="142" t="s">
        <v>3198</v>
      </c>
      <c r="C5488" s="79" t="s">
        <v>1957</v>
      </c>
      <c r="D5488" s="127" t="s">
        <v>2494</v>
      </c>
      <c r="E5488" s="126">
        <v>4</v>
      </c>
      <c r="F5488" s="143">
        <v>621900.18000000005</v>
      </c>
      <c r="G5488" s="80">
        <f t="shared" si="75"/>
        <v>2487600.7200000002</v>
      </c>
      <c r="H5488" s="133"/>
      <c r="I5488" s="162"/>
      <c r="J5488" s="81"/>
      <c r="K5488" s="144"/>
    </row>
    <row r="5489" spans="1:11" ht="16.5" x14ac:dyDescent="0.3">
      <c r="A5489" s="77"/>
      <c r="B5489" s="142"/>
      <c r="C5489" s="79"/>
      <c r="D5489" s="127" t="s">
        <v>1094</v>
      </c>
      <c r="E5489" s="126">
        <v>3</v>
      </c>
      <c r="F5489" s="143">
        <v>215000.5</v>
      </c>
      <c r="G5489" s="80">
        <f t="shared" si="75"/>
        <v>645001.5</v>
      </c>
      <c r="H5489" s="133">
        <f>SUM(G5488:G5489)</f>
        <v>3132602.22</v>
      </c>
      <c r="I5489" s="162" t="s">
        <v>309</v>
      </c>
      <c r="J5489" s="81"/>
      <c r="K5489" s="144"/>
    </row>
    <row r="5490" spans="1:11" ht="16.5" x14ac:dyDescent="0.3">
      <c r="A5490" s="77"/>
      <c r="B5490" s="142"/>
      <c r="C5490" s="79"/>
      <c r="D5490" s="127"/>
      <c r="E5490" s="126"/>
      <c r="F5490" s="143"/>
      <c r="G5490" s="80">
        <f t="shared" si="75"/>
        <v>0</v>
      </c>
      <c r="H5490" s="133"/>
      <c r="I5490" s="162"/>
      <c r="J5490" s="81"/>
      <c r="K5490" s="144"/>
    </row>
    <row r="5491" spans="1:11" ht="16.5" x14ac:dyDescent="0.3">
      <c r="A5491" s="77">
        <v>43427</v>
      </c>
      <c r="B5491" s="142" t="s">
        <v>3199</v>
      </c>
      <c r="C5491" s="79" t="s">
        <v>53</v>
      </c>
      <c r="D5491" s="127" t="s">
        <v>31</v>
      </c>
      <c r="E5491" s="126">
        <v>2</v>
      </c>
      <c r="F5491" s="143">
        <v>529199.44999999995</v>
      </c>
      <c r="G5491" s="80">
        <f t="shared" si="75"/>
        <v>1058398.8999999999</v>
      </c>
      <c r="H5491" s="133">
        <f>G5491</f>
        <v>1058398.8999999999</v>
      </c>
      <c r="I5491" s="162" t="s">
        <v>310</v>
      </c>
      <c r="J5491" s="81"/>
      <c r="K5491" s="144"/>
    </row>
    <row r="5492" spans="1:11" ht="16.5" x14ac:dyDescent="0.3">
      <c r="A5492" s="77"/>
      <c r="B5492" s="142"/>
      <c r="C5492" s="79"/>
      <c r="D5492" s="127"/>
      <c r="E5492" s="126"/>
      <c r="F5492" s="143"/>
      <c r="G5492" s="80">
        <f t="shared" si="75"/>
        <v>0</v>
      </c>
      <c r="H5492" s="133"/>
      <c r="I5492" s="162"/>
      <c r="J5492" s="81"/>
      <c r="K5492" s="144"/>
    </row>
    <row r="5493" spans="1:11" ht="16.5" x14ac:dyDescent="0.3">
      <c r="A5493" s="77">
        <v>43427</v>
      </c>
      <c r="B5493" s="154" t="s">
        <v>3200</v>
      </c>
      <c r="C5493" s="79" t="s">
        <v>3201</v>
      </c>
      <c r="D5493" s="127" t="s">
        <v>1325</v>
      </c>
      <c r="E5493" s="126">
        <v>2</v>
      </c>
      <c r="F5493" s="143">
        <v>603900</v>
      </c>
      <c r="G5493" s="80">
        <f t="shared" si="75"/>
        <v>1207800</v>
      </c>
      <c r="H5493" s="133">
        <f>G5493</f>
        <v>1207800</v>
      </c>
      <c r="I5493" s="162" t="s">
        <v>309</v>
      </c>
      <c r="J5493" s="81"/>
      <c r="K5493" s="144"/>
    </row>
    <row r="5494" spans="1:11" ht="16.5" x14ac:dyDescent="0.3">
      <c r="A5494" s="77"/>
      <c r="B5494" s="142"/>
      <c r="C5494" s="79"/>
      <c r="D5494" s="127"/>
      <c r="E5494" s="126"/>
      <c r="F5494" s="143"/>
      <c r="G5494" s="80">
        <f t="shared" si="75"/>
        <v>0</v>
      </c>
      <c r="H5494" s="133"/>
      <c r="I5494" s="162"/>
      <c r="J5494" s="81"/>
      <c r="K5494" s="144"/>
    </row>
    <row r="5495" spans="1:11" ht="16.5" x14ac:dyDescent="0.3">
      <c r="A5495" s="77">
        <v>43427</v>
      </c>
      <c r="B5495" s="142" t="s">
        <v>3202</v>
      </c>
      <c r="C5495" s="79" t="s">
        <v>1893</v>
      </c>
      <c r="D5495" s="127" t="s">
        <v>1728</v>
      </c>
      <c r="E5495" s="126">
        <v>1</v>
      </c>
      <c r="F5495" s="143">
        <v>831600</v>
      </c>
      <c r="G5495" s="80">
        <f t="shared" si="75"/>
        <v>831600</v>
      </c>
      <c r="H5495" s="133"/>
      <c r="I5495" s="162"/>
      <c r="J5495" s="81"/>
      <c r="K5495" s="144"/>
    </row>
    <row r="5496" spans="1:11" ht="16.5" x14ac:dyDescent="0.3">
      <c r="A5496" s="77"/>
      <c r="B5496" s="142"/>
      <c r="C5496" s="79"/>
      <c r="D5496" s="127" t="s">
        <v>31</v>
      </c>
      <c r="E5496" s="126">
        <v>2</v>
      </c>
      <c r="F5496" s="143">
        <v>529199.44999999995</v>
      </c>
      <c r="G5496" s="80">
        <f t="shared" si="75"/>
        <v>1058398.8999999999</v>
      </c>
      <c r="H5496" s="133">
        <f>SUM(G5495:G5496)</f>
        <v>1889998.9</v>
      </c>
      <c r="I5496" s="162" t="s">
        <v>1756</v>
      </c>
      <c r="J5496" s="81"/>
      <c r="K5496" s="144"/>
    </row>
    <row r="5497" spans="1:11" ht="16.5" x14ac:dyDescent="0.3">
      <c r="A5497" s="77"/>
      <c r="B5497" s="142"/>
      <c r="C5497" s="79"/>
      <c r="D5497" s="127"/>
      <c r="E5497" s="126"/>
      <c r="F5497" s="143"/>
      <c r="G5497" s="80">
        <f t="shared" si="75"/>
        <v>0</v>
      </c>
      <c r="H5497" s="133"/>
      <c r="I5497" s="162"/>
      <c r="J5497" s="81"/>
      <c r="K5497" s="144"/>
    </row>
    <row r="5498" spans="1:11" ht="16.5" x14ac:dyDescent="0.3">
      <c r="A5498" s="77">
        <v>43427</v>
      </c>
      <c r="B5498" s="142" t="s">
        <v>3203</v>
      </c>
      <c r="C5498" s="79" t="s">
        <v>359</v>
      </c>
      <c r="D5498" s="127" t="s">
        <v>1094</v>
      </c>
      <c r="E5498" s="126">
        <v>2</v>
      </c>
      <c r="F5498" s="143">
        <v>215000.5</v>
      </c>
      <c r="G5498" s="80">
        <f t="shared" si="75"/>
        <v>430001</v>
      </c>
      <c r="H5498" s="133">
        <f>G5498</f>
        <v>430001</v>
      </c>
      <c r="I5498" s="162" t="s">
        <v>1756</v>
      </c>
      <c r="J5498" s="81"/>
      <c r="K5498" s="144"/>
    </row>
    <row r="5499" spans="1:11" ht="16.5" x14ac:dyDescent="0.3">
      <c r="A5499" s="77"/>
      <c r="B5499" s="142"/>
      <c r="C5499" s="79"/>
      <c r="D5499" s="127"/>
      <c r="E5499" s="126"/>
      <c r="F5499" s="143"/>
      <c r="G5499" s="80">
        <f t="shared" si="75"/>
        <v>0</v>
      </c>
      <c r="H5499" s="133"/>
      <c r="I5499" s="162"/>
      <c r="J5499" s="81"/>
      <c r="K5499" s="144"/>
    </row>
    <row r="5500" spans="1:11" ht="16.5" x14ac:dyDescent="0.3">
      <c r="A5500" s="77">
        <v>43427</v>
      </c>
      <c r="B5500" s="142" t="s">
        <v>3204</v>
      </c>
      <c r="C5500" s="79" t="s">
        <v>3205</v>
      </c>
      <c r="D5500" s="127" t="s">
        <v>3206</v>
      </c>
      <c r="E5500" s="126">
        <v>1</v>
      </c>
      <c r="F5500" s="143">
        <v>1084500.55</v>
      </c>
      <c r="G5500" s="80">
        <f t="shared" si="75"/>
        <v>1084500.55</v>
      </c>
      <c r="H5500" s="133">
        <f>G5500</f>
        <v>1084500.55</v>
      </c>
      <c r="I5500" s="162" t="s">
        <v>1756</v>
      </c>
      <c r="J5500" s="81"/>
      <c r="K5500" s="144"/>
    </row>
    <row r="5501" spans="1:11" ht="16.5" x14ac:dyDescent="0.3">
      <c r="A5501" s="77"/>
      <c r="B5501" s="142"/>
      <c r="C5501" s="79"/>
      <c r="D5501" s="127"/>
      <c r="E5501" s="126"/>
      <c r="F5501" s="143"/>
      <c r="G5501" s="80">
        <f t="shared" si="75"/>
        <v>0</v>
      </c>
      <c r="H5501" s="133"/>
      <c r="I5501" s="162"/>
      <c r="J5501" s="81"/>
      <c r="K5501" s="144"/>
    </row>
    <row r="5502" spans="1:11" ht="16.5" x14ac:dyDescent="0.3">
      <c r="A5502" s="77">
        <v>43427</v>
      </c>
      <c r="B5502" s="142" t="s">
        <v>3207</v>
      </c>
      <c r="C5502" s="79" t="s">
        <v>1896</v>
      </c>
      <c r="D5502" s="127" t="s">
        <v>31</v>
      </c>
      <c r="E5502" s="126">
        <v>1</v>
      </c>
      <c r="F5502" s="143">
        <v>529199.44999999995</v>
      </c>
      <c r="G5502" s="80">
        <f t="shared" si="75"/>
        <v>529199.44999999995</v>
      </c>
      <c r="H5502" s="133">
        <f>G5502</f>
        <v>529199.44999999995</v>
      </c>
      <c r="I5502" s="162" t="s">
        <v>309</v>
      </c>
      <c r="J5502" s="81"/>
      <c r="K5502" s="144"/>
    </row>
    <row r="5503" spans="1:11" ht="16.5" x14ac:dyDescent="0.3">
      <c r="A5503" s="77"/>
      <c r="B5503" s="142"/>
      <c r="C5503" s="79"/>
      <c r="D5503" s="127"/>
      <c r="E5503" s="126"/>
      <c r="F5503" s="143"/>
      <c r="G5503" s="80">
        <f t="shared" si="75"/>
        <v>0</v>
      </c>
      <c r="H5503" s="133"/>
      <c r="I5503" s="162"/>
      <c r="J5503" s="81"/>
      <c r="K5503" s="144"/>
    </row>
    <row r="5504" spans="1:11" ht="16.5" x14ac:dyDescent="0.3">
      <c r="A5504" s="77">
        <v>43427</v>
      </c>
      <c r="B5504" s="142" t="s">
        <v>3208</v>
      </c>
      <c r="C5504" s="79" t="s">
        <v>3209</v>
      </c>
      <c r="D5504" s="127" t="s">
        <v>391</v>
      </c>
      <c r="E5504" s="126">
        <v>1</v>
      </c>
      <c r="F5504" s="143">
        <v>562500</v>
      </c>
      <c r="G5504" s="80">
        <f t="shared" si="75"/>
        <v>562500</v>
      </c>
      <c r="H5504" s="133">
        <f>G5504</f>
        <v>562500</v>
      </c>
      <c r="I5504" s="162" t="s">
        <v>309</v>
      </c>
      <c r="J5504" s="81"/>
      <c r="K5504" s="144"/>
    </row>
    <row r="5505" spans="1:11" ht="16.5" x14ac:dyDescent="0.3">
      <c r="A5505" s="77"/>
      <c r="B5505" s="142"/>
      <c r="C5505" s="79"/>
      <c r="D5505" s="127"/>
      <c r="E5505" s="126"/>
      <c r="F5505" s="143"/>
      <c r="G5505" s="80">
        <f t="shared" si="75"/>
        <v>0</v>
      </c>
      <c r="H5505" s="133"/>
      <c r="I5505" s="162"/>
      <c r="J5505" s="81"/>
      <c r="K5505" s="144"/>
    </row>
    <row r="5506" spans="1:11" ht="16.5" x14ac:dyDescent="0.3">
      <c r="A5506" s="77">
        <v>43427</v>
      </c>
      <c r="B5506" s="142" t="s">
        <v>3210</v>
      </c>
      <c r="C5506" s="79" t="s">
        <v>2720</v>
      </c>
      <c r="D5506" s="127" t="s">
        <v>3211</v>
      </c>
      <c r="E5506" s="126">
        <v>3</v>
      </c>
      <c r="F5506" s="143">
        <v>287999.90999999997</v>
      </c>
      <c r="G5506" s="80">
        <f t="shared" si="75"/>
        <v>863999.73</v>
      </c>
      <c r="H5506" s="133"/>
      <c r="I5506" s="162"/>
      <c r="J5506" s="81"/>
      <c r="K5506" s="144"/>
    </row>
    <row r="5507" spans="1:11" ht="16.5" x14ac:dyDescent="0.3">
      <c r="A5507" s="77"/>
      <c r="B5507" s="142"/>
      <c r="C5507" s="79"/>
      <c r="D5507" s="127" t="s">
        <v>3212</v>
      </c>
      <c r="E5507" s="126">
        <v>1</v>
      </c>
      <c r="F5507" s="143">
        <v>283099.90500000003</v>
      </c>
      <c r="G5507" s="80">
        <f t="shared" si="75"/>
        <v>283099.90500000003</v>
      </c>
      <c r="H5507" s="133"/>
      <c r="I5507" s="162"/>
      <c r="J5507" s="81"/>
      <c r="K5507" s="144"/>
    </row>
    <row r="5508" spans="1:11" ht="16.5" x14ac:dyDescent="0.3">
      <c r="A5508" s="77"/>
      <c r="B5508" s="142"/>
      <c r="C5508" s="79"/>
      <c r="D5508" s="127" t="s">
        <v>3213</v>
      </c>
      <c r="E5508" s="126">
        <v>1</v>
      </c>
      <c r="F5508" s="143">
        <v>283099.90500000003</v>
      </c>
      <c r="G5508" s="80">
        <f t="shared" si="75"/>
        <v>283099.90500000003</v>
      </c>
      <c r="H5508" s="133">
        <f>SUM(G5506:G5508)</f>
        <v>1430199.54</v>
      </c>
      <c r="I5508" s="162" t="s">
        <v>309</v>
      </c>
      <c r="J5508" s="81"/>
      <c r="K5508" s="144"/>
    </row>
    <row r="5509" spans="1:11" ht="16.5" x14ac:dyDescent="0.3">
      <c r="A5509" s="77"/>
      <c r="B5509" s="142"/>
      <c r="C5509" s="79"/>
      <c r="D5509" s="127"/>
      <c r="E5509" s="126"/>
      <c r="F5509" s="143"/>
      <c r="G5509" s="80">
        <f t="shared" si="75"/>
        <v>0</v>
      </c>
      <c r="H5509" s="133"/>
      <c r="I5509" s="162"/>
      <c r="J5509" s="81"/>
      <c r="K5509" s="144"/>
    </row>
    <row r="5510" spans="1:11" ht="16.5" x14ac:dyDescent="0.3">
      <c r="A5510" s="77">
        <v>43427</v>
      </c>
      <c r="B5510" s="142" t="s">
        <v>3214</v>
      </c>
      <c r="C5510" s="79" t="s">
        <v>3215</v>
      </c>
      <c r="D5510" s="127" t="s">
        <v>1775</v>
      </c>
      <c r="E5510" s="126">
        <v>1</v>
      </c>
      <c r="F5510" s="143">
        <v>232749.715</v>
      </c>
      <c r="G5510" s="80">
        <f t="shared" si="75"/>
        <v>232749.715</v>
      </c>
      <c r="H5510" s="133"/>
      <c r="I5510" s="162"/>
      <c r="J5510" s="81"/>
      <c r="K5510" s="144"/>
    </row>
    <row r="5511" spans="1:11" ht="16.5" x14ac:dyDescent="0.3">
      <c r="A5511" s="77"/>
      <c r="B5511" s="142"/>
      <c r="C5511" s="79"/>
      <c r="D5511" s="127" t="s">
        <v>1770</v>
      </c>
      <c r="E5511" s="126">
        <v>1</v>
      </c>
      <c r="F5511" s="143">
        <v>251749.905</v>
      </c>
      <c r="G5511" s="80">
        <f t="shared" si="75"/>
        <v>251749.905</v>
      </c>
      <c r="H5511" s="133"/>
      <c r="I5511" s="162"/>
      <c r="J5511" s="81"/>
      <c r="K5511" s="144"/>
    </row>
    <row r="5512" spans="1:11" ht="16.5" x14ac:dyDescent="0.3">
      <c r="A5512" s="77"/>
      <c r="B5512" s="142"/>
      <c r="C5512" s="79"/>
      <c r="D5512" s="127" t="s">
        <v>3216</v>
      </c>
      <c r="E5512" s="126">
        <v>2</v>
      </c>
      <c r="F5512" s="143">
        <v>223249.62</v>
      </c>
      <c r="G5512" s="80">
        <f t="shared" si="75"/>
        <v>446499.24</v>
      </c>
      <c r="H5512" s="133"/>
      <c r="I5512" s="162"/>
      <c r="J5512" s="81"/>
      <c r="K5512" s="144"/>
    </row>
    <row r="5513" spans="1:11" ht="16.5" x14ac:dyDescent="0.3">
      <c r="A5513" s="77"/>
      <c r="B5513" s="142"/>
      <c r="C5513" s="79"/>
      <c r="D5513" s="127" t="s">
        <v>3217</v>
      </c>
      <c r="E5513" s="126">
        <v>2</v>
      </c>
      <c r="F5513" s="143">
        <v>222299.715</v>
      </c>
      <c r="G5513" s="80">
        <f t="shared" si="75"/>
        <v>444599.43</v>
      </c>
      <c r="H5513" s="133"/>
      <c r="I5513" s="162"/>
      <c r="J5513" s="81"/>
      <c r="K5513" s="144"/>
    </row>
    <row r="5514" spans="1:11" ht="16.5" x14ac:dyDescent="0.3">
      <c r="A5514" s="77"/>
      <c r="B5514" s="142"/>
      <c r="C5514" s="79"/>
      <c r="D5514" s="127" t="s">
        <v>3218</v>
      </c>
      <c r="E5514" s="126">
        <v>2</v>
      </c>
      <c r="F5514" s="143">
        <v>219450</v>
      </c>
      <c r="G5514" s="80">
        <f t="shared" si="75"/>
        <v>438900</v>
      </c>
      <c r="H5514" s="133"/>
      <c r="I5514" s="162"/>
      <c r="J5514" s="81"/>
      <c r="K5514" s="144"/>
    </row>
    <row r="5515" spans="1:11" ht="16.5" x14ac:dyDescent="0.3">
      <c r="A5515" s="77"/>
      <c r="B5515" s="142"/>
      <c r="C5515" s="79"/>
      <c r="D5515" s="127" t="s">
        <v>2482</v>
      </c>
      <c r="E5515" s="126">
        <v>1</v>
      </c>
      <c r="F5515" s="143">
        <v>215650.38</v>
      </c>
      <c r="G5515" s="80">
        <f t="shared" si="75"/>
        <v>215650.38</v>
      </c>
      <c r="H5515" s="133">
        <f>SUM(G5510:G5515)</f>
        <v>2030148.67</v>
      </c>
      <c r="I5515" s="162" t="s">
        <v>309</v>
      </c>
      <c r="J5515" s="81"/>
      <c r="K5515" s="144"/>
    </row>
    <row r="5516" spans="1:11" ht="16.5" x14ac:dyDescent="0.3">
      <c r="A5516" s="77"/>
      <c r="B5516" s="142"/>
      <c r="C5516" s="79"/>
      <c r="D5516" s="127"/>
      <c r="E5516" s="126"/>
      <c r="F5516" s="143"/>
      <c r="G5516" s="80">
        <f t="shared" si="75"/>
        <v>0</v>
      </c>
      <c r="H5516" s="133"/>
      <c r="I5516" s="162"/>
      <c r="J5516" s="81"/>
      <c r="K5516" s="144"/>
    </row>
    <row r="5517" spans="1:11" ht="16.5" x14ac:dyDescent="0.3">
      <c r="A5517" s="77">
        <v>43427</v>
      </c>
      <c r="B5517" s="142" t="s">
        <v>3219</v>
      </c>
      <c r="C5517" s="79" t="s">
        <v>2657</v>
      </c>
      <c r="D5517" s="127" t="s">
        <v>2482</v>
      </c>
      <c r="E5517" s="126">
        <v>2</v>
      </c>
      <c r="F5517" s="143">
        <v>215650.38</v>
      </c>
      <c r="G5517" s="80">
        <f t="shared" si="75"/>
        <v>431300.76</v>
      </c>
      <c r="H5517" s="133">
        <f>G5517</f>
        <v>431300.76</v>
      </c>
      <c r="I5517" s="162" t="s">
        <v>309</v>
      </c>
      <c r="J5517" s="81"/>
      <c r="K5517" s="144"/>
    </row>
    <row r="5518" spans="1:11" ht="16.5" x14ac:dyDescent="0.3">
      <c r="A5518" s="77"/>
      <c r="B5518" s="142"/>
      <c r="C5518" s="79"/>
      <c r="D5518" s="127"/>
      <c r="E5518" s="126"/>
      <c r="F5518" s="143"/>
      <c r="G5518" s="80">
        <f t="shared" si="75"/>
        <v>0</v>
      </c>
      <c r="H5518" s="133"/>
      <c r="I5518" s="162"/>
      <c r="J5518" s="81"/>
      <c r="K5518" s="144"/>
    </row>
    <row r="5519" spans="1:11" ht="16.5" x14ac:dyDescent="0.3">
      <c r="A5519" s="77">
        <v>43427</v>
      </c>
      <c r="B5519" s="142" t="s">
        <v>3220</v>
      </c>
      <c r="C5519" s="79" t="s">
        <v>2006</v>
      </c>
      <c r="D5519" s="127" t="s">
        <v>1094</v>
      </c>
      <c r="E5519" s="126">
        <v>36</v>
      </c>
      <c r="F5519" s="143">
        <v>215000.5</v>
      </c>
      <c r="G5519" s="80">
        <f t="shared" si="75"/>
        <v>7740018</v>
      </c>
      <c r="H5519" s="133">
        <f>G5519</f>
        <v>7740018</v>
      </c>
      <c r="I5519" s="162" t="s">
        <v>1215</v>
      </c>
      <c r="J5519" s="81"/>
      <c r="K5519" s="144"/>
    </row>
    <row r="5520" spans="1:11" ht="16.5" x14ac:dyDescent="0.3">
      <c r="A5520" s="77"/>
      <c r="B5520" s="142"/>
      <c r="C5520" s="79"/>
      <c r="D5520" s="127"/>
      <c r="E5520" s="126"/>
      <c r="F5520" s="143"/>
      <c r="G5520" s="80">
        <f t="shared" si="75"/>
        <v>0</v>
      </c>
      <c r="H5520" s="133"/>
      <c r="I5520" s="162"/>
      <c r="J5520" s="81"/>
      <c r="K5520" s="144"/>
    </row>
    <row r="5521" spans="1:11" ht="16.5" x14ac:dyDescent="0.3">
      <c r="A5521" s="77">
        <v>43428</v>
      </c>
      <c r="B5521" s="142" t="s">
        <v>3221</v>
      </c>
      <c r="C5521" s="79" t="s">
        <v>3215</v>
      </c>
      <c r="D5521" s="127" t="s">
        <v>1775</v>
      </c>
      <c r="E5521" s="126">
        <v>4</v>
      </c>
      <c r="F5521" s="143">
        <v>232749.715</v>
      </c>
      <c r="G5521" s="80">
        <f t="shared" si="75"/>
        <v>930998.86</v>
      </c>
      <c r="H5521" s="133">
        <f>G5521</f>
        <v>930998.86</v>
      </c>
      <c r="I5521" s="162" t="s">
        <v>309</v>
      </c>
      <c r="J5521" s="81"/>
      <c r="K5521" s="144"/>
    </row>
    <row r="5522" spans="1:11" ht="16.5" x14ac:dyDescent="0.3">
      <c r="A5522" s="77"/>
      <c r="B5522" s="142"/>
      <c r="C5522" s="79"/>
      <c r="D5522" s="127"/>
      <c r="E5522" s="126"/>
      <c r="F5522" s="143"/>
      <c r="G5522" s="80">
        <f t="shared" si="75"/>
        <v>0</v>
      </c>
      <c r="H5522" s="133"/>
      <c r="I5522" s="162"/>
      <c r="J5522" s="81"/>
      <c r="K5522" s="144"/>
    </row>
    <row r="5523" spans="1:11" ht="16.5" x14ac:dyDescent="0.3">
      <c r="A5523" s="77">
        <v>43428</v>
      </c>
      <c r="B5523" s="142" t="s">
        <v>3222</v>
      </c>
      <c r="C5523" s="79" t="s">
        <v>2995</v>
      </c>
      <c r="D5523" s="127" t="s">
        <v>2653</v>
      </c>
      <c r="E5523" s="126">
        <v>6</v>
      </c>
      <c r="F5523" s="143">
        <v>243000.5</v>
      </c>
      <c r="G5523" s="80">
        <f t="shared" si="75"/>
        <v>1458003</v>
      </c>
      <c r="H5523" s="133"/>
      <c r="I5523" s="162"/>
      <c r="J5523" s="81"/>
      <c r="K5523" s="144"/>
    </row>
    <row r="5524" spans="1:11" ht="16.5" x14ac:dyDescent="0.3">
      <c r="A5524" s="77"/>
      <c r="B5524" s="142"/>
      <c r="C5524" s="79"/>
      <c r="D5524" s="127" t="s">
        <v>2772</v>
      </c>
      <c r="E5524" s="126">
        <v>6</v>
      </c>
      <c r="F5524" s="143">
        <v>243000.5</v>
      </c>
      <c r="G5524" s="80">
        <f t="shared" si="75"/>
        <v>1458003</v>
      </c>
      <c r="H5524" s="133">
        <f>SUM(G5523:G5524)</f>
        <v>2916006</v>
      </c>
      <c r="I5524" s="162" t="s">
        <v>309</v>
      </c>
      <c r="J5524" s="81"/>
      <c r="K5524" s="144"/>
    </row>
    <row r="5525" spans="1:11" ht="16.5" x14ac:dyDescent="0.3">
      <c r="A5525" s="77"/>
      <c r="B5525" s="142"/>
      <c r="C5525" s="79"/>
      <c r="D5525" s="127"/>
      <c r="E5525" s="126"/>
      <c r="F5525" s="143"/>
      <c r="G5525" s="80">
        <f t="shared" si="75"/>
        <v>0</v>
      </c>
      <c r="H5525" s="133"/>
      <c r="I5525" s="162"/>
      <c r="J5525" s="81"/>
      <c r="K5525" s="144"/>
    </row>
    <row r="5526" spans="1:11" ht="16.5" x14ac:dyDescent="0.3">
      <c r="A5526" s="77">
        <v>43428</v>
      </c>
      <c r="B5526" s="142" t="s">
        <v>3223</v>
      </c>
      <c r="C5526" s="79" t="s">
        <v>309</v>
      </c>
      <c r="D5526" s="127" t="s">
        <v>2482</v>
      </c>
      <c r="E5526" s="126">
        <v>2</v>
      </c>
      <c r="F5526" s="143">
        <v>215650.38</v>
      </c>
      <c r="G5526" s="80">
        <f t="shared" si="75"/>
        <v>431300.76</v>
      </c>
      <c r="H5526" s="133">
        <f>G5526</f>
        <v>431300.76</v>
      </c>
      <c r="I5526" s="162" t="s">
        <v>309</v>
      </c>
      <c r="J5526" s="81"/>
      <c r="K5526" s="144"/>
    </row>
    <row r="5527" spans="1:11" ht="16.5" x14ac:dyDescent="0.3">
      <c r="A5527" s="77"/>
      <c r="B5527" s="142"/>
      <c r="C5527" s="79"/>
      <c r="D5527" s="127"/>
      <c r="E5527" s="126"/>
      <c r="F5527" s="143"/>
      <c r="G5527" s="80">
        <f t="shared" si="75"/>
        <v>0</v>
      </c>
      <c r="H5527" s="133"/>
      <c r="I5527" s="162"/>
      <c r="J5527" s="81"/>
      <c r="K5527" s="144"/>
    </row>
    <row r="5528" spans="1:11" ht="16.5" x14ac:dyDescent="0.3">
      <c r="A5528" s="77">
        <v>43428</v>
      </c>
      <c r="B5528" s="142" t="s">
        <v>3224</v>
      </c>
      <c r="C5528" s="79" t="s">
        <v>648</v>
      </c>
      <c r="D5528" s="127" t="s">
        <v>1094</v>
      </c>
      <c r="E5528" s="126">
        <v>3</v>
      </c>
      <c r="F5528" s="143">
        <v>215000.5</v>
      </c>
      <c r="G5528" s="80">
        <f t="shared" si="75"/>
        <v>645001.5</v>
      </c>
      <c r="H5528" s="133">
        <f>G5528</f>
        <v>645001.5</v>
      </c>
      <c r="I5528" s="162" t="s">
        <v>309</v>
      </c>
      <c r="J5528" s="81"/>
      <c r="K5528" s="144"/>
    </row>
    <row r="5529" spans="1:11" ht="16.5" x14ac:dyDescent="0.3">
      <c r="A5529" s="77"/>
      <c r="B5529" s="142"/>
      <c r="C5529" s="79"/>
      <c r="D5529" s="127"/>
      <c r="E5529" s="126"/>
      <c r="F5529" s="143"/>
      <c r="G5529" s="80">
        <f t="shared" si="75"/>
        <v>0</v>
      </c>
      <c r="H5529" s="133"/>
      <c r="I5529" s="162"/>
      <c r="J5529" s="81"/>
      <c r="K5529" s="144"/>
    </row>
    <row r="5530" spans="1:11" ht="16.5" x14ac:dyDescent="0.3">
      <c r="A5530" s="77">
        <v>43428</v>
      </c>
      <c r="B5530" s="142" t="s">
        <v>3225</v>
      </c>
      <c r="C5530" s="79" t="s">
        <v>797</v>
      </c>
      <c r="D5530" s="127" t="s">
        <v>20</v>
      </c>
      <c r="E5530" s="126">
        <v>1</v>
      </c>
      <c r="F5530" s="143">
        <v>605000</v>
      </c>
      <c r="G5530" s="80">
        <f t="shared" si="75"/>
        <v>605000</v>
      </c>
      <c r="H5530" s="133">
        <f>G5530</f>
        <v>605000</v>
      </c>
      <c r="I5530" s="162" t="s">
        <v>312</v>
      </c>
      <c r="J5530" s="81"/>
      <c r="K5530" s="144"/>
    </row>
    <row r="5531" spans="1:11" ht="16.5" x14ac:dyDescent="0.3">
      <c r="A5531" s="77"/>
      <c r="B5531" s="142"/>
      <c r="C5531" s="79"/>
      <c r="D5531" s="127"/>
      <c r="E5531" s="126"/>
      <c r="F5531" s="143"/>
      <c r="G5531" s="80">
        <f t="shared" si="75"/>
        <v>0</v>
      </c>
      <c r="H5531" s="133"/>
      <c r="I5531" s="162"/>
      <c r="J5531" s="81"/>
      <c r="K5531" s="144"/>
    </row>
    <row r="5532" spans="1:11" ht="16.5" x14ac:dyDescent="0.3">
      <c r="A5532" s="77">
        <v>43428</v>
      </c>
      <c r="B5532" s="142" t="s">
        <v>3226</v>
      </c>
      <c r="C5532" s="79" t="s">
        <v>2759</v>
      </c>
      <c r="D5532" s="127" t="s">
        <v>1770</v>
      </c>
      <c r="E5532" s="126">
        <v>3</v>
      </c>
      <c r="F5532" s="143">
        <v>251749.905</v>
      </c>
      <c r="G5532" s="80">
        <f t="shared" si="75"/>
        <v>755249.71499999997</v>
      </c>
      <c r="H5532" s="133"/>
      <c r="I5532" s="162"/>
      <c r="J5532" s="81"/>
      <c r="K5532" s="144"/>
    </row>
    <row r="5533" spans="1:11" ht="16.5" x14ac:dyDescent="0.3">
      <c r="A5533" s="77"/>
      <c r="B5533" s="142"/>
      <c r="C5533" s="79"/>
      <c r="D5533" s="127" t="s">
        <v>1314</v>
      </c>
      <c r="E5533" s="126">
        <v>3</v>
      </c>
      <c r="F5533" s="143">
        <v>232749.715</v>
      </c>
      <c r="G5533" s="80">
        <f t="shared" si="75"/>
        <v>698249.14500000002</v>
      </c>
      <c r="H5533" s="133"/>
      <c r="I5533" s="162"/>
      <c r="J5533" s="81"/>
      <c r="K5533" s="144"/>
    </row>
    <row r="5534" spans="1:11" ht="16.5" x14ac:dyDescent="0.3">
      <c r="A5534" s="77"/>
      <c r="B5534" s="142"/>
      <c r="C5534" s="79"/>
      <c r="D5534" s="127" t="s">
        <v>3168</v>
      </c>
      <c r="E5534" s="126">
        <v>3</v>
      </c>
      <c r="F5534" s="143">
        <v>243000.45</v>
      </c>
      <c r="G5534" s="80">
        <f t="shared" si="75"/>
        <v>729001.35000000009</v>
      </c>
      <c r="H5534" s="133"/>
      <c r="I5534" s="162"/>
      <c r="J5534" s="81"/>
      <c r="K5534" s="144"/>
    </row>
    <row r="5535" spans="1:11" ht="16.5" x14ac:dyDescent="0.3">
      <c r="A5535" s="77"/>
      <c r="B5535" s="142"/>
      <c r="C5535" s="79"/>
      <c r="D5535" s="127" t="s">
        <v>2653</v>
      </c>
      <c r="E5535" s="126">
        <v>3</v>
      </c>
      <c r="F5535" s="143">
        <v>243000.45</v>
      </c>
      <c r="G5535" s="80">
        <f t="shared" si="75"/>
        <v>729001.35000000009</v>
      </c>
      <c r="H5535" s="133">
        <f>SUM(G5532:G5535)</f>
        <v>2911501.56</v>
      </c>
      <c r="I5535" s="162" t="s">
        <v>309</v>
      </c>
      <c r="J5535" s="81"/>
      <c r="K5535" s="144"/>
    </row>
    <row r="5536" spans="1:11" ht="16.5" x14ac:dyDescent="0.3">
      <c r="A5536" s="77"/>
      <c r="B5536" s="142"/>
      <c r="C5536" s="79"/>
      <c r="D5536" s="127"/>
      <c r="E5536" s="126"/>
      <c r="F5536" s="143"/>
      <c r="G5536" s="80">
        <f t="shared" si="75"/>
        <v>0</v>
      </c>
      <c r="H5536" s="133"/>
      <c r="I5536" s="162"/>
      <c r="J5536" s="81"/>
      <c r="K5536" s="144"/>
    </row>
    <row r="5537" spans="1:11" ht="16.5" x14ac:dyDescent="0.3">
      <c r="A5537" s="77">
        <v>43428</v>
      </c>
      <c r="B5537" s="142" t="s">
        <v>3227</v>
      </c>
      <c r="C5537" s="79" t="s">
        <v>3205</v>
      </c>
      <c r="D5537" s="127" t="s">
        <v>1606</v>
      </c>
      <c r="E5537" s="126">
        <v>12</v>
      </c>
      <c r="F5537" s="143">
        <v>256500.09</v>
      </c>
      <c r="G5537" s="80">
        <f t="shared" si="75"/>
        <v>3078001.08</v>
      </c>
      <c r="H5537" s="133">
        <f>G5537</f>
        <v>3078001.08</v>
      </c>
      <c r="I5537" s="162" t="s">
        <v>1756</v>
      </c>
      <c r="J5537" s="81"/>
      <c r="K5537" s="144"/>
    </row>
    <row r="5538" spans="1:11" ht="16.5" x14ac:dyDescent="0.3">
      <c r="A5538" s="77"/>
      <c r="B5538" s="142"/>
      <c r="C5538" s="79"/>
      <c r="D5538" s="127"/>
      <c r="E5538" s="126"/>
      <c r="F5538" s="143"/>
      <c r="G5538" s="80">
        <f t="shared" si="75"/>
        <v>0</v>
      </c>
      <c r="H5538" s="133"/>
      <c r="I5538" s="162"/>
      <c r="J5538" s="81"/>
      <c r="K5538" s="144"/>
    </row>
    <row r="5539" spans="1:11" ht="16.5" x14ac:dyDescent="0.3">
      <c r="A5539" s="77">
        <v>43428</v>
      </c>
      <c r="B5539" s="142" t="s">
        <v>3228</v>
      </c>
      <c r="C5539" s="79" t="s">
        <v>57</v>
      </c>
      <c r="D5539" s="127" t="s">
        <v>31</v>
      </c>
      <c r="E5539" s="126">
        <v>1</v>
      </c>
      <c r="F5539" s="143">
        <v>529199.44999999995</v>
      </c>
      <c r="G5539" s="80">
        <f t="shared" si="75"/>
        <v>529199.44999999995</v>
      </c>
      <c r="H5539" s="133"/>
      <c r="I5539" s="162"/>
      <c r="J5539" s="81"/>
      <c r="K5539" s="144"/>
    </row>
    <row r="5540" spans="1:11" ht="16.5" x14ac:dyDescent="0.3">
      <c r="A5540" s="77"/>
      <c r="B5540" s="142"/>
      <c r="C5540" s="79"/>
      <c r="D5540" s="127" t="s">
        <v>19</v>
      </c>
      <c r="E5540" s="126">
        <v>1</v>
      </c>
      <c r="F5540" s="143">
        <v>543400</v>
      </c>
      <c r="G5540" s="80">
        <f t="shared" si="75"/>
        <v>543400</v>
      </c>
      <c r="H5540" s="133"/>
      <c r="I5540" s="162"/>
      <c r="J5540" s="81"/>
      <c r="K5540" s="144"/>
    </row>
    <row r="5541" spans="1:11" ht="16.5" x14ac:dyDescent="0.3">
      <c r="A5541" s="77"/>
      <c r="B5541" s="142"/>
      <c r="C5541" s="79"/>
      <c r="D5541" s="127" t="s">
        <v>1094</v>
      </c>
      <c r="E5541" s="126">
        <v>1</v>
      </c>
      <c r="F5541" s="143">
        <v>215000.5</v>
      </c>
      <c r="G5541" s="80">
        <f t="shared" si="75"/>
        <v>215000.5</v>
      </c>
      <c r="H5541" s="133">
        <f>SUM(G5539:G5541)</f>
        <v>1287599.95</v>
      </c>
      <c r="I5541" s="162" t="s">
        <v>309</v>
      </c>
      <c r="J5541" s="81"/>
      <c r="K5541" s="144"/>
    </row>
    <row r="5542" spans="1:11" ht="16.5" x14ac:dyDescent="0.3">
      <c r="A5542" s="77"/>
      <c r="B5542" s="142"/>
      <c r="C5542" s="79"/>
      <c r="D5542" s="127"/>
      <c r="E5542" s="126"/>
      <c r="F5542" s="143"/>
      <c r="G5542" s="80">
        <f t="shared" si="75"/>
        <v>0</v>
      </c>
      <c r="H5542" s="133"/>
      <c r="I5542" s="162"/>
      <c r="J5542" s="81"/>
      <c r="K5542" s="144"/>
    </row>
    <row r="5543" spans="1:11" ht="16.5" x14ac:dyDescent="0.3">
      <c r="A5543" s="77">
        <v>43428</v>
      </c>
      <c r="B5543" s="142" t="s">
        <v>3229</v>
      </c>
      <c r="C5543" s="79" t="s">
        <v>2948</v>
      </c>
      <c r="D5543" s="127" t="s">
        <v>2494</v>
      </c>
      <c r="E5543" s="126">
        <v>3</v>
      </c>
      <c r="F5543" s="143">
        <v>621900.18000000005</v>
      </c>
      <c r="G5543" s="80">
        <f t="shared" si="75"/>
        <v>1865700.54</v>
      </c>
      <c r="H5543" s="133">
        <f>G5543</f>
        <v>1865700.54</v>
      </c>
      <c r="I5543" s="162" t="s">
        <v>309</v>
      </c>
      <c r="J5543" s="81"/>
      <c r="K5543" s="144"/>
    </row>
    <row r="5544" spans="1:11" ht="16.5" x14ac:dyDescent="0.3">
      <c r="A5544" s="77"/>
      <c r="B5544" s="142"/>
      <c r="C5544" s="79"/>
      <c r="D5544" s="127"/>
      <c r="E5544" s="126"/>
      <c r="F5544" s="143"/>
      <c r="G5544" s="80">
        <f t="shared" si="75"/>
        <v>0</v>
      </c>
      <c r="H5544" s="133"/>
      <c r="I5544" s="162"/>
      <c r="J5544" s="81"/>
      <c r="K5544" s="144"/>
    </row>
    <row r="5545" spans="1:11" ht="16.5" x14ac:dyDescent="0.3">
      <c r="A5545" s="83">
        <v>43430</v>
      </c>
      <c r="B5545" s="151" t="s">
        <v>3230</v>
      </c>
      <c r="C5545" s="85" t="s">
        <v>121</v>
      </c>
      <c r="D5545" s="152" t="s">
        <v>19</v>
      </c>
      <c r="E5545" s="139">
        <v>3</v>
      </c>
      <c r="F5545" s="153">
        <v>513900.24400000001</v>
      </c>
      <c r="G5545" s="86">
        <f t="shared" si="75"/>
        <v>1541700.7320000001</v>
      </c>
      <c r="H5545" s="149">
        <f>G5545</f>
        <v>1541700.7320000001</v>
      </c>
      <c r="I5545" s="162" t="s">
        <v>314</v>
      </c>
      <c r="J5545" s="81"/>
      <c r="K5545" s="144"/>
    </row>
    <row r="5546" spans="1:11" ht="16.5" x14ac:dyDescent="0.3">
      <c r="A5546" s="77"/>
      <c r="B5546" s="142"/>
      <c r="C5546" s="79"/>
      <c r="D5546" s="127"/>
      <c r="E5546" s="126"/>
      <c r="F5546" s="143"/>
      <c r="G5546" s="80">
        <f t="shared" si="75"/>
        <v>0</v>
      </c>
      <c r="H5546" s="133"/>
      <c r="I5546" s="162"/>
      <c r="J5546" s="81"/>
      <c r="K5546" s="144"/>
    </row>
    <row r="5547" spans="1:11" ht="16.5" x14ac:dyDescent="0.3">
      <c r="A5547" s="77">
        <v>43430</v>
      </c>
      <c r="B5547" s="142" t="s">
        <v>3231</v>
      </c>
      <c r="C5547" s="79" t="s">
        <v>3173</v>
      </c>
      <c r="D5547" s="127" t="s">
        <v>1658</v>
      </c>
      <c r="E5547" s="126">
        <v>2</v>
      </c>
      <c r="F5547" s="143">
        <v>218500.095</v>
      </c>
      <c r="G5547" s="80">
        <f t="shared" si="75"/>
        <v>437000.19</v>
      </c>
      <c r="H5547" s="133"/>
      <c r="I5547" s="162"/>
      <c r="J5547" s="81"/>
      <c r="K5547" s="144"/>
    </row>
    <row r="5548" spans="1:11" ht="16.5" x14ac:dyDescent="0.3">
      <c r="A5548" s="77"/>
      <c r="B5548" s="142"/>
      <c r="C5548" s="79"/>
      <c r="D5548" s="127" t="s">
        <v>2482</v>
      </c>
      <c r="E5548" s="126">
        <v>4</v>
      </c>
      <c r="F5548" s="143">
        <v>215650.38</v>
      </c>
      <c r="G5548" s="80">
        <f t="shared" si="75"/>
        <v>862601.52</v>
      </c>
      <c r="H5548" s="133">
        <f>SUM(G5547:G5548)</f>
        <v>1299601.71</v>
      </c>
      <c r="I5548" s="162" t="s">
        <v>309</v>
      </c>
      <c r="J5548" s="81"/>
      <c r="K5548" s="144"/>
    </row>
    <row r="5549" spans="1:11" ht="16.5" x14ac:dyDescent="0.3">
      <c r="A5549" s="77"/>
      <c r="B5549" s="142"/>
      <c r="C5549" s="79"/>
      <c r="D5549" s="127"/>
      <c r="E5549" s="126"/>
      <c r="F5549" s="143"/>
      <c r="G5549" s="80">
        <f t="shared" si="75"/>
        <v>0</v>
      </c>
      <c r="H5549" s="133"/>
      <c r="I5549" s="162"/>
      <c r="J5549" s="81"/>
      <c r="K5549" s="144"/>
    </row>
    <row r="5550" spans="1:11" ht="16.5" x14ac:dyDescent="0.3">
      <c r="A5550" s="77">
        <v>43430</v>
      </c>
      <c r="B5550" s="142" t="s">
        <v>3232</v>
      </c>
      <c r="C5550" s="79" t="s">
        <v>284</v>
      </c>
      <c r="D5550" s="127" t="s">
        <v>887</v>
      </c>
      <c r="E5550" s="126">
        <v>6</v>
      </c>
      <c r="F5550" s="143">
        <v>230000.1</v>
      </c>
      <c r="G5550" s="80">
        <f t="shared" si="75"/>
        <v>1380000.6</v>
      </c>
      <c r="H5550" s="133">
        <f>G5550</f>
        <v>1380000.6</v>
      </c>
      <c r="I5550" s="162" t="s">
        <v>310</v>
      </c>
      <c r="J5550" s="81"/>
      <c r="K5550" s="144"/>
    </row>
    <row r="5551" spans="1:11" ht="16.5" x14ac:dyDescent="0.3">
      <c r="A5551" s="77"/>
      <c r="B5551" s="142"/>
      <c r="C5551" s="79"/>
      <c r="D5551" s="127"/>
      <c r="E5551" s="126"/>
      <c r="F5551" s="143"/>
      <c r="G5551" s="80">
        <f t="shared" si="75"/>
        <v>0</v>
      </c>
      <c r="H5551" s="133"/>
      <c r="I5551" s="162"/>
      <c r="J5551" s="81"/>
      <c r="K5551" s="144"/>
    </row>
    <row r="5552" spans="1:11" ht="16.5" x14ac:dyDescent="0.3">
      <c r="A5552" s="77">
        <v>43430</v>
      </c>
      <c r="B5552" s="142" t="s">
        <v>3233</v>
      </c>
      <c r="C5552" s="79" t="s">
        <v>38</v>
      </c>
      <c r="D5552" s="127" t="s">
        <v>1094</v>
      </c>
      <c r="E5552" s="126">
        <v>12</v>
      </c>
      <c r="F5552" s="143">
        <v>215000.5</v>
      </c>
      <c r="G5552" s="80">
        <f t="shared" si="75"/>
        <v>2580006</v>
      </c>
      <c r="H5552" s="133">
        <f>G5552</f>
        <v>2580006</v>
      </c>
      <c r="I5552" s="162" t="s">
        <v>310</v>
      </c>
      <c r="J5552" s="81"/>
      <c r="K5552" s="144"/>
    </row>
    <row r="5553" spans="1:11" ht="16.5" x14ac:dyDescent="0.3">
      <c r="A5553" s="77"/>
      <c r="B5553" s="142"/>
      <c r="C5553" s="79"/>
      <c r="D5553" s="127"/>
      <c r="E5553" s="126"/>
      <c r="F5553" s="143"/>
      <c r="G5553" s="80">
        <f t="shared" si="75"/>
        <v>0</v>
      </c>
      <c r="H5553" s="133"/>
      <c r="I5553" s="162"/>
      <c r="J5553" s="81"/>
      <c r="K5553" s="144"/>
    </row>
    <row r="5554" spans="1:11" ht="16.5" x14ac:dyDescent="0.3">
      <c r="A5554" s="77">
        <v>43430</v>
      </c>
      <c r="B5554" s="142" t="s">
        <v>3234</v>
      </c>
      <c r="C5554" s="79" t="s">
        <v>3235</v>
      </c>
      <c r="D5554" s="127" t="s">
        <v>887</v>
      </c>
      <c r="E5554" s="126">
        <v>1</v>
      </c>
      <c r="F5554" s="143">
        <v>230000.1</v>
      </c>
      <c r="G5554" s="80">
        <f t="shared" si="75"/>
        <v>230000.1</v>
      </c>
      <c r="H5554" s="133">
        <f>G5554</f>
        <v>230000.1</v>
      </c>
      <c r="I5554" s="162" t="s">
        <v>312</v>
      </c>
      <c r="J5554" s="81"/>
      <c r="K5554" s="144"/>
    </row>
    <row r="5555" spans="1:11" ht="16.5" x14ac:dyDescent="0.3">
      <c r="A5555" s="77"/>
      <c r="B5555" s="142"/>
      <c r="C5555" s="79"/>
      <c r="D5555" s="127"/>
      <c r="E5555" s="126"/>
      <c r="F5555" s="143"/>
      <c r="G5555" s="80">
        <f t="shared" si="75"/>
        <v>0</v>
      </c>
      <c r="H5555" s="133"/>
      <c r="I5555" s="162"/>
      <c r="J5555" s="81"/>
      <c r="K5555" s="144"/>
    </row>
    <row r="5556" spans="1:11" ht="16.5" x14ac:dyDescent="0.3">
      <c r="A5556" s="77">
        <v>43430</v>
      </c>
      <c r="B5556" s="142" t="s">
        <v>3236</v>
      </c>
      <c r="C5556" s="79" t="s">
        <v>3237</v>
      </c>
      <c r="D5556" s="127" t="s">
        <v>31</v>
      </c>
      <c r="E5556" s="126">
        <v>6</v>
      </c>
      <c r="F5556" s="143">
        <v>587999.5</v>
      </c>
      <c r="G5556" s="80">
        <f t="shared" si="75"/>
        <v>3527997</v>
      </c>
      <c r="H5556" s="133">
        <f>G5556</f>
        <v>3527997</v>
      </c>
      <c r="I5556" s="162" t="s">
        <v>3146</v>
      </c>
      <c r="J5556" s="81"/>
      <c r="K5556" s="144"/>
    </row>
    <row r="5557" spans="1:11" ht="16.5" x14ac:dyDescent="0.3">
      <c r="A5557" s="77"/>
      <c r="B5557" s="142"/>
      <c r="C5557" s="79"/>
      <c r="D5557" s="127"/>
      <c r="E5557" s="126"/>
      <c r="F5557" s="143"/>
      <c r="G5557" s="80">
        <f t="shared" si="75"/>
        <v>0</v>
      </c>
      <c r="H5557" s="133"/>
      <c r="I5557" s="162"/>
      <c r="J5557" s="81"/>
      <c r="K5557" s="144"/>
    </row>
    <row r="5558" spans="1:11" ht="16.5" x14ac:dyDescent="0.3">
      <c r="A5558" s="77">
        <v>43430</v>
      </c>
      <c r="B5558" s="142" t="s">
        <v>3238</v>
      </c>
      <c r="C5558" s="79" t="s">
        <v>1893</v>
      </c>
      <c r="D5558" s="127" t="s">
        <v>1282</v>
      </c>
      <c r="E5558" s="126">
        <v>12</v>
      </c>
      <c r="F5558" s="143">
        <v>215000.5</v>
      </c>
      <c r="G5558" s="80">
        <f t="shared" si="75"/>
        <v>2580006</v>
      </c>
      <c r="H5558" s="133"/>
      <c r="I5558" s="162"/>
      <c r="J5558" s="81"/>
      <c r="K5558" s="144"/>
    </row>
    <row r="5559" spans="1:11" ht="16.5" x14ac:dyDescent="0.3">
      <c r="A5559" s="77"/>
      <c r="B5559" s="142"/>
      <c r="C5559" s="79"/>
      <c r="D5559" s="127" t="s">
        <v>887</v>
      </c>
      <c r="E5559" s="126">
        <v>12</v>
      </c>
      <c r="F5559" s="143">
        <v>230000.1</v>
      </c>
      <c r="G5559" s="80">
        <f t="shared" si="75"/>
        <v>2760001.2</v>
      </c>
      <c r="H5559" s="133">
        <f>SUM(G5558:G5559)</f>
        <v>5340007.2</v>
      </c>
      <c r="I5559" s="162" t="s">
        <v>1756</v>
      </c>
      <c r="J5559" s="81"/>
      <c r="K5559" s="144"/>
    </row>
    <row r="5560" spans="1:11" ht="16.5" x14ac:dyDescent="0.3">
      <c r="A5560" s="77"/>
      <c r="B5560" s="142"/>
      <c r="C5560" s="79"/>
      <c r="D5560" s="127"/>
      <c r="E5560" s="126"/>
      <c r="F5560" s="143"/>
      <c r="G5560" s="80">
        <f t="shared" si="75"/>
        <v>0</v>
      </c>
      <c r="H5560" s="133"/>
      <c r="I5560" s="162"/>
      <c r="J5560" s="81"/>
      <c r="K5560" s="144"/>
    </row>
    <row r="5561" spans="1:11" ht="16.5" x14ac:dyDescent="0.3">
      <c r="A5561" s="83">
        <v>43431</v>
      </c>
      <c r="B5561" s="151" t="s">
        <v>3239</v>
      </c>
      <c r="C5561" s="85" t="s">
        <v>87</v>
      </c>
      <c r="D5561" s="152" t="s">
        <v>2073</v>
      </c>
      <c r="E5561" s="139">
        <v>3</v>
      </c>
      <c r="F5561" s="153">
        <v>240525.55</v>
      </c>
      <c r="G5561" s="86">
        <f t="shared" si="75"/>
        <v>721576.64999999991</v>
      </c>
      <c r="H5561" s="149">
        <f>G5561</f>
        <v>721576.64999999991</v>
      </c>
      <c r="I5561" s="162" t="s">
        <v>1756</v>
      </c>
      <c r="J5561" s="81"/>
      <c r="K5561" s="144"/>
    </row>
    <row r="5562" spans="1:11" ht="16.5" x14ac:dyDescent="0.3">
      <c r="A5562" s="77"/>
      <c r="B5562" s="142"/>
      <c r="C5562" s="79"/>
      <c r="D5562" s="127"/>
      <c r="E5562" s="126"/>
      <c r="F5562" s="143"/>
      <c r="G5562" s="80">
        <f t="shared" si="75"/>
        <v>0</v>
      </c>
      <c r="H5562" s="133"/>
      <c r="I5562" s="162"/>
      <c r="J5562" s="81"/>
      <c r="K5562" s="144"/>
    </row>
    <row r="5563" spans="1:11" ht="16.5" x14ac:dyDescent="0.3">
      <c r="A5563" s="77">
        <v>43430</v>
      </c>
      <c r="B5563" s="142" t="s">
        <v>3240</v>
      </c>
      <c r="C5563" s="79" t="s">
        <v>3241</v>
      </c>
      <c r="D5563" s="127" t="s">
        <v>3242</v>
      </c>
      <c r="E5563" s="126">
        <v>4</v>
      </c>
      <c r="F5563" s="143">
        <v>198000</v>
      </c>
      <c r="G5563" s="80">
        <f t="shared" si="75"/>
        <v>792000</v>
      </c>
      <c r="H5563" s="133"/>
      <c r="I5563" s="162"/>
      <c r="J5563" s="81"/>
      <c r="K5563" s="144"/>
    </row>
    <row r="5564" spans="1:11" ht="16.5" x14ac:dyDescent="0.3">
      <c r="A5564" s="77"/>
      <c r="B5564" s="142"/>
      <c r="C5564" s="79"/>
      <c r="D5564" s="127" t="s">
        <v>1693</v>
      </c>
      <c r="E5564" s="126">
        <v>4</v>
      </c>
      <c r="F5564" s="143">
        <v>198000</v>
      </c>
      <c r="G5564" s="80">
        <f t="shared" si="75"/>
        <v>792000</v>
      </c>
      <c r="H5564" s="133"/>
      <c r="I5564" s="162"/>
      <c r="J5564" s="81"/>
      <c r="K5564" s="144"/>
    </row>
    <row r="5565" spans="1:11" ht="16.5" x14ac:dyDescent="0.3">
      <c r="A5565" s="77"/>
      <c r="B5565" s="142"/>
      <c r="C5565" s="79"/>
      <c r="D5565" s="127" t="s">
        <v>2847</v>
      </c>
      <c r="E5565" s="126">
        <v>4</v>
      </c>
      <c r="F5565" s="143">
        <v>243000.45</v>
      </c>
      <c r="G5565" s="80">
        <f t="shared" si="75"/>
        <v>972001.8</v>
      </c>
      <c r="H5565" s="133">
        <f>SUM(G5563:G5565)</f>
        <v>2556001.7999999998</v>
      </c>
      <c r="I5565" s="162" t="s">
        <v>309</v>
      </c>
      <c r="J5565" s="81"/>
      <c r="K5565" s="144"/>
    </row>
    <row r="5566" spans="1:11" ht="16.5" x14ac:dyDescent="0.3">
      <c r="A5566" s="77"/>
      <c r="B5566" s="142"/>
      <c r="C5566" s="79"/>
      <c r="D5566" s="127"/>
      <c r="E5566" s="126"/>
      <c r="F5566" s="143"/>
      <c r="G5566" s="80">
        <f t="shared" si="75"/>
        <v>0</v>
      </c>
      <c r="H5566" s="133"/>
      <c r="I5566" s="162"/>
      <c r="J5566" s="81"/>
      <c r="K5566" s="144"/>
    </row>
    <row r="5567" spans="1:11" ht="16.5" x14ac:dyDescent="0.3">
      <c r="A5567" s="77">
        <v>43430</v>
      </c>
      <c r="B5567" s="142" t="s">
        <v>3243</v>
      </c>
      <c r="C5567" s="79" t="s">
        <v>811</v>
      </c>
      <c r="D5567" s="127" t="s">
        <v>2372</v>
      </c>
      <c r="E5567" s="126">
        <v>2</v>
      </c>
      <c r="F5567" s="143">
        <v>1243000</v>
      </c>
      <c r="G5567" s="80">
        <f t="shared" si="75"/>
        <v>2486000</v>
      </c>
      <c r="H5567" s="133">
        <f>G5567</f>
        <v>2486000</v>
      </c>
      <c r="I5567" s="162" t="s">
        <v>1215</v>
      </c>
      <c r="J5567" s="81"/>
      <c r="K5567" s="144"/>
    </row>
    <row r="5568" spans="1:11" ht="16.5" x14ac:dyDescent="0.3">
      <c r="A5568" s="77"/>
      <c r="B5568" s="142"/>
      <c r="C5568" s="79"/>
      <c r="D5568" s="127"/>
      <c r="E5568" s="126"/>
      <c r="F5568" s="143"/>
      <c r="G5568" s="80">
        <f t="shared" si="75"/>
        <v>0</v>
      </c>
      <c r="H5568" s="133"/>
      <c r="I5568" s="162"/>
      <c r="J5568" s="81"/>
      <c r="K5568" s="144"/>
    </row>
    <row r="5569" spans="1:11" ht="16.5" x14ac:dyDescent="0.3">
      <c r="A5569" s="77">
        <v>43430</v>
      </c>
      <c r="B5569" s="142" t="s">
        <v>3244</v>
      </c>
      <c r="C5569" s="79" t="s">
        <v>1296</v>
      </c>
      <c r="D5569" s="127" t="s">
        <v>2494</v>
      </c>
      <c r="E5569" s="126">
        <v>1</v>
      </c>
      <c r="F5569" s="143">
        <v>621900.18000000005</v>
      </c>
      <c r="G5569" s="80">
        <f t="shared" si="75"/>
        <v>621900.18000000005</v>
      </c>
      <c r="H5569" s="133">
        <f>G5569</f>
        <v>621900.18000000005</v>
      </c>
      <c r="I5569" s="162" t="s">
        <v>315</v>
      </c>
      <c r="J5569" s="81"/>
      <c r="K5569" s="144"/>
    </row>
    <row r="5570" spans="1:11" ht="16.5" x14ac:dyDescent="0.3">
      <c r="A5570" s="77"/>
      <c r="B5570" s="142"/>
      <c r="C5570" s="79"/>
      <c r="D5570" s="127"/>
      <c r="E5570" s="126"/>
      <c r="F5570" s="143"/>
      <c r="G5570" s="80">
        <f t="shared" si="75"/>
        <v>0</v>
      </c>
      <c r="H5570" s="133"/>
      <c r="I5570" s="162"/>
      <c r="J5570" s="81"/>
      <c r="K5570" s="144"/>
    </row>
    <row r="5571" spans="1:11" ht="16.5" x14ac:dyDescent="0.3">
      <c r="A5571" s="77">
        <v>43431</v>
      </c>
      <c r="B5571" s="142" t="s">
        <v>3245</v>
      </c>
      <c r="C5571" s="79" t="s">
        <v>1396</v>
      </c>
      <c r="D5571" s="127" t="s">
        <v>405</v>
      </c>
      <c r="E5571" s="126">
        <v>1</v>
      </c>
      <c r="F5571" s="143">
        <v>540000.55000000005</v>
      </c>
      <c r="G5571" s="80">
        <f t="shared" si="75"/>
        <v>540000.55000000005</v>
      </c>
      <c r="H5571" s="133">
        <f>G5571</f>
        <v>540000.55000000005</v>
      </c>
      <c r="I5571" s="162" t="s">
        <v>314</v>
      </c>
      <c r="J5571" s="81"/>
      <c r="K5571" s="144"/>
    </row>
    <row r="5572" spans="1:11" ht="16.5" x14ac:dyDescent="0.3">
      <c r="A5572" s="77"/>
      <c r="B5572" s="142"/>
      <c r="C5572" s="79"/>
      <c r="D5572" s="127"/>
      <c r="E5572" s="126"/>
      <c r="F5572" s="143"/>
      <c r="G5572" s="80">
        <f t="shared" si="75"/>
        <v>0</v>
      </c>
      <c r="H5572" s="133"/>
      <c r="I5572" s="162"/>
      <c r="J5572" s="81"/>
      <c r="K5572" s="144"/>
    </row>
    <row r="5573" spans="1:11" ht="16.5" x14ac:dyDescent="0.3">
      <c r="A5573" s="77">
        <v>43431</v>
      </c>
      <c r="B5573" s="142" t="s">
        <v>3246</v>
      </c>
      <c r="C5573" s="79" t="s">
        <v>53</v>
      </c>
      <c r="D5573" s="127" t="s">
        <v>2494</v>
      </c>
      <c r="E5573" s="126">
        <v>6</v>
      </c>
      <c r="F5573" s="143">
        <v>691000.2</v>
      </c>
      <c r="G5573" s="80">
        <f t="shared" si="75"/>
        <v>4146001.1999999997</v>
      </c>
      <c r="H5573" s="133">
        <f>G5573</f>
        <v>4146001.1999999997</v>
      </c>
      <c r="I5573" s="162" t="s">
        <v>310</v>
      </c>
      <c r="J5573" s="81"/>
      <c r="K5573" s="144"/>
    </row>
    <row r="5574" spans="1:11" ht="16.5" x14ac:dyDescent="0.3">
      <c r="A5574" s="77"/>
      <c r="B5574" s="142"/>
      <c r="C5574" s="79"/>
      <c r="D5574" s="127"/>
      <c r="E5574" s="126"/>
      <c r="F5574" s="143"/>
      <c r="G5574" s="80">
        <f t="shared" si="75"/>
        <v>0</v>
      </c>
      <c r="H5574" s="133"/>
      <c r="I5574" s="162"/>
      <c r="J5574" s="81"/>
      <c r="K5574" s="144"/>
    </row>
    <row r="5575" spans="1:11" ht="16.5" x14ac:dyDescent="0.3">
      <c r="A5575" s="77">
        <v>43431</v>
      </c>
      <c r="B5575" s="142" t="s">
        <v>3247</v>
      </c>
      <c r="C5575" s="79" t="s">
        <v>390</v>
      </c>
      <c r="D5575" s="127" t="s">
        <v>2772</v>
      </c>
      <c r="E5575" s="126">
        <v>6</v>
      </c>
      <c r="F5575" s="143">
        <v>243000.5</v>
      </c>
      <c r="G5575" s="80">
        <f t="shared" si="75"/>
        <v>1458003</v>
      </c>
      <c r="H5575" s="133"/>
      <c r="I5575" s="162"/>
      <c r="J5575" s="81"/>
      <c r="K5575" s="144"/>
    </row>
    <row r="5576" spans="1:11" ht="16.5" x14ac:dyDescent="0.3">
      <c r="A5576" s="77"/>
      <c r="B5576" s="142"/>
      <c r="C5576" s="79"/>
      <c r="D5576" s="127" t="s">
        <v>2653</v>
      </c>
      <c r="E5576" s="126">
        <v>6</v>
      </c>
      <c r="F5576" s="143">
        <v>243000.5</v>
      </c>
      <c r="G5576" s="80">
        <f t="shared" si="75"/>
        <v>1458003</v>
      </c>
      <c r="H5576" s="133">
        <f>SUM(G5575:G5576)</f>
        <v>2916006</v>
      </c>
      <c r="I5576" s="162" t="s">
        <v>309</v>
      </c>
      <c r="J5576" s="81"/>
      <c r="K5576" s="144"/>
    </row>
    <row r="5577" spans="1:11" ht="16.5" x14ac:dyDescent="0.3">
      <c r="A5577" s="77"/>
      <c r="B5577" s="142"/>
      <c r="C5577" s="79"/>
      <c r="D5577" s="127"/>
      <c r="E5577" s="126"/>
      <c r="F5577" s="143"/>
      <c r="G5577" s="80">
        <f t="shared" si="75"/>
        <v>0</v>
      </c>
      <c r="H5577" s="133"/>
      <c r="I5577" s="162"/>
      <c r="J5577" s="81"/>
      <c r="K5577" s="144"/>
    </row>
    <row r="5578" spans="1:11" ht="16.5" x14ac:dyDescent="0.3">
      <c r="A5578" s="77">
        <v>43431</v>
      </c>
      <c r="B5578" s="142" t="s">
        <v>3248</v>
      </c>
      <c r="C5578" s="79" t="s">
        <v>253</v>
      </c>
      <c r="D5578" s="127" t="s">
        <v>887</v>
      </c>
      <c r="E5578" s="126">
        <v>4</v>
      </c>
      <c r="F5578" s="143">
        <v>230000.1</v>
      </c>
      <c r="G5578" s="80">
        <f t="shared" si="75"/>
        <v>920000.4</v>
      </c>
      <c r="H5578" s="133">
        <f>G5578</f>
        <v>920000.4</v>
      </c>
      <c r="I5578" s="162" t="s">
        <v>315</v>
      </c>
      <c r="J5578" s="81"/>
      <c r="K5578" s="144"/>
    </row>
    <row r="5579" spans="1:11" ht="16.5" x14ac:dyDescent="0.3">
      <c r="A5579" s="77"/>
      <c r="B5579" s="142"/>
      <c r="C5579" s="79"/>
      <c r="D5579" s="127"/>
      <c r="E5579" s="126"/>
      <c r="F5579" s="143"/>
      <c r="G5579" s="80">
        <f t="shared" si="75"/>
        <v>0</v>
      </c>
      <c r="H5579" s="133"/>
      <c r="I5579" s="162"/>
      <c r="J5579" s="81"/>
      <c r="K5579" s="144"/>
    </row>
    <row r="5580" spans="1:11" ht="16.5" x14ac:dyDescent="0.3">
      <c r="A5580" s="77">
        <v>43431</v>
      </c>
      <c r="B5580" s="142" t="s">
        <v>3249</v>
      </c>
      <c r="C5580" s="79" t="s">
        <v>2592</v>
      </c>
      <c r="D5580" s="127" t="s">
        <v>3250</v>
      </c>
      <c r="E5580" s="126">
        <v>2</v>
      </c>
      <c r="F5580" s="143">
        <v>260300.095</v>
      </c>
      <c r="G5580" s="80">
        <f t="shared" si="75"/>
        <v>520600.19</v>
      </c>
      <c r="H5580" s="133"/>
      <c r="I5580" s="162"/>
      <c r="J5580" s="81"/>
      <c r="K5580" s="144"/>
    </row>
    <row r="5581" spans="1:11" ht="16.5" x14ac:dyDescent="0.3">
      <c r="A5581" s="77"/>
      <c r="B5581" s="142"/>
      <c r="C5581" s="79"/>
      <c r="D5581" s="127" t="s">
        <v>2677</v>
      </c>
      <c r="E5581" s="126">
        <v>2</v>
      </c>
      <c r="F5581" s="143">
        <v>283099.90500000003</v>
      </c>
      <c r="G5581" s="80">
        <f t="shared" si="75"/>
        <v>566199.81000000006</v>
      </c>
      <c r="H5581" s="133"/>
      <c r="I5581" s="162"/>
      <c r="J5581" s="81"/>
      <c r="K5581" s="144"/>
    </row>
    <row r="5582" spans="1:11" ht="16.5" x14ac:dyDescent="0.3">
      <c r="A5582" s="77"/>
      <c r="B5582" s="142"/>
      <c r="C5582" s="79"/>
      <c r="D5582" s="127" t="s">
        <v>2482</v>
      </c>
      <c r="E5582" s="126">
        <v>2</v>
      </c>
      <c r="F5582" s="143">
        <v>215650.38</v>
      </c>
      <c r="G5582" s="80">
        <f t="shared" si="75"/>
        <v>431300.76</v>
      </c>
      <c r="H5582" s="133">
        <f>SUM(G5580:G5582)</f>
        <v>1518100.76</v>
      </c>
      <c r="I5582" s="162" t="s">
        <v>309</v>
      </c>
      <c r="J5582" s="81"/>
      <c r="K5582" s="144"/>
    </row>
    <row r="5583" spans="1:11" ht="16.5" x14ac:dyDescent="0.3">
      <c r="A5583" s="77"/>
      <c r="B5583" s="142"/>
      <c r="C5583" s="79"/>
      <c r="D5583" s="127"/>
      <c r="E5583" s="126"/>
      <c r="F5583" s="143"/>
      <c r="G5583" s="80">
        <f t="shared" si="75"/>
        <v>0</v>
      </c>
      <c r="H5583" s="133"/>
      <c r="I5583" s="162"/>
      <c r="J5583" s="81"/>
      <c r="K5583" s="144"/>
    </row>
    <row r="5584" spans="1:11" ht="16.5" x14ac:dyDescent="0.3">
      <c r="A5584" s="77">
        <v>43431</v>
      </c>
      <c r="B5584" s="142" t="s">
        <v>3251</v>
      </c>
      <c r="C5584" s="79" t="s">
        <v>1850</v>
      </c>
      <c r="D5584" s="127" t="s">
        <v>1325</v>
      </c>
      <c r="E5584" s="126">
        <v>3</v>
      </c>
      <c r="F5584" s="143">
        <v>603900</v>
      </c>
      <c r="G5584" s="80">
        <f t="shared" si="75"/>
        <v>1811700</v>
      </c>
      <c r="H5584" s="133"/>
      <c r="I5584" s="162"/>
      <c r="J5584" s="81"/>
      <c r="K5584" s="144"/>
    </row>
    <row r="5585" spans="1:11" ht="16.5" x14ac:dyDescent="0.3">
      <c r="A5585" s="77"/>
      <c r="B5585" s="142"/>
      <c r="C5585" s="79"/>
      <c r="D5585" s="127" t="s">
        <v>3252</v>
      </c>
      <c r="E5585" s="126">
        <v>3</v>
      </c>
      <c r="F5585" s="143">
        <v>1503900.09</v>
      </c>
      <c r="G5585" s="80">
        <f t="shared" si="75"/>
        <v>4511700.2700000005</v>
      </c>
      <c r="H5585" s="133">
        <f>SUM(G5584:G5585)</f>
        <v>6323400.2700000005</v>
      </c>
      <c r="I5585" s="162" t="s">
        <v>1756</v>
      </c>
      <c r="J5585" s="81"/>
      <c r="K5585" s="144"/>
    </row>
    <row r="5586" spans="1:11" ht="16.5" x14ac:dyDescent="0.3">
      <c r="A5586" s="77"/>
      <c r="B5586" s="142"/>
      <c r="C5586" s="79"/>
      <c r="D5586" s="127"/>
      <c r="E5586" s="126"/>
      <c r="F5586" s="143"/>
      <c r="G5586" s="80">
        <f t="shared" si="75"/>
        <v>0</v>
      </c>
      <c r="H5586" s="133"/>
      <c r="I5586" s="162"/>
      <c r="J5586" s="81"/>
      <c r="K5586" s="144"/>
    </row>
    <row r="5587" spans="1:11" ht="16.5" x14ac:dyDescent="0.3">
      <c r="A5587" s="77">
        <v>43432</v>
      </c>
      <c r="B5587" s="142" t="s">
        <v>3253</v>
      </c>
      <c r="C5587" s="79" t="s">
        <v>985</v>
      </c>
      <c r="D5587" s="127" t="s">
        <v>391</v>
      </c>
      <c r="E5587" s="126">
        <v>60</v>
      </c>
      <c r="F5587" s="143">
        <v>525000.30000000005</v>
      </c>
      <c r="G5587" s="80">
        <f t="shared" si="75"/>
        <v>31500018.000000004</v>
      </c>
      <c r="H5587" s="133"/>
      <c r="I5587" s="162"/>
      <c r="J5587" s="81"/>
      <c r="K5587" s="144"/>
    </row>
    <row r="5588" spans="1:11" ht="16.5" x14ac:dyDescent="0.3">
      <c r="A5588" s="77"/>
      <c r="B5588" s="142"/>
      <c r="C5588" s="79"/>
      <c r="D5588" s="127" t="s">
        <v>213</v>
      </c>
      <c r="E5588" s="126">
        <v>60</v>
      </c>
      <c r="F5588" s="143">
        <v>574999.69999999995</v>
      </c>
      <c r="G5588" s="80">
        <f t="shared" si="75"/>
        <v>34499982</v>
      </c>
      <c r="H5588" s="133"/>
      <c r="I5588" s="162"/>
      <c r="J5588" s="81"/>
      <c r="K5588" s="144"/>
    </row>
    <row r="5589" spans="1:11" ht="16.5" x14ac:dyDescent="0.3">
      <c r="A5589" s="77"/>
      <c r="B5589" s="142"/>
      <c r="C5589" s="79"/>
      <c r="D5589" s="127" t="s">
        <v>3254</v>
      </c>
      <c r="E5589" s="126">
        <v>120</v>
      </c>
      <c r="F5589" s="143">
        <v>550000</v>
      </c>
      <c r="G5589" s="80">
        <f t="shared" si="75"/>
        <v>66000000</v>
      </c>
      <c r="H5589" s="133"/>
      <c r="I5589" s="162"/>
      <c r="J5589" s="81"/>
      <c r="K5589" s="144"/>
    </row>
    <row r="5590" spans="1:11" ht="16.5" x14ac:dyDescent="0.3">
      <c r="A5590" s="77"/>
      <c r="B5590" s="142"/>
      <c r="C5590" s="79"/>
      <c r="D5590" s="127" t="s">
        <v>2355</v>
      </c>
      <c r="E5590" s="126">
        <v>60</v>
      </c>
      <c r="F5590" s="143">
        <v>749999.8</v>
      </c>
      <c r="G5590" s="80">
        <f t="shared" si="75"/>
        <v>44999988</v>
      </c>
      <c r="H5590" s="133"/>
      <c r="I5590" s="162"/>
      <c r="J5590" s="81"/>
      <c r="K5590" s="144"/>
    </row>
    <row r="5591" spans="1:11" ht="16.5" x14ac:dyDescent="0.3">
      <c r="A5591" s="77"/>
      <c r="B5591" s="142"/>
      <c r="C5591" s="79"/>
      <c r="D5591" s="127" t="s">
        <v>165</v>
      </c>
      <c r="E5591" s="126">
        <v>24</v>
      </c>
      <c r="F5591" s="143">
        <v>690000.3</v>
      </c>
      <c r="G5591" s="80">
        <f t="shared" si="75"/>
        <v>16560007.200000001</v>
      </c>
      <c r="H5591" s="133">
        <f>SUM(G5587:G5591)</f>
        <v>193559995.19999999</v>
      </c>
      <c r="I5591" s="162" t="s">
        <v>2545</v>
      </c>
      <c r="J5591" s="81"/>
      <c r="K5591" s="144"/>
    </row>
    <row r="5592" spans="1:11" ht="16.5" x14ac:dyDescent="0.3">
      <c r="A5592" s="77"/>
      <c r="B5592" s="142"/>
      <c r="C5592" s="79"/>
      <c r="D5592" s="127"/>
      <c r="E5592" s="126"/>
      <c r="F5592" s="143"/>
      <c r="G5592" s="80">
        <f t="shared" si="75"/>
        <v>0</v>
      </c>
      <c r="H5592" s="133"/>
      <c r="I5592" s="162"/>
      <c r="J5592" s="81"/>
      <c r="K5592" s="144"/>
    </row>
    <row r="5593" spans="1:11" ht="16.5" x14ac:dyDescent="0.3">
      <c r="A5593" s="77">
        <v>43432</v>
      </c>
      <c r="B5593" s="142" t="s">
        <v>3255</v>
      </c>
      <c r="C5593" s="79" t="s">
        <v>985</v>
      </c>
      <c r="D5593" s="127" t="s">
        <v>1930</v>
      </c>
      <c r="E5593" s="126">
        <v>48</v>
      </c>
      <c r="F5593" s="143">
        <v>70416.5</v>
      </c>
      <c r="G5593" s="80">
        <f t="shared" si="75"/>
        <v>3379992</v>
      </c>
      <c r="H5593" s="133"/>
      <c r="I5593" s="162"/>
      <c r="J5593" s="81"/>
      <c r="K5593" s="144"/>
    </row>
    <row r="5594" spans="1:11" ht="16.5" x14ac:dyDescent="0.3">
      <c r="A5594" s="77"/>
      <c r="B5594" s="142"/>
      <c r="C5594" s="79"/>
      <c r="D5594" s="127" t="s">
        <v>1725</v>
      </c>
      <c r="E5594" s="126">
        <v>48</v>
      </c>
      <c r="F5594" s="143">
        <v>70416.5</v>
      </c>
      <c r="G5594" s="80">
        <f t="shared" si="75"/>
        <v>3379992</v>
      </c>
      <c r="H5594" s="133"/>
      <c r="I5594" s="162"/>
      <c r="J5594" s="81"/>
      <c r="K5594" s="144"/>
    </row>
    <row r="5595" spans="1:11" ht="16.5" x14ac:dyDescent="0.3">
      <c r="A5595" s="77"/>
      <c r="B5595" s="142"/>
      <c r="C5595" s="79"/>
      <c r="D5595" s="127" t="s">
        <v>1851</v>
      </c>
      <c r="E5595" s="126">
        <v>24</v>
      </c>
      <c r="F5595" s="143">
        <v>70416.5</v>
      </c>
      <c r="G5595" s="80">
        <f t="shared" si="75"/>
        <v>1689996</v>
      </c>
      <c r="H5595" s="133"/>
      <c r="I5595" s="162"/>
      <c r="J5595" s="81"/>
      <c r="K5595" s="144"/>
    </row>
    <row r="5596" spans="1:11" ht="16.5" x14ac:dyDescent="0.3">
      <c r="A5596" s="77"/>
      <c r="B5596" s="142"/>
      <c r="C5596" s="79"/>
      <c r="D5596" s="127" t="s">
        <v>1933</v>
      </c>
      <c r="E5596" s="126">
        <v>24</v>
      </c>
      <c r="F5596" s="143">
        <v>70416.5</v>
      </c>
      <c r="G5596" s="80">
        <f t="shared" si="75"/>
        <v>1689996</v>
      </c>
      <c r="H5596" s="133"/>
      <c r="I5596" s="162"/>
      <c r="J5596" s="81"/>
      <c r="K5596" s="144"/>
    </row>
    <row r="5597" spans="1:11" ht="16.5" x14ac:dyDescent="0.3">
      <c r="A5597" s="77"/>
      <c r="B5597" s="142"/>
      <c r="C5597" s="79"/>
      <c r="D5597" s="127" t="s">
        <v>1721</v>
      </c>
      <c r="E5597" s="126">
        <v>24</v>
      </c>
      <c r="F5597" s="143">
        <v>140834.1</v>
      </c>
      <c r="G5597" s="80">
        <f t="shared" si="75"/>
        <v>3380018.4000000004</v>
      </c>
      <c r="H5597" s="133"/>
      <c r="I5597" s="162"/>
      <c r="J5597" s="81"/>
      <c r="K5597" s="144"/>
    </row>
    <row r="5598" spans="1:11" ht="16.5" x14ac:dyDescent="0.3">
      <c r="A5598" s="77"/>
      <c r="B5598" s="142"/>
      <c r="C5598" s="79"/>
      <c r="D5598" s="127" t="s">
        <v>1914</v>
      </c>
      <c r="E5598" s="126">
        <v>24</v>
      </c>
      <c r="F5598" s="143">
        <v>140834.1</v>
      </c>
      <c r="G5598" s="80">
        <f t="shared" si="75"/>
        <v>3380018.4000000004</v>
      </c>
      <c r="H5598" s="133"/>
      <c r="I5598" s="162"/>
      <c r="J5598" s="81"/>
      <c r="K5598" s="144"/>
    </row>
    <row r="5599" spans="1:11" ht="16.5" x14ac:dyDescent="0.3">
      <c r="A5599" s="77"/>
      <c r="B5599" s="142"/>
      <c r="C5599" s="79"/>
      <c r="D5599" s="127" t="s">
        <v>1915</v>
      </c>
      <c r="E5599" s="126">
        <v>36</v>
      </c>
      <c r="F5599" s="143">
        <v>140834.1</v>
      </c>
      <c r="G5599" s="80">
        <f t="shared" si="75"/>
        <v>5070027.6000000006</v>
      </c>
      <c r="H5599" s="133">
        <f>SUM(G5593:G5599)</f>
        <v>21970040.400000002</v>
      </c>
      <c r="I5599" s="162" t="s">
        <v>2545</v>
      </c>
      <c r="J5599" s="81"/>
      <c r="K5599" s="144"/>
    </row>
    <row r="5600" spans="1:11" ht="16.5" x14ac:dyDescent="0.3">
      <c r="A5600" s="77"/>
      <c r="B5600" s="142"/>
      <c r="C5600" s="79"/>
      <c r="D5600" s="127"/>
      <c r="E5600" s="126"/>
      <c r="F5600" s="143"/>
      <c r="G5600" s="80">
        <f t="shared" si="75"/>
        <v>0</v>
      </c>
      <c r="H5600" s="133"/>
      <c r="I5600" s="162"/>
      <c r="J5600" s="81"/>
      <c r="K5600" s="144"/>
    </row>
    <row r="5601" spans="1:11" ht="16.5" x14ac:dyDescent="0.3">
      <c r="A5601" s="77">
        <v>43432</v>
      </c>
      <c r="B5601" s="142" t="s">
        <v>3256</v>
      </c>
      <c r="C5601" s="79" t="s">
        <v>829</v>
      </c>
      <c r="D5601" s="127" t="s">
        <v>20</v>
      </c>
      <c r="E5601" s="126">
        <v>1</v>
      </c>
      <c r="F5601" s="143">
        <v>544500</v>
      </c>
      <c r="G5601" s="80">
        <f t="shared" si="75"/>
        <v>544500</v>
      </c>
      <c r="H5601" s="133">
        <f>G5601</f>
        <v>544500</v>
      </c>
      <c r="I5601" s="162" t="s">
        <v>309</v>
      </c>
      <c r="J5601" s="81"/>
      <c r="K5601" s="144"/>
    </row>
    <row r="5602" spans="1:11" ht="16.5" x14ac:dyDescent="0.3">
      <c r="A5602" s="77"/>
      <c r="B5602" s="142"/>
      <c r="C5602" s="79"/>
      <c r="D5602" s="127"/>
      <c r="E5602" s="126"/>
      <c r="F5602" s="143"/>
      <c r="G5602" s="80">
        <f t="shared" si="75"/>
        <v>0</v>
      </c>
      <c r="H5602" s="133"/>
      <c r="I5602" s="162"/>
      <c r="J5602" s="81"/>
      <c r="K5602" s="144"/>
    </row>
    <row r="5603" spans="1:11" ht="16.5" x14ac:dyDescent="0.3">
      <c r="A5603" s="77">
        <v>43432</v>
      </c>
      <c r="B5603" s="142" t="s">
        <v>3257</v>
      </c>
      <c r="C5603" s="79" t="s">
        <v>1978</v>
      </c>
      <c r="D5603" s="127" t="s">
        <v>104</v>
      </c>
      <c r="E5603" s="126">
        <v>2</v>
      </c>
      <c r="F5603" s="143">
        <v>542450.09499999997</v>
      </c>
      <c r="G5603" s="80">
        <f t="shared" si="75"/>
        <v>1084900.19</v>
      </c>
      <c r="H5603" s="133"/>
      <c r="I5603" s="162"/>
      <c r="J5603" s="81"/>
      <c r="K5603" s="144"/>
    </row>
    <row r="5604" spans="1:11" ht="16.5" x14ac:dyDescent="0.3">
      <c r="A5604" s="77"/>
      <c r="B5604" s="142"/>
      <c r="C5604" s="79"/>
      <c r="D5604" s="127" t="s">
        <v>20</v>
      </c>
      <c r="E5604" s="126">
        <v>1</v>
      </c>
      <c r="F5604" s="143">
        <v>574750</v>
      </c>
      <c r="G5604" s="80">
        <f t="shared" si="75"/>
        <v>574750</v>
      </c>
      <c r="H5604" s="133">
        <f>SUM(G5603:G5604)</f>
        <v>1659650.19</v>
      </c>
      <c r="I5604" s="162" t="s">
        <v>1756</v>
      </c>
      <c r="J5604" s="81"/>
      <c r="K5604" s="144"/>
    </row>
    <row r="5605" spans="1:11" ht="16.5" x14ac:dyDescent="0.3">
      <c r="A5605" s="77"/>
      <c r="B5605" s="142"/>
      <c r="C5605" s="79"/>
      <c r="D5605" s="127"/>
      <c r="E5605" s="126"/>
      <c r="F5605" s="143"/>
      <c r="G5605" s="80">
        <f t="shared" si="75"/>
        <v>0</v>
      </c>
      <c r="H5605" s="133"/>
      <c r="I5605" s="162"/>
      <c r="J5605" s="81"/>
      <c r="K5605" s="144"/>
    </row>
    <row r="5606" spans="1:11" ht="16.5" x14ac:dyDescent="0.3">
      <c r="A5606" s="77">
        <v>43432</v>
      </c>
      <c r="B5606" s="142" t="s">
        <v>3258</v>
      </c>
      <c r="C5606" s="79" t="s">
        <v>1019</v>
      </c>
      <c r="D5606" s="127" t="s">
        <v>887</v>
      </c>
      <c r="E5606" s="126">
        <v>4</v>
      </c>
      <c r="F5606" s="143">
        <v>230000.1</v>
      </c>
      <c r="G5606" s="80">
        <f t="shared" si="75"/>
        <v>920000.4</v>
      </c>
      <c r="H5606" s="133">
        <f>G5606</f>
        <v>920000.4</v>
      </c>
      <c r="I5606" s="162" t="s">
        <v>309</v>
      </c>
      <c r="J5606" s="81"/>
      <c r="K5606" s="144"/>
    </row>
    <row r="5607" spans="1:11" ht="16.5" x14ac:dyDescent="0.3">
      <c r="A5607" s="77"/>
      <c r="B5607" s="142"/>
      <c r="C5607" s="79"/>
      <c r="D5607" s="127"/>
      <c r="E5607" s="126"/>
      <c r="F5607" s="143"/>
      <c r="G5607" s="80">
        <f t="shared" si="75"/>
        <v>0</v>
      </c>
      <c r="H5607" s="133"/>
      <c r="I5607" s="162"/>
      <c r="J5607" s="81"/>
      <c r="K5607" s="144"/>
    </row>
    <row r="5608" spans="1:11" ht="16.5" x14ac:dyDescent="0.3">
      <c r="A5608" s="77">
        <v>43432</v>
      </c>
      <c r="B5608" s="142" t="s">
        <v>3259</v>
      </c>
      <c r="C5608" s="79" t="s">
        <v>57</v>
      </c>
      <c r="D5608" s="127" t="s">
        <v>1094</v>
      </c>
      <c r="E5608" s="126">
        <v>1</v>
      </c>
      <c r="F5608" s="143">
        <v>215000.5</v>
      </c>
      <c r="G5608" s="80">
        <f t="shared" si="75"/>
        <v>215000.5</v>
      </c>
      <c r="H5608" s="133"/>
      <c r="I5608" s="162"/>
      <c r="J5608" s="81"/>
      <c r="K5608" s="144"/>
    </row>
    <row r="5609" spans="1:11" ht="16.5" x14ac:dyDescent="0.3">
      <c r="A5609" s="77"/>
      <c r="B5609" s="142"/>
      <c r="C5609" s="79"/>
      <c r="D5609" s="127" t="s">
        <v>31</v>
      </c>
      <c r="E5609" s="126">
        <v>1</v>
      </c>
      <c r="F5609" s="143">
        <v>529199.44999999995</v>
      </c>
      <c r="G5609" s="80">
        <f t="shared" si="75"/>
        <v>529199.44999999995</v>
      </c>
      <c r="H5609" s="133">
        <f>SUM(G5608:G5609)</f>
        <v>744199.95</v>
      </c>
      <c r="I5609" s="162" t="s">
        <v>309</v>
      </c>
      <c r="J5609" s="81"/>
      <c r="K5609" s="144"/>
    </row>
    <row r="5610" spans="1:11" ht="16.5" x14ac:dyDescent="0.3">
      <c r="A5610" s="77"/>
      <c r="B5610" s="142"/>
      <c r="C5610" s="79"/>
      <c r="D5610" s="127"/>
      <c r="E5610" s="126"/>
      <c r="F5610" s="143"/>
      <c r="G5610" s="80">
        <f t="shared" si="75"/>
        <v>0</v>
      </c>
      <c r="H5610" s="133"/>
      <c r="I5610" s="162"/>
      <c r="J5610" s="81"/>
      <c r="K5610" s="144"/>
    </row>
    <row r="5611" spans="1:11" ht="16.5" x14ac:dyDescent="0.3">
      <c r="A5611" s="77">
        <v>43432</v>
      </c>
      <c r="B5611" s="142" t="s">
        <v>3260</v>
      </c>
      <c r="C5611" s="79" t="s">
        <v>3205</v>
      </c>
      <c r="D5611" s="127" t="s">
        <v>3261</v>
      </c>
      <c r="E5611" s="126">
        <v>24</v>
      </c>
      <c r="F5611" s="143">
        <v>156750</v>
      </c>
      <c r="G5611" s="80">
        <f t="shared" si="75"/>
        <v>3762000</v>
      </c>
      <c r="H5611" s="133">
        <f>G5611</f>
        <v>3762000</v>
      </c>
      <c r="I5611" s="162" t="s">
        <v>1756</v>
      </c>
      <c r="J5611" s="81"/>
      <c r="K5611" s="144"/>
    </row>
    <row r="5612" spans="1:11" ht="16.5" x14ac:dyDescent="0.3">
      <c r="A5612" s="77"/>
      <c r="B5612" s="142"/>
      <c r="C5612" s="79"/>
      <c r="D5612" s="127"/>
      <c r="E5612" s="126"/>
      <c r="F5612" s="143"/>
      <c r="G5612" s="80">
        <f t="shared" si="75"/>
        <v>0</v>
      </c>
      <c r="H5612" s="133"/>
      <c r="I5612" s="162"/>
      <c r="J5612" s="81"/>
      <c r="K5612" s="144"/>
    </row>
    <row r="5613" spans="1:11" ht="16.5" x14ac:dyDescent="0.3">
      <c r="A5613" s="83">
        <v>43432</v>
      </c>
      <c r="B5613" s="151" t="s">
        <v>3262</v>
      </c>
      <c r="C5613" s="85" t="s">
        <v>3267</v>
      </c>
      <c r="D5613" s="152" t="s">
        <v>3263</v>
      </c>
      <c r="E5613" s="139">
        <v>6</v>
      </c>
      <c r="F5613" s="153">
        <v>251749.905</v>
      </c>
      <c r="G5613" s="86">
        <f t="shared" si="75"/>
        <v>1510499.43</v>
      </c>
      <c r="H5613" s="149">
        <f>G5613</f>
        <v>1510499.43</v>
      </c>
      <c r="I5613" s="163" t="s">
        <v>3265</v>
      </c>
      <c r="J5613" s="155"/>
      <c r="K5613" s="156"/>
    </row>
    <row r="5614" spans="1:11" ht="16.5" x14ac:dyDescent="0.3">
      <c r="A5614" s="77"/>
      <c r="B5614" s="142"/>
      <c r="C5614" s="79"/>
      <c r="D5614" s="127"/>
      <c r="E5614" s="126"/>
      <c r="F5614" s="143"/>
      <c r="G5614" s="80">
        <f t="shared" si="75"/>
        <v>0</v>
      </c>
      <c r="H5614" s="133"/>
      <c r="I5614" s="162"/>
      <c r="J5614" s="81"/>
      <c r="K5614" s="144"/>
    </row>
    <row r="5615" spans="1:11" ht="16.5" x14ac:dyDescent="0.3">
      <c r="A5615" s="77">
        <v>43432</v>
      </c>
      <c r="B5615" s="142" t="s">
        <v>3264</v>
      </c>
      <c r="C5615" s="79" t="s">
        <v>2768</v>
      </c>
      <c r="D5615" s="127" t="s">
        <v>31</v>
      </c>
      <c r="E5615" s="126">
        <v>3</v>
      </c>
      <c r="F5615" s="143">
        <v>587999.5</v>
      </c>
      <c r="G5615" s="80">
        <f t="shared" si="75"/>
        <v>1763998.5</v>
      </c>
      <c r="H5615" s="133"/>
      <c r="I5615" s="162"/>
      <c r="J5615" s="81"/>
      <c r="K5615" s="144"/>
    </row>
    <row r="5616" spans="1:11" ht="16.5" x14ac:dyDescent="0.3">
      <c r="A5616" s="77"/>
      <c r="B5616" s="142"/>
      <c r="C5616" s="79"/>
      <c r="D5616" s="127" t="s">
        <v>19</v>
      </c>
      <c r="E5616" s="126">
        <v>3</v>
      </c>
      <c r="F5616" s="143">
        <v>572000</v>
      </c>
      <c r="G5616" s="80">
        <f t="shared" si="75"/>
        <v>1716000</v>
      </c>
      <c r="H5616" s="133"/>
      <c r="I5616" s="162"/>
      <c r="J5616" s="81"/>
      <c r="K5616" s="144"/>
    </row>
    <row r="5617" spans="1:11" ht="16.5" x14ac:dyDescent="0.3">
      <c r="A5617" s="77"/>
      <c r="B5617" s="142"/>
      <c r="C5617" s="79"/>
      <c r="D5617" s="127" t="s">
        <v>405</v>
      </c>
      <c r="E5617" s="126">
        <v>3</v>
      </c>
      <c r="F5617" s="143">
        <v>600000.5</v>
      </c>
      <c r="G5617" s="80">
        <f t="shared" si="75"/>
        <v>1800001.5</v>
      </c>
      <c r="H5617" s="133"/>
      <c r="I5617" s="162"/>
      <c r="J5617" s="81"/>
      <c r="K5617" s="144"/>
    </row>
    <row r="5618" spans="1:11" ht="16.5" x14ac:dyDescent="0.3">
      <c r="A5618" s="77"/>
      <c r="B5618" s="142"/>
      <c r="C5618" s="79"/>
      <c r="D5618" s="127" t="s">
        <v>2956</v>
      </c>
      <c r="E5618" s="126">
        <v>3</v>
      </c>
      <c r="F5618" s="143">
        <v>1405000.3</v>
      </c>
      <c r="G5618" s="80">
        <f t="shared" si="75"/>
        <v>4215000.9000000004</v>
      </c>
      <c r="H5618" s="133">
        <f>SUM(G5615:G5618)</f>
        <v>9495000.9000000004</v>
      </c>
      <c r="I5618" s="162" t="s">
        <v>314</v>
      </c>
      <c r="J5618" s="81"/>
      <c r="K5618" s="144"/>
    </row>
    <row r="5619" spans="1:11" ht="16.5" x14ac:dyDescent="0.3">
      <c r="A5619" s="77"/>
      <c r="B5619" s="142"/>
      <c r="C5619" s="79"/>
      <c r="D5619" s="127"/>
      <c r="E5619" s="126"/>
      <c r="F5619" s="143"/>
      <c r="G5619" s="80">
        <f t="shared" si="75"/>
        <v>0</v>
      </c>
      <c r="H5619" s="133"/>
      <c r="I5619" s="162"/>
      <c r="J5619" s="81"/>
      <c r="K5619" s="144"/>
    </row>
    <row r="5620" spans="1:11" ht="16.5" x14ac:dyDescent="0.3">
      <c r="A5620" s="77">
        <v>43432</v>
      </c>
      <c r="B5620" s="142" t="s">
        <v>3266</v>
      </c>
      <c r="C5620" s="79" t="s">
        <v>1893</v>
      </c>
      <c r="D5620" s="127" t="s">
        <v>31</v>
      </c>
      <c r="E5620" s="126">
        <v>1</v>
      </c>
      <c r="F5620" s="143">
        <v>558599.52500000002</v>
      </c>
      <c r="G5620" s="80">
        <f t="shared" si="75"/>
        <v>558599.52500000002</v>
      </c>
      <c r="H5620" s="133"/>
      <c r="I5620" s="162"/>
      <c r="J5620" s="81"/>
      <c r="K5620" s="144"/>
    </row>
    <row r="5621" spans="1:11" ht="16.5" x14ac:dyDescent="0.3">
      <c r="A5621" s="77"/>
      <c r="B5621" s="142"/>
      <c r="C5621" s="79"/>
      <c r="D5621" s="127" t="s">
        <v>19</v>
      </c>
      <c r="E5621" s="126">
        <v>2</v>
      </c>
      <c r="F5621" s="143">
        <v>543400</v>
      </c>
      <c r="G5621" s="80">
        <f t="shared" si="75"/>
        <v>1086800</v>
      </c>
      <c r="H5621" s="133">
        <f>SUM(G5620:G5621)</f>
        <v>1645399.5249999999</v>
      </c>
      <c r="I5621" s="162" t="s">
        <v>1756</v>
      </c>
      <c r="J5621" s="81"/>
      <c r="K5621" s="144"/>
    </row>
    <row r="5622" spans="1:11" ht="16.5" x14ac:dyDescent="0.3">
      <c r="A5622" s="77"/>
      <c r="B5622" s="142"/>
      <c r="C5622" s="79"/>
      <c r="D5622" s="127"/>
      <c r="E5622" s="126"/>
      <c r="F5622" s="143"/>
      <c r="G5622" s="80">
        <f t="shared" si="75"/>
        <v>0</v>
      </c>
      <c r="H5622" s="133"/>
      <c r="I5622" s="162"/>
      <c r="J5622" s="81"/>
      <c r="K5622" s="144"/>
    </row>
    <row r="5623" spans="1:11" ht="16.5" x14ac:dyDescent="0.3">
      <c r="A5623" s="83">
        <v>43434</v>
      </c>
      <c r="B5623" s="151" t="s">
        <v>3268</v>
      </c>
      <c r="C5623" s="85" t="s">
        <v>3205</v>
      </c>
      <c r="D5623" s="152" t="s">
        <v>20</v>
      </c>
      <c r="E5623" s="139">
        <v>24</v>
      </c>
      <c r="F5623" s="153">
        <v>544500</v>
      </c>
      <c r="G5623" s="86">
        <f t="shared" si="75"/>
        <v>13068000</v>
      </c>
      <c r="H5623" s="149">
        <f>G5623</f>
        <v>13068000</v>
      </c>
      <c r="I5623" s="162" t="s">
        <v>1756</v>
      </c>
      <c r="J5623" s="81"/>
      <c r="K5623" s="144"/>
    </row>
    <row r="5624" spans="1:11" ht="16.5" x14ac:dyDescent="0.3">
      <c r="A5624" s="77"/>
      <c r="B5624" s="142"/>
      <c r="C5624" s="79"/>
      <c r="D5624" s="127"/>
      <c r="E5624" s="126"/>
      <c r="F5624" s="143"/>
      <c r="G5624" s="80">
        <f t="shared" si="75"/>
        <v>0</v>
      </c>
      <c r="H5624" s="133"/>
      <c r="I5624" s="162"/>
      <c r="J5624" s="81"/>
      <c r="K5624" s="144"/>
    </row>
    <row r="5625" spans="1:11" ht="16.5" x14ac:dyDescent="0.3">
      <c r="A5625" s="77">
        <v>43433</v>
      </c>
      <c r="B5625" s="142" t="s">
        <v>3269</v>
      </c>
      <c r="C5625" s="79" t="s">
        <v>3270</v>
      </c>
      <c r="D5625" s="127" t="s">
        <v>3020</v>
      </c>
      <c r="E5625" s="126">
        <v>2</v>
      </c>
      <c r="F5625" s="143">
        <v>540000.55000000005</v>
      </c>
      <c r="G5625" s="80">
        <f t="shared" si="75"/>
        <v>1080001.1000000001</v>
      </c>
      <c r="H5625" s="133"/>
      <c r="I5625" s="162"/>
      <c r="J5625" s="81"/>
      <c r="K5625" s="144"/>
    </row>
    <row r="5626" spans="1:11" ht="16.5" x14ac:dyDescent="0.3">
      <c r="A5626" s="77"/>
      <c r="B5626" s="142"/>
      <c r="C5626" s="79"/>
      <c r="D5626" s="127" t="s">
        <v>19</v>
      </c>
      <c r="E5626" s="126">
        <v>2</v>
      </c>
      <c r="F5626" s="143">
        <v>514800</v>
      </c>
      <c r="G5626" s="80">
        <f t="shared" si="75"/>
        <v>1029600</v>
      </c>
      <c r="H5626" s="133"/>
      <c r="I5626" s="162"/>
      <c r="J5626" s="81"/>
      <c r="K5626" s="144"/>
    </row>
    <row r="5627" spans="1:11" ht="16.5" x14ac:dyDescent="0.3">
      <c r="A5627" s="77"/>
      <c r="B5627" s="142"/>
      <c r="C5627" s="79"/>
      <c r="D5627" s="127" t="s">
        <v>20</v>
      </c>
      <c r="E5627" s="126">
        <v>2</v>
      </c>
      <c r="F5627" s="143">
        <v>544500</v>
      </c>
      <c r="G5627" s="80">
        <f t="shared" si="75"/>
        <v>1089000</v>
      </c>
      <c r="H5627" s="133" t="s">
        <v>3096</v>
      </c>
      <c r="I5627" s="162"/>
      <c r="J5627" s="81"/>
      <c r="K5627" s="144"/>
    </row>
    <row r="5628" spans="1:11" ht="16.5" x14ac:dyDescent="0.3">
      <c r="A5628" s="77"/>
      <c r="B5628" s="142"/>
      <c r="C5628" s="79"/>
      <c r="D5628" s="127" t="s">
        <v>2494</v>
      </c>
      <c r="E5628" s="126">
        <v>2</v>
      </c>
      <c r="F5628" s="143">
        <v>621900.18000000005</v>
      </c>
      <c r="G5628" s="80">
        <f t="shared" si="75"/>
        <v>1243800.3600000001</v>
      </c>
      <c r="H5628" s="133"/>
      <c r="I5628" s="162"/>
      <c r="J5628" s="81"/>
      <c r="K5628" s="144"/>
    </row>
    <row r="5629" spans="1:11" ht="16.5" x14ac:dyDescent="0.3">
      <c r="A5629" s="77"/>
      <c r="B5629" s="142"/>
      <c r="C5629" s="79"/>
      <c r="D5629" s="127" t="s">
        <v>2629</v>
      </c>
      <c r="E5629" s="126">
        <v>2</v>
      </c>
      <c r="F5629" s="143">
        <v>513900.09</v>
      </c>
      <c r="G5629" s="80">
        <f t="shared" si="75"/>
        <v>1027800.18</v>
      </c>
      <c r="H5629" s="133"/>
      <c r="I5629" s="162"/>
      <c r="J5629" s="81"/>
      <c r="K5629" s="144"/>
    </row>
    <row r="5630" spans="1:11" ht="16.5" x14ac:dyDescent="0.3">
      <c r="A5630" s="77"/>
      <c r="B5630" s="142"/>
      <c r="C5630" s="79"/>
      <c r="D5630" s="127" t="s">
        <v>28</v>
      </c>
      <c r="E5630" s="126">
        <v>2</v>
      </c>
      <c r="F5630" s="143">
        <v>544500</v>
      </c>
      <c r="G5630" s="80">
        <f t="shared" si="75"/>
        <v>1089000</v>
      </c>
      <c r="H5630" s="133">
        <f>SUM(G5625:G5630)</f>
        <v>6559201.6399999997</v>
      </c>
      <c r="I5630" s="162" t="s">
        <v>309</v>
      </c>
      <c r="J5630" s="81"/>
      <c r="K5630" s="144"/>
    </row>
    <row r="5631" spans="1:11" ht="16.5" x14ac:dyDescent="0.3">
      <c r="A5631" s="77"/>
      <c r="B5631" s="142"/>
      <c r="C5631" s="79"/>
      <c r="D5631" s="127"/>
      <c r="E5631" s="126"/>
      <c r="F5631" s="143"/>
      <c r="G5631" s="80">
        <f t="shared" si="75"/>
        <v>0</v>
      </c>
      <c r="H5631" s="133"/>
      <c r="I5631" s="162"/>
      <c r="J5631" s="81"/>
      <c r="K5631" s="144"/>
    </row>
    <row r="5632" spans="1:11" ht="16.5" x14ac:dyDescent="0.3">
      <c r="A5632" s="77">
        <v>43433</v>
      </c>
      <c r="B5632" s="142" t="s">
        <v>3271</v>
      </c>
      <c r="C5632" s="79" t="s">
        <v>3270</v>
      </c>
      <c r="D5632" s="127" t="s">
        <v>1094</v>
      </c>
      <c r="E5632" s="126">
        <v>2</v>
      </c>
      <c r="F5632" s="143">
        <v>215000.5</v>
      </c>
      <c r="G5632" s="80">
        <f t="shared" si="75"/>
        <v>430001</v>
      </c>
      <c r="H5632" s="133">
        <f>G5632</f>
        <v>430001</v>
      </c>
      <c r="I5632" s="162" t="s">
        <v>309</v>
      </c>
      <c r="J5632" s="81"/>
      <c r="K5632" s="144"/>
    </row>
    <row r="5633" spans="1:11" ht="16.5" x14ac:dyDescent="0.3">
      <c r="A5633" s="77"/>
      <c r="B5633" s="142"/>
      <c r="C5633" s="79"/>
      <c r="D5633" s="127"/>
      <c r="E5633" s="126"/>
      <c r="F5633" s="143"/>
      <c r="G5633" s="80">
        <f t="shared" si="75"/>
        <v>0</v>
      </c>
      <c r="H5633" s="133"/>
      <c r="I5633" s="162"/>
      <c r="J5633" s="81"/>
      <c r="K5633" s="144"/>
    </row>
    <row r="5634" spans="1:11" ht="16.5" x14ac:dyDescent="0.3">
      <c r="A5634" s="77">
        <v>43433</v>
      </c>
      <c r="B5634" s="142" t="s">
        <v>3272</v>
      </c>
      <c r="C5634" s="79" t="s">
        <v>3273</v>
      </c>
      <c r="D5634" s="127" t="s">
        <v>31</v>
      </c>
      <c r="E5634" s="126">
        <v>1</v>
      </c>
      <c r="F5634" s="143">
        <v>529199.44999999995</v>
      </c>
      <c r="G5634" s="80">
        <f t="shared" si="75"/>
        <v>529199.44999999995</v>
      </c>
      <c r="H5634" s="133">
        <f>G5634</f>
        <v>529199.44999999995</v>
      </c>
      <c r="I5634" s="162" t="s">
        <v>309</v>
      </c>
      <c r="J5634" s="81"/>
      <c r="K5634" s="144"/>
    </row>
    <row r="5635" spans="1:11" ht="16.5" x14ac:dyDescent="0.3">
      <c r="A5635" s="77"/>
      <c r="B5635" s="142"/>
      <c r="C5635" s="79"/>
      <c r="D5635" s="127"/>
      <c r="E5635" s="126"/>
      <c r="F5635" s="143"/>
      <c r="G5635" s="80">
        <f t="shared" si="75"/>
        <v>0</v>
      </c>
      <c r="H5635" s="133"/>
      <c r="I5635" s="162"/>
      <c r="J5635" s="81"/>
      <c r="K5635" s="144"/>
    </row>
    <row r="5636" spans="1:11" ht="16.5" x14ac:dyDescent="0.3">
      <c r="A5636" s="77">
        <v>43433</v>
      </c>
      <c r="B5636" s="142" t="s">
        <v>3274</v>
      </c>
      <c r="C5636" s="79" t="s">
        <v>2376</v>
      </c>
      <c r="D5636" s="127" t="s">
        <v>887</v>
      </c>
      <c r="E5636" s="126">
        <v>1</v>
      </c>
      <c r="F5636" s="143">
        <v>230000.1</v>
      </c>
      <c r="G5636" s="80">
        <f t="shared" si="75"/>
        <v>230000.1</v>
      </c>
      <c r="H5636" s="133"/>
      <c r="I5636" s="162"/>
      <c r="J5636" s="81"/>
      <c r="K5636" s="144"/>
    </row>
    <row r="5637" spans="1:11" ht="16.5" x14ac:dyDescent="0.3">
      <c r="A5637" s="77"/>
      <c r="B5637" s="142"/>
      <c r="C5637" s="79"/>
      <c r="D5637" s="127" t="s">
        <v>31</v>
      </c>
      <c r="E5637" s="126">
        <v>1</v>
      </c>
      <c r="F5637" s="143">
        <v>587999.5</v>
      </c>
      <c r="G5637" s="80">
        <f t="shared" si="75"/>
        <v>587999.5</v>
      </c>
      <c r="H5637" s="133">
        <f>SUM(G5636:G5637)</f>
        <v>817999.6</v>
      </c>
      <c r="I5637" s="162" t="s">
        <v>1215</v>
      </c>
      <c r="J5637" s="81"/>
      <c r="K5637" s="144"/>
    </row>
    <row r="5638" spans="1:11" ht="16.5" x14ac:dyDescent="0.3">
      <c r="A5638" s="77"/>
      <c r="B5638" s="142"/>
      <c r="C5638" s="79"/>
      <c r="D5638" s="127"/>
      <c r="E5638" s="126"/>
      <c r="F5638" s="143"/>
      <c r="G5638" s="80">
        <f t="shared" si="75"/>
        <v>0</v>
      </c>
      <c r="H5638" s="133"/>
      <c r="I5638" s="162"/>
      <c r="J5638" s="81"/>
      <c r="K5638" s="144"/>
    </row>
    <row r="5639" spans="1:11" ht="16.5" x14ac:dyDescent="0.3">
      <c r="A5639" s="77">
        <v>43433</v>
      </c>
      <c r="B5639" s="142" t="s">
        <v>3275</v>
      </c>
      <c r="C5639" s="79" t="s">
        <v>3176</v>
      </c>
      <c r="D5639" s="127" t="s">
        <v>104</v>
      </c>
      <c r="E5639" s="126">
        <v>1</v>
      </c>
      <c r="F5639" s="143">
        <v>513900.09</v>
      </c>
      <c r="G5639" s="80">
        <f t="shared" si="75"/>
        <v>513900.09</v>
      </c>
      <c r="H5639" s="133"/>
      <c r="I5639" s="162"/>
      <c r="J5639" s="81"/>
      <c r="K5639" s="144"/>
    </row>
    <row r="5640" spans="1:11" ht="16.5" x14ac:dyDescent="0.3">
      <c r="A5640" s="77"/>
      <c r="B5640" s="142"/>
      <c r="C5640" s="79"/>
      <c r="D5640" s="127" t="s">
        <v>887</v>
      </c>
      <c r="E5640" s="126">
        <v>1</v>
      </c>
      <c r="F5640" s="143">
        <v>230000.1</v>
      </c>
      <c r="G5640" s="80">
        <f t="shared" si="75"/>
        <v>230000.1</v>
      </c>
      <c r="H5640" s="133">
        <f>SUM(G5639:G5640)</f>
        <v>743900.19000000006</v>
      </c>
      <c r="I5640" s="162" t="s">
        <v>1756</v>
      </c>
      <c r="J5640" s="81"/>
      <c r="K5640" s="144"/>
    </row>
    <row r="5641" spans="1:11" ht="16.5" x14ac:dyDescent="0.3">
      <c r="A5641" s="77"/>
      <c r="B5641" s="142"/>
      <c r="C5641" s="79"/>
      <c r="D5641" s="127"/>
      <c r="E5641" s="126"/>
      <c r="F5641" s="143"/>
      <c r="G5641" s="80">
        <f t="shared" si="75"/>
        <v>0</v>
      </c>
      <c r="H5641" s="133"/>
      <c r="I5641" s="162"/>
      <c r="J5641" s="81"/>
      <c r="K5641" s="144"/>
    </row>
    <row r="5642" spans="1:11" ht="16.5" x14ac:dyDescent="0.3">
      <c r="A5642" s="77">
        <v>43433</v>
      </c>
      <c r="B5642" s="142" t="s">
        <v>3276</v>
      </c>
      <c r="C5642" s="79" t="s">
        <v>1893</v>
      </c>
      <c r="D5642" s="127" t="s">
        <v>1325</v>
      </c>
      <c r="E5642" s="126">
        <v>3</v>
      </c>
      <c r="F5642" s="143">
        <v>637450</v>
      </c>
      <c r="G5642" s="80">
        <f t="shared" si="75"/>
        <v>1912350</v>
      </c>
      <c r="H5642" s="133">
        <f>G5642</f>
        <v>1912350</v>
      </c>
      <c r="I5642" s="162" t="s">
        <v>1756</v>
      </c>
      <c r="J5642" s="81"/>
      <c r="K5642" s="144"/>
    </row>
    <row r="5643" spans="1:11" ht="16.5" x14ac:dyDescent="0.3">
      <c r="A5643" s="77"/>
      <c r="B5643" s="142"/>
      <c r="C5643" s="79"/>
      <c r="D5643" s="127"/>
      <c r="E5643" s="126"/>
      <c r="F5643" s="143"/>
      <c r="G5643" s="80">
        <f t="shared" si="75"/>
        <v>0</v>
      </c>
      <c r="H5643" s="133"/>
      <c r="I5643" s="162"/>
      <c r="J5643" s="81"/>
      <c r="K5643" s="144"/>
    </row>
    <row r="5644" spans="1:11" ht="16.5" x14ac:dyDescent="0.3">
      <c r="A5644" s="77">
        <v>43433</v>
      </c>
      <c r="B5644" s="142" t="s">
        <v>3277</v>
      </c>
      <c r="C5644" s="79" t="s">
        <v>1005</v>
      </c>
      <c r="D5644" s="127" t="s">
        <v>2844</v>
      </c>
      <c r="E5644" s="126">
        <v>12</v>
      </c>
      <c r="F5644" s="143">
        <v>198000</v>
      </c>
      <c r="G5644" s="80">
        <f t="shared" si="75"/>
        <v>2376000</v>
      </c>
      <c r="H5644" s="133"/>
      <c r="I5644" s="162"/>
      <c r="J5644" s="81"/>
      <c r="K5644" s="144"/>
    </row>
    <row r="5645" spans="1:11" ht="16.5" x14ac:dyDescent="0.3">
      <c r="A5645" s="77"/>
      <c r="B5645" s="142"/>
      <c r="C5645" s="79"/>
      <c r="D5645" s="127" t="s">
        <v>3278</v>
      </c>
      <c r="E5645" s="126">
        <v>12</v>
      </c>
      <c r="F5645" s="143">
        <v>198000</v>
      </c>
      <c r="G5645" s="80">
        <f t="shared" si="75"/>
        <v>2376000</v>
      </c>
      <c r="H5645" s="133">
        <f>SUM(G5644:G5645)</f>
        <v>4752000</v>
      </c>
      <c r="I5645" s="162" t="s">
        <v>309</v>
      </c>
      <c r="J5645" s="81"/>
      <c r="K5645" s="144"/>
    </row>
    <row r="5646" spans="1:11" ht="16.5" x14ac:dyDescent="0.3">
      <c r="A5646" s="77"/>
      <c r="B5646" s="142"/>
      <c r="C5646" s="79"/>
      <c r="D5646" s="127"/>
      <c r="E5646" s="126"/>
      <c r="F5646" s="143"/>
      <c r="G5646" s="80">
        <f t="shared" si="75"/>
        <v>0</v>
      </c>
      <c r="H5646" s="133"/>
      <c r="I5646" s="162"/>
      <c r="J5646" s="81"/>
      <c r="K5646" s="144"/>
    </row>
    <row r="5647" spans="1:11" ht="16.5" x14ac:dyDescent="0.3">
      <c r="A5647" s="77">
        <v>43433</v>
      </c>
      <c r="B5647" s="142" t="s">
        <v>3279</v>
      </c>
      <c r="C5647" s="79" t="s">
        <v>3280</v>
      </c>
      <c r="D5647" s="127" t="s">
        <v>3281</v>
      </c>
      <c r="E5647" s="126">
        <v>1</v>
      </c>
      <c r="F5647" s="143">
        <v>1530000.55</v>
      </c>
      <c r="G5647" s="80">
        <f t="shared" si="75"/>
        <v>1530000.55</v>
      </c>
      <c r="H5647" s="133">
        <f>G5647</f>
        <v>1530000.55</v>
      </c>
      <c r="I5647" s="162" t="s">
        <v>314</v>
      </c>
      <c r="J5647" s="81"/>
      <c r="K5647" s="144"/>
    </row>
    <row r="5648" spans="1:11" ht="16.5" x14ac:dyDescent="0.3">
      <c r="A5648" s="77"/>
      <c r="B5648" s="142"/>
      <c r="C5648" s="79"/>
      <c r="D5648" s="127"/>
      <c r="E5648" s="126"/>
      <c r="F5648" s="143"/>
      <c r="G5648" s="80">
        <f t="shared" si="75"/>
        <v>0</v>
      </c>
      <c r="H5648" s="133"/>
      <c r="I5648" s="162"/>
      <c r="J5648" s="81"/>
      <c r="K5648" s="144"/>
    </row>
    <row r="5649" spans="1:11" ht="16.5" x14ac:dyDescent="0.3">
      <c r="A5649" s="77">
        <v>43433</v>
      </c>
      <c r="B5649" s="142" t="s">
        <v>3282</v>
      </c>
      <c r="C5649" s="79" t="s">
        <v>3283</v>
      </c>
      <c r="D5649" s="127" t="s">
        <v>31</v>
      </c>
      <c r="E5649" s="126">
        <v>1</v>
      </c>
      <c r="F5649" s="143">
        <v>529199.44999999995</v>
      </c>
      <c r="G5649" s="80">
        <f t="shared" si="75"/>
        <v>529199.44999999995</v>
      </c>
      <c r="H5649" s="133">
        <f>G5649</f>
        <v>529199.44999999995</v>
      </c>
      <c r="I5649" s="162" t="s">
        <v>309</v>
      </c>
      <c r="J5649" s="81"/>
      <c r="K5649" s="144"/>
    </row>
    <row r="5650" spans="1:11" ht="16.5" x14ac:dyDescent="0.3">
      <c r="A5650" s="77"/>
      <c r="B5650" s="142"/>
      <c r="C5650" s="79"/>
      <c r="D5650" s="127"/>
      <c r="E5650" s="126"/>
      <c r="F5650" s="143"/>
      <c r="G5650" s="80">
        <f t="shared" si="75"/>
        <v>0</v>
      </c>
      <c r="H5650" s="133"/>
      <c r="I5650" s="162"/>
      <c r="J5650" s="81"/>
      <c r="K5650" s="144"/>
    </row>
    <row r="5651" spans="1:11" ht="16.5" x14ac:dyDescent="0.3">
      <c r="A5651" s="77">
        <v>43433</v>
      </c>
      <c r="B5651" s="142" t="s">
        <v>3284</v>
      </c>
      <c r="C5651" s="79" t="s">
        <v>1226</v>
      </c>
      <c r="D5651" s="127" t="s">
        <v>3035</v>
      </c>
      <c r="E5651" s="126">
        <v>2</v>
      </c>
      <c r="F5651" s="143">
        <v>338000.3</v>
      </c>
      <c r="G5651" s="80">
        <f t="shared" si="75"/>
        <v>676000.6</v>
      </c>
      <c r="H5651" s="133">
        <f>G5651</f>
        <v>676000.6</v>
      </c>
      <c r="I5651" s="162" t="s">
        <v>1215</v>
      </c>
      <c r="J5651" s="81"/>
      <c r="K5651" s="144"/>
    </row>
    <row r="5652" spans="1:11" ht="16.5" x14ac:dyDescent="0.3">
      <c r="A5652" s="77"/>
      <c r="B5652" s="142"/>
      <c r="C5652" s="79"/>
      <c r="D5652" s="127"/>
      <c r="E5652" s="126"/>
      <c r="F5652" s="143"/>
      <c r="G5652" s="80">
        <f t="shared" si="75"/>
        <v>0</v>
      </c>
      <c r="H5652" s="133"/>
      <c r="I5652" s="162"/>
      <c r="J5652" s="81"/>
      <c r="K5652" s="144"/>
    </row>
    <row r="5653" spans="1:11" ht="16.5" x14ac:dyDescent="0.3">
      <c r="A5653" s="77">
        <v>43433</v>
      </c>
      <c r="B5653" s="142" t="s">
        <v>3285</v>
      </c>
      <c r="C5653" s="79" t="s">
        <v>3286</v>
      </c>
      <c r="D5653" s="127" t="s">
        <v>2750</v>
      </c>
      <c r="E5653" s="126">
        <v>1</v>
      </c>
      <c r="F5653" s="143">
        <v>243000.45</v>
      </c>
      <c r="G5653" s="80">
        <f t="shared" si="75"/>
        <v>243000.45</v>
      </c>
      <c r="H5653" s="133"/>
      <c r="I5653" s="162"/>
      <c r="J5653" s="81"/>
      <c r="K5653" s="144"/>
    </row>
    <row r="5654" spans="1:11" ht="16.5" x14ac:dyDescent="0.3">
      <c r="A5654" s="77"/>
      <c r="B5654" s="142"/>
      <c r="C5654" s="79"/>
      <c r="D5654" s="127" t="s">
        <v>2653</v>
      </c>
      <c r="E5654" s="126">
        <v>2</v>
      </c>
      <c r="F5654" s="143">
        <v>243000.45</v>
      </c>
      <c r="G5654" s="80">
        <f t="shared" si="75"/>
        <v>486000.9</v>
      </c>
      <c r="H5654" s="133"/>
      <c r="I5654" s="162"/>
      <c r="J5654" s="81"/>
      <c r="K5654" s="144"/>
    </row>
    <row r="5655" spans="1:11" ht="16.5" x14ac:dyDescent="0.3">
      <c r="A5655" s="77"/>
      <c r="B5655" s="142"/>
      <c r="C5655" s="79"/>
      <c r="D5655" s="127" t="s">
        <v>3287</v>
      </c>
      <c r="E5655" s="126">
        <v>1</v>
      </c>
      <c r="F5655" s="143">
        <v>243000.45</v>
      </c>
      <c r="G5655" s="80">
        <f t="shared" si="75"/>
        <v>243000.45</v>
      </c>
      <c r="H5655" s="133">
        <f>SUM(G5653:G5655)</f>
        <v>972001.8</v>
      </c>
      <c r="I5655" s="162" t="s">
        <v>309</v>
      </c>
      <c r="J5655" s="81"/>
      <c r="K5655" s="144"/>
    </row>
    <row r="5656" spans="1:11" ht="16.5" x14ac:dyDescent="0.3">
      <c r="A5656" s="77"/>
      <c r="B5656" s="142"/>
      <c r="C5656" s="79"/>
      <c r="D5656" s="127"/>
      <c r="E5656" s="126"/>
      <c r="F5656" s="143"/>
      <c r="G5656" s="80">
        <f t="shared" si="75"/>
        <v>0</v>
      </c>
      <c r="H5656" s="133"/>
      <c r="I5656" s="162"/>
      <c r="J5656" s="81"/>
      <c r="K5656" s="144"/>
    </row>
    <row r="5657" spans="1:11" ht="16.5" x14ac:dyDescent="0.3">
      <c r="A5657" s="77">
        <v>43433</v>
      </c>
      <c r="B5657" s="142" t="s">
        <v>3288</v>
      </c>
      <c r="C5657" s="79" t="s">
        <v>3289</v>
      </c>
      <c r="D5657" s="127" t="s">
        <v>1857</v>
      </c>
      <c r="E5657" s="126">
        <v>1</v>
      </c>
      <c r="F5657" s="143">
        <v>693899.91</v>
      </c>
      <c r="G5657" s="80">
        <f t="shared" si="75"/>
        <v>693899.91</v>
      </c>
      <c r="H5657" s="133">
        <f>G5657</f>
        <v>693899.91</v>
      </c>
      <c r="I5657" s="162" t="s">
        <v>309</v>
      </c>
      <c r="J5657" s="81"/>
      <c r="K5657" s="144"/>
    </row>
    <row r="5658" spans="1:11" ht="16.5" x14ac:dyDescent="0.3">
      <c r="A5658" s="77"/>
      <c r="B5658" s="142"/>
      <c r="C5658" s="79"/>
      <c r="D5658" s="127"/>
      <c r="E5658" s="126"/>
      <c r="F5658" s="143"/>
      <c r="G5658" s="80">
        <f t="shared" si="75"/>
        <v>0</v>
      </c>
      <c r="H5658" s="133"/>
      <c r="I5658" s="162"/>
      <c r="J5658" s="81"/>
      <c r="K5658" s="144"/>
    </row>
    <row r="5659" spans="1:11" ht="16.5" x14ac:dyDescent="0.3">
      <c r="A5659" s="83">
        <v>43433</v>
      </c>
      <c r="B5659" s="151" t="s">
        <v>3290</v>
      </c>
      <c r="C5659" s="85" t="s">
        <v>3380</v>
      </c>
      <c r="D5659" s="152" t="s">
        <v>2213</v>
      </c>
      <c r="E5659" s="139">
        <v>3</v>
      </c>
      <c r="F5659" s="153">
        <v>1205000.5</v>
      </c>
      <c r="G5659" s="86">
        <f t="shared" si="75"/>
        <v>3615001.5</v>
      </c>
      <c r="H5659" s="149"/>
      <c r="I5659" s="162"/>
      <c r="J5659" s="81"/>
      <c r="K5659" s="144"/>
    </row>
    <row r="5660" spans="1:11" ht="16.5" x14ac:dyDescent="0.3">
      <c r="A5660" s="83"/>
      <c r="B5660" s="151"/>
      <c r="C5660" s="85"/>
      <c r="D5660" s="152" t="s">
        <v>3291</v>
      </c>
      <c r="E5660" s="139">
        <v>3</v>
      </c>
      <c r="F5660" s="153">
        <v>1405000.3</v>
      </c>
      <c r="G5660" s="86">
        <f t="shared" si="75"/>
        <v>4215000.9000000004</v>
      </c>
      <c r="H5660" s="149"/>
      <c r="I5660" s="162"/>
      <c r="J5660" s="81"/>
      <c r="K5660" s="144"/>
    </row>
    <row r="5661" spans="1:11" ht="16.5" x14ac:dyDescent="0.3">
      <c r="A5661" s="83"/>
      <c r="B5661" s="151"/>
      <c r="C5661" s="85"/>
      <c r="D5661" s="152" t="s">
        <v>3281</v>
      </c>
      <c r="E5661" s="139">
        <v>1</v>
      </c>
      <c r="F5661" s="153">
        <v>1700000.5</v>
      </c>
      <c r="G5661" s="86">
        <f t="shared" si="75"/>
        <v>1700000.5</v>
      </c>
      <c r="H5661" s="149"/>
      <c r="I5661" s="162"/>
      <c r="J5661" s="81"/>
      <c r="K5661" s="144"/>
    </row>
    <row r="5662" spans="1:11" ht="16.5" x14ac:dyDescent="0.3">
      <c r="A5662" s="83"/>
      <c r="B5662" s="151"/>
      <c r="C5662" s="85"/>
      <c r="D5662" s="152" t="s">
        <v>3292</v>
      </c>
      <c r="E5662" s="139">
        <v>1</v>
      </c>
      <c r="F5662" s="153">
        <v>3493000.5</v>
      </c>
      <c r="G5662" s="86">
        <f t="shared" si="75"/>
        <v>3493000.5</v>
      </c>
      <c r="H5662" s="149">
        <f>SUM(G5659:G5662)</f>
        <v>13023003.4</v>
      </c>
      <c r="I5662" s="162" t="s">
        <v>1756</v>
      </c>
      <c r="J5662" s="81"/>
      <c r="K5662" s="144"/>
    </row>
    <row r="5663" spans="1:11" ht="16.5" x14ac:dyDescent="0.3">
      <c r="A5663" s="77"/>
      <c r="B5663" s="142"/>
      <c r="C5663" s="79"/>
      <c r="D5663" s="127"/>
      <c r="E5663" s="126"/>
      <c r="F5663" s="143"/>
      <c r="G5663" s="80">
        <f t="shared" si="75"/>
        <v>0</v>
      </c>
      <c r="H5663" s="133"/>
      <c r="I5663" s="162"/>
      <c r="J5663" s="81"/>
      <c r="K5663" s="144"/>
    </row>
    <row r="5664" spans="1:11" ht="16.5" x14ac:dyDescent="0.3">
      <c r="A5664" s="77">
        <v>43433</v>
      </c>
      <c r="B5664" s="142" t="s">
        <v>3293</v>
      </c>
      <c r="C5664" s="79" t="s">
        <v>2140</v>
      </c>
      <c r="D5664" s="127" t="s">
        <v>1915</v>
      </c>
      <c r="E5664" s="126">
        <v>1</v>
      </c>
      <c r="F5664" s="143">
        <v>153674.73000000001</v>
      </c>
      <c r="G5664" s="80">
        <f t="shared" si="75"/>
        <v>153674.73000000001</v>
      </c>
      <c r="H5664" s="133">
        <f>G5664</f>
        <v>153674.73000000001</v>
      </c>
      <c r="I5664" s="162" t="s">
        <v>2524</v>
      </c>
      <c r="J5664" s="81"/>
      <c r="K5664" s="144"/>
    </row>
    <row r="5665" spans="1:11" ht="16.5" x14ac:dyDescent="0.3">
      <c r="A5665" s="77"/>
      <c r="B5665" s="142"/>
      <c r="C5665" s="79"/>
      <c r="D5665" s="127"/>
      <c r="E5665" s="126"/>
      <c r="F5665" s="143"/>
      <c r="G5665" s="80">
        <f t="shared" si="75"/>
        <v>0</v>
      </c>
      <c r="H5665" s="133"/>
      <c r="I5665" s="162"/>
      <c r="J5665" s="81"/>
      <c r="K5665" s="144"/>
    </row>
    <row r="5666" spans="1:11" ht="16.5" x14ac:dyDescent="0.3">
      <c r="A5666" s="77">
        <v>43433</v>
      </c>
      <c r="B5666" s="142" t="s">
        <v>3294</v>
      </c>
      <c r="C5666" s="79" t="s">
        <v>1154</v>
      </c>
      <c r="D5666" s="127" t="s">
        <v>19</v>
      </c>
      <c r="E5666" s="126">
        <v>1</v>
      </c>
      <c r="F5666" s="143">
        <v>514800</v>
      </c>
      <c r="G5666" s="80">
        <f t="shared" si="75"/>
        <v>514800</v>
      </c>
      <c r="H5666" s="133">
        <f>G5666</f>
        <v>514800</v>
      </c>
      <c r="I5666" s="162" t="s">
        <v>2545</v>
      </c>
      <c r="J5666" s="81"/>
      <c r="K5666" s="144"/>
    </row>
    <row r="5667" spans="1:11" ht="16.5" x14ac:dyDescent="0.3">
      <c r="A5667" s="77"/>
      <c r="B5667" s="142"/>
      <c r="C5667" s="79"/>
      <c r="D5667" s="127"/>
      <c r="E5667" s="126"/>
      <c r="F5667" s="143"/>
      <c r="G5667" s="80">
        <f t="shared" si="75"/>
        <v>0</v>
      </c>
      <c r="H5667" s="133"/>
      <c r="I5667" s="162"/>
      <c r="J5667" s="81"/>
      <c r="K5667" s="144"/>
    </row>
    <row r="5668" spans="1:11" ht="16.5" x14ac:dyDescent="0.3">
      <c r="A5668" s="77">
        <v>43433</v>
      </c>
      <c r="B5668" s="142" t="s">
        <v>3295</v>
      </c>
      <c r="C5668" s="79" t="s">
        <v>2640</v>
      </c>
      <c r="D5668" s="127" t="s">
        <v>1094</v>
      </c>
      <c r="E5668" s="126">
        <v>5</v>
      </c>
      <c r="F5668" s="143">
        <v>215000.5</v>
      </c>
      <c r="G5668" s="80">
        <f t="shared" si="75"/>
        <v>1075002.5</v>
      </c>
      <c r="H5668" s="133"/>
      <c r="I5668" s="162"/>
      <c r="J5668" s="81"/>
      <c r="K5668" s="144"/>
    </row>
    <row r="5669" spans="1:11" ht="16.5" x14ac:dyDescent="0.3">
      <c r="A5669" s="77"/>
      <c r="B5669" s="142"/>
      <c r="C5669" s="79"/>
      <c r="D5669" s="127" t="s">
        <v>3296</v>
      </c>
      <c r="E5669" s="126">
        <v>1</v>
      </c>
      <c r="F5669" s="143">
        <v>284049.81</v>
      </c>
      <c r="G5669" s="80">
        <f t="shared" si="75"/>
        <v>284049.81</v>
      </c>
      <c r="H5669" s="133"/>
      <c r="I5669" s="162"/>
      <c r="J5669" s="81"/>
      <c r="K5669" s="144"/>
    </row>
    <row r="5670" spans="1:11" ht="16.5" x14ac:dyDescent="0.3">
      <c r="A5670" s="77"/>
      <c r="B5670" s="142"/>
      <c r="C5670" s="79"/>
      <c r="D5670" s="127" t="s">
        <v>2593</v>
      </c>
      <c r="E5670" s="126">
        <v>1</v>
      </c>
      <c r="F5670" s="143">
        <v>256500.47500000001</v>
      </c>
      <c r="G5670" s="80">
        <f t="shared" si="75"/>
        <v>256500.47500000001</v>
      </c>
      <c r="H5670" s="133"/>
      <c r="I5670" s="162"/>
      <c r="J5670" s="81"/>
      <c r="K5670" s="144"/>
    </row>
    <row r="5671" spans="1:11" ht="16.5" x14ac:dyDescent="0.3">
      <c r="A5671" s="77"/>
      <c r="B5671" s="142"/>
      <c r="C5671" s="79"/>
      <c r="D5671" s="127" t="s">
        <v>2482</v>
      </c>
      <c r="E5671" s="126">
        <v>2</v>
      </c>
      <c r="F5671" s="143">
        <v>215650.38</v>
      </c>
      <c r="G5671" s="80">
        <f t="shared" si="75"/>
        <v>431300.76</v>
      </c>
      <c r="H5671" s="133"/>
      <c r="I5671" s="162"/>
      <c r="J5671" s="81"/>
      <c r="K5671" s="144"/>
    </row>
    <row r="5672" spans="1:11" ht="16.5" x14ac:dyDescent="0.3">
      <c r="A5672" s="77"/>
      <c r="B5672" s="142"/>
      <c r="C5672" s="79"/>
      <c r="D5672" s="127" t="s">
        <v>1938</v>
      </c>
      <c r="E5672" s="126">
        <v>1</v>
      </c>
      <c r="F5672" s="143">
        <v>171000.5</v>
      </c>
      <c r="G5672" s="80">
        <f t="shared" si="75"/>
        <v>171000.5</v>
      </c>
      <c r="H5672" s="133">
        <f>SUM(G5668:G5672)</f>
        <v>2217854.0449999999</v>
      </c>
      <c r="I5672" s="162" t="s">
        <v>1756</v>
      </c>
      <c r="J5672" s="81"/>
      <c r="K5672" s="144"/>
    </row>
    <row r="5673" spans="1:11" ht="16.5" x14ac:dyDescent="0.3">
      <c r="A5673" s="77"/>
      <c r="B5673" s="142"/>
      <c r="C5673" s="79"/>
      <c r="D5673" s="127"/>
      <c r="E5673" s="126"/>
      <c r="F5673" s="143"/>
      <c r="G5673" s="80">
        <f t="shared" si="75"/>
        <v>0</v>
      </c>
      <c r="H5673" s="133"/>
      <c r="I5673" s="162"/>
      <c r="J5673" s="81"/>
      <c r="K5673" s="144"/>
    </row>
    <row r="5674" spans="1:11" ht="16.5" x14ac:dyDescent="0.3">
      <c r="A5674" s="77">
        <v>43433</v>
      </c>
      <c r="B5674" s="142" t="s">
        <v>3297</v>
      </c>
      <c r="C5674" s="79" t="s">
        <v>325</v>
      </c>
      <c r="D5674" s="127" t="s">
        <v>1854</v>
      </c>
      <c r="E5674" s="126">
        <v>1</v>
      </c>
      <c r="F5674" s="143">
        <v>240525.55</v>
      </c>
      <c r="G5674" s="80">
        <f t="shared" si="75"/>
        <v>240525.55</v>
      </c>
      <c r="H5674" s="133">
        <f>G5674</f>
        <v>240525.55</v>
      </c>
      <c r="I5674" s="162" t="s">
        <v>2524</v>
      </c>
      <c r="J5674" s="81"/>
      <c r="K5674" s="144"/>
    </row>
    <row r="5675" spans="1:11" ht="16.5" x14ac:dyDescent="0.3">
      <c r="A5675" s="77"/>
      <c r="B5675" s="142"/>
      <c r="C5675" s="79"/>
      <c r="D5675" s="127"/>
      <c r="E5675" s="126"/>
      <c r="F5675" s="143"/>
      <c r="G5675" s="80">
        <f t="shared" ref="G5675:G5738" si="76">E5675*F5675</f>
        <v>0</v>
      </c>
      <c r="H5675" s="133"/>
      <c r="I5675" s="162" t="s">
        <v>1173</v>
      </c>
      <c r="J5675" s="81"/>
      <c r="K5675" s="144"/>
    </row>
    <row r="5676" spans="1:11" ht="16.5" x14ac:dyDescent="0.3">
      <c r="A5676" s="77">
        <v>43434</v>
      </c>
      <c r="B5676" s="142" t="s">
        <v>3300</v>
      </c>
      <c r="C5676" s="79" t="s">
        <v>3298</v>
      </c>
      <c r="D5676" s="127" t="s">
        <v>887</v>
      </c>
      <c r="E5676" s="126">
        <v>1</v>
      </c>
      <c r="F5676" s="143">
        <v>230000.1</v>
      </c>
      <c r="G5676" s="80">
        <f t="shared" si="76"/>
        <v>230000.1</v>
      </c>
      <c r="H5676" s="133">
        <f>G5676</f>
        <v>230000.1</v>
      </c>
      <c r="I5676" s="162" t="s">
        <v>2524</v>
      </c>
      <c r="J5676" s="81"/>
      <c r="K5676" s="144"/>
    </row>
    <row r="5677" spans="1:11" ht="16.5" x14ac:dyDescent="0.3">
      <c r="A5677" s="77"/>
      <c r="B5677" s="142"/>
      <c r="C5677" s="79"/>
      <c r="D5677" s="127"/>
      <c r="E5677" s="126"/>
      <c r="F5677" s="143"/>
      <c r="G5677" s="80">
        <f t="shared" si="76"/>
        <v>0</v>
      </c>
      <c r="H5677" s="133"/>
      <c r="I5677" s="162" t="s">
        <v>1173</v>
      </c>
      <c r="J5677" s="81"/>
      <c r="K5677" s="144"/>
    </row>
    <row r="5678" spans="1:11" ht="16.5" x14ac:dyDescent="0.3">
      <c r="A5678" s="77">
        <v>43434</v>
      </c>
      <c r="B5678" s="142" t="s">
        <v>3299</v>
      </c>
      <c r="C5678" s="79" t="s">
        <v>985</v>
      </c>
      <c r="D5678" s="127" t="s">
        <v>1851</v>
      </c>
      <c r="E5678" s="126">
        <v>24</v>
      </c>
      <c r="F5678" s="143">
        <v>70416.5</v>
      </c>
      <c r="G5678" s="80">
        <f t="shared" si="76"/>
        <v>1689996</v>
      </c>
      <c r="H5678" s="133"/>
      <c r="I5678" s="162"/>
      <c r="J5678" s="81"/>
      <c r="K5678" s="144"/>
    </row>
    <row r="5679" spans="1:11" ht="16.5" x14ac:dyDescent="0.3">
      <c r="A5679" s="77"/>
      <c r="B5679" s="142"/>
      <c r="C5679" s="79"/>
      <c r="D5679" s="127" t="s">
        <v>1966</v>
      </c>
      <c r="E5679" s="126">
        <v>24</v>
      </c>
      <c r="F5679" s="143">
        <v>70416.5</v>
      </c>
      <c r="G5679" s="80">
        <f t="shared" si="76"/>
        <v>1689996</v>
      </c>
      <c r="H5679" s="133"/>
      <c r="I5679" s="162"/>
      <c r="J5679" s="81"/>
      <c r="K5679" s="144"/>
    </row>
    <row r="5680" spans="1:11" ht="16.5" x14ac:dyDescent="0.3">
      <c r="A5680" s="77"/>
      <c r="B5680" s="142"/>
      <c r="C5680" s="79"/>
      <c r="D5680" s="127" t="s">
        <v>1930</v>
      </c>
      <c r="E5680" s="126">
        <v>48</v>
      </c>
      <c r="F5680" s="143">
        <v>70416.5</v>
      </c>
      <c r="G5680" s="80">
        <f t="shared" si="76"/>
        <v>3379992</v>
      </c>
      <c r="H5680" s="133"/>
      <c r="I5680" s="162"/>
      <c r="J5680" s="81"/>
      <c r="K5680" s="144"/>
    </row>
    <row r="5681" spans="1:11" ht="16.5" x14ac:dyDescent="0.3">
      <c r="A5681" s="77"/>
      <c r="B5681" s="142"/>
      <c r="C5681" s="79"/>
      <c r="D5681" s="127" t="s">
        <v>1635</v>
      </c>
      <c r="E5681" s="126">
        <v>12</v>
      </c>
      <c r="F5681" s="143">
        <v>140834.1</v>
      </c>
      <c r="G5681" s="80">
        <f t="shared" si="76"/>
        <v>1690009.2000000002</v>
      </c>
      <c r="H5681" s="133"/>
      <c r="I5681" s="162"/>
      <c r="J5681" s="81"/>
      <c r="K5681" s="144"/>
    </row>
    <row r="5682" spans="1:11" ht="16.5" x14ac:dyDescent="0.3">
      <c r="A5682" s="77"/>
      <c r="B5682" s="142"/>
      <c r="C5682" s="79"/>
      <c r="D5682" s="127" t="s">
        <v>1915</v>
      </c>
      <c r="E5682" s="126">
        <v>24</v>
      </c>
      <c r="F5682" s="143">
        <v>140834.1</v>
      </c>
      <c r="G5682" s="80">
        <f t="shared" si="76"/>
        <v>3380018.4000000004</v>
      </c>
      <c r="H5682" s="133"/>
      <c r="I5682" s="162"/>
      <c r="J5682" s="81"/>
      <c r="K5682" s="144"/>
    </row>
    <row r="5683" spans="1:11" ht="16.5" x14ac:dyDescent="0.3">
      <c r="A5683" s="77"/>
      <c r="B5683" s="142"/>
      <c r="C5683" s="79"/>
      <c r="D5683" s="127" t="s">
        <v>1675</v>
      </c>
      <c r="E5683" s="126">
        <v>120</v>
      </c>
      <c r="F5683" s="143">
        <v>41666.9</v>
      </c>
      <c r="G5683" s="80">
        <f t="shared" si="76"/>
        <v>5000028</v>
      </c>
      <c r="H5683" s="133">
        <f>SUM(G5678:G5683)</f>
        <v>16830039.600000001</v>
      </c>
      <c r="I5683" s="162" t="s">
        <v>2545</v>
      </c>
      <c r="J5683" s="81"/>
      <c r="K5683" s="144"/>
    </row>
    <row r="5684" spans="1:11" ht="16.5" x14ac:dyDescent="0.3">
      <c r="A5684" s="77"/>
      <c r="B5684" s="142"/>
      <c r="C5684" s="79"/>
      <c r="D5684" s="127"/>
      <c r="E5684" s="126"/>
      <c r="F5684" s="143"/>
      <c r="G5684" s="80">
        <f t="shared" si="76"/>
        <v>0</v>
      </c>
      <c r="H5684" s="133"/>
      <c r="I5684" s="162"/>
      <c r="J5684" s="81"/>
      <c r="K5684" s="144"/>
    </row>
    <row r="5685" spans="1:11" ht="16.5" x14ac:dyDescent="0.3">
      <c r="A5685" s="77">
        <v>43434</v>
      </c>
      <c r="B5685" s="142" t="s">
        <v>3301</v>
      </c>
      <c r="C5685" s="79" t="s">
        <v>2544</v>
      </c>
      <c r="D5685" s="127" t="s">
        <v>1094</v>
      </c>
      <c r="E5685" s="126">
        <v>2</v>
      </c>
      <c r="F5685" s="143">
        <v>215000.5</v>
      </c>
      <c r="G5685" s="80">
        <f t="shared" si="76"/>
        <v>430001</v>
      </c>
      <c r="H5685" s="133">
        <f>G5685</f>
        <v>430001</v>
      </c>
      <c r="I5685" s="162" t="s">
        <v>1756</v>
      </c>
      <c r="J5685" s="81"/>
      <c r="K5685" s="144"/>
    </row>
    <row r="5686" spans="1:11" ht="16.5" x14ac:dyDescent="0.3">
      <c r="A5686" s="77"/>
      <c r="B5686" s="142"/>
      <c r="C5686" s="79"/>
      <c r="D5686" s="127"/>
      <c r="E5686" s="126"/>
      <c r="F5686" s="143"/>
      <c r="G5686" s="80">
        <f t="shared" si="76"/>
        <v>0</v>
      </c>
      <c r="H5686" s="133"/>
      <c r="I5686" s="162"/>
      <c r="J5686" s="81"/>
      <c r="K5686" s="144"/>
    </row>
    <row r="5687" spans="1:11" ht="16.5" x14ac:dyDescent="0.3">
      <c r="A5687" s="77">
        <v>43434</v>
      </c>
      <c r="B5687" s="142" t="s">
        <v>3302</v>
      </c>
      <c r="C5687" s="79" t="s">
        <v>1524</v>
      </c>
      <c r="D5687" s="127" t="s">
        <v>19</v>
      </c>
      <c r="E5687" s="126">
        <v>1</v>
      </c>
      <c r="F5687" s="143">
        <v>543400</v>
      </c>
      <c r="G5687" s="80">
        <f t="shared" si="76"/>
        <v>543400</v>
      </c>
      <c r="H5687" s="133">
        <f>G5687</f>
        <v>543400</v>
      </c>
      <c r="I5687" s="162" t="s">
        <v>309</v>
      </c>
      <c r="J5687" s="81"/>
      <c r="K5687" s="144"/>
    </row>
    <row r="5688" spans="1:11" ht="16.5" x14ac:dyDescent="0.3">
      <c r="A5688" s="77"/>
      <c r="B5688" s="142"/>
      <c r="C5688" s="79"/>
      <c r="D5688" s="127"/>
      <c r="E5688" s="126"/>
      <c r="F5688" s="143"/>
      <c r="G5688" s="80">
        <f t="shared" si="76"/>
        <v>0</v>
      </c>
      <c r="H5688" s="133"/>
      <c r="I5688" s="162"/>
      <c r="J5688" s="81"/>
      <c r="K5688" s="144"/>
    </row>
    <row r="5689" spans="1:11" ht="16.5" x14ac:dyDescent="0.3">
      <c r="A5689" s="77">
        <v>43434</v>
      </c>
      <c r="B5689" s="142" t="s">
        <v>3303</v>
      </c>
      <c r="C5689" s="79" t="s">
        <v>3304</v>
      </c>
      <c r="D5689" s="127" t="s">
        <v>391</v>
      </c>
      <c r="E5689" s="126">
        <v>1</v>
      </c>
      <c r="F5689" s="143">
        <v>562500.18000000005</v>
      </c>
      <c r="G5689" s="80">
        <f t="shared" si="76"/>
        <v>562500.18000000005</v>
      </c>
      <c r="H5689" s="133">
        <f>G5689</f>
        <v>562500.18000000005</v>
      </c>
      <c r="I5689" s="162" t="s">
        <v>309</v>
      </c>
      <c r="J5689" s="81"/>
      <c r="K5689" s="144"/>
    </row>
    <row r="5690" spans="1:11" ht="16.5" x14ac:dyDescent="0.3">
      <c r="A5690" s="77"/>
      <c r="B5690" s="142"/>
      <c r="C5690" s="79"/>
      <c r="D5690" s="127"/>
      <c r="E5690" s="126"/>
      <c r="F5690" s="143"/>
      <c r="G5690" s="80">
        <f t="shared" si="76"/>
        <v>0</v>
      </c>
      <c r="H5690" s="133"/>
      <c r="I5690" s="162"/>
      <c r="J5690" s="81"/>
      <c r="K5690" s="144"/>
    </row>
    <row r="5691" spans="1:11" ht="16.5" x14ac:dyDescent="0.3">
      <c r="A5691" s="77">
        <v>43434</v>
      </c>
      <c r="B5691" s="142" t="s">
        <v>3305</v>
      </c>
      <c r="C5691" s="79" t="s">
        <v>2640</v>
      </c>
      <c r="D5691" s="127" t="s">
        <v>887</v>
      </c>
      <c r="E5691" s="126">
        <v>1</v>
      </c>
      <c r="F5691" s="143">
        <v>230000.1</v>
      </c>
      <c r="G5691" s="80">
        <f t="shared" si="76"/>
        <v>230000.1</v>
      </c>
      <c r="H5691" s="133">
        <f>G5691</f>
        <v>230000.1</v>
      </c>
      <c r="I5691" s="162" t="s">
        <v>1756</v>
      </c>
      <c r="J5691" s="81"/>
      <c r="K5691" s="144"/>
    </row>
    <row r="5692" spans="1:11" ht="16.5" x14ac:dyDescent="0.3">
      <c r="A5692" s="77"/>
      <c r="B5692" s="142"/>
      <c r="C5692" s="79"/>
      <c r="D5692" s="127"/>
      <c r="E5692" s="126"/>
      <c r="F5692" s="143"/>
      <c r="G5692" s="80">
        <f t="shared" si="76"/>
        <v>0</v>
      </c>
      <c r="H5692" s="133"/>
      <c r="I5692" s="162"/>
      <c r="J5692" s="81"/>
      <c r="K5692" s="144"/>
    </row>
    <row r="5693" spans="1:11" ht="16.5" x14ac:dyDescent="0.3">
      <c r="A5693" s="77">
        <v>43434</v>
      </c>
      <c r="B5693" s="142" t="s">
        <v>3306</v>
      </c>
      <c r="C5693" s="79" t="s">
        <v>1756</v>
      </c>
      <c r="D5693" s="127" t="s">
        <v>1549</v>
      </c>
      <c r="E5693" s="126">
        <v>2</v>
      </c>
      <c r="F5693" s="143">
        <v>165000</v>
      </c>
      <c r="G5693" s="80">
        <f t="shared" si="76"/>
        <v>330000</v>
      </c>
      <c r="H5693" s="133">
        <f>G5693</f>
        <v>330000</v>
      </c>
      <c r="I5693" s="162" t="s">
        <v>1756</v>
      </c>
      <c r="J5693" s="81"/>
      <c r="K5693" s="144"/>
    </row>
    <row r="5694" spans="1:11" ht="16.5" x14ac:dyDescent="0.3">
      <c r="A5694" s="77"/>
      <c r="B5694" s="142"/>
      <c r="C5694" s="79"/>
      <c r="D5694" s="127"/>
      <c r="E5694" s="126"/>
      <c r="F5694" s="143"/>
      <c r="G5694" s="80">
        <f t="shared" si="76"/>
        <v>0</v>
      </c>
      <c r="H5694" s="133"/>
      <c r="I5694" s="162"/>
      <c r="J5694" s="81"/>
      <c r="K5694" s="144"/>
    </row>
    <row r="5695" spans="1:11" ht="16.5" x14ac:dyDescent="0.3">
      <c r="A5695" s="77">
        <v>43434</v>
      </c>
      <c r="B5695" s="142" t="s">
        <v>3307</v>
      </c>
      <c r="C5695" s="79" t="s">
        <v>503</v>
      </c>
      <c r="D5695" s="127" t="s">
        <v>13</v>
      </c>
      <c r="E5695" s="126">
        <v>2</v>
      </c>
      <c r="F5695" s="143">
        <v>821700</v>
      </c>
      <c r="G5695" s="80">
        <f t="shared" si="76"/>
        <v>1643400</v>
      </c>
      <c r="H5695" s="133"/>
      <c r="I5695" s="162"/>
      <c r="J5695" s="81"/>
      <c r="K5695" s="144"/>
    </row>
    <row r="5696" spans="1:11" ht="16.5" x14ac:dyDescent="0.3">
      <c r="A5696" s="77"/>
      <c r="B5696" s="142"/>
      <c r="C5696" s="79"/>
      <c r="D5696" s="127" t="s">
        <v>19</v>
      </c>
      <c r="E5696" s="126">
        <v>2</v>
      </c>
      <c r="F5696" s="143">
        <v>514800</v>
      </c>
      <c r="G5696" s="80">
        <f t="shared" si="76"/>
        <v>1029600</v>
      </c>
      <c r="H5696" s="133"/>
      <c r="I5696" s="162"/>
      <c r="J5696" s="81"/>
      <c r="K5696" s="144"/>
    </row>
    <row r="5697" spans="1:11" ht="16.5" x14ac:dyDescent="0.3">
      <c r="A5697" s="77"/>
      <c r="B5697" s="142"/>
      <c r="C5697" s="79"/>
      <c r="D5697" s="127" t="s">
        <v>1094</v>
      </c>
      <c r="E5697" s="126">
        <v>3</v>
      </c>
      <c r="F5697" s="143">
        <v>215000.5</v>
      </c>
      <c r="G5697" s="80">
        <f t="shared" si="76"/>
        <v>645001.5</v>
      </c>
      <c r="H5697" s="133"/>
      <c r="I5697" s="162"/>
      <c r="J5697" s="81"/>
      <c r="K5697" s="144"/>
    </row>
    <row r="5698" spans="1:11" ht="16.5" x14ac:dyDescent="0.3">
      <c r="A5698" s="77"/>
      <c r="B5698" s="142"/>
      <c r="C5698" s="79"/>
      <c r="D5698" s="127" t="s">
        <v>28</v>
      </c>
      <c r="E5698" s="126">
        <v>2</v>
      </c>
      <c r="F5698" s="143">
        <v>544500</v>
      </c>
      <c r="G5698" s="80">
        <f t="shared" si="76"/>
        <v>1089000</v>
      </c>
      <c r="H5698" s="133">
        <f>SUM(G5695:G5698)</f>
        <v>4407001.5</v>
      </c>
      <c r="I5698" s="162" t="s">
        <v>312</v>
      </c>
      <c r="J5698" s="81"/>
      <c r="K5698" s="144"/>
    </row>
    <row r="5699" spans="1:11" ht="16.5" x14ac:dyDescent="0.3">
      <c r="A5699" s="77"/>
      <c r="B5699" s="142"/>
      <c r="C5699" s="79"/>
      <c r="D5699" s="127"/>
      <c r="E5699" s="126"/>
      <c r="F5699" s="143"/>
      <c r="G5699" s="80">
        <f t="shared" si="76"/>
        <v>0</v>
      </c>
      <c r="H5699" s="133"/>
      <c r="I5699" s="162"/>
      <c r="J5699" s="81"/>
      <c r="K5699" s="144"/>
    </row>
    <row r="5700" spans="1:11" ht="16.5" x14ac:dyDescent="0.3">
      <c r="A5700" s="77">
        <v>43434</v>
      </c>
      <c r="B5700" s="142" t="s">
        <v>3308</v>
      </c>
      <c r="C5700" s="79" t="s">
        <v>1893</v>
      </c>
      <c r="D5700" s="127" t="s">
        <v>887</v>
      </c>
      <c r="E5700" s="126">
        <v>24</v>
      </c>
      <c r="F5700" s="143">
        <v>230000.1</v>
      </c>
      <c r="G5700" s="80">
        <f t="shared" si="76"/>
        <v>5520002.4000000004</v>
      </c>
      <c r="H5700" s="133"/>
      <c r="I5700" s="162"/>
      <c r="J5700" s="81"/>
      <c r="K5700" s="144"/>
    </row>
    <row r="5701" spans="1:11" ht="16.5" x14ac:dyDescent="0.3">
      <c r="A5701" s="77"/>
      <c r="B5701" s="142"/>
      <c r="C5701" s="79"/>
      <c r="D5701" s="127" t="s">
        <v>1094</v>
      </c>
      <c r="E5701" s="126">
        <v>12</v>
      </c>
      <c r="F5701" s="143">
        <v>215000.5</v>
      </c>
      <c r="G5701" s="80">
        <f t="shared" si="76"/>
        <v>2580006</v>
      </c>
      <c r="H5701" s="133"/>
      <c r="I5701" s="162"/>
      <c r="J5701" s="81"/>
      <c r="K5701" s="144"/>
    </row>
    <row r="5702" spans="1:11" ht="16.5" x14ac:dyDescent="0.3">
      <c r="A5702" s="77"/>
      <c r="B5702" s="142"/>
      <c r="C5702" s="79"/>
      <c r="D5702" s="127" t="s">
        <v>31</v>
      </c>
      <c r="E5702" s="126">
        <v>1</v>
      </c>
      <c r="F5702" s="143">
        <v>558599.52500000002</v>
      </c>
      <c r="G5702" s="80">
        <f t="shared" si="76"/>
        <v>558599.52500000002</v>
      </c>
      <c r="H5702" s="133">
        <f>SUM(G5700:G5702)</f>
        <v>8658607.9250000007</v>
      </c>
      <c r="I5702" s="162" t="s">
        <v>1756</v>
      </c>
      <c r="J5702" s="81"/>
      <c r="K5702" s="144"/>
    </row>
    <row r="5703" spans="1:11" ht="16.5" x14ac:dyDescent="0.3">
      <c r="A5703" s="77"/>
      <c r="B5703" s="142"/>
      <c r="C5703" s="79"/>
      <c r="D5703" s="127"/>
      <c r="E5703" s="126"/>
      <c r="F5703" s="143"/>
      <c r="G5703" s="80">
        <f t="shared" si="76"/>
        <v>0</v>
      </c>
      <c r="H5703" s="133"/>
      <c r="I5703" s="162"/>
      <c r="J5703" s="81"/>
      <c r="K5703" s="144"/>
    </row>
    <row r="5704" spans="1:11" ht="16.5" x14ac:dyDescent="0.3">
      <c r="A5704" s="77">
        <v>43434</v>
      </c>
      <c r="B5704" s="142" t="s">
        <v>3309</v>
      </c>
      <c r="C5704" s="79" t="s">
        <v>1019</v>
      </c>
      <c r="D5704" s="127" t="s">
        <v>2847</v>
      </c>
      <c r="E5704" s="126">
        <v>4</v>
      </c>
      <c r="F5704" s="143">
        <v>243000.45</v>
      </c>
      <c r="G5704" s="80">
        <f t="shared" si="76"/>
        <v>972001.8</v>
      </c>
      <c r="H5704" s="133"/>
      <c r="I5704" s="162"/>
      <c r="J5704" s="81"/>
      <c r="K5704" s="144"/>
    </row>
    <row r="5705" spans="1:11" ht="16.5" x14ac:dyDescent="0.3">
      <c r="A5705" s="77"/>
      <c r="B5705" s="142"/>
      <c r="C5705" s="79"/>
      <c r="D5705" s="127" t="s">
        <v>887</v>
      </c>
      <c r="E5705" s="126">
        <v>4</v>
      </c>
      <c r="F5705" s="143">
        <v>230000.1</v>
      </c>
      <c r="G5705" s="80">
        <f t="shared" si="76"/>
        <v>920000.4</v>
      </c>
      <c r="H5705" s="133">
        <f>SUM(G5704:G5705)</f>
        <v>1892002.2000000002</v>
      </c>
      <c r="I5705" s="162" t="s">
        <v>309</v>
      </c>
      <c r="J5705" s="81"/>
      <c r="K5705" s="144"/>
    </row>
    <row r="5706" spans="1:11" ht="16.5" x14ac:dyDescent="0.3">
      <c r="A5706" s="77"/>
      <c r="B5706" s="142"/>
      <c r="C5706" s="79"/>
      <c r="D5706" s="127"/>
      <c r="E5706" s="126"/>
      <c r="F5706" s="143"/>
      <c r="G5706" s="80">
        <f t="shared" si="76"/>
        <v>0</v>
      </c>
      <c r="H5706" s="133"/>
      <c r="I5706" s="162"/>
      <c r="J5706" s="81"/>
      <c r="K5706" s="144"/>
    </row>
    <row r="5707" spans="1:11" ht="16.5" x14ac:dyDescent="0.3">
      <c r="A5707" s="77">
        <v>43434</v>
      </c>
      <c r="B5707" s="142" t="s">
        <v>3310</v>
      </c>
      <c r="C5707" s="79" t="s">
        <v>829</v>
      </c>
      <c r="D5707" s="127" t="s">
        <v>2760</v>
      </c>
      <c r="E5707" s="126">
        <v>1</v>
      </c>
      <c r="F5707" s="143">
        <v>243000.5</v>
      </c>
      <c r="G5707" s="80">
        <f t="shared" si="76"/>
        <v>243000.5</v>
      </c>
      <c r="H5707" s="133"/>
      <c r="I5707" s="162"/>
      <c r="J5707" s="81"/>
      <c r="K5707" s="144"/>
    </row>
    <row r="5708" spans="1:11" ht="16.5" x14ac:dyDescent="0.3">
      <c r="A5708" s="77"/>
      <c r="B5708" s="142"/>
      <c r="C5708" s="79"/>
      <c r="D5708" s="127" t="s">
        <v>2653</v>
      </c>
      <c r="E5708" s="126">
        <v>1</v>
      </c>
      <c r="F5708" s="143">
        <v>243000.5</v>
      </c>
      <c r="G5708" s="80">
        <f t="shared" si="76"/>
        <v>243000.5</v>
      </c>
      <c r="H5708" s="133"/>
      <c r="I5708" s="162"/>
      <c r="J5708" s="81"/>
      <c r="K5708" s="144"/>
    </row>
    <row r="5709" spans="1:11" ht="16.5" x14ac:dyDescent="0.3">
      <c r="A5709" s="77"/>
      <c r="B5709" s="142"/>
      <c r="C5709" s="79"/>
      <c r="D5709" s="127" t="s">
        <v>2756</v>
      </c>
      <c r="E5709" s="126">
        <v>1</v>
      </c>
      <c r="F5709" s="143">
        <v>243000.5</v>
      </c>
      <c r="G5709" s="80">
        <f t="shared" si="76"/>
        <v>243000.5</v>
      </c>
      <c r="H5709" s="133"/>
      <c r="I5709" s="162"/>
      <c r="J5709" s="81"/>
      <c r="K5709" s="144"/>
    </row>
    <row r="5710" spans="1:11" ht="16.5" x14ac:dyDescent="0.3">
      <c r="A5710" s="77"/>
      <c r="B5710" s="142"/>
      <c r="C5710" s="79"/>
      <c r="D5710" s="127" t="s">
        <v>2772</v>
      </c>
      <c r="E5710" s="126">
        <v>1</v>
      </c>
      <c r="F5710" s="143">
        <v>243000.5</v>
      </c>
      <c r="G5710" s="80">
        <f t="shared" si="76"/>
        <v>243000.5</v>
      </c>
      <c r="H5710" s="133"/>
      <c r="I5710" s="162"/>
      <c r="J5710" s="81"/>
      <c r="K5710" s="144"/>
    </row>
    <row r="5711" spans="1:11" ht="16.5" x14ac:dyDescent="0.3">
      <c r="A5711" s="77"/>
      <c r="B5711" s="142"/>
      <c r="C5711" s="79"/>
      <c r="D5711" s="127" t="s">
        <v>3168</v>
      </c>
      <c r="E5711" s="126">
        <v>1</v>
      </c>
      <c r="F5711" s="143">
        <v>243000.5</v>
      </c>
      <c r="G5711" s="80">
        <f t="shared" si="76"/>
        <v>243000.5</v>
      </c>
      <c r="H5711" s="133">
        <f>SUM(G5707:G5711)</f>
        <v>1215002.5</v>
      </c>
      <c r="I5711" s="162" t="s">
        <v>309</v>
      </c>
      <c r="J5711" s="81"/>
      <c r="K5711" s="144"/>
    </row>
    <row r="5712" spans="1:11" ht="16.5" x14ac:dyDescent="0.3">
      <c r="A5712" s="77"/>
      <c r="B5712" s="142"/>
      <c r="C5712" s="79"/>
      <c r="D5712" s="127"/>
      <c r="E5712" s="126"/>
      <c r="F5712" s="143"/>
      <c r="G5712" s="80">
        <f t="shared" si="76"/>
        <v>0</v>
      </c>
      <c r="H5712" s="133"/>
      <c r="I5712" s="162"/>
      <c r="J5712" s="81"/>
      <c r="K5712" s="144"/>
    </row>
    <row r="5713" spans="1:11" ht="16.5" x14ac:dyDescent="0.3">
      <c r="A5713" s="77">
        <v>43434</v>
      </c>
      <c r="B5713" s="142" t="s">
        <v>3311</v>
      </c>
      <c r="C5713" s="79" t="s">
        <v>2673</v>
      </c>
      <c r="D5713" s="127" t="s">
        <v>2677</v>
      </c>
      <c r="E5713" s="126">
        <v>1</v>
      </c>
      <c r="F5713" s="143">
        <v>283099.90500000003</v>
      </c>
      <c r="G5713" s="80">
        <f t="shared" si="76"/>
        <v>283099.90500000003</v>
      </c>
      <c r="H5713" s="133"/>
      <c r="I5713" s="162"/>
      <c r="J5713" s="81"/>
      <c r="K5713" s="144"/>
    </row>
    <row r="5714" spans="1:11" ht="16.5" x14ac:dyDescent="0.3">
      <c r="A5714" s="77"/>
      <c r="B5714" s="142"/>
      <c r="C5714" s="79"/>
      <c r="D5714" s="127" t="s">
        <v>3312</v>
      </c>
      <c r="E5714" s="126">
        <v>1</v>
      </c>
      <c r="F5714" s="143">
        <v>226100.38</v>
      </c>
      <c r="G5714" s="80">
        <f t="shared" si="76"/>
        <v>226100.38</v>
      </c>
      <c r="H5714" s="133"/>
      <c r="I5714" s="162"/>
      <c r="J5714" s="81"/>
      <c r="K5714" s="144"/>
    </row>
    <row r="5715" spans="1:11" ht="16.5" x14ac:dyDescent="0.3">
      <c r="A5715" s="77"/>
      <c r="B5715" s="142"/>
      <c r="C5715" s="79"/>
      <c r="D5715" s="127" t="s">
        <v>3313</v>
      </c>
      <c r="E5715" s="126">
        <v>2</v>
      </c>
      <c r="F5715" s="143">
        <v>308750.47499999998</v>
      </c>
      <c r="G5715" s="80">
        <f t="shared" si="76"/>
        <v>617500.94999999995</v>
      </c>
      <c r="H5715" s="133"/>
      <c r="I5715" s="162"/>
      <c r="J5715" s="81"/>
      <c r="K5715" s="144"/>
    </row>
    <row r="5716" spans="1:11" ht="16.5" x14ac:dyDescent="0.3">
      <c r="A5716" s="77"/>
      <c r="B5716" s="142"/>
      <c r="C5716" s="79"/>
      <c r="D5716" s="127" t="s">
        <v>3314</v>
      </c>
      <c r="E5716" s="126">
        <v>1</v>
      </c>
      <c r="F5716" s="143">
        <v>289750.28499999997</v>
      </c>
      <c r="G5716" s="80">
        <f t="shared" si="76"/>
        <v>289750.28499999997</v>
      </c>
      <c r="H5716" s="133"/>
      <c r="I5716" s="162"/>
      <c r="J5716" s="81"/>
      <c r="K5716" s="144"/>
    </row>
    <row r="5717" spans="1:11" ht="16.5" x14ac:dyDescent="0.3">
      <c r="A5717" s="77"/>
      <c r="B5717" s="142"/>
      <c r="C5717" s="79"/>
      <c r="D5717" s="127" t="s">
        <v>3315</v>
      </c>
      <c r="E5717" s="126">
        <v>1</v>
      </c>
      <c r="F5717" s="143">
        <v>289750.28499999997</v>
      </c>
      <c r="G5717" s="80">
        <f t="shared" si="76"/>
        <v>289750.28499999997</v>
      </c>
      <c r="H5717" s="133">
        <f>SUM(G5713:G5717)</f>
        <v>1706201.8049999997</v>
      </c>
      <c r="I5717" s="162" t="s">
        <v>309</v>
      </c>
      <c r="J5717" s="81"/>
      <c r="K5717" s="144"/>
    </row>
    <row r="5718" spans="1:11" ht="16.5" x14ac:dyDescent="0.3">
      <c r="A5718" s="77"/>
      <c r="B5718" s="142"/>
      <c r="C5718" s="79"/>
      <c r="D5718" s="127"/>
      <c r="E5718" s="126"/>
      <c r="F5718" s="143"/>
      <c r="G5718" s="80">
        <f t="shared" si="76"/>
        <v>0</v>
      </c>
      <c r="H5718" s="133"/>
      <c r="I5718" s="162"/>
      <c r="J5718" s="81"/>
      <c r="K5718" s="144"/>
    </row>
    <row r="5719" spans="1:11" ht="16.5" x14ac:dyDescent="0.3">
      <c r="A5719" s="77">
        <v>43434</v>
      </c>
      <c r="B5719" s="142" t="s">
        <v>3316</v>
      </c>
      <c r="C5719" s="79" t="s">
        <v>985</v>
      </c>
      <c r="D5719" s="127" t="s">
        <v>2073</v>
      </c>
      <c r="E5719" s="126">
        <v>60</v>
      </c>
      <c r="F5719" s="143">
        <v>222084.5</v>
      </c>
      <c r="G5719" s="80">
        <f t="shared" si="76"/>
        <v>13325070</v>
      </c>
      <c r="H5719" s="133">
        <f>G5719</f>
        <v>13325070</v>
      </c>
      <c r="I5719" s="162" t="s">
        <v>2545</v>
      </c>
      <c r="J5719" s="81"/>
      <c r="K5719" s="144"/>
    </row>
    <row r="5720" spans="1:11" ht="16.5" x14ac:dyDescent="0.3">
      <c r="A5720" s="77"/>
      <c r="B5720" s="142"/>
      <c r="C5720" s="79"/>
      <c r="D5720" s="127"/>
      <c r="E5720" s="126"/>
      <c r="F5720" s="143"/>
      <c r="G5720" s="80">
        <f t="shared" si="76"/>
        <v>0</v>
      </c>
      <c r="H5720" s="133"/>
      <c r="I5720" s="162"/>
      <c r="J5720" s="81"/>
      <c r="K5720" s="144"/>
    </row>
    <row r="5721" spans="1:11" ht="16.5" x14ac:dyDescent="0.3">
      <c r="A5721" s="77">
        <v>43435</v>
      </c>
      <c r="B5721" s="142" t="s">
        <v>3317</v>
      </c>
      <c r="C5721" s="79" t="s">
        <v>2640</v>
      </c>
      <c r="D5721" s="127" t="s">
        <v>3318</v>
      </c>
      <c r="E5721" s="80">
        <v>1</v>
      </c>
      <c r="F5721" s="143">
        <v>223249.62</v>
      </c>
      <c r="G5721" s="80">
        <f t="shared" si="76"/>
        <v>223249.62</v>
      </c>
      <c r="H5721" s="133"/>
      <c r="I5721" s="162"/>
      <c r="J5721" s="81"/>
      <c r="K5721" s="144"/>
    </row>
    <row r="5722" spans="1:11" ht="16.5" x14ac:dyDescent="0.3">
      <c r="A5722" s="77"/>
      <c r="B5722" s="142"/>
      <c r="C5722" s="79"/>
      <c r="D5722" s="127" t="s">
        <v>3319</v>
      </c>
      <c r="E5722" s="80">
        <v>1</v>
      </c>
      <c r="F5722" s="143">
        <v>171000.5</v>
      </c>
      <c r="G5722" s="80">
        <f t="shared" si="76"/>
        <v>171000.5</v>
      </c>
      <c r="H5722" s="133">
        <f>SUM(G5721:G5722)</f>
        <v>394250.12</v>
      </c>
      <c r="I5722" s="162" t="s">
        <v>1756</v>
      </c>
      <c r="J5722" s="81"/>
      <c r="K5722" s="144"/>
    </row>
    <row r="5723" spans="1:11" ht="16.5" x14ac:dyDescent="0.3">
      <c r="A5723" s="77"/>
      <c r="B5723" s="142"/>
      <c r="C5723" s="79"/>
      <c r="D5723" s="127"/>
      <c r="E5723" s="80"/>
      <c r="F5723" s="143"/>
      <c r="G5723" s="80">
        <f t="shared" si="76"/>
        <v>0</v>
      </c>
      <c r="H5723" s="133"/>
      <c r="I5723" s="162"/>
      <c r="J5723" s="81"/>
      <c r="K5723" s="144"/>
    </row>
    <row r="5724" spans="1:11" ht="16.5" x14ac:dyDescent="0.3">
      <c r="A5724" s="77">
        <v>43435</v>
      </c>
      <c r="B5724" s="142" t="s">
        <v>3320</v>
      </c>
      <c r="C5724" s="79" t="s">
        <v>3321</v>
      </c>
      <c r="D5724" s="127" t="s">
        <v>19</v>
      </c>
      <c r="E5724" s="80">
        <v>5</v>
      </c>
      <c r="F5724" s="143">
        <v>514800</v>
      </c>
      <c r="G5724" s="80">
        <f t="shared" si="76"/>
        <v>2574000</v>
      </c>
      <c r="H5724" s="133"/>
      <c r="I5724" s="162"/>
      <c r="J5724" s="81"/>
      <c r="K5724" s="144"/>
    </row>
    <row r="5725" spans="1:11" ht="16.5" x14ac:dyDescent="0.3">
      <c r="A5725" s="77"/>
      <c r="B5725" s="142"/>
      <c r="C5725" s="79"/>
      <c r="D5725" s="127" t="s">
        <v>2756</v>
      </c>
      <c r="E5725" s="80">
        <v>2</v>
      </c>
      <c r="F5725" s="143">
        <v>243000.45</v>
      </c>
      <c r="G5725" s="80">
        <f t="shared" si="76"/>
        <v>486000.9</v>
      </c>
      <c r="H5725" s="133"/>
      <c r="I5725" s="162"/>
      <c r="J5725" s="81"/>
      <c r="K5725" s="144"/>
    </row>
    <row r="5726" spans="1:11" ht="16.5" x14ac:dyDescent="0.3">
      <c r="A5726" s="77"/>
      <c r="B5726" s="142"/>
      <c r="C5726" s="79"/>
      <c r="D5726" s="127" t="s">
        <v>2653</v>
      </c>
      <c r="E5726" s="80">
        <v>2</v>
      </c>
      <c r="F5726" s="143">
        <v>243000.45</v>
      </c>
      <c r="G5726" s="80">
        <f t="shared" si="76"/>
        <v>486000.9</v>
      </c>
      <c r="H5726" s="133"/>
      <c r="I5726" s="162"/>
      <c r="J5726" s="81"/>
      <c r="K5726" s="144"/>
    </row>
    <row r="5727" spans="1:11" ht="16.5" x14ac:dyDescent="0.3">
      <c r="A5727" s="77"/>
      <c r="B5727" s="142"/>
      <c r="C5727" s="79"/>
      <c r="D5727" s="127" t="s">
        <v>3168</v>
      </c>
      <c r="E5727" s="80">
        <v>2</v>
      </c>
      <c r="F5727" s="143">
        <v>243000.45</v>
      </c>
      <c r="G5727" s="80">
        <f t="shared" si="76"/>
        <v>486000.9</v>
      </c>
      <c r="H5727" s="133">
        <f>SUM(G5724:G5727)</f>
        <v>4032002.6999999997</v>
      </c>
      <c r="I5727" s="162" t="s">
        <v>309</v>
      </c>
      <c r="J5727" s="81"/>
      <c r="K5727" s="144"/>
    </row>
    <row r="5728" spans="1:11" ht="16.5" x14ac:dyDescent="0.3">
      <c r="A5728" s="77"/>
      <c r="B5728" s="142"/>
      <c r="C5728" s="79"/>
      <c r="D5728" s="127"/>
      <c r="E5728" s="80"/>
      <c r="F5728" s="143"/>
      <c r="G5728" s="80">
        <f t="shared" si="76"/>
        <v>0</v>
      </c>
      <c r="H5728" s="133"/>
      <c r="I5728" s="162"/>
      <c r="J5728" s="81"/>
      <c r="K5728" s="144"/>
    </row>
    <row r="5729" spans="1:11" ht="16.5" x14ac:dyDescent="0.3">
      <c r="A5729" s="77">
        <v>43435</v>
      </c>
      <c r="B5729" s="142" t="s">
        <v>3322</v>
      </c>
      <c r="C5729" s="79" t="s">
        <v>1077</v>
      </c>
      <c r="D5729" s="127" t="s">
        <v>19</v>
      </c>
      <c r="E5729" s="80">
        <v>4</v>
      </c>
      <c r="F5729" s="143">
        <v>514800</v>
      </c>
      <c r="G5729" s="80">
        <f t="shared" si="76"/>
        <v>2059200</v>
      </c>
      <c r="H5729" s="133"/>
      <c r="I5729" s="162"/>
      <c r="J5729" s="81"/>
      <c r="K5729" s="144"/>
    </row>
    <row r="5730" spans="1:11" ht="16.5" x14ac:dyDescent="0.3">
      <c r="A5730" s="77"/>
      <c r="B5730" s="142"/>
      <c r="C5730" s="79"/>
      <c r="D5730" s="127" t="s">
        <v>31</v>
      </c>
      <c r="E5730" s="80">
        <v>2</v>
      </c>
      <c r="F5730" s="143">
        <v>529199.44999999995</v>
      </c>
      <c r="G5730" s="80">
        <f t="shared" si="76"/>
        <v>1058398.8999999999</v>
      </c>
      <c r="H5730" s="133">
        <f>SUM(G5729:G5730)</f>
        <v>3117598.9</v>
      </c>
      <c r="I5730" s="162" t="s">
        <v>1756</v>
      </c>
      <c r="J5730" s="81"/>
      <c r="K5730" s="144"/>
    </row>
    <row r="5731" spans="1:11" ht="16.5" x14ac:dyDescent="0.3">
      <c r="A5731" s="77"/>
      <c r="B5731" s="142"/>
      <c r="C5731" s="79"/>
      <c r="D5731" s="127"/>
      <c r="E5731" s="80"/>
      <c r="F5731" s="143"/>
      <c r="G5731" s="80">
        <f t="shared" si="76"/>
        <v>0</v>
      </c>
      <c r="H5731" s="133"/>
      <c r="I5731" s="162"/>
      <c r="J5731" s="81"/>
      <c r="K5731" s="144"/>
    </row>
    <row r="5732" spans="1:11" ht="16.5" x14ac:dyDescent="0.3">
      <c r="A5732" s="77">
        <v>43435</v>
      </c>
      <c r="B5732" s="142" t="s">
        <v>3323</v>
      </c>
      <c r="C5732" s="79" t="s">
        <v>53</v>
      </c>
      <c r="D5732" s="127" t="s">
        <v>2494</v>
      </c>
      <c r="E5732" s="80">
        <v>12</v>
      </c>
      <c r="F5732" s="143">
        <v>691000.2</v>
      </c>
      <c r="G5732" s="80">
        <f t="shared" si="76"/>
        <v>8292002.3999999994</v>
      </c>
      <c r="H5732" s="133"/>
      <c r="I5732" s="162"/>
      <c r="J5732" s="81"/>
      <c r="K5732" s="144"/>
    </row>
    <row r="5733" spans="1:11" ht="16.5" x14ac:dyDescent="0.3">
      <c r="A5733" s="77"/>
      <c r="B5733" s="142"/>
      <c r="C5733" s="79"/>
      <c r="D5733" s="127" t="s">
        <v>104</v>
      </c>
      <c r="E5733" s="80">
        <v>12</v>
      </c>
      <c r="F5733" s="143">
        <v>571000.1</v>
      </c>
      <c r="G5733" s="80">
        <f t="shared" si="76"/>
        <v>6852001.1999999993</v>
      </c>
      <c r="H5733" s="133">
        <f>SUM(G5732:G5733)</f>
        <v>15144003.599999998</v>
      </c>
      <c r="I5733" s="162" t="s">
        <v>310</v>
      </c>
      <c r="J5733" s="81"/>
      <c r="K5733" s="144"/>
    </row>
    <row r="5734" spans="1:11" ht="16.5" x14ac:dyDescent="0.3">
      <c r="A5734" s="77"/>
      <c r="B5734" s="142"/>
      <c r="C5734" s="79"/>
      <c r="D5734" s="127"/>
      <c r="E5734" s="80"/>
      <c r="F5734" s="143"/>
      <c r="G5734" s="80">
        <f t="shared" si="76"/>
        <v>0</v>
      </c>
      <c r="H5734" s="133"/>
      <c r="I5734" s="162"/>
      <c r="J5734" s="81"/>
      <c r="K5734" s="144"/>
    </row>
    <row r="5735" spans="1:11" ht="16.5" x14ac:dyDescent="0.3">
      <c r="A5735" s="77">
        <v>43435</v>
      </c>
      <c r="B5735" s="142" t="s">
        <v>3324</v>
      </c>
      <c r="C5735" s="79" t="s">
        <v>75</v>
      </c>
      <c r="D5735" s="127" t="s">
        <v>1094</v>
      </c>
      <c r="E5735" s="80">
        <v>1</v>
      </c>
      <c r="F5735" s="143">
        <v>215000.5</v>
      </c>
      <c r="G5735" s="80">
        <f t="shared" si="76"/>
        <v>215000.5</v>
      </c>
      <c r="H5735" s="133">
        <f>G5735</f>
        <v>215000.5</v>
      </c>
      <c r="I5735" s="162" t="s">
        <v>309</v>
      </c>
      <c r="J5735" s="81"/>
      <c r="K5735" s="144"/>
    </row>
    <row r="5736" spans="1:11" ht="16.5" x14ac:dyDescent="0.3">
      <c r="A5736" s="77"/>
      <c r="B5736" s="142"/>
      <c r="C5736" s="79"/>
      <c r="D5736" s="127"/>
      <c r="E5736" s="80"/>
      <c r="F5736" s="143"/>
      <c r="G5736" s="80">
        <f t="shared" si="76"/>
        <v>0</v>
      </c>
      <c r="H5736" s="133"/>
      <c r="I5736" s="162"/>
      <c r="J5736" s="81"/>
      <c r="K5736" s="144"/>
    </row>
    <row r="5737" spans="1:11" ht="16.5" x14ac:dyDescent="0.3">
      <c r="A5737" s="77">
        <v>43435</v>
      </c>
      <c r="B5737" s="142" t="s">
        <v>3325</v>
      </c>
      <c r="C5737" s="79" t="s">
        <v>3326</v>
      </c>
      <c r="D5737" s="127" t="s">
        <v>887</v>
      </c>
      <c r="E5737" s="80">
        <v>2</v>
      </c>
      <c r="F5737" s="143">
        <v>230000.1</v>
      </c>
      <c r="G5737" s="80">
        <f t="shared" si="76"/>
        <v>460000.2</v>
      </c>
      <c r="H5737" s="133">
        <f>G5737</f>
        <v>460000.2</v>
      </c>
      <c r="I5737" s="162" t="s">
        <v>315</v>
      </c>
      <c r="J5737" s="81"/>
      <c r="K5737" s="144"/>
    </row>
    <row r="5738" spans="1:11" ht="16.5" x14ac:dyDescent="0.3">
      <c r="A5738" s="77"/>
      <c r="B5738" s="142"/>
      <c r="C5738" s="79"/>
      <c r="D5738" s="127"/>
      <c r="E5738" s="80"/>
      <c r="F5738" s="143"/>
      <c r="G5738" s="80">
        <f t="shared" si="76"/>
        <v>0</v>
      </c>
      <c r="H5738" s="133"/>
      <c r="I5738" s="162"/>
      <c r="J5738" s="81"/>
      <c r="K5738" s="144"/>
    </row>
    <row r="5739" spans="1:11" ht="16.5" x14ac:dyDescent="0.3">
      <c r="A5739" s="77">
        <v>43435</v>
      </c>
      <c r="B5739" s="142" t="s">
        <v>3327</v>
      </c>
      <c r="C5739" s="79" t="s">
        <v>3328</v>
      </c>
      <c r="D5739" s="127" t="s">
        <v>1094</v>
      </c>
      <c r="E5739" s="80">
        <v>12</v>
      </c>
      <c r="F5739" s="143">
        <v>215000.5</v>
      </c>
      <c r="G5739" s="80">
        <f t="shared" ref="G5739:G5993" si="77">E5739*F5739</f>
        <v>2580006</v>
      </c>
      <c r="H5739" s="133"/>
      <c r="I5739" s="162"/>
      <c r="J5739" s="81"/>
      <c r="K5739" s="144"/>
    </row>
    <row r="5740" spans="1:11" ht="16.5" x14ac:dyDescent="0.3">
      <c r="A5740" s="77"/>
      <c r="B5740" s="142"/>
      <c r="C5740" s="79"/>
      <c r="D5740" s="127" t="s">
        <v>887</v>
      </c>
      <c r="E5740" s="80">
        <v>12</v>
      </c>
      <c r="F5740" s="143">
        <v>230000.1</v>
      </c>
      <c r="G5740" s="80">
        <f t="shared" si="77"/>
        <v>2760001.2</v>
      </c>
      <c r="H5740" s="133">
        <f>SUM(G5739:G5740)</f>
        <v>5340007.2</v>
      </c>
      <c r="I5740" s="162" t="s">
        <v>1756</v>
      </c>
      <c r="J5740" s="81"/>
      <c r="K5740" s="144"/>
    </row>
    <row r="5741" spans="1:11" ht="16.5" x14ac:dyDescent="0.3">
      <c r="A5741" s="77"/>
      <c r="B5741" s="142"/>
      <c r="C5741" s="79"/>
      <c r="D5741" s="127"/>
      <c r="E5741" s="80"/>
      <c r="F5741" s="143"/>
      <c r="G5741" s="80">
        <f t="shared" si="77"/>
        <v>0</v>
      </c>
      <c r="H5741" s="133"/>
      <c r="I5741" s="162"/>
      <c r="J5741" s="81"/>
      <c r="K5741" s="144"/>
    </row>
    <row r="5742" spans="1:11" ht="16.5" x14ac:dyDescent="0.3">
      <c r="A5742" s="77">
        <v>43435</v>
      </c>
      <c r="B5742" s="142" t="s">
        <v>3329</v>
      </c>
      <c r="C5742" s="79" t="s">
        <v>48</v>
      </c>
      <c r="D5742" s="127" t="s">
        <v>2494</v>
      </c>
      <c r="E5742" s="80">
        <v>4</v>
      </c>
      <c r="F5742" s="143">
        <v>621900.18000000005</v>
      </c>
      <c r="G5742" s="80">
        <f t="shared" si="77"/>
        <v>2487600.7200000002</v>
      </c>
      <c r="H5742" s="133">
        <f>G5742</f>
        <v>2487600.7200000002</v>
      </c>
      <c r="I5742" s="162" t="s">
        <v>1756</v>
      </c>
      <c r="J5742" s="81"/>
      <c r="K5742" s="144"/>
    </row>
    <row r="5743" spans="1:11" ht="16.5" x14ac:dyDescent="0.3">
      <c r="A5743" s="77"/>
      <c r="B5743" s="142"/>
      <c r="C5743" s="79"/>
      <c r="D5743" s="127"/>
      <c r="E5743" s="80"/>
      <c r="F5743" s="143"/>
      <c r="G5743" s="80">
        <f t="shared" si="77"/>
        <v>0</v>
      </c>
      <c r="H5743" s="133"/>
      <c r="I5743" s="162"/>
      <c r="J5743" s="81"/>
      <c r="K5743" s="144"/>
    </row>
    <row r="5744" spans="1:11" ht="16.5" x14ac:dyDescent="0.3">
      <c r="A5744" s="77">
        <v>43435</v>
      </c>
      <c r="B5744" s="142" t="s">
        <v>3330</v>
      </c>
      <c r="C5744" s="79" t="s">
        <v>1360</v>
      </c>
      <c r="D5744" s="127" t="s">
        <v>887</v>
      </c>
      <c r="E5744" s="80">
        <v>1</v>
      </c>
      <c r="F5744" s="143">
        <v>230000.1</v>
      </c>
      <c r="G5744" s="80">
        <f t="shared" si="77"/>
        <v>230000.1</v>
      </c>
      <c r="H5744" s="133">
        <f>G5744</f>
        <v>230000.1</v>
      </c>
      <c r="I5744" s="162" t="s">
        <v>309</v>
      </c>
      <c r="J5744" s="81"/>
      <c r="K5744" s="144"/>
    </row>
    <row r="5745" spans="1:11" ht="16.5" x14ac:dyDescent="0.3">
      <c r="A5745" s="77"/>
      <c r="B5745" s="142"/>
      <c r="C5745" s="79"/>
      <c r="D5745" s="127"/>
      <c r="E5745" s="80"/>
      <c r="F5745" s="143"/>
      <c r="G5745" s="80">
        <f t="shared" si="77"/>
        <v>0</v>
      </c>
      <c r="H5745" s="133"/>
      <c r="I5745" s="162"/>
      <c r="J5745" s="81"/>
      <c r="K5745" s="144"/>
    </row>
    <row r="5746" spans="1:11" ht="16.5" x14ac:dyDescent="0.3">
      <c r="A5746" s="77">
        <v>43435</v>
      </c>
      <c r="B5746" s="142" t="s">
        <v>3331</v>
      </c>
      <c r="C5746" s="79" t="s">
        <v>3024</v>
      </c>
      <c r="D5746" s="127" t="s">
        <v>3332</v>
      </c>
      <c r="E5746" s="80">
        <v>2</v>
      </c>
      <c r="F5746" s="143">
        <v>302100.09499999997</v>
      </c>
      <c r="G5746" s="80">
        <f t="shared" si="77"/>
        <v>604200.18999999994</v>
      </c>
      <c r="H5746" s="133"/>
      <c r="I5746" s="162"/>
      <c r="J5746" s="81"/>
      <c r="K5746" s="144"/>
    </row>
    <row r="5747" spans="1:11" ht="16.5" x14ac:dyDescent="0.3">
      <c r="A5747" s="77"/>
      <c r="B5747" s="142"/>
      <c r="C5747" s="79"/>
      <c r="D5747" s="127" t="s">
        <v>3197</v>
      </c>
      <c r="E5747" s="80">
        <v>2</v>
      </c>
      <c r="F5747" s="143">
        <v>308750.47499999998</v>
      </c>
      <c r="G5747" s="80">
        <f t="shared" si="77"/>
        <v>617500.94999999995</v>
      </c>
      <c r="H5747" s="133">
        <f>SUM(G5746:G5747)</f>
        <v>1221701.1399999999</v>
      </c>
      <c r="I5747" s="162" t="s">
        <v>1756</v>
      </c>
      <c r="J5747" s="81"/>
      <c r="K5747" s="144"/>
    </row>
    <row r="5748" spans="1:11" ht="16.5" x14ac:dyDescent="0.3">
      <c r="A5748" s="77"/>
      <c r="B5748" s="142"/>
      <c r="C5748" s="79"/>
      <c r="D5748" s="127"/>
      <c r="E5748" s="80"/>
      <c r="F5748" s="143"/>
      <c r="G5748" s="80">
        <f t="shared" si="77"/>
        <v>0</v>
      </c>
      <c r="H5748" s="133"/>
      <c r="I5748" s="162"/>
      <c r="J5748" s="81"/>
      <c r="K5748" s="144"/>
    </row>
    <row r="5749" spans="1:11" ht="16.5" x14ac:dyDescent="0.3">
      <c r="A5749" s="77">
        <v>43435</v>
      </c>
      <c r="B5749" s="142" t="s">
        <v>3333</v>
      </c>
      <c r="C5749" s="79" t="s">
        <v>2006</v>
      </c>
      <c r="D5749" s="127" t="s">
        <v>3334</v>
      </c>
      <c r="E5749" s="80">
        <v>4</v>
      </c>
      <c r="F5749" s="143">
        <v>1155000</v>
      </c>
      <c r="G5749" s="80">
        <f t="shared" si="77"/>
        <v>4620000</v>
      </c>
      <c r="H5749" s="133">
        <f>G5749</f>
        <v>4620000</v>
      </c>
      <c r="I5749" s="162" t="s">
        <v>1215</v>
      </c>
      <c r="J5749" s="81"/>
      <c r="K5749" s="144"/>
    </row>
    <row r="5750" spans="1:11" ht="16.5" x14ac:dyDescent="0.3">
      <c r="A5750" s="77"/>
      <c r="B5750" s="142"/>
      <c r="C5750" s="79"/>
      <c r="D5750" s="127"/>
      <c r="E5750" s="80"/>
      <c r="F5750" s="143"/>
      <c r="G5750" s="80">
        <f t="shared" si="77"/>
        <v>0</v>
      </c>
      <c r="H5750" s="133"/>
      <c r="I5750" s="162"/>
      <c r="J5750" s="81"/>
      <c r="K5750" s="144"/>
    </row>
    <row r="5751" spans="1:11" ht="16.5" x14ac:dyDescent="0.3">
      <c r="A5751" s="77">
        <v>43435</v>
      </c>
      <c r="B5751" s="142" t="s">
        <v>3335</v>
      </c>
      <c r="C5751" s="79" t="s">
        <v>3336</v>
      </c>
      <c r="D5751" s="127" t="s">
        <v>2590</v>
      </c>
      <c r="E5751" s="80">
        <v>1</v>
      </c>
      <c r="F5751" s="143">
        <v>222299.715</v>
      </c>
      <c r="G5751" s="80">
        <f t="shared" si="77"/>
        <v>222299.715</v>
      </c>
      <c r="H5751" s="133"/>
      <c r="I5751" s="162"/>
      <c r="J5751" s="81"/>
      <c r="K5751" s="144"/>
    </row>
    <row r="5752" spans="1:11" ht="16.5" x14ac:dyDescent="0.3">
      <c r="A5752" s="77"/>
      <c r="B5752" s="142"/>
      <c r="C5752" s="79"/>
      <c r="D5752" s="127" t="s">
        <v>1549</v>
      </c>
      <c r="E5752" s="80">
        <v>1</v>
      </c>
      <c r="F5752" s="143">
        <v>165000</v>
      </c>
      <c r="G5752" s="80">
        <f t="shared" si="77"/>
        <v>165000</v>
      </c>
      <c r="H5752" s="133">
        <f>SUM(G5751:G5752)</f>
        <v>387299.71499999997</v>
      </c>
      <c r="I5752" s="162" t="s">
        <v>309</v>
      </c>
      <c r="J5752" s="81"/>
      <c r="K5752" s="144"/>
    </row>
    <row r="5753" spans="1:11" ht="16.5" x14ac:dyDescent="0.3">
      <c r="A5753" s="77"/>
      <c r="B5753" s="142"/>
      <c r="C5753" s="79"/>
      <c r="D5753" s="127"/>
      <c r="E5753" s="80"/>
      <c r="F5753" s="143"/>
      <c r="G5753" s="80">
        <f t="shared" si="77"/>
        <v>0</v>
      </c>
      <c r="H5753" s="133"/>
      <c r="I5753" s="162"/>
      <c r="J5753" s="81"/>
      <c r="K5753" s="144"/>
    </row>
    <row r="5754" spans="1:11" ht="16.5" x14ac:dyDescent="0.3">
      <c r="A5754" s="77">
        <v>43435</v>
      </c>
      <c r="B5754" s="142" t="s">
        <v>3337</v>
      </c>
      <c r="C5754" s="79" t="s">
        <v>1877</v>
      </c>
      <c r="D5754" s="127" t="s">
        <v>2482</v>
      </c>
      <c r="E5754" s="80">
        <v>2</v>
      </c>
      <c r="F5754" s="143">
        <v>227000.4</v>
      </c>
      <c r="G5754" s="80">
        <f t="shared" si="77"/>
        <v>454000.8</v>
      </c>
      <c r="H5754" s="133"/>
      <c r="I5754" s="162"/>
      <c r="J5754" s="81"/>
      <c r="K5754" s="144"/>
    </row>
    <row r="5755" spans="1:11" ht="16.5" x14ac:dyDescent="0.3">
      <c r="A5755" s="77"/>
      <c r="B5755" s="142"/>
      <c r="C5755" s="79"/>
      <c r="D5755" s="127" t="s">
        <v>1123</v>
      </c>
      <c r="E5755" s="80">
        <v>1</v>
      </c>
      <c r="F5755" s="143">
        <v>297999.90000000002</v>
      </c>
      <c r="G5755" s="80">
        <f t="shared" si="77"/>
        <v>297999.90000000002</v>
      </c>
      <c r="H5755" s="133"/>
      <c r="I5755" s="162"/>
      <c r="J5755" s="81"/>
      <c r="K5755" s="144"/>
    </row>
    <row r="5756" spans="1:11" ht="16.5" x14ac:dyDescent="0.3">
      <c r="A5756" s="77"/>
      <c r="B5756" s="142"/>
      <c r="C5756" s="79"/>
      <c r="D5756" s="127" t="s">
        <v>1606</v>
      </c>
      <c r="E5756" s="80">
        <v>1</v>
      </c>
      <c r="F5756" s="143">
        <v>285000.09999999998</v>
      </c>
      <c r="G5756" s="80">
        <f t="shared" si="77"/>
        <v>285000.09999999998</v>
      </c>
      <c r="H5756" s="133">
        <f>SUM(G5754:G5756)</f>
        <v>1037000.7999999999</v>
      </c>
      <c r="I5756" s="162" t="s">
        <v>1215</v>
      </c>
      <c r="J5756" s="81"/>
      <c r="K5756" s="144"/>
    </row>
    <row r="5757" spans="1:11" ht="16.5" x14ac:dyDescent="0.3">
      <c r="A5757" s="77"/>
      <c r="B5757" s="142"/>
      <c r="C5757" s="79"/>
      <c r="D5757" s="127"/>
      <c r="E5757" s="80"/>
      <c r="F5757" s="143"/>
      <c r="G5757" s="80">
        <f t="shared" si="77"/>
        <v>0</v>
      </c>
      <c r="H5757" s="133"/>
      <c r="I5757" s="162"/>
      <c r="J5757" s="81"/>
      <c r="K5757" s="144"/>
    </row>
    <row r="5758" spans="1:11" ht="16.5" x14ac:dyDescent="0.3">
      <c r="A5758" s="77">
        <v>43435</v>
      </c>
      <c r="B5758" s="142" t="s">
        <v>3338</v>
      </c>
      <c r="C5758" s="79" t="s">
        <v>1795</v>
      </c>
      <c r="D5758" s="127" t="s">
        <v>887</v>
      </c>
      <c r="E5758" s="80">
        <v>1</v>
      </c>
      <c r="F5758" s="143">
        <v>230000.1</v>
      </c>
      <c r="G5758" s="80">
        <f t="shared" si="77"/>
        <v>230000.1</v>
      </c>
      <c r="H5758" s="133">
        <f>G5758</f>
        <v>230000.1</v>
      </c>
      <c r="I5758" s="162" t="s">
        <v>2524</v>
      </c>
      <c r="J5758" s="81"/>
      <c r="K5758" s="144"/>
    </row>
    <row r="5759" spans="1:11" ht="16.5" x14ac:dyDescent="0.3">
      <c r="A5759" s="77"/>
      <c r="B5759" s="142"/>
      <c r="C5759" s="79"/>
      <c r="D5759" s="127"/>
      <c r="E5759" s="80"/>
      <c r="F5759" s="143"/>
      <c r="G5759" s="80">
        <f t="shared" si="77"/>
        <v>0</v>
      </c>
      <c r="H5759" s="133"/>
      <c r="I5759" s="162"/>
      <c r="J5759" s="81"/>
      <c r="K5759" s="144"/>
    </row>
    <row r="5760" spans="1:11" ht="16.5" x14ac:dyDescent="0.3">
      <c r="A5760" s="77">
        <v>43435</v>
      </c>
      <c r="B5760" s="142" t="s">
        <v>3339</v>
      </c>
      <c r="C5760" s="79" t="s">
        <v>1669</v>
      </c>
      <c r="D5760" s="127" t="s">
        <v>2073</v>
      </c>
      <c r="E5760" s="80">
        <v>1</v>
      </c>
      <c r="F5760" s="143">
        <v>240525.55</v>
      </c>
      <c r="G5760" s="80">
        <f t="shared" si="77"/>
        <v>240525.55</v>
      </c>
      <c r="H5760" s="133">
        <f>G5760</f>
        <v>240525.55</v>
      </c>
      <c r="I5760" s="162" t="s">
        <v>2524</v>
      </c>
      <c r="J5760" s="81"/>
      <c r="K5760" s="144"/>
    </row>
    <row r="5761" spans="1:11" ht="16.5" x14ac:dyDescent="0.3">
      <c r="A5761" s="77"/>
      <c r="B5761" s="142"/>
      <c r="C5761" s="79"/>
      <c r="D5761" s="127"/>
      <c r="E5761" s="80"/>
      <c r="F5761" s="143"/>
      <c r="G5761" s="80">
        <f t="shared" si="77"/>
        <v>0</v>
      </c>
      <c r="H5761" s="133"/>
      <c r="I5761" s="162"/>
      <c r="J5761" s="81"/>
      <c r="K5761" s="144"/>
    </row>
    <row r="5762" spans="1:11" ht="16.5" x14ac:dyDescent="0.3">
      <c r="A5762" s="77">
        <v>43437</v>
      </c>
      <c r="B5762" s="142" t="s">
        <v>3340</v>
      </c>
      <c r="C5762" s="79" t="s">
        <v>1083</v>
      </c>
      <c r="D5762" s="127" t="s">
        <v>1854</v>
      </c>
      <c r="E5762" s="80">
        <v>6</v>
      </c>
      <c r="F5762" s="143">
        <v>240525.45</v>
      </c>
      <c r="G5762" s="80">
        <f t="shared" si="77"/>
        <v>1443152.7000000002</v>
      </c>
      <c r="H5762" s="133">
        <f>G5762</f>
        <v>1443152.7000000002</v>
      </c>
      <c r="I5762" s="162" t="s">
        <v>2524</v>
      </c>
      <c r="J5762" s="81"/>
      <c r="K5762" s="144"/>
    </row>
    <row r="5763" spans="1:11" ht="16.5" x14ac:dyDescent="0.3">
      <c r="A5763" s="77"/>
      <c r="B5763" s="142"/>
      <c r="C5763" s="79"/>
      <c r="D5763" s="127"/>
      <c r="E5763" s="80"/>
      <c r="F5763" s="143"/>
      <c r="G5763" s="80">
        <f t="shared" si="77"/>
        <v>0</v>
      </c>
      <c r="H5763" s="133"/>
      <c r="I5763" s="162"/>
      <c r="J5763" s="81"/>
      <c r="K5763" s="144"/>
    </row>
    <row r="5764" spans="1:11" ht="16.5" x14ac:dyDescent="0.3">
      <c r="A5764" s="77">
        <v>43437</v>
      </c>
      <c r="B5764" s="142" t="s">
        <v>3341</v>
      </c>
      <c r="C5764" s="79" t="s">
        <v>3342</v>
      </c>
      <c r="D5764" s="127" t="s">
        <v>1914</v>
      </c>
      <c r="E5764" s="80">
        <v>24</v>
      </c>
      <c r="F5764" s="143">
        <v>169998.40132</v>
      </c>
      <c r="G5764" s="80">
        <f t="shared" si="77"/>
        <v>4079961.6316800001</v>
      </c>
      <c r="H5764" s="133">
        <f>G5764</f>
        <v>4079961.6316800001</v>
      </c>
      <c r="I5764" s="162" t="s">
        <v>1215</v>
      </c>
      <c r="J5764" s="81"/>
      <c r="K5764" s="144"/>
    </row>
    <row r="5765" spans="1:11" ht="16.5" x14ac:dyDescent="0.3">
      <c r="A5765" s="77"/>
      <c r="B5765" s="142"/>
      <c r="C5765" s="79"/>
      <c r="D5765" s="127"/>
      <c r="E5765" s="80"/>
      <c r="F5765" s="143"/>
      <c r="G5765" s="80">
        <f t="shared" si="77"/>
        <v>0</v>
      </c>
      <c r="H5765" s="133"/>
      <c r="I5765" s="162"/>
      <c r="J5765" s="81"/>
      <c r="K5765" s="144"/>
    </row>
    <row r="5766" spans="1:11" ht="16.5" x14ac:dyDescent="0.3">
      <c r="A5766" s="77">
        <v>43437</v>
      </c>
      <c r="B5766" s="142" t="s">
        <v>3343</v>
      </c>
      <c r="C5766" s="79" t="s">
        <v>2376</v>
      </c>
      <c r="D5766" s="127" t="s">
        <v>1094</v>
      </c>
      <c r="E5766" s="80">
        <v>2</v>
      </c>
      <c r="F5766" s="143">
        <v>215000.5</v>
      </c>
      <c r="G5766" s="80">
        <f t="shared" si="77"/>
        <v>430001</v>
      </c>
      <c r="H5766" s="133"/>
      <c r="I5766" s="162"/>
      <c r="J5766" s="81"/>
      <c r="K5766" s="144"/>
    </row>
    <row r="5767" spans="1:11" ht="16.5" x14ac:dyDescent="0.3">
      <c r="A5767" s="77"/>
      <c r="B5767" s="142"/>
      <c r="C5767" s="79"/>
      <c r="D5767" s="127" t="s">
        <v>887</v>
      </c>
      <c r="E5767" s="80">
        <v>1</v>
      </c>
      <c r="F5767" s="143">
        <v>230000.1</v>
      </c>
      <c r="G5767" s="80">
        <f t="shared" si="77"/>
        <v>230000.1</v>
      </c>
      <c r="H5767" s="133">
        <f>SUM(G5766:G5767)</f>
        <v>660001.1</v>
      </c>
      <c r="I5767" s="162" t="s">
        <v>1215</v>
      </c>
      <c r="J5767" s="81"/>
      <c r="K5767" s="144"/>
    </row>
    <row r="5768" spans="1:11" ht="16.5" x14ac:dyDescent="0.3">
      <c r="A5768" s="77"/>
      <c r="B5768" s="142"/>
      <c r="C5768" s="79"/>
      <c r="D5768" s="127"/>
      <c r="E5768" s="80"/>
      <c r="F5768" s="143"/>
      <c r="G5768" s="80">
        <f t="shared" si="77"/>
        <v>0</v>
      </c>
      <c r="H5768" s="133"/>
      <c r="I5768" s="162"/>
      <c r="J5768" s="81"/>
      <c r="K5768" s="144"/>
    </row>
    <row r="5769" spans="1:11" ht="16.5" x14ac:dyDescent="0.3">
      <c r="A5769" s="77">
        <v>43437</v>
      </c>
      <c r="B5769" s="142" t="s">
        <v>3344</v>
      </c>
      <c r="C5769" s="79" t="s">
        <v>3345</v>
      </c>
      <c r="D5769" s="127" t="s">
        <v>887</v>
      </c>
      <c r="E5769" s="80">
        <v>6</v>
      </c>
      <c r="F5769" s="143">
        <v>230000.1</v>
      </c>
      <c r="G5769" s="80">
        <f t="shared" si="77"/>
        <v>1380000.6</v>
      </c>
      <c r="H5769" s="133">
        <f>G5769</f>
        <v>1380000.6</v>
      </c>
      <c r="I5769" s="162" t="s">
        <v>1756</v>
      </c>
      <c r="J5769" s="81"/>
      <c r="K5769" s="144"/>
    </row>
    <row r="5770" spans="1:11" ht="16.5" x14ac:dyDescent="0.3">
      <c r="A5770" s="77"/>
      <c r="B5770" s="142"/>
      <c r="C5770" s="79"/>
      <c r="D5770" s="127"/>
      <c r="E5770" s="80"/>
      <c r="F5770" s="143"/>
      <c r="G5770" s="80">
        <f t="shared" si="77"/>
        <v>0</v>
      </c>
      <c r="H5770" s="133"/>
      <c r="I5770" s="162"/>
      <c r="J5770" s="81"/>
      <c r="K5770" s="144"/>
    </row>
    <row r="5771" spans="1:11" ht="16.5" x14ac:dyDescent="0.3">
      <c r="A5771" s="77">
        <v>43437</v>
      </c>
      <c r="B5771" s="142" t="s">
        <v>3346</v>
      </c>
      <c r="C5771" s="79" t="s">
        <v>2327</v>
      </c>
      <c r="D5771" s="127" t="s">
        <v>31</v>
      </c>
      <c r="E5771" s="80">
        <v>1</v>
      </c>
      <c r="F5771" s="143">
        <v>558599.52500000002</v>
      </c>
      <c r="G5771" s="80">
        <f t="shared" si="77"/>
        <v>558599.52500000002</v>
      </c>
      <c r="H5771" s="133"/>
      <c r="I5771" s="162"/>
      <c r="J5771" s="81"/>
      <c r="K5771" s="144"/>
    </row>
    <row r="5772" spans="1:11" ht="16.5" x14ac:dyDescent="0.3">
      <c r="A5772" s="77"/>
      <c r="B5772" s="142"/>
      <c r="C5772" s="79"/>
      <c r="D5772" s="127" t="s">
        <v>1094</v>
      </c>
      <c r="E5772" s="80">
        <v>1</v>
      </c>
      <c r="F5772" s="143">
        <v>215000.5</v>
      </c>
      <c r="G5772" s="80">
        <f t="shared" si="77"/>
        <v>215000.5</v>
      </c>
      <c r="H5772" s="133">
        <f>SUM(G5771:G5772)</f>
        <v>773600.02500000002</v>
      </c>
      <c r="I5772" s="162" t="s">
        <v>1756</v>
      </c>
      <c r="J5772" s="81"/>
      <c r="K5772" s="144"/>
    </row>
    <row r="5773" spans="1:11" ht="16.5" x14ac:dyDescent="0.3">
      <c r="A5773" s="77"/>
      <c r="B5773" s="142"/>
      <c r="C5773" s="79"/>
      <c r="D5773" s="127"/>
      <c r="E5773" s="80"/>
      <c r="F5773" s="143"/>
      <c r="G5773" s="80">
        <f t="shared" si="77"/>
        <v>0</v>
      </c>
      <c r="H5773" s="133"/>
      <c r="I5773" s="162"/>
      <c r="J5773" s="81"/>
      <c r="K5773" s="144"/>
    </row>
    <row r="5774" spans="1:11" ht="16.5" x14ac:dyDescent="0.3">
      <c r="A5774" s="83">
        <v>43437</v>
      </c>
      <c r="B5774" s="151" t="s">
        <v>3347</v>
      </c>
      <c r="C5774" s="85" t="s">
        <v>2556</v>
      </c>
      <c r="D5774" s="152" t="s">
        <v>405</v>
      </c>
      <c r="E5774" s="86">
        <v>2</v>
      </c>
      <c r="F5774" s="153">
        <v>540000.5</v>
      </c>
      <c r="G5774" s="86">
        <f t="shared" si="77"/>
        <v>1080001</v>
      </c>
      <c r="H5774" s="149"/>
      <c r="I5774" s="162"/>
      <c r="J5774" s="81"/>
      <c r="K5774" s="144"/>
    </row>
    <row r="5775" spans="1:11" ht="16.5" x14ac:dyDescent="0.3">
      <c r="A5775" s="83"/>
      <c r="B5775" s="151"/>
      <c r="C5775" s="85"/>
      <c r="D5775" s="152" t="s">
        <v>19</v>
      </c>
      <c r="E5775" s="86">
        <v>24</v>
      </c>
      <c r="F5775" s="153">
        <v>514800</v>
      </c>
      <c r="G5775" s="86">
        <f t="shared" si="77"/>
        <v>12355200</v>
      </c>
      <c r="H5775" s="149">
        <f>SUM(G5774:G5775)</f>
        <v>13435201</v>
      </c>
      <c r="I5775" s="162" t="s">
        <v>1756</v>
      </c>
      <c r="J5775" s="81"/>
      <c r="K5775" s="144"/>
    </row>
    <row r="5776" spans="1:11" ht="16.5" x14ac:dyDescent="0.3">
      <c r="A5776" s="77"/>
      <c r="B5776" s="142"/>
      <c r="C5776" s="79"/>
      <c r="D5776" s="127"/>
      <c r="E5776" s="80"/>
      <c r="F5776" s="143"/>
      <c r="G5776" s="80">
        <f t="shared" si="77"/>
        <v>0</v>
      </c>
      <c r="H5776" s="133"/>
      <c r="I5776" s="162"/>
      <c r="J5776" s="81"/>
      <c r="K5776" s="144"/>
    </row>
    <row r="5777" spans="1:11" ht="16.5" x14ac:dyDescent="0.3">
      <c r="A5777" s="77">
        <v>43437</v>
      </c>
      <c r="B5777" s="142" t="s">
        <v>3348</v>
      </c>
      <c r="C5777" s="79" t="s">
        <v>2619</v>
      </c>
      <c r="D5777" s="127" t="s">
        <v>104</v>
      </c>
      <c r="E5777" s="80">
        <v>2</v>
      </c>
      <c r="F5777" s="143">
        <v>513900.09</v>
      </c>
      <c r="G5777" s="80">
        <f t="shared" si="77"/>
        <v>1027800.18</v>
      </c>
      <c r="H5777" s="133">
        <f>G5777</f>
        <v>1027800.18</v>
      </c>
      <c r="I5777" s="162" t="s">
        <v>314</v>
      </c>
      <c r="J5777" s="81"/>
      <c r="K5777" s="144"/>
    </row>
    <row r="5778" spans="1:11" ht="16.5" x14ac:dyDescent="0.3">
      <c r="A5778" s="77"/>
      <c r="B5778" s="142"/>
      <c r="C5778" s="79"/>
      <c r="D5778" s="127"/>
      <c r="E5778" s="80"/>
      <c r="F5778" s="143"/>
      <c r="G5778" s="80">
        <f t="shared" si="77"/>
        <v>0</v>
      </c>
      <c r="H5778" s="133"/>
      <c r="I5778" s="162"/>
      <c r="J5778" s="81"/>
      <c r="K5778" s="144"/>
    </row>
    <row r="5779" spans="1:11" ht="16.5" x14ac:dyDescent="0.3">
      <c r="A5779" s="77">
        <v>43437</v>
      </c>
      <c r="B5779" s="142" t="s">
        <v>3349</v>
      </c>
      <c r="C5779" s="79" t="s">
        <v>1179</v>
      </c>
      <c r="D5779" s="127" t="s">
        <v>19</v>
      </c>
      <c r="E5779" s="80">
        <v>1</v>
      </c>
      <c r="F5779" s="143">
        <v>572000</v>
      </c>
      <c r="G5779" s="80">
        <f t="shared" si="77"/>
        <v>572000</v>
      </c>
      <c r="H5779" s="133">
        <f>G5779</f>
        <v>572000</v>
      </c>
      <c r="I5779" s="162" t="s">
        <v>312</v>
      </c>
      <c r="J5779" s="81"/>
      <c r="K5779" s="144"/>
    </row>
    <row r="5780" spans="1:11" ht="16.5" x14ac:dyDescent="0.3">
      <c r="A5780" s="77"/>
      <c r="B5780" s="142"/>
      <c r="C5780" s="79"/>
      <c r="D5780" s="127"/>
      <c r="E5780" s="80"/>
      <c r="F5780" s="143"/>
      <c r="G5780" s="80">
        <f t="shared" si="77"/>
        <v>0</v>
      </c>
      <c r="H5780" s="133"/>
      <c r="I5780" s="162"/>
      <c r="J5780" s="81"/>
      <c r="K5780" s="144"/>
    </row>
    <row r="5781" spans="1:11" ht="16.5" x14ac:dyDescent="0.3">
      <c r="A5781" s="77">
        <v>43437</v>
      </c>
      <c r="B5781" s="142" t="s">
        <v>3350</v>
      </c>
      <c r="C5781" s="79" t="s">
        <v>301</v>
      </c>
      <c r="D5781" s="127" t="s">
        <v>2844</v>
      </c>
      <c r="E5781" s="80">
        <v>12</v>
      </c>
      <c r="F5781" s="143">
        <v>198000</v>
      </c>
      <c r="G5781" s="80">
        <f t="shared" si="77"/>
        <v>2376000</v>
      </c>
      <c r="H5781" s="133"/>
      <c r="I5781" s="162"/>
      <c r="J5781" s="81"/>
      <c r="K5781" s="144"/>
    </row>
    <row r="5782" spans="1:11" ht="16.5" x14ac:dyDescent="0.3">
      <c r="A5782" s="77"/>
      <c r="B5782" s="142"/>
      <c r="C5782" s="79"/>
      <c r="D5782" s="127" t="s">
        <v>3278</v>
      </c>
      <c r="E5782" s="80">
        <v>12</v>
      </c>
      <c r="F5782" s="143">
        <v>198000</v>
      </c>
      <c r="G5782" s="80">
        <f t="shared" si="77"/>
        <v>2376000</v>
      </c>
      <c r="H5782" s="133">
        <f>SUM(G5781:G5782)</f>
        <v>4752000</v>
      </c>
      <c r="I5782" s="162" t="s">
        <v>309</v>
      </c>
      <c r="J5782" s="81"/>
      <c r="K5782" s="144"/>
    </row>
    <row r="5783" spans="1:11" ht="16.5" x14ac:dyDescent="0.3">
      <c r="A5783" s="77"/>
      <c r="B5783" s="142"/>
      <c r="C5783" s="79"/>
      <c r="D5783" s="127"/>
      <c r="E5783" s="80"/>
      <c r="F5783" s="143"/>
      <c r="G5783" s="80">
        <f t="shared" si="77"/>
        <v>0</v>
      </c>
      <c r="H5783" s="133"/>
      <c r="I5783" s="162"/>
      <c r="J5783" s="81"/>
      <c r="K5783" s="144"/>
    </row>
    <row r="5784" spans="1:11" ht="16.5" x14ac:dyDescent="0.3">
      <c r="A5784" s="77">
        <v>43437</v>
      </c>
      <c r="B5784" s="142" t="s">
        <v>3351</v>
      </c>
      <c r="C5784" s="79" t="s">
        <v>1957</v>
      </c>
      <c r="D5784" s="127" t="s">
        <v>2494</v>
      </c>
      <c r="E5784" s="80">
        <v>5</v>
      </c>
      <c r="F5784" s="143">
        <v>621900.18000000005</v>
      </c>
      <c r="G5784" s="80">
        <f t="shared" si="77"/>
        <v>3109500.9000000004</v>
      </c>
      <c r="H5784" s="133"/>
      <c r="I5784" s="162"/>
      <c r="J5784" s="81"/>
      <c r="K5784" s="144"/>
    </row>
    <row r="5785" spans="1:11" ht="16.5" x14ac:dyDescent="0.3">
      <c r="A5785" s="77"/>
      <c r="B5785" s="142"/>
      <c r="C5785" s="79"/>
      <c r="D5785" s="127" t="s">
        <v>28</v>
      </c>
      <c r="E5785" s="80">
        <v>4</v>
      </c>
      <c r="F5785" s="143">
        <v>544500</v>
      </c>
      <c r="G5785" s="80">
        <f t="shared" si="77"/>
        <v>2178000</v>
      </c>
      <c r="H5785" s="133">
        <f>SUM(G5784:G5785)</f>
        <v>5287500.9000000004</v>
      </c>
      <c r="I5785" s="162" t="s">
        <v>309</v>
      </c>
      <c r="J5785" s="81"/>
      <c r="K5785" s="144"/>
    </row>
    <row r="5786" spans="1:11" ht="16.5" x14ac:dyDescent="0.3">
      <c r="A5786" s="77"/>
      <c r="B5786" s="142"/>
      <c r="C5786" s="79"/>
      <c r="D5786" s="127"/>
      <c r="E5786" s="80"/>
      <c r="F5786" s="143"/>
      <c r="G5786" s="80">
        <f t="shared" si="77"/>
        <v>0</v>
      </c>
      <c r="H5786" s="133"/>
      <c r="I5786" s="162"/>
      <c r="J5786" s="81"/>
      <c r="K5786" s="144"/>
    </row>
    <row r="5787" spans="1:11" ht="16.5" x14ac:dyDescent="0.3">
      <c r="A5787" s="77">
        <v>43437</v>
      </c>
      <c r="B5787" s="142" t="s">
        <v>3352</v>
      </c>
      <c r="C5787" s="79" t="s">
        <v>1127</v>
      </c>
      <c r="D5787" s="127" t="s">
        <v>1725</v>
      </c>
      <c r="E5787" s="80">
        <v>12</v>
      </c>
      <c r="F5787" s="143">
        <v>81106.649999999994</v>
      </c>
      <c r="G5787" s="80">
        <f t="shared" si="77"/>
        <v>973279.79999999993</v>
      </c>
      <c r="H5787" s="133"/>
      <c r="I5787" s="162"/>
      <c r="J5787" s="81"/>
      <c r="K5787" s="144"/>
    </row>
    <row r="5788" spans="1:11" ht="16.5" x14ac:dyDescent="0.3">
      <c r="A5788" s="77"/>
      <c r="B5788" s="142"/>
      <c r="C5788" s="79"/>
      <c r="D5788" s="127" t="s">
        <v>1719</v>
      </c>
      <c r="E5788" s="80">
        <v>12</v>
      </c>
      <c r="F5788" s="143">
        <v>81106.649999999994</v>
      </c>
      <c r="G5788" s="80">
        <f t="shared" si="77"/>
        <v>973279.79999999993</v>
      </c>
      <c r="H5788" s="133">
        <f>SUM(G5787:G5788)</f>
        <v>1946559.5999999999</v>
      </c>
      <c r="I5788" s="162" t="s">
        <v>309</v>
      </c>
      <c r="J5788" s="81"/>
      <c r="K5788" s="144"/>
    </row>
    <row r="5789" spans="1:11" ht="16.5" x14ac:dyDescent="0.3">
      <c r="A5789" s="77"/>
      <c r="B5789" s="142"/>
      <c r="C5789" s="79"/>
      <c r="D5789" s="127"/>
      <c r="E5789" s="80"/>
      <c r="F5789" s="143"/>
      <c r="G5789" s="80">
        <f t="shared" si="77"/>
        <v>0</v>
      </c>
      <c r="H5789" s="133"/>
      <c r="I5789" s="162"/>
      <c r="J5789" s="81"/>
      <c r="K5789" s="144"/>
    </row>
    <row r="5790" spans="1:11" ht="16.5" x14ac:dyDescent="0.3">
      <c r="A5790" s="77">
        <v>43437</v>
      </c>
      <c r="B5790" s="142" t="s">
        <v>3353</v>
      </c>
      <c r="C5790" s="79" t="s">
        <v>2709</v>
      </c>
      <c r="D5790" s="127" t="s">
        <v>31</v>
      </c>
      <c r="E5790" s="80">
        <v>2</v>
      </c>
      <c r="F5790" s="143">
        <v>529199.44999999995</v>
      </c>
      <c r="G5790" s="80">
        <f t="shared" si="77"/>
        <v>1058398.8999999999</v>
      </c>
      <c r="H5790" s="133">
        <f>G5790</f>
        <v>1058398.8999999999</v>
      </c>
      <c r="I5790" s="162" t="s">
        <v>1756</v>
      </c>
      <c r="J5790" s="81"/>
      <c r="K5790" s="144"/>
    </row>
    <row r="5791" spans="1:11" ht="16.5" x14ac:dyDescent="0.3">
      <c r="A5791" s="77"/>
      <c r="B5791" s="142"/>
      <c r="C5791" s="79"/>
      <c r="D5791" s="127"/>
      <c r="E5791" s="80"/>
      <c r="F5791" s="143"/>
      <c r="G5791" s="80">
        <f t="shared" si="77"/>
        <v>0</v>
      </c>
      <c r="H5791" s="133"/>
      <c r="I5791" s="162"/>
      <c r="J5791" s="81"/>
      <c r="K5791" s="144"/>
    </row>
    <row r="5792" spans="1:11" ht="16.5" x14ac:dyDescent="0.3">
      <c r="A5792" s="77">
        <v>43437</v>
      </c>
      <c r="B5792" s="142" t="s">
        <v>3354</v>
      </c>
      <c r="C5792" s="79" t="s">
        <v>3355</v>
      </c>
      <c r="D5792" s="127" t="s">
        <v>19</v>
      </c>
      <c r="E5792" s="80">
        <v>2</v>
      </c>
      <c r="F5792" s="143">
        <v>514800</v>
      </c>
      <c r="G5792" s="80">
        <f t="shared" si="77"/>
        <v>1029600</v>
      </c>
      <c r="H5792" s="133"/>
      <c r="I5792" s="162"/>
      <c r="J5792" s="81"/>
      <c r="K5792" s="144"/>
    </row>
    <row r="5793" spans="1:11" ht="16.5" x14ac:dyDescent="0.3">
      <c r="A5793" s="77"/>
      <c r="B5793" s="142"/>
      <c r="C5793" s="79"/>
      <c r="D5793" s="127" t="s">
        <v>3020</v>
      </c>
      <c r="E5793" s="80">
        <v>1</v>
      </c>
      <c r="F5793" s="143">
        <v>540000.44999999995</v>
      </c>
      <c r="G5793" s="80">
        <f t="shared" si="77"/>
        <v>540000.44999999995</v>
      </c>
      <c r="H5793" s="133"/>
      <c r="I5793" s="162"/>
      <c r="J5793" s="81"/>
      <c r="K5793" s="144"/>
    </row>
    <row r="5794" spans="1:11" ht="16.5" x14ac:dyDescent="0.3">
      <c r="A5794" s="77"/>
      <c r="B5794" s="142"/>
      <c r="C5794" s="79"/>
      <c r="D5794" s="127" t="s">
        <v>391</v>
      </c>
      <c r="E5794" s="80">
        <v>1</v>
      </c>
      <c r="F5794" s="143">
        <v>562500.18999999994</v>
      </c>
      <c r="G5794" s="80">
        <f t="shared" si="77"/>
        <v>562500.18999999994</v>
      </c>
      <c r="H5794" s="133">
        <f>SUM(G5792:G5794)</f>
        <v>2132100.6399999997</v>
      </c>
      <c r="I5794" s="162" t="s">
        <v>1756</v>
      </c>
      <c r="J5794" s="81"/>
      <c r="K5794" s="144"/>
    </row>
    <row r="5795" spans="1:11" ht="16.5" x14ac:dyDescent="0.3">
      <c r="A5795" s="77"/>
      <c r="B5795" s="142"/>
      <c r="C5795" s="79"/>
      <c r="D5795" s="127"/>
      <c r="E5795" s="80"/>
      <c r="F5795" s="143"/>
      <c r="G5795" s="80">
        <f t="shared" si="77"/>
        <v>0</v>
      </c>
      <c r="H5795" s="133"/>
      <c r="I5795" s="162"/>
      <c r="J5795" s="81"/>
      <c r="K5795" s="144"/>
    </row>
    <row r="5796" spans="1:11" ht="16.5" x14ac:dyDescent="0.3">
      <c r="A5796" s="77">
        <v>43437</v>
      </c>
      <c r="B5796" s="142" t="s">
        <v>3356</v>
      </c>
      <c r="C5796" s="79" t="s">
        <v>3031</v>
      </c>
      <c r="D5796" s="127" t="s">
        <v>2847</v>
      </c>
      <c r="E5796" s="80">
        <v>12</v>
      </c>
      <c r="F5796" s="143">
        <v>243000.5</v>
      </c>
      <c r="G5796" s="80">
        <f t="shared" si="77"/>
        <v>2916006</v>
      </c>
      <c r="H5796" s="133">
        <f>G5796</f>
        <v>2916006</v>
      </c>
      <c r="I5796" s="162" t="s">
        <v>309</v>
      </c>
      <c r="J5796" s="81"/>
      <c r="K5796" s="144"/>
    </row>
    <row r="5797" spans="1:11" ht="16.5" x14ac:dyDescent="0.3">
      <c r="A5797" s="77"/>
      <c r="B5797" s="142"/>
      <c r="C5797" s="79"/>
      <c r="D5797" s="127"/>
      <c r="E5797" s="80"/>
      <c r="F5797" s="143"/>
      <c r="G5797" s="80">
        <f t="shared" si="77"/>
        <v>0</v>
      </c>
      <c r="H5797" s="133"/>
      <c r="I5797" s="162"/>
      <c r="J5797" s="81"/>
      <c r="K5797" s="144"/>
    </row>
    <row r="5798" spans="1:11" ht="16.5" x14ac:dyDescent="0.3">
      <c r="A5798" s="77">
        <v>43437</v>
      </c>
      <c r="B5798" s="142" t="s">
        <v>3357</v>
      </c>
      <c r="C5798" s="79" t="s">
        <v>3358</v>
      </c>
      <c r="D5798" s="127" t="s">
        <v>2725</v>
      </c>
      <c r="E5798" s="80">
        <v>24</v>
      </c>
      <c r="F5798" s="143">
        <v>198000</v>
      </c>
      <c r="G5798" s="80">
        <f t="shared" si="77"/>
        <v>4752000</v>
      </c>
      <c r="H5798" s="133">
        <f>G5798</f>
        <v>4752000</v>
      </c>
      <c r="I5798" s="162" t="s">
        <v>309</v>
      </c>
      <c r="J5798" s="81"/>
      <c r="K5798" s="144"/>
    </row>
    <row r="5799" spans="1:11" ht="16.5" x14ac:dyDescent="0.3">
      <c r="A5799" s="77"/>
      <c r="B5799" s="142"/>
      <c r="C5799" s="79"/>
      <c r="D5799" s="127"/>
      <c r="E5799" s="80"/>
      <c r="F5799" s="143"/>
      <c r="G5799" s="80">
        <f t="shared" si="77"/>
        <v>0</v>
      </c>
      <c r="H5799" s="133"/>
      <c r="I5799" s="162"/>
      <c r="J5799" s="81"/>
      <c r="K5799" s="144"/>
    </row>
    <row r="5800" spans="1:11" ht="16.5" x14ac:dyDescent="0.3">
      <c r="A5800" s="77">
        <v>43437</v>
      </c>
      <c r="B5800" s="142" t="s">
        <v>3359</v>
      </c>
      <c r="C5800" s="79" t="s">
        <v>2688</v>
      </c>
      <c r="D5800" s="127" t="s">
        <v>887</v>
      </c>
      <c r="E5800" s="80">
        <v>2</v>
      </c>
      <c r="F5800" s="143">
        <v>230000.1</v>
      </c>
      <c r="G5800" s="80">
        <f t="shared" si="77"/>
        <v>460000.2</v>
      </c>
      <c r="H5800" s="133"/>
      <c r="I5800" s="162"/>
      <c r="J5800" s="81"/>
      <c r="K5800" s="144"/>
    </row>
    <row r="5801" spans="1:11" ht="16.5" x14ac:dyDescent="0.3">
      <c r="A5801" s="77"/>
      <c r="B5801" s="142"/>
      <c r="C5801" s="79"/>
      <c r="D5801" s="127" t="s">
        <v>2756</v>
      </c>
      <c r="E5801" s="80">
        <v>2</v>
      </c>
      <c r="F5801" s="143">
        <v>243000.45</v>
      </c>
      <c r="G5801" s="80">
        <f t="shared" si="77"/>
        <v>486000.9</v>
      </c>
      <c r="H5801" s="133">
        <f>SUM(G5800:G5801)</f>
        <v>946001.10000000009</v>
      </c>
      <c r="I5801" s="162" t="s">
        <v>309</v>
      </c>
      <c r="J5801" s="81"/>
      <c r="K5801" s="144"/>
    </row>
    <row r="5802" spans="1:11" ht="16.5" x14ac:dyDescent="0.3">
      <c r="A5802" s="77"/>
      <c r="B5802" s="142"/>
      <c r="C5802" s="79"/>
      <c r="D5802" s="127"/>
      <c r="E5802" s="80"/>
      <c r="F5802" s="143"/>
      <c r="G5802" s="80">
        <f t="shared" si="77"/>
        <v>0</v>
      </c>
      <c r="H5802" s="133"/>
      <c r="I5802" s="162"/>
      <c r="J5802" s="81"/>
      <c r="K5802" s="144"/>
    </row>
    <row r="5803" spans="1:11" ht="16.5" x14ac:dyDescent="0.3">
      <c r="A5803" s="77">
        <v>43437</v>
      </c>
      <c r="B5803" s="142" t="s">
        <v>3360</v>
      </c>
      <c r="C5803" s="79" t="s">
        <v>985</v>
      </c>
      <c r="D5803" s="127" t="s">
        <v>3020</v>
      </c>
      <c r="E5803" s="80">
        <v>60</v>
      </c>
      <c r="F5803" s="143">
        <v>499999.5</v>
      </c>
      <c r="G5803" s="80">
        <f t="shared" si="77"/>
        <v>29999970</v>
      </c>
      <c r="H5803" s="133">
        <f>G5803</f>
        <v>29999970</v>
      </c>
      <c r="I5803" s="162" t="s">
        <v>2545</v>
      </c>
      <c r="J5803" s="81"/>
      <c r="K5803" s="144"/>
    </row>
    <row r="5804" spans="1:11" ht="16.5" x14ac:dyDescent="0.3">
      <c r="A5804" s="77"/>
      <c r="B5804" s="142"/>
      <c r="C5804" s="79"/>
      <c r="D5804" s="127"/>
      <c r="E5804" s="80"/>
      <c r="F5804" s="143"/>
      <c r="G5804" s="80">
        <f t="shared" si="77"/>
        <v>0</v>
      </c>
      <c r="H5804" s="133"/>
      <c r="I5804" s="162"/>
      <c r="J5804" s="81"/>
      <c r="K5804" s="144"/>
    </row>
    <row r="5805" spans="1:11" ht="16.5" x14ac:dyDescent="0.3">
      <c r="A5805" s="77">
        <v>43438</v>
      </c>
      <c r="B5805" s="142" t="s">
        <v>3361</v>
      </c>
      <c r="C5805" s="79" t="s">
        <v>1642</v>
      </c>
      <c r="D5805" s="127" t="s">
        <v>887</v>
      </c>
      <c r="E5805" s="80">
        <v>1</v>
      </c>
      <c r="F5805" s="143">
        <v>230000.1</v>
      </c>
      <c r="G5805" s="80">
        <f t="shared" si="77"/>
        <v>230000.1</v>
      </c>
      <c r="H5805" s="133">
        <f>G5805</f>
        <v>230000.1</v>
      </c>
      <c r="I5805" s="162" t="s">
        <v>2524</v>
      </c>
      <c r="J5805" s="81"/>
      <c r="K5805" s="144"/>
    </row>
    <row r="5806" spans="1:11" ht="16.5" x14ac:dyDescent="0.3">
      <c r="A5806" s="77"/>
      <c r="B5806" s="142"/>
      <c r="C5806" s="79"/>
      <c r="D5806" s="127"/>
      <c r="E5806" s="80"/>
      <c r="F5806" s="143"/>
      <c r="G5806" s="80">
        <f t="shared" si="77"/>
        <v>0</v>
      </c>
      <c r="H5806" s="133"/>
      <c r="I5806" s="162"/>
      <c r="J5806" s="81"/>
      <c r="K5806" s="144"/>
    </row>
    <row r="5807" spans="1:11" ht="16.5" x14ac:dyDescent="0.3">
      <c r="A5807" s="77">
        <v>43438</v>
      </c>
      <c r="B5807" s="142" t="s">
        <v>3362</v>
      </c>
      <c r="C5807" s="79" t="s">
        <v>726</v>
      </c>
      <c r="D5807" s="127" t="s">
        <v>20</v>
      </c>
      <c r="E5807" s="80">
        <v>2</v>
      </c>
      <c r="F5807" s="143">
        <v>544500</v>
      </c>
      <c r="G5807" s="80">
        <f t="shared" si="77"/>
        <v>1089000</v>
      </c>
      <c r="H5807" s="133"/>
      <c r="I5807" s="162"/>
      <c r="J5807" s="81"/>
      <c r="K5807" s="144"/>
    </row>
    <row r="5808" spans="1:11" ht="16.5" x14ac:dyDescent="0.3">
      <c r="A5808" s="77"/>
      <c r="B5808" s="142"/>
      <c r="C5808" s="79"/>
      <c r="D5808" s="127" t="s">
        <v>1325</v>
      </c>
      <c r="E5808" s="80">
        <v>2</v>
      </c>
      <c r="F5808" s="143">
        <v>603900</v>
      </c>
      <c r="G5808" s="80">
        <f t="shared" si="77"/>
        <v>1207800</v>
      </c>
      <c r="H5808" s="133"/>
      <c r="I5808" s="162"/>
      <c r="J5808" s="81"/>
      <c r="K5808" s="144"/>
    </row>
    <row r="5809" spans="1:11" ht="16.5" x14ac:dyDescent="0.3">
      <c r="A5809" s="77"/>
      <c r="B5809" s="142"/>
      <c r="C5809" s="79"/>
      <c r="D5809" s="127" t="s">
        <v>3363</v>
      </c>
      <c r="E5809" s="80">
        <v>2</v>
      </c>
      <c r="F5809" s="143">
        <v>540000.44999999995</v>
      </c>
      <c r="G5809" s="80">
        <f t="shared" si="77"/>
        <v>1080000.8999999999</v>
      </c>
      <c r="H5809" s="133">
        <f>SUM(G5807:G5809)</f>
        <v>3376800.9</v>
      </c>
      <c r="I5809" s="162" t="s">
        <v>309</v>
      </c>
      <c r="J5809" s="81"/>
      <c r="K5809" s="144"/>
    </row>
    <row r="5810" spans="1:11" ht="16.5" x14ac:dyDescent="0.3">
      <c r="A5810" s="77"/>
      <c r="B5810" s="142"/>
      <c r="C5810" s="79"/>
      <c r="D5810" s="127"/>
      <c r="E5810" s="80"/>
      <c r="F5810" s="143"/>
      <c r="G5810" s="80">
        <f t="shared" si="77"/>
        <v>0</v>
      </c>
      <c r="H5810" s="133"/>
      <c r="I5810" s="162"/>
      <c r="J5810" s="81"/>
      <c r="K5810" s="144"/>
    </row>
    <row r="5811" spans="1:11" ht="16.5" x14ac:dyDescent="0.3">
      <c r="A5811" s="77">
        <v>43438</v>
      </c>
      <c r="B5811" s="142" t="s">
        <v>3364</v>
      </c>
      <c r="C5811" s="79" t="s">
        <v>258</v>
      </c>
      <c r="D5811" s="127" t="s">
        <v>3020</v>
      </c>
      <c r="E5811" s="80">
        <v>12</v>
      </c>
      <c r="F5811" s="143">
        <v>540000.44999999995</v>
      </c>
      <c r="G5811" s="80">
        <f t="shared" si="77"/>
        <v>6480005.3999999994</v>
      </c>
      <c r="H5811" s="133"/>
      <c r="I5811" s="162"/>
      <c r="J5811" s="81"/>
      <c r="K5811" s="144"/>
    </row>
    <row r="5812" spans="1:11" ht="16.5" x14ac:dyDescent="0.3">
      <c r="A5812" s="77"/>
      <c r="B5812" s="142"/>
      <c r="C5812" s="79"/>
      <c r="D5812" s="127" t="s">
        <v>31</v>
      </c>
      <c r="E5812" s="80">
        <v>4</v>
      </c>
      <c r="F5812" s="143">
        <v>529199.55000000005</v>
      </c>
      <c r="G5812" s="80">
        <f t="shared" si="77"/>
        <v>2116798.2000000002</v>
      </c>
      <c r="H5812" s="133"/>
      <c r="I5812" s="162"/>
      <c r="J5812" s="81"/>
      <c r="K5812" s="144"/>
    </row>
    <row r="5813" spans="1:11" ht="16.5" x14ac:dyDescent="0.3">
      <c r="A5813" s="77"/>
      <c r="B5813" s="142"/>
      <c r="C5813" s="79"/>
      <c r="D5813" s="127" t="s">
        <v>391</v>
      </c>
      <c r="E5813" s="80">
        <v>6</v>
      </c>
      <c r="F5813" s="143">
        <v>562500.18000000005</v>
      </c>
      <c r="G5813" s="80">
        <f t="shared" si="77"/>
        <v>3375001.08</v>
      </c>
      <c r="H5813" s="133">
        <f>SUM(G5811:G5813)</f>
        <v>11971804.68</v>
      </c>
      <c r="I5813" s="162" t="s">
        <v>314</v>
      </c>
      <c r="J5813" s="81"/>
      <c r="K5813" s="144"/>
    </row>
    <row r="5814" spans="1:11" ht="16.5" x14ac:dyDescent="0.3">
      <c r="A5814" s="77"/>
      <c r="B5814" s="142"/>
      <c r="C5814" s="79"/>
      <c r="D5814" s="127"/>
      <c r="E5814" s="80"/>
      <c r="F5814" s="143"/>
      <c r="G5814" s="80">
        <f t="shared" si="77"/>
        <v>0</v>
      </c>
      <c r="H5814" s="133"/>
      <c r="I5814" s="162"/>
      <c r="J5814" s="81"/>
      <c r="K5814" s="144"/>
    </row>
    <row r="5815" spans="1:11" ht="16.5" x14ac:dyDescent="0.3">
      <c r="A5815" s="77">
        <v>43438</v>
      </c>
      <c r="B5815" s="142" t="s">
        <v>3365</v>
      </c>
      <c r="C5815" s="79" t="s">
        <v>3342</v>
      </c>
      <c r="D5815" s="127" t="s">
        <v>1914</v>
      </c>
      <c r="E5815" s="80">
        <v>36</v>
      </c>
      <c r="F5815" s="143">
        <v>169998.40132</v>
      </c>
      <c r="G5815" s="80">
        <f t="shared" si="77"/>
        <v>6119942.4475199999</v>
      </c>
      <c r="H5815" s="133">
        <f>G5815</f>
        <v>6119942.4475199999</v>
      </c>
      <c r="I5815" s="162" t="s">
        <v>1215</v>
      </c>
      <c r="J5815" s="81"/>
      <c r="K5815" s="144"/>
    </row>
    <row r="5816" spans="1:11" ht="16.5" x14ac:dyDescent="0.3">
      <c r="A5816" s="77"/>
      <c r="B5816" s="142"/>
      <c r="C5816" s="79"/>
      <c r="D5816" s="127"/>
      <c r="E5816" s="80"/>
      <c r="F5816" s="143"/>
      <c r="G5816" s="80">
        <f t="shared" si="77"/>
        <v>0</v>
      </c>
      <c r="H5816" s="133"/>
      <c r="I5816" s="162"/>
      <c r="J5816" s="81"/>
      <c r="K5816" s="144"/>
    </row>
    <row r="5817" spans="1:11" ht="16.5" x14ac:dyDescent="0.3">
      <c r="A5817" s="77">
        <v>43438</v>
      </c>
      <c r="B5817" s="142" t="s">
        <v>3366</v>
      </c>
      <c r="C5817" s="79" t="s">
        <v>1734</v>
      </c>
      <c r="D5817" s="127" t="s">
        <v>848</v>
      </c>
      <c r="E5817" s="80">
        <v>1</v>
      </c>
      <c r="F5817" s="143">
        <v>962099.82</v>
      </c>
      <c r="G5817" s="80">
        <f t="shared" si="77"/>
        <v>962099.82</v>
      </c>
      <c r="H5817" s="133">
        <f>G5817</f>
        <v>962099.82</v>
      </c>
      <c r="I5817" s="162" t="s">
        <v>309</v>
      </c>
      <c r="J5817" s="81"/>
      <c r="K5817" s="144"/>
    </row>
    <row r="5818" spans="1:11" ht="16.5" x14ac:dyDescent="0.3">
      <c r="A5818" s="77"/>
      <c r="B5818" s="142"/>
      <c r="C5818" s="79"/>
      <c r="D5818" s="127"/>
      <c r="E5818" s="80"/>
      <c r="F5818" s="143"/>
      <c r="G5818" s="80">
        <f t="shared" si="77"/>
        <v>0</v>
      </c>
      <c r="H5818" s="133"/>
      <c r="I5818" s="162"/>
      <c r="J5818" s="81"/>
      <c r="K5818" s="144"/>
    </row>
    <row r="5819" spans="1:11" ht="16.5" x14ac:dyDescent="0.3">
      <c r="A5819" s="77">
        <v>43438</v>
      </c>
      <c r="B5819" s="142" t="s">
        <v>3367</v>
      </c>
      <c r="C5819" s="79" t="s">
        <v>3368</v>
      </c>
      <c r="D5819" s="127" t="s">
        <v>3369</v>
      </c>
      <c r="E5819" s="80">
        <v>5</v>
      </c>
      <c r="F5819" s="143">
        <v>198000</v>
      </c>
      <c r="G5819" s="80">
        <f t="shared" si="77"/>
        <v>990000</v>
      </c>
      <c r="H5819" s="133">
        <f>G5819</f>
        <v>990000</v>
      </c>
      <c r="I5819" s="162" t="s">
        <v>309</v>
      </c>
      <c r="J5819" s="81"/>
      <c r="K5819" s="144"/>
    </row>
    <row r="5820" spans="1:11" ht="16.5" x14ac:dyDescent="0.3">
      <c r="A5820" s="77"/>
      <c r="B5820" s="142"/>
      <c r="C5820" s="79"/>
      <c r="D5820" s="127"/>
      <c r="E5820" s="80"/>
      <c r="F5820" s="143"/>
      <c r="G5820" s="80">
        <f t="shared" si="77"/>
        <v>0</v>
      </c>
      <c r="H5820" s="133"/>
      <c r="I5820" s="162"/>
      <c r="J5820" s="81"/>
      <c r="K5820" s="144"/>
    </row>
    <row r="5821" spans="1:11" ht="16.5" x14ac:dyDescent="0.3">
      <c r="A5821" s="77">
        <v>43438</v>
      </c>
      <c r="B5821" s="142" t="s">
        <v>3370</v>
      </c>
      <c r="C5821" s="79" t="s">
        <v>15</v>
      </c>
      <c r="D5821" s="127" t="s">
        <v>3369</v>
      </c>
      <c r="E5821" s="80">
        <v>4</v>
      </c>
      <c r="F5821" s="143">
        <v>198000</v>
      </c>
      <c r="G5821" s="80">
        <f t="shared" si="77"/>
        <v>792000</v>
      </c>
      <c r="H5821" s="133">
        <f>G5821</f>
        <v>792000</v>
      </c>
      <c r="I5821" s="162" t="s">
        <v>309</v>
      </c>
      <c r="J5821" s="81"/>
      <c r="K5821" s="144"/>
    </row>
    <row r="5822" spans="1:11" ht="16.5" x14ac:dyDescent="0.3">
      <c r="A5822" s="77"/>
      <c r="B5822" s="142"/>
      <c r="C5822" s="79"/>
      <c r="D5822" s="127"/>
      <c r="E5822" s="80"/>
      <c r="F5822" s="143"/>
      <c r="G5822" s="80">
        <f t="shared" si="77"/>
        <v>0</v>
      </c>
      <c r="H5822" s="133"/>
      <c r="I5822" s="162"/>
      <c r="J5822" s="81"/>
      <c r="K5822" s="144"/>
    </row>
    <row r="5823" spans="1:11" ht="16.5" x14ac:dyDescent="0.3">
      <c r="A5823" s="77">
        <v>43438</v>
      </c>
      <c r="B5823" s="142" t="s">
        <v>3371</v>
      </c>
      <c r="C5823" s="79" t="s">
        <v>464</v>
      </c>
      <c r="D5823" s="127" t="s">
        <v>19</v>
      </c>
      <c r="E5823" s="80">
        <v>2</v>
      </c>
      <c r="F5823" s="143">
        <v>514800</v>
      </c>
      <c r="G5823" s="80">
        <f t="shared" si="77"/>
        <v>1029600</v>
      </c>
      <c r="H5823" s="133">
        <f>G5823</f>
        <v>1029600</v>
      </c>
      <c r="I5823" s="162" t="s">
        <v>309</v>
      </c>
      <c r="J5823" s="81"/>
      <c r="K5823" s="144"/>
    </row>
    <row r="5824" spans="1:11" ht="16.5" x14ac:dyDescent="0.3">
      <c r="A5824" s="77"/>
      <c r="B5824" s="142"/>
      <c r="C5824" s="79"/>
      <c r="D5824" s="127"/>
      <c r="E5824" s="80"/>
      <c r="F5824" s="143"/>
      <c r="G5824" s="80">
        <f t="shared" si="77"/>
        <v>0</v>
      </c>
      <c r="H5824" s="133"/>
      <c r="I5824" s="162"/>
      <c r="J5824" s="81"/>
      <c r="K5824" s="144"/>
    </row>
    <row r="5825" spans="1:11" ht="16.5" x14ac:dyDescent="0.3">
      <c r="A5825" s="77">
        <v>43438</v>
      </c>
      <c r="B5825" s="142" t="s">
        <v>3372</v>
      </c>
      <c r="C5825" s="79" t="s">
        <v>1040</v>
      </c>
      <c r="D5825" s="127" t="s">
        <v>1094</v>
      </c>
      <c r="E5825" s="80">
        <v>3</v>
      </c>
      <c r="F5825" s="143">
        <v>215000.5</v>
      </c>
      <c r="G5825" s="80">
        <f t="shared" si="77"/>
        <v>645001.5</v>
      </c>
      <c r="H5825" s="133">
        <f>G5825</f>
        <v>645001.5</v>
      </c>
      <c r="I5825" s="162" t="s">
        <v>309</v>
      </c>
      <c r="J5825" s="81"/>
      <c r="K5825" s="144"/>
    </row>
    <row r="5826" spans="1:11" ht="16.5" x14ac:dyDescent="0.3">
      <c r="A5826" s="77"/>
      <c r="B5826" s="142"/>
      <c r="C5826" s="79"/>
      <c r="D5826" s="127"/>
      <c r="E5826" s="80"/>
      <c r="F5826" s="143"/>
      <c r="G5826" s="80">
        <f t="shared" si="77"/>
        <v>0</v>
      </c>
      <c r="H5826" s="133"/>
      <c r="I5826" s="162"/>
      <c r="J5826" s="81"/>
      <c r="K5826" s="144"/>
    </row>
    <row r="5827" spans="1:11" ht="16.5" x14ac:dyDescent="0.3">
      <c r="A5827" s="77">
        <v>43438</v>
      </c>
      <c r="B5827" s="142" t="s">
        <v>3373</v>
      </c>
      <c r="C5827" s="79" t="s">
        <v>284</v>
      </c>
      <c r="D5827" s="127" t="s">
        <v>887</v>
      </c>
      <c r="E5827" s="80">
        <v>12</v>
      </c>
      <c r="F5827" s="143">
        <v>230000.1</v>
      </c>
      <c r="G5827" s="80">
        <f t="shared" si="77"/>
        <v>2760001.2</v>
      </c>
      <c r="H5827" s="133">
        <f>G5827</f>
        <v>2760001.2</v>
      </c>
      <c r="I5827" s="162" t="s">
        <v>310</v>
      </c>
      <c r="J5827" s="81"/>
      <c r="K5827" s="144"/>
    </row>
    <row r="5828" spans="1:11" ht="16.5" x14ac:dyDescent="0.3">
      <c r="A5828" s="77"/>
      <c r="B5828" s="142"/>
      <c r="C5828" s="79"/>
      <c r="D5828" s="127"/>
      <c r="E5828" s="80"/>
      <c r="F5828" s="143"/>
      <c r="G5828" s="80">
        <f t="shared" si="77"/>
        <v>0</v>
      </c>
      <c r="H5828" s="133"/>
      <c r="I5828" s="162"/>
      <c r="J5828" s="81"/>
      <c r="K5828" s="144"/>
    </row>
    <row r="5829" spans="1:11" ht="16.5" x14ac:dyDescent="0.3">
      <c r="A5829" s="77">
        <v>43438</v>
      </c>
      <c r="B5829" s="142" t="s">
        <v>3374</v>
      </c>
      <c r="C5829" s="79" t="s">
        <v>57</v>
      </c>
      <c r="D5829" s="127" t="s">
        <v>1094</v>
      </c>
      <c r="E5829" s="80">
        <v>1</v>
      </c>
      <c r="F5829" s="143">
        <v>215000.5</v>
      </c>
      <c r="G5829" s="80">
        <f t="shared" si="77"/>
        <v>215000.5</v>
      </c>
      <c r="H5829" s="133">
        <f>G5829</f>
        <v>215000.5</v>
      </c>
      <c r="I5829" s="162" t="s">
        <v>309</v>
      </c>
      <c r="J5829" s="81"/>
      <c r="K5829" s="144"/>
    </row>
    <row r="5830" spans="1:11" ht="16.5" x14ac:dyDescent="0.3">
      <c r="A5830" s="77"/>
      <c r="B5830" s="142"/>
      <c r="C5830" s="79"/>
      <c r="D5830" s="127"/>
      <c r="E5830" s="80"/>
      <c r="F5830" s="143"/>
      <c r="G5830" s="80">
        <f t="shared" si="77"/>
        <v>0</v>
      </c>
      <c r="H5830" s="133"/>
      <c r="I5830" s="162"/>
      <c r="J5830" s="81"/>
      <c r="K5830" s="144"/>
    </row>
    <row r="5831" spans="1:11" ht="16.5" x14ac:dyDescent="0.3">
      <c r="A5831" s="77">
        <v>43438</v>
      </c>
      <c r="B5831" s="142" t="s">
        <v>3375</v>
      </c>
      <c r="C5831" s="79" t="s">
        <v>985</v>
      </c>
      <c r="D5831" s="127" t="s">
        <v>1340</v>
      </c>
      <c r="E5831" s="80">
        <v>120</v>
      </c>
      <c r="F5831" s="143">
        <v>41666.9</v>
      </c>
      <c r="G5831" s="80">
        <f t="shared" si="77"/>
        <v>5000028</v>
      </c>
      <c r="H5831" s="133">
        <f>G5831</f>
        <v>5000028</v>
      </c>
      <c r="I5831" s="162" t="s">
        <v>2545</v>
      </c>
      <c r="J5831" s="81"/>
      <c r="K5831" s="144"/>
    </row>
    <row r="5832" spans="1:11" ht="16.5" x14ac:dyDescent="0.3">
      <c r="A5832" s="77"/>
      <c r="B5832" s="142"/>
      <c r="C5832" s="79"/>
      <c r="D5832" s="127"/>
      <c r="E5832" s="80"/>
      <c r="F5832" s="143"/>
      <c r="G5832" s="80">
        <f t="shared" si="77"/>
        <v>0</v>
      </c>
      <c r="H5832" s="133"/>
      <c r="I5832" s="162"/>
      <c r="J5832" s="81"/>
      <c r="K5832" s="144"/>
    </row>
    <row r="5833" spans="1:11" ht="16.5" x14ac:dyDescent="0.3">
      <c r="A5833" s="77">
        <v>43438</v>
      </c>
      <c r="B5833" s="142" t="s">
        <v>3376</v>
      </c>
      <c r="C5833" s="79" t="s">
        <v>365</v>
      </c>
      <c r="D5833" s="127" t="s">
        <v>1094</v>
      </c>
      <c r="E5833" s="80">
        <v>1</v>
      </c>
      <c r="F5833" s="143">
        <v>215000.5</v>
      </c>
      <c r="G5833" s="80">
        <f t="shared" si="77"/>
        <v>215000.5</v>
      </c>
      <c r="H5833" s="133">
        <f>G5833</f>
        <v>215000.5</v>
      </c>
      <c r="I5833" s="162" t="s">
        <v>310</v>
      </c>
      <c r="J5833" s="81"/>
      <c r="K5833" s="144"/>
    </row>
    <row r="5834" spans="1:11" ht="16.5" x14ac:dyDescent="0.3">
      <c r="A5834" s="77"/>
      <c r="B5834" s="142"/>
      <c r="C5834" s="79"/>
      <c r="D5834" s="127"/>
      <c r="E5834" s="80"/>
      <c r="F5834" s="143"/>
      <c r="G5834" s="80">
        <f t="shared" si="77"/>
        <v>0</v>
      </c>
      <c r="H5834" s="133"/>
      <c r="I5834" s="162"/>
      <c r="J5834" s="81"/>
      <c r="K5834" s="144"/>
    </row>
    <row r="5835" spans="1:11" ht="16.5" x14ac:dyDescent="0.3">
      <c r="A5835" s="77">
        <v>43438</v>
      </c>
      <c r="B5835" s="142" t="s">
        <v>3377</v>
      </c>
      <c r="C5835" s="79" t="s">
        <v>2867</v>
      </c>
      <c r="D5835" s="127" t="s">
        <v>20</v>
      </c>
      <c r="E5835" s="80">
        <v>3</v>
      </c>
      <c r="F5835" s="143">
        <v>544500</v>
      </c>
      <c r="G5835" s="80">
        <f t="shared" si="77"/>
        <v>1633500</v>
      </c>
      <c r="H5835" s="133"/>
      <c r="I5835" s="162"/>
      <c r="J5835" s="81"/>
      <c r="K5835" s="144"/>
    </row>
    <row r="5836" spans="1:11" ht="16.5" x14ac:dyDescent="0.3">
      <c r="A5836" s="77"/>
      <c r="B5836" s="142"/>
      <c r="C5836" s="79"/>
      <c r="D5836" s="127" t="s">
        <v>104</v>
      </c>
      <c r="E5836" s="80">
        <v>2</v>
      </c>
      <c r="F5836" s="143">
        <v>513900.09</v>
      </c>
      <c r="G5836" s="80">
        <f t="shared" si="77"/>
        <v>1027800.18</v>
      </c>
      <c r="H5836" s="133">
        <f>SUM(G5835:G5836)</f>
        <v>2661300.1800000002</v>
      </c>
      <c r="I5836" s="162" t="s">
        <v>1756</v>
      </c>
      <c r="J5836" s="81"/>
      <c r="K5836" s="144"/>
    </row>
    <row r="5837" spans="1:11" ht="16.5" x14ac:dyDescent="0.3">
      <c r="A5837" s="77"/>
      <c r="B5837" s="142"/>
      <c r="C5837" s="79"/>
      <c r="D5837" s="127"/>
      <c r="E5837" s="80"/>
      <c r="F5837" s="143"/>
      <c r="G5837" s="80">
        <f t="shared" si="77"/>
        <v>0</v>
      </c>
      <c r="H5837" s="133"/>
      <c r="I5837" s="162"/>
      <c r="J5837" s="81"/>
      <c r="K5837" s="144"/>
    </row>
    <row r="5838" spans="1:11" ht="16.5" x14ac:dyDescent="0.3">
      <c r="A5838" s="77">
        <v>43438</v>
      </c>
      <c r="B5838" s="142" t="s">
        <v>3378</v>
      </c>
      <c r="C5838" s="79" t="s">
        <v>35</v>
      </c>
      <c r="D5838" s="127" t="s">
        <v>1938</v>
      </c>
      <c r="E5838" s="80">
        <v>240</v>
      </c>
      <c r="F5838" s="143">
        <v>150000.4</v>
      </c>
      <c r="G5838" s="80">
        <f t="shared" si="77"/>
        <v>36000096</v>
      </c>
      <c r="H5838" s="133">
        <f>G5838</f>
        <v>36000096</v>
      </c>
      <c r="I5838" s="162" t="s">
        <v>2524</v>
      </c>
      <c r="J5838" s="81"/>
      <c r="K5838" s="144"/>
    </row>
    <row r="5839" spans="1:11" ht="16.5" x14ac:dyDescent="0.3">
      <c r="A5839" s="77"/>
      <c r="B5839" s="142"/>
      <c r="C5839" s="79"/>
      <c r="D5839" s="127"/>
      <c r="E5839" s="80"/>
      <c r="F5839" s="143"/>
      <c r="G5839" s="80">
        <f t="shared" si="77"/>
        <v>0</v>
      </c>
      <c r="H5839" s="133"/>
      <c r="I5839" s="162"/>
      <c r="J5839" s="81"/>
      <c r="K5839" s="144"/>
    </row>
    <row r="5840" spans="1:11" ht="16.5" x14ac:dyDescent="0.3">
      <c r="A5840" s="77">
        <v>43438</v>
      </c>
      <c r="B5840" s="142" t="s">
        <v>3379</v>
      </c>
      <c r="C5840" s="79" t="s">
        <v>985</v>
      </c>
      <c r="D5840" s="127" t="s">
        <v>2355</v>
      </c>
      <c r="E5840" s="80">
        <v>120</v>
      </c>
      <c r="F5840" s="143">
        <v>749999.8</v>
      </c>
      <c r="G5840" s="80">
        <f t="shared" si="77"/>
        <v>89999976</v>
      </c>
      <c r="H5840" s="133">
        <f>G5840</f>
        <v>89999976</v>
      </c>
      <c r="I5840" s="162" t="s">
        <v>2545</v>
      </c>
      <c r="J5840" s="81"/>
      <c r="K5840" s="144"/>
    </row>
    <row r="5841" spans="1:11" ht="16.5" x14ac:dyDescent="0.3">
      <c r="A5841" s="77"/>
      <c r="B5841" s="142"/>
      <c r="C5841" s="79"/>
      <c r="D5841" s="127"/>
      <c r="E5841" s="80"/>
      <c r="F5841" s="143"/>
      <c r="G5841" s="80">
        <f t="shared" si="77"/>
        <v>0</v>
      </c>
      <c r="H5841" s="133"/>
      <c r="I5841" s="162"/>
      <c r="J5841" s="81"/>
      <c r="K5841" s="144"/>
    </row>
    <row r="5842" spans="1:11" ht="16.5" x14ac:dyDescent="0.3">
      <c r="A5842" s="77">
        <v>43438</v>
      </c>
      <c r="B5842" s="142" t="s">
        <v>3381</v>
      </c>
      <c r="C5842" s="79" t="s">
        <v>559</v>
      </c>
      <c r="D5842" s="127" t="s">
        <v>19</v>
      </c>
      <c r="E5842" s="80">
        <v>2</v>
      </c>
      <c r="F5842" s="143">
        <v>543400</v>
      </c>
      <c r="G5842" s="80">
        <f t="shared" si="77"/>
        <v>1086800</v>
      </c>
      <c r="H5842" s="133">
        <f>G5842</f>
        <v>1086800</v>
      </c>
      <c r="I5842" s="162" t="s">
        <v>2524</v>
      </c>
      <c r="J5842" s="81"/>
      <c r="K5842" s="144"/>
    </row>
    <row r="5843" spans="1:11" ht="16.5" x14ac:dyDescent="0.3">
      <c r="A5843" s="77"/>
      <c r="B5843" s="142"/>
      <c r="C5843" s="79"/>
      <c r="D5843" s="127"/>
      <c r="E5843" s="80"/>
      <c r="F5843" s="143"/>
      <c r="G5843" s="80">
        <f t="shared" si="77"/>
        <v>0</v>
      </c>
      <c r="H5843" s="133"/>
      <c r="I5843" s="162"/>
      <c r="J5843" s="81"/>
      <c r="K5843" s="144"/>
    </row>
    <row r="5844" spans="1:11" ht="16.5" x14ac:dyDescent="0.3">
      <c r="A5844" s="77">
        <v>43438</v>
      </c>
      <c r="B5844" s="142" t="s">
        <v>3382</v>
      </c>
      <c r="C5844" s="79" t="s">
        <v>3383</v>
      </c>
      <c r="D5844" s="127" t="s">
        <v>19</v>
      </c>
      <c r="E5844" s="80">
        <v>3</v>
      </c>
      <c r="F5844" s="143">
        <v>572000</v>
      </c>
      <c r="G5844" s="80">
        <f t="shared" si="77"/>
        <v>1716000</v>
      </c>
      <c r="H5844" s="133">
        <f>G5844</f>
        <v>1716000</v>
      </c>
      <c r="I5844" s="162" t="s">
        <v>2524</v>
      </c>
      <c r="J5844" s="81"/>
      <c r="K5844" s="144"/>
    </row>
    <row r="5845" spans="1:11" ht="16.5" x14ac:dyDescent="0.3">
      <c r="A5845" s="77"/>
      <c r="B5845" s="142"/>
      <c r="C5845" s="79"/>
      <c r="D5845" s="127"/>
      <c r="E5845" s="80"/>
      <c r="F5845" s="143"/>
      <c r="G5845" s="80">
        <f t="shared" si="77"/>
        <v>0</v>
      </c>
      <c r="H5845" s="133"/>
      <c r="I5845" s="162"/>
      <c r="J5845" s="81"/>
      <c r="K5845" s="144"/>
    </row>
    <row r="5846" spans="1:11" ht="16.5" x14ac:dyDescent="0.3">
      <c r="A5846" s="77">
        <v>43439</v>
      </c>
      <c r="B5846" s="142" t="s">
        <v>3384</v>
      </c>
      <c r="C5846" s="79" t="s">
        <v>1795</v>
      </c>
      <c r="D5846" s="127" t="s">
        <v>1094</v>
      </c>
      <c r="E5846" s="80">
        <v>1</v>
      </c>
      <c r="F5846" s="143">
        <v>215000.5</v>
      </c>
      <c r="G5846" s="80">
        <f t="shared" si="77"/>
        <v>215000.5</v>
      </c>
      <c r="H5846" s="133">
        <f>G5846</f>
        <v>215000.5</v>
      </c>
      <c r="I5846" s="162" t="s">
        <v>2524</v>
      </c>
      <c r="J5846" s="81"/>
      <c r="K5846" s="144"/>
    </row>
    <row r="5847" spans="1:11" ht="16.5" x14ac:dyDescent="0.3">
      <c r="A5847" s="77"/>
      <c r="B5847" s="142"/>
      <c r="C5847" s="79"/>
      <c r="D5847" s="127"/>
      <c r="E5847" s="80"/>
      <c r="F5847" s="143"/>
      <c r="G5847" s="80">
        <f t="shared" si="77"/>
        <v>0</v>
      </c>
      <c r="H5847" s="133"/>
      <c r="I5847" s="162"/>
      <c r="J5847" s="81"/>
      <c r="K5847" s="144"/>
    </row>
    <row r="5848" spans="1:11" ht="16.5" x14ac:dyDescent="0.3">
      <c r="A5848" s="77">
        <v>43439</v>
      </c>
      <c r="B5848" s="142" t="s">
        <v>3385</v>
      </c>
      <c r="C5848" s="79" t="s">
        <v>3386</v>
      </c>
      <c r="D5848" s="127" t="s">
        <v>1094</v>
      </c>
      <c r="E5848" s="80">
        <v>1</v>
      </c>
      <c r="F5848" s="143">
        <v>215000.5</v>
      </c>
      <c r="G5848" s="80">
        <f t="shared" si="77"/>
        <v>215000.5</v>
      </c>
      <c r="H5848" s="133">
        <f>G5848</f>
        <v>215000.5</v>
      </c>
      <c r="I5848" s="162" t="s">
        <v>309</v>
      </c>
      <c r="J5848" s="81"/>
      <c r="K5848" s="144"/>
    </row>
    <row r="5849" spans="1:11" ht="16.5" x14ac:dyDescent="0.3">
      <c r="A5849" s="77"/>
      <c r="B5849" s="142"/>
      <c r="C5849" s="79"/>
      <c r="D5849" s="127"/>
      <c r="E5849" s="80"/>
      <c r="F5849" s="143"/>
      <c r="G5849" s="80">
        <f t="shared" si="77"/>
        <v>0</v>
      </c>
      <c r="H5849" s="133"/>
      <c r="I5849" s="162"/>
      <c r="J5849" s="81"/>
      <c r="K5849" s="144"/>
    </row>
    <row r="5850" spans="1:11" ht="16.5" x14ac:dyDescent="0.3">
      <c r="A5850" s="77">
        <v>43439</v>
      </c>
      <c r="B5850" s="142" t="s">
        <v>3387</v>
      </c>
      <c r="C5850" s="79" t="s">
        <v>3389</v>
      </c>
      <c r="D5850" s="127" t="s">
        <v>19</v>
      </c>
      <c r="E5850" s="80">
        <v>1</v>
      </c>
      <c r="F5850" s="143">
        <v>514800</v>
      </c>
      <c r="G5850" s="80">
        <f t="shared" si="77"/>
        <v>514800</v>
      </c>
      <c r="H5850" s="133">
        <f>G5850</f>
        <v>514800</v>
      </c>
      <c r="I5850" s="162" t="s">
        <v>312</v>
      </c>
      <c r="J5850" s="81"/>
      <c r="K5850" s="144"/>
    </row>
    <row r="5851" spans="1:11" ht="16.5" x14ac:dyDescent="0.3">
      <c r="A5851" s="77"/>
      <c r="B5851" s="142"/>
      <c r="C5851" s="79"/>
      <c r="D5851" s="127"/>
      <c r="E5851" s="80"/>
      <c r="F5851" s="143"/>
      <c r="G5851" s="80">
        <f t="shared" si="77"/>
        <v>0</v>
      </c>
      <c r="H5851" s="133"/>
      <c r="I5851" s="162"/>
      <c r="J5851" s="81"/>
      <c r="K5851" s="144"/>
    </row>
    <row r="5852" spans="1:11" ht="16.5" x14ac:dyDescent="0.3">
      <c r="A5852" s="77">
        <v>43439</v>
      </c>
      <c r="B5852" s="142" t="s">
        <v>3388</v>
      </c>
      <c r="C5852" s="79" t="s">
        <v>359</v>
      </c>
      <c r="D5852" s="127" t="s">
        <v>104</v>
      </c>
      <c r="E5852" s="80">
        <v>1</v>
      </c>
      <c r="F5852" s="143">
        <v>513900.09</v>
      </c>
      <c r="G5852" s="80">
        <f t="shared" si="77"/>
        <v>513900.09</v>
      </c>
      <c r="H5852" s="133"/>
      <c r="I5852" s="162"/>
      <c r="J5852" s="81"/>
      <c r="K5852" s="144"/>
    </row>
    <row r="5853" spans="1:11" ht="16.5" x14ac:dyDescent="0.3">
      <c r="A5853" s="77"/>
      <c r="B5853" s="142"/>
      <c r="C5853" s="79"/>
      <c r="D5853" s="127" t="s">
        <v>31</v>
      </c>
      <c r="E5853" s="80">
        <v>1</v>
      </c>
      <c r="F5853" s="143">
        <v>529199.44999999995</v>
      </c>
      <c r="G5853" s="80">
        <f t="shared" si="77"/>
        <v>529199.44999999995</v>
      </c>
      <c r="H5853" s="133">
        <f>SUM(G5852:G5853)</f>
        <v>1043099.54</v>
      </c>
      <c r="I5853" s="162" t="s">
        <v>1756</v>
      </c>
      <c r="J5853" s="81"/>
      <c r="K5853" s="144"/>
    </row>
    <row r="5854" spans="1:11" ht="16.5" x14ac:dyDescent="0.3">
      <c r="A5854" s="77"/>
      <c r="B5854" s="142"/>
      <c r="C5854" s="79"/>
      <c r="D5854" s="127"/>
      <c r="E5854" s="80"/>
      <c r="F5854" s="143"/>
      <c r="G5854" s="80">
        <f t="shared" si="77"/>
        <v>0</v>
      </c>
      <c r="H5854" s="133"/>
      <c r="I5854" s="162"/>
      <c r="J5854" s="81"/>
      <c r="K5854" s="144"/>
    </row>
    <row r="5855" spans="1:11" ht="16.5" x14ac:dyDescent="0.3">
      <c r="A5855" s="77">
        <v>43439</v>
      </c>
      <c r="B5855" s="142" t="s">
        <v>3390</v>
      </c>
      <c r="C5855" s="79" t="s">
        <v>985</v>
      </c>
      <c r="D5855" s="127" t="s">
        <v>1851</v>
      </c>
      <c r="E5855" s="80">
        <v>48</v>
      </c>
      <c r="F5855" s="143">
        <v>70416.5</v>
      </c>
      <c r="G5855" s="80">
        <f t="shared" si="77"/>
        <v>3379992</v>
      </c>
      <c r="H5855" s="133"/>
      <c r="I5855" s="162"/>
      <c r="J5855" s="81"/>
      <c r="K5855" s="144"/>
    </row>
    <row r="5856" spans="1:11" ht="16.5" x14ac:dyDescent="0.3">
      <c r="A5856" s="77"/>
      <c r="B5856" s="142"/>
      <c r="C5856" s="79"/>
      <c r="D5856" s="127" t="s">
        <v>1635</v>
      </c>
      <c r="E5856" s="80">
        <v>24</v>
      </c>
      <c r="F5856" s="143">
        <v>140834.1</v>
      </c>
      <c r="G5856" s="80">
        <f t="shared" si="77"/>
        <v>3380018.4000000004</v>
      </c>
      <c r="H5856" s="133"/>
      <c r="I5856" s="162"/>
      <c r="J5856" s="81"/>
      <c r="K5856" s="144"/>
    </row>
    <row r="5857" spans="1:11" ht="16.5" x14ac:dyDescent="0.3">
      <c r="A5857" s="77"/>
      <c r="B5857" s="142"/>
      <c r="C5857" s="79"/>
      <c r="D5857" s="127" t="s">
        <v>1966</v>
      </c>
      <c r="E5857" s="80">
        <v>48</v>
      </c>
      <c r="F5857" s="143">
        <v>70416.5</v>
      </c>
      <c r="G5857" s="80">
        <f t="shared" si="77"/>
        <v>3379992</v>
      </c>
      <c r="H5857" s="133"/>
      <c r="I5857" s="162"/>
      <c r="J5857" s="81"/>
      <c r="K5857" s="144"/>
    </row>
    <row r="5858" spans="1:11" ht="16.5" x14ac:dyDescent="0.3">
      <c r="A5858" s="77"/>
      <c r="B5858" s="142"/>
      <c r="C5858" s="79"/>
      <c r="D5858" s="127" t="s">
        <v>1933</v>
      </c>
      <c r="E5858" s="80">
        <v>72</v>
      </c>
      <c r="F5858" s="143">
        <v>70416.5</v>
      </c>
      <c r="G5858" s="80">
        <f t="shared" si="77"/>
        <v>5069988</v>
      </c>
      <c r="H5858" s="133"/>
      <c r="I5858" s="162"/>
      <c r="J5858" s="81"/>
      <c r="K5858" s="144"/>
    </row>
    <row r="5859" spans="1:11" ht="16.5" x14ac:dyDescent="0.3">
      <c r="A5859" s="77"/>
      <c r="B5859" s="142"/>
      <c r="C5859" s="79"/>
      <c r="D5859" s="127" t="s">
        <v>1930</v>
      </c>
      <c r="E5859" s="80">
        <v>48</v>
      </c>
      <c r="F5859" s="143">
        <v>70416.5</v>
      </c>
      <c r="G5859" s="80">
        <f t="shared" si="77"/>
        <v>3379992</v>
      </c>
      <c r="H5859" s="133"/>
      <c r="I5859" s="162"/>
      <c r="J5859" s="81"/>
      <c r="K5859" s="144"/>
    </row>
    <row r="5860" spans="1:11" ht="16.5" x14ac:dyDescent="0.3">
      <c r="A5860" s="77"/>
      <c r="B5860" s="142"/>
      <c r="C5860" s="79"/>
      <c r="D5860" s="127" t="s">
        <v>1915</v>
      </c>
      <c r="E5860" s="80">
        <v>12</v>
      </c>
      <c r="F5860" s="143">
        <v>140834.1</v>
      </c>
      <c r="G5860" s="80">
        <f t="shared" si="77"/>
        <v>1690009.2000000002</v>
      </c>
      <c r="H5860" s="133">
        <f>SUM(G5855:G5860)</f>
        <v>20279991.599999998</v>
      </c>
      <c r="I5860" s="162" t="s">
        <v>2545</v>
      </c>
      <c r="J5860" s="81"/>
      <c r="K5860" s="144"/>
    </row>
    <row r="5861" spans="1:11" ht="16.5" x14ac:dyDescent="0.3">
      <c r="A5861" s="77"/>
      <c r="B5861" s="142"/>
      <c r="C5861" s="79"/>
      <c r="D5861" s="127"/>
      <c r="E5861" s="80"/>
      <c r="F5861" s="143"/>
      <c r="G5861" s="80">
        <f t="shared" si="77"/>
        <v>0</v>
      </c>
      <c r="H5861" s="133"/>
      <c r="I5861" s="162"/>
      <c r="J5861" s="81"/>
      <c r="K5861" s="144"/>
    </row>
    <row r="5862" spans="1:11" ht="16.5" x14ac:dyDescent="0.3">
      <c r="A5862" s="77">
        <v>43439</v>
      </c>
      <c r="B5862" s="142" t="s">
        <v>3391</v>
      </c>
      <c r="C5862" s="79" t="s">
        <v>3392</v>
      </c>
      <c r="D5862" s="127" t="s">
        <v>31</v>
      </c>
      <c r="E5862" s="80">
        <v>1</v>
      </c>
      <c r="F5862" s="143">
        <v>529199.44999999995</v>
      </c>
      <c r="G5862" s="80">
        <f t="shared" si="77"/>
        <v>529199.44999999995</v>
      </c>
      <c r="H5862" s="133">
        <f>G5862</f>
        <v>529199.44999999995</v>
      </c>
      <c r="I5862" s="162" t="s">
        <v>309</v>
      </c>
      <c r="J5862" s="81"/>
      <c r="K5862" s="144"/>
    </row>
    <row r="5863" spans="1:11" ht="16.5" x14ac:dyDescent="0.3">
      <c r="A5863" s="77"/>
      <c r="B5863" s="142"/>
      <c r="C5863" s="79"/>
      <c r="D5863" s="127"/>
      <c r="E5863" s="80"/>
      <c r="F5863" s="143"/>
      <c r="G5863" s="80">
        <f t="shared" si="77"/>
        <v>0</v>
      </c>
      <c r="H5863" s="133"/>
      <c r="I5863" s="162"/>
      <c r="J5863" s="81"/>
      <c r="K5863" s="144"/>
    </row>
    <row r="5864" spans="1:11" ht="16.5" x14ac:dyDescent="0.3">
      <c r="A5864" s="77">
        <v>43439</v>
      </c>
      <c r="B5864" s="142" t="s">
        <v>3393</v>
      </c>
      <c r="C5864" s="79" t="s">
        <v>325</v>
      </c>
      <c r="D5864" s="127" t="s">
        <v>1094</v>
      </c>
      <c r="E5864" s="80">
        <v>1</v>
      </c>
      <c r="F5864" s="143">
        <v>215000.5</v>
      </c>
      <c r="G5864" s="80">
        <f t="shared" si="77"/>
        <v>215000.5</v>
      </c>
      <c r="H5864" s="133">
        <f>G5864</f>
        <v>215000.5</v>
      </c>
      <c r="I5864" s="162" t="s">
        <v>2524</v>
      </c>
      <c r="J5864" s="81"/>
      <c r="K5864" s="144"/>
    </row>
    <row r="5865" spans="1:11" ht="16.5" x14ac:dyDescent="0.3">
      <c r="A5865" s="77"/>
      <c r="B5865" s="142"/>
      <c r="C5865" s="79"/>
      <c r="D5865" s="127"/>
      <c r="E5865" s="80"/>
      <c r="F5865" s="143"/>
      <c r="G5865" s="80">
        <f t="shared" si="77"/>
        <v>0</v>
      </c>
      <c r="H5865" s="133"/>
      <c r="I5865" s="162"/>
      <c r="J5865" s="81"/>
      <c r="K5865" s="144"/>
    </row>
    <row r="5866" spans="1:11" ht="16.5" x14ac:dyDescent="0.3">
      <c r="A5866" s="77">
        <v>43439</v>
      </c>
      <c r="B5866" s="142" t="s">
        <v>3394</v>
      </c>
      <c r="C5866" s="79" t="s">
        <v>57</v>
      </c>
      <c r="D5866" s="127" t="s">
        <v>31</v>
      </c>
      <c r="E5866" s="80">
        <v>1</v>
      </c>
      <c r="F5866" s="143">
        <v>529199.44999999995</v>
      </c>
      <c r="G5866" s="80">
        <f t="shared" si="77"/>
        <v>529199.44999999995</v>
      </c>
      <c r="H5866" s="133"/>
      <c r="I5866" s="162"/>
      <c r="J5866" s="81"/>
      <c r="K5866" s="144"/>
    </row>
    <row r="5867" spans="1:11" ht="16.5" x14ac:dyDescent="0.3">
      <c r="A5867" s="77"/>
      <c r="B5867" s="142"/>
      <c r="C5867" s="79"/>
      <c r="D5867" s="127" t="s">
        <v>1282</v>
      </c>
      <c r="E5867" s="80">
        <v>1</v>
      </c>
      <c r="F5867" s="143">
        <v>215000.5</v>
      </c>
      <c r="G5867" s="80">
        <f t="shared" si="77"/>
        <v>215000.5</v>
      </c>
      <c r="H5867" s="133">
        <f>SUM(G5866:G5867)</f>
        <v>744199.95</v>
      </c>
      <c r="I5867" s="162" t="s">
        <v>309</v>
      </c>
      <c r="J5867" s="81"/>
      <c r="K5867" s="144"/>
    </row>
    <row r="5868" spans="1:11" ht="16.5" x14ac:dyDescent="0.3">
      <c r="A5868" s="77"/>
      <c r="B5868" s="142"/>
      <c r="C5868" s="79"/>
      <c r="D5868" s="127"/>
      <c r="E5868" s="80"/>
      <c r="F5868" s="143"/>
      <c r="G5868" s="80">
        <f t="shared" si="77"/>
        <v>0</v>
      </c>
      <c r="H5868" s="133"/>
      <c r="I5868" s="162"/>
      <c r="J5868" s="81"/>
      <c r="K5868" s="144"/>
    </row>
    <row r="5869" spans="1:11" ht="16.5" x14ac:dyDescent="0.3">
      <c r="A5869" s="77">
        <v>43439</v>
      </c>
      <c r="B5869" s="142" t="s">
        <v>3395</v>
      </c>
      <c r="C5869" s="79" t="s">
        <v>1893</v>
      </c>
      <c r="D5869" s="127" t="s">
        <v>887</v>
      </c>
      <c r="E5869" s="80">
        <v>12</v>
      </c>
      <c r="F5869" s="143">
        <v>230000.1</v>
      </c>
      <c r="G5869" s="80">
        <f t="shared" si="77"/>
        <v>2760001.2</v>
      </c>
      <c r="H5869" s="133"/>
      <c r="I5869" s="162"/>
      <c r="J5869" s="81"/>
      <c r="K5869" s="144"/>
    </row>
    <row r="5870" spans="1:11" ht="16.5" x14ac:dyDescent="0.3">
      <c r="A5870" s="77"/>
      <c r="B5870" s="142"/>
      <c r="C5870" s="79"/>
      <c r="D5870" s="127" t="s">
        <v>1094</v>
      </c>
      <c r="E5870" s="80">
        <v>12</v>
      </c>
      <c r="F5870" s="143">
        <v>215000.5</v>
      </c>
      <c r="G5870" s="80">
        <f t="shared" si="77"/>
        <v>2580006</v>
      </c>
      <c r="H5870" s="133"/>
      <c r="I5870" s="162"/>
      <c r="J5870" s="81"/>
      <c r="K5870" s="144"/>
    </row>
    <row r="5871" spans="1:11" ht="16.5" x14ac:dyDescent="0.3">
      <c r="A5871" s="77"/>
      <c r="B5871" s="142"/>
      <c r="C5871" s="79"/>
      <c r="D5871" s="127" t="s">
        <v>104</v>
      </c>
      <c r="E5871" s="80">
        <v>3</v>
      </c>
      <c r="F5871" s="143">
        <v>542450.09499999997</v>
      </c>
      <c r="G5871" s="80">
        <f t="shared" si="77"/>
        <v>1627350.2849999999</v>
      </c>
      <c r="H5871" s="133">
        <f>SUM(G5869:G5871)</f>
        <v>6967357.4850000003</v>
      </c>
      <c r="I5871" s="162" t="s">
        <v>1756</v>
      </c>
      <c r="J5871" s="81"/>
      <c r="K5871" s="144"/>
    </row>
    <row r="5872" spans="1:11" ht="16.5" x14ac:dyDescent="0.3">
      <c r="A5872" s="77"/>
      <c r="B5872" s="142"/>
      <c r="C5872" s="79"/>
      <c r="D5872" s="127"/>
      <c r="E5872" s="80"/>
      <c r="F5872" s="143"/>
      <c r="G5872" s="80">
        <f t="shared" si="77"/>
        <v>0</v>
      </c>
      <c r="H5872" s="133"/>
      <c r="I5872" s="162"/>
      <c r="J5872" s="81"/>
      <c r="K5872" s="144"/>
    </row>
    <row r="5873" spans="1:11" ht="16.5" x14ac:dyDescent="0.3">
      <c r="A5873" s="77">
        <v>43439</v>
      </c>
      <c r="B5873" s="142" t="s">
        <v>3396</v>
      </c>
      <c r="C5873" s="79" t="s">
        <v>2986</v>
      </c>
      <c r="D5873" s="127" t="s">
        <v>2192</v>
      </c>
      <c r="E5873" s="80">
        <v>2</v>
      </c>
      <c r="F5873" s="143">
        <v>232749.715</v>
      </c>
      <c r="G5873" s="80">
        <f t="shared" si="77"/>
        <v>465499.43</v>
      </c>
      <c r="H5873" s="133"/>
      <c r="I5873" s="162"/>
      <c r="J5873" s="81"/>
      <c r="K5873" s="144"/>
    </row>
    <row r="5874" spans="1:11" ht="16.5" x14ac:dyDescent="0.3">
      <c r="A5874" s="77"/>
      <c r="B5874" s="142"/>
      <c r="C5874" s="79"/>
      <c r="D5874" s="127" t="s">
        <v>3397</v>
      </c>
      <c r="E5874" s="80">
        <v>2</v>
      </c>
      <c r="F5874" s="143">
        <v>284049.81</v>
      </c>
      <c r="G5874" s="80">
        <f t="shared" si="77"/>
        <v>568099.62</v>
      </c>
      <c r="H5874" s="133"/>
      <c r="I5874" s="162"/>
      <c r="J5874" s="81"/>
      <c r="K5874" s="144"/>
    </row>
    <row r="5875" spans="1:11" ht="16.5" x14ac:dyDescent="0.3">
      <c r="A5875" s="77"/>
      <c r="B5875" s="142"/>
      <c r="C5875" s="79"/>
      <c r="D5875" s="127" t="s">
        <v>2653</v>
      </c>
      <c r="E5875" s="80">
        <v>2</v>
      </c>
      <c r="F5875" s="143">
        <v>243000.45</v>
      </c>
      <c r="G5875" s="80">
        <f t="shared" si="77"/>
        <v>486000.9</v>
      </c>
      <c r="H5875" s="133">
        <f>SUM(G5873:G5875)</f>
        <v>1519599.9500000002</v>
      </c>
      <c r="I5875" s="162" t="s">
        <v>309</v>
      </c>
      <c r="J5875" s="81"/>
      <c r="K5875" s="144"/>
    </row>
    <row r="5876" spans="1:11" ht="16.5" x14ac:dyDescent="0.3">
      <c r="A5876" s="77"/>
      <c r="B5876" s="142"/>
      <c r="C5876" s="79"/>
      <c r="D5876" s="127"/>
      <c r="E5876" s="80"/>
      <c r="F5876" s="143"/>
      <c r="G5876" s="80">
        <f t="shared" si="77"/>
        <v>0</v>
      </c>
      <c r="H5876" s="133"/>
      <c r="I5876" s="162"/>
      <c r="J5876" s="81"/>
      <c r="K5876" s="144"/>
    </row>
    <row r="5877" spans="1:11" ht="16.5" x14ac:dyDescent="0.3">
      <c r="A5877" s="77">
        <v>43440</v>
      </c>
      <c r="B5877" s="142" t="s">
        <v>3398</v>
      </c>
      <c r="C5877" s="79" t="s">
        <v>3399</v>
      </c>
      <c r="D5877" s="127" t="s">
        <v>887</v>
      </c>
      <c r="E5877" s="80">
        <v>1</v>
      </c>
      <c r="F5877" s="143">
        <v>230000.1</v>
      </c>
      <c r="G5877" s="80">
        <f t="shared" si="77"/>
        <v>230000.1</v>
      </c>
      <c r="H5877" s="133">
        <f>G5877</f>
        <v>230000.1</v>
      </c>
      <c r="I5877" s="162" t="s">
        <v>2524</v>
      </c>
      <c r="J5877" s="81"/>
      <c r="K5877" s="144"/>
    </row>
    <row r="5878" spans="1:11" ht="16.5" x14ac:dyDescent="0.3">
      <c r="A5878" s="77"/>
      <c r="B5878" s="142"/>
      <c r="C5878" s="79"/>
      <c r="D5878" s="127"/>
      <c r="E5878" s="80"/>
      <c r="F5878" s="143"/>
      <c r="G5878" s="80">
        <f t="shared" si="77"/>
        <v>0</v>
      </c>
      <c r="H5878" s="133"/>
      <c r="I5878" s="162"/>
      <c r="J5878" s="81"/>
      <c r="K5878" s="144"/>
    </row>
    <row r="5879" spans="1:11" ht="16.5" x14ac:dyDescent="0.3">
      <c r="A5879" s="77">
        <v>43440</v>
      </c>
      <c r="B5879" s="142" t="s">
        <v>3400</v>
      </c>
      <c r="C5879" s="79" t="s">
        <v>2376</v>
      </c>
      <c r="D5879" s="127" t="s">
        <v>3401</v>
      </c>
      <c r="E5879" s="80">
        <v>1</v>
      </c>
      <c r="F5879" s="143">
        <v>649000</v>
      </c>
      <c r="G5879" s="80">
        <f t="shared" si="77"/>
        <v>649000</v>
      </c>
      <c r="H5879" s="133">
        <f>G5879</f>
        <v>649000</v>
      </c>
      <c r="I5879" s="162" t="s">
        <v>1215</v>
      </c>
      <c r="J5879" s="81"/>
      <c r="K5879" s="144"/>
    </row>
    <row r="5880" spans="1:11" ht="16.5" x14ac:dyDescent="0.3">
      <c r="A5880" s="77"/>
      <c r="B5880" s="142"/>
      <c r="C5880" s="79"/>
      <c r="D5880" s="127"/>
      <c r="E5880" s="80"/>
      <c r="F5880" s="143"/>
      <c r="G5880" s="80">
        <f t="shared" si="77"/>
        <v>0</v>
      </c>
      <c r="H5880" s="133"/>
      <c r="I5880" s="162"/>
      <c r="J5880" s="81"/>
      <c r="K5880" s="144"/>
    </row>
    <row r="5881" spans="1:11" ht="16.5" x14ac:dyDescent="0.3">
      <c r="A5881" s="77">
        <v>43440</v>
      </c>
      <c r="B5881" s="142" t="s">
        <v>3402</v>
      </c>
      <c r="C5881" s="79" t="s">
        <v>3403</v>
      </c>
      <c r="D5881" s="127" t="s">
        <v>2757</v>
      </c>
      <c r="E5881" s="80">
        <v>12</v>
      </c>
      <c r="F5881" s="143">
        <v>276300.09000000003</v>
      </c>
      <c r="G5881" s="80">
        <f t="shared" si="77"/>
        <v>3315601.08</v>
      </c>
      <c r="H5881" s="133">
        <f>G5881</f>
        <v>3315601.08</v>
      </c>
      <c r="I5881" s="162" t="s">
        <v>309</v>
      </c>
      <c r="J5881" s="81"/>
      <c r="K5881" s="144"/>
    </row>
    <row r="5882" spans="1:11" ht="16.5" x14ac:dyDescent="0.3">
      <c r="A5882" s="77"/>
      <c r="B5882" s="142"/>
      <c r="C5882" s="79"/>
      <c r="D5882" s="127"/>
      <c r="E5882" s="80"/>
      <c r="F5882" s="143"/>
      <c r="G5882" s="80">
        <f t="shared" si="77"/>
        <v>0</v>
      </c>
      <c r="H5882" s="133"/>
      <c r="I5882" s="162"/>
      <c r="J5882" s="81"/>
      <c r="K5882" s="144"/>
    </row>
    <row r="5883" spans="1:11" ht="16.5" x14ac:dyDescent="0.3">
      <c r="A5883" s="77">
        <v>43440</v>
      </c>
      <c r="B5883" s="142" t="s">
        <v>3404</v>
      </c>
      <c r="C5883" s="79" t="s">
        <v>3405</v>
      </c>
      <c r="D5883" s="127" t="s">
        <v>3406</v>
      </c>
      <c r="E5883" s="80">
        <v>3</v>
      </c>
      <c r="F5883" s="143">
        <v>1015549.81</v>
      </c>
      <c r="G5883" s="80">
        <f t="shared" si="77"/>
        <v>3046649.43</v>
      </c>
      <c r="H5883" s="133">
        <f>G5883</f>
        <v>3046649.43</v>
      </c>
      <c r="I5883" s="162" t="s">
        <v>1271</v>
      </c>
      <c r="J5883" s="81"/>
      <c r="K5883" s="144"/>
    </row>
    <row r="5884" spans="1:11" ht="16.5" x14ac:dyDescent="0.3">
      <c r="A5884" s="77"/>
      <c r="B5884" s="142"/>
      <c r="C5884" s="79"/>
      <c r="D5884" s="127"/>
      <c r="E5884" s="80"/>
      <c r="F5884" s="143"/>
      <c r="G5884" s="80">
        <f t="shared" si="77"/>
        <v>0</v>
      </c>
      <c r="H5884" s="133"/>
      <c r="I5884" s="162"/>
      <c r="J5884" s="81"/>
      <c r="K5884" s="144"/>
    </row>
    <row r="5885" spans="1:11" ht="16.5" x14ac:dyDescent="0.3">
      <c r="A5885" s="77">
        <v>43440</v>
      </c>
      <c r="B5885" s="142" t="s">
        <v>3407</v>
      </c>
      <c r="C5885" s="79" t="s">
        <v>1179</v>
      </c>
      <c r="D5885" s="127" t="s">
        <v>31</v>
      </c>
      <c r="E5885" s="80">
        <v>1</v>
      </c>
      <c r="F5885" s="143">
        <v>529199.44999999995</v>
      </c>
      <c r="G5885" s="80">
        <f t="shared" si="77"/>
        <v>529199.44999999995</v>
      </c>
      <c r="H5885" s="133">
        <f>G5885</f>
        <v>529199.44999999995</v>
      </c>
      <c r="I5885" s="162" t="s">
        <v>312</v>
      </c>
      <c r="J5885" s="81"/>
      <c r="K5885" s="144"/>
    </row>
    <row r="5886" spans="1:11" ht="16.5" x14ac:dyDescent="0.3">
      <c r="A5886" s="77"/>
      <c r="B5886" s="142"/>
      <c r="C5886" s="79"/>
      <c r="D5886" s="127"/>
      <c r="E5886" s="80"/>
      <c r="F5886" s="143"/>
      <c r="G5886" s="80">
        <f t="shared" si="77"/>
        <v>0</v>
      </c>
      <c r="H5886" s="133"/>
      <c r="I5886" s="162"/>
      <c r="J5886" s="81"/>
      <c r="K5886" s="144"/>
    </row>
    <row r="5887" spans="1:11" ht="16.5" x14ac:dyDescent="0.3">
      <c r="A5887" s="77">
        <v>43440</v>
      </c>
      <c r="B5887" s="142" t="s">
        <v>3408</v>
      </c>
      <c r="C5887" s="79" t="s">
        <v>2376</v>
      </c>
      <c r="D5887" s="127" t="s">
        <v>1094</v>
      </c>
      <c r="E5887" s="80">
        <v>3</v>
      </c>
      <c r="F5887" s="143">
        <v>215000.5</v>
      </c>
      <c r="G5887" s="80">
        <f t="shared" si="77"/>
        <v>645001.5</v>
      </c>
      <c r="H5887" s="133">
        <f>G5887</f>
        <v>645001.5</v>
      </c>
      <c r="I5887" s="162" t="s">
        <v>1215</v>
      </c>
      <c r="J5887" s="81"/>
      <c r="K5887" s="144"/>
    </row>
    <row r="5888" spans="1:11" ht="16.5" x14ac:dyDescent="0.3">
      <c r="A5888" s="77"/>
      <c r="B5888" s="142"/>
      <c r="C5888" s="79"/>
      <c r="D5888" s="127"/>
      <c r="E5888" s="80"/>
      <c r="F5888" s="143"/>
      <c r="G5888" s="80">
        <f t="shared" si="77"/>
        <v>0</v>
      </c>
      <c r="H5888" s="133"/>
      <c r="I5888" s="162"/>
      <c r="J5888" s="81"/>
      <c r="K5888" s="144"/>
    </row>
    <row r="5889" spans="1:11" ht="16.5" x14ac:dyDescent="0.3">
      <c r="A5889" s="77">
        <v>43440</v>
      </c>
      <c r="B5889" s="142" t="s">
        <v>3409</v>
      </c>
      <c r="C5889" s="79" t="s">
        <v>253</v>
      </c>
      <c r="D5889" s="127" t="s">
        <v>887</v>
      </c>
      <c r="E5889" s="80">
        <v>4</v>
      </c>
      <c r="F5889" s="143">
        <v>230000.1</v>
      </c>
      <c r="G5889" s="80">
        <f t="shared" si="77"/>
        <v>920000.4</v>
      </c>
      <c r="H5889" s="133">
        <f>G5889</f>
        <v>920000.4</v>
      </c>
      <c r="I5889" s="162" t="s">
        <v>315</v>
      </c>
      <c r="J5889" s="81"/>
      <c r="K5889" s="144"/>
    </row>
    <row r="5890" spans="1:11" ht="16.5" x14ac:dyDescent="0.3">
      <c r="A5890" s="77"/>
      <c r="B5890" s="142"/>
      <c r="C5890" s="79"/>
      <c r="D5890" s="127"/>
      <c r="E5890" s="80"/>
      <c r="F5890" s="143"/>
      <c r="G5890" s="80">
        <f t="shared" si="77"/>
        <v>0</v>
      </c>
      <c r="H5890" s="133"/>
      <c r="I5890" s="162"/>
      <c r="J5890" s="81"/>
      <c r="K5890" s="144"/>
    </row>
    <row r="5891" spans="1:11" ht="16.5" x14ac:dyDescent="0.3">
      <c r="A5891" s="77">
        <v>43440</v>
      </c>
      <c r="B5891" s="142" t="s">
        <v>3410</v>
      </c>
      <c r="C5891" s="79" t="s">
        <v>3205</v>
      </c>
      <c r="D5891" s="127" t="s">
        <v>3411</v>
      </c>
      <c r="E5891" s="80">
        <v>2</v>
      </c>
      <c r="F5891" s="143">
        <v>1024199.55</v>
      </c>
      <c r="G5891" s="80">
        <f t="shared" si="77"/>
        <v>2048399.1</v>
      </c>
      <c r="H5891" s="133">
        <f>G5891</f>
        <v>2048399.1</v>
      </c>
      <c r="I5891" s="162" t="s">
        <v>1756</v>
      </c>
      <c r="J5891" s="81"/>
      <c r="K5891" s="144"/>
    </row>
    <row r="5892" spans="1:11" ht="16.5" x14ac:dyDescent="0.3">
      <c r="A5892" s="77"/>
      <c r="B5892" s="142"/>
      <c r="C5892" s="79"/>
      <c r="D5892" s="127"/>
      <c r="E5892" s="80"/>
      <c r="F5892" s="143"/>
      <c r="G5892" s="80">
        <f t="shared" si="77"/>
        <v>0</v>
      </c>
      <c r="H5892" s="133"/>
      <c r="I5892" s="162"/>
      <c r="J5892" s="81"/>
      <c r="K5892" s="144"/>
    </row>
    <row r="5893" spans="1:11" ht="16.5" x14ac:dyDescent="0.3">
      <c r="A5893" s="77">
        <v>43440</v>
      </c>
      <c r="B5893" s="142" t="s">
        <v>3412</v>
      </c>
      <c r="C5893" s="79" t="s">
        <v>390</v>
      </c>
      <c r="D5893" s="127" t="s">
        <v>3413</v>
      </c>
      <c r="E5893" s="80">
        <v>1</v>
      </c>
      <c r="F5893" s="143">
        <v>179999.6</v>
      </c>
      <c r="G5893" s="80">
        <f t="shared" si="77"/>
        <v>179999.6</v>
      </c>
      <c r="H5893" s="133"/>
      <c r="I5893" s="162"/>
      <c r="J5893" s="81"/>
      <c r="K5893" s="144"/>
    </row>
    <row r="5894" spans="1:11" ht="16.5" x14ac:dyDescent="0.3">
      <c r="A5894" s="77"/>
      <c r="B5894" s="142"/>
      <c r="C5894" s="79"/>
      <c r="D5894" s="127" t="s">
        <v>3414</v>
      </c>
      <c r="E5894" s="80">
        <v>1</v>
      </c>
      <c r="F5894" s="143">
        <v>179999.6</v>
      </c>
      <c r="G5894" s="80">
        <f t="shared" si="77"/>
        <v>179999.6</v>
      </c>
      <c r="H5894" s="133"/>
      <c r="I5894" s="162"/>
      <c r="J5894" s="81"/>
      <c r="K5894" s="144"/>
    </row>
    <row r="5895" spans="1:11" ht="16.5" x14ac:dyDescent="0.3">
      <c r="A5895" s="77"/>
      <c r="B5895" s="142"/>
      <c r="C5895" s="79"/>
      <c r="D5895" s="127" t="s">
        <v>3415</v>
      </c>
      <c r="E5895" s="80">
        <v>1</v>
      </c>
      <c r="F5895" s="143">
        <v>179999.6</v>
      </c>
      <c r="G5895" s="80">
        <f t="shared" si="77"/>
        <v>179999.6</v>
      </c>
      <c r="H5895" s="133">
        <f>SUM(G5893:G5895)</f>
        <v>539998.80000000005</v>
      </c>
      <c r="I5895" s="162" t="s">
        <v>309</v>
      </c>
      <c r="J5895" s="81"/>
      <c r="K5895" s="144"/>
    </row>
    <row r="5896" spans="1:11" ht="16.5" x14ac:dyDescent="0.3">
      <c r="A5896" s="77"/>
      <c r="B5896" s="142"/>
      <c r="C5896" s="79"/>
      <c r="D5896" s="127"/>
      <c r="E5896" s="80"/>
      <c r="F5896" s="143"/>
      <c r="G5896" s="80">
        <f t="shared" si="77"/>
        <v>0</v>
      </c>
      <c r="H5896" s="133"/>
      <c r="I5896" s="162"/>
      <c r="J5896" s="81"/>
      <c r="K5896" s="144"/>
    </row>
    <row r="5897" spans="1:11" ht="16.5" x14ac:dyDescent="0.3">
      <c r="A5897" s="77">
        <v>43440</v>
      </c>
      <c r="B5897" s="142" t="s">
        <v>3416</v>
      </c>
      <c r="C5897" s="79" t="s">
        <v>2640</v>
      </c>
      <c r="D5897" s="127" t="s">
        <v>2677</v>
      </c>
      <c r="E5897" s="80">
        <v>4</v>
      </c>
      <c r="F5897" s="143">
        <v>283099.90500000003</v>
      </c>
      <c r="G5897" s="80">
        <f t="shared" si="77"/>
        <v>1132399.6200000001</v>
      </c>
      <c r="H5897" s="133">
        <f>G5897</f>
        <v>1132399.6200000001</v>
      </c>
      <c r="I5897" s="162" t="s">
        <v>1756</v>
      </c>
      <c r="J5897" s="81"/>
      <c r="K5897" s="144"/>
    </row>
    <row r="5898" spans="1:11" ht="16.5" x14ac:dyDescent="0.3">
      <c r="A5898" s="77"/>
      <c r="B5898" s="142"/>
      <c r="C5898" s="79"/>
      <c r="D5898" s="127"/>
      <c r="E5898" s="80"/>
      <c r="F5898" s="143"/>
      <c r="G5898" s="80">
        <f t="shared" si="77"/>
        <v>0</v>
      </c>
      <c r="H5898" s="133"/>
      <c r="I5898" s="162"/>
      <c r="J5898" s="81"/>
      <c r="K5898" s="144"/>
    </row>
    <row r="5899" spans="1:11" ht="16.5" x14ac:dyDescent="0.3">
      <c r="A5899" s="77">
        <v>43440</v>
      </c>
      <c r="B5899" s="142" t="s">
        <v>3417</v>
      </c>
      <c r="C5899" s="79" t="s">
        <v>53</v>
      </c>
      <c r="D5899" s="127" t="s">
        <v>2494</v>
      </c>
      <c r="E5899" s="80">
        <v>12</v>
      </c>
      <c r="F5899" s="143">
        <v>691000.2</v>
      </c>
      <c r="G5899" s="80">
        <f t="shared" si="77"/>
        <v>8292002.3999999994</v>
      </c>
      <c r="H5899" s="133"/>
      <c r="I5899" s="162"/>
      <c r="J5899" s="81"/>
      <c r="K5899" s="144"/>
    </row>
    <row r="5900" spans="1:11" ht="16.5" x14ac:dyDescent="0.3">
      <c r="A5900" s="77"/>
      <c r="B5900" s="142"/>
      <c r="C5900" s="79"/>
      <c r="D5900" s="127" t="s">
        <v>20</v>
      </c>
      <c r="E5900" s="80">
        <v>3</v>
      </c>
      <c r="F5900" s="143">
        <v>605000</v>
      </c>
      <c r="G5900" s="80">
        <f t="shared" si="77"/>
        <v>1815000</v>
      </c>
      <c r="H5900" s="133">
        <f>SUM(G5899:G5900)</f>
        <v>10107002.399999999</v>
      </c>
      <c r="I5900" s="162" t="s">
        <v>310</v>
      </c>
      <c r="J5900" s="81"/>
      <c r="K5900" s="144"/>
    </row>
    <row r="5901" spans="1:11" ht="16.5" x14ac:dyDescent="0.3">
      <c r="A5901" s="77"/>
      <c r="B5901" s="142"/>
      <c r="C5901" s="79"/>
      <c r="D5901" s="127"/>
      <c r="E5901" s="80"/>
      <c r="F5901" s="143"/>
      <c r="G5901" s="80">
        <f t="shared" si="77"/>
        <v>0</v>
      </c>
      <c r="H5901" s="133"/>
      <c r="I5901" s="162"/>
      <c r="J5901" s="81"/>
      <c r="K5901" s="144"/>
    </row>
    <row r="5902" spans="1:11" ht="16.5" x14ac:dyDescent="0.3">
      <c r="A5902" s="77">
        <v>43440</v>
      </c>
      <c r="B5902" s="142" t="s">
        <v>3418</v>
      </c>
      <c r="C5902" s="79" t="s">
        <v>3419</v>
      </c>
      <c r="D5902" s="127" t="s">
        <v>3197</v>
      </c>
      <c r="E5902" s="80">
        <v>4</v>
      </c>
      <c r="F5902" s="143">
        <v>308750.47499999998</v>
      </c>
      <c r="G5902" s="80">
        <f t="shared" si="77"/>
        <v>1235001.8999999999</v>
      </c>
      <c r="H5902" s="133"/>
      <c r="I5902" s="162"/>
      <c r="J5902" s="81"/>
      <c r="K5902" s="144"/>
    </row>
    <row r="5903" spans="1:11" ht="16.5" x14ac:dyDescent="0.3">
      <c r="A5903" s="77"/>
      <c r="B5903" s="142"/>
      <c r="C5903" s="79"/>
      <c r="D5903" s="127" t="s">
        <v>3420</v>
      </c>
      <c r="E5903" s="80">
        <v>2</v>
      </c>
      <c r="F5903" s="143">
        <v>302100.09499999997</v>
      </c>
      <c r="G5903" s="80">
        <f t="shared" si="77"/>
        <v>604200.18999999994</v>
      </c>
      <c r="H5903" s="133"/>
      <c r="I5903" s="162"/>
      <c r="J5903" s="81"/>
      <c r="K5903" s="144"/>
    </row>
    <row r="5904" spans="1:11" ht="16.5" x14ac:dyDescent="0.3">
      <c r="A5904" s="77"/>
      <c r="B5904" s="142"/>
      <c r="C5904" s="79"/>
      <c r="D5904" s="127" t="s">
        <v>1776</v>
      </c>
      <c r="E5904" s="80">
        <v>4</v>
      </c>
      <c r="F5904" s="143">
        <v>232749.715</v>
      </c>
      <c r="G5904" s="80">
        <f t="shared" si="77"/>
        <v>930998.86</v>
      </c>
      <c r="H5904" s="133">
        <f>SUM(G5902:G5904)</f>
        <v>2770200.9499999997</v>
      </c>
      <c r="I5904" s="162" t="s">
        <v>1756</v>
      </c>
      <c r="J5904" s="81"/>
      <c r="K5904" s="144"/>
    </row>
    <row r="5905" spans="1:11" ht="16.5" x14ac:dyDescent="0.3">
      <c r="A5905" s="77"/>
      <c r="B5905" s="142"/>
      <c r="C5905" s="79"/>
      <c r="D5905" s="127"/>
      <c r="E5905" s="80"/>
      <c r="F5905" s="143"/>
      <c r="G5905" s="80">
        <f t="shared" si="77"/>
        <v>0</v>
      </c>
      <c r="H5905" s="133"/>
      <c r="I5905" s="162"/>
      <c r="J5905" s="81"/>
      <c r="K5905" s="144"/>
    </row>
    <row r="5906" spans="1:11" ht="16.5" x14ac:dyDescent="0.3">
      <c r="A5906" s="77">
        <v>43440</v>
      </c>
      <c r="B5906" s="142" t="s">
        <v>3421</v>
      </c>
      <c r="C5906" s="79" t="s">
        <v>3321</v>
      </c>
      <c r="D5906" s="127" t="s">
        <v>2653</v>
      </c>
      <c r="E5906" s="80">
        <v>1</v>
      </c>
      <c r="F5906" s="143">
        <v>243000.5</v>
      </c>
      <c r="G5906" s="80">
        <f t="shared" si="77"/>
        <v>243000.5</v>
      </c>
      <c r="H5906" s="133"/>
      <c r="I5906" s="162"/>
      <c r="J5906" s="81"/>
      <c r="K5906" s="144"/>
    </row>
    <row r="5907" spans="1:11" ht="16.5" x14ac:dyDescent="0.3">
      <c r="A5907" s="77"/>
      <c r="B5907" s="142"/>
      <c r="C5907" s="79"/>
      <c r="D5907" s="127" t="s">
        <v>3422</v>
      </c>
      <c r="E5907" s="80">
        <v>2</v>
      </c>
      <c r="F5907" s="143">
        <v>243000.5</v>
      </c>
      <c r="G5907" s="80">
        <f t="shared" si="77"/>
        <v>486001</v>
      </c>
      <c r="H5907" s="133"/>
      <c r="I5907" s="162"/>
      <c r="J5907" s="81"/>
      <c r="K5907" s="144"/>
    </row>
    <row r="5908" spans="1:11" ht="16.5" x14ac:dyDescent="0.3">
      <c r="A5908" s="77"/>
      <c r="B5908" s="142"/>
      <c r="C5908" s="79"/>
      <c r="D5908" s="127" t="s">
        <v>19</v>
      </c>
      <c r="E5908" s="80">
        <v>3</v>
      </c>
      <c r="F5908" s="143">
        <v>514800</v>
      </c>
      <c r="G5908" s="80">
        <f t="shared" si="77"/>
        <v>1544400</v>
      </c>
      <c r="H5908" s="133">
        <f>SUM(G5906:G5908)</f>
        <v>2273401.5</v>
      </c>
      <c r="I5908" s="162" t="s">
        <v>309</v>
      </c>
      <c r="J5908" s="81"/>
      <c r="K5908" s="144"/>
    </row>
    <row r="5909" spans="1:11" ht="16.5" x14ac:dyDescent="0.3">
      <c r="A5909" s="77"/>
      <c r="B5909" s="142"/>
      <c r="C5909" s="79"/>
      <c r="D5909" s="127"/>
      <c r="E5909" s="80"/>
      <c r="F5909" s="143"/>
      <c r="G5909" s="80">
        <f t="shared" si="77"/>
        <v>0</v>
      </c>
      <c r="H5909" s="133"/>
      <c r="I5909" s="162"/>
      <c r="J5909" s="81"/>
      <c r="K5909" s="144"/>
    </row>
    <row r="5910" spans="1:11" ht="16.5" x14ac:dyDescent="0.3">
      <c r="A5910" s="77">
        <v>43440</v>
      </c>
      <c r="B5910" s="142" t="s">
        <v>3423</v>
      </c>
      <c r="C5910" s="79" t="s">
        <v>390</v>
      </c>
      <c r="D5910" s="127" t="s">
        <v>3424</v>
      </c>
      <c r="E5910" s="80">
        <v>2</v>
      </c>
      <c r="F5910" s="143">
        <v>243000.45</v>
      </c>
      <c r="G5910" s="80">
        <f t="shared" si="77"/>
        <v>486000.9</v>
      </c>
      <c r="H5910" s="133"/>
      <c r="I5910" s="162"/>
      <c r="J5910" s="81"/>
      <c r="K5910" s="144"/>
    </row>
    <row r="5911" spans="1:11" ht="16.5" x14ac:dyDescent="0.3">
      <c r="A5911" s="77"/>
      <c r="B5911" s="142"/>
      <c r="C5911" s="79"/>
      <c r="D5911" s="127" t="s">
        <v>2772</v>
      </c>
      <c r="E5911" s="80">
        <v>1</v>
      </c>
      <c r="F5911" s="143">
        <v>243000.45</v>
      </c>
      <c r="G5911" s="80">
        <f t="shared" si="77"/>
        <v>243000.45</v>
      </c>
      <c r="H5911" s="133"/>
      <c r="I5911" s="162"/>
      <c r="J5911" s="81"/>
      <c r="K5911" s="144"/>
    </row>
    <row r="5912" spans="1:11" ht="16.5" x14ac:dyDescent="0.3">
      <c r="A5912" s="77"/>
      <c r="B5912" s="142"/>
      <c r="C5912" s="79"/>
      <c r="D5912" s="127" t="s">
        <v>31</v>
      </c>
      <c r="E5912" s="80">
        <v>1</v>
      </c>
      <c r="F5912" s="143">
        <v>529199.44999999995</v>
      </c>
      <c r="G5912" s="80">
        <f t="shared" si="77"/>
        <v>529199.44999999995</v>
      </c>
      <c r="H5912" s="133">
        <f>SUM(G5910:G5912)</f>
        <v>1258200.8</v>
      </c>
      <c r="I5912" s="162" t="s">
        <v>309</v>
      </c>
      <c r="J5912" s="81"/>
      <c r="K5912" s="144"/>
    </row>
    <row r="5913" spans="1:11" ht="16.5" x14ac:dyDescent="0.3">
      <c r="A5913" s="77"/>
      <c r="B5913" s="142"/>
      <c r="C5913" s="79"/>
      <c r="D5913" s="127"/>
      <c r="E5913" s="80"/>
      <c r="F5913" s="143"/>
      <c r="G5913" s="80">
        <f t="shared" si="77"/>
        <v>0</v>
      </c>
      <c r="H5913" s="133"/>
      <c r="I5913" s="162"/>
      <c r="J5913" s="81"/>
      <c r="K5913" s="144"/>
    </row>
    <row r="5914" spans="1:11" ht="16.5" x14ac:dyDescent="0.3">
      <c r="A5914" s="77">
        <v>43440</v>
      </c>
      <c r="B5914" s="142" t="s">
        <v>3425</v>
      </c>
      <c r="C5914" s="79" t="s">
        <v>3426</v>
      </c>
      <c r="D5914" s="127" t="s">
        <v>3213</v>
      </c>
      <c r="E5914" s="80">
        <v>1</v>
      </c>
      <c r="F5914" s="143">
        <v>283099.91499999998</v>
      </c>
      <c r="G5914" s="80">
        <f t="shared" si="77"/>
        <v>283099.91499999998</v>
      </c>
      <c r="H5914" s="133"/>
      <c r="I5914" s="162"/>
      <c r="J5914" s="81"/>
      <c r="K5914" s="144"/>
    </row>
    <row r="5915" spans="1:11" ht="16.5" x14ac:dyDescent="0.3">
      <c r="A5915" s="77"/>
      <c r="B5915" s="142"/>
      <c r="C5915" s="79"/>
      <c r="D5915" s="127" t="s">
        <v>3035</v>
      </c>
      <c r="E5915" s="80">
        <v>1</v>
      </c>
      <c r="F5915" s="143">
        <v>321100.09499999997</v>
      </c>
      <c r="G5915" s="80">
        <f t="shared" si="77"/>
        <v>321100.09499999997</v>
      </c>
      <c r="H5915" s="133"/>
      <c r="I5915" s="162"/>
      <c r="J5915" s="81"/>
      <c r="K5915" s="144"/>
    </row>
    <row r="5916" spans="1:11" ht="16.5" x14ac:dyDescent="0.3">
      <c r="A5916" s="77"/>
      <c r="B5916" s="142"/>
      <c r="C5916" s="79"/>
      <c r="D5916" s="127" t="s">
        <v>2653</v>
      </c>
      <c r="E5916" s="80">
        <v>1</v>
      </c>
      <c r="F5916" s="143">
        <v>256500.48000000001</v>
      </c>
      <c r="G5916" s="80">
        <f t="shared" si="77"/>
        <v>256500.48000000001</v>
      </c>
      <c r="H5916" s="133"/>
      <c r="I5916" s="162"/>
      <c r="J5916" s="81"/>
      <c r="K5916" s="144"/>
    </row>
    <row r="5917" spans="1:11" ht="16.5" x14ac:dyDescent="0.3">
      <c r="A5917" s="77"/>
      <c r="B5917" s="142"/>
      <c r="C5917" s="79"/>
      <c r="D5917" s="127" t="s">
        <v>3427</v>
      </c>
      <c r="E5917" s="80">
        <v>1</v>
      </c>
      <c r="F5917" s="143">
        <v>260300.095</v>
      </c>
      <c r="G5917" s="80">
        <f t="shared" si="77"/>
        <v>260300.095</v>
      </c>
      <c r="H5917" s="133"/>
      <c r="I5917" s="162"/>
      <c r="J5917" s="81"/>
      <c r="K5917" s="144"/>
    </row>
    <row r="5918" spans="1:11" ht="16.5" x14ac:dyDescent="0.3">
      <c r="A5918" s="77"/>
      <c r="B5918" s="142"/>
      <c r="C5918" s="79"/>
      <c r="D5918" s="127" t="s">
        <v>3088</v>
      </c>
      <c r="E5918" s="80">
        <v>1</v>
      </c>
      <c r="F5918" s="143">
        <v>283099.91499999998</v>
      </c>
      <c r="G5918" s="80">
        <f t="shared" si="77"/>
        <v>283099.91499999998</v>
      </c>
      <c r="H5918" s="133">
        <f>SUM(G5914:G5918)</f>
        <v>1404100.5</v>
      </c>
      <c r="I5918" s="162" t="s">
        <v>309</v>
      </c>
      <c r="J5918" s="81"/>
      <c r="K5918" s="144"/>
    </row>
    <row r="5919" spans="1:11" ht="16.5" x14ac:dyDescent="0.3">
      <c r="A5919" s="77"/>
      <c r="B5919" s="142"/>
      <c r="C5919" s="79"/>
      <c r="D5919" s="127"/>
      <c r="E5919" s="80"/>
      <c r="F5919" s="143"/>
      <c r="G5919" s="80">
        <f t="shared" si="77"/>
        <v>0</v>
      </c>
      <c r="H5919" s="133"/>
      <c r="I5919" s="162"/>
      <c r="J5919" s="81"/>
      <c r="K5919" s="144"/>
    </row>
    <row r="5920" spans="1:11" ht="16.5" x14ac:dyDescent="0.3">
      <c r="A5920" s="77">
        <v>43440</v>
      </c>
      <c r="B5920" s="142" t="s">
        <v>3428</v>
      </c>
      <c r="C5920" s="79" t="s">
        <v>3429</v>
      </c>
      <c r="D5920" s="127" t="s">
        <v>3168</v>
      </c>
      <c r="E5920" s="80">
        <v>1</v>
      </c>
      <c r="F5920" s="143">
        <v>256500.47500000001</v>
      </c>
      <c r="G5920" s="80">
        <f t="shared" si="77"/>
        <v>256500.47500000001</v>
      </c>
      <c r="H5920" s="133"/>
      <c r="I5920" s="162"/>
      <c r="J5920" s="81"/>
      <c r="K5920" s="144"/>
    </row>
    <row r="5921" spans="1:11" ht="16.5" x14ac:dyDescent="0.3">
      <c r="A5921" s="77"/>
      <c r="B5921" s="142"/>
      <c r="C5921" s="79"/>
      <c r="D5921" s="127" t="s">
        <v>3197</v>
      </c>
      <c r="E5921" s="80">
        <v>1</v>
      </c>
      <c r="F5921" s="143">
        <v>308750.47499999998</v>
      </c>
      <c r="G5921" s="80">
        <f t="shared" si="77"/>
        <v>308750.47499999998</v>
      </c>
      <c r="H5921" s="133"/>
      <c r="I5921" s="162"/>
      <c r="J5921" s="81"/>
      <c r="K5921" s="144"/>
    </row>
    <row r="5922" spans="1:11" ht="16.5" x14ac:dyDescent="0.3">
      <c r="A5922" s="77"/>
      <c r="B5922" s="142"/>
      <c r="C5922" s="79"/>
      <c r="D5922" s="127" t="s">
        <v>3430</v>
      </c>
      <c r="E5922" s="80">
        <v>1</v>
      </c>
      <c r="F5922" s="143">
        <v>319200.47499999998</v>
      </c>
      <c r="G5922" s="80">
        <f t="shared" si="77"/>
        <v>319200.47499999998</v>
      </c>
      <c r="H5922" s="133"/>
      <c r="I5922" s="162"/>
      <c r="J5922" s="81"/>
      <c r="K5922" s="144"/>
    </row>
    <row r="5923" spans="1:11" ht="16.5" x14ac:dyDescent="0.3">
      <c r="A5923" s="77"/>
      <c r="B5923" s="142"/>
      <c r="C5923" s="79"/>
      <c r="D5923" s="127" t="s">
        <v>3189</v>
      </c>
      <c r="E5923" s="80">
        <v>1</v>
      </c>
      <c r="F5923" s="143">
        <v>232749.715</v>
      </c>
      <c r="G5923" s="80">
        <f t="shared" si="77"/>
        <v>232749.715</v>
      </c>
      <c r="H5923" s="133">
        <f>SUM(G5920:G5923)</f>
        <v>1117201.1399999999</v>
      </c>
      <c r="I5923" s="162" t="s">
        <v>309</v>
      </c>
      <c r="J5923" s="81"/>
      <c r="K5923" s="144"/>
    </row>
    <row r="5924" spans="1:11" ht="16.5" x14ac:dyDescent="0.3">
      <c r="A5924" s="77"/>
      <c r="B5924" s="142"/>
      <c r="C5924" s="79"/>
      <c r="D5924" s="127"/>
      <c r="E5924" s="80"/>
      <c r="F5924" s="143"/>
      <c r="G5924" s="80">
        <f t="shared" si="77"/>
        <v>0</v>
      </c>
      <c r="H5924" s="133"/>
      <c r="I5924" s="162"/>
      <c r="J5924" s="81"/>
      <c r="K5924" s="144"/>
    </row>
    <row r="5925" spans="1:11" ht="16.5" x14ac:dyDescent="0.3">
      <c r="A5925" s="77">
        <v>43440</v>
      </c>
      <c r="B5925" s="142" t="s">
        <v>3431</v>
      </c>
      <c r="C5925" s="79" t="s">
        <v>3432</v>
      </c>
      <c r="D5925" s="127" t="s">
        <v>2756</v>
      </c>
      <c r="E5925" s="80">
        <v>8</v>
      </c>
      <c r="F5925" s="143">
        <v>243000.5</v>
      </c>
      <c r="G5925" s="80">
        <f t="shared" si="77"/>
        <v>1944004</v>
      </c>
      <c r="H5925" s="133"/>
      <c r="I5925" s="162"/>
      <c r="J5925" s="81"/>
      <c r="K5925" s="144"/>
    </row>
    <row r="5926" spans="1:11" ht="16.5" x14ac:dyDescent="0.3">
      <c r="A5926" s="77"/>
      <c r="B5926" s="142"/>
      <c r="C5926" s="79"/>
      <c r="D5926" s="127" t="s">
        <v>2772</v>
      </c>
      <c r="E5926" s="80">
        <v>8</v>
      </c>
      <c r="F5926" s="143">
        <v>243000.5</v>
      </c>
      <c r="G5926" s="80">
        <f t="shared" si="77"/>
        <v>1944004</v>
      </c>
      <c r="H5926" s="133"/>
      <c r="I5926" s="162"/>
      <c r="J5926" s="81"/>
      <c r="K5926" s="144"/>
    </row>
    <row r="5927" spans="1:11" ht="16.5" x14ac:dyDescent="0.3">
      <c r="A5927" s="77"/>
      <c r="B5927" s="142"/>
      <c r="C5927" s="79"/>
      <c r="D5927" s="127" t="s">
        <v>3424</v>
      </c>
      <c r="E5927" s="80">
        <v>2</v>
      </c>
      <c r="F5927" s="143">
        <v>243000.5</v>
      </c>
      <c r="G5927" s="80">
        <f t="shared" si="77"/>
        <v>486001</v>
      </c>
      <c r="H5927" s="133">
        <f>SUM(G5925:G5927)</f>
        <v>4374009</v>
      </c>
      <c r="I5927" s="162" t="s">
        <v>309</v>
      </c>
      <c r="J5927" s="81"/>
      <c r="K5927" s="144"/>
    </row>
    <row r="5928" spans="1:11" ht="16.5" x14ac:dyDescent="0.3">
      <c r="A5928" s="77"/>
      <c r="B5928" s="142"/>
      <c r="C5928" s="79"/>
      <c r="D5928" s="127"/>
      <c r="E5928" s="80"/>
      <c r="F5928" s="143"/>
      <c r="G5928" s="80">
        <f t="shared" si="77"/>
        <v>0</v>
      </c>
      <c r="H5928" s="133"/>
      <c r="I5928" s="162"/>
      <c r="J5928" s="81"/>
      <c r="K5928" s="144"/>
    </row>
    <row r="5929" spans="1:11" ht="16.5" x14ac:dyDescent="0.3">
      <c r="A5929" s="77">
        <v>43441</v>
      </c>
      <c r="B5929" s="142" t="s">
        <v>3433</v>
      </c>
      <c r="C5929" s="79" t="s">
        <v>2370</v>
      </c>
      <c r="D5929" s="127" t="s">
        <v>887</v>
      </c>
      <c r="E5929" s="80">
        <v>1</v>
      </c>
      <c r="F5929" s="143">
        <v>230000.1</v>
      </c>
      <c r="G5929" s="80">
        <f t="shared" si="77"/>
        <v>230000.1</v>
      </c>
      <c r="H5929" s="133">
        <f>G5929</f>
        <v>230000.1</v>
      </c>
      <c r="I5929" s="162" t="s">
        <v>2524</v>
      </c>
      <c r="J5929" s="81"/>
      <c r="K5929" s="144"/>
    </row>
    <row r="5930" spans="1:11" ht="16.5" x14ac:dyDescent="0.3">
      <c r="A5930" s="77"/>
      <c r="B5930" s="142"/>
      <c r="C5930" s="79"/>
      <c r="D5930" s="127"/>
      <c r="E5930" s="80"/>
      <c r="F5930" s="143"/>
      <c r="G5930" s="80">
        <f t="shared" si="77"/>
        <v>0</v>
      </c>
      <c r="H5930" s="133"/>
      <c r="I5930" s="162"/>
      <c r="J5930" s="81"/>
      <c r="K5930" s="144"/>
    </row>
    <row r="5931" spans="1:11" ht="16.5" x14ac:dyDescent="0.3">
      <c r="A5931" s="77">
        <v>43441</v>
      </c>
      <c r="B5931" s="142" t="s">
        <v>3434</v>
      </c>
      <c r="C5931" s="79" t="s">
        <v>1460</v>
      </c>
      <c r="D5931" s="127" t="s">
        <v>887</v>
      </c>
      <c r="E5931" s="80">
        <v>24</v>
      </c>
      <c r="F5931" s="143">
        <v>230000.1</v>
      </c>
      <c r="G5931" s="80">
        <f t="shared" si="77"/>
        <v>5520002.4000000004</v>
      </c>
      <c r="H5931" s="133">
        <f>G5931</f>
        <v>5520002.4000000004</v>
      </c>
      <c r="I5931" s="162" t="s">
        <v>309</v>
      </c>
      <c r="J5931" s="81"/>
      <c r="K5931" s="144"/>
    </row>
    <row r="5932" spans="1:11" ht="16.5" x14ac:dyDescent="0.3">
      <c r="A5932" s="77"/>
      <c r="B5932" s="142"/>
      <c r="C5932" s="79"/>
      <c r="D5932" s="127"/>
      <c r="E5932" s="80"/>
      <c r="F5932" s="143"/>
      <c r="G5932" s="80">
        <f t="shared" si="77"/>
        <v>0</v>
      </c>
      <c r="H5932" s="133"/>
      <c r="I5932" s="162"/>
      <c r="J5932" s="81"/>
      <c r="K5932" s="144"/>
    </row>
    <row r="5933" spans="1:11" ht="16.5" x14ac:dyDescent="0.3">
      <c r="A5933" s="77">
        <v>43441</v>
      </c>
      <c r="B5933" s="142" t="s">
        <v>3435</v>
      </c>
      <c r="C5933" s="79" t="s">
        <v>2640</v>
      </c>
      <c r="D5933" s="127" t="s">
        <v>2677</v>
      </c>
      <c r="E5933" s="80">
        <v>2</v>
      </c>
      <c r="F5933" s="143">
        <v>283099.90500000003</v>
      </c>
      <c r="G5933" s="80">
        <f t="shared" si="77"/>
        <v>566199.81000000006</v>
      </c>
      <c r="H5933" s="133"/>
      <c r="I5933" s="162"/>
      <c r="J5933" s="81"/>
      <c r="K5933" s="144"/>
    </row>
    <row r="5934" spans="1:11" ht="16.5" x14ac:dyDescent="0.3">
      <c r="A5934" s="77"/>
      <c r="B5934" s="142"/>
      <c r="C5934" s="79"/>
      <c r="D5934" s="127" t="s">
        <v>3436</v>
      </c>
      <c r="E5934" s="80">
        <v>2</v>
      </c>
      <c r="F5934" s="143">
        <v>283099.90500000003</v>
      </c>
      <c r="G5934" s="80">
        <f t="shared" si="77"/>
        <v>566199.81000000006</v>
      </c>
      <c r="H5934" s="133">
        <f>SUM(G5933:G5934)</f>
        <v>1132399.6200000001</v>
      </c>
      <c r="I5934" s="162" t="s">
        <v>1756</v>
      </c>
      <c r="J5934" s="81"/>
      <c r="K5934" s="144"/>
    </row>
    <row r="5935" spans="1:11" ht="16.5" x14ac:dyDescent="0.3">
      <c r="A5935" s="77"/>
      <c r="B5935" s="142"/>
      <c r="C5935" s="79"/>
      <c r="D5935" s="127"/>
      <c r="E5935" s="80"/>
      <c r="F5935" s="143"/>
      <c r="G5935" s="80">
        <f t="shared" si="77"/>
        <v>0</v>
      </c>
      <c r="H5935" s="133"/>
      <c r="I5935" s="162"/>
      <c r="J5935" s="81"/>
      <c r="K5935" s="144"/>
    </row>
    <row r="5936" spans="1:11" ht="16.5" x14ac:dyDescent="0.3">
      <c r="A5936" s="77">
        <v>43440</v>
      </c>
      <c r="B5936" s="142" t="s">
        <v>3437</v>
      </c>
      <c r="C5936" s="79" t="s">
        <v>3438</v>
      </c>
      <c r="D5936" s="127" t="s">
        <v>3406</v>
      </c>
      <c r="E5936" s="80">
        <v>2</v>
      </c>
      <c r="F5936" s="143">
        <v>800000.3</v>
      </c>
      <c r="G5936" s="80">
        <f t="shared" si="77"/>
        <v>1600000.6</v>
      </c>
      <c r="H5936" s="133">
        <f>G5936</f>
        <v>1600000.6</v>
      </c>
      <c r="I5936" s="162" t="s">
        <v>2524</v>
      </c>
      <c r="J5936" s="81"/>
      <c r="K5936" s="144"/>
    </row>
    <row r="5937" spans="1:11" ht="16.5" x14ac:dyDescent="0.3">
      <c r="A5937" s="77"/>
      <c r="B5937" s="142"/>
      <c r="C5937" s="79"/>
      <c r="D5937" s="127"/>
      <c r="E5937" s="80"/>
      <c r="F5937" s="143"/>
      <c r="G5937" s="80">
        <f t="shared" si="77"/>
        <v>0</v>
      </c>
      <c r="H5937" s="133"/>
      <c r="I5937" s="162"/>
      <c r="J5937" s="81"/>
      <c r="K5937" s="144"/>
    </row>
    <row r="5938" spans="1:11" ht="16.5" x14ac:dyDescent="0.3">
      <c r="A5938" s="77">
        <v>43441</v>
      </c>
      <c r="B5938" s="142" t="s">
        <v>3439</v>
      </c>
      <c r="C5938" s="79" t="s">
        <v>3440</v>
      </c>
      <c r="D5938" s="127" t="s">
        <v>2691</v>
      </c>
      <c r="E5938" s="80">
        <v>24</v>
      </c>
      <c r="F5938" s="143">
        <v>198000</v>
      </c>
      <c r="G5938" s="80">
        <f t="shared" si="77"/>
        <v>4752000</v>
      </c>
      <c r="H5938" s="133"/>
      <c r="I5938" s="162"/>
      <c r="J5938" s="81"/>
      <c r="K5938" s="144"/>
    </row>
    <row r="5939" spans="1:11" ht="16.5" x14ac:dyDescent="0.3">
      <c r="A5939" s="77"/>
      <c r="B5939" s="142"/>
      <c r="C5939" s="79"/>
      <c r="D5939" s="127" t="s">
        <v>2725</v>
      </c>
      <c r="E5939" s="80">
        <v>12</v>
      </c>
      <c r="F5939" s="143">
        <v>198000</v>
      </c>
      <c r="G5939" s="80">
        <f t="shared" si="77"/>
        <v>2376000</v>
      </c>
      <c r="H5939" s="133"/>
      <c r="I5939" s="162"/>
      <c r="J5939" s="81"/>
      <c r="K5939" s="144"/>
    </row>
    <row r="5940" spans="1:11" ht="16.5" x14ac:dyDescent="0.3">
      <c r="A5940" s="77"/>
      <c r="B5940" s="142"/>
      <c r="C5940" s="79"/>
      <c r="D5940" s="127" t="s">
        <v>3441</v>
      </c>
      <c r="E5940" s="80">
        <v>12</v>
      </c>
      <c r="F5940" s="143">
        <v>198000</v>
      </c>
      <c r="G5940" s="80">
        <f t="shared" si="77"/>
        <v>2376000</v>
      </c>
      <c r="H5940" s="133">
        <f>SUM(G5938:G5940)</f>
        <v>9504000</v>
      </c>
      <c r="I5940" s="162" t="s">
        <v>309</v>
      </c>
      <c r="J5940" s="81"/>
      <c r="K5940" s="144"/>
    </row>
    <row r="5941" spans="1:11" ht="16.5" x14ac:dyDescent="0.3">
      <c r="A5941" s="77"/>
      <c r="B5941" s="142"/>
      <c r="C5941" s="79"/>
      <c r="D5941" s="127"/>
      <c r="E5941" s="80"/>
      <c r="F5941" s="143"/>
      <c r="G5941" s="80">
        <f t="shared" si="77"/>
        <v>0</v>
      </c>
      <c r="H5941" s="133"/>
      <c r="I5941" s="162"/>
      <c r="J5941" s="81"/>
      <c r="K5941" s="144"/>
    </row>
    <row r="5942" spans="1:11" ht="16.5" x14ac:dyDescent="0.3">
      <c r="A5942" s="77">
        <v>43441</v>
      </c>
      <c r="B5942" s="142" t="s">
        <v>3442</v>
      </c>
      <c r="C5942" s="79" t="s">
        <v>3419</v>
      </c>
      <c r="D5942" s="127" t="s">
        <v>3443</v>
      </c>
      <c r="E5942" s="80">
        <v>2</v>
      </c>
      <c r="F5942" s="143">
        <v>254599.62</v>
      </c>
      <c r="G5942" s="80">
        <f t="shared" si="77"/>
        <v>509199.24</v>
      </c>
      <c r="H5942" s="133">
        <f>G5942</f>
        <v>509199.24</v>
      </c>
      <c r="I5942" s="162" t="s">
        <v>1756</v>
      </c>
      <c r="J5942" s="81"/>
      <c r="K5942" s="144"/>
    </row>
    <row r="5943" spans="1:11" ht="16.5" x14ac:dyDescent="0.3">
      <c r="A5943" s="77"/>
      <c r="B5943" s="142"/>
      <c r="C5943" s="79"/>
      <c r="D5943" s="127"/>
      <c r="E5943" s="80"/>
      <c r="F5943" s="143"/>
      <c r="G5943" s="80">
        <f t="shared" si="77"/>
        <v>0</v>
      </c>
      <c r="H5943" s="133"/>
      <c r="I5943" s="162"/>
      <c r="J5943" s="81"/>
      <c r="K5943" s="144"/>
    </row>
    <row r="5944" spans="1:11" ht="16.5" x14ac:dyDescent="0.3">
      <c r="A5944" s="77">
        <v>43441</v>
      </c>
      <c r="B5944" s="142" t="s">
        <v>3444</v>
      </c>
      <c r="C5944" s="79" t="s">
        <v>985</v>
      </c>
      <c r="D5944" s="127" t="s">
        <v>2073</v>
      </c>
      <c r="E5944" s="80">
        <v>12</v>
      </c>
      <c r="F5944" s="143">
        <v>222084.5</v>
      </c>
      <c r="G5944" s="80">
        <f t="shared" si="77"/>
        <v>2665014</v>
      </c>
      <c r="H5944" s="133"/>
      <c r="I5944" s="162"/>
      <c r="J5944" s="81"/>
      <c r="K5944" s="144"/>
    </row>
    <row r="5945" spans="1:11" ht="16.5" x14ac:dyDescent="0.3">
      <c r="A5945" s="77"/>
      <c r="B5945" s="142"/>
      <c r="C5945" s="79"/>
      <c r="D5945" s="127" t="s">
        <v>1915</v>
      </c>
      <c r="E5945" s="80">
        <v>12</v>
      </c>
      <c r="F5945" s="143">
        <v>140834.1</v>
      </c>
      <c r="G5945" s="80">
        <f t="shared" si="77"/>
        <v>1690009.2000000002</v>
      </c>
      <c r="H5945" s="133"/>
      <c r="I5945" s="162"/>
      <c r="J5945" s="81"/>
      <c r="K5945" s="144"/>
    </row>
    <row r="5946" spans="1:11" ht="16.5" x14ac:dyDescent="0.3">
      <c r="A5946" s="77"/>
      <c r="B5946" s="142"/>
      <c r="C5946" s="79"/>
      <c r="D5946" s="127" t="s">
        <v>1635</v>
      </c>
      <c r="E5946" s="80">
        <v>12</v>
      </c>
      <c r="F5946" s="143">
        <v>140834.1</v>
      </c>
      <c r="G5946" s="80">
        <f t="shared" si="77"/>
        <v>1690009.2000000002</v>
      </c>
      <c r="H5946" s="133"/>
      <c r="I5946" s="162"/>
      <c r="J5946" s="81"/>
      <c r="K5946" s="144"/>
    </row>
    <row r="5947" spans="1:11" ht="16.5" x14ac:dyDescent="0.3">
      <c r="A5947" s="77"/>
      <c r="B5947" s="142"/>
      <c r="C5947" s="79"/>
      <c r="D5947" s="127" t="s">
        <v>1720</v>
      </c>
      <c r="E5947" s="80">
        <v>12</v>
      </c>
      <c r="F5947" s="143">
        <v>140834.1</v>
      </c>
      <c r="G5947" s="80">
        <f t="shared" si="77"/>
        <v>1690009.2000000002</v>
      </c>
      <c r="H5947" s="133"/>
      <c r="I5947" s="162"/>
      <c r="J5947" s="81"/>
      <c r="K5947" s="144"/>
    </row>
    <row r="5948" spans="1:11" ht="16.5" x14ac:dyDescent="0.3">
      <c r="A5948" s="77"/>
      <c r="B5948" s="142"/>
      <c r="C5948" s="79"/>
      <c r="D5948" s="127" t="s">
        <v>1721</v>
      </c>
      <c r="E5948" s="80">
        <v>12</v>
      </c>
      <c r="F5948" s="143">
        <v>140834.1</v>
      </c>
      <c r="G5948" s="80">
        <f t="shared" si="77"/>
        <v>1690009.2000000002</v>
      </c>
      <c r="H5948" s="133"/>
      <c r="I5948" s="162"/>
      <c r="J5948" s="81"/>
      <c r="K5948" s="144"/>
    </row>
    <row r="5949" spans="1:11" ht="16.5" x14ac:dyDescent="0.3">
      <c r="A5949" s="77"/>
      <c r="B5949" s="142"/>
      <c r="C5949" s="79"/>
      <c r="D5949" s="127" t="s">
        <v>1914</v>
      </c>
      <c r="E5949" s="80">
        <v>12</v>
      </c>
      <c r="F5949" s="143">
        <v>140834.1</v>
      </c>
      <c r="G5949" s="80">
        <f t="shared" si="77"/>
        <v>1690009.2000000002</v>
      </c>
      <c r="H5949" s="133"/>
      <c r="I5949" s="162"/>
      <c r="J5949" s="81"/>
      <c r="K5949" s="144"/>
    </row>
    <row r="5950" spans="1:11" ht="16.5" x14ac:dyDescent="0.3">
      <c r="A5950" s="77"/>
      <c r="B5950" s="142"/>
      <c r="C5950" s="79"/>
      <c r="D5950" s="127" t="s">
        <v>1722</v>
      </c>
      <c r="E5950" s="80">
        <v>12</v>
      </c>
      <c r="F5950" s="143">
        <v>140834.1</v>
      </c>
      <c r="G5950" s="80">
        <f t="shared" si="77"/>
        <v>1690009.2000000002</v>
      </c>
      <c r="H5950" s="133">
        <f>SUM(G5944:G5950)</f>
        <v>12805069.199999999</v>
      </c>
      <c r="I5950" s="162" t="s">
        <v>2545</v>
      </c>
      <c r="J5950" s="81"/>
      <c r="K5950" s="144"/>
    </row>
    <row r="5951" spans="1:11" ht="16.5" x14ac:dyDescent="0.3">
      <c r="A5951" s="77"/>
      <c r="B5951" s="142"/>
      <c r="C5951" s="79"/>
      <c r="D5951" s="127"/>
      <c r="E5951" s="80"/>
      <c r="F5951" s="143"/>
      <c r="G5951" s="80">
        <f t="shared" si="77"/>
        <v>0</v>
      </c>
      <c r="H5951" s="133"/>
      <c r="I5951" s="162"/>
      <c r="J5951" s="81"/>
      <c r="K5951" s="144"/>
    </row>
    <row r="5952" spans="1:11" ht="16.5" x14ac:dyDescent="0.3">
      <c r="A5952" s="77">
        <v>43441</v>
      </c>
      <c r="B5952" s="142" t="s">
        <v>3445</v>
      </c>
      <c r="C5952" s="79" t="s">
        <v>985</v>
      </c>
      <c r="D5952" s="127" t="s">
        <v>1851</v>
      </c>
      <c r="E5952" s="80">
        <v>24</v>
      </c>
      <c r="F5952" s="143">
        <v>70416.5</v>
      </c>
      <c r="G5952" s="80">
        <f t="shared" si="77"/>
        <v>1689996</v>
      </c>
      <c r="H5952" s="133"/>
      <c r="I5952" s="162"/>
      <c r="J5952" s="81"/>
      <c r="K5952" s="144"/>
    </row>
    <row r="5953" spans="1:11" ht="16.5" x14ac:dyDescent="0.3">
      <c r="A5953" s="77"/>
      <c r="B5953" s="142"/>
      <c r="C5953" s="79"/>
      <c r="D5953" s="127" t="s">
        <v>1719</v>
      </c>
      <c r="E5953" s="80">
        <v>24</v>
      </c>
      <c r="F5953" s="143">
        <v>70416.5</v>
      </c>
      <c r="G5953" s="80">
        <f t="shared" si="77"/>
        <v>1689996</v>
      </c>
      <c r="H5953" s="133"/>
      <c r="I5953" s="162"/>
      <c r="J5953" s="81"/>
      <c r="K5953" s="144"/>
    </row>
    <row r="5954" spans="1:11" ht="16.5" x14ac:dyDescent="0.3">
      <c r="A5954" s="77"/>
      <c r="B5954" s="142"/>
      <c r="C5954" s="79"/>
      <c r="D5954" s="127" t="s">
        <v>1966</v>
      </c>
      <c r="E5954" s="80">
        <v>24</v>
      </c>
      <c r="F5954" s="143">
        <v>70416.5</v>
      </c>
      <c r="G5954" s="80">
        <f t="shared" si="77"/>
        <v>1689996</v>
      </c>
      <c r="H5954" s="133"/>
      <c r="I5954" s="162"/>
      <c r="J5954" s="81"/>
      <c r="K5954" s="144"/>
    </row>
    <row r="5955" spans="1:11" ht="16.5" x14ac:dyDescent="0.3">
      <c r="A5955" s="77"/>
      <c r="B5955" s="142"/>
      <c r="C5955" s="79"/>
      <c r="D5955" s="127" t="s">
        <v>1933</v>
      </c>
      <c r="E5955" s="80">
        <v>24</v>
      </c>
      <c r="F5955" s="143">
        <v>70416.5</v>
      </c>
      <c r="G5955" s="80">
        <f t="shared" si="77"/>
        <v>1689996</v>
      </c>
      <c r="H5955" s="133"/>
      <c r="I5955" s="162"/>
      <c r="J5955" s="81"/>
      <c r="K5955" s="144"/>
    </row>
    <row r="5956" spans="1:11" ht="16.5" x14ac:dyDescent="0.3">
      <c r="A5956" s="77"/>
      <c r="B5956" s="142"/>
      <c r="C5956" s="79"/>
      <c r="D5956" s="127" t="s">
        <v>1930</v>
      </c>
      <c r="E5956" s="80">
        <v>24</v>
      </c>
      <c r="F5956" s="143">
        <v>70416.5</v>
      </c>
      <c r="G5956" s="80">
        <f t="shared" si="77"/>
        <v>1689996</v>
      </c>
      <c r="H5956" s="133"/>
      <c r="I5956" s="162"/>
      <c r="J5956" s="81"/>
      <c r="K5956" s="144"/>
    </row>
    <row r="5957" spans="1:11" ht="16.5" x14ac:dyDescent="0.3">
      <c r="A5957" s="77"/>
      <c r="B5957" s="142"/>
      <c r="C5957" s="79"/>
      <c r="D5957" s="127" t="s">
        <v>1725</v>
      </c>
      <c r="E5957" s="80">
        <v>24</v>
      </c>
      <c r="F5957" s="143">
        <v>70416.5</v>
      </c>
      <c r="G5957" s="80">
        <f t="shared" si="77"/>
        <v>1689996</v>
      </c>
      <c r="H5957" s="133"/>
      <c r="I5957" s="162"/>
      <c r="J5957" s="81"/>
      <c r="K5957" s="144"/>
    </row>
    <row r="5958" spans="1:11" ht="16.5" x14ac:dyDescent="0.3">
      <c r="A5958" s="77"/>
      <c r="B5958" s="142"/>
      <c r="C5958" s="79"/>
      <c r="D5958" s="127" t="s">
        <v>1340</v>
      </c>
      <c r="E5958" s="80">
        <v>24</v>
      </c>
      <c r="F5958" s="143">
        <v>41666.9</v>
      </c>
      <c r="G5958" s="80">
        <f t="shared" si="77"/>
        <v>1000005.6000000001</v>
      </c>
      <c r="H5958" s="133">
        <f>SUM(G5952:G5958)</f>
        <v>11139981.6</v>
      </c>
      <c r="I5958" s="162" t="s">
        <v>2545</v>
      </c>
      <c r="J5958" s="81"/>
      <c r="K5958" s="144"/>
    </row>
    <row r="5959" spans="1:11" ht="16.5" x14ac:dyDescent="0.3">
      <c r="A5959" s="77"/>
      <c r="B5959" s="142"/>
      <c r="C5959" s="79"/>
      <c r="D5959" s="127"/>
      <c r="E5959" s="80"/>
      <c r="F5959" s="143"/>
      <c r="G5959" s="80">
        <f t="shared" si="77"/>
        <v>0</v>
      </c>
      <c r="H5959" s="133"/>
      <c r="I5959" s="162"/>
      <c r="J5959" s="81"/>
      <c r="K5959" s="144"/>
    </row>
    <row r="5960" spans="1:11" ht="16.5" x14ac:dyDescent="0.3">
      <c r="A5960" s="77">
        <v>43441</v>
      </c>
      <c r="B5960" s="142" t="s">
        <v>3446</v>
      </c>
      <c r="C5960" s="79" t="s">
        <v>3138</v>
      </c>
      <c r="D5960" s="127" t="s">
        <v>887</v>
      </c>
      <c r="E5960" s="80">
        <v>6</v>
      </c>
      <c r="F5960" s="143">
        <v>230000.1</v>
      </c>
      <c r="G5960" s="80">
        <f t="shared" si="77"/>
        <v>1380000.6</v>
      </c>
      <c r="H5960" s="133">
        <f>G5960</f>
        <v>1380000.6</v>
      </c>
      <c r="I5960" s="162" t="s">
        <v>314</v>
      </c>
      <c r="J5960" s="81"/>
      <c r="K5960" s="144"/>
    </row>
    <row r="5961" spans="1:11" ht="16.5" x14ac:dyDescent="0.3">
      <c r="A5961" s="77"/>
      <c r="B5961" s="142"/>
      <c r="C5961" s="79"/>
      <c r="D5961" s="127"/>
      <c r="E5961" s="80"/>
      <c r="F5961" s="143"/>
      <c r="G5961" s="80">
        <f t="shared" si="77"/>
        <v>0</v>
      </c>
      <c r="H5961" s="133"/>
      <c r="I5961" s="162"/>
      <c r="J5961" s="81"/>
      <c r="K5961" s="144"/>
    </row>
    <row r="5962" spans="1:11" ht="16.5" x14ac:dyDescent="0.3">
      <c r="A5962" s="77">
        <v>43441</v>
      </c>
      <c r="B5962" s="142" t="s">
        <v>3447</v>
      </c>
      <c r="C5962" s="79" t="s">
        <v>3328</v>
      </c>
      <c r="D5962" s="127" t="s">
        <v>887</v>
      </c>
      <c r="E5962" s="80">
        <v>12</v>
      </c>
      <c r="F5962" s="143">
        <v>230000.1</v>
      </c>
      <c r="G5962" s="80">
        <f t="shared" si="77"/>
        <v>2760001.2</v>
      </c>
      <c r="H5962" s="133">
        <f>G5962</f>
        <v>2760001.2</v>
      </c>
      <c r="I5962" s="162" t="s">
        <v>1756</v>
      </c>
      <c r="J5962" s="81"/>
      <c r="K5962" s="144"/>
    </row>
    <row r="5963" spans="1:11" ht="16.5" x14ac:dyDescent="0.3">
      <c r="A5963" s="77"/>
      <c r="B5963" s="142"/>
      <c r="C5963" s="79"/>
      <c r="D5963" s="127"/>
      <c r="E5963" s="80"/>
      <c r="F5963" s="143"/>
      <c r="G5963" s="80">
        <f t="shared" si="77"/>
        <v>0</v>
      </c>
      <c r="H5963" s="133"/>
      <c r="I5963" s="162"/>
      <c r="J5963" s="81"/>
      <c r="K5963" s="144"/>
    </row>
    <row r="5964" spans="1:11" ht="16.5" x14ac:dyDescent="0.3">
      <c r="A5964" s="77">
        <v>43441</v>
      </c>
      <c r="B5964" s="142" t="s">
        <v>3448</v>
      </c>
      <c r="C5964" s="79" t="s">
        <v>42</v>
      </c>
      <c r="D5964" s="127" t="s">
        <v>1094</v>
      </c>
      <c r="E5964" s="80">
        <v>12</v>
      </c>
      <c r="F5964" s="143">
        <v>215000.5</v>
      </c>
      <c r="G5964" s="80">
        <f t="shared" si="77"/>
        <v>2580006</v>
      </c>
      <c r="H5964" s="133">
        <f>G5964</f>
        <v>2580006</v>
      </c>
      <c r="I5964" s="162" t="s">
        <v>1756</v>
      </c>
      <c r="J5964" s="81"/>
      <c r="K5964" s="144"/>
    </row>
    <row r="5965" spans="1:11" ht="16.5" x14ac:dyDescent="0.3">
      <c r="A5965" s="77"/>
      <c r="B5965" s="142"/>
      <c r="C5965" s="79"/>
      <c r="D5965" s="127"/>
      <c r="E5965" s="80"/>
      <c r="F5965" s="143"/>
      <c r="G5965" s="80">
        <f t="shared" si="77"/>
        <v>0</v>
      </c>
      <c r="H5965" s="133"/>
      <c r="I5965" s="162"/>
      <c r="J5965" s="81"/>
      <c r="K5965" s="144"/>
    </row>
    <row r="5966" spans="1:11" ht="16.5" x14ac:dyDescent="0.3">
      <c r="A5966" s="77">
        <v>43441</v>
      </c>
      <c r="B5966" s="142" t="s">
        <v>3449</v>
      </c>
      <c r="C5966" s="79" t="s">
        <v>797</v>
      </c>
      <c r="D5966" s="127" t="s">
        <v>1094</v>
      </c>
      <c r="E5966" s="80">
        <v>1</v>
      </c>
      <c r="F5966" s="143">
        <v>215000.5</v>
      </c>
      <c r="G5966" s="80">
        <f t="shared" si="77"/>
        <v>215000.5</v>
      </c>
      <c r="H5966" s="133">
        <f>G5966</f>
        <v>215000.5</v>
      </c>
      <c r="I5966" s="162" t="s">
        <v>312</v>
      </c>
      <c r="J5966" s="81"/>
      <c r="K5966" s="144"/>
    </row>
    <row r="5967" spans="1:11" ht="16.5" x14ac:dyDescent="0.3">
      <c r="A5967" s="77"/>
      <c r="B5967" s="142"/>
      <c r="C5967" s="79"/>
      <c r="D5967" s="127"/>
      <c r="E5967" s="80"/>
      <c r="F5967" s="143"/>
      <c r="G5967" s="80">
        <f t="shared" si="77"/>
        <v>0</v>
      </c>
      <c r="H5967" s="133"/>
      <c r="I5967" s="162"/>
      <c r="J5967" s="81"/>
      <c r="K5967" s="144"/>
    </row>
    <row r="5968" spans="1:11" ht="16.5" x14ac:dyDescent="0.3">
      <c r="A5968" s="77">
        <v>43441</v>
      </c>
      <c r="B5968" s="142" t="s">
        <v>3450</v>
      </c>
      <c r="C5968" s="79" t="s">
        <v>503</v>
      </c>
      <c r="D5968" s="127" t="s">
        <v>1094</v>
      </c>
      <c r="E5968" s="80">
        <v>2</v>
      </c>
      <c r="F5968" s="143">
        <v>215000.5</v>
      </c>
      <c r="G5968" s="80">
        <f t="shared" si="77"/>
        <v>430001</v>
      </c>
      <c r="H5968" s="133">
        <f>G5968</f>
        <v>430001</v>
      </c>
      <c r="I5968" s="162" t="s">
        <v>312</v>
      </c>
      <c r="J5968" s="81"/>
      <c r="K5968" s="144"/>
    </row>
    <row r="5969" spans="1:11" ht="16.5" x14ac:dyDescent="0.3">
      <c r="A5969" s="77"/>
      <c r="B5969" s="142"/>
      <c r="C5969" s="79"/>
      <c r="D5969" s="127"/>
      <c r="E5969" s="80"/>
      <c r="F5969" s="143"/>
      <c r="G5969" s="80">
        <f t="shared" si="77"/>
        <v>0</v>
      </c>
      <c r="H5969" s="133"/>
      <c r="I5969" s="162"/>
      <c r="J5969" s="81"/>
      <c r="K5969" s="144"/>
    </row>
    <row r="5970" spans="1:11" ht="16.5" x14ac:dyDescent="0.3">
      <c r="A5970" s="77">
        <v>43441</v>
      </c>
      <c r="B5970" s="142" t="s">
        <v>3451</v>
      </c>
      <c r="C5970" s="79" t="s">
        <v>2640</v>
      </c>
      <c r="D5970" s="127" t="s">
        <v>2482</v>
      </c>
      <c r="E5970" s="80">
        <v>12</v>
      </c>
      <c r="F5970" s="143">
        <v>204300.45</v>
      </c>
      <c r="G5970" s="80">
        <f t="shared" si="77"/>
        <v>2451605.4000000004</v>
      </c>
      <c r="H5970" s="133">
        <f>G5970</f>
        <v>2451605.4000000004</v>
      </c>
      <c r="I5970" s="162" t="s">
        <v>1756</v>
      </c>
      <c r="J5970" s="81"/>
      <c r="K5970" s="144"/>
    </row>
    <row r="5971" spans="1:11" ht="16.5" x14ac:dyDescent="0.3">
      <c r="A5971" s="77"/>
      <c r="B5971" s="142"/>
      <c r="C5971" s="79"/>
      <c r="D5971" s="127"/>
      <c r="E5971" s="80"/>
      <c r="F5971" s="143"/>
      <c r="G5971" s="80">
        <f t="shared" si="77"/>
        <v>0</v>
      </c>
      <c r="H5971" s="133"/>
      <c r="I5971" s="162"/>
      <c r="J5971" s="81"/>
      <c r="K5971" s="144"/>
    </row>
    <row r="5972" spans="1:11" ht="16.5" x14ac:dyDescent="0.3">
      <c r="A5972" s="77">
        <v>43441</v>
      </c>
      <c r="B5972" s="142" t="s">
        <v>3452</v>
      </c>
      <c r="C5972" s="79" t="s">
        <v>464</v>
      </c>
      <c r="D5972" s="127" t="s">
        <v>19</v>
      </c>
      <c r="E5972" s="80">
        <v>2</v>
      </c>
      <c r="F5972" s="143">
        <v>514800</v>
      </c>
      <c r="G5972" s="80">
        <f t="shared" si="77"/>
        <v>1029600</v>
      </c>
      <c r="H5972" s="133">
        <f>G5972</f>
        <v>1029600</v>
      </c>
      <c r="I5972" s="162" t="s">
        <v>309</v>
      </c>
      <c r="J5972" s="81"/>
      <c r="K5972" s="144"/>
    </row>
    <row r="5973" spans="1:11" ht="16.5" x14ac:dyDescent="0.3">
      <c r="A5973" s="77"/>
      <c r="B5973" s="142"/>
      <c r="C5973" s="79"/>
      <c r="D5973" s="127"/>
      <c r="E5973" s="80"/>
      <c r="F5973" s="143"/>
      <c r="G5973" s="80">
        <f t="shared" si="77"/>
        <v>0</v>
      </c>
      <c r="H5973" s="133"/>
      <c r="I5973" s="162"/>
      <c r="J5973" s="81"/>
      <c r="K5973" s="144"/>
    </row>
    <row r="5974" spans="1:11" ht="16.5" x14ac:dyDescent="0.3">
      <c r="A5974" s="77">
        <v>43441</v>
      </c>
      <c r="B5974" s="142" t="s">
        <v>3453</v>
      </c>
      <c r="C5974" s="79" t="s">
        <v>1019</v>
      </c>
      <c r="D5974" s="127" t="s">
        <v>887</v>
      </c>
      <c r="E5974" s="80">
        <v>4</v>
      </c>
      <c r="F5974" s="143">
        <v>230000.1</v>
      </c>
      <c r="G5974" s="80">
        <f t="shared" si="77"/>
        <v>920000.4</v>
      </c>
      <c r="H5974" s="133">
        <f>G5974</f>
        <v>920000.4</v>
      </c>
      <c r="I5974" s="162" t="s">
        <v>309</v>
      </c>
      <c r="J5974" s="81"/>
      <c r="K5974" s="144"/>
    </row>
    <row r="5975" spans="1:11" ht="16.5" x14ac:dyDescent="0.3">
      <c r="A5975" s="77"/>
      <c r="B5975" s="142"/>
      <c r="C5975" s="79"/>
      <c r="D5975" s="127"/>
      <c r="E5975" s="80"/>
      <c r="F5975" s="143"/>
      <c r="G5975" s="80">
        <f t="shared" si="77"/>
        <v>0</v>
      </c>
      <c r="H5975" s="133"/>
      <c r="I5975" s="162"/>
      <c r="J5975" s="81"/>
      <c r="K5975" s="144"/>
    </row>
    <row r="5976" spans="1:11" ht="16.5" x14ac:dyDescent="0.3">
      <c r="A5976" s="77">
        <v>43441</v>
      </c>
      <c r="B5976" s="142" t="s">
        <v>3454</v>
      </c>
      <c r="C5976" s="79" t="s">
        <v>3455</v>
      </c>
      <c r="D5976" s="127" t="s">
        <v>1072</v>
      </c>
      <c r="E5976" s="80">
        <v>6</v>
      </c>
      <c r="F5976" s="143">
        <v>165000</v>
      </c>
      <c r="G5976" s="80">
        <f t="shared" si="77"/>
        <v>990000</v>
      </c>
      <c r="H5976" s="133">
        <f>G5976</f>
        <v>990000</v>
      </c>
      <c r="I5976" s="162" t="s">
        <v>309</v>
      </c>
      <c r="J5976" s="81"/>
      <c r="K5976" s="144"/>
    </row>
    <row r="5977" spans="1:11" ht="16.5" x14ac:dyDescent="0.3">
      <c r="A5977" s="77"/>
      <c r="B5977" s="142"/>
      <c r="C5977" s="79"/>
      <c r="D5977" s="127"/>
      <c r="E5977" s="80"/>
      <c r="F5977" s="143"/>
      <c r="G5977" s="80">
        <f t="shared" si="77"/>
        <v>0</v>
      </c>
      <c r="H5977" s="133"/>
      <c r="I5977" s="162"/>
      <c r="J5977" s="81"/>
      <c r="K5977" s="144"/>
    </row>
    <row r="5978" spans="1:11" ht="16.5" x14ac:dyDescent="0.3">
      <c r="A5978" s="77">
        <v>43441</v>
      </c>
      <c r="B5978" s="142" t="s">
        <v>3456</v>
      </c>
      <c r="C5978" s="79" t="s">
        <v>2065</v>
      </c>
      <c r="D5978" s="127" t="s">
        <v>2956</v>
      </c>
      <c r="E5978" s="80">
        <v>12</v>
      </c>
      <c r="F5978" s="143">
        <v>1250000.3999999999</v>
      </c>
      <c r="G5978" s="80">
        <f t="shared" si="77"/>
        <v>15000004.799999999</v>
      </c>
      <c r="H5978" s="133"/>
      <c r="I5978" s="162"/>
      <c r="J5978" s="81"/>
      <c r="K5978" s="144"/>
    </row>
    <row r="5979" spans="1:11" ht="16.5" x14ac:dyDescent="0.3">
      <c r="A5979" s="77"/>
      <c r="B5979" s="142"/>
      <c r="C5979" s="79"/>
      <c r="D5979" s="127" t="s">
        <v>1500</v>
      </c>
      <c r="E5979" s="80">
        <v>4</v>
      </c>
      <c r="F5979" s="143">
        <v>525000.30000000005</v>
      </c>
      <c r="G5979" s="80">
        <f t="shared" si="77"/>
        <v>2100001.2000000002</v>
      </c>
      <c r="H5979" s="133">
        <f>SUM(G5978:G5979)</f>
        <v>17100006</v>
      </c>
      <c r="I5979" s="162" t="s">
        <v>2524</v>
      </c>
      <c r="J5979" s="81"/>
      <c r="K5979" s="144"/>
    </row>
    <row r="5980" spans="1:11" ht="16.5" x14ac:dyDescent="0.3">
      <c r="A5980" s="77"/>
      <c r="B5980" s="142"/>
      <c r="C5980" s="79"/>
      <c r="D5980" s="127"/>
      <c r="E5980" s="80"/>
      <c r="F5980" s="143"/>
      <c r="G5980" s="80">
        <f t="shared" si="77"/>
        <v>0</v>
      </c>
      <c r="H5980" s="133"/>
      <c r="I5980" s="162"/>
      <c r="J5980" s="81"/>
      <c r="K5980" s="144"/>
    </row>
    <row r="5981" spans="1:11" ht="16.5" x14ac:dyDescent="0.3">
      <c r="A5981" s="77">
        <v>43441</v>
      </c>
      <c r="B5981" s="142" t="s">
        <v>3457</v>
      </c>
      <c r="C5981" s="79" t="s">
        <v>3458</v>
      </c>
      <c r="D5981" s="127" t="s">
        <v>2635</v>
      </c>
      <c r="E5981" s="80">
        <v>20</v>
      </c>
      <c r="F5981" s="143">
        <v>79999.7</v>
      </c>
      <c r="G5981" s="80">
        <f t="shared" si="77"/>
        <v>1599994</v>
      </c>
      <c r="H5981" s="133">
        <f>G5981</f>
        <v>1599994</v>
      </c>
      <c r="I5981" s="162" t="s">
        <v>1756</v>
      </c>
      <c r="J5981" s="81"/>
      <c r="K5981" s="144"/>
    </row>
    <row r="5982" spans="1:11" ht="16.5" x14ac:dyDescent="0.3">
      <c r="A5982" s="77"/>
      <c r="B5982" s="142"/>
      <c r="C5982" s="79"/>
      <c r="D5982" s="127"/>
      <c r="E5982" s="80"/>
      <c r="F5982" s="143"/>
      <c r="G5982" s="80">
        <f t="shared" si="77"/>
        <v>0</v>
      </c>
      <c r="H5982" s="133"/>
      <c r="I5982" s="162"/>
      <c r="J5982" s="81"/>
      <c r="K5982" s="144"/>
    </row>
    <row r="5983" spans="1:11" ht="16.5" x14ac:dyDescent="0.3">
      <c r="A5983" s="77">
        <v>43441</v>
      </c>
      <c r="B5983" s="142" t="s">
        <v>3459</v>
      </c>
      <c r="C5983" s="79" t="s">
        <v>1850</v>
      </c>
      <c r="D5983" s="127" t="s">
        <v>1325</v>
      </c>
      <c r="E5983" s="80">
        <v>3</v>
      </c>
      <c r="F5983" s="143">
        <v>603900</v>
      </c>
      <c r="G5983" s="80">
        <f t="shared" si="77"/>
        <v>1811700</v>
      </c>
      <c r="H5983" s="133"/>
      <c r="I5983" s="162"/>
      <c r="J5983" s="81"/>
      <c r="K5983" s="144"/>
    </row>
    <row r="5984" spans="1:11" ht="16.5" x14ac:dyDescent="0.3">
      <c r="A5984" s="77"/>
      <c r="B5984" s="142"/>
      <c r="C5984" s="79"/>
      <c r="D5984" s="127" t="s">
        <v>2944</v>
      </c>
      <c r="E5984" s="80">
        <v>3</v>
      </c>
      <c r="F5984" s="143">
        <v>619200.55000000005</v>
      </c>
      <c r="G5984" s="80">
        <f t="shared" si="77"/>
        <v>1857601.6500000001</v>
      </c>
      <c r="H5984" s="133">
        <f>SUM(G5983:G5984)</f>
        <v>3669301.6500000004</v>
      </c>
      <c r="I5984" s="162" t="s">
        <v>1756</v>
      </c>
      <c r="J5984" s="81"/>
      <c r="K5984" s="144"/>
    </row>
    <row r="5985" spans="1:11" ht="16.5" x14ac:dyDescent="0.3">
      <c r="A5985" s="77"/>
      <c r="B5985" s="142"/>
      <c r="C5985" s="79"/>
      <c r="D5985" s="127"/>
      <c r="E5985" s="80"/>
      <c r="F5985" s="143"/>
      <c r="G5985" s="80">
        <f t="shared" si="77"/>
        <v>0</v>
      </c>
      <c r="H5985" s="133"/>
      <c r="I5985" s="162"/>
      <c r="J5985" s="81"/>
      <c r="K5985" s="144"/>
    </row>
    <row r="5986" spans="1:11" ht="16.5" x14ac:dyDescent="0.3">
      <c r="A5986" s="77">
        <v>43441</v>
      </c>
      <c r="B5986" s="142" t="s">
        <v>3460</v>
      </c>
      <c r="C5986" s="79" t="s">
        <v>2640</v>
      </c>
      <c r="D5986" s="127" t="s">
        <v>3296</v>
      </c>
      <c r="E5986" s="80">
        <v>1</v>
      </c>
      <c r="F5986" s="143">
        <v>284049.81</v>
      </c>
      <c r="G5986" s="80">
        <f>E5986*F5986</f>
        <v>284049.81</v>
      </c>
      <c r="H5986" s="133"/>
      <c r="I5986" s="162"/>
      <c r="J5986" s="81"/>
      <c r="K5986" s="144"/>
    </row>
    <row r="5987" spans="1:11" ht="16.5" x14ac:dyDescent="0.3">
      <c r="A5987" s="77"/>
      <c r="B5987" s="142"/>
      <c r="C5987" s="79"/>
      <c r="D5987" s="127" t="s">
        <v>3397</v>
      </c>
      <c r="E5987" s="80">
        <v>1</v>
      </c>
      <c r="F5987" s="143">
        <v>284049.81</v>
      </c>
      <c r="G5987" s="80">
        <f t="shared" ref="G5987:G6137" si="78">E5987*F5987</f>
        <v>284049.81</v>
      </c>
      <c r="H5987" s="150">
        <f>SUM(G5986:G5987)</f>
        <v>568099.62</v>
      </c>
      <c r="I5987" s="162" t="s">
        <v>1756</v>
      </c>
      <c r="J5987" s="81"/>
      <c r="K5987" s="144"/>
    </row>
    <row r="5988" spans="1:11" ht="16.5" x14ac:dyDescent="0.3">
      <c r="A5988" s="77"/>
      <c r="B5988" s="142"/>
      <c r="C5988" s="79"/>
      <c r="D5988" s="127"/>
      <c r="E5988" s="80"/>
      <c r="F5988" s="143"/>
      <c r="G5988" s="80">
        <f t="shared" si="78"/>
        <v>0</v>
      </c>
      <c r="H5988" s="133"/>
      <c r="I5988" s="162"/>
      <c r="J5988" s="81"/>
      <c r="K5988" s="144"/>
    </row>
    <row r="5989" spans="1:11" ht="16.5" x14ac:dyDescent="0.3">
      <c r="A5989" s="77">
        <v>43441</v>
      </c>
      <c r="B5989" s="142" t="s">
        <v>3461</v>
      </c>
      <c r="C5989" s="79" t="s">
        <v>720</v>
      </c>
      <c r="D5989" s="127" t="s">
        <v>3462</v>
      </c>
      <c r="E5989" s="80">
        <v>3</v>
      </c>
      <c r="F5989" s="143">
        <v>638000</v>
      </c>
      <c r="G5989" s="80">
        <f t="shared" si="78"/>
        <v>1914000</v>
      </c>
      <c r="H5989" s="133"/>
      <c r="I5989" s="162"/>
      <c r="J5989" s="81"/>
      <c r="K5989" s="144"/>
    </row>
    <row r="5990" spans="1:11" ht="16.5" x14ac:dyDescent="0.3">
      <c r="A5990" s="77"/>
      <c r="B5990" s="142"/>
      <c r="C5990" s="79"/>
      <c r="D5990" s="127" t="s">
        <v>3463</v>
      </c>
      <c r="E5990" s="80">
        <v>2</v>
      </c>
      <c r="F5990" s="143">
        <v>1227000.5</v>
      </c>
      <c r="G5990" s="80">
        <f t="shared" si="78"/>
        <v>2454001</v>
      </c>
      <c r="H5990" s="133">
        <f>SUM(G5989:G5990)</f>
        <v>4368001</v>
      </c>
      <c r="I5990" s="162" t="s">
        <v>312</v>
      </c>
      <c r="J5990" s="81"/>
      <c r="K5990" s="144"/>
    </row>
    <row r="5991" spans="1:11" ht="16.5" x14ac:dyDescent="0.3">
      <c r="A5991" s="77"/>
      <c r="B5991" s="142"/>
      <c r="C5991" s="79"/>
      <c r="D5991" s="127"/>
      <c r="E5991" s="80"/>
      <c r="F5991" s="143"/>
      <c r="G5991" s="80">
        <f t="shared" si="78"/>
        <v>0</v>
      </c>
      <c r="H5991" s="133"/>
      <c r="I5991" s="162"/>
      <c r="J5991" s="81"/>
      <c r="K5991" s="144"/>
    </row>
    <row r="5992" spans="1:11" ht="16.5" x14ac:dyDescent="0.3">
      <c r="A5992" s="77">
        <v>43441</v>
      </c>
      <c r="B5992" s="142" t="s">
        <v>3464</v>
      </c>
      <c r="C5992" s="79" t="s">
        <v>3286</v>
      </c>
      <c r="D5992" s="127" t="s">
        <v>2653</v>
      </c>
      <c r="E5992" s="80">
        <v>4</v>
      </c>
      <c r="F5992" s="143">
        <v>243000.45</v>
      </c>
      <c r="G5992" s="80">
        <f t="shared" si="78"/>
        <v>972001.8</v>
      </c>
      <c r="H5992" s="133"/>
      <c r="I5992" s="162"/>
      <c r="J5992" s="81"/>
      <c r="K5992" s="144"/>
    </row>
    <row r="5993" spans="1:11" ht="16.5" x14ac:dyDescent="0.3">
      <c r="A5993" s="77"/>
      <c r="B5993" s="142"/>
      <c r="C5993" s="79"/>
      <c r="D5993" s="127" t="s">
        <v>2756</v>
      </c>
      <c r="E5993" s="80">
        <v>3</v>
      </c>
      <c r="F5993" s="143">
        <v>243000.45</v>
      </c>
      <c r="G5993" s="80">
        <f t="shared" si="78"/>
        <v>729001.35000000009</v>
      </c>
      <c r="H5993" s="133"/>
      <c r="I5993" s="162"/>
      <c r="J5993" s="81"/>
      <c r="K5993" s="144"/>
    </row>
    <row r="5994" spans="1:11" ht="16.5" x14ac:dyDescent="0.3">
      <c r="A5994" s="77"/>
      <c r="B5994" s="142"/>
      <c r="C5994" s="79"/>
      <c r="D5994" s="127" t="s">
        <v>2772</v>
      </c>
      <c r="E5994" s="80">
        <v>3</v>
      </c>
      <c r="F5994" s="143">
        <v>243000.45</v>
      </c>
      <c r="G5994" s="80">
        <f t="shared" si="78"/>
        <v>729001.35000000009</v>
      </c>
      <c r="H5994" s="133">
        <f>SUM(G5992:G5994)</f>
        <v>2430004.5</v>
      </c>
      <c r="I5994" s="162" t="s">
        <v>309</v>
      </c>
      <c r="J5994" s="81"/>
      <c r="K5994" s="144"/>
    </row>
    <row r="5995" spans="1:11" ht="16.5" x14ac:dyDescent="0.3">
      <c r="A5995" s="77"/>
      <c r="B5995" s="142"/>
      <c r="C5995" s="79"/>
      <c r="D5995" s="127"/>
      <c r="E5995" s="80"/>
      <c r="F5995" s="143"/>
      <c r="G5995" s="80">
        <f t="shared" si="78"/>
        <v>0</v>
      </c>
      <c r="H5995" s="133"/>
      <c r="I5995" s="162"/>
      <c r="J5995" s="81"/>
      <c r="K5995" s="144"/>
    </row>
    <row r="5996" spans="1:11" ht="16.5" x14ac:dyDescent="0.3">
      <c r="A5996" s="77">
        <v>43441</v>
      </c>
      <c r="B5996" s="142" t="s">
        <v>3465</v>
      </c>
      <c r="C5996" s="79" t="s">
        <v>2600</v>
      </c>
      <c r="D5996" s="127" t="s">
        <v>1635</v>
      </c>
      <c r="E5996" s="80">
        <v>8</v>
      </c>
      <c r="F5996" s="143">
        <v>153674.70000000001</v>
      </c>
      <c r="G5996" s="80">
        <f t="shared" si="78"/>
        <v>1229397.6000000001</v>
      </c>
      <c r="H5996" s="133"/>
      <c r="I5996" s="162"/>
      <c r="J5996" s="81"/>
      <c r="K5996" s="144"/>
    </row>
    <row r="5997" spans="1:11" ht="16.5" x14ac:dyDescent="0.3">
      <c r="A5997" s="77"/>
      <c r="B5997" s="142"/>
      <c r="C5997" s="79"/>
      <c r="D5997" s="127" t="s">
        <v>1722</v>
      </c>
      <c r="E5997" s="80">
        <v>4</v>
      </c>
      <c r="F5997" s="143">
        <v>153674.70000000001</v>
      </c>
      <c r="G5997" s="80">
        <f t="shared" si="78"/>
        <v>614698.80000000005</v>
      </c>
      <c r="H5997" s="133">
        <f>SUM(G5996:G5997)</f>
        <v>1844096.4000000001</v>
      </c>
      <c r="I5997" s="162" t="s">
        <v>1756</v>
      </c>
      <c r="J5997" s="81"/>
      <c r="K5997" s="144"/>
    </row>
    <row r="5998" spans="1:11" ht="16.5" x14ac:dyDescent="0.3">
      <c r="A5998" s="77"/>
      <c r="B5998" s="142"/>
      <c r="C5998" s="79"/>
      <c r="D5998" s="127"/>
      <c r="E5998" s="80"/>
      <c r="F5998" s="143"/>
      <c r="G5998" s="80">
        <f t="shared" si="78"/>
        <v>0</v>
      </c>
      <c r="H5998" s="133"/>
      <c r="I5998" s="162"/>
      <c r="J5998" s="81"/>
      <c r="K5998" s="144"/>
    </row>
    <row r="5999" spans="1:11" ht="16.5" x14ac:dyDescent="0.3">
      <c r="A5999" s="77">
        <v>43441</v>
      </c>
      <c r="B5999" s="142" t="s">
        <v>3466</v>
      </c>
      <c r="C5999" s="79" t="s">
        <v>2640</v>
      </c>
      <c r="D5999" s="127" t="s">
        <v>2593</v>
      </c>
      <c r="E5999" s="80">
        <v>2</v>
      </c>
      <c r="F5999" s="143">
        <v>256500.47500000001</v>
      </c>
      <c r="G5999" s="80">
        <f t="shared" si="78"/>
        <v>513000.95</v>
      </c>
      <c r="H5999" s="133"/>
      <c r="I5999" s="162"/>
      <c r="J5999" s="81"/>
      <c r="K5999" s="144"/>
    </row>
    <row r="6000" spans="1:11" ht="16.5" x14ac:dyDescent="0.3">
      <c r="A6000" s="77"/>
      <c r="B6000" s="142"/>
      <c r="C6000" s="79"/>
      <c r="D6000" s="127" t="s">
        <v>3467</v>
      </c>
      <c r="E6000" s="80">
        <v>1</v>
      </c>
      <c r="F6000" s="143">
        <v>284049.81</v>
      </c>
      <c r="G6000" s="80">
        <f t="shared" si="78"/>
        <v>284049.81</v>
      </c>
      <c r="H6000" s="133">
        <f>SUM(G5999:G6000)</f>
        <v>797050.76</v>
      </c>
      <c r="I6000" s="162" t="s">
        <v>1756</v>
      </c>
      <c r="J6000" s="81"/>
      <c r="K6000" s="144"/>
    </row>
    <row r="6001" spans="1:11" ht="16.5" x14ac:dyDescent="0.3">
      <c r="A6001" s="77"/>
      <c r="B6001" s="142"/>
      <c r="C6001" s="79"/>
      <c r="D6001" s="127"/>
      <c r="E6001" s="80"/>
      <c r="F6001" s="143"/>
      <c r="G6001" s="80">
        <f t="shared" si="78"/>
        <v>0</v>
      </c>
      <c r="H6001" s="133"/>
      <c r="I6001" s="162"/>
      <c r="J6001" s="81"/>
      <c r="K6001" s="144"/>
    </row>
    <row r="6002" spans="1:11" ht="16.5" x14ac:dyDescent="0.3">
      <c r="A6002" s="77">
        <v>43442</v>
      </c>
      <c r="B6002" s="142" t="s">
        <v>3468</v>
      </c>
      <c r="C6002" s="79" t="s">
        <v>811</v>
      </c>
      <c r="D6002" s="127" t="s">
        <v>3469</v>
      </c>
      <c r="E6002" s="80">
        <v>1</v>
      </c>
      <c r="F6002" s="143">
        <v>710000.5</v>
      </c>
      <c r="G6002" s="80">
        <f t="shared" si="78"/>
        <v>710000.5</v>
      </c>
      <c r="H6002" s="133">
        <f>G6002</f>
        <v>710000.5</v>
      </c>
      <c r="I6002" s="162" t="s">
        <v>1215</v>
      </c>
      <c r="J6002" s="81"/>
      <c r="K6002" s="144"/>
    </row>
    <row r="6003" spans="1:11" ht="16.5" x14ac:dyDescent="0.3">
      <c r="A6003" s="77"/>
      <c r="B6003" s="142"/>
      <c r="C6003" s="79"/>
      <c r="D6003" s="127"/>
      <c r="E6003" s="80"/>
      <c r="F6003" s="143"/>
      <c r="G6003" s="80">
        <f t="shared" si="78"/>
        <v>0</v>
      </c>
      <c r="H6003" s="133"/>
      <c r="I6003" s="162"/>
      <c r="J6003" s="81"/>
      <c r="K6003" s="144"/>
    </row>
    <row r="6004" spans="1:11" ht="16.5" x14ac:dyDescent="0.3">
      <c r="A6004" s="92">
        <v>43442</v>
      </c>
      <c r="B6004" s="145" t="s">
        <v>3470</v>
      </c>
      <c r="C6004" s="94" t="s">
        <v>249</v>
      </c>
      <c r="D6004" s="128" t="s">
        <v>3471</v>
      </c>
      <c r="E6004" s="95">
        <v>2</v>
      </c>
      <c r="F6004" s="146">
        <v>0</v>
      </c>
      <c r="G6004" s="95">
        <v>0</v>
      </c>
      <c r="H6004" s="147">
        <f>G6004</f>
        <v>0</v>
      </c>
      <c r="I6004" s="162" t="s">
        <v>314</v>
      </c>
      <c r="J6004" s="81" t="s">
        <v>1667</v>
      </c>
      <c r="K6004" s="144"/>
    </row>
    <row r="6005" spans="1:11" ht="16.5" x14ac:dyDescent="0.3">
      <c r="A6005" s="77"/>
      <c r="B6005" s="142"/>
      <c r="C6005" s="79"/>
      <c r="D6005" s="127"/>
      <c r="E6005" s="80"/>
      <c r="F6005" s="143"/>
      <c r="G6005" s="80">
        <f t="shared" si="78"/>
        <v>0</v>
      </c>
      <c r="H6005" s="133"/>
      <c r="I6005" s="162"/>
      <c r="J6005" s="81"/>
      <c r="K6005" s="144"/>
    </row>
    <row r="6006" spans="1:11" ht="16.5" x14ac:dyDescent="0.3">
      <c r="A6006" s="92">
        <v>43442</v>
      </c>
      <c r="B6006" s="145" t="s">
        <v>3472</v>
      </c>
      <c r="C6006" s="94" t="s">
        <v>170</v>
      </c>
      <c r="D6006" s="128" t="s">
        <v>1937</v>
      </c>
      <c r="E6006" s="95">
        <v>2</v>
      </c>
      <c r="F6006" s="146">
        <v>0</v>
      </c>
      <c r="G6006" s="95">
        <v>0</v>
      </c>
      <c r="H6006" s="147">
        <f>G6006</f>
        <v>0</v>
      </c>
      <c r="I6006" s="162" t="s">
        <v>309</v>
      </c>
      <c r="J6006" s="81" t="s">
        <v>1667</v>
      </c>
      <c r="K6006" s="144"/>
    </row>
    <row r="6007" spans="1:11" ht="16.5" x14ac:dyDescent="0.3">
      <c r="A6007" s="77"/>
      <c r="B6007" s="142"/>
      <c r="C6007" s="79"/>
      <c r="D6007" s="127"/>
      <c r="E6007" s="80"/>
      <c r="F6007" s="143"/>
      <c r="G6007" s="80">
        <f t="shared" si="78"/>
        <v>0</v>
      </c>
      <c r="H6007" s="133"/>
      <c r="I6007" s="162"/>
      <c r="J6007" s="81"/>
      <c r="K6007" s="144"/>
    </row>
    <row r="6008" spans="1:11" ht="16.5" x14ac:dyDescent="0.3">
      <c r="A6008" s="77">
        <v>43442</v>
      </c>
      <c r="B6008" s="142" t="s">
        <v>3473</v>
      </c>
      <c r="C6008" s="79" t="s">
        <v>2933</v>
      </c>
      <c r="D6008" s="127" t="s">
        <v>3474</v>
      </c>
      <c r="E6008" s="80">
        <v>1</v>
      </c>
      <c r="F6008" s="143">
        <v>1503900.09</v>
      </c>
      <c r="G6008" s="80">
        <f t="shared" si="78"/>
        <v>1503900.09</v>
      </c>
      <c r="H6008" s="133">
        <f>G6008</f>
        <v>1503900.09</v>
      </c>
      <c r="I6008" s="162" t="s">
        <v>2524</v>
      </c>
      <c r="J6008" s="81"/>
      <c r="K6008" s="144"/>
    </row>
    <row r="6009" spans="1:11" ht="16.5" x14ac:dyDescent="0.3">
      <c r="A6009" s="77"/>
      <c r="B6009" s="142"/>
      <c r="C6009" s="79"/>
      <c r="D6009" s="127"/>
      <c r="E6009" s="80"/>
      <c r="F6009" s="143"/>
      <c r="G6009" s="80">
        <f t="shared" si="78"/>
        <v>0</v>
      </c>
      <c r="H6009" s="133"/>
      <c r="I6009" s="162"/>
      <c r="J6009" s="81"/>
      <c r="K6009" s="144"/>
    </row>
    <row r="6010" spans="1:11" ht="16.5" x14ac:dyDescent="0.3">
      <c r="A6010" s="77">
        <v>43442</v>
      </c>
      <c r="B6010" s="142" t="s">
        <v>3475</v>
      </c>
      <c r="C6010" s="79" t="s">
        <v>2640</v>
      </c>
      <c r="D6010" s="127" t="s">
        <v>3476</v>
      </c>
      <c r="E6010" s="80">
        <v>2</v>
      </c>
      <c r="F6010" s="143">
        <v>284049.81</v>
      </c>
      <c r="G6010" s="80">
        <f t="shared" si="78"/>
        <v>568099.62</v>
      </c>
      <c r="H6010" s="133">
        <f>G6010</f>
        <v>568099.62</v>
      </c>
      <c r="I6010" s="162" t="s">
        <v>1756</v>
      </c>
      <c r="J6010" s="81"/>
      <c r="K6010" s="144"/>
    </row>
    <row r="6011" spans="1:11" ht="16.5" x14ac:dyDescent="0.3">
      <c r="A6011" s="77"/>
      <c r="B6011" s="142"/>
      <c r="C6011" s="79"/>
      <c r="D6011" s="127"/>
      <c r="E6011" s="80"/>
      <c r="F6011" s="143"/>
      <c r="G6011" s="80">
        <f t="shared" si="78"/>
        <v>0</v>
      </c>
      <c r="H6011" s="133"/>
      <c r="I6011" s="162"/>
      <c r="J6011" s="81"/>
      <c r="K6011" s="144"/>
    </row>
    <row r="6012" spans="1:11" ht="16.5" x14ac:dyDescent="0.3">
      <c r="A6012" s="77">
        <v>43442</v>
      </c>
      <c r="B6012" s="142" t="s">
        <v>3477</v>
      </c>
      <c r="C6012" s="79" t="s">
        <v>3478</v>
      </c>
      <c r="D6012" s="127" t="s">
        <v>2725</v>
      </c>
      <c r="E6012" s="80">
        <v>12</v>
      </c>
      <c r="F6012" s="143">
        <v>198000</v>
      </c>
      <c r="G6012" s="80">
        <f t="shared" si="78"/>
        <v>2376000</v>
      </c>
      <c r="H6012" s="133">
        <f>G6012</f>
        <v>2376000</v>
      </c>
      <c r="I6012" s="162" t="s">
        <v>309</v>
      </c>
      <c r="J6012" s="81"/>
      <c r="K6012" s="144"/>
    </row>
    <row r="6013" spans="1:11" ht="16.5" x14ac:dyDescent="0.3">
      <c r="A6013" s="77"/>
      <c r="B6013" s="142"/>
      <c r="C6013" s="79"/>
      <c r="D6013" s="127"/>
      <c r="E6013" s="80"/>
      <c r="F6013" s="143"/>
      <c r="G6013" s="80">
        <f t="shared" si="78"/>
        <v>0</v>
      </c>
      <c r="H6013" s="133"/>
      <c r="I6013" s="162"/>
      <c r="J6013" s="81"/>
      <c r="K6013" s="144"/>
    </row>
    <row r="6014" spans="1:11" ht="16.5" x14ac:dyDescent="0.3">
      <c r="A6014" s="77">
        <v>43442</v>
      </c>
      <c r="B6014" s="142" t="s">
        <v>3479</v>
      </c>
      <c r="C6014" s="79" t="s">
        <v>3527</v>
      </c>
      <c r="D6014" s="127" t="s">
        <v>1914</v>
      </c>
      <c r="E6014" s="80">
        <v>36</v>
      </c>
      <c r="F6014" s="143">
        <v>169998.40132</v>
      </c>
      <c r="G6014" s="80">
        <f t="shared" si="78"/>
        <v>6119942.4475199999</v>
      </c>
      <c r="H6014" s="133">
        <f>G6014</f>
        <v>6119942.4475199999</v>
      </c>
      <c r="I6014" s="162" t="s">
        <v>1215</v>
      </c>
      <c r="J6014" s="81"/>
      <c r="K6014" s="144"/>
    </row>
    <row r="6015" spans="1:11" ht="16.5" x14ac:dyDescent="0.3">
      <c r="A6015" s="77"/>
      <c r="B6015" s="142"/>
      <c r="C6015" s="79"/>
      <c r="D6015" s="127"/>
      <c r="E6015" s="80"/>
      <c r="F6015" s="143"/>
      <c r="G6015" s="80">
        <f t="shared" si="78"/>
        <v>0</v>
      </c>
      <c r="H6015" s="133"/>
      <c r="I6015" s="162"/>
      <c r="J6015" s="81"/>
      <c r="K6015" s="144"/>
    </row>
    <row r="6016" spans="1:11" ht="16.5" x14ac:dyDescent="0.3">
      <c r="A6016" s="77">
        <v>43442</v>
      </c>
      <c r="B6016" s="142" t="s">
        <v>3480</v>
      </c>
      <c r="C6016" s="79" t="s">
        <v>75</v>
      </c>
      <c r="D6016" s="127" t="s">
        <v>1094</v>
      </c>
      <c r="E6016" s="80">
        <v>2</v>
      </c>
      <c r="F6016" s="143">
        <v>215000.5</v>
      </c>
      <c r="G6016" s="80">
        <f t="shared" si="78"/>
        <v>430001</v>
      </c>
      <c r="H6016" s="133">
        <f>G6016</f>
        <v>430001</v>
      </c>
      <c r="I6016" s="162" t="s">
        <v>309</v>
      </c>
      <c r="J6016" s="81"/>
      <c r="K6016" s="144"/>
    </row>
    <row r="6017" spans="1:11" ht="16.5" x14ac:dyDescent="0.3">
      <c r="A6017" s="77"/>
      <c r="B6017" s="142"/>
      <c r="C6017" s="79"/>
      <c r="D6017" s="127"/>
      <c r="E6017" s="80"/>
      <c r="F6017" s="143"/>
      <c r="G6017" s="80">
        <f t="shared" si="78"/>
        <v>0</v>
      </c>
      <c r="H6017" s="133"/>
      <c r="I6017" s="162"/>
      <c r="J6017" s="81"/>
      <c r="K6017" s="144"/>
    </row>
    <row r="6018" spans="1:11" ht="16.5" x14ac:dyDescent="0.3">
      <c r="A6018" s="77">
        <v>43442</v>
      </c>
      <c r="B6018" s="142" t="s">
        <v>3481</v>
      </c>
      <c r="C6018" s="79" t="s">
        <v>646</v>
      </c>
      <c r="D6018" s="127" t="s">
        <v>1094</v>
      </c>
      <c r="E6018" s="80">
        <v>6</v>
      </c>
      <c r="F6018" s="143">
        <v>215000.5</v>
      </c>
      <c r="G6018" s="80">
        <f t="shared" si="78"/>
        <v>1290003</v>
      </c>
      <c r="H6018" s="133">
        <f>G6018</f>
        <v>1290003</v>
      </c>
      <c r="I6018" s="162" t="s">
        <v>309</v>
      </c>
      <c r="J6018" s="81"/>
      <c r="K6018" s="144"/>
    </row>
    <row r="6019" spans="1:11" ht="16.5" x14ac:dyDescent="0.3">
      <c r="A6019" s="77"/>
      <c r="B6019" s="142"/>
      <c r="C6019" s="79"/>
      <c r="D6019" s="127"/>
      <c r="E6019" s="80"/>
      <c r="F6019" s="143"/>
      <c r="G6019" s="80">
        <f t="shared" si="78"/>
        <v>0</v>
      </c>
      <c r="H6019" s="133"/>
      <c r="I6019" s="162"/>
      <c r="J6019" s="81"/>
      <c r="K6019" s="144"/>
    </row>
    <row r="6020" spans="1:11" ht="16.5" x14ac:dyDescent="0.3">
      <c r="A6020" s="77">
        <v>43442</v>
      </c>
      <c r="B6020" s="142" t="s">
        <v>3482</v>
      </c>
      <c r="C6020" s="79" t="s">
        <v>1271</v>
      </c>
      <c r="D6020" s="127" t="s">
        <v>1094</v>
      </c>
      <c r="E6020" s="80">
        <v>1</v>
      </c>
      <c r="F6020" s="143">
        <v>215000.5</v>
      </c>
      <c r="G6020" s="80">
        <f t="shared" si="78"/>
        <v>215000.5</v>
      </c>
      <c r="H6020" s="133"/>
      <c r="I6020" s="162"/>
      <c r="J6020" s="81"/>
      <c r="K6020" s="144"/>
    </row>
    <row r="6021" spans="1:11" ht="16.5" x14ac:dyDescent="0.3">
      <c r="A6021" s="77"/>
      <c r="B6021" s="142"/>
      <c r="C6021" s="79"/>
      <c r="D6021" s="127" t="s">
        <v>887</v>
      </c>
      <c r="E6021" s="80">
        <v>1</v>
      </c>
      <c r="F6021" s="143">
        <v>230000.1</v>
      </c>
      <c r="G6021" s="80">
        <f t="shared" si="78"/>
        <v>230000.1</v>
      </c>
      <c r="H6021" s="133">
        <f>SUM(G6020:G6021)</f>
        <v>445000.6</v>
      </c>
      <c r="I6021" s="162" t="s">
        <v>1271</v>
      </c>
      <c r="J6021" s="81"/>
      <c r="K6021" s="144"/>
    </row>
    <row r="6022" spans="1:11" ht="16.5" x14ac:dyDescent="0.3">
      <c r="A6022" s="77"/>
      <c r="B6022" s="142"/>
      <c r="C6022" s="79"/>
      <c r="D6022" s="127"/>
      <c r="E6022" s="80"/>
      <c r="F6022" s="143"/>
      <c r="G6022" s="80">
        <f t="shared" si="78"/>
        <v>0</v>
      </c>
      <c r="H6022" s="133"/>
      <c r="I6022" s="162"/>
      <c r="J6022" s="81"/>
      <c r="K6022" s="144"/>
    </row>
    <row r="6023" spans="1:11" ht="16.5" x14ac:dyDescent="0.3">
      <c r="A6023" s="77">
        <v>43442</v>
      </c>
      <c r="B6023" s="142" t="s">
        <v>3483</v>
      </c>
      <c r="C6023" s="79" t="s">
        <v>1215</v>
      </c>
      <c r="D6023" s="127" t="s">
        <v>887</v>
      </c>
      <c r="E6023" s="80">
        <v>1</v>
      </c>
      <c r="F6023" s="143">
        <v>230000.1</v>
      </c>
      <c r="G6023" s="80">
        <f t="shared" si="78"/>
        <v>230000.1</v>
      </c>
      <c r="H6023" s="133"/>
      <c r="I6023" s="162"/>
      <c r="J6023" s="81"/>
      <c r="K6023" s="144"/>
    </row>
    <row r="6024" spans="1:11" ht="16.5" x14ac:dyDescent="0.3">
      <c r="A6024" s="77"/>
      <c r="B6024" s="142"/>
      <c r="C6024" s="79"/>
      <c r="D6024" s="127" t="s">
        <v>1094</v>
      </c>
      <c r="E6024" s="80">
        <v>1</v>
      </c>
      <c r="F6024" s="143">
        <v>215000.5</v>
      </c>
      <c r="G6024" s="80">
        <f t="shared" si="78"/>
        <v>215000.5</v>
      </c>
      <c r="H6024" s="133"/>
      <c r="I6024" s="162"/>
      <c r="J6024" s="81"/>
      <c r="K6024" s="144"/>
    </row>
    <row r="6025" spans="1:11" ht="16.5" x14ac:dyDescent="0.3">
      <c r="A6025" s="77"/>
      <c r="B6025" s="142"/>
      <c r="C6025" s="79"/>
      <c r="D6025" s="127" t="s">
        <v>31</v>
      </c>
      <c r="E6025" s="80">
        <v>1</v>
      </c>
      <c r="F6025" s="143">
        <v>529199.44999999995</v>
      </c>
      <c r="G6025" s="80">
        <f t="shared" si="78"/>
        <v>529199.44999999995</v>
      </c>
      <c r="H6025" s="133">
        <f>SUM(G6023:G6025)</f>
        <v>974200.04999999993</v>
      </c>
      <c r="I6025" s="162" t="s">
        <v>1215</v>
      </c>
      <c r="J6025" s="81"/>
      <c r="K6025" s="144"/>
    </row>
    <row r="6026" spans="1:11" ht="16.5" x14ac:dyDescent="0.3">
      <c r="A6026" s="77"/>
      <c r="B6026" s="142"/>
      <c r="C6026" s="79"/>
      <c r="D6026" s="127"/>
      <c r="E6026" s="80"/>
      <c r="F6026" s="143"/>
      <c r="G6026" s="80">
        <f t="shared" si="78"/>
        <v>0</v>
      </c>
      <c r="H6026" s="133"/>
      <c r="I6026" s="162"/>
      <c r="J6026" s="81"/>
      <c r="K6026" s="144"/>
    </row>
    <row r="6027" spans="1:11" ht="16.5" x14ac:dyDescent="0.3">
      <c r="A6027" s="77">
        <v>43442</v>
      </c>
      <c r="B6027" s="142" t="s">
        <v>3484</v>
      </c>
      <c r="C6027" s="79" t="s">
        <v>3528</v>
      </c>
      <c r="D6027" s="127" t="s">
        <v>1914</v>
      </c>
      <c r="E6027" s="80">
        <v>36</v>
      </c>
      <c r="F6027" s="143">
        <v>169998.40132</v>
      </c>
      <c r="G6027" s="80">
        <f t="shared" si="78"/>
        <v>6119942.4475199999</v>
      </c>
      <c r="H6027" s="133">
        <f>G6027</f>
        <v>6119942.4475199999</v>
      </c>
      <c r="I6027" s="162" t="s">
        <v>1215</v>
      </c>
      <c r="J6027" s="81"/>
      <c r="K6027" s="144"/>
    </row>
    <row r="6028" spans="1:11" ht="16.5" x14ac:dyDescent="0.3">
      <c r="A6028" s="77"/>
      <c r="B6028" s="142"/>
      <c r="C6028" s="79"/>
      <c r="D6028" s="127"/>
      <c r="E6028" s="80"/>
      <c r="F6028" s="143"/>
      <c r="G6028" s="80">
        <f t="shared" si="78"/>
        <v>0</v>
      </c>
      <c r="H6028" s="133"/>
      <c r="I6028" s="162"/>
      <c r="J6028" s="81"/>
      <c r="K6028" s="144"/>
    </row>
    <row r="6029" spans="1:11" ht="16.5" x14ac:dyDescent="0.3">
      <c r="A6029" s="77">
        <v>43442</v>
      </c>
      <c r="B6029" s="142" t="s">
        <v>3485</v>
      </c>
      <c r="C6029" s="79" t="s">
        <v>3342</v>
      </c>
      <c r="D6029" s="127" t="s">
        <v>1914</v>
      </c>
      <c r="E6029" s="80">
        <v>48</v>
      </c>
      <c r="F6029" s="143">
        <v>169998.40132</v>
      </c>
      <c r="G6029" s="80">
        <f t="shared" si="78"/>
        <v>8159923.2633600002</v>
      </c>
      <c r="H6029" s="133">
        <f>G6029</f>
        <v>8159923.2633600002</v>
      </c>
      <c r="I6029" s="162" t="s">
        <v>1215</v>
      </c>
      <c r="J6029" s="81"/>
      <c r="K6029" s="144"/>
    </row>
    <row r="6030" spans="1:11" ht="16.5" x14ac:dyDescent="0.3">
      <c r="A6030" s="77"/>
      <c r="B6030" s="142"/>
      <c r="C6030" s="79"/>
      <c r="D6030" s="127"/>
      <c r="E6030" s="80"/>
      <c r="F6030" s="143"/>
      <c r="G6030" s="80">
        <f t="shared" si="78"/>
        <v>0</v>
      </c>
      <c r="H6030" s="133"/>
      <c r="I6030" s="162"/>
      <c r="J6030" s="81"/>
      <c r="K6030" s="144"/>
    </row>
    <row r="6031" spans="1:11" ht="16.5" x14ac:dyDescent="0.3">
      <c r="A6031" s="77">
        <v>43442</v>
      </c>
      <c r="B6031" s="142" t="s">
        <v>3486</v>
      </c>
      <c r="C6031" s="79" t="s">
        <v>1769</v>
      </c>
      <c r="D6031" s="127" t="s">
        <v>3263</v>
      </c>
      <c r="E6031" s="80">
        <v>9</v>
      </c>
      <c r="F6031" s="143">
        <v>251749.905</v>
      </c>
      <c r="G6031" s="80">
        <f t="shared" si="78"/>
        <v>2265749.145</v>
      </c>
      <c r="H6031" s="133"/>
      <c r="I6031" s="162"/>
      <c r="J6031" s="81"/>
      <c r="K6031" s="144"/>
    </row>
    <row r="6032" spans="1:11" ht="16.5" x14ac:dyDescent="0.3">
      <c r="A6032" s="77"/>
      <c r="B6032" s="142"/>
      <c r="C6032" s="79"/>
      <c r="D6032" s="127" t="s">
        <v>1772</v>
      </c>
      <c r="E6032" s="80">
        <v>9</v>
      </c>
      <c r="F6032" s="143">
        <v>264099.70500000002</v>
      </c>
      <c r="G6032" s="80">
        <f t="shared" si="78"/>
        <v>2376897.3450000002</v>
      </c>
      <c r="H6032" s="133">
        <f>SUM(G6031:G6032)</f>
        <v>4642646.49</v>
      </c>
      <c r="I6032" s="162" t="s">
        <v>309</v>
      </c>
      <c r="J6032" s="81"/>
      <c r="K6032" s="144"/>
    </row>
    <row r="6033" spans="1:11" ht="16.5" x14ac:dyDescent="0.3">
      <c r="A6033" s="77"/>
      <c r="B6033" s="142"/>
      <c r="C6033" s="79"/>
      <c r="D6033" s="127"/>
      <c r="E6033" s="80"/>
      <c r="F6033" s="143"/>
      <c r="G6033" s="80">
        <f t="shared" si="78"/>
        <v>0</v>
      </c>
      <c r="H6033" s="133"/>
      <c r="I6033" s="162"/>
      <c r="J6033" s="81"/>
      <c r="K6033" s="144"/>
    </row>
    <row r="6034" spans="1:11" ht="16.5" x14ac:dyDescent="0.3">
      <c r="A6034" s="77">
        <v>43442</v>
      </c>
      <c r="B6034" s="142" t="s">
        <v>3487</v>
      </c>
      <c r="C6034" s="79" t="s">
        <v>2948</v>
      </c>
      <c r="D6034" s="127" t="s">
        <v>1094</v>
      </c>
      <c r="E6034" s="80">
        <v>2</v>
      </c>
      <c r="F6034" s="143">
        <v>215000.5</v>
      </c>
      <c r="G6034" s="80">
        <f t="shared" si="78"/>
        <v>430001</v>
      </c>
      <c r="H6034" s="133">
        <f>G6034</f>
        <v>430001</v>
      </c>
      <c r="I6034" s="162" t="s">
        <v>309</v>
      </c>
      <c r="J6034" s="81"/>
      <c r="K6034" s="144"/>
    </row>
    <row r="6035" spans="1:11" ht="16.5" x14ac:dyDescent="0.3">
      <c r="A6035" s="77"/>
      <c r="B6035" s="142"/>
      <c r="C6035" s="79"/>
      <c r="D6035" s="127"/>
      <c r="E6035" s="80"/>
      <c r="F6035" s="143"/>
      <c r="G6035" s="80">
        <f t="shared" si="78"/>
        <v>0</v>
      </c>
      <c r="H6035" s="133"/>
      <c r="I6035" s="162"/>
      <c r="J6035" s="81"/>
      <c r="K6035" s="144"/>
    </row>
    <row r="6036" spans="1:11" ht="16.5" x14ac:dyDescent="0.3">
      <c r="A6036" s="77">
        <v>43444</v>
      </c>
      <c r="B6036" s="142" t="s">
        <v>3488</v>
      </c>
      <c r="C6036" s="79" t="s">
        <v>985</v>
      </c>
      <c r="D6036" s="127" t="s">
        <v>2094</v>
      </c>
      <c r="E6036" s="80">
        <v>60</v>
      </c>
      <c r="F6036" s="143">
        <v>222084.5</v>
      </c>
      <c r="G6036" s="80">
        <f t="shared" si="78"/>
        <v>13325070</v>
      </c>
      <c r="H6036" s="133"/>
      <c r="I6036" s="162"/>
      <c r="J6036" s="81"/>
      <c r="K6036" s="144"/>
    </row>
    <row r="6037" spans="1:11" ht="16.5" x14ac:dyDescent="0.3">
      <c r="A6037" s="77"/>
      <c r="B6037" s="142"/>
      <c r="C6037" s="79"/>
      <c r="D6037" s="127" t="s">
        <v>1340</v>
      </c>
      <c r="E6037" s="80">
        <v>120</v>
      </c>
      <c r="F6037" s="143">
        <v>41666.9</v>
      </c>
      <c r="G6037" s="80">
        <f t="shared" si="78"/>
        <v>5000028</v>
      </c>
      <c r="H6037" s="133">
        <f>SUM(G6036:G6037)</f>
        <v>18325098</v>
      </c>
      <c r="I6037" s="162" t="s">
        <v>2545</v>
      </c>
      <c r="J6037" s="81"/>
      <c r="K6037" s="144"/>
    </row>
    <row r="6038" spans="1:11" ht="16.5" x14ac:dyDescent="0.3">
      <c r="A6038" s="77"/>
      <c r="B6038" s="142"/>
      <c r="C6038" s="79"/>
      <c r="D6038" s="127"/>
      <c r="E6038" s="80"/>
      <c r="F6038" s="143"/>
      <c r="G6038" s="80">
        <f t="shared" si="78"/>
        <v>0</v>
      </c>
      <c r="H6038" s="133"/>
      <c r="I6038" s="162"/>
      <c r="J6038" s="81"/>
      <c r="K6038" s="144"/>
    </row>
    <row r="6039" spans="1:11" ht="16.5" x14ac:dyDescent="0.3">
      <c r="A6039" s="77">
        <v>43444</v>
      </c>
      <c r="B6039" s="142" t="s">
        <v>3489</v>
      </c>
      <c r="C6039" s="79" t="s">
        <v>38</v>
      </c>
      <c r="D6039" s="127" t="s">
        <v>887</v>
      </c>
      <c r="E6039" s="80">
        <v>12</v>
      </c>
      <c r="F6039" s="143">
        <v>230000.1</v>
      </c>
      <c r="G6039" s="80">
        <f t="shared" si="78"/>
        <v>2760001.2</v>
      </c>
      <c r="H6039" s="133">
        <f>G6039</f>
        <v>2760001.2</v>
      </c>
      <c r="I6039" s="162" t="s">
        <v>310</v>
      </c>
      <c r="J6039" s="81"/>
      <c r="K6039" s="144"/>
    </row>
    <row r="6040" spans="1:11" ht="16.5" x14ac:dyDescent="0.3">
      <c r="A6040" s="77"/>
      <c r="B6040" s="142"/>
      <c r="C6040" s="79"/>
      <c r="D6040" s="127"/>
      <c r="E6040" s="80"/>
      <c r="F6040" s="143"/>
      <c r="G6040" s="80">
        <f t="shared" si="78"/>
        <v>0</v>
      </c>
      <c r="H6040" s="133"/>
      <c r="I6040" s="162"/>
      <c r="J6040" s="81"/>
      <c r="K6040" s="144"/>
    </row>
    <row r="6041" spans="1:11" ht="16.5" x14ac:dyDescent="0.3">
      <c r="A6041" s="77">
        <v>43444</v>
      </c>
      <c r="B6041" s="142" t="s">
        <v>3490</v>
      </c>
      <c r="C6041" s="79" t="s">
        <v>1669</v>
      </c>
      <c r="D6041" s="127" t="s">
        <v>2073</v>
      </c>
      <c r="E6041" s="80">
        <v>3</v>
      </c>
      <c r="F6041" s="143">
        <v>240525.55</v>
      </c>
      <c r="G6041" s="80">
        <f t="shared" si="78"/>
        <v>721576.64999999991</v>
      </c>
      <c r="H6041" s="133">
        <f>G6041</f>
        <v>721576.64999999991</v>
      </c>
      <c r="I6041" s="162" t="s">
        <v>2524</v>
      </c>
      <c r="J6041" s="81"/>
      <c r="K6041" s="144"/>
    </row>
    <row r="6042" spans="1:11" ht="16.5" x14ac:dyDescent="0.3">
      <c r="A6042" s="77"/>
      <c r="B6042" s="142"/>
      <c r="C6042" s="79"/>
      <c r="D6042" s="127"/>
      <c r="E6042" s="80"/>
      <c r="F6042" s="143"/>
      <c r="G6042" s="80">
        <f t="shared" si="78"/>
        <v>0</v>
      </c>
      <c r="H6042" s="133"/>
      <c r="I6042" s="162"/>
      <c r="J6042" s="81"/>
      <c r="K6042" s="144"/>
    </row>
    <row r="6043" spans="1:11" ht="16.5" x14ac:dyDescent="0.3">
      <c r="A6043" s="77">
        <v>43444</v>
      </c>
      <c r="B6043" s="142" t="s">
        <v>3491</v>
      </c>
      <c r="C6043" s="79" t="s">
        <v>3527</v>
      </c>
      <c r="D6043" s="127" t="s">
        <v>1914</v>
      </c>
      <c r="E6043" s="80">
        <v>36</v>
      </c>
      <c r="F6043" s="143">
        <v>169998.40132</v>
      </c>
      <c r="G6043" s="80">
        <f t="shared" si="78"/>
        <v>6119942.4475199999</v>
      </c>
      <c r="H6043" s="133">
        <f>G6043</f>
        <v>6119942.4475199999</v>
      </c>
      <c r="I6043" s="162" t="s">
        <v>1215</v>
      </c>
      <c r="J6043" s="81"/>
      <c r="K6043" s="144"/>
    </row>
    <row r="6044" spans="1:11" ht="16.5" x14ac:dyDescent="0.3">
      <c r="A6044" s="77"/>
      <c r="B6044" s="142"/>
      <c r="C6044" s="79"/>
      <c r="D6044" s="127"/>
      <c r="E6044" s="80"/>
      <c r="F6044" s="143"/>
      <c r="G6044" s="80">
        <f t="shared" si="78"/>
        <v>0</v>
      </c>
      <c r="H6044" s="133"/>
      <c r="I6044" s="162"/>
      <c r="J6044" s="81"/>
      <c r="K6044" s="144"/>
    </row>
    <row r="6045" spans="1:11" ht="16.5" x14ac:dyDescent="0.3">
      <c r="A6045" s="77">
        <v>43444</v>
      </c>
      <c r="B6045" s="142" t="s">
        <v>3492</v>
      </c>
      <c r="C6045" s="79" t="s">
        <v>3493</v>
      </c>
      <c r="D6045" s="127" t="s">
        <v>1003</v>
      </c>
      <c r="E6045" s="80">
        <v>1</v>
      </c>
      <c r="F6045" s="143">
        <v>230000.1</v>
      </c>
      <c r="G6045" s="80">
        <f t="shared" si="78"/>
        <v>230000.1</v>
      </c>
      <c r="H6045" s="133">
        <f>G6045</f>
        <v>230000.1</v>
      </c>
      <c r="I6045" s="162" t="s">
        <v>309</v>
      </c>
      <c r="J6045" s="81"/>
      <c r="K6045" s="144"/>
    </row>
    <row r="6046" spans="1:11" ht="16.5" x14ac:dyDescent="0.3">
      <c r="A6046" s="77"/>
      <c r="B6046" s="142"/>
      <c r="C6046" s="79"/>
      <c r="D6046" s="127"/>
      <c r="E6046" s="80"/>
      <c r="F6046" s="143"/>
      <c r="G6046" s="80">
        <f t="shared" si="78"/>
        <v>0</v>
      </c>
      <c r="H6046" s="133"/>
      <c r="I6046" s="162"/>
      <c r="J6046" s="81"/>
      <c r="K6046" s="144"/>
    </row>
    <row r="6047" spans="1:11" ht="16.5" x14ac:dyDescent="0.3">
      <c r="A6047" s="77">
        <v>43444</v>
      </c>
      <c r="B6047" s="142" t="s">
        <v>3494</v>
      </c>
      <c r="C6047" s="79" t="s">
        <v>1019</v>
      </c>
      <c r="D6047" s="127" t="s">
        <v>3495</v>
      </c>
      <c r="E6047" s="80">
        <v>2</v>
      </c>
      <c r="F6047" s="143">
        <v>944999.45299999998</v>
      </c>
      <c r="G6047" s="80">
        <f t="shared" si="78"/>
        <v>1889998.906</v>
      </c>
      <c r="H6047" s="133">
        <f>G6047</f>
        <v>1889998.906</v>
      </c>
      <c r="I6047" s="162" t="s">
        <v>309</v>
      </c>
      <c r="J6047" s="81"/>
      <c r="K6047" s="144"/>
    </row>
    <row r="6048" spans="1:11" ht="16.5" x14ac:dyDescent="0.3">
      <c r="A6048" s="77"/>
      <c r="B6048" s="142"/>
      <c r="C6048" s="79"/>
      <c r="D6048" s="127"/>
      <c r="E6048" s="80"/>
      <c r="F6048" s="143"/>
      <c r="G6048" s="80">
        <f t="shared" si="78"/>
        <v>0</v>
      </c>
      <c r="H6048" s="133"/>
      <c r="I6048" s="162"/>
      <c r="J6048" s="81"/>
      <c r="K6048" s="144"/>
    </row>
    <row r="6049" spans="1:11" ht="16.5" x14ac:dyDescent="0.3">
      <c r="A6049" s="77">
        <v>43444</v>
      </c>
      <c r="B6049" s="142" t="s">
        <v>3496</v>
      </c>
      <c r="C6049" s="79" t="s">
        <v>1520</v>
      </c>
      <c r="D6049" s="127" t="s">
        <v>1720</v>
      </c>
      <c r="E6049" s="80">
        <v>1</v>
      </c>
      <c r="F6049" s="143">
        <v>170749.7</v>
      </c>
      <c r="G6049" s="80">
        <f t="shared" si="78"/>
        <v>170749.7</v>
      </c>
      <c r="H6049" s="133">
        <f>G6049</f>
        <v>170749.7</v>
      </c>
      <c r="I6049" s="162" t="s">
        <v>309</v>
      </c>
      <c r="J6049" s="81"/>
      <c r="K6049" s="144"/>
    </row>
    <row r="6050" spans="1:11" ht="16.5" x14ac:dyDescent="0.3">
      <c r="A6050" s="77"/>
      <c r="B6050" s="142"/>
      <c r="C6050" s="79"/>
      <c r="D6050" s="127"/>
      <c r="E6050" s="80"/>
      <c r="F6050" s="143"/>
      <c r="G6050" s="80">
        <f t="shared" si="78"/>
        <v>0</v>
      </c>
      <c r="H6050" s="133"/>
      <c r="I6050" s="162" t="s">
        <v>1173</v>
      </c>
      <c r="J6050" s="81"/>
      <c r="K6050" s="144"/>
    </row>
    <row r="6051" spans="1:11" ht="16.5" x14ac:dyDescent="0.3">
      <c r="A6051" s="77">
        <v>43444</v>
      </c>
      <c r="B6051" s="142" t="s">
        <v>3497</v>
      </c>
      <c r="C6051" s="79" t="s">
        <v>559</v>
      </c>
      <c r="D6051" s="127" t="s">
        <v>19</v>
      </c>
      <c r="E6051" s="80">
        <v>2</v>
      </c>
      <c r="F6051" s="143">
        <v>543400</v>
      </c>
      <c r="G6051" s="80">
        <f t="shared" si="78"/>
        <v>1086800</v>
      </c>
      <c r="H6051" s="133">
        <f>G6051</f>
        <v>1086800</v>
      </c>
      <c r="I6051" s="162" t="s">
        <v>2524</v>
      </c>
      <c r="J6051" s="81"/>
      <c r="K6051" s="144"/>
    </row>
    <row r="6052" spans="1:11" ht="16.5" x14ac:dyDescent="0.3">
      <c r="A6052" s="77"/>
      <c r="B6052" s="142"/>
      <c r="C6052" s="79"/>
      <c r="D6052" s="127"/>
      <c r="E6052" s="80"/>
      <c r="F6052" s="143"/>
      <c r="G6052" s="80">
        <f t="shared" si="78"/>
        <v>0</v>
      </c>
      <c r="H6052" s="133"/>
      <c r="I6052" s="162"/>
      <c r="J6052" s="81"/>
      <c r="K6052" s="144"/>
    </row>
    <row r="6053" spans="1:11" ht="16.5" x14ac:dyDescent="0.3">
      <c r="A6053" s="77">
        <v>43444</v>
      </c>
      <c r="B6053" s="142" t="s">
        <v>3498</v>
      </c>
      <c r="C6053" s="79" t="s">
        <v>2640</v>
      </c>
      <c r="D6053" s="127" t="s">
        <v>2677</v>
      </c>
      <c r="E6053" s="80">
        <v>24</v>
      </c>
      <c r="F6053" s="143">
        <v>268199.90999999997</v>
      </c>
      <c r="G6053" s="80">
        <f t="shared" si="78"/>
        <v>6436797.8399999999</v>
      </c>
      <c r="H6053" s="133">
        <f>G6053</f>
        <v>6436797.8399999999</v>
      </c>
      <c r="I6053" s="162" t="s">
        <v>1756</v>
      </c>
      <c r="J6053" s="81"/>
      <c r="K6053" s="144"/>
    </row>
    <row r="6054" spans="1:11" ht="16.5" x14ac:dyDescent="0.3">
      <c r="A6054" s="77"/>
      <c r="B6054" s="142"/>
      <c r="C6054" s="79"/>
      <c r="D6054" s="127"/>
      <c r="E6054" s="80"/>
      <c r="F6054" s="143"/>
      <c r="G6054" s="80">
        <f t="shared" si="78"/>
        <v>0</v>
      </c>
      <c r="H6054" s="133"/>
      <c r="I6054" s="162"/>
      <c r="J6054" s="81"/>
      <c r="K6054" s="144"/>
    </row>
    <row r="6055" spans="1:11" ht="16.5" x14ac:dyDescent="0.3">
      <c r="A6055" s="77">
        <v>43444</v>
      </c>
      <c r="B6055" s="142" t="s">
        <v>3499</v>
      </c>
      <c r="C6055" s="79" t="s">
        <v>2688</v>
      </c>
      <c r="D6055" s="127" t="s">
        <v>887</v>
      </c>
      <c r="E6055" s="80">
        <v>2</v>
      </c>
      <c r="F6055" s="143">
        <v>230000.1</v>
      </c>
      <c r="G6055" s="80">
        <f t="shared" si="78"/>
        <v>460000.2</v>
      </c>
      <c r="H6055" s="133"/>
      <c r="I6055" s="162"/>
      <c r="J6055" s="81"/>
      <c r="K6055" s="144"/>
    </row>
    <row r="6056" spans="1:11" ht="16.5" x14ac:dyDescent="0.3">
      <c r="A6056" s="77"/>
      <c r="B6056" s="142"/>
      <c r="C6056" s="79"/>
      <c r="D6056" s="127" t="s">
        <v>104</v>
      </c>
      <c r="E6056" s="80">
        <v>1</v>
      </c>
      <c r="F6056" s="143">
        <v>513900.09</v>
      </c>
      <c r="G6056" s="80">
        <f t="shared" si="78"/>
        <v>513900.09</v>
      </c>
      <c r="H6056" s="133"/>
      <c r="I6056" s="162"/>
      <c r="J6056" s="81"/>
      <c r="K6056" s="144"/>
    </row>
    <row r="6057" spans="1:11" ht="16.5" x14ac:dyDescent="0.3">
      <c r="A6057" s="77"/>
      <c r="B6057" s="142"/>
      <c r="C6057" s="79"/>
      <c r="D6057" s="127" t="s">
        <v>2423</v>
      </c>
      <c r="E6057" s="80">
        <v>12</v>
      </c>
      <c r="F6057" s="143">
        <v>220499.73</v>
      </c>
      <c r="G6057" s="80">
        <f t="shared" si="78"/>
        <v>2645996.7600000002</v>
      </c>
      <c r="H6057" s="133">
        <f>SUM(G6055:G6057)</f>
        <v>3619897.0500000003</v>
      </c>
      <c r="I6057" s="162" t="s">
        <v>309</v>
      </c>
      <c r="J6057" s="81"/>
      <c r="K6057" s="144"/>
    </row>
    <row r="6058" spans="1:11" ht="16.5" x14ac:dyDescent="0.3">
      <c r="A6058" s="77"/>
      <c r="B6058" s="142"/>
      <c r="C6058" s="79"/>
      <c r="D6058" s="127"/>
      <c r="E6058" s="80"/>
      <c r="F6058" s="143"/>
      <c r="G6058" s="80">
        <f t="shared" si="78"/>
        <v>0</v>
      </c>
      <c r="H6058" s="133"/>
      <c r="I6058" s="162"/>
      <c r="J6058" s="81"/>
      <c r="K6058" s="144"/>
    </row>
    <row r="6059" spans="1:11" ht="16.5" x14ac:dyDescent="0.3">
      <c r="A6059" s="77">
        <v>43383</v>
      </c>
      <c r="B6059" s="142" t="s">
        <v>3500</v>
      </c>
      <c r="C6059" s="79" t="s">
        <v>3501</v>
      </c>
      <c r="D6059" s="127" t="s">
        <v>2494</v>
      </c>
      <c r="E6059" s="80">
        <v>2</v>
      </c>
      <c r="F6059" s="143">
        <v>656450.18999999994</v>
      </c>
      <c r="G6059" s="80">
        <f t="shared" si="78"/>
        <v>1312900.3799999999</v>
      </c>
      <c r="H6059" s="133">
        <f>G6059</f>
        <v>1312900.3799999999</v>
      </c>
      <c r="I6059" s="162" t="s">
        <v>315</v>
      </c>
      <c r="J6059" s="81"/>
      <c r="K6059" s="144"/>
    </row>
    <row r="6060" spans="1:11" ht="16.5" x14ac:dyDescent="0.3">
      <c r="A6060" s="77"/>
      <c r="B6060" s="142"/>
      <c r="C6060" s="79"/>
      <c r="D6060" s="127"/>
      <c r="E6060" s="80"/>
      <c r="F6060" s="143"/>
      <c r="G6060" s="80">
        <f t="shared" si="78"/>
        <v>0</v>
      </c>
      <c r="H6060" s="133"/>
      <c r="I6060" s="162"/>
      <c r="J6060" s="81"/>
      <c r="K6060" s="144"/>
    </row>
    <row r="6061" spans="1:11" ht="16.5" x14ac:dyDescent="0.3">
      <c r="A6061" s="77">
        <v>43444</v>
      </c>
      <c r="B6061" s="142" t="s">
        <v>3502</v>
      </c>
      <c r="C6061" s="79" t="s">
        <v>2995</v>
      </c>
      <c r="D6061" s="127" t="s">
        <v>2750</v>
      </c>
      <c r="E6061" s="80">
        <v>12</v>
      </c>
      <c r="F6061" s="143">
        <v>243000.5</v>
      </c>
      <c r="G6061" s="80">
        <f t="shared" si="78"/>
        <v>2916006</v>
      </c>
      <c r="H6061" s="133"/>
      <c r="I6061" s="162"/>
      <c r="J6061" s="81"/>
      <c r="K6061" s="144"/>
    </row>
    <row r="6062" spans="1:11" ht="16.5" x14ac:dyDescent="0.3">
      <c r="A6062" s="77"/>
      <c r="B6062" s="142"/>
      <c r="C6062" s="79"/>
      <c r="D6062" s="127" t="s">
        <v>2653</v>
      </c>
      <c r="E6062" s="80">
        <v>12</v>
      </c>
      <c r="F6062" s="143">
        <v>243000.5</v>
      </c>
      <c r="G6062" s="80">
        <f t="shared" si="78"/>
        <v>2916006</v>
      </c>
      <c r="H6062" s="133">
        <f>SUM(G6061:G6062)</f>
        <v>5832012</v>
      </c>
      <c r="I6062" s="162" t="s">
        <v>309</v>
      </c>
      <c r="J6062" s="81"/>
      <c r="K6062" s="144"/>
    </row>
    <row r="6063" spans="1:11" ht="16.5" x14ac:dyDescent="0.3">
      <c r="A6063" s="77"/>
      <c r="B6063" s="142"/>
      <c r="C6063" s="79"/>
      <c r="D6063" s="127"/>
      <c r="E6063" s="80"/>
      <c r="F6063" s="143"/>
      <c r="G6063" s="80">
        <f t="shared" si="78"/>
        <v>0</v>
      </c>
      <c r="H6063" s="133"/>
      <c r="I6063" s="162"/>
      <c r="J6063" s="81"/>
      <c r="K6063" s="144"/>
    </row>
    <row r="6064" spans="1:11" ht="16.5" x14ac:dyDescent="0.3">
      <c r="A6064" s="77">
        <v>43444</v>
      </c>
      <c r="B6064" s="142" t="s">
        <v>3503</v>
      </c>
      <c r="C6064" s="79" t="s">
        <v>764</v>
      </c>
      <c r="D6064" s="127" t="s">
        <v>1094</v>
      </c>
      <c r="E6064" s="80">
        <v>12</v>
      </c>
      <c r="F6064" s="143">
        <v>215000.5</v>
      </c>
      <c r="G6064" s="80">
        <f t="shared" si="78"/>
        <v>2580006</v>
      </c>
      <c r="H6064" s="133"/>
      <c r="I6064" s="162"/>
      <c r="J6064" s="81"/>
      <c r="K6064" s="144"/>
    </row>
    <row r="6065" spans="1:11" ht="16.5" x14ac:dyDescent="0.3">
      <c r="A6065" s="77"/>
      <c r="B6065" s="142"/>
      <c r="C6065" s="79"/>
      <c r="D6065" s="127" t="s">
        <v>2596</v>
      </c>
      <c r="E6065" s="80">
        <v>3</v>
      </c>
      <c r="F6065" s="143">
        <v>270000.5</v>
      </c>
      <c r="G6065" s="80">
        <f t="shared" si="78"/>
        <v>810001.5</v>
      </c>
      <c r="H6065" s="133"/>
      <c r="I6065" s="162"/>
      <c r="J6065" s="81"/>
      <c r="K6065" s="144"/>
    </row>
    <row r="6066" spans="1:11" ht="16.5" x14ac:dyDescent="0.3">
      <c r="A6066" s="77"/>
      <c r="B6066" s="142"/>
      <c r="C6066" s="79"/>
      <c r="D6066" s="127" t="s">
        <v>2756</v>
      </c>
      <c r="E6066" s="80">
        <v>3</v>
      </c>
      <c r="F6066" s="143">
        <v>270000.5</v>
      </c>
      <c r="G6066" s="80">
        <f t="shared" si="78"/>
        <v>810001.5</v>
      </c>
      <c r="H6066" s="133"/>
      <c r="I6066" s="162"/>
      <c r="J6066" s="81"/>
      <c r="K6066" s="144"/>
    </row>
    <row r="6067" spans="1:11" ht="16.5" x14ac:dyDescent="0.3">
      <c r="A6067" s="77"/>
      <c r="B6067" s="142"/>
      <c r="C6067" s="79"/>
      <c r="D6067" s="127" t="s">
        <v>2760</v>
      </c>
      <c r="E6067" s="80">
        <v>3</v>
      </c>
      <c r="F6067" s="143">
        <v>270000.5</v>
      </c>
      <c r="G6067" s="80">
        <f t="shared" si="78"/>
        <v>810001.5</v>
      </c>
      <c r="H6067" s="133">
        <f>SUM(G6064:G6067)</f>
        <v>5010010.5</v>
      </c>
      <c r="I6067" s="162" t="s">
        <v>1215</v>
      </c>
      <c r="J6067" s="81"/>
      <c r="K6067" s="144"/>
    </row>
    <row r="6068" spans="1:11" ht="16.5" x14ac:dyDescent="0.3">
      <c r="A6068" s="77"/>
      <c r="B6068" s="142"/>
      <c r="C6068" s="79"/>
      <c r="D6068" s="127"/>
      <c r="E6068" s="80"/>
      <c r="F6068" s="143"/>
      <c r="G6068" s="80">
        <f t="shared" si="78"/>
        <v>0</v>
      </c>
      <c r="H6068" s="133"/>
      <c r="I6068" s="162"/>
      <c r="J6068" s="81"/>
      <c r="K6068" s="144"/>
    </row>
    <row r="6069" spans="1:11" ht="16.5" x14ac:dyDescent="0.3">
      <c r="A6069" s="77">
        <v>43444</v>
      </c>
      <c r="B6069" s="142" t="s">
        <v>3504</v>
      </c>
      <c r="C6069" s="79" t="s">
        <v>1850</v>
      </c>
      <c r="D6069" s="127" t="s">
        <v>1728</v>
      </c>
      <c r="E6069" s="80">
        <v>3</v>
      </c>
      <c r="F6069" s="143">
        <v>831600</v>
      </c>
      <c r="G6069" s="80">
        <f t="shared" si="78"/>
        <v>2494800</v>
      </c>
      <c r="H6069" s="133">
        <f>G6069</f>
        <v>2494800</v>
      </c>
      <c r="I6069" s="162" t="s">
        <v>1756</v>
      </c>
      <c r="J6069" s="81"/>
      <c r="K6069" s="144"/>
    </row>
    <row r="6070" spans="1:11" ht="16.5" x14ac:dyDescent="0.3">
      <c r="A6070" s="77"/>
      <c r="B6070" s="142"/>
      <c r="C6070" s="79"/>
      <c r="D6070" s="127"/>
      <c r="E6070" s="80"/>
      <c r="F6070" s="143"/>
      <c r="G6070" s="80">
        <f t="shared" si="78"/>
        <v>0</v>
      </c>
      <c r="H6070" s="133" t="s">
        <v>1173</v>
      </c>
      <c r="I6070" s="162"/>
      <c r="J6070" s="81"/>
      <c r="K6070" s="144"/>
    </row>
    <row r="6071" spans="1:11" ht="16.5" x14ac:dyDescent="0.3">
      <c r="A6071" s="77">
        <v>43445</v>
      </c>
      <c r="B6071" s="142" t="s">
        <v>3505</v>
      </c>
      <c r="C6071" s="79" t="s">
        <v>2206</v>
      </c>
      <c r="D6071" s="127" t="s">
        <v>2494</v>
      </c>
      <c r="E6071" s="80">
        <v>4</v>
      </c>
      <c r="F6071" s="143">
        <v>656450.18999999994</v>
      </c>
      <c r="G6071" s="80">
        <f t="shared" si="78"/>
        <v>2625800.7599999998</v>
      </c>
      <c r="H6071" s="133">
        <f>G6071</f>
        <v>2625800.7599999998</v>
      </c>
      <c r="I6071" s="162" t="s">
        <v>1216</v>
      </c>
      <c r="J6071" s="81"/>
      <c r="K6071" s="144"/>
    </row>
    <row r="6072" spans="1:11" ht="16.5" x14ac:dyDescent="0.3">
      <c r="A6072" s="77"/>
      <c r="B6072" s="142"/>
      <c r="C6072" s="79"/>
      <c r="D6072" s="127"/>
      <c r="E6072" s="80"/>
      <c r="F6072" s="143"/>
      <c r="G6072" s="80">
        <f t="shared" si="78"/>
        <v>0</v>
      </c>
      <c r="H6072" s="133"/>
      <c r="I6072" s="162"/>
      <c r="J6072" s="81"/>
      <c r="K6072" s="144"/>
    </row>
    <row r="6073" spans="1:11" ht="16.5" x14ac:dyDescent="0.3">
      <c r="A6073" s="77">
        <v>43445</v>
      </c>
      <c r="B6073" s="142" t="s">
        <v>3506</v>
      </c>
      <c r="C6073" s="79" t="s">
        <v>1520</v>
      </c>
      <c r="D6073" s="127" t="s">
        <v>1720</v>
      </c>
      <c r="E6073" s="80">
        <v>1</v>
      </c>
      <c r="F6073" s="143">
        <v>170749.7</v>
      </c>
      <c r="G6073" s="80">
        <f t="shared" si="78"/>
        <v>170749.7</v>
      </c>
      <c r="H6073" s="133">
        <f>G6073</f>
        <v>170749.7</v>
      </c>
      <c r="I6073" s="162" t="s">
        <v>309</v>
      </c>
      <c r="J6073" s="81"/>
      <c r="K6073" s="144"/>
    </row>
    <row r="6074" spans="1:11" ht="16.5" x14ac:dyDescent="0.3">
      <c r="A6074" s="77"/>
      <c r="B6074" s="142"/>
      <c r="C6074" s="79"/>
      <c r="D6074" s="127"/>
      <c r="E6074" s="80"/>
      <c r="F6074" s="143"/>
      <c r="G6074" s="80">
        <f t="shared" si="78"/>
        <v>0</v>
      </c>
      <c r="H6074" s="133"/>
      <c r="I6074" s="162"/>
      <c r="J6074" s="81"/>
      <c r="K6074" s="144"/>
    </row>
    <row r="6075" spans="1:11" ht="16.5" x14ac:dyDescent="0.3">
      <c r="A6075" s="77">
        <v>43445</v>
      </c>
      <c r="B6075" s="142" t="s">
        <v>3507</v>
      </c>
      <c r="C6075" s="79" t="s">
        <v>365</v>
      </c>
      <c r="D6075" s="127" t="s">
        <v>104</v>
      </c>
      <c r="E6075" s="80">
        <v>1</v>
      </c>
      <c r="F6075" s="143">
        <v>542450.09499999997</v>
      </c>
      <c r="G6075" s="80">
        <f t="shared" si="78"/>
        <v>542450.09499999997</v>
      </c>
      <c r="H6075" s="133">
        <f>G6075</f>
        <v>542450.09499999997</v>
      </c>
      <c r="I6075" s="162" t="s">
        <v>310</v>
      </c>
      <c r="J6075" s="81"/>
      <c r="K6075" s="144"/>
    </row>
    <row r="6076" spans="1:11" ht="16.5" x14ac:dyDescent="0.3">
      <c r="A6076" s="77"/>
      <c r="B6076" s="142"/>
      <c r="C6076" s="79"/>
      <c r="D6076" s="127"/>
      <c r="E6076" s="80"/>
      <c r="F6076" s="143"/>
      <c r="G6076" s="80">
        <f t="shared" si="78"/>
        <v>0</v>
      </c>
      <c r="H6076" s="133"/>
      <c r="I6076" s="162"/>
      <c r="J6076" s="81"/>
      <c r="K6076" s="144"/>
    </row>
    <row r="6077" spans="1:11" ht="16.5" x14ac:dyDescent="0.3">
      <c r="A6077" s="77">
        <v>43445</v>
      </c>
      <c r="B6077" s="142" t="s">
        <v>3508</v>
      </c>
      <c r="C6077" s="79" t="s">
        <v>985</v>
      </c>
      <c r="D6077" s="127" t="s">
        <v>3254</v>
      </c>
      <c r="E6077" s="80">
        <v>120</v>
      </c>
      <c r="F6077" s="143">
        <v>550000</v>
      </c>
      <c r="G6077" s="80">
        <f t="shared" si="78"/>
        <v>66000000</v>
      </c>
      <c r="H6077" s="133"/>
      <c r="I6077" s="162"/>
      <c r="J6077" s="81"/>
      <c r="K6077" s="144"/>
    </row>
    <row r="6078" spans="1:11" ht="16.5" x14ac:dyDescent="0.3">
      <c r="A6078" s="77"/>
      <c r="B6078" s="142"/>
      <c r="C6078" s="79"/>
      <c r="D6078" s="127" t="s">
        <v>213</v>
      </c>
      <c r="E6078" s="80">
        <v>60</v>
      </c>
      <c r="F6078" s="143">
        <v>574999.69999999995</v>
      </c>
      <c r="G6078" s="80">
        <f t="shared" si="78"/>
        <v>34499982</v>
      </c>
      <c r="H6078" s="133">
        <f>SUM(G6077:G6078)</f>
        <v>100499982</v>
      </c>
      <c r="I6078" s="162" t="s">
        <v>2545</v>
      </c>
      <c r="J6078" s="81"/>
      <c r="K6078" s="144"/>
    </row>
    <row r="6079" spans="1:11" ht="16.5" x14ac:dyDescent="0.3">
      <c r="A6079" s="77"/>
      <c r="B6079" s="142"/>
      <c r="C6079" s="79"/>
      <c r="D6079" s="127"/>
      <c r="E6079" s="80"/>
      <c r="F6079" s="143"/>
      <c r="G6079" s="80">
        <f t="shared" si="78"/>
        <v>0</v>
      </c>
      <c r="H6079" s="133"/>
      <c r="I6079" s="162"/>
      <c r="J6079" s="81"/>
      <c r="K6079" s="144"/>
    </row>
    <row r="6080" spans="1:11" ht="16.5" x14ac:dyDescent="0.3">
      <c r="A6080" s="77">
        <v>43445</v>
      </c>
      <c r="B6080" s="142" t="s">
        <v>3509</v>
      </c>
      <c r="C6080" s="79" t="s">
        <v>2846</v>
      </c>
      <c r="D6080" s="127" t="s">
        <v>19</v>
      </c>
      <c r="E6080" s="80">
        <v>12</v>
      </c>
      <c r="F6080" s="143">
        <v>503000.3</v>
      </c>
      <c r="G6080" s="80">
        <f t="shared" si="78"/>
        <v>6036003.5999999996</v>
      </c>
      <c r="H6080" s="133">
        <f>G6080</f>
        <v>6036003.5999999996</v>
      </c>
      <c r="I6080" s="162" t="s">
        <v>2524</v>
      </c>
      <c r="J6080" s="81"/>
      <c r="K6080" s="144"/>
    </row>
    <row r="6081" spans="1:11" ht="16.5" x14ac:dyDescent="0.3">
      <c r="A6081" s="77"/>
      <c r="B6081" s="142"/>
      <c r="C6081" s="79"/>
      <c r="D6081" s="127"/>
      <c r="E6081" s="80"/>
      <c r="F6081" s="143"/>
      <c r="G6081" s="80">
        <f t="shared" si="78"/>
        <v>0</v>
      </c>
      <c r="H6081" s="133"/>
      <c r="I6081" s="162"/>
      <c r="J6081" s="81"/>
      <c r="K6081" s="144"/>
    </row>
    <row r="6082" spans="1:11" ht="16.5" x14ac:dyDescent="0.3">
      <c r="A6082" s="77">
        <v>43445</v>
      </c>
      <c r="B6082" s="142" t="s">
        <v>3510</v>
      </c>
      <c r="C6082" s="79" t="s">
        <v>985</v>
      </c>
      <c r="D6082" s="127" t="s">
        <v>1966</v>
      </c>
      <c r="E6082" s="80">
        <v>72</v>
      </c>
      <c r="F6082" s="143">
        <v>70416.5</v>
      </c>
      <c r="G6082" s="80">
        <f t="shared" si="78"/>
        <v>5069988</v>
      </c>
      <c r="H6082" s="133"/>
      <c r="I6082" s="162"/>
      <c r="J6082" s="81"/>
      <c r="K6082" s="144"/>
    </row>
    <row r="6083" spans="1:11" ht="16.5" x14ac:dyDescent="0.3">
      <c r="A6083" s="77"/>
      <c r="B6083" s="142"/>
      <c r="C6083" s="79"/>
      <c r="D6083" s="127" t="s">
        <v>1930</v>
      </c>
      <c r="E6083" s="80">
        <v>72</v>
      </c>
      <c r="F6083" s="143">
        <v>70416.5</v>
      </c>
      <c r="G6083" s="80">
        <f t="shared" si="78"/>
        <v>5069988</v>
      </c>
      <c r="H6083" s="133">
        <f>SUM(G6082:G6083)</f>
        <v>10139976</v>
      </c>
      <c r="I6083" s="162" t="s">
        <v>2545</v>
      </c>
      <c r="J6083" s="81"/>
      <c r="K6083" s="144"/>
    </row>
    <row r="6084" spans="1:11" ht="16.5" x14ac:dyDescent="0.3">
      <c r="A6084" s="77"/>
      <c r="B6084" s="142"/>
      <c r="C6084" s="79"/>
      <c r="D6084" s="127"/>
      <c r="E6084" s="80"/>
      <c r="F6084" s="143"/>
      <c r="G6084" s="80">
        <f t="shared" si="78"/>
        <v>0</v>
      </c>
      <c r="H6084" s="133"/>
      <c r="I6084" s="162"/>
      <c r="J6084" s="81"/>
      <c r="K6084" s="144"/>
    </row>
    <row r="6085" spans="1:11" ht="16.5" x14ac:dyDescent="0.3">
      <c r="A6085" s="77">
        <v>43445</v>
      </c>
      <c r="B6085" s="142" t="s">
        <v>3511</v>
      </c>
      <c r="C6085" s="79" t="s">
        <v>2225</v>
      </c>
      <c r="D6085" s="127" t="s">
        <v>2494</v>
      </c>
      <c r="E6085" s="80">
        <v>1</v>
      </c>
      <c r="F6085" s="143">
        <v>621900.18000000005</v>
      </c>
      <c r="G6085" s="80">
        <f t="shared" si="78"/>
        <v>621900.18000000005</v>
      </c>
      <c r="H6085" s="133">
        <f>G6085</f>
        <v>621900.18000000005</v>
      </c>
      <c r="I6085" s="162" t="s">
        <v>309</v>
      </c>
      <c r="J6085" s="81"/>
      <c r="K6085" s="144"/>
    </row>
    <row r="6086" spans="1:11" ht="16.5" x14ac:dyDescent="0.3">
      <c r="A6086" s="77"/>
      <c r="B6086" s="142"/>
      <c r="C6086" s="79"/>
      <c r="D6086" s="127"/>
      <c r="E6086" s="80"/>
      <c r="F6086" s="143"/>
      <c r="G6086" s="80">
        <f t="shared" si="78"/>
        <v>0</v>
      </c>
      <c r="H6086" s="133"/>
      <c r="I6086" s="162"/>
      <c r="J6086" s="81"/>
      <c r="K6086" s="144"/>
    </row>
    <row r="6087" spans="1:11" ht="16.5" x14ac:dyDescent="0.3">
      <c r="A6087" s="77">
        <v>43445</v>
      </c>
      <c r="B6087" s="142" t="s">
        <v>3512</v>
      </c>
      <c r="C6087" s="79" t="s">
        <v>73</v>
      </c>
      <c r="D6087" s="127" t="s">
        <v>3495</v>
      </c>
      <c r="E6087" s="80">
        <v>8</v>
      </c>
      <c r="F6087" s="143">
        <v>944999.55</v>
      </c>
      <c r="G6087" s="80">
        <f t="shared" si="78"/>
        <v>7559996.4000000004</v>
      </c>
      <c r="H6087" s="133">
        <f>G6087</f>
        <v>7559996.4000000004</v>
      </c>
      <c r="I6087" s="162" t="s">
        <v>309</v>
      </c>
      <c r="J6087" s="81"/>
      <c r="K6087" s="144"/>
    </row>
    <row r="6088" spans="1:11" ht="16.5" x14ac:dyDescent="0.3">
      <c r="A6088" s="77"/>
      <c r="B6088" s="142"/>
      <c r="C6088" s="79"/>
      <c r="D6088" s="127"/>
      <c r="E6088" s="80"/>
      <c r="F6088" s="143"/>
      <c r="G6088" s="80">
        <f t="shared" si="78"/>
        <v>0</v>
      </c>
      <c r="H6088" s="133"/>
      <c r="I6088" s="162"/>
      <c r="J6088" s="81"/>
      <c r="K6088" s="144"/>
    </row>
    <row r="6089" spans="1:11" ht="16.5" x14ac:dyDescent="0.3">
      <c r="A6089" s="77">
        <v>43445</v>
      </c>
      <c r="B6089" s="142" t="s">
        <v>3513</v>
      </c>
      <c r="C6089" s="79" t="s">
        <v>1198</v>
      </c>
      <c r="D6089" s="127" t="s">
        <v>1931</v>
      </c>
      <c r="E6089" s="80">
        <v>6</v>
      </c>
      <c r="F6089" s="143">
        <v>60625.4</v>
      </c>
      <c r="G6089" s="80">
        <f t="shared" si="78"/>
        <v>363752.4</v>
      </c>
      <c r="H6089" s="133"/>
      <c r="I6089" s="162"/>
      <c r="J6089" s="81"/>
      <c r="K6089" s="144"/>
    </row>
    <row r="6090" spans="1:11" ht="16.5" x14ac:dyDescent="0.3">
      <c r="A6090" s="77"/>
      <c r="B6090" s="142"/>
      <c r="C6090" s="79"/>
      <c r="D6090" s="127" t="s">
        <v>1930</v>
      </c>
      <c r="E6090" s="80">
        <v>6</v>
      </c>
      <c r="F6090" s="143">
        <v>85375.4</v>
      </c>
      <c r="G6090" s="80">
        <f t="shared" si="78"/>
        <v>512252.39999999997</v>
      </c>
      <c r="H6090" s="133"/>
      <c r="I6090" s="162"/>
      <c r="J6090" s="81"/>
      <c r="K6090" s="144"/>
    </row>
    <row r="6091" spans="1:11" ht="16.5" x14ac:dyDescent="0.3">
      <c r="A6091" s="77"/>
      <c r="B6091" s="142"/>
      <c r="C6091" s="79"/>
      <c r="D6091" s="127" t="s">
        <v>1932</v>
      </c>
      <c r="E6091" s="80">
        <v>6</v>
      </c>
      <c r="F6091" s="143">
        <v>60625.4</v>
      </c>
      <c r="G6091" s="80">
        <f t="shared" si="78"/>
        <v>363752.4</v>
      </c>
      <c r="H6091" s="133"/>
      <c r="I6091" s="162"/>
      <c r="J6091" s="81"/>
      <c r="K6091" s="144"/>
    </row>
    <row r="6092" spans="1:11" ht="16.5" x14ac:dyDescent="0.3">
      <c r="A6092" s="77"/>
      <c r="B6092" s="142"/>
      <c r="C6092" s="79"/>
      <c r="D6092" s="127" t="s">
        <v>1933</v>
      </c>
      <c r="E6092" s="80">
        <v>6</v>
      </c>
      <c r="F6092" s="143">
        <v>85375.4</v>
      </c>
      <c r="G6092" s="80">
        <f t="shared" si="78"/>
        <v>512252.39999999997</v>
      </c>
      <c r="H6092" s="133"/>
      <c r="I6092" s="162"/>
      <c r="J6092" s="81"/>
      <c r="K6092" s="144"/>
    </row>
    <row r="6093" spans="1:11" ht="16.5" x14ac:dyDescent="0.3">
      <c r="A6093" s="77"/>
      <c r="B6093" s="142"/>
      <c r="C6093" s="79"/>
      <c r="D6093" s="127" t="s">
        <v>1763</v>
      </c>
      <c r="E6093" s="80">
        <v>6</v>
      </c>
      <c r="F6093" s="143">
        <v>60625.4</v>
      </c>
      <c r="G6093" s="80">
        <f t="shared" si="78"/>
        <v>363752.4</v>
      </c>
      <c r="H6093" s="133"/>
      <c r="I6093" s="162"/>
      <c r="J6093" s="81"/>
      <c r="K6093" s="144"/>
    </row>
    <row r="6094" spans="1:11" ht="16.5" x14ac:dyDescent="0.3">
      <c r="A6094" s="77"/>
      <c r="B6094" s="142"/>
      <c r="C6094" s="79"/>
      <c r="D6094" s="127" t="s">
        <v>1966</v>
      </c>
      <c r="E6094" s="80">
        <v>6</v>
      </c>
      <c r="F6094" s="143">
        <v>85375.4</v>
      </c>
      <c r="G6094" s="80">
        <f t="shared" si="78"/>
        <v>512252.39999999997</v>
      </c>
      <c r="H6094" s="133"/>
      <c r="I6094" s="162"/>
      <c r="J6094" s="81"/>
      <c r="K6094" s="144"/>
    </row>
    <row r="6095" spans="1:11" ht="16.5" x14ac:dyDescent="0.3">
      <c r="A6095" s="77"/>
      <c r="B6095" s="142"/>
      <c r="C6095" s="79"/>
      <c r="D6095" s="127" t="s">
        <v>1915</v>
      </c>
      <c r="E6095" s="80">
        <v>3</v>
      </c>
      <c r="F6095" s="143">
        <v>170749.7</v>
      </c>
      <c r="G6095" s="80">
        <f t="shared" si="78"/>
        <v>512249.10000000003</v>
      </c>
      <c r="H6095" s="133">
        <f>SUM(G6089:G6095)</f>
        <v>3140263.5</v>
      </c>
      <c r="I6095" s="162" t="s">
        <v>1215</v>
      </c>
      <c r="J6095" s="81"/>
      <c r="K6095" s="144"/>
    </row>
    <row r="6096" spans="1:11" ht="16.5" x14ac:dyDescent="0.3">
      <c r="A6096" s="77"/>
      <c r="B6096" s="142"/>
      <c r="C6096" s="79"/>
      <c r="D6096" s="127"/>
      <c r="E6096" s="80"/>
      <c r="F6096" s="143"/>
      <c r="G6096" s="80">
        <f t="shared" si="78"/>
        <v>0</v>
      </c>
      <c r="H6096" s="133"/>
      <c r="I6096" s="162"/>
      <c r="J6096" s="81"/>
      <c r="K6096" s="144"/>
    </row>
    <row r="6097" spans="1:11" ht="16.5" x14ac:dyDescent="0.3">
      <c r="A6097" s="77">
        <v>43445</v>
      </c>
      <c r="B6097" s="142" t="s">
        <v>3514</v>
      </c>
      <c r="C6097" s="79" t="s">
        <v>1198</v>
      </c>
      <c r="D6097" s="127" t="s">
        <v>1086</v>
      </c>
      <c r="E6097" s="80">
        <v>6</v>
      </c>
      <c r="F6097" s="143">
        <v>107499.7</v>
      </c>
      <c r="G6097" s="80">
        <f t="shared" si="78"/>
        <v>644998.19999999995</v>
      </c>
      <c r="H6097" s="133"/>
      <c r="I6097" s="162"/>
      <c r="J6097" s="81"/>
      <c r="K6097" s="144"/>
    </row>
    <row r="6098" spans="1:11" ht="16.5" x14ac:dyDescent="0.3">
      <c r="A6098" s="77"/>
      <c r="B6098" s="142"/>
      <c r="C6098" s="79"/>
      <c r="D6098" s="127" t="s">
        <v>1094</v>
      </c>
      <c r="E6098" s="80">
        <v>4</v>
      </c>
      <c r="F6098" s="143">
        <v>215000.5</v>
      </c>
      <c r="G6098" s="80">
        <f t="shared" si="78"/>
        <v>860002</v>
      </c>
      <c r="H6098" s="133">
        <f>SUM(G6097:G6098)</f>
        <v>1505000.2</v>
      </c>
      <c r="I6098" s="162" t="s">
        <v>1215</v>
      </c>
      <c r="J6098" s="81"/>
      <c r="K6098" s="144"/>
    </row>
    <row r="6099" spans="1:11" ht="16.5" x14ac:dyDescent="0.3">
      <c r="A6099" s="77"/>
      <c r="B6099" s="142"/>
      <c r="C6099" s="79"/>
      <c r="D6099" s="127"/>
      <c r="E6099" s="80"/>
      <c r="F6099" s="143"/>
      <c r="G6099" s="80">
        <f t="shared" si="78"/>
        <v>0</v>
      </c>
      <c r="H6099" s="133"/>
      <c r="I6099" s="162"/>
      <c r="J6099" s="81"/>
      <c r="K6099" s="144"/>
    </row>
    <row r="6100" spans="1:11" ht="16.5" x14ac:dyDescent="0.3">
      <c r="A6100" s="77">
        <v>43445</v>
      </c>
      <c r="B6100" s="142" t="s">
        <v>3515</v>
      </c>
      <c r="C6100" s="79" t="s">
        <v>2727</v>
      </c>
      <c r="D6100" s="127" t="s">
        <v>3168</v>
      </c>
      <c r="E6100" s="80">
        <v>6</v>
      </c>
      <c r="F6100" s="143">
        <v>243000.45</v>
      </c>
      <c r="G6100" s="80">
        <f t="shared" si="78"/>
        <v>1458002.7000000002</v>
      </c>
      <c r="H6100" s="133">
        <f>G6100</f>
        <v>1458002.7000000002</v>
      </c>
      <c r="I6100" s="162" t="s">
        <v>309</v>
      </c>
      <c r="J6100" s="81"/>
      <c r="K6100" s="144"/>
    </row>
    <row r="6101" spans="1:11" ht="16.5" x14ac:dyDescent="0.3">
      <c r="A6101" s="77"/>
      <c r="B6101" s="142"/>
      <c r="C6101" s="79"/>
      <c r="D6101" s="127"/>
      <c r="E6101" s="80"/>
      <c r="F6101" s="143"/>
      <c r="G6101" s="80">
        <f t="shared" si="78"/>
        <v>0</v>
      </c>
      <c r="H6101" s="133"/>
      <c r="I6101" s="162"/>
      <c r="J6101" s="81"/>
      <c r="K6101" s="144"/>
    </row>
    <row r="6102" spans="1:11" ht="16.5" x14ac:dyDescent="0.3">
      <c r="A6102" s="77">
        <v>43445</v>
      </c>
      <c r="B6102" s="142" t="s">
        <v>3516</v>
      </c>
      <c r="C6102" s="79" t="s">
        <v>559</v>
      </c>
      <c r="D6102" s="127" t="s">
        <v>1094</v>
      </c>
      <c r="E6102" s="80">
        <v>2</v>
      </c>
      <c r="F6102" s="143">
        <v>215000.5</v>
      </c>
      <c r="G6102" s="80">
        <f t="shared" si="78"/>
        <v>430001</v>
      </c>
      <c r="H6102" s="133">
        <f>G6102</f>
        <v>430001</v>
      </c>
      <c r="I6102" s="162" t="s">
        <v>2524</v>
      </c>
      <c r="J6102" s="81"/>
      <c r="K6102" s="144"/>
    </row>
    <row r="6103" spans="1:11" ht="16.5" x14ac:dyDescent="0.3">
      <c r="A6103" s="77"/>
      <c r="B6103" s="142"/>
      <c r="C6103" s="79"/>
      <c r="D6103" s="127"/>
      <c r="E6103" s="80"/>
      <c r="F6103" s="143"/>
      <c r="G6103" s="80">
        <f t="shared" si="78"/>
        <v>0</v>
      </c>
      <c r="H6103" s="133"/>
      <c r="I6103" s="162"/>
      <c r="J6103" s="81"/>
      <c r="K6103" s="144"/>
    </row>
    <row r="6104" spans="1:11" ht="16.5" x14ac:dyDescent="0.3">
      <c r="A6104" s="77">
        <v>43445</v>
      </c>
      <c r="B6104" s="142" t="s">
        <v>3517</v>
      </c>
      <c r="C6104" s="79" t="s">
        <v>35</v>
      </c>
      <c r="D6104" s="127" t="s">
        <v>66</v>
      </c>
      <c r="E6104" s="80">
        <v>24</v>
      </c>
      <c r="F6104" s="143">
        <v>399999.6</v>
      </c>
      <c r="G6104" s="80">
        <f t="shared" si="78"/>
        <v>9599990.3999999985</v>
      </c>
      <c r="H6104" s="133">
        <f>G6104</f>
        <v>9599990.3999999985</v>
      </c>
      <c r="I6104" s="162" t="s">
        <v>2524</v>
      </c>
      <c r="J6104" s="81"/>
      <c r="K6104" s="144"/>
    </row>
    <row r="6105" spans="1:11" ht="16.5" x14ac:dyDescent="0.3">
      <c r="A6105" s="77"/>
      <c r="B6105" s="142"/>
      <c r="C6105" s="79"/>
      <c r="D6105" s="127"/>
      <c r="E6105" s="80"/>
      <c r="F6105" s="143"/>
      <c r="G6105" s="80">
        <f t="shared" si="78"/>
        <v>0</v>
      </c>
      <c r="H6105" s="133"/>
      <c r="I6105" s="162"/>
      <c r="J6105" s="81"/>
      <c r="K6105" s="144"/>
    </row>
    <row r="6106" spans="1:11" ht="16.5" x14ac:dyDescent="0.3">
      <c r="A6106" s="77">
        <v>43445</v>
      </c>
      <c r="B6106" s="142" t="s">
        <v>3518</v>
      </c>
      <c r="C6106" s="79" t="s">
        <v>3399</v>
      </c>
      <c r="D6106" s="127" t="s">
        <v>887</v>
      </c>
      <c r="E6106" s="80">
        <v>1</v>
      </c>
      <c r="F6106" s="143">
        <v>230000.1</v>
      </c>
      <c r="G6106" s="80">
        <f t="shared" si="78"/>
        <v>230000.1</v>
      </c>
      <c r="H6106" s="133">
        <f>G6106</f>
        <v>230000.1</v>
      </c>
      <c r="I6106" s="162" t="s">
        <v>2524</v>
      </c>
      <c r="J6106" s="81" t="s">
        <v>1173</v>
      </c>
      <c r="K6106" s="144"/>
    </row>
    <row r="6107" spans="1:11" ht="16.5" x14ac:dyDescent="0.3">
      <c r="A6107" s="77"/>
      <c r="B6107" s="142"/>
      <c r="C6107" s="79"/>
      <c r="D6107" s="127"/>
      <c r="E6107" s="80"/>
      <c r="F6107" s="143"/>
      <c r="G6107" s="80">
        <f t="shared" si="78"/>
        <v>0</v>
      </c>
      <c r="H6107" s="133"/>
      <c r="I6107" s="162"/>
      <c r="J6107" s="81"/>
      <c r="K6107" s="144"/>
    </row>
    <row r="6108" spans="1:11" ht="16.5" x14ac:dyDescent="0.3">
      <c r="A6108" s="77">
        <v>43445</v>
      </c>
      <c r="B6108" s="142" t="s">
        <v>3519</v>
      </c>
      <c r="C6108" s="79" t="s">
        <v>2640</v>
      </c>
      <c r="D6108" s="127" t="s">
        <v>2835</v>
      </c>
      <c r="E6108" s="80">
        <v>3</v>
      </c>
      <c r="F6108" s="143">
        <v>283099.90500000003</v>
      </c>
      <c r="G6108" s="80">
        <f t="shared" si="78"/>
        <v>849299.71500000008</v>
      </c>
      <c r="H6108" s="133"/>
      <c r="I6108" s="162"/>
      <c r="J6108" s="81"/>
      <c r="K6108" s="144"/>
    </row>
    <row r="6109" spans="1:11" ht="16.5" x14ac:dyDescent="0.3">
      <c r="A6109" s="77"/>
      <c r="B6109" s="142"/>
      <c r="C6109" s="79"/>
      <c r="D6109" s="127" t="s">
        <v>3520</v>
      </c>
      <c r="E6109" s="80">
        <v>1</v>
      </c>
      <c r="F6109" s="143">
        <v>283099.90500000003</v>
      </c>
      <c r="G6109" s="80">
        <f t="shared" si="78"/>
        <v>283099.90500000003</v>
      </c>
      <c r="H6109" s="133">
        <f>SUM(G6108:G6109)</f>
        <v>1132399.6200000001</v>
      </c>
      <c r="I6109" s="162" t="s">
        <v>1756</v>
      </c>
      <c r="J6109" s="81"/>
      <c r="K6109" s="144"/>
    </row>
    <row r="6110" spans="1:11" ht="16.5" x14ac:dyDescent="0.3">
      <c r="A6110" s="77"/>
      <c r="B6110" s="142"/>
      <c r="C6110" s="79"/>
      <c r="D6110" s="127"/>
      <c r="E6110" s="80"/>
      <c r="F6110" s="143"/>
      <c r="G6110" s="80">
        <f t="shared" si="78"/>
        <v>0</v>
      </c>
      <c r="H6110" s="133"/>
      <c r="I6110" s="162"/>
      <c r="J6110" s="81"/>
      <c r="K6110" s="144"/>
    </row>
    <row r="6111" spans="1:11" ht="16.5" x14ac:dyDescent="0.3">
      <c r="A6111" s="77">
        <v>43445</v>
      </c>
      <c r="B6111" s="142" t="s">
        <v>3521</v>
      </c>
      <c r="C6111" s="79" t="s">
        <v>42</v>
      </c>
      <c r="D6111" s="127" t="s">
        <v>2372</v>
      </c>
      <c r="E6111" s="80">
        <v>8</v>
      </c>
      <c r="F6111" s="143">
        <v>1118700</v>
      </c>
      <c r="G6111" s="80">
        <f t="shared" si="78"/>
        <v>8949600</v>
      </c>
      <c r="H6111" s="133">
        <f>G6111</f>
        <v>8949600</v>
      </c>
      <c r="I6111" s="162" t="s">
        <v>1756</v>
      </c>
      <c r="J6111" s="81"/>
      <c r="K6111" s="144"/>
    </row>
    <row r="6112" spans="1:11" ht="16.5" x14ac:dyDescent="0.3">
      <c r="A6112" s="77"/>
      <c r="B6112" s="142"/>
      <c r="C6112" s="79"/>
      <c r="D6112" s="127"/>
      <c r="E6112" s="80"/>
      <c r="F6112" s="143"/>
      <c r="G6112" s="80">
        <f t="shared" si="78"/>
        <v>0</v>
      </c>
      <c r="H6112" s="133"/>
      <c r="I6112" s="162"/>
      <c r="J6112" s="81"/>
      <c r="K6112" s="144"/>
    </row>
    <row r="6113" spans="1:11" ht="16.5" x14ac:dyDescent="0.3">
      <c r="A6113" s="77">
        <v>43446</v>
      </c>
      <c r="B6113" s="142" t="s">
        <v>3522</v>
      </c>
      <c r="C6113" s="79" t="s">
        <v>2640</v>
      </c>
      <c r="D6113" s="127" t="s">
        <v>2482</v>
      </c>
      <c r="E6113" s="80">
        <v>12</v>
      </c>
      <c r="F6113" s="143">
        <v>204300.45</v>
      </c>
      <c r="G6113" s="80">
        <f t="shared" si="78"/>
        <v>2451605.4000000004</v>
      </c>
      <c r="H6113" s="133">
        <f>G6113</f>
        <v>2451605.4000000004</v>
      </c>
      <c r="I6113" s="162" t="s">
        <v>1756</v>
      </c>
      <c r="J6113" s="81"/>
      <c r="K6113" s="144"/>
    </row>
    <row r="6114" spans="1:11" ht="16.5" x14ac:dyDescent="0.3">
      <c r="A6114" s="77"/>
      <c r="B6114" s="142"/>
      <c r="C6114" s="79"/>
      <c r="D6114" s="127"/>
      <c r="E6114" s="80"/>
      <c r="F6114" s="143"/>
      <c r="G6114" s="80">
        <f t="shared" si="78"/>
        <v>0</v>
      </c>
      <c r="H6114" s="133"/>
      <c r="I6114" s="162" t="s">
        <v>1173</v>
      </c>
      <c r="J6114" s="81"/>
      <c r="K6114" s="144"/>
    </row>
    <row r="6115" spans="1:11" ht="16.5" x14ac:dyDescent="0.3">
      <c r="A6115" s="77">
        <v>43446</v>
      </c>
      <c r="B6115" s="142" t="s">
        <v>3523</v>
      </c>
      <c r="C6115" s="79" t="s">
        <v>703</v>
      </c>
      <c r="D6115" s="127" t="s">
        <v>3524</v>
      </c>
      <c r="E6115" s="80">
        <v>1</v>
      </c>
      <c r="F6115" s="143">
        <v>764999.73</v>
      </c>
      <c r="G6115" s="80">
        <f t="shared" si="78"/>
        <v>764999.73</v>
      </c>
      <c r="H6115" s="133"/>
      <c r="I6115" s="162"/>
      <c r="J6115" s="81"/>
      <c r="K6115" s="144"/>
    </row>
    <row r="6116" spans="1:11" ht="16.5" x14ac:dyDescent="0.3">
      <c r="A6116" s="77"/>
      <c r="B6116" s="142"/>
      <c r="C6116" s="79"/>
      <c r="D6116" s="127" t="s">
        <v>31</v>
      </c>
      <c r="E6116" s="80">
        <v>1</v>
      </c>
      <c r="F6116" s="143">
        <v>529199.44999999995</v>
      </c>
      <c r="G6116" s="80">
        <f t="shared" si="78"/>
        <v>529199.44999999995</v>
      </c>
      <c r="H6116" s="133"/>
      <c r="I6116" s="162"/>
      <c r="J6116" s="81"/>
      <c r="K6116" s="144"/>
    </row>
    <row r="6117" spans="1:11" ht="16.5" x14ac:dyDescent="0.3">
      <c r="A6117" s="77"/>
      <c r="B6117" s="142"/>
      <c r="C6117" s="79"/>
      <c r="D6117" s="127" t="s">
        <v>104</v>
      </c>
      <c r="E6117" s="80">
        <v>1</v>
      </c>
      <c r="F6117" s="143">
        <v>513900.09</v>
      </c>
      <c r="G6117" s="80">
        <f t="shared" si="78"/>
        <v>513900.09</v>
      </c>
      <c r="H6117" s="133">
        <f>SUM(G6115:G6117)</f>
        <v>1808099.27</v>
      </c>
      <c r="I6117" s="162" t="s">
        <v>314</v>
      </c>
      <c r="J6117" s="81"/>
      <c r="K6117" s="144"/>
    </row>
    <row r="6118" spans="1:11" ht="16.5" x14ac:dyDescent="0.3">
      <c r="A6118" s="77"/>
      <c r="B6118" s="142"/>
      <c r="C6118" s="79"/>
      <c r="D6118" s="127"/>
      <c r="E6118" s="80"/>
      <c r="F6118" s="143"/>
      <c r="G6118" s="80">
        <f t="shared" si="78"/>
        <v>0</v>
      </c>
      <c r="H6118" s="133"/>
      <c r="I6118" s="162"/>
      <c r="J6118" s="81"/>
      <c r="K6118" s="144"/>
    </row>
    <row r="6119" spans="1:11" ht="16.5" x14ac:dyDescent="0.3">
      <c r="A6119" s="77">
        <v>43446</v>
      </c>
      <c r="B6119" s="142" t="s">
        <v>3525</v>
      </c>
      <c r="C6119" s="79" t="s">
        <v>3526</v>
      </c>
      <c r="D6119" s="127" t="s">
        <v>1325</v>
      </c>
      <c r="E6119" s="80">
        <v>3</v>
      </c>
      <c r="F6119" s="143">
        <v>603900</v>
      </c>
      <c r="G6119" s="80">
        <f t="shared" si="78"/>
        <v>1811700</v>
      </c>
      <c r="H6119" s="133">
        <f>G6119</f>
        <v>1811700</v>
      </c>
      <c r="I6119" s="162" t="s">
        <v>1756</v>
      </c>
      <c r="J6119" s="81"/>
      <c r="K6119" s="144"/>
    </row>
    <row r="6120" spans="1:11" ht="16.5" x14ac:dyDescent="0.3">
      <c r="A6120" s="77"/>
      <c r="B6120" s="142"/>
      <c r="C6120" s="79"/>
      <c r="D6120" s="127"/>
      <c r="E6120" s="80"/>
      <c r="F6120" s="143"/>
      <c r="G6120" s="80">
        <f t="shared" si="78"/>
        <v>0</v>
      </c>
      <c r="H6120" s="133"/>
      <c r="I6120" s="162"/>
      <c r="J6120" s="81"/>
      <c r="K6120" s="144"/>
    </row>
    <row r="6121" spans="1:11" ht="16.5" x14ac:dyDescent="0.3">
      <c r="A6121" s="77">
        <v>43446</v>
      </c>
      <c r="B6121" s="142" t="s">
        <v>3529</v>
      </c>
      <c r="C6121" s="79" t="s">
        <v>2933</v>
      </c>
      <c r="D6121" s="127" t="s">
        <v>3530</v>
      </c>
      <c r="E6121" s="80">
        <v>6</v>
      </c>
      <c r="F6121" s="143">
        <v>219450</v>
      </c>
      <c r="G6121" s="80">
        <f t="shared" si="78"/>
        <v>1316700</v>
      </c>
      <c r="H6121" s="133"/>
      <c r="I6121" s="162"/>
      <c r="J6121" s="81"/>
      <c r="K6121" s="144"/>
    </row>
    <row r="6122" spans="1:11" ht="16.5" x14ac:dyDescent="0.3">
      <c r="A6122" s="77"/>
      <c r="B6122" s="142"/>
      <c r="C6122" s="79"/>
      <c r="D6122" s="127" t="s">
        <v>3531</v>
      </c>
      <c r="E6122" s="80">
        <v>6</v>
      </c>
      <c r="F6122" s="143">
        <v>222299.715</v>
      </c>
      <c r="G6122" s="80">
        <f t="shared" si="78"/>
        <v>1333798.29</v>
      </c>
      <c r="H6122" s="133">
        <f>SUM(G6121:G6122)</f>
        <v>2650498.29</v>
      </c>
      <c r="I6122" s="162" t="s">
        <v>2524</v>
      </c>
      <c r="J6122" s="81"/>
      <c r="K6122" s="144"/>
    </row>
    <row r="6123" spans="1:11" ht="16.5" x14ac:dyDescent="0.3">
      <c r="A6123" s="77"/>
      <c r="B6123" s="142"/>
      <c r="C6123" s="79"/>
      <c r="D6123" s="127"/>
      <c r="E6123" s="80"/>
      <c r="F6123" s="143"/>
      <c r="G6123" s="80"/>
      <c r="H6123" s="133"/>
      <c r="I6123" s="162"/>
      <c r="J6123" s="81"/>
      <c r="K6123" s="144"/>
    </row>
    <row r="6124" spans="1:11" ht="16.5" x14ac:dyDescent="0.3">
      <c r="A6124" s="83">
        <v>43447</v>
      </c>
      <c r="B6124" s="151" t="s">
        <v>3532</v>
      </c>
      <c r="C6124" s="85" t="s">
        <v>3549</v>
      </c>
      <c r="D6124" s="152" t="s">
        <v>1094</v>
      </c>
      <c r="E6124" s="86">
        <v>1</v>
      </c>
      <c r="F6124" s="153">
        <v>215000.5</v>
      </c>
      <c r="G6124" s="86">
        <f t="shared" si="78"/>
        <v>215000.5</v>
      </c>
      <c r="H6124" s="149">
        <f>G6124</f>
        <v>215000.5</v>
      </c>
      <c r="I6124" s="162" t="s">
        <v>309</v>
      </c>
      <c r="J6124" s="81"/>
      <c r="K6124" s="144"/>
    </row>
    <row r="6125" spans="1:11" ht="16.5" x14ac:dyDescent="0.3">
      <c r="A6125" s="77"/>
      <c r="B6125" s="142"/>
      <c r="C6125" s="79"/>
      <c r="D6125" s="127"/>
      <c r="E6125" s="80"/>
      <c r="F6125" s="143"/>
      <c r="G6125" s="80">
        <f t="shared" si="78"/>
        <v>0</v>
      </c>
      <c r="H6125" s="133"/>
      <c r="I6125" s="162"/>
      <c r="J6125" s="81"/>
      <c r="K6125" s="144"/>
    </row>
    <row r="6126" spans="1:11" ht="16.5" x14ac:dyDescent="0.3">
      <c r="A6126" s="77">
        <v>43446</v>
      </c>
      <c r="B6126" s="142" t="s">
        <v>3533</v>
      </c>
      <c r="C6126" s="79" t="s">
        <v>3534</v>
      </c>
      <c r="D6126" s="127" t="s">
        <v>1094</v>
      </c>
      <c r="E6126" s="80">
        <v>3</v>
      </c>
      <c r="F6126" s="143">
        <v>215000.5</v>
      </c>
      <c r="G6126" s="80">
        <f t="shared" si="78"/>
        <v>645001.5</v>
      </c>
      <c r="H6126" s="133">
        <f>G6126</f>
        <v>645001.5</v>
      </c>
      <c r="I6126" s="162" t="s">
        <v>312</v>
      </c>
      <c r="J6126" s="81"/>
      <c r="K6126" s="144"/>
    </row>
    <row r="6127" spans="1:11" ht="16.5" x14ac:dyDescent="0.3">
      <c r="A6127" s="77"/>
      <c r="B6127" s="142"/>
      <c r="C6127" s="79"/>
      <c r="D6127" s="127"/>
      <c r="E6127" s="80"/>
      <c r="F6127" s="143"/>
      <c r="G6127" s="80">
        <f t="shared" si="78"/>
        <v>0</v>
      </c>
      <c r="H6127" s="133"/>
      <c r="I6127" s="162"/>
      <c r="J6127" s="81"/>
      <c r="K6127" s="144"/>
    </row>
    <row r="6128" spans="1:11" ht="16.5" x14ac:dyDescent="0.3">
      <c r="A6128" s="77">
        <v>43446</v>
      </c>
      <c r="B6128" s="142" t="s">
        <v>3535</v>
      </c>
      <c r="C6128" s="79" t="s">
        <v>811</v>
      </c>
      <c r="D6128" s="127" t="s">
        <v>1094</v>
      </c>
      <c r="E6128" s="80">
        <v>2</v>
      </c>
      <c r="F6128" s="143">
        <v>215000.5</v>
      </c>
      <c r="G6128" s="80">
        <f t="shared" si="78"/>
        <v>430001</v>
      </c>
      <c r="H6128" s="133">
        <f>G6128</f>
        <v>430001</v>
      </c>
      <c r="I6128" s="162" t="s">
        <v>1215</v>
      </c>
      <c r="J6128" s="81"/>
      <c r="K6128" s="144"/>
    </row>
    <row r="6129" spans="1:11" ht="16.5" x14ac:dyDescent="0.3">
      <c r="A6129" s="77"/>
      <c r="B6129" s="142"/>
      <c r="C6129" s="79"/>
      <c r="D6129" s="127"/>
      <c r="E6129" s="80"/>
      <c r="F6129" s="143"/>
      <c r="G6129" s="80">
        <f t="shared" si="78"/>
        <v>0</v>
      </c>
      <c r="H6129" s="133"/>
      <c r="I6129" s="162"/>
      <c r="J6129" s="81"/>
      <c r="K6129" s="144"/>
    </row>
    <row r="6130" spans="1:11" ht="16.5" x14ac:dyDescent="0.3">
      <c r="A6130" s="77">
        <v>43446</v>
      </c>
      <c r="B6130" s="142" t="s">
        <v>3536</v>
      </c>
      <c r="C6130" s="79" t="s">
        <v>2640</v>
      </c>
      <c r="D6130" s="127" t="s">
        <v>1094</v>
      </c>
      <c r="E6130" s="80">
        <v>2</v>
      </c>
      <c r="F6130" s="143">
        <v>215000.5</v>
      </c>
      <c r="G6130" s="80">
        <f t="shared" si="78"/>
        <v>430001</v>
      </c>
      <c r="H6130" s="133"/>
      <c r="I6130" s="162"/>
      <c r="J6130" s="81"/>
      <c r="K6130" s="144"/>
    </row>
    <row r="6131" spans="1:11" ht="16.5" x14ac:dyDescent="0.3">
      <c r="A6131" s="77"/>
      <c r="B6131" s="142"/>
      <c r="C6131" s="79"/>
      <c r="D6131" s="127" t="s">
        <v>3436</v>
      </c>
      <c r="E6131" s="80">
        <v>3</v>
      </c>
      <c r="F6131" s="143">
        <v>283099.90500000003</v>
      </c>
      <c r="G6131" s="80">
        <f t="shared" si="78"/>
        <v>849299.71500000008</v>
      </c>
      <c r="H6131" s="133"/>
      <c r="I6131" s="162"/>
      <c r="J6131" s="81"/>
      <c r="K6131" s="144"/>
    </row>
    <row r="6132" spans="1:11" ht="16.5" x14ac:dyDescent="0.3">
      <c r="A6132" s="77"/>
      <c r="B6132" s="142"/>
      <c r="C6132" s="79"/>
      <c r="D6132" s="127" t="s">
        <v>2677</v>
      </c>
      <c r="E6132" s="80">
        <v>3</v>
      </c>
      <c r="F6132" s="143">
        <v>283099.90500000003</v>
      </c>
      <c r="G6132" s="80">
        <f t="shared" si="78"/>
        <v>849299.71500000008</v>
      </c>
      <c r="H6132" s="133">
        <f>SUM(G6130:G6132)</f>
        <v>2128600.4300000002</v>
      </c>
      <c r="I6132" s="162" t="s">
        <v>1756</v>
      </c>
      <c r="J6132" s="81"/>
      <c r="K6132" s="144"/>
    </row>
    <row r="6133" spans="1:11" ht="16.5" x14ac:dyDescent="0.3">
      <c r="A6133" s="77"/>
      <c r="B6133" s="142"/>
      <c r="C6133" s="79"/>
      <c r="D6133" s="127"/>
      <c r="E6133" s="80"/>
      <c r="F6133" s="143"/>
      <c r="G6133" s="80">
        <f t="shared" si="78"/>
        <v>0</v>
      </c>
      <c r="H6133" s="133"/>
      <c r="I6133" s="162"/>
      <c r="J6133" s="81"/>
      <c r="K6133" s="144"/>
    </row>
    <row r="6134" spans="1:11" ht="16.5" x14ac:dyDescent="0.3">
      <c r="A6134" s="77">
        <v>43447</v>
      </c>
      <c r="B6134" s="142" t="s">
        <v>3537</v>
      </c>
      <c r="C6134" s="79" t="s">
        <v>2558</v>
      </c>
      <c r="D6134" s="127" t="s">
        <v>31</v>
      </c>
      <c r="E6134" s="80">
        <v>3</v>
      </c>
      <c r="F6134" s="143">
        <v>549955.93235000002</v>
      </c>
      <c r="G6134" s="80">
        <f t="shared" si="78"/>
        <v>1649867.7970500002</v>
      </c>
      <c r="H6134" s="133">
        <f>G6134</f>
        <v>1649867.7970500002</v>
      </c>
      <c r="I6134" s="162" t="s">
        <v>1216</v>
      </c>
      <c r="J6134" s="81"/>
      <c r="K6134" s="144"/>
    </row>
    <row r="6135" spans="1:11" ht="16.5" x14ac:dyDescent="0.3">
      <c r="A6135" s="77"/>
      <c r="B6135" s="142"/>
      <c r="C6135" s="79"/>
      <c r="D6135" s="127"/>
      <c r="E6135" s="80"/>
      <c r="F6135" s="143"/>
      <c r="G6135" s="80">
        <f t="shared" si="78"/>
        <v>0</v>
      </c>
      <c r="H6135" s="133"/>
      <c r="I6135" s="162"/>
      <c r="J6135" s="81"/>
      <c r="K6135" s="144"/>
    </row>
    <row r="6136" spans="1:11" ht="16.5" x14ac:dyDescent="0.3">
      <c r="A6136" s="77">
        <v>43447</v>
      </c>
      <c r="B6136" s="142" t="s">
        <v>3538</v>
      </c>
      <c r="C6136" s="79" t="s">
        <v>985</v>
      </c>
      <c r="D6136" s="127" t="s">
        <v>1851</v>
      </c>
      <c r="E6136" s="80">
        <v>24</v>
      </c>
      <c r="F6136" s="143">
        <v>70416.5</v>
      </c>
      <c r="G6136" s="80">
        <f t="shared" si="78"/>
        <v>1689996</v>
      </c>
      <c r="H6136" s="133"/>
      <c r="I6136" s="162"/>
      <c r="J6136" s="81"/>
      <c r="K6136" s="144"/>
    </row>
    <row r="6137" spans="1:11" ht="16.5" x14ac:dyDescent="0.3">
      <c r="A6137" s="77"/>
      <c r="B6137" s="142"/>
      <c r="C6137" s="79"/>
      <c r="D6137" s="127" t="s">
        <v>1719</v>
      </c>
      <c r="E6137" s="80">
        <v>24</v>
      </c>
      <c r="F6137" s="143">
        <v>70416.5</v>
      </c>
      <c r="G6137" s="80">
        <f t="shared" si="78"/>
        <v>1689996</v>
      </c>
      <c r="H6137" s="133"/>
      <c r="I6137" s="162"/>
      <c r="J6137" s="81"/>
      <c r="K6137" s="144"/>
    </row>
    <row r="6138" spans="1:11" ht="16.5" x14ac:dyDescent="0.3">
      <c r="A6138" s="77"/>
      <c r="B6138" s="142"/>
      <c r="C6138" s="79"/>
      <c r="D6138" s="127" t="s">
        <v>1966</v>
      </c>
      <c r="E6138" s="80">
        <v>24</v>
      </c>
      <c r="F6138" s="143">
        <v>70416.5</v>
      </c>
      <c r="G6138" s="80">
        <f t="shared" ref="G6138:G6392" si="79">E6138*F6138</f>
        <v>1689996</v>
      </c>
      <c r="H6138" s="133"/>
      <c r="I6138" s="162"/>
      <c r="J6138" s="81"/>
      <c r="K6138" s="144"/>
    </row>
    <row r="6139" spans="1:11" ht="16.5" x14ac:dyDescent="0.3">
      <c r="A6139" s="77"/>
      <c r="B6139" s="142"/>
      <c r="C6139" s="79"/>
      <c r="D6139" s="127" t="s">
        <v>1933</v>
      </c>
      <c r="E6139" s="80">
        <v>24</v>
      </c>
      <c r="F6139" s="143">
        <v>70416.5</v>
      </c>
      <c r="G6139" s="80">
        <f t="shared" si="79"/>
        <v>1689996</v>
      </c>
      <c r="H6139" s="133"/>
      <c r="I6139" s="162"/>
      <c r="J6139" s="81"/>
      <c r="K6139" s="144"/>
    </row>
    <row r="6140" spans="1:11" ht="16.5" x14ac:dyDescent="0.3">
      <c r="A6140" s="77"/>
      <c r="B6140" s="142"/>
      <c r="C6140" s="79"/>
      <c r="D6140" s="127" t="s">
        <v>1930</v>
      </c>
      <c r="E6140" s="80">
        <v>48</v>
      </c>
      <c r="F6140" s="143">
        <v>70416.5</v>
      </c>
      <c r="G6140" s="80">
        <f t="shared" si="79"/>
        <v>3379992</v>
      </c>
      <c r="H6140" s="133"/>
      <c r="I6140" s="162"/>
      <c r="J6140" s="81"/>
      <c r="K6140" s="144"/>
    </row>
    <row r="6141" spans="1:11" ht="16.5" x14ac:dyDescent="0.3">
      <c r="A6141" s="77"/>
      <c r="B6141" s="142"/>
      <c r="C6141" s="79"/>
      <c r="D6141" s="127" t="s">
        <v>1721</v>
      </c>
      <c r="E6141" s="80">
        <v>24</v>
      </c>
      <c r="F6141" s="143">
        <v>140834.1</v>
      </c>
      <c r="G6141" s="80">
        <f t="shared" si="79"/>
        <v>3380018.4000000004</v>
      </c>
      <c r="H6141" s="133"/>
      <c r="I6141" s="162"/>
      <c r="J6141" s="81"/>
      <c r="K6141" s="144"/>
    </row>
    <row r="6142" spans="1:11" ht="16.5" x14ac:dyDescent="0.3">
      <c r="A6142" s="77"/>
      <c r="B6142" s="142"/>
      <c r="C6142" s="79"/>
      <c r="D6142" s="127" t="s">
        <v>1915</v>
      </c>
      <c r="E6142" s="80">
        <v>12</v>
      </c>
      <c r="F6142" s="143">
        <v>140834.1</v>
      </c>
      <c r="G6142" s="80">
        <f t="shared" si="79"/>
        <v>1690009.2000000002</v>
      </c>
      <c r="H6142" s="133">
        <f>SUM(G6136:G6142)</f>
        <v>15210003.600000001</v>
      </c>
      <c r="I6142" s="162" t="s">
        <v>2545</v>
      </c>
      <c r="J6142" s="81"/>
      <c r="K6142" s="144"/>
    </row>
    <row r="6143" spans="1:11" ht="16.5" x14ac:dyDescent="0.3">
      <c r="A6143" s="77"/>
      <c r="B6143" s="142"/>
      <c r="C6143" s="79"/>
      <c r="D6143" s="127"/>
      <c r="E6143" s="80"/>
      <c r="F6143" s="143"/>
      <c r="G6143" s="80">
        <f t="shared" si="79"/>
        <v>0</v>
      </c>
      <c r="H6143" s="133"/>
      <c r="I6143" s="162"/>
      <c r="J6143" s="81"/>
      <c r="K6143" s="144"/>
    </row>
    <row r="6144" spans="1:11" ht="16.5" x14ac:dyDescent="0.3">
      <c r="A6144" s="77">
        <v>43447</v>
      </c>
      <c r="B6144" s="142" t="s">
        <v>3539</v>
      </c>
      <c r="C6144" s="79" t="s">
        <v>3540</v>
      </c>
      <c r="D6144" s="127" t="s">
        <v>3495</v>
      </c>
      <c r="E6144" s="80">
        <v>30</v>
      </c>
      <c r="F6144" s="143">
        <v>944999.5</v>
      </c>
      <c r="G6144" s="80">
        <f t="shared" si="79"/>
        <v>28349985</v>
      </c>
      <c r="H6144" s="133">
        <f>G6144</f>
        <v>28349985</v>
      </c>
      <c r="I6144" s="162" t="s">
        <v>1756</v>
      </c>
      <c r="J6144" s="81"/>
      <c r="K6144" s="144"/>
    </row>
    <row r="6145" spans="1:11" ht="16.5" x14ac:dyDescent="0.3">
      <c r="A6145" s="77"/>
      <c r="B6145" s="142"/>
      <c r="C6145" s="79"/>
      <c r="D6145" s="127"/>
      <c r="E6145" s="80"/>
      <c r="F6145" s="143"/>
      <c r="G6145" s="80">
        <f t="shared" si="79"/>
        <v>0</v>
      </c>
      <c r="H6145" s="133"/>
      <c r="I6145" s="162"/>
      <c r="J6145" s="81"/>
      <c r="K6145" s="144"/>
    </row>
    <row r="6146" spans="1:11" ht="16.5" x14ac:dyDescent="0.3">
      <c r="A6146" s="77">
        <v>43447</v>
      </c>
      <c r="B6146" s="142" t="s">
        <v>3541</v>
      </c>
      <c r="C6146" s="79" t="s">
        <v>3542</v>
      </c>
      <c r="D6146" s="127" t="s">
        <v>1325</v>
      </c>
      <c r="E6146" s="80">
        <v>1</v>
      </c>
      <c r="F6146" s="143">
        <v>603900</v>
      </c>
      <c r="G6146" s="80">
        <f t="shared" si="79"/>
        <v>603900</v>
      </c>
      <c r="H6146" s="133"/>
      <c r="I6146" s="162"/>
      <c r="J6146" s="81"/>
      <c r="K6146" s="144"/>
    </row>
    <row r="6147" spans="1:11" ht="16.5" x14ac:dyDescent="0.3">
      <c r="A6147" s="77"/>
      <c r="B6147" s="142"/>
      <c r="C6147" s="79"/>
      <c r="D6147" s="127" t="s">
        <v>31</v>
      </c>
      <c r="E6147" s="80">
        <v>2</v>
      </c>
      <c r="F6147" s="143">
        <v>529199.44999999995</v>
      </c>
      <c r="G6147" s="80">
        <f t="shared" si="79"/>
        <v>1058398.8999999999</v>
      </c>
      <c r="H6147" s="133"/>
      <c r="I6147" s="162"/>
      <c r="J6147" s="81"/>
      <c r="K6147" s="144"/>
    </row>
    <row r="6148" spans="1:11" ht="16.5" x14ac:dyDescent="0.3">
      <c r="A6148" s="77"/>
      <c r="B6148" s="142"/>
      <c r="C6148" s="79"/>
      <c r="D6148" s="127" t="s">
        <v>104</v>
      </c>
      <c r="E6148" s="80">
        <v>1</v>
      </c>
      <c r="F6148" s="143">
        <v>513900.09</v>
      </c>
      <c r="G6148" s="80">
        <f t="shared" si="79"/>
        <v>513900.09</v>
      </c>
      <c r="H6148" s="133">
        <f>SUM(G6146:G6148)</f>
        <v>2176198.9899999998</v>
      </c>
      <c r="I6148" s="162" t="s">
        <v>309</v>
      </c>
      <c r="J6148" s="81"/>
      <c r="K6148" s="144"/>
    </row>
    <row r="6149" spans="1:11" ht="16.5" x14ac:dyDescent="0.3">
      <c r="A6149" s="77"/>
      <c r="B6149" s="142"/>
      <c r="C6149" s="79"/>
      <c r="D6149" s="127"/>
      <c r="E6149" s="80"/>
      <c r="F6149" s="143"/>
      <c r="G6149" s="80">
        <f t="shared" si="79"/>
        <v>0</v>
      </c>
      <c r="H6149" s="133"/>
      <c r="I6149" s="162"/>
      <c r="J6149" s="81"/>
      <c r="K6149" s="144"/>
    </row>
    <row r="6150" spans="1:11" ht="16.5" x14ac:dyDescent="0.3">
      <c r="A6150" s="77">
        <v>43447</v>
      </c>
      <c r="B6150" s="142" t="s">
        <v>3543</v>
      </c>
      <c r="C6150" s="79" t="s">
        <v>2968</v>
      </c>
      <c r="D6150" s="127" t="s">
        <v>1094</v>
      </c>
      <c r="E6150" s="80">
        <v>2</v>
      </c>
      <c r="F6150" s="143">
        <v>215000.5</v>
      </c>
      <c r="G6150" s="80">
        <f t="shared" si="79"/>
        <v>430001</v>
      </c>
      <c r="H6150" s="133">
        <f>G6150</f>
        <v>430001</v>
      </c>
      <c r="I6150" s="162" t="s">
        <v>309</v>
      </c>
      <c r="J6150" s="81"/>
      <c r="K6150" s="144"/>
    </row>
    <row r="6151" spans="1:11" ht="16.5" x14ac:dyDescent="0.3">
      <c r="A6151" s="77"/>
      <c r="B6151" s="142"/>
      <c r="C6151" s="79"/>
      <c r="D6151" s="127"/>
      <c r="E6151" s="80"/>
      <c r="F6151" s="143"/>
      <c r="G6151" s="80">
        <f t="shared" si="79"/>
        <v>0</v>
      </c>
      <c r="H6151" s="133"/>
      <c r="I6151" s="162"/>
      <c r="J6151" s="81"/>
      <c r="K6151" s="144"/>
    </row>
    <row r="6152" spans="1:11" ht="16.5" x14ac:dyDescent="0.3">
      <c r="A6152" s="77">
        <v>43447</v>
      </c>
      <c r="B6152" s="142" t="s">
        <v>3544</v>
      </c>
      <c r="C6152" s="79" t="s">
        <v>3545</v>
      </c>
      <c r="D6152" s="127" t="s">
        <v>1094</v>
      </c>
      <c r="E6152" s="80">
        <v>4</v>
      </c>
      <c r="F6152" s="143">
        <v>215000.5</v>
      </c>
      <c r="G6152" s="80">
        <f t="shared" si="79"/>
        <v>860002</v>
      </c>
      <c r="H6152" s="133">
        <f>G6152</f>
        <v>860002</v>
      </c>
      <c r="I6152" s="162" t="s">
        <v>1216</v>
      </c>
      <c r="J6152" s="81"/>
      <c r="K6152" s="144"/>
    </row>
    <row r="6153" spans="1:11" ht="16.5" x14ac:dyDescent="0.3">
      <c r="A6153" s="77"/>
      <c r="B6153" s="142"/>
      <c r="C6153" s="79"/>
      <c r="D6153" s="127"/>
      <c r="E6153" s="80"/>
      <c r="F6153" s="143"/>
      <c r="G6153" s="80">
        <f t="shared" si="79"/>
        <v>0</v>
      </c>
      <c r="H6153" s="133"/>
      <c r="I6153" s="162"/>
      <c r="J6153" s="81"/>
      <c r="K6153" s="144"/>
    </row>
    <row r="6154" spans="1:11" ht="16.5" x14ac:dyDescent="0.3">
      <c r="A6154" s="77">
        <v>43447</v>
      </c>
      <c r="B6154" s="142" t="s">
        <v>3546</v>
      </c>
      <c r="C6154" s="79" t="s">
        <v>1019</v>
      </c>
      <c r="D6154" s="127" t="s">
        <v>887</v>
      </c>
      <c r="E6154" s="80">
        <v>4</v>
      </c>
      <c r="F6154" s="143">
        <v>230000.1</v>
      </c>
      <c r="G6154" s="80">
        <f t="shared" si="79"/>
        <v>920000.4</v>
      </c>
      <c r="H6154" s="133"/>
      <c r="I6154" s="162"/>
      <c r="J6154" s="81"/>
      <c r="K6154" s="144"/>
    </row>
    <row r="6155" spans="1:11" ht="16.5" x14ac:dyDescent="0.3">
      <c r="A6155" s="77"/>
      <c r="B6155" s="142"/>
      <c r="C6155" s="79"/>
      <c r="D6155" s="127" t="s">
        <v>3495</v>
      </c>
      <c r="E6155" s="80">
        <v>1</v>
      </c>
      <c r="F6155" s="143">
        <v>944999.55</v>
      </c>
      <c r="G6155" s="80">
        <f t="shared" si="79"/>
        <v>944999.55</v>
      </c>
      <c r="H6155" s="133">
        <f>SUM(G6154:G6155)</f>
        <v>1864999.9500000002</v>
      </c>
      <c r="I6155" s="162" t="s">
        <v>309</v>
      </c>
      <c r="J6155" s="81"/>
      <c r="K6155" s="144"/>
    </row>
    <row r="6156" spans="1:11" ht="16.5" x14ac:dyDescent="0.3">
      <c r="A6156" s="77"/>
      <c r="B6156" s="142"/>
      <c r="C6156" s="79"/>
      <c r="D6156" s="127"/>
      <c r="E6156" s="80"/>
      <c r="F6156" s="143"/>
      <c r="G6156" s="80">
        <f t="shared" si="79"/>
        <v>0</v>
      </c>
      <c r="H6156" s="133"/>
      <c r="I6156" s="162"/>
      <c r="J6156" s="81"/>
      <c r="K6156" s="144"/>
    </row>
    <row r="6157" spans="1:11" ht="16.5" x14ac:dyDescent="0.3">
      <c r="A6157" s="77">
        <v>43447</v>
      </c>
      <c r="B6157" s="142" t="s">
        <v>3547</v>
      </c>
      <c r="C6157" s="79" t="s">
        <v>253</v>
      </c>
      <c r="D6157" s="127" t="s">
        <v>887</v>
      </c>
      <c r="E6157" s="80">
        <v>3</v>
      </c>
      <c r="F6157" s="143">
        <v>230000.1</v>
      </c>
      <c r="G6157" s="80">
        <f t="shared" si="79"/>
        <v>690000.3</v>
      </c>
      <c r="H6157" s="133">
        <f>G6157</f>
        <v>690000.3</v>
      </c>
      <c r="I6157" s="162" t="s">
        <v>315</v>
      </c>
      <c r="J6157" s="81"/>
      <c r="K6157" s="144"/>
    </row>
    <row r="6158" spans="1:11" ht="16.5" x14ac:dyDescent="0.3">
      <c r="A6158" s="77"/>
      <c r="B6158" s="142"/>
      <c r="C6158" s="79"/>
      <c r="D6158" s="127"/>
      <c r="E6158" s="80"/>
      <c r="F6158" s="143"/>
      <c r="G6158" s="80">
        <f t="shared" si="79"/>
        <v>0</v>
      </c>
      <c r="H6158" s="133"/>
      <c r="I6158" s="162"/>
      <c r="J6158" s="81"/>
      <c r="K6158" s="144"/>
    </row>
    <row r="6159" spans="1:11" ht="16.5" x14ac:dyDescent="0.3">
      <c r="A6159" s="77">
        <v>43447</v>
      </c>
      <c r="B6159" s="142" t="s">
        <v>3548</v>
      </c>
      <c r="C6159" s="79" t="s">
        <v>3550</v>
      </c>
      <c r="D6159" s="127" t="s">
        <v>1325</v>
      </c>
      <c r="E6159" s="80">
        <v>12</v>
      </c>
      <c r="F6159" s="143">
        <v>1104300.5</v>
      </c>
      <c r="G6159" s="80">
        <f t="shared" si="79"/>
        <v>13251606</v>
      </c>
      <c r="H6159" s="133">
        <f>G6159</f>
        <v>13251606</v>
      </c>
      <c r="I6159" s="162" t="s">
        <v>1756</v>
      </c>
      <c r="J6159" s="81"/>
      <c r="K6159" s="144"/>
    </row>
    <row r="6160" spans="1:11" ht="16.5" x14ac:dyDescent="0.3">
      <c r="A6160" s="77"/>
      <c r="B6160" s="142"/>
      <c r="C6160" s="79"/>
      <c r="D6160" s="127"/>
      <c r="E6160" s="80"/>
      <c r="F6160" s="143"/>
      <c r="G6160" s="80">
        <f t="shared" si="79"/>
        <v>0</v>
      </c>
      <c r="H6160" s="133"/>
      <c r="I6160" s="162"/>
      <c r="J6160" s="81"/>
      <c r="K6160" s="144"/>
    </row>
    <row r="6161" spans="1:11" ht="16.5" x14ac:dyDescent="0.3">
      <c r="A6161" s="77">
        <v>43447</v>
      </c>
      <c r="B6161" s="142" t="s">
        <v>3551</v>
      </c>
      <c r="C6161" s="79" t="s">
        <v>2129</v>
      </c>
      <c r="D6161" s="127" t="s">
        <v>887</v>
      </c>
      <c r="E6161" s="80">
        <v>2</v>
      </c>
      <c r="F6161" s="143">
        <v>230000.1</v>
      </c>
      <c r="G6161" s="80">
        <f t="shared" si="79"/>
        <v>460000.2</v>
      </c>
      <c r="H6161" s="133"/>
      <c r="I6161" s="162"/>
      <c r="J6161" s="81"/>
      <c r="K6161" s="144"/>
    </row>
    <row r="6162" spans="1:11" ht="16.5" x14ac:dyDescent="0.3">
      <c r="A6162" s="77"/>
      <c r="B6162" s="142"/>
      <c r="C6162" s="79"/>
      <c r="D6162" s="127" t="s">
        <v>1094</v>
      </c>
      <c r="E6162" s="80">
        <v>2</v>
      </c>
      <c r="F6162" s="143">
        <v>215000.5</v>
      </c>
      <c r="G6162" s="80">
        <f t="shared" si="79"/>
        <v>430001</v>
      </c>
      <c r="H6162" s="133"/>
      <c r="I6162" s="162"/>
      <c r="J6162" s="81"/>
      <c r="K6162" s="144"/>
    </row>
    <row r="6163" spans="1:11" ht="16.5" x14ac:dyDescent="0.3">
      <c r="A6163" s="77"/>
      <c r="B6163" s="142"/>
      <c r="C6163" s="79"/>
      <c r="D6163" s="127" t="s">
        <v>31</v>
      </c>
      <c r="E6163" s="80">
        <v>1</v>
      </c>
      <c r="F6163" s="143">
        <v>529199.44999999995</v>
      </c>
      <c r="G6163" s="80">
        <f t="shared" si="79"/>
        <v>529199.44999999995</v>
      </c>
      <c r="H6163" s="133">
        <f>SUM(G6161:G6163)</f>
        <v>1419200.65</v>
      </c>
      <c r="I6163" s="162" t="s">
        <v>309</v>
      </c>
      <c r="J6163" s="81"/>
      <c r="K6163" s="144"/>
    </row>
    <row r="6164" spans="1:11" ht="16.5" x14ac:dyDescent="0.3">
      <c r="A6164" s="77"/>
      <c r="B6164" s="142"/>
      <c r="C6164" s="79"/>
      <c r="D6164" s="127"/>
      <c r="E6164" s="80"/>
      <c r="F6164" s="143"/>
      <c r="G6164" s="80">
        <f t="shared" si="79"/>
        <v>0</v>
      </c>
      <c r="H6164" s="133"/>
      <c r="I6164" s="162"/>
      <c r="J6164" s="81"/>
      <c r="K6164" s="144"/>
    </row>
    <row r="6165" spans="1:11" ht="16.5" x14ac:dyDescent="0.3">
      <c r="A6165" s="77">
        <v>43447</v>
      </c>
      <c r="B6165" s="142" t="s">
        <v>3552</v>
      </c>
      <c r="C6165" s="79" t="s">
        <v>1134</v>
      </c>
      <c r="D6165" s="127" t="s">
        <v>3553</v>
      </c>
      <c r="E6165" s="80">
        <v>2</v>
      </c>
      <c r="F6165" s="143">
        <v>1444500.09</v>
      </c>
      <c r="G6165" s="80">
        <f t="shared" si="79"/>
        <v>2889000.18</v>
      </c>
      <c r="H6165" s="133"/>
      <c r="I6165" s="162"/>
      <c r="J6165" s="81"/>
      <c r="K6165" s="144"/>
    </row>
    <row r="6166" spans="1:11" ht="16.5" x14ac:dyDescent="0.3">
      <c r="A6166" s="77"/>
      <c r="B6166" s="142"/>
      <c r="C6166" s="79"/>
      <c r="D6166" s="127" t="s">
        <v>3554</v>
      </c>
      <c r="E6166" s="80">
        <v>2</v>
      </c>
      <c r="F6166" s="143">
        <v>783899.82</v>
      </c>
      <c r="G6166" s="80">
        <f t="shared" si="79"/>
        <v>1567799.64</v>
      </c>
      <c r="H6166" s="133">
        <f>SUM(G6165:G6166)</f>
        <v>4456799.82</v>
      </c>
      <c r="I6166" s="162" t="s">
        <v>309</v>
      </c>
      <c r="J6166" s="81"/>
      <c r="K6166" s="144"/>
    </row>
    <row r="6167" spans="1:11" ht="16.5" x14ac:dyDescent="0.3">
      <c r="A6167" s="77"/>
      <c r="B6167" s="142"/>
      <c r="C6167" s="79"/>
      <c r="D6167" s="127"/>
      <c r="E6167" s="80"/>
      <c r="F6167" s="143"/>
      <c r="G6167" s="80">
        <f t="shared" si="79"/>
        <v>0</v>
      </c>
      <c r="H6167" s="133"/>
      <c r="I6167" s="162"/>
      <c r="J6167" s="81"/>
      <c r="K6167" s="144"/>
    </row>
    <row r="6168" spans="1:11" ht="16.5" x14ac:dyDescent="0.3">
      <c r="A6168" s="77">
        <v>43447</v>
      </c>
      <c r="B6168" s="142" t="s">
        <v>3555</v>
      </c>
      <c r="C6168" s="79" t="s">
        <v>2129</v>
      </c>
      <c r="D6168" s="127" t="s">
        <v>2482</v>
      </c>
      <c r="E6168" s="80">
        <v>1</v>
      </c>
      <c r="F6168" s="143">
        <v>215650.38</v>
      </c>
      <c r="G6168" s="80">
        <f t="shared" si="79"/>
        <v>215650.38</v>
      </c>
      <c r="H6168" s="133">
        <f>G6168</f>
        <v>215650.38</v>
      </c>
      <c r="I6168" s="162" t="s">
        <v>309</v>
      </c>
      <c r="J6168" s="81"/>
      <c r="K6168" s="144"/>
    </row>
    <row r="6169" spans="1:11" ht="16.5" x14ac:dyDescent="0.3">
      <c r="A6169" s="77"/>
      <c r="B6169" s="142"/>
      <c r="C6169" s="79"/>
      <c r="D6169" s="127"/>
      <c r="E6169" s="80"/>
      <c r="F6169" s="143"/>
      <c r="G6169" s="80">
        <f t="shared" si="79"/>
        <v>0</v>
      </c>
      <c r="H6169" s="133"/>
      <c r="I6169" s="162"/>
      <c r="J6169" s="81"/>
      <c r="K6169" s="144"/>
    </row>
    <row r="6170" spans="1:11" ht="16.5" x14ac:dyDescent="0.3">
      <c r="A6170" s="77">
        <v>43448</v>
      </c>
      <c r="B6170" s="142" t="s">
        <v>3556</v>
      </c>
      <c r="C6170" s="79" t="s">
        <v>985</v>
      </c>
      <c r="D6170" s="127" t="s">
        <v>1340</v>
      </c>
      <c r="E6170" s="80">
        <v>240</v>
      </c>
      <c r="F6170" s="143">
        <v>41666.9</v>
      </c>
      <c r="G6170" s="80">
        <f t="shared" si="79"/>
        <v>10000056</v>
      </c>
      <c r="H6170" s="133">
        <f>G6170</f>
        <v>10000056</v>
      </c>
      <c r="I6170" s="162" t="s">
        <v>2545</v>
      </c>
      <c r="J6170" s="81"/>
      <c r="K6170" s="144"/>
    </row>
    <row r="6171" spans="1:11" ht="16.5" x14ac:dyDescent="0.3">
      <c r="A6171" s="77"/>
      <c r="B6171" s="142"/>
      <c r="C6171" s="79"/>
      <c r="D6171" s="127"/>
      <c r="E6171" s="80"/>
      <c r="F6171" s="143"/>
      <c r="G6171" s="80">
        <f t="shared" si="79"/>
        <v>0</v>
      </c>
      <c r="H6171" s="133"/>
      <c r="I6171" s="162"/>
      <c r="J6171" s="81"/>
      <c r="K6171" s="144"/>
    </row>
    <row r="6172" spans="1:11" ht="16.5" x14ac:dyDescent="0.3">
      <c r="A6172" s="77">
        <v>43448</v>
      </c>
      <c r="B6172" s="142" t="s">
        <v>3557</v>
      </c>
      <c r="C6172" s="79" t="s">
        <v>3527</v>
      </c>
      <c r="D6172" s="127" t="s">
        <v>1914</v>
      </c>
      <c r="E6172" s="80">
        <v>36</v>
      </c>
      <c r="F6172" s="143">
        <v>169998.40132</v>
      </c>
      <c r="G6172" s="80">
        <f t="shared" si="79"/>
        <v>6119942.4475199999</v>
      </c>
      <c r="H6172" s="133">
        <f>G6172</f>
        <v>6119942.4475199999</v>
      </c>
      <c r="I6172" s="162" t="s">
        <v>1215</v>
      </c>
      <c r="J6172" s="81"/>
      <c r="K6172" s="144"/>
    </row>
    <row r="6173" spans="1:11" ht="16.5" x14ac:dyDescent="0.3">
      <c r="A6173" s="77"/>
      <c r="B6173" s="142"/>
      <c r="C6173" s="79"/>
      <c r="D6173" s="127"/>
      <c r="E6173" s="80"/>
      <c r="F6173" s="143"/>
      <c r="G6173" s="80">
        <f t="shared" si="79"/>
        <v>0</v>
      </c>
      <c r="H6173" s="133"/>
      <c r="I6173" s="162"/>
      <c r="J6173" s="81"/>
      <c r="K6173" s="144"/>
    </row>
    <row r="6174" spans="1:11" ht="16.5" x14ac:dyDescent="0.3">
      <c r="A6174" s="77">
        <v>43448</v>
      </c>
      <c r="B6174" s="142" t="s">
        <v>3558</v>
      </c>
      <c r="C6174" s="79" t="s">
        <v>301</v>
      </c>
      <c r="D6174" s="127" t="s">
        <v>3278</v>
      </c>
      <c r="E6174" s="80">
        <v>12</v>
      </c>
      <c r="F6174" s="143">
        <v>198000</v>
      </c>
      <c r="G6174" s="80">
        <f t="shared" si="79"/>
        <v>2376000</v>
      </c>
      <c r="H6174" s="133">
        <f>G6174</f>
        <v>2376000</v>
      </c>
      <c r="I6174" s="162" t="s">
        <v>309</v>
      </c>
      <c r="J6174" s="81"/>
      <c r="K6174" s="144"/>
    </row>
    <row r="6175" spans="1:11" ht="16.5" x14ac:dyDescent="0.3">
      <c r="A6175" s="77"/>
      <c r="B6175" s="142"/>
      <c r="C6175" s="79"/>
      <c r="D6175" s="127"/>
      <c r="E6175" s="80"/>
      <c r="F6175" s="143"/>
      <c r="G6175" s="80">
        <f t="shared" si="79"/>
        <v>0</v>
      </c>
      <c r="H6175" s="133"/>
      <c r="I6175" s="162"/>
      <c r="J6175" s="81"/>
      <c r="K6175" s="144"/>
    </row>
    <row r="6176" spans="1:11" ht="16.5" x14ac:dyDescent="0.3">
      <c r="A6176" s="77">
        <v>43448</v>
      </c>
      <c r="B6176" s="142" t="s">
        <v>3559</v>
      </c>
      <c r="C6176" s="79" t="s">
        <v>301</v>
      </c>
      <c r="D6176" s="127" t="s">
        <v>2844</v>
      </c>
      <c r="E6176" s="80">
        <v>12</v>
      </c>
      <c r="F6176" s="143">
        <v>198000</v>
      </c>
      <c r="G6176" s="80">
        <f t="shared" si="79"/>
        <v>2376000</v>
      </c>
      <c r="H6176" s="133">
        <f>G6176</f>
        <v>2376000</v>
      </c>
      <c r="I6176" s="162" t="s">
        <v>309</v>
      </c>
      <c r="J6176" s="81"/>
      <c r="K6176" s="144"/>
    </row>
    <row r="6177" spans="1:11" ht="16.5" x14ac:dyDescent="0.3">
      <c r="A6177" s="77"/>
      <c r="B6177" s="142"/>
      <c r="C6177" s="79"/>
      <c r="D6177" s="127"/>
      <c r="E6177" s="80"/>
      <c r="F6177" s="143"/>
      <c r="G6177" s="80">
        <f t="shared" si="79"/>
        <v>0</v>
      </c>
      <c r="H6177" s="133"/>
      <c r="I6177" s="162"/>
      <c r="J6177" s="81"/>
      <c r="K6177" s="144"/>
    </row>
    <row r="6178" spans="1:11" ht="16.5" x14ac:dyDescent="0.3">
      <c r="A6178" s="77">
        <v>43448</v>
      </c>
      <c r="B6178" s="142" t="s">
        <v>3560</v>
      </c>
      <c r="C6178" s="79" t="s">
        <v>3561</v>
      </c>
      <c r="D6178" s="127" t="s">
        <v>3562</v>
      </c>
      <c r="E6178" s="80">
        <v>15</v>
      </c>
      <c r="F6178" s="143">
        <v>198000</v>
      </c>
      <c r="G6178" s="80">
        <f t="shared" si="79"/>
        <v>2970000</v>
      </c>
      <c r="H6178" s="133">
        <f>G6178</f>
        <v>2970000</v>
      </c>
      <c r="I6178" s="162" t="s">
        <v>309</v>
      </c>
      <c r="J6178" s="81"/>
      <c r="K6178" s="144"/>
    </row>
    <row r="6179" spans="1:11" ht="16.5" x14ac:dyDescent="0.3">
      <c r="A6179" s="77"/>
      <c r="B6179" s="142"/>
      <c r="C6179" s="79"/>
      <c r="D6179" s="127"/>
      <c r="E6179" s="80"/>
      <c r="F6179" s="143"/>
      <c r="G6179" s="80">
        <f t="shared" si="79"/>
        <v>0</v>
      </c>
      <c r="H6179" s="133"/>
      <c r="I6179" s="162"/>
      <c r="J6179" s="81"/>
      <c r="K6179" s="144"/>
    </row>
    <row r="6180" spans="1:11" ht="16.5" x14ac:dyDescent="0.3">
      <c r="A6180" s="77">
        <v>43448</v>
      </c>
      <c r="B6180" s="142" t="s">
        <v>3563</v>
      </c>
      <c r="C6180" s="79" t="s">
        <v>1957</v>
      </c>
      <c r="D6180" s="127" t="s">
        <v>2494</v>
      </c>
      <c r="E6180" s="80">
        <v>5</v>
      </c>
      <c r="F6180" s="143">
        <v>621900.18000000005</v>
      </c>
      <c r="G6180" s="80">
        <f t="shared" si="79"/>
        <v>3109500.9000000004</v>
      </c>
      <c r="H6180" s="133"/>
      <c r="I6180" s="162"/>
      <c r="J6180" s="81"/>
      <c r="K6180" s="144"/>
    </row>
    <row r="6181" spans="1:11" ht="16.5" x14ac:dyDescent="0.3">
      <c r="A6181" s="77"/>
      <c r="B6181" s="142"/>
      <c r="C6181" s="79"/>
      <c r="D6181" s="127" t="s">
        <v>28</v>
      </c>
      <c r="E6181" s="80">
        <v>4</v>
      </c>
      <c r="F6181" s="143">
        <v>544500</v>
      </c>
      <c r="G6181" s="80">
        <f t="shared" si="79"/>
        <v>2178000</v>
      </c>
      <c r="H6181" s="133">
        <f>SUM(G6180:G6181)</f>
        <v>5287500.9000000004</v>
      </c>
      <c r="I6181" s="162" t="s">
        <v>309</v>
      </c>
      <c r="J6181" s="81"/>
      <c r="K6181" s="144"/>
    </row>
    <row r="6182" spans="1:11" ht="16.5" x14ac:dyDescent="0.3">
      <c r="A6182" s="77"/>
      <c r="B6182" s="142"/>
      <c r="C6182" s="79"/>
      <c r="D6182" s="127"/>
      <c r="E6182" s="80"/>
      <c r="F6182" s="143"/>
      <c r="G6182" s="80">
        <f t="shared" si="79"/>
        <v>0</v>
      </c>
      <c r="H6182" s="133"/>
      <c r="I6182" s="162"/>
      <c r="J6182" s="81"/>
      <c r="K6182" s="144"/>
    </row>
    <row r="6183" spans="1:11" ht="16.5" x14ac:dyDescent="0.3">
      <c r="A6183" s="77">
        <v>43448</v>
      </c>
      <c r="B6183" s="142" t="s">
        <v>3564</v>
      </c>
      <c r="C6183" s="79" t="s">
        <v>2006</v>
      </c>
      <c r="D6183" s="127" t="s">
        <v>2980</v>
      </c>
      <c r="E6183" s="80">
        <v>1</v>
      </c>
      <c r="F6183" s="143">
        <v>231000</v>
      </c>
      <c r="G6183" s="80">
        <f t="shared" si="79"/>
        <v>231000</v>
      </c>
      <c r="H6183" s="133">
        <f>G6183</f>
        <v>231000</v>
      </c>
      <c r="I6183" s="162" t="s">
        <v>1215</v>
      </c>
      <c r="J6183" s="81"/>
      <c r="K6183" s="144"/>
    </row>
    <row r="6184" spans="1:11" ht="16.5" x14ac:dyDescent="0.3">
      <c r="A6184" s="77"/>
      <c r="B6184" s="142"/>
      <c r="C6184" s="79"/>
      <c r="D6184" s="127"/>
      <c r="E6184" s="80"/>
      <c r="F6184" s="143"/>
      <c r="G6184" s="80">
        <f t="shared" si="79"/>
        <v>0</v>
      </c>
      <c r="H6184" s="133"/>
      <c r="I6184" s="162"/>
      <c r="J6184" s="81"/>
      <c r="K6184" s="144"/>
    </row>
    <row r="6185" spans="1:11" ht="16.5" x14ac:dyDescent="0.3">
      <c r="A6185" s="77">
        <v>43448</v>
      </c>
      <c r="B6185" s="142" t="s">
        <v>3565</v>
      </c>
      <c r="C6185" s="79" t="s">
        <v>1005</v>
      </c>
      <c r="D6185" s="127" t="s">
        <v>3278</v>
      </c>
      <c r="E6185" s="80">
        <v>12</v>
      </c>
      <c r="F6185" s="143">
        <v>198000</v>
      </c>
      <c r="G6185" s="80">
        <f t="shared" si="79"/>
        <v>2376000</v>
      </c>
      <c r="H6185" s="133"/>
      <c r="I6185" s="162"/>
      <c r="J6185" s="81"/>
      <c r="K6185" s="144"/>
    </row>
    <row r="6186" spans="1:11" ht="16.5" x14ac:dyDescent="0.3">
      <c r="A6186" s="77"/>
      <c r="B6186" s="142"/>
      <c r="C6186" s="79"/>
      <c r="D6186" s="127" t="s">
        <v>2844</v>
      </c>
      <c r="E6186" s="80">
        <v>6</v>
      </c>
      <c r="F6186" s="143">
        <v>198000</v>
      </c>
      <c r="G6186" s="80">
        <f t="shared" si="79"/>
        <v>1188000</v>
      </c>
      <c r="H6186" s="133"/>
      <c r="I6186" s="162"/>
      <c r="J6186" s="81"/>
      <c r="K6186" s="144"/>
    </row>
    <row r="6187" spans="1:11" ht="16.5" x14ac:dyDescent="0.3">
      <c r="A6187" s="77"/>
      <c r="B6187" s="142"/>
      <c r="C6187" s="79"/>
      <c r="D6187" s="127" t="s">
        <v>1325</v>
      </c>
      <c r="E6187" s="80">
        <v>1</v>
      </c>
      <c r="F6187" s="143">
        <v>603900</v>
      </c>
      <c r="G6187" s="80">
        <f t="shared" si="79"/>
        <v>603900</v>
      </c>
      <c r="H6187" s="133">
        <f>SUM(G6185:G6187)</f>
        <v>4167900</v>
      </c>
      <c r="I6187" s="162" t="s">
        <v>309</v>
      </c>
      <c r="J6187" s="81"/>
      <c r="K6187" s="144"/>
    </row>
    <row r="6188" spans="1:11" ht="16.5" x14ac:dyDescent="0.3">
      <c r="A6188" s="77"/>
      <c r="B6188" s="142"/>
      <c r="C6188" s="79"/>
      <c r="D6188" s="127"/>
      <c r="E6188" s="80"/>
      <c r="F6188" s="143"/>
      <c r="G6188" s="80">
        <f t="shared" si="79"/>
        <v>0</v>
      </c>
      <c r="H6188" s="133"/>
      <c r="I6188" s="162"/>
      <c r="J6188" s="81"/>
      <c r="K6188" s="144"/>
    </row>
    <row r="6189" spans="1:11" ht="16.5" x14ac:dyDescent="0.3">
      <c r="A6189" s="77">
        <v>43448</v>
      </c>
      <c r="B6189" s="142" t="s">
        <v>3566</v>
      </c>
      <c r="C6189" s="79" t="s">
        <v>3561</v>
      </c>
      <c r="D6189" s="127" t="s">
        <v>3567</v>
      </c>
      <c r="E6189" s="80">
        <v>24</v>
      </c>
      <c r="F6189" s="143">
        <v>198000</v>
      </c>
      <c r="G6189" s="80">
        <f t="shared" si="79"/>
        <v>4752000</v>
      </c>
      <c r="H6189" s="133"/>
      <c r="I6189" s="162"/>
      <c r="J6189" s="81"/>
      <c r="K6189" s="144"/>
    </row>
    <row r="6190" spans="1:11" ht="16.5" x14ac:dyDescent="0.3">
      <c r="A6190" s="77"/>
      <c r="B6190" s="142"/>
      <c r="C6190" s="79"/>
      <c r="D6190" s="127" t="s">
        <v>3568</v>
      </c>
      <c r="E6190" s="80">
        <v>15</v>
      </c>
      <c r="F6190" s="143">
        <v>161999.6</v>
      </c>
      <c r="G6190" s="80">
        <f t="shared" si="79"/>
        <v>2429994</v>
      </c>
      <c r="H6190" s="133">
        <f>SUM(G6189:G6190)</f>
        <v>7181994</v>
      </c>
      <c r="I6190" s="162" t="s">
        <v>309</v>
      </c>
      <c r="J6190" s="81"/>
      <c r="K6190" s="144"/>
    </row>
    <row r="6191" spans="1:11" ht="16.5" x14ac:dyDescent="0.3">
      <c r="A6191" s="77"/>
      <c r="B6191" s="142"/>
      <c r="C6191" s="79"/>
      <c r="D6191" s="127"/>
      <c r="E6191" s="80"/>
      <c r="F6191" s="143"/>
      <c r="G6191" s="80">
        <f t="shared" si="79"/>
        <v>0</v>
      </c>
      <c r="H6191" s="133"/>
      <c r="I6191" s="162"/>
      <c r="J6191" s="81"/>
      <c r="K6191" s="144"/>
    </row>
    <row r="6192" spans="1:11" ht="16.5" x14ac:dyDescent="0.3">
      <c r="A6192" s="77">
        <v>43448</v>
      </c>
      <c r="B6192" s="142" t="s">
        <v>3569</v>
      </c>
      <c r="C6192" s="79" t="s">
        <v>2779</v>
      </c>
      <c r="D6192" s="127" t="s">
        <v>887</v>
      </c>
      <c r="E6192" s="80">
        <v>1</v>
      </c>
      <c r="F6192" s="143">
        <v>230000.1</v>
      </c>
      <c r="G6192" s="80">
        <f t="shared" si="79"/>
        <v>230000.1</v>
      </c>
      <c r="H6192" s="133">
        <f>G6192</f>
        <v>230000.1</v>
      </c>
      <c r="I6192" s="162" t="s">
        <v>2524</v>
      </c>
      <c r="J6192" s="81"/>
      <c r="K6192" s="144"/>
    </row>
    <row r="6193" spans="1:11" ht="16.5" x14ac:dyDescent="0.3">
      <c r="A6193" s="77"/>
      <c r="B6193" s="142"/>
      <c r="C6193" s="79"/>
      <c r="D6193" s="127"/>
      <c r="E6193" s="80"/>
      <c r="F6193" s="143"/>
      <c r="G6193" s="80">
        <f t="shared" si="79"/>
        <v>0</v>
      </c>
      <c r="H6193" s="133"/>
      <c r="I6193" s="162"/>
      <c r="J6193" s="81"/>
      <c r="K6193" s="144"/>
    </row>
    <row r="6194" spans="1:11" ht="16.5" x14ac:dyDescent="0.3">
      <c r="A6194" s="77">
        <v>43448</v>
      </c>
      <c r="B6194" s="142" t="s">
        <v>3570</v>
      </c>
      <c r="C6194" s="79" t="s">
        <v>1957</v>
      </c>
      <c r="D6194" s="127" t="s">
        <v>3571</v>
      </c>
      <c r="E6194" s="80">
        <v>24</v>
      </c>
      <c r="F6194" s="143">
        <v>39000.5</v>
      </c>
      <c r="G6194" s="80">
        <f t="shared" si="79"/>
        <v>936012</v>
      </c>
      <c r="H6194" s="133"/>
      <c r="I6194" s="162"/>
      <c r="J6194" s="81"/>
      <c r="K6194" s="144"/>
    </row>
    <row r="6195" spans="1:11" ht="16.5" x14ac:dyDescent="0.3">
      <c r="A6195" s="77"/>
      <c r="B6195" s="142"/>
      <c r="C6195" s="79"/>
      <c r="D6195" s="127" t="s">
        <v>3572</v>
      </c>
      <c r="E6195" s="80">
        <v>24</v>
      </c>
      <c r="F6195" s="143">
        <v>39000.5</v>
      </c>
      <c r="G6195" s="80">
        <f t="shared" si="79"/>
        <v>936012</v>
      </c>
      <c r="H6195" s="133">
        <f>SUM(G6194:G6195)</f>
        <v>1872024</v>
      </c>
      <c r="I6195" s="162" t="s">
        <v>309</v>
      </c>
      <c r="J6195" s="81"/>
      <c r="K6195" s="144"/>
    </row>
    <row r="6196" spans="1:11" ht="16.5" x14ac:dyDescent="0.3">
      <c r="A6196" s="77"/>
      <c r="B6196" s="142"/>
      <c r="C6196" s="79"/>
      <c r="D6196" s="127"/>
      <c r="E6196" s="80"/>
      <c r="F6196" s="143"/>
      <c r="G6196" s="80">
        <f t="shared" si="79"/>
        <v>0</v>
      </c>
      <c r="H6196" s="133"/>
      <c r="I6196" s="162"/>
      <c r="J6196" s="81"/>
      <c r="K6196" s="144"/>
    </row>
    <row r="6197" spans="1:11" ht="16.5" x14ac:dyDescent="0.3">
      <c r="A6197" s="77">
        <v>43448</v>
      </c>
      <c r="B6197" s="142" t="s">
        <v>3573</v>
      </c>
      <c r="C6197" s="79" t="s">
        <v>3419</v>
      </c>
      <c r="D6197" s="127" t="s">
        <v>3553</v>
      </c>
      <c r="E6197" s="80">
        <v>1</v>
      </c>
      <c r="F6197" s="143">
        <v>1444500.09</v>
      </c>
      <c r="G6197" s="80">
        <f t="shared" si="79"/>
        <v>1444500.09</v>
      </c>
      <c r="H6197" s="133">
        <f>G6197</f>
        <v>1444500.09</v>
      </c>
      <c r="I6197" s="162" t="s">
        <v>1756</v>
      </c>
      <c r="J6197" s="81"/>
      <c r="K6197" s="144"/>
    </row>
    <row r="6198" spans="1:11" ht="16.5" x14ac:dyDescent="0.3">
      <c r="A6198" s="77"/>
      <c r="B6198" s="142"/>
      <c r="C6198" s="79"/>
      <c r="D6198" s="127"/>
      <c r="E6198" s="80"/>
      <c r="F6198" s="143"/>
      <c r="G6198" s="80">
        <f t="shared" si="79"/>
        <v>0</v>
      </c>
      <c r="H6198" s="133"/>
      <c r="I6198" s="162"/>
      <c r="J6198" s="81"/>
      <c r="K6198" s="144"/>
    </row>
    <row r="6199" spans="1:11" ht="16.5" x14ac:dyDescent="0.3">
      <c r="A6199" s="77">
        <v>43448</v>
      </c>
      <c r="B6199" s="142" t="s">
        <v>3574</v>
      </c>
      <c r="C6199" s="79" t="s">
        <v>1769</v>
      </c>
      <c r="D6199" s="127" t="s">
        <v>3263</v>
      </c>
      <c r="E6199" s="80">
        <v>3</v>
      </c>
      <c r="F6199" s="143">
        <v>251749.905</v>
      </c>
      <c r="G6199" s="80">
        <f t="shared" si="79"/>
        <v>755249.71499999997</v>
      </c>
      <c r="H6199" s="133"/>
      <c r="I6199" s="162"/>
      <c r="J6199" s="81"/>
      <c r="K6199" s="144"/>
    </row>
    <row r="6200" spans="1:11" ht="16.5" x14ac:dyDescent="0.3">
      <c r="A6200" s="77"/>
      <c r="B6200" s="142"/>
      <c r="C6200" s="79"/>
      <c r="D6200" s="127" t="s">
        <v>1772</v>
      </c>
      <c r="E6200" s="80">
        <v>3</v>
      </c>
      <c r="F6200" s="143">
        <v>264099.71500000003</v>
      </c>
      <c r="G6200" s="80">
        <f t="shared" si="79"/>
        <v>792299.14500000002</v>
      </c>
      <c r="H6200" s="133">
        <f>SUM(G6199:G6200)</f>
        <v>1547548.8599999999</v>
      </c>
      <c r="I6200" s="162" t="s">
        <v>309</v>
      </c>
      <c r="J6200" s="81"/>
      <c r="K6200" s="144"/>
    </row>
    <row r="6201" spans="1:11" ht="16.5" x14ac:dyDescent="0.3">
      <c r="A6201" s="77"/>
      <c r="B6201" s="142"/>
      <c r="C6201" s="79"/>
      <c r="D6201" s="127"/>
      <c r="E6201" s="80"/>
      <c r="F6201" s="143"/>
      <c r="G6201" s="80">
        <f t="shared" si="79"/>
        <v>0</v>
      </c>
      <c r="H6201" s="133"/>
      <c r="I6201" s="162"/>
      <c r="J6201" s="81"/>
      <c r="K6201" s="144"/>
    </row>
    <row r="6202" spans="1:11" ht="16.5" x14ac:dyDescent="0.3">
      <c r="A6202" s="77">
        <v>43448</v>
      </c>
      <c r="B6202" s="142" t="s">
        <v>3575</v>
      </c>
      <c r="C6202" s="79" t="s">
        <v>3176</v>
      </c>
      <c r="D6202" s="127" t="s">
        <v>887</v>
      </c>
      <c r="E6202" s="80">
        <v>3</v>
      </c>
      <c r="F6202" s="143">
        <v>230000.1</v>
      </c>
      <c r="G6202" s="80">
        <f t="shared" si="79"/>
        <v>690000.3</v>
      </c>
      <c r="H6202" s="133">
        <f>G6202</f>
        <v>690000.3</v>
      </c>
      <c r="I6202" s="162" t="s">
        <v>1756</v>
      </c>
      <c r="J6202" s="81"/>
      <c r="K6202" s="144"/>
    </row>
    <row r="6203" spans="1:11" ht="16.5" x14ac:dyDescent="0.3">
      <c r="A6203" s="77"/>
      <c r="B6203" s="142"/>
      <c r="C6203" s="79"/>
      <c r="D6203" s="127"/>
      <c r="E6203" s="80"/>
      <c r="F6203" s="143"/>
      <c r="G6203" s="80">
        <f t="shared" si="79"/>
        <v>0</v>
      </c>
      <c r="H6203" s="133"/>
      <c r="I6203" s="162"/>
      <c r="J6203" s="81"/>
      <c r="K6203" s="144"/>
    </row>
    <row r="6204" spans="1:11" ht="16.5" x14ac:dyDescent="0.3">
      <c r="A6204" s="77">
        <v>43448</v>
      </c>
      <c r="B6204" s="142" t="s">
        <v>3576</v>
      </c>
      <c r="C6204" s="79" t="s">
        <v>3419</v>
      </c>
      <c r="D6204" s="127" t="s">
        <v>3197</v>
      </c>
      <c r="E6204" s="80">
        <v>4</v>
      </c>
      <c r="F6204" s="143">
        <v>308750.47499999998</v>
      </c>
      <c r="G6204" s="80">
        <f t="shared" si="79"/>
        <v>1235001.8999999999</v>
      </c>
      <c r="H6204" s="133"/>
      <c r="I6204" s="162"/>
      <c r="J6204" s="81"/>
      <c r="K6204" s="144"/>
    </row>
    <row r="6205" spans="1:11" ht="16.5" x14ac:dyDescent="0.3">
      <c r="A6205" s="77"/>
      <c r="B6205" s="142"/>
      <c r="C6205" s="79"/>
      <c r="D6205" s="127" t="s">
        <v>3420</v>
      </c>
      <c r="E6205" s="80">
        <v>2</v>
      </c>
      <c r="F6205" s="143">
        <v>302100.09499999997</v>
      </c>
      <c r="G6205" s="80">
        <f t="shared" si="79"/>
        <v>604200.18999999994</v>
      </c>
      <c r="H6205" s="133">
        <f>SUM(G6204:G6205)</f>
        <v>1839202.0899999999</v>
      </c>
      <c r="I6205" s="162" t="s">
        <v>1756</v>
      </c>
      <c r="J6205" s="81"/>
      <c r="K6205" s="144"/>
    </row>
    <row r="6206" spans="1:11" ht="16.5" x14ac:dyDescent="0.3">
      <c r="A6206" s="77"/>
      <c r="B6206" s="142"/>
      <c r="C6206" s="79"/>
      <c r="D6206" s="127"/>
      <c r="E6206" s="80"/>
      <c r="F6206" s="143"/>
      <c r="G6206" s="80">
        <f t="shared" si="79"/>
        <v>0</v>
      </c>
      <c r="H6206" s="133"/>
      <c r="I6206" s="157"/>
      <c r="J6206" s="81"/>
      <c r="K6206" s="144"/>
    </row>
    <row r="6207" spans="1:11" ht="16.5" x14ac:dyDescent="0.3">
      <c r="A6207" s="77">
        <v>43449</v>
      </c>
      <c r="B6207" s="142" t="s">
        <v>3577</v>
      </c>
      <c r="C6207" s="79" t="s">
        <v>2768</v>
      </c>
      <c r="D6207" s="127" t="s">
        <v>2944</v>
      </c>
      <c r="E6207" s="80">
        <v>3</v>
      </c>
      <c r="F6207" s="143">
        <v>688000.5</v>
      </c>
      <c r="G6207" s="80">
        <f t="shared" si="79"/>
        <v>2064001.5</v>
      </c>
      <c r="H6207" s="133"/>
      <c r="I6207" s="157"/>
      <c r="J6207" s="81"/>
      <c r="K6207" s="144"/>
    </row>
    <row r="6208" spans="1:11" ht="16.5" x14ac:dyDescent="0.3">
      <c r="A6208" s="77"/>
      <c r="B6208" s="142"/>
      <c r="C6208" s="79"/>
      <c r="D6208" s="127" t="s">
        <v>3291</v>
      </c>
      <c r="E6208" s="80">
        <v>3</v>
      </c>
      <c r="F6208" s="143">
        <v>1405000.3</v>
      </c>
      <c r="G6208" s="80">
        <f t="shared" si="79"/>
        <v>4215000.9000000004</v>
      </c>
      <c r="H6208" s="133">
        <f>SUM(G6207:G6208)</f>
        <v>6279002.4000000004</v>
      </c>
      <c r="I6208" s="162" t="s">
        <v>314</v>
      </c>
      <c r="J6208" s="81"/>
      <c r="K6208" s="144"/>
    </row>
    <row r="6209" spans="1:11" ht="16.5" x14ac:dyDescent="0.3">
      <c r="A6209" s="77"/>
      <c r="B6209" s="142"/>
      <c r="C6209" s="79"/>
      <c r="D6209" s="127"/>
      <c r="E6209" s="80"/>
      <c r="F6209" s="143"/>
      <c r="G6209" s="80">
        <f t="shared" si="79"/>
        <v>0</v>
      </c>
      <c r="H6209" s="133"/>
      <c r="I6209" s="162"/>
      <c r="J6209" s="81"/>
      <c r="K6209" s="144"/>
    </row>
    <row r="6210" spans="1:11" ht="16.5" x14ac:dyDescent="0.3">
      <c r="A6210" s="77">
        <v>43449</v>
      </c>
      <c r="B6210" s="142" t="s">
        <v>3578</v>
      </c>
      <c r="C6210" s="79" t="s">
        <v>3579</v>
      </c>
      <c r="D6210" s="127" t="s">
        <v>3580</v>
      </c>
      <c r="E6210" s="80">
        <v>1</v>
      </c>
      <c r="F6210" s="143">
        <v>198000</v>
      </c>
      <c r="G6210" s="80">
        <f t="shared" si="79"/>
        <v>198000</v>
      </c>
      <c r="H6210" s="133"/>
      <c r="I6210" s="162"/>
      <c r="J6210" s="81"/>
      <c r="K6210" s="144"/>
    </row>
    <row r="6211" spans="1:11" ht="16.5" x14ac:dyDescent="0.3">
      <c r="A6211" s="77"/>
      <c r="B6211" s="142"/>
      <c r="C6211" s="79"/>
      <c r="D6211" s="127" t="s">
        <v>2844</v>
      </c>
      <c r="E6211" s="80">
        <v>1</v>
      </c>
      <c r="F6211" s="143">
        <v>198000</v>
      </c>
      <c r="G6211" s="80">
        <f t="shared" si="79"/>
        <v>198000</v>
      </c>
      <c r="H6211" s="133">
        <f>SUM(G6210:G6211)</f>
        <v>396000</v>
      </c>
      <c r="I6211" s="162" t="s">
        <v>309</v>
      </c>
      <c r="J6211" s="81"/>
      <c r="K6211" s="144"/>
    </row>
    <row r="6212" spans="1:11" ht="16.5" x14ac:dyDescent="0.3">
      <c r="A6212" s="77"/>
      <c r="B6212" s="142"/>
      <c r="C6212" s="79"/>
      <c r="D6212" s="127"/>
      <c r="E6212" s="80"/>
      <c r="F6212" s="143"/>
      <c r="G6212" s="80">
        <f t="shared" si="79"/>
        <v>0</v>
      </c>
      <c r="H6212" s="133"/>
      <c r="I6212" s="162"/>
      <c r="J6212" s="81"/>
      <c r="K6212" s="144"/>
    </row>
    <row r="6213" spans="1:11" ht="16.5" x14ac:dyDescent="0.3">
      <c r="A6213" s="77">
        <v>43449</v>
      </c>
      <c r="B6213" s="142" t="s">
        <v>3581</v>
      </c>
      <c r="C6213" s="79" t="s">
        <v>390</v>
      </c>
      <c r="D6213" s="127" t="s">
        <v>2653</v>
      </c>
      <c r="E6213" s="80">
        <v>12</v>
      </c>
      <c r="F6213" s="143">
        <v>243000.5</v>
      </c>
      <c r="G6213" s="80">
        <f t="shared" si="79"/>
        <v>2916006</v>
      </c>
      <c r="H6213" s="133"/>
      <c r="I6213" s="162"/>
      <c r="J6213" s="81"/>
      <c r="K6213" s="144"/>
    </row>
    <row r="6214" spans="1:11" ht="16.5" x14ac:dyDescent="0.3">
      <c r="A6214" s="77"/>
      <c r="B6214" s="142"/>
      <c r="C6214" s="79"/>
      <c r="D6214" s="127" t="s">
        <v>2772</v>
      </c>
      <c r="E6214" s="80">
        <v>12</v>
      </c>
      <c r="F6214" s="143">
        <v>243000.5</v>
      </c>
      <c r="G6214" s="80">
        <f t="shared" si="79"/>
        <v>2916006</v>
      </c>
      <c r="H6214" s="133">
        <f>SUM(G6213:G6214)</f>
        <v>5832012</v>
      </c>
      <c r="I6214" s="162" t="s">
        <v>309</v>
      </c>
      <c r="J6214" s="81"/>
      <c r="K6214" s="144"/>
    </row>
    <row r="6215" spans="1:11" ht="16.5" x14ac:dyDescent="0.3">
      <c r="A6215" s="77"/>
      <c r="B6215" s="142"/>
      <c r="C6215" s="79"/>
      <c r="D6215" s="127"/>
      <c r="E6215" s="80"/>
      <c r="F6215" s="143"/>
      <c r="G6215" s="80">
        <f t="shared" si="79"/>
        <v>0</v>
      </c>
      <c r="H6215" s="133"/>
      <c r="I6215" s="162"/>
      <c r="J6215" s="81"/>
      <c r="K6215" s="144"/>
    </row>
    <row r="6216" spans="1:11" ht="16.5" x14ac:dyDescent="0.3">
      <c r="A6216" s="77">
        <v>43449</v>
      </c>
      <c r="B6216" s="142" t="s">
        <v>3582</v>
      </c>
      <c r="C6216" s="79" t="s">
        <v>2619</v>
      </c>
      <c r="D6216" s="127" t="s">
        <v>104</v>
      </c>
      <c r="E6216" s="80">
        <v>2</v>
      </c>
      <c r="F6216" s="143">
        <v>513900.09</v>
      </c>
      <c r="G6216" s="80">
        <f t="shared" si="79"/>
        <v>1027800.18</v>
      </c>
      <c r="H6216" s="133">
        <f>G6216</f>
        <v>1027800.18</v>
      </c>
      <c r="I6216" s="162" t="s">
        <v>314</v>
      </c>
      <c r="J6216" s="81"/>
      <c r="K6216" s="144"/>
    </row>
    <row r="6217" spans="1:11" ht="16.5" x14ac:dyDescent="0.3">
      <c r="A6217" s="77"/>
      <c r="B6217" s="142"/>
      <c r="C6217" s="79"/>
      <c r="D6217" s="127"/>
      <c r="E6217" s="80"/>
      <c r="F6217" s="143"/>
      <c r="G6217" s="80">
        <f t="shared" si="79"/>
        <v>0</v>
      </c>
      <c r="H6217" s="133"/>
      <c r="I6217" s="162"/>
      <c r="J6217" s="81"/>
      <c r="K6217" s="144"/>
    </row>
    <row r="6218" spans="1:11" ht="16.5" x14ac:dyDescent="0.3">
      <c r="A6218" s="77">
        <v>43449</v>
      </c>
      <c r="B6218" s="142" t="s">
        <v>3583</v>
      </c>
      <c r="C6218" s="79" t="s">
        <v>646</v>
      </c>
      <c r="D6218" s="127" t="s">
        <v>1094</v>
      </c>
      <c r="E6218" s="80">
        <v>12</v>
      </c>
      <c r="F6218" s="143">
        <v>215000.5</v>
      </c>
      <c r="G6218" s="80">
        <f t="shared" si="79"/>
        <v>2580006</v>
      </c>
      <c r="H6218" s="133">
        <f>G6218</f>
        <v>2580006</v>
      </c>
      <c r="I6218" s="162" t="s">
        <v>309</v>
      </c>
      <c r="J6218" s="81"/>
      <c r="K6218" s="144"/>
    </row>
    <row r="6219" spans="1:11" ht="16.5" x14ac:dyDescent="0.3">
      <c r="A6219" s="77"/>
      <c r="B6219" s="142"/>
      <c r="C6219" s="79"/>
      <c r="D6219" s="127"/>
      <c r="E6219" s="80"/>
      <c r="F6219" s="143"/>
      <c r="G6219" s="80">
        <f t="shared" si="79"/>
        <v>0</v>
      </c>
      <c r="H6219" s="133"/>
      <c r="I6219" s="162"/>
      <c r="J6219" s="81"/>
      <c r="K6219" s="144"/>
    </row>
    <row r="6220" spans="1:11" ht="16.5" x14ac:dyDescent="0.3">
      <c r="A6220" s="77">
        <v>43449</v>
      </c>
      <c r="B6220" s="142" t="s">
        <v>3584</v>
      </c>
      <c r="C6220" s="79" t="s">
        <v>3138</v>
      </c>
      <c r="D6220" s="127" t="s">
        <v>3585</v>
      </c>
      <c r="E6220" s="80">
        <v>3</v>
      </c>
      <c r="F6220" s="143">
        <v>989939.52859999996</v>
      </c>
      <c r="G6220" s="80">
        <f t="shared" si="79"/>
        <v>2969818.5858</v>
      </c>
      <c r="H6220" s="133">
        <f>G6220</f>
        <v>2969818.5858</v>
      </c>
      <c r="I6220" s="162" t="s">
        <v>314</v>
      </c>
      <c r="J6220" s="81"/>
      <c r="K6220" s="144"/>
    </row>
    <row r="6221" spans="1:11" ht="16.5" x14ac:dyDescent="0.3">
      <c r="A6221" s="77"/>
      <c r="B6221" s="142"/>
      <c r="C6221" s="79"/>
      <c r="D6221" s="127"/>
      <c r="E6221" s="80"/>
      <c r="F6221" s="143"/>
      <c r="G6221" s="80">
        <f t="shared" si="79"/>
        <v>0</v>
      </c>
      <c r="H6221" s="133"/>
      <c r="I6221" s="162"/>
      <c r="J6221" s="81"/>
      <c r="K6221" s="144"/>
    </row>
    <row r="6222" spans="1:11" ht="16.5" x14ac:dyDescent="0.3">
      <c r="A6222" s="77">
        <v>43449</v>
      </c>
      <c r="B6222" s="142" t="s">
        <v>3586</v>
      </c>
      <c r="C6222" s="79" t="s">
        <v>3527</v>
      </c>
      <c r="D6222" s="127" t="s">
        <v>1914</v>
      </c>
      <c r="E6222" s="80">
        <v>36</v>
      </c>
      <c r="F6222" s="143">
        <v>169998.40132</v>
      </c>
      <c r="G6222" s="80">
        <f t="shared" si="79"/>
        <v>6119942.4475199999</v>
      </c>
      <c r="H6222" s="133">
        <f>G6222</f>
        <v>6119942.4475199999</v>
      </c>
      <c r="I6222" s="162" t="s">
        <v>1215</v>
      </c>
      <c r="J6222" s="81"/>
      <c r="K6222" s="144"/>
    </row>
    <row r="6223" spans="1:11" ht="16.5" x14ac:dyDescent="0.3">
      <c r="A6223" s="77"/>
      <c r="B6223" s="142"/>
      <c r="C6223" s="79"/>
      <c r="D6223" s="127"/>
      <c r="E6223" s="80"/>
      <c r="F6223" s="143"/>
      <c r="G6223" s="80">
        <f t="shared" si="79"/>
        <v>0</v>
      </c>
      <c r="H6223" s="133"/>
      <c r="I6223" s="162"/>
      <c r="J6223" s="81"/>
      <c r="K6223" s="144"/>
    </row>
    <row r="6224" spans="1:11" ht="16.5" x14ac:dyDescent="0.3">
      <c r="A6224" s="77">
        <v>43449</v>
      </c>
      <c r="B6224" s="142" t="s">
        <v>3587</v>
      </c>
      <c r="C6224" s="79" t="s">
        <v>3588</v>
      </c>
      <c r="D6224" s="127" t="s">
        <v>1340</v>
      </c>
      <c r="E6224" s="80">
        <v>6</v>
      </c>
      <c r="F6224" s="143">
        <v>41325.599999999999</v>
      </c>
      <c r="G6224" s="80">
        <f t="shared" si="79"/>
        <v>247953.59999999998</v>
      </c>
      <c r="H6224" s="133">
        <f>G6224</f>
        <v>247953.59999999998</v>
      </c>
      <c r="I6224" s="162" t="s">
        <v>2545</v>
      </c>
      <c r="J6224" s="81"/>
      <c r="K6224" s="144"/>
    </row>
    <row r="6225" spans="1:11" ht="16.5" x14ac:dyDescent="0.3">
      <c r="A6225" s="77"/>
      <c r="B6225" s="142"/>
      <c r="C6225" s="79"/>
      <c r="D6225" s="127"/>
      <c r="E6225" s="80"/>
      <c r="F6225" s="143"/>
      <c r="G6225" s="80">
        <f t="shared" si="79"/>
        <v>0</v>
      </c>
      <c r="H6225" s="133"/>
      <c r="I6225" s="162"/>
      <c r="J6225" s="81"/>
      <c r="K6225" s="144"/>
    </row>
    <row r="6226" spans="1:11" ht="16.5" x14ac:dyDescent="0.3">
      <c r="A6226" s="77">
        <v>43449</v>
      </c>
      <c r="B6226" s="142" t="s">
        <v>3589</v>
      </c>
      <c r="C6226" s="79" t="s">
        <v>2370</v>
      </c>
      <c r="D6226" s="127" t="s">
        <v>887</v>
      </c>
      <c r="E6226" s="80">
        <v>1</v>
      </c>
      <c r="F6226" s="143">
        <v>230000.1</v>
      </c>
      <c r="G6226" s="80">
        <f t="shared" si="79"/>
        <v>230000.1</v>
      </c>
      <c r="H6226" s="133">
        <f>G6226</f>
        <v>230000.1</v>
      </c>
      <c r="I6226" s="162" t="s">
        <v>2524</v>
      </c>
      <c r="J6226" s="81"/>
      <c r="K6226" s="144"/>
    </row>
    <row r="6227" spans="1:11" ht="16.5" x14ac:dyDescent="0.3">
      <c r="A6227" s="77"/>
      <c r="B6227" s="142"/>
      <c r="C6227" s="79"/>
      <c r="D6227" s="127"/>
      <c r="E6227" s="80"/>
      <c r="F6227" s="143"/>
      <c r="G6227" s="80">
        <f t="shared" si="79"/>
        <v>0</v>
      </c>
      <c r="H6227" s="133"/>
      <c r="I6227" s="162"/>
      <c r="J6227" s="81"/>
      <c r="K6227" s="144"/>
    </row>
    <row r="6228" spans="1:11" ht="16.5" x14ac:dyDescent="0.3">
      <c r="A6228" s="77">
        <v>43449</v>
      </c>
      <c r="B6228" s="142" t="s">
        <v>3590</v>
      </c>
      <c r="C6228" s="79" t="s">
        <v>2640</v>
      </c>
      <c r="D6228" s="127" t="s">
        <v>3296</v>
      </c>
      <c r="E6228" s="80">
        <v>4</v>
      </c>
      <c r="F6228" s="143">
        <v>284049.81</v>
      </c>
      <c r="G6228" s="80">
        <f t="shared" si="79"/>
        <v>1136199.24</v>
      </c>
      <c r="H6228" s="133">
        <f>G6228</f>
        <v>1136199.24</v>
      </c>
      <c r="I6228" s="162" t="s">
        <v>1756</v>
      </c>
      <c r="J6228" s="81"/>
      <c r="K6228" s="144"/>
    </row>
    <row r="6229" spans="1:11" ht="16.5" x14ac:dyDescent="0.3">
      <c r="A6229" s="77"/>
      <c r="B6229" s="142"/>
      <c r="C6229" s="79"/>
      <c r="D6229" s="127"/>
      <c r="E6229" s="80"/>
      <c r="F6229" s="143"/>
      <c r="G6229" s="80">
        <f t="shared" si="79"/>
        <v>0</v>
      </c>
      <c r="H6229" s="133"/>
      <c r="I6229" s="162" t="s">
        <v>1173</v>
      </c>
      <c r="J6229" s="81"/>
      <c r="K6229" s="144"/>
    </row>
    <row r="6230" spans="1:11" ht="16.5" x14ac:dyDescent="0.3">
      <c r="A6230" s="77">
        <v>43451</v>
      </c>
      <c r="B6230" s="142" t="s">
        <v>3591</v>
      </c>
      <c r="C6230" s="79" t="s">
        <v>3592</v>
      </c>
      <c r="D6230" s="127" t="s">
        <v>1094</v>
      </c>
      <c r="E6230" s="80">
        <v>12</v>
      </c>
      <c r="F6230" s="143">
        <v>215000.5</v>
      </c>
      <c r="G6230" s="80">
        <f t="shared" si="79"/>
        <v>2580006</v>
      </c>
      <c r="H6230" s="133"/>
      <c r="I6230" s="162"/>
      <c r="J6230" s="81"/>
      <c r="K6230" s="144"/>
    </row>
    <row r="6231" spans="1:11" ht="16.5" x14ac:dyDescent="0.3">
      <c r="A6231" s="77"/>
      <c r="B6231" s="142"/>
      <c r="C6231" s="79"/>
      <c r="D6231" s="127" t="s">
        <v>887</v>
      </c>
      <c r="E6231" s="80">
        <v>12</v>
      </c>
      <c r="F6231" s="143">
        <v>230000.1</v>
      </c>
      <c r="G6231" s="80">
        <f t="shared" si="79"/>
        <v>2760001.2</v>
      </c>
      <c r="H6231" s="133">
        <f>SUM(G6230:G6231)</f>
        <v>5340007.2</v>
      </c>
      <c r="I6231" s="162" t="s">
        <v>1215</v>
      </c>
      <c r="J6231" s="81"/>
      <c r="K6231" s="144"/>
    </row>
    <row r="6232" spans="1:11" ht="16.5" x14ac:dyDescent="0.3">
      <c r="A6232" s="77"/>
      <c r="B6232" s="142"/>
      <c r="C6232" s="79"/>
      <c r="D6232" s="127"/>
      <c r="E6232" s="80"/>
      <c r="F6232" s="143"/>
      <c r="G6232" s="80">
        <f t="shared" si="79"/>
        <v>0</v>
      </c>
      <c r="H6232" s="133"/>
      <c r="I6232" s="162"/>
      <c r="J6232" s="81"/>
      <c r="K6232" s="144"/>
    </row>
    <row r="6233" spans="1:11" ht="16.5" x14ac:dyDescent="0.3">
      <c r="A6233" s="77">
        <v>43451</v>
      </c>
      <c r="B6233" s="142" t="s">
        <v>3593</v>
      </c>
      <c r="C6233" s="79" t="s">
        <v>556</v>
      </c>
      <c r="D6233" s="127" t="s">
        <v>887</v>
      </c>
      <c r="E6233" s="80">
        <v>5</v>
      </c>
      <c r="F6233" s="143">
        <v>230000.1</v>
      </c>
      <c r="G6233" s="80">
        <f t="shared" si="79"/>
        <v>1150000.5</v>
      </c>
      <c r="H6233" s="133"/>
      <c r="I6233" s="162"/>
      <c r="J6233" s="81"/>
      <c r="K6233" s="144"/>
    </row>
    <row r="6234" spans="1:11" ht="16.5" x14ac:dyDescent="0.3">
      <c r="A6234" s="77"/>
      <c r="B6234" s="142"/>
      <c r="C6234" s="79"/>
      <c r="D6234" s="127" t="s">
        <v>2382</v>
      </c>
      <c r="E6234" s="80">
        <v>5</v>
      </c>
      <c r="F6234" s="143">
        <v>170749.7</v>
      </c>
      <c r="G6234" s="80">
        <f t="shared" si="79"/>
        <v>853748.5</v>
      </c>
      <c r="H6234" s="133"/>
      <c r="I6234" s="162"/>
      <c r="J6234" s="81"/>
      <c r="K6234" s="144"/>
    </row>
    <row r="6235" spans="1:11" ht="16.5" x14ac:dyDescent="0.3">
      <c r="A6235" s="77"/>
      <c r="B6235" s="142"/>
      <c r="C6235" s="79"/>
      <c r="D6235" s="127" t="s">
        <v>1094</v>
      </c>
      <c r="E6235" s="80">
        <v>5</v>
      </c>
      <c r="F6235" s="143">
        <v>215000.5</v>
      </c>
      <c r="G6235" s="80">
        <f t="shared" si="79"/>
        <v>1075002.5</v>
      </c>
      <c r="H6235" s="133">
        <f>SUM(G6233:G6235)</f>
        <v>3078751.5</v>
      </c>
      <c r="I6235" s="162" t="s">
        <v>314</v>
      </c>
      <c r="J6235" s="81"/>
      <c r="K6235" s="144"/>
    </row>
    <row r="6236" spans="1:11" ht="16.5" x14ac:dyDescent="0.3">
      <c r="A6236" s="77"/>
      <c r="B6236" s="142"/>
      <c r="C6236" s="79"/>
      <c r="D6236" s="127"/>
      <c r="E6236" s="80"/>
      <c r="F6236" s="143"/>
      <c r="G6236" s="80">
        <f t="shared" si="79"/>
        <v>0</v>
      </c>
      <c r="H6236" s="133"/>
      <c r="I6236" s="162"/>
      <c r="J6236" s="81"/>
      <c r="K6236" s="144"/>
    </row>
    <row r="6237" spans="1:11" ht="16.5" x14ac:dyDescent="0.3">
      <c r="A6237" s="77">
        <v>43451</v>
      </c>
      <c r="B6237" s="142" t="s">
        <v>3594</v>
      </c>
      <c r="C6237" s="79" t="s">
        <v>3592</v>
      </c>
      <c r="D6237" s="127" t="s">
        <v>1086</v>
      </c>
      <c r="E6237" s="80">
        <v>12</v>
      </c>
      <c r="F6237" s="143">
        <v>107499.7</v>
      </c>
      <c r="G6237" s="80">
        <f t="shared" si="79"/>
        <v>1289996.3999999999</v>
      </c>
      <c r="H6237" s="133">
        <f>G6237</f>
        <v>1289996.3999999999</v>
      </c>
      <c r="I6237" s="162" t="s">
        <v>1215</v>
      </c>
      <c r="J6237" s="81"/>
      <c r="K6237" s="144"/>
    </row>
    <row r="6238" spans="1:11" ht="16.5" x14ac:dyDescent="0.3">
      <c r="A6238" s="77"/>
      <c r="B6238" s="142"/>
      <c r="C6238" s="79"/>
      <c r="D6238" s="127"/>
      <c r="E6238" s="80"/>
      <c r="F6238" s="143"/>
      <c r="G6238" s="80">
        <f t="shared" si="79"/>
        <v>0</v>
      </c>
      <c r="H6238" s="133"/>
      <c r="I6238" s="162"/>
      <c r="J6238" s="81"/>
      <c r="K6238" s="144"/>
    </row>
    <row r="6239" spans="1:11" ht="16.5" x14ac:dyDescent="0.3">
      <c r="A6239" s="77">
        <v>43451</v>
      </c>
      <c r="B6239" s="142" t="s">
        <v>3595</v>
      </c>
      <c r="C6239" s="79" t="s">
        <v>3596</v>
      </c>
      <c r="D6239" s="127" t="s">
        <v>3278</v>
      </c>
      <c r="E6239" s="80">
        <v>6</v>
      </c>
      <c r="F6239" s="143">
        <v>198000</v>
      </c>
      <c r="G6239" s="80">
        <f t="shared" si="79"/>
        <v>1188000</v>
      </c>
      <c r="H6239" s="133">
        <f>G6239</f>
        <v>1188000</v>
      </c>
      <c r="I6239" s="162" t="s">
        <v>309</v>
      </c>
      <c r="J6239" s="81"/>
      <c r="K6239" s="144"/>
    </row>
    <row r="6240" spans="1:11" ht="16.5" x14ac:dyDescent="0.3">
      <c r="A6240" s="77"/>
      <c r="B6240" s="142"/>
      <c r="C6240" s="79"/>
      <c r="D6240" s="127"/>
      <c r="E6240" s="80"/>
      <c r="F6240" s="143"/>
      <c r="G6240" s="80">
        <f t="shared" si="79"/>
        <v>0</v>
      </c>
      <c r="H6240" s="133"/>
      <c r="I6240" s="162"/>
      <c r="J6240" s="81"/>
      <c r="K6240" s="144"/>
    </row>
    <row r="6241" spans="1:11" ht="16.5" x14ac:dyDescent="0.3">
      <c r="A6241" s="77">
        <v>43451</v>
      </c>
      <c r="B6241" s="142" t="s">
        <v>3597</v>
      </c>
      <c r="C6241" s="79" t="s">
        <v>3493</v>
      </c>
      <c r="D6241" s="127" t="s">
        <v>1094</v>
      </c>
      <c r="E6241" s="80">
        <v>1</v>
      </c>
      <c r="F6241" s="143">
        <v>215000.5</v>
      </c>
      <c r="G6241" s="80">
        <f t="shared" si="79"/>
        <v>215000.5</v>
      </c>
      <c r="H6241" s="133">
        <f>G6241</f>
        <v>215000.5</v>
      </c>
      <c r="I6241" s="162" t="s">
        <v>309</v>
      </c>
      <c r="J6241" s="81"/>
      <c r="K6241" s="144"/>
    </row>
    <row r="6242" spans="1:11" ht="16.5" x14ac:dyDescent="0.3">
      <c r="A6242" s="77"/>
      <c r="B6242" s="142"/>
      <c r="C6242" s="79"/>
      <c r="D6242" s="127"/>
      <c r="E6242" s="80"/>
      <c r="F6242" s="143"/>
      <c r="G6242" s="80">
        <f t="shared" si="79"/>
        <v>0</v>
      </c>
      <c r="H6242" s="133"/>
      <c r="I6242" s="162"/>
      <c r="J6242" s="81"/>
      <c r="K6242" s="144"/>
    </row>
    <row r="6243" spans="1:11" ht="16.5" x14ac:dyDescent="0.3">
      <c r="A6243" s="77">
        <v>43451</v>
      </c>
      <c r="B6243" s="142" t="s">
        <v>3598</v>
      </c>
      <c r="C6243" s="79" t="s">
        <v>3599</v>
      </c>
      <c r="D6243" s="127" t="s">
        <v>2482</v>
      </c>
      <c r="E6243" s="80">
        <v>2</v>
      </c>
      <c r="F6243" s="143">
        <v>215650.38</v>
      </c>
      <c r="G6243" s="80">
        <f t="shared" si="79"/>
        <v>431300.76</v>
      </c>
      <c r="H6243" s="133">
        <f>G6243</f>
        <v>431300.76</v>
      </c>
      <c r="I6243" s="162" t="s">
        <v>309</v>
      </c>
      <c r="J6243" s="81"/>
      <c r="K6243" s="144"/>
    </row>
    <row r="6244" spans="1:11" ht="16.5" x14ac:dyDescent="0.3">
      <c r="A6244" s="77"/>
      <c r="B6244" s="142"/>
      <c r="C6244" s="79"/>
      <c r="D6244" s="127"/>
      <c r="E6244" s="80"/>
      <c r="F6244" s="143"/>
      <c r="G6244" s="80">
        <f t="shared" si="79"/>
        <v>0</v>
      </c>
      <c r="H6244" s="133"/>
      <c r="I6244" s="162"/>
      <c r="J6244" s="81"/>
      <c r="K6244" s="144"/>
    </row>
    <row r="6245" spans="1:11" ht="16.5" x14ac:dyDescent="0.3">
      <c r="A6245" s="77">
        <v>43451</v>
      </c>
      <c r="B6245" s="142" t="s">
        <v>3600</v>
      </c>
      <c r="C6245" s="79" t="s">
        <v>3601</v>
      </c>
      <c r="D6245" s="127" t="s">
        <v>887</v>
      </c>
      <c r="E6245" s="80">
        <v>2</v>
      </c>
      <c r="F6245" s="143">
        <v>230000.1</v>
      </c>
      <c r="G6245" s="80">
        <f t="shared" si="79"/>
        <v>460000.2</v>
      </c>
      <c r="H6245" s="133">
        <f>G6245</f>
        <v>460000.2</v>
      </c>
      <c r="I6245" s="162" t="s">
        <v>1756</v>
      </c>
      <c r="J6245" s="81"/>
      <c r="K6245" s="144"/>
    </row>
    <row r="6246" spans="1:11" ht="16.5" x14ac:dyDescent="0.3">
      <c r="A6246" s="77"/>
      <c r="B6246" s="142"/>
      <c r="C6246" s="79"/>
      <c r="D6246" s="127"/>
      <c r="E6246" s="80"/>
      <c r="F6246" s="143"/>
      <c r="G6246" s="80">
        <f t="shared" si="79"/>
        <v>0</v>
      </c>
      <c r="H6246" s="133"/>
      <c r="I6246" s="162"/>
      <c r="J6246" s="81"/>
      <c r="K6246" s="144"/>
    </row>
    <row r="6247" spans="1:11" ht="16.5" x14ac:dyDescent="0.3">
      <c r="A6247" s="77">
        <v>43451</v>
      </c>
      <c r="B6247" s="142" t="s">
        <v>3602</v>
      </c>
      <c r="C6247" s="79" t="s">
        <v>1019</v>
      </c>
      <c r="D6247" s="127" t="s">
        <v>887</v>
      </c>
      <c r="E6247" s="80">
        <v>6</v>
      </c>
      <c r="F6247" s="143">
        <v>230000.1</v>
      </c>
      <c r="G6247" s="80">
        <f t="shared" si="79"/>
        <v>1380000.6</v>
      </c>
      <c r="H6247" s="133">
        <f>G6247</f>
        <v>1380000.6</v>
      </c>
      <c r="I6247" s="162" t="s">
        <v>309</v>
      </c>
      <c r="J6247" s="81"/>
      <c r="K6247" s="144"/>
    </row>
    <row r="6248" spans="1:11" ht="16.5" x14ac:dyDescent="0.3">
      <c r="A6248" s="77"/>
      <c r="B6248" s="142"/>
      <c r="C6248" s="79"/>
      <c r="D6248" s="127"/>
      <c r="E6248" s="80"/>
      <c r="F6248" s="143"/>
      <c r="G6248" s="80">
        <f t="shared" si="79"/>
        <v>0</v>
      </c>
      <c r="H6248" s="133"/>
      <c r="I6248" s="162"/>
      <c r="J6248" s="81"/>
      <c r="K6248" s="144"/>
    </row>
    <row r="6249" spans="1:11" ht="16.5" x14ac:dyDescent="0.3">
      <c r="A6249" s="77">
        <v>43451</v>
      </c>
      <c r="B6249" s="142" t="s">
        <v>3603</v>
      </c>
      <c r="C6249" s="79" t="s">
        <v>35</v>
      </c>
      <c r="D6249" s="127" t="s">
        <v>1938</v>
      </c>
      <c r="E6249" s="80">
        <v>6</v>
      </c>
      <c r="F6249" s="143">
        <v>150000.4</v>
      </c>
      <c r="G6249" s="80">
        <f t="shared" si="79"/>
        <v>900002.39999999991</v>
      </c>
      <c r="H6249" s="133">
        <f>G6249</f>
        <v>900002.39999999991</v>
      </c>
      <c r="I6249" s="162" t="s">
        <v>2524</v>
      </c>
      <c r="J6249" s="81"/>
      <c r="K6249" s="144"/>
    </row>
    <row r="6250" spans="1:11" ht="16.5" x14ac:dyDescent="0.3">
      <c r="A6250" s="77"/>
      <c r="B6250" s="142"/>
      <c r="C6250" s="79"/>
      <c r="D6250" s="127"/>
      <c r="E6250" s="80"/>
      <c r="F6250" s="143"/>
      <c r="G6250" s="80">
        <f t="shared" si="79"/>
        <v>0</v>
      </c>
      <c r="H6250" s="133"/>
      <c r="I6250" s="162"/>
      <c r="J6250" s="81"/>
      <c r="K6250" s="144"/>
    </row>
    <row r="6251" spans="1:11" ht="16.5" x14ac:dyDescent="0.3">
      <c r="A6251" s="77">
        <v>43451</v>
      </c>
      <c r="B6251" s="142" t="s">
        <v>3604</v>
      </c>
      <c r="C6251" s="79" t="s">
        <v>2376</v>
      </c>
      <c r="D6251" s="127" t="s">
        <v>3401</v>
      </c>
      <c r="E6251" s="80">
        <v>1</v>
      </c>
      <c r="F6251" s="143">
        <v>649000</v>
      </c>
      <c r="G6251" s="80">
        <f t="shared" si="79"/>
        <v>649000</v>
      </c>
      <c r="H6251" s="133">
        <f>G6251</f>
        <v>649000</v>
      </c>
      <c r="I6251" s="162" t="s">
        <v>1215</v>
      </c>
      <c r="J6251" s="81"/>
      <c r="K6251" s="144"/>
    </row>
    <row r="6252" spans="1:11" ht="16.5" x14ac:dyDescent="0.3">
      <c r="A6252" s="77"/>
      <c r="B6252" s="142"/>
      <c r="C6252" s="79"/>
      <c r="D6252" s="127"/>
      <c r="E6252" s="80"/>
      <c r="F6252" s="143"/>
      <c r="G6252" s="80">
        <f t="shared" si="79"/>
        <v>0</v>
      </c>
      <c r="H6252" s="133"/>
      <c r="I6252" s="162"/>
      <c r="J6252" s="81"/>
      <c r="K6252" s="144"/>
    </row>
    <row r="6253" spans="1:11" ht="16.5" x14ac:dyDescent="0.3">
      <c r="A6253" s="77">
        <v>43451</v>
      </c>
      <c r="B6253" s="142" t="s">
        <v>3605</v>
      </c>
      <c r="C6253" s="79" t="s">
        <v>3606</v>
      </c>
      <c r="D6253" s="127" t="s">
        <v>2482</v>
      </c>
      <c r="E6253" s="80">
        <v>2</v>
      </c>
      <c r="F6253" s="143">
        <v>215650.38</v>
      </c>
      <c r="G6253" s="80">
        <f t="shared" si="79"/>
        <v>431300.76</v>
      </c>
      <c r="H6253" s="133"/>
      <c r="I6253" s="162"/>
      <c r="J6253" s="81"/>
      <c r="K6253" s="144"/>
    </row>
    <row r="6254" spans="1:11" ht="16.5" x14ac:dyDescent="0.3">
      <c r="A6254" s="77"/>
      <c r="B6254" s="142"/>
      <c r="C6254" s="79"/>
      <c r="D6254" s="127" t="s">
        <v>1606</v>
      </c>
      <c r="E6254" s="80">
        <v>1</v>
      </c>
      <c r="F6254" s="143">
        <v>270750.09499999997</v>
      </c>
      <c r="G6254" s="80">
        <f t="shared" si="79"/>
        <v>270750.09499999997</v>
      </c>
      <c r="H6254" s="133">
        <f>SUM(G6253:G6254)</f>
        <v>702050.85499999998</v>
      </c>
      <c r="I6254" s="162" t="s">
        <v>1756</v>
      </c>
      <c r="J6254" s="81"/>
      <c r="K6254" s="144"/>
    </row>
    <row r="6255" spans="1:11" ht="16.5" x14ac:dyDescent="0.3">
      <c r="A6255" s="77"/>
      <c r="B6255" s="142"/>
      <c r="C6255" s="79"/>
      <c r="D6255" s="127"/>
      <c r="E6255" s="80"/>
      <c r="F6255" s="143"/>
      <c r="G6255" s="80">
        <f t="shared" si="79"/>
        <v>0</v>
      </c>
      <c r="H6255" s="133"/>
      <c r="I6255" s="162"/>
      <c r="J6255" s="81"/>
      <c r="K6255" s="144"/>
    </row>
    <row r="6256" spans="1:11" ht="16.5" x14ac:dyDescent="0.3">
      <c r="A6256" s="77">
        <v>43451</v>
      </c>
      <c r="B6256" s="142" t="s">
        <v>3607</v>
      </c>
      <c r="C6256" s="79" t="s">
        <v>1850</v>
      </c>
      <c r="D6256" s="127" t="s">
        <v>1728</v>
      </c>
      <c r="E6256" s="80">
        <v>6</v>
      </c>
      <c r="F6256" s="143">
        <v>831600</v>
      </c>
      <c r="G6256" s="80">
        <f t="shared" si="79"/>
        <v>4989600</v>
      </c>
      <c r="H6256" s="133"/>
      <c r="I6256" s="162"/>
      <c r="J6256" s="81"/>
      <c r="K6256" s="144"/>
    </row>
    <row r="6257" spans="1:11" ht="16.5" x14ac:dyDescent="0.3">
      <c r="A6257" s="77"/>
      <c r="B6257" s="142"/>
      <c r="C6257" s="79"/>
      <c r="D6257" s="127" t="s">
        <v>1325</v>
      </c>
      <c r="E6257" s="80">
        <v>3</v>
      </c>
      <c r="F6257" s="143">
        <v>603900</v>
      </c>
      <c r="G6257" s="80">
        <f t="shared" si="79"/>
        <v>1811700</v>
      </c>
      <c r="H6257" s="133">
        <f>SUM(G6256:G6257)</f>
        <v>6801300</v>
      </c>
      <c r="I6257" s="162" t="s">
        <v>1756</v>
      </c>
      <c r="J6257" s="81"/>
      <c r="K6257" s="144"/>
    </row>
    <row r="6258" spans="1:11" ht="16.5" x14ac:dyDescent="0.3">
      <c r="A6258" s="77"/>
      <c r="B6258" s="142"/>
      <c r="C6258" s="79"/>
      <c r="D6258" s="127"/>
      <c r="E6258" s="80"/>
      <c r="F6258" s="143"/>
      <c r="G6258" s="80">
        <f t="shared" si="79"/>
        <v>0</v>
      </c>
      <c r="H6258" s="133"/>
      <c r="I6258" s="162"/>
      <c r="J6258" s="81"/>
      <c r="K6258" s="144"/>
    </row>
    <row r="6259" spans="1:11" ht="16.5" x14ac:dyDescent="0.3">
      <c r="A6259" s="77">
        <v>43451</v>
      </c>
      <c r="B6259" s="142" t="s">
        <v>3608</v>
      </c>
      <c r="C6259" s="79" t="s">
        <v>57</v>
      </c>
      <c r="D6259" s="127" t="s">
        <v>1094</v>
      </c>
      <c r="E6259" s="80">
        <v>2</v>
      </c>
      <c r="F6259" s="143">
        <v>215000.5</v>
      </c>
      <c r="G6259" s="80">
        <f t="shared" si="79"/>
        <v>430001</v>
      </c>
      <c r="H6259" s="133">
        <f>G6259</f>
        <v>430001</v>
      </c>
      <c r="I6259" s="162" t="s">
        <v>309</v>
      </c>
      <c r="J6259" s="81"/>
      <c r="K6259" s="144"/>
    </row>
    <row r="6260" spans="1:11" ht="16.5" x14ac:dyDescent="0.3">
      <c r="A6260" s="77"/>
      <c r="B6260" s="142"/>
      <c r="C6260" s="79"/>
      <c r="D6260" s="127"/>
      <c r="E6260" s="80"/>
      <c r="F6260" s="143"/>
      <c r="G6260" s="80">
        <f t="shared" si="79"/>
        <v>0</v>
      </c>
      <c r="H6260" s="133"/>
      <c r="I6260" s="162"/>
      <c r="J6260" s="81"/>
      <c r="K6260" s="144"/>
    </row>
    <row r="6261" spans="1:11" ht="16.5" x14ac:dyDescent="0.3">
      <c r="A6261" s="77">
        <v>43451</v>
      </c>
      <c r="B6261" s="142" t="s">
        <v>3609</v>
      </c>
      <c r="C6261" s="79" t="s">
        <v>53</v>
      </c>
      <c r="D6261" s="127" t="s">
        <v>31</v>
      </c>
      <c r="E6261" s="80">
        <v>2</v>
      </c>
      <c r="F6261" s="143">
        <v>587999.5</v>
      </c>
      <c r="G6261" s="80">
        <f t="shared" si="79"/>
        <v>1175999</v>
      </c>
      <c r="H6261" s="133"/>
      <c r="I6261" s="162"/>
      <c r="J6261" s="81"/>
      <c r="K6261" s="144"/>
    </row>
    <row r="6262" spans="1:11" ht="16.5" x14ac:dyDescent="0.3">
      <c r="A6262" s="77"/>
      <c r="B6262" s="142"/>
      <c r="C6262" s="79"/>
      <c r="D6262" s="127" t="s">
        <v>19</v>
      </c>
      <c r="E6262" s="80">
        <v>1</v>
      </c>
      <c r="F6262" s="143">
        <v>572000</v>
      </c>
      <c r="G6262" s="80">
        <f t="shared" si="79"/>
        <v>572000</v>
      </c>
      <c r="H6262" s="133"/>
      <c r="I6262" s="162"/>
      <c r="J6262" s="81"/>
      <c r="K6262" s="144"/>
    </row>
    <row r="6263" spans="1:11" ht="16.5" x14ac:dyDescent="0.3">
      <c r="A6263" s="77"/>
      <c r="B6263" s="142"/>
      <c r="C6263" s="79"/>
      <c r="D6263" s="127" t="s">
        <v>13</v>
      </c>
      <c r="E6263" s="80">
        <v>1</v>
      </c>
      <c r="F6263" s="143">
        <v>913000</v>
      </c>
      <c r="G6263" s="80">
        <f t="shared" si="79"/>
        <v>913000</v>
      </c>
      <c r="H6263" s="133"/>
      <c r="I6263" s="162"/>
      <c r="J6263" s="81"/>
      <c r="K6263" s="144"/>
    </row>
    <row r="6264" spans="1:11" ht="16.5" x14ac:dyDescent="0.3">
      <c r="A6264" s="77"/>
      <c r="B6264" s="142"/>
      <c r="C6264" s="79"/>
      <c r="D6264" s="127" t="s">
        <v>273</v>
      </c>
      <c r="E6264" s="80">
        <v>1</v>
      </c>
      <c r="F6264" s="143">
        <v>1068999.8</v>
      </c>
      <c r="G6264" s="80">
        <f t="shared" si="79"/>
        <v>1068999.8</v>
      </c>
      <c r="H6264" s="133">
        <f>SUM(G6261:G6264)</f>
        <v>3729998.8</v>
      </c>
      <c r="I6264" s="162" t="s">
        <v>310</v>
      </c>
      <c r="J6264" s="81"/>
      <c r="K6264" s="144"/>
    </row>
    <row r="6265" spans="1:11" ht="16.5" x14ac:dyDescent="0.3">
      <c r="A6265" s="77"/>
      <c r="B6265" s="142"/>
      <c r="C6265" s="79"/>
      <c r="D6265" s="127"/>
      <c r="E6265" s="80"/>
      <c r="F6265" s="143"/>
      <c r="G6265" s="80">
        <f t="shared" si="79"/>
        <v>0</v>
      </c>
      <c r="H6265" s="133"/>
      <c r="I6265" s="162"/>
      <c r="J6265" s="81"/>
      <c r="K6265" s="144"/>
    </row>
    <row r="6266" spans="1:11" ht="16.5" x14ac:dyDescent="0.3">
      <c r="A6266" s="77">
        <v>43451</v>
      </c>
      <c r="B6266" s="142" t="s">
        <v>3610</v>
      </c>
      <c r="C6266" s="79" t="s">
        <v>3611</v>
      </c>
      <c r="D6266" s="127" t="s">
        <v>2653</v>
      </c>
      <c r="E6266" s="80">
        <v>12</v>
      </c>
      <c r="F6266" s="143">
        <v>243000.5</v>
      </c>
      <c r="G6266" s="80">
        <f t="shared" si="79"/>
        <v>2916006</v>
      </c>
      <c r="H6266" s="133">
        <f>G6266</f>
        <v>2916006</v>
      </c>
      <c r="I6266" s="162" t="s">
        <v>309</v>
      </c>
      <c r="J6266" s="81"/>
      <c r="K6266" s="144"/>
    </row>
    <row r="6267" spans="1:11" ht="16.5" x14ac:dyDescent="0.3">
      <c r="A6267" s="77"/>
      <c r="B6267" s="142"/>
      <c r="C6267" s="79"/>
      <c r="D6267" s="127"/>
      <c r="E6267" s="80"/>
      <c r="F6267" s="143"/>
      <c r="G6267" s="80">
        <f t="shared" si="79"/>
        <v>0</v>
      </c>
      <c r="H6267" s="133"/>
      <c r="I6267" s="162"/>
      <c r="J6267" s="81"/>
      <c r="K6267" s="144"/>
    </row>
    <row r="6268" spans="1:11" ht="16.5" x14ac:dyDescent="0.3">
      <c r="A6268" s="77">
        <v>43451</v>
      </c>
      <c r="B6268" s="142" t="s">
        <v>3612</v>
      </c>
      <c r="C6268" s="79" t="s">
        <v>3613</v>
      </c>
      <c r="D6268" s="127" t="s">
        <v>2653</v>
      </c>
      <c r="E6268" s="80">
        <v>24</v>
      </c>
      <c r="F6268" s="143">
        <v>243000.5</v>
      </c>
      <c r="G6268" s="80">
        <f t="shared" si="79"/>
        <v>5832012</v>
      </c>
      <c r="H6268" s="133"/>
      <c r="I6268" s="162"/>
      <c r="J6268" s="81"/>
      <c r="K6268" s="144"/>
    </row>
    <row r="6269" spans="1:11" ht="16.5" x14ac:dyDescent="0.3">
      <c r="A6269" s="77"/>
      <c r="B6269" s="142"/>
      <c r="C6269" s="79"/>
      <c r="D6269" s="127" t="s">
        <v>2772</v>
      </c>
      <c r="E6269" s="80">
        <v>12</v>
      </c>
      <c r="F6269" s="143">
        <v>243000.5</v>
      </c>
      <c r="G6269" s="80">
        <f t="shared" si="79"/>
        <v>2916006</v>
      </c>
      <c r="H6269" s="133"/>
      <c r="I6269" s="162"/>
      <c r="J6269" s="81"/>
      <c r="K6269" s="144"/>
    </row>
    <row r="6270" spans="1:11" ht="16.5" x14ac:dyDescent="0.3">
      <c r="A6270" s="77"/>
      <c r="B6270" s="142"/>
      <c r="C6270" s="79"/>
      <c r="D6270" s="127" t="s">
        <v>2756</v>
      </c>
      <c r="E6270" s="80">
        <v>12</v>
      </c>
      <c r="F6270" s="143">
        <v>243000.5</v>
      </c>
      <c r="G6270" s="80">
        <f t="shared" si="79"/>
        <v>2916006</v>
      </c>
      <c r="H6270" s="133">
        <f>SUM(G6268:G6270)</f>
        <v>11664024</v>
      </c>
      <c r="I6270" s="162" t="s">
        <v>309</v>
      </c>
      <c r="J6270" s="81"/>
      <c r="K6270" s="144"/>
    </row>
    <row r="6271" spans="1:11" ht="16.5" x14ac:dyDescent="0.3">
      <c r="A6271" s="77"/>
      <c r="B6271" s="142"/>
      <c r="C6271" s="79"/>
      <c r="D6271" s="127"/>
      <c r="E6271" s="80"/>
      <c r="F6271" s="143"/>
      <c r="G6271" s="80">
        <f t="shared" si="79"/>
        <v>0</v>
      </c>
      <c r="H6271" s="133"/>
      <c r="I6271" s="162"/>
      <c r="J6271" s="81"/>
      <c r="K6271" s="144"/>
    </row>
    <row r="6272" spans="1:11" ht="16.5" x14ac:dyDescent="0.3">
      <c r="A6272" s="77">
        <v>43451</v>
      </c>
      <c r="B6272" s="142" t="s">
        <v>3614</v>
      </c>
      <c r="C6272" s="79" t="s">
        <v>53</v>
      </c>
      <c r="D6272" s="127" t="s">
        <v>20</v>
      </c>
      <c r="E6272" s="80">
        <v>3</v>
      </c>
      <c r="F6272" s="143">
        <v>605000</v>
      </c>
      <c r="G6272" s="80">
        <f t="shared" si="79"/>
        <v>1815000</v>
      </c>
      <c r="H6272" s="133">
        <f>G6272</f>
        <v>1815000</v>
      </c>
      <c r="I6272" s="162" t="s">
        <v>310</v>
      </c>
      <c r="J6272" s="81"/>
      <c r="K6272" s="144"/>
    </row>
    <row r="6273" spans="1:11" ht="16.5" x14ac:dyDescent="0.3">
      <c r="A6273" s="77"/>
      <c r="B6273" s="142"/>
      <c r="C6273" s="79"/>
      <c r="D6273" s="127"/>
      <c r="E6273" s="80"/>
      <c r="F6273" s="143"/>
      <c r="G6273" s="80">
        <f t="shared" si="79"/>
        <v>0</v>
      </c>
      <c r="H6273" s="133"/>
      <c r="I6273" s="162"/>
      <c r="J6273" s="81"/>
      <c r="K6273" s="144"/>
    </row>
    <row r="6274" spans="1:11" ht="16.5" x14ac:dyDescent="0.3">
      <c r="A6274" s="77">
        <v>43451</v>
      </c>
      <c r="B6274" s="142" t="s">
        <v>3615</v>
      </c>
      <c r="C6274" s="79" t="s">
        <v>3616</v>
      </c>
      <c r="D6274" s="127" t="s">
        <v>1094</v>
      </c>
      <c r="E6274" s="80">
        <v>2</v>
      </c>
      <c r="F6274" s="143">
        <v>215000.5</v>
      </c>
      <c r="G6274" s="80">
        <f t="shared" si="79"/>
        <v>430001</v>
      </c>
      <c r="H6274" s="133"/>
      <c r="I6274" s="162"/>
      <c r="J6274" s="81"/>
      <c r="K6274" s="144"/>
    </row>
    <row r="6275" spans="1:11" ht="16.5" x14ac:dyDescent="0.3">
      <c r="A6275" s="77"/>
      <c r="B6275" s="142"/>
      <c r="C6275" s="79"/>
      <c r="D6275" s="127" t="s">
        <v>31</v>
      </c>
      <c r="E6275" s="80">
        <v>2</v>
      </c>
      <c r="F6275" s="143">
        <v>587999.5</v>
      </c>
      <c r="G6275" s="80">
        <f t="shared" si="79"/>
        <v>1175999</v>
      </c>
      <c r="H6275" s="133">
        <f>SUM(G6274:G6275)</f>
        <v>1606000</v>
      </c>
      <c r="I6275" s="162" t="s">
        <v>310</v>
      </c>
      <c r="J6275" s="81"/>
      <c r="K6275" s="144"/>
    </row>
    <row r="6276" spans="1:11" ht="16.5" x14ac:dyDescent="0.3">
      <c r="A6276" s="77"/>
      <c r="B6276" s="142"/>
      <c r="C6276" s="79"/>
      <c r="D6276" s="127"/>
      <c r="E6276" s="80"/>
      <c r="F6276" s="143"/>
      <c r="G6276" s="80">
        <f t="shared" si="79"/>
        <v>0</v>
      </c>
      <c r="H6276" s="133"/>
      <c r="I6276" s="162"/>
      <c r="J6276" s="81"/>
      <c r="K6276" s="144"/>
    </row>
    <row r="6277" spans="1:11" ht="16.5" x14ac:dyDescent="0.3">
      <c r="A6277" s="77">
        <v>43451</v>
      </c>
      <c r="B6277" s="142" t="s">
        <v>3617</v>
      </c>
      <c r="C6277" s="79" t="s">
        <v>3618</v>
      </c>
      <c r="D6277" s="127" t="s">
        <v>2073</v>
      </c>
      <c r="E6277" s="80">
        <v>1</v>
      </c>
      <c r="F6277" s="143">
        <v>240525.5</v>
      </c>
      <c r="G6277" s="80">
        <f t="shared" si="79"/>
        <v>240525.5</v>
      </c>
      <c r="H6277" s="133">
        <f>G6277</f>
        <v>240525.5</v>
      </c>
      <c r="I6277" s="162" t="s">
        <v>2545</v>
      </c>
      <c r="J6277" s="81"/>
      <c r="K6277" s="144"/>
    </row>
    <row r="6278" spans="1:11" ht="16.5" x14ac:dyDescent="0.3">
      <c r="A6278" s="77"/>
      <c r="B6278" s="142"/>
      <c r="C6278" s="79"/>
      <c r="D6278" s="127"/>
      <c r="E6278" s="80"/>
      <c r="F6278" s="143"/>
      <c r="G6278" s="80">
        <f t="shared" si="79"/>
        <v>0</v>
      </c>
      <c r="H6278" s="133"/>
      <c r="I6278" s="162"/>
      <c r="J6278" s="81"/>
      <c r="K6278" s="144"/>
    </row>
    <row r="6279" spans="1:11" ht="16.5" x14ac:dyDescent="0.3">
      <c r="A6279" s="77">
        <v>43451</v>
      </c>
      <c r="B6279" s="142" t="s">
        <v>3619</v>
      </c>
      <c r="C6279" s="79" t="s">
        <v>325</v>
      </c>
      <c r="D6279" s="127" t="s">
        <v>887</v>
      </c>
      <c r="E6279" s="80">
        <v>1</v>
      </c>
      <c r="F6279" s="143">
        <v>230000.1</v>
      </c>
      <c r="G6279" s="80">
        <f t="shared" si="79"/>
        <v>230000.1</v>
      </c>
      <c r="H6279" s="133">
        <f>G6279</f>
        <v>230000.1</v>
      </c>
      <c r="I6279" s="162" t="s">
        <v>2524</v>
      </c>
      <c r="J6279" s="81"/>
      <c r="K6279" s="144"/>
    </row>
    <row r="6280" spans="1:11" ht="16.5" x14ac:dyDescent="0.3">
      <c r="A6280" s="77"/>
      <c r="B6280" s="142"/>
      <c r="C6280" s="79"/>
      <c r="D6280" s="127"/>
      <c r="E6280" s="80"/>
      <c r="F6280" s="143"/>
      <c r="G6280" s="80">
        <f t="shared" si="79"/>
        <v>0</v>
      </c>
      <c r="H6280" s="133"/>
      <c r="I6280" s="162"/>
      <c r="J6280" s="81"/>
      <c r="K6280" s="144"/>
    </row>
    <row r="6281" spans="1:11" ht="16.5" x14ac:dyDescent="0.3">
      <c r="A6281" s="77">
        <v>43451</v>
      </c>
      <c r="B6281" s="142" t="s">
        <v>3620</v>
      </c>
      <c r="C6281" s="79" t="s">
        <v>3621</v>
      </c>
      <c r="D6281" s="127" t="s">
        <v>1094</v>
      </c>
      <c r="E6281" s="80">
        <v>2</v>
      </c>
      <c r="F6281" s="143">
        <v>215000.5</v>
      </c>
      <c r="G6281" s="80">
        <f t="shared" si="79"/>
        <v>430001</v>
      </c>
      <c r="H6281" s="133">
        <f>G6281</f>
        <v>430001</v>
      </c>
      <c r="I6281" s="162" t="s">
        <v>2524</v>
      </c>
      <c r="J6281" s="81"/>
      <c r="K6281" s="144"/>
    </row>
    <row r="6282" spans="1:11" ht="16.5" x14ac:dyDescent="0.3">
      <c r="A6282" s="77"/>
      <c r="B6282" s="142"/>
      <c r="C6282" s="79"/>
      <c r="D6282" s="127"/>
      <c r="E6282" s="80"/>
      <c r="F6282" s="143"/>
      <c r="G6282" s="80">
        <f t="shared" si="79"/>
        <v>0</v>
      </c>
      <c r="H6282" s="133"/>
      <c r="I6282" s="162"/>
      <c r="J6282" s="81"/>
      <c r="K6282" s="144"/>
    </row>
    <row r="6283" spans="1:11" ht="16.5" x14ac:dyDescent="0.3">
      <c r="A6283" s="77">
        <v>43451</v>
      </c>
      <c r="B6283" s="142" t="s">
        <v>3622</v>
      </c>
      <c r="C6283" s="79" t="s">
        <v>3066</v>
      </c>
      <c r="D6283" s="127" t="s">
        <v>2073</v>
      </c>
      <c r="E6283" s="80">
        <v>1</v>
      </c>
      <c r="F6283" s="143">
        <v>240525.5</v>
      </c>
      <c r="G6283" s="80">
        <f t="shared" si="79"/>
        <v>240525.5</v>
      </c>
      <c r="H6283" s="133">
        <f>G6283</f>
        <v>240525.5</v>
      </c>
      <c r="I6283" s="162" t="s">
        <v>2524</v>
      </c>
      <c r="J6283" s="81"/>
      <c r="K6283" s="144"/>
    </row>
    <row r="6284" spans="1:11" ht="16.5" x14ac:dyDescent="0.3">
      <c r="A6284" s="77"/>
      <c r="B6284" s="142"/>
      <c r="C6284" s="79"/>
      <c r="D6284" s="127"/>
      <c r="E6284" s="80"/>
      <c r="F6284" s="143"/>
      <c r="G6284" s="80">
        <f t="shared" si="79"/>
        <v>0</v>
      </c>
      <c r="H6284" s="133"/>
      <c r="I6284" s="162"/>
      <c r="J6284" s="81"/>
      <c r="K6284" s="144"/>
    </row>
    <row r="6285" spans="1:11" ht="16.5" x14ac:dyDescent="0.3">
      <c r="A6285" s="77">
        <v>43451</v>
      </c>
      <c r="B6285" s="142" t="s">
        <v>3623</v>
      </c>
      <c r="C6285" s="79" t="s">
        <v>985</v>
      </c>
      <c r="D6285" s="127" t="s">
        <v>3624</v>
      </c>
      <c r="E6285" s="80">
        <v>53</v>
      </c>
      <c r="F6285" s="143">
        <v>539999.9</v>
      </c>
      <c r="G6285" s="80">
        <f t="shared" si="79"/>
        <v>28619994.700000003</v>
      </c>
      <c r="H6285" s="133"/>
      <c r="I6285" s="162"/>
      <c r="J6285" s="81"/>
      <c r="K6285" s="144"/>
    </row>
    <row r="6286" spans="1:11" ht="16.5" x14ac:dyDescent="0.3">
      <c r="A6286" s="77"/>
      <c r="B6286" s="142"/>
      <c r="C6286" s="79"/>
      <c r="D6286" s="127" t="s">
        <v>496</v>
      </c>
      <c r="E6286" s="80">
        <v>60</v>
      </c>
      <c r="F6286" s="143">
        <v>575999.6</v>
      </c>
      <c r="G6286" s="80">
        <f t="shared" si="79"/>
        <v>34559976</v>
      </c>
      <c r="H6286" s="133">
        <f>SUM(G6285:G6286)</f>
        <v>63179970.700000003</v>
      </c>
      <c r="I6286" s="162" t="s">
        <v>2545</v>
      </c>
      <c r="J6286" s="81"/>
      <c r="K6286" s="144"/>
    </row>
    <row r="6287" spans="1:11" ht="16.5" x14ac:dyDescent="0.3">
      <c r="A6287" s="77"/>
      <c r="B6287" s="142"/>
      <c r="C6287" s="79"/>
      <c r="D6287" s="127"/>
      <c r="E6287" s="80"/>
      <c r="F6287" s="143"/>
      <c r="G6287" s="80">
        <f t="shared" si="79"/>
        <v>0</v>
      </c>
      <c r="H6287" s="133"/>
      <c r="I6287" s="162"/>
      <c r="J6287" s="81"/>
      <c r="K6287" s="144"/>
    </row>
    <row r="6288" spans="1:11" ht="16.5" x14ac:dyDescent="0.3">
      <c r="A6288" s="77">
        <v>43452</v>
      </c>
      <c r="B6288" s="142" t="s">
        <v>3625</v>
      </c>
      <c r="C6288" s="79" t="s">
        <v>316</v>
      </c>
      <c r="D6288" s="127" t="s">
        <v>3424</v>
      </c>
      <c r="E6288" s="80">
        <v>6</v>
      </c>
      <c r="F6288" s="143">
        <v>243000.45</v>
      </c>
      <c r="G6288" s="80">
        <f t="shared" si="79"/>
        <v>1458002.7000000002</v>
      </c>
      <c r="H6288" s="133">
        <f>G6288</f>
        <v>1458002.7000000002</v>
      </c>
      <c r="I6288" s="162" t="s">
        <v>2545</v>
      </c>
      <c r="J6288" s="81"/>
      <c r="K6288" s="144"/>
    </row>
    <row r="6289" spans="1:11" ht="16.5" x14ac:dyDescent="0.3">
      <c r="A6289" s="77"/>
      <c r="B6289" s="142"/>
      <c r="C6289" s="79"/>
      <c r="D6289" s="127"/>
      <c r="E6289" s="80"/>
      <c r="F6289" s="143"/>
      <c r="G6289" s="80">
        <f t="shared" si="79"/>
        <v>0</v>
      </c>
      <c r="H6289" s="133"/>
      <c r="I6289" s="162"/>
      <c r="J6289" s="81"/>
      <c r="K6289" s="144"/>
    </row>
    <row r="6290" spans="1:11" ht="16.5" x14ac:dyDescent="0.3">
      <c r="A6290" s="77">
        <v>43452</v>
      </c>
      <c r="B6290" s="142" t="s">
        <v>3626</v>
      </c>
      <c r="C6290" s="79" t="s">
        <v>2484</v>
      </c>
      <c r="D6290" s="127" t="s">
        <v>887</v>
      </c>
      <c r="E6290" s="80">
        <v>1</v>
      </c>
      <c r="F6290" s="143">
        <v>230000.1</v>
      </c>
      <c r="G6290" s="80">
        <f t="shared" si="79"/>
        <v>230000.1</v>
      </c>
      <c r="H6290" s="133">
        <f>G6290</f>
        <v>230000.1</v>
      </c>
      <c r="I6290" s="162" t="s">
        <v>2524</v>
      </c>
      <c r="J6290" s="81"/>
      <c r="K6290" s="144"/>
    </row>
    <row r="6291" spans="1:11" ht="16.5" x14ac:dyDescent="0.3">
      <c r="A6291" s="77"/>
      <c r="B6291" s="142"/>
      <c r="C6291" s="79"/>
      <c r="D6291" s="127"/>
      <c r="E6291" s="80"/>
      <c r="F6291" s="143"/>
      <c r="G6291" s="80">
        <f t="shared" si="79"/>
        <v>0</v>
      </c>
      <c r="H6291" s="133"/>
      <c r="I6291" s="162"/>
      <c r="J6291" s="81"/>
      <c r="K6291" s="144"/>
    </row>
    <row r="6292" spans="1:11" ht="16.5" x14ac:dyDescent="0.3">
      <c r="A6292" s="77">
        <v>43452</v>
      </c>
      <c r="B6292" s="142" t="s">
        <v>3627</v>
      </c>
      <c r="C6292" s="79" t="s">
        <v>253</v>
      </c>
      <c r="D6292" s="127" t="s">
        <v>887</v>
      </c>
      <c r="E6292" s="80">
        <v>10</v>
      </c>
      <c r="F6292" s="143">
        <v>230000.1</v>
      </c>
      <c r="G6292" s="80">
        <f t="shared" si="79"/>
        <v>2300001</v>
      </c>
      <c r="H6292" s="133">
        <f>G6292</f>
        <v>2300001</v>
      </c>
      <c r="I6292" s="162" t="s">
        <v>315</v>
      </c>
      <c r="J6292" s="81"/>
      <c r="K6292" s="144"/>
    </row>
    <row r="6293" spans="1:11" ht="16.5" x14ac:dyDescent="0.3">
      <c r="A6293" s="77"/>
      <c r="B6293" s="142"/>
      <c r="C6293" s="79"/>
      <c r="D6293" s="127"/>
      <c r="E6293" s="80"/>
      <c r="F6293" s="143"/>
      <c r="G6293" s="80">
        <f t="shared" si="79"/>
        <v>0</v>
      </c>
      <c r="H6293" s="133"/>
      <c r="I6293" s="162"/>
      <c r="J6293" s="81"/>
      <c r="K6293" s="144"/>
    </row>
    <row r="6294" spans="1:11" ht="16.5" x14ac:dyDescent="0.3">
      <c r="A6294" s="77">
        <v>43452</v>
      </c>
      <c r="B6294" s="142" t="s">
        <v>3628</v>
      </c>
      <c r="C6294" s="79" t="s">
        <v>38</v>
      </c>
      <c r="D6294" s="127" t="s">
        <v>887</v>
      </c>
      <c r="E6294" s="80">
        <v>36</v>
      </c>
      <c r="F6294" s="143">
        <v>230000.1</v>
      </c>
      <c r="G6294" s="80">
        <f t="shared" si="79"/>
        <v>8280003.6000000006</v>
      </c>
      <c r="H6294" s="133"/>
      <c r="I6294" s="162"/>
      <c r="J6294" s="81"/>
      <c r="K6294" s="144"/>
    </row>
    <row r="6295" spans="1:11" ht="16.5" x14ac:dyDescent="0.3">
      <c r="A6295" s="77"/>
      <c r="B6295" s="142"/>
      <c r="C6295" s="79"/>
      <c r="D6295" s="127" t="s">
        <v>1094</v>
      </c>
      <c r="E6295" s="80">
        <v>36</v>
      </c>
      <c r="F6295" s="143">
        <v>215000.5</v>
      </c>
      <c r="G6295" s="80">
        <f t="shared" si="79"/>
        <v>7740018</v>
      </c>
      <c r="H6295" s="133">
        <f>SUM(G6294:G6295)</f>
        <v>16020021.600000001</v>
      </c>
      <c r="I6295" s="162" t="s">
        <v>310</v>
      </c>
      <c r="J6295" s="81"/>
      <c r="K6295" s="144"/>
    </row>
    <row r="6296" spans="1:11" ht="16.5" x14ac:dyDescent="0.3">
      <c r="A6296" s="77"/>
      <c r="B6296" s="142"/>
      <c r="C6296" s="79"/>
      <c r="D6296" s="127"/>
      <c r="E6296" s="80"/>
      <c r="F6296" s="143"/>
      <c r="G6296" s="80">
        <f t="shared" si="79"/>
        <v>0</v>
      </c>
      <c r="H6296" s="133"/>
      <c r="I6296" s="162"/>
      <c r="J6296" s="81"/>
      <c r="K6296" s="144"/>
    </row>
    <row r="6297" spans="1:11" ht="16.5" x14ac:dyDescent="0.3">
      <c r="A6297" s="77">
        <v>43452</v>
      </c>
      <c r="B6297" s="142" t="s">
        <v>3629</v>
      </c>
      <c r="C6297" s="79" t="s">
        <v>284</v>
      </c>
      <c r="D6297" s="127" t="s">
        <v>887</v>
      </c>
      <c r="E6297" s="80">
        <v>36</v>
      </c>
      <c r="F6297" s="143">
        <v>230000.1</v>
      </c>
      <c r="G6297" s="80">
        <f t="shared" si="79"/>
        <v>8280003.6000000006</v>
      </c>
      <c r="H6297" s="133"/>
      <c r="I6297" s="162"/>
      <c r="J6297" s="81"/>
      <c r="K6297" s="144"/>
    </row>
    <row r="6298" spans="1:11" ht="16.5" x14ac:dyDescent="0.3">
      <c r="A6298" s="77"/>
      <c r="B6298" s="142"/>
      <c r="C6298" s="79"/>
      <c r="D6298" s="127" t="s">
        <v>1094</v>
      </c>
      <c r="E6298" s="80">
        <v>3</v>
      </c>
      <c r="F6298" s="143">
        <v>215000.5</v>
      </c>
      <c r="G6298" s="80">
        <f t="shared" si="79"/>
        <v>645001.5</v>
      </c>
      <c r="H6298" s="133">
        <f>SUM(G6297:G6298)</f>
        <v>8925005.1000000015</v>
      </c>
      <c r="I6298" s="162" t="s">
        <v>310</v>
      </c>
      <c r="J6298" s="81"/>
      <c r="K6298" s="144"/>
    </row>
    <row r="6299" spans="1:11" ht="16.5" x14ac:dyDescent="0.3">
      <c r="A6299" s="77"/>
      <c r="B6299" s="142"/>
      <c r="C6299" s="79"/>
      <c r="D6299" s="127"/>
      <c r="E6299" s="80"/>
      <c r="F6299" s="143"/>
      <c r="G6299" s="80">
        <f t="shared" si="79"/>
        <v>0</v>
      </c>
      <c r="H6299" s="133"/>
      <c r="I6299" s="162"/>
      <c r="J6299" s="81"/>
      <c r="K6299" s="144"/>
    </row>
    <row r="6300" spans="1:11" ht="16.5" x14ac:dyDescent="0.3">
      <c r="A6300" s="77">
        <v>43452</v>
      </c>
      <c r="B6300" s="142" t="s">
        <v>3630</v>
      </c>
      <c r="C6300" s="79" t="s">
        <v>2376</v>
      </c>
      <c r="D6300" s="127" t="s">
        <v>1094</v>
      </c>
      <c r="E6300" s="80">
        <v>4</v>
      </c>
      <c r="F6300" s="143">
        <v>215000.5</v>
      </c>
      <c r="G6300" s="80">
        <f t="shared" si="79"/>
        <v>860002</v>
      </c>
      <c r="H6300" s="133">
        <f>G6300</f>
        <v>860002</v>
      </c>
      <c r="I6300" s="162" t="s">
        <v>1215</v>
      </c>
      <c r="J6300" s="81"/>
      <c r="K6300" s="144"/>
    </row>
    <row r="6301" spans="1:11" ht="16.5" x14ac:dyDescent="0.3">
      <c r="A6301" s="77"/>
      <c r="B6301" s="142"/>
      <c r="C6301" s="79"/>
      <c r="D6301" s="127"/>
      <c r="E6301" s="80"/>
      <c r="F6301" s="143"/>
      <c r="G6301" s="80">
        <f t="shared" si="79"/>
        <v>0</v>
      </c>
      <c r="H6301" s="133"/>
      <c r="I6301" s="162"/>
      <c r="J6301" s="81"/>
      <c r="K6301" s="144"/>
    </row>
    <row r="6302" spans="1:11" ht="16.5" x14ac:dyDescent="0.3">
      <c r="A6302" s="77">
        <v>43452</v>
      </c>
      <c r="B6302" s="142" t="s">
        <v>3631</v>
      </c>
      <c r="C6302" s="79" t="s">
        <v>3632</v>
      </c>
      <c r="D6302" s="127" t="s">
        <v>1094</v>
      </c>
      <c r="E6302" s="80">
        <v>2</v>
      </c>
      <c r="F6302" s="143">
        <v>215000.5</v>
      </c>
      <c r="G6302" s="80">
        <f t="shared" si="79"/>
        <v>430001</v>
      </c>
      <c r="H6302" s="133">
        <f>G6302</f>
        <v>430001</v>
      </c>
      <c r="I6302" s="162" t="s">
        <v>1756</v>
      </c>
      <c r="J6302" s="81"/>
      <c r="K6302" s="144"/>
    </row>
    <row r="6303" spans="1:11" ht="16.5" x14ac:dyDescent="0.3">
      <c r="A6303" s="77"/>
      <c r="B6303" s="142"/>
      <c r="C6303" s="79"/>
      <c r="D6303" s="127"/>
      <c r="E6303" s="80"/>
      <c r="F6303" s="143"/>
      <c r="G6303" s="80">
        <f t="shared" si="79"/>
        <v>0</v>
      </c>
      <c r="H6303" s="133"/>
      <c r="I6303" s="162"/>
      <c r="J6303" s="81"/>
      <c r="K6303" s="144"/>
    </row>
    <row r="6304" spans="1:11" ht="16.5" x14ac:dyDescent="0.3">
      <c r="A6304" s="77">
        <v>43452</v>
      </c>
      <c r="B6304" s="142" t="s">
        <v>3633</v>
      </c>
      <c r="C6304" s="79" t="s">
        <v>3634</v>
      </c>
      <c r="D6304" s="127" t="s">
        <v>887</v>
      </c>
      <c r="E6304" s="80">
        <v>1</v>
      </c>
      <c r="F6304" s="143">
        <v>230000.1</v>
      </c>
      <c r="G6304" s="80">
        <f t="shared" si="79"/>
        <v>230000.1</v>
      </c>
      <c r="H6304" s="133"/>
      <c r="I6304" s="162"/>
      <c r="J6304" s="81"/>
      <c r="K6304" s="144"/>
    </row>
    <row r="6305" spans="1:11" ht="16.5" x14ac:dyDescent="0.3">
      <c r="A6305" s="77"/>
      <c r="B6305" s="142"/>
      <c r="C6305" s="79"/>
      <c r="D6305" s="127" t="s">
        <v>1094</v>
      </c>
      <c r="E6305" s="80">
        <v>1</v>
      </c>
      <c r="F6305" s="143">
        <v>215000.5</v>
      </c>
      <c r="G6305" s="80">
        <f t="shared" si="79"/>
        <v>215000.5</v>
      </c>
      <c r="H6305" s="133">
        <f>SUM(G6304:G6305)</f>
        <v>445000.6</v>
      </c>
      <c r="I6305" s="162" t="s">
        <v>314</v>
      </c>
      <c r="J6305" s="81"/>
      <c r="K6305" s="144"/>
    </row>
    <row r="6306" spans="1:11" ht="16.5" x14ac:dyDescent="0.3">
      <c r="A6306" s="77"/>
      <c r="B6306" s="142"/>
      <c r="C6306" s="79"/>
      <c r="D6306" s="127"/>
      <c r="E6306" s="80"/>
      <c r="F6306" s="143"/>
      <c r="G6306" s="80">
        <f t="shared" si="79"/>
        <v>0</v>
      </c>
      <c r="H6306" s="133"/>
      <c r="I6306" s="162"/>
      <c r="J6306" s="81"/>
      <c r="K6306" s="144"/>
    </row>
    <row r="6307" spans="1:11" ht="16.5" x14ac:dyDescent="0.3">
      <c r="A6307" s="77">
        <v>43452</v>
      </c>
      <c r="B6307" s="142" t="s">
        <v>3635</v>
      </c>
      <c r="C6307" s="79" t="s">
        <v>1033</v>
      </c>
      <c r="D6307" s="127" t="s">
        <v>1094</v>
      </c>
      <c r="E6307" s="80">
        <v>1</v>
      </c>
      <c r="F6307" s="143">
        <v>215000.5</v>
      </c>
      <c r="G6307" s="80">
        <f t="shared" si="79"/>
        <v>215000.5</v>
      </c>
      <c r="H6307" s="133">
        <f>G6307</f>
        <v>215000.5</v>
      </c>
      <c r="I6307" s="162" t="s">
        <v>309</v>
      </c>
      <c r="J6307" s="81"/>
      <c r="K6307" s="144"/>
    </row>
    <row r="6308" spans="1:11" ht="16.5" x14ac:dyDescent="0.3">
      <c r="A6308" s="77"/>
      <c r="B6308" s="142"/>
      <c r="C6308" s="79"/>
      <c r="D6308" s="127"/>
      <c r="E6308" s="80"/>
      <c r="F6308" s="143"/>
      <c r="G6308" s="80">
        <f t="shared" si="79"/>
        <v>0</v>
      </c>
      <c r="H6308" s="133"/>
      <c r="I6308" s="162"/>
      <c r="J6308" s="81"/>
      <c r="K6308" s="144"/>
    </row>
    <row r="6309" spans="1:11" ht="16.5" x14ac:dyDescent="0.3">
      <c r="A6309" s="83">
        <v>43455</v>
      </c>
      <c r="B6309" s="151" t="s">
        <v>3636</v>
      </c>
      <c r="C6309" s="85" t="s">
        <v>985</v>
      </c>
      <c r="D6309" s="152" t="s">
        <v>1719</v>
      </c>
      <c r="E6309" s="86">
        <v>48</v>
      </c>
      <c r="F6309" s="153">
        <v>70416.5</v>
      </c>
      <c r="G6309" s="86">
        <f t="shared" si="79"/>
        <v>3379992</v>
      </c>
      <c r="H6309" s="149"/>
      <c r="I6309" s="162"/>
      <c r="J6309" s="81"/>
      <c r="K6309" s="144"/>
    </row>
    <row r="6310" spans="1:11" ht="16.5" x14ac:dyDescent="0.3">
      <c r="A6310" s="83"/>
      <c r="B6310" s="151"/>
      <c r="C6310" s="85"/>
      <c r="D6310" s="152" t="s">
        <v>1720</v>
      </c>
      <c r="E6310" s="86">
        <v>12</v>
      </c>
      <c r="F6310" s="153">
        <v>140834.1</v>
      </c>
      <c r="G6310" s="86">
        <f t="shared" si="79"/>
        <v>1690009.2000000002</v>
      </c>
      <c r="H6310" s="149"/>
      <c r="I6310" s="162"/>
      <c r="J6310" s="81"/>
      <c r="K6310" s="144"/>
    </row>
    <row r="6311" spans="1:11" ht="16.5" x14ac:dyDescent="0.3">
      <c r="A6311" s="83"/>
      <c r="B6311" s="151"/>
      <c r="C6311" s="85"/>
      <c r="D6311" s="152" t="s">
        <v>1721</v>
      </c>
      <c r="E6311" s="86">
        <v>12</v>
      </c>
      <c r="F6311" s="153">
        <v>140834.1</v>
      </c>
      <c r="G6311" s="86">
        <f t="shared" si="79"/>
        <v>1690009.2000000002</v>
      </c>
      <c r="H6311" s="149"/>
      <c r="I6311" s="162"/>
      <c r="J6311" s="81"/>
      <c r="K6311" s="144"/>
    </row>
    <row r="6312" spans="1:11" ht="16.5" x14ac:dyDescent="0.3">
      <c r="A6312" s="83"/>
      <c r="B6312" s="151"/>
      <c r="C6312" s="85"/>
      <c r="D6312" s="152" t="s">
        <v>1725</v>
      </c>
      <c r="E6312" s="86">
        <v>48</v>
      </c>
      <c r="F6312" s="153">
        <v>70416.5</v>
      </c>
      <c r="G6312" s="86">
        <f t="shared" si="79"/>
        <v>3379992</v>
      </c>
      <c r="H6312" s="149"/>
      <c r="I6312" s="162"/>
      <c r="J6312" s="81"/>
      <c r="K6312" s="144"/>
    </row>
    <row r="6313" spans="1:11" ht="16.5" x14ac:dyDescent="0.3">
      <c r="A6313" s="83"/>
      <c r="B6313" s="151"/>
      <c r="C6313" s="85"/>
      <c r="D6313" s="152" t="s">
        <v>1933</v>
      </c>
      <c r="E6313" s="86">
        <v>48</v>
      </c>
      <c r="F6313" s="153">
        <v>70416.5</v>
      </c>
      <c r="G6313" s="86">
        <f t="shared" si="79"/>
        <v>3379992</v>
      </c>
      <c r="H6313" s="149"/>
      <c r="I6313" s="162"/>
      <c r="J6313" s="81"/>
      <c r="K6313" s="144"/>
    </row>
    <row r="6314" spans="1:11" ht="16.5" x14ac:dyDescent="0.3">
      <c r="A6314" s="83"/>
      <c r="B6314" s="151"/>
      <c r="C6314" s="85"/>
      <c r="D6314" s="152" t="s">
        <v>1930</v>
      </c>
      <c r="E6314" s="86">
        <v>72</v>
      </c>
      <c r="F6314" s="153">
        <v>70416.5</v>
      </c>
      <c r="G6314" s="86">
        <f t="shared" si="79"/>
        <v>5069988</v>
      </c>
      <c r="H6314" s="149">
        <f>SUM(G6309:G6314)</f>
        <v>18589982.399999999</v>
      </c>
      <c r="I6314" s="162" t="s">
        <v>2545</v>
      </c>
      <c r="J6314" s="81"/>
      <c r="K6314" s="144"/>
    </row>
    <row r="6315" spans="1:11" ht="16.5" x14ac:dyDescent="0.3">
      <c r="A6315" s="77"/>
      <c r="B6315" s="142"/>
      <c r="C6315" s="79"/>
      <c r="D6315" s="127"/>
      <c r="E6315" s="80"/>
      <c r="F6315" s="143"/>
      <c r="G6315" s="80">
        <f t="shared" si="79"/>
        <v>0</v>
      </c>
      <c r="H6315" s="133"/>
      <c r="I6315" s="162"/>
      <c r="J6315" s="81"/>
      <c r="K6315" s="144"/>
    </row>
    <row r="6316" spans="1:11" ht="16.5" x14ac:dyDescent="0.3">
      <c r="A6316" s="83">
        <v>43455</v>
      </c>
      <c r="B6316" s="151" t="s">
        <v>3637</v>
      </c>
      <c r="C6316" s="85" t="s">
        <v>1957</v>
      </c>
      <c r="D6316" s="152" t="s">
        <v>2494</v>
      </c>
      <c r="E6316" s="86">
        <v>10</v>
      </c>
      <c r="F6316" s="153">
        <v>621900.18000000005</v>
      </c>
      <c r="G6316" s="86">
        <f t="shared" si="79"/>
        <v>6219001.8000000007</v>
      </c>
      <c r="H6316" s="149"/>
      <c r="I6316" s="162"/>
      <c r="J6316" s="81"/>
      <c r="K6316" s="144"/>
    </row>
    <row r="6317" spans="1:11" ht="16.5" x14ac:dyDescent="0.3">
      <c r="A6317" s="83"/>
      <c r="B6317" s="151"/>
      <c r="C6317" s="85"/>
      <c r="D6317" s="152" t="s">
        <v>28</v>
      </c>
      <c r="E6317" s="86">
        <v>10</v>
      </c>
      <c r="F6317" s="153">
        <v>544500</v>
      </c>
      <c r="G6317" s="86">
        <f t="shared" si="79"/>
        <v>5445000</v>
      </c>
      <c r="H6317" s="149">
        <f>SUM(G6316:G6317)</f>
        <v>11664001.800000001</v>
      </c>
      <c r="I6317" s="162" t="s">
        <v>309</v>
      </c>
      <c r="J6317" s="81"/>
      <c r="K6317" s="144"/>
    </row>
    <row r="6318" spans="1:11" ht="16.5" x14ac:dyDescent="0.3">
      <c r="A6318" s="77"/>
      <c r="B6318" s="142"/>
      <c r="C6318" s="79"/>
      <c r="D6318" s="127"/>
      <c r="E6318" s="80"/>
      <c r="F6318" s="143"/>
      <c r="G6318" s="80">
        <f t="shared" si="79"/>
        <v>0</v>
      </c>
      <c r="H6318" s="133"/>
      <c r="I6318" s="162"/>
      <c r="J6318" s="81"/>
      <c r="K6318" s="144"/>
    </row>
    <row r="6319" spans="1:11" ht="16.5" x14ac:dyDescent="0.3">
      <c r="A6319" s="77">
        <v>43452</v>
      </c>
      <c r="B6319" s="142" t="s">
        <v>3638</v>
      </c>
      <c r="C6319" s="79" t="s">
        <v>57</v>
      </c>
      <c r="D6319" s="127" t="s">
        <v>31</v>
      </c>
      <c r="E6319" s="80">
        <v>1</v>
      </c>
      <c r="F6319" s="143">
        <v>529199.44999999995</v>
      </c>
      <c r="G6319" s="80">
        <f t="shared" si="79"/>
        <v>529199.44999999995</v>
      </c>
      <c r="H6319" s="133">
        <f>G6319</f>
        <v>529199.44999999995</v>
      </c>
      <c r="I6319" s="162" t="s">
        <v>309</v>
      </c>
      <c r="J6319" s="81"/>
      <c r="K6319" s="144"/>
    </row>
    <row r="6320" spans="1:11" ht="16.5" x14ac:dyDescent="0.3">
      <c r="A6320" s="77"/>
      <c r="B6320" s="142"/>
      <c r="C6320" s="79"/>
      <c r="D6320" s="127"/>
      <c r="E6320" s="80"/>
      <c r="F6320" s="143"/>
      <c r="G6320" s="80">
        <f t="shared" si="79"/>
        <v>0</v>
      </c>
      <c r="H6320" s="133"/>
      <c r="I6320" s="162"/>
      <c r="J6320" s="81"/>
      <c r="K6320" s="144"/>
    </row>
    <row r="6321" spans="1:11" ht="16.5" x14ac:dyDescent="0.3">
      <c r="A6321" s="77">
        <v>43452</v>
      </c>
      <c r="B6321" s="142" t="s">
        <v>3639</v>
      </c>
      <c r="C6321" s="79" t="s">
        <v>3640</v>
      </c>
      <c r="D6321" s="127" t="s">
        <v>3641</v>
      </c>
      <c r="E6321" s="80">
        <v>5</v>
      </c>
      <c r="F6321" s="143">
        <v>359099.62</v>
      </c>
      <c r="G6321" s="80">
        <f t="shared" si="79"/>
        <v>1795498.1</v>
      </c>
      <c r="H6321" s="133">
        <f>G6321</f>
        <v>1795498.1</v>
      </c>
      <c r="I6321" s="162" t="s">
        <v>2524</v>
      </c>
      <c r="J6321" s="81"/>
      <c r="K6321" s="144"/>
    </row>
    <row r="6322" spans="1:11" ht="16.5" x14ac:dyDescent="0.3">
      <c r="A6322" s="77"/>
      <c r="B6322" s="142"/>
      <c r="C6322" s="79"/>
      <c r="D6322" s="127"/>
      <c r="E6322" s="80"/>
      <c r="F6322" s="143"/>
      <c r="G6322" s="80">
        <f t="shared" si="79"/>
        <v>0</v>
      </c>
      <c r="H6322" s="133"/>
      <c r="I6322" s="162"/>
      <c r="J6322" s="81"/>
      <c r="K6322" s="144"/>
    </row>
    <row r="6323" spans="1:11" ht="16.5" x14ac:dyDescent="0.3">
      <c r="A6323" s="77">
        <v>43452</v>
      </c>
      <c r="B6323" s="142" t="s">
        <v>3642</v>
      </c>
      <c r="C6323" s="79" t="s">
        <v>3643</v>
      </c>
      <c r="D6323" s="127" t="s">
        <v>3315</v>
      </c>
      <c r="E6323" s="80">
        <v>12</v>
      </c>
      <c r="F6323" s="143">
        <v>274500.3</v>
      </c>
      <c r="G6323" s="80">
        <f t="shared" si="79"/>
        <v>3294003.5999999996</v>
      </c>
      <c r="H6323" s="133">
        <f>G6323</f>
        <v>3294003.5999999996</v>
      </c>
      <c r="I6323" s="162" t="s">
        <v>309</v>
      </c>
      <c r="J6323" s="81"/>
      <c r="K6323" s="144"/>
    </row>
    <row r="6324" spans="1:11" ht="16.5" x14ac:dyDescent="0.3">
      <c r="A6324" s="77"/>
      <c r="B6324" s="142"/>
      <c r="C6324" s="79"/>
      <c r="D6324" s="127"/>
      <c r="E6324" s="80"/>
      <c r="F6324" s="143"/>
      <c r="G6324" s="80">
        <f t="shared" si="79"/>
        <v>0</v>
      </c>
      <c r="H6324" s="133"/>
      <c r="I6324" s="162"/>
      <c r="J6324" s="81"/>
      <c r="K6324" s="144"/>
    </row>
    <row r="6325" spans="1:11" ht="16.5" x14ac:dyDescent="0.3">
      <c r="A6325" s="77">
        <v>43452</v>
      </c>
      <c r="B6325" s="142" t="s">
        <v>3644</v>
      </c>
      <c r="C6325" s="79" t="s">
        <v>3024</v>
      </c>
      <c r="D6325" s="127" t="s">
        <v>3645</v>
      </c>
      <c r="E6325" s="80">
        <v>12</v>
      </c>
      <c r="F6325" s="143">
        <v>156750</v>
      </c>
      <c r="G6325" s="80">
        <f t="shared" si="79"/>
        <v>1881000</v>
      </c>
      <c r="H6325" s="133"/>
      <c r="I6325" s="162"/>
      <c r="J6325" s="81"/>
      <c r="K6325" s="144"/>
    </row>
    <row r="6326" spans="1:11" ht="16.5" x14ac:dyDescent="0.3">
      <c r="A6326" s="77"/>
      <c r="B6326" s="142"/>
      <c r="C6326" s="79"/>
      <c r="D6326" s="127" t="s">
        <v>3646</v>
      </c>
      <c r="E6326" s="80">
        <v>12</v>
      </c>
      <c r="F6326" s="143">
        <v>156750</v>
      </c>
      <c r="G6326" s="80">
        <f t="shared" si="79"/>
        <v>1881000</v>
      </c>
      <c r="H6326" s="133"/>
      <c r="I6326" s="162"/>
      <c r="J6326" s="81"/>
      <c r="K6326" s="144"/>
    </row>
    <row r="6327" spans="1:11" ht="16.5" x14ac:dyDescent="0.3">
      <c r="A6327" s="77"/>
      <c r="B6327" s="142"/>
      <c r="C6327" s="79"/>
      <c r="D6327" s="127" t="s">
        <v>3647</v>
      </c>
      <c r="E6327" s="80">
        <v>12</v>
      </c>
      <c r="F6327" s="143">
        <v>156750</v>
      </c>
      <c r="G6327" s="80">
        <f t="shared" si="79"/>
        <v>1881000</v>
      </c>
      <c r="H6327" s="133">
        <f>SUM(G6325:G6327)</f>
        <v>5643000</v>
      </c>
      <c r="I6327" s="162" t="s">
        <v>1756</v>
      </c>
      <c r="J6327" s="81"/>
      <c r="K6327" s="144"/>
    </row>
    <row r="6328" spans="1:11" ht="16.5" x14ac:dyDescent="0.3">
      <c r="A6328" s="77"/>
      <c r="B6328" s="142"/>
      <c r="C6328" s="79"/>
      <c r="D6328" s="127"/>
      <c r="E6328" s="80"/>
      <c r="F6328" s="143"/>
      <c r="G6328" s="80">
        <f t="shared" si="79"/>
        <v>0</v>
      </c>
      <c r="H6328" s="133"/>
      <c r="I6328" s="162"/>
      <c r="J6328" s="81"/>
      <c r="K6328" s="144"/>
    </row>
    <row r="6329" spans="1:11" ht="16.5" x14ac:dyDescent="0.3">
      <c r="A6329" s="77">
        <v>43452</v>
      </c>
      <c r="B6329" s="142" t="s">
        <v>3648</v>
      </c>
      <c r="C6329" s="79" t="s">
        <v>3550</v>
      </c>
      <c r="D6329" s="127" t="s">
        <v>3495</v>
      </c>
      <c r="E6329" s="80">
        <v>72</v>
      </c>
      <c r="F6329" s="143">
        <v>944999.5</v>
      </c>
      <c r="G6329" s="80">
        <f t="shared" si="79"/>
        <v>68039964</v>
      </c>
      <c r="H6329" s="133">
        <f>G6329</f>
        <v>68039964</v>
      </c>
      <c r="I6329" s="162" t="s">
        <v>1756</v>
      </c>
      <c r="J6329" s="81"/>
      <c r="K6329" s="144"/>
    </row>
    <row r="6330" spans="1:11" ht="16.5" x14ac:dyDescent="0.3">
      <c r="A6330" s="77"/>
      <c r="B6330" s="142"/>
      <c r="C6330" s="79"/>
      <c r="D6330" s="127"/>
      <c r="E6330" s="80"/>
      <c r="F6330" s="143"/>
      <c r="G6330" s="80">
        <f t="shared" si="79"/>
        <v>0</v>
      </c>
      <c r="H6330" s="133"/>
      <c r="I6330" s="162"/>
      <c r="J6330" s="81"/>
      <c r="K6330" s="144"/>
    </row>
    <row r="6331" spans="1:11" ht="16.5" x14ac:dyDescent="0.3">
      <c r="A6331" s="77">
        <v>43452</v>
      </c>
      <c r="B6331" s="142" t="s">
        <v>3649</v>
      </c>
      <c r="C6331" s="79" t="s">
        <v>2006</v>
      </c>
      <c r="D6331" s="127" t="s">
        <v>3650</v>
      </c>
      <c r="E6331" s="80">
        <v>1</v>
      </c>
      <c r="F6331" s="143">
        <v>297999.90000000002</v>
      </c>
      <c r="G6331" s="80">
        <f t="shared" si="79"/>
        <v>297999.90000000002</v>
      </c>
      <c r="H6331" s="133">
        <f>G6331</f>
        <v>297999.90000000002</v>
      </c>
      <c r="I6331" s="162" t="s">
        <v>1215</v>
      </c>
      <c r="J6331" s="81"/>
      <c r="K6331" s="144"/>
    </row>
    <row r="6332" spans="1:11" ht="16.5" x14ac:dyDescent="0.3">
      <c r="A6332" s="77"/>
      <c r="B6332" s="142"/>
      <c r="C6332" s="79"/>
      <c r="D6332" s="127"/>
      <c r="E6332" s="80"/>
      <c r="F6332" s="143"/>
      <c r="G6332" s="80">
        <f t="shared" si="79"/>
        <v>0</v>
      </c>
      <c r="H6332" s="133"/>
      <c r="I6332" s="162"/>
      <c r="J6332" s="81"/>
      <c r="K6332" s="144"/>
    </row>
    <row r="6333" spans="1:11" ht="16.5" x14ac:dyDescent="0.3">
      <c r="A6333" s="77">
        <v>43452</v>
      </c>
      <c r="B6333" s="142" t="s">
        <v>3651</v>
      </c>
      <c r="C6333" s="79" t="s">
        <v>3652</v>
      </c>
      <c r="D6333" s="127" t="s">
        <v>2596</v>
      </c>
      <c r="E6333" s="80">
        <v>10</v>
      </c>
      <c r="F6333" s="143">
        <v>243000.5</v>
      </c>
      <c r="G6333" s="80">
        <f t="shared" si="79"/>
        <v>2430005</v>
      </c>
      <c r="H6333" s="133"/>
      <c r="I6333" s="162"/>
      <c r="J6333" s="81"/>
      <c r="K6333" s="144"/>
    </row>
    <row r="6334" spans="1:11" ht="16.5" x14ac:dyDescent="0.3">
      <c r="A6334" s="77"/>
      <c r="B6334" s="142"/>
      <c r="C6334" s="79"/>
      <c r="D6334" s="127" t="s">
        <v>3653</v>
      </c>
      <c r="E6334" s="80">
        <v>10</v>
      </c>
      <c r="F6334" s="143">
        <v>243000.5</v>
      </c>
      <c r="G6334" s="80">
        <f t="shared" si="79"/>
        <v>2430005</v>
      </c>
      <c r="H6334" s="133">
        <f>SUM(G6333:G6334)</f>
        <v>4860010</v>
      </c>
      <c r="I6334" s="162" t="s">
        <v>309</v>
      </c>
      <c r="J6334" s="81"/>
      <c r="K6334" s="144"/>
    </row>
    <row r="6335" spans="1:11" ht="16.5" x14ac:dyDescent="0.3">
      <c r="A6335" s="77"/>
      <c r="B6335" s="142"/>
      <c r="C6335" s="79"/>
      <c r="D6335" s="127"/>
      <c r="E6335" s="80"/>
      <c r="F6335" s="143"/>
      <c r="G6335" s="80">
        <f t="shared" si="79"/>
        <v>0</v>
      </c>
      <c r="H6335" s="133"/>
      <c r="I6335" s="162"/>
      <c r="J6335" s="81"/>
      <c r="K6335" s="144"/>
    </row>
    <row r="6336" spans="1:11" ht="16.5" x14ac:dyDescent="0.3">
      <c r="A6336" s="77">
        <v>43453</v>
      </c>
      <c r="B6336" s="142" t="s">
        <v>3654</v>
      </c>
      <c r="C6336" s="79" t="s">
        <v>1795</v>
      </c>
      <c r="D6336" s="127" t="s">
        <v>1930</v>
      </c>
      <c r="E6336" s="80">
        <v>1</v>
      </c>
      <c r="F6336" s="143">
        <v>76837.86</v>
      </c>
      <c r="G6336" s="80">
        <f t="shared" si="79"/>
        <v>76837.86</v>
      </c>
      <c r="H6336" s="133">
        <f>G6336</f>
        <v>76837.86</v>
      </c>
      <c r="I6336" s="162" t="s">
        <v>2524</v>
      </c>
      <c r="J6336" s="81"/>
      <c r="K6336" s="144"/>
    </row>
    <row r="6337" spans="1:11" ht="16.5" x14ac:dyDescent="0.3">
      <c r="A6337" s="77"/>
      <c r="B6337" s="142"/>
      <c r="C6337" s="79"/>
      <c r="D6337" s="127"/>
      <c r="E6337" s="80"/>
      <c r="F6337" s="143"/>
      <c r="G6337" s="80">
        <f t="shared" si="79"/>
        <v>0</v>
      </c>
      <c r="H6337" s="133"/>
      <c r="I6337" s="162"/>
      <c r="J6337" s="81"/>
      <c r="K6337" s="144"/>
    </row>
    <row r="6338" spans="1:11" ht="16.5" x14ac:dyDescent="0.3">
      <c r="A6338" s="77">
        <v>43453</v>
      </c>
      <c r="B6338" s="142" t="s">
        <v>3655</v>
      </c>
      <c r="C6338" s="79" t="s">
        <v>2240</v>
      </c>
      <c r="D6338" s="127" t="s">
        <v>28</v>
      </c>
      <c r="E6338" s="80">
        <v>2</v>
      </c>
      <c r="F6338" s="143">
        <v>544500</v>
      </c>
      <c r="G6338" s="80">
        <f t="shared" si="79"/>
        <v>1089000</v>
      </c>
      <c r="H6338" s="133"/>
      <c r="I6338" s="162"/>
      <c r="J6338" s="81"/>
      <c r="K6338" s="144"/>
    </row>
    <row r="6339" spans="1:11" ht="16.5" x14ac:dyDescent="0.3">
      <c r="A6339" s="77"/>
      <c r="B6339" s="142"/>
      <c r="C6339" s="79"/>
      <c r="D6339" s="127" t="s">
        <v>19</v>
      </c>
      <c r="E6339" s="80">
        <v>1</v>
      </c>
      <c r="F6339" s="143">
        <v>543400</v>
      </c>
      <c r="G6339" s="80">
        <f t="shared" si="79"/>
        <v>543400</v>
      </c>
      <c r="H6339" s="133"/>
      <c r="I6339" s="162"/>
      <c r="J6339" s="81"/>
      <c r="K6339" s="144"/>
    </row>
    <row r="6340" spans="1:11" ht="16.5" x14ac:dyDescent="0.3">
      <c r="A6340" s="77"/>
      <c r="B6340" s="142"/>
      <c r="C6340" s="79"/>
      <c r="D6340" s="127" t="s">
        <v>1725</v>
      </c>
      <c r="E6340" s="80">
        <v>4</v>
      </c>
      <c r="F6340" s="143">
        <v>76837.899999999994</v>
      </c>
      <c r="G6340" s="80">
        <f t="shared" si="79"/>
        <v>307351.59999999998</v>
      </c>
      <c r="H6340" s="133">
        <f>SUM(G6338:G6340)</f>
        <v>1939751.6</v>
      </c>
      <c r="I6340" s="162" t="s">
        <v>309</v>
      </c>
      <c r="J6340" s="81"/>
      <c r="K6340" s="144"/>
    </row>
    <row r="6341" spans="1:11" ht="16.5" x14ac:dyDescent="0.3">
      <c r="A6341" s="77"/>
      <c r="B6341" s="142"/>
      <c r="C6341" s="79"/>
      <c r="D6341" s="127"/>
      <c r="E6341" s="80"/>
      <c r="F6341" s="143"/>
      <c r="G6341" s="80">
        <f t="shared" si="79"/>
        <v>0</v>
      </c>
      <c r="H6341" s="133"/>
      <c r="I6341" s="162"/>
      <c r="J6341" s="81"/>
      <c r="K6341" s="144"/>
    </row>
    <row r="6342" spans="1:11" ht="16.5" x14ac:dyDescent="0.3">
      <c r="A6342" s="77">
        <v>43453</v>
      </c>
      <c r="B6342" s="142" t="s">
        <v>3656</v>
      </c>
      <c r="C6342" s="79" t="s">
        <v>3657</v>
      </c>
      <c r="D6342" s="127" t="s">
        <v>3658</v>
      </c>
      <c r="E6342" s="80">
        <v>12</v>
      </c>
      <c r="F6342" s="143">
        <v>207000.09</v>
      </c>
      <c r="G6342" s="80">
        <f t="shared" si="79"/>
        <v>2484001.08</v>
      </c>
      <c r="H6342" s="133">
        <f>G6342</f>
        <v>2484001.08</v>
      </c>
      <c r="I6342" s="162" t="s">
        <v>309</v>
      </c>
      <c r="J6342" s="81"/>
      <c r="K6342" s="144"/>
    </row>
    <row r="6343" spans="1:11" ht="16.5" x14ac:dyDescent="0.3">
      <c r="A6343" s="77"/>
      <c r="B6343" s="142"/>
      <c r="C6343" s="79"/>
      <c r="D6343" s="127"/>
      <c r="E6343" s="80"/>
      <c r="F6343" s="143"/>
      <c r="G6343" s="80">
        <f t="shared" si="79"/>
        <v>0</v>
      </c>
      <c r="H6343" s="133"/>
      <c r="I6343" s="162"/>
      <c r="J6343" s="81"/>
      <c r="K6343" s="144"/>
    </row>
    <row r="6344" spans="1:11" ht="16.5" x14ac:dyDescent="0.3">
      <c r="A6344" s="77">
        <v>43453</v>
      </c>
      <c r="B6344" s="142" t="s">
        <v>3659</v>
      </c>
      <c r="C6344" s="79" t="s">
        <v>244</v>
      </c>
      <c r="D6344" s="127" t="s">
        <v>3585</v>
      </c>
      <c r="E6344" s="80">
        <v>1</v>
      </c>
      <c r="F6344" s="143">
        <v>944999.45</v>
      </c>
      <c r="G6344" s="80">
        <f t="shared" si="79"/>
        <v>944999.45</v>
      </c>
      <c r="H6344" s="133">
        <f>G6344</f>
        <v>944999.45</v>
      </c>
      <c r="I6344" s="162" t="s">
        <v>309</v>
      </c>
      <c r="J6344" s="81"/>
      <c r="K6344" s="144"/>
    </row>
    <row r="6345" spans="1:11" ht="16.5" x14ac:dyDescent="0.3">
      <c r="A6345" s="77"/>
      <c r="B6345" s="142"/>
      <c r="C6345" s="79"/>
      <c r="D6345" s="127"/>
      <c r="E6345" s="80"/>
      <c r="F6345" s="143"/>
      <c r="G6345" s="80">
        <f t="shared" si="79"/>
        <v>0</v>
      </c>
      <c r="H6345" s="133"/>
      <c r="I6345" s="162"/>
      <c r="J6345" s="81"/>
      <c r="K6345" s="144"/>
    </row>
    <row r="6346" spans="1:11" ht="16.5" x14ac:dyDescent="0.3">
      <c r="A6346" s="77">
        <v>43453</v>
      </c>
      <c r="B6346" s="142" t="s">
        <v>3660</v>
      </c>
      <c r="C6346" s="79" t="s">
        <v>87</v>
      </c>
      <c r="D6346" s="127" t="s">
        <v>2073</v>
      </c>
      <c r="E6346" s="80">
        <v>5</v>
      </c>
      <c r="F6346" s="143">
        <v>240525.55</v>
      </c>
      <c r="G6346" s="80">
        <f t="shared" si="79"/>
        <v>1202627.75</v>
      </c>
      <c r="H6346" s="133">
        <f>G6346</f>
        <v>1202627.75</v>
      </c>
      <c r="I6346" s="162" t="s">
        <v>1756</v>
      </c>
      <c r="J6346" s="81"/>
      <c r="K6346" s="144"/>
    </row>
    <row r="6347" spans="1:11" ht="16.5" x14ac:dyDescent="0.3">
      <c r="A6347" s="77"/>
      <c r="B6347" s="142"/>
      <c r="C6347" s="79"/>
      <c r="D6347" s="127"/>
      <c r="E6347" s="80"/>
      <c r="F6347" s="143"/>
      <c r="G6347" s="80">
        <f t="shared" si="79"/>
        <v>0</v>
      </c>
      <c r="H6347" s="133"/>
      <c r="I6347" s="162"/>
      <c r="J6347" s="81"/>
      <c r="K6347" s="144"/>
    </row>
    <row r="6348" spans="1:11" ht="16.5" x14ac:dyDescent="0.3">
      <c r="A6348" s="77">
        <v>43453</v>
      </c>
      <c r="B6348" s="142" t="s">
        <v>3661</v>
      </c>
      <c r="C6348" s="79" t="s">
        <v>3662</v>
      </c>
      <c r="D6348" s="127" t="s">
        <v>20</v>
      </c>
      <c r="E6348" s="80">
        <v>2</v>
      </c>
      <c r="F6348" s="143">
        <v>544500</v>
      </c>
      <c r="G6348" s="80">
        <f t="shared" si="79"/>
        <v>1089000</v>
      </c>
      <c r="H6348" s="133"/>
      <c r="I6348" s="162"/>
      <c r="J6348" s="81"/>
      <c r="K6348" s="144"/>
    </row>
    <row r="6349" spans="1:11" ht="16.5" x14ac:dyDescent="0.3">
      <c r="A6349" s="77"/>
      <c r="B6349" s="142"/>
      <c r="C6349" s="79"/>
      <c r="D6349" s="127" t="s">
        <v>3663</v>
      </c>
      <c r="E6349" s="80">
        <v>2</v>
      </c>
      <c r="F6349" s="143">
        <v>215000.5</v>
      </c>
      <c r="G6349" s="80">
        <f t="shared" si="79"/>
        <v>430001</v>
      </c>
      <c r="H6349" s="133">
        <f>SUM(G6348:G6349)</f>
        <v>1519001</v>
      </c>
      <c r="I6349" s="162" t="s">
        <v>314</v>
      </c>
      <c r="J6349" s="81"/>
      <c r="K6349" s="144"/>
    </row>
    <row r="6350" spans="1:11" ht="16.5" x14ac:dyDescent="0.3">
      <c r="A6350" s="77"/>
      <c r="B6350" s="142"/>
      <c r="C6350" s="79"/>
      <c r="D6350" s="127"/>
      <c r="E6350" s="80"/>
      <c r="F6350" s="143"/>
      <c r="G6350" s="80">
        <f t="shared" si="79"/>
        <v>0</v>
      </c>
      <c r="H6350" s="133"/>
      <c r="I6350" s="162"/>
      <c r="J6350" s="81"/>
      <c r="K6350" s="144"/>
    </row>
    <row r="6351" spans="1:11" ht="16.5" x14ac:dyDescent="0.3">
      <c r="A6351" s="77">
        <v>43453</v>
      </c>
      <c r="B6351" s="142" t="s">
        <v>3664</v>
      </c>
      <c r="C6351" s="79" t="s">
        <v>3205</v>
      </c>
      <c r="D6351" s="127" t="s">
        <v>1357</v>
      </c>
      <c r="E6351" s="80">
        <v>2</v>
      </c>
      <c r="F6351" s="143">
        <v>1024199.45</v>
      </c>
      <c r="G6351" s="80">
        <f t="shared" si="79"/>
        <v>2048398.9</v>
      </c>
      <c r="H6351" s="133">
        <f>G6351</f>
        <v>2048398.9</v>
      </c>
      <c r="I6351" s="162" t="s">
        <v>1756</v>
      </c>
      <c r="J6351" s="81"/>
      <c r="K6351" s="144"/>
    </row>
    <row r="6352" spans="1:11" ht="16.5" x14ac:dyDescent="0.3">
      <c r="A6352" s="77"/>
      <c r="B6352" s="142"/>
      <c r="C6352" s="79"/>
      <c r="D6352" s="127"/>
      <c r="E6352" s="80"/>
      <c r="F6352" s="143"/>
      <c r="G6352" s="80">
        <f t="shared" si="79"/>
        <v>0</v>
      </c>
      <c r="H6352" s="133"/>
      <c r="I6352" s="162"/>
      <c r="J6352" s="81"/>
      <c r="K6352" s="144"/>
    </row>
    <row r="6353" spans="1:11" ht="16.5" x14ac:dyDescent="0.3">
      <c r="A6353" s="77">
        <v>43453</v>
      </c>
      <c r="B6353" s="142" t="s">
        <v>3665</v>
      </c>
      <c r="C6353" s="79" t="s">
        <v>556</v>
      </c>
      <c r="D6353" s="127" t="s">
        <v>273</v>
      </c>
      <c r="E6353" s="80">
        <v>1</v>
      </c>
      <c r="F6353" s="143">
        <v>1068999.8</v>
      </c>
      <c r="G6353" s="80">
        <f t="shared" si="79"/>
        <v>1068999.8</v>
      </c>
      <c r="H6353" s="133">
        <f>G6353</f>
        <v>1068999.8</v>
      </c>
      <c r="I6353" s="162" t="s">
        <v>314</v>
      </c>
      <c r="J6353" s="81"/>
      <c r="K6353" s="144"/>
    </row>
    <row r="6354" spans="1:11" ht="16.5" x14ac:dyDescent="0.3">
      <c r="A6354" s="77"/>
      <c r="B6354" s="142"/>
      <c r="C6354" s="79"/>
      <c r="D6354" s="127"/>
      <c r="E6354" s="80"/>
      <c r="F6354" s="143"/>
      <c r="G6354" s="80">
        <f t="shared" si="79"/>
        <v>0</v>
      </c>
      <c r="H6354" s="133"/>
      <c r="I6354" s="162"/>
      <c r="J6354" s="81"/>
      <c r="K6354" s="144"/>
    </row>
    <row r="6355" spans="1:11" ht="16.5" x14ac:dyDescent="0.3">
      <c r="A6355" s="77">
        <v>43453</v>
      </c>
      <c r="B6355" s="142" t="s">
        <v>3666</v>
      </c>
      <c r="C6355" s="79" t="s">
        <v>3667</v>
      </c>
      <c r="D6355" s="127" t="s">
        <v>1357</v>
      </c>
      <c r="E6355" s="80">
        <v>1</v>
      </c>
      <c r="F6355" s="143">
        <v>1024199.45</v>
      </c>
      <c r="G6355" s="80">
        <f t="shared" si="79"/>
        <v>1024199.45</v>
      </c>
      <c r="H6355" s="133">
        <f>G6355</f>
        <v>1024199.45</v>
      </c>
      <c r="I6355" s="162" t="s">
        <v>1756</v>
      </c>
      <c r="J6355" s="81"/>
      <c r="K6355" s="144"/>
    </row>
    <row r="6356" spans="1:11" ht="16.5" x14ac:dyDescent="0.3">
      <c r="A6356" s="77"/>
      <c r="B6356" s="142"/>
      <c r="C6356" s="79"/>
      <c r="D6356" s="127"/>
      <c r="E6356" s="80"/>
      <c r="F6356" s="143"/>
      <c r="G6356" s="80">
        <f t="shared" si="79"/>
        <v>0</v>
      </c>
      <c r="H6356" s="133"/>
      <c r="I6356" s="162"/>
      <c r="J6356" s="81"/>
      <c r="K6356" s="144"/>
    </row>
    <row r="6357" spans="1:11" ht="16.5" x14ac:dyDescent="0.3">
      <c r="A6357" s="77">
        <v>43453</v>
      </c>
      <c r="B6357" s="142" t="s">
        <v>3668</v>
      </c>
      <c r="C6357" s="79" t="s">
        <v>2688</v>
      </c>
      <c r="D6357" s="127" t="s">
        <v>3422</v>
      </c>
      <c r="E6357" s="80">
        <v>3</v>
      </c>
      <c r="F6357" s="143">
        <v>243000.55</v>
      </c>
      <c r="G6357" s="80">
        <f t="shared" si="79"/>
        <v>729001.64999999991</v>
      </c>
      <c r="H6357" s="133"/>
      <c r="I6357" s="162"/>
      <c r="J6357" s="81"/>
      <c r="K6357" s="144"/>
    </row>
    <row r="6358" spans="1:11" ht="16.5" x14ac:dyDescent="0.3">
      <c r="A6358" s="77"/>
      <c r="B6358" s="142"/>
      <c r="C6358" s="79"/>
      <c r="D6358" s="127" t="s">
        <v>2757</v>
      </c>
      <c r="E6358" s="80">
        <v>3</v>
      </c>
      <c r="F6358" s="143">
        <v>291650.09499999997</v>
      </c>
      <c r="G6358" s="80">
        <f t="shared" si="79"/>
        <v>874950.28499999992</v>
      </c>
      <c r="H6358" s="133">
        <f>SUM(G6357:G6358)</f>
        <v>1603951.9349999998</v>
      </c>
      <c r="I6358" s="162" t="s">
        <v>309</v>
      </c>
      <c r="J6358" s="81"/>
      <c r="K6358" s="144"/>
    </row>
    <row r="6359" spans="1:11" ht="16.5" x14ac:dyDescent="0.3">
      <c r="A6359" s="77"/>
      <c r="B6359" s="142"/>
      <c r="C6359" s="79"/>
      <c r="D6359" s="127"/>
      <c r="E6359" s="80"/>
      <c r="F6359" s="143"/>
      <c r="G6359" s="80">
        <f t="shared" si="79"/>
        <v>0</v>
      </c>
      <c r="H6359" s="133"/>
      <c r="I6359" s="162"/>
      <c r="J6359" s="81"/>
      <c r="K6359" s="144"/>
    </row>
    <row r="6360" spans="1:11" ht="16.5" x14ac:dyDescent="0.3">
      <c r="A6360" s="77">
        <v>43453</v>
      </c>
      <c r="B6360" s="142" t="s">
        <v>3669</v>
      </c>
      <c r="C6360" s="79" t="s">
        <v>3342</v>
      </c>
      <c r="D6360" s="127" t="s">
        <v>3670</v>
      </c>
      <c r="E6360" s="80">
        <v>48</v>
      </c>
      <c r="F6360" s="143">
        <v>169998.40132</v>
      </c>
      <c r="G6360" s="80">
        <f t="shared" si="79"/>
        <v>8159923.2633600002</v>
      </c>
      <c r="H6360" s="133">
        <f>G6360</f>
        <v>8159923.2633600002</v>
      </c>
      <c r="I6360" s="162" t="s">
        <v>1215</v>
      </c>
      <c r="J6360" s="81"/>
      <c r="K6360" s="144"/>
    </row>
    <row r="6361" spans="1:11" ht="16.5" x14ac:dyDescent="0.3">
      <c r="A6361" s="77"/>
      <c r="B6361" s="142"/>
      <c r="C6361" s="79"/>
      <c r="D6361" s="127"/>
      <c r="E6361" s="80"/>
      <c r="F6361" s="143"/>
      <c r="G6361" s="80">
        <f t="shared" si="79"/>
        <v>0</v>
      </c>
      <c r="H6361" s="133"/>
      <c r="I6361" s="162"/>
      <c r="J6361" s="81"/>
      <c r="K6361" s="144"/>
    </row>
    <row r="6362" spans="1:11" ht="16.5" x14ac:dyDescent="0.3">
      <c r="A6362" s="77">
        <v>43453</v>
      </c>
      <c r="B6362" s="142" t="s">
        <v>3671</v>
      </c>
      <c r="C6362" s="79" t="s">
        <v>3606</v>
      </c>
      <c r="D6362" s="127" t="s">
        <v>2482</v>
      </c>
      <c r="E6362" s="80">
        <v>2</v>
      </c>
      <c r="F6362" s="143">
        <v>215650.38</v>
      </c>
      <c r="G6362" s="80">
        <f t="shared" si="79"/>
        <v>431300.76</v>
      </c>
      <c r="H6362" s="133">
        <f>G6362</f>
        <v>431300.76</v>
      </c>
      <c r="I6362" s="162" t="s">
        <v>1756</v>
      </c>
      <c r="J6362" s="81"/>
      <c r="K6362" s="144"/>
    </row>
    <row r="6363" spans="1:11" ht="16.5" x14ac:dyDescent="0.3">
      <c r="A6363" s="77"/>
      <c r="B6363" s="142"/>
      <c r="C6363" s="79"/>
      <c r="D6363" s="127"/>
      <c r="E6363" s="80"/>
      <c r="F6363" s="143"/>
      <c r="G6363" s="80">
        <f t="shared" si="79"/>
        <v>0</v>
      </c>
      <c r="H6363" s="133" t="s">
        <v>1173</v>
      </c>
      <c r="I6363" s="162"/>
      <c r="J6363" s="81"/>
      <c r="K6363" s="144"/>
    </row>
    <row r="6364" spans="1:11" ht="16.5" x14ac:dyDescent="0.3">
      <c r="A6364" s="77">
        <v>43454</v>
      </c>
      <c r="B6364" s="142" t="s">
        <v>3672</v>
      </c>
      <c r="C6364" s="79" t="s">
        <v>3673</v>
      </c>
      <c r="D6364" s="127" t="s">
        <v>887</v>
      </c>
      <c r="E6364" s="80">
        <v>1</v>
      </c>
      <c r="F6364" s="143">
        <v>230000.1</v>
      </c>
      <c r="G6364" s="80">
        <f t="shared" si="79"/>
        <v>230000.1</v>
      </c>
      <c r="H6364" s="133">
        <f>G6364</f>
        <v>230000.1</v>
      </c>
      <c r="I6364" s="162" t="s">
        <v>2524</v>
      </c>
      <c r="J6364" s="81"/>
      <c r="K6364" s="144"/>
    </row>
    <row r="6365" spans="1:11" ht="16.5" x14ac:dyDescent="0.3">
      <c r="A6365" s="77"/>
      <c r="B6365" s="142"/>
      <c r="C6365" s="79"/>
      <c r="D6365" s="127"/>
      <c r="E6365" s="80"/>
      <c r="F6365" s="143"/>
      <c r="G6365" s="80">
        <f t="shared" si="79"/>
        <v>0</v>
      </c>
      <c r="H6365" s="133"/>
      <c r="I6365" s="162"/>
      <c r="J6365" s="81"/>
      <c r="K6365" s="144"/>
    </row>
    <row r="6366" spans="1:11" ht="16.5" x14ac:dyDescent="0.3">
      <c r="A6366" s="77">
        <v>43454</v>
      </c>
      <c r="B6366" s="142" t="s">
        <v>3674</v>
      </c>
      <c r="C6366" s="79" t="s">
        <v>258</v>
      </c>
      <c r="D6366" s="127" t="s">
        <v>20</v>
      </c>
      <c r="E6366" s="80">
        <v>5</v>
      </c>
      <c r="F6366" s="143">
        <v>544500</v>
      </c>
      <c r="G6366" s="80">
        <f t="shared" si="79"/>
        <v>2722500</v>
      </c>
      <c r="H6366" s="133">
        <f>G6366</f>
        <v>2722500</v>
      </c>
      <c r="I6366" s="162" t="s">
        <v>314</v>
      </c>
      <c r="J6366" s="81"/>
      <c r="K6366" s="144"/>
    </row>
    <row r="6367" spans="1:11" ht="16.5" x14ac:dyDescent="0.3">
      <c r="A6367" s="77"/>
      <c r="B6367" s="142"/>
      <c r="C6367" s="79"/>
      <c r="D6367" s="127"/>
      <c r="E6367" s="80"/>
      <c r="F6367" s="143"/>
      <c r="G6367" s="80">
        <f t="shared" si="79"/>
        <v>0</v>
      </c>
      <c r="H6367" s="133"/>
      <c r="I6367" s="162"/>
      <c r="J6367" s="81"/>
      <c r="K6367" s="144"/>
    </row>
    <row r="6368" spans="1:11" ht="16.5" x14ac:dyDescent="0.3">
      <c r="A6368" s="77">
        <v>43454</v>
      </c>
      <c r="B6368" s="142" t="s">
        <v>3675</v>
      </c>
      <c r="C6368" s="79" t="s">
        <v>985</v>
      </c>
      <c r="D6368" s="127" t="s">
        <v>206</v>
      </c>
      <c r="E6368" s="80">
        <v>120</v>
      </c>
      <c r="F6368" s="143">
        <v>55071.5</v>
      </c>
      <c r="G6368" s="80">
        <f t="shared" si="79"/>
        <v>6608580</v>
      </c>
      <c r="H6368" s="133"/>
      <c r="I6368" s="162"/>
      <c r="J6368" s="81"/>
      <c r="K6368" s="144"/>
    </row>
    <row r="6369" spans="1:11" ht="16.5" x14ac:dyDescent="0.3">
      <c r="A6369" s="77"/>
      <c r="B6369" s="142"/>
      <c r="C6369" s="79"/>
      <c r="D6369" s="127" t="s">
        <v>207</v>
      </c>
      <c r="E6369" s="80">
        <v>120</v>
      </c>
      <c r="F6369" s="143">
        <v>55071.5</v>
      </c>
      <c r="G6369" s="80">
        <f t="shared" si="79"/>
        <v>6608580</v>
      </c>
      <c r="H6369" s="133"/>
      <c r="I6369" s="162"/>
      <c r="J6369" s="81"/>
      <c r="K6369" s="144"/>
    </row>
    <row r="6370" spans="1:11" ht="16.5" x14ac:dyDescent="0.3">
      <c r="A6370" s="77"/>
      <c r="B6370" s="142"/>
      <c r="C6370" s="79"/>
      <c r="D6370" s="127" t="s">
        <v>200</v>
      </c>
      <c r="E6370" s="80">
        <v>120</v>
      </c>
      <c r="F6370" s="143">
        <v>55071.5</v>
      </c>
      <c r="G6370" s="80">
        <f t="shared" si="79"/>
        <v>6608580</v>
      </c>
      <c r="H6370" s="133"/>
      <c r="I6370" s="162"/>
      <c r="J6370" s="81"/>
      <c r="K6370" s="144"/>
    </row>
    <row r="6371" spans="1:11" ht="16.5" x14ac:dyDescent="0.3">
      <c r="A6371" s="77"/>
      <c r="B6371" s="142"/>
      <c r="C6371" s="79"/>
      <c r="D6371" s="127" t="s">
        <v>202</v>
      </c>
      <c r="E6371" s="80">
        <v>120</v>
      </c>
      <c r="F6371" s="143">
        <v>55071.5</v>
      </c>
      <c r="G6371" s="80">
        <f t="shared" si="79"/>
        <v>6608580</v>
      </c>
      <c r="H6371" s="133">
        <f>SUM(G6368:G6371)</f>
        <v>26434320</v>
      </c>
      <c r="I6371" s="162" t="s">
        <v>2545</v>
      </c>
      <c r="J6371" s="81"/>
      <c r="K6371" s="144"/>
    </row>
    <row r="6372" spans="1:11" ht="16.5" x14ac:dyDescent="0.3">
      <c r="A6372" s="77"/>
      <c r="B6372" s="142"/>
      <c r="C6372" s="79"/>
      <c r="D6372" s="127"/>
      <c r="E6372" s="80"/>
      <c r="F6372" s="143"/>
      <c r="G6372" s="80">
        <f t="shared" si="79"/>
        <v>0</v>
      </c>
      <c r="H6372" s="133"/>
      <c r="I6372" s="162"/>
      <c r="J6372" s="81"/>
      <c r="K6372" s="144"/>
    </row>
    <row r="6373" spans="1:11" ht="16.5" x14ac:dyDescent="0.3">
      <c r="A6373" s="77">
        <v>43454</v>
      </c>
      <c r="B6373" s="142" t="s">
        <v>3676</v>
      </c>
      <c r="C6373" s="79" t="s">
        <v>3677</v>
      </c>
      <c r="D6373" s="127" t="s">
        <v>1719</v>
      </c>
      <c r="E6373" s="80">
        <v>24</v>
      </c>
      <c r="F6373" s="143">
        <v>70416.5</v>
      </c>
      <c r="G6373" s="80">
        <f t="shared" si="79"/>
        <v>1689996</v>
      </c>
      <c r="H6373" s="133"/>
      <c r="I6373" s="162"/>
      <c r="J6373" s="81"/>
      <c r="K6373" s="144"/>
    </row>
    <row r="6374" spans="1:11" ht="16.5" x14ac:dyDescent="0.3">
      <c r="A6374" s="77"/>
      <c r="B6374" s="142"/>
      <c r="C6374" s="79"/>
      <c r="D6374" s="127" t="s">
        <v>1725</v>
      </c>
      <c r="E6374" s="80">
        <v>24</v>
      </c>
      <c r="F6374" s="143">
        <v>70416.5</v>
      </c>
      <c r="G6374" s="80">
        <f t="shared" si="79"/>
        <v>1689996</v>
      </c>
      <c r="H6374" s="133"/>
      <c r="I6374" s="162"/>
      <c r="J6374" s="81"/>
      <c r="K6374" s="144"/>
    </row>
    <row r="6375" spans="1:11" ht="16.5" x14ac:dyDescent="0.3">
      <c r="A6375" s="77"/>
      <c r="B6375" s="142"/>
      <c r="C6375" s="79"/>
      <c r="D6375" s="127" t="s">
        <v>1933</v>
      </c>
      <c r="E6375" s="80">
        <v>24</v>
      </c>
      <c r="F6375" s="143">
        <v>70416.5</v>
      </c>
      <c r="G6375" s="80">
        <f t="shared" si="79"/>
        <v>1689996</v>
      </c>
      <c r="H6375" s="133"/>
      <c r="I6375" s="162"/>
      <c r="J6375" s="81"/>
      <c r="K6375" s="144"/>
    </row>
    <row r="6376" spans="1:11" ht="16.5" x14ac:dyDescent="0.3">
      <c r="A6376" s="77"/>
      <c r="B6376" s="142"/>
      <c r="C6376" s="79"/>
      <c r="D6376" s="127" t="s">
        <v>1930</v>
      </c>
      <c r="E6376" s="80">
        <v>24</v>
      </c>
      <c r="F6376" s="143">
        <v>70416.5</v>
      </c>
      <c r="G6376" s="80">
        <f t="shared" si="79"/>
        <v>1689996</v>
      </c>
      <c r="H6376" s="133"/>
      <c r="I6376" s="162"/>
      <c r="J6376" s="81"/>
      <c r="K6376" s="144"/>
    </row>
    <row r="6377" spans="1:11" ht="16.5" x14ac:dyDescent="0.3">
      <c r="A6377" s="77"/>
      <c r="B6377" s="142"/>
      <c r="C6377" s="79"/>
      <c r="D6377" s="127" t="s">
        <v>1675</v>
      </c>
      <c r="E6377" s="80">
        <v>24</v>
      </c>
      <c r="F6377" s="143">
        <v>41666.9</v>
      </c>
      <c r="G6377" s="80">
        <f t="shared" si="79"/>
        <v>1000005.6000000001</v>
      </c>
      <c r="H6377" s="133">
        <f>SUM(G6373:G6377)</f>
        <v>7759989.5999999996</v>
      </c>
      <c r="I6377" s="162" t="s">
        <v>2545</v>
      </c>
      <c r="J6377" s="81"/>
      <c r="K6377" s="144"/>
    </row>
    <row r="6378" spans="1:11" ht="16.5" x14ac:dyDescent="0.3">
      <c r="A6378" s="77"/>
      <c r="B6378" s="142"/>
      <c r="C6378" s="79"/>
      <c r="D6378" s="127"/>
      <c r="E6378" s="80"/>
      <c r="F6378" s="143"/>
      <c r="G6378" s="80">
        <f t="shared" si="79"/>
        <v>0</v>
      </c>
      <c r="H6378" s="133"/>
      <c r="I6378" s="162"/>
      <c r="J6378" s="81"/>
      <c r="K6378" s="144"/>
    </row>
    <row r="6379" spans="1:11" ht="16.5" x14ac:dyDescent="0.3">
      <c r="A6379" s="77">
        <v>43454</v>
      </c>
      <c r="B6379" s="142" t="s">
        <v>3678</v>
      </c>
      <c r="C6379" s="79" t="s">
        <v>135</v>
      </c>
      <c r="D6379" s="127" t="s">
        <v>1357</v>
      </c>
      <c r="E6379" s="80">
        <v>6</v>
      </c>
      <c r="F6379" s="143">
        <v>1024199.45</v>
      </c>
      <c r="G6379" s="80">
        <f t="shared" si="79"/>
        <v>6145196.6999999993</v>
      </c>
      <c r="H6379" s="133"/>
      <c r="I6379" s="162"/>
      <c r="J6379" s="81"/>
      <c r="K6379" s="144"/>
    </row>
    <row r="6380" spans="1:11" ht="16.5" x14ac:dyDescent="0.3">
      <c r="A6380" s="77"/>
      <c r="B6380" s="142"/>
      <c r="C6380" s="79"/>
      <c r="D6380" s="127" t="s">
        <v>2213</v>
      </c>
      <c r="E6380" s="80">
        <v>4</v>
      </c>
      <c r="F6380" s="143">
        <v>1084500.55</v>
      </c>
      <c r="G6380" s="80">
        <f t="shared" si="79"/>
        <v>4338002.2</v>
      </c>
      <c r="H6380" s="133"/>
      <c r="I6380" s="162"/>
      <c r="J6380" s="81"/>
      <c r="K6380" s="144"/>
    </row>
    <row r="6381" spans="1:11" ht="16.5" x14ac:dyDescent="0.3">
      <c r="A6381" s="77"/>
      <c r="B6381" s="142"/>
      <c r="C6381" s="79"/>
      <c r="D6381" s="127" t="s">
        <v>3553</v>
      </c>
      <c r="E6381" s="80">
        <v>6</v>
      </c>
      <c r="F6381" s="143">
        <v>1444500.1</v>
      </c>
      <c r="G6381" s="80">
        <f t="shared" si="79"/>
        <v>8667000.6000000015</v>
      </c>
      <c r="H6381" s="133">
        <f>SUM(G6379:G6381)</f>
        <v>19150199.5</v>
      </c>
      <c r="I6381" s="162" t="s">
        <v>309</v>
      </c>
      <c r="J6381" s="81"/>
      <c r="K6381" s="144"/>
    </row>
    <row r="6382" spans="1:11" ht="16.5" x14ac:dyDescent="0.3">
      <c r="A6382" s="77"/>
      <c r="B6382" s="142"/>
      <c r="C6382" s="79"/>
      <c r="D6382" s="127"/>
      <c r="E6382" s="80"/>
      <c r="F6382" s="143"/>
      <c r="G6382" s="80">
        <f t="shared" si="79"/>
        <v>0</v>
      </c>
      <c r="H6382" s="133"/>
      <c r="I6382" s="162"/>
      <c r="J6382" s="81"/>
      <c r="K6382" s="144"/>
    </row>
    <row r="6383" spans="1:11" ht="16.5" x14ac:dyDescent="0.3">
      <c r="A6383" s="77">
        <v>43454</v>
      </c>
      <c r="B6383" s="142" t="s">
        <v>3679</v>
      </c>
      <c r="C6383" s="79" t="s">
        <v>2846</v>
      </c>
      <c r="D6383" s="127" t="s">
        <v>19</v>
      </c>
      <c r="E6383" s="80">
        <v>3</v>
      </c>
      <c r="F6383" s="143">
        <v>519999.7</v>
      </c>
      <c r="G6383" s="80">
        <f t="shared" si="79"/>
        <v>1559999.1</v>
      </c>
      <c r="H6383" s="133">
        <f>G6383</f>
        <v>1559999.1</v>
      </c>
      <c r="I6383" s="162" t="s">
        <v>2524</v>
      </c>
      <c r="J6383" s="81"/>
      <c r="K6383" s="144"/>
    </row>
    <row r="6384" spans="1:11" ht="16.5" x14ac:dyDescent="0.3">
      <c r="A6384" s="77"/>
      <c r="B6384" s="142"/>
      <c r="C6384" s="79"/>
      <c r="D6384" s="127"/>
      <c r="E6384" s="80"/>
      <c r="F6384" s="143"/>
      <c r="G6384" s="80">
        <f t="shared" si="79"/>
        <v>0</v>
      </c>
      <c r="H6384" s="133"/>
      <c r="I6384" s="162"/>
      <c r="J6384" s="81"/>
      <c r="K6384" s="144"/>
    </row>
    <row r="6385" spans="1:11" ht="16.5" x14ac:dyDescent="0.3">
      <c r="A6385" s="77">
        <v>43454</v>
      </c>
      <c r="B6385" s="142" t="s">
        <v>3680</v>
      </c>
      <c r="C6385" s="79" t="s">
        <v>3528</v>
      </c>
      <c r="D6385" s="127" t="s">
        <v>1914</v>
      </c>
      <c r="E6385" s="80">
        <v>60</v>
      </c>
      <c r="F6385" s="143">
        <v>169998.40132</v>
      </c>
      <c r="G6385" s="80">
        <f t="shared" si="79"/>
        <v>10199904.0792</v>
      </c>
      <c r="H6385" s="133">
        <f>G6385</f>
        <v>10199904.0792</v>
      </c>
      <c r="I6385" s="162" t="s">
        <v>1215</v>
      </c>
      <c r="J6385" s="81"/>
      <c r="K6385" s="144"/>
    </row>
    <row r="6386" spans="1:11" ht="16.5" x14ac:dyDescent="0.3">
      <c r="A6386" s="77"/>
      <c r="B6386" s="142"/>
      <c r="C6386" s="79"/>
      <c r="D6386" s="127"/>
      <c r="E6386" s="80"/>
      <c r="F6386" s="143"/>
      <c r="G6386" s="80">
        <f t="shared" si="79"/>
        <v>0</v>
      </c>
      <c r="H6386" s="133"/>
      <c r="I6386" s="162"/>
      <c r="J6386" s="81"/>
      <c r="K6386" s="144"/>
    </row>
    <row r="6387" spans="1:11" ht="16.5" x14ac:dyDescent="0.3">
      <c r="A6387" s="77">
        <v>43454</v>
      </c>
      <c r="B6387" s="142" t="s">
        <v>3681</v>
      </c>
      <c r="C6387" s="79" t="s">
        <v>3682</v>
      </c>
      <c r="D6387" s="127" t="s">
        <v>2482</v>
      </c>
      <c r="E6387" s="80">
        <v>4</v>
      </c>
      <c r="F6387" s="143">
        <v>215650.38</v>
      </c>
      <c r="G6387" s="80">
        <f t="shared" si="79"/>
        <v>862601.52</v>
      </c>
      <c r="H6387" s="133">
        <f>G6387</f>
        <v>862601.52</v>
      </c>
      <c r="I6387" s="162" t="s">
        <v>309</v>
      </c>
      <c r="J6387" s="81"/>
      <c r="K6387" s="144"/>
    </row>
    <row r="6388" spans="1:11" ht="16.5" x14ac:dyDescent="0.3">
      <c r="A6388" s="77"/>
      <c r="B6388" s="142"/>
      <c r="C6388" s="79"/>
      <c r="D6388" s="127"/>
      <c r="E6388" s="80"/>
      <c r="F6388" s="143"/>
      <c r="G6388" s="80">
        <f t="shared" si="79"/>
        <v>0</v>
      </c>
      <c r="H6388" s="133"/>
      <c r="I6388" s="162"/>
      <c r="J6388" s="81"/>
      <c r="K6388" s="144"/>
    </row>
    <row r="6389" spans="1:11" ht="16.5" x14ac:dyDescent="0.3">
      <c r="A6389" s="77">
        <v>43454</v>
      </c>
      <c r="B6389" s="142" t="s">
        <v>3683</v>
      </c>
      <c r="C6389" s="79" t="s">
        <v>30</v>
      </c>
      <c r="D6389" s="127" t="s">
        <v>31</v>
      </c>
      <c r="E6389" s="80">
        <v>2</v>
      </c>
      <c r="F6389" s="143">
        <v>529199.44999999995</v>
      </c>
      <c r="G6389" s="80">
        <f t="shared" si="79"/>
        <v>1058398.8999999999</v>
      </c>
      <c r="H6389" s="133">
        <f>G6389</f>
        <v>1058398.8999999999</v>
      </c>
      <c r="I6389" s="162" t="s">
        <v>309</v>
      </c>
      <c r="J6389" s="81"/>
      <c r="K6389" s="144"/>
    </row>
    <row r="6390" spans="1:11" ht="16.5" x14ac:dyDescent="0.3">
      <c r="A6390" s="77"/>
      <c r="B6390" s="142"/>
      <c r="C6390" s="79"/>
      <c r="D6390" s="127"/>
      <c r="E6390" s="80"/>
      <c r="F6390" s="143"/>
      <c r="G6390" s="80">
        <f t="shared" si="79"/>
        <v>0</v>
      </c>
      <c r="H6390" s="133"/>
      <c r="I6390" s="162"/>
      <c r="J6390" s="81"/>
      <c r="K6390" s="144"/>
    </row>
    <row r="6391" spans="1:11" ht="16.5" x14ac:dyDescent="0.3">
      <c r="A6391" s="77">
        <v>43454</v>
      </c>
      <c r="B6391" s="142" t="s">
        <v>3684</v>
      </c>
      <c r="C6391" s="79" t="s">
        <v>1957</v>
      </c>
      <c r="D6391" s="127" t="s">
        <v>2494</v>
      </c>
      <c r="E6391" s="80">
        <v>5</v>
      </c>
      <c r="F6391" s="143">
        <v>621900.18000000005</v>
      </c>
      <c r="G6391" s="80">
        <f t="shared" si="79"/>
        <v>3109500.9000000004</v>
      </c>
      <c r="H6391" s="133"/>
      <c r="I6391" s="162"/>
      <c r="J6391" s="81"/>
      <c r="K6391" s="144"/>
    </row>
    <row r="6392" spans="1:11" ht="16.5" x14ac:dyDescent="0.3">
      <c r="A6392" s="77"/>
      <c r="B6392" s="142"/>
      <c r="C6392" s="79"/>
      <c r="D6392" s="127" t="s">
        <v>28</v>
      </c>
      <c r="E6392" s="80">
        <v>4</v>
      </c>
      <c r="F6392" s="143">
        <v>544500</v>
      </c>
      <c r="G6392" s="80">
        <f t="shared" si="79"/>
        <v>2178000</v>
      </c>
      <c r="H6392" s="133">
        <f>SUM(G6391:G6392)</f>
        <v>5287500.9000000004</v>
      </c>
      <c r="I6392" s="162" t="s">
        <v>309</v>
      </c>
      <c r="J6392" s="81"/>
      <c r="K6392" s="144"/>
    </row>
    <row r="6393" spans="1:11" ht="16.5" x14ac:dyDescent="0.3">
      <c r="A6393" s="77"/>
      <c r="B6393" s="142"/>
      <c r="C6393" s="79"/>
      <c r="D6393" s="127"/>
      <c r="E6393" s="80"/>
      <c r="F6393" s="143"/>
      <c r="G6393" s="80">
        <f t="shared" ref="G6393:G6648" si="80">E6393*F6393</f>
        <v>0</v>
      </c>
      <c r="H6393" s="133"/>
      <c r="I6393" s="162"/>
      <c r="J6393" s="81"/>
      <c r="K6393" s="144"/>
    </row>
    <row r="6394" spans="1:11" ht="16.5" x14ac:dyDescent="0.3">
      <c r="A6394" s="77">
        <v>43454</v>
      </c>
      <c r="B6394" s="142" t="s">
        <v>3685</v>
      </c>
      <c r="C6394" s="79" t="s">
        <v>1981</v>
      </c>
      <c r="D6394" s="127" t="s">
        <v>887</v>
      </c>
      <c r="E6394" s="80">
        <v>3</v>
      </c>
      <c r="F6394" s="143">
        <v>230000.1</v>
      </c>
      <c r="G6394" s="80">
        <f t="shared" si="80"/>
        <v>690000.3</v>
      </c>
      <c r="H6394" s="133">
        <f>G6394</f>
        <v>690000.3</v>
      </c>
      <c r="I6394" s="162" t="s">
        <v>1756</v>
      </c>
      <c r="J6394" s="81"/>
      <c r="K6394" s="144"/>
    </row>
    <row r="6395" spans="1:11" ht="16.5" x14ac:dyDescent="0.3">
      <c r="A6395" s="77"/>
      <c r="B6395" s="142"/>
      <c r="C6395" s="79"/>
      <c r="D6395" s="127"/>
      <c r="E6395" s="80"/>
      <c r="F6395" s="143"/>
      <c r="G6395" s="80">
        <f t="shared" si="80"/>
        <v>0</v>
      </c>
      <c r="H6395" s="133"/>
      <c r="I6395" s="162"/>
      <c r="J6395" s="81"/>
      <c r="K6395" s="144"/>
    </row>
    <row r="6396" spans="1:11" ht="16.5" x14ac:dyDescent="0.3">
      <c r="A6396" s="77">
        <v>43454</v>
      </c>
      <c r="B6396" s="142" t="s">
        <v>3686</v>
      </c>
      <c r="C6396" s="79" t="s">
        <v>3687</v>
      </c>
      <c r="D6396" s="127" t="s">
        <v>1094</v>
      </c>
      <c r="E6396" s="80">
        <v>4</v>
      </c>
      <c r="F6396" s="143">
        <v>215000.5</v>
      </c>
      <c r="G6396" s="80">
        <f t="shared" si="80"/>
        <v>860002</v>
      </c>
      <c r="H6396" s="133">
        <f>G6396</f>
        <v>860002</v>
      </c>
      <c r="I6396" s="162" t="s">
        <v>309</v>
      </c>
      <c r="J6396" s="81"/>
      <c r="K6396" s="144"/>
    </row>
    <row r="6397" spans="1:11" ht="16.5" x14ac:dyDescent="0.3">
      <c r="A6397" s="77"/>
      <c r="B6397" s="142"/>
      <c r="C6397" s="79"/>
      <c r="D6397" s="127"/>
      <c r="E6397" s="80"/>
      <c r="F6397" s="143"/>
      <c r="G6397" s="80">
        <f t="shared" si="80"/>
        <v>0</v>
      </c>
      <c r="H6397" s="133"/>
      <c r="I6397" s="162"/>
      <c r="J6397" s="81"/>
      <c r="K6397" s="144"/>
    </row>
    <row r="6398" spans="1:11" ht="16.5" x14ac:dyDescent="0.3">
      <c r="A6398" s="77">
        <v>43454</v>
      </c>
      <c r="B6398" s="142" t="s">
        <v>3688</v>
      </c>
      <c r="C6398" s="79" t="s">
        <v>1019</v>
      </c>
      <c r="D6398" s="127" t="s">
        <v>3585</v>
      </c>
      <c r="E6398" s="80">
        <v>3</v>
      </c>
      <c r="F6398" s="143">
        <v>944999.45</v>
      </c>
      <c r="G6398" s="80">
        <f t="shared" si="80"/>
        <v>2834998.3499999996</v>
      </c>
      <c r="H6398" s="133">
        <f>G6398</f>
        <v>2834998.3499999996</v>
      </c>
      <c r="I6398" s="162" t="s">
        <v>309</v>
      </c>
      <c r="J6398" s="81"/>
      <c r="K6398" s="144"/>
    </row>
    <row r="6399" spans="1:11" ht="16.5" x14ac:dyDescent="0.3">
      <c r="A6399" s="77"/>
      <c r="B6399" s="142"/>
      <c r="C6399" s="79"/>
      <c r="D6399" s="127"/>
      <c r="E6399" s="80"/>
      <c r="F6399" s="143"/>
      <c r="G6399" s="80">
        <f t="shared" si="80"/>
        <v>0</v>
      </c>
      <c r="H6399" s="133"/>
      <c r="I6399" s="162"/>
      <c r="J6399" s="81"/>
      <c r="K6399" s="144"/>
    </row>
    <row r="6400" spans="1:11" ht="16.5" x14ac:dyDescent="0.3">
      <c r="A6400" s="77">
        <v>43454</v>
      </c>
      <c r="B6400" s="142" t="s">
        <v>3689</v>
      </c>
      <c r="C6400" s="79" t="s">
        <v>359</v>
      </c>
      <c r="D6400" s="127" t="s">
        <v>31</v>
      </c>
      <c r="E6400" s="80">
        <v>1</v>
      </c>
      <c r="F6400" s="143">
        <v>529199.44999999995</v>
      </c>
      <c r="G6400" s="80">
        <f t="shared" si="80"/>
        <v>529199.44999999995</v>
      </c>
      <c r="H6400" s="133">
        <f>G6400</f>
        <v>529199.44999999995</v>
      </c>
      <c r="I6400" s="162" t="s">
        <v>1756</v>
      </c>
      <c r="J6400" s="81"/>
      <c r="K6400" s="144"/>
    </row>
    <row r="6401" spans="1:11" ht="16.5" x14ac:dyDescent="0.3">
      <c r="A6401" s="77"/>
      <c r="B6401" s="142"/>
      <c r="C6401" s="79"/>
      <c r="D6401" s="127"/>
      <c r="E6401" s="80"/>
      <c r="F6401" s="143"/>
      <c r="G6401" s="80">
        <f t="shared" si="80"/>
        <v>0</v>
      </c>
      <c r="H6401" s="133"/>
      <c r="I6401" s="162"/>
      <c r="J6401" s="81"/>
      <c r="K6401" s="144"/>
    </row>
    <row r="6402" spans="1:11" ht="16.5" x14ac:dyDescent="0.3">
      <c r="A6402" s="77">
        <v>43454</v>
      </c>
      <c r="B6402" s="142" t="s">
        <v>3690</v>
      </c>
      <c r="C6402" s="79" t="s">
        <v>3691</v>
      </c>
      <c r="D6402" s="127" t="s">
        <v>887</v>
      </c>
      <c r="E6402" s="80">
        <v>3</v>
      </c>
      <c r="F6402" s="143">
        <v>230000.1</v>
      </c>
      <c r="G6402" s="80">
        <f t="shared" si="80"/>
        <v>690000.3</v>
      </c>
      <c r="H6402" s="133">
        <f>G6402</f>
        <v>690000.3</v>
      </c>
      <c r="I6402" s="162" t="s">
        <v>309</v>
      </c>
      <c r="J6402" s="81"/>
      <c r="K6402" s="144"/>
    </row>
    <row r="6403" spans="1:11" ht="16.5" x14ac:dyDescent="0.3">
      <c r="A6403" s="77"/>
      <c r="B6403" s="142"/>
      <c r="C6403" s="79"/>
      <c r="D6403" s="127"/>
      <c r="E6403" s="80"/>
      <c r="F6403" s="143"/>
      <c r="G6403" s="80">
        <f t="shared" si="80"/>
        <v>0</v>
      </c>
      <c r="H6403" s="133"/>
      <c r="I6403" s="162"/>
      <c r="J6403" s="81"/>
      <c r="K6403" s="144"/>
    </row>
    <row r="6404" spans="1:11" ht="16.5" x14ac:dyDescent="0.3">
      <c r="A6404" s="77">
        <v>43454</v>
      </c>
      <c r="B6404" s="142" t="s">
        <v>3692</v>
      </c>
      <c r="C6404" s="79" t="s">
        <v>3693</v>
      </c>
      <c r="D6404" s="127" t="s">
        <v>2482</v>
      </c>
      <c r="E6404" s="80">
        <v>1</v>
      </c>
      <c r="F6404" s="143">
        <v>215650.38</v>
      </c>
      <c r="G6404" s="80">
        <f t="shared" si="80"/>
        <v>215650.38</v>
      </c>
      <c r="H6404" s="133">
        <f>G6404</f>
        <v>215650.38</v>
      </c>
      <c r="I6404" s="162" t="s">
        <v>1756</v>
      </c>
      <c r="J6404" s="81"/>
      <c r="K6404" s="144"/>
    </row>
    <row r="6405" spans="1:11" ht="16.5" x14ac:dyDescent="0.3">
      <c r="A6405" s="77"/>
      <c r="B6405" s="142"/>
      <c r="C6405" s="79"/>
      <c r="D6405" s="127"/>
      <c r="E6405" s="80"/>
      <c r="F6405" s="143"/>
      <c r="G6405" s="80">
        <f t="shared" si="80"/>
        <v>0</v>
      </c>
      <c r="H6405" s="133"/>
      <c r="I6405" s="162"/>
      <c r="J6405" s="81"/>
      <c r="K6405" s="144"/>
    </row>
    <row r="6406" spans="1:11" ht="16.5" x14ac:dyDescent="0.3">
      <c r="A6406" s="77">
        <v>43454</v>
      </c>
      <c r="B6406" s="142" t="s">
        <v>3694</v>
      </c>
      <c r="C6406" s="79" t="s">
        <v>2759</v>
      </c>
      <c r="D6406" s="127" t="s">
        <v>3168</v>
      </c>
      <c r="E6406" s="80">
        <v>3</v>
      </c>
      <c r="F6406" s="143">
        <v>243000.5</v>
      </c>
      <c r="G6406" s="80">
        <f t="shared" si="80"/>
        <v>729001.5</v>
      </c>
      <c r="H6406" s="133"/>
      <c r="I6406" s="162"/>
      <c r="J6406" s="81"/>
      <c r="K6406" s="144"/>
    </row>
    <row r="6407" spans="1:11" ht="16.5" x14ac:dyDescent="0.3">
      <c r="A6407" s="77"/>
      <c r="B6407" s="142"/>
      <c r="C6407" s="79"/>
      <c r="D6407" s="127" t="s">
        <v>2653</v>
      </c>
      <c r="E6407" s="80">
        <v>3</v>
      </c>
      <c r="F6407" s="143">
        <v>243000.5</v>
      </c>
      <c r="G6407" s="80">
        <f t="shared" si="80"/>
        <v>729001.5</v>
      </c>
      <c r="H6407" s="133"/>
      <c r="I6407" s="162"/>
      <c r="J6407" s="81"/>
      <c r="K6407" s="144"/>
    </row>
    <row r="6408" spans="1:11" ht="16.5" x14ac:dyDescent="0.3">
      <c r="A6408" s="77"/>
      <c r="B6408" s="142"/>
      <c r="C6408" s="79"/>
      <c r="D6408" s="127" t="s">
        <v>3695</v>
      </c>
      <c r="E6408" s="80">
        <v>3</v>
      </c>
      <c r="F6408" s="143">
        <v>243000.5</v>
      </c>
      <c r="G6408" s="80">
        <f t="shared" si="80"/>
        <v>729001.5</v>
      </c>
      <c r="H6408" s="133"/>
      <c r="I6408" s="162"/>
      <c r="J6408" s="81"/>
      <c r="K6408" s="144"/>
    </row>
    <row r="6409" spans="1:11" ht="16.5" x14ac:dyDescent="0.3">
      <c r="A6409" s="77"/>
      <c r="B6409" s="142"/>
      <c r="C6409" s="79"/>
      <c r="D6409" s="127" t="s">
        <v>3263</v>
      </c>
      <c r="E6409" s="80">
        <v>3</v>
      </c>
      <c r="F6409" s="143">
        <v>251749.905</v>
      </c>
      <c r="G6409" s="80">
        <f t="shared" si="80"/>
        <v>755249.71499999997</v>
      </c>
      <c r="H6409" s="133">
        <f>SUM(G6406:G6409)</f>
        <v>2942254.2149999999</v>
      </c>
      <c r="I6409" s="162" t="s">
        <v>309</v>
      </c>
      <c r="J6409" s="81"/>
      <c r="K6409" s="144"/>
    </row>
    <row r="6410" spans="1:11" ht="16.5" x14ac:dyDescent="0.3">
      <c r="A6410" s="77"/>
      <c r="B6410" s="142"/>
      <c r="C6410" s="79"/>
      <c r="D6410" s="127"/>
      <c r="E6410" s="80"/>
      <c r="F6410" s="143"/>
      <c r="G6410" s="80">
        <f t="shared" si="80"/>
        <v>0</v>
      </c>
      <c r="H6410" s="133"/>
      <c r="I6410" s="162"/>
      <c r="J6410" s="81"/>
      <c r="K6410" s="144"/>
    </row>
    <row r="6411" spans="1:11" ht="16.5" x14ac:dyDescent="0.3">
      <c r="A6411" s="77">
        <v>43454</v>
      </c>
      <c r="B6411" s="142" t="s">
        <v>3696</v>
      </c>
      <c r="C6411" s="79" t="s">
        <v>3697</v>
      </c>
      <c r="D6411" s="127" t="s">
        <v>2482</v>
      </c>
      <c r="E6411" s="80">
        <v>2</v>
      </c>
      <c r="F6411" s="143">
        <v>215650.38</v>
      </c>
      <c r="G6411" s="80">
        <f t="shared" si="80"/>
        <v>431300.76</v>
      </c>
      <c r="H6411" s="133">
        <f>G6411</f>
        <v>431300.76</v>
      </c>
      <c r="I6411" s="162" t="s">
        <v>1756</v>
      </c>
      <c r="J6411" s="81"/>
      <c r="K6411" s="144"/>
    </row>
    <row r="6412" spans="1:11" ht="16.5" x14ac:dyDescent="0.3">
      <c r="A6412" s="77"/>
      <c r="B6412" s="142"/>
      <c r="C6412" s="79"/>
      <c r="D6412" s="127"/>
      <c r="E6412" s="80"/>
      <c r="F6412" s="143"/>
      <c r="G6412" s="80">
        <f t="shared" si="80"/>
        <v>0</v>
      </c>
      <c r="H6412" s="133"/>
      <c r="I6412" s="162"/>
      <c r="J6412" s="81"/>
      <c r="K6412" s="144"/>
    </row>
    <row r="6413" spans="1:11" ht="16.5" x14ac:dyDescent="0.3">
      <c r="A6413" s="77">
        <v>43454</v>
      </c>
      <c r="B6413" s="142" t="s">
        <v>3698</v>
      </c>
      <c r="C6413" s="79" t="s">
        <v>309</v>
      </c>
      <c r="D6413" s="127" t="s">
        <v>3699</v>
      </c>
      <c r="E6413" s="80">
        <v>1</v>
      </c>
      <c r="F6413" s="143">
        <v>161999.64000000001</v>
      </c>
      <c r="G6413" s="80">
        <f t="shared" si="80"/>
        <v>161999.64000000001</v>
      </c>
      <c r="H6413" s="133"/>
      <c r="I6413" s="162"/>
      <c r="J6413" s="81"/>
      <c r="K6413" s="144"/>
    </row>
    <row r="6414" spans="1:11" ht="16.5" x14ac:dyDescent="0.3">
      <c r="A6414" s="77"/>
      <c r="B6414" s="142"/>
      <c r="C6414" s="79"/>
      <c r="D6414" s="127" t="s">
        <v>3700</v>
      </c>
      <c r="E6414" s="80">
        <v>1</v>
      </c>
      <c r="F6414" s="143">
        <v>161999.64000000001</v>
      </c>
      <c r="G6414" s="80">
        <f t="shared" si="80"/>
        <v>161999.64000000001</v>
      </c>
      <c r="H6414" s="133"/>
      <c r="I6414" s="162"/>
      <c r="J6414" s="81"/>
      <c r="K6414" s="144"/>
    </row>
    <row r="6415" spans="1:11" ht="16.5" x14ac:dyDescent="0.3">
      <c r="A6415" s="77"/>
      <c r="B6415" s="142"/>
      <c r="C6415" s="79"/>
      <c r="D6415" s="127" t="s">
        <v>3701</v>
      </c>
      <c r="E6415" s="80">
        <v>1</v>
      </c>
      <c r="F6415" s="143">
        <v>161999.64000000001</v>
      </c>
      <c r="G6415" s="80">
        <f t="shared" si="80"/>
        <v>161999.64000000001</v>
      </c>
      <c r="H6415" s="133">
        <f>SUM(G6413:G6415)</f>
        <v>485998.92000000004</v>
      </c>
      <c r="I6415" s="162" t="s">
        <v>309</v>
      </c>
      <c r="J6415" s="81"/>
      <c r="K6415" s="144"/>
    </row>
    <row r="6416" spans="1:11" ht="16.5" x14ac:dyDescent="0.3">
      <c r="A6416" s="77"/>
      <c r="B6416" s="142"/>
      <c r="C6416" s="79"/>
      <c r="D6416" s="127"/>
      <c r="E6416" s="80"/>
      <c r="F6416" s="143"/>
      <c r="G6416" s="80">
        <f t="shared" si="80"/>
        <v>0</v>
      </c>
      <c r="H6416" s="133"/>
      <c r="I6416" s="162"/>
      <c r="J6416" s="81"/>
      <c r="K6416" s="144"/>
    </row>
    <row r="6417" spans="1:11" ht="16.5" x14ac:dyDescent="0.3">
      <c r="A6417" s="77">
        <v>43454</v>
      </c>
      <c r="B6417" s="142" t="s">
        <v>3702</v>
      </c>
      <c r="C6417" s="79" t="s">
        <v>1850</v>
      </c>
      <c r="D6417" s="127" t="s">
        <v>3703</v>
      </c>
      <c r="E6417" s="80">
        <v>3</v>
      </c>
      <c r="F6417" s="143">
        <v>2164500.36</v>
      </c>
      <c r="G6417" s="80">
        <f t="shared" si="80"/>
        <v>6493501.0800000001</v>
      </c>
      <c r="H6417" s="133">
        <f>G6417</f>
        <v>6493501.0800000001</v>
      </c>
      <c r="I6417" s="162" t="s">
        <v>1756</v>
      </c>
      <c r="J6417" s="81"/>
      <c r="K6417" s="144"/>
    </row>
    <row r="6418" spans="1:11" ht="16.5" x14ac:dyDescent="0.3">
      <c r="A6418" s="77"/>
      <c r="B6418" s="142"/>
      <c r="C6418" s="79"/>
      <c r="D6418" s="127"/>
      <c r="E6418" s="80"/>
      <c r="F6418" s="143"/>
      <c r="G6418" s="80">
        <f t="shared" si="80"/>
        <v>0</v>
      </c>
      <c r="H6418" s="133"/>
      <c r="I6418" s="162"/>
      <c r="J6418" s="81"/>
      <c r="K6418" s="144"/>
    </row>
    <row r="6419" spans="1:11" ht="16.5" x14ac:dyDescent="0.3">
      <c r="A6419" s="77">
        <v>43454</v>
      </c>
      <c r="B6419" s="142" t="s">
        <v>3704</v>
      </c>
      <c r="C6419" s="79" t="s">
        <v>811</v>
      </c>
      <c r="D6419" s="127" t="s">
        <v>3705</v>
      </c>
      <c r="E6419" s="80">
        <v>1</v>
      </c>
      <c r="F6419" s="143">
        <v>571000.1</v>
      </c>
      <c r="G6419" s="80">
        <f t="shared" si="80"/>
        <v>571000.1</v>
      </c>
      <c r="H6419" s="133">
        <f>G6419</f>
        <v>571000.1</v>
      </c>
      <c r="I6419" s="162" t="s">
        <v>1215</v>
      </c>
      <c r="J6419" s="81"/>
      <c r="K6419" s="144"/>
    </row>
    <row r="6420" spans="1:11" ht="16.5" x14ac:dyDescent="0.3">
      <c r="A6420" s="77"/>
      <c r="B6420" s="142"/>
      <c r="C6420" s="79"/>
      <c r="D6420" s="127"/>
      <c r="E6420" s="80"/>
      <c r="F6420" s="143"/>
      <c r="G6420" s="80">
        <f t="shared" si="80"/>
        <v>0</v>
      </c>
      <c r="H6420" s="133"/>
      <c r="I6420" s="162"/>
      <c r="J6420" s="81"/>
      <c r="K6420" s="144"/>
    </row>
    <row r="6421" spans="1:11" ht="16.5" x14ac:dyDescent="0.3">
      <c r="A6421" s="77">
        <v>43454</v>
      </c>
      <c r="B6421" s="142" t="s">
        <v>3706</v>
      </c>
      <c r="C6421" s="79" t="s">
        <v>3621</v>
      </c>
      <c r="D6421" s="127" t="s">
        <v>2073</v>
      </c>
      <c r="E6421" s="80">
        <v>2</v>
      </c>
      <c r="F6421" s="143">
        <v>240525.55</v>
      </c>
      <c r="G6421" s="80">
        <f t="shared" si="80"/>
        <v>481051.1</v>
      </c>
      <c r="H6421" s="133">
        <f>G6421</f>
        <v>481051.1</v>
      </c>
      <c r="I6421" s="162" t="s">
        <v>2524</v>
      </c>
      <c r="J6421" s="81"/>
      <c r="K6421" s="144"/>
    </row>
    <row r="6422" spans="1:11" ht="16.5" x14ac:dyDescent="0.3">
      <c r="A6422" s="77"/>
      <c r="B6422" s="142"/>
      <c r="C6422" s="79"/>
      <c r="D6422" s="127"/>
      <c r="E6422" s="80"/>
      <c r="F6422" s="143"/>
      <c r="G6422" s="80">
        <f t="shared" si="80"/>
        <v>0</v>
      </c>
      <c r="H6422" s="133"/>
      <c r="I6422" s="162"/>
      <c r="J6422" s="81"/>
      <c r="K6422" s="144"/>
    </row>
    <row r="6423" spans="1:11" ht="16.5" x14ac:dyDescent="0.3">
      <c r="A6423" s="77">
        <v>43454</v>
      </c>
      <c r="B6423" s="142" t="s">
        <v>3707</v>
      </c>
      <c r="C6423" s="79" t="s">
        <v>811</v>
      </c>
      <c r="D6423" s="127" t="s">
        <v>1094</v>
      </c>
      <c r="E6423" s="80">
        <v>1</v>
      </c>
      <c r="F6423" s="143">
        <v>215000.5</v>
      </c>
      <c r="G6423" s="80">
        <f t="shared" si="80"/>
        <v>215000.5</v>
      </c>
      <c r="H6423" s="133">
        <f>G6423</f>
        <v>215000.5</v>
      </c>
      <c r="I6423" s="162" t="s">
        <v>1215</v>
      </c>
      <c r="J6423" s="81"/>
      <c r="K6423" s="144"/>
    </row>
    <row r="6424" spans="1:11" ht="16.5" x14ac:dyDescent="0.3">
      <c r="A6424" s="77"/>
      <c r="B6424" s="142"/>
      <c r="C6424" s="79"/>
      <c r="D6424" s="127"/>
      <c r="E6424" s="80"/>
      <c r="F6424" s="143"/>
      <c r="G6424" s="80">
        <f t="shared" si="80"/>
        <v>0</v>
      </c>
      <c r="H6424" s="133"/>
      <c r="I6424" s="162"/>
      <c r="J6424" s="81"/>
      <c r="K6424" s="144"/>
    </row>
    <row r="6425" spans="1:11" ht="16.5" x14ac:dyDescent="0.3">
      <c r="A6425" s="77">
        <v>43454</v>
      </c>
      <c r="B6425" s="142" t="s">
        <v>3708</v>
      </c>
      <c r="C6425" s="79" t="s">
        <v>1642</v>
      </c>
      <c r="D6425" s="127" t="s">
        <v>1658</v>
      </c>
      <c r="E6425" s="80">
        <v>1</v>
      </c>
      <c r="F6425" s="143">
        <v>207000.09</v>
      </c>
      <c r="G6425" s="80">
        <f t="shared" si="80"/>
        <v>207000.09</v>
      </c>
      <c r="H6425" s="133">
        <f>G6425</f>
        <v>207000.09</v>
      </c>
      <c r="I6425" s="162" t="s">
        <v>2524</v>
      </c>
      <c r="J6425" s="81"/>
      <c r="K6425" s="144"/>
    </row>
    <row r="6426" spans="1:11" ht="16.5" x14ac:dyDescent="0.3">
      <c r="A6426" s="77"/>
      <c r="B6426" s="142"/>
      <c r="C6426" s="79"/>
      <c r="D6426" s="127"/>
      <c r="E6426" s="80"/>
      <c r="F6426" s="143"/>
      <c r="G6426" s="80">
        <f t="shared" si="80"/>
        <v>0</v>
      </c>
      <c r="H6426" s="133"/>
      <c r="I6426" s="162"/>
      <c r="J6426" s="81"/>
      <c r="K6426" s="144"/>
    </row>
    <row r="6427" spans="1:11" ht="16.5" x14ac:dyDescent="0.3">
      <c r="A6427" s="83">
        <v>43455</v>
      </c>
      <c r="B6427" s="151" t="s">
        <v>3709</v>
      </c>
      <c r="C6427" s="85" t="s">
        <v>1262</v>
      </c>
      <c r="D6427" s="152" t="s">
        <v>31</v>
      </c>
      <c r="E6427" s="86">
        <v>1</v>
      </c>
      <c r="F6427" s="153">
        <v>529199.44999999995</v>
      </c>
      <c r="G6427" s="86">
        <f t="shared" si="80"/>
        <v>529199.44999999995</v>
      </c>
      <c r="H6427" s="149"/>
      <c r="I6427" s="162"/>
      <c r="J6427" s="81"/>
      <c r="K6427" s="144"/>
    </row>
    <row r="6428" spans="1:11" ht="16.5" x14ac:dyDescent="0.3">
      <c r="A6428" s="83"/>
      <c r="B6428" s="151"/>
      <c r="C6428" s="85"/>
      <c r="D6428" s="152" t="s">
        <v>887</v>
      </c>
      <c r="E6428" s="86">
        <v>2</v>
      </c>
      <c r="F6428" s="153">
        <v>230000.1</v>
      </c>
      <c r="G6428" s="86">
        <f t="shared" si="80"/>
        <v>460000.2</v>
      </c>
      <c r="H6428" s="149">
        <f>SUM(G6427:G6428)</f>
        <v>989199.64999999991</v>
      </c>
      <c r="I6428" s="162" t="s">
        <v>309</v>
      </c>
      <c r="J6428" s="81"/>
      <c r="K6428" s="144"/>
    </row>
    <row r="6429" spans="1:11" ht="16.5" x14ac:dyDescent="0.3">
      <c r="A6429" s="77"/>
      <c r="B6429" s="142"/>
      <c r="C6429" s="79"/>
      <c r="D6429" s="127"/>
      <c r="E6429" s="80"/>
      <c r="F6429" s="143"/>
      <c r="G6429" s="80">
        <f t="shared" si="80"/>
        <v>0</v>
      </c>
      <c r="H6429" s="133"/>
      <c r="I6429" s="162"/>
      <c r="J6429" s="81"/>
      <c r="K6429" s="144"/>
    </row>
    <row r="6430" spans="1:11" ht="16.5" x14ac:dyDescent="0.3">
      <c r="A6430" s="77">
        <v>43455</v>
      </c>
      <c r="B6430" s="142" t="s">
        <v>3710</v>
      </c>
      <c r="C6430" s="79" t="s">
        <v>3693</v>
      </c>
      <c r="D6430" s="127" t="s">
        <v>1549</v>
      </c>
      <c r="E6430" s="80">
        <v>12</v>
      </c>
      <c r="F6430" s="143">
        <v>156750</v>
      </c>
      <c r="G6430" s="80">
        <f t="shared" si="80"/>
        <v>1881000</v>
      </c>
      <c r="H6430" s="133">
        <f>G6430</f>
        <v>1881000</v>
      </c>
      <c r="I6430" s="162" t="s">
        <v>1756</v>
      </c>
      <c r="J6430" s="81"/>
      <c r="K6430" s="144"/>
    </row>
    <row r="6431" spans="1:11" ht="16.5" x14ac:dyDescent="0.3">
      <c r="A6431" s="77"/>
      <c r="B6431" s="142"/>
      <c r="C6431" s="79"/>
      <c r="D6431" s="127"/>
      <c r="E6431" s="80"/>
      <c r="F6431" s="143"/>
      <c r="G6431" s="80">
        <f t="shared" si="80"/>
        <v>0</v>
      </c>
      <c r="H6431" s="133"/>
      <c r="I6431" s="162"/>
      <c r="J6431" s="81"/>
      <c r="K6431" s="144"/>
    </row>
    <row r="6432" spans="1:11" ht="16.5" x14ac:dyDescent="0.3">
      <c r="A6432" s="77">
        <v>43455</v>
      </c>
      <c r="B6432" s="142" t="s">
        <v>3711</v>
      </c>
      <c r="C6432" s="79" t="s">
        <v>2768</v>
      </c>
      <c r="D6432" s="127" t="s">
        <v>28</v>
      </c>
      <c r="E6432" s="80">
        <v>6</v>
      </c>
      <c r="F6432" s="143">
        <v>605000</v>
      </c>
      <c r="G6432" s="80">
        <f t="shared" si="80"/>
        <v>3630000</v>
      </c>
      <c r="H6432" s="133"/>
      <c r="I6432" s="162"/>
      <c r="J6432" s="81"/>
      <c r="K6432" s="144"/>
    </row>
    <row r="6433" spans="1:11" ht="16.5" x14ac:dyDescent="0.3">
      <c r="A6433" s="77"/>
      <c r="B6433" s="142"/>
      <c r="C6433" s="79"/>
      <c r="D6433" s="127" t="s">
        <v>1094</v>
      </c>
      <c r="E6433" s="80">
        <v>6</v>
      </c>
      <c r="F6433" s="143">
        <v>215000.5</v>
      </c>
      <c r="G6433" s="80">
        <f t="shared" si="80"/>
        <v>1290003</v>
      </c>
      <c r="H6433" s="133"/>
      <c r="I6433" s="162"/>
      <c r="J6433" s="81"/>
      <c r="K6433" s="144"/>
    </row>
    <row r="6434" spans="1:11" ht="16.5" x14ac:dyDescent="0.3">
      <c r="A6434" s="77"/>
      <c r="B6434" s="142"/>
      <c r="C6434" s="79"/>
      <c r="D6434" s="127" t="s">
        <v>20</v>
      </c>
      <c r="E6434" s="80">
        <v>3</v>
      </c>
      <c r="F6434" s="143">
        <v>605000</v>
      </c>
      <c r="G6434" s="80">
        <f t="shared" si="80"/>
        <v>1815000</v>
      </c>
      <c r="H6434" s="133"/>
      <c r="I6434" s="162"/>
      <c r="J6434" s="81"/>
      <c r="K6434" s="144"/>
    </row>
    <row r="6435" spans="1:11" ht="16.5" x14ac:dyDescent="0.3">
      <c r="A6435" s="77"/>
      <c r="B6435" s="142"/>
      <c r="C6435" s="79"/>
      <c r="D6435" s="127" t="s">
        <v>887</v>
      </c>
      <c r="E6435" s="80">
        <v>3</v>
      </c>
      <c r="F6435" s="143">
        <v>230000.1</v>
      </c>
      <c r="G6435" s="80">
        <f t="shared" si="80"/>
        <v>690000.3</v>
      </c>
      <c r="H6435" s="133"/>
      <c r="I6435" s="162"/>
      <c r="J6435" s="81"/>
      <c r="K6435" s="144"/>
    </row>
    <row r="6436" spans="1:11" ht="16.5" x14ac:dyDescent="0.3">
      <c r="A6436" s="77"/>
      <c r="B6436" s="142"/>
      <c r="C6436" s="79"/>
      <c r="D6436" s="127" t="s">
        <v>13</v>
      </c>
      <c r="E6436" s="80">
        <v>2</v>
      </c>
      <c r="F6436" s="143">
        <v>913000</v>
      </c>
      <c r="G6436" s="80">
        <f t="shared" si="80"/>
        <v>1826000</v>
      </c>
      <c r="H6436" s="133">
        <f>SUM(G6432:G6436)</f>
        <v>9251003.3000000007</v>
      </c>
      <c r="I6436" s="162" t="s">
        <v>314</v>
      </c>
      <c r="J6436" s="81"/>
      <c r="K6436" s="144"/>
    </row>
    <row r="6437" spans="1:11" ht="16.5" x14ac:dyDescent="0.3">
      <c r="A6437" s="77"/>
      <c r="B6437" s="142"/>
      <c r="C6437" s="79"/>
      <c r="D6437" s="127"/>
      <c r="E6437" s="80"/>
      <c r="F6437" s="143"/>
      <c r="G6437" s="80">
        <f t="shared" si="80"/>
        <v>0</v>
      </c>
      <c r="H6437" s="133"/>
      <c r="I6437" s="162"/>
      <c r="J6437" s="81"/>
      <c r="K6437" s="144"/>
    </row>
    <row r="6438" spans="1:11" ht="16.5" x14ac:dyDescent="0.3">
      <c r="A6438" s="77">
        <v>43455</v>
      </c>
      <c r="B6438" s="142" t="s">
        <v>3712</v>
      </c>
      <c r="C6438" s="79" t="s">
        <v>2768</v>
      </c>
      <c r="D6438" s="127" t="s">
        <v>273</v>
      </c>
      <c r="E6438" s="80">
        <v>2</v>
      </c>
      <c r="F6438" s="143">
        <v>1068999.8</v>
      </c>
      <c r="G6438" s="80">
        <f t="shared" si="80"/>
        <v>2137999.6</v>
      </c>
      <c r="H6438" s="133">
        <f>G6438</f>
        <v>2137999.6</v>
      </c>
      <c r="I6438" s="162" t="s">
        <v>314</v>
      </c>
      <c r="J6438" s="81"/>
      <c r="K6438" s="144"/>
    </row>
    <row r="6439" spans="1:11" ht="16.5" x14ac:dyDescent="0.3">
      <c r="A6439" s="77"/>
      <c r="B6439" s="142"/>
      <c r="C6439" s="79"/>
      <c r="D6439" s="127"/>
      <c r="E6439" s="80"/>
      <c r="F6439" s="143"/>
      <c r="G6439" s="80">
        <f t="shared" si="80"/>
        <v>0</v>
      </c>
      <c r="H6439" s="133"/>
      <c r="I6439" s="162"/>
      <c r="J6439" s="81"/>
      <c r="K6439" s="144"/>
    </row>
    <row r="6440" spans="1:11" ht="16.5" x14ac:dyDescent="0.3">
      <c r="A6440" s="77">
        <v>43455</v>
      </c>
      <c r="B6440" s="142" t="s">
        <v>3713</v>
      </c>
      <c r="C6440" s="79" t="s">
        <v>3714</v>
      </c>
      <c r="D6440" s="127" t="s">
        <v>887</v>
      </c>
      <c r="E6440" s="80">
        <v>1</v>
      </c>
      <c r="F6440" s="143">
        <v>230000.1</v>
      </c>
      <c r="G6440" s="80">
        <f t="shared" si="80"/>
        <v>230000.1</v>
      </c>
      <c r="H6440" s="133">
        <f>G6440</f>
        <v>230000.1</v>
      </c>
      <c r="I6440" s="162" t="s">
        <v>314</v>
      </c>
      <c r="J6440" s="81"/>
      <c r="K6440" s="144"/>
    </row>
    <row r="6441" spans="1:11" ht="16.5" x14ac:dyDescent="0.3">
      <c r="A6441" s="77"/>
      <c r="B6441" s="142"/>
      <c r="C6441" s="79"/>
      <c r="D6441" s="127"/>
      <c r="E6441" s="80"/>
      <c r="F6441" s="143"/>
      <c r="G6441" s="80">
        <f t="shared" si="80"/>
        <v>0</v>
      </c>
      <c r="H6441" s="133"/>
      <c r="I6441" s="162"/>
      <c r="J6441" s="81"/>
      <c r="K6441" s="144"/>
    </row>
    <row r="6442" spans="1:11" ht="16.5" x14ac:dyDescent="0.3">
      <c r="A6442" s="77">
        <v>43455</v>
      </c>
      <c r="B6442" s="142" t="s">
        <v>3715</v>
      </c>
      <c r="C6442" s="79" t="s">
        <v>703</v>
      </c>
      <c r="D6442" s="127" t="s">
        <v>391</v>
      </c>
      <c r="E6442" s="80">
        <v>3</v>
      </c>
      <c r="F6442" s="143">
        <v>562500.18000000005</v>
      </c>
      <c r="G6442" s="80">
        <f t="shared" si="80"/>
        <v>1687500.54</v>
      </c>
      <c r="H6442" s="133">
        <f>G6442</f>
        <v>1687500.54</v>
      </c>
      <c r="I6442" s="162" t="s">
        <v>314</v>
      </c>
      <c r="J6442" s="81"/>
      <c r="K6442" s="144"/>
    </row>
    <row r="6443" spans="1:11" ht="16.5" x14ac:dyDescent="0.3">
      <c r="A6443" s="77"/>
      <c r="B6443" s="142"/>
      <c r="C6443" s="79"/>
      <c r="D6443" s="127"/>
      <c r="E6443" s="80"/>
      <c r="F6443" s="143"/>
      <c r="G6443" s="80">
        <f t="shared" si="80"/>
        <v>0</v>
      </c>
      <c r="H6443" s="133"/>
      <c r="I6443" s="162"/>
      <c r="J6443" s="81"/>
      <c r="K6443" s="144"/>
    </row>
    <row r="6444" spans="1:11" ht="16.5" x14ac:dyDescent="0.3">
      <c r="A6444" s="77">
        <v>43455</v>
      </c>
      <c r="B6444" s="142" t="s">
        <v>3716</v>
      </c>
      <c r="C6444" s="79" t="s">
        <v>2948</v>
      </c>
      <c r="D6444" s="127" t="s">
        <v>887</v>
      </c>
      <c r="E6444" s="80">
        <v>2</v>
      </c>
      <c r="F6444" s="143">
        <v>230000.1</v>
      </c>
      <c r="G6444" s="80">
        <f t="shared" si="80"/>
        <v>460000.2</v>
      </c>
      <c r="H6444" s="133">
        <f>G6444</f>
        <v>460000.2</v>
      </c>
      <c r="I6444" s="162" t="s">
        <v>309</v>
      </c>
      <c r="J6444" s="81"/>
      <c r="K6444" s="144"/>
    </row>
    <row r="6445" spans="1:11" ht="16.5" x14ac:dyDescent="0.3">
      <c r="A6445" s="77"/>
      <c r="B6445" s="142"/>
      <c r="C6445" s="79"/>
      <c r="D6445" s="127"/>
      <c r="E6445" s="80"/>
      <c r="F6445" s="143"/>
      <c r="G6445" s="80">
        <f t="shared" si="80"/>
        <v>0</v>
      </c>
      <c r="H6445" s="133"/>
      <c r="I6445" s="162"/>
      <c r="J6445" s="81"/>
      <c r="K6445" s="144"/>
    </row>
    <row r="6446" spans="1:11" ht="16.5" x14ac:dyDescent="0.3">
      <c r="A6446" s="77">
        <v>43455</v>
      </c>
      <c r="B6446" s="142" t="s">
        <v>3096</v>
      </c>
      <c r="C6446" s="79" t="s">
        <v>3717</v>
      </c>
      <c r="D6446" s="127" t="s">
        <v>887</v>
      </c>
      <c r="E6446" s="80">
        <v>3</v>
      </c>
      <c r="F6446" s="143">
        <v>230000.1</v>
      </c>
      <c r="G6446" s="80">
        <f t="shared" si="80"/>
        <v>690000.3</v>
      </c>
      <c r="H6446" s="133"/>
      <c r="I6446" s="162"/>
      <c r="J6446" s="81"/>
      <c r="K6446" s="144"/>
    </row>
    <row r="6447" spans="1:11" ht="16.5" x14ac:dyDescent="0.3">
      <c r="A6447" s="77"/>
      <c r="B6447" s="142"/>
      <c r="C6447" s="79"/>
      <c r="D6447" s="127" t="s">
        <v>31</v>
      </c>
      <c r="E6447" s="80">
        <v>1</v>
      </c>
      <c r="F6447" s="143">
        <v>529199.44999999995</v>
      </c>
      <c r="G6447" s="80">
        <f t="shared" si="80"/>
        <v>529199.44999999995</v>
      </c>
      <c r="H6447" s="133">
        <f>SUM(G6446:G6447)</f>
        <v>1219199.75</v>
      </c>
      <c r="I6447" s="162" t="s">
        <v>1756</v>
      </c>
      <c r="J6447" s="81"/>
      <c r="K6447" s="144"/>
    </row>
    <row r="6448" spans="1:11" ht="16.5" x14ac:dyDescent="0.3">
      <c r="A6448" s="77"/>
      <c r="B6448" s="142"/>
      <c r="C6448" s="79"/>
      <c r="D6448" s="127"/>
      <c r="E6448" s="80"/>
      <c r="F6448" s="143"/>
      <c r="G6448" s="80">
        <f t="shared" si="80"/>
        <v>0</v>
      </c>
      <c r="H6448" s="133"/>
      <c r="I6448" s="162"/>
      <c r="J6448" s="81"/>
      <c r="K6448" s="144"/>
    </row>
    <row r="6449" spans="1:11" ht="16.5" x14ac:dyDescent="0.3">
      <c r="A6449" s="77">
        <v>43455</v>
      </c>
      <c r="B6449" s="142" t="s">
        <v>3718</v>
      </c>
      <c r="C6449" s="79" t="s">
        <v>3042</v>
      </c>
      <c r="D6449" s="127" t="s">
        <v>887</v>
      </c>
      <c r="E6449" s="80">
        <v>1</v>
      </c>
      <c r="F6449" s="143">
        <v>230000.1</v>
      </c>
      <c r="G6449" s="80">
        <f t="shared" si="80"/>
        <v>230000.1</v>
      </c>
      <c r="H6449" s="133">
        <f>G6449</f>
        <v>230000.1</v>
      </c>
      <c r="I6449" s="162" t="s">
        <v>1756</v>
      </c>
      <c r="J6449" s="81"/>
      <c r="K6449" s="144"/>
    </row>
    <row r="6450" spans="1:11" ht="16.5" x14ac:dyDescent="0.3">
      <c r="A6450" s="77"/>
      <c r="B6450" s="142"/>
      <c r="C6450" s="79"/>
      <c r="D6450" s="127"/>
      <c r="E6450" s="80"/>
      <c r="F6450" s="143"/>
      <c r="G6450" s="80">
        <f t="shared" si="80"/>
        <v>0</v>
      </c>
      <c r="H6450" s="133"/>
      <c r="I6450" s="162"/>
      <c r="J6450" s="81"/>
      <c r="K6450" s="144"/>
    </row>
    <row r="6451" spans="1:11" ht="16.5" x14ac:dyDescent="0.3">
      <c r="A6451" s="77">
        <v>43455</v>
      </c>
      <c r="B6451" s="142" t="s">
        <v>3719</v>
      </c>
      <c r="C6451" s="79" t="s">
        <v>3717</v>
      </c>
      <c r="D6451" s="127" t="s">
        <v>3471</v>
      </c>
      <c r="E6451" s="80">
        <v>3</v>
      </c>
      <c r="F6451" s="143">
        <v>121499.73</v>
      </c>
      <c r="G6451" s="80">
        <f t="shared" si="80"/>
        <v>364499.19</v>
      </c>
      <c r="H6451" s="133"/>
      <c r="I6451" s="162"/>
      <c r="J6451" s="81"/>
      <c r="K6451" s="144"/>
    </row>
    <row r="6452" spans="1:11" ht="16.5" x14ac:dyDescent="0.3">
      <c r="A6452" s="77"/>
      <c r="B6452" s="142"/>
      <c r="C6452" s="79"/>
      <c r="D6452" s="127" t="s">
        <v>3720</v>
      </c>
      <c r="E6452" s="80">
        <v>3</v>
      </c>
      <c r="F6452" s="143">
        <v>121499.73</v>
      </c>
      <c r="G6452" s="80">
        <f t="shared" si="80"/>
        <v>364499.19</v>
      </c>
      <c r="H6452" s="133">
        <f>SUM(G6451:G6452)</f>
        <v>728998.38</v>
      </c>
      <c r="I6452" s="162" t="s">
        <v>1756</v>
      </c>
      <c r="J6452" s="81"/>
      <c r="K6452" s="144"/>
    </row>
    <row r="6453" spans="1:11" ht="16.5" x14ac:dyDescent="0.3">
      <c r="A6453" s="77"/>
      <c r="B6453" s="142"/>
      <c r="C6453" s="79"/>
      <c r="D6453" s="127"/>
      <c r="E6453" s="80"/>
      <c r="F6453" s="143"/>
      <c r="G6453" s="80">
        <f t="shared" si="80"/>
        <v>0</v>
      </c>
      <c r="H6453" s="133"/>
      <c r="I6453" s="162"/>
      <c r="J6453" s="81"/>
      <c r="K6453" s="144"/>
    </row>
    <row r="6454" spans="1:11" ht="16.5" x14ac:dyDescent="0.3">
      <c r="A6454" s="77">
        <v>43455</v>
      </c>
      <c r="B6454" s="142" t="s">
        <v>3721</v>
      </c>
      <c r="C6454" s="79" t="s">
        <v>1262</v>
      </c>
      <c r="D6454" s="127" t="s">
        <v>31</v>
      </c>
      <c r="E6454" s="80">
        <v>1</v>
      </c>
      <c r="F6454" s="143">
        <v>529199.44999999995</v>
      </c>
      <c r="G6454" s="80">
        <f t="shared" si="80"/>
        <v>529199.44999999995</v>
      </c>
      <c r="H6454" s="133">
        <f>G6454</f>
        <v>529199.44999999995</v>
      </c>
      <c r="I6454" s="162" t="s">
        <v>309</v>
      </c>
      <c r="J6454" s="81"/>
      <c r="K6454" s="144"/>
    </row>
    <row r="6455" spans="1:11" ht="16.5" x14ac:dyDescent="0.3">
      <c r="A6455" s="77"/>
      <c r="B6455" s="142"/>
      <c r="C6455" s="79"/>
      <c r="D6455" s="127"/>
      <c r="E6455" s="80"/>
      <c r="F6455" s="143"/>
      <c r="G6455" s="80">
        <f t="shared" si="80"/>
        <v>0</v>
      </c>
      <c r="H6455" s="133"/>
      <c r="I6455" s="162"/>
      <c r="J6455" s="81"/>
      <c r="K6455" s="144"/>
    </row>
    <row r="6456" spans="1:11" ht="16.5" x14ac:dyDescent="0.3">
      <c r="A6456" s="77">
        <v>43455</v>
      </c>
      <c r="B6456" s="142" t="s">
        <v>3722</v>
      </c>
      <c r="C6456" s="79" t="s">
        <v>3723</v>
      </c>
      <c r="D6456" s="127" t="s">
        <v>3495</v>
      </c>
      <c r="E6456" s="80">
        <v>1</v>
      </c>
      <c r="F6456" s="143">
        <v>944999.45</v>
      </c>
      <c r="G6456" s="80">
        <f t="shared" si="80"/>
        <v>944999.45</v>
      </c>
      <c r="H6456" s="133">
        <f>G6456</f>
        <v>944999.45</v>
      </c>
      <c r="I6456" s="162" t="s">
        <v>314</v>
      </c>
      <c r="J6456" s="81"/>
      <c r="K6456" s="144"/>
    </row>
    <row r="6457" spans="1:11" ht="16.5" x14ac:dyDescent="0.3">
      <c r="A6457" s="77"/>
      <c r="B6457" s="142"/>
      <c r="C6457" s="79"/>
      <c r="D6457" s="127"/>
      <c r="E6457" s="80"/>
      <c r="F6457" s="143"/>
      <c r="G6457" s="80">
        <f t="shared" si="80"/>
        <v>0</v>
      </c>
      <c r="H6457" s="133"/>
      <c r="I6457" s="162"/>
      <c r="J6457" s="81"/>
      <c r="K6457" s="144"/>
    </row>
    <row r="6458" spans="1:11" ht="16.5" x14ac:dyDescent="0.3">
      <c r="A6458" s="77">
        <v>43455</v>
      </c>
      <c r="B6458" s="142" t="s">
        <v>3724</v>
      </c>
      <c r="C6458" s="79" t="s">
        <v>3205</v>
      </c>
      <c r="D6458" s="127" t="s">
        <v>2527</v>
      </c>
      <c r="E6458" s="80">
        <v>1</v>
      </c>
      <c r="F6458" s="143">
        <v>634499.91</v>
      </c>
      <c r="G6458" s="80">
        <f t="shared" si="80"/>
        <v>634499.91</v>
      </c>
      <c r="H6458" s="133"/>
      <c r="I6458" s="162"/>
      <c r="J6458" s="81"/>
      <c r="K6458" s="144"/>
    </row>
    <row r="6459" spans="1:11" ht="16.5" x14ac:dyDescent="0.3">
      <c r="A6459" s="77"/>
      <c r="B6459" s="142"/>
      <c r="C6459" s="79"/>
      <c r="D6459" s="127" t="s">
        <v>3725</v>
      </c>
      <c r="E6459" s="80">
        <v>1</v>
      </c>
      <c r="F6459" s="143">
        <v>1143900.55</v>
      </c>
      <c r="G6459" s="80">
        <f t="shared" si="80"/>
        <v>1143900.55</v>
      </c>
      <c r="H6459" s="133"/>
      <c r="I6459" s="162"/>
      <c r="J6459" s="81"/>
      <c r="K6459" s="144"/>
    </row>
    <row r="6460" spans="1:11" ht="16.5" x14ac:dyDescent="0.3">
      <c r="A6460" s="77"/>
      <c r="B6460" s="142"/>
      <c r="C6460" s="79"/>
      <c r="D6460" s="127" t="s">
        <v>2213</v>
      </c>
      <c r="E6460" s="80">
        <v>1</v>
      </c>
      <c r="F6460" s="143">
        <v>1084500.55</v>
      </c>
      <c r="G6460" s="80">
        <f t="shared" si="80"/>
        <v>1084500.55</v>
      </c>
      <c r="H6460" s="133"/>
      <c r="I6460" s="162"/>
      <c r="J6460" s="81"/>
      <c r="K6460" s="144"/>
    </row>
    <row r="6461" spans="1:11" ht="16.5" x14ac:dyDescent="0.3">
      <c r="A6461" s="77"/>
      <c r="B6461" s="142"/>
      <c r="C6461" s="79"/>
      <c r="D6461" s="127" t="s">
        <v>1358</v>
      </c>
      <c r="E6461" s="80">
        <v>1</v>
      </c>
      <c r="F6461" s="143">
        <v>1084500.55</v>
      </c>
      <c r="G6461" s="80">
        <f t="shared" si="80"/>
        <v>1084500.55</v>
      </c>
      <c r="H6461" s="133"/>
      <c r="I6461" s="162"/>
      <c r="J6461" s="81"/>
      <c r="K6461" s="144"/>
    </row>
    <row r="6462" spans="1:11" ht="16.5" x14ac:dyDescent="0.3">
      <c r="A6462" s="77"/>
      <c r="B6462" s="142"/>
      <c r="C6462" s="79"/>
      <c r="D6462" s="127" t="s">
        <v>1357</v>
      </c>
      <c r="E6462" s="80">
        <v>1</v>
      </c>
      <c r="F6462" s="143">
        <v>1024199.45</v>
      </c>
      <c r="G6462" s="80">
        <f t="shared" si="80"/>
        <v>1024199.45</v>
      </c>
      <c r="H6462" s="133"/>
      <c r="I6462" s="162"/>
      <c r="J6462" s="81"/>
      <c r="K6462" s="144"/>
    </row>
    <row r="6463" spans="1:11" ht="16.5" x14ac:dyDescent="0.3">
      <c r="A6463" s="77"/>
      <c r="B6463" s="142"/>
      <c r="C6463" s="79"/>
      <c r="D6463" s="127" t="s">
        <v>3193</v>
      </c>
      <c r="E6463" s="80">
        <v>1</v>
      </c>
      <c r="F6463" s="143">
        <v>814499.73</v>
      </c>
      <c r="G6463" s="80">
        <f t="shared" si="80"/>
        <v>814499.73</v>
      </c>
      <c r="H6463" s="133"/>
      <c r="I6463" s="162"/>
      <c r="J6463" s="81"/>
      <c r="K6463" s="144"/>
    </row>
    <row r="6464" spans="1:11" ht="16.5" x14ac:dyDescent="0.3">
      <c r="A6464" s="77"/>
      <c r="B6464" s="142"/>
      <c r="C6464" s="79"/>
      <c r="D6464" s="127" t="s">
        <v>3726</v>
      </c>
      <c r="E6464" s="80">
        <v>1</v>
      </c>
      <c r="F6464" s="143">
        <v>844199.73</v>
      </c>
      <c r="G6464" s="80">
        <f t="shared" si="80"/>
        <v>844199.73</v>
      </c>
      <c r="H6464" s="133">
        <f>SUM(G6458:G6464)</f>
        <v>6630300.4700000007</v>
      </c>
      <c r="I6464" s="162" t="s">
        <v>1756</v>
      </c>
      <c r="J6464" s="81"/>
      <c r="K6464" s="144"/>
    </row>
    <row r="6465" spans="1:11" ht="16.5" x14ac:dyDescent="0.3">
      <c r="A6465" s="77"/>
      <c r="B6465" s="142"/>
      <c r="C6465" s="79"/>
      <c r="D6465" s="127"/>
      <c r="E6465" s="80"/>
      <c r="F6465" s="143"/>
      <c r="G6465" s="80">
        <f t="shared" si="80"/>
        <v>0</v>
      </c>
      <c r="H6465" s="133"/>
      <c r="I6465" s="162"/>
      <c r="J6465" s="81"/>
      <c r="K6465" s="144"/>
    </row>
    <row r="6466" spans="1:11" ht="16.5" x14ac:dyDescent="0.3">
      <c r="A6466" s="77">
        <v>43455</v>
      </c>
      <c r="B6466" s="142" t="s">
        <v>3727</v>
      </c>
      <c r="C6466" s="79" t="s">
        <v>3728</v>
      </c>
      <c r="D6466" s="127" t="s">
        <v>2482</v>
      </c>
      <c r="E6466" s="80">
        <v>6</v>
      </c>
      <c r="F6466" s="143">
        <v>215650.38</v>
      </c>
      <c r="G6466" s="80">
        <f t="shared" si="80"/>
        <v>1293902.28</v>
      </c>
      <c r="H6466" s="133"/>
      <c r="I6466" s="162"/>
      <c r="J6466" s="81"/>
      <c r="K6466" s="144"/>
    </row>
    <row r="6467" spans="1:11" ht="16.5" x14ac:dyDescent="0.3">
      <c r="A6467" s="77"/>
      <c r="B6467" s="142"/>
      <c r="C6467" s="79"/>
      <c r="D6467" s="127" t="s">
        <v>3278</v>
      </c>
      <c r="E6467" s="80">
        <v>6</v>
      </c>
      <c r="F6467" s="143">
        <v>198000</v>
      </c>
      <c r="G6467" s="80">
        <f t="shared" si="80"/>
        <v>1188000</v>
      </c>
      <c r="H6467" s="133">
        <f>SUM(G6466:G6467)</f>
        <v>2481902.2800000003</v>
      </c>
      <c r="I6467" s="162" t="s">
        <v>309</v>
      </c>
      <c r="J6467" s="81"/>
      <c r="K6467" s="144"/>
    </row>
    <row r="6468" spans="1:11" ht="16.5" x14ac:dyDescent="0.3">
      <c r="A6468" s="77"/>
      <c r="B6468" s="142"/>
      <c r="C6468" s="79"/>
      <c r="D6468" s="127"/>
      <c r="E6468" s="80"/>
      <c r="F6468" s="143"/>
      <c r="G6468" s="80">
        <f t="shared" si="80"/>
        <v>0</v>
      </c>
      <c r="H6468" s="133"/>
      <c r="I6468" s="162"/>
      <c r="J6468" s="81"/>
      <c r="K6468" s="144"/>
    </row>
    <row r="6469" spans="1:11" ht="16.5" x14ac:dyDescent="0.3">
      <c r="A6469" s="77">
        <v>43455</v>
      </c>
      <c r="B6469" s="142" t="s">
        <v>3729</v>
      </c>
      <c r="C6469" s="79" t="s">
        <v>3730</v>
      </c>
      <c r="D6469" s="127" t="s">
        <v>1658</v>
      </c>
      <c r="E6469" s="80">
        <v>2</v>
      </c>
      <c r="F6469" s="143">
        <v>207000.09</v>
      </c>
      <c r="G6469" s="80">
        <f t="shared" si="80"/>
        <v>414000.18</v>
      </c>
      <c r="H6469" s="133"/>
      <c r="I6469" s="162"/>
      <c r="J6469" s="81"/>
      <c r="K6469" s="144"/>
    </row>
    <row r="6470" spans="1:11" ht="16.5" x14ac:dyDescent="0.3">
      <c r="A6470" s="77"/>
      <c r="B6470" s="142"/>
      <c r="C6470" s="79"/>
      <c r="D6470" s="127" t="s">
        <v>3168</v>
      </c>
      <c r="E6470" s="80">
        <v>1</v>
      </c>
      <c r="F6470" s="143">
        <v>243000.45</v>
      </c>
      <c r="G6470" s="80">
        <f t="shared" si="80"/>
        <v>243000.45</v>
      </c>
      <c r="H6470" s="133"/>
      <c r="I6470" s="162"/>
      <c r="J6470" s="81"/>
      <c r="K6470" s="144"/>
    </row>
    <row r="6471" spans="1:11" ht="16.5" x14ac:dyDescent="0.3">
      <c r="A6471" s="77"/>
      <c r="B6471" s="142"/>
      <c r="C6471" s="79"/>
      <c r="D6471" s="127" t="s">
        <v>887</v>
      </c>
      <c r="E6471" s="80">
        <v>2</v>
      </c>
      <c r="F6471" s="143">
        <v>230000.1</v>
      </c>
      <c r="G6471" s="80">
        <f t="shared" si="80"/>
        <v>460000.2</v>
      </c>
      <c r="H6471" s="133"/>
      <c r="I6471" s="162"/>
      <c r="J6471" s="81"/>
      <c r="K6471" s="144"/>
    </row>
    <row r="6472" spans="1:11" ht="16.5" x14ac:dyDescent="0.3">
      <c r="A6472" s="77"/>
      <c r="B6472" s="142"/>
      <c r="C6472" s="79"/>
      <c r="D6472" s="127" t="s">
        <v>2588</v>
      </c>
      <c r="E6472" s="80">
        <v>1</v>
      </c>
      <c r="F6472" s="143">
        <v>454500.09</v>
      </c>
      <c r="G6472" s="80">
        <f t="shared" si="80"/>
        <v>454500.09</v>
      </c>
      <c r="H6472" s="133">
        <f>SUM(G6469:G6472)</f>
        <v>1571500.9200000002</v>
      </c>
      <c r="I6472" s="162" t="s">
        <v>309</v>
      </c>
      <c r="J6472" s="81"/>
      <c r="K6472" s="144"/>
    </row>
    <row r="6473" spans="1:11" ht="16.5" x14ac:dyDescent="0.3">
      <c r="A6473" s="77"/>
      <c r="B6473" s="142"/>
      <c r="C6473" s="79"/>
      <c r="D6473" s="127"/>
      <c r="E6473" s="80"/>
      <c r="F6473" s="143"/>
      <c r="G6473" s="80">
        <f t="shared" si="80"/>
        <v>0</v>
      </c>
      <c r="H6473" s="133"/>
      <c r="I6473" s="162"/>
      <c r="J6473" s="81"/>
      <c r="K6473" s="144"/>
    </row>
    <row r="6474" spans="1:11" ht="16.5" x14ac:dyDescent="0.3">
      <c r="A6474" s="77">
        <v>43455</v>
      </c>
      <c r="B6474" s="142" t="s">
        <v>3731</v>
      </c>
      <c r="C6474" s="79" t="s">
        <v>3732</v>
      </c>
      <c r="D6474" s="127" t="s">
        <v>3168</v>
      </c>
      <c r="E6474" s="80">
        <v>2</v>
      </c>
      <c r="F6474" s="143">
        <v>243000.45</v>
      </c>
      <c r="G6474" s="80">
        <f t="shared" si="80"/>
        <v>486000.9</v>
      </c>
      <c r="H6474" s="133">
        <f>G6474</f>
        <v>486000.9</v>
      </c>
      <c r="I6474" s="162" t="s">
        <v>309</v>
      </c>
      <c r="J6474" s="81"/>
      <c r="K6474" s="144"/>
    </row>
    <row r="6475" spans="1:11" ht="16.5" x14ac:dyDescent="0.3">
      <c r="A6475" s="77"/>
      <c r="B6475" s="142"/>
      <c r="C6475" s="79"/>
      <c r="D6475" s="127"/>
      <c r="E6475" s="80"/>
      <c r="F6475" s="143"/>
      <c r="G6475" s="80">
        <f t="shared" si="80"/>
        <v>0</v>
      </c>
      <c r="H6475" s="133"/>
      <c r="I6475" s="162"/>
      <c r="J6475" s="81"/>
      <c r="K6475" s="144"/>
    </row>
    <row r="6476" spans="1:11" ht="16.5" x14ac:dyDescent="0.3">
      <c r="A6476" s="77">
        <v>43455</v>
      </c>
      <c r="B6476" s="142" t="s">
        <v>3733</v>
      </c>
      <c r="C6476" s="79" t="s">
        <v>3734</v>
      </c>
      <c r="D6476" s="127" t="s">
        <v>3735</v>
      </c>
      <c r="E6476" s="80">
        <v>4</v>
      </c>
      <c r="F6476" s="143">
        <v>284049.81</v>
      </c>
      <c r="G6476" s="80">
        <f t="shared" si="80"/>
        <v>1136199.24</v>
      </c>
      <c r="H6476" s="133">
        <f>G6476</f>
        <v>1136199.24</v>
      </c>
      <c r="I6476" s="162" t="s">
        <v>309</v>
      </c>
      <c r="J6476" s="81"/>
      <c r="K6476" s="144"/>
    </row>
    <row r="6477" spans="1:11" ht="16.5" x14ac:dyDescent="0.3">
      <c r="A6477" s="77"/>
      <c r="B6477" s="142"/>
      <c r="C6477" s="79"/>
      <c r="D6477" s="127"/>
      <c r="E6477" s="80"/>
      <c r="F6477" s="143"/>
      <c r="G6477" s="80">
        <f t="shared" si="80"/>
        <v>0</v>
      </c>
      <c r="H6477" s="133"/>
      <c r="I6477" s="162"/>
      <c r="J6477" s="81"/>
      <c r="K6477" s="144"/>
    </row>
    <row r="6478" spans="1:11" ht="16.5" x14ac:dyDescent="0.3">
      <c r="A6478" s="77">
        <v>43455</v>
      </c>
      <c r="B6478" s="142" t="s">
        <v>3736</v>
      </c>
      <c r="C6478" s="79" t="s">
        <v>301</v>
      </c>
      <c r="D6478" s="127" t="s">
        <v>3278</v>
      </c>
      <c r="E6478" s="80">
        <v>12</v>
      </c>
      <c r="F6478" s="143">
        <v>198000</v>
      </c>
      <c r="G6478" s="80">
        <f t="shared" si="80"/>
        <v>2376000</v>
      </c>
      <c r="H6478" s="133">
        <f>G6478</f>
        <v>2376000</v>
      </c>
      <c r="I6478" s="162" t="s">
        <v>309</v>
      </c>
      <c r="J6478" s="81"/>
      <c r="K6478" s="144"/>
    </row>
    <row r="6479" spans="1:11" ht="16.5" x14ac:dyDescent="0.3">
      <c r="A6479" s="77"/>
      <c r="B6479" s="142"/>
      <c r="C6479" s="79"/>
      <c r="D6479" s="127"/>
      <c r="E6479" s="80"/>
      <c r="F6479" s="143"/>
      <c r="G6479" s="80">
        <f t="shared" si="80"/>
        <v>0</v>
      </c>
      <c r="H6479" s="133"/>
      <c r="I6479" s="162"/>
      <c r="J6479" s="81"/>
      <c r="K6479" s="144"/>
    </row>
    <row r="6480" spans="1:11" ht="16.5" x14ac:dyDescent="0.3">
      <c r="A6480" s="77">
        <v>43455</v>
      </c>
      <c r="B6480" s="142" t="s">
        <v>3737</v>
      </c>
      <c r="C6480" s="79" t="s">
        <v>3621</v>
      </c>
      <c r="D6480" s="127" t="s">
        <v>2073</v>
      </c>
      <c r="E6480" s="80">
        <v>1</v>
      </c>
      <c r="F6480" s="143">
        <v>240525.55</v>
      </c>
      <c r="G6480" s="80">
        <f t="shared" si="80"/>
        <v>240525.55</v>
      </c>
      <c r="H6480" s="133">
        <f>G6480</f>
        <v>240525.55</v>
      </c>
      <c r="I6480" s="162" t="s">
        <v>2524</v>
      </c>
      <c r="J6480" s="81"/>
      <c r="K6480" s="144"/>
    </row>
    <row r="6481" spans="1:11" ht="16.5" x14ac:dyDescent="0.3">
      <c r="A6481" s="77"/>
      <c r="B6481" s="142"/>
      <c r="C6481" s="79"/>
      <c r="D6481" s="127"/>
      <c r="E6481" s="80"/>
      <c r="F6481" s="143"/>
      <c r="G6481" s="80">
        <f t="shared" si="80"/>
        <v>0</v>
      </c>
      <c r="H6481" s="133"/>
      <c r="I6481" s="162"/>
      <c r="J6481" s="81"/>
      <c r="K6481" s="144"/>
    </row>
    <row r="6482" spans="1:11" ht="16.5" x14ac:dyDescent="0.3">
      <c r="A6482" s="77">
        <v>43456</v>
      </c>
      <c r="B6482" s="142" t="s">
        <v>3738</v>
      </c>
      <c r="C6482" s="79" t="s">
        <v>3739</v>
      </c>
      <c r="D6482" s="127" t="s">
        <v>1658</v>
      </c>
      <c r="E6482" s="80">
        <v>2</v>
      </c>
      <c r="F6482" s="143">
        <v>207000.09</v>
      </c>
      <c r="G6482" s="80">
        <f t="shared" si="80"/>
        <v>414000.18</v>
      </c>
      <c r="H6482" s="133">
        <f>G6482</f>
        <v>414000.18</v>
      </c>
      <c r="I6482" s="162" t="s">
        <v>309</v>
      </c>
      <c r="J6482" s="81"/>
      <c r="K6482" s="144"/>
    </row>
    <row r="6483" spans="1:11" ht="16.5" x14ac:dyDescent="0.3">
      <c r="A6483" s="77"/>
      <c r="B6483" s="142"/>
      <c r="C6483" s="79"/>
      <c r="D6483" s="127"/>
      <c r="E6483" s="80"/>
      <c r="F6483" s="143"/>
      <c r="G6483" s="80">
        <f t="shared" si="80"/>
        <v>0</v>
      </c>
      <c r="H6483" s="133"/>
      <c r="I6483" s="162" t="s">
        <v>3740</v>
      </c>
      <c r="J6483" s="81"/>
      <c r="K6483" s="144"/>
    </row>
    <row r="6484" spans="1:11" ht="16.5" x14ac:dyDescent="0.3">
      <c r="A6484" s="77">
        <v>43456</v>
      </c>
      <c r="B6484" s="142" t="s">
        <v>3741</v>
      </c>
      <c r="C6484" s="79" t="s">
        <v>2871</v>
      </c>
      <c r="D6484" s="127" t="s">
        <v>3742</v>
      </c>
      <c r="E6484" s="80">
        <v>1</v>
      </c>
      <c r="F6484" s="143">
        <v>67416.800000000003</v>
      </c>
      <c r="G6484" s="80">
        <f t="shared" si="80"/>
        <v>67416.800000000003</v>
      </c>
      <c r="H6484" s="133">
        <f>G6484</f>
        <v>67416.800000000003</v>
      </c>
      <c r="I6484" s="162" t="s">
        <v>2524</v>
      </c>
      <c r="J6484" s="81"/>
      <c r="K6484" s="144"/>
    </row>
    <row r="6485" spans="1:11" ht="16.5" x14ac:dyDescent="0.3">
      <c r="A6485" s="77"/>
      <c r="B6485" s="142"/>
      <c r="C6485" s="79"/>
      <c r="D6485" s="127"/>
      <c r="E6485" s="80"/>
      <c r="F6485" s="143"/>
      <c r="G6485" s="80">
        <f t="shared" si="80"/>
        <v>0</v>
      </c>
      <c r="H6485" s="133"/>
      <c r="I6485" s="162" t="s">
        <v>3096</v>
      </c>
      <c r="J6485" s="81"/>
      <c r="K6485" s="144"/>
    </row>
    <row r="6486" spans="1:11" ht="16.5" x14ac:dyDescent="0.3">
      <c r="A6486" s="77">
        <v>43456</v>
      </c>
      <c r="B6486" s="142" t="s">
        <v>3743</v>
      </c>
      <c r="C6486" s="79" t="s">
        <v>3399</v>
      </c>
      <c r="D6486" s="127" t="s">
        <v>887</v>
      </c>
      <c r="E6486" s="80">
        <v>1</v>
      </c>
      <c r="F6486" s="143">
        <v>230000.1</v>
      </c>
      <c r="G6486" s="80">
        <f t="shared" si="80"/>
        <v>230000.1</v>
      </c>
      <c r="H6486" s="133">
        <f>G6486</f>
        <v>230000.1</v>
      </c>
      <c r="I6486" s="162" t="s">
        <v>2524</v>
      </c>
      <c r="J6486" s="81"/>
      <c r="K6486" s="144"/>
    </row>
    <row r="6487" spans="1:11" ht="16.5" x14ac:dyDescent="0.3">
      <c r="A6487" s="77"/>
      <c r="B6487" s="142"/>
      <c r="C6487" s="79"/>
      <c r="D6487" s="127"/>
      <c r="E6487" s="80"/>
      <c r="F6487" s="143"/>
      <c r="G6487" s="80">
        <f t="shared" si="80"/>
        <v>0</v>
      </c>
      <c r="H6487" s="133"/>
      <c r="I6487" s="162"/>
      <c r="J6487" s="81"/>
      <c r="K6487" s="144"/>
    </row>
    <row r="6488" spans="1:11" ht="16.5" x14ac:dyDescent="0.3">
      <c r="A6488" s="77">
        <v>43456</v>
      </c>
      <c r="B6488" s="142" t="s">
        <v>3744</v>
      </c>
      <c r="C6488" s="79" t="s">
        <v>57</v>
      </c>
      <c r="D6488" s="127" t="s">
        <v>31</v>
      </c>
      <c r="E6488" s="80">
        <v>1</v>
      </c>
      <c r="F6488" s="143">
        <v>529199.44999999995</v>
      </c>
      <c r="G6488" s="80">
        <f t="shared" si="80"/>
        <v>529199.44999999995</v>
      </c>
      <c r="H6488" s="133">
        <f>G6488</f>
        <v>529199.44999999995</v>
      </c>
      <c r="I6488" s="162" t="s">
        <v>309</v>
      </c>
      <c r="J6488" s="81"/>
      <c r="K6488" s="144"/>
    </row>
    <row r="6489" spans="1:11" ht="16.5" x14ac:dyDescent="0.3">
      <c r="A6489" s="77"/>
      <c r="B6489" s="142"/>
      <c r="C6489" s="79"/>
      <c r="D6489" s="127"/>
      <c r="E6489" s="80"/>
      <c r="F6489" s="143"/>
      <c r="G6489" s="80">
        <f t="shared" si="80"/>
        <v>0</v>
      </c>
      <c r="H6489" s="133"/>
      <c r="I6489" s="162"/>
      <c r="J6489" s="81"/>
      <c r="K6489" s="144"/>
    </row>
    <row r="6490" spans="1:11" ht="16.5" x14ac:dyDescent="0.3">
      <c r="A6490" s="77">
        <v>43456</v>
      </c>
      <c r="B6490" s="142" t="s">
        <v>3745</v>
      </c>
      <c r="C6490" s="79" t="s">
        <v>3182</v>
      </c>
      <c r="D6490" s="127" t="s">
        <v>1094</v>
      </c>
      <c r="E6490" s="80">
        <v>2</v>
      </c>
      <c r="F6490" s="143">
        <v>215000.5</v>
      </c>
      <c r="G6490" s="80">
        <f t="shared" si="80"/>
        <v>430001</v>
      </c>
      <c r="H6490" s="133">
        <f>G6490</f>
        <v>430001</v>
      </c>
      <c r="I6490" s="162" t="s">
        <v>309</v>
      </c>
      <c r="J6490" s="81"/>
      <c r="K6490" s="144"/>
    </row>
    <row r="6491" spans="1:11" ht="16.5" x14ac:dyDescent="0.3">
      <c r="A6491" s="77"/>
      <c r="B6491" s="142"/>
      <c r="C6491" s="79"/>
      <c r="D6491" s="127"/>
      <c r="E6491" s="80"/>
      <c r="F6491" s="143"/>
      <c r="G6491" s="80">
        <f t="shared" si="80"/>
        <v>0</v>
      </c>
      <c r="H6491" s="133"/>
      <c r="I6491" s="162"/>
      <c r="J6491" s="81"/>
      <c r="K6491" s="144"/>
    </row>
    <row r="6492" spans="1:11" ht="16.5" x14ac:dyDescent="0.3">
      <c r="A6492" s="77">
        <v>43456</v>
      </c>
      <c r="B6492" s="142" t="s">
        <v>3746</v>
      </c>
      <c r="C6492" s="79" t="s">
        <v>985</v>
      </c>
      <c r="D6492" s="127" t="s">
        <v>2073</v>
      </c>
      <c r="E6492" s="80">
        <v>60</v>
      </c>
      <c r="F6492" s="143">
        <v>222084.5</v>
      </c>
      <c r="G6492" s="80">
        <f t="shared" si="80"/>
        <v>13325070</v>
      </c>
      <c r="H6492" s="133">
        <f>G6492</f>
        <v>13325070</v>
      </c>
      <c r="I6492" s="162" t="s">
        <v>2545</v>
      </c>
      <c r="J6492" s="81"/>
      <c r="K6492" s="144"/>
    </row>
    <row r="6493" spans="1:11" ht="16.5" x14ac:dyDescent="0.3">
      <c r="A6493" s="77"/>
      <c r="B6493" s="142"/>
      <c r="C6493" s="79"/>
      <c r="D6493" s="127"/>
      <c r="E6493" s="80"/>
      <c r="F6493" s="143"/>
      <c r="G6493" s="80">
        <f t="shared" si="80"/>
        <v>0</v>
      </c>
      <c r="H6493" s="133"/>
      <c r="I6493" s="162"/>
      <c r="J6493" s="81"/>
      <c r="K6493" s="144"/>
    </row>
    <row r="6494" spans="1:11" ht="16.5" x14ac:dyDescent="0.3">
      <c r="A6494" s="77">
        <v>43456</v>
      </c>
      <c r="B6494" s="142" t="s">
        <v>3747</v>
      </c>
      <c r="C6494" s="79" t="s">
        <v>985</v>
      </c>
      <c r="D6494" s="127" t="s">
        <v>1719</v>
      </c>
      <c r="E6494" s="80">
        <v>48</v>
      </c>
      <c r="F6494" s="143">
        <v>70416.5</v>
      </c>
      <c r="G6494" s="80">
        <f t="shared" si="80"/>
        <v>3379992</v>
      </c>
      <c r="H6494" s="133"/>
      <c r="I6494" s="162"/>
      <c r="J6494" s="81"/>
      <c r="K6494" s="144"/>
    </row>
    <row r="6495" spans="1:11" ht="16.5" x14ac:dyDescent="0.3">
      <c r="A6495" s="77"/>
      <c r="B6495" s="142"/>
      <c r="C6495" s="79"/>
      <c r="D6495" s="127" t="s">
        <v>1720</v>
      </c>
      <c r="E6495" s="80">
        <v>24</v>
      </c>
      <c r="F6495" s="143">
        <v>140834.1</v>
      </c>
      <c r="G6495" s="80">
        <f t="shared" si="80"/>
        <v>3380018.4000000004</v>
      </c>
      <c r="H6495" s="133"/>
      <c r="I6495" s="162"/>
      <c r="J6495" s="81"/>
      <c r="K6495" s="144"/>
    </row>
    <row r="6496" spans="1:11" ht="16.5" x14ac:dyDescent="0.3">
      <c r="A6496" s="77"/>
      <c r="B6496" s="142"/>
      <c r="C6496" s="79"/>
      <c r="D6496" s="127" t="s">
        <v>1966</v>
      </c>
      <c r="E6496" s="80">
        <v>48</v>
      </c>
      <c r="F6496" s="143">
        <v>70416.5</v>
      </c>
      <c r="G6496" s="80">
        <f t="shared" si="80"/>
        <v>3379992</v>
      </c>
      <c r="H6496" s="133"/>
      <c r="I6496" s="162"/>
      <c r="J6496" s="81"/>
      <c r="K6496" s="144"/>
    </row>
    <row r="6497" spans="1:11" ht="16.5" x14ac:dyDescent="0.3">
      <c r="A6497" s="77"/>
      <c r="B6497" s="142"/>
      <c r="C6497" s="79"/>
      <c r="D6497" s="127" t="s">
        <v>1721</v>
      </c>
      <c r="E6497" s="80">
        <v>24</v>
      </c>
      <c r="F6497" s="143">
        <v>140834.1</v>
      </c>
      <c r="G6497" s="80">
        <f t="shared" si="80"/>
        <v>3380018.4000000004</v>
      </c>
      <c r="H6497" s="133"/>
      <c r="I6497" s="162"/>
      <c r="J6497" s="81"/>
      <c r="K6497" s="144"/>
    </row>
    <row r="6498" spans="1:11" ht="16.5" x14ac:dyDescent="0.3">
      <c r="A6498" s="77"/>
      <c r="B6498" s="142"/>
      <c r="C6498" s="79"/>
      <c r="D6498" s="127" t="s">
        <v>1914</v>
      </c>
      <c r="E6498" s="80">
        <v>24</v>
      </c>
      <c r="F6498" s="143">
        <v>140834.1</v>
      </c>
      <c r="G6498" s="80">
        <f t="shared" si="80"/>
        <v>3380018.4000000004</v>
      </c>
      <c r="H6498" s="133">
        <f>SUM(G6494:G6498)</f>
        <v>16900039.200000003</v>
      </c>
      <c r="I6498" s="162" t="s">
        <v>2545</v>
      </c>
      <c r="J6498" s="81"/>
      <c r="K6498" s="144"/>
    </row>
    <row r="6499" spans="1:11" ht="16.5" x14ac:dyDescent="0.3">
      <c r="A6499" s="77"/>
      <c r="B6499" s="142"/>
      <c r="C6499" s="79"/>
      <c r="D6499" s="127"/>
      <c r="E6499" s="80"/>
      <c r="F6499" s="143"/>
      <c r="G6499" s="80">
        <f t="shared" si="80"/>
        <v>0</v>
      </c>
      <c r="H6499" s="133"/>
      <c r="I6499" s="162"/>
      <c r="J6499" s="81"/>
      <c r="K6499" s="144"/>
    </row>
    <row r="6500" spans="1:11" ht="16.5" x14ac:dyDescent="0.3">
      <c r="A6500" s="77">
        <v>43456</v>
      </c>
      <c r="B6500" s="142" t="s">
        <v>3748</v>
      </c>
      <c r="C6500" s="79" t="s">
        <v>1403</v>
      </c>
      <c r="D6500" s="127" t="s">
        <v>1094</v>
      </c>
      <c r="E6500" s="80">
        <v>5</v>
      </c>
      <c r="F6500" s="143">
        <v>215000.5</v>
      </c>
      <c r="G6500" s="80">
        <f t="shared" si="80"/>
        <v>1075002.5</v>
      </c>
      <c r="H6500" s="133">
        <f>G6500</f>
        <v>1075002.5</v>
      </c>
      <c r="I6500" s="162" t="s">
        <v>1216</v>
      </c>
      <c r="J6500" s="81"/>
      <c r="K6500" s="144"/>
    </row>
    <row r="6501" spans="1:11" ht="16.5" x14ac:dyDescent="0.3">
      <c r="A6501" s="77"/>
      <c r="B6501" s="142"/>
      <c r="C6501" s="79"/>
      <c r="D6501" s="127"/>
      <c r="E6501" s="80"/>
      <c r="F6501" s="143"/>
      <c r="G6501" s="80">
        <f t="shared" si="80"/>
        <v>0</v>
      </c>
      <c r="H6501" s="133"/>
      <c r="I6501" s="162"/>
      <c r="J6501" s="81"/>
      <c r="K6501" s="144"/>
    </row>
    <row r="6502" spans="1:11" ht="16.5" x14ac:dyDescent="0.3">
      <c r="A6502" s="77">
        <v>43456</v>
      </c>
      <c r="B6502" s="142" t="s">
        <v>3749</v>
      </c>
      <c r="C6502" s="79" t="s">
        <v>38</v>
      </c>
      <c r="D6502" s="127" t="s">
        <v>1094</v>
      </c>
      <c r="E6502" s="80">
        <v>12</v>
      </c>
      <c r="F6502" s="143">
        <v>215000.5</v>
      </c>
      <c r="G6502" s="80">
        <f t="shared" si="80"/>
        <v>2580006</v>
      </c>
      <c r="H6502" s="133">
        <f>G6502</f>
        <v>2580006</v>
      </c>
      <c r="I6502" s="162" t="s">
        <v>310</v>
      </c>
      <c r="J6502" s="81"/>
      <c r="K6502" s="144"/>
    </row>
    <row r="6503" spans="1:11" ht="16.5" x14ac:dyDescent="0.3">
      <c r="A6503" s="77"/>
      <c r="B6503" s="142"/>
      <c r="C6503" s="79"/>
      <c r="D6503" s="127"/>
      <c r="E6503" s="80"/>
      <c r="F6503" s="143"/>
      <c r="G6503" s="80">
        <f t="shared" si="80"/>
        <v>0</v>
      </c>
      <c r="H6503" s="133"/>
      <c r="I6503" s="162"/>
      <c r="J6503" s="81"/>
      <c r="K6503" s="144"/>
    </row>
    <row r="6504" spans="1:11" ht="16.5" x14ac:dyDescent="0.3">
      <c r="A6504" s="77">
        <v>43456</v>
      </c>
      <c r="B6504" s="142" t="s">
        <v>3750</v>
      </c>
      <c r="C6504" s="79" t="s">
        <v>3751</v>
      </c>
      <c r="D6504" s="127" t="s">
        <v>1094</v>
      </c>
      <c r="E6504" s="80">
        <v>2</v>
      </c>
      <c r="F6504" s="143">
        <v>215000.5</v>
      </c>
      <c r="G6504" s="80">
        <f t="shared" si="80"/>
        <v>430001</v>
      </c>
      <c r="H6504" s="133">
        <f>G6504</f>
        <v>430001</v>
      </c>
      <c r="I6504" s="162" t="s">
        <v>2524</v>
      </c>
      <c r="J6504" s="81"/>
      <c r="K6504" s="144"/>
    </row>
    <row r="6505" spans="1:11" ht="16.5" x14ac:dyDescent="0.3">
      <c r="A6505" s="77"/>
      <c r="B6505" s="142"/>
      <c r="C6505" s="79"/>
      <c r="D6505" s="127"/>
      <c r="E6505" s="80"/>
      <c r="F6505" s="143"/>
      <c r="G6505" s="80">
        <f t="shared" si="80"/>
        <v>0</v>
      </c>
      <c r="H6505" s="133"/>
      <c r="I6505" s="162"/>
      <c r="J6505" s="81"/>
      <c r="K6505" s="144"/>
    </row>
    <row r="6506" spans="1:11" ht="16.5" x14ac:dyDescent="0.3">
      <c r="A6506" s="77">
        <v>43456</v>
      </c>
      <c r="B6506" s="142" t="s">
        <v>3752</v>
      </c>
      <c r="C6506" s="79" t="s">
        <v>894</v>
      </c>
      <c r="D6506" s="127" t="s">
        <v>31</v>
      </c>
      <c r="E6506" s="80">
        <v>1</v>
      </c>
      <c r="F6506" s="143">
        <v>588000</v>
      </c>
      <c r="G6506" s="80">
        <f t="shared" si="80"/>
        <v>588000</v>
      </c>
      <c r="H6506" s="133">
        <f>G6506</f>
        <v>588000</v>
      </c>
      <c r="I6506" s="162" t="s">
        <v>312</v>
      </c>
      <c r="J6506" s="81"/>
      <c r="K6506" s="144"/>
    </row>
    <row r="6507" spans="1:11" ht="16.5" x14ac:dyDescent="0.3">
      <c r="A6507" s="77"/>
      <c r="B6507" s="142"/>
      <c r="C6507" s="79"/>
      <c r="D6507" s="127"/>
      <c r="E6507" s="80"/>
      <c r="F6507" s="143"/>
      <c r="G6507" s="80">
        <f t="shared" si="80"/>
        <v>0</v>
      </c>
      <c r="H6507" s="133"/>
      <c r="I6507" s="162"/>
      <c r="J6507" s="81"/>
      <c r="K6507" s="144"/>
    </row>
    <row r="6508" spans="1:11" ht="16.5" x14ac:dyDescent="0.3">
      <c r="A6508" s="92">
        <v>43456</v>
      </c>
      <c r="B6508" s="145" t="s">
        <v>3753</v>
      </c>
      <c r="C6508" s="94" t="s">
        <v>2894</v>
      </c>
      <c r="D6508" s="128" t="s">
        <v>1970</v>
      </c>
      <c r="E6508" s="95">
        <v>24</v>
      </c>
      <c r="F6508" s="146">
        <v>0</v>
      </c>
      <c r="G6508" s="95"/>
      <c r="H6508" s="147">
        <f>G6508</f>
        <v>0</v>
      </c>
      <c r="I6508" s="162" t="s">
        <v>309</v>
      </c>
      <c r="J6508" s="81" t="s">
        <v>1667</v>
      </c>
      <c r="K6508" s="144"/>
    </row>
    <row r="6509" spans="1:11" ht="16.5" x14ac:dyDescent="0.3">
      <c r="A6509" s="77"/>
      <c r="B6509" s="142"/>
      <c r="C6509" s="79"/>
      <c r="D6509" s="127"/>
      <c r="E6509" s="80"/>
      <c r="F6509" s="143"/>
      <c r="G6509" s="80">
        <f t="shared" si="80"/>
        <v>0</v>
      </c>
      <c r="H6509" s="133"/>
      <c r="I6509" s="162"/>
      <c r="J6509" s="81"/>
      <c r="K6509" s="144"/>
    </row>
    <row r="6510" spans="1:11" ht="16.5" x14ac:dyDescent="0.3">
      <c r="A6510" s="77">
        <v>43456</v>
      </c>
      <c r="B6510" s="142" t="s">
        <v>3754</v>
      </c>
      <c r="C6510" s="79" t="s">
        <v>445</v>
      </c>
      <c r="D6510" s="127" t="s">
        <v>31</v>
      </c>
      <c r="E6510" s="80">
        <v>1</v>
      </c>
      <c r="F6510" s="143">
        <v>529199.44999999995</v>
      </c>
      <c r="G6510" s="80">
        <f t="shared" si="80"/>
        <v>529199.44999999995</v>
      </c>
      <c r="H6510" s="133">
        <f>G6510</f>
        <v>529199.44999999995</v>
      </c>
      <c r="I6510" s="162" t="s">
        <v>309</v>
      </c>
      <c r="J6510" s="81"/>
      <c r="K6510" s="144"/>
    </row>
    <row r="6511" spans="1:11" ht="16.5" x14ac:dyDescent="0.3">
      <c r="A6511" s="77"/>
      <c r="B6511" s="142"/>
      <c r="C6511" s="79"/>
      <c r="D6511" s="127"/>
      <c r="E6511" s="80"/>
      <c r="F6511" s="143"/>
      <c r="G6511" s="80">
        <f t="shared" si="80"/>
        <v>0</v>
      </c>
      <c r="H6511" s="133"/>
      <c r="I6511" s="162"/>
      <c r="J6511" s="81"/>
      <c r="K6511" s="144"/>
    </row>
    <row r="6512" spans="1:11" ht="16.5" x14ac:dyDescent="0.3">
      <c r="A6512" s="77">
        <v>43456</v>
      </c>
      <c r="B6512" s="142" t="s">
        <v>3755</v>
      </c>
      <c r="C6512" s="79" t="s">
        <v>3717</v>
      </c>
      <c r="D6512" s="127" t="s">
        <v>2482</v>
      </c>
      <c r="E6512" s="80">
        <v>1</v>
      </c>
      <c r="F6512" s="143">
        <v>215650.38</v>
      </c>
      <c r="G6512" s="80">
        <f t="shared" si="80"/>
        <v>215650.38</v>
      </c>
      <c r="H6512" s="133">
        <f>G6512</f>
        <v>215650.38</v>
      </c>
      <c r="I6512" s="162" t="s">
        <v>1756</v>
      </c>
      <c r="J6512" s="81"/>
      <c r="K6512" s="144"/>
    </row>
    <row r="6513" spans="1:11" ht="16.5" x14ac:dyDescent="0.3">
      <c r="A6513" s="77"/>
      <c r="B6513" s="142"/>
      <c r="C6513" s="79"/>
      <c r="D6513" s="127"/>
      <c r="E6513" s="80"/>
      <c r="F6513" s="143"/>
      <c r="G6513" s="80">
        <f t="shared" si="80"/>
        <v>0</v>
      </c>
      <c r="H6513" s="133"/>
      <c r="I6513" s="162"/>
      <c r="J6513" s="81"/>
      <c r="K6513" s="144"/>
    </row>
    <row r="6514" spans="1:11" ht="16.5" x14ac:dyDescent="0.3">
      <c r="A6514" s="77">
        <v>43456</v>
      </c>
      <c r="B6514" s="142" t="s">
        <v>3756</v>
      </c>
      <c r="C6514" s="79" t="s">
        <v>1520</v>
      </c>
      <c r="D6514" s="127" t="s">
        <v>1325</v>
      </c>
      <c r="E6514" s="80">
        <v>1</v>
      </c>
      <c r="F6514" s="143">
        <v>671000</v>
      </c>
      <c r="G6514" s="80">
        <f t="shared" si="80"/>
        <v>671000</v>
      </c>
      <c r="H6514" s="133">
        <f>G6514</f>
        <v>671000</v>
      </c>
      <c r="I6514" s="162" t="s">
        <v>309</v>
      </c>
      <c r="J6514" s="81"/>
      <c r="K6514" s="144"/>
    </row>
    <row r="6515" spans="1:11" ht="16.5" x14ac:dyDescent="0.3">
      <c r="A6515" s="77"/>
      <c r="B6515" s="142"/>
      <c r="C6515" s="79"/>
      <c r="D6515" s="127"/>
      <c r="E6515" s="80"/>
      <c r="F6515" s="143"/>
      <c r="G6515" s="80">
        <f t="shared" si="80"/>
        <v>0</v>
      </c>
      <c r="H6515" s="133"/>
      <c r="I6515" s="162"/>
      <c r="J6515" s="81"/>
      <c r="K6515" s="144"/>
    </row>
    <row r="6516" spans="1:11" ht="16.5" x14ac:dyDescent="0.3">
      <c r="A6516" s="83">
        <v>43456</v>
      </c>
      <c r="B6516" s="151" t="s">
        <v>3757</v>
      </c>
      <c r="C6516" s="85" t="s">
        <v>113</v>
      </c>
      <c r="D6516" s="152" t="s">
        <v>1658</v>
      </c>
      <c r="E6516" s="86">
        <v>1</v>
      </c>
      <c r="F6516" s="153">
        <v>207000.09</v>
      </c>
      <c r="G6516" s="86">
        <f t="shared" si="80"/>
        <v>207000.09</v>
      </c>
      <c r="H6516" s="149">
        <f>G6516</f>
        <v>207000.09</v>
      </c>
      <c r="I6516" s="162" t="s">
        <v>2524</v>
      </c>
      <c r="J6516" s="81"/>
      <c r="K6516" s="144"/>
    </row>
    <row r="6517" spans="1:11" ht="16.5" x14ac:dyDescent="0.3">
      <c r="A6517" s="77"/>
      <c r="B6517" s="142"/>
      <c r="C6517" s="79"/>
      <c r="D6517" s="127"/>
      <c r="E6517" s="80"/>
      <c r="F6517" s="143"/>
      <c r="G6517" s="80">
        <f t="shared" si="80"/>
        <v>0</v>
      </c>
      <c r="H6517" s="133"/>
      <c r="I6517" s="162"/>
      <c r="J6517" s="81"/>
      <c r="K6517" s="144"/>
    </row>
    <row r="6518" spans="1:11" ht="16.5" x14ac:dyDescent="0.3">
      <c r="A6518" s="77">
        <v>43456</v>
      </c>
      <c r="B6518" s="142" t="s">
        <v>3758</v>
      </c>
      <c r="C6518" s="79" t="s">
        <v>301</v>
      </c>
      <c r="D6518" s="127" t="s">
        <v>887</v>
      </c>
      <c r="E6518" s="80">
        <v>6</v>
      </c>
      <c r="F6518" s="143">
        <v>230000.1</v>
      </c>
      <c r="G6518" s="80">
        <f t="shared" si="80"/>
        <v>1380000.6</v>
      </c>
      <c r="H6518" s="133">
        <f>G6518</f>
        <v>1380000.6</v>
      </c>
      <c r="I6518" s="162" t="s">
        <v>309</v>
      </c>
      <c r="J6518" s="81"/>
      <c r="K6518" s="144"/>
    </row>
    <row r="6519" spans="1:11" ht="16.5" x14ac:dyDescent="0.3">
      <c r="A6519" s="77"/>
      <c r="B6519" s="142"/>
      <c r="C6519" s="79"/>
      <c r="D6519" s="127"/>
      <c r="E6519" s="80"/>
      <c r="F6519" s="143"/>
      <c r="G6519" s="80">
        <f t="shared" si="80"/>
        <v>0</v>
      </c>
      <c r="H6519" s="133"/>
      <c r="I6519" s="162"/>
      <c r="J6519" s="81"/>
      <c r="K6519" s="144"/>
    </row>
    <row r="6520" spans="1:11" ht="16.5" x14ac:dyDescent="0.3">
      <c r="A6520" s="77">
        <v>43456</v>
      </c>
      <c r="B6520" s="142" t="s">
        <v>3759</v>
      </c>
      <c r="C6520" s="79" t="s">
        <v>359</v>
      </c>
      <c r="D6520" s="127" t="s">
        <v>887</v>
      </c>
      <c r="E6520" s="80">
        <v>1</v>
      </c>
      <c r="F6520" s="143">
        <v>230000.1</v>
      </c>
      <c r="G6520" s="80">
        <f t="shared" si="80"/>
        <v>230000.1</v>
      </c>
      <c r="H6520" s="133">
        <f>G6520</f>
        <v>230000.1</v>
      </c>
      <c r="I6520" s="162" t="s">
        <v>1756</v>
      </c>
      <c r="J6520" s="81"/>
      <c r="K6520" s="144"/>
    </row>
    <row r="6521" spans="1:11" ht="16.5" x14ac:dyDescent="0.3">
      <c r="A6521" s="77"/>
      <c r="B6521" s="142"/>
      <c r="C6521" s="79"/>
      <c r="D6521" s="127"/>
      <c r="E6521" s="80"/>
      <c r="F6521" s="143"/>
      <c r="G6521" s="80">
        <f t="shared" si="80"/>
        <v>0</v>
      </c>
      <c r="H6521" s="133"/>
      <c r="I6521" s="162"/>
      <c r="J6521" s="81"/>
      <c r="K6521" s="144"/>
    </row>
    <row r="6522" spans="1:11" ht="16.5" x14ac:dyDescent="0.3">
      <c r="A6522" s="77">
        <v>43456</v>
      </c>
      <c r="B6522" s="142" t="s">
        <v>3760</v>
      </c>
      <c r="C6522" s="79" t="s">
        <v>3761</v>
      </c>
      <c r="D6522" s="127" t="s">
        <v>1363</v>
      </c>
      <c r="E6522" s="80">
        <v>2</v>
      </c>
      <c r="F6522" s="143">
        <v>529199.44999999995</v>
      </c>
      <c r="G6522" s="80">
        <f t="shared" si="80"/>
        <v>1058398.8999999999</v>
      </c>
      <c r="H6522" s="133">
        <f>G6522</f>
        <v>1058398.8999999999</v>
      </c>
      <c r="I6522" s="162" t="s">
        <v>309</v>
      </c>
      <c r="J6522" s="81"/>
      <c r="K6522" s="144"/>
    </row>
    <row r="6523" spans="1:11" ht="16.5" x14ac:dyDescent="0.3">
      <c r="A6523" s="77"/>
      <c r="B6523" s="142"/>
      <c r="C6523" s="79"/>
      <c r="D6523" s="127"/>
      <c r="E6523" s="80"/>
      <c r="F6523" s="143"/>
      <c r="G6523" s="80">
        <f t="shared" si="80"/>
        <v>0</v>
      </c>
      <c r="H6523" s="133"/>
      <c r="I6523" s="162"/>
      <c r="J6523" s="81"/>
      <c r="K6523" s="144"/>
    </row>
    <row r="6524" spans="1:11" ht="16.5" x14ac:dyDescent="0.3">
      <c r="A6524" s="77">
        <v>43456</v>
      </c>
      <c r="B6524" s="142" t="s">
        <v>3762</v>
      </c>
      <c r="C6524" s="79" t="s">
        <v>75</v>
      </c>
      <c r="D6524" s="127" t="s">
        <v>1094</v>
      </c>
      <c r="E6524" s="80">
        <v>1</v>
      </c>
      <c r="F6524" s="143">
        <v>215000.5</v>
      </c>
      <c r="G6524" s="80">
        <f t="shared" si="80"/>
        <v>215000.5</v>
      </c>
      <c r="H6524" s="133">
        <f>G6524</f>
        <v>215000.5</v>
      </c>
      <c r="I6524" s="162" t="s">
        <v>309</v>
      </c>
      <c r="J6524" s="81"/>
      <c r="K6524" s="144"/>
    </row>
    <row r="6525" spans="1:11" ht="16.5" x14ac:dyDescent="0.3">
      <c r="A6525" s="77"/>
      <c r="B6525" s="142"/>
      <c r="C6525" s="79"/>
      <c r="D6525" s="127"/>
      <c r="E6525" s="80"/>
      <c r="F6525" s="143"/>
      <c r="G6525" s="80">
        <f t="shared" si="80"/>
        <v>0</v>
      </c>
      <c r="H6525" s="133"/>
      <c r="I6525" s="162"/>
      <c r="J6525" s="81"/>
      <c r="K6525" s="144"/>
    </row>
    <row r="6526" spans="1:11" ht="16.5" x14ac:dyDescent="0.3">
      <c r="A6526" s="77">
        <v>43456</v>
      </c>
      <c r="B6526" s="142" t="s">
        <v>3763</v>
      </c>
      <c r="C6526" s="79" t="s">
        <v>113</v>
      </c>
      <c r="D6526" s="127" t="s">
        <v>1086</v>
      </c>
      <c r="E6526" s="80">
        <v>1</v>
      </c>
      <c r="F6526" s="143">
        <v>107499.7</v>
      </c>
      <c r="G6526" s="80">
        <f t="shared" si="80"/>
        <v>107499.7</v>
      </c>
      <c r="H6526" s="133">
        <f>G6526</f>
        <v>107499.7</v>
      </c>
      <c r="I6526" s="162" t="s">
        <v>2524</v>
      </c>
      <c r="J6526" s="81"/>
      <c r="K6526" s="144"/>
    </row>
    <row r="6527" spans="1:11" ht="16.5" x14ac:dyDescent="0.3">
      <c r="A6527" s="77"/>
      <c r="B6527" s="142"/>
      <c r="C6527" s="79"/>
      <c r="D6527" s="127"/>
      <c r="E6527" s="80"/>
      <c r="F6527" s="143"/>
      <c r="G6527" s="80">
        <f t="shared" si="80"/>
        <v>0</v>
      </c>
      <c r="H6527" s="133"/>
      <c r="I6527" s="162"/>
      <c r="J6527" s="81"/>
      <c r="K6527" s="144"/>
    </row>
    <row r="6528" spans="1:11" ht="16.5" x14ac:dyDescent="0.3">
      <c r="A6528" s="77">
        <v>43456</v>
      </c>
      <c r="B6528" s="142" t="s">
        <v>3764</v>
      </c>
      <c r="C6528" s="79" t="s">
        <v>2948</v>
      </c>
      <c r="D6528" s="127" t="s">
        <v>2875</v>
      </c>
      <c r="E6528" s="80">
        <v>2</v>
      </c>
      <c r="F6528" s="143">
        <v>1233900.3600000001</v>
      </c>
      <c r="G6528" s="80">
        <f t="shared" si="80"/>
        <v>2467800.7200000002</v>
      </c>
      <c r="H6528" s="133">
        <f>G6528</f>
        <v>2467800.7200000002</v>
      </c>
      <c r="I6528" s="162" t="s">
        <v>309</v>
      </c>
      <c r="J6528" s="81"/>
      <c r="K6528" s="144"/>
    </row>
    <row r="6529" spans="1:11" ht="16.5" x14ac:dyDescent="0.3">
      <c r="A6529" s="77"/>
      <c r="B6529" s="142"/>
      <c r="C6529" s="79"/>
      <c r="D6529" s="127"/>
      <c r="E6529" s="80"/>
      <c r="F6529" s="143"/>
      <c r="G6529" s="80">
        <f t="shared" si="80"/>
        <v>0</v>
      </c>
      <c r="H6529" s="133"/>
      <c r="I6529" s="162"/>
      <c r="J6529" s="81"/>
      <c r="K6529" s="144"/>
    </row>
    <row r="6530" spans="1:11" ht="16.5" x14ac:dyDescent="0.3">
      <c r="A6530" s="77">
        <v>43456</v>
      </c>
      <c r="B6530" s="142" t="s">
        <v>3765</v>
      </c>
      <c r="C6530" s="79" t="s">
        <v>1019</v>
      </c>
      <c r="D6530" s="127" t="s">
        <v>489</v>
      </c>
      <c r="E6530" s="80">
        <v>1</v>
      </c>
      <c r="F6530" s="143">
        <v>379049.71500000003</v>
      </c>
      <c r="G6530" s="80">
        <f t="shared" si="80"/>
        <v>379049.71500000003</v>
      </c>
      <c r="H6530" s="133"/>
      <c r="I6530" s="162"/>
      <c r="J6530" s="81"/>
      <c r="K6530" s="144"/>
    </row>
    <row r="6531" spans="1:11" ht="16.5" x14ac:dyDescent="0.3">
      <c r="A6531" s="77"/>
      <c r="B6531" s="142"/>
      <c r="C6531" s="79"/>
      <c r="D6531" s="127" t="s">
        <v>1693</v>
      </c>
      <c r="E6531" s="80">
        <v>3</v>
      </c>
      <c r="F6531" s="143">
        <v>198000</v>
      </c>
      <c r="G6531" s="80">
        <f t="shared" si="80"/>
        <v>594000</v>
      </c>
      <c r="H6531" s="133">
        <f>SUM(G6530:G6531)</f>
        <v>973049.71500000008</v>
      </c>
      <c r="I6531" s="162" t="s">
        <v>309</v>
      </c>
      <c r="J6531" s="81"/>
      <c r="K6531" s="144"/>
    </row>
    <row r="6532" spans="1:11" ht="16.5" x14ac:dyDescent="0.3">
      <c r="A6532" s="77"/>
      <c r="B6532" s="142"/>
      <c r="C6532" s="79"/>
      <c r="D6532" s="127"/>
      <c r="E6532" s="80"/>
      <c r="F6532" s="143"/>
      <c r="G6532" s="80">
        <f t="shared" si="80"/>
        <v>0</v>
      </c>
      <c r="H6532" s="133"/>
      <c r="I6532" s="162"/>
      <c r="J6532" s="81"/>
      <c r="K6532" s="144"/>
    </row>
    <row r="6533" spans="1:11" ht="16.5" x14ac:dyDescent="0.3">
      <c r="A6533" s="77">
        <v>43456</v>
      </c>
      <c r="B6533" s="142" t="s">
        <v>3766</v>
      </c>
      <c r="C6533" s="79" t="s">
        <v>3419</v>
      </c>
      <c r="D6533" s="127" t="s">
        <v>3420</v>
      </c>
      <c r="E6533" s="80">
        <v>6</v>
      </c>
      <c r="F6533" s="143">
        <v>302100.09499999997</v>
      </c>
      <c r="G6533" s="80">
        <f t="shared" si="80"/>
        <v>1812600.5699999998</v>
      </c>
      <c r="H6533" s="133">
        <f>G6533</f>
        <v>1812600.5699999998</v>
      </c>
      <c r="I6533" s="162" t="s">
        <v>1756</v>
      </c>
      <c r="J6533" s="81"/>
      <c r="K6533" s="144"/>
    </row>
    <row r="6534" spans="1:11" ht="16.5" x14ac:dyDescent="0.3">
      <c r="A6534" s="77"/>
      <c r="B6534" s="142"/>
      <c r="C6534" s="79"/>
      <c r="D6534" s="127"/>
      <c r="E6534" s="80"/>
      <c r="F6534" s="143"/>
      <c r="G6534" s="80">
        <f t="shared" si="80"/>
        <v>0</v>
      </c>
      <c r="H6534" s="133"/>
      <c r="I6534" s="162"/>
      <c r="J6534" s="81"/>
      <c r="K6534" s="144"/>
    </row>
    <row r="6535" spans="1:11" ht="16.5" x14ac:dyDescent="0.3">
      <c r="A6535" s="77">
        <v>43456</v>
      </c>
      <c r="B6535" s="142" t="s">
        <v>3767</v>
      </c>
      <c r="C6535" s="79" t="s">
        <v>2499</v>
      </c>
      <c r="D6535" s="127" t="s">
        <v>2482</v>
      </c>
      <c r="E6535" s="80">
        <v>10</v>
      </c>
      <c r="F6535" s="143">
        <v>227000.4</v>
      </c>
      <c r="G6535" s="80">
        <f t="shared" si="80"/>
        <v>2270004</v>
      </c>
      <c r="H6535" s="133">
        <f>G6535</f>
        <v>2270004</v>
      </c>
      <c r="I6535" s="162" t="s">
        <v>309</v>
      </c>
      <c r="J6535" s="81"/>
      <c r="K6535" s="144"/>
    </row>
    <row r="6536" spans="1:11" ht="16.5" x14ac:dyDescent="0.3">
      <c r="A6536" s="77"/>
      <c r="B6536" s="142"/>
      <c r="C6536" s="79"/>
      <c r="D6536" s="127"/>
      <c r="E6536" s="80"/>
      <c r="F6536" s="143"/>
      <c r="G6536" s="80">
        <f t="shared" si="80"/>
        <v>0</v>
      </c>
      <c r="H6536" s="133"/>
      <c r="I6536" s="162"/>
      <c r="J6536" s="81"/>
      <c r="K6536" s="144"/>
    </row>
    <row r="6537" spans="1:11" ht="16.5" x14ac:dyDescent="0.3">
      <c r="A6537" s="77">
        <v>43456</v>
      </c>
      <c r="B6537" s="142" t="s">
        <v>3768</v>
      </c>
      <c r="C6537" s="79" t="s">
        <v>3732</v>
      </c>
      <c r="D6537" s="127" t="s">
        <v>2728</v>
      </c>
      <c r="E6537" s="80">
        <v>2</v>
      </c>
      <c r="F6537" s="143">
        <v>243000.55</v>
      </c>
      <c r="G6537" s="80">
        <f t="shared" si="80"/>
        <v>486001.1</v>
      </c>
      <c r="H6537" s="133">
        <f>G6537</f>
        <v>486001.1</v>
      </c>
      <c r="I6537" s="162" t="s">
        <v>309</v>
      </c>
      <c r="J6537" s="81"/>
      <c r="K6537" s="144"/>
    </row>
    <row r="6538" spans="1:11" ht="16.5" x14ac:dyDescent="0.3">
      <c r="A6538" s="77"/>
      <c r="B6538" s="142"/>
      <c r="C6538" s="79"/>
      <c r="D6538" s="127"/>
      <c r="E6538" s="80"/>
      <c r="F6538" s="143"/>
      <c r="G6538" s="80">
        <f t="shared" si="80"/>
        <v>0</v>
      </c>
      <c r="H6538" s="133"/>
      <c r="I6538" s="162"/>
      <c r="J6538" s="81"/>
      <c r="K6538" s="144"/>
    </row>
    <row r="6539" spans="1:11" ht="16.5" x14ac:dyDescent="0.3">
      <c r="A6539" s="77">
        <v>43456</v>
      </c>
      <c r="B6539" s="142" t="s">
        <v>3769</v>
      </c>
      <c r="C6539" s="79" t="s">
        <v>1642</v>
      </c>
      <c r="D6539" s="127" t="s">
        <v>1094</v>
      </c>
      <c r="E6539" s="80">
        <v>2</v>
      </c>
      <c r="F6539" s="143">
        <v>215000.5</v>
      </c>
      <c r="G6539" s="80">
        <f t="shared" si="80"/>
        <v>430001</v>
      </c>
      <c r="H6539" s="133">
        <f>G6539</f>
        <v>430001</v>
      </c>
      <c r="I6539" s="162" t="s">
        <v>2524</v>
      </c>
      <c r="J6539" s="81"/>
      <c r="K6539" s="144"/>
    </row>
    <row r="6540" spans="1:11" ht="16.5" x14ac:dyDescent="0.3">
      <c r="A6540" s="77"/>
      <c r="B6540" s="142"/>
      <c r="C6540" s="79"/>
      <c r="D6540" s="127"/>
      <c r="E6540" s="80"/>
      <c r="F6540" s="143"/>
      <c r="G6540" s="80">
        <f t="shared" si="80"/>
        <v>0</v>
      </c>
      <c r="H6540" s="133"/>
      <c r="I6540" s="162"/>
      <c r="J6540" s="81"/>
      <c r="K6540" s="144"/>
    </row>
    <row r="6541" spans="1:11" ht="16.5" x14ac:dyDescent="0.3">
      <c r="A6541" s="77">
        <v>43456</v>
      </c>
      <c r="B6541" s="142" t="s">
        <v>3770</v>
      </c>
      <c r="C6541" s="79" t="s">
        <v>3771</v>
      </c>
      <c r="D6541" s="127" t="s">
        <v>3772</v>
      </c>
      <c r="E6541" s="80">
        <v>1</v>
      </c>
      <c r="F6541" s="143">
        <v>1081099.5249999999</v>
      </c>
      <c r="G6541" s="80">
        <f t="shared" si="80"/>
        <v>1081099.5249999999</v>
      </c>
      <c r="H6541" s="133"/>
      <c r="I6541" s="162"/>
      <c r="J6541" s="81"/>
      <c r="K6541" s="144"/>
    </row>
    <row r="6542" spans="1:11" ht="16.5" x14ac:dyDescent="0.3">
      <c r="A6542" s="77"/>
      <c r="B6542" s="142"/>
      <c r="C6542" s="79"/>
      <c r="D6542" s="127" t="s">
        <v>3773</v>
      </c>
      <c r="E6542" s="80">
        <v>1</v>
      </c>
      <c r="F6542" s="143">
        <v>1187500.3799999999</v>
      </c>
      <c r="G6542" s="80">
        <f t="shared" si="80"/>
        <v>1187500.3799999999</v>
      </c>
      <c r="H6542" s="133">
        <f>SUM(G6541:G6542)</f>
        <v>2268599.9049999998</v>
      </c>
      <c r="I6542" s="162" t="s">
        <v>1756</v>
      </c>
      <c r="J6542" s="81"/>
      <c r="K6542" s="144"/>
    </row>
    <row r="6543" spans="1:11" ht="16.5" x14ac:dyDescent="0.3">
      <c r="A6543" s="77"/>
      <c r="B6543" s="142"/>
      <c r="C6543" s="79"/>
      <c r="D6543" s="127"/>
      <c r="E6543" s="80"/>
      <c r="F6543" s="143"/>
      <c r="G6543" s="80">
        <f t="shared" si="80"/>
        <v>0</v>
      </c>
      <c r="H6543" s="133"/>
      <c r="I6543" s="162"/>
      <c r="J6543" s="81"/>
      <c r="K6543" s="144"/>
    </row>
    <row r="6544" spans="1:11" ht="16.5" x14ac:dyDescent="0.3">
      <c r="A6544" s="77">
        <v>43456</v>
      </c>
      <c r="B6544" s="142" t="s">
        <v>3774</v>
      </c>
      <c r="C6544" s="79" t="s">
        <v>325</v>
      </c>
      <c r="D6544" s="127" t="s">
        <v>887</v>
      </c>
      <c r="E6544" s="80">
        <v>1</v>
      </c>
      <c r="F6544" s="143">
        <v>230000.1</v>
      </c>
      <c r="G6544" s="80">
        <f t="shared" si="80"/>
        <v>230000.1</v>
      </c>
      <c r="H6544" s="133">
        <f>G6544</f>
        <v>230000.1</v>
      </c>
      <c r="I6544" s="162" t="s">
        <v>2524</v>
      </c>
      <c r="J6544" s="81"/>
      <c r="K6544" s="144"/>
    </row>
    <row r="6545" spans="1:11" ht="16.5" x14ac:dyDescent="0.3">
      <c r="A6545" s="77"/>
      <c r="B6545" s="142"/>
      <c r="C6545" s="79"/>
      <c r="D6545" s="127"/>
      <c r="E6545" s="80"/>
      <c r="F6545" s="143"/>
      <c r="G6545" s="80">
        <f t="shared" si="80"/>
        <v>0</v>
      </c>
      <c r="H6545" s="133"/>
      <c r="I6545" s="162"/>
      <c r="J6545" s="81"/>
      <c r="K6545" s="144"/>
    </row>
    <row r="6546" spans="1:11" ht="16.5" x14ac:dyDescent="0.3">
      <c r="A6546" s="77">
        <v>43456</v>
      </c>
      <c r="B6546" s="142" t="s">
        <v>3775</v>
      </c>
      <c r="C6546" s="79" t="s">
        <v>2600</v>
      </c>
      <c r="D6546" s="127" t="s">
        <v>1722</v>
      </c>
      <c r="E6546" s="80">
        <v>8</v>
      </c>
      <c r="F6546" s="143">
        <v>153674.70000000001</v>
      </c>
      <c r="G6546" s="80">
        <f t="shared" si="80"/>
        <v>1229397.6000000001</v>
      </c>
      <c r="H6546" s="133"/>
      <c r="I6546" s="162"/>
      <c r="J6546" s="81"/>
      <c r="K6546" s="144"/>
    </row>
    <row r="6547" spans="1:11" ht="16.5" x14ac:dyDescent="0.3">
      <c r="A6547" s="77"/>
      <c r="B6547" s="142"/>
      <c r="C6547" s="79"/>
      <c r="D6547" s="127" t="s">
        <v>1635</v>
      </c>
      <c r="E6547" s="80">
        <v>4</v>
      </c>
      <c r="F6547" s="143">
        <v>153674.70000000001</v>
      </c>
      <c r="G6547" s="80">
        <f t="shared" si="80"/>
        <v>614698.80000000005</v>
      </c>
      <c r="H6547" s="133">
        <f>SUM(G6546:G6547)</f>
        <v>1844096.4000000001</v>
      </c>
      <c r="I6547" s="162" t="s">
        <v>1756</v>
      </c>
      <c r="J6547" s="81"/>
      <c r="K6547" s="144"/>
    </row>
    <row r="6548" spans="1:11" ht="16.5" x14ac:dyDescent="0.3">
      <c r="A6548" s="77"/>
      <c r="B6548" s="142"/>
      <c r="C6548" s="79"/>
      <c r="D6548" s="127"/>
      <c r="E6548" s="80"/>
      <c r="F6548" s="143"/>
      <c r="G6548" s="80">
        <f t="shared" si="80"/>
        <v>0</v>
      </c>
      <c r="H6548" s="133"/>
      <c r="I6548" s="162"/>
      <c r="J6548" s="81"/>
      <c r="K6548" s="144"/>
    </row>
    <row r="6549" spans="1:11" ht="16.5" x14ac:dyDescent="0.3">
      <c r="A6549" s="77">
        <v>43456</v>
      </c>
      <c r="B6549" s="142" t="s">
        <v>3776</v>
      </c>
      <c r="C6549" s="79" t="s">
        <v>2370</v>
      </c>
      <c r="D6549" s="127" t="s">
        <v>887</v>
      </c>
      <c r="E6549" s="80">
        <v>2</v>
      </c>
      <c r="F6549" s="143">
        <v>230000.1</v>
      </c>
      <c r="G6549" s="80">
        <f t="shared" si="80"/>
        <v>460000.2</v>
      </c>
      <c r="H6549" s="133">
        <f>G6549</f>
        <v>460000.2</v>
      </c>
      <c r="I6549" s="162" t="s">
        <v>2524</v>
      </c>
      <c r="J6549" s="81"/>
      <c r="K6549" s="144"/>
    </row>
    <row r="6550" spans="1:11" ht="16.5" x14ac:dyDescent="0.3">
      <c r="A6550" s="77"/>
      <c r="B6550" s="142"/>
      <c r="C6550" s="79"/>
      <c r="D6550" s="127"/>
      <c r="E6550" s="80"/>
      <c r="F6550" s="143"/>
      <c r="G6550" s="80">
        <f t="shared" si="80"/>
        <v>0</v>
      </c>
      <c r="H6550" s="133"/>
      <c r="I6550" s="162"/>
      <c r="J6550" s="81"/>
      <c r="K6550" s="144"/>
    </row>
    <row r="6551" spans="1:11" ht="16.5" x14ac:dyDescent="0.3">
      <c r="A6551" s="92">
        <v>43458</v>
      </c>
      <c r="B6551" s="145" t="s">
        <v>3777</v>
      </c>
      <c r="C6551" s="94" t="s">
        <v>2327</v>
      </c>
      <c r="D6551" s="128" t="s">
        <v>1094</v>
      </c>
      <c r="E6551" s="95">
        <v>1</v>
      </c>
      <c r="F6551" s="146"/>
      <c r="G6551" s="95">
        <f t="shared" si="80"/>
        <v>0</v>
      </c>
      <c r="H6551" s="147"/>
      <c r="I6551" s="162" t="s">
        <v>1756</v>
      </c>
      <c r="J6551" s="81" t="s">
        <v>2126</v>
      </c>
      <c r="K6551" s="144"/>
    </row>
    <row r="6552" spans="1:11" ht="16.5" x14ac:dyDescent="0.3">
      <c r="A6552" s="77"/>
      <c r="B6552" s="142"/>
      <c r="C6552" s="79"/>
      <c r="D6552" s="127"/>
      <c r="E6552" s="80"/>
      <c r="F6552" s="143"/>
      <c r="G6552" s="80">
        <f t="shared" si="80"/>
        <v>0</v>
      </c>
      <c r="H6552" s="133"/>
      <c r="I6552" s="162"/>
      <c r="J6552" s="81"/>
      <c r="K6552" s="144"/>
    </row>
    <row r="6553" spans="1:11" ht="16.5" x14ac:dyDescent="0.3">
      <c r="A6553" s="77">
        <v>43458</v>
      </c>
      <c r="B6553" s="142" t="s">
        <v>3778</v>
      </c>
      <c r="C6553" s="79" t="s">
        <v>3355</v>
      </c>
      <c r="D6553" s="127" t="s">
        <v>19</v>
      </c>
      <c r="E6553" s="80">
        <v>2</v>
      </c>
      <c r="F6553" s="143">
        <v>543400</v>
      </c>
      <c r="G6553" s="80">
        <f t="shared" si="80"/>
        <v>1086800</v>
      </c>
      <c r="H6553" s="133"/>
      <c r="I6553" s="162"/>
      <c r="J6553" s="81"/>
      <c r="K6553" s="144"/>
    </row>
    <row r="6554" spans="1:11" ht="16.5" x14ac:dyDescent="0.3">
      <c r="A6554" s="77"/>
      <c r="B6554" s="142"/>
      <c r="C6554" s="79"/>
      <c r="D6554" s="127" t="s">
        <v>31</v>
      </c>
      <c r="E6554" s="80">
        <v>1</v>
      </c>
      <c r="F6554" s="143">
        <v>529199.44999999995</v>
      </c>
      <c r="G6554" s="80">
        <f t="shared" si="80"/>
        <v>529199.44999999995</v>
      </c>
      <c r="H6554" s="133"/>
      <c r="I6554" s="162"/>
      <c r="J6554" s="81"/>
      <c r="K6554" s="144"/>
    </row>
    <row r="6555" spans="1:11" ht="16.5" x14ac:dyDescent="0.3">
      <c r="A6555" s="77"/>
      <c r="B6555" s="142"/>
      <c r="C6555" s="79"/>
      <c r="D6555" s="127" t="s">
        <v>391</v>
      </c>
      <c r="E6555" s="80">
        <v>2</v>
      </c>
      <c r="F6555" s="143">
        <v>562500.18000000005</v>
      </c>
      <c r="G6555" s="80">
        <f t="shared" si="80"/>
        <v>1125000.3600000001</v>
      </c>
      <c r="H6555" s="133">
        <f>SUM(G6553:G6555)</f>
        <v>2740999.81</v>
      </c>
      <c r="I6555" s="162" t="s">
        <v>1756</v>
      </c>
      <c r="J6555" s="81"/>
      <c r="K6555" s="144"/>
    </row>
    <row r="6556" spans="1:11" ht="16.5" x14ac:dyDescent="0.3">
      <c r="A6556" s="77"/>
      <c r="B6556" s="142"/>
      <c r="C6556" s="79"/>
      <c r="D6556" s="127"/>
      <c r="E6556" s="80"/>
      <c r="F6556" s="143"/>
      <c r="G6556" s="80">
        <f t="shared" si="80"/>
        <v>0</v>
      </c>
      <c r="H6556" s="133"/>
      <c r="I6556" s="162"/>
      <c r="J6556" s="81"/>
      <c r="K6556" s="144"/>
    </row>
    <row r="6557" spans="1:11" ht="16.5" x14ac:dyDescent="0.3">
      <c r="A6557" s="77">
        <v>43458</v>
      </c>
      <c r="B6557" s="142" t="s">
        <v>3779</v>
      </c>
      <c r="C6557" s="79" t="s">
        <v>2640</v>
      </c>
      <c r="D6557" s="127" t="s">
        <v>1094</v>
      </c>
      <c r="E6557" s="80">
        <v>2</v>
      </c>
      <c r="F6557" s="143">
        <v>215000.5</v>
      </c>
      <c r="G6557" s="80">
        <f t="shared" si="80"/>
        <v>430001</v>
      </c>
      <c r="H6557" s="133">
        <f>G6557</f>
        <v>430001</v>
      </c>
      <c r="I6557" s="162" t="s">
        <v>1756</v>
      </c>
      <c r="J6557" s="81"/>
      <c r="K6557" s="144"/>
    </row>
    <row r="6558" spans="1:11" ht="16.5" x14ac:dyDescent="0.3">
      <c r="A6558" s="77"/>
      <c r="B6558" s="142"/>
      <c r="C6558" s="79"/>
      <c r="D6558" s="127"/>
      <c r="E6558" s="80"/>
      <c r="F6558" s="143"/>
      <c r="G6558" s="80">
        <f t="shared" si="80"/>
        <v>0</v>
      </c>
      <c r="H6558" s="133"/>
      <c r="I6558" s="162"/>
      <c r="J6558" s="81"/>
      <c r="K6558" s="144"/>
    </row>
    <row r="6559" spans="1:11" ht="16.5" x14ac:dyDescent="0.3">
      <c r="A6559" s="77">
        <v>43458</v>
      </c>
      <c r="B6559" s="142" t="s">
        <v>3780</v>
      </c>
      <c r="C6559" s="79" t="s">
        <v>1033</v>
      </c>
      <c r="D6559" s="127" t="s">
        <v>887</v>
      </c>
      <c r="E6559" s="80">
        <v>12</v>
      </c>
      <c r="F6559" s="143">
        <v>230000.1</v>
      </c>
      <c r="G6559" s="80">
        <f t="shared" si="80"/>
        <v>2760001.2</v>
      </c>
      <c r="H6559" s="133">
        <f>G6559</f>
        <v>2760001.2</v>
      </c>
      <c r="I6559" s="162" t="s">
        <v>309</v>
      </c>
      <c r="J6559" s="81"/>
      <c r="K6559" s="144"/>
    </row>
    <row r="6560" spans="1:11" ht="16.5" x14ac:dyDescent="0.3">
      <c r="A6560" s="77"/>
      <c r="B6560" s="142"/>
      <c r="C6560" s="79"/>
      <c r="D6560" s="127"/>
      <c r="E6560" s="80"/>
      <c r="F6560" s="143"/>
      <c r="G6560" s="80">
        <f t="shared" si="80"/>
        <v>0</v>
      </c>
      <c r="H6560" s="133"/>
      <c r="I6560" s="162"/>
      <c r="J6560" s="81"/>
      <c r="K6560" s="144"/>
    </row>
    <row r="6561" spans="1:11" ht="16.5" x14ac:dyDescent="0.3">
      <c r="A6561" s="77">
        <v>43458</v>
      </c>
      <c r="B6561" s="142" t="s">
        <v>3781</v>
      </c>
      <c r="C6561" s="79" t="s">
        <v>985</v>
      </c>
      <c r="D6561" s="127" t="s">
        <v>3782</v>
      </c>
      <c r="E6561" s="80">
        <v>60</v>
      </c>
      <c r="F6561" s="143">
        <v>550000</v>
      </c>
      <c r="G6561" s="80">
        <f t="shared" si="80"/>
        <v>33000000</v>
      </c>
      <c r="H6561" s="133">
        <f>G6561</f>
        <v>33000000</v>
      </c>
      <c r="I6561" s="162" t="s">
        <v>2545</v>
      </c>
      <c r="J6561" s="81"/>
      <c r="K6561" s="144"/>
    </row>
    <row r="6562" spans="1:11" ht="16.5" x14ac:dyDescent="0.3">
      <c r="A6562" s="77"/>
      <c r="B6562" s="142"/>
      <c r="C6562" s="79"/>
      <c r="D6562" s="127"/>
      <c r="E6562" s="80"/>
      <c r="F6562" s="143"/>
      <c r="G6562" s="80">
        <f t="shared" si="80"/>
        <v>0</v>
      </c>
      <c r="H6562" s="133"/>
      <c r="I6562" s="162"/>
      <c r="J6562" s="81"/>
      <c r="K6562" s="144"/>
    </row>
    <row r="6563" spans="1:11" ht="16.5" x14ac:dyDescent="0.3">
      <c r="A6563" s="77">
        <v>43458</v>
      </c>
      <c r="B6563" s="142" t="s">
        <v>3783</v>
      </c>
      <c r="C6563" s="79" t="s">
        <v>35</v>
      </c>
      <c r="D6563" s="127" t="s">
        <v>1938</v>
      </c>
      <c r="E6563" s="80">
        <v>6</v>
      </c>
      <c r="F6563" s="143">
        <v>150000.4</v>
      </c>
      <c r="G6563" s="80">
        <f t="shared" si="80"/>
        <v>900002.39999999991</v>
      </c>
      <c r="H6563" s="133">
        <f>G6563</f>
        <v>900002.39999999991</v>
      </c>
      <c r="I6563" s="162" t="s">
        <v>2524</v>
      </c>
      <c r="J6563" s="81"/>
      <c r="K6563" s="144"/>
    </row>
    <row r="6564" spans="1:11" ht="16.5" x14ac:dyDescent="0.3">
      <c r="A6564" s="77"/>
      <c r="B6564" s="142"/>
      <c r="C6564" s="79"/>
      <c r="D6564" s="127"/>
      <c r="E6564" s="80"/>
      <c r="F6564" s="143"/>
      <c r="G6564" s="80">
        <f t="shared" si="80"/>
        <v>0</v>
      </c>
      <c r="H6564" s="133"/>
      <c r="I6564" s="162"/>
      <c r="J6564" s="81"/>
      <c r="K6564" s="144"/>
    </row>
    <row r="6565" spans="1:11" ht="16.5" x14ac:dyDescent="0.3">
      <c r="A6565" s="77">
        <v>43458</v>
      </c>
      <c r="B6565" s="142" t="s">
        <v>3784</v>
      </c>
      <c r="C6565" s="79" t="s">
        <v>985</v>
      </c>
      <c r="D6565" s="127" t="s">
        <v>1851</v>
      </c>
      <c r="E6565" s="80">
        <v>48</v>
      </c>
      <c r="F6565" s="143">
        <v>70416.5</v>
      </c>
      <c r="G6565" s="80">
        <f t="shared" si="80"/>
        <v>3379992</v>
      </c>
      <c r="H6565" s="133"/>
      <c r="I6565" s="162"/>
      <c r="J6565" s="81"/>
      <c r="K6565" s="144"/>
    </row>
    <row r="6566" spans="1:11" ht="16.5" x14ac:dyDescent="0.3">
      <c r="A6566" s="77"/>
      <c r="B6566" s="142"/>
      <c r="C6566" s="79"/>
      <c r="D6566" s="127" t="s">
        <v>1721</v>
      </c>
      <c r="E6566" s="80">
        <v>24</v>
      </c>
      <c r="F6566" s="143">
        <v>140834.1</v>
      </c>
      <c r="G6566" s="80">
        <f t="shared" si="80"/>
        <v>3380018.4000000004</v>
      </c>
      <c r="H6566" s="133"/>
      <c r="I6566" s="162"/>
      <c r="J6566" s="81"/>
      <c r="K6566" s="144"/>
    </row>
    <row r="6567" spans="1:11" ht="16.5" x14ac:dyDescent="0.3">
      <c r="A6567" s="77"/>
      <c r="B6567" s="142"/>
      <c r="C6567" s="79"/>
      <c r="D6567" s="127" t="s">
        <v>1725</v>
      </c>
      <c r="E6567" s="80">
        <v>48</v>
      </c>
      <c r="F6567" s="143">
        <v>70416.5</v>
      </c>
      <c r="G6567" s="80">
        <f t="shared" si="80"/>
        <v>3379992</v>
      </c>
      <c r="H6567" s="133"/>
      <c r="I6567" s="162"/>
      <c r="J6567" s="81"/>
      <c r="K6567" s="144"/>
    </row>
    <row r="6568" spans="1:11" ht="16.5" x14ac:dyDescent="0.3">
      <c r="A6568" s="77"/>
      <c r="B6568" s="142"/>
      <c r="C6568" s="79"/>
      <c r="D6568" s="127" t="s">
        <v>1933</v>
      </c>
      <c r="E6568" s="80">
        <v>72</v>
      </c>
      <c r="F6568" s="143">
        <v>70416.5</v>
      </c>
      <c r="G6568" s="80">
        <f t="shared" si="80"/>
        <v>5069988</v>
      </c>
      <c r="H6568" s="133"/>
      <c r="I6568" s="162"/>
      <c r="J6568" s="81"/>
      <c r="K6568" s="144"/>
    </row>
    <row r="6569" spans="1:11" ht="16.5" x14ac:dyDescent="0.3">
      <c r="A6569" s="77"/>
      <c r="B6569" s="142"/>
      <c r="C6569" s="79"/>
      <c r="D6569" s="127" t="s">
        <v>1930</v>
      </c>
      <c r="E6569" s="80">
        <v>72</v>
      </c>
      <c r="F6569" s="143">
        <v>70416.5</v>
      </c>
      <c r="G6569" s="80">
        <f t="shared" si="80"/>
        <v>5069988</v>
      </c>
      <c r="H6569" s="133"/>
      <c r="I6569" s="162"/>
      <c r="J6569" s="81"/>
      <c r="K6569" s="144"/>
    </row>
    <row r="6570" spans="1:11" ht="16.5" x14ac:dyDescent="0.3">
      <c r="A6570" s="77"/>
      <c r="B6570" s="142"/>
      <c r="C6570" s="79"/>
      <c r="D6570" s="127" t="s">
        <v>1915</v>
      </c>
      <c r="E6570" s="80">
        <v>36</v>
      </c>
      <c r="F6570" s="143">
        <v>140834.1</v>
      </c>
      <c r="G6570" s="80">
        <f t="shared" si="80"/>
        <v>5070027.6000000006</v>
      </c>
      <c r="H6570" s="133">
        <f>SUM(G6565:G6570)</f>
        <v>25350006</v>
      </c>
      <c r="I6570" s="162" t="s">
        <v>2545</v>
      </c>
      <c r="J6570" s="81"/>
      <c r="K6570" s="144"/>
    </row>
    <row r="6571" spans="1:11" ht="16.5" x14ac:dyDescent="0.3">
      <c r="A6571" s="77"/>
      <c r="B6571" s="142"/>
      <c r="C6571" s="79"/>
      <c r="D6571" s="127"/>
      <c r="E6571" s="80"/>
      <c r="F6571" s="143"/>
      <c r="G6571" s="80">
        <f t="shared" si="80"/>
        <v>0</v>
      </c>
      <c r="H6571" s="133"/>
      <c r="I6571" s="162"/>
      <c r="J6571" s="81"/>
      <c r="K6571" s="144"/>
    </row>
    <row r="6572" spans="1:11" ht="16.5" x14ac:dyDescent="0.3">
      <c r="A6572" s="77">
        <v>43458</v>
      </c>
      <c r="B6572" s="142" t="s">
        <v>3785</v>
      </c>
      <c r="C6572" s="79" t="s">
        <v>985</v>
      </c>
      <c r="D6572" s="127" t="s">
        <v>1722</v>
      </c>
      <c r="E6572" s="80">
        <v>48</v>
      </c>
      <c r="F6572" s="143">
        <v>140834.1</v>
      </c>
      <c r="G6572" s="80">
        <f t="shared" si="80"/>
        <v>6760036.8000000007</v>
      </c>
      <c r="H6572" s="133"/>
      <c r="I6572" s="162"/>
      <c r="J6572" s="81"/>
      <c r="K6572" s="144"/>
    </row>
    <row r="6573" spans="1:11" ht="16.5" x14ac:dyDescent="0.3">
      <c r="A6573" s="77"/>
      <c r="B6573" s="142"/>
      <c r="C6573" s="79"/>
      <c r="D6573" s="127" t="s">
        <v>1915</v>
      </c>
      <c r="E6573" s="80">
        <v>48</v>
      </c>
      <c r="F6573" s="143">
        <v>140834.1</v>
      </c>
      <c r="G6573" s="80">
        <f t="shared" si="80"/>
        <v>6760036.8000000007</v>
      </c>
      <c r="H6573" s="133"/>
      <c r="I6573" s="162"/>
      <c r="J6573" s="81"/>
      <c r="K6573" s="144"/>
    </row>
    <row r="6574" spans="1:11" ht="16.5" x14ac:dyDescent="0.3">
      <c r="A6574" s="77"/>
      <c r="B6574" s="142"/>
      <c r="C6574" s="79"/>
      <c r="D6574" s="127" t="s">
        <v>1721</v>
      </c>
      <c r="E6574" s="80">
        <v>36</v>
      </c>
      <c r="F6574" s="143">
        <v>140834.1</v>
      </c>
      <c r="G6574" s="80">
        <f t="shared" si="80"/>
        <v>5070027.6000000006</v>
      </c>
      <c r="H6574" s="133"/>
      <c r="I6574" s="162"/>
      <c r="J6574" s="81"/>
      <c r="K6574" s="144"/>
    </row>
    <row r="6575" spans="1:11" ht="16.5" x14ac:dyDescent="0.3">
      <c r="A6575" s="77"/>
      <c r="B6575" s="142"/>
      <c r="C6575" s="79"/>
      <c r="D6575" s="127" t="s">
        <v>1675</v>
      </c>
      <c r="E6575" s="80">
        <v>48</v>
      </c>
      <c r="F6575" s="143">
        <v>41666.9</v>
      </c>
      <c r="G6575" s="80">
        <f t="shared" si="80"/>
        <v>2000011.2000000002</v>
      </c>
      <c r="H6575" s="133">
        <f>SUM(G6572:G6575)</f>
        <v>20590112.400000002</v>
      </c>
      <c r="I6575" s="162" t="s">
        <v>2545</v>
      </c>
      <c r="J6575" s="81"/>
      <c r="K6575" s="144"/>
    </row>
    <row r="6576" spans="1:11" ht="16.5" x14ac:dyDescent="0.3">
      <c r="A6576" s="77"/>
      <c r="B6576" s="142"/>
      <c r="C6576" s="79"/>
      <c r="D6576" s="127"/>
      <c r="E6576" s="80"/>
      <c r="F6576" s="143"/>
      <c r="G6576" s="80">
        <f t="shared" si="80"/>
        <v>0</v>
      </c>
      <c r="H6576" s="133"/>
      <c r="I6576" s="162"/>
      <c r="J6576" s="81"/>
      <c r="K6576" s="144"/>
    </row>
    <row r="6577" spans="1:11" ht="16.5" x14ac:dyDescent="0.3">
      <c r="A6577" s="77">
        <v>43458</v>
      </c>
      <c r="B6577" s="142" t="s">
        <v>3786</v>
      </c>
      <c r="C6577" s="79" t="s">
        <v>985</v>
      </c>
      <c r="D6577" s="127" t="s">
        <v>1933</v>
      </c>
      <c r="E6577" s="80">
        <v>72</v>
      </c>
      <c r="F6577" s="143">
        <v>70416.5</v>
      </c>
      <c r="G6577" s="80">
        <f t="shared" si="80"/>
        <v>5069988</v>
      </c>
      <c r="H6577" s="133"/>
      <c r="I6577" s="162"/>
      <c r="J6577" s="81"/>
      <c r="K6577" s="144"/>
    </row>
    <row r="6578" spans="1:11" ht="16.5" x14ac:dyDescent="0.3">
      <c r="A6578" s="77"/>
      <c r="B6578" s="142"/>
      <c r="C6578" s="79"/>
      <c r="D6578" s="127" t="s">
        <v>1930</v>
      </c>
      <c r="E6578" s="80">
        <v>72</v>
      </c>
      <c r="F6578" s="143">
        <v>70416.5</v>
      </c>
      <c r="G6578" s="80">
        <f t="shared" si="80"/>
        <v>5069988</v>
      </c>
      <c r="H6578" s="133"/>
      <c r="I6578" s="162"/>
      <c r="J6578" s="81"/>
      <c r="K6578" s="144"/>
    </row>
    <row r="6579" spans="1:11" ht="16.5" x14ac:dyDescent="0.3">
      <c r="A6579" s="77"/>
      <c r="B6579" s="142"/>
      <c r="C6579" s="79"/>
      <c r="D6579" s="127" t="s">
        <v>1719</v>
      </c>
      <c r="E6579" s="80">
        <v>48</v>
      </c>
      <c r="F6579" s="143">
        <v>70416.5</v>
      </c>
      <c r="G6579" s="80">
        <f t="shared" si="80"/>
        <v>3379992</v>
      </c>
      <c r="H6579" s="133"/>
      <c r="I6579" s="162"/>
      <c r="J6579" s="81"/>
      <c r="K6579" s="144"/>
    </row>
    <row r="6580" spans="1:11" ht="16.5" x14ac:dyDescent="0.3">
      <c r="A6580" s="77"/>
      <c r="B6580" s="142"/>
      <c r="C6580" s="79"/>
      <c r="D6580" s="127" t="s">
        <v>1725</v>
      </c>
      <c r="E6580" s="80">
        <v>48</v>
      </c>
      <c r="F6580" s="143">
        <v>70416.5</v>
      </c>
      <c r="G6580" s="80">
        <f t="shared" si="80"/>
        <v>3379992</v>
      </c>
      <c r="H6580" s="133"/>
      <c r="I6580" s="162"/>
      <c r="J6580" s="81"/>
      <c r="K6580" s="144"/>
    </row>
    <row r="6581" spans="1:11" ht="16.5" x14ac:dyDescent="0.3">
      <c r="A6581" s="77"/>
      <c r="B6581" s="142"/>
      <c r="C6581" s="79"/>
      <c r="D6581" s="127" t="s">
        <v>1966</v>
      </c>
      <c r="E6581" s="80">
        <v>72</v>
      </c>
      <c r="F6581" s="143">
        <v>70416.5</v>
      </c>
      <c r="G6581" s="80">
        <f t="shared" si="80"/>
        <v>5069988</v>
      </c>
      <c r="H6581" s="133">
        <f>SUM(G6577:G6581)</f>
        <v>21969948</v>
      </c>
      <c r="I6581" s="162" t="s">
        <v>2545</v>
      </c>
      <c r="J6581" s="81"/>
      <c r="K6581" s="144"/>
    </row>
    <row r="6582" spans="1:11" ht="16.5" x14ac:dyDescent="0.3">
      <c r="A6582" s="77"/>
      <c r="B6582" s="142"/>
      <c r="C6582" s="79"/>
      <c r="D6582" s="127"/>
      <c r="E6582" s="80"/>
      <c r="F6582" s="143"/>
      <c r="G6582" s="80">
        <f t="shared" si="80"/>
        <v>0</v>
      </c>
      <c r="H6582" s="133"/>
      <c r="I6582" s="162"/>
      <c r="J6582" s="81"/>
      <c r="K6582" s="144"/>
    </row>
    <row r="6583" spans="1:11" ht="16.5" x14ac:dyDescent="0.3">
      <c r="A6583" s="77">
        <v>43458</v>
      </c>
      <c r="B6583" s="142" t="s">
        <v>3787</v>
      </c>
      <c r="C6583" s="79" t="s">
        <v>3788</v>
      </c>
      <c r="D6583" s="127" t="s">
        <v>2073</v>
      </c>
      <c r="E6583" s="80">
        <v>2</v>
      </c>
      <c r="F6583" s="143">
        <v>240525.55</v>
      </c>
      <c r="G6583" s="80">
        <f t="shared" si="80"/>
        <v>481051.1</v>
      </c>
      <c r="H6583" s="133">
        <f>G6583</f>
        <v>481051.1</v>
      </c>
      <c r="I6583" s="162" t="s">
        <v>674</v>
      </c>
      <c r="J6583" s="81"/>
      <c r="K6583" s="144"/>
    </row>
    <row r="6584" spans="1:11" ht="16.5" x14ac:dyDescent="0.3">
      <c r="A6584" s="77"/>
      <c r="B6584" s="142"/>
      <c r="C6584" s="79"/>
      <c r="D6584" s="127"/>
      <c r="E6584" s="80"/>
      <c r="F6584" s="143"/>
      <c r="G6584" s="80">
        <f t="shared" si="80"/>
        <v>0</v>
      </c>
      <c r="H6584" s="133"/>
      <c r="I6584" s="162"/>
      <c r="J6584" s="81"/>
      <c r="K6584" s="144"/>
    </row>
    <row r="6585" spans="1:11" ht="16.5" x14ac:dyDescent="0.3">
      <c r="A6585" s="77">
        <v>43458</v>
      </c>
      <c r="B6585" s="142" t="s">
        <v>3789</v>
      </c>
      <c r="C6585" s="79" t="s">
        <v>3790</v>
      </c>
      <c r="D6585" s="127" t="s">
        <v>887</v>
      </c>
      <c r="E6585" s="80">
        <v>1</v>
      </c>
      <c r="F6585" s="143">
        <v>230000.1</v>
      </c>
      <c r="G6585" s="80">
        <f t="shared" si="80"/>
        <v>230000.1</v>
      </c>
      <c r="H6585" s="133">
        <f>G6585</f>
        <v>230000.1</v>
      </c>
      <c r="I6585" s="162" t="s">
        <v>1756</v>
      </c>
      <c r="J6585" s="81"/>
      <c r="K6585" s="144"/>
    </row>
    <row r="6586" spans="1:11" ht="16.5" x14ac:dyDescent="0.3">
      <c r="A6586" s="77"/>
      <c r="B6586" s="142"/>
      <c r="C6586" s="79"/>
      <c r="D6586" s="127"/>
      <c r="E6586" s="80"/>
      <c r="F6586" s="143"/>
      <c r="G6586" s="80">
        <f t="shared" si="80"/>
        <v>0</v>
      </c>
      <c r="H6586" s="133"/>
      <c r="I6586" s="162"/>
      <c r="J6586" s="81"/>
      <c r="K6586" s="144"/>
    </row>
    <row r="6587" spans="1:11" ht="16.5" x14ac:dyDescent="0.3">
      <c r="A6587" s="77">
        <v>43458</v>
      </c>
      <c r="B6587" s="142" t="s">
        <v>3791</v>
      </c>
      <c r="C6587" s="79" t="s">
        <v>3792</v>
      </c>
      <c r="D6587" s="127" t="s">
        <v>1094</v>
      </c>
      <c r="E6587" s="80">
        <v>2</v>
      </c>
      <c r="F6587" s="143">
        <v>215000.5</v>
      </c>
      <c r="G6587" s="80">
        <f t="shared" si="80"/>
        <v>430001</v>
      </c>
      <c r="H6587" s="133"/>
      <c r="I6587" s="162"/>
      <c r="J6587" s="81"/>
      <c r="K6587" s="144"/>
    </row>
    <row r="6588" spans="1:11" ht="16.5" x14ac:dyDescent="0.3">
      <c r="A6588" s="77"/>
      <c r="B6588" s="142"/>
      <c r="C6588" s="79"/>
      <c r="D6588" s="127" t="s">
        <v>887</v>
      </c>
      <c r="E6588" s="80">
        <v>2</v>
      </c>
      <c r="F6588" s="143">
        <v>230000.1</v>
      </c>
      <c r="G6588" s="80">
        <f t="shared" si="80"/>
        <v>460000.2</v>
      </c>
      <c r="H6588" s="133">
        <f>SUM(G6587:G6588)</f>
        <v>890001.2</v>
      </c>
      <c r="I6588" s="162" t="s">
        <v>2524</v>
      </c>
      <c r="J6588" s="81"/>
      <c r="K6588" s="144"/>
    </row>
    <row r="6589" spans="1:11" ht="16.5" x14ac:dyDescent="0.3">
      <c r="A6589" s="77"/>
      <c r="B6589" s="142"/>
      <c r="C6589" s="79"/>
      <c r="D6589" s="127"/>
      <c r="E6589" s="80"/>
      <c r="F6589" s="143"/>
      <c r="G6589" s="80">
        <f t="shared" si="80"/>
        <v>0</v>
      </c>
      <c r="H6589" s="133"/>
      <c r="I6589" s="162"/>
      <c r="J6589" s="81"/>
      <c r="K6589" s="144"/>
    </row>
    <row r="6590" spans="1:11" ht="16.5" x14ac:dyDescent="0.3">
      <c r="A6590" s="77">
        <v>43458</v>
      </c>
      <c r="B6590" s="142" t="s">
        <v>3793</v>
      </c>
      <c r="C6590" s="79" t="s">
        <v>3794</v>
      </c>
      <c r="D6590" s="127" t="s">
        <v>887</v>
      </c>
      <c r="E6590" s="80">
        <v>3</v>
      </c>
      <c r="F6590" s="143">
        <v>230000.1</v>
      </c>
      <c r="G6590" s="80">
        <f t="shared" si="80"/>
        <v>690000.3</v>
      </c>
      <c r="H6590" s="133">
        <f>G6590</f>
        <v>690000.3</v>
      </c>
      <c r="I6590" s="162" t="s">
        <v>2524</v>
      </c>
      <c r="J6590" s="81"/>
      <c r="K6590" s="144"/>
    </row>
    <row r="6591" spans="1:11" ht="16.5" x14ac:dyDescent="0.3">
      <c r="A6591" s="77"/>
      <c r="B6591" s="142"/>
      <c r="C6591" s="79"/>
      <c r="D6591" s="127"/>
      <c r="E6591" s="80"/>
      <c r="F6591" s="143"/>
      <c r="G6591" s="80">
        <f t="shared" si="80"/>
        <v>0</v>
      </c>
      <c r="H6591" s="133"/>
      <c r="I6591" s="162"/>
      <c r="J6591" s="81"/>
      <c r="K6591" s="144"/>
    </row>
    <row r="6592" spans="1:11" ht="16.5" x14ac:dyDescent="0.3">
      <c r="A6592" s="77">
        <v>43458</v>
      </c>
      <c r="B6592" s="142" t="s">
        <v>3795</v>
      </c>
      <c r="C6592" s="79" t="s">
        <v>87</v>
      </c>
      <c r="D6592" s="127" t="s">
        <v>2073</v>
      </c>
      <c r="E6592" s="80">
        <v>4</v>
      </c>
      <c r="F6592" s="143">
        <v>240525.55</v>
      </c>
      <c r="G6592" s="80">
        <f t="shared" si="80"/>
        <v>962102.2</v>
      </c>
      <c r="H6592" s="133">
        <f>G6592</f>
        <v>962102.2</v>
      </c>
      <c r="I6592" s="162"/>
      <c r="J6592" s="81"/>
      <c r="K6592" s="144"/>
    </row>
    <row r="6593" spans="1:11" ht="16.5" x14ac:dyDescent="0.3">
      <c r="A6593" s="77"/>
      <c r="B6593" s="142"/>
      <c r="C6593" s="79"/>
      <c r="D6593" s="127"/>
      <c r="E6593" s="80"/>
      <c r="F6593" s="143"/>
      <c r="G6593" s="80">
        <f t="shared" si="80"/>
        <v>0</v>
      </c>
      <c r="H6593" s="133"/>
      <c r="I6593" s="162"/>
      <c r="J6593" s="81"/>
      <c r="K6593" s="144"/>
    </row>
    <row r="6594" spans="1:11" ht="16.5" x14ac:dyDescent="0.3">
      <c r="A6594" s="77">
        <v>43458</v>
      </c>
      <c r="B6594" s="142" t="s">
        <v>3796</v>
      </c>
      <c r="C6594" s="79" t="s">
        <v>3797</v>
      </c>
      <c r="D6594" s="127" t="s">
        <v>391</v>
      </c>
      <c r="E6594" s="80">
        <v>2</v>
      </c>
      <c r="F6594" s="143">
        <v>562500.18000000005</v>
      </c>
      <c r="G6594" s="80">
        <f t="shared" si="80"/>
        <v>1125000.3600000001</v>
      </c>
      <c r="H6594" s="133"/>
      <c r="I6594" s="162"/>
      <c r="J6594" s="81"/>
      <c r="K6594" s="144"/>
    </row>
    <row r="6595" spans="1:11" ht="16.5" x14ac:dyDescent="0.3">
      <c r="A6595" s="77"/>
      <c r="B6595" s="142"/>
      <c r="C6595" s="79"/>
      <c r="D6595" s="127" t="s">
        <v>2494</v>
      </c>
      <c r="E6595" s="80">
        <v>2</v>
      </c>
      <c r="F6595" s="143">
        <v>621900.18000000005</v>
      </c>
      <c r="G6595" s="80">
        <f t="shared" si="80"/>
        <v>1243800.3600000001</v>
      </c>
      <c r="H6595" s="133"/>
      <c r="I6595" s="162"/>
      <c r="J6595" s="81"/>
      <c r="K6595" s="144"/>
    </row>
    <row r="6596" spans="1:11" ht="16.5" x14ac:dyDescent="0.3">
      <c r="A6596" s="77"/>
      <c r="B6596" s="142"/>
      <c r="C6596" s="79"/>
      <c r="D6596" s="127" t="s">
        <v>28</v>
      </c>
      <c r="E6596" s="80">
        <v>2</v>
      </c>
      <c r="F6596" s="143">
        <v>544500</v>
      </c>
      <c r="G6596" s="80">
        <f t="shared" si="80"/>
        <v>1089000</v>
      </c>
      <c r="H6596" s="133"/>
      <c r="I6596" s="162"/>
      <c r="J6596" s="81"/>
      <c r="K6596" s="144"/>
    </row>
    <row r="6597" spans="1:11" ht="16.5" x14ac:dyDescent="0.3">
      <c r="A6597" s="77"/>
      <c r="B6597" s="142"/>
      <c r="C6597" s="79"/>
      <c r="D6597" s="127" t="s">
        <v>19</v>
      </c>
      <c r="E6597" s="80">
        <v>2</v>
      </c>
      <c r="F6597" s="143">
        <v>543400</v>
      </c>
      <c r="G6597" s="80">
        <f t="shared" si="80"/>
        <v>1086800</v>
      </c>
      <c r="H6597" s="133"/>
      <c r="I6597" s="162"/>
      <c r="J6597" s="81"/>
      <c r="K6597" s="144"/>
    </row>
    <row r="6598" spans="1:11" ht="16.5" x14ac:dyDescent="0.3">
      <c r="A6598" s="77"/>
      <c r="B6598" s="142"/>
      <c r="C6598" s="79"/>
      <c r="D6598" s="127" t="s">
        <v>13</v>
      </c>
      <c r="E6598" s="80">
        <v>2</v>
      </c>
      <c r="F6598" s="143">
        <v>821700</v>
      </c>
      <c r="G6598" s="80">
        <f t="shared" si="80"/>
        <v>1643400</v>
      </c>
      <c r="H6598" s="133">
        <f>SUM(G6594:G6598)</f>
        <v>6188000.7200000007</v>
      </c>
      <c r="I6598" s="162" t="s">
        <v>309</v>
      </c>
      <c r="J6598" s="81"/>
      <c r="K6598" s="144"/>
    </row>
    <row r="6599" spans="1:11" ht="16.5" x14ac:dyDescent="0.3">
      <c r="A6599" s="77"/>
      <c r="B6599" s="142"/>
      <c r="C6599" s="79"/>
      <c r="D6599" s="127"/>
      <c r="E6599" s="80"/>
      <c r="F6599" s="143"/>
      <c r="G6599" s="80">
        <f t="shared" si="80"/>
        <v>0</v>
      </c>
      <c r="H6599" s="133"/>
      <c r="I6599" s="162"/>
      <c r="J6599" s="81"/>
      <c r="K6599" s="144"/>
    </row>
    <row r="6600" spans="1:11" ht="16.5" x14ac:dyDescent="0.3">
      <c r="A6600" s="77">
        <v>43458</v>
      </c>
      <c r="B6600" s="142" t="s">
        <v>3798</v>
      </c>
      <c r="C6600" s="79" t="s">
        <v>42</v>
      </c>
      <c r="D6600" s="127" t="s">
        <v>31</v>
      </c>
      <c r="E6600" s="80">
        <v>1</v>
      </c>
      <c r="F6600" s="143">
        <v>529199.44999999995</v>
      </c>
      <c r="G6600" s="80">
        <f t="shared" si="80"/>
        <v>529199.44999999995</v>
      </c>
      <c r="H6600" s="133">
        <f>G6600</f>
        <v>529199.44999999995</v>
      </c>
      <c r="I6600" s="162" t="s">
        <v>1756</v>
      </c>
      <c r="J6600" s="81"/>
      <c r="K6600" s="144"/>
    </row>
    <row r="6601" spans="1:11" ht="16.5" x14ac:dyDescent="0.3">
      <c r="A6601" s="77"/>
      <c r="B6601" s="142"/>
      <c r="C6601" s="79"/>
      <c r="D6601" s="127"/>
      <c r="E6601" s="80"/>
      <c r="F6601" s="143"/>
      <c r="G6601" s="80">
        <f t="shared" si="80"/>
        <v>0</v>
      </c>
      <c r="H6601" s="133"/>
      <c r="I6601" s="162"/>
      <c r="J6601" s="81"/>
      <c r="K6601" s="144"/>
    </row>
    <row r="6602" spans="1:11" ht="16.5" x14ac:dyDescent="0.3">
      <c r="A6602" s="77">
        <v>43458</v>
      </c>
      <c r="B6602" s="142" t="s">
        <v>3799</v>
      </c>
      <c r="C6602" s="79" t="s">
        <v>3800</v>
      </c>
      <c r="D6602" s="127" t="s">
        <v>1549</v>
      </c>
      <c r="E6602" s="80">
        <v>6</v>
      </c>
      <c r="F6602" s="143">
        <v>165000</v>
      </c>
      <c r="G6602" s="80">
        <f t="shared" si="80"/>
        <v>990000</v>
      </c>
      <c r="H6602" s="133">
        <f>G6602</f>
        <v>990000</v>
      </c>
      <c r="I6602" s="162" t="s">
        <v>314</v>
      </c>
      <c r="J6602" s="81"/>
      <c r="K6602" s="144"/>
    </row>
    <row r="6603" spans="1:11" ht="16.5" x14ac:dyDescent="0.3">
      <c r="A6603" s="77"/>
      <c r="B6603" s="142"/>
      <c r="C6603" s="79"/>
      <c r="D6603" s="127"/>
      <c r="E6603" s="80"/>
      <c r="F6603" s="143"/>
      <c r="G6603" s="80">
        <f t="shared" si="80"/>
        <v>0</v>
      </c>
      <c r="H6603" s="133"/>
      <c r="I6603" s="162"/>
      <c r="J6603" s="81"/>
      <c r="K6603" s="144"/>
    </row>
    <row r="6604" spans="1:11" ht="16.5" x14ac:dyDescent="0.3">
      <c r="A6604" s="77">
        <v>43458</v>
      </c>
      <c r="B6604" s="142" t="s">
        <v>3801</v>
      </c>
      <c r="C6604" s="79" t="s">
        <v>464</v>
      </c>
      <c r="D6604" s="127" t="s">
        <v>31</v>
      </c>
      <c r="E6604" s="80">
        <v>1</v>
      </c>
      <c r="F6604" s="143">
        <v>529199.44999999995</v>
      </c>
      <c r="G6604" s="80">
        <f t="shared" si="80"/>
        <v>529199.44999999995</v>
      </c>
      <c r="H6604" s="133">
        <f>G6604</f>
        <v>529199.44999999995</v>
      </c>
      <c r="I6604" s="162" t="s">
        <v>309</v>
      </c>
      <c r="J6604" s="81"/>
      <c r="K6604" s="144"/>
    </row>
    <row r="6605" spans="1:11" ht="16.5" x14ac:dyDescent="0.3">
      <c r="A6605" s="77"/>
      <c r="B6605" s="142"/>
      <c r="C6605" s="79"/>
      <c r="D6605" s="127"/>
      <c r="E6605" s="80"/>
      <c r="F6605" s="143"/>
      <c r="G6605" s="80">
        <f t="shared" si="80"/>
        <v>0</v>
      </c>
      <c r="H6605" s="133"/>
      <c r="I6605" s="162"/>
      <c r="J6605" s="81"/>
      <c r="K6605" s="144"/>
    </row>
    <row r="6606" spans="1:11" ht="16.5" x14ac:dyDescent="0.3">
      <c r="A6606" s="77">
        <v>43458</v>
      </c>
      <c r="B6606" s="142" t="s">
        <v>3802</v>
      </c>
      <c r="C6606" s="79" t="s">
        <v>100</v>
      </c>
      <c r="D6606" s="127" t="s">
        <v>3803</v>
      </c>
      <c r="E6606" s="80">
        <v>1</v>
      </c>
      <c r="F6606" s="143">
        <v>574200</v>
      </c>
      <c r="G6606" s="80">
        <f t="shared" si="80"/>
        <v>574200</v>
      </c>
      <c r="H6606" s="133">
        <f>G6606</f>
        <v>574200</v>
      </c>
      <c r="I6606" s="162" t="s">
        <v>314</v>
      </c>
      <c r="J6606" s="81"/>
      <c r="K6606" s="144"/>
    </row>
    <row r="6607" spans="1:11" ht="16.5" x14ac:dyDescent="0.3">
      <c r="A6607" s="77"/>
      <c r="B6607" s="142"/>
      <c r="C6607" s="79"/>
      <c r="D6607" s="127"/>
      <c r="E6607" s="80"/>
      <c r="F6607" s="143"/>
      <c r="G6607" s="80">
        <f t="shared" si="80"/>
        <v>0</v>
      </c>
      <c r="H6607" s="133"/>
      <c r="I6607" s="162"/>
      <c r="J6607" s="81"/>
      <c r="K6607" s="144"/>
    </row>
    <row r="6608" spans="1:11" ht="16.5" x14ac:dyDescent="0.3">
      <c r="A6608" s="77">
        <v>43458</v>
      </c>
      <c r="B6608" s="142" t="s">
        <v>3804</v>
      </c>
      <c r="C6608" s="79" t="s">
        <v>2129</v>
      </c>
      <c r="D6608" s="127" t="s">
        <v>2482</v>
      </c>
      <c r="E6608" s="80">
        <v>5</v>
      </c>
      <c r="F6608" s="143">
        <v>215650.38</v>
      </c>
      <c r="G6608" s="80">
        <f t="shared" si="80"/>
        <v>1078251.8999999999</v>
      </c>
      <c r="H6608" s="133">
        <f>G6608</f>
        <v>1078251.8999999999</v>
      </c>
      <c r="I6608" s="162" t="s">
        <v>309</v>
      </c>
      <c r="J6608" s="81"/>
      <c r="K6608" s="144"/>
    </row>
    <row r="6609" spans="1:11" ht="16.5" x14ac:dyDescent="0.3">
      <c r="A6609" s="77"/>
      <c r="B6609" s="142"/>
      <c r="C6609" s="79"/>
      <c r="D6609" s="127"/>
      <c r="E6609" s="80"/>
      <c r="F6609" s="143"/>
      <c r="G6609" s="80">
        <f t="shared" si="80"/>
        <v>0</v>
      </c>
      <c r="H6609" s="133"/>
      <c r="I6609" s="162"/>
      <c r="J6609" s="81"/>
      <c r="K6609" s="144"/>
    </row>
    <row r="6610" spans="1:11" ht="16.5" x14ac:dyDescent="0.3">
      <c r="A6610" s="77">
        <v>43458</v>
      </c>
      <c r="B6610" s="142" t="s">
        <v>3805</v>
      </c>
      <c r="C6610" s="79" t="s">
        <v>1005</v>
      </c>
      <c r="D6610" s="127" t="s">
        <v>3278</v>
      </c>
      <c r="E6610" s="80">
        <v>12</v>
      </c>
      <c r="F6610" s="143">
        <v>198000</v>
      </c>
      <c r="G6610" s="80">
        <f t="shared" si="80"/>
        <v>2376000</v>
      </c>
      <c r="H6610" s="133">
        <f>G6610</f>
        <v>2376000</v>
      </c>
      <c r="I6610" s="162" t="s">
        <v>309</v>
      </c>
      <c r="J6610" s="81"/>
      <c r="K6610" s="144"/>
    </row>
    <row r="6611" spans="1:11" ht="16.5" x14ac:dyDescent="0.3">
      <c r="A6611" s="77"/>
      <c r="B6611" s="142"/>
      <c r="C6611" s="79"/>
      <c r="D6611" s="127"/>
      <c r="E6611" s="80"/>
      <c r="F6611" s="143"/>
      <c r="G6611" s="80">
        <f t="shared" si="80"/>
        <v>0</v>
      </c>
      <c r="H6611" s="133"/>
      <c r="I6611" s="162"/>
      <c r="J6611" s="81"/>
      <c r="K6611" s="144"/>
    </row>
    <row r="6612" spans="1:11" ht="16.5" x14ac:dyDescent="0.3">
      <c r="A6612" s="77">
        <v>43458</v>
      </c>
      <c r="B6612" s="142" t="s">
        <v>3806</v>
      </c>
      <c r="C6612" s="79" t="s">
        <v>2727</v>
      </c>
      <c r="D6612" s="127" t="s">
        <v>3168</v>
      </c>
      <c r="E6612" s="80">
        <v>12</v>
      </c>
      <c r="F6612" s="143">
        <v>243000.5</v>
      </c>
      <c r="G6612" s="80">
        <f t="shared" si="80"/>
        <v>2916006</v>
      </c>
      <c r="H6612" s="133">
        <f>G6612</f>
        <v>2916006</v>
      </c>
      <c r="I6612" s="162" t="s">
        <v>309</v>
      </c>
      <c r="J6612" s="81"/>
      <c r="K6612" s="144"/>
    </row>
    <row r="6613" spans="1:11" ht="16.5" x14ac:dyDescent="0.3">
      <c r="A6613" s="77"/>
      <c r="B6613" s="142"/>
      <c r="C6613" s="79"/>
      <c r="D6613" s="127"/>
      <c r="E6613" s="80"/>
      <c r="F6613" s="143"/>
      <c r="G6613" s="80">
        <f t="shared" si="80"/>
        <v>0</v>
      </c>
      <c r="H6613" s="133"/>
      <c r="I6613" s="162"/>
      <c r="J6613" s="81"/>
      <c r="K6613" s="144"/>
    </row>
    <row r="6614" spans="1:11" ht="16.5" x14ac:dyDescent="0.3">
      <c r="A6614" s="77">
        <v>43458</v>
      </c>
      <c r="B6614" s="142" t="s">
        <v>3807</v>
      </c>
      <c r="C6614" s="79" t="s">
        <v>3808</v>
      </c>
      <c r="D6614" s="127" t="s">
        <v>2691</v>
      </c>
      <c r="E6614" s="80">
        <v>6</v>
      </c>
      <c r="F6614" s="143">
        <v>198000</v>
      </c>
      <c r="G6614" s="80">
        <f t="shared" si="80"/>
        <v>1188000</v>
      </c>
      <c r="H6614" s="133">
        <f>G6614</f>
        <v>1188000</v>
      </c>
      <c r="I6614" s="162" t="s">
        <v>309</v>
      </c>
      <c r="J6614" s="81"/>
      <c r="K6614" s="144"/>
    </row>
    <row r="6615" spans="1:11" ht="16.5" x14ac:dyDescent="0.3">
      <c r="A6615" s="77"/>
      <c r="B6615" s="142"/>
      <c r="C6615" s="79"/>
      <c r="D6615" s="127"/>
      <c r="E6615" s="80"/>
      <c r="F6615" s="143"/>
      <c r="G6615" s="80">
        <f t="shared" si="80"/>
        <v>0</v>
      </c>
      <c r="H6615" s="133"/>
      <c r="I6615" s="162"/>
      <c r="J6615" s="81"/>
      <c r="K6615" s="144"/>
    </row>
    <row r="6616" spans="1:11" ht="16.5" x14ac:dyDescent="0.3">
      <c r="A6616" s="77">
        <v>43458</v>
      </c>
      <c r="B6616" s="142" t="s">
        <v>3809</v>
      </c>
      <c r="C6616" s="79" t="s">
        <v>3621</v>
      </c>
      <c r="D6616" s="127" t="s">
        <v>2073</v>
      </c>
      <c r="E6616" s="80">
        <v>3</v>
      </c>
      <c r="F6616" s="143">
        <v>240525.55</v>
      </c>
      <c r="G6616" s="80">
        <f t="shared" si="80"/>
        <v>721576.64999999991</v>
      </c>
      <c r="H6616" s="133">
        <f>G6616</f>
        <v>721576.64999999991</v>
      </c>
      <c r="I6616" s="162" t="s">
        <v>2524</v>
      </c>
      <c r="J6616" s="81"/>
      <c r="K6616" s="144"/>
    </row>
    <row r="6617" spans="1:11" ht="16.5" x14ac:dyDescent="0.3">
      <c r="A6617" s="77"/>
      <c r="B6617" s="142"/>
      <c r="C6617" s="79"/>
      <c r="D6617" s="127"/>
      <c r="E6617" s="80"/>
      <c r="F6617" s="143"/>
      <c r="G6617" s="80">
        <f t="shared" si="80"/>
        <v>0</v>
      </c>
      <c r="H6617" s="133"/>
      <c r="I6617" s="162"/>
      <c r="J6617" s="81"/>
      <c r="K6617" s="144"/>
    </row>
    <row r="6618" spans="1:11" ht="16.5" x14ac:dyDescent="0.3">
      <c r="A6618" s="77">
        <v>43458</v>
      </c>
      <c r="B6618" s="142" t="s">
        <v>3810</v>
      </c>
      <c r="C6618" s="79" t="s">
        <v>3797</v>
      </c>
      <c r="D6618" s="127" t="s">
        <v>405</v>
      </c>
      <c r="E6618" s="80">
        <v>2</v>
      </c>
      <c r="F6618" s="143">
        <v>540000.55000000005</v>
      </c>
      <c r="G6618" s="80">
        <f t="shared" si="80"/>
        <v>1080001.1000000001</v>
      </c>
      <c r="H6618" s="133"/>
      <c r="I6618" s="162"/>
      <c r="J6618" s="81"/>
      <c r="K6618" s="144"/>
    </row>
    <row r="6619" spans="1:11" ht="16.5" x14ac:dyDescent="0.3">
      <c r="A6619" s="77"/>
      <c r="B6619" s="142"/>
      <c r="C6619" s="79"/>
      <c r="D6619" s="127" t="s">
        <v>3811</v>
      </c>
      <c r="E6619" s="80">
        <v>1</v>
      </c>
      <c r="F6619" s="143">
        <v>484200.09</v>
      </c>
      <c r="G6619" s="80">
        <f t="shared" si="80"/>
        <v>484200.09</v>
      </c>
      <c r="H6619" s="133">
        <f>SUM(G6618:G6620)</f>
        <v>1564201.1900000002</v>
      </c>
      <c r="I6619" s="162" t="s">
        <v>309</v>
      </c>
      <c r="J6619" s="81"/>
      <c r="K6619" s="144"/>
    </row>
    <row r="6620" spans="1:11" ht="16.5" x14ac:dyDescent="0.3">
      <c r="A6620" s="77"/>
      <c r="B6620" s="142"/>
      <c r="C6620" s="79"/>
      <c r="D6620" s="127"/>
      <c r="E6620" s="80"/>
      <c r="F6620" s="143"/>
      <c r="G6620" s="80">
        <f t="shared" si="80"/>
        <v>0</v>
      </c>
      <c r="H6620" s="133"/>
      <c r="I6620" s="162"/>
      <c r="J6620" s="81"/>
      <c r="K6620" s="144"/>
    </row>
    <row r="6621" spans="1:11" ht="16.5" x14ac:dyDescent="0.3">
      <c r="A6621" s="77">
        <v>43458</v>
      </c>
      <c r="B6621" s="142" t="s">
        <v>3812</v>
      </c>
      <c r="C6621" s="79" t="s">
        <v>3429</v>
      </c>
      <c r="D6621" s="127" t="s">
        <v>3213</v>
      </c>
      <c r="E6621" s="80">
        <v>5</v>
      </c>
      <c r="F6621" s="143">
        <v>283099.90500000003</v>
      </c>
      <c r="G6621" s="80">
        <f t="shared" si="80"/>
        <v>1415499.5250000001</v>
      </c>
      <c r="H6621" s="133"/>
      <c r="I6621" s="162"/>
      <c r="J6621" s="81"/>
      <c r="K6621" s="144"/>
    </row>
    <row r="6622" spans="1:11" ht="16.5" x14ac:dyDescent="0.3">
      <c r="A6622" s="77"/>
      <c r="B6622" s="142"/>
      <c r="C6622" s="79"/>
      <c r="D6622" s="127" t="s">
        <v>2757</v>
      </c>
      <c r="E6622" s="80">
        <v>5</v>
      </c>
      <c r="F6622" s="143">
        <v>291650.09499999997</v>
      </c>
      <c r="G6622" s="80">
        <f t="shared" si="80"/>
        <v>1458250.4749999999</v>
      </c>
      <c r="H6622" s="133">
        <f>SUM(G6621:G6622)</f>
        <v>2873750</v>
      </c>
      <c r="I6622" s="162" t="s">
        <v>309</v>
      </c>
      <c r="J6622" s="81"/>
      <c r="K6622" s="144"/>
    </row>
    <row r="6623" spans="1:11" ht="16.5" x14ac:dyDescent="0.3">
      <c r="A6623" s="77"/>
      <c r="B6623" s="142"/>
      <c r="C6623" s="79"/>
      <c r="D6623" s="127"/>
      <c r="E6623" s="80"/>
      <c r="F6623" s="143"/>
      <c r="G6623" s="80">
        <f t="shared" si="80"/>
        <v>0</v>
      </c>
      <c r="H6623" s="133"/>
      <c r="I6623" s="162"/>
      <c r="J6623" s="81"/>
      <c r="K6623" s="144"/>
    </row>
    <row r="6624" spans="1:11" ht="16.5" x14ac:dyDescent="0.3">
      <c r="A6624" s="77">
        <v>43458</v>
      </c>
      <c r="B6624" s="142" t="s">
        <v>3813</v>
      </c>
      <c r="C6624" s="79" t="s">
        <v>811</v>
      </c>
      <c r="D6624" s="127" t="s">
        <v>3814</v>
      </c>
      <c r="E6624" s="80">
        <v>1</v>
      </c>
      <c r="F6624" s="143">
        <v>369000.5</v>
      </c>
      <c r="G6624" s="80">
        <f t="shared" si="80"/>
        <v>369000.5</v>
      </c>
      <c r="H6624" s="133">
        <f>G6624</f>
        <v>369000.5</v>
      </c>
      <c r="I6624" s="162" t="s">
        <v>1215</v>
      </c>
      <c r="J6624" s="81"/>
      <c r="K6624" s="144"/>
    </row>
    <row r="6625" spans="1:11" ht="16.5" x14ac:dyDescent="0.3">
      <c r="A6625" s="77"/>
      <c r="B6625" s="142"/>
      <c r="C6625" s="79"/>
      <c r="D6625" s="127"/>
      <c r="E6625" s="80"/>
      <c r="F6625" s="143"/>
      <c r="G6625" s="80">
        <f t="shared" si="80"/>
        <v>0</v>
      </c>
      <c r="H6625" s="133"/>
      <c r="I6625" s="162"/>
      <c r="J6625" s="81"/>
      <c r="K6625" s="144"/>
    </row>
    <row r="6626" spans="1:11" ht="16.5" x14ac:dyDescent="0.3">
      <c r="A6626" s="77">
        <v>43458</v>
      </c>
      <c r="B6626" s="142" t="s">
        <v>3815</v>
      </c>
      <c r="C6626" s="79" t="s">
        <v>1920</v>
      </c>
      <c r="D6626" s="127" t="s">
        <v>1094</v>
      </c>
      <c r="E6626" s="80">
        <v>24</v>
      </c>
      <c r="F6626" s="143">
        <v>215000.5</v>
      </c>
      <c r="G6626" s="80">
        <f t="shared" si="80"/>
        <v>5160012</v>
      </c>
      <c r="H6626" s="133">
        <f>G6626</f>
        <v>5160012</v>
      </c>
      <c r="I6626" s="162" t="s">
        <v>1216</v>
      </c>
      <c r="J6626" s="81"/>
      <c r="K6626" s="144"/>
    </row>
    <row r="6627" spans="1:11" ht="16.5" x14ac:dyDescent="0.3">
      <c r="A6627" s="77"/>
      <c r="B6627" s="142"/>
      <c r="C6627" s="79"/>
      <c r="D6627" s="127"/>
      <c r="E6627" s="80"/>
      <c r="F6627" s="143"/>
      <c r="G6627" s="80">
        <f t="shared" si="80"/>
        <v>0</v>
      </c>
      <c r="H6627" s="133"/>
      <c r="I6627" s="162"/>
      <c r="J6627" s="81"/>
      <c r="K6627" s="144"/>
    </row>
    <row r="6628" spans="1:11" ht="16.5" x14ac:dyDescent="0.3">
      <c r="A6628" s="77">
        <v>43458</v>
      </c>
      <c r="B6628" s="142" t="s">
        <v>3816</v>
      </c>
      <c r="C6628" s="79" t="s">
        <v>1019</v>
      </c>
      <c r="D6628" s="127" t="s">
        <v>2756</v>
      </c>
      <c r="E6628" s="80">
        <v>2</v>
      </c>
      <c r="F6628" s="143">
        <v>243000.5</v>
      </c>
      <c r="G6628" s="80">
        <f t="shared" si="80"/>
        <v>486001</v>
      </c>
      <c r="H6628" s="133"/>
      <c r="I6628" s="162"/>
      <c r="J6628" s="81"/>
      <c r="K6628" s="144"/>
    </row>
    <row r="6629" spans="1:11" ht="16.5" x14ac:dyDescent="0.3">
      <c r="A6629" s="77"/>
      <c r="B6629" s="142"/>
      <c r="C6629" s="79"/>
      <c r="D6629" s="127" t="s">
        <v>2691</v>
      </c>
      <c r="E6629" s="80">
        <v>4</v>
      </c>
      <c r="F6629" s="143">
        <v>198000</v>
      </c>
      <c r="G6629" s="80">
        <f t="shared" si="80"/>
        <v>792000</v>
      </c>
      <c r="H6629" s="133"/>
      <c r="I6629" s="162"/>
      <c r="J6629" s="81"/>
      <c r="K6629" s="144"/>
    </row>
    <row r="6630" spans="1:11" ht="16.5" x14ac:dyDescent="0.3">
      <c r="A6630" s="77"/>
      <c r="B6630" s="142"/>
      <c r="C6630" s="79"/>
      <c r="D6630" s="127" t="s">
        <v>887</v>
      </c>
      <c r="E6630" s="80">
        <v>4</v>
      </c>
      <c r="F6630" s="143">
        <v>230000.1</v>
      </c>
      <c r="G6630" s="80">
        <f t="shared" si="80"/>
        <v>920000.4</v>
      </c>
      <c r="H6630" s="133"/>
      <c r="I6630" s="162"/>
      <c r="J6630" s="81"/>
      <c r="K6630" s="144"/>
    </row>
    <row r="6631" spans="1:11" ht="16.5" x14ac:dyDescent="0.3">
      <c r="A6631" s="77"/>
      <c r="B6631" s="142"/>
      <c r="C6631" s="79"/>
      <c r="D6631" s="127" t="s">
        <v>2757</v>
      </c>
      <c r="E6631" s="80">
        <v>2</v>
      </c>
      <c r="F6631" s="143">
        <v>291650.09499999997</v>
      </c>
      <c r="G6631" s="80">
        <f t="shared" si="80"/>
        <v>583300.18999999994</v>
      </c>
      <c r="H6631" s="133"/>
      <c r="I6631" s="162"/>
      <c r="J6631" s="81"/>
      <c r="K6631" s="144"/>
    </row>
    <row r="6632" spans="1:11" ht="16.5" x14ac:dyDescent="0.3">
      <c r="A6632" s="77"/>
      <c r="B6632" s="142"/>
      <c r="C6632" s="79"/>
      <c r="D6632" s="127" t="s">
        <v>2482</v>
      </c>
      <c r="E6632" s="80">
        <v>12</v>
      </c>
      <c r="F6632" s="143">
        <v>215650.38</v>
      </c>
      <c r="G6632" s="80">
        <f t="shared" si="80"/>
        <v>2587804.56</v>
      </c>
      <c r="H6632" s="133">
        <f>SUM(G6628:G6632)</f>
        <v>5369106.1500000004</v>
      </c>
      <c r="I6632" s="162" t="s">
        <v>309</v>
      </c>
      <c r="J6632" s="81"/>
      <c r="K6632" s="144"/>
    </row>
    <row r="6633" spans="1:11" ht="16.5" x14ac:dyDescent="0.3">
      <c r="A6633" s="77"/>
      <c r="B6633" s="142"/>
      <c r="C6633" s="79"/>
      <c r="D6633" s="127"/>
      <c r="E6633" s="80"/>
      <c r="F6633" s="143"/>
      <c r="G6633" s="80">
        <f t="shared" si="80"/>
        <v>0</v>
      </c>
      <c r="H6633" s="133"/>
      <c r="I6633" s="162"/>
      <c r="J6633" s="81"/>
      <c r="K6633" s="144"/>
    </row>
    <row r="6634" spans="1:11" ht="16.5" x14ac:dyDescent="0.3">
      <c r="A6634" s="77">
        <v>43458</v>
      </c>
      <c r="B6634" s="142" t="s">
        <v>3817</v>
      </c>
      <c r="C6634" s="79" t="s">
        <v>811</v>
      </c>
      <c r="D6634" s="127" t="s">
        <v>3263</v>
      </c>
      <c r="E6634" s="80">
        <v>12</v>
      </c>
      <c r="F6634" s="143">
        <v>264999.90000000002</v>
      </c>
      <c r="G6634" s="80">
        <f t="shared" si="80"/>
        <v>3179998.8000000003</v>
      </c>
      <c r="H6634" s="133">
        <f>G6634</f>
        <v>3179998.8000000003</v>
      </c>
      <c r="I6634" s="162" t="s">
        <v>1215</v>
      </c>
      <c r="J6634" s="81"/>
      <c r="K6634" s="144"/>
    </row>
    <row r="6635" spans="1:11" ht="16.5" x14ac:dyDescent="0.3">
      <c r="A6635" s="77"/>
      <c r="B6635" s="142"/>
      <c r="C6635" s="79"/>
      <c r="D6635" s="127"/>
      <c r="E6635" s="80"/>
      <c r="F6635" s="143"/>
      <c r="G6635" s="80">
        <f t="shared" si="80"/>
        <v>0</v>
      </c>
      <c r="H6635" s="133"/>
      <c r="I6635" s="162"/>
      <c r="J6635" s="81"/>
      <c r="K6635" s="144"/>
    </row>
    <row r="6636" spans="1:11" ht="16.5" x14ac:dyDescent="0.3">
      <c r="A6636" s="77">
        <v>43458</v>
      </c>
      <c r="B6636" s="142" t="s">
        <v>3818</v>
      </c>
      <c r="C6636" s="79" t="s">
        <v>3819</v>
      </c>
      <c r="D6636" s="127" t="s">
        <v>947</v>
      </c>
      <c r="E6636" s="80">
        <v>1</v>
      </c>
      <c r="F6636" s="143">
        <v>282150</v>
      </c>
      <c r="G6636" s="80">
        <f t="shared" si="80"/>
        <v>282150</v>
      </c>
      <c r="H6636" s="133"/>
      <c r="I6636" s="162"/>
      <c r="J6636" s="81"/>
      <c r="K6636" s="144"/>
    </row>
    <row r="6637" spans="1:11" ht="16.5" x14ac:dyDescent="0.3">
      <c r="A6637" s="77"/>
      <c r="B6637" s="142"/>
      <c r="C6637" s="79"/>
      <c r="D6637" s="127" t="s">
        <v>1606</v>
      </c>
      <c r="E6637" s="80">
        <v>4</v>
      </c>
      <c r="F6637" s="143">
        <v>270750.09499999997</v>
      </c>
      <c r="G6637" s="80">
        <f t="shared" si="80"/>
        <v>1083000.3799999999</v>
      </c>
      <c r="H6637" s="133">
        <f>SUM(G6636:G6637)</f>
        <v>1365150.38</v>
      </c>
      <c r="I6637" s="162" t="s">
        <v>309</v>
      </c>
      <c r="J6637" s="81"/>
      <c r="K6637" s="144"/>
    </row>
    <row r="6638" spans="1:11" ht="16.5" x14ac:dyDescent="0.3">
      <c r="A6638" s="77"/>
      <c r="B6638" s="142"/>
      <c r="C6638" s="79"/>
      <c r="D6638" s="127"/>
      <c r="E6638" s="80"/>
      <c r="F6638" s="143"/>
      <c r="G6638" s="80">
        <f t="shared" si="80"/>
        <v>0</v>
      </c>
      <c r="H6638" s="133"/>
      <c r="I6638" s="162"/>
      <c r="J6638" s="81"/>
      <c r="K6638" s="144"/>
    </row>
    <row r="6639" spans="1:11" ht="16.5" x14ac:dyDescent="0.3">
      <c r="A6639" s="77">
        <v>43458</v>
      </c>
      <c r="B6639" s="142" t="s">
        <v>3820</v>
      </c>
      <c r="C6639" s="79" t="s">
        <v>3821</v>
      </c>
      <c r="D6639" s="127" t="s">
        <v>3495</v>
      </c>
      <c r="E6639" s="80">
        <v>3</v>
      </c>
      <c r="F6639" s="143">
        <v>944999.45</v>
      </c>
      <c r="G6639" s="80">
        <f t="shared" si="80"/>
        <v>2834998.3499999996</v>
      </c>
      <c r="H6639" s="133">
        <f>G6639</f>
        <v>2834998.3499999996</v>
      </c>
      <c r="I6639" s="162" t="s">
        <v>309</v>
      </c>
      <c r="J6639" s="81"/>
      <c r="K6639" s="144"/>
    </row>
    <row r="6640" spans="1:11" ht="16.5" x14ac:dyDescent="0.3">
      <c r="A6640" s="77"/>
      <c r="B6640" s="142"/>
      <c r="C6640" s="79"/>
      <c r="D6640" s="127"/>
      <c r="E6640" s="80"/>
      <c r="F6640" s="143"/>
      <c r="G6640" s="80">
        <f t="shared" si="80"/>
        <v>0</v>
      </c>
      <c r="H6640" s="133"/>
      <c r="I6640" s="162"/>
      <c r="J6640" s="81"/>
      <c r="K6640" s="144"/>
    </row>
    <row r="6641" spans="1:11" ht="16.5" x14ac:dyDescent="0.3">
      <c r="A6641" s="77">
        <v>43458</v>
      </c>
      <c r="B6641" s="142" t="s">
        <v>3822</v>
      </c>
      <c r="C6641" s="79" t="s">
        <v>325</v>
      </c>
      <c r="D6641" s="127" t="s">
        <v>887</v>
      </c>
      <c r="E6641" s="80">
        <v>2</v>
      </c>
      <c r="F6641" s="143">
        <v>230000.1</v>
      </c>
      <c r="G6641" s="80">
        <f t="shared" si="80"/>
        <v>460000.2</v>
      </c>
      <c r="H6641" s="133">
        <f>G6641</f>
        <v>460000.2</v>
      </c>
      <c r="I6641" s="162" t="s">
        <v>2524</v>
      </c>
      <c r="J6641" s="81"/>
      <c r="K6641" s="144"/>
    </row>
    <row r="6642" spans="1:11" ht="16.5" x14ac:dyDescent="0.3">
      <c r="A6642" s="77"/>
      <c r="B6642" s="142"/>
      <c r="C6642" s="79"/>
      <c r="D6642" s="127"/>
      <c r="E6642" s="80"/>
      <c r="F6642" s="143"/>
      <c r="G6642" s="80">
        <f t="shared" si="80"/>
        <v>0</v>
      </c>
      <c r="H6642" s="133"/>
      <c r="I6642" s="162"/>
      <c r="J6642" s="81"/>
      <c r="K6642" s="144"/>
    </row>
    <row r="6643" spans="1:11" ht="16.5" x14ac:dyDescent="0.3">
      <c r="A6643" s="77">
        <v>43458</v>
      </c>
      <c r="B6643" s="142" t="s">
        <v>3823</v>
      </c>
      <c r="C6643" s="79" t="s">
        <v>1978</v>
      </c>
      <c r="D6643" s="127" t="s">
        <v>104</v>
      </c>
      <c r="E6643" s="80">
        <v>2</v>
      </c>
      <c r="F6643" s="143">
        <v>513900.09</v>
      </c>
      <c r="G6643" s="80">
        <f t="shared" si="80"/>
        <v>1027800.18</v>
      </c>
      <c r="H6643" s="133"/>
      <c r="I6643" s="162"/>
      <c r="J6643" s="81"/>
      <c r="K6643" s="144"/>
    </row>
    <row r="6644" spans="1:11" ht="16.5" x14ac:dyDescent="0.3">
      <c r="A6644" s="77"/>
      <c r="B6644" s="142"/>
      <c r="C6644" s="79"/>
      <c r="D6644" s="127" t="s">
        <v>31</v>
      </c>
      <c r="E6644" s="80">
        <v>2</v>
      </c>
      <c r="F6644" s="143">
        <v>529199.44999999995</v>
      </c>
      <c r="G6644" s="80">
        <f t="shared" si="80"/>
        <v>1058398.8999999999</v>
      </c>
      <c r="H6644" s="133">
        <f>SUM(G6643:G6644)</f>
        <v>2086199.08</v>
      </c>
      <c r="I6644" s="162" t="s">
        <v>1756</v>
      </c>
      <c r="J6644" s="81"/>
      <c r="K6644" s="144"/>
    </row>
    <row r="6645" spans="1:11" ht="16.5" x14ac:dyDescent="0.3">
      <c r="A6645" s="77"/>
      <c r="B6645" s="142"/>
      <c r="C6645" s="79"/>
      <c r="D6645" s="127"/>
      <c r="E6645" s="80"/>
      <c r="F6645" s="143"/>
      <c r="G6645" s="80">
        <f t="shared" si="80"/>
        <v>0</v>
      </c>
      <c r="H6645" s="133"/>
      <c r="I6645" s="162"/>
      <c r="J6645" s="81"/>
      <c r="K6645" s="144"/>
    </row>
    <row r="6646" spans="1:11" ht="16.5" x14ac:dyDescent="0.3">
      <c r="A6646" s="77">
        <v>43458</v>
      </c>
      <c r="B6646" s="142" t="s">
        <v>3824</v>
      </c>
      <c r="C6646" s="79" t="s">
        <v>2140</v>
      </c>
      <c r="D6646" s="127" t="s">
        <v>1549</v>
      </c>
      <c r="E6646" s="80">
        <v>1</v>
      </c>
      <c r="F6646" s="143">
        <v>165000</v>
      </c>
      <c r="G6646" s="80">
        <f t="shared" si="80"/>
        <v>165000</v>
      </c>
      <c r="H6646" s="133">
        <f>G6646</f>
        <v>165000</v>
      </c>
      <c r="I6646" s="162" t="s">
        <v>2524</v>
      </c>
      <c r="J6646" s="81"/>
      <c r="K6646" s="144"/>
    </row>
    <row r="6647" spans="1:11" ht="16.5" x14ac:dyDescent="0.3">
      <c r="A6647" s="77"/>
      <c r="B6647" s="142"/>
      <c r="C6647" s="79"/>
      <c r="D6647" s="127"/>
      <c r="E6647" s="80"/>
      <c r="F6647" s="143"/>
      <c r="G6647" s="80">
        <f t="shared" si="80"/>
        <v>0</v>
      </c>
      <c r="H6647" s="133"/>
      <c r="I6647" s="162"/>
      <c r="J6647" s="81"/>
      <c r="K6647" s="144"/>
    </row>
    <row r="6648" spans="1:11" ht="16.5" x14ac:dyDescent="0.3">
      <c r="A6648" s="77">
        <v>43458</v>
      </c>
      <c r="B6648" s="142" t="s">
        <v>3825</v>
      </c>
      <c r="C6648" s="79" t="s">
        <v>3826</v>
      </c>
      <c r="D6648" s="127" t="s">
        <v>2073</v>
      </c>
      <c r="E6648" s="80">
        <v>1</v>
      </c>
      <c r="F6648" s="143">
        <v>240525.55</v>
      </c>
      <c r="G6648" s="80">
        <f t="shared" si="80"/>
        <v>240525.55</v>
      </c>
      <c r="H6648" s="133">
        <f>G6648</f>
        <v>240525.55</v>
      </c>
      <c r="I6648" s="162" t="s">
        <v>2524</v>
      </c>
      <c r="J6648" s="81"/>
      <c r="K6648" s="144"/>
    </row>
    <row r="6649" spans="1:11" ht="16.5" x14ac:dyDescent="0.3">
      <c r="A6649" s="77"/>
      <c r="B6649" s="142"/>
      <c r="C6649" s="79"/>
      <c r="D6649" s="127"/>
      <c r="E6649" s="80"/>
      <c r="F6649" s="143"/>
      <c r="G6649" s="80">
        <f t="shared" ref="G6649:G6834" si="81">E6649*F6649</f>
        <v>0</v>
      </c>
      <c r="H6649" s="133"/>
      <c r="I6649" s="162"/>
      <c r="J6649" s="81"/>
      <c r="K6649" s="144"/>
    </row>
    <row r="6650" spans="1:11" ht="16.5" x14ac:dyDescent="0.3">
      <c r="A6650" s="77">
        <v>43458</v>
      </c>
      <c r="B6650" s="142" t="s">
        <v>3827</v>
      </c>
      <c r="C6650" s="79" t="s">
        <v>3828</v>
      </c>
      <c r="D6650" s="127" t="s">
        <v>2956</v>
      </c>
      <c r="E6650" s="80">
        <v>4</v>
      </c>
      <c r="F6650" s="143">
        <v>1264500.27</v>
      </c>
      <c r="G6650" s="80">
        <f t="shared" si="81"/>
        <v>5058001.08</v>
      </c>
      <c r="H6650" s="133">
        <f>G6650</f>
        <v>5058001.08</v>
      </c>
      <c r="I6650" s="162" t="s">
        <v>309</v>
      </c>
      <c r="J6650" s="81"/>
      <c r="K6650" s="144"/>
    </row>
    <row r="6651" spans="1:11" ht="16.5" x14ac:dyDescent="0.3">
      <c r="A6651" s="77"/>
      <c r="B6651" s="142"/>
      <c r="C6651" s="79"/>
      <c r="D6651" s="127"/>
      <c r="E6651" s="80"/>
      <c r="F6651" s="143"/>
      <c r="G6651" s="80">
        <f t="shared" si="81"/>
        <v>0</v>
      </c>
      <c r="H6651" s="133"/>
      <c r="I6651" s="162"/>
      <c r="J6651" s="81"/>
      <c r="K6651" s="144"/>
    </row>
    <row r="6652" spans="1:11" ht="16.5" x14ac:dyDescent="0.3">
      <c r="A6652" s="77">
        <v>43458</v>
      </c>
      <c r="B6652" s="142" t="s">
        <v>3829</v>
      </c>
      <c r="C6652" s="79" t="s">
        <v>3355</v>
      </c>
      <c r="D6652" s="127" t="s">
        <v>1094</v>
      </c>
      <c r="E6652" s="80">
        <v>12</v>
      </c>
      <c r="F6652" s="143">
        <v>215000.5</v>
      </c>
      <c r="G6652" s="80">
        <f t="shared" si="81"/>
        <v>2580006</v>
      </c>
      <c r="H6652" s="133"/>
      <c r="I6652" s="162"/>
      <c r="J6652" s="81"/>
      <c r="K6652" s="144"/>
    </row>
    <row r="6653" spans="1:11" ht="16.5" x14ac:dyDescent="0.3">
      <c r="A6653" s="77"/>
      <c r="B6653" s="142"/>
      <c r="C6653" s="79"/>
      <c r="D6653" s="127" t="s">
        <v>1094</v>
      </c>
      <c r="E6653" s="80">
        <v>1</v>
      </c>
      <c r="F6653" s="143">
        <v>0</v>
      </c>
      <c r="G6653" s="80">
        <v>0</v>
      </c>
      <c r="H6653" s="133">
        <f>SUM(G6652:G6653)</f>
        <v>2580006</v>
      </c>
      <c r="I6653" s="162" t="s">
        <v>1756</v>
      </c>
      <c r="J6653" s="81"/>
      <c r="K6653" s="144"/>
    </row>
    <row r="6654" spans="1:11" ht="16.5" x14ac:dyDescent="0.3">
      <c r="A6654" s="77"/>
      <c r="B6654" s="142"/>
      <c r="C6654" s="79"/>
      <c r="D6654" s="127"/>
      <c r="E6654" s="80"/>
      <c r="F6654" s="143"/>
      <c r="G6654" s="80">
        <f t="shared" si="81"/>
        <v>0</v>
      </c>
      <c r="H6654" s="133"/>
      <c r="I6654" s="162"/>
      <c r="J6654" s="81"/>
      <c r="K6654" s="144"/>
    </row>
    <row r="6655" spans="1:11" ht="16.5" x14ac:dyDescent="0.3">
      <c r="A6655" s="77">
        <v>43458</v>
      </c>
      <c r="B6655" s="142" t="s">
        <v>3830</v>
      </c>
      <c r="C6655" s="79" t="s">
        <v>3835</v>
      </c>
      <c r="D6655" s="127" t="s">
        <v>208</v>
      </c>
      <c r="E6655" s="80">
        <v>1</v>
      </c>
      <c r="F6655" s="143">
        <v>134999.70000000001</v>
      </c>
      <c r="G6655" s="80">
        <f t="shared" si="81"/>
        <v>134999.70000000001</v>
      </c>
      <c r="H6655" s="133">
        <f>G6655</f>
        <v>134999.70000000001</v>
      </c>
      <c r="I6655" s="162" t="s">
        <v>2524</v>
      </c>
      <c r="J6655" s="81"/>
      <c r="K6655" s="144"/>
    </row>
    <row r="6656" spans="1:11" ht="16.5" x14ac:dyDescent="0.3">
      <c r="A6656" s="77"/>
      <c r="B6656" s="142"/>
      <c r="C6656" s="79"/>
      <c r="D6656" s="127"/>
      <c r="E6656" s="80"/>
      <c r="F6656" s="143"/>
      <c r="G6656" s="80">
        <f t="shared" si="81"/>
        <v>0</v>
      </c>
      <c r="H6656" s="133"/>
      <c r="I6656" s="162"/>
      <c r="J6656" s="81"/>
      <c r="K6656" s="144"/>
    </row>
    <row r="6657" spans="1:11" ht="16.5" x14ac:dyDescent="0.3">
      <c r="A6657" s="77">
        <v>43458</v>
      </c>
      <c r="B6657" s="142" t="s">
        <v>3831</v>
      </c>
      <c r="C6657" s="79" t="s">
        <v>3173</v>
      </c>
      <c r="D6657" s="127" t="s">
        <v>2772</v>
      </c>
      <c r="E6657" s="80">
        <v>6</v>
      </c>
      <c r="F6657" s="143">
        <v>243000.5</v>
      </c>
      <c r="G6657" s="80">
        <f t="shared" si="81"/>
        <v>1458003</v>
      </c>
      <c r="H6657" s="133"/>
      <c r="I6657" s="162"/>
      <c r="J6657" s="81"/>
      <c r="K6657" s="144"/>
    </row>
    <row r="6658" spans="1:11" ht="16.5" x14ac:dyDescent="0.3">
      <c r="A6658" s="77"/>
      <c r="B6658" s="142"/>
      <c r="C6658" s="79"/>
      <c r="D6658" s="127" t="s">
        <v>2760</v>
      </c>
      <c r="E6658" s="80">
        <v>4</v>
      </c>
      <c r="F6658" s="143">
        <v>243000.5</v>
      </c>
      <c r="G6658" s="80">
        <f t="shared" si="81"/>
        <v>972002</v>
      </c>
      <c r="H6658" s="133">
        <f>SUM(G6657:G6658)</f>
        <v>2430005</v>
      </c>
      <c r="I6658" s="162" t="s">
        <v>309</v>
      </c>
      <c r="J6658" s="81"/>
      <c r="K6658" s="144"/>
    </row>
    <row r="6659" spans="1:11" ht="16.5" x14ac:dyDescent="0.3">
      <c r="A6659" s="77"/>
      <c r="B6659" s="142"/>
      <c r="C6659" s="79"/>
      <c r="D6659" s="127"/>
      <c r="E6659" s="80"/>
      <c r="F6659" s="143"/>
      <c r="G6659" s="80">
        <f t="shared" si="81"/>
        <v>0</v>
      </c>
      <c r="H6659" s="133"/>
      <c r="I6659" s="162"/>
      <c r="J6659" s="81"/>
      <c r="K6659" s="144"/>
    </row>
    <row r="6660" spans="1:11" ht="16.5" x14ac:dyDescent="0.3">
      <c r="A6660" s="77">
        <v>43458</v>
      </c>
      <c r="B6660" s="142" t="s">
        <v>3832</v>
      </c>
      <c r="C6660" s="79" t="s">
        <v>3833</v>
      </c>
      <c r="D6660" s="127" t="s">
        <v>2482</v>
      </c>
      <c r="E6660" s="80">
        <v>5</v>
      </c>
      <c r="F6660" s="143">
        <v>227000.4</v>
      </c>
      <c r="G6660" s="80">
        <f t="shared" si="81"/>
        <v>1135002</v>
      </c>
      <c r="H6660" s="133"/>
      <c r="I6660" s="162"/>
      <c r="J6660" s="81"/>
      <c r="K6660" s="144"/>
    </row>
    <row r="6661" spans="1:11" ht="16.5" x14ac:dyDescent="0.3">
      <c r="A6661" s="77"/>
      <c r="B6661" s="142"/>
      <c r="C6661" s="79"/>
      <c r="D6661" s="127" t="s">
        <v>1094</v>
      </c>
      <c r="E6661" s="80">
        <v>3</v>
      </c>
      <c r="F6661" s="143">
        <v>215000.5</v>
      </c>
      <c r="G6661" s="80">
        <f t="shared" si="81"/>
        <v>645001.5</v>
      </c>
      <c r="H6661" s="133"/>
      <c r="I6661" s="162"/>
      <c r="J6661" s="81"/>
      <c r="K6661" s="144"/>
    </row>
    <row r="6662" spans="1:11" ht="16.5" x14ac:dyDescent="0.3">
      <c r="A6662" s="77"/>
      <c r="B6662" s="142"/>
      <c r="C6662" s="79"/>
      <c r="D6662" s="127" t="s">
        <v>887</v>
      </c>
      <c r="E6662" s="80">
        <v>2</v>
      </c>
      <c r="F6662" s="143">
        <v>230000.1</v>
      </c>
      <c r="G6662" s="80">
        <f t="shared" si="81"/>
        <v>460000.2</v>
      </c>
      <c r="H6662" s="133"/>
      <c r="I6662" s="162"/>
      <c r="J6662" s="81"/>
      <c r="K6662" s="144"/>
    </row>
    <row r="6663" spans="1:11" ht="16.5" x14ac:dyDescent="0.3">
      <c r="A6663" s="77"/>
      <c r="B6663" s="142"/>
      <c r="C6663" s="79"/>
      <c r="D6663" s="127" t="s">
        <v>2677</v>
      </c>
      <c r="E6663" s="80">
        <v>2</v>
      </c>
      <c r="F6663" s="143">
        <v>297999.90000000002</v>
      </c>
      <c r="G6663" s="80">
        <f t="shared" si="81"/>
        <v>595999.80000000005</v>
      </c>
      <c r="H6663" s="133">
        <f>SUM(G6660:G6663)</f>
        <v>2836003.5</v>
      </c>
      <c r="I6663" s="162" t="s">
        <v>1756</v>
      </c>
      <c r="J6663" s="81"/>
      <c r="K6663" s="144"/>
    </row>
    <row r="6664" spans="1:11" ht="16.5" x14ac:dyDescent="0.3">
      <c r="A6664" s="77"/>
      <c r="B6664" s="142"/>
      <c r="C6664" s="79"/>
      <c r="D6664" s="127"/>
      <c r="E6664" s="80"/>
      <c r="F6664" s="143"/>
      <c r="G6664" s="80">
        <f t="shared" si="81"/>
        <v>0</v>
      </c>
      <c r="H6664" s="133"/>
      <c r="I6664" s="162"/>
      <c r="J6664" s="81"/>
      <c r="K6664" s="144"/>
    </row>
    <row r="6665" spans="1:11" ht="16.5" x14ac:dyDescent="0.3">
      <c r="A6665" s="77">
        <v>43458</v>
      </c>
      <c r="B6665" s="142" t="s">
        <v>3834</v>
      </c>
      <c r="C6665" s="79" t="s">
        <v>3794</v>
      </c>
      <c r="D6665" s="127" t="s">
        <v>2073</v>
      </c>
      <c r="E6665" s="80">
        <v>1</v>
      </c>
      <c r="F6665" s="143">
        <v>240525.55</v>
      </c>
      <c r="G6665" s="80">
        <f t="shared" si="81"/>
        <v>240525.55</v>
      </c>
      <c r="H6665" s="133">
        <f>G6665</f>
        <v>240525.55</v>
      </c>
      <c r="I6665" s="162" t="s">
        <v>2524</v>
      </c>
      <c r="J6665" s="81"/>
      <c r="K6665" s="144"/>
    </row>
    <row r="6666" spans="1:11" ht="16.5" x14ac:dyDescent="0.3">
      <c r="A6666" s="77"/>
      <c r="B6666" s="142"/>
      <c r="C6666" s="79"/>
      <c r="D6666" s="127"/>
      <c r="E6666" s="80"/>
      <c r="F6666" s="143"/>
      <c r="G6666" s="80">
        <f t="shared" si="81"/>
        <v>0</v>
      </c>
      <c r="H6666" s="133"/>
      <c r="I6666" s="162"/>
      <c r="J6666" s="81"/>
      <c r="K6666" s="144"/>
    </row>
    <row r="6667" spans="1:11" ht="16.5" x14ac:dyDescent="0.3">
      <c r="A6667" s="77">
        <v>43462</v>
      </c>
      <c r="B6667" s="142" t="s">
        <v>3836</v>
      </c>
      <c r="C6667" s="79" t="s">
        <v>985</v>
      </c>
      <c r="D6667" s="127" t="s">
        <v>1851</v>
      </c>
      <c r="E6667" s="80">
        <v>48</v>
      </c>
      <c r="F6667" s="143">
        <v>70416.5</v>
      </c>
      <c r="G6667" s="80">
        <f t="shared" si="81"/>
        <v>3379992</v>
      </c>
      <c r="H6667" s="133"/>
      <c r="I6667" s="162"/>
      <c r="J6667" s="81"/>
      <c r="K6667" s="144"/>
    </row>
    <row r="6668" spans="1:11" ht="16.5" x14ac:dyDescent="0.3">
      <c r="A6668" s="77"/>
      <c r="B6668" s="142"/>
      <c r="C6668" s="79"/>
      <c r="D6668" s="127" t="s">
        <v>1719</v>
      </c>
      <c r="E6668" s="80">
        <v>24</v>
      </c>
      <c r="F6668" s="143">
        <v>70416.5</v>
      </c>
      <c r="G6668" s="80">
        <f t="shared" si="81"/>
        <v>1689996</v>
      </c>
      <c r="H6668" s="133"/>
      <c r="I6668" s="162"/>
      <c r="J6668" s="81"/>
      <c r="K6668" s="144"/>
    </row>
    <row r="6669" spans="1:11" ht="16.5" x14ac:dyDescent="0.3">
      <c r="A6669" s="77"/>
      <c r="B6669" s="142"/>
      <c r="C6669" s="79"/>
      <c r="D6669" s="127" t="s">
        <v>1966</v>
      </c>
      <c r="E6669" s="80">
        <v>48</v>
      </c>
      <c r="F6669" s="143">
        <v>70416.5</v>
      </c>
      <c r="G6669" s="80">
        <f t="shared" si="81"/>
        <v>3379992</v>
      </c>
      <c r="H6669" s="133"/>
      <c r="I6669" s="162"/>
      <c r="J6669" s="81"/>
      <c r="K6669" s="144"/>
    </row>
    <row r="6670" spans="1:11" ht="16.5" x14ac:dyDescent="0.3">
      <c r="A6670" s="77"/>
      <c r="B6670" s="142"/>
      <c r="C6670" s="79"/>
      <c r="D6670" s="127" t="s">
        <v>1725</v>
      </c>
      <c r="E6670" s="80">
        <v>24</v>
      </c>
      <c r="F6670" s="143">
        <v>70416.5</v>
      </c>
      <c r="G6670" s="80">
        <f t="shared" si="81"/>
        <v>1689996</v>
      </c>
      <c r="H6670" s="133"/>
      <c r="I6670" s="162"/>
      <c r="J6670" s="81"/>
      <c r="K6670" s="144"/>
    </row>
    <row r="6671" spans="1:11" ht="16.5" x14ac:dyDescent="0.3">
      <c r="A6671" s="77"/>
      <c r="B6671" s="142"/>
      <c r="C6671" s="79"/>
      <c r="D6671" s="127" t="s">
        <v>1933</v>
      </c>
      <c r="E6671" s="80">
        <v>48</v>
      </c>
      <c r="F6671" s="143">
        <v>70416.5</v>
      </c>
      <c r="G6671" s="80">
        <f t="shared" si="81"/>
        <v>3379992</v>
      </c>
      <c r="H6671" s="133"/>
      <c r="I6671" s="162"/>
      <c r="J6671" s="81"/>
      <c r="K6671" s="144"/>
    </row>
    <row r="6672" spans="1:11" ht="16.5" x14ac:dyDescent="0.3">
      <c r="A6672" s="77"/>
      <c r="B6672" s="142"/>
      <c r="C6672" s="79"/>
      <c r="D6672" s="127" t="s">
        <v>1930</v>
      </c>
      <c r="E6672" s="80">
        <v>17</v>
      </c>
      <c r="F6672" s="143">
        <v>70416.5</v>
      </c>
      <c r="G6672" s="80">
        <f t="shared" si="81"/>
        <v>1197080.5</v>
      </c>
      <c r="H6672" s="133">
        <f>SUM(G6667:G6672)</f>
        <v>14717048.5</v>
      </c>
      <c r="I6672" s="162" t="s">
        <v>2545</v>
      </c>
      <c r="J6672" s="81"/>
      <c r="K6672" s="144"/>
    </row>
    <row r="6673" spans="1:11" ht="16.5" x14ac:dyDescent="0.3">
      <c r="A6673" s="77"/>
      <c r="B6673" s="142"/>
      <c r="C6673" s="79"/>
      <c r="D6673" s="127"/>
      <c r="E6673" s="80"/>
      <c r="F6673" s="143"/>
      <c r="G6673" s="80">
        <f t="shared" si="81"/>
        <v>0</v>
      </c>
      <c r="H6673" s="133"/>
      <c r="I6673" s="162"/>
      <c r="J6673" s="81"/>
      <c r="K6673" s="144"/>
    </row>
    <row r="6674" spans="1:11" ht="16.5" x14ac:dyDescent="0.3">
      <c r="A6674" s="77">
        <v>43462</v>
      </c>
      <c r="B6674" s="142" t="s">
        <v>3837</v>
      </c>
      <c r="C6674" s="79" t="s">
        <v>985</v>
      </c>
      <c r="D6674" s="127" t="s">
        <v>1635</v>
      </c>
      <c r="E6674" s="80">
        <v>12</v>
      </c>
      <c r="F6674" s="143">
        <v>140834.1</v>
      </c>
      <c r="G6674" s="80">
        <f t="shared" si="81"/>
        <v>1690009.2000000002</v>
      </c>
      <c r="H6674" s="133"/>
      <c r="I6674" s="162"/>
      <c r="J6674" s="81"/>
      <c r="K6674" s="144"/>
    </row>
    <row r="6675" spans="1:11" ht="16.5" x14ac:dyDescent="0.3">
      <c r="A6675" s="77"/>
      <c r="B6675" s="142"/>
      <c r="C6675" s="79"/>
      <c r="D6675" s="127" t="s">
        <v>1721</v>
      </c>
      <c r="E6675" s="80">
        <v>24</v>
      </c>
      <c r="F6675" s="143">
        <v>140834.1</v>
      </c>
      <c r="G6675" s="80">
        <f t="shared" si="81"/>
        <v>3380018.4000000004</v>
      </c>
      <c r="H6675" s="133"/>
      <c r="I6675" s="162"/>
      <c r="J6675" s="81"/>
      <c r="K6675" s="144"/>
    </row>
    <row r="6676" spans="1:11" ht="16.5" x14ac:dyDescent="0.3">
      <c r="A6676" s="77"/>
      <c r="B6676" s="142"/>
      <c r="C6676" s="79"/>
      <c r="D6676" s="127" t="s">
        <v>1914</v>
      </c>
      <c r="E6676" s="80">
        <v>12</v>
      </c>
      <c r="F6676" s="143">
        <v>140834.1</v>
      </c>
      <c r="G6676" s="80">
        <f t="shared" si="81"/>
        <v>1690009.2000000002</v>
      </c>
      <c r="H6676" s="133"/>
      <c r="I6676" s="162"/>
      <c r="J6676" s="81"/>
      <c r="K6676" s="144"/>
    </row>
    <row r="6677" spans="1:11" ht="16.5" x14ac:dyDescent="0.3">
      <c r="A6677" s="77"/>
      <c r="B6677" s="142"/>
      <c r="C6677" s="79"/>
      <c r="D6677" s="127" t="s">
        <v>1722</v>
      </c>
      <c r="E6677" s="80">
        <v>24</v>
      </c>
      <c r="F6677" s="143">
        <v>140834.1</v>
      </c>
      <c r="G6677" s="80">
        <f t="shared" si="81"/>
        <v>3380018.4000000004</v>
      </c>
      <c r="H6677" s="133"/>
      <c r="I6677" s="162"/>
      <c r="J6677" s="81"/>
      <c r="K6677" s="144"/>
    </row>
    <row r="6678" spans="1:11" ht="16.5" x14ac:dyDescent="0.3">
      <c r="A6678" s="77"/>
      <c r="B6678" s="142"/>
      <c r="C6678" s="79"/>
      <c r="D6678" s="127" t="s">
        <v>1915</v>
      </c>
      <c r="E6678" s="80">
        <v>24</v>
      </c>
      <c r="F6678" s="143">
        <v>140834.1</v>
      </c>
      <c r="G6678" s="80">
        <f t="shared" si="81"/>
        <v>3380018.4000000004</v>
      </c>
      <c r="H6678" s="133">
        <f>SUM(G6674:G6678)</f>
        <v>13520073.600000001</v>
      </c>
      <c r="I6678" s="162" t="s">
        <v>2545</v>
      </c>
      <c r="J6678" s="81"/>
      <c r="K6678" s="144"/>
    </row>
    <row r="6679" spans="1:11" ht="16.5" x14ac:dyDescent="0.3">
      <c r="A6679" s="77"/>
      <c r="B6679" s="142"/>
      <c r="C6679" s="79"/>
      <c r="D6679" s="127"/>
      <c r="E6679" s="80"/>
      <c r="F6679" s="143"/>
      <c r="G6679" s="80">
        <f t="shared" si="81"/>
        <v>0</v>
      </c>
      <c r="H6679" s="133"/>
      <c r="I6679" s="162"/>
      <c r="J6679" s="81"/>
      <c r="K6679" s="144"/>
    </row>
    <row r="6680" spans="1:11" ht="16.5" x14ac:dyDescent="0.3">
      <c r="A6680" s="77">
        <v>43462</v>
      </c>
      <c r="B6680" s="142" t="s">
        <v>3838</v>
      </c>
      <c r="C6680" s="79" t="s">
        <v>985</v>
      </c>
      <c r="D6680" s="127" t="s">
        <v>208</v>
      </c>
      <c r="E6680" s="80">
        <v>98</v>
      </c>
      <c r="F6680" s="143">
        <v>112612.5</v>
      </c>
      <c r="G6680" s="80">
        <f t="shared" si="81"/>
        <v>11036025</v>
      </c>
      <c r="H6680" s="133">
        <f>G6680</f>
        <v>11036025</v>
      </c>
      <c r="I6680" s="162" t="s">
        <v>2545</v>
      </c>
      <c r="J6680" s="81"/>
      <c r="K6680" s="144"/>
    </row>
    <row r="6681" spans="1:11" ht="16.5" x14ac:dyDescent="0.3">
      <c r="A6681" s="77"/>
      <c r="B6681" s="142"/>
      <c r="C6681" s="79"/>
      <c r="D6681" s="127"/>
      <c r="E6681" s="80"/>
      <c r="F6681" s="143"/>
      <c r="G6681" s="80">
        <f t="shared" si="81"/>
        <v>0</v>
      </c>
      <c r="H6681" s="133"/>
      <c r="I6681" s="162"/>
      <c r="J6681" s="81"/>
      <c r="K6681" s="144"/>
    </row>
    <row r="6682" spans="1:11" ht="16.5" x14ac:dyDescent="0.3">
      <c r="A6682" s="77">
        <v>43462</v>
      </c>
      <c r="B6682" s="142" t="s">
        <v>3839</v>
      </c>
      <c r="C6682" s="79" t="s">
        <v>3840</v>
      </c>
      <c r="D6682" s="127" t="s">
        <v>1094</v>
      </c>
      <c r="E6682" s="80">
        <v>6</v>
      </c>
      <c r="F6682" s="143">
        <v>215000.5</v>
      </c>
      <c r="G6682" s="80">
        <f t="shared" si="81"/>
        <v>1290003</v>
      </c>
      <c r="H6682" s="133"/>
      <c r="I6682" s="162"/>
      <c r="J6682" s="81"/>
      <c r="K6682" s="144"/>
    </row>
    <row r="6683" spans="1:11" ht="16.5" x14ac:dyDescent="0.3">
      <c r="A6683" s="77"/>
      <c r="B6683" s="142"/>
      <c r="C6683" s="79"/>
      <c r="D6683" s="127" t="s">
        <v>1086</v>
      </c>
      <c r="E6683" s="80">
        <v>6</v>
      </c>
      <c r="F6683" s="143">
        <v>107499.7</v>
      </c>
      <c r="G6683" s="80">
        <f t="shared" si="81"/>
        <v>644998.19999999995</v>
      </c>
      <c r="H6683" s="133"/>
      <c r="I6683" s="162"/>
      <c r="J6683" s="81"/>
      <c r="K6683" s="144"/>
    </row>
    <row r="6684" spans="1:11" ht="16.5" x14ac:dyDescent="0.3">
      <c r="A6684" s="77"/>
      <c r="B6684" s="142"/>
      <c r="C6684" s="79"/>
      <c r="D6684" s="127" t="s">
        <v>3841</v>
      </c>
      <c r="E6684" s="80">
        <v>3</v>
      </c>
      <c r="F6684" s="143">
        <v>230000.1</v>
      </c>
      <c r="G6684" s="80">
        <f t="shared" si="81"/>
        <v>690000.3</v>
      </c>
      <c r="H6684" s="133"/>
      <c r="I6684" s="162"/>
      <c r="J6684" s="81"/>
      <c r="K6684" s="144"/>
    </row>
    <row r="6685" spans="1:11" ht="16.5" x14ac:dyDescent="0.3">
      <c r="A6685" s="77"/>
      <c r="B6685" s="142"/>
      <c r="C6685" s="79"/>
      <c r="D6685" s="127" t="s">
        <v>2446</v>
      </c>
      <c r="E6685" s="80">
        <v>6</v>
      </c>
      <c r="F6685" s="143">
        <v>57349.599999999999</v>
      </c>
      <c r="G6685" s="80">
        <f t="shared" si="81"/>
        <v>344097.6</v>
      </c>
      <c r="H6685" s="133">
        <f>SUM(G6682:G6685)</f>
        <v>2969099.1</v>
      </c>
      <c r="I6685" s="162" t="s">
        <v>1215</v>
      </c>
      <c r="J6685" s="81"/>
      <c r="K6685" s="144"/>
    </row>
    <row r="6686" spans="1:11" ht="16.5" x14ac:dyDescent="0.3">
      <c r="A6686" s="77"/>
      <c r="B6686" s="142"/>
      <c r="C6686" s="79"/>
      <c r="D6686" s="127"/>
      <c r="E6686" s="80"/>
      <c r="F6686" s="143"/>
      <c r="G6686" s="80">
        <f t="shared" si="81"/>
        <v>0</v>
      </c>
      <c r="H6686" s="133"/>
      <c r="I6686" s="162"/>
      <c r="J6686" s="81"/>
      <c r="K6686" s="144"/>
    </row>
    <row r="6687" spans="1:11" ht="16.5" x14ac:dyDescent="0.3">
      <c r="A6687" s="77">
        <v>43462</v>
      </c>
      <c r="B6687" s="142" t="s">
        <v>3842</v>
      </c>
      <c r="C6687" s="79" t="s">
        <v>712</v>
      </c>
      <c r="D6687" s="127" t="s">
        <v>31</v>
      </c>
      <c r="E6687" s="80">
        <v>2</v>
      </c>
      <c r="F6687" s="143">
        <v>587999.5</v>
      </c>
      <c r="G6687" s="80">
        <f t="shared" si="81"/>
        <v>1175999</v>
      </c>
      <c r="H6687" s="133"/>
      <c r="I6687" s="162"/>
      <c r="J6687" s="81"/>
      <c r="K6687" s="144"/>
    </row>
    <row r="6688" spans="1:11" ht="16.5" x14ac:dyDescent="0.3">
      <c r="A6688" s="77"/>
      <c r="B6688" s="142"/>
      <c r="C6688" s="79"/>
      <c r="D6688" s="127" t="s">
        <v>1594</v>
      </c>
      <c r="E6688" s="80">
        <v>1</v>
      </c>
      <c r="F6688" s="143">
        <v>638000</v>
      </c>
      <c r="G6688" s="80">
        <f t="shared" si="81"/>
        <v>638000</v>
      </c>
      <c r="H6688" s="133"/>
      <c r="I6688" s="162"/>
      <c r="J6688" s="81"/>
      <c r="K6688" s="144"/>
    </row>
    <row r="6689" spans="1:11" ht="16.5" x14ac:dyDescent="0.3">
      <c r="A6689" s="77"/>
      <c r="B6689" s="142"/>
      <c r="C6689" s="79"/>
      <c r="D6689" s="127" t="s">
        <v>2364</v>
      </c>
      <c r="E6689" s="80">
        <v>1</v>
      </c>
      <c r="F6689" s="143">
        <v>170749.7</v>
      </c>
      <c r="G6689" s="80">
        <f t="shared" si="81"/>
        <v>170749.7</v>
      </c>
      <c r="H6689" s="133">
        <f>SUM(G6687:G6689)</f>
        <v>1984748.7</v>
      </c>
      <c r="I6689" s="162" t="s">
        <v>1271</v>
      </c>
      <c r="J6689" s="81"/>
      <c r="K6689" s="144"/>
    </row>
    <row r="6690" spans="1:11" ht="16.5" x14ac:dyDescent="0.3">
      <c r="A6690" s="77"/>
      <c r="B6690" s="142"/>
      <c r="C6690" s="79"/>
      <c r="D6690" s="127"/>
      <c r="E6690" s="80"/>
      <c r="F6690" s="143"/>
      <c r="G6690" s="80">
        <f t="shared" si="81"/>
        <v>0</v>
      </c>
      <c r="H6690" s="133"/>
      <c r="I6690" s="162"/>
      <c r="J6690" s="81"/>
      <c r="K6690" s="144"/>
    </row>
    <row r="6691" spans="1:11" ht="16.5" x14ac:dyDescent="0.3">
      <c r="A6691" s="77">
        <v>43462</v>
      </c>
      <c r="B6691" s="142" t="s">
        <v>3843</v>
      </c>
      <c r="C6691" s="79" t="s">
        <v>97</v>
      </c>
      <c r="D6691" s="127" t="s">
        <v>1094</v>
      </c>
      <c r="E6691" s="80">
        <v>2</v>
      </c>
      <c r="F6691" s="143">
        <v>215000.5</v>
      </c>
      <c r="G6691" s="80">
        <f t="shared" si="81"/>
        <v>430001</v>
      </c>
      <c r="H6691" s="133">
        <f>G6691</f>
        <v>430001</v>
      </c>
      <c r="I6691" s="162" t="s">
        <v>312</v>
      </c>
      <c r="J6691" s="81"/>
      <c r="K6691" s="144"/>
    </row>
    <row r="6692" spans="1:11" ht="16.5" x14ac:dyDescent="0.3">
      <c r="A6692" s="77"/>
      <c r="B6692" s="142"/>
      <c r="C6692" s="79"/>
      <c r="D6692" s="127"/>
      <c r="E6692" s="80"/>
      <c r="F6692" s="143"/>
      <c r="G6692" s="80">
        <f t="shared" si="81"/>
        <v>0</v>
      </c>
      <c r="H6692" s="133"/>
      <c r="I6692" s="162"/>
      <c r="J6692" s="81"/>
      <c r="K6692" s="144"/>
    </row>
    <row r="6693" spans="1:11" ht="16.5" x14ac:dyDescent="0.3">
      <c r="A6693" s="77">
        <v>43462</v>
      </c>
      <c r="B6693" s="142" t="s">
        <v>3844</v>
      </c>
      <c r="C6693" s="79" t="s">
        <v>284</v>
      </c>
      <c r="D6693" s="127" t="s">
        <v>1094</v>
      </c>
      <c r="E6693" s="80">
        <v>6</v>
      </c>
      <c r="F6693" s="143">
        <v>215000.5</v>
      </c>
      <c r="G6693" s="80">
        <f t="shared" si="81"/>
        <v>1290003</v>
      </c>
      <c r="H6693" s="133">
        <f>G6693</f>
        <v>1290003</v>
      </c>
      <c r="I6693" s="162" t="s">
        <v>310</v>
      </c>
      <c r="J6693" s="81"/>
      <c r="K6693" s="144"/>
    </row>
    <row r="6694" spans="1:11" ht="16.5" x14ac:dyDescent="0.3">
      <c r="A6694" s="77"/>
      <c r="B6694" s="142"/>
      <c r="C6694" s="79"/>
      <c r="D6694" s="127"/>
      <c r="E6694" s="80"/>
      <c r="F6694" s="143"/>
      <c r="G6694" s="80">
        <f t="shared" si="81"/>
        <v>0</v>
      </c>
      <c r="H6694" s="133"/>
      <c r="I6694" s="162"/>
      <c r="J6694" s="81"/>
      <c r="K6694" s="144"/>
    </row>
    <row r="6695" spans="1:11" ht="16.5" x14ac:dyDescent="0.3">
      <c r="A6695" s="77">
        <v>43462</v>
      </c>
      <c r="B6695" s="142" t="s">
        <v>3845</v>
      </c>
      <c r="C6695" s="79" t="s">
        <v>797</v>
      </c>
      <c r="D6695" s="127" t="s">
        <v>20</v>
      </c>
      <c r="E6695" s="80">
        <v>1</v>
      </c>
      <c r="F6695" s="143">
        <v>605000</v>
      </c>
      <c r="G6695" s="80">
        <f t="shared" si="81"/>
        <v>605000</v>
      </c>
      <c r="H6695" s="133">
        <f>G6695</f>
        <v>605000</v>
      </c>
      <c r="I6695" s="162" t="s">
        <v>312</v>
      </c>
      <c r="J6695" s="81"/>
      <c r="K6695" s="144"/>
    </row>
    <row r="6696" spans="1:11" ht="16.5" x14ac:dyDescent="0.3">
      <c r="A6696" s="77"/>
      <c r="B6696" s="142"/>
      <c r="C6696" s="79"/>
      <c r="D6696" s="127"/>
      <c r="E6696" s="80"/>
      <c r="F6696" s="143"/>
      <c r="G6696" s="80">
        <f t="shared" si="81"/>
        <v>0</v>
      </c>
      <c r="H6696" s="133"/>
      <c r="I6696" s="162"/>
      <c r="J6696" s="81"/>
      <c r="K6696" s="144"/>
    </row>
    <row r="6697" spans="1:11" ht="16.5" x14ac:dyDescent="0.3">
      <c r="A6697" s="83">
        <v>43464</v>
      </c>
      <c r="B6697" s="151" t="s">
        <v>3846</v>
      </c>
      <c r="C6697" s="85" t="s">
        <v>1795</v>
      </c>
      <c r="D6697" s="152" t="s">
        <v>887</v>
      </c>
      <c r="E6697" s="86">
        <v>1</v>
      </c>
      <c r="F6697" s="153">
        <v>230000.1</v>
      </c>
      <c r="G6697" s="86">
        <f t="shared" si="81"/>
        <v>230000.1</v>
      </c>
      <c r="H6697" s="149">
        <f>G6697</f>
        <v>230000.1</v>
      </c>
      <c r="I6697" s="162" t="s">
        <v>2524</v>
      </c>
      <c r="J6697" s="81"/>
      <c r="K6697" s="144"/>
    </row>
    <row r="6698" spans="1:11" ht="16.5" x14ac:dyDescent="0.3">
      <c r="A6698" s="77"/>
      <c r="B6698" s="142"/>
      <c r="C6698" s="79"/>
      <c r="D6698" s="127"/>
      <c r="E6698" s="80"/>
      <c r="F6698" s="143"/>
      <c r="G6698" s="80">
        <f t="shared" si="81"/>
        <v>0</v>
      </c>
      <c r="H6698" s="133"/>
      <c r="I6698" s="162"/>
      <c r="J6698" s="81"/>
      <c r="K6698" s="144"/>
    </row>
    <row r="6699" spans="1:11" ht="16.5" x14ac:dyDescent="0.3">
      <c r="A6699" s="77">
        <v>43462</v>
      </c>
      <c r="B6699" s="142" t="s">
        <v>3847</v>
      </c>
      <c r="C6699" s="79" t="s">
        <v>3848</v>
      </c>
      <c r="D6699" s="127" t="s">
        <v>19</v>
      </c>
      <c r="E6699" s="80">
        <v>1</v>
      </c>
      <c r="F6699" s="143">
        <v>572000</v>
      </c>
      <c r="G6699" s="80">
        <f t="shared" si="81"/>
        <v>572000</v>
      </c>
      <c r="H6699" s="133">
        <f>G6699</f>
        <v>572000</v>
      </c>
      <c r="I6699" s="162" t="s">
        <v>312</v>
      </c>
      <c r="J6699" s="81"/>
      <c r="K6699" s="144"/>
    </row>
    <row r="6700" spans="1:11" ht="16.5" x14ac:dyDescent="0.3">
      <c r="A6700" s="77"/>
      <c r="B6700" s="142"/>
      <c r="C6700" s="79"/>
      <c r="D6700" s="127"/>
      <c r="E6700" s="80"/>
      <c r="F6700" s="143"/>
      <c r="G6700" s="80">
        <f t="shared" si="81"/>
        <v>0</v>
      </c>
      <c r="H6700" s="133"/>
      <c r="I6700" s="162"/>
      <c r="J6700" s="81"/>
      <c r="K6700" s="144"/>
    </row>
    <row r="6701" spans="1:11" ht="16.5" x14ac:dyDescent="0.3">
      <c r="A6701" s="77">
        <v>43462</v>
      </c>
      <c r="B6701" s="142" t="s">
        <v>3849</v>
      </c>
      <c r="C6701" s="79" t="s">
        <v>985</v>
      </c>
      <c r="D6701" s="127" t="s">
        <v>1340</v>
      </c>
      <c r="E6701" s="80">
        <v>120</v>
      </c>
      <c r="F6701" s="143">
        <v>41666.9</v>
      </c>
      <c r="G6701" s="80">
        <f t="shared" si="81"/>
        <v>5000028</v>
      </c>
      <c r="H6701" s="133">
        <f>G6701</f>
        <v>5000028</v>
      </c>
      <c r="I6701" s="162" t="s">
        <v>2545</v>
      </c>
      <c r="J6701" s="81"/>
      <c r="K6701" s="144"/>
    </row>
    <row r="6702" spans="1:11" ht="16.5" x14ac:dyDescent="0.3">
      <c r="A6702" s="77"/>
      <c r="B6702" s="142"/>
      <c r="C6702" s="79"/>
      <c r="D6702" s="127"/>
      <c r="E6702" s="80"/>
      <c r="F6702" s="143"/>
      <c r="G6702" s="80">
        <f t="shared" si="81"/>
        <v>0</v>
      </c>
      <c r="H6702" s="133"/>
      <c r="I6702" s="162" t="s">
        <v>1173</v>
      </c>
      <c r="J6702" s="81"/>
      <c r="K6702" s="144"/>
    </row>
    <row r="6703" spans="1:11" ht="16.5" x14ac:dyDescent="0.3">
      <c r="A6703" s="77">
        <v>43462</v>
      </c>
      <c r="B6703" s="142" t="s">
        <v>3850</v>
      </c>
      <c r="C6703" s="79" t="s">
        <v>1524</v>
      </c>
      <c r="D6703" s="127" t="s">
        <v>2444</v>
      </c>
      <c r="E6703" s="80">
        <v>2</v>
      </c>
      <c r="F6703" s="143">
        <v>230000.1</v>
      </c>
      <c r="G6703" s="80">
        <f t="shared" si="81"/>
        <v>460000.2</v>
      </c>
      <c r="H6703" s="133">
        <f>G6703</f>
        <v>460000.2</v>
      </c>
      <c r="I6703" s="162" t="s">
        <v>309</v>
      </c>
      <c r="J6703" s="81"/>
      <c r="K6703" s="144"/>
    </row>
    <row r="6704" spans="1:11" ht="16.5" x14ac:dyDescent="0.3">
      <c r="A6704" s="77"/>
      <c r="B6704" s="142"/>
      <c r="C6704" s="79"/>
      <c r="D6704" s="127"/>
      <c r="E6704" s="80"/>
      <c r="F6704" s="143"/>
      <c r="G6704" s="80">
        <f t="shared" si="81"/>
        <v>0</v>
      </c>
      <c r="H6704" s="133"/>
      <c r="I6704" s="162"/>
      <c r="J6704" s="81"/>
      <c r="K6704" s="144"/>
    </row>
    <row r="6705" spans="1:11" ht="16.5" x14ac:dyDescent="0.3">
      <c r="A6705" s="77">
        <v>43462</v>
      </c>
      <c r="B6705" s="142" t="s">
        <v>3851</v>
      </c>
      <c r="C6705" s="79" t="s">
        <v>726</v>
      </c>
      <c r="D6705" s="127" t="s">
        <v>3852</v>
      </c>
      <c r="E6705" s="80">
        <v>12</v>
      </c>
      <c r="F6705" s="143">
        <v>198000</v>
      </c>
      <c r="G6705" s="80">
        <f t="shared" si="81"/>
        <v>2376000</v>
      </c>
      <c r="H6705" s="133">
        <f>G6705</f>
        <v>2376000</v>
      </c>
      <c r="I6705" s="162" t="s">
        <v>309</v>
      </c>
      <c r="J6705" s="81"/>
      <c r="K6705" s="144"/>
    </row>
    <row r="6706" spans="1:11" ht="16.5" x14ac:dyDescent="0.3">
      <c r="A6706" s="77"/>
      <c r="B6706" s="142"/>
      <c r="C6706" s="79"/>
      <c r="D6706" s="127"/>
      <c r="E6706" s="80"/>
      <c r="F6706" s="143"/>
      <c r="G6706" s="80">
        <f t="shared" si="81"/>
        <v>0</v>
      </c>
      <c r="H6706" s="133"/>
      <c r="I6706" s="162"/>
      <c r="J6706" s="81"/>
      <c r="K6706" s="144"/>
    </row>
    <row r="6707" spans="1:11" ht="16.5" x14ac:dyDescent="0.3">
      <c r="A6707" s="77">
        <v>43462</v>
      </c>
      <c r="B6707" s="142" t="s">
        <v>3853</v>
      </c>
      <c r="C6707" s="79" t="s">
        <v>3854</v>
      </c>
      <c r="D6707" s="127" t="s">
        <v>887</v>
      </c>
      <c r="E6707" s="80">
        <v>24</v>
      </c>
      <c r="F6707" s="143">
        <v>230000.1</v>
      </c>
      <c r="G6707" s="80">
        <f t="shared" si="81"/>
        <v>5520002.4000000004</v>
      </c>
      <c r="H6707" s="133"/>
      <c r="I6707" s="162"/>
      <c r="J6707" s="81"/>
      <c r="K6707" s="144"/>
    </row>
    <row r="6708" spans="1:11" ht="16.5" x14ac:dyDescent="0.3">
      <c r="A6708" s="77"/>
      <c r="B6708" s="142"/>
      <c r="C6708" s="79"/>
      <c r="D6708" s="127" t="s">
        <v>1325</v>
      </c>
      <c r="E6708" s="80">
        <v>3</v>
      </c>
      <c r="F6708" s="143">
        <v>671000</v>
      </c>
      <c r="G6708" s="80">
        <f t="shared" si="81"/>
        <v>2013000</v>
      </c>
      <c r="H6708" s="133">
        <f>SUM(G6707:G6708)</f>
        <v>7533002.4000000004</v>
      </c>
      <c r="I6708" s="162" t="s">
        <v>309</v>
      </c>
      <c r="J6708" s="81"/>
      <c r="K6708" s="144"/>
    </row>
    <row r="6709" spans="1:11" ht="16.5" x14ac:dyDescent="0.3">
      <c r="A6709" s="77"/>
      <c r="B6709" s="142"/>
      <c r="C6709" s="79"/>
      <c r="D6709" s="127"/>
      <c r="E6709" s="80"/>
      <c r="F6709" s="143"/>
      <c r="G6709" s="80">
        <f t="shared" si="81"/>
        <v>0</v>
      </c>
      <c r="H6709" s="133"/>
      <c r="I6709" s="162"/>
      <c r="J6709" s="81"/>
      <c r="K6709" s="144"/>
    </row>
    <row r="6710" spans="1:11" ht="16.5" x14ac:dyDescent="0.3">
      <c r="A6710" s="77">
        <v>43462</v>
      </c>
      <c r="B6710" s="142" t="s">
        <v>3855</v>
      </c>
      <c r="C6710" s="79" t="s">
        <v>1434</v>
      </c>
      <c r="D6710" s="127" t="s">
        <v>3856</v>
      </c>
      <c r="E6710" s="80">
        <v>1</v>
      </c>
      <c r="F6710" s="143">
        <v>540000.55000000005</v>
      </c>
      <c r="G6710" s="80">
        <f t="shared" si="81"/>
        <v>540000.55000000005</v>
      </c>
      <c r="H6710" s="133"/>
      <c r="I6710" s="162"/>
      <c r="J6710" s="81"/>
      <c r="K6710" s="144"/>
    </row>
    <row r="6711" spans="1:11" ht="16.5" x14ac:dyDescent="0.3">
      <c r="A6711" s="77"/>
      <c r="B6711" s="142"/>
      <c r="C6711" s="79"/>
      <c r="D6711" s="127" t="s">
        <v>20</v>
      </c>
      <c r="E6711" s="80">
        <v>1</v>
      </c>
      <c r="F6711" s="143">
        <v>544500</v>
      </c>
      <c r="G6711" s="80">
        <f t="shared" si="81"/>
        <v>544500</v>
      </c>
      <c r="H6711" s="133"/>
      <c r="I6711" s="162"/>
      <c r="J6711" s="81"/>
      <c r="K6711" s="144"/>
    </row>
    <row r="6712" spans="1:11" ht="16.5" x14ac:dyDescent="0.3">
      <c r="A6712" s="77"/>
      <c r="B6712" s="142"/>
      <c r="C6712" s="79"/>
      <c r="D6712" s="127" t="s">
        <v>213</v>
      </c>
      <c r="E6712" s="80">
        <v>1</v>
      </c>
      <c r="F6712" s="143">
        <v>603000.09</v>
      </c>
      <c r="G6712" s="80">
        <f t="shared" si="81"/>
        <v>603000.09</v>
      </c>
      <c r="H6712" s="133">
        <f>SUM(G6710:G6712)</f>
        <v>1687500.6400000001</v>
      </c>
      <c r="I6712" s="162" t="s">
        <v>314</v>
      </c>
      <c r="J6712" s="81"/>
      <c r="K6712" s="144"/>
    </row>
    <row r="6713" spans="1:11" ht="16.5" x14ac:dyDescent="0.3">
      <c r="A6713" s="77"/>
      <c r="B6713" s="142"/>
      <c r="C6713" s="79"/>
      <c r="D6713" s="127"/>
      <c r="E6713" s="80"/>
      <c r="F6713" s="143"/>
      <c r="G6713" s="80">
        <f t="shared" si="81"/>
        <v>0</v>
      </c>
      <c r="H6713" s="133"/>
      <c r="I6713" s="162"/>
      <c r="J6713" s="81"/>
      <c r="K6713" s="144"/>
    </row>
    <row r="6714" spans="1:11" ht="16.5" x14ac:dyDescent="0.3">
      <c r="A6714" s="77">
        <v>43462</v>
      </c>
      <c r="B6714" s="142" t="s">
        <v>3857</v>
      </c>
      <c r="C6714" s="79" t="s">
        <v>258</v>
      </c>
      <c r="D6714" s="127" t="s">
        <v>391</v>
      </c>
      <c r="E6714" s="80">
        <v>12</v>
      </c>
      <c r="F6714" s="143">
        <v>562500.18000000005</v>
      </c>
      <c r="G6714" s="80">
        <f t="shared" si="81"/>
        <v>6750002.1600000001</v>
      </c>
      <c r="H6714" s="133">
        <f>G6714</f>
        <v>6750002.1600000001</v>
      </c>
      <c r="I6714" s="162" t="s">
        <v>314</v>
      </c>
      <c r="J6714" s="81"/>
      <c r="K6714" s="144"/>
    </row>
    <row r="6715" spans="1:11" ht="16.5" x14ac:dyDescent="0.3">
      <c r="A6715" s="77"/>
      <c r="B6715" s="142"/>
      <c r="C6715" s="79"/>
      <c r="D6715" s="127"/>
      <c r="E6715" s="80"/>
      <c r="F6715" s="143"/>
      <c r="G6715" s="80">
        <f t="shared" si="81"/>
        <v>0</v>
      </c>
      <c r="H6715" s="133"/>
      <c r="I6715" s="162"/>
      <c r="J6715" s="81"/>
      <c r="K6715" s="144"/>
    </row>
    <row r="6716" spans="1:11" ht="16.5" x14ac:dyDescent="0.3">
      <c r="A6716" s="77">
        <v>43462</v>
      </c>
      <c r="B6716" s="142" t="s">
        <v>3858</v>
      </c>
      <c r="C6716" s="79" t="s">
        <v>1226</v>
      </c>
      <c r="D6716" s="127" t="s">
        <v>887</v>
      </c>
      <c r="E6716" s="80">
        <v>1</v>
      </c>
      <c r="F6716" s="143">
        <v>230000.1</v>
      </c>
      <c r="G6716" s="80">
        <f t="shared" si="81"/>
        <v>230000.1</v>
      </c>
      <c r="H6716" s="133">
        <f>G6716</f>
        <v>230000.1</v>
      </c>
      <c r="I6716" s="162" t="s">
        <v>1215</v>
      </c>
      <c r="J6716" s="81"/>
      <c r="K6716" s="144"/>
    </row>
    <row r="6717" spans="1:11" ht="16.5" x14ac:dyDescent="0.3">
      <c r="A6717" s="77"/>
      <c r="B6717" s="142"/>
      <c r="C6717" s="79"/>
      <c r="D6717" s="127"/>
      <c r="E6717" s="80"/>
      <c r="F6717" s="143"/>
      <c r="G6717" s="80">
        <f t="shared" si="81"/>
        <v>0</v>
      </c>
      <c r="H6717" s="133"/>
      <c r="I6717" s="162"/>
      <c r="J6717" s="81"/>
      <c r="K6717" s="144"/>
    </row>
    <row r="6718" spans="1:11" ht="16.5" x14ac:dyDescent="0.3">
      <c r="A6718" s="77">
        <v>43462</v>
      </c>
      <c r="B6718" s="142" t="s">
        <v>3859</v>
      </c>
      <c r="C6718" s="79" t="s">
        <v>2443</v>
      </c>
      <c r="D6718" s="127" t="s">
        <v>1086</v>
      </c>
      <c r="E6718" s="80">
        <v>12</v>
      </c>
      <c r="F6718" s="143">
        <v>107499.7</v>
      </c>
      <c r="G6718" s="80">
        <f t="shared" si="81"/>
        <v>1289996.3999999999</v>
      </c>
      <c r="H6718" s="133">
        <f>G6718</f>
        <v>1289996.3999999999</v>
      </c>
      <c r="I6718" s="162" t="s">
        <v>1215</v>
      </c>
      <c r="J6718" s="81"/>
      <c r="K6718" s="144"/>
    </row>
    <row r="6719" spans="1:11" ht="16.5" x14ac:dyDescent="0.3">
      <c r="A6719" s="77"/>
      <c r="B6719" s="142"/>
      <c r="C6719" s="79"/>
      <c r="D6719" s="127"/>
      <c r="E6719" s="80"/>
      <c r="F6719" s="143"/>
      <c r="G6719" s="80">
        <f t="shared" si="81"/>
        <v>0</v>
      </c>
      <c r="H6719" s="133"/>
      <c r="I6719" s="162"/>
      <c r="J6719" s="81"/>
      <c r="K6719" s="144"/>
    </row>
    <row r="6720" spans="1:11" ht="16.5" x14ac:dyDescent="0.3">
      <c r="A6720" s="77">
        <v>43462</v>
      </c>
      <c r="B6720" s="142" t="s">
        <v>3860</v>
      </c>
      <c r="C6720" s="79" t="s">
        <v>2544</v>
      </c>
      <c r="D6720" s="127" t="s">
        <v>31</v>
      </c>
      <c r="E6720" s="80">
        <v>5</v>
      </c>
      <c r="F6720" s="143">
        <v>529199.44999999995</v>
      </c>
      <c r="G6720" s="80">
        <f t="shared" si="81"/>
        <v>2645997.25</v>
      </c>
      <c r="H6720" s="133">
        <f>G6720</f>
        <v>2645997.25</v>
      </c>
      <c r="I6720" s="162" t="s">
        <v>1756</v>
      </c>
      <c r="J6720" s="81"/>
      <c r="K6720" s="144"/>
    </row>
    <row r="6721" spans="1:11" ht="16.5" x14ac:dyDescent="0.3">
      <c r="A6721" s="77"/>
      <c r="B6721" s="142"/>
      <c r="C6721" s="79"/>
      <c r="D6721" s="127"/>
      <c r="E6721" s="80"/>
      <c r="F6721" s="143"/>
      <c r="G6721" s="80">
        <f t="shared" si="81"/>
        <v>0</v>
      </c>
      <c r="H6721" s="133"/>
      <c r="I6721" s="162"/>
      <c r="J6721" s="81"/>
      <c r="K6721" s="144"/>
    </row>
    <row r="6722" spans="1:11" ht="16.5" x14ac:dyDescent="0.3">
      <c r="A6722" s="77">
        <v>43462</v>
      </c>
      <c r="B6722" s="142" t="s">
        <v>3861</v>
      </c>
      <c r="C6722" s="79" t="s">
        <v>3862</v>
      </c>
      <c r="D6722" s="127" t="s">
        <v>1094</v>
      </c>
      <c r="E6722" s="80">
        <v>12</v>
      </c>
      <c r="F6722" s="143">
        <v>215000.5</v>
      </c>
      <c r="G6722" s="80">
        <f t="shared" si="81"/>
        <v>2580006</v>
      </c>
      <c r="H6722" s="133">
        <f>G6722</f>
        <v>2580006</v>
      </c>
      <c r="I6722" s="162" t="s">
        <v>309</v>
      </c>
      <c r="J6722" s="81"/>
      <c r="K6722" s="144"/>
    </row>
    <row r="6723" spans="1:11" ht="16.5" x14ac:dyDescent="0.3">
      <c r="A6723" s="77"/>
      <c r="B6723" s="142"/>
      <c r="C6723" s="79"/>
      <c r="D6723" s="127"/>
      <c r="E6723" s="80"/>
      <c r="F6723" s="143"/>
      <c r="G6723" s="80">
        <f t="shared" si="81"/>
        <v>0</v>
      </c>
      <c r="H6723" s="133"/>
      <c r="I6723" s="162"/>
      <c r="J6723" s="81"/>
      <c r="K6723" s="144"/>
    </row>
    <row r="6724" spans="1:11" ht="16.5" x14ac:dyDescent="0.3">
      <c r="A6724" s="77">
        <v>43462</v>
      </c>
      <c r="B6724" s="142" t="s">
        <v>3863</v>
      </c>
      <c r="C6724" s="79" t="s">
        <v>53</v>
      </c>
      <c r="D6724" s="127" t="s">
        <v>19</v>
      </c>
      <c r="E6724" s="80">
        <v>2</v>
      </c>
      <c r="F6724" s="143">
        <v>572000</v>
      </c>
      <c r="G6724" s="80">
        <f t="shared" si="81"/>
        <v>1144000</v>
      </c>
      <c r="H6724" s="133"/>
      <c r="I6724" s="162"/>
      <c r="J6724" s="81"/>
      <c r="K6724" s="144"/>
    </row>
    <row r="6725" spans="1:11" ht="16.5" x14ac:dyDescent="0.3">
      <c r="A6725" s="77"/>
      <c r="B6725" s="142"/>
      <c r="C6725" s="79"/>
      <c r="D6725" s="127" t="s">
        <v>13</v>
      </c>
      <c r="E6725" s="80">
        <v>2</v>
      </c>
      <c r="F6725" s="143">
        <v>913000</v>
      </c>
      <c r="G6725" s="80">
        <f t="shared" si="81"/>
        <v>1826000</v>
      </c>
      <c r="H6725" s="133">
        <f>SUM(G6724:G6725)</f>
        <v>2970000</v>
      </c>
      <c r="I6725" s="162" t="s">
        <v>310</v>
      </c>
      <c r="J6725" s="81"/>
      <c r="K6725" s="144"/>
    </row>
    <row r="6726" spans="1:11" ht="16.5" x14ac:dyDescent="0.3">
      <c r="A6726" s="77"/>
      <c r="B6726" s="142"/>
      <c r="C6726" s="79"/>
      <c r="D6726" s="127"/>
      <c r="E6726" s="80"/>
      <c r="F6726" s="143"/>
      <c r="G6726" s="80">
        <f t="shared" si="81"/>
        <v>0</v>
      </c>
      <c r="H6726" s="133"/>
      <c r="I6726" s="162"/>
      <c r="J6726" s="81"/>
      <c r="K6726" s="144"/>
    </row>
    <row r="6727" spans="1:11" ht="16.5" x14ac:dyDescent="0.3">
      <c r="A6727" s="77">
        <v>43462</v>
      </c>
      <c r="B6727" s="142" t="s">
        <v>3864</v>
      </c>
      <c r="C6727" s="79" t="s">
        <v>42</v>
      </c>
      <c r="D6727" s="127" t="s">
        <v>1094</v>
      </c>
      <c r="E6727" s="80">
        <v>12</v>
      </c>
      <c r="F6727" s="143">
        <v>215000.5</v>
      </c>
      <c r="G6727" s="80">
        <f t="shared" si="81"/>
        <v>2580006</v>
      </c>
      <c r="H6727" s="133"/>
      <c r="I6727" s="162"/>
      <c r="J6727" s="81"/>
      <c r="K6727" s="144"/>
    </row>
    <row r="6728" spans="1:11" ht="16.5" x14ac:dyDescent="0.3">
      <c r="A6728" s="77"/>
      <c r="B6728" s="142"/>
      <c r="C6728" s="79"/>
      <c r="D6728" s="127" t="s">
        <v>1094</v>
      </c>
      <c r="E6728" s="80">
        <v>1</v>
      </c>
      <c r="F6728" s="143">
        <v>0</v>
      </c>
      <c r="G6728" s="80">
        <f t="shared" si="81"/>
        <v>0</v>
      </c>
      <c r="H6728" s="133">
        <f>SUM(G6727:G6728)</f>
        <v>2580006</v>
      </c>
      <c r="I6728" s="162" t="s">
        <v>1756</v>
      </c>
      <c r="J6728" s="81"/>
      <c r="K6728" s="144"/>
    </row>
    <row r="6729" spans="1:11" ht="16.5" x14ac:dyDescent="0.3">
      <c r="A6729" s="77"/>
      <c r="B6729" s="142"/>
      <c r="C6729" s="79"/>
      <c r="D6729" s="127"/>
      <c r="E6729" s="80"/>
      <c r="F6729" s="143"/>
      <c r="G6729" s="80">
        <f t="shared" si="81"/>
        <v>0</v>
      </c>
      <c r="H6729" s="133"/>
      <c r="I6729" s="162"/>
      <c r="J6729" s="81"/>
      <c r="K6729" s="144"/>
    </row>
    <row r="6730" spans="1:11" ht="16.5" x14ac:dyDescent="0.3">
      <c r="A6730" s="77">
        <v>43462</v>
      </c>
      <c r="B6730" s="142" t="s">
        <v>3865</v>
      </c>
      <c r="C6730" s="79" t="s">
        <v>3890</v>
      </c>
      <c r="D6730" s="127" t="s">
        <v>391</v>
      </c>
      <c r="E6730" s="80">
        <v>1</v>
      </c>
      <c r="F6730" s="143">
        <v>562500.18000000005</v>
      </c>
      <c r="G6730" s="80">
        <f t="shared" si="81"/>
        <v>562500.18000000005</v>
      </c>
      <c r="H6730" s="133">
        <f>G6730</f>
        <v>562500.18000000005</v>
      </c>
      <c r="I6730" s="162" t="s">
        <v>309</v>
      </c>
      <c r="J6730" s="81"/>
      <c r="K6730" s="144"/>
    </row>
    <row r="6731" spans="1:11" ht="16.5" x14ac:dyDescent="0.3">
      <c r="A6731" s="77"/>
      <c r="B6731" s="142"/>
      <c r="C6731" s="79"/>
      <c r="D6731" s="127"/>
      <c r="E6731" s="80"/>
      <c r="F6731" s="143"/>
      <c r="G6731" s="80">
        <f t="shared" si="81"/>
        <v>0</v>
      </c>
      <c r="H6731" s="133"/>
      <c r="I6731" s="162"/>
      <c r="J6731" s="81"/>
      <c r="K6731" s="144"/>
    </row>
    <row r="6732" spans="1:11" ht="16.5" x14ac:dyDescent="0.3">
      <c r="A6732" s="77">
        <v>43462</v>
      </c>
      <c r="B6732" s="142" t="s">
        <v>3866</v>
      </c>
      <c r="C6732" s="79" t="s">
        <v>3867</v>
      </c>
      <c r="D6732" s="127" t="s">
        <v>1357</v>
      </c>
      <c r="E6732" s="80">
        <v>1</v>
      </c>
      <c r="F6732" s="143">
        <v>1024199.45</v>
      </c>
      <c r="G6732" s="80">
        <f t="shared" si="81"/>
        <v>1024199.45</v>
      </c>
      <c r="H6732" s="133"/>
      <c r="I6732" s="162"/>
      <c r="J6732" s="81"/>
      <c r="K6732" s="144"/>
    </row>
    <row r="6733" spans="1:11" ht="16.5" x14ac:dyDescent="0.3">
      <c r="A6733" s="77"/>
      <c r="B6733" s="142"/>
      <c r="C6733" s="79"/>
      <c r="D6733" s="127" t="s">
        <v>1857</v>
      </c>
      <c r="E6733" s="80">
        <v>4</v>
      </c>
      <c r="F6733" s="143">
        <v>693899.91</v>
      </c>
      <c r="G6733" s="80">
        <f t="shared" si="81"/>
        <v>2775599.64</v>
      </c>
      <c r="H6733" s="133"/>
      <c r="I6733" s="162"/>
      <c r="J6733" s="81"/>
      <c r="K6733" s="144"/>
    </row>
    <row r="6734" spans="1:11" ht="16.5" x14ac:dyDescent="0.3">
      <c r="A6734" s="77"/>
      <c r="B6734" s="142"/>
      <c r="C6734" s="79"/>
      <c r="D6734" s="127" t="s">
        <v>2213</v>
      </c>
      <c r="E6734" s="80">
        <v>2</v>
      </c>
      <c r="F6734" s="143">
        <v>1084500.55</v>
      </c>
      <c r="G6734" s="80">
        <f t="shared" si="81"/>
        <v>2169001.1</v>
      </c>
      <c r="H6734" s="133">
        <f>SUM(G6732:G6734)</f>
        <v>5968800.1899999995</v>
      </c>
      <c r="I6734" s="162" t="s">
        <v>1756</v>
      </c>
      <c r="J6734" s="81"/>
      <c r="K6734" s="144"/>
    </row>
    <row r="6735" spans="1:11" ht="16.5" x14ac:dyDescent="0.3">
      <c r="A6735" s="77"/>
      <c r="B6735" s="142"/>
      <c r="C6735" s="79"/>
      <c r="D6735" s="127"/>
      <c r="E6735" s="80"/>
      <c r="F6735" s="143"/>
      <c r="G6735" s="80">
        <f t="shared" si="81"/>
        <v>0</v>
      </c>
      <c r="H6735" s="133"/>
      <c r="I6735" s="162"/>
      <c r="J6735" s="81"/>
      <c r="K6735" s="144"/>
    </row>
    <row r="6736" spans="1:11" ht="16.5" x14ac:dyDescent="0.3">
      <c r="A6736" s="77">
        <v>43462</v>
      </c>
      <c r="B6736" s="142" t="s">
        <v>3868</v>
      </c>
      <c r="C6736" s="79" t="s">
        <v>3869</v>
      </c>
      <c r="D6736" s="127" t="s">
        <v>3870</v>
      </c>
      <c r="E6736" s="80">
        <v>2</v>
      </c>
      <c r="F6736" s="143">
        <v>2164500.36</v>
      </c>
      <c r="G6736" s="80">
        <f t="shared" si="81"/>
        <v>4329000.72</v>
      </c>
      <c r="H6736" s="133"/>
      <c r="I6736" s="162"/>
      <c r="J6736" s="81"/>
      <c r="K6736" s="144"/>
    </row>
    <row r="6737" spans="1:11" ht="16.5" x14ac:dyDescent="0.3">
      <c r="A6737" s="77"/>
      <c r="B6737" s="142"/>
      <c r="C6737" s="79"/>
      <c r="D6737" s="127" t="s">
        <v>3871</v>
      </c>
      <c r="E6737" s="80">
        <v>1</v>
      </c>
      <c r="F6737" s="143">
        <v>1323900.27</v>
      </c>
      <c r="G6737" s="80">
        <f t="shared" si="81"/>
        <v>1323900.27</v>
      </c>
      <c r="H6737" s="133">
        <f>SUM(G6736:G6737)</f>
        <v>5652900.9900000002</v>
      </c>
      <c r="I6737" s="162" t="s">
        <v>309</v>
      </c>
      <c r="J6737" s="81"/>
      <c r="K6737" s="144"/>
    </row>
    <row r="6738" spans="1:11" ht="16.5" x14ac:dyDescent="0.3">
      <c r="A6738" s="77"/>
      <c r="B6738" s="142"/>
      <c r="C6738" s="79"/>
      <c r="D6738" s="127"/>
      <c r="E6738" s="80"/>
      <c r="F6738" s="143"/>
      <c r="G6738" s="80">
        <f t="shared" si="81"/>
        <v>0</v>
      </c>
      <c r="H6738" s="133"/>
      <c r="I6738" s="162"/>
      <c r="J6738" s="81"/>
      <c r="K6738" s="144"/>
    </row>
    <row r="6739" spans="1:11" ht="16.5" x14ac:dyDescent="0.3">
      <c r="A6739" s="77">
        <v>43462</v>
      </c>
      <c r="B6739" s="142" t="s">
        <v>3872</v>
      </c>
      <c r="C6739" s="79" t="s">
        <v>3693</v>
      </c>
      <c r="D6739" s="127" t="s">
        <v>3645</v>
      </c>
      <c r="E6739" s="80">
        <v>12</v>
      </c>
      <c r="F6739" s="143">
        <v>156750</v>
      </c>
      <c r="G6739" s="80">
        <f t="shared" si="81"/>
        <v>1881000</v>
      </c>
      <c r="H6739" s="133"/>
      <c r="I6739" s="162"/>
      <c r="J6739" s="81"/>
      <c r="K6739" s="144"/>
    </row>
    <row r="6740" spans="1:11" ht="16.5" x14ac:dyDescent="0.3">
      <c r="A6740" s="77"/>
      <c r="B6740" s="142"/>
      <c r="C6740" s="79"/>
      <c r="D6740" s="127" t="s">
        <v>3873</v>
      </c>
      <c r="E6740" s="80">
        <v>20</v>
      </c>
      <c r="F6740" s="143">
        <v>156750</v>
      </c>
      <c r="G6740" s="80">
        <f t="shared" si="81"/>
        <v>3135000</v>
      </c>
      <c r="H6740" s="133"/>
      <c r="I6740" s="162"/>
      <c r="J6740" s="81"/>
      <c r="K6740" s="144"/>
    </row>
    <row r="6741" spans="1:11" ht="16.5" x14ac:dyDescent="0.3">
      <c r="A6741" s="77"/>
      <c r="B6741" s="142"/>
      <c r="C6741" s="79"/>
      <c r="D6741" s="127" t="s">
        <v>3647</v>
      </c>
      <c r="E6741" s="80">
        <v>12</v>
      </c>
      <c r="F6741" s="143">
        <v>156750</v>
      </c>
      <c r="G6741" s="80">
        <f t="shared" si="81"/>
        <v>1881000</v>
      </c>
      <c r="H6741" s="133">
        <f>SUM(G6739:G6741)</f>
        <v>6897000</v>
      </c>
      <c r="I6741" s="162" t="s">
        <v>1756</v>
      </c>
      <c r="J6741" s="81"/>
      <c r="K6741" s="144"/>
    </row>
    <row r="6742" spans="1:11" ht="16.5" x14ac:dyDescent="0.3">
      <c r="A6742" s="77"/>
      <c r="B6742" s="142"/>
      <c r="C6742" s="79"/>
      <c r="D6742" s="127"/>
      <c r="E6742" s="80"/>
      <c r="F6742" s="143"/>
      <c r="G6742" s="80">
        <f t="shared" si="81"/>
        <v>0</v>
      </c>
      <c r="H6742" s="133"/>
      <c r="I6742" s="162"/>
      <c r="J6742" s="81"/>
      <c r="K6742" s="144"/>
    </row>
    <row r="6743" spans="1:11" ht="16.5" x14ac:dyDescent="0.3">
      <c r="A6743" s="77">
        <v>43462</v>
      </c>
      <c r="B6743" s="142" t="s">
        <v>3874</v>
      </c>
      <c r="C6743" s="79" t="s">
        <v>3161</v>
      </c>
      <c r="D6743" s="127" t="s">
        <v>1094</v>
      </c>
      <c r="E6743" s="80">
        <v>12</v>
      </c>
      <c r="F6743" s="143">
        <v>215000.5</v>
      </c>
      <c r="G6743" s="80">
        <f t="shared" si="81"/>
        <v>2580006</v>
      </c>
      <c r="H6743" s="133">
        <f>G6743</f>
        <v>2580006</v>
      </c>
      <c r="I6743" s="162" t="s">
        <v>309</v>
      </c>
      <c r="J6743" s="81"/>
      <c r="K6743" s="144"/>
    </row>
    <row r="6744" spans="1:11" ht="16.5" x14ac:dyDescent="0.3">
      <c r="A6744" s="77"/>
      <c r="B6744" s="142"/>
      <c r="C6744" s="79"/>
      <c r="D6744" s="127"/>
      <c r="E6744" s="80"/>
      <c r="F6744" s="143"/>
      <c r="G6744" s="80">
        <f t="shared" si="81"/>
        <v>0</v>
      </c>
      <c r="H6744" s="133"/>
      <c r="I6744" s="162"/>
      <c r="J6744" s="81"/>
      <c r="K6744" s="144"/>
    </row>
    <row r="6745" spans="1:11" ht="16.5" x14ac:dyDescent="0.3">
      <c r="A6745" s="77">
        <v>43462</v>
      </c>
      <c r="B6745" s="142" t="s">
        <v>3875</v>
      </c>
      <c r="C6745" s="79" t="s">
        <v>57</v>
      </c>
      <c r="D6745" s="127" t="s">
        <v>31</v>
      </c>
      <c r="E6745" s="80">
        <v>1</v>
      </c>
      <c r="F6745" s="143">
        <v>529199.44999999995</v>
      </c>
      <c r="G6745" s="80">
        <f t="shared" si="81"/>
        <v>529199.44999999995</v>
      </c>
      <c r="H6745" s="133">
        <f>G6745</f>
        <v>529199.44999999995</v>
      </c>
      <c r="I6745" s="162" t="s">
        <v>309</v>
      </c>
      <c r="J6745" s="81"/>
      <c r="K6745" s="144"/>
    </row>
    <row r="6746" spans="1:11" ht="16.5" x14ac:dyDescent="0.3">
      <c r="A6746" s="77"/>
      <c r="B6746" s="142"/>
      <c r="C6746" s="79"/>
      <c r="D6746" s="127"/>
      <c r="E6746" s="80"/>
      <c r="F6746" s="143"/>
      <c r="G6746" s="80">
        <f t="shared" si="81"/>
        <v>0</v>
      </c>
      <c r="H6746" s="133"/>
      <c r="I6746" s="162"/>
      <c r="J6746" s="81"/>
      <c r="K6746" s="144"/>
    </row>
    <row r="6747" spans="1:11" ht="16.5" x14ac:dyDescent="0.3">
      <c r="A6747" s="77">
        <v>43462</v>
      </c>
      <c r="B6747" s="142" t="s">
        <v>3876</v>
      </c>
      <c r="C6747" s="79" t="s">
        <v>808</v>
      </c>
      <c r="D6747" s="127" t="s">
        <v>887</v>
      </c>
      <c r="E6747" s="80">
        <v>1</v>
      </c>
      <c r="F6747" s="143">
        <v>230000.1</v>
      </c>
      <c r="G6747" s="80">
        <f t="shared" si="81"/>
        <v>230000.1</v>
      </c>
      <c r="H6747" s="133">
        <f>G6747</f>
        <v>230000.1</v>
      </c>
      <c r="I6747" s="162" t="s">
        <v>309</v>
      </c>
      <c r="J6747" s="81"/>
      <c r="K6747" s="144"/>
    </row>
    <row r="6748" spans="1:11" ht="16.5" x14ac:dyDescent="0.3">
      <c r="A6748" s="77"/>
      <c r="B6748" s="142"/>
      <c r="C6748" s="79"/>
      <c r="D6748" s="127"/>
      <c r="E6748" s="80"/>
      <c r="F6748" s="143"/>
      <c r="G6748" s="80">
        <f t="shared" si="81"/>
        <v>0</v>
      </c>
      <c r="H6748" s="133"/>
      <c r="I6748" s="162"/>
      <c r="J6748" s="81"/>
      <c r="K6748" s="144"/>
    </row>
    <row r="6749" spans="1:11" ht="16.5" x14ac:dyDescent="0.3">
      <c r="A6749" s="77">
        <v>43462</v>
      </c>
      <c r="B6749" s="142" t="s">
        <v>3877</v>
      </c>
      <c r="C6749" s="79" t="s">
        <v>829</v>
      </c>
      <c r="D6749" s="127" t="s">
        <v>1606</v>
      </c>
      <c r="E6749" s="80">
        <v>6</v>
      </c>
      <c r="F6749" s="143">
        <v>270750.09499999997</v>
      </c>
      <c r="G6749" s="80">
        <f t="shared" si="81"/>
        <v>1624500.5699999998</v>
      </c>
      <c r="H6749" s="133"/>
      <c r="I6749" s="162"/>
      <c r="J6749" s="81"/>
      <c r="K6749" s="144"/>
    </row>
    <row r="6750" spans="1:11" ht="16.5" x14ac:dyDescent="0.3">
      <c r="A6750" s="77"/>
      <c r="B6750" s="142"/>
      <c r="C6750" s="79"/>
      <c r="D6750" s="127" t="s">
        <v>2760</v>
      </c>
      <c r="E6750" s="80">
        <v>6</v>
      </c>
      <c r="F6750" s="143">
        <v>243000.55</v>
      </c>
      <c r="G6750" s="80">
        <f t="shared" si="81"/>
        <v>1458003.2999999998</v>
      </c>
      <c r="H6750" s="133">
        <f>SUM(G6749:G6750)</f>
        <v>3082503.8699999996</v>
      </c>
      <c r="I6750" s="162" t="s">
        <v>309</v>
      </c>
      <c r="J6750" s="81"/>
      <c r="K6750" s="144"/>
    </row>
    <row r="6751" spans="1:11" ht="16.5" x14ac:dyDescent="0.3">
      <c r="A6751" s="77"/>
      <c r="B6751" s="142"/>
      <c r="C6751" s="79"/>
      <c r="D6751" s="127"/>
      <c r="E6751" s="80"/>
      <c r="F6751" s="143"/>
      <c r="G6751" s="80">
        <f t="shared" si="81"/>
        <v>0</v>
      </c>
      <c r="H6751" s="133"/>
      <c r="I6751" s="162"/>
      <c r="J6751" s="81"/>
      <c r="K6751" s="144"/>
    </row>
    <row r="6752" spans="1:11" ht="16.5" x14ac:dyDescent="0.3">
      <c r="A6752" s="77">
        <v>43462</v>
      </c>
      <c r="B6752" s="142" t="s">
        <v>3878</v>
      </c>
      <c r="C6752" s="79" t="s">
        <v>3621</v>
      </c>
      <c r="D6752" s="127" t="s">
        <v>2073</v>
      </c>
      <c r="E6752" s="80">
        <v>2</v>
      </c>
      <c r="F6752" s="143">
        <v>240525.55</v>
      </c>
      <c r="G6752" s="80">
        <f t="shared" si="81"/>
        <v>481051.1</v>
      </c>
      <c r="H6752" s="133">
        <f>G6752</f>
        <v>481051.1</v>
      </c>
      <c r="I6752" s="162" t="s">
        <v>2524</v>
      </c>
      <c r="J6752" s="81"/>
      <c r="K6752" s="144"/>
    </row>
    <row r="6753" spans="1:11" ht="16.5" x14ac:dyDescent="0.3">
      <c r="A6753" s="77"/>
      <c r="B6753" s="142"/>
      <c r="C6753" s="79"/>
      <c r="D6753" s="127"/>
      <c r="E6753" s="80"/>
      <c r="F6753" s="143"/>
      <c r="G6753" s="80">
        <f t="shared" si="81"/>
        <v>0</v>
      </c>
      <c r="H6753" s="133"/>
      <c r="I6753" s="162"/>
      <c r="J6753" s="81"/>
      <c r="K6753" s="144"/>
    </row>
    <row r="6754" spans="1:11" ht="16.5" x14ac:dyDescent="0.3">
      <c r="A6754" s="77">
        <v>43462</v>
      </c>
      <c r="B6754" s="142" t="s">
        <v>3879</v>
      </c>
      <c r="C6754" s="79" t="s">
        <v>301</v>
      </c>
      <c r="D6754" s="127" t="s">
        <v>3580</v>
      </c>
      <c r="E6754" s="80">
        <v>12</v>
      </c>
      <c r="F6754" s="143">
        <v>198000</v>
      </c>
      <c r="G6754" s="80">
        <f t="shared" si="81"/>
        <v>2376000</v>
      </c>
      <c r="H6754" s="133">
        <f>G6754</f>
        <v>2376000</v>
      </c>
      <c r="I6754" s="162" t="s">
        <v>309</v>
      </c>
      <c r="J6754" s="81"/>
      <c r="K6754" s="144"/>
    </row>
    <row r="6755" spans="1:11" ht="16.5" x14ac:dyDescent="0.3">
      <c r="A6755" s="77"/>
      <c r="B6755" s="142"/>
      <c r="C6755" s="79"/>
      <c r="D6755" s="127"/>
      <c r="E6755" s="80"/>
      <c r="F6755" s="143"/>
      <c r="G6755" s="80">
        <f t="shared" si="81"/>
        <v>0</v>
      </c>
      <c r="H6755" s="133"/>
      <c r="I6755" s="162"/>
      <c r="J6755" s="81"/>
      <c r="K6755" s="144"/>
    </row>
    <row r="6756" spans="1:11" ht="16.5" x14ac:dyDescent="0.3">
      <c r="A6756" s="77">
        <v>43462</v>
      </c>
      <c r="B6756" s="142" t="s">
        <v>3880</v>
      </c>
      <c r="C6756" s="79" t="s">
        <v>301</v>
      </c>
      <c r="D6756" s="127" t="s">
        <v>2844</v>
      </c>
      <c r="E6756" s="80">
        <v>24</v>
      </c>
      <c r="F6756" s="143">
        <v>198000</v>
      </c>
      <c r="G6756" s="80">
        <f t="shared" si="81"/>
        <v>4752000</v>
      </c>
      <c r="H6756" s="133">
        <f>G6756</f>
        <v>4752000</v>
      </c>
      <c r="I6756" s="162" t="s">
        <v>309</v>
      </c>
      <c r="J6756" s="81"/>
      <c r="K6756" s="144"/>
    </row>
    <row r="6757" spans="1:11" ht="16.5" x14ac:dyDescent="0.3">
      <c r="A6757" s="77"/>
      <c r="B6757" s="142"/>
      <c r="C6757" s="79"/>
      <c r="D6757" s="127"/>
      <c r="E6757" s="80"/>
      <c r="F6757" s="143"/>
      <c r="G6757" s="80">
        <f t="shared" si="81"/>
        <v>0</v>
      </c>
      <c r="H6757" s="133"/>
      <c r="I6757" s="162"/>
      <c r="J6757" s="81"/>
      <c r="K6757" s="144"/>
    </row>
    <row r="6758" spans="1:11" ht="16.5" x14ac:dyDescent="0.3">
      <c r="A6758" s="77">
        <v>43462</v>
      </c>
      <c r="B6758" s="142" t="s">
        <v>3881</v>
      </c>
      <c r="C6758" s="79" t="s">
        <v>3882</v>
      </c>
      <c r="D6758" s="127" t="s">
        <v>3495</v>
      </c>
      <c r="E6758" s="80">
        <v>4</v>
      </c>
      <c r="F6758" s="143">
        <v>944999.55</v>
      </c>
      <c r="G6758" s="80">
        <f t="shared" si="81"/>
        <v>3779998.2</v>
      </c>
      <c r="H6758" s="133"/>
      <c r="I6758" s="162"/>
      <c r="J6758" s="81"/>
      <c r="K6758" s="144"/>
    </row>
    <row r="6759" spans="1:11" ht="16.5" x14ac:dyDescent="0.3">
      <c r="A6759" s="77"/>
      <c r="B6759" s="142"/>
      <c r="C6759" s="79"/>
      <c r="D6759" s="127" t="s">
        <v>2478</v>
      </c>
      <c r="E6759" s="80">
        <v>2</v>
      </c>
      <c r="F6759" s="143">
        <v>506699.82</v>
      </c>
      <c r="G6759" s="80">
        <f t="shared" si="81"/>
        <v>1013399.64</v>
      </c>
      <c r="H6759" s="133">
        <f>SUM(G6758:G6759)</f>
        <v>4793397.84</v>
      </c>
      <c r="I6759" s="162" t="s">
        <v>1756</v>
      </c>
      <c r="J6759" s="81"/>
      <c r="K6759" s="144"/>
    </row>
    <row r="6760" spans="1:11" ht="16.5" x14ac:dyDescent="0.3">
      <c r="A6760" s="77"/>
      <c r="B6760" s="142"/>
      <c r="C6760" s="79"/>
      <c r="D6760" s="127"/>
      <c r="E6760" s="80"/>
      <c r="F6760" s="143"/>
      <c r="G6760" s="80">
        <f t="shared" si="81"/>
        <v>0</v>
      </c>
      <c r="H6760" s="133"/>
      <c r="I6760" s="162"/>
      <c r="J6760" s="81"/>
      <c r="K6760" s="144"/>
    </row>
    <row r="6761" spans="1:11" ht="16.5" x14ac:dyDescent="0.3">
      <c r="A6761" s="77">
        <v>43462</v>
      </c>
      <c r="B6761" s="142" t="s">
        <v>3883</v>
      </c>
      <c r="C6761" s="79" t="s">
        <v>1019</v>
      </c>
      <c r="D6761" s="127" t="s">
        <v>3567</v>
      </c>
      <c r="E6761" s="80">
        <v>2</v>
      </c>
      <c r="F6761" s="143">
        <v>198000</v>
      </c>
      <c r="G6761" s="80">
        <f t="shared" si="81"/>
        <v>396000</v>
      </c>
      <c r="H6761" s="133"/>
      <c r="I6761" s="162"/>
      <c r="J6761" s="81"/>
      <c r="K6761" s="144"/>
    </row>
    <row r="6762" spans="1:11" ht="16.5" x14ac:dyDescent="0.3">
      <c r="A6762" s="77"/>
      <c r="B6762" s="142"/>
      <c r="C6762" s="79"/>
      <c r="D6762" s="127" t="s">
        <v>3852</v>
      </c>
      <c r="E6762" s="80">
        <v>2</v>
      </c>
      <c r="F6762" s="143">
        <v>198000</v>
      </c>
      <c r="G6762" s="80">
        <f t="shared" si="81"/>
        <v>396000</v>
      </c>
      <c r="H6762" s="133"/>
      <c r="I6762" s="162"/>
      <c r="J6762" s="81"/>
      <c r="K6762" s="144"/>
    </row>
    <row r="6763" spans="1:11" ht="16.5" x14ac:dyDescent="0.3">
      <c r="A6763" s="77"/>
      <c r="B6763" s="142"/>
      <c r="C6763" s="79"/>
      <c r="D6763" s="127" t="s">
        <v>2756</v>
      </c>
      <c r="E6763" s="80">
        <v>3</v>
      </c>
      <c r="F6763" s="143">
        <v>243000.5</v>
      </c>
      <c r="G6763" s="80">
        <f t="shared" si="81"/>
        <v>729001.5</v>
      </c>
      <c r="H6763" s="133"/>
      <c r="I6763" s="162"/>
      <c r="J6763" s="81"/>
      <c r="K6763" s="144"/>
    </row>
    <row r="6764" spans="1:11" ht="16.5" x14ac:dyDescent="0.3">
      <c r="A6764" s="77"/>
      <c r="B6764" s="142"/>
      <c r="C6764" s="79"/>
      <c r="D6764" s="127" t="s">
        <v>2653</v>
      </c>
      <c r="E6764" s="80">
        <v>2</v>
      </c>
      <c r="F6764" s="143">
        <v>243000.5</v>
      </c>
      <c r="G6764" s="80">
        <f t="shared" si="81"/>
        <v>486001</v>
      </c>
      <c r="H6764" s="133">
        <f>SUM(G6761:G6764)</f>
        <v>2007002.5</v>
      </c>
      <c r="I6764" s="162" t="s">
        <v>309</v>
      </c>
      <c r="J6764" s="81"/>
      <c r="K6764" s="144"/>
    </row>
    <row r="6765" spans="1:11" ht="16.5" x14ac:dyDescent="0.3">
      <c r="A6765" s="77"/>
      <c r="B6765" s="142"/>
      <c r="C6765" s="79"/>
      <c r="D6765" s="127"/>
      <c r="E6765" s="80"/>
      <c r="F6765" s="143"/>
      <c r="G6765" s="80">
        <f t="shared" si="81"/>
        <v>0</v>
      </c>
      <c r="H6765" s="133"/>
      <c r="I6765" s="162"/>
      <c r="J6765" s="81"/>
      <c r="K6765" s="144"/>
    </row>
    <row r="6766" spans="1:11" ht="16.5" x14ac:dyDescent="0.3">
      <c r="A6766" s="77">
        <v>43462</v>
      </c>
      <c r="B6766" s="142" t="s">
        <v>3884</v>
      </c>
      <c r="C6766" s="79" t="s">
        <v>3643</v>
      </c>
      <c r="D6766" s="127" t="s">
        <v>2653</v>
      </c>
      <c r="E6766" s="80">
        <v>2</v>
      </c>
      <c r="F6766" s="143">
        <v>243000.5</v>
      </c>
      <c r="G6766" s="80">
        <f t="shared" si="81"/>
        <v>486001</v>
      </c>
      <c r="H6766" s="133">
        <f>G6766</f>
        <v>486001</v>
      </c>
      <c r="I6766" s="162" t="s">
        <v>309</v>
      </c>
      <c r="J6766" s="81"/>
      <c r="K6766" s="144"/>
    </row>
    <row r="6767" spans="1:11" ht="16.5" x14ac:dyDescent="0.3">
      <c r="A6767" s="77"/>
      <c r="B6767" s="142"/>
      <c r="C6767" s="79"/>
      <c r="D6767" s="127"/>
      <c r="E6767" s="80"/>
      <c r="F6767" s="143"/>
      <c r="G6767" s="80">
        <f t="shared" si="81"/>
        <v>0</v>
      </c>
      <c r="H6767" s="133"/>
      <c r="I6767" s="162"/>
      <c r="J6767" s="81"/>
      <c r="K6767" s="144"/>
    </row>
    <row r="6768" spans="1:11" ht="16.5" x14ac:dyDescent="0.3">
      <c r="A6768" s="77">
        <v>43462</v>
      </c>
      <c r="B6768" s="142" t="s">
        <v>3885</v>
      </c>
      <c r="C6768" s="79" t="s">
        <v>3886</v>
      </c>
      <c r="D6768" s="127" t="s">
        <v>1658</v>
      </c>
      <c r="E6768" s="80">
        <v>1</v>
      </c>
      <c r="F6768" s="143">
        <v>207000</v>
      </c>
      <c r="G6768" s="80">
        <f t="shared" si="81"/>
        <v>207000</v>
      </c>
      <c r="H6768" s="133">
        <f>G6768</f>
        <v>207000</v>
      </c>
      <c r="I6768" s="162" t="s">
        <v>314</v>
      </c>
      <c r="J6768" s="81"/>
      <c r="K6768" s="144"/>
    </row>
    <row r="6769" spans="1:11" ht="16.5" x14ac:dyDescent="0.3">
      <c r="A6769" s="77"/>
      <c r="B6769" s="142"/>
      <c r="C6769" s="79"/>
      <c r="D6769" s="127"/>
      <c r="E6769" s="80"/>
      <c r="F6769" s="143"/>
      <c r="G6769" s="80">
        <f t="shared" si="81"/>
        <v>0</v>
      </c>
      <c r="H6769" s="133"/>
      <c r="I6769" s="162"/>
      <c r="J6769" s="81"/>
      <c r="K6769" s="144"/>
    </row>
    <row r="6770" spans="1:11" ht="16.5" x14ac:dyDescent="0.3">
      <c r="A6770" s="77">
        <v>43462</v>
      </c>
      <c r="B6770" s="142" t="s">
        <v>3887</v>
      </c>
      <c r="C6770" s="79" t="s">
        <v>2688</v>
      </c>
      <c r="D6770" s="127" t="s">
        <v>2590</v>
      </c>
      <c r="E6770" s="80">
        <v>4</v>
      </c>
      <c r="F6770" s="143">
        <v>222299.715</v>
      </c>
      <c r="G6770" s="80">
        <f t="shared" si="81"/>
        <v>889198.86</v>
      </c>
      <c r="H6770" s="133"/>
      <c r="I6770" s="162"/>
      <c r="J6770" s="81"/>
      <c r="K6770" s="144"/>
    </row>
    <row r="6771" spans="1:11" ht="16.5" x14ac:dyDescent="0.3">
      <c r="A6771" s="77"/>
      <c r="B6771" s="142"/>
      <c r="C6771" s="79"/>
      <c r="D6771" s="127" t="s">
        <v>2757</v>
      </c>
      <c r="E6771" s="80">
        <v>2</v>
      </c>
      <c r="F6771" s="143">
        <v>291650.09499999997</v>
      </c>
      <c r="G6771" s="80">
        <f t="shared" si="81"/>
        <v>583300.18999999994</v>
      </c>
      <c r="H6771" s="133"/>
      <c r="I6771" s="162"/>
      <c r="J6771" s="81"/>
      <c r="K6771" s="144"/>
    </row>
    <row r="6772" spans="1:11" ht="16.5" x14ac:dyDescent="0.3">
      <c r="A6772" s="77"/>
      <c r="B6772" s="142"/>
      <c r="C6772" s="79"/>
      <c r="D6772" s="127" t="s">
        <v>3888</v>
      </c>
      <c r="E6772" s="80">
        <v>1</v>
      </c>
      <c r="F6772" s="143">
        <v>379049.71500000003</v>
      </c>
      <c r="G6772" s="80">
        <f t="shared" si="81"/>
        <v>379049.71500000003</v>
      </c>
      <c r="H6772" s="133"/>
      <c r="I6772" s="162"/>
      <c r="J6772" s="81"/>
      <c r="K6772" s="144"/>
    </row>
    <row r="6773" spans="1:11" ht="16.5" x14ac:dyDescent="0.3">
      <c r="A6773" s="77"/>
      <c r="B6773" s="142"/>
      <c r="C6773" s="79"/>
      <c r="D6773" s="127" t="s">
        <v>3585</v>
      </c>
      <c r="E6773" s="80">
        <v>4</v>
      </c>
      <c r="F6773" s="143">
        <v>944999.45</v>
      </c>
      <c r="G6773" s="80">
        <f t="shared" si="81"/>
        <v>3779997.8</v>
      </c>
      <c r="H6773" s="133">
        <f>SUM(G6770:G6773)</f>
        <v>5631546.5649999995</v>
      </c>
      <c r="I6773" s="162" t="s">
        <v>309</v>
      </c>
      <c r="J6773" s="81"/>
      <c r="K6773" s="144"/>
    </row>
    <row r="6774" spans="1:11" ht="16.5" x14ac:dyDescent="0.3">
      <c r="A6774" s="77"/>
      <c r="B6774" s="142"/>
      <c r="C6774" s="79"/>
      <c r="D6774" s="127"/>
      <c r="E6774" s="80"/>
      <c r="F6774" s="143"/>
      <c r="G6774" s="80">
        <f t="shared" si="81"/>
        <v>0</v>
      </c>
      <c r="H6774" s="133"/>
      <c r="I6774" s="162"/>
      <c r="J6774" s="81"/>
      <c r="K6774" s="144"/>
    </row>
    <row r="6775" spans="1:11" ht="16.5" x14ac:dyDescent="0.3">
      <c r="A6775" s="77">
        <v>43462</v>
      </c>
      <c r="B6775" s="142" t="s">
        <v>3889</v>
      </c>
      <c r="C6775" s="79" t="s">
        <v>985</v>
      </c>
      <c r="D6775" s="127" t="s">
        <v>2355</v>
      </c>
      <c r="E6775" s="80">
        <v>24</v>
      </c>
      <c r="F6775" s="143">
        <v>749999.8</v>
      </c>
      <c r="G6775" s="80">
        <f t="shared" si="81"/>
        <v>17999995.200000003</v>
      </c>
      <c r="H6775" s="133"/>
      <c r="I6775" s="162"/>
      <c r="J6775" s="81"/>
      <c r="K6775" s="144"/>
    </row>
    <row r="6776" spans="1:11" ht="16.5" x14ac:dyDescent="0.3">
      <c r="A6776" s="77"/>
      <c r="B6776" s="142"/>
      <c r="C6776" s="79"/>
      <c r="D6776" s="127" t="s">
        <v>405</v>
      </c>
      <c r="E6776" s="80">
        <v>60</v>
      </c>
      <c r="F6776" s="143">
        <v>480000.4</v>
      </c>
      <c r="G6776" s="80">
        <f t="shared" si="81"/>
        <v>28800024</v>
      </c>
      <c r="H6776" s="133">
        <f>SUM(G6775:G6776)</f>
        <v>46800019.200000003</v>
      </c>
      <c r="I6776" s="162" t="s">
        <v>2545</v>
      </c>
      <c r="J6776" s="81"/>
      <c r="K6776" s="144"/>
    </row>
    <row r="6777" spans="1:11" ht="16.5" x14ac:dyDescent="0.3">
      <c r="A6777" s="77"/>
      <c r="B6777" s="142"/>
      <c r="C6777" s="79"/>
      <c r="D6777" s="127"/>
      <c r="E6777" s="80"/>
      <c r="F6777" s="143"/>
      <c r="G6777" s="80">
        <f t="shared" si="81"/>
        <v>0</v>
      </c>
      <c r="H6777" s="133"/>
      <c r="I6777" s="162"/>
      <c r="J6777" s="81"/>
      <c r="K6777" s="144"/>
    </row>
    <row r="6778" spans="1:11" ht="16.5" x14ac:dyDescent="0.3">
      <c r="A6778" s="77">
        <v>43462</v>
      </c>
      <c r="B6778" s="142" t="s">
        <v>3891</v>
      </c>
      <c r="C6778" s="79" t="s">
        <v>3419</v>
      </c>
      <c r="D6778" s="127" t="s">
        <v>3893</v>
      </c>
      <c r="E6778" s="80">
        <v>3</v>
      </c>
      <c r="F6778" s="143">
        <v>1271100.3799999999</v>
      </c>
      <c r="G6778" s="80">
        <f t="shared" si="81"/>
        <v>3813301.1399999997</v>
      </c>
      <c r="H6778" s="133"/>
      <c r="I6778" s="162"/>
      <c r="J6778" s="81"/>
      <c r="K6778" s="144"/>
    </row>
    <row r="6779" spans="1:11" ht="16.5" x14ac:dyDescent="0.3">
      <c r="A6779" s="77"/>
      <c r="B6779" s="142"/>
      <c r="C6779" s="79"/>
      <c r="D6779" s="127" t="s">
        <v>3892</v>
      </c>
      <c r="E6779" s="80">
        <v>2</v>
      </c>
      <c r="F6779" s="143">
        <v>283099.90500000003</v>
      </c>
      <c r="G6779" s="80">
        <f t="shared" si="81"/>
        <v>566199.81000000006</v>
      </c>
      <c r="H6779" s="133"/>
      <c r="I6779" s="162"/>
      <c r="J6779" s="81"/>
      <c r="K6779" s="144"/>
    </row>
    <row r="6780" spans="1:11" ht="16.5" x14ac:dyDescent="0.3">
      <c r="A6780" s="77"/>
      <c r="B6780" s="142"/>
      <c r="C6780" s="79"/>
      <c r="D6780" s="127" t="s">
        <v>2482</v>
      </c>
      <c r="E6780" s="80">
        <v>1</v>
      </c>
      <c r="F6780" s="143">
        <v>215650.38</v>
      </c>
      <c r="G6780" s="80">
        <f t="shared" si="81"/>
        <v>215650.38</v>
      </c>
      <c r="H6780" s="133"/>
      <c r="I6780" s="162"/>
      <c r="J6780" s="81"/>
      <c r="K6780" s="144"/>
    </row>
    <row r="6781" spans="1:11" ht="16.5" x14ac:dyDescent="0.3">
      <c r="A6781" s="77"/>
      <c r="B6781" s="142"/>
      <c r="C6781" s="79"/>
      <c r="D6781" s="127" t="s">
        <v>1776</v>
      </c>
      <c r="E6781" s="80">
        <v>4</v>
      </c>
      <c r="F6781" s="143">
        <v>232749.715</v>
      </c>
      <c r="G6781" s="80">
        <f t="shared" si="81"/>
        <v>930998.86</v>
      </c>
      <c r="H6781" s="133"/>
      <c r="I6781" s="162"/>
      <c r="J6781" s="81"/>
      <c r="K6781" s="144"/>
    </row>
    <row r="6782" spans="1:11" ht="16.5" x14ac:dyDescent="0.3">
      <c r="A6782" s="77"/>
      <c r="B6782" s="142"/>
      <c r="C6782" s="79"/>
      <c r="D6782" s="127" t="s">
        <v>3197</v>
      </c>
      <c r="E6782" s="80">
        <v>2</v>
      </c>
      <c r="F6782" s="143">
        <v>308750.47499999998</v>
      </c>
      <c r="G6782" s="80">
        <f t="shared" si="81"/>
        <v>617500.94999999995</v>
      </c>
      <c r="H6782" s="133">
        <f>SUM(G6778:G6782)</f>
        <v>6143651.1399999997</v>
      </c>
      <c r="I6782" s="162" t="s">
        <v>1756</v>
      </c>
      <c r="J6782" s="81"/>
      <c r="K6782" s="144"/>
    </row>
    <row r="6783" spans="1:11" ht="16.5" x14ac:dyDescent="0.3">
      <c r="A6783" s="77"/>
      <c r="B6783" s="142"/>
      <c r="C6783" s="79"/>
      <c r="D6783" s="127"/>
      <c r="E6783" s="80"/>
      <c r="F6783" s="143"/>
      <c r="G6783" s="80">
        <f t="shared" si="81"/>
        <v>0</v>
      </c>
      <c r="H6783" s="133"/>
      <c r="I6783" s="162"/>
      <c r="J6783" s="81"/>
      <c r="K6783" s="144"/>
    </row>
    <row r="6784" spans="1:11" ht="16.5" x14ac:dyDescent="0.3">
      <c r="A6784" s="77">
        <v>43463</v>
      </c>
      <c r="B6784" s="142" t="s">
        <v>3894</v>
      </c>
      <c r="C6784" s="79" t="s">
        <v>258</v>
      </c>
      <c r="D6784" s="127" t="s">
        <v>20</v>
      </c>
      <c r="E6784" s="80">
        <v>8</v>
      </c>
      <c r="F6784" s="143">
        <v>544500</v>
      </c>
      <c r="G6784" s="80">
        <f t="shared" si="81"/>
        <v>4356000</v>
      </c>
      <c r="H6784" s="133">
        <f>G6784</f>
        <v>4356000</v>
      </c>
      <c r="I6784" s="162" t="s">
        <v>314</v>
      </c>
      <c r="J6784" s="81"/>
      <c r="K6784" s="144"/>
    </row>
    <row r="6785" spans="1:11" ht="16.5" x14ac:dyDescent="0.3">
      <c r="A6785" s="77"/>
      <c r="B6785" s="142"/>
      <c r="C6785" s="79"/>
      <c r="D6785" s="127"/>
      <c r="E6785" s="80"/>
      <c r="F6785" s="143"/>
      <c r="G6785" s="80">
        <f t="shared" si="81"/>
        <v>0</v>
      </c>
      <c r="H6785" s="133"/>
      <c r="I6785" s="162"/>
      <c r="J6785" s="81"/>
      <c r="K6785" s="144"/>
    </row>
    <row r="6786" spans="1:11" ht="16.5" x14ac:dyDescent="0.3">
      <c r="A6786" s="77">
        <v>43463</v>
      </c>
      <c r="B6786" s="142" t="s">
        <v>3895</v>
      </c>
      <c r="C6786" s="79" t="s">
        <v>1703</v>
      </c>
      <c r="D6786" s="127" t="s">
        <v>31</v>
      </c>
      <c r="E6786" s="80">
        <v>1</v>
      </c>
      <c r="F6786" s="143">
        <v>558599.52500000002</v>
      </c>
      <c r="G6786" s="80">
        <f t="shared" si="81"/>
        <v>558599.52500000002</v>
      </c>
      <c r="H6786" s="133"/>
      <c r="I6786" s="162"/>
      <c r="J6786" s="81"/>
      <c r="K6786" s="144"/>
    </row>
    <row r="6787" spans="1:11" ht="16.5" x14ac:dyDescent="0.3">
      <c r="A6787" s="77"/>
      <c r="B6787" s="142"/>
      <c r="C6787" s="79"/>
      <c r="D6787" s="127" t="s">
        <v>104</v>
      </c>
      <c r="E6787" s="80">
        <v>2</v>
      </c>
      <c r="F6787" s="143">
        <v>542450.09499999997</v>
      </c>
      <c r="G6787" s="80">
        <f t="shared" si="81"/>
        <v>1084900.19</v>
      </c>
      <c r="H6787" s="133">
        <f>SUM(G6786:G6787)</f>
        <v>1643499.7149999999</v>
      </c>
      <c r="I6787" s="162" t="s">
        <v>312</v>
      </c>
      <c r="J6787" s="81"/>
      <c r="K6787" s="144"/>
    </row>
    <row r="6788" spans="1:11" ht="16.5" x14ac:dyDescent="0.3">
      <c r="A6788" s="77"/>
      <c r="B6788" s="142"/>
      <c r="C6788" s="79"/>
      <c r="D6788" s="127"/>
      <c r="E6788" s="80"/>
      <c r="F6788" s="143"/>
      <c r="G6788" s="80">
        <f t="shared" si="81"/>
        <v>0</v>
      </c>
      <c r="H6788" s="133"/>
      <c r="I6788" s="162"/>
      <c r="J6788" s="81"/>
      <c r="K6788" s="144"/>
    </row>
    <row r="6789" spans="1:11" ht="16.5" x14ac:dyDescent="0.3">
      <c r="A6789" s="77">
        <v>43463</v>
      </c>
      <c r="B6789" s="142" t="s">
        <v>3896</v>
      </c>
      <c r="C6789" s="79" t="s">
        <v>720</v>
      </c>
      <c r="D6789" s="127" t="s">
        <v>3495</v>
      </c>
      <c r="E6789" s="80">
        <v>6</v>
      </c>
      <c r="F6789" s="143">
        <v>1049999.5</v>
      </c>
      <c r="G6789" s="80">
        <f t="shared" si="81"/>
        <v>6299997</v>
      </c>
      <c r="H6789" s="133">
        <f>G6789</f>
        <v>6299997</v>
      </c>
      <c r="I6789" s="162" t="s">
        <v>312</v>
      </c>
      <c r="J6789" s="81"/>
      <c r="K6789" s="144"/>
    </row>
    <row r="6790" spans="1:11" ht="16.5" x14ac:dyDescent="0.3">
      <c r="A6790" s="77"/>
      <c r="B6790" s="142"/>
      <c r="C6790" s="79"/>
      <c r="D6790" s="127"/>
      <c r="E6790" s="80"/>
      <c r="F6790" s="143"/>
      <c r="G6790" s="80">
        <f t="shared" si="81"/>
        <v>0</v>
      </c>
      <c r="H6790" s="133"/>
      <c r="I6790" s="162"/>
      <c r="J6790" s="81"/>
      <c r="K6790" s="144"/>
    </row>
    <row r="6791" spans="1:11" ht="16.5" x14ac:dyDescent="0.3">
      <c r="A6791" s="77">
        <v>43463</v>
      </c>
      <c r="B6791" s="142" t="s">
        <v>3897</v>
      </c>
      <c r="C6791" s="79" t="s">
        <v>1850</v>
      </c>
      <c r="D6791" s="127" t="s">
        <v>1325</v>
      </c>
      <c r="E6791" s="80">
        <v>6</v>
      </c>
      <c r="F6791" s="143">
        <v>603900</v>
      </c>
      <c r="G6791" s="80">
        <f t="shared" si="81"/>
        <v>3623400</v>
      </c>
      <c r="H6791" s="133">
        <f>G6791</f>
        <v>3623400</v>
      </c>
      <c r="I6791" s="162" t="s">
        <v>1756</v>
      </c>
      <c r="J6791" s="81"/>
      <c r="K6791" s="144"/>
    </row>
    <row r="6792" spans="1:11" ht="16.5" x14ac:dyDescent="0.3">
      <c r="A6792" s="77"/>
      <c r="B6792" s="142"/>
      <c r="C6792" s="79"/>
      <c r="D6792" s="127"/>
      <c r="E6792" s="80"/>
      <c r="F6792" s="143"/>
      <c r="G6792" s="80">
        <f t="shared" si="81"/>
        <v>0</v>
      </c>
      <c r="H6792" s="133"/>
      <c r="I6792" s="162"/>
      <c r="J6792" s="81"/>
      <c r="K6792" s="144"/>
    </row>
    <row r="6793" spans="1:11" ht="16.5" x14ac:dyDescent="0.3">
      <c r="A6793" s="77">
        <v>43463</v>
      </c>
      <c r="B6793" s="142" t="s">
        <v>3898</v>
      </c>
      <c r="C6793" s="79" t="s">
        <v>3899</v>
      </c>
      <c r="D6793" s="127" t="s">
        <v>104</v>
      </c>
      <c r="E6793" s="80">
        <v>2</v>
      </c>
      <c r="F6793" s="143">
        <v>513900.09</v>
      </c>
      <c r="G6793" s="80">
        <f t="shared" si="81"/>
        <v>1027800.18</v>
      </c>
      <c r="H6793" s="133">
        <f>G6793</f>
        <v>1027800.18</v>
      </c>
      <c r="I6793" s="162" t="s">
        <v>1756</v>
      </c>
      <c r="J6793" s="81"/>
      <c r="K6793" s="144"/>
    </row>
    <row r="6794" spans="1:11" ht="16.5" x14ac:dyDescent="0.3">
      <c r="A6794" s="77"/>
      <c r="B6794" s="142"/>
      <c r="C6794" s="79"/>
      <c r="D6794" s="127"/>
      <c r="E6794" s="80"/>
      <c r="F6794" s="143"/>
      <c r="G6794" s="80">
        <f t="shared" si="81"/>
        <v>0</v>
      </c>
      <c r="H6794" s="133"/>
      <c r="I6794" s="162"/>
      <c r="J6794" s="81"/>
      <c r="K6794" s="144"/>
    </row>
    <row r="6795" spans="1:11" ht="16.5" x14ac:dyDescent="0.3">
      <c r="A6795" s="77">
        <v>43463</v>
      </c>
      <c r="B6795" s="142" t="s">
        <v>3900</v>
      </c>
      <c r="C6795" s="79" t="s">
        <v>3826</v>
      </c>
      <c r="D6795" s="127" t="s">
        <v>2073</v>
      </c>
      <c r="E6795" s="80">
        <v>1</v>
      </c>
      <c r="F6795" s="143">
        <v>240525.55</v>
      </c>
      <c r="G6795" s="80">
        <f t="shared" si="81"/>
        <v>240525.55</v>
      </c>
      <c r="H6795" s="133">
        <f>G6795</f>
        <v>240525.55</v>
      </c>
      <c r="I6795" s="162" t="s">
        <v>2524</v>
      </c>
      <c r="J6795" s="81"/>
      <c r="K6795" s="144"/>
    </row>
    <row r="6796" spans="1:11" ht="16.5" x14ac:dyDescent="0.3">
      <c r="A6796" s="77"/>
      <c r="B6796" s="142"/>
      <c r="C6796" s="79"/>
      <c r="D6796" s="127"/>
      <c r="E6796" s="80"/>
      <c r="F6796" s="143"/>
      <c r="G6796" s="80">
        <f t="shared" si="81"/>
        <v>0</v>
      </c>
      <c r="H6796" s="133"/>
      <c r="I6796" s="162"/>
      <c r="J6796" s="81"/>
      <c r="K6796" s="144"/>
    </row>
    <row r="6797" spans="1:11" ht="16.5" x14ac:dyDescent="0.3">
      <c r="A6797" s="77">
        <v>43463</v>
      </c>
      <c r="B6797" s="142" t="s">
        <v>3901</v>
      </c>
      <c r="C6797" s="79" t="s">
        <v>3528</v>
      </c>
      <c r="D6797" s="127" t="s">
        <v>1914</v>
      </c>
      <c r="E6797" s="80">
        <v>60</v>
      </c>
      <c r="F6797" s="143">
        <v>169998.40132</v>
      </c>
      <c r="G6797" s="80">
        <f t="shared" si="81"/>
        <v>10199904.0792</v>
      </c>
      <c r="H6797" s="133">
        <f>G6797</f>
        <v>10199904.0792</v>
      </c>
      <c r="I6797" s="162" t="s">
        <v>1215</v>
      </c>
      <c r="J6797" s="81"/>
      <c r="K6797" s="144"/>
    </row>
    <row r="6798" spans="1:11" ht="16.5" x14ac:dyDescent="0.3">
      <c r="A6798" s="77"/>
      <c r="B6798" s="142"/>
      <c r="C6798" s="79"/>
      <c r="D6798" s="127"/>
      <c r="E6798" s="80"/>
      <c r="F6798" s="143"/>
      <c r="G6798" s="80">
        <f t="shared" si="81"/>
        <v>0</v>
      </c>
      <c r="H6798" s="133"/>
      <c r="I6798" s="162"/>
      <c r="J6798" s="81"/>
      <c r="K6798" s="144"/>
    </row>
    <row r="6799" spans="1:11" ht="16.5" x14ac:dyDescent="0.3">
      <c r="A6799" s="77">
        <v>43463</v>
      </c>
      <c r="B6799" s="142" t="s">
        <v>3902</v>
      </c>
      <c r="C6799" s="79" t="s">
        <v>1957</v>
      </c>
      <c r="D6799" s="127" t="s">
        <v>2494</v>
      </c>
      <c r="E6799" s="80">
        <v>10</v>
      </c>
      <c r="F6799" s="143">
        <v>621900.18000000005</v>
      </c>
      <c r="G6799" s="80">
        <f t="shared" si="81"/>
        <v>6219001.8000000007</v>
      </c>
      <c r="H6799" s="133"/>
      <c r="I6799" s="162"/>
      <c r="J6799" s="81"/>
      <c r="K6799" s="144"/>
    </row>
    <row r="6800" spans="1:11" ht="16.5" x14ac:dyDescent="0.3">
      <c r="A6800" s="77"/>
      <c r="B6800" s="142"/>
      <c r="C6800" s="79"/>
      <c r="D6800" s="127" t="s">
        <v>28</v>
      </c>
      <c r="E6800" s="80">
        <v>5</v>
      </c>
      <c r="F6800" s="143">
        <v>544500</v>
      </c>
      <c r="G6800" s="80">
        <f t="shared" si="81"/>
        <v>2722500</v>
      </c>
      <c r="H6800" s="133">
        <f>SUM(G6799:G6800)</f>
        <v>8941501.8000000007</v>
      </c>
      <c r="I6800" s="162" t="s">
        <v>309</v>
      </c>
      <c r="J6800" s="81"/>
      <c r="K6800" s="144"/>
    </row>
    <row r="6801" spans="1:11" ht="16.5" x14ac:dyDescent="0.3">
      <c r="A6801" s="77"/>
      <c r="B6801" s="142"/>
      <c r="C6801" s="79"/>
      <c r="D6801" s="127"/>
      <c r="E6801" s="80"/>
      <c r="F6801" s="143"/>
      <c r="G6801" s="80">
        <f t="shared" si="81"/>
        <v>0</v>
      </c>
      <c r="H6801" s="133"/>
      <c r="I6801" s="162"/>
      <c r="J6801" s="81"/>
      <c r="K6801" s="144"/>
    </row>
    <row r="6802" spans="1:11" ht="16.5" x14ac:dyDescent="0.3">
      <c r="A6802" s="77">
        <v>43463</v>
      </c>
      <c r="B6802" s="142" t="s">
        <v>3903</v>
      </c>
      <c r="C6802" s="79" t="s">
        <v>3355</v>
      </c>
      <c r="D6802" s="127" t="s">
        <v>887</v>
      </c>
      <c r="E6802" s="80">
        <v>12</v>
      </c>
      <c r="F6802" s="143">
        <v>230000.1</v>
      </c>
      <c r="G6802" s="80">
        <f t="shared" si="81"/>
        <v>2760001.2</v>
      </c>
      <c r="H6802" s="133"/>
      <c r="I6802" s="162"/>
      <c r="J6802" s="81"/>
      <c r="K6802" s="144"/>
    </row>
    <row r="6803" spans="1:11" ht="16.5" x14ac:dyDescent="0.3">
      <c r="A6803" s="77"/>
      <c r="B6803" s="142"/>
      <c r="C6803" s="79"/>
      <c r="D6803" s="127" t="s">
        <v>1094</v>
      </c>
      <c r="E6803" s="80">
        <v>12</v>
      </c>
      <c r="F6803" s="143">
        <v>215000.5</v>
      </c>
      <c r="G6803" s="80">
        <f t="shared" si="81"/>
        <v>2580006</v>
      </c>
      <c r="H6803" s="133"/>
      <c r="I6803" s="162"/>
      <c r="J6803" s="81"/>
      <c r="K6803" s="144"/>
    </row>
    <row r="6804" spans="1:11" ht="16.5" x14ac:dyDescent="0.3">
      <c r="A6804" s="77"/>
      <c r="B6804" s="142"/>
      <c r="C6804" s="79"/>
      <c r="D6804" s="127" t="s">
        <v>1094</v>
      </c>
      <c r="E6804" s="80">
        <v>1</v>
      </c>
      <c r="F6804" s="143">
        <v>0</v>
      </c>
      <c r="G6804" s="80">
        <f t="shared" si="81"/>
        <v>0</v>
      </c>
      <c r="H6804" s="133">
        <f>SUM(G6802:G6804)</f>
        <v>5340007.2</v>
      </c>
      <c r="I6804" s="162" t="s">
        <v>1756</v>
      </c>
      <c r="J6804" s="81"/>
      <c r="K6804" s="144"/>
    </row>
    <row r="6805" spans="1:11" ht="16.5" x14ac:dyDescent="0.3">
      <c r="A6805" s="77"/>
      <c r="B6805" s="142"/>
      <c r="C6805" s="79"/>
      <c r="D6805" s="127"/>
      <c r="E6805" s="80"/>
      <c r="F6805" s="143"/>
      <c r="G6805" s="80">
        <f t="shared" si="81"/>
        <v>0</v>
      </c>
      <c r="H6805" s="133"/>
      <c r="I6805" s="162"/>
      <c r="J6805" s="81"/>
      <c r="K6805" s="144"/>
    </row>
    <row r="6806" spans="1:11" ht="16.5" x14ac:dyDescent="0.3">
      <c r="A6806" s="77">
        <v>43463</v>
      </c>
      <c r="B6806" s="142" t="s">
        <v>3904</v>
      </c>
      <c r="C6806" s="79" t="s">
        <v>1083</v>
      </c>
      <c r="D6806" s="127" t="s">
        <v>887</v>
      </c>
      <c r="E6806" s="80">
        <v>3</v>
      </c>
      <c r="F6806" s="143">
        <v>230000.1</v>
      </c>
      <c r="G6806" s="80">
        <f t="shared" si="81"/>
        <v>690000.3</v>
      </c>
      <c r="H6806" s="133">
        <f>G6806</f>
        <v>690000.3</v>
      </c>
      <c r="I6806" s="162" t="s">
        <v>2524</v>
      </c>
      <c r="J6806" s="81"/>
      <c r="K6806" s="144"/>
    </row>
    <row r="6807" spans="1:11" ht="16.5" x14ac:dyDescent="0.3">
      <c r="A6807" s="77"/>
      <c r="B6807" s="142"/>
      <c r="C6807" s="79"/>
      <c r="D6807" s="127"/>
      <c r="E6807" s="80"/>
      <c r="F6807" s="143"/>
      <c r="G6807" s="80">
        <f t="shared" si="81"/>
        <v>0</v>
      </c>
      <c r="H6807" s="133"/>
      <c r="I6807" s="162"/>
      <c r="J6807" s="81"/>
      <c r="K6807" s="144"/>
    </row>
    <row r="6808" spans="1:11" ht="16.5" x14ac:dyDescent="0.3">
      <c r="A6808" s="77">
        <v>43463</v>
      </c>
      <c r="B6808" s="142" t="s">
        <v>3905</v>
      </c>
      <c r="C6808" s="79" t="s">
        <v>1083</v>
      </c>
      <c r="D6808" s="127" t="s">
        <v>2073</v>
      </c>
      <c r="E6808" s="80">
        <v>6</v>
      </c>
      <c r="F6808" s="143">
        <v>240525.55</v>
      </c>
      <c r="G6808" s="80">
        <f t="shared" si="81"/>
        <v>1443153.2999999998</v>
      </c>
      <c r="H6808" s="133">
        <f>G6808</f>
        <v>1443153.2999999998</v>
      </c>
      <c r="I6808" s="162" t="s">
        <v>2524</v>
      </c>
      <c r="J6808" s="81"/>
      <c r="K6808" s="144"/>
    </row>
    <row r="6809" spans="1:11" ht="16.5" x14ac:dyDescent="0.3">
      <c r="A6809" s="77"/>
      <c r="B6809" s="142"/>
      <c r="C6809" s="79"/>
      <c r="D6809" s="127"/>
      <c r="E6809" s="80"/>
      <c r="F6809" s="143"/>
      <c r="G6809" s="80">
        <f t="shared" si="81"/>
        <v>0</v>
      </c>
      <c r="H6809" s="133"/>
      <c r="I6809" s="162"/>
      <c r="J6809" s="81"/>
      <c r="K6809" s="144"/>
    </row>
    <row r="6810" spans="1:11" ht="16.5" x14ac:dyDescent="0.3">
      <c r="A6810" s="77">
        <v>43463</v>
      </c>
      <c r="B6810" s="142" t="s">
        <v>3906</v>
      </c>
      <c r="C6810" s="79" t="s">
        <v>237</v>
      </c>
      <c r="D6810" s="127" t="s">
        <v>1094</v>
      </c>
      <c r="E6810" s="80">
        <v>3</v>
      </c>
      <c r="F6810" s="143">
        <v>215000.5</v>
      </c>
      <c r="G6810" s="80">
        <f t="shared" si="81"/>
        <v>645001.5</v>
      </c>
      <c r="H6810" s="133">
        <f>G6810</f>
        <v>645001.5</v>
      </c>
      <c r="I6810" s="162" t="s">
        <v>309</v>
      </c>
      <c r="J6810" s="81"/>
      <c r="K6810" s="144"/>
    </row>
    <row r="6811" spans="1:11" ht="16.5" x14ac:dyDescent="0.3">
      <c r="A6811" s="77"/>
      <c r="B6811" s="142"/>
      <c r="C6811" s="79"/>
      <c r="D6811" s="127"/>
      <c r="E6811" s="80"/>
      <c r="F6811" s="143"/>
      <c r="G6811" s="80">
        <f t="shared" si="81"/>
        <v>0</v>
      </c>
      <c r="H6811" s="133"/>
      <c r="I6811" s="162"/>
      <c r="J6811" s="81"/>
      <c r="K6811" s="144"/>
    </row>
    <row r="6812" spans="1:11" ht="16.5" x14ac:dyDescent="0.3">
      <c r="A6812" s="77">
        <v>43463</v>
      </c>
      <c r="B6812" s="142" t="s">
        <v>3907</v>
      </c>
      <c r="C6812" s="79" t="s">
        <v>3908</v>
      </c>
      <c r="D6812" s="127" t="s">
        <v>1094</v>
      </c>
      <c r="E6812" s="80">
        <v>3</v>
      </c>
      <c r="F6812" s="143">
        <v>215000.5</v>
      </c>
      <c r="G6812" s="80">
        <f t="shared" si="81"/>
        <v>645001.5</v>
      </c>
      <c r="H6812" s="133"/>
      <c r="I6812" s="162"/>
      <c r="J6812" s="81"/>
      <c r="K6812" s="144"/>
    </row>
    <row r="6813" spans="1:11" ht="16.5" x14ac:dyDescent="0.3">
      <c r="A6813" s="77"/>
      <c r="B6813" s="142"/>
      <c r="C6813" s="79"/>
      <c r="D6813" s="127" t="s">
        <v>887</v>
      </c>
      <c r="E6813" s="80">
        <v>1</v>
      </c>
      <c r="F6813" s="143">
        <v>230000.1</v>
      </c>
      <c r="G6813" s="80">
        <f t="shared" si="81"/>
        <v>230000.1</v>
      </c>
      <c r="H6813" s="133">
        <f>SUM(G6812:G6813)</f>
        <v>875001.6</v>
      </c>
      <c r="I6813" s="162" t="s">
        <v>309</v>
      </c>
      <c r="J6813" s="81"/>
      <c r="K6813" s="144"/>
    </row>
    <row r="6814" spans="1:11" ht="16.5" x14ac:dyDescent="0.3">
      <c r="A6814" s="77"/>
      <c r="B6814" s="142"/>
      <c r="C6814" s="79"/>
      <c r="D6814" s="127"/>
      <c r="E6814" s="80"/>
      <c r="F6814" s="143"/>
      <c r="G6814" s="80">
        <f t="shared" si="81"/>
        <v>0</v>
      </c>
      <c r="H6814" s="133"/>
      <c r="I6814" s="162"/>
      <c r="J6814" s="81"/>
      <c r="K6814" s="144"/>
    </row>
    <row r="6815" spans="1:11" ht="16.5" x14ac:dyDescent="0.3">
      <c r="A6815" s="77">
        <v>43463</v>
      </c>
      <c r="B6815" s="142" t="s">
        <v>3909</v>
      </c>
      <c r="C6815" s="79" t="s">
        <v>244</v>
      </c>
      <c r="D6815" s="127" t="s">
        <v>13</v>
      </c>
      <c r="E6815" s="80">
        <v>3</v>
      </c>
      <c r="F6815" s="143">
        <v>821700</v>
      </c>
      <c r="G6815" s="80">
        <f t="shared" si="81"/>
        <v>2465100</v>
      </c>
      <c r="H6815" s="133">
        <f>G6815</f>
        <v>2465100</v>
      </c>
      <c r="I6815" s="162" t="s">
        <v>309</v>
      </c>
      <c r="J6815" s="81"/>
      <c r="K6815" s="144"/>
    </row>
    <row r="6816" spans="1:11" ht="16.5" x14ac:dyDescent="0.3">
      <c r="A6816" s="77"/>
      <c r="B6816" s="142"/>
      <c r="C6816" s="79"/>
      <c r="D6816" s="127"/>
      <c r="E6816" s="80"/>
      <c r="F6816" s="143"/>
      <c r="G6816" s="80">
        <f t="shared" si="81"/>
        <v>0</v>
      </c>
      <c r="H6816" s="133"/>
      <c r="I6816" s="162"/>
      <c r="J6816" s="81"/>
      <c r="K6816" s="144"/>
    </row>
    <row r="6817" spans="1:11" ht="16.5" x14ac:dyDescent="0.3">
      <c r="A6817" s="77">
        <v>43463</v>
      </c>
      <c r="B6817" s="142" t="s">
        <v>3910</v>
      </c>
      <c r="C6817" s="79" t="s">
        <v>3911</v>
      </c>
      <c r="D6817" s="127" t="s">
        <v>1094</v>
      </c>
      <c r="E6817" s="80">
        <v>1</v>
      </c>
      <c r="F6817" s="143">
        <v>215000.5</v>
      </c>
      <c r="G6817" s="80">
        <f t="shared" si="81"/>
        <v>215000.5</v>
      </c>
      <c r="H6817" s="133"/>
      <c r="I6817" s="162"/>
      <c r="J6817" s="81"/>
      <c r="K6817" s="144"/>
    </row>
    <row r="6818" spans="1:11" ht="16.5" x14ac:dyDescent="0.3">
      <c r="A6818" s="77"/>
      <c r="B6818" s="142"/>
      <c r="C6818" s="79"/>
      <c r="D6818" s="127" t="s">
        <v>2677</v>
      </c>
      <c r="E6818" s="80">
        <v>1</v>
      </c>
      <c r="F6818" s="143">
        <v>283099.90500000003</v>
      </c>
      <c r="G6818" s="80">
        <f t="shared" si="81"/>
        <v>283099.90500000003</v>
      </c>
      <c r="H6818" s="133">
        <f>SUM(G6817:G6818)</f>
        <v>498100.40500000003</v>
      </c>
      <c r="I6818" s="162" t="s">
        <v>1756</v>
      </c>
      <c r="J6818" s="81"/>
      <c r="K6818" s="144"/>
    </row>
    <row r="6819" spans="1:11" ht="16.5" x14ac:dyDescent="0.3">
      <c r="A6819" s="77"/>
      <c r="B6819" s="142"/>
      <c r="C6819" s="79"/>
      <c r="D6819" s="127"/>
      <c r="E6819" s="80"/>
      <c r="F6819" s="143"/>
      <c r="G6819" s="80">
        <f t="shared" si="81"/>
        <v>0</v>
      </c>
      <c r="H6819" s="133"/>
      <c r="I6819" s="162"/>
      <c r="J6819" s="81"/>
      <c r="K6819" s="144"/>
    </row>
    <row r="6820" spans="1:11" ht="16.5" x14ac:dyDescent="0.3">
      <c r="A6820" s="77">
        <v>43463</v>
      </c>
      <c r="B6820" s="142" t="s">
        <v>3912</v>
      </c>
      <c r="C6820" s="79" t="s">
        <v>556</v>
      </c>
      <c r="D6820" s="127" t="s">
        <v>1094</v>
      </c>
      <c r="E6820" s="80">
        <v>2</v>
      </c>
      <c r="F6820" s="143">
        <v>215000.5</v>
      </c>
      <c r="G6820" s="80">
        <f t="shared" si="81"/>
        <v>430001</v>
      </c>
      <c r="H6820" s="133">
        <f>G6820</f>
        <v>430001</v>
      </c>
      <c r="I6820" s="162" t="s">
        <v>314</v>
      </c>
      <c r="J6820" s="81"/>
      <c r="K6820" s="144"/>
    </row>
    <row r="6821" spans="1:11" ht="16.5" x14ac:dyDescent="0.3">
      <c r="A6821" s="77"/>
      <c r="B6821" s="142"/>
      <c r="C6821" s="79"/>
      <c r="D6821" s="127"/>
      <c r="E6821" s="80"/>
      <c r="F6821" s="143"/>
      <c r="G6821" s="80">
        <f t="shared" si="81"/>
        <v>0</v>
      </c>
      <c r="H6821" s="133"/>
      <c r="I6821" s="162"/>
      <c r="J6821" s="81"/>
      <c r="K6821" s="144"/>
    </row>
    <row r="6822" spans="1:11" ht="16.5" x14ac:dyDescent="0.3">
      <c r="A6822" s="77">
        <v>43463</v>
      </c>
      <c r="B6822" s="142" t="s">
        <v>3913</v>
      </c>
      <c r="C6822" s="79" t="s">
        <v>3914</v>
      </c>
      <c r="D6822" s="127" t="s">
        <v>2073</v>
      </c>
      <c r="E6822" s="80">
        <v>1</v>
      </c>
      <c r="F6822" s="143">
        <v>240525.55</v>
      </c>
      <c r="G6822" s="80">
        <f t="shared" si="81"/>
        <v>240525.55</v>
      </c>
      <c r="H6822" s="133">
        <f>G6822</f>
        <v>240525.55</v>
      </c>
      <c r="I6822" s="162" t="s">
        <v>2524</v>
      </c>
      <c r="J6822" s="81"/>
      <c r="K6822" s="144"/>
    </row>
    <row r="6823" spans="1:11" ht="16.5" x14ac:dyDescent="0.3">
      <c r="A6823" s="77"/>
      <c r="B6823" s="142"/>
      <c r="C6823" s="79"/>
      <c r="D6823" s="127"/>
      <c r="E6823" s="80"/>
      <c r="F6823" s="143"/>
      <c r="G6823" s="80">
        <f t="shared" si="81"/>
        <v>0</v>
      </c>
      <c r="H6823" s="133"/>
      <c r="I6823" s="162"/>
      <c r="J6823" s="81"/>
      <c r="K6823" s="144"/>
    </row>
    <row r="6824" spans="1:11" ht="16.5" x14ac:dyDescent="0.3">
      <c r="A6824" s="77">
        <v>43463</v>
      </c>
      <c r="B6824" s="142" t="s">
        <v>3915</v>
      </c>
      <c r="C6824" s="79" t="s">
        <v>3066</v>
      </c>
      <c r="D6824" s="127" t="s">
        <v>2073</v>
      </c>
      <c r="E6824" s="80">
        <v>1</v>
      </c>
      <c r="F6824" s="143">
        <v>240525.55</v>
      </c>
      <c r="G6824" s="80">
        <f t="shared" si="81"/>
        <v>240525.55</v>
      </c>
      <c r="H6824" s="133">
        <f>G6824</f>
        <v>240525.55</v>
      </c>
      <c r="I6824" s="162" t="s">
        <v>2524</v>
      </c>
      <c r="J6824" s="81"/>
      <c r="K6824" s="144"/>
    </row>
    <row r="6825" spans="1:11" ht="16.5" x14ac:dyDescent="0.3">
      <c r="A6825" s="77"/>
      <c r="B6825" s="142"/>
      <c r="C6825" s="79"/>
      <c r="D6825" s="127"/>
      <c r="E6825" s="80"/>
      <c r="F6825" s="143"/>
      <c r="G6825" s="80">
        <f t="shared" si="81"/>
        <v>0</v>
      </c>
      <c r="H6825" s="133"/>
      <c r="I6825" s="162"/>
      <c r="J6825" s="81"/>
      <c r="K6825" s="144"/>
    </row>
    <row r="6826" spans="1:11" ht="16.5" x14ac:dyDescent="0.3">
      <c r="A6826" s="77">
        <v>43463</v>
      </c>
      <c r="B6826" s="142" t="s">
        <v>3916</v>
      </c>
      <c r="C6826" s="79" t="s">
        <v>3066</v>
      </c>
      <c r="D6826" s="127" t="s">
        <v>2073</v>
      </c>
      <c r="E6826" s="80">
        <v>1</v>
      </c>
      <c r="F6826" s="143">
        <v>240525.55</v>
      </c>
      <c r="G6826" s="80">
        <f t="shared" si="81"/>
        <v>240525.55</v>
      </c>
      <c r="H6826" s="133">
        <f>G6826</f>
        <v>240525.55</v>
      </c>
      <c r="I6826" s="162" t="s">
        <v>2524</v>
      </c>
      <c r="J6826" s="81"/>
      <c r="K6826" s="144"/>
    </row>
    <row r="6827" spans="1:11" ht="16.5" x14ac:dyDescent="0.3">
      <c r="A6827" s="77"/>
      <c r="B6827" s="142"/>
      <c r="C6827" s="79"/>
      <c r="D6827" s="127"/>
      <c r="E6827" s="80"/>
      <c r="F6827" s="143"/>
      <c r="G6827" s="80">
        <f t="shared" si="81"/>
        <v>0</v>
      </c>
      <c r="H6827" s="133"/>
      <c r="I6827" s="162"/>
      <c r="J6827" s="81"/>
      <c r="K6827" s="144"/>
    </row>
    <row r="6828" spans="1:11" ht="16.5" x14ac:dyDescent="0.3">
      <c r="A6828" s="92">
        <v>43463</v>
      </c>
      <c r="B6828" s="145" t="s">
        <v>3917</v>
      </c>
      <c r="C6828" s="94" t="s">
        <v>149</v>
      </c>
      <c r="D6828" s="128" t="s">
        <v>3918</v>
      </c>
      <c r="E6828" s="95">
        <v>72</v>
      </c>
      <c r="F6828" s="146">
        <v>0</v>
      </c>
      <c r="G6828" s="95"/>
      <c r="H6828" s="147">
        <f>G6828</f>
        <v>0</v>
      </c>
      <c r="I6828" s="162" t="s">
        <v>310</v>
      </c>
      <c r="J6828" s="81" t="s">
        <v>1667</v>
      </c>
      <c r="K6828" s="144"/>
    </row>
    <row r="6829" spans="1:11" ht="16.5" x14ac:dyDescent="0.3">
      <c r="A6829" s="77"/>
      <c r="B6829" s="142"/>
      <c r="C6829" s="79"/>
      <c r="D6829" s="127"/>
      <c r="E6829" s="80"/>
      <c r="F6829" s="143"/>
      <c r="G6829" s="80">
        <f t="shared" si="81"/>
        <v>0</v>
      </c>
      <c r="H6829" s="133"/>
      <c r="I6829" s="162"/>
      <c r="J6829" s="81"/>
      <c r="K6829" s="144"/>
    </row>
    <row r="6830" spans="1:11" ht="16.5" x14ac:dyDescent="0.3">
      <c r="A6830" s="77">
        <v>43463</v>
      </c>
      <c r="B6830" s="142" t="s">
        <v>3919</v>
      </c>
      <c r="C6830" s="79" t="s">
        <v>3920</v>
      </c>
      <c r="D6830" s="127" t="s">
        <v>887</v>
      </c>
      <c r="E6830" s="80">
        <v>2</v>
      </c>
      <c r="F6830" s="143">
        <v>230000.1</v>
      </c>
      <c r="G6830" s="80">
        <f t="shared" si="81"/>
        <v>460000.2</v>
      </c>
      <c r="H6830" s="133">
        <f>G6830</f>
        <v>460000.2</v>
      </c>
      <c r="I6830" s="162" t="s">
        <v>1215</v>
      </c>
      <c r="J6830" s="81"/>
      <c r="K6830" s="144"/>
    </row>
    <row r="6831" spans="1:11" ht="16.5" x14ac:dyDescent="0.3">
      <c r="A6831" s="77"/>
      <c r="B6831" s="142"/>
      <c r="C6831" s="79"/>
      <c r="D6831" s="127"/>
      <c r="E6831" s="80"/>
      <c r="F6831" s="143"/>
      <c r="G6831" s="80">
        <f t="shared" si="81"/>
        <v>0</v>
      </c>
      <c r="H6831" s="133"/>
      <c r="I6831" s="162"/>
      <c r="J6831" s="81"/>
      <c r="K6831" s="144"/>
    </row>
    <row r="6832" spans="1:11" ht="16.5" x14ac:dyDescent="0.3">
      <c r="A6832" s="77">
        <v>43463</v>
      </c>
      <c r="B6832" s="142" t="s">
        <v>3921</v>
      </c>
      <c r="C6832" s="79" t="s">
        <v>3138</v>
      </c>
      <c r="D6832" s="127" t="s">
        <v>1094</v>
      </c>
      <c r="E6832" s="80">
        <v>3</v>
      </c>
      <c r="F6832" s="143">
        <v>215000.5</v>
      </c>
      <c r="G6832" s="80">
        <f t="shared" si="81"/>
        <v>645001.5</v>
      </c>
      <c r="H6832" s="133"/>
      <c r="I6832" s="162"/>
      <c r="J6832" s="81"/>
      <c r="K6832" s="144"/>
    </row>
    <row r="6833" spans="1:11" ht="16.5" x14ac:dyDescent="0.3">
      <c r="A6833" s="77"/>
      <c r="B6833" s="142"/>
      <c r="C6833" s="79"/>
      <c r="D6833" s="127" t="s">
        <v>887</v>
      </c>
      <c r="E6833" s="80">
        <v>3</v>
      </c>
      <c r="F6833" s="143">
        <v>230000.1</v>
      </c>
      <c r="G6833" s="80">
        <f t="shared" si="81"/>
        <v>690000.3</v>
      </c>
      <c r="H6833" s="133">
        <f>SUM(G6832:G6833)</f>
        <v>1335001.8</v>
      </c>
      <c r="I6833" s="162" t="s">
        <v>314</v>
      </c>
      <c r="J6833" s="81"/>
      <c r="K6833" s="144"/>
    </row>
    <row r="6834" spans="1:11" ht="16.5" x14ac:dyDescent="0.3">
      <c r="A6834" s="77"/>
      <c r="B6834" s="142"/>
      <c r="C6834" s="79"/>
      <c r="D6834" s="127"/>
      <c r="E6834" s="80"/>
      <c r="F6834" s="143"/>
      <c r="G6834" s="80">
        <f t="shared" si="81"/>
        <v>0</v>
      </c>
      <c r="H6834" s="133"/>
      <c r="I6834" s="162"/>
      <c r="J6834" s="81"/>
      <c r="K6834" s="144"/>
    </row>
    <row r="6835" spans="1:11" ht="16.5" x14ac:dyDescent="0.3">
      <c r="A6835" s="77">
        <v>43463</v>
      </c>
      <c r="B6835" s="142" t="s">
        <v>3922</v>
      </c>
      <c r="C6835" s="79" t="s">
        <v>3923</v>
      </c>
      <c r="D6835" s="127" t="s">
        <v>887</v>
      </c>
      <c r="E6835" s="80">
        <v>2</v>
      </c>
      <c r="F6835" s="143">
        <v>230000.1</v>
      </c>
      <c r="G6835" s="80">
        <f t="shared" ref="G6835:G6975" si="82">E6835*F6835</f>
        <v>460000.2</v>
      </c>
      <c r="H6835" s="133">
        <f>G6835</f>
        <v>460000.2</v>
      </c>
      <c r="I6835" s="162" t="s">
        <v>314</v>
      </c>
      <c r="J6835" s="81"/>
      <c r="K6835" s="144"/>
    </row>
    <row r="6836" spans="1:11" ht="16.5" x14ac:dyDescent="0.3">
      <c r="A6836" s="77"/>
      <c r="B6836" s="142"/>
      <c r="C6836" s="79"/>
      <c r="D6836" s="127"/>
      <c r="E6836" s="80"/>
      <c r="F6836" s="143"/>
      <c r="G6836" s="80">
        <f t="shared" si="82"/>
        <v>0</v>
      </c>
      <c r="H6836" s="133"/>
      <c r="I6836" s="162"/>
      <c r="J6836" s="81"/>
      <c r="K6836" s="144"/>
    </row>
    <row r="6837" spans="1:11" ht="16.5" x14ac:dyDescent="0.3">
      <c r="A6837" s="77">
        <v>43463</v>
      </c>
      <c r="B6837" s="142" t="s">
        <v>3924</v>
      </c>
      <c r="C6837" s="79" t="s">
        <v>593</v>
      </c>
      <c r="D6837" s="127" t="s">
        <v>1094</v>
      </c>
      <c r="E6837" s="80">
        <v>3</v>
      </c>
      <c r="F6837" s="143">
        <v>215000.5</v>
      </c>
      <c r="G6837" s="80">
        <f t="shared" si="82"/>
        <v>645001.5</v>
      </c>
      <c r="H6837" s="133">
        <f>G6837</f>
        <v>645001.5</v>
      </c>
      <c r="I6837" s="162" t="s">
        <v>312</v>
      </c>
      <c r="J6837" s="81"/>
      <c r="K6837" s="144"/>
    </row>
    <row r="6838" spans="1:11" ht="16.5" x14ac:dyDescent="0.3">
      <c r="A6838" s="77"/>
      <c r="B6838" s="142"/>
      <c r="C6838" s="79"/>
      <c r="D6838" s="127"/>
      <c r="E6838" s="80"/>
      <c r="F6838" s="143"/>
      <c r="G6838" s="80">
        <f t="shared" si="82"/>
        <v>0</v>
      </c>
      <c r="H6838" s="133"/>
      <c r="I6838" s="162"/>
      <c r="J6838" s="81"/>
      <c r="K6838" s="144"/>
    </row>
    <row r="6839" spans="1:11" ht="16.5" x14ac:dyDescent="0.3">
      <c r="A6839" s="77">
        <v>43463</v>
      </c>
      <c r="B6839" s="142" t="s">
        <v>3925</v>
      </c>
      <c r="C6839" s="79" t="s">
        <v>3926</v>
      </c>
      <c r="D6839" s="127" t="s">
        <v>887</v>
      </c>
      <c r="E6839" s="80">
        <v>1</v>
      </c>
      <c r="F6839" s="143">
        <v>230000.1</v>
      </c>
      <c r="G6839" s="80">
        <f t="shared" si="82"/>
        <v>230000.1</v>
      </c>
      <c r="H6839" s="133">
        <f>G6839</f>
        <v>230000.1</v>
      </c>
      <c r="I6839" s="162" t="s">
        <v>315</v>
      </c>
      <c r="J6839" s="81"/>
      <c r="K6839" s="144"/>
    </row>
    <row r="6840" spans="1:11" ht="16.5" x14ac:dyDescent="0.3">
      <c r="A6840" s="77"/>
      <c r="B6840" s="142"/>
      <c r="C6840" s="79"/>
      <c r="D6840" s="127"/>
      <c r="E6840" s="80"/>
      <c r="F6840" s="143"/>
      <c r="G6840" s="80">
        <f t="shared" si="82"/>
        <v>0</v>
      </c>
      <c r="H6840" s="133"/>
      <c r="I6840" s="162"/>
      <c r="J6840" s="81"/>
      <c r="K6840" s="144"/>
    </row>
    <row r="6841" spans="1:11" ht="16.5" x14ac:dyDescent="0.3">
      <c r="A6841" s="83">
        <v>43465</v>
      </c>
      <c r="B6841" s="151" t="s">
        <v>3927</v>
      </c>
      <c r="C6841" s="85" t="s">
        <v>1083</v>
      </c>
      <c r="D6841" s="152" t="s">
        <v>1094</v>
      </c>
      <c r="E6841" s="86">
        <v>12</v>
      </c>
      <c r="F6841" s="153">
        <v>215000.5</v>
      </c>
      <c r="G6841" s="86">
        <f t="shared" si="82"/>
        <v>2580006</v>
      </c>
      <c r="H6841" s="149"/>
      <c r="I6841" s="162"/>
      <c r="J6841" s="81"/>
      <c r="K6841" s="144"/>
    </row>
    <row r="6842" spans="1:11" ht="16.5" x14ac:dyDescent="0.3">
      <c r="A6842" s="83"/>
      <c r="B6842" s="151"/>
      <c r="C6842" s="85"/>
      <c r="D6842" s="152" t="s">
        <v>1094</v>
      </c>
      <c r="E6842" s="86">
        <v>1</v>
      </c>
      <c r="F6842" s="153">
        <v>0</v>
      </c>
      <c r="G6842" s="86">
        <f t="shared" si="82"/>
        <v>0</v>
      </c>
      <c r="H6842" s="149">
        <f>SUM(G6841:G6842)</f>
        <v>2580006</v>
      </c>
      <c r="I6842" s="162" t="s">
        <v>2524</v>
      </c>
      <c r="J6842" s="81"/>
      <c r="K6842" s="144"/>
    </row>
    <row r="6843" spans="1:11" ht="16.5" x14ac:dyDescent="0.3">
      <c r="A6843" s="77"/>
      <c r="B6843" s="142"/>
      <c r="C6843" s="79"/>
      <c r="D6843" s="127"/>
      <c r="E6843" s="80"/>
      <c r="F6843" s="143"/>
      <c r="G6843" s="80"/>
      <c r="H6843" s="133"/>
      <c r="I6843" s="162"/>
      <c r="J6843" s="81"/>
      <c r="K6843" s="144"/>
    </row>
    <row r="6844" spans="1:11" ht="16.5" x14ac:dyDescent="0.3">
      <c r="A6844" s="77">
        <v>43463</v>
      </c>
      <c r="B6844" s="142" t="s">
        <v>3928</v>
      </c>
      <c r="C6844" s="79" t="s">
        <v>1891</v>
      </c>
      <c r="D6844" s="127" t="s">
        <v>1094</v>
      </c>
      <c r="E6844" s="80">
        <v>2</v>
      </c>
      <c r="F6844" s="143">
        <v>215000.5</v>
      </c>
      <c r="G6844" s="80">
        <f t="shared" si="82"/>
        <v>430001</v>
      </c>
      <c r="H6844" s="133">
        <f>G6844</f>
        <v>430001</v>
      </c>
      <c r="I6844" s="162" t="s">
        <v>1756</v>
      </c>
      <c r="J6844" s="81"/>
      <c r="K6844" s="144"/>
    </row>
    <row r="6845" spans="1:11" ht="16.5" x14ac:dyDescent="0.3">
      <c r="A6845" s="77"/>
      <c r="B6845" s="142"/>
      <c r="C6845" s="79"/>
      <c r="D6845" s="127"/>
      <c r="E6845" s="80"/>
      <c r="F6845" s="143"/>
      <c r="G6845" s="80">
        <f t="shared" si="82"/>
        <v>0</v>
      </c>
      <c r="H6845" s="133"/>
      <c r="I6845" s="162"/>
      <c r="J6845" s="81"/>
      <c r="K6845" s="144"/>
    </row>
    <row r="6846" spans="1:11" ht="16.5" x14ac:dyDescent="0.3">
      <c r="A6846" s="77">
        <v>43463</v>
      </c>
      <c r="B6846" s="142" t="s">
        <v>3929</v>
      </c>
      <c r="C6846" s="79" t="s">
        <v>2846</v>
      </c>
      <c r="D6846" s="127" t="s">
        <v>213</v>
      </c>
      <c r="E6846" s="80">
        <v>2</v>
      </c>
      <c r="F6846" s="143">
        <v>574999.69999999995</v>
      </c>
      <c r="G6846" s="80">
        <f t="shared" si="82"/>
        <v>1149999.3999999999</v>
      </c>
      <c r="H6846" s="133">
        <f>G6846</f>
        <v>1149999.3999999999</v>
      </c>
      <c r="I6846" s="162"/>
      <c r="J6846" s="81"/>
      <c r="K6846" s="144"/>
    </row>
    <row r="6847" spans="1:11" ht="16.5" x14ac:dyDescent="0.3">
      <c r="A6847" s="77"/>
      <c r="B6847" s="142"/>
      <c r="C6847" s="79"/>
      <c r="D6847" s="127"/>
      <c r="E6847" s="80"/>
      <c r="F6847" s="143"/>
      <c r="G6847" s="80">
        <f t="shared" si="82"/>
        <v>0</v>
      </c>
      <c r="H6847" s="133"/>
      <c r="I6847" s="162"/>
      <c r="J6847" s="81"/>
      <c r="K6847" s="144"/>
    </row>
    <row r="6848" spans="1:11" ht="16.5" x14ac:dyDescent="0.3">
      <c r="A6848" s="77">
        <v>43463</v>
      </c>
      <c r="B6848" s="142" t="s">
        <v>3930</v>
      </c>
      <c r="C6848" s="79" t="s">
        <v>1403</v>
      </c>
      <c r="D6848" s="127" t="s">
        <v>1094</v>
      </c>
      <c r="E6848" s="80">
        <v>5</v>
      </c>
      <c r="F6848" s="143">
        <v>215000.5</v>
      </c>
      <c r="G6848" s="80">
        <f t="shared" si="82"/>
        <v>1075002.5</v>
      </c>
      <c r="H6848" s="133">
        <f>G6848</f>
        <v>1075002.5</v>
      </c>
      <c r="I6848" s="162" t="s">
        <v>1216</v>
      </c>
      <c r="J6848" s="81"/>
      <c r="K6848" s="144"/>
    </row>
    <row r="6849" spans="1:11" ht="16.5" x14ac:dyDescent="0.3">
      <c r="A6849" s="77"/>
      <c r="B6849" s="142"/>
      <c r="C6849" s="79"/>
      <c r="D6849" s="127"/>
      <c r="E6849" s="80"/>
      <c r="F6849" s="143"/>
      <c r="G6849" s="80">
        <f t="shared" si="82"/>
        <v>0</v>
      </c>
      <c r="H6849" s="133"/>
      <c r="I6849" s="162"/>
      <c r="J6849" s="81"/>
      <c r="K6849" s="144"/>
    </row>
    <row r="6850" spans="1:11" ht="16.5" x14ac:dyDescent="0.3">
      <c r="A6850" s="77">
        <v>43463</v>
      </c>
      <c r="B6850" s="142" t="s">
        <v>3931</v>
      </c>
      <c r="C6850" s="79" t="s">
        <v>2376</v>
      </c>
      <c r="D6850" s="127" t="s">
        <v>3401</v>
      </c>
      <c r="E6850" s="80">
        <v>1</v>
      </c>
      <c r="F6850" s="143">
        <v>649000</v>
      </c>
      <c r="G6850" s="80">
        <f t="shared" si="82"/>
        <v>649000</v>
      </c>
      <c r="H6850" s="133">
        <f>G6850</f>
        <v>649000</v>
      </c>
      <c r="I6850" s="162" t="s">
        <v>1215</v>
      </c>
      <c r="J6850" s="81"/>
      <c r="K6850" s="144"/>
    </row>
    <row r="6851" spans="1:11" ht="16.5" x14ac:dyDescent="0.3">
      <c r="A6851" s="77"/>
      <c r="B6851" s="142"/>
      <c r="C6851" s="79"/>
      <c r="D6851" s="127"/>
      <c r="E6851" s="80"/>
      <c r="F6851" s="143"/>
      <c r="G6851" s="80">
        <f t="shared" si="82"/>
        <v>0</v>
      </c>
      <c r="H6851" s="133"/>
      <c r="I6851" s="162"/>
      <c r="J6851" s="81"/>
      <c r="K6851" s="144"/>
    </row>
    <row r="6852" spans="1:11" ht="16.5" x14ac:dyDescent="0.3">
      <c r="A6852" s="77">
        <v>43463</v>
      </c>
      <c r="B6852" s="142" t="s">
        <v>3932</v>
      </c>
      <c r="C6852" s="79" t="s">
        <v>3933</v>
      </c>
      <c r="D6852" s="127" t="s">
        <v>3934</v>
      </c>
      <c r="E6852" s="80">
        <v>12</v>
      </c>
      <c r="F6852" s="143">
        <v>156750</v>
      </c>
      <c r="G6852" s="80">
        <f t="shared" si="82"/>
        <v>1881000</v>
      </c>
      <c r="H6852" s="133">
        <f>G6852</f>
        <v>1881000</v>
      </c>
      <c r="I6852" s="162" t="s">
        <v>1756</v>
      </c>
      <c r="J6852" s="81"/>
      <c r="K6852" s="144"/>
    </row>
    <row r="6853" spans="1:11" ht="16.5" x14ac:dyDescent="0.3">
      <c r="A6853" s="77"/>
      <c r="B6853" s="142"/>
      <c r="C6853" s="79"/>
      <c r="D6853" s="127"/>
      <c r="E6853" s="80"/>
      <c r="F6853" s="143"/>
      <c r="G6853" s="80">
        <f t="shared" si="82"/>
        <v>0</v>
      </c>
      <c r="H6853" s="133"/>
      <c r="I6853" s="162"/>
      <c r="J6853" s="81"/>
      <c r="K6853" s="144"/>
    </row>
    <row r="6854" spans="1:11" ht="16.5" x14ac:dyDescent="0.3">
      <c r="A6854" s="77">
        <v>43463</v>
      </c>
      <c r="B6854" s="142" t="s">
        <v>3935</v>
      </c>
      <c r="C6854" s="79" t="s">
        <v>3697</v>
      </c>
      <c r="D6854" s="127" t="s">
        <v>2482</v>
      </c>
      <c r="E6854" s="80">
        <v>4</v>
      </c>
      <c r="F6854" s="143">
        <v>215650.38</v>
      </c>
      <c r="G6854" s="80">
        <f t="shared" si="82"/>
        <v>862601.52</v>
      </c>
      <c r="H6854" s="133">
        <f>G6854</f>
        <v>862601.52</v>
      </c>
      <c r="I6854" s="162" t="s">
        <v>1756</v>
      </c>
      <c r="J6854" s="81"/>
      <c r="K6854" s="144"/>
    </row>
    <row r="6855" spans="1:11" ht="16.5" x14ac:dyDescent="0.3">
      <c r="A6855" s="77"/>
      <c r="B6855" s="142"/>
      <c r="C6855" s="79"/>
      <c r="D6855" s="127"/>
      <c r="E6855" s="80"/>
      <c r="F6855" s="143"/>
      <c r="G6855" s="80">
        <f t="shared" si="82"/>
        <v>0</v>
      </c>
      <c r="H6855" s="133"/>
      <c r="I6855" s="162"/>
      <c r="J6855" s="81"/>
      <c r="K6855" s="144"/>
    </row>
    <row r="6856" spans="1:11" ht="16.5" x14ac:dyDescent="0.3">
      <c r="A6856" s="77">
        <v>43463</v>
      </c>
      <c r="B6856" s="142" t="s">
        <v>3936</v>
      </c>
      <c r="C6856" s="79" t="s">
        <v>3937</v>
      </c>
      <c r="D6856" s="127" t="s">
        <v>2073</v>
      </c>
      <c r="E6856" s="80">
        <v>1</v>
      </c>
      <c r="F6856" s="143">
        <v>240525.55</v>
      </c>
      <c r="G6856" s="80">
        <f t="shared" si="82"/>
        <v>240525.55</v>
      </c>
      <c r="H6856" s="133">
        <f>G6856</f>
        <v>240525.55</v>
      </c>
      <c r="I6856" s="162" t="s">
        <v>2524</v>
      </c>
      <c r="J6856" s="81"/>
      <c r="K6856" s="144"/>
    </row>
    <row r="6857" spans="1:11" ht="16.5" x14ac:dyDescent="0.3">
      <c r="A6857" s="77"/>
      <c r="B6857" s="142"/>
      <c r="C6857" s="79"/>
      <c r="D6857" s="127"/>
      <c r="E6857" s="80"/>
      <c r="F6857" s="143"/>
      <c r="G6857" s="80">
        <f t="shared" si="82"/>
        <v>0</v>
      </c>
      <c r="H6857" s="133"/>
      <c r="I6857" s="162"/>
      <c r="J6857" s="81"/>
      <c r="K6857" s="144"/>
    </row>
    <row r="6858" spans="1:11" ht="16.5" x14ac:dyDescent="0.3">
      <c r="A6858" s="77">
        <v>43463</v>
      </c>
      <c r="B6858" s="142" t="s">
        <v>3938</v>
      </c>
      <c r="C6858" s="79" t="s">
        <v>3939</v>
      </c>
      <c r="D6858" s="127" t="s">
        <v>2772</v>
      </c>
      <c r="E6858" s="80">
        <v>2</v>
      </c>
      <c r="F6858" s="143">
        <v>243000.5</v>
      </c>
      <c r="G6858" s="80">
        <f t="shared" si="82"/>
        <v>486001</v>
      </c>
      <c r="H6858" s="133">
        <f>G6858</f>
        <v>486001</v>
      </c>
      <c r="I6858" s="162" t="s">
        <v>314</v>
      </c>
      <c r="J6858" s="81"/>
      <c r="K6858" s="144"/>
    </row>
    <row r="6859" spans="1:11" ht="16.5" x14ac:dyDescent="0.3">
      <c r="A6859" s="77"/>
      <c r="B6859" s="142"/>
      <c r="C6859" s="79"/>
      <c r="D6859" s="127"/>
      <c r="E6859" s="80"/>
      <c r="F6859" s="143"/>
      <c r="G6859" s="80">
        <f t="shared" si="82"/>
        <v>0</v>
      </c>
      <c r="H6859" s="133"/>
      <c r="I6859" s="162"/>
      <c r="J6859" s="81"/>
      <c r="K6859" s="144"/>
    </row>
    <row r="6860" spans="1:11" ht="16.5" x14ac:dyDescent="0.3">
      <c r="A6860" s="77">
        <v>43463</v>
      </c>
      <c r="B6860" s="142" t="s">
        <v>3940</v>
      </c>
      <c r="C6860" s="79" t="s">
        <v>359</v>
      </c>
      <c r="D6860" s="127" t="s">
        <v>887</v>
      </c>
      <c r="E6860" s="80">
        <v>1</v>
      </c>
      <c r="F6860" s="143">
        <v>230000.1</v>
      </c>
      <c r="G6860" s="80">
        <f t="shared" si="82"/>
        <v>230000.1</v>
      </c>
      <c r="H6860" s="133">
        <f>G6860</f>
        <v>230000.1</v>
      </c>
      <c r="I6860" s="162" t="s">
        <v>1756</v>
      </c>
      <c r="J6860" s="81"/>
      <c r="K6860" s="144"/>
    </row>
    <row r="6861" spans="1:11" ht="16.5" x14ac:dyDescent="0.3">
      <c r="A6861" s="77"/>
      <c r="B6861" s="142"/>
      <c r="C6861" s="79"/>
      <c r="D6861" s="127"/>
      <c r="E6861" s="80"/>
      <c r="F6861" s="143"/>
      <c r="G6861" s="80">
        <f t="shared" si="82"/>
        <v>0</v>
      </c>
      <c r="H6861" s="133"/>
      <c r="I6861" s="162"/>
      <c r="J6861" s="81"/>
      <c r="K6861" s="144"/>
    </row>
    <row r="6862" spans="1:11" ht="16.5" x14ac:dyDescent="0.3">
      <c r="A6862" s="77">
        <v>43463</v>
      </c>
      <c r="B6862" s="142" t="s">
        <v>3941</v>
      </c>
      <c r="C6862" s="79" t="s">
        <v>2640</v>
      </c>
      <c r="D6862" s="127" t="s">
        <v>3296</v>
      </c>
      <c r="E6862" s="80">
        <v>2</v>
      </c>
      <c r="F6862" s="143">
        <v>284049.81</v>
      </c>
      <c r="G6862" s="80">
        <f t="shared" si="82"/>
        <v>568099.62</v>
      </c>
      <c r="H6862" s="133"/>
      <c r="I6862" s="162"/>
      <c r="J6862" s="81"/>
      <c r="K6862" s="144"/>
    </row>
    <row r="6863" spans="1:11" ht="16.5" x14ac:dyDescent="0.3">
      <c r="A6863" s="77"/>
      <c r="B6863" s="142"/>
      <c r="C6863" s="79"/>
      <c r="D6863" s="127" t="s">
        <v>2482</v>
      </c>
      <c r="E6863" s="80">
        <v>2</v>
      </c>
      <c r="F6863" s="143">
        <v>215650.38</v>
      </c>
      <c r="G6863" s="80">
        <f t="shared" si="82"/>
        <v>431300.76</v>
      </c>
      <c r="H6863" s="133">
        <f>SUM(G6862:G6863)</f>
        <v>999400.38</v>
      </c>
      <c r="I6863" s="162" t="s">
        <v>1756</v>
      </c>
      <c r="J6863" s="81"/>
      <c r="K6863" s="144"/>
    </row>
    <row r="6864" spans="1:11" ht="16.5" x14ac:dyDescent="0.3">
      <c r="A6864" s="77"/>
      <c r="B6864" s="142"/>
      <c r="C6864" s="79"/>
      <c r="D6864" s="127"/>
      <c r="E6864" s="80"/>
      <c r="F6864" s="143"/>
      <c r="G6864" s="80">
        <f t="shared" si="82"/>
        <v>0</v>
      </c>
      <c r="H6864" s="133"/>
      <c r="I6864" s="162"/>
      <c r="J6864" s="81"/>
      <c r="K6864" s="144"/>
    </row>
    <row r="6865" spans="1:11" ht="16.5" x14ac:dyDescent="0.3">
      <c r="A6865" s="77">
        <v>43463</v>
      </c>
      <c r="B6865" s="142" t="s">
        <v>3942</v>
      </c>
      <c r="C6865" s="79" t="s">
        <v>2948</v>
      </c>
      <c r="D6865" s="127" t="s">
        <v>1094</v>
      </c>
      <c r="E6865" s="80">
        <v>4</v>
      </c>
      <c r="F6865" s="143">
        <v>215000.5</v>
      </c>
      <c r="G6865" s="80">
        <f t="shared" si="82"/>
        <v>860002</v>
      </c>
      <c r="H6865" s="133"/>
      <c r="I6865" s="162"/>
      <c r="J6865" s="81"/>
      <c r="K6865" s="144"/>
    </row>
    <row r="6866" spans="1:11" ht="16.5" x14ac:dyDescent="0.3">
      <c r="A6866" s="77"/>
      <c r="B6866" s="142"/>
      <c r="C6866" s="79"/>
      <c r="D6866" s="127" t="s">
        <v>2875</v>
      </c>
      <c r="E6866" s="80">
        <v>1</v>
      </c>
      <c r="F6866" s="143">
        <v>1233900.3600000001</v>
      </c>
      <c r="G6866" s="80">
        <f t="shared" si="82"/>
        <v>1233900.3600000001</v>
      </c>
      <c r="H6866" s="133">
        <f>SUM(G6865:G6866)</f>
        <v>2093902.36</v>
      </c>
      <c r="I6866" s="162" t="s">
        <v>309</v>
      </c>
      <c r="J6866" s="81"/>
      <c r="K6866" s="144"/>
    </row>
    <row r="6867" spans="1:11" ht="16.5" x14ac:dyDescent="0.3">
      <c r="A6867" s="77"/>
      <c r="B6867" s="142"/>
      <c r="C6867" s="79"/>
      <c r="D6867" s="127"/>
      <c r="E6867" s="80"/>
      <c r="F6867" s="143"/>
      <c r="G6867" s="80">
        <f t="shared" si="82"/>
        <v>0</v>
      </c>
      <c r="H6867" s="133"/>
      <c r="I6867" s="162"/>
      <c r="J6867" s="81"/>
      <c r="K6867" s="144"/>
    </row>
    <row r="6868" spans="1:11" ht="16.5" x14ac:dyDescent="0.3">
      <c r="A6868" s="77">
        <v>43464</v>
      </c>
      <c r="B6868" s="142" t="s">
        <v>3943</v>
      </c>
      <c r="C6868" s="79" t="s">
        <v>3732</v>
      </c>
      <c r="D6868" s="127" t="s">
        <v>2482</v>
      </c>
      <c r="E6868" s="80">
        <v>3</v>
      </c>
      <c r="F6868" s="143">
        <v>215650.38</v>
      </c>
      <c r="G6868" s="80">
        <f t="shared" si="82"/>
        <v>646951.14</v>
      </c>
      <c r="H6868" s="133">
        <f>G6868</f>
        <v>646951.14</v>
      </c>
      <c r="I6868" s="162" t="s">
        <v>309</v>
      </c>
      <c r="J6868" s="81"/>
      <c r="K6868" s="144"/>
    </row>
    <row r="6869" spans="1:11" ht="16.5" x14ac:dyDescent="0.3">
      <c r="A6869" s="77"/>
      <c r="B6869" s="142"/>
      <c r="C6869" s="79"/>
      <c r="D6869" s="127"/>
      <c r="E6869" s="80"/>
      <c r="F6869" s="143"/>
      <c r="G6869" s="80">
        <f t="shared" si="82"/>
        <v>0</v>
      </c>
      <c r="H6869" s="133"/>
      <c r="I6869" s="162"/>
      <c r="J6869" s="81"/>
      <c r="K6869" s="144"/>
    </row>
    <row r="6870" spans="1:11" ht="16.5" x14ac:dyDescent="0.3">
      <c r="A6870" s="77">
        <v>43464</v>
      </c>
      <c r="B6870" s="142" t="s">
        <v>3944</v>
      </c>
      <c r="C6870" s="79" t="s">
        <v>3945</v>
      </c>
      <c r="D6870" s="127" t="s">
        <v>1094</v>
      </c>
      <c r="E6870" s="80">
        <v>1</v>
      </c>
      <c r="F6870" s="143">
        <v>215000.5</v>
      </c>
      <c r="G6870" s="80">
        <f t="shared" si="82"/>
        <v>215000.5</v>
      </c>
      <c r="H6870" s="133">
        <f>G6870</f>
        <v>215000.5</v>
      </c>
      <c r="I6870" s="162" t="s">
        <v>1215</v>
      </c>
      <c r="J6870" s="81"/>
      <c r="K6870" s="144"/>
    </row>
    <row r="6871" spans="1:11" ht="16.5" x14ac:dyDescent="0.3">
      <c r="A6871" s="77"/>
      <c r="B6871" s="142"/>
      <c r="C6871" s="79"/>
      <c r="D6871" s="127"/>
      <c r="E6871" s="80"/>
      <c r="F6871" s="143"/>
      <c r="G6871" s="80">
        <f t="shared" si="82"/>
        <v>0</v>
      </c>
      <c r="H6871" s="133"/>
      <c r="I6871" s="162"/>
      <c r="J6871" s="81"/>
      <c r="K6871" s="144"/>
    </row>
    <row r="6872" spans="1:11" ht="16.5" x14ac:dyDescent="0.3">
      <c r="A6872" s="77">
        <v>43464</v>
      </c>
      <c r="B6872" s="142" t="s">
        <v>3946</v>
      </c>
      <c r="C6872" s="79" t="s">
        <v>38</v>
      </c>
      <c r="D6872" s="127" t="s">
        <v>887</v>
      </c>
      <c r="E6872" s="80">
        <v>24</v>
      </c>
      <c r="F6872" s="143">
        <v>230000.1</v>
      </c>
      <c r="G6872" s="80">
        <f t="shared" si="82"/>
        <v>5520002.4000000004</v>
      </c>
      <c r="H6872" s="133">
        <f>G6872</f>
        <v>5520002.4000000004</v>
      </c>
      <c r="I6872" s="162" t="s">
        <v>310</v>
      </c>
      <c r="J6872" s="81"/>
      <c r="K6872" s="144"/>
    </row>
    <row r="6873" spans="1:11" ht="16.5" x14ac:dyDescent="0.3">
      <c r="A6873" s="77"/>
      <c r="B6873" s="142"/>
      <c r="C6873" s="79"/>
      <c r="D6873" s="127"/>
      <c r="E6873" s="80"/>
      <c r="F6873" s="143"/>
      <c r="G6873" s="80">
        <f t="shared" si="82"/>
        <v>0</v>
      </c>
      <c r="H6873" s="133"/>
      <c r="I6873" s="162"/>
      <c r="J6873" s="81"/>
      <c r="K6873" s="144"/>
    </row>
    <row r="6874" spans="1:11" ht="16.5" x14ac:dyDescent="0.3">
      <c r="A6874" s="77">
        <v>43464</v>
      </c>
      <c r="B6874" s="142" t="s">
        <v>3947</v>
      </c>
      <c r="C6874" s="79" t="s">
        <v>691</v>
      </c>
      <c r="D6874" s="127" t="s">
        <v>887</v>
      </c>
      <c r="E6874" s="80">
        <v>1</v>
      </c>
      <c r="F6874" s="143">
        <v>230000.1</v>
      </c>
      <c r="G6874" s="80">
        <f t="shared" si="82"/>
        <v>230000.1</v>
      </c>
      <c r="H6874" s="133">
        <f>G6874</f>
        <v>230000.1</v>
      </c>
      <c r="I6874" s="162" t="s">
        <v>2524</v>
      </c>
      <c r="J6874" s="81"/>
      <c r="K6874" s="144"/>
    </row>
    <row r="6875" spans="1:11" ht="16.5" x14ac:dyDescent="0.3">
      <c r="A6875" s="77"/>
      <c r="B6875" s="142"/>
      <c r="C6875" s="79"/>
      <c r="D6875" s="127"/>
      <c r="E6875" s="80"/>
      <c r="F6875" s="143"/>
      <c r="G6875" s="80">
        <f t="shared" si="82"/>
        <v>0</v>
      </c>
      <c r="H6875" s="133"/>
      <c r="I6875" s="162"/>
      <c r="J6875" s="81"/>
      <c r="K6875" s="144"/>
    </row>
    <row r="6876" spans="1:11" ht="16.5" x14ac:dyDescent="0.3">
      <c r="A6876" s="77">
        <v>43464</v>
      </c>
      <c r="B6876" s="142" t="s">
        <v>3948</v>
      </c>
      <c r="C6876" s="79" t="s">
        <v>237</v>
      </c>
      <c r="D6876" s="127" t="s">
        <v>1094</v>
      </c>
      <c r="E6876" s="80">
        <v>2</v>
      </c>
      <c r="F6876" s="143">
        <v>215000.5</v>
      </c>
      <c r="G6876" s="80">
        <f t="shared" si="82"/>
        <v>430001</v>
      </c>
      <c r="H6876" s="133">
        <f>G6876</f>
        <v>430001</v>
      </c>
      <c r="I6876" s="162" t="s">
        <v>309</v>
      </c>
      <c r="J6876" s="81"/>
      <c r="K6876" s="144"/>
    </row>
    <row r="6877" spans="1:11" ht="16.5" x14ac:dyDescent="0.3">
      <c r="A6877" s="77"/>
      <c r="B6877" s="142"/>
      <c r="C6877" s="79"/>
      <c r="D6877" s="127"/>
      <c r="E6877" s="80"/>
      <c r="F6877" s="143"/>
      <c r="G6877" s="80">
        <f t="shared" si="82"/>
        <v>0</v>
      </c>
      <c r="H6877" s="133"/>
      <c r="I6877" s="162"/>
      <c r="J6877" s="81"/>
      <c r="K6877" s="144"/>
    </row>
    <row r="6878" spans="1:11" ht="16.5" x14ac:dyDescent="0.3">
      <c r="A6878" s="77">
        <v>43464</v>
      </c>
      <c r="B6878" s="142" t="s">
        <v>3949</v>
      </c>
      <c r="C6878" s="79" t="s">
        <v>359</v>
      </c>
      <c r="D6878" s="127" t="s">
        <v>887</v>
      </c>
      <c r="E6878" s="80">
        <v>2</v>
      </c>
      <c r="F6878" s="143">
        <v>230000.1</v>
      </c>
      <c r="G6878" s="80">
        <f t="shared" si="82"/>
        <v>460000.2</v>
      </c>
      <c r="H6878" s="133">
        <f>G6878</f>
        <v>460000.2</v>
      </c>
      <c r="I6878" s="162" t="s">
        <v>1756</v>
      </c>
      <c r="J6878" s="81"/>
      <c r="K6878" s="144"/>
    </row>
    <row r="6879" spans="1:11" ht="16.5" x14ac:dyDescent="0.3">
      <c r="A6879" s="77"/>
      <c r="B6879" s="142"/>
      <c r="C6879" s="79"/>
      <c r="D6879" s="127"/>
      <c r="E6879" s="80"/>
      <c r="F6879" s="143"/>
      <c r="G6879" s="80">
        <f t="shared" si="82"/>
        <v>0</v>
      </c>
      <c r="H6879" s="133"/>
      <c r="I6879" s="162"/>
      <c r="J6879" s="81"/>
      <c r="K6879" s="144"/>
    </row>
    <row r="6880" spans="1:11" ht="16.5" x14ac:dyDescent="0.3">
      <c r="A6880" s="77">
        <v>43464</v>
      </c>
      <c r="B6880" s="142" t="s">
        <v>3951</v>
      </c>
      <c r="C6880" s="79" t="s">
        <v>2430</v>
      </c>
      <c r="D6880" s="127" t="s">
        <v>887</v>
      </c>
      <c r="E6880" s="80">
        <v>1</v>
      </c>
      <c r="F6880" s="143">
        <v>230000.1</v>
      </c>
      <c r="G6880" s="80">
        <f t="shared" si="82"/>
        <v>230000.1</v>
      </c>
      <c r="H6880" s="133">
        <f>G6880</f>
        <v>230000.1</v>
      </c>
      <c r="I6880" s="162" t="s">
        <v>1756</v>
      </c>
      <c r="J6880" s="81"/>
      <c r="K6880" s="144"/>
    </row>
    <row r="6881" spans="1:11" ht="16.5" x14ac:dyDescent="0.3">
      <c r="A6881" s="77"/>
      <c r="B6881" s="142"/>
      <c r="C6881" s="79"/>
      <c r="D6881" s="127"/>
      <c r="E6881" s="80"/>
      <c r="F6881" s="143"/>
      <c r="G6881" s="80">
        <f t="shared" si="82"/>
        <v>0</v>
      </c>
      <c r="H6881" s="133"/>
      <c r="I6881" s="162"/>
      <c r="J6881" s="81"/>
      <c r="K6881" s="144"/>
    </row>
    <row r="6882" spans="1:11" ht="16.5" x14ac:dyDescent="0.3">
      <c r="A6882" s="77">
        <v>43464</v>
      </c>
      <c r="B6882" s="142" t="s">
        <v>3950</v>
      </c>
      <c r="C6882" s="79" t="s">
        <v>1524</v>
      </c>
      <c r="D6882" s="127" t="s">
        <v>1094</v>
      </c>
      <c r="E6882" s="80">
        <v>2</v>
      </c>
      <c r="F6882" s="143">
        <v>215000.5</v>
      </c>
      <c r="G6882" s="80">
        <f t="shared" si="82"/>
        <v>430001</v>
      </c>
      <c r="H6882" s="133"/>
      <c r="I6882" s="162"/>
      <c r="J6882" s="81"/>
      <c r="K6882" s="144"/>
    </row>
    <row r="6883" spans="1:11" ht="16.5" x14ac:dyDescent="0.3">
      <c r="A6883" s="77"/>
      <c r="B6883" s="142"/>
      <c r="C6883" s="79"/>
      <c r="D6883" s="127" t="s">
        <v>887</v>
      </c>
      <c r="E6883" s="80">
        <v>2</v>
      </c>
      <c r="F6883" s="143">
        <v>230000.1</v>
      </c>
      <c r="G6883" s="80">
        <f t="shared" si="82"/>
        <v>460000.2</v>
      </c>
      <c r="H6883" s="133">
        <f>SUM(G6882:G6883)</f>
        <v>890001.2</v>
      </c>
      <c r="I6883" s="162" t="s">
        <v>309</v>
      </c>
      <c r="J6883" s="81"/>
      <c r="K6883" s="144"/>
    </row>
    <row r="6884" spans="1:11" ht="16.5" x14ac:dyDescent="0.3">
      <c r="A6884" s="77"/>
      <c r="B6884" s="142"/>
      <c r="C6884" s="79"/>
      <c r="D6884" s="127"/>
      <c r="E6884" s="80"/>
      <c r="F6884" s="143"/>
      <c r="G6884" s="80">
        <f t="shared" si="82"/>
        <v>0</v>
      </c>
      <c r="H6884" s="133"/>
      <c r="I6884" s="162"/>
      <c r="J6884" s="81"/>
      <c r="K6884" s="144"/>
    </row>
    <row r="6885" spans="1:11" ht="16.5" x14ac:dyDescent="0.3">
      <c r="A6885" s="77">
        <v>43464</v>
      </c>
      <c r="B6885" s="142" t="s">
        <v>3952</v>
      </c>
      <c r="C6885" s="79" t="s">
        <v>3355</v>
      </c>
      <c r="D6885" s="127" t="s">
        <v>31</v>
      </c>
      <c r="E6885" s="80">
        <v>3</v>
      </c>
      <c r="F6885" s="143">
        <v>529199.44999999995</v>
      </c>
      <c r="G6885" s="80">
        <f t="shared" si="82"/>
        <v>1587598.3499999999</v>
      </c>
      <c r="H6885" s="133">
        <f>G6885</f>
        <v>1587598.3499999999</v>
      </c>
      <c r="I6885" s="162" t="s">
        <v>1756</v>
      </c>
      <c r="J6885" s="81"/>
      <c r="K6885" s="144"/>
    </row>
    <row r="6886" spans="1:11" ht="16.5" x14ac:dyDescent="0.3">
      <c r="A6886" s="77"/>
      <c r="B6886" s="142"/>
      <c r="C6886" s="79"/>
      <c r="D6886" s="127"/>
      <c r="E6886" s="80"/>
      <c r="F6886" s="143"/>
      <c r="G6886" s="80">
        <f t="shared" si="82"/>
        <v>0</v>
      </c>
      <c r="H6886" s="133"/>
      <c r="I6886" s="162"/>
      <c r="J6886" s="81"/>
      <c r="K6886" s="144"/>
    </row>
    <row r="6887" spans="1:11" ht="16.5" x14ac:dyDescent="0.3">
      <c r="A6887" s="77">
        <v>43464</v>
      </c>
      <c r="B6887" s="142" t="s">
        <v>3953</v>
      </c>
      <c r="C6887" s="79" t="s">
        <v>38</v>
      </c>
      <c r="D6887" s="127" t="s">
        <v>1094</v>
      </c>
      <c r="E6887" s="80">
        <v>36</v>
      </c>
      <c r="F6887" s="143">
        <v>215000.5</v>
      </c>
      <c r="G6887" s="80">
        <f t="shared" si="82"/>
        <v>7740018</v>
      </c>
      <c r="H6887" s="133"/>
      <c r="I6887" s="162"/>
      <c r="J6887" s="81"/>
      <c r="K6887" s="144"/>
    </row>
    <row r="6888" spans="1:11" ht="16.5" x14ac:dyDescent="0.3">
      <c r="A6888" s="77"/>
      <c r="B6888" s="142"/>
      <c r="C6888" s="79"/>
      <c r="D6888" s="127" t="s">
        <v>1094</v>
      </c>
      <c r="E6888" s="80">
        <v>3</v>
      </c>
      <c r="F6888" s="143">
        <v>0</v>
      </c>
      <c r="G6888" s="80">
        <f t="shared" si="82"/>
        <v>0</v>
      </c>
      <c r="H6888" s="133">
        <f>SUM(G6887:G6888)</f>
        <v>7740018</v>
      </c>
      <c r="I6888" s="162" t="s">
        <v>310</v>
      </c>
      <c r="J6888" s="81"/>
      <c r="K6888" s="144"/>
    </row>
    <row r="6889" spans="1:11" ht="16.5" x14ac:dyDescent="0.3">
      <c r="A6889" s="77"/>
      <c r="B6889" s="142"/>
      <c r="C6889" s="79"/>
      <c r="D6889" s="127"/>
      <c r="E6889" s="80"/>
      <c r="F6889" s="143"/>
      <c r="G6889" s="80">
        <f t="shared" si="82"/>
        <v>0</v>
      </c>
      <c r="H6889" s="133"/>
      <c r="I6889" s="162"/>
      <c r="J6889" s="81"/>
      <c r="K6889" s="144"/>
    </row>
    <row r="6890" spans="1:11" ht="16.5" x14ac:dyDescent="0.3">
      <c r="A6890" s="77">
        <v>43464</v>
      </c>
      <c r="B6890" s="142" t="s">
        <v>3954</v>
      </c>
      <c r="C6890" s="79" t="s">
        <v>3621</v>
      </c>
      <c r="D6890" s="127" t="s">
        <v>1094</v>
      </c>
      <c r="E6890" s="80">
        <v>1</v>
      </c>
      <c r="F6890" s="143">
        <v>215000.5</v>
      </c>
      <c r="G6890" s="80">
        <f t="shared" si="82"/>
        <v>215000.5</v>
      </c>
      <c r="H6890" s="133">
        <f>G6890</f>
        <v>215000.5</v>
      </c>
      <c r="I6890" s="162" t="s">
        <v>2524</v>
      </c>
      <c r="J6890" s="81"/>
      <c r="K6890" s="144"/>
    </row>
    <row r="6891" spans="1:11" ht="16.5" x14ac:dyDescent="0.3">
      <c r="A6891" s="77"/>
      <c r="B6891" s="142"/>
      <c r="C6891" s="79"/>
      <c r="D6891" s="127"/>
      <c r="E6891" s="80"/>
      <c r="F6891" s="143"/>
      <c r="G6891" s="80">
        <f t="shared" si="82"/>
        <v>0</v>
      </c>
      <c r="H6891" s="133"/>
      <c r="I6891" s="162"/>
      <c r="J6891" s="81"/>
      <c r="K6891" s="144"/>
    </row>
    <row r="6892" spans="1:11" ht="16.5" x14ac:dyDescent="0.3">
      <c r="A6892" s="77">
        <v>43464</v>
      </c>
      <c r="B6892" s="142" t="s">
        <v>3955</v>
      </c>
      <c r="C6892" s="79" t="s">
        <v>3956</v>
      </c>
      <c r="D6892" s="127" t="s">
        <v>1325</v>
      </c>
      <c r="E6892" s="80">
        <v>1</v>
      </c>
      <c r="F6892" s="143">
        <v>603900</v>
      </c>
      <c r="G6892" s="80">
        <f t="shared" si="82"/>
        <v>603900</v>
      </c>
      <c r="H6892" s="133">
        <f>G6892</f>
        <v>603900</v>
      </c>
      <c r="I6892" s="162" t="s">
        <v>314</v>
      </c>
      <c r="J6892" s="81"/>
      <c r="K6892" s="144"/>
    </row>
    <row r="6893" spans="1:11" ht="16.5" x14ac:dyDescent="0.3">
      <c r="A6893" s="77"/>
      <c r="B6893" s="142"/>
      <c r="C6893" s="79"/>
      <c r="D6893" s="127"/>
      <c r="E6893" s="80"/>
      <c r="F6893" s="143"/>
      <c r="G6893" s="80">
        <f t="shared" si="82"/>
        <v>0</v>
      </c>
      <c r="H6893" s="133"/>
      <c r="I6893" s="162"/>
      <c r="J6893" s="81"/>
      <c r="K6893" s="144"/>
    </row>
    <row r="6894" spans="1:11" ht="16.5" x14ac:dyDescent="0.3">
      <c r="A6894" s="77">
        <v>43464</v>
      </c>
      <c r="B6894" s="142" t="s">
        <v>3957</v>
      </c>
      <c r="C6894" s="79" t="s">
        <v>1645</v>
      </c>
      <c r="D6894" s="127" t="s">
        <v>2073</v>
      </c>
      <c r="E6894" s="80">
        <v>1</v>
      </c>
      <c r="F6894" s="143">
        <v>240525.55</v>
      </c>
      <c r="G6894" s="80">
        <f t="shared" si="82"/>
        <v>240525.55</v>
      </c>
      <c r="H6894" s="133"/>
      <c r="I6894" s="162"/>
      <c r="J6894" s="81"/>
      <c r="K6894" s="144"/>
    </row>
    <row r="6895" spans="1:11" ht="16.5" x14ac:dyDescent="0.3">
      <c r="A6895" s="77"/>
      <c r="B6895" s="142"/>
      <c r="C6895" s="79"/>
      <c r="D6895" s="127" t="s">
        <v>887</v>
      </c>
      <c r="E6895" s="80">
        <v>1</v>
      </c>
      <c r="F6895" s="143">
        <v>230000.1</v>
      </c>
      <c r="G6895" s="80">
        <f t="shared" si="82"/>
        <v>230000.1</v>
      </c>
      <c r="H6895" s="133">
        <f>SUM(G6894:G6895)</f>
        <v>470525.65</v>
      </c>
      <c r="I6895" s="162" t="s">
        <v>2524</v>
      </c>
      <c r="J6895" s="81"/>
      <c r="K6895" s="144"/>
    </row>
    <row r="6896" spans="1:11" ht="16.5" x14ac:dyDescent="0.3">
      <c r="A6896" s="77"/>
      <c r="B6896" s="142"/>
      <c r="C6896" s="79"/>
      <c r="D6896" s="127"/>
      <c r="E6896" s="80"/>
      <c r="F6896" s="143"/>
      <c r="G6896" s="80">
        <f t="shared" si="82"/>
        <v>0</v>
      </c>
      <c r="H6896" s="133"/>
      <c r="I6896" s="162"/>
      <c r="J6896" s="81"/>
      <c r="K6896" s="144"/>
    </row>
    <row r="6897" spans="1:11" ht="16.5" x14ac:dyDescent="0.3">
      <c r="A6897" s="77">
        <v>43464</v>
      </c>
      <c r="B6897" s="142" t="s">
        <v>3958</v>
      </c>
      <c r="C6897" s="79" t="s">
        <v>2779</v>
      </c>
      <c r="D6897" s="127" t="s">
        <v>887</v>
      </c>
      <c r="E6897" s="80">
        <v>2</v>
      </c>
      <c r="F6897" s="143">
        <v>230000.1</v>
      </c>
      <c r="G6897" s="80">
        <f t="shared" si="82"/>
        <v>460000.2</v>
      </c>
      <c r="H6897" s="133">
        <f>G6897</f>
        <v>460000.2</v>
      </c>
      <c r="I6897" s="162" t="s">
        <v>2524</v>
      </c>
      <c r="J6897" s="81"/>
      <c r="K6897" s="144"/>
    </row>
    <row r="6898" spans="1:11" ht="16.5" x14ac:dyDescent="0.3">
      <c r="A6898" s="77"/>
      <c r="B6898" s="142"/>
      <c r="C6898" s="79"/>
      <c r="D6898" s="127"/>
      <c r="E6898" s="80"/>
      <c r="F6898" s="143"/>
      <c r="G6898" s="80">
        <f t="shared" si="82"/>
        <v>0</v>
      </c>
      <c r="H6898" s="133"/>
      <c r="I6898" s="162"/>
      <c r="J6898" s="81"/>
      <c r="K6898" s="144"/>
    </row>
    <row r="6899" spans="1:11" ht="16.5" x14ac:dyDescent="0.3">
      <c r="A6899" s="77">
        <v>43464</v>
      </c>
      <c r="B6899" s="142" t="s">
        <v>3959</v>
      </c>
      <c r="C6899" s="79" t="s">
        <v>3419</v>
      </c>
      <c r="D6899" s="127" t="s">
        <v>3960</v>
      </c>
      <c r="E6899" s="80">
        <v>4</v>
      </c>
      <c r="F6899" s="143">
        <v>302100.09499999997</v>
      </c>
      <c r="G6899" s="80">
        <f t="shared" si="82"/>
        <v>1208400.3799999999</v>
      </c>
      <c r="H6899" s="133">
        <f>G6899</f>
        <v>1208400.3799999999</v>
      </c>
      <c r="I6899" s="162" t="s">
        <v>1756</v>
      </c>
      <c r="J6899" s="81"/>
      <c r="K6899" s="144"/>
    </row>
    <row r="6900" spans="1:11" ht="16.5" x14ac:dyDescent="0.3">
      <c r="A6900" s="77"/>
      <c r="B6900" s="142"/>
      <c r="C6900" s="79"/>
      <c r="D6900" s="127"/>
      <c r="E6900" s="80"/>
      <c r="F6900" s="143"/>
      <c r="G6900" s="80">
        <f t="shared" si="82"/>
        <v>0</v>
      </c>
      <c r="H6900" s="133"/>
      <c r="I6900" s="162"/>
      <c r="J6900" s="81"/>
      <c r="K6900" s="144"/>
    </row>
    <row r="6901" spans="1:11" ht="16.5" x14ac:dyDescent="0.3">
      <c r="A6901" s="77">
        <v>43464</v>
      </c>
      <c r="B6901" s="142" t="s">
        <v>3961</v>
      </c>
      <c r="C6901" s="79" t="s">
        <v>3908</v>
      </c>
      <c r="D6901" s="127" t="s">
        <v>2482</v>
      </c>
      <c r="E6901" s="80">
        <v>6</v>
      </c>
      <c r="F6901" s="143">
        <v>215650.38</v>
      </c>
      <c r="G6901" s="80">
        <f t="shared" si="82"/>
        <v>1293902.28</v>
      </c>
      <c r="H6901" s="133">
        <f>G6901</f>
        <v>1293902.28</v>
      </c>
      <c r="I6901" s="162" t="s">
        <v>309</v>
      </c>
      <c r="J6901" s="81"/>
      <c r="K6901" s="144"/>
    </row>
    <row r="6902" spans="1:11" ht="16.5" x14ac:dyDescent="0.3">
      <c r="A6902" s="77"/>
      <c r="B6902" s="142"/>
      <c r="C6902" s="79"/>
      <c r="D6902" s="127"/>
      <c r="E6902" s="80"/>
      <c r="F6902" s="143"/>
      <c r="G6902" s="80">
        <f t="shared" si="82"/>
        <v>0</v>
      </c>
      <c r="H6902" s="133"/>
      <c r="I6902" s="162"/>
      <c r="J6902" s="81"/>
      <c r="K6902" s="144"/>
    </row>
    <row r="6903" spans="1:11" ht="16.5" x14ac:dyDescent="0.3">
      <c r="A6903" s="77">
        <v>43464</v>
      </c>
      <c r="B6903" s="142" t="s">
        <v>3962</v>
      </c>
      <c r="C6903" s="79" t="s">
        <v>811</v>
      </c>
      <c r="D6903" s="127" t="s">
        <v>3892</v>
      </c>
      <c r="E6903" s="80">
        <v>2</v>
      </c>
      <c r="F6903" s="143">
        <v>297999.90000000002</v>
      </c>
      <c r="G6903" s="80">
        <f t="shared" si="82"/>
        <v>595999.80000000005</v>
      </c>
      <c r="H6903" s="133">
        <f>G6903</f>
        <v>595999.80000000005</v>
      </c>
      <c r="I6903" s="162" t="s">
        <v>1215</v>
      </c>
      <c r="J6903" s="81"/>
      <c r="K6903" s="144"/>
    </row>
    <row r="6904" spans="1:11" ht="16.5" x14ac:dyDescent="0.3">
      <c r="A6904" s="77"/>
      <c r="B6904" s="142"/>
      <c r="C6904" s="79"/>
      <c r="D6904" s="127"/>
      <c r="E6904" s="80"/>
      <c r="F6904" s="143"/>
      <c r="G6904" s="80">
        <f t="shared" si="82"/>
        <v>0</v>
      </c>
      <c r="H6904" s="133"/>
      <c r="I6904" s="162"/>
      <c r="J6904" s="81"/>
      <c r="K6904" s="144"/>
    </row>
    <row r="6905" spans="1:11" ht="16.5" x14ac:dyDescent="0.3">
      <c r="A6905" s="77">
        <v>43464</v>
      </c>
      <c r="B6905" s="142" t="s">
        <v>3963</v>
      </c>
      <c r="C6905" s="79" t="s">
        <v>3964</v>
      </c>
      <c r="D6905" s="127" t="s">
        <v>2482</v>
      </c>
      <c r="E6905" s="80">
        <v>1</v>
      </c>
      <c r="F6905" s="143">
        <v>215650.38</v>
      </c>
      <c r="G6905" s="80">
        <f t="shared" si="82"/>
        <v>215650.38</v>
      </c>
      <c r="H6905" s="133"/>
      <c r="I6905" s="162"/>
      <c r="J6905" s="81"/>
      <c r="K6905" s="144"/>
    </row>
    <row r="6906" spans="1:11" ht="16.5" x14ac:dyDescent="0.3">
      <c r="A6906" s="77"/>
      <c r="B6906" s="142"/>
      <c r="C6906" s="79"/>
      <c r="D6906" s="127" t="s">
        <v>2653</v>
      </c>
      <c r="E6906" s="80">
        <v>2</v>
      </c>
      <c r="F6906" s="143">
        <v>243000.5</v>
      </c>
      <c r="G6906" s="80">
        <f t="shared" si="82"/>
        <v>486001</v>
      </c>
      <c r="H6906" s="133">
        <f>SUM(G6905:G6906)</f>
        <v>701651.38</v>
      </c>
      <c r="I6906" s="162" t="s">
        <v>309</v>
      </c>
      <c r="J6906" s="81"/>
      <c r="K6906" s="144"/>
    </row>
    <row r="6907" spans="1:11" ht="16.5" x14ac:dyDescent="0.3">
      <c r="A6907" s="77"/>
      <c r="B6907" s="142"/>
      <c r="C6907" s="79"/>
      <c r="D6907" s="127"/>
      <c r="E6907" s="80"/>
      <c r="F6907" s="143"/>
      <c r="G6907" s="80">
        <f t="shared" si="82"/>
        <v>0</v>
      </c>
      <c r="H6907" s="133"/>
      <c r="I6907" s="162"/>
      <c r="J6907" s="81"/>
      <c r="K6907" s="144"/>
    </row>
    <row r="6908" spans="1:11" ht="16.5" x14ac:dyDescent="0.3">
      <c r="A6908" s="77">
        <v>43464</v>
      </c>
      <c r="B6908" s="142" t="s">
        <v>3965</v>
      </c>
      <c r="C6908" s="79" t="s">
        <v>3869</v>
      </c>
      <c r="D6908" s="127" t="s">
        <v>3252</v>
      </c>
      <c r="E6908" s="80">
        <v>2</v>
      </c>
      <c r="F6908" s="143">
        <v>1503900.09</v>
      </c>
      <c r="G6908" s="80">
        <f t="shared" si="82"/>
        <v>3007800.18</v>
      </c>
      <c r="H6908" s="133"/>
      <c r="I6908" s="162"/>
      <c r="J6908" s="81"/>
      <c r="K6908" s="144"/>
    </row>
    <row r="6909" spans="1:11" ht="16.5" x14ac:dyDescent="0.3">
      <c r="A6909" s="77"/>
      <c r="B6909" s="142"/>
      <c r="C6909" s="79"/>
      <c r="D6909" s="127" t="s">
        <v>2213</v>
      </c>
      <c r="E6909" s="80">
        <v>2</v>
      </c>
      <c r="F6909" s="143">
        <v>1084500.55</v>
      </c>
      <c r="G6909" s="80">
        <f t="shared" si="82"/>
        <v>2169001.1</v>
      </c>
      <c r="H6909" s="133">
        <f>SUM(G6908:G6909)</f>
        <v>5176801.2800000003</v>
      </c>
      <c r="I6909" s="162" t="s">
        <v>309</v>
      </c>
      <c r="J6909" s="81"/>
      <c r="K6909" s="144"/>
    </row>
    <row r="6910" spans="1:11" ht="16.5" x14ac:dyDescent="0.3">
      <c r="A6910" s="77"/>
      <c r="B6910" s="142"/>
      <c r="C6910" s="79"/>
      <c r="D6910" s="127"/>
      <c r="E6910" s="80"/>
      <c r="F6910" s="143"/>
      <c r="G6910" s="80">
        <f t="shared" si="82"/>
        <v>0</v>
      </c>
      <c r="H6910" s="133"/>
      <c r="I6910" s="162"/>
      <c r="J6910" s="81"/>
      <c r="K6910" s="144"/>
    </row>
    <row r="6911" spans="1:11" ht="16.5" x14ac:dyDescent="0.3">
      <c r="A6911" s="77">
        <v>43465</v>
      </c>
      <c r="B6911" s="142" t="s">
        <v>3966</v>
      </c>
      <c r="C6911" s="79" t="s">
        <v>2779</v>
      </c>
      <c r="D6911" s="127" t="s">
        <v>887</v>
      </c>
      <c r="E6911" s="80">
        <v>2</v>
      </c>
      <c r="F6911" s="143">
        <v>230000.1</v>
      </c>
      <c r="G6911" s="80">
        <f t="shared" si="82"/>
        <v>460000.2</v>
      </c>
      <c r="H6911" s="133">
        <f>G6911</f>
        <v>460000.2</v>
      </c>
      <c r="I6911" s="162" t="s">
        <v>2524</v>
      </c>
      <c r="J6911" s="81"/>
      <c r="K6911" s="144"/>
    </row>
    <row r="6912" spans="1:11" ht="16.5" x14ac:dyDescent="0.3">
      <c r="A6912" s="77"/>
      <c r="B6912" s="142"/>
      <c r="C6912" s="79"/>
      <c r="D6912" s="127"/>
      <c r="E6912" s="80"/>
      <c r="F6912" s="143"/>
      <c r="G6912" s="80">
        <f t="shared" si="82"/>
        <v>0</v>
      </c>
      <c r="H6912" s="133"/>
      <c r="I6912" s="162"/>
      <c r="J6912" s="81"/>
      <c r="K6912" s="144"/>
    </row>
    <row r="6913" spans="1:11" ht="16.5" x14ac:dyDescent="0.3">
      <c r="A6913" s="77">
        <v>43465</v>
      </c>
      <c r="B6913" s="142" t="s">
        <v>3967</v>
      </c>
      <c r="C6913" s="79" t="s">
        <v>284</v>
      </c>
      <c r="D6913" s="127" t="s">
        <v>1094</v>
      </c>
      <c r="E6913" s="80">
        <v>6</v>
      </c>
      <c r="F6913" s="143">
        <v>215000.5</v>
      </c>
      <c r="G6913" s="80">
        <f t="shared" si="82"/>
        <v>1290003</v>
      </c>
      <c r="H6913" s="133"/>
      <c r="I6913" s="162"/>
      <c r="J6913" s="81"/>
      <c r="K6913" s="144"/>
    </row>
    <row r="6914" spans="1:11" ht="16.5" x14ac:dyDescent="0.3">
      <c r="A6914" s="77"/>
      <c r="B6914" s="142"/>
      <c r="C6914" s="79"/>
      <c r="D6914" s="127" t="s">
        <v>887</v>
      </c>
      <c r="E6914" s="80">
        <v>24</v>
      </c>
      <c r="F6914" s="143">
        <v>230000.1</v>
      </c>
      <c r="G6914" s="80">
        <f t="shared" si="82"/>
        <v>5520002.4000000004</v>
      </c>
      <c r="H6914" s="133">
        <f>SUM(G6913:G6914)</f>
        <v>6810005.4000000004</v>
      </c>
      <c r="I6914" s="162" t="s">
        <v>310</v>
      </c>
      <c r="J6914" s="81"/>
      <c r="K6914" s="144"/>
    </row>
    <row r="6915" spans="1:11" ht="16.5" x14ac:dyDescent="0.3">
      <c r="A6915" s="77"/>
      <c r="B6915" s="142"/>
      <c r="C6915" s="79"/>
      <c r="D6915" s="127"/>
      <c r="E6915" s="80"/>
      <c r="F6915" s="143"/>
      <c r="G6915" s="80">
        <f t="shared" si="82"/>
        <v>0</v>
      </c>
      <c r="H6915" s="133"/>
      <c r="I6915" s="162"/>
      <c r="J6915" s="81"/>
      <c r="K6915" s="144"/>
    </row>
    <row r="6916" spans="1:11" ht="16.5" x14ac:dyDescent="0.3">
      <c r="A6916" s="77">
        <v>43465</v>
      </c>
      <c r="B6916" s="142" t="s">
        <v>3968</v>
      </c>
      <c r="C6916" s="79" t="s">
        <v>3908</v>
      </c>
      <c r="D6916" s="127" t="s">
        <v>887</v>
      </c>
      <c r="E6916" s="80">
        <v>2</v>
      </c>
      <c r="F6916" s="143">
        <v>230000.1</v>
      </c>
      <c r="G6916" s="80">
        <f t="shared" si="82"/>
        <v>460000.2</v>
      </c>
      <c r="H6916" s="133">
        <f>G6916</f>
        <v>460000.2</v>
      </c>
      <c r="I6916" s="162" t="s">
        <v>309</v>
      </c>
      <c r="J6916" s="81"/>
      <c r="K6916" s="144"/>
    </row>
    <row r="6917" spans="1:11" ht="16.5" x14ac:dyDescent="0.3">
      <c r="A6917" s="77"/>
      <c r="B6917" s="142"/>
      <c r="C6917" s="79"/>
      <c r="D6917" s="127"/>
      <c r="E6917" s="80"/>
      <c r="F6917" s="143"/>
      <c r="G6917" s="80">
        <f t="shared" si="82"/>
        <v>0</v>
      </c>
      <c r="H6917" s="133"/>
      <c r="I6917" s="162"/>
      <c r="J6917" s="81"/>
      <c r="K6917" s="144"/>
    </row>
    <row r="6918" spans="1:11" ht="16.5" x14ac:dyDescent="0.3">
      <c r="A6918" s="77">
        <v>43465</v>
      </c>
      <c r="B6918" s="142" t="s">
        <v>3969</v>
      </c>
      <c r="C6918" s="79" t="s">
        <v>284</v>
      </c>
      <c r="D6918" s="127" t="s">
        <v>887</v>
      </c>
      <c r="E6918" s="80">
        <v>12</v>
      </c>
      <c r="F6918" s="143">
        <v>230000.1</v>
      </c>
      <c r="G6918" s="80">
        <f t="shared" si="82"/>
        <v>2760001.2</v>
      </c>
      <c r="H6918" s="133">
        <f>G6918</f>
        <v>2760001.2</v>
      </c>
      <c r="I6918" s="162" t="s">
        <v>310</v>
      </c>
      <c r="J6918" s="81"/>
      <c r="K6918" s="144"/>
    </row>
    <row r="6919" spans="1:11" ht="16.5" x14ac:dyDescent="0.3">
      <c r="A6919" s="77"/>
      <c r="B6919" s="142"/>
      <c r="C6919" s="79"/>
      <c r="D6919" s="127"/>
      <c r="E6919" s="80"/>
      <c r="F6919" s="143"/>
      <c r="G6919" s="80">
        <f t="shared" si="82"/>
        <v>0</v>
      </c>
      <c r="H6919" s="133"/>
      <c r="I6919" s="162"/>
      <c r="J6919" s="81"/>
      <c r="K6919" s="144"/>
    </row>
    <row r="6920" spans="1:11" ht="16.5" x14ac:dyDescent="0.3">
      <c r="A6920" s="77">
        <v>43465</v>
      </c>
      <c r="B6920" s="142" t="s">
        <v>3970</v>
      </c>
      <c r="C6920" s="79" t="s">
        <v>3971</v>
      </c>
      <c r="D6920" s="127" t="s">
        <v>1325</v>
      </c>
      <c r="E6920" s="80">
        <v>1</v>
      </c>
      <c r="F6920" s="143">
        <v>603900</v>
      </c>
      <c r="G6920" s="80">
        <f t="shared" si="82"/>
        <v>603900</v>
      </c>
      <c r="H6920" s="133">
        <f>G6920</f>
        <v>603900</v>
      </c>
      <c r="I6920" s="162" t="s">
        <v>309</v>
      </c>
      <c r="J6920" s="81"/>
      <c r="K6920" s="144"/>
    </row>
    <row r="6921" spans="1:11" ht="16.5" x14ac:dyDescent="0.3">
      <c r="A6921" s="77"/>
      <c r="B6921" s="142"/>
      <c r="C6921" s="79"/>
      <c r="D6921" s="127"/>
      <c r="E6921" s="80"/>
      <c r="F6921" s="143"/>
      <c r="G6921" s="80">
        <f t="shared" si="82"/>
        <v>0</v>
      </c>
      <c r="H6921" s="133"/>
      <c r="I6921" s="162"/>
      <c r="J6921" s="81"/>
      <c r="K6921" s="144"/>
    </row>
    <row r="6922" spans="1:11" ht="16.5" x14ac:dyDescent="0.3">
      <c r="A6922" s="77">
        <v>43465</v>
      </c>
      <c r="B6922" s="142" t="s">
        <v>3972</v>
      </c>
      <c r="C6922" s="79" t="s">
        <v>2376</v>
      </c>
      <c r="D6922" s="127" t="s">
        <v>1094</v>
      </c>
      <c r="E6922" s="80">
        <v>5</v>
      </c>
      <c r="F6922" s="143">
        <v>215000.5</v>
      </c>
      <c r="G6922" s="80">
        <f t="shared" si="82"/>
        <v>1075002.5</v>
      </c>
      <c r="H6922" s="133">
        <f>G6922</f>
        <v>1075002.5</v>
      </c>
      <c r="I6922" s="162" t="s">
        <v>1215</v>
      </c>
      <c r="J6922" s="81"/>
      <c r="K6922" s="144"/>
    </row>
    <row r="6923" spans="1:11" ht="16.5" x14ac:dyDescent="0.3">
      <c r="A6923" s="77"/>
      <c r="B6923" s="142"/>
      <c r="C6923" s="79"/>
      <c r="D6923" s="127"/>
      <c r="E6923" s="80"/>
      <c r="F6923" s="143"/>
      <c r="G6923" s="80">
        <f t="shared" si="82"/>
        <v>0</v>
      </c>
      <c r="H6923" s="133"/>
      <c r="I6923" s="162"/>
      <c r="J6923" s="81"/>
      <c r="K6923" s="144"/>
    </row>
    <row r="6924" spans="1:11" ht="16.5" x14ac:dyDescent="0.3">
      <c r="A6924" s="77">
        <v>43465</v>
      </c>
      <c r="B6924" s="142" t="s">
        <v>3973</v>
      </c>
      <c r="C6924" s="79" t="s">
        <v>3355</v>
      </c>
      <c r="D6924" s="127" t="s">
        <v>19</v>
      </c>
      <c r="E6924" s="80">
        <v>3</v>
      </c>
      <c r="F6924" s="143">
        <v>543400</v>
      </c>
      <c r="G6924" s="80">
        <f t="shared" si="82"/>
        <v>1630200</v>
      </c>
      <c r="H6924" s="133">
        <f>G6924</f>
        <v>1630200</v>
      </c>
      <c r="I6924" s="162" t="s">
        <v>1756</v>
      </c>
      <c r="J6924" s="81"/>
      <c r="K6924" s="144"/>
    </row>
    <row r="6925" spans="1:11" ht="16.5" x14ac:dyDescent="0.3">
      <c r="A6925" s="77"/>
      <c r="B6925" s="142"/>
      <c r="C6925" s="79"/>
      <c r="D6925" s="127"/>
      <c r="E6925" s="80"/>
      <c r="F6925" s="143"/>
      <c r="G6925" s="80">
        <f t="shared" si="82"/>
        <v>0</v>
      </c>
      <c r="H6925" s="133"/>
      <c r="I6925" s="162"/>
      <c r="J6925" s="81"/>
      <c r="K6925" s="144"/>
    </row>
    <row r="6926" spans="1:11" ht="16.5" x14ac:dyDescent="0.3">
      <c r="A6926" s="77">
        <v>43465</v>
      </c>
      <c r="B6926" s="142" t="s">
        <v>3974</v>
      </c>
      <c r="C6926" s="79" t="s">
        <v>3975</v>
      </c>
      <c r="D6926" s="127" t="s">
        <v>2482</v>
      </c>
      <c r="E6926" s="80">
        <v>2</v>
      </c>
      <c r="F6926" s="143">
        <v>215650.38</v>
      </c>
      <c r="G6926" s="80">
        <f t="shared" si="82"/>
        <v>431300.76</v>
      </c>
      <c r="H6926" s="133">
        <f>G6926</f>
        <v>431300.76</v>
      </c>
      <c r="I6926" s="162" t="s">
        <v>309</v>
      </c>
      <c r="J6926" s="81"/>
      <c r="K6926" s="144"/>
    </row>
    <row r="6927" spans="1:11" ht="16.5" x14ac:dyDescent="0.3">
      <c r="A6927" s="77"/>
      <c r="B6927" s="142"/>
      <c r="C6927" s="79"/>
      <c r="D6927" s="127"/>
      <c r="E6927" s="80"/>
      <c r="F6927" s="143"/>
      <c r="G6927" s="80">
        <f t="shared" si="82"/>
        <v>0</v>
      </c>
      <c r="H6927" s="133"/>
      <c r="I6927" s="162"/>
      <c r="J6927" s="81"/>
      <c r="K6927" s="144"/>
    </row>
    <row r="6928" spans="1:11" ht="16.5" x14ac:dyDescent="0.3">
      <c r="A6928" s="77">
        <v>43465</v>
      </c>
      <c r="B6928" s="142" t="s">
        <v>3976</v>
      </c>
      <c r="C6928" s="79" t="s">
        <v>309</v>
      </c>
      <c r="D6928" s="127" t="s">
        <v>1915</v>
      </c>
      <c r="E6928" s="80">
        <v>1</v>
      </c>
      <c r="F6928" s="143">
        <v>153674.73000000001</v>
      </c>
      <c r="G6928" s="80">
        <f t="shared" si="82"/>
        <v>153674.73000000001</v>
      </c>
      <c r="H6928" s="133">
        <f>G6928</f>
        <v>153674.73000000001</v>
      </c>
      <c r="I6928" s="162" t="s">
        <v>309</v>
      </c>
      <c r="J6928" s="81"/>
      <c r="K6928" s="144"/>
    </row>
    <row r="6929" spans="1:11" ht="16.5" x14ac:dyDescent="0.3">
      <c r="A6929" s="77"/>
      <c r="B6929" s="142"/>
      <c r="C6929" s="79"/>
      <c r="D6929" s="127"/>
      <c r="E6929" s="80"/>
      <c r="F6929" s="143"/>
      <c r="G6929" s="80">
        <f t="shared" si="82"/>
        <v>0</v>
      </c>
      <c r="H6929" s="133"/>
      <c r="I6929" s="162"/>
      <c r="J6929" s="81"/>
      <c r="K6929" s="144"/>
    </row>
    <row r="6930" spans="1:11" ht="16.5" x14ac:dyDescent="0.3">
      <c r="A6930" s="77">
        <v>43465</v>
      </c>
      <c r="B6930" s="142" t="s">
        <v>3977</v>
      </c>
      <c r="C6930" s="79" t="s">
        <v>309</v>
      </c>
      <c r="D6930" s="127" t="s">
        <v>3978</v>
      </c>
      <c r="E6930" s="80">
        <v>2</v>
      </c>
      <c r="F6930" s="143">
        <v>153674.73000000001</v>
      </c>
      <c r="G6930" s="80">
        <f t="shared" si="82"/>
        <v>307349.46000000002</v>
      </c>
      <c r="H6930" s="133">
        <f>G6930</f>
        <v>307349.46000000002</v>
      </c>
      <c r="I6930" s="162" t="s">
        <v>309</v>
      </c>
      <c r="J6930" s="81"/>
      <c r="K6930" s="144"/>
    </row>
    <row r="6931" spans="1:11" ht="16.5" x14ac:dyDescent="0.3">
      <c r="A6931" s="77"/>
      <c r="B6931" s="142"/>
      <c r="C6931" s="79"/>
      <c r="D6931" s="127"/>
      <c r="E6931" s="80"/>
      <c r="F6931" s="143"/>
      <c r="G6931" s="80">
        <f t="shared" si="82"/>
        <v>0</v>
      </c>
      <c r="H6931" s="133"/>
      <c r="I6931" s="162"/>
      <c r="J6931" s="81"/>
      <c r="K6931" s="144"/>
    </row>
    <row r="6932" spans="1:11" ht="16.5" x14ac:dyDescent="0.3">
      <c r="A6932" s="77">
        <v>43465</v>
      </c>
      <c r="B6932" s="142" t="s">
        <v>3979</v>
      </c>
      <c r="C6932" s="79" t="s">
        <v>3980</v>
      </c>
      <c r="D6932" s="127" t="s">
        <v>887</v>
      </c>
      <c r="E6932" s="80">
        <v>15</v>
      </c>
      <c r="F6932" s="143">
        <v>230000.1</v>
      </c>
      <c r="G6932" s="80">
        <f t="shared" si="82"/>
        <v>3450001.5</v>
      </c>
      <c r="H6932" s="133">
        <f>G6932</f>
        <v>3450001.5</v>
      </c>
      <c r="I6932" s="162" t="s">
        <v>314</v>
      </c>
      <c r="J6932" s="81"/>
      <c r="K6932" s="144"/>
    </row>
    <row r="6933" spans="1:11" ht="16.5" x14ac:dyDescent="0.3">
      <c r="A6933" s="77"/>
      <c r="B6933" s="142"/>
      <c r="C6933" s="79"/>
      <c r="D6933" s="127"/>
      <c r="E6933" s="80"/>
      <c r="F6933" s="143"/>
      <c r="G6933" s="80">
        <f t="shared" si="82"/>
        <v>0</v>
      </c>
      <c r="H6933" s="133"/>
      <c r="I6933" s="162"/>
      <c r="J6933" s="81"/>
      <c r="K6933" s="144"/>
    </row>
    <row r="6934" spans="1:11" ht="16.5" x14ac:dyDescent="0.3">
      <c r="A6934" s="77">
        <v>43465</v>
      </c>
      <c r="B6934" s="142" t="s">
        <v>3981</v>
      </c>
      <c r="C6934" s="79" t="s">
        <v>3980</v>
      </c>
      <c r="D6934" s="127" t="s">
        <v>1094</v>
      </c>
      <c r="E6934" s="80">
        <v>24</v>
      </c>
      <c r="F6934" s="143">
        <v>215000.5</v>
      </c>
      <c r="G6934" s="80">
        <f t="shared" si="82"/>
        <v>5160012</v>
      </c>
      <c r="H6934" s="133"/>
      <c r="I6934" s="162"/>
      <c r="J6934" s="81"/>
      <c r="K6934" s="144"/>
    </row>
    <row r="6935" spans="1:11" ht="16.5" x14ac:dyDescent="0.3">
      <c r="A6935" s="77"/>
      <c r="B6935" s="142"/>
      <c r="C6935" s="79"/>
      <c r="D6935" s="127" t="s">
        <v>1094</v>
      </c>
      <c r="E6935" s="80">
        <v>2</v>
      </c>
      <c r="F6935" s="143">
        <v>0</v>
      </c>
      <c r="G6935" s="80">
        <f t="shared" si="82"/>
        <v>0</v>
      </c>
      <c r="H6935" s="133">
        <f>SUM(G6934:G6935)</f>
        <v>5160012</v>
      </c>
      <c r="I6935" s="162" t="s">
        <v>314</v>
      </c>
      <c r="J6935" s="81"/>
      <c r="K6935" s="144"/>
    </row>
    <row r="6936" spans="1:11" ht="16.5" x14ac:dyDescent="0.3">
      <c r="A6936" s="77"/>
      <c r="B6936" s="142"/>
      <c r="C6936" s="79"/>
      <c r="D6936" s="127"/>
      <c r="E6936" s="80"/>
      <c r="F6936" s="143"/>
      <c r="G6936" s="80">
        <f t="shared" si="82"/>
        <v>0</v>
      </c>
      <c r="H6936" s="133"/>
      <c r="I6936" s="162"/>
      <c r="J6936" s="81"/>
      <c r="K6936" s="144"/>
    </row>
    <row r="6937" spans="1:11" ht="16.5" x14ac:dyDescent="0.3">
      <c r="A6937" s="77">
        <v>43465</v>
      </c>
      <c r="B6937" s="142" t="s">
        <v>3982</v>
      </c>
      <c r="C6937" s="79" t="s">
        <v>3176</v>
      </c>
      <c r="D6937" s="127" t="s">
        <v>104</v>
      </c>
      <c r="E6937" s="80">
        <v>2</v>
      </c>
      <c r="F6937" s="143">
        <v>513900.09</v>
      </c>
      <c r="G6937" s="80">
        <f t="shared" si="82"/>
        <v>1027800.18</v>
      </c>
      <c r="H6937" s="133">
        <f>G6937</f>
        <v>1027800.18</v>
      </c>
      <c r="I6937" s="162" t="s">
        <v>1756</v>
      </c>
      <c r="J6937" s="81"/>
      <c r="K6937" s="144"/>
    </row>
    <row r="6938" spans="1:11" ht="16.5" x14ac:dyDescent="0.3">
      <c r="A6938" s="77"/>
      <c r="B6938" s="142"/>
      <c r="C6938" s="79"/>
      <c r="D6938" s="127"/>
      <c r="E6938" s="80"/>
      <c r="F6938" s="143"/>
      <c r="G6938" s="80">
        <f t="shared" si="82"/>
        <v>0</v>
      </c>
      <c r="H6938" s="133"/>
      <c r="I6938" s="162"/>
      <c r="J6938" s="81"/>
      <c r="K6938" s="144"/>
    </row>
    <row r="6939" spans="1:11" ht="16.5" x14ac:dyDescent="0.3">
      <c r="A6939" s="77">
        <v>43465</v>
      </c>
      <c r="B6939" s="142" t="s">
        <v>3983</v>
      </c>
      <c r="C6939" s="79" t="s">
        <v>301</v>
      </c>
      <c r="D6939" s="127" t="s">
        <v>2844</v>
      </c>
      <c r="E6939" s="80">
        <v>24</v>
      </c>
      <c r="F6939" s="143">
        <v>198000</v>
      </c>
      <c r="G6939" s="80">
        <f t="shared" si="82"/>
        <v>4752000</v>
      </c>
      <c r="H6939" s="133">
        <f>G6939</f>
        <v>4752000</v>
      </c>
      <c r="I6939" s="162" t="s">
        <v>309</v>
      </c>
      <c r="J6939" s="81"/>
      <c r="K6939" s="144"/>
    </row>
    <row r="6940" spans="1:11" ht="16.5" x14ac:dyDescent="0.3">
      <c r="A6940" s="77"/>
      <c r="B6940" s="142"/>
      <c r="C6940" s="79"/>
      <c r="D6940" s="127"/>
      <c r="E6940" s="80"/>
      <c r="F6940" s="143"/>
      <c r="G6940" s="80">
        <f t="shared" si="82"/>
        <v>0</v>
      </c>
      <c r="H6940" s="133"/>
      <c r="I6940" s="162"/>
      <c r="J6940" s="81"/>
      <c r="K6940" s="144"/>
    </row>
    <row r="6941" spans="1:11" ht="16.5" x14ac:dyDescent="0.3">
      <c r="A6941" s="77">
        <v>43465</v>
      </c>
      <c r="B6941" s="142" t="s">
        <v>3984</v>
      </c>
      <c r="C6941" s="79" t="s">
        <v>301</v>
      </c>
      <c r="D6941" s="127" t="s">
        <v>3278</v>
      </c>
      <c r="E6941" s="80">
        <v>24</v>
      </c>
      <c r="F6941" s="143">
        <v>198000</v>
      </c>
      <c r="G6941" s="80">
        <f t="shared" si="82"/>
        <v>4752000</v>
      </c>
      <c r="H6941" s="133">
        <f>G6941</f>
        <v>4752000</v>
      </c>
      <c r="I6941" s="162" t="s">
        <v>309</v>
      </c>
      <c r="J6941" s="81"/>
      <c r="K6941" s="144"/>
    </row>
    <row r="6942" spans="1:11" ht="16.5" x14ac:dyDescent="0.3">
      <c r="A6942" s="77"/>
      <c r="B6942" s="142"/>
      <c r="C6942" s="79"/>
      <c r="D6942" s="127"/>
      <c r="E6942" s="80"/>
      <c r="F6942" s="143"/>
      <c r="G6942" s="80">
        <f t="shared" si="82"/>
        <v>0</v>
      </c>
      <c r="H6942" s="133"/>
      <c r="I6942" s="162"/>
      <c r="J6942" s="81"/>
      <c r="K6942" s="144"/>
    </row>
    <row r="6943" spans="1:11" ht="16.5" x14ac:dyDescent="0.3">
      <c r="A6943" s="77">
        <v>43465</v>
      </c>
      <c r="B6943" s="142" t="s">
        <v>3985</v>
      </c>
      <c r="C6943" s="79" t="s">
        <v>3182</v>
      </c>
      <c r="D6943" s="127" t="s">
        <v>1094</v>
      </c>
      <c r="E6943" s="80">
        <v>2</v>
      </c>
      <c r="F6943" s="143">
        <v>215000.5</v>
      </c>
      <c r="G6943" s="80">
        <f t="shared" si="82"/>
        <v>430001</v>
      </c>
      <c r="H6943" s="133">
        <f>G6943</f>
        <v>430001</v>
      </c>
      <c r="I6943" s="162" t="s">
        <v>309</v>
      </c>
      <c r="J6943" s="81"/>
      <c r="K6943" s="144"/>
    </row>
    <row r="6944" spans="1:11" ht="16.5" x14ac:dyDescent="0.3">
      <c r="A6944" s="77"/>
      <c r="B6944" s="142"/>
      <c r="C6944" s="79"/>
      <c r="D6944" s="127"/>
      <c r="E6944" s="80"/>
      <c r="F6944" s="143"/>
      <c r="G6944" s="80">
        <f t="shared" si="82"/>
        <v>0</v>
      </c>
      <c r="H6944" s="133"/>
      <c r="I6944" s="162"/>
      <c r="J6944" s="81"/>
      <c r="K6944" s="144"/>
    </row>
    <row r="6945" spans="1:11" ht="16.5" x14ac:dyDescent="0.3">
      <c r="A6945" s="77">
        <v>43465</v>
      </c>
      <c r="B6945" s="142" t="s">
        <v>3986</v>
      </c>
      <c r="C6945" s="79" t="s">
        <v>3621</v>
      </c>
      <c r="D6945" s="127" t="s">
        <v>2094</v>
      </c>
      <c r="E6945" s="80">
        <v>4</v>
      </c>
      <c r="F6945" s="143">
        <v>240525.55</v>
      </c>
      <c r="G6945" s="80">
        <f t="shared" si="82"/>
        <v>962102.2</v>
      </c>
      <c r="H6945" s="133">
        <f>G6945</f>
        <v>962102.2</v>
      </c>
      <c r="I6945" s="162" t="s">
        <v>2524</v>
      </c>
      <c r="J6945" s="81"/>
      <c r="K6945" s="144"/>
    </row>
    <row r="6946" spans="1:11" ht="16.5" x14ac:dyDescent="0.3">
      <c r="A6946" s="77"/>
      <c r="B6946" s="142"/>
      <c r="C6946" s="79"/>
      <c r="D6946" s="127" t="s">
        <v>3096</v>
      </c>
      <c r="E6946" s="80"/>
      <c r="F6946" s="143"/>
      <c r="G6946" s="80">
        <f t="shared" si="82"/>
        <v>0</v>
      </c>
      <c r="H6946" s="133"/>
      <c r="I6946" s="162"/>
      <c r="J6946" s="81"/>
      <c r="K6946" s="144"/>
    </row>
    <row r="6947" spans="1:11" ht="16.5" x14ac:dyDescent="0.3">
      <c r="A6947" s="77">
        <v>43465</v>
      </c>
      <c r="B6947" s="142" t="s">
        <v>3987</v>
      </c>
      <c r="C6947" s="79" t="s">
        <v>3988</v>
      </c>
      <c r="D6947" s="127" t="s">
        <v>2588</v>
      </c>
      <c r="E6947" s="80">
        <v>1</v>
      </c>
      <c r="F6947" s="143">
        <v>454500.09</v>
      </c>
      <c r="G6947" s="80">
        <f t="shared" si="82"/>
        <v>454500.09</v>
      </c>
      <c r="H6947" s="133">
        <f>G6947</f>
        <v>454500.09</v>
      </c>
      <c r="I6947" s="162" t="s">
        <v>309</v>
      </c>
      <c r="J6947" s="81"/>
      <c r="K6947" s="144"/>
    </row>
    <row r="6948" spans="1:11" ht="16.5" x14ac:dyDescent="0.3">
      <c r="A6948" s="77"/>
      <c r="B6948" s="142"/>
      <c r="C6948" s="79"/>
      <c r="D6948" s="127"/>
      <c r="E6948" s="80"/>
      <c r="F6948" s="143"/>
      <c r="G6948" s="80">
        <f t="shared" si="82"/>
        <v>0</v>
      </c>
      <c r="H6948" s="133"/>
      <c r="I6948" s="162"/>
      <c r="J6948" s="81"/>
      <c r="K6948" s="144"/>
    </row>
    <row r="6949" spans="1:11" ht="16.5" x14ac:dyDescent="0.3">
      <c r="A6949" s="83">
        <v>43465</v>
      </c>
      <c r="B6949" s="151" t="s">
        <v>3989</v>
      </c>
      <c r="C6949" s="85" t="s">
        <v>3621</v>
      </c>
      <c r="D6949" s="152" t="s">
        <v>2073</v>
      </c>
      <c r="E6949" s="86">
        <v>1</v>
      </c>
      <c r="F6949" s="153">
        <v>240525.55</v>
      </c>
      <c r="G6949" s="86">
        <f t="shared" si="82"/>
        <v>240525.55</v>
      </c>
      <c r="H6949" s="149">
        <f>G6949</f>
        <v>240525.55</v>
      </c>
      <c r="I6949" s="162" t="s">
        <v>2524</v>
      </c>
      <c r="J6949" s="81"/>
      <c r="K6949" s="144"/>
    </row>
    <row r="6950" spans="1:11" ht="16.5" x14ac:dyDescent="0.3">
      <c r="A6950" s="77"/>
      <c r="B6950" s="142"/>
      <c r="C6950" s="79"/>
      <c r="D6950" s="127"/>
      <c r="E6950" s="80"/>
      <c r="F6950" s="143"/>
      <c r="G6950" s="80">
        <f t="shared" si="82"/>
        <v>0</v>
      </c>
      <c r="H6950" s="133"/>
      <c r="I6950" s="162"/>
      <c r="J6950" s="81"/>
      <c r="K6950" s="144"/>
    </row>
    <row r="6951" spans="1:11" ht="16.5" x14ac:dyDescent="0.3">
      <c r="A6951" s="77">
        <v>43465</v>
      </c>
      <c r="B6951" s="142" t="s">
        <v>3990</v>
      </c>
      <c r="C6951" s="79" t="s">
        <v>1019</v>
      </c>
      <c r="D6951" s="127" t="s">
        <v>2756</v>
      </c>
      <c r="E6951" s="80">
        <v>3</v>
      </c>
      <c r="F6951" s="143">
        <v>243000.5</v>
      </c>
      <c r="G6951" s="80">
        <f t="shared" si="82"/>
        <v>729001.5</v>
      </c>
      <c r="H6951" s="133"/>
      <c r="I6951" s="162"/>
      <c r="J6951" s="81"/>
      <c r="K6951" s="144"/>
    </row>
    <row r="6952" spans="1:11" ht="16.5" x14ac:dyDescent="0.3">
      <c r="A6952" s="77"/>
      <c r="B6952" s="142"/>
      <c r="C6952" s="79"/>
      <c r="D6952" s="127" t="s">
        <v>2725</v>
      </c>
      <c r="E6952" s="80">
        <v>3</v>
      </c>
      <c r="F6952" s="143">
        <v>198000</v>
      </c>
      <c r="G6952" s="80">
        <f t="shared" si="82"/>
        <v>594000</v>
      </c>
      <c r="H6952" s="133"/>
      <c r="I6952" s="162"/>
      <c r="J6952" s="81"/>
      <c r="K6952" s="144"/>
    </row>
    <row r="6953" spans="1:11" ht="16.5" x14ac:dyDescent="0.3">
      <c r="A6953" s="77"/>
      <c r="B6953" s="142"/>
      <c r="C6953" s="79"/>
      <c r="D6953" s="127" t="s">
        <v>2653</v>
      </c>
      <c r="E6953" s="80">
        <v>2</v>
      </c>
      <c r="F6953" s="143">
        <v>243000.5</v>
      </c>
      <c r="G6953" s="80">
        <f t="shared" si="82"/>
        <v>486001</v>
      </c>
      <c r="H6953" s="133"/>
      <c r="I6953" s="162"/>
      <c r="J6953" s="81"/>
      <c r="K6953" s="144"/>
    </row>
    <row r="6954" spans="1:11" ht="16.5" x14ac:dyDescent="0.3">
      <c r="A6954" s="77"/>
      <c r="B6954" s="142"/>
      <c r="C6954" s="79"/>
      <c r="D6954" s="127" t="s">
        <v>2423</v>
      </c>
      <c r="E6954" s="80">
        <v>3</v>
      </c>
      <c r="F6954" s="143">
        <v>232749.715</v>
      </c>
      <c r="G6954" s="80">
        <f t="shared" si="82"/>
        <v>698249.14500000002</v>
      </c>
      <c r="H6954" s="133"/>
      <c r="I6954" s="162"/>
      <c r="J6954" s="81"/>
      <c r="K6954" s="144"/>
    </row>
    <row r="6955" spans="1:11" ht="16.5" x14ac:dyDescent="0.3">
      <c r="A6955" s="77"/>
      <c r="B6955" s="142"/>
      <c r="C6955" s="79"/>
      <c r="D6955" s="127" t="s">
        <v>2757</v>
      </c>
      <c r="E6955" s="80">
        <v>2</v>
      </c>
      <c r="F6955" s="143">
        <v>291650.09499999997</v>
      </c>
      <c r="G6955" s="80">
        <f t="shared" si="82"/>
        <v>583300.18999999994</v>
      </c>
      <c r="H6955" s="133">
        <f>SUM(G6951:G6955)</f>
        <v>3090551.835</v>
      </c>
      <c r="I6955" s="162" t="s">
        <v>309</v>
      </c>
      <c r="J6955" s="81"/>
      <c r="K6955" s="144"/>
    </row>
    <row r="6956" spans="1:11" ht="16.5" x14ac:dyDescent="0.3">
      <c r="A6956" s="77"/>
      <c r="B6956" s="142"/>
      <c r="C6956" s="79"/>
      <c r="D6956" s="127"/>
      <c r="E6956" s="80"/>
      <c r="F6956" s="143"/>
      <c r="G6956" s="80">
        <f t="shared" si="82"/>
        <v>0</v>
      </c>
      <c r="H6956" s="133"/>
      <c r="I6956" s="162"/>
      <c r="J6956" s="81"/>
      <c r="K6956" s="144"/>
    </row>
    <row r="6957" spans="1:11" ht="16.5" x14ac:dyDescent="0.3">
      <c r="A6957" s="77">
        <v>43465</v>
      </c>
      <c r="B6957" s="142" t="s">
        <v>3991</v>
      </c>
      <c r="C6957" s="79" t="s">
        <v>2484</v>
      </c>
      <c r="D6957" s="127" t="s">
        <v>2073</v>
      </c>
      <c r="E6957" s="80">
        <v>1</v>
      </c>
      <c r="F6957" s="143">
        <v>240525.55</v>
      </c>
      <c r="G6957" s="80">
        <f t="shared" si="82"/>
        <v>240525.55</v>
      </c>
      <c r="H6957" s="133">
        <f>G6957</f>
        <v>240525.55</v>
      </c>
      <c r="I6957" s="162" t="s">
        <v>2524</v>
      </c>
      <c r="J6957" s="81"/>
      <c r="K6957" s="144"/>
    </row>
    <row r="6958" spans="1:11" ht="16.5" x14ac:dyDescent="0.3">
      <c r="A6958" s="77"/>
      <c r="B6958" s="142"/>
      <c r="C6958" s="79"/>
      <c r="D6958" s="127"/>
      <c r="E6958" s="80"/>
      <c r="F6958" s="143"/>
      <c r="G6958" s="80">
        <f t="shared" si="82"/>
        <v>0</v>
      </c>
      <c r="H6958" s="133"/>
      <c r="I6958" s="162"/>
      <c r="J6958" s="81"/>
      <c r="K6958" s="144"/>
    </row>
    <row r="6959" spans="1:11" ht="16.5" x14ac:dyDescent="0.3">
      <c r="A6959" s="77">
        <v>43465</v>
      </c>
      <c r="B6959" s="142" t="s">
        <v>3992</v>
      </c>
      <c r="C6959" s="79" t="s">
        <v>1795</v>
      </c>
      <c r="D6959" s="127" t="s">
        <v>1094</v>
      </c>
      <c r="E6959" s="80">
        <v>1</v>
      </c>
      <c r="F6959" s="143">
        <v>215000.5</v>
      </c>
      <c r="G6959" s="80">
        <f t="shared" si="82"/>
        <v>215000.5</v>
      </c>
      <c r="H6959" s="133"/>
      <c r="I6959" s="162"/>
      <c r="J6959" s="81"/>
      <c r="K6959" s="144"/>
    </row>
    <row r="6960" spans="1:11" ht="16.5" x14ac:dyDescent="0.3">
      <c r="A6960" s="77"/>
      <c r="B6960" s="142"/>
      <c r="C6960" s="79"/>
      <c r="D6960" s="127" t="s">
        <v>2073</v>
      </c>
      <c r="E6960" s="80">
        <v>3</v>
      </c>
      <c r="F6960" s="143">
        <v>240525.55</v>
      </c>
      <c r="G6960" s="80">
        <f t="shared" si="82"/>
        <v>721576.64999999991</v>
      </c>
      <c r="H6960" s="133">
        <f>SUM(G6959:G6960)</f>
        <v>936577.14999999991</v>
      </c>
      <c r="I6960" s="162" t="s">
        <v>2524</v>
      </c>
      <c r="J6960" s="81"/>
      <c r="K6960" s="144"/>
    </row>
    <row r="6961" spans="1:11" ht="16.5" x14ac:dyDescent="0.3">
      <c r="A6961" s="77"/>
      <c r="B6961" s="142"/>
      <c r="C6961" s="79"/>
      <c r="D6961" s="127"/>
      <c r="E6961" s="80"/>
      <c r="F6961" s="143"/>
      <c r="G6961" s="80">
        <f t="shared" si="82"/>
        <v>0</v>
      </c>
      <c r="H6961" s="133"/>
      <c r="I6961" s="162"/>
      <c r="J6961" s="81"/>
      <c r="K6961" s="144"/>
    </row>
    <row r="6962" spans="1:11" ht="16.5" x14ac:dyDescent="0.3">
      <c r="A6962" s="77">
        <v>43465</v>
      </c>
      <c r="B6962" s="142" t="s">
        <v>3993</v>
      </c>
      <c r="C6962" s="79" t="s">
        <v>325</v>
      </c>
      <c r="D6962" s="127" t="s">
        <v>887</v>
      </c>
      <c r="E6962" s="80">
        <v>3</v>
      </c>
      <c r="F6962" s="143">
        <v>230000.1</v>
      </c>
      <c r="G6962" s="80">
        <f t="shared" si="82"/>
        <v>690000.3</v>
      </c>
      <c r="H6962" s="133"/>
      <c r="I6962" s="162"/>
      <c r="J6962" s="81"/>
      <c r="K6962" s="144"/>
    </row>
    <row r="6963" spans="1:11" ht="16.5" x14ac:dyDescent="0.3">
      <c r="A6963" s="77"/>
      <c r="B6963" s="142"/>
      <c r="C6963" s="79"/>
      <c r="D6963" s="127" t="s">
        <v>1094</v>
      </c>
      <c r="E6963" s="80">
        <v>1</v>
      </c>
      <c r="F6963" s="143">
        <v>215000.5</v>
      </c>
      <c r="G6963" s="80">
        <f t="shared" si="82"/>
        <v>215000.5</v>
      </c>
      <c r="H6963" s="133">
        <f>SUM(G6962:G6963)</f>
        <v>905000.8</v>
      </c>
      <c r="I6963" s="162" t="s">
        <v>2524</v>
      </c>
      <c r="J6963" s="81"/>
      <c r="K6963" s="144"/>
    </row>
    <row r="6964" spans="1:11" ht="16.5" x14ac:dyDescent="0.3">
      <c r="A6964" s="77"/>
      <c r="B6964" s="142"/>
      <c r="C6964" s="79"/>
      <c r="D6964" s="127"/>
      <c r="E6964" s="80"/>
      <c r="F6964" s="143"/>
      <c r="G6964" s="80">
        <f t="shared" si="82"/>
        <v>0</v>
      </c>
      <c r="H6964" s="133"/>
      <c r="I6964" s="162"/>
      <c r="J6964" s="81"/>
      <c r="K6964" s="144"/>
    </row>
    <row r="6965" spans="1:11" ht="16.5" x14ac:dyDescent="0.3">
      <c r="A6965" s="77">
        <v>43465</v>
      </c>
      <c r="B6965" s="142" t="s">
        <v>3994</v>
      </c>
      <c r="C6965" s="79" t="s">
        <v>1642</v>
      </c>
      <c r="D6965" s="127" t="s">
        <v>887</v>
      </c>
      <c r="E6965" s="80">
        <v>1</v>
      </c>
      <c r="F6965" s="143">
        <v>230000.1</v>
      </c>
      <c r="G6965" s="80">
        <f t="shared" si="82"/>
        <v>230000.1</v>
      </c>
      <c r="H6965" s="133">
        <f>G6965</f>
        <v>230000.1</v>
      </c>
      <c r="I6965" s="162" t="s">
        <v>2524</v>
      </c>
      <c r="J6965" s="81"/>
      <c r="K6965" s="144"/>
    </row>
    <row r="6966" spans="1:11" ht="16.5" x14ac:dyDescent="0.3">
      <c r="A6966" s="77"/>
      <c r="B6966" s="142"/>
      <c r="C6966" s="79"/>
      <c r="D6966" s="127"/>
      <c r="E6966" s="80"/>
      <c r="F6966" s="143"/>
      <c r="G6966" s="80">
        <f t="shared" si="82"/>
        <v>0</v>
      </c>
      <c r="H6966" s="133"/>
      <c r="I6966" s="162"/>
      <c r="J6966" s="81"/>
      <c r="K6966" s="144"/>
    </row>
    <row r="6967" spans="1:11" ht="16.5" x14ac:dyDescent="0.3">
      <c r="A6967" s="77">
        <v>43465</v>
      </c>
      <c r="B6967" s="142" t="s">
        <v>3995</v>
      </c>
      <c r="C6967" s="79" t="s">
        <v>3996</v>
      </c>
      <c r="D6967" s="127" t="s">
        <v>887</v>
      </c>
      <c r="E6967" s="80">
        <v>2</v>
      </c>
      <c r="F6967" s="143">
        <v>230000.1</v>
      </c>
      <c r="G6967" s="80">
        <f t="shared" si="82"/>
        <v>460000.2</v>
      </c>
      <c r="H6967" s="133">
        <f>G6967</f>
        <v>460000.2</v>
      </c>
      <c r="I6967" s="162" t="s">
        <v>2524</v>
      </c>
      <c r="J6967" s="81"/>
      <c r="K6967" s="144"/>
    </row>
    <row r="6968" spans="1:11" ht="16.5" x14ac:dyDescent="0.3">
      <c r="A6968" s="77"/>
      <c r="B6968" s="142"/>
      <c r="C6968" s="79"/>
      <c r="D6968" s="127"/>
      <c r="E6968" s="80"/>
      <c r="F6968" s="143"/>
      <c r="G6968" s="80">
        <f t="shared" si="82"/>
        <v>0</v>
      </c>
      <c r="H6968" s="133"/>
      <c r="I6968" s="162"/>
      <c r="J6968" s="81"/>
      <c r="K6968" s="144"/>
    </row>
    <row r="6969" spans="1:11" ht="16.5" x14ac:dyDescent="0.3">
      <c r="A6969" s="77">
        <v>43465</v>
      </c>
      <c r="B6969" s="142" t="s">
        <v>3997</v>
      </c>
      <c r="C6969" s="79" t="s">
        <v>2484</v>
      </c>
      <c r="D6969" s="127" t="s">
        <v>1915</v>
      </c>
      <c r="E6969" s="80">
        <v>2</v>
      </c>
      <c r="F6969" s="143">
        <v>153674.73000000001</v>
      </c>
      <c r="G6969" s="80">
        <f t="shared" si="82"/>
        <v>307349.46000000002</v>
      </c>
      <c r="H6969" s="133">
        <f>G6969</f>
        <v>307349.46000000002</v>
      </c>
      <c r="I6969" s="162" t="s">
        <v>2524</v>
      </c>
      <c r="J6969" s="81"/>
      <c r="K6969" s="144"/>
    </row>
    <row r="6970" spans="1:11" ht="16.5" x14ac:dyDescent="0.3">
      <c r="A6970" s="77"/>
      <c r="B6970" s="142"/>
      <c r="C6970" s="79"/>
      <c r="D6970" s="127"/>
      <c r="E6970" s="80"/>
      <c r="F6970" s="143"/>
      <c r="G6970" s="80">
        <f t="shared" si="82"/>
        <v>0</v>
      </c>
      <c r="H6970" s="133"/>
      <c r="I6970" s="162"/>
      <c r="J6970" s="81"/>
      <c r="K6970" s="144"/>
    </row>
    <row r="6971" spans="1:11" ht="16.5" x14ac:dyDescent="0.3">
      <c r="A6971" s="77">
        <v>43465</v>
      </c>
      <c r="B6971" s="142" t="s">
        <v>3998</v>
      </c>
      <c r="C6971" s="79" t="s">
        <v>3618</v>
      </c>
      <c r="D6971" s="127" t="s">
        <v>1915</v>
      </c>
      <c r="E6971" s="80">
        <v>1</v>
      </c>
      <c r="F6971" s="143">
        <v>153674.73000000001</v>
      </c>
      <c r="G6971" s="80">
        <f t="shared" si="82"/>
        <v>153674.73000000001</v>
      </c>
      <c r="H6971" s="133">
        <f>G6971</f>
        <v>153674.73000000001</v>
      </c>
      <c r="I6971" s="162" t="s">
        <v>2545</v>
      </c>
      <c r="J6971" s="81"/>
      <c r="K6971" s="144"/>
    </row>
    <row r="6972" spans="1:11" ht="16.5" x14ac:dyDescent="0.3">
      <c r="A6972" s="77"/>
      <c r="B6972" s="142"/>
      <c r="C6972" s="79"/>
      <c r="D6972" s="127"/>
      <c r="E6972" s="80"/>
      <c r="F6972" s="143"/>
      <c r="G6972" s="80">
        <f t="shared" si="82"/>
        <v>0</v>
      </c>
      <c r="H6972" s="133"/>
      <c r="I6972" s="162"/>
      <c r="J6972" s="81"/>
      <c r="K6972" s="144"/>
    </row>
    <row r="6973" spans="1:11" ht="16.5" x14ac:dyDescent="0.3">
      <c r="A6973" s="77">
        <v>43465</v>
      </c>
      <c r="B6973" s="142" t="s">
        <v>3999</v>
      </c>
      <c r="C6973" s="79" t="s">
        <v>1744</v>
      </c>
      <c r="D6973" s="127" t="s">
        <v>2073</v>
      </c>
      <c r="E6973" s="80">
        <v>1</v>
      </c>
      <c r="F6973" s="143">
        <v>240525.55</v>
      </c>
      <c r="G6973" s="80">
        <f t="shared" si="82"/>
        <v>240525.55</v>
      </c>
      <c r="H6973" s="133">
        <f>G6973</f>
        <v>240525.55</v>
      </c>
      <c r="I6973" s="162" t="s">
        <v>2524</v>
      </c>
      <c r="J6973" s="81"/>
      <c r="K6973" s="144"/>
    </row>
    <row r="6974" spans="1:11" ht="16.5" x14ac:dyDescent="0.3">
      <c r="A6974" s="77"/>
      <c r="B6974" s="142"/>
      <c r="C6974" s="79"/>
      <c r="D6974" s="127"/>
      <c r="E6974" s="80"/>
      <c r="F6974" s="143"/>
      <c r="G6974" s="80">
        <f t="shared" si="82"/>
        <v>0</v>
      </c>
      <c r="H6974" s="133"/>
      <c r="I6974" s="162"/>
      <c r="J6974" s="81"/>
      <c r="K6974" s="144"/>
    </row>
    <row r="6975" spans="1:11" ht="16.5" x14ac:dyDescent="0.3">
      <c r="A6975" s="77">
        <v>43465</v>
      </c>
      <c r="B6975" s="142" t="s">
        <v>4000</v>
      </c>
      <c r="C6975" s="79" t="s">
        <v>3621</v>
      </c>
      <c r="D6975" s="127" t="s">
        <v>1094</v>
      </c>
      <c r="E6975" s="80">
        <v>1</v>
      </c>
      <c r="F6975" s="143">
        <v>215000.5</v>
      </c>
      <c r="G6975" s="80">
        <f t="shared" si="82"/>
        <v>215000.5</v>
      </c>
      <c r="H6975" s="133">
        <f>G6975</f>
        <v>215000.5</v>
      </c>
      <c r="I6975" s="162" t="s">
        <v>2524</v>
      </c>
      <c r="J6975" s="81"/>
      <c r="K6975" s="144"/>
    </row>
    <row r="6976" spans="1:11" ht="16.5" x14ac:dyDescent="0.3">
      <c r="A6976" s="77"/>
      <c r="B6976" s="142"/>
      <c r="C6976" s="79"/>
      <c r="D6976" s="127"/>
      <c r="E6976" s="80"/>
      <c r="F6976" s="143"/>
      <c r="G6976" s="80">
        <f t="shared" ref="G6976:G6994" si="83">E6976*F6976</f>
        <v>0</v>
      </c>
      <c r="H6976" s="133"/>
      <c r="I6976" s="162"/>
      <c r="J6976" s="81"/>
      <c r="K6976" s="144"/>
    </row>
    <row r="6977" spans="1:11" ht="16.5" x14ac:dyDescent="0.3">
      <c r="A6977" s="77">
        <v>43465</v>
      </c>
      <c r="B6977" s="142" t="s">
        <v>4001</v>
      </c>
      <c r="C6977" s="79" t="s">
        <v>4002</v>
      </c>
      <c r="D6977" s="127" t="s">
        <v>2073</v>
      </c>
      <c r="E6977" s="80">
        <v>1</v>
      </c>
      <c r="F6977" s="143">
        <v>240525.55</v>
      </c>
      <c r="G6977" s="80">
        <f t="shared" si="83"/>
        <v>240525.55</v>
      </c>
      <c r="H6977" s="133">
        <f>G6977</f>
        <v>240525.55</v>
      </c>
      <c r="I6977" s="162" t="s">
        <v>2524</v>
      </c>
      <c r="J6977" s="81"/>
      <c r="K6977" s="144"/>
    </row>
    <row r="6978" spans="1:11" ht="16.5" x14ac:dyDescent="0.3">
      <c r="A6978" s="77"/>
      <c r="B6978" s="142"/>
      <c r="C6978" s="79"/>
      <c r="D6978" s="127"/>
      <c r="E6978" s="80"/>
      <c r="F6978" s="143"/>
      <c r="G6978" s="80">
        <f t="shared" si="83"/>
        <v>0</v>
      </c>
      <c r="H6978" s="133"/>
      <c r="I6978" s="162"/>
      <c r="J6978" s="81"/>
      <c r="K6978" s="144"/>
    </row>
    <row r="6979" spans="1:11" ht="16.5" x14ac:dyDescent="0.3">
      <c r="A6979" s="77">
        <v>43465</v>
      </c>
      <c r="B6979" s="142" t="s">
        <v>4003</v>
      </c>
      <c r="C6979" s="79" t="s">
        <v>325</v>
      </c>
      <c r="D6979" s="127" t="s">
        <v>887</v>
      </c>
      <c r="E6979" s="80">
        <v>1</v>
      </c>
      <c r="F6979" s="143">
        <v>230000.1</v>
      </c>
      <c r="G6979" s="80">
        <f t="shared" si="83"/>
        <v>230000.1</v>
      </c>
      <c r="H6979" s="133"/>
      <c r="I6979" s="162"/>
      <c r="J6979" s="81"/>
      <c r="K6979" s="144"/>
    </row>
    <row r="6980" spans="1:11" ht="16.5" x14ac:dyDescent="0.3">
      <c r="A6980" s="77"/>
      <c r="B6980" s="142"/>
      <c r="C6980" s="79"/>
      <c r="D6980" s="127" t="s">
        <v>2073</v>
      </c>
      <c r="E6980" s="80">
        <v>2</v>
      </c>
      <c r="F6980" s="143">
        <v>240525.55</v>
      </c>
      <c r="G6980" s="80">
        <f t="shared" si="83"/>
        <v>481051.1</v>
      </c>
      <c r="H6980" s="133">
        <f>SUM(G6979:G6980)</f>
        <v>711051.2</v>
      </c>
      <c r="I6980" s="162" t="s">
        <v>2524</v>
      </c>
      <c r="J6980" s="81"/>
      <c r="K6980" s="144"/>
    </row>
    <row r="6981" spans="1:11" ht="16.5" x14ac:dyDescent="0.3">
      <c r="A6981" s="77"/>
      <c r="B6981" s="142"/>
      <c r="C6981" s="79"/>
      <c r="D6981" s="127"/>
      <c r="E6981" s="80"/>
      <c r="F6981" s="143"/>
      <c r="G6981" s="80">
        <f t="shared" si="83"/>
        <v>0</v>
      </c>
      <c r="H6981" s="133"/>
      <c r="I6981" s="162"/>
      <c r="J6981" s="81"/>
      <c r="K6981" s="144"/>
    </row>
    <row r="6982" spans="1:11" ht="16.5" x14ac:dyDescent="0.3">
      <c r="A6982" s="77">
        <v>43465</v>
      </c>
      <c r="B6982" s="142" t="s">
        <v>4004</v>
      </c>
      <c r="C6982" s="79" t="s">
        <v>113</v>
      </c>
      <c r="D6982" s="127" t="s">
        <v>887</v>
      </c>
      <c r="E6982" s="80">
        <v>1</v>
      </c>
      <c r="F6982" s="143">
        <v>230000.1</v>
      </c>
      <c r="G6982" s="80">
        <f t="shared" si="83"/>
        <v>230000.1</v>
      </c>
      <c r="H6982" s="133">
        <f>G6982</f>
        <v>230000.1</v>
      </c>
      <c r="I6982" s="162" t="s">
        <v>2524</v>
      </c>
      <c r="J6982" s="81"/>
      <c r="K6982" s="144"/>
    </row>
    <row r="6983" spans="1:11" ht="16.5" x14ac:dyDescent="0.3">
      <c r="A6983" s="77"/>
      <c r="B6983" s="142"/>
      <c r="C6983" s="79"/>
      <c r="D6983" s="127"/>
      <c r="E6983" s="80"/>
      <c r="F6983" s="143"/>
      <c r="G6983" s="80">
        <f t="shared" si="83"/>
        <v>0</v>
      </c>
      <c r="H6983" s="133"/>
      <c r="I6983" s="162"/>
      <c r="J6983" s="81"/>
      <c r="K6983" s="144"/>
    </row>
    <row r="6984" spans="1:11" ht="16.5" x14ac:dyDescent="0.3">
      <c r="A6984" s="77">
        <v>43465</v>
      </c>
      <c r="B6984" s="142" t="s">
        <v>4005</v>
      </c>
      <c r="C6984" s="79" t="s">
        <v>4006</v>
      </c>
      <c r="D6984" s="127" t="s">
        <v>2073</v>
      </c>
      <c r="E6984" s="80">
        <v>3</v>
      </c>
      <c r="F6984" s="143">
        <v>240525.55</v>
      </c>
      <c r="G6984" s="80">
        <f t="shared" si="83"/>
        <v>721576.64999999991</v>
      </c>
      <c r="H6984" s="133">
        <f>G6984</f>
        <v>721576.64999999991</v>
      </c>
      <c r="I6984" s="162" t="s">
        <v>2524</v>
      </c>
      <c r="J6984" s="81"/>
      <c r="K6984" s="144"/>
    </row>
    <row r="6985" spans="1:11" ht="16.5" x14ac:dyDescent="0.3">
      <c r="A6985" s="77"/>
      <c r="B6985" s="142"/>
      <c r="C6985" s="79"/>
      <c r="D6985" s="127"/>
      <c r="E6985" s="80"/>
      <c r="F6985" s="143"/>
      <c r="G6985" s="80">
        <f t="shared" si="83"/>
        <v>0</v>
      </c>
      <c r="H6985" s="133"/>
      <c r="I6985" s="162"/>
      <c r="J6985" s="81"/>
      <c r="K6985" s="144"/>
    </row>
    <row r="6986" spans="1:11" ht="16.5" x14ac:dyDescent="0.3">
      <c r="A6986" s="77">
        <v>43465</v>
      </c>
      <c r="B6986" s="142" t="s">
        <v>4007</v>
      </c>
      <c r="C6986" s="79" t="s">
        <v>3826</v>
      </c>
      <c r="D6986" s="127" t="s">
        <v>2073</v>
      </c>
      <c r="E6986" s="80">
        <v>1</v>
      </c>
      <c r="F6986" s="143">
        <v>240525.55</v>
      </c>
      <c r="G6986" s="80">
        <f t="shared" si="83"/>
        <v>240525.55</v>
      </c>
      <c r="H6986" s="133">
        <f>G6986</f>
        <v>240525.55</v>
      </c>
      <c r="I6986" s="162" t="s">
        <v>2524</v>
      </c>
      <c r="J6986" s="81"/>
      <c r="K6986" s="144"/>
    </row>
    <row r="6987" spans="1:11" ht="16.5" x14ac:dyDescent="0.3">
      <c r="A6987" s="77"/>
      <c r="B6987" s="142"/>
      <c r="C6987" s="79"/>
      <c r="D6987" s="127"/>
      <c r="E6987" s="80"/>
      <c r="F6987" s="143"/>
      <c r="G6987" s="80">
        <f t="shared" si="83"/>
        <v>0</v>
      </c>
      <c r="H6987" s="133"/>
      <c r="I6987" s="162"/>
      <c r="J6987" s="81"/>
      <c r="K6987" s="144"/>
    </row>
    <row r="6988" spans="1:11" ht="16.5" x14ac:dyDescent="0.3">
      <c r="A6988" s="77">
        <v>43465</v>
      </c>
      <c r="B6988" s="142" t="s">
        <v>4008</v>
      </c>
      <c r="C6988" s="79" t="s">
        <v>4009</v>
      </c>
      <c r="D6988" s="127" t="s">
        <v>2073</v>
      </c>
      <c r="E6988" s="80">
        <v>1</v>
      </c>
      <c r="F6988" s="143">
        <v>240525.55</v>
      </c>
      <c r="G6988" s="80">
        <f t="shared" si="83"/>
        <v>240525.55</v>
      </c>
      <c r="H6988" s="133">
        <f>G6988</f>
        <v>240525.55</v>
      </c>
      <c r="I6988" s="162" t="s">
        <v>2524</v>
      </c>
      <c r="J6988" s="81"/>
      <c r="K6988" s="144"/>
    </row>
    <row r="6989" spans="1:11" ht="16.5" x14ac:dyDescent="0.3">
      <c r="A6989" s="77"/>
      <c r="B6989" s="142"/>
      <c r="C6989" s="79"/>
      <c r="D6989" s="127"/>
      <c r="E6989" s="80"/>
      <c r="F6989" s="143"/>
      <c r="G6989" s="80">
        <f t="shared" si="83"/>
        <v>0</v>
      </c>
      <c r="H6989" s="133"/>
      <c r="I6989" s="162"/>
      <c r="J6989" s="81"/>
      <c r="K6989" s="144"/>
    </row>
    <row r="6990" spans="1:11" ht="16.5" x14ac:dyDescent="0.3">
      <c r="A6990" s="77">
        <v>43465</v>
      </c>
      <c r="B6990" s="142" t="s">
        <v>4010</v>
      </c>
      <c r="C6990" s="79" t="s">
        <v>3399</v>
      </c>
      <c r="D6990" s="127" t="s">
        <v>887</v>
      </c>
      <c r="E6990" s="80">
        <v>2</v>
      </c>
      <c r="F6990" s="143">
        <v>230000.1</v>
      </c>
      <c r="G6990" s="80">
        <f t="shared" si="83"/>
        <v>460000.2</v>
      </c>
      <c r="H6990" s="133">
        <f>G6990</f>
        <v>460000.2</v>
      </c>
      <c r="I6990" s="162" t="s">
        <v>2524</v>
      </c>
      <c r="J6990" s="81"/>
      <c r="K6990" s="144"/>
    </row>
    <row r="6991" spans="1:11" ht="16.5" x14ac:dyDescent="0.3">
      <c r="A6991" s="77"/>
      <c r="B6991" s="142"/>
      <c r="C6991" s="79"/>
      <c r="D6991" s="127"/>
      <c r="E6991" s="80"/>
      <c r="F6991" s="143"/>
      <c r="G6991" s="80">
        <f t="shared" si="83"/>
        <v>0</v>
      </c>
      <c r="H6991" s="133"/>
      <c r="I6991" s="162"/>
      <c r="J6991" s="81"/>
      <c r="K6991" s="144"/>
    </row>
    <row r="6992" spans="1:11" ht="16.5" x14ac:dyDescent="0.3">
      <c r="A6992" s="77">
        <v>43465</v>
      </c>
      <c r="B6992" s="142" t="s">
        <v>4011</v>
      </c>
      <c r="C6992" s="79" t="s">
        <v>691</v>
      </c>
      <c r="D6992" s="127" t="s">
        <v>2073</v>
      </c>
      <c r="E6992" s="80">
        <v>1</v>
      </c>
      <c r="F6992" s="143">
        <v>240525.5</v>
      </c>
      <c r="G6992" s="80">
        <f t="shared" si="83"/>
        <v>240525.5</v>
      </c>
      <c r="H6992" s="133">
        <f>G6992</f>
        <v>240525.5</v>
      </c>
      <c r="I6992" s="162" t="s">
        <v>2524</v>
      </c>
      <c r="J6992" s="81"/>
      <c r="K6992" s="144"/>
    </row>
    <row r="6993" spans="1:11" ht="16.5" x14ac:dyDescent="0.3">
      <c r="A6993" s="77"/>
      <c r="B6993" s="142"/>
      <c r="C6993" s="79"/>
      <c r="D6993" s="127"/>
      <c r="E6993" s="80"/>
      <c r="F6993" s="143"/>
      <c r="G6993" s="80">
        <f t="shared" si="83"/>
        <v>0</v>
      </c>
      <c r="H6993" s="133"/>
      <c r="I6993" s="162" t="s">
        <v>3096</v>
      </c>
      <c r="J6993" s="81"/>
      <c r="K6993" s="144"/>
    </row>
    <row r="6994" spans="1:11" ht="16.5" x14ac:dyDescent="0.3">
      <c r="A6994" s="77">
        <v>43465</v>
      </c>
      <c r="B6994" s="142" t="s">
        <v>4012</v>
      </c>
      <c r="C6994" s="79" t="s">
        <v>4002</v>
      </c>
      <c r="D6994" s="127" t="s">
        <v>1094</v>
      </c>
      <c r="E6994" s="80">
        <v>1</v>
      </c>
      <c r="F6994" s="143">
        <v>215000.5</v>
      </c>
      <c r="G6994" s="80">
        <f t="shared" si="83"/>
        <v>215000.5</v>
      </c>
      <c r="H6994" s="133">
        <f>G6994</f>
        <v>215000.5</v>
      </c>
      <c r="I6994" s="162" t="s">
        <v>2524</v>
      </c>
      <c r="J6994" s="81"/>
      <c r="K6994" s="144"/>
    </row>
  </sheetData>
  <mergeCells count="330">
    <mergeCell ref="I3509:I3512"/>
    <mergeCell ref="I3518:I3519"/>
    <mergeCell ref="I3523:I3526"/>
    <mergeCell ref="I3542:I3544"/>
    <mergeCell ref="I3445:I3446"/>
    <mergeCell ref="I3452:I3453"/>
    <mergeCell ref="I3479:I3480"/>
    <mergeCell ref="I3488:I3491"/>
    <mergeCell ref="I3497:I3499"/>
    <mergeCell ref="I3415:I3419"/>
    <mergeCell ref="I3421:I3422"/>
    <mergeCell ref="I3424:I3427"/>
    <mergeCell ref="I3429:I3431"/>
    <mergeCell ref="I3441:I3443"/>
    <mergeCell ref="I3384:I3386"/>
    <mergeCell ref="I3392:I3393"/>
    <mergeCell ref="I3397:I3398"/>
    <mergeCell ref="I3400:I3401"/>
    <mergeCell ref="I3407:I3409"/>
    <mergeCell ref="I3347:I3354"/>
    <mergeCell ref="I3356:I3357"/>
    <mergeCell ref="I3363:I3369"/>
    <mergeCell ref="I3371:I3375"/>
    <mergeCell ref="I3379:I3380"/>
    <mergeCell ref="I3303:I3307"/>
    <mergeCell ref="I3317:I3318"/>
    <mergeCell ref="I3336:I3338"/>
    <mergeCell ref="I3340:I3342"/>
    <mergeCell ref="I3344:I3345"/>
    <mergeCell ref="I3267:I3268"/>
    <mergeCell ref="I3280:I3281"/>
    <mergeCell ref="I3287:I3288"/>
    <mergeCell ref="I3290:I3296"/>
    <mergeCell ref="I3300:I3301"/>
    <mergeCell ref="I3231:I3232"/>
    <mergeCell ref="I3234:I3238"/>
    <mergeCell ref="I3244:I3246"/>
    <mergeCell ref="I3256:I3259"/>
    <mergeCell ref="I3261:I3263"/>
    <mergeCell ref="I3196:I3197"/>
    <mergeCell ref="I3211:I3213"/>
    <mergeCell ref="I3215:I3216"/>
    <mergeCell ref="I3220:I3224"/>
    <mergeCell ref="I3228:I3229"/>
    <mergeCell ref="I3174:I3175"/>
    <mergeCell ref="I3177:I3178"/>
    <mergeCell ref="I3180:I3185"/>
    <mergeCell ref="I3187:I3188"/>
    <mergeCell ref="I3190:I3192"/>
    <mergeCell ref="I3136:I3138"/>
    <mergeCell ref="I3142:I3143"/>
    <mergeCell ref="I3153:I3155"/>
    <mergeCell ref="I3159:I3160"/>
    <mergeCell ref="I3162:I3169"/>
    <mergeCell ref="I3089:I3091"/>
    <mergeCell ref="I3095:I3097"/>
    <mergeCell ref="I3117:I3118"/>
    <mergeCell ref="I3126:I3127"/>
    <mergeCell ref="I3129:I3134"/>
    <mergeCell ref="I3054:I3055"/>
    <mergeCell ref="I3061:I3062"/>
    <mergeCell ref="I3074:I3077"/>
    <mergeCell ref="I3079:I3081"/>
    <mergeCell ref="I3083:I3085"/>
    <mergeCell ref="I3013:I3015"/>
    <mergeCell ref="I3017:I3018"/>
    <mergeCell ref="I3028:I3029"/>
    <mergeCell ref="I3035:I3037"/>
    <mergeCell ref="I3051:I3052"/>
    <mergeCell ref="I2978:I2979"/>
    <mergeCell ref="I2981:I2982"/>
    <mergeCell ref="I2992:I2994"/>
    <mergeCell ref="I2998:I3003"/>
    <mergeCell ref="I3005:I3009"/>
    <mergeCell ref="I2943:I2944"/>
    <mergeCell ref="I2946:I2947"/>
    <mergeCell ref="I2955:I2956"/>
    <mergeCell ref="I2960:I2961"/>
    <mergeCell ref="I2969:I2970"/>
    <mergeCell ref="I2918:I2919"/>
    <mergeCell ref="I2921:I2922"/>
    <mergeCell ref="I2926:I2927"/>
    <mergeCell ref="I2931:I2932"/>
    <mergeCell ref="I2938:I2939"/>
    <mergeCell ref="I2883:I2886"/>
    <mergeCell ref="I2890:I2891"/>
    <mergeCell ref="I2897:I2898"/>
    <mergeCell ref="I2902:I2904"/>
    <mergeCell ref="I2912:I2914"/>
    <mergeCell ref="I2856:I2858"/>
    <mergeCell ref="I2860:I2861"/>
    <mergeCell ref="I2869:I2871"/>
    <mergeCell ref="I2873:I2874"/>
    <mergeCell ref="I2880:I2881"/>
    <mergeCell ref="I2833:I2834"/>
    <mergeCell ref="I2838:I2839"/>
    <mergeCell ref="I2841:I2843"/>
    <mergeCell ref="I2849:I2850"/>
    <mergeCell ref="I2852:I2854"/>
    <mergeCell ref="I2794:I2798"/>
    <mergeCell ref="I2810:I2811"/>
    <mergeCell ref="I2817:I2818"/>
    <mergeCell ref="I2822:I2823"/>
    <mergeCell ref="I2829:I2831"/>
    <mergeCell ref="I2741:I2742"/>
    <mergeCell ref="I2752:I2753"/>
    <mergeCell ref="I2773:I2776"/>
    <mergeCell ref="I2778:I2779"/>
    <mergeCell ref="I2785:I2788"/>
    <mergeCell ref="I2701:I2703"/>
    <mergeCell ref="I2707:I2708"/>
    <mergeCell ref="I2710:I2711"/>
    <mergeCell ref="I2727:I2731"/>
    <mergeCell ref="I2737:I2738"/>
    <mergeCell ref="I2685:I2686"/>
    <mergeCell ref="J2685:J2686"/>
    <mergeCell ref="I2688:I2690"/>
    <mergeCell ref="J2688:J2690"/>
    <mergeCell ref="I2692:I2699"/>
    <mergeCell ref="I2653:I2655"/>
    <mergeCell ref="I2661:I2662"/>
    <mergeCell ref="I2676:I2677"/>
    <mergeCell ref="I2682:I2683"/>
    <mergeCell ref="J2682:J2683"/>
    <mergeCell ref="I2622:I2623"/>
    <mergeCell ref="I2631:I2635"/>
    <mergeCell ref="I2637:I2638"/>
    <mergeCell ref="I2642:I2644"/>
    <mergeCell ref="I2646:I2647"/>
    <mergeCell ref="I2575:I2576"/>
    <mergeCell ref="I2584:I2585"/>
    <mergeCell ref="I2595:I2596"/>
    <mergeCell ref="I2604:I2605"/>
    <mergeCell ref="I2615:I2616"/>
    <mergeCell ref="I2544:I2545"/>
    <mergeCell ref="I2547:I2548"/>
    <mergeCell ref="I2550:I2552"/>
    <mergeCell ref="I2560:I2561"/>
    <mergeCell ref="I2569:I2571"/>
    <mergeCell ref="I2481:I2487"/>
    <mergeCell ref="I2491:I2497"/>
    <mergeCell ref="I2523:I2527"/>
    <mergeCell ref="I2529:I2534"/>
    <mergeCell ref="I2538:I2540"/>
    <mergeCell ref="I2434:I2438"/>
    <mergeCell ref="I2440:I2443"/>
    <mergeCell ref="I2445:I2446"/>
    <mergeCell ref="I2456:I2460"/>
    <mergeCell ref="I2468:I2469"/>
    <mergeCell ref="I2389:I2390"/>
    <mergeCell ref="I2394:I2395"/>
    <mergeCell ref="I2403:I2404"/>
    <mergeCell ref="I2406:I2407"/>
    <mergeCell ref="I2421:I2426"/>
    <mergeCell ref="I2342:I2345"/>
    <mergeCell ref="I2347:I2351"/>
    <mergeCell ref="I2353:I2354"/>
    <mergeCell ref="I2356:I2358"/>
    <mergeCell ref="I2366:I2367"/>
    <mergeCell ref="I2320:I2321"/>
    <mergeCell ref="I2323:I2326"/>
    <mergeCell ref="I2328:I2329"/>
    <mergeCell ref="I2333:I2334"/>
    <mergeCell ref="I2338:I2340"/>
    <mergeCell ref="I2277:I2278"/>
    <mergeCell ref="I2292:I2293"/>
    <mergeCell ref="I2297:I2300"/>
    <mergeCell ref="I2302:I2305"/>
    <mergeCell ref="I2311:I2314"/>
    <mergeCell ref="I2236:I2237"/>
    <mergeCell ref="I2244:I2245"/>
    <mergeCell ref="I2249:I2251"/>
    <mergeCell ref="I2257:I2258"/>
    <mergeCell ref="I2260:I2261"/>
    <mergeCell ref="I2187:I2188"/>
    <mergeCell ref="I2190:I2191"/>
    <mergeCell ref="I2207:I2214"/>
    <mergeCell ref="I2220:I2221"/>
    <mergeCell ref="I2223:I2228"/>
    <mergeCell ref="I2127:I2128"/>
    <mergeCell ref="I2132:I2136"/>
    <mergeCell ref="I2154:I2155"/>
    <mergeCell ref="I2167:I2169"/>
    <mergeCell ref="I2182:I2183"/>
    <mergeCell ref="I2085:I2086"/>
    <mergeCell ref="I2090:I2091"/>
    <mergeCell ref="I2113:I2115"/>
    <mergeCell ref="I2117:I2118"/>
    <mergeCell ref="I2120:I2121"/>
    <mergeCell ref="I2033:I2037"/>
    <mergeCell ref="I2043:I2048"/>
    <mergeCell ref="I2050:I2052"/>
    <mergeCell ref="I2054:I2059"/>
    <mergeCell ref="I2061:I2064"/>
    <mergeCell ref="I2003:I2004"/>
    <mergeCell ref="I2006:I2010"/>
    <mergeCell ref="I2014:I2018"/>
    <mergeCell ref="I2020:I2021"/>
    <mergeCell ref="I2029:I2031"/>
    <mergeCell ref="I1963:I1964"/>
    <mergeCell ref="I1968:I1969"/>
    <mergeCell ref="I1971:I1973"/>
    <mergeCell ref="I1983:I1984"/>
    <mergeCell ref="I1992:I1993"/>
    <mergeCell ref="I1913:I1916"/>
    <mergeCell ref="I1918:I1924"/>
    <mergeCell ref="I1928:I1931"/>
    <mergeCell ref="I1954:I1955"/>
    <mergeCell ref="I1957:I1959"/>
    <mergeCell ref="I1855:I1859"/>
    <mergeCell ref="I1869:I1871"/>
    <mergeCell ref="I1881:I1888"/>
    <mergeCell ref="I1892:I1893"/>
    <mergeCell ref="I1907:I1911"/>
    <mergeCell ref="I1809:I1811"/>
    <mergeCell ref="I1831:I1832"/>
    <mergeCell ref="I1834:I1835"/>
    <mergeCell ref="I1843:I1845"/>
    <mergeCell ref="I1847:I1848"/>
    <mergeCell ref="I1780:I1786"/>
    <mergeCell ref="I1788:I1789"/>
    <mergeCell ref="I1793:I1794"/>
    <mergeCell ref="I1796:I1798"/>
    <mergeCell ref="I1800:I1801"/>
    <mergeCell ref="I1742:I1746"/>
    <mergeCell ref="I1750:I1753"/>
    <mergeCell ref="I1763:I1764"/>
    <mergeCell ref="I1768:I1769"/>
    <mergeCell ref="I1771:I1772"/>
    <mergeCell ref="I1664:I1665"/>
    <mergeCell ref="I1683:I1684"/>
    <mergeCell ref="I1690:I1693"/>
    <mergeCell ref="I1727:I1731"/>
    <mergeCell ref="I1733:I1736"/>
    <mergeCell ref="I1613:I1615"/>
    <mergeCell ref="I1617:I1623"/>
    <mergeCell ref="I1625:I1626"/>
    <mergeCell ref="I1632:I1637"/>
    <mergeCell ref="I1641:I1642"/>
    <mergeCell ref="I1592:I1593"/>
    <mergeCell ref="I1595:I1596"/>
    <mergeCell ref="I1598:I1599"/>
    <mergeCell ref="I1605:I1607"/>
    <mergeCell ref="I1609:I1611"/>
    <mergeCell ref="I1556:I1558"/>
    <mergeCell ref="I1562:I1564"/>
    <mergeCell ref="I1578:I1579"/>
    <mergeCell ref="I1581:I1585"/>
    <mergeCell ref="I1587:I1588"/>
    <mergeCell ref="I1530:I1531"/>
    <mergeCell ref="I1535:I1536"/>
    <mergeCell ref="I1542:I1544"/>
    <mergeCell ref="I1546:I1548"/>
    <mergeCell ref="I1552:I1554"/>
    <mergeCell ref="I1475:I1476"/>
    <mergeCell ref="I1484:I1486"/>
    <mergeCell ref="I1490:I1491"/>
    <mergeCell ref="I1521:I1523"/>
    <mergeCell ref="I1527:I1528"/>
    <mergeCell ref="I1445:I1447"/>
    <mergeCell ref="I1449:I1450"/>
    <mergeCell ref="I1452:I1453"/>
    <mergeCell ref="I1459:I1460"/>
    <mergeCell ref="I1472:I1473"/>
    <mergeCell ref="I1411:I1415"/>
    <mergeCell ref="I1417:I1423"/>
    <mergeCell ref="I1425:I1430"/>
    <mergeCell ref="I1438:I1439"/>
    <mergeCell ref="I1441:I1443"/>
    <mergeCell ref="I1384:I1385"/>
    <mergeCell ref="I1389:I1392"/>
    <mergeCell ref="I1394:I1397"/>
    <mergeCell ref="I1399:I1403"/>
    <mergeCell ref="I1405:I1409"/>
    <mergeCell ref="I1340:I1341"/>
    <mergeCell ref="I1343:I1344"/>
    <mergeCell ref="I1354:I1355"/>
    <mergeCell ref="I1357:I1358"/>
    <mergeCell ref="I1373:I1374"/>
    <mergeCell ref="I1310:I1311"/>
    <mergeCell ref="I1315:I1316"/>
    <mergeCell ref="J1315:J1316"/>
    <mergeCell ref="I1328:I1329"/>
    <mergeCell ref="I1337:I1338"/>
    <mergeCell ref="I1277:I1278"/>
    <mergeCell ref="I1280:I1281"/>
    <mergeCell ref="I1289:I1290"/>
    <mergeCell ref="I1292:I1293"/>
    <mergeCell ref="I1303:I1304"/>
    <mergeCell ref="I1217:I1222"/>
    <mergeCell ref="I1224:I1229"/>
    <mergeCell ref="I1245:I1246"/>
    <mergeCell ref="I1258:I1261"/>
    <mergeCell ref="I1263:I1269"/>
    <mergeCell ref="I1159:I1160"/>
    <mergeCell ref="I1166:I1171"/>
    <mergeCell ref="I1195:I1196"/>
    <mergeCell ref="I1202:I1204"/>
    <mergeCell ref="I1212:I1213"/>
    <mergeCell ref="I1072:I1074"/>
    <mergeCell ref="I1086:I1087"/>
    <mergeCell ref="I1101:I1102"/>
    <mergeCell ref="I1108:I1114"/>
    <mergeCell ref="I1142:I1143"/>
    <mergeCell ref="I1029:I1030"/>
    <mergeCell ref="I1036:I1037"/>
    <mergeCell ref="I1045:I1047"/>
    <mergeCell ref="I1059:I1060"/>
    <mergeCell ref="I1065:I1066"/>
    <mergeCell ref="I974:I975"/>
    <mergeCell ref="I991:I992"/>
    <mergeCell ref="I996:I997"/>
    <mergeCell ref="I1015:I1016"/>
    <mergeCell ref="I1024:I1025"/>
    <mergeCell ref="I767:I774"/>
    <mergeCell ref="I776:I783"/>
    <mergeCell ref="I785:I786"/>
    <mergeCell ref="I882:I883"/>
    <mergeCell ref="I965:I966"/>
    <mergeCell ref="F1:F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K1:K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 filterMode="1">
    <pageSetUpPr fitToPage="1"/>
  </sheetPr>
  <dimension ref="A2:J7027"/>
  <sheetViews>
    <sheetView tabSelected="1" workbookViewId="0">
      <selection activeCell="C7032" sqref="C7032"/>
    </sheetView>
  </sheetViews>
  <sheetFormatPr defaultColWidth="11" defaultRowHeight="15.75" x14ac:dyDescent="0.25"/>
  <cols>
    <col min="1" max="1" width="11" style="196"/>
    <col min="2" max="2" width="11.875" style="195" bestFit="1" customWidth="1"/>
    <col min="3" max="3" width="50.5" style="195" bestFit="1" customWidth="1"/>
    <col min="4" max="4" width="7.125" style="195" customWidth="1"/>
    <col min="5" max="5" width="11" style="195"/>
    <col min="6" max="7" width="11.875" style="195" bestFit="1" customWidth="1"/>
    <col min="8" max="8" width="11" style="195"/>
    <col min="11" max="16384" width="11" style="195"/>
  </cols>
  <sheetData>
    <row r="2" spans="1:10" x14ac:dyDescent="0.25">
      <c r="A2" s="197">
        <v>43214</v>
      </c>
      <c r="B2" s="198" t="s">
        <v>11</v>
      </c>
      <c r="C2" s="199" t="s">
        <v>13</v>
      </c>
      <c r="D2" s="200">
        <v>2</v>
      </c>
      <c r="E2" s="200">
        <v>858000</v>
      </c>
      <c r="F2" s="195">
        <v>1716000</v>
      </c>
      <c r="G2" s="195">
        <v>1716000</v>
      </c>
      <c r="I2" s="195"/>
      <c r="J2" s="195"/>
    </row>
    <row r="3" spans="1:10" hidden="1" x14ac:dyDescent="0.25">
      <c r="A3" s="197"/>
      <c r="B3" s="198"/>
      <c r="C3" s="199"/>
      <c r="D3" s="200"/>
      <c r="E3" s="200"/>
      <c r="I3" s="195"/>
      <c r="J3" s="195"/>
    </row>
    <row r="4" spans="1:10" hidden="1" x14ac:dyDescent="0.25">
      <c r="A4" s="197">
        <v>43214</v>
      </c>
      <c r="B4" s="198" t="s">
        <v>14</v>
      </c>
      <c r="C4" s="199" t="s">
        <v>31</v>
      </c>
      <c r="D4" s="200">
        <v>1</v>
      </c>
      <c r="E4" s="200">
        <v>522000</v>
      </c>
      <c r="F4" s="195">
        <v>522000</v>
      </c>
      <c r="G4" s="195">
        <v>522000</v>
      </c>
      <c r="I4" s="195"/>
      <c r="J4" s="195"/>
    </row>
    <row r="5" spans="1:10" hidden="1" x14ac:dyDescent="0.25">
      <c r="A5" s="197"/>
      <c r="B5" s="198"/>
      <c r="C5" s="199"/>
      <c r="D5" s="200"/>
      <c r="E5" s="200"/>
      <c r="I5" s="195"/>
      <c r="J5" s="195"/>
    </row>
    <row r="6" spans="1:10" hidden="1" x14ac:dyDescent="0.25">
      <c r="A6" s="197">
        <v>43214</v>
      </c>
      <c r="B6" s="198" t="s">
        <v>17</v>
      </c>
      <c r="C6" s="199" t="s">
        <v>19</v>
      </c>
      <c r="D6" s="200">
        <v>2</v>
      </c>
      <c r="E6" s="200">
        <v>517000</v>
      </c>
      <c r="F6" s="195">
        <v>1034000</v>
      </c>
      <c r="I6" s="195"/>
      <c r="J6" s="195"/>
    </row>
    <row r="7" spans="1:10" hidden="1" x14ac:dyDescent="0.25">
      <c r="A7" s="197"/>
      <c r="B7" s="198"/>
      <c r="C7" s="199" t="s">
        <v>20</v>
      </c>
      <c r="D7" s="200">
        <v>2</v>
      </c>
      <c r="E7" s="200">
        <v>558899.55000000005</v>
      </c>
      <c r="F7" s="195">
        <v>1117799.1000000001</v>
      </c>
      <c r="G7" s="195">
        <v>2151799.1</v>
      </c>
      <c r="I7" s="195"/>
      <c r="J7" s="195"/>
    </row>
    <row r="8" spans="1:10" hidden="1" x14ac:dyDescent="0.25">
      <c r="A8" s="197"/>
      <c r="B8" s="198"/>
      <c r="C8" s="199"/>
      <c r="D8" s="200"/>
      <c r="E8" s="200"/>
      <c r="I8" s="195"/>
      <c r="J8" s="195"/>
    </row>
    <row r="9" spans="1:10" hidden="1" x14ac:dyDescent="0.25">
      <c r="A9" s="197">
        <v>43215</v>
      </c>
      <c r="B9" s="198" t="s">
        <v>21</v>
      </c>
      <c r="C9" s="199" t="s">
        <v>22</v>
      </c>
      <c r="D9" s="200">
        <v>6</v>
      </c>
      <c r="E9" s="200">
        <v>810000.18</v>
      </c>
      <c r="F9" s="195">
        <v>4860001.08</v>
      </c>
      <c r="G9" s="195">
        <v>4860001.08</v>
      </c>
      <c r="I9" s="195"/>
      <c r="J9" s="195"/>
    </row>
    <row r="10" spans="1:10" hidden="1" x14ac:dyDescent="0.25">
      <c r="A10" s="197"/>
      <c r="B10" s="198"/>
      <c r="C10" s="199"/>
      <c r="D10" s="200"/>
      <c r="E10" s="200"/>
      <c r="I10" s="195"/>
      <c r="J10" s="195"/>
    </row>
    <row r="11" spans="1:10" hidden="1" x14ac:dyDescent="0.25">
      <c r="A11" s="197">
        <v>43215</v>
      </c>
      <c r="B11" s="198" t="s">
        <v>23</v>
      </c>
      <c r="C11" s="199" t="s">
        <v>19</v>
      </c>
      <c r="D11" s="200">
        <v>12</v>
      </c>
      <c r="E11" s="200">
        <v>517000</v>
      </c>
      <c r="F11" s="195">
        <v>6204000</v>
      </c>
      <c r="G11" s="195">
        <v>6204000</v>
      </c>
      <c r="I11" s="195"/>
      <c r="J11" s="195"/>
    </row>
    <row r="12" spans="1:10" hidden="1" x14ac:dyDescent="0.25">
      <c r="A12" s="197"/>
      <c r="B12" s="198"/>
      <c r="C12" s="199"/>
      <c r="D12" s="200"/>
      <c r="E12" s="200"/>
      <c r="I12" s="195"/>
      <c r="J12" s="195"/>
    </row>
    <row r="13" spans="1:10" hidden="1" x14ac:dyDescent="0.25">
      <c r="A13" s="197">
        <v>43216</v>
      </c>
      <c r="B13" s="198" t="s">
        <v>24</v>
      </c>
      <c r="C13" s="199" t="s">
        <v>25</v>
      </c>
      <c r="D13" s="200">
        <v>3</v>
      </c>
      <c r="E13" s="200">
        <v>513000.18</v>
      </c>
      <c r="F13" s="195">
        <v>1539000.54</v>
      </c>
      <c r="G13" s="195">
        <v>1539000.54</v>
      </c>
      <c r="I13" s="195"/>
      <c r="J13" s="195"/>
    </row>
    <row r="14" spans="1:10" hidden="1" x14ac:dyDescent="0.25">
      <c r="A14" s="197"/>
      <c r="B14" s="198"/>
      <c r="C14" s="199"/>
      <c r="D14" s="200"/>
      <c r="E14" s="200"/>
      <c r="I14" s="195"/>
      <c r="J14" s="195"/>
    </row>
    <row r="15" spans="1:10" hidden="1" x14ac:dyDescent="0.25">
      <c r="A15" s="197">
        <v>43216</v>
      </c>
      <c r="B15" s="198" t="s">
        <v>26</v>
      </c>
      <c r="C15" s="199" t="s">
        <v>31</v>
      </c>
      <c r="D15" s="200">
        <v>1</v>
      </c>
      <c r="E15" s="200">
        <v>580000</v>
      </c>
      <c r="F15" s="195">
        <v>580000</v>
      </c>
      <c r="G15" s="195">
        <v>580000</v>
      </c>
      <c r="I15" s="195"/>
      <c r="J15" s="195"/>
    </row>
    <row r="16" spans="1:10" hidden="1" x14ac:dyDescent="0.25">
      <c r="A16" s="197"/>
      <c r="B16" s="198"/>
      <c r="C16" s="199"/>
      <c r="D16" s="200"/>
      <c r="E16" s="200"/>
      <c r="I16" s="195"/>
      <c r="J16" s="195"/>
    </row>
    <row r="17" spans="1:10" hidden="1" x14ac:dyDescent="0.25">
      <c r="A17" s="197">
        <v>43216</v>
      </c>
      <c r="B17" s="198" t="s">
        <v>27</v>
      </c>
      <c r="C17" s="199" t="s">
        <v>28</v>
      </c>
      <c r="D17" s="200">
        <v>2</v>
      </c>
      <c r="E17" s="200">
        <v>544500</v>
      </c>
      <c r="F17" s="195">
        <v>1089000</v>
      </c>
      <c r="G17" s="195">
        <v>1089000</v>
      </c>
      <c r="I17" s="195"/>
      <c r="J17" s="195"/>
    </row>
    <row r="18" spans="1:10" hidden="1" x14ac:dyDescent="0.25">
      <c r="A18" s="197"/>
      <c r="B18" s="198"/>
      <c r="C18" s="199"/>
      <c r="D18" s="200"/>
      <c r="E18" s="200"/>
      <c r="I18" s="195"/>
      <c r="J18" s="195"/>
    </row>
    <row r="19" spans="1:10" hidden="1" x14ac:dyDescent="0.25">
      <c r="A19" s="197">
        <v>43217</v>
      </c>
      <c r="B19" s="198" t="s">
        <v>29</v>
      </c>
      <c r="C19" s="199" t="s">
        <v>31</v>
      </c>
      <c r="D19" s="200">
        <v>1</v>
      </c>
      <c r="E19" s="200">
        <v>522000.27</v>
      </c>
      <c r="F19" s="195">
        <v>522000.27</v>
      </c>
      <c r="G19" s="195">
        <v>522000.27</v>
      </c>
      <c r="I19" s="195"/>
      <c r="J19" s="195"/>
    </row>
    <row r="20" spans="1:10" hidden="1" x14ac:dyDescent="0.25">
      <c r="A20" s="197"/>
      <c r="B20" s="198"/>
      <c r="C20" s="199"/>
      <c r="D20" s="200"/>
      <c r="E20" s="200"/>
      <c r="I20" s="195"/>
      <c r="J20" s="195"/>
    </row>
    <row r="21" spans="1:10" hidden="1" x14ac:dyDescent="0.25">
      <c r="A21" s="197">
        <v>43218</v>
      </c>
      <c r="B21" s="198" t="s">
        <v>32</v>
      </c>
      <c r="C21" s="199" t="s">
        <v>31</v>
      </c>
      <c r="D21" s="200">
        <v>2</v>
      </c>
      <c r="E21" s="200">
        <v>522000.27</v>
      </c>
      <c r="F21" s="195">
        <v>1044000.54</v>
      </c>
      <c r="G21" s="195">
        <v>1044000.54</v>
      </c>
      <c r="I21" s="195"/>
      <c r="J21" s="195"/>
    </row>
    <row r="22" spans="1:10" hidden="1" x14ac:dyDescent="0.25">
      <c r="A22" s="197"/>
      <c r="B22" s="198"/>
      <c r="C22" s="199"/>
      <c r="D22" s="200"/>
      <c r="E22" s="200"/>
      <c r="I22" s="195"/>
      <c r="J22" s="195"/>
    </row>
    <row r="23" spans="1:10" hidden="1" x14ac:dyDescent="0.25">
      <c r="A23" s="197">
        <v>43218</v>
      </c>
      <c r="B23" s="198" t="s">
        <v>33</v>
      </c>
      <c r="C23" s="199" t="s">
        <v>31</v>
      </c>
      <c r="D23" s="200">
        <v>1</v>
      </c>
      <c r="E23" s="200">
        <v>522000</v>
      </c>
      <c r="F23" s="195">
        <v>522000</v>
      </c>
      <c r="G23" s="195">
        <v>522000</v>
      </c>
      <c r="I23" s="195"/>
      <c r="J23" s="195"/>
    </row>
    <row r="24" spans="1:10" hidden="1" x14ac:dyDescent="0.25">
      <c r="A24" s="197"/>
      <c r="B24" s="198"/>
      <c r="C24" s="199"/>
      <c r="D24" s="200"/>
      <c r="E24" s="200"/>
      <c r="I24" s="195"/>
      <c r="J24" s="195"/>
    </row>
    <row r="25" spans="1:10" hidden="1" x14ac:dyDescent="0.25">
      <c r="A25" s="197">
        <v>43218</v>
      </c>
      <c r="B25" s="198" t="s">
        <v>34</v>
      </c>
      <c r="C25" s="199" t="s">
        <v>36</v>
      </c>
      <c r="D25" s="200">
        <v>4</v>
      </c>
      <c r="E25" s="200">
        <v>354999.7</v>
      </c>
      <c r="F25" s="195">
        <v>1419998.8</v>
      </c>
      <c r="G25" s="195">
        <v>1419998.8</v>
      </c>
      <c r="I25" s="195"/>
      <c r="J25" s="195"/>
    </row>
    <row r="26" spans="1:10" hidden="1" x14ac:dyDescent="0.25">
      <c r="A26" s="197"/>
      <c r="B26" s="198"/>
      <c r="C26" s="199"/>
      <c r="D26" s="200"/>
      <c r="E26" s="200"/>
      <c r="I26" s="195"/>
      <c r="J26" s="195"/>
    </row>
    <row r="27" spans="1:10" hidden="1" x14ac:dyDescent="0.25">
      <c r="A27" s="197">
        <v>43218</v>
      </c>
      <c r="B27" s="198" t="s">
        <v>37</v>
      </c>
      <c r="C27" s="199" t="s">
        <v>28</v>
      </c>
      <c r="D27" s="200">
        <v>4</v>
      </c>
      <c r="E27" s="200">
        <v>574750</v>
      </c>
      <c r="F27" s="195">
        <v>2299000</v>
      </c>
      <c r="I27" s="195"/>
      <c r="J27" s="195"/>
    </row>
    <row r="28" spans="1:10" hidden="1" x14ac:dyDescent="0.25">
      <c r="A28" s="197"/>
      <c r="B28" s="198"/>
      <c r="C28" s="199" t="s">
        <v>19</v>
      </c>
      <c r="D28" s="200">
        <v>4</v>
      </c>
      <c r="E28" s="200">
        <v>517000</v>
      </c>
      <c r="F28" s="195">
        <v>2068000</v>
      </c>
      <c r="G28" s="195">
        <v>4367000</v>
      </c>
      <c r="I28" s="195"/>
      <c r="J28" s="195"/>
    </row>
    <row r="29" spans="1:10" hidden="1" x14ac:dyDescent="0.25">
      <c r="A29" s="197"/>
      <c r="B29" s="198"/>
      <c r="C29" s="199"/>
      <c r="D29" s="200"/>
      <c r="E29" s="200"/>
      <c r="I29" s="195"/>
      <c r="J29" s="195"/>
    </row>
    <row r="30" spans="1:10" hidden="1" x14ac:dyDescent="0.25">
      <c r="A30" s="197">
        <v>43218</v>
      </c>
      <c r="B30" s="198" t="s">
        <v>39</v>
      </c>
      <c r="C30" s="199" t="s">
        <v>40</v>
      </c>
      <c r="D30" s="200">
        <v>1</v>
      </c>
      <c r="E30" s="200">
        <v>585000</v>
      </c>
      <c r="F30" s="195">
        <v>585000</v>
      </c>
      <c r="G30" s="195">
        <v>585000</v>
      </c>
      <c r="I30" s="195"/>
      <c r="J30" s="195"/>
    </row>
    <row r="31" spans="1:10" hidden="1" x14ac:dyDescent="0.25">
      <c r="A31" s="197"/>
      <c r="B31" s="198"/>
      <c r="C31" s="199"/>
      <c r="D31" s="200"/>
      <c r="E31" s="200"/>
      <c r="I31" s="195"/>
      <c r="J31" s="195"/>
    </row>
    <row r="32" spans="1:10" hidden="1" x14ac:dyDescent="0.25">
      <c r="A32" s="197">
        <v>43220</v>
      </c>
      <c r="B32" s="198" t="s">
        <v>41</v>
      </c>
      <c r="C32" s="199" t="s">
        <v>20</v>
      </c>
      <c r="D32" s="200">
        <v>1</v>
      </c>
      <c r="E32" s="200">
        <v>558899.55000000005</v>
      </c>
      <c r="F32" s="195">
        <v>558899.55000000005</v>
      </c>
      <c r="G32" s="195">
        <v>558899.55000000005</v>
      </c>
      <c r="I32" s="195"/>
      <c r="J32" s="195"/>
    </row>
    <row r="33" spans="1:10" hidden="1" x14ac:dyDescent="0.25">
      <c r="A33" s="197"/>
      <c r="B33" s="198"/>
      <c r="C33" s="199"/>
      <c r="D33" s="200"/>
      <c r="E33" s="200"/>
      <c r="I33" s="195"/>
      <c r="J33" s="195"/>
    </row>
    <row r="34" spans="1:10" hidden="1" x14ac:dyDescent="0.25">
      <c r="A34" s="197">
        <v>43220</v>
      </c>
      <c r="B34" s="198" t="s">
        <v>43</v>
      </c>
      <c r="C34" s="199" t="s">
        <v>28</v>
      </c>
      <c r="D34" s="200">
        <v>6</v>
      </c>
      <c r="E34" s="200">
        <v>605000</v>
      </c>
      <c r="F34" s="195">
        <v>3630000</v>
      </c>
      <c r="I34" s="195"/>
      <c r="J34" s="195"/>
    </row>
    <row r="35" spans="1:10" hidden="1" x14ac:dyDescent="0.25">
      <c r="A35" s="197"/>
      <c r="B35" s="198"/>
      <c r="C35" s="199" t="s">
        <v>20</v>
      </c>
      <c r="D35" s="200">
        <v>6</v>
      </c>
      <c r="E35" s="200">
        <v>620999.5</v>
      </c>
      <c r="F35" s="195">
        <v>3725997</v>
      </c>
      <c r="G35" s="195">
        <v>7355997</v>
      </c>
      <c r="I35" s="195"/>
      <c r="J35" s="195"/>
    </row>
    <row r="36" spans="1:10" hidden="1" x14ac:dyDescent="0.25">
      <c r="A36" s="197"/>
      <c r="B36" s="198"/>
      <c r="C36" s="199"/>
      <c r="D36" s="200"/>
      <c r="E36" s="200"/>
      <c r="I36" s="195"/>
      <c r="J36" s="195"/>
    </row>
    <row r="37" spans="1:10" hidden="1" x14ac:dyDescent="0.25">
      <c r="A37" s="197">
        <v>43220</v>
      </c>
      <c r="B37" s="201" t="s">
        <v>45</v>
      </c>
      <c r="C37" s="199" t="s">
        <v>19</v>
      </c>
      <c r="D37" s="200">
        <v>1</v>
      </c>
      <c r="E37" s="200">
        <v>517000</v>
      </c>
      <c r="F37" s="195">
        <v>517000</v>
      </c>
      <c r="G37" s="195">
        <v>517000</v>
      </c>
      <c r="I37" s="195"/>
      <c r="J37" s="195"/>
    </row>
    <row r="38" spans="1:10" hidden="1" x14ac:dyDescent="0.25">
      <c r="A38" s="197"/>
      <c r="B38" s="201"/>
      <c r="C38" s="199"/>
      <c r="D38" s="200"/>
      <c r="E38" s="200"/>
      <c r="I38" s="195"/>
      <c r="J38" s="195"/>
    </row>
    <row r="39" spans="1:10" hidden="1" x14ac:dyDescent="0.25">
      <c r="A39" s="197">
        <v>43220</v>
      </c>
      <c r="B39" s="198" t="s">
        <v>47</v>
      </c>
      <c r="C39" s="199" t="s">
        <v>40</v>
      </c>
      <c r="D39" s="200">
        <v>6</v>
      </c>
      <c r="E39" s="200">
        <v>584999.91</v>
      </c>
      <c r="F39" s="195">
        <v>3509999.46</v>
      </c>
      <c r="G39" s="195">
        <v>3509999.46</v>
      </c>
      <c r="I39" s="195"/>
      <c r="J39" s="195"/>
    </row>
    <row r="40" spans="1:10" hidden="1" x14ac:dyDescent="0.25">
      <c r="I40" s="195"/>
      <c r="J40" s="195"/>
    </row>
    <row r="41" spans="1:10" hidden="1" x14ac:dyDescent="0.25">
      <c r="A41" s="202" t="s">
        <v>49</v>
      </c>
      <c r="B41" s="203" t="s">
        <v>161</v>
      </c>
      <c r="C41" s="204" t="s">
        <v>162</v>
      </c>
      <c r="D41" s="205">
        <v>6</v>
      </c>
      <c r="E41" s="205">
        <v>216000.18</v>
      </c>
      <c r="F41" s="195">
        <v>1296001.08</v>
      </c>
      <c r="I41" s="195"/>
      <c r="J41" s="195"/>
    </row>
    <row r="42" spans="1:10" hidden="1" x14ac:dyDescent="0.25">
      <c r="A42" s="197"/>
      <c r="B42" s="206"/>
      <c r="C42" s="199" t="s">
        <v>162</v>
      </c>
      <c r="D42" s="200">
        <v>1</v>
      </c>
      <c r="E42" s="200">
        <v>0</v>
      </c>
      <c r="F42" s="195">
        <v>0</v>
      </c>
      <c r="G42" s="195">
        <v>1296001.08</v>
      </c>
      <c r="I42" s="195"/>
      <c r="J42" s="195"/>
    </row>
    <row r="43" spans="1:10" hidden="1" x14ac:dyDescent="0.25">
      <c r="A43" s="197"/>
      <c r="B43" s="206"/>
      <c r="C43" s="199"/>
      <c r="D43" s="200"/>
      <c r="E43" s="200"/>
      <c r="I43" s="195"/>
      <c r="J43" s="195"/>
    </row>
    <row r="44" spans="1:10" hidden="1" x14ac:dyDescent="0.25">
      <c r="A44" s="197" t="s">
        <v>49</v>
      </c>
      <c r="B44" s="206" t="s">
        <v>163</v>
      </c>
      <c r="C44" s="199" t="s">
        <v>165</v>
      </c>
      <c r="D44" s="200">
        <v>1</v>
      </c>
      <c r="E44" s="200">
        <v>755999.64</v>
      </c>
      <c r="F44" s="195">
        <v>755999.64</v>
      </c>
      <c r="G44" s="195">
        <v>755999.64</v>
      </c>
      <c r="I44" s="195"/>
      <c r="J44" s="195"/>
    </row>
    <row r="45" spans="1:10" hidden="1" x14ac:dyDescent="0.25">
      <c r="A45" s="197"/>
      <c r="B45" s="206"/>
      <c r="C45" s="199"/>
      <c r="D45" s="200"/>
      <c r="E45" s="200"/>
      <c r="I45" s="195"/>
      <c r="J45" s="195"/>
    </row>
    <row r="46" spans="1:10" hidden="1" x14ac:dyDescent="0.25">
      <c r="A46" s="197" t="s">
        <v>49</v>
      </c>
      <c r="B46" s="206" t="s">
        <v>50</v>
      </c>
      <c r="C46" s="199" t="s">
        <v>31</v>
      </c>
      <c r="D46" s="200">
        <v>1</v>
      </c>
      <c r="E46" s="200">
        <v>522000.27</v>
      </c>
      <c r="F46" s="195">
        <v>522000.27</v>
      </c>
      <c r="G46" s="195">
        <v>522000.27</v>
      </c>
      <c r="I46" s="195"/>
      <c r="J46" s="195"/>
    </row>
    <row r="47" spans="1:10" hidden="1" x14ac:dyDescent="0.25">
      <c r="A47" s="197"/>
      <c r="B47" s="206"/>
      <c r="C47" s="199"/>
      <c r="D47" s="200"/>
      <c r="E47" s="200"/>
      <c r="I47" s="195"/>
      <c r="J47" s="195"/>
    </row>
    <row r="48" spans="1:10" hidden="1" x14ac:dyDescent="0.25">
      <c r="A48" s="197" t="s">
        <v>49</v>
      </c>
      <c r="B48" s="206" t="s">
        <v>52</v>
      </c>
      <c r="C48" s="199" t="s">
        <v>28</v>
      </c>
      <c r="D48" s="200">
        <v>12</v>
      </c>
      <c r="E48" s="200">
        <v>605000</v>
      </c>
      <c r="F48" s="195">
        <v>7260000</v>
      </c>
      <c r="I48" s="195"/>
      <c r="J48" s="195"/>
    </row>
    <row r="49" spans="1:10" hidden="1" x14ac:dyDescent="0.25">
      <c r="A49" s="197"/>
      <c r="B49" s="206"/>
      <c r="C49" s="199" t="s">
        <v>54</v>
      </c>
      <c r="D49" s="200">
        <v>3</v>
      </c>
      <c r="E49" s="200">
        <v>517000</v>
      </c>
      <c r="F49" s="195">
        <v>1551000</v>
      </c>
      <c r="I49" s="195"/>
      <c r="J49" s="195"/>
    </row>
    <row r="50" spans="1:10" hidden="1" x14ac:dyDescent="0.25">
      <c r="A50" s="197"/>
      <c r="B50" s="206"/>
      <c r="C50" s="199" t="s">
        <v>55</v>
      </c>
      <c r="D50" s="200">
        <v>2</v>
      </c>
      <c r="E50" s="200">
        <v>858000</v>
      </c>
      <c r="F50" s="195">
        <v>1716000</v>
      </c>
      <c r="I50" s="195"/>
      <c r="J50" s="195"/>
    </row>
    <row r="51" spans="1:10" hidden="1" x14ac:dyDescent="0.25">
      <c r="A51" s="197"/>
      <c r="B51" s="206"/>
      <c r="C51" s="199" t="s">
        <v>31</v>
      </c>
      <c r="D51" s="200">
        <v>2</v>
      </c>
      <c r="E51" s="200">
        <v>580000.30000000005</v>
      </c>
      <c r="F51" s="195">
        <v>1160000.6000000001</v>
      </c>
      <c r="G51" s="195">
        <v>11687000.6</v>
      </c>
      <c r="I51" s="195"/>
      <c r="J51" s="195"/>
    </row>
    <row r="52" spans="1:10" hidden="1" x14ac:dyDescent="0.25">
      <c r="A52" s="197"/>
      <c r="B52" s="206"/>
      <c r="C52" s="199"/>
      <c r="D52" s="200"/>
      <c r="E52" s="200"/>
      <c r="I52" s="195"/>
      <c r="J52" s="195"/>
    </row>
    <row r="53" spans="1:10" hidden="1" x14ac:dyDescent="0.25">
      <c r="A53" s="197" t="s">
        <v>49</v>
      </c>
      <c r="B53" s="206" t="s">
        <v>56</v>
      </c>
      <c r="C53" s="199" t="s">
        <v>54</v>
      </c>
      <c r="D53" s="200">
        <v>1</v>
      </c>
      <c r="E53" s="200">
        <v>517000</v>
      </c>
      <c r="F53" s="195">
        <v>517000</v>
      </c>
      <c r="G53" s="195">
        <v>517000</v>
      </c>
      <c r="I53" s="195"/>
      <c r="J53" s="195"/>
    </row>
    <row r="54" spans="1:10" hidden="1" x14ac:dyDescent="0.25">
      <c r="A54" s="197"/>
      <c r="B54" s="206"/>
      <c r="C54" s="199"/>
      <c r="D54" s="200"/>
      <c r="E54" s="200"/>
      <c r="I54" s="195"/>
      <c r="J54" s="195"/>
    </row>
    <row r="55" spans="1:10" hidden="1" x14ac:dyDescent="0.25">
      <c r="A55" s="197" t="s">
        <v>49</v>
      </c>
      <c r="B55" s="206" t="s">
        <v>58</v>
      </c>
      <c r="C55" s="199" t="s">
        <v>60</v>
      </c>
      <c r="D55" s="200">
        <v>3</v>
      </c>
      <c r="E55" s="200">
        <v>306000.09000000003</v>
      </c>
      <c r="F55" s="195">
        <v>918000.27</v>
      </c>
      <c r="I55" s="195"/>
      <c r="J55" s="195"/>
    </row>
    <row r="56" spans="1:10" hidden="1" x14ac:dyDescent="0.25">
      <c r="A56" s="197"/>
      <c r="B56" s="206"/>
      <c r="C56" s="199" t="s">
        <v>61</v>
      </c>
      <c r="D56" s="200">
        <v>3</v>
      </c>
      <c r="E56" s="200">
        <v>234000.46</v>
      </c>
      <c r="F56" s="195">
        <v>702001.38</v>
      </c>
      <c r="G56" s="195">
        <v>1620001.65</v>
      </c>
      <c r="I56" s="195"/>
      <c r="J56" s="195"/>
    </row>
    <row r="57" spans="1:10" hidden="1" x14ac:dyDescent="0.25">
      <c r="A57" s="197"/>
      <c r="B57" s="206"/>
      <c r="C57" s="199"/>
      <c r="D57" s="200"/>
      <c r="E57" s="200"/>
      <c r="I57" s="195"/>
      <c r="J57" s="195"/>
    </row>
    <row r="58" spans="1:10" hidden="1" x14ac:dyDescent="0.25">
      <c r="A58" s="197" t="s">
        <v>49</v>
      </c>
      <c r="B58" s="206" t="s">
        <v>62</v>
      </c>
      <c r="C58" s="199" t="s">
        <v>40</v>
      </c>
      <c r="D58" s="200">
        <v>1</v>
      </c>
      <c r="E58" s="200">
        <v>584999.91</v>
      </c>
      <c r="F58" s="195">
        <v>584999.91</v>
      </c>
      <c r="G58" s="195">
        <v>584999.91</v>
      </c>
      <c r="I58" s="195"/>
      <c r="J58" s="195"/>
    </row>
    <row r="59" spans="1:10" hidden="1" x14ac:dyDescent="0.25">
      <c r="A59" s="197"/>
      <c r="B59" s="206"/>
      <c r="C59" s="199"/>
      <c r="D59" s="200"/>
      <c r="E59" s="200"/>
      <c r="I59" s="195"/>
      <c r="J59" s="195"/>
    </row>
    <row r="60" spans="1:10" hidden="1" x14ac:dyDescent="0.25">
      <c r="A60" s="197" t="s">
        <v>49</v>
      </c>
      <c r="B60" s="206" t="s">
        <v>64</v>
      </c>
      <c r="C60" s="199" t="s">
        <v>66</v>
      </c>
      <c r="D60" s="200">
        <v>6</v>
      </c>
      <c r="E60" s="200">
        <v>354999.7</v>
      </c>
      <c r="F60" s="195">
        <v>2129998.2000000002</v>
      </c>
      <c r="G60" s="195">
        <v>2129998.2000000002</v>
      </c>
      <c r="I60" s="195"/>
      <c r="J60" s="195"/>
    </row>
    <row r="61" spans="1:10" hidden="1" x14ac:dyDescent="0.25">
      <c r="A61" s="197"/>
      <c r="B61" s="206"/>
      <c r="C61" s="199"/>
      <c r="D61" s="200"/>
      <c r="E61" s="200"/>
      <c r="I61" s="195"/>
      <c r="J61" s="195"/>
    </row>
    <row r="62" spans="1:10" hidden="1" x14ac:dyDescent="0.25">
      <c r="A62" s="197" t="s">
        <v>67</v>
      </c>
      <c r="B62" s="206" t="s">
        <v>166</v>
      </c>
      <c r="C62" s="199" t="s">
        <v>162</v>
      </c>
      <c r="D62" s="200">
        <v>6</v>
      </c>
      <c r="E62" s="200">
        <v>216000.18</v>
      </c>
      <c r="F62" s="195">
        <v>1296001.08</v>
      </c>
      <c r="I62" s="195"/>
      <c r="J62" s="195"/>
    </row>
    <row r="63" spans="1:10" hidden="1" x14ac:dyDescent="0.25">
      <c r="A63" s="197"/>
      <c r="B63" s="206"/>
      <c r="C63" s="199" t="s">
        <v>162</v>
      </c>
      <c r="D63" s="200">
        <v>1</v>
      </c>
      <c r="E63" s="200">
        <v>0</v>
      </c>
      <c r="F63" s="195">
        <v>0</v>
      </c>
      <c r="G63" s="195">
        <v>1296001.08</v>
      </c>
      <c r="I63" s="195"/>
      <c r="J63" s="195"/>
    </row>
    <row r="64" spans="1:10" hidden="1" x14ac:dyDescent="0.25">
      <c r="A64" s="197"/>
      <c r="B64" s="206"/>
      <c r="C64" s="199"/>
      <c r="D64" s="200"/>
      <c r="E64" s="200"/>
      <c r="I64" s="195"/>
      <c r="J64" s="195"/>
    </row>
    <row r="65" spans="1:10" hidden="1" x14ac:dyDescent="0.25">
      <c r="A65" s="197" t="s">
        <v>67</v>
      </c>
      <c r="B65" s="206" t="s">
        <v>167</v>
      </c>
      <c r="C65" s="199" t="s">
        <v>168</v>
      </c>
      <c r="D65" s="200">
        <v>6</v>
      </c>
      <c r="E65" s="200">
        <v>126449.73</v>
      </c>
      <c r="F65" s="195">
        <v>758698.38</v>
      </c>
      <c r="G65" s="195">
        <v>758698.38</v>
      </c>
      <c r="I65" s="195"/>
      <c r="J65" s="195"/>
    </row>
    <row r="66" spans="1:10" hidden="1" x14ac:dyDescent="0.25">
      <c r="A66" s="197"/>
      <c r="B66" s="206"/>
      <c r="C66" s="199"/>
      <c r="D66" s="200"/>
      <c r="E66" s="200"/>
      <c r="I66" s="195"/>
      <c r="J66" s="195"/>
    </row>
    <row r="67" spans="1:10" hidden="1" x14ac:dyDescent="0.25">
      <c r="A67" s="197" t="s">
        <v>67</v>
      </c>
      <c r="B67" s="206" t="s">
        <v>68</v>
      </c>
      <c r="C67" s="199" t="s">
        <v>40</v>
      </c>
      <c r="D67" s="200">
        <v>2</v>
      </c>
      <c r="E67" s="200">
        <v>584999.91</v>
      </c>
      <c r="F67" s="195">
        <v>1169999.82</v>
      </c>
      <c r="G67" s="195">
        <v>1169999.82</v>
      </c>
      <c r="I67" s="195"/>
      <c r="J67" s="195"/>
    </row>
    <row r="68" spans="1:10" hidden="1" x14ac:dyDescent="0.25">
      <c r="A68" s="197"/>
      <c r="B68" s="206"/>
      <c r="C68" s="199"/>
      <c r="D68" s="200"/>
      <c r="E68" s="200"/>
      <c r="I68" s="195"/>
      <c r="J68" s="195"/>
    </row>
    <row r="69" spans="1:10" hidden="1" x14ac:dyDescent="0.25">
      <c r="A69" s="197" t="s">
        <v>67</v>
      </c>
      <c r="B69" s="206" t="s">
        <v>169</v>
      </c>
      <c r="C69" s="199" t="s">
        <v>162</v>
      </c>
      <c r="D69" s="200">
        <v>6</v>
      </c>
      <c r="E69" s="200">
        <v>216000.18</v>
      </c>
      <c r="F69" s="195">
        <v>1296001.08</v>
      </c>
      <c r="I69" s="195"/>
      <c r="J69" s="195"/>
    </row>
    <row r="70" spans="1:10" hidden="1" x14ac:dyDescent="0.25">
      <c r="A70" s="197"/>
      <c r="B70" s="206"/>
      <c r="C70" s="199" t="s">
        <v>162</v>
      </c>
      <c r="D70" s="200">
        <v>1</v>
      </c>
      <c r="E70" s="200">
        <v>0</v>
      </c>
      <c r="F70" s="195">
        <v>0</v>
      </c>
      <c r="G70" s="195">
        <v>1296001.08</v>
      </c>
      <c r="I70" s="195"/>
      <c r="J70" s="195"/>
    </row>
    <row r="71" spans="1:10" hidden="1" x14ac:dyDescent="0.25">
      <c r="A71" s="197"/>
      <c r="B71" s="206"/>
      <c r="C71" s="199"/>
      <c r="D71" s="200"/>
      <c r="E71" s="200"/>
      <c r="I71" s="195"/>
      <c r="J71" s="195"/>
    </row>
    <row r="72" spans="1:10" hidden="1" x14ac:dyDescent="0.25">
      <c r="A72" s="197" t="s">
        <v>67</v>
      </c>
      <c r="B72" s="206" t="s">
        <v>171</v>
      </c>
      <c r="C72" s="199" t="s">
        <v>162</v>
      </c>
      <c r="D72" s="200">
        <v>6</v>
      </c>
      <c r="E72" s="200">
        <v>216000.18</v>
      </c>
      <c r="F72" s="195">
        <v>1296001.08</v>
      </c>
      <c r="I72" s="195"/>
      <c r="J72" s="195"/>
    </row>
    <row r="73" spans="1:10" hidden="1" x14ac:dyDescent="0.25">
      <c r="A73" s="197"/>
      <c r="B73" s="206"/>
      <c r="C73" s="199" t="s">
        <v>162</v>
      </c>
      <c r="D73" s="200">
        <v>1</v>
      </c>
      <c r="E73" s="200">
        <v>0</v>
      </c>
      <c r="F73" s="195">
        <v>0</v>
      </c>
      <c r="G73" s="195">
        <v>1296001.08</v>
      </c>
      <c r="I73" s="195"/>
      <c r="J73" s="195"/>
    </row>
    <row r="74" spans="1:10" hidden="1" x14ac:dyDescent="0.25">
      <c r="A74" s="197"/>
      <c r="B74" s="206"/>
      <c r="C74" s="199"/>
      <c r="D74" s="200"/>
      <c r="E74" s="200"/>
      <c r="I74" s="195"/>
      <c r="J74" s="195"/>
    </row>
    <row r="75" spans="1:10" hidden="1" x14ac:dyDescent="0.25">
      <c r="A75" s="197" t="s">
        <v>67</v>
      </c>
      <c r="B75" s="206" t="s">
        <v>172</v>
      </c>
      <c r="C75" s="199" t="s">
        <v>174</v>
      </c>
      <c r="D75" s="200">
        <v>1</v>
      </c>
      <c r="E75" s="200">
        <v>892499.47499999998</v>
      </c>
      <c r="F75" s="195">
        <v>892499.47499999998</v>
      </c>
      <c r="G75" s="195">
        <v>892499.47499999998</v>
      </c>
      <c r="I75" s="195"/>
      <c r="J75" s="195"/>
    </row>
    <row r="76" spans="1:10" hidden="1" x14ac:dyDescent="0.25">
      <c r="A76" s="197"/>
      <c r="B76" s="206"/>
      <c r="C76" s="199"/>
      <c r="D76" s="200"/>
      <c r="E76" s="200"/>
      <c r="I76" s="195"/>
      <c r="J76" s="195"/>
    </row>
    <row r="77" spans="1:10" hidden="1" x14ac:dyDescent="0.25">
      <c r="A77" s="197" t="s">
        <v>67</v>
      </c>
      <c r="B77" s="206" t="s">
        <v>70</v>
      </c>
      <c r="C77" s="199" t="s">
        <v>31</v>
      </c>
      <c r="D77" s="200">
        <v>1</v>
      </c>
      <c r="E77" s="200">
        <v>522000.27</v>
      </c>
      <c r="F77" s="195">
        <v>522000.27</v>
      </c>
      <c r="G77" s="195">
        <v>522000.27</v>
      </c>
      <c r="I77" s="195"/>
      <c r="J77" s="195"/>
    </row>
    <row r="78" spans="1:10" hidden="1" x14ac:dyDescent="0.25">
      <c r="A78" s="197"/>
      <c r="B78" s="206"/>
      <c r="C78" s="199"/>
      <c r="D78" s="200"/>
      <c r="E78" s="200"/>
      <c r="I78" s="195"/>
      <c r="J78" s="195"/>
    </row>
    <row r="79" spans="1:10" hidden="1" x14ac:dyDescent="0.25">
      <c r="A79" s="197" t="s">
        <v>67</v>
      </c>
      <c r="B79" s="206" t="s">
        <v>72</v>
      </c>
      <c r="C79" s="199" t="s">
        <v>31</v>
      </c>
      <c r="D79" s="200">
        <v>6</v>
      </c>
      <c r="E79" s="200">
        <v>522000.27</v>
      </c>
      <c r="F79" s="195">
        <v>3132001.62</v>
      </c>
      <c r="G79" s="195">
        <v>3132001.62</v>
      </c>
      <c r="I79" s="195"/>
      <c r="J79" s="195"/>
    </row>
    <row r="80" spans="1:10" hidden="1" x14ac:dyDescent="0.25">
      <c r="A80" s="197"/>
      <c r="B80" s="206"/>
      <c r="C80" s="199"/>
      <c r="D80" s="200"/>
      <c r="E80" s="200"/>
      <c r="I80" s="195"/>
      <c r="J80" s="195"/>
    </row>
    <row r="81" spans="1:10" hidden="1" x14ac:dyDescent="0.25">
      <c r="A81" s="197" t="s">
        <v>67</v>
      </c>
      <c r="B81" s="206" t="s">
        <v>74</v>
      </c>
      <c r="C81" s="199" t="s">
        <v>54</v>
      </c>
      <c r="D81" s="200">
        <v>2</v>
      </c>
      <c r="E81" s="200">
        <v>517000</v>
      </c>
      <c r="F81" s="195">
        <v>1034000</v>
      </c>
      <c r="G81" s="195">
        <v>1034000</v>
      </c>
      <c r="I81" s="195"/>
      <c r="J81" s="195"/>
    </row>
    <row r="82" spans="1:10" hidden="1" x14ac:dyDescent="0.25">
      <c r="A82" s="197"/>
      <c r="B82" s="206"/>
      <c r="C82" s="199"/>
      <c r="D82" s="200"/>
      <c r="E82" s="200"/>
      <c r="I82" s="195"/>
      <c r="J82" s="195"/>
    </row>
    <row r="83" spans="1:10" hidden="1" x14ac:dyDescent="0.25">
      <c r="A83" s="197" t="s">
        <v>67</v>
      </c>
      <c r="B83" s="206" t="s">
        <v>76</v>
      </c>
      <c r="C83" s="199" t="s">
        <v>31</v>
      </c>
      <c r="D83" s="200">
        <v>12</v>
      </c>
      <c r="E83" s="200">
        <v>522000.37</v>
      </c>
      <c r="F83" s="195">
        <v>6264004.4399999995</v>
      </c>
      <c r="G83" s="195">
        <v>6264004.4399999995</v>
      </c>
      <c r="I83" s="195"/>
      <c r="J83" s="195"/>
    </row>
    <row r="84" spans="1:10" hidden="1" x14ac:dyDescent="0.25">
      <c r="A84" s="197"/>
      <c r="B84" s="206"/>
      <c r="C84" s="199"/>
      <c r="D84" s="200"/>
      <c r="E84" s="200"/>
      <c r="I84" s="195"/>
      <c r="J84" s="195"/>
    </row>
    <row r="85" spans="1:10" hidden="1" x14ac:dyDescent="0.25">
      <c r="A85" s="197" t="s">
        <v>67</v>
      </c>
      <c r="B85" s="206" t="s">
        <v>78</v>
      </c>
      <c r="C85" s="199" t="s">
        <v>80</v>
      </c>
      <c r="D85" s="200">
        <v>4</v>
      </c>
      <c r="E85" s="200">
        <v>215000.5</v>
      </c>
      <c r="F85" s="195">
        <v>860002</v>
      </c>
      <c r="G85" s="195">
        <v>860002</v>
      </c>
      <c r="I85" s="195"/>
      <c r="J85" s="195"/>
    </row>
    <row r="86" spans="1:10" hidden="1" x14ac:dyDescent="0.25">
      <c r="A86" s="197"/>
      <c r="B86" s="206"/>
      <c r="C86" s="199"/>
      <c r="D86" s="200"/>
      <c r="E86" s="200"/>
      <c r="I86" s="195"/>
      <c r="J86" s="195"/>
    </row>
    <row r="87" spans="1:10" hidden="1" x14ac:dyDescent="0.25">
      <c r="A87" s="197" t="s">
        <v>67</v>
      </c>
      <c r="B87" s="206" t="s">
        <v>81</v>
      </c>
      <c r="C87" s="199" t="s">
        <v>31</v>
      </c>
      <c r="D87" s="200">
        <v>6</v>
      </c>
      <c r="E87" s="200">
        <v>522000.27</v>
      </c>
      <c r="F87" s="195">
        <v>3132001.62</v>
      </c>
      <c r="G87" s="195">
        <v>3132001.62</v>
      </c>
      <c r="I87" s="195"/>
      <c r="J87" s="195"/>
    </row>
    <row r="88" spans="1:10" hidden="1" x14ac:dyDescent="0.25">
      <c r="A88" s="197"/>
      <c r="B88" s="206"/>
      <c r="C88" s="199"/>
      <c r="D88" s="200"/>
      <c r="E88" s="200"/>
      <c r="I88" s="195"/>
      <c r="J88" s="195"/>
    </row>
    <row r="89" spans="1:10" hidden="1" x14ac:dyDescent="0.25">
      <c r="A89" s="197" t="s">
        <v>67</v>
      </c>
      <c r="B89" s="206" t="s">
        <v>175</v>
      </c>
      <c r="C89" s="199" t="s">
        <v>177</v>
      </c>
      <c r="D89" s="200">
        <v>1</v>
      </c>
      <c r="E89" s="200">
        <v>1349999.64</v>
      </c>
      <c r="F89" s="195">
        <v>1349999.64</v>
      </c>
      <c r="G89" s="195">
        <v>1349999.64</v>
      </c>
      <c r="I89" s="195"/>
      <c r="J89" s="195"/>
    </row>
    <row r="90" spans="1:10" hidden="1" x14ac:dyDescent="0.25">
      <c r="A90" s="197"/>
      <c r="B90" s="206"/>
      <c r="C90" s="199"/>
      <c r="D90" s="200"/>
      <c r="E90" s="200"/>
      <c r="I90" s="195"/>
      <c r="J90" s="195"/>
    </row>
    <row r="91" spans="1:10" hidden="1" x14ac:dyDescent="0.25">
      <c r="A91" s="197" t="s">
        <v>67</v>
      </c>
      <c r="B91" s="206" t="s">
        <v>83</v>
      </c>
      <c r="C91" s="199" t="s">
        <v>80</v>
      </c>
      <c r="D91" s="200">
        <v>1</v>
      </c>
      <c r="E91" s="200">
        <v>215000.5</v>
      </c>
      <c r="F91" s="195">
        <v>215000.5</v>
      </c>
      <c r="G91" s="195">
        <v>215000.5</v>
      </c>
      <c r="I91" s="195"/>
      <c r="J91" s="195"/>
    </row>
    <row r="92" spans="1:10" hidden="1" x14ac:dyDescent="0.25">
      <c r="A92" s="197"/>
      <c r="B92" s="206"/>
      <c r="C92" s="199"/>
      <c r="D92" s="200"/>
      <c r="E92" s="200"/>
      <c r="I92" s="195"/>
      <c r="J92" s="195"/>
    </row>
    <row r="93" spans="1:10" hidden="1" x14ac:dyDescent="0.25">
      <c r="A93" s="197" t="s">
        <v>85</v>
      </c>
      <c r="B93" s="206" t="s">
        <v>86</v>
      </c>
      <c r="C93" s="199" t="s">
        <v>88</v>
      </c>
      <c r="D93" s="200">
        <v>2</v>
      </c>
      <c r="E93" s="200">
        <v>706499.64</v>
      </c>
      <c r="F93" s="195">
        <v>1412999.28</v>
      </c>
      <c r="G93" s="195">
        <v>1412999.28</v>
      </c>
      <c r="I93" s="195"/>
      <c r="J93" s="195"/>
    </row>
    <row r="94" spans="1:10" hidden="1" x14ac:dyDescent="0.25">
      <c r="A94" s="197"/>
      <c r="B94" s="206"/>
      <c r="C94" s="199"/>
      <c r="D94" s="200"/>
      <c r="E94" s="200"/>
      <c r="I94" s="195"/>
      <c r="J94" s="195"/>
    </row>
    <row r="95" spans="1:10" hidden="1" x14ac:dyDescent="0.25">
      <c r="A95" s="197" t="s">
        <v>85</v>
      </c>
      <c r="B95" s="206" t="s">
        <v>89</v>
      </c>
      <c r="C95" s="199" t="s">
        <v>91</v>
      </c>
      <c r="D95" s="200">
        <v>3</v>
      </c>
      <c r="E95" s="200">
        <v>858000</v>
      </c>
      <c r="F95" s="195">
        <v>2574000</v>
      </c>
      <c r="G95" s="195">
        <v>2574000</v>
      </c>
      <c r="I95" s="195"/>
      <c r="J95" s="195"/>
    </row>
    <row r="96" spans="1:10" hidden="1" x14ac:dyDescent="0.25">
      <c r="A96" s="197"/>
      <c r="B96" s="206"/>
      <c r="C96" s="199"/>
      <c r="D96" s="200"/>
      <c r="E96" s="200"/>
      <c r="I96" s="195"/>
      <c r="J96" s="195"/>
    </row>
    <row r="97" spans="1:10" hidden="1" x14ac:dyDescent="0.25">
      <c r="A97" s="197" t="s">
        <v>85</v>
      </c>
      <c r="B97" s="206" t="s">
        <v>92</v>
      </c>
      <c r="C97" s="199" t="s">
        <v>31</v>
      </c>
      <c r="D97" s="200">
        <v>3</v>
      </c>
      <c r="E97" s="200">
        <v>522000.27</v>
      </c>
      <c r="F97" s="195">
        <v>1566000.81</v>
      </c>
      <c r="I97" s="195"/>
      <c r="J97" s="195"/>
    </row>
    <row r="98" spans="1:10" hidden="1" x14ac:dyDescent="0.25">
      <c r="A98" s="197"/>
      <c r="B98" s="198"/>
      <c r="C98" s="199" t="s">
        <v>25</v>
      </c>
      <c r="D98" s="200">
        <v>3</v>
      </c>
      <c r="E98" s="200">
        <v>513000.28</v>
      </c>
      <c r="F98" s="195">
        <v>1539000.84</v>
      </c>
      <c r="G98" s="195">
        <v>3105001.6500000004</v>
      </c>
      <c r="I98" s="195"/>
      <c r="J98" s="195"/>
    </row>
    <row r="99" spans="1:10" hidden="1" x14ac:dyDescent="0.25">
      <c r="A99" s="197" t="s">
        <v>85</v>
      </c>
      <c r="B99" s="198" t="s">
        <v>93</v>
      </c>
      <c r="C99" s="199" t="s">
        <v>1094</v>
      </c>
      <c r="D99" s="200">
        <v>1</v>
      </c>
      <c r="E99" s="200">
        <v>199999.8</v>
      </c>
      <c r="F99" s="195">
        <v>199999.8</v>
      </c>
      <c r="I99" s="195"/>
      <c r="J99" s="195"/>
    </row>
    <row r="100" spans="1:10" hidden="1" x14ac:dyDescent="0.25">
      <c r="A100" s="197"/>
      <c r="B100" s="198"/>
      <c r="C100" s="199" t="s">
        <v>28</v>
      </c>
      <c r="D100" s="200">
        <v>1</v>
      </c>
      <c r="E100" s="200">
        <v>605000</v>
      </c>
      <c r="F100" s="195">
        <v>605000</v>
      </c>
      <c r="G100" s="195">
        <v>804999.8</v>
      </c>
      <c r="I100" s="195"/>
      <c r="J100" s="195"/>
    </row>
    <row r="101" spans="1:10" hidden="1" x14ac:dyDescent="0.25">
      <c r="A101" s="207" t="s">
        <v>85</v>
      </c>
      <c r="B101" s="208" t="s">
        <v>96</v>
      </c>
      <c r="C101" s="199" t="s">
        <v>168</v>
      </c>
      <c r="D101" s="200">
        <v>1</v>
      </c>
      <c r="E101" s="200">
        <v>126449.73</v>
      </c>
      <c r="F101" s="195">
        <v>126449.73</v>
      </c>
      <c r="I101" s="195"/>
      <c r="J101" s="195"/>
    </row>
    <row r="102" spans="1:10" hidden="1" x14ac:dyDescent="0.25">
      <c r="A102" s="207"/>
      <c r="B102" s="208"/>
      <c r="C102" s="199" t="s">
        <v>98</v>
      </c>
      <c r="D102" s="200">
        <v>1</v>
      </c>
      <c r="E102" s="200">
        <v>434700.09</v>
      </c>
      <c r="F102" s="195">
        <v>434700.09</v>
      </c>
      <c r="G102" s="195">
        <v>561149.82000000007</v>
      </c>
      <c r="I102" s="195"/>
      <c r="J102" s="195"/>
    </row>
    <row r="103" spans="1:10" hidden="1" x14ac:dyDescent="0.25">
      <c r="A103" s="207"/>
      <c r="B103" s="208"/>
      <c r="C103" s="199"/>
      <c r="D103" s="200"/>
      <c r="E103" s="200"/>
      <c r="I103" s="195"/>
      <c r="J103" s="195"/>
    </row>
    <row r="104" spans="1:10" hidden="1" x14ac:dyDescent="0.25">
      <c r="A104" s="197" t="s">
        <v>85</v>
      </c>
      <c r="B104" s="198" t="s">
        <v>99</v>
      </c>
      <c r="C104" s="199" t="s">
        <v>101</v>
      </c>
      <c r="D104" s="200">
        <v>1</v>
      </c>
      <c r="E104" s="200">
        <v>513000.18</v>
      </c>
      <c r="F104" s="195">
        <v>513000.18</v>
      </c>
      <c r="G104" s="195">
        <v>513000.18</v>
      </c>
      <c r="I104" s="195"/>
      <c r="J104" s="195"/>
    </row>
    <row r="105" spans="1:10" hidden="1" x14ac:dyDescent="0.25">
      <c r="A105" s="197"/>
      <c r="B105" s="198"/>
      <c r="C105" s="199"/>
      <c r="D105" s="200"/>
      <c r="E105" s="200"/>
      <c r="I105" s="195"/>
      <c r="J105" s="195"/>
    </row>
    <row r="106" spans="1:10" hidden="1" x14ac:dyDescent="0.25">
      <c r="A106" s="197" t="s">
        <v>102</v>
      </c>
      <c r="B106" s="198" t="s">
        <v>103</v>
      </c>
      <c r="C106" s="199" t="s">
        <v>104</v>
      </c>
      <c r="D106" s="200">
        <v>3</v>
      </c>
      <c r="E106" s="200">
        <v>570000.19999999995</v>
      </c>
      <c r="F106" s="195">
        <v>1710000.5999999999</v>
      </c>
      <c r="I106" s="195"/>
      <c r="J106" s="195"/>
    </row>
    <row r="107" spans="1:10" hidden="1" x14ac:dyDescent="0.25">
      <c r="A107" s="197"/>
      <c r="B107" s="198"/>
      <c r="C107" s="199" t="s">
        <v>31</v>
      </c>
      <c r="D107" s="200">
        <v>2</v>
      </c>
      <c r="E107" s="200">
        <v>580000.30000000005</v>
      </c>
      <c r="F107" s="195">
        <v>1160000.6000000001</v>
      </c>
      <c r="G107" s="195">
        <v>2870001.2</v>
      </c>
      <c r="I107" s="195"/>
      <c r="J107" s="195"/>
    </row>
    <row r="108" spans="1:10" hidden="1" x14ac:dyDescent="0.25">
      <c r="A108" s="197"/>
      <c r="B108" s="198"/>
      <c r="C108" s="199"/>
      <c r="D108" s="200"/>
      <c r="E108" s="200"/>
      <c r="I108" s="195"/>
      <c r="J108" s="195"/>
    </row>
    <row r="109" spans="1:10" hidden="1" x14ac:dyDescent="0.25">
      <c r="A109" s="197" t="s">
        <v>102</v>
      </c>
      <c r="B109" s="198" t="s">
        <v>178</v>
      </c>
      <c r="C109" s="199" t="s">
        <v>162</v>
      </c>
      <c r="D109" s="200">
        <v>6</v>
      </c>
      <c r="E109" s="200">
        <v>216000.18</v>
      </c>
      <c r="F109" s="195">
        <v>1296001.08</v>
      </c>
      <c r="I109" s="195"/>
      <c r="J109" s="195"/>
    </row>
    <row r="110" spans="1:10" hidden="1" x14ac:dyDescent="0.25">
      <c r="A110" s="197"/>
      <c r="B110" s="198"/>
      <c r="C110" s="199" t="s">
        <v>162</v>
      </c>
      <c r="D110" s="200">
        <v>1</v>
      </c>
      <c r="E110" s="200"/>
      <c r="F110" s="195">
        <v>0</v>
      </c>
      <c r="G110" s="195">
        <v>1296001.08</v>
      </c>
      <c r="I110" s="195"/>
      <c r="J110" s="195"/>
    </row>
    <row r="111" spans="1:10" hidden="1" x14ac:dyDescent="0.25">
      <c r="A111" s="197"/>
      <c r="B111" s="198"/>
      <c r="C111" s="199"/>
      <c r="D111" s="200"/>
      <c r="E111" s="200"/>
      <c r="I111" s="195"/>
      <c r="J111" s="195"/>
    </row>
    <row r="112" spans="1:10" hidden="1" x14ac:dyDescent="0.25">
      <c r="A112" s="197" t="s">
        <v>105</v>
      </c>
      <c r="B112" s="198" t="s">
        <v>180</v>
      </c>
      <c r="C112" s="199" t="s">
        <v>182</v>
      </c>
      <c r="D112" s="200">
        <v>24</v>
      </c>
      <c r="E112" s="200">
        <v>112612.5</v>
      </c>
      <c r="F112" s="195">
        <v>2702700</v>
      </c>
      <c r="I112" s="195"/>
      <c r="J112" s="195"/>
    </row>
    <row r="113" spans="1:10" hidden="1" x14ac:dyDescent="0.25">
      <c r="A113" s="197"/>
      <c r="B113" s="198"/>
      <c r="C113" s="199" t="s">
        <v>183</v>
      </c>
      <c r="D113" s="200">
        <v>36</v>
      </c>
      <c r="E113" s="200">
        <v>112612.5</v>
      </c>
      <c r="F113" s="195">
        <v>4054050</v>
      </c>
      <c r="I113" s="195"/>
      <c r="J113" s="195"/>
    </row>
    <row r="114" spans="1:10" hidden="1" x14ac:dyDescent="0.25">
      <c r="A114" s="197"/>
      <c r="B114" s="198"/>
      <c r="C114" s="199" t="s">
        <v>168</v>
      </c>
      <c r="D114" s="200">
        <v>36</v>
      </c>
      <c r="E114" s="200">
        <v>112612.5</v>
      </c>
      <c r="F114" s="195">
        <v>4054050</v>
      </c>
      <c r="I114" s="195"/>
      <c r="J114" s="195"/>
    </row>
    <row r="115" spans="1:10" hidden="1" x14ac:dyDescent="0.25">
      <c r="A115" s="197"/>
      <c r="B115" s="198"/>
      <c r="C115" s="199" t="s">
        <v>184</v>
      </c>
      <c r="D115" s="200">
        <v>36</v>
      </c>
      <c r="E115" s="200">
        <v>110378.4</v>
      </c>
      <c r="F115" s="195">
        <v>3973622.4</v>
      </c>
      <c r="I115" s="195"/>
      <c r="J115" s="195"/>
    </row>
    <row r="116" spans="1:10" hidden="1" x14ac:dyDescent="0.25">
      <c r="A116" s="197"/>
      <c r="B116" s="198"/>
      <c r="C116" s="199" t="s">
        <v>185</v>
      </c>
      <c r="D116" s="200">
        <v>12</v>
      </c>
      <c r="E116" s="200">
        <v>54071.6</v>
      </c>
      <c r="F116" s="195">
        <v>648859.19999999995</v>
      </c>
      <c r="I116" s="195"/>
      <c r="J116" s="195"/>
    </row>
    <row r="117" spans="1:10" hidden="1" x14ac:dyDescent="0.25">
      <c r="A117" s="197"/>
      <c r="B117" s="198"/>
      <c r="C117" s="199" t="s">
        <v>186</v>
      </c>
      <c r="D117" s="200">
        <v>24</v>
      </c>
      <c r="E117" s="200">
        <v>53512.800000000003</v>
      </c>
      <c r="F117" s="195">
        <v>1284307.2000000002</v>
      </c>
      <c r="G117" s="195">
        <v>16717588.800000001</v>
      </c>
      <c r="I117" s="195"/>
      <c r="J117" s="195"/>
    </row>
    <row r="118" spans="1:10" hidden="1" x14ac:dyDescent="0.25">
      <c r="A118" s="197"/>
      <c r="B118" s="198"/>
      <c r="C118" s="199"/>
      <c r="D118" s="200"/>
      <c r="E118" s="200"/>
      <c r="I118" s="195"/>
      <c r="J118" s="195"/>
    </row>
    <row r="119" spans="1:10" hidden="1" x14ac:dyDescent="0.25">
      <c r="A119" s="197" t="s">
        <v>105</v>
      </c>
      <c r="B119" s="198" t="s">
        <v>187</v>
      </c>
      <c r="C119" s="199" t="s">
        <v>186</v>
      </c>
      <c r="D119" s="200">
        <v>17</v>
      </c>
      <c r="E119" s="200">
        <v>110378.4</v>
      </c>
      <c r="F119" s="195">
        <v>1876432.7999999998</v>
      </c>
      <c r="I119" s="195"/>
      <c r="J119" s="195"/>
    </row>
    <row r="120" spans="1:10" hidden="1" x14ac:dyDescent="0.25">
      <c r="A120" s="197"/>
      <c r="B120" s="198"/>
      <c r="C120" s="199" t="s">
        <v>188</v>
      </c>
      <c r="D120" s="200">
        <v>24</v>
      </c>
      <c r="E120" s="200">
        <v>54071.6</v>
      </c>
      <c r="F120" s="195">
        <v>1297718.3999999999</v>
      </c>
      <c r="I120" s="195"/>
      <c r="J120" s="195"/>
    </row>
    <row r="121" spans="1:10" hidden="1" x14ac:dyDescent="0.25">
      <c r="A121" s="197"/>
      <c r="B121" s="198"/>
      <c r="C121" s="199" t="s">
        <v>188</v>
      </c>
      <c r="D121" s="200">
        <v>48</v>
      </c>
      <c r="E121" s="200">
        <v>112612.5</v>
      </c>
      <c r="F121" s="195">
        <v>5405400</v>
      </c>
      <c r="G121" s="195">
        <v>8579551.1999999993</v>
      </c>
      <c r="I121" s="195"/>
      <c r="J121" s="195"/>
    </row>
    <row r="122" spans="1:10" hidden="1" x14ac:dyDescent="0.25">
      <c r="A122" s="197"/>
      <c r="B122" s="198"/>
      <c r="C122" s="199"/>
      <c r="D122" s="200"/>
      <c r="E122" s="200"/>
      <c r="I122" s="195"/>
      <c r="J122" s="195"/>
    </row>
    <row r="123" spans="1:10" hidden="1" x14ac:dyDescent="0.25">
      <c r="A123" s="197" t="s">
        <v>105</v>
      </c>
      <c r="B123" s="198" t="s">
        <v>106</v>
      </c>
      <c r="C123" s="199" t="s">
        <v>31</v>
      </c>
      <c r="D123" s="200">
        <v>1</v>
      </c>
      <c r="E123" s="200">
        <v>522000.27</v>
      </c>
      <c r="F123" s="195">
        <v>522000.27</v>
      </c>
      <c r="G123" s="195">
        <v>522000.27</v>
      </c>
      <c r="I123" s="195"/>
      <c r="J123" s="195"/>
    </row>
    <row r="124" spans="1:10" hidden="1" x14ac:dyDescent="0.25">
      <c r="A124" s="197"/>
      <c r="B124" s="198"/>
      <c r="C124" s="199"/>
      <c r="D124" s="200"/>
      <c r="E124" s="200"/>
      <c r="I124" s="195"/>
      <c r="J124" s="195"/>
    </row>
    <row r="125" spans="1:10" hidden="1" x14ac:dyDescent="0.25">
      <c r="A125" s="197" t="s">
        <v>105</v>
      </c>
      <c r="B125" s="198" t="s">
        <v>189</v>
      </c>
      <c r="C125" s="199" t="s">
        <v>184</v>
      </c>
      <c r="D125" s="200">
        <v>4</v>
      </c>
      <c r="E125" s="200">
        <v>124200.45</v>
      </c>
      <c r="F125" s="195">
        <v>496801.8</v>
      </c>
      <c r="G125" s="195">
        <v>496801.8</v>
      </c>
      <c r="I125" s="195"/>
      <c r="J125" s="195"/>
    </row>
    <row r="126" spans="1:10" hidden="1" x14ac:dyDescent="0.25">
      <c r="A126" s="197"/>
      <c r="B126" s="198"/>
      <c r="C126" s="199"/>
      <c r="D126" s="200"/>
      <c r="E126" s="200"/>
      <c r="I126" s="195"/>
      <c r="J126" s="195"/>
    </row>
    <row r="127" spans="1:10" hidden="1" x14ac:dyDescent="0.25">
      <c r="A127" s="197" t="s">
        <v>105</v>
      </c>
      <c r="B127" s="198" t="s">
        <v>107</v>
      </c>
      <c r="C127" s="199" t="s">
        <v>109</v>
      </c>
      <c r="D127" s="200">
        <v>12</v>
      </c>
      <c r="E127" s="200">
        <v>215000.5</v>
      </c>
      <c r="F127" s="195">
        <v>2580006</v>
      </c>
      <c r="G127" s="195">
        <v>2580006</v>
      </c>
      <c r="I127" s="195"/>
      <c r="J127" s="195"/>
    </row>
    <row r="128" spans="1:10" hidden="1" x14ac:dyDescent="0.25">
      <c r="A128" s="197"/>
      <c r="B128" s="198"/>
      <c r="C128" s="199"/>
      <c r="D128" s="200"/>
      <c r="E128" s="200"/>
      <c r="I128" s="195"/>
      <c r="J128" s="195"/>
    </row>
    <row r="129" spans="1:10" hidden="1" x14ac:dyDescent="0.25">
      <c r="A129" s="197" t="s">
        <v>105</v>
      </c>
      <c r="B129" s="198" t="s">
        <v>110</v>
      </c>
      <c r="C129" s="199" t="s">
        <v>40</v>
      </c>
      <c r="D129" s="200">
        <v>8</v>
      </c>
      <c r="E129" s="200">
        <v>584999.91</v>
      </c>
      <c r="F129" s="195">
        <v>4679999.28</v>
      </c>
      <c r="G129" s="195">
        <v>4679999.28</v>
      </c>
      <c r="I129" s="195"/>
      <c r="J129" s="195"/>
    </row>
    <row r="130" spans="1:10" hidden="1" x14ac:dyDescent="0.25">
      <c r="A130" s="197"/>
      <c r="B130" s="198"/>
      <c r="C130" s="199"/>
      <c r="D130" s="200"/>
      <c r="E130" s="200"/>
      <c r="I130" s="195"/>
      <c r="J130" s="195"/>
    </row>
    <row r="131" spans="1:10" hidden="1" x14ac:dyDescent="0.25">
      <c r="A131" s="197" t="s">
        <v>111</v>
      </c>
      <c r="B131" s="198" t="s">
        <v>112</v>
      </c>
      <c r="C131" s="199" t="s">
        <v>1094</v>
      </c>
      <c r="D131" s="200">
        <v>1</v>
      </c>
      <c r="E131" s="200">
        <v>199999.8</v>
      </c>
      <c r="F131" s="195">
        <v>199999.8</v>
      </c>
      <c r="G131" s="195">
        <v>199999.8</v>
      </c>
      <c r="I131" s="195"/>
      <c r="J131" s="195"/>
    </row>
    <row r="132" spans="1:10" hidden="1" x14ac:dyDescent="0.25">
      <c r="A132" s="197"/>
      <c r="B132" s="198"/>
      <c r="C132" s="199"/>
      <c r="D132" s="200"/>
      <c r="E132" s="200"/>
      <c r="I132" s="195"/>
      <c r="J132" s="195"/>
    </row>
    <row r="133" spans="1:10" hidden="1" x14ac:dyDescent="0.25">
      <c r="A133" s="197" t="s">
        <v>111</v>
      </c>
      <c r="B133" s="198" t="s">
        <v>114</v>
      </c>
      <c r="C133" s="199" t="s">
        <v>1094</v>
      </c>
      <c r="D133" s="200">
        <v>24</v>
      </c>
      <c r="E133" s="200">
        <v>199999.8</v>
      </c>
      <c r="F133" s="195">
        <v>4799995.1999999993</v>
      </c>
      <c r="G133" s="195">
        <v>4799995.1999999993</v>
      </c>
      <c r="I133" s="195"/>
      <c r="J133" s="195"/>
    </row>
    <row r="134" spans="1:10" hidden="1" x14ac:dyDescent="0.25">
      <c r="A134" s="197"/>
      <c r="B134" s="198"/>
      <c r="C134" s="199"/>
      <c r="D134" s="200"/>
      <c r="E134" s="200"/>
      <c r="I134" s="195"/>
      <c r="J134" s="195"/>
    </row>
    <row r="135" spans="1:10" hidden="1" x14ac:dyDescent="0.25">
      <c r="A135" s="197" t="s">
        <v>111</v>
      </c>
      <c r="B135" s="198" t="s">
        <v>115</v>
      </c>
      <c r="C135" s="199" t="s">
        <v>28</v>
      </c>
      <c r="D135" s="200">
        <v>2</v>
      </c>
      <c r="E135" s="200">
        <v>544500</v>
      </c>
      <c r="F135" s="195">
        <v>1089000</v>
      </c>
      <c r="G135" s="195">
        <v>1089000</v>
      </c>
      <c r="I135" s="195"/>
      <c r="J135" s="195"/>
    </row>
    <row r="136" spans="1:10" hidden="1" x14ac:dyDescent="0.25">
      <c r="A136" s="197"/>
      <c r="B136" s="198"/>
      <c r="C136" s="199"/>
      <c r="D136" s="200"/>
      <c r="E136" s="200"/>
      <c r="I136" s="195"/>
      <c r="J136" s="195"/>
    </row>
    <row r="137" spans="1:10" hidden="1" x14ac:dyDescent="0.25">
      <c r="A137" s="197" t="s">
        <v>111</v>
      </c>
      <c r="B137" s="198" t="s">
        <v>116</v>
      </c>
      <c r="C137" s="199" t="s">
        <v>31</v>
      </c>
      <c r="D137" s="200">
        <v>2</v>
      </c>
      <c r="E137" s="200">
        <v>522000.27</v>
      </c>
      <c r="F137" s="195">
        <v>1044000.54</v>
      </c>
      <c r="G137" s="195">
        <v>1044000.54</v>
      </c>
      <c r="I137" s="195"/>
      <c r="J137" s="195"/>
    </row>
    <row r="138" spans="1:10" hidden="1" x14ac:dyDescent="0.25">
      <c r="A138" s="197"/>
      <c r="B138" s="198"/>
      <c r="C138" s="199"/>
      <c r="D138" s="200"/>
      <c r="E138" s="200"/>
      <c r="I138" s="195"/>
      <c r="J138" s="195"/>
    </row>
    <row r="139" spans="1:10" hidden="1" x14ac:dyDescent="0.25">
      <c r="A139" s="197" t="s">
        <v>111</v>
      </c>
      <c r="B139" s="198" t="s">
        <v>118</v>
      </c>
      <c r="C139" s="199" t="s">
        <v>66</v>
      </c>
      <c r="D139" s="200">
        <v>60</v>
      </c>
      <c r="E139" s="200">
        <v>354999.7</v>
      </c>
      <c r="F139" s="195">
        <v>21299982</v>
      </c>
      <c r="G139" s="195">
        <v>21299982</v>
      </c>
      <c r="I139" s="195"/>
      <c r="J139" s="195"/>
    </row>
    <row r="140" spans="1:10" hidden="1" x14ac:dyDescent="0.25">
      <c r="A140" s="197"/>
      <c r="B140" s="198"/>
      <c r="C140" s="199"/>
      <c r="D140" s="200"/>
      <c r="E140" s="200"/>
      <c r="I140" s="195"/>
      <c r="J140" s="195"/>
    </row>
    <row r="141" spans="1:10" hidden="1" x14ac:dyDescent="0.25">
      <c r="A141" s="197" t="s">
        <v>111</v>
      </c>
      <c r="B141" s="198" t="s">
        <v>191</v>
      </c>
      <c r="C141" s="199" t="s">
        <v>162</v>
      </c>
      <c r="D141" s="200">
        <v>6</v>
      </c>
      <c r="E141" s="200">
        <v>216000.18</v>
      </c>
      <c r="F141" s="195">
        <v>1296001.08</v>
      </c>
      <c r="I141" s="195"/>
      <c r="J141" s="195"/>
    </row>
    <row r="142" spans="1:10" hidden="1" x14ac:dyDescent="0.25">
      <c r="A142" s="197"/>
      <c r="B142" s="198"/>
      <c r="C142" s="199" t="s">
        <v>162</v>
      </c>
      <c r="D142" s="200">
        <v>1</v>
      </c>
      <c r="E142" s="200"/>
      <c r="F142" s="195">
        <v>0</v>
      </c>
      <c r="G142" s="195">
        <v>1296001.08</v>
      </c>
      <c r="I142" s="195"/>
      <c r="J142" s="195"/>
    </row>
    <row r="143" spans="1:10" hidden="1" x14ac:dyDescent="0.25">
      <c r="A143" s="197"/>
      <c r="B143" s="198"/>
      <c r="C143" s="199"/>
      <c r="D143" s="200"/>
      <c r="E143" s="200"/>
      <c r="I143" s="195"/>
      <c r="J143" s="195"/>
    </row>
    <row r="144" spans="1:10" hidden="1" x14ac:dyDescent="0.25">
      <c r="A144" s="197" t="s">
        <v>119</v>
      </c>
      <c r="B144" s="198" t="s">
        <v>120</v>
      </c>
      <c r="C144" s="199" t="s">
        <v>88</v>
      </c>
      <c r="D144" s="200">
        <v>3</v>
      </c>
      <c r="E144" s="200">
        <v>790000.2</v>
      </c>
      <c r="F144" s="195">
        <v>2370000.5999999996</v>
      </c>
      <c r="G144" s="195">
        <v>2370000.5999999996</v>
      </c>
      <c r="I144" s="195"/>
      <c r="J144" s="195"/>
    </row>
    <row r="145" spans="1:10" hidden="1" x14ac:dyDescent="0.25">
      <c r="A145" s="197"/>
      <c r="B145" s="198"/>
      <c r="C145" s="199"/>
      <c r="D145" s="200"/>
      <c r="E145" s="200"/>
      <c r="I145" s="195"/>
      <c r="J145" s="195"/>
    </row>
    <row r="146" spans="1:10" hidden="1" x14ac:dyDescent="0.25">
      <c r="A146" s="197" t="s">
        <v>119</v>
      </c>
      <c r="B146" s="198" t="s">
        <v>122</v>
      </c>
      <c r="C146" s="199" t="s">
        <v>109</v>
      </c>
      <c r="D146" s="200">
        <v>6</v>
      </c>
      <c r="E146" s="200">
        <v>215000.5</v>
      </c>
      <c r="F146" s="195">
        <v>1290003</v>
      </c>
      <c r="G146" s="195">
        <v>1290003</v>
      </c>
      <c r="I146" s="195"/>
      <c r="J146" s="195"/>
    </row>
    <row r="147" spans="1:10" hidden="1" x14ac:dyDescent="0.25">
      <c r="A147" s="197"/>
      <c r="B147" s="198"/>
      <c r="C147" s="199"/>
      <c r="D147" s="200"/>
      <c r="E147" s="200"/>
      <c r="I147" s="195"/>
      <c r="J147" s="195"/>
    </row>
    <row r="148" spans="1:10" hidden="1" x14ac:dyDescent="0.25">
      <c r="A148" s="197" t="s">
        <v>119</v>
      </c>
      <c r="B148" s="198" t="s">
        <v>124</v>
      </c>
      <c r="C148" s="199" t="s">
        <v>1094</v>
      </c>
      <c r="D148" s="200">
        <v>1</v>
      </c>
      <c r="E148" s="200">
        <v>199999.8</v>
      </c>
      <c r="F148" s="195">
        <v>199999.8</v>
      </c>
      <c r="I148" s="195"/>
      <c r="J148" s="195"/>
    </row>
    <row r="149" spans="1:10" hidden="1" x14ac:dyDescent="0.25">
      <c r="A149" s="197"/>
      <c r="B149" s="198"/>
      <c r="C149" s="199" t="s">
        <v>109</v>
      </c>
      <c r="D149" s="200">
        <v>1</v>
      </c>
      <c r="E149" s="200">
        <v>215000.5</v>
      </c>
      <c r="F149" s="195">
        <v>215000.5</v>
      </c>
      <c r="G149" s="195">
        <v>415000.3</v>
      </c>
      <c r="I149" s="195"/>
      <c r="J149" s="195"/>
    </row>
    <row r="150" spans="1:10" hidden="1" x14ac:dyDescent="0.25">
      <c r="A150" s="197"/>
      <c r="B150" s="198"/>
      <c r="C150" s="199"/>
      <c r="D150" s="200"/>
      <c r="E150" s="200"/>
      <c r="I150" s="195"/>
      <c r="J150" s="195"/>
    </row>
    <row r="151" spans="1:10" hidden="1" x14ac:dyDescent="0.25">
      <c r="A151" s="197" t="s">
        <v>119</v>
      </c>
      <c r="B151" s="198" t="s">
        <v>126</v>
      </c>
      <c r="C151" s="199" t="s">
        <v>128</v>
      </c>
      <c r="D151" s="200">
        <v>48</v>
      </c>
      <c r="E151" s="200">
        <v>110378.4</v>
      </c>
      <c r="F151" s="195">
        <v>5298163.1999999993</v>
      </c>
      <c r="I151" s="195"/>
      <c r="J151" s="195"/>
    </row>
    <row r="152" spans="1:10" hidden="1" x14ac:dyDescent="0.25">
      <c r="A152" s="197"/>
      <c r="B152" s="198"/>
      <c r="C152" s="199" t="s">
        <v>129</v>
      </c>
      <c r="D152" s="200">
        <v>48</v>
      </c>
      <c r="E152" s="200">
        <v>112612.5</v>
      </c>
      <c r="F152" s="195">
        <v>5405400</v>
      </c>
      <c r="G152" s="195">
        <v>10703563.199999999</v>
      </c>
      <c r="I152" s="195"/>
      <c r="J152" s="195"/>
    </row>
    <row r="153" spans="1:10" hidden="1" x14ac:dyDescent="0.25">
      <c r="A153" s="197"/>
      <c r="B153" s="198"/>
      <c r="C153" s="199"/>
      <c r="D153" s="200"/>
      <c r="E153" s="200"/>
      <c r="I153" s="195"/>
      <c r="J153" s="195"/>
    </row>
    <row r="154" spans="1:10" hidden="1" x14ac:dyDescent="0.25">
      <c r="A154" s="197" t="s">
        <v>119</v>
      </c>
      <c r="B154" s="198" t="s">
        <v>130</v>
      </c>
      <c r="C154" s="199" t="s">
        <v>391</v>
      </c>
      <c r="D154" s="200">
        <v>24</v>
      </c>
      <c r="E154" s="200">
        <v>600000.5</v>
      </c>
      <c r="F154" s="195">
        <v>14400012</v>
      </c>
      <c r="G154" s="195">
        <v>14400012</v>
      </c>
      <c r="I154" s="195"/>
      <c r="J154" s="195"/>
    </row>
    <row r="155" spans="1:10" hidden="1" x14ac:dyDescent="0.25">
      <c r="A155" s="197"/>
      <c r="B155" s="198"/>
      <c r="C155" s="199"/>
      <c r="D155" s="200"/>
      <c r="E155" s="200"/>
      <c r="I155" s="195"/>
      <c r="J155" s="195"/>
    </row>
    <row r="156" spans="1:10" hidden="1" x14ac:dyDescent="0.25">
      <c r="A156" s="197" t="s">
        <v>119</v>
      </c>
      <c r="B156" s="198" t="s">
        <v>133</v>
      </c>
      <c r="C156" s="199" t="s">
        <v>129</v>
      </c>
      <c r="D156" s="200">
        <v>36</v>
      </c>
      <c r="E156" s="200">
        <v>112612.5</v>
      </c>
      <c r="F156" s="195">
        <v>4054050</v>
      </c>
      <c r="I156" s="195"/>
      <c r="J156" s="195"/>
    </row>
    <row r="157" spans="1:10" hidden="1" x14ac:dyDescent="0.25">
      <c r="A157" s="197"/>
      <c r="B157" s="198"/>
      <c r="C157" s="199" t="s">
        <v>128</v>
      </c>
      <c r="D157" s="200">
        <v>19</v>
      </c>
      <c r="E157" s="200">
        <v>110378.4</v>
      </c>
      <c r="F157" s="195">
        <v>2097189.6</v>
      </c>
      <c r="G157" s="195">
        <v>6151239.5999999996</v>
      </c>
      <c r="I157" s="195"/>
      <c r="J157" s="195"/>
    </row>
    <row r="158" spans="1:10" hidden="1" x14ac:dyDescent="0.25">
      <c r="A158" s="197"/>
      <c r="B158" s="198"/>
      <c r="C158" s="199"/>
      <c r="D158" s="200"/>
      <c r="E158" s="200"/>
      <c r="I158" s="195"/>
      <c r="J158" s="195"/>
    </row>
    <row r="159" spans="1:10" hidden="1" x14ac:dyDescent="0.25">
      <c r="A159" s="197" t="s">
        <v>119</v>
      </c>
      <c r="B159" s="198" t="s">
        <v>134</v>
      </c>
      <c r="C159" s="199" t="s">
        <v>40</v>
      </c>
      <c r="D159" s="200">
        <v>12</v>
      </c>
      <c r="E159" s="200">
        <v>584999.91</v>
      </c>
      <c r="F159" s="195">
        <v>7019998.9199999999</v>
      </c>
      <c r="G159" s="195">
        <v>7019998.9199999999</v>
      </c>
      <c r="I159" s="195"/>
      <c r="J159" s="195"/>
    </row>
    <row r="160" spans="1:10" hidden="1" x14ac:dyDescent="0.25">
      <c r="A160" s="197"/>
      <c r="B160" s="198"/>
      <c r="C160" s="199"/>
      <c r="D160" s="200"/>
      <c r="E160" s="200"/>
      <c r="I160" s="195"/>
      <c r="J160" s="195"/>
    </row>
    <row r="161" spans="1:10" hidden="1" x14ac:dyDescent="0.25">
      <c r="A161" s="197" t="s">
        <v>136</v>
      </c>
      <c r="B161" s="198" t="s">
        <v>137</v>
      </c>
      <c r="C161" s="199" t="s">
        <v>31</v>
      </c>
      <c r="D161" s="200">
        <v>1</v>
      </c>
      <c r="E161" s="200">
        <v>580000.30000000005</v>
      </c>
      <c r="F161" s="195">
        <v>580000.30000000005</v>
      </c>
      <c r="G161" s="195">
        <v>580000.30000000005</v>
      </c>
      <c r="I161" s="195"/>
      <c r="J161" s="195"/>
    </row>
    <row r="162" spans="1:10" hidden="1" x14ac:dyDescent="0.25">
      <c r="A162" s="197"/>
      <c r="B162" s="198"/>
      <c r="C162" s="199"/>
      <c r="D162" s="200"/>
      <c r="E162" s="200"/>
      <c r="I162" s="195"/>
      <c r="J162" s="195"/>
    </row>
    <row r="163" spans="1:10" hidden="1" x14ac:dyDescent="0.25">
      <c r="A163" s="197" t="s">
        <v>139</v>
      </c>
      <c r="B163" s="198" t="s">
        <v>140</v>
      </c>
      <c r="C163" s="199" t="s">
        <v>40</v>
      </c>
      <c r="D163" s="200">
        <v>2</v>
      </c>
      <c r="E163" s="200">
        <v>584999.91</v>
      </c>
      <c r="F163" s="195">
        <v>1169999.82</v>
      </c>
      <c r="G163" s="195">
        <v>1169999.82</v>
      </c>
      <c r="I163" s="195"/>
      <c r="J163" s="195"/>
    </row>
    <row r="164" spans="1:10" hidden="1" x14ac:dyDescent="0.25">
      <c r="A164" s="197"/>
      <c r="B164" s="198"/>
      <c r="C164" s="199"/>
      <c r="D164" s="200"/>
      <c r="E164" s="200"/>
      <c r="I164" s="195"/>
      <c r="J164" s="195"/>
    </row>
    <row r="165" spans="1:10" hidden="1" x14ac:dyDescent="0.25">
      <c r="A165" s="197" t="s">
        <v>142</v>
      </c>
      <c r="B165" s="198" t="s">
        <v>143</v>
      </c>
      <c r="C165" s="199" t="s">
        <v>31</v>
      </c>
      <c r="D165" s="200">
        <v>2</v>
      </c>
      <c r="E165" s="200">
        <v>522000.27</v>
      </c>
      <c r="F165" s="195">
        <v>1044000.54</v>
      </c>
      <c r="G165" s="195">
        <v>1044000.54</v>
      </c>
      <c r="I165" s="195"/>
      <c r="J165" s="195"/>
    </row>
    <row r="166" spans="1:10" hidden="1" x14ac:dyDescent="0.25">
      <c r="A166" s="197"/>
      <c r="B166" s="198"/>
      <c r="C166" s="199"/>
      <c r="D166" s="200"/>
      <c r="E166" s="200"/>
      <c r="I166" s="195"/>
      <c r="J166" s="195"/>
    </row>
    <row r="167" spans="1:10" hidden="1" x14ac:dyDescent="0.25">
      <c r="A167" s="197" t="s">
        <v>145</v>
      </c>
      <c r="B167" s="198" t="s">
        <v>146</v>
      </c>
      <c r="C167" s="199" t="s">
        <v>88</v>
      </c>
      <c r="D167" s="200">
        <v>3</v>
      </c>
      <c r="E167" s="200">
        <v>730800.18</v>
      </c>
      <c r="F167" s="195">
        <v>2192400.54</v>
      </c>
      <c r="G167" s="195">
        <v>2192400.54</v>
      </c>
      <c r="I167" s="195"/>
      <c r="J167" s="195"/>
    </row>
    <row r="168" spans="1:10" hidden="1" x14ac:dyDescent="0.25">
      <c r="A168" s="197"/>
      <c r="B168" s="198"/>
      <c r="C168" s="199"/>
      <c r="D168" s="200"/>
      <c r="E168" s="200"/>
      <c r="I168" s="195"/>
      <c r="J168" s="195"/>
    </row>
    <row r="169" spans="1:10" hidden="1" x14ac:dyDescent="0.25">
      <c r="A169" s="197" t="s">
        <v>147</v>
      </c>
      <c r="B169" s="198" t="s">
        <v>148</v>
      </c>
      <c r="C169" s="199" t="s">
        <v>31</v>
      </c>
      <c r="D169" s="200">
        <v>12</v>
      </c>
      <c r="E169" s="200">
        <v>590000.4</v>
      </c>
      <c r="F169" s="195">
        <v>7080004.8000000007</v>
      </c>
      <c r="G169" s="195">
        <v>7080004.8000000007</v>
      </c>
      <c r="I169" s="195"/>
      <c r="J169" s="195"/>
    </row>
    <row r="170" spans="1:10" hidden="1" x14ac:dyDescent="0.25">
      <c r="A170" s="197"/>
      <c r="B170" s="198"/>
      <c r="C170" s="199"/>
      <c r="D170" s="200"/>
      <c r="E170" s="200"/>
      <c r="I170" s="195"/>
      <c r="J170" s="195"/>
    </row>
    <row r="171" spans="1:10" hidden="1" x14ac:dyDescent="0.25">
      <c r="A171" s="197" t="s">
        <v>150</v>
      </c>
      <c r="B171" s="198" t="s">
        <v>151</v>
      </c>
      <c r="C171" s="199" t="s">
        <v>31</v>
      </c>
      <c r="D171" s="200">
        <v>3</v>
      </c>
      <c r="E171" s="200">
        <v>522000.27</v>
      </c>
      <c r="F171" s="195">
        <v>1566000.81</v>
      </c>
      <c r="G171" s="195">
        <v>1566000.81</v>
      </c>
      <c r="I171" s="195"/>
      <c r="J171" s="195"/>
    </row>
    <row r="172" spans="1:10" hidden="1" x14ac:dyDescent="0.25">
      <c r="A172" s="197"/>
      <c r="B172" s="198"/>
      <c r="C172" s="199"/>
      <c r="D172" s="200"/>
      <c r="E172" s="200"/>
      <c r="I172" s="195"/>
      <c r="J172" s="195"/>
    </row>
    <row r="173" spans="1:10" hidden="1" x14ac:dyDescent="0.25">
      <c r="A173" s="197" t="s">
        <v>152</v>
      </c>
      <c r="B173" s="198" t="s">
        <v>153</v>
      </c>
      <c r="C173" s="199" t="s">
        <v>31</v>
      </c>
      <c r="D173" s="200">
        <v>3</v>
      </c>
      <c r="E173" s="200">
        <v>522000.27</v>
      </c>
      <c r="F173" s="195">
        <v>1566000.81</v>
      </c>
      <c r="G173" s="195">
        <v>1566000.81</v>
      </c>
      <c r="I173" s="195"/>
      <c r="J173" s="195"/>
    </row>
    <row r="174" spans="1:10" hidden="1" x14ac:dyDescent="0.25">
      <c r="A174" s="197"/>
      <c r="B174" s="198"/>
      <c r="C174" s="199"/>
      <c r="D174" s="200"/>
      <c r="E174" s="200"/>
      <c r="I174" s="195"/>
      <c r="J174" s="195"/>
    </row>
    <row r="175" spans="1:10" hidden="1" x14ac:dyDescent="0.25">
      <c r="A175" s="197" t="s">
        <v>155</v>
      </c>
      <c r="B175" s="198" t="s">
        <v>156</v>
      </c>
      <c r="C175" s="199" t="s">
        <v>28</v>
      </c>
      <c r="D175" s="200">
        <v>6</v>
      </c>
      <c r="E175" s="200">
        <v>605000</v>
      </c>
      <c r="F175" s="195">
        <v>3630000</v>
      </c>
      <c r="G175" s="195">
        <v>3630000</v>
      </c>
      <c r="I175" s="195"/>
      <c r="J175" s="195"/>
    </row>
    <row r="176" spans="1:10" hidden="1" x14ac:dyDescent="0.25">
      <c r="A176" s="197"/>
      <c r="B176" s="198"/>
      <c r="C176" s="199"/>
      <c r="D176" s="200"/>
      <c r="E176" s="200"/>
      <c r="I176" s="195"/>
      <c r="J176" s="195"/>
    </row>
    <row r="177" spans="1:10" hidden="1" x14ac:dyDescent="0.25">
      <c r="A177" s="197">
        <v>43232</v>
      </c>
      <c r="B177" s="198" t="s">
        <v>157</v>
      </c>
      <c r="C177" s="199" t="s">
        <v>1094</v>
      </c>
      <c r="D177" s="200">
        <v>24</v>
      </c>
      <c r="E177" s="200">
        <v>199999.8</v>
      </c>
      <c r="F177" s="195">
        <v>4799995.1999999993</v>
      </c>
      <c r="G177" s="195">
        <v>4799995.1999999993</v>
      </c>
      <c r="I177" s="195"/>
      <c r="J177" s="195"/>
    </row>
    <row r="178" spans="1:10" hidden="1" x14ac:dyDescent="0.25">
      <c r="A178" s="197"/>
      <c r="B178" s="198"/>
      <c r="C178" s="199"/>
      <c r="D178" s="200"/>
      <c r="E178" s="200"/>
      <c r="I178" s="195"/>
      <c r="J178" s="195"/>
    </row>
    <row r="179" spans="1:10" hidden="1" x14ac:dyDescent="0.25">
      <c r="A179" s="197">
        <v>43232</v>
      </c>
      <c r="B179" s="198" t="s">
        <v>158</v>
      </c>
      <c r="C179" s="199" t="s">
        <v>80</v>
      </c>
      <c r="D179" s="200">
        <v>3</v>
      </c>
      <c r="E179" s="200">
        <v>215000.5</v>
      </c>
      <c r="F179" s="195">
        <v>645001.5</v>
      </c>
      <c r="G179" s="195">
        <v>645001.5</v>
      </c>
      <c r="I179" s="195"/>
      <c r="J179" s="195"/>
    </row>
    <row r="180" spans="1:10" hidden="1" x14ac:dyDescent="0.25">
      <c r="A180" s="197"/>
      <c r="B180" s="198"/>
      <c r="C180" s="199"/>
      <c r="D180" s="200"/>
      <c r="E180" s="200"/>
      <c r="I180" s="195"/>
      <c r="J180" s="195"/>
    </row>
    <row r="181" spans="1:10" hidden="1" x14ac:dyDescent="0.25">
      <c r="A181" s="197">
        <v>43232</v>
      </c>
      <c r="B181" s="198" t="s">
        <v>159</v>
      </c>
      <c r="C181" s="199" t="s">
        <v>31</v>
      </c>
      <c r="D181" s="200">
        <v>5</v>
      </c>
      <c r="E181" s="200">
        <v>522000.37</v>
      </c>
      <c r="F181" s="195">
        <v>2610001.85</v>
      </c>
      <c r="G181" s="195">
        <v>2610001.85</v>
      </c>
      <c r="I181" s="195"/>
      <c r="J181" s="195"/>
    </row>
    <row r="182" spans="1:10" hidden="1" x14ac:dyDescent="0.25">
      <c r="A182" s="197"/>
      <c r="B182" s="198"/>
      <c r="C182" s="199"/>
      <c r="D182" s="200"/>
      <c r="E182" s="200"/>
      <c r="I182" s="195"/>
      <c r="J182" s="195"/>
    </row>
    <row r="183" spans="1:10" hidden="1" x14ac:dyDescent="0.25">
      <c r="A183" s="197" t="s">
        <v>193</v>
      </c>
      <c r="B183" s="198" t="s">
        <v>194</v>
      </c>
      <c r="C183" s="199" t="s">
        <v>162</v>
      </c>
      <c r="D183" s="200">
        <v>12</v>
      </c>
      <c r="E183" s="200">
        <v>216000.18</v>
      </c>
      <c r="F183" s="195">
        <v>2592002.16</v>
      </c>
      <c r="I183" s="195"/>
      <c r="J183" s="195"/>
    </row>
    <row r="184" spans="1:10" hidden="1" x14ac:dyDescent="0.25">
      <c r="A184" s="197"/>
      <c r="B184" s="198"/>
      <c r="C184" s="199" t="s">
        <v>162</v>
      </c>
      <c r="D184" s="200">
        <v>2</v>
      </c>
      <c r="E184" s="200"/>
      <c r="F184" s="195">
        <v>0</v>
      </c>
      <c r="G184" s="195">
        <v>2592002.16</v>
      </c>
      <c r="I184" s="195"/>
      <c r="J184" s="195"/>
    </row>
    <row r="185" spans="1:10" hidden="1" x14ac:dyDescent="0.25">
      <c r="A185" s="197"/>
      <c r="B185" s="198"/>
      <c r="C185" s="199"/>
      <c r="D185" s="200"/>
      <c r="E185" s="200"/>
      <c r="I185" s="195"/>
      <c r="J185" s="195"/>
    </row>
    <row r="186" spans="1:10" hidden="1" x14ac:dyDescent="0.25">
      <c r="A186" s="197">
        <v>43232</v>
      </c>
      <c r="B186" s="198" t="s">
        <v>160</v>
      </c>
      <c r="C186" s="199" t="s">
        <v>20</v>
      </c>
      <c r="D186" s="200">
        <v>1</v>
      </c>
      <c r="E186" s="200">
        <v>558899.4</v>
      </c>
      <c r="F186" s="195">
        <v>558899.4</v>
      </c>
      <c r="G186" s="195">
        <v>558899.4</v>
      </c>
      <c r="I186" s="195"/>
      <c r="J186" s="195"/>
    </row>
    <row r="187" spans="1:10" hidden="1" x14ac:dyDescent="0.25">
      <c r="A187" s="197"/>
      <c r="B187" s="198"/>
      <c r="C187" s="199"/>
      <c r="D187" s="200"/>
      <c r="E187" s="200"/>
      <c r="I187" s="195"/>
      <c r="J187" s="195"/>
    </row>
    <row r="188" spans="1:10" hidden="1" x14ac:dyDescent="0.25">
      <c r="A188" s="197" t="s">
        <v>196</v>
      </c>
      <c r="B188" s="198" t="s">
        <v>197</v>
      </c>
      <c r="C188" s="199" t="s">
        <v>198</v>
      </c>
      <c r="D188" s="200">
        <v>24</v>
      </c>
      <c r="E188" s="200">
        <v>54071.6</v>
      </c>
      <c r="F188" s="195">
        <v>1297718.3999999999</v>
      </c>
      <c r="I188" s="195"/>
      <c r="J188" s="195"/>
    </row>
    <row r="189" spans="1:10" hidden="1" x14ac:dyDescent="0.25">
      <c r="A189" s="197"/>
      <c r="B189" s="198"/>
      <c r="C189" s="199" t="s">
        <v>199</v>
      </c>
      <c r="D189" s="200">
        <v>120</v>
      </c>
      <c r="E189" s="200">
        <v>112612.5</v>
      </c>
      <c r="F189" s="195">
        <v>13513500</v>
      </c>
      <c r="I189" s="195"/>
      <c r="J189" s="195"/>
    </row>
    <row r="190" spans="1:10" hidden="1" x14ac:dyDescent="0.25">
      <c r="A190" s="197"/>
      <c r="B190" s="198"/>
      <c r="C190" s="199" t="s">
        <v>200</v>
      </c>
      <c r="D190" s="200">
        <v>24</v>
      </c>
      <c r="E190" s="200">
        <v>53512.800000000003</v>
      </c>
      <c r="F190" s="195">
        <v>1284307.2000000002</v>
      </c>
      <c r="I190" s="195"/>
      <c r="J190" s="195"/>
    </row>
    <row r="191" spans="1:10" hidden="1" x14ac:dyDescent="0.25">
      <c r="A191" s="197"/>
      <c r="B191" s="198"/>
      <c r="C191" s="199" t="s">
        <v>201</v>
      </c>
      <c r="D191" s="200">
        <v>112</v>
      </c>
      <c r="E191" s="200">
        <v>110378.4</v>
      </c>
      <c r="F191" s="195">
        <v>12362380.799999999</v>
      </c>
      <c r="I191" s="195"/>
      <c r="J191" s="195"/>
    </row>
    <row r="192" spans="1:10" hidden="1" x14ac:dyDescent="0.25">
      <c r="A192" s="197"/>
      <c r="B192" s="198"/>
      <c r="C192" s="199" t="s">
        <v>202</v>
      </c>
      <c r="D192" s="200">
        <v>24</v>
      </c>
      <c r="E192" s="200">
        <v>54071.6</v>
      </c>
      <c r="F192" s="195">
        <v>1297718.3999999999</v>
      </c>
      <c r="I192" s="195"/>
      <c r="J192" s="195"/>
    </row>
    <row r="193" spans="1:10" hidden="1" x14ac:dyDescent="0.25">
      <c r="A193" s="197"/>
      <c r="B193" s="198"/>
      <c r="C193" s="199" t="s">
        <v>129</v>
      </c>
      <c r="D193" s="200">
        <v>120</v>
      </c>
      <c r="E193" s="200">
        <v>112612.5</v>
      </c>
      <c r="F193" s="195">
        <v>13513500</v>
      </c>
      <c r="G193" s="195">
        <v>43269124.799999997</v>
      </c>
      <c r="I193" s="195"/>
      <c r="J193" s="195"/>
    </row>
    <row r="194" spans="1:10" hidden="1" x14ac:dyDescent="0.25">
      <c r="A194" s="197"/>
      <c r="B194" s="198"/>
      <c r="C194" s="199"/>
      <c r="D194" s="200"/>
      <c r="E194" s="200"/>
      <c r="I194" s="195"/>
      <c r="J194" s="195"/>
    </row>
    <row r="195" spans="1:10" hidden="1" x14ac:dyDescent="0.25">
      <c r="A195" s="197" t="s">
        <v>203</v>
      </c>
      <c r="B195" s="198" t="s">
        <v>204</v>
      </c>
      <c r="C195" s="199" t="s">
        <v>205</v>
      </c>
      <c r="D195" s="200">
        <v>96</v>
      </c>
      <c r="E195" s="200">
        <v>112612.5</v>
      </c>
      <c r="F195" s="195">
        <v>10810800</v>
      </c>
      <c r="I195" s="195"/>
      <c r="J195" s="195"/>
    </row>
    <row r="196" spans="1:10" hidden="1" x14ac:dyDescent="0.25">
      <c r="A196" s="197"/>
      <c r="B196" s="198"/>
      <c r="C196" s="199" t="s">
        <v>206</v>
      </c>
      <c r="D196" s="200">
        <v>24</v>
      </c>
      <c r="E196" s="200">
        <v>53512.800000000003</v>
      </c>
      <c r="F196" s="195">
        <v>1284307.2000000002</v>
      </c>
      <c r="I196" s="195"/>
      <c r="J196" s="195"/>
    </row>
    <row r="197" spans="1:10" hidden="1" x14ac:dyDescent="0.25">
      <c r="A197" s="197"/>
      <c r="B197" s="198"/>
      <c r="C197" s="199" t="s">
        <v>128</v>
      </c>
      <c r="D197" s="200">
        <v>120</v>
      </c>
      <c r="E197" s="200">
        <v>110378.4</v>
      </c>
      <c r="F197" s="195">
        <v>13245408</v>
      </c>
      <c r="I197" s="195"/>
      <c r="J197" s="195"/>
    </row>
    <row r="198" spans="1:10" hidden="1" x14ac:dyDescent="0.25">
      <c r="A198" s="197"/>
      <c r="B198" s="198"/>
      <c r="C198" s="199" t="s">
        <v>207</v>
      </c>
      <c r="D198" s="200">
        <v>24</v>
      </c>
      <c r="E198" s="200">
        <v>54071.6</v>
      </c>
      <c r="F198" s="195">
        <v>1297718.3999999999</v>
      </c>
      <c r="I198" s="195"/>
      <c r="J198" s="195"/>
    </row>
    <row r="199" spans="1:10" hidden="1" x14ac:dyDescent="0.25">
      <c r="A199" s="197"/>
      <c r="B199" s="198"/>
      <c r="C199" s="199" t="s">
        <v>208</v>
      </c>
      <c r="D199" s="200">
        <v>120</v>
      </c>
      <c r="E199" s="200">
        <v>112612.5</v>
      </c>
      <c r="F199" s="195">
        <v>13513500</v>
      </c>
      <c r="G199" s="195">
        <v>40151733.599999994</v>
      </c>
      <c r="I199" s="195"/>
      <c r="J199" s="195"/>
    </row>
    <row r="200" spans="1:10" hidden="1" x14ac:dyDescent="0.25">
      <c r="A200" s="197"/>
      <c r="B200" s="198"/>
      <c r="C200" s="199"/>
      <c r="D200" s="200"/>
      <c r="E200" s="200"/>
      <c r="I200" s="195"/>
      <c r="J200" s="195"/>
    </row>
    <row r="201" spans="1:10" hidden="1" x14ac:dyDescent="0.25">
      <c r="A201" s="197">
        <v>43234</v>
      </c>
      <c r="B201" s="198" t="s">
        <v>212</v>
      </c>
      <c r="C201" s="199" t="s">
        <v>213</v>
      </c>
      <c r="D201" s="200">
        <v>24</v>
      </c>
      <c r="E201" s="200">
        <v>560000.1</v>
      </c>
      <c r="F201" s="195">
        <v>13440002.399999999</v>
      </c>
      <c r="G201" s="195">
        <v>13440002.399999999</v>
      </c>
      <c r="I201" s="195"/>
      <c r="J201" s="195"/>
    </row>
    <row r="202" spans="1:10" hidden="1" x14ac:dyDescent="0.25">
      <c r="A202" s="197"/>
      <c r="B202" s="198"/>
      <c r="C202" s="199"/>
      <c r="D202" s="200"/>
      <c r="E202" s="200"/>
      <c r="F202" s="195">
        <v>0</v>
      </c>
      <c r="I202" s="195"/>
      <c r="J202" s="195"/>
    </row>
    <row r="203" spans="1:10" hidden="1" x14ac:dyDescent="0.25">
      <c r="A203" s="197">
        <v>43234</v>
      </c>
      <c r="B203" s="198" t="s">
        <v>1622</v>
      </c>
      <c r="C203" s="199" t="s">
        <v>162</v>
      </c>
      <c r="D203" s="200">
        <v>12</v>
      </c>
      <c r="E203" s="200">
        <v>240000.2</v>
      </c>
      <c r="F203" s="195">
        <v>2880002.4000000004</v>
      </c>
      <c r="I203" s="195"/>
      <c r="J203" s="195"/>
    </row>
    <row r="204" spans="1:10" hidden="1" x14ac:dyDescent="0.25">
      <c r="A204" s="197"/>
      <c r="B204" s="198"/>
      <c r="C204" s="199" t="s">
        <v>162</v>
      </c>
      <c r="D204" s="200">
        <v>2</v>
      </c>
      <c r="E204" s="200">
        <v>0</v>
      </c>
      <c r="F204" s="195">
        <v>0</v>
      </c>
      <c r="G204" s="195">
        <v>2880002.4000000004</v>
      </c>
      <c r="I204" s="195"/>
      <c r="J204" s="195"/>
    </row>
    <row r="205" spans="1:10" hidden="1" x14ac:dyDescent="0.25">
      <c r="A205" s="197"/>
      <c r="B205" s="198"/>
      <c r="C205" s="199"/>
      <c r="D205" s="200"/>
      <c r="E205" s="200"/>
      <c r="I205" s="195"/>
      <c r="J205" s="195"/>
    </row>
    <row r="206" spans="1:10" hidden="1" x14ac:dyDescent="0.25">
      <c r="A206" s="197">
        <v>43234</v>
      </c>
      <c r="B206" s="198" t="s">
        <v>214</v>
      </c>
      <c r="C206" s="199" t="s">
        <v>28</v>
      </c>
      <c r="D206" s="200">
        <v>3</v>
      </c>
      <c r="E206" s="200">
        <v>605000</v>
      </c>
      <c r="F206" s="195">
        <v>1815000</v>
      </c>
      <c r="G206" s="195">
        <v>1815000</v>
      </c>
      <c r="I206" s="195"/>
      <c r="J206" s="195"/>
    </row>
    <row r="207" spans="1:10" hidden="1" x14ac:dyDescent="0.25">
      <c r="A207" s="197"/>
      <c r="B207" s="198"/>
      <c r="C207" s="199"/>
      <c r="D207" s="200"/>
      <c r="E207" s="200"/>
      <c r="I207" s="195"/>
      <c r="J207" s="195"/>
    </row>
    <row r="208" spans="1:10" hidden="1" x14ac:dyDescent="0.25">
      <c r="A208" s="197">
        <v>43234</v>
      </c>
      <c r="B208" s="198" t="s">
        <v>216</v>
      </c>
      <c r="C208" s="199" t="s">
        <v>20</v>
      </c>
      <c r="D208" s="200">
        <v>2</v>
      </c>
      <c r="E208" s="200">
        <v>620999.5</v>
      </c>
      <c r="F208" s="195">
        <v>1241999</v>
      </c>
      <c r="I208" s="195"/>
      <c r="J208" s="195"/>
    </row>
    <row r="209" spans="1:10" hidden="1" x14ac:dyDescent="0.25">
      <c r="A209" s="197"/>
      <c r="B209" s="198"/>
      <c r="C209" s="199" t="s">
        <v>213</v>
      </c>
      <c r="D209" s="200">
        <v>2</v>
      </c>
      <c r="E209" s="200">
        <v>655000.5</v>
      </c>
      <c r="F209" s="195">
        <v>1310001</v>
      </c>
      <c r="G209" s="195">
        <v>2552000</v>
      </c>
      <c r="I209" s="195"/>
      <c r="J209" s="195"/>
    </row>
    <row r="210" spans="1:10" hidden="1" x14ac:dyDescent="0.25">
      <c r="A210" s="197"/>
      <c r="B210" s="198"/>
      <c r="C210" s="199"/>
      <c r="D210" s="200"/>
      <c r="E210" s="200"/>
      <c r="I210" s="195"/>
      <c r="J210" s="195"/>
    </row>
    <row r="211" spans="1:10" hidden="1" x14ac:dyDescent="0.25">
      <c r="A211" s="197">
        <v>43234</v>
      </c>
      <c r="B211" s="198" t="s">
        <v>217</v>
      </c>
      <c r="C211" s="199" t="s">
        <v>104</v>
      </c>
      <c r="D211" s="200">
        <v>1</v>
      </c>
      <c r="E211" s="200">
        <v>522000.27</v>
      </c>
      <c r="F211" s="195">
        <v>522000.27</v>
      </c>
      <c r="G211" s="195">
        <v>522000.27</v>
      </c>
      <c r="I211" s="195"/>
      <c r="J211" s="195"/>
    </row>
    <row r="212" spans="1:10" hidden="1" x14ac:dyDescent="0.25">
      <c r="A212" s="197"/>
      <c r="B212" s="198"/>
      <c r="C212" s="199"/>
      <c r="D212" s="200"/>
      <c r="E212" s="200"/>
      <c r="I212" s="195"/>
      <c r="J212" s="195"/>
    </row>
    <row r="213" spans="1:10" hidden="1" x14ac:dyDescent="0.25">
      <c r="A213" s="197">
        <v>43234</v>
      </c>
      <c r="B213" s="198" t="s">
        <v>209</v>
      </c>
      <c r="C213" s="199" t="s">
        <v>211</v>
      </c>
      <c r="D213" s="200">
        <v>3</v>
      </c>
      <c r="E213" s="200">
        <v>867000.2</v>
      </c>
      <c r="F213" s="195">
        <v>2601000.5999999996</v>
      </c>
      <c r="G213" s="195">
        <v>2601000.5999999996</v>
      </c>
      <c r="I213" s="195"/>
      <c r="J213" s="195"/>
    </row>
    <row r="214" spans="1:10" hidden="1" x14ac:dyDescent="0.25">
      <c r="A214" s="197"/>
      <c r="B214" s="198"/>
      <c r="C214" s="199"/>
      <c r="D214" s="200"/>
      <c r="E214" s="200"/>
      <c r="F214" s="195">
        <v>0</v>
      </c>
      <c r="I214" s="195"/>
      <c r="J214" s="195"/>
    </row>
    <row r="215" spans="1:10" hidden="1" x14ac:dyDescent="0.25">
      <c r="A215" s="197">
        <v>43235</v>
      </c>
      <c r="B215" s="198" t="s">
        <v>218</v>
      </c>
      <c r="C215" s="199" t="s">
        <v>162</v>
      </c>
      <c r="D215" s="200">
        <v>6</v>
      </c>
      <c r="E215" s="200">
        <v>216000.18</v>
      </c>
      <c r="F215" s="195">
        <v>1296001.08</v>
      </c>
      <c r="I215" s="195"/>
      <c r="J215" s="195"/>
    </row>
    <row r="216" spans="1:10" hidden="1" x14ac:dyDescent="0.25">
      <c r="A216" s="197"/>
      <c r="B216" s="198"/>
      <c r="C216" s="199" t="s">
        <v>162</v>
      </c>
      <c r="D216" s="200">
        <v>1</v>
      </c>
      <c r="E216" s="200"/>
      <c r="F216" s="195">
        <v>0</v>
      </c>
      <c r="G216" s="195">
        <v>1296001.08</v>
      </c>
      <c r="I216" s="195"/>
      <c r="J216" s="195"/>
    </row>
    <row r="217" spans="1:10" hidden="1" x14ac:dyDescent="0.25">
      <c r="A217" s="197"/>
      <c r="B217" s="198"/>
      <c r="C217" s="199"/>
      <c r="D217" s="200"/>
      <c r="E217" s="200"/>
      <c r="I217" s="195"/>
      <c r="J217" s="195"/>
    </row>
    <row r="218" spans="1:10" hidden="1" x14ac:dyDescent="0.25">
      <c r="A218" s="197">
        <v>43235</v>
      </c>
      <c r="B218" s="198" t="s">
        <v>219</v>
      </c>
      <c r="C218" s="199" t="s">
        <v>221</v>
      </c>
      <c r="D218" s="200">
        <v>3</v>
      </c>
      <c r="E218" s="200">
        <v>299999.7</v>
      </c>
      <c r="F218" s="195">
        <v>899999.10000000009</v>
      </c>
      <c r="G218" s="195">
        <v>899999.10000000009</v>
      </c>
      <c r="I218" s="195"/>
      <c r="J218" s="195"/>
    </row>
    <row r="219" spans="1:10" hidden="1" x14ac:dyDescent="0.25">
      <c r="A219" s="197"/>
      <c r="B219" s="198"/>
      <c r="C219" s="199"/>
      <c r="D219" s="200"/>
      <c r="E219" s="200"/>
      <c r="I219" s="195"/>
      <c r="J219" s="195"/>
    </row>
    <row r="220" spans="1:10" hidden="1" x14ac:dyDescent="0.25">
      <c r="A220" s="197">
        <v>43235</v>
      </c>
      <c r="B220" s="198" t="s">
        <v>222</v>
      </c>
      <c r="C220" s="199" t="s">
        <v>223</v>
      </c>
      <c r="D220" s="200">
        <v>3</v>
      </c>
      <c r="E220" s="200">
        <v>603900</v>
      </c>
      <c r="F220" s="195">
        <v>1811700</v>
      </c>
      <c r="G220" s="195">
        <v>1811700</v>
      </c>
      <c r="I220" s="195"/>
      <c r="J220" s="195"/>
    </row>
    <row r="221" spans="1:10" hidden="1" x14ac:dyDescent="0.25">
      <c r="A221" s="197"/>
      <c r="B221" s="198"/>
      <c r="C221" s="199"/>
      <c r="D221" s="200"/>
      <c r="E221" s="200"/>
      <c r="I221" s="195"/>
      <c r="J221" s="195"/>
    </row>
    <row r="222" spans="1:10" hidden="1" x14ac:dyDescent="0.25">
      <c r="A222" s="197">
        <v>43235</v>
      </c>
      <c r="B222" s="198" t="s">
        <v>224</v>
      </c>
      <c r="C222" s="199" t="s">
        <v>1094</v>
      </c>
      <c r="D222" s="200">
        <v>24</v>
      </c>
      <c r="E222" s="200">
        <v>199999.8</v>
      </c>
      <c r="F222" s="195">
        <v>4799995.1999999993</v>
      </c>
      <c r="G222" s="195">
        <v>4799995.1999999993</v>
      </c>
      <c r="I222" s="195"/>
      <c r="J222" s="195"/>
    </row>
    <row r="223" spans="1:10" hidden="1" x14ac:dyDescent="0.25">
      <c r="A223" s="197"/>
      <c r="B223" s="198"/>
      <c r="C223" s="199"/>
      <c r="D223" s="200"/>
      <c r="E223" s="200"/>
      <c r="I223" s="195"/>
      <c r="J223" s="195"/>
    </row>
    <row r="224" spans="1:10" hidden="1" x14ac:dyDescent="0.25">
      <c r="A224" s="197">
        <v>43235</v>
      </c>
      <c r="B224" s="198" t="s">
        <v>225</v>
      </c>
      <c r="C224" s="199" t="s">
        <v>109</v>
      </c>
      <c r="D224" s="200">
        <v>12</v>
      </c>
      <c r="E224" s="200">
        <v>215000.5</v>
      </c>
      <c r="F224" s="195">
        <v>2580006</v>
      </c>
      <c r="I224" s="195"/>
      <c r="J224" s="195"/>
    </row>
    <row r="225" spans="1:10" hidden="1" x14ac:dyDescent="0.25">
      <c r="A225" s="197"/>
      <c r="B225" s="198"/>
      <c r="C225" s="199" t="s">
        <v>80</v>
      </c>
      <c r="D225" s="200">
        <v>12</v>
      </c>
      <c r="E225" s="200">
        <v>215000.5</v>
      </c>
      <c r="F225" s="195">
        <v>2580006</v>
      </c>
      <c r="G225" s="195">
        <v>5160012</v>
      </c>
      <c r="I225" s="195"/>
      <c r="J225" s="195"/>
    </row>
    <row r="226" spans="1:10" hidden="1" x14ac:dyDescent="0.25">
      <c r="A226" s="197"/>
      <c r="B226" s="198"/>
      <c r="C226" s="199"/>
      <c r="D226" s="200"/>
      <c r="E226" s="200"/>
      <c r="I226" s="195"/>
      <c r="J226" s="195"/>
    </row>
    <row r="227" spans="1:10" hidden="1" x14ac:dyDescent="0.25">
      <c r="A227" s="197">
        <v>43236</v>
      </c>
      <c r="B227" s="198" t="s">
        <v>226</v>
      </c>
      <c r="C227" s="199" t="s">
        <v>198</v>
      </c>
      <c r="D227" s="200">
        <v>24</v>
      </c>
      <c r="E227" s="200">
        <v>54071.6</v>
      </c>
      <c r="F227" s="195">
        <v>1297718.3999999999</v>
      </c>
      <c r="I227" s="195"/>
      <c r="J227" s="195"/>
    </row>
    <row r="228" spans="1:10" hidden="1" x14ac:dyDescent="0.25">
      <c r="A228" s="197"/>
      <c r="B228" s="198"/>
      <c r="C228" s="199" t="s">
        <v>200</v>
      </c>
      <c r="D228" s="200">
        <v>24</v>
      </c>
      <c r="E228" s="200">
        <v>53512.800000000003</v>
      </c>
      <c r="F228" s="195">
        <v>1284307.2000000002</v>
      </c>
      <c r="I228" s="195"/>
      <c r="J228" s="195"/>
    </row>
    <row r="229" spans="1:10" hidden="1" x14ac:dyDescent="0.25">
      <c r="A229" s="197"/>
      <c r="B229" s="198"/>
      <c r="C229" s="199" t="s">
        <v>201</v>
      </c>
      <c r="D229" s="200">
        <v>36</v>
      </c>
      <c r="E229" s="200">
        <v>110378.4</v>
      </c>
      <c r="F229" s="195">
        <v>3973622.4</v>
      </c>
      <c r="I229" s="195"/>
      <c r="J229" s="195"/>
    </row>
    <row r="230" spans="1:10" hidden="1" x14ac:dyDescent="0.25">
      <c r="A230" s="197"/>
      <c r="B230" s="198"/>
      <c r="C230" s="199" t="s">
        <v>202</v>
      </c>
      <c r="D230" s="200">
        <v>24</v>
      </c>
      <c r="E230" s="200">
        <v>54071.6</v>
      </c>
      <c r="F230" s="195">
        <v>1297718.3999999999</v>
      </c>
      <c r="I230" s="195"/>
      <c r="J230" s="195"/>
    </row>
    <row r="231" spans="1:10" hidden="1" x14ac:dyDescent="0.25">
      <c r="A231" s="197"/>
      <c r="B231" s="198"/>
      <c r="C231" s="199" t="s">
        <v>227</v>
      </c>
      <c r="D231" s="200">
        <v>24</v>
      </c>
      <c r="E231" s="200">
        <v>54071.6</v>
      </c>
      <c r="F231" s="195">
        <v>1297718.3999999999</v>
      </c>
      <c r="I231" s="195"/>
      <c r="J231" s="195"/>
    </row>
    <row r="232" spans="1:10" hidden="1" x14ac:dyDescent="0.25">
      <c r="A232" s="197"/>
      <c r="B232" s="198"/>
      <c r="C232" s="199" t="s">
        <v>205</v>
      </c>
      <c r="D232" s="200">
        <v>12</v>
      </c>
      <c r="E232" s="200">
        <v>112612.5</v>
      </c>
      <c r="F232" s="195">
        <v>1351350</v>
      </c>
      <c r="G232" s="195">
        <v>10502434.800000001</v>
      </c>
      <c r="I232" s="195"/>
      <c r="J232" s="195"/>
    </row>
    <row r="233" spans="1:10" hidden="1" x14ac:dyDescent="0.25">
      <c r="A233" s="197"/>
      <c r="B233" s="198"/>
      <c r="C233" s="199"/>
      <c r="D233" s="200"/>
      <c r="E233" s="200"/>
      <c r="I233" s="195"/>
      <c r="J233" s="195"/>
    </row>
    <row r="234" spans="1:10" hidden="1" x14ac:dyDescent="0.25">
      <c r="A234" s="197">
        <v>43236</v>
      </c>
      <c r="B234" s="198" t="s">
        <v>228</v>
      </c>
      <c r="C234" s="199" t="s">
        <v>206</v>
      </c>
      <c r="D234" s="200">
        <v>24</v>
      </c>
      <c r="E234" s="200">
        <v>53512.800000000003</v>
      </c>
      <c r="F234" s="195">
        <v>1284307.2000000002</v>
      </c>
      <c r="I234" s="195"/>
      <c r="J234" s="195"/>
    </row>
    <row r="235" spans="1:10" hidden="1" x14ac:dyDescent="0.25">
      <c r="A235" s="197"/>
      <c r="B235" s="198"/>
      <c r="C235" s="199" t="s">
        <v>128</v>
      </c>
      <c r="D235" s="200">
        <v>48</v>
      </c>
      <c r="E235" s="200">
        <v>110378.4</v>
      </c>
      <c r="F235" s="195">
        <v>5298163.1999999993</v>
      </c>
      <c r="I235" s="195"/>
      <c r="J235" s="195"/>
    </row>
    <row r="236" spans="1:10" hidden="1" x14ac:dyDescent="0.25">
      <c r="A236" s="197"/>
      <c r="B236" s="198"/>
      <c r="C236" s="199" t="s">
        <v>207</v>
      </c>
      <c r="D236" s="200">
        <v>24</v>
      </c>
      <c r="E236" s="200">
        <v>54071.6</v>
      </c>
      <c r="F236" s="195">
        <v>1297718.3999999999</v>
      </c>
      <c r="I236" s="195"/>
      <c r="J236" s="195"/>
    </row>
    <row r="237" spans="1:10" hidden="1" x14ac:dyDescent="0.25">
      <c r="A237" s="197"/>
      <c r="B237" s="198"/>
      <c r="C237" s="199" t="s">
        <v>229</v>
      </c>
      <c r="D237" s="200">
        <v>24</v>
      </c>
      <c r="E237" s="200">
        <v>112612.5</v>
      </c>
      <c r="F237" s="195">
        <v>2702700</v>
      </c>
      <c r="G237" s="195">
        <v>10582888.799999999</v>
      </c>
      <c r="I237" s="195"/>
      <c r="J237" s="195"/>
    </row>
    <row r="238" spans="1:10" hidden="1" x14ac:dyDescent="0.25">
      <c r="A238" s="197"/>
      <c r="B238" s="198"/>
      <c r="C238" s="199"/>
      <c r="D238" s="200"/>
      <c r="E238" s="200"/>
      <c r="I238" s="195"/>
      <c r="J238" s="195"/>
    </row>
    <row r="239" spans="1:10" hidden="1" x14ac:dyDescent="0.25">
      <c r="A239" s="197">
        <v>43236</v>
      </c>
      <c r="B239" s="198" t="s">
        <v>230</v>
      </c>
      <c r="C239" s="199" t="s">
        <v>199</v>
      </c>
      <c r="D239" s="200">
        <v>180</v>
      </c>
      <c r="E239" s="200">
        <v>112612.5</v>
      </c>
      <c r="F239" s="195">
        <v>20270250</v>
      </c>
      <c r="I239" s="195"/>
      <c r="J239" s="195"/>
    </row>
    <row r="240" spans="1:10" hidden="1" x14ac:dyDescent="0.25">
      <c r="A240" s="197"/>
      <c r="B240" s="198"/>
      <c r="C240" s="199" t="s">
        <v>201</v>
      </c>
      <c r="D240" s="200">
        <v>180</v>
      </c>
      <c r="E240" s="200">
        <v>110378.4</v>
      </c>
      <c r="F240" s="195">
        <v>19868112</v>
      </c>
      <c r="I240" s="195"/>
      <c r="J240" s="195"/>
    </row>
    <row r="241" spans="1:10" hidden="1" x14ac:dyDescent="0.25">
      <c r="A241" s="197"/>
      <c r="B241" s="198"/>
      <c r="C241" s="199" t="s">
        <v>205</v>
      </c>
      <c r="D241" s="200">
        <v>120</v>
      </c>
      <c r="E241" s="200">
        <v>112612.5</v>
      </c>
      <c r="F241" s="195">
        <v>13513500</v>
      </c>
      <c r="I241" s="195"/>
      <c r="J241" s="195"/>
    </row>
    <row r="242" spans="1:10" hidden="1" x14ac:dyDescent="0.25">
      <c r="A242" s="197"/>
      <c r="B242" s="198"/>
      <c r="C242" s="199" t="s">
        <v>128</v>
      </c>
      <c r="D242" s="200">
        <v>180</v>
      </c>
      <c r="E242" s="200">
        <v>110378.4</v>
      </c>
      <c r="F242" s="195">
        <v>19868112</v>
      </c>
      <c r="I242" s="195"/>
      <c r="J242" s="195"/>
    </row>
    <row r="243" spans="1:10" hidden="1" x14ac:dyDescent="0.25">
      <c r="A243" s="197"/>
      <c r="B243" s="198"/>
      <c r="C243" s="199" t="s">
        <v>208</v>
      </c>
      <c r="D243" s="200">
        <v>180</v>
      </c>
      <c r="E243" s="200">
        <v>112612.5</v>
      </c>
      <c r="F243" s="195">
        <v>20270250</v>
      </c>
      <c r="G243" s="195">
        <v>93790224</v>
      </c>
      <c r="I243" s="195"/>
      <c r="J243" s="195"/>
    </row>
    <row r="244" spans="1:10" hidden="1" x14ac:dyDescent="0.25">
      <c r="A244" s="197"/>
      <c r="B244" s="198"/>
      <c r="C244" s="199"/>
      <c r="D244" s="200"/>
      <c r="E244" s="200"/>
      <c r="I244" s="195"/>
      <c r="J244" s="195"/>
    </row>
    <row r="245" spans="1:10" hidden="1" x14ac:dyDescent="0.25">
      <c r="A245" s="197">
        <v>43236</v>
      </c>
      <c r="B245" s="198" t="s">
        <v>231</v>
      </c>
      <c r="C245" s="199" t="s">
        <v>213</v>
      </c>
      <c r="D245" s="200">
        <v>2</v>
      </c>
      <c r="E245" s="200">
        <v>589500.44999999995</v>
      </c>
      <c r="F245" s="195">
        <v>1179000.8999999999</v>
      </c>
      <c r="G245" s="195">
        <v>1179000.8999999999</v>
      </c>
      <c r="I245" s="195"/>
      <c r="J245" s="195"/>
    </row>
    <row r="246" spans="1:10" hidden="1" x14ac:dyDescent="0.25">
      <c r="A246" s="197"/>
      <c r="B246" s="198"/>
      <c r="C246" s="199"/>
      <c r="D246" s="200"/>
      <c r="E246" s="200"/>
      <c r="I246" s="195"/>
      <c r="J246" s="195"/>
    </row>
    <row r="247" spans="1:10" hidden="1" x14ac:dyDescent="0.25">
      <c r="A247" s="197">
        <v>43236</v>
      </c>
      <c r="B247" s="198" t="s">
        <v>233</v>
      </c>
      <c r="C247" s="199" t="s">
        <v>31</v>
      </c>
      <c r="D247" s="200">
        <v>1</v>
      </c>
      <c r="E247" s="200">
        <v>580000.30000000005</v>
      </c>
      <c r="F247" s="195">
        <v>580000.30000000005</v>
      </c>
      <c r="I247" s="195"/>
      <c r="J247" s="195"/>
    </row>
    <row r="248" spans="1:10" hidden="1" x14ac:dyDescent="0.25">
      <c r="A248" s="197"/>
      <c r="B248" s="198"/>
      <c r="C248" s="199" t="s">
        <v>213</v>
      </c>
      <c r="D248" s="200">
        <v>2</v>
      </c>
      <c r="E248" s="200">
        <v>655000.5</v>
      </c>
      <c r="F248" s="195">
        <v>1310001</v>
      </c>
      <c r="G248" s="195">
        <v>1890001.3</v>
      </c>
      <c r="I248" s="195"/>
      <c r="J248" s="195"/>
    </row>
    <row r="249" spans="1:10" hidden="1" x14ac:dyDescent="0.25">
      <c r="A249" s="197"/>
      <c r="B249" s="198"/>
      <c r="C249" s="199"/>
      <c r="D249" s="200"/>
      <c r="E249" s="200"/>
      <c r="I249" s="195"/>
      <c r="J249" s="195"/>
    </row>
    <row r="250" spans="1:10" hidden="1" x14ac:dyDescent="0.25">
      <c r="A250" s="197">
        <v>43236</v>
      </c>
      <c r="B250" s="198" t="s">
        <v>234</v>
      </c>
      <c r="C250" s="199" t="s">
        <v>213</v>
      </c>
      <c r="D250" s="200">
        <v>2</v>
      </c>
      <c r="E250" s="200">
        <v>589500.44999999995</v>
      </c>
      <c r="F250" s="195">
        <v>1179000.8999999999</v>
      </c>
      <c r="G250" s="195">
        <v>1179000.8999999999</v>
      </c>
      <c r="I250" s="195"/>
      <c r="J250" s="195"/>
    </row>
    <row r="251" spans="1:10" hidden="1" x14ac:dyDescent="0.25">
      <c r="A251" s="197"/>
      <c r="B251" s="198"/>
      <c r="C251" s="199"/>
      <c r="D251" s="200"/>
      <c r="E251" s="200"/>
      <c r="I251" s="195"/>
      <c r="J251" s="195"/>
    </row>
    <row r="252" spans="1:10" hidden="1" x14ac:dyDescent="0.25">
      <c r="A252" s="197">
        <v>43236</v>
      </c>
      <c r="B252" s="198" t="s">
        <v>236</v>
      </c>
      <c r="C252" s="199" t="s">
        <v>213</v>
      </c>
      <c r="D252" s="200">
        <v>1</v>
      </c>
      <c r="E252" s="200">
        <v>589500.55000000005</v>
      </c>
      <c r="F252" s="195">
        <v>589500.55000000005</v>
      </c>
      <c r="G252" s="195">
        <v>589500.55000000005</v>
      </c>
      <c r="I252" s="195"/>
      <c r="J252" s="195"/>
    </row>
    <row r="253" spans="1:10" hidden="1" x14ac:dyDescent="0.25">
      <c r="A253" s="197"/>
      <c r="B253" s="198"/>
      <c r="C253" s="199"/>
      <c r="D253" s="200"/>
      <c r="E253" s="200"/>
      <c r="I253" s="195"/>
      <c r="J253" s="195"/>
    </row>
    <row r="254" spans="1:10" hidden="1" x14ac:dyDescent="0.25">
      <c r="A254" s="197">
        <v>43236</v>
      </c>
      <c r="B254" s="198" t="s">
        <v>238</v>
      </c>
      <c r="C254" s="199" t="s">
        <v>211</v>
      </c>
      <c r="D254" s="200">
        <v>2</v>
      </c>
      <c r="E254" s="200">
        <v>742500</v>
      </c>
      <c r="F254" s="195">
        <v>1485000</v>
      </c>
      <c r="G254" s="195">
        <v>1485000</v>
      </c>
      <c r="I254" s="195"/>
      <c r="J254" s="195"/>
    </row>
    <row r="255" spans="1:10" hidden="1" x14ac:dyDescent="0.25">
      <c r="A255" s="197"/>
      <c r="B255" s="198"/>
      <c r="C255" s="199"/>
      <c r="D255" s="200"/>
      <c r="E255" s="200"/>
      <c r="I255" s="195"/>
      <c r="J255" s="195"/>
    </row>
    <row r="256" spans="1:10" hidden="1" x14ac:dyDescent="0.25">
      <c r="A256" s="197">
        <v>43236</v>
      </c>
      <c r="B256" s="198" t="s">
        <v>239</v>
      </c>
      <c r="C256" s="199" t="s">
        <v>91</v>
      </c>
      <c r="D256" s="200">
        <v>1</v>
      </c>
      <c r="E256" s="200">
        <v>858000</v>
      </c>
      <c r="F256" s="195">
        <v>858000</v>
      </c>
      <c r="G256" s="195">
        <v>858000</v>
      </c>
      <c r="I256" s="195"/>
      <c r="J256" s="195"/>
    </row>
    <row r="257" spans="1:10" hidden="1" x14ac:dyDescent="0.25">
      <c r="A257" s="197"/>
      <c r="B257" s="198"/>
      <c r="C257" s="199"/>
      <c r="D257" s="200"/>
      <c r="E257" s="200"/>
      <c r="I257" s="195"/>
      <c r="J257" s="195"/>
    </row>
    <row r="258" spans="1:10" hidden="1" x14ac:dyDescent="0.25">
      <c r="A258" s="197">
        <v>43236</v>
      </c>
      <c r="B258" s="198" t="s">
        <v>241</v>
      </c>
      <c r="C258" s="199" t="s">
        <v>20</v>
      </c>
      <c r="D258" s="200">
        <v>1</v>
      </c>
      <c r="E258" s="200">
        <v>558899.44999999995</v>
      </c>
      <c r="F258" s="195">
        <v>558899.44999999995</v>
      </c>
      <c r="G258" s="195">
        <v>558899.44999999995</v>
      </c>
      <c r="I258" s="195"/>
      <c r="J258" s="195"/>
    </row>
    <row r="259" spans="1:10" hidden="1" x14ac:dyDescent="0.25">
      <c r="A259" s="197"/>
      <c r="B259" s="198"/>
      <c r="C259" s="199"/>
      <c r="D259" s="200"/>
      <c r="E259" s="200"/>
      <c r="I259" s="195"/>
      <c r="J259" s="195"/>
    </row>
    <row r="260" spans="1:10" hidden="1" x14ac:dyDescent="0.25">
      <c r="A260" s="197">
        <v>43236</v>
      </c>
      <c r="B260" s="198" t="s">
        <v>243</v>
      </c>
      <c r="C260" s="199" t="s">
        <v>245</v>
      </c>
      <c r="D260" s="200">
        <v>6</v>
      </c>
      <c r="E260" s="200">
        <v>584999.91</v>
      </c>
      <c r="F260" s="195">
        <v>3509999.46</v>
      </c>
      <c r="I260" s="195"/>
      <c r="J260" s="195"/>
    </row>
    <row r="261" spans="1:10" hidden="1" x14ac:dyDescent="0.25">
      <c r="A261" s="197"/>
      <c r="B261" s="198"/>
      <c r="C261" s="199" t="s">
        <v>246</v>
      </c>
      <c r="D261" s="200">
        <v>6</v>
      </c>
      <c r="E261" s="200">
        <v>584999.91</v>
      </c>
      <c r="F261" s="195">
        <v>3509999.46</v>
      </c>
      <c r="I261" s="195"/>
      <c r="J261" s="195"/>
    </row>
    <row r="262" spans="1:10" hidden="1" x14ac:dyDescent="0.25">
      <c r="A262" s="197"/>
      <c r="B262" s="198"/>
      <c r="C262" s="199" t="s">
        <v>247</v>
      </c>
      <c r="D262" s="200">
        <v>6</v>
      </c>
      <c r="E262" s="200">
        <v>674999.82</v>
      </c>
      <c r="F262" s="195">
        <v>4049998.92</v>
      </c>
      <c r="G262" s="195">
        <v>11069997.84</v>
      </c>
      <c r="I262" s="195"/>
      <c r="J262" s="195"/>
    </row>
    <row r="263" spans="1:10" hidden="1" x14ac:dyDescent="0.25">
      <c r="A263" s="197"/>
      <c r="B263" s="198"/>
      <c r="C263" s="199"/>
      <c r="D263" s="200"/>
      <c r="E263" s="200"/>
      <c r="I263" s="195"/>
      <c r="J263" s="195"/>
    </row>
    <row r="264" spans="1:10" hidden="1" x14ac:dyDescent="0.25">
      <c r="A264" s="197">
        <v>43236</v>
      </c>
      <c r="B264" s="198" t="s">
        <v>248</v>
      </c>
      <c r="C264" s="199" t="s">
        <v>213</v>
      </c>
      <c r="D264" s="200">
        <v>2</v>
      </c>
      <c r="E264" s="200">
        <v>622250.47499999998</v>
      </c>
      <c r="F264" s="195">
        <v>1244500.95</v>
      </c>
      <c r="G264" s="195">
        <v>1244500.95</v>
      </c>
      <c r="I264" s="195"/>
      <c r="J264" s="195"/>
    </row>
    <row r="265" spans="1:10" hidden="1" x14ac:dyDescent="0.25">
      <c r="A265" s="197"/>
      <c r="B265" s="198"/>
      <c r="C265" s="199"/>
      <c r="D265" s="200"/>
      <c r="E265" s="200"/>
      <c r="I265" s="195"/>
      <c r="J265" s="195"/>
    </row>
    <row r="266" spans="1:10" hidden="1" x14ac:dyDescent="0.25">
      <c r="A266" s="197">
        <v>43236</v>
      </c>
      <c r="B266" s="198" t="s">
        <v>250</v>
      </c>
      <c r="C266" s="199" t="s">
        <v>109</v>
      </c>
      <c r="D266" s="200">
        <v>12</v>
      </c>
      <c r="E266" s="200">
        <v>215000.5</v>
      </c>
      <c r="F266" s="195">
        <v>2580006</v>
      </c>
      <c r="G266" s="195">
        <v>2580006</v>
      </c>
      <c r="I266" s="195"/>
      <c r="J266" s="195"/>
    </row>
    <row r="267" spans="1:10" hidden="1" x14ac:dyDescent="0.25">
      <c r="A267" s="197"/>
      <c r="B267" s="198"/>
      <c r="C267" s="199"/>
      <c r="D267" s="200"/>
      <c r="E267" s="200"/>
      <c r="I267" s="195"/>
      <c r="J267" s="195"/>
    </row>
    <row r="268" spans="1:10" hidden="1" x14ac:dyDescent="0.25">
      <c r="A268" s="197">
        <v>43237</v>
      </c>
      <c r="B268" s="198" t="s">
        <v>252</v>
      </c>
      <c r="C268" s="199" t="s">
        <v>213</v>
      </c>
      <c r="D268" s="200">
        <v>3</v>
      </c>
      <c r="E268" s="200">
        <v>589500.55000000005</v>
      </c>
      <c r="F268" s="195">
        <v>1768501.6500000001</v>
      </c>
      <c r="G268" s="195">
        <v>1768501.6500000001</v>
      </c>
      <c r="I268" s="195"/>
      <c r="J268" s="195"/>
    </row>
    <row r="269" spans="1:10" hidden="1" x14ac:dyDescent="0.25">
      <c r="A269" s="197"/>
      <c r="B269" s="198"/>
      <c r="C269" s="199"/>
      <c r="D269" s="200"/>
      <c r="E269" s="200"/>
      <c r="I269" s="195"/>
      <c r="J269" s="195"/>
    </row>
    <row r="270" spans="1:10" hidden="1" x14ac:dyDescent="0.25">
      <c r="A270" s="197">
        <v>43237</v>
      </c>
      <c r="B270" s="198" t="s">
        <v>254</v>
      </c>
      <c r="C270" s="199" t="s">
        <v>1094</v>
      </c>
      <c r="D270" s="200">
        <v>1</v>
      </c>
      <c r="E270" s="200">
        <v>199999.8</v>
      </c>
      <c r="F270" s="195">
        <v>199999.8</v>
      </c>
      <c r="G270" s="195">
        <v>199999.8</v>
      </c>
      <c r="I270" s="195"/>
      <c r="J270" s="195"/>
    </row>
    <row r="271" spans="1:10" hidden="1" x14ac:dyDescent="0.25">
      <c r="A271" s="197"/>
      <c r="B271" s="198"/>
      <c r="C271" s="199"/>
      <c r="D271" s="200"/>
      <c r="E271" s="200"/>
      <c r="I271" s="195"/>
      <c r="J271" s="195"/>
    </row>
    <row r="272" spans="1:10" hidden="1" x14ac:dyDescent="0.25">
      <c r="A272" s="197">
        <v>43237</v>
      </c>
      <c r="B272" s="198" t="s">
        <v>255</v>
      </c>
      <c r="C272" s="199" t="s">
        <v>60</v>
      </c>
      <c r="D272" s="200">
        <v>2</v>
      </c>
      <c r="E272" s="200">
        <v>306000.09000000003</v>
      </c>
      <c r="F272" s="195">
        <v>612000.18000000005</v>
      </c>
      <c r="G272" s="195">
        <v>612000.18000000005</v>
      </c>
      <c r="I272" s="195"/>
      <c r="J272" s="195"/>
    </row>
    <row r="273" spans="1:10" hidden="1" x14ac:dyDescent="0.25">
      <c r="A273" s="197"/>
      <c r="B273" s="198"/>
      <c r="C273" s="199"/>
      <c r="D273" s="200"/>
      <c r="E273" s="200"/>
      <c r="I273" s="195"/>
      <c r="J273" s="195"/>
    </row>
    <row r="274" spans="1:10" hidden="1" x14ac:dyDescent="0.25">
      <c r="A274" s="197">
        <v>43237</v>
      </c>
      <c r="B274" s="198" t="s">
        <v>256</v>
      </c>
      <c r="C274" s="199" t="s">
        <v>31</v>
      </c>
      <c r="D274" s="200">
        <v>2</v>
      </c>
      <c r="E274" s="200">
        <v>580000.03</v>
      </c>
      <c r="F274" s="195">
        <v>1160000.06</v>
      </c>
      <c r="I274" s="195"/>
      <c r="J274" s="195"/>
    </row>
    <row r="275" spans="1:10" hidden="1" x14ac:dyDescent="0.25">
      <c r="A275" s="197"/>
      <c r="B275" s="198"/>
      <c r="C275" s="199" t="s">
        <v>104</v>
      </c>
      <c r="D275" s="200">
        <v>6</v>
      </c>
      <c r="E275" s="200">
        <v>580000.30000000005</v>
      </c>
      <c r="F275" s="195">
        <v>3480001.8000000003</v>
      </c>
      <c r="G275" s="195">
        <v>4640001.8600000003</v>
      </c>
      <c r="I275" s="195"/>
      <c r="J275" s="195"/>
    </row>
    <row r="276" spans="1:10" hidden="1" x14ac:dyDescent="0.25">
      <c r="A276" s="197"/>
      <c r="B276" s="198"/>
      <c r="C276" s="199"/>
      <c r="D276" s="200"/>
      <c r="E276" s="200"/>
      <c r="I276" s="195"/>
      <c r="J276" s="195"/>
    </row>
    <row r="277" spans="1:10" hidden="1" x14ac:dyDescent="0.25">
      <c r="A277" s="197">
        <v>43238</v>
      </c>
      <c r="B277" s="198" t="s">
        <v>257</v>
      </c>
      <c r="C277" s="199" t="s">
        <v>31</v>
      </c>
      <c r="D277" s="200">
        <v>5</v>
      </c>
      <c r="E277" s="200">
        <v>522000.37</v>
      </c>
      <c r="F277" s="195">
        <v>2610001.85</v>
      </c>
      <c r="G277" s="195">
        <v>2610001.85</v>
      </c>
      <c r="I277" s="195"/>
      <c r="J277" s="195"/>
    </row>
    <row r="278" spans="1:10" hidden="1" x14ac:dyDescent="0.25">
      <c r="A278" s="197"/>
      <c r="B278" s="198"/>
      <c r="C278" s="199"/>
      <c r="D278" s="200"/>
      <c r="E278" s="200"/>
      <c r="I278" s="195"/>
      <c r="J278" s="195"/>
    </row>
    <row r="279" spans="1:10" hidden="1" x14ac:dyDescent="0.25">
      <c r="A279" s="197">
        <v>43238</v>
      </c>
      <c r="B279" s="198" t="s">
        <v>259</v>
      </c>
      <c r="C279" s="199" t="s">
        <v>31</v>
      </c>
      <c r="D279" s="200">
        <v>2</v>
      </c>
      <c r="E279" s="200">
        <v>522000.27</v>
      </c>
      <c r="F279" s="195">
        <v>1044000.54</v>
      </c>
      <c r="G279" s="195">
        <v>1044000.54</v>
      </c>
      <c r="I279" s="195"/>
      <c r="J279" s="195"/>
    </row>
    <row r="280" spans="1:10" hidden="1" x14ac:dyDescent="0.25">
      <c r="A280" s="197"/>
      <c r="B280" s="198"/>
      <c r="C280" s="199"/>
      <c r="D280" s="200"/>
      <c r="E280" s="200"/>
      <c r="I280" s="195"/>
      <c r="J280" s="195"/>
    </row>
    <row r="281" spans="1:10" hidden="1" x14ac:dyDescent="0.25">
      <c r="A281" s="197">
        <v>43238</v>
      </c>
      <c r="B281" s="198" t="s">
        <v>261</v>
      </c>
      <c r="C281" s="199" t="s">
        <v>199</v>
      </c>
      <c r="D281" s="200">
        <v>180</v>
      </c>
      <c r="E281" s="200">
        <v>112612.5</v>
      </c>
      <c r="F281" s="195">
        <v>20270250</v>
      </c>
      <c r="I281" s="195"/>
      <c r="J281" s="195"/>
    </row>
    <row r="282" spans="1:10" hidden="1" x14ac:dyDescent="0.25">
      <c r="A282" s="197"/>
      <c r="B282" s="198"/>
      <c r="C282" s="199" t="s">
        <v>201</v>
      </c>
      <c r="D282" s="200">
        <v>180</v>
      </c>
      <c r="E282" s="200">
        <v>110378.4</v>
      </c>
      <c r="F282" s="195">
        <v>19868112</v>
      </c>
      <c r="I282" s="195"/>
      <c r="J282" s="195"/>
    </row>
    <row r="283" spans="1:10" hidden="1" x14ac:dyDescent="0.25">
      <c r="A283" s="197"/>
      <c r="B283" s="198"/>
      <c r="C283" s="199" t="s">
        <v>205</v>
      </c>
      <c r="D283" s="200">
        <v>180</v>
      </c>
      <c r="E283" s="200">
        <v>112612.5</v>
      </c>
      <c r="F283" s="195">
        <v>20270250</v>
      </c>
      <c r="I283" s="195"/>
      <c r="J283" s="195"/>
    </row>
    <row r="284" spans="1:10" hidden="1" x14ac:dyDescent="0.25">
      <c r="A284" s="197"/>
      <c r="B284" s="198"/>
      <c r="C284" s="199" t="s">
        <v>128</v>
      </c>
      <c r="D284" s="200">
        <v>180</v>
      </c>
      <c r="E284" s="200">
        <v>110378.4</v>
      </c>
      <c r="F284" s="195">
        <v>19868112</v>
      </c>
      <c r="I284" s="195"/>
      <c r="J284" s="195"/>
    </row>
    <row r="285" spans="1:10" hidden="1" x14ac:dyDescent="0.25">
      <c r="A285" s="197"/>
      <c r="B285" s="198"/>
      <c r="C285" s="199" t="s">
        <v>208</v>
      </c>
      <c r="D285" s="200">
        <v>180</v>
      </c>
      <c r="E285" s="200">
        <v>112612.5</v>
      </c>
      <c r="F285" s="195">
        <v>20270250</v>
      </c>
      <c r="G285" s="195">
        <v>100546974</v>
      </c>
      <c r="I285" s="195"/>
      <c r="J285" s="195"/>
    </row>
    <row r="286" spans="1:10" hidden="1" x14ac:dyDescent="0.25">
      <c r="A286" s="197"/>
      <c r="B286" s="198"/>
      <c r="C286" s="199"/>
      <c r="D286" s="200"/>
      <c r="E286" s="200"/>
      <c r="I286" s="195"/>
      <c r="J286" s="195"/>
    </row>
    <row r="287" spans="1:10" hidden="1" x14ac:dyDescent="0.25">
      <c r="A287" s="197">
        <v>43238</v>
      </c>
      <c r="B287" s="198" t="s">
        <v>262</v>
      </c>
      <c r="C287" s="199" t="s">
        <v>213</v>
      </c>
      <c r="D287" s="200">
        <v>2</v>
      </c>
      <c r="E287" s="200">
        <v>589500.44999999995</v>
      </c>
      <c r="F287" s="195">
        <v>1179000.8999999999</v>
      </c>
      <c r="G287" s="195">
        <v>1179000.8999999999</v>
      </c>
      <c r="I287" s="195"/>
      <c r="J287" s="195"/>
    </row>
    <row r="288" spans="1:10" hidden="1" x14ac:dyDescent="0.25">
      <c r="A288" s="197"/>
      <c r="B288" s="198"/>
      <c r="C288" s="199"/>
      <c r="D288" s="200"/>
      <c r="E288" s="200"/>
      <c r="I288" s="195"/>
      <c r="J288" s="195"/>
    </row>
    <row r="289" spans="1:10" hidden="1" x14ac:dyDescent="0.25">
      <c r="A289" s="197">
        <v>43238</v>
      </c>
      <c r="B289" s="198" t="s">
        <v>264</v>
      </c>
      <c r="C289" s="199" t="s">
        <v>1094</v>
      </c>
      <c r="D289" s="200">
        <v>1</v>
      </c>
      <c r="E289" s="200">
        <v>199999.8</v>
      </c>
      <c r="F289" s="195">
        <v>199999.8</v>
      </c>
      <c r="I289" s="195"/>
      <c r="J289" s="195"/>
    </row>
    <row r="290" spans="1:10" hidden="1" x14ac:dyDescent="0.25">
      <c r="A290" s="197"/>
      <c r="B290" s="198"/>
      <c r="C290" s="199" t="s">
        <v>109</v>
      </c>
      <c r="D290" s="200">
        <v>1</v>
      </c>
      <c r="E290" s="200">
        <v>215000.5</v>
      </c>
      <c r="F290" s="195">
        <v>215000.5</v>
      </c>
      <c r="G290" s="195">
        <v>415000.3</v>
      </c>
      <c r="I290" s="195"/>
      <c r="J290" s="195"/>
    </row>
    <row r="291" spans="1:10" hidden="1" x14ac:dyDescent="0.25">
      <c r="A291" s="197"/>
      <c r="B291" s="198"/>
      <c r="C291" s="199"/>
      <c r="D291" s="200"/>
      <c r="E291" s="200"/>
      <c r="I291" s="195"/>
      <c r="J291" s="195"/>
    </row>
    <row r="292" spans="1:10" hidden="1" x14ac:dyDescent="0.25">
      <c r="A292" s="197">
        <v>43238</v>
      </c>
      <c r="B292" s="198" t="s">
        <v>266</v>
      </c>
      <c r="C292" s="199" t="s">
        <v>162</v>
      </c>
      <c r="D292" s="200">
        <v>6</v>
      </c>
      <c r="E292" s="200">
        <v>216000.18</v>
      </c>
      <c r="F292" s="195">
        <v>1296001.08</v>
      </c>
      <c r="I292" s="195"/>
      <c r="J292" s="195"/>
    </row>
    <row r="293" spans="1:10" hidden="1" x14ac:dyDescent="0.25">
      <c r="A293" s="197"/>
      <c r="B293" s="198"/>
      <c r="C293" s="199" t="s">
        <v>162</v>
      </c>
      <c r="D293" s="200">
        <v>1</v>
      </c>
      <c r="E293" s="200"/>
      <c r="F293" s="195">
        <v>0</v>
      </c>
      <c r="G293" s="195">
        <v>1296001.08</v>
      </c>
      <c r="I293" s="195"/>
      <c r="J293" s="195"/>
    </row>
    <row r="294" spans="1:10" hidden="1" x14ac:dyDescent="0.25">
      <c r="A294" s="197"/>
      <c r="B294" s="198"/>
      <c r="C294" s="199"/>
      <c r="D294" s="200"/>
      <c r="E294" s="200"/>
      <c r="I294" s="195"/>
      <c r="J294" s="195"/>
    </row>
    <row r="295" spans="1:10" hidden="1" x14ac:dyDescent="0.25">
      <c r="A295" s="197">
        <v>43238</v>
      </c>
      <c r="B295" s="198" t="s">
        <v>267</v>
      </c>
      <c r="C295" s="199" t="s">
        <v>109</v>
      </c>
      <c r="D295" s="200">
        <v>1</v>
      </c>
      <c r="E295" s="200">
        <v>215000.5</v>
      </c>
      <c r="F295" s="195">
        <v>215000.5</v>
      </c>
      <c r="G295" s="195">
        <v>215000.5</v>
      </c>
      <c r="I295" s="195"/>
      <c r="J295" s="195"/>
    </row>
    <row r="296" spans="1:10" hidden="1" x14ac:dyDescent="0.25">
      <c r="A296" s="197"/>
      <c r="B296" s="198"/>
      <c r="C296" s="199"/>
      <c r="D296" s="200"/>
      <c r="E296" s="200"/>
      <c r="I296" s="195"/>
      <c r="J296" s="195"/>
    </row>
    <row r="297" spans="1:10" hidden="1" x14ac:dyDescent="0.25">
      <c r="A297" s="197">
        <v>43238</v>
      </c>
      <c r="B297" s="198" t="s">
        <v>269</v>
      </c>
      <c r="C297" s="199" t="s">
        <v>109</v>
      </c>
      <c r="D297" s="200">
        <v>2</v>
      </c>
      <c r="E297" s="200">
        <v>215000.5</v>
      </c>
      <c r="F297" s="195">
        <v>430001</v>
      </c>
      <c r="I297" s="195"/>
      <c r="J297" s="195"/>
    </row>
    <row r="298" spans="1:10" hidden="1" x14ac:dyDescent="0.25">
      <c r="A298" s="197"/>
      <c r="B298" s="198"/>
      <c r="C298" s="199" t="s">
        <v>1094</v>
      </c>
      <c r="D298" s="200">
        <v>1</v>
      </c>
      <c r="E298" s="200">
        <v>199999.8</v>
      </c>
      <c r="F298" s="195">
        <v>199999.8</v>
      </c>
      <c r="G298" s="195">
        <v>630000.80000000005</v>
      </c>
      <c r="I298" s="195"/>
      <c r="J298" s="195"/>
    </row>
    <row r="299" spans="1:10" hidden="1" x14ac:dyDescent="0.25">
      <c r="A299" s="197"/>
      <c r="B299" s="198"/>
      <c r="C299" s="199"/>
      <c r="D299" s="200"/>
      <c r="E299" s="200"/>
      <c r="I299" s="195"/>
      <c r="J299" s="195"/>
    </row>
    <row r="300" spans="1:10" hidden="1" x14ac:dyDescent="0.25">
      <c r="A300" s="197">
        <v>43238</v>
      </c>
      <c r="B300" s="198" t="s">
        <v>271</v>
      </c>
      <c r="C300" s="199" t="s">
        <v>273</v>
      </c>
      <c r="D300" s="200">
        <v>1</v>
      </c>
      <c r="E300" s="200">
        <v>1068999.8</v>
      </c>
      <c r="F300" s="195">
        <v>1068999.8</v>
      </c>
      <c r="G300" s="195">
        <v>1068999.8</v>
      </c>
      <c r="I300" s="195"/>
      <c r="J300" s="195"/>
    </row>
    <row r="301" spans="1:10" hidden="1" x14ac:dyDescent="0.25">
      <c r="A301" s="197"/>
      <c r="B301" s="198"/>
      <c r="C301" s="199"/>
      <c r="D301" s="200"/>
      <c r="E301" s="200"/>
      <c r="I301" s="195"/>
      <c r="J301" s="195"/>
    </row>
    <row r="302" spans="1:10" hidden="1" x14ac:dyDescent="0.25">
      <c r="A302" s="197">
        <v>43238</v>
      </c>
      <c r="B302" s="198" t="s">
        <v>274</v>
      </c>
      <c r="C302" s="199" t="s">
        <v>129</v>
      </c>
      <c r="D302" s="200">
        <v>180</v>
      </c>
      <c r="E302" s="200">
        <v>112612.5</v>
      </c>
      <c r="F302" s="195">
        <v>20270250</v>
      </c>
      <c r="G302" s="195">
        <v>20270250</v>
      </c>
      <c r="I302" s="195"/>
      <c r="J302" s="195"/>
    </row>
    <row r="303" spans="1:10" hidden="1" x14ac:dyDescent="0.25">
      <c r="A303" s="197"/>
      <c r="B303" s="198"/>
      <c r="C303" s="199"/>
      <c r="D303" s="200"/>
      <c r="E303" s="200"/>
      <c r="I303" s="195"/>
      <c r="J303" s="195"/>
    </row>
    <row r="304" spans="1:10" hidden="1" x14ac:dyDescent="0.25">
      <c r="A304" s="197">
        <v>43238</v>
      </c>
      <c r="B304" s="198" t="s">
        <v>275</v>
      </c>
      <c r="C304" s="199" t="s">
        <v>202</v>
      </c>
      <c r="D304" s="200">
        <v>24</v>
      </c>
      <c r="E304" s="200">
        <v>54071.6</v>
      </c>
      <c r="F304" s="195">
        <v>1297718.3999999999</v>
      </c>
      <c r="I304" s="195"/>
      <c r="J304" s="195"/>
    </row>
    <row r="305" spans="1:10" hidden="1" x14ac:dyDescent="0.25">
      <c r="A305" s="197"/>
      <c r="B305" s="198"/>
      <c r="C305" s="199" t="s">
        <v>129</v>
      </c>
      <c r="D305" s="200">
        <v>12</v>
      </c>
      <c r="E305" s="200">
        <v>112612.5</v>
      </c>
      <c r="F305" s="195">
        <v>1351350</v>
      </c>
      <c r="G305" s="195">
        <v>2649068.4</v>
      </c>
      <c r="I305" s="195"/>
      <c r="J305" s="195"/>
    </row>
    <row r="306" spans="1:10" hidden="1" x14ac:dyDescent="0.25">
      <c r="A306" s="197"/>
      <c r="B306" s="198"/>
      <c r="C306" s="199"/>
      <c r="D306" s="200"/>
      <c r="E306" s="200"/>
      <c r="I306" s="195"/>
      <c r="J306" s="195"/>
    </row>
    <row r="307" spans="1:10" hidden="1" x14ac:dyDescent="0.25">
      <c r="A307" s="197">
        <v>43238</v>
      </c>
      <c r="B307" s="198" t="s">
        <v>276</v>
      </c>
      <c r="C307" s="199" t="s">
        <v>129</v>
      </c>
      <c r="D307" s="200">
        <v>24</v>
      </c>
      <c r="E307" s="200">
        <v>112612.5</v>
      </c>
      <c r="F307" s="195">
        <v>2702700</v>
      </c>
      <c r="G307" s="195">
        <v>2702700</v>
      </c>
      <c r="I307" s="195"/>
      <c r="J307" s="195"/>
    </row>
    <row r="308" spans="1:10" hidden="1" x14ac:dyDescent="0.25">
      <c r="A308" s="197"/>
      <c r="B308" s="198"/>
      <c r="C308" s="199"/>
      <c r="D308" s="200"/>
      <c r="E308" s="200"/>
      <c r="I308" s="195"/>
      <c r="J308" s="195"/>
    </row>
    <row r="309" spans="1:10" hidden="1" x14ac:dyDescent="0.25">
      <c r="A309" s="197">
        <v>43239</v>
      </c>
      <c r="B309" s="198" t="s">
        <v>277</v>
      </c>
      <c r="C309" s="199" t="s">
        <v>31</v>
      </c>
      <c r="D309" s="200">
        <v>3</v>
      </c>
      <c r="E309" s="200">
        <v>522000.27</v>
      </c>
      <c r="F309" s="195">
        <v>1566000.81</v>
      </c>
      <c r="G309" s="195">
        <v>1566000.81</v>
      </c>
      <c r="I309" s="195"/>
      <c r="J309" s="195"/>
    </row>
    <row r="310" spans="1:10" hidden="1" x14ac:dyDescent="0.25">
      <c r="A310" s="197"/>
      <c r="B310" s="198"/>
      <c r="C310" s="199"/>
      <c r="D310" s="200"/>
      <c r="E310" s="200"/>
      <c r="I310" s="195"/>
      <c r="J310" s="195"/>
    </row>
    <row r="311" spans="1:10" hidden="1" x14ac:dyDescent="0.25">
      <c r="A311" s="197">
        <v>43239</v>
      </c>
      <c r="B311" s="198" t="s">
        <v>278</v>
      </c>
      <c r="C311" s="199" t="s">
        <v>28</v>
      </c>
      <c r="D311" s="200">
        <v>6</v>
      </c>
      <c r="E311" s="200">
        <v>605000</v>
      </c>
      <c r="F311" s="195">
        <v>3630000</v>
      </c>
      <c r="G311" s="195">
        <v>3630000</v>
      </c>
      <c r="I311" s="195"/>
      <c r="J311" s="195"/>
    </row>
    <row r="312" spans="1:10" hidden="1" x14ac:dyDescent="0.25">
      <c r="A312" s="197"/>
      <c r="B312" s="198"/>
      <c r="C312" s="199"/>
      <c r="D312" s="200"/>
      <c r="E312" s="200"/>
      <c r="I312" s="195"/>
      <c r="J312" s="195"/>
    </row>
    <row r="313" spans="1:10" hidden="1" x14ac:dyDescent="0.25">
      <c r="A313" s="197">
        <v>43239</v>
      </c>
      <c r="B313" s="198" t="s">
        <v>279</v>
      </c>
      <c r="C313" s="199" t="s">
        <v>213</v>
      </c>
      <c r="D313" s="200">
        <v>1</v>
      </c>
      <c r="E313" s="200">
        <v>589500.55000000005</v>
      </c>
      <c r="F313" s="195">
        <v>589500.55000000005</v>
      </c>
      <c r="G313" s="195">
        <v>589500.55000000005</v>
      </c>
      <c r="I313" s="195"/>
      <c r="J313" s="195"/>
    </row>
    <row r="314" spans="1:10" hidden="1" x14ac:dyDescent="0.25">
      <c r="A314" s="197"/>
      <c r="B314" s="198"/>
      <c r="C314" s="199"/>
      <c r="D314" s="200"/>
      <c r="E314" s="200"/>
      <c r="I314" s="195"/>
      <c r="J314" s="195"/>
    </row>
    <row r="315" spans="1:10" hidden="1" x14ac:dyDescent="0.25">
      <c r="A315" s="197">
        <v>43239</v>
      </c>
      <c r="B315" s="198" t="s">
        <v>281</v>
      </c>
      <c r="C315" s="199" t="s">
        <v>211</v>
      </c>
      <c r="D315" s="200">
        <v>4</v>
      </c>
      <c r="E315" s="200">
        <v>823650.19</v>
      </c>
      <c r="F315" s="195">
        <v>3294600.76</v>
      </c>
      <c r="I315" s="195"/>
      <c r="J315" s="195"/>
    </row>
    <row r="316" spans="1:10" hidden="1" x14ac:dyDescent="0.25">
      <c r="A316" s="197"/>
      <c r="B316" s="198"/>
      <c r="C316" s="199" t="s">
        <v>391</v>
      </c>
      <c r="D316" s="200">
        <v>6</v>
      </c>
      <c r="E316" s="200">
        <v>593750.18999999994</v>
      </c>
      <c r="F316" s="195">
        <v>3562501.1399999997</v>
      </c>
      <c r="I316" s="195"/>
      <c r="J316" s="195"/>
    </row>
    <row r="317" spans="1:10" hidden="1" x14ac:dyDescent="0.25">
      <c r="A317" s="197"/>
      <c r="B317" s="198"/>
      <c r="C317" s="199" t="s">
        <v>273</v>
      </c>
      <c r="D317" s="200">
        <v>2</v>
      </c>
      <c r="E317" s="200">
        <v>1015549.81</v>
      </c>
      <c r="F317" s="195">
        <v>2031099.62</v>
      </c>
      <c r="I317" s="195"/>
      <c r="J317" s="195"/>
    </row>
    <row r="318" spans="1:10" hidden="1" x14ac:dyDescent="0.25">
      <c r="A318" s="197"/>
      <c r="B318" s="198"/>
      <c r="C318" s="199" t="s">
        <v>223</v>
      </c>
      <c r="D318" s="200">
        <v>2</v>
      </c>
      <c r="E318" s="200">
        <v>625000.93700000003</v>
      </c>
      <c r="F318" s="195">
        <v>1250001.8740000001</v>
      </c>
      <c r="G318" s="195">
        <v>10138203.393999999</v>
      </c>
      <c r="I318" s="195"/>
      <c r="J318" s="195"/>
    </row>
    <row r="319" spans="1:10" hidden="1" x14ac:dyDescent="0.25">
      <c r="A319" s="197"/>
      <c r="B319" s="198"/>
      <c r="C319" s="199"/>
      <c r="D319" s="200"/>
      <c r="E319" s="200"/>
      <c r="I319" s="195"/>
      <c r="J319" s="195"/>
    </row>
    <row r="320" spans="1:10" hidden="1" x14ac:dyDescent="0.25">
      <c r="A320" s="197">
        <v>43239</v>
      </c>
      <c r="B320" s="198" t="s">
        <v>283</v>
      </c>
      <c r="C320" s="199" t="s">
        <v>109</v>
      </c>
      <c r="D320" s="200">
        <v>3</v>
      </c>
      <c r="E320" s="200">
        <v>215000.5</v>
      </c>
      <c r="F320" s="195">
        <v>645001.5</v>
      </c>
      <c r="G320" s="195">
        <v>645001.5</v>
      </c>
      <c r="I320" s="195"/>
      <c r="J320" s="195"/>
    </row>
    <row r="321" spans="1:10" hidden="1" x14ac:dyDescent="0.25">
      <c r="A321" s="197"/>
      <c r="B321" s="198"/>
      <c r="C321" s="199"/>
      <c r="D321" s="200"/>
      <c r="E321" s="200"/>
      <c r="I321" s="195"/>
      <c r="J321" s="195"/>
    </row>
    <row r="322" spans="1:10" hidden="1" x14ac:dyDescent="0.25">
      <c r="A322" s="209">
        <v>43239</v>
      </c>
      <c r="B322" s="210" t="s">
        <v>285</v>
      </c>
      <c r="C322" s="211" t="s">
        <v>25</v>
      </c>
      <c r="D322" s="212">
        <v>1</v>
      </c>
      <c r="E322" s="212">
        <v>551000</v>
      </c>
      <c r="F322" s="195">
        <v>551000</v>
      </c>
      <c r="G322" s="195">
        <v>551000</v>
      </c>
      <c r="I322" s="195"/>
      <c r="J322" s="195"/>
    </row>
    <row r="323" spans="1:10" hidden="1" x14ac:dyDescent="0.25">
      <c r="A323" s="209"/>
      <c r="B323" s="210"/>
      <c r="C323" s="211"/>
      <c r="D323" s="212"/>
      <c r="E323" s="212"/>
      <c r="I323" s="195"/>
      <c r="J323" s="195"/>
    </row>
    <row r="324" spans="1:10" hidden="1" x14ac:dyDescent="0.25">
      <c r="A324" s="197">
        <v>43241</v>
      </c>
      <c r="B324" s="198" t="s">
        <v>286</v>
      </c>
      <c r="C324" s="199" t="s">
        <v>198</v>
      </c>
      <c r="D324" s="200">
        <v>48</v>
      </c>
      <c r="E324" s="200">
        <v>54071.6</v>
      </c>
      <c r="F324" s="195">
        <v>2595436.7999999998</v>
      </c>
      <c r="I324" s="195"/>
      <c r="J324" s="195"/>
    </row>
    <row r="325" spans="1:10" hidden="1" x14ac:dyDescent="0.25">
      <c r="A325" s="197"/>
      <c r="B325" s="198"/>
      <c r="C325" s="199" t="s">
        <v>200</v>
      </c>
      <c r="D325" s="200">
        <v>48</v>
      </c>
      <c r="E325" s="200">
        <v>53512.800000000003</v>
      </c>
      <c r="F325" s="195">
        <v>2568614.4000000004</v>
      </c>
      <c r="I325" s="195"/>
      <c r="J325" s="195"/>
    </row>
    <row r="326" spans="1:10" hidden="1" x14ac:dyDescent="0.25">
      <c r="A326" s="197"/>
      <c r="B326" s="198"/>
      <c r="C326" s="199" t="s">
        <v>202</v>
      </c>
      <c r="D326" s="200">
        <v>48</v>
      </c>
      <c r="E326" s="200">
        <v>54071.6</v>
      </c>
      <c r="F326" s="195">
        <v>2595436.7999999998</v>
      </c>
      <c r="I326" s="195"/>
      <c r="J326" s="195"/>
    </row>
    <row r="327" spans="1:10" hidden="1" x14ac:dyDescent="0.25">
      <c r="A327" s="197"/>
      <c r="B327" s="198"/>
      <c r="C327" s="199" t="s">
        <v>227</v>
      </c>
      <c r="D327" s="200">
        <v>48</v>
      </c>
      <c r="E327" s="200">
        <v>54071.6</v>
      </c>
      <c r="F327" s="195">
        <v>2595436.7999999998</v>
      </c>
      <c r="I327" s="195"/>
      <c r="J327" s="195"/>
    </row>
    <row r="328" spans="1:10" hidden="1" x14ac:dyDescent="0.25">
      <c r="A328" s="197"/>
      <c r="B328" s="198"/>
      <c r="C328" s="199" t="s">
        <v>206</v>
      </c>
      <c r="D328" s="200">
        <v>48</v>
      </c>
      <c r="E328" s="200">
        <v>53512.800000000003</v>
      </c>
      <c r="F328" s="195">
        <v>2568614.4000000004</v>
      </c>
      <c r="I328" s="195"/>
      <c r="J328" s="195"/>
    </row>
    <row r="329" spans="1:10" hidden="1" x14ac:dyDescent="0.25">
      <c r="A329" s="197"/>
      <c r="B329" s="198"/>
      <c r="C329" s="199" t="s">
        <v>207</v>
      </c>
      <c r="D329" s="200">
        <v>48</v>
      </c>
      <c r="E329" s="200">
        <v>54071.6</v>
      </c>
      <c r="F329" s="195">
        <v>2595436.7999999998</v>
      </c>
      <c r="G329" s="195">
        <v>15518976</v>
      </c>
      <c r="I329" s="195"/>
      <c r="J329" s="195"/>
    </row>
    <row r="330" spans="1:10" hidden="1" x14ac:dyDescent="0.25">
      <c r="A330" s="197"/>
      <c r="B330" s="198"/>
      <c r="C330" s="199"/>
      <c r="D330" s="200"/>
      <c r="E330" s="200"/>
      <c r="I330" s="195"/>
      <c r="J330" s="195"/>
    </row>
    <row r="331" spans="1:10" hidden="1" x14ac:dyDescent="0.25">
      <c r="A331" s="197">
        <v>43241</v>
      </c>
      <c r="B331" s="198" t="s">
        <v>287</v>
      </c>
      <c r="C331" s="199" t="s">
        <v>109</v>
      </c>
      <c r="D331" s="200">
        <v>4</v>
      </c>
      <c r="E331" s="200">
        <v>215000.5</v>
      </c>
      <c r="F331" s="195">
        <v>860002</v>
      </c>
      <c r="G331" s="195">
        <v>860002</v>
      </c>
      <c r="I331" s="195"/>
      <c r="J331" s="195"/>
    </row>
    <row r="332" spans="1:10" hidden="1" x14ac:dyDescent="0.25">
      <c r="A332" s="197"/>
      <c r="B332" s="198"/>
      <c r="C332" s="199"/>
      <c r="D332" s="200"/>
      <c r="E332" s="200"/>
      <c r="I332" s="195"/>
      <c r="J332" s="195"/>
    </row>
    <row r="333" spans="1:10" hidden="1" x14ac:dyDescent="0.25">
      <c r="A333" s="197">
        <v>43241</v>
      </c>
      <c r="B333" s="198" t="s">
        <v>288</v>
      </c>
      <c r="C333" s="199" t="s">
        <v>213</v>
      </c>
      <c r="D333" s="200">
        <v>1</v>
      </c>
      <c r="E333" s="200">
        <v>589500.55000000005</v>
      </c>
      <c r="F333" s="195">
        <v>589500.55000000005</v>
      </c>
      <c r="G333" s="195">
        <v>589500.55000000005</v>
      </c>
      <c r="I333" s="195"/>
      <c r="J333" s="195"/>
    </row>
    <row r="334" spans="1:10" hidden="1" x14ac:dyDescent="0.25">
      <c r="A334" s="197"/>
      <c r="B334" s="198"/>
      <c r="C334" s="199"/>
      <c r="D334" s="200"/>
      <c r="E334" s="200"/>
      <c r="I334" s="195"/>
      <c r="J334" s="195"/>
    </row>
    <row r="335" spans="1:10" hidden="1" x14ac:dyDescent="0.25">
      <c r="A335" s="197">
        <v>43241</v>
      </c>
      <c r="B335" s="198" t="s">
        <v>290</v>
      </c>
      <c r="C335" s="199" t="s">
        <v>40</v>
      </c>
      <c r="D335" s="200">
        <v>2</v>
      </c>
      <c r="E335" s="200">
        <v>645000.4</v>
      </c>
      <c r="F335" s="195">
        <v>1290000.8</v>
      </c>
      <c r="G335" s="195">
        <v>1290000.8</v>
      </c>
      <c r="I335" s="195"/>
      <c r="J335" s="195"/>
    </row>
    <row r="336" spans="1:10" hidden="1" x14ac:dyDescent="0.25">
      <c r="A336" s="197"/>
      <c r="B336" s="198"/>
      <c r="C336" s="199"/>
      <c r="D336" s="200"/>
      <c r="E336" s="200"/>
      <c r="I336" s="195"/>
      <c r="J336" s="195"/>
    </row>
    <row r="337" spans="1:10" hidden="1" x14ac:dyDescent="0.25">
      <c r="A337" s="197">
        <v>43241</v>
      </c>
      <c r="B337" s="198" t="s">
        <v>291</v>
      </c>
      <c r="C337" s="199" t="s">
        <v>162</v>
      </c>
      <c r="D337" s="200">
        <v>12</v>
      </c>
      <c r="E337" s="200">
        <v>216000.18</v>
      </c>
      <c r="F337" s="195">
        <v>2592002.16</v>
      </c>
      <c r="I337" s="195"/>
      <c r="J337" s="195"/>
    </row>
    <row r="338" spans="1:10" hidden="1" x14ac:dyDescent="0.25">
      <c r="A338" s="197"/>
      <c r="B338" s="198"/>
      <c r="C338" s="199" t="s">
        <v>162</v>
      </c>
      <c r="D338" s="200">
        <v>2</v>
      </c>
      <c r="E338" s="200"/>
      <c r="F338" s="195">
        <v>0</v>
      </c>
      <c r="G338" s="195">
        <v>2592002.16</v>
      </c>
      <c r="I338" s="195"/>
      <c r="J338" s="195"/>
    </row>
    <row r="339" spans="1:10" hidden="1" x14ac:dyDescent="0.25">
      <c r="A339" s="197"/>
      <c r="B339" s="198"/>
      <c r="C339" s="199"/>
      <c r="D339" s="200"/>
      <c r="E339" s="200"/>
      <c r="I339" s="195"/>
      <c r="J339" s="195"/>
    </row>
    <row r="340" spans="1:10" hidden="1" x14ac:dyDescent="0.25">
      <c r="A340" s="197">
        <v>43242</v>
      </c>
      <c r="B340" s="198" t="s">
        <v>292</v>
      </c>
      <c r="C340" s="199" t="s">
        <v>221</v>
      </c>
      <c r="D340" s="200">
        <v>3</v>
      </c>
      <c r="E340" s="200">
        <v>269999.73</v>
      </c>
      <c r="F340" s="195">
        <v>809999.19</v>
      </c>
      <c r="G340" s="195">
        <v>809999.19</v>
      </c>
      <c r="I340" s="195"/>
      <c r="J340" s="195"/>
    </row>
    <row r="341" spans="1:10" hidden="1" x14ac:dyDescent="0.25">
      <c r="A341" s="197"/>
      <c r="B341" s="198"/>
      <c r="C341" s="199"/>
      <c r="D341" s="200"/>
      <c r="E341" s="200"/>
      <c r="I341" s="195"/>
      <c r="J341" s="195"/>
    </row>
    <row r="342" spans="1:10" hidden="1" x14ac:dyDescent="0.25">
      <c r="A342" s="197">
        <v>43242</v>
      </c>
      <c r="B342" s="198" t="s">
        <v>293</v>
      </c>
      <c r="C342" s="199" t="s">
        <v>221</v>
      </c>
      <c r="D342" s="200">
        <v>3</v>
      </c>
      <c r="E342" s="200">
        <v>299999.7</v>
      </c>
      <c r="F342" s="195">
        <v>899999.10000000009</v>
      </c>
      <c r="G342" s="195">
        <v>899999.10000000009</v>
      </c>
      <c r="I342" s="195"/>
      <c r="J342" s="195"/>
    </row>
    <row r="343" spans="1:10" hidden="1" x14ac:dyDescent="0.25">
      <c r="A343" s="197"/>
      <c r="B343" s="198"/>
      <c r="C343" s="199"/>
      <c r="D343" s="200"/>
      <c r="E343" s="200"/>
      <c r="I343" s="195"/>
      <c r="J343" s="195"/>
    </row>
    <row r="344" spans="1:10" hidden="1" x14ac:dyDescent="0.25">
      <c r="A344" s="197">
        <v>43242</v>
      </c>
      <c r="B344" s="198" t="s">
        <v>294</v>
      </c>
      <c r="C344" s="199" t="s">
        <v>20</v>
      </c>
      <c r="D344" s="200">
        <v>3</v>
      </c>
      <c r="E344" s="200">
        <v>558899.44999999995</v>
      </c>
      <c r="F344" s="195">
        <v>1676698.3499999999</v>
      </c>
      <c r="G344" s="195">
        <v>1676698.3499999999</v>
      </c>
      <c r="I344" s="195"/>
      <c r="J344" s="195"/>
    </row>
    <row r="345" spans="1:10" hidden="1" x14ac:dyDescent="0.25">
      <c r="A345" s="197"/>
      <c r="B345" s="198"/>
      <c r="C345" s="199"/>
      <c r="D345" s="200"/>
      <c r="E345" s="200"/>
      <c r="I345" s="195"/>
      <c r="J345" s="195"/>
    </row>
    <row r="346" spans="1:10" hidden="1" x14ac:dyDescent="0.25">
      <c r="A346" s="197">
        <v>43242</v>
      </c>
      <c r="B346" s="198" t="s">
        <v>295</v>
      </c>
      <c r="C346" s="199" t="s">
        <v>1094</v>
      </c>
      <c r="D346" s="200">
        <v>24</v>
      </c>
      <c r="E346" s="200">
        <v>199999.8</v>
      </c>
      <c r="F346" s="195">
        <v>4799995.1999999993</v>
      </c>
      <c r="G346" s="195">
        <v>4799995.1999999993</v>
      </c>
      <c r="I346" s="195"/>
      <c r="J346" s="195"/>
    </row>
    <row r="347" spans="1:10" hidden="1" x14ac:dyDescent="0.25">
      <c r="A347" s="197"/>
      <c r="B347" s="198"/>
      <c r="C347" s="199"/>
      <c r="D347" s="200"/>
      <c r="E347" s="200"/>
      <c r="I347" s="195"/>
      <c r="J347" s="195"/>
    </row>
    <row r="348" spans="1:10" hidden="1" x14ac:dyDescent="0.25">
      <c r="A348" s="197">
        <v>43242</v>
      </c>
      <c r="B348" s="198" t="s">
        <v>296</v>
      </c>
      <c r="C348" s="199" t="s">
        <v>273</v>
      </c>
      <c r="D348" s="200">
        <v>1</v>
      </c>
      <c r="E348" s="200">
        <v>994169.81400000001</v>
      </c>
      <c r="F348" s="195">
        <v>994169.81400000001</v>
      </c>
      <c r="G348" s="195">
        <v>994169.81400000001</v>
      </c>
      <c r="I348" s="195"/>
      <c r="J348" s="195"/>
    </row>
    <row r="349" spans="1:10" hidden="1" x14ac:dyDescent="0.25">
      <c r="A349" s="197"/>
      <c r="B349" s="198"/>
      <c r="C349" s="199"/>
      <c r="D349" s="200"/>
      <c r="E349" s="200"/>
      <c r="I349" s="195"/>
      <c r="J349" s="195"/>
    </row>
    <row r="350" spans="1:10" hidden="1" x14ac:dyDescent="0.25">
      <c r="A350" s="197">
        <v>43242</v>
      </c>
      <c r="B350" s="198" t="s">
        <v>298</v>
      </c>
      <c r="C350" s="199" t="s">
        <v>213</v>
      </c>
      <c r="D350" s="200">
        <v>2</v>
      </c>
      <c r="E350" s="200">
        <v>589500.44999999995</v>
      </c>
      <c r="F350" s="195">
        <v>1179000.8999999999</v>
      </c>
      <c r="G350" s="195">
        <v>1179000.8999999999</v>
      </c>
      <c r="I350" s="195"/>
      <c r="J350" s="195"/>
    </row>
    <row r="351" spans="1:10" hidden="1" x14ac:dyDescent="0.25">
      <c r="A351" s="197"/>
      <c r="B351" s="198"/>
      <c r="C351" s="199"/>
      <c r="D351" s="200"/>
      <c r="E351" s="200"/>
      <c r="I351" s="195"/>
      <c r="J351" s="195"/>
    </row>
    <row r="352" spans="1:10" hidden="1" x14ac:dyDescent="0.25">
      <c r="A352" s="197">
        <v>43243</v>
      </c>
      <c r="B352" s="198" t="s">
        <v>299</v>
      </c>
      <c r="C352" s="199" t="s">
        <v>1094</v>
      </c>
      <c r="D352" s="200">
        <v>3</v>
      </c>
      <c r="E352" s="200">
        <v>199999.8</v>
      </c>
      <c r="F352" s="195">
        <v>599999.39999999991</v>
      </c>
      <c r="G352" s="195">
        <v>599999.39999999991</v>
      </c>
      <c r="I352" s="195"/>
      <c r="J352" s="195"/>
    </row>
    <row r="353" spans="1:10" hidden="1" x14ac:dyDescent="0.25">
      <c r="A353" s="197"/>
      <c r="B353" s="198"/>
      <c r="C353" s="199"/>
      <c r="D353" s="200"/>
      <c r="E353" s="200"/>
      <c r="I353" s="195"/>
      <c r="J353" s="195"/>
    </row>
    <row r="354" spans="1:10" hidden="1" x14ac:dyDescent="0.25">
      <c r="A354" s="197">
        <v>43243</v>
      </c>
      <c r="B354" s="198" t="s">
        <v>300</v>
      </c>
      <c r="C354" s="199" t="s">
        <v>162</v>
      </c>
      <c r="D354" s="200">
        <v>12</v>
      </c>
      <c r="E354" s="200">
        <v>216000.18</v>
      </c>
      <c r="F354" s="195">
        <v>2592002.16</v>
      </c>
      <c r="I354" s="195"/>
      <c r="J354" s="195"/>
    </row>
    <row r="355" spans="1:10" hidden="1" x14ac:dyDescent="0.25">
      <c r="A355" s="197"/>
      <c r="B355" s="198"/>
      <c r="C355" s="199" t="s">
        <v>162</v>
      </c>
      <c r="D355" s="200">
        <v>2</v>
      </c>
      <c r="E355" s="200"/>
      <c r="F355" s="195">
        <v>0</v>
      </c>
      <c r="G355" s="195">
        <v>2592002.16</v>
      </c>
      <c r="I355" s="195"/>
      <c r="J355" s="195"/>
    </row>
    <row r="356" spans="1:10" hidden="1" x14ac:dyDescent="0.25">
      <c r="A356" s="197"/>
      <c r="B356" s="198"/>
      <c r="C356" s="199"/>
      <c r="D356" s="200"/>
      <c r="E356" s="200"/>
      <c r="I356" s="195"/>
      <c r="J356" s="195"/>
    </row>
    <row r="357" spans="1:10" hidden="1" x14ac:dyDescent="0.25">
      <c r="A357" s="197">
        <v>43243</v>
      </c>
      <c r="B357" s="198" t="s">
        <v>302</v>
      </c>
      <c r="C357" s="199" t="s">
        <v>213</v>
      </c>
      <c r="D357" s="200">
        <v>12</v>
      </c>
      <c r="E357" s="200">
        <v>589500.5</v>
      </c>
      <c r="F357" s="195">
        <v>7074006</v>
      </c>
      <c r="G357" s="195">
        <v>7074006</v>
      </c>
      <c r="I357" s="195"/>
      <c r="J357" s="195"/>
    </row>
    <row r="358" spans="1:10" hidden="1" x14ac:dyDescent="0.25">
      <c r="A358" s="197"/>
      <c r="B358" s="198"/>
      <c r="C358" s="199"/>
      <c r="D358" s="200"/>
      <c r="E358" s="200"/>
      <c r="I358" s="195"/>
      <c r="J358" s="195"/>
    </row>
    <row r="359" spans="1:10" hidden="1" x14ac:dyDescent="0.25">
      <c r="A359" s="197">
        <v>43243</v>
      </c>
      <c r="B359" s="198" t="s">
        <v>304</v>
      </c>
      <c r="C359" s="199" t="s">
        <v>28</v>
      </c>
      <c r="D359" s="200">
        <v>6</v>
      </c>
      <c r="E359" s="200">
        <v>605000</v>
      </c>
      <c r="F359" s="195">
        <v>3630000</v>
      </c>
      <c r="G359" s="195">
        <v>3630000</v>
      </c>
      <c r="I359" s="195"/>
      <c r="J359" s="195"/>
    </row>
    <row r="360" spans="1:10" hidden="1" x14ac:dyDescent="0.25">
      <c r="A360" s="197"/>
      <c r="B360" s="198"/>
      <c r="C360" s="199"/>
      <c r="D360" s="200"/>
      <c r="E360" s="200"/>
      <c r="I360" s="195"/>
      <c r="J360" s="195"/>
    </row>
    <row r="361" spans="1:10" hidden="1" x14ac:dyDescent="0.25">
      <c r="A361" s="197">
        <v>43243</v>
      </c>
      <c r="B361" s="198" t="s">
        <v>305</v>
      </c>
      <c r="C361" s="199" t="s">
        <v>213</v>
      </c>
      <c r="D361" s="200">
        <v>2</v>
      </c>
      <c r="E361" s="200">
        <v>589500.44999999995</v>
      </c>
      <c r="F361" s="195">
        <v>1179000.8999999999</v>
      </c>
      <c r="G361" s="195">
        <v>1179000.8999999999</v>
      </c>
      <c r="I361" s="195"/>
      <c r="J361" s="195"/>
    </row>
    <row r="362" spans="1:10" hidden="1" x14ac:dyDescent="0.25">
      <c r="A362" s="197"/>
      <c r="B362" s="198"/>
      <c r="C362" s="199"/>
      <c r="D362" s="200"/>
      <c r="E362" s="200"/>
      <c r="I362" s="195"/>
      <c r="J362" s="195"/>
    </row>
    <row r="363" spans="1:10" hidden="1" x14ac:dyDescent="0.25">
      <c r="A363" s="197">
        <v>43243</v>
      </c>
      <c r="B363" s="198" t="s">
        <v>306</v>
      </c>
      <c r="C363" s="199" t="s">
        <v>1094</v>
      </c>
      <c r="D363" s="200">
        <v>1</v>
      </c>
      <c r="E363" s="200">
        <v>199999.8</v>
      </c>
      <c r="F363" s="195">
        <v>199999.8</v>
      </c>
      <c r="G363" s="195">
        <v>199999.8</v>
      </c>
      <c r="I363" s="195"/>
      <c r="J363" s="195"/>
    </row>
    <row r="364" spans="1:10" hidden="1" x14ac:dyDescent="0.25">
      <c r="A364" s="197"/>
      <c r="B364" s="198"/>
      <c r="C364" s="199"/>
      <c r="D364" s="200"/>
      <c r="E364" s="200"/>
      <c r="I364" s="195"/>
      <c r="J364" s="195"/>
    </row>
    <row r="365" spans="1:10" hidden="1" x14ac:dyDescent="0.25">
      <c r="A365" s="197">
        <v>43243</v>
      </c>
      <c r="B365" s="198" t="s">
        <v>307</v>
      </c>
      <c r="C365" s="199" t="s">
        <v>31</v>
      </c>
      <c r="D365" s="200">
        <v>2</v>
      </c>
      <c r="E365" s="200">
        <v>522000.27</v>
      </c>
      <c r="F365" s="195">
        <v>1044000.54</v>
      </c>
      <c r="G365" s="195">
        <v>1044000.54</v>
      </c>
      <c r="I365" s="195"/>
      <c r="J365" s="195"/>
    </row>
    <row r="366" spans="1:10" hidden="1" x14ac:dyDescent="0.25">
      <c r="A366" s="197"/>
      <c r="B366" s="198"/>
      <c r="C366" s="199"/>
      <c r="D366" s="200"/>
      <c r="E366" s="200"/>
      <c r="I366" s="195"/>
      <c r="J366" s="195"/>
    </row>
    <row r="367" spans="1:10" hidden="1" x14ac:dyDescent="0.25">
      <c r="A367" s="197">
        <v>43243</v>
      </c>
      <c r="B367" s="198" t="s">
        <v>308</v>
      </c>
      <c r="C367" s="199" t="s">
        <v>28</v>
      </c>
      <c r="D367" s="200">
        <v>3</v>
      </c>
      <c r="E367" s="200">
        <v>544500</v>
      </c>
      <c r="F367" s="195">
        <v>1633500</v>
      </c>
      <c r="G367" s="195">
        <v>1633500</v>
      </c>
      <c r="I367" s="195"/>
      <c r="J367" s="195"/>
    </row>
    <row r="368" spans="1:10" hidden="1" x14ac:dyDescent="0.25">
      <c r="A368" s="197"/>
      <c r="B368" s="198"/>
      <c r="C368" s="199"/>
      <c r="D368" s="200"/>
      <c r="E368" s="200"/>
      <c r="I368" s="195"/>
      <c r="J368" s="195"/>
    </row>
    <row r="369" spans="1:10" hidden="1" x14ac:dyDescent="0.25">
      <c r="A369" s="197">
        <v>43244</v>
      </c>
      <c r="B369" s="198" t="s">
        <v>317</v>
      </c>
      <c r="C369" s="199" t="s">
        <v>319</v>
      </c>
      <c r="D369" s="200">
        <v>1</v>
      </c>
      <c r="E369" s="200">
        <v>612000.18000000005</v>
      </c>
      <c r="F369" s="195">
        <v>612000.18000000005</v>
      </c>
      <c r="G369" s="195">
        <v>612000.18000000005</v>
      </c>
      <c r="I369" s="195"/>
      <c r="J369" s="195"/>
    </row>
    <row r="370" spans="1:10" hidden="1" x14ac:dyDescent="0.25">
      <c r="A370" s="197"/>
      <c r="B370" s="198"/>
      <c r="C370" s="199"/>
      <c r="D370" s="200"/>
      <c r="E370" s="200"/>
      <c r="I370" s="195"/>
      <c r="J370" s="195"/>
    </row>
    <row r="371" spans="1:10" hidden="1" x14ac:dyDescent="0.25">
      <c r="A371" s="197">
        <v>43244</v>
      </c>
      <c r="B371" s="198" t="s">
        <v>320</v>
      </c>
      <c r="C371" s="199" t="s">
        <v>391</v>
      </c>
      <c r="D371" s="200">
        <v>2</v>
      </c>
      <c r="E371" s="200">
        <v>562500.18000000005</v>
      </c>
      <c r="F371" s="195">
        <v>1125000.3600000001</v>
      </c>
      <c r="I371" s="195"/>
      <c r="J371" s="195"/>
    </row>
    <row r="372" spans="1:10" hidden="1" x14ac:dyDescent="0.25">
      <c r="A372" s="197"/>
      <c r="B372" s="198"/>
      <c r="C372" s="199" t="s">
        <v>28</v>
      </c>
      <c r="D372" s="200">
        <v>1</v>
      </c>
      <c r="E372" s="200">
        <v>544500</v>
      </c>
      <c r="F372" s="195">
        <v>544500</v>
      </c>
      <c r="G372" s="195">
        <v>1669500.36</v>
      </c>
      <c r="I372" s="195"/>
      <c r="J372" s="195"/>
    </row>
    <row r="373" spans="1:10" hidden="1" x14ac:dyDescent="0.25">
      <c r="A373" s="197"/>
      <c r="B373" s="198"/>
      <c r="C373" s="199"/>
      <c r="D373" s="200"/>
      <c r="E373" s="200"/>
      <c r="I373" s="195"/>
      <c r="J373" s="195"/>
    </row>
    <row r="374" spans="1:10" hidden="1" x14ac:dyDescent="0.25">
      <c r="A374" s="197">
        <v>43244</v>
      </c>
      <c r="B374" s="198" t="s">
        <v>321</v>
      </c>
      <c r="C374" s="199" t="s">
        <v>104</v>
      </c>
      <c r="D374" s="200">
        <v>3</v>
      </c>
      <c r="E374" s="200">
        <v>580000.30000000005</v>
      </c>
      <c r="F374" s="195">
        <v>1740000.9000000001</v>
      </c>
      <c r="I374" s="195"/>
      <c r="J374" s="195"/>
    </row>
    <row r="375" spans="1:10" hidden="1" x14ac:dyDescent="0.25">
      <c r="A375" s="197"/>
      <c r="B375" s="198"/>
      <c r="C375" s="199" t="s">
        <v>391</v>
      </c>
      <c r="D375" s="200">
        <v>2</v>
      </c>
      <c r="E375" s="200">
        <v>625000.19999999995</v>
      </c>
      <c r="F375" s="195">
        <v>1250000.3999999999</v>
      </c>
      <c r="G375" s="195">
        <v>2990001.3</v>
      </c>
      <c r="I375" s="195"/>
      <c r="J375" s="195"/>
    </row>
    <row r="376" spans="1:10" hidden="1" x14ac:dyDescent="0.25">
      <c r="A376" s="197"/>
      <c r="B376" s="198"/>
      <c r="C376" s="199"/>
      <c r="D376" s="200"/>
      <c r="E376" s="200"/>
      <c r="I376" s="195"/>
      <c r="J376" s="195"/>
    </row>
    <row r="377" spans="1:10" hidden="1" x14ac:dyDescent="0.25">
      <c r="A377" s="197">
        <v>43244</v>
      </c>
      <c r="B377" s="198" t="s">
        <v>322</v>
      </c>
      <c r="C377" s="199" t="s">
        <v>31</v>
      </c>
      <c r="D377" s="200">
        <v>6</v>
      </c>
      <c r="E377" s="200">
        <v>580000.30000000005</v>
      </c>
      <c r="F377" s="195">
        <v>3480001.8000000003</v>
      </c>
      <c r="G377" s="195">
        <v>3480001.8000000003</v>
      </c>
      <c r="I377" s="195"/>
      <c r="J377" s="195"/>
    </row>
    <row r="378" spans="1:10" hidden="1" x14ac:dyDescent="0.25">
      <c r="A378" s="197"/>
      <c r="B378" s="198"/>
      <c r="C378" s="199"/>
      <c r="D378" s="200"/>
      <c r="E378" s="200"/>
      <c r="I378" s="195"/>
      <c r="J378" s="195"/>
    </row>
    <row r="379" spans="1:10" hidden="1" x14ac:dyDescent="0.25">
      <c r="A379" s="197">
        <v>43244</v>
      </c>
      <c r="B379" s="198" t="s">
        <v>323</v>
      </c>
      <c r="C379" s="199" t="s">
        <v>213</v>
      </c>
      <c r="D379" s="200">
        <v>3</v>
      </c>
      <c r="E379" s="200">
        <v>589500.55000000005</v>
      </c>
      <c r="F379" s="195">
        <v>1768501.6500000001</v>
      </c>
      <c r="G379" s="195">
        <v>1768501.6500000001</v>
      </c>
      <c r="I379" s="195"/>
      <c r="J379" s="195"/>
    </row>
    <row r="380" spans="1:10" hidden="1" x14ac:dyDescent="0.25">
      <c r="A380" s="197"/>
      <c r="B380" s="198"/>
      <c r="C380" s="199"/>
      <c r="D380" s="200"/>
      <c r="E380" s="200"/>
      <c r="I380" s="195"/>
      <c r="J380" s="195"/>
    </row>
    <row r="381" spans="1:10" hidden="1" x14ac:dyDescent="0.25">
      <c r="A381" s="197">
        <v>43244</v>
      </c>
      <c r="B381" s="198" t="s">
        <v>324</v>
      </c>
      <c r="C381" s="199" t="s">
        <v>80</v>
      </c>
      <c r="D381" s="200">
        <v>1</v>
      </c>
      <c r="E381" s="200">
        <v>215000.5</v>
      </c>
      <c r="F381" s="195">
        <v>215000.5</v>
      </c>
      <c r="G381" s="195">
        <v>215000.5</v>
      </c>
      <c r="I381" s="195"/>
      <c r="J381" s="195"/>
    </row>
    <row r="382" spans="1:10" hidden="1" x14ac:dyDescent="0.25">
      <c r="A382" s="197"/>
      <c r="B382" s="198"/>
      <c r="C382" s="199"/>
      <c r="D382" s="200"/>
      <c r="E382" s="200"/>
      <c r="I382" s="195"/>
      <c r="J382" s="195"/>
    </row>
    <row r="383" spans="1:10" hidden="1" x14ac:dyDescent="0.25">
      <c r="A383" s="197">
        <v>43244</v>
      </c>
      <c r="B383" s="198" t="s">
        <v>326</v>
      </c>
      <c r="C383" s="199" t="s">
        <v>221</v>
      </c>
      <c r="D383" s="200">
        <v>12</v>
      </c>
      <c r="E383" s="200">
        <v>299999.7</v>
      </c>
      <c r="F383" s="195">
        <v>3599996.4000000004</v>
      </c>
      <c r="G383" s="195">
        <v>3599996.4000000004</v>
      </c>
      <c r="I383" s="195"/>
      <c r="J383" s="195"/>
    </row>
    <row r="384" spans="1:10" hidden="1" x14ac:dyDescent="0.25">
      <c r="A384" s="197"/>
      <c r="B384" s="198"/>
      <c r="C384" s="199"/>
      <c r="D384" s="200"/>
      <c r="E384" s="200"/>
      <c r="I384" s="195"/>
      <c r="J384" s="195"/>
    </row>
    <row r="385" spans="1:10" hidden="1" x14ac:dyDescent="0.25">
      <c r="A385" s="197">
        <v>43244</v>
      </c>
      <c r="B385" s="198" t="s">
        <v>327</v>
      </c>
      <c r="C385" s="199" t="s">
        <v>162</v>
      </c>
      <c r="D385" s="200">
        <v>1</v>
      </c>
      <c r="E385" s="200">
        <v>216000.18</v>
      </c>
      <c r="F385" s="195">
        <v>216000.18</v>
      </c>
      <c r="G385" s="195">
        <v>216000.18</v>
      </c>
      <c r="I385" s="195"/>
      <c r="J385" s="195"/>
    </row>
    <row r="386" spans="1:10" hidden="1" x14ac:dyDescent="0.25">
      <c r="A386" s="197"/>
      <c r="B386" s="198"/>
      <c r="C386" s="199"/>
      <c r="D386" s="200"/>
      <c r="E386" s="200"/>
      <c r="I386" s="195"/>
      <c r="J386" s="195"/>
    </row>
    <row r="387" spans="1:10" hidden="1" x14ac:dyDescent="0.25">
      <c r="A387" s="197">
        <v>43245</v>
      </c>
      <c r="B387" s="198" t="s">
        <v>328</v>
      </c>
      <c r="C387" s="199" t="s">
        <v>162</v>
      </c>
      <c r="D387" s="200">
        <v>12</v>
      </c>
      <c r="E387" s="200">
        <v>216000.18</v>
      </c>
      <c r="F387" s="195">
        <v>2592002.16</v>
      </c>
      <c r="I387" s="195"/>
      <c r="J387" s="195"/>
    </row>
    <row r="388" spans="1:10" hidden="1" x14ac:dyDescent="0.25">
      <c r="A388" s="197"/>
      <c r="B388" s="198"/>
      <c r="C388" s="199" t="s">
        <v>162</v>
      </c>
      <c r="D388" s="200">
        <v>2</v>
      </c>
      <c r="E388" s="200"/>
      <c r="F388" s="195">
        <v>0</v>
      </c>
      <c r="G388" s="195">
        <v>2592002.16</v>
      </c>
      <c r="I388" s="195"/>
      <c r="J388" s="195"/>
    </row>
    <row r="389" spans="1:10" hidden="1" x14ac:dyDescent="0.25">
      <c r="A389" s="197"/>
      <c r="B389" s="198"/>
      <c r="C389" s="199"/>
      <c r="D389" s="200"/>
      <c r="E389" s="200"/>
      <c r="I389" s="195"/>
      <c r="J389" s="195"/>
    </row>
    <row r="390" spans="1:10" hidden="1" x14ac:dyDescent="0.25">
      <c r="A390" s="197">
        <v>43245</v>
      </c>
      <c r="B390" s="198" t="s">
        <v>329</v>
      </c>
      <c r="C390" s="199" t="s">
        <v>1094</v>
      </c>
      <c r="D390" s="200">
        <v>5</v>
      </c>
      <c r="E390" s="200">
        <v>199999.8</v>
      </c>
      <c r="F390" s="195">
        <v>999999</v>
      </c>
      <c r="G390" s="195">
        <v>999999</v>
      </c>
      <c r="I390" s="195"/>
      <c r="J390" s="195"/>
    </row>
    <row r="391" spans="1:10" hidden="1" x14ac:dyDescent="0.25">
      <c r="A391" s="197"/>
      <c r="B391" s="198"/>
      <c r="C391" s="199"/>
      <c r="D391" s="200"/>
      <c r="E391" s="200"/>
      <c r="I391" s="195"/>
      <c r="J391" s="195"/>
    </row>
    <row r="392" spans="1:10" hidden="1" x14ac:dyDescent="0.25">
      <c r="A392" s="197">
        <v>43245</v>
      </c>
      <c r="B392" s="198" t="s">
        <v>331</v>
      </c>
      <c r="C392" s="199" t="s">
        <v>31</v>
      </c>
      <c r="D392" s="200">
        <v>4</v>
      </c>
      <c r="E392" s="200">
        <v>580000.30000000005</v>
      </c>
      <c r="F392" s="195">
        <v>2320001.2000000002</v>
      </c>
      <c r="G392" s="195">
        <v>2320001.2000000002</v>
      </c>
      <c r="I392" s="195"/>
      <c r="J392" s="195"/>
    </row>
    <row r="393" spans="1:10" hidden="1" x14ac:dyDescent="0.25">
      <c r="A393" s="197"/>
      <c r="B393" s="198"/>
      <c r="C393" s="199"/>
      <c r="D393" s="200"/>
      <c r="E393" s="200"/>
      <c r="I393" s="195"/>
      <c r="J393" s="195"/>
    </row>
    <row r="394" spans="1:10" hidden="1" x14ac:dyDescent="0.25">
      <c r="A394" s="197">
        <v>43245</v>
      </c>
      <c r="B394" s="198" t="s">
        <v>332</v>
      </c>
      <c r="C394" s="199" t="s">
        <v>129</v>
      </c>
      <c r="D394" s="200">
        <v>84</v>
      </c>
      <c r="E394" s="200">
        <v>113613.5</v>
      </c>
      <c r="F394" s="195">
        <v>9543534</v>
      </c>
      <c r="G394" s="195">
        <v>9543534</v>
      </c>
      <c r="I394" s="195"/>
      <c r="J394" s="195"/>
    </row>
    <row r="395" spans="1:10" hidden="1" x14ac:dyDescent="0.25">
      <c r="A395" s="197"/>
      <c r="B395" s="198"/>
      <c r="C395" s="199"/>
      <c r="D395" s="200"/>
      <c r="E395" s="200"/>
      <c r="I395" s="195"/>
      <c r="J395" s="195"/>
    </row>
    <row r="396" spans="1:10" hidden="1" x14ac:dyDescent="0.25">
      <c r="A396" s="197">
        <v>43245</v>
      </c>
      <c r="B396" s="198" t="s">
        <v>333</v>
      </c>
      <c r="C396" s="199" t="s">
        <v>109</v>
      </c>
      <c r="D396" s="200">
        <v>2</v>
      </c>
      <c r="E396" s="200">
        <v>215000.5</v>
      </c>
      <c r="F396" s="195">
        <v>430001</v>
      </c>
      <c r="G396" s="195">
        <v>430001</v>
      </c>
      <c r="I396" s="195"/>
      <c r="J396" s="195"/>
    </row>
    <row r="397" spans="1:10" hidden="1" x14ac:dyDescent="0.25">
      <c r="A397" s="197"/>
      <c r="B397" s="198"/>
      <c r="C397" s="199"/>
      <c r="D397" s="200"/>
      <c r="E397" s="200"/>
      <c r="I397" s="195"/>
      <c r="J397" s="195"/>
    </row>
    <row r="398" spans="1:10" hidden="1" x14ac:dyDescent="0.25">
      <c r="A398" s="197">
        <v>43245</v>
      </c>
      <c r="B398" s="198" t="s">
        <v>334</v>
      </c>
      <c r="C398" s="199" t="s">
        <v>109</v>
      </c>
      <c r="D398" s="200">
        <v>3</v>
      </c>
      <c r="E398" s="200">
        <v>215000.5</v>
      </c>
      <c r="F398" s="195">
        <v>645001.5</v>
      </c>
      <c r="G398" s="195">
        <v>645001.5</v>
      </c>
      <c r="I398" s="195"/>
      <c r="J398" s="195"/>
    </row>
    <row r="399" spans="1:10" hidden="1" x14ac:dyDescent="0.25">
      <c r="A399" s="197"/>
      <c r="B399" s="198"/>
      <c r="C399" s="199"/>
      <c r="D399" s="200"/>
      <c r="E399" s="200"/>
      <c r="I399" s="195"/>
      <c r="J399" s="195"/>
    </row>
    <row r="400" spans="1:10" hidden="1" x14ac:dyDescent="0.25">
      <c r="A400" s="197">
        <v>43246</v>
      </c>
      <c r="B400" s="198" t="s">
        <v>335</v>
      </c>
      <c r="C400" s="199" t="s">
        <v>162</v>
      </c>
      <c r="D400" s="200">
        <v>6</v>
      </c>
      <c r="E400" s="200">
        <v>216000.18</v>
      </c>
      <c r="F400" s="195">
        <v>1296001.08</v>
      </c>
      <c r="I400" s="195"/>
      <c r="J400" s="195"/>
    </row>
    <row r="401" spans="1:10" hidden="1" x14ac:dyDescent="0.25">
      <c r="A401" s="197"/>
      <c r="B401" s="198"/>
      <c r="C401" s="199" t="s">
        <v>162</v>
      </c>
      <c r="D401" s="200">
        <v>1</v>
      </c>
      <c r="E401" s="200"/>
      <c r="F401" s="195">
        <v>0</v>
      </c>
      <c r="G401" s="195">
        <v>1296001.08</v>
      </c>
      <c r="I401" s="195"/>
      <c r="J401" s="195"/>
    </row>
    <row r="402" spans="1:10" hidden="1" x14ac:dyDescent="0.25">
      <c r="A402" s="197"/>
      <c r="B402" s="198"/>
      <c r="C402" s="199"/>
      <c r="D402" s="200"/>
      <c r="E402" s="200"/>
      <c r="I402" s="195"/>
      <c r="J402" s="195"/>
    </row>
    <row r="403" spans="1:10" hidden="1" x14ac:dyDescent="0.25">
      <c r="A403" s="197">
        <v>43246</v>
      </c>
      <c r="B403" s="198" t="s">
        <v>336</v>
      </c>
      <c r="C403" s="199" t="s">
        <v>31</v>
      </c>
      <c r="D403" s="200">
        <v>1</v>
      </c>
      <c r="E403" s="200">
        <v>522000.27</v>
      </c>
      <c r="F403" s="195">
        <v>522000.27</v>
      </c>
      <c r="G403" s="195">
        <v>522000.27</v>
      </c>
      <c r="I403" s="195"/>
      <c r="J403" s="195"/>
    </row>
    <row r="404" spans="1:10" hidden="1" x14ac:dyDescent="0.25">
      <c r="A404" s="197"/>
      <c r="B404" s="198"/>
      <c r="C404" s="199"/>
      <c r="D404" s="200"/>
      <c r="E404" s="200"/>
      <c r="I404" s="195"/>
      <c r="J404" s="195"/>
    </row>
    <row r="405" spans="1:10" hidden="1" x14ac:dyDescent="0.25">
      <c r="A405" s="197">
        <v>43246</v>
      </c>
      <c r="B405" s="198" t="s">
        <v>337</v>
      </c>
      <c r="C405" s="199" t="s">
        <v>338</v>
      </c>
      <c r="D405" s="200">
        <v>3</v>
      </c>
      <c r="E405" s="200">
        <v>216000.18</v>
      </c>
      <c r="F405" s="195">
        <v>648000.54</v>
      </c>
      <c r="G405" s="195">
        <v>648000.54</v>
      </c>
      <c r="I405" s="195"/>
      <c r="J405" s="195"/>
    </row>
    <row r="406" spans="1:10" hidden="1" x14ac:dyDescent="0.25">
      <c r="A406" s="197"/>
      <c r="B406" s="198"/>
      <c r="C406" s="199"/>
      <c r="D406" s="200"/>
      <c r="E406" s="200"/>
      <c r="I406" s="195"/>
      <c r="J406" s="195"/>
    </row>
    <row r="407" spans="1:10" hidden="1" x14ac:dyDescent="0.25">
      <c r="A407" s="197">
        <v>43246</v>
      </c>
      <c r="B407" s="198" t="s">
        <v>339</v>
      </c>
      <c r="C407" s="199" t="s">
        <v>80</v>
      </c>
      <c r="D407" s="200">
        <v>1</v>
      </c>
      <c r="E407" s="200">
        <v>215000.5</v>
      </c>
      <c r="F407" s="195">
        <v>215000.5</v>
      </c>
      <c r="I407" s="195"/>
      <c r="J407" s="195"/>
    </row>
    <row r="408" spans="1:10" hidden="1" x14ac:dyDescent="0.25">
      <c r="A408" s="197"/>
      <c r="B408" s="198"/>
      <c r="C408" s="199" t="s">
        <v>109</v>
      </c>
      <c r="D408" s="200">
        <v>1</v>
      </c>
      <c r="E408" s="200">
        <v>215000.5</v>
      </c>
      <c r="F408" s="195">
        <v>215000.5</v>
      </c>
      <c r="I408" s="195"/>
      <c r="J408" s="195"/>
    </row>
    <row r="409" spans="1:10" hidden="1" x14ac:dyDescent="0.25">
      <c r="A409" s="197"/>
      <c r="B409" s="198"/>
      <c r="C409" s="199" t="s">
        <v>1094</v>
      </c>
      <c r="D409" s="200">
        <v>1</v>
      </c>
      <c r="E409" s="200">
        <v>199999.8</v>
      </c>
      <c r="F409" s="195">
        <v>199999.8</v>
      </c>
      <c r="G409" s="195">
        <v>630000.80000000005</v>
      </c>
      <c r="I409" s="195"/>
      <c r="J409" s="195"/>
    </row>
    <row r="410" spans="1:10" hidden="1" x14ac:dyDescent="0.25">
      <c r="A410" s="197"/>
      <c r="B410" s="198"/>
      <c r="C410" s="199"/>
      <c r="D410" s="200"/>
      <c r="E410" s="200"/>
      <c r="I410" s="195"/>
      <c r="J410" s="195"/>
    </row>
    <row r="411" spans="1:10" hidden="1" x14ac:dyDescent="0.25">
      <c r="A411" s="197">
        <v>43248</v>
      </c>
      <c r="B411" s="198" t="s">
        <v>341</v>
      </c>
      <c r="C411" s="199" t="s">
        <v>162</v>
      </c>
      <c r="D411" s="200">
        <v>24</v>
      </c>
      <c r="E411" s="200">
        <v>216000.2</v>
      </c>
      <c r="F411" s="195">
        <v>5184004.8000000007</v>
      </c>
      <c r="I411" s="195"/>
      <c r="J411" s="195"/>
    </row>
    <row r="412" spans="1:10" hidden="1" x14ac:dyDescent="0.25">
      <c r="A412" s="197"/>
      <c r="B412" s="198"/>
      <c r="C412" s="199" t="s">
        <v>162</v>
      </c>
      <c r="D412" s="200">
        <v>4</v>
      </c>
      <c r="E412" s="200"/>
      <c r="F412" s="195">
        <v>0</v>
      </c>
      <c r="G412" s="195">
        <v>5184004.8000000007</v>
      </c>
      <c r="I412" s="195"/>
      <c r="J412" s="195"/>
    </row>
    <row r="413" spans="1:10" hidden="1" x14ac:dyDescent="0.25">
      <c r="A413" s="197"/>
      <c r="B413" s="198"/>
      <c r="C413" s="199"/>
      <c r="D413" s="200"/>
      <c r="E413" s="200"/>
      <c r="I413" s="195"/>
      <c r="J413" s="195"/>
    </row>
    <row r="414" spans="1:10" hidden="1" x14ac:dyDescent="0.25">
      <c r="A414" s="197">
        <v>43248</v>
      </c>
      <c r="B414" s="198" t="s">
        <v>343</v>
      </c>
      <c r="C414" s="199" t="s">
        <v>213</v>
      </c>
      <c r="D414" s="200">
        <v>1</v>
      </c>
      <c r="E414" s="200">
        <v>655000.5</v>
      </c>
      <c r="F414" s="195">
        <v>655000.5</v>
      </c>
      <c r="G414" s="195">
        <v>655000.5</v>
      </c>
      <c r="I414" s="195"/>
      <c r="J414" s="195"/>
    </row>
    <row r="415" spans="1:10" hidden="1" x14ac:dyDescent="0.25">
      <c r="A415" s="197"/>
      <c r="B415" s="198"/>
      <c r="C415" s="199"/>
      <c r="D415" s="200"/>
      <c r="E415" s="200"/>
      <c r="I415" s="195"/>
      <c r="J415" s="195"/>
    </row>
    <row r="416" spans="1:10" hidden="1" x14ac:dyDescent="0.25">
      <c r="A416" s="197">
        <v>43248</v>
      </c>
      <c r="B416" s="198" t="s">
        <v>345</v>
      </c>
      <c r="C416" s="199" t="s">
        <v>1094</v>
      </c>
      <c r="D416" s="200">
        <v>1</v>
      </c>
      <c r="E416" s="200">
        <v>199999.8</v>
      </c>
      <c r="F416" s="195">
        <v>199999.8</v>
      </c>
      <c r="I416" s="195"/>
      <c r="J416" s="195"/>
    </row>
    <row r="417" spans="1:10" hidden="1" x14ac:dyDescent="0.25">
      <c r="A417" s="197"/>
      <c r="B417" s="198"/>
      <c r="C417" s="199" t="s">
        <v>109</v>
      </c>
      <c r="D417" s="200">
        <v>1</v>
      </c>
      <c r="E417" s="200">
        <v>215000.5</v>
      </c>
      <c r="F417" s="195">
        <v>215000.5</v>
      </c>
      <c r="G417" s="195">
        <v>415000.3</v>
      </c>
      <c r="I417" s="195"/>
      <c r="J417" s="195"/>
    </row>
    <row r="418" spans="1:10" hidden="1" x14ac:dyDescent="0.25">
      <c r="A418" s="197"/>
      <c r="B418" s="198"/>
      <c r="C418" s="199"/>
      <c r="D418" s="200"/>
      <c r="E418" s="200"/>
      <c r="I418" s="195"/>
      <c r="J418" s="195"/>
    </row>
    <row r="419" spans="1:10" hidden="1" x14ac:dyDescent="0.25">
      <c r="A419" s="197">
        <v>43248</v>
      </c>
      <c r="B419" s="198" t="s">
        <v>346</v>
      </c>
      <c r="C419" s="199" t="s">
        <v>31</v>
      </c>
      <c r="D419" s="200">
        <v>1</v>
      </c>
      <c r="E419" s="200">
        <v>580000.30000000005</v>
      </c>
      <c r="F419" s="195">
        <v>580000.30000000005</v>
      </c>
      <c r="G419" s="195">
        <v>580000.30000000005</v>
      </c>
      <c r="I419" s="195"/>
      <c r="J419" s="195"/>
    </row>
    <row r="420" spans="1:10" hidden="1" x14ac:dyDescent="0.25">
      <c r="A420" s="197"/>
      <c r="B420" s="198"/>
      <c r="C420" s="199"/>
      <c r="D420" s="200"/>
      <c r="E420" s="200"/>
      <c r="I420" s="195"/>
      <c r="J420" s="195"/>
    </row>
    <row r="421" spans="1:10" hidden="1" x14ac:dyDescent="0.25">
      <c r="A421" s="197">
        <v>43248</v>
      </c>
      <c r="B421" s="198" t="s">
        <v>348</v>
      </c>
      <c r="C421" s="199" t="s">
        <v>109</v>
      </c>
      <c r="D421" s="200">
        <v>1</v>
      </c>
      <c r="E421" s="200">
        <v>215000.5</v>
      </c>
      <c r="F421" s="195">
        <v>215000.5</v>
      </c>
      <c r="G421" s="195">
        <v>215000.5</v>
      </c>
      <c r="I421" s="195"/>
      <c r="J421" s="195"/>
    </row>
    <row r="422" spans="1:10" hidden="1" x14ac:dyDescent="0.25">
      <c r="A422" s="197"/>
      <c r="B422" s="198"/>
      <c r="C422" s="199"/>
      <c r="D422" s="200"/>
      <c r="E422" s="200"/>
      <c r="I422" s="195"/>
      <c r="J422" s="195"/>
    </row>
    <row r="423" spans="1:10" hidden="1" x14ac:dyDescent="0.25">
      <c r="A423" s="197">
        <v>43248</v>
      </c>
      <c r="B423" s="198" t="s">
        <v>349</v>
      </c>
      <c r="C423" s="199" t="s">
        <v>20</v>
      </c>
      <c r="D423" s="200">
        <v>3</v>
      </c>
      <c r="E423" s="200">
        <v>620999.5</v>
      </c>
      <c r="F423" s="195">
        <v>1862998.5</v>
      </c>
      <c r="G423" s="195">
        <v>1862998.5</v>
      </c>
      <c r="I423" s="195"/>
      <c r="J423" s="195"/>
    </row>
    <row r="424" spans="1:10" hidden="1" x14ac:dyDescent="0.25">
      <c r="A424" s="197"/>
      <c r="B424" s="198"/>
      <c r="C424" s="199"/>
      <c r="D424" s="200"/>
      <c r="E424" s="200"/>
      <c r="I424" s="195"/>
      <c r="J424" s="195"/>
    </row>
    <row r="425" spans="1:10" hidden="1" x14ac:dyDescent="0.25">
      <c r="A425" s="197">
        <v>43248</v>
      </c>
      <c r="B425" s="198" t="s">
        <v>350</v>
      </c>
      <c r="C425" s="199" t="s">
        <v>31</v>
      </c>
      <c r="D425" s="200">
        <v>2</v>
      </c>
      <c r="E425" s="200">
        <v>522000.27</v>
      </c>
      <c r="F425" s="195">
        <v>1044000.54</v>
      </c>
      <c r="G425" s="195">
        <v>1044000.54</v>
      </c>
      <c r="I425" s="195"/>
      <c r="J425" s="195"/>
    </row>
    <row r="426" spans="1:10" hidden="1" x14ac:dyDescent="0.25">
      <c r="A426" s="197"/>
      <c r="B426" s="198"/>
      <c r="C426" s="199"/>
      <c r="D426" s="200"/>
      <c r="E426" s="200"/>
      <c r="I426" s="195"/>
      <c r="J426" s="195"/>
    </row>
    <row r="427" spans="1:10" hidden="1" x14ac:dyDescent="0.25">
      <c r="A427" s="197">
        <v>43248</v>
      </c>
      <c r="B427" s="198" t="s">
        <v>351</v>
      </c>
      <c r="C427" s="199" t="s">
        <v>40</v>
      </c>
      <c r="D427" s="200">
        <v>1</v>
      </c>
      <c r="E427" s="200">
        <v>585000.1</v>
      </c>
      <c r="F427" s="195">
        <v>585000.1</v>
      </c>
      <c r="G427" s="195">
        <v>585000.1</v>
      </c>
      <c r="I427" s="195"/>
      <c r="J427" s="195"/>
    </row>
    <row r="428" spans="1:10" hidden="1" x14ac:dyDescent="0.25">
      <c r="A428" s="197"/>
      <c r="B428" s="198"/>
      <c r="C428" s="199"/>
      <c r="D428" s="200"/>
      <c r="E428" s="200"/>
      <c r="I428" s="195"/>
      <c r="J428" s="195"/>
    </row>
    <row r="429" spans="1:10" hidden="1" x14ac:dyDescent="0.25">
      <c r="A429" s="197">
        <v>43248</v>
      </c>
      <c r="B429" s="198" t="s">
        <v>352</v>
      </c>
      <c r="C429" s="199" t="s">
        <v>1094</v>
      </c>
      <c r="D429" s="200">
        <v>3</v>
      </c>
      <c r="E429" s="200">
        <v>199999.8</v>
      </c>
      <c r="F429" s="195">
        <v>599999.39999999991</v>
      </c>
      <c r="G429" s="195">
        <v>599999.39999999991</v>
      </c>
      <c r="I429" s="195"/>
      <c r="J429" s="195"/>
    </row>
    <row r="430" spans="1:10" hidden="1" x14ac:dyDescent="0.25">
      <c r="A430" s="197"/>
      <c r="B430" s="198"/>
      <c r="C430" s="199"/>
      <c r="D430" s="200"/>
      <c r="E430" s="200"/>
      <c r="I430" s="195"/>
      <c r="J430" s="195"/>
    </row>
    <row r="431" spans="1:10" hidden="1" x14ac:dyDescent="0.25">
      <c r="A431" s="209">
        <v>43248</v>
      </c>
      <c r="B431" s="210" t="s">
        <v>353</v>
      </c>
      <c r="C431" s="211" t="s">
        <v>1094</v>
      </c>
      <c r="D431" s="212">
        <v>12</v>
      </c>
      <c r="E431" s="212">
        <v>199999.8</v>
      </c>
      <c r="F431" s="195">
        <v>2399997.5999999996</v>
      </c>
      <c r="I431" s="195"/>
      <c r="J431" s="195"/>
    </row>
    <row r="432" spans="1:10" hidden="1" x14ac:dyDescent="0.25">
      <c r="A432" s="209"/>
      <c r="B432" s="210"/>
      <c r="C432" s="211" t="s">
        <v>109</v>
      </c>
      <c r="D432" s="212">
        <v>12</v>
      </c>
      <c r="E432" s="212">
        <v>215000.5</v>
      </c>
      <c r="F432" s="195">
        <v>2580006</v>
      </c>
      <c r="G432" s="195">
        <v>4980003.5999999996</v>
      </c>
      <c r="I432" s="195"/>
      <c r="J432" s="195"/>
    </row>
    <row r="433" spans="1:10" hidden="1" x14ac:dyDescent="0.25">
      <c r="A433" s="209"/>
      <c r="B433" s="210"/>
      <c r="C433" s="211"/>
      <c r="D433" s="212"/>
      <c r="E433" s="212"/>
      <c r="I433" s="195"/>
      <c r="J433" s="195"/>
    </row>
    <row r="434" spans="1:10" hidden="1" x14ac:dyDescent="0.25">
      <c r="A434" s="197">
        <v>43248</v>
      </c>
      <c r="B434" s="198" t="s">
        <v>354</v>
      </c>
      <c r="C434" s="199" t="s">
        <v>80</v>
      </c>
      <c r="D434" s="200">
        <v>1</v>
      </c>
      <c r="E434" s="200">
        <v>215000.5</v>
      </c>
      <c r="F434" s="195">
        <v>215000.5</v>
      </c>
      <c r="I434" s="195"/>
      <c r="J434" s="195"/>
    </row>
    <row r="435" spans="1:10" hidden="1" x14ac:dyDescent="0.25">
      <c r="A435" s="197"/>
      <c r="B435" s="198"/>
      <c r="C435" s="199" t="s">
        <v>109</v>
      </c>
      <c r="D435" s="200">
        <v>5</v>
      </c>
      <c r="E435" s="200">
        <v>215000.5</v>
      </c>
      <c r="F435" s="195">
        <v>1075002.5</v>
      </c>
      <c r="G435" s="195">
        <v>1290003</v>
      </c>
      <c r="I435" s="195"/>
      <c r="J435" s="195"/>
    </row>
    <row r="436" spans="1:10" hidden="1" x14ac:dyDescent="0.25">
      <c r="A436" s="197"/>
      <c r="B436" s="198"/>
      <c r="C436" s="199"/>
      <c r="D436" s="200"/>
      <c r="E436" s="200"/>
      <c r="I436" s="195"/>
      <c r="J436" s="195"/>
    </row>
    <row r="437" spans="1:10" hidden="1" x14ac:dyDescent="0.25">
      <c r="A437" s="197">
        <v>43248</v>
      </c>
      <c r="B437" s="198" t="s">
        <v>355</v>
      </c>
      <c r="C437" s="199" t="s">
        <v>80</v>
      </c>
      <c r="D437" s="200">
        <v>1</v>
      </c>
      <c r="E437" s="200">
        <v>215000.5</v>
      </c>
      <c r="F437" s="195">
        <v>215000.5</v>
      </c>
      <c r="I437" s="195"/>
      <c r="J437" s="195"/>
    </row>
    <row r="438" spans="1:10" hidden="1" x14ac:dyDescent="0.25">
      <c r="A438" s="197"/>
      <c r="B438" s="198"/>
      <c r="C438" s="199" t="s">
        <v>109</v>
      </c>
      <c r="D438" s="200">
        <v>2</v>
      </c>
      <c r="E438" s="200">
        <v>215000.5</v>
      </c>
      <c r="F438" s="195">
        <v>430001</v>
      </c>
      <c r="I438" s="195"/>
      <c r="J438" s="195"/>
    </row>
    <row r="439" spans="1:10" hidden="1" x14ac:dyDescent="0.25">
      <c r="A439" s="197"/>
      <c r="B439" s="198"/>
      <c r="C439" s="199" t="s">
        <v>1094</v>
      </c>
      <c r="D439" s="200">
        <v>1</v>
      </c>
      <c r="E439" s="200">
        <v>199999.8</v>
      </c>
      <c r="F439" s="195">
        <v>199999.8</v>
      </c>
      <c r="G439" s="195">
        <v>845001.3</v>
      </c>
      <c r="I439" s="195"/>
      <c r="J439" s="195"/>
    </row>
    <row r="440" spans="1:10" hidden="1" x14ac:dyDescent="0.25">
      <c r="A440" s="197"/>
      <c r="B440" s="198"/>
      <c r="C440" s="199"/>
      <c r="D440" s="200"/>
      <c r="E440" s="200"/>
      <c r="I440" s="195"/>
      <c r="J440" s="195"/>
    </row>
    <row r="441" spans="1:10" hidden="1" x14ac:dyDescent="0.25">
      <c r="A441" s="197">
        <v>43248</v>
      </c>
      <c r="B441" s="198" t="s">
        <v>356</v>
      </c>
      <c r="C441" s="199" t="s">
        <v>1094</v>
      </c>
      <c r="D441" s="200">
        <v>12</v>
      </c>
      <c r="E441" s="200">
        <v>199999.8</v>
      </c>
      <c r="F441" s="195">
        <v>2399997.5999999996</v>
      </c>
      <c r="G441" s="195">
        <v>2399997.5999999996</v>
      </c>
      <c r="I441" s="195"/>
      <c r="J441" s="195"/>
    </row>
    <row r="442" spans="1:10" hidden="1" x14ac:dyDescent="0.25">
      <c r="A442" s="197"/>
      <c r="B442" s="198"/>
      <c r="C442" s="199"/>
      <c r="D442" s="200"/>
      <c r="E442" s="200"/>
      <c r="I442" s="195"/>
      <c r="J442" s="195"/>
    </row>
    <row r="443" spans="1:10" hidden="1" x14ac:dyDescent="0.25">
      <c r="A443" s="197">
        <v>43248</v>
      </c>
      <c r="B443" s="198" t="s">
        <v>357</v>
      </c>
      <c r="C443" s="199" t="s">
        <v>1094</v>
      </c>
      <c r="D443" s="200">
        <v>12</v>
      </c>
      <c r="E443" s="200">
        <v>199999.8</v>
      </c>
      <c r="F443" s="195">
        <v>2399997.5999999996</v>
      </c>
      <c r="G443" s="195">
        <v>2399997.5999999996</v>
      </c>
      <c r="I443" s="195"/>
      <c r="J443" s="195"/>
    </row>
    <row r="444" spans="1:10" hidden="1" x14ac:dyDescent="0.25">
      <c r="A444" s="197"/>
      <c r="B444" s="198"/>
      <c r="C444" s="199"/>
      <c r="D444" s="200"/>
      <c r="E444" s="200"/>
      <c r="I444" s="195"/>
      <c r="J444" s="195"/>
    </row>
    <row r="445" spans="1:10" hidden="1" x14ac:dyDescent="0.25">
      <c r="A445" s="197">
        <v>43248</v>
      </c>
      <c r="B445" s="198" t="s">
        <v>358</v>
      </c>
      <c r="C445" s="199" t="s">
        <v>104</v>
      </c>
      <c r="D445" s="200">
        <v>1</v>
      </c>
      <c r="E445" s="200">
        <v>522000.27</v>
      </c>
      <c r="F445" s="195">
        <v>522000.27</v>
      </c>
      <c r="G445" s="195">
        <v>522000.27</v>
      </c>
      <c r="I445" s="195"/>
      <c r="J445" s="195"/>
    </row>
    <row r="446" spans="1:10" hidden="1" x14ac:dyDescent="0.25">
      <c r="A446" s="197"/>
      <c r="B446" s="198"/>
      <c r="C446" s="199"/>
      <c r="D446" s="200"/>
      <c r="E446" s="200"/>
      <c r="I446" s="195"/>
      <c r="J446" s="195"/>
    </row>
    <row r="447" spans="1:10" hidden="1" x14ac:dyDescent="0.25">
      <c r="A447" s="197">
        <v>43248</v>
      </c>
      <c r="B447" s="198" t="s">
        <v>360</v>
      </c>
      <c r="C447" s="199" t="s">
        <v>104</v>
      </c>
      <c r="D447" s="200">
        <v>2</v>
      </c>
      <c r="E447" s="200">
        <v>522000.27</v>
      </c>
      <c r="F447" s="195">
        <v>1044000.54</v>
      </c>
      <c r="G447" s="195">
        <v>1044000.54</v>
      </c>
      <c r="I447" s="195"/>
      <c r="J447" s="195"/>
    </row>
    <row r="448" spans="1:10" hidden="1" x14ac:dyDescent="0.25">
      <c r="A448" s="197"/>
      <c r="B448" s="198"/>
      <c r="C448" s="199"/>
      <c r="D448" s="200"/>
      <c r="E448" s="200"/>
      <c r="I448" s="195"/>
      <c r="J448" s="195"/>
    </row>
    <row r="449" spans="1:10" hidden="1" x14ac:dyDescent="0.25">
      <c r="A449" s="197">
        <v>43248</v>
      </c>
      <c r="B449" s="198" t="s">
        <v>361</v>
      </c>
      <c r="C449" s="199" t="s">
        <v>1094</v>
      </c>
      <c r="D449" s="200">
        <v>24</v>
      </c>
      <c r="E449" s="200">
        <v>199999.8</v>
      </c>
      <c r="F449" s="195">
        <v>4799995.1999999993</v>
      </c>
      <c r="G449" s="195">
        <v>4799995.1999999993</v>
      </c>
      <c r="I449" s="195"/>
      <c r="J449" s="195"/>
    </row>
    <row r="450" spans="1:10" hidden="1" x14ac:dyDescent="0.25">
      <c r="A450" s="197"/>
      <c r="B450" s="198"/>
      <c r="C450" s="199"/>
      <c r="D450" s="200"/>
      <c r="E450" s="200"/>
      <c r="I450" s="195"/>
      <c r="J450" s="195"/>
    </row>
    <row r="451" spans="1:10" hidden="1" x14ac:dyDescent="0.25">
      <c r="A451" s="197">
        <v>43248</v>
      </c>
      <c r="B451" s="198" t="s">
        <v>362</v>
      </c>
      <c r="C451" s="199" t="s">
        <v>1094</v>
      </c>
      <c r="D451" s="200">
        <v>1</v>
      </c>
      <c r="E451" s="200">
        <v>199999.8</v>
      </c>
      <c r="F451" s="195">
        <v>199999.8</v>
      </c>
      <c r="I451" s="195"/>
      <c r="J451" s="195"/>
    </row>
    <row r="452" spans="1:10" hidden="1" x14ac:dyDescent="0.25">
      <c r="A452" s="197"/>
      <c r="B452" s="198"/>
      <c r="C452" s="199" t="s">
        <v>162</v>
      </c>
      <c r="D452" s="200">
        <v>1</v>
      </c>
      <c r="E452" s="200">
        <v>216000.18</v>
      </c>
      <c r="F452" s="195">
        <v>216000.18</v>
      </c>
      <c r="G452" s="195">
        <v>415999.98</v>
      </c>
      <c r="I452" s="195"/>
      <c r="J452" s="195"/>
    </row>
    <row r="453" spans="1:10" hidden="1" x14ac:dyDescent="0.25">
      <c r="A453" s="197"/>
      <c r="B453" s="198"/>
      <c r="C453" s="199"/>
      <c r="D453" s="200"/>
      <c r="E453" s="200"/>
      <c r="I453" s="195"/>
      <c r="J453" s="195"/>
    </row>
    <row r="454" spans="1:10" hidden="1" x14ac:dyDescent="0.25">
      <c r="A454" s="197">
        <v>43248</v>
      </c>
      <c r="B454" s="198" t="s">
        <v>363</v>
      </c>
      <c r="C454" s="199" t="s">
        <v>201</v>
      </c>
      <c r="D454" s="200">
        <v>3</v>
      </c>
      <c r="E454" s="200">
        <v>124200.55</v>
      </c>
      <c r="F454" s="195">
        <v>372601.65</v>
      </c>
      <c r="G454" s="195">
        <v>372601.65</v>
      </c>
      <c r="I454" s="195"/>
      <c r="J454" s="195"/>
    </row>
    <row r="455" spans="1:10" hidden="1" x14ac:dyDescent="0.25">
      <c r="A455" s="197"/>
      <c r="B455" s="198"/>
      <c r="C455" s="199"/>
      <c r="D455" s="200"/>
      <c r="E455" s="200"/>
      <c r="I455" s="195"/>
      <c r="J455" s="195"/>
    </row>
    <row r="456" spans="1:10" hidden="1" x14ac:dyDescent="0.25">
      <c r="A456" s="197">
        <v>43253</v>
      </c>
      <c r="B456" s="198" t="s">
        <v>364</v>
      </c>
      <c r="C456" s="199" t="s">
        <v>319</v>
      </c>
      <c r="D456" s="200">
        <v>2</v>
      </c>
      <c r="E456" s="200">
        <v>636500.09499999997</v>
      </c>
      <c r="F456" s="195">
        <v>1273000.19</v>
      </c>
      <c r="G456" s="195">
        <v>1273000.19</v>
      </c>
      <c r="I456" s="195"/>
      <c r="J456" s="195"/>
    </row>
    <row r="457" spans="1:10" hidden="1" x14ac:dyDescent="0.25">
      <c r="A457" s="197"/>
      <c r="B457" s="198"/>
      <c r="C457" s="199"/>
      <c r="D457" s="200"/>
      <c r="E457" s="200"/>
      <c r="I457" s="195"/>
      <c r="J457" s="195"/>
    </row>
    <row r="458" spans="1:10" hidden="1" x14ac:dyDescent="0.25">
      <c r="A458" s="197">
        <v>43253</v>
      </c>
      <c r="B458" s="198" t="s">
        <v>366</v>
      </c>
      <c r="C458" s="199" t="s">
        <v>28</v>
      </c>
      <c r="D458" s="200">
        <v>8</v>
      </c>
      <c r="E458" s="200">
        <v>605000</v>
      </c>
      <c r="F458" s="195">
        <v>4840000</v>
      </c>
      <c r="I458" s="195"/>
      <c r="J458" s="195"/>
    </row>
    <row r="459" spans="1:10" hidden="1" x14ac:dyDescent="0.25">
      <c r="A459" s="197"/>
      <c r="B459" s="198"/>
      <c r="C459" s="199" t="s">
        <v>104</v>
      </c>
      <c r="D459" s="200">
        <v>2</v>
      </c>
      <c r="E459" s="200">
        <v>580000.30000000005</v>
      </c>
      <c r="F459" s="195">
        <v>1160000.6000000001</v>
      </c>
      <c r="I459" s="195"/>
      <c r="J459" s="195"/>
    </row>
    <row r="460" spans="1:10" hidden="1" x14ac:dyDescent="0.25">
      <c r="A460" s="197"/>
      <c r="B460" s="198"/>
      <c r="C460" s="199" t="s">
        <v>319</v>
      </c>
      <c r="D460" s="200">
        <v>2</v>
      </c>
      <c r="E460" s="200">
        <v>670000.1</v>
      </c>
      <c r="F460" s="195">
        <v>1340000.2</v>
      </c>
      <c r="G460" s="195">
        <v>7340000.7999999998</v>
      </c>
      <c r="I460" s="195"/>
      <c r="J460" s="195"/>
    </row>
    <row r="461" spans="1:10" hidden="1" x14ac:dyDescent="0.25">
      <c r="A461" s="197"/>
      <c r="B461" s="198"/>
      <c r="C461" s="199"/>
      <c r="D461" s="200"/>
      <c r="E461" s="200"/>
      <c r="I461" s="195"/>
      <c r="J461" s="195"/>
    </row>
    <row r="462" spans="1:10" hidden="1" x14ac:dyDescent="0.25">
      <c r="A462" s="197">
        <v>43253</v>
      </c>
      <c r="B462" s="198" t="s">
        <v>367</v>
      </c>
      <c r="C462" s="199" t="s">
        <v>31</v>
      </c>
      <c r="D462" s="200">
        <v>1</v>
      </c>
      <c r="E462" s="200">
        <v>539400.27899999998</v>
      </c>
      <c r="F462" s="195">
        <v>539400.27899999998</v>
      </c>
      <c r="G462" s="195">
        <v>539400.27899999998</v>
      </c>
      <c r="I462" s="195"/>
      <c r="J462" s="195"/>
    </row>
    <row r="463" spans="1:10" hidden="1" x14ac:dyDescent="0.25">
      <c r="A463" s="197"/>
      <c r="B463" s="198"/>
      <c r="C463" s="199"/>
      <c r="D463" s="200"/>
      <c r="E463" s="200"/>
      <c r="I463" s="195"/>
      <c r="J463" s="195"/>
    </row>
    <row r="464" spans="1:10" hidden="1" x14ac:dyDescent="0.25">
      <c r="A464" s="197">
        <v>43253</v>
      </c>
      <c r="B464" s="198" t="s">
        <v>369</v>
      </c>
      <c r="C464" s="199" t="s">
        <v>1094</v>
      </c>
      <c r="D464" s="200">
        <v>24</v>
      </c>
      <c r="E464" s="200">
        <v>199999.8</v>
      </c>
      <c r="F464" s="195">
        <v>4799995.1999999993</v>
      </c>
      <c r="G464" s="195">
        <v>4799995.1999999993</v>
      </c>
      <c r="I464" s="195"/>
      <c r="J464" s="195"/>
    </row>
    <row r="465" spans="1:10" hidden="1" x14ac:dyDescent="0.25">
      <c r="A465" s="197"/>
      <c r="B465" s="198"/>
      <c r="C465" s="199"/>
      <c r="D465" s="200"/>
      <c r="E465" s="200"/>
      <c r="I465" s="195"/>
      <c r="J465" s="195"/>
    </row>
    <row r="466" spans="1:10" hidden="1" x14ac:dyDescent="0.25">
      <c r="A466" s="197">
        <v>43253</v>
      </c>
      <c r="B466" s="198" t="s">
        <v>370</v>
      </c>
      <c r="C466" s="199" t="s">
        <v>20</v>
      </c>
      <c r="D466" s="200">
        <v>2</v>
      </c>
      <c r="E466" s="200">
        <v>620999.5</v>
      </c>
      <c r="F466" s="195">
        <v>1241999</v>
      </c>
      <c r="G466" s="195">
        <v>1241999</v>
      </c>
      <c r="I466" s="195"/>
      <c r="J466" s="195"/>
    </row>
    <row r="467" spans="1:10" hidden="1" x14ac:dyDescent="0.25">
      <c r="A467" s="197"/>
      <c r="B467" s="198"/>
      <c r="C467" s="199"/>
      <c r="D467" s="200"/>
      <c r="E467" s="200"/>
      <c r="I467" s="195"/>
      <c r="J467" s="195"/>
    </row>
    <row r="468" spans="1:10" hidden="1" x14ac:dyDescent="0.25">
      <c r="A468" s="197">
        <v>43253</v>
      </c>
      <c r="B468" s="198" t="s">
        <v>372</v>
      </c>
      <c r="C468" s="199" t="s">
        <v>198</v>
      </c>
      <c r="D468" s="200">
        <v>36</v>
      </c>
      <c r="E468" s="200">
        <v>54071.6</v>
      </c>
      <c r="F468" s="195">
        <v>1946577.5999999999</v>
      </c>
      <c r="I468" s="195"/>
      <c r="J468" s="195"/>
    </row>
    <row r="469" spans="1:10" hidden="1" x14ac:dyDescent="0.25">
      <c r="A469" s="197"/>
      <c r="B469" s="198"/>
      <c r="C469" s="199" t="s">
        <v>200</v>
      </c>
      <c r="D469" s="200">
        <v>24</v>
      </c>
      <c r="E469" s="200">
        <v>53512.800000000003</v>
      </c>
      <c r="F469" s="195">
        <v>1284307.2000000002</v>
      </c>
      <c r="I469" s="195"/>
      <c r="J469" s="195"/>
    </row>
    <row r="470" spans="1:10" hidden="1" x14ac:dyDescent="0.25">
      <c r="A470" s="197"/>
      <c r="B470" s="198"/>
      <c r="C470" s="199" t="s">
        <v>201</v>
      </c>
      <c r="D470" s="200">
        <v>48</v>
      </c>
      <c r="E470" s="200">
        <v>110378.4</v>
      </c>
      <c r="F470" s="195">
        <v>5298163.1999999993</v>
      </c>
      <c r="I470" s="195"/>
      <c r="J470" s="195"/>
    </row>
    <row r="471" spans="1:10" hidden="1" x14ac:dyDescent="0.25">
      <c r="A471" s="197"/>
      <c r="B471" s="198"/>
      <c r="C471" s="199" t="s">
        <v>202</v>
      </c>
      <c r="D471" s="200">
        <v>48</v>
      </c>
      <c r="E471" s="200">
        <v>54071.6</v>
      </c>
      <c r="F471" s="195">
        <v>2595436.7999999998</v>
      </c>
      <c r="I471" s="195"/>
      <c r="J471" s="195"/>
    </row>
    <row r="472" spans="1:10" hidden="1" x14ac:dyDescent="0.25">
      <c r="A472" s="197"/>
      <c r="B472" s="198"/>
      <c r="C472" s="199" t="s">
        <v>129</v>
      </c>
      <c r="D472" s="200">
        <v>24</v>
      </c>
      <c r="E472" s="200">
        <v>113613.5</v>
      </c>
      <c r="F472" s="195">
        <v>2726724</v>
      </c>
      <c r="G472" s="195">
        <v>13851208.800000001</v>
      </c>
      <c r="I472" s="195"/>
      <c r="J472" s="195"/>
    </row>
    <row r="473" spans="1:10" hidden="1" x14ac:dyDescent="0.25">
      <c r="A473" s="197"/>
      <c r="B473" s="198"/>
      <c r="C473" s="199"/>
      <c r="D473" s="200"/>
      <c r="E473" s="200"/>
      <c r="I473" s="195"/>
      <c r="J473" s="195"/>
    </row>
    <row r="474" spans="1:10" hidden="1" x14ac:dyDescent="0.25">
      <c r="A474" s="197">
        <v>43253</v>
      </c>
      <c r="B474" s="198" t="s">
        <v>373</v>
      </c>
      <c r="C474" s="199" t="s">
        <v>227</v>
      </c>
      <c r="D474" s="200">
        <v>24</v>
      </c>
      <c r="E474" s="200">
        <v>54071.6</v>
      </c>
      <c r="F474" s="195">
        <v>1297718.3999999999</v>
      </c>
      <c r="I474" s="195"/>
      <c r="J474" s="195"/>
    </row>
    <row r="475" spans="1:10" hidden="1" x14ac:dyDescent="0.25">
      <c r="A475" s="197"/>
      <c r="B475" s="198"/>
      <c r="C475" s="199" t="s">
        <v>205</v>
      </c>
      <c r="D475" s="200">
        <v>48</v>
      </c>
      <c r="E475" s="200">
        <v>112612.5</v>
      </c>
      <c r="F475" s="195">
        <v>5405400</v>
      </c>
      <c r="I475" s="195"/>
      <c r="J475" s="195"/>
    </row>
    <row r="476" spans="1:10" hidden="1" x14ac:dyDescent="0.25">
      <c r="A476" s="197"/>
      <c r="B476" s="198"/>
      <c r="C476" s="199" t="s">
        <v>206</v>
      </c>
      <c r="D476" s="200">
        <v>48</v>
      </c>
      <c r="E476" s="200">
        <v>53512.800000000003</v>
      </c>
      <c r="F476" s="195">
        <v>2568614.4000000004</v>
      </c>
      <c r="I476" s="195"/>
      <c r="J476" s="195"/>
    </row>
    <row r="477" spans="1:10" hidden="1" x14ac:dyDescent="0.25">
      <c r="A477" s="197"/>
      <c r="B477" s="198"/>
      <c r="C477" s="199" t="s">
        <v>128</v>
      </c>
      <c r="D477" s="200">
        <v>24</v>
      </c>
      <c r="E477" s="200">
        <v>110378.4</v>
      </c>
      <c r="F477" s="195">
        <v>2649081.5999999996</v>
      </c>
      <c r="I477" s="195"/>
      <c r="J477" s="195"/>
    </row>
    <row r="478" spans="1:10" hidden="1" x14ac:dyDescent="0.25">
      <c r="A478" s="197"/>
      <c r="B478" s="198"/>
      <c r="C478" s="199" t="s">
        <v>207</v>
      </c>
      <c r="D478" s="200">
        <v>48</v>
      </c>
      <c r="E478" s="200">
        <v>54071.6</v>
      </c>
      <c r="F478" s="195">
        <v>2595436.7999999998</v>
      </c>
      <c r="I478" s="195"/>
      <c r="J478" s="195"/>
    </row>
    <row r="479" spans="1:10" hidden="1" x14ac:dyDescent="0.25">
      <c r="A479" s="197"/>
      <c r="B479" s="198"/>
      <c r="C479" s="199" t="s">
        <v>208</v>
      </c>
      <c r="D479" s="200">
        <v>24</v>
      </c>
      <c r="E479" s="200">
        <v>112612.5</v>
      </c>
      <c r="F479" s="195">
        <v>2702700</v>
      </c>
      <c r="G479" s="195">
        <v>17218951.199999999</v>
      </c>
      <c r="I479" s="195"/>
      <c r="J479" s="195"/>
    </row>
    <row r="480" spans="1:10" hidden="1" x14ac:dyDescent="0.25">
      <c r="A480" s="197"/>
      <c r="B480" s="198"/>
      <c r="C480" s="199"/>
      <c r="D480" s="200"/>
      <c r="E480" s="200"/>
      <c r="I480" s="195"/>
      <c r="J480" s="195"/>
    </row>
    <row r="481" spans="1:10" hidden="1" x14ac:dyDescent="0.25">
      <c r="A481" s="197">
        <v>43253</v>
      </c>
      <c r="B481" s="198" t="s">
        <v>374</v>
      </c>
      <c r="C481" s="199" t="s">
        <v>213</v>
      </c>
      <c r="D481" s="200">
        <v>1</v>
      </c>
      <c r="E481" s="200">
        <v>589500.55000000005</v>
      </c>
      <c r="F481" s="195">
        <v>589500.55000000005</v>
      </c>
      <c r="G481" s="195">
        <v>589500.55000000005</v>
      </c>
      <c r="I481" s="195"/>
      <c r="J481" s="195"/>
    </row>
    <row r="482" spans="1:10" hidden="1" x14ac:dyDescent="0.25">
      <c r="A482" s="197"/>
      <c r="B482" s="198"/>
      <c r="C482" s="199"/>
      <c r="D482" s="200"/>
      <c r="E482" s="200"/>
      <c r="I482" s="195"/>
      <c r="J482" s="195"/>
    </row>
    <row r="483" spans="1:10" hidden="1" x14ac:dyDescent="0.25">
      <c r="A483" s="197">
        <v>43253</v>
      </c>
      <c r="B483" s="198" t="s">
        <v>375</v>
      </c>
      <c r="C483" s="199" t="s">
        <v>91</v>
      </c>
      <c r="D483" s="200">
        <v>2</v>
      </c>
      <c r="E483" s="200">
        <v>858000</v>
      </c>
      <c r="F483" s="195">
        <v>1716000</v>
      </c>
      <c r="G483" s="195">
        <v>1716000</v>
      </c>
      <c r="I483" s="195"/>
      <c r="J483" s="195"/>
    </row>
    <row r="484" spans="1:10" hidden="1" x14ac:dyDescent="0.25">
      <c r="A484" s="197"/>
      <c r="B484" s="198"/>
      <c r="C484" s="199"/>
      <c r="D484" s="200"/>
      <c r="E484" s="200"/>
      <c r="I484" s="195"/>
      <c r="J484" s="195"/>
    </row>
    <row r="485" spans="1:10" hidden="1" x14ac:dyDescent="0.25">
      <c r="A485" s="197">
        <v>43253</v>
      </c>
      <c r="B485" s="198" t="s">
        <v>377</v>
      </c>
      <c r="C485" s="199" t="s">
        <v>201</v>
      </c>
      <c r="D485" s="200">
        <v>6</v>
      </c>
      <c r="E485" s="200">
        <v>124200.45</v>
      </c>
      <c r="F485" s="195">
        <v>745202.7</v>
      </c>
      <c r="G485" s="195">
        <v>745202.7</v>
      </c>
      <c r="I485" s="195"/>
      <c r="J485" s="195"/>
    </row>
    <row r="486" spans="1:10" hidden="1" x14ac:dyDescent="0.25">
      <c r="A486" s="197"/>
      <c r="B486" s="198"/>
      <c r="C486" s="199"/>
      <c r="D486" s="200"/>
      <c r="E486" s="200"/>
      <c r="I486" s="195"/>
      <c r="J486" s="195"/>
    </row>
    <row r="487" spans="1:10" hidden="1" x14ac:dyDescent="0.25">
      <c r="A487" s="197">
        <v>43253</v>
      </c>
      <c r="B487" s="198" t="s">
        <v>379</v>
      </c>
      <c r="C487" s="199" t="s">
        <v>104</v>
      </c>
      <c r="D487" s="200">
        <v>1</v>
      </c>
      <c r="E487" s="200">
        <v>522000.27</v>
      </c>
      <c r="F487" s="195">
        <v>522000.27</v>
      </c>
      <c r="G487" s="195">
        <v>522000.27</v>
      </c>
      <c r="I487" s="195"/>
      <c r="J487" s="195"/>
    </row>
    <row r="488" spans="1:10" hidden="1" x14ac:dyDescent="0.25">
      <c r="A488" s="197"/>
      <c r="B488" s="198"/>
      <c r="C488" s="199"/>
      <c r="D488" s="200"/>
      <c r="E488" s="200"/>
      <c r="I488" s="195"/>
      <c r="J488" s="195"/>
    </row>
    <row r="489" spans="1:10" hidden="1" x14ac:dyDescent="0.25">
      <c r="A489" s="197">
        <v>43253</v>
      </c>
      <c r="B489" s="198" t="s">
        <v>381</v>
      </c>
      <c r="C489" s="199" t="s">
        <v>1094</v>
      </c>
      <c r="D489" s="200">
        <v>2</v>
      </c>
      <c r="E489" s="200">
        <v>199999.8</v>
      </c>
      <c r="F489" s="195">
        <v>399999.6</v>
      </c>
      <c r="G489" s="195">
        <v>399999.6</v>
      </c>
      <c r="I489" s="195"/>
      <c r="J489" s="195"/>
    </row>
    <row r="490" spans="1:10" hidden="1" x14ac:dyDescent="0.25">
      <c r="A490" s="197"/>
      <c r="B490" s="198"/>
      <c r="C490" s="199"/>
      <c r="D490" s="200"/>
      <c r="E490" s="200"/>
      <c r="I490" s="195"/>
      <c r="J490" s="195"/>
    </row>
    <row r="491" spans="1:10" hidden="1" x14ac:dyDescent="0.25">
      <c r="A491" s="197"/>
      <c r="B491" s="198"/>
      <c r="C491" s="199"/>
      <c r="D491" s="200"/>
      <c r="E491" s="200"/>
      <c r="I491" s="195"/>
      <c r="J491" s="195"/>
    </row>
    <row r="492" spans="1:10" hidden="1" x14ac:dyDescent="0.25">
      <c r="A492" s="197">
        <v>43253</v>
      </c>
      <c r="B492" s="198" t="s">
        <v>382</v>
      </c>
      <c r="C492" s="199" t="s">
        <v>162</v>
      </c>
      <c r="D492" s="200">
        <v>3</v>
      </c>
      <c r="E492" s="200">
        <v>216000.18</v>
      </c>
      <c r="F492" s="195">
        <v>648000.54</v>
      </c>
      <c r="G492" s="195">
        <v>648000.54</v>
      </c>
      <c r="I492" s="195"/>
      <c r="J492" s="195"/>
    </row>
    <row r="493" spans="1:10" hidden="1" x14ac:dyDescent="0.25">
      <c r="A493" s="197"/>
      <c r="B493" s="198"/>
      <c r="C493" s="199"/>
      <c r="D493" s="200"/>
      <c r="E493" s="200"/>
      <c r="I493" s="195"/>
      <c r="J493" s="195"/>
    </row>
    <row r="494" spans="1:10" hidden="1" x14ac:dyDescent="0.25">
      <c r="A494" s="197">
        <v>43253</v>
      </c>
      <c r="B494" s="198" t="s">
        <v>383</v>
      </c>
      <c r="C494" s="199" t="s">
        <v>162</v>
      </c>
      <c r="D494" s="200">
        <v>12</v>
      </c>
      <c r="E494" s="200">
        <v>216000.18</v>
      </c>
      <c r="F494" s="195">
        <v>2592002.16</v>
      </c>
      <c r="I494" s="195"/>
      <c r="J494" s="195"/>
    </row>
    <row r="495" spans="1:10" hidden="1" x14ac:dyDescent="0.25">
      <c r="A495" s="197"/>
      <c r="B495" s="198"/>
      <c r="C495" s="199" t="s">
        <v>162</v>
      </c>
      <c r="D495" s="200">
        <v>2</v>
      </c>
      <c r="E495" s="200"/>
      <c r="F495" s="195">
        <v>0</v>
      </c>
      <c r="G495" s="195">
        <v>2592002.16</v>
      </c>
      <c r="I495" s="195"/>
      <c r="J495" s="195"/>
    </row>
    <row r="496" spans="1:10" hidden="1" x14ac:dyDescent="0.25">
      <c r="A496" s="197"/>
      <c r="B496" s="198"/>
      <c r="C496" s="199"/>
      <c r="D496" s="200"/>
      <c r="E496" s="200"/>
      <c r="I496" s="195"/>
      <c r="J496" s="195"/>
    </row>
    <row r="497" spans="1:10" hidden="1" x14ac:dyDescent="0.25">
      <c r="A497" s="197">
        <v>43253</v>
      </c>
      <c r="B497" s="198" t="s">
        <v>384</v>
      </c>
      <c r="C497" s="199" t="s">
        <v>385</v>
      </c>
      <c r="D497" s="200">
        <v>6</v>
      </c>
      <c r="E497" s="200">
        <v>230000.11</v>
      </c>
      <c r="F497" s="195">
        <v>1380000.66</v>
      </c>
      <c r="G497" s="195">
        <v>1380000.66</v>
      </c>
      <c r="I497" s="195"/>
      <c r="J497" s="195"/>
    </row>
    <row r="498" spans="1:10" hidden="1" x14ac:dyDescent="0.25">
      <c r="A498" s="197"/>
      <c r="B498" s="198"/>
      <c r="C498" s="199"/>
      <c r="D498" s="200"/>
      <c r="E498" s="200"/>
      <c r="I498" s="195"/>
      <c r="J498" s="195"/>
    </row>
    <row r="499" spans="1:10" hidden="1" x14ac:dyDescent="0.25">
      <c r="A499" s="197">
        <v>43255</v>
      </c>
      <c r="B499" s="198" t="s">
        <v>386</v>
      </c>
      <c r="C499" s="199" t="s">
        <v>31</v>
      </c>
      <c r="D499" s="200">
        <v>1</v>
      </c>
      <c r="E499" s="200">
        <v>522000.27</v>
      </c>
      <c r="F499" s="195">
        <v>522000.27</v>
      </c>
      <c r="G499" s="195">
        <v>522000.27</v>
      </c>
      <c r="I499" s="195"/>
      <c r="J499" s="195"/>
    </row>
    <row r="500" spans="1:10" hidden="1" x14ac:dyDescent="0.25">
      <c r="A500" s="197"/>
      <c r="B500" s="198"/>
      <c r="C500" s="199"/>
      <c r="D500" s="200"/>
      <c r="E500" s="200"/>
      <c r="I500" s="195"/>
      <c r="J500" s="195"/>
    </row>
    <row r="501" spans="1:10" hidden="1" x14ac:dyDescent="0.25">
      <c r="A501" s="197">
        <v>43255</v>
      </c>
      <c r="B501" s="198" t="s">
        <v>388</v>
      </c>
      <c r="C501" s="199" t="s">
        <v>31</v>
      </c>
      <c r="D501" s="200">
        <v>1</v>
      </c>
      <c r="E501" s="200">
        <v>522000.27</v>
      </c>
      <c r="F501" s="195">
        <v>522000.27</v>
      </c>
      <c r="G501" s="195">
        <v>522000.27</v>
      </c>
      <c r="I501" s="195"/>
      <c r="J501" s="195"/>
    </row>
    <row r="502" spans="1:10" hidden="1" x14ac:dyDescent="0.25">
      <c r="A502" s="197"/>
      <c r="B502" s="198"/>
      <c r="C502" s="199"/>
      <c r="D502" s="200"/>
      <c r="E502" s="200"/>
      <c r="I502" s="195"/>
      <c r="J502" s="195"/>
    </row>
    <row r="503" spans="1:10" hidden="1" x14ac:dyDescent="0.25">
      <c r="A503" s="197">
        <v>43255</v>
      </c>
      <c r="B503" s="198" t="s">
        <v>389</v>
      </c>
      <c r="C503" s="199" t="s">
        <v>391</v>
      </c>
      <c r="D503" s="200">
        <v>2</v>
      </c>
      <c r="E503" s="200">
        <v>562500.18000000005</v>
      </c>
      <c r="F503" s="195">
        <v>1125000.3600000001</v>
      </c>
      <c r="G503" s="195">
        <v>1125000.3600000001</v>
      </c>
      <c r="I503" s="195"/>
      <c r="J503" s="195"/>
    </row>
    <row r="504" spans="1:10" hidden="1" x14ac:dyDescent="0.25">
      <c r="A504" s="197"/>
      <c r="B504" s="198"/>
      <c r="C504" s="199"/>
      <c r="D504" s="200"/>
      <c r="E504" s="200"/>
      <c r="I504" s="195"/>
      <c r="J504" s="195"/>
    </row>
    <row r="505" spans="1:10" hidden="1" x14ac:dyDescent="0.25">
      <c r="A505" s="197">
        <v>43255</v>
      </c>
      <c r="B505" s="198" t="s">
        <v>392</v>
      </c>
      <c r="C505" s="199" t="s">
        <v>31</v>
      </c>
      <c r="D505" s="200">
        <v>12</v>
      </c>
      <c r="E505" s="200">
        <v>522000.37</v>
      </c>
      <c r="F505" s="195">
        <v>6264004.4399999995</v>
      </c>
      <c r="G505" s="195">
        <v>6264004.4399999995</v>
      </c>
      <c r="I505" s="195"/>
      <c r="J505" s="195"/>
    </row>
    <row r="506" spans="1:10" hidden="1" x14ac:dyDescent="0.25">
      <c r="A506" s="197"/>
      <c r="B506" s="198"/>
      <c r="C506" s="199"/>
      <c r="D506" s="200"/>
      <c r="E506" s="200"/>
      <c r="I506" s="195"/>
      <c r="J506" s="195"/>
    </row>
    <row r="507" spans="1:10" hidden="1" x14ac:dyDescent="0.25">
      <c r="A507" s="197">
        <v>43255</v>
      </c>
      <c r="B507" s="198" t="s">
        <v>393</v>
      </c>
      <c r="C507" s="199" t="s">
        <v>20</v>
      </c>
      <c r="D507" s="200">
        <v>6</v>
      </c>
      <c r="E507" s="200">
        <v>620999.5</v>
      </c>
      <c r="F507" s="195">
        <v>3725997</v>
      </c>
      <c r="G507" s="195">
        <v>3725997</v>
      </c>
      <c r="I507" s="195"/>
      <c r="J507" s="195"/>
    </row>
    <row r="508" spans="1:10" hidden="1" x14ac:dyDescent="0.25">
      <c r="A508" s="197"/>
      <c r="B508" s="198"/>
      <c r="C508" s="199"/>
      <c r="D508" s="200"/>
      <c r="E508" s="200"/>
      <c r="I508" s="195"/>
      <c r="J508" s="195"/>
    </row>
    <row r="509" spans="1:10" hidden="1" x14ac:dyDescent="0.25">
      <c r="A509" s="197"/>
      <c r="B509" s="198"/>
      <c r="C509" s="199"/>
      <c r="D509" s="200"/>
      <c r="E509" s="200"/>
      <c r="I509" s="195"/>
      <c r="J509" s="195"/>
    </row>
    <row r="510" spans="1:10" hidden="1" x14ac:dyDescent="0.25">
      <c r="A510" s="197">
        <v>43256</v>
      </c>
      <c r="B510" s="198" t="s">
        <v>394</v>
      </c>
      <c r="C510" s="199" t="s">
        <v>31</v>
      </c>
      <c r="D510" s="200">
        <v>2</v>
      </c>
      <c r="E510" s="200">
        <v>522000.27</v>
      </c>
      <c r="F510" s="195">
        <v>1044000.54</v>
      </c>
      <c r="I510" s="195"/>
      <c r="J510" s="195"/>
    </row>
    <row r="511" spans="1:10" hidden="1" x14ac:dyDescent="0.25">
      <c r="A511" s="197"/>
      <c r="B511" s="198"/>
      <c r="C511" s="199" t="s">
        <v>213</v>
      </c>
      <c r="D511" s="200">
        <v>3</v>
      </c>
      <c r="E511" s="200">
        <v>589500.44999999995</v>
      </c>
      <c r="F511" s="195">
        <v>1768501.3499999999</v>
      </c>
      <c r="G511" s="195">
        <v>2812501.8899999997</v>
      </c>
      <c r="I511" s="195"/>
      <c r="J511" s="195"/>
    </row>
    <row r="512" spans="1:10" hidden="1" x14ac:dyDescent="0.25">
      <c r="A512" s="197"/>
      <c r="B512" s="198"/>
      <c r="C512" s="199"/>
      <c r="D512" s="200"/>
      <c r="E512" s="200"/>
      <c r="I512" s="195"/>
      <c r="J512" s="195"/>
    </row>
    <row r="513" spans="1:10" hidden="1" x14ac:dyDescent="0.25">
      <c r="A513" s="197">
        <v>43256</v>
      </c>
      <c r="B513" s="198" t="s">
        <v>395</v>
      </c>
      <c r="C513" s="199" t="s">
        <v>104</v>
      </c>
      <c r="D513" s="200">
        <v>2</v>
      </c>
      <c r="E513" s="200">
        <v>580000.30000000005</v>
      </c>
      <c r="F513" s="195">
        <v>1160000.6000000001</v>
      </c>
      <c r="I513" s="195"/>
      <c r="J513" s="195"/>
    </row>
    <row r="514" spans="1:10" hidden="1" x14ac:dyDescent="0.25">
      <c r="A514" s="197"/>
      <c r="B514" s="198"/>
      <c r="C514" s="199" t="s">
        <v>319</v>
      </c>
      <c r="D514" s="200">
        <v>2</v>
      </c>
      <c r="E514" s="200">
        <v>670000.1</v>
      </c>
      <c r="F514" s="195">
        <v>1340000.2</v>
      </c>
      <c r="G514" s="195">
        <v>2500000.7999999998</v>
      </c>
      <c r="I514" s="195"/>
      <c r="J514" s="195"/>
    </row>
    <row r="515" spans="1:10" hidden="1" x14ac:dyDescent="0.25">
      <c r="A515" s="197"/>
      <c r="B515" s="198"/>
      <c r="C515" s="199"/>
      <c r="D515" s="200"/>
      <c r="E515" s="200"/>
      <c r="I515" s="195"/>
      <c r="J515" s="195"/>
    </row>
    <row r="516" spans="1:10" hidden="1" x14ac:dyDescent="0.25">
      <c r="A516" s="197">
        <v>43256</v>
      </c>
      <c r="B516" s="198" t="s">
        <v>396</v>
      </c>
      <c r="C516" s="199" t="s">
        <v>391</v>
      </c>
      <c r="D516" s="200">
        <v>6</v>
      </c>
      <c r="E516" s="200">
        <v>625000.19999999995</v>
      </c>
      <c r="F516" s="195">
        <v>3750001.1999999997</v>
      </c>
      <c r="G516" s="195">
        <v>3750001.1999999997</v>
      </c>
      <c r="I516" s="195"/>
      <c r="J516" s="195"/>
    </row>
    <row r="517" spans="1:10" hidden="1" x14ac:dyDescent="0.25">
      <c r="A517" s="197"/>
      <c r="B517" s="198"/>
      <c r="C517" s="199"/>
      <c r="D517" s="200"/>
      <c r="E517" s="200"/>
      <c r="I517" s="195"/>
      <c r="J517" s="195"/>
    </row>
    <row r="518" spans="1:10" hidden="1" x14ac:dyDescent="0.25">
      <c r="A518" s="197">
        <v>43256</v>
      </c>
      <c r="B518" s="198" t="s">
        <v>397</v>
      </c>
      <c r="C518" s="199" t="s">
        <v>399</v>
      </c>
      <c r="D518" s="200">
        <v>48</v>
      </c>
      <c r="E518" s="200">
        <v>150000.4</v>
      </c>
      <c r="F518" s="195">
        <v>7200019.1999999993</v>
      </c>
      <c r="G518" s="195">
        <v>7200019.1999999993</v>
      </c>
      <c r="I518" s="195"/>
      <c r="J518" s="195"/>
    </row>
    <row r="519" spans="1:10" hidden="1" x14ac:dyDescent="0.25">
      <c r="A519" s="197"/>
      <c r="B519" s="198"/>
      <c r="C519" s="199"/>
      <c r="D519" s="200"/>
      <c r="E519" s="200"/>
      <c r="I519" s="195"/>
      <c r="J519" s="195"/>
    </row>
    <row r="520" spans="1:10" hidden="1" x14ac:dyDescent="0.25">
      <c r="A520" s="197">
        <v>43256</v>
      </c>
      <c r="B520" s="198" t="s">
        <v>400</v>
      </c>
      <c r="C520" s="199" t="s">
        <v>401</v>
      </c>
      <c r="D520" s="200">
        <v>60</v>
      </c>
      <c r="E520" s="200">
        <v>150000.4</v>
      </c>
      <c r="F520" s="195">
        <v>9000024</v>
      </c>
      <c r="I520" s="195"/>
      <c r="J520" s="195"/>
    </row>
    <row r="521" spans="1:10" hidden="1" x14ac:dyDescent="0.25">
      <c r="A521" s="197"/>
      <c r="B521" s="198"/>
      <c r="C521" s="199" t="s">
        <v>399</v>
      </c>
      <c r="D521" s="200">
        <v>1092</v>
      </c>
      <c r="E521" s="200">
        <v>150000.4</v>
      </c>
      <c r="F521" s="195">
        <v>163800436.79999998</v>
      </c>
      <c r="G521" s="195">
        <v>172800460.79999998</v>
      </c>
      <c r="I521" s="195"/>
      <c r="J521" s="195"/>
    </row>
    <row r="522" spans="1:10" hidden="1" x14ac:dyDescent="0.25">
      <c r="A522" s="197"/>
      <c r="B522" s="198"/>
      <c r="C522" s="199"/>
      <c r="D522" s="200"/>
      <c r="E522" s="200"/>
      <c r="I522" s="195"/>
      <c r="J522" s="195"/>
    </row>
    <row r="523" spans="1:10" hidden="1" x14ac:dyDescent="0.25">
      <c r="A523" s="197">
        <v>43256</v>
      </c>
      <c r="B523" s="198" t="s">
        <v>402</v>
      </c>
      <c r="C523" s="199" t="s">
        <v>1094</v>
      </c>
      <c r="D523" s="200">
        <v>12</v>
      </c>
      <c r="E523" s="200">
        <v>199999.8</v>
      </c>
      <c r="F523" s="195">
        <v>2399997.5999999996</v>
      </c>
      <c r="G523" s="195">
        <v>2399997.5999999996</v>
      </c>
      <c r="I523" s="195"/>
      <c r="J523" s="195"/>
    </row>
    <row r="524" spans="1:10" hidden="1" x14ac:dyDescent="0.25">
      <c r="A524" s="197"/>
      <c r="B524" s="198"/>
      <c r="C524" s="199"/>
      <c r="D524" s="200"/>
      <c r="E524" s="200"/>
      <c r="I524" s="195"/>
      <c r="J524" s="195"/>
    </row>
    <row r="525" spans="1:10" hidden="1" x14ac:dyDescent="0.25">
      <c r="A525" s="197">
        <v>43257</v>
      </c>
      <c r="B525" s="198" t="s">
        <v>404</v>
      </c>
      <c r="C525" s="199" t="s">
        <v>405</v>
      </c>
      <c r="D525" s="200">
        <v>12</v>
      </c>
      <c r="E525" s="200">
        <v>550000</v>
      </c>
      <c r="F525" s="195">
        <v>6600000</v>
      </c>
      <c r="G525" s="195">
        <v>6600000</v>
      </c>
      <c r="I525" s="195"/>
      <c r="J525" s="195"/>
    </row>
    <row r="526" spans="1:10" hidden="1" x14ac:dyDescent="0.25">
      <c r="A526" s="197"/>
      <c r="B526" s="198"/>
      <c r="C526" s="199"/>
      <c r="D526" s="200"/>
      <c r="E526" s="200"/>
      <c r="I526" s="195"/>
      <c r="J526" s="195"/>
    </row>
    <row r="527" spans="1:10" hidden="1" x14ac:dyDescent="0.25">
      <c r="A527" s="197">
        <v>43257</v>
      </c>
      <c r="B527" s="198" t="s">
        <v>406</v>
      </c>
      <c r="C527" s="199" t="s">
        <v>31</v>
      </c>
      <c r="D527" s="200">
        <v>2</v>
      </c>
      <c r="E527" s="200">
        <v>522000.27</v>
      </c>
      <c r="F527" s="195">
        <v>1044000.54</v>
      </c>
      <c r="G527" s="195">
        <v>1044000.54</v>
      </c>
      <c r="I527" s="195"/>
      <c r="J527" s="195"/>
    </row>
    <row r="528" spans="1:10" hidden="1" x14ac:dyDescent="0.25">
      <c r="A528" s="197"/>
      <c r="B528" s="198"/>
      <c r="C528" s="199"/>
      <c r="D528" s="200"/>
      <c r="E528" s="200"/>
      <c r="I528" s="195"/>
      <c r="J528" s="195"/>
    </row>
    <row r="529" spans="1:10" hidden="1" x14ac:dyDescent="0.25">
      <c r="A529" s="197">
        <v>43257</v>
      </c>
      <c r="B529" s="198" t="s">
        <v>407</v>
      </c>
      <c r="C529" s="199" t="s">
        <v>20</v>
      </c>
      <c r="D529" s="200">
        <v>1</v>
      </c>
      <c r="E529" s="200">
        <v>558899.44999999995</v>
      </c>
      <c r="F529" s="195">
        <v>558899.44999999995</v>
      </c>
      <c r="G529" s="195">
        <v>558899.44999999995</v>
      </c>
      <c r="I529" s="195"/>
      <c r="J529" s="195"/>
    </row>
    <row r="530" spans="1:10" hidden="1" x14ac:dyDescent="0.25">
      <c r="A530" s="197"/>
      <c r="B530" s="198"/>
      <c r="C530" s="199"/>
      <c r="D530" s="200"/>
      <c r="E530" s="200"/>
      <c r="I530" s="195"/>
      <c r="J530" s="195"/>
    </row>
    <row r="531" spans="1:10" hidden="1" x14ac:dyDescent="0.25">
      <c r="A531" s="197">
        <v>43257</v>
      </c>
      <c r="B531" s="198" t="s">
        <v>409</v>
      </c>
      <c r="C531" s="199" t="s">
        <v>129</v>
      </c>
      <c r="D531" s="200">
        <v>24</v>
      </c>
      <c r="E531" s="200">
        <v>113613.5</v>
      </c>
      <c r="F531" s="195">
        <v>2726724</v>
      </c>
      <c r="I531" s="195"/>
      <c r="J531" s="195"/>
    </row>
    <row r="532" spans="1:10" hidden="1" x14ac:dyDescent="0.25">
      <c r="A532" s="197"/>
      <c r="B532" s="198"/>
      <c r="C532" s="199" t="s">
        <v>128</v>
      </c>
      <c r="D532" s="200">
        <v>5</v>
      </c>
      <c r="E532" s="200">
        <v>110378.4</v>
      </c>
      <c r="F532" s="195">
        <v>551892</v>
      </c>
      <c r="I532" s="195"/>
      <c r="J532" s="195"/>
    </row>
    <row r="533" spans="1:10" hidden="1" x14ac:dyDescent="0.25">
      <c r="A533" s="197"/>
      <c r="B533" s="198"/>
      <c r="C533" s="199" t="s">
        <v>208</v>
      </c>
      <c r="D533" s="200">
        <v>24</v>
      </c>
      <c r="E533" s="200">
        <v>112612.5</v>
      </c>
      <c r="F533" s="195">
        <v>2702700</v>
      </c>
      <c r="G533" s="195">
        <v>5981316</v>
      </c>
      <c r="I533" s="195"/>
      <c r="J533" s="195"/>
    </row>
    <row r="534" spans="1:10" hidden="1" x14ac:dyDescent="0.25">
      <c r="A534" s="197"/>
      <c r="B534" s="198"/>
      <c r="C534" s="199"/>
      <c r="D534" s="200"/>
      <c r="E534" s="200"/>
      <c r="I534" s="195"/>
      <c r="J534" s="195"/>
    </row>
    <row r="535" spans="1:10" hidden="1" x14ac:dyDescent="0.25">
      <c r="A535" s="197">
        <v>43257</v>
      </c>
      <c r="B535" s="198" t="s">
        <v>410</v>
      </c>
      <c r="C535" s="199" t="s">
        <v>20</v>
      </c>
      <c r="D535" s="200">
        <v>2</v>
      </c>
      <c r="E535" s="200">
        <v>558899.55000000005</v>
      </c>
      <c r="F535" s="195">
        <v>1117799.1000000001</v>
      </c>
      <c r="G535" s="195">
        <v>1117799.1000000001</v>
      </c>
      <c r="I535" s="195"/>
      <c r="J535" s="195"/>
    </row>
    <row r="536" spans="1:10" hidden="1" x14ac:dyDescent="0.25">
      <c r="A536" s="197"/>
      <c r="B536" s="198"/>
      <c r="C536" s="199"/>
      <c r="D536" s="200"/>
      <c r="E536" s="200"/>
      <c r="I536" s="195"/>
      <c r="J536" s="195"/>
    </row>
    <row r="537" spans="1:10" hidden="1" x14ac:dyDescent="0.25">
      <c r="A537" s="197">
        <v>43257</v>
      </c>
      <c r="B537" s="198" t="s">
        <v>411</v>
      </c>
      <c r="C537" s="199" t="s">
        <v>1094</v>
      </c>
      <c r="D537" s="200">
        <v>6</v>
      </c>
      <c r="E537" s="200">
        <v>199999.8</v>
      </c>
      <c r="F537" s="195">
        <v>1199998.7999999998</v>
      </c>
      <c r="I537" s="195"/>
      <c r="J537" s="195"/>
    </row>
    <row r="538" spans="1:10" hidden="1" x14ac:dyDescent="0.25">
      <c r="A538" s="197"/>
      <c r="B538" s="198"/>
      <c r="C538" s="199" t="s">
        <v>31</v>
      </c>
      <c r="D538" s="200">
        <v>2</v>
      </c>
      <c r="E538" s="200">
        <v>522000.27</v>
      </c>
      <c r="F538" s="195">
        <v>1044000.54</v>
      </c>
      <c r="G538" s="195">
        <v>2243999.34</v>
      </c>
      <c r="I538" s="195"/>
      <c r="J538" s="195"/>
    </row>
    <row r="539" spans="1:10" hidden="1" x14ac:dyDescent="0.25">
      <c r="A539" s="197"/>
      <c r="B539" s="198"/>
      <c r="C539" s="199"/>
      <c r="D539" s="200"/>
      <c r="E539" s="200"/>
      <c r="I539" s="195"/>
      <c r="J539" s="195"/>
    </row>
    <row r="540" spans="1:10" hidden="1" x14ac:dyDescent="0.25">
      <c r="A540" s="197">
        <v>43257</v>
      </c>
      <c r="B540" s="198" t="s">
        <v>413</v>
      </c>
      <c r="C540" s="199" t="s">
        <v>1094</v>
      </c>
      <c r="D540" s="200">
        <v>35</v>
      </c>
      <c r="E540" s="200">
        <v>199999.8</v>
      </c>
      <c r="F540" s="195">
        <v>6999993</v>
      </c>
      <c r="G540" s="195">
        <v>6999993</v>
      </c>
      <c r="I540" s="195"/>
      <c r="J540" s="195"/>
    </row>
    <row r="541" spans="1:10" hidden="1" x14ac:dyDescent="0.25">
      <c r="A541" s="197"/>
      <c r="B541" s="198"/>
      <c r="C541" s="199"/>
      <c r="D541" s="200"/>
      <c r="E541" s="200"/>
      <c r="I541" s="195"/>
      <c r="J541" s="195"/>
    </row>
    <row r="542" spans="1:10" hidden="1" x14ac:dyDescent="0.25">
      <c r="A542" s="197">
        <v>43258</v>
      </c>
      <c r="B542" s="198" t="s">
        <v>414</v>
      </c>
      <c r="C542" s="199" t="s">
        <v>31</v>
      </c>
      <c r="D542" s="200">
        <v>2</v>
      </c>
      <c r="E542" s="200">
        <v>554999.5</v>
      </c>
      <c r="F542" s="195">
        <v>1109999</v>
      </c>
      <c r="G542" s="195">
        <v>1109999</v>
      </c>
      <c r="I542" s="195"/>
      <c r="J542" s="195"/>
    </row>
    <row r="543" spans="1:10" hidden="1" x14ac:dyDescent="0.25">
      <c r="A543" s="197"/>
      <c r="B543" s="198"/>
      <c r="C543" s="199"/>
      <c r="D543" s="200"/>
      <c r="E543" s="200"/>
      <c r="I543" s="195"/>
      <c r="J543" s="195"/>
    </row>
    <row r="544" spans="1:10" hidden="1" x14ac:dyDescent="0.25">
      <c r="A544" s="197">
        <v>43258</v>
      </c>
      <c r="B544" s="198" t="s">
        <v>416</v>
      </c>
      <c r="C544" s="199" t="s">
        <v>418</v>
      </c>
      <c r="D544" s="200">
        <v>12</v>
      </c>
      <c r="E544" s="200">
        <v>215000.5</v>
      </c>
      <c r="F544" s="195">
        <v>2580006</v>
      </c>
      <c r="G544" s="195">
        <v>2580006</v>
      </c>
      <c r="I544" s="195"/>
      <c r="J544" s="195"/>
    </row>
    <row r="545" spans="1:10" hidden="1" x14ac:dyDescent="0.25">
      <c r="A545" s="197"/>
      <c r="B545" s="198"/>
      <c r="C545" s="199"/>
      <c r="D545" s="200"/>
      <c r="E545" s="200"/>
      <c r="I545" s="195"/>
      <c r="J545" s="195"/>
    </row>
    <row r="546" spans="1:10" hidden="1" x14ac:dyDescent="0.25">
      <c r="A546" s="197">
        <v>43258</v>
      </c>
      <c r="B546" s="198" t="s">
        <v>419</v>
      </c>
      <c r="C546" s="199" t="s">
        <v>418</v>
      </c>
      <c r="D546" s="200">
        <v>1</v>
      </c>
      <c r="E546" s="200">
        <v>215000.5</v>
      </c>
      <c r="F546" s="195">
        <v>215000.5</v>
      </c>
      <c r="G546" s="195">
        <v>215000.5</v>
      </c>
      <c r="I546" s="195"/>
      <c r="J546" s="195"/>
    </row>
    <row r="547" spans="1:10" hidden="1" x14ac:dyDescent="0.25">
      <c r="A547" s="197"/>
      <c r="B547" s="198"/>
      <c r="C547" s="199"/>
      <c r="D547" s="200"/>
      <c r="E547" s="200"/>
      <c r="I547" s="195"/>
      <c r="J547" s="195"/>
    </row>
    <row r="548" spans="1:10" hidden="1" x14ac:dyDescent="0.25">
      <c r="A548" s="197">
        <v>43258</v>
      </c>
      <c r="B548" s="198" t="s">
        <v>420</v>
      </c>
      <c r="C548" s="199" t="s">
        <v>1094</v>
      </c>
      <c r="D548" s="200">
        <v>5</v>
      </c>
      <c r="E548" s="200">
        <v>199999.8</v>
      </c>
      <c r="F548" s="195">
        <v>999999</v>
      </c>
      <c r="G548" s="195">
        <v>999999</v>
      </c>
      <c r="I548" s="195"/>
      <c r="J548" s="195"/>
    </row>
    <row r="549" spans="1:10" hidden="1" x14ac:dyDescent="0.25">
      <c r="A549" s="197"/>
      <c r="B549" s="198"/>
      <c r="C549" s="199"/>
      <c r="D549" s="200"/>
      <c r="E549" s="200"/>
      <c r="I549" s="195"/>
      <c r="J549" s="195"/>
    </row>
    <row r="550" spans="1:10" hidden="1" x14ac:dyDescent="0.25">
      <c r="A550" s="197">
        <v>43258</v>
      </c>
      <c r="B550" s="198" t="s">
        <v>421</v>
      </c>
      <c r="C550" s="199" t="s">
        <v>162</v>
      </c>
      <c r="D550" s="200">
        <v>6</v>
      </c>
      <c r="E550" s="200">
        <v>216000.4</v>
      </c>
      <c r="F550" s="195">
        <v>1296002.3999999999</v>
      </c>
      <c r="I550" s="195"/>
      <c r="J550" s="195"/>
    </row>
    <row r="551" spans="1:10" hidden="1" x14ac:dyDescent="0.25">
      <c r="A551" s="197"/>
      <c r="B551" s="198"/>
      <c r="C551" s="199" t="s">
        <v>162</v>
      </c>
      <c r="D551" s="200">
        <v>1</v>
      </c>
      <c r="E551" s="200"/>
      <c r="F551" s="195">
        <v>0</v>
      </c>
      <c r="G551" s="195">
        <v>1296002.3999999999</v>
      </c>
      <c r="I551" s="195"/>
      <c r="J551" s="195"/>
    </row>
    <row r="552" spans="1:10" hidden="1" x14ac:dyDescent="0.25">
      <c r="A552" s="197"/>
      <c r="B552" s="198"/>
      <c r="C552" s="199"/>
      <c r="D552" s="200"/>
      <c r="E552" s="200"/>
      <c r="I552" s="195"/>
      <c r="J552" s="195"/>
    </row>
    <row r="553" spans="1:10" hidden="1" x14ac:dyDescent="0.25">
      <c r="A553" s="197">
        <v>43258</v>
      </c>
      <c r="B553" s="198" t="s">
        <v>423</v>
      </c>
      <c r="C553" s="199" t="s">
        <v>162</v>
      </c>
      <c r="D553" s="200">
        <v>12</v>
      </c>
      <c r="E553" s="200">
        <v>216000.4</v>
      </c>
      <c r="F553" s="195">
        <v>2592004.7999999998</v>
      </c>
      <c r="I553" s="195"/>
      <c r="J553" s="195"/>
    </row>
    <row r="554" spans="1:10" hidden="1" x14ac:dyDescent="0.25">
      <c r="A554" s="197"/>
      <c r="B554" s="198"/>
      <c r="C554" s="199" t="s">
        <v>162</v>
      </c>
      <c r="D554" s="200">
        <v>2</v>
      </c>
      <c r="E554" s="200"/>
      <c r="F554" s="195">
        <v>0</v>
      </c>
      <c r="G554" s="195">
        <v>2592004.7999999998</v>
      </c>
      <c r="I554" s="195"/>
      <c r="J554" s="195"/>
    </row>
    <row r="555" spans="1:10" hidden="1" x14ac:dyDescent="0.25">
      <c r="A555" s="197"/>
      <c r="B555" s="198"/>
      <c r="C555" s="199"/>
      <c r="D555" s="200"/>
      <c r="E555" s="200"/>
      <c r="I555" s="195"/>
      <c r="J555" s="195"/>
    </row>
    <row r="556" spans="1:10" hidden="1" x14ac:dyDescent="0.25">
      <c r="A556" s="197">
        <v>43258</v>
      </c>
      <c r="B556" s="198" t="s">
        <v>425</v>
      </c>
      <c r="C556" s="199" t="s">
        <v>319</v>
      </c>
      <c r="D556" s="200">
        <v>2</v>
      </c>
      <c r="E556" s="200">
        <v>655000.5</v>
      </c>
      <c r="F556" s="195">
        <v>1310001</v>
      </c>
      <c r="I556" s="195"/>
      <c r="J556" s="195"/>
    </row>
    <row r="557" spans="1:10" hidden="1" x14ac:dyDescent="0.25">
      <c r="A557" s="197"/>
      <c r="B557" s="198"/>
      <c r="C557" s="199" t="s">
        <v>31</v>
      </c>
      <c r="D557" s="200">
        <v>2</v>
      </c>
      <c r="E557" s="200">
        <v>670000.1</v>
      </c>
      <c r="F557" s="195">
        <v>1340000.2</v>
      </c>
      <c r="I557" s="195"/>
      <c r="J557" s="195"/>
    </row>
    <row r="558" spans="1:10" hidden="1" x14ac:dyDescent="0.25">
      <c r="A558" s="197"/>
      <c r="B558" s="198"/>
      <c r="C558" s="199" t="s">
        <v>213</v>
      </c>
      <c r="D558" s="200">
        <v>2</v>
      </c>
      <c r="E558" s="200">
        <v>580000.30000000005</v>
      </c>
      <c r="F558" s="195">
        <v>1160000.6000000001</v>
      </c>
      <c r="G558" s="195">
        <v>3810001.8000000003</v>
      </c>
      <c r="I558" s="195"/>
      <c r="J558" s="195"/>
    </row>
    <row r="559" spans="1:10" hidden="1" x14ac:dyDescent="0.25">
      <c r="A559" s="197"/>
      <c r="B559" s="198"/>
      <c r="C559" s="199"/>
      <c r="D559" s="200"/>
      <c r="E559" s="200"/>
      <c r="I559" s="195"/>
      <c r="J559" s="195"/>
    </row>
    <row r="560" spans="1:10" hidden="1" x14ac:dyDescent="0.25">
      <c r="A560" s="197">
        <v>43258</v>
      </c>
      <c r="B560" s="198" t="s">
        <v>426</v>
      </c>
      <c r="C560" s="199" t="s">
        <v>200</v>
      </c>
      <c r="D560" s="200">
        <v>24</v>
      </c>
      <c r="E560" s="200">
        <v>53512.800000000003</v>
      </c>
      <c r="F560" s="195">
        <v>1284307.2000000002</v>
      </c>
      <c r="I560" s="195"/>
      <c r="J560" s="195"/>
    </row>
    <row r="561" spans="1:10" hidden="1" x14ac:dyDescent="0.25">
      <c r="A561" s="197"/>
      <c r="B561" s="198"/>
      <c r="C561" s="199" t="s">
        <v>207</v>
      </c>
      <c r="D561" s="200">
        <v>12</v>
      </c>
      <c r="E561" s="200">
        <v>54071.6</v>
      </c>
      <c r="F561" s="195">
        <v>648859.19999999995</v>
      </c>
      <c r="G561" s="195">
        <v>1933166.4000000001</v>
      </c>
      <c r="I561" s="195"/>
      <c r="J561" s="195"/>
    </row>
    <row r="562" spans="1:10" hidden="1" x14ac:dyDescent="0.25">
      <c r="A562" s="197"/>
      <c r="B562" s="198"/>
      <c r="C562" s="199"/>
      <c r="D562" s="200"/>
      <c r="E562" s="200"/>
      <c r="I562" s="195"/>
      <c r="J562" s="195"/>
    </row>
    <row r="563" spans="1:10" hidden="1" x14ac:dyDescent="0.25">
      <c r="A563" s="197">
        <v>43258</v>
      </c>
      <c r="B563" s="198" t="s">
        <v>428</v>
      </c>
      <c r="C563" s="199" t="s">
        <v>20</v>
      </c>
      <c r="D563" s="200">
        <v>1</v>
      </c>
      <c r="E563" s="200">
        <v>558899.44999999995</v>
      </c>
      <c r="F563" s="195">
        <v>558899.44999999995</v>
      </c>
      <c r="G563" s="195">
        <v>558899.44999999995</v>
      </c>
      <c r="I563" s="195"/>
      <c r="J563" s="195"/>
    </row>
    <row r="564" spans="1:10" hidden="1" x14ac:dyDescent="0.25">
      <c r="A564" s="197"/>
      <c r="B564" s="198"/>
      <c r="C564" s="199"/>
      <c r="D564" s="200"/>
      <c r="E564" s="200"/>
      <c r="I564" s="195"/>
      <c r="J564" s="195"/>
    </row>
    <row r="565" spans="1:10" hidden="1" x14ac:dyDescent="0.25">
      <c r="A565" s="197">
        <v>43258</v>
      </c>
      <c r="B565" s="198" t="s">
        <v>429</v>
      </c>
      <c r="C565" s="199" t="s">
        <v>1094</v>
      </c>
      <c r="D565" s="200">
        <v>2</v>
      </c>
      <c r="E565" s="200">
        <v>200000</v>
      </c>
      <c r="F565" s="195">
        <v>400000</v>
      </c>
      <c r="G565" s="195">
        <v>400000</v>
      </c>
      <c r="I565" s="195"/>
      <c r="J565" s="195"/>
    </row>
    <row r="566" spans="1:10" hidden="1" x14ac:dyDescent="0.25">
      <c r="A566" s="197"/>
      <c r="B566" s="198"/>
      <c r="C566" s="199"/>
      <c r="D566" s="200"/>
      <c r="E566" s="200"/>
      <c r="I566" s="195"/>
      <c r="J566" s="195"/>
    </row>
    <row r="567" spans="1:10" hidden="1" x14ac:dyDescent="0.25">
      <c r="A567" s="197">
        <v>43259</v>
      </c>
      <c r="B567" s="198" t="s">
        <v>430</v>
      </c>
      <c r="C567" s="199" t="s">
        <v>162</v>
      </c>
      <c r="D567" s="200">
        <v>6</v>
      </c>
      <c r="E567" s="200">
        <v>216000.18</v>
      </c>
      <c r="F567" s="195">
        <v>1296001.08</v>
      </c>
      <c r="I567" s="195"/>
      <c r="J567" s="195"/>
    </row>
    <row r="568" spans="1:10" hidden="1" x14ac:dyDescent="0.25">
      <c r="A568" s="197"/>
      <c r="B568" s="198"/>
      <c r="C568" s="199" t="s">
        <v>162</v>
      </c>
      <c r="D568" s="200">
        <v>1</v>
      </c>
      <c r="E568" s="200">
        <v>0</v>
      </c>
      <c r="F568" s="195">
        <v>0</v>
      </c>
      <c r="G568" s="195">
        <v>1296001.08</v>
      </c>
      <c r="I568" s="195"/>
      <c r="J568" s="195"/>
    </row>
    <row r="569" spans="1:10" hidden="1" x14ac:dyDescent="0.25">
      <c r="A569" s="197"/>
      <c r="B569" s="198"/>
      <c r="C569" s="199"/>
      <c r="D569" s="200"/>
      <c r="E569" s="200"/>
      <c r="I569" s="195"/>
      <c r="J569" s="195"/>
    </row>
    <row r="570" spans="1:10" hidden="1" x14ac:dyDescent="0.25">
      <c r="A570" s="197">
        <v>43259</v>
      </c>
      <c r="B570" s="198" t="s">
        <v>431</v>
      </c>
      <c r="C570" s="199" t="s">
        <v>31</v>
      </c>
      <c r="D570" s="200">
        <v>6</v>
      </c>
      <c r="E570" s="200">
        <v>522000.27</v>
      </c>
      <c r="F570" s="195">
        <v>3132001.62</v>
      </c>
      <c r="G570" s="195">
        <v>3132001.62</v>
      </c>
      <c r="I570" s="195"/>
      <c r="J570" s="195"/>
    </row>
    <row r="571" spans="1:10" hidden="1" x14ac:dyDescent="0.25">
      <c r="A571" s="197"/>
      <c r="B571" s="198"/>
      <c r="C571" s="199"/>
      <c r="D571" s="200"/>
      <c r="E571" s="200"/>
      <c r="I571" s="195"/>
      <c r="J571" s="195"/>
    </row>
    <row r="572" spans="1:10" hidden="1" x14ac:dyDescent="0.25">
      <c r="A572" s="197">
        <v>43259</v>
      </c>
      <c r="B572" s="198" t="s">
        <v>432</v>
      </c>
      <c r="C572" s="199" t="s">
        <v>1094</v>
      </c>
      <c r="D572" s="200">
        <v>1</v>
      </c>
      <c r="E572" s="200">
        <v>199999.8</v>
      </c>
      <c r="F572" s="195">
        <v>199999.8</v>
      </c>
      <c r="G572" s="195">
        <v>199999.8</v>
      </c>
      <c r="I572" s="195"/>
      <c r="J572" s="195"/>
    </row>
    <row r="573" spans="1:10" hidden="1" x14ac:dyDescent="0.25">
      <c r="A573" s="197"/>
      <c r="B573" s="198"/>
      <c r="C573" s="199"/>
      <c r="D573" s="200"/>
      <c r="E573" s="200"/>
      <c r="I573" s="195"/>
      <c r="J573" s="195"/>
    </row>
    <row r="574" spans="1:10" hidden="1" x14ac:dyDescent="0.25">
      <c r="A574" s="197">
        <v>43259</v>
      </c>
      <c r="B574" s="198" t="s">
        <v>433</v>
      </c>
      <c r="C574" s="199" t="s">
        <v>109</v>
      </c>
      <c r="D574" s="200">
        <v>1</v>
      </c>
      <c r="E574" s="200">
        <v>215000.5</v>
      </c>
      <c r="F574" s="195">
        <v>215000.5</v>
      </c>
      <c r="I574" s="195"/>
      <c r="J574" s="195"/>
    </row>
    <row r="575" spans="1:10" hidden="1" x14ac:dyDescent="0.25">
      <c r="A575" s="197"/>
      <c r="B575" s="198"/>
      <c r="C575" s="199" t="s">
        <v>1094</v>
      </c>
      <c r="D575" s="200">
        <v>1</v>
      </c>
      <c r="E575" s="200">
        <v>199999.8</v>
      </c>
      <c r="F575" s="195">
        <v>199999.8</v>
      </c>
      <c r="G575" s="195">
        <v>415000.3</v>
      </c>
      <c r="I575" s="195"/>
      <c r="J575" s="195"/>
    </row>
    <row r="576" spans="1:10" hidden="1" x14ac:dyDescent="0.25">
      <c r="A576" s="197"/>
      <c r="B576" s="198"/>
      <c r="C576" s="199"/>
      <c r="D576" s="200"/>
      <c r="E576" s="200"/>
      <c r="I576" s="195"/>
      <c r="J576" s="195"/>
    </row>
    <row r="577" spans="1:10" hidden="1" x14ac:dyDescent="0.25">
      <c r="A577" s="197">
        <v>43262</v>
      </c>
      <c r="B577" s="198" t="s">
        <v>434</v>
      </c>
      <c r="C577" s="199" t="s">
        <v>391</v>
      </c>
      <c r="D577" s="200">
        <v>12</v>
      </c>
      <c r="E577" s="200">
        <v>625000.19999999995</v>
      </c>
      <c r="F577" s="195">
        <v>7500002.3999999994</v>
      </c>
      <c r="G577" s="195">
        <v>7500002.3999999994</v>
      </c>
      <c r="I577" s="195"/>
      <c r="J577" s="195"/>
    </row>
    <row r="578" spans="1:10" hidden="1" x14ac:dyDescent="0.25">
      <c r="A578" s="197"/>
      <c r="B578" s="198"/>
      <c r="C578" s="199"/>
      <c r="D578" s="200"/>
      <c r="E578" s="200"/>
      <c r="I578" s="195"/>
      <c r="J578" s="195"/>
    </row>
    <row r="579" spans="1:10" hidden="1" x14ac:dyDescent="0.25">
      <c r="A579" s="197">
        <v>43262</v>
      </c>
      <c r="B579" s="198" t="s">
        <v>436</v>
      </c>
      <c r="C579" s="199" t="s">
        <v>183</v>
      </c>
      <c r="D579" s="200">
        <v>60</v>
      </c>
      <c r="E579" s="200">
        <v>112612.5</v>
      </c>
      <c r="F579" s="195">
        <v>6756750</v>
      </c>
      <c r="I579" s="195"/>
      <c r="J579" s="195"/>
    </row>
    <row r="580" spans="1:10" hidden="1" x14ac:dyDescent="0.25">
      <c r="A580" s="197"/>
      <c r="B580" s="198"/>
      <c r="C580" s="199" t="s">
        <v>198</v>
      </c>
      <c r="D580" s="200">
        <v>60</v>
      </c>
      <c r="E580" s="200">
        <v>112612.5</v>
      </c>
      <c r="F580" s="195">
        <v>6756750</v>
      </c>
      <c r="I580" s="195"/>
      <c r="J580" s="195"/>
    </row>
    <row r="581" spans="1:10" hidden="1" x14ac:dyDescent="0.25">
      <c r="A581" s="197"/>
      <c r="B581" s="198"/>
      <c r="C581" s="199" t="s">
        <v>437</v>
      </c>
      <c r="D581" s="200">
        <v>60</v>
      </c>
      <c r="E581" s="200">
        <v>110378.4</v>
      </c>
      <c r="F581" s="195">
        <v>6622704</v>
      </c>
      <c r="I581" s="195"/>
      <c r="J581" s="195"/>
    </row>
    <row r="582" spans="1:10" hidden="1" x14ac:dyDescent="0.25">
      <c r="A582" s="197"/>
      <c r="B582" s="198"/>
      <c r="C582" s="199" t="s">
        <v>185</v>
      </c>
      <c r="D582" s="200">
        <v>60</v>
      </c>
      <c r="E582" s="200">
        <v>113613.5</v>
      </c>
      <c r="F582" s="195">
        <v>6816810</v>
      </c>
      <c r="I582" s="195"/>
      <c r="J582" s="195"/>
    </row>
    <row r="583" spans="1:10" hidden="1" x14ac:dyDescent="0.25">
      <c r="A583" s="197"/>
      <c r="B583" s="198"/>
      <c r="C583" s="199" t="s">
        <v>208</v>
      </c>
      <c r="D583" s="200">
        <v>72</v>
      </c>
      <c r="E583" s="200">
        <v>112612.5</v>
      </c>
      <c r="F583" s="195">
        <v>8108100</v>
      </c>
      <c r="G583" s="195">
        <v>35061114</v>
      </c>
      <c r="I583" s="195"/>
      <c r="J583" s="195"/>
    </row>
    <row r="584" spans="1:10" hidden="1" x14ac:dyDescent="0.25">
      <c r="A584" s="197"/>
      <c r="B584" s="198"/>
      <c r="C584" s="199"/>
      <c r="D584" s="200"/>
      <c r="E584" s="200"/>
      <c r="I584" s="195"/>
      <c r="J584" s="195"/>
    </row>
    <row r="585" spans="1:10" hidden="1" x14ac:dyDescent="0.25">
      <c r="A585" s="197">
        <v>43262</v>
      </c>
      <c r="B585" s="198" t="s">
        <v>438</v>
      </c>
      <c r="C585" s="199" t="s">
        <v>199</v>
      </c>
      <c r="D585" s="200">
        <v>12</v>
      </c>
      <c r="E585" s="200">
        <v>112612.5</v>
      </c>
      <c r="F585" s="195">
        <v>1351350</v>
      </c>
      <c r="I585" s="195"/>
      <c r="J585" s="195"/>
    </row>
    <row r="586" spans="1:10" hidden="1" x14ac:dyDescent="0.25">
      <c r="A586" s="197"/>
      <c r="B586" s="198"/>
      <c r="C586" s="199" t="s">
        <v>201</v>
      </c>
      <c r="D586" s="200">
        <v>27</v>
      </c>
      <c r="E586" s="200">
        <v>110378.4</v>
      </c>
      <c r="F586" s="195">
        <v>2980216.8</v>
      </c>
      <c r="I586" s="195"/>
      <c r="J586" s="195"/>
    </row>
    <row r="587" spans="1:10" hidden="1" x14ac:dyDescent="0.25">
      <c r="A587" s="197"/>
      <c r="B587" s="198"/>
      <c r="C587" s="199" t="s">
        <v>129</v>
      </c>
      <c r="D587" s="200">
        <v>24</v>
      </c>
      <c r="E587" s="200">
        <v>113613.5</v>
      </c>
      <c r="F587" s="195">
        <v>2726724</v>
      </c>
      <c r="I587" s="195"/>
      <c r="J587" s="195"/>
    </row>
    <row r="588" spans="1:10" hidden="1" x14ac:dyDescent="0.25">
      <c r="A588" s="197"/>
      <c r="B588" s="198"/>
      <c r="C588" s="199" t="s">
        <v>205</v>
      </c>
      <c r="D588" s="200">
        <v>12</v>
      </c>
      <c r="E588" s="200">
        <v>112612.5</v>
      </c>
      <c r="F588" s="195">
        <v>1351350</v>
      </c>
      <c r="I588" s="195"/>
      <c r="J588" s="195"/>
    </row>
    <row r="589" spans="1:10" hidden="1" x14ac:dyDescent="0.25">
      <c r="A589" s="197"/>
      <c r="B589" s="198"/>
      <c r="C589" s="199" t="s">
        <v>208</v>
      </c>
      <c r="D589" s="200">
        <v>84</v>
      </c>
      <c r="E589" s="200">
        <v>112612.5</v>
      </c>
      <c r="F589" s="195">
        <v>9459450</v>
      </c>
      <c r="G589" s="195">
        <v>17869090.800000001</v>
      </c>
      <c r="I589" s="195"/>
      <c r="J589" s="195"/>
    </row>
    <row r="590" spans="1:10" hidden="1" x14ac:dyDescent="0.25">
      <c r="A590" s="197"/>
      <c r="B590" s="198"/>
      <c r="C590" s="199"/>
      <c r="D590" s="200"/>
      <c r="E590" s="200"/>
      <c r="I590" s="195"/>
      <c r="J590" s="195"/>
    </row>
    <row r="591" spans="1:10" hidden="1" x14ac:dyDescent="0.25">
      <c r="A591" s="197">
        <v>43262</v>
      </c>
      <c r="B591" s="198" t="s">
        <v>439</v>
      </c>
      <c r="C591" s="199" t="s">
        <v>213</v>
      </c>
      <c r="D591" s="200">
        <v>2</v>
      </c>
      <c r="E591" s="200">
        <v>622250.47499999998</v>
      </c>
      <c r="F591" s="195">
        <v>1244500.95</v>
      </c>
      <c r="G591" s="195">
        <v>1244500.95</v>
      </c>
      <c r="I591" s="195"/>
      <c r="J591" s="195"/>
    </row>
    <row r="592" spans="1:10" hidden="1" x14ac:dyDescent="0.25">
      <c r="A592" s="197"/>
      <c r="B592" s="198"/>
      <c r="C592" s="199"/>
      <c r="D592" s="200"/>
      <c r="E592" s="200"/>
      <c r="I592" s="195"/>
      <c r="J592" s="195"/>
    </row>
    <row r="593" spans="1:10" hidden="1" x14ac:dyDescent="0.25">
      <c r="A593" s="197">
        <v>43262</v>
      </c>
      <c r="B593" s="198" t="s">
        <v>441</v>
      </c>
      <c r="C593" s="199" t="s">
        <v>80</v>
      </c>
      <c r="D593" s="200">
        <v>2</v>
      </c>
      <c r="E593" s="200">
        <v>215000.5</v>
      </c>
      <c r="F593" s="195">
        <v>430001</v>
      </c>
      <c r="G593" s="195">
        <v>430001</v>
      </c>
      <c r="I593" s="195"/>
      <c r="J593" s="195"/>
    </row>
    <row r="594" spans="1:10" hidden="1" x14ac:dyDescent="0.25">
      <c r="A594" s="197"/>
      <c r="B594" s="198"/>
      <c r="C594" s="199"/>
      <c r="D594" s="200"/>
      <c r="E594" s="200"/>
      <c r="I594" s="195"/>
      <c r="J594" s="195"/>
    </row>
    <row r="595" spans="1:10" hidden="1" x14ac:dyDescent="0.25">
      <c r="A595" s="197">
        <v>43262</v>
      </c>
      <c r="B595" s="198" t="s">
        <v>443</v>
      </c>
      <c r="C595" s="199" t="s">
        <v>319</v>
      </c>
      <c r="D595" s="200">
        <v>2</v>
      </c>
      <c r="E595" s="200">
        <v>670000.1</v>
      </c>
      <c r="F595" s="195">
        <v>1340000.2</v>
      </c>
      <c r="G595" s="195">
        <v>1340000.2</v>
      </c>
      <c r="I595" s="195"/>
      <c r="J595" s="195"/>
    </row>
    <row r="596" spans="1:10" hidden="1" x14ac:dyDescent="0.25">
      <c r="A596" s="197"/>
      <c r="B596" s="198"/>
      <c r="C596" s="199"/>
      <c r="D596" s="200"/>
      <c r="E596" s="200"/>
      <c r="I596" s="195"/>
      <c r="J596" s="195"/>
    </row>
    <row r="597" spans="1:10" hidden="1" x14ac:dyDescent="0.25">
      <c r="A597" s="197">
        <v>43262</v>
      </c>
      <c r="B597" s="198" t="s">
        <v>444</v>
      </c>
      <c r="C597" s="199" t="s">
        <v>109</v>
      </c>
      <c r="D597" s="200">
        <v>2</v>
      </c>
      <c r="E597" s="200">
        <v>215000.5</v>
      </c>
      <c r="F597" s="195">
        <v>430001</v>
      </c>
      <c r="G597" s="195">
        <v>430001</v>
      </c>
      <c r="I597" s="195"/>
      <c r="J597" s="195"/>
    </row>
    <row r="598" spans="1:10" hidden="1" x14ac:dyDescent="0.25">
      <c r="A598" s="197"/>
      <c r="B598" s="198"/>
      <c r="C598" s="199"/>
      <c r="D598" s="200"/>
      <c r="E598" s="200"/>
      <c r="I598" s="195"/>
      <c r="J598" s="195"/>
    </row>
    <row r="599" spans="1:10" hidden="1" x14ac:dyDescent="0.25">
      <c r="A599" s="197">
        <v>43262</v>
      </c>
      <c r="B599" s="198" t="s">
        <v>446</v>
      </c>
      <c r="C599" s="199" t="s">
        <v>31</v>
      </c>
      <c r="D599" s="200">
        <v>12</v>
      </c>
      <c r="E599" s="200">
        <v>590000.4</v>
      </c>
      <c r="F599" s="195">
        <v>7080004.8000000007</v>
      </c>
      <c r="G599" s="195">
        <v>7080004.8000000007</v>
      </c>
      <c r="I599" s="195"/>
      <c r="J599" s="195"/>
    </row>
    <row r="600" spans="1:10" hidden="1" x14ac:dyDescent="0.25">
      <c r="A600" s="197"/>
      <c r="B600" s="198"/>
      <c r="C600" s="199"/>
      <c r="D600" s="200"/>
      <c r="E600" s="200"/>
      <c r="I600" s="195"/>
      <c r="J600" s="195"/>
    </row>
    <row r="601" spans="1:10" hidden="1" x14ac:dyDescent="0.25">
      <c r="A601" s="197">
        <v>43262</v>
      </c>
      <c r="B601" s="198" t="s">
        <v>447</v>
      </c>
      <c r="C601" s="199" t="s">
        <v>213</v>
      </c>
      <c r="D601" s="200">
        <v>12</v>
      </c>
      <c r="E601" s="200">
        <v>622250.47499999998</v>
      </c>
      <c r="F601" s="195">
        <v>7467005.6999999993</v>
      </c>
      <c r="G601" s="195">
        <v>7467005.6999999993</v>
      </c>
      <c r="I601" s="195"/>
      <c r="J601" s="195"/>
    </row>
    <row r="602" spans="1:10" hidden="1" x14ac:dyDescent="0.25">
      <c r="A602" s="197"/>
      <c r="B602" s="198"/>
      <c r="C602" s="199"/>
      <c r="D602" s="200"/>
      <c r="E602" s="200"/>
      <c r="I602" s="195"/>
      <c r="J602" s="195"/>
    </row>
    <row r="603" spans="1:10" hidden="1" x14ac:dyDescent="0.25">
      <c r="A603" s="197">
        <v>43262</v>
      </c>
      <c r="B603" s="198" t="s">
        <v>448</v>
      </c>
      <c r="C603" s="199" t="s">
        <v>221</v>
      </c>
      <c r="D603" s="200">
        <v>6</v>
      </c>
      <c r="E603" s="200">
        <v>299999.7</v>
      </c>
      <c r="F603" s="195">
        <v>1799998.2000000002</v>
      </c>
      <c r="G603" s="195">
        <v>1799998.2000000002</v>
      </c>
      <c r="I603" s="195"/>
      <c r="J603" s="195"/>
    </row>
    <row r="604" spans="1:10" hidden="1" x14ac:dyDescent="0.25">
      <c r="A604" s="197"/>
      <c r="B604" s="198"/>
      <c r="C604" s="199"/>
      <c r="D604" s="200"/>
      <c r="E604" s="200"/>
      <c r="I604" s="195"/>
      <c r="J604" s="195"/>
    </row>
    <row r="605" spans="1:10" hidden="1" x14ac:dyDescent="0.25">
      <c r="A605" s="197">
        <v>43263</v>
      </c>
      <c r="B605" s="198" t="s">
        <v>449</v>
      </c>
      <c r="C605" s="199" t="s">
        <v>1094</v>
      </c>
      <c r="D605" s="200">
        <v>6</v>
      </c>
      <c r="E605" s="200">
        <v>199999.8</v>
      </c>
      <c r="F605" s="195">
        <v>1199998.7999999998</v>
      </c>
      <c r="I605" s="195"/>
      <c r="J605" s="195"/>
    </row>
    <row r="606" spans="1:10" hidden="1" x14ac:dyDescent="0.25">
      <c r="A606" s="197"/>
      <c r="B606" s="198"/>
      <c r="C606" s="199" t="s">
        <v>109</v>
      </c>
      <c r="D606" s="200">
        <v>6</v>
      </c>
      <c r="E606" s="200">
        <v>215000.5</v>
      </c>
      <c r="F606" s="195">
        <v>1290003</v>
      </c>
      <c r="G606" s="195">
        <v>2490001.7999999998</v>
      </c>
      <c r="I606" s="195"/>
      <c r="J606" s="195"/>
    </row>
    <row r="607" spans="1:10" hidden="1" x14ac:dyDescent="0.25">
      <c r="A607" s="197"/>
      <c r="B607" s="198"/>
      <c r="C607" s="199"/>
      <c r="D607" s="200"/>
      <c r="E607" s="200"/>
      <c r="I607" s="195"/>
      <c r="J607" s="195"/>
    </row>
    <row r="608" spans="1:10" hidden="1" x14ac:dyDescent="0.25">
      <c r="A608" s="197">
        <v>43263</v>
      </c>
      <c r="B608" s="198" t="s">
        <v>450</v>
      </c>
      <c r="C608" s="199" t="s">
        <v>1094</v>
      </c>
      <c r="D608" s="200">
        <v>36</v>
      </c>
      <c r="E608" s="200">
        <v>199999.8</v>
      </c>
      <c r="F608" s="195">
        <v>7199992.7999999998</v>
      </c>
      <c r="G608" s="195">
        <v>7199992.7999999998</v>
      </c>
      <c r="I608" s="195"/>
      <c r="J608" s="195"/>
    </row>
    <row r="609" spans="1:10" hidden="1" x14ac:dyDescent="0.25">
      <c r="A609" s="197"/>
      <c r="B609" s="198"/>
      <c r="C609" s="199"/>
      <c r="D609" s="200"/>
      <c r="E609" s="200"/>
      <c r="I609" s="195"/>
      <c r="J609" s="195"/>
    </row>
    <row r="610" spans="1:10" hidden="1" x14ac:dyDescent="0.25">
      <c r="A610" s="197">
        <v>43263</v>
      </c>
      <c r="B610" s="198" t="s">
        <v>451</v>
      </c>
      <c r="C610" s="199" t="s">
        <v>213</v>
      </c>
      <c r="D610" s="200">
        <v>4</v>
      </c>
      <c r="E610" s="200">
        <v>589500.44999999995</v>
      </c>
      <c r="F610" s="195">
        <v>2358001.7999999998</v>
      </c>
      <c r="I610" s="195"/>
      <c r="J610" s="195"/>
    </row>
    <row r="611" spans="1:10" hidden="1" x14ac:dyDescent="0.25">
      <c r="A611" s="197"/>
      <c r="B611" s="198"/>
      <c r="C611" s="199" t="s">
        <v>405</v>
      </c>
      <c r="D611" s="200">
        <v>4</v>
      </c>
      <c r="E611" s="200">
        <v>506699.82</v>
      </c>
      <c r="F611" s="195">
        <v>2026799.28</v>
      </c>
      <c r="G611" s="195">
        <v>4384801.08</v>
      </c>
      <c r="I611" s="195"/>
      <c r="J611" s="195"/>
    </row>
    <row r="612" spans="1:10" hidden="1" x14ac:dyDescent="0.25">
      <c r="A612" s="197"/>
      <c r="B612" s="198"/>
      <c r="C612" s="199"/>
      <c r="D612" s="200"/>
      <c r="E612" s="200"/>
      <c r="I612" s="195"/>
      <c r="J612" s="195"/>
    </row>
    <row r="613" spans="1:10" hidden="1" x14ac:dyDescent="0.25">
      <c r="A613" s="197">
        <v>43263</v>
      </c>
      <c r="B613" s="198" t="s">
        <v>453</v>
      </c>
      <c r="C613" s="199" t="s">
        <v>80</v>
      </c>
      <c r="D613" s="200">
        <v>6</v>
      </c>
      <c r="E613" s="200">
        <v>215000.5</v>
      </c>
      <c r="F613" s="195">
        <v>1290003</v>
      </c>
      <c r="I613" s="195"/>
      <c r="J613" s="195"/>
    </row>
    <row r="614" spans="1:10" hidden="1" x14ac:dyDescent="0.25">
      <c r="A614" s="197"/>
      <c r="B614" s="198"/>
      <c r="C614" s="199" t="s">
        <v>109</v>
      </c>
      <c r="D614" s="200">
        <v>6</v>
      </c>
      <c r="E614" s="200">
        <v>215000.5</v>
      </c>
      <c r="F614" s="195">
        <v>1290003</v>
      </c>
      <c r="G614" s="195">
        <v>2580006</v>
      </c>
      <c r="I614" s="195"/>
      <c r="J614" s="195"/>
    </row>
    <row r="615" spans="1:10" hidden="1" x14ac:dyDescent="0.25">
      <c r="A615" s="197"/>
      <c r="B615" s="198"/>
      <c r="C615" s="199"/>
      <c r="D615" s="200"/>
      <c r="E615" s="200"/>
      <c r="I615" s="195"/>
      <c r="J615" s="195"/>
    </row>
    <row r="616" spans="1:10" hidden="1" x14ac:dyDescent="0.25">
      <c r="A616" s="197">
        <v>43263</v>
      </c>
      <c r="B616" s="198" t="s">
        <v>455</v>
      </c>
      <c r="C616" s="199" t="s">
        <v>20</v>
      </c>
      <c r="D616" s="200">
        <v>2</v>
      </c>
      <c r="E616" s="200">
        <v>558899.55000000005</v>
      </c>
      <c r="F616" s="195">
        <v>1117799.1000000001</v>
      </c>
      <c r="I616" s="195"/>
      <c r="J616" s="195"/>
    </row>
    <row r="617" spans="1:10" hidden="1" x14ac:dyDescent="0.25">
      <c r="A617" s="197"/>
      <c r="B617" s="198"/>
      <c r="C617" s="199" t="s">
        <v>40</v>
      </c>
      <c r="D617" s="200">
        <v>1</v>
      </c>
      <c r="E617" s="200">
        <v>584999.91</v>
      </c>
      <c r="F617" s="195">
        <v>584999.91</v>
      </c>
      <c r="G617" s="195">
        <v>1702799.0100000002</v>
      </c>
      <c r="I617" s="195"/>
      <c r="J617" s="195"/>
    </row>
    <row r="618" spans="1:10" hidden="1" x14ac:dyDescent="0.25">
      <c r="A618" s="197"/>
      <c r="B618" s="198"/>
      <c r="C618" s="199"/>
      <c r="D618" s="200"/>
      <c r="E618" s="200"/>
      <c r="I618" s="195"/>
      <c r="J618" s="195"/>
    </row>
    <row r="619" spans="1:10" hidden="1" x14ac:dyDescent="0.25">
      <c r="A619" s="197">
        <v>43263</v>
      </c>
      <c r="B619" s="198" t="s">
        <v>457</v>
      </c>
      <c r="C619" s="199" t="s">
        <v>20</v>
      </c>
      <c r="D619" s="200">
        <v>3</v>
      </c>
      <c r="E619" s="200">
        <v>589949.52500000002</v>
      </c>
      <c r="F619" s="195">
        <v>1769848.5750000002</v>
      </c>
      <c r="G619" s="195">
        <v>1769848.5750000002</v>
      </c>
      <c r="I619" s="195"/>
      <c r="J619" s="195"/>
    </row>
    <row r="620" spans="1:10" hidden="1" x14ac:dyDescent="0.25">
      <c r="A620" s="197"/>
      <c r="B620" s="198"/>
      <c r="C620" s="199"/>
      <c r="D620" s="200"/>
      <c r="E620" s="200"/>
      <c r="I620" s="195"/>
      <c r="J620" s="195"/>
    </row>
    <row r="621" spans="1:10" hidden="1" x14ac:dyDescent="0.25">
      <c r="A621" s="197">
        <v>43263</v>
      </c>
      <c r="B621" s="198" t="s">
        <v>458</v>
      </c>
      <c r="C621" s="199" t="s">
        <v>31</v>
      </c>
      <c r="D621" s="200">
        <v>1</v>
      </c>
      <c r="E621" s="200">
        <v>522000.27</v>
      </c>
      <c r="F621" s="195">
        <v>522000.27</v>
      </c>
      <c r="G621" s="195">
        <v>522000.27</v>
      </c>
      <c r="I621" s="195"/>
      <c r="J621" s="195"/>
    </row>
    <row r="622" spans="1:10" hidden="1" x14ac:dyDescent="0.25">
      <c r="A622" s="197"/>
      <c r="B622" s="198"/>
      <c r="C622" s="199"/>
      <c r="D622" s="200"/>
      <c r="E622" s="200"/>
      <c r="I622" s="195"/>
      <c r="J622" s="195"/>
    </row>
    <row r="623" spans="1:10" hidden="1" x14ac:dyDescent="0.25">
      <c r="A623" s="197">
        <v>43263</v>
      </c>
      <c r="B623" s="198" t="s">
        <v>460</v>
      </c>
      <c r="C623" s="199" t="s">
        <v>109</v>
      </c>
      <c r="D623" s="200">
        <v>2</v>
      </c>
      <c r="E623" s="200">
        <v>215000.5</v>
      </c>
      <c r="F623" s="195">
        <v>430001</v>
      </c>
      <c r="I623" s="195"/>
      <c r="J623" s="195"/>
    </row>
    <row r="624" spans="1:10" hidden="1" x14ac:dyDescent="0.25">
      <c r="A624" s="197"/>
      <c r="B624" s="198"/>
      <c r="C624" s="199" t="s">
        <v>1094</v>
      </c>
      <c r="D624" s="200">
        <v>1</v>
      </c>
      <c r="E624" s="200">
        <v>199999.8</v>
      </c>
      <c r="F624" s="195">
        <v>199999.8</v>
      </c>
      <c r="G624" s="195">
        <v>630000.80000000005</v>
      </c>
      <c r="I624" s="195"/>
      <c r="J624" s="195"/>
    </row>
    <row r="625" spans="1:10" hidden="1" x14ac:dyDescent="0.25">
      <c r="A625" s="197"/>
      <c r="B625" s="198"/>
      <c r="C625" s="199"/>
      <c r="D625" s="200"/>
      <c r="E625" s="200"/>
      <c r="I625" s="195"/>
      <c r="J625" s="195"/>
    </row>
    <row r="626" spans="1:10" hidden="1" x14ac:dyDescent="0.25">
      <c r="A626" s="197">
        <v>43263</v>
      </c>
      <c r="B626" s="198" t="s">
        <v>462</v>
      </c>
      <c r="C626" s="199" t="s">
        <v>162</v>
      </c>
      <c r="D626" s="200">
        <v>12</v>
      </c>
      <c r="E626" s="200">
        <v>216000.18</v>
      </c>
      <c r="F626" s="195">
        <v>2592002.16</v>
      </c>
      <c r="I626" s="195"/>
      <c r="J626" s="195"/>
    </row>
    <row r="627" spans="1:10" hidden="1" x14ac:dyDescent="0.25">
      <c r="A627" s="197"/>
      <c r="B627" s="198"/>
      <c r="C627" s="199" t="s">
        <v>162</v>
      </c>
      <c r="D627" s="200">
        <v>2</v>
      </c>
      <c r="E627" s="200"/>
      <c r="F627" s="195">
        <v>0</v>
      </c>
      <c r="G627" s="195">
        <v>2592002.16</v>
      </c>
      <c r="I627" s="195"/>
      <c r="J627" s="195"/>
    </row>
    <row r="628" spans="1:10" hidden="1" x14ac:dyDescent="0.25">
      <c r="A628" s="197"/>
      <c r="B628" s="198"/>
      <c r="C628" s="199"/>
      <c r="D628" s="200"/>
      <c r="E628" s="200"/>
      <c r="I628" s="195"/>
      <c r="J628" s="195"/>
    </row>
    <row r="629" spans="1:10" hidden="1" x14ac:dyDescent="0.25">
      <c r="A629" s="197">
        <v>43263</v>
      </c>
      <c r="B629" s="198" t="s">
        <v>463</v>
      </c>
      <c r="C629" s="199" t="s">
        <v>213</v>
      </c>
      <c r="D629" s="200">
        <v>1</v>
      </c>
      <c r="E629" s="200">
        <v>589500.55000000005</v>
      </c>
      <c r="F629" s="195">
        <v>589500.55000000005</v>
      </c>
      <c r="G629" s="195">
        <v>589500.55000000005</v>
      </c>
      <c r="I629" s="195"/>
      <c r="J629" s="195"/>
    </row>
    <row r="630" spans="1:10" hidden="1" x14ac:dyDescent="0.25">
      <c r="A630" s="197"/>
      <c r="B630" s="198"/>
      <c r="C630" s="199"/>
      <c r="D630" s="200"/>
      <c r="E630" s="200"/>
      <c r="I630" s="195"/>
      <c r="J630" s="195"/>
    </row>
    <row r="631" spans="1:10" hidden="1" x14ac:dyDescent="0.25">
      <c r="A631" s="197">
        <v>43263</v>
      </c>
      <c r="B631" s="198" t="s">
        <v>465</v>
      </c>
      <c r="C631" s="199" t="s">
        <v>1094</v>
      </c>
      <c r="D631" s="200">
        <v>24</v>
      </c>
      <c r="E631" s="200">
        <v>199999.8</v>
      </c>
      <c r="F631" s="195">
        <v>4799995.1999999993</v>
      </c>
      <c r="G631" s="195">
        <v>4799995.1999999993</v>
      </c>
      <c r="I631" s="195"/>
      <c r="J631" s="195"/>
    </row>
    <row r="632" spans="1:10" hidden="1" x14ac:dyDescent="0.25">
      <c r="A632" s="197"/>
      <c r="B632" s="198"/>
      <c r="C632" s="199"/>
      <c r="D632" s="200"/>
      <c r="E632" s="200"/>
      <c r="I632" s="195"/>
      <c r="J632" s="195"/>
    </row>
    <row r="633" spans="1:10" hidden="1" x14ac:dyDescent="0.25">
      <c r="A633" s="197">
        <v>43264</v>
      </c>
      <c r="B633" s="198" t="s">
        <v>468</v>
      </c>
      <c r="C633" s="199" t="s">
        <v>213</v>
      </c>
      <c r="D633" s="200">
        <v>10</v>
      </c>
      <c r="E633" s="200">
        <v>584999.91</v>
      </c>
      <c r="F633" s="195">
        <v>5849999.1000000006</v>
      </c>
      <c r="G633" s="195">
        <v>5849999.1000000006</v>
      </c>
      <c r="I633" s="195"/>
      <c r="J633" s="195"/>
    </row>
    <row r="634" spans="1:10" hidden="1" x14ac:dyDescent="0.25">
      <c r="A634" s="197"/>
      <c r="B634" s="198"/>
      <c r="C634" s="199"/>
      <c r="D634" s="200"/>
      <c r="E634" s="200"/>
      <c r="I634" s="195"/>
      <c r="J634" s="195"/>
    </row>
    <row r="635" spans="1:10" hidden="1" x14ac:dyDescent="0.25">
      <c r="A635" s="197">
        <v>43264</v>
      </c>
      <c r="B635" s="198" t="s">
        <v>470</v>
      </c>
      <c r="C635" s="199" t="s">
        <v>1094</v>
      </c>
      <c r="D635" s="200">
        <v>3</v>
      </c>
      <c r="E635" s="200">
        <v>199999.8</v>
      </c>
      <c r="F635" s="195">
        <v>599999.39999999991</v>
      </c>
      <c r="G635" s="195">
        <v>599999.39999999991</v>
      </c>
      <c r="I635" s="195"/>
      <c r="J635" s="195"/>
    </row>
    <row r="636" spans="1:10" hidden="1" x14ac:dyDescent="0.25">
      <c r="A636" s="197"/>
      <c r="B636" s="198"/>
      <c r="C636" s="199"/>
      <c r="D636" s="200"/>
      <c r="E636" s="200"/>
      <c r="I636" s="195"/>
      <c r="J636" s="195"/>
    </row>
    <row r="637" spans="1:10" hidden="1" x14ac:dyDescent="0.25">
      <c r="A637" s="197">
        <v>43264</v>
      </c>
      <c r="B637" s="198" t="s">
        <v>472</v>
      </c>
      <c r="C637" s="199" t="s">
        <v>1094</v>
      </c>
      <c r="D637" s="200">
        <v>12</v>
      </c>
      <c r="E637" s="200">
        <v>199999.8</v>
      </c>
      <c r="F637" s="195">
        <v>2399997.5999999996</v>
      </c>
      <c r="G637" s="195">
        <v>2399997.5999999996</v>
      </c>
      <c r="I637" s="195"/>
      <c r="J637" s="195"/>
    </row>
    <row r="638" spans="1:10" hidden="1" x14ac:dyDescent="0.25">
      <c r="A638" s="197"/>
      <c r="B638" s="198"/>
      <c r="C638" s="199"/>
      <c r="D638" s="200"/>
      <c r="E638" s="200"/>
      <c r="I638" s="195"/>
      <c r="J638" s="195"/>
    </row>
    <row r="639" spans="1:10" hidden="1" x14ac:dyDescent="0.25">
      <c r="A639" s="197">
        <v>43264</v>
      </c>
      <c r="B639" s="198" t="s">
        <v>473</v>
      </c>
      <c r="C639" s="199" t="s">
        <v>213</v>
      </c>
      <c r="D639" s="200">
        <v>2</v>
      </c>
      <c r="E639" s="200">
        <v>652250.5</v>
      </c>
      <c r="F639" s="195">
        <v>1304501</v>
      </c>
      <c r="G639" s="195">
        <v>1304501</v>
      </c>
      <c r="I639" s="195"/>
      <c r="J639" s="195"/>
    </row>
    <row r="640" spans="1:10" hidden="1" x14ac:dyDescent="0.25">
      <c r="A640" s="197"/>
      <c r="B640" s="198"/>
      <c r="C640" s="199"/>
      <c r="D640" s="200"/>
      <c r="E640" s="200"/>
      <c r="I640" s="195"/>
      <c r="J640" s="195"/>
    </row>
    <row r="641" spans="1:10" hidden="1" x14ac:dyDescent="0.25">
      <c r="A641" s="197">
        <v>43264</v>
      </c>
      <c r="B641" s="198" t="s">
        <v>475</v>
      </c>
      <c r="C641" s="199" t="s">
        <v>1094</v>
      </c>
      <c r="D641" s="200">
        <v>6</v>
      </c>
      <c r="E641" s="200">
        <v>199999.8</v>
      </c>
      <c r="F641" s="195">
        <v>1199998.7999999998</v>
      </c>
      <c r="G641" s="195">
        <v>1199998.7999999998</v>
      </c>
      <c r="I641" s="195"/>
      <c r="J641" s="195"/>
    </row>
    <row r="642" spans="1:10" hidden="1" x14ac:dyDescent="0.25">
      <c r="A642" s="197"/>
      <c r="B642" s="198"/>
      <c r="C642" s="199"/>
      <c r="D642" s="200"/>
      <c r="E642" s="200"/>
      <c r="I642" s="195"/>
      <c r="J642" s="195"/>
    </row>
    <row r="643" spans="1:10" hidden="1" x14ac:dyDescent="0.25">
      <c r="A643" s="197">
        <v>43264</v>
      </c>
      <c r="B643" s="198" t="s">
        <v>476</v>
      </c>
      <c r="C643" s="199" t="s">
        <v>213</v>
      </c>
      <c r="D643" s="200">
        <v>6</v>
      </c>
      <c r="E643" s="200">
        <v>622250.47499999998</v>
      </c>
      <c r="F643" s="195">
        <v>3733502.8499999996</v>
      </c>
      <c r="G643" s="195">
        <v>3733502.8499999996</v>
      </c>
      <c r="I643" s="195"/>
      <c r="J643" s="195"/>
    </row>
    <row r="644" spans="1:10" hidden="1" x14ac:dyDescent="0.25">
      <c r="A644" s="197"/>
      <c r="B644" s="198"/>
      <c r="C644" s="199"/>
      <c r="D644" s="200"/>
      <c r="E644" s="200"/>
      <c r="I644" s="195"/>
      <c r="J644" s="195"/>
    </row>
    <row r="645" spans="1:10" hidden="1" x14ac:dyDescent="0.25">
      <c r="A645" s="197">
        <v>43264</v>
      </c>
      <c r="B645" s="198" t="s">
        <v>478</v>
      </c>
      <c r="C645" s="199" t="s">
        <v>213</v>
      </c>
      <c r="D645" s="200">
        <v>2</v>
      </c>
      <c r="E645" s="200">
        <v>589500.44999999995</v>
      </c>
      <c r="F645" s="195">
        <v>1179000.8999999999</v>
      </c>
      <c r="G645" s="195">
        <v>1179000.8999999999</v>
      </c>
      <c r="I645" s="195"/>
      <c r="J645" s="195"/>
    </row>
    <row r="646" spans="1:10" hidden="1" x14ac:dyDescent="0.25">
      <c r="A646" s="197"/>
      <c r="B646" s="198"/>
      <c r="C646" s="199"/>
      <c r="D646" s="200"/>
      <c r="E646" s="200"/>
      <c r="I646" s="195"/>
      <c r="J646" s="195"/>
    </row>
    <row r="647" spans="1:10" hidden="1" x14ac:dyDescent="0.25">
      <c r="A647" s="197">
        <v>43264</v>
      </c>
      <c r="B647" s="198" t="s">
        <v>479</v>
      </c>
      <c r="C647" s="199" t="s">
        <v>31</v>
      </c>
      <c r="D647" s="200">
        <v>3</v>
      </c>
      <c r="E647" s="200">
        <v>522000.27</v>
      </c>
      <c r="F647" s="195">
        <v>1566000.81</v>
      </c>
      <c r="G647" s="195">
        <v>1566000.81</v>
      </c>
      <c r="I647" s="195"/>
      <c r="J647" s="195"/>
    </row>
    <row r="648" spans="1:10" hidden="1" x14ac:dyDescent="0.25">
      <c r="A648" s="197"/>
      <c r="B648" s="198"/>
      <c r="C648" s="199"/>
      <c r="D648" s="200"/>
      <c r="E648" s="200"/>
      <c r="I648" s="195"/>
      <c r="J648" s="195"/>
    </row>
    <row r="649" spans="1:10" hidden="1" x14ac:dyDescent="0.25">
      <c r="A649" s="197">
        <v>43264</v>
      </c>
      <c r="B649" s="198" t="s">
        <v>481</v>
      </c>
      <c r="C649" s="199" t="s">
        <v>1094</v>
      </c>
      <c r="D649" s="200">
        <v>4</v>
      </c>
      <c r="E649" s="200">
        <v>199999.8</v>
      </c>
      <c r="F649" s="195">
        <v>799999.2</v>
      </c>
      <c r="G649" s="195">
        <v>799999.2</v>
      </c>
      <c r="I649" s="195"/>
      <c r="J649" s="195"/>
    </row>
    <row r="650" spans="1:10" hidden="1" x14ac:dyDescent="0.25">
      <c r="A650" s="197"/>
      <c r="B650" s="198"/>
      <c r="C650" s="199"/>
      <c r="D650" s="200"/>
      <c r="E650" s="200"/>
      <c r="I650" s="195"/>
      <c r="J650" s="195"/>
    </row>
    <row r="651" spans="1:10" hidden="1" x14ac:dyDescent="0.25">
      <c r="A651" s="197">
        <v>43264</v>
      </c>
      <c r="B651" s="198" t="s">
        <v>483</v>
      </c>
      <c r="C651" s="199" t="s">
        <v>80</v>
      </c>
      <c r="D651" s="200">
        <v>12</v>
      </c>
      <c r="E651" s="200">
        <v>215000.5</v>
      </c>
      <c r="F651" s="195">
        <v>2580006</v>
      </c>
      <c r="I651" s="195"/>
      <c r="J651" s="195"/>
    </row>
    <row r="652" spans="1:10" hidden="1" x14ac:dyDescent="0.25">
      <c r="A652" s="197"/>
      <c r="B652" s="198"/>
      <c r="C652" s="199" t="s">
        <v>109</v>
      </c>
      <c r="D652" s="200">
        <v>12</v>
      </c>
      <c r="E652" s="200">
        <v>215000.5</v>
      </c>
      <c r="F652" s="195">
        <v>2580006</v>
      </c>
      <c r="G652" s="195">
        <v>5160012</v>
      </c>
      <c r="I652" s="195"/>
      <c r="J652" s="195"/>
    </row>
    <row r="653" spans="1:10" hidden="1" x14ac:dyDescent="0.25">
      <c r="A653" s="197"/>
      <c r="B653" s="198"/>
      <c r="C653" s="199"/>
      <c r="D653" s="200"/>
      <c r="E653" s="200"/>
      <c r="I653" s="195"/>
      <c r="J653" s="195"/>
    </row>
    <row r="654" spans="1:10" hidden="1" x14ac:dyDescent="0.25">
      <c r="A654" s="197">
        <v>43264</v>
      </c>
      <c r="B654" s="198" t="s">
        <v>484</v>
      </c>
      <c r="C654" s="199" t="s">
        <v>109</v>
      </c>
      <c r="D654" s="200">
        <v>12</v>
      </c>
      <c r="E654" s="200">
        <v>215000.5</v>
      </c>
      <c r="F654" s="195">
        <v>2580006</v>
      </c>
      <c r="G654" s="195">
        <v>2580006</v>
      </c>
      <c r="I654" s="195"/>
      <c r="J654" s="195"/>
    </row>
    <row r="655" spans="1:10" hidden="1" x14ac:dyDescent="0.25">
      <c r="A655" s="197"/>
      <c r="B655" s="198"/>
      <c r="C655" s="199"/>
      <c r="D655" s="200"/>
      <c r="E655" s="200"/>
      <c r="I655" s="195"/>
      <c r="J655" s="195"/>
    </row>
    <row r="656" spans="1:10" hidden="1" x14ac:dyDescent="0.25">
      <c r="A656" s="197">
        <v>43264</v>
      </c>
      <c r="B656" s="198" t="s">
        <v>486</v>
      </c>
      <c r="C656" s="199" t="s">
        <v>109</v>
      </c>
      <c r="D656" s="200">
        <v>6</v>
      </c>
      <c r="E656" s="200">
        <v>215000.5</v>
      </c>
      <c r="F656" s="195">
        <v>1290003</v>
      </c>
      <c r="G656" s="195">
        <v>1290003</v>
      </c>
      <c r="I656" s="195"/>
      <c r="J656" s="195"/>
    </row>
    <row r="657" spans="1:10" hidden="1" x14ac:dyDescent="0.25">
      <c r="A657" s="197"/>
      <c r="B657" s="198"/>
      <c r="C657" s="199"/>
      <c r="D657" s="200"/>
      <c r="E657" s="200"/>
      <c r="I657" s="195"/>
      <c r="J657" s="195"/>
    </row>
    <row r="658" spans="1:10" hidden="1" x14ac:dyDescent="0.25">
      <c r="A658" s="197">
        <v>43264</v>
      </c>
      <c r="B658" s="198" t="s">
        <v>487</v>
      </c>
      <c r="C658" s="199" t="s">
        <v>109</v>
      </c>
      <c r="D658" s="200">
        <v>2</v>
      </c>
      <c r="E658" s="200">
        <v>215000.5</v>
      </c>
      <c r="F658" s="195">
        <v>430001</v>
      </c>
      <c r="G658" s="195">
        <v>430001</v>
      </c>
      <c r="I658" s="195"/>
      <c r="J658" s="195"/>
    </row>
    <row r="659" spans="1:10" hidden="1" x14ac:dyDescent="0.25">
      <c r="A659" s="197"/>
      <c r="B659" s="198"/>
      <c r="C659" s="199"/>
      <c r="D659" s="200"/>
      <c r="E659" s="200"/>
      <c r="I659" s="195"/>
      <c r="J659" s="195"/>
    </row>
    <row r="660" spans="1:10" hidden="1" x14ac:dyDescent="0.25">
      <c r="A660" s="197">
        <v>43264</v>
      </c>
      <c r="B660" s="198" t="s">
        <v>488</v>
      </c>
      <c r="C660" s="199" t="s">
        <v>60</v>
      </c>
      <c r="D660" s="200">
        <v>1</v>
      </c>
      <c r="E660" s="200">
        <v>293400.36</v>
      </c>
      <c r="F660" s="195">
        <v>293400.36</v>
      </c>
      <c r="I660" s="195"/>
      <c r="J660" s="195"/>
    </row>
    <row r="661" spans="1:10" hidden="1" x14ac:dyDescent="0.25">
      <c r="A661" s="197"/>
      <c r="B661" s="198"/>
      <c r="C661" s="199" t="s">
        <v>489</v>
      </c>
      <c r="D661" s="200">
        <v>1</v>
      </c>
      <c r="E661" s="200">
        <v>337499.91</v>
      </c>
      <c r="F661" s="195">
        <v>337499.91</v>
      </c>
      <c r="I661" s="195"/>
      <c r="J661" s="195"/>
    </row>
    <row r="662" spans="1:10" hidden="1" x14ac:dyDescent="0.25">
      <c r="A662" s="197"/>
      <c r="B662" s="198"/>
      <c r="C662" s="199" t="s">
        <v>490</v>
      </c>
      <c r="D662" s="200">
        <v>3</v>
      </c>
      <c r="E662" s="200">
        <v>229499.82</v>
      </c>
      <c r="F662" s="195">
        <v>688499.46</v>
      </c>
      <c r="I662" s="195"/>
      <c r="J662" s="195"/>
    </row>
    <row r="663" spans="1:10" hidden="1" x14ac:dyDescent="0.25">
      <c r="A663" s="197"/>
      <c r="B663" s="198"/>
      <c r="C663" s="199" t="s">
        <v>491</v>
      </c>
      <c r="D663" s="200">
        <v>3</v>
      </c>
      <c r="E663" s="200">
        <v>216000.18</v>
      </c>
      <c r="F663" s="195">
        <v>648000.54</v>
      </c>
      <c r="G663" s="195">
        <v>1967400.27</v>
      </c>
      <c r="I663" s="195"/>
      <c r="J663" s="195"/>
    </row>
    <row r="664" spans="1:10" hidden="1" x14ac:dyDescent="0.25">
      <c r="A664" s="197"/>
      <c r="B664" s="198"/>
      <c r="C664" s="199"/>
      <c r="D664" s="200"/>
      <c r="E664" s="200"/>
      <c r="I664" s="195"/>
      <c r="J664" s="195"/>
    </row>
    <row r="665" spans="1:10" hidden="1" x14ac:dyDescent="0.25">
      <c r="A665" s="197">
        <v>43265</v>
      </c>
      <c r="B665" s="198" t="s">
        <v>492</v>
      </c>
      <c r="C665" s="199" t="s">
        <v>80</v>
      </c>
      <c r="D665" s="200">
        <v>1</v>
      </c>
      <c r="E665" s="200">
        <v>215000.5</v>
      </c>
      <c r="F665" s="195">
        <v>215000.5</v>
      </c>
      <c r="G665" s="195">
        <v>215000.5</v>
      </c>
      <c r="I665" s="195"/>
      <c r="J665" s="195"/>
    </row>
    <row r="666" spans="1:10" hidden="1" x14ac:dyDescent="0.25">
      <c r="A666" s="197"/>
      <c r="B666" s="198"/>
      <c r="C666" s="199"/>
      <c r="D666" s="200"/>
      <c r="E666" s="200"/>
      <c r="I666" s="195"/>
      <c r="J666" s="195"/>
    </row>
    <row r="667" spans="1:10" hidden="1" x14ac:dyDescent="0.25">
      <c r="A667" s="197">
        <v>43265</v>
      </c>
      <c r="B667" s="198" t="s">
        <v>494</v>
      </c>
      <c r="C667" s="199" t="s">
        <v>109</v>
      </c>
      <c r="D667" s="200">
        <v>1</v>
      </c>
      <c r="E667" s="200">
        <v>215000.5</v>
      </c>
      <c r="F667" s="195">
        <v>215000.5</v>
      </c>
      <c r="I667" s="195"/>
      <c r="J667" s="195"/>
    </row>
    <row r="668" spans="1:10" hidden="1" x14ac:dyDescent="0.25">
      <c r="A668" s="197"/>
      <c r="B668" s="198"/>
      <c r="C668" s="199" t="s">
        <v>1094</v>
      </c>
      <c r="D668" s="200">
        <v>1</v>
      </c>
      <c r="E668" s="200">
        <v>199999.8</v>
      </c>
      <c r="F668" s="195">
        <v>199999.8</v>
      </c>
      <c r="G668" s="195">
        <v>415000.3</v>
      </c>
      <c r="I668" s="195"/>
      <c r="J668" s="195"/>
    </row>
    <row r="669" spans="1:10" hidden="1" x14ac:dyDescent="0.25">
      <c r="A669" s="197"/>
      <c r="B669" s="198"/>
      <c r="C669" s="199"/>
      <c r="D669" s="200"/>
      <c r="E669" s="200"/>
      <c r="I669" s="195"/>
      <c r="J669" s="195"/>
    </row>
    <row r="670" spans="1:10" hidden="1" x14ac:dyDescent="0.25">
      <c r="A670" s="197">
        <v>43265</v>
      </c>
      <c r="B670" s="198" t="s">
        <v>495</v>
      </c>
      <c r="C670" s="199" t="s">
        <v>496</v>
      </c>
      <c r="D670" s="200">
        <v>1</v>
      </c>
      <c r="E670" s="200">
        <v>725000.1</v>
      </c>
      <c r="F670" s="195">
        <v>725000.1</v>
      </c>
      <c r="I670" s="195"/>
      <c r="J670" s="195"/>
    </row>
    <row r="671" spans="1:10" hidden="1" x14ac:dyDescent="0.25">
      <c r="A671" s="197"/>
      <c r="B671" s="198"/>
      <c r="C671" s="199" t="s">
        <v>104</v>
      </c>
      <c r="D671" s="200">
        <v>4</v>
      </c>
      <c r="E671" s="200">
        <v>570000.19999999995</v>
      </c>
      <c r="F671" s="195">
        <v>2280000.7999999998</v>
      </c>
      <c r="I671" s="195"/>
      <c r="J671" s="195"/>
    </row>
    <row r="672" spans="1:10" hidden="1" x14ac:dyDescent="0.25">
      <c r="A672" s="197"/>
      <c r="B672" s="198"/>
      <c r="C672" s="199" t="s">
        <v>391</v>
      </c>
      <c r="D672" s="200">
        <v>2</v>
      </c>
      <c r="E672" s="200">
        <v>625000.19999999995</v>
      </c>
      <c r="F672" s="195">
        <v>1250000.3999999999</v>
      </c>
      <c r="G672" s="195">
        <v>4255001.3</v>
      </c>
      <c r="I672" s="195"/>
      <c r="J672" s="195"/>
    </row>
    <row r="673" spans="1:10" hidden="1" x14ac:dyDescent="0.25">
      <c r="A673" s="197"/>
      <c r="B673" s="198"/>
      <c r="C673" s="199"/>
      <c r="D673" s="200"/>
      <c r="E673" s="200"/>
      <c r="I673" s="195"/>
      <c r="J673" s="195"/>
    </row>
    <row r="674" spans="1:10" hidden="1" x14ac:dyDescent="0.25">
      <c r="A674" s="197">
        <v>43265</v>
      </c>
      <c r="B674" s="198" t="s">
        <v>497</v>
      </c>
      <c r="C674" s="199" t="s">
        <v>80</v>
      </c>
      <c r="D674" s="200">
        <v>2</v>
      </c>
      <c r="E674" s="200">
        <v>215000.5</v>
      </c>
      <c r="F674" s="195">
        <v>430001</v>
      </c>
      <c r="G674" s="195">
        <v>430001</v>
      </c>
      <c r="I674" s="195"/>
      <c r="J674" s="195"/>
    </row>
    <row r="675" spans="1:10" hidden="1" x14ac:dyDescent="0.25">
      <c r="A675" s="197"/>
      <c r="B675" s="198"/>
      <c r="C675" s="199"/>
      <c r="D675" s="200"/>
      <c r="E675" s="200"/>
      <c r="I675" s="195"/>
      <c r="J675" s="195"/>
    </row>
    <row r="676" spans="1:10" hidden="1" x14ac:dyDescent="0.25">
      <c r="A676" s="197">
        <v>43265</v>
      </c>
      <c r="B676" s="198" t="s">
        <v>498</v>
      </c>
      <c r="C676" s="199" t="s">
        <v>1094</v>
      </c>
      <c r="D676" s="200">
        <v>2</v>
      </c>
      <c r="E676" s="200">
        <v>199999.8</v>
      </c>
      <c r="F676" s="195">
        <v>399999.6</v>
      </c>
      <c r="G676" s="195">
        <v>399999.6</v>
      </c>
      <c r="I676" s="195"/>
      <c r="J676" s="195"/>
    </row>
    <row r="677" spans="1:10" hidden="1" x14ac:dyDescent="0.25">
      <c r="A677" s="197"/>
      <c r="B677" s="198"/>
      <c r="C677" s="199"/>
      <c r="D677" s="200"/>
      <c r="E677" s="200"/>
      <c r="I677" s="195"/>
      <c r="J677" s="195"/>
    </row>
    <row r="678" spans="1:10" hidden="1" x14ac:dyDescent="0.25">
      <c r="A678" s="197">
        <v>43265</v>
      </c>
      <c r="B678" s="198" t="s">
        <v>500</v>
      </c>
      <c r="C678" s="199" t="s">
        <v>1094</v>
      </c>
      <c r="D678" s="200">
        <v>4</v>
      </c>
      <c r="E678" s="200">
        <v>199999.8</v>
      </c>
      <c r="F678" s="195">
        <v>799999.2</v>
      </c>
      <c r="G678" s="195">
        <v>799999.2</v>
      </c>
      <c r="I678" s="195"/>
      <c r="J678" s="195"/>
    </row>
    <row r="679" spans="1:10" hidden="1" x14ac:dyDescent="0.25">
      <c r="A679" s="197"/>
      <c r="B679" s="198"/>
      <c r="C679" s="199"/>
      <c r="D679" s="200"/>
      <c r="E679" s="200"/>
      <c r="I679" s="195"/>
      <c r="J679" s="195"/>
    </row>
    <row r="680" spans="1:10" hidden="1" x14ac:dyDescent="0.25">
      <c r="A680" s="197">
        <v>43265</v>
      </c>
      <c r="B680" s="198" t="s">
        <v>501</v>
      </c>
      <c r="C680" s="199" t="s">
        <v>20</v>
      </c>
      <c r="D680" s="200">
        <v>1</v>
      </c>
      <c r="E680" s="200">
        <v>558899.44999999995</v>
      </c>
      <c r="F680" s="195">
        <v>558899.44999999995</v>
      </c>
      <c r="G680" s="195">
        <v>558899.44999999995</v>
      </c>
      <c r="I680" s="195"/>
      <c r="J680" s="195"/>
    </row>
    <row r="681" spans="1:10" hidden="1" x14ac:dyDescent="0.25">
      <c r="A681" s="197"/>
      <c r="B681" s="198"/>
      <c r="C681" s="199"/>
      <c r="D681" s="200"/>
      <c r="E681" s="200"/>
      <c r="I681" s="195"/>
      <c r="J681" s="195"/>
    </row>
    <row r="682" spans="1:10" hidden="1" x14ac:dyDescent="0.25">
      <c r="A682" s="197">
        <v>43265</v>
      </c>
      <c r="B682" s="198" t="s">
        <v>502</v>
      </c>
      <c r="C682" s="199" t="s">
        <v>31</v>
      </c>
      <c r="D682" s="200">
        <v>2</v>
      </c>
      <c r="E682" s="200">
        <v>522000.27</v>
      </c>
      <c r="F682" s="195">
        <v>1044000.54</v>
      </c>
      <c r="I682" s="195"/>
      <c r="J682" s="195"/>
    </row>
    <row r="683" spans="1:10" hidden="1" x14ac:dyDescent="0.25">
      <c r="A683" s="197"/>
      <c r="B683" s="198"/>
      <c r="C683" s="199" t="s">
        <v>20</v>
      </c>
      <c r="D683" s="200">
        <v>2</v>
      </c>
      <c r="E683" s="200">
        <v>558899.55000000005</v>
      </c>
      <c r="F683" s="195">
        <v>1117799.1000000001</v>
      </c>
      <c r="I683" s="195"/>
      <c r="J683" s="195"/>
    </row>
    <row r="684" spans="1:10" hidden="1" x14ac:dyDescent="0.25">
      <c r="A684" s="197"/>
      <c r="B684" s="198"/>
      <c r="C684" s="199" t="s">
        <v>1094</v>
      </c>
      <c r="D684" s="200">
        <v>3</v>
      </c>
      <c r="E684" s="200">
        <v>199999.8</v>
      </c>
      <c r="F684" s="195">
        <v>599999.39999999991</v>
      </c>
      <c r="G684" s="195">
        <v>2761799.04</v>
      </c>
      <c r="I684" s="195"/>
      <c r="J684" s="195"/>
    </row>
    <row r="685" spans="1:10" hidden="1" x14ac:dyDescent="0.25">
      <c r="A685" s="197"/>
      <c r="B685" s="198"/>
      <c r="C685" s="199"/>
      <c r="D685" s="200"/>
      <c r="E685" s="200"/>
      <c r="I685" s="195"/>
      <c r="J685" s="195"/>
    </row>
    <row r="686" spans="1:10" hidden="1" x14ac:dyDescent="0.25">
      <c r="A686" s="197">
        <v>43265</v>
      </c>
      <c r="B686" s="198" t="s">
        <v>504</v>
      </c>
      <c r="C686" s="199" t="s">
        <v>205</v>
      </c>
      <c r="D686" s="200">
        <v>6</v>
      </c>
      <c r="E686" s="200">
        <v>130000.2</v>
      </c>
      <c r="F686" s="195">
        <v>780001.2</v>
      </c>
      <c r="G686" s="195">
        <v>780001.2</v>
      </c>
      <c r="I686" s="195"/>
      <c r="J686" s="195"/>
    </row>
    <row r="687" spans="1:10" hidden="1" x14ac:dyDescent="0.25">
      <c r="A687" s="197"/>
      <c r="B687" s="198"/>
      <c r="C687" s="199"/>
      <c r="D687" s="200"/>
      <c r="E687" s="200"/>
      <c r="I687" s="195"/>
      <c r="J687" s="195"/>
    </row>
    <row r="688" spans="1:10" hidden="1" x14ac:dyDescent="0.25">
      <c r="A688" s="197">
        <v>43265</v>
      </c>
      <c r="B688" s="198" t="s">
        <v>505</v>
      </c>
      <c r="C688" s="199" t="s">
        <v>1094</v>
      </c>
      <c r="D688" s="200">
        <v>1</v>
      </c>
      <c r="E688" s="200">
        <v>199999.8</v>
      </c>
      <c r="F688" s="195">
        <v>199999.8</v>
      </c>
      <c r="G688" s="195">
        <v>199999.8</v>
      </c>
      <c r="I688" s="195"/>
      <c r="J688" s="195"/>
    </row>
    <row r="689" spans="1:10" hidden="1" x14ac:dyDescent="0.25">
      <c r="A689" s="197"/>
      <c r="B689" s="198"/>
      <c r="C689" s="199"/>
      <c r="D689" s="200"/>
      <c r="E689" s="200"/>
      <c r="I689" s="195"/>
      <c r="J689" s="195"/>
    </row>
    <row r="690" spans="1:10" hidden="1" x14ac:dyDescent="0.25">
      <c r="A690" s="197">
        <v>43265</v>
      </c>
      <c r="B690" s="198" t="s">
        <v>507</v>
      </c>
      <c r="C690" s="199" t="s">
        <v>1094</v>
      </c>
      <c r="D690" s="200">
        <v>1</v>
      </c>
      <c r="E690" s="200">
        <v>199999.8</v>
      </c>
      <c r="F690" s="195">
        <v>199999.8</v>
      </c>
      <c r="G690" s="195">
        <v>199999.8</v>
      </c>
      <c r="I690" s="195"/>
      <c r="J690" s="195"/>
    </row>
    <row r="691" spans="1:10" hidden="1" x14ac:dyDescent="0.25">
      <c r="A691" s="197"/>
      <c r="B691" s="198"/>
      <c r="C691" s="199"/>
      <c r="D691" s="200"/>
      <c r="E691" s="200"/>
      <c r="I691" s="195"/>
      <c r="J691" s="195"/>
    </row>
    <row r="692" spans="1:10" hidden="1" x14ac:dyDescent="0.25">
      <c r="A692" s="197">
        <v>43265</v>
      </c>
      <c r="B692" s="198" t="s">
        <v>508</v>
      </c>
      <c r="C692" s="199" t="s">
        <v>1094</v>
      </c>
      <c r="D692" s="200">
        <v>1</v>
      </c>
      <c r="E692" s="200">
        <v>199999.8</v>
      </c>
      <c r="F692" s="195">
        <v>199999.8</v>
      </c>
      <c r="G692" s="195">
        <v>199999.8</v>
      </c>
      <c r="I692" s="195"/>
      <c r="J692" s="195"/>
    </row>
    <row r="693" spans="1:10" hidden="1" x14ac:dyDescent="0.25">
      <c r="A693" s="197"/>
      <c r="B693" s="198"/>
      <c r="C693" s="199"/>
      <c r="D693" s="200"/>
      <c r="E693" s="200"/>
      <c r="I693" s="195"/>
      <c r="J693" s="195"/>
    </row>
    <row r="694" spans="1:10" hidden="1" x14ac:dyDescent="0.25">
      <c r="A694" s="197">
        <v>43265</v>
      </c>
      <c r="B694" s="198" t="s">
        <v>509</v>
      </c>
      <c r="C694" s="199" t="s">
        <v>1094</v>
      </c>
      <c r="D694" s="200">
        <v>1</v>
      </c>
      <c r="E694" s="200">
        <v>199999.8</v>
      </c>
      <c r="F694" s="195">
        <v>199999.8</v>
      </c>
      <c r="G694" s="195">
        <v>199999.8</v>
      </c>
      <c r="I694" s="195"/>
      <c r="J694" s="195"/>
    </row>
    <row r="695" spans="1:10" hidden="1" x14ac:dyDescent="0.25">
      <c r="A695" s="197"/>
      <c r="B695" s="198"/>
      <c r="C695" s="199"/>
      <c r="D695" s="200"/>
      <c r="E695" s="200"/>
      <c r="I695" s="195"/>
      <c r="J695" s="195"/>
    </row>
    <row r="696" spans="1:10" hidden="1" x14ac:dyDescent="0.25">
      <c r="A696" s="197">
        <v>43269</v>
      </c>
      <c r="B696" s="198" t="s">
        <v>510</v>
      </c>
      <c r="C696" s="199" t="s">
        <v>109</v>
      </c>
      <c r="D696" s="200">
        <v>2</v>
      </c>
      <c r="E696" s="200">
        <v>215000.5</v>
      </c>
      <c r="F696" s="195">
        <v>430001</v>
      </c>
      <c r="G696" s="195">
        <v>430001</v>
      </c>
      <c r="I696" s="195"/>
      <c r="J696" s="195"/>
    </row>
    <row r="697" spans="1:10" hidden="1" x14ac:dyDescent="0.25">
      <c r="A697" s="197"/>
      <c r="B697" s="198"/>
      <c r="C697" s="199"/>
      <c r="D697" s="200"/>
      <c r="E697" s="200"/>
      <c r="I697" s="195"/>
      <c r="J697" s="195"/>
    </row>
    <row r="698" spans="1:10" hidden="1" x14ac:dyDescent="0.25">
      <c r="A698" s="197">
        <v>43269</v>
      </c>
      <c r="B698" s="198" t="s">
        <v>511</v>
      </c>
      <c r="C698" s="199" t="s">
        <v>1094</v>
      </c>
      <c r="D698" s="200">
        <v>2</v>
      </c>
      <c r="E698" s="200">
        <v>199999.8</v>
      </c>
      <c r="F698" s="195">
        <v>399999.6</v>
      </c>
      <c r="G698" s="195">
        <v>399999.6</v>
      </c>
      <c r="I698" s="195"/>
      <c r="J698" s="195"/>
    </row>
    <row r="699" spans="1:10" hidden="1" x14ac:dyDescent="0.25">
      <c r="A699" s="197"/>
      <c r="B699" s="198"/>
      <c r="C699" s="199"/>
      <c r="D699" s="200"/>
      <c r="E699" s="200"/>
      <c r="I699" s="195"/>
      <c r="J699" s="195"/>
    </row>
    <row r="700" spans="1:10" hidden="1" x14ac:dyDescent="0.25">
      <c r="A700" s="197">
        <v>43269</v>
      </c>
      <c r="B700" s="198" t="s">
        <v>512</v>
      </c>
      <c r="C700" s="199" t="s">
        <v>20</v>
      </c>
      <c r="D700" s="200">
        <v>1</v>
      </c>
      <c r="E700" s="200">
        <v>558899.44999999995</v>
      </c>
      <c r="F700" s="195">
        <v>558899.44999999995</v>
      </c>
      <c r="G700" s="195">
        <v>558899.44999999995</v>
      </c>
      <c r="I700" s="195"/>
      <c r="J700" s="195"/>
    </row>
    <row r="701" spans="1:10" hidden="1" x14ac:dyDescent="0.25">
      <c r="A701" s="197"/>
      <c r="B701" s="198"/>
      <c r="C701" s="199"/>
      <c r="D701" s="200"/>
      <c r="E701" s="200"/>
      <c r="I701" s="195"/>
      <c r="J701" s="195"/>
    </row>
    <row r="702" spans="1:10" hidden="1" x14ac:dyDescent="0.25">
      <c r="A702" s="197">
        <v>43269</v>
      </c>
      <c r="B702" s="198" t="s">
        <v>513</v>
      </c>
      <c r="C702" s="199" t="s">
        <v>1094</v>
      </c>
      <c r="D702" s="200">
        <v>3</v>
      </c>
      <c r="E702" s="200">
        <v>199999.8</v>
      </c>
      <c r="F702" s="195">
        <v>599999.39999999991</v>
      </c>
      <c r="G702" s="195">
        <v>599999.39999999991</v>
      </c>
      <c r="I702" s="195"/>
      <c r="J702" s="195"/>
    </row>
    <row r="703" spans="1:10" hidden="1" x14ac:dyDescent="0.25">
      <c r="A703" s="197"/>
      <c r="B703" s="198"/>
      <c r="C703" s="199"/>
      <c r="D703" s="200"/>
      <c r="E703" s="200"/>
      <c r="I703" s="195"/>
      <c r="J703" s="195"/>
    </row>
    <row r="704" spans="1:10" hidden="1" x14ac:dyDescent="0.25">
      <c r="A704" s="197">
        <v>43269</v>
      </c>
      <c r="B704" s="198" t="s">
        <v>515</v>
      </c>
      <c r="C704" s="199" t="s">
        <v>104</v>
      </c>
      <c r="D704" s="200">
        <v>2</v>
      </c>
      <c r="E704" s="200">
        <v>580000.30000000005</v>
      </c>
      <c r="F704" s="195">
        <v>1160000.6000000001</v>
      </c>
      <c r="G704" s="195">
        <v>1160000.6000000001</v>
      </c>
      <c r="I704" s="195"/>
      <c r="J704" s="195"/>
    </row>
    <row r="705" spans="1:10" hidden="1" x14ac:dyDescent="0.25">
      <c r="A705" s="197"/>
      <c r="B705" s="198"/>
      <c r="C705" s="199"/>
      <c r="D705" s="200"/>
      <c r="E705" s="200"/>
      <c r="I705" s="195"/>
      <c r="J705" s="195"/>
    </row>
    <row r="706" spans="1:10" hidden="1" x14ac:dyDescent="0.25">
      <c r="A706" s="197">
        <v>43269</v>
      </c>
      <c r="B706" s="198" t="s">
        <v>516</v>
      </c>
      <c r="C706" s="199" t="s">
        <v>199</v>
      </c>
      <c r="D706" s="200">
        <v>48</v>
      </c>
      <c r="E706" s="200">
        <v>112612.5</v>
      </c>
      <c r="F706" s="195">
        <v>5405400</v>
      </c>
      <c r="I706" s="195"/>
      <c r="J706" s="195"/>
    </row>
    <row r="707" spans="1:10" hidden="1" x14ac:dyDescent="0.25">
      <c r="A707" s="197"/>
      <c r="B707" s="198"/>
      <c r="C707" s="199" t="s">
        <v>205</v>
      </c>
      <c r="D707" s="200">
        <v>84</v>
      </c>
      <c r="E707" s="200">
        <v>112612.5</v>
      </c>
      <c r="F707" s="195">
        <v>9459450</v>
      </c>
      <c r="I707" s="195"/>
      <c r="J707" s="195"/>
    </row>
    <row r="708" spans="1:10" hidden="1" x14ac:dyDescent="0.25">
      <c r="A708" s="197"/>
      <c r="B708" s="198"/>
      <c r="C708" s="199" t="s">
        <v>208</v>
      </c>
      <c r="D708" s="200">
        <v>12</v>
      </c>
      <c r="E708" s="200">
        <v>112612.5</v>
      </c>
      <c r="F708" s="195">
        <v>1351350</v>
      </c>
      <c r="G708" s="195">
        <v>16216200</v>
      </c>
      <c r="I708" s="195"/>
      <c r="J708" s="195"/>
    </row>
    <row r="709" spans="1:10" hidden="1" x14ac:dyDescent="0.25">
      <c r="A709" s="197"/>
      <c r="B709" s="198"/>
      <c r="C709" s="199"/>
      <c r="D709" s="200"/>
      <c r="E709" s="200"/>
      <c r="I709" s="195"/>
      <c r="J709" s="195"/>
    </row>
    <row r="710" spans="1:10" hidden="1" x14ac:dyDescent="0.25">
      <c r="A710" s="197">
        <v>43269</v>
      </c>
      <c r="B710" s="198" t="s">
        <v>517</v>
      </c>
      <c r="C710" s="199" t="s">
        <v>1094</v>
      </c>
      <c r="D710" s="200">
        <v>1</v>
      </c>
      <c r="E710" s="200">
        <v>199999.8</v>
      </c>
      <c r="F710" s="195">
        <v>199999.8</v>
      </c>
      <c r="G710" s="195">
        <v>199999.8</v>
      </c>
      <c r="I710" s="195"/>
      <c r="J710" s="195"/>
    </row>
    <row r="711" spans="1:10" hidden="1" x14ac:dyDescent="0.25">
      <c r="A711" s="197"/>
      <c r="B711" s="198"/>
      <c r="C711" s="199"/>
      <c r="D711" s="200"/>
      <c r="E711" s="200"/>
      <c r="I711" s="195"/>
      <c r="J711" s="195"/>
    </row>
    <row r="712" spans="1:10" hidden="1" x14ac:dyDescent="0.25">
      <c r="A712" s="197">
        <v>43269</v>
      </c>
      <c r="B712" s="198" t="s">
        <v>519</v>
      </c>
      <c r="C712" s="199" t="s">
        <v>162</v>
      </c>
      <c r="D712" s="200">
        <v>6</v>
      </c>
      <c r="E712" s="200">
        <v>216000.18</v>
      </c>
      <c r="F712" s="195">
        <v>1296001.08</v>
      </c>
      <c r="I712" s="195"/>
      <c r="J712" s="195"/>
    </row>
    <row r="713" spans="1:10" hidden="1" x14ac:dyDescent="0.25">
      <c r="A713" s="197"/>
      <c r="B713" s="198"/>
      <c r="C713" s="199" t="s">
        <v>162</v>
      </c>
      <c r="D713" s="200">
        <v>1</v>
      </c>
      <c r="E713" s="200"/>
      <c r="F713" s="195">
        <v>0</v>
      </c>
      <c r="G713" s="195">
        <v>1296001.08</v>
      </c>
      <c r="I713" s="195"/>
      <c r="J713" s="195"/>
    </row>
    <row r="714" spans="1:10" hidden="1" x14ac:dyDescent="0.25">
      <c r="A714" s="197"/>
      <c r="B714" s="198"/>
      <c r="C714" s="199"/>
      <c r="D714" s="200"/>
      <c r="E714" s="200"/>
      <c r="I714" s="195"/>
      <c r="J714" s="195"/>
    </row>
    <row r="715" spans="1:10" hidden="1" x14ac:dyDescent="0.25">
      <c r="A715" s="197">
        <v>43269</v>
      </c>
      <c r="B715" s="198" t="s">
        <v>520</v>
      </c>
      <c r="C715" s="199" t="s">
        <v>391</v>
      </c>
      <c r="D715" s="200">
        <v>4</v>
      </c>
      <c r="E715" s="200">
        <v>625000.19999999995</v>
      </c>
      <c r="F715" s="195">
        <v>2500000.7999999998</v>
      </c>
      <c r="I715" s="195"/>
      <c r="J715" s="195"/>
    </row>
    <row r="716" spans="1:10" hidden="1" x14ac:dyDescent="0.25">
      <c r="A716" s="197"/>
      <c r="B716" s="198"/>
      <c r="C716" s="199" t="s">
        <v>31</v>
      </c>
      <c r="D716" s="200">
        <v>2</v>
      </c>
      <c r="E716" s="200">
        <v>580000.30000000005</v>
      </c>
      <c r="F716" s="195">
        <v>1160000.6000000001</v>
      </c>
      <c r="I716" s="195"/>
      <c r="J716" s="195"/>
    </row>
    <row r="717" spans="1:10" hidden="1" x14ac:dyDescent="0.25">
      <c r="A717" s="197"/>
      <c r="B717" s="198"/>
      <c r="C717" s="199" t="s">
        <v>319</v>
      </c>
      <c r="D717" s="200">
        <v>1</v>
      </c>
      <c r="E717" s="200">
        <v>670000.1</v>
      </c>
      <c r="F717" s="195">
        <v>670000.1</v>
      </c>
      <c r="G717" s="195">
        <v>4330001.5</v>
      </c>
      <c r="I717" s="195"/>
      <c r="J717" s="195"/>
    </row>
    <row r="718" spans="1:10" hidden="1" x14ac:dyDescent="0.25">
      <c r="A718" s="197"/>
      <c r="B718" s="198"/>
      <c r="C718" s="199"/>
      <c r="D718" s="200"/>
      <c r="E718" s="200"/>
      <c r="I718" s="195"/>
      <c r="J718" s="195"/>
    </row>
    <row r="719" spans="1:10" hidden="1" x14ac:dyDescent="0.25">
      <c r="A719" s="197">
        <v>43269</v>
      </c>
      <c r="B719" s="198" t="s">
        <v>521</v>
      </c>
      <c r="C719" s="199" t="s">
        <v>207</v>
      </c>
      <c r="D719" s="200">
        <v>48</v>
      </c>
      <c r="E719" s="200">
        <v>54071.6</v>
      </c>
      <c r="F719" s="195">
        <v>2595436.7999999998</v>
      </c>
      <c r="I719" s="195"/>
      <c r="J719" s="195"/>
    </row>
    <row r="720" spans="1:10" hidden="1" x14ac:dyDescent="0.25">
      <c r="A720" s="197"/>
      <c r="B720" s="198"/>
      <c r="C720" s="199" t="s">
        <v>206</v>
      </c>
      <c r="D720" s="200">
        <v>48</v>
      </c>
      <c r="E720" s="200">
        <v>53512.800000000003</v>
      </c>
      <c r="F720" s="195">
        <v>2568614.4000000004</v>
      </c>
      <c r="I720" s="195"/>
      <c r="J720" s="195"/>
    </row>
    <row r="721" spans="1:10" hidden="1" x14ac:dyDescent="0.25">
      <c r="A721" s="197"/>
      <c r="B721" s="198"/>
      <c r="C721" s="199" t="s">
        <v>200</v>
      </c>
      <c r="D721" s="200">
        <v>48</v>
      </c>
      <c r="E721" s="200">
        <v>53512.800000000003</v>
      </c>
      <c r="F721" s="195">
        <v>2568614.4000000004</v>
      </c>
      <c r="I721" s="195"/>
      <c r="J721" s="195"/>
    </row>
    <row r="722" spans="1:10" hidden="1" x14ac:dyDescent="0.25">
      <c r="A722" s="197"/>
      <c r="B722" s="198"/>
      <c r="C722" s="199" t="s">
        <v>202</v>
      </c>
      <c r="D722" s="200">
        <v>48</v>
      </c>
      <c r="E722" s="200">
        <v>54071.6</v>
      </c>
      <c r="F722" s="195">
        <v>2595436.7999999998</v>
      </c>
      <c r="I722" s="195"/>
      <c r="J722" s="195"/>
    </row>
    <row r="723" spans="1:10" hidden="1" x14ac:dyDescent="0.25">
      <c r="A723" s="197"/>
      <c r="B723" s="198"/>
      <c r="C723" s="199" t="s">
        <v>227</v>
      </c>
      <c r="D723" s="200">
        <v>48</v>
      </c>
      <c r="E723" s="200">
        <v>54071.6</v>
      </c>
      <c r="F723" s="195">
        <v>2595436.7999999998</v>
      </c>
      <c r="G723" s="195">
        <v>12923539.199999999</v>
      </c>
      <c r="I723" s="195"/>
      <c r="J723" s="195"/>
    </row>
    <row r="724" spans="1:10" hidden="1" x14ac:dyDescent="0.25">
      <c r="A724" s="197"/>
      <c r="B724" s="198"/>
      <c r="C724" s="199"/>
      <c r="D724" s="200"/>
      <c r="E724" s="200"/>
      <c r="I724" s="195"/>
      <c r="J724" s="195"/>
    </row>
    <row r="725" spans="1:10" hidden="1" x14ac:dyDescent="0.25">
      <c r="A725" s="197">
        <v>43269</v>
      </c>
      <c r="B725" s="198" t="s">
        <v>522</v>
      </c>
      <c r="C725" s="199" t="s">
        <v>496</v>
      </c>
      <c r="D725" s="200">
        <v>2</v>
      </c>
      <c r="E725" s="200">
        <v>688750.09499999997</v>
      </c>
      <c r="F725" s="195">
        <v>1377500.19</v>
      </c>
      <c r="G725" s="195">
        <v>1377500.19</v>
      </c>
      <c r="I725" s="195"/>
      <c r="J725" s="195"/>
    </row>
    <row r="726" spans="1:10" hidden="1" x14ac:dyDescent="0.25">
      <c r="A726" s="197"/>
      <c r="B726" s="198"/>
      <c r="C726" s="199"/>
      <c r="D726" s="200"/>
      <c r="E726" s="200"/>
      <c r="I726" s="195"/>
      <c r="J726" s="195"/>
    </row>
    <row r="727" spans="1:10" hidden="1" x14ac:dyDescent="0.25">
      <c r="A727" s="197">
        <v>43270</v>
      </c>
      <c r="B727" s="198" t="s">
        <v>523</v>
      </c>
      <c r="C727" s="199" t="s">
        <v>1094</v>
      </c>
      <c r="D727" s="200">
        <v>1</v>
      </c>
      <c r="E727" s="200">
        <v>199999.8</v>
      </c>
      <c r="F727" s="195">
        <v>199999.8</v>
      </c>
      <c r="I727" s="195"/>
      <c r="J727" s="195"/>
    </row>
    <row r="728" spans="1:10" hidden="1" x14ac:dyDescent="0.25">
      <c r="A728" s="197"/>
      <c r="B728" s="198"/>
      <c r="C728" s="199" t="s">
        <v>109</v>
      </c>
      <c r="D728" s="200">
        <v>1</v>
      </c>
      <c r="E728" s="200">
        <v>215000.5</v>
      </c>
      <c r="F728" s="195">
        <v>215000.5</v>
      </c>
      <c r="I728" s="195"/>
      <c r="J728" s="195"/>
    </row>
    <row r="729" spans="1:10" hidden="1" x14ac:dyDescent="0.25">
      <c r="A729" s="197"/>
      <c r="B729" s="198"/>
      <c r="C729" s="199" t="s">
        <v>80</v>
      </c>
      <c r="D729" s="200">
        <v>1</v>
      </c>
      <c r="E729" s="200">
        <v>215000.5</v>
      </c>
      <c r="F729" s="195">
        <v>215000.5</v>
      </c>
      <c r="G729" s="195">
        <v>630000.80000000005</v>
      </c>
      <c r="I729" s="195"/>
      <c r="J729" s="195"/>
    </row>
    <row r="730" spans="1:10" hidden="1" x14ac:dyDescent="0.25">
      <c r="A730" s="197"/>
      <c r="B730" s="198"/>
      <c r="C730" s="199"/>
      <c r="D730" s="200"/>
      <c r="E730" s="200"/>
      <c r="I730" s="195"/>
      <c r="J730" s="195"/>
    </row>
    <row r="731" spans="1:10" hidden="1" x14ac:dyDescent="0.25">
      <c r="A731" s="197">
        <v>43270</v>
      </c>
      <c r="B731" s="198" t="s">
        <v>524</v>
      </c>
      <c r="C731" s="199" t="s">
        <v>213</v>
      </c>
      <c r="D731" s="200">
        <v>6</v>
      </c>
      <c r="E731" s="200">
        <v>589500.44999999995</v>
      </c>
      <c r="F731" s="195">
        <v>3537002.6999999997</v>
      </c>
      <c r="G731" s="195">
        <v>3537002.6999999997</v>
      </c>
      <c r="I731" s="195"/>
      <c r="J731" s="195"/>
    </row>
    <row r="732" spans="1:10" hidden="1" x14ac:dyDescent="0.25">
      <c r="A732" s="197"/>
      <c r="B732" s="198"/>
      <c r="C732" s="199"/>
      <c r="D732" s="200"/>
      <c r="E732" s="200"/>
      <c r="I732" s="195"/>
      <c r="J732" s="195"/>
    </row>
    <row r="733" spans="1:10" hidden="1" x14ac:dyDescent="0.25">
      <c r="A733" s="197">
        <v>43270</v>
      </c>
      <c r="B733" s="198" t="s">
        <v>526</v>
      </c>
      <c r="C733" s="199" t="s">
        <v>221</v>
      </c>
      <c r="D733" s="200">
        <v>6</v>
      </c>
      <c r="E733" s="200">
        <v>299999.7</v>
      </c>
      <c r="F733" s="195">
        <v>1799998.2000000002</v>
      </c>
      <c r="G733" s="195">
        <v>1799998.2000000002</v>
      </c>
      <c r="I733" s="195"/>
      <c r="J733" s="195"/>
    </row>
    <row r="734" spans="1:10" hidden="1" x14ac:dyDescent="0.25">
      <c r="A734" s="197"/>
      <c r="B734" s="198"/>
      <c r="C734" s="199"/>
      <c r="D734" s="200"/>
      <c r="E734" s="200"/>
      <c r="I734" s="195"/>
      <c r="J734" s="195"/>
    </row>
    <row r="735" spans="1:10" hidden="1" x14ac:dyDescent="0.25">
      <c r="A735" s="197">
        <v>43270</v>
      </c>
      <c r="B735" s="198" t="s">
        <v>527</v>
      </c>
      <c r="C735" s="199" t="s">
        <v>496</v>
      </c>
      <c r="D735" s="200">
        <v>2</v>
      </c>
      <c r="E735" s="200">
        <v>725000.1</v>
      </c>
      <c r="F735" s="195">
        <v>1450000.2</v>
      </c>
      <c r="G735" s="195">
        <v>1450000.2</v>
      </c>
      <c r="I735" s="195"/>
      <c r="J735" s="195"/>
    </row>
    <row r="736" spans="1:10" hidden="1" x14ac:dyDescent="0.25">
      <c r="A736" s="197"/>
      <c r="B736" s="198"/>
      <c r="C736" s="199"/>
      <c r="D736" s="200"/>
      <c r="E736" s="200"/>
      <c r="I736" s="195"/>
      <c r="J736" s="195"/>
    </row>
    <row r="737" spans="1:10" hidden="1" x14ac:dyDescent="0.25">
      <c r="A737" s="197">
        <v>43270</v>
      </c>
      <c r="B737" s="198" t="s">
        <v>528</v>
      </c>
      <c r="C737" s="199" t="s">
        <v>223</v>
      </c>
      <c r="D737" s="200">
        <v>4</v>
      </c>
      <c r="E737" s="200">
        <v>603900</v>
      </c>
      <c r="F737" s="195">
        <v>2415600</v>
      </c>
      <c r="G737" s="195">
        <v>2415600</v>
      </c>
      <c r="I737" s="195"/>
      <c r="J737" s="195"/>
    </row>
    <row r="738" spans="1:10" hidden="1" x14ac:dyDescent="0.25">
      <c r="A738" s="197"/>
      <c r="B738" s="198"/>
      <c r="C738" s="199"/>
      <c r="D738" s="200"/>
      <c r="E738" s="200"/>
      <c r="I738" s="195"/>
      <c r="J738" s="195"/>
    </row>
    <row r="739" spans="1:10" hidden="1" x14ac:dyDescent="0.25">
      <c r="A739" s="197">
        <v>43270</v>
      </c>
      <c r="B739" s="198" t="s">
        <v>529</v>
      </c>
      <c r="C739" s="199" t="s">
        <v>109</v>
      </c>
      <c r="D739" s="200">
        <v>1</v>
      </c>
      <c r="E739" s="200">
        <v>215000.5</v>
      </c>
      <c r="F739" s="195">
        <v>215000.5</v>
      </c>
      <c r="I739" s="195"/>
      <c r="J739" s="195"/>
    </row>
    <row r="740" spans="1:10" hidden="1" x14ac:dyDescent="0.25">
      <c r="A740" s="197"/>
      <c r="B740" s="198"/>
      <c r="C740" s="199" t="s">
        <v>531</v>
      </c>
      <c r="D740" s="200">
        <v>1</v>
      </c>
      <c r="E740" s="200">
        <v>215000.5</v>
      </c>
      <c r="F740" s="195">
        <v>215000.5</v>
      </c>
      <c r="I740" s="195"/>
      <c r="J740" s="195"/>
    </row>
    <row r="741" spans="1:10" hidden="1" x14ac:dyDescent="0.25">
      <c r="A741" s="197"/>
      <c r="B741" s="198"/>
      <c r="C741" s="199" t="s">
        <v>1094</v>
      </c>
      <c r="D741" s="200">
        <v>1</v>
      </c>
      <c r="E741" s="200">
        <v>199999.8</v>
      </c>
      <c r="F741" s="195">
        <v>199999.8</v>
      </c>
      <c r="G741" s="195">
        <v>630000.80000000005</v>
      </c>
      <c r="I741" s="195"/>
      <c r="J741" s="195"/>
    </row>
    <row r="742" spans="1:10" hidden="1" x14ac:dyDescent="0.25">
      <c r="A742" s="197"/>
      <c r="B742" s="198"/>
      <c r="C742" s="199"/>
      <c r="D742" s="200"/>
      <c r="E742" s="200"/>
      <c r="I742" s="195"/>
      <c r="J742" s="195"/>
    </row>
    <row r="743" spans="1:10" hidden="1" x14ac:dyDescent="0.25">
      <c r="A743" s="197">
        <v>43270</v>
      </c>
      <c r="B743" s="198" t="s">
        <v>532</v>
      </c>
      <c r="C743" s="199" t="s">
        <v>184</v>
      </c>
      <c r="D743" s="200">
        <v>24</v>
      </c>
      <c r="E743" s="200">
        <v>53512.800000000003</v>
      </c>
      <c r="F743" s="195">
        <v>1284307.2000000002</v>
      </c>
      <c r="I743" s="195"/>
      <c r="J743" s="195"/>
    </row>
    <row r="744" spans="1:10" hidden="1" x14ac:dyDescent="0.25">
      <c r="A744" s="197"/>
      <c r="B744" s="198"/>
      <c r="C744" s="199" t="s">
        <v>183</v>
      </c>
      <c r="D744" s="200">
        <v>24</v>
      </c>
      <c r="E744" s="200">
        <v>54071.6</v>
      </c>
      <c r="F744" s="195">
        <v>1297718.3999999999</v>
      </c>
      <c r="I744" s="195"/>
      <c r="J744" s="195"/>
    </row>
    <row r="745" spans="1:10" hidden="1" x14ac:dyDescent="0.25">
      <c r="A745" s="197"/>
      <c r="B745" s="198"/>
      <c r="C745" s="199" t="s">
        <v>186</v>
      </c>
      <c r="D745" s="200">
        <v>12</v>
      </c>
      <c r="E745" s="200">
        <v>53512.800000000003</v>
      </c>
      <c r="F745" s="195">
        <v>642153.60000000009</v>
      </c>
      <c r="I745" s="195"/>
      <c r="J745" s="195"/>
    </row>
    <row r="746" spans="1:10" hidden="1" x14ac:dyDescent="0.25">
      <c r="A746" s="197"/>
      <c r="B746" s="198"/>
      <c r="C746" s="199" t="s">
        <v>188</v>
      </c>
      <c r="D746" s="200">
        <v>24</v>
      </c>
      <c r="E746" s="200">
        <v>54071.6</v>
      </c>
      <c r="F746" s="195">
        <v>1297718.3999999999</v>
      </c>
      <c r="G746" s="195">
        <v>4521897.5999999996</v>
      </c>
      <c r="I746" s="195"/>
      <c r="J746" s="195"/>
    </row>
    <row r="747" spans="1:10" hidden="1" x14ac:dyDescent="0.25">
      <c r="A747" s="197"/>
      <c r="B747" s="198"/>
      <c r="C747" s="199"/>
      <c r="D747" s="200"/>
      <c r="E747" s="200"/>
      <c r="I747" s="195"/>
      <c r="J747" s="195"/>
    </row>
    <row r="748" spans="1:10" hidden="1" x14ac:dyDescent="0.25">
      <c r="A748" s="197">
        <v>43270</v>
      </c>
      <c r="B748" s="198" t="s">
        <v>533</v>
      </c>
      <c r="C748" s="199" t="s">
        <v>20</v>
      </c>
      <c r="D748" s="200">
        <v>3</v>
      </c>
      <c r="E748" s="200">
        <v>558899.44999999995</v>
      </c>
      <c r="F748" s="195">
        <v>1676698.3499999999</v>
      </c>
      <c r="G748" s="195">
        <v>1676698.3499999999</v>
      </c>
      <c r="I748" s="195"/>
      <c r="J748" s="195"/>
    </row>
    <row r="749" spans="1:10" hidden="1" x14ac:dyDescent="0.25">
      <c r="A749" s="197"/>
      <c r="B749" s="198"/>
      <c r="C749" s="199"/>
      <c r="D749" s="200"/>
      <c r="E749" s="200"/>
      <c r="I749" s="195"/>
      <c r="J749" s="195"/>
    </row>
    <row r="750" spans="1:10" hidden="1" x14ac:dyDescent="0.25">
      <c r="A750" s="197">
        <v>43270</v>
      </c>
      <c r="B750" s="198" t="s">
        <v>534</v>
      </c>
      <c r="C750" s="199" t="s">
        <v>213</v>
      </c>
      <c r="D750" s="200">
        <v>3</v>
      </c>
      <c r="E750" s="200">
        <v>584999.91</v>
      </c>
      <c r="F750" s="195">
        <v>1754999.73</v>
      </c>
      <c r="G750" s="195">
        <v>1754999.73</v>
      </c>
      <c r="I750" s="195"/>
      <c r="J750" s="195"/>
    </row>
    <row r="751" spans="1:10" hidden="1" x14ac:dyDescent="0.25">
      <c r="A751" s="197"/>
      <c r="B751" s="198"/>
      <c r="C751" s="199"/>
      <c r="D751" s="200"/>
      <c r="E751" s="200"/>
      <c r="I751" s="195"/>
      <c r="J751" s="195"/>
    </row>
    <row r="752" spans="1:10" hidden="1" x14ac:dyDescent="0.25">
      <c r="A752" s="197">
        <v>43270</v>
      </c>
      <c r="B752" s="198" t="s">
        <v>536</v>
      </c>
      <c r="C752" s="199" t="s">
        <v>40</v>
      </c>
      <c r="D752" s="200">
        <v>1</v>
      </c>
      <c r="E752" s="200">
        <v>589500.5</v>
      </c>
      <c r="F752" s="195">
        <v>589500.5</v>
      </c>
      <c r="G752" s="195">
        <v>589500.5</v>
      </c>
      <c r="I752" s="195"/>
      <c r="J752" s="195"/>
    </row>
    <row r="753" spans="1:10" hidden="1" x14ac:dyDescent="0.25">
      <c r="A753" s="197"/>
      <c r="B753" s="198"/>
      <c r="C753" s="199"/>
      <c r="D753" s="200"/>
      <c r="E753" s="200"/>
      <c r="I753" s="195"/>
      <c r="J753" s="195"/>
    </row>
    <row r="754" spans="1:10" hidden="1" x14ac:dyDescent="0.25">
      <c r="A754" s="197">
        <v>43270</v>
      </c>
      <c r="B754" s="198" t="s">
        <v>538</v>
      </c>
      <c r="C754" s="199" t="s">
        <v>20</v>
      </c>
      <c r="D754" s="200">
        <v>2</v>
      </c>
      <c r="E754" s="200">
        <v>558899.55000000005</v>
      </c>
      <c r="F754" s="195">
        <v>1117799.1000000001</v>
      </c>
      <c r="G754" s="195">
        <v>1117799.1000000001</v>
      </c>
      <c r="I754" s="195"/>
      <c r="J754" s="195"/>
    </row>
    <row r="755" spans="1:10" hidden="1" x14ac:dyDescent="0.25">
      <c r="A755" s="197"/>
      <c r="B755" s="198"/>
      <c r="C755" s="199"/>
      <c r="D755" s="200"/>
      <c r="E755" s="200"/>
      <c r="I755" s="195"/>
      <c r="J755" s="195"/>
    </row>
    <row r="756" spans="1:10" hidden="1" x14ac:dyDescent="0.25">
      <c r="A756" s="197">
        <v>43270</v>
      </c>
      <c r="B756" s="198" t="s">
        <v>540</v>
      </c>
      <c r="C756" s="199" t="s">
        <v>541</v>
      </c>
      <c r="D756" s="200">
        <v>84</v>
      </c>
      <c r="E756" s="200">
        <v>133999.79999999999</v>
      </c>
      <c r="F756" s="195">
        <v>11255983.199999999</v>
      </c>
      <c r="I756" s="195"/>
      <c r="J756" s="195"/>
    </row>
    <row r="757" spans="1:10" hidden="1" x14ac:dyDescent="0.25">
      <c r="A757" s="197"/>
      <c r="B757" s="198"/>
      <c r="C757" s="199" t="s">
        <v>542</v>
      </c>
      <c r="D757" s="200">
        <v>84</v>
      </c>
      <c r="E757" s="200">
        <v>133999.79999999999</v>
      </c>
      <c r="F757" s="195">
        <v>11255983.199999999</v>
      </c>
      <c r="I757" s="195"/>
      <c r="J757" s="195"/>
    </row>
    <row r="758" spans="1:10" hidden="1" x14ac:dyDescent="0.25">
      <c r="A758" s="197"/>
      <c r="B758" s="198"/>
      <c r="C758" s="199" t="s">
        <v>543</v>
      </c>
      <c r="D758" s="200">
        <v>84</v>
      </c>
      <c r="E758" s="200">
        <v>133999.79999999999</v>
      </c>
      <c r="F758" s="195">
        <v>11255983.199999999</v>
      </c>
      <c r="I758" s="195"/>
      <c r="J758" s="195"/>
    </row>
    <row r="759" spans="1:10" hidden="1" x14ac:dyDescent="0.25">
      <c r="A759" s="197"/>
      <c r="B759" s="198"/>
      <c r="C759" s="199" t="s">
        <v>544</v>
      </c>
      <c r="D759" s="200">
        <v>84</v>
      </c>
      <c r="E759" s="200">
        <v>133999.79999999999</v>
      </c>
      <c r="F759" s="195">
        <v>11255983.199999999</v>
      </c>
      <c r="I759" s="195"/>
      <c r="J759" s="195"/>
    </row>
    <row r="760" spans="1:10" hidden="1" x14ac:dyDescent="0.25">
      <c r="A760" s="197"/>
      <c r="B760" s="198"/>
      <c r="C760" s="199" t="s">
        <v>545</v>
      </c>
      <c r="D760" s="200">
        <v>84</v>
      </c>
      <c r="E760" s="200">
        <v>133999.79999999999</v>
      </c>
      <c r="F760" s="195">
        <v>11255983.199999999</v>
      </c>
      <c r="G760" s="195">
        <v>56279916</v>
      </c>
      <c r="I760" s="195"/>
      <c r="J760" s="195"/>
    </row>
    <row r="761" spans="1:10" hidden="1" x14ac:dyDescent="0.25">
      <c r="A761" s="197"/>
      <c r="B761" s="198"/>
      <c r="C761" s="199"/>
      <c r="D761" s="200"/>
      <c r="E761" s="200"/>
      <c r="I761" s="195"/>
      <c r="J761" s="195"/>
    </row>
    <row r="762" spans="1:10" hidden="1" x14ac:dyDescent="0.25">
      <c r="A762" s="197">
        <v>43270</v>
      </c>
      <c r="B762" s="198" t="s">
        <v>546</v>
      </c>
      <c r="C762" s="199" t="s">
        <v>547</v>
      </c>
      <c r="D762" s="200">
        <v>48</v>
      </c>
      <c r="E762" s="200">
        <v>66999.899999999994</v>
      </c>
      <c r="F762" s="195">
        <v>3215995.1999999997</v>
      </c>
      <c r="I762" s="195"/>
      <c r="J762" s="195"/>
    </row>
    <row r="763" spans="1:10" hidden="1" x14ac:dyDescent="0.25">
      <c r="A763" s="197"/>
      <c r="B763" s="198"/>
      <c r="C763" s="199" t="s">
        <v>548</v>
      </c>
      <c r="D763" s="200">
        <v>24</v>
      </c>
      <c r="E763" s="200">
        <v>66999.899999999994</v>
      </c>
      <c r="F763" s="195">
        <v>1607997.5999999999</v>
      </c>
      <c r="G763" s="195">
        <v>4823992.8</v>
      </c>
      <c r="I763" s="195"/>
      <c r="J763" s="195"/>
    </row>
    <row r="764" spans="1:10" hidden="1" x14ac:dyDescent="0.25">
      <c r="A764" s="197"/>
      <c r="B764" s="198"/>
      <c r="C764" s="199"/>
      <c r="D764" s="200"/>
      <c r="E764" s="200"/>
      <c r="I764" s="195"/>
      <c r="J764" s="195"/>
    </row>
    <row r="765" spans="1:10" hidden="1" x14ac:dyDescent="0.25">
      <c r="A765" s="197">
        <v>43271</v>
      </c>
      <c r="B765" s="198" t="s">
        <v>549</v>
      </c>
      <c r="C765" s="199" t="s">
        <v>162</v>
      </c>
      <c r="D765" s="200">
        <v>12</v>
      </c>
      <c r="E765" s="200">
        <v>216000.18</v>
      </c>
      <c r="F765" s="195">
        <v>2592002.16</v>
      </c>
      <c r="I765" s="195"/>
      <c r="J765" s="195"/>
    </row>
    <row r="766" spans="1:10" hidden="1" x14ac:dyDescent="0.25">
      <c r="A766" s="197"/>
      <c r="B766" s="198"/>
      <c r="C766" s="199" t="s">
        <v>162</v>
      </c>
      <c r="D766" s="200">
        <v>2</v>
      </c>
      <c r="E766" s="200"/>
      <c r="F766" s="195">
        <v>0</v>
      </c>
      <c r="G766" s="195">
        <v>2592002.16</v>
      </c>
      <c r="I766" s="195"/>
      <c r="J766" s="195"/>
    </row>
    <row r="767" spans="1:10" hidden="1" x14ac:dyDescent="0.25">
      <c r="A767" s="197"/>
      <c r="B767" s="198"/>
      <c r="C767" s="199"/>
      <c r="D767" s="200"/>
      <c r="E767" s="200"/>
      <c r="I767" s="195"/>
      <c r="J767" s="195"/>
    </row>
    <row r="768" spans="1:10" hidden="1" x14ac:dyDescent="0.25">
      <c r="A768" s="197">
        <v>43271</v>
      </c>
      <c r="B768" s="198" t="s">
        <v>551</v>
      </c>
      <c r="C768" s="199" t="s">
        <v>80</v>
      </c>
      <c r="D768" s="200">
        <v>2</v>
      </c>
      <c r="E768" s="200">
        <v>215000.5</v>
      </c>
      <c r="F768" s="195">
        <v>430001</v>
      </c>
      <c r="G768" s="195">
        <v>430001</v>
      </c>
      <c r="I768" s="195"/>
      <c r="J768" s="195"/>
    </row>
    <row r="769" spans="1:10" hidden="1" x14ac:dyDescent="0.25">
      <c r="A769" s="197"/>
      <c r="B769" s="198"/>
      <c r="C769" s="199"/>
      <c r="D769" s="200"/>
      <c r="E769" s="200"/>
      <c r="I769" s="195"/>
      <c r="J769" s="195"/>
    </row>
    <row r="770" spans="1:10" hidden="1" x14ac:dyDescent="0.25">
      <c r="A770" s="197">
        <v>43271</v>
      </c>
      <c r="B770" s="198" t="s">
        <v>553</v>
      </c>
      <c r="C770" s="199" t="s">
        <v>1094</v>
      </c>
      <c r="D770" s="200">
        <v>1</v>
      </c>
      <c r="E770" s="200">
        <v>199999.8</v>
      </c>
      <c r="F770" s="195">
        <v>199999.8</v>
      </c>
      <c r="G770" s="195">
        <v>199999.8</v>
      </c>
      <c r="I770" s="195"/>
      <c r="J770" s="195"/>
    </row>
    <row r="771" spans="1:10" hidden="1" x14ac:dyDescent="0.25">
      <c r="A771" s="197"/>
      <c r="B771" s="198"/>
      <c r="C771" s="199"/>
      <c r="D771" s="200"/>
      <c r="E771" s="200"/>
      <c r="I771" s="195"/>
      <c r="J771" s="195"/>
    </row>
    <row r="772" spans="1:10" hidden="1" x14ac:dyDescent="0.25">
      <c r="A772" s="197">
        <v>43272</v>
      </c>
      <c r="B772" s="198" t="s">
        <v>554</v>
      </c>
      <c r="C772" s="199" t="s">
        <v>20</v>
      </c>
      <c r="D772" s="200">
        <v>2</v>
      </c>
      <c r="E772" s="200">
        <v>558899.55000000005</v>
      </c>
      <c r="F772" s="195">
        <v>1117799.1000000001</v>
      </c>
      <c r="G772" s="195">
        <v>1117799.1000000001</v>
      </c>
      <c r="I772" s="195"/>
      <c r="J772" s="195"/>
    </row>
    <row r="773" spans="1:10" hidden="1" x14ac:dyDescent="0.25">
      <c r="A773" s="197"/>
      <c r="B773" s="198"/>
      <c r="C773" s="199"/>
      <c r="D773" s="200"/>
      <c r="E773" s="200"/>
      <c r="I773" s="195"/>
      <c r="J773" s="195"/>
    </row>
    <row r="774" spans="1:10" hidden="1" x14ac:dyDescent="0.25">
      <c r="A774" s="197">
        <v>43272</v>
      </c>
      <c r="B774" s="198" t="s">
        <v>555</v>
      </c>
      <c r="C774" s="199" t="s">
        <v>543</v>
      </c>
      <c r="D774" s="200">
        <v>1</v>
      </c>
      <c r="E774" s="200">
        <v>152186.1</v>
      </c>
      <c r="F774" s="195">
        <v>152186.1</v>
      </c>
      <c r="G774" s="195">
        <v>152186.1</v>
      </c>
      <c r="I774" s="195"/>
      <c r="J774" s="195"/>
    </row>
    <row r="775" spans="1:10" hidden="1" x14ac:dyDescent="0.25">
      <c r="A775" s="197"/>
      <c r="B775" s="198"/>
      <c r="C775" s="199"/>
      <c r="D775" s="200"/>
      <c r="E775" s="200"/>
      <c r="I775" s="195"/>
      <c r="J775" s="195"/>
    </row>
    <row r="776" spans="1:10" hidden="1" x14ac:dyDescent="0.25">
      <c r="A776" s="197">
        <v>43272</v>
      </c>
      <c r="B776" s="198" t="s">
        <v>557</v>
      </c>
      <c r="C776" s="199" t="s">
        <v>223</v>
      </c>
      <c r="D776" s="200">
        <v>2</v>
      </c>
      <c r="E776" s="200">
        <v>671000</v>
      </c>
      <c r="F776" s="195">
        <v>1342000</v>
      </c>
      <c r="G776" s="195">
        <v>1342000</v>
      </c>
      <c r="I776" s="195"/>
      <c r="J776" s="195"/>
    </row>
    <row r="777" spans="1:10" hidden="1" x14ac:dyDescent="0.25">
      <c r="A777" s="197"/>
      <c r="B777" s="198"/>
      <c r="C777" s="199"/>
      <c r="D777" s="200"/>
      <c r="E777" s="200"/>
      <c r="I777" s="195"/>
      <c r="J777" s="195"/>
    </row>
    <row r="778" spans="1:10" hidden="1" x14ac:dyDescent="0.25">
      <c r="A778" s="197">
        <v>43272</v>
      </c>
      <c r="B778" s="198" t="s">
        <v>558</v>
      </c>
      <c r="C778" s="199" t="s">
        <v>213</v>
      </c>
      <c r="D778" s="200">
        <v>2</v>
      </c>
      <c r="E778" s="200">
        <v>655000.5</v>
      </c>
      <c r="F778" s="195">
        <v>1310001</v>
      </c>
      <c r="G778" s="195">
        <v>1310001</v>
      </c>
      <c r="I778" s="195"/>
      <c r="J778" s="195"/>
    </row>
    <row r="779" spans="1:10" hidden="1" x14ac:dyDescent="0.25">
      <c r="A779" s="197"/>
      <c r="B779" s="198"/>
      <c r="C779" s="199"/>
      <c r="D779" s="200"/>
      <c r="E779" s="200"/>
      <c r="I779" s="195"/>
      <c r="J779" s="195"/>
    </row>
    <row r="780" spans="1:10" hidden="1" x14ac:dyDescent="0.25">
      <c r="A780" s="197">
        <v>43272</v>
      </c>
      <c r="B780" s="198" t="s">
        <v>560</v>
      </c>
      <c r="C780" s="199" t="s">
        <v>391</v>
      </c>
      <c r="D780" s="200">
        <v>4</v>
      </c>
      <c r="E780" s="200">
        <v>625000.19999999995</v>
      </c>
      <c r="F780" s="195">
        <v>2500000.7999999998</v>
      </c>
      <c r="G780" s="195">
        <v>2500000.7999999998</v>
      </c>
      <c r="I780" s="195"/>
      <c r="J780" s="195"/>
    </row>
    <row r="781" spans="1:10" hidden="1" x14ac:dyDescent="0.25">
      <c r="A781" s="197"/>
      <c r="B781" s="198"/>
      <c r="C781" s="199"/>
      <c r="D781" s="200"/>
      <c r="E781" s="200"/>
      <c r="I781" s="195"/>
      <c r="J781" s="195"/>
    </row>
    <row r="782" spans="1:10" hidden="1" x14ac:dyDescent="0.25">
      <c r="A782" s="197">
        <v>43272</v>
      </c>
      <c r="B782" s="198" t="s">
        <v>561</v>
      </c>
      <c r="C782" s="199" t="s">
        <v>31</v>
      </c>
      <c r="D782" s="200">
        <v>2</v>
      </c>
      <c r="E782" s="200">
        <v>580000.30000000005</v>
      </c>
      <c r="F782" s="195">
        <v>1160000.6000000001</v>
      </c>
      <c r="G782" s="195">
        <v>1160000.6000000001</v>
      </c>
      <c r="I782" s="195"/>
      <c r="J782" s="195"/>
    </row>
    <row r="783" spans="1:10" hidden="1" x14ac:dyDescent="0.25">
      <c r="A783" s="197"/>
      <c r="B783" s="198"/>
      <c r="C783" s="199"/>
      <c r="D783" s="200"/>
      <c r="E783" s="200"/>
      <c r="I783" s="195"/>
      <c r="J783" s="195"/>
    </row>
    <row r="784" spans="1:10" hidden="1" x14ac:dyDescent="0.25">
      <c r="A784" s="197">
        <v>43272</v>
      </c>
      <c r="B784" s="198" t="s">
        <v>562</v>
      </c>
      <c r="C784" s="199" t="s">
        <v>211</v>
      </c>
      <c r="D784" s="200">
        <v>8</v>
      </c>
      <c r="E784" s="200">
        <v>867000.2</v>
      </c>
      <c r="F784" s="195">
        <v>6936001.5999999996</v>
      </c>
      <c r="G784" s="195">
        <v>6936001.5999999996</v>
      </c>
      <c r="I784" s="195"/>
      <c r="J784" s="195"/>
    </row>
    <row r="785" spans="1:10" hidden="1" x14ac:dyDescent="0.25">
      <c r="A785" s="197"/>
      <c r="B785" s="198"/>
      <c r="C785" s="199"/>
      <c r="D785" s="200"/>
      <c r="E785" s="200"/>
      <c r="I785" s="195"/>
      <c r="J785" s="195"/>
    </row>
    <row r="786" spans="1:10" hidden="1" x14ac:dyDescent="0.25">
      <c r="A786" s="197">
        <v>43272</v>
      </c>
      <c r="B786" s="198" t="s">
        <v>564</v>
      </c>
      <c r="C786" s="199" t="s">
        <v>31</v>
      </c>
      <c r="D786" s="200">
        <v>1</v>
      </c>
      <c r="E786" s="200">
        <v>522000.27</v>
      </c>
      <c r="F786" s="195">
        <v>522000.27</v>
      </c>
      <c r="G786" s="195">
        <v>522000.27</v>
      </c>
      <c r="I786" s="195"/>
      <c r="J786" s="195"/>
    </row>
    <row r="787" spans="1:10" hidden="1" x14ac:dyDescent="0.25">
      <c r="A787" s="197"/>
      <c r="B787" s="198"/>
      <c r="C787" s="199"/>
      <c r="D787" s="200"/>
      <c r="E787" s="200"/>
      <c r="I787" s="195"/>
      <c r="J787" s="195"/>
    </row>
    <row r="788" spans="1:10" hidden="1" x14ac:dyDescent="0.25">
      <c r="A788" s="197">
        <v>43272</v>
      </c>
      <c r="B788" s="198" t="s">
        <v>565</v>
      </c>
      <c r="C788" s="199" t="s">
        <v>66</v>
      </c>
      <c r="D788" s="200">
        <v>1</v>
      </c>
      <c r="E788" s="200">
        <v>354999.7</v>
      </c>
      <c r="F788" s="195">
        <v>354999.7</v>
      </c>
      <c r="G788" s="195">
        <v>354999.7</v>
      </c>
      <c r="I788" s="195"/>
      <c r="J788" s="195"/>
    </row>
    <row r="789" spans="1:10" hidden="1" x14ac:dyDescent="0.25">
      <c r="A789" s="197"/>
      <c r="B789" s="198"/>
      <c r="C789" s="199"/>
      <c r="D789" s="200"/>
      <c r="E789" s="200"/>
      <c r="I789" s="195"/>
      <c r="J789" s="195"/>
    </row>
    <row r="790" spans="1:10" hidden="1" x14ac:dyDescent="0.25">
      <c r="A790" s="197">
        <v>43272</v>
      </c>
      <c r="B790" s="198" t="s">
        <v>566</v>
      </c>
      <c r="C790" s="199" t="s">
        <v>567</v>
      </c>
      <c r="D790" s="200">
        <v>24</v>
      </c>
      <c r="E790" s="200">
        <v>150000.4</v>
      </c>
      <c r="F790" s="195">
        <v>3600009.5999999996</v>
      </c>
      <c r="G790" s="195">
        <v>3600009.5999999996</v>
      </c>
      <c r="I790" s="195"/>
      <c r="J790" s="195"/>
    </row>
    <row r="791" spans="1:10" hidden="1" x14ac:dyDescent="0.25">
      <c r="A791" s="197"/>
      <c r="B791" s="198"/>
      <c r="C791" s="199"/>
      <c r="D791" s="200"/>
      <c r="E791" s="200"/>
      <c r="I791" s="195"/>
      <c r="J791" s="195"/>
    </row>
    <row r="792" spans="1:10" hidden="1" x14ac:dyDescent="0.25">
      <c r="A792" s="197">
        <v>43272</v>
      </c>
      <c r="B792" s="198" t="s">
        <v>568</v>
      </c>
      <c r="C792" s="199" t="s">
        <v>40</v>
      </c>
      <c r="D792" s="200">
        <v>1</v>
      </c>
      <c r="E792" s="200">
        <v>584999.91</v>
      </c>
      <c r="F792" s="195">
        <v>584999.91</v>
      </c>
      <c r="G792" s="195">
        <v>584999.91</v>
      </c>
      <c r="I792" s="195"/>
      <c r="J792" s="195"/>
    </row>
    <row r="793" spans="1:10" hidden="1" x14ac:dyDescent="0.25">
      <c r="A793" s="197"/>
      <c r="B793" s="198"/>
      <c r="C793" s="199"/>
      <c r="D793" s="200"/>
      <c r="E793" s="200"/>
      <c r="I793" s="195"/>
      <c r="J793" s="195"/>
    </row>
    <row r="794" spans="1:10" hidden="1" x14ac:dyDescent="0.25">
      <c r="A794" s="197">
        <v>43273</v>
      </c>
      <c r="B794" s="198" t="s">
        <v>570</v>
      </c>
      <c r="C794" s="199" t="s">
        <v>213</v>
      </c>
      <c r="D794" s="200">
        <v>2</v>
      </c>
      <c r="E794" s="200">
        <v>589500.44999999995</v>
      </c>
      <c r="F794" s="195">
        <v>1179000.8999999999</v>
      </c>
      <c r="G794" s="195">
        <v>1179000.8999999999</v>
      </c>
      <c r="I794" s="195"/>
      <c r="J794" s="195"/>
    </row>
    <row r="795" spans="1:10" hidden="1" x14ac:dyDescent="0.25">
      <c r="A795" s="197"/>
      <c r="B795" s="198"/>
      <c r="C795" s="199"/>
      <c r="D795" s="200"/>
      <c r="E795" s="200"/>
      <c r="I795" s="195"/>
      <c r="J795" s="195"/>
    </row>
    <row r="796" spans="1:10" hidden="1" x14ac:dyDescent="0.25">
      <c r="A796" s="197">
        <v>43273</v>
      </c>
      <c r="B796" s="198" t="s">
        <v>572</v>
      </c>
      <c r="C796" s="199" t="s">
        <v>104</v>
      </c>
      <c r="D796" s="200">
        <v>2</v>
      </c>
      <c r="E796" s="200">
        <v>522000.27</v>
      </c>
      <c r="F796" s="195">
        <v>1044000.54</v>
      </c>
      <c r="G796" s="195">
        <v>1044000.54</v>
      </c>
      <c r="I796" s="195"/>
      <c r="J796" s="195"/>
    </row>
    <row r="797" spans="1:10" hidden="1" x14ac:dyDescent="0.25">
      <c r="A797" s="197"/>
      <c r="B797" s="198"/>
      <c r="C797" s="199"/>
      <c r="D797" s="200"/>
      <c r="E797" s="200"/>
      <c r="I797" s="195"/>
      <c r="J797" s="195"/>
    </row>
    <row r="798" spans="1:10" hidden="1" x14ac:dyDescent="0.25">
      <c r="A798" s="197">
        <v>43273</v>
      </c>
      <c r="B798" s="198" t="s">
        <v>573</v>
      </c>
      <c r="C798" s="199" t="s">
        <v>31</v>
      </c>
      <c r="D798" s="200">
        <v>2</v>
      </c>
      <c r="E798" s="200">
        <v>522000.27</v>
      </c>
      <c r="F798" s="195">
        <v>1044000.54</v>
      </c>
      <c r="G798" s="195">
        <v>1044000.54</v>
      </c>
      <c r="I798" s="195"/>
      <c r="J798" s="195"/>
    </row>
    <row r="799" spans="1:10" hidden="1" x14ac:dyDescent="0.25">
      <c r="A799" s="197"/>
      <c r="B799" s="198"/>
      <c r="C799" s="199"/>
      <c r="D799" s="200"/>
      <c r="E799" s="200"/>
      <c r="I799" s="195"/>
      <c r="J799" s="195"/>
    </row>
    <row r="800" spans="1:10" hidden="1" x14ac:dyDescent="0.25">
      <c r="A800" s="197">
        <v>43273</v>
      </c>
      <c r="B800" s="198" t="s">
        <v>574</v>
      </c>
      <c r="C800" s="199" t="s">
        <v>31</v>
      </c>
      <c r="D800" s="200">
        <v>2</v>
      </c>
      <c r="E800" s="200">
        <v>580000.30000000005</v>
      </c>
      <c r="F800" s="195">
        <v>1160000.6000000001</v>
      </c>
      <c r="G800" s="195">
        <v>1160000.6000000001</v>
      </c>
      <c r="I800" s="195"/>
      <c r="J800" s="195"/>
    </row>
    <row r="801" spans="1:10" hidden="1" x14ac:dyDescent="0.25">
      <c r="A801" s="197"/>
      <c r="B801" s="198"/>
      <c r="C801" s="199"/>
      <c r="D801" s="200"/>
      <c r="E801" s="200"/>
      <c r="I801" s="195"/>
      <c r="J801" s="195"/>
    </row>
    <row r="802" spans="1:10" hidden="1" x14ac:dyDescent="0.25">
      <c r="A802" s="197">
        <v>43273</v>
      </c>
      <c r="B802" s="198" t="s">
        <v>575</v>
      </c>
      <c r="C802" s="199" t="s">
        <v>576</v>
      </c>
      <c r="D802" s="200">
        <v>24</v>
      </c>
      <c r="E802" s="200">
        <v>66999.899999999994</v>
      </c>
      <c r="F802" s="195">
        <v>1607997.5999999999</v>
      </c>
      <c r="I802" s="195"/>
      <c r="J802" s="195"/>
    </row>
    <row r="803" spans="1:10" hidden="1" x14ac:dyDescent="0.25">
      <c r="A803" s="197"/>
      <c r="B803" s="198"/>
      <c r="C803" s="199" t="s">
        <v>577</v>
      </c>
      <c r="D803" s="200">
        <v>24</v>
      </c>
      <c r="E803" s="200">
        <v>66999.899999999994</v>
      </c>
      <c r="F803" s="195">
        <v>1607997.5999999999</v>
      </c>
      <c r="I803" s="195"/>
      <c r="J803" s="195"/>
    </row>
    <row r="804" spans="1:10" hidden="1" x14ac:dyDescent="0.25">
      <c r="A804" s="197"/>
      <c r="B804" s="198"/>
      <c r="C804" s="199" t="s">
        <v>548</v>
      </c>
      <c r="D804" s="200">
        <v>24</v>
      </c>
      <c r="E804" s="200">
        <v>66999.899999999994</v>
      </c>
      <c r="F804" s="195">
        <v>1607997.5999999999</v>
      </c>
      <c r="I804" s="195"/>
      <c r="J804" s="195"/>
    </row>
    <row r="805" spans="1:10" hidden="1" x14ac:dyDescent="0.25">
      <c r="A805" s="197"/>
      <c r="B805" s="198"/>
      <c r="C805" s="199" t="s">
        <v>578</v>
      </c>
      <c r="D805" s="200">
        <v>24</v>
      </c>
      <c r="E805" s="200">
        <v>66999.899999999994</v>
      </c>
      <c r="F805" s="195">
        <v>1607997.5999999999</v>
      </c>
      <c r="I805" s="195"/>
      <c r="J805" s="195"/>
    </row>
    <row r="806" spans="1:10" hidden="1" x14ac:dyDescent="0.25">
      <c r="A806" s="197"/>
      <c r="B806" s="198"/>
      <c r="C806" s="199" t="s">
        <v>547</v>
      </c>
      <c r="D806" s="200">
        <v>24</v>
      </c>
      <c r="E806" s="200">
        <v>66999.899999999994</v>
      </c>
      <c r="F806" s="195">
        <v>1607997.5999999999</v>
      </c>
      <c r="I806" s="195"/>
      <c r="J806" s="195"/>
    </row>
    <row r="807" spans="1:10" hidden="1" x14ac:dyDescent="0.25">
      <c r="A807" s="197"/>
      <c r="B807" s="198"/>
      <c r="C807" s="199" t="s">
        <v>541</v>
      </c>
      <c r="D807" s="200">
        <v>24</v>
      </c>
      <c r="E807" s="200">
        <v>133999.79999999999</v>
      </c>
      <c r="F807" s="195">
        <v>3215995.1999999997</v>
      </c>
      <c r="I807" s="195"/>
      <c r="J807" s="195"/>
    </row>
    <row r="808" spans="1:10" hidden="1" x14ac:dyDescent="0.25">
      <c r="A808" s="197"/>
      <c r="B808" s="198"/>
      <c r="C808" s="199" t="s">
        <v>542</v>
      </c>
      <c r="D808" s="200">
        <v>24</v>
      </c>
      <c r="E808" s="200">
        <v>133999.79999999999</v>
      </c>
      <c r="F808" s="195">
        <v>3215995.1999999997</v>
      </c>
      <c r="I808" s="195"/>
      <c r="J808" s="195"/>
    </row>
    <row r="809" spans="1:10" hidden="1" x14ac:dyDescent="0.25">
      <c r="A809" s="197"/>
      <c r="B809" s="198"/>
      <c r="C809" s="199" t="s">
        <v>543</v>
      </c>
      <c r="D809" s="200">
        <v>24</v>
      </c>
      <c r="E809" s="200">
        <v>133999.79999999999</v>
      </c>
      <c r="F809" s="195">
        <v>3215995.1999999997</v>
      </c>
      <c r="G809" s="195">
        <v>17687973.599999998</v>
      </c>
      <c r="I809" s="195"/>
      <c r="J809" s="195"/>
    </row>
    <row r="810" spans="1:10" hidden="1" x14ac:dyDescent="0.25">
      <c r="A810" s="197"/>
      <c r="B810" s="198"/>
      <c r="C810" s="199"/>
      <c r="D810" s="200"/>
      <c r="E810" s="200"/>
      <c r="I810" s="195"/>
      <c r="J810" s="195"/>
    </row>
    <row r="811" spans="1:10" hidden="1" x14ac:dyDescent="0.25">
      <c r="A811" s="197">
        <v>43273</v>
      </c>
      <c r="B811" s="198" t="s">
        <v>579</v>
      </c>
      <c r="C811" s="199" t="s">
        <v>544</v>
      </c>
      <c r="D811" s="200">
        <v>24</v>
      </c>
      <c r="E811" s="200">
        <v>133999.79999999999</v>
      </c>
      <c r="F811" s="195">
        <v>3215995.1999999997</v>
      </c>
      <c r="I811" s="195"/>
      <c r="J811" s="195"/>
    </row>
    <row r="812" spans="1:10" hidden="1" x14ac:dyDescent="0.25">
      <c r="A812" s="197"/>
      <c r="B812" s="198"/>
      <c r="C812" s="199" t="s">
        <v>545</v>
      </c>
      <c r="D812" s="200">
        <v>24</v>
      </c>
      <c r="E812" s="200">
        <v>133999.79999999999</v>
      </c>
      <c r="F812" s="195">
        <v>3215995.1999999997</v>
      </c>
      <c r="I812" s="195"/>
      <c r="J812" s="195"/>
    </row>
    <row r="813" spans="1:10" hidden="1" x14ac:dyDescent="0.25">
      <c r="A813" s="197"/>
      <c r="B813" s="198"/>
      <c r="C813" s="199" t="s">
        <v>200</v>
      </c>
      <c r="D813" s="200">
        <v>24</v>
      </c>
      <c r="E813" s="200">
        <v>53512.800000000003</v>
      </c>
      <c r="F813" s="195">
        <v>1284307.2000000002</v>
      </c>
      <c r="I813" s="195"/>
      <c r="J813" s="195"/>
    </row>
    <row r="814" spans="1:10" hidden="1" x14ac:dyDescent="0.25">
      <c r="A814" s="197"/>
      <c r="B814" s="198"/>
      <c r="C814" s="199" t="s">
        <v>202</v>
      </c>
      <c r="D814" s="200">
        <v>24</v>
      </c>
      <c r="E814" s="200">
        <v>54071.6</v>
      </c>
      <c r="F814" s="195">
        <v>1297718.3999999999</v>
      </c>
      <c r="I814" s="195"/>
      <c r="J814" s="195"/>
    </row>
    <row r="815" spans="1:10" hidden="1" x14ac:dyDescent="0.25">
      <c r="A815" s="197"/>
      <c r="B815" s="198"/>
      <c r="C815" s="199" t="s">
        <v>227</v>
      </c>
      <c r="D815" s="200">
        <v>24</v>
      </c>
      <c r="E815" s="200">
        <v>54071.6</v>
      </c>
      <c r="F815" s="195">
        <v>1297718.3999999999</v>
      </c>
      <c r="I815" s="195"/>
      <c r="J815" s="195"/>
    </row>
    <row r="816" spans="1:10" hidden="1" x14ac:dyDescent="0.25">
      <c r="A816" s="197"/>
      <c r="B816" s="198"/>
      <c r="C816" s="199" t="s">
        <v>206</v>
      </c>
      <c r="D816" s="200">
        <v>24</v>
      </c>
      <c r="E816" s="200">
        <v>53512.800000000003</v>
      </c>
      <c r="F816" s="195">
        <v>1284307.2000000002</v>
      </c>
      <c r="I816" s="195"/>
      <c r="J816" s="195"/>
    </row>
    <row r="817" spans="1:10" hidden="1" x14ac:dyDescent="0.25">
      <c r="A817" s="197"/>
      <c r="B817" s="198"/>
      <c r="C817" s="199" t="s">
        <v>207</v>
      </c>
      <c r="D817" s="200">
        <v>24</v>
      </c>
      <c r="E817" s="200">
        <v>54071.6</v>
      </c>
      <c r="F817" s="195">
        <v>1297718.3999999999</v>
      </c>
      <c r="I817" s="195"/>
      <c r="J817" s="195"/>
    </row>
    <row r="818" spans="1:10" hidden="1" x14ac:dyDescent="0.25">
      <c r="A818" s="197"/>
      <c r="B818" s="198"/>
      <c r="C818" s="199" t="s">
        <v>205</v>
      </c>
      <c r="D818" s="200">
        <v>36</v>
      </c>
      <c r="E818" s="200">
        <v>112612.5</v>
      </c>
      <c r="F818" s="195">
        <v>4054050</v>
      </c>
      <c r="G818" s="195">
        <v>16947810</v>
      </c>
      <c r="I818" s="195"/>
      <c r="J818" s="195"/>
    </row>
    <row r="819" spans="1:10" hidden="1" x14ac:dyDescent="0.25">
      <c r="A819" s="197"/>
      <c r="B819" s="198"/>
      <c r="C819" s="199"/>
      <c r="D819" s="200"/>
      <c r="E819" s="200"/>
      <c r="I819" s="195"/>
      <c r="J819" s="195"/>
    </row>
    <row r="820" spans="1:10" hidden="1" x14ac:dyDescent="0.25">
      <c r="A820" s="197">
        <v>43273</v>
      </c>
      <c r="B820" s="198" t="s">
        <v>580</v>
      </c>
      <c r="C820" s="199" t="s">
        <v>162</v>
      </c>
      <c r="D820" s="200">
        <v>6</v>
      </c>
      <c r="E820" s="200">
        <v>216000.18</v>
      </c>
      <c r="F820" s="195">
        <v>1296001.08</v>
      </c>
      <c r="I820" s="195"/>
      <c r="J820" s="195"/>
    </row>
    <row r="821" spans="1:10" hidden="1" x14ac:dyDescent="0.25">
      <c r="A821" s="197"/>
      <c r="B821" s="198"/>
      <c r="C821" s="199" t="s">
        <v>162</v>
      </c>
      <c r="D821" s="200">
        <v>1</v>
      </c>
      <c r="E821" s="200"/>
      <c r="F821" s="195">
        <v>0</v>
      </c>
      <c r="G821" s="195">
        <v>1296001.08</v>
      </c>
      <c r="I821" s="195"/>
      <c r="J821" s="195"/>
    </row>
    <row r="822" spans="1:10" hidden="1" x14ac:dyDescent="0.25">
      <c r="A822" s="197"/>
      <c r="B822" s="198"/>
      <c r="C822" s="199"/>
      <c r="D822" s="200"/>
      <c r="E822" s="200"/>
      <c r="I822" s="195"/>
      <c r="J822" s="195"/>
    </row>
    <row r="823" spans="1:10" hidden="1" x14ac:dyDescent="0.25">
      <c r="A823" s="197">
        <v>43273</v>
      </c>
      <c r="B823" s="198" t="s">
        <v>581</v>
      </c>
      <c r="C823" s="199" t="s">
        <v>1094</v>
      </c>
      <c r="D823" s="200">
        <v>1</v>
      </c>
      <c r="E823" s="200">
        <v>199999.8</v>
      </c>
      <c r="F823" s="195">
        <v>199999.8</v>
      </c>
      <c r="G823" s="195">
        <v>199999.8</v>
      </c>
      <c r="I823" s="195"/>
      <c r="J823" s="195"/>
    </row>
    <row r="824" spans="1:10" hidden="1" x14ac:dyDescent="0.25">
      <c r="A824" s="197"/>
      <c r="B824" s="198"/>
      <c r="C824" s="199"/>
      <c r="D824" s="200"/>
      <c r="E824" s="200"/>
      <c r="I824" s="195"/>
      <c r="J824" s="195"/>
    </row>
    <row r="825" spans="1:10" hidden="1" x14ac:dyDescent="0.25">
      <c r="A825" s="197">
        <v>43273</v>
      </c>
      <c r="B825" s="198" t="s">
        <v>582</v>
      </c>
      <c r="C825" s="199" t="s">
        <v>20</v>
      </c>
      <c r="D825" s="200">
        <v>3</v>
      </c>
      <c r="E825" s="200">
        <v>558899.44999999995</v>
      </c>
      <c r="F825" s="195">
        <v>1676698.3499999999</v>
      </c>
      <c r="G825" s="195">
        <v>1676698.3499999999</v>
      </c>
      <c r="I825" s="195"/>
      <c r="J825" s="195"/>
    </row>
    <row r="826" spans="1:10" hidden="1" x14ac:dyDescent="0.25">
      <c r="A826" s="197"/>
      <c r="B826" s="198"/>
      <c r="C826" s="199"/>
      <c r="D826" s="200"/>
      <c r="E826" s="200"/>
      <c r="I826" s="195"/>
      <c r="J826" s="195"/>
    </row>
    <row r="827" spans="1:10" hidden="1" x14ac:dyDescent="0.25">
      <c r="A827" s="197">
        <v>43274</v>
      </c>
      <c r="B827" s="198" t="s">
        <v>583</v>
      </c>
      <c r="C827" s="199" t="s">
        <v>1094</v>
      </c>
      <c r="D827" s="200">
        <v>2</v>
      </c>
      <c r="E827" s="200">
        <v>199999.8</v>
      </c>
      <c r="F827" s="195">
        <v>399999.6</v>
      </c>
      <c r="G827" s="195">
        <v>399999.6</v>
      </c>
      <c r="I827" s="195"/>
      <c r="J827" s="195"/>
    </row>
    <row r="828" spans="1:10" hidden="1" x14ac:dyDescent="0.25">
      <c r="A828" s="197"/>
      <c r="B828" s="198"/>
      <c r="C828" s="199"/>
      <c r="D828" s="200"/>
      <c r="E828" s="200"/>
      <c r="I828" s="195"/>
      <c r="J828" s="195"/>
    </row>
    <row r="829" spans="1:10" hidden="1" x14ac:dyDescent="0.25">
      <c r="A829" s="197">
        <v>43274</v>
      </c>
      <c r="B829" s="198" t="s">
        <v>584</v>
      </c>
      <c r="C829" s="199" t="s">
        <v>496</v>
      </c>
      <c r="D829" s="200">
        <v>1</v>
      </c>
      <c r="E829" s="200">
        <v>725000.1</v>
      </c>
      <c r="F829" s="195">
        <v>725000.1</v>
      </c>
      <c r="I829" s="195"/>
      <c r="J829" s="195"/>
    </row>
    <row r="830" spans="1:10" hidden="1" x14ac:dyDescent="0.25">
      <c r="A830" s="197"/>
      <c r="B830" s="198"/>
      <c r="C830" s="199" t="s">
        <v>20</v>
      </c>
      <c r="D830" s="200">
        <v>1</v>
      </c>
      <c r="E830" s="200">
        <v>620999.5</v>
      </c>
      <c r="F830" s="195">
        <v>620999.5</v>
      </c>
      <c r="I830" s="195"/>
      <c r="J830" s="195"/>
    </row>
    <row r="831" spans="1:10" hidden="1" x14ac:dyDescent="0.25">
      <c r="A831" s="197"/>
      <c r="B831" s="198"/>
      <c r="C831" s="199" t="s">
        <v>31</v>
      </c>
      <c r="D831" s="200">
        <v>2</v>
      </c>
      <c r="E831" s="200">
        <v>580000.30000000005</v>
      </c>
      <c r="F831" s="195">
        <v>1160000.6000000001</v>
      </c>
      <c r="G831" s="195">
        <v>2506000.2000000002</v>
      </c>
      <c r="I831" s="195"/>
      <c r="J831" s="195"/>
    </row>
    <row r="832" spans="1:10" hidden="1" x14ac:dyDescent="0.25">
      <c r="A832" s="197"/>
      <c r="B832" s="198"/>
      <c r="C832" s="199"/>
      <c r="D832" s="200"/>
      <c r="E832" s="200"/>
      <c r="I832" s="195"/>
      <c r="J832" s="195"/>
    </row>
    <row r="833" spans="1:10" hidden="1" x14ac:dyDescent="0.25">
      <c r="A833" s="197">
        <v>43274</v>
      </c>
      <c r="B833" s="198" t="s">
        <v>585</v>
      </c>
      <c r="C833" s="199" t="s">
        <v>104</v>
      </c>
      <c r="D833" s="200">
        <v>1</v>
      </c>
      <c r="E833" s="200">
        <v>522000.27</v>
      </c>
      <c r="F833" s="195">
        <v>522000.27</v>
      </c>
      <c r="G833" s="195">
        <v>522000.27</v>
      </c>
      <c r="I833" s="195"/>
      <c r="J833" s="195"/>
    </row>
    <row r="834" spans="1:10" hidden="1" x14ac:dyDescent="0.25">
      <c r="A834" s="197"/>
      <c r="B834" s="198"/>
      <c r="C834" s="199"/>
      <c r="D834" s="200"/>
      <c r="E834" s="200"/>
      <c r="I834" s="195"/>
      <c r="J834" s="195"/>
    </row>
    <row r="835" spans="1:10" hidden="1" x14ac:dyDescent="0.25">
      <c r="A835" s="197">
        <v>43274</v>
      </c>
      <c r="B835" s="198" t="s">
        <v>587</v>
      </c>
      <c r="C835" s="199" t="s">
        <v>109</v>
      </c>
      <c r="D835" s="200">
        <v>2</v>
      </c>
      <c r="E835" s="200">
        <v>215000.5</v>
      </c>
      <c r="F835" s="195">
        <v>430001</v>
      </c>
      <c r="G835" s="195">
        <v>430001</v>
      </c>
      <c r="I835" s="195"/>
      <c r="J835" s="195"/>
    </row>
    <row r="836" spans="1:10" hidden="1" x14ac:dyDescent="0.25">
      <c r="A836" s="197"/>
      <c r="B836" s="198"/>
      <c r="C836" s="199"/>
      <c r="D836" s="200"/>
      <c r="E836" s="200"/>
      <c r="I836" s="195"/>
      <c r="J836" s="195"/>
    </row>
    <row r="837" spans="1:10" hidden="1" x14ac:dyDescent="0.25">
      <c r="A837" s="197">
        <v>43274</v>
      </c>
      <c r="B837" s="198" t="s">
        <v>588</v>
      </c>
      <c r="C837" s="199" t="s">
        <v>20</v>
      </c>
      <c r="D837" s="200">
        <v>2</v>
      </c>
      <c r="E837" s="200">
        <v>558899.55000000005</v>
      </c>
      <c r="F837" s="195">
        <v>1117799.1000000001</v>
      </c>
      <c r="G837" s="195">
        <v>1117799.1000000001</v>
      </c>
      <c r="I837" s="195"/>
      <c r="J837" s="195"/>
    </row>
    <row r="838" spans="1:10" hidden="1" x14ac:dyDescent="0.25">
      <c r="A838" s="197"/>
      <c r="B838" s="198"/>
      <c r="C838" s="199"/>
      <c r="D838" s="200"/>
      <c r="E838" s="200"/>
      <c r="I838" s="195"/>
      <c r="J838" s="195"/>
    </row>
    <row r="839" spans="1:10" hidden="1" x14ac:dyDescent="0.25">
      <c r="A839" s="197">
        <v>43274</v>
      </c>
      <c r="B839" s="198" t="s">
        <v>590</v>
      </c>
      <c r="C839" s="199" t="s">
        <v>205</v>
      </c>
      <c r="D839" s="200">
        <v>1</v>
      </c>
      <c r="E839" s="200">
        <v>133500.4</v>
      </c>
      <c r="F839" s="195">
        <v>133500.4</v>
      </c>
      <c r="I839" s="195"/>
      <c r="J839" s="195"/>
    </row>
    <row r="840" spans="1:10" hidden="1" x14ac:dyDescent="0.25">
      <c r="A840" s="197"/>
      <c r="B840" s="198"/>
      <c r="C840" s="199" t="s">
        <v>544</v>
      </c>
      <c r="D840" s="200">
        <v>2</v>
      </c>
      <c r="E840" s="200">
        <v>150000.4</v>
      </c>
      <c r="F840" s="195">
        <v>300000.8</v>
      </c>
      <c r="G840" s="195">
        <v>433501.19999999995</v>
      </c>
      <c r="I840" s="195"/>
      <c r="J840" s="195"/>
    </row>
    <row r="841" spans="1:10" hidden="1" x14ac:dyDescent="0.25">
      <c r="A841" s="197"/>
      <c r="B841" s="198"/>
      <c r="C841" s="199"/>
      <c r="D841" s="200"/>
      <c r="E841" s="200"/>
      <c r="I841" s="195"/>
      <c r="J841" s="195"/>
    </row>
    <row r="842" spans="1:10" hidden="1" x14ac:dyDescent="0.25">
      <c r="A842" s="197">
        <v>43274</v>
      </c>
      <c r="B842" s="198" t="s">
        <v>592</v>
      </c>
      <c r="C842" s="199" t="s">
        <v>20</v>
      </c>
      <c r="D842" s="200">
        <v>3</v>
      </c>
      <c r="E842" s="200">
        <v>558899.44999999995</v>
      </c>
      <c r="F842" s="195">
        <v>1676698.3499999999</v>
      </c>
      <c r="G842" s="195">
        <v>1676698.3499999999</v>
      </c>
      <c r="I842" s="195"/>
      <c r="J842" s="195"/>
    </row>
    <row r="843" spans="1:10" hidden="1" x14ac:dyDescent="0.25">
      <c r="A843" s="197"/>
      <c r="B843" s="198"/>
      <c r="C843" s="199"/>
      <c r="D843" s="200"/>
      <c r="E843" s="200"/>
      <c r="I843" s="195"/>
      <c r="J843" s="195"/>
    </row>
    <row r="844" spans="1:10" hidden="1" x14ac:dyDescent="0.25">
      <c r="A844" s="197">
        <v>43274</v>
      </c>
      <c r="B844" s="198" t="s">
        <v>594</v>
      </c>
      <c r="C844" s="199" t="s">
        <v>104</v>
      </c>
      <c r="D844" s="200">
        <v>4</v>
      </c>
      <c r="E844" s="200">
        <v>580000.30000000005</v>
      </c>
      <c r="F844" s="195">
        <v>2320001.2000000002</v>
      </c>
      <c r="G844" s="195">
        <v>2320001.2000000002</v>
      </c>
      <c r="I844" s="195"/>
      <c r="J844" s="195"/>
    </row>
    <row r="845" spans="1:10" hidden="1" x14ac:dyDescent="0.25">
      <c r="A845" s="197"/>
      <c r="B845" s="198"/>
      <c r="C845" s="199"/>
      <c r="D845" s="200"/>
      <c r="E845" s="200"/>
      <c r="I845" s="195"/>
      <c r="J845" s="195"/>
    </row>
    <row r="846" spans="1:10" hidden="1" x14ac:dyDescent="0.25">
      <c r="A846" s="197">
        <v>43274</v>
      </c>
      <c r="B846" s="198" t="s">
        <v>595</v>
      </c>
      <c r="C846" s="199" t="s">
        <v>80</v>
      </c>
      <c r="D846" s="200">
        <v>1</v>
      </c>
      <c r="E846" s="200">
        <v>215000.5</v>
      </c>
      <c r="F846" s="195">
        <v>215000.5</v>
      </c>
      <c r="I846" s="195"/>
      <c r="J846" s="195"/>
    </row>
    <row r="847" spans="1:10" hidden="1" x14ac:dyDescent="0.25">
      <c r="A847" s="197"/>
      <c r="B847" s="198"/>
      <c r="C847" s="199" t="s">
        <v>109</v>
      </c>
      <c r="D847" s="200">
        <v>1</v>
      </c>
      <c r="E847" s="200">
        <v>215000.5</v>
      </c>
      <c r="F847" s="195">
        <v>215000.5</v>
      </c>
      <c r="G847" s="195">
        <v>430001</v>
      </c>
      <c r="I847" s="195"/>
      <c r="J847" s="195"/>
    </row>
    <row r="848" spans="1:10" hidden="1" x14ac:dyDescent="0.25">
      <c r="A848" s="197"/>
      <c r="B848" s="198"/>
      <c r="C848" s="199"/>
      <c r="D848" s="200"/>
      <c r="E848" s="200"/>
      <c r="I848" s="195"/>
      <c r="J848" s="195"/>
    </row>
    <row r="849" spans="1:10" hidden="1" x14ac:dyDescent="0.25">
      <c r="A849" s="197">
        <v>43276</v>
      </c>
      <c r="B849" s="213" t="s">
        <v>597</v>
      </c>
      <c r="C849" s="199" t="s">
        <v>1094</v>
      </c>
      <c r="D849" s="200">
        <v>1</v>
      </c>
      <c r="E849" s="200">
        <v>199999.8</v>
      </c>
      <c r="F849" s="195">
        <v>199999.8</v>
      </c>
      <c r="I849" s="195"/>
      <c r="J849" s="195"/>
    </row>
    <row r="850" spans="1:10" hidden="1" x14ac:dyDescent="0.25">
      <c r="A850" s="197"/>
      <c r="B850" s="213"/>
      <c r="C850" s="199" t="s">
        <v>109</v>
      </c>
      <c r="D850" s="200">
        <v>1</v>
      </c>
      <c r="E850" s="200">
        <v>215000.5</v>
      </c>
      <c r="F850" s="195">
        <v>215000.5</v>
      </c>
      <c r="G850" s="195">
        <v>415000.3</v>
      </c>
      <c r="I850" s="195"/>
      <c r="J850" s="195"/>
    </row>
    <row r="851" spans="1:10" hidden="1" x14ac:dyDescent="0.25">
      <c r="A851" s="197"/>
      <c r="B851" s="213"/>
      <c r="C851" s="199"/>
      <c r="D851" s="200"/>
      <c r="E851" s="200"/>
      <c r="I851" s="195"/>
      <c r="J851" s="195"/>
    </row>
    <row r="852" spans="1:10" hidden="1" x14ac:dyDescent="0.25">
      <c r="A852" s="214">
        <v>43276</v>
      </c>
      <c r="B852" s="215" t="s">
        <v>598</v>
      </c>
      <c r="C852" s="216" t="s">
        <v>31</v>
      </c>
      <c r="D852" s="217">
        <v>3</v>
      </c>
      <c r="E852" s="217">
        <v>522000</v>
      </c>
      <c r="F852" s="195">
        <v>1566000</v>
      </c>
      <c r="G852" s="195">
        <v>1566000</v>
      </c>
      <c r="I852" s="195"/>
      <c r="J852" s="195"/>
    </row>
    <row r="853" spans="1:10" hidden="1" x14ac:dyDescent="0.25">
      <c r="A853" s="197"/>
      <c r="B853" s="213"/>
      <c r="C853" s="199"/>
      <c r="D853" s="200"/>
      <c r="E853" s="200"/>
      <c r="I853" s="195"/>
      <c r="J853" s="195"/>
    </row>
    <row r="854" spans="1:10" hidden="1" x14ac:dyDescent="0.25">
      <c r="A854" s="197">
        <v>43276</v>
      </c>
      <c r="B854" s="213" t="s">
        <v>599</v>
      </c>
      <c r="C854" s="199" t="s">
        <v>496</v>
      </c>
      <c r="D854" s="200">
        <v>1</v>
      </c>
      <c r="E854" s="200">
        <v>725000.1</v>
      </c>
      <c r="F854" s="195">
        <v>725000.1</v>
      </c>
      <c r="G854" s="195">
        <v>725000.1</v>
      </c>
      <c r="I854" s="195"/>
      <c r="J854" s="195"/>
    </row>
    <row r="855" spans="1:10" hidden="1" x14ac:dyDescent="0.25">
      <c r="A855" s="197"/>
      <c r="B855" s="213"/>
      <c r="C855" s="199"/>
      <c r="D855" s="200"/>
      <c r="E855" s="200"/>
      <c r="I855" s="195"/>
      <c r="J855" s="195"/>
    </row>
    <row r="856" spans="1:10" hidden="1" x14ac:dyDescent="0.25">
      <c r="A856" s="197">
        <v>43276</v>
      </c>
      <c r="B856" s="213" t="s">
        <v>601</v>
      </c>
      <c r="C856" s="199" t="s">
        <v>109</v>
      </c>
      <c r="D856" s="200">
        <v>2</v>
      </c>
      <c r="E856" s="200">
        <v>215000.5</v>
      </c>
      <c r="F856" s="195">
        <v>430001</v>
      </c>
      <c r="I856" s="195"/>
      <c r="J856" s="195"/>
    </row>
    <row r="857" spans="1:10" hidden="1" x14ac:dyDescent="0.25">
      <c r="A857" s="197"/>
      <c r="B857" s="213"/>
      <c r="C857" s="199" t="s">
        <v>80</v>
      </c>
      <c r="D857" s="200">
        <v>1</v>
      </c>
      <c r="E857" s="200">
        <v>215000.5</v>
      </c>
      <c r="F857" s="195">
        <v>215000.5</v>
      </c>
      <c r="G857" s="195">
        <v>645001.5</v>
      </c>
      <c r="I857" s="195"/>
      <c r="J857" s="195"/>
    </row>
    <row r="858" spans="1:10" hidden="1" x14ac:dyDescent="0.25">
      <c r="A858" s="197"/>
      <c r="B858" s="213"/>
      <c r="C858" s="199"/>
      <c r="D858" s="200"/>
      <c r="E858" s="200"/>
      <c r="I858" s="195"/>
      <c r="J858" s="195"/>
    </row>
    <row r="859" spans="1:10" hidden="1" x14ac:dyDescent="0.25">
      <c r="A859" s="197">
        <v>43276</v>
      </c>
      <c r="B859" s="213" t="s">
        <v>602</v>
      </c>
      <c r="C859" s="199" t="s">
        <v>545</v>
      </c>
      <c r="D859" s="200">
        <v>1</v>
      </c>
      <c r="E859" s="200">
        <v>152000.20000000001</v>
      </c>
      <c r="F859" s="195">
        <v>152000.20000000001</v>
      </c>
      <c r="G859" s="195">
        <v>152000.20000000001</v>
      </c>
      <c r="I859" s="195"/>
      <c r="J859" s="195"/>
    </row>
    <row r="860" spans="1:10" hidden="1" x14ac:dyDescent="0.25">
      <c r="A860" s="197"/>
      <c r="B860" s="213"/>
      <c r="C860" s="199"/>
      <c r="D860" s="200"/>
      <c r="E860" s="200"/>
      <c r="I860" s="195"/>
      <c r="J860" s="195"/>
    </row>
    <row r="861" spans="1:10" hidden="1" x14ac:dyDescent="0.25">
      <c r="A861" s="197">
        <v>43276</v>
      </c>
      <c r="B861" s="213" t="s">
        <v>603</v>
      </c>
      <c r="C861" s="199" t="s">
        <v>31</v>
      </c>
      <c r="D861" s="200">
        <v>3</v>
      </c>
      <c r="E861" s="200">
        <v>522000.27</v>
      </c>
      <c r="F861" s="195">
        <v>1566000.81</v>
      </c>
      <c r="G861" s="195">
        <v>1566000.81</v>
      </c>
      <c r="I861" s="195"/>
      <c r="J861" s="195"/>
    </row>
    <row r="862" spans="1:10" hidden="1" x14ac:dyDescent="0.25">
      <c r="A862" s="197"/>
      <c r="B862" s="213"/>
      <c r="C862" s="199"/>
      <c r="D862" s="200"/>
      <c r="E862" s="200"/>
      <c r="I862" s="195"/>
      <c r="J862" s="195"/>
    </row>
    <row r="863" spans="1:10" hidden="1" x14ac:dyDescent="0.25">
      <c r="A863" s="197">
        <v>43276</v>
      </c>
      <c r="B863" s="213" t="s">
        <v>604</v>
      </c>
      <c r="C863" s="199" t="s">
        <v>223</v>
      </c>
      <c r="D863" s="200">
        <v>11</v>
      </c>
      <c r="E863" s="200">
        <v>593300.4</v>
      </c>
      <c r="F863" s="195">
        <v>6526304.4000000004</v>
      </c>
      <c r="G863" s="195">
        <v>6526304.4000000004</v>
      </c>
      <c r="I863" s="195"/>
      <c r="J863" s="195"/>
    </row>
    <row r="864" spans="1:10" hidden="1" x14ac:dyDescent="0.25">
      <c r="A864" s="197"/>
      <c r="B864" s="213"/>
      <c r="C864" s="199"/>
      <c r="D864" s="200"/>
      <c r="E864" s="200"/>
      <c r="I864" s="195"/>
      <c r="J864" s="195"/>
    </row>
    <row r="865" spans="1:10" hidden="1" x14ac:dyDescent="0.25">
      <c r="A865" s="197">
        <v>43276</v>
      </c>
      <c r="B865" s="213" t="s">
        <v>605</v>
      </c>
      <c r="C865" s="199" t="s">
        <v>109</v>
      </c>
      <c r="D865" s="200">
        <v>1</v>
      </c>
      <c r="E865" s="200">
        <v>215000.5</v>
      </c>
      <c r="F865" s="195">
        <v>215000.5</v>
      </c>
      <c r="G865" s="195">
        <v>215000.5</v>
      </c>
      <c r="I865" s="195"/>
      <c r="J865" s="195"/>
    </row>
    <row r="866" spans="1:10" hidden="1" x14ac:dyDescent="0.25">
      <c r="A866" s="197"/>
      <c r="B866" s="213"/>
      <c r="C866" s="199"/>
      <c r="D866" s="200"/>
      <c r="E866" s="200"/>
      <c r="I866" s="195"/>
      <c r="J866" s="195"/>
    </row>
    <row r="867" spans="1:10" hidden="1" x14ac:dyDescent="0.25">
      <c r="A867" s="197">
        <v>43277</v>
      </c>
      <c r="B867" s="213" t="s">
        <v>606</v>
      </c>
      <c r="C867" s="199" t="s">
        <v>109</v>
      </c>
      <c r="D867" s="200">
        <v>2</v>
      </c>
      <c r="E867" s="200">
        <v>215000.5</v>
      </c>
      <c r="F867" s="195">
        <v>430001</v>
      </c>
      <c r="I867" s="195"/>
      <c r="J867" s="195"/>
    </row>
    <row r="868" spans="1:10" hidden="1" x14ac:dyDescent="0.25">
      <c r="A868" s="197"/>
      <c r="B868" s="213"/>
      <c r="C868" s="199" t="s">
        <v>1094</v>
      </c>
      <c r="D868" s="200">
        <v>2</v>
      </c>
      <c r="E868" s="200">
        <v>199999.8</v>
      </c>
      <c r="F868" s="195">
        <v>399999.6</v>
      </c>
      <c r="G868" s="195">
        <v>830000.6</v>
      </c>
      <c r="I868" s="195"/>
      <c r="J868" s="195"/>
    </row>
    <row r="869" spans="1:10" hidden="1" x14ac:dyDescent="0.25">
      <c r="A869" s="197"/>
      <c r="B869" s="213"/>
      <c r="C869" s="199"/>
      <c r="D869" s="200"/>
      <c r="E869" s="200"/>
      <c r="I869" s="195"/>
      <c r="J869" s="195"/>
    </row>
    <row r="870" spans="1:10" hidden="1" x14ac:dyDescent="0.25">
      <c r="A870" s="197">
        <v>43277</v>
      </c>
      <c r="B870" s="213" t="s">
        <v>607</v>
      </c>
      <c r="C870" s="199" t="s">
        <v>213</v>
      </c>
      <c r="D870" s="200">
        <v>2</v>
      </c>
      <c r="E870" s="200">
        <v>622250.47499999998</v>
      </c>
      <c r="F870" s="195">
        <v>1244500.95</v>
      </c>
      <c r="G870" s="195">
        <v>1244500.95</v>
      </c>
      <c r="I870" s="195"/>
      <c r="J870" s="195"/>
    </row>
    <row r="871" spans="1:10" hidden="1" x14ac:dyDescent="0.25">
      <c r="A871" s="197"/>
      <c r="B871" s="213"/>
      <c r="C871" s="199"/>
      <c r="D871" s="200"/>
      <c r="E871" s="200"/>
      <c r="I871" s="195"/>
      <c r="J871" s="195"/>
    </row>
    <row r="872" spans="1:10" hidden="1" x14ac:dyDescent="0.25">
      <c r="A872" s="197">
        <v>43277</v>
      </c>
      <c r="B872" s="213" t="s">
        <v>609</v>
      </c>
      <c r="C872" s="199" t="s">
        <v>20</v>
      </c>
      <c r="D872" s="200">
        <v>2</v>
      </c>
      <c r="E872" s="200">
        <v>620999.5</v>
      </c>
      <c r="F872" s="195">
        <v>1241999</v>
      </c>
      <c r="I872" s="195"/>
      <c r="J872" s="195"/>
    </row>
    <row r="873" spans="1:10" hidden="1" x14ac:dyDescent="0.25">
      <c r="A873" s="197"/>
      <c r="B873" s="213"/>
      <c r="C873" s="199" t="s">
        <v>213</v>
      </c>
      <c r="D873" s="200">
        <v>2</v>
      </c>
      <c r="E873" s="200">
        <v>649999.9</v>
      </c>
      <c r="F873" s="195">
        <v>1299999.8</v>
      </c>
      <c r="G873" s="195">
        <v>2541998.7999999998</v>
      </c>
      <c r="I873" s="195"/>
      <c r="J873" s="195"/>
    </row>
    <row r="874" spans="1:10" hidden="1" x14ac:dyDescent="0.25">
      <c r="A874" s="197"/>
      <c r="B874" s="213"/>
      <c r="C874" s="199"/>
      <c r="D874" s="200"/>
      <c r="E874" s="200"/>
      <c r="I874" s="195"/>
      <c r="J874" s="195"/>
    </row>
    <row r="875" spans="1:10" hidden="1" x14ac:dyDescent="0.25">
      <c r="A875" s="197">
        <v>43277</v>
      </c>
      <c r="B875" s="213" t="s">
        <v>610</v>
      </c>
      <c r="C875" s="199" t="s">
        <v>1094</v>
      </c>
      <c r="D875" s="200">
        <v>1</v>
      </c>
      <c r="E875" s="200">
        <v>199999.8</v>
      </c>
      <c r="F875" s="195">
        <v>199999.8</v>
      </c>
      <c r="I875" s="195"/>
      <c r="J875" s="195"/>
    </row>
    <row r="876" spans="1:10" hidden="1" x14ac:dyDescent="0.25">
      <c r="A876" s="197"/>
      <c r="B876" s="213"/>
      <c r="C876" s="199" t="s">
        <v>109</v>
      </c>
      <c r="D876" s="200">
        <v>1</v>
      </c>
      <c r="E876" s="200">
        <v>215000.5</v>
      </c>
      <c r="F876" s="195">
        <v>215000.5</v>
      </c>
      <c r="G876" s="195">
        <v>415000.3</v>
      </c>
      <c r="I876" s="195"/>
      <c r="J876" s="195"/>
    </row>
    <row r="877" spans="1:10" hidden="1" x14ac:dyDescent="0.25">
      <c r="A877" s="197">
        <v>43277</v>
      </c>
      <c r="B877" s="213" t="s">
        <v>611</v>
      </c>
      <c r="C877" s="199" t="s">
        <v>319</v>
      </c>
      <c r="D877" s="200">
        <v>2</v>
      </c>
      <c r="E877" s="200">
        <v>670000.1</v>
      </c>
      <c r="F877" s="195">
        <v>1340000.2</v>
      </c>
      <c r="G877" s="195">
        <v>1340000.2</v>
      </c>
      <c r="I877" s="195"/>
      <c r="J877" s="195"/>
    </row>
    <row r="878" spans="1:10" hidden="1" x14ac:dyDescent="0.25">
      <c r="A878" s="197"/>
      <c r="B878" s="213"/>
      <c r="C878" s="199"/>
      <c r="D878" s="200"/>
      <c r="E878" s="200"/>
      <c r="I878" s="195"/>
      <c r="J878" s="195"/>
    </row>
    <row r="879" spans="1:10" hidden="1" x14ac:dyDescent="0.25">
      <c r="A879" s="197">
        <v>43277</v>
      </c>
      <c r="B879" s="213" t="s">
        <v>612</v>
      </c>
      <c r="C879" s="199" t="s">
        <v>162</v>
      </c>
      <c r="D879" s="200">
        <v>12</v>
      </c>
      <c r="E879" s="200">
        <v>216000.18</v>
      </c>
      <c r="F879" s="195">
        <v>2592002.16</v>
      </c>
      <c r="I879" s="195"/>
      <c r="J879" s="195"/>
    </row>
    <row r="880" spans="1:10" hidden="1" x14ac:dyDescent="0.25">
      <c r="A880" s="197"/>
      <c r="B880" s="213"/>
      <c r="C880" s="199" t="s">
        <v>162</v>
      </c>
      <c r="D880" s="200">
        <v>2</v>
      </c>
      <c r="E880" s="200"/>
      <c r="F880" s="195">
        <v>0</v>
      </c>
      <c r="G880" s="195">
        <v>2592002.16</v>
      </c>
      <c r="I880" s="195"/>
      <c r="J880" s="195"/>
    </row>
    <row r="881" spans="1:10" hidden="1" x14ac:dyDescent="0.25">
      <c r="A881" s="197"/>
      <c r="B881" s="213"/>
      <c r="C881" s="199"/>
      <c r="D881" s="200"/>
      <c r="E881" s="200"/>
      <c r="I881" s="195"/>
      <c r="J881" s="195"/>
    </row>
    <row r="882" spans="1:10" hidden="1" x14ac:dyDescent="0.25">
      <c r="A882" s="197">
        <v>43277</v>
      </c>
      <c r="B882" s="213" t="s">
        <v>613</v>
      </c>
      <c r="C882" s="199" t="s">
        <v>213</v>
      </c>
      <c r="D882" s="200">
        <v>1</v>
      </c>
      <c r="E882" s="200">
        <v>589500.55000000005</v>
      </c>
      <c r="F882" s="195">
        <v>589500.55000000005</v>
      </c>
      <c r="G882" s="195">
        <v>589500.55000000005</v>
      </c>
      <c r="I882" s="195"/>
      <c r="J882" s="195"/>
    </row>
    <row r="883" spans="1:10" hidden="1" x14ac:dyDescent="0.25">
      <c r="A883" s="197"/>
      <c r="B883" s="213"/>
      <c r="C883" s="199"/>
      <c r="D883" s="200"/>
      <c r="E883" s="200"/>
      <c r="I883" s="195"/>
      <c r="J883" s="195"/>
    </row>
    <row r="884" spans="1:10" hidden="1" x14ac:dyDescent="0.25">
      <c r="A884" s="197">
        <v>43277</v>
      </c>
      <c r="B884" s="213" t="s">
        <v>614</v>
      </c>
      <c r="C884" s="199" t="s">
        <v>490</v>
      </c>
      <c r="D884" s="200">
        <v>3</v>
      </c>
      <c r="E884" s="200">
        <v>238499.91</v>
      </c>
      <c r="F884" s="195">
        <v>715499.73</v>
      </c>
      <c r="I884" s="195"/>
      <c r="J884" s="195"/>
    </row>
    <row r="885" spans="1:10" hidden="1" x14ac:dyDescent="0.25">
      <c r="A885" s="197"/>
      <c r="B885" s="213"/>
      <c r="C885" s="199" t="s">
        <v>615</v>
      </c>
      <c r="D885" s="200">
        <v>2</v>
      </c>
      <c r="E885" s="200">
        <v>293400.36</v>
      </c>
      <c r="F885" s="195">
        <v>586800.72</v>
      </c>
      <c r="I885" s="195"/>
      <c r="J885" s="195"/>
    </row>
    <row r="886" spans="1:10" hidden="1" x14ac:dyDescent="0.25">
      <c r="A886" s="197"/>
      <c r="B886" s="213"/>
      <c r="C886" s="199" t="s">
        <v>616</v>
      </c>
      <c r="D886" s="200">
        <v>1</v>
      </c>
      <c r="E886" s="200">
        <v>349199.73</v>
      </c>
      <c r="F886" s="195">
        <v>349199.73</v>
      </c>
      <c r="G886" s="195">
        <v>1651500.18</v>
      </c>
      <c r="I886" s="195"/>
      <c r="J886" s="195"/>
    </row>
    <row r="887" spans="1:10" hidden="1" x14ac:dyDescent="0.25">
      <c r="A887" s="197"/>
      <c r="B887" s="213"/>
      <c r="C887" s="199"/>
      <c r="D887" s="200"/>
      <c r="E887" s="200"/>
      <c r="I887" s="195"/>
      <c r="J887" s="195"/>
    </row>
    <row r="888" spans="1:10" hidden="1" x14ac:dyDescent="0.25">
      <c r="A888" s="197">
        <v>43277</v>
      </c>
      <c r="B888" s="213" t="s">
        <v>617</v>
      </c>
      <c r="C888" s="199" t="s">
        <v>616</v>
      </c>
      <c r="D888" s="200">
        <v>6</v>
      </c>
      <c r="E888" s="200">
        <v>328499.82</v>
      </c>
      <c r="F888" s="195">
        <v>1970998.92</v>
      </c>
      <c r="I888" s="195"/>
      <c r="J888" s="195"/>
    </row>
    <row r="889" spans="1:10" hidden="1" x14ac:dyDescent="0.25">
      <c r="A889" s="197"/>
      <c r="B889" s="213"/>
      <c r="C889" s="199" t="s">
        <v>615</v>
      </c>
      <c r="D889" s="200">
        <v>6</v>
      </c>
      <c r="E889" s="200">
        <v>283500.36</v>
      </c>
      <c r="F889" s="195">
        <v>1701002.16</v>
      </c>
      <c r="G889" s="195">
        <v>3672001.08</v>
      </c>
      <c r="I889" s="195"/>
      <c r="J889" s="195"/>
    </row>
    <row r="890" spans="1:10" hidden="1" x14ac:dyDescent="0.25">
      <c r="A890" s="197"/>
      <c r="B890" s="213"/>
      <c r="C890" s="199"/>
      <c r="D890" s="200"/>
      <c r="E890" s="200"/>
      <c r="I890" s="195"/>
      <c r="J890" s="195"/>
    </row>
    <row r="891" spans="1:10" hidden="1" x14ac:dyDescent="0.25">
      <c r="A891" s="197">
        <v>43277</v>
      </c>
      <c r="B891" s="213" t="s">
        <v>618</v>
      </c>
      <c r="C891" s="199" t="s">
        <v>399</v>
      </c>
      <c r="D891" s="200">
        <v>12</v>
      </c>
      <c r="E891" s="200">
        <v>150000.4</v>
      </c>
      <c r="F891" s="195">
        <v>1800004.7999999998</v>
      </c>
      <c r="G891" s="195">
        <v>1800004.7999999998</v>
      </c>
      <c r="I891" s="195"/>
      <c r="J891" s="195"/>
    </row>
    <row r="892" spans="1:10" hidden="1" x14ac:dyDescent="0.25">
      <c r="A892" s="197"/>
      <c r="B892" s="213"/>
      <c r="C892" s="199"/>
      <c r="D892" s="200"/>
      <c r="E892" s="200"/>
      <c r="I892" s="195"/>
      <c r="J892" s="195"/>
    </row>
    <row r="893" spans="1:10" hidden="1" x14ac:dyDescent="0.25">
      <c r="A893" s="197">
        <v>43277</v>
      </c>
      <c r="B893" s="213" t="s">
        <v>619</v>
      </c>
      <c r="C893" s="199" t="s">
        <v>496</v>
      </c>
      <c r="D893" s="200">
        <v>4</v>
      </c>
      <c r="E893" s="200">
        <v>725000.1</v>
      </c>
      <c r="F893" s="195">
        <v>2900000.4</v>
      </c>
      <c r="G893" s="195">
        <v>2900000.4</v>
      </c>
      <c r="I893" s="195"/>
      <c r="J893" s="195"/>
    </row>
    <row r="894" spans="1:10" hidden="1" x14ac:dyDescent="0.25">
      <c r="A894" s="197"/>
      <c r="B894" s="213"/>
      <c r="C894" s="199"/>
      <c r="D894" s="200"/>
      <c r="E894" s="200"/>
      <c r="I894" s="195"/>
      <c r="J894" s="195"/>
    </row>
    <row r="895" spans="1:10" hidden="1" x14ac:dyDescent="0.25">
      <c r="A895" s="197">
        <v>43279</v>
      </c>
      <c r="B895" s="213" t="s">
        <v>621</v>
      </c>
      <c r="C895" s="199" t="s">
        <v>109</v>
      </c>
      <c r="D895" s="200">
        <v>2</v>
      </c>
      <c r="E895" s="200">
        <v>215000.5</v>
      </c>
      <c r="F895" s="195">
        <v>430001</v>
      </c>
      <c r="G895" s="195">
        <v>430001</v>
      </c>
      <c r="I895" s="195"/>
      <c r="J895" s="195"/>
    </row>
    <row r="896" spans="1:10" hidden="1" x14ac:dyDescent="0.25">
      <c r="A896" s="197"/>
      <c r="B896" s="213"/>
      <c r="C896" s="199"/>
      <c r="D896" s="200"/>
      <c r="E896" s="200"/>
      <c r="I896" s="195"/>
      <c r="J896" s="195"/>
    </row>
    <row r="897" spans="1:10" hidden="1" x14ac:dyDescent="0.25">
      <c r="A897" s="197">
        <v>43279</v>
      </c>
      <c r="B897" s="213" t="s">
        <v>622</v>
      </c>
      <c r="C897" s="199" t="s">
        <v>213</v>
      </c>
      <c r="D897" s="200">
        <v>24</v>
      </c>
      <c r="E897" s="200">
        <v>589500.5</v>
      </c>
      <c r="F897" s="195">
        <v>14148012</v>
      </c>
      <c r="G897" s="195">
        <v>14148012</v>
      </c>
      <c r="I897" s="195"/>
      <c r="J897" s="195"/>
    </row>
    <row r="898" spans="1:10" hidden="1" x14ac:dyDescent="0.25">
      <c r="A898" s="197"/>
      <c r="B898" s="213"/>
      <c r="C898" s="199"/>
      <c r="D898" s="200"/>
      <c r="E898" s="200"/>
      <c r="I898" s="195"/>
      <c r="J898" s="195"/>
    </row>
    <row r="899" spans="1:10" hidden="1" x14ac:dyDescent="0.25">
      <c r="A899" s="197">
        <v>43279</v>
      </c>
      <c r="B899" s="213" t="s">
        <v>624</v>
      </c>
      <c r="C899" s="199" t="s">
        <v>213</v>
      </c>
      <c r="D899" s="200">
        <v>2</v>
      </c>
      <c r="E899" s="200">
        <v>584999.92000000004</v>
      </c>
      <c r="F899" s="195">
        <v>1169999.8400000001</v>
      </c>
      <c r="G899" s="195">
        <v>1169999.8400000001</v>
      </c>
      <c r="I899" s="195"/>
      <c r="J899" s="195"/>
    </row>
    <row r="900" spans="1:10" hidden="1" x14ac:dyDescent="0.25">
      <c r="A900" s="197"/>
      <c r="B900" s="213"/>
      <c r="C900" s="199"/>
      <c r="D900" s="200"/>
      <c r="E900" s="200"/>
      <c r="I900" s="195"/>
      <c r="J900" s="195"/>
    </row>
    <row r="901" spans="1:10" hidden="1" x14ac:dyDescent="0.25">
      <c r="A901" s="197">
        <v>43279</v>
      </c>
      <c r="B901" s="213" t="s">
        <v>625</v>
      </c>
      <c r="C901" s="199" t="s">
        <v>104</v>
      </c>
      <c r="D901" s="200">
        <v>2</v>
      </c>
      <c r="E901" s="200">
        <v>580000.30000000005</v>
      </c>
      <c r="F901" s="195">
        <v>1160000.6000000001</v>
      </c>
      <c r="G901" s="195">
        <v>1160000.6000000001</v>
      </c>
      <c r="I901" s="195"/>
      <c r="J901" s="195"/>
    </row>
    <row r="902" spans="1:10" hidden="1" x14ac:dyDescent="0.25">
      <c r="A902" s="197"/>
      <c r="B902" s="213"/>
      <c r="C902" s="199"/>
      <c r="D902" s="200"/>
      <c r="E902" s="200"/>
      <c r="I902" s="195"/>
      <c r="J902" s="195"/>
    </row>
    <row r="903" spans="1:10" hidden="1" x14ac:dyDescent="0.25">
      <c r="A903" s="197">
        <v>43279</v>
      </c>
      <c r="B903" s="213" t="s">
        <v>627</v>
      </c>
      <c r="C903" s="199" t="s">
        <v>221</v>
      </c>
      <c r="D903" s="200">
        <v>6</v>
      </c>
      <c r="E903" s="200">
        <v>299999.7</v>
      </c>
      <c r="F903" s="195">
        <v>1799998.2000000002</v>
      </c>
      <c r="G903" s="195">
        <v>1799998.2000000002</v>
      </c>
      <c r="I903" s="195"/>
      <c r="J903" s="195"/>
    </row>
    <row r="904" spans="1:10" hidden="1" x14ac:dyDescent="0.25">
      <c r="A904" s="197"/>
      <c r="B904" s="213"/>
      <c r="C904" s="199"/>
      <c r="D904" s="200"/>
      <c r="E904" s="200"/>
      <c r="I904" s="195"/>
      <c r="J904" s="195"/>
    </row>
    <row r="905" spans="1:10" hidden="1" x14ac:dyDescent="0.25">
      <c r="A905" s="197">
        <v>43279</v>
      </c>
      <c r="B905" s="213" t="s">
        <v>628</v>
      </c>
      <c r="C905" s="199" t="s">
        <v>213</v>
      </c>
      <c r="D905" s="200">
        <v>2</v>
      </c>
      <c r="E905" s="200">
        <v>655000.5</v>
      </c>
      <c r="F905" s="195">
        <v>1310001</v>
      </c>
      <c r="I905" s="195"/>
      <c r="J905" s="195"/>
    </row>
    <row r="906" spans="1:10" hidden="1" x14ac:dyDescent="0.25">
      <c r="A906" s="197"/>
      <c r="B906" s="213"/>
      <c r="C906" s="199" t="s">
        <v>391</v>
      </c>
      <c r="D906" s="200">
        <v>2</v>
      </c>
      <c r="E906" s="200">
        <v>625000.19999999995</v>
      </c>
      <c r="F906" s="195">
        <v>1250000.3999999999</v>
      </c>
      <c r="I906" s="195"/>
      <c r="J906" s="195"/>
    </row>
    <row r="907" spans="1:10" hidden="1" x14ac:dyDescent="0.25">
      <c r="A907" s="197"/>
      <c r="B907" s="213"/>
      <c r="C907" s="199" t="s">
        <v>31</v>
      </c>
      <c r="D907" s="200">
        <v>2</v>
      </c>
      <c r="E907" s="200">
        <v>580000.30000000005</v>
      </c>
      <c r="F907" s="195">
        <v>1160000.6000000001</v>
      </c>
      <c r="G907" s="195">
        <v>3720002</v>
      </c>
      <c r="I907" s="195"/>
      <c r="J907" s="195"/>
    </row>
    <row r="908" spans="1:10" hidden="1" x14ac:dyDescent="0.25">
      <c r="A908" s="197"/>
      <c r="B908" s="213"/>
      <c r="C908" s="199"/>
      <c r="D908" s="200"/>
      <c r="E908" s="200"/>
      <c r="I908" s="195"/>
      <c r="J908" s="195"/>
    </row>
    <row r="909" spans="1:10" hidden="1" x14ac:dyDescent="0.25">
      <c r="A909" s="197">
        <v>43279</v>
      </c>
      <c r="B909" s="213" t="s">
        <v>629</v>
      </c>
      <c r="C909" s="199" t="s">
        <v>1094</v>
      </c>
      <c r="D909" s="200">
        <v>36</v>
      </c>
      <c r="E909" s="200">
        <v>199999.8</v>
      </c>
      <c r="F909" s="195">
        <v>7199992.7999999998</v>
      </c>
      <c r="G909" s="195">
        <v>7199992.7999999998</v>
      </c>
      <c r="I909" s="195"/>
      <c r="J909" s="195"/>
    </row>
    <row r="910" spans="1:10" hidden="1" x14ac:dyDescent="0.25">
      <c r="A910" s="197"/>
      <c r="B910" s="213"/>
      <c r="C910" s="199"/>
      <c r="D910" s="200"/>
      <c r="E910" s="200"/>
      <c r="I910" s="195"/>
      <c r="J910" s="195"/>
    </row>
    <row r="911" spans="1:10" hidden="1" x14ac:dyDescent="0.25">
      <c r="A911" s="197">
        <v>43279</v>
      </c>
      <c r="B911" s="213" t="s">
        <v>630</v>
      </c>
      <c r="C911" s="199" t="s">
        <v>80</v>
      </c>
      <c r="D911" s="200">
        <v>6</v>
      </c>
      <c r="E911" s="200">
        <v>215000.5</v>
      </c>
      <c r="F911" s="195">
        <v>1290003</v>
      </c>
      <c r="G911" s="195">
        <v>1290003</v>
      </c>
      <c r="I911" s="195"/>
      <c r="J911" s="195"/>
    </row>
    <row r="912" spans="1:10" hidden="1" x14ac:dyDescent="0.25">
      <c r="A912" s="197"/>
      <c r="B912" s="213"/>
      <c r="C912" s="199"/>
      <c r="D912" s="200"/>
      <c r="E912" s="200"/>
      <c r="I912" s="195"/>
      <c r="J912" s="195"/>
    </row>
    <row r="913" spans="1:10" hidden="1" x14ac:dyDescent="0.25">
      <c r="A913" s="197">
        <v>43279</v>
      </c>
      <c r="B913" s="213" t="s">
        <v>631</v>
      </c>
      <c r="C913" s="199" t="s">
        <v>31</v>
      </c>
      <c r="D913" s="200">
        <v>2</v>
      </c>
      <c r="E913" s="200">
        <v>522000.27</v>
      </c>
      <c r="F913" s="195">
        <v>1044000.54</v>
      </c>
      <c r="G913" s="195">
        <v>1044000.54</v>
      </c>
      <c r="I913" s="195"/>
      <c r="J913" s="195"/>
    </row>
    <row r="914" spans="1:10" hidden="1" x14ac:dyDescent="0.25">
      <c r="A914" s="197"/>
      <c r="B914" s="213"/>
      <c r="C914" s="199"/>
      <c r="D914" s="200"/>
      <c r="E914" s="200"/>
      <c r="I914" s="195"/>
      <c r="J914" s="195"/>
    </row>
    <row r="915" spans="1:10" hidden="1" x14ac:dyDescent="0.25">
      <c r="A915" s="197">
        <v>43279</v>
      </c>
      <c r="B915" s="213" t="s">
        <v>633</v>
      </c>
      <c r="C915" s="199" t="s">
        <v>542</v>
      </c>
      <c r="D915" s="200">
        <v>2</v>
      </c>
      <c r="E915" s="200">
        <v>152000.20000000001</v>
      </c>
      <c r="F915" s="195">
        <v>304000.40000000002</v>
      </c>
      <c r="G915" s="195">
        <v>304000.40000000002</v>
      </c>
      <c r="I915" s="195"/>
      <c r="J915" s="195"/>
    </row>
    <row r="916" spans="1:10" hidden="1" x14ac:dyDescent="0.25">
      <c r="A916" s="197"/>
      <c r="B916" s="213"/>
      <c r="C916" s="199"/>
      <c r="D916" s="200"/>
      <c r="E916" s="200"/>
      <c r="I916" s="195"/>
      <c r="J916" s="195"/>
    </row>
    <row r="917" spans="1:10" hidden="1" x14ac:dyDescent="0.25">
      <c r="A917" s="197">
        <v>43279</v>
      </c>
      <c r="B917" s="213" t="s">
        <v>635</v>
      </c>
      <c r="C917" s="199" t="s">
        <v>1094</v>
      </c>
      <c r="D917" s="200">
        <v>2</v>
      </c>
      <c r="E917" s="200">
        <v>199999.8</v>
      </c>
      <c r="F917" s="195">
        <v>399999.6</v>
      </c>
      <c r="I917" s="195"/>
      <c r="J917" s="195"/>
    </row>
    <row r="918" spans="1:10" hidden="1" x14ac:dyDescent="0.25">
      <c r="A918" s="197"/>
      <c r="B918" s="213"/>
      <c r="C918" s="199" t="s">
        <v>20</v>
      </c>
      <c r="D918" s="200">
        <v>1</v>
      </c>
      <c r="E918" s="200">
        <v>558899.55000000005</v>
      </c>
      <c r="F918" s="195">
        <v>558899.55000000005</v>
      </c>
      <c r="G918" s="195">
        <v>958899.15</v>
      </c>
      <c r="I918" s="195"/>
      <c r="J918" s="195"/>
    </row>
    <row r="919" spans="1:10" hidden="1" x14ac:dyDescent="0.25">
      <c r="A919" s="197"/>
      <c r="B919" s="213"/>
      <c r="C919" s="199"/>
      <c r="D919" s="200"/>
      <c r="E919" s="200"/>
      <c r="I919" s="195"/>
      <c r="J919" s="195"/>
    </row>
    <row r="920" spans="1:10" hidden="1" x14ac:dyDescent="0.25">
      <c r="A920" s="197">
        <v>43279</v>
      </c>
      <c r="B920" s="213" t="s">
        <v>637</v>
      </c>
      <c r="C920" s="199" t="s">
        <v>31</v>
      </c>
      <c r="D920" s="200">
        <v>1</v>
      </c>
      <c r="E920" s="200">
        <v>522000.27</v>
      </c>
      <c r="F920" s="195">
        <v>522000.27</v>
      </c>
      <c r="G920" s="195">
        <v>522000.27</v>
      </c>
      <c r="I920" s="195"/>
      <c r="J920" s="195"/>
    </row>
    <row r="921" spans="1:10" hidden="1" x14ac:dyDescent="0.25">
      <c r="A921" s="197"/>
      <c r="B921" s="213"/>
      <c r="C921" s="199"/>
      <c r="D921" s="200"/>
      <c r="E921" s="200"/>
      <c r="I921" s="195"/>
      <c r="J921" s="195"/>
    </row>
    <row r="922" spans="1:10" hidden="1" x14ac:dyDescent="0.25">
      <c r="A922" s="197">
        <v>43279</v>
      </c>
      <c r="B922" s="213" t="s">
        <v>638</v>
      </c>
      <c r="C922" s="199" t="s">
        <v>1094</v>
      </c>
      <c r="D922" s="200">
        <v>1</v>
      </c>
      <c r="E922" s="200">
        <v>199999.8</v>
      </c>
      <c r="F922" s="195">
        <v>199999.8</v>
      </c>
      <c r="G922" s="195">
        <v>199999.8</v>
      </c>
      <c r="I922" s="195"/>
      <c r="J922" s="195"/>
    </row>
    <row r="923" spans="1:10" hidden="1" x14ac:dyDescent="0.25">
      <c r="A923" s="197"/>
      <c r="B923" s="213"/>
      <c r="C923" s="199"/>
      <c r="D923" s="200"/>
      <c r="E923" s="200"/>
      <c r="I923" s="195"/>
      <c r="J923" s="195"/>
    </row>
    <row r="924" spans="1:10" hidden="1" x14ac:dyDescent="0.25">
      <c r="A924" s="197">
        <v>43279</v>
      </c>
      <c r="B924" s="213" t="s">
        <v>639</v>
      </c>
      <c r="C924" s="199" t="s">
        <v>576</v>
      </c>
      <c r="D924" s="200">
        <v>24</v>
      </c>
      <c r="E924" s="200">
        <v>66999.899999999994</v>
      </c>
      <c r="F924" s="195">
        <v>1607997.5999999999</v>
      </c>
      <c r="I924" s="195"/>
      <c r="J924" s="195"/>
    </row>
    <row r="925" spans="1:10" hidden="1" x14ac:dyDescent="0.25">
      <c r="A925" s="197"/>
      <c r="B925" s="213"/>
      <c r="C925" s="199" t="s">
        <v>640</v>
      </c>
      <c r="D925" s="200">
        <v>24</v>
      </c>
      <c r="E925" s="200">
        <v>66999.899999999994</v>
      </c>
      <c r="F925" s="195">
        <v>1607997.5999999999</v>
      </c>
      <c r="I925" s="195"/>
      <c r="J925" s="195"/>
    </row>
    <row r="926" spans="1:10" hidden="1" x14ac:dyDescent="0.25">
      <c r="A926" s="197"/>
      <c r="B926" s="213"/>
      <c r="C926" s="199" t="s">
        <v>548</v>
      </c>
      <c r="D926" s="200">
        <v>24</v>
      </c>
      <c r="E926" s="200">
        <v>66999.899999999994</v>
      </c>
      <c r="F926" s="195">
        <v>1607997.5999999999</v>
      </c>
      <c r="I926" s="195"/>
      <c r="J926" s="195"/>
    </row>
    <row r="927" spans="1:10" hidden="1" x14ac:dyDescent="0.25">
      <c r="A927" s="197"/>
      <c r="B927" s="213"/>
      <c r="C927" s="199" t="s">
        <v>543</v>
      </c>
      <c r="D927" s="200">
        <v>24</v>
      </c>
      <c r="E927" s="200">
        <v>133999.79999999999</v>
      </c>
      <c r="F927" s="195">
        <v>3215995.1999999997</v>
      </c>
      <c r="I927" s="195"/>
      <c r="J927" s="195"/>
    </row>
    <row r="928" spans="1:10" hidden="1" x14ac:dyDescent="0.25">
      <c r="A928" s="197"/>
      <c r="B928" s="213"/>
      <c r="C928" s="199" t="s">
        <v>578</v>
      </c>
      <c r="D928" s="200">
        <v>24</v>
      </c>
      <c r="E928" s="200">
        <v>66999.899999999994</v>
      </c>
      <c r="F928" s="195">
        <v>1607997.5999999999</v>
      </c>
      <c r="I928" s="195"/>
      <c r="J928" s="195"/>
    </row>
    <row r="929" spans="1:10" hidden="1" x14ac:dyDescent="0.25">
      <c r="A929" s="197"/>
      <c r="B929" s="213"/>
      <c r="C929" s="199" t="s">
        <v>547</v>
      </c>
      <c r="D929" s="200">
        <v>24</v>
      </c>
      <c r="E929" s="200">
        <v>66999.899999999994</v>
      </c>
      <c r="F929" s="195">
        <v>1607997.5999999999</v>
      </c>
      <c r="I929" s="195"/>
      <c r="J929" s="195"/>
    </row>
    <row r="930" spans="1:10" hidden="1" x14ac:dyDescent="0.25">
      <c r="A930" s="197"/>
      <c r="B930" s="213"/>
      <c r="C930" s="199" t="s">
        <v>545</v>
      </c>
      <c r="D930" s="200">
        <v>60</v>
      </c>
      <c r="E930" s="200">
        <v>133999.79999999999</v>
      </c>
      <c r="F930" s="195">
        <v>8039987.9999999991</v>
      </c>
      <c r="G930" s="195">
        <v>19295971.199999999</v>
      </c>
      <c r="I930" s="195"/>
      <c r="J930" s="195"/>
    </row>
    <row r="931" spans="1:10" hidden="1" x14ac:dyDescent="0.25">
      <c r="A931" s="197"/>
      <c r="B931" s="213"/>
      <c r="C931" s="199"/>
      <c r="D931" s="200"/>
      <c r="E931" s="200"/>
      <c r="I931" s="195"/>
      <c r="J931" s="195"/>
    </row>
    <row r="932" spans="1:10" hidden="1" x14ac:dyDescent="0.25">
      <c r="A932" s="197">
        <v>43279</v>
      </c>
      <c r="B932" s="213" t="s">
        <v>641</v>
      </c>
      <c r="C932" s="199" t="s">
        <v>200</v>
      </c>
      <c r="D932" s="200">
        <v>24</v>
      </c>
      <c r="E932" s="200">
        <v>53512.800000000003</v>
      </c>
      <c r="F932" s="195">
        <v>1284307.2000000002</v>
      </c>
      <c r="I932" s="195"/>
      <c r="J932" s="195"/>
    </row>
    <row r="933" spans="1:10" hidden="1" x14ac:dyDescent="0.25">
      <c r="A933" s="197"/>
      <c r="B933" s="213"/>
      <c r="C933" s="199" t="s">
        <v>202</v>
      </c>
      <c r="D933" s="200">
        <v>24</v>
      </c>
      <c r="E933" s="200">
        <v>54071.6</v>
      </c>
      <c r="F933" s="195">
        <v>1297718.3999999999</v>
      </c>
      <c r="I933" s="195"/>
      <c r="J933" s="195"/>
    </row>
    <row r="934" spans="1:10" hidden="1" x14ac:dyDescent="0.25">
      <c r="A934" s="197"/>
      <c r="B934" s="213"/>
      <c r="C934" s="199" t="s">
        <v>227</v>
      </c>
      <c r="D934" s="200">
        <v>24</v>
      </c>
      <c r="E934" s="200">
        <v>54071.6</v>
      </c>
      <c r="F934" s="195">
        <v>1297718.3999999999</v>
      </c>
      <c r="I934" s="195"/>
      <c r="J934" s="195"/>
    </row>
    <row r="935" spans="1:10" hidden="1" x14ac:dyDescent="0.25">
      <c r="A935" s="197"/>
      <c r="B935" s="213"/>
      <c r="C935" s="199" t="s">
        <v>206</v>
      </c>
      <c r="D935" s="200">
        <v>24</v>
      </c>
      <c r="E935" s="200">
        <v>53512.800000000003</v>
      </c>
      <c r="F935" s="195">
        <v>1284307.2000000002</v>
      </c>
      <c r="I935" s="195"/>
      <c r="J935" s="195"/>
    </row>
    <row r="936" spans="1:10" hidden="1" x14ac:dyDescent="0.25">
      <c r="A936" s="197"/>
      <c r="B936" s="213"/>
      <c r="C936" s="199" t="s">
        <v>207</v>
      </c>
      <c r="D936" s="200">
        <v>24</v>
      </c>
      <c r="E936" s="200">
        <v>54071.6</v>
      </c>
      <c r="F936" s="195">
        <v>1297718.3999999999</v>
      </c>
      <c r="G936" s="195">
        <v>6461769.5999999996</v>
      </c>
      <c r="I936" s="195"/>
      <c r="J936" s="195"/>
    </row>
    <row r="937" spans="1:10" hidden="1" x14ac:dyDescent="0.25">
      <c r="A937" s="197"/>
      <c r="B937" s="213"/>
      <c r="C937" s="199"/>
      <c r="D937" s="200"/>
      <c r="E937" s="200"/>
      <c r="I937" s="195"/>
      <c r="J937" s="195"/>
    </row>
    <row r="938" spans="1:10" hidden="1" x14ac:dyDescent="0.25">
      <c r="A938" s="197">
        <v>43279</v>
      </c>
      <c r="B938" s="213" t="s">
        <v>642</v>
      </c>
      <c r="C938" s="199" t="s">
        <v>213</v>
      </c>
      <c r="D938" s="200">
        <v>180</v>
      </c>
      <c r="E938" s="200">
        <v>550000</v>
      </c>
      <c r="F938" s="195">
        <v>99000000</v>
      </c>
      <c r="G938" s="195">
        <v>99000000</v>
      </c>
      <c r="I938" s="195"/>
      <c r="J938" s="195"/>
    </row>
    <row r="939" spans="1:10" hidden="1" x14ac:dyDescent="0.25">
      <c r="A939" s="197"/>
      <c r="B939" s="213"/>
      <c r="C939" s="199"/>
      <c r="D939" s="200"/>
      <c r="E939" s="200"/>
      <c r="I939" s="195"/>
      <c r="J939" s="195"/>
    </row>
    <row r="940" spans="1:10" hidden="1" x14ac:dyDescent="0.25">
      <c r="A940" s="197">
        <v>43280</v>
      </c>
      <c r="B940" s="213" t="s">
        <v>645</v>
      </c>
      <c r="C940" s="199" t="s">
        <v>1094</v>
      </c>
      <c r="D940" s="200">
        <v>12</v>
      </c>
      <c r="E940" s="200">
        <v>199999.8</v>
      </c>
      <c r="F940" s="195">
        <v>2399997.5999999996</v>
      </c>
      <c r="G940" s="195">
        <v>2399997.5999999996</v>
      </c>
      <c r="I940" s="195"/>
      <c r="J940" s="195"/>
    </row>
    <row r="941" spans="1:10" hidden="1" x14ac:dyDescent="0.25">
      <c r="A941" s="197"/>
      <c r="B941" s="213"/>
      <c r="C941" s="199"/>
      <c r="D941" s="200"/>
      <c r="E941" s="200"/>
      <c r="I941" s="195"/>
      <c r="J941" s="195"/>
    </row>
    <row r="942" spans="1:10" hidden="1" x14ac:dyDescent="0.25">
      <c r="A942" s="197">
        <v>43280</v>
      </c>
      <c r="B942" s="213" t="s">
        <v>647</v>
      </c>
      <c r="C942" s="199" t="s">
        <v>31</v>
      </c>
      <c r="D942" s="200">
        <v>1</v>
      </c>
      <c r="E942" s="200">
        <v>522000.27</v>
      </c>
      <c r="F942" s="195">
        <v>522000.27</v>
      </c>
      <c r="G942" s="195">
        <v>522000.27</v>
      </c>
      <c r="I942" s="195"/>
      <c r="J942" s="195"/>
    </row>
    <row r="943" spans="1:10" hidden="1" x14ac:dyDescent="0.25">
      <c r="A943" s="197"/>
      <c r="B943" s="213"/>
      <c r="C943" s="199"/>
      <c r="D943" s="200"/>
      <c r="E943" s="200"/>
      <c r="I943" s="195"/>
      <c r="J943" s="195"/>
    </row>
    <row r="944" spans="1:10" hidden="1" x14ac:dyDescent="0.25">
      <c r="A944" s="197">
        <v>43280</v>
      </c>
      <c r="B944" s="213" t="s">
        <v>649</v>
      </c>
      <c r="C944" s="199" t="s">
        <v>213</v>
      </c>
      <c r="D944" s="200">
        <v>6</v>
      </c>
      <c r="E944" s="200">
        <v>609150.30000000005</v>
      </c>
      <c r="F944" s="195">
        <v>3654901.8000000003</v>
      </c>
      <c r="G944" s="195">
        <v>3654901.8000000003</v>
      </c>
      <c r="I944" s="195"/>
      <c r="J944" s="195"/>
    </row>
    <row r="945" spans="1:10" hidden="1" x14ac:dyDescent="0.25">
      <c r="A945" s="197"/>
      <c r="B945" s="213"/>
      <c r="C945" s="199"/>
      <c r="D945" s="200"/>
      <c r="E945" s="200"/>
      <c r="I945" s="195"/>
      <c r="J945" s="195"/>
    </row>
    <row r="946" spans="1:10" hidden="1" x14ac:dyDescent="0.25">
      <c r="A946" s="197">
        <v>43280</v>
      </c>
      <c r="B946" s="213" t="s">
        <v>651</v>
      </c>
      <c r="C946" s="199" t="s">
        <v>652</v>
      </c>
      <c r="D946" s="200">
        <v>2</v>
      </c>
      <c r="E946" s="200">
        <v>574999.69999999995</v>
      </c>
      <c r="F946" s="195">
        <v>1149999.3999999999</v>
      </c>
      <c r="G946" s="195">
        <v>1149999.3999999999</v>
      </c>
      <c r="I946" s="195"/>
      <c r="J946" s="195"/>
    </row>
    <row r="947" spans="1:10" hidden="1" x14ac:dyDescent="0.25">
      <c r="A947" s="197"/>
      <c r="B947" s="213"/>
      <c r="C947" s="199"/>
      <c r="D947" s="200"/>
      <c r="E947" s="200"/>
      <c r="I947" s="195"/>
      <c r="J947" s="195"/>
    </row>
    <row r="948" spans="1:10" hidden="1" x14ac:dyDescent="0.25">
      <c r="A948" s="197">
        <v>43280</v>
      </c>
      <c r="B948" s="213" t="s">
        <v>653</v>
      </c>
      <c r="C948" s="199" t="s">
        <v>31</v>
      </c>
      <c r="D948" s="200">
        <v>12</v>
      </c>
      <c r="E948" s="200">
        <v>590000.4</v>
      </c>
      <c r="F948" s="195">
        <v>7080004.8000000007</v>
      </c>
      <c r="G948" s="195">
        <v>7080004.8000000007</v>
      </c>
      <c r="I948" s="195"/>
      <c r="J948" s="195"/>
    </row>
    <row r="949" spans="1:10" hidden="1" x14ac:dyDescent="0.25">
      <c r="A949" s="197"/>
      <c r="B949" s="213"/>
      <c r="C949" s="199"/>
      <c r="D949" s="200"/>
      <c r="E949" s="200"/>
      <c r="I949" s="195"/>
      <c r="J949" s="195"/>
    </row>
    <row r="950" spans="1:10" hidden="1" x14ac:dyDescent="0.25">
      <c r="A950" s="197">
        <v>43280</v>
      </c>
      <c r="B950" s="213" t="s">
        <v>654</v>
      </c>
      <c r="C950" s="199" t="s">
        <v>198</v>
      </c>
      <c r="D950" s="200">
        <v>24</v>
      </c>
      <c r="E950" s="200">
        <v>113613.5</v>
      </c>
      <c r="F950" s="195">
        <v>2726724</v>
      </c>
      <c r="I950" s="195"/>
      <c r="J950" s="195"/>
    </row>
    <row r="951" spans="1:10" hidden="1" x14ac:dyDescent="0.25">
      <c r="A951" s="197"/>
      <c r="B951" s="213"/>
      <c r="C951" s="199" t="s">
        <v>201</v>
      </c>
      <c r="D951" s="200">
        <v>60</v>
      </c>
      <c r="E951" s="200">
        <v>111378.3</v>
      </c>
      <c r="F951" s="195">
        <v>6682698</v>
      </c>
      <c r="I951" s="195"/>
      <c r="J951" s="195"/>
    </row>
    <row r="952" spans="1:10" hidden="1" x14ac:dyDescent="0.25">
      <c r="A952" s="197"/>
      <c r="B952" s="213"/>
      <c r="C952" s="199" t="s">
        <v>129</v>
      </c>
      <c r="D952" s="200">
        <v>60</v>
      </c>
      <c r="E952" s="200">
        <v>113613.5</v>
      </c>
      <c r="F952" s="195">
        <v>6816810</v>
      </c>
      <c r="I952" s="195"/>
      <c r="J952" s="195"/>
    </row>
    <row r="953" spans="1:10" hidden="1" x14ac:dyDescent="0.25">
      <c r="A953" s="197"/>
      <c r="B953" s="213"/>
      <c r="C953" s="199" t="s">
        <v>205</v>
      </c>
      <c r="D953" s="200">
        <v>53</v>
      </c>
      <c r="E953" s="200">
        <v>113613.5</v>
      </c>
      <c r="F953" s="195">
        <v>6021515.5</v>
      </c>
      <c r="I953" s="195"/>
      <c r="J953" s="195"/>
    </row>
    <row r="954" spans="1:10" hidden="1" x14ac:dyDescent="0.25">
      <c r="A954" s="197"/>
      <c r="B954" s="213"/>
      <c r="C954" s="199" t="s">
        <v>128</v>
      </c>
      <c r="D954" s="200">
        <v>60</v>
      </c>
      <c r="E954" s="200">
        <v>111378.3</v>
      </c>
      <c r="F954" s="195">
        <v>6682698</v>
      </c>
      <c r="I954" s="195"/>
      <c r="J954" s="195"/>
    </row>
    <row r="955" spans="1:10" hidden="1" x14ac:dyDescent="0.25">
      <c r="A955" s="197"/>
      <c r="B955" s="213"/>
      <c r="C955" s="199" t="s">
        <v>208</v>
      </c>
      <c r="D955" s="200">
        <v>60</v>
      </c>
      <c r="E955" s="200">
        <v>113613.5</v>
      </c>
      <c r="F955" s="195">
        <v>6816810</v>
      </c>
      <c r="G955" s="195">
        <v>35747255.5</v>
      </c>
      <c r="I955" s="195"/>
      <c r="J955" s="195"/>
    </row>
    <row r="956" spans="1:10" hidden="1" x14ac:dyDescent="0.25">
      <c r="A956" s="197"/>
      <c r="B956" s="213"/>
      <c r="C956" s="199"/>
      <c r="D956" s="200"/>
      <c r="E956" s="200"/>
      <c r="I956" s="195"/>
      <c r="J956" s="195"/>
    </row>
    <row r="957" spans="1:10" hidden="1" x14ac:dyDescent="0.25">
      <c r="A957" s="197">
        <v>43280</v>
      </c>
      <c r="B957" s="213" t="s">
        <v>655</v>
      </c>
      <c r="C957" s="199" t="s">
        <v>199</v>
      </c>
      <c r="D957" s="200">
        <v>60</v>
      </c>
      <c r="E957" s="200">
        <v>113613.5</v>
      </c>
      <c r="F957" s="195">
        <v>6816810</v>
      </c>
      <c r="G957" s="195">
        <v>6816810</v>
      </c>
      <c r="I957" s="195"/>
      <c r="J957" s="195"/>
    </row>
    <row r="958" spans="1:10" hidden="1" x14ac:dyDescent="0.25">
      <c r="A958" s="197"/>
      <c r="B958" s="213"/>
      <c r="C958" s="199"/>
      <c r="D958" s="200"/>
      <c r="E958" s="200"/>
      <c r="I958" s="195"/>
      <c r="J958" s="195"/>
    </row>
    <row r="959" spans="1:10" hidden="1" x14ac:dyDescent="0.25">
      <c r="A959" s="197">
        <v>43281</v>
      </c>
      <c r="B959" s="213" t="s">
        <v>656</v>
      </c>
      <c r="C959" s="199" t="s">
        <v>31</v>
      </c>
      <c r="D959" s="200">
        <v>1</v>
      </c>
      <c r="E959" s="200">
        <v>522000.27</v>
      </c>
      <c r="F959" s="195">
        <v>522000.27</v>
      </c>
      <c r="G959" s="195">
        <v>522000.27</v>
      </c>
      <c r="I959" s="195"/>
      <c r="J959" s="195"/>
    </row>
    <row r="960" spans="1:10" hidden="1" x14ac:dyDescent="0.25">
      <c r="A960" s="197"/>
      <c r="B960" s="213"/>
      <c r="C960" s="199"/>
      <c r="D960" s="200"/>
      <c r="E960" s="200"/>
      <c r="I960" s="195"/>
      <c r="J960" s="195"/>
    </row>
    <row r="961" spans="1:10" hidden="1" x14ac:dyDescent="0.25">
      <c r="A961" s="197">
        <v>43281</v>
      </c>
      <c r="B961" s="213" t="s">
        <v>657</v>
      </c>
      <c r="C961" s="199" t="s">
        <v>80</v>
      </c>
      <c r="D961" s="200">
        <v>3</v>
      </c>
      <c r="E961" s="200">
        <v>215000.5</v>
      </c>
      <c r="F961" s="195">
        <v>645001.5</v>
      </c>
      <c r="G961" s="195">
        <v>645001.5</v>
      </c>
      <c r="I961" s="195"/>
      <c r="J961" s="195"/>
    </row>
    <row r="962" spans="1:10" hidden="1" x14ac:dyDescent="0.25">
      <c r="A962" s="197"/>
      <c r="B962" s="213"/>
      <c r="C962" s="199"/>
      <c r="D962" s="200"/>
      <c r="E962" s="200"/>
      <c r="I962" s="195"/>
      <c r="J962" s="195"/>
    </row>
    <row r="963" spans="1:10" hidden="1" x14ac:dyDescent="0.25">
      <c r="A963" s="197">
        <v>43281</v>
      </c>
      <c r="B963" s="213" t="s">
        <v>658</v>
      </c>
      <c r="C963" s="199" t="s">
        <v>213</v>
      </c>
      <c r="D963" s="200">
        <v>2</v>
      </c>
      <c r="E963" s="200">
        <v>589500.44999999995</v>
      </c>
      <c r="F963" s="195">
        <v>1179000.8999999999</v>
      </c>
      <c r="G963" s="195">
        <v>1179000.8999999999</v>
      </c>
      <c r="I963" s="195"/>
      <c r="J963" s="195"/>
    </row>
    <row r="964" spans="1:10" hidden="1" x14ac:dyDescent="0.25">
      <c r="A964" s="197"/>
      <c r="B964" s="213"/>
      <c r="C964" s="199"/>
      <c r="D964" s="200"/>
      <c r="E964" s="200"/>
      <c r="I964" s="195"/>
      <c r="J964" s="195"/>
    </row>
    <row r="965" spans="1:10" hidden="1" x14ac:dyDescent="0.25">
      <c r="A965" s="197">
        <v>43281</v>
      </c>
      <c r="B965" s="213" t="s">
        <v>660</v>
      </c>
      <c r="C965" s="199" t="s">
        <v>162</v>
      </c>
      <c r="D965" s="200">
        <v>12</v>
      </c>
      <c r="E965" s="200">
        <v>216000.18</v>
      </c>
      <c r="F965" s="195">
        <v>2592002.16</v>
      </c>
      <c r="I965" s="195"/>
      <c r="J965" s="195"/>
    </row>
    <row r="966" spans="1:10" hidden="1" x14ac:dyDescent="0.25">
      <c r="A966" s="197"/>
      <c r="B966" s="213"/>
      <c r="C966" s="199" t="s">
        <v>162</v>
      </c>
      <c r="D966" s="200">
        <v>2</v>
      </c>
      <c r="E966" s="200"/>
      <c r="G966" s="195">
        <v>2592002.16</v>
      </c>
      <c r="I966" s="195"/>
      <c r="J966" s="195"/>
    </row>
    <row r="967" spans="1:10" hidden="1" x14ac:dyDescent="0.25">
      <c r="A967" s="197"/>
      <c r="B967" s="213"/>
      <c r="C967" s="199"/>
      <c r="D967" s="200"/>
      <c r="E967" s="200"/>
      <c r="I967" s="195"/>
      <c r="J967" s="195"/>
    </row>
    <row r="968" spans="1:10" hidden="1" x14ac:dyDescent="0.25">
      <c r="A968" s="197">
        <v>43281</v>
      </c>
      <c r="B968" s="213" t="s">
        <v>661</v>
      </c>
      <c r="C968" s="199" t="s">
        <v>1094</v>
      </c>
      <c r="D968" s="200">
        <v>2</v>
      </c>
      <c r="E968" s="200">
        <v>199999.8</v>
      </c>
      <c r="F968" s="195">
        <v>399999.6</v>
      </c>
      <c r="G968" s="195">
        <v>399999.6</v>
      </c>
      <c r="I968" s="195"/>
      <c r="J968" s="195"/>
    </row>
    <row r="969" spans="1:10" hidden="1" x14ac:dyDescent="0.25">
      <c r="A969" s="197"/>
      <c r="B969" s="213"/>
      <c r="C969" s="199"/>
      <c r="D969" s="200"/>
      <c r="E969" s="200"/>
      <c r="I969" s="195"/>
      <c r="J969" s="195"/>
    </row>
    <row r="970" spans="1:10" hidden="1" x14ac:dyDescent="0.25">
      <c r="A970" s="197">
        <v>43281</v>
      </c>
      <c r="B970" s="213" t="s">
        <v>662</v>
      </c>
      <c r="C970" s="199" t="s">
        <v>1094</v>
      </c>
      <c r="D970" s="200">
        <v>1</v>
      </c>
      <c r="E970" s="200">
        <v>199999.8</v>
      </c>
      <c r="F970" s="195">
        <v>199999.8</v>
      </c>
      <c r="G970" s="195">
        <v>199999.8</v>
      </c>
      <c r="I970" s="195"/>
      <c r="J970" s="195"/>
    </row>
    <row r="971" spans="1:10" hidden="1" x14ac:dyDescent="0.25">
      <c r="A971" s="197"/>
      <c r="B971" s="213"/>
      <c r="C971" s="199"/>
      <c r="D971" s="200"/>
      <c r="E971" s="200"/>
      <c r="I971" s="195"/>
      <c r="J971" s="195"/>
    </row>
    <row r="972" spans="1:10" hidden="1" x14ac:dyDescent="0.25">
      <c r="A972" s="197">
        <v>43281</v>
      </c>
      <c r="B972" s="213" t="s">
        <v>664</v>
      </c>
      <c r="C972" s="199" t="s">
        <v>652</v>
      </c>
      <c r="D972" s="200">
        <v>2</v>
      </c>
      <c r="E972" s="200">
        <v>517000</v>
      </c>
      <c r="F972" s="195">
        <v>1034000</v>
      </c>
      <c r="G972" s="195">
        <v>1034000</v>
      </c>
      <c r="I972" s="195"/>
      <c r="J972" s="195"/>
    </row>
    <row r="973" spans="1:10" hidden="1" x14ac:dyDescent="0.25">
      <c r="A973" s="197"/>
      <c r="B973" s="213"/>
      <c r="C973" s="199"/>
      <c r="D973" s="200"/>
      <c r="E973" s="200"/>
      <c r="I973" s="195"/>
      <c r="J973" s="195"/>
    </row>
    <row r="974" spans="1:10" hidden="1" x14ac:dyDescent="0.25">
      <c r="A974" s="197">
        <v>43281</v>
      </c>
      <c r="B974" s="213" t="s">
        <v>665</v>
      </c>
      <c r="C974" s="199" t="s">
        <v>1094</v>
      </c>
      <c r="D974" s="200">
        <v>24</v>
      </c>
      <c r="E974" s="200">
        <v>199999.8</v>
      </c>
      <c r="F974" s="195">
        <v>4799995.1999999993</v>
      </c>
      <c r="G974" s="195">
        <v>4799995.1999999993</v>
      </c>
      <c r="I974" s="195"/>
      <c r="J974" s="195"/>
    </row>
    <row r="975" spans="1:10" hidden="1" x14ac:dyDescent="0.25">
      <c r="A975" s="197"/>
      <c r="B975" s="213"/>
      <c r="C975" s="199"/>
      <c r="D975" s="200"/>
      <c r="E975" s="200"/>
      <c r="I975" s="195"/>
      <c r="J975" s="195"/>
    </row>
    <row r="976" spans="1:10" hidden="1" x14ac:dyDescent="0.25">
      <c r="A976" s="197">
        <v>43281</v>
      </c>
      <c r="B976" s="213" t="s">
        <v>666</v>
      </c>
      <c r="C976" s="199" t="s">
        <v>547</v>
      </c>
      <c r="D976" s="200">
        <v>12</v>
      </c>
      <c r="E976" s="200">
        <v>66999.899999999994</v>
      </c>
      <c r="F976" s="195">
        <v>803998.79999999993</v>
      </c>
      <c r="I976" s="195"/>
      <c r="J976" s="195"/>
    </row>
    <row r="977" spans="1:10" hidden="1" x14ac:dyDescent="0.25">
      <c r="A977" s="197"/>
      <c r="B977" s="213"/>
      <c r="C977" s="199" t="s">
        <v>578</v>
      </c>
      <c r="D977" s="200">
        <v>12</v>
      </c>
      <c r="E977" s="200">
        <v>66999.899999999994</v>
      </c>
      <c r="F977" s="195">
        <v>803998.79999999993</v>
      </c>
      <c r="I977" s="195"/>
      <c r="J977" s="195"/>
    </row>
    <row r="978" spans="1:10" hidden="1" x14ac:dyDescent="0.25">
      <c r="A978" s="197"/>
      <c r="B978" s="213"/>
      <c r="C978" s="199" t="s">
        <v>545</v>
      </c>
      <c r="D978" s="200">
        <v>12</v>
      </c>
      <c r="E978" s="200">
        <v>133999.79999999999</v>
      </c>
      <c r="F978" s="195">
        <v>1607997.5999999999</v>
      </c>
      <c r="G978" s="195">
        <v>3215995.1999999997</v>
      </c>
      <c r="I978" s="195"/>
      <c r="J978" s="195"/>
    </row>
    <row r="979" spans="1:10" hidden="1" x14ac:dyDescent="0.25">
      <c r="A979" s="197"/>
      <c r="B979" s="213"/>
      <c r="C979" s="199"/>
      <c r="D979" s="200"/>
      <c r="E979" s="200"/>
      <c r="I979" s="195"/>
      <c r="J979" s="195"/>
    </row>
    <row r="980" spans="1:10" hidden="1" x14ac:dyDescent="0.25">
      <c r="A980" s="197">
        <v>43281</v>
      </c>
      <c r="B980" s="213" t="s">
        <v>667</v>
      </c>
      <c r="C980" s="199" t="s">
        <v>66</v>
      </c>
      <c r="D980" s="200">
        <v>6</v>
      </c>
      <c r="E980" s="200">
        <v>354999.7</v>
      </c>
      <c r="F980" s="195">
        <v>2129998.2000000002</v>
      </c>
      <c r="G980" s="195">
        <v>2129998.2000000002</v>
      </c>
      <c r="I980" s="195"/>
      <c r="J980" s="195"/>
    </row>
    <row r="981" spans="1:10" hidden="1" x14ac:dyDescent="0.25">
      <c r="A981" s="197"/>
      <c r="B981" s="213"/>
      <c r="C981" s="199"/>
      <c r="D981" s="200"/>
      <c r="E981" s="200"/>
      <c r="I981" s="195"/>
      <c r="J981" s="195"/>
    </row>
    <row r="982" spans="1:10" hidden="1" x14ac:dyDescent="0.25">
      <c r="A982" s="197">
        <v>43281</v>
      </c>
      <c r="B982" s="213" t="s">
        <v>668</v>
      </c>
      <c r="C982" s="199" t="s">
        <v>80</v>
      </c>
      <c r="D982" s="200">
        <v>1</v>
      </c>
      <c r="E982" s="200">
        <v>215000.5</v>
      </c>
      <c r="F982" s="195">
        <v>215000.5</v>
      </c>
      <c r="G982" s="195">
        <v>215000.5</v>
      </c>
      <c r="I982" s="195"/>
      <c r="J982" s="195"/>
    </row>
    <row r="983" spans="1:10" hidden="1" x14ac:dyDescent="0.25">
      <c r="A983" s="197"/>
      <c r="B983" s="213"/>
      <c r="C983" s="199"/>
      <c r="D983" s="200"/>
      <c r="E983" s="200"/>
      <c r="I983" s="195"/>
      <c r="J983" s="195"/>
    </row>
    <row r="984" spans="1:10" hidden="1" x14ac:dyDescent="0.25">
      <c r="A984" s="197">
        <v>43281</v>
      </c>
      <c r="B984" s="213" t="s">
        <v>670</v>
      </c>
      <c r="C984" s="199" t="s">
        <v>31</v>
      </c>
      <c r="D984" s="200">
        <v>2</v>
      </c>
      <c r="E984" s="200">
        <v>522000.27</v>
      </c>
      <c r="F984" s="195">
        <v>1044000.54</v>
      </c>
      <c r="I984" s="195"/>
      <c r="J984" s="195"/>
    </row>
    <row r="985" spans="1:10" hidden="1" x14ac:dyDescent="0.25">
      <c r="A985" s="197"/>
      <c r="B985" s="213"/>
      <c r="C985" s="199" t="s">
        <v>1094</v>
      </c>
      <c r="D985" s="200">
        <v>1</v>
      </c>
      <c r="E985" s="200">
        <v>199999.8</v>
      </c>
      <c r="F985" s="195">
        <v>199999.8</v>
      </c>
      <c r="G985" s="195">
        <v>1244000.3400000001</v>
      </c>
      <c r="I985" s="195"/>
      <c r="J985" s="195"/>
    </row>
    <row r="986" spans="1:10" hidden="1" x14ac:dyDescent="0.25">
      <c r="A986" s="197"/>
      <c r="B986" s="213"/>
      <c r="C986" s="199"/>
      <c r="D986" s="200"/>
      <c r="E986" s="200"/>
      <c r="I986" s="195"/>
      <c r="J986" s="195"/>
    </row>
    <row r="987" spans="1:10" hidden="1" x14ac:dyDescent="0.25">
      <c r="A987" s="197">
        <v>43281</v>
      </c>
      <c r="B987" s="213" t="s">
        <v>671</v>
      </c>
      <c r="C987" s="199" t="s">
        <v>213</v>
      </c>
      <c r="D987" s="200">
        <v>1</v>
      </c>
      <c r="E987" s="200">
        <v>589500.55000000005</v>
      </c>
      <c r="F987" s="195">
        <v>589500.55000000005</v>
      </c>
      <c r="G987" s="195">
        <v>589500.55000000005</v>
      </c>
      <c r="I987" s="195"/>
      <c r="J987" s="195"/>
    </row>
    <row r="988" spans="1:10" hidden="1" x14ac:dyDescent="0.25">
      <c r="A988" s="197"/>
      <c r="B988" s="213"/>
      <c r="C988" s="199"/>
      <c r="D988" s="200"/>
      <c r="E988" s="200"/>
      <c r="I988" s="195"/>
      <c r="J988" s="195"/>
    </row>
    <row r="989" spans="1:10" hidden="1" x14ac:dyDescent="0.25">
      <c r="A989" s="197">
        <v>43283</v>
      </c>
      <c r="B989" s="218" t="s">
        <v>675</v>
      </c>
      <c r="C989" s="199" t="s">
        <v>1094</v>
      </c>
      <c r="D989" s="200">
        <v>2</v>
      </c>
      <c r="E989" s="200">
        <v>199999.8</v>
      </c>
      <c r="F989" s="195">
        <v>399999.6</v>
      </c>
      <c r="G989" s="195">
        <v>399999.6</v>
      </c>
      <c r="I989" s="195"/>
      <c r="J989" s="195"/>
    </row>
    <row r="990" spans="1:10" hidden="1" x14ac:dyDescent="0.25">
      <c r="A990" s="197"/>
      <c r="B990" s="218"/>
      <c r="C990" s="199"/>
      <c r="D990" s="200"/>
      <c r="E990" s="200"/>
      <c r="I990" s="195"/>
      <c r="J990" s="195"/>
    </row>
    <row r="991" spans="1:10" hidden="1" x14ac:dyDescent="0.25">
      <c r="A991" s="197">
        <v>43283</v>
      </c>
      <c r="B991" s="218" t="s">
        <v>677</v>
      </c>
      <c r="C991" s="199" t="s">
        <v>1094</v>
      </c>
      <c r="D991" s="200">
        <v>5</v>
      </c>
      <c r="E991" s="200">
        <v>199999.8</v>
      </c>
      <c r="F991" s="195">
        <v>999999</v>
      </c>
      <c r="G991" s="195">
        <v>999999</v>
      </c>
      <c r="I991" s="195"/>
      <c r="J991" s="195"/>
    </row>
    <row r="992" spans="1:10" hidden="1" x14ac:dyDescent="0.25">
      <c r="A992" s="197"/>
      <c r="B992" s="218"/>
      <c r="C992" s="199"/>
      <c r="D992" s="200"/>
      <c r="E992" s="200"/>
      <c r="I992" s="195"/>
      <c r="J992" s="195"/>
    </row>
    <row r="993" spans="1:10" hidden="1" x14ac:dyDescent="0.25">
      <c r="A993" s="197">
        <v>43283</v>
      </c>
      <c r="B993" s="218" t="s">
        <v>679</v>
      </c>
      <c r="C993" s="199" t="s">
        <v>80</v>
      </c>
      <c r="D993" s="200">
        <v>3</v>
      </c>
      <c r="E993" s="200">
        <v>215000.5</v>
      </c>
      <c r="F993" s="195">
        <v>645001.5</v>
      </c>
      <c r="G993" s="195">
        <v>645001.5</v>
      </c>
      <c r="I993" s="195"/>
      <c r="J993" s="195"/>
    </row>
    <row r="994" spans="1:10" hidden="1" x14ac:dyDescent="0.25">
      <c r="A994" s="197"/>
      <c r="B994" s="218"/>
      <c r="C994" s="199"/>
      <c r="D994" s="200"/>
      <c r="E994" s="200"/>
      <c r="I994" s="195"/>
      <c r="J994" s="195"/>
    </row>
    <row r="995" spans="1:10" hidden="1" x14ac:dyDescent="0.25">
      <c r="A995" s="197">
        <v>43283</v>
      </c>
      <c r="B995" s="218" t="s">
        <v>680</v>
      </c>
      <c r="C995" s="199" t="s">
        <v>391</v>
      </c>
      <c r="D995" s="200">
        <v>3</v>
      </c>
      <c r="E995" s="200">
        <v>562500.18000000005</v>
      </c>
      <c r="F995" s="195">
        <v>1687500.54</v>
      </c>
      <c r="G995" s="195">
        <v>1687500.54</v>
      </c>
      <c r="I995" s="195"/>
      <c r="J995" s="195"/>
    </row>
    <row r="996" spans="1:10" hidden="1" x14ac:dyDescent="0.25">
      <c r="A996" s="197"/>
      <c r="B996" s="218"/>
      <c r="C996" s="199"/>
      <c r="D996" s="200"/>
      <c r="E996" s="200"/>
      <c r="I996" s="195"/>
      <c r="J996" s="195"/>
    </row>
    <row r="997" spans="1:10" hidden="1" x14ac:dyDescent="0.25">
      <c r="A997" s="197">
        <v>43283</v>
      </c>
      <c r="B997" s="218" t="s">
        <v>681</v>
      </c>
      <c r="C997" s="199" t="s">
        <v>652</v>
      </c>
      <c r="D997" s="200">
        <v>1</v>
      </c>
      <c r="E997" s="200">
        <v>517000</v>
      </c>
      <c r="F997" s="195">
        <v>517000</v>
      </c>
      <c r="G997" s="195">
        <v>517000</v>
      </c>
      <c r="I997" s="195"/>
      <c r="J997" s="195"/>
    </row>
    <row r="998" spans="1:10" hidden="1" x14ac:dyDescent="0.25">
      <c r="A998" s="197"/>
      <c r="B998" s="218"/>
      <c r="C998" s="199"/>
      <c r="D998" s="200"/>
      <c r="E998" s="200"/>
      <c r="I998" s="195"/>
      <c r="J998" s="195"/>
    </row>
    <row r="999" spans="1:10" hidden="1" x14ac:dyDescent="0.25">
      <c r="A999" s="197">
        <v>43283</v>
      </c>
      <c r="B999" s="218" t="s">
        <v>682</v>
      </c>
      <c r="C999" s="199" t="s">
        <v>20</v>
      </c>
      <c r="D999" s="200">
        <v>6</v>
      </c>
      <c r="E999" s="200">
        <v>620999.5</v>
      </c>
      <c r="F999" s="195">
        <v>3725997</v>
      </c>
      <c r="I999" s="195"/>
      <c r="J999" s="195"/>
    </row>
    <row r="1000" spans="1:10" hidden="1" x14ac:dyDescent="0.25">
      <c r="A1000" s="197"/>
      <c r="B1000" s="218"/>
      <c r="C1000" s="199" t="s">
        <v>40</v>
      </c>
      <c r="D1000" s="200">
        <v>1</v>
      </c>
      <c r="E1000" s="200">
        <v>655000.5</v>
      </c>
      <c r="F1000" s="195">
        <v>655000.5</v>
      </c>
      <c r="G1000" s="195">
        <v>4380997.5</v>
      </c>
      <c r="I1000" s="195"/>
      <c r="J1000" s="195"/>
    </row>
    <row r="1001" spans="1:10" hidden="1" x14ac:dyDescent="0.25">
      <c r="A1001" s="197"/>
      <c r="B1001" s="218"/>
      <c r="C1001" s="199"/>
      <c r="D1001" s="200"/>
      <c r="E1001" s="200"/>
      <c r="I1001" s="195"/>
      <c r="J1001" s="195"/>
    </row>
    <row r="1002" spans="1:10" hidden="1" x14ac:dyDescent="0.25">
      <c r="A1002" s="219">
        <v>43283</v>
      </c>
      <c r="B1002" s="218" t="s">
        <v>683</v>
      </c>
      <c r="C1002" s="199" t="s">
        <v>20</v>
      </c>
      <c r="D1002" s="200">
        <v>2</v>
      </c>
      <c r="E1002" s="200">
        <v>620999.5</v>
      </c>
      <c r="F1002" s="195">
        <v>1241999</v>
      </c>
      <c r="G1002" s="195">
        <v>1241999</v>
      </c>
      <c r="I1002" s="195"/>
      <c r="J1002" s="195"/>
    </row>
    <row r="1003" spans="1:10" hidden="1" x14ac:dyDescent="0.25">
      <c r="A1003" s="219"/>
      <c r="B1003" s="218"/>
      <c r="C1003" s="199"/>
      <c r="D1003" s="200"/>
      <c r="E1003" s="200"/>
      <c r="I1003" s="195"/>
      <c r="J1003" s="195"/>
    </row>
    <row r="1004" spans="1:10" hidden="1" x14ac:dyDescent="0.25">
      <c r="A1004" s="197">
        <v>43283</v>
      </c>
      <c r="B1004" s="218" t="s">
        <v>684</v>
      </c>
      <c r="C1004" s="199" t="s">
        <v>162</v>
      </c>
      <c r="D1004" s="200">
        <v>6</v>
      </c>
      <c r="E1004" s="200">
        <v>216000.18</v>
      </c>
      <c r="F1004" s="195">
        <v>1296001.08</v>
      </c>
      <c r="G1004" s="195">
        <v>1296001.08</v>
      </c>
      <c r="I1004" s="195"/>
      <c r="J1004" s="195"/>
    </row>
    <row r="1005" spans="1:10" hidden="1" x14ac:dyDescent="0.25">
      <c r="A1005" s="197"/>
      <c r="B1005" s="218"/>
      <c r="C1005" s="199"/>
      <c r="D1005" s="200"/>
      <c r="E1005" s="200"/>
      <c r="I1005" s="195"/>
      <c r="J1005" s="195"/>
    </row>
    <row r="1006" spans="1:10" hidden="1" x14ac:dyDescent="0.25">
      <c r="A1006" s="197">
        <v>43283</v>
      </c>
      <c r="B1006" s="218" t="s">
        <v>688</v>
      </c>
      <c r="C1006" s="199" t="s">
        <v>162</v>
      </c>
      <c r="D1006" s="200">
        <v>1</v>
      </c>
      <c r="E1006" s="220">
        <v>0</v>
      </c>
      <c r="F1006" s="195">
        <v>0</v>
      </c>
      <c r="G1006" s="195">
        <v>0</v>
      </c>
      <c r="I1006" s="195"/>
      <c r="J1006" s="195"/>
    </row>
    <row r="1007" spans="1:10" hidden="1" x14ac:dyDescent="0.25">
      <c r="A1007" s="197"/>
      <c r="B1007" s="218"/>
      <c r="C1007" s="199"/>
      <c r="D1007" s="200"/>
      <c r="E1007" s="220"/>
      <c r="I1007" s="195"/>
      <c r="J1007" s="195"/>
    </row>
    <row r="1008" spans="1:10" hidden="1" x14ac:dyDescent="0.25">
      <c r="A1008" s="197">
        <v>43283</v>
      </c>
      <c r="B1008" s="218" t="s">
        <v>686</v>
      </c>
      <c r="C1008" s="199" t="s">
        <v>20</v>
      </c>
      <c r="D1008" s="200">
        <v>2</v>
      </c>
      <c r="E1008" s="200">
        <v>620999.5</v>
      </c>
      <c r="F1008" s="195">
        <v>1241999</v>
      </c>
      <c r="I1008" s="195"/>
      <c r="J1008" s="195"/>
    </row>
    <row r="1009" spans="1:10" hidden="1" x14ac:dyDescent="0.25">
      <c r="A1009" s="197"/>
      <c r="B1009" s="218"/>
      <c r="C1009" s="199" t="s">
        <v>496</v>
      </c>
      <c r="D1009" s="200">
        <v>1</v>
      </c>
      <c r="E1009" s="200">
        <v>725000.1</v>
      </c>
      <c r="F1009" s="195">
        <v>725000.1</v>
      </c>
      <c r="G1009" s="195">
        <v>1966999.1</v>
      </c>
      <c r="I1009" s="195"/>
      <c r="J1009" s="195"/>
    </row>
    <row r="1010" spans="1:10" hidden="1" x14ac:dyDescent="0.25">
      <c r="A1010" s="197"/>
      <c r="B1010" s="218"/>
      <c r="C1010" s="199"/>
      <c r="D1010" s="200"/>
      <c r="E1010" s="200"/>
      <c r="I1010" s="195"/>
      <c r="J1010" s="195"/>
    </row>
    <row r="1011" spans="1:10" hidden="1" x14ac:dyDescent="0.25">
      <c r="A1011" s="197">
        <v>43283</v>
      </c>
      <c r="B1011" s="218" t="s">
        <v>689</v>
      </c>
      <c r="C1011" s="199" t="s">
        <v>213</v>
      </c>
      <c r="D1011" s="200">
        <v>2</v>
      </c>
      <c r="E1011" s="200">
        <v>655000.5</v>
      </c>
      <c r="F1011" s="195">
        <v>1310001</v>
      </c>
      <c r="G1011" s="195">
        <v>1310001</v>
      </c>
      <c r="I1011" s="195"/>
      <c r="J1011" s="195"/>
    </row>
    <row r="1012" spans="1:10" hidden="1" x14ac:dyDescent="0.25">
      <c r="A1012" s="197"/>
      <c r="B1012" s="218"/>
      <c r="C1012" s="199"/>
      <c r="D1012" s="200"/>
      <c r="E1012" s="200"/>
      <c r="I1012" s="195"/>
      <c r="J1012" s="195"/>
    </row>
    <row r="1013" spans="1:10" hidden="1" x14ac:dyDescent="0.25">
      <c r="A1013" s="197">
        <v>43283</v>
      </c>
      <c r="B1013" s="218" t="s">
        <v>690</v>
      </c>
      <c r="C1013" s="199" t="s">
        <v>104</v>
      </c>
      <c r="D1013" s="200">
        <v>1</v>
      </c>
      <c r="E1013" s="200">
        <v>522000.27</v>
      </c>
      <c r="F1013" s="195">
        <v>522000.27</v>
      </c>
      <c r="G1013" s="195">
        <v>522000.27</v>
      </c>
      <c r="I1013" s="195"/>
      <c r="J1013" s="195"/>
    </row>
    <row r="1014" spans="1:10" hidden="1" x14ac:dyDescent="0.25">
      <c r="A1014" s="197"/>
      <c r="B1014" s="218"/>
      <c r="C1014" s="199"/>
      <c r="D1014" s="200"/>
      <c r="E1014" s="200"/>
      <c r="I1014" s="195"/>
      <c r="J1014" s="195"/>
    </row>
    <row r="1015" spans="1:10" hidden="1" x14ac:dyDescent="0.25">
      <c r="A1015" s="197">
        <v>43284</v>
      </c>
      <c r="B1015" s="218" t="s">
        <v>692</v>
      </c>
      <c r="C1015" s="199" t="s">
        <v>1094</v>
      </c>
      <c r="D1015" s="200">
        <v>8</v>
      </c>
      <c r="E1015" s="200">
        <v>199999.8</v>
      </c>
      <c r="F1015" s="195">
        <v>1599998.4</v>
      </c>
      <c r="G1015" s="195">
        <v>1599998.4</v>
      </c>
      <c r="I1015" s="195"/>
      <c r="J1015" s="195"/>
    </row>
    <row r="1016" spans="1:10" hidden="1" x14ac:dyDescent="0.25">
      <c r="A1016" s="197"/>
      <c r="B1016" s="218"/>
      <c r="C1016" s="199"/>
      <c r="D1016" s="200"/>
      <c r="E1016" s="200"/>
      <c r="I1016" s="195"/>
      <c r="J1016" s="195"/>
    </row>
    <row r="1017" spans="1:10" hidden="1" x14ac:dyDescent="0.25">
      <c r="A1017" s="197">
        <v>43284</v>
      </c>
      <c r="B1017" s="218" t="s">
        <v>694</v>
      </c>
      <c r="C1017" s="199" t="s">
        <v>31</v>
      </c>
      <c r="D1017" s="200">
        <v>12</v>
      </c>
      <c r="E1017" s="200">
        <v>522000.27</v>
      </c>
      <c r="F1017" s="195">
        <v>6264003.2400000002</v>
      </c>
      <c r="G1017" s="195">
        <v>6264003.2400000002</v>
      </c>
      <c r="I1017" s="195"/>
      <c r="J1017" s="195"/>
    </row>
    <row r="1018" spans="1:10" hidden="1" x14ac:dyDescent="0.25">
      <c r="A1018" s="197"/>
      <c r="B1018" s="218"/>
      <c r="C1018" s="199"/>
      <c r="D1018" s="200"/>
      <c r="E1018" s="200"/>
      <c r="I1018" s="195"/>
      <c r="J1018" s="195"/>
    </row>
    <row r="1019" spans="1:10" hidden="1" x14ac:dyDescent="0.25">
      <c r="A1019" s="197">
        <v>43284</v>
      </c>
      <c r="B1019" s="218" t="s">
        <v>695</v>
      </c>
      <c r="C1019" s="199" t="s">
        <v>20</v>
      </c>
      <c r="D1019" s="200">
        <v>2</v>
      </c>
      <c r="E1019" s="200">
        <v>620999.5</v>
      </c>
      <c r="F1019" s="195">
        <v>1241999</v>
      </c>
      <c r="G1019" s="195">
        <v>1241999</v>
      </c>
      <c r="I1019" s="195"/>
      <c r="J1019" s="195"/>
    </row>
    <row r="1020" spans="1:10" hidden="1" x14ac:dyDescent="0.25">
      <c r="A1020" s="197"/>
      <c r="B1020" s="218"/>
      <c r="C1020" s="199"/>
      <c r="D1020" s="200"/>
      <c r="E1020" s="200"/>
      <c r="I1020" s="195"/>
      <c r="J1020" s="195"/>
    </row>
    <row r="1021" spans="1:10" hidden="1" x14ac:dyDescent="0.25">
      <c r="A1021" s="197">
        <v>43284</v>
      </c>
      <c r="B1021" s="218" t="s">
        <v>696</v>
      </c>
      <c r="C1021" s="199" t="s">
        <v>109</v>
      </c>
      <c r="D1021" s="200">
        <v>2</v>
      </c>
      <c r="E1021" s="200">
        <v>215000.5</v>
      </c>
      <c r="F1021" s="195">
        <v>430001</v>
      </c>
      <c r="G1021" s="195">
        <v>430001</v>
      </c>
      <c r="I1021" s="195"/>
      <c r="J1021" s="195"/>
    </row>
    <row r="1022" spans="1:10" hidden="1" x14ac:dyDescent="0.25">
      <c r="A1022" s="197"/>
      <c r="B1022" s="218"/>
      <c r="C1022" s="199"/>
      <c r="D1022" s="200"/>
      <c r="E1022" s="200"/>
      <c r="I1022" s="195"/>
      <c r="J1022" s="195"/>
    </row>
    <row r="1023" spans="1:10" hidden="1" x14ac:dyDescent="0.25">
      <c r="A1023" s="197">
        <v>43284</v>
      </c>
      <c r="B1023" s="218" t="s">
        <v>697</v>
      </c>
      <c r="C1023" s="199" t="s">
        <v>31</v>
      </c>
      <c r="D1023" s="200">
        <v>1</v>
      </c>
      <c r="E1023" s="200">
        <v>522000.27</v>
      </c>
      <c r="F1023" s="195">
        <v>522000.27</v>
      </c>
      <c r="G1023" s="195">
        <v>522000.27</v>
      </c>
      <c r="I1023" s="195"/>
      <c r="J1023" s="195"/>
    </row>
    <row r="1024" spans="1:10" hidden="1" x14ac:dyDescent="0.25">
      <c r="A1024" s="197"/>
      <c r="B1024" s="218"/>
      <c r="C1024" s="199"/>
      <c r="D1024" s="200"/>
      <c r="E1024" s="200"/>
      <c r="I1024" s="195"/>
      <c r="J1024" s="195"/>
    </row>
    <row r="1025" spans="1:10" hidden="1" x14ac:dyDescent="0.25">
      <c r="A1025" s="197">
        <v>43284</v>
      </c>
      <c r="B1025" s="218" t="s">
        <v>699</v>
      </c>
      <c r="C1025" s="199" t="s">
        <v>1094</v>
      </c>
      <c r="D1025" s="200">
        <v>1</v>
      </c>
      <c r="E1025" s="200">
        <v>199999.8</v>
      </c>
      <c r="F1025" s="195">
        <v>199999.8</v>
      </c>
      <c r="I1025" s="195"/>
      <c r="J1025" s="195"/>
    </row>
    <row r="1026" spans="1:10" hidden="1" x14ac:dyDescent="0.25">
      <c r="A1026" s="197"/>
      <c r="B1026" s="218"/>
      <c r="C1026" s="199" t="s">
        <v>109</v>
      </c>
      <c r="D1026" s="200">
        <v>1</v>
      </c>
      <c r="E1026" s="200">
        <v>215000.5</v>
      </c>
      <c r="F1026" s="195">
        <v>215000.5</v>
      </c>
      <c r="G1026" s="195">
        <v>415000.3</v>
      </c>
      <c r="I1026" s="195"/>
      <c r="J1026" s="195"/>
    </row>
    <row r="1027" spans="1:10" hidden="1" x14ac:dyDescent="0.25">
      <c r="A1027" s="197"/>
      <c r="B1027" s="218"/>
      <c r="C1027" s="199"/>
      <c r="D1027" s="200"/>
      <c r="E1027" s="200"/>
      <c r="I1027" s="195"/>
      <c r="J1027" s="195"/>
    </row>
    <row r="1028" spans="1:10" hidden="1" x14ac:dyDescent="0.25">
      <c r="A1028" s="197">
        <v>43284</v>
      </c>
      <c r="B1028" s="218" t="s">
        <v>701</v>
      </c>
      <c r="C1028" s="199" t="s">
        <v>391</v>
      </c>
      <c r="D1028" s="200">
        <v>12</v>
      </c>
      <c r="E1028" s="200">
        <v>625000.19999999995</v>
      </c>
      <c r="F1028" s="195">
        <v>7500002.3999999994</v>
      </c>
      <c r="G1028" s="195">
        <v>7500002.3999999994</v>
      </c>
      <c r="I1028" s="195"/>
      <c r="J1028" s="195"/>
    </row>
    <row r="1029" spans="1:10" hidden="1" x14ac:dyDescent="0.25">
      <c r="A1029" s="197"/>
      <c r="B1029" s="218"/>
      <c r="C1029" s="199"/>
      <c r="D1029" s="200"/>
      <c r="E1029" s="200"/>
      <c r="I1029" s="195"/>
      <c r="J1029" s="195"/>
    </row>
    <row r="1030" spans="1:10" hidden="1" x14ac:dyDescent="0.25">
      <c r="A1030" s="197">
        <v>43284</v>
      </c>
      <c r="B1030" s="218" t="s">
        <v>702</v>
      </c>
      <c r="C1030" s="199" t="s">
        <v>20</v>
      </c>
      <c r="D1030" s="200">
        <v>2</v>
      </c>
      <c r="E1030" s="200">
        <v>558899.55000000005</v>
      </c>
      <c r="F1030" s="195">
        <v>1117799.1000000001</v>
      </c>
      <c r="I1030" s="195"/>
      <c r="J1030" s="195"/>
    </row>
    <row r="1031" spans="1:10" hidden="1" x14ac:dyDescent="0.25">
      <c r="A1031" s="197"/>
      <c r="B1031" s="218"/>
      <c r="C1031" s="199" t="s">
        <v>223</v>
      </c>
      <c r="D1031" s="200">
        <v>2</v>
      </c>
      <c r="E1031" s="200">
        <v>603900</v>
      </c>
      <c r="F1031" s="195">
        <v>1207800</v>
      </c>
      <c r="G1031" s="195">
        <v>2325599.1</v>
      </c>
      <c r="I1031" s="195"/>
      <c r="J1031" s="195"/>
    </row>
    <row r="1032" spans="1:10" hidden="1" x14ac:dyDescent="0.25">
      <c r="A1032" s="197"/>
      <c r="B1032" s="218"/>
      <c r="C1032" s="199"/>
      <c r="D1032" s="200"/>
      <c r="E1032" s="200"/>
      <c r="I1032" s="195"/>
      <c r="J1032" s="195"/>
    </row>
    <row r="1033" spans="1:10" hidden="1" x14ac:dyDescent="0.25">
      <c r="A1033" s="197">
        <v>43284</v>
      </c>
      <c r="B1033" s="218" t="s">
        <v>704</v>
      </c>
      <c r="C1033" s="199" t="s">
        <v>705</v>
      </c>
      <c r="D1033" s="200">
        <v>4</v>
      </c>
      <c r="E1033" s="200">
        <v>230000.1</v>
      </c>
      <c r="F1033" s="195">
        <v>920000.4</v>
      </c>
      <c r="G1033" s="195">
        <v>920000.4</v>
      </c>
      <c r="I1033" s="195"/>
      <c r="J1033" s="195"/>
    </row>
    <row r="1034" spans="1:10" hidden="1" x14ac:dyDescent="0.25">
      <c r="A1034" s="197"/>
      <c r="B1034" s="218"/>
      <c r="C1034" s="199"/>
      <c r="D1034" s="200"/>
      <c r="E1034" s="200"/>
      <c r="I1034" s="195"/>
      <c r="J1034" s="195"/>
    </row>
    <row r="1035" spans="1:10" hidden="1" x14ac:dyDescent="0.25">
      <c r="A1035" s="197">
        <v>43285</v>
      </c>
      <c r="B1035" s="218" t="s">
        <v>706</v>
      </c>
      <c r="C1035" s="199" t="s">
        <v>31</v>
      </c>
      <c r="D1035" s="200">
        <v>1</v>
      </c>
      <c r="E1035" s="200">
        <v>555002.28706999996</v>
      </c>
      <c r="F1035" s="195">
        <v>555002.28706999996</v>
      </c>
      <c r="G1035" s="195">
        <v>555002.28706999996</v>
      </c>
      <c r="I1035" s="195"/>
      <c r="J1035" s="195"/>
    </row>
    <row r="1036" spans="1:10" hidden="1" x14ac:dyDescent="0.25">
      <c r="A1036" s="197"/>
      <c r="B1036" s="218"/>
      <c r="C1036" s="199"/>
      <c r="D1036" s="200"/>
      <c r="E1036" s="200"/>
      <c r="I1036" s="195"/>
      <c r="J1036" s="195"/>
    </row>
    <row r="1037" spans="1:10" hidden="1" x14ac:dyDescent="0.25">
      <c r="A1037" s="197">
        <v>43285</v>
      </c>
      <c r="B1037" s="218" t="s">
        <v>708</v>
      </c>
      <c r="C1037" s="199" t="s">
        <v>1094</v>
      </c>
      <c r="D1037" s="200">
        <v>2</v>
      </c>
      <c r="E1037" s="200">
        <v>199999.8</v>
      </c>
      <c r="F1037" s="195">
        <v>399999.6</v>
      </c>
      <c r="G1037" s="195">
        <v>399999.6</v>
      </c>
      <c r="I1037" s="195"/>
      <c r="J1037" s="195"/>
    </row>
    <row r="1038" spans="1:10" hidden="1" x14ac:dyDescent="0.25">
      <c r="A1038" s="197"/>
      <c r="B1038" s="218"/>
      <c r="C1038" s="199"/>
      <c r="D1038" s="200"/>
      <c r="E1038" s="200"/>
      <c r="I1038" s="195"/>
      <c r="J1038" s="195"/>
    </row>
    <row r="1039" spans="1:10" hidden="1" x14ac:dyDescent="0.25">
      <c r="A1039" s="197">
        <v>43285</v>
      </c>
      <c r="B1039" s="218" t="s">
        <v>709</v>
      </c>
      <c r="C1039" s="199" t="s">
        <v>223</v>
      </c>
      <c r="D1039" s="200">
        <v>3</v>
      </c>
      <c r="E1039" s="200">
        <v>625002.94999999995</v>
      </c>
      <c r="F1039" s="195">
        <v>1875008.8499999999</v>
      </c>
      <c r="G1039" s="195">
        <v>1875008.8499999999</v>
      </c>
      <c r="I1039" s="195"/>
      <c r="J1039" s="195"/>
    </row>
    <row r="1040" spans="1:10" hidden="1" x14ac:dyDescent="0.25">
      <c r="A1040" s="197"/>
      <c r="B1040" s="218"/>
      <c r="C1040" s="199"/>
      <c r="D1040" s="200"/>
      <c r="E1040" s="200"/>
      <c r="I1040" s="195"/>
      <c r="J1040" s="195"/>
    </row>
    <row r="1041" spans="1:10" hidden="1" x14ac:dyDescent="0.25">
      <c r="A1041" s="197">
        <v>43285</v>
      </c>
      <c r="B1041" s="218" t="s">
        <v>710</v>
      </c>
      <c r="C1041" s="199" t="s">
        <v>80</v>
      </c>
      <c r="D1041" s="200">
        <v>1</v>
      </c>
      <c r="E1041" s="200">
        <v>215000.5</v>
      </c>
      <c r="F1041" s="195">
        <v>215000.5</v>
      </c>
      <c r="G1041" s="195">
        <v>215000.5</v>
      </c>
      <c r="I1041" s="195"/>
      <c r="J1041" s="195"/>
    </row>
    <row r="1042" spans="1:10" hidden="1" x14ac:dyDescent="0.25">
      <c r="A1042" s="197"/>
      <c r="B1042" s="218"/>
      <c r="C1042" s="199"/>
      <c r="D1042" s="200"/>
      <c r="E1042" s="200"/>
      <c r="I1042" s="195"/>
      <c r="J1042" s="195"/>
    </row>
    <row r="1043" spans="1:10" hidden="1" x14ac:dyDescent="0.25">
      <c r="A1043" s="197">
        <v>43285</v>
      </c>
      <c r="B1043" s="218" t="s">
        <v>711</v>
      </c>
      <c r="C1043" s="199" t="s">
        <v>405</v>
      </c>
      <c r="D1043" s="200">
        <v>1</v>
      </c>
      <c r="E1043" s="200">
        <v>562999.80000000005</v>
      </c>
      <c r="F1043" s="195">
        <v>562999.80000000005</v>
      </c>
      <c r="G1043" s="195">
        <v>562999.80000000005</v>
      </c>
      <c r="I1043" s="195"/>
      <c r="J1043" s="195"/>
    </row>
    <row r="1044" spans="1:10" hidden="1" x14ac:dyDescent="0.25">
      <c r="A1044" s="197"/>
      <c r="B1044" s="218"/>
      <c r="C1044" s="199"/>
      <c r="D1044" s="200"/>
      <c r="E1044" s="200"/>
      <c r="I1044" s="195"/>
      <c r="J1044" s="195"/>
    </row>
    <row r="1045" spans="1:10" hidden="1" x14ac:dyDescent="0.25">
      <c r="A1045" s="197">
        <v>43285</v>
      </c>
      <c r="B1045" s="218" t="s">
        <v>713</v>
      </c>
      <c r="C1045" s="199" t="s">
        <v>1094</v>
      </c>
      <c r="D1045" s="221">
        <v>3</v>
      </c>
      <c r="E1045" s="200">
        <v>199999.8</v>
      </c>
      <c r="F1045" s="195">
        <v>599999.39999999991</v>
      </c>
      <c r="G1045" s="195">
        <v>599999.39999999991</v>
      </c>
      <c r="I1045" s="195"/>
      <c r="J1045" s="195"/>
    </row>
    <row r="1046" spans="1:10" hidden="1" x14ac:dyDescent="0.25">
      <c r="A1046" s="222"/>
      <c r="B1046" s="223"/>
      <c r="C1046" s="224"/>
      <c r="D1046" s="225"/>
      <c r="E1046" s="225"/>
      <c r="I1046" s="195"/>
      <c r="J1046" s="195"/>
    </row>
    <row r="1047" spans="1:10" hidden="1" x14ac:dyDescent="0.25">
      <c r="A1047" s="197">
        <v>43285</v>
      </c>
      <c r="B1047" s="218" t="s">
        <v>715</v>
      </c>
      <c r="C1047" s="199" t="s">
        <v>1094</v>
      </c>
      <c r="D1047" s="200">
        <v>1</v>
      </c>
      <c r="E1047" s="200">
        <v>199999.8</v>
      </c>
      <c r="F1047" s="195">
        <v>199999.8</v>
      </c>
      <c r="G1047" s="195">
        <v>199999.8</v>
      </c>
      <c r="I1047" s="195"/>
      <c r="J1047" s="195"/>
    </row>
    <row r="1048" spans="1:10" hidden="1" x14ac:dyDescent="0.25">
      <c r="A1048" s="197"/>
      <c r="B1048" s="218"/>
      <c r="C1048" s="199"/>
      <c r="D1048" s="200"/>
      <c r="E1048" s="200"/>
      <c r="I1048" s="195"/>
      <c r="J1048" s="195"/>
    </row>
    <row r="1049" spans="1:10" hidden="1" x14ac:dyDescent="0.25">
      <c r="A1049" s="197">
        <v>43285</v>
      </c>
      <c r="B1049" s="218" t="s">
        <v>716</v>
      </c>
      <c r="C1049" s="199" t="s">
        <v>1094</v>
      </c>
      <c r="D1049" s="200">
        <v>8</v>
      </c>
      <c r="E1049" s="200">
        <v>199999.8</v>
      </c>
      <c r="F1049" s="195">
        <v>1599998.4</v>
      </c>
      <c r="I1049" s="195"/>
      <c r="J1049" s="195"/>
    </row>
    <row r="1050" spans="1:10" hidden="1" x14ac:dyDescent="0.25">
      <c r="A1050" s="197"/>
      <c r="B1050" s="218"/>
      <c r="C1050" s="199" t="s">
        <v>31</v>
      </c>
      <c r="D1050" s="200">
        <v>1</v>
      </c>
      <c r="E1050" s="200">
        <v>522000.27</v>
      </c>
      <c r="F1050" s="195">
        <v>522000.27</v>
      </c>
      <c r="G1050" s="195">
        <v>2121998.67</v>
      </c>
      <c r="I1050" s="195"/>
      <c r="J1050" s="195"/>
    </row>
    <row r="1051" spans="1:10" hidden="1" x14ac:dyDescent="0.25">
      <c r="A1051" s="197"/>
      <c r="B1051" s="218"/>
      <c r="C1051" s="199"/>
      <c r="D1051" s="200"/>
      <c r="E1051" s="200"/>
      <c r="I1051" s="195"/>
      <c r="J1051" s="195"/>
    </row>
    <row r="1052" spans="1:10" hidden="1" x14ac:dyDescent="0.25">
      <c r="A1052" s="197">
        <v>43285</v>
      </c>
      <c r="B1052" s="218" t="s">
        <v>718</v>
      </c>
      <c r="C1052" s="199" t="s">
        <v>109</v>
      </c>
      <c r="D1052" s="200">
        <v>2</v>
      </c>
      <c r="E1052" s="200">
        <v>215000.5</v>
      </c>
      <c r="F1052" s="195">
        <v>430001</v>
      </c>
      <c r="G1052" s="195">
        <v>430001</v>
      </c>
      <c r="I1052" s="195"/>
      <c r="J1052" s="195"/>
    </row>
    <row r="1053" spans="1:10" hidden="1" x14ac:dyDescent="0.25">
      <c r="A1053" s="197"/>
      <c r="B1053" s="218"/>
      <c r="C1053" s="199"/>
      <c r="D1053" s="200"/>
      <c r="E1053" s="200"/>
      <c r="I1053" s="195"/>
      <c r="J1053" s="195"/>
    </row>
    <row r="1054" spans="1:10" hidden="1" x14ac:dyDescent="0.25">
      <c r="A1054" s="197">
        <v>43286</v>
      </c>
      <c r="B1054" s="218" t="s">
        <v>719</v>
      </c>
      <c r="C1054" s="199" t="s">
        <v>20</v>
      </c>
      <c r="D1054" s="200">
        <v>4</v>
      </c>
      <c r="E1054" s="200">
        <v>620999.5</v>
      </c>
      <c r="F1054" s="195">
        <v>2483998</v>
      </c>
      <c r="G1054" s="195">
        <v>2483998</v>
      </c>
      <c r="I1054" s="195"/>
      <c r="J1054" s="195"/>
    </row>
    <row r="1055" spans="1:10" hidden="1" x14ac:dyDescent="0.25">
      <c r="A1055" s="197"/>
      <c r="B1055" s="218"/>
      <c r="C1055" s="199"/>
      <c r="D1055" s="200"/>
      <c r="E1055" s="200"/>
      <c r="I1055" s="195"/>
      <c r="J1055" s="195"/>
    </row>
    <row r="1056" spans="1:10" hidden="1" x14ac:dyDescent="0.25">
      <c r="A1056" s="197">
        <v>43286</v>
      </c>
      <c r="B1056" s="218" t="s">
        <v>721</v>
      </c>
      <c r="C1056" s="199" t="s">
        <v>109</v>
      </c>
      <c r="D1056" s="200">
        <v>2</v>
      </c>
      <c r="E1056" s="200">
        <v>215000.5</v>
      </c>
      <c r="F1056" s="195">
        <v>430001</v>
      </c>
      <c r="G1056" s="195">
        <v>430001</v>
      </c>
      <c r="I1056" s="195"/>
      <c r="J1056" s="195"/>
    </row>
    <row r="1057" spans="1:10" hidden="1" x14ac:dyDescent="0.25">
      <c r="A1057" s="197"/>
      <c r="B1057" s="218"/>
      <c r="C1057" s="199"/>
      <c r="D1057" s="200"/>
      <c r="E1057" s="200"/>
      <c r="I1057" s="195"/>
      <c r="J1057" s="195"/>
    </row>
    <row r="1058" spans="1:10" hidden="1" x14ac:dyDescent="0.25">
      <c r="A1058" s="197">
        <v>43286</v>
      </c>
      <c r="B1058" s="218" t="s">
        <v>722</v>
      </c>
      <c r="C1058" s="199" t="s">
        <v>544</v>
      </c>
      <c r="D1058" s="200">
        <v>24</v>
      </c>
      <c r="E1058" s="200">
        <v>133999.79999999999</v>
      </c>
      <c r="F1058" s="195">
        <v>3215995.1999999997</v>
      </c>
      <c r="I1058" s="195"/>
      <c r="J1058" s="195"/>
    </row>
    <row r="1059" spans="1:10" hidden="1" x14ac:dyDescent="0.25">
      <c r="A1059" s="197"/>
      <c r="B1059" s="226"/>
      <c r="C1059" s="199" t="s">
        <v>545</v>
      </c>
      <c r="D1059" s="200">
        <v>24</v>
      </c>
      <c r="E1059" s="200">
        <v>133999.79999999999</v>
      </c>
      <c r="F1059" s="195">
        <v>3215995.1999999997</v>
      </c>
      <c r="G1059" s="195">
        <v>6431990.3999999994</v>
      </c>
      <c r="I1059" s="195"/>
      <c r="J1059" s="195"/>
    </row>
    <row r="1060" spans="1:10" hidden="1" x14ac:dyDescent="0.25">
      <c r="A1060" s="197"/>
      <c r="B1060" s="226"/>
      <c r="C1060" s="199"/>
      <c r="D1060" s="200"/>
      <c r="E1060" s="200"/>
      <c r="I1060" s="195"/>
      <c r="J1060" s="195"/>
    </row>
    <row r="1061" spans="1:10" hidden="1" x14ac:dyDescent="0.25">
      <c r="A1061" s="197">
        <v>43286</v>
      </c>
      <c r="B1061" s="218" t="s">
        <v>723</v>
      </c>
      <c r="C1061" s="199" t="s">
        <v>319</v>
      </c>
      <c r="D1061" s="200">
        <v>3</v>
      </c>
      <c r="E1061" s="200">
        <v>670000.1</v>
      </c>
      <c r="F1061" s="195">
        <v>2010000.2999999998</v>
      </c>
      <c r="G1061" s="195">
        <v>2010000.2999999998</v>
      </c>
      <c r="I1061" s="195"/>
      <c r="J1061" s="195"/>
    </row>
    <row r="1062" spans="1:10" hidden="1" x14ac:dyDescent="0.25">
      <c r="A1062" s="197"/>
      <c r="B1062" s="218"/>
      <c r="C1062" s="199"/>
      <c r="D1062" s="200"/>
      <c r="E1062" s="200"/>
      <c r="I1062" s="195"/>
      <c r="J1062" s="195"/>
    </row>
    <row r="1063" spans="1:10" hidden="1" x14ac:dyDescent="0.25">
      <c r="A1063" s="197">
        <v>43286</v>
      </c>
      <c r="B1063" s="218" t="s">
        <v>724</v>
      </c>
      <c r="C1063" s="199" t="s">
        <v>109</v>
      </c>
      <c r="D1063" s="200">
        <v>1</v>
      </c>
      <c r="E1063" s="200">
        <v>215000.5</v>
      </c>
      <c r="F1063" s="195">
        <v>215000.5</v>
      </c>
      <c r="I1063" s="195"/>
      <c r="J1063" s="195"/>
    </row>
    <row r="1064" spans="1:10" hidden="1" x14ac:dyDescent="0.25">
      <c r="A1064" s="197"/>
      <c r="B1064" s="226"/>
      <c r="C1064" s="199" t="s">
        <v>1094</v>
      </c>
      <c r="D1064" s="200">
        <v>1</v>
      </c>
      <c r="E1064" s="200">
        <v>199999.8</v>
      </c>
      <c r="F1064" s="195">
        <v>199999.8</v>
      </c>
      <c r="G1064" s="195">
        <v>415000.3</v>
      </c>
      <c r="I1064" s="195"/>
      <c r="J1064" s="195"/>
    </row>
    <row r="1065" spans="1:10" hidden="1" x14ac:dyDescent="0.25">
      <c r="A1065" s="197"/>
      <c r="B1065" s="226"/>
      <c r="C1065" s="199"/>
      <c r="D1065" s="200"/>
      <c r="E1065" s="200"/>
      <c r="I1065" s="195"/>
      <c r="J1065" s="195"/>
    </row>
    <row r="1066" spans="1:10" hidden="1" x14ac:dyDescent="0.25">
      <c r="A1066" s="197">
        <v>43286</v>
      </c>
      <c r="B1066" s="218" t="s">
        <v>725</v>
      </c>
      <c r="C1066" s="199" t="s">
        <v>31</v>
      </c>
      <c r="D1066" s="200">
        <v>2</v>
      </c>
      <c r="E1066" s="200">
        <v>522000.27</v>
      </c>
      <c r="F1066" s="195">
        <v>1044000.54</v>
      </c>
      <c r="G1066" s="195">
        <v>1044000.54</v>
      </c>
      <c r="I1066" s="195"/>
      <c r="J1066" s="195"/>
    </row>
    <row r="1067" spans="1:10" hidden="1" x14ac:dyDescent="0.25">
      <c r="A1067" s="197"/>
      <c r="B1067" s="218"/>
      <c r="C1067" s="199"/>
      <c r="D1067" s="200"/>
      <c r="E1067" s="200"/>
      <c r="I1067" s="195"/>
      <c r="J1067" s="195"/>
    </row>
    <row r="1068" spans="1:10" hidden="1" x14ac:dyDescent="0.25">
      <c r="A1068" s="197">
        <v>43286</v>
      </c>
      <c r="B1068" s="218" t="s">
        <v>727</v>
      </c>
      <c r="C1068" s="199" t="s">
        <v>40</v>
      </c>
      <c r="D1068" s="200">
        <v>1</v>
      </c>
      <c r="E1068" s="200">
        <v>584999.91</v>
      </c>
      <c r="F1068" s="195">
        <v>584999.91</v>
      </c>
      <c r="G1068" s="195">
        <v>584999.91</v>
      </c>
      <c r="I1068" s="195"/>
      <c r="J1068" s="195"/>
    </row>
    <row r="1069" spans="1:10" hidden="1" x14ac:dyDescent="0.25">
      <c r="A1069" s="197"/>
      <c r="B1069" s="218"/>
      <c r="C1069" s="199"/>
      <c r="D1069" s="200"/>
      <c r="E1069" s="200"/>
      <c r="I1069" s="195"/>
      <c r="J1069" s="195"/>
    </row>
    <row r="1070" spans="1:10" hidden="1" x14ac:dyDescent="0.25">
      <c r="A1070" s="197">
        <v>43286</v>
      </c>
      <c r="B1070" s="218" t="s">
        <v>728</v>
      </c>
      <c r="C1070" s="199" t="s">
        <v>652</v>
      </c>
      <c r="D1070" s="200">
        <v>12</v>
      </c>
      <c r="E1070" s="200">
        <v>517000</v>
      </c>
      <c r="F1070" s="195">
        <v>6204000</v>
      </c>
      <c r="I1070" s="195"/>
      <c r="J1070" s="195"/>
    </row>
    <row r="1071" spans="1:10" hidden="1" x14ac:dyDescent="0.25">
      <c r="A1071" s="197"/>
      <c r="B1071" s="218"/>
      <c r="C1071" s="199" t="s">
        <v>91</v>
      </c>
      <c r="D1071" s="200">
        <v>3</v>
      </c>
      <c r="E1071" s="200">
        <v>858000</v>
      </c>
      <c r="F1071" s="195">
        <v>2574000</v>
      </c>
      <c r="G1071" s="195">
        <v>8778000</v>
      </c>
      <c r="I1071" s="195"/>
      <c r="J1071" s="195"/>
    </row>
    <row r="1072" spans="1:10" hidden="1" x14ac:dyDescent="0.25">
      <c r="A1072" s="197"/>
      <c r="B1072" s="218"/>
      <c r="C1072" s="199"/>
      <c r="D1072" s="200"/>
      <c r="E1072" s="200"/>
      <c r="I1072" s="195"/>
      <c r="J1072" s="195"/>
    </row>
    <row r="1073" spans="1:10" hidden="1" x14ac:dyDescent="0.25">
      <c r="A1073" s="197">
        <v>43286</v>
      </c>
      <c r="B1073" s="218" t="s">
        <v>729</v>
      </c>
      <c r="C1073" s="199" t="s">
        <v>223</v>
      </c>
      <c r="D1073" s="200">
        <v>6</v>
      </c>
      <c r="E1073" s="200">
        <v>671000</v>
      </c>
      <c r="F1073" s="195">
        <v>4026000</v>
      </c>
      <c r="G1073" s="195">
        <v>4026000</v>
      </c>
      <c r="I1073" s="195"/>
      <c r="J1073" s="195"/>
    </row>
    <row r="1074" spans="1:10" hidden="1" x14ac:dyDescent="0.25">
      <c r="A1074" s="197"/>
      <c r="B1074" s="218"/>
      <c r="C1074" s="199"/>
      <c r="D1074" s="200"/>
      <c r="E1074" s="200"/>
      <c r="I1074" s="195"/>
      <c r="J1074" s="195"/>
    </row>
    <row r="1075" spans="1:10" hidden="1" x14ac:dyDescent="0.25">
      <c r="A1075" s="197">
        <v>43286</v>
      </c>
      <c r="B1075" s="218" t="s">
        <v>730</v>
      </c>
      <c r="C1075" s="199" t="s">
        <v>80</v>
      </c>
      <c r="D1075" s="200">
        <v>6</v>
      </c>
      <c r="E1075" s="200">
        <v>215000.5</v>
      </c>
      <c r="F1075" s="195">
        <v>1290003</v>
      </c>
      <c r="G1075" s="195">
        <v>1290003</v>
      </c>
      <c r="I1075" s="195"/>
      <c r="J1075" s="195"/>
    </row>
    <row r="1076" spans="1:10" hidden="1" x14ac:dyDescent="0.25">
      <c r="A1076" s="197"/>
      <c r="B1076" s="218"/>
      <c r="C1076" s="199"/>
      <c r="D1076" s="200"/>
      <c r="E1076" s="200"/>
      <c r="I1076" s="195"/>
      <c r="J1076" s="195"/>
    </row>
    <row r="1077" spans="1:10" hidden="1" x14ac:dyDescent="0.25">
      <c r="A1077" s="197">
        <v>43287</v>
      </c>
      <c r="B1077" s="218" t="s">
        <v>731</v>
      </c>
      <c r="C1077" s="199" t="s">
        <v>213</v>
      </c>
      <c r="D1077" s="200">
        <v>2</v>
      </c>
      <c r="E1077" s="200">
        <v>655000.5</v>
      </c>
      <c r="F1077" s="195">
        <v>1310001</v>
      </c>
      <c r="G1077" s="195">
        <v>1310001</v>
      </c>
      <c r="I1077" s="195"/>
      <c r="J1077" s="195"/>
    </row>
    <row r="1078" spans="1:10" hidden="1" x14ac:dyDescent="0.25">
      <c r="A1078" s="197"/>
      <c r="B1078" s="218"/>
      <c r="C1078" s="199"/>
      <c r="D1078" s="200"/>
      <c r="E1078" s="200"/>
      <c r="I1078" s="195"/>
      <c r="J1078" s="195"/>
    </row>
    <row r="1079" spans="1:10" hidden="1" x14ac:dyDescent="0.25">
      <c r="A1079" s="197">
        <v>43287</v>
      </c>
      <c r="B1079" s="218" t="s">
        <v>732</v>
      </c>
      <c r="C1079" s="199" t="s">
        <v>1094</v>
      </c>
      <c r="D1079" s="200">
        <v>3</v>
      </c>
      <c r="E1079" s="200">
        <v>199999.8</v>
      </c>
      <c r="F1079" s="195">
        <v>599999.39999999991</v>
      </c>
      <c r="I1079" s="195"/>
      <c r="J1079" s="195"/>
    </row>
    <row r="1080" spans="1:10" hidden="1" x14ac:dyDescent="0.25">
      <c r="A1080" s="197"/>
      <c r="B1080" s="218"/>
      <c r="C1080" s="199" t="s">
        <v>80</v>
      </c>
      <c r="D1080" s="200">
        <v>3</v>
      </c>
      <c r="E1080" s="200">
        <v>215000.5</v>
      </c>
      <c r="F1080" s="195">
        <v>645001.5</v>
      </c>
      <c r="I1080" s="195"/>
      <c r="J1080" s="195"/>
    </row>
    <row r="1081" spans="1:10" hidden="1" x14ac:dyDescent="0.25">
      <c r="A1081" s="197"/>
      <c r="B1081" s="218"/>
      <c r="C1081" s="199" t="s">
        <v>109</v>
      </c>
      <c r="D1081" s="200">
        <v>2</v>
      </c>
      <c r="E1081" s="200">
        <v>215000.5</v>
      </c>
      <c r="F1081" s="195">
        <v>430001</v>
      </c>
      <c r="G1081" s="195">
        <v>1675001.9</v>
      </c>
      <c r="I1081" s="195"/>
      <c r="J1081" s="195"/>
    </row>
    <row r="1082" spans="1:10" hidden="1" x14ac:dyDescent="0.25">
      <c r="A1082" s="197"/>
      <c r="B1082" s="218"/>
      <c r="C1082" s="199"/>
      <c r="D1082" s="200"/>
      <c r="E1082" s="200"/>
      <c r="I1082" s="195"/>
      <c r="J1082" s="195"/>
    </row>
    <row r="1083" spans="1:10" hidden="1" x14ac:dyDescent="0.25">
      <c r="A1083" s="197">
        <v>43287</v>
      </c>
      <c r="B1083" s="218" t="s">
        <v>733</v>
      </c>
      <c r="C1083" s="199" t="s">
        <v>104</v>
      </c>
      <c r="D1083" s="200">
        <v>1</v>
      </c>
      <c r="E1083" s="200">
        <v>522000.27</v>
      </c>
      <c r="F1083" s="195">
        <v>522000.27</v>
      </c>
      <c r="G1083" s="195">
        <v>522000.27</v>
      </c>
      <c r="I1083" s="195"/>
      <c r="J1083" s="195"/>
    </row>
    <row r="1084" spans="1:10" hidden="1" x14ac:dyDescent="0.25">
      <c r="A1084" s="197"/>
      <c r="B1084" s="218"/>
      <c r="C1084" s="199"/>
      <c r="D1084" s="200"/>
      <c r="E1084" s="200"/>
      <c r="I1084" s="195"/>
      <c r="J1084" s="195"/>
    </row>
    <row r="1085" spans="1:10" hidden="1" x14ac:dyDescent="0.25">
      <c r="A1085" s="197">
        <v>43287</v>
      </c>
      <c r="B1085" s="218" t="s">
        <v>734</v>
      </c>
      <c r="C1085" s="199" t="s">
        <v>80</v>
      </c>
      <c r="D1085" s="200">
        <v>6</v>
      </c>
      <c r="E1085" s="200">
        <v>215000.5</v>
      </c>
      <c r="F1085" s="195">
        <v>1290003</v>
      </c>
      <c r="G1085" s="195">
        <v>1290003</v>
      </c>
      <c r="I1085" s="195"/>
      <c r="J1085" s="195"/>
    </row>
    <row r="1086" spans="1:10" hidden="1" x14ac:dyDescent="0.25">
      <c r="A1086" s="197"/>
      <c r="B1086" s="218"/>
      <c r="C1086" s="199"/>
      <c r="D1086" s="200"/>
      <c r="E1086" s="200"/>
      <c r="I1086" s="195"/>
      <c r="J1086" s="195"/>
    </row>
    <row r="1087" spans="1:10" hidden="1" x14ac:dyDescent="0.25">
      <c r="A1087" s="197">
        <v>43287</v>
      </c>
      <c r="B1087" s="218" t="s">
        <v>735</v>
      </c>
      <c r="C1087" s="199" t="s">
        <v>1094</v>
      </c>
      <c r="D1087" s="200">
        <v>2</v>
      </c>
      <c r="E1087" s="200">
        <v>199999.8</v>
      </c>
      <c r="F1087" s="195">
        <v>399999.6</v>
      </c>
      <c r="G1087" s="195">
        <v>399999.6</v>
      </c>
      <c r="I1087" s="195"/>
      <c r="J1087" s="195"/>
    </row>
    <row r="1088" spans="1:10" hidden="1" x14ac:dyDescent="0.25">
      <c r="A1088" s="197"/>
      <c r="B1088" s="218"/>
      <c r="C1088" s="199"/>
      <c r="D1088" s="200"/>
      <c r="E1088" s="200"/>
      <c r="I1088" s="195"/>
      <c r="J1088" s="195"/>
    </row>
    <row r="1089" spans="1:10" hidden="1" x14ac:dyDescent="0.25">
      <c r="A1089" s="197">
        <v>43287</v>
      </c>
      <c r="B1089" s="218" t="s">
        <v>737</v>
      </c>
      <c r="C1089" s="199" t="s">
        <v>20</v>
      </c>
      <c r="D1089" s="200">
        <v>3</v>
      </c>
      <c r="E1089" s="200">
        <v>558899.4</v>
      </c>
      <c r="F1089" s="195">
        <v>1676698.2000000002</v>
      </c>
      <c r="G1089" s="195">
        <v>1676698.2000000002</v>
      </c>
      <c r="I1089" s="195"/>
      <c r="J1089" s="195"/>
    </row>
    <row r="1090" spans="1:10" hidden="1" x14ac:dyDescent="0.25">
      <c r="A1090" s="197"/>
      <c r="B1090" s="218"/>
      <c r="C1090" s="199"/>
      <c r="D1090" s="200"/>
      <c r="E1090" s="200"/>
      <c r="I1090" s="195"/>
      <c r="J1090" s="195"/>
    </row>
    <row r="1091" spans="1:10" hidden="1" x14ac:dyDescent="0.25">
      <c r="A1091" s="197">
        <v>43287</v>
      </c>
      <c r="B1091" s="218" t="s">
        <v>738</v>
      </c>
      <c r="C1091" s="199" t="s">
        <v>109</v>
      </c>
      <c r="D1091" s="200">
        <v>4</v>
      </c>
      <c r="E1091" s="200">
        <v>215000.5</v>
      </c>
      <c r="F1091" s="195">
        <v>860002</v>
      </c>
      <c r="G1091" s="195">
        <v>860002</v>
      </c>
      <c r="I1091" s="195"/>
      <c r="J1091" s="195"/>
    </row>
    <row r="1092" spans="1:10" hidden="1" x14ac:dyDescent="0.25">
      <c r="A1092" s="197"/>
      <c r="B1092" s="218"/>
      <c r="C1092" s="199"/>
      <c r="D1092" s="200"/>
      <c r="E1092" s="200"/>
      <c r="I1092" s="195"/>
      <c r="J1092" s="195"/>
    </row>
    <row r="1093" spans="1:10" hidden="1" x14ac:dyDescent="0.25">
      <c r="A1093" s="197">
        <v>43287</v>
      </c>
      <c r="B1093" s="218" t="s">
        <v>739</v>
      </c>
      <c r="C1093" s="199" t="s">
        <v>221</v>
      </c>
      <c r="D1093" s="200">
        <v>3</v>
      </c>
      <c r="E1093" s="200">
        <v>299999.7</v>
      </c>
      <c r="F1093" s="195">
        <v>899999.10000000009</v>
      </c>
      <c r="I1093" s="195"/>
      <c r="J1093" s="195"/>
    </row>
    <row r="1094" spans="1:10" hidden="1" x14ac:dyDescent="0.25">
      <c r="A1094" s="197"/>
      <c r="B1094" s="218"/>
      <c r="C1094" s="199" t="s">
        <v>319</v>
      </c>
      <c r="D1094" s="200">
        <v>1</v>
      </c>
      <c r="E1094" s="200">
        <v>670000.1</v>
      </c>
      <c r="F1094" s="195">
        <v>670000.1</v>
      </c>
      <c r="G1094" s="195">
        <v>1569999.2000000002</v>
      </c>
      <c r="I1094" s="195"/>
      <c r="J1094" s="195"/>
    </row>
    <row r="1095" spans="1:10" hidden="1" x14ac:dyDescent="0.25">
      <c r="A1095" s="197"/>
      <c r="B1095" s="218"/>
      <c r="C1095" s="199"/>
      <c r="D1095" s="200"/>
      <c r="E1095" s="200"/>
      <c r="I1095" s="195"/>
      <c r="J1095" s="195"/>
    </row>
    <row r="1096" spans="1:10" hidden="1" x14ac:dyDescent="0.25">
      <c r="A1096" s="197">
        <v>43287</v>
      </c>
      <c r="B1096" s="218" t="s">
        <v>740</v>
      </c>
      <c r="C1096" s="199" t="s">
        <v>399</v>
      </c>
      <c r="D1096" s="200">
        <v>240</v>
      </c>
      <c r="E1096" s="200">
        <v>150000.4</v>
      </c>
      <c r="F1096" s="195">
        <v>36000096</v>
      </c>
      <c r="G1096" s="195">
        <v>36000096</v>
      </c>
      <c r="I1096" s="195"/>
      <c r="J1096" s="195"/>
    </row>
    <row r="1097" spans="1:10" hidden="1" x14ac:dyDescent="0.25">
      <c r="A1097" s="197"/>
      <c r="B1097" s="218"/>
      <c r="C1097" s="199"/>
      <c r="D1097" s="200"/>
      <c r="E1097" s="200"/>
      <c r="F1097" s="195">
        <v>1920000</v>
      </c>
      <c r="G1097" s="195">
        <v>1920000</v>
      </c>
      <c r="I1097" s="195"/>
      <c r="J1097" s="195"/>
    </row>
    <row r="1098" spans="1:10" hidden="1" x14ac:dyDescent="0.25">
      <c r="A1098" s="197"/>
      <c r="B1098" s="218"/>
      <c r="C1098" s="199"/>
      <c r="D1098" s="200"/>
      <c r="E1098" s="200"/>
      <c r="I1098" s="195"/>
      <c r="J1098" s="195"/>
    </row>
    <row r="1099" spans="1:10" hidden="1" x14ac:dyDescent="0.25">
      <c r="A1099" s="197">
        <v>43287</v>
      </c>
      <c r="B1099" s="218" t="s">
        <v>741</v>
      </c>
      <c r="C1099" s="199" t="s">
        <v>491</v>
      </c>
      <c r="D1099" s="200">
        <v>3</v>
      </c>
      <c r="E1099" s="200">
        <v>207000.09</v>
      </c>
      <c r="F1099" s="195">
        <v>621000.27</v>
      </c>
      <c r="I1099" s="195"/>
      <c r="J1099" s="195"/>
    </row>
    <row r="1100" spans="1:10" hidden="1" x14ac:dyDescent="0.25">
      <c r="A1100" s="197"/>
      <c r="B1100" s="218"/>
      <c r="C1100" s="199" t="s">
        <v>60</v>
      </c>
      <c r="D1100" s="200">
        <v>3</v>
      </c>
      <c r="E1100" s="200">
        <v>277200</v>
      </c>
      <c r="F1100" s="195">
        <v>831600</v>
      </c>
      <c r="G1100" s="195">
        <v>1452600.27</v>
      </c>
      <c r="I1100" s="195"/>
      <c r="J1100" s="195"/>
    </row>
    <row r="1101" spans="1:10" hidden="1" x14ac:dyDescent="0.25">
      <c r="A1101" s="197"/>
      <c r="B1101" s="218"/>
      <c r="C1101" s="199"/>
      <c r="D1101" s="200"/>
      <c r="E1101" s="200"/>
      <c r="I1101" s="195"/>
      <c r="J1101" s="195"/>
    </row>
    <row r="1102" spans="1:10" hidden="1" x14ac:dyDescent="0.25">
      <c r="A1102" s="197">
        <v>43288</v>
      </c>
      <c r="B1102" s="218" t="s">
        <v>742</v>
      </c>
      <c r="C1102" s="199" t="s">
        <v>31</v>
      </c>
      <c r="D1102" s="200">
        <v>1</v>
      </c>
      <c r="E1102" s="200">
        <v>550002.68448399997</v>
      </c>
      <c r="F1102" s="195">
        <v>550002.68448399997</v>
      </c>
      <c r="G1102" s="195">
        <v>550002.68448399997</v>
      </c>
      <c r="I1102" s="195"/>
      <c r="J1102" s="195"/>
    </row>
    <row r="1103" spans="1:10" hidden="1" x14ac:dyDescent="0.25">
      <c r="A1103" s="197"/>
      <c r="B1103" s="218"/>
      <c r="C1103" s="199"/>
      <c r="D1103" s="200"/>
      <c r="E1103" s="200"/>
      <c r="I1103" s="195"/>
      <c r="J1103" s="195"/>
    </row>
    <row r="1104" spans="1:10" hidden="1" x14ac:dyDescent="0.25">
      <c r="A1104" s="197">
        <v>43288</v>
      </c>
      <c r="B1104" s="218" t="s">
        <v>743</v>
      </c>
      <c r="C1104" s="199" t="s">
        <v>20</v>
      </c>
      <c r="D1104" s="200">
        <v>3</v>
      </c>
      <c r="E1104" s="200">
        <v>558899.4</v>
      </c>
      <c r="F1104" s="195">
        <v>1676698.2000000002</v>
      </c>
      <c r="G1104" s="195">
        <v>1676698.2000000002</v>
      </c>
      <c r="I1104" s="195"/>
      <c r="J1104" s="195"/>
    </row>
    <row r="1105" spans="1:10" hidden="1" x14ac:dyDescent="0.25">
      <c r="A1105" s="197"/>
      <c r="B1105" s="218"/>
      <c r="C1105" s="199"/>
      <c r="D1105" s="200"/>
      <c r="E1105" s="200"/>
      <c r="I1105" s="195"/>
      <c r="J1105" s="195"/>
    </row>
    <row r="1106" spans="1:10" hidden="1" x14ac:dyDescent="0.25">
      <c r="A1106" s="197">
        <v>43288</v>
      </c>
      <c r="B1106" s="218" t="s">
        <v>744</v>
      </c>
      <c r="C1106" s="199" t="s">
        <v>20</v>
      </c>
      <c r="D1106" s="200">
        <v>6</v>
      </c>
      <c r="E1106" s="200">
        <v>558899.55000000005</v>
      </c>
      <c r="F1106" s="195">
        <v>3353397.3000000003</v>
      </c>
      <c r="I1106" s="195"/>
      <c r="J1106" s="195"/>
    </row>
    <row r="1107" spans="1:10" hidden="1" x14ac:dyDescent="0.25">
      <c r="A1107" s="197"/>
      <c r="B1107" s="218"/>
      <c r="C1107" s="199" t="s">
        <v>31</v>
      </c>
      <c r="D1107" s="200">
        <v>6</v>
      </c>
      <c r="E1107" s="200">
        <v>522000.27</v>
      </c>
      <c r="F1107" s="195">
        <v>3132001.62</v>
      </c>
      <c r="I1107" s="195"/>
      <c r="J1107" s="195"/>
    </row>
    <row r="1108" spans="1:10" hidden="1" x14ac:dyDescent="0.25">
      <c r="A1108" s="197"/>
      <c r="B1108" s="218"/>
      <c r="C1108" s="199" t="s">
        <v>652</v>
      </c>
      <c r="D1108" s="200">
        <v>6</v>
      </c>
      <c r="E1108" s="200">
        <v>517000</v>
      </c>
      <c r="F1108" s="195">
        <v>3102000</v>
      </c>
      <c r="G1108" s="195">
        <v>9587398.9199999999</v>
      </c>
      <c r="I1108" s="195"/>
      <c r="J1108" s="195"/>
    </row>
    <row r="1109" spans="1:10" hidden="1" x14ac:dyDescent="0.25">
      <c r="A1109" s="197"/>
      <c r="B1109" s="218"/>
      <c r="C1109" s="199"/>
      <c r="D1109" s="200"/>
      <c r="E1109" s="200"/>
      <c r="I1109" s="195"/>
      <c r="J1109" s="195"/>
    </row>
    <row r="1110" spans="1:10" hidden="1" x14ac:dyDescent="0.25">
      <c r="A1110" s="197">
        <v>43288</v>
      </c>
      <c r="B1110" s="218" t="s">
        <v>745</v>
      </c>
      <c r="C1110" s="199" t="s">
        <v>109</v>
      </c>
      <c r="D1110" s="200">
        <v>2</v>
      </c>
      <c r="E1110" s="200">
        <v>215000.5</v>
      </c>
      <c r="F1110" s="195">
        <v>430001</v>
      </c>
      <c r="G1110" s="195">
        <v>430001</v>
      </c>
      <c r="I1110" s="195"/>
      <c r="J1110" s="195"/>
    </row>
    <row r="1111" spans="1:10" hidden="1" x14ac:dyDescent="0.25">
      <c r="A1111" s="197"/>
      <c r="B1111" s="218"/>
      <c r="C1111" s="199"/>
      <c r="D1111" s="200"/>
      <c r="E1111" s="200"/>
      <c r="I1111" s="195"/>
      <c r="J1111" s="195"/>
    </row>
    <row r="1112" spans="1:10" hidden="1" x14ac:dyDescent="0.25">
      <c r="A1112" s="197">
        <v>43288</v>
      </c>
      <c r="B1112" s="218" t="s">
        <v>746</v>
      </c>
      <c r="C1112" s="199" t="s">
        <v>1094</v>
      </c>
      <c r="D1112" s="200">
        <v>6</v>
      </c>
      <c r="E1112" s="200">
        <v>199999.8</v>
      </c>
      <c r="F1112" s="195">
        <v>1199998.7999999998</v>
      </c>
      <c r="G1112" s="195">
        <v>1199998.7999999998</v>
      </c>
      <c r="I1112" s="195"/>
      <c r="J1112" s="195"/>
    </row>
    <row r="1113" spans="1:10" hidden="1" x14ac:dyDescent="0.25">
      <c r="A1113" s="197"/>
      <c r="B1113" s="218"/>
      <c r="C1113" s="199"/>
      <c r="D1113" s="200"/>
      <c r="E1113" s="200"/>
      <c r="I1113" s="195"/>
      <c r="J1113" s="195"/>
    </row>
    <row r="1114" spans="1:10" hidden="1" x14ac:dyDescent="0.25">
      <c r="A1114" s="197">
        <v>43288</v>
      </c>
      <c r="B1114" s="218" t="s">
        <v>747</v>
      </c>
      <c r="C1114" s="199" t="s">
        <v>1094</v>
      </c>
      <c r="D1114" s="200">
        <v>5</v>
      </c>
      <c r="E1114" s="200">
        <v>199999.8</v>
      </c>
      <c r="F1114" s="195">
        <v>999999</v>
      </c>
      <c r="G1114" s="195">
        <v>999999</v>
      </c>
      <c r="I1114" s="195"/>
      <c r="J1114" s="195"/>
    </row>
    <row r="1115" spans="1:10" hidden="1" x14ac:dyDescent="0.25">
      <c r="A1115" s="197"/>
      <c r="B1115" s="218"/>
      <c r="C1115" s="199"/>
      <c r="D1115" s="200"/>
      <c r="E1115" s="200"/>
      <c r="I1115" s="195"/>
      <c r="J1115" s="195"/>
    </row>
    <row r="1116" spans="1:10" hidden="1" x14ac:dyDescent="0.25">
      <c r="A1116" s="197">
        <v>43288</v>
      </c>
      <c r="B1116" s="218" t="s">
        <v>748</v>
      </c>
      <c r="C1116" s="199" t="s">
        <v>31</v>
      </c>
      <c r="D1116" s="200">
        <v>3</v>
      </c>
      <c r="E1116" s="200">
        <v>522000.27</v>
      </c>
      <c r="F1116" s="195">
        <v>1566000.81</v>
      </c>
      <c r="G1116" s="195">
        <v>1566000.81</v>
      </c>
      <c r="I1116" s="195"/>
      <c r="J1116" s="195"/>
    </row>
    <row r="1117" spans="1:10" hidden="1" x14ac:dyDescent="0.25">
      <c r="A1117" s="197"/>
      <c r="B1117" s="218"/>
      <c r="C1117" s="199"/>
      <c r="D1117" s="200"/>
      <c r="E1117" s="200"/>
      <c r="I1117" s="195"/>
      <c r="J1117" s="195"/>
    </row>
    <row r="1118" spans="1:10" hidden="1" x14ac:dyDescent="0.25">
      <c r="A1118" s="197">
        <v>43288</v>
      </c>
      <c r="B1118" s="218" t="s">
        <v>749</v>
      </c>
      <c r="C1118" s="199" t="s">
        <v>104</v>
      </c>
      <c r="D1118" s="200">
        <v>12</v>
      </c>
      <c r="E1118" s="200">
        <v>522000.3</v>
      </c>
      <c r="F1118" s="195">
        <v>6264003.5999999996</v>
      </c>
      <c r="G1118" s="195">
        <v>6264003.5999999996</v>
      </c>
      <c r="I1118" s="195"/>
      <c r="J1118" s="195"/>
    </row>
    <row r="1119" spans="1:10" hidden="1" x14ac:dyDescent="0.25">
      <c r="A1119" s="197"/>
      <c r="B1119" s="218"/>
      <c r="C1119" s="199"/>
      <c r="D1119" s="200"/>
      <c r="E1119" s="200"/>
      <c r="I1119" s="195"/>
      <c r="J1119" s="195"/>
    </row>
    <row r="1120" spans="1:10" hidden="1" x14ac:dyDescent="0.25">
      <c r="A1120" s="197">
        <v>43290</v>
      </c>
      <c r="B1120" s="218" t="s">
        <v>751</v>
      </c>
      <c r="C1120" s="199" t="s">
        <v>109</v>
      </c>
      <c r="D1120" s="200">
        <v>1</v>
      </c>
      <c r="E1120" s="200">
        <v>215000.5</v>
      </c>
      <c r="F1120" s="195">
        <v>215000.5</v>
      </c>
      <c r="I1120" s="195"/>
      <c r="J1120" s="195"/>
    </row>
    <row r="1121" spans="1:10" hidden="1" x14ac:dyDescent="0.25">
      <c r="A1121" s="197"/>
      <c r="B1121" s="218"/>
      <c r="C1121" s="199" t="s">
        <v>1094</v>
      </c>
      <c r="D1121" s="200">
        <v>1</v>
      </c>
      <c r="E1121" s="200">
        <v>199999.8</v>
      </c>
      <c r="F1121" s="195">
        <v>199999.8</v>
      </c>
      <c r="G1121" s="195">
        <v>415000.3</v>
      </c>
      <c r="I1121" s="195"/>
      <c r="J1121" s="195"/>
    </row>
    <row r="1122" spans="1:10" hidden="1" x14ac:dyDescent="0.25">
      <c r="A1122" s="197"/>
      <c r="B1122" s="218"/>
      <c r="C1122" s="199"/>
      <c r="D1122" s="200"/>
      <c r="E1122" s="200"/>
      <c r="I1122" s="195"/>
      <c r="J1122" s="195"/>
    </row>
    <row r="1123" spans="1:10" hidden="1" x14ac:dyDescent="0.25">
      <c r="A1123" s="197">
        <v>43290</v>
      </c>
      <c r="B1123" s="218" t="s">
        <v>752</v>
      </c>
      <c r="C1123" s="199" t="s">
        <v>1094</v>
      </c>
      <c r="D1123" s="200">
        <v>3</v>
      </c>
      <c r="E1123" s="200">
        <v>199999.8</v>
      </c>
      <c r="F1123" s="195">
        <v>599999.39999999991</v>
      </c>
      <c r="G1123" s="195">
        <v>599999.39999999991</v>
      </c>
      <c r="I1123" s="195"/>
      <c r="J1123" s="195"/>
    </row>
    <row r="1124" spans="1:10" hidden="1" x14ac:dyDescent="0.25">
      <c r="A1124" s="197"/>
      <c r="B1124" s="218"/>
      <c r="C1124" s="199"/>
      <c r="D1124" s="200"/>
      <c r="E1124" s="200"/>
      <c r="I1124" s="195"/>
      <c r="J1124" s="195"/>
    </row>
    <row r="1125" spans="1:10" hidden="1" x14ac:dyDescent="0.25">
      <c r="A1125" s="197">
        <v>43290</v>
      </c>
      <c r="B1125" s="218" t="s">
        <v>753</v>
      </c>
      <c r="C1125" s="199" t="s">
        <v>80</v>
      </c>
      <c r="D1125" s="200">
        <v>2</v>
      </c>
      <c r="E1125" s="200">
        <v>215000.5</v>
      </c>
      <c r="F1125" s="195">
        <v>430001</v>
      </c>
      <c r="G1125" s="195">
        <v>430001</v>
      </c>
      <c r="I1125" s="195"/>
      <c r="J1125" s="195"/>
    </row>
    <row r="1126" spans="1:10" hidden="1" x14ac:dyDescent="0.25">
      <c r="A1126" s="197"/>
      <c r="B1126" s="218"/>
      <c r="C1126" s="199"/>
      <c r="D1126" s="200"/>
      <c r="E1126" s="200"/>
      <c r="I1126" s="195"/>
      <c r="J1126" s="195"/>
    </row>
    <row r="1127" spans="1:10" hidden="1" x14ac:dyDescent="0.25">
      <c r="A1127" s="197">
        <v>43290</v>
      </c>
      <c r="B1127" s="218" t="s">
        <v>754</v>
      </c>
      <c r="C1127" s="199" t="s">
        <v>31</v>
      </c>
      <c r="D1127" s="200">
        <v>1</v>
      </c>
      <c r="E1127" s="200">
        <v>522000.27</v>
      </c>
      <c r="F1127" s="195">
        <v>522000.27</v>
      </c>
      <c r="G1127" s="195">
        <v>522000.27</v>
      </c>
      <c r="I1127" s="195"/>
      <c r="J1127" s="195"/>
    </row>
    <row r="1128" spans="1:10" hidden="1" x14ac:dyDescent="0.25">
      <c r="A1128" s="197"/>
      <c r="B1128" s="218"/>
      <c r="C1128" s="199"/>
      <c r="D1128" s="200"/>
      <c r="E1128" s="200"/>
      <c r="I1128" s="195"/>
      <c r="J1128" s="195"/>
    </row>
    <row r="1129" spans="1:10" hidden="1" x14ac:dyDescent="0.25">
      <c r="A1129" s="197">
        <v>43290</v>
      </c>
      <c r="B1129" s="218" t="s">
        <v>755</v>
      </c>
      <c r="C1129" s="199" t="s">
        <v>109</v>
      </c>
      <c r="D1129" s="200">
        <v>1</v>
      </c>
      <c r="E1129" s="200">
        <v>215000.5</v>
      </c>
      <c r="F1129" s="195">
        <v>215000.5</v>
      </c>
      <c r="G1129" s="195">
        <v>215000.5</v>
      </c>
      <c r="I1129" s="195"/>
      <c r="J1129" s="195"/>
    </row>
    <row r="1130" spans="1:10" hidden="1" x14ac:dyDescent="0.25">
      <c r="A1130" s="197"/>
      <c r="B1130" s="218"/>
      <c r="C1130" s="199"/>
      <c r="D1130" s="200"/>
      <c r="E1130" s="200"/>
      <c r="I1130" s="195"/>
      <c r="J1130" s="195"/>
    </row>
    <row r="1131" spans="1:10" hidden="1" x14ac:dyDescent="0.25">
      <c r="A1131" s="197">
        <v>43290</v>
      </c>
      <c r="B1131" s="218" t="s">
        <v>756</v>
      </c>
      <c r="C1131" s="199" t="s">
        <v>1094</v>
      </c>
      <c r="D1131" s="200">
        <v>3</v>
      </c>
      <c r="E1131" s="200">
        <v>199999.8</v>
      </c>
      <c r="F1131" s="195">
        <v>599999.39999999991</v>
      </c>
      <c r="G1131" s="195">
        <v>599999.39999999991</v>
      </c>
      <c r="I1131" s="195"/>
      <c r="J1131" s="195"/>
    </row>
    <row r="1132" spans="1:10" hidden="1" x14ac:dyDescent="0.25">
      <c r="A1132" s="197"/>
      <c r="B1132" s="218"/>
      <c r="C1132" s="199"/>
      <c r="D1132" s="200"/>
      <c r="E1132" s="200"/>
      <c r="I1132" s="195"/>
      <c r="J1132" s="195"/>
    </row>
    <row r="1133" spans="1:10" hidden="1" x14ac:dyDescent="0.25">
      <c r="A1133" s="197">
        <v>43290</v>
      </c>
      <c r="B1133" s="218" t="s">
        <v>757</v>
      </c>
      <c r="C1133" s="199" t="s">
        <v>104</v>
      </c>
      <c r="D1133" s="200">
        <v>1</v>
      </c>
      <c r="E1133" s="200">
        <v>522000.27</v>
      </c>
      <c r="F1133" s="195">
        <v>522000.27</v>
      </c>
      <c r="G1133" s="195">
        <v>522000.27</v>
      </c>
      <c r="I1133" s="195"/>
      <c r="J1133" s="195"/>
    </row>
    <row r="1134" spans="1:10" hidden="1" x14ac:dyDescent="0.25">
      <c r="A1134" s="197"/>
      <c r="B1134" s="218"/>
      <c r="C1134" s="199"/>
      <c r="D1134" s="200"/>
      <c r="E1134" s="200"/>
      <c r="I1134" s="195"/>
      <c r="J1134" s="195"/>
    </row>
    <row r="1135" spans="1:10" hidden="1" x14ac:dyDescent="0.25">
      <c r="A1135" s="197">
        <v>43290</v>
      </c>
      <c r="B1135" s="218" t="s">
        <v>759</v>
      </c>
      <c r="C1135" s="199" t="s">
        <v>1094</v>
      </c>
      <c r="D1135" s="200">
        <v>3</v>
      </c>
      <c r="E1135" s="200">
        <v>199999.8</v>
      </c>
      <c r="F1135" s="195">
        <v>599999.39999999991</v>
      </c>
      <c r="I1135" s="195"/>
      <c r="J1135" s="195"/>
    </row>
    <row r="1136" spans="1:10" hidden="1" x14ac:dyDescent="0.25">
      <c r="A1136" s="197"/>
      <c r="B1136" s="218"/>
      <c r="C1136" s="199" t="s">
        <v>80</v>
      </c>
      <c r="D1136" s="200">
        <v>2</v>
      </c>
      <c r="E1136" s="200">
        <v>215000.5</v>
      </c>
      <c r="F1136" s="195">
        <v>430001</v>
      </c>
      <c r="G1136" s="195">
        <v>1030000.3999999999</v>
      </c>
      <c r="I1136" s="195"/>
      <c r="J1136" s="195"/>
    </row>
    <row r="1137" spans="1:10" hidden="1" x14ac:dyDescent="0.25">
      <c r="A1137" s="197"/>
      <c r="B1137" s="218"/>
      <c r="C1137" s="199"/>
      <c r="D1137" s="200"/>
      <c r="E1137" s="200"/>
      <c r="I1137" s="195"/>
      <c r="J1137" s="195"/>
    </row>
    <row r="1138" spans="1:10" hidden="1" x14ac:dyDescent="0.25">
      <c r="A1138" s="197">
        <v>43290</v>
      </c>
      <c r="B1138" s="218" t="s">
        <v>760</v>
      </c>
      <c r="C1138" s="199" t="s">
        <v>104</v>
      </c>
      <c r="D1138" s="200">
        <v>3</v>
      </c>
      <c r="E1138" s="200">
        <v>580000.30000000005</v>
      </c>
      <c r="F1138" s="195">
        <v>1740000.9000000001</v>
      </c>
      <c r="G1138" s="195">
        <v>1740000.9000000001</v>
      </c>
      <c r="I1138" s="195"/>
      <c r="J1138" s="195"/>
    </row>
    <row r="1139" spans="1:10" hidden="1" x14ac:dyDescent="0.25">
      <c r="A1139" s="197"/>
      <c r="B1139" s="218"/>
      <c r="C1139" s="199"/>
      <c r="D1139" s="200"/>
      <c r="E1139" s="200"/>
      <c r="I1139" s="195"/>
      <c r="J1139" s="195"/>
    </row>
    <row r="1140" spans="1:10" hidden="1" x14ac:dyDescent="0.25">
      <c r="A1140" s="197">
        <v>43290</v>
      </c>
      <c r="B1140" s="218" t="s">
        <v>761</v>
      </c>
      <c r="C1140" s="199" t="s">
        <v>80</v>
      </c>
      <c r="D1140" s="200">
        <v>1</v>
      </c>
      <c r="E1140" s="200">
        <v>215000.5</v>
      </c>
      <c r="F1140" s="195">
        <v>215000.5</v>
      </c>
      <c r="G1140" s="195">
        <v>215000.5</v>
      </c>
      <c r="I1140" s="195"/>
      <c r="J1140" s="195"/>
    </row>
    <row r="1141" spans="1:10" hidden="1" x14ac:dyDescent="0.25">
      <c r="A1141" s="197"/>
      <c r="B1141" s="218"/>
      <c r="C1141" s="199"/>
      <c r="D1141" s="200"/>
      <c r="E1141" s="200"/>
      <c r="I1141" s="195"/>
      <c r="J1141" s="195"/>
    </row>
    <row r="1142" spans="1:10" hidden="1" x14ac:dyDescent="0.25">
      <c r="A1142" s="197">
        <v>43290</v>
      </c>
      <c r="B1142" s="218" t="s">
        <v>763</v>
      </c>
      <c r="C1142" s="199" t="s">
        <v>765</v>
      </c>
      <c r="D1142" s="200">
        <v>4</v>
      </c>
      <c r="E1142" s="200">
        <v>284999.71500000003</v>
      </c>
      <c r="F1142" s="195">
        <v>1139998.8600000001</v>
      </c>
      <c r="I1142" s="195"/>
      <c r="J1142" s="195"/>
    </row>
    <row r="1143" spans="1:10" hidden="1" x14ac:dyDescent="0.25">
      <c r="A1143" s="197"/>
      <c r="B1143" s="218"/>
      <c r="C1143" s="199" t="s">
        <v>766</v>
      </c>
      <c r="D1143" s="200">
        <v>4</v>
      </c>
      <c r="E1143" s="200">
        <v>284999.71500000003</v>
      </c>
      <c r="F1143" s="195">
        <v>1139998.8600000001</v>
      </c>
      <c r="I1143" s="195"/>
      <c r="J1143" s="195"/>
    </row>
    <row r="1144" spans="1:10" hidden="1" x14ac:dyDescent="0.25">
      <c r="A1144" s="197"/>
      <c r="B1144" s="218"/>
      <c r="C1144" s="199" t="s">
        <v>767</v>
      </c>
      <c r="D1144" s="200">
        <v>4</v>
      </c>
      <c r="E1144" s="200">
        <v>284999.71500000003</v>
      </c>
      <c r="F1144" s="195">
        <v>1139998.8600000001</v>
      </c>
      <c r="I1144" s="195"/>
      <c r="J1144" s="195"/>
    </row>
    <row r="1145" spans="1:10" hidden="1" x14ac:dyDescent="0.25">
      <c r="A1145" s="197"/>
      <c r="B1145" s="218"/>
      <c r="C1145" s="199" t="s">
        <v>768</v>
      </c>
      <c r="D1145" s="200">
        <v>4</v>
      </c>
      <c r="E1145" s="200">
        <v>284999.71500000003</v>
      </c>
      <c r="F1145" s="195">
        <v>1139998.8600000001</v>
      </c>
      <c r="I1145" s="195"/>
      <c r="J1145" s="195"/>
    </row>
    <row r="1146" spans="1:10" hidden="1" x14ac:dyDescent="0.25">
      <c r="A1146" s="197"/>
      <c r="B1146" s="218"/>
      <c r="C1146" s="199" t="s">
        <v>769</v>
      </c>
      <c r="D1146" s="200">
        <v>6</v>
      </c>
      <c r="E1146" s="200">
        <v>285000.09999999998</v>
      </c>
      <c r="F1146" s="195">
        <v>1710000.5999999999</v>
      </c>
      <c r="I1146" s="195"/>
      <c r="J1146" s="195"/>
    </row>
    <row r="1147" spans="1:10" hidden="1" x14ac:dyDescent="0.25">
      <c r="A1147" s="197"/>
      <c r="B1147" s="218"/>
      <c r="C1147" s="199" t="s">
        <v>770</v>
      </c>
      <c r="D1147" s="200">
        <v>6</v>
      </c>
      <c r="E1147" s="200">
        <v>285000.09999999998</v>
      </c>
      <c r="F1147" s="195">
        <v>1710000.5999999999</v>
      </c>
      <c r="I1147" s="195"/>
      <c r="J1147" s="195"/>
    </row>
    <row r="1148" spans="1:10" hidden="1" x14ac:dyDescent="0.25">
      <c r="A1148" s="197"/>
      <c r="B1148" s="218"/>
      <c r="C1148" s="199" t="s">
        <v>771</v>
      </c>
      <c r="D1148" s="200">
        <v>6</v>
      </c>
      <c r="E1148" s="200">
        <v>285000.09999999998</v>
      </c>
      <c r="F1148" s="195">
        <v>1710000.5999999999</v>
      </c>
      <c r="G1148" s="195">
        <v>9689997.2400000002</v>
      </c>
      <c r="I1148" s="195"/>
      <c r="J1148" s="195"/>
    </row>
    <row r="1149" spans="1:10" hidden="1" x14ac:dyDescent="0.25">
      <c r="A1149" s="197"/>
      <c r="B1149" s="218"/>
      <c r="C1149" s="199"/>
      <c r="D1149" s="200"/>
      <c r="E1149" s="200"/>
      <c r="I1149" s="195"/>
      <c r="J1149" s="195"/>
    </row>
    <row r="1150" spans="1:10" hidden="1" x14ac:dyDescent="0.25">
      <c r="A1150" s="197">
        <v>43290</v>
      </c>
      <c r="B1150" s="218" t="s">
        <v>772</v>
      </c>
      <c r="C1150" s="199" t="s">
        <v>773</v>
      </c>
      <c r="D1150" s="200">
        <v>6</v>
      </c>
      <c r="E1150" s="200">
        <v>295000.2</v>
      </c>
      <c r="F1150" s="195">
        <v>1770001.2000000002</v>
      </c>
      <c r="G1150" s="195">
        <v>1770001.2000000002</v>
      </c>
      <c r="I1150" s="195"/>
      <c r="J1150" s="195"/>
    </row>
    <row r="1151" spans="1:10" hidden="1" x14ac:dyDescent="0.25">
      <c r="A1151" s="197"/>
      <c r="B1151" s="218"/>
      <c r="C1151" s="199"/>
      <c r="D1151" s="200"/>
      <c r="E1151" s="200"/>
      <c r="I1151" s="195"/>
      <c r="J1151" s="195"/>
    </row>
    <row r="1152" spans="1:10" hidden="1" x14ac:dyDescent="0.25">
      <c r="A1152" s="197">
        <v>43291</v>
      </c>
      <c r="B1152" s="218" t="s">
        <v>774</v>
      </c>
      <c r="C1152" s="199" t="s">
        <v>104</v>
      </c>
      <c r="D1152" s="200">
        <v>1</v>
      </c>
      <c r="E1152" s="200">
        <v>522000.27</v>
      </c>
      <c r="F1152" s="195">
        <v>522000.27</v>
      </c>
      <c r="G1152" s="195">
        <v>522000.27</v>
      </c>
      <c r="I1152" s="195"/>
      <c r="J1152" s="195"/>
    </row>
    <row r="1153" spans="1:10" hidden="1" x14ac:dyDescent="0.25">
      <c r="A1153" s="197"/>
      <c r="B1153" s="218"/>
      <c r="C1153" s="199"/>
      <c r="D1153" s="200"/>
      <c r="E1153" s="200"/>
      <c r="I1153" s="195"/>
      <c r="J1153" s="195"/>
    </row>
    <row r="1154" spans="1:10" hidden="1" x14ac:dyDescent="0.25">
      <c r="A1154" s="197">
        <v>43291</v>
      </c>
      <c r="B1154" s="218" t="s">
        <v>775</v>
      </c>
      <c r="C1154" s="199" t="s">
        <v>31</v>
      </c>
      <c r="D1154" s="200">
        <v>1</v>
      </c>
      <c r="E1154" s="200">
        <v>522000.27</v>
      </c>
      <c r="F1154" s="195">
        <v>522000.27</v>
      </c>
      <c r="G1154" s="195">
        <v>522000.27</v>
      </c>
      <c r="I1154" s="195"/>
      <c r="J1154" s="195"/>
    </row>
    <row r="1155" spans="1:10" hidden="1" x14ac:dyDescent="0.25">
      <c r="A1155" s="197"/>
      <c r="B1155" s="218"/>
      <c r="C1155" s="199"/>
      <c r="D1155" s="200"/>
      <c r="E1155" s="200"/>
      <c r="I1155" s="195"/>
      <c r="J1155" s="195"/>
    </row>
    <row r="1156" spans="1:10" hidden="1" x14ac:dyDescent="0.25">
      <c r="A1156" s="197">
        <v>43291</v>
      </c>
      <c r="B1156" s="218" t="s">
        <v>777</v>
      </c>
      <c r="C1156" s="199" t="s">
        <v>20</v>
      </c>
      <c r="D1156" s="200">
        <v>1</v>
      </c>
      <c r="E1156" s="200">
        <v>558899.55000000005</v>
      </c>
      <c r="F1156" s="195">
        <v>558899.55000000005</v>
      </c>
      <c r="G1156" s="195">
        <v>558899.55000000005</v>
      </c>
      <c r="I1156" s="195"/>
      <c r="J1156" s="195"/>
    </row>
    <row r="1157" spans="1:10" hidden="1" x14ac:dyDescent="0.25">
      <c r="A1157" s="197"/>
      <c r="B1157" s="218"/>
      <c r="C1157" s="199"/>
      <c r="D1157" s="200"/>
      <c r="E1157" s="200"/>
      <c r="I1157" s="195"/>
      <c r="J1157" s="195"/>
    </row>
    <row r="1158" spans="1:10" hidden="1" x14ac:dyDescent="0.25">
      <c r="A1158" s="197">
        <v>43291</v>
      </c>
      <c r="B1158" s="218" t="s">
        <v>779</v>
      </c>
      <c r="C1158" s="199" t="s">
        <v>20</v>
      </c>
      <c r="D1158" s="200">
        <v>2</v>
      </c>
      <c r="E1158" s="200">
        <v>558899.55000000005</v>
      </c>
      <c r="F1158" s="195">
        <v>1117799.1000000001</v>
      </c>
      <c r="G1158" s="195">
        <v>1117799.1000000001</v>
      </c>
      <c r="I1158" s="195"/>
      <c r="J1158" s="195"/>
    </row>
    <row r="1159" spans="1:10" hidden="1" x14ac:dyDescent="0.25">
      <c r="A1159" s="197"/>
      <c r="B1159" s="218"/>
      <c r="C1159" s="199"/>
      <c r="D1159" s="200"/>
      <c r="E1159" s="200"/>
      <c r="I1159" s="195"/>
      <c r="J1159" s="195"/>
    </row>
    <row r="1160" spans="1:10" hidden="1" x14ac:dyDescent="0.25">
      <c r="A1160" s="197">
        <v>43291</v>
      </c>
      <c r="B1160" s="218" t="s">
        <v>781</v>
      </c>
      <c r="C1160" s="199" t="s">
        <v>109</v>
      </c>
      <c r="D1160" s="200">
        <v>12</v>
      </c>
      <c r="E1160" s="200">
        <v>215000.5</v>
      </c>
      <c r="F1160" s="195">
        <v>2580006</v>
      </c>
      <c r="G1160" s="195">
        <v>2580006</v>
      </c>
      <c r="I1160" s="195"/>
      <c r="J1160" s="195"/>
    </row>
    <row r="1161" spans="1:10" hidden="1" x14ac:dyDescent="0.25">
      <c r="A1161" s="197"/>
      <c r="B1161" s="218"/>
      <c r="C1161" s="199"/>
      <c r="D1161" s="200"/>
      <c r="E1161" s="200"/>
      <c r="I1161" s="195"/>
      <c r="J1161" s="195"/>
    </row>
    <row r="1162" spans="1:10" hidden="1" x14ac:dyDescent="0.25">
      <c r="A1162" s="197">
        <v>43291</v>
      </c>
      <c r="B1162" s="218" t="s">
        <v>782</v>
      </c>
      <c r="C1162" s="199" t="s">
        <v>109</v>
      </c>
      <c r="D1162" s="200">
        <v>1</v>
      </c>
      <c r="E1162" s="200">
        <v>215000.5</v>
      </c>
      <c r="F1162" s="195">
        <v>215000.5</v>
      </c>
      <c r="G1162" s="195">
        <v>215000.5</v>
      </c>
      <c r="I1162" s="195"/>
      <c r="J1162" s="195"/>
    </row>
    <row r="1163" spans="1:10" hidden="1" x14ac:dyDescent="0.25">
      <c r="A1163" s="197"/>
      <c r="B1163" s="218"/>
      <c r="C1163" s="199"/>
      <c r="D1163" s="200"/>
      <c r="E1163" s="200"/>
      <c r="I1163" s="195"/>
      <c r="J1163" s="195"/>
    </row>
    <row r="1164" spans="1:10" hidden="1" x14ac:dyDescent="0.25">
      <c r="A1164" s="197">
        <v>43291</v>
      </c>
      <c r="B1164" s="218" t="s">
        <v>783</v>
      </c>
      <c r="C1164" s="199" t="s">
        <v>60</v>
      </c>
      <c r="D1164" s="200">
        <v>1</v>
      </c>
      <c r="E1164" s="200">
        <v>350000.2</v>
      </c>
      <c r="F1164" s="195">
        <v>350000.2</v>
      </c>
      <c r="G1164" s="195">
        <v>350000.2</v>
      </c>
      <c r="I1164" s="195"/>
      <c r="J1164" s="195"/>
    </row>
    <row r="1165" spans="1:10" hidden="1" x14ac:dyDescent="0.25">
      <c r="A1165" s="197"/>
      <c r="B1165" s="218"/>
      <c r="C1165" s="199"/>
      <c r="D1165" s="200"/>
      <c r="E1165" s="200"/>
      <c r="I1165" s="195"/>
      <c r="J1165" s="195"/>
    </row>
    <row r="1166" spans="1:10" hidden="1" x14ac:dyDescent="0.25">
      <c r="A1166" s="197">
        <v>43291</v>
      </c>
      <c r="B1166" s="218" t="s">
        <v>785</v>
      </c>
      <c r="C1166" s="199" t="s">
        <v>40</v>
      </c>
      <c r="D1166" s="200">
        <v>12</v>
      </c>
      <c r="E1166" s="200">
        <v>584999.91</v>
      </c>
      <c r="F1166" s="195">
        <v>7019998.9199999999</v>
      </c>
      <c r="G1166" s="195">
        <v>7019998.9199999999</v>
      </c>
      <c r="I1166" s="195"/>
      <c r="J1166" s="195"/>
    </row>
    <row r="1167" spans="1:10" hidden="1" x14ac:dyDescent="0.25">
      <c r="A1167" s="197"/>
      <c r="B1167" s="218"/>
      <c r="C1167" s="199"/>
      <c r="D1167" s="200"/>
      <c r="E1167" s="200"/>
      <c r="I1167" s="195"/>
      <c r="J1167" s="195"/>
    </row>
    <row r="1168" spans="1:10" hidden="1" x14ac:dyDescent="0.25">
      <c r="A1168" s="197">
        <v>43291</v>
      </c>
      <c r="B1168" s="218" t="s">
        <v>787</v>
      </c>
      <c r="C1168" s="199" t="s">
        <v>1094</v>
      </c>
      <c r="D1168" s="200">
        <v>24</v>
      </c>
      <c r="E1168" s="200">
        <v>199999.8</v>
      </c>
      <c r="F1168" s="195">
        <v>4799995.1999999993</v>
      </c>
      <c r="G1168" s="195">
        <v>4799995.1999999993</v>
      </c>
      <c r="I1168" s="195"/>
      <c r="J1168" s="195"/>
    </row>
    <row r="1169" spans="1:10" hidden="1" x14ac:dyDescent="0.25">
      <c r="A1169" s="197"/>
      <c r="B1169" s="218"/>
      <c r="C1169" s="199"/>
      <c r="D1169" s="200"/>
      <c r="E1169" s="200"/>
      <c r="I1169" s="195"/>
      <c r="J1169" s="195"/>
    </row>
    <row r="1170" spans="1:10" hidden="1" x14ac:dyDescent="0.25">
      <c r="A1170" s="197">
        <v>43291</v>
      </c>
      <c r="B1170" s="218" t="s">
        <v>788</v>
      </c>
      <c r="C1170" s="199" t="s">
        <v>1094</v>
      </c>
      <c r="D1170" s="200">
        <v>24</v>
      </c>
      <c r="E1170" s="200">
        <v>199999.8</v>
      </c>
      <c r="F1170" s="195">
        <v>4799995.1999999993</v>
      </c>
      <c r="G1170" s="195">
        <v>4799995.1999999993</v>
      </c>
      <c r="I1170" s="195"/>
      <c r="J1170" s="195"/>
    </row>
    <row r="1171" spans="1:10" hidden="1" x14ac:dyDescent="0.25">
      <c r="A1171" s="197"/>
      <c r="B1171" s="218"/>
      <c r="C1171" s="199"/>
      <c r="D1171" s="200"/>
      <c r="E1171" s="200"/>
      <c r="I1171" s="195"/>
      <c r="J1171" s="195"/>
    </row>
    <row r="1172" spans="1:10" hidden="1" x14ac:dyDescent="0.25">
      <c r="A1172" s="197">
        <v>43291</v>
      </c>
      <c r="B1172" s="218" t="s">
        <v>789</v>
      </c>
      <c r="C1172" s="199" t="s">
        <v>60</v>
      </c>
      <c r="D1172" s="200">
        <v>3</v>
      </c>
      <c r="E1172" s="200">
        <v>277200</v>
      </c>
      <c r="F1172" s="195">
        <v>831600</v>
      </c>
      <c r="G1172" s="195">
        <v>831600</v>
      </c>
      <c r="I1172" s="195"/>
      <c r="J1172" s="195"/>
    </row>
    <row r="1173" spans="1:10" hidden="1" x14ac:dyDescent="0.25">
      <c r="A1173" s="197"/>
      <c r="B1173" s="218"/>
      <c r="C1173" s="199"/>
      <c r="D1173" s="200"/>
      <c r="E1173" s="200"/>
      <c r="I1173" s="195"/>
      <c r="J1173" s="195"/>
    </row>
    <row r="1174" spans="1:10" hidden="1" x14ac:dyDescent="0.25">
      <c r="A1174" s="197">
        <v>43291</v>
      </c>
      <c r="B1174" s="218" t="s">
        <v>790</v>
      </c>
      <c r="C1174" s="199" t="s">
        <v>20</v>
      </c>
      <c r="D1174" s="200">
        <v>3</v>
      </c>
      <c r="E1174" s="200">
        <v>620999.5</v>
      </c>
      <c r="F1174" s="195">
        <v>1862998.5</v>
      </c>
      <c r="G1174" s="195">
        <v>1862998.5</v>
      </c>
      <c r="I1174" s="195"/>
      <c r="J1174" s="195"/>
    </row>
    <row r="1175" spans="1:10" hidden="1" x14ac:dyDescent="0.25">
      <c r="A1175" s="197"/>
      <c r="B1175" s="218"/>
      <c r="C1175" s="199"/>
      <c r="D1175" s="200"/>
      <c r="E1175" s="200"/>
      <c r="I1175" s="195"/>
      <c r="J1175" s="195"/>
    </row>
    <row r="1176" spans="1:10" hidden="1" x14ac:dyDescent="0.25">
      <c r="A1176" s="197">
        <v>43291</v>
      </c>
      <c r="B1176" s="218" t="s">
        <v>791</v>
      </c>
      <c r="C1176" s="199" t="s">
        <v>399</v>
      </c>
      <c r="D1176" s="200">
        <v>2</v>
      </c>
      <c r="E1176" s="200">
        <v>157500.09</v>
      </c>
      <c r="F1176" s="195">
        <v>315000.18</v>
      </c>
      <c r="I1176" s="195"/>
      <c r="J1176" s="195"/>
    </row>
    <row r="1177" spans="1:10" hidden="1" x14ac:dyDescent="0.25">
      <c r="A1177" s="197"/>
      <c r="B1177" s="218"/>
      <c r="C1177" s="199" t="s">
        <v>793</v>
      </c>
      <c r="D1177" s="200">
        <v>1</v>
      </c>
      <c r="E1177" s="200">
        <v>157500.09</v>
      </c>
      <c r="F1177" s="195">
        <v>157500.09</v>
      </c>
      <c r="G1177" s="195">
        <v>472500.27</v>
      </c>
      <c r="I1177" s="195"/>
      <c r="J1177" s="195"/>
    </row>
    <row r="1178" spans="1:10" hidden="1" x14ac:dyDescent="0.25">
      <c r="A1178" s="197"/>
      <c r="B1178" s="218"/>
      <c r="C1178" s="199"/>
      <c r="D1178" s="200"/>
      <c r="E1178" s="200"/>
      <c r="I1178" s="195"/>
      <c r="J1178" s="195"/>
    </row>
    <row r="1179" spans="1:10" hidden="1" x14ac:dyDescent="0.25">
      <c r="A1179" s="197">
        <v>43291</v>
      </c>
      <c r="B1179" s="218" t="s">
        <v>794</v>
      </c>
      <c r="C1179" s="199" t="s">
        <v>80</v>
      </c>
      <c r="D1179" s="200">
        <v>4</v>
      </c>
      <c r="E1179" s="200">
        <v>215000.5</v>
      </c>
      <c r="F1179" s="195">
        <v>860002</v>
      </c>
      <c r="G1179" s="195">
        <v>860002</v>
      </c>
      <c r="I1179" s="195"/>
      <c r="J1179" s="195"/>
    </row>
    <row r="1180" spans="1:10" hidden="1" x14ac:dyDescent="0.25">
      <c r="A1180" s="197"/>
      <c r="B1180" s="218"/>
      <c r="C1180" s="199"/>
      <c r="D1180" s="200"/>
      <c r="E1180" s="200"/>
      <c r="I1180" s="195"/>
      <c r="J1180" s="195"/>
    </row>
    <row r="1181" spans="1:10" hidden="1" x14ac:dyDescent="0.25">
      <c r="A1181" s="197">
        <v>43292</v>
      </c>
      <c r="B1181" s="218" t="s">
        <v>795</v>
      </c>
      <c r="C1181" s="199" t="s">
        <v>405</v>
      </c>
      <c r="D1181" s="200">
        <v>1</v>
      </c>
      <c r="E1181" s="200">
        <v>523589.81400000001</v>
      </c>
      <c r="F1181" s="195">
        <v>523589.81400000001</v>
      </c>
      <c r="G1181" s="195">
        <v>523589.81400000001</v>
      </c>
      <c r="I1181" s="195"/>
      <c r="J1181" s="195"/>
    </row>
    <row r="1182" spans="1:10" hidden="1" x14ac:dyDescent="0.25">
      <c r="A1182" s="197"/>
      <c r="B1182" s="218"/>
      <c r="C1182" s="199"/>
      <c r="D1182" s="200"/>
      <c r="E1182" s="200"/>
      <c r="I1182" s="195"/>
      <c r="J1182" s="195"/>
    </row>
    <row r="1183" spans="1:10" hidden="1" x14ac:dyDescent="0.25">
      <c r="A1183" s="197">
        <v>43292</v>
      </c>
      <c r="B1183" s="218" t="s">
        <v>796</v>
      </c>
      <c r="C1183" s="199" t="s">
        <v>20</v>
      </c>
      <c r="D1183" s="200">
        <v>2</v>
      </c>
      <c r="E1183" s="200">
        <v>620999.5</v>
      </c>
      <c r="F1183" s="195">
        <v>1241999</v>
      </c>
      <c r="G1183" s="195">
        <v>1241999</v>
      </c>
      <c r="I1183" s="195"/>
      <c r="J1183" s="195"/>
    </row>
    <row r="1184" spans="1:10" hidden="1" x14ac:dyDescent="0.25">
      <c r="A1184" s="197"/>
      <c r="B1184" s="218"/>
      <c r="C1184" s="199"/>
      <c r="D1184" s="200"/>
      <c r="E1184" s="200"/>
      <c r="I1184" s="195"/>
      <c r="J1184" s="195"/>
    </row>
    <row r="1185" spans="1:10" hidden="1" x14ac:dyDescent="0.25">
      <c r="A1185" s="197">
        <v>43292</v>
      </c>
      <c r="B1185" s="218" t="s">
        <v>798</v>
      </c>
      <c r="C1185" s="199" t="s">
        <v>227</v>
      </c>
      <c r="D1185" s="200">
        <v>2</v>
      </c>
      <c r="E1185" s="200">
        <v>67999.8</v>
      </c>
      <c r="F1185" s="195">
        <v>135999.6</v>
      </c>
      <c r="G1185" s="195">
        <v>135999.6</v>
      </c>
      <c r="I1185" s="195"/>
      <c r="J1185" s="195"/>
    </row>
    <row r="1186" spans="1:10" hidden="1" x14ac:dyDescent="0.25">
      <c r="A1186" s="197"/>
      <c r="B1186" s="218"/>
      <c r="C1186" s="199"/>
      <c r="D1186" s="200"/>
      <c r="E1186" s="200"/>
      <c r="I1186" s="195"/>
      <c r="J1186" s="195"/>
    </row>
    <row r="1187" spans="1:10" hidden="1" x14ac:dyDescent="0.25">
      <c r="A1187" s="197">
        <v>43292</v>
      </c>
      <c r="B1187" s="218" t="s">
        <v>800</v>
      </c>
      <c r="C1187" s="199" t="s">
        <v>1094</v>
      </c>
      <c r="D1187" s="200">
        <v>2</v>
      </c>
      <c r="E1187" s="200">
        <v>199999.8</v>
      </c>
      <c r="F1187" s="195">
        <v>399999.6</v>
      </c>
      <c r="G1187" s="195">
        <v>399999.6</v>
      </c>
      <c r="I1187" s="195"/>
      <c r="J1187" s="195"/>
    </row>
    <row r="1188" spans="1:10" hidden="1" x14ac:dyDescent="0.25">
      <c r="A1188" s="197"/>
      <c r="B1188" s="218"/>
      <c r="C1188" s="199"/>
      <c r="D1188" s="200"/>
      <c r="E1188" s="200"/>
      <c r="I1188" s="195"/>
      <c r="J1188" s="195"/>
    </row>
    <row r="1189" spans="1:10" hidden="1" x14ac:dyDescent="0.25">
      <c r="A1189" s="197">
        <v>43292</v>
      </c>
      <c r="B1189" s="218" t="s">
        <v>801</v>
      </c>
      <c r="C1189" s="199" t="s">
        <v>109</v>
      </c>
      <c r="D1189" s="200">
        <v>1</v>
      </c>
      <c r="E1189" s="200">
        <v>215000.5</v>
      </c>
      <c r="F1189" s="195">
        <v>215000.5</v>
      </c>
      <c r="G1189" s="195">
        <v>215000.5</v>
      </c>
      <c r="I1189" s="195"/>
      <c r="J1189" s="195"/>
    </row>
    <row r="1190" spans="1:10" hidden="1" x14ac:dyDescent="0.25">
      <c r="A1190" s="197"/>
      <c r="B1190" s="218"/>
      <c r="C1190" s="199"/>
      <c r="D1190" s="200"/>
      <c r="E1190" s="200"/>
      <c r="I1190" s="195"/>
      <c r="J1190" s="195"/>
    </row>
    <row r="1191" spans="1:10" hidden="1" x14ac:dyDescent="0.25">
      <c r="A1191" s="197">
        <v>43292</v>
      </c>
      <c r="B1191" s="218" t="s">
        <v>803</v>
      </c>
      <c r="C1191" s="199" t="s">
        <v>223</v>
      </c>
      <c r="D1191" s="200">
        <v>12</v>
      </c>
      <c r="E1191" s="200">
        <v>603900</v>
      </c>
      <c r="F1191" s="195">
        <v>7246800</v>
      </c>
      <c r="G1191" s="195">
        <v>7246800</v>
      </c>
      <c r="I1191" s="195"/>
      <c r="J1191" s="195"/>
    </row>
    <row r="1192" spans="1:10" hidden="1" x14ac:dyDescent="0.25">
      <c r="A1192" s="197"/>
      <c r="B1192" s="218"/>
      <c r="C1192" s="199"/>
      <c r="D1192" s="200"/>
      <c r="E1192" s="200"/>
      <c r="I1192" s="195"/>
      <c r="J1192" s="195"/>
    </row>
    <row r="1193" spans="1:10" hidden="1" x14ac:dyDescent="0.25">
      <c r="A1193" s="197">
        <v>43292</v>
      </c>
      <c r="B1193" s="218" t="s">
        <v>805</v>
      </c>
      <c r="C1193" s="199" t="s">
        <v>1094</v>
      </c>
      <c r="D1193" s="200">
        <v>3</v>
      </c>
      <c r="E1193" s="200">
        <v>199999.8</v>
      </c>
      <c r="F1193" s="195">
        <v>599999.39999999991</v>
      </c>
      <c r="I1193" s="195"/>
      <c r="J1193" s="195"/>
    </row>
    <row r="1194" spans="1:10" hidden="1" x14ac:dyDescent="0.25">
      <c r="A1194" s="197"/>
      <c r="B1194" s="218"/>
      <c r="C1194" s="199" t="s">
        <v>223</v>
      </c>
      <c r="D1194" s="200">
        <v>3</v>
      </c>
      <c r="E1194" s="200">
        <v>603900</v>
      </c>
      <c r="F1194" s="195">
        <v>1811700</v>
      </c>
      <c r="G1194" s="195">
        <v>2411699.4</v>
      </c>
      <c r="I1194" s="195"/>
      <c r="J1194" s="195"/>
    </row>
    <row r="1195" spans="1:10" hidden="1" x14ac:dyDescent="0.25">
      <c r="A1195" s="197"/>
      <c r="B1195" s="218"/>
      <c r="C1195" s="199"/>
      <c r="D1195" s="200"/>
      <c r="E1195" s="200"/>
      <c r="I1195" s="195"/>
      <c r="J1195" s="195"/>
    </row>
    <row r="1196" spans="1:10" hidden="1" x14ac:dyDescent="0.25">
      <c r="A1196" s="197">
        <v>43292</v>
      </c>
      <c r="B1196" s="218" t="s">
        <v>807</v>
      </c>
      <c r="C1196" s="199" t="s">
        <v>809</v>
      </c>
      <c r="D1196" s="200">
        <v>6</v>
      </c>
      <c r="E1196" s="200">
        <v>274500.27</v>
      </c>
      <c r="F1196" s="195">
        <v>1647001.62</v>
      </c>
      <c r="G1196" s="195">
        <v>1647001.62</v>
      </c>
      <c r="I1196" s="195"/>
      <c r="J1196" s="195"/>
    </row>
    <row r="1197" spans="1:10" hidden="1" x14ac:dyDescent="0.25">
      <c r="A1197" s="197"/>
      <c r="B1197" s="218"/>
      <c r="C1197" s="199"/>
      <c r="D1197" s="200"/>
      <c r="E1197" s="200"/>
      <c r="I1197" s="195"/>
      <c r="J1197" s="195"/>
    </row>
    <row r="1198" spans="1:10" hidden="1" x14ac:dyDescent="0.25">
      <c r="A1198" s="197">
        <v>43292</v>
      </c>
      <c r="B1198" s="218" t="s">
        <v>810</v>
      </c>
      <c r="C1198" s="199" t="s">
        <v>31</v>
      </c>
      <c r="D1198" s="200">
        <v>2</v>
      </c>
      <c r="E1198" s="200">
        <v>594999.9</v>
      </c>
      <c r="F1198" s="195">
        <v>1189999.8</v>
      </c>
      <c r="G1198" s="195">
        <v>1189999.8</v>
      </c>
      <c r="I1198" s="195"/>
      <c r="J1198" s="195"/>
    </row>
    <row r="1199" spans="1:10" hidden="1" x14ac:dyDescent="0.25">
      <c r="A1199" s="197"/>
      <c r="B1199" s="218"/>
      <c r="C1199" s="199"/>
      <c r="D1199" s="200"/>
      <c r="E1199" s="200"/>
      <c r="I1199" s="195"/>
      <c r="J1199" s="195"/>
    </row>
    <row r="1200" spans="1:10" hidden="1" x14ac:dyDescent="0.25">
      <c r="A1200" s="197">
        <v>43292</v>
      </c>
      <c r="B1200" s="218" t="s">
        <v>812</v>
      </c>
      <c r="C1200" s="199" t="s">
        <v>770</v>
      </c>
      <c r="D1200" s="200">
        <v>4</v>
      </c>
      <c r="E1200" s="200">
        <v>275000</v>
      </c>
      <c r="F1200" s="195">
        <v>1100000</v>
      </c>
      <c r="I1200" s="195"/>
      <c r="J1200" s="195"/>
    </row>
    <row r="1201" spans="1:10" hidden="1" x14ac:dyDescent="0.25">
      <c r="A1201" s="197"/>
      <c r="B1201" s="218"/>
      <c r="C1201" s="199" t="s">
        <v>769</v>
      </c>
      <c r="D1201" s="200">
        <v>4</v>
      </c>
      <c r="E1201" s="200">
        <v>275000</v>
      </c>
      <c r="F1201" s="195">
        <v>1100000</v>
      </c>
      <c r="I1201" s="195"/>
      <c r="J1201" s="195"/>
    </row>
    <row r="1202" spans="1:10" hidden="1" x14ac:dyDescent="0.25">
      <c r="A1202" s="197"/>
      <c r="B1202" s="218"/>
      <c r="C1202" s="199" t="s">
        <v>814</v>
      </c>
      <c r="D1202" s="200">
        <v>4</v>
      </c>
      <c r="E1202" s="200">
        <v>275000</v>
      </c>
      <c r="F1202" s="195">
        <v>1100000</v>
      </c>
      <c r="I1202" s="195"/>
      <c r="J1202" s="195"/>
    </row>
    <row r="1203" spans="1:10" hidden="1" x14ac:dyDescent="0.25">
      <c r="A1203" s="197"/>
      <c r="B1203" s="218"/>
      <c r="C1203" s="199" t="s">
        <v>771</v>
      </c>
      <c r="D1203" s="200">
        <v>4</v>
      </c>
      <c r="E1203" s="200">
        <v>275000</v>
      </c>
      <c r="F1203" s="195">
        <v>1100000</v>
      </c>
      <c r="I1203" s="195"/>
      <c r="J1203" s="195"/>
    </row>
    <row r="1204" spans="1:10" hidden="1" x14ac:dyDescent="0.25">
      <c r="A1204" s="197"/>
      <c r="B1204" s="218"/>
      <c r="C1204" s="199" t="s">
        <v>815</v>
      </c>
      <c r="D1204" s="200">
        <v>4</v>
      </c>
      <c r="E1204" s="200">
        <v>275000</v>
      </c>
      <c r="F1204" s="195">
        <v>1100000</v>
      </c>
      <c r="I1204" s="195"/>
      <c r="J1204" s="195"/>
    </row>
    <row r="1205" spans="1:10" hidden="1" x14ac:dyDescent="0.25">
      <c r="A1205" s="197"/>
      <c r="B1205" s="218"/>
      <c r="C1205" s="199" t="s">
        <v>816</v>
      </c>
      <c r="D1205" s="200">
        <v>4</v>
      </c>
      <c r="E1205" s="200">
        <v>275000</v>
      </c>
      <c r="F1205" s="195">
        <v>1100000</v>
      </c>
      <c r="G1205" s="195">
        <v>6600000</v>
      </c>
      <c r="I1205" s="195"/>
      <c r="J1205" s="195"/>
    </row>
    <row r="1206" spans="1:10" hidden="1" x14ac:dyDescent="0.25">
      <c r="A1206" s="197"/>
      <c r="B1206" s="218"/>
      <c r="C1206" s="199"/>
      <c r="D1206" s="200"/>
      <c r="E1206" s="200"/>
      <c r="I1206" s="195"/>
      <c r="J1206" s="195"/>
    </row>
    <row r="1207" spans="1:10" hidden="1" x14ac:dyDescent="0.25">
      <c r="A1207" s="197">
        <v>43292</v>
      </c>
      <c r="B1207" s="218" t="s">
        <v>817</v>
      </c>
      <c r="C1207" s="199" t="s">
        <v>40</v>
      </c>
      <c r="D1207" s="200">
        <v>12</v>
      </c>
      <c r="E1207" s="200">
        <v>584999.91</v>
      </c>
      <c r="F1207" s="195">
        <v>7019998.9199999999</v>
      </c>
      <c r="G1207" s="195">
        <v>7019998.9199999999</v>
      </c>
      <c r="I1207" s="195"/>
      <c r="J1207" s="195"/>
    </row>
    <row r="1208" spans="1:10" hidden="1" x14ac:dyDescent="0.25">
      <c r="A1208" s="197"/>
      <c r="B1208" s="218"/>
      <c r="C1208" s="199"/>
      <c r="D1208" s="200"/>
      <c r="E1208" s="200"/>
      <c r="I1208" s="195"/>
      <c r="J1208" s="195"/>
    </row>
    <row r="1209" spans="1:10" hidden="1" x14ac:dyDescent="0.25">
      <c r="A1209" s="197">
        <v>43293</v>
      </c>
      <c r="B1209" s="218" t="s">
        <v>819</v>
      </c>
      <c r="C1209" s="199" t="s">
        <v>80</v>
      </c>
      <c r="D1209" s="200">
        <v>2</v>
      </c>
      <c r="E1209" s="200">
        <v>215000.5</v>
      </c>
      <c r="F1209" s="195">
        <v>430001</v>
      </c>
      <c r="G1209" s="195">
        <v>430001</v>
      </c>
      <c r="I1209" s="195"/>
      <c r="J1209" s="195"/>
    </row>
    <row r="1210" spans="1:10" hidden="1" x14ac:dyDescent="0.25">
      <c r="A1210" s="197"/>
      <c r="B1210" s="218"/>
      <c r="C1210" s="199"/>
      <c r="D1210" s="200"/>
      <c r="E1210" s="200"/>
      <c r="I1210" s="195"/>
      <c r="J1210" s="195"/>
    </row>
    <row r="1211" spans="1:10" hidden="1" x14ac:dyDescent="0.25">
      <c r="A1211" s="197">
        <v>43293</v>
      </c>
      <c r="B1211" s="218" t="s">
        <v>821</v>
      </c>
      <c r="C1211" s="199" t="s">
        <v>1094</v>
      </c>
      <c r="D1211" s="200">
        <v>1</v>
      </c>
      <c r="E1211" s="200">
        <v>199999.8</v>
      </c>
      <c r="F1211" s="195">
        <v>199999.8</v>
      </c>
      <c r="G1211" s="195">
        <v>199999.8</v>
      </c>
      <c r="I1211" s="195"/>
      <c r="J1211" s="195"/>
    </row>
    <row r="1212" spans="1:10" hidden="1" x14ac:dyDescent="0.25">
      <c r="A1212" s="197"/>
      <c r="B1212" s="218"/>
      <c r="C1212" s="199"/>
      <c r="D1212" s="200"/>
      <c r="E1212" s="200"/>
      <c r="I1212" s="195"/>
      <c r="J1212" s="195"/>
    </row>
    <row r="1213" spans="1:10" hidden="1" x14ac:dyDescent="0.25">
      <c r="A1213" s="197">
        <v>43293</v>
      </c>
      <c r="B1213" s="218" t="s">
        <v>822</v>
      </c>
      <c r="C1213" s="199" t="s">
        <v>213</v>
      </c>
      <c r="D1213" s="200">
        <v>2</v>
      </c>
      <c r="E1213" s="200">
        <v>589500.44999999995</v>
      </c>
      <c r="F1213" s="195">
        <v>1179000.8999999999</v>
      </c>
      <c r="G1213" s="195">
        <v>1179000.8999999999</v>
      </c>
      <c r="I1213" s="195"/>
      <c r="J1213" s="195"/>
    </row>
    <row r="1214" spans="1:10" hidden="1" x14ac:dyDescent="0.25">
      <c r="A1214" s="197"/>
      <c r="B1214" s="218"/>
      <c r="C1214" s="199"/>
      <c r="D1214" s="200"/>
      <c r="E1214" s="200"/>
      <c r="I1214" s="195"/>
      <c r="J1214" s="195"/>
    </row>
    <row r="1215" spans="1:10" hidden="1" x14ac:dyDescent="0.25">
      <c r="A1215" s="197">
        <v>43293</v>
      </c>
      <c r="B1215" s="218" t="s">
        <v>823</v>
      </c>
      <c r="C1215" s="199" t="s">
        <v>221</v>
      </c>
      <c r="D1215" s="200">
        <v>6</v>
      </c>
      <c r="E1215" s="200">
        <v>299999.7</v>
      </c>
      <c r="F1215" s="195">
        <v>1799998.2000000002</v>
      </c>
      <c r="G1215" s="195">
        <v>1799998.2000000002</v>
      </c>
      <c r="I1215" s="195"/>
      <c r="J1215" s="195"/>
    </row>
    <row r="1216" spans="1:10" hidden="1" x14ac:dyDescent="0.25">
      <c r="A1216" s="197"/>
      <c r="B1216" s="218"/>
      <c r="C1216" s="199"/>
      <c r="D1216" s="200"/>
      <c r="E1216" s="200"/>
      <c r="I1216" s="195"/>
      <c r="J1216" s="195"/>
    </row>
    <row r="1217" spans="1:10" hidden="1" x14ac:dyDescent="0.25">
      <c r="A1217" s="197">
        <v>43293</v>
      </c>
      <c r="B1217" s="218" t="s">
        <v>824</v>
      </c>
      <c r="C1217" s="199" t="s">
        <v>80</v>
      </c>
      <c r="D1217" s="200">
        <v>1</v>
      </c>
      <c r="E1217" s="200">
        <v>215000.5</v>
      </c>
      <c r="F1217" s="195">
        <v>215000.5</v>
      </c>
      <c r="G1217" s="195">
        <v>215000.5</v>
      </c>
      <c r="I1217" s="195"/>
      <c r="J1217" s="195"/>
    </row>
    <row r="1218" spans="1:10" hidden="1" x14ac:dyDescent="0.25">
      <c r="A1218" s="197"/>
      <c r="B1218" s="218"/>
      <c r="C1218" s="199"/>
      <c r="D1218" s="200"/>
      <c r="E1218" s="200"/>
      <c r="I1218" s="195"/>
      <c r="J1218" s="195"/>
    </row>
    <row r="1219" spans="1:10" hidden="1" x14ac:dyDescent="0.25">
      <c r="A1219" s="197">
        <v>43293</v>
      </c>
      <c r="B1219" s="218" t="s">
        <v>825</v>
      </c>
      <c r="C1219" s="199" t="s">
        <v>104</v>
      </c>
      <c r="D1219" s="200">
        <v>2</v>
      </c>
      <c r="E1219" s="200">
        <v>551000.28500000003</v>
      </c>
      <c r="F1219" s="195">
        <v>1102000.57</v>
      </c>
      <c r="G1219" s="195">
        <v>1102000.57</v>
      </c>
      <c r="I1219" s="195"/>
      <c r="J1219" s="195"/>
    </row>
    <row r="1220" spans="1:10" hidden="1" x14ac:dyDescent="0.25">
      <c r="A1220" s="197"/>
      <c r="B1220" s="218"/>
      <c r="C1220" s="199"/>
      <c r="D1220" s="200"/>
      <c r="E1220" s="200"/>
      <c r="I1220" s="195"/>
      <c r="J1220" s="195"/>
    </row>
    <row r="1221" spans="1:10" hidden="1" x14ac:dyDescent="0.25">
      <c r="A1221" s="197">
        <v>43293</v>
      </c>
      <c r="B1221" s="218" t="s">
        <v>827</v>
      </c>
      <c r="C1221" s="199" t="s">
        <v>405</v>
      </c>
      <c r="D1221" s="200">
        <v>1</v>
      </c>
      <c r="E1221" s="200">
        <v>550000</v>
      </c>
      <c r="F1221" s="195">
        <v>550000</v>
      </c>
      <c r="G1221" s="195">
        <v>550000</v>
      </c>
      <c r="I1221" s="195"/>
      <c r="J1221" s="195"/>
    </row>
    <row r="1222" spans="1:10" hidden="1" x14ac:dyDescent="0.25">
      <c r="A1222" s="197"/>
      <c r="B1222" s="226"/>
      <c r="C1222" s="199"/>
      <c r="D1222" s="200"/>
      <c r="E1222" s="200"/>
      <c r="F1222" s="195">
        <v>0</v>
      </c>
      <c r="I1222" s="195"/>
      <c r="J1222" s="195"/>
    </row>
    <row r="1223" spans="1:10" hidden="1" x14ac:dyDescent="0.25">
      <c r="A1223" s="197">
        <v>43294</v>
      </c>
      <c r="B1223" s="226" t="s">
        <v>828</v>
      </c>
      <c r="C1223" s="199" t="s">
        <v>20</v>
      </c>
      <c r="D1223" s="200">
        <v>2</v>
      </c>
      <c r="E1223" s="200">
        <v>558899.55000000005</v>
      </c>
      <c r="F1223" s="195">
        <v>1117799.1000000001</v>
      </c>
      <c r="G1223" s="195">
        <v>1117799.1000000001</v>
      </c>
      <c r="I1223" s="195"/>
      <c r="J1223" s="195"/>
    </row>
    <row r="1224" spans="1:10" hidden="1" x14ac:dyDescent="0.25">
      <c r="A1224" s="197"/>
      <c r="B1224" s="226"/>
      <c r="C1224" s="199"/>
      <c r="D1224" s="200"/>
      <c r="E1224" s="200"/>
      <c r="F1224" s="195">
        <v>0</v>
      </c>
      <c r="I1224" s="195"/>
      <c r="J1224" s="195"/>
    </row>
    <row r="1225" spans="1:10" hidden="1" x14ac:dyDescent="0.25">
      <c r="A1225" s="197">
        <v>43294</v>
      </c>
      <c r="B1225" s="226" t="s">
        <v>830</v>
      </c>
      <c r="C1225" s="199" t="s">
        <v>31</v>
      </c>
      <c r="D1225" s="200">
        <v>4</v>
      </c>
      <c r="E1225" s="200">
        <v>522000.27</v>
      </c>
      <c r="F1225" s="195">
        <v>2088001.08</v>
      </c>
      <c r="G1225" s="195">
        <v>2088001.08</v>
      </c>
      <c r="I1225" s="195"/>
      <c r="J1225" s="195"/>
    </row>
    <row r="1226" spans="1:10" hidden="1" x14ac:dyDescent="0.25">
      <c r="A1226" s="197"/>
      <c r="B1226" s="226"/>
      <c r="C1226" s="199"/>
      <c r="D1226" s="200"/>
      <c r="E1226" s="200"/>
      <c r="F1226" s="195">
        <v>0</v>
      </c>
      <c r="I1226" s="195"/>
      <c r="J1226" s="195"/>
    </row>
    <row r="1227" spans="1:10" hidden="1" x14ac:dyDescent="0.25">
      <c r="A1227" s="197">
        <v>43294</v>
      </c>
      <c r="B1227" s="226" t="s">
        <v>832</v>
      </c>
      <c r="C1227" s="199" t="s">
        <v>848</v>
      </c>
      <c r="D1227" s="200">
        <v>2</v>
      </c>
      <c r="E1227" s="200">
        <v>1000000.1</v>
      </c>
      <c r="F1227" s="195">
        <v>2000000.2</v>
      </c>
      <c r="G1227" s="195">
        <v>2000000.2</v>
      </c>
      <c r="I1227" s="195"/>
      <c r="J1227" s="195"/>
    </row>
    <row r="1228" spans="1:10" hidden="1" x14ac:dyDescent="0.25">
      <c r="A1228" s="197"/>
      <c r="B1228" s="226"/>
      <c r="C1228" s="199"/>
      <c r="D1228" s="200"/>
      <c r="E1228" s="200"/>
      <c r="F1228" s="195">
        <v>0</v>
      </c>
      <c r="I1228" s="195"/>
      <c r="J1228" s="195"/>
    </row>
    <row r="1229" spans="1:10" hidden="1" x14ac:dyDescent="0.25">
      <c r="A1229" s="197">
        <v>43294</v>
      </c>
      <c r="B1229" s="226" t="s">
        <v>833</v>
      </c>
      <c r="C1229" s="199" t="s">
        <v>31</v>
      </c>
      <c r="D1229" s="200">
        <v>3</v>
      </c>
      <c r="E1229" s="200">
        <v>580000.30000000005</v>
      </c>
      <c r="F1229" s="195">
        <v>1740000.9000000001</v>
      </c>
      <c r="I1229" s="195"/>
      <c r="J1229" s="195"/>
    </row>
    <row r="1230" spans="1:10" hidden="1" x14ac:dyDescent="0.25">
      <c r="A1230" s="197"/>
      <c r="B1230" s="226"/>
      <c r="C1230" s="199" t="s">
        <v>391</v>
      </c>
      <c r="D1230" s="200">
        <v>3</v>
      </c>
      <c r="E1230" s="200">
        <v>625000.19999999995</v>
      </c>
      <c r="F1230" s="195">
        <v>1875000.5999999999</v>
      </c>
      <c r="G1230" s="195">
        <v>3615001.5</v>
      </c>
      <c r="I1230" s="195"/>
      <c r="J1230" s="195"/>
    </row>
    <row r="1231" spans="1:10" hidden="1" x14ac:dyDescent="0.25">
      <c r="A1231" s="197"/>
      <c r="B1231" s="226"/>
      <c r="C1231" s="199"/>
      <c r="D1231" s="200"/>
      <c r="E1231" s="200"/>
      <c r="F1231" s="195">
        <v>0</v>
      </c>
      <c r="I1231" s="195"/>
      <c r="J1231" s="195"/>
    </row>
    <row r="1232" spans="1:10" hidden="1" x14ac:dyDescent="0.25">
      <c r="A1232" s="197">
        <v>43294</v>
      </c>
      <c r="B1232" s="226" t="s">
        <v>834</v>
      </c>
      <c r="C1232" s="199" t="s">
        <v>1094</v>
      </c>
      <c r="D1232" s="200">
        <v>5</v>
      </c>
      <c r="E1232" s="200">
        <v>199999.8</v>
      </c>
      <c r="F1232" s="195">
        <v>999999</v>
      </c>
      <c r="G1232" s="195">
        <v>999999</v>
      </c>
      <c r="I1232" s="195"/>
      <c r="J1232" s="195"/>
    </row>
    <row r="1233" spans="1:10" hidden="1" x14ac:dyDescent="0.25">
      <c r="A1233" s="197"/>
      <c r="B1233" s="226"/>
      <c r="C1233" s="199"/>
      <c r="D1233" s="200"/>
      <c r="E1233" s="200"/>
      <c r="F1233" s="195">
        <v>0</v>
      </c>
      <c r="I1233" s="195"/>
      <c r="J1233" s="195"/>
    </row>
    <row r="1234" spans="1:10" hidden="1" x14ac:dyDescent="0.25">
      <c r="A1234" s="197">
        <v>43294</v>
      </c>
      <c r="B1234" s="226" t="s">
        <v>836</v>
      </c>
      <c r="C1234" s="199" t="s">
        <v>1094</v>
      </c>
      <c r="D1234" s="200">
        <v>1</v>
      </c>
      <c r="E1234" s="200">
        <v>200000</v>
      </c>
      <c r="F1234" s="195">
        <v>200000</v>
      </c>
      <c r="G1234" s="195">
        <v>200000</v>
      </c>
      <c r="I1234" s="195"/>
      <c r="J1234" s="195"/>
    </row>
    <row r="1235" spans="1:10" hidden="1" x14ac:dyDescent="0.25">
      <c r="A1235" s="197"/>
      <c r="B1235" s="226"/>
      <c r="C1235" s="199"/>
      <c r="D1235" s="200"/>
      <c r="E1235" s="200"/>
      <c r="F1235" s="195">
        <v>0</v>
      </c>
      <c r="I1235" s="195"/>
      <c r="J1235" s="195"/>
    </row>
    <row r="1236" spans="1:10" hidden="1" x14ac:dyDescent="0.25">
      <c r="A1236" s="197">
        <v>43294</v>
      </c>
      <c r="B1236" s="226" t="s">
        <v>838</v>
      </c>
      <c r="C1236" s="199" t="s">
        <v>840</v>
      </c>
      <c r="D1236" s="200">
        <v>1</v>
      </c>
      <c r="E1236" s="200">
        <v>522000.27</v>
      </c>
      <c r="F1236" s="195">
        <v>522000.27</v>
      </c>
      <c r="I1236" s="195"/>
      <c r="J1236" s="195"/>
    </row>
    <row r="1237" spans="1:10" hidden="1" x14ac:dyDescent="0.25">
      <c r="A1237" s="197"/>
      <c r="B1237" s="226"/>
      <c r="C1237" s="199" t="s">
        <v>418</v>
      </c>
      <c r="D1237" s="200">
        <v>2</v>
      </c>
      <c r="E1237" s="200">
        <v>215000.5</v>
      </c>
      <c r="F1237" s="195">
        <v>430001</v>
      </c>
      <c r="I1237" s="195"/>
      <c r="J1237" s="195"/>
    </row>
    <row r="1238" spans="1:10" hidden="1" x14ac:dyDescent="0.25">
      <c r="A1238" s="197"/>
      <c r="B1238" s="226"/>
      <c r="C1238" s="199" t="s">
        <v>1094</v>
      </c>
      <c r="D1238" s="200">
        <v>1</v>
      </c>
      <c r="E1238" s="200">
        <v>200000</v>
      </c>
      <c r="F1238" s="195">
        <v>200000</v>
      </c>
      <c r="G1238" s="195">
        <v>1152001.27</v>
      </c>
      <c r="I1238" s="195"/>
      <c r="J1238" s="195"/>
    </row>
    <row r="1239" spans="1:10" hidden="1" x14ac:dyDescent="0.25">
      <c r="A1239" s="197"/>
      <c r="B1239" s="226"/>
      <c r="C1239" s="199"/>
      <c r="D1239" s="200"/>
      <c r="E1239" s="200"/>
      <c r="F1239" s="195">
        <v>0</v>
      </c>
      <c r="I1239" s="195"/>
      <c r="J1239" s="195"/>
    </row>
    <row r="1240" spans="1:10" hidden="1" x14ac:dyDescent="0.25">
      <c r="A1240" s="197">
        <v>43294</v>
      </c>
      <c r="B1240" s="226" t="s">
        <v>841</v>
      </c>
      <c r="C1240" s="199" t="s">
        <v>31</v>
      </c>
      <c r="D1240" s="200">
        <v>2</v>
      </c>
      <c r="E1240" s="200">
        <v>522000.27</v>
      </c>
      <c r="F1240" s="195">
        <v>1044000.54</v>
      </c>
      <c r="G1240" s="195">
        <v>1044000.54</v>
      </c>
      <c r="I1240" s="195"/>
      <c r="J1240" s="195"/>
    </row>
    <row r="1241" spans="1:10" hidden="1" x14ac:dyDescent="0.25">
      <c r="A1241" s="197"/>
      <c r="B1241" s="226"/>
      <c r="C1241" s="199"/>
      <c r="D1241" s="200"/>
      <c r="E1241" s="200"/>
      <c r="F1241" s="195">
        <v>0</v>
      </c>
      <c r="I1241" s="195"/>
      <c r="J1241" s="195"/>
    </row>
    <row r="1242" spans="1:10" hidden="1" x14ac:dyDescent="0.25">
      <c r="A1242" s="197">
        <v>43294</v>
      </c>
      <c r="B1242" s="226" t="s">
        <v>842</v>
      </c>
      <c r="C1242" s="199" t="s">
        <v>1094</v>
      </c>
      <c r="D1242" s="200">
        <v>2</v>
      </c>
      <c r="E1242" s="200">
        <v>200000</v>
      </c>
      <c r="F1242" s="195">
        <v>400000</v>
      </c>
      <c r="G1242" s="195">
        <v>400000</v>
      </c>
      <c r="I1242" s="195"/>
      <c r="J1242" s="195"/>
    </row>
    <row r="1243" spans="1:10" hidden="1" x14ac:dyDescent="0.25">
      <c r="A1243" s="197"/>
      <c r="B1243" s="226"/>
      <c r="C1243" s="199"/>
      <c r="D1243" s="200"/>
      <c r="E1243" s="200"/>
      <c r="F1243" s="195">
        <v>0</v>
      </c>
      <c r="I1243" s="195"/>
      <c r="J1243" s="195"/>
    </row>
    <row r="1244" spans="1:10" hidden="1" x14ac:dyDescent="0.25">
      <c r="A1244" s="197">
        <v>43294</v>
      </c>
      <c r="B1244" s="226" t="s">
        <v>843</v>
      </c>
      <c r="C1244" s="199" t="s">
        <v>845</v>
      </c>
      <c r="D1244" s="200">
        <v>3</v>
      </c>
      <c r="E1244" s="200">
        <v>31499.82</v>
      </c>
      <c r="F1244" s="195">
        <v>94499.459999999992</v>
      </c>
      <c r="G1244" s="195">
        <v>94499.459999999992</v>
      </c>
      <c r="I1244" s="195"/>
      <c r="J1244" s="195"/>
    </row>
    <row r="1245" spans="1:10" hidden="1" x14ac:dyDescent="0.25">
      <c r="A1245" s="197"/>
      <c r="B1245" s="226"/>
      <c r="C1245" s="199"/>
      <c r="D1245" s="200"/>
      <c r="E1245" s="200"/>
      <c r="F1245" s="195">
        <v>0</v>
      </c>
      <c r="I1245" s="195"/>
      <c r="J1245" s="195"/>
    </row>
    <row r="1246" spans="1:10" hidden="1" x14ac:dyDescent="0.25">
      <c r="A1246" s="197">
        <v>43294</v>
      </c>
      <c r="B1246" s="226" t="s">
        <v>846</v>
      </c>
      <c r="C1246" s="199" t="s">
        <v>405</v>
      </c>
      <c r="D1246" s="200">
        <v>3</v>
      </c>
      <c r="E1246" s="200">
        <v>506699.82</v>
      </c>
      <c r="F1246" s="195">
        <v>1520099.46</v>
      </c>
      <c r="I1246" s="195"/>
      <c r="J1246" s="195"/>
    </row>
    <row r="1247" spans="1:10" hidden="1" x14ac:dyDescent="0.25">
      <c r="A1247" s="197"/>
      <c r="B1247" s="226"/>
      <c r="C1247" s="199" t="s">
        <v>849</v>
      </c>
      <c r="D1247" s="200">
        <v>3</v>
      </c>
      <c r="E1247" s="200">
        <v>603900</v>
      </c>
      <c r="F1247" s="195">
        <v>1811700</v>
      </c>
      <c r="G1247" s="195">
        <v>3331799.46</v>
      </c>
      <c r="I1247" s="195"/>
      <c r="J1247" s="195"/>
    </row>
    <row r="1248" spans="1:10" hidden="1" x14ac:dyDescent="0.25">
      <c r="A1248" s="197"/>
      <c r="B1248" s="226"/>
      <c r="C1248" s="199"/>
      <c r="D1248" s="200"/>
      <c r="E1248" s="200"/>
      <c r="F1248" s="195">
        <v>0</v>
      </c>
      <c r="I1248" s="195"/>
      <c r="J1248" s="195"/>
    </row>
    <row r="1249" spans="1:10" hidden="1" x14ac:dyDescent="0.25">
      <c r="A1249" s="197">
        <v>43294</v>
      </c>
      <c r="B1249" s="226" t="s">
        <v>850</v>
      </c>
      <c r="C1249" s="199" t="s">
        <v>20</v>
      </c>
      <c r="D1249" s="200">
        <v>3</v>
      </c>
      <c r="E1249" s="200">
        <v>558899.55000000005</v>
      </c>
      <c r="F1249" s="195">
        <v>1676698.6500000001</v>
      </c>
      <c r="G1249" s="195">
        <v>1676698.6500000001</v>
      </c>
      <c r="I1249" s="195"/>
      <c r="J1249" s="195"/>
    </row>
    <row r="1250" spans="1:10" hidden="1" x14ac:dyDescent="0.25">
      <c r="A1250" s="197"/>
      <c r="B1250" s="226"/>
      <c r="C1250" s="199"/>
      <c r="D1250" s="200"/>
      <c r="E1250" s="200"/>
      <c r="F1250" s="195">
        <v>0</v>
      </c>
      <c r="I1250" s="195"/>
      <c r="J1250" s="195"/>
    </row>
    <row r="1251" spans="1:10" hidden="1" x14ac:dyDescent="0.25">
      <c r="A1251" s="197">
        <v>43294</v>
      </c>
      <c r="B1251" s="226" t="s">
        <v>851</v>
      </c>
      <c r="C1251" s="199" t="s">
        <v>854</v>
      </c>
      <c r="D1251" s="200">
        <v>3</v>
      </c>
      <c r="E1251" s="200">
        <v>69999.600000000006</v>
      </c>
      <c r="F1251" s="195">
        <v>209998.80000000002</v>
      </c>
      <c r="I1251" s="195"/>
      <c r="J1251" s="195"/>
    </row>
    <row r="1252" spans="1:10" hidden="1" x14ac:dyDescent="0.25">
      <c r="A1252" s="197"/>
      <c r="B1252" s="226"/>
      <c r="C1252" s="199" t="s">
        <v>853</v>
      </c>
      <c r="D1252" s="200">
        <v>3</v>
      </c>
      <c r="E1252" s="200">
        <v>69999.600000000006</v>
      </c>
      <c r="F1252" s="195">
        <v>209998.80000000002</v>
      </c>
      <c r="I1252" s="195"/>
      <c r="J1252" s="195"/>
    </row>
    <row r="1253" spans="1:10" hidden="1" x14ac:dyDescent="0.25">
      <c r="A1253" s="197"/>
      <c r="B1253" s="226"/>
      <c r="C1253" s="199" t="s">
        <v>855</v>
      </c>
      <c r="D1253" s="200">
        <v>3</v>
      </c>
      <c r="E1253" s="200">
        <v>69999.600000000006</v>
      </c>
      <c r="F1253" s="195">
        <v>209998.80000000002</v>
      </c>
      <c r="I1253" s="195"/>
      <c r="J1253" s="195"/>
    </row>
    <row r="1254" spans="1:10" hidden="1" x14ac:dyDescent="0.25">
      <c r="A1254" s="197"/>
      <c r="B1254" s="226"/>
      <c r="C1254" s="199" t="s">
        <v>856</v>
      </c>
      <c r="D1254" s="200">
        <v>3</v>
      </c>
      <c r="E1254" s="200">
        <v>69999.600000000006</v>
      </c>
      <c r="F1254" s="195">
        <v>209998.80000000002</v>
      </c>
      <c r="I1254" s="195"/>
      <c r="J1254" s="195"/>
    </row>
    <row r="1255" spans="1:10" hidden="1" x14ac:dyDescent="0.25">
      <c r="A1255" s="197"/>
      <c r="B1255" s="226"/>
      <c r="C1255" s="199" t="s">
        <v>857</v>
      </c>
      <c r="D1255" s="200">
        <v>3</v>
      </c>
      <c r="E1255" s="200">
        <v>44999.9</v>
      </c>
      <c r="F1255" s="195">
        <v>134999.70000000001</v>
      </c>
      <c r="I1255" s="195"/>
      <c r="J1255" s="195"/>
    </row>
    <row r="1256" spans="1:10" hidden="1" x14ac:dyDescent="0.25">
      <c r="A1256" s="197"/>
      <c r="B1256" s="226"/>
      <c r="C1256" s="199" t="s">
        <v>858</v>
      </c>
      <c r="D1256" s="200">
        <v>3</v>
      </c>
      <c r="E1256" s="200">
        <v>44999.9</v>
      </c>
      <c r="F1256" s="195">
        <v>134999.70000000001</v>
      </c>
      <c r="G1256" s="195">
        <v>1109994.6000000001</v>
      </c>
      <c r="I1256" s="195"/>
      <c r="J1256" s="195"/>
    </row>
    <row r="1257" spans="1:10" hidden="1" x14ac:dyDescent="0.25">
      <c r="A1257" s="197"/>
      <c r="B1257" s="226"/>
      <c r="C1257" s="199"/>
      <c r="D1257" s="200"/>
      <c r="E1257" s="200"/>
      <c r="F1257" s="195">
        <v>0</v>
      </c>
      <c r="I1257" s="195"/>
      <c r="J1257" s="195"/>
    </row>
    <row r="1258" spans="1:10" hidden="1" x14ac:dyDescent="0.25">
      <c r="A1258" s="197">
        <v>43294</v>
      </c>
      <c r="B1258" s="226" t="s">
        <v>859</v>
      </c>
      <c r="C1258" s="199" t="s">
        <v>852</v>
      </c>
      <c r="D1258" s="200">
        <v>3</v>
      </c>
      <c r="E1258" s="200">
        <v>69999.600000000006</v>
      </c>
      <c r="F1258" s="195">
        <v>209998.80000000002</v>
      </c>
      <c r="I1258" s="195"/>
      <c r="J1258" s="195"/>
    </row>
    <row r="1259" spans="1:10" hidden="1" x14ac:dyDescent="0.25">
      <c r="A1259" s="197"/>
      <c r="B1259" s="226"/>
      <c r="C1259" s="199" t="s">
        <v>853</v>
      </c>
      <c r="D1259" s="200">
        <v>3</v>
      </c>
      <c r="E1259" s="200">
        <v>69999.600000000006</v>
      </c>
      <c r="F1259" s="195">
        <v>209998.80000000002</v>
      </c>
      <c r="I1259" s="195"/>
      <c r="J1259" s="195"/>
    </row>
    <row r="1260" spans="1:10" hidden="1" x14ac:dyDescent="0.25">
      <c r="A1260" s="197"/>
      <c r="B1260" s="226"/>
      <c r="C1260" s="199" t="s">
        <v>855</v>
      </c>
      <c r="D1260" s="200">
        <v>3</v>
      </c>
      <c r="E1260" s="200">
        <v>69999.600000000006</v>
      </c>
      <c r="F1260" s="195">
        <v>209998.80000000002</v>
      </c>
      <c r="I1260" s="195"/>
      <c r="J1260" s="195"/>
    </row>
    <row r="1261" spans="1:10" hidden="1" x14ac:dyDescent="0.25">
      <c r="A1261" s="197"/>
      <c r="B1261" s="226"/>
      <c r="C1261" s="199" t="s">
        <v>856</v>
      </c>
      <c r="D1261" s="200">
        <v>3</v>
      </c>
      <c r="E1261" s="200">
        <v>69999.600000000006</v>
      </c>
      <c r="F1261" s="195">
        <v>209998.80000000002</v>
      </c>
      <c r="I1261" s="195"/>
      <c r="J1261" s="195"/>
    </row>
    <row r="1262" spans="1:10" hidden="1" x14ac:dyDescent="0.25">
      <c r="A1262" s="197"/>
      <c r="B1262" s="226"/>
      <c r="C1262" s="199" t="s">
        <v>857</v>
      </c>
      <c r="D1262" s="200">
        <v>3</v>
      </c>
      <c r="E1262" s="200">
        <v>44999.9</v>
      </c>
      <c r="F1262" s="195">
        <v>134999.70000000001</v>
      </c>
      <c r="I1262" s="195"/>
      <c r="J1262" s="195"/>
    </row>
    <row r="1263" spans="1:10" hidden="1" x14ac:dyDescent="0.25">
      <c r="A1263" s="197"/>
      <c r="B1263" s="226"/>
      <c r="C1263" s="199" t="s">
        <v>858</v>
      </c>
      <c r="D1263" s="200">
        <v>3</v>
      </c>
      <c r="E1263" s="200">
        <v>44999.9</v>
      </c>
      <c r="F1263" s="195">
        <v>134999.70000000001</v>
      </c>
      <c r="G1263" s="195">
        <v>1109994.6000000001</v>
      </c>
      <c r="I1263" s="195"/>
      <c r="J1263" s="195"/>
    </row>
    <row r="1264" spans="1:10" hidden="1" x14ac:dyDescent="0.25">
      <c r="A1264" s="197"/>
      <c r="B1264" s="226"/>
      <c r="C1264" s="199"/>
      <c r="D1264" s="200"/>
      <c r="E1264" s="200"/>
      <c r="F1264" s="195">
        <v>0</v>
      </c>
      <c r="I1264" s="195"/>
      <c r="J1264" s="195"/>
    </row>
    <row r="1265" spans="1:10" hidden="1" x14ac:dyDescent="0.25">
      <c r="A1265" s="197">
        <v>43294</v>
      </c>
      <c r="B1265" s="226" t="s">
        <v>860</v>
      </c>
      <c r="C1265" s="199" t="s">
        <v>862</v>
      </c>
      <c r="D1265" s="200">
        <v>12</v>
      </c>
      <c r="E1265" s="200">
        <v>215000</v>
      </c>
      <c r="F1265" s="195">
        <v>2580000</v>
      </c>
      <c r="G1265" s="195">
        <v>2580000</v>
      </c>
      <c r="I1265" s="195"/>
      <c r="J1265" s="195"/>
    </row>
    <row r="1266" spans="1:10" hidden="1" x14ac:dyDescent="0.25">
      <c r="A1266" s="197"/>
      <c r="B1266" s="226"/>
      <c r="C1266" s="199"/>
      <c r="D1266" s="200"/>
      <c r="E1266" s="200"/>
      <c r="F1266" s="195">
        <v>0</v>
      </c>
      <c r="I1266" s="195"/>
      <c r="J1266" s="195"/>
    </row>
    <row r="1267" spans="1:10" hidden="1" x14ac:dyDescent="0.25">
      <c r="A1267" s="197">
        <v>43294</v>
      </c>
      <c r="B1267" s="226" t="s">
        <v>863</v>
      </c>
      <c r="C1267" s="199" t="s">
        <v>1094</v>
      </c>
      <c r="D1267" s="200">
        <v>1</v>
      </c>
      <c r="E1267" s="200">
        <v>200000</v>
      </c>
      <c r="F1267" s="195">
        <v>200000</v>
      </c>
      <c r="G1267" s="195">
        <v>200000</v>
      </c>
      <c r="I1267" s="195"/>
      <c r="J1267" s="195"/>
    </row>
    <row r="1268" spans="1:10" hidden="1" x14ac:dyDescent="0.25">
      <c r="A1268" s="197"/>
      <c r="B1268" s="226"/>
      <c r="C1268" s="199"/>
      <c r="D1268" s="200"/>
      <c r="E1268" s="200"/>
      <c r="F1268" s="195">
        <v>0</v>
      </c>
      <c r="I1268" s="195"/>
      <c r="J1268" s="195"/>
    </row>
    <row r="1269" spans="1:10" hidden="1" x14ac:dyDescent="0.25">
      <c r="A1269" s="197">
        <v>43294</v>
      </c>
      <c r="B1269" s="226" t="s">
        <v>865</v>
      </c>
      <c r="C1269" s="199" t="s">
        <v>31</v>
      </c>
      <c r="D1269" s="200">
        <v>1</v>
      </c>
      <c r="E1269" s="200">
        <v>595000</v>
      </c>
      <c r="F1269" s="195">
        <v>595000</v>
      </c>
      <c r="G1269" s="195">
        <v>595000</v>
      </c>
      <c r="I1269" s="195"/>
      <c r="J1269" s="195"/>
    </row>
    <row r="1270" spans="1:10" hidden="1" x14ac:dyDescent="0.25">
      <c r="A1270" s="197"/>
      <c r="B1270" s="226"/>
      <c r="C1270" s="199"/>
      <c r="D1270" s="200"/>
      <c r="E1270" s="200"/>
      <c r="F1270" s="195">
        <v>0</v>
      </c>
      <c r="I1270" s="195"/>
      <c r="J1270" s="195"/>
    </row>
    <row r="1271" spans="1:10" hidden="1" x14ac:dyDescent="0.25">
      <c r="A1271" s="197">
        <v>43295</v>
      </c>
      <c r="B1271" s="226" t="s">
        <v>867</v>
      </c>
      <c r="C1271" s="199" t="s">
        <v>418</v>
      </c>
      <c r="D1271" s="200">
        <v>1</v>
      </c>
      <c r="E1271" s="200">
        <v>215000.5</v>
      </c>
      <c r="F1271" s="195">
        <v>215000.5</v>
      </c>
      <c r="G1271" s="195">
        <v>215000.5</v>
      </c>
      <c r="I1271" s="195"/>
      <c r="J1271" s="195"/>
    </row>
    <row r="1272" spans="1:10" hidden="1" x14ac:dyDescent="0.25">
      <c r="A1272" s="197"/>
      <c r="B1272" s="226"/>
      <c r="C1272" s="199"/>
      <c r="D1272" s="200"/>
      <c r="E1272" s="200"/>
      <c r="I1272" s="195"/>
      <c r="J1272" s="195"/>
    </row>
    <row r="1273" spans="1:10" hidden="1" x14ac:dyDescent="0.25">
      <c r="A1273" s="197">
        <v>43295</v>
      </c>
      <c r="B1273" s="226" t="s">
        <v>868</v>
      </c>
      <c r="C1273" s="199" t="s">
        <v>1094</v>
      </c>
      <c r="D1273" s="200">
        <v>12</v>
      </c>
      <c r="E1273" s="200">
        <v>199999.8</v>
      </c>
      <c r="F1273" s="195">
        <v>2399997.5999999996</v>
      </c>
      <c r="G1273" s="195">
        <v>2399997.5999999996</v>
      </c>
      <c r="I1273" s="195"/>
      <c r="J1273" s="195"/>
    </row>
    <row r="1274" spans="1:10" hidden="1" x14ac:dyDescent="0.25">
      <c r="A1274" s="197"/>
      <c r="B1274" s="226"/>
      <c r="C1274" s="199"/>
      <c r="D1274" s="200"/>
      <c r="E1274" s="200"/>
      <c r="F1274" s="195">
        <v>0</v>
      </c>
      <c r="I1274" s="195"/>
      <c r="J1274" s="195"/>
    </row>
    <row r="1275" spans="1:10" hidden="1" x14ac:dyDescent="0.25">
      <c r="A1275" s="197">
        <v>43295</v>
      </c>
      <c r="B1275" s="226" t="s">
        <v>870</v>
      </c>
      <c r="C1275" s="199" t="s">
        <v>418</v>
      </c>
      <c r="D1275" s="200">
        <v>2</v>
      </c>
      <c r="E1275" s="200">
        <v>215000.5</v>
      </c>
      <c r="F1275" s="195">
        <v>430001</v>
      </c>
      <c r="G1275" s="195">
        <v>430001</v>
      </c>
      <c r="I1275" s="195"/>
      <c r="J1275" s="195"/>
    </row>
    <row r="1276" spans="1:10" hidden="1" x14ac:dyDescent="0.25">
      <c r="A1276" s="197"/>
      <c r="B1276" s="226"/>
      <c r="C1276" s="199"/>
      <c r="D1276" s="200"/>
      <c r="E1276" s="200"/>
      <c r="F1276" s="195">
        <v>0</v>
      </c>
      <c r="I1276" s="195"/>
      <c r="J1276" s="195"/>
    </row>
    <row r="1277" spans="1:10" hidden="1" x14ac:dyDescent="0.25">
      <c r="A1277" s="197">
        <v>43295</v>
      </c>
      <c r="B1277" s="226" t="s">
        <v>871</v>
      </c>
      <c r="C1277" s="199" t="s">
        <v>862</v>
      </c>
      <c r="D1277" s="200">
        <v>2</v>
      </c>
      <c r="E1277" s="200">
        <v>215000.5</v>
      </c>
      <c r="F1277" s="195">
        <v>430001</v>
      </c>
      <c r="G1277" s="195">
        <v>430001</v>
      </c>
      <c r="I1277" s="195"/>
      <c r="J1277" s="195"/>
    </row>
    <row r="1278" spans="1:10" hidden="1" x14ac:dyDescent="0.25">
      <c r="A1278" s="197"/>
      <c r="B1278" s="226"/>
      <c r="C1278" s="199"/>
      <c r="D1278" s="200"/>
      <c r="E1278" s="200"/>
      <c r="F1278" s="195">
        <v>0</v>
      </c>
      <c r="I1278" s="195"/>
      <c r="J1278" s="195"/>
    </row>
    <row r="1279" spans="1:10" hidden="1" x14ac:dyDescent="0.25">
      <c r="A1279" s="197">
        <v>43295</v>
      </c>
      <c r="B1279" s="226" t="s">
        <v>872</v>
      </c>
      <c r="C1279" s="199" t="s">
        <v>1094</v>
      </c>
      <c r="D1279" s="200">
        <v>10</v>
      </c>
      <c r="E1279" s="200">
        <v>199999.8</v>
      </c>
      <c r="F1279" s="195">
        <v>1999998</v>
      </c>
      <c r="I1279" s="195"/>
      <c r="J1279" s="195"/>
    </row>
    <row r="1280" spans="1:10" hidden="1" x14ac:dyDescent="0.25">
      <c r="A1280" s="197"/>
      <c r="B1280" s="226"/>
      <c r="C1280" s="199" t="s">
        <v>873</v>
      </c>
      <c r="D1280" s="200">
        <v>10</v>
      </c>
      <c r="E1280" s="200">
        <v>215000.5</v>
      </c>
      <c r="F1280" s="195">
        <v>2150005</v>
      </c>
      <c r="G1280" s="195">
        <v>4150003</v>
      </c>
      <c r="I1280" s="195"/>
      <c r="J1280" s="195"/>
    </row>
    <row r="1281" spans="1:10" hidden="1" x14ac:dyDescent="0.25">
      <c r="A1281" s="197"/>
      <c r="B1281" s="226"/>
      <c r="C1281" s="199"/>
      <c r="D1281" s="200"/>
      <c r="E1281" s="200"/>
      <c r="F1281" s="195">
        <v>0</v>
      </c>
      <c r="I1281" s="195"/>
      <c r="J1281" s="195"/>
    </row>
    <row r="1282" spans="1:10" hidden="1" x14ac:dyDescent="0.25">
      <c r="A1282" s="197">
        <v>43295</v>
      </c>
      <c r="B1282" s="226" t="s">
        <v>874</v>
      </c>
      <c r="C1282" s="199" t="s">
        <v>862</v>
      </c>
      <c r="D1282" s="200">
        <v>2</v>
      </c>
      <c r="E1282" s="200">
        <v>215000.5</v>
      </c>
      <c r="F1282" s="195">
        <v>430001</v>
      </c>
      <c r="G1282" s="195">
        <v>430001</v>
      </c>
      <c r="I1282" s="195"/>
      <c r="J1282" s="195"/>
    </row>
    <row r="1283" spans="1:10" hidden="1" x14ac:dyDescent="0.25">
      <c r="A1283" s="197"/>
      <c r="B1283" s="226"/>
      <c r="C1283" s="199"/>
      <c r="D1283" s="200"/>
      <c r="E1283" s="200"/>
      <c r="F1283" s="195">
        <v>0</v>
      </c>
      <c r="I1283" s="195"/>
      <c r="J1283" s="195"/>
    </row>
    <row r="1284" spans="1:10" hidden="1" x14ac:dyDescent="0.25">
      <c r="A1284" s="197">
        <v>43295</v>
      </c>
      <c r="B1284" s="226" t="s">
        <v>876</v>
      </c>
      <c r="C1284" s="199" t="s">
        <v>31</v>
      </c>
      <c r="D1284" s="200">
        <v>1</v>
      </c>
      <c r="E1284" s="200">
        <v>580000.30000000005</v>
      </c>
      <c r="F1284" s="195">
        <v>580000.30000000005</v>
      </c>
      <c r="G1284" s="195">
        <v>580000.30000000005</v>
      </c>
      <c r="I1284" s="195"/>
      <c r="J1284" s="195"/>
    </row>
    <row r="1285" spans="1:10" hidden="1" x14ac:dyDescent="0.25">
      <c r="A1285" s="197"/>
      <c r="B1285" s="226"/>
      <c r="C1285" s="199"/>
      <c r="D1285" s="200"/>
      <c r="E1285" s="200"/>
      <c r="F1285" s="195">
        <v>0</v>
      </c>
      <c r="I1285" s="195"/>
      <c r="J1285" s="195"/>
    </row>
    <row r="1286" spans="1:10" hidden="1" x14ac:dyDescent="0.25">
      <c r="A1286" s="197">
        <v>43295</v>
      </c>
      <c r="B1286" s="226" t="s">
        <v>877</v>
      </c>
      <c r="C1286" s="199" t="s">
        <v>31</v>
      </c>
      <c r="D1286" s="200">
        <v>2</v>
      </c>
      <c r="E1286" s="200">
        <v>522000.27</v>
      </c>
      <c r="F1286" s="195">
        <v>1044000.54</v>
      </c>
      <c r="G1286" s="195">
        <v>1044000.54</v>
      </c>
      <c r="I1286" s="195"/>
      <c r="J1286" s="195"/>
    </row>
    <row r="1287" spans="1:10" hidden="1" x14ac:dyDescent="0.25">
      <c r="A1287" s="197"/>
      <c r="B1287" s="226"/>
      <c r="C1287" s="199"/>
      <c r="D1287" s="200"/>
      <c r="E1287" s="200"/>
      <c r="F1287" s="195">
        <v>0</v>
      </c>
      <c r="I1287" s="195"/>
      <c r="J1287" s="195"/>
    </row>
    <row r="1288" spans="1:10" hidden="1" x14ac:dyDescent="0.25">
      <c r="A1288" s="197">
        <v>43295</v>
      </c>
      <c r="B1288" s="226" t="s">
        <v>878</v>
      </c>
      <c r="C1288" s="199" t="s">
        <v>28</v>
      </c>
      <c r="D1288" s="200">
        <v>6</v>
      </c>
      <c r="E1288" s="200">
        <v>544500</v>
      </c>
      <c r="F1288" s="195">
        <v>3267000</v>
      </c>
      <c r="G1288" s="195">
        <v>3267000</v>
      </c>
      <c r="I1288" s="195"/>
      <c r="J1288" s="195"/>
    </row>
    <row r="1289" spans="1:10" hidden="1" x14ac:dyDescent="0.25">
      <c r="A1289" s="197"/>
      <c r="B1289" s="226"/>
      <c r="C1289" s="199"/>
      <c r="D1289" s="200"/>
      <c r="E1289" s="200"/>
      <c r="F1289" s="195">
        <v>0</v>
      </c>
      <c r="I1289" s="195"/>
      <c r="J1289" s="195"/>
    </row>
    <row r="1290" spans="1:10" hidden="1" x14ac:dyDescent="0.25">
      <c r="A1290" s="197">
        <v>43295</v>
      </c>
      <c r="B1290" s="226" t="s">
        <v>882</v>
      </c>
      <c r="C1290" s="199" t="s">
        <v>31</v>
      </c>
      <c r="D1290" s="200">
        <v>2</v>
      </c>
      <c r="E1290" s="200">
        <v>522000.27</v>
      </c>
      <c r="F1290" s="195">
        <v>1044000.54</v>
      </c>
      <c r="G1290" s="195">
        <v>1044000.54</v>
      </c>
      <c r="I1290" s="195"/>
      <c r="J1290" s="195"/>
    </row>
    <row r="1291" spans="1:10" hidden="1" x14ac:dyDescent="0.25">
      <c r="A1291" s="197"/>
      <c r="B1291" s="226"/>
      <c r="C1291" s="199"/>
      <c r="D1291" s="200"/>
      <c r="E1291" s="200"/>
      <c r="F1291" s="195">
        <v>0</v>
      </c>
      <c r="I1291" s="195"/>
      <c r="J1291" s="195"/>
    </row>
    <row r="1292" spans="1:10" hidden="1" x14ac:dyDescent="0.25">
      <c r="A1292" s="197">
        <v>43295</v>
      </c>
      <c r="B1292" s="226" t="s">
        <v>883</v>
      </c>
      <c r="C1292" s="199" t="s">
        <v>652</v>
      </c>
      <c r="D1292" s="200">
        <v>2</v>
      </c>
      <c r="E1292" s="200">
        <v>517000</v>
      </c>
      <c r="F1292" s="195">
        <v>1034000</v>
      </c>
      <c r="I1292" s="195"/>
      <c r="J1292" s="195"/>
    </row>
    <row r="1293" spans="1:10" hidden="1" x14ac:dyDescent="0.25">
      <c r="A1293" s="197"/>
      <c r="B1293" s="226"/>
      <c r="C1293" s="199" t="s">
        <v>880</v>
      </c>
      <c r="D1293" s="200">
        <v>2</v>
      </c>
      <c r="E1293" s="200">
        <v>697999.5</v>
      </c>
      <c r="F1293" s="195">
        <v>1395999</v>
      </c>
      <c r="I1293" s="195"/>
      <c r="J1293" s="195"/>
    </row>
    <row r="1294" spans="1:10" hidden="1" x14ac:dyDescent="0.25">
      <c r="A1294" s="197"/>
      <c r="B1294" s="226"/>
      <c r="C1294" s="199" t="s">
        <v>28</v>
      </c>
      <c r="D1294" s="200">
        <v>2</v>
      </c>
      <c r="E1294" s="200">
        <v>605000</v>
      </c>
      <c r="F1294" s="195">
        <v>1210000</v>
      </c>
      <c r="I1294" s="195"/>
      <c r="J1294" s="195"/>
    </row>
    <row r="1295" spans="1:10" hidden="1" x14ac:dyDescent="0.25">
      <c r="A1295" s="197"/>
      <c r="B1295" s="226"/>
      <c r="C1295" s="199" t="s">
        <v>1094</v>
      </c>
      <c r="D1295" s="200">
        <v>2</v>
      </c>
      <c r="E1295" s="200">
        <v>199999.8</v>
      </c>
      <c r="F1295" s="195">
        <v>399999.6</v>
      </c>
      <c r="G1295" s="195">
        <v>4039998.6</v>
      </c>
      <c r="I1295" s="195"/>
      <c r="J1295" s="195"/>
    </row>
    <row r="1296" spans="1:10" hidden="1" x14ac:dyDescent="0.25">
      <c r="A1296" s="197"/>
      <c r="B1296" s="218"/>
      <c r="C1296" s="199"/>
      <c r="D1296" s="200"/>
      <c r="E1296" s="200"/>
      <c r="F1296" s="195">
        <v>0</v>
      </c>
      <c r="I1296" s="195"/>
      <c r="J1296" s="195"/>
    </row>
    <row r="1297" spans="1:10" hidden="1" x14ac:dyDescent="0.25">
      <c r="A1297" s="197">
        <v>43295</v>
      </c>
      <c r="B1297" s="218" t="s">
        <v>884</v>
      </c>
      <c r="C1297" s="199" t="s">
        <v>183</v>
      </c>
      <c r="D1297" s="200">
        <v>36</v>
      </c>
      <c r="E1297" s="200">
        <v>113613.5</v>
      </c>
      <c r="F1297" s="195">
        <v>4090086</v>
      </c>
      <c r="I1297" s="195"/>
      <c r="J1297" s="195"/>
    </row>
    <row r="1298" spans="1:10" hidden="1" x14ac:dyDescent="0.25">
      <c r="A1298" s="197"/>
      <c r="B1298" s="218"/>
      <c r="C1298" s="199" t="s">
        <v>168</v>
      </c>
      <c r="D1298" s="200">
        <v>24</v>
      </c>
      <c r="E1298" s="200">
        <v>54071.6</v>
      </c>
      <c r="F1298" s="195">
        <v>1297718.3999999999</v>
      </c>
      <c r="I1298" s="195"/>
      <c r="J1298" s="195"/>
    </row>
    <row r="1299" spans="1:10" hidden="1" x14ac:dyDescent="0.25">
      <c r="A1299" s="197"/>
      <c r="B1299" s="218"/>
      <c r="C1299" s="199" t="s">
        <v>184</v>
      </c>
      <c r="D1299" s="200">
        <v>60</v>
      </c>
      <c r="E1299" s="200">
        <v>53512.800000000003</v>
      </c>
      <c r="F1299" s="195">
        <v>3210768</v>
      </c>
      <c r="I1299" s="195"/>
      <c r="J1299" s="195"/>
    </row>
    <row r="1300" spans="1:10" hidden="1" x14ac:dyDescent="0.25">
      <c r="A1300" s="197"/>
      <c r="B1300" s="218"/>
      <c r="C1300" s="199" t="s">
        <v>185</v>
      </c>
      <c r="D1300" s="200">
        <v>48</v>
      </c>
      <c r="E1300" s="200">
        <v>54071.6</v>
      </c>
      <c r="F1300" s="195">
        <v>2595436.7999999998</v>
      </c>
      <c r="I1300" s="195"/>
      <c r="J1300" s="195"/>
    </row>
    <row r="1301" spans="1:10" hidden="1" x14ac:dyDescent="0.25">
      <c r="A1301" s="197"/>
      <c r="B1301" s="218"/>
      <c r="C1301" s="199" t="s">
        <v>881</v>
      </c>
      <c r="D1301" s="200">
        <v>36</v>
      </c>
      <c r="E1301" s="200">
        <v>54071.6</v>
      </c>
      <c r="F1301" s="195">
        <v>1946577.5999999999</v>
      </c>
      <c r="I1301" s="195"/>
      <c r="J1301" s="195"/>
    </row>
    <row r="1302" spans="1:10" hidden="1" x14ac:dyDescent="0.25">
      <c r="A1302" s="197"/>
      <c r="B1302" s="226"/>
      <c r="C1302" s="199" t="s">
        <v>186</v>
      </c>
      <c r="D1302" s="200">
        <v>48</v>
      </c>
      <c r="E1302" s="200">
        <v>53512.800000000003</v>
      </c>
      <c r="F1302" s="195">
        <v>2568614.4000000004</v>
      </c>
      <c r="I1302" s="195"/>
      <c r="J1302" s="195"/>
    </row>
    <row r="1303" spans="1:10" hidden="1" x14ac:dyDescent="0.25">
      <c r="A1303" s="197"/>
      <c r="B1303" s="226"/>
      <c r="C1303" s="199" t="s">
        <v>183</v>
      </c>
      <c r="D1303" s="200">
        <v>10</v>
      </c>
      <c r="E1303" s="200">
        <v>54071.6</v>
      </c>
      <c r="F1303" s="195">
        <v>540716</v>
      </c>
      <c r="G1303" s="195">
        <v>16249917.199999999</v>
      </c>
      <c r="I1303" s="195"/>
      <c r="J1303" s="195"/>
    </row>
    <row r="1304" spans="1:10" hidden="1" x14ac:dyDescent="0.25">
      <c r="A1304" s="197"/>
      <c r="B1304" s="226"/>
      <c r="C1304" s="199"/>
      <c r="D1304" s="200"/>
      <c r="E1304" s="200"/>
      <c r="F1304" s="195">
        <v>0</v>
      </c>
      <c r="I1304" s="195"/>
      <c r="J1304" s="195"/>
    </row>
    <row r="1305" spans="1:10" hidden="1" x14ac:dyDescent="0.25">
      <c r="A1305" s="197">
        <v>43295</v>
      </c>
      <c r="B1305" s="226" t="s">
        <v>885</v>
      </c>
      <c r="C1305" s="199" t="s">
        <v>887</v>
      </c>
      <c r="D1305" s="200">
        <v>1</v>
      </c>
      <c r="E1305" s="200">
        <v>215000.5</v>
      </c>
      <c r="F1305" s="195">
        <v>215000.5</v>
      </c>
      <c r="G1305" s="195">
        <v>215000.5</v>
      </c>
      <c r="I1305" s="195"/>
      <c r="J1305" s="195"/>
    </row>
    <row r="1306" spans="1:10" hidden="1" x14ac:dyDescent="0.25">
      <c r="A1306" s="197"/>
      <c r="B1306" s="226"/>
      <c r="C1306" s="199"/>
      <c r="D1306" s="200"/>
      <c r="E1306" s="200"/>
      <c r="F1306" s="195">
        <v>0</v>
      </c>
      <c r="I1306" s="195"/>
      <c r="J1306" s="195"/>
    </row>
    <row r="1307" spans="1:10" hidden="1" x14ac:dyDescent="0.25">
      <c r="A1307" s="197">
        <v>43295</v>
      </c>
      <c r="B1307" s="226" t="s">
        <v>888</v>
      </c>
      <c r="C1307" s="199" t="s">
        <v>889</v>
      </c>
      <c r="D1307" s="200">
        <v>2</v>
      </c>
      <c r="E1307" s="200">
        <v>31499.82</v>
      </c>
      <c r="F1307" s="195">
        <v>62999.64</v>
      </c>
      <c r="G1307" s="195">
        <v>62999.64</v>
      </c>
      <c r="I1307" s="195"/>
      <c r="J1307" s="195"/>
    </row>
    <row r="1308" spans="1:10" hidden="1" x14ac:dyDescent="0.25">
      <c r="A1308" s="197"/>
      <c r="B1308" s="226"/>
      <c r="C1308" s="199"/>
      <c r="D1308" s="200"/>
      <c r="E1308" s="200"/>
      <c r="F1308" s="195">
        <v>0</v>
      </c>
      <c r="I1308" s="195"/>
      <c r="J1308" s="195"/>
    </row>
    <row r="1309" spans="1:10" hidden="1" x14ac:dyDescent="0.25">
      <c r="A1309" s="197">
        <v>43295</v>
      </c>
      <c r="B1309" s="226" t="s">
        <v>890</v>
      </c>
      <c r="C1309" s="199" t="s">
        <v>889</v>
      </c>
      <c r="D1309" s="200">
        <v>4</v>
      </c>
      <c r="E1309" s="200">
        <v>31499.82</v>
      </c>
      <c r="F1309" s="195">
        <v>125999.28</v>
      </c>
      <c r="G1309" s="195">
        <v>125999.28</v>
      </c>
      <c r="I1309" s="195"/>
      <c r="J1309" s="195"/>
    </row>
    <row r="1310" spans="1:10" hidden="1" x14ac:dyDescent="0.25">
      <c r="A1310" s="197"/>
      <c r="B1310" s="226"/>
      <c r="C1310" s="199"/>
      <c r="D1310" s="200"/>
      <c r="E1310" s="200"/>
      <c r="F1310" s="195">
        <v>0</v>
      </c>
      <c r="I1310" s="195"/>
      <c r="J1310" s="195"/>
    </row>
    <row r="1311" spans="1:10" hidden="1" x14ac:dyDescent="0.25">
      <c r="A1311" s="197">
        <v>43295</v>
      </c>
      <c r="B1311" s="226" t="s">
        <v>891</v>
      </c>
      <c r="C1311" s="199" t="s">
        <v>887</v>
      </c>
      <c r="D1311" s="200">
        <v>1</v>
      </c>
      <c r="E1311" s="200">
        <v>215000.5</v>
      </c>
      <c r="F1311" s="195">
        <v>215000.5</v>
      </c>
      <c r="I1311" s="195"/>
      <c r="J1311" s="195"/>
    </row>
    <row r="1312" spans="1:10" hidden="1" x14ac:dyDescent="0.25">
      <c r="A1312" s="197"/>
      <c r="B1312" s="226"/>
      <c r="C1312" s="199" t="s">
        <v>109</v>
      </c>
      <c r="D1312" s="200">
        <v>1</v>
      </c>
      <c r="E1312" s="200">
        <v>215000.5</v>
      </c>
      <c r="F1312" s="195">
        <v>215000.5</v>
      </c>
      <c r="G1312" s="195">
        <v>430001</v>
      </c>
      <c r="I1312" s="195"/>
      <c r="J1312" s="195"/>
    </row>
    <row r="1313" spans="1:10" hidden="1" x14ac:dyDescent="0.25">
      <c r="A1313" s="197"/>
      <c r="B1313" s="226"/>
      <c r="C1313" s="199"/>
      <c r="D1313" s="200"/>
      <c r="E1313" s="200"/>
      <c r="F1313" s="195">
        <v>0</v>
      </c>
      <c r="I1313" s="195"/>
      <c r="J1313" s="195"/>
    </row>
    <row r="1314" spans="1:10" hidden="1" x14ac:dyDescent="0.25">
      <c r="A1314" s="197">
        <v>43297</v>
      </c>
      <c r="B1314" s="226" t="s">
        <v>892</v>
      </c>
      <c r="C1314" s="199" t="s">
        <v>28</v>
      </c>
      <c r="D1314" s="200">
        <v>1</v>
      </c>
      <c r="E1314" s="200">
        <v>544500</v>
      </c>
      <c r="F1314" s="195">
        <v>544500</v>
      </c>
      <c r="I1314" s="195"/>
      <c r="J1314" s="195"/>
    </row>
    <row r="1315" spans="1:10" hidden="1" x14ac:dyDescent="0.25">
      <c r="A1315" s="197"/>
      <c r="B1315" s="226"/>
      <c r="C1315" s="199" t="s">
        <v>1094</v>
      </c>
      <c r="D1315" s="200">
        <v>1</v>
      </c>
      <c r="E1315" s="200">
        <v>199999.8</v>
      </c>
      <c r="F1315" s="195">
        <v>199999.8</v>
      </c>
      <c r="G1315" s="195">
        <v>744499.8</v>
      </c>
      <c r="I1315" s="195"/>
      <c r="J1315" s="195"/>
    </row>
    <row r="1316" spans="1:10" hidden="1" x14ac:dyDescent="0.25">
      <c r="A1316" s="197"/>
      <c r="B1316" s="226"/>
      <c r="C1316" s="199"/>
      <c r="D1316" s="200"/>
      <c r="E1316" s="200"/>
      <c r="F1316" s="195">
        <v>0</v>
      </c>
      <c r="I1316" s="195"/>
      <c r="J1316" s="195"/>
    </row>
    <row r="1317" spans="1:10" hidden="1" x14ac:dyDescent="0.25">
      <c r="A1317" s="197">
        <v>43297</v>
      </c>
      <c r="B1317" s="226" t="s">
        <v>893</v>
      </c>
      <c r="C1317" s="199" t="s">
        <v>109</v>
      </c>
      <c r="D1317" s="200">
        <v>2</v>
      </c>
      <c r="E1317" s="200">
        <v>215000.5</v>
      </c>
      <c r="F1317" s="195">
        <v>430001</v>
      </c>
      <c r="G1317" s="195">
        <v>430001</v>
      </c>
      <c r="I1317" s="195"/>
      <c r="J1317" s="195"/>
    </row>
    <row r="1318" spans="1:10" hidden="1" x14ac:dyDescent="0.25">
      <c r="A1318" s="197"/>
      <c r="B1318" s="226"/>
      <c r="C1318" s="199"/>
      <c r="D1318" s="200"/>
      <c r="E1318" s="200"/>
      <c r="F1318" s="195">
        <v>0</v>
      </c>
      <c r="I1318" s="195"/>
      <c r="J1318" s="195"/>
    </row>
    <row r="1319" spans="1:10" hidden="1" x14ac:dyDescent="0.25">
      <c r="A1319" s="197">
        <v>43297</v>
      </c>
      <c r="B1319" s="226" t="s">
        <v>895</v>
      </c>
      <c r="C1319" s="199" t="s">
        <v>109</v>
      </c>
      <c r="D1319" s="200">
        <v>3</v>
      </c>
      <c r="E1319" s="200">
        <v>215000.5</v>
      </c>
      <c r="F1319" s="195">
        <v>645001.5</v>
      </c>
      <c r="G1319" s="195">
        <v>645001.5</v>
      </c>
      <c r="I1319" s="195"/>
      <c r="J1319" s="195"/>
    </row>
    <row r="1320" spans="1:10" hidden="1" x14ac:dyDescent="0.25">
      <c r="A1320" s="197"/>
      <c r="B1320" s="226"/>
      <c r="C1320" s="199"/>
      <c r="D1320" s="200"/>
      <c r="E1320" s="200"/>
      <c r="F1320" s="195">
        <v>0</v>
      </c>
      <c r="I1320" s="195"/>
      <c r="J1320" s="195"/>
    </row>
    <row r="1321" spans="1:10" hidden="1" x14ac:dyDescent="0.25">
      <c r="A1321" s="197">
        <v>43297</v>
      </c>
      <c r="B1321" s="226" t="s">
        <v>896</v>
      </c>
      <c r="C1321" s="199" t="s">
        <v>1094</v>
      </c>
      <c r="D1321" s="200">
        <v>3</v>
      </c>
      <c r="E1321" s="200">
        <v>199999.8</v>
      </c>
      <c r="F1321" s="195">
        <v>599999.39999999991</v>
      </c>
      <c r="G1321" s="195">
        <v>599999.39999999991</v>
      </c>
      <c r="I1321" s="195"/>
      <c r="J1321" s="195"/>
    </row>
    <row r="1322" spans="1:10" hidden="1" x14ac:dyDescent="0.25">
      <c r="A1322" s="197"/>
      <c r="B1322" s="226"/>
      <c r="C1322" s="199"/>
      <c r="D1322" s="200"/>
      <c r="E1322" s="200"/>
      <c r="F1322" s="195">
        <v>0</v>
      </c>
      <c r="I1322" s="195"/>
      <c r="J1322" s="195"/>
    </row>
    <row r="1323" spans="1:10" hidden="1" x14ac:dyDescent="0.25">
      <c r="A1323" s="197">
        <v>43297</v>
      </c>
      <c r="B1323" s="226" t="s">
        <v>898</v>
      </c>
      <c r="C1323" s="199" t="s">
        <v>109</v>
      </c>
      <c r="D1323" s="200">
        <v>3</v>
      </c>
      <c r="E1323" s="200">
        <v>215000.5</v>
      </c>
      <c r="F1323" s="195">
        <v>645001.5</v>
      </c>
      <c r="I1323" s="195"/>
      <c r="J1323" s="195"/>
    </row>
    <row r="1324" spans="1:10" hidden="1" x14ac:dyDescent="0.25">
      <c r="A1324" s="197"/>
      <c r="B1324" s="226"/>
      <c r="C1324" s="199" t="s">
        <v>887</v>
      </c>
      <c r="D1324" s="200">
        <v>2</v>
      </c>
      <c r="E1324" s="200">
        <v>215000.6</v>
      </c>
      <c r="F1324" s="195">
        <v>430001.2</v>
      </c>
      <c r="G1324" s="195">
        <v>1075002.7</v>
      </c>
      <c r="I1324" s="195"/>
      <c r="J1324" s="195"/>
    </row>
    <row r="1325" spans="1:10" hidden="1" x14ac:dyDescent="0.25">
      <c r="A1325" s="197"/>
      <c r="B1325" s="226"/>
      <c r="C1325" s="199"/>
      <c r="D1325" s="200"/>
      <c r="E1325" s="200"/>
      <c r="F1325" s="195">
        <v>0</v>
      </c>
      <c r="I1325" s="195"/>
      <c r="J1325" s="195"/>
    </row>
    <row r="1326" spans="1:10" hidden="1" x14ac:dyDescent="0.25">
      <c r="A1326" s="197">
        <v>43297</v>
      </c>
      <c r="B1326" s="226" t="s">
        <v>900</v>
      </c>
      <c r="C1326" s="199" t="s">
        <v>902</v>
      </c>
      <c r="D1326" s="200">
        <v>6</v>
      </c>
      <c r="E1326" s="200">
        <v>76500.289999999994</v>
      </c>
      <c r="F1326" s="195">
        <v>459001.74</v>
      </c>
      <c r="I1326" s="195"/>
      <c r="J1326" s="195"/>
    </row>
    <row r="1327" spans="1:10" hidden="1" x14ac:dyDescent="0.25">
      <c r="A1327" s="197"/>
      <c r="B1327" s="226"/>
      <c r="C1327" s="199" t="s">
        <v>903</v>
      </c>
      <c r="D1327" s="200">
        <v>6</v>
      </c>
      <c r="E1327" s="200">
        <v>76500.31</v>
      </c>
      <c r="F1327" s="195">
        <v>459001.86</v>
      </c>
      <c r="G1327" s="195">
        <v>918003.6</v>
      </c>
      <c r="I1327" s="195"/>
      <c r="J1327" s="195"/>
    </row>
    <row r="1328" spans="1:10" hidden="1" x14ac:dyDescent="0.25">
      <c r="A1328" s="197"/>
      <c r="B1328" s="226"/>
      <c r="C1328" s="199"/>
      <c r="D1328" s="200"/>
      <c r="E1328" s="200"/>
      <c r="F1328" s="195">
        <v>0</v>
      </c>
      <c r="I1328" s="195"/>
      <c r="J1328" s="195"/>
    </row>
    <row r="1329" spans="1:10" hidden="1" x14ac:dyDescent="0.25">
      <c r="A1329" s="197">
        <v>43297</v>
      </c>
      <c r="B1329" s="226" t="s">
        <v>907</v>
      </c>
      <c r="C1329" s="199" t="s">
        <v>223</v>
      </c>
      <c r="D1329" s="200">
        <v>2</v>
      </c>
      <c r="E1329" s="200">
        <v>625002.94999999995</v>
      </c>
      <c r="F1329" s="195">
        <v>1250005.8999999999</v>
      </c>
      <c r="G1329" s="195">
        <v>1250005.8999999999</v>
      </c>
      <c r="I1329" s="195"/>
      <c r="J1329" s="195"/>
    </row>
    <row r="1330" spans="1:10" hidden="1" x14ac:dyDescent="0.25">
      <c r="A1330" s="197"/>
      <c r="B1330" s="226"/>
      <c r="C1330" s="199"/>
      <c r="D1330" s="200"/>
      <c r="E1330" s="200"/>
      <c r="F1330" s="195">
        <v>0</v>
      </c>
      <c r="I1330" s="195"/>
      <c r="J1330" s="195"/>
    </row>
    <row r="1331" spans="1:10" hidden="1" x14ac:dyDescent="0.25">
      <c r="A1331" s="197">
        <v>43297</v>
      </c>
      <c r="B1331" s="226" t="s">
        <v>905</v>
      </c>
      <c r="C1331" s="199" t="s">
        <v>1094</v>
      </c>
      <c r="D1331" s="200">
        <v>3</v>
      </c>
      <c r="E1331" s="200">
        <v>199999.8</v>
      </c>
      <c r="F1331" s="195">
        <v>599999.39999999991</v>
      </c>
      <c r="G1331" s="195">
        <v>599999.39999999991</v>
      </c>
      <c r="I1331" s="195"/>
      <c r="J1331" s="195"/>
    </row>
    <row r="1332" spans="1:10" hidden="1" x14ac:dyDescent="0.25">
      <c r="A1332" s="197"/>
      <c r="B1332" s="226"/>
      <c r="C1332" s="199"/>
      <c r="D1332" s="200"/>
      <c r="E1332" s="200"/>
      <c r="F1332" s="195">
        <v>0</v>
      </c>
      <c r="I1332" s="195"/>
      <c r="J1332" s="195"/>
    </row>
    <row r="1333" spans="1:10" hidden="1" x14ac:dyDescent="0.25">
      <c r="A1333" s="197">
        <v>43297</v>
      </c>
      <c r="B1333" s="226" t="s">
        <v>908</v>
      </c>
      <c r="C1333" s="199" t="s">
        <v>910</v>
      </c>
      <c r="D1333" s="200">
        <v>12</v>
      </c>
      <c r="E1333" s="200">
        <v>216000.18</v>
      </c>
      <c r="F1333" s="195">
        <v>2592002.16</v>
      </c>
      <c r="G1333" s="195">
        <v>2592002.16</v>
      </c>
      <c r="I1333" s="195"/>
      <c r="J1333" s="195"/>
    </row>
    <row r="1334" spans="1:10" hidden="1" x14ac:dyDescent="0.25">
      <c r="A1334" s="197"/>
      <c r="B1334" s="226"/>
      <c r="C1334" s="199"/>
      <c r="D1334" s="200"/>
      <c r="E1334" s="200"/>
      <c r="F1334" s="195">
        <v>0</v>
      </c>
      <c r="I1334" s="195"/>
      <c r="J1334" s="195"/>
    </row>
    <row r="1335" spans="1:10" hidden="1" x14ac:dyDescent="0.25">
      <c r="A1335" s="197">
        <v>43297</v>
      </c>
      <c r="B1335" s="226" t="s">
        <v>911</v>
      </c>
      <c r="C1335" s="199" t="s">
        <v>910</v>
      </c>
      <c r="D1335" s="200">
        <v>2</v>
      </c>
      <c r="E1335" s="200">
        <v>0</v>
      </c>
      <c r="F1335" s="195">
        <v>0</v>
      </c>
      <c r="G1335" s="195">
        <v>0</v>
      </c>
      <c r="I1335" s="195"/>
      <c r="J1335" s="195"/>
    </row>
    <row r="1336" spans="1:10" hidden="1" x14ac:dyDescent="0.25">
      <c r="A1336" s="197"/>
      <c r="B1336" s="226"/>
      <c r="C1336" s="199"/>
      <c r="D1336" s="200"/>
      <c r="E1336" s="200"/>
      <c r="F1336" s="195">
        <v>0</v>
      </c>
      <c r="I1336" s="195"/>
      <c r="J1336" s="195"/>
    </row>
    <row r="1337" spans="1:10" hidden="1" x14ac:dyDescent="0.25">
      <c r="A1337" s="197">
        <v>43297</v>
      </c>
      <c r="B1337" s="226" t="s">
        <v>912</v>
      </c>
      <c r="C1337" s="199" t="s">
        <v>273</v>
      </c>
      <c r="D1337" s="200">
        <v>5</v>
      </c>
      <c r="E1337" s="200">
        <v>1015549.81</v>
      </c>
      <c r="F1337" s="195">
        <v>5077749.0500000007</v>
      </c>
      <c r="I1337" s="195"/>
      <c r="J1337" s="195"/>
    </row>
    <row r="1338" spans="1:10" hidden="1" x14ac:dyDescent="0.25">
      <c r="A1338" s="197"/>
      <c r="B1338" s="226"/>
      <c r="C1338" s="199" t="s">
        <v>319</v>
      </c>
      <c r="D1338" s="200">
        <v>1</v>
      </c>
      <c r="E1338" s="200">
        <v>636500.09499999997</v>
      </c>
      <c r="F1338" s="195">
        <v>636500.09499999997</v>
      </c>
      <c r="G1338" s="195">
        <v>5714249.1450000005</v>
      </c>
      <c r="I1338" s="195"/>
      <c r="J1338" s="195"/>
    </row>
    <row r="1339" spans="1:10" hidden="1" x14ac:dyDescent="0.25">
      <c r="A1339" s="197"/>
      <c r="B1339" s="226"/>
      <c r="C1339" s="199"/>
      <c r="D1339" s="200"/>
      <c r="E1339" s="200"/>
      <c r="F1339" s="195">
        <v>0</v>
      </c>
      <c r="I1339" s="195"/>
      <c r="J1339" s="195"/>
    </row>
    <row r="1340" spans="1:10" hidden="1" x14ac:dyDescent="0.25">
      <c r="A1340" s="197">
        <v>43297</v>
      </c>
      <c r="B1340" s="226" t="s">
        <v>914</v>
      </c>
      <c r="C1340" s="199" t="s">
        <v>391</v>
      </c>
      <c r="D1340" s="200">
        <v>12</v>
      </c>
      <c r="E1340" s="200">
        <v>531250.17000000004</v>
      </c>
      <c r="F1340" s="195">
        <v>6375002.040000001</v>
      </c>
      <c r="G1340" s="195">
        <v>6375002.040000001</v>
      </c>
      <c r="I1340" s="195"/>
      <c r="J1340" s="195"/>
    </row>
    <row r="1341" spans="1:10" hidden="1" x14ac:dyDescent="0.25">
      <c r="A1341" s="197"/>
      <c r="B1341" s="226"/>
      <c r="C1341" s="199"/>
      <c r="D1341" s="200"/>
      <c r="E1341" s="200"/>
      <c r="F1341" s="195">
        <v>0</v>
      </c>
      <c r="I1341" s="195"/>
      <c r="J1341" s="195"/>
    </row>
    <row r="1342" spans="1:10" hidden="1" x14ac:dyDescent="0.25">
      <c r="A1342" s="197">
        <v>43297</v>
      </c>
      <c r="B1342" s="226" t="s">
        <v>915</v>
      </c>
      <c r="C1342" s="199" t="s">
        <v>405</v>
      </c>
      <c r="D1342" s="200">
        <v>3</v>
      </c>
      <c r="E1342" s="200">
        <v>478549.83</v>
      </c>
      <c r="F1342" s="195">
        <v>1435649.49</v>
      </c>
      <c r="G1342" s="195">
        <v>1435649.49</v>
      </c>
      <c r="I1342" s="195"/>
      <c r="J1342" s="195"/>
    </row>
    <row r="1343" spans="1:10" hidden="1" x14ac:dyDescent="0.25">
      <c r="A1343" s="197"/>
      <c r="B1343" s="226"/>
      <c r="C1343" s="199"/>
      <c r="D1343" s="200"/>
      <c r="E1343" s="200"/>
      <c r="F1343" s="195">
        <v>0</v>
      </c>
      <c r="I1343" s="195"/>
      <c r="J1343" s="195"/>
    </row>
    <row r="1344" spans="1:10" hidden="1" x14ac:dyDescent="0.25">
      <c r="A1344" s="197">
        <v>43297</v>
      </c>
      <c r="B1344" s="226" t="s">
        <v>916</v>
      </c>
      <c r="C1344" s="199" t="s">
        <v>60</v>
      </c>
      <c r="D1344" s="200">
        <v>4</v>
      </c>
      <c r="E1344" s="200">
        <v>277200</v>
      </c>
      <c r="F1344" s="195">
        <v>1108800</v>
      </c>
      <c r="I1344" s="195"/>
      <c r="J1344" s="195"/>
    </row>
    <row r="1345" spans="1:10" hidden="1" x14ac:dyDescent="0.25">
      <c r="A1345" s="197"/>
      <c r="B1345" s="226"/>
      <c r="C1345" s="199" t="s">
        <v>918</v>
      </c>
      <c r="D1345" s="200">
        <v>3</v>
      </c>
      <c r="E1345" s="200">
        <v>207000.09</v>
      </c>
      <c r="F1345" s="195">
        <v>621000.27</v>
      </c>
      <c r="G1345" s="195">
        <v>1729800.27</v>
      </c>
      <c r="I1345" s="195"/>
      <c r="J1345" s="195"/>
    </row>
    <row r="1346" spans="1:10" hidden="1" x14ac:dyDescent="0.25">
      <c r="A1346" s="197"/>
      <c r="B1346" s="226"/>
      <c r="C1346" s="199"/>
      <c r="D1346" s="200"/>
      <c r="E1346" s="200"/>
      <c r="F1346" s="195">
        <v>0</v>
      </c>
      <c r="I1346" s="195"/>
      <c r="J1346" s="195"/>
    </row>
    <row r="1347" spans="1:10" hidden="1" x14ac:dyDescent="0.25">
      <c r="A1347" s="197">
        <v>43297</v>
      </c>
      <c r="B1347" s="226" t="s">
        <v>919</v>
      </c>
      <c r="C1347" s="199" t="s">
        <v>920</v>
      </c>
      <c r="D1347" s="200">
        <v>2</v>
      </c>
      <c r="E1347" s="200">
        <v>207000.09</v>
      </c>
      <c r="F1347" s="195">
        <v>414000.18</v>
      </c>
      <c r="G1347" s="195">
        <v>414000.18</v>
      </c>
      <c r="I1347" s="195"/>
      <c r="J1347" s="195"/>
    </row>
    <row r="1348" spans="1:10" hidden="1" x14ac:dyDescent="0.25">
      <c r="A1348" s="197"/>
      <c r="B1348" s="226"/>
      <c r="C1348" s="199"/>
      <c r="D1348" s="200"/>
      <c r="E1348" s="200"/>
      <c r="F1348" s="195">
        <v>0</v>
      </c>
      <c r="I1348" s="195"/>
      <c r="J1348" s="195"/>
    </row>
    <row r="1349" spans="1:10" hidden="1" x14ac:dyDescent="0.25">
      <c r="A1349" s="197">
        <v>43297</v>
      </c>
      <c r="B1349" s="226" t="s">
        <v>921</v>
      </c>
      <c r="C1349" s="199" t="s">
        <v>109</v>
      </c>
      <c r="D1349" s="200">
        <v>2</v>
      </c>
      <c r="E1349" s="200">
        <v>215000.5</v>
      </c>
      <c r="F1349" s="195">
        <v>430001</v>
      </c>
      <c r="I1349" s="195"/>
      <c r="J1349" s="195"/>
    </row>
    <row r="1350" spans="1:10" hidden="1" x14ac:dyDescent="0.25">
      <c r="A1350" s="197"/>
      <c r="B1350" s="226"/>
      <c r="C1350" s="199" t="s">
        <v>1094</v>
      </c>
      <c r="D1350" s="200">
        <v>3</v>
      </c>
      <c r="E1350" s="200">
        <v>199999.8</v>
      </c>
      <c r="F1350" s="195">
        <v>599999.39999999991</v>
      </c>
      <c r="G1350" s="195">
        <v>1030000.3999999999</v>
      </c>
      <c r="I1350" s="195"/>
      <c r="J1350" s="195"/>
    </row>
    <row r="1351" spans="1:10" hidden="1" x14ac:dyDescent="0.25">
      <c r="A1351" s="197"/>
      <c r="B1351" s="226"/>
      <c r="C1351" s="199"/>
      <c r="D1351" s="200"/>
      <c r="E1351" s="200"/>
      <c r="F1351" s="195">
        <v>0</v>
      </c>
      <c r="I1351" s="195"/>
      <c r="J1351" s="195"/>
    </row>
    <row r="1352" spans="1:10" hidden="1" x14ac:dyDescent="0.25">
      <c r="A1352" s="197">
        <v>43297</v>
      </c>
      <c r="B1352" s="226" t="s">
        <v>922</v>
      </c>
      <c r="C1352" s="199" t="s">
        <v>652</v>
      </c>
      <c r="D1352" s="200">
        <v>4</v>
      </c>
      <c r="E1352" s="200">
        <v>517000</v>
      </c>
      <c r="F1352" s="195">
        <v>2068000</v>
      </c>
      <c r="G1352" s="195">
        <v>2068000</v>
      </c>
      <c r="I1352" s="195"/>
      <c r="J1352" s="195"/>
    </row>
    <row r="1353" spans="1:10" hidden="1" x14ac:dyDescent="0.25">
      <c r="A1353" s="197"/>
      <c r="B1353" s="226"/>
      <c r="C1353" s="199"/>
      <c r="D1353" s="200"/>
      <c r="E1353" s="200"/>
      <c r="F1353" s="195">
        <v>0</v>
      </c>
      <c r="I1353" s="195"/>
      <c r="J1353" s="195"/>
    </row>
    <row r="1354" spans="1:10" hidden="1" x14ac:dyDescent="0.25">
      <c r="A1354" s="197">
        <v>43297</v>
      </c>
      <c r="B1354" s="226" t="s">
        <v>923</v>
      </c>
      <c r="C1354" s="199" t="s">
        <v>652</v>
      </c>
      <c r="D1354" s="200">
        <v>4</v>
      </c>
      <c r="E1354" s="200">
        <v>517000</v>
      </c>
      <c r="F1354" s="195">
        <v>2068000</v>
      </c>
      <c r="G1354" s="195">
        <v>2068000</v>
      </c>
      <c r="I1354" s="195"/>
      <c r="J1354" s="195"/>
    </row>
    <row r="1355" spans="1:10" hidden="1" x14ac:dyDescent="0.25">
      <c r="A1355" s="197"/>
      <c r="B1355" s="226"/>
      <c r="C1355" s="199"/>
      <c r="D1355" s="200"/>
      <c r="E1355" s="200"/>
      <c r="F1355" s="195">
        <v>0</v>
      </c>
      <c r="I1355" s="195"/>
      <c r="J1355" s="195"/>
    </row>
    <row r="1356" spans="1:10" hidden="1" x14ac:dyDescent="0.25">
      <c r="A1356" s="197">
        <v>43297</v>
      </c>
      <c r="B1356" s="226" t="s">
        <v>925</v>
      </c>
      <c r="C1356" s="199" t="s">
        <v>652</v>
      </c>
      <c r="D1356" s="200">
        <v>10</v>
      </c>
      <c r="E1356" s="200">
        <v>517000</v>
      </c>
      <c r="F1356" s="195">
        <v>5170000</v>
      </c>
      <c r="G1356" s="195">
        <v>5170000</v>
      </c>
      <c r="I1356" s="195"/>
      <c r="J1356" s="195"/>
    </row>
    <row r="1357" spans="1:10" hidden="1" x14ac:dyDescent="0.25">
      <c r="A1357" s="197"/>
      <c r="B1357" s="226"/>
      <c r="C1357" s="199"/>
      <c r="D1357" s="200"/>
      <c r="E1357" s="200"/>
      <c r="F1357" s="195">
        <v>0</v>
      </c>
      <c r="I1357" s="195"/>
      <c r="J1357" s="195"/>
    </row>
    <row r="1358" spans="1:10" hidden="1" x14ac:dyDescent="0.25">
      <c r="A1358" s="197">
        <v>43297</v>
      </c>
      <c r="B1358" s="226" t="s">
        <v>926</v>
      </c>
      <c r="C1358" s="199" t="s">
        <v>223</v>
      </c>
      <c r="D1358" s="200">
        <v>5</v>
      </c>
      <c r="E1358" s="200">
        <v>603900</v>
      </c>
      <c r="F1358" s="195">
        <v>3019500</v>
      </c>
      <c r="G1358" s="195">
        <v>3019500</v>
      </c>
      <c r="I1358" s="195"/>
      <c r="J1358" s="195"/>
    </row>
    <row r="1359" spans="1:10" hidden="1" x14ac:dyDescent="0.25">
      <c r="A1359" s="197"/>
      <c r="B1359" s="226"/>
      <c r="C1359" s="199"/>
      <c r="D1359" s="200"/>
      <c r="E1359" s="200"/>
      <c r="F1359" s="195">
        <v>0</v>
      </c>
      <c r="I1359" s="195"/>
      <c r="J1359" s="195"/>
    </row>
    <row r="1360" spans="1:10" hidden="1" x14ac:dyDescent="0.25">
      <c r="A1360" s="197">
        <v>43297</v>
      </c>
      <c r="B1360" s="226" t="s">
        <v>927</v>
      </c>
      <c r="C1360" s="199" t="s">
        <v>28</v>
      </c>
      <c r="D1360" s="200">
        <v>5</v>
      </c>
      <c r="E1360" s="200">
        <v>605000</v>
      </c>
      <c r="F1360" s="195">
        <v>3025000</v>
      </c>
      <c r="G1360" s="195">
        <v>3025000</v>
      </c>
      <c r="I1360" s="195"/>
      <c r="J1360" s="195"/>
    </row>
    <row r="1361" spans="1:10" hidden="1" x14ac:dyDescent="0.25">
      <c r="A1361" s="197"/>
      <c r="B1361" s="226"/>
      <c r="C1361" s="199"/>
      <c r="D1361" s="200"/>
      <c r="E1361" s="200"/>
      <c r="F1361" s="195">
        <v>0</v>
      </c>
      <c r="I1361" s="195"/>
      <c r="J1361" s="195"/>
    </row>
    <row r="1362" spans="1:10" hidden="1" x14ac:dyDescent="0.25">
      <c r="A1362" s="197">
        <v>43298</v>
      </c>
      <c r="B1362" s="226" t="s">
        <v>928</v>
      </c>
      <c r="C1362" s="199" t="s">
        <v>1094</v>
      </c>
      <c r="D1362" s="200">
        <v>2</v>
      </c>
      <c r="E1362" s="200">
        <v>199999.8</v>
      </c>
      <c r="F1362" s="195">
        <v>399999.6</v>
      </c>
      <c r="I1362" s="195"/>
      <c r="J1362" s="195"/>
    </row>
    <row r="1363" spans="1:10" hidden="1" x14ac:dyDescent="0.25">
      <c r="A1363" s="197"/>
      <c r="B1363" s="226"/>
      <c r="C1363" s="199" t="s">
        <v>28</v>
      </c>
      <c r="D1363" s="200">
        <v>1</v>
      </c>
      <c r="E1363" s="200">
        <v>544500</v>
      </c>
      <c r="F1363" s="195">
        <v>544500</v>
      </c>
      <c r="G1363" s="195">
        <v>944499.6</v>
      </c>
      <c r="I1363" s="195"/>
      <c r="J1363" s="195"/>
    </row>
    <row r="1364" spans="1:10" hidden="1" x14ac:dyDescent="0.25">
      <c r="A1364" s="197"/>
      <c r="B1364" s="226"/>
      <c r="C1364" s="199"/>
      <c r="D1364" s="200"/>
      <c r="E1364" s="200"/>
      <c r="F1364" s="195">
        <v>0</v>
      </c>
      <c r="I1364" s="195"/>
      <c r="J1364" s="195"/>
    </row>
    <row r="1365" spans="1:10" hidden="1" x14ac:dyDescent="0.25">
      <c r="A1365" s="197">
        <v>43298</v>
      </c>
      <c r="B1365" s="226" t="s">
        <v>929</v>
      </c>
      <c r="C1365" s="199" t="s">
        <v>213</v>
      </c>
      <c r="D1365" s="200">
        <v>1</v>
      </c>
      <c r="E1365" s="200">
        <v>584999.91</v>
      </c>
      <c r="F1365" s="195">
        <v>584999.91</v>
      </c>
      <c r="G1365" s="195">
        <v>584999.91</v>
      </c>
      <c r="I1365" s="195"/>
      <c r="J1365" s="195"/>
    </row>
    <row r="1366" spans="1:10" hidden="1" x14ac:dyDescent="0.25">
      <c r="A1366" s="197"/>
      <c r="B1366" s="226"/>
      <c r="C1366" s="199"/>
      <c r="D1366" s="200"/>
      <c r="E1366" s="200"/>
      <c r="F1366" s="195">
        <v>0</v>
      </c>
      <c r="I1366" s="195"/>
      <c r="J1366" s="195"/>
    </row>
    <row r="1367" spans="1:10" hidden="1" x14ac:dyDescent="0.25">
      <c r="A1367" s="197">
        <v>43298</v>
      </c>
      <c r="B1367" s="226" t="s">
        <v>931</v>
      </c>
      <c r="C1367" s="199" t="s">
        <v>20</v>
      </c>
      <c r="D1367" s="200">
        <v>1</v>
      </c>
      <c r="E1367" s="200">
        <v>620999.5</v>
      </c>
      <c r="F1367" s="195">
        <v>620999.5</v>
      </c>
      <c r="G1367" s="195">
        <v>620999.5</v>
      </c>
      <c r="I1367" s="195"/>
      <c r="J1367" s="195"/>
    </row>
    <row r="1368" spans="1:10" hidden="1" x14ac:dyDescent="0.25">
      <c r="A1368" s="197"/>
      <c r="B1368" s="226"/>
      <c r="C1368" s="199"/>
      <c r="D1368" s="200"/>
      <c r="E1368" s="200"/>
      <c r="F1368" s="195">
        <v>0</v>
      </c>
      <c r="I1368" s="195"/>
      <c r="J1368" s="195"/>
    </row>
    <row r="1369" spans="1:10" hidden="1" x14ac:dyDescent="0.25">
      <c r="A1369" s="197">
        <v>43298</v>
      </c>
      <c r="B1369" s="226" t="s">
        <v>932</v>
      </c>
      <c r="C1369" s="199" t="s">
        <v>1094</v>
      </c>
      <c r="D1369" s="200">
        <v>12</v>
      </c>
      <c r="E1369" s="200">
        <v>199999.8</v>
      </c>
      <c r="F1369" s="195">
        <v>2399997.5999999996</v>
      </c>
      <c r="G1369" s="195">
        <v>2399997.5999999996</v>
      </c>
      <c r="I1369" s="195"/>
      <c r="J1369" s="195"/>
    </row>
    <row r="1370" spans="1:10" hidden="1" x14ac:dyDescent="0.25">
      <c r="A1370" s="197"/>
      <c r="B1370" s="226"/>
      <c r="C1370" s="199"/>
      <c r="D1370" s="200"/>
      <c r="E1370" s="200"/>
      <c r="F1370" s="195">
        <v>0</v>
      </c>
      <c r="I1370" s="195"/>
      <c r="J1370" s="195"/>
    </row>
    <row r="1371" spans="1:10" hidden="1" x14ac:dyDescent="0.25">
      <c r="A1371" s="197">
        <v>43298</v>
      </c>
      <c r="B1371" s="226" t="s">
        <v>933</v>
      </c>
      <c r="C1371" s="199" t="s">
        <v>1094</v>
      </c>
      <c r="D1371" s="200">
        <v>2</v>
      </c>
      <c r="E1371" s="200">
        <v>199999.8</v>
      </c>
      <c r="F1371" s="195">
        <v>399999.6</v>
      </c>
      <c r="I1371" s="195"/>
      <c r="J1371" s="195"/>
    </row>
    <row r="1372" spans="1:10" hidden="1" x14ac:dyDescent="0.25">
      <c r="A1372" s="197"/>
      <c r="B1372" s="226"/>
      <c r="C1372" s="199" t="s">
        <v>109</v>
      </c>
      <c r="D1372" s="200">
        <v>2</v>
      </c>
      <c r="E1372" s="200">
        <v>215000.5</v>
      </c>
      <c r="F1372" s="195">
        <v>430001</v>
      </c>
      <c r="G1372" s="195">
        <v>830000.6</v>
      </c>
      <c r="I1372" s="195"/>
      <c r="J1372" s="195"/>
    </row>
    <row r="1373" spans="1:10" hidden="1" x14ac:dyDescent="0.25">
      <c r="A1373" s="197"/>
      <c r="B1373" s="226"/>
      <c r="C1373" s="199"/>
      <c r="D1373" s="200"/>
      <c r="E1373" s="200"/>
      <c r="F1373" s="195">
        <v>0</v>
      </c>
      <c r="I1373" s="195"/>
      <c r="J1373" s="195"/>
    </row>
    <row r="1374" spans="1:10" hidden="1" x14ac:dyDescent="0.25">
      <c r="A1374" s="197">
        <v>43298</v>
      </c>
      <c r="B1374" s="226" t="s">
        <v>934</v>
      </c>
      <c r="C1374" s="199" t="s">
        <v>213</v>
      </c>
      <c r="D1374" s="200">
        <v>4</v>
      </c>
      <c r="E1374" s="200">
        <v>649999.9</v>
      </c>
      <c r="F1374" s="195">
        <v>2599999.6</v>
      </c>
      <c r="I1374" s="195"/>
      <c r="J1374" s="195"/>
    </row>
    <row r="1375" spans="1:10" hidden="1" x14ac:dyDescent="0.25">
      <c r="A1375" s="197"/>
      <c r="B1375" s="226"/>
      <c r="C1375" s="199" t="s">
        <v>91</v>
      </c>
      <c r="D1375" s="200">
        <v>1</v>
      </c>
      <c r="E1375" s="200">
        <v>858000</v>
      </c>
      <c r="F1375" s="195">
        <v>858000</v>
      </c>
      <c r="G1375" s="195">
        <v>3457999.6</v>
      </c>
      <c r="I1375" s="195"/>
      <c r="J1375" s="195"/>
    </row>
    <row r="1376" spans="1:10" hidden="1" x14ac:dyDescent="0.25">
      <c r="A1376" s="197"/>
      <c r="B1376" s="226"/>
      <c r="C1376" s="199"/>
      <c r="D1376" s="200"/>
      <c r="E1376" s="200"/>
      <c r="F1376" s="195">
        <v>0</v>
      </c>
      <c r="H1376" s="227"/>
      <c r="I1376" s="195"/>
      <c r="J1376" s="195"/>
    </row>
    <row r="1377" spans="1:10" hidden="1" x14ac:dyDescent="0.25">
      <c r="A1377" s="197">
        <v>43298</v>
      </c>
      <c r="B1377" s="226" t="s">
        <v>935</v>
      </c>
      <c r="C1377" s="199" t="s">
        <v>910</v>
      </c>
      <c r="D1377" s="200">
        <v>6</v>
      </c>
      <c r="E1377" s="200">
        <v>216000.18</v>
      </c>
      <c r="F1377" s="195">
        <v>1296001.08</v>
      </c>
      <c r="I1377" s="195"/>
      <c r="J1377" s="195"/>
    </row>
    <row r="1378" spans="1:10" hidden="1" x14ac:dyDescent="0.25">
      <c r="A1378" s="197"/>
      <c r="B1378" s="226"/>
      <c r="C1378" s="199" t="s">
        <v>910</v>
      </c>
      <c r="D1378" s="200">
        <v>1</v>
      </c>
      <c r="E1378" s="200">
        <v>0</v>
      </c>
      <c r="F1378" s="195">
        <v>0</v>
      </c>
      <c r="G1378" s="195">
        <v>1296001.08</v>
      </c>
      <c r="I1378" s="195"/>
      <c r="J1378" s="195"/>
    </row>
    <row r="1379" spans="1:10" hidden="1" x14ac:dyDescent="0.25">
      <c r="A1379" s="197"/>
      <c r="B1379" s="226"/>
      <c r="C1379" s="199"/>
      <c r="D1379" s="200"/>
      <c r="E1379" s="200"/>
      <c r="F1379" s="195">
        <v>0</v>
      </c>
      <c r="I1379" s="195"/>
      <c r="J1379" s="195"/>
    </row>
    <row r="1380" spans="1:10" hidden="1" x14ac:dyDescent="0.25">
      <c r="A1380" s="197">
        <v>43298</v>
      </c>
      <c r="B1380" s="226" t="s">
        <v>936</v>
      </c>
      <c r="C1380" s="199" t="s">
        <v>405</v>
      </c>
      <c r="D1380" s="200">
        <v>1</v>
      </c>
      <c r="E1380" s="200">
        <v>562999.80000000005</v>
      </c>
      <c r="F1380" s="195">
        <v>562999.80000000005</v>
      </c>
      <c r="G1380" s="195">
        <v>562999.80000000005</v>
      </c>
      <c r="I1380" s="195"/>
      <c r="J1380" s="195"/>
    </row>
    <row r="1381" spans="1:10" hidden="1" x14ac:dyDescent="0.25">
      <c r="A1381" s="197"/>
      <c r="B1381" s="226"/>
      <c r="C1381" s="199"/>
      <c r="D1381" s="200"/>
      <c r="E1381" s="200"/>
      <c r="F1381" s="195">
        <v>0</v>
      </c>
      <c r="I1381" s="195"/>
      <c r="J1381" s="195"/>
    </row>
    <row r="1382" spans="1:10" hidden="1" x14ac:dyDescent="0.25">
      <c r="A1382" s="197">
        <v>43298</v>
      </c>
      <c r="B1382" s="226" t="s">
        <v>937</v>
      </c>
      <c r="C1382" s="199" t="s">
        <v>652</v>
      </c>
      <c r="D1382" s="200">
        <v>2</v>
      </c>
      <c r="E1382" s="200">
        <v>517000</v>
      </c>
      <c r="F1382" s="195">
        <v>1034000</v>
      </c>
      <c r="G1382" s="195">
        <v>1034000</v>
      </c>
      <c r="I1382" s="195"/>
      <c r="J1382" s="195"/>
    </row>
    <row r="1383" spans="1:10" hidden="1" x14ac:dyDescent="0.25">
      <c r="A1383" s="197"/>
      <c r="B1383" s="226"/>
      <c r="C1383" s="199"/>
      <c r="D1383" s="200"/>
      <c r="E1383" s="200"/>
      <c r="F1383" s="195">
        <v>0</v>
      </c>
      <c r="I1383" s="195"/>
      <c r="J1383" s="195"/>
    </row>
    <row r="1384" spans="1:10" hidden="1" x14ac:dyDescent="0.25">
      <c r="A1384" s="197">
        <v>43298</v>
      </c>
      <c r="B1384" s="226" t="s">
        <v>939</v>
      </c>
      <c r="C1384" s="199" t="s">
        <v>941</v>
      </c>
      <c r="D1384" s="200">
        <v>7</v>
      </c>
      <c r="E1384" s="200">
        <v>215000.5</v>
      </c>
      <c r="F1384" s="195">
        <v>1505003.5</v>
      </c>
      <c r="G1384" s="195">
        <v>1505003.5</v>
      </c>
      <c r="I1384" s="195"/>
      <c r="J1384" s="195"/>
    </row>
    <row r="1385" spans="1:10" hidden="1" x14ac:dyDescent="0.25">
      <c r="A1385" s="197"/>
      <c r="B1385" s="226"/>
      <c r="C1385" s="199"/>
      <c r="D1385" s="200"/>
      <c r="E1385" s="200"/>
      <c r="F1385" s="195">
        <v>0</v>
      </c>
      <c r="I1385" s="195"/>
      <c r="J1385" s="195"/>
    </row>
    <row r="1386" spans="1:10" hidden="1" x14ac:dyDescent="0.25">
      <c r="A1386" s="197">
        <v>43298</v>
      </c>
      <c r="B1386" s="226" t="s">
        <v>942</v>
      </c>
      <c r="C1386" s="199" t="s">
        <v>705</v>
      </c>
      <c r="D1386" s="200">
        <v>2</v>
      </c>
      <c r="E1386" s="200">
        <v>230000.1</v>
      </c>
      <c r="F1386" s="195">
        <v>460000.2</v>
      </c>
      <c r="G1386" s="195">
        <v>460000.2</v>
      </c>
      <c r="I1386" s="195"/>
      <c r="J1386" s="195"/>
    </row>
    <row r="1387" spans="1:10" hidden="1" x14ac:dyDescent="0.25">
      <c r="A1387" s="197"/>
      <c r="B1387" s="226"/>
      <c r="C1387" s="199"/>
      <c r="D1387" s="200"/>
      <c r="E1387" s="200"/>
      <c r="F1387" s="195">
        <v>0</v>
      </c>
      <c r="I1387" s="195"/>
      <c r="J1387" s="195"/>
    </row>
    <row r="1388" spans="1:10" hidden="1" x14ac:dyDescent="0.25">
      <c r="A1388" s="197">
        <v>43298</v>
      </c>
      <c r="B1388" s="226" t="s">
        <v>944</v>
      </c>
      <c r="C1388" s="199" t="s">
        <v>946</v>
      </c>
      <c r="D1388" s="200">
        <v>8</v>
      </c>
      <c r="E1388" s="200">
        <v>257999.5</v>
      </c>
      <c r="F1388" s="195">
        <v>2063996</v>
      </c>
      <c r="I1388" s="195"/>
      <c r="J1388" s="195"/>
    </row>
    <row r="1389" spans="1:10" hidden="1" x14ac:dyDescent="0.25">
      <c r="A1389" s="197"/>
      <c r="B1389" s="226"/>
      <c r="C1389" s="199" t="s">
        <v>947</v>
      </c>
      <c r="D1389" s="200">
        <v>2</v>
      </c>
      <c r="E1389" s="200">
        <v>283499.7</v>
      </c>
      <c r="F1389" s="195">
        <v>566999.4</v>
      </c>
      <c r="G1389" s="195">
        <v>2630995.4</v>
      </c>
      <c r="I1389" s="195"/>
      <c r="J1389" s="195"/>
    </row>
    <row r="1390" spans="1:10" hidden="1" x14ac:dyDescent="0.25">
      <c r="A1390" s="197"/>
      <c r="B1390" s="226"/>
      <c r="C1390" s="199"/>
      <c r="D1390" s="200"/>
      <c r="E1390" s="200"/>
      <c r="F1390" s="195">
        <v>0</v>
      </c>
      <c r="I1390" s="195"/>
      <c r="J1390" s="195"/>
    </row>
    <row r="1391" spans="1:10" hidden="1" x14ac:dyDescent="0.25">
      <c r="A1391" s="197">
        <v>43298</v>
      </c>
      <c r="B1391" s="226" t="s">
        <v>948</v>
      </c>
      <c r="C1391" s="199" t="s">
        <v>20</v>
      </c>
      <c r="D1391" s="200">
        <v>6</v>
      </c>
      <c r="E1391" s="200">
        <v>558899.55000000005</v>
      </c>
      <c r="F1391" s="195">
        <v>3353397.3000000003</v>
      </c>
      <c r="I1391" s="195"/>
      <c r="J1391" s="195"/>
    </row>
    <row r="1392" spans="1:10" hidden="1" x14ac:dyDescent="0.25">
      <c r="A1392" s="197"/>
      <c r="B1392" s="226"/>
      <c r="C1392" s="199" t="s">
        <v>31</v>
      </c>
      <c r="D1392" s="200">
        <v>6</v>
      </c>
      <c r="E1392" s="200">
        <v>522000.27</v>
      </c>
      <c r="F1392" s="195">
        <v>3132001.62</v>
      </c>
      <c r="G1392" s="195">
        <v>6485398.9199999999</v>
      </c>
      <c r="I1392" s="195"/>
      <c r="J1392" s="195"/>
    </row>
    <row r="1393" spans="1:10" hidden="1" x14ac:dyDescent="0.25">
      <c r="A1393" s="197"/>
      <c r="B1393" s="226"/>
      <c r="C1393" s="199"/>
      <c r="D1393" s="200"/>
      <c r="E1393" s="200"/>
      <c r="F1393" s="195">
        <v>0</v>
      </c>
      <c r="I1393" s="195"/>
      <c r="J1393" s="195"/>
    </row>
    <row r="1394" spans="1:10" hidden="1" x14ac:dyDescent="0.25">
      <c r="A1394" s="197"/>
      <c r="B1394" s="226"/>
      <c r="C1394" s="199"/>
      <c r="D1394" s="200"/>
      <c r="E1394" s="200"/>
      <c r="F1394" s="195">
        <v>0</v>
      </c>
      <c r="I1394" s="195"/>
      <c r="J1394" s="195"/>
    </row>
    <row r="1395" spans="1:10" hidden="1" x14ac:dyDescent="0.25">
      <c r="A1395" s="197">
        <v>43299</v>
      </c>
      <c r="B1395" s="226" t="s">
        <v>950</v>
      </c>
      <c r="C1395" s="199" t="s">
        <v>951</v>
      </c>
      <c r="D1395" s="200">
        <v>2</v>
      </c>
      <c r="E1395" s="200">
        <v>165000</v>
      </c>
      <c r="F1395" s="195">
        <v>330000</v>
      </c>
      <c r="G1395" s="195">
        <v>330000</v>
      </c>
      <c r="I1395" s="195"/>
      <c r="J1395" s="195"/>
    </row>
    <row r="1396" spans="1:10" hidden="1" x14ac:dyDescent="0.25">
      <c r="A1396" s="197"/>
      <c r="B1396" s="226"/>
      <c r="C1396" s="199"/>
      <c r="D1396" s="200"/>
      <c r="E1396" s="200"/>
      <c r="F1396" s="195">
        <v>0</v>
      </c>
      <c r="I1396" s="195"/>
      <c r="J1396" s="195"/>
    </row>
    <row r="1397" spans="1:10" hidden="1" x14ac:dyDescent="0.25">
      <c r="A1397" s="197">
        <v>43299</v>
      </c>
      <c r="B1397" s="226" t="s">
        <v>952</v>
      </c>
      <c r="C1397" s="199" t="s">
        <v>40</v>
      </c>
      <c r="D1397" s="200">
        <v>1</v>
      </c>
      <c r="E1397" s="200">
        <v>645000.4</v>
      </c>
      <c r="F1397" s="195">
        <v>645000.4</v>
      </c>
      <c r="G1397" s="195">
        <v>645000.4</v>
      </c>
      <c r="I1397" s="195"/>
      <c r="J1397" s="195"/>
    </row>
    <row r="1398" spans="1:10" hidden="1" x14ac:dyDescent="0.25">
      <c r="A1398" s="197"/>
      <c r="B1398" s="226"/>
      <c r="C1398" s="199"/>
      <c r="D1398" s="200"/>
      <c r="E1398" s="200"/>
      <c r="F1398" s="195">
        <v>0</v>
      </c>
      <c r="I1398" s="195"/>
      <c r="J1398" s="195"/>
    </row>
    <row r="1399" spans="1:10" hidden="1" x14ac:dyDescent="0.25">
      <c r="A1399" s="197">
        <v>43299</v>
      </c>
      <c r="B1399" s="226" t="s">
        <v>954</v>
      </c>
      <c r="C1399" s="199" t="s">
        <v>31</v>
      </c>
      <c r="D1399" s="200">
        <v>1</v>
      </c>
      <c r="E1399" s="200">
        <v>522000.27</v>
      </c>
      <c r="F1399" s="195">
        <v>522000.27</v>
      </c>
      <c r="G1399" s="195">
        <v>522000.27</v>
      </c>
      <c r="I1399" s="195"/>
      <c r="J1399" s="195"/>
    </row>
    <row r="1400" spans="1:10" hidden="1" x14ac:dyDescent="0.25">
      <c r="A1400" s="197"/>
      <c r="B1400" s="226"/>
      <c r="C1400" s="199"/>
      <c r="D1400" s="200"/>
      <c r="E1400" s="200"/>
      <c r="F1400" s="195">
        <v>0</v>
      </c>
      <c r="I1400" s="195"/>
      <c r="J1400" s="195"/>
    </row>
    <row r="1401" spans="1:10" hidden="1" x14ac:dyDescent="0.25">
      <c r="A1401" s="197">
        <v>43299</v>
      </c>
      <c r="B1401" s="226" t="s">
        <v>956</v>
      </c>
      <c r="C1401" s="199" t="s">
        <v>1094</v>
      </c>
      <c r="D1401" s="200">
        <v>24</v>
      </c>
      <c r="E1401" s="200">
        <v>199999.8</v>
      </c>
      <c r="F1401" s="195">
        <v>4799995.1999999993</v>
      </c>
      <c r="G1401" s="195">
        <v>4799995.1999999993</v>
      </c>
      <c r="I1401" s="195"/>
      <c r="J1401" s="195"/>
    </row>
    <row r="1402" spans="1:10" hidden="1" x14ac:dyDescent="0.25">
      <c r="A1402" s="197"/>
      <c r="B1402" s="226"/>
      <c r="C1402" s="199"/>
      <c r="D1402" s="200"/>
      <c r="E1402" s="200"/>
      <c r="F1402" s="195">
        <v>0</v>
      </c>
      <c r="I1402" s="195"/>
      <c r="J1402" s="195"/>
    </row>
    <row r="1403" spans="1:10" hidden="1" x14ac:dyDescent="0.25">
      <c r="A1403" s="197">
        <v>43299</v>
      </c>
      <c r="B1403" s="226" t="s">
        <v>957</v>
      </c>
      <c r="C1403" s="199" t="s">
        <v>1094</v>
      </c>
      <c r="D1403" s="200">
        <v>24</v>
      </c>
      <c r="E1403" s="200">
        <v>199999.8</v>
      </c>
      <c r="F1403" s="195">
        <v>4799995.1999999993</v>
      </c>
      <c r="G1403" s="195">
        <v>4799995.1999999993</v>
      </c>
      <c r="I1403" s="195"/>
      <c r="J1403" s="195"/>
    </row>
    <row r="1404" spans="1:10" hidden="1" x14ac:dyDescent="0.25">
      <c r="A1404" s="197"/>
      <c r="B1404" s="226"/>
      <c r="C1404" s="199"/>
      <c r="D1404" s="200"/>
      <c r="E1404" s="200"/>
      <c r="F1404" s="195">
        <v>0</v>
      </c>
      <c r="I1404" s="195"/>
      <c r="J1404" s="195"/>
    </row>
    <row r="1405" spans="1:10" hidden="1" x14ac:dyDescent="0.25">
      <c r="A1405" s="197">
        <v>43299</v>
      </c>
      <c r="B1405" s="226" t="s">
        <v>958</v>
      </c>
      <c r="C1405" s="199" t="s">
        <v>541</v>
      </c>
      <c r="D1405" s="200">
        <v>2</v>
      </c>
      <c r="E1405" s="200">
        <v>165000</v>
      </c>
      <c r="F1405" s="195">
        <v>330000</v>
      </c>
      <c r="G1405" s="195">
        <v>330000</v>
      </c>
      <c r="I1405" s="195"/>
      <c r="J1405" s="195"/>
    </row>
    <row r="1406" spans="1:10" hidden="1" x14ac:dyDescent="0.25">
      <c r="A1406" s="197"/>
      <c r="B1406" s="226"/>
      <c r="C1406" s="199"/>
      <c r="D1406" s="200"/>
      <c r="E1406" s="200"/>
      <c r="F1406" s="195">
        <v>0</v>
      </c>
      <c r="I1406" s="195"/>
      <c r="J1406" s="195"/>
    </row>
    <row r="1407" spans="1:10" hidden="1" x14ac:dyDescent="0.25">
      <c r="A1407" s="197">
        <v>43299</v>
      </c>
      <c r="B1407" s="226" t="s">
        <v>960</v>
      </c>
      <c r="C1407" s="199" t="s">
        <v>1094</v>
      </c>
      <c r="D1407" s="200">
        <v>1</v>
      </c>
      <c r="E1407" s="200">
        <v>199999.8</v>
      </c>
      <c r="F1407" s="195">
        <v>199999.8</v>
      </c>
      <c r="I1407" s="195"/>
      <c r="J1407" s="195"/>
    </row>
    <row r="1408" spans="1:10" hidden="1" x14ac:dyDescent="0.25">
      <c r="A1408" s="197"/>
      <c r="B1408" s="226"/>
      <c r="C1408" s="199" t="s">
        <v>405</v>
      </c>
      <c r="D1408" s="200">
        <v>1</v>
      </c>
      <c r="E1408" s="200">
        <v>580000.30000000005</v>
      </c>
      <c r="F1408" s="195">
        <v>580000.30000000005</v>
      </c>
      <c r="G1408" s="195">
        <v>780000.10000000009</v>
      </c>
      <c r="I1408" s="195"/>
      <c r="J1408" s="195"/>
    </row>
    <row r="1409" spans="1:10" hidden="1" x14ac:dyDescent="0.25">
      <c r="A1409" s="197"/>
      <c r="B1409" s="226"/>
      <c r="C1409" s="199"/>
      <c r="D1409" s="200"/>
      <c r="E1409" s="200"/>
      <c r="F1409" s="195">
        <v>0</v>
      </c>
      <c r="I1409" s="195"/>
      <c r="J1409" s="195"/>
    </row>
    <row r="1410" spans="1:10" hidden="1" x14ac:dyDescent="0.25">
      <c r="A1410" s="197">
        <v>43300</v>
      </c>
      <c r="B1410" s="226" t="s">
        <v>961</v>
      </c>
      <c r="C1410" s="199" t="s">
        <v>391</v>
      </c>
      <c r="D1410" s="200">
        <v>6</v>
      </c>
      <c r="E1410" s="200">
        <v>531250.17000000004</v>
      </c>
      <c r="F1410" s="195">
        <v>3187501.0200000005</v>
      </c>
      <c r="G1410" s="195">
        <v>3187501.0200000005</v>
      </c>
      <c r="I1410" s="195"/>
      <c r="J1410" s="195"/>
    </row>
    <row r="1411" spans="1:10" hidden="1" x14ac:dyDescent="0.25">
      <c r="A1411" s="197"/>
      <c r="B1411" s="226"/>
      <c r="C1411" s="199"/>
      <c r="D1411" s="200"/>
      <c r="E1411" s="200"/>
      <c r="F1411" s="195">
        <v>0</v>
      </c>
      <c r="I1411" s="195"/>
      <c r="J1411" s="195"/>
    </row>
    <row r="1412" spans="1:10" hidden="1" x14ac:dyDescent="0.25">
      <c r="A1412" s="197">
        <v>43300</v>
      </c>
      <c r="B1412" s="226" t="s">
        <v>962</v>
      </c>
      <c r="C1412" s="199" t="s">
        <v>542</v>
      </c>
      <c r="D1412" s="200">
        <v>1</v>
      </c>
      <c r="E1412" s="200">
        <v>165000</v>
      </c>
      <c r="F1412" s="195">
        <v>165000</v>
      </c>
      <c r="G1412" s="195">
        <v>165000</v>
      </c>
      <c r="I1412" s="195"/>
      <c r="J1412" s="195"/>
    </row>
    <row r="1413" spans="1:10" hidden="1" x14ac:dyDescent="0.25">
      <c r="A1413" s="197"/>
      <c r="B1413" s="226"/>
      <c r="C1413" s="199"/>
      <c r="D1413" s="200"/>
      <c r="E1413" s="200"/>
      <c r="F1413" s="195">
        <v>0</v>
      </c>
      <c r="I1413" s="195"/>
      <c r="J1413" s="195"/>
    </row>
    <row r="1414" spans="1:10" hidden="1" x14ac:dyDescent="0.25">
      <c r="A1414" s="197">
        <v>43300</v>
      </c>
      <c r="B1414" s="226" t="s">
        <v>964</v>
      </c>
      <c r="C1414" s="199" t="s">
        <v>31</v>
      </c>
      <c r="D1414" s="200">
        <v>1</v>
      </c>
      <c r="E1414" s="200">
        <v>522000.27</v>
      </c>
      <c r="F1414" s="195">
        <v>522000.27</v>
      </c>
      <c r="G1414" s="195">
        <v>522000.27</v>
      </c>
      <c r="I1414" s="195"/>
      <c r="J1414" s="195"/>
    </row>
    <row r="1415" spans="1:10" hidden="1" x14ac:dyDescent="0.25">
      <c r="A1415" s="197"/>
      <c r="B1415" s="226"/>
      <c r="C1415" s="199"/>
      <c r="D1415" s="200"/>
      <c r="E1415" s="200"/>
      <c r="F1415" s="195">
        <v>0</v>
      </c>
      <c r="I1415" s="195"/>
      <c r="J1415" s="195"/>
    </row>
    <row r="1416" spans="1:10" hidden="1" x14ac:dyDescent="0.25">
      <c r="A1416" s="197">
        <v>43300</v>
      </c>
      <c r="B1416" s="226" t="s">
        <v>965</v>
      </c>
      <c r="C1416" s="199" t="s">
        <v>966</v>
      </c>
      <c r="D1416" s="200">
        <v>1</v>
      </c>
      <c r="E1416" s="200">
        <v>522000.27</v>
      </c>
      <c r="F1416" s="195">
        <v>522000.27</v>
      </c>
      <c r="G1416" s="195">
        <v>522000.27</v>
      </c>
      <c r="I1416" s="195"/>
      <c r="J1416" s="195"/>
    </row>
    <row r="1417" spans="1:10" ht="12.75" hidden="1" customHeight="1" x14ac:dyDescent="0.25">
      <c r="A1417" s="197"/>
      <c r="B1417" s="226"/>
      <c r="C1417" s="199"/>
      <c r="D1417" s="200"/>
      <c r="E1417" s="200"/>
      <c r="F1417" s="195">
        <v>0</v>
      </c>
      <c r="I1417" s="195"/>
      <c r="J1417" s="195"/>
    </row>
    <row r="1418" spans="1:10" ht="12.75" hidden="1" customHeight="1" x14ac:dyDescent="0.25">
      <c r="A1418" s="197">
        <v>43300</v>
      </c>
      <c r="B1418" s="226" t="s">
        <v>967</v>
      </c>
      <c r="C1418" s="199" t="s">
        <v>968</v>
      </c>
      <c r="D1418" s="200">
        <v>24</v>
      </c>
      <c r="E1418" s="200">
        <v>32000.1</v>
      </c>
      <c r="F1418" s="195">
        <v>768002.39999999991</v>
      </c>
      <c r="I1418" s="195"/>
      <c r="J1418" s="195"/>
    </row>
    <row r="1419" spans="1:10" ht="12.75" hidden="1" customHeight="1" x14ac:dyDescent="0.25">
      <c r="A1419" s="197"/>
      <c r="B1419" s="226"/>
      <c r="C1419" s="199" t="s">
        <v>969</v>
      </c>
      <c r="D1419" s="200">
        <v>24</v>
      </c>
      <c r="E1419" s="200">
        <v>32000.1</v>
      </c>
      <c r="F1419" s="195">
        <v>768002.39999999991</v>
      </c>
      <c r="G1419" s="195">
        <v>1536004.7999999998</v>
      </c>
      <c r="I1419" s="195"/>
      <c r="J1419" s="195"/>
    </row>
    <row r="1420" spans="1:10" ht="12.75" hidden="1" customHeight="1" x14ac:dyDescent="0.25">
      <c r="A1420" s="197"/>
      <c r="B1420" s="226"/>
      <c r="C1420" s="199"/>
      <c r="D1420" s="200"/>
      <c r="E1420" s="200"/>
      <c r="F1420" s="195">
        <v>0</v>
      </c>
      <c r="I1420" s="195"/>
      <c r="J1420" s="195"/>
    </row>
    <row r="1421" spans="1:10" ht="12.75" hidden="1" customHeight="1" x14ac:dyDescent="0.25">
      <c r="A1421" s="197">
        <v>43300</v>
      </c>
      <c r="B1421" s="226" t="s">
        <v>970</v>
      </c>
      <c r="C1421" s="199" t="s">
        <v>771</v>
      </c>
      <c r="D1421" s="200">
        <v>1</v>
      </c>
      <c r="E1421" s="200">
        <v>260000.4</v>
      </c>
      <c r="F1421" s="195">
        <v>260000.4</v>
      </c>
      <c r="G1421" s="195">
        <v>260000.4</v>
      </c>
      <c r="I1421" s="195"/>
      <c r="J1421" s="195"/>
    </row>
    <row r="1422" spans="1:10" ht="12.75" hidden="1" customHeight="1" x14ac:dyDescent="0.25">
      <c r="A1422" s="197"/>
      <c r="B1422" s="226"/>
      <c r="C1422" s="199"/>
      <c r="D1422" s="200"/>
      <c r="E1422" s="200"/>
      <c r="F1422" s="195">
        <v>0</v>
      </c>
      <c r="I1422" s="195"/>
      <c r="J1422" s="195"/>
    </row>
    <row r="1423" spans="1:10" ht="12.75" hidden="1" customHeight="1" x14ac:dyDescent="0.25">
      <c r="A1423" s="197">
        <v>43300</v>
      </c>
      <c r="B1423" s="226" t="s">
        <v>971</v>
      </c>
      <c r="C1423" s="199" t="s">
        <v>545</v>
      </c>
      <c r="D1423" s="200">
        <v>12</v>
      </c>
      <c r="E1423" s="200">
        <v>152186.1</v>
      </c>
      <c r="F1423" s="195">
        <v>1826233.2000000002</v>
      </c>
      <c r="I1423" s="195"/>
      <c r="J1423" s="195"/>
    </row>
    <row r="1424" spans="1:10" ht="12.75" hidden="1" customHeight="1" x14ac:dyDescent="0.25">
      <c r="A1424" s="197"/>
      <c r="B1424" s="226"/>
      <c r="C1424" s="199" t="s">
        <v>544</v>
      </c>
      <c r="D1424" s="200">
        <v>12</v>
      </c>
      <c r="E1424" s="200">
        <v>152186.1</v>
      </c>
      <c r="F1424" s="195">
        <v>1826233.2000000002</v>
      </c>
      <c r="I1424" s="195"/>
      <c r="J1424" s="195"/>
    </row>
    <row r="1425" spans="1:10" ht="12.75" hidden="1" customHeight="1" x14ac:dyDescent="0.25">
      <c r="A1425" s="197"/>
      <c r="B1425" s="226"/>
      <c r="C1425" s="199" t="s">
        <v>543</v>
      </c>
      <c r="D1425" s="200">
        <v>24</v>
      </c>
      <c r="E1425" s="200">
        <v>152186.1</v>
      </c>
      <c r="F1425" s="195">
        <v>3652466.4000000004</v>
      </c>
      <c r="I1425" s="195"/>
      <c r="J1425" s="195"/>
    </row>
    <row r="1426" spans="1:10" ht="12.75" hidden="1" customHeight="1" x14ac:dyDescent="0.25">
      <c r="A1426" s="197"/>
      <c r="B1426" s="226"/>
      <c r="C1426" s="199" t="s">
        <v>973</v>
      </c>
      <c r="D1426" s="200">
        <v>24</v>
      </c>
      <c r="E1426" s="200">
        <v>152186.1</v>
      </c>
      <c r="F1426" s="195">
        <v>3652466.4000000004</v>
      </c>
      <c r="G1426" s="195">
        <v>10957399.200000001</v>
      </c>
      <c r="I1426" s="195"/>
      <c r="J1426" s="195"/>
    </row>
    <row r="1427" spans="1:10" ht="12.75" hidden="1" customHeight="1" x14ac:dyDescent="0.25">
      <c r="A1427" s="197"/>
      <c r="B1427" s="226"/>
      <c r="C1427" s="199"/>
      <c r="D1427" s="200"/>
      <c r="E1427" s="200"/>
      <c r="F1427" s="195">
        <v>0</v>
      </c>
      <c r="I1427" s="195"/>
      <c r="J1427" s="195"/>
    </row>
    <row r="1428" spans="1:10" ht="12.75" hidden="1" customHeight="1" x14ac:dyDescent="0.25">
      <c r="A1428" s="197">
        <v>43300</v>
      </c>
      <c r="B1428" s="226" t="s">
        <v>974</v>
      </c>
      <c r="C1428" s="199" t="s">
        <v>545</v>
      </c>
      <c r="D1428" s="200">
        <v>12</v>
      </c>
      <c r="E1428" s="200">
        <v>152186.1</v>
      </c>
      <c r="F1428" s="195">
        <v>1826233.2000000002</v>
      </c>
      <c r="I1428" s="195"/>
      <c r="J1428" s="195"/>
    </row>
    <row r="1429" spans="1:10" ht="12.75" hidden="1" customHeight="1" x14ac:dyDescent="0.25">
      <c r="A1429" s="197"/>
      <c r="B1429" s="226"/>
      <c r="C1429" s="199" t="s">
        <v>544</v>
      </c>
      <c r="D1429" s="200">
        <v>12</v>
      </c>
      <c r="E1429" s="200">
        <v>152186.1</v>
      </c>
      <c r="F1429" s="195">
        <v>1826233.2000000002</v>
      </c>
      <c r="I1429" s="195"/>
      <c r="J1429" s="195"/>
    </row>
    <row r="1430" spans="1:10" ht="12.75" hidden="1" customHeight="1" x14ac:dyDescent="0.25">
      <c r="A1430" s="197"/>
      <c r="B1430" s="226"/>
      <c r="C1430" s="199" t="s">
        <v>543</v>
      </c>
      <c r="D1430" s="200">
        <v>12</v>
      </c>
      <c r="E1430" s="200">
        <v>152186.1</v>
      </c>
      <c r="F1430" s="195">
        <v>1826233.2000000002</v>
      </c>
      <c r="I1430" s="195"/>
      <c r="J1430" s="195"/>
    </row>
    <row r="1431" spans="1:10" ht="12.75" hidden="1" customHeight="1" x14ac:dyDescent="0.25">
      <c r="A1431" s="197"/>
      <c r="B1431" s="226"/>
      <c r="C1431" s="199" t="s">
        <v>541</v>
      </c>
      <c r="D1431" s="200">
        <v>12</v>
      </c>
      <c r="E1431" s="200">
        <v>152186.1</v>
      </c>
      <c r="F1431" s="195">
        <v>1826233.2000000002</v>
      </c>
      <c r="G1431" s="195">
        <v>7304932.8000000007</v>
      </c>
      <c r="I1431" s="195"/>
      <c r="J1431" s="195"/>
    </row>
    <row r="1432" spans="1:10" ht="12.75" hidden="1" customHeight="1" x14ac:dyDescent="0.25">
      <c r="A1432" s="197"/>
      <c r="B1432" s="226"/>
      <c r="C1432" s="199"/>
      <c r="D1432" s="200"/>
      <c r="E1432" s="200"/>
      <c r="F1432" s="195">
        <v>0</v>
      </c>
      <c r="I1432" s="195"/>
      <c r="J1432" s="195"/>
    </row>
    <row r="1433" spans="1:10" ht="12.75" hidden="1" customHeight="1" x14ac:dyDescent="0.25">
      <c r="A1433" s="197">
        <v>43300</v>
      </c>
      <c r="B1433" s="226" t="s">
        <v>976</v>
      </c>
      <c r="C1433" s="199" t="s">
        <v>547</v>
      </c>
      <c r="D1433" s="200">
        <v>24</v>
      </c>
      <c r="E1433" s="200">
        <v>76092.5</v>
      </c>
      <c r="F1433" s="195">
        <v>1826220</v>
      </c>
      <c r="I1433" s="195"/>
      <c r="J1433" s="195"/>
    </row>
    <row r="1434" spans="1:10" ht="12.75" hidden="1" customHeight="1" x14ac:dyDescent="0.25">
      <c r="A1434" s="197"/>
      <c r="B1434" s="226"/>
      <c r="C1434" s="199" t="s">
        <v>578</v>
      </c>
      <c r="D1434" s="200">
        <v>24</v>
      </c>
      <c r="E1434" s="200">
        <v>76092.5</v>
      </c>
      <c r="F1434" s="195">
        <v>1826220</v>
      </c>
      <c r="I1434" s="195"/>
      <c r="J1434" s="195"/>
    </row>
    <row r="1435" spans="1:10" ht="12.75" hidden="1" customHeight="1" x14ac:dyDescent="0.25">
      <c r="A1435" s="197"/>
      <c r="B1435" s="226"/>
      <c r="C1435" s="199" t="s">
        <v>548</v>
      </c>
      <c r="D1435" s="200">
        <v>24</v>
      </c>
      <c r="E1435" s="200">
        <v>76092.5</v>
      </c>
      <c r="F1435" s="195">
        <v>1826220</v>
      </c>
      <c r="I1435" s="195"/>
      <c r="J1435" s="195"/>
    </row>
    <row r="1436" spans="1:10" ht="12.75" hidden="1" customHeight="1" x14ac:dyDescent="0.25">
      <c r="A1436" s="197"/>
      <c r="B1436" s="226"/>
      <c r="C1436" s="199" t="s">
        <v>576</v>
      </c>
      <c r="D1436" s="200">
        <v>24</v>
      </c>
      <c r="E1436" s="200">
        <v>76092.5</v>
      </c>
      <c r="F1436" s="195">
        <v>1826220</v>
      </c>
      <c r="I1436" s="195"/>
      <c r="J1436" s="195"/>
    </row>
    <row r="1437" spans="1:10" ht="12.75" hidden="1" customHeight="1" x14ac:dyDescent="0.25">
      <c r="A1437" s="197"/>
      <c r="B1437" s="226"/>
      <c r="C1437" s="199" t="s">
        <v>640</v>
      </c>
      <c r="D1437" s="200">
        <v>24</v>
      </c>
      <c r="E1437" s="200">
        <v>76092.5</v>
      </c>
      <c r="F1437" s="195">
        <v>1826220</v>
      </c>
      <c r="G1437" s="195">
        <v>9131100</v>
      </c>
      <c r="I1437" s="195"/>
      <c r="J1437" s="195"/>
    </row>
    <row r="1438" spans="1:10" ht="12.75" hidden="1" customHeight="1" x14ac:dyDescent="0.25">
      <c r="A1438" s="197"/>
      <c r="B1438" s="226"/>
      <c r="C1438" s="199"/>
      <c r="D1438" s="200"/>
      <c r="E1438" s="200"/>
      <c r="F1438" s="195">
        <v>0</v>
      </c>
      <c r="I1438" s="195"/>
      <c r="J1438" s="195"/>
    </row>
    <row r="1439" spans="1:10" ht="12.75" hidden="1" customHeight="1" x14ac:dyDescent="0.25">
      <c r="A1439" s="197">
        <v>43300</v>
      </c>
      <c r="B1439" s="226" t="s">
        <v>977</v>
      </c>
      <c r="C1439" s="199" t="s">
        <v>547</v>
      </c>
      <c r="D1439" s="200">
        <v>24</v>
      </c>
      <c r="E1439" s="200">
        <v>76092.5</v>
      </c>
      <c r="F1439" s="195">
        <v>1826220</v>
      </c>
      <c r="I1439" s="195"/>
      <c r="J1439" s="195"/>
    </row>
    <row r="1440" spans="1:10" ht="12.75" hidden="1" customHeight="1" x14ac:dyDescent="0.25">
      <c r="A1440" s="197"/>
      <c r="B1440" s="226"/>
      <c r="C1440" s="199" t="s">
        <v>578</v>
      </c>
      <c r="D1440" s="200">
        <v>24</v>
      </c>
      <c r="E1440" s="200">
        <v>76092.5</v>
      </c>
      <c r="F1440" s="195">
        <v>1826220</v>
      </c>
      <c r="I1440" s="195"/>
      <c r="J1440" s="195"/>
    </row>
    <row r="1441" spans="1:10" ht="12.75" hidden="1" customHeight="1" x14ac:dyDescent="0.25">
      <c r="A1441" s="197"/>
      <c r="B1441" s="226"/>
      <c r="C1441" s="199" t="s">
        <v>978</v>
      </c>
      <c r="D1441" s="200">
        <v>24</v>
      </c>
      <c r="E1441" s="200">
        <v>76092.5</v>
      </c>
      <c r="F1441" s="195">
        <v>1826220</v>
      </c>
      <c r="I1441" s="195"/>
      <c r="J1441" s="195"/>
    </row>
    <row r="1442" spans="1:10" ht="12.75" hidden="1" customHeight="1" x14ac:dyDescent="0.25">
      <c r="A1442" s="197"/>
      <c r="B1442" s="226"/>
      <c r="C1442" s="199" t="s">
        <v>576</v>
      </c>
      <c r="D1442" s="200">
        <v>24</v>
      </c>
      <c r="E1442" s="200">
        <v>76092.5</v>
      </c>
      <c r="F1442" s="195">
        <v>1826220</v>
      </c>
      <c r="I1442" s="195"/>
      <c r="J1442" s="195"/>
    </row>
    <row r="1443" spans="1:10" ht="12.75" hidden="1" customHeight="1" x14ac:dyDescent="0.25">
      <c r="A1443" s="197"/>
      <c r="B1443" s="226"/>
      <c r="C1443" s="199" t="s">
        <v>640</v>
      </c>
      <c r="D1443" s="200">
        <v>24</v>
      </c>
      <c r="E1443" s="200">
        <v>76092.5</v>
      </c>
      <c r="F1443" s="195">
        <v>1826220</v>
      </c>
      <c r="G1443" s="195">
        <v>9131100</v>
      </c>
      <c r="I1443" s="195"/>
      <c r="J1443" s="195"/>
    </row>
    <row r="1444" spans="1:10" ht="12.75" hidden="1" customHeight="1" x14ac:dyDescent="0.25">
      <c r="A1444" s="197"/>
      <c r="B1444" s="226"/>
      <c r="C1444" s="199"/>
      <c r="D1444" s="200"/>
      <c r="E1444" s="200"/>
      <c r="F1444" s="195">
        <v>0</v>
      </c>
      <c r="I1444" s="195"/>
      <c r="J1444" s="195"/>
    </row>
    <row r="1445" spans="1:10" ht="12.75" hidden="1" customHeight="1" x14ac:dyDescent="0.25">
      <c r="A1445" s="197">
        <v>43300</v>
      </c>
      <c r="B1445" s="226" t="s">
        <v>979</v>
      </c>
      <c r="C1445" s="199" t="s">
        <v>980</v>
      </c>
      <c r="D1445" s="200">
        <v>24</v>
      </c>
      <c r="E1445" s="200">
        <v>31543.599999999999</v>
      </c>
      <c r="F1445" s="195">
        <v>757046.39999999991</v>
      </c>
      <c r="I1445" s="195"/>
      <c r="J1445" s="195"/>
    </row>
    <row r="1446" spans="1:10" ht="12.75" hidden="1" customHeight="1" x14ac:dyDescent="0.25">
      <c r="A1446" s="197"/>
      <c r="B1446" s="226"/>
      <c r="C1446" s="199" t="s">
        <v>981</v>
      </c>
      <c r="D1446" s="200">
        <v>24</v>
      </c>
      <c r="E1446" s="200">
        <v>31543.599999999999</v>
      </c>
      <c r="F1446" s="195">
        <v>757046.39999999991</v>
      </c>
      <c r="I1446" s="195"/>
      <c r="J1446" s="195"/>
    </row>
    <row r="1447" spans="1:10" ht="12.75" hidden="1" customHeight="1" x14ac:dyDescent="0.25">
      <c r="A1447" s="197"/>
      <c r="B1447" s="226"/>
      <c r="C1447" s="199" t="s">
        <v>982</v>
      </c>
      <c r="D1447" s="200">
        <v>24</v>
      </c>
      <c r="E1447" s="200">
        <v>31543.599999999999</v>
      </c>
      <c r="F1447" s="195">
        <v>757046.39999999991</v>
      </c>
      <c r="I1447" s="195"/>
      <c r="J1447" s="195"/>
    </row>
    <row r="1448" spans="1:10" ht="12.75" hidden="1" customHeight="1" x14ac:dyDescent="0.25">
      <c r="A1448" s="197"/>
      <c r="B1448" s="226"/>
      <c r="C1448" s="199" t="s">
        <v>889</v>
      </c>
      <c r="D1448" s="200">
        <v>24</v>
      </c>
      <c r="E1448" s="200">
        <v>31543.599999999999</v>
      </c>
      <c r="F1448" s="195">
        <v>757046.39999999991</v>
      </c>
      <c r="I1448" s="195"/>
      <c r="J1448" s="195"/>
    </row>
    <row r="1449" spans="1:10" ht="12.75" hidden="1" customHeight="1" x14ac:dyDescent="0.25">
      <c r="A1449" s="197"/>
      <c r="B1449" s="226"/>
      <c r="C1449" s="199" t="s">
        <v>983</v>
      </c>
      <c r="D1449" s="200">
        <v>12</v>
      </c>
      <c r="E1449" s="200">
        <v>60698</v>
      </c>
      <c r="F1449" s="195">
        <v>728376</v>
      </c>
      <c r="G1449" s="195">
        <v>3756561.5999999996</v>
      </c>
      <c r="I1449" s="195"/>
      <c r="J1449" s="195"/>
    </row>
    <row r="1450" spans="1:10" hidden="1" x14ac:dyDescent="0.25">
      <c r="A1450" s="197"/>
      <c r="B1450" s="226"/>
      <c r="C1450" s="199"/>
      <c r="D1450" s="200"/>
      <c r="E1450" s="200"/>
      <c r="F1450" s="195">
        <v>0</v>
      </c>
      <c r="I1450" s="195"/>
      <c r="J1450" s="195"/>
    </row>
    <row r="1451" spans="1:10" hidden="1" x14ac:dyDescent="0.25">
      <c r="A1451" s="197">
        <v>43301</v>
      </c>
      <c r="B1451" s="226" t="s">
        <v>984</v>
      </c>
      <c r="C1451" s="199" t="s">
        <v>576</v>
      </c>
      <c r="D1451" s="200">
        <v>24</v>
      </c>
      <c r="E1451" s="200">
        <v>66999.899999999994</v>
      </c>
      <c r="F1451" s="195">
        <v>1607997.5999999999</v>
      </c>
      <c r="I1451" s="195"/>
      <c r="J1451" s="195"/>
    </row>
    <row r="1452" spans="1:10" hidden="1" x14ac:dyDescent="0.25">
      <c r="A1452" s="197"/>
      <c r="B1452" s="226"/>
      <c r="C1452" s="199" t="s">
        <v>986</v>
      </c>
      <c r="D1452" s="200">
        <v>48</v>
      </c>
      <c r="E1452" s="200">
        <v>66999.899999999994</v>
      </c>
      <c r="F1452" s="195">
        <v>3215995.1999999997</v>
      </c>
      <c r="I1452" s="195"/>
      <c r="J1452" s="195"/>
    </row>
    <row r="1453" spans="1:10" hidden="1" x14ac:dyDescent="0.25">
      <c r="A1453" s="197"/>
      <c r="B1453" s="226"/>
      <c r="C1453" s="199" t="s">
        <v>640</v>
      </c>
      <c r="D1453" s="200">
        <v>48</v>
      </c>
      <c r="E1453" s="200">
        <v>66999.899999999994</v>
      </c>
      <c r="F1453" s="195">
        <v>3215995.1999999997</v>
      </c>
      <c r="I1453" s="195"/>
      <c r="J1453" s="195"/>
    </row>
    <row r="1454" spans="1:10" hidden="1" x14ac:dyDescent="0.25">
      <c r="A1454" s="197"/>
      <c r="B1454" s="226"/>
      <c r="C1454" s="199" t="s">
        <v>548</v>
      </c>
      <c r="D1454" s="200">
        <v>48</v>
      </c>
      <c r="E1454" s="200">
        <v>66999.899999999994</v>
      </c>
      <c r="F1454" s="195">
        <v>3215995.1999999997</v>
      </c>
      <c r="I1454" s="195"/>
      <c r="J1454" s="195"/>
    </row>
    <row r="1455" spans="1:10" hidden="1" x14ac:dyDescent="0.25">
      <c r="A1455" s="197"/>
      <c r="B1455" s="226"/>
      <c r="C1455" s="199" t="s">
        <v>987</v>
      </c>
      <c r="D1455" s="200">
        <v>12</v>
      </c>
      <c r="E1455" s="200">
        <v>66999.899999999994</v>
      </c>
      <c r="F1455" s="195">
        <v>803998.79999999993</v>
      </c>
      <c r="I1455" s="195"/>
      <c r="J1455" s="195"/>
    </row>
    <row r="1456" spans="1:10" hidden="1" x14ac:dyDescent="0.25">
      <c r="A1456" s="197"/>
      <c r="B1456" s="226"/>
      <c r="C1456" s="199" t="s">
        <v>547</v>
      </c>
      <c r="D1456" s="200">
        <v>48</v>
      </c>
      <c r="E1456" s="200">
        <v>66999.899999999994</v>
      </c>
      <c r="F1456" s="195">
        <v>3215995.1999999997</v>
      </c>
      <c r="I1456" s="195"/>
      <c r="J1456" s="195"/>
    </row>
    <row r="1457" spans="1:10" hidden="1" x14ac:dyDescent="0.25">
      <c r="A1457" s="197"/>
      <c r="B1457" s="226"/>
      <c r="C1457" s="199" t="s">
        <v>545</v>
      </c>
      <c r="D1457" s="200">
        <v>60</v>
      </c>
      <c r="E1457" s="200">
        <v>133999.79999999999</v>
      </c>
      <c r="F1457" s="195">
        <v>8039987.9999999991</v>
      </c>
      <c r="G1457" s="195">
        <v>23315965.199999999</v>
      </c>
      <c r="I1457" s="195"/>
      <c r="J1457" s="195"/>
    </row>
    <row r="1458" spans="1:10" hidden="1" x14ac:dyDescent="0.25">
      <c r="A1458" s="197"/>
      <c r="B1458" s="226"/>
      <c r="C1458" s="199"/>
      <c r="D1458" s="200"/>
      <c r="E1458" s="200"/>
      <c r="F1458" s="195">
        <v>0</v>
      </c>
      <c r="I1458" s="195"/>
      <c r="J1458" s="195"/>
    </row>
    <row r="1459" spans="1:10" hidden="1" x14ac:dyDescent="0.25">
      <c r="A1459" s="197">
        <v>43301</v>
      </c>
      <c r="B1459" s="226" t="s">
        <v>988</v>
      </c>
      <c r="C1459" s="199" t="s">
        <v>980</v>
      </c>
      <c r="D1459" s="200">
        <v>12</v>
      </c>
      <c r="E1459" s="200">
        <v>33249.800000000003</v>
      </c>
      <c r="F1459" s="195">
        <v>398997.60000000003</v>
      </c>
      <c r="I1459" s="195"/>
      <c r="J1459" s="195"/>
    </row>
    <row r="1460" spans="1:10" hidden="1" x14ac:dyDescent="0.25">
      <c r="A1460" s="197"/>
      <c r="B1460" s="226"/>
      <c r="C1460" s="199" t="s">
        <v>990</v>
      </c>
      <c r="D1460" s="200">
        <v>12</v>
      </c>
      <c r="E1460" s="200">
        <v>33249.800000000003</v>
      </c>
      <c r="F1460" s="195">
        <v>398997.60000000003</v>
      </c>
      <c r="I1460" s="195"/>
      <c r="J1460" s="195"/>
    </row>
    <row r="1461" spans="1:10" hidden="1" x14ac:dyDescent="0.25">
      <c r="A1461" s="197"/>
      <c r="B1461" s="226"/>
      <c r="C1461" s="199" t="s">
        <v>991</v>
      </c>
      <c r="D1461" s="200">
        <v>12</v>
      </c>
      <c r="E1461" s="200">
        <v>33249.800000000003</v>
      </c>
      <c r="F1461" s="195">
        <v>398997.60000000003</v>
      </c>
      <c r="I1461" s="195"/>
      <c r="J1461" s="195"/>
    </row>
    <row r="1462" spans="1:10" hidden="1" x14ac:dyDescent="0.25">
      <c r="A1462" s="197"/>
      <c r="B1462" s="226"/>
      <c r="C1462" s="199" t="s">
        <v>992</v>
      </c>
      <c r="D1462" s="200">
        <v>12</v>
      </c>
      <c r="E1462" s="200">
        <v>56999.525000000001</v>
      </c>
      <c r="F1462" s="195">
        <v>683994.3</v>
      </c>
      <c r="I1462" s="195"/>
      <c r="J1462" s="195"/>
    </row>
    <row r="1463" spans="1:10" hidden="1" x14ac:dyDescent="0.25">
      <c r="A1463" s="197"/>
      <c r="B1463" s="226"/>
      <c r="C1463" s="199" t="s">
        <v>993</v>
      </c>
      <c r="D1463" s="200">
        <v>12</v>
      </c>
      <c r="E1463" s="200">
        <v>56999.525000000001</v>
      </c>
      <c r="F1463" s="195">
        <v>683994.3</v>
      </c>
      <c r="I1463" s="195"/>
      <c r="J1463" s="195"/>
    </row>
    <row r="1464" spans="1:10" hidden="1" x14ac:dyDescent="0.25">
      <c r="A1464" s="197"/>
      <c r="B1464" s="226"/>
      <c r="C1464" s="199" t="s">
        <v>951</v>
      </c>
      <c r="D1464" s="200">
        <v>6</v>
      </c>
      <c r="E1464" s="200">
        <v>156750</v>
      </c>
      <c r="F1464" s="195">
        <v>940500</v>
      </c>
      <c r="G1464" s="195">
        <v>3505481.4000000004</v>
      </c>
      <c r="I1464" s="195"/>
      <c r="J1464" s="195"/>
    </row>
    <row r="1465" spans="1:10" hidden="1" x14ac:dyDescent="0.25">
      <c r="A1465" s="197"/>
      <c r="B1465" s="226"/>
      <c r="C1465" s="199"/>
      <c r="D1465" s="200"/>
      <c r="E1465" s="200"/>
      <c r="F1465" s="195">
        <v>0</v>
      </c>
      <c r="I1465" s="195"/>
      <c r="J1465" s="195"/>
    </row>
    <row r="1466" spans="1:10" hidden="1" x14ac:dyDescent="0.25">
      <c r="A1466" s="197">
        <v>43301</v>
      </c>
      <c r="B1466" s="226" t="s">
        <v>994</v>
      </c>
      <c r="C1466" s="199" t="s">
        <v>1094</v>
      </c>
      <c r="D1466" s="200">
        <v>2</v>
      </c>
      <c r="E1466" s="200">
        <v>199999.8</v>
      </c>
      <c r="F1466" s="195">
        <v>399999.6</v>
      </c>
      <c r="G1466" s="195">
        <v>399999.6</v>
      </c>
      <c r="I1466" s="195"/>
      <c r="J1466" s="195"/>
    </row>
    <row r="1467" spans="1:10" hidden="1" x14ac:dyDescent="0.25">
      <c r="A1467" s="197"/>
      <c r="B1467" s="226"/>
      <c r="C1467" s="199"/>
      <c r="D1467" s="200"/>
      <c r="E1467" s="200"/>
      <c r="F1467" s="195">
        <v>0</v>
      </c>
      <c r="I1467" s="195"/>
      <c r="J1467" s="195"/>
    </row>
    <row r="1468" spans="1:10" hidden="1" x14ac:dyDescent="0.25">
      <c r="A1468" s="197">
        <v>43301</v>
      </c>
      <c r="B1468" s="226" t="s">
        <v>995</v>
      </c>
      <c r="C1468" s="199" t="s">
        <v>652</v>
      </c>
      <c r="D1468" s="200">
        <v>1</v>
      </c>
      <c r="E1468" s="200">
        <v>517000</v>
      </c>
      <c r="F1468" s="195">
        <v>517000</v>
      </c>
      <c r="G1468" s="195">
        <v>517000</v>
      </c>
      <c r="I1468" s="195"/>
      <c r="J1468" s="195"/>
    </row>
    <row r="1469" spans="1:10" hidden="1" x14ac:dyDescent="0.25">
      <c r="A1469" s="197"/>
      <c r="B1469" s="226"/>
      <c r="C1469" s="199"/>
      <c r="D1469" s="200"/>
      <c r="E1469" s="200"/>
      <c r="F1469" s="195">
        <v>0</v>
      </c>
      <c r="I1469" s="195"/>
      <c r="J1469" s="195"/>
    </row>
    <row r="1470" spans="1:10" hidden="1" x14ac:dyDescent="0.25">
      <c r="A1470" s="197">
        <v>43301</v>
      </c>
      <c r="B1470" s="226" t="s">
        <v>996</v>
      </c>
      <c r="C1470" s="199" t="s">
        <v>1094</v>
      </c>
      <c r="D1470" s="200">
        <v>3</v>
      </c>
      <c r="E1470" s="200">
        <v>199999.8</v>
      </c>
      <c r="F1470" s="195">
        <v>599999.39999999991</v>
      </c>
      <c r="G1470" s="195">
        <v>599999.39999999991</v>
      </c>
      <c r="I1470" s="195"/>
      <c r="J1470" s="195"/>
    </row>
    <row r="1471" spans="1:10" hidden="1" x14ac:dyDescent="0.25">
      <c r="A1471" s="197"/>
      <c r="B1471" s="226"/>
      <c r="C1471" s="199"/>
      <c r="D1471" s="200"/>
      <c r="E1471" s="200"/>
      <c r="F1471" s="195">
        <v>0</v>
      </c>
      <c r="I1471" s="195"/>
      <c r="J1471" s="195"/>
    </row>
    <row r="1472" spans="1:10" hidden="1" x14ac:dyDescent="0.25">
      <c r="A1472" s="197">
        <v>43301</v>
      </c>
      <c r="B1472" s="226" t="s">
        <v>998</v>
      </c>
      <c r="C1472" s="199" t="s">
        <v>223</v>
      </c>
      <c r="D1472" s="200">
        <v>3</v>
      </c>
      <c r="E1472" s="200">
        <v>603900</v>
      </c>
      <c r="F1472" s="195">
        <v>1811700</v>
      </c>
      <c r="I1472" s="195"/>
      <c r="J1472" s="195"/>
    </row>
    <row r="1473" spans="1:10" hidden="1" x14ac:dyDescent="0.25">
      <c r="A1473" s="197"/>
      <c r="B1473" s="226"/>
      <c r="C1473" s="199" t="s">
        <v>20</v>
      </c>
      <c r="D1473" s="200">
        <v>2</v>
      </c>
      <c r="E1473" s="200">
        <v>558899.55000000005</v>
      </c>
      <c r="F1473" s="195">
        <v>1117799.1000000001</v>
      </c>
      <c r="G1473" s="195">
        <v>2929499.1</v>
      </c>
      <c r="I1473" s="195"/>
      <c r="J1473" s="195"/>
    </row>
    <row r="1474" spans="1:10" hidden="1" x14ac:dyDescent="0.25">
      <c r="A1474" s="197"/>
      <c r="B1474" s="226"/>
      <c r="C1474" s="199"/>
      <c r="D1474" s="200"/>
      <c r="E1474" s="200"/>
      <c r="F1474" s="195">
        <v>0</v>
      </c>
      <c r="I1474" s="195"/>
      <c r="J1474" s="195"/>
    </row>
    <row r="1475" spans="1:10" hidden="1" x14ac:dyDescent="0.25">
      <c r="A1475" s="197">
        <v>43301</v>
      </c>
      <c r="B1475" s="226" t="s">
        <v>999</v>
      </c>
      <c r="C1475" s="199" t="s">
        <v>213</v>
      </c>
      <c r="D1475" s="200">
        <v>2</v>
      </c>
      <c r="E1475" s="200">
        <v>649999.9</v>
      </c>
      <c r="F1475" s="195">
        <v>1299999.8</v>
      </c>
      <c r="I1475" s="195"/>
      <c r="J1475" s="195"/>
    </row>
    <row r="1476" spans="1:10" hidden="1" x14ac:dyDescent="0.25">
      <c r="A1476" s="197"/>
      <c r="B1476" s="226"/>
      <c r="C1476" s="199" t="s">
        <v>1000</v>
      </c>
      <c r="D1476" s="200">
        <v>2</v>
      </c>
      <c r="E1476" s="200">
        <v>562999.80000000005</v>
      </c>
      <c r="F1476" s="195">
        <v>1125999.6000000001</v>
      </c>
      <c r="I1476" s="195"/>
      <c r="J1476" s="195"/>
    </row>
    <row r="1477" spans="1:10" hidden="1" x14ac:dyDescent="0.25">
      <c r="A1477" s="197"/>
      <c r="B1477" s="226"/>
      <c r="C1477" s="199" t="s">
        <v>319</v>
      </c>
      <c r="D1477" s="200">
        <v>4</v>
      </c>
      <c r="E1477" s="200">
        <v>670000.1</v>
      </c>
      <c r="F1477" s="195">
        <v>2680000.4</v>
      </c>
      <c r="G1477" s="195">
        <v>5105999.8000000007</v>
      </c>
      <c r="I1477" s="195"/>
      <c r="J1477" s="195"/>
    </row>
    <row r="1478" spans="1:10" hidden="1" x14ac:dyDescent="0.25">
      <c r="A1478" s="197"/>
      <c r="B1478" s="226"/>
      <c r="C1478" s="199"/>
      <c r="D1478" s="200"/>
      <c r="E1478" s="200"/>
      <c r="F1478" s="195">
        <v>0</v>
      </c>
      <c r="I1478" s="195"/>
      <c r="J1478" s="195"/>
    </row>
    <row r="1479" spans="1:10" hidden="1" x14ac:dyDescent="0.25">
      <c r="A1479" s="197">
        <v>43301</v>
      </c>
      <c r="B1479" s="226" t="s">
        <v>1001</v>
      </c>
      <c r="C1479" s="199" t="s">
        <v>544</v>
      </c>
      <c r="D1479" s="200">
        <v>1</v>
      </c>
      <c r="E1479" s="200">
        <v>148500</v>
      </c>
      <c r="F1479" s="195">
        <v>148500</v>
      </c>
      <c r="I1479" s="195"/>
      <c r="J1479" s="195"/>
    </row>
    <row r="1480" spans="1:10" hidden="1" x14ac:dyDescent="0.25">
      <c r="A1480" s="197"/>
      <c r="B1480" s="226"/>
      <c r="C1480" s="199" t="s">
        <v>541</v>
      </c>
      <c r="D1480" s="200">
        <v>1</v>
      </c>
      <c r="E1480" s="200">
        <v>148500</v>
      </c>
      <c r="F1480" s="195">
        <v>148500</v>
      </c>
      <c r="I1480" s="195"/>
      <c r="J1480" s="195"/>
    </row>
    <row r="1481" spans="1:10" hidden="1" x14ac:dyDescent="0.25">
      <c r="A1481" s="197"/>
      <c r="B1481" s="226"/>
      <c r="C1481" s="199" t="s">
        <v>1003</v>
      </c>
      <c r="D1481" s="200">
        <v>2</v>
      </c>
      <c r="E1481" s="200">
        <v>215000.5</v>
      </c>
      <c r="F1481" s="195">
        <v>430001</v>
      </c>
      <c r="G1481" s="195">
        <v>727001</v>
      </c>
      <c r="I1481" s="195"/>
      <c r="J1481" s="195"/>
    </row>
    <row r="1482" spans="1:10" hidden="1" x14ac:dyDescent="0.25">
      <c r="A1482" s="197"/>
      <c r="B1482" s="226"/>
      <c r="C1482" s="199"/>
      <c r="D1482" s="200"/>
      <c r="E1482" s="200"/>
      <c r="F1482" s="195">
        <v>0</v>
      </c>
      <c r="I1482" s="195"/>
      <c r="J1482" s="195"/>
    </row>
    <row r="1483" spans="1:10" hidden="1" x14ac:dyDescent="0.25">
      <c r="A1483" s="197">
        <v>43301</v>
      </c>
      <c r="B1483" s="226" t="s">
        <v>1004</v>
      </c>
      <c r="C1483" s="199" t="s">
        <v>910</v>
      </c>
      <c r="D1483" s="200">
        <v>12</v>
      </c>
      <c r="E1483" s="200">
        <v>216000.18</v>
      </c>
      <c r="F1483" s="195">
        <v>2592002.16</v>
      </c>
      <c r="I1483" s="195"/>
      <c r="J1483" s="195"/>
    </row>
    <row r="1484" spans="1:10" hidden="1" x14ac:dyDescent="0.25">
      <c r="A1484" s="197"/>
      <c r="B1484" s="226"/>
      <c r="C1484" s="199" t="s">
        <v>910</v>
      </c>
      <c r="D1484" s="200">
        <v>2</v>
      </c>
      <c r="E1484" s="200">
        <v>0</v>
      </c>
      <c r="F1484" s="195">
        <v>0</v>
      </c>
      <c r="G1484" s="195">
        <v>2592002.16</v>
      </c>
      <c r="I1484" s="195"/>
      <c r="J1484" s="195"/>
    </row>
    <row r="1485" spans="1:10" hidden="1" x14ac:dyDescent="0.25">
      <c r="A1485" s="197"/>
      <c r="B1485" s="226"/>
      <c r="C1485" s="199"/>
      <c r="D1485" s="200"/>
      <c r="E1485" s="200"/>
      <c r="F1485" s="195">
        <v>0</v>
      </c>
      <c r="I1485" s="195"/>
      <c r="J1485" s="195"/>
    </row>
    <row r="1486" spans="1:10" hidden="1" x14ac:dyDescent="0.25">
      <c r="A1486" s="197">
        <v>43302</v>
      </c>
      <c r="B1486" s="226" t="s">
        <v>1006</v>
      </c>
      <c r="C1486" s="199" t="s">
        <v>547</v>
      </c>
      <c r="D1486" s="200">
        <v>24</v>
      </c>
      <c r="E1486" s="200">
        <v>66999.899999999994</v>
      </c>
      <c r="F1486" s="195">
        <v>1607997.5999999999</v>
      </c>
      <c r="I1486" s="195"/>
      <c r="J1486" s="195"/>
    </row>
    <row r="1487" spans="1:10" hidden="1" x14ac:dyDescent="0.25">
      <c r="A1487" s="197"/>
      <c r="B1487" s="226"/>
      <c r="C1487" s="199" t="s">
        <v>548</v>
      </c>
      <c r="D1487" s="200">
        <v>48</v>
      </c>
      <c r="E1487" s="200">
        <v>66999.899999999994</v>
      </c>
      <c r="F1487" s="195">
        <v>3215995.1999999997</v>
      </c>
      <c r="G1487" s="195">
        <v>4823992.8</v>
      </c>
      <c r="I1487" s="195"/>
      <c r="J1487" s="195"/>
    </row>
    <row r="1488" spans="1:10" hidden="1" x14ac:dyDescent="0.25">
      <c r="A1488" s="197"/>
      <c r="B1488" s="226"/>
      <c r="C1488" s="199"/>
      <c r="D1488" s="200"/>
      <c r="E1488" s="200"/>
      <c r="F1488" s="195">
        <v>0</v>
      </c>
      <c r="I1488" s="195"/>
      <c r="J1488" s="195"/>
    </row>
    <row r="1489" spans="1:10" hidden="1" x14ac:dyDescent="0.25">
      <c r="A1489" s="214">
        <v>43302</v>
      </c>
      <c r="B1489" s="228" t="s">
        <v>1007</v>
      </c>
      <c r="C1489" s="216" t="s">
        <v>223</v>
      </c>
      <c r="D1489" s="217">
        <v>5</v>
      </c>
      <c r="E1489" s="217">
        <v>603900</v>
      </c>
      <c r="F1489" s="195">
        <v>3019500</v>
      </c>
      <c r="G1489" s="195">
        <v>3019500</v>
      </c>
      <c r="I1489" s="195"/>
      <c r="J1489" s="195"/>
    </row>
    <row r="1490" spans="1:10" hidden="1" x14ac:dyDescent="0.25">
      <c r="A1490" s="197"/>
      <c r="B1490" s="226"/>
      <c r="C1490" s="199"/>
      <c r="D1490" s="200"/>
      <c r="E1490" s="200"/>
      <c r="F1490" s="195">
        <v>0</v>
      </c>
      <c r="I1490" s="195"/>
      <c r="J1490" s="195"/>
    </row>
    <row r="1491" spans="1:10" hidden="1" x14ac:dyDescent="0.25">
      <c r="A1491" s="197">
        <v>43302</v>
      </c>
      <c r="B1491" s="226" t="s">
        <v>1008</v>
      </c>
      <c r="C1491" s="199" t="s">
        <v>405</v>
      </c>
      <c r="D1491" s="200">
        <v>1</v>
      </c>
      <c r="E1491" s="200">
        <v>523589.81400000001</v>
      </c>
      <c r="F1491" s="195">
        <v>523589.81400000001</v>
      </c>
      <c r="G1491" s="195">
        <v>523589.81400000001</v>
      </c>
      <c r="I1491" s="195"/>
      <c r="J1491" s="195"/>
    </row>
    <row r="1492" spans="1:10" hidden="1" x14ac:dyDescent="0.25">
      <c r="A1492" s="197"/>
      <c r="B1492" s="226"/>
      <c r="C1492" s="199"/>
      <c r="D1492" s="200"/>
      <c r="E1492" s="200"/>
      <c r="F1492" s="195">
        <v>0</v>
      </c>
      <c r="I1492" s="195"/>
      <c r="J1492" s="195"/>
    </row>
    <row r="1493" spans="1:10" hidden="1" x14ac:dyDescent="0.25">
      <c r="A1493" s="197">
        <v>43302</v>
      </c>
      <c r="B1493" s="226" t="s">
        <v>1010</v>
      </c>
      <c r="C1493" s="199" t="s">
        <v>1094</v>
      </c>
      <c r="D1493" s="200">
        <v>2</v>
      </c>
      <c r="E1493" s="200">
        <v>199999.8</v>
      </c>
      <c r="F1493" s="195">
        <v>399999.6</v>
      </c>
      <c r="I1493" s="195"/>
      <c r="J1493" s="195"/>
    </row>
    <row r="1494" spans="1:10" hidden="1" x14ac:dyDescent="0.25">
      <c r="A1494" s="197"/>
      <c r="B1494" s="226"/>
      <c r="C1494" s="199" t="s">
        <v>109</v>
      </c>
      <c r="D1494" s="200">
        <v>1</v>
      </c>
      <c r="E1494" s="200">
        <v>215000.5</v>
      </c>
      <c r="F1494" s="195">
        <v>215000.5</v>
      </c>
      <c r="G1494" s="195">
        <v>615000.1</v>
      </c>
      <c r="I1494" s="195"/>
      <c r="J1494" s="195"/>
    </row>
    <row r="1495" spans="1:10" hidden="1" x14ac:dyDescent="0.25">
      <c r="A1495" s="197"/>
      <c r="B1495" s="226"/>
      <c r="C1495" s="199"/>
      <c r="D1495" s="200"/>
      <c r="E1495" s="200"/>
      <c r="F1495" s="195">
        <v>0</v>
      </c>
      <c r="I1495" s="195"/>
      <c r="J1495" s="195"/>
    </row>
    <row r="1496" spans="1:10" hidden="1" x14ac:dyDescent="0.25">
      <c r="A1496" s="197">
        <v>43302</v>
      </c>
      <c r="B1496" s="226" t="s">
        <v>1011</v>
      </c>
      <c r="C1496" s="199" t="s">
        <v>541</v>
      </c>
      <c r="D1496" s="200">
        <v>2</v>
      </c>
      <c r="E1496" s="200">
        <v>165000</v>
      </c>
      <c r="F1496" s="195">
        <v>330000</v>
      </c>
      <c r="G1496" s="195">
        <v>330000</v>
      </c>
      <c r="I1496" s="195"/>
      <c r="J1496" s="195"/>
    </row>
    <row r="1497" spans="1:10" hidden="1" x14ac:dyDescent="0.25">
      <c r="A1497" s="197"/>
      <c r="B1497" s="226"/>
      <c r="C1497" s="199"/>
      <c r="D1497" s="200"/>
      <c r="E1497" s="200"/>
      <c r="F1497" s="195">
        <v>0</v>
      </c>
      <c r="I1497" s="195"/>
      <c r="J1497" s="195"/>
    </row>
    <row r="1498" spans="1:10" hidden="1" x14ac:dyDescent="0.25">
      <c r="A1498" s="197">
        <v>43302</v>
      </c>
      <c r="B1498" s="226" t="s">
        <v>1012</v>
      </c>
      <c r="C1498" s="199" t="s">
        <v>1094</v>
      </c>
      <c r="D1498" s="200">
        <v>1</v>
      </c>
      <c r="E1498" s="200">
        <v>199999.8</v>
      </c>
      <c r="F1498" s="195">
        <v>199999.8</v>
      </c>
      <c r="G1498" s="195">
        <v>199999.8</v>
      </c>
      <c r="I1498" s="195"/>
      <c r="J1498" s="195"/>
    </row>
    <row r="1499" spans="1:10" hidden="1" x14ac:dyDescent="0.25">
      <c r="A1499" s="197"/>
      <c r="B1499" s="226"/>
      <c r="C1499" s="199"/>
      <c r="D1499" s="200"/>
      <c r="E1499" s="200"/>
      <c r="F1499" s="195">
        <v>0</v>
      </c>
      <c r="I1499" s="195"/>
      <c r="J1499" s="195"/>
    </row>
    <row r="1500" spans="1:10" hidden="1" x14ac:dyDescent="0.25">
      <c r="A1500" s="197">
        <v>43302</v>
      </c>
      <c r="B1500" s="226" t="s">
        <v>1013</v>
      </c>
      <c r="C1500" s="199" t="s">
        <v>1094</v>
      </c>
      <c r="D1500" s="200">
        <v>12</v>
      </c>
      <c r="E1500" s="200">
        <v>199999.8</v>
      </c>
      <c r="F1500" s="195">
        <v>2399997.5999999996</v>
      </c>
      <c r="G1500" s="195">
        <v>2399997.5999999996</v>
      </c>
      <c r="I1500" s="195"/>
      <c r="J1500" s="195"/>
    </row>
    <row r="1501" spans="1:10" hidden="1" x14ac:dyDescent="0.25">
      <c r="A1501" s="197"/>
      <c r="B1501" s="226"/>
      <c r="C1501" s="199"/>
      <c r="D1501" s="200"/>
      <c r="E1501" s="200"/>
      <c r="F1501" s="195">
        <v>0</v>
      </c>
      <c r="I1501" s="195"/>
      <c r="J1501" s="195"/>
    </row>
    <row r="1502" spans="1:10" hidden="1" x14ac:dyDescent="0.25">
      <c r="A1502" s="197">
        <v>43302</v>
      </c>
      <c r="B1502" s="226" t="s">
        <v>1015</v>
      </c>
      <c r="C1502" s="199" t="s">
        <v>1094</v>
      </c>
      <c r="D1502" s="200">
        <v>8</v>
      </c>
      <c r="E1502" s="200">
        <v>199999.8</v>
      </c>
      <c r="F1502" s="195">
        <v>1599998.4</v>
      </c>
      <c r="G1502" s="195">
        <v>1599998.4</v>
      </c>
      <c r="I1502" s="195"/>
      <c r="J1502" s="195"/>
    </row>
    <row r="1503" spans="1:10" hidden="1" x14ac:dyDescent="0.25">
      <c r="A1503" s="197"/>
      <c r="B1503" s="226"/>
      <c r="C1503" s="199"/>
      <c r="D1503" s="200"/>
      <c r="E1503" s="200"/>
      <c r="F1503" s="195">
        <v>0</v>
      </c>
      <c r="I1503" s="195"/>
      <c r="J1503" s="195"/>
    </row>
    <row r="1504" spans="1:10" hidden="1" x14ac:dyDescent="0.25">
      <c r="A1504" s="197">
        <v>43302</v>
      </c>
      <c r="B1504" s="226" t="s">
        <v>1016</v>
      </c>
      <c r="C1504" s="199" t="s">
        <v>80</v>
      </c>
      <c r="D1504" s="200">
        <v>4</v>
      </c>
      <c r="E1504" s="200">
        <v>215000.5</v>
      </c>
      <c r="F1504" s="195">
        <v>860002</v>
      </c>
      <c r="G1504" s="195">
        <v>860002</v>
      </c>
      <c r="I1504" s="195"/>
      <c r="J1504" s="195"/>
    </row>
    <row r="1505" spans="1:10" hidden="1" x14ac:dyDescent="0.25">
      <c r="A1505" s="197"/>
      <c r="B1505" s="226"/>
      <c r="C1505" s="199"/>
      <c r="D1505" s="200"/>
      <c r="E1505" s="200"/>
      <c r="F1505" s="195">
        <v>0</v>
      </c>
      <c r="I1505" s="195"/>
      <c r="J1505" s="195"/>
    </row>
    <row r="1506" spans="1:10" hidden="1" x14ac:dyDescent="0.25">
      <c r="A1506" s="197">
        <v>43302</v>
      </c>
      <c r="B1506" s="226" t="s">
        <v>1017</v>
      </c>
      <c r="C1506" s="199" t="s">
        <v>104</v>
      </c>
      <c r="D1506" s="200">
        <v>4</v>
      </c>
      <c r="E1506" s="200">
        <v>580000.30000000005</v>
      </c>
      <c r="F1506" s="195">
        <v>2320001.2000000002</v>
      </c>
      <c r="I1506" s="195"/>
      <c r="J1506" s="195"/>
    </row>
    <row r="1507" spans="1:10" hidden="1" x14ac:dyDescent="0.25">
      <c r="A1507" s="197"/>
      <c r="B1507" s="226"/>
      <c r="C1507" s="199" t="s">
        <v>391</v>
      </c>
      <c r="D1507" s="200">
        <v>4</v>
      </c>
      <c r="E1507" s="200">
        <v>625000.19999999995</v>
      </c>
      <c r="F1507" s="195">
        <v>2500000.7999999998</v>
      </c>
      <c r="G1507" s="195">
        <v>4820002</v>
      </c>
      <c r="I1507" s="195"/>
      <c r="J1507" s="195"/>
    </row>
    <row r="1508" spans="1:10" hidden="1" x14ac:dyDescent="0.25">
      <c r="A1508" s="197"/>
      <c r="B1508" s="226"/>
      <c r="C1508" s="199"/>
      <c r="D1508" s="200"/>
      <c r="E1508" s="200"/>
      <c r="F1508" s="195">
        <v>0</v>
      </c>
      <c r="I1508" s="195"/>
      <c r="J1508" s="195"/>
    </row>
    <row r="1509" spans="1:10" hidden="1" x14ac:dyDescent="0.25">
      <c r="A1509" s="197">
        <v>43302</v>
      </c>
      <c r="B1509" s="226" t="s">
        <v>1018</v>
      </c>
      <c r="C1509" s="199" t="s">
        <v>162</v>
      </c>
      <c r="D1509" s="200">
        <v>6</v>
      </c>
      <c r="E1509" s="200">
        <v>216000.18</v>
      </c>
      <c r="F1509" s="195">
        <v>1296001.08</v>
      </c>
      <c r="I1509" s="195"/>
      <c r="J1509" s="195"/>
    </row>
    <row r="1510" spans="1:10" hidden="1" x14ac:dyDescent="0.25">
      <c r="A1510" s="197"/>
      <c r="B1510" s="226"/>
      <c r="C1510" s="199" t="s">
        <v>162</v>
      </c>
      <c r="D1510" s="200">
        <v>1</v>
      </c>
      <c r="E1510" s="200">
        <v>0</v>
      </c>
      <c r="F1510" s="195">
        <v>0</v>
      </c>
      <c r="G1510" s="195">
        <v>1296001.08</v>
      </c>
      <c r="I1510" s="195"/>
      <c r="J1510" s="195"/>
    </row>
    <row r="1511" spans="1:10" hidden="1" x14ac:dyDescent="0.25">
      <c r="A1511" s="197"/>
      <c r="B1511" s="226"/>
      <c r="C1511" s="199"/>
      <c r="D1511" s="200"/>
      <c r="E1511" s="200"/>
      <c r="F1511" s="195">
        <v>0</v>
      </c>
      <c r="I1511" s="195"/>
      <c r="J1511" s="195"/>
    </row>
    <row r="1512" spans="1:10" hidden="1" x14ac:dyDescent="0.25">
      <c r="A1512" s="197">
        <v>43302</v>
      </c>
      <c r="B1512" s="226" t="s">
        <v>1020</v>
      </c>
      <c r="C1512" s="199" t="s">
        <v>1094</v>
      </c>
      <c r="D1512" s="200">
        <v>12</v>
      </c>
      <c r="E1512" s="200">
        <v>199999.8</v>
      </c>
      <c r="F1512" s="195">
        <v>2399997.5999999996</v>
      </c>
      <c r="G1512" s="195">
        <v>2399997.5999999996</v>
      </c>
      <c r="I1512" s="195"/>
      <c r="J1512" s="195"/>
    </row>
    <row r="1513" spans="1:10" hidden="1" x14ac:dyDescent="0.25">
      <c r="A1513" s="197"/>
      <c r="B1513" s="226"/>
      <c r="C1513" s="199"/>
      <c r="D1513" s="200"/>
      <c r="E1513" s="200"/>
      <c r="F1513" s="195">
        <v>0</v>
      </c>
      <c r="I1513" s="195"/>
      <c r="J1513" s="195"/>
    </row>
    <row r="1514" spans="1:10" hidden="1" x14ac:dyDescent="0.25">
      <c r="A1514" s="197">
        <v>43302</v>
      </c>
      <c r="B1514" s="226" t="s">
        <v>1021</v>
      </c>
      <c r="C1514" s="199" t="s">
        <v>80</v>
      </c>
      <c r="D1514" s="200">
        <v>2</v>
      </c>
      <c r="E1514" s="200">
        <v>215000.5</v>
      </c>
      <c r="F1514" s="195">
        <v>430001</v>
      </c>
      <c r="G1514" s="195">
        <v>430001</v>
      </c>
      <c r="I1514" s="195"/>
      <c r="J1514" s="195"/>
    </row>
    <row r="1515" spans="1:10" hidden="1" x14ac:dyDescent="0.25">
      <c r="A1515" s="197"/>
      <c r="B1515" s="226"/>
      <c r="C1515" s="199"/>
      <c r="D1515" s="200"/>
      <c r="E1515" s="200"/>
      <c r="F1515" s="195">
        <v>0</v>
      </c>
      <c r="I1515" s="195"/>
      <c r="J1515" s="195"/>
    </row>
    <row r="1516" spans="1:10" hidden="1" x14ac:dyDescent="0.25">
      <c r="A1516" s="197">
        <v>43302</v>
      </c>
      <c r="B1516" s="226" t="s">
        <v>1022</v>
      </c>
      <c r="C1516" s="199" t="s">
        <v>31</v>
      </c>
      <c r="D1516" s="200">
        <v>12</v>
      </c>
      <c r="E1516" s="200">
        <v>590000.4</v>
      </c>
      <c r="F1516" s="195">
        <v>7080004.8000000007</v>
      </c>
      <c r="G1516" s="195">
        <v>7080004.8000000007</v>
      </c>
      <c r="I1516" s="195"/>
      <c r="J1516" s="195"/>
    </row>
    <row r="1517" spans="1:10" hidden="1" x14ac:dyDescent="0.25">
      <c r="A1517" s="197"/>
      <c r="B1517" s="226"/>
      <c r="C1517" s="199"/>
      <c r="D1517" s="200"/>
      <c r="E1517" s="200"/>
      <c r="F1517" s="195">
        <v>0</v>
      </c>
      <c r="I1517" s="195"/>
      <c r="J1517" s="195"/>
    </row>
    <row r="1518" spans="1:10" hidden="1" x14ac:dyDescent="0.25">
      <c r="A1518" s="197">
        <v>43304</v>
      </c>
      <c r="B1518" s="226" t="s">
        <v>1023</v>
      </c>
      <c r="C1518" s="199" t="s">
        <v>40</v>
      </c>
      <c r="D1518" s="200">
        <v>1</v>
      </c>
      <c r="E1518" s="200">
        <v>645000.4</v>
      </c>
      <c r="F1518" s="195">
        <v>645000.4</v>
      </c>
      <c r="I1518" s="195"/>
      <c r="J1518" s="195"/>
    </row>
    <row r="1519" spans="1:10" hidden="1" x14ac:dyDescent="0.25">
      <c r="A1519" s="197"/>
      <c r="B1519" s="226"/>
      <c r="C1519" s="199" t="s">
        <v>887</v>
      </c>
      <c r="D1519" s="200">
        <v>1</v>
      </c>
      <c r="E1519" s="200">
        <v>215000.5</v>
      </c>
      <c r="F1519" s="195">
        <v>215000.5</v>
      </c>
      <c r="I1519" s="195"/>
      <c r="J1519" s="195"/>
    </row>
    <row r="1520" spans="1:10" hidden="1" x14ac:dyDescent="0.25">
      <c r="A1520" s="197"/>
      <c r="B1520" s="226"/>
      <c r="C1520" s="199" t="s">
        <v>109</v>
      </c>
      <c r="D1520" s="200">
        <v>2</v>
      </c>
      <c r="E1520" s="200">
        <v>215000.5</v>
      </c>
      <c r="F1520" s="195">
        <v>430001</v>
      </c>
      <c r="G1520" s="195">
        <v>1290001.8999999999</v>
      </c>
      <c r="I1520" s="195"/>
      <c r="J1520" s="195"/>
    </row>
    <row r="1521" spans="1:10" hidden="1" x14ac:dyDescent="0.25">
      <c r="A1521" s="197"/>
      <c r="B1521" s="226"/>
      <c r="C1521" s="199"/>
      <c r="D1521" s="200"/>
      <c r="E1521" s="200"/>
      <c r="F1521" s="195">
        <v>0</v>
      </c>
      <c r="I1521" s="195"/>
      <c r="J1521" s="195"/>
    </row>
    <row r="1522" spans="1:10" hidden="1" x14ac:dyDescent="0.25">
      <c r="A1522" s="197">
        <v>43304</v>
      </c>
      <c r="B1522" s="226" t="s">
        <v>1024</v>
      </c>
      <c r="C1522" s="199" t="s">
        <v>109</v>
      </c>
      <c r="D1522" s="200">
        <v>2</v>
      </c>
      <c r="E1522" s="200">
        <v>215000.5</v>
      </c>
      <c r="F1522" s="195">
        <v>430001</v>
      </c>
      <c r="G1522" s="195">
        <v>430001</v>
      </c>
      <c r="I1522" s="195"/>
      <c r="J1522" s="195"/>
    </row>
    <row r="1523" spans="1:10" hidden="1" x14ac:dyDescent="0.25">
      <c r="A1523" s="197"/>
      <c r="B1523" s="226"/>
      <c r="C1523" s="199"/>
      <c r="D1523" s="200"/>
      <c r="E1523" s="200"/>
      <c r="F1523" s="195">
        <v>0</v>
      </c>
      <c r="I1523" s="195"/>
      <c r="J1523" s="195"/>
    </row>
    <row r="1524" spans="1:10" hidden="1" x14ac:dyDescent="0.25">
      <c r="A1524" s="197">
        <v>43304</v>
      </c>
      <c r="B1524" s="226" t="s">
        <v>1025</v>
      </c>
      <c r="C1524" s="199" t="s">
        <v>887</v>
      </c>
      <c r="D1524" s="200">
        <v>3</v>
      </c>
      <c r="E1524" s="200">
        <v>215000.5</v>
      </c>
      <c r="F1524" s="195">
        <v>645001.5</v>
      </c>
      <c r="I1524" s="195"/>
      <c r="J1524" s="195"/>
    </row>
    <row r="1525" spans="1:10" hidden="1" x14ac:dyDescent="0.25">
      <c r="A1525" s="197"/>
      <c r="B1525" s="226"/>
      <c r="C1525" s="199" t="s">
        <v>109</v>
      </c>
      <c r="D1525" s="200">
        <v>1</v>
      </c>
      <c r="E1525" s="200">
        <v>215000.5</v>
      </c>
      <c r="F1525" s="195">
        <v>215000.5</v>
      </c>
      <c r="G1525" s="195">
        <v>860002</v>
      </c>
      <c r="I1525" s="195"/>
      <c r="J1525" s="195"/>
    </row>
    <row r="1526" spans="1:10" hidden="1" x14ac:dyDescent="0.25">
      <c r="A1526" s="197"/>
      <c r="B1526" s="226"/>
      <c r="C1526" s="199"/>
      <c r="D1526" s="200"/>
      <c r="E1526" s="200"/>
      <c r="F1526" s="195">
        <v>0</v>
      </c>
      <c r="I1526" s="195"/>
      <c r="J1526" s="195"/>
    </row>
    <row r="1527" spans="1:10" hidden="1" x14ac:dyDescent="0.25">
      <c r="A1527" s="197">
        <v>43304</v>
      </c>
      <c r="B1527" s="226" t="s">
        <v>1026</v>
      </c>
      <c r="C1527" s="199" t="s">
        <v>104</v>
      </c>
      <c r="D1527" s="200">
        <v>1</v>
      </c>
      <c r="E1527" s="200">
        <v>522000.27</v>
      </c>
      <c r="F1527" s="195">
        <v>522000.27</v>
      </c>
      <c r="G1527" s="195">
        <v>522000.27</v>
      </c>
      <c r="I1527" s="195"/>
      <c r="J1527" s="195"/>
    </row>
    <row r="1528" spans="1:10" hidden="1" x14ac:dyDescent="0.25">
      <c r="A1528" s="197"/>
      <c r="B1528" s="226"/>
      <c r="C1528" s="199"/>
      <c r="D1528" s="200"/>
      <c r="E1528" s="200"/>
      <c r="F1528" s="195">
        <v>0</v>
      </c>
      <c r="I1528" s="195"/>
      <c r="J1528" s="195"/>
    </row>
    <row r="1529" spans="1:10" hidden="1" x14ac:dyDescent="0.25">
      <c r="A1529" s="197">
        <v>43304</v>
      </c>
      <c r="B1529" s="226" t="s">
        <v>1027</v>
      </c>
      <c r="C1529" s="199" t="s">
        <v>28</v>
      </c>
      <c r="D1529" s="200">
        <v>1</v>
      </c>
      <c r="E1529" s="200">
        <v>544500</v>
      </c>
      <c r="F1529" s="195">
        <v>544500</v>
      </c>
      <c r="G1529" s="195">
        <v>544500</v>
      </c>
      <c r="I1529" s="195"/>
      <c r="J1529" s="195"/>
    </row>
    <row r="1530" spans="1:10" hidden="1" x14ac:dyDescent="0.25">
      <c r="A1530" s="197"/>
      <c r="B1530" s="226"/>
      <c r="C1530" s="199"/>
      <c r="D1530" s="200"/>
      <c r="E1530" s="200"/>
      <c r="F1530" s="195">
        <v>0</v>
      </c>
      <c r="I1530" s="195"/>
      <c r="J1530" s="195"/>
    </row>
    <row r="1531" spans="1:10" hidden="1" x14ac:dyDescent="0.25">
      <c r="A1531" s="197">
        <v>43304</v>
      </c>
      <c r="B1531" s="226" t="s">
        <v>1028</v>
      </c>
      <c r="C1531" s="199" t="s">
        <v>652</v>
      </c>
      <c r="D1531" s="200">
        <v>1</v>
      </c>
      <c r="E1531" s="200">
        <v>517000</v>
      </c>
      <c r="F1531" s="195">
        <v>517000</v>
      </c>
      <c r="G1531" s="195">
        <v>517000</v>
      </c>
      <c r="I1531" s="195"/>
      <c r="J1531" s="195"/>
    </row>
    <row r="1532" spans="1:10" hidden="1" x14ac:dyDescent="0.25">
      <c r="A1532" s="197"/>
      <c r="B1532" s="226"/>
      <c r="C1532" s="199"/>
      <c r="D1532" s="200"/>
      <c r="E1532" s="200"/>
      <c r="F1532" s="195">
        <v>0</v>
      </c>
      <c r="I1532" s="195"/>
      <c r="J1532" s="195"/>
    </row>
    <row r="1533" spans="1:10" hidden="1" x14ac:dyDescent="0.25">
      <c r="A1533" s="197">
        <v>43304</v>
      </c>
      <c r="B1533" s="226" t="s">
        <v>1029</v>
      </c>
      <c r="C1533" s="199" t="s">
        <v>31</v>
      </c>
      <c r="D1533" s="200">
        <v>3</v>
      </c>
      <c r="E1533" s="200">
        <v>522000.27</v>
      </c>
      <c r="F1533" s="195">
        <v>1566000.81</v>
      </c>
      <c r="G1533" s="195">
        <v>1566000.81</v>
      </c>
      <c r="I1533" s="195"/>
      <c r="J1533" s="195"/>
    </row>
    <row r="1534" spans="1:10" hidden="1" x14ac:dyDescent="0.25">
      <c r="A1534" s="197"/>
      <c r="B1534" s="226"/>
      <c r="C1534" s="199"/>
      <c r="D1534" s="200"/>
      <c r="E1534" s="200"/>
      <c r="F1534" s="195">
        <v>0</v>
      </c>
      <c r="I1534" s="195"/>
      <c r="J1534" s="195"/>
    </row>
    <row r="1535" spans="1:10" hidden="1" x14ac:dyDescent="0.25">
      <c r="A1535" s="197">
        <v>43304</v>
      </c>
      <c r="B1535" s="226" t="s">
        <v>1030</v>
      </c>
      <c r="C1535" s="199" t="s">
        <v>109</v>
      </c>
      <c r="D1535" s="200">
        <v>6</v>
      </c>
      <c r="E1535" s="200">
        <v>215000.5</v>
      </c>
      <c r="F1535" s="195">
        <v>1290003</v>
      </c>
      <c r="G1535" s="195">
        <v>1290003</v>
      </c>
      <c r="I1535" s="195"/>
      <c r="J1535" s="195"/>
    </row>
    <row r="1536" spans="1:10" hidden="1" x14ac:dyDescent="0.25">
      <c r="A1536" s="197"/>
      <c r="B1536" s="226"/>
      <c r="C1536" s="199"/>
      <c r="D1536" s="200"/>
      <c r="E1536" s="200"/>
      <c r="F1536" s="195">
        <v>0</v>
      </c>
      <c r="I1536" s="195"/>
      <c r="J1536" s="195"/>
    </row>
    <row r="1537" spans="1:10" hidden="1" x14ac:dyDescent="0.25">
      <c r="A1537" s="197">
        <v>43304</v>
      </c>
      <c r="B1537" s="226" t="s">
        <v>1032</v>
      </c>
      <c r="C1537" s="199" t="s">
        <v>887</v>
      </c>
      <c r="D1537" s="200">
        <v>3</v>
      </c>
      <c r="E1537" s="200">
        <v>215000.5</v>
      </c>
      <c r="F1537" s="195">
        <v>645001.5</v>
      </c>
      <c r="G1537" s="195">
        <v>645001.5</v>
      </c>
      <c r="I1537" s="195"/>
      <c r="J1537" s="195"/>
    </row>
    <row r="1538" spans="1:10" hidden="1" x14ac:dyDescent="0.25">
      <c r="A1538" s="197"/>
      <c r="B1538" s="226"/>
      <c r="C1538" s="199"/>
      <c r="D1538" s="200"/>
      <c r="E1538" s="200"/>
      <c r="F1538" s="195">
        <v>0</v>
      </c>
      <c r="I1538" s="195"/>
      <c r="J1538" s="195"/>
    </row>
    <row r="1539" spans="1:10" hidden="1" x14ac:dyDescent="0.25">
      <c r="A1539" s="197">
        <v>43304</v>
      </c>
      <c r="B1539" s="226" t="s">
        <v>1034</v>
      </c>
      <c r="C1539" s="199" t="s">
        <v>1094</v>
      </c>
      <c r="D1539" s="200">
        <v>2</v>
      </c>
      <c r="E1539" s="200">
        <v>199999.8</v>
      </c>
      <c r="F1539" s="195">
        <v>399999.6</v>
      </c>
      <c r="G1539" s="195">
        <v>399999.6</v>
      </c>
      <c r="I1539" s="195"/>
      <c r="J1539" s="195"/>
    </row>
    <row r="1540" spans="1:10" hidden="1" x14ac:dyDescent="0.25">
      <c r="A1540" s="197"/>
      <c r="B1540" s="226"/>
      <c r="C1540" s="199"/>
      <c r="D1540" s="200"/>
      <c r="E1540" s="200"/>
      <c r="F1540" s="195">
        <v>0</v>
      </c>
      <c r="I1540" s="195"/>
      <c r="J1540" s="195"/>
    </row>
    <row r="1541" spans="1:10" hidden="1" x14ac:dyDescent="0.25">
      <c r="A1541" s="197">
        <v>43304</v>
      </c>
      <c r="B1541" s="226" t="s">
        <v>1036</v>
      </c>
      <c r="C1541" s="199" t="s">
        <v>40</v>
      </c>
      <c r="D1541" s="200">
        <v>2</v>
      </c>
      <c r="E1541" s="200">
        <v>645000.4</v>
      </c>
      <c r="F1541" s="195">
        <v>1290000.8</v>
      </c>
      <c r="G1541" s="195">
        <v>1290000.8</v>
      </c>
      <c r="I1541" s="195"/>
      <c r="J1541" s="195"/>
    </row>
    <row r="1542" spans="1:10" hidden="1" x14ac:dyDescent="0.25">
      <c r="A1542" s="197"/>
      <c r="B1542" s="226"/>
      <c r="C1542" s="199"/>
      <c r="D1542" s="200"/>
      <c r="E1542" s="200"/>
      <c r="F1542" s="195">
        <v>0</v>
      </c>
      <c r="I1542" s="195"/>
      <c r="J1542" s="195"/>
    </row>
    <row r="1543" spans="1:10" hidden="1" x14ac:dyDescent="0.25">
      <c r="A1543" s="197">
        <v>43304</v>
      </c>
      <c r="B1543" s="226" t="s">
        <v>1038</v>
      </c>
      <c r="C1543" s="199" t="s">
        <v>31</v>
      </c>
      <c r="D1543" s="200">
        <v>1</v>
      </c>
      <c r="E1543" s="200">
        <v>522000.27</v>
      </c>
      <c r="F1543" s="195">
        <v>522000.27</v>
      </c>
      <c r="G1543" s="195">
        <v>522000.27</v>
      </c>
      <c r="I1543" s="195"/>
      <c r="J1543" s="195"/>
    </row>
    <row r="1544" spans="1:10" hidden="1" x14ac:dyDescent="0.25">
      <c r="A1544" s="197"/>
      <c r="B1544" s="226"/>
      <c r="C1544" s="199"/>
      <c r="D1544" s="200"/>
      <c r="E1544" s="200"/>
      <c r="F1544" s="195">
        <v>0</v>
      </c>
      <c r="I1544" s="195"/>
      <c r="J1544" s="195"/>
    </row>
    <row r="1545" spans="1:10" hidden="1" x14ac:dyDescent="0.25">
      <c r="A1545" s="197">
        <v>43304</v>
      </c>
      <c r="B1545" s="226" t="s">
        <v>1039</v>
      </c>
      <c r="C1545" s="199" t="s">
        <v>1094</v>
      </c>
      <c r="D1545" s="200">
        <v>5</v>
      </c>
      <c r="E1545" s="200">
        <v>199999.8</v>
      </c>
      <c r="F1545" s="195">
        <v>999999</v>
      </c>
      <c r="G1545" s="195">
        <v>999999</v>
      </c>
      <c r="I1545" s="195"/>
      <c r="J1545" s="195"/>
    </row>
    <row r="1546" spans="1:10" hidden="1" x14ac:dyDescent="0.25">
      <c r="A1546" s="197"/>
      <c r="B1546" s="226"/>
      <c r="C1546" s="199"/>
      <c r="D1546" s="200"/>
      <c r="E1546" s="200"/>
      <c r="F1546" s="195">
        <v>0</v>
      </c>
      <c r="I1546" s="195"/>
      <c r="J1546" s="195"/>
    </row>
    <row r="1547" spans="1:10" hidden="1" x14ac:dyDescent="0.25">
      <c r="A1547" s="197">
        <v>43304</v>
      </c>
      <c r="B1547" s="226" t="s">
        <v>1041</v>
      </c>
      <c r="C1547" s="199" t="s">
        <v>213</v>
      </c>
      <c r="D1547" s="200">
        <v>1</v>
      </c>
      <c r="E1547" s="200">
        <v>749999.8</v>
      </c>
      <c r="F1547" s="195">
        <v>749999.8</v>
      </c>
      <c r="G1547" s="195">
        <v>749999.8</v>
      </c>
      <c r="I1547" s="195"/>
      <c r="J1547" s="195"/>
    </row>
    <row r="1548" spans="1:10" hidden="1" x14ac:dyDescent="0.25">
      <c r="A1548" s="197"/>
      <c r="B1548" s="226"/>
      <c r="C1548" s="199"/>
      <c r="D1548" s="200"/>
      <c r="E1548" s="200"/>
      <c r="F1548" s="195">
        <v>0</v>
      </c>
      <c r="I1548" s="195"/>
      <c r="J1548" s="195"/>
    </row>
    <row r="1549" spans="1:10" hidden="1" x14ac:dyDescent="0.25">
      <c r="A1549" s="197">
        <v>43304</v>
      </c>
      <c r="B1549" s="226" t="s">
        <v>1043</v>
      </c>
      <c r="C1549" s="199" t="s">
        <v>223</v>
      </c>
      <c r="D1549" s="200">
        <v>8</v>
      </c>
      <c r="E1549" s="200">
        <v>603900</v>
      </c>
      <c r="F1549" s="195">
        <v>4831200</v>
      </c>
      <c r="G1549" s="195">
        <v>4831200</v>
      </c>
      <c r="I1549" s="195"/>
      <c r="J1549" s="195"/>
    </row>
    <row r="1550" spans="1:10" hidden="1" x14ac:dyDescent="0.25">
      <c r="A1550" s="197"/>
      <c r="B1550" s="226"/>
      <c r="C1550" s="199"/>
      <c r="D1550" s="200"/>
      <c r="E1550" s="200"/>
      <c r="F1550" s="195">
        <v>0</v>
      </c>
      <c r="I1550" s="195"/>
      <c r="J1550" s="195"/>
    </row>
    <row r="1551" spans="1:10" hidden="1" x14ac:dyDescent="0.25">
      <c r="A1551" s="197">
        <v>43304</v>
      </c>
      <c r="B1551" s="226" t="s">
        <v>1044</v>
      </c>
      <c r="C1551" s="199" t="s">
        <v>319</v>
      </c>
      <c r="D1551" s="200">
        <v>12</v>
      </c>
      <c r="E1551" s="200">
        <v>603000.09</v>
      </c>
      <c r="F1551" s="195">
        <v>7236001.0800000001</v>
      </c>
      <c r="G1551" s="195">
        <v>7236001.0800000001</v>
      </c>
      <c r="I1551" s="195"/>
      <c r="J1551" s="195"/>
    </row>
    <row r="1552" spans="1:10" hidden="1" x14ac:dyDescent="0.25">
      <c r="A1552" s="197"/>
      <c r="B1552" s="226"/>
      <c r="C1552" s="199"/>
      <c r="D1552" s="200"/>
      <c r="E1552" s="200"/>
      <c r="F1552" s="195">
        <v>0</v>
      </c>
      <c r="I1552" s="195"/>
      <c r="J1552" s="195"/>
    </row>
    <row r="1553" spans="1:10" hidden="1" x14ac:dyDescent="0.25">
      <c r="A1553" s="197">
        <v>43304</v>
      </c>
      <c r="B1553" s="226" t="s">
        <v>1045</v>
      </c>
      <c r="C1553" s="199" t="s">
        <v>405</v>
      </c>
      <c r="D1553" s="200">
        <v>24</v>
      </c>
      <c r="E1553" s="200">
        <v>478549.8</v>
      </c>
      <c r="F1553" s="195">
        <v>11485195.199999999</v>
      </c>
      <c r="G1553" s="195">
        <v>11485195.199999999</v>
      </c>
      <c r="I1553" s="195"/>
      <c r="J1553" s="195"/>
    </row>
    <row r="1554" spans="1:10" hidden="1" x14ac:dyDescent="0.25">
      <c r="A1554" s="197"/>
      <c r="B1554" s="226"/>
      <c r="C1554" s="199"/>
      <c r="D1554" s="200"/>
      <c r="E1554" s="200"/>
      <c r="F1554" s="195">
        <v>0</v>
      </c>
      <c r="I1554" s="195"/>
      <c r="J1554" s="195"/>
    </row>
    <row r="1555" spans="1:10" hidden="1" x14ac:dyDescent="0.25">
      <c r="A1555" s="197">
        <v>43305</v>
      </c>
      <c r="B1555" s="226" t="s">
        <v>1046</v>
      </c>
      <c r="C1555" s="199" t="s">
        <v>576</v>
      </c>
      <c r="D1555" s="200">
        <v>24</v>
      </c>
      <c r="E1555" s="200">
        <v>66999.899999999994</v>
      </c>
      <c r="F1555" s="195">
        <v>1607997.5999999999</v>
      </c>
      <c r="I1555" s="195"/>
      <c r="J1555" s="195"/>
    </row>
    <row r="1556" spans="1:10" hidden="1" x14ac:dyDescent="0.25">
      <c r="A1556" s="197"/>
      <c r="B1556" s="226"/>
      <c r="C1556" s="199" t="s">
        <v>640</v>
      </c>
      <c r="D1556" s="200">
        <v>24</v>
      </c>
      <c r="E1556" s="200">
        <v>66999.899999999994</v>
      </c>
      <c r="F1556" s="195">
        <v>1607997.5999999999</v>
      </c>
      <c r="I1556" s="195"/>
      <c r="J1556" s="195"/>
    </row>
    <row r="1557" spans="1:10" hidden="1" x14ac:dyDescent="0.25">
      <c r="A1557" s="197"/>
      <c r="B1557" s="226"/>
      <c r="C1557" s="199" t="s">
        <v>578</v>
      </c>
      <c r="D1557" s="200">
        <v>24</v>
      </c>
      <c r="E1557" s="200">
        <v>66999.899999999994</v>
      </c>
      <c r="F1557" s="195">
        <v>1607997.5999999999</v>
      </c>
      <c r="G1557" s="195">
        <v>4823992.8</v>
      </c>
      <c r="I1557" s="195"/>
      <c r="J1557" s="195"/>
    </row>
    <row r="1558" spans="1:10" hidden="1" x14ac:dyDescent="0.25">
      <c r="A1558" s="197"/>
      <c r="B1558" s="226"/>
      <c r="C1558" s="199"/>
      <c r="D1558" s="200"/>
      <c r="E1558" s="200"/>
      <c r="F1558" s="195">
        <v>0</v>
      </c>
      <c r="I1558" s="195"/>
      <c r="J1558" s="195"/>
    </row>
    <row r="1559" spans="1:10" hidden="1" x14ac:dyDescent="0.25">
      <c r="A1559" s="197">
        <v>43305</v>
      </c>
      <c r="B1559" s="226" t="s">
        <v>1048</v>
      </c>
      <c r="C1559" s="199" t="s">
        <v>1094</v>
      </c>
      <c r="D1559" s="200">
        <v>12</v>
      </c>
      <c r="E1559" s="200">
        <v>199999.8</v>
      </c>
      <c r="F1559" s="195">
        <v>2399997.5999999996</v>
      </c>
      <c r="G1559" s="195">
        <v>2399997.5999999996</v>
      </c>
      <c r="I1559" s="195"/>
      <c r="J1559" s="195"/>
    </row>
    <row r="1560" spans="1:10" hidden="1" x14ac:dyDescent="0.25">
      <c r="A1560" s="197"/>
      <c r="B1560" s="226"/>
      <c r="C1560" s="199"/>
      <c r="D1560" s="200"/>
      <c r="E1560" s="200"/>
      <c r="F1560" s="195">
        <v>0</v>
      </c>
      <c r="I1560" s="195"/>
      <c r="J1560" s="195"/>
    </row>
    <row r="1561" spans="1:10" hidden="1" x14ac:dyDescent="0.25">
      <c r="A1561" s="197">
        <v>43305</v>
      </c>
      <c r="B1561" s="226" t="s">
        <v>1049</v>
      </c>
      <c r="C1561" s="199" t="s">
        <v>1094</v>
      </c>
      <c r="D1561" s="200">
        <v>2</v>
      </c>
      <c r="E1561" s="200">
        <v>199999.8</v>
      </c>
      <c r="F1561" s="195">
        <v>399999.6</v>
      </c>
      <c r="I1561" s="195"/>
      <c r="J1561" s="195"/>
    </row>
    <row r="1562" spans="1:10" hidden="1" x14ac:dyDescent="0.25">
      <c r="A1562" s="197"/>
      <c r="B1562" s="226"/>
      <c r="C1562" s="199" t="s">
        <v>109</v>
      </c>
      <c r="D1562" s="200">
        <v>6</v>
      </c>
      <c r="E1562" s="200">
        <v>215000.5</v>
      </c>
      <c r="F1562" s="195">
        <v>1290003</v>
      </c>
      <c r="G1562" s="195">
        <v>1690002.6</v>
      </c>
      <c r="I1562" s="195"/>
      <c r="J1562" s="195"/>
    </row>
    <row r="1563" spans="1:10" hidden="1" x14ac:dyDescent="0.25">
      <c r="A1563" s="197"/>
      <c r="B1563" s="226"/>
      <c r="C1563" s="199"/>
      <c r="D1563" s="200"/>
      <c r="E1563" s="200"/>
      <c r="F1563" s="195">
        <v>0</v>
      </c>
      <c r="I1563" s="195"/>
      <c r="J1563" s="195"/>
    </row>
    <row r="1564" spans="1:10" hidden="1" x14ac:dyDescent="0.25">
      <c r="A1564" s="197">
        <v>43305</v>
      </c>
      <c r="B1564" s="226" t="s">
        <v>1050</v>
      </c>
      <c r="C1564" s="199" t="s">
        <v>1094</v>
      </c>
      <c r="D1564" s="200">
        <v>24</v>
      </c>
      <c r="E1564" s="200">
        <v>199999.8</v>
      </c>
      <c r="F1564" s="195">
        <v>4799995.1999999993</v>
      </c>
      <c r="I1564" s="195"/>
      <c r="J1564" s="195"/>
    </row>
    <row r="1565" spans="1:10" hidden="1" x14ac:dyDescent="0.25">
      <c r="A1565" s="197"/>
      <c r="B1565" s="226"/>
      <c r="C1565" s="199" t="s">
        <v>109</v>
      </c>
      <c r="D1565" s="200">
        <v>6</v>
      </c>
      <c r="E1565" s="200">
        <v>215000.5</v>
      </c>
      <c r="F1565" s="195">
        <v>1290003</v>
      </c>
      <c r="G1565" s="195">
        <v>6089998.1999999993</v>
      </c>
      <c r="I1565" s="195"/>
      <c r="J1565" s="195"/>
    </row>
    <row r="1566" spans="1:10" hidden="1" x14ac:dyDescent="0.25">
      <c r="A1566" s="197"/>
      <c r="B1566" s="226"/>
      <c r="C1566" s="199"/>
      <c r="D1566" s="200"/>
      <c r="E1566" s="200"/>
      <c r="F1566" s="195">
        <v>0</v>
      </c>
      <c r="I1566" s="195"/>
      <c r="J1566" s="195"/>
    </row>
    <row r="1567" spans="1:10" hidden="1" x14ac:dyDescent="0.25">
      <c r="A1567" s="197">
        <v>43305</v>
      </c>
      <c r="B1567" s="226" t="s">
        <v>1051</v>
      </c>
      <c r="C1567" s="199" t="s">
        <v>1094</v>
      </c>
      <c r="D1567" s="200">
        <v>2</v>
      </c>
      <c r="E1567" s="200">
        <v>199999.8</v>
      </c>
      <c r="F1567" s="195">
        <v>399999.6</v>
      </c>
      <c r="G1567" s="195">
        <v>399999.6</v>
      </c>
      <c r="I1567" s="195"/>
      <c r="J1567" s="195"/>
    </row>
    <row r="1568" spans="1:10" hidden="1" x14ac:dyDescent="0.25">
      <c r="A1568" s="197"/>
      <c r="B1568" s="226"/>
      <c r="C1568" s="199"/>
      <c r="D1568" s="200"/>
      <c r="E1568" s="200"/>
      <c r="F1568" s="195">
        <v>0</v>
      </c>
      <c r="I1568" s="195"/>
      <c r="J1568" s="195"/>
    </row>
    <row r="1569" spans="1:10" hidden="1" x14ac:dyDescent="0.25">
      <c r="A1569" s="197">
        <v>43305</v>
      </c>
      <c r="B1569" s="226" t="s">
        <v>1052</v>
      </c>
      <c r="C1569" s="199" t="s">
        <v>31</v>
      </c>
      <c r="D1569" s="200">
        <v>1</v>
      </c>
      <c r="E1569" s="200">
        <v>522000.27</v>
      </c>
      <c r="F1569" s="195">
        <v>522000.27</v>
      </c>
      <c r="I1569" s="195"/>
      <c r="J1569" s="195"/>
    </row>
    <row r="1570" spans="1:10" hidden="1" x14ac:dyDescent="0.25">
      <c r="A1570" s="197"/>
      <c r="B1570" s="226"/>
      <c r="C1570" s="199" t="s">
        <v>1094</v>
      </c>
      <c r="D1570" s="200">
        <v>1</v>
      </c>
      <c r="E1570" s="200">
        <v>199999.8</v>
      </c>
      <c r="F1570" s="195">
        <v>199999.8</v>
      </c>
      <c r="G1570" s="195">
        <v>722000.07000000007</v>
      </c>
      <c r="I1570" s="195"/>
      <c r="J1570" s="195"/>
    </row>
    <row r="1571" spans="1:10" hidden="1" x14ac:dyDescent="0.25">
      <c r="A1571" s="197"/>
      <c r="B1571" s="226"/>
      <c r="C1571" s="199"/>
      <c r="D1571" s="200"/>
      <c r="E1571" s="200"/>
      <c r="F1571" s="195">
        <v>0</v>
      </c>
      <c r="I1571" s="195"/>
      <c r="J1571" s="195"/>
    </row>
    <row r="1572" spans="1:10" hidden="1" x14ac:dyDescent="0.25">
      <c r="A1572" s="197">
        <v>43305</v>
      </c>
      <c r="B1572" s="226" t="s">
        <v>1053</v>
      </c>
      <c r="C1572" s="199" t="s">
        <v>1094</v>
      </c>
      <c r="D1572" s="200">
        <v>1</v>
      </c>
      <c r="E1572" s="200">
        <v>199999.8</v>
      </c>
      <c r="F1572" s="195">
        <v>199999.8</v>
      </c>
      <c r="G1572" s="195">
        <v>199999.8</v>
      </c>
      <c r="I1572" s="195"/>
      <c r="J1572" s="195"/>
    </row>
    <row r="1573" spans="1:10" hidden="1" x14ac:dyDescent="0.25">
      <c r="A1573" s="197"/>
      <c r="B1573" s="226"/>
      <c r="C1573" s="199"/>
      <c r="D1573" s="200"/>
      <c r="E1573" s="200"/>
      <c r="F1573" s="195">
        <v>0</v>
      </c>
      <c r="I1573" s="195"/>
      <c r="J1573" s="195"/>
    </row>
    <row r="1574" spans="1:10" hidden="1" x14ac:dyDescent="0.25">
      <c r="A1574" s="197">
        <v>43306</v>
      </c>
      <c r="B1574" s="226" t="s">
        <v>1054</v>
      </c>
      <c r="C1574" s="199" t="s">
        <v>31</v>
      </c>
      <c r="D1574" s="200">
        <v>1</v>
      </c>
      <c r="E1574" s="200">
        <v>522000.27</v>
      </c>
      <c r="F1574" s="195">
        <v>522000.27</v>
      </c>
      <c r="G1574" s="195">
        <v>522000.27</v>
      </c>
      <c r="I1574" s="195"/>
      <c r="J1574" s="195"/>
    </row>
    <row r="1575" spans="1:10" hidden="1" x14ac:dyDescent="0.25">
      <c r="A1575" s="197"/>
      <c r="B1575" s="226"/>
      <c r="C1575" s="199"/>
      <c r="D1575" s="200"/>
      <c r="E1575" s="200"/>
      <c r="F1575" s="195">
        <v>0</v>
      </c>
      <c r="I1575" s="195"/>
      <c r="J1575" s="195"/>
    </row>
    <row r="1576" spans="1:10" hidden="1" x14ac:dyDescent="0.25">
      <c r="A1576" s="197">
        <v>43306</v>
      </c>
      <c r="B1576" s="226" t="s">
        <v>1055</v>
      </c>
      <c r="C1576" s="199" t="s">
        <v>20</v>
      </c>
      <c r="D1576" s="200">
        <v>3</v>
      </c>
      <c r="E1576" s="200">
        <v>620999.5</v>
      </c>
      <c r="F1576" s="195">
        <v>1862998.5</v>
      </c>
      <c r="I1576" s="195"/>
      <c r="J1576" s="195"/>
    </row>
    <row r="1577" spans="1:10" hidden="1" x14ac:dyDescent="0.25">
      <c r="A1577" s="197"/>
      <c r="B1577" s="226"/>
      <c r="C1577" s="199" t="s">
        <v>28</v>
      </c>
      <c r="D1577" s="200">
        <v>1</v>
      </c>
      <c r="E1577" s="200">
        <v>605000</v>
      </c>
      <c r="F1577" s="195">
        <v>605000</v>
      </c>
      <c r="I1577" s="195"/>
      <c r="J1577" s="195"/>
    </row>
    <row r="1578" spans="1:10" hidden="1" x14ac:dyDescent="0.25">
      <c r="A1578" s="197"/>
      <c r="B1578" s="226"/>
      <c r="C1578" s="199" t="s">
        <v>91</v>
      </c>
      <c r="D1578" s="200">
        <v>2</v>
      </c>
      <c r="E1578" s="200">
        <v>858000</v>
      </c>
      <c r="F1578" s="195">
        <v>1716000</v>
      </c>
      <c r="G1578" s="195">
        <v>4183998.5</v>
      </c>
      <c r="I1578" s="195"/>
      <c r="J1578" s="195"/>
    </row>
    <row r="1579" spans="1:10" hidden="1" x14ac:dyDescent="0.25">
      <c r="A1579" s="197"/>
      <c r="B1579" s="226"/>
      <c r="C1579" s="199"/>
      <c r="D1579" s="200"/>
      <c r="E1579" s="200"/>
      <c r="F1579" s="195">
        <v>0</v>
      </c>
      <c r="I1579" s="195"/>
      <c r="J1579" s="195"/>
    </row>
    <row r="1580" spans="1:10" hidden="1" x14ac:dyDescent="0.25">
      <c r="A1580" s="197">
        <v>43306</v>
      </c>
      <c r="B1580" s="226" t="s">
        <v>1056</v>
      </c>
      <c r="C1580" s="199" t="s">
        <v>951</v>
      </c>
      <c r="D1580" s="200">
        <v>2</v>
      </c>
      <c r="E1580" s="200">
        <v>165000</v>
      </c>
      <c r="F1580" s="195">
        <v>330000</v>
      </c>
      <c r="I1580" s="195"/>
      <c r="J1580" s="195"/>
    </row>
    <row r="1581" spans="1:10" hidden="1" x14ac:dyDescent="0.25">
      <c r="A1581" s="197"/>
      <c r="B1581" s="226"/>
      <c r="C1581" s="199" t="s">
        <v>1058</v>
      </c>
      <c r="D1581" s="200">
        <v>2</v>
      </c>
      <c r="E1581" s="200">
        <v>165000</v>
      </c>
      <c r="F1581" s="195">
        <v>330000</v>
      </c>
      <c r="I1581" s="195"/>
      <c r="J1581" s="195"/>
    </row>
    <row r="1582" spans="1:10" hidden="1" x14ac:dyDescent="0.25">
      <c r="A1582" s="197"/>
      <c r="B1582" s="226"/>
      <c r="C1582" s="199" t="s">
        <v>1059</v>
      </c>
      <c r="D1582" s="200">
        <v>2</v>
      </c>
      <c r="E1582" s="200">
        <v>165000</v>
      </c>
      <c r="F1582" s="195">
        <v>330000</v>
      </c>
      <c r="G1582" s="195">
        <v>990000</v>
      </c>
      <c r="I1582" s="195"/>
      <c r="J1582" s="195"/>
    </row>
    <row r="1583" spans="1:10" hidden="1" x14ac:dyDescent="0.25">
      <c r="A1583" s="197"/>
      <c r="B1583" s="226"/>
      <c r="C1583" s="199"/>
      <c r="D1583" s="200"/>
      <c r="E1583" s="200"/>
      <c r="F1583" s="195">
        <v>0</v>
      </c>
      <c r="I1583" s="195"/>
      <c r="J1583" s="195"/>
    </row>
    <row r="1584" spans="1:10" hidden="1" x14ac:dyDescent="0.25">
      <c r="A1584" s="197">
        <v>43306</v>
      </c>
      <c r="B1584" s="226" t="s">
        <v>1060</v>
      </c>
      <c r="C1584" s="199" t="s">
        <v>213</v>
      </c>
      <c r="D1584" s="200">
        <v>2</v>
      </c>
      <c r="E1584" s="200">
        <v>649999.9</v>
      </c>
      <c r="F1584" s="195">
        <v>1299999.8</v>
      </c>
      <c r="G1584" s="195">
        <v>1299999.8</v>
      </c>
      <c r="I1584" s="195"/>
      <c r="J1584" s="195"/>
    </row>
    <row r="1585" spans="1:10" hidden="1" x14ac:dyDescent="0.25">
      <c r="A1585" s="197"/>
      <c r="B1585" s="226"/>
      <c r="C1585" s="199"/>
      <c r="D1585" s="200"/>
      <c r="E1585" s="200"/>
      <c r="F1585" s="195">
        <v>0</v>
      </c>
      <c r="I1585" s="195"/>
      <c r="J1585" s="195"/>
    </row>
    <row r="1586" spans="1:10" hidden="1" x14ac:dyDescent="0.25">
      <c r="A1586" s="197">
        <v>43306</v>
      </c>
      <c r="B1586" s="226" t="s">
        <v>1061</v>
      </c>
      <c r="C1586" s="199" t="s">
        <v>543</v>
      </c>
      <c r="D1586" s="200">
        <v>12</v>
      </c>
      <c r="E1586" s="200">
        <v>133999.79999999999</v>
      </c>
      <c r="F1586" s="195">
        <v>1607997.5999999999</v>
      </c>
      <c r="I1586" s="195"/>
      <c r="J1586" s="195"/>
    </row>
    <row r="1587" spans="1:10" hidden="1" x14ac:dyDescent="0.25">
      <c r="A1587" s="197"/>
      <c r="B1587" s="226"/>
      <c r="C1587" s="199" t="s">
        <v>544</v>
      </c>
      <c r="D1587" s="200">
        <v>24</v>
      </c>
      <c r="E1587" s="200">
        <v>133999.79999999999</v>
      </c>
      <c r="F1587" s="195">
        <v>3215995.1999999997</v>
      </c>
      <c r="I1587" s="195"/>
      <c r="J1587" s="195"/>
    </row>
    <row r="1588" spans="1:10" hidden="1" x14ac:dyDescent="0.25">
      <c r="A1588" s="197"/>
      <c r="B1588" s="226"/>
      <c r="C1588" s="199" t="s">
        <v>545</v>
      </c>
      <c r="D1588" s="200">
        <v>36</v>
      </c>
      <c r="E1588" s="200">
        <v>133999.79999999999</v>
      </c>
      <c r="F1588" s="195">
        <v>4823992.8</v>
      </c>
      <c r="G1588" s="195">
        <v>9647985.5999999996</v>
      </c>
      <c r="I1588" s="195"/>
      <c r="J1588" s="195"/>
    </row>
    <row r="1589" spans="1:10" hidden="1" x14ac:dyDescent="0.25">
      <c r="A1589" s="197"/>
      <c r="B1589" s="226"/>
      <c r="C1589" s="199"/>
      <c r="D1589" s="200"/>
      <c r="E1589" s="200"/>
      <c r="F1589" s="195">
        <v>0</v>
      </c>
      <c r="I1589" s="195"/>
      <c r="J1589" s="195"/>
    </row>
    <row r="1590" spans="1:10" hidden="1" x14ac:dyDescent="0.25">
      <c r="A1590" s="197">
        <v>43306</v>
      </c>
      <c r="B1590" s="226" t="s">
        <v>1062</v>
      </c>
      <c r="C1590" s="199" t="s">
        <v>545</v>
      </c>
      <c r="D1590" s="200">
        <v>12</v>
      </c>
      <c r="E1590" s="200">
        <v>133999.79999999999</v>
      </c>
      <c r="F1590" s="195">
        <v>1607997.5999999999</v>
      </c>
      <c r="I1590" s="195"/>
      <c r="J1590" s="195"/>
    </row>
    <row r="1591" spans="1:10" hidden="1" x14ac:dyDescent="0.25">
      <c r="A1591" s="197"/>
      <c r="B1591" s="226"/>
      <c r="C1591" s="199" t="s">
        <v>544</v>
      </c>
      <c r="D1591" s="200">
        <v>12</v>
      </c>
      <c r="E1591" s="200">
        <v>133999.79999999999</v>
      </c>
      <c r="F1591" s="195">
        <v>1607997.5999999999</v>
      </c>
      <c r="I1591" s="195"/>
      <c r="J1591" s="195"/>
    </row>
    <row r="1592" spans="1:10" hidden="1" x14ac:dyDescent="0.25">
      <c r="A1592" s="197"/>
      <c r="B1592" s="226"/>
      <c r="C1592" s="199" t="s">
        <v>576</v>
      </c>
      <c r="D1592" s="200">
        <v>24</v>
      </c>
      <c r="E1592" s="200">
        <v>66999.899999999994</v>
      </c>
      <c r="F1592" s="195">
        <v>1607997.5999999999</v>
      </c>
      <c r="G1592" s="195">
        <v>4823992.8</v>
      </c>
      <c r="I1592" s="195"/>
      <c r="J1592" s="195"/>
    </row>
    <row r="1593" spans="1:10" hidden="1" x14ac:dyDescent="0.25">
      <c r="A1593" s="197"/>
      <c r="B1593" s="226"/>
      <c r="C1593" s="199"/>
      <c r="D1593" s="200"/>
      <c r="E1593" s="200"/>
      <c r="F1593" s="195">
        <v>0</v>
      </c>
      <c r="I1593" s="195"/>
      <c r="J1593" s="195"/>
    </row>
    <row r="1594" spans="1:10" hidden="1" x14ac:dyDescent="0.25">
      <c r="A1594" s="197">
        <v>43306</v>
      </c>
      <c r="B1594" s="226" t="s">
        <v>1063</v>
      </c>
      <c r="C1594" s="199" t="s">
        <v>542</v>
      </c>
      <c r="D1594" s="200">
        <v>1</v>
      </c>
      <c r="E1594" s="200">
        <v>152000.20000000001</v>
      </c>
      <c r="F1594" s="195">
        <v>152000.20000000001</v>
      </c>
      <c r="G1594" s="195">
        <v>152000.20000000001</v>
      </c>
      <c r="I1594" s="195"/>
      <c r="J1594" s="195"/>
    </row>
    <row r="1595" spans="1:10" hidden="1" x14ac:dyDescent="0.25">
      <c r="A1595" s="197"/>
      <c r="B1595" s="226"/>
      <c r="C1595" s="199"/>
      <c r="D1595" s="200"/>
      <c r="E1595" s="200"/>
      <c r="F1595" s="195">
        <v>0</v>
      </c>
      <c r="I1595" s="195"/>
      <c r="J1595" s="195"/>
    </row>
    <row r="1596" spans="1:10" hidden="1" x14ac:dyDescent="0.25">
      <c r="A1596" s="197">
        <v>43306</v>
      </c>
      <c r="B1596" s="226" t="s">
        <v>1065</v>
      </c>
      <c r="C1596" s="199" t="s">
        <v>1094</v>
      </c>
      <c r="D1596" s="200">
        <v>6</v>
      </c>
      <c r="E1596" s="200">
        <v>199999.8</v>
      </c>
      <c r="F1596" s="195">
        <v>1199998.7999999998</v>
      </c>
      <c r="I1596" s="195"/>
      <c r="J1596" s="195"/>
    </row>
    <row r="1597" spans="1:10" hidden="1" x14ac:dyDescent="0.25">
      <c r="A1597" s="197"/>
      <c r="B1597" s="226"/>
      <c r="C1597" s="199" t="s">
        <v>887</v>
      </c>
      <c r="D1597" s="200">
        <v>6</v>
      </c>
      <c r="E1597" s="200">
        <v>215000.5</v>
      </c>
      <c r="F1597" s="195">
        <v>1290003</v>
      </c>
      <c r="I1597" s="195"/>
      <c r="J1597" s="195"/>
    </row>
    <row r="1598" spans="1:10" hidden="1" x14ac:dyDescent="0.25">
      <c r="A1598" s="197"/>
      <c r="B1598" s="226"/>
      <c r="C1598" s="199" t="s">
        <v>109</v>
      </c>
      <c r="D1598" s="200">
        <v>1</v>
      </c>
      <c r="E1598" s="200">
        <v>215000.5</v>
      </c>
      <c r="F1598" s="195">
        <v>215000.5</v>
      </c>
      <c r="G1598" s="195">
        <v>2705002.3</v>
      </c>
      <c r="I1598" s="195"/>
      <c r="J1598" s="195"/>
    </row>
    <row r="1599" spans="1:10" hidden="1" x14ac:dyDescent="0.25">
      <c r="A1599" s="197"/>
      <c r="B1599" s="226"/>
      <c r="C1599" s="199"/>
      <c r="D1599" s="200"/>
      <c r="E1599" s="200"/>
      <c r="F1599" s="195">
        <v>0</v>
      </c>
      <c r="I1599" s="195"/>
      <c r="J1599" s="195"/>
    </row>
    <row r="1600" spans="1:10" hidden="1" x14ac:dyDescent="0.25">
      <c r="A1600" s="197">
        <v>43306</v>
      </c>
      <c r="B1600" s="226" t="s">
        <v>1066</v>
      </c>
      <c r="C1600" s="199" t="s">
        <v>221</v>
      </c>
      <c r="D1600" s="200">
        <v>3</v>
      </c>
      <c r="E1600" s="200">
        <v>299999.7</v>
      </c>
      <c r="F1600" s="195">
        <v>899999.10000000009</v>
      </c>
      <c r="G1600" s="195">
        <v>899999.10000000009</v>
      </c>
      <c r="I1600" s="195"/>
      <c r="J1600" s="195"/>
    </row>
    <row r="1601" spans="1:10" hidden="1" x14ac:dyDescent="0.25">
      <c r="A1601" s="197"/>
      <c r="B1601" s="226"/>
      <c r="C1601" s="199"/>
      <c r="D1601" s="200"/>
      <c r="E1601" s="200"/>
      <c r="F1601" s="195">
        <v>0</v>
      </c>
      <c r="I1601" s="195"/>
      <c r="J1601" s="195"/>
    </row>
    <row r="1602" spans="1:10" hidden="1" x14ac:dyDescent="0.25">
      <c r="A1602" s="197">
        <v>43306</v>
      </c>
      <c r="B1602" s="226" t="s">
        <v>1067</v>
      </c>
      <c r="C1602" s="199" t="s">
        <v>1068</v>
      </c>
      <c r="D1602" s="200">
        <v>12</v>
      </c>
      <c r="E1602" s="200">
        <v>971999.82</v>
      </c>
      <c r="F1602" s="195">
        <v>11663997.84</v>
      </c>
      <c r="G1602" s="195">
        <v>11663997.84</v>
      </c>
      <c r="I1602" s="195"/>
      <c r="J1602" s="195"/>
    </row>
    <row r="1603" spans="1:10" hidden="1" x14ac:dyDescent="0.25">
      <c r="A1603" s="197"/>
      <c r="B1603" s="226"/>
      <c r="C1603" s="199"/>
      <c r="D1603" s="200"/>
      <c r="E1603" s="200"/>
      <c r="F1603" s="195">
        <v>0</v>
      </c>
      <c r="I1603" s="195"/>
      <c r="J1603" s="195"/>
    </row>
    <row r="1604" spans="1:10" hidden="1" x14ac:dyDescent="0.25">
      <c r="A1604" s="197">
        <v>43306</v>
      </c>
      <c r="B1604" s="226" t="s">
        <v>1069</v>
      </c>
      <c r="C1604" s="199" t="s">
        <v>40</v>
      </c>
      <c r="D1604" s="200">
        <v>1</v>
      </c>
      <c r="E1604" s="200">
        <v>580500.36</v>
      </c>
      <c r="F1604" s="195">
        <v>580500.36</v>
      </c>
      <c r="G1604" s="195">
        <v>580500.36</v>
      </c>
      <c r="I1604" s="195"/>
      <c r="J1604" s="195"/>
    </row>
    <row r="1605" spans="1:10" hidden="1" x14ac:dyDescent="0.25">
      <c r="A1605" s="197"/>
      <c r="B1605" s="226"/>
      <c r="C1605" s="199"/>
      <c r="D1605" s="200"/>
      <c r="E1605" s="200"/>
      <c r="F1605" s="195">
        <v>0</v>
      </c>
      <c r="I1605" s="195"/>
      <c r="J1605" s="195"/>
    </row>
    <row r="1606" spans="1:10" hidden="1" x14ac:dyDescent="0.25">
      <c r="A1606" s="197">
        <v>43306</v>
      </c>
      <c r="B1606" s="226" t="s">
        <v>1070</v>
      </c>
      <c r="C1606" s="199" t="s">
        <v>1094</v>
      </c>
      <c r="D1606" s="200">
        <v>2</v>
      </c>
      <c r="E1606" s="200">
        <v>220000</v>
      </c>
      <c r="F1606" s="195">
        <v>440000</v>
      </c>
      <c r="G1606" s="195">
        <v>440000</v>
      </c>
      <c r="I1606" s="195"/>
      <c r="J1606" s="195"/>
    </row>
    <row r="1607" spans="1:10" hidden="1" x14ac:dyDescent="0.25">
      <c r="A1607" s="197"/>
      <c r="B1607" s="226"/>
      <c r="C1607" s="199"/>
      <c r="D1607" s="200"/>
      <c r="E1607" s="200"/>
      <c r="F1607" s="195">
        <v>0</v>
      </c>
      <c r="I1607" s="195"/>
      <c r="J1607" s="195"/>
    </row>
    <row r="1608" spans="1:10" hidden="1" x14ac:dyDescent="0.25">
      <c r="A1608" s="197">
        <v>43306</v>
      </c>
      <c r="B1608" s="226" t="s">
        <v>1071</v>
      </c>
      <c r="C1608" s="199" t="s">
        <v>1072</v>
      </c>
      <c r="D1608" s="200">
        <v>3</v>
      </c>
      <c r="E1608" s="200">
        <v>199999.8</v>
      </c>
      <c r="F1608" s="195">
        <v>599999.39999999991</v>
      </c>
      <c r="G1608" s="195">
        <v>599999.39999999991</v>
      </c>
      <c r="I1608" s="195"/>
      <c r="J1608" s="195"/>
    </row>
    <row r="1609" spans="1:10" hidden="1" x14ac:dyDescent="0.25">
      <c r="A1609" s="197"/>
      <c r="B1609" s="226"/>
      <c r="C1609" s="199"/>
      <c r="D1609" s="200"/>
      <c r="E1609" s="200"/>
      <c r="F1609" s="195">
        <v>0</v>
      </c>
      <c r="I1609" s="195"/>
      <c r="J1609" s="195"/>
    </row>
    <row r="1610" spans="1:10" hidden="1" x14ac:dyDescent="0.25">
      <c r="A1610" s="197">
        <v>43306</v>
      </c>
      <c r="B1610" s="226" t="s">
        <v>1073</v>
      </c>
      <c r="C1610" s="199" t="s">
        <v>652</v>
      </c>
      <c r="D1610" s="200">
        <v>2</v>
      </c>
      <c r="E1610" s="200">
        <v>517000</v>
      </c>
      <c r="F1610" s="195">
        <v>1034000</v>
      </c>
      <c r="G1610" s="195">
        <v>1034000</v>
      </c>
      <c r="I1610" s="195"/>
      <c r="J1610" s="195"/>
    </row>
    <row r="1611" spans="1:10" hidden="1" x14ac:dyDescent="0.25">
      <c r="A1611" s="197"/>
      <c r="B1611" s="226"/>
      <c r="C1611" s="199"/>
      <c r="D1611" s="200"/>
      <c r="E1611" s="200"/>
      <c r="F1611" s="195">
        <v>0</v>
      </c>
      <c r="I1611" s="195"/>
      <c r="J1611" s="195"/>
    </row>
    <row r="1612" spans="1:10" hidden="1" x14ac:dyDescent="0.25">
      <c r="A1612" s="197">
        <v>43307</v>
      </c>
      <c r="B1612" s="226" t="s">
        <v>1074</v>
      </c>
      <c r="C1612" s="199" t="s">
        <v>1094</v>
      </c>
      <c r="D1612" s="200">
        <v>1</v>
      </c>
      <c r="E1612" s="200">
        <v>199999.8</v>
      </c>
      <c r="F1612" s="195">
        <v>199999.8</v>
      </c>
      <c r="I1612" s="195"/>
      <c r="J1612" s="195"/>
    </row>
    <row r="1613" spans="1:10" hidden="1" x14ac:dyDescent="0.25">
      <c r="A1613" s="197"/>
      <c r="B1613" s="226"/>
      <c r="C1613" s="199" t="s">
        <v>31</v>
      </c>
      <c r="D1613" s="200">
        <v>1</v>
      </c>
      <c r="E1613" s="200">
        <v>522000.27</v>
      </c>
      <c r="F1613" s="195">
        <v>522000.27</v>
      </c>
      <c r="G1613" s="195">
        <v>722000.07000000007</v>
      </c>
      <c r="I1613" s="195"/>
      <c r="J1613" s="195"/>
    </row>
    <row r="1614" spans="1:10" hidden="1" x14ac:dyDescent="0.25">
      <c r="A1614" s="197"/>
      <c r="B1614" s="226"/>
      <c r="C1614" s="199"/>
      <c r="D1614" s="200"/>
      <c r="E1614" s="200"/>
      <c r="F1614" s="195">
        <v>0</v>
      </c>
      <c r="I1614" s="195"/>
      <c r="J1614" s="195"/>
    </row>
    <row r="1615" spans="1:10" hidden="1" x14ac:dyDescent="0.25">
      <c r="A1615" s="197">
        <v>43307</v>
      </c>
      <c r="B1615" s="226" t="s">
        <v>1076</v>
      </c>
      <c r="C1615" s="199" t="s">
        <v>1078</v>
      </c>
      <c r="D1615" s="200">
        <v>6</v>
      </c>
      <c r="E1615" s="200">
        <v>65499.5</v>
      </c>
      <c r="F1615" s="195">
        <v>392997</v>
      </c>
      <c r="I1615" s="195"/>
      <c r="J1615" s="195"/>
    </row>
    <row r="1616" spans="1:10" hidden="1" x14ac:dyDescent="0.25">
      <c r="A1616" s="197"/>
      <c r="B1616" s="226"/>
      <c r="C1616" s="199" t="s">
        <v>980</v>
      </c>
      <c r="D1616" s="200">
        <v>12</v>
      </c>
      <c r="E1616" s="200">
        <v>34999.800000000003</v>
      </c>
      <c r="F1616" s="195">
        <v>419997.60000000003</v>
      </c>
      <c r="I1616" s="195"/>
      <c r="J1616" s="195"/>
    </row>
    <row r="1617" spans="1:10" hidden="1" x14ac:dyDescent="0.25">
      <c r="A1617" s="197"/>
      <c r="B1617" s="226"/>
      <c r="C1617" s="199" t="s">
        <v>990</v>
      </c>
      <c r="D1617" s="200">
        <v>12</v>
      </c>
      <c r="E1617" s="200">
        <v>34999.800000000003</v>
      </c>
      <c r="F1617" s="195">
        <v>419997.60000000003</v>
      </c>
      <c r="I1617" s="195"/>
      <c r="J1617" s="195"/>
    </row>
    <row r="1618" spans="1:10" hidden="1" x14ac:dyDescent="0.25">
      <c r="A1618" s="197"/>
      <c r="B1618" s="226"/>
      <c r="C1618" s="199" t="s">
        <v>982</v>
      </c>
      <c r="D1618" s="200">
        <v>12</v>
      </c>
      <c r="E1618" s="200">
        <v>34999.800000000003</v>
      </c>
      <c r="F1618" s="195">
        <v>419997.60000000003</v>
      </c>
      <c r="I1618" s="195"/>
      <c r="J1618" s="195"/>
    </row>
    <row r="1619" spans="1:10" hidden="1" x14ac:dyDescent="0.25">
      <c r="A1619" s="197"/>
      <c r="B1619" s="226"/>
      <c r="C1619" s="199" t="s">
        <v>1079</v>
      </c>
      <c r="D1619" s="200">
        <v>6</v>
      </c>
      <c r="E1619" s="200">
        <v>44999.9</v>
      </c>
      <c r="F1619" s="195">
        <v>269999.40000000002</v>
      </c>
      <c r="G1619" s="195">
        <v>1922989.2000000002</v>
      </c>
      <c r="I1619" s="195"/>
      <c r="J1619" s="195"/>
    </row>
    <row r="1620" spans="1:10" hidden="1" x14ac:dyDescent="0.25">
      <c r="A1620" s="197"/>
      <c r="B1620" s="226"/>
      <c r="C1620" s="199"/>
      <c r="D1620" s="200"/>
      <c r="E1620" s="200"/>
      <c r="F1620" s="195">
        <v>0</v>
      </c>
      <c r="I1620" s="195"/>
      <c r="J1620" s="195"/>
    </row>
    <row r="1621" spans="1:10" hidden="1" x14ac:dyDescent="0.25">
      <c r="A1621" s="197">
        <v>43307</v>
      </c>
      <c r="B1621" s="226" t="s">
        <v>1080</v>
      </c>
      <c r="C1621" s="199" t="s">
        <v>1094</v>
      </c>
      <c r="D1621" s="200">
        <v>2</v>
      </c>
      <c r="E1621" s="200">
        <v>199999.8</v>
      </c>
      <c r="F1621" s="195">
        <v>399999.6</v>
      </c>
      <c r="I1621" s="195"/>
      <c r="J1621" s="195"/>
    </row>
    <row r="1622" spans="1:10" hidden="1" x14ac:dyDescent="0.25">
      <c r="A1622" s="197"/>
      <c r="B1622" s="226"/>
      <c r="C1622" s="199" t="s">
        <v>109</v>
      </c>
      <c r="D1622" s="200">
        <v>2</v>
      </c>
      <c r="E1622" s="200">
        <v>215000.5</v>
      </c>
      <c r="F1622" s="195">
        <v>430001</v>
      </c>
      <c r="G1622" s="195">
        <v>830000.6</v>
      </c>
      <c r="I1622" s="195"/>
      <c r="J1622" s="195"/>
    </row>
    <row r="1623" spans="1:10" hidden="1" x14ac:dyDescent="0.25">
      <c r="A1623" s="197"/>
      <c r="B1623" s="226"/>
      <c r="C1623" s="199"/>
      <c r="D1623" s="200"/>
      <c r="E1623" s="200"/>
      <c r="F1623" s="195">
        <v>0</v>
      </c>
      <c r="I1623" s="195"/>
      <c r="J1623" s="195"/>
    </row>
    <row r="1624" spans="1:10" hidden="1" x14ac:dyDescent="0.25">
      <c r="A1624" s="197">
        <v>43307</v>
      </c>
      <c r="B1624" s="226" t="s">
        <v>1081</v>
      </c>
      <c r="C1624" s="199" t="s">
        <v>1094</v>
      </c>
      <c r="D1624" s="200">
        <v>1</v>
      </c>
      <c r="E1624" s="200">
        <v>199999.8</v>
      </c>
      <c r="F1624" s="195">
        <v>199999.8</v>
      </c>
      <c r="G1624" s="195">
        <v>199999.8</v>
      </c>
      <c r="I1624" s="195"/>
      <c r="J1624" s="195"/>
    </row>
    <row r="1625" spans="1:10" hidden="1" x14ac:dyDescent="0.25">
      <c r="A1625" s="197"/>
      <c r="B1625" s="226"/>
      <c r="C1625" s="199"/>
      <c r="D1625" s="200"/>
      <c r="E1625" s="200"/>
      <c r="F1625" s="195">
        <v>0</v>
      </c>
      <c r="I1625" s="195"/>
      <c r="J1625" s="195"/>
    </row>
    <row r="1626" spans="1:10" hidden="1" x14ac:dyDescent="0.25">
      <c r="A1626" s="197">
        <v>43307</v>
      </c>
      <c r="B1626" s="226" t="s">
        <v>1082</v>
      </c>
      <c r="C1626" s="199" t="s">
        <v>910</v>
      </c>
      <c r="D1626" s="200">
        <v>6</v>
      </c>
      <c r="E1626" s="200">
        <v>216000.18</v>
      </c>
      <c r="F1626" s="195">
        <v>1296001.08</v>
      </c>
      <c r="I1626" s="195"/>
      <c r="J1626" s="195"/>
    </row>
    <row r="1627" spans="1:10" hidden="1" x14ac:dyDescent="0.25">
      <c r="A1627" s="197"/>
      <c r="B1627" s="226"/>
      <c r="C1627" s="199" t="s">
        <v>910</v>
      </c>
      <c r="D1627" s="200">
        <v>1</v>
      </c>
      <c r="E1627" s="200">
        <v>0</v>
      </c>
      <c r="F1627" s="195">
        <v>0</v>
      </c>
      <c r="G1627" s="195">
        <v>1296001.08</v>
      </c>
      <c r="I1627" s="195"/>
      <c r="J1627" s="195"/>
    </row>
    <row r="1628" spans="1:10" hidden="1" x14ac:dyDescent="0.25">
      <c r="A1628" s="197"/>
      <c r="B1628" s="226"/>
      <c r="C1628" s="199"/>
      <c r="D1628" s="200"/>
      <c r="E1628" s="200"/>
      <c r="F1628" s="195">
        <v>0</v>
      </c>
      <c r="I1628" s="195"/>
      <c r="J1628" s="195"/>
    </row>
    <row r="1629" spans="1:10" hidden="1" x14ac:dyDescent="0.25">
      <c r="A1629" s="197">
        <v>43307</v>
      </c>
      <c r="B1629" s="226" t="s">
        <v>1084</v>
      </c>
      <c r="C1629" s="199" t="s">
        <v>1085</v>
      </c>
      <c r="D1629" s="200">
        <v>12</v>
      </c>
      <c r="E1629" s="200">
        <v>62499.8</v>
      </c>
      <c r="F1629" s="195">
        <v>749997.60000000009</v>
      </c>
      <c r="I1629" s="195"/>
      <c r="J1629" s="195"/>
    </row>
    <row r="1630" spans="1:10" hidden="1" x14ac:dyDescent="0.25">
      <c r="A1630" s="197"/>
      <c r="B1630" s="226"/>
      <c r="C1630" s="199" t="s">
        <v>1086</v>
      </c>
      <c r="D1630" s="200">
        <v>12</v>
      </c>
      <c r="E1630" s="200">
        <v>99999.9</v>
      </c>
      <c r="F1630" s="195">
        <v>1199998.7999999998</v>
      </c>
      <c r="G1630" s="195">
        <v>1949996.4</v>
      </c>
      <c r="I1630" s="195"/>
      <c r="J1630" s="195"/>
    </row>
    <row r="1631" spans="1:10" hidden="1" x14ac:dyDescent="0.25">
      <c r="A1631" s="197"/>
      <c r="B1631" s="226"/>
      <c r="C1631" s="199"/>
      <c r="D1631" s="200"/>
      <c r="E1631" s="200"/>
      <c r="F1631" s="195">
        <v>0</v>
      </c>
      <c r="I1631" s="195"/>
      <c r="J1631" s="195"/>
    </row>
    <row r="1632" spans="1:10" hidden="1" x14ac:dyDescent="0.25">
      <c r="A1632" s="197">
        <v>43307</v>
      </c>
      <c r="B1632" s="226" t="s">
        <v>1087</v>
      </c>
      <c r="C1632" s="199" t="s">
        <v>547</v>
      </c>
      <c r="D1632" s="200">
        <v>12</v>
      </c>
      <c r="E1632" s="200">
        <v>66999.899999999994</v>
      </c>
      <c r="F1632" s="195">
        <v>803998.79999999993</v>
      </c>
      <c r="I1632" s="195"/>
      <c r="J1632" s="195"/>
    </row>
    <row r="1633" spans="1:10" hidden="1" x14ac:dyDescent="0.25">
      <c r="A1633" s="197"/>
      <c r="B1633" s="226"/>
      <c r="C1633" s="199" t="s">
        <v>545</v>
      </c>
      <c r="D1633" s="200">
        <v>12</v>
      </c>
      <c r="E1633" s="200">
        <v>133999.79999999999</v>
      </c>
      <c r="F1633" s="195">
        <v>1607997.5999999999</v>
      </c>
      <c r="G1633" s="195">
        <v>2411996.4</v>
      </c>
      <c r="I1633" s="195"/>
      <c r="J1633" s="195"/>
    </row>
    <row r="1634" spans="1:10" hidden="1" x14ac:dyDescent="0.25">
      <c r="A1634" s="197"/>
      <c r="B1634" s="226"/>
      <c r="C1634" s="199"/>
      <c r="D1634" s="200"/>
      <c r="E1634" s="200"/>
      <c r="F1634" s="195">
        <v>0</v>
      </c>
      <c r="I1634" s="195"/>
      <c r="J1634" s="195"/>
    </row>
    <row r="1635" spans="1:10" hidden="1" x14ac:dyDescent="0.25">
      <c r="A1635" s="197">
        <v>43307</v>
      </c>
      <c r="B1635" s="226" t="s">
        <v>1088</v>
      </c>
      <c r="C1635" s="199" t="s">
        <v>109</v>
      </c>
      <c r="D1635" s="200">
        <v>6</v>
      </c>
      <c r="E1635" s="200">
        <v>215000.5</v>
      </c>
      <c r="F1635" s="195">
        <v>1290003</v>
      </c>
      <c r="G1635" s="195">
        <v>1290003</v>
      </c>
      <c r="I1635" s="195"/>
      <c r="J1635" s="195"/>
    </row>
    <row r="1636" spans="1:10" hidden="1" x14ac:dyDescent="0.25">
      <c r="A1636" s="197"/>
      <c r="B1636" s="226"/>
      <c r="C1636" s="199"/>
      <c r="D1636" s="200"/>
      <c r="E1636" s="200"/>
      <c r="F1636" s="195">
        <v>0</v>
      </c>
      <c r="I1636" s="195"/>
      <c r="J1636" s="195"/>
    </row>
    <row r="1637" spans="1:10" hidden="1" x14ac:dyDescent="0.25">
      <c r="A1637" s="197">
        <v>43307</v>
      </c>
      <c r="B1637" s="226" t="s">
        <v>1089</v>
      </c>
      <c r="C1637" s="199" t="s">
        <v>104</v>
      </c>
      <c r="D1637" s="200">
        <v>1</v>
      </c>
      <c r="E1637" s="200">
        <v>522000.27</v>
      </c>
      <c r="F1637" s="195">
        <v>522000.27</v>
      </c>
      <c r="G1637" s="195">
        <v>522000.27</v>
      </c>
      <c r="I1637" s="195"/>
      <c r="J1637" s="195"/>
    </row>
    <row r="1638" spans="1:10" hidden="1" x14ac:dyDescent="0.25">
      <c r="A1638" s="197"/>
      <c r="B1638" s="226"/>
      <c r="C1638" s="199"/>
      <c r="D1638" s="200"/>
      <c r="E1638" s="200"/>
      <c r="F1638" s="195">
        <v>0</v>
      </c>
      <c r="I1638" s="195"/>
      <c r="J1638" s="195"/>
    </row>
    <row r="1639" spans="1:10" hidden="1" x14ac:dyDescent="0.25">
      <c r="A1639" s="197">
        <v>43307</v>
      </c>
      <c r="B1639" s="226" t="s">
        <v>1090</v>
      </c>
      <c r="C1639" s="199" t="s">
        <v>1094</v>
      </c>
      <c r="D1639" s="200">
        <v>4</v>
      </c>
      <c r="E1639" s="200">
        <v>199999.8</v>
      </c>
      <c r="F1639" s="195">
        <v>799999.2</v>
      </c>
      <c r="I1639" s="195"/>
      <c r="J1639" s="195"/>
    </row>
    <row r="1640" spans="1:10" hidden="1" x14ac:dyDescent="0.25">
      <c r="A1640" s="197"/>
      <c r="B1640" s="226"/>
      <c r="C1640" s="199" t="s">
        <v>887</v>
      </c>
      <c r="D1640" s="200">
        <v>2</v>
      </c>
      <c r="E1640" s="200">
        <v>215000.5</v>
      </c>
      <c r="F1640" s="195">
        <v>430001</v>
      </c>
      <c r="I1640" s="195"/>
      <c r="J1640" s="195"/>
    </row>
    <row r="1641" spans="1:10" hidden="1" x14ac:dyDescent="0.25">
      <c r="A1641" s="197"/>
      <c r="B1641" s="226"/>
      <c r="C1641" s="199" t="s">
        <v>109</v>
      </c>
      <c r="D1641" s="200">
        <v>2</v>
      </c>
      <c r="E1641" s="200">
        <v>215000.5</v>
      </c>
      <c r="F1641" s="195">
        <v>430001</v>
      </c>
      <c r="G1641" s="195">
        <v>1660001.2</v>
      </c>
      <c r="I1641" s="195"/>
      <c r="J1641" s="195"/>
    </row>
    <row r="1642" spans="1:10" hidden="1" x14ac:dyDescent="0.25">
      <c r="A1642" s="197"/>
      <c r="B1642" s="226"/>
      <c r="C1642" s="199"/>
      <c r="D1642" s="200"/>
      <c r="E1642" s="200"/>
      <c r="F1642" s="195">
        <v>0</v>
      </c>
      <c r="I1642" s="195"/>
      <c r="J1642" s="195"/>
    </row>
    <row r="1643" spans="1:10" hidden="1" x14ac:dyDescent="0.25">
      <c r="A1643" s="197">
        <v>43307</v>
      </c>
      <c r="B1643" s="226" t="s">
        <v>1091</v>
      </c>
      <c r="C1643" s="199" t="s">
        <v>766</v>
      </c>
      <c r="D1643" s="200">
        <v>6</v>
      </c>
      <c r="E1643" s="200">
        <v>299999.7</v>
      </c>
      <c r="F1643" s="195">
        <v>1799998.2000000002</v>
      </c>
      <c r="I1643" s="195"/>
      <c r="J1643" s="195"/>
    </row>
    <row r="1644" spans="1:10" hidden="1" x14ac:dyDescent="0.25">
      <c r="A1644" s="197"/>
      <c r="B1644" s="226"/>
      <c r="C1644" s="199" t="s">
        <v>765</v>
      </c>
      <c r="D1644" s="200">
        <v>6</v>
      </c>
      <c r="E1644" s="200">
        <v>299999.7</v>
      </c>
      <c r="F1644" s="195">
        <v>1799998.2000000002</v>
      </c>
      <c r="I1644" s="195"/>
      <c r="J1644" s="195"/>
    </row>
    <row r="1645" spans="1:10" hidden="1" x14ac:dyDescent="0.25">
      <c r="A1645" s="197"/>
      <c r="B1645" s="226"/>
      <c r="C1645" s="199" t="s">
        <v>319</v>
      </c>
      <c r="D1645" s="200">
        <v>12</v>
      </c>
      <c r="E1645" s="200">
        <v>670000.1</v>
      </c>
      <c r="F1645" s="195">
        <v>8040001.1999999993</v>
      </c>
      <c r="G1645" s="195">
        <v>11639997.6</v>
      </c>
      <c r="I1645" s="195"/>
      <c r="J1645" s="195"/>
    </row>
    <row r="1646" spans="1:10" hidden="1" x14ac:dyDescent="0.25">
      <c r="A1646" s="197"/>
      <c r="B1646" s="226"/>
      <c r="C1646" s="199"/>
      <c r="D1646" s="200"/>
      <c r="E1646" s="200"/>
      <c r="F1646" s="195">
        <v>0</v>
      </c>
      <c r="I1646" s="195"/>
      <c r="J1646" s="195"/>
    </row>
    <row r="1647" spans="1:10" hidden="1" x14ac:dyDescent="0.25">
      <c r="A1647" s="197">
        <v>43307</v>
      </c>
      <c r="B1647" s="226" t="s">
        <v>1093</v>
      </c>
      <c r="C1647" s="199" t="s">
        <v>1086</v>
      </c>
      <c r="D1647" s="200">
        <v>12</v>
      </c>
      <c r="E1647" s="200">
        <v>99999.9</v>
      </c>
      <c r="F1647" s="195">
        <v>1199998.7999999998</v>
      </c>
      <c r="I1647" s="195"/>
      <c r="J1647" s="195"/>
    </row>
    <row r="1648" spans="1:10" hidden="1" x14ac:dyDescent="0.25">
      <c r="A1648" s="197"/>
      <c r="B1648" s="226"/>
      <c r="C1648" s="199" t="s">
        <v>1085</v>
      </c>
      <c r="D1648" s="200">
        <v>12</v>
      </c>
      <c r="E1648" s="200">
        <v>62499.8</v>
      </c>
      <c r="F1648" s="195">
        <v>749997.60000000009</v>
      </c>
      <c r="I1648" s="195"/>
      <c r="J1648" s="195"/>
    </row>
    <row r="1649" spans="1:10" hidden="1" x14ac:dyDescent="0.25">
      <c r="A1649" s="197"/>
      <c r="B1649" s="226"/>
      <c r="C1649" s="199" t="s">
        <v>1094</v>
      </c>
      <c r="D1649" s="200">
        <v>6</v>
      </c>
      <c r="E1649" s="200">
        <v>199999.8</v>
      </c>
      <c r="F1649" s="195">
        <v>1199998.7999999998</v>
      </c>
      <c r="G1649" s="195">
        <v>3149995.1999999997</v>
      </c>
      <c r="I1649" s="195"/>
      <c r="J1649" s="195"/>
    </row>
    <row r="1650" spans="1:10" hidden="1" x14ac:dyDescent="0.25">
      <c r="A1650" s="197"/>
      <c r="B1650" s="226"/>
      <c r="C1650" s="199"/>
      <c r="D1650" s="200"/>
      <c r="E1650" s="200"/>
      <c r="F1650" s="195">
        <v>0</v>
      </c>
      <c r="I1650" s="195"/>
      <c r="J1650" s="195"/>
    </row>
    <row r="1651" spans="1:10" hidden="1" x14ac:dyDescent="0.25">
      <c r="A1651" s="197">
        <v>43307</v>
      </c>
      <c r="B1651" s="226" t="s">
        <v>1095</v>
      </c>
      <c r="C1651" s="199" t="s">
        <v>1096</v>
      </c>
      <c r="D1651" s="200">
        <v>2</v>
      </c>
      <c r="E1651" s="200">
        <v>218500.095</v>
      </c>
      <c r="F1651" s="195">
        <v>437000.19</v>
      </c>
      <c r="I1651" s="195"/>
      <c r="J1651" s="195"/>
    </row>
    <row r="1652" spans="1:10" hidden="1" x14ac:dyDescent="0.25">
      <c r="A1652" s="197"/>
      <c r="B1652" s="226"/>
      <c r="C1652" s="199" t="s">
        <v>1097</v>
      </c>
      <c r="D1652" s="200">
        <v>2</v>
      </c>
      <c r="E1652" s="200">
        <v>218500.095</v>
      </c>
      <c r="F1652" s="195">
        <v>437000.19</v>
      </c>
      <c r="I1652" s="195"/>
      <c r="J1652" s="195"/>
    </row>
    <row r="1653" spans="1:10" hidden="1" x14ac:dyDescent="0.25">
      <c r="A1653" s="197"/>
      <c r="B1653" s="226"/>
      <c r="C1653" s="199" t="s">
        <v>1098</v>
      </c>
      <c r="D1653" s="200">
        <v>2</v>
      </c>
      <c r="E1653" s="200">
        <v>218500.095</v>
      </c>
      <c r="F1653" s="195">
        <v>437000.19</v>
      </c>
      <c r="I1653" s="195"/>
      <c r="J1653" s="195"/>
    </row>
    <row r="1654" spans="1:10" hidden="1" x14ac:dyDescent="0.25">
      <c r="A1654" s="197"/>
      <c r="B1654" s="226"/>
      <c r="C1654" s="199" t="s">
        <v>1099</v>
      </c>
      <c r="D1654" s="200">
        <v>2</v>
      </c>
      <c r="E1654" s="200">
        <v>218500.095</v>
      </c>
      <c r="F1654" s="195">
        <v>437000.19</v>
      </c>
      <c r="I1654" s="195"/>
      <c r="J1654" s="195"/>
    </row>
    <row r="1655" spans="1:10" hidden="1" x14ac:dyDescent="0.25">
      <c r="A1655" s="197"/>
      <c r="B1655" s="226"/>
      <c r="C1655" s="199" t="s">
        <v>1100</v>
      </c>
      <c r="D1655" s="200">
        <v>2</v>
      </c>
      <c r="E1655" s="200">
        <v>218500.095</v>
      </c>
      <c r="F1655" s="195">
        <v>437000.19</v>
      </c>
      <c r="I1655" s="195"/>
      <c r="J1655" s="195"/>
    </row>
    <row r="1656" spans="1:10" hidden="1" x14ac:dyDescent="0.25">
      <c r="A1656" s="197"/>
      <c r="B1656" s="226"/>
      <c r="C1656" s="199" t="s">
        <v>1101</v>
      </c>
      <c r="D1656" s="200">
        <v>2</v>
      </c>
      <c r="E1656" s="200">
        <v>218500.095</v>
      </c>
      <c r="F1656" s="195">
        <v>437000.19</v>
      </c>
      <c r="I1656" s="195"/>
      <c r="J1656" s="195"/>
    </row>
    <row r="1657" spans="1:10" hidden="1" x14ac:dyDescent="0.25">
      <c r="A1657" s="197"/>
      <c r="B1657" s="226"/>
      <c r="C1657" s="199" t="s">
        <v>1102</v>
      </c>
      <c r="D1657" s="200">
        <v>2</v>
      </c>
      <c r="E1657" s="200">
        <v>218500.095</v>
      </c>
      <c r="F1657" s="195">
        <v>437000.19</v>
      </c>
      <c r="G1657" s="195">
        <v>3059001.33</v>
      </c>
      <c r="I1657" s="195"/>
      <c r="J1657" s="195"/>
    </row>
    <row r="1658" spans="1:10" hidden="1" x14ac:dyDescent="0.25">
      <c r="A1658" s="197"/>
      <c r="B1658" s="226"/>
      <c r="C1658" s="199"/>
      <c r="D1658" s="200"/>
      <c r="E1658" s="200"/>
      <c r="F1658" s="195">
        <v>0</v>
      </c>
      <c r="I1658" s="195"/>
      <c r="J1658" s="195"/>
    </row>
    <row r="1659" spans="1:10" hidden="1" x14ac:dyDescent="0.25">
      <c r="A1659" s="197">
        <v>43307</v>
      </c>
      <c r="B1659" s="226" t="s">
        <v>1103</v>
      </c>
      <c r="C1659" s="199" t="s">
        <v>1098</v>
      </c>
      <c r="D1659" s="200">
        <v>2</v>
      </c>
      <c r="E1659" s="200">
        <v>207000.09</v>
      </c>
      <c r="F1659" s="195">
        <v>414000.18</v>
      </c>
      <c r="I1659" s="195"/>
      <c r="J1659" s="195"/>
    </row>
    <row r="1660" spans="1:10" hidden="1" x14ac:dyDescent="0.25">
      <c r="A1660" s="197"/>
      <c r="B1660" s="226"/>
      <c r="C1660" s="199" t="s">
        <v>541</v>
      </c>
      <c r="D1660" s="200">
        <v>1</v>
      </c>
      <c r="E1660" s="200">
        <v>148500</v>
      </c>
      <c r="F1660" s="195">
        <v>148500</v>
      </c>
      <c r="G1660" s="195">
        <v>562500.17999999993</v>
      </c>
      <c r="I1660" s="195"/>
      <c r="J1660" s="195"/>
    </row>
    <row r="1661" spans="1:10" hidden="1" x14ac:dyDescent="0.25">
      <c r="A1661" s="197"/>
      <c r="B1661" s="226"/>
      <c r="C1661" s="199"/>
      <c r="D1661" s="200"/>
      <c r="E1661" s="200"/>
      <c r="F1661" s="195">
        <v>0</v>
      </c>
      <c r="I1661" s="195"/>
      <c r="J1661" s="195"/>
    </row>
    <row r="1662" spans="1:10" hidden="1" x14ac:dyDescent="0.25">
      <c r="A1662" s="197">
        <v>43307</v>
      </c>
      <c r="B1662" s="226" t="s">
        <v>1104</v>
      </c>
      <c r="C1662" s="199" t="s">
        <v>60</v>
      </c>
      <c r="D1662" s="200">
        <v>3</v>
      </c>
      <c r="E1662" s="200">
        <v>277200</v>
      </c>
      <c r="F1662" s="195">
        <v>831600</v>
      </c>
      <c r="G1662" s="195">
        <v>831600</v>
      </c>
      <c r="I1662" s="195"/>
      <c r="J1662" s="195"/>
    </row>
    <row r="1663" spans="1:10" hidden="1" x14ac:dyDescent="0.25">
      <c r="A1663" s="197"/>
      <c r="B1663" s="226"/>
      <c r="C1663" s="199"/>
      <c r="D1663" s="200"/>
      <c r="E1663" s="200"/>
      <c r="F1663" s="195">
        <v>0</v>
      </c>
      <c r="I1663" s="195"/>
      <c r="J1663" s="195"/>
    </row>
    <row r="1664" spans="1:10" hidden="1" x14ac:dyDescent="0.25">
      <c r="A1664" s="197">
        <v>43307</v>
      </c>
      <c r="B1664" s="226" t="s">
        <v>1105</v>
      </c>
      <c r="C1664" s="199" t="s">
        <v>1107</v>
      </c>
      <c r="D1664" s="200">
        <v>4</v>
      </c>
      <c r="E1664" s="200">
        <v>11000</v>
      </c>
      <c r="F1664" s="195">
        <v>44000</v>
      </c>
      <c r="G1664" s="195">
        <v>44000</v>
      </c>
      <c r="I1664" s="195"/>
      <c r="J1664" s="195"/>
    </row>
    <row r="1665" spans="1:10" hidden="1" x14ac:dyDescent="0.25">
      <c r="A1665" s="197"/>
      <c r="B1665" s="226"/>
      <c r="C1665" s="199"/>
      <c r="D1665" s="200"/>
      <c r="E1665" s="200"/>
      <c r="F1665" s="195">
        <v>0</v>
      </c>
      <c r="I1665" s="195"/>
      <c r="J1665" s="195"/>
    </row>
    <row r="1666" spans="1:10" hidden="1" x14ac:dyDescent="0.25">
      <c r="A1666" s="197">
        <v>43307</v>
      </c>
      <c r="B1666" s="226" t="s">
        <v>1108</v>
      </c>
      <c r="C1666" s="199" t="s">
        <v>577</v>
      </c>
      <c r="D1666" s="200">
        <v>24</v>
      </c>
      <c r="E1666" s="200">
        <v>66999.899999999994</v>
      </c>
      <c r="F1666" s="195">
        <v>1607997.5999999999</v>
      </c>
      <c r="I1666" s="195"/>
      <c r="J1666" s="195"/>
    </row>
    <row r="1667" spans="1:10" hidden="1" x14ac:dyDescent="0.25">
      <c r="A1667" s="197"/>
      <c r="B1667" s="226"/>
      <c r="C1667" s="199" t="s">
        <v>548</v>
      </c>
      <c r="D1667" s="200">
        <v>24</v>
      </c>
      <c r="E1667" s="200">
        <v>66999.899999999994</v>
      </c>
      <c r="F1667" s="195">
        <v>1607997.5999999999</v>
      </c>
      <c r="I1667" s="195"/>
      <c r="J1667" s="195"/>
    </row>
    <row r="1668" spans="1:10" hidden="1" x14ac:dyDescent="0.25">
      <c r="A1668" s="197"/>
      <c r="B1668" s="226"/>
      <c r="C1668" s="199" t="s">
        <v>1109</v>
      </c>
      <c r="D1668" s="200">
        <v>48</v>
      </c>
      <c r="E1668" s="200">
        <v>66999.899999999994</v>
      </c>
      <c r="F1668" s="195">
        <v>3215995.1999999997</v>
      </c>
      <c r="I1668" s="195"/>
      <c r="J1668" s="195"/>
    </row>
    <row r="1669" spans="1:10" hidden="1" x14ac:dyDescent="0.25">
      <c r="A1669" s="197"/>
      <c r="B1669" s="226"/>
      <c r="C1669" s="199" t="s">
        <v>543</v>
      </c>
      <c r="D1669" s="200">
        <v>24</v>
      </c>
      <c r="E1669" s="200">
        <v>133999.79999999999</v>
      </c>
      <c r="F1669" s="195">
        <v>3215995.1999999997</v>
      </c>
      <c r="I1669" s="195"/>
      <c r="J1669" s="195"/>
    </row>
    <row r="1670" spans="1:10" hidden="1" x14ac:dyDescent="0.25">
      <c r="A1670" s="197"/>
      <c r="B1670" s="226"/>
      <c r="C1670" s="199" t="s">
        <v>544</v>
      </c>
      <c r="D1670" s="200">
        <v>12</v>
      </c>
      <c r="E1670" s="200">
        <v>133999.79999999999</v>
      </c>
      <c r="F1670" s="195">
        <v>1607997.5999999999</v>
      </c>
      <c r="I1670" s="195"/>
      <c r="J1670" s="195"/>
    </row>
    <row r="1671" spans="1:10" hidden="1" x14ac:dyDescent="0.25">
      <c r="A1671" s="197"/>
      <c r="B1671" s="226"/>
      <c r="C1671" s="199" t="s">
        <v>545</v>
      </c>
      <c r="D1671" s="200">
        <v>12</v>
      </c>
      <c r="E1671" s="200">
        <v>133999.79999999999</v>
      </c>
      <c r="F1671" s="195">
        <v>1607997.5999999999</v>
      </c>
      <c r="G1671" s="195">
        <v>12863980.799999999</v>
      </c>
      <c r="I1671" s="195"/>
      <c r="J1671" s="195"/>
    </row>
    <row r="1672" spans="1:10" hidden="1" x14ac:dyDescent="0.25">
      <c r="A1672" s="197"/>
      <c r="B1672" s="226"/>
      <c r="C1672" s="199"/>
      <c r="D1672" s="200"/>
      <c r="E1672" s="200"/>
      <c r="F1672" s="195">
        <v>0</v>
      </c>
      <c r="I1672" s="195"/>
      <c r="J1672" s="195"/>
    </row>
    <row r="1673" spans="1:10" hidden="1" x14ac:dyDescent="0.25">
      <c r="A1673" s="197">
        <v>43307</v>
      </c>
      <c r="B1673" s="226" t="s">
        <v>1110</v>
      </c>
      <c r="C1673" s="199" t="s">
        <v>109</v>
      </c>
      <c r="D1673" s="200">
        <v>2</v>
      </c>
      <c r="E1673" s="200">
        <v>215000.5</v>
      </c>
      <c r="F1673" s="195">
        <v>430001</v>
      </c>
      <c r="G1673" s="195">
        <v>430001</v>
      </c>
      <c r="I1673" s="195"/>
      <c r="J1673" s="195"/>
    </row>
    <row r="1674" spans="1:10" hidden="1" x14ac:dyDescent="0.25">
      <c r="A1674" s="197"/>
      <c r="B1674" s="226"/>
      <c r="C1674" s="199"/>
      <c r="D1674" s="200"/>
      <c r="E1674" s="200"/>
      <c r="F1674" s="195">
        <v>0</v>
      </c>
      <c r="I1674" s="195"/>
      <c r="J1674" s="195"/>
    </row>
    <row r="1675" spans="1:10" hidden="1" x14ac:dyDescent="0.25">
      <c r="A1675" s="197">
        <v>43307</v>
      </c>
      <c r="B1675" s="226" t="s">
        <v>1112</v>
      </c>
      <c r="C1675" s="199" t="s">
        <v>109</v>
      </c>
      <c r="D1675" s="200">
        <v>1</v>
      </c>
      <c r="E1675" s="200">
        <v>215000.5</v>
      </c>
      <c r="F1675" s="195">
        <v>215000.5</v>
      </c>
      <c r="I1675" s="195"/>
      <c r="J1675" s="195"/>
    </row>
    <row r="1676" spans="1:10" hidden="1" x14ac:dyDescent="0.25">
      <c r="A1676" s="197"/>
      <c r="B1676" s="226"/>
      <c r="C1676" s="199" t="s">
        <v>887</v>
      </c>
      <c r="D1676" s="200">
        <v>1</v>
      </c>
      <c r="E1676" s="200">
        <v>215000.5</v>
      </c>
      <c r="F1676" s="195">
        <v>215000.5</v>
      </c>
      <c r="G1676" s="195">
        <v>430001</v>
      </c>
      <c r="I1676" s="195"/>
      <c r="J1676" s="195"/>
    </row>
    <row r="1677" spans="1:10" hidden="1" x14ac:dyDescent="0.25">
      <c r="A1677" s="197"/>
      <c r="B1677" s="226"/>
      <c r="C1677" s="199"/>
      <c r="D1677" s="200"/>
      <c r="E1677" s="200"/>
      <c r="F1677" s="195">
        <v>0</v>
      </c>
      <c r="I1677" s="195"/>
      <c r="J1677" s="195"/>
    </row>
    <row r="1678" spans="1:10" hidden="1" x14ac:dyDescent="0.25">
      <c r="A1678" s="197">
        <v>43307</v>
      </c>
      <c r="B1678" s="226" t="s">
        <v>1113</v>
      </c>
      <c r="C1678" s="199" t="s">
        <v>31</v>
      </c>
      <c r="D1678" s="200">
        <v>1</v>
      </c>
      <c r="E1678" s="200">
        <v>522000.27</v>
      </c>
      <c r="F1678" s="195">
        <v>522000.27</v>
      </c>
      <c r="G1678" s="195">
        <v>522000.27</v>
      </c>
      <c r="I1678" s="195"/>
      <c r="J1678" s="195"/>
    </row>
    <row r="1679" spans="1:10" hidden="1" x14ac:dyDescent="0.25">
      <c r="A1679" s="197"/>
      <c r="B1679" s="226"/>
      <c r="C1679" s="199"/>
      <c r="D1679" s="200"/>
      <c r="E1679" s="200"/>
      <c r="F1679" s="195">
        <v>0</v>
      </c>
      <c r="I1679" s="195"/>
      <c r="J1679" s="195"/>
    </row>
    <row r="1680" spans="1:10" hidden="1" x14ac:dyDescent="0.25">
      <c r="A1680" s="197">
        <v>43307</v>
      </c>
      <c r="B1680" s="226" t="s">
        <v>1114</v>
      </c>
      <c r="C1680" s="199" t="s">
        <v>31</v>
      </c>
      <c r="D1680" s="200">
        <v>4</v>
      </c>
      <c r="E1680" s="200">
        <v>522000.27</v>
      </c>
      <c r="F1680" s="195">
        <v>2088001.08</v>
      </c>
      <c r="G1680" s="195">
        <v>2088001.08</v>
      </c>
      <c r="I1680" s="195"/>
      <c r="J1680" s="195"/>
    </row>
    <row r="1681" spans="1:10" hidden="1" x14ac:dyDescent="0.25">
      <c r="A1681" s="197"/>
      <c r="B1681" s="226"/>
      <c r="C1681" s="199"/>
      <c r="D1681" s="200"/>
      <c r="E1681" s="200"/>
      <c r="F1681" s="195">
        <v>0</v>
      </c>
      <c r="I1681" s="195"/>
      <c r="J1681" s="195"/>
    </row>
    <row r="1682" spans="1:10" hidden="1" x14ac:dyDescent="0.25">
      <c r="A1682" s="197">
        <v>43307</v>
      </c>
      <c r="B1682" s="226" t="s">
        <v>1115</v>
      </c>
      <c r="C1682" s="199" t="s">
        <v>31</v>
      </c>
      <c r="D1682" s="200">
        <v>6</v>
      </c>
      <c r="E1682" s="200">
        <v>522000.27</v>
      </c>
      <c r="F1682" s="195">
        <v>3132001.62</v>
      </c>
      <c r="G1682" s="195">
        <v>3132001.62</v>
      </c>
      <c r="I1682" s="195"/>
      <c r="J1682" s="195"/>
    </row>
    <row r="1683" spans="1:10" hidden="1" x14ac:dyDescent="0.25">
      <c r="A1683" s="197"/>
      <c r="B1683" s="226"/>
      <c r="C1683" s="199"/>
      <c r="D1683" s="200"/>
      <c r="E1683" s="200"/>
      <c r="F1683" s="195">
        <v>0</v>
      </c>
      <c r="I1683" s="195"/>
      <c r="J1683" s="195"/>
    </row>
    <row r="1684" spans="1:10" hidden="1" x14ac:dyDescent="0.25">
      <c r="A1684" s="197">
        <v>43307</v>
      </c>
      <c r="B1684" s="226" t="s">
        <v>1117</v>
      </c>
      <c r="C1684" s="199" t="s">
        <v>31</v>
      </c>
      <c r="D1684" s="200">
        <v>4</v>
      </c>
      <c r="E1684" s="200">
        <v>522000.27</v>
      </c>
      <c r="F1684" s="195">
        <v>2088001.08</v>
      </c>
      <c r="G1684" s="195">
        <v>2088001.08</v>
      </c>
      <c r="I1684" s="195"/>
      <c r="J1684" s="195"/>
    </row>
    <row r="1685" spans="1:10" hidden="1" x14ac:dyDescent="0.25">
      <c r="A1685" s="197"/>
      <c r="B1685" s="226"/>
      <c r="C1685" s="199"/>
      <c r="D1685" s="200"/>
      <c r="E1685" s="200"/>
      <c r="F1685" s="195">
        <v>0</v>
      </c>
      <c r="I1685" s="195"/>
      <c r="J1685" s="195"/>
    </row>
    <row r="1686" spans="1:10" hidden="1" x14ac:dyDescent="0.25">
      <c r="A1686" s="197">
        <v>43307</v>
      </c>
      <c r="B1686" s="226" t="s">
        <v>1119</v>
      </c>
      <c r="C1686" s="199" t="s">
        <v>40</v>
      </c>
      <c r="D1686" s="200">
        <v>6</v>
      </c>
      <c r="E1686" s="200">
        <v>584999.91</v>
      </c>
      <c r="F1686" s="195">
        <v>3509999.46</v>
      </c>
      <c r="G1686" s="195">
        <v>3509999.46</v>
      </c>
      <c r="I1686" s="195"/>
      <c r="J1686" s="195"/>
    </row>
    <row r="1687" spans="1:10" hidden="1" x14ac:dyDescent="0.25">
      <c r="A1687" s="197"/>
      <c r="B1687" s="226"/>
      <c r="C1687" s="199"/>
      <c r="D1687" s="200"/>
      <c r="E1687" s="200"/>
      <c r="F1687" s="195">
        <v>0</v>
      </c>
      <c r="I1687" s="195"/>
      <c r="J1687" s="195"/>
    </row>
    <row r="1688" spans="1:10" hidden="1" x14ac:dyDescent="0.25">
      <c r="A1688" s="197">
        <v>43308</v>
      </c>
      <c r="B1688" s="226" t="s">
        <v>1120</v>
      </c>
      <c r="C1688" s="199" t="s">
        <v>1094</v>
      </c>
      <c r="D1688" s="200">
        <v>2</v>
      </c>
      <c r="E1688" s="200">
        <v>199999.8</v>
      </c>
      <c r="F1688" s="195">
        <v>399999.6</v>
      </c>
      <c r="G1688" s="195">
        <v>399999.6</v>
      </c>
      <c r="I1688" s="195"/>
      <c r="J1688" s="195"/>
    </row>
    <row r="1689" spans="1:10" hidden="1" x14ac:dyDescent="0.25">
      <c r="A1689" s="197"/>
      <c r="B1689" s="226"/>
      <c r="C1689" s="199"/>
      <c r="D1689" s="200"/>
      <c r="E1689" s="200"/>
      <c r="F1689" s="195">
        <v>0</v>
      </c>
      <c r="I1689" s="195"/>
      <c r="J1689" s="195"/>
    </row>
    <row r="1690" spans="1:10" hidden="1" x14ac:dyDescent="0.25">
      <c r="A1690" s="197">
        <v>43308</v>
      </c>
      <c r="B1690" s="226" t="s">
        <v>1121</v>
      </c>
      <c r="C1690" s="199" t="s">
        <v>1094</v>
      </c>
      <c r="D1690" s="200">
        <v>1</v>
      </c>
      <c r="E1690" s="200">
        <v>199999.8</v>
      </c>
      <c r="F1690" s="195">
        <v>199999.8</v>
      </c>
      <c r="G1690" s="195">
        <v>199999.8</v>
      </c>
      <c r="I1690" s="195"/>
      <c r="J1690" s="195"/>
    </row>
    <row r="1691" spans="1:10" hidden="1" x14ac:dyDescent="0.25">
      <c r="A1691" s="197"/>
      <c r="B1691" s="226"/>
      <c r="C1691" s="199"/>
      <c r="D1691" s="200"/>
      <c r="E1691" s="200"/>
      <c r="F1691" s="195">
        <v>0</v>
      </c>
      <c r="I1691" s="195"/>
      <c r="J1691" s="195"/>
    </row>
    <row r="1692" spans="1:10" hidden="1" x14ac:dyDescent="0.25">
      <c r="A1692" s="197">
        <v>43308</v>
      </c>
      <c r="B1692" s="226" t="s">
        <v>1122</v>
      </c>
      <c r="C1692" s="199" t="s">
        <v>1123</v>
      </c>
      <c r="D1692" s="200">
        <v>2</v>
      </c>
      <c r="E1692" s="200">
        <v>274500.27</v>
      </c>
      <c r="F1692" s="195">
        <v>549000.54</v>
      </c>
      <c r="G1692" s="195">
        <v>549000.54</v>
      </c>
      <c r="I1692" s="195"/>
      <c r="J1692" s="195"/>
    </row>
    <row r="1693" spans="1:10" hidden="1" x14ac:dyDescent="0.25">
      <c r="A1693" s="197"/>
      <c r="B1693" s="226"/>
      <c r="C1693" s="199"/>
      <c r="D1693" s="200"/>
      <c r="E1693" s="200"/>
      <c r="F1693" s="195">
        <v>0</v>
      </c>
      <c r="I1693" s="195"/>
      <c r="J1693" s="195"/>
    </row>
    <row r="1694" spans="1:10" hidden="1" x14ac:dyDescent="0.25">
      <c r="A1694" s="197">
        <v>43308</v>
      </c>
      <c r="B1694" s="226" t="s">
        <v>1124</v>
      </c>
      <c r="C1694" s="199" t="s">
        <v>887</v>
      </c>
      <c r="D1694" s="200">
        <v>1</v>
      </c>
      <c r="E1694" s="200">
        <v>215000.5</v>
      </c>
      <c r="F1694" s="195">
        <v>215000.5</v>
      </c>
      <c r="G1694" s="195">
        <v>215000.5</v>
      </c>
      <c r="I1694" s="195"/>
      <c r="J1694" s="195"/>
    </row>
    <row r="1695" spans="1:10" hidden="1" x14ac:dyDescent="0.25">
      <c r="A1695" s="197"/>
      <c r="B1695" s="226"/>
      <c r="C1695" s="199"/>
      <c r="D1695" s="200"/>
      <c r="E1695" s="200"/>
      <c r="F1695" s="195">
        <v>0</v>
      </c>
      <c r="I1695" s="195"/>
      <c r="J1695" s="195"/>
    </row>
    <row r="1696" spans="1:10" hidden="1" x14ac:dyDescent="0.25">
      <c r="A1696" s="197">
        <v>43308</v>
      </c>
      <c r="B1696" s="226" t="s">
        <v>1126</v>
      </c>
      <c r="C1696" s="199" t="s">
        <v>548</v>
      </c>
      <c r="D1696" s="200">
        <v>12</v>
      </c>
      <c r="E1696" s="200">
        <v>76500.3</v>
      </c>
      <c r="F1696" s="195">
        <v>918003.60000000009</v>
      </c>
      <c r="G1696" s="195">
        <v>918003.60000000009</v>
      </c>
      <c r="I1696" s="195"/>
      <c r="J1696" s="195"/>
    </row>
    <row r="1697" spans="1:10" hidden="1" x14ac:dyDescent="0.25">
      <c r="A1697" s="197"/>
      <c r="B1697" s="226"/>
      <c r="C1697" s="199"/>
      <c r="D1697" s="200"/>
      <c r="E1697" s="200"/>
      <c r="F1697" s="195">
        <v>0</v>
      </c>
      <c r="I1697" s="195"/>
      <c r="J1697" s="195"/>
    </row>
    <row r="1698" spans="1:10" hidden="1" x14ac:dyDescent="0.25">
      <c r="A1698" s="197">
        <v>43308</v>
      </c>
      <c r="B1698" s="226" t="s">
        <v>1128</v>
      </c>
      <c r="C1698" s="199" t="s">
        <v>969</v>
      </c>
      <c r="D1698" s="200">
        <v>6</v>
      </c>
      <c r="E1698" s="200">
        <v>28800.09</v>
      </c>
      <c r="F1698" s="195">
        <v>172800.54</v>
      </c>
      <c r="I1698" s="195"/>
      <c r="J1698" s="195"/>
    </row>
    <row r="1699" spans="1:10" hidden="1" x14ac:dyDescent="0.25">
      <c r="A1699" s="197"/>
      <c r="B1699" s="226"/>
      <c r="C1699" s="199" t="s">
        <v>968</v>
      </c>
      <c r="D1699" s="200">
        <v>4</v>
      </c>
      <c r="E1699" s="200">
        <v>28800.09</v>
      </c>
      <c r="F1699" s="195">
        <v>115200.36</v>
      </c>
      <c r="G1699" s="195">
        <v>288000.90000000002</v>
      </c>
      <c r="I1699" s="195"/>
      <c r="J1699" s="195"/>
    </row>
    <row r="1700" spans="1:10" hidden="1" x14ac:dyDescent="0.25">
      <c r="A1700" s="197"/>
      <c r="B1700" s="226"/>
      <c r="C1700" s="199"/>
      <c r="D1700" s="200"/>
      <c r="E1700" s="200"/>
      <c r="F1700" s="195">
        <v>0</v>
      </c>
      <c r="I1700" s="195"/>
      <c r="J1700" s="195"/>
    </row>
    <row r="1701" spans="1:10" hidden="1" x14ac:dyDescent="0.25">
      <c r="A1701" s="197">
        <v>43308</v>
      </c>
      <c r="B1701" s="226" t="s">
        <v>1129</v>
      </c>
      <c r="C1701" s="199" t="s">
        <v>887</v>
      </c>
      <c r="D1701" s="200">
        <v>2</v>
      </c>
      <c r="E1701" s="200">
        <v>215000.5</v>
      </c>
      <c r="F1701" s="195">
        <v>430001</v>
      </c>
      <c r="G1701" s="195">
        <v>430001</v>
      </c>
      <c r="I1701" s="195"/>
      <c r="J1701" s="195"/>
    </row>
    <row r="1702" spans="1:10" hidden="1" x14ac:dyDescent="0.25">
      <c r="A1702" s="197"/>
      <c r="B1702" s="226"/>
      <c r="C1702" s="199"/>
      <c r="D1702" s="200"/>
      <c r="E1702" s="200"/>
      <c r="F1702" s="195">
        <v>0</v>
      </c>
      <c r="I1702" s="195"/>
      <c r="J1702" s="195"/>
    </row>
    <row r="1703" spans="1:10" hidden="1" x14ac:dyDescent="0.25">
      <c r="A1703" s="197">
        <v>43308</v>
      </c>
      <c r="B1703" s="226" t="s">
        <v>1130</v>
      </c>
      <c r="C1703" s="199" t="s">
        <v>31</v>
      </c>
      <c r="D1703" s="200">
        <v>2</v>
      </c>
      <c r="E1703" s="200">
        <v>551000.28500000003</v>
      </c>
      <c r="F1703" s="195">
        <v>1102000.57</v>
      </c>
      <c r="G1703" s="195">
        <v>1102000.57</v>
      </c>
      <c r="I1703" s="195"/>
      <c r="J1703" s="195"/>
    </row>
    <row r="1704" spans="1:10" hidden="1" x14ac:dyDescent="0.25">
      <c r="A1704" s="197"/>
      <c r="B1704" s="226"/>
      <c r="C1704" s="199"/>
      <c r="D1704" s="200"/>
      <c r="E1704" s="200"/>
      <c r="F1704" s="195">
        <v>0</v>
      </c>
      <c r="I1704" s="195"/>
      <c r="J1704" s="195"/>
    </row>
    <row r="1705" spans="1:10" hidden="1" x14ac:dyDescent="0.25">
      <c r="A1705" s="197">
        <v>43308</v>
      </c>
      <c r="B1705" s="226" t="s">
        <v>1131</v>
      </c>
      <c r="C1705" s="199" t="s">
        <v>31</v>
      </c>
      <c r="D1705" s="200">
        <v>3</v>
      </c>
      <c r="E1705" s="200">
        <v>522000.27</v>
      </c>
      <c r="F1705" s="195">
        <v>1566000.81</v>
      </c>
      <c r="G1705" s="195">
        <v>1566000.81</v>
      </c>
      <c r="I1705" s="195"/>
      <c r="J1705" s="195"/>
    </row>
    <row r="1706" spans="1:10" hidden="1" x14ac:dyDescent="0.25">
      <c r="A1706" s="197"/>
      <c r="B1706" s="226"/>
      <c r="C1706" s="199"/>
      <c r="D1706" s="200"/>
      <c r="E1706" s="200"/>
      <c r="F1706" s="195">
        <v>0</v>
      </c>
      <c r="I1706" s="195"/>
      <c r="J1706" s="195"/>
    </row>
    <row r="1707" spans="1:10" hidden="1" x14ac:dyDescent="0.25">
      <c r="A1707" s="197">
        <v>43308</v>
      </c>
      <c r="B1707" s="226" t="s">
        <v>1132</v>
      </c>
      <c r="C1707" s="199" t="s">
        <v>223</v>
      </c>
      <c r="D1707" s="200">
        <v>2</v>
      </c>
      <c r="E1707" s="200">
        <v>649999.9</v>
      </c>
      <c r="F1707" s="195">
        <v>1299999.8</v>
      </c>
      <c r="G1707" s="195">
        <v>1299999.8</v>
      </c>
      <c r="I1707" s="195"/>
      <c r="J1707" s="195"/>
    </row>
    <row r="1708" spans="1:10" hidden="1" x14ac:dyDescent="0.25">
      <c r="A1708" s="197"/>
      <c r="B1708" s="226"/>
      <c r="C1708" s="199"/>
      <c r="D1708" s="200"/>
      <c r="E1708" s="200"/>
      <c r="F1708" s="195">
        <v>0</v>
      </c>
      <c r="I1708" s="195"/>
      <c r="J1708" s="195"/>
    </row>
    <row r="1709" spans="1:10" hidden="1" x14ac:dyDescent="0.25">
      <c r="A1709" s="197">
        <v>43308</v>
      </c>
      <c r="B1709" s="226" t="s">
        <v>1133</v>
      </c>
      <c r="C1709" s="199" t="s">
        <v>40</v>
      </c>
      <c r="D1709" s="200">
        <v>1</v>
      </c>
      <c r="E1709" s="200">
        <v>584999.91</v>
      </c>
      <c r="F1709" s="195">
        <v>584999.91</v>
      </c>
      <c r="G1709" s="195">
        <v>584999.91</v>
      </c>
      <c r="I1709" s="195"/>
      <c r="J1709" s="195"/>
    </row>
    <row r="1710" spans="1:10" hidden="1" x14ac:dyDescent="0.25">
      <c r="A1710" s="197"/>
      <c r="B1710" s="226"/>
      <c r="C1710" s="199"/>
      <c r="D1710" s="200"/>
      <c r="E1710" s="200"/>
      <c r="F1710" s="195">
        <v>0</v>
      </c>
      <c r="I1710" s="195"/>
      <c r="J1710" s="195"/>
    </row>
    <row r="1711" spans="1:10" hidden="1" x14ac:dyDescent="0.25">
      <c r="A1711" s="197">
        <v>43308</v>
      </c>
      <c r="B1711" s="226" t="s">
        <v>1135</v>
      </c>
      <c r="C1711" s="199" t="s">
        <v>405</v>
      </c>
      <c r="D1711" s="200">
        <v>2</v>
      </c>
      <c r="E1711" s="200">
        <v>534849.81000000006</v>
      </c>
      <c r="F1711" s="195">
        <v>1069699.6200000001</v>
      </c>
      <c r="G1711" s="195">
        <v>1069699.6200000001</v>
      </c>
      <c r="I1711" s="195"/>
      <c r="J1711" s="195"/>
    </row>
    <row r="1712" spans="1:10" hidden="1" x14ac:dyDescent="0.25">
      <c r="A1712" s="197"/>
      <c r="B1712" s="226"/>
      <c r="C1712" s="199"/>
      <c r="D1712" s="200"/>
      <c r="E1712" s="200"/>
      <c r="F1712" s="195">
        <v>0</v>
      </c>
      <c r="I1712" s="195"/>
      <c r="J1712" s="195"/>
    </row>
    <row r="1713" spans="1:10" hidden="1" x14ac:dyDescent="0.25">
      <c r="A1713" s="197">
        <v>43308</v>
      </c>
      <c r="B1713" s="226" t="s">
        <v>1136</v>
      </c>
      <c r="C1713" s="199" t="s">
        <v>405</v>
      </c>
      <c r="D1713" s="200">
        <v>3</v>
      </c>
      <c r="E1713" s="200">
        <v>506000</v>
      </c>
      <c r="F1713" s="195">
        <v>1518000</v>
      </c>
      <c r="G1713" s="195">
        <v>1518000</v>
      </c>
      <c r="I1713" s="195"/>
      <c r="J1713" s="195"/>
    </row>
    <row r="1714" spans="1:10" hidden="1" x14ac:dyDescent="0.25">
      <c r="A1714" s="197"/>
      <c r="B1714" s="226"/>
      <c r="C1714" s="199"/>
      <c r="D1714" s="200"/>
      <c r="E1714" s="200"/>
      <c r="F1714" s="195">
        <v>0</v>
      </c>
      <c r="I1714" s="195"/>
      <c r="J1714" s="195"/>
    </row>
    <row r="1715" spans="1:10" hidden="1" x14ac:dyDescent="0.25">
      <c r="A1715" s="197">
        <v>43308</v>
      </c>
      <c r="B1715" s="226" t="s">
        <v>1137</v>
      </c>
      <c r="C1715" s="199" t="s">
        <v>319</v>
      </c>
      <c r="D1715" s="200">
        <v>12</v>
      </c>
      <c r="E1715" s="200">
        <v>603000.09</v>
      </c>
      <c r="F1715" s="195">
        <v>7236001.0800000001</v>
      </c>
      <c r="G1715" s="195">
        <v>7236001.0800000001</v>
      </c>
      <c r="I1715" s="195"/>
      <c r="J1715" s="195"/>
    </row>
    <row r="1716" spans="1:10" hidden="1" x14ac:dyDescent="0.25">
      <c r="A1716" s="197"/>
      <c r="B1716" s="226"/>
      <c r="C1716" s="199"/>
      <c r="D1716" s="200"/>
      <c r="E1716" s="200"/>
      <c r="F1716" s="195">
        <v>0</v>
      </c>
      <c r="I1716" s="195"/>
      <c r="J1716" s="195"/>
    </row>
    <row r="1717" spans="1:10" hidden="1" x14ac:dyDescent="0.25">
      <c r="A1717" s="197">
        <v>43308</v>
      </c>
      <c r="B1717" s="226" t="s">
        <v>1138</v>
      </c>
      <c r="C1717" s="199" t="s">
        <v>910</v>
      </c>
      <c r="D1717" s="200">
        <v>12</v>
      </c>
      <c r="E1717" s="200">
        <v>216000.18</v>
      </c>
      <c r="F1717" s="195">
        <v>2592002.16</v>
      </c>
      <c r="I1717" s="195"/>
      <c r="J1717" s="195"/>
    </row>
    <row r="1718" spans="1:10" hidden="1" x14ac:dyDescent="0.25">
      <c r="A1718" s="197"/>
      <c r="B1718" s="226"/>
      <c r="C1718" s="199" t="s">
        <v>910</v>
      </c>
      <c r="D1718" s="200">
        <v>2</v>
      </c>
      <c r="E1718" s="200">
        <v>0</v>
      </c>
      <c r="F1718" s="195">
        <v>0</v>
      </c>
      <c r="G1718" s="195">
        <v>2592002.16</v>
      </c>
      <c r="I1718" s="195"/>
      <c r="J1718" s="195"/>
    </row>
    <row r="1719" spans="1:10" hidden="1" x14ac:dyDescent="0.25">
      <c r="A1719" s="197"/>
      <c r="B1719" s="226"/>
      <c r="C1719" s="199"/>
      <c r="D1719" s="200"/>
      <c r="E1719" s="200"/>
      <c r="F1719" s="195">
        <v>0</v>
      </c>
      <c r="I1719" s="195"/>
      <c r="J1719" s="195"/>
    </row>
    <row r="1720" spans="1:10" hidden="1" x14ac:dyDescent="0.25">
      <c r="A1720" s="197">
        <v>43308</v>
      </c>
      <c r="B1720" s="226" t="s">
        <v>1140</v>
      </c>
      <c r="C1720" s="199" t="s">
        <v>887</v>
      </c>
      <c r="D1720" s="200">
        <v>2</v>
      </c>
      <c r="E1720" s="200">
        <v>215000.5</v>
      </c>
      <c r="F1720" s="195">
        <v>430001</v>
      </c>
      <c r="G1720" s="195">
        <v>430001</v>
      </c>
      <c r="I1720" s="195"/>
      <c r="J1720" s="195"/>
    </row>
    <row r="1721" spans="1:10" hidden="1" x14ac:dyDescent="0.25">
      <c r="A1721" s="197"/>
      <c r="B1721" s="226"/>
      <c r="C1721" s="199"/>
      <c r="D1721" s="200"/>
      <c r="E1721" s="200"/>
      <c r="F1721" s="195">
        <v>0</v>
      </c>
      <c r="I1721" s="195"/>
      <c r="J1721" s="195"/>
    </row>
    <row r="1722" spans="1:10" hidden="1" x14ac:dyDescent="0.25">
      <c r="A1722" s="197">
        <v>43309</v>
      </c>
      <c r="B1722" s="226" t="s">
        <v>1142</v>
      </c>
      <c r="C1722" s="199" t="s">
        <v>109</v>
      </c>
      <c r="D1722" s="200">
        <v>12</v>
      </c>
      <c r="E1722" s="200">
        <v>215000.5</v>
      </c>
      <c r="F1722" s="195">
        <v>2580006</v>
      </c>
      <c r="G1722" s="195">
        <v>2580006</v>
      </c>
      <c r="I1722" s="195"/>
      <c r="J1722" s="195"/>
    </row>
    <row r="1723" spans="1:10" hidden="1" x14ac:dyDescent="0.25">
      <c r="A1723" s="197"/>
      <c r="B1723" s="226"/>
      <c r="C1723" s="199"/>
      <c r="D1723" s="200"/>
      <c r="E1723" s="200"/>
      <c r="F1723" s="195">
        <v>0</v>
      </c>
      <c r="I1723" s="195"/>
      <c r="J1723" s="195"/>
    </row>
    <row r="1724" spans="1:10" hidden="1" x14ac:dyDescent="0.25">
      <c r="A1724" s="197">
        <v>43309</v>
      </c>
      <c r="B1724" s="226" t="s">
        <v>1143</v>
      </c>
      <c r="C1724" s="199" t="s">
        <v>576</v>
      </c>
      <c r="D1724" s="200">
        <v>24</v>
      </c>
      <c r="E1724" s="200">
        <v>66999.899999999994</v>
      </c>
      <c r="F1724" s="195">
        <v>1607997.5999999999</v>
      </c>
      <c r="I1724" s="195"/>
      <c r="J1724" s="195"/>
    </row>
    <row r="1725" spans="1:10" hidden="1" x14ac:dyDescent="0.25">
      <c r="A1725" s="197"/>
      <c r="B1725" s="226"/>
      <c r="C1725" s="199" t="s">
        <v>986</v>
      </c>
      <c r="D1725" s="200">
        <v>24</v>
      </c>
      <c r="E1725" s="200">
        <v>66999.899999999994</v>
      </c>
      <c r="F1725" s="195">
        <v>1607997.5999999999</v>
      </c>
      <c r="I1725" s="195"/>
      <c r="J1725" s="195"/>
    </row>
    <row r="1726" spans="1:10" hidden="1" x14ac:dyDescent="0.25">
      <c r="A1726" s="197"/>
      <c r="B1726" s="226"/>
      <c r="C1726" s="199" t="s">
        <v>548</v>
      </c>
      <c r="D1726" s="200">
        <v>48</v>
      </c>
      <c r="E1726" s="200">
        <v>66999.899999999994</v>
      </c>
      <c r="F1726" s="195">
        <v>3215995.1999999997</v>
      </c>
      <c r="I1726" s="195"/>
      <c r="J1726" s="195"/>
    </row>
    <row r="1727" spans="1:10" hidden="1" x14ac:dyDescent="0.25">
      <c r="A1727" s="197"/>
      <c r="B1727" s="226"/>
      <c r="C1727" s="199" t="s">
        <v>547</v>
      </c>
      <c r="D1727" s="200">
        <v>24</v>
      </c>
      <c r="E1727" s="200">
        <v>66999.899999999994</v>
      </c>
      <c r="F1727" s="195">
        <v>1607997.5999999999</v>
      </c>
      <c r="G1727" s="195">
        <v>8039987.9999999991</v>
      </c>
      <c r="I1727" s="195"/>
      <c r="J1727" s="195"/>
    </row>
    <row r="1728" spans="1:10" hidden="1" x14ac:dyDescent="0.25">
      <c r="A1728" s="197"/>
      <c r="B1728" s="226"/>
      <c r="C1728" s="199"/>
      <c r="D1728" s="200"/>
      <c r="E1728" s="200"/>
      <c r="F1728" s="195">
        <v>0</v>
      </c>
      <c r="I1728" s="195"/>
      <c r="J1728" s="195"/>
    </row>
    <row r="1729" spans="1:10" hidden="1" x14ac:dyDescent="0.25">
      <c r="A1729" s="197">
        <v>43309</v>
      </c>
      <c r="B1729" s="226" t="s">
        <v>1144</v>
      </c>
      <c r="C1729" s="199" t="s">
        <v>31</v>
      </c>
      <c r="D1729" s="200">
        <v>1</v>
      </c>
      <c r="E1729" s="200">
        <v>522000.27</v>
      </c>
      <c r="F1729" s="195">
        <v>522000.27</v>
      </c>
      <c r="G1729" s="195">
        <v>522000.27</v>
      </c>
      <c r="I1729" s="195"/>
      <c r="J1729" s="195"/>
    </row>
    <row r="1730" spans="1:10" hidden="1" x14ac:dyDescent="0.25">
      <c r="A1730" s="197"/>
      <c r="B1730" s="226"/>
      <c r="C1730" s="199"/>
      <c r="D1730" s="200"/>
      <c r="E1730" s="200"/>
      <c r="F1730" s="195">
        <v>0</v>
      </c>
      <c r="I1730" s="195"/>
      <c r="J1730" s="195"/>
    </row>
    <row r="1731" spans="1:10" hidden="1" x14ac:dyDescent="0.25">
      <c r="A1731" s="197">
        <v>43309</v>
      </c>
      <c r="B1731" s="226" t="s">
        <v>1145</v>
      </c>
      <c r="C1731" s="199" t="s">
        <v>1094</v>
      </c>
      <c r="D1731" s="200">
        <v>2</v>
      </c>
      <c r="E1731" s="200">
        <v>199999.8</v>
      </c>
      <c r="F1731" s="195">
        <v>399999.6</v>
      </c>
      <c r="G1731" s="195">
        <v>399999.6</v>
      </c>
      <c r="I1731" s="195"/>
      <c r="J1731" s="195"/>
    </row>
    <row r="1732" spans="1:10" hidden="1" x14ac:dyDescent="0.25">
      <c r="A1732" s="197"/>
      <c r="B1732" s="226"/>
      <c r="C1732" s="199"/>
      <c r="D1732" s="200"/>
      <c r="E1732" s="200"/>
      <c r="F1732" s="195">
        <v>0</v>
      </c>
      <c r="I1732" s="195"/>
      <c r="J1732" s="195"/>
    </row>
    <row r="1733" spans="1:10" hidden="1" x14ac:dyDescent="0.25">
      <c r="A1733" s="197">
        <v>43309</v>
      </c>
      <c r="B1733" s="226" t="s">
        <v>1146</v>
      </c>
      <c r="C1733" s="199" t="s">
        <v>1094</v>
      </c>
      <c r="D1733" s="200">
        <v>2</v>
      </c>
      <c r="E1733" s="200">
        <v>199999.8</v>
      </c>
      <c r="F1733" s="195">
        <v>399999.6</v>
      </c>
      <c r="G1733" s="195">
        <v>399999.6</v>
      </c>
      <c r="I1733" s="195"/>
      <c r="J1733" s="195"/>
    </row>
    <row r="1734" spans="1:10" hidden="1" x14ac:dyDescent="0.25">
      <c r="A1734" s="197"/>
      <c r="B1734" s="226"/>
      <c r="C1734" s="199"/>
      <c r="D1734" s="200"/>
      <c r="E1734" s="200"/>
      <c r="F1734" s="195">
        <v>0</v>
      </c>
      <c r="I1734" s="195"/>
      <c r="J1734" s="195"/>
    </row>
    <row r="1735" spans="1:10" hidden="1" x14ac:dyDescent="0.25">
      <c r="A1735" s="197">
        <v>43309</v>
      </c>
      <c r="B1735" s="226" t="s">
        <v>1147</v>
      </c>
      <c r="C1735" s="199" t="s">
        <v>1094</v>
      </c>
      <c r="D1735" s="200">
        <v>1</v>
      </c>
      <c r="E1735" s="200">
        <v>199999.8</v>
      </c>
      <c r="F1735" s="195">
        <v>199999.8</v>
      </c>
      <c r="G1735" s="195">
        <v>199999.8</v>
      </c>
      <c r="I1735" s="195"/>
      <c r="J1735" s="195"/>
    </row>
    <row r="1736" spans="1:10" hidden="1" x14ac:dyDescent="0.25">
      <c r="A1736" s="197"/>
      <c r="B1736" s="226"/>
      <c r="C1736" s="199"/>
      <c r="D1736" s="200"/>
      <c r="E1736" s="200"/>
      <c r="F1736" s="195">
        <v>0</v>
      </c>
      <c r="I1736" s="195"/>
      <c r="J1736" s="195"/>
    </row>
    <row r="1737" spans="1:10" hidden="1" x14ac:dyDescent="0.25">
      <c r="A1737" s="197">
        <v>43309</v>
      </c>
      <c r="B1737" s="226" t="s">
        <v>1149</v>
      </c>
      <c r="C1737" s="199" t="s">
        <v>31</v>
      </c>
      <c r="D1737" s="200">
        <v>1</v>
      </c>
      <c r="E1737" s="200">
        <v>580000.30000000005</v>
      </c>
      <c r="F1737" s="195">
        <v>580000.30000000005</v>
      </c>
      <c r="G1737" s="195">
        <v>580000.30000000005</v>
      </c>
      <c r="I1737" s="195"/>
      <c r="J1737" s="195"/>
    </row>
    <row r="1738" spans="1:10" hidden="1" x14ac:dyDescent="0.25">
      <c r="A1738" s="197"/>
      <c r="B1738" s="226"/>
      <c r="C1738" s="199"/>
      <c r="D1738" s="200"/>
      <c r="E1738" s="200"/>
      <c r="F1738" s="195">
        <v>0</v>
      </c>
      <c r="I1738" s="195"/>
      <c r="J1738" s="195"/>
    </row>
    <row r="1739" spans="1:10" hidden="1" x14ac:dyDescent="0.25">
      <c r="A1739" s="197">
        <v>43309</v>
      </c>
      <c r="B1739" s="226" t="s">
        <v>1151</v>
      </c>
      <c r="C1739" s="199" t="s">
        <v>910</v>
      </c>
      <c r="D1739" s="200">
        <v>5</v>
      </c>
      <c r="E1739" s="200">
        <v>209999.9</v>
      </c>
      <c r="F1739" s="195">
        <v>1049999.5</v>
      </c>
      <c r="G1739" s="195">
        <v>1049999.5</v>
      </c>
      <c r="I1739" s="195"/>
      <c r="J1739" s="195"/>
    </row>
    <row r="1740" spans="1:10" hidden="1" x14ac:dyDescent="0.25">
      <c r="A1740" s="197"/>
      <c r="B1740" s="226"/>
      <c r="C1740" s="199"/>
      <c r="D1740" s="200"/>
      <c r="E1740" s="200"/>
      <c r="F1740" s="195">
        <v>0</v>
      </c>
      <c r="I1740" s="195"/>
      <c r="J1740" s="195"/>
    </row>
    <row r="1741" spans="1:10" hidden="1" x14ac:dyDescent="0.25">
      <c r="A1741" s="197">
        <v>43309</v>
      </c>
      <c r="B1741" s="226" t="s">
        <v>1153</v>
      </c>
      <c r="C1741" s="199" t="s">
        <v>405</v>
      </c>
      <c r="D1741" s="200">
        <v>1</v>
      </c>
      <c r="E1741" s="200">
        <v>506699.82</v>
      </c>
      <c r="F1741" s="195">
        <v>506699.82</v>
      </c>
      <c r="G1741" s="195">
        <v>506699.82</v>
      </c>
      <c r="I1741" s="195"/>
      <c r="J1741" s="195"/>
    </row>
    <row r="1742" spans="1:10" hidden="1" x14ac:dyDescent="0.25">
      <c r="A1742" s="197"/>
      <c r="B1742" s="226"/>
      <c r="C1742" s="199"/>
      <c r="D1742" s="200"/>
      <c r="E1742" s="200"/>
      <c r="F1742" s="195">
        <v>0</v>
      </c>
      <c r="I1742" s="195"/>
      <c r="J1742" s="195"/>
    </row>
    <row r="1743" spans="1:10" hidden="1" x14ac:dyDescent="0.25">
      <c r="A1743" s="197">
        <v>43311</v>
      </c>
      <c r="B1743" s="226" t="s">
        <v>1155</v>
      </c>
      <c r="C1743" s="199" t="s">
        <v>1156</v>
      </c>
      <c r="D1743" s="200">
        <v>6</v>
      </c>
      <c r="E1743" s="200">
        <v>299999.7</v>
      </c>
      <c r="F1743" s="195">
        <v>1799998.2000000002</v>
      </c>
      <c r="G1743" s="195">
        <v>1799998.2000000002</v>
      </c>
      <c r="I1743" s="195"/>
      <c r="J1743" s="195"/>
    </row>
    <row r="1744" spans="1:10" hidden="1" x14ac:dyDescent="0.25">
      <c r="A1744" s="197"/>
      <c r="B1744" s="226"/>
      <c r="C1744" s="199"/>
      <c r="D1744" s="200"/>
      <c r="E1744" s="200"/>
      <c r="F1744" s="195">
        <v>0</v>
      </c>
      <c r="I1744" s="195"/>
      <c r="J1744" s="195"/>
    </row>
    <row r="1745" spans="1:10" hidden="1" x14ac:dyDescent="0.25">
      <c r="A1745" s="197">
        <v>43311</v>
      </c>
      <c r="B1745" s="226" t="s">
        <v>1157</v>
      </c>
      <c r="C1745" s="199" t="s">
        <v>223</v>
      </c>
      <c r="D1745" s="200">
        <v>6</v>
      </c>
      <c r="E1745" s="200">
        <v>671000</v>
      </c>
      <c r="F1745" s="195">
        <v>4026000</v>
      </c>
      <c r="G1745" s="195">
        <v>4026000</v>
      </c>
      <c r="I1745" s="195"/>
      <c r="J1745" s="195"/>
    </row>
    <row r="1746" spans="1:10" hidden="1" x14ac:dyDescent="0.25">
      <c r="A1746" s="197"/>
      <c r="B1746" s="226"/>
      <c r="C1746" s="199"/>
      <c r="D1746" s="200"/>
      <c r="E1746" s="200"/>
      <c r="F1746" s="195">
        <v>0</v>
      </c>
      <c r="I1746" s="195"/>
      <c r="J1746" s="195"/>
    </row>
    <row r="1747" spans="1:10" hidden="1" x14ac:dyDescent="0.25">
      <c r="A1747" s="197">
        <v>43311</v>
      </c>
      <c r="B1747" s="226" t="s">
        <v>1158</v>
      </c>
      <c r="C1747" s="199" t="s">
        <v>20</v>
      </c>
      <c r="D1747" s="200">
        <v>2</v>
      </c>
      <c r="E1747" s="200">
        <v>558899.55000000005</v>
      </c>
      <c r="F1747" s="195">
        <v>1117799.1000000001</v>
      </c>
      <c r="G1747" s="195">
        <v>1117799.1000000001</v>
      </c>
      <c r="I1747" s="195"/>
      <c r="J1747" s="195"/>
    </row>
    <row r="1748" spans="1:10" hidden="1" x14ac:dyDescent="0.25">
      <c r="A1748" s="197"/>
      <c r="B1748" s="226"/>
      <c r="C1748" s="199"/>
      <c r="D1748" s="200"/>
      <c r="E1748" s="200"/>
      <c r="F1748" s="195">
        <v>0</v>
      </c>
      <c r="I1748" s="195"/>
      <c r="J1748" s="195"/>
    </row>
    <row r="1749" spans="1:10" hidden="1" x14ac:dyDescent="0.25">
      <c r="A1749" s="197">
        <v>43311</v>
      </c>
      <c r="B1749" s="226" t="s">
        <v>1159</v>
      </c>
      <c r="C1749" s="199" t="s">
        <v>652</v>
      </c>
      <c r="D1749" s="200">
        <v>2</v>
      </c>
      <c r="E1749" s="200">
        <v>517000</v>
      </c>
      <c r="F1749" s="195">
        <v>1034000</v>
      </c>
      <c r="G1749" s="195">
        <v>1034000</v>
      </c>
      <c r="I1749" s="195"/>
      <c r="J1749" s="195"/>
    </row>
    <row r="1750" spans="1:10" hidden="1" x14ac:dyDescent="0.25">
      <c r="A1750" s="197"/>
      <c r="B1750" s="226"/>
      <c r="C1750" s="199"/>
      <c r="D1750" s="200"/>
      <c r="E1750" s="200"/>
      <c r="F1750" s="195">
        <v>0</v>
      </c>
      <c r="I1750" s="195"/>
      <c r="J1750" s="195"/>
    </row>
    <row r="1751" spans="1:10" hidden="1" x14ac:dyDescent="0.25">
      <c r="A1751" s="197">
        <v>43311</v>
      </c>
      <c r="B1751" s="226" t="s">
        <v>1160</v>
      </c>
      <c r="C1751" s="199" t="s">
        <v>1094</v>
      </c>
      <c r="D1751" s="200">
        <v>5</v>
      </c>
      <c r="E1751" s="200">
        <v>199999.8</v>
      </c>
      <c r="F1751" s="195">
        <v>999999</v>
      </c>
      <c r="G1751" s="195">
        <v>999999</v>
      </c>
      <c r="I1751" s="195"/>
      <c r="J1751" s="195"/>
    </row>
    <row r="1752" spans="1:10" hidden="1" x14ac:dyDescent="0.25">
      <c r="A1752" s="197"/>
      <c r="B1752" s="226"/>
      <c r="C1752" s="199"/>
      <c r="D1752" s="200"/>
      <c r="E1752" s="200"/>
      <c r="F1752" s="195">
        <v>0</v>
      </c>
      <c r="I1752" s="195"/>
      <c r="J1752" s="195"/>
    </row>
    <row r="1753" spans="1:10" hidden="1" x14ac:dyDescent="0.25">
      <c r="A1753" s="197">
        <v>43311</v>
      </c>
      <c r="B1753" s="226" t="s">
        <v>1161</v>
      </c>
      <c r="C1753" s="199" t="s">
        <v>104</v>
      </c>
      <c r="D1753" s="200">
        <v>3</v>
      </c>
      <c r="E1753" s="200">
        <v>522000.27</v>
      </c>
      <c r="F1753" s="195">
        <v>1566000.81</v>
      </c>
      <c r="G1753" s="195">
        <v>1566000.81</v>
      </c>
      <c r="I1753" s="195"/>
      <c r="J1753" s="195"/>
    </row>
    <row r="1754" spans="1:10" hidden="1" x14ac:dyDescent="0.25">
      <c r="A1754" s="197"/>
      <c r="B1754" s="226"/>
      <c r="C1754" s="199"/>
      <c r="D1754" s="200"/>
      <c r="E1754" s="200"/>
      <c r="F1754" s="195">
        <v>0</v>
      </c>
      <c r="I1754" s="195"/>
      <c r="J1754" s="195"/>
    </row>
    <row r="1755" spans="1:10" hidden="1" x14ac:dyDescent="0.25">
      <c r="A1755" s="197">
        <v>43311</v>
      </c>
      <c r="B1755" s="226" t="s">
        <v>1162</v>
      </c>
      <c r="C1755" s="199" t="s">
        <v>31</v>
      </c>
      <c r="D1755" s="200">
        <v>1</v>
      </c>
      <c r="E1755" s="200">
        <v>522000.27</v>
      </c>
      <c r="F1755" s="195">
        <v>522000.27</v>
      </c>
      <c r="G1755" s="195">
        <v>522000.27</v>
      </c>
      <c r="I1755" s="195"/>
      <c r="J1755" s="195"/>
    </row>
    <row r="1756" spans="1:10" hidden="1" x14ac:dyDescent="0.25">
      <c r="A1756" s="197"/>
      <c r="B1756" s="226"/>
      <c r="C1756" s="199"/>
      <c r="D1756" s="200"/>
      <c r="E1756" s="200"/>
      <c r="F1756" s="195">
        <v>0</v>
      </c>
      <c r="I1756" s="195"/>
      <c r="J1756" s="195"/>
    </row>
    <row r="1757" spans="1:10" hidden="1" x14ac:dyDescent="0.25">
      <c r="A1757" s="197">
        <v>43311</v>
      </c>
      <c r="B1757" s="226" t="s">
        <v>1164</v>
      </c>
      <c r="C1757" s="199" t="s">
        <v>887</v>
      </c>
      <c r="D1757" s="200">
        <v>6</v>
      </c>
      <c r="E1757" s="200">
        <v>215000.5</v>
      </c>
      <c r="F1757" s="195">
        <v>1290003</v>
      </c>
      <c r="G1757" s="195">
        <v>1290003</v>
      </c>
      <c r="I1757" s="195"/>
      <c r="J1757" s="195"/>
    </row>
    <row r="1758" spans="1:10" hidden="1" x14ac:dyDescent="0.25">
      <c r="A1758" s="197"/>
      <c r="B1758" s="226"/>
      <c r="C1758" s="199"/>
      <c r="D1758" s="200"/>
      <c r="E1758" s="200"/>
      <c r="F1758" s="195">
        <v>0</v>
      </c>
      <c r="I1758" s="195"/>
      <c r="J1758" s="195"/>
    </row>
    <row r="1759" spans="1:10" hidden="1" x14ac:dyDescent="0.25">
      <c r="A1759" s="197">
        <v>43311</v>
      </c>
      <c r="B1759" s="226" t="s">
        <v>1165</v>
      </c>
      <c r="C1759" s="199" t="s">
        <v>31</v>
      </c>
      <c r="D1759" s="200">
        <v>1</v>
      </c>
      <c r="E1759" s="200">
        <v>580000.30000000005</v>
      </c>
      <c r="F1759" s="195">
        <v>580000.30000000005</v>
      </c>
      <c r="G1759" s="195">
        <v>580000.30000000005</v>
      </c>
      <c r="I1759" s="195"/>
      <c r="J1759" s="195"/>
    </row>
    <row r="1760" spans="1:10" hidden="1" x14ac:dyDescent="0.25">
      <c r="A1760" s="197"/>
      <c r="B1760" s="226"/>
      <c r="C1760" s="199"/>
      <c r="D1760" s="200"/>
      <c r="E1760" s="200"/>
      <c r="F1760" s="195">
        <v>0</v>
      </c>
      <c r="I1760" s="195"/>
      <c r="J1760" s="195"/>
    </row>
    <row r="1761" spans="1:10" hidden="1" x14ac:dyDescent="0.25">
      <c r="A1761" s="197">
        <v>43311</v>
      </c>
      <c r="B1761" s="226" t="s">
        <v>1167</v>
      </c>
      <c r="C1761" s="199" t="s">
        <v>541</v>
      </c>
      <c r="D1761" s="200">
        <v>12</v>
      </c>
      <c r="E1761" s="200">
        <v>133999.79999999999</v>
      </c>
      <c r="F1761" s="195">
        <v>1607997.5999999999</v>
      </c>
      <c r="I1761" s="195"/>
      <c r="J1761" s="195"/>
    </row>
    <row r="1762" spans="1:10" hidden="1" x14ac:dyDescent="0.25">
      <c r="A1762" s="197"/>
      <c r="B1762" s="226"/>
      <c r="C1762" s="199" t="s">
        <v>1168</v>
      </c>
      <c r="D1762" s="200">
        <v>24</v>
      </c>
      <c r="E1762" s="200">
        <v>133999.79999999999</v>
      </c>
      <c r="F1762" s="195">
        <v>3215995.1999999997</v>
      </c>
      <c r="I1762" s="195"/>
      <c r="J1762" s="195"/>
    </row>
    <row r="1763" spans="1:10" hidden="1" x14ac:dyDescent="0.25">
      <c r="A1763" s="197"/>
      <c r="B1763" s="226"/>
      <c r="C1763" s="199" t="s">
        <v>543</v>
      </c>
      <c r="D1763" s="200">
        <v>12</v>
      </c>
      <c r="E1763" s="200">
        <v>133999.79999999999</v>
      </c>
      <c r="F1763" s="195">
        <v>1607997.5999999999</v>
      </c>
      <c r="I1763" s="195"/>
      <c r="J1763" s="195"/>
    </row>
    <row r="1764" spans="1:10" hidden="1" x14ac:dyDescent="0.25">
      <c r="A1764" s="197"/>
      <c r="B1764" s="226"/>
      <c r="C1764" s="199" t="s">
        <v>544</v>
      </c>
      <c r="D1764" s="200">
        <v>24</v>
      </c>
      <c r="E1764" s="200">
        <v>133999.79999999999</v>
      </c>
      <c r="F1764" s="195">
        <v>3215995.1999999997</v>
      </c>
      <c r="I1764" s="195"/>
      <c r="J1764" s="195"/>
    </row>
    <row r="1765" spans="1:10" hidden="1" x14ac:dyDescent="0.25">
      <c r="A1765" s="197"/>
      <c r="B1765" s="226"/>
      <c r="C1765" s="199" t="s">
        <v>545</v>
      </c>
      <c r="D1765" s="200">
        <v>24</v>
      </c>
      <c r="E1765" s="200">
        <v>133999.79999999999</v>
      </c>
      <c r="F1765" s="195">
        <v>3215995.1999999997</v>
      </c>
      <c r="G1765" s="195">
        <v>12863980.799999999</v>
      </c>
      <c r="I1765" s="195"/>
      <c r="J1765" s="195"/>
    </row>
    <row r="1766" spans="1:10" hidden="1" x14ac:dyDescent="0.25">
      <c r="A1766" s="197"/>
      <c r="B1766" s="226"/>
      <c r="C1766" s="199"/>
      <c r="D1766" s="200"/>
      <c r="E1766" s="200"/>
      <c r="F1766" s="195">
        <v>0</v>
      </c>
      <c r="I1766" s="195"/>
      <c r="J1766" s="195"/>
    </row>
    <row r="1767" spans="1:10" hidden="1" x14ac:dyDescent="0.25">
      <c r="A1767" s="197">
        <v>43311</v>
      </c>
      <c r="B1767" s="226" t="s">
        <v>1169</v>
      </c>
      <c r="C1767" s="199" t="s">
        <v>576</v>
      </c>
      <c r="D1767" s="200">
        <v>23</v>
      </c>
      <c r="E1767" s="200">
        <v>66999.899999999994</v>
      </c>
      <c r="F1767" s="195">
        <v>1540997.7</v>
      </c>
      <c r="I1767" s="195"/>
      <c r="J1767" s="195"/>
    </row>
    <row r="1768" spans="1:10" hidden="1" x14ac:dyDescent="0.25">
      <c r="A1768" s="197"/>
      <c r="B1768" s="226"/>
      <c r="C1768" s="199" t="s">
        <v>986</v>
      </c>
      <c r="D1768" s="200">
        <v>18</v>
      </c>
      <c r="E1768" s="200">
        <v>66999.899999999994</v>
      </c>
      <c r="F1768" s="195">
        <v>1205998.2</v>
      </c>
      <c r="I1768" s="195"/>
      <c r="J1768" s="195"/>
    </row>
    <row r="1769" spans="1:10" hidden="1" x14ac:dyDescent="0.25">
      <c r="A1769" s="197"/>
      <c r="B1769" s="226"/>
      <c r="C1769" s="199" t="s">
        <v>548</v>
      </c>
      <c r="D1769" s="200">
        <v>24</v>
      </c>
      <c r="E1769" s="200">
        <v>66999.899999999994</v>
      </c>
      <c r="F1769" s="195">
        <v>1607997.5999999999</v>
      </c>
      <c r="I1769" s="195"/>
      <c r="J1769" s="195"/>
    </row>
    <row r="1770" spans="1:10" hidden="1" x14ac:dyDescent="0.25">
      <c r="A1770" s="197"/>
      <c r="B1770" s="226"/>
      <c r="C1770" s="199" t="s">
        <v>547</v>
      </c>
      <c r="D1770" s="200">
        <v>24</v>
      </c>
      <c r="E1770" s="200">
        <v>66999.899999999994</v>
      </c>
      <c r="F1770" s="195">
        <v>1607997.5999999999</v>
      </c>
      <c r="G1770" s="195">
        <v>5962991.0999999996</v>
      </c>
      <c r="I1770" s="195"/>
      <c r="J1770" s="195"/>
    </row>
    <row r="1771" spans="1:10" hidden="1" x14ac:dyDescent="0.25">
      <c r="A1771" s="197"/>
      <c r="B1771" s="226"/>
      <c r="C1771" s="199"/>
      <c r="D1771" s="200"/>
      <c r="E1771" s="200"/>
      <c r="F1771" s="195">
        <v>0</v>
      </c>
      <c r="I1771" s="195"/>
      <c r="J1771" s="195"/>
    </row>
    <row r="1772" spans="1:10" hidden="1" x14ac:dyDescent="0.25">
      <c r="A1772" s="197">
        <v>43311</v>
      </c>
      <c r="B1772" s="226" t="s">
        <v>1170</v>
      </c>
      <c r="C1772" s="199" t="s">
        <v>20</v>
      </c>
      <c r="D1772" s="200">
        <v>12</v>
      </c>
      <c r="E1772" s="200">
        <v>589949.52500000002</v>
      </c>
      <c r="F1772" s="195">
        <v>7079394.3000000007</v>
      </c>
      <c r="G1772" s="195">
        <v>7079394.3000000007</v>
      </c>
      <c r="I1772" s="195"/>
      <c r="J1772" s="195"/>
    </row>
    <row r="1773" spans="1:10" hidden="1" x14ac:dyDescent="0.25">
      <c r="A1773" s="197"/>
      <c r="B1773" s="226"/>
      <c r="C1773" s="199"/>
      <c r="D1773" s="200"/>
      <c r="E1773" s="200"/>
      <c r="F1773" s="195">
        <v>0</v>
      </c>
      <c r="I1773" s="195"/>
      <c r="J1773" s="195"/>
    </row>
    <row r="1774" spans="1:10" hidden="1" x14ac:dyDescent="0.25">
      <c r="A1774" s="197">
        <v>43311</v>
      </c>
      <c r="B1774" s="226" t="s">
        <v>1172</v>
      </c>
      <c r="C1774" s="199" t="s">
        <v>405</v>
      </c>
      <c r="D1774" s="200">
        <v>1</v>
      </c>
      <c r="E1774" s="200">
        <v>550000</v>
      </c>
      <c r="F1774" s="195">
        <v>550000</v>
      </c>
      <c r="G1774" s="195">
        <v>550000</v>
      </c>
      <c r="I1774" s="195"/>
      <c r="J1774" s="195"/>
    </row>
    <row r="1775" spans="1:10" hidden="1" x14ac:dyDescent="0.25">
      <c r="A1775" s="197"/>
      <c r="B1775" s="226"/>
      <c r="C1775" s="199"/>
      <c r="D1775" s="200"/>
      <c r="E1775" s="200"/>
      <c r="F1775" s="195">
        <v>0</v>
      </c>
      <c r="G1775" s="195" t="s">
        <v>1173</v>
      </c>
      <c r="I1775" s="195"/>
      <c r="J1775" s="195"/>
    </row>
    <row r="1776" spans="1:10" hidden="1" x14ac:dyDescent="0.25">
      <c r="A1776" s="197">
        <v>43312</v>
      </c>
      <c r="B1776" s="226" t="s">
        <v>1174</v>
      </c>
      <c r="C1776" s="199" t="s">
        <v>545</v>
      </c>
      <c r="D1776" s="200">
        <v>24</v>
      </c>
      <c r="E1776" s="200">
        <v>133999.79999999999</v>
      </c>
      <c r="F1776" s="195">
        <v>3215995.1999999997</v>
      </c>
      <c r="I1776" s="195"/>
      <c r="J1776" s="195"/>
    </row>
    <row r="1777" spans="1:10" hidden="1" x14ac:dyDescent="0.25">
      <c r="A1777" s="197"/>
      <c r="B1777" s="226"/>
      <c r="C1777" s="199" t="s">
        <v>544</v>
      </c>
      <c r="D1777" s="200">
        <v>24</v>
      </c>
      <c r="E1777" s="200">
        <v>133999.79999999999</v>
      </c>
      <c r="F1777" s="195">
        <v>3215995.1999999997</v>
      </c>
      <c r="I1777" s="195"/>
      <c r="J1777" s="195"/>
    </row>
    <row r="1778" spans="1:10" hidden="1" x14ac:dyDescent="0.25">
      <c r="A1778" s="197"/>
      <c r="B1778" s="226"/>
      <c r="C1778" s="199" t="s">
        <v>543</v>
      </c>
      <c r="D1778" s="200">
        <v>24</v>
      </c>
      <c r="E1778" s="200">
        <v>133999.79999999999</v>
      </c>
      <c r="F1778" s="195">
        <v>3215995.1999999997</v>
      </c>
      <c r="I1778" s="195"/>
      <c r="J1778" s="195"/>
    </row>
    <row r="1779" spans="1:10" hidden="1" x14ac:dyDescent="0.25">
      <c r="A1779" s="197"/>
      <c r="B1779" s="226"/>
      <c r="C1779" s="199" t="s">
        <v>1168</v>
      </c>
      <c r="D1779" s="200">
        <v>12</v>
      </c>
      <c r="E1779" s="200">
        <v>133999.79999999999</v>
      </c>
      <c r="F1779" s="195">
        <v>1607997.5999999999</v>
      </c>
      <c r="I1779" s="195"/>
      <c r="J1779" s="195"/>
    </row>
    <row r="1780" spans="1:10" hidden="1" x14ac:dyDescent="0.25">
      <c r="A1780" s="197"/>
      <c r="B1780" s="226"/>
      <c r="C1780" s="199" t="s">
        <v>541</v>
      </c>
      <c r="D1780" s="200">
        <v>12</v>
      </c>
      <c r="E1780" s="200">
        <v>133999.79999999999</v>
      </c>
      <c r="F1780" s="195">
        <v>1607997.5999999999</v>
      </c>
      <c r="G1780" s="195">
        <v>12863980.799999999</v>
      </c>
      <c r="I1780" s="195"/>
      <c r="J1780" s="195"/>
    </row>
    <row r="1781" spans="1:10" hidden="1" x14ac:dyDescent="0.25">
      <c r="A1781" s="197"/>
      <c r="B1781" s="226"/>
      <c r="C1781" s="199"/>
      <c r="D1781" s="200"/>
      <c r="E1781" s="200"/>
      <c r="F1781" s="195">
        <v>0</v>
      </c>
      <c r="I1781" s="195"/>
      <c r="J1781" s="195"/>
    </row>
    <row r="1782" spans="1:10" hidden="1" x14ac:dyDescent="0.25">
      <c r="A1782" s="197">
        <v>43312</v>
      </c>
      <c r="B1782" s="226" t="s">
        <v>1175</v>
      </c>
      <c r="C1782" s="199" t="s">
        <v>109</v>
      </c>
      <c r="D1782" s="200">
        <v>3</v>
      </c>
      <c r="E1782" s="200">
        <v>215000.5</v>
      </c>
      <c r="F1782" s="195">
        <v>645001.5</v>
      </c>
      <c r="G1782" s="195">
        <v>645001.5</v>
      </c>
      <c r="I1782" s="195"/>
      <c r="J1782" s="195"/>
    </row>
    <row r="1783" spans="1:10" hidden="1" x14ac:dyDescent="0.25">
      <c r="A1783" s="197"/>
      <c r="B1783" s="226"/>
      <c r="C1783" s="199"/>
      <c r="D1783" s="200"/>
      <c r="E1783" s="200"/>
      <c r="F1783" s="195">
        <v>0</v>
      </c>
      <c r="I1783" s="195"/>
      <c r="J1783" s="195"/>
    </row>
    <row r="1784" spans="1:10" hidden="1" x14ac:dyDescent="0.25">
      <c r="A1784" s="197">
        <v>43312</v>
      </c>
      <c r="B1784" s="226" t="s">
        <v>1176</v>
      </c>
      <c r="C1784" s="199" t="s">
        <v>545</v>
      </c>
      <c r="D1784" s="200">
        <v>24</v>
      </c>
      <c r="E1784" s="200">
        <v>152186.1</v>
      </c>
      <c r="F1784" s="195">
        <v>3652466.4000000004</v>
      </c>
      <c r="I1784" s="195"/>
      <c r="J1784" s="195"/>
    </row>
    <row r="1785" spans="1:10" hidden="1" x14ac:dyDescent="0.25">
      <c r="A1785" s="197"/>
      <c r="B1785" s="226"/>
      <c r="C1785" s="199" t="s">
        <v>544</v>
      </c>
      <c r="D1785" s="200">
        <v>24</v>
      </c>
      <c r="E1785" s="200">
        <v>152186.1</v>
      </c>
      <c r="F1785" s="195">
        <v>3652466.4000000004</v>
      </c>
      <c r="I1785" s="195"/>
      <c r="J1785" s="195"/>
    </row>
    <row r="1786" spans="1:10" hidden="1" x14ac:dyDescent="0.25">
      <c r="A1786" s="197"/>
      <c r="B1786" s="226"/>
      <c r="C1786" s="199" t="s">
        <v>543</v>
      </c>
      <c r="D1786" s="200">
        <v>12</v>
      </c>
      <c r="E1786" s="200">
        <v>152186.1</v>
      </c>
      <c r="F1786" s="195">
        <v>1826233.2000000002</v>
      </c>
      <c r="I1786" s="195"/>
      <c r="J1786" s="195"/>
    </row>
    <row r="1787" spans="1:10" hidden="1" x14ac:dyDescent="0.25">
      <c r="A1787" s="197"/>
      <c r="B1787" s="226"/>
      <c r="C1787" s="199" t="s">
        <v>1168</v>
      </c>
      <c r="D1787" s="200">
        <v>24</v>
      </c>
      <c r="E1787" s="200">
        <v>152186.1</v>
      </c>
      <c r="F1787" s="195">
        <v>3652466.4000000004</v>
      </c>
      <c r="G1787" s="195">
        <v>12783632.4</v>
      </c>
      <c r="I1787" s="195"/>
      <c r="J1787" s="195"/>
    </row>
    <row r="1788" spans="1:10" hidden="1" x14ac:dyDescent="0.25">
      <c r="A1788" s="197"/>
      <c r="B1788" s="226"/>
      <c r="C1788" s="199"/>
      <c r="D1788" s="200"/>
      <c r="E1788" s="200"/>
      <c r="F1788" s="195">
        <v>0</v>
      </c>
      <c r="I1788" s="195"/>
      <c r="J1788" s="195"/>
    </row>
    <row r="1789" spans="1:10" hidden="1" x14ac:dyDescent="0.25">
      <c r="A1789" s="197">
        <v>43312</v>
      </c>
      <c r="B1789" s="226" t="s">
        <v>1178</v>
      </c>
      <c r="C1789" s="199" t="s">
        <v>652</v>
      </c>
      <c r="D1789" s="200">
        <v>2</v>
      </c>
      <c r="E1789" s="200">
        <v>517000</v>
      </c>
      <c r="F1789" s="195">
        <v>1034000</v>
      </c>
      <c r="G1789" s="195">
        <v>1034000</v>
      </c>
      <c r="I1789" s="195"/>
      <c r="J1789" s="195"/>
    </row>
    <row r="1790" spans="1:10" hidden="1" x14ac:dyDescent="0.25">
      <c r="A1790" s="197"/>
      <c r="B1790" s="226"/>
      <c r="C1790" s="199"/>
      <c r="D1790" s="200"/>
      <c r="E1790" s="200"/>
      <c r="F1790" s="195">
        <v>0</v>
      </c>
      <c r="I1790" s="195"/>
      <c r="J1790" s="195"/>
    </row>
    <row r="1791" spans="1:10" hidden="1" x14ac:dyDescent="0.25">
      <c r="A1791" s="197">
        <v>43312</v>
      </c>
      <c r="B1791" s="226" t="s">
        <v>1180</v>
      </c>
      <c r="C1791" s="199" t="s">
        <v>31</v>
      </c>
      <c r="D1791" s="200">
        <v>2</v>
      </c>
      <c r="E1791" s="200">
        <v>522000.27</v>
      </c>
      <c r="F1791" s="195">
        <v>1044000.54</v>
      </c>
      <c r="G1791" s="195">
        <v>1044000.54</v>
      </c>
      <c r="I1791" s="195"/>
      <c r="J1791" s="195"/>
    </row>
    <row r="1792" spans="1:10" hidden="1" x14ac:dyDescent="0.25">
      <c r="A1792" s="197"/>
      <c r="B1792" s="226"/>
      <c r="C1792" s="199"/>
      <c r="D1792" s="200"/>
      <c r="E1792" s="200"/>
      <c r="F1792" s="195">
        <v>0</v>
      </c>
      <c r="I1792" s="195"/>
      <c r="J1792" s="195"/>
    </row>
    <row r="1793" spans="1:10" hidden="1" x14ac:dyDescent="0.25">
      <c r="A1793" s="197">
        <v>43312</v>
      </c>
      <c r="B1793" s="226" t="s">
        <v>1181</v>
      </c>
      <c r="C1793" s="199" t="s">
        <v>31</v>
      </c>
      <c r="D1793" s="200">
        <v>1</v>
      </c>
      <c r="E1793" s="200">
        <v>522000.27</v>
      </c>
      <c r="F1793" s="195">
        <v>522000.27</v>
      </c>
      <c r="G1793" s="195">
        <v>522000.27</v>
      </c>
      <c r="I1793" s="195"/>
      <c r="J1793" s="195"/>
    </row>
    <row r="1794" spans="1:10" hidden="1" x14ac:dyDescent="0.25">
      <c r="A1794" s="197"/>
      <c r="B1794" s="226"/>
      <c r="C1794" s="199"/>
      <c r="D1794" s="200"/>
      <c r="E1794" s="200"/>
      <c r="F1794" s="195">
        <v>0</v>
      </c>
      <c r="I1794" s="195"/>
      <c r="J1794" s="195"/>
    </row>
    <row r="1795" spans="1:10" hidden="1" x14ac:dyDescent="0.25">
      <c r="A1795" s="197">
        <v>43312</v>
      </c>
      <c r="B1795" s="226" t="s">
        <v>1182</v>
      </c>
      <c r="C1795" s="199" t="s">
        <v>28</v>
      </c>
      <c r="D1795" s="200">
        <v>2</v>
      </c>
      <c r="E1795" s="200">
        <v>542450.09499999997</v>
      </c>
      <c r="F1795" s="195">
        <v>1084900.19</v>
      </c>
      <c r="G1795" s="195">
        <v>1084900.19</v>
      </c>
      <c r="I1795" s="195"/>
      <c r="J1795" s="195"/>
    </row>
    <row r="1796" spans="1:10" hidden="1" x14ac:dyDescent="0.25">
      <c r="A1796" s="197"/>
      <c r="B1796" s="226"/>
      <c r="C1796" s="199"/>
      <c r="D1796" s="200"/>
      <c r="E1796" s="200"/>
      <c r="F1796" s="195">
        <v>0</v>
      </c>
      <c r="I1796" s="195"/>
      <c r="J1796" s="195"/>
    </row>
    <row r="1797" spans="1:10" ht="13.5" hidden="1" customHeight="1" x14ac:dyDescent="0.25">
      <c r="A1797" s="197">
        <v>43312</v>
      </c>
      <c r="B1797" s="226" t="s">
        <v>1183</v>
      </c>
      <c r="C1797" s="199" t="s">
        <v>544</v>
      </c>
      <c r="D1797" s="200">
        <v>1</v>
      </c>
      <c r="E1797" s="200">
        <v>148500</v>
      </c>
      <c r="F1797" s="195">
        <v>148500</v>
      </c>
      <c r="I1797" s="195"/>
      <c r="J1797" s="195"/>
    </row>
    <row r="1798" spans="1:10" hidden="1" x14ac:dyDescent="0.25">
      <c r="A1798" s="197"/>
      <c r="B1798" s="226"/>
      <c r="C1798" s="199" t="s">
        <v>1184</v>
      </c>
      <c r="D1798" s="200">
        <v>1</v>
      </c>
      <c r="E1798" s="200">
        <v>148500</v>
      </c>
      <c r="F1798" s="195">
        <v>148500</v>
      </c>
      <c r="G1798" s="195">
        <v>297000</v>
      </c>
      <c r="I1798" s="195"/>
      <c r="J1798" s="195"/>
    </row>
    <row r="1799" spans="1:10" hidden="1" x14ac:dyDescent="0.25">
      <c r="A1799" s="197"/>
      <c r="B1799" s="226"/>
      <c r="C1799" s="199"/>
      <c r="D1799" s="200"/>
      <c r="E1799" s="200"/>
      <c r="F1799" s="195">
        <v>0</v>
      </c>
      <c r="I1799" s="195"/>
      <c r="J1799" s="195"/>
    </row>
    <row r="1800" spans="1:10" hidden="1" x14ac:dyDescent="0.25">
      <c r="A1800" s="197">
        <v>43312</v>
      </c>
      <c r="B1800" s="226" t="s">
        <v>1185</v>
      </c>
      <c r="C1800" s="199" t="s">
        <v>391</v>
      </c>
      <c r="D1800" s="200">
        <v>6</v>
      </c>
      <c r="E1800" s="200">
        <v>531250.17000000004</v>
      </c>
      <c r="F1800" s="195">
        <v>3187501.0200000005</v>
      </c>
      <c r="G1800" s="195">
        <v>3187501.0200000005</v>
      </c>
      <c r="I1800" s="195"/>
      <c r="J1800" s="195"/>
    </row>
    <row r="1801" spans="1:10" hidden="1" x14ac:dyDescent="0.25">
      <c r="A1801" s="197"/>
      <c r="B1801" s="226"/>
      <c r="C1801" s="199"/>
      <c r="D1801" s="200"/>
      <c r="E1801" s="200"/>
      <c r="F1801" s="195">
        <v>0</v>
      </c>
      <c r="I1801" s="195"/>
      <c r="J1801" s="195"/>
    </row>
    <row r="1802" spans="1:10" hidden="1" x14ac:dyDescent="0.25">
      <c r="A1802" s="197">
        <v>43312</v>
      </c>
      <c r="B1802" s="226" t="s">
        <v>1187</v>
      </c>
      <c r="C1802" s="199" t="s">
        <v>223</v>
      </c>
      <c r="D1802" s="200">
        <v>3</v>
      </c>
      <c r="E1802" s="200">
        <v>671000</v>
      </c>
      <c r="F1802" s="195">
        <v>2013000</v>
      </c>
      <c r="I1802" s="195"/>
      <c r="J1802" s="195"/>
    </row>
    <row r="1803" spans="1:10" hidden="1" x14ac:dyDescent="0.25">
      <c r="A1803" s="197"/>
      <c r="B1803" s="226"/>
      <c r="C1803" s="199" t="s">
        <v>20</v>
      </c>
      <c r="D1803" s="200">
        <v>4</v>
      </c>
      <c r="E1803" s="200">
        <v>620999.5</v>
      </c>
      <c r="F1803" s="195">
        <v>2483998</v>
      </c>
      <c r="G1803" s="195">
        <v>4496998</v>
      </c>
      <c r="I1803" s="195"/>
      <c r="J1803" s="195"/>
    </row>
    <row r="1804" spans="1:10" hidden="1" x14ac:dyDescent="0.25">
      <c r="A1804" s="197"/>
      <c r="B1804" s="226"/>
      <c r="C1804" s="199"/>
      <c r="D1804" s="200"/>
      <c r="E1804" s="200"/>
      <c r="F1804" s="195">
        <v>0</v>
      </c>
      <c r="I1804" s="195"/>
      <c r="J1804" s="195"/>
    </row>
    <row r="1805" spans="1:10" hidden="1" x14ac:dyDescent="0.25">
      <c r="A1805" s="197">
        <v>43312</v>
      </c>
      <c r="B1805" s="226" t="s">
        <v>1188</v>
      </c>
      <c r="C1805" s="199" t="s">
        <v>1189</v>
      </c>
      <c r="D1805" s="200">
        <v>6</v>
      </c>
      <c r="E1805" s="200">
        <v>215000.5</v>
      </c>
      <c r="F1805" s="195">
        <v>1290003</v>
      </c>
      <c r="I1805" s="195"/>
      <c r="J1805" s="195"/>
    </row>
    <row r="1806" spans="1:10" hidden="1" x14ac:dyDescent="0.25">
      <c r="A1806" s="197"/>
      <c r="B1806" s="226"/>
      <c r="C1806" s="199" t="s">
        <v>1190</v>
      </c>
      <c r="D1806" s="200">
        <v>2</v>
      </c>
      <c r="E1806" s="200">
        <v>215000.5</v>
      </c>
      <c r="F1806" s="195">
        <v>430001</v>
      </c>
      <c r="G1806" s="195">
        <v>1720004</v>
      </c>
      <c r="I1806" s="195"/>
      <c r="J1806" s="195"/>
    </row>
    <row r="1807" spans="1:10" hidden="1" x14ac:dyDescent="0.25">
      <c r="A1807" s="197"/>
      <c r="B1807" s="226"/>
      <c r="C1807" s="199"/>
      <c r="D1807" s="200"/>
      <c r="E1807" s="200"/>
      <c r="F1807" s="195">
        <v>0</v>
      </c>
      <c r="I1807" s="195"/>
      <c r="J1807" s="195"/>
    </row>
    <row r="1808" spans="1:10" hidden="1" x14ac:dyDescent="0.25">
      <c r="A1808" s="197">
        <v>43312</v>
      </c>
      <c r="B1808" s="226" t="s">
        <v>1191</v>
      </c>
      <c r="C1808" s="199" t="s">
        <v>1094</v>
      </c>
      <c r="D1808" s="200">
        <v>2</v>
      </c>
      <c r="E1808" s="200">
        <v>199999.8</v>
      </c>
      <c r="F1808" s="195">
        <v>399999.6</v>
      </c>
      <c r="G1808" s="195">
        <v>399999.6</v>
      </c>
      <c r="I1808" s="195"/>
      <c r="J1808" s="195"/>
    </row>
    <row r="1809" spans="1:10" hidden="1" x14ac:dyDescent="0.25">
      <c r="A1809" s="197"/>
      <c r="B1809" s="226"/>
      <c r="C1809" s="199"/>
      <c r="D1809" s="200"/>
      <c r="E1809" s="200"/>
      <c r="F1809" s="195">
        <v>0</v>
      </c>
      <c r="I1809" s="195"/>
      <c r="J1809" s="195"/>
    </row>
    <row r="1810" spans="1:10" hidden="1" x14ac:dyDescent="0.25">
      <c r="A1810" s="197">
        <v>43313</v>
      </c>
      <c r="B1810" s="229" t="s">
        <v>1193</v>
      </c>
      <c r="C1810" s="199" t="s">
        <v>1078</v>
      </c>
      <c r="D1810" s="230">
        <v>1</v>
      </c>
      <c r="E1810" s="200">
        <v>58949.45</v>
      </c>
      <c r="F1810" s="195">
        <v>58949.45</v>
      </c>
      <c r="G1810" s="195">
        <v>58949.45</v>
      </c>
      <c r="I1810" s="195"/>
      <c r="J1810" s="195"/>
    </row>
    <row r="1811" spans="1:10" hidden="1" x14ac:dyDescent="0.25">
      <c r="A1811" s="197"/>
      <c r="B1811" s="229"/>
      <c r="C1811" s="199"/>
      <c r="D1811" s="230"/>
      <c r="E1811" s="200"/>
      <c r="F1811" s="195">
        <v>0</v>
      </c>
      <c r="I1811" s="195"/>
      <c r="J1811" s="195"/>
    </row>
    <row r="1812" spans="1:10" hidden="1" x14ac:dyDescent="0.25">
      <c r="A1812" s="197">
        <v>43313</v>
      </c>
      <c r="B1812" s="229" t="s">
        <v>1195</v>
      </c>
      <c r="C1812" s="199" t="s">
        <v>887</v>
      </c>
      <c r="D1812" s="230">
        <v>1</v>
      </c>
      <c r="E1812" s="200">
        <v>215000.5</v>
      </c>
      <c r="F1812" s="195">
        <v>215000.5</v>
      </c>
      <c r="G1812" s="195">
        <v>215000.5</v>
      </c>
      <c r="I1812" s="195"/>
      <c r="J1812" s="195"/>
    </row>
    <row r="1813" spans="1:10" hidden="1" x14ac:dyDescent="0.25">
      <c r="A1813" s="197"/>
      <c r="B1813" s="229"/>
      <c r="C1813" s="199"/>
      <c r="D1813" s="230"/>
      <c r="E1813" s="200"/>
      <c r="F1813" s="195">
        <v>0</v>
      </c>
      <c r="I1813" s="195"/>
      <c r="J1813" s="195"/>
    </row>
    <row r="1814" spans="1:10" hidden="1" x14ac:dyDescent="0.25">
      <c r="A1814" s="197">
        <v>43313</v>
      </c>
      <c r="B1814" s="229" t="s">
        <v>1197</v>
      </c>
      <c r="C1814" s="199" t="s">
        <v>982</v>
      </c>
      <c r="D1814" s="230">
        <v>3</v>
      </c>
      <c r="E1814" s="200">
        <v>34999.800000000003</v>
      </c>
      <c r="F1814" s="195">
        <v>104999.40000000001</v>
      </c>
      <c r="I1814" s="195"/>
      <c r="J1814" s="195"/>
    </row>
    <row r="1815" spans="1:10" hidden="1" x14ac:dyDescent="0.25">
      <c r="A1815" s="197"/>
      <c r="B1815" s="229"/>
      <c r="C1815" s="199" t="s">
        <v>980</v>
      </c>
      <c r="D1815" s="230">
        <v>3</v>
      </c>
      <c r="E1815" s="200">
        <v>34999.800000000003</v>
      </c>
      <c r="F1815" s="195">
        <v>104999.40000000001</v>
      </c>
      <c r="I1815" s="195"/>
      <c r="J1815" s="195"/>
    </row>
    <row r="1816" spans="1:10" hidden="1" x14ac:dyDescent="0.25">
      <c r="A1816" s="197"/>
      <c r="B1816" s="229"/>
      <c r="C1816" s="199" t="s">
        <v>547</v>
      </c>
      <c r="D1816" s="230">
        <v>6</v>
      </c>
      <c r="E1816" s="200">
        <v>85000.3</v>
      </c>
      <c r="F1816" s="195">
        <v>510001.80000000005</v>
      </c>
      <c r="I1816" s="195"/>
      <c r="J1816" s="195"/>
    </row>
    <row r="1817" spans="1:10" hidden="1" x14ac:dyDescent="0.25">
      <c r="A1817" s="197"/>
      <c r="B1817" s="229"/>
      <c r="C1817" s="199" t="s">
        <v>1199</v>
      </c>
      <c r="D1817" s="230">
        <v>6</v>
      </c>
      <c r="E1817" s="200">
        <v>59999.5</v>
      </c>
      <c r="F1817" s="195">
        <v>359997</v>
      </c>
      <c r="I1817" s="195"/>
      <c r="J1817" s="195"/>
    </row>
    <row r="1818" spans="1:10" hidden="1" x14ac:dyDescent="0.25">
      <c r="A1818" s="197"/>
      <c r="B1818" s="229"/>
      <c r="C1818" s="199" t="s">
        <v>1200</v>
      </c>
      <c r="D1818" s="230">
        <v>6</v>
      </c>
      <c r="E1818" s="200">
        <v>59999.5</v>
      </c>
      <c r="F1818" s="195">
        <v>359997</v>
      </c>
      <c r="I1818" s="195"/>
      <c r="J1818" s="195"/>
    </row>
    <row r="1819" spans="1:10" hidden="1" x14ac:dyDescent="0.25">
      <c r="A1819" s="197"/>
      <c r="B1819" s="229"/>
      <c r="C1819" s="199" t="s">
        <v>992</v>
      </c>
      <c r="D1819" s="230">
        <v>3</v>
      </c>
      <c r="E1819" s="200">
        <v>59999.5</v>
      </c>
      <c r="F1819" s="195">
        <v>179998.5</v>
      </c>
      <c r="I1819" s="195"/>
      <c r="J1819" s="195"/>
    </row>
    <row r="1820" spans="1:10" hidden="1" x14ac:dyDescent="0.25">
      <c r="A1820" s="197"/>
      <c r="B1820" s="229"/>
      <c r="C1820" s="199" t="s">
        <v>1201</v>
      </c>
      <c r="D1820" s="230">
        <v>3</v>
      </c>
      <c r="E1820" s="200">
        <v>59999.5</v>
      </c>
      <c r="F1820" s="195">
        <v>179998.5</v>
      </c>
      <c r="G1820" s="195">
        <v>1799991.6</v>
      </c>
      <c r="I1820" s="195"/>
      <c r="J1820" s="195"/>
    </row>
    <row r="1821" spans="1:10" hidden="1" x14ac:dyDescent="0.25">
      <c r="A1821" s="197"/>
      <c r="B1821" s="229"/>
      <c r="C1821" s="199"/>
      <c r="D1821" s="230"/>
      <c r="E1821" s="200"/>
      <c r="F1821" s="195">
        <v>0</v>
      </c>
      <c r="I1821" s="195"/>
      <c r="J1821" s="195"/>
    </row>
    <row r="1822" spans="1:10" hidden="1" x14ac:dyDescent="0.25">
      <c r="A1822" s="197">
        <v>43313</v>
      </c>
      <c r="B1822" s="229" t="s">
        <v>1202</v>
      </c>
      <c r="C1822" s="199" t="s">
        <v>544</v>
      </c>
      <c r="D1822" s="230">
        <v>1</v>
      </c>
      <c r="E1822" s="200">
        <v>148500</v>
      </c>
      <c r="F1822" s="195">
        <v>148500</v>
      </c>
      <c r="I1822" s="195"/>
      <c r="J1822" s="195"/>
    </row>
    <row r="1823" spans="1:10" hidden="1" x14ac:dyDescent="0.25">
      <c r="A1823" s="219"/>
      <c r="B1823" s="229"/>
      <c r="C1823" s="199" t="s">
        <v>541</v>
      </c>
      <c r="D1823" s="230">
        <v>1</v>
      </c>
      <c r="E1823" s="200">
        <v>148500</v>
      </c>
      <c r="F1823" s="195">
        <v>148500</v>
      </c>
      <c r="G1823" s="195">
        <v>297000</v>
      </c>
      <c r="I1823" s="195"/>
      <c r="J1823" s="195"/>
    </row>
    <row r="1824" spans="1:10" hidden="1" x14ac:dyDescent="0.25">
      <c r="A1824" s="219"/>
      <c r="B1824" s="229"/>
      <c r="C1824" s="199"/>
      <c r="D1824" s="230"/>
      <c r="E1824" s="200"/>
      <c r="F1824" s="195">
        <v>0</v>
      </c>
      <c r="I1824" s="195"/>
      <c r="J1824" s="195"/>
    </row>
    <row r="1825" spans="1:10" hidden="1" x14ac:dyDescent="0.25">
      <c r="A1825" s="197">
        <v>43313</v>
      </c>
      <c r="B1825" s="229" t="s">
        <v>1203</v>
      </c>
      <c r="C1825" s="199" t="s">
        <v>1094</v>
      </c>
      <c r="D1825" s="230">
        <v>60</v>
      </c>
      <c r="E1825" s="200">
        <v>199999.8</v>
      </c>
      <c r="F1825" s="195">
        <v>11999988</v>
      </c>
      <c r="G1825" s="195">
        <v>11999988</v>
      </c>
      <c r="I1825" s="195"/>
      <c r="J1825" s="195"/>
    </row>
    <row r="1826" spans="1:10" hidden="1" x14ac:dyDescent="0.25">
      <c r="A1826" s="197"/>
      <c r="B1826" s="229"/>
      <c r="C1826" s="199"/>
      <c r="D1826" s="230"/>
      <c r="E1826" s="200"/>
      <c r="F1826" s="195">
        <v>0</v>
      </c>
      <c r="I1826" s="195"/>
      <c r="J1826" s="195"/>
    </row>
    <row r="1827" spans="1:10" hidden="1" x14ac:dyDescent="0.25">
      <c r="A1827" s="197">
        <v>43313</v>
      </c>
      <c r="B1827" s="229" t="s">
        <v>1204</v>
      </c>
      <c r="C1827" s="199" t="s">
        <v>887</v>
      </c>
      <c r="D1827" s="230">
        <v>4</v>
      </c>
      <c r="E1827" s="200">
        <v>215000.5</v>
      </c>
      <c r="F1827" s="195">
        <v>860002</v>
      </c>
      <c r="I1827" s="195"/>
      <c r="J1827" s="195"/>
    </row>
    <row r="1828" spans="1:10" hidden="1" x14ac:dyDescent="0.25">
      <c r="A1828" s="197"/>
      <c r="B1828" s="229"/>
      <c r="C1828" s="199" t="s">
        <v>109</v>
      </c>
      <c r="D1828" s="230">
        <v>1</v>
      </c>
      <c r="E1828" s="200">
        <v>215000.5</v>
      </c>
      <c r="F1828" s="195">
        <v>215000.5</v>
      </c>
      <c r="G1828" s="195">
        <v>1075002.5</v>
      </c>
      <c r="I1828" s="195"/>
      <c r="J1828" s="195"/>
    </row>
    <row r="1829" spans="1:10" hidden="1" x14ac:dyDescent="0.25">
      <c r="A1829" s="197"/>
      <c r="B1829" s="229"/>
      <c r="C1829" s="199"/>
      <c r="D1829" s="230"/>
      <c r="E1829" s="200"/>
      <c r="F1829" s="195">
        <v>0</v>
      </c>
      <c r="I1829" s="195"/>
      <c r="J1829" s="195"/>
    </row>
    <row r="1830" spans="1:10" hidden="1" x14ac:dyDescent="0.25">
      <c r="A1830" s="197">
        <v>43313</v>
      </c>
      <c r="B1830" s="229" t="s">
        <v>1205</v>
      </c>
      <c r="C1830" s="199" t="s">
        <v>652</v>
      </c>
      <c r="D1830" s="230">
        <v>3</v>
      </c>
      <c r="E1830" s="200">
        <v>517000</v>
      </c>
      <c r="F1830" s="195">
        <v>1551000</v>
      </c>
      <c r="I1830" s="195"/>
      <c r="J1830" s="195"/>
    </row>
    <row r="1831" spans="1:10" hidden="1" x14ac:dyDescent="0.25">
      <c r="A1831" s="197"/>
      <c r="B1831" s="229"/>
      <c r="C1831" s="199" t="s">
        <v>91</v>
      </c>
      <c r="D1831" s="230">
        <v>3</v>
      </c>
      <c r="E1831" s="200">
        <v>858000</v>
      </c>
      <c r="F1831" s="195">
        <v>2574000</v>
      </c>
      <c r="I1831" s="195"/>
      <c r="J1831" s="195"/>
    </row>
    <row r="1832" spans="1:10" hidden="1" x14ac:dyDescent="0.25">
      <c r="A1832" s="197"/>
      <c r="B1832" s="229"/>
      <c r="C1832" s="199" t="s">
        <v>28</v>
      </c>
      <c r="D1832" s="230">
        <v>6</v>
      </c>
      <c r="E1832" s="200">
        <v>542450.09499999997</v>
      </c>
      <c r="F1832" s="195">
        <v>3254700.57</v>
      </c>
      <c r="G1832" s="195">
        <v>7379700.5700000003</v>
      </c>
      <c r="I1832" s="195"/>
      <c r="J1832" s="195"/>
    </row>
    <row r="1833" spans="1:10" hidden="1" x14ac:dyDescent="0.25">
      <c r="A1833" s="197"/>
      <c r="B1833" s="229"/>
      <c r="C1833" s="199"/>
      <c r="D1833" s="230"/>
      <c r="E1833" s="200"/>
      <c r="F1833" s="195">
        <v>0</v>
      </c>
      <c r="I1833" s="195"/>
      <c r="J1833" s="195"/>
    </row>
    <row r="1834" spans="1:10" hidden="1" x14ac:dyDescent="0.25">
      <c r="A1834" s="197">
        <v>43313</v>
      </c>
      <c r="B1834" s="229" t="s">
        <v>1206</v>
      </c>
      <c r="C1834" s="199" t="s">
        <v>887</v>
      </c>
      <c r="D1834" s="230">
        <v>8</v>
      </c>
      <c r="E1834" s="200">
        <v>215000.5</v>
      </c>
      <c r="F1834" s="195">
        <v>1720004</v>
      </c>
      <c r="I1834" s="195"/>
      <c r="J1834" s="195"/>
    </row>
    <row r="1835" spans="1:10" hidden="1" x14ac:dyDescent="0.25">
      <c r="A1835" s="197"/>
      <c r="B1835" s="229"/>
      <c r="C1835" s="199" t="s">
        <v>109</v>
      </c>
      <c r="D1835" s="230">
        <v>12</v>
      </c>
      <c r="E1835" s="200">
        <v>215000.5</v>
      </c>
      <c r="F1835" s="195">
        <v>2580006</v>
      </c>
      <c r="G1835" s="195">
        <v>4300010</v>
      </c>
      <c r="I1835" s="195"/>
      <c r="J1835" s="195"/>
    </row>
    <row r="1836" spans="1:10" hidden="1" x14ac:dyDescent="0.25">
      <c r="A1836" s="197"/>
      <c r="B1836" s="229"/>
      <c r="C1836" s="199"/>
      <c r="D1836" s="230"/>
      <c r="E1836" s="200"/>
      <c r="F1836" s="195">
        <v>0</v>
      </c>
      <c r="I1836" s="195"/>
      <c r="J1836" s="195"/>
    </row>
    <row r="1837" spans="1:10" hidden="1" x14ac:dyDescent="0.25">
      <c r="A1837" s="197">
        <v>43313</v>
      </c>
      <c r="B1837" s="229" t="s">
        <v>1207</v>
      </c>
      <c r="C1837" s="199" t="s">
        <v>31</v>
      </c>
      <c r="D1837" s="230">
        <v>1</v>
      </c>
      <c r="E1837" s="200">
        <v>511100.09499999997</v>
      </c>
      <c r="F1837" s="195">
        <v>511100.09499999997</v>
      </c>
      <c r="G1837" s="195">
        <v>511100.09499999997</v>
      </c>
      <c r="I1837" s="195"/>
      <c r="J1837" s="195"/>
    </row>
    <row r="1838" spans="1:10" hidden="1" x14ac:dyDescent="0.25">
      <c r="A1838" s="197"/>
      <c r="B1838" s="229"/>
      <c r="C1838" s="199"/>
      <c r="D1838" s="230"/>
      <c r="E1838" s="200"/>
      <c r="F1838" s="195">
        <v>0</v>
      </c>
      <c r="I1838" s="195"/>
      <c r="J1838" s="195"/>
    </row>
    <row r="1839" spans="1:10" hidden="1" x14ac:dyDescent="0.25">
      <c r="A1839" s="197">
        <v>43313</v>
      </c>
      <c r="B1839" s="229" t="s">
        <v>1208</v>
      </c>
      <c r="C1839" s="199" t="s">
        <v>223</v>
      </c>
      <c r="D1839" s="230">
        <v>10</v>
      </c>
      <c r="E1839" s="200">
        <v>603900</v>
      </c>
      <c r="F1839" s="195">
        <v>6039000</v>
      </c>
      <c r="G1839" s="195">
        <v>6039000</v>
      </c>
      <c r="I1839" s="195"/>
      <c r="J1839" s="195"/>
    </row>
    <row r="1840" spans="1:10" hidden="1" x14ac:dyDescent="0.25">
      <c r="A1840" s="197"/>
      <c r="B1840" s="229"/>
      <c r="C1840" s="199"/>
      <c r="D1840" s="230"/>
      <c r="E1840" s="200"/>
      <c r="F1840" s="195">
        <v>0</v>
      </c>
      <c r="I1840" s="195"/>
      <c r="J1840" s="195"/>
    </row>
    <row r="1841" spans="1:10" hidden="1" x14ac:dyDescent="0.25">
      <c r="A1841" s="197">
        <v>43313</v>
      </c>
      <c r="B1841" s="229" t="s">
        <v>1210</v>
      </c>
      <c r="C1841" s="199" t="s">
        <v>28</v>
      </c>
      <c r="D1841" s="230">
        <v>5</v>
      </c>
      <c r="E1841" s="200">
        <v>571000.1</v>
      </c>
      <c r="F1841" s="195">
        <v>2855000.5</v>
      </c>
      <c r="G1841" s="195">
        <v>2855000.5</v>
      </c>
      <c r="I1841" s="195"/>
      <c r="J1841" s="195"/>
    </row>
    <row r="1842" spans="1:10" hidden="1" x14ac:dyDescent="0.25">
      <c r="A1842" s="197"/>
      <c r="B1842" s="229"/>
      <c r="C1842" s="199"/>
      <c r="D1842" s="230"/>
      <c r="E1842" s="200"/>
      <c r="F1842" s="195">
        <v>0</v>
      </c>
      <c r="I1842" s="195"/>
      <c r="J1842" s="195"/>
    </row>
    <row r="1843" spans="1:10" hidden="1" x14ac:dyDescent="0.25">
      <c r="A1843" s="197">
        <v>43313</v>
      </c>
      <c r="B1843" s="229" t="s">
        <v>1211</v>
      </c>
      <c r="C1843" s="199" t="s">
        <v>109</v>
      </c>
      <c r="D1843" s="230">
        <v>2</v>
      </c>
      <c r="E1843" s="200">
        <v>215000.5</v>
      </c>
      <c r="F1843" s="195">
        <v>430001</v>
      </c>
      <c r="I1843" s="195"/>
      <c r="J1843" s="195"/>
    </row>
    <row r="1844" spans="1:10" hidden="1" x14ac:dyDescent="0.25">
      <c r="A1844" s="197"/>
      <c r="B1844" s="229"/>
      <c r="C1844" s="199" t="s">
        <v>1094</v>
      </c>
      <c r="D1844" s="230">
        <v>1</v>
      </c>
      <c r="E1844" s="200">
        <v>199999.8</v>
      </c>
      <c r="F1844" s="195">
        <v>199999.8</v>
      </c>
      <c r="I1844" s="195"/>
      <c r="J1844" s="195"/>
    </row>
    <row r="1845" spans="1:10" hidden="1" x14ac:dyDescent="0.25">
      <c r="A1845" s="197"/>
      <c r="B1845" s="229"/>
      <c r="C1845" s="199" t="s">
        <v>31</v>
      </c>
      <c r="D1845" s="230">
        <v>1</v>
      </c>
      <c r="E1845" s="200">
        <v>580000.30000000005</v>
      </c>
      <c r="F1845" s="195">
        <v>580000.30000000005</v>
      </c>
      <c r="G1845" s="195">
        <v>1210001.1000000001</v>
      </c>
      <c r="I1845" s="195"/>
      <c r="J1845" s="195"/>
    </row>
    <row r="1846" spans="1:10" hidden="1" x14ac:dyDescent="0.25">
      <c r="A1846" s="197"/>
      <c r="B1846" s="229"/>
      <c r="C1846" s="199"/>
      <c r="D1846" s="230"/>
      <c r="E1846" s="200"/>
      <c r="F1846" s="195">
        <v>0</v>
      </c>
      <c r="I1846" s="195"/>
      <c r="J1846" s="195"/>
    </row>
    <row r="1847" spans="1:10" hidden="1" x14ac:dyDescent="0.25">
      <c r="A1847" s="197">
        <v>43313</v>
      </c>
      <c r="B1847" s="229" t="s">
        <v>1212</v>
      </c>
      <c r="C1847" s="199" t="s">
        <v>652</v>
      </c>
      <c r="D1847" s="230">
        <v>1</v>
      </c>
      <c r="E1847" s="200">
        <v>517000</v>
      </c>
      <c r="F1847" s="195">
        <v>517000</v>
      </c>
      <c r="G1847" s="195">
        <v>517000</v>
      </c>
      <c r="I1847" s="195"/>
      <c r="J1847" s="195"/>
    </row>
    <row r="1848" spans="1:10" hidden="1" x14ac:dyDescent="0.25">
      <c r="A1848" s="197"/>
      <c r="B1848" s="229"/>
      <c r="C1848" s="199"/>
      <c r="D1848" s="230"/>
      <c r="E1848" s="200"/>
      <c r="F1848" s="195">
        <v>0</v>
      </c>
      <c r="I1848" s="195"/>
      <c r="J1848" s="195"/>
    </row>
    <row r="1849" spans="1:10" hidden="1" x14ac:dyDescent="0.25">
      <c r="A1849" s="197">
        <v>43313</v>
      </c>
      <c r="B1849" s="229" t="s">
        <v>1220</v>
      </c>
      <c r="C1849" s="199" t="s">
        <v>1072</v>
      </c>
      <c r="D1849" s="230">
        <v>2</v>
      </c>
      <c r="E1849" s="200">
        <v>199999.8</v>
      </c>
      <c r="F1849" s="195">
        <v>399999.6</v>
      </c>
      <c r="G1849" s="195">
        <v>399999.6</v>
      </c>
      <c r="I1849" s="195"/>
      <c r="J1849" s="195"/>
    </row>
    <row r="1850" spans="1:10" hidden="1" x14ac:dyDescent="0.25">
      <c r="A1850" s="197"/>
      <c r="B1850" s="229"/>
      <c r="C1850" s="199"/>
      <c r="D1850" s="230"/>
      <c r="E1850" s="200"/>
      <c r="F1850" s="195">
        <v>0</v>
      </c>
      <c r="I1850" s="195"/>
      <c r="J1850" s="195"/>
    </row>
    <row r="1851" spans="1:10" hidden="1" x14ac:dyDescent="0.25">
      <c r="A1851" s="197">
        <v>43313</v>
      </c>
      <c r="B1851" s="229" t="s">
        <v>1222</v>
      </c>
      <c r="C1851" s="199" t="s">
        <v>109</v>
      </c>
      <c r="D1851" s="230">
        <v>1</v>
      </c>
      <c r="E1851" s="200">
        <v>215000.5</v>
      </c>
      <c r="F1851" s="195">
        <v>215000.5</v>
      </c>
      <c r="G1851" s="195">
        <v>215000.5</v>
      </c>
      <c r="I1851" s="195"/>
      <c r="J1851" s="195"/>
    </row>
    <row r="1852" spans="1:10" hidden="1" x14ac:dyDescent="0.25">
      <c r="A1852" s="197"/>
      <c r="B1852" s="229"/>
      <c r="C1852" s="199"/>
      <c r="D1852" s="230"/>
      <c r="E1852" s="200"/>
      <c r="F1852" s="195">
        <v>0</v>
      </c>
      <c r="I1852" s="195"/>
      <c r="J1852" s="195"/>
    </row>
    <row r="1853" spans="1:10" hidden="1" x14ac:dyDescent="0.25">
      <c r="A1853" s="197">
        <v>43314</v>
      </c>
      <c r="B1853" s="229" t="s">
        <v>1223</v>
      </c>
      <c r="C1853" s="199" t="s">
        <v>1058</v>
      </c>
      <c r="D1853" s="230">
        <v>1</v>
      </c>
      <c r="E1853" s="200">
        <v>165000</v>
      </c>
      <c r="F1853" s="195">
        <v>165000</v>
      </c>
      <c r="G1853" s="195">
        <v>165000</v>
      </c>
      <c r="I1853" s="195"/>
      <c r="J1853" s="195"/>
    </row>
    <row r="1854" spans="1:10" hidden="1" x14ac:dyDescent="0.25">
      <c r="A1854" s="197"/>
      <c r="B1854" s="229"/>
      <c r="C1854" s="199"/>
      <c r="D1854" s="230"/>
      <c r="E1854" s="200"/>
      <c r="F1854" s="195">
        <v>0</v>
      </c>
      <c r="I1854" s="195"/>
      <c r="J1854" s="195"/>
    </row>
    <row r="1855" spans="1:10" hidden="1" x14ac:dyDescent="0.25">
      <c r="A1855" s="197">
        <v>43314</v>
      </c>
      <c r="B1855" s="229" t="s">
        <v>1224</v>
      </c>
      <c r="C1855" s="199" t="s">
        <v>652</v>
      </c>
      <c r="D1855" s="230">
        <v>4</v>
      </c>
      <c r="E1855" s="200">
        <v>517000</v>
      </c>
      <c r="F1855" s="195">
        <v>2068000</v>
      </c>
      <c r="G1855" s="195">
        <v>2068000</v>
      </c>
      <c r="I1855" s="195"/>
      <c r="J1855" s="195"/>
    </row>
    <row r="1856" spans="1:10" hidden="1" x14ac:dyDescent="0.25">
      <c r="A1856" s="197"/>
      <c r="B1856" s="229"/>
      <c r="C1856" s="199"/>
      <c r="D1856" s="230"/>
      <c r="E1856" s="200"/>
      <c r="F1856" s="195">
        <v>0</v>
      </c>
      <c r="I1856" s="195"/>
      <c r="J1856" s="195"/>
    </row>
    <row r="1857" spans="1:10" hidden="1" x14ac:dyDescent="0.25">
      <c r="A1857" s="197">
        <v>43314</v>
      </c>
      <c r="B1857" s="229" t="s">
        <v>1225</v>
      </c>
      <c r="C1857" s="199" t="s">
        <v>80</v>
      </c>
      <c r="D1857" s="230">
        <v>2</v>
      </c>
      <c r="E1857" s="200">
        <v>215000.5</v>
      </c>
      <c r="F1857" s="195">
        <v>430001</v>
      </c>
      <c r="G1857" s="195">
        <v>430001</v>
      </c>
      <c r="I1857" s="195"/>
      <c r="J1857" s="195"/>
    </row>
    <row r="1858" spans="1:10" hidden="1" x14ac:dyDescent="0.25">
      <c r="A1858" s="197"/>
      <c r="B1858" s="229"/>
      <c r="C1858" s="199"/>
      <c r="D1858" s="230"/>
      <c r="E1858" s="200"/>
      <c r="F1858" s="195">
        <v>0</v>
      </c>
      <c r="I1858" s="195"/>
      <c r="J1858" s="195"/>
    </row>
    <row r="1859" spans="1:10" hidden="1" x14ac:dyDescent="0.25">
      <c r="A1859" s="197">
        <v>43314</v>
      </c>
      <c r="B1859" s="229" t="s">
        <v>1227</v>
      </c>
      <c r="C1859" s="199" t="s">
        <v>31</v>
      </c>
      <c r="D1859" s="230">
        <v>1</v>
      </c>
      <c r="E1859" s="200">
        <v>511100.09499999997</v>
      </c>
      <c r="F1859" s="195">
        <v>511100.09499999997</v>
      </c>
      <c r="G1859" s="195">
        <v>511100.09499999997</v>
      </c>
      <c r="I1859" s="195"/>
      <c r="J1859" s="195"/>
    </row>
    <row r="1860" spans="1:10" hidden="1" x14ac:dyDescent="0.25">
      <c r="A1860" s="197"/>
      <c r="B1860" s="229"/>
      <c r="C1860" s="199"/>
      <c r="D1860" s="230"/>
      <c r="E1860" s="200"/>
      <c r="F1860" s="195">
        <v>0</v>
      </c>
      <c r="I1860" s="195"/>
      <c r="J1860" s="195"/>
    </row>
    <row r="1861" spans="1:10" hidden="1" x14ac:dyDescent="0.25">
      <c r="A1861" s="197">
        <v>43314</v>
      </c>
      <c r="B1861" s="229" t="s">
        <v>1229</v>
      </c>
      <c r="C1861" s="199" t="s">
        <v>109</v>
      </c>
      <c r="D1861" s="230">
        <v>12</v>
      </c>
      <c r="E1861" s="200">
        <v>215000.5</v>
      </c>
      <c r="F1861" s="195">
        <v>2580006</v>
      </c>
      <c r="G1861" s="195">
        <v>2580006</v>
      </c>
      <c r="I1861" s="195"/>
      <c r="J1861" s="195"/>
    </row>
    <row r="1862" spans="1:10" hidden="1" x14ac:dyDescent="0.25">
      <c r="A1862" s="197"/>
      <c r="B1862" s="229"/>
      <c r="C1862" s="199"/>
      <c r="D1862" s="230"/>
      <c r="E1862" s="200"/>
      <c r="F1862" s="195">
        <v>0</v>
      </c>
      <c r="I1862" s="195"/>
      <c r="J1862" s="195"/>
    </row>
    <row r="1863" spans="1:10" hidden="1" x14ac:dyDescent="0.25">
      <c r="A1863" s="197">
        <v>43314</v>
      </c>
      <c r="B1863" s="229" t="s">
        <v>1231</v>
      </c>
      <c r="C1863" s="199" t="s">
        <v>80</v>
      </c>
      <c r="D1863" s="230">
        <v>2</v>
      </c>
      <c r="E1863" s="200">
        <v>215000.5</v>
      </c>
      <c r="F1863" s="195">
        <v>430001</v>
      </c>
      <c r="G1863" s="195">
        <v>430001</v>
      </c>
      <c r="I1863" s="195"/>
      <c r="J1863" s="195"/>
    </row>
    <row r="1864" spans="1:10" hidden="1" x14ac:dyDescent="0.25">
      <c r="A1864" s="197"/>
      <c r="B1864" s="229"/>
      <c r="C1864" s="199"/>
      <c r="D1864" s="230"/>
      <c r="E1864" s="200"/>
      <c r="F1864" s="195">
        <v>0</v>
      </c>
      <c r="I1864" s="195"/>
      <c r="J1864" s="195"/>
    </row>
    <row r="1865" spans="1:10" ht="15.75" hidden="1" customHeight="1" x14ac:dyDescent="0.25">
      <c r="A1865" s="197">
        <v>43314</v>
      </c>
      <c r="B1865" s="229" t="s">
        <v>1233</v>
      </c>
      <c r="C1865" s="199" t="s">
        <v>1094</v>
      </c>
      <c r="D1865" s="230">
        <v>3</v>
      </c>
      <c r="E1865" s="200">
        <v>199999.8</v>
      </c>
      <c r="F1865" s="195">
        <v>599999.39999999991</v>
      </c>
      <c r="I1865" s="195"/>
      <c r="J1865" s="195"/>
    </row>
    <row r="1866" spans="1:10" hidden="1" x14ac:dyDescent="0.25">
      <c r="A1866" s="197"/>
      <c r="B1866" s="229"/>
      <c r="C1866" s="199" t="s">
        <v>109</v>
      </c>
      <c r="D1866" s="230">
        <v>3</v>
      </c>
      <c r="E1866" s="200">
        <v>215000.5</v>
      </c>
      <c r="F1866" s="195">
        <v>645001.5</v>
      </c>
      <c r="G1866" s="195">
        <v>1245000.8999999999</v>
      </c>
      <c r="I1866" s="195"/>
      <c r="J1866" s="195"/>
    </row>
    <row r="1867" spans="1:10" hidden="1" x14ac:dyDescent="0.25">
      <c r="A1867" s="197"/>
      <c r="B1867" s="229"/>
      <c r="C1867" s="199"/>
      <c r="D1867" s="230"/>
      <c r="E1867" s="200"/>
      <c r="F1867" s="195">
        <v>0</v>
      </c>
      <c r="I1867" s="195"/>
      <c r="J1867" s="195"/>
    </row>
    <row r="1868" spans="1:10" ht="15.75" hidden="1" customHeight="1" x14ac:dyDescent="0.25">
      <c r="A1868" s="197">
        <v>43314</v>
      </c>
      <c r="B1868" s="229" t="s">
        <v>1234</v>
      </c>
      <c r="C1868" s="199" t="s">
        <v>1094</v>
      </c>
      <c r="D1868" s="230">
        <v>12</v>
      </c>
      <c r="E1868" s="200">
        <v>199999.8</v>
      </c>
      <c r="F1868" s="195">
        <v>2399997.5999999996</v>
      </c>
      <c r="I1868" s="195"/>
      <c r="J1868" s="195"/>
    </row>
    <row r="1869" spans="1:10" hidden="1" x14ac:dyDescent="0.25">
      <c r="A1869" s="197"/>
      <c r="B1869" s="229"/>
      <c r="C1869" s="199" t="s">
        <v>20</v>
      </c>
      <c r="D1869" s="230">
        <v>4</v>
      </c>
      <c r="E1869" s="200">
        <v>542450.09499999997</v>
      </c>
      <c r="F1869" s="195">
        <v>2169800.38</v>
      </c>
      <c r="G1869" s="195">
        <v>4569797.9799999995</v>
      </c>
      <c r="I1869" s="195"/>
      <c r="J1869" s="195"/>
    </row>
    <row r="1870" spans="1:10" hidden="1" x14ac:dyDescent="0.25">
      <c r="A1870" s="197"/>
      <c r="B1870" s="229"/>
      <c r="C1870" s="199"/>
      <c r="D1870" s="230"/>
      <c r="E1870" s="200"/>
      <c r="F1870" s="195">
        <v>0</v>
      </c>
      <c r="I1870" s="195"/>
      <c r="J1870" s="195"/>
    </row>
    <row r="1871" spans="1:10" hidden="1" x14ac:dyDescent="0.25">
      <c r="A1871" s="197">
        <v>43314</v>
      </c>
      <c r="B1871" s="229" t="s">
        <v>1235</v>
      </c>
      <c r="C1871" s="199" t="s">
        <v>80</v>
      </c>
      <c r="D1871" s="230">
        <v>4</v>
      </c>
      <c r="E1871" s="200">
        <v>215000.5</v>
      </c>
      <c r="F1871" s="195">
        <v>860002</v>
      </c>
      <c r="G1871" s="195">
        <v>860002</v>
      </c>
      <c r="I1871" s="195"/>
      <c r="J1871" s="195"/>
    </row>
    <row r="1872" spans="1:10" hidden="1" x14ac:dyDescent="0.25">
      <c r="A1872" s="197"/>
      <c r="B1872" s="229"/>
      <c r="C1872" s="199"/>
      <c r="D1872" s="230"/>
      <c r="E1872" s="200"/>
      <c r="F1872" s="195">
        <v>0</v>
      </c>
      <c r="I1872" s="195"/>
      <c r="J1872" s="195"/>
    </row>
    <row r="1873" spans="1:10" hidden="1" x14ac:dyDescent="0.25">
      <c r="A1873" s="197">
        <v>43314</v>
      </c>
      <c r="B1873" s="229" t="s">
        <v>1237</v>
      </c>
      <c r="C1873" s="199" t="s">
        <v>1094</v>
      </c>
      <c r="D1873" s="230">
        <v>12</v>
      </c>
      <c r="E1873" s="200">
        <v>199999.8</v>
      </c>
      <c r="F1873" s="195">
        <v>2399997.5999999996</v>
      </c>
      <c r="G1873" s="195">
        <v>2399997.5999999996</v>
      </c>
      <c r="I1873" s="195"/>
      <c r="J1873" s="195"/>
    </row>
    <row r="1874" spans="1:10" hidden="1" x14ac:dyDescent="0.25">
      <c r="A1874" s="197"/>
      <c r="B1874" s="229"/>
      <c r="C1874" s="199"/>
      <c r="D1874" s="230"/>
      <c r="E1874" s="200"/>
      <c r="F1874" s="195">
        <v>0</v>
      </c>
      <c r="I1874" s="195"/>
      <c r="J1874" s="195"/>
    </row>
    <row r="1875" spans="1:10" hidden="1" x14ac:dyDescent="0.25">
      <c r="A1875" s="197">
        <v>43314</v>
      </c>
      <c r="B1875" s="229" t="s">
        <v>1238</v>
      </c>
      <c r="C1875" s="199" t="s">
        <v>273</v>
      </c>
      <c r="D1875" s="230">
        <v>1</v>
      </c>
      <c r="E1875" s="200">
        <v>1000006.55291</v>
      </c>
      <c r="F1875" s="195">
        <v>1000006.55291</v>
      </c>
      <c r="G1875" s="195">
        <v>1000006.55291</v>
      </c>
      <c r="I1875" s="195"/>
      <c r="J1875" s="195"/>
    </row>
    <row r="1876" spans="1:10" hidden="1" x14ac:dyDescent="0.25">
      <c r="A1876" s="197"/>
      <c r="B1876" s="229"/>
      <c r="C1876" s="199"/>
      <c r="D1876" s="230"/>
      <c r="E1876" s="200"/>
      <c r="F1876" s="195">
        <v>0</v>
      </c>
      <c r="I1876" s="195"/>
      <c r="J1876" s="195"/>
    </row>
    <row r="1877" spans="1:10" ht="15.75" hidden="1" customHeight="1" x14ac:dyDescent="0.25">
      <c r="A1877" s="197">
        <v>43314</v>
      </c>
      <c r="B1877" s="229" t="s">
        <v>1239</v>
      </c>
      <c r="C1877" s="199" t="s">
        <v>1094</v>
      </c>
      <c r="D1877" s="230">
        <v>6</v>
      </c>
      <c r="E1877" s="200">
        <v>199999.8</v>
      </c>
      <c r="F1877" s="195">
        <v>1199998.7999999998</v>
      </c>
      <c r="I1877" s="195"/>
      <c r="J1877" s="195"/>
    </row>
    <row r="1878" spans="1:10" hidden="1" x14ac:dyDescent="0.25">
      <c r="A1878" s="197"/>
      <c r="B1878" s="229"/>
      <c r="C1878" s="199" t="s">
        <v>109</v>
      </c>
      <c r="D1878" s="230">
        <v>1</v>
      </c>
      <c r="E1878" s="200">
        <v>215000.5</v>
      </c>
      <c r="F1878" s="195">
        <v>215000.5</v>
      </c>
      <c r="I1878" s="195"/>
      <c r="J1878" s="195"/>
    </row>
    <row r="1879" spans="1:10" hidden="1" x14ac:dyDescent="0.25">
      <c r="A1879" s="197"/>
      <c r="B1879" s="229"/>
      <c r="C1879" s="199" t="s">
        <v>80</v>
      </c>
      <c r="D1879" s="230">
        <v>1</v>
      </c>
      <c r="E1879" s="200">
        <v>215000.5</v>
      </c>
      <c r="F1879" s="195">
        <v>215000.5</v>
      </c>
      <c r="G1879" s="195">
        <v>1629999.7999999998</v>
      </c>
      <c r="I1879" s="195"/>
      <c r="J1879" s="195"/>
    </row>
    <row r="1880" spans="1:10" hidden="1" x14ac:dyDescent="0.25">
      <c r="A1880" s="197"/>
      <c r="B1880" s="229"/>
      <c r="C1880" s="199"/>
      <c r="D1880" s="230"/>
      <c r="E1880" s="200"/>
      <c r="F1880" s="195">
        <v>0</v>
      </c>
      <c r="I1880" s="195"/>
      <c r="J1880" s="195"/>
    </row>
    <row r="1881" spans="1:10" ht="15.75" hidden="1" customHeight="1" x14ac:dyDescent="0.25">
      <c r="A1881" s="197">
        <v>43314</v>
      </c>
      <c r="B1881" s="229" t="s">
        <v>1241</v>
      </c>
      <c r="C1881" s="199" t="s">
        <v>1094</v>
      </c>
      <c r="D1881" s="230">
        <v>3</v>
      </c>
      <c r="E1881" s="200">
        <v>199999.8</v>
      </c>
      <c r="F1881" s="195">
        <v>599999.39999999991</v>
      </c>
      <c r="I1881" s="195"/>
      <c r="J1881" s="195"/>
    </row>
    <row r="1882" spans="1:10" hidden="1" x14ac:dyDescent="0.25">
      <c r="A1882" s="197"/>
      <c r="B1882" s="229"/>
      <c r="C1882" s="199" t="s">
        <v>40</v>
      </c>
      <c r="D1882" s="230">
        <v>2</v>
      </c>
      <c r="E1882" s="200">
        <v>637450</v>
      </c>
      <c r="F1882" s="195">
        <v>1274900</v>
      </c>
      <c r="G1882" s="195">
        <v>1874899.4</v>
      </c>
      <c r="I1882" s="195"/>
      <c r="J1882" s="195"/>
    </row>
    <row r="1883" spans="1:10" hidden="1" x14ac:dyDescent="0.25">
      <c r="A1883" s="197"/>
      <c r="B1883" s="229"/>
      <c r="C1883" s="199"/>
      <c r="D1883" s="230"/>
      <c r="E1883" s="200"/>
      <c r="F1883" s="195">
        <v>0</v>
      </c>
      <c r="I1883" s="195"/>
      <c r="J1883" s="195"/>
    </row>
    <row r="1884" spans="1:10" hidden="1" x14ac:dyDescent="0.25">
      <c r="A1884" s="197">
        <v>43314</v>
      </c>
      <c r="B1884" s="229" t="s">
        <v>1242</v>
      </c>
      <c r="C1884" s="199" t="s">
        <v>1094</v>
      </c>
      <c r="D1884" s="230">
        <v>2</v>
      </c>
      <c r="E1884" s="200">
        <v>199999.8</v>
      </c>
      <c r="F1884" s="195">
        <v>399999.6</v>
      </c>
      <c r="G1884" s="195">
        <v>399999.6</v>
      </c>
      <c r="I1884" s="195"/>
      <c r="J1884" s="195"/>
    </row>
    <row r="1885" spans="1:10" hidden="1" x14ac:dyDescent="0.25">
      <c r="A1885" s="197"/>
      <c r="B1885" s="229"/>
      <c r="C1885" s="199"/>
      <c r="D1885" s="230"/>
      <c r="E1885" s="200"/>
      <c r="F1885" s="195">
        <v>0</v>
      </c>
      <c r="I1885" s="195"/>
      <c r="J1885" s="195"/>
    </row>
    <row r="1886" spans="1:10" hidden="1" x14ac:dyDescent="0.25">
      <c r="A1886" s="197">
        <v>43315</v>
      </c>
      <c r="B1886" s="231" t="s">
        <v>1243</v>
      </c>
      <c r="C1886" s="199" t="s">
        <v>1094</v>
      </c>
      <c r="D1886" s="230">
        <v>6</v>
      </c>
      <c r="E1886" s="200">
        <v>199999.8</v>
      </c>
      <c r="F1886" s="195">
        <v>1199998.7999999998</v>
      </c>
      <c r="I1886" s="195"/>
      <c r="J1886" s="195"/>
    </row>
    <row r="1887" spans="1:10" hidden="1" x14ac:dyDescent="0.25">
      <c r="A1887" s="197"/>
      <c r="B1887" s="229"/>
      <c r="C1887" s="199" t="s">
        <v>887</v>
      </c>
      <c r="D1887" s="230">
        <v>2</v>
      </c>
      <c r="E1887" s="200">
        <v>215000.5</v>
      </c>
      <c r="F1887" s="195">
        <v>430001</v>
      </c>
      <c r="G1887" s="195">
        <v>1629999.7999999998</v>
      </c>
      <c r="I1887" s="195"/>
      <c r="J1887" s="195"/>
    </row>
    <row r="1888" spans="1:10" hidden="1" x14ac:dyDescent="0.25">
      <c r="A1888" s="197"/>
      <c r="B1888" s="229"/>
      <c r="C1888" s="199"/>
      <c r="D1888" s="230"/>
      <c r="E1888" s="200"/>
      <c r="F1888" s="195">
        <v>0</v>
      </c>
      <c r="I1888" s="195"/>
      <c r="J1888" s="195"/>
    </row>
    <row r="1889" spans="1:10" hidden="1" x14ac:dyDescent="0.25">
      <c r="A1889" s="197">
        <v>43315</v>
      </c>
      <c r="B1889" s="229" t="s">
        <v>1244</v>
      </c>
      <c r="C1889" s="199" t="s">
        <v>319</v>
      </c>
      <c r="D1889" s="230">
        <v>2</v>
      </c>
      <c r="E1889" s="200">
        <v>670000.1</v>
      </c>
      <c r="F1889" s="195">
        <v>1340000.2</v>
      </c>
      <c r="I1889" s="195"/>
      <c r="J1889" s="195"/>
    </row>
    <row r="1890" spans="1:10" hidden="1" x14ac:dyDescent="0.25">
      <c r="A1890" s="197"/>
      <c r="B1890" s="229"/>
      <c r="C1890" s="199" t="s">
        <v>28</v>
      </c>
      <c r="D1890" s="230">
        <v>2</v>
      </c>
      <c r="E1890" s="200">
        <v>580000.30000000005</v>
      </c>
      <c r="F1890" s="195">
        <v>1160000.6000000001</v>
      </c>
      <c r="I1890" s="195"/>
      <c r="J1890" s="195"/>
    </row>
    <row r="1891" spans="1:10" hidden="1" x14ac:dyDescent="0.25">
      <c r="A1891" s="197"/>
      <c r="B1891" s="229"/>
      <c r="C1891" s="199" t="s">
        <v>223</v>
      </c>
      <c r="D1891" s="230">
        <v>2</v>
      </c>
      <c r="E1891" s="200">
        <v>671000</v>
      </c>
      <c r="F1891" s="195">
        <v>1342000</v>
      </c>
      <c r="I1891" s="195"/>
      <c r="J1891" s="195"/>
    </row>
    <row r="1892" spans="1:10" hidden="1" x14ac:dyDescent="0.25">
      <c r="A1892" s="197"/>
      <c r="B1892" s="229"/>
      <c r="C1892" s="199" t="s">
        <v>31</v>
      </c>
      <c r="D1892" s="230">
        <v>4</v>
      </c>
      <c r="E1892" s="200">
        <v>580000.30000000005</v>
      </c>
      <c r="F1892" s="195">
        <v>2320001.2000000002</v>
      </c>
      <c r="I1892" s="195"/>
      <c r="J1892" s="195"/>
    </row>
    <row r="1893" spans="1:10" hidden="1" x14ac:dyDescent="0.25">
      <c r="A1893" s="197"/>
      <c r="B1893" s="229"/>
      <c r="C1893" s="199" t="s">
        <v>104</v>
      </c>
      <c r="D1893" s="230">
        <v>2</v>
      </c>
      <c r="E1893" s="200">
        <v>580000.30000000005</v>
      </c>
      <c r="F1893" s="195">
        <v>1160000.6000000001</v>
      </c>
      <c r="G1893" s="195">
        <v>7322002.5999999996</v>
      </c>
      <c r="I1893" s="195"/>
      <c r="J1893" s="195"/>
    </row>
    <row r="1894" spans="1:10" hidden="1" x14ac:dyDescent="0.25">
      <c r="A1894" s="197"/>
      <c r="B1894" s="229"/>
      <c r="C1894" s="199"/>
      <c r="D1894" s="230"/>
      <c r="E1894" s="200"/>
      <c r="F1894" s="195">
        <v>0</v>
      </c>
      <c r="I1894" s="195"/>
      <c r="J1894" s="195"/>
    </row>
    <row r="1895" spans="1:10" hidden="1" x14ac:dyDescent="0.25">
      <c r="A1895" s="197">
        <v>43315</v>
      </c>
      <c r="B1895" s="229" t="s">
        <v>1245</v>
      </c>
      <c r="C1895" s="199" t="s">
        <v>1247</v>
      </c>
      <c r="D1895" s="230">
        <v>5</v>
      </c>
      <c r="E1895" s="200">
        <v>148500</v>
      </c>
      <c r="F1895" s="195">
        <v>742500</v>
      </c>
      <c r="G1895" s="195">
        <v>742500</v>
      </c>
      <c r="I1895" s="195"/>
      <c r="J1895" s="195"/>
    </row>
    <row r="1896" spans="1:10" hidden="1" x14ac:dyDescent="0.25">
      <c r="A1896" s="197"/>
      <c r="B1896" s="229"/>
      <c r="C1896" s="199"/>
      <c r="D1896" s="230"/>
      <c r="E1896" s="200"/>
      <c r="F1896" s="195">
        <v>0</v>
      </c>
      <c r="I1896" s="195"/>
      <c r="J1896" s="195"/>
    </row>
    <row r="1897" spans="1:10" hidden="1" x14ac:dyDescent="0.25">
      <c r="A1897" s="197">
        <v>43315</v>
      </c>
      <c r="B1897" s="229" t="s">
        <v>1248</v>
      </c>
      <c r="C1897" s="199" t="s">
        <v>31</v>
      </c>
      <c r="D1897" s="230">
        <v>3</v>
      </c>
      <c r="E1897" s="200">
        <v>511100.09499999997</v>
      </c>
      <c r="F1897" s="195">
        <v>1533300.2849999999</v>
      </c>
      <c r="G1897" s="195">
        <v>1533300.2849999999</v>
      </c>
      <c r="I1897" s="195"/>
      <c r="J1897" s="195"/>
    </row>
    <row r="1898" spans="1:10" hidden="1" x14ac:dyDescent="0.25">
      <c r="A1898" s="197"/>
      <c r="B1898" s="229"/>
      <c r="C1898" s="199"/>
      <c r="D1898" s="230"/>
      <c r="E1898" s="200"/>
      <c r="F1898" s="195">
        <v>0</v>
      </c>
      <c r="I1898" s="195"/>
      <c r="J1898" s="195"/>
    </row>
    <row r="1899" spans="1:10" hidden="1" x14ac:dyDescent="0.25">
      <c r="A1899" s="197">
        <v>43315</v>
      </c>
      <c r="B1899" s="229" t="s">
        <v>1249</v>
      </c>
      <c r="C1899" s="199" t="s">
        <v>887</v>
      </c>
      <c r="D1899" s="230">
        <v>1</v>
      </c>
      <c r="E1899" s="200">
        <v>215000.5</v>
      </c>
      <c r="F1899" s="195">
        <v>215000.5</v>
      </c>
      <c r="G1899" s="195">
        <v>215000.5</v>
      </c>
      <c r="I1899" s="195"/>
      <c r="J1899" s="195"/>
    </row>
    <row r="1900" spans="1:10" hidden="1" x14ac:dyDescent="0.25">
      <c r="A1900" s="197"/>
      <c r="B1900" s="229"/>
      <c r="C1900" s="199"/>
      <c r="D1900" s="230"/>
      <c r="E1900" s="200"/>
      <c r="F1900" s="195">
        <v>0</v>
      </c>
      <c r="I1900" s="195"/>
      <c r="J1900" s="195"/>
    </row>
    <row r="1901" spans="1:10" hidden="1" x14ac:dyDescent="0.25">
      <c r="A1901" s="197">
        <v>43315</v>
      </c>
      <c r="B1901" s="229" t="s">
        <v>1251</v>
      </c>
      <c r="C1901" s="199" t="s">
        <v>1094</v>
      </c>
      <c r="D1901" s="230">
        <v>1</v>
      </c>
      <c r="E1901" s="200">
        <v>199999.8</v>
      </c>
      <c r="F1901" s="195">
        <v>199999.8</v>
      </c>
      <c r="G1901" s="195">
        <v>199999.8</v>
      </c>
      <c r="I1901" s="195"/>
      <c r="J1901" s="195"/>
    </row>
    <row r="1902" spans="1:10" ht="14.25" hidden="1" customHeight="1" x14ac:dyDescent="0.25">
      <c r="A1902" s="197"/>
      <c r="B1902" s="229"/>
      <c r="C1902" s="199"/>
      <c r="D1902" s="230"/>
      <c r="E1902" s="200"/>
      <c r="F1902" s="195">
        <v>0</v>
      </c>
      <c r="I1902" s="195"/>
      <c r="J1902" s="195"/>
    </row>
    <row r="1903" spans="1:10" ht="14.25" hidden="1" customHeight="1" x14ac:dyDescent="0.25">
      <c r="A1903" s="197">
        <v>43316</v>
      </c>
      <c r="B1903" s="229" t="s">
        <v>1253</v>
      </c>
      <c r="C1903" s="199" t="s">
        <v>652</v>
      </c>
      <c r="D1903" s="230">
        <v>3</v>
      </c>
      <c r="E1903" s="200">
        <v>517000</v>
      </c>
      <c r="F1903" s="195">
        <v>1551000</v>
      </c>
      <c r="I1903" s="195"/>
      <c r="J1903" s="195"/>
    </row>
    <row r="1904" spans="1:10" ht="14.25" hidden="1" customHeight="1" x14ac:dyDescent="0.25">
      <c r="A1904" s="197"/>
      <c r="B1904" s="229"/>
      <c r="C1904" s="199" t="s">
        <v>91</v>
      </c>
      <c r="D1904" s="230">
        <v>3</v>
      </c>
      <c r="E1904" s="200">
        <v>858000</v>
      </c>
      <c r="F1904" s="195">
        <v>2574000</v>
      </c>
      <c r="I1904" s="195"/>
      <c r="J1904" s="195"/>
    </row>
    <row r="1905" spans="1:10" ht="14.25" hidden="1" customHeight="1" x14ac:dyDescent="0.25">
      <c r="A1905" s="197"/>
      <c r="B1905" s="229"/>
      <c r="C1905" s="199" t="s">
        <v>223</v>
      </c>
      <c r="D1905" s="230">
        <v>3</v>
      </c>
      <c r="E1905" s="200">
        <v>671000</v>
      </c>
      <c r="F1905" s="195">
        <v>2013000</v>
      </c>
      <c r="G1905" s="195">
        <v>6138000</v>
      </c>
      <c r="I1905" s="195"/>
      <c r="J1905" s="195"/>
    </row>
    <row r="1906" spans="1:10" ht="14.25" hidden="1" customHeight="1" x14ac:dyDescent="0.25">
      <c r="A1906" s="197"/>
      <c r="B1906" s="229"/>
      <c r="C1906" s="199"/>
      <c r="D1906" s="230"/>
      <c r="E1906" s="200"/>
      <c r="F1906" s="195">
        <v>0</v>
      </c>
      <c r="I1906" s="195"/>
      <c r="J1906" s="195"/>
    </row>
    <row r="1907" spans="1:10" ht="14.25" hidden="1" customHeight="1" x14ac:dyDescent="0.25">
      <c r="A1907" s="197">
        <v>43316</v>
      </c>
      <c r="B1907" s="229" t="s">
        <v>1255</v>
      </c>
      <c r="C1907" s="199" t="s">
        <v>223</v>
      </c>
      <c r="D1907" s="230">
        <v>1</v>
      </c>
      <c r="E1907" s="200">
        <v>603900</v>
      </c>
      <c r="F1907" s="195">
        <v>603900</v>
      </c>
      <c r="G1907" s="195">
        <v>603900</v>
      </c>
      <c r="I1907" s="195"/>
      <c r="J1907" s="195"/>
    </row>
    <row r="1908" spans="1:10" ht="14.25" hidden="1" customHeight="1" x14ac:dyDescent="0.25">
      <c r="A1908" s="197"/>
      <c r="B1908" s="229"/>
      <c r="C1908" s="199"/>
      <c r="D1908" s="230"/>
      <c r="E1908" s="200"/>
      <c r="F1908" s="195">
        <v>0</v>
      </c>
      <c r="I1908" s="195"/>
      <c r="J1908" s="195"/>
    </row>
    <row r="1909" spans="1:10" ht="14.25" hidden="1" customHeight="1" x14ac:dyDescent="0.25">
      <c r="A1909" s="197">
        <v>43316</v>
      </c>
      <c r="B1909" s="229" t="s">
        <v>1256</v>
      </c>
      <c r="C1909" s="199" t="s">
        <v>1094</v>
      </c>
      <c r="D1909" s="230">
        <v>12</v>
      </c>
      <c r="E1909" s="200">
        <v>199999.8</v>
      </c>
      <c r="F1909" s="195">
        <v>2399997.5999999996</v>
      </c>
      <c r="G1909" s="195">
        <v>2399997.5999999996</v>
      </c>
      <c r="I1909" s="195"/>
      <c r="J1909" s="195"/>
    </row>
    <row r="1910" spans="1:10" ht="14.25" hidden="1" customHeight="1" x14ac:dyDescent="0.25">
      <c r="A1910" s="197"/>
      <c r="B1910" s="229"/>
      <c r="C1910" s="199"/>
      <c r="D1910" s="230"/>
      <c r="E1910" s="200"/>
      <c r="F1910" s="195">
        <v>0</v>
      </c>
      <c r="I1910" s="195"/>
      <c r="J1910" s="195"/>
    </row>
    <row r="1911" spans="1:10" ht="14.25" hidden="1" customHeight="1" x14ac:dyDescent="0.25">
      <c r="A1911" s="197">
        <v>43316</v>
      </c>
      <c r="B1911" s="229" t="s">
        <v>1257</v>
      </c>
      <c r="C1911" s="199" t="s">
        <v>31</v>
      </c>
      <c r="D1911" s="230">
        <v>1</v>
      </c>
      <c r="E1911" s="200">
        <v>511100.09499999997</v>
      </c>
      <c r="F1911" s="195">
        <v>511100.09499999997</v>
      </c>
      <c r="G1911" s="195">
        <v>511100.09499999997</v>
      </c>
      <c r="I1911" s="195"/>
      <c r="J1911" s="195"/>
    </row>
    <row r="1912" spans="1:10" ht="14.25" hidden="1" customHeight="1" x14ac:dyDescent="0.25">
      <c r="A1912" s="197"/>
      <c r="B1912" s="229"/>
      <c r="C1912" s="199"/>
      <c r="D1912" s="230"/>
      <c r="E1912" s="200"/>
      <c r="F1912" s="195">
        <v>0</v>
      </c>
      <c r="I1912" s="195"/>
      <c r="J1912" s="195"/>
    </row>
    <row r="1913" spans="1:10" ht="14.25" hidden="1" customHeight="1" x14ac:dyDescent="0.25">
      <c r="A1913" s="197">
        <v>43316</v>
      </c>
      <c r="B1913" s="229" t="s">
        <v>1258</v>
      </c>
      <c r="C1913" s="199" t="s">
        <v>544</v>
      </c>
      <c r="D1913" s="230">
        <v>1</v>
      </c>
      <c r="E1913" s="200">
        <v>148500</v>
      </c>
      <c r="F1913" s="195">
        <v>148500</v>
      </c>
      <c r="G1913" s="195">
        <v>148500</v>
      </c>
      <c r="I1913" s="195"/>
      <c r="J1913" s="195"/>
    </row>
    <row r="1914" spans="1:10" ht="14.25" hidden="1" customHeight="1" x14ac:dyDescent="0.25">
      <c r="A1914" s="197"/>
      <c r="B1914" s="229"/>
      <c r="C1914" s="199"/>
      <c r="D1914" s="230"/>
      <c r="E1914" s="200"/>
      <c r="F1914" s="195">
        <v>0</v>
      </c>
      <c r="I1914" s="195"/>
      <c r="J1914" s="195"/>
    </row>
    <row r="1915" spans="1:10" hidden="1" x14ac:dyDescent="0.25">
      <c r="A1915" s="197">
        <v>43316</v>
      </c>
      <c r="B1915" s="229" t="s">
        <v>1259</v>
      </c>
      <c r="C1915" s="199" t="s">
        <v>578</v>
      </c>
      <c r="D1915" s="230">
        <v>48</v>
      </c>
      <c r="E1915" s="200">
        <v>66999.899999999994</v>
      </c>
      <c r="F1915" s="195">
        <v>3215995.1999999997</v>
      </c>
      <c r="I1915" s="195"/>
      <c r="J1915" s="195"/>
    </row>
    <row r="1916" spans="1:10" hidden="1" x14ac:dyDescent="0.25">
      <c r="A1916" s="197"/>
      <c r="B1916" s="229"/>
      <c r="C1916" s="199" t="s">
        <v>541</v>
      </c>
      <c r="D1916" s="230">
        <v>24</v>
      </c>
      <c r="E1916" s="200">
        <v>133999.79999999999</v>
      </c>
      <c r="F1916" s="195">
        <v>3215995.1999999997</v>
      </c>
      <c r="I1916" s="195"/>
      <c r="J1916" s="195"/>
    </row>
    <row r="1917" spans="1:10" hidden="1" x14ac:dyDescent="0.25">
      <c r="A1917" s="197"/>
      <c r="B1917" s="229"/>
      <c r="C1917" s="199" t="s">
        <v>1168</v>
      </c>
      <c r="D1917" s="230">
        <v>24</v>
      </c>
      <c r="E1917" s="200">
        <v>133999.79999999999</v>
      </c>
      <c r="F1917" s="195">
        <v>3215995.1999999997</v>
      </c>
      <c r="I1917" s="195"/>
      <c r="J1917" s="195"/>
    </row>
    <row r="1918" spans="1:10" hidden="1" x14ac:dyDescent="0.25">
      <c r="A1918" s="197"/>
      <c r="B1918" s="229"/>
      <c r="C1918" s="199" t="s">
        <v>544</v>
      </c>
      <c r="D1918" s="230">
        <v>24</v>
      </c>
      <c r="E1918" s="200">
        <v>133999.79999999999</v>
      </c>
      <c r="F1918" s="195">
        <v>3215995.1999999997</v>
      </c>
      <c r="I1918" s="195"/>
      <c r="J1918" s="195"/>
    </row>
    <row r="1919" spans="1:10" hidden="1" x14ac:dyDescent="0.25">
      <c r="A1919" s="197"/>
      <c r="B1919" s="229"/>
      <c r="C1919" s="199" t="s">
        <v>543</v>
      </c>
      <c r="D1919" s="230">
        <v>12</v>
      </c>
      <c r="E1919" s="200">
        <v>133999.79999999999</v>
      </c>
      <c r="F1919" s="195">
        <v>1607997.5999999999</v>
      </c>
      <c r="I1919" s="195"/>
      <c r="J1919" s="195"/>
    </row>
    <row r="1920" spans="1:10" hidden="1" x14ac:dyDescent="0.25">
      <c r="A1920" s="197"/>
      <c r="B1920" s="229"/>
      <c r="C1920" s="199" t="s">
        <v>545</v>
      </c>
      <c r="D1920" s="230">
        <v>24</v>
      </c>
      <c r="E1920" s="200">
        <v>133999.79999999999</v>
      </c>
      <c r="F1920" s="195">
        <v>3215995.1999999997</v>
      </c>
      <c r="I1920" s="195"/>
      <c r="J1920" s="195"/>
    </row>
    <row r="1921" spans="1:10" hidden="1" x14ac:dyDescent="0.25">
      <c r="A1921" s="197"/>
      <c r="B1921" s="229"/>
      <c r="C1921" s="199" t="s">
        <v>1260</v>
      </c>
      <c r="D1921" s="230">
        <v>24</v>
      </c>
      <c r="E1921" s="200">
        <v>66999.899999999994</v>
      </c>
      <c r="F1921" s="195">
        <v>1607997.5999999999</v>
      </c>
      <c r="I1921" s="195"/>
      <c r="J1921" s="195"/>
    </row>
    <row r="1922" spans="1:10" hidden="1" x14ac:dyDescent="0.25">
      <c r="A1922" s="197"/>
      <c r="B1922" s="229"/>
      <c r="C1922" s="199" t="s">
        <v>640</v>
      </c>
      <c r="D1922" s="230">
        <v>48</v>
      </c>
      <c r="E1922" s="200">
        <v>66999.899999999994</v>
      </c>
      <c r="F1922" s="195">
        <v>3215995.1999999997</v>
      </c>
      <c r="G1922" s="195">
        <v>22511966.399999999</v>
      </c>
      <c r="I1922" s="195"/>
      <c r="J1922" s="195"/>
    </row>
    <row r="1923" spans="1:10" hidden="1" x14ac:dyDescent="0.25">
      <c r="A1923" s="197"/>
      <c r="B1923" s="229"/>
      <c r="C1923" s="199"/>
      <c r="D1923" s="230"/>
      <c r="E1923" s="200"/>
      <c r="F1923" s="195">
        <v>0</v>
      </c>
      <c r="I1923" s="195"/>
      <c r="J1923" s="195"/>
    </row>
    <row r="1924" spans="1:10" hidden="1" x14ac:dyDescent="0.25">
      <c r="A1924" s="197">
        <v>43316</v>
      </c>
      <c r="B1924" s="229" t="s">
        <v>1261</v>
      </c>
      <c r="C1924" s="199" t="s">
        <v>887</v>
      </c>
      <c r="D1924" s="230">
        <v>1</v>
      </c>
      <c r="E1924" s="200">
        <v>215000.5</v>
      </c>
      <c r="F1924" s="195">
        <v>215000.5</v>
      </c>
      <c r="G1924" s="195">
        <v>215000.5</v>
      </c>
      <c r="I1924" s="195"/>
      <c r="J1924" s="195"/>
    </row>
    <row r="1925" spans="1:10" hidden="1" x14ac:dyDescent="0.25">
      <c r="A1925" s="197"/>
      <c r="B1925" s="229"/>
      <c r="C1925" s="199"/>
      <c r="D1925" s="230"/>
      <c r="E1925" s="200"/>
      <c r="F1925" s="195">
        <v>0</v>
      </c>
      <c r="I1925" s="195"/>
      <c r="J1925" s="195"/>
    </row>
    <row r="1926" spans="1:10" hidden="1" x14ac:dyDescent="0.25">
      <c r="A1926" s="197">
        <v>43316</v>
      </c>
      <c r="B1926" s="229" t="s">
        <v>1263</v>
      </c>
      <c r="C1926" s="199" t="s">
        <v>31</v>
      </c>
      <c r="D1926" s="230">
        <v>1</v>
      </c>
      <c r="E1926" s="200">
        <v>511100.09499999997</v>
      </c>
      <c r="F1926" s="195">
        <v>511100.09499999997</v>
      </c>
      <c r="I1926" s="195"/>
      <c r="J1926" s="195"/>
    </row>
    <row r="1927" spans="1:10" hidden="1" x14ac:dyDescent="0.25">
      <c r="A1927" s="197"/>
      <c r="B1927" s="229"/>
      <c r="C1927" s="199" t="s">
        <v>40</v>
      </c>
      <c r="D1927" s="230">
        <v>1</v>
      </c>
      <c r="E1927" s="200">
        <v>637450</v>
      </c>
      <c r="F1927" s="195">
        <v>637450</v>
      </c>
      <c r="G1927" s="195">
        <v>1148550.095</v>
      </c>
      <c r="I1927" s="195"/>
      <c r="J1927" s="195"/>
    </row>
    <row r="1928" spans="1:10" hidden="1" x14ac:dyDescent="0.25">
      <c r="A1928" s="197"/>
      <c r="B1928" s="229"/>
      <c r="C1928" s="199"/>
      <c r="D1928" s="230"/>
      <c r="E1928" s="200"/>
      <c r="F1928" s="195">
        <v>0</v>
      </c>
      <c r="I1928" s="195"/>
      <c r="J1928" s="195"/>
    </row>
    <row r="1929" spans="1:10" hidden="1" x14ac:dyDescent="0.25">
      <c r="A1929" s="197">
        <v>43316</v>
      </c>
      <c r="B1929" s="229" t="s">
        <v>1264</v>
      </c>
      <c r="C1929" s="199" t="s">
        <v>31</v>
      </c>
      <c r="D1929" s="230">
        <v>2</v>
      </c>
      <c r="E1929" s="200">
        <v>521967.69702000002</v>
      </c>
      <c r="F1929" s="195">
        <v>1043935.39404</v>
      </c>
      <c r="G1929" s="195">
        <v>1043935.39404</v>
      </c>
      <c r="I1929" s="195"/>
      <c r="J1929" s="195"/>
    </row>
    <row r="1930" spans="1:10" hidden="1" x14ac:dyDescent="0.25">
      <c r="A1930" s="197"/>
      <c r="B1930" s="229"/>
      <c r="C1930" s="199"/>
      <c r="D1930" s="230"/>
      <c r="E1930" s="200"/>
      <c r="F1930" s="195">
        <v>0</v>
      </c>
      <c r="I1930" s="195"/>
      <c r="J1930" s="195"/>
    </row>
    <row r="1931" spans="1:10" hidden="1" x14ac:dyDescent="0.25">
      <c r="A1931" s="197">
        <v>43316</v>
      </c>
      <c r="B1931" s="229" t="s">
        <v>1266</v>
      </c>
      <c r="C1931" s="199" t="s">
        <v>31</v>
      </c>
      <c r="D1931" s="230">
        <v>12</v>
      </c>
      <c r="E1931" s="200">
        <v>538000.1</v>
      </c>
      <c r="F1931" s="195">
        <v>6456001.1999999993</v>
      </c>
      <c r="G1931" s="195">
        <v>6456001.1999999993</v>
      </c>
      <c r="I1931" s="195"/>
      <c r="J1931" s="195"/>
    </row>
    <row r="1932" spans="1:10" hidden="1" x14ac:dyDescent="0.25">
      <c r="A1932" s="197"/>
      <c r="B1932" s="229"/>
      <c r="C1932" s="199"/>
      <c r="D1932" s="230"/>
      <c r="E1932" s="200"/>
      <c r="F1932" s="195">
        <v>0</v>
      </c>
      <c r="I1932" s="195"/>
      <c r="J1932" s="195"/>
    </row>
    <row r="1933" spans="1:10" hidden="1" x14ac:dyDescent="0.25">
      <c r="A1933" s="197">
        <v>43316</v>
      </c>
      <c r="B1933" s="229" t="s">
        <v>1268</v>
      </c>
      <c r="C1933" s="199" t="s">
        <v>109</v>
      </c>
      <c r="D1933" s="230">
        <v>2</v>
      </c>
      <c r="E1933" s="200">
        <v>215000.5</v>
      </c>
      <c r="F1933" s="195">
        <v>430001</v>
      </c>
      <c r="G1933" s="195">
        <v>430001</v>
      </c>
      <c r="I1933" s="195"/>
      <c r="J1933" s="195"/>
    </row>
    <row r="1934" spans="1:10" hidden="1" x14ac:dyDescent="0.25">
      <c r="A1934" s="197"/>
      <c r="B1934" s="229"/>
      <c r="C1934" s="199"/>
      <c r="D1934" s="230"/>
      <c r="E1934" s="200"/>
      <c r="F1934" s="195">
        <v>0</v>
      </c>
      <c r="I1934" s="195"/>
      <c r="J1934" s="195"/>
    </row>
    <row r="1935" spans="1:10" hidden="1" x14ac:dyDescent="0.25">
      <c r="A1935" s="197">
        <v>43318</v>
      </c>
      <c r="B1935" s="229" t="s">
        <v>1269</v>
      </c>
      <c r="C1935" s="199" t="s">
        <v>1058</v>
      </c>
      <c r="D1935" s="230">
        <v>5</v>
      </c>
      <c r="E1935" s="200">
        <v>165000</v>
      </c>
      <c r="F1935" s="195">
        <v>825000</v>
      </c>
      <c r="G1935" s="195">
        <v>825000</v>
      </c>
      <c r="I1935" s="195"/>
      <c r="J1935" s="195"/>
    </row>
    <row r="1936" spans="1:10" hidden="1" x14ac:dyDescent="0.25">
      <c r="A1936" s="197"/>
      <c r="B1936" s="229"/>
      <c r="C1936" s="199"/>
      <c r="D1936" s="230"/>
      <c r="E1936" s="200"/>
      <c r="F1936" s="195">
        <v>0</v>
      </c>
      <c r="I1936" s="195"/>
      <c r="J1936" s="195"/>
    </row>
    <row r="1937" spans="1:10" hidden="1" x14ac:dyDescent="0.25">
      <c r="A1937" s="197">
        <v>43318</v>
      </c>
      <c r="B1937" s="229" t="s">
        <v>1272</v>
      </c>
      <c r="C1937" s="199" t="s">
        <v>1094</v>
      </c>
      <c r="D1937" s="230">
        <v>1</v>
      </c>
      <c r="E1937" s="200">
        <v>199999.8</v>
      </c>
      <c r="F1937" s="195">
        <v>199999.8</v>
      </c>
      <c r="G1937" s="195">
        <v>199999.8</v>
      </c>
      <c r="I1937" s="195"/>
      <c r="J1937" s="195"/>
    </row>
    <row r="1938" spans="1:10" hidden="1" x14ac:dyDescent="0.25">
      <c r="A1938" s="197"/>
      <c r="B1938" s="229"/>
      <c r="C1938" s="199"/>
      <c r="D1938" s="230"/>
      <c r="E1938" s="200"/>
      <c r="F1938" s="195">
        <v>0</v>
      </c>
      <c r="I1938" s="195"/>
      <c r="J1938" s="195"/>
    </row>
    <row r="1939" spans="1:10" hidden="1" x14ac:dyDescent="0.25">
      <c r="A1939" s="197">
        <v>43318</v>
      </c>
      <c r="B1939" s="229" t="s">
        <v>1274</v>
      </c>
      <c r="C1939" s="199" t="s">
        <v>544</v>
      </c>
      <c r="D1939" s="230">
        <v>2</v>
      </c>
      <c r="E1939" s="200">
        <v>148500</v>
      </c>
      <c r="F1939" s="195">
        <v>297000</v>
      </c>
      <c r="G1939" s="195">
        <v>297000</v>
      </c>
      <c r="I1939" s="195"/>
      <c r="J1939" s="195"/>
    </row>
    <row r="1940" spans="1:10" hidden="1" x14ac:dyDescent="0.25">
      <c r="A1940" s="197"/>
      <c r="B1940" s="229"/>
      <c r="C1940" s="199"/>
      <c r="D1940" s="230"/>
      <c r="E1940" s="200"/>
      <c r="F1940" s="195">
        <v>0</v>
      </c>
      <c r="I1940" s="195"/>
      <c r="J1940" s="195"/>
    </row>
    <row r="1941" spans="1:10" hidden="1" x14ac:dyDescent="0.25">
      <c r="A1941" s="197">
        <v>43318</v>
      </c>
      <c r="B1941" s="229" t="s">
        <v>1275</v>
      </c>
      <c r="C1941" s="199" t="s">
        <v>576</v>
      </c>
      <c r="D1941" s="230">
        <v>24</v>
      </c>
      <c r="E1941" s="200">
        <v>85000.3</v>
      </c>
      <c r="F1941" s="195">
        <v>2040007.2000000002</v>
      </c>
      <c r="I1941" s="195"/>
      <c r="J1941" s="195"/>
    </row>
    <row r="1942" spans="1:10" hidden="1" x14ac:dyDescent="0.25">
      <c r="A1942" s="197"/>
      <c r="B1942" s="229"/>
      <c r="C1942" s="199" t="s">
        <v>986</v>
      </c>
      <c r="D1942" s="230">
        <v>24</v>
      </c>
      <c r="E1942" s="200">
        <v>85000.3</v>
      </c>
      <c r="F1942" s="195">
        <v>2040007.2000000002</v>
      </c>
      <c r="I1942" s="195"/>
      <c r="J1942" s="195"/>
    </row>
    <row r="1943" spans="1:10" hidden="1" x14ac:dyDescent="0.25">
      <c r="A1943" s="197"/>
      <c r="B1943" s="229"/>
      <c r="C1943" s="199" t="s">
        <v>548</v>
      </c>
      <c r="D1943" s="230">
        <v>48</v>
      </c>
      <c r="E1943" s="200">
        <v>85000.3</v>
      </c>
      <c r="F1943" s="195">
        <v>4080014.4000000004</v>
      </c>
      <c r="I1943" s="195"/>
      <c r="J1943" s="195"/>
    </row>
    <row r="1944" spans="1:10" hidden="1" x14ac:dyDescent="0.25">
      <c r="A1944" s="197"/>
      <c r="B1944" s="229"/>
      <c r="C1944" s="199" t="s">
        <v>578</v>
      </c>
      <c r="D1944" s="230">
        <v>48</v>
      </c>
      <c r="E1944" s="200">
        <v>85000.3</v>
      </c>
      <c r="F1944" s="195">
        <v>4080014.4000000004</v>
      </c>
      <c r="I1944" s="195"/>
      <c r="J1944" s="195"/>
    </row>
    <row r="1945" spans="1:10" hidden="1" x14ac:dyDescent="0.25">
      <c r="A1945" s="197"/>
      <c r="B1945" s="229"/>
      <c r="C1945" s="199" t="s">
        <v>547</v>
      </c>
      <c r="D1945" s="230">
        <v>48</v>
      </c>
      <c r="E1945" s="200">
        <v>85000.3</v>
      </c>
      <c r="F1945" s="195">
        <v>4080014.4000000004</v>
      </c>
      <c r="G1945" s="195">
        <v>16320057.600000001</v>
      </c>
      <c r="I1945" s="195"/>
      <c r="J1945" s="195"/>
    </row>
    <row r="1946" spans="1:10" hidden="1" x14ac:dyDescent="0.25">
      <c r="A1946" s="197"/>
      <c r="B1946" s="229"/>
      <c r="C1946" s="199"/>
      <c r="D1946" s="230"/>
      <c r="E1946" s="200"/>
      <c r="F1946" s="195">
        <v>0</v>
      </c>
      <c r="I1946" s="195"/>
      <c r="J1946" s="195"/>
    </row>
    <row r="1947" spans="1:10" hidden="1" x14ac:dyDescent="0.25">
      <c r="A1947" s="197">
        <v>43318</v>
      </c>
      <c r="B1947" s="229" t="s">
        <v>1276</v>
      </c>
      <c r="C1947" s="199" t="s">
        <v>541</v>
      </c>
      <c r="D1947" s="230">
        <v>24</v>
      </c>
      <c r="E1947" s="200">
        <v>165000</v>
      </c>
      <c r="F1947" s="195">
        <v>3960000</v>
      </c>
      <c r="I1947" s="195"/>
      <c r="J1947" s="195"/>
    </row>
    <row r="1948" spans="1:10" hidden="1" x14ac:dyDescent="0.25">
      <c r="A1948" s="197"/>
      <c r="B1948" s="229"/>
      <c r="C1948" s="199" t="s">
        <v>543</v>
      </c>
      <c r="D1948" s="230">
        <v>24</v>
      </c>
      <c r="E1948" s="200">
        <v>165000</v>
      </c>
      <c r="F1948" s="195">
        <v>3960000</v>
      </c>
      <c r="I1948" s="195"/>
      <c r="J1948" s="195"/>
    </row>
    <row r="1949" spans="1:10" hidden="1" x14ac:dyDescent="0.25">
      <c r="A1949" s="197"/>
      <c r="B1949" s="229"/>
      <c r="C1949" s="199" t="s">
        <v>544</v>
      </c>
      <c r="D1949" s="230">
        <v>36</v>
      </c>
      <c r="E1949" s="200">
        <v>165000</v>
      </c>
      <c r="F1949" s="195">
        <v>5940000</v>
      </c>
      <c r="I1949" s="195"/>
      <c r="J1949" s="195"/>
    </row>
    <row r="1950" spans="1:10" hidden="1" x14ac:dyDescent="0.25">
      <c r="A1950" s="197"/>
      <c r="B1950" s="229"/>
      <c r="C1950" s="199" t="s">
        <v>545</v>
      </c>
      <c r="D1950" s="230">
        <v>36</v>
      </c>
      <c r="E1950" s="200">
        <v>165000</v>
      </c>
      <c r="F1950" s="195">
        <v>5940000</v>
      </c>
      <c r="G1950" s="195">
        <v>19800000</v>
      </c>
      <c r="I1950" s="195"/>
      <c r="J1950" s="195"/>
    </row>
    <row r="1951" spans="1:10" hidden="1" x14ac:dyDescent="0.25">
      <c r="A1951" s="197"/>
      <c r="B1951" s="229"/>
      <c r="C1951" s="199"/>
      <c r="D1951" s="230"/>
      <c r="E1951" s="200"/>
      <c r="F1951" s="195">
        <v>0</v>
      </c>
      <c r="I1951" s="195"/>
      <c r="J1951" s="195"/>
    </row>
    <row r="1952" spans="1:10" hidden="1" x14ac:dyDescent="0.25">
      <c r="A1952" s="197">
        <v>43318</v>
      </c>
      <c r="B1952" s="229" t="s">
        <v>1277</v>
      </c>
      <c r="C1952" s="199" t="s">
        <v>545</v>
      </c>
      <c r="D1952" s="230">
        <v>3</v>
      </c>
      <c r="E1952" s="200">
        <v>165000</v>
      </c>
      <c r="F1952" s="195">
        <v>495000</v>
      </c>
      <c r="I1952" s="195"/>
      <c r="J1952" s="195"/>
    </row>
    <row r="1953" spans="1:10" hidden="1" x14ac:dyDescent="0.25">
      <c r="A1953" s="197"/>
      <c r="B1953" s="229"/>
      <c r="C1953" s="199" t="s">
        <v>544</v>
      </c>
      <c r="D1953" s="230">
        <v>3</v>
      </c>
      <c r="E1953" s="200">
        <v>165000</v>
      </c>
      <c r="F1953" s="195">
        <v>495000</v>
      </c>
      <c r="I1953" s="195"/>
      <c r="J1953" s="195"/>
    </row>
    <row r="1954" spans="1:10" hidden="1" x14ac:dyDescent="0.25">
      <c r="A1954" s="197"/>
      <c r="B1954" s="229"/>
      <c r="C1954" s="199" t="s">
        <v>1168</v>
      </c>
      <c r="D1954" s="230">
        <v>3</v>
      </c>
      <c r="E1954" s="200">
        <v>165000</v>
      </c>
      <c r="F1954" s="195">
        <v>495000</v>
      </c>
      <c r="I1954" s="195"/>
      <c r="J1954" s="195"/>
    </row>
    <row r="1955" spans="1:10" hidden="1" x14ac:dyDescent="0.25">
      <c r="A1955" s="197"/>
      <c r="B1955" s="229"/>
      <c r="C1955" s="199" t="s">
        <v>547</v>
      </c>
      <c r="D1955" s="230">
        <v>6</v>
      </c>
      <c r="E1955" s="200">
        <v>85000.3</v>
      </c>
      <c r="F1955" s="195">
        <v>510001.80000000005</v>
      </c>
      <c r="I1955" s="195"/>
      <c r="J1955" s="195"/>
    </row>
    <row r="1956" spans="1:10" hidden="1" x14ac:dyDescent="0.25">
      <c r="A1956" s="197"/>
      <c r="B1956" s="229"/>
      <c r="C1956" s="199" t="s">
        <v>578</v>
      </c>
      <c r="D1956" s="230">
        <v>6</v>
      </c>
      <c r="E1956" s="200">
        <v>85000.3</v>
      </c>
      <c r="F1956" s="195">
        <v>510001.80000000005</v>
      </c>
      <c r="I1956" s="195"/>
      <c r="J1956" s="195"/>
    </row>
    <row r="1957" spans="1:10" hidden="1" x14ac:dyDescent="0.25">
      <c r="A1957" s="197"/>
      <c r="B1957" s="229"/>
      <c r="C1957" s="199" t="s">
        <v>1199</v>
      </c>
      <c r="D1957" s="230">
        <v>6</v>
      </c>
      <c r="E1957" s="200">
        <v>59999.5</v>
      </c>
      <c r="F1957" s="195">
        <v>359997</v>
      </c>
      <c r="I1957" s="195"/>
      <c r="J1957" s="195"/>
    </row>
    <row r="1958" spans="1:10" hidden="1" x14ac:dyDescent="0.25">
      <c r="A1958" s="197"/>
      <c r="B1958" s="229"/>
      <c r="C1958" s="199" t="s">
        <v>1278</v>
      </c>
      <c r="D1958" s="230">
        <v>6</v>
      </c>
      <c r="E1958" s="200">
        <v>59999.5</v>
      </c>
      <c r="F1958" s="195">
        <v>359997</v>
      </c>
      <c r="G1958" s="195">
        <v>3224997.6</v>
      </c>
      <c r="I1958" s="195"/>
      <c r="J1958" s="195"/>
    </row>
    <row r="1959" spans="1:10" hidden="1" x14ac:dyDescent="0.25">
      <c r="A1959" s="197"/>
      <c r="B1959" s="229"/>
      <c r="C1959" s="199"/>
      <c r="D1959" s="230"/>
      <c r="E1959" s="200"/>
      <c r="F1959" s="195">
        <v>0</v>
      </c>
      <c r="I1959" s="195"/>
      <c r="J1959" s="195"/>
    </row>
    <row r="1960" spans="1:10" hidden="1" x14ac:dyDescent="0.25">
      <c r="A1960" s="197">
        <v>43318</v>
      </c>
      <c r="B1960" s="229" t="s">
        <v>1279</v>
      </c>
      <c r="C1960" s="199" t="s">
        <v>109</v>
      </c>
      <c r="D1960" s="230">
        <v>6</v>
      </c>
      <c r="E1960" s="200">
        <v>215000.5</v>
      </c>
      <c r="F1960" s="195">
        <v>1290003</v>
      </c>
      <c r="G1960" s="195">
        <v>1290003</v>
      </c>
      <c r="I1960" s="195"/>
      <c r="J1960" s="195"/>
    </row>
    <row r="1961" spans="1:10" ht="15.75" hidden="1" customHeight="1" x14ac:dyDescent="0.25">
      <c r="A1961" s="197"/>
      <c r="B1961" s="229"/>
      <c r="C1961" s="199"/>
      <c r="D1961" s="230"/>
      <c r="E1961" s="200"/>
      <c r="F1961" s="195">
        <v>0</v>
      </c>
      <c r="I1961" s="195"/>
      <c r="J1961" s="195"/>
    </row>
    <row r="1962" spans="1:10" ht="17.25" hidden="1" customHeight="1" x14ac:dyDescent="0.25">
      <c r="A1962" s="197">
        <v>43318</v>
      </c>
      <c r="B1962" s="229" t="s">
        <v>1281</v>
      </c>
      <c r="C1962" s="199" t="s">
        <v>104</v>
      </c>
      <c r="D1962" s="230">
        <v>1</v>
      </c>
      <c r="E1962" s="200">
        <v>511100.09499999997</v>
      </c>
      <c r="F1962" s="195">
        <v>511100.09499999997</v>
      </c>
      <c r="I1962" s="195"/>
      <c r="J1962" s="195"/>
    </row>
    <row r="1963" spans="1:10" hidden="1" x14ac:dyDescent="0.25">
      <c r="A1963" s="197"/>
      <c r="B1963" s="229"/>
      <c r="C1963" s="199" t="s">
        <v>1094</v>
      </c>
      <c r="D1963" s="230">
        <v>4</v>
      </c>
      <c r="E1963" s="200">
        <v>199999.8</v>
      </c>
      <c r="F1963" s="195">
        <v>799999.2</v>
      </c>
      <c r="I1963" s="195"/>
      <c r="J1963" s="195"/>
    </row>
    <row r="1964" spans="1:10" hidden="1" x14ac:dyDescent="0.25">
      <c r="A1964" s="197"/>
      <c r="B1964" s="229"/>
      <c r="C1964" s="199" t="s">
        <v>887</v>
      </c>
      <c r="D1964" s="230">
        <v>4</v>
      </c>
      <c r="E1964" s="200">
        <v>215000.5</v>
      </c>
      <c r="F1964" s="195">
        <v>860002</v>
      </c>
      <c r="I1964" s="195"/>
      <c r="J1964" s="195"/>
    </row>
    <row r="1965" spans="1:10" hidden="1" x14ac:dyDescent="0.25">
      <c r="A1965" s="197"/>
      <c r="B1965" s="229"/>
      <c r="C1965" s="199" t="s">
        <v>1283</v>
      </c>
      <c r="D1965" s="230">
        <v>2</v>
      </c>
      <c r="E1965" s="200">
        <v>215000.5</v>
      </c>
      <c r="F1965" s="195">
        <v>430001</v>
      </c>
      <c r="G1965" s="195">
        <v>2601102.2949999999</v>
      </c>
      <c r="I1965" s="195"/>
      <c r="J1965" s="195"/>
    </row>
    <row r="1966" spans="1:10" hidden="1" x14ac:dyDescent="0.25">
      <c r="A1966" s="197"/>
      <c r="B1966" s="229"/>
      <c r="C1966" s="199"/>
      <c r="D1966" s="230"/>
      <c r="E1966" s="200"/>
      <c r="F1966" s="195">
        <v>0</v>
      </c>
      <c r="I1966" s="195"/>
      <c r="J1966" s="195"/>
    </row>
    <row r="1967" spans="1:10" hidden="1" x14ac:dyDescent="0.25">
      <c r="A1967" s="197">
        <v>43318</v>
      </c>
      <c r="B1967" s="229" t="s">
        <v>1284</v>
      </c>
      <c r="C1967" s="199" t="s">
        <v>399</v>
      </c>
      <c r="D1967" s="230">
        <v>240</v>
      </c>
      <c r="E1967" s="200">
        <v>150000.4</v>
      </c>
      <c r="F1967" s="195">
        <v>36000096</v>
      </c>
      <c r="G1967" s="195">
        <v>36000096</v>
      </c>
      <c r="I1967" s="195"/>
      <c r="J1967" s="195"/>
    </row>
    <row r="1968" spans="1:10" hidden="1" x14ac:dyDescent="0.25">
      <c r="A1968" s="197"/>
      <c r="B1968" s="229"/>
      <c r="C1968" s="199"/>
      <c r="D1968" s="230"/>
      <c r="E1968" s="200"/>
      <c r="I1968" s="195"/>
      <c r="J1968" s="195"/>
    </row>
    <row r="1969" spans="1:10" hidden="1" x14ac:dyDescent="0.25">
      <c r="A1969" s="197">
        <v>43318</v>
      </c>
      <c r="B1969" s="229" t="s">
        <v>1286</v>
      </c>
      <c r="C1969" s="199" t="s">
        <v>28</v>
      </c>
      <c r="D1969" s="230">
        <v>6</v>
      </c>
      <c r="E1969" s="200">
        <v>542450.09499999997</v>
      </c>
      <c r="F1969" s="195">
        <v>3254700.57</v>
      </c>
      <c r="G1969" s="195">
        <v>3254700.57</v>
      </c>
      <c r="I1969" s="195"/>
      <c r="J1969" s="195"/>
    </row>
    <row r="1970" spans="1:10" hidden="1" x14ac:dyDescent="0.25">
      <c r="A1970" s="197"/>
      <c r="B1970" s="229"/>
      <c r="C1970" s="199"/>
      <c r="D1970" s="230"/>
      <c r="E1970" s="200"/>
      <c r="F1970" s="195">
        <v>0</v>
      </c>
      <c r="I1970" s="195"/>
      <c r="J1970" s="195"/>
    </row>
    <row r="1971" spans="1:10" hidden="1" x14ac:dyDescent="0.25">
      <c r="A1971" s="197">
        <v>43318</v>
      </c>
      <c r="B1971" s="229" t="s">
        <v>1287</v>
      </c>
      <c r="C1971" s="199" t="s">
        <v>1156</v>
      </c>
      <c r="D1971" s="230">
        <v>6</v>
      </c>
      <c r="E1971" s="200">
        <v>279999.5</v>
      </c>
      <c r="F1971" s="195">
        <v>1679997</v>
      </c>
      <c r="G1971" s="195">
        <v>1679997</v>
      </c>
      <c r="I1971" s="195"/>
      <c r="J1971" s="195"/>
    </row>
    <row r="1972" spans="1:10" hidden="1" x14ac:dyDescent="0.25">
      <c r="A1972" s="197"/>
      <c r="B1972" s="229"/>
      <c r="C1972" s="199"/>
      <c r="D1972" s="230"/>
      <c r="E1972" s="200"/>
      <c r="F1972" s="195">
        <v>0</v>
      </c>
      <c r="I1972" s="195"/>
      <c r="J1972" s="195"/>
    </row>
    <row r="1973" spans="1:10" hidden="1" x14ac:dyDescent="0.25">
      <c r="A1973" s="197">
        <v>43318</v>
      </c>
      <c r="B1973" s="229" t="s">
        <v>1288</v>
      </c>
      <c r="C1973" s="199" t="s">
        <v>1094</v>
      </c>
      <c r="D1973" s="230">
        <v>2</v>
      </c>
      <c r="E1973" s="200">
        <v>199999.8</v>
      </c>
      <c r="F1973" s="195">
        <v>399999.6</v>
      </c>
      <c r="G1973" s="195">
        <v>399999.6</v>
      </c>
      <c r="I1973" s="195"/>
      <c r="J1973" s="195"/>
    </row>
    <row r="1974" spans="1:10" hidden="1" x14ac:dyDescent="0.25">
      <c r="A1974" s="197"/>
      <c r="B1974" s="229"/>
      <c r="C1974" s="199"/>
      <c r="D1974" s="230"/>
      <c r="E1974" s="200"/>
      <c r="F1974" s="195">
        <v>0</v>
      </c>
      <c r="I1974" s="195"/>
      <c r="J1974" s="195"/>
    </row>
    <row r="1975" spans="1:10" hidden="1" x14ac:dyDescent="0.25">
      <c r="A1975" s="197">
        <v>43318</v>
      </c>
      <c r="B1975" s="229" t="s">
        <v>1289</v>
      </c>
      <c r="C1975" s="199" t="s">
        <v>1094</v>
      </c>
      <c r="D1975" s="230">
        <v>2</v>
      </c>
      <c r="E1975" s="200">
        <v>199999.8</v>
      </c>
      <c r="F1975" s="195">
        <v>399999.6</v>
      </c>
      <c r="G1975" s="195">
        <v>399999.6</v>
      </c>
      <c r="I1975" s="195"/>
      <c r="J1975" s="195"/>
    </row>
    <row r="1976" spans="1:10" hidden="1" x14ac:dyDescent="0.25">
      <c r="A1976" s="197"/>
      <c r="B1976" s="229"/>
      <c r="C1976" s="199"/>
      <c r="D1976" s="230"/>
      <c r="E1976" s="200"/>
      <c r="F1976" s="195">
        <v>0</v>
      </c>
      <c r="I1976" s="195"/>
      <c r="J1976" s="195"/>
    </row>
    <row r="1977" spans="1:10" hidden="1" x14ac:dyDescent="0.25">
      <c r="A1977" s="197">
        <v>43319</v>
      </c>
      <c r="B1977" s="229" t="s">
        <v>1290</v>
      </c>
      <c r="C1977" s="199" t="s">
        <v>31</v>
      </c>
      <c r="D1977" s="230">
        <v>1</v>
      </c>
      <c r="E1977" s="200">
        <v>511100.09499999997</v>
      </c>
      <c r="F1977" s="195">
        <v>511100.09499999997</v>
      </c>
      <c r="G1977" s="195">
        <v>511100.09499999997</v>
      </c>
      <c r="I1977" s="195"/>
      <c r="J1977" s="195"/>
    </row>
    <row r="1978" spans="1:10" hidden="1" x14ac:dyDescent="0.25">
      <c r="A1978" s="197"/>
      <c r="B1978" s="229"/>
      <c r="C1978" s="199"/>
      <c r="D1978" s="230"/>
      <c r="E1978" s="200"/>
      <c r="F1978" s="195">
        <v>0</v>
      </c>
      <c r="I1978" s="195"/>
      <c r="J1978" s="195"/>
    </row>
    <row r="1979" spans="1:10" hidden="1" x14ac:dyDescent="0.25">
      <c r="A1979" s="197">
        <v>43319</v>
      </c>
      <c r="B1979" s="229" t="s">
        <v>1291</v>
      </c>
      <c r="C1979" s="199" t="s">
        <v>31</v>
      </c>
      <c r="D1979" s="230">
        <v>1</v>
      </c>
      <c r="E1979" s="200">
        <v>511100.09499999997</v>
      </c>
      <c r="F1979" s="195">
        <v>511100.09499999997</v>
      </c>
      <c r="G1979" s="195">
        <v>511100.09499999997</v>
      </c>
      <c r="I1979" s="195"/>
      <c r="J1979" s="195"/>
    </row>
    <row r="1980" spans="1:10" hidden="1" x14ac:dyDescent="0.25">
      <c r="A1980" s="197"/>
      <c r="B1980" s="229"/>
      <c r="C1980" s="199"/>
      <c r="D1980" s="230"/>
      <c r="E1980" s="200"/>
      <c r="F1980" s="195">
        <v>0</v>
      </c>
      <c r="I1980" s="195"/>
      <c r="J1980" s="195"/>
    </row>
    <row r="1981" spans="1:10" hidden="1" x14ac:dyDescent="0.25">
      <c r="A1981" s="197">
        <v>43319</v>
      </c>
      <c r="B1981" s="229" t="s">
        <v>1292</v>
      </c>
      <c r="C1981" s="199" t="s">
        <v>982</v>
      </c>
      <c r="D1981" s="230">
        <v>12</v>
      </c>
      <c r="E1981" s="200">
        <v>33249.81</v>
      </c>
      <c r="F1981" s="195">
        <v>398997.72</v>
      </c>
      <c r="G1981" s="195">
        <v>398997.72</v>
      </c>
      <c r="I1981" s="195"/>
      <c r="J1981" s="195"/>
    </row>
    <row r="1982" spans="1:10" hidden="1" x14ac:dyDescent="0.25">
      <c r="A1982" s="197"/>
      <c r="B1982" s="229"/>
      <c r="C1982" s="199"/>
      <c r="D1982" s="230"/>
      <c r="E1982" s="200"/>
      <c r="F1982" s="195">
        <v>0</v>
      </c>
      <c r="I1982" s="195"/>
      <c r="J1982" s="195"/>
    </row>
    <row r="1983" spans="1:10" hidden="1" x14ac:dyDescent="0.25">
      <c r="A1983" s="197">
        <v>43319</v>
      </c>
      <c r="B1983" s="229" t="s">
        <v>1293</v>
      </c>
      <c r="C1983" s="199" t="s">
        <v>109</v>
      </c>
      <c r="D1983" s="230">
        <v>1</v>
      </c>
      <c r="E1983" s="200">
        <v>215000.5</v>
      </c>
      <c r="F1983" s="195">
        <v>215000.5</v>
      </c>
      <c r="G1983" s="195">
        <v>215000.5</v>
      </c>
      <c r="I1983" s="195"/>
      <c r="J1983" s="195"/>
    </row>
    <row r="1984" spans="1:10" hidden="1" x14ac:dyDescent="0.25">
      <c r="A1984" s="197"/>
      <c r="B1984" s="229"/>
      <c r="C1984" s="199"/>
      <c r="D1984" s="230"/>
      <c r="E1984" s="200"/>
      <c r="F1984" s="195">
        <v>0</v>
      </c>
      <c r="I1984" s="195"/>
      <c r="J1984" s="195"/>
    </row>
    <row r="1985" spans="1:10" hidden="1" x14ac:dyDescent="0.25">
      <c r="A1985" s="197">
        <v>43319</v>
      </c>
      <c r="B1985" s="229" t="s">
        <v>1294</v>
      </c>
      <c r="C1985" s="199" t="s">
        <v>223</v>
      </c>
      <c r="D1985" s="230">
        <v>3</v>
      </c>
      <c r="E1985" s="200">
        <v>671000</v>
      </c>
      <c r="F1985" s="195">
        <v>2013000</v>
      </c>
      <c r="G1985" s="195">
        <v>2013000</v>
      </c>
      <c r="I1985" s="195"/>
      <c r="J1985" s="195"/>
    </row>
    <row r="1986" spans="1:10" hidden="1" x14ac:dyDescent="0.25">
      <c r="A1986" s="197"/>
      <c r="B1986" s="229"/>
      <c r="C1986" s="199"/>
      <c r="D1986" s="230"/>
      <c r="E1986" s="200"/>
      <c r="F1986" s="195">
        <v>0</v>
      </c>
      <c r="I1986" s="195"/>
      <c r="J1986" s="195"/>
    </row>
    <row r="1987" spans="1:10" ht="15.75" hidden="1" customHeight="1" x14ac:dyDescent="0.25">
      <c r="A1987" s="197">
        <v>43319</v>
      </c>
      <c r="B1987" s="229" t="s">
        <v>1295</v>
      </c>
      <c r="C1987" s="199" t="s">
        <v>652</v>
      </c>
      <c r="D1987" s="230">
        <v>1</v>
      </c>
      <c r="E1987" s="200">
        <v>491150</v>
      </c>
      <c r="F1987" s="195">
        <v>491150</v>
      </c>
      <c r="I1987" s="195"/>
      <c r="J1987" s="195"/>
    </row>
    <row r="1988" spans="1:10" hidden="1" x14ac:dyDescent="0.25">
      <c r="A1988" s="197"/>
      <c r="B1988" s="229"/>
      <c r="C1988" s="199" t="s">
        <v>223</v>
      </c>
      <c r="D1988" s="230">
        <v>1</v>
      </c>
      <c r="E1988" s="200">
        <v>637450</v>
      </c>
      <c r="F1988" s="195">
        <v>637450</v>
      </c>
      <c r="G1988" s="195">
        <v>1128600</v>
      </c>
      <c r="I1988" s="195"/>
      <c r="J1988" s="195"/>
    </row>
    <row r="1989" spans="1:10" hidden="1" x14ac:dyDescent="0.25">
      <c r="A1989" s="197"/>
      <c r="B1989" s="229"/>
      <c r="C1989" s="199"/>
      <c r="D1989" s="230"/>
      <c r="E1989" s="200"/>
      <c r="F1989" s="195">
        <v>0</v>
      </c>
      <c r="I1989" s="195"/>
      <c r="J1989" s="195"/>
    </row>
    <row r="1990" spans="1:10" ht="15.75" hidden="1" customHeight="1" x14ac:dyDescent="0.25">
      <c r="A1990" s="197">
        <v>43319</v>
      </c>
      <c r="B1990" s="229" t="s">
        <v>1297</v>
      </c>
      <c r="C1990" s="199" t="s">
        <v>652</v>
      </c>
      <c r="D1990" s="230">
        <v>1</v>
      </c>
      <c r="E1990" s="200">
        <v>517000</v>
      </c>
      <c r="F1990" s="195">
        <v>517000</v>
      </c>
      <c r="I1990" s="195"/>
      <c r="J1990" s="195"/>
    </row>
    <row r="1991" spans="1:10" hidden="1" x14ac:dyDescent="0.25">
      <c r="A1991" s="197"/>
      <c r="B1991" s="229"/>
      <c r="C1991" s="199" t="s">
        <v>1094</v>
      </c>
      <c r="D1991" s="230">
        <v>1</v>
      </c>
      <c r="E1991" s="200">
        <v>199999.8</v>
      </c>
      <c r="F1991" s="195">
        <v>199999.8</v>
      </c>
      <c r="I1991" s="195"/>
      <c r="J1991" s="195"/>
    </row>
    <row r="1992" spans="1:10" hidden="1" x14ac:dyDescent="0.25">
      <c r="A1992" s="197"/>
      <c r="B1992" s="229"/>
      <c r="C1992" s="199" t="s">
        <v>80</v>
      </c>
      <c r="D1992" s="230">
        <v>2</v>
      </c>
      <c r="E1992" s="200">
        <v>215000.5</v>
      </c>
      <c r="F1992" s="195">
        <v>430001</v>
      </c>
      <c r="G1992" s="195">
        <v>1147000.8</v>
      </c>
      <c r="I1992" s="195"/>
      <c r="J1992" s="195"/>
    </row>
    <row r="1993" spans="1:10" hidden="1" x14ac:dyDescent="0.25">
      <c r="A1993" s="197"/>
      <c r="B1993" s="229"/>
      <c r="C1993" s="199"/>
      <c r="D1993" s="230"/>
      <c r="E1993" s="200"/>
      <c r="F1993" s="195">
        <v>0</v>
      </c>
      <c r="I1993" s="195"/>
      <c r="J1993" s="195"/>
    </row>
    <row r="1994" spans="1:10" hidden="1" x14ac:dyDescent="0.25">
      <c r="A1994" s="197">
        <v>43319</v>
      </c>
      <c r="B1994" s="229" t="s">
        <v>1298</v>
      </c>
      <c r="C1994" s="199" t="s">
        <v>162</v>
      </c>
      <c r="D1994" s="230">
        <v>6</v>
      </c>
      <c r="E1994" s="200">
        <v>216000.4</v>
      </c>
      <c r="F1994" s="195">
        <v>1296002.3999999999</v>
      </c>
      <c r="G1994" s="195">
        <v>1296002.3999999999</v>
      </c>
      <c r="I1994" s="195"/>
      <c r="J1994" s="195"/>
    </row>
    <row r="1995" spans="1:10" hidden="1" x14ac:dyDescent="0.25">
      <c r="A1995" s="197"/>
      <c r="B1995" s="229"/>
      <c r="C1995" s="199"/>
      <c r="D1995" s="230"/>
      <c r="E1995" s="200"/>
      <c r="F1995" s="195">
        <v>0</v>
      </c>
      <c r="I1995" s="195"/>
      <c r="J1995" s="195"/>
    </row>
    <row r="1996" spans="1:10" ht="15.75" hidden="1" customHeight="1" x14ac:dyDescent="0.25">
      <c r="A1996" s="197">
        <v>43319</v>
      </c>
      <c r="B1996" s="229" t="s">
        <v>1299</v>
      </c>
      <c r="C1996" s="199" t="s">
        <v>162</v>
      </c>
      <c r="D1996" s="230">
        <v>6</v>
      </c>
      <c r="E1996" s="200">
        <v>216000.4</v>
      </c>
      <c r="F1996" s="195">
        <v>1296002.3999999999</v>
      </c>
      <c r="I1996" s="195"/>
      <c r="J1996" s="195"/>
    </row>
    <row r="1997" spans="1:10" hidden="1" x14ac:dyDescent="0.25">
      <c r="A1997" s="197"/>
      <c r="B1997" s="229"/>
      <c r="C1997" s="199" t="s">
        <v>162</v>
      </c>
      <c r="D1997" s="230">
        <v>1</v>
      </c>
      <c r="E1997" s="200">
        <v>0</v>
      </c>
      <c r="F1997" s="195">
        <v>0</v>
      </c>
      <c r="G1997" s="195">
        <v>1296002.3999999999</v>
      </c>
      <c r="I1997" s="195"/>
      <c r="J1997" s="195"/>
    </row>
    <row r="1998" spans="1:10" hidden="1" x14ac:dyDescent="0.25">
      <c r="A1998" s="197"/>
      <c r="B1998" s="229"/>
      <c r="C1998" s="199"/>
      <c r="D1998" s="230"/>
      <c r="E1998" s="200"/>
      <c r="F1998" s="195">
        <v>0</v>
      </c>
      <c r="I1998" s="195"/>
      <c r="J1998" s="195"/>
    </row>
    <row r="1999" spans="1:10" hidden="1" x14ac:dyDescent="0.25">
      <c r="A1999" s="197">
        <v>43319</v>
      </c>
      <c r="B1999" s="229" t="s">
        <v>1300</v>
      </c>
      <c r="C1999" s="199" t="s">
        <v>31</v>
      </c>
      <c r="D1999" s="230">
        <v>6</v>
      </c>
      <c r="E1999" s="200">
        <v>511100.09499999997</v>
      </c>
      <c r="F1999" s="195">
        <v>3066600.57</v>
      </c>
      <c r="G1999" s="195">
        <v>3066600.57</v>
      </c>
      <c r="I1999" s="195"/>
      <c r="J1999" s="195"/>
    </row>
    <row r="2000" spans="1:10" hidden="1" x14ac:dyDescent="0.25">
      <c r="A2000" s="197"/>
      <c r="B2000" s="229"/>
      <c r="C2000" s="199"/>
      <c r="D2000" s="230"/>
      <c r="E2000" s="200"/>
      <c r="F2000" s="195">
        <v>0</v>
      </c>
      <c r="I2000" s="195"/>
      <c r="J2000" s="195"/>
    </row>
    <row r="2001" spans="1:10" ht="15.75" hidden="1" customHeight="1" x14ac:dyDescent="0.25">
      <c r="A2001" s="197">
        <v>43319</v>
      </c>
      <c r="B2001" s="229" t="s">
        <v>1301</v>
      </c>
      <c r="C2001" s="199" t="s">
        <v>1094</v>
      </c>
      <c r="D2001" s="230">
        <v>2</v>
      </c>
      <c r="E2001" s="200">
        <v>199999.8</v>
      </c>
      <c r="F2001" s="195">
        <v>399999.6</v>
      </c>
      <c r="I2001" s="195"/>
      <c r="J2001" s="195"/>
    </row>
    <row r="2002" spans="1:10" hidden="1" x14ac:dyDescent="0.25">
      <c r="A2002" s="197"/>
      <c r="B2002" s="229"/>
      <c r="C2002" s="199" t="s">
        <v>109</v>
      </c>
      <c r="D2002" s="230">
        <v>1</v>
      </c>
      <c r="E2002" s="200">
        <v>215000.5</v>
      </c>
      <c r="F2002" s="195">
        <v>215000.5</v>
      </c>
      <c r="G2002" s="195">
        <v>615000.1</v>
      </c>
      <c r="I2002" s="195"/>
      <c r="J2002" s="195"/>
    </row>
    <row r="2003" spans="1:10" hidden="1" x14ac:dyDescent="0.25">
      <c r="A2003" s="197"/>
      <c r="B2003" s="229"/>
      <c r="C2003" s="199"/>
      <c r="D2003" s="230"/>
      <c r="E2003" s="200"/>
      <c r="F2003" s="195">
        <v>0</v>
      </c>
      <c r="I2003" s="195"/>
      <c r="J2003" s="195"/>
    </row>
    <row r="2004" spans="1:10" ht="15.75" hidden="1" customHeight="1" x14ac:dyDescent="0.25">
      <c r="A2004" s="197">
        <v>43319</v>
      </c>
      <c r="B2004" s="229" t="s">
        <v>1302</v>
      </c>
      <c r="C2004" s="199" t="s">
        <v>1094</v>
      </c>
      <c r="D2004" s="230">
        <v>48</v>
      </c>
      <c r="E2004" s="200">
        <v>199999.8</v>
      </c>
      <c r="F2004" s="195">
        <v>9599990.3999999985</v>
      </c>
      <c r="I2004" s="195"/>
      <c r="J2004" s="195"/>
    </row>
    <row r="2005" spans="1:10" hidden="1" x14ac:dyDescent="0.25">
      <c r="A2005" s="197"/>
      <c r="B2005" s="229"/>
      <c r="C2005" s="199" t="s">
        <v>80</v>
      </c>
      <c r="D2005" s="230">
        <v>6</v>
      </c>
      <c r="E2005" s="200">
        <v>215000.5</v>
      </c>
      <c r="F2005" s="195">
        <v>1290003</v>
      </c>
      <c r="I2005" s="195"/>
      <c r="J2005" s="195"/>
    </row>
    <row r="2006" spans="1:10" hidden="1" x14ac:dyDescent="0.25">
      <c r="A2006" s="197"/>
      <c r="B2006" s="229"/>
      <c r="C2006" s="199" t="s">
        <v>104</v>
      </c>
      <c r="D2006" s="230">
        <v>6</v>
      </c>
      <c r="E2006" s="200">
        <v>538000.1</v>
      </c>
      <c r="F2006" s="195">
        <v>3228000.5999999996</v>
      </c>
      <c r="G2006" s="195">
        <v>14117993.999999998</v>
      </c>
      <c r="I2006" s="195"/>
      <c r="J2006" s="195"/>
    </row>
    <row r="2007" spans="1:10" hidden="1" x14ac:dyDescent="0.25">
      <c r="A2007" s="197"/>
      <c r="B2007" s="229"/>
      <c r="C2007" s="199"/>
      <c r="D2007" s="230"/>
      <c r="E2007" s="200"/>
      <c r="F2007" s="195">
        <v>0</v>
      </c>
      <c r="I2007" s="195"/>
      <c r="J2007" s="195"/>
    </row>
    <row r="2008" spans="1:10" hidden="1" x14ac:dyDescent="0.25">
      <c r="A2008" s="197">
        <v>43319</v>
      </c>
      <c r="B2008" s="229" t="s">
        <v>1303</v>
      </c>
      <c r="C2008" s="199" t="s">
        <v>541</v>
      </c>
      <c r="D2008" s="230">
        <v>1</v>
      </c>
      <c r="E2008" s="200">
        <v>165000</v>
      </c>
      <c r="F2008" s="195">
        <v>165000</v>
      </c>
      <c r="G2008" s="195">
        <v>165000</v>
      </c>
      <c r="I2008" s="195"/>
      <c r="J2008" s="195"/>
    </row>
    <row r="2009" spans="1:10" hidden="1" x14ac:dyDescent="0.25">
      <c r="A2009" s="197"/>
      <c r="B2009" s="229"/>
      <c r="C2009" s="199"/>
      <c r="D2009" s="230"/>
      <c r="E2009" s="200"/>
      <c r="F2009" s="195">
        <v>0</v>
      </c>
      <c r="I2009" s="195"/>
      <c r="J2009" s="195"/>
    </row>
    <row r="2010" spans="1:10" hidden="1" x14ac:dyDescent="0.25">
      <c r="A2010" s="197">
        <v>43319</v>
      </c>
      <c r="B2010" s="229" t="s">
        <v>1304</v>
      </c>
      <c r="C2010" s="199" t="s">
        <v>80</v>
      </c>
      <c r="D2010" s="230">
        <v>1</v>
      </c>
      <c r="E2010" s="200">
        <v>215000.5</v>
      </c>
      <c r="F2010" s="195">
        <v>215000.5</v>
      </c>
      <c r="G2010" s="195">
        <v>215000.5</v>
      </c>
      <c r="I2010" s="195"/>
      <c r="J2010" s="195"/>
    </row>
    <row r="2011" spans="1:10" hidden="1" x14ac:dyDescent="0.25">
      <c r="A2011" s="197"/>
      <c r="B2011" s="229"/>
      <c r="C2011" s="199"/>
      <c r="D2011" s="230"/>
      <c r="E2011" s="200"/>
      <c r="F2011" s="195">
        <v>0</v>
      </c>
      <c r="I2011" s="195"/>
      <c r="J2011" s="195"/>
    </row>
    <row r="2012" spans="1:10" hidden="1" x14ac:dyDescent="0.25">
      <c r="A2012" s="197">
        <v>43319</v>
      </c>
      <c r="B2012" s="229" t="s">
        <v>1305</v>
      </c>
      <c r="C2012" s="199" t="s">
        <v>31</v>
      </c>
      <c r="D2012" s="230">
        <v>12</v>
      </c>
      <c r="E2012" s="200">
        <v>538000.1</v>
      </c>
      <c r="F2012" s="195">
        <v>6456001.1999999993</v>
      </c>
      <c r="G2012" s="195">
        <v>6456001.1999999993</v>
      </c>
      <c r="I2012" s="195"/>
      <c r="J2012" s="195"/>
    </row>
    <row r="2013" spans="1:10" hidden="1" x14ac:dyDescent="0.25">
      <c r="A2013" s="197"/>
      <c r="B2013" s="229"/>
      <c r="C2013" s="199"/>
      <c r="D2013" s="230"/>
      <c r="E2013" s="200"/>
      <c r="F2013" s="195">
        <v>0</v>
      </c>
      <c r="I2013" s="195"/>
      <c r="J2013" s="195"/>
    </row>
    <row r="2014" spans="1:10" hidden="1" x14ac:dyDescent="0.25">
      <c r="A2014" s="197">
        <v>43319</v>
      </c>
      <c r="B2014" s="229" t="s">
        <v>1306</v>
      </c>
      <c r="C2014" s="199" t="s">
        <v>109</v>
      </c>
      <c r="D2014" s="230">
        <v>1</v>
      </c>
      <c r="E2014" s="200">
        <v>215000.5</v>
      </c>
      <c r="F2014" s="195">
        <v>215000.5</v>
      </c>
      <c r="G2014" s="195">
        <v>215000.5</v>
      </c>
      <c r="I2014" s="195"/>
      <c r="J2014" s="195"/>
    </row>
    <row r="2015" spans="1:10" hidden="1" x14ac:dyDescent="0.25">
      <c r="A2015" s="197"/>
      <c r="B2015" s="229"/>
      <c r="C2015" s="199"/>
      <c r="D2015" s="230"/>
      <c r="E2015" s="200"/>
      <c r="F2015" s="195">
        <v>0</v>
      </c>
      <c r="I2015" s="195"/>
      <c r="J2015" s="195"/>
    </row>
    <row r="2016" spans="1:10" ht="15.75" hidden="1" customHeight="1" x14ac:dyDescent="0.25">
      <c r="A2016" s="197">
        <v>43319</v>
      </c>
      <c r="B2016" s="229" t="s">
        <v>1308</v>
      </c>
      <c r="C2016" s="199" t="s">
        <v>399</v>
      </c>
      <c r="D2016" s="230">
        <v>18</v>
      </c>
      <c r="E2016" s="200">
        <v>150000.4</v>
      </c>
      <c r="F2016" s="195">
        <v>2700007.1999999997</v>
      </c>
      <c r="I2016" s="195"/>
      <c r="J2016" s="195"/>
    </row>
    <row r="2017" spans="1:10" hidden="1" x14ac:dyDescent="0.25">
      <c r="A2017" s="197"/>
      <c r="B2017" s="229"/>
      <c r="C2017" s="199" t="s">
        <v>401</v>
      </c>
      <c r="D2017" s="230">
        <v>6</v>
      </c>
      <c r="E2017" s="200">
        <v>150000.4</v>
      </c>
      <c r="F2017" s="195">
        <v>900002.39999999991</v>
      </c>
      <c r="G2017" s="195">
        <v>3600009.5999999996</v>
      </c>
      <c r="I2017" s="195"/>
      <c r="J2017" s="195"/>
    </row>
    <row r="2018" spans="1:10" hidden="1" x14ac:dyDescent="0.25">
      <c r="A2018" s="197"/>
      <c r="B2018" s="229"/>
      <c r="C2018" s="199"/>
      <c r="D2018" s="230"/>
      <c r="E2018" s="200"/>
      <c r="F2018" s="195">
        <v>0</v>
      </c>
      <c r="I2018" s="195"/>
      <c r="J2018" s="195"/>
    </row>
    <row r="2019" spans="1:10" hidden="1" x14ac:dyDescent="0.25">
      <c r="A2019" s="197">
        <v>43320</v>
      </c>
      <c r="B2019" s="229" t="s">
        <v>1310</v>
      </c>
      <c r="C2019" s="199" t="s">
        <v>162</v>
      </c>
      <c r="D2019" s="230">
        <v>1</v>
      </c>
      <c r="E2019" s="200">
        <v>0</v>
      </c>
      <c r="F2019" s="195">
        <v>0</v>
      </c>
      <c r="G2019" s="195">
        <v>0</v>
      </c>
      <c r="I2019" s="195"/>
      <c r="J2019" s="195"/>
    </row>
    <row r="2020" spans="1:10" hidden="1" x14ac:dyDescent="0.25">
      <c r="A2020" s="197"/>
      <c r="B2020" s="229"/>
      <c r="C2020" s="199"/>
      <c r="D2020" s="230"/>
      <c r="E2020" s="200"/>
      <c r="F2020" s="195">
        <v>0</v>
      </c>
      <c r="I2020" s="195"/>
      <c r="J2020" s="195"/>
    </row>
    <row r="2021" spans="1:10" hidden="1" x14ac:dyDescent="0.25">
      <c r="A2021" s="197">
        <v>43320</v>
      </c>
      <c r="B2021" s="229" t="s">
        <v>1311</v>
      </c>
      <c r="C2021" s="199" t="s">
        <v>652</v>
      </c>
      <c r="D2021" s="230">
        <v>4</v>
      </c>
      <c r="E2021" s="200">
        <v>517000</v>
      </c>
      <c r="F2021" s="195">
        <v>2068000</v>
      </c>
      <c r="G2021" s="195">
        <v>2068000</v>
      </c>
      <c r="I2021" s="195"/>
      <c r="J2021" s="195"/>
    </row>
    <row r="2022" spans="1:10" hidden="1" x14ac:dyDescent="0.25">
      <c r="A2022" s="197"/>
      <c r="B2022" s="229"/>
      <c r="C2022" s="199"/>
      <c r="D2022" s="230"/>
      <c r="E2022" s="200"/>
      <c r="F2022" s="195">
        <v>0</v>
      </c>
      <c r="I2022" s="195"/>
      <c r="J2022" s="195"/>
    </row>
    <row r="2023" spans="1:10" hidden="1" x14ac:dyDescent="0.25">
      <c r="A2023" s="197">
        <v>43320</v>
      </c>
      <c r="B2023" s="229" t="s">
        <v>1312</v>
      </c>
      <c r="C2023" s="199" t="s">
        <v>887</v>
      </c>
      <c r="D2023" s="230">
        <v>24</v>
      </c>
      <c r="E2023" s="200">
        <v>215000.5</v>
      </c>
      <c r="F2023" s="195">
        <v>5160012</v>
      </c>
      <c r="G2023" s="195">
        <v>5160012</v>
      </c>
      <c r="I2023" s="195"/>
      <c r="J2023" s="195"/>
    </row>
    <row r="2024" spans="1:10" hidden="1" x14ac:dyDescent="0.25">
      <c r="A2024" s="197"/>
      <c r="B2024" s="229"/>
      <c r="C2024" s="199"/>
      <c r="D2024" s="230"/>
      <c r="E2024" s="200"/>
      <c r="F2024" s="195">
        <v>0</v>
      </c>
      <c r="I2024" s="195"/>
      <c r="J2024" s="195"/>
    </row>
    <row r="2025" spans="1:10" hidden="1" x14ac:dyDescent="0.25">
      <c r="A2025" s="197">
        <v>43320</v>
      </c>
      <c r="B2025" s="229" t="s">
        <v>1313</v>
      </c>
      <c r="C2025" s="199" t="s">
        <v>1314</v>
      </c>
      <c r="D2025" s="230">
        <v>12</v>
      </c>
      <c r="E2025" s="200">
        <v>234999.6</v>
      </c>
      <c r="F2025" s="195">
        <v>2819995.2</v>
      </c>
      <c r="I2025" s="195"/>
      <c r="J2025" s="195"/>
    </row>
    <row r="2026" spans="1:10" hidden="1" x14ac:dyDescent="0.25">
      <c r="A2026" s="197"/>
      <c r="B2026" s="229"/>
      <c r="C2026" s="199" t="s">
        <v>338</v>
      </c>
      <c r="D2026" s="230">
        <v>12</v>
      </c>
      <c r="E2026" s="200">
        <v>220999.9</v>
      </c>
      <c r="F2026" s="195">
        <v>2651998.7999999998</v>
      </c>
      <c r="G2026" s="195">
        <v>5471994</v>
      </c>
      <c r="I2026" s="195"/>
      <c r="J2026" s="195"/>
    </row>
    <row r="2027" spans="1:10" hidden="1" x14ac:dyDescent="0.25">
      <c r="A2027" s="197"/>
      <c r="B2027" s="229"/>
      <c r="C2027" s="199"/>
      <c r="D2027" s="230"/>
      <c r="E2027" s="200"/>
      <c r="F2027" s="195">
        <v>0</v>
      </c>
      <c r="I2027" s="195"/>
      <c r="J2027" s="195"/>
    </row>
    <row r="2028" spans="1:10" hidden="1" x14ac:dyDescent="0.25">
      <c r="A2028" s="197">
        <v>43320</v>
      </c>
      <c r="B2028" s="229" t="s">
        <v>1315</v>
      </c>
      <c r="C2028" s="199" t="s">
        <v>652</v>
      </c>
      <c r="D2028" s="230">
        <v>2</v>
      </c>
      <c r="E2028" s="200">
        <v>517000</v>
      </c>
      <c r="F2028" s="195">
        <v>1034000</v>
      </c>
      <c r="G2028" s="195">
        <v>1034000</v>
      </c>
      <c r="I2028" s="195"/>
      <c r="J2028" s="195"/>
    </row>
    <row r="2029" spans="1:10" hidden="1" x14ac:dyDescent="0.25">
      <c r="A2029" s="197"/>
      <c r="B2029" s="229"/>
      <c r="C2029" s="199"/>
      <c r="D2029" s="230"/>
      <c r="E2029" s="200"/>
      <c r="F2029" s="195">
        <v>0</v>
      </c>
      <c r="I2029" s="195"/>
      <c r="J2029" s="195"/>
    </row>
    <row r="2030" spans="1:10" hidden="1" x14ac:dyDescent="0.25">
      <c r="A2030" s="197">
        <v>43320</v>
      </c>
      <c r="B2030" s="229" t="s">
        <v>1316</v>
      </c>
      <c r="C2030" s="199" t="s">
        <v>28</v>
      </c>
      <c r="D2030" s="230">
        <v>2</v>
      </c>
      <c r="E2030" s="200">
        <v>571000.1</v>
      </c>
      <c r="F2030" s="195">
        <v>1142000.2</v>
      </c>
      <c r="G2030" s="195">
        <v>1142000.2</v>
      </c>
      <c r="I2030" s="195"/>
      <c r="J2030" s="195"/>
    </row>
    <row r="2031" spans="1:10" hidden="1" x14ac:dyDescent="0.25">
      <c r="A2031" s="197"/>
      <c r="B2031" s="229"/>
      <c r="C2031" s="199"/>
      <c r="D2031" s="230"/>
      <c r="E2031" s="200"/>
      <c r="F2031" s="195">
        <v>0</v>
      </c>
      <c r="I2031" s="195"/>
      <c r="J2031" s="195"/>
    </row>
    <row r="2032" spans="1:10" hidden="1" x14ac:dyDescent="0.25">
      <c r="A2032" s="197">
        <v>43320</v>
      </c>
      <c r="B2032" s="229" t="s">
        <v>1318</v>
      </c>
      <c r="C2032" s="199" t="s">
        <v>887</v>
      </c>
      <c r="D2032" s="230">
        <v>1</v>
      </c>
      <c r="E2032" s="200">
        <v>215000.5</v>
      </c>
      <c r="F2032" s="195">
        <v>215000.5</v>
      </c>
      <c r="G2032" s="195">
        <v>215000.5</v>
      </c>
      <c r="I2032" s="195"/>
      <c r="J2032" s="195"/>
    </row>
    <row r="2033" spans="1:10" hidden="1" x14ac:dyDescent="0.25">
      <c r="A2033" s="197"/>
      <c r="B2033" s="229"/>
      <c r="C2033" s="199"/>
      <c r="D2033" s="230"/>
      <c r="E2033" s="200"/>
      <c r="F2033" s="195">
        <v>0</v>
      </c>
      <c r="I2033" s="195"/>
      <c r="J2033" s="195"/>
    </row>
    <row r="2034" spans="1:10" hidden="1" x14ac:dyDescent="0.25">
      <c r="A2034" s="197">
        <v>43321</v>
      </c>
      <c r="B2034" s="229" t="s">
        <v>1319</v>
      </c>
      <c r="C2034" s="199" t="s">
        <v>541</v>
      </c>
      <c r="D2034" s="230">
        <v>3</v>
      </c>
      <c r="E2034" s="200">
        <v>165000</v>
      </c>
      <c r="F2034" s="195">
        <v>495000</v>
      </c>
      <c r="G2034" s="195">
        <v>495000</v>
      </c>
      <c r="I2034" s="195"/>
      <c r="J2034" s="195"/>
    </row>
    <row r="2035" spans="1:10" hidden="1" x14ac:dyDescent="0.25">
      <c r="A2035" s="197"/>
      <c r="B2035" s="229"/>
      <c r="C2035" s="199"/>
      <c r="D2035" s="230"/>
      <c r="E2035" s="200"/>
      <c r="F2035" s="195">
        <v>0</v>
      </c>
      <c r="I2035" s="195"/>
      <c r="J2035" s="195"/>
    </row>
    <row r="2036" spans="1:10" hidden="1" x14ac:dyDescent="0.25">
      <c r="A2036" s="197">
        <v>43321</v>
      </c>
      <c r="B2036" s="229" t="s">
        <v>1320</v>
      </c>
      <c r="C2036" s="199" t="s">
        <v>1322</v>
      </c>
      <c r="D2036" s="230">
        <v>3</v>
      </c>
      <c r="E2036" s="200">
        <v>360000.3</v>
      </c>
      <c r="F2036" s="195">
        <v>1080000.8999999999</v>
      </c>
      <c r="I2036" s="195"/>
      <c r="J2036" s="195"/>
    </row>
    <row r="2037" spans="1:10" hidden="1" x14ac:dyDescent="0.25">
      <c r="A2037" s="197"/>
      <c r="B2037" s="229"/>
      <c r="C2037" s="199" t="s">
        <v>104</v>
      </c>
      <c r="D2037" s="230">
        <v>3</v>
      </c>
      <c r="E2037" s="200">
        <v>538000.1</v>
      </c>
      <c r="F2037" s="195">
        <v>1614000.2999999998</v>
      </c>
      <c r="G2037" s="195">
        <v>2694001.1999999997</v>
      </c>
      <c r="I2037" s="195"/>
      <c r="J2037" s="195"/>
    </row>
    <row r="2038" spans="1:10" hidden="1" x14ac:dyDescent="0.25">
      <c r="A2038" s="197"/>
      <c r="B2038" s="229"/>
      <c r="C2038" s="199"/>
      <c r="D2038" s="230"/>
      <c r="E2038" s="200"/>
      <c r="F2038" s="195">
        <v>0</v>
      </c>
      <c r="I2038" s="195"/>
      <c r="J2038" s="195"/>
    </row>
    <row r="2039" spans="1:10" hidden="1" x14ac:dyDescent="0.25">
      <c r="A2039" s="197">
        <v>43321</v>
      </c>
      <c r="B2039" s="229" t="s">
        <v>1323</v>
      </c>
      <c r="C2039" s="199" t="s">
        <v>887</v>
      </c>
      <c r="D2039" s="230">
        <v>12</v>
      </c>
      <c r="E2039" s="200">
        <v>215000.5</v>
      </c>
      <c r="F2039" s="195">
        <v>2580006</v>
      </c>
      <c r="I2039" s="195"/>
      <c r="J2039" s="195"/>
    </row>
    <row r="2040" spans="1:10" hidden="1" x14ac:dyDescent="0.25">
      <c r="A2040" s="197"/>
      <c r="B2040" s="229"/>
      <c r="C2040" s="199" t="s">
        <v>1094</v>
      </c>
      <c r="D2040" s="230">
        <v>24</v>
      </c>
      <c r="E2040" s="200">
        <v>199999.8</v>
      </c>
      <c r="F2040" s="195">
        <v>4799995.1999999993</v>
      </c>
      <c r="I2040" s="195"/>
      <c r="J2040" s="195"/>
    </row>
    <row r="2041" spans="1:10" hidden="1" x14ac:dyDescent="0.25">
      <c r="A2041" s="197"/>
      <c r="B2041" s="229"/>
      <c r="C2041" s="199" t="s">
        <v>1200</v>
      </c>
      <c r="D2041" s="230">
        <v>6</v>
      </c>
      <c r="E2041" s="200">
        <v>69999.600000000006</v>
      </c>
      <c r="F2041" s="195">
        <v>419997.60000000003</v>
      </c>
      <c r="I2041" s="195"/>
      <c r="J2041" s="195"/>
    </row>
    <row r="2042" spans="1:10" hidden="1" x14ac:dyDescent="0.25">
      <c r="A2042" s="197"/>
      <c r="B2042" s="229"/>
      <c r="C2042" s="199" t="s">
        <v>980</v>
      </c>
      <c r="D2042" s="230">
        <v>3</v>
      </c>
      <c r="E2042" s="200">
        <v>40000.400000000001</v>
      </c>
      <c r="F2042" s="195">
        <v>120001.20000000001</v>
      </c>
      <c r="I2042" s="195"/>
      <c r="J2042" s="195"/>
    </row>
    <row r="2043" spans="1:10" hidden="1" x14ac:dyDescent="0.25">
      <c r="A2043" s="197"/>
      <c r="B2043" s="229"/>
      <c r="C2043" s="199" t="s">
        <v>982</v>
      </c>
      <c r="D2043" s="230">
        <v>3</v>
      </c>
      <c r="E2043" s="200">
        <v>40000.400000000001</v>
      </c>
      <c r="F2043" s="195">
        <v>120001.20000000001</v>
      </c>
      <c r="G2043" s="195">
        <v>8040001.1999999993</v>
      </c>
      <c r="I2043" s="195"/>
      <c r="J2043" s="195"/>
    </row>
    <row r="2044" spans="1:10" hidden="1" x14ac:dyDescent="0.25">
      <c r="A2044" s="197"/>
      <c r="B2044" s="229"/>
      <c r="C2044" s="199"/>
      <c r="D2044" s="230"/>
      <c r="E2044" s="200"/>
      <c r="F2044" s="195">
        <v>0</v>
      </c>
      <c r="I2044" s="195"/>
      <c r="J2044" s="195"/>
    </row>
    <row r="2045" spans="1:10" hidden="1" x14ac:dyDescent="0.25">
      <c r="A2045" s="197">
        <v>43321</v>
      </c>
      <c r="B2045" s="229" t="s">
        <v>1324</v>
      </c>
      <c r="C2045" s="199" t="s">
        <v>1325</v>
      </c>
      <c r="D2045" s="230">
        <v>2</v>
      </c>
      <c r="E2045" s="200">
        <v>637450</v>
      </c>
      <c r="F2045" s="195">
        <v>1274900</v>
      </c>
      <c r="G2045" s="195">
        <v>1274900</v>
      </c>
      <c r="I2045" s="195"/>
      <c r="J2045" s="195"/>
    </row>
    <row r="2046" spans="1:10" hidden="1" x14ac:dyDescent="0.25">
      <c r="A2046" s="197"/>
      <c r="B2046" s="229"/>
      <c r="C2046" s="199"/>
      <c r="D2046" s="230"/>
      <c r="E2046" s="200"/>
      <c r="F2046" s="195">
        <v>0</v>
      </c>
      <c r="I2046" s="195"/>
      <c r="J2046" s="195"/>
    </row>
    <row r="2047" spans="1:10" hidden="1" x14ac:dyDescent="0.25">
      <c r="A2047" s="197">
        <v>43321</v>
      </c>
      <c r="B2047" s="229" t="s">
        <v>1326</v>
      </c>
      <c r="C2047" s="199" t="s">
        <v>1094</v>
      </c>
      <c r="D2047" s="230">
        <v>12</v>
      </c>
      <c r="E2047" s="200">
        <v>199999.8</v>
      </c>
      <c r="F2047" s="195">
        <v>2399997.5999999996</v>
      </c>
      <c r="I2047" s="195"/>
      <c r="J2047" s="195"/>
    </row>
    <row r="2048" spans="1:10" hidden="1" x14ac:dyDescent="0.25">
      <c r="A2048" s="197"/>
      <c r="B2048" s="229"/>
      <c r="C2048" s="199" t="s">
        <v>887</v>
      </c>
      <c r="D2048" s="230">
        <v>12</v>
      </c>
      <c r="E2048" s="200">
        <v>215000.5</v>
      </c>
      <c r="F2048" s="195">
        <v>2580006</v>
      </c>
      <c r="I2048" s="195"/>
      <c r="J2048" s="195"/>
    </row>
    <row r="2049" spans="1:10" hidden="1" x14ac:dyDescent="0.25">
      <c r="A2049" s="197"/>
      <c r="B2049" s="229"/>
      <c r="C2049" s="199" t="s">
        <v>1200</v>
      </c>
      <c r="D2049" s="230">
        <v>6</v>
      </c>
      <c r="E2049" s="200">
        <v>69999.600000000006</v>
      </c>
      <c r="F2049" s="195">
        <v>419997.60000000003</v>
      </c>
      <c r="I2049" s="195"/>
      <c r="J2049" s="195"/>
    </row>
    <row r="2050" spans="1:10" hidden="1" x14ac:dyDescent="0.25">
      <c r="A2050" s="197"/>
      <c r="B2050" s="229"/>
      <c r="C2050" s="199" t="s">
        <v>980</v>
      </c>
      <c r="D2050" s="230">
        <v>3</v>
      </c>
      <c r="E2050" s="200">
        <v>40000.400000000001</v>
      </c>
      <c r="F2050" s="195">
        <v>120001.20000000001</v>
      </c>
      <c r="I2050" s="195"/>
      <c r="J2050" s="195"/>
    </row>
    <row r="2051" spans="1:10" hidden="1" x14ac:dyDescent="0.25">
      <c r="A2051" s="197"/>
      <c r="B2051" s="229"/>
      <c r="C2051" s="199" t="s">
        <v>545</v>
      </c>
      <c r="D2051" s="230">
        <v>3</v>
      </c>
      <c r="E2051" s="200">
        <v>185000.2</v>
      </c>
      <c r="F2051" s="195">
        <v>555000.60000000009</v>
      </c>
      <c r="G2051" s="195">
        <v>6075003</v>
      </c>
      <c r="I2051" s="195"/>
      <c r="J2051" s="195"/>
    </row>
    <row r="2052" spans="1:10" hidden="1" x14ac:dyDescent="0.25">
      <c r="A2052" s="197"/>
      <c r="B2052" s="229"/>
      <c r="C2052" s="199"/>
      <c r="D2052" s="230"/>
      <c r="E2052" s="200"/>
      <c r="F2052" s="195">
        <v>0</v>
      </c>
      <c r="I2052" s="195"/>
      <c r="J2052" s="195"/>
    </row>
    <row r="2053" spans="1:10" hidden="1" x14ac:dyDescent="0.25">
      <c r="A2053" s="197">
        <v>43321</v>
      </c>
      <c r="B2053" s="229" t="s">
        <v>1327</v>
      </c>
      <c r="C2053" s="199" t="s">
        <v>1094</v>
      </c>
      <c r="D2053" s="230">
        <v>3</v>
      </c>
      <c r="E2053" s="200">
        <v>199999.8</v>
      </c>
      <c r="F2053" s="195">
        <v>599999.39999999991</v>
      </c>
      <c r="I2053" s="195"/>
      <c r="J2053" s="195"/>
    </row>
    <row r="2054" spans="1:10" hidden="1" x14ac:dyDescent="0.25">
      <c r="A2054" s="197"/>
      <c r="B2054" s="229"/>
      <c r="C2054" s="199" t="s">
        <v>109</v>
      </c>
      <c r="D2054" s="230">
        <v>3</v>
      </c>
      <c r="E2054" s="200">
        <v>215000.5</v>
      </c>
      <c r="F2054" s="195">
        <v>645001.5</v>
      </c>
      <c r="G2054" s="195">
        <v>1245000.8999999999</v>
      </c>
      <c r="I2054" s="195"/>
      <c r="J2054" s="195"/>
    </row>
    <row r="2055" spans="1:10" hidden="1" x14ac:dyDescent="0.25">
      <c r="A2055" s="197"/>
      <c r="B2055" s="229"/>
      <c r="C2055" s="199"/>
      <c r="D2055" s="230"/>
      <c r="E2055" s="200"/>
      <c r="F2055" s="195">
        <v>0</v>
      </c>
      <c r="I2055" s="195"/>
      <c r="J2055" s="195"/>
    </row>
    <row r="2056" spans="1:10" hidden="1" x14ac:dyDescent="0.25">
      <c r="A2056" s="197">
        <v>43321</v>
      </c>
      <c r="B2056" s="229" t="s">
        <v>1328</v>
      </c>
      <c r="C2056" s="199" t="s">
        <v>887</v>
      </c>
      <c r="D2056" s="230">
        <v>2</v>
      </c>
      <c r="E2056" s="200">
        <v>215000.5</v>
      </c>
      <c r="F2056" s="195">
        <v>430001</v>
      </c>
      <c r="G2056" s="195">
        <v>430001</v>
      </c>
      <c r="I2056" s="195"/>
      <c r="J2056" s="195"/>
    </row>
    <row r="2057" spans="1:10" hidden="1" x14ac:dyDescent="0.25">
      <c r="A2057" s="197"/>
      <c r="B2057" s="229"/>
      <c r="C2057" s="199"/>
      <c r="D2057" s="230"/>
      <c r="E2057" s="200"/>
      <c r="F2057" s="195">
        <v>0</v>
      </c>
      <c r="I2057" s="195"/>
      <c r="J2057" s="195"/>
    </row>
    <row r="2058" spans="1:10" hidden="1" x14ac:dyDescent="0.25">
      <c r="A2058" s="197">
        <v>43321</v>
      </c>
      <c r="B2058" s="229" t="s">
        <v>1329</v>
      </c>
      <c r="C2058" s="199" t="s">
        <v>1094</v>
      </c>
      <c r="D2058" s="230">
        <v>1</v>
      </c>
      <c r="E2058" s="200">
        <v>199999.8</v>
      </c>
      <c r="F2058" s="195">
        <v>199999.8</v>
      </c>
      <c r="G2058" s="195">
        <v>199999.8</v>
      </c>
      <c r="I2058" s="195"/>
      <c r="J2058" s="195"/>
    </row>
    <row r="2059" spans="1:10" hidden="1" x14ac:dyDescent="0.25">
      <c r="A2059" s="197"/>
      <c r="B2059" s="229"/>
      <c r="C2059" s="199"/>
      <c r="D2059" s="230"/>
      <c r="E2059" s="200"/>
      <c r="F2059" s="195">
        <v>0</v>
      </c>
      <c r="I2059" s="195"/>
      <c r="J2059" s="195"/>
    </row>
    <row r="2060" spans="1:10" hidden="1" x14ac:dyDescent="0.25">
      <c r="A2060" s="197">
        <v>43321</v>
      </c>
      <c r="B2060" s="229" t="s">
        <v>1331</v>
      </c>
      <c r="C2060" s="199" t="s">
        <v>31</v>
      </c>
      <c r="D2060" s="230">
        <v>1</v>
      </c>
      <c r="E2060" s="200">
        <v>538000.1</v>
      </c>
      <c r="F2060" s="195">
        <v>538000.1</v>
      </c>
      <c r="G2060" s="195">
        <v>538000.1</v>
      </c>
      <c r="I2060" s="195"/>
      <c r="J2060" s="195"/>
    </row>
    <row r="2061" spans="1:10" hidden="1" x14ac:dyDescent="0.25">
      <c r="A2061" s="197"/>
      <c r="B2061" s="229"/>
      <c r="C2061" s="199"/>
      <c r="D2061" s="230"/>
      <c r="E2061" s="200"/>
      <c r="F2061" s="195">
        <v>0</v>
      </c>
      <c r="I2061" s="195"/>
      <c r="J2061" s="195"/>
    </row>
    <row r="2062" spans="1:10" hidden="1" x14ac:dyDescent="0.25">
      <c r="A2062" s="197">
        <v>43321</v>
      </c>
      <c r="B2062" s="229" t="s">
        <v>1332</v>
      </c>
      <c r="C2062" s="199" t="s">
        <v>162</v>
      </c>
      <c r="D2062" s="230">
        <v>6</v>
      </c>
      <c r="E2062" s="200">
        <v>275000</v>
      </c>
      <c r="F2062" s="195">
        <v>1650000</v>
      </c>
      <c r="I2062" s="195"/>
      <c r="J2062" s="195"/>
    </row>
    <row r="2063" spans="1:10" hidden="1" x14ac:dyDescent="0.25">
      <c r="A2063" s="197"/>
      <c r="B2063" s="229"/>
      <c r="C2063" s="199" t="s">
        <v>1102</v>
      </c>
      <c r="D2063" s="230">
        <v>6</v>
      </c>
      <c r="E2063" s="200">
        <v>275000</v>
      </c>
      <c r="F2063" s="195">
        <v>1650000</v>
      </c>
      <c r="I2063" s="195"/>
      <c r="J2063" s="195"/>
    </row>
    <row r="2064" spans="1:10" hidden="1" x14ac:dyDescent="0.25">
      <c r="A2064" s="197"/>
      <c r="B2064" s="229"/>
      <c r="C2064" s="199" t="s">
        <v>1314</v>
      </c>
      <c r="D2064" s="230">
        <v>6</v>
      </c>
      <c r="E2064" s="200">
        <v>285000.09999999998</v>
      </c>
      <c r="F2064" s="195">
        <v>1710000.5999999999</v>
      </c>
      <c r="G2064" s="195">
        <v>5010000.5999999996</v>
      </c>
      <c r="I2064" s="195"/>
      <c r="J2064" s="195"/>
    </row>
    <row r="2065" spans="1:10" hidden="1" x14ac:dyDescent="0.25">
      <c r="A2065" s="197"/>
      <c r="B2065" s="229"/>
      <c r="C2065" s="199"/>
      <c r="D2065" s="230"/>
      <c r="E2065" s="200"/>
      <c r="F2065" s="195">
        <v>0</v>
      </c>
      <c r="I2065" s="195"/>
      <c r="J2065" s="195"/>
    </row>
    <row r="2066" spans="1:10" hidden="1" x14ac:dyDescent="0.25">
      <c r="A2066" s="197">
        <v>43321</v>
      </c>
      <c r="B2066" s="229" t="s">
        <v>1333</v>
      </c>
      <c r="C2066" s="199" t="s">
        <v>162</v>
      </c>
      <c r="D2066" s="230">
        <v>4</v>
      </c>
      <c r="E2066" s="200">
        <v>275000</v>
      </c>
      <c r="F2066" s="195">
        <v>1100000</v>
      </c>
      <c r="I2066" s="195"/>
      <c r="J2066" s="195"/>
    </row>
    <row r="2067" spans="1:10" hidden="1" x14ac:dyDescent="0.25">
      <c r="A2067" s="197"/>
      <c r="B2067" s="229"/>
      <c r="C2067" s="199" t="s">
        <v>1334</v>
      </c>
      <c r="D2067" s="230">
        <v>4</v>
      </c>
      <c r="E2067" s="200">
        <v>285000.09999999998</v>
      </c>
      <c r="F2067" s="195">
        <v>1140000.3999999999</v>
      </c>
      <c r="I2067" s="195"/>
      <c r="J2067" s="195"/>
    </row>
    <row r="2068" spans="1:10" hidden="1" x14ac:dyDescent="0.25">
      <c r="A2068" s="197"/>
      <c r="B2068" s="229"/>
      <c r="C2068" s="199" t="s">
        <v>1335</v>
      </c>
      <c r="D2068" s="230">
        <v>4</v>
      </c>
      <c r="E2068" s="200">
        <v>275000</v>
      </c>
      <c r="F2068" s="195">
        <v>1100000</v>
      </c>
      <c r="I2068" s="195"/>
      <c r="J2068" s="195"/>
    </row>
    <row r="2069" spans="1:10" x14ac:dyDescent="0.25">
      <c r="A2069" s="197"/>
      <c r="B2069" s="229"/>
      <c r="C2069" s="240" t="s">
        <v>1994</v>
      </c>
      <c r="D2069" s="230">
        <v>4</v>
      </c>
      <c r="E2069" s="200">
        <v>275000</v>
      </c>
      <c r="F2069" s="195">
        <v>1100000</v>
      </c>
      <c r="I2069" s="195"/>
      <c r="J2069" s="195"/>
    </row>
    <row r="2070" spans="1:10" hidden="1" x14ac:dyDescent="0.25">
      <c r="A2070" s="197"/>
      <c r="B2070" s="229"/>
      <c r="C2070" s="199" t="s">
        <v>1100</v>
      </c>
      <c r="D2070" s="230">
        <v>4</v>
      </c>
      <c r="E2070" s="200">
        <v>275000</v>
      </c>
      <c r="F2070" s="195">
        <v>1100000</v>
      </c>
      <c r="G2070" s="195">
        <v>5540000.4000000004</v>
      </c>
      <c r="I2070" s="195"/>
      <c r="J2070" s="195"/>
    </row>
    <row r="2071" spans="1:10" hidden="1" x14ac:dyDescent="0.25">
      <c r="A2071" s="197"/>
      <c r="B2071" s="229"/>
      <c r="C2071" s="199"/>
      <c r="D2071" s="230"/>
      <c r="E2071" s="200"/>
      <c r="F2071" s="195">
        <v>0</v>
      </c>
      <c r="I2071" s="195"/>
      <c r="J2071" s="195"/>
    </row>
    <row r="2072" spans="1:10" hidden="1" x14ac:dyDescent="0.25">
      <c r="A2072" s="197">
        <v>43321</v>
      </c>
      <c r="B2072" s="229" t="s">
        <v>1398</v>
      </c>
      <c r="C2072" s="199" t="s">
        <v>31</v>
      </c>
      <c r="D2072" s="230">
        <v>10</v>
      </c>
      <c r="E2072" s="200">
        <v>568000.4</v>
      </c>
      <c r="F2072" s="195">
        <v>5680004</v>
      </c>
      <c r="G2072" s="195">
        <v>5680004</v>
      </c>
      <c r="I2072" s="195"/>
      <c r="J2072" s="195"/>
    </row>
    <row r="2073" spans="1:10" hidden="1" x14ac:dyDescent="0.25">
      <c r="A2073" s="197"/>
      <c r="B2073" s="229"/>
      <c r="C2073" s="199"/>
      <c r="D2073" s="230"/>
      <c r="E2073" s="200"/>
      <c r="F2073" s="195">
        <v>0</v>
      </c>
      <c r="I2073" s="195"/>
      <c r="J2073" s="195"/>
    </row>
    <row r="2074" spans="1:10" hidden="1" x14ac:dyDescent="0.25">
      <c r="A2074" s="197">
        <v>43321</v>
      </c>
      <c r="B2074" s="229" t="s">
        <v>1337</v>
      </c>
      <c r="C2074" s="199" t="s">
        <v>1094</v>
      </c>
      <c r="D2074" s="230">
        <v>24</v>
      </c>
      <c r="E2074" s="200">
        <v>199999.8</v>
      </c>
      <c r="F2074" s="195">
        <v>4799995.1999999993</v>
      </c>
      <c r="G2074" s="195">
        <v>4799995.1999999993</v>
      </c>
      <c r="I2074" s="195"/>
      <c r="J2074" s="195"/>
    </row>
    <row r="2075" spans="1:10" hidden="1" x14ac:dyDescent="0.25">
      <c r="A2075" s="197"/>
      <c r="B2075" s="229"/>
      <c r="C2075" s="199"/>
      <c r="D2075" s="230"/>
      <c r="E2075" s="200"/>
      <c r="F2075" s="195">
        <v>0</v>
      </c>
      <c r="I2075" s="195"/>
      <c r="J2075" s="195"/>
    </row>
    <row r="2076" spans="1:10" hidden="1" x14ac:dyDescent="0.25">
      <c r="A2076" s="197">
        <v>43321</v>
      </c>
      <c r="B2076" s="229" t="s">
        <v>1338</v>
      </c>
      <c r="C2076" s="199" t="s">
        <v>576</v>
      </c>
      <c r="D2076" s="230">
        <v>72</v>
      </c>
      <c r="E2076" s="200">
        <v>66999.899999999994</v>
      </c>
      <c r="F2076" s="195">
        <v>4823992.8</v>
      </c>
      <c r="I2076" s="195"/>
      <c r="J2076" s="195"/>
    </row>
    <row r="2077" spans="1:10" hidden="1" x14ac:dyDescent="0.25">
      <c r="A2077" s="197"/>
      <c r="B2077" s="229"/>
      <c r="C2077" s="199" t="s">
        <v>577</v>
      </c>
      <c r="D2077" s="230">
        <v>72</v>
      </c>
      <c r="E2077" s="200">
        <v>66999.899999999994</v>
      </c>
      <c r="F2077" s="195">
        <v>4823992.8</v>
      </c>
      <c r="I2077" s="195"/>
      <c r="J2077" s="195"/>
    </row>
    <row r="2078" spans="1:10" hidden="1" x14ac:dyDescent="0.25">
      <c r="A2078" s="197"/>
      <c r="B2078" s="229"/>
      <c r="C2078" s="199" t="s">
        <v>640</v>
      </c>
      <c r="D2078" s="230">
        <v>72</v>
      </c>
      <c r="E2078" s="200">
        <v>66999.899999999994</v>
      </c>
      <c r="F2078" s="195">
        <v>4823992.8</v>
      </c>
      <c r="I2078" s="195"/>
      <c r="J2078" s="195"/>
    </row>
    <row r="2079" spans="1:10" hidden="1" x14ac:dyDescent="0.25">
      <c r="A2079" s="197"/>
      <c r="B2079" s="229"/>
      <c r="C2079" s="199" t="s">
        <v>548</v>
      </c>
      <c r="D2079" s="230">
        <v>72</v>
      </c>
      <c r="E2079" s="200">
        <v>66999.899999999994</v>
      </c>
      <c r="F2079" s="195">
        <v>4823992.8</v>
      </c>
      <c r="I2079" s="195"/>
      <c r="J2079" s="195"/>
    </row>
    <row r="2080" spans="1:10" hidden="1" x14ac:dyDescent="0.25">
      <c r="A2080" s="197"/>
      <c r="B2080" s="229"/>
      <c r="C2080" s="199" t="s">
        <v>578</v>
      </c>
      <c r="D2080" s="230">
        <v>72</v>
      </c>
      <c r="E2080" s="200">
        <v>66999.899999999994</v>
      </c>
      <c r="F2080" s="195">
        <v>4823992.8</v>
      </c>
      <c r="I2080" s="195"/>
      <c r="J2080" s="195"/>
    </row>
    <row r="2081" spans="1:10" hidden="1" x14ac:dyDescent="0.25">
      <c r="A2081" s="197"/>
      <c r="B2081" s="229"/>
      <c r="C2081" s="199" t="s">
        <v>547</v>
      </c>
      <c r="D2081" s="230">
        <v>72</v>
      </c>
      <c r="E2081" s="200">
        <v>66999.899999999994</v>
      </c>
      <c r="F2081" s="195">
        <v>4823992.8</v>
      </c>
      <c r="G2081" s="195">
        <v>28943956.800000001</v>
      </c>
      <c r="I2081" s="195"/>
      <c r="J2081" s="195"/>
    </row>
    <row r="2082" spans="1:10" hidden="1" x14ac:dyDescent="0.25">
      <c r="A2082" s="197"/>
      <c r="B2082" s="229"/>
      <c r="C2082" s="199"/>
      <c r="D2082" s="230"/>
      <c r="E2082" s="200"/>
      <c r="F2082" s="195">
        <v>0</v>
      </c>
      <c r="I2082" s="195"/>
      <c r="J2082" s="195"/>
    </row>
    <row r="2083" spans="1:10" hidden="1" x14ac:dyDescent="0.25">
      <c r="A2083" s="197">
        <v>43321</v>
      </c>
      <c r="B2083" s="229" t="s">
        <v>1339</v>
      </c>
      <c r="C2083" s="199" t="s">
        <v>548</v>
      </c>
      <c r="D2083" s="230">
        <v>11</v>
      </c>
      <c r="E2083" s="200">
        <v>66999.899999999994</v>
      </c>
      <c r="F2083" s="195">
        <v>736998.89999999991</v>
      </c>
      <c r="I2083" s="195"/>
      <c r="J2083" s="195"/>
    </row>
    <row r="2084" spans="1:10" hidden="1" x14ac:dyDescent="0.25">
      <c r="A2084" s="197"/>
      <c r="B2084" s="229"/>
      <c r="C2084" s="199" t="s">
        <v>543</v>
      </c>
      <c r="D2084" s="230">
        <v>12</v>
      </c>
      <c r="E2084" s="200">
        <v>133999.79999999999</v>
      </c>
      <c r="F2084" s="195">
        <v>1607997.5999999999</v>
      </c>
      <c r="I2084" s="195"/>
      <c r="J2084" s="195"/>
    </row>
    <row r="2085" spans="1:10" hidden="1" x14ac:dyDescent="0.25">
      <c r="A2085" s="197"/>
      <c r="B2085" s="229"/>
      <c r="C2085" s="199" t="s">
        <v>1340</v>
      </c>
      <c r="D2085" s="230">
        <v>24</v>
      </c>
      <c r="E2085" s="200">
        <v>37999.5</v>
      </c>
      <c r="F2085" s="195">
        <v>911988</v>
      </c>
      <c r="G2085" s="195">
        <v>3256984.5</v>
      </c>
      <c r="I2085" s="195"/>
      <c r="J2085" s="195"/>
    </row>
    <row r="2086" spans="1:10" hidden="1" x14ac:dyDescent="0.25">
      <c r="A2086" s="197"/>
      <c r="B2086" s="229"/>
      <c r="C2086" s="199"/>
      <c r="D2086" s="230"/>
      <c r="E2086" s="200"/>
      <c r="F2086" s="195">
        <v>0</v>
      </c>
      <c r="I2086" s="195"/>
      <c r="J2086" s="195"/>
    </row>
    <row r="2087" spans="1:10" hidden="1" x14ac:dyDescent="0.25">
      <c r="A2087" s="197">
        <v>43321</v>
      </c>
      <c r="B2087" s="229" t="s">
        <v>1341</v>
      </c>
      <c r="C2087" s="199" t="s">
        <v>541</v>
      </c>
      <c r="D2087" s="230">
        <v>36</v>
      </c>
      <c r="E2087" s="200">
        <v>133999.79999999999</v>
      </c>
      <c r="F2087" s="195">
        <v>4823992.8</v>
      </c>
      <c r="I2087" s="195"/>
      <c r="J2087" s="195"/>
    </row>
    <row r="2088" spans="1:10" hidden="1" x14ac:dyDescent="0.25">
      <c r="A2088" s="197"/>
      <c r="B2088" s="229"/>
      <c r="C2088" s="199" t="s">
        <v>1168</v>
      </c>
      <c r="D2088" s="230">
        <v>36</v>
      </c>
      <c r="E2088" s="200">
        <v>133999.79999999999</v>
      </c>
      <c r="F2088" s="195">
        <v>4823992.8</v>
      </c>
      <c r="I2088" s="195"/>
      <c r="J2088" s="195"/>
    </row>
    <row r="2089" spans="1:10" hidden="1" x14ac:dyDescent="0.25">
      <c r="A2089" s="197"/>
      <c r="B2089" s="229"/>
      <c r="C2089" s="199" t="s">
        <v>543</v>
      </c>
      <c r="D2089" s="230">
        <v>36</v>
      </c>
      <c r="E2089" s="200">
        <v>133999.79999999999</v>
      </c>
      <c r="F2089" s="195">
        <v>4823992.8</v>
      </c>
      <c r="I2089" s="195"/>
      <c r="J2089" s="195"/>
    </row>
    <row r="2090" spans="1:10" hidden="1" x14ac:dyDescent="0.25">
      <c r="A2090" s="197"/>
      <c r="B2090" s="229"/>
      <c r="C2090" s="199" t="s">
        <v>544</v>
      </c>
      <c r="D2090" s="230">
        <v>36</v>
      </c>
      <c r="E2090" s="200">
        <v>133999.79999999999</v>
      </c>
      <c r="F2090" s="195">
        <v>4823992.8</v>
      </c>
      <c r="I2090" s="195"/>
      <c r="J2090" s="195"/>
    </row>
    <row r="2091" spans="1:10" hidden="1" x14ac:dyDescent="0.25">
      <c r="A2091" s="197"/>
      <c r="B2091" s="229"/>
      <c r="C2091" s="199" t="s">
        <v>545</v>
      </c>
      <c r="D2091" s="230">
        <v>36</v>
      </c>
      <c r="E2091" s="200">
        <v>133999.79999999999</v>
      </c>
      <c r="F2091" s="195">
        <v>4823992.8</v>
      </c>
      <c r="I2091" s="195"/>
      <c r="J2091" s="195"/>
    </row>
    <row r="2092" spans="1:10" hidden="1" x14ac:dyDescent="0.25">
      <c r="A2092" s="197"/>
      <c r="B2092" s="229"/>
      <c r="C2092" s="199" t="s">
        <v>1340</v>
      </c>
      <c r="D2092" s="230">
        <v>120</v>
      </c>
      <c r="E2092" s="200">
        <v>37999.5</v>
      </c>
      <c r="F2092" s="195">
        <v>4559940</v>
      </c>
      <c r="G2092" s="195">
        <v>28679904</v>
      </c>
      <c r="I2092" s="195"/>
      <c r="J2092" s="195"/>
    </row>
    <row r="2093" spans="1:10" hidden="1" x14ac:dyDescent="0.25">
      <c r="A2093" s="197"/>
      <c r="B2093" s="229"/>
      <c r="C2093" s="199"/>
      <c r="D2093" s="230"/>
      <c r="E2093" s="200"/>
      <c r="F2093" s="195">
        <v>0</v>
      </c>
      <c r="I2093" s="195"/>
      <c r="J2093" s="195"/>
    </row>
    <row r="2094" spans="1:10" hidden="1" x14ac:dyDescent="0.25">
      <c r="A2094" s="197">
        <v>43321</v>
      </c>
      <c r="B2094" s="229" t="s">
        <v>1342</v>
      </c>
      <c r="C2094" s="199" t="s">
        <v>104</v>
      </c>
      <c r="D2094" s="230">
        <v>2</v>
      </c>
      <c r="E2094" s="200">
        <v>511100.09499999997</v>
      </c>
      <c r="F2094" s="195">
        <v>1022200.19</v>
      </c>
      <c r="I2094" s="195"/>
      <c r="J2094" s="195"/>
    </row>
    <row r="2095" spans="1:10" hidden="1" x14ac:dyDescent="0.25">
      <c r="A2095" s="197"/>
      <c r="B2095" s="229"/>
      <c r="C2095" s="199" t="s">
        <v>1094</v>
      </c>
      <c r="D2095" s="230">
        <v>5</v>
      </c>
      <c r="E2095" s="200">
        <v>199999.8</v>
      </c>
      <c r="F2095" s="195">
        <v>999999</v>
      </c>
      <c r="I2095" s="195"/>
      <c r="J2095" s="195"/>
    </row>
    <row r="2096" spans="1:10" hidden="1" x14ac:dyDescent="0.25">
      <c r="A2096" s="197"/>
      <c r="B2096" s="229"/>
      <c r="C2096" s="199" t="s">
        <v>887</v>
      </c>
      <c r="D2096" s="230">
        <v>5</v>
      </c>
      <c r="E2096" s="200">
        <v>215000.5</v>
      </c>
      <c r="F2096" s="195">
        <v>1075002.5</v>
      </c>
      <c r="I2096" s="195"/>
      <c r="J2096" s="195"/>
    </row>
    <row r="2097" spans="1:10" hidden="1" x14ac:dyDescent="0.25">
      <c r="A2097" s="197"/>
      <c r="B2097" s="229"/>
      <c r="C2097" s="199" t="s">
        <v>109</v>
      </c>
      <c r="D2097" s="230">
        <v>5</v>
      </c>
      <c r="E2097" s="200">
        <v>215000.5</v>
      </c>
      <c r="F2097" s="195">
        <v>1075002.5</v>
      </c>
      <c r="G2097" s="195">
        <v>4172204.19</v>
      </c>
      <c r="I2097" s="195"/>
      <c r="J2097" s="195"/>
    </row>
    <row r="2098" spans="1:10" hidden="1" x14ac:dyDescent="0.25">
      <c r="A2098" s="197"/>
      <c r="B2098" s="229"/>
      <c r="C2098" s="199"/>
      <c r="D2098" s="230"/>
      <c r="E2098" s="200"/>
      <c r="F2098" s="195">
        <v>0</v>
      </c>
      <c r="I2098" s="195"/>
      <c r="J2098" s="195"/>
    </row>
    <row r="2099" spans="1:10" hidden="1" x14ac:dyDescent="0.25">
      <c r="A2099" s="197">
        <v>43321</v>
      </c>
      <c r="B2099" s="229" t="s">
        <v>1343</v>
      </c>
      <c r="C2099" s="199" t="s">
        <v>31</v>
      </c>
      <c r="D2099" s="230">
        <v>1</v>
      </c>
      <c r="E2099" s="200">
        <v>538000.1</v>
      </c>
      <c r="F2099" s="195">
        <v>538000.1</v>
      </c>
      <c r="G2099" s="195">
        <v>538000.1</v>
      </c>
      <c r="I2099" s="195"/>
      <c r="J2099" s="195"/>
    </row>
    <row r="2100" spans="1:10" hidden="1" x14ac:dyDescent="0.25">
      <c r="A2100" s="197"/>
      <c r="B2100" s="229"/>
      <c r="C2100" s="199"/>
      <c r="D2100" s="230"/>
      <c r="E2100" s="200"/>
      <c r="F2100" s="195">
        <v>0</v>
      </c>
      <c r="I2100" s="195"/>
      <c r="J2100" s="195"/>
    </row>
    <row r="2101" spans="1:10" hidden="1" x14ac:dyDescent="0.25">
      <c r="A2101" s="197">
        <v>43321</v>
      </c>
      <c r="B2101" s="229" t="s">
        <v>1345</v>
      </c>
      <c r="C2101" s="199" t="s">
        <v>968</v>
      </c>
      <c r="D2101" s="230">
        <v>12</v>
      </c>
      <c r="E2101" s="200">
        <v>32000.1</v>
      </c>
      <c r="F2101" s="195">
        <v>384001.19999999995</v>
      </c>
      <c r="I2101" s="195"/>
      <c r="J2101" s="195"/>
    </row>
    <row r="2102" spans="1:10" hidden="1" x14ac:dyDescent="0.25">
      <c r="A2102" s="197"/>
      <c r="B2102" s="229"/>
      <c r="C2102" s="199" t="s">
        <v>969</v>
      </c>
      <c r="D2102" s="230">
        <v>12</v>
      </c>
      <c r="E2102" s="200">
        <v>32000.1</v>
      </c>
      <c r="F2102" s="195">
        <v>384001.19999999995</v>
      </c>
      <c r="I2102" s="195"/>
      <c r="J2102" s="195"/>
    </row>
    <row r="2103" spans="1:10" hidden="1" x14ac:dyDescent="0.25">
      <c r="A2103" s="197"/>
      <c r="B2103" s="229"/>
      <c r="C2103" s="199" t="s">
        <v>968</v>
      </c>
      <c r="D2103" s="230">
        <v>12</v>
      </c>
      <c r="E2103" s="200">
        <v>0</v>
      </c>
      <c r="F2103" s="195">
        <v>0</v>
      </c>
      <c r="I2103" s="195"/>
      <c r="J2103" s="195"/>
    </row>
    <row r="2104" spans="1:10" hidden="1" x14ac:dyDescent="0.25">
      <c r="A2104" s="197"/>
      <c r="B2104" s="229"/>
      <c r="C2104" s="199" t="s">
        <v>969</v>
      </c>
      <c r="D2104" s="230">
        <v>12</v>
      </c>
      <c r="E2104" s="200">
        <v>0</v>
      </c>
      <c r="F2104" s="195">
        <v>0</v>
      </c>
      <c r="G2104" s="195">
        <v>768002.39999999991</v>
      </c>
      <c r="I2104" s="195"/>
      <c r="J2104" s="195"/>
    </row>
    <row r="2105" spans="1:10" hidden="1" x14ac:dyDescent="0.25">
      <c r="A2105" s="197"/>
      <c r="B2105" s="229"/>
      <c r="C2105" s="199"/>
      <c r="D2105" s="230"/>
      <c r="E2105" s="200"/>
      <c r="F2105" s="195">
        <v>0</v>
      </c>
      <c r="I2105" s="195"/>
      <c r="J2105" s="195"/>
    </row>
    <row r="2106" spans="1:10" hidden="1" x14ac:dyDescent="0.25">
      <c r="A2106" s="197">
        <v>43321</v>
      </c>
      <c r="B2106" s="229" t="s">
        <v>1346</v>
      </c>
      <c r="C2106" s="199" t="s">
        <v>887</v>
      </c>
      <c r="D2106" s="230">
        <v>2</v>
      </c>
      <c r="E2106" s="200">
        <v>215000.5</v>
      </c>
      <c r="F2106" s="195">
        <v>430001</v>
      </c>
      <c r="G2106" s="195">
        <v>430001</v>
      </c>
      <c r="I2106" s="195"/>
      <c r="J2106" s="195"/>
    </row>
    <row r="2107" spans="1:10" hidden="1" x14ac:dyDescent="0.25">
      <c r="A2107" s="197"/>
      <c r="B2107" s="229"/>
      <c r="C2107" s="199"/>
      <c r="D2107" s="230"/>
      <c r="E2107" s="200"/>
      <c r="F2107" s="195">
        <v>0</v>
      </c>
      <c r="I2107" s="195"/>
      <c r="J2107" s="195"/>
    </row>
    <row r="2108" spans="1:10" hidden="1" x14ac:dyDescent="0.25">
      <c r="A2108" s="197">
        <v>43322</v>
      </c>
      <c r="B2108" s="229" t="s">
        <v>1347</v>
      </c>
      <c r="C2108" s="199" t="s">
        <v>652</v>
      </c>
      <c r="D2108" s="230">
        <v>1</v>
      </c>
      <c r="E2108" s="200">
        <v>517000</v>
      </c>
      <c r="F2108" s="195">
        <v>517000</v>
      </c>
      <c r="G2108" s="195">
        <v>517000</v>
      </c>
      <c r="I2108" s="195"/>
      <c r="J2108" s="195"/>
    </row>
    <row r="2109" spans="1:10" hidden="1" x14ac:dyDescent="0.25">
      <c r="A2109" s="197"/>
      <c r="B2109" s="229"/>
      <c r="C2109" s="199"/>
      <c r="D2109" s="230"/>
      <c r="E2109" s="200"/>
      <c r="F2109" s="195">
        <v>0</v>
      </c>
      <c r="I2109" s="195"/>
      <c r="J2109" s="195"/>
    </row>
    <row r="2110" spans="1:10" hidden="1" x14ac:dyDescent="0.25">
      <c r="A2110" s="197">
        <v>43322</v>
      </c>
      <c r="B2110" s="229" t="s">
        <v>1349</v>
      </c>
      <c r="C2110" s="199" t="s">
        <v>31</v>
      </c>
      <c r="D2110" s="230">
        <v>1</v>
      </c>
      <c r="E2110" s="200">
        <v>511100.09499999997</v>
      </c>
      <c r="F2110" s="195">
        <v>511100.09499999997</v>
      </c>
      <c r="G2110" s="195">
        <v>511100.09499999997</v>
      </c>
      <c r="I2110" s="195"/>
      <c r="J2110" s="195"/>
    </row>
    <row r="2111" spans="1:10" hidden="1" x14ac:dyDescent="0.25">
      <c r="A2111" s="197"/>
      <c r="B2111" s="229"/>
      <c r="C2111" s="199"/>
      <c r="D2111" s="230"/>
      <c r="E2111" s="200"/>
      <c r="F2111" s="195">
        <v>0</v>
      </c>
      <c r="I2111" s="195"/>
      <c r="J2111" s="195"/>
    </row>
    <row r="2112" spans="1:10" hidden="1" x14ac:dyDescent="0.25">
      <c r="A2112" s="197">
        <v>43322</v>
      </c>
      <c r="B2112" s="229" t="s">
        <v>1350</v>
      </c>
      <c r="C2112" s="199" t="s">
        <v>1094</v>
      </c>
      <c r="D2112" s="230">
        <v>24</v>
      </c>
      <c r="E2112" s="200">
        <v>199999.8</v>
      </c>
      <c r="F2112" s="195">
        <v>4799995.1999999993</v>
      </c>
      <c r="G2112" s="195">
        <v>4799995.1999999993</v>
      </c>
      <c r="I2112" s="195"/>
      <c r="J2112" s="195"/>
    </row>
    <row r="2113" spans="1:10" hidden="1" x14ac:dyDescent="0.25">
      <c r="A2113" s="197"/>
      <c r="B2113" s="229"/>
      <c r="C2113" s="199"/>
      <c r="D2113" s="230"/>
      <c r="E2113" s="200"/>
      <c r="F2113" s="195">
        <v>0</v>
      </c>
      <c r="I2113" s="195"/>
      <c r="J2113" s="195"/>
    </row>
    <row r="2114" spans="1:10" hidden="1" x14ac:dyDescent="0.25">
      <c r="A2114" s="197">
        <v>43322</v>
      </c>
      <c r="B2114" s="229" t="s">
        <v>1351</v>
      </c>
      <c r="C2114" s="199" t="s">
        <v>1094</v>
      </c>
      <c r="D2114" s="230">
        <v>1</v>
      </c>
      <c r="E2114" s="200">
        <v>199999.8</v>
      </c>
      <c r="F2114" s="195">
        <v>199999.8</v>
      </c>
      <c r="G2114" s="195">
        <v>199999.8</v>
      </c>
      <c r="I2114" s="195"/>
      <c r="J2114" s="195"/>
    </row>
    <row r="2115" spans="1:10" hidden="1" x14ac:dyDescent="0.25">
      <c r="A2115" s="197"/>
      <c r="B2115" s="229"/>
      <c r="C2115" s="199"/>
      <c r="D2115" s="230"/>
      <c r="E2115" s="200"/>
      <c r="F2115" s="195">
        <v>0</v>
      </c>
      <c r="I2115" s="195"/>
      <c r="J2115" s="195"/>
    </row>
    <row r="2116" spans="1:10" hidden="1" x14ac:dyDescent="0.25">
      <c r="A2116" s="197">
        <v>43322</v>
      </c>
      <c r="B2116" s="229" t="s">
        <v>1352</v>
      </c>
      <c r="C2116" s="199" t="s">
        <v>31</v>
      </c>
      <c r="D2116" s="230">
        <v>1</v>
      </c>
      <c r="E2116" s="200">
        <v>511100.09499999997</v>
      </c>
      <c r="F2116" s="195">
        <v>511100.09499999997</v>
      </c>
      <c r="G2116" s="195">
        <v>511100.09499999997</v>
      </c>
      <c r="I2116" s="195"/>
      <c r="J2116" s="195"/>
    </row>
    <row r="2117" spans="1:10" hidden="1" x14ac:dyDescent="0.25">
      <c r="A2117" s="197"/>
      <c r="B2117" s="229"/>
      <c r="C2117" s="199"/>
      <c r="D2117" s="230"/>
      <c r="E2117" s="200"/>
      <c r="F2117" s="195">
        <v>0</v>
      </c>
      <c r="I2117" s="195"/>
      <c r="J2117" s="195"/>
    </row>
    <row r="2118" spans="1:10" hidden="1" x14ac:dyDescent="0.25">
      <c r="A2118" s="197">
        <v>43322</v>
      </c>
      <c r="B2118" s="229" t="s">
        <v>1353</v>
      </c>
      <c r="C2118" s="199" t="s">
        <v>1325</v>
      </c>
      <c r="D2118" s="230">
        <v>1</v>
      </c>
      <c r="E2118" s="200">
        <v>637450</v>
      </c>
      <c r="F2118" s="195">
        <v>637450</v>
      </c>
      <c r="I2118" s="195"/>
      <c r="J2118" s="195"/>
    </row>
    <row r="2119" spans="1:10" hidden="1" x14ac:dyDescent="0.25">
      <c r="A2119" s="197"/>
      <c r="B2119" s="229"/>
      <c r="C2119" s="199" t="s">
        <v>20</v>
      </c>
      <c r="D2119" s="230">
        <v>1</v>
      </c>
      <c r="E2119" s="200">
        <v>542450.09499999997</v>
      </c>
      <c r="F2119" s="195">
        <v>542450.09499999997</v>
      </c>
      <c r="G2119" s="195">
        <v>1179900.095</v>
      </c>
      <c r="I2119" s="195"/>
      <c r="J2119" s="195"/>
    </row>
    <row r="2120" spans="1:10" hidden="1" x14ac:dyDescent="0.25">
      <c r="A2120" s="197"/>
      <c r="B2120" s="229"/>
      <c r="C2120" s="199"/>
      <c r="D2120" s="230"/>
      <c r="E2120" s="200"/>
      <c r="F2120" s="195">
        <v>0</v>
      </c>
      <c r="I2120" s="195"/>
      <c r="J2120" s="195"/>
    </row>
    <row r="2121" spans="1:10" hidden="1" x14ac:dyDescent="0.25">
      <c r="A2121" s="197">
        <v>43322</v>
      </c>
      <c r="B2121" s="229" t="s">
        <v>1355</v>
      </c>
      <c r="C2121" s="199" t="s">
        <v>541</v>
      </c>
      <c r="D2121" s="230">
        <v>3</v>
      </c>
      <c r="E2121" s="200">
        <v>148500</v>
      </c>
      <c r="F2121" s="195">
        <v>445500</v>
      </c>
      <c r="G2121" s="195">
        <v>445500</v>
      </c>
      <c r="I2121" s="195"/>
      <c r="J2121" s="195"/>
    </row>
    <row r="2122" spans="1:10" hidden="1" x14ac:dyDescent="0.25">
      <c r="A2122" s="197"/>
      <c r="B2122" s="229"/>
      <c r="C2122" s="199"/>
      <c r="D2122" s="230"/>
      <c r="E2122" s="200"/>
      <c r="F2122" s="195">
        <v>0</v>
      </c>
      <c r="I2122" s="195"/>
      <c r="J2122" s="195"/>
    </row>
    <row r="2123" spans="1:10" hidden="1" x14ac:dyDescent="0.25">
      <c r="A2123" s="197">
        <v>43322</v>
      </c>
      <c r="B2123" s="229" t="s">
        <v>1356</v>
      </c>
      <c r="C2123" s="199" t="s">
        <v>1357</v>
      </c>
      <c r="D2123" s="230">
        <v>1</v>
      </c>
      <c r="E2123" s="200">
        <v>1081099.5249999999</v>
      </c>
      <c r="F2123" s="195">
        <v>1081099.5249999999</v>
      </c>
      <c r="I2123" s="195"/>
      <c r="J2123" s="195"/>
    </row>
    <row r="2124" spans="1:10" hidden="1" x14ac:dyDescent="0.25">
      <c r="A2124" s="197"/>
      <c r="B2124" s="229"/>
      <c r="C2124" s="199" t="s">
        <v>1358</v>
      </c>
      <c r="D2124" s="230">
        <v>1</v>
      </c>
      <c r="E2124" s="200">
        <v>1144750.4750000001</v>
      </c>
      <c r="F2124" s="195">
        <v>1144750.4750000001</v>
      </c>
      <c r="G2124" s="195">
        <v>2225850</v>
      </c>
      <c r="I2124" s="195"/>
      <c r="J2124" s="195"/>
    </row>
    <row r="2125" spans="1:10" hidden="1" x14ac:dyDescent="0.25">
      <c r="A2125" s="197"/>
      <c r="B2125" s="229"/>
      <c r="C2125" s="199"/>
      <c r="D2125" s="230"/>
      <c r="E2125" s="200"/>
      <c r="F2125" s="195">
        <v>0</v>
      </c>
      <c r="I2125" s="195"/>
      <c r="J2125" s="195"/>
    </row>
    <row r="2126" spans="1:10" hidden="1" x14ac:dyDescent="0.25">
      <c r="A2126" s="197">
        <v>43323</v>
      </c>
      <c r="B2126" s="229" t="s">
        <v>1361</v>
      </c>
      <c r="C2126" s="199" t="s">
        <v>109</v>
      </c>
      <c r="D2126" s="230">
        <v>2</v>
      </c>
      <c r="E2126" s="200">
        <v>215000.5</v>
      </c>
      <c r="F2126" s="195">
        <v>430001</v>
      </c>
      <c r="G2126" s="195">
        <v>430001</v>
      </c>
      <c r="I2126" s="195"/>
      <c r="J2126" s="195"/>
    </row>
    <row r="2127" spans="1:10" hidden="1" x14ac:dyDescent="0.25">
      <c r="A2127" s="197"/>
      <c r="B2127" s="229"/>
      <c r="C2127" s="199"/>
      <c r="D2127" s="230"/>
      <c r="E2127" s="200"/>
      <c r="F2127" s="195">
        <v>0</v>
      </c>
      <c r="I2127" s="195"/>
      <c r="J2127" s="195"/>
    </row>
    <row r="2128" spans="1:10" hidden="1" x14ac:dyDescent="0.25">
      <c r="A2128" s="197">
        <v>43323</v>
      </c>
      <c r="B2128" s="229" t="s">
        <v>1362</v>
      </c>
      <c r="C2128" s="199" t="s">
        <v>1363</v>
      </c>
      <c r="D2128" s="230">
        <v>2</v>
      </c>
      <c r="E2128" s="200">
        <v>511100.09499999997</v>
      </c>
      <c r="F2128" s="195">
        <v>1022200.19</v>
      </c>
      <c r="G2128" s="195">
        <v>1022200.19</v>
      </c>
      <c r="I2128" s="195"/>
      <c r="J2128" s="195"/>
    </row>
    <row r="2129" spans="1:10" hidden="1" x14ac:dyDescent="0.25">
      <c r="A2129" s="197"/>
      <c r="B2129" s="229"/>
      <c r="C2129" s="199"/>
      <c r="D2129" s="230"/>
      <c r="E2129" s="200"/>
      <c r="F2129" s="195">
        <v>0</v>
      </c>
      <c r="I2129" s="195"/>
      <c r="J2129" s="195"/>
    </row>
    <row r="2130" spans="1:10" hidden="1" x14ac:dyDescent="0.25">
      <c r="A2130" s="197">
        <v>43323</v>
      </c>
      <c r="B2130" s="229" t="s">
        <v>1364</v>
      </c>
      <c r="C2130" s="199" t="s">
        <v>31</v>
      </c>
      <c r="D2130" s="230">
        <v>1</v>
      </c>
      <c r="E2130" s="200">
        <v>511100.09499999997</v>
      </c>
      <c r="F2130" s="195">
        <v>511100.09499999997</v>
      </c>
      <c r="G2130" s="195">
        <v>511100.09499999997</v>
      </c>
      <c r="I2130" s="195"/>
      <c r="J2130" s="195"/>
    </row>
    <row r="2131" spans="1:10" hidden="1" x14ac:dyDescent="0.25">
      <c r="A2131" s="197"/>
      <c r="B2131" s="229"/>
      <c r="C2131" s="199"/>
      <c r="D2131" s="230"/>
      <c r="E2131" s="200"/>
      <c r="F2131" s="195">
        <v>0</v>
      </c>
      <c r="I2131" s="195"/>
      <c r="J2131" s="195"/>
    </row>
    <row r="2132" spans="1:10" hidden="1" x14ac:dyDescent="0.25">
      <c r="A2132" s="197">
        <v>43323</v>
      </c>
      <c r="B2132" s="229" t="s">
        <v>1366</v>
      </c>
      <c r="C2132" s="199" t="s">
        <v>652</v>
      </c>
      <c r="D2132" s="230">
        <v>1</v>
      </c>
      <c r="E2132" s="200">
        <v>517000</v>
      </c>
      <c r="F2132" s="195">
        <v>517000</v>
      </c>
      <c r="G2132" s="195">
        <v>517000</v>
      </c>
      <c r="I2132" s="195"/>
      <c r="J2132" s="195"/>
    </row>
    <row r="2133" spans="1:10" hidden="1" x14ac:dyDescent="0.25">
      <c r="A2133" s="197"/>
      <c r="B2133" s="229"/>
      <c r="C2133" s="199"/>
      <c r="D2133" s="230"/>
      <c r="E2133" s="200"/>
      <c r="F2133" s="195">
        <v>0</v>
      </c>
      <c r="I2133" s="195"/>
      <c r="J2133" s="195"/>
    </row>
    <row r="2134" spans="1:10" hidden="1" x14ac:dyDescent="0.25">
      <c r="A2134" s="197">
        <v>43323</v>
      </c>
      <c r="B2134" s="229" t="s">
        <v>1367</v>
      </c>
      <c r="C2134" s="199" t="s">
        <v>20</v>
      </c>
      <c r="D2134" s="230">
        <v>4</v>
      </c>
      <c r="E2134" s="200">
        <v>620999.5</v>
      </c>
      <c r="F2134" s="195">
        <v>2483998</v>
      </c>
      <c r="G2134" s="195">
        <v>2483998</v>
      </c>
      <c r="I2134" s="195"/>
      <c r="J2134" s="195"/>
    </row>
    <row r="2135" spans="1:10" hidden="1" x14ac:dyDescent="0.25">
      <c r="A2135" s="197"/>
      <c r="B2135" s="229"/>
      <c r="C2135" s="199"/>
      <c r="D2135" s="230"/>
      <c r="E2135" s="200"/>
      <c r="F2135" s="195">
        <v>0</v>
      </c>
      <c r="I2135" s="195"/>
      <c r="J2135" s="195"/>
    </row>
    <row r="2136" spans="1:10" hidden="1" x14ac:dyDescent="0.25">
      <c r="A2136" s="197">
        <v>43323</v>
      </c>
      <c r="B2136" s="229" t="s">
        <v>1368</v>
      </c>
      <c r="C2136" s="199" t="s">
        <v>1094</v>
      </c>
      <c r="D2136" s="230">
        <v>2</v>
      </c>
      <c r="E2136" s="200">
        <v>199999.8</v>
      </c>
      <c r="F2136" s="195">
        <v>399999.6</v>
      </c>
      <c r="G2136" s="195">
        <v>399999.6</v>
      </c>
      <c r="I2136" s="195"/>
      <c r="J2136" s="195"/>
    </row>
    <row r="2137" spans="1:10" hidden="1" x14ac:dyDescent="0.25">
      <c r="A2137" s="197"/>
      <c r="B2137" s="229"/>
      <c r="C2137" s="199"/>
      <c r="D2137" s="230"/>
      <c r="E2137" s="200"/>
      <c r="F2137" s="195">
        <v>0</v>
      </c>
      <c r="I2137" s="195"/>
      <c r="J2137" s="195"/>
    </row>
    <row r="2138" spans="1:10" hidden="1" x14ac:dyDescent="0.25">
      <c r="A2138" s="197">
        <v>43323</v>
      </c>
      <c r="B2138" s="229" t="s">
        <v>1369</v>
      </c>
      <c r="C2138" s="199" t="s">
        <v>1370</v>
      </c>
      <c r="D2138" s="230">
        <v>3</v>
      </c>
      <c r="E2138" s="200">
        <v>215000.5</v>
      </c>
      <c r="F2138" s="195">
        <v>645001.5</v>
      </c>
      <c r="G2138" s="195">
        <v>645001.5</v>
      </c>
      <c r="I2138" s="195"/>
      <c r="J2138" s="195"/>
    </row>
    <row r="2139" spans="1:10" hidden="1" x14ac:dyDescent="0.25">
      <c r="A2139" s="197"/>
      <c r="B2139" s="229"/>
      <c r="C2139" s="199"/>
      <c r="D2139" s="230"/>
      <c r="E2139" s="200"/>
      <c r="F2139" s="195">
        <v>0</v>
      </c>
      <c r="I2139" s="195"/>
      <c r="J2139" s="195"/>
    </row>
    <row r="2140" spans="1:10" hidden="1" x14ac:dyDescent="0.25">
      <c r="A2140" s="197">
        <v>43323</v>
      </c>
      <c r="B2140" s="229" t="s">
        <v>1371</v>
      </c>
      <c r="C2140" s="199" t="s">
        <v>1094</v>
      </c>
      <c r="D2140" s="230">
        <v>3</v>
      </c>
      <c r="E2140" s="200">
        <v>199999.8</v>
      </c>
      <c r="F2140" s="195">
        <v>599999.39999999991</v>
      </c>
      <c r="G2140" s="195">
        <v>599999.39999999991</v>
      </c>
      <c r="I2140" s="195"/>
      <c r="J2140" s="195"/>
    </row>
    <row r="2141" spans="1:10" hidden="1" x14ac:dyDescent="0.25">
      <c r="A2141" s="197"/>
      <c r="B2141" s="229"/>
      <c r="C2141" s="199"/>
      <c r="D2141" s="230"/>
      <c r="E2141" s="200"/>
      <c r="F2141" s="195">
        <v>0</v>
      </c>
      <c r="I2141" s="195"/>
      <c r="J2141" s="195"/>
    </row>
    <row r="2142" spans="1:10" hidden="1" x14ac:dyDescent="0.25">
      <c r="A2142" s="197">
        <v>43323</v>
      </c>
      <c r="B2142" s="229" t="s">
        <v>1373</v>
      </c>
      <c r="C2142" s="199" t="s">
        <v>1094</v>
      </c>
      <c r="D2142" s="230">
        <v>1</v>
      </c>
      <c r="E2142" s="200">
        <v>199999.8</v>
      </c>
      <c r="F2142" s="195">
        <v>199999.8</v>
      </c>
      <c r="G2142" s="195">
        <v>199999.8</v>
      </c>
      <c r="I2142" s="195"/>
      <c r="J2142" s="195"/>
    </row>
    <row r="2143" spans="1:10" hidden="1" x14ac:dyDescent="0.25">
      <c r="A2143" s="197"/>
      <c r="B2143" s="229"/>
      <c r="C2143" s="199"/>
      <c r="D2143" s="230"/>
      <c r="E2143" s="200"/>
      <c r="F2143" s="195">
        <v>0</v>
      </c>
      <c r="I2143" s="195"/>
      <c r="J2143" s="195"/>
    </row>
    <row r="2144" spans="1:10" hidden="1" x14ac:dyDescent="0.25">
      <c r="A2144" s="197">
        <v>43323</v>
      </c>
      <c r="B2144" s="229" t="s">
        <v>1374</v>
      </c>
      <c r="C2144" s="199" t="s">
        <v>104</v>
      </c>
      <c r="D2144" s="230">
        <v>1</v>
      </c>
      <c r="E2144" s="200">
        <v>511100.09499999997</v>
      </c>
      <c r="F2144" s="195">
        <v>511100.09499999997</v>
      </c>
      <c r="G2144" s="195">
        <v>511100.09499999997</v>
      </c>
      <c r="I2144" s="195"/>
      <c r="J2144" s="195"/>
    </row>
    <row r="2145" spans="1:10" hidden="1" x14ac:dyDescent="0.25">
      <c r="A2145" s="197"/>
      <c r="B2145" s="229"/>
      <c r="C2145" s="199"/>
      <c r="D2145" s="230"/>
      <c r="E2145" s="200"/>
      <c r="F2145" s="195">
        <v>0</v>
      </c>
      <c r="I2145" s="195"/>
      <c r="J2145" s="195"/>
    </row>
    <row r="2146" spans="1:10" hidden="1" x14ac:dyDescent="0.25">
      <c r="A2146" s="197">
        <v>43323</v>
      </c>
      <c r="B2146" s="229" t="s">
        <v>1233</v>
      </c>
      <c r="C2146" s="199" t="s">
        <v>109</v>
      </c>
      <c r="D2146" s="230">
        <v>12</v>
      </c>
      <c r="E2146" s="200">
        <v>215000.5</v>
      </c>
      <c r="F2146" s="195">
        <v>2580006</v>
      </c>
      <c r="I2146" s="195"/>
      <c r="J2146" s="195"/>
    </row>
    <row r="2147" spans="1:10" hidden="1" x14ac:dyDescent="0.25">
      <c r="A2147" s="197"/>
      <c r="B2147" s="229"/>
      <c r="C2147" s="199" t="s">
        <v>1094</v>
      </c>
      <c r="D2147" s="230">
        <v>12</v>
      </c>
      <c r="E2147" s="200">
        <v>199999.8</v>
      </c>
      <c r="F2147" s="195">
        <v>2399997.5999999996</v>
      </c>
      <c r="I2147" s="195"/>
      <c r="J2147" s="195"/>
    </row>
    <row r="2148" spans="1:10" hidden="1" x14ac:dyDescent="0.25">
      <c r="A2148" s="197"/>
      <c r="B2148" s="229"/>
      <c r="C2148" s="199" t="s">
        <v>31</v>
      </c>
      <c r="D2148" s="230">
        <v>1</v>
      </c>
      <c r="E2148" s="200">
        <v>538000.1</v>
      </c>
      <c r="F2148" s="195">
        <v>538000.1</v>
      </c>
      <c r="G2148" s="195">
        <v>5518003.6999999993</v>
      </c>
      <c r="I2148" s="195"/>
      <c r="J2148" s="195"/>
    </row>
    <row r="2149" spans="1:10" hidden="1" x14ac:dyDescent="0.25">
      <c r="A2149" s="197"/>
      <c r="B2149" s="229"/>
      <c r="C2149" s="199"/>
      <c r="D2149" s="230"/>
      <c r="E2149" s="200"/>
      <c r="F2149" s="195">
        <v>0</v>
      </c>
      <c r="I2149" s="195"/>
      <c r="J2149" s="195"/>
    </row>
    <row r="2150" spans="1:10" hidden="1" x14ac:dyDescent="0.25">
      <c r="A2150" s="197">
        <v>43323</v>
      </c>
      <c r="B2150" s="229" t="s">
        <v>1375</v>
      </c>
      <c r="C2150" s="199" t="s">
        <v>1094</v>
      </c>
      <c r="D2150" s="230">
        <v>2</v>
      </c>
      <c r="E2150" s="200">
        <v>199999.8</v>
      </c>
      <c r="F2150" s="195">
        <v>399999.6</v>
      </c>
      <c r="I2150" s="195"/>
      <c r="J2150" s="195"/>
    </row>
    <row r="2151" spans="1:10" hidden="1" x14ac:dyDescent="0.25">
      <c r="A2151" s="197"/>
      <c r="B2151" s="229"/>
      <c r="C2151" s="199" t="s">
        <v>31</v>
      </c>
      <c r="D2151" s="230">
        <v>2</v>
      </c>
      <c r="E2151" s="200">
        <v>511100.09499999997</v>
      </c>
      <c r="F2151" s="195">
        <v>1022200.19</v>
      </c>
      <c r="G2151" s="195">
        <v>1422199.79</v>
      </c>
      <c r="I2151" s="195"/>
      <c r="J2151" s="195"/>
    </row>
    <row r="2152" spans="1:10" hidden="1" x14ac:dyDescent="0.25">
      <c r="A2152" s="197"/>
      <c r="B2152" s="229"/>
      <c r="C2152" s="199"/>
      <c r="D2152" s="230"/>
      <c r="E2152" s="200"/>
      <c r="F2152" s="195">
        <v>0</v>
      </c>
      <c r="I2152" s="195"/>
      <c r="J2152" s="195"/>
    </row>
    <row r="2153" spans="1:10" hidden="1" x14ac:dyDescent="0.25">
      <c r="A2153" s="197">
        <v>43323</v>
      </c>
      <c r="B2153" s="229" t="s">
        <v>1376</v>
      </c>
      <c r="C2153" s="199" t="s">
        <v>887</v>
      </c>
      <c r="D2153" s="230">
        <v>2</v>
      </c>
      <c r="E2153" s="200">
        <v>215000.5</v>
      </c>
      <c r="F2153" s="195">
        <v>430001</v>
      </c>
      <c r="I2153" s="195"/>
      <c r="J2153" s="195"/>
    </row>
    <row r="2154" spans="1:10" hidden="1" x14ac:dyDescent="0.25">
      <c r="A2154" s="197"/>
      <c r="B2154" s="229"/>
      <c r="C2154" s="199" t="s">
        <v>109</v>
      </c>
      <c r="D2154" s="230">
        <v>1</v>
      </c>
      <c r="E2154" s="200">
        <v>215000.5</v>
      </c>
      <c r="F2154" s="195">
        <v>215000.5</v>
      </c>
      <c r="G2154" s="195">
        <v>645001.5</v>
      </c>
      <c r="I2154" s="195"/>
      <c r="J2154" s="195"/>
    </row>
    <row r="2155" spans="1:10" hidden="1" x14ac:dyDescent="0.25">
      <c r="A2155" s="197"/>
      <c r="B2155" s="229"/>
      <c r="C2155" s="199"/>
      <c r="D2155" s="230"/>
      <c r="E2155" s="200"/>
      <c r="F2155" s="195">
        <v>0</v>
      </c>
      <c r="I2155" s="195"/>
      <c r="J2155" s="195"/>
    </row>
    <row r="2156" spans="1:10" hidden="1" x14ac:dyDescent="0.25">
      <c r="A2156" s="197">
        <v>43323</v>
      </c>
      <c r="B2156" s="229" t="s">
        <v>1377</v>
      </c>
      <c r="C2156" s="199" t="s">
        <v>545</v>
      </c>
      <c r="D2156" s="230">
        <v>12</v>
      </c>
      <c r="E2156" s="200">
        <v>133999.79999999999</v>
      </c>
      <c r="F2156" s="195">
        <v>1607997.5999999999</v>
      </c>
      <c r="G2156" s="195">
        <v>1607997.5999999999</v>
      </c>
      <c r="I2156" s="195"/>
      <c r="J2156" s="195"/>
    </row>
    <row r="2157" spans="1:10" hidden="1" x14ac:dyDescent="0.25">
      <c r="A2157" s="197"/>
      <c r="B2157" s="229"/>
      <c r="C2157" s="199"/>
      <c r="D2157" s="230"/>
      <c r="E2157" s="200"/>
      <c r="F2157" s="195">
        <v>0</v>
      </c>
      <c r="I2157" s="195"/>
      <c r="J2157" s="195"/>
    </row>
    <row r="2158" spans="1:10" hidden="1" x14ac:dyDescent="0.25">
      <c r="A2158" s="197">
        <v>43325</v>
      </c>
      <c r="B2158" s="229" t="s">
        <v>1378</v>
      </c>
      <c r="C2158" s="199" t="s">
        <v>1094</v>
      </c>
      <c r="D2158" s="230">
        <v>1</v>
      </c>
      <c r="E2158" s="200">
        <v>199999.8</v>
      </c>
      <c r="F2158" s="195">
        <v>199999.8</v>
      </c>
      <c r="G2158" s="195">
        <v>199999.8</v>
      </c>
      <c r="I2158" s="195"/>
      <c r="J2158" s="195"/>
    </row>
    <row r="2159" spans="1:10" hidden="1" x14ac:dyDescent="0.25">
      <c r="A2159" s="197"/>
      <c r="B2159" s="229"/>
      <c r="C2159" s="199"/>
      <c r="D2159" s="230"/>
      <c r="E2159" s="200"/>
      <c r="F2159" s="195">
        <v>0</v>
      </c>
      <c r="I2159" s="195"/>
      <c r="J2159" s="195"/>
    </row>
    <row r="2160" spans="1:10" hidden="1" x14ac:dyDescent="0.25">
      <c r="A2160" s="197">
        <v>43325</v>
      </c>
      <c r="B2160" s="229" t="s">
        <v>1380</v>
      </c>
      <c r="C2160" s="199" t="s">
        <v>20</v>
      </c>
      <c r="D2160" s="230">
        <v>1</v>
      </c>
      <c r="E2160" s="200">
        <v>542450.09499999997</v>
      </c>
      <c r="F2160" s="195">
        <v>542450.09499999997</v>
      </c>
      <c r="I2160" s="195"/>
      <c r="J2160" s="195"/>
    </row>
    <row r="2161" spans="1:10" hidden="1" x14ac:dyDescent="0.25">
      <c r="A2161" s="197"/>
      <c r="B2161" s="229"/>
      <c r="C2161" s="199" t="s">
        <v>223</v>
      </c>
      <c r="D2161" s="230">
        <v>4</v>
      </c>
      <c r="E2161" s="200">
        <v>637450</v>
      </c>
      <c r="F2161" s="195">
        <v>2549800</v>
      </c>
      <c r="G2161" s="195">
        <v>3092250.0949999997</v>
      </c>
      <c r="I2161" s="195"/>
      <c r="J2161" s="195"/>
    </row>
    <row r="2162" spans="1:10" hidden="1" x14ac:dyDescent="0.25">
      <c r="A2162" s="197"/>
      <c r="B2162" s="229"/>
      <c r="C2162" s="199"/>
      <c r="D2162" s="230"/>
      <c r="E2162" s="200"/>
      <c r="F2162" s="195">
        <v>0</v>
      </c>
      <c r="I2162" s="195"/>
      <c r="J2162" s="195"/>
    </row>
    <row r="2163" spans="1:10" hidden="1" x14ac:dyDescent="0.25">
      <c r="A2163" s="197">
        <v>43325</v>
      </c>
      <c r="B2163" s="229" t="s">
        <v>1381</v>
      </c>
      <c r="C2163" s="199" t="s">
        <v>31</v>
      </c>
      <c r="D2163" s="230">
        <v>12</v>
      </c>
      <c r="E2163" s="200">
        <v>511100.09499999997</v>
      </c>
      <c r="F2163" s="195">
        <v>6133201.1399999997</v>
      </c>
      <c r="G2163" s="195">
        <v>6133201.1399999997</v>
      </c>
      <c r="I2163" s="195"/>
      <c r="J2163" s="195"/>
    </row>
    <row r="2164" spans="1:10" hidden="1" x14ac:dyDescent="0.25">
      <c r="A2164" s="197"/>
      <c r="B2164" s="229"/>
      <c r="C2164" s="199"/>
      <c r="D2164" s="230"/>
      <c r="E2164" s="200"/>
      <c r="F2164" s="195">
        <v>0</v>
      </c>
      <c r="I2164" s="195"/>
      <c r="J2164" s="195"/>
    </row>
    <row r="2165" spans="1:10" hidden="1" x14ac:dyDescent="0.25">
      <c r="A2165" s="197">
        <v>43325</v>
      </c>
      <c r="B2165" s="229" t="s">
        <v>1382</v>
      </c>
      <c r="C2165" s="199" t="s">
        <v>545</v>
      </c>
      <c r="D2165" s="230">
        <v>24</v>
      </c>
      <c r="E2165" s="200">
        <v>133999.79999999999</v>
      </c>
      <c r="F2165" s="195">
        <v>3215995.1999999997</v>
      </c>
      <c r="I2165" s="195"/>
      <c r="J2165" s="195"/>
    </row>
    <row r="2166" spans="1:10" hidden="1" x14ac:dyDescent="0.25">
      <c r="A2166" s="197"/>
      <c r="B2166" s="229"/>
      <c r="C2166" s="199" t="s">
        <v>1383</v>
      </c>
      <c r="D2166" s="230">
        <v>12</v>
      </c>
      <c r="E2166" s="200">
        <v>133999.79999999999</v>
      </c>
      <c r="F2166" s="195">
        <v>1607997.5999999999</v>
      </c>
      <c r="I2166" s="195"/>
      <c r="J2166" s="195"/>
    </row>
    <row r="2167" spans="1:10" hidden="1" x14ac:dyDescent="0.25">
      <c r="A2167" s="197"/>
      <c r="B2167" s="229"/>
      <c r="C2167" s="199" t="s">
        <v>640</v>
      </c>
      <c r="D2167" s="230">
        <v>24</v>
      </c>
      <c r="E2167" s="200">
        <v>66999.899999999994</v>
      </c>
      <c r="F2167" s="195">
        <v>1607997.5999999999</v>
      </c>
      <c r="I2167" s="195"/>
      <c r="J2167" s="195"/>
    </row>
    <row r="2168" spans="1:10" hidden="1" x14ac:dyDescent="0.25">
      <c r="A2168" s="197"/>
      <c r="B2168" s="229"/>
      <c r="C2168" s="199" t="s">
        <v>578</v>
      </c>
      <c r="D2168" s="230">
        <v>24</v>
      </c>
      <c r="E2168" s="200">
        <v>66999.899999999994</v>
      </c>
      <c r="F2168" s="195">
        <v>1607997.5999999999</v>
      </c>
      <c r="I2168" s="195"/>
      <c r="J2168" s="195"/>
    </row>
    <row r="2169" spans="1:10" hidden="1" x14ac:dyDescent="0.25">
      <c r="A2169" s="197"/>
      <c r="B2169" s="229"/>
      <c r="C2169" s="199" t="s">
        <v>1340</v>
      </c>
      <c r="D2169" s="230">
        <v>72</v>
      </c>
      <c r="E2169" s="200">
        <v>37999.5</v>
      </c>
      <c r="F2169" s="195">
        <v>2735964</v>
      </c>
      <c r="G2169" s="195">
        <v>10775952</v>
      </c>
      <c r="I2169" s="195"/>
      <c r="J2169" s="195"/>
    </row>
    <row r="2170" spans="1:10" hidden="1" x14ac:dyDescent="0.25">
      <c r="A2170" s="197"/>
      <c r="B2170" s="229"/>
      <c r="C2170" s="199"/>
      <c r="D2170" s="230"/>
      <c r="E2170" s="200"/>
      <c r="F2170" s="195">
        <v>0</v>
      </c>
      <c r="I2170" s="195"/>
      <c r="J2170" s="195"/>
    </row>
    <row r="2171" spans="1:10" hidden="1" x14ac:dyDescent="0.25">
      <c r="A2171" s="197">
        <v>43325</v>
      </c>
      <c r="B2171" s="229" t="s">
        <v>1384</v>
      </c>
      <c r="C2171" s="199" t="s">
        <v>1094</v>
      </c>
      <c r="D2171" s="230">
        <v>2</v>
      </c>
      <c r="E2171" s="200">
        <v>199999.8</v>
      </c>
      <c r="F2171" s="195">
        <v>399999.6</v>
      </c>
      <c r="G2171" s="195">
        <v>399999.6</v>
      </c>
      <c r="I2171" s="195"/>
      <c r="J2171" s="195"/>
    </row>
    <row r="2172" spans="1:10" hidden="1" x14ac:dyDescent="0.25">
      <c r="A2172" s="197"/>
      <c r="B2172" s="229"/>
      <c r="C2172" s="199"/>
      <c r="D2172" s="230"/>
      <c r="E2172" s="200"/>
      <c r="F2172" s="195">
        <v>0</v>
      </c>
      <c r="I2172" s="195"/>
      <c r="J2172" s="195"/>
    </row>
    <row r="2173" spans="1:10" hidden="1" x14ac:dyDescent="0.25">
      <c r="A2173" s="197">
        <v>43325</v>
      </c>
      <c r="B2173" s="229" t="s">
        <v>1385</v>
      </c>
      <c r="C2173" s="199" t="s">
        <v>1386</v>
      </c>
      <c r="D2173" s="230">
        <v>2</v>
      </c>
      <c r="E2173" s="200">
        <v>215000.5</v>
      </c>
      <c r="F2173" s="195">
        <v>430001</v>
      </c>
      <c r="G2173" s="195">
        <v>430001</v>
      </c>
      <c r="I2173" s="195"/>
      <c r="J2173" s="195"/>
    </row>
    <row r="2174" spans="1:10" hidden="1" x14ac:dyDescent="0.25">
      <c r="A2174" s="197"/>
      <c r="B2174" s="229"/>
      <c r="C2174" s="199"/>
      <c r="D2174" s="230"/>
      <c r="E2174" s="200"/>
      <c r="F2174" s="195">
        <v>0</v>
      </c>
      <c r="I2174" s="195"/>
      <c r="J2174" s="195"/>
    </row>
    <row r="2175" spans="1:10" hidden="1" x14ac:dyDescent="0.25">
      <c r="A2175" s="197">
        <v>43325</v>
      </c>
      <c r="B2175" s="229" t="s">
        <v>1387</v>
      </c>
      <c r="C2175" s="199" t="s">
        <v>541</v>
      </c>
      <c r="D2175" s="230">
        <v>2</v>
      </c>
      <c r="E2175" s="200">
        <v>148500</v>
      </c>
      <c r="F2175" s="195">
        <v>297000</v>
      </c>
      <c r="G2175" s="195">
        <v>297000</v>
      </c>
      <c r="I2175" s="195"/>
      <c r="J2175" s="195"/>
    </row>
    <row r="2176" spans="1:10" hidden="1" x14ac:dyDescent="0.25">
      <c r="A2176" s="197"/>
      <c r="B2176" s="229"/>
      <c r="C2176" s="199"/>
      <c r="D2176" s="230"/>
      <c r="E2176" s="200"/>
      <c r="F2176" s="195">
        <v>0</v>
      </c>
      <c r="I2176" s="195"/>
      <c r="J2176" s="195"/>
    </row>
    <row r="2177" spans="1:10" hidden="1" x14ac:dyDescent="0.25">
      <c r="A2177" s="197">
        <v>43325</v>
      </c>
      <c r="B2177" s="229" t="s">
        <v>1388</v>
      </c>
      <c r="C2177" s="199" t="s">
        <v>31</v>
      </c>
      <c r="D2177" s="230">
        <v>1</v>
      </c>
      <c r="E2177" s="200">
        <v>538000.1</v>
      </c>
      <c r="F2177" s="195">
        <v>538000.1</v>
      </c>
      <c r="G2177" s="195">
        <v>538000.1</v>
      </c>
      <c r="I2177" s="195"/>
      <c r="J2177" s="195"/>
    </row>
    <row r="2178" spans="1:10" hidden="1" x14ac:dyDescent="0.25">
      <c r="A2178" s="197"/>
      <c r="B2178" s="229"/>
      <c r="C2178" s="199"/>
      <c r="D2178" s="230"/>
      <c r="E2178" s="200"/>
      <c r="F2178" s="195">
        <v>0</v>
      </c>
      <c r="I2178" s="195"/>
      <c r="J2178" s="195"/>
    </row>
    <row r="2179" spans="1:10" hidden="1" x14ac:dyDescent="0.25">
      <c r="A2179" s="197">
        <v>43325</v>
      </c>
      <c r="B2179" s="229" t="s">
        <v>1391</v>
      </c>
      <c r="C2179" s="199" t="s">
        <v>31</v>
      </c>
      <c r="D2179" s="230">
        <v>1</v>
      </c>
      <c r="E2179" s="200">
        <v>522021.5</v>
      </c>
      <c r="F2179" s="195">
        <v>522021.5</v>
      </c>
      <c r="G2179" s="195">
        <v>522021.5</v>
      </c>
      <c r="I2179" s="195"/>
      <c r="J2179" s="195"/>
    </row>
    <row r="2180" spans="1:10" hidden="1" x14ac:dyDescent="0.25">
      <c r="A2180" s="197"/>
      <c r="B2180" s="229"/>
      <c r="C2180" s="199"/>
      <c r="D2180" s="230"/>
      <c r="E2180" s="200"/>
      <c r="F2180" s="195">
        <v>0</v>
      </c>
      <c r="I2180" s="195"/>
      <c r="J2180" s="195"/>
    </row>
    <row r="2181" spans="1:10" hidden="1" x14ac:dyDescent="0.25">
      <c r="A2181" s="197">
        <v>43325</v>
      </c>
      <c r="B2181" s="229" t="s">
        <v>1392</v>
      </c>
      <c r="C2181" s="199" t="s">
        <v>223</v>
      </c>
      <c r="D2181" s="230">
        <v>1</v>
      </c>
      <c r="E2181" s="200">
        <v>671000</v>
      </c>
      <c r="F2181" s="195">
        <v>671000</v>
      </c>
      <c r="G2181" s="195">
        <v>671000</v>
      </c>
      <c r="I2181" s="195"/>
      <c r="J2181" s="195"/>
    </row>
    <row r="2182" spans="1:10" hidden="1" x14ac:dyDescent="0.25">
      <c r="A2182" s="197"/>
      <c r="B2182" s="229"/>
      <c r="C2182" s="199"/>
      <c r="D2182" s="230"/>
      <c r="E2182" s="200"/>
      <c r="F2182" s="195">
        <v>0</v>
      </c>
      <c r="I2182" s="195"/>
      <c r="J2182" s="195"/>
    </row>
    <row r="2183" spans="1:10" hidden="1" x14ac:dyDescent="0.25">
      <c r="A2183" s="197">
        <v>43325</v>
      </c>
      <c r="B2183" s="229" t="s">
        <v>1393</v>
      </c>
      <c r="C2183" s="199" t="s">
        <v>104</v>
      </c>
      <c r="D2183" s="230">
        <v>4</v>
      </c>
      <c r="E2183" s="200">
        <v>538000.1</v>
      </c>
      <c r="F2183" s="195">
        <v>2152000.4</v>
      </c>
      <c r="G2183" s="195">
        <v>2152000.4</v>
      </c>
      <c r="I2183" s="195"/>
      <c r="J2183" s="195"/>
    </row>
    <row r="2184" spans="1:10" hidden="1" x14ac:dyDescent="0.25">
      <c r="A2184" s="197"/>
      <c r="B2184" s="229"/>
      <c r="C2184" s="199"/>
      <c r="D2184" s="230"/>
      <c r="E2184" s="200"/>
      <c r="F2184" s="195">
        <v>0</v>
      </c>
      <c r="I2184" s="195"/>
      <c r="J2184" s="195"/>
    </row>
    <row r="2185" spans="1:10" hidden="1" x14ac:dyDescent="0.25">
      <c r="A2185" s="197">
        <v>43325</v>
      </c>
      <c r="B2185" s="229" t="s">
        <v>1394</v>
      </c>
      <c r="C2185" s="199" t="s">
        <v>1156</v>
      </c>
      <c r="D2185" s="230">
        <v>3</v>
      </c>
      <c r="E2185" s="200">
        <v>279999.5</v>
      </c>
      <c r="F2185" s="195">
        <v>839998.5</v>
      </c>
      <c r="G2185" s="195">
        <v>839998.5</v>
      </c>
      <c r="I2185" s="195"/>
      <c r="J2185" s="195"/>
    </row>
    <row r="2186" spans="1:10" hidden="1" x14ac:dyDescent="0.25">
      <c r="A2186" s="197"/>
      <c r="B2186" s="229"/>
      <c r="C2186" s="199"/>
      <c r="D2186" s="230"/>
      <c r="E2186" s="200"/>
      <c r="F2186" s="195">
        <v>0</v>
      </c>
      <c r="I2186" s="195"/>
      <c r="J2186" s="195"/>
    </row>
    <row r="2187" spans="1:10" hidden="1" x14ac:dyDescent="0.25">
      <c r="A2187" s="197">
        <v>43325</v>
      </c>
      <c r="B2187" s="229" t="s">
        <v>1395</v>
      </c>
      <c r="C2187" s="199" t="s">
        <v>28</v>
      </c>
      <c r="D2187" s="230">
        <v>3</v>
      </c>
      <c r="E2187" s="200">
        <v>542450.09499999997</v>
      </c>
      <c r="F2187" s="195">
        <v>1627350.2849999999</v>
      </c>
      <c r="I2187" s="195"/>
      <c r="J2187" s="195"/>
    </row>
    <row r="2188" spans="1:10" hidden="1" x14ac:dyDescent="0.25">
      <c r="A2188" s="197"/>
      <c r="B2188" s="229"/>
      <c r="C2188" s="199" t="s">
        <v>223</v>
      </c>
      <c r="D2188" s="230">
        <v>1</v>
      </c>
      <c r="E2188" s="200">
        <v>637450</v>
      </c>
      <c r="F2188" s="195">
        <v>637450</v>
      </c>
      <c r="G2188" s="195">
        <v>2264800.2850000001</v>
      </c>
      <c r="I2188" s="195"/>
      <c r="J2188" s="195"/>
    </row>
    <row r="2189" spans="1:10" hidden="1" x14ac:dyDescent="0.25">
      <c r="A2189" s="197"/>
      <c r="B2189" s="229"/>
      <c r="C2189" s="199"/>
      <c r="D2189" s="230"/>
      <c r="E2189" s="200"/>
      <c r="F2189" s="195">
        <v>0</v>
      </c>
      <c r="I2189" s="195"/>
      <c r="J2189" s="195"/>
    </row>
    <row r="2190" spans="1:10" hidden="1" x14ac:dyDescent="0.25">
      <c r="A2190" s="197">
        <v>43325</v>
      </c>
      <c r="B2190" s="229" t="s">
        <v>1397</v>
      </c>
      <c r="C2190" s="199" t="s">
        <v>1094</v>
      </c>
      <c r="D2190" s="230">
        <v>1</v>
      </c>
      <c r="E2190" s="200">
        <v>199999.8</v>
      </c>
      <c r="F2190" s="195">
        <v>199999.8</v>
      </c>
      <c r="G2190" s="195">
        <v>199999.8</v>
      </c>
      <c r="I2190" s="195"/>
      <c r="J2190" s="195"/>
    </row>
    <row r="2191" spans="1:10" hidden="1" x14ac:dyDescent="0.25">
      <c r="A2191" s="197"/>
      <c r="B2191" s="229"/>
      <c r="C2191" s="199"/>
      <c r="D2191" s="230"/>
      <c r="E2191" s="200"/>
      <c r="F2191" s="195">
        <v>0</v>
      </c>
      <c r="I2191" s="195"/>
      <c r="J2191" s="195"/>
    </row>
    <row r="2192" spans="1:10" hidden="1" x14ac:dyDescent="0.25">
      <c r="A2192" s="197">
        <v>43326</v>
      </c>
      <c r="B2192" s="229" t="s">
        <v>1399</v>
      </c>
      <c r="C2192" s="199" t="s">
        <v>887</v>
      </c>
      <c r="D2192" s="230">
        <v>6</v>
      </c>
      <c r="E2192" s="200">
        <v>215000.5</v>
      </c>
      <c r="F2192" s="195">
        <v>1290003</v>
      </c>
      <c r="G2192" s="195">
        <v>1290003</v>
      </c>
      <c r="I2192" s="195"/>
      <c r="J2192" s="195"/>
    </row>
    <row r="2193" spans="1:10" hidden="1" x14ac:dyDescent="0.25">
      <c r="A2193" s="197"/>
      <c r="B2193" s="229"/>
      <c r="C2193" s="199"/>
      <c r="D2193" s="230"/>
      <c r="E2193" s="200"/>
      <c r="F2193" s="195">
        <v>0</v>
      </c>
      <c r="I2193" s="195"/>
      <c r="J2193" s="195"/>
    </row>
    <row r="2194" spans="1:10" hidden="1" x14ac:dyDescent="0.25">
      <c r="A2194" s="197">
        <v>43326</v>
      </c>
      <c r="B2194" s="229" t="s">
        <v>1401</v>
      </c>
      <c r="C2194" s="199" t="s">
        <v>1247</v>
      </c>
      <c r="D2194" s="230">
        <v>2</v>
      </c>
      <c r="E2194" s="200">
        <v>148500</v>
      </c>
      <c r="F2194" s="195">
        <v>297000</v>
      </c>
      <c r="G2194" s="195">
        <v>297000</v>
      </c>
      <c r="I2194" s="195"/>
      <c r="J2194" s="195"/>
    </row>
    <row r="2195" spans="1:10" hidden="1" x14ac:dyDescent="0.25">
      <c r="A2195" s="197"/>
      <c r="B2195" s="229"/>
      <c r="C2195" s="199"/>
      <c r="D2195" s="230"/>
      <c r="E2195" s="200"/>
      <c r="F2195" s="195">
        <v>0</v>
      </c>
      <c r="I2195" s="195"/>
      <c r="J2195" s="195"/>
    </row>
    <row r="2196" spans="1:10" hidden="1" x14ac:dyDescent="0.25">
      <c r="A2196" s="197">
        <v>43326</v>
      </c>
      <c r="B2196" s="229" t="s">
        <v>1402</v>
      </c>
      <c r="C2196" s="199" t="s">
        <v>223</v>
      </c>
      <c r="D2196" s="230">
        <v>4</v>
      </c>
      <c r="E2196" s="200">
        <v>637450</v>
      </c>
      <c r="F2196" s="195">
        <v>2549800</v>
      </c>
      <c r="G2196" s="195">
        <v>2549800</v>
      </c>
      <c r="I2196" s="195"/>
      <c r="J2196" s="195"/>
    </row>
    <row r="2197" spans="1:10" hidden="1" x14ac:dyDescent="0.25">
      <c r="A2197" s="197"/>
      <c r="B2197" s="229"/>
      <c r="C2197" s="199"/>
      <c r="D2197" s="230"/>
      <c r="E2197" s="200"/>
      <c r="F2197" s="195">
        <v>0</v>
      </c>
      <c r="I2197" s="195"/>
      <c r="J2197" s="195"/>
    </row>
    <row r="2198" spans="1:10" hidden="1" x14ac:dyDescent="0.25">
      <c r="A2198" s="197">
        <v>43326</v>
      </c>
      <c r="B2198" s="229" t="s">
        <v>1404</v>
      </c>
      <c r="C2198" s="199" t="s">
        <v>887</v>
      </c>
      <c r="D2198" s="230">
        <v>2</v>
      </c>
      <c r="E2198" s="200">
        <v>215000.5</v>
      </c>
      <c r="F2198" s="195">
        <v>430001</v>
      </c>
      <c r="G2198" s="195">
        <v>430001</v>
      </c>
      <c r="I2198" s="195"/>
      <c r="J2198" s="195"/>
    </row>
    <row r="2199" spans="1:10" hidden="1" x14ac:dyDescent="0.25">
      <c r="A2199" s="197"/>
      <c r="B2199" s="229"/>
      <c r="C2199" s="199"/>
      <c r="D2199" s="230"/>
      <c r="E2199" s="200"/>
      <c r="F2199" s="195">
        <v>0</v>
      </c>
      <c r="I2199" s="195"/>
      <c r="J2199" s="195"/>
    </row>
    <row r="2200" spans="1:10" hidden="1" x14ac:dyDescent="0.25">
      <c r="A2200" s="197">
        <v>43326</v>
      </c>
      <c r="B2200" s="229" t="s">
        <v>1405</v>
      </c>
      <c r="C2200" s="199" t="s">
        <v>1094</v>
      </c>
      <c r="D2200" s="230">
        <v>48</v>
      </c>
      <c r="E2200" s="200">
        <v>199999.8</v>
      </c>
      <c r="F2200" s="195">
        <v>9599990.3999999985</v>
      </c>
      <c r="I2200" s="195"/>
      <c r="J2200" s="195"/>
    </row>
    <row r="2201" spans="1:10" hidden="1" x14ac:dyDescent="0.25">
      <c r="A2201" s="197"/>
      <c r="B2201" s="229"/>
      <c r="C2201" s="199" t="s">
        <v>887</v>
      </c>
      <c r="D2201" s="230">
        <v>6</v>
      </c>
      <c r="E2201" s="200">
        <v>215000.5</v>
      </c>
      <c r="F2201" s="195">
        <v>1290003</v>
      </c>
      <c r="I2201" s="195"/>
      <c r="J2201" s="195"/>
    </row>
    <row r="2202" spans="1:10" hidden="1" x14ac:dyDescent="0.25">
      <c r="A2202" s="197"/>
      <c r="B2202" s="229"/>
      <c r="C2202" s="199" t="s">
        <v>213</v>
      </c>
      <c r="D2202" s="230">
        <v>1</v>
      </c>
      <c r="E2202" s="200">
        <v>700000.4</v>
      </c>
      <c r="F2202" s="195">
        <v>700000.4</v>
      </c>
      <c r="G2202" s="195">
        <v>11589993.799999999</v>
      </c>
      <c r="I2202" s="195"/>
      <c r="J2202" s="195"/>
    </row>
    <row r="2203" spans="1:10" hidden="1" x14ac:dyDescent="0.25">
      <c r="A2203" s="197"/>
      <c r="B2203" s="229"/>
      <c r="C2203" s="199"/>
      <c r="D2203" s="230"/>
      <c r="E2203" s="200"/>
      <c r="F2203" s="195">
        <v>0</v>
      </c>
      <c r="I2203" s="195"/>
      <c r="J2203" s="195"/>
    </row>
    <row r="2204" spans="1:10" hidden="1" x14ac:dyDescent="0.25">
      <c r="A2204" s="197">
        <v>43326</v>
      </c>
      <c r="B2204" s="229" t="s">
        <v>1406</v>
      </c>
      <c r="C2204" s="199" t="s">
        <v>104</v>
      </c>
      <c r="D2204" s="230">
        <v>3</v>
      </c>
      <c r="E2204" s="200">
        <v>511100.09499999997</v>
      </c>
      <c r="F2204" s="195">
        <v>1533300.2849999999</v>
      </c>
      <c r="G2204" s="195">
        <v>1533300.2849999999</v>
      </c>
      <c r="I2204" s="195"/>
      <c r="J2204" s="195"/>
    </row>
    <row r="2205" spans="1:10" hidden="1" x14ac:dyDescent="0.25">
      <c r="A2205" s="197"/>
      <c r="B2205" s="229"/>
      <c r="C2205" s="199"/>
      <c r="D2205" s="230"/>
      <c r="E2205" s="200"/>
      <c r="F2205" s="195">
        <v>0</v>
      </c>
      <c r="I2205" s="195"/>
      <c r="J2205" s="195"/>
    </row>
    <row r="2206" spans="1:10" hidden="1" x14ac:dyDescent="0.25">
      <c r="A2206" s="197">
        <v>43326</v>
      </c>
      <c r="B2206" s="229" t="s">
        <v>1407</v>
      </c>
      <c r="C2206" s="199" t="s">
        <v>652</v>
      </c>
      <c r="D2206" s="230">
        <v>1</v>
      </c>
      <c r="E2206" s="200">
        <v>517000</v>
      </c>
      <c r="F2206" s="195">
        <v>517000</v>
      </c>
      <c r="G2206" s="195">
        <v>517000</v>
      </c>
      <c r="I2206" s="195"/>
      <c r="J2206" s="195"/>
    </row>
    <row r="2207" spans="1:10" hidden="1" x14ac:dyDescent="0.25">
      <c r="A2207" s="197"/>
      <c r="B2207" s="229"/>
      <c r="C2207" s="199"/>
      <c r="D2207" s="230"/>
      <c r="E2207" s="200"/>
      <c r="F2207" s="195">
        <v>0</v>
      </c>
      <c r="I2207" s="195"/>
      <c r="J2207" s="195"/>
    </row>
    <row r="2208" spans="1:10" hidden="1" x14ac:dyDescent="0.25">
      <c r="A2208" s="197">
        <v>43326</v>
      </c>
      <c r="B2208" s="229" t="s">
        <v>1408</v>
      </c>
      <c r="C2208" s="199" t="s">
        <v>887</v>
      </c>
      <c r="D2208" s="230">
        <v>1</v>
      </c>
      <c r="E2208" s="200">
        <v>215000.5</v>
      </c>
      <c r="F2208" s="195">
        <v>215000.5</v>
      </c>
      <c r="G2208" s="195">
        <v>215000.5</v>
      </c>
      <c r="I2208" s="195"/>
      <c r="J2208" s="195"/>
    </row>
    <row r="2209" spans="1:10" hidden="1" x14ac:dyDescent="0.25">
      <c r="A2209" s="197"/>
      <c r="B2209" s="229"/>
      <c r="C2209" s="199"/>
      <c r="D2209" s="230"/>
      <c r="E2209" s="200"/>
      <c r="F2209" s="195">
        <v>0</v>
      </c>
      <c r="I2209" s="195"/>
      <c r="J2209" s="195"/>
    </row>
    <row r="2210" spans="1:10" hidden="1" x14ac:dyDescent="0.25">
      <c r="A2210" s="197"/>
      <c r="B2210" s="229"/>
      <c r="C2210" s="199"/>
      <c r="D2210" s="230"/>
      <c r="E2210" s="200"/>
      <c r="F2210" s="195">
        <v>0</v>
      </c>
      <c r="I2210" s="195"/>
      <c r="J2210" s="195"/>
    </row>
    <row r="2211" spans="1:10" hidden="1" x14ac:dyDescent="0.25">
      <c r="A2211" s="197">
        <v>43326</v>
      </c>
      <c r="B2211" s="229" t="s">
        <v>1409</v>
      </c>
      <c r="C2211" s="199" t="s">
        <v>652</v>
      </c>
      <c r="D2211" s="230">
        <v>1</v>
      </c>
      <c r="E2211" s="200">
        <v>517000</v>
      </c>
      <c r="F2211" s="195">
        <v>517000</v>
      </c>
      <c r="G2211" s="195">
        <v>517000</v>
      </c>
      <c r="I2211" s="195"/>
      <c r="J2211" s="195"/>
    </row>
    <row r="2212" spans="1:10" hidden="1" x14ac:dyDescent="0.25">
      <c r="A2212" s="197"/>
      <c r="B2212" s="229"/>
      <c r="C2212" s="199"/>
      <c r="D2212" s="230"/>
      <c r="E2212" s="200"/>
      <c r="F2212" s="195">
        <v>0</v>
      </c>
      <c r="I2212" s="195"/>
      <c r="J2212" s="195"/>
    </row>
    <row r="2213" spans="1:10" hidden="1" x14ac:dyDescent="0.25">
      <c r="A2213" s="197">
        <v>43327</v>
      </c>
      <c r="B2213" s="229" t="s">
        <v>1411</v>
      </c>
      <c r="C2213" s="199" t="s">
        <v>1413</v>
      </c>
      <c r="D2213" s="230">
        <v>10</v>
      </c>
      <c r="E2213" s="200">
        <v>215000.5</v>
      </c>
      <c r="F2213" s="195">
        <v>2150005</v>
      </c>
      <c r="G2213" s="195">
        <v>2150005</v>
      </c>
      <c r="I2213" s="195"/>
      <c r="J2213" s="195"/>
    </row>
    <row r="2214" spans="1:10" hidden="1" x14ac:dyDescent="0.25">
      <c r="A2214" s="197"/>
      <c r="B2214" s="229"/>
      <c r="C2214" s="199"/>
      <c r="D2214" s="230"/>
      <c r="E2214" s="200"/>
      <c r="F2214" s="195">
        <v>0</v>
      </c>
      <c r="I2214" s="195"/>
      <c r="J2214" s="195"/>
    </row>
    <row r="2215" spans="1:10" s="234" customFormat="1" hidden="1" x14ac:dyDescent="0.25">
      <c r="A2215" s="214">
        <v>43365</v>
      </c>
      <c r="B2215" s="232" t="s">
        <v>1414</v>
      </c>
      <c r="C2215" s="216" t="s">
        <v>1094</v>
      </c>
      <c r="D2215" s="233">
        <v>15</v>
      </c>
      <c r="E2215" s="217">
        <v>199999.8</v>
      </c>
      <c r="F2215" s="234">
        <v>2999997</v>
      </c>
    </row>
    <row r="2216" spans="1:10" s="234" customFormat="1" hidden="1" x14ac:dyDescent="0.25">
      <c r="A2216" s="214"/>
      <c r="B2216" s="232"/>
      <c r="C2216" s="216" t="s">
        <v>109</v>
      </c>
      <c r="D2216" s="233">
        <v>10</v>
      </c>
      <c r="E2216" s="217">
        <v>215000.5</v>
      </c>
      <c r="F2216" s="234">
        <v>2150005</v>
      </c>
      <c r="G2216" s="234">
        <v>5150002</v>
      </c>
    </row>
    <row r="2217" spans="1:10" hidden="1" x14ac:dyDescent="0.25">
      <c r="A2217" s="197"/>
      <c r="B2217" s="229"/>
      <c r="C2217" s="199"/>
      <c r="D2217" s="230"/>
      <c r="E2217" s="200"/>
      <c r="F2217" s="195">
        <v>0</v>
      </c>
      <c r="I2217" s="195"/>
      <c r="J2217" s="195"/>
    </row>
    <row r="2218" spans="1:10" hidden="1" x14ac:dyDescent="0.25">
      <c r="A2218" s="197">
        <v>43327</v>
      </c>
      <c r="B2218" s="229" t="s">
        <v>1416</v>
      </c>
      <c r="C2218" s="199" t="s">
        <v>652</v>
      </c>
      <c r="D2218" s="230">
        <v>2</v>
      </c>
      <c r="E2218" s="200">
        <v>517000</v>
      </c>
      <c r="F2218" s="195">
        <v>1034000</v>
      </c>
      <c r="G2218" s="195">
        <v>1034000</v>
      </c>
      <c r="I2218" s="195"/>
      <c r="J2218" s="195"/>
    </row>
    <row r="2219" spans="1:10" hidden="1" x14ac:dyDescent="0.25">
      <c r="A2219" s="197"/>
      <c r="B2219" s="229"/>
      <c r="C2219" s="199"/>
      <c r="D2219" s="230"/>
      <c r="E2219" s="200"/>
      <c r="F2219" s="195">
        <v>0</v>
      </c>
      <c r="I2219" s="195"/>
      <c r="J2219" s="195"/>
    </row>
    <row r="2220" spans="1:10" hidden="1" x14ac:dyDescent="0.25">
      <c r="A2220" s="197">
        <v>43327</v>
      </c>
      <c r="B2220" s="229" t="s">
        <v>1417</v>
      </c>
      <c r="C2220" s="199" t="s">
        <v>104</v>
      </c>
      <c r="D2220" s="230">
        <v>1</v>
      </c>
      <c r="E2220" s="200">
        <v>511100.09499999997</v>
      </c>
      <c r="F2220" s="195">
        <v>511100.09499999997</v>
      </c>
      <c r="I2220" s="195"/>
      <c r="J2220" s="195"/>
    </row>
    <row r="2221" spans="1:10" hidden="1" x14ac:dyDescent="0.25">
      <c r="A2221" s="197"/>
      <c r="B2221" s="229"/>
      <c r="C2221" s="199" t="s">
        <v>223</v>
      </c>
      <c r="D2221" s="230">
        <v>3</v>
      </c>
      <c r="E2221" s="200">
        <v>637450</v>
      </c>
      <c r="F2221" s="195">
        <v>1912350</v>
      </c>
      <c r="G2221" s="195">
        <v>2423450.0949999997</v>
      </c>
      <c r="I2221" s="195"/>
      <c r="J2221" s="195"/>
    </row>
    <row r="2222" spans="1:10" hidden="1" x14ac:dyDescent="0.25">
      <c r="A2222" s="197"/>
      <c r="B2222" s="229"/>
      <c r="C2222" s="199"/>
      <c r="D2222" s="230"/>
      <c r="E2222" s="200"/>
      <c r="F2222" s="195">
        <v>0</v>
      </c>
      <c r="I2222" s="195"/>
      <c r="J2222" s="195"/>
    </row>
    <row r="2223" spans="1:10" hidden="1" x14ac:dyDescent="0.25">
      <c r="A2223" s="197">
        <v>43327</v>
      </c>
      <c r="B2223" s="229" t="s">
        <v>1502</v>
      </c>
      <c r="C2223" s="199" t="s">
        <v>1503</v>
      </c>
      <c r="D2223" s="230">
        <v>12</v>
      </c>
      <c r="E2223" s="200">
        <v>637450</v>
      </c>
      <c r="F2223" s="195">
        <v>7649400</v>
      </c>
      <c r="I2223" s="195"/>
      <c r="J2223" s="195"/>
    </row>
    <row r="2224" spans="1:10" hidden="1" x14ac:dyDescent="0.25">
      <c r="A2224" s="197"/>
      <c r="B2224" s="229"/>
      <c r="C2224" s="199" t="s">
        <v>28</v>
      </c>
      <c r="D2224" s="230">
        <v>12</v>
      </c>
      <c r="E2224" s="200">
        <v>542450.09499999997</v>
      </c>
      <c r="F2224" s="195">
        <v>6509401.1399999997</v>
      </c>
      <c r="G2224" s="195">
        <v>14158801.140000001</v>
      </c>
      <c r="I2224" s="195"/>
      <c r="J2224" s="195"/>
    </row>
    <row r="2225" spans="1:10" hidden="1" x14ac:dyDescent="0.25">
      <c r="A2225" s="197"/>
      <c r="B2225" s="229"/>
      <c r="C2225" s="199"/>
      <c r="D2225" s="230"/>
      <c r="E2225" s="200"/>
      <c r="F2225" s="195">
        <v>0</v>
      </c>
      <c r="I2225" s="195"/>
      <c r="J2225" s="195"/>
    </row>
    <row r="2226" spans="1:10" hidden="1" x14ac:dyDescent="0.25">
      <c r="A2226" s="197">
        <v>43327</v>
      </c>
      <c r="B2226" s="229" t="s">
        <v>1418</v>
      </c>
      <c r="C2226" s="199" t="s">
        <v>887</v>
      </c>
      <c r="D2226" s="230">
        <v>1</v>
      </c>
      <c r="E2226" s="200">
        <v>215000.5</v>
      </c>
      <c r="F2226" s="195">
        <v>215000.5</v>
      </c>
      <c r="G2226" s="195">
        <v>215000.5</v>
      </c>
      <c r="I2226" s="195"/>
      <c r="J2226" s="195"/>
    </row>
    <row r="2227" spans="1:10" hidden="1" x14ac:dyDescent="0.25">
      <c r="A2227" s="197"/>
      <c r="B2227" s="229"/>
      <c r="C2227" s="199"/>
      <c r="D2227" s="230"/>
      <c r="E2227" s="200"/>
      <c r="F2227" s="195">
        <v>0</v>
      </c>
      <c r="I2227" s="195"/>
      <c r="J2227" s="195"/>
    </row>
    <row r="2228" spans="1:10" hidden="1" x14ac:dyDescent="0.25">
      <c r="A2228" s="197">
        <v>43327</v>
      </c>
      <c r="B2228" s="229" t="s">
        <v>1419</v>
      </c>
      <c r="C2228" s="199" t="s">
        <v>1094</v>
      </c>
      <c r="D2228" s="230">
        <v>1</v>
      </c>
      <c r="E2228" s="200">
        <v>199999.8</v>
      </c>
      <c r="F2228" s="195">
        <v>199999.8</v>
      </c>
      <c r="G2228" s="195">
        <v>199999.8</v>
      </c>
      <c r="I2228" s="195"/>
      <c r="J2228" s="195"/>
    </row>
    <row r="2229" spans="1:10" hidden="1" x14ac:dyDescent="0.25">
      <c r="A2229" s="197"/>
      <c r="B2229" s="229"/>
      <c r="C2229" s="199"/>
      <c r="D2229" s="230"/>
      <c r="E2229" s="200"/>
      <c r="F2229" s="195">
        <v>0</v>
      </c>
      <c r="I2229" s="195"/>
      <c r="J2229" s="195"/>
    </row>
    <row r="2230" spans="1:10" hidden="1" x14ac:dyDescent="0.25">
      <c r="A2230" s="197">
        <v>43327</v>
      </c>
      <c r="B2230" s="229" t="s">
        <v>1420</v>
      </c>
      <c r="C2230" s="199" t="s">
        <v>1094</v>
      </c>
      <c r="D2230" s="230">
        <v>1</v>
      </c>
      <c r="E2230" s="200">
        <v>199999.8</v>
      </c>
      <c r="F2230" s="195">
        <v>199999.8</v>
      </c>
      <c r="G2230" s="195">
        <v>199999.8</v>
      </c>
      <c r="I2230" s="195"/>
      <c r="J2230" s="195"/>
    </row>
    <row r="2231" spans="1:10" hidden="1" x14ac:dyDescent="0.25">
      <c r="A2231" s="197"/>
      <c r="B2231" s="229"/>
      <c r="C2231" s="199"/>
      <c r="D2231" s="230"/>
      <c r="E2231" s="200"/>
      <c r="F2231" s="195">
        <v>0</v>
      </c>
      <c r="I2231" s="195"/>
      <c r="J2231" s="195"/>
    </row>
    <row r="2232" spans="1:10" hidden="1" x14ac:dyDescent="0.25">
      <c r="A2232" s="197">
        <v>43327</v>
      </c>
      <c r="B2232" s="229" t="s">
        <v>1421</v>
      </c>
      <c r="C2232" s="199" t="s">
        <v>31</v>
      </c>
      <c r="D2232" s="230">
        <v>2</v>
      </c>
      <c r="E2232" s="200">
        <v>511100.09499999997</v>
      </c>
      <c r="F2232" s="195">
        <v>1022200.19</v>
      </c>
      <c r="G2232" s="195">
        <v>1022200.19</v>
      </c>
      <c r="I2232" s="195"/>
      <c r="J2232" s="195"/>
    </row>
    <row r="2233" spans="1:10" hidden="1" x14ac:dyDescent="0.25">
      <c r="A2233" s="197"/>
      <c r="B2233" s="229"/>
      <c r="C2233" s="199"/>
      <c r="D2233" s="230"/>
      <c r="E2233" s="200"/>
      <c r="F2233" s="195">
        <v>0</v>
      </c>
      <c r="I2233" s="195"/>
      <c r="J2233" s="195"/>
    </row>
    <row r="2234" spans="1:10" hidden="1" x14ac:dyDescent="0.25">
      <c r="A2234" s="197">
        <v>43328</v>
      </c>
      <c r="B2234" s="229" t="s">
        <v>1422</v>
      </c>
      <c r="C2234" s="199" t="s">
        <v>1094</v>
      </c>
      <c r="D2234" s="230">
        <v>1</v>
      </c>
      <c r="E2234" s="200">
        <v>199999.8</v>
      </c>
      <c r="F2234" s="195">
        <v>199999.8</v>
      </c>
      <c r="G2234" s="195">
        <v>199999.8</v>
      </c>
      <c r="I2234" s="195"/>
      <c r="J2234" s="195"/>
    </row>
    <row r="2235" spans="1:10" hidden="1" x14ac:dyDescent="0.25">
      <c r="A2235" s="197"/>
      <c r="B2235" s="229"/>
      <c r="C2235" s="199"/>
      <c r="D2235" s="230"/>
      <c r="E2235" s="200"/>
      <c r="F2235" s="195">
        <v>0</v>
      </c>
      <c r="I2235" s="195"/>
      <c r="J2235" s="195"/>
    </row>
    <row r="2236" spans="1:10" hidden="1" x14ac:dyDescent="0.25">
      <c r="A2236" s="197">
        <v>43328</v>
      </c>
      <c r="B2236" s="229" t="s">
        <v>1423</v>
      </c>
      <c r="C2236" s="199" t="s">
        <v>1094</v>
      </c>
      <c r="D2236" s="230">
        <v>12</v>
      </c>
      <c r="E2236" s="200">
        <v>199999.8</v>
      </c>
      <c r="F2236" s="195">
        <v>2399997.5999999996</v>
      </c>
      <c r="G2236" s="195">
        <v>2399997.5999999996</v>
      </c>
      <c r="I2236" s="195"/>
      <c r="J2236" s="195"/>
    </row>
    <row r="2237" spans="1:10" hidden="1" x14ac:dyDescent="0.25">
      <c r="A2237" s="197"/>
      <c r="B2237" s="229"/>
      <c r="C2237" s="199"/>
      <c r="D2237" s="230"/>
      <c r="E2237" s="200"/>
      <c r="F2237" s="195">
        <v>0</v>
      </c>
      <c r="I2237" s="195"/>
      <c r="J2237" s="195"/>
    </row>
    <row r="2238" spans="1:10" hidden="1" x14ac:dyDescent="0.25">
      <c r="A2238" s="197">
        <v>43328</v>
      </c>
      <c r="B2238" s="229" t="s">
        <v>1424</v>
      </c>
      <c r="C2238" s="199" t="s">
        <v>544</v>
      </c>
      <c r="D2238" s="230">
        <v>2</v>
      </c>
      <c r="E2238" s="200">
        <v>165000</v>
      </c>
      <c r="F2238" s="195">
        <v>330000</v>
      </c>
      <c r="G2238" s="195">
        <v>330000</v>
      </c>
      <c r="I2238" s="195"/>
      <c r="J2238" s="195"/>
    </row>
    <row r="2239" spans="1:10" hidden="1" x14ac:dyDescent="0.25">
      <c r="A2239" s="197"/>
      <c r="B2239" s="229"/>
      <c r="C2239" s="199"/>
      <c r="D2239" s="230"/>
      <c r="E2239" s="200"/>
      <c r="F2239" s="195">
        <v>0</v>
      </c>
      <c r="I2239" s="195"/>
      <c r="J2239" s="195"/>
    </row>
    <row r="2240" spans="1:10" hidden="1" x14ac:dyDescent="0.25">
      <c r="A2240" s="197">
        <v>43328</v>
      </c>
      <c r="B2240" s="229" t="s">
        <v>1425</v>
      </c>
      <c r="C2240" s="199" t="s">
        <v>223</v>
      </c>
      <c r="D2240" s="230">
        <v>1</v>
      </c>
      <c r="E2240" s="200">
        <v>637450</v>
      </c>
      <c r="F2240" s="195">
        <v>637450</v>
      </c>
      <c r="I2240" s="195"/>
      <c r="J2240" s="195"/>
    </row>
    <row r="2241" spans="1:10" hidden="1" x14ac:dyDescent="0.25">
      <c r="A2241" s="197"/>
      <c r="B2241" s="229"/>
      <c r="C2241" s="199" t="s">
        <v>652</v>
      </c>
      <c r="D2241" s="230">
        <v>1</v>
      </c>
      <c r="E2241" s="200">
        <v>517000</v>
      </c>
      <c r="F2241" s="195">
        <v>517000</v>
      </c>
      <c r="I2241" s="195"/>
      <c r="J2241" s="195"/>
    </row>
    <row r="2242" spans="1:10" hidden="1" x14ac:dyDescent="0.25">
      <c r="A2242" s="197"/>
      <c r="B2242" s="229"/>
      <c r="C2242" s="199" t="s">
        <v>91</v>
      </c>
      <c r="D2242" s="230">
        <v>1</v>
      </c>
      <c r="E2242" s="200">
        <v>858000</v>
      </c>
      <c r="F2242" s="195">
        <v>858000</v>
      </c>
      <c r="I2242" s="195"/>
      <c r="J2242" s="195"/>
    </row>
    <row r="2243" spans="1:10" hidden="1" x14ac:dyDescent="0.25">
      <c r="A2243" s="197"/>
      <c r="B2243" s="229"/>
      <c r="C2243" s="199" t="s">
        <v>319</v>
      </c>
      <c r="D2243" s="230">
        <v>1</v>
      </c>
      <c r="E2243" s="200">
        <v>570000.47499999998</v>
      </c>
      <c r="F2243" s="195">
        <v>570000.47499999998</v>
      </c>
      <c r="I2243" s="195"/>
      <c r="J2243" s="195"/>
    </row>
    <row r="2244" spans="1:10" hidden="1" x14ac:dyDescent="0.25">
      <c r="A2244" s="197"/>
      <c r="B2244" s="229"/>
      <c r="C2244" s="199" t="s">
        <v>391</v>
      </c>
      <c r="D2244" s="230">
        <v>2</v>
      </c>
      <c r="E2244" s="200">
        <v>593750.18999999994</v>
      </c>
      <c r="F2244" s="195">
        <v>1187500.3799999999</v>
      </c>
      <c r="I2244" s="195"/>
      <c r="J2244" s="195"/>
    </row>
    <row r="2245" spans="1:10" hidden="1" x14ac:dyDescent="0.25">
      <c r="A2245" s="197"/>
      <c r="B2245" s="229"/>
      <c r="C2245" s="199" t="s">
        <v>31</v>
      </c>
      <c r="D2245" s="230">
        <v>1</v>
      </c>
      <c r="E2245" s="200">
        <v>511100.09499999997</v>
      </c>
      <c r="F2245" s="195">
        <v>511100.09499999997</v>
      </c>
      <c r="I2245" s="195"/>
      <c r="J2245" s="195"/>
    </row>
    <row r="2246" spans="1:10" hidden="1" x14ac:dyDescent="0.25">
      <c r="A2246" s="197"/>
      <c r="B2246" s="229"/>
      <c r="C2246" s="199" t="s">
        <v>1094</v>
      </c>
      <c r="D2246" s="230">
        <v>1</v>
      </c>
      <c r="E2246" s="200">
        <v>199999.8</v>
      </c>
      <c r="F2246" s="195">
        <v>199999.8</v>
      </c>
      <c r="I2246" s="195"/>
      <c r="J2246" s="195"/>
    </row>
    <row r="2247" spans="1:10" hidden="1" x14ac:dyDescent="0.25">
      <c r="A2247" s="197"/>
      <c r="B2247" s="229"/>
      <c r="C2247" s="199" t="s">
        <v>28</v>
      </c>
      <c r="D2247" s="230">
        <v>1</v>
      </c>
      <c r="E2247" s="200">
        <v>542450.09499999997</v>
      </c>
      <c r="F2247" s="195">
        <v>542450.09499999997</v>
      </c>
      <c r="G2247" s="195">
        <v>5023500.8449999997</v>
      </c>
      <c r="I2247" s="195"/>
      <c r="J2247" s="195"/>
    </row>
    <row r="2248" spans="1:10" hidden="1" x14ac:dyDescent="0.25">
      <c r="A2248" s="197"/>
      <c r="B2248" s="229"/>
      <c r="C2248" s="199"/>
      <c r="D2248" s="230"/>
      <c r="E2248" s="200"/>
      <c r="F2248" s="195">
        <v>0</v>
      </c>
      <c r="I2248" s="195"/>
      <c r="J2248" s="195"/>
    </row>
    <row r="2249" spans="1:10" hidden="1" x14ac:dyDescent="0.25">
      <c r="A2249" s="197">
        <v>43328</v>
      </c>
      <c r="B2249" s="229" t="s">
        <v>1426</v>
      </c>
      <c r="C2249" s="199" t="s">
        <v>1094</v>
      </c>
      <c r="D2249" s="230">
        <v>12</v>
      </c>
      <c r="E2249" s="200">
        <v>199999.8</v>
      </c>
      <c r="F2249" s="195">
        <v>2399997.5999999996</v>
      </c>
      <c r="G2249" s="195">
        <v>2399997.5999999996</v>
      </c>
      <c r="I2249" s="195"/>
      <c r="J2249" s="195"/>
    </row>
    <row r="2250" spans="1:10" hidden="1" x14ac:dyDescent="0.25">
      <c r="A2250" s="197"/>
      <c r="B2250" s="229"/>
      <c r="C2250" s="199"/>
      <c r="D2250" s="230"/>
      <c r="E2250" s="200"/>
      <c r="F2250" s="195">
        <v>0</v>
      </c>
      <c r="I2250" s="195"/>
      <c r="J2250" s="195"/>
    </row>
    <row r="2251" spans="1:10" hidden="1" x14ac:dyDescent="0.25">
      <c r="A2251" s="197">
        <v>43328</v>
      </c>
      <c r="B2251" s="229" t="s">
        <v>1427</v>
      </c>
      <c r="C2251" s="199" t="s">
        <v>109</v>
      </c>
      <c r="D2251" s="230">
        <v>12</v>
      </c>
      <c r="E2251" s="200">
        <v>215000.5</v>
      </c>
      <c r="F2251" s="195">
        <v>2580006</v>
      </c>
      <c r="G2251" s="195">
        <v>2580006</v>
      </c>
      <c r="I2251" s="195"/>
      <c r="J2251" s="195"/>
    </row>
    <row r="2252" spans="1:10" hidden="1" x14ac:dyDescent="0.25">
      <c r="A2252" s="197"/>
      <c r="B2252" s="229"/>
      <c r="C2252" s="199"/>
      <c r="D2252" s="230"/>
      <c r="E2252" s="200"/>
      <c r="F2252" s="195">
        <v>0</v>
      </c>
      <c r="I2252" s="195"/>
      <c r="J2252" s="195"/>
    </row>
    <row r="2253" spans="1:10" hidden="1" x14ac:dyDescent="0.25">
      <c r="A2253" s="197">
        <v>43328</v>
      </c>
      <c r="B2253" s="229" t="s">
        <v>1428</v>
      </c>
      <c r="C2253" s="199" t="s">
        <v>109</v>
      </c>
      <c r="D2253" s="230">
        <v>2</v>
      </c>
      <c r="E2253" s="200">
        <v>215000.5</v>
      </c>
      <c r="F2253" s="195">
        <v>430001</v>
      </c>
      <c r="I2253" s="195"/>
      <c r="J2253" s="195"/>
    </row>
    <row r="2254" spans="1:10" hidden="1" x14ac:dyDescent="0.25">
      <c r="A2254" s="197"/>
      <c r="B2254" s="229"/>
      <c r="C2254" s="199" t="s">
        <v>1094</v>
      </c>
      <c r="D2254" s="230">
        <v>2</v>
      </c>
      <c r="E2254" s="200">
        <v>199999.8</v>
      </c>
      <c r="F2254" s="195">
        <v>399999.6</v>
      </c>
      <c r="G2254" s="195">
        <v>830000.6</v>
      </c>
      <c r="I2254" s="195"/>
      <c r="J2254" s="195"/>
    </row>
    <row r="2255" spans="1:10" hidden="1" x14ac:dyDescent="0.25">
      <c r="A2255" s="197"/>
      <c r="B2255" s="229"/>
      <c r="C2255" s="199"/>
      <c r="D2255" s="230"/>
      <c r="E2255" s="200"/>
      <c r="F2255" s="195">
        <v>0</v>
      </c>
      <c r="I2255" s="195"/>
      <c r="J2255" s="195"/>
    </row>
    <row r="2256" spans="1:10" hidden="1" x14ac:dyDescent="0.25">
      <c r="A2256" s="197">
        <v>43328</v>
      </c>
      <c r="B2256" s="229" t="s">
        <v>1429</v>
      </c>
      <c r="C2256" s="199" t="s">
        <v>1325</v>
      </c>
      <c r="D2256" s="230">
        <v>1</v>
      </c>
      <c r="E2256" s="200">
        <v>671000</v>
      </c>
      <c r="F2256" s="195">
        <v>671000</v>
      </c>
      <c r="I2256" s="195"/>
      <c r="J2256" s="195"/>
    </row>
    <row r="2257" spans="1:10" hidden="1" x14ac:dyDescent="0.25">
      <c r="A2257" s="197"/>
      <c r="B2257" s="229"/>
      <c r="C2257" s="199" t="s">
        <v>31</v>
      </c>
      <c r="D2257" s="230">
        <v>1</v>
      </c>
      <c r="E2257" s="200">
        <v>538000.1</v>
      </c>
      <c r="F2257" s="195">
        <v>538000.1</v>
      </c>
      <c r="I2257" s="195"/>
      <c r="J2257" s="195"/>
    </row>
    <row r="2258" spans="1:10" hidden="1" x14ac:dyDescent="0.25">
      <c r="A2258" s="197"/>
      <c r="B2258" s="229"/>
      <c r="C2258" s="199" t="s">
        <v>104</v>
      </c>
      <c r="D2258" s="230">
        <v>1</v>
      </c>
      <c r="E2258" s="200">
        <v>538000.1</v>
      </c>
      <c r="F2258" s="195">
        <v>538000.1</v>
      </c>
      <c r="I2258" s="195"/>
      <c r="J2258" s="195"/>
    </row>
    <row r="2259" spans="1:10" hidden="1" x14ac:dyDescent="0.25">
      <c r="A2259" s="197"/>
      <c r="B2259" s="229"/>
      <c r="C2259" s="199" t="s">
        <v>109</v>
      </c>
      <c r="D2259" s="230">
        <v>6</v>
      </c>
      <c r="E2259" s="200">
        <v>215000.5</v>
      </c>
      <c r="F2259" s="195">
        <v>1290003</v>
      </c>
      <c r="I2259" s="195"/>
      <c r="J2259" s="195"/>
    </row>
    <row r="2260" spans="1:10" hidden="1" x14ac:dyDescent="0.25">
      <c r="A2260" s="197"/>
      <c r="B2260" s="229"/>
      <c r="C2260" s="199" t="s">
        <v>887</v>
      </c>
      <c r="D2260" s="230">
        <v>2</v>
      </c>
      <c r="E2260" s="200">
        <v>215000.5</v>
      </c>
      <c r="F2260" s="195">
        <v>430001</v>
      </c>
      <c r="I2260" s="195"/>
      <c r="J2260" s="195"/>
    </row>
    <row r="2261" spans="1:10" hidden="1" x14ac:dyDescent="0.25">
      <c r="A2261" s="197"/>
      <c r="B2261" s="229"/>
      <c r="C2261" s="199" t="s">
        <v>1094</v>
      </c>
      <c r="D2261" s="230">
        <v>2</v>
      </c>
      <c r="E2261" s="200">
        <v>199999.8</v>
      </c>
      <c r="F2261" s="195">
        <v>399999.6</v>
      </c>
      <c r="G2261" s="195">
        <v>3867003.8000000003</v>
      </c>
      <c r="I2261" s="195"/>
      <c r="J2261" s="195"/>
    </row>
    <row r="2262" spans="1:10" hidden="1" x14ac:dyDescent="0.25">
      <c r="A2262" s="197"/>
      <c r="B2262" s="229"/>
      <c r="C2262" s="199"/>
      <c r="D2262" s="230"/>
      <c r="E2262" s="200"/>
      <c r="F2262" s="195">
        <v>0</v>
      </c>
      <c r="I2262" s="195"/>
      <c r="J2262" s="195"/>
    </row>
    <row r="2263" spans="1:10" hidden="1" x14ac:dyDescent="0.25">
      <c r="A2263" s="197">
        <v>43328</v>
      </c>
      <c r="B2263" s="229" t="s">
        <v>1431</v>
      </c>
      <c r="C2263" s="199" t="s">
        <v>31</v>
      </c>
      <c r="D2263" s="230">
        <v>1</v>
      </c>
      <c r="E2263" s="200">
        <v>580544.52500000002</v>
      </c>
      <c r="F2263" s="195">
        <v>580544.52500000002</v>
      </c>
      <c r="G2263" s="195">
        <v>580544.52500000002</v>
      </c>
      <c r="I2263" s="195"/>
      <c r="J2263" s="195"/>
    </row>
    <row r="2264" spans="1:10" hidden="1" x14ac:dyDescent="0.25">
      <c r="A2264" s="197"/>
      <c r="B2264" s="229"/>
      <c r="C2264" s="199"/>
      <c r="D2264" s="230"/>
      <c r="E2264" s="200"/>
      <c r="F2264" s="195">
        <v>0</v>
      </c>
      <c r="I2264" s="195"/>
      <c r="J2264" s="195"/>
    </row>
    <row r="2265" spans="1:10" hidden="1" x14ac:dyDescent="0.25">
      <c r="A2265" s="197">
        <v>43328</v>
      </c>
      <c r="B2265" s="229" t="s">
        <v>1433</v>
      </c>
      <c r="C2265" s="199" t="s">
        <v>31</v>
      </c>
      <c r="D2265" s="230">
        <v>1</v>
      </c>
      <c r="E2265" s="200">
        <v>511100.09499999997</v>
      </c>
      <c r="F2265" s="195">
        <v>511100.09499999997</v>
      </c>
      <c r="G2265" s="195">
        <v>511100.09499999997</v>
      </c>
      <c r="I2265" s="195"/>
      <c r="J2265" s="195"/>
    </row>
    <row r="2266" spans="1:10" hidden="1" x14ac:dyDescent="0.25">
      <c r="A2266" s="197"/>
      <c r="B2266" s="229"/>
      <c r="C2266" s="199"/>
      <c r="D2266" s="230"/>
      <c r="E2266" s="200"/>
      <c r="F2266" s="195">
        <v>0</v>
      </c>
      <c r="I2266" s="195"/>
      <c r="J2266" s="195"/>
    </row>
    <row r="2267" spans="1:10" hidden="1" x14ac:dyDescent="0.25">
      <c r="A2267" s="197">
        <v>43328</v>
      </c>
      <c r="B2267" s="229" t="s">
        <v>1432</v>
      </c>
      <c r="C2267" s="199" t="s">
        <v>1094</v>
      </c>
      <c r="D2267" s="230">
        <v>4</v>
      </c>
      <c r="E2267" s="200">
        <v>199999.8</v>
      </c>
      <c r="F2267" s="195">
        <v>799999.2</v>
      </c>
      <c r="G2267" s="195">
        <v>799999.2</v>
      </c>
      <c r="I2267" s="195"/>
      <c r="J2267" s="195"/>
    </row>
    <row r="2268" spans="1:10" hidden="1" x14ac:dyDescent="0.25">
      <c r="A2268" s="197"/>
      <c r="B2268" s="229"/>
      <c r="C2268" s="199"/>
      <c r="D2268" s="230"/>
      <c r="E2268" s="200"/>
      <c r="F2268" s="195">
        <v>0</v>
      </c>
      <c r="I2268" s="195"/>
      <c r="J2268" s="195"/>
    </row>
    <row r="2269" spans="1:10" hidden="1" x14ac:dyDescent="0.25">
      <c r="A2269" s="197">
        <v>43328</v>
      </c>
      <c r="B2269" s="229" t="s">
        <v>1436</v>
      </c>
      <c r="C2269" s="199" t="s">
        <v>405</v>
      </c>
      <c r="D2269" s="230">
        <v>2</v>
      </c>
      <c r="E2269" s="200">
        <v>562999.80000000005</v>
      </c>
      <c r="F2269" s="195">
        <v>1125999.6000000001</v>
      </c>
      <c r="I2269" s="195"/>
      <c r="J2269" s="195"/>
    </row>
    <row r="2270" spans="1:10" hidden="1" x14ac:dyDescent="0.25">
      <c r="A2270" s="197"/>
      <c r="B2270" s="229"/>
      <c r="C2270" s="199" t="s">
        <v>319</v>
      </c>
      <c r="D2270" s="230">
        <v>12</v>
      </c>
      <c r="E2270" s="200">
        <v>600000.5</v>
      </c>
      <c r="F2270" s="195">
        <v>7200006</v>
      </c>
      <c r="G2270" s="195">
        <v>8326005.5999999996</v>
      </c>
      <c r="I2270" s="195"/>
      <c r="J2270" s="195"/>
    </row>
    <row r="2271" spans="1:10" hidden="1" x14ac:dyDescent="0.25">
      <c r="A2271" s="197"/>
      <c r="B2271" s="229"/>
      <c r="C2271" s="199"/>
      <c r="D2271" s="230"/>
      <c r="E2271" s="200"/>
      <c r="F2271" s="195">
        <v>0</v>
      </c>
      <c r="I2271" s="195"/>
      <c r="J2271" s="195"/>
    </row>
    <row r="2272" spans="1:10" hidden="1" x14ac:dyDescent="0.25">
      <c r="A2272" s="197">
        <v>43328</v>
      </c>
      <c r="B2272" s="229" t="s">
        <v>1437</v>
      </c>
      <c r="C2272" s="199" t="s">
        <v>1439</v>
      </c>
      <c r="D2272" s="230">
        <v>10</v>
      </c>
      <c r="E2272" s="200">
        <v>199999.8</v>
      </c>
      <c r="F2272" s="195">
        <v>1999998</v>
      </c>
      <c r="G2272" s="195">
        <v>1999998</v>
      </c>
      <c r="I2272" s="195"/>
      <c r="J2272" s="195"/>
    </row>
    <row r="2273" spans="1:10" hidden="1" x14ac:dyDescent="0.25">
      <c r="A2273" s="197"/>
      <c r="B2273" s="229"/>
      <c r="C2273" s="199"/>
      <c r="D2273" s="230"/>
      <c r="E2273" s="200"/>
      <c r="F2273" s="195">
        <v>0</v>
      </c>
      <c r="I2273" s="195"/>
      <c r="J2273" s="195"/>
    </row>
    <row r="2274" spans="1:10" s="234" customFormat="1" hidden="1" x14ac:dyDescent="0.25">
      <c r="A2274" s="214">
        <v>43330</v>
      </c>
      <c r="B2274" s="232" t="s">
        <v>1446</v>
      </c>
      <c r="C2274" s="216" t="s">
        <v>541</v>
      </c>
      <c r="D2274" s="233">
        <v>1</v>
      </c>
      <c r="E2274" s="217">
        <v>156750</v>
      </c>
      <c r="F2274" s="234">
        <v>156750</v>
      </c>
    </row>
    <row r="2275" spans="1:10" s="234" customFormat="1" hidden="1" x14ac:dyDescent="0.25">
      <c r="A2275" s="214"/>
      <c r="B2275" s="232"/>
      <c r="C2275" s="216" t="s">
        <v>544</v>
      </c>
      <c r="D2275" s="233">
        <v>1</v>
      </c>
      <c r="E2275" s="217">
        <v>156750</v>
      </c>
      <c r="F2275" s="234">
        <v>156750</v>
      </c>
      <c r="G2275" s="234">
        <v>313500</v>
      </c>
    </row>
    <row r="2276" spans="1:10" hidden="1" x14ac:dyDescent="0.25">
      <c r="A2276" s="197"/>
      <c r="B2276" s="229"/>
      <c r="C2276" s="199"/>
      <c r="D2276" s="230"/>
      <c r="E2276" s="200"/>
      <c r="F2276" s="195">
        <v>0</v>
      </c>
      <c r="I2276" s="195"/>
      <c r="J2276" s="195"/>
    </row>
    <row r="2277" spans="1:10" hidden="1" x14ac:dyDescent="0.25">
      <c r="A2277" s="197">
        <v>43330</v>
      </c>
      <c r="B2277" s="229" t="s">
        <v>1448</v>
      </c>
      <c r="C2277" s="199" t="s">
        <v>31</v>
      </c>
      <c r="D2277" s="230">
        <v>4</v>
      </c>
      <c r="E2277" s="200">
        <v>511100.09499999997</v>
      </c>
      <c r="F2277" s="195">
        <v>2044400.38</v>
      </c>
      <c r="I2277" s="195"/>
      <c r="J2277" s="195"/>
    </row>
    <row r="2278" spans="1:10" hidden="1" x14ac:dyDescent="0.25">
      <c r="A2278" s="197"/>
      <c r="B2278" s="229"/>
      <c r="C2278" s="199" t="s">
        <v>405</v>
      </c>
      <c r="D2278" s="230">
        <v>3</v>
      </c>
      <c r="E2278" s="200">
        <v>534849.81000000006</v>
      </c>
      <c r="F2278" s="195">
        <v>1604549.4300000002</v>
      </c>
      <c r="G2278" s="195">
        <v>3648949.81</v>
      </c>
      <c r="I2278" s="195"/>
      <c r="J2278" s="195"/>
    </row>
    <row r="2279" spans="1:10" hidden="1" x14ac:dyDescent="0.25">
      <c r="A2279" s="197"/>
      <c r="B2279" s="229"/>
      <c r="C2279" s="199"/>
      <c r="D2279" s="230"/>
      <c r="E2279" s="200"/>
      <c r="F2279" s="195">
        <v>0</v>
      </c>
      <c r="I2279" s="195"/>
      <c r="J2279" s="195"/>
    </row>
    <row r="2280" spans="1:10" hidden="1" x14ac:dyDescent="0.25">
      <c r="A2280" s="197">
        <v>43330</v>
      </c>
      <c r="B2280" s="229" t="s">
        <v>1449</v>
      </c>
      <c r="C2280" s="199" t="s">
        <v>391</v>
      </c>
      <c r="D2280" s="230">
        <v>6</v>
      </c>
      <c r="E2280" s="200">
        <v>593750.18999999994</v>
      </c>
      <c r="F2280" s="195">
        <v>3562501.1399999997</v>
      </c>
      <c r="G2280" s="195">
        <v>3562501.1399999997</v>
      </c>
      <c r="I2280" s="195"/>
      <c r="J2280" s="195"/>
    </row>
    <row r="2281" spans="1:10" hidden="1" x14ac:dyDescent="0.25">
      <c r="A2281" s="197"/>
      <c r="B2281" s="229"/>
      <c r="C2281" s="199"/>
      <c r="D2281" s="230"/>
      <c r="E2281" s="200"/>
      <c r="F2281" s="195">
        <v>0</v>
      </c>
      <c r="I2281" s="195"/>
      <c r="J2281" s="195"/>
    </row>
    <row r="2282" spans="1:10" hidden="1" x14ac:dyDescent="0.25">
      <c r="A2282" s="197">
        <v>43330</v>
      </c>
      <c r="B2282" s="229" t="s">
        <v>1450</v>
      </c>
      <c r="C2282" s="199" t="s">
        <v>31</v>
      </c>
      <c r="D2282" s="230">
        <v>1</v>
      </c>
      <c r="E2282" s="200">
        <v>538000.1</v>
      </c>
      <c r="F2282" s="195">
        <v>538000.1</v>
      </c>
      <c r="I2282" s="195"/>
      <c r="J2282" s="195"/>
    </row>
    <row r="2283" spans="1:10" hidden="1" x14ac:dyDescent="0.25">
      <c r="A2283" s="197"/>
      <c r="B2283" s="229"/>
      <c r="C2283" s="199" t="s">
        <v>1452</v>
      </c>
      <c r="D2283" s="230">
        <v>1</v>
      </c>
      <c r="E2283" s="200">
        <v>651999.69999999995</v>
      </c>
      <c r="F2283" s="195">
        <v>651999.69999999995</v>
      </c>
      <c r="I2283" s="195"/>
      <c r="J2283" s="195"/>
    </row>
    <row r="2284" spans="1:10" hidden="1" x14ac:dyDescent="0.25">
      <c r="A2284" s="197"/>
      <c r="B2284" s="229"/>
      <c r="C2284" s="199" t="s">
        <v>405</v>
      </c>
      <c r="D2284" s="230">
        <v>1</v>
      </c>
      <c r="E2284" s="200">
        <v>562999.80000000005</v>
      </c>
      <c r="F2284" s="195">
        <v>562999.80000000005</v>
      </c>
      <c r="G2284" s="195">
        <v>1752999.5999999999</v>
      </c>
      <c r="I2284" s="195"/>
      <c r="J2284" s="195"/>
    </row>
    <row r="2285" spans="1:10" hidden="1" x14ac:dyDescent="0.25">
      <c r="A2285" s="197"/>
      <c r="B2285" s="229"/>
      <c r="C2285" s="199"/>
      <c r="D2285" s="230"/>
      <c r="E2285" s="200"/>
      <c r="F2285" s="195">
        <v>0</v>
      </c>
      <c r="I2285" s="195"/>
      <c r="J2285" s="195"/>
    </row>
    <row r="2286" spans="1:10" hidden="1" x14ac:dyDescent="0.25">
      <c r="A2286" s="197">
        <v>43330</v>
      </c>
      <c r="B2286" s="229" t="s">
        <v>1453</v>
      </c>
      <c r="C2286" s="199" t="s">
        <v>1094</v>
      </c>
      <c r="D2286" s="230">
        <v>24</v>
      </c>
      <c r="E2286" s="200">
        <v>199999.8</v>
      </c>
      <c r="F2286" s="195">
        <v>4799995.1999999993</v>
      </c>
      <c r="G2286" s="195">
        <v>4799995.1999999993</v>
      </c>
      <c r="I2286" s="195"/>
      <c r="J2286" s="195"/>
    </row>
    <row r="2287" spans="1:10" hidden="1" x14ac:dyDescent="0.25">
      <c r="A2287" s="197"/>
      <c r="B2287" s="229"/>
      <c r="C2287" s="199"/>
      <c r="D2287" s="230"/>
      <c r="E2287" s="200"/>
      <c r="F2287" s="195">
        <v>0</v>
      </c>
      <c r="I2287" s="195"/>
      <c r="J2287" s="195"/>
    </row>
    <row r="2288" spans="1:10" hidden="1" x14ac:dyDescent="0.25">
      <c r="A2288" s="197">
        <v>43330</v>
      </c>
      <c r="B2288" s="229" t="s">
        <v>1454</v>
      </c>
      <c r="C2288" s="199" t="s">
        <v>223</v>
      </c>
      <c r="D2288" s="230">
        <v>3</v>
      </c>
      <c r="E2288" s="200">
        <v>637450</v>
      </c>
      <c r="F2288" s="195">
        <v>1912350</v>
      </c>
      <c r="G2288" s="195">
        <v>1912350</v>
      </c>
      <c r="I2288" s="195"/>
      <c r="J2288" s="195"/>
    </row>
    <row r="2289" spans="1:10" hidden="1" x14ac:dyDescent="0.25">
      <c r="A2289" s="197"/>
      <c r="B2289" s="229"/>
      <c r="C2289" s="199"/>
      <c r="D2289" s="230"/>
      <c r="E2289" s="200"/>
      <c r="F2289" s="195">
        <v>0</v>
      </c>
      <c r="I2289" s="195"/>
      <c r="J2289" s="195"/>
    </row>
    <row r="2290" spans="1:10" s="234" customFormat="1" hidden="1" x14ac:dyDescent="0.25">
      <c r="A2290" s="214">
        <v>43332</v>
      </c>
      <c r="B2290" s="232" t="s">
        <v>1455</v>
      </c>
      <c r="C2290" s="216" t="s">
        <v>887</v>
      </c>
      <c r="D2290" s="233">
        <v>3</v>
      </c>
      <c r="E2290" s="217">
        <v>215000.5</v>
      </c>
      <c r="F2290" s="234">
        <v>645001.5</v>
      </c>
    </row>
    <row r="2291" spans="1:10" s="234" customFormat="1" hidden="1" x14ac:dyDescent="0.25">
      <c r="A2291" s="214"/>
      <c r="B2291" s="232"/>
      <c r="C2291" s="216" t="s">
        <v>1094</v>
      </c>
      <c r="D2291" s="233">
        <v>3</v>
      </c>
      <c r="E2291" s="217">
        <v>199999.8</v>
      </c>
      <c r="F2291" s="234">
        <v>599999.39999999991</v>
      </c>
      <c r="G2291" s="234">
        <v>1245000.8999999999</v>
      </c>
    </row>
    <row r="2292" spans="1:10" hidden="1" x14ac:dyDescent="0.25">
      <c r="A2292" s="197"/>
      <c r="B2292" s="229"/>
      <c r="C2292" s="199"/>
      <c r="D2292" s="230"/>
      <c r="E2292" s="200"/>
      <c r="I2292" s="195"/>
      <c r="J2292" s="195"/>
    </row>
    <row r="2293" spans="1:10" hidden="1" x14ac:dyDescent="0.25">
      <c r="A2293" s="197">
        <v>43330</v>
      </c>
      <c r="B2293" s="229" t="s">
        <v>1456</v>
      </c>
      <c r="C2293" s="199" t="s">
        <v>1094</v>
      </c>
      <c r="D2293" s="230">
        <v>2</v>
      </c>
      <c r="E2293" s="200">
        <v>199999.8</v>
      </c>
      <c r="F2293" s="195">
        <v>399999.6</v>
      </c>
      <c r="I2293" s="195"/>
      <c r="J2293" s="195"/>
    </row>
    <row r="2294" spans="1:10" hidden="1" x14ac:dyDescent="0.25">
      <c r="A2294" s="197"/>
      <c r="B2294" s="229"/>
      <c r="C2294" s="199" t="s">
        <v>109</v>
      </c>
      <c r="D2294" s="230">
        <v>2</v>
      </c>
      <c r="E2294" s="200">
        <v>215000.5</v>
      </c>
      <c r="F2294" s="195">
        <v>430001</v>
      </c>
      <c r="G2294" s="195">
        <v>830000.6</v>
      </c>
      <c r="I2294" s="195"/>
      <c r="J2294" s="195"/>
    </row>
    <row r="2295" spans="1:10" hidden="1" x14ac:dyDescent="0.25">
      <c r="A2295" s="197"/>
      <c r="B2295" s="229"/>
      <c r="C2295" s="199"/>
      <c r="D2295" s="230"/>
      <c r="E2295" s="200"/>
      <c r="F2295" s="195">
        <v>0</v>
      </c>
      <c r="I2295" s="195"/>
      <c r="J2295" s="195"/>
    </row>
    <row r="2296" spans="1:10" hidden="1" x14ac:dyDescent="0.25">
      <c r="A2296" s="197">
        <v>43330</v>
      </c>
      <c r="B2296" s="229" t="s">
        <v>1458</v>
      </c>
      <c r="C2296" s="199" t="s">
        <v>1094</v>
      </c>
      <c r="D2296" s="230">
        <v>12</v>
      </c>
      <c r="E2296" s="200">
        <v>199999.8</v>
      </c>
      <c r="F2296" s="195">
        <v>2399997.5999999996</v>
      </c>
      <c r="G2296" s="195">
        <v>2399997.5999999996</v>
      </c>
      <c r="I2296" s="195"/>
      <c r="J2296" s="195"/>
    </row>
    <row r="2297" spans="1:10" hidden="1" x14ac:dyDescent="0.25">
      <c r="A2297" s="197"/>
      <c r="B2297" s="229"/>
      <c r="C2297" s="199"/>
      <c r="D2297" s="230"/>
      <c r="E2297" s="200"/>
      <c r="F2297" s="195">
        <v>0</v>
      </c>
      <c r="I2297" s="195"/>
      <c r="J2297" s="195"/>
    </row>
    <row r="2298" spans="1:10" hidden="1" x14ac:dyDescent="0.25">
      <c r="A2298" s="197">
        <v>43330</v>
      </c>
      <c r="B2298" s="229" t="s">
        <v>1459</v>
      </c>
      <c r="C2298" s="199" t="s">
        <v>1461</v>
      </c>
      <c r="D2298" s="230">
        <v>2</v>
      </c>
      <c r="E2298" s="200">
        <v>1227000.5</v>
      </c>
      <c r="F2298" s="195">
        <v>2454001</v>
      </c>
      <c r="G2298" s="195">
        <v>2454001</v>
      </c>
      <c r="I2298" s="195"/>
      <c r="J2298" s="195"/>
    </row>
    <row r="2299" spans="1:10" hidden="1" x14ac:dyDescent="0.25">
      <c r="A2299" s="197"/>
      <c r="B2299" s="229"/>
      <c r="C2299" s="199"/>
      <c r="D2299" s="230"/>
      <c r="E2299" s="200"/>
      <c r="F2299" s="195">
        <v>0</v>
      </c>
      <c r="I2299" s="195"/>
      <c r="J2299" s="195"/>
    </row>
    <row r="2300" spans="1:10" hidden="1" x14ac:dyDescent="0.25">
      <c r="A2300" s="197">
        <v>43330</v>
      </c>
      <c r="B2300" s="229" t="s">
        <v>1462</v>
      </c>
      <c r="C2300" s="199" t="s">
        <v>1094</v>
      </c>
      <c r="D2300" s="230">
        <v>1</v>
      </c>
      <c r="E2300" s="200">
        <v>199999.8</v>
      </c>
      <c r="F2300" s="195">
        <v>199999.8</v>
      </c>
      <c r="G2300" s="195">
        <v>199999.8</v>
      </c>
      <c r="I2300" s="195"/>
      <c r="J2300" s="195"/>
    </row>
    <row r="2301" spans="1:10" hidden="1" x14ac:dyDescent="0.25">
      <c r="A2301" s="197"/>
      <c r="B2301" s="229"/>
      <c r="C2301" s="199"/>
      <c r="D2301" s="230"/>
      <c r="E2301" s="200"/>
      <c r="F2301" s="195">
        <v>0</v>
      </c>
      <c r="I2301" s="195"/>
      <c r="J2301" s="195"/>
    </row>
    <row r="2302" spans="1:10" hidden="1" x14ac:dyDescent="0.25">
      <c r="A2302" s="197">
        <v>43330</v>
      </c>
      <c r="B2302" s="229" t="s">
        <v>1463</v>
      </c>
      <c r="C2302" s="199" t="s">
        <v>887</v>
      </c>
      <c r="D2302" s="230">
        <v>1</v>
      </c>
      <c r="E2302" s="200">
        <v>215000.5</v>
      </c>
      <c r="F2302" s="195">
        <v>215000.5</v>
      </c>
      <c r="G2302" s="195">
        <v>215000.5</v>
      </c>
      <c r="I2302" s="195"/>
      <c r="J2302" s="195"/>
    </row>
    <row r="2303" spans="1:10" hidden="1" x14ac:dyDescent="0.25">
      <c r="A2303" s="197"/>
      <c r="B2303" s="229"/>
      <c r="C2303" s="199"/>
      <c r="D2303" s="230"/>
      <c r="E2303" s="200"/>
      <c r="F2303" s="195">
        <v>0</v>
      </c>
      <c r="I2303" s="195"/>
      <c r="J2303" s="195"/>
    </row>
    <row r="2304" spans="1:10" hidden="1" x14ac:dyDescent="0.25">
      <c r="A2304" s="197">
        <v>43330</v>
      </c>
      <c r="B2304" s="229" t="s">
        <v>1464</v>
      </c>
      <c r="C2304" s="199" t="s">
        <v>104</v>
      </c>
      <c r="D2304" s="230">
        <v>1</v>
      </c>
      <c r="E2304" s="200">
        <v>511100.09499999997</v>
      </c>
      <c r="F2304" s="195">
        <v>511100.09499999997</v>
      </c>
      <c r="G2304" s="195">
        <v>511100.09499999997</v>
      </c>
      <c r="I2304" s="195"/>
      <c r="J2304" s="195"/>
    </row>
    <row r="2305" spans="1:10" hidden="1" x14ac:dyDescent="0.25">
      <c r="A2305" s="197"/>
      <c r="B2305" s="229"/>
      <c r="C2305" s="199"/>
      <c r="D2305" s="230"/>
      <c r="E2305" s="200"/>
      <c r="F2305" s="195">
        <v>0</v>
      </c>
      <c r="I2305" s="195"/>
      <c r="J2305" s="195"/>
    </row>
    <row r="2306" spans="1:10" s="234" customFormat="1" hidden="1" x14ac:dyDescent="0.25">
      <c r="A2306" s="214">
        <v>43332</v>
      </c>
      <c r="B2306" s="232" t="s">
        <v>1465</v>
      </c>
      <c r="C2306" s="216" t="s">
        <v>548</v>
      </c>
      <c r="D2306" s="233">
        <v>24</v>
      </c>
      <c r="E2306" s="217">
        <v>76500.3</v>
      </c>
      <c r="F2306" s="234">
        <v>1836007.2000000002</v>
      </c>
      <c r="G2306" s="234">
        <v>1836007.2000000002</v>
      </c>
    </row>
    <row r="2307" spans="1:10" hidden="1" x14ac:dyDescent="0.25">
      <c r="A2307" s="197"/>
      <c r="B2307" s="229"/>
      <c r="C2307" s="199"/>
      <c r="D2307" s="230"/>
      <c r="E2307" s="200"/>
      <c r="F2307" s="195">
        <v>0</v>
      </c>
      <c r="I2307" s="195"/>
      <c r="J2307" s="195"/>
    </row>
    <row r="2308" spans="1:10" hidden="1" x14ac:dyDescent="0.25">
      <c r="A2308" s="197">
        <v>43330</v>
      </c>
      <c r="B2308" s="229" t="s">
        <v>1466</v>
      </c>
      <c r="C2308" s="199" t="s">
        <v>28</v>
      </c>
      <c r="D2308" s="230">
        <v>6</v>
      </c>
      <c r="E2308" s="200">
        <v>542450.09499999997</v>
      </c>
      <c r="F2308" s="195">
        <v>3254700.57</v>
      </c>
      <c r="G2308" s="195">
        <v>3254700.57</v>
      </c>
      <c r="I2308" s="195"/>
      <c r="J2308" s="195"/>
    </row>
    <row r="2309" spans="1:10" hidden="1" x14ac:dyDescent="0.25">
      <c r="A2309" s="197"/>
      <c r="B2309" s="229"/>
      <c r="C2309" s="199"/>
      <c r="D2309" s="230"/>
      <c r="E2309" s="200"/>
      <c r="F2309" s="195">
        <v>0</v>
      </c>
      <c r="I2309" s="195"/>
      <c r="J2309" s="195"/>
    </row>
    <row r="2310" spans="1:10" hidden="1" x14ac:dyDescent="0.25">
      <c r="A2310" s="197">
        <v>43330</v>
      </c>
      <c r="B2310" s="229" t="s">
        <v>1467</v>
      </c>
      <c r="C2310" s="199" t="s">
        <v>31</v>
      </c>
      <c r="D2310" s="230">
        <v>2</v>
      </c>
      <c r="E2310" s="200">
        <v>511100.09499999997</v>
      </c>
      <c r="F2310" s="195">
        <v>1022200.19</v>
      </c>
      <c r="I2310" s="195"/>
      <c r="J2310" s="195"/>
    </row>
    <row r="2311" spans="1:10" hidden="1" x14ac:dyDescent="0.25">
      <c r="A2311" s="197"/>
      <c r="B2311" s="229"/>
      <c r="C2311" s="199" t="s">
        <v>104</v>
      </c>
      <c r="D2311" s="230">
        <v>2</v>
      </c>
      <c r="E2311" s="200">
        <v>511100.09499999997</v>
      </c>
      <c r="F2311" s="195">
        <v>1022200.19</v>
      </c>
      <c r="G2311" s="195">
        <v>2044400.38</v>
      </c>
      <c r="I2311" s="195"/>
      <c r="J2311" s="195"/>
    </row>
    <row r="2312" spans="1:10" hidden="1" x14ac:dyDescent="0.25">
      <c r="A2312" s="197"/>
      <c r="B2312" s="229"/>
      <c r="C2312" s="199"/>
      <c r="D2312" s="230"/>
      <c r="E2312" s="200"/>
      <c r="F2312" s="195">
        <v>0</v>
      </c>
      <c r="I2312" s="195"/>
      <c r="J2312" s="195"/>
    </row>
    <row r="2313" spans="1:10" hidden="1" x14ac:dyDescent="0.25">
      <c r="A2313" s="197">
        <v>43330</v>
      </c>
      <c r="B2313" s="229" t="s">
        <v>1468</v>
      </c>
      <c r="C2313" s="199" t="s">
        <v>31</v>
      </c>
      <c r="D2313" s="230">
        <v>3</v>
      </c>
      <c r="E2313" s="200">
        <v>511100.09499999997</v>
      </c>
      <c r="F2313" s="195">
        <v>1533300.2849999999</v>
      </c>
      <c r="G2313" s="195">
        <v>1533300.2849999999</v>
      </c>
      <c r="I2313" s="195"/>
      <c r="J2313" s="195"/>
    </row>
    <row r="2314" spans="1:10" hidden="1" x14ac:dyDescent="0.25">
      <c r="A2314" s="197"/>
      <c r="B2314" s="229"/>
      <c r="C2314" s="199"/>
      <c r="D2314" s="230"/>
      <c r="E2314" s="200"/>
      <c r="F2314" s="195">
        <v>0</v>
      </c>
      <c r="I2314" s="195"/>
      <c r="J2314" s="195"/>
    </row>
    <row r="2315" spans="1:10" hidden="1" x14ac:dyDescent="0.25">
      <c r="A2315" s="197">
        <v>43330</v>
      </c>
      <c r="B2315" s="229" t="s">
        <v>1470</v>
      </c>
      <c r="C2315" s="199" t="s">
        <v>1094</v>
      </c>
      <c r="D2315" s="230">
        <v>2</v>
      </c>
      <c r="E2315" s="200">
        <v>199999.8</v>
      </c>
      <c r="F2315" s="195">
        <v>399999.6</v>
      </c>
      <c r="G2315" s="195">
        <v>399999.6</v>
      </c>
      <c r="I2315" s="195"/>
      <c r="J2315" s="195"/>
    </row>
    <row r="2316" spans="1:10" hidden="1" x14ac:dyDescent="0.25">
      <c r="A2316" s="197"/>
      <c r="B2316" s="229"/>
      <c r="C2316" s="199"/>
      <c r="D2316" s="230"/>
      <c r="E2316" s="200"/>
      <c r="F2316" s="195">
        <v>0</v>
      </c>
      <c r="I2316" s="195"/>
      <c r="J2316" s="195"/>
    </row>
    <row r="2317" spans="1:10" hidden="1" x14ac:dyDescent="0.25">
      <c r="A2317" s="197">
        <v>43330</v>
      </c>
      <c r="B2317" s="229" t="s">
        <v>1471</v>
      </c>
      <c r="C2317" s="199" t="s">
        <v>109</v>
      </c>
      <c r="D2317" s="230">
        <v>6</v>
      </c>
      <c r="E2317" s="200">
        <v>215000.5</v>
      </c>
      <c r="F2317" s="195">
        <v>1290003</v>
      </c>
      <c r="G2317" s="195">
        <v>1290003</v>
      </c>
      <c r="I2317" s="195"/>
      <c r="J2317" s="195"/>
    </row>
    <row r="2318" spans="1:10" hidden="1" x14ac:dyDescent="0.25">
      <c r="A2318" s="197"/>
      <c r="B2318" s="229"/>
      <c r="C2318" s="199"/>
      <c r="D2318" s="230"/>
      <c r="E2318" s="200"/>
      <c r="F2318" s="195">
        <v>0</v>
      </c>
      <c r="I2318" s="195"/>
      <c r="J2318" s="195"/>
    </row>
    <row r="2319" spans="1:10" hidden="1" x14ac:dyDescent="0.25">
      <c r="A2319" s="197">
        <v>43330</v>
      </c>
      <c r="B2319" s="229" t="s">
        <v>1472</v>
      </c>
      <c r="C2319" s="199" t="s">
        <v>109</v>
      </c>
      <c r="D2319" s="230">
        <v>1</v>
      </c>
      <c r="E2319" s="200">
        <v>215000.5</v>
      </c>
      <c r="F2319" s="195">
        <v>215000.5</v>
      </c>
      <c r="G2319" s="195">
        <v>215000.5</v>
      </c>
      <c r="I2319" s="195"/>
      <c r="J2319" s="195"/>
    </row>
    <row r="2320" spans="1:10" hidden="1" x14ac:dyDescent="0.25">
      <c r="A2320" s="197"/>
      <c r="B2320" s="229"/>
      <c r="C2320" s="199"/>
      <c r="D2320" s="230"/>
      <c r="E2320" s="200"/>
      <c r="F2320" s="195">
        <v>0</v>
      </c>
      <c r="I2320" s="195"/>
      <c r="J2320" s="195"/>
    </row>
    <row r="2321" spans="1:10" hidden="1" x14ac:dyDescent="0.25">
      <c r="A2321" s="197">
        <v>43330</v>
      </c>
      <c r="B2321" s="229" t="s">
        <v>1474</v>
      </c>
      <c r="C2321" s="199" t="s">
        <v>887</v>
      </c>
      <c r="D2321" s="230">
        <v>3</v>
      </c>
      <c r="E2321" s="200">
        <v>215000.5</v>
      </c>
      <c r="F2321" s="195">
        <v>645001.5</v>
      </c>
      <c r="G2321" s="195">
        <v>645001.5</v>
      </c>
      <c r="I2321" s="195"/>
      <c r="J2321" s="195"/>
    </row>
    <row r="2322" spans="1:10" hidden="1" x14ac:dyDescent="0.25">
      <c r="A2322" s="197"/>
      <c r="B2322" s="229"/>
      <c r="C2322" s="199"/>
      <c r="D2322" s="230"/>
      <c r="E2322" s="200"/>
      <c r="F2322" s="195">
        <v>0</v>
      </c>
      <c r="I2322" s="195"/>
      <c r="J2322" s="195"/>
    </row>
    <row r="2323" spans="1:10" hidden="1" x14ac:dyDescent="0.25">
      <c r="A2323" s="197">
        <v>43330</v>
      </c>
      <c r="B2323" s="229" t="s">
        <v>1476</v>
      </c>
      <c r="C2323" s="199" t="s">
        <v>1477</v>
      </c>
      <c r="D2323" s="230">
        <v>1</v>
      </c>
      <c r="E2323" s="200">
        <v>517000</v>
      </c>
      <c r="F2323" s="195">
        <v>517000</v>
      </c>
      <c r="G2323" s="195">
        <v>517000</v>
      </c>
      <c r="I2323" s="195"/>
      <c r="J2323" s="195"/>
    </row>
    <row r="2324" spans="1:10" hidden="1" x14ac:dyDescent="0.25">
      <c r="A2324" s="197"/>
      <c r="B2324" s="229"/>
      <c r="C2324" s="199"/>
      <c r="D2324" s="230"/>
      <c r="E2324" s="200"/>
      <c r="F2324" s="195">
        <v>0</v>
      </c>
      <c r="I2324" s="195"/>
      <c r="J2324" s="195"/>
    </row>
    <row r="2325" spans="1:10" hidden="1" x14ac:dyDescent="0.25">
      <c r="A2325" s="197">
        <v>43330</v>
      </c>
      <c r="B2325" s="229" t="s">
        <v>1478</v>
      </c>
      <c r="C2325" s="199" t="s">
        <v>162</v>
      </c>
      <c r="D2325" s="230">
        <v>6</v>
      </c>
      <c r="E2325" s="200">
        <v>216000.4</v>
      </c>
      <c r="F2325" s="195">
        <v>1296002.3999999999</v>
      </c>
      <c r="I2325" s="195"/>
      <c r="J2325" s="195"/>
    </row>
    <row r="2326" spans="1:10" hidden="1" x14ac:dyDescent="0.25">
      <c r="A2326" s="197"/>
      <c r="B2326" s="229"/>
      <c r="C2326" s="199" t="s">
        <v>162</v>
      </c>
      <c r="D2326" s="230">
        <v>1</v>
      </c>
      <c r="E2326" s="200">
        <v>0</v>
      </c>
      <c r="F2326" s="195">
        <v>0</v>
      </c>
      <c r="G2326" s="195">
        <v>1296002.3999999999</v>
      </c>
      <c r="I2326" s="195"/>
      <c r="J2326" s="195"/>
    </row>
    <row r="2327" spans="1:10" hidden="1" x14ac:dyDescent="0.25">
      <c r="A2327" s="197"/>
      <c r="B2327" s="229"/>
      <c r="C2327" s="199"/>
      <c r="D2327" s="230"/>
      <c r="E2327" s="200"/>
      <c r="F2327" s="195">
        <v>0</v>
      </c>
      <c r="I2327" s="195"/>
      <c r="J2327" s="195"/>
    </row>
    <row r="2328" spans="1:10" hidden="1" x14ac:dyDescent="0.25">
      <c r="A2328" s="197">
        <v>43332</v>
      </c>
      <c r="B2328" s="229" t="s">
        <v>1479</v>
      </c>
      <c r="C2328" s="199" t="s">
        <v>31</v>
      </c>
      <c r="D2328" s="230">
        <v>1</v>
      </c>
      <c r="E2328" s="200">
        <v>511100.09499999997</v>
      </c>
      <c r="F2328" s="195">
        <v>511100.09499999997</v>
      </c>
      <c r="G2328" s="195">
        <v>511100.09499999997</v>
      </c>
      <c r="I2328" s="195"/>
      <c r="J2328" s="195"/>
    </row>
    <row r="2329" spans="1:10" hidden="1" x14ac:dyDescent="0.25">
      <c r="A2329" s="197"/>
      <c r="B2329" s="229"/>
      <c r="C2329" s="199"/>
      <c r="D2329" s="230"/>
      <c r="E2329" s="200"/>
      <c r="F2329" s="195">
        <v>0</v>
      </c>
      <c r="I2329" s="195"/>
      <c r="J2329" s="195"/>
    </row>
    <row r="2330" spans="1:10" hidden="1" x14ac:dyDescent="0.25">
      <c r="A2330" s="197">
        <v>43332</v>
      </c>
      <c r="B2330" s="229" t="s">
        <v>1481</v>
      </c>
      <c r="C2330" s="199" t="s">
        <v>543</v>
      </c>
      <c r="D2330" s="230">
        <v>36</v>
      </c>
      <c r="E2330" s="200">
        <v>133999.79999999999</v>
      </c>
      <c r="F2330" s="195">
        <v>4823992.8</v>
      </c>
      <c r="I2330" s="195"/>
      <c r="J2330" s="195"/>
    </row>
    <row r="2331" spans="1:10" hidden="1" x14ac:dyDescent="0.25">
      <c r="A2331" s="197"/>
      <c r="B2331" s="229"/>
      <c r="C2331" s="199" t="s">
        <v>544</v>
      </c>
      <c r="D2331" s="230">
        <v>12</v>
      </c>
      <c r="E2331" s="200">
        <v>133999.79999999999</v>
      </c>
      <c r="F2331" s="195">
        <v>1607997.5999999999</v>
      </c>
      <c r="I2331" s="195"/>
      <c r="J2331" s="195"/>
    </row>
    <row r="2332" spans="1:10" hidden="1" x14ac:dyDescent="0.25">
      <c r="A2332" s="197"/>
      <c r="B2332" s="229"/>
      <c r="C2332" s="199" t="s">
        <v>545</v>
      </c>
      <c r="D2332" s="230">
        <v>12</v>
      </c>
      <c r="E2332" s="200">
        <v>133999.79999999999</v>
      </c>
      <c r="F2332" s="195">
        <v>1607997.5999999999</v>
      </c>
      <c r="I2332" s="195"/>
      <c r="J2332" s="195"/>
    </row>
    <row r="2333" spans="1:10" hidden="1" x14ac:dyDescent="0.25">
      <c r="A2333" s="197"/>
      <c r="B2333" s="229"/>
      <c r="C2333" s="199" t="s">
        <v>1340</v>
      </c>
      <c r="D2333" s="230">
        <v>24</v>
      </c>
      <c r="E2333" s="200">
        <v>37999.5</v>
      </c>
      <c r="F2333" s="195">
        <v>911988</v>
      </c>
      <c r="G2333" s="195">
        <v>8951976</v>
      </c>
      <c r="I2333" s="195"/>
      <c r="J2333" s="195"/>
    </row>
    <row r="2334" spans="1:10" hidden="1" x14ac:dyDescent="0.25">
      <c r="A2334" s="197"/>
      <c r="B2334" s="229"/>
      <c r="C2334" s="199"/>
      <c r="D2334" s="230"/>
      <c r="E2334" s="200"/>
      <c r="F2334" s="195">
        <v>0</v>
      </c>
      <c r="I2334" s="195"/>
      <c r="J2334" s="195"/>
    </row>
    <row r="2335" spans="1:10" hidden="1" x14ac:dyDescent="0.25">
      <c r="A2335" s="197">
        <v>43332</v>
      </c>
      <c r="B2335" s="229" t="s">
        <v>1482</v>
      </c>
      <c r="C2335" s="199" t="s">
        <v>652</v>
      </c>
      <c r="D2335" s="230">
        <v>1</v>
      </c>
      <c r="E2335" s="200">
        <v>517000</v>
      </c>
      <c r="F2335" s="195">
        <v>517000</v>
      </c>
      <c r="I2335" s="195"/>
      <c r="J2335" s="195"/>
    </row>
    <row r="2336" spans="1:10" hidden="1" x14ac:dyDescent="0.25">
      <c r="A2336" s="197"/>
      <c r="B2336" s="229"/>
      <c r="C2336" s="199" t="s">
        <v>91</v>
      </c>
      <c r="D2336" s="230">
        <v>1</v>
      </c>
      <c r="E2336" s="200">
        <v>858000</v>
      </c>
      <c r="F2336" s="195">
        <v>858000</v>
      </c>
      <c r="I2336" s="195"/>
      <c r="J2336" s="195"/>
    </row>
    <row r="2337" spans="1:10" hidden="1" x14ac:dyDescent="0.25">
      <c r="A2337" s="197"/>
      <c r="B2337" s="229"/>
      <c r="C2337" s="199" t="s">
        <v>223</v>
      </c>
      <c r="D2337" s="230">
        <v>1</v>
      </c>
      <c r="E2337" s="200">
        <v>671000</v>
      </c>
      <c r="F2337" s="195">
        <v>671000</v>
      </c>
      <c r="I2337" s="195"/>
      <c r="J2337" s="195"/>
    </row>
    <row r="2338" spans="1:10" hidden="1" x14ac:dyDescent="0.25">
      <c r="A2338" s="197"/>
      <c r="B2338" s="229"/>
      <c r="C2338" s="199" t="s">
        <v>31</v>
      </c>
      <c r="D2338" s="230">
        <v>1</v>
      </c>
      <c r="E2338" s="200">
        <v>538000.1</v>
      </c>
      <c r="F2338" s="195">
        <v>538000.1</v>
      </c>
      <c r="G2338" s="195">
        <v>2584000.1</v>
      </c>
      <c r="I2338" s="195"/>
      <c r="J2338" s="195"/>
    </row>
    <row r="2339" spans="1:10" hidden="1" x14ac:dyDescent="0.25">
      <c r="A2339" s="197"/>
      <c r="B2339" s="229"/>
      <c r="C2339" s="199"/>
      <c r="D2339" s="230"/>
      <c r="E2339" s="200"/>
      <c r="F2339" s="195">
        <v>0</v>
      </c>
      <c r="I2339" s="195"/>
      <c r="J2339" s="195"/>
    </row>
    <row r="2340" spans="1:10" hidden="1" x14ac:dyDescent="0.25">
      <c r="A2340" s="197">
        <v>43332</v>
      </c>
      <c r="B2340" s="229" t="s">
        <v>1483</v>
      </c>
      <c r="C2340" s="199" t="s">
        <v>31</v>
      </c>
      <c r="D2340" s="230">
        <v>1</v>
      </c>
      <c r="E2340" s="200">
        <v>511100.09499999997</v>
      </c>
      <c r="F2340" s="195">
        <v>511100.09499999997</v>
      </c>
      <c r="G2340" s="195">
        <v>511100.09499999997</v>
      </c>
      <c r="I2340" s="195"/>
      <c r="J2340" s="195"/>
    </row>
    <row r="2341" spans="1:10" hidden="1" x14ac:dyDescent="0.25">
      <c r="A2341" s="197"/>
      <c r="B2341" s="229"/>
      <c r="C2341" s="199"/>
      <c r="D2341" s="230"/>
      <c r="E2341" s="200"/>
      <c r="F2341" s="195">
        <v>0</v>
      </c>
      <c r="I2341" s="195"/>
      <c r="J2341" s="195"/>
    </row>
    <row r="2342" spans="1:10" hidden="1" x14ac:dyDescent="0.25">
      <c r="A2342" s="197">
        <v>43332</v>
      </c>
      <c r="B2342" s="229" t="s">
        <v>1484</v>
      </c>
      <c r="C2342" s="199" t="s">
        <v>652</v>
      </c>
      <c r="D2342" s="230">
        <v>2</v>
      </c>
      <c r="E2342" s="200">
        <v>517000</v>
      </c>
      <c r="F2342" s="195">
        <v>1034000</v>
      </c>
      <c r="G2342" s="195">
        <v>1034000</v>
      </c>
      <c r="I2342" s="195"/>
      <c r="J2342" s="195"/>
    </row>
    <row r="2343" spans="1:10" hidden="1" x14ac:dyDescent="0.25">
      <c r="A2343" s="197"/>
      <c r="B2343" s="229"/>
      <c r="C2343" s="199"/>
      <c r="D2343" s="230"/>
      <c r="E2343" s="200"/>
      <c r="F2343" s="195">
        <v>0</v>
      </c>
      <c r="I2343" s="195"/>
      <c r="J2343" s="195"/>
    </row>
    <row r="2344" spans="1:10" hidden="1" x14ac:dyDescent="0.25">
      <c r="A2344" s="197">
        <v>43332</v>
      </c>
      <c r="B2344" s="229" t="s">
        <v>1485</v>
      </c>
      <c r="C2344" s="199" t="s">
        <v>104</v>
      </c>
      <c r="D2344" s="230">
        <v>6</v>
      </c>
      <c r="E2344" s="200">
        <v>538000.1</v>
      </c>
      <c r="F2344" s="195">
        <v>3228000.5999999996</v>
      </c>
      <c r="I2344" s="195"/>
      <c r="J2344" s="195"/>
    </row>
    <row r="2345" spans="1:10" hidden="1" x14ac:dyDescent="0.25">
      <c r="A2345" s="197"/>
      <c r="B2345" s="229"/>
      <c r="C2345" s="199" t="s">
        <v>31</v>
      </c>
      <c r="D2345" s="230">
        <v>3</v>
      </c>
      <c r="E2345" s="200">
        <v>538000.1</v>
      </c>
      <c r="F2345" s="195">
        <v>1614000.2999999998</v>
      </c>
      <c r="I2345" s="195"/>
      <c r="J2345" s="195"/>
    </row>
    <row r="2346" spans="1:10" hidden="1" x14ac:dyDescent="0.25">
      <c r="A2346" s="197"/>
      <c r="B2346" s="229"/>
      <c r="C2346" s="199" t="s">
        <v>405</v>
      </c>
      <c r="D2346" s="230">
        <v>1</v>
      </c>
      <c r="E2346" s="200">
        <v>562999.80000000005</v>
      </c>
      <c r="F2346" s="195">
        <v>562999.80000000005</v>
      </c>
      <c r="I2346" s="195"/>
      <c r="J2346" s="195"/>
    </row>
    <row r="2347" spans="1:10" hidden="1" x14ac:dyDescent="0.25">
      <c r="A2347" s="197"/>
      <c r="B2347" s="229"/>
      <c r="C2347" s="199" t="s">
        <v>91</v>
      </c>
      <c r="D2347" s="230">
        <v>1</v>
      </c>
      <c r="E2347" s="200">
        <v>858000</v>
      </c>
      <c r="F2347" s="195">
        <v>858000</v>
      </c>
      <c r="G2347" s="195">
        <v>6263000.6999999993</v>
      </c>
      <c r="I2347" s="195"/>
      <c r="J2347" s="195"/>
    </row>
    <row r="2348" spans="1:10" hidden="1" x14ac:dyDescent="0.25">
      <c r="A2348" s="197"/>
      <c r="B2348" s="229"/>
      <c r="C2348" s="199"/>
      <c r="D2348" s="230"/>
      <c r="E2348" s="200"/>
      <c r="F2348" s="195">
        <v>0</v>
      </c>
      <c r="I2348" s="195"/>
      <c r="J2348" s="195"/>
    </row>
    <row r="2349" spans="1:10" hidden="1" x14ac:dyDescent="0.25">
      <c r="A2349" s="197">
        <v>43332</v>
      </c>
      <c r="B2349" s="229" t="s">
        <v>1486</v>
      </c>
      <c r="C2349" s="199" t="s">
        <v>31</v>
      </c>
      <c r="D2349" s="230">
        <v>1</v>
      </c>
      <c r="E2349" s="200">
        <v>538000.1</v>
      </c>
      <c r="F2349" s="195">
        <v>538000.1</v>
      </c>
      <c r="G2349" s="195">
        <v>538000.1</v>
      </c>
      <c r="I2349" s="195"/>
      <c r="J2349" s="195"/>
    </row>
    <row r="2350" spans="1:10" hidden="1" x14ac:dyDescent="0.25">
      <c r="A2350" s="197"/>
      <c r="B2350" s="229"/>
      <c r="C2350" s="199"/>
      <c r="D2350" s="230"/>
      <c r="E2350" s="200"/>
      <c r="F2350" s="195">
        <v>0</v>
      </c>
      <c r="I2350" s="195"/>
      <c r="J2350" s="195"/>
    </row>
    <row r="2351" spans="1:10" hidden="1" x14ac:dyDescent="0.25">
      <c r="A2351" s="197">
        <v>43332</v>
      </c>
      <c r="B2351" s="229" t="s">
        <v>1487</v>
      </c>
      <c r="C2351" s="199" t="s">
        <v>652</v>
      </c>
      <c r="D2351" s="230">
        <v>2</v>
      </c>
      <c r="E2351" s="200">
        <v>517000</v>
      </c>
      <c r="F2351" s="195">
        <v>1034000</v>
      </c>
      <c r="G2351" s="195">
        <v>1034000</v>
      </c>
      <c r="I2351" s="195"/>
      <c r="J2351" s="195"/>
    </row>
    <row r="2352" spans="1:10" hidden="1" x14ac:dyDescent="0.25">
      <c r="A2352" s="197"/>
      <c r="B2352" s="229"/>
      <c r="C2352" s="199"/>
      <c r="D2352" s="230"/>
      <c r="E2352" s="200"/>
      <c r="F2352" s="195">
        <v>0</v>
      </c>
      <c r="I2352" s="195"/>
      <c r="J2352" s="195"/>
    </row>
    <row r="2353" spans="1:10" hidden="1" x14ac:dyDescent="0.25">
      <c r="A2353" s="197">
        <v>43332</v>
      </c>
      <c r="B2353" s="229" t="s">
        <v>1488</v>
      </c>
      <c r="C2353" s="199" t="s">
        <v>1094</v>
      </c>
      <c r="D2353" s="230">
        <v>1</v>
      </c>
      <c r="E2353" s="200">
        <v>199999.8</v>
      </c>
      <c r="F2353" s="195">
        <v>199999.8</v>
      </c>
      <c r="I2353" s="195"/>
      <c r="J2353" s="195"/>
    </row>
    <row r="2354" spans="1:10" hidden="1" x14ac:dyDescent="0.25">
      <c r="A2354" s="197"/>
      <c r="B2354" s="229"/>
      <c r="C2354" s="199" t="s">
        <v>887</v>
      </c>
      <c r="D2354" s="230">
        <v>1</v>
      </c>
      <c r="E2354" s="200">
        <v>215000.5</v>
      </c>
      <c r="F2354" s="195">
        <v>215000.5</v>
      </c>
      <c r="G2354" s="195">
        <v>415000.3</v>
      </c>
      <c r="I2354" s="195"/>
      <c r="J2354" s="195"/>
    </row>
    <row r="2355" spans="1:10" hidden="1" x14ac:dyDescent="0.25">
      <c r="A2355" s="197"/>
      <c r="B2355" s="229"/>
      <c r="C2355" s="199"/>
      <c r="D2355" s="230"/>
      <c r="E2355" s="200"/>
      <c r="I2355" s="195"/>
      <c r="J2355" s="195"/>
    </row>
    <row r="2356" spans="1:10" hidden="1" x14ac:dyDescent="0.25">
      <c r="A2356" s="197">
        <v>43333</v>
      </c>
      <c r="B2356" s="229" t="s">
        <v>1490</v>
      </c>
      <c r="C2356" s="199" t="s">
        <v>1094</v>
      </c>
      <c r="D2356" s="230">
        <v>72</v>
      </c>
      <c r="E2356" s="200">
        <v>199999.8</v>
      </c>
      <c r="F2356" s="195">
        <v>14399985.6</v>
      </c>
      <c r="I2356" s="195"/>
      <c r="J2356" s="195"/>
    </row>
    <row r="2357" spans="1:10" hidden="1" x14ac:dyDescent="0.25">
      <c r="A2357" s="197"/>
      <c r="B2357" s="229"/>
      <c r="C2357" s="199" t="s">
        <v>1325</v>
      </c>
      <c r="D2357" s="230">
        <v>2</v>
      </c>
      <c r="E2357" s="200">
        <v>671000</v>
      </c>
      <c r="F2357" s="195">
        <v>1342000</v>
      </c>
      <c r="I2357" s="195"/>
      <c r="J2357" s="195"/>
    </row>
    <row r="2358" spans="1:10" hidden="1" x14ac:dyDescent="0.25">
      <c r="A2358" s="197"/>
      <c r="B2358" s="229"/>
      <c r="C2358" s="199" t="s">
        <v>887</v>
      </c>
      <c r="D2358" s="230">
        <v>18</v>
      </c>
      <c r="E2358" s="200">
        <v>215000.5</v>
      </c>
      <c r="F2358" s="195">
        <v>3870009</v>
      </c>
      <c r="I2358" s="195"/>
      <c r="J2358" s="195"/>
    </row>
    <row r="2359" spans="1:10" hidden="1" x14ac:dyDescent="0.25">
      <c r="A2359" s="197"/>
      <c r="B2359" s="229"/>
      <c r="C2359" s="199" t="s">
        <v>31</v>
      </c>
      <c r="D2359" s="230">
        <v>2</v>
      </c>
      <c r="E2359" s="200">
        <v>538000.1</v>
      </c>
      <c r="F2359" s="195">
        <v>1076000.2</v>
      </c>
      <c r="G2359" s="195">
        <v>20687994.800000001</v>
      </c>
      <c r="I2359" s="195"/>
      <c r="J2359" s="195"/>
    </row>
    <row r="2360" spans="1:10" hidden="1" x14ac:dyDescent="0.25">
      <c r="A2360" s="197"/>
      <c r="B2360" s="229"/>
      <c r="C2360" s="199"/>
      <c r="D2360" s="230"/>
      <c r="E2360" s="200"/>
      <c r="F2360" s="195">
        <v>0</v>
      </c>
      <c r="I2360" s="195"/>
      <c r="J2360" s="195"/>
    </row>
    <row r="2361" spans="1:10" hidden="1" x14ac:dyDescent="0.25">
      <c r="A2361" s="197">
        <v>43333</v>
      </c>
      <c r="B2361" s="229" t="s">
        <v>1491</v>
      </c>
      <c r="C2361" s="199" t="s">
        <v>652</v>
      </c>
      <c r="D2361" s="230">
        <v>1</v>
      </c>
      <c r="E2361" s="200">
        <v>517000</v>
      </c>
      <c r="F2361" s="195">
        <v>517000</v>
      </c>
      <c r="I2361" s="195"/>
      <c r="J2361" s="195"/>
    </row>
    <row r="2362" spans="1:10" hidden="1" x14ac:dyDescent="0.25">
      <c r="A2362" s="197"/>
      <c r="B2362" s="229"/>
      <c r="C2362" s="199" t="s">
        <v>109</v>
      </c>
      <c r="D2362" s="230">
        <v>12</v>
      </c>
      <c r="E2362" s="200">
        <v>215000.5</v>
      </c>
      <c r="F2362" s="195">
        <v>2580006</v>
      </c>
      <c r="G2362" s="195">
        <v>3097006</v>
      </c>
      <c r="I2362" s="195"/>
      <c r="J2362" s="195"/>
    </row>
    <row r="2363" spans="1:10" hidden="1" x14ac:dyDescent="0.25">
      <c r="A2363" s="197"/>
      <c r="B2363" s="229"/>
      <c r="C2363" s="199"/>
      <c r="D2363" s="230"/>
      <c r="E2363" s="200"/>
      <c r="F2363" s="195">
        <v>0</v>
      </c>
      <c r="I2363" s="195"/>
      <c r="J2363" s="195"/>
    </row>
    <row r="2364" spans="1:10" hidden="1" x14ac:dyDescent="0.25">
      <c r="A2364" s="197">
        <v>43333</v>
      </c>
      <c r="B2364" s="229" t="s">
        <v>1492</v>
      </c>
      <c r="C2364" s="199" t="s">
        <v>887</v>
      </c>
      <c r="D2364" s="230">
        <v>1</v>
      </c>
      <c r="E2364" s="200">
        <v>215000.5</v>
      </c>
      <c r="F2364" s="195">
        <v>215000.5</v>
      </c>
      <c r="G2364" s="195">
        <v>215000.5</v>
      </c>
      <c r="I2364" s="195"/>
      <c r="J2364" s="195"/>
    </row>
    <row r="2365" spans="1:10" hidden="1" x14ac:dyDescent="0.25">
      <c r="A2365" s="197"/>
      <c r="B2365" s="229"/>
      <c r="C2365" s="199"/>
      <c r="D2365" s="230"/>
      <c r="E2365" s="200"/>
      <c r="F2365" s="195">
        <v>0</v>
      </c>
      <c r="I2365" s="195"/>
      <c r="J2365" s="195"/>
    </row>
    <row r="2366" spans="1:10" hidden="1" x14ac:dyDescent="0.25">
      <c r="A2366" s="197">
        <v>43333</v>
      </c>
      <c r="B2366" s="229" t="s">
        <v>1493</v>
      </c>
      <c r="C2366" s="199" t="s">
        <v>1094</v>
      </c>
      <c r="D2366" s="230">
        <v>2</v>
      </c>
      <c r="E2366" s="200">
        <v>199999.8</v>
      </c>
      <c r="F2366" s="195">
        <v>399999.6</v>
      </c>
      <c r="I2366" s="195"/>
      <c r="J2366" s="195"/>
    </row>
    <row r="2367" spans="1:10" hidden="1" x14ac:dyDescent="0.25">
      <c r="A2367" s="197"/>
      <c r="B2367" s="229"/>
      <c r="C2367" s="199" t="s">
        <v>652</v>
      </c>
      <c r="D2367" s="230">
        <v>1</v>
      </c>
      <c r="E2367" s="200">
        <v>517000</v>
      </c>
      <c r="F2367" s="195">
        <v>517000</v>
      </c>
      <c r="G2367" s="195">
        <v>916999.6</v>
      </c>
      <c r="I2367" s="195"/>
      <c r="J2367" s="195"/>
    </row>
    <row r="2368" spans="1:10" hidden="1" x14ac:dyDescent="0.25">
      <c r="A2368" s="197"/>
      <c r="B2368" s="229"/>
      <c r="C2368" s="199"/>
      <c r="D2368" s="230"/>
      <c r="E2368" s="200"/>
      <c r="F2368" s="195">
        <v>0</v>
      </c>
      <c r="I2368" s="195"/>
      <c r="J2368" s="195"/>
    </row>
    <row r="2369" spans="1:10" hidden="1" x14ac:dyDescent="0.25">
      <c r="A2369" s="197">
        <v>43333</v>
      </c>
      <c r="B2369" s="229" t="s">
        <v>1494</v>
      </c>
      <c r="C2369" s="199" t="s">
        <v>1094</v>
      </c>
      <c r="D2369" s="230">
        <v>2</v>
      </c>
      <c r="E2369" s="200">
        <v>199999.8</v>
      </c>
      <c r="F2369" s="195">
        <v>399999.6</v>
      </c>
      <c r="G2369" s="195">
        <v>399999.6</v>
      </c>
      <c r="I2369" s="195"/>
      <c r="J2369" s="195"/>
    </row>
    <row r="2370" spans="1:10" hidden="1" x14ac:dyDescent="0.25">
      <c r="A2370" s="197"/>
      <c r="B2370" s="229"/>
      <c r="C2370" s="199"/>
      <c r="D2370" s="230"/>
      <c r="E2370" s="200"/>
      <c r="F2370" s="195">
        <v>0</v>
      </c>
      <c r="I2370" s="195"/>
      <c r="J2370" s="195"/>
    </row>
    <row r="2371" spans="1:10" hidden="1" x14ac:dyDescent="0.25">
      <c r="A2371" s="197">
        <v>43333</v>
      </c>
      <c r="B2371" s="229" t="s">
        <v>1495</v>
      </c>
      <c r="C2371" s="199" t="s">
        <v>982</v>
      </c>
      <c r="D2371" s="230">
        <v>24</v>
      </c>
      <c r="E2371" s="200">
        <v>33249.81</v>
      </c>
      <c r="F2371" s="195">
        <v>797995.44</v>
      </c>
      <c r="I2371" s="195"/>
      <c r="J2371" s="195"/>
    </row>
    <row r="2372" spans="1:10" hidden="1" x14ac:dyDescent="0.25">
      <c r="A2372" s="197"/>
      <c r="B2372" s="229"/>
      <c r="C2372" s="199" t="s">
        <v>980</v>
      </c>
      <c r="D2372" s="230">
        <v>12</v>
      </c>
      <c r="E2372" s="200">
        <v>33249.81</v>
      </c>
      <c r="F2372" s="195">
        <v>398997.72</v>
      </c>
      <c r="I2372" s="195"/>
      <c r="J2372" s="195"/>
    </row>
    <row r="2373" spans="1:10" hidden="1" x14ac:dyDescent="0.25">
      <c r="A2373" s="197"/>
      <c r="B2373" s="229"/>
      <c r="C2373" s="199" t="s">
        <v>993</v>
      </c>
      <c r="D2373" s="230">
        <v>12</v>
      </c>
      <c r="E2373" s="200">
        <v>56999.525000000001</v>
      </c>
      <c r="F2373" s="195">
        <v>683994.3</v>
      </c>
      <c r="G2373" s="195">
        <v>1880987.46</v>
      </c>
      <c r="I2373" s="195"/>
      <c r="J2373" s="195"/>
    </row>
    <row r="2374" spans="1:10" hidden="1" x14ac:dyDescent="0.25">
      <c r="A2374" s="197"/>
      <c r="B2374" s="229"/>
      <c r="C2374" s="199"/>
      <c r="D2374" s="230"/>
      <c r="E2374" s="200"/>
      <c r="F2374" s="195">
        <v>0</v>
      </c>
      <c r="I2374" s="195"/>
      <c r="J2374" s="195"/>
    </row>
    <row r="2375" spans="1:10" hidden="1" x14ac:dyDescent="0.25">
      <c r="A2375" s="197">
        <v>43333</v>
      </c>
      <c r="B2375" s="229" t="s">
        <v>1496</v>
      </c>
      <c r="C2375" s="199" t="s">
        <v>545</v>
      </c>
      <c r="D2375" s="230">
        <v>12</v>
      </c>
      <c r="E2375" s="200">
        <v>152186.1</v>
      </c>
      <c r="F2375" s="195">
        <v>1826233.2000000002</v>
      </c>
      <c r="I2375" s="195"/>
      <c r="J2375" s="195"/>
    </row>
    <row r="2376" spans="1:10" hidden="1" x14ac:dyDescent="0.25">
      <c r="A2376" s="197"/>
      <c r="B2376" s="229"/>
      <c r="C2376" s="199" t="s">
        <v>544</v>
      </c>
      <c r="D2376" s="230">
        <v>12</v>
      </c>
      <c r="E2376" s="200">
        <v>152186.1</v>
      </c>
      <c r="F2376" s="195">
        <v>1826233.2000000002</v>
      </c>
      <c r="I2376" s="195"/>
      <c r="J2376" s="195"/>
    </row>
    <row r="2377" spans="1:10" hidden="1" x14ac:dyDescent="0.25">
      <c r="A2377" s="197"/>
      <c r="B2377" s="229"/>
      <c r="C2377" s="199" t="s">
        <v>543</v>
      </c>
      <c r="D2377" s="230">
        <v>24</v>
      </c>
      <c r="E2377" s="200">
        <v>152186.1</v>
      </c>
      <c r="F2377" s="195">
        <v>3652466.4000000004</v>
      </c>
      <c r="I2377" s="195"/>
      <c r="J2377" s="195"/>
    </row>
    <row r="2378" spans="1:10" hidden="1" x14ac:dyDescent="0.25">
      <c r="A2378" s="197"/>
      <c r="B2378" s="229"/>
      <c r="C2378" s="199" t="s">
        <v>541</v>
      </c>
      <c r="D2378" s="230">
        <v>24</v>
      </c>
      <c r="E2378" s="200">
        <v>152186.1</v>
      </c>
      <c r="F2378" s="195">
        <v>3652466.4000000004</v>
      </c>
      <c r="G2378" s="195">
        <v>10957399.200000001</v>
      </c>
      <c r="I2378" s="195"/>
      <c r="J2378" s="195"/>
    </row>
    <row r="2379" spans="1:10" hidden="1" x14ac:dyDescent="0.25">
      <c r="A2379" s="197"/>
      <c r="B2379" s="229"/>
      <c r="C2379" s="199"/>
      <c r="D2379" s="230"/>
      <c r="E2379" s="200"/>
      <c r="F2379" s="195">
        <v>0</v>
      </c>
      <c r="I2379" s="195"/>
      <c r="J2379" s="195"/>
    </row>
    <row r="2380" spans="1:10" hidden="1" x14ac:dyDescent="0.25">
      <c r="A2380" s="197">
        <v>43333</v>
      </c>
      <c r="B2380" s="229" t="s">
        <v>1497</v>
      </c>
      <c r="C2380" s="199" t="s">
        <v>547</v>
      </c>
      <c r="D2380" s="230">
        <v>72</v>
      </c>
      <c r="E2380" s="200">
        <v>76092.5</v>
      </c>
      <c r="F2380" s="195">
        <v>5478660</v>
      </c>
      <c r="I2380" s="195"/>
      <c r="J2380" s="195"/>
    </row>
    <row r="2381" spans="1:10" hidden="1" x14ac:dyDescent="0.25">
      <c r="A2381" s="197"/>
      <c r="B2381" s="229"/>
      <c r="C2381" s="199" t="s">
        <v>548</v>
      </c>
      <c r="D2381" s="230">
        <v>24</v>
      </c>
      <c r="E2381" s="200">
        <v>76092.5</v>
      </c>
      <c r="F2381" s="195">
        <v>1826220</v>
      </c>
      <c r="I2381" s="195"/>
      <c r="J2381" s="195"/>
    </row>
    <row r="2382" spans="1:10" hidden="1" x14ac:dyDescent="0.25">
      <c r="A2382" s="197"/>
      <c r="B2382" s="229"/>
      <c r="C2382" s="199" t="s">
        <v>576</v>
      </c>
      <c r="D2382" s="230">
        <v>48</v>
      </c>
      <c r="E2382" s="200">
        <v>76092.5</v>
      </c>
      <c r="F2382" s="195">
        <v>3652440</v>
      </c>
      <c r="I2382" s="195"/>
      <c r="J2382" s="195"/>
    </row>
    <row r="2383" spans="1:10" hidden="1" x14ac:dyDescent="0.25">
      <c r="A2383" s="197"/>
      <c r="B2383" s="229"/>
      <c r="C2383" s="199" t="s">
        <v>640</v>
      </c>
      <c r="D2383" s="230">
        <v>24</v>
      </c>
      <c r="E2383" s="200">
        <v>76092.5</v>
      </c>
      <c r="F2383" s="195">
        <v>1826220</v>
      </c>
      <c r="I2383" s="195"/>
      <c r="J2383" s="195"/>
    </row>
    <row r="2384" spans="1:10" hidden="1" x14ac:dyDescent="0.25">
      <c r="A2384" s="197"/>
      <c r="B2384" s="229"/>
      <c r="C2384" s="199" t="s">
        <v>577</v>
      </c>
      <c r="D2384" s="230">
        <v>48</v>
      </c>
      <c r="E2384" s="200">
        <v>76092.5</v>
      </c>
      <c r="F2384" s="195">
        <v>3652440</v>
      </c>
      <c r="G2384" s="195">
        <v>16435980</v>
      </c>
      <c r="I2384" s="195"/>
      <c r="J2384" s="195"/>
    </row>
    <row r="2385" spans="1:10" hidden="1" x14ac:dyDescent="0.25">
      <c r="A2385" s="197"/>
      <c r="B2385" s="229"/>
      <c r="C2385" s="199"/>
      <c r="D2385" s="230"/>
      <c r="E2385" s="200"/>
      <c r="F2385" s="195">
        <v>0</v>
      </c>
      <c r="I2385" s="195"/>
      <c r="J2385" s="195"/>
    </row>
    <row r="2386" spans="1:10" hidden="1" x14ac:dyDescent="0.25">
      <c r="A2386" s="197">
        <v>43333</v>
      </c>
      <c r="B2386" s="229" t="s">
        <v>1498</v>
      </c>
      <c r="C2386" s="199" t="s">
        <v>109</v>
      </c>
      <c r="D2386" s="230">
        <v>1</v>
      </c>
      <c r="E2386" s="200">
        <v>215000.5</v>
      </c>
      <c r="F2386" s="195">
        <v>215000.5</v>
      </c>
      <c r="I2386" s="195"/>
      <c r="J2386" s="195"/>
    </row>
    <row r="2387" spans="1:10" hidden="1" x14ac:dyDescent="0.25">
      <c r="A2387" s="197"/>
      <c r="B2387" s="229"/>
      <c r="C2387" s="199" t="s">
        <v>1094</v>
      </c>
      <c r="D2387" s="230">
        <v>1</v>
      </c>
      <c r="E2387" s="200">
        <v>199999.8</v>
      </c>
      <c r="F2387" s="195">
        <v>199999.8</v>
      </c>
      <c r="G2387" s="195">
        <v>415000.3</v>
      </c>
      <c r="I2387" s="195"/>
      <c r="J2387" s="195"/>
    </row>
    <row r="2388" spans="1:10" hidden="1" x14ac:dyDescent="0.25">
      <c r="A2388" s="197"/>
      <c r="B2388" s="229"/>
      <c r="C2388" s="199"/>
      <c r="D2388" s="230"/>
      <c r="E2388" s="200"/>
      <c r="F2388" s="195">
        <v>0</v>
      </c>
      <c r="I2388" s="195"/>
      <c r="J2388" s="195"/>
    </row>
    <row r="2389" spans="1:10" hidden="1" x14ac:dyDescent="0.25">
      <c r="A2389" s="197">
        <v>43333</v>
      </c>
      <c r="B2389" s="229" t="s">
        <v>1499</v>
      </c>
      <c r="C2389" s="199" t="s">
        <v>223</v>
      </c>
      <c r="D2389" s="230">
        <v>4</v>
      </c>
      <c r="E2389" s="200">
        <v>637450</v>
      </c>
      <c r="F2389" s="195">
        <v>2549800</v>
      </c>
      <c r="I2389" s="195"/>
      <c r="J2389" s="195"/>
    </row>
    <row r="2390" spans="1:10" hidden="1" x14ac:dyDescent="0.25">
      <c r="A2390" s="197"/>
      <c r="B2390" s="229"/>
      <c r="C2390" s="199" t="s">
        <v>1094</v>
      </c>
      <c r="D2390" s="230">
        <v>6</v>
      </c>
      <c r="E2390" s="200">
        <v>199999.8</v>
      </c>
      <c r="F2390" s="195">
        <v>1199998.7999999998</v>
      </c>
      <c r="I2390" s="195"/>
      <c r="J2390" s="195"/>
    </row>
    <row r="2391" spans="1:10" hidden="1" x14ac:dyDescent="0.25">
      <c r="A2391" s="197"/>
      <c r="B2391" s="229"/>
      <c r="C2391" s="199" t="s">
        <v>1500</v>
      </c>
      <c r="D2391" s="230">
        <v>6</v>
      </c>
      <c r="E2391" s="200">
        <v>542450.09499999997</v>
      </c>
      <c r="F2391" s="195">
        <v>3254700.57</v>
      </c>
      <c r="G2391" s="195">
        <v>7004499.3699999992</v>
      </c>
      <c r="I2391" s="195"/>
      <c r="J2391" s="195"/>
    </row>
    <row r="2392" spans="1:10" hidden="1" x14ac:dyDescent="0.25">
      <c r="A2392" s="197"/>
      <c r="B2392" s="229"/>
      <c r="C2392" s="199"/>
      <c r="D2392" s="230"/>
      <c r="E2392" s="200"/>
      <c r="F2392" s="195">
        <v>0</v>
      </c>
      <c r="I2392" s="195"/>
      <c r="J2392" s="195"/>
    </row>
    <row r="2393" spans="1:10" hidden="1" x14ac:dyDescent="0.25">
      <c r="A2393" s="197">
        <v>43333</v>
      </c>
      <c r="B2393" s="229" t="s">
        <v>1501</v>
      </c>
      <c r="C2393" s="199" t="s">
        <v>652</v>
      </c>
      <c r="D2393" s="230">
        <v>1</v>
      </c>
      <c r="E2393" s="200">
        <v>517000</v>
      </c>
      <c r="F2393" s="195">
        <v>517000</v>
      </c>
      <c r="G2393" s="195">
        <v>517000</v>
      </c>
      <c r="I2393" s="195"/>
      <c r="J2393" s="195"/>
    </row>
    <row r="2394" spans="1:10" hidden="1" x14ac:dyDescent="0.25">
      <c r="A2394" s="197"/>
      <c r="B2394" s="229"/>
      <c r="C2394" s="199"/>
      <c r="D2394" s="230"/>
      <c r="E2394" s="200"/>
      <c r="F2394" s="195">
        <v>0</v>
      </c>
      <c r="I2394" s="195"/>
      <c r="J2394" s="195"/>
    </row>
    <row r="2395" spans="1:10" hidden="1" x14ac:dyDescent="0.25">
      <c r="A2395" s="197">
        <v>43335</v>
      </c>
      <c r="B2395" s="229" t="s">
        <v>1504</v>
      </c>
      <c r="C2395" s="199" t="s">
        <v>109</v>
      </c>
      <c r="D2395" s="230">
        <v>6</v>
      </c>
      <c r="E2395" s="200">
        <v>215000.5</v>
      </c>
      <c r="F2395" s="195">
        <v>1290003</v>
      </c>
      <c r="G2395" s="195">
        <v>1290003</v>
      </c>
      <c r="I2395" s="195"/>
      <c r="J2395" s="195"/>
    </row>
    <row r="2396" spans="1:10" hidden="1" x14ac:dyDescent="0.25">
      <c r="A2396" s="197"/>
      <c r="B2396" s="229"/>
      <c r="C2396" s="199"/>
      <c r="D2396" s="230"/>
      <c r="E2396" s="200"/>
      <c r="F2396" s="195">
        <v>0</v>
      </c>
      <c r="I2396" s="195"/>
      <c r="J2396" s="195"/>
    </row>
    <row r="2397" spans="1:10" hidden="1" x14ac:dyDescent="0.25">
      <c r="A2397" s="197">
        <v>43335</v>
      </c>
      <c r="B2397" s="229" t="s">
        <v>1506</v>
      </c>
      <c r="C2397" s="199" t="s">
        <v>20</v>
      </c>
      <c r="D2397" s="230">
        <v>2</v>
      </c>
      <c r="E2397" s="200">
        <v>513900.09</v>
      </c>
      <c r="F2397" s="195">
        <v>1027800.18</v>
      </c>
      <c r="G2397" s="195">
        <v>1027800.18</v>
      </c>
      <c r="I2397" s="195"/>
      <c r="J2397" s="195"/>
    </row>
    <row r="2398" spans="1:10" hidden="1" x14ac:dyDescent="0.25">
      <c r="A2398" s="197"/>
      <c r="B2398" s="229"/>
      <c r="C2398" s="199"/>
      <c r="D2398" s="230"/>
      <c r="E2398" s="200"/>
      <c r="F2398" s="195">
        <v>0</v>
      </c>
      <c r="I2398" s="195"/>
      <c r="J2398" s="195"/>
    </row>
    <row r="2399" spans="1:10" hidden="1" x14ac:dyDescent="0.25">
      <c r="A2399" s="197">
        <v>43335</v>
      </c>
      <c r="B2399" s="229" t="s">
        <v>1508</v>
      </c>
      <c r="C2399" s="199" t="s">
        <v>1094</v>
      </c>
      <c r="D2399" s="230">
        <v>3</v>
      </c>
      <c r="E2399" s="200">
        <v>199999.8</v>
      </c>
      <c r="F2399" s="195">
        <v>599999.39999999991</v>
      </c>
      <c r="I2399" s="195"/>
      <c r="J2399" s="195"/>
    </row>
    <row r="2400" spans="1:10" hidden="1" x14ac:dyDescent="0.25">
      <c r="A2400" s="197"/>
      <c r="B2400" s="229"/>
      <c r="C2400" s="199" t="s">
        <v>109</v>
      </c>
      <c r="D2400" s="230">
        <v>3</v>
      </c>
      <c r="E2400" s="200">
        <v>215000.5</v>
      </c>
      <c r="F2400" s="195">
        <v>645001.5</v>
      </c>
      <c r="G2400" s="195">
        <v>1245000.8999999999</v>
      </c>
      <c r="I2400" s="195"/>
      <c r="J2400" s="195"/>
    </row>
    <row r="2401" spans="1:10" hidden="1" x14ac:dyDescent="0.25">
      <c r="A2401" s="197"/>
      <c r="B2401" s="229"/>
      <c r="C2401" s="199"/>
      <c r="D2401" s="230"/>
      <c r="E2401" s="200"/>
      <c r="F2401" s="195">
        <v>0</v>
      </c>
      <c r="I2401" s="195"/>
      <c r="J2401" s="195"/>
    </row>
    <row r="2402" spans="1:10" hidden="1" x14ac:dyDescent="0.25">
      <c r="A2402" s="197">
        <v>43335</v>
      </c>
      <c r="B2402" s="229" t="s">
        <v>1510</v>
      </c>
      <c r="C2402" s="199" t="s">
        <v>1511</v>
      </c>
      <c r="D2402" s="230">
        <v>12</v>
      </c>
      <c r="E2402" s="200">
        <v>330000</v>
      </c>
      <c r="F2402" s="195">
        <v>3960000</v>
      </c>
      <c r="G2402" s="195">
        <v>3960000</v>
      </c>
      <c r="I2402" s="195"/>
      <c r="J2402" s="195"/>
    </row>
    <row r="2403" spans="1:10" hidden="1" x14ac:dyDescent="0.25">
      <c r="A2403" s="197"/>
      <c r="B2403" s="229"/>
      <c r="C2403" s="199"/>
      <c r="D2403" s="230"/>
      <c r="E2403" s="200"/>
      <c r="F2403" s="195">
        <v>0</v>
      </c>
      <c r="I2403" s="195"/>
      <c r="J2403" s="195"/>
    </row>
    <row r="2404" spans="1:10" hidden="1" x14ac:dyDescent="0.25">
      <c r="A2404" s="197">
        <v>43335</v>
      </c>
      <c r="B2404" s="229" t="s">
        <v>1512</v>
      </c>
      <c r="C2404" s="199" t="s">
        <v>31</v>
      </c>
      <c r="D2404" s="230">
        <v>1</v>
      </c>
      <c r="E2404" s="200">
        <v>538000.1</v>
      </c>
      <c r="F2404" s="195">
        <v>538000.1</v>
      </c>
      <c r="G2404" s="195">
        <v>538000.1</v>
      </c>
      <c r="I2404" s="195"/>
      <c r="J2404" s="195"/>
    </row>
    <row r="2405" spans="1:10" hidden="1" x14ac:dyDescent="0.25">
      <c r="A2405" s="197"/>
      <c r="B2405" s="229"/>
      <c r="C2405" s="199"/>
      <c r="D2405" s="230"/>
      <c r="E2405" s="200"/>
      <c r="F2405" s="195">
        <v>0</v>
      </c>
      <c r="I2405" s="195"/>
      <c r="J2405" s="195"/>
    </row>
    <row r="2406" spans="1:10" hidden="1" x14ac:dyDescent="0.25">
      <c r="A2406" s="197">
        <v>43335</v>
      </c>
      <c r="B2406" s="229" t="s">
        <v>1513</v>
      </c>
      <c r="C2406" s="199" t="s">
        <v>20</v>
      </c>
      <c r="D2406" s="230">
        <v>1</v>
      </c>
      <c r="E2406" s="200">
        <v>542450.09499999997</v>
      </c>
      <c r="F2406" s="195">
        <v>542450.09499999997</v>
      </c>
      <c r="G2406" s="195">
        <v>542450.09499999997</v>
      </c>
      <c r="I2406" s="195"/>
      <c r="J2406" s="195"/>
    </row>
    <row r="2407" spans="1:10" hidden="1" x14ac:dyDescent="0.25">
      <c r="A2407" s="197"/>
      <c r="B2407" s="229"/>
      <c r="C2407" s="199"/>
      <c r="D2407" s="230"/>
      <c r="E2407" s="200"/>
      <c r="F2407" s="195">
        <v>0</v>
      </c>
      <c r="I2407" s="195"/>
      <c r="J2407" s="195"/>
    </row>
    <row r="2408" spans="1:10" hidden="1" x14ac:dyDescent="0.25">
      <c r="A2408" s="197">
        <v>43335</v>
      </c>
      <c r="B2408" s="229" t="s">
        <v>1515</v>
      </c>
      <c r="C2408" s="199" t="s">
        <v>1511</v>
      </c>
      <c r="D2408" s="230">
        <v>6</v>
      </c>
      <c r="E2408" s="200">
        <v>330000</v>
      </c>
      <c r="F2408" s="195">
        <v>1980000</v>
      </c>
      <c r="G2408" s="195">
        <v>1980000</v>
      </c>
      <c r="I2408" s="195"/>
      <c r="J2408" s="195"/>
    </row>
    <row r="2409" spans="1:10" hidden="1" x14ac:dyDescent="0.25">
      <c r="A2409" s="197"/>
      <c r="B2409" s="229"/>
      <c r="C2409" s="199"/>
      <c r="D2409" s="230"/>
      <c r="E2409" s="200"/>
      <c r="F2409" s="195">
        <v>0</v>
      </c>
      <c r="I2409" s="195"/>
      <c r="J2409" s="195"/>
    </row>
    <row r="2410" spans="1:10" hidden="1" x14ac:dyDescent="0.25">
      <c r="A2410" s="197">
        <v>43335</v>
      </c>
      <c r="B2410" s="229" t="s">
        <v>1516</v>
      </c>
      <c r="C2410" s="199" t="s">
        <v>31</v>
      </c>
      <c r="D2410" s="230">
        <v>3</v>
      </c>
      <c r="E2410" s="200">
        <v>511100.09499999997</v>
      </c>
      <c r="F2410" s="195">
        <v>1533300.2849999999</v>
      </c>
      <c r="G2410" s="195">
        <v>1533300.2849999999</v>
      </c>
      <c r="I2410" s="195"/>
      <c r="J2410" s="195"/>
    </row>
    <row r="2411" spans="1:10" hidden="1" x14ac:dyDescent="0.25">
      <c r="A2411" s="197"/>
      <c r="B2411" s="229"/>
      <c r="C2411" s="199"/>
      <c r="D2411" s="230"/>
      <c r="E2411" s="200"/>
      <c r="F2411" s="195">
        <v>0</v>
      </c>
      <c r="I2411" s="195"/>
      <c r="J2411" s="195"/>
    </row>
    <row r="2412" spans="1:10" hidden="1" x14ac:dyDescent="0.25">
      <c r="A2412" s="197">
        <v>43335</v>
      </c>
      <c r="B2412" s="229" t="s">
        <v>1518</v>
      </c>
      <c r="C2412" s="199" t="s">
        <v>104</v>
      </c>
      <c r="D2412" s="230">
        <v>2</v>
      </c>
      <c r="E2412" s="200">
        <v>538000.1</v>
      </c>
      <c r="F2412" s="195">
        <v>1076000.2</v>
      </c>
      <c r="G2412" s="195">
        <v>1076000.2</v>
      </c>
      <c r="I2412" s="195"/>
      <c r="J2412" s="195"/>
    </row>
    <row r="2413" spans="1:10" hidden="1" x14ac:dyDescent="0.25">
      <c r="A2413" s="197"/>
      <c r="B2413" s="229"/>
      <c r="C2413" s="199"/>
      <c r="D2413" s="230"/>
      <c r="E2413" s="200"/>
      <c r="F2413" s="195">
        <v>0</v>
      </c>
      <c r="I2413" s="195"/>
      <c r="J2413" s="195"/>
    </row>
    <row r="2414" spans="1:10" hidden="1" x14ac:dyDescent="0.25">
      <c r="A2414" s="197">
        <v>43335</v>
      </c>
      <c r="B2414" s="229" t="s">
        <v>1519</v>
      </c>
      <c r="C2414" s="199" t="s">
        <v>542</v>
      </c>
      <c r="D2414" s="230">
        <v>1</v>
      </c>
      <c r="E2414" s="200">
        <v>165000</v>
      </c>
      <c r="F2414" s="195">
        <v>165000</v>
      </c>
      <c r="G2414" s="195">
        <v>165000</v>
      </c>
      <c r="I2414" s="195"/>
      <c r="J2414" s="195"/>
    </row>
    <row r="2415" spans="1:10" hidden="1" x14ac:dyDescent="0.25">
      <c r="A2415" s="197"/>
      <c r="B2415" s="229"/>
      <c r="C2415" s="199"/>
      <c r="D2415" s="230"/>
      <c r="E2415" s="200"/>
      <c r="F2415" s="195">
        <v>0</v>
      </c>
      <c r="I2415" s="195"/>
      <c r="J2415" s="195"/>
    </row>
    <row r="2416" spans="1:10" hidden="1" x14ac:dyDescent="0.25">
      <c r="A2416" s="197">
        <v>43335</v>
      </c>
      <c r="B2416" s="229" t="s">
        <v>1521</v>
      </c>
      <c r="C2416" s="199" t="s">
        <v>543</v>
      </c>
      <c r="D2416" s="230">
        <v>6</v>
      </c>
      <c r="E2416" s="200">
        <v>165000</v>
      </c>
      <c r="F2416" s="195">
        <v>990000</v>
      </c>
      <c r="G2416" s="195">
        <v>990000</v>
      </c>
      <c r="I2416" s="195"/>
      <c r="J2416" s="195"/>
    </row>
    <row r="2417" spans="1:10" hidden="1" x14ac:dyDescent="0.25">
      <c r="A2417" s="197"/>
      <c r="B2417" s="229"/>
      <c r="C2417" s="199"/>
      <c r="D2417" s="230"/>
      <c r="E2417" s="200"/>
      <c r="F2417" s="195">
        <v>0</v>
      </c>
      <c r="I2417" s="195"/>
      <c r="J2417" s="195"/>
    </row>
    <row r="2418" spans="1:10" hidden="1" x14ac:dyDescent="0.25">
      <c r="A2418" s="197">
        <v>43335</v>
      </c>
      <c r="B2418" s="229" t="s">
        <v>1523</v>
      </c>
      <c r="C2418" s="199" t="s">
        <v>104</v>
      </c>
      <c r="D2418" s="230">
        <v>1</v>
      </c>
      <c r="E2418" s="200">
        <v>538000.1</v>
      </c>
      <c r="F2418" s="195">
        <v>538000.1</v>
      </c>
      <c r="G2418" s="195">
        <v>538000.1</v>
      </c>
      <c r="I2418" s="195"/>
      <c r="J2418" s="195"/>
    </row>
    <row r="2419" spans="1:10" hidden="1" x14ac:dyDescent="0.25">
      <c r="A2419" s="197"/>
      <c r="B2419" s="229"/>
      <c r="C2419" s="199"/>
      <c r="D2419" s="230"/>
      <c r="E2419" s="200"/>
      <c r="F2419" s="195">
        <v>0</v>
      </c>
      <c r="I2419" s="195"/>
      <c r="J2419" s="195"/>
    </row>
    <row r="2420" spans="1:10" hidden="1" x14ac:dyDescent="0.25">
      <c r="A2420" s="197">
        <v>43335</v>
      </c>
      <c r="B2420" s="229" t="s">
        <v>1525</v>
      </c>
      <c r="C2420" s="199" t="s">
        <v>31</v>
      </c>
      <c r="D2420" s="230">
        <v>1</v>
      </c>
      <c r="E2420" s="200">
        <v>511100.09499999997</v>
      </c>
      <c r="F2420" s="195">
        <v>511100.09499999997</v>
      </c>
      <c r="G2420" s="195">
        <v>511100.09499999997</v>
      </c>
      <c r="I2420" s="195"/>
      <c r="J2420" s="195"/>
    </row>
    <row r="2421" spans="1:10" hidden="1" x14ac:dyDescent="0.25">
      <c r="A2421" s="197"/>
      <c r="B2421" s="229"/>
      <c r="C2421" s="199"/>
      <c r="D2421" s="230"/>
      <c r="E2421" s="200"/>
      <c r="F2421" s="195">
        <v>0</v>
      </c>
      <c r="I2421" s="195"/>
      <c r="J2421" s="195"/>
    </row>
    <row r="2422" spans="1:10" hidden="1" x14ac:dyDescent="0.25">
      <c r="A2422" s="197">
        <v>43335</v>
      </c>
      <c r="B2422" s="229" t="s">
        <v>1526</v>
      </c>
      <c r="C2422" s="199" t="s">
        <v>1094</v>
      </c>
      <c r="D2422" s="230">
        <v>4</v>
      </c>
      <c r="E2422" s="200">
        <v>199999.8</v>
      </c>
      <c r="F2422" s="195">
        <v>799999.2</v>
      </c>
      <c r="I2422" s="195"/>
      <c r="J2422" s="195"/>
    </row>
    <row r="2423" spans="1:10" hidden="1" x14ac:dyDescent="0.25">
      <c r="A2423" s="197"/>
      <c r="B2423" s="229"/>
      <c r="C2423" s="199" t="s">
        <v>104</v>
      </c>
      <c r="D2423" s="230">
        <v>2</v>
      </c>
      <c r="E2423" s="200">
        <v>511100.09499999997</v>
      </c>
      <c r="F2423" s="195">
        <v>1022200.19</v>
      </c>
      <c r="G2423" s="195">
        <v>1822199.39</v>
      </c>
      <c r="I2423" s="195"/>
      <c r="J2423" s="195"/>
    </row>
    <row r="2424" spans="1:10" hidden="1" x14ac:dyDescent="0.25">
      <c r="A2424" s="197"/>
      <c r="B2424" s="229"/>
      <c r="C2424" s="199"/>
      <c r="D2424" s="230"/>
      <c r="E2424" s="200"/>
      <c r="F2424" s="195">
        <v>0</v>
      </c>
      <c r="I2424" s="195"/>
      <c r="J2424" s="195"/>
    </row>
    <row r="2425" spans="1:10" hidden="1" x14ac:dyDescent="0.25">
      <c r="A2425" s="197">
        <v>43335</v>
      </c>
      <c r="B2425" s="229" t="s">
        <v>1527</v>
      </c>
      <c r="C2425" s="199" t="s">
        <v>652</v>
      </c>
      <c r="D2425" s="230">
        <v>1</v>
      </c>
      <c r="E2425" s="200">
        <v>517000</v>
      </c>
      <c r="F2425" s="195">
        <v>517000</v>
      </c>
      <c r="G2425" s="195">
        <v>517000</v>
      </c>
      <c r="I2425" s="195"/>
      <c r="J2425" s="195"/>
    </row>
    <row r="2426" spans="1:10" hidden="1" x14ac:dyDescent="0.25">
      <c r="A2426" s="197"/>
      <c r="B2426" s="229"/>
      <c r="C2426" s="199"/>
      <c r="D2426" s="230"/>
      <c r="E2426" s="200"/>
      <c r="F2426" s="195">
        <v>0</v>
      </c>
      <c r="I2426" s="195"/>
      <c r="J2426" s="195"/>
    </row>
    <row r="2427" spans="1:10" hidden="1" x14ac:dyDescent="0.25">
      <c r="A2427" s="197">
        <v>43335</v>
      </c>
      <c r="B2427" s="229" t="s">
        <v>1528</v>
      </c>
      <c r="C2427" s="199" t="s">
        <v>1094</v>
      </c>
      <c r="D2427" s="230">
        <v>8</v>
      </c>
      <c r="E2427" s="200">
        <v>199999.8</v>
      </c>
      <c r="F2427" s="195">
        <v>1599998.4</v>
      </c>
      <c r="I2427" s="195"/>
      <c r="J2427" s="195"/>
    </row>
    <row r="2428" spans="1:10" hidden="1" x14ac:dyDescent="0.25">
      <c r="A2428" s="197"/>
      <c r="B2428" s="229"/>
      <c r="C2428" s="199" t="s">
        <v>28</v>
      </c>
      <c r="D2428" s="230">
        <v>4</v>
      </c>
      <c r="E2428" s="200">
        <v>542450.09499999997</v>
      </c>
      <c r="F2428" s="195">
        <v>2169800.38</v>
      </c>
      <c r="G2428" s="195">
        <v>3769798.78</v>
      </c>
      <c r="I2428" s="195"/>
      <c r="J2428" s="195"/>
    </row>
    <row r="2429" spans="1:10" hidden="1" x14ac:dyDescent="0.25">
      <c r="A2429" s="197"/>
      <c r="B2429" s="229"/>
      <c r="C2429" s="199"/>
      <c r="D2429" s="230"/>
      <c r="E2429" s="200"/>
      <c r="F2429" s="195">
        <v>0</v>
      </c>
      <c r="I2429" s="195"/>
      <c r="J2429" s="195"/>
    </row>
    <row r="2430" spans="1:10" hidden="1" x14ac:dyDescent="0.25">
      <c r="A2430" s="197">
        <v>43335</v>
      </c>
      <c r="B2430" s="229" t="s">
        <v>1529</v>
      </c>
      <c r="C2430" s="199" t="s">
        <v>652</v>
      </c>
      <c r="D2430" s="230">
        <v>2</v>
      </c>
      <c r="E2430" s="200">
        <v>517000</v>
      </c>
      <c r="F2430" s="195">
        <v>1034000</v>
      </c>
      <c r="G2430" s="195">
        <v>1034000</v>
      </c>
      <c r="I2430" s="195"/>
      <c r="J2430" s="195"/>
    </row>
    <row r="2431" spans="1:10" hidden="1" x14ac:dyDescent="0.25">
      <c r="A2431" s="197"/>
      <c r="B2431" s="229"/>
      <c r="C2431" s="199"/>
      <c r="D2431" s="230"/>
      <c r="E2431" s="200"/>
      <c r="F2431" s="195">
        <v>0</v>
      </c>
      <c r="I2431" s="195"/>
      <c r="J2431" s="195"/>
    </row>
    <row r="2432" spans="1:10" hidden="1" x14ac:dyDescent="0.25">
      <c r="A2432" s="197">
        <v>43335</v>
      </c>
      <c r="B2432" s="229" t="s">
        <v>1530</v>
      </c>
      <c r="C2432" s="199" t="s">
        <v>20</v>
      </c>
      <c r="D2432" s="230">
        <v>1</v>
      </c>
      <c r="E2432" s="200">
        <v>571000.1</v>
      </c>
      <c r="F2432" s="195">
        <v>571000.1</v>
      </c>
      <c r="G2432" s="195">
        <v>571000.1</v>
      </c>
      <c r="I2432" s="195"/>
      <c r="J2432" s="195"/>
    </row>
    <row r="2433" spans="1:10" hidden="1" x14ac:dyDescent="0.25">
      <c r="A2433" s="197"/>
      <c r="B2433" s="229"/>
      <c r="C2433" s="199"/>
      <c r="D2433" s="230"/>
      <c r="E2433" s="200"/>
      <c r="F2433" s="195">
        <v>0</v>
      </c>
      <c r="I2433" s="195"/>
      <c r="J2433" s="195"/>
    </row>
    <row r="2434" spans="1:10" hidden="1" x14ac:dyDescent="0.25">
      <c r="A2434" s="197">
        <v>43335</v>
      </c>
      <c r="B2434" s="229" t="s">
        <v>1531</v>
      </c>
      <c r="C2434" s="199" t="s">
        <v>1094</v>
      </c>
      <c r="D2434" s="230">
        <v>1</v>
      </c>
      <c r="E2434" s="200">
        <v>199999.8</v>
      </c>
      <c r="F2434" s="195">
        <v>199999.8</v>
      </c>
      <c r="G2434" s="195">
        <v>199999.8</v>
      </c>
      <c r="I2434" s="195"/>
      <c r="J2434" s="195"/>
    </row>
    <row r="2435" spans="1:10" hidden="1" x14ac:dyDescent="0.25">
      <c r="A2435" s="197"/>
      <c r="B2435" s="229"/>
      <c r="C2435" s="199"/>
      <c r="D2435" s="230"/>
      <c r="E2435" s="200"/>
      <c r="F2435" s="195">
        <v>0</v>
      </c>
      <c r="I2435" s="195"/>
      <c r="J2435" s="195"/>
    </row>
    <row r="2436" spans="1:10" hidden="1" x14ac:dyDescent="0.25">
      <c r="A2436" s="197">
        <v>43335</v>
      </c>
      <c r="B2436" s="229" t="s">
        <v>1533</v>
      </c>
      <c r="C2436" s="199" t="s">
        <v>887</v>
      </c>
      <c r="D2436" s="230">
        <v>2</v>
      </c>
      <c r="E2436" s="200">
        <v>215000.5</v>
      </c>
      <c r="F2436" s="195">
        <v>430001</v>
      </c>
      <c r="I2436" s="195"/>
      <c r="J2436" s="195"/>
    </row>
    <row r="2437" spans="1:10" hidden="1" x14ac:dyDescent="0.25">
      <c r="A2437" s="197"/>
      <c r="B2437" s="229"/>
      <c r="C2437" s="199" t="s">
        <v>109</v>
      </c>
      <c r="D2437" s="230">
        <v>3</v>
      </c>
      <c r="E2437" s="200">
        <v>215000.5</v>
      </c>
      <c r="F2437" s="195">
        <v>645001.5</v>
      </c>
      <c r="G2437" s="195">
        <v>1075002.5</v>
      </c>
      <c r="I2437" s="195"/>
      <c r="J2437" s="195"/>
    </row>
    <row r="2438" spans="1:10" hidden="1" x14ac:dyDescent="0.25">
      <c r="A2438" s="197"/>
      <c r="B2438" s="229"/>
      <c r="C2438" s="199"/>
      <c r="D2438" s="230"/>
      <c r="E2438" s="200"/>
      <c r="F2438" s="195">
        <v>0</v>
      </c>
      <c r="I2438" s="195"/>
      <c r="J2438" s="195"/>
    </row>
    <row r="2439" spans="1:10" hidden="1" x14ac:dyDescent="0.25">
      <c r="A2439" s="197">
        <v>43336</v>
      </c>
      <c r="B2439" s="229" t="s">
        <v>1534</v>
      </c>
      <c r="C2439" s="199" t="s">
        <v>887</v>
      </c>
      <c r="D2439" s="230">
        <v>2</v>
      </c>
      <c r="E2439" s="200">
        <v>215000.5</v>
      </c>
      <c r="F2439" s="195">
        <v>430001</v>
      </c>
      <c r="I2439" s="195"/>
      <c r="J2439" s="195"/>
    </row>
    <row r="2440" spans="1:10" hidden="1" x14ac:dyDescent="0.25">
      <c r="A2440" s="197"/>
      <c r="B2440" s="229"/>
      <c r="C2440" s="199" t="s">
        <v>1094</v>
      </c>
      <c r="D2440" s="230">
        <v>2</v>
      </c>
      <c r="E2440" s="200">
        <v>199999.8</v>
      </c>
      <c r="F2440" s="195">
        <v>399999.6</v>
      </c>
      <c r="G2440" s="195">
        <v>830000.6</v>
      </c>
      <c r="I2440" s="195"/>
      <c r="J2440" s="195"/>
    </row>
    <row r="2441" spans="1:10" hidden="1" x14ac:dyDescent="0.25">
      <c r="A2441" s="197"/>
      <c r="B2441" s="229"/>
      <c r="C2441" s="199"/>
      <c r="D2441" s="230"/>
      <c r="E2441" s="200"/>
      <c r="F2441" s="195">
        <v>0</v>
      </c>
      <c r="I2441" s="195"/>
      <c r="J2441" s="195"/>
    </row>
    <row r="2442" spans="1:10" hidden="1" x14ac:dyDescent="0.25">
      <c r="A2442" s="197">
        <v>43336</v>
      </c>
      <c r="B2442" s="229" t="s">
        <v>1535</v>
      </c>
      <c r="C2442" s="199" t="s">
        <v>1094</v>
      </c>
      <c r="D2442" s="230">
        <v>2</v>
      </c>
      <c r="E2442" s="200">
        <v>199999.8</v>
      </c>
      <c r="F2442" s="195">
        <v>399999.6</v>
      </c>
      <c r="G2442" s="195">
        <v>399999.6</v>
      </c>
      <c r="I2442" s="195"/>
      <c r="J2442" s="195"/>
    </row>
    <row r="2443" spans="1:10" hidden="1" x14ac:dyDescent="0.25">
      <c r="A2443" s="197"/>
      <c r="B2443" s="229"/>
      <c r="C2443" s="199"/>
      <c r="D2443" s="230"/>
      <c r="E2443" s="200"/>
      <c r="F2443" s="195">
        <v>0</v>
      </c>
      <c r="I2443" s="195"/>
      <c r="J2443" s="195"/>
    </row>
    <row r="2444" spans="1:10" hidden="1" x14ac:dyDescent="0.25">
      <c r="A2444" s="197">
        <v>43336</v>
      </c>
      <c r="B2444" s="229" t="s">
        <v>1536</v>
      </c>
      <c r="C2444" s="199" t="s">
        <v>652</v>
      </c>
      <c r="D2444" s="230">
        <v>1</v>
      </c>
      <c r="E2444" s="200">
        <v>517000</v>
      </c>
      <c r="F2444" s="195">
        <v>517000</v>
      </c>
      <c r="G2444" s="195">
        <v>517000</v>
      </c>
      <c r="I2444" s="195"/>
      <c r="J2444" s="195"/>
    </row>
    <row r="2445" spans="1:10" hidden="1" x14ac:dyDescent="0.25">
      <c r="A2445" s="197"/>
      <c r="B2445" s="229"/>
      <c r="C2445" s="199"/>
      <c r="D2445" s="230"/>
      <c r="E2445" s="200"/>
      <c r="F2445" s="195">
        <v>0</v>
      </c>
      <c r="I2445" s="195"/>
      <c r="J2445" s="195"/>
    </row>
    <row r="2446" spans="1:10" hidden="1" x14ac:dyDescent="0.25">
      <c r="A2446" s="214">
        <v>43337</v>
      </c>
      <c r="B2446" s="232" t="s">
        <v>1538</v>
      </c>
      <c r="C2446" s="216" t="s">
        <v>1386</v>
      </c>
      <c r="D2446" s="233">
        <v>1</v>
      </c>
      <c r="E2446" s="217">
        <v>215000.5</v>
      </c>
      <c r="F2446" s="195">
        <v>215000.5</v>
      </c>
      <c r="G2446" s="195">
        <v>215000.5</v>
      </c>
      <c r="I2446" s="195"/>
      <c r="J2446" s="195"/>
    </row>
    <row r="2447" spans="1:10" hidden="1" x14ac:dyDescent="0.25">
      <c r="A2447" s="197"/>
      <c r="B2447" s="229"/>
      <c r="C2447" s="199"/>
      <c r="D2447" s="230"/>
      <c r="E2447" s="200"/>
      <c r="F2447" s="195">
        <v>0</v>
      </c>
      <c r="I2447" s="195"/>
      <c r="J2447" s="195"/>
    </row>
    <row r="2448" spans="1:10" hidden="1" x14ac:dyDescent="0.25">
      <c r="A2448" s="197">
        <v>43336</v>
      </c>
      <c r="B2448" s="229" t="s">
        <v>1539</v>
      </c>
      <c r="C2448" s="199" t="s">
        <v>1461</v>
      </c>
      <c r="D2448" s="230">
        <v>2</v>
      </c>
      <c r="E2448" s="200">
        <v>1165650.4750000001</v>
      </c>
      <c r="F2448" s="195">
        <v>2331300.9500000002</v>
      </c>
      <c r="G2448" s="195">
        <v>2331300.9500000002</v>
      </c>
      <c r="I2448" s="195"/>
      <c r="J2448" s="195"/>
    </row>
    <row r="2449" spans="1:10" hidden="1" x14ac:dyDescent="0.25">
      <c r="A2449" s="197"/>
      <c r="B2449" s="229"/>
      <c r="C2449" s="199"/>
      <c r="D2449" s="230"/>
      <c r="E2449" s="200"/>
      <c r="F2449" s="195">
        <v>0</v>
      </c>
      <c r="I2449" s="195"/>
      <c r="J2449" s="195"/>
    </row>
    <row r="2450" spans="1:10" hidden="1" x14ac:dyDescent="0.25">
      <c r="A2450" s="197">
        <v>43336</v>
      </c>
      <c r="B2450" s="229" t="s">
        <v>1541</v>
      </c>
      <c r="C2450" s="199" t="s">
        <v>31</v>
      </c>
      <c r="D2450" s="230">
        <v>2</v>
      </c>
      <c r="E2450" s="200">
        <v>539999.9</v>
      </c>
      <c r="F2450" s="195">
        <v>1079999.8</v>
      </c>
      <c r="G2450" s="195">
        <v>1079999.8</v>
      </c>
      <c r="I2450" s="195"/>
      <c r="J2450" s="195"/>
    </row>
    <row r="2451" spans="1:10" hidden="1" x14ac:dyDescent="0.25">
      <c r="A2451" s="197"/>
      <c r="B2451" s="229"/>
      <c r="C2451" s="199"/>
      <c r="D2451" s="230"/>
      <c r="E2451" s="200"/>
      <c r="F2451" s="195">
        <v>0</v>
      </c>
      <c r="I2451" s="195"/>
      <c r="J2451" s="195"/>
    </row>
    <row r="2452" spans="1:10" hidden="1" x14ac:dyDescent="0.25">
      <c r="A2452" s="197">
        <v>43336</v>
      </c>
      <c r="B2452" s="229" t="s">
        <v>1543</v>
      </c>
      <c r="C2452" s="199" t="s">
        <v>652</v>
      </c>
      <c r="D2452" s="230">
        <v>2</v>
      </c>
      <c r="E2452" s="200">
        <v>517000</v>
      </c>
      <c r="F2452" s="195">
        <v>1034000</v>
      </c>
      <c r="G2452" s="195">
        <v>1034000</v>
      </c>
      <c r="I2452" s="195"/>
      <c r="J2452" s="195"/>
    </row>
    <row r="2453" spans="1:10" hidden="1" x14ac:dyDescent="0.25">
      <c r="A2453" s="197"/>
      <c r="B2453" s="229"/>
      <c r="C2453" s="199"/>
      <c r="D2453" s="230"/>
      <c r="E2453" s="200"/>
      <c r="F2453" s="195">
        <v>0</v>
      </c>
      <c r="I2453" s="195"/>
      <c r="J2453" s="195"/>
    </row>
    <row r="2454" spans="1:10" hidden="1" x14ac:dyDescent="0.25">
      <c r="A2454" s="197">
        <v>43336</v>
      </c>
      <c r="B2454" s="229" t="s">
        <v>1544</v>
      </c>
      <c r="C2454" s="199" t="s">
        <v>640</v>
      </c>
      <c r="D2454" s="230">
        <v>24</v>
      </c>
      <c r="E2454" s="200">
        <v>66999.899999999994</v>
      </c>
      <c r="F2454" s="195">
        <v>1607997.5999999999</v>
      </c>
      <c r="I2454" s="195"/>
      <c r="J2454" s="195"/>
    </row>
    <row r="2455" spans="1:10" hidden="1" x14ac:dyDescent="0.25">
      <c r="A2455" s="197"/>
      <c r="B2455" s="229"/>
      <c r="C2455" s="199" t="s">
        <v>548</v>
      </c>
      <c r="D2455" s="230">
        <v>24</v>
      </c>
      <c r="E2455" s="200">
        <v>66999.899999999994</v>
      </c>
      <c r="F2455" s="195">
        <v>1607997.5999999999</v>
      </c>
      <c r="I2455" s="195"/>
      <c r="J2455" s="195"/>
    </row>
    <row r="2456" spans="1:10" hidden="1" x14ac:dyDescent="0.25">
      <c r="A2456" s="197"/>
      <c r="B2456" s="229"/>
      <c r="C2456" s="199" t="s">
        <v>578</v>
      </c>
      <c r="D2456" s="230">
        <v>48</v>
      </c>
      <c r="E2456" s="200">
        <v>66999.899999999994</v>
      </c>
      <c r="F2456" s="195">
        <v>3215995.1999999997</v>
      </c>
      <c r="I2456" s="195"/>
      <c r="J2456" s="195"/>
    </row>
    <row r="2457" spans="1:10" hidden="1" x14ac:dyDescent="0.25">
      <c r="A2457" s="197"/>
      <c r="B2457" s="229"/>
      <c r="C2457" s="199" t="s">
        <v>547</v>
      </c>
      <c r="D2457" s="230">
        <v>24</v>
      </c>
      <c r="E2457" s="200">
        <v>66999.899999999994</v>
      </c>
      <c r="F2457" s="195">
        <v>1607997.5999999999</v>
      </c>
      <c r="I2457" s="195"/>
      <c r="J2457" s="195"/>
    </row>
    <row r="2458" spans="1:10" hidden="1" x14ac:dyDescent="0.25">
      <c r="A2458" s="197"/>
      <c r="B2458" s="229"/>
      <c r="C2458" s="199" t="s">
        <v>543</v>
      </c>
      <c r="D2458" s="230">
        <v>24</v>
      </c>
      <c r="E2458" s="200">
        <v>133999.79999999999</v>
      </c>
      <c r="F2458" s="195">
        <v>3215995.1999999997</v>
      </c>
      <c r="I2458" s="195"/>
      <c r="J2458" s="195"/>
    </row>
    <row r="2459" spans="1:10" hidden="1" x14ac:dyDescent="0.25">
      <c r="A2459" s="197"/>
      <c r="B2459" s="229"/>
      <c r="C2459" s="199" t="s">
        <v>544</v>
      </c>
      <c r="D2459" s="230">
        <v>36</v>
      </c>
      <c r="E2459" s="200">
        <v>133999.79999999999</v>
      </c>
      <c r="F2459" s="195">
        <v>4823992.8</v>
      </c>
      <c r="G2459" s="195">
        <v>16079976</v>
      </c>
      <c r="I2459" s="195"/>
      <c r="J2459" s="195"/>
    </row>
    <row r="2460" spans="1:10" hidden="1" x14ac:dyDescent="0.25">
      <c r="A2460" s="197"/>
      <c r="B2460" s="229"/>
      <c r="C2460" s="199"/>
      <c r="D2460" s="230"/>
      <c r="E2460" s="200"/>
      <c r="F2460" s="195">
        <v>0</v>
      </c>
      <c r="I2460" s="195"/>
      <c r="J2460" s="195"/>
    </row>
    <row r="2461" spans="1:10" hidden="1" x14ac:dyDescent="0.25">
      <c r="A2461" s="197">
        <v>43336</v>
      </c>
      <c r="B2461" s="229" t="s">
        <v>1545</v>
      </c>
      <c r="C2461" s="199" t="s">
        <v>405</v>
      </c>
      <c r="D2461" s="230">
        <v>2</v>
      </c>
      <c r="E2461" s="200">
        <v>562999.80000000005</v>
      </c>
      <c r="F2461" s="195">
        <v>1125999.6000000001</v>
      </c>
      <c r="G2461" s="195">
        <v>1125999.6000000001</v>
      </c>
      <c r="I2461" s="195"/>
      <c r="J2461" s="195"/>
    </row>
    <row r="2462" spans="1:10" ht="15" hidden="1" customHeight="1" x14ac:dyDescent="0.25">
      <c r="A2462" s="197"/>
      <c r="B2462" s="229"/>
      <c r="C2462" s="199"/>
      <c r="D2462" s="230"/>
      <c r="E2462" s="200"/>
      <c r="F2462" s="195">
        <v>0</v>
      </c>
      <c r="I2462" s="195"/>
      <c r="J2462" s="195"/>
    </row>
    <row r="2463" spans="1:10" hidden="1" x14ac:dyDescent="0.25">
      <c r="A2463" s="197">
        <v>43336</v>
      </c>
      <c r="B2463" s="229" t="s">
        <v>1546</v>
      </c>
      <c r="C2463" s="199" t="s">
        <v>1094</v>
      </c>
      <c r="D2463" s="230">
        <v>1</v>
      </c>
      <c r="E2463" s="200">
        <v>199999.8</v>
      </c>
      <c r="F2463" s="195">
        <v>199999.8</v>
      </c>
      <c r="G2463" s="195">
        <v>199999.8</v>
      </c>
      <c r="I2463" s="195"/>
      <c r="J2463" s="195"/>
    </row>
    <row r="2464" spans="1:10" hidden="1" x14ac:dyDescent="0.25">
      <c r="A2464" s="197"/>
      <c r="B2464" s="229"/>
      <c r="C2464" s="199"/>
      <c r="D2464" s="230"/>
      <c r="E2464" s="200"/>
      <c r="F2464" s="195">
        <v>0</v>
      </c>
      <c r="I2464" s="195"/>
      <c r="J2464" s="195"/>
    </row>
    <row r="2465" spans="1:10" hidden="1" x14ac:dyDescent="0.25">
      <c r="A2465" s="197">
        <v>43336</v>
      </c>
      <c r="B2465" s="229" t="s">
        <v>1547</v>
      </c>
      <c r="C2465" s="199" t="s">
        <v>31</v>
      </c>
      <c r="D2465" s="230">
        <v>1</v>
      </c>
      <c r="E2465" s="200">
        <v>511100.09499999997</v>
      </c>
      <c r="F2465" s="195">
        <v>511100.09499999997</v>
      </c>
      <c r="G2465" s="195">
        <v>511100.09499999997</v>
      </c>
      <c r="I2465" s="195"/>
      <c r="J2465" s="195"/>
    </row>
    <row r="2466" spans="1:10" hidden="1" x14ac:dyDescent="0.25">
      <c r="A2466" s="197"/>
      <c r="B2466" s="229"/>
      <c r="C2466" s="199"/>
      <c r="D2466" s="230"/>
      <c r="E2466" s="200"/>
      <c r="F2466" s="195">
        <v>0</v>
      </c>
      <c r="I2466" s="195"/>
      <c r="J2466" s="195"/>
    </row>
    <row r="2467" spans="1:10" hidden="1" x14ac:dyDescent="0.25">
      <c r="A2467" s="197">
        <v>43336</v>
      </c>
      <c r="B2467" s="229" t="s">
        <v>1548</v>
      </c>
      <c r="C2467" s="199" t="s">
        <v>1098</v>
      </c>
      <c r="D2467" s="230">
        <v>4</v>
      </c>
      <c r="E2467" s="200">
        <v>275000</v>
      </c>
      <c r="F2467" s="195">
        <v>1100000</v>
      </c>
      <c r="I2467" s="195"/>
      <c r="J2467" s="195"/>
    </row>
    <row r="2468" spans="1:10" hidden="1" x14ac:dyDescent="0.25">
      <c r="A2468" s="197"/>
      <c r="B2468" s="229"/>
      <c r="C2468" s="199" t="s">
        <v>1097</v>
      </c>
      <c r="D2468" s="230">
        <v>4</v>
      </c>
      <c r="E2468" s="200">
        <v>275000</v>
      </c>
      <c r="F2468" s="195">
        <v>1100000</v>
      </c>
      <c r="I2468" s="195"/>
      <c r="J2468" s="195"/>
    </row>
    <row r="2469" spans="1:10" hidden="1" x14ac:dyDescent="0.25">
      <c r="A2469" s="197"/>
      <c r="B2469" s="229"/>
      <c r="C2469" s="199" t="s">
        <v>1099</v>
      </c>
      <c r="D2469" s="230">
        <v>4</v>
      </c>
      <c r="E2469" s="200">
        <v>275000</v>
      </c>
      <c r="F2469" s="195">
        <v>1100000</v>
      </c>
      <c r="I2469" s="195"/>
      <c r="J2469" s="195"/>
    </row>
    <row r="2470" spans="1:10" hidden="1" x14ac:dyDescent="0.25">
      <c r="A2470" s="197"/>
      <c r="B2470" s="229"/>
      <c r="C2470" s="199" t="s">
        <v>1549</v>
      </c>
      <c r="D2470" s="230">
        <v>4</v>
      </c>
      <c r="E2470" s="200">
        <v>275000</v>
      </c>
      <c r="F2470" s="195">
        <v>1100000</v>
      </c>
      <c r="I2470" s="195"/>
      <c r="J2470" s="195"/>
    </row>
    <row r="2471" spans="1:10" hidden="1" x14ac:dyDescent="0.25">
      <c r="A2471" s="197"/>
      <c r="B2471" s="229"/>
      <c r="C2471" s="199" t="s">
        <v>1072</v>
      </c>
      <c r="D2471" s="230">
        <v>4</v>
      </c>
      <c r="E2471" s="200">
        <v>275000</v>
      </c>
      <c r="F2471" s="195">
        <v>1100000</v>
      </c>
      <c r="G2471" s="195">
        <v>5500000</v>
      </c>
      <c r="I2471" s="195"/>
      <c r="J2471" s="195"/>
    </row>
    <row r="2472" spans="1:10" hidden="1" x14ac:dyDescent="0.25">
      <c r="A2472" s="197"/>
      <c r="B2472" s="229"/>
      <c r="C2472" s="199"/>
      <c r="D2472" s="230"/>
      <c r="E2472" s="200"/>
      <c r="F2472" s="195">
        <v>0</v>
      </c>
      <c r="I2472" s="195"/>
      <c r="J2472" s="195"/>
    </row>
    <row r="2473" spans="1:10" hidden="1" x14ac:dyDescent="0.25">
      <c r="A2473" s="197">
        <v>43336</v>
      </c>
      <c r="B2473" s="229" t="s">
        <v>1550</v>
      </c>
      <c r="C2473" s="199" t="s">
        <v>1094</v>
      </c>
      <c r="D2473" s="230">
        <v>24</v>
      </c>
      <c r="E2473" s="200">
        <v>199999.8</v>
      </c>
      <c r="F2473" s="195">
        <v>4799995.1999999993</v>
      </c>
      <c r="I2473" s="195"/>
      <c r="J2473" s="195"/>
    </row>
    <row r="2474" spans="1:10" hidden="1" x14ac:dyDescent="0.25">
      <c r="A2474" s="197"/>
      <c r="B2474" s="229"/>
      <c r="C2474" s="199" t="s">
        <v>1551</v>
      </c>
      <c r="D2474" s="230">
        <v>4</v>
      </c>
      <c r="E2474" s="200">
        <v>275000</v>
      </c>
      <c r="F2474" s="195">
        <v>1100000</v>
      </c>
      <c r="I2474" s="195"/>
      <c r="J2474" s="195"/>
    </row>
    <row r="2475" spans="1:10" hidden="1" x14ac:dyDescent="0.25">
      <c r="A2475" s="197"/>
      <c r="B2475" s="229"/>
      <c r="C2475" s="199" t="s">
        <v>773</v>
      </c>
      <c r="D2475" s="230">
        <v>4</v>
      </c>
      <c r="E2475" s="200">
        <v>295000.2</v>
      </c>
      <c r="F2475" s="195">
        <v>1180000.8</v>
      </c>
      <c r="I2475" s="195"/>
      <c r="J2475" s="195"/>
    </row>
    <row r="2476" spans="1:10" hidden="1" x14ac:dyDescent="0.25">
      <c r="A2476" s="197"/>
      <c r="B2476" s="229"/>
      <c r="C2476" s="199" t="s">
        <v>162</v>
      </c>
      <c r="D2476" s="230">
        <v>3</v>
      </c>
      <c r="E2476" s="200">
        <v>275000</v>
      </c>
      <c r="F2476" s="195">
        <v>825000</v>
      </c>
      <c r="G2476" s="195">
        <v>7904995.9999999991</v>
      </c>
      <c r="I2476" s="195"/>
      <c r="J2476" s="195"/>
    </row>
    <row r="2477" spans="1:10" hidden="1" x14ac:dyDescent="0.25">
      <c r="A2477" s="197"/>
      <c r="B2477" s="229"/>
      <c r="C2477" s="199"/>
      <c r="D2477" s="230"/>
      <c r="E2477" s="200"/>
      <c r="F2477" s="195">
        <v>0</v>
      </c>
      <c r="I2477" s="195"/>
      <c r="J2477" s="195"/>
    </row>
    <row r="2478" spans="1:10" hidden="1" x14ac:dyDescent="0.25">
      <c r="A2478" s="197">
        <v>43336</v>
      </c>
      <c r="B2478" s="229" t="s">
        <v>1552</v>
      </c>
      <c r="C2478" s="199" t="s">
        <v>223</v>
      </c>
      <c r="D2478" s="230">
        <v>2</v>
      </c>
      <c r="E2478" s="200">
        <v>637450</v>
      </c>
      <c r="F2478" s="195">
        <v>1274900</v>
      </c>
      <c r="I2478" s="195"/>
      <c r="J2478" s="195"/>
    </row>
    <row r="2479" spans="1:10" hidden="1" x14ac:dyDescent="0.25">
      <c r="A2479" s="197"/>
      <c r="B2479" s="229"/>
      <c r="C2479" s="199" t="s">
        <v>1325</v>
      </c>
      <c r="D2479" s="230">
        <v>1</v>
      </c>
      <c r="E2479" s="200">
        <v>671000</v>
      </c>
      <c r="F2479" s="195">
        <v>671000</v>
      </c>
      <c r="G2479" s="195">
        <v>1945900</v>
      </c>
      <c r="I2479" s="195"/>
      <c r="J2479" s="195"/>
    </row>
    <row r="2480" spans="1:10" hidden="1" x14ac:dyDescent="0.25">
      <c r="A2480" s="197"/>
      <c r="B2480" s="229"/>
      <c r="C2480" s="199"/>
      <c r="D2480" s="230"/>
      <c r="E2480" s="200"/>
      <c r="F2480" s="195">
        <v>0</v>
      </c>
      <c r="I2480" s="195"/>
      <c r="J2480" s="195"/>
    </row>
    <row r="2481" spans="1:10" hidden="1" x14ac:dyDescent="0.25">
      <c r="A2481" s="197">
        <v>43336</v>
      </c>
      <c r="B2481" s="229" t="s">
        <v>1553</v>
      </c>
      <c r="C2481" s="199" t="s">
        <v>104</v>
      </c>
      <c r="D2481" s="230">
        <v>1</v>
      </c>
      <c r="E2481" s="200">
        <v>511100.09499999997</v>
      </c>
      <c r="F2481" s="195">
        <v>511100.09499999997</v>
      </c>
      <c r="G2481" s="195">
        <v>511100.09499999997</v>
      </c>
      <c r="I2481" s="195"/>
      <c r="J2481" s="195"/>
    </row>
    <row r="2482" spans="1:10" hidden="1" x14ac:dyDescent="0.25">
      <c r="A2482" s="197"/>
      <c r="B2482" s="229"/>
      <c r="C2482" s="199"/>
      <c r="D2482" s="230"/>
      <c r="E2482" s="200"/>
      <c r="F2482" s="195">
        <v>0</v>
      </c>
      <c r="I2482" s="195"/>
      <c r="J2482" s="195"/>
    </row>
    <row r="2483" spans="1:10" hidden="1" x14ac:dyDescent="0.25">
      <c r="A2483" s="197">
        <v>43336</v>
      </c>
      <c r="B2483" s="229" t="s">
        <v>1554</v>
      </c>
      <c r="C2483" s="199" t="s">
        <v>1094</v>
      </c>
      <c r="D2483" s="230">
        <v>2</v>
      </c>
      <c r="E2483" s="200">
        <v>199999.8</v>
      </c>
      <c r="F2483" s="195">
        <v>399999.6</v>
      </c>
      <c r="G2483" s="195">
        <v>399999.6</v>
      </c>
      <c r="I2483" s="195"/>
      <c r="J2483" s="195"/>
    </row>
    <row r="2484" spans="1:10" hidden="1" x14ac:dyDescent="0.25">
      <c r="A2484" s="197"/>
      <c r="B2484" s="229"/>
      <c r="C2484" s="199"/>
      <c r="D2484" s="230"/>
      <c r="E2484" s="200"/>
      <c r="F2484" s="195">
        <v>0</v>
      </c>
      <c r="I2484" s="195"/>
      <c r="J2484" s="195"/>
    </row>
    <row r="2485" spans="1:10" hidden="1" x14ac:dyDescent="0.25">
      <c r="A2485" s="214">
        <v>43336</v>
      </c>
      <c r="B2485" s="232" t="s">
        <v>2117</v>
      </c>
      <c r="C2485" s="216" t="s">
        <v>1094</v>
      </c>
      <c r="D2485" s="233">
        <v>60</v>
      </c>
      <c r="E2485" s="217">
        <v>199999.8</v>
      </c>
      <c r="F2485" s="195">
        <v>11999988</v>
      </c>
      <c r="G2485" s="195">
        <v>11999988</v>
      </c>
      <c r="I2485" s="195"/>
      <c r="J2485" s="195"/>
    </row>
    <row r="2486" spans="1:10" hidden="1" x14ac:dyDescent="0.25">
      <c r="A2486" s="197"/>
      <c r="B2486" s="229"/>
      <c r="C2486" s="199"/>
      <c r="D2486" s="230"/>
      <c r="E2486" s="200"/>
      <c r="F2486" s="195">
        <v>0</v>
      </c>
      <c r="I2486" s="195"/>
      <c r="J2486" s="195"/>
    </row>
    <row r="2487" spans="1:10" hidden="1" x14ac:dyDescent="0.25">
      <c r="A2487" s="197">
        <v>43336</v>
      </c>
      <c r="B2487" s="229" t="s">
        <v>1555</v>
      </c>
      <c r="C2487" s="199" t="s">
        <v>1094</v>
      </c>
      <c r="D2487" s="230">
        <v>120</v>
      </c>
      <c r="E2487" s="200">
        <v>199999.8</v>
      </c>
      <c r="F2487" s="195">
        <v>23999976</v>
      </c>
      <c r="G2487" s="195">
        <v>23999976</v>
      </c>
      <c r="I2487" s="195"/>
      <c r="J2487" s="195"/>
    </row>
    <row r="2488" spans="1:10" hidden="1" x14ac:dyDescent="0.25">
      <c r="A2488" s="197"/>
      <c r="B2488" s="229"/>
      <c r="C2488" s="199"/>
      <c r="D2488" s="230"/>
      <c r="E2488" s="200"/>
      <c r="I2488" s="195"/>
      <c r="J2488" s="195"/>
    </row>
    <row r="2489" spans="1:10" hidden="1" x14ac:dyDescent="0.25">
      <c r="A2489" s="197">
        <v>43337</v>
      </c>
      <c r="B2489" s="229" t="s">
        <v>1557</v>
      </c>
      <c r="C2489" s="199" t="s">
        <v>576</v>
      </c>
      <c r="D2489" s="230">
        <v>24</v>
      </c>
      <c r="E2489" s="200">
        <v>66999.899999999994</v>
      </c>
      <c r="F2489" s="195">
        <v>1607997.5999999999</v>
      </c>
      <c r="I2489" s="195"/>
      <c r="J2489" s="195"/>
    </row>
    <row r="2490" spans="1:10" hidden="1" x14ac:dyDescent="0.25">
      <c r="A2490" s="197"/>
      <c r="B2490" s="229"/>
      <c r="C2490" s="199" t="s">
        <v>577</v>
      </c>
      <c r="D2490" s="230">
        <v>24</v>
      </c>
      <c r="E2490" s="200">
        <v>66999.899999999994</v>
      </c>
      <c r="F2490" s="195">
        <v>1607997.5999999999</v>
      </c>
      <c r="I2490" s="195"/>
      <c r="J2490" s="195"/>
    </row>
    <row r="2491" spans="1:10" hidden="1" x14ac:dyDescent="0.25">
      <c r="A2491" s="197"/>
      <c r="B2491" s="229"/>
      <c r="C2491" s="199" t="s">
        <v>640</v>
      </c>
      <c r="D2491" s="230">
        <v>24</v>
      </c>
      <c r="E2491" s="200">
        <v>66999.899999999994</v>
      </c>
      <c r="F2491" s="195">
        <v>1607997.5999999999</v>
      </c>
      <c r="I2491" s="195"/>
      <c r="J2491" s="195"/>
    </row>
    <row r="2492" spans="1:10" hidden="1" x14ac:dyDescent="0.25">
      <c r="A2492" s="197"/>
      <c r="B2492" s="229"/>
      <c r="C2492" s="199" t="s">
        <v>547</v>
      </c>
      <c r="D2492" s="230">
        <v>24</v>
      </c>
      <c r="E2492" s="200">
        <v>66999.899999999994</v>
      </c>
      <c r="F2492" s="195">
        <v>1607997.5999999999</v>
      </c>
      <c r="I2492" s="195"/>
      <c r="J2492" s="195"/>
    </row>
    <row r="2493" spans="1:10" hidden="1" x14ac:dyDescent="0.25">
      <c r="A2493" s="197"/>
      <c r="B2493" s="229"/>
      <c r="C2493" s="199" t="s">
        <v>1558</v>
      </c>
      <c r="D2493" s="230">
        <v>12</v>
      </c>
      <c r="E2493" s="200">
        <v>133999.79999999999</v>
      </c>
      <c r="F2493" s="195">
        <v>1607997.5999999999</v>
      </c>
      <c r="G2493" s="195">
        <v>8039987.9999999991</v>
      </c>
      <c r="I2493" s="195"/>
      <c r="J2493" s="195"/>
    </row>
    <row r="2494" spans="1:10" hidden="1" x14ac:dyDescent="0.25">
      <c r="A2494" s="197"/>
      <c r="B2494" s="229"/>
      <c r="C2494" s="199"/>
      <c r="D2494" s="230"/>
      <c r="E2494" s="200"/>
      <c r="F2494" s="195">
        <v>0</v>
      </c>
      <c r="I2494" s="195"/>
      <c r="J2494" s="195"/>
    </row>
    <row r="2495" spans="1:10" hidden="1" x14ac:dyDescent="0.25">
      <c r="A2495" s="197">
        <v>43337</v>
      </c>
      <c r="B2495" s="229" t="s">
        <v>1559</v>
      </c>
      <c r="C2495" s="199" t="s">
        <v>1094</v>
      </c>
      <c r="D2495" s="230">
        <v>1</v>
      </c>
      <c r="E2495" s="200">
        <v>199999.8</v>
      </c>
      <c r="F2495" s="195">
        <v>199999.8</v>
      </c>
      <c r="G2495" s="195">
        <v>199999.8</v>
      </c>
      <c r="I2495" s="195"/>
      <c r="J2495" s="195"/>
    </row>
    <row r="2496" spans="1:10" hidden="1" x14ac:dyDescent="0.25">
      <c r="A2496" s="197"/>
      <c r="B2496" s="229"/>
      <c r="C2496" s="199"/>
      <c r="D2496" s="230"/>
      <c r="E2496" s="200"/>
      <c r="F2496" s="195">
        <v>0</v>
      </c>
      <c r="I2496" s="195"/>
      <c r="J2496" s="195"/>
    </row>
    <row r="2497" spans="1:10" hidden="1" x14ac:dyDescent="0.25">
      <c r="A2497" s="197">
        <v>43337</v>
      </c>
      <c r="B2497" s="229" t="s">
        <v>1560</v>
      </c>
      <c r="C2497" s="199" t="s">
        <v>31</v>
      </c>
      <c r="D2497" s="230">
        <v>1</v>
      </c>
      <c r="E2497" s="200">
        <v>538000.1</v>
      </c>
      <c r="F2497" s="195">
        <v>538000.1</v>
      </c>
      <c r="G2497" s="195">
        <v>538000.1</v>
      </c>
      <c r="I2497" s="195"/>
      <c r="J2497" s="195"/>
    </row>
    <row r="2498" spans="1:10" hidden="1" x14ac:dyDescent="0.25">
      <c r="A2498" s="197"/>
      <c r="B2498" s="229"/>
      <c r="C2498" s="199"/>
      <c r="D2498" s="230"/>
      <c r="E2498" s="200"/>
      <c r="F2498" s="195">
        <v>0</v>
      </c>
      <c r="I2498" s="195"/>
      <c r="J2498" s="195"/>
    </row>
    <row r="2499" spans="1:10" hidden="1" x14ac:dyDescent="0.25">
      <c r="A2499" s="197">
        <v>43337</v>
      </c>
      <c r="B2499" s="229" t="s">
        <v>1561</v>
      </c>
      <c r="C2499" s="199" t="s">
        <v>1094</v>
      </c>
      <c r="D2499" s="230">
        <v>72</v>
      </c>
      <c r="E2499" s="200">
        <v>199999.8</v>
      </c>
      <c r="F2499" s="195">
        <v>14399985.6</v>
      </c>
      <c r="G2499" s="195">
        <v>14399985.6</v>
      </c>
      <c r="I2499" s="195"/>
      <c r="J2499" s="195"/>
    </row>
    <row r="2500" spans="1:10" hidden="1" x14ac:dyDescent="0.25">
      <c r="A2500" s="197"/>
      <c r="B2500" s="229"/>
      <c r="C2500" s="199"/>
      <c r="D2500" s="230"/>
      <c r="E2500" s="200"/>
      <c r="F2500" s="195">
        <v>0</v>
      </c>
      <c r="I2500" s="195"/>
      <c r="J2500" s="195"/>
    </row>
    <row r="2501" spans="1:10" hidden="1" x14ac:dyDescent="0.25">
      <c r="A2501" s="197">
        <v>43337</v>
      </c>
      <c r="B2501" s="229" t="s">
        <v>1562</v>
      </c>
      <c r="C2501" s="199" t="s">
        <v>1094</v>
      </c>
      <c r="D2501" s="230">
        <v>2</v>
      </c>
      <c r="E2501" s="200">
        <v>199999.8</v>
      </c>
      <c r="F2501" s="195">
        <v>399999.6</v>
      </c>
      <c r="I2501" s="195"/>
      <c r="J2501" s="195"/>
    </row>
    <row r="2502" spans="1:10" hidden="1" x14ac:dyDescent="0.25">
      <c r="A2502" s="197"/>
      <c r="B2502" s="229"/>
      <c r="C2502" s="199" t="s">
        <v>109</v>
      </c>
      <c r="D2502" s="230">
        <v>2</v>
      </c>
      <c r="E2502" s="200">
        <v>215000.8</v>
      </c>
      <c r="F2502" s="195">
        <v>430001.6</v>
      </c>
      <c r="G2502" s="195">
        <v>830001.2</v>
      </c>
      <c r="I2502" s="195"/>
      <c r="J2502" s="195"/>
    </row>
    <row r="2503" spans="1:10" hidden="1" x14ac:dyDescent="0.25">
      <c r="A2503" s="197"/>
      <c r="B2503" s="229"/>
      <c r="C2503" s="199"/>
      <c r="D2503" s="230"/>
      <c r="E2503" s="200"/>
      <c r="F2503" s="195">
        <v>0</v>
      </c>
      <c r="I2503" s="195"/>
      <c r="J2503" s="195"/>
    </row>
    <row r="2504" spans="1:10" hidden="1" x14ac:dyDescent="0.25">
      <c r="A2504" s="197">
        <v>43337</v>
      </c>
      <c r="B2504" s="229" t="s">
        <v>1563</v>
      </c>
      <c r="C2504" s="199" t="s">
        <v>652</v>
      </c>
      <c r="D2504" s="230">
        <v>1</v>
      </c>
      <c r="E2504" s="200">
        <v>517000</v>
      </c>
      <c r="F2504" s="195">
        <v>517000</v>
      </c>
      <c r="G2504" s="195">
        <v>517000</v>
      </c>
      <c r="I2504" s="195"/>
      <c r="J2504" s="195"/>
    </row>
    <row r="2505" spans="1:10" hidden="1" x14ac:dyDescent="0.25">
      <c r="A2505" s="197"/>
      <c r="B2505" s="229"/>
      <c r="C2505" s="199"/>
      <c r="D2505" s="230"/>
      <c r="E2505" s="200"/>
      <c r="F2505" s="195">
        <v>0</v>
      </c>
      <c r="I2505" s="195"/>
      <c r="J2505" s="195"/>
    </row>
    <row r="2506" spans="1:10" hidden="1" x14ac:dyDescent="0.25">
      <c r="A2506" s="197">
        <v>43337</v>
      </c>
      <c r="B2506" s="229" t="s">
        <v>1564</v>
      </c>
      <c r="C2506" s="199" t="s">
        <v>31</v>
      </c>
      <c r="D2506" s="230">
        <v>6</v>
      </c>
      <c r="E2506" s="200">
        <v>511100.09499999997</v>
      </c>
      <c r="F2506" s="195">
        <v>3066600.57</v>
      </c>
      <c r="G2506" s="195">
        <v>3066600.57</v>
      </c>
      <c r="I2506" s="195"/>
      <c r="J2506" s="195"/>
    </row>
    <row r="2507" spans="1:10" hidden="1" x14ac:dyDescent="0.25">
      <c r="A2507" s="197"/>
      <c r="B2507" s="229"/>
      <c r="C2507" s="199"/>
      <c r="D2507" s="230"/>
      <c r="E2507" s="200"/>
      <c r="F2507" s="195">
        <v>0</v>
      </c>
      <c r="I2507" s="195"/>
      <c r="J2507" s="195"/>
    </row>
    <row r="2508" spans="1:10" hidden="1" x14ac:dyDescent="0.25">
      <c r="A2508" s="197">
        <v>43337</v>
      </c>
      <c r="B2508" s="229" t="s">
        <v>1565</v>
      </c>
      <c r="C2508" s="199" t="s">
        <v>1094</v>
      </c>
      <c r="D2508" s="230">
        <v>2</v>
      </c>
      <c r="E2508" s="200">
        <v>199999.8</v>
      </c>
      <c r="F2508" s="195">
        <v>399999.6</v>
      </c>
      <c r="G2508" s="195">
        <v>399999.6</v>
      </c>
      <c r="I2508" s="195"/>
      <c r="J2508" s="195"/>
    </row>
    <row r="2509" spans="1:10" hidden="1" x14ac:dyDescent="0.25">
      <c r="A2509" s="197"/>
      <c r="B2509" s="229"/>
      <c r="C2509" s="199"/>
      <c r="D2509" s="230"/>
      <c r="E2509" s="200"/>
      <c r="F2509" s="195">
        <v>0</v>
      </c>
      <c r="I2509" s="195"/>
      <c r="J2509" s="195"/>
    </row>
    <row r="2510" spans="1:10" hidden="1" x14ac:dyDescent="0.25">
      <c r="A2510" s="197">
        <v>43337</v>
      </c>
      <c r="B2510" s="229" t="s">
        <v>1566</v>
      </c>
      <c r="C2510" s="199" t="s">
        <v>109</v>
      </c>
      <c r="D2510" s="230">
        <v>12</v>
      </c>
      <c r="E2510" s="200">
        <v>215000.5</v>
      </c>
      <c r="F2510" s="195">
        <v>2580006</v>
      </c>
      <c r="G2510" s="195">
        <v>2580006</v>
      </c>
      <c r="I2510" s="195"/>
      <c r="J2510" s="195"/>
    </row>
    <row r="2511" spans="1:10" hidden="1" x14ac:dyDescent="0.25">
      <c r="A2511" s="197"/>
      <c r="B2511" s="229"/>
      <c r="C2511" s="199"/>
      <c r="D2511" s="230"/>
      <c r="E2511" s="200"/>
      <c r="F2511" s="195">
        <v>0</v>
      </c>
      <c r="I2511" s="195"/>
      <c r="J2511" s="195"/>
    </row>
    <row r="2512" spans="1:10" hidden="1" x14ac:dyDescent="0.25">
      <c r="A2512" s="197">
        <v>43337</v>
      </c>
      <c r="B2512" s="229" t="s">
        <v>1567</v>
      </c>
      <c r="C2512" s="199" t="s">
        <v>1325</v>
      </c>
      <c r="D2512" s="230">
        <v>6</v>
      </c>
      <c r="E2512" s="200">
        <v>637450</v>
      </c>
      <c r="F2512" s="195">
        <v>3824700</v>
      </c>
      <c r="G2512" s="195">
        <v>3824700</v>
      </c>
      <c r="I2512" s="195"/>
      <c r="J2512" s="195"/>
    </row>
    <row r="2513" spans="1:10" hidden="1" x14ac:dyDescent="0.25">
      <c r="A2513" s="197"/>
      <c r="B2513" s="229"/>
      <c r="C2513" s="199"/>
      <c r="D2513" s="230"/>
      <c r="E2513" s="200"/>
      <c r="F2513" s="195">
        <v>0</v>
      </c>
      <c r="I2513" s="195"/>
      <c r="J2513" s="195"/>
    </row>
    <row r="2514" spans="1:10" hidden="1" x14ac:dyDescent="0.25">
      <c r="A2514" s="197">
        <v>43337</v>
      </c>
      <c r="B2514" s="229" t="s">
        <v>1568</v>
      </c>
      <c r="C2514" s="199" t="s">
        <v>1168</v>
      </c>
      <c r="D2514" s="230">
        <v>12</v>
      </c>
      <c r="E2514" s="200">
        <v>152186.1</v>
      </c>
      <c r="F2514" s="195">
        <v>1826233.2000000002</v>
      </c>
      <c r="I2514" s="195"/>
      <c r="J2514" s="195"/>
    </row>
    <row r="2515" spans="1:10" hidden="1" x14ac:dyDescent="0.25">
      <c r="A2515" s="197"/>
      <c r="B2515" s="229"/>
      <c r="C2515" s="199" t="s">
        <v>545</v>
      </c>
      <c r="D2515" s="230">
        <v>12</v>
      </c>
      <c r="E2515" s="200">
        <v>152186.1</v>
      </c>
      <c r="F2515" s="195">
        <v>1826233.2000000002</v>
      </c>
      <c r="I2515" s="195"/>
      <c r="J2515" s="195"/>
    </row>
    <row r="2516" spans="1:10" hidden="1" x14ac:dyDescent="0.25">
      <c r="A2516" s="197"/>
      <c r="B2516" s="229"/>
      <c r="C2516" s="199" t="s">
        <v>543</v>
      </c>
      <c r="D2516" s="230">
        <v>12</v>
      </c>
      <c r="E2516" s="200">
        <v>152186.1</v>
      </c>
      <c r="F2516" s="195">
        <v>1826233.2000000002</v>
      </c>
      <c r="I2516" s="195"/>
      <c r="J2516" s="195"/>
    </row>
    <row r="2517" spans="1:10" hidden="1" x14ac:dyDescent="0.25">
      <c r="A2517" s="197"/>
      <c r="B2517" s="229"/>
      <c r="C2517" s="199" t="s">
        <v>577</v>
      </c>
      <c r="D2517" s="230">
        <v>24</v>
      </c>
      <c r="E2517" s="200">
        <v>76092.5</v>
      </c>
      <c r="F2517" s="195">
        <v>1826220</v>
      </c>
      <c r="I2517" s="195"/>
      <c r="J2517" s="195"/>
    </row>
    <row r="2518" spans="1:10" hidden="1" x14ac:dyDescent="0.25">
      <c r="A2518" s="197"/>
      <c r="B2518" s="229"/>
      <c r="C2518" s="199" t="s">
        <v>578</v>
      </c>
      <c r="D2518" s="230">
        <v>24</v>
      </c>
      <c r="E2518" s="200">
        <v>76092.5</v>
      </c>
      <c r="F2518" s="195">
        <v>1826220</v>
      </c>
      <c r="I2518" s="195"/>
      <c r="J2518" s="195"/>
    </row>
    <row r="2519" spans="1:10" hidden="1" x14ac:dyDescent="0.25">
      <c r="A2519" s="197"/>
      <c r="B2519" s="229"/>
      <c r="C2519" s="199" t="s">
        <v>576</v>
      </c>
      <c r="D2519" s="230">
        <v>24</v>
      </c>
      <c r="E2519" s="200">
        <v>76092.5</v>
      </c>
      <c r="F2519" s="195">
        <v>1826220</v>
      </c>
      <c r="I2519" s="195"/>
      <c r="J2519" s="195"/>
    </row>
    <row r="2520" spans="1:10" hidden="1" x14ac:dyDescent="0.25">
      <c r="A2520" s="197"/>
      <c r="B2520" s="229"/>
      <c r="C2520" s="199" t="s">
        <v>547</v>
      </c>
      <c r="D2520" s="230">
        <v>24</v>
      </c>
      <c r="E2520" s="200">
        <v>76092.5</v>
      </c>
      <c r="F2520" s="195">
        <v>1826220</v>
      </c>
      <c r="G2520" s="195">
        <v>12783579.600000001</v>
      </c>
      <c r="I2520" s="195"/>
      <c r="J2520" s="195"/>
    </row>
    <row r="2521" spans="1:10" hidden="1" x14ac:dyDescent="0.25">
      <c r="A2521" s="197"/>
      <c r="B2521" s="229"/>
      <c r="C2521" s="199"/>
      <c r="D2521" s="230"/>
      <c r="E2521" s="200"/>
      <c r="F2521" s="195">
        <v>0</v>
      </c>
      <c r="I2521" s="195"/>
      <c r="J2521" s="195"/>
    </row>
    <row r="2522" spans="1:10" hidden="1" x14ac:dyDescent="0.25">
      <c r="A2522" s="197">
        <v>43337</v>
      </c>
      <c r="B2522" s="229" t="s">
        <v>1569</v>
      </c>
      <c r="C2522" s="199" t="s">
        <v>28</v>
      </c>
      <c r="D2522" s="230">
        <v>2</v>
      </c>
      <c r="E2522" s="200">
        <v>542450.09499999997</v>
      </c>
      <c r="F2522" s="195">
        <v>1084900.19</v>
      </c>
      <c r="G2522" s="195">
        <v>1084900.19</v>
      </c>
      <c r="I2522" s="195"/>
      <c r="J2522" s="195"/>
    </row>
    <row r="2523" spans="1:10" hidden="1" x14ac:dyDescent="0.25">
      <c r="A2523" s="197"/>
      <c r="B2523" s="229"/>
      <c r="C2523" s="199"/>
      <c r="D2523" s="230"/>
      <c r="E2523" s="200"/>
      <c r="F2523" s="195">
        <v>0</v>
      </c>
      <c r="I2523" s="195"/>
      <c r="J2523" s="195"/>
    </row>
    <row r="2524" spans="1:10" hidden="1" x14ac:dyDescent="0.25">
      <c r="A2524" s="197">
        <v>43339</v>
      </c>
      <c r="B2524" s="229" t="s">
        <v>1572</v>
      </c>
      <c r="C2524" s="199" t="s">
        <v>541</v>
      </c>
      <c r="D2524" s="230">
        <v>48</v>
      </c>
      <c r="E2524" s="200">
        <v>133999.79999999999</v>
      </c>
      <c r="F2524" s="195">
        <v>6431990.3999999994</v>
      </c>
      <c r="I2524" s="195"/>
      <c r="J2524" s="195"/>
    </row>
    <row r="2525" spans="1:10" hidden="1" x14ac:dyDescent="0.25">
      <c r="A2525" s="197"/>
      <c r="B2525" s="229"/>
      <c r="C2525" s="199" t="s">
        <v>577</v>
      </c>
      <c r="D2525" s="230">
        <v>48</v>
      </c>
      <c r="E2525" s="200">
        <v>66999.899999999994</v>
      </c>
      <c r="F2525" s="195">
        <v>3215995.1999999997</v>
      </c>
      <c r="I2525" s="195"/>
      <c r="J2525" s="195"/>
    </row>
    <row r="2526" spans="1:10" hidden="1" x14ac:dyDescent="0.25">
      <c r="A2526" s="197"/>
      <c r="B2526" s="229"/>
      <c r="C2526" s="199" t="s">
        <v>640</v>
      </c>
      <c r="D2526" s="230">
        <v>48</v>
      </c>
      <c r="E2526" s="200">
        <v>66999.899999999994</v>
      </c>
      <c r="F2526" s="195">
        <v>3215995.1999999997</v>
      </c>
      <c r="I2526" s="195"/>
      <c r="J2526" s="195"/>
    </row>
    <row r="2527" spans="1:10" hidden="1" x14ac:dyDescent="0.25">
      <c r="A2527" s="197"/>
      <c r="B2527" s="229"/>
      <c r="C2527" s="199" t="s">
        <v>548</v>
      </c>
      <c r="D2527" s="230">
        <v>48</v>
      </c>
      <c r="E2527" s="200">
        <v>66999.899999999994</v>
      </c>
      <c r="F2527" s="195">
        <v>3215995.1999999997</v>
      </c>
      <c r="I2527" s="195"/>
      <c r="J2527" s="195"/>
    </row>
    <row r="2528" spans="1:10" hidden="1" x14ac:dyDescent="0.25">
      <c r="A2528" s="197"/>
      <c r="B2528" s="229"/>
      <c r="C2528" s="199" t="s">
        <v>578</v>
      </c>
      <c r="D2528" s="230">
        <v>48</v>
      </c>
      <c r="E2528" s="200">
        <v>66999.899999999994</v>
      </c>
      <c r="F2528" s="195">
        <v>3215995.1999999997</v>
      </c>
      <c r="I2528" s="195"/>
      <c r="J2528" s="195"/>
    </row>
    <row r="2529" spans="1:10" hidden="1" x14ac:dyDescent="0.25">
      <c r="A2529" s="197"/>
      <c r="B2529" s="229"/>
      <c r="C2529" s="199" t="s">
        <v>547</v>
      </c>
      <c r="D2529" s="230">
        <v>48</v>
      </c>
      <c r="E2529" s="200">
        <v>66999.899999999994</v>
      </c>
      <c r="F2529" s="195">
        <v>3215995.1999999997</v>
      </c>
      <c r="I2529" s="195"/>
      <c r="J2529" s="195"/>
    </row>
    <row r="2530" spans="1:10" hidden="1" x14ac:dyDescent="0.25">
      <c r="A2530" s="197"/>
      <c r="B2530" s="229"/>
      <c r="C2530" s="199" t="s">
        <v>545</v>
      </c>
      <c r="D2530" s="230">
        <v>48</v>
      </c>
      <c r="E2530" s="200">
        <v>133999.79999999999</v>
      </c>
      <c r="F2530" s="195">
        <v>6431990.3999999994</v>
      </c>
      <c r="G2530" s="195">
        <v>28943956.799999997</v>
      </c>
      <c r="I2530" s="195"/>
      <c r="J2530" s="195"/>
    </row>
    <row r="2531" spans="1:10" hidden="1" x14ac:dyDescent="0.25">
      <c r="A2531" s="197"/>
      <c r="B2531" s="229"/>
      <c r="C2531" s="199"/>
      <c r="D2531" s="230"/>
      <c r="E2531" s="200"/>
      <c r="F2531" s="195">
        <v>0</v>
      </c>
      <c r="I2531" s="195"/>
      <c r="J2531" s="195"/>
    </row>
    <row r="2532" spans="1:10" hidden="1" x14ac:dyDescent="0.25">
      <c r="A2532" s="197">
        <v>43339</v>
      </c>
      <c r="B2532" s="229" t="s">
        <v>1573</v>
      </c>
      <c r="C2532" s="199" t="s">
        <v>104</v>
      </c>
      <c r="D2532" s="230">
        <v>1</v>
      </c>
      <c r="E2532" s="200">
        <v>511100.09499999997</v>
      </c>
      <c r="F2532" s="195">
        <v>511100.09499999997</v>
      </c>
      <c r="G2532" s="195">
        <v>511100.09499999997</v>
      </c>
      <c r="I2532" s="195"/>
      <c r="J2532" s="195"/>
    </row>
    <row r="2533" spans="1:10" hidden="1" x14ac:dyDescent="0.25">
      <c r="A2533" s="197"/>
      <c r="B2533" s="229"/>
      <c r="C2533" s="199"/>
      <c r="D2533" s="230"/>
      <c r="E2533" s="200"/>
      <c r="F2533" s="195">
        <v>0</v>
      </c>
      <c r="I2533" s="195"/>
      <c r="J2533" s="195"/>
    </row>
    <row r="2534" spans="1:10" hidden="1" x14ac:dyDescent="0.25">
      <c r="A2534" s="197">
        <v>43339</v>
      </c>
      <c r="B2534" s="229" t="s">
        <v>1574</v>
      </c>
      <c r="C2534" s="199" t="s">
        <v>1094</v>
      </c>
      <c r="D2534" s="230">
        <v>2</v>
      </c>
      <c r="E2534" s="200">
        <v>199999.8</v>
      </c>
      <c r="F2534" s="195">
        <v>399999.6</v>
      </c>
      <c r="G2534" s="195">
        <v>399999.6</v>
      </c>
      <c r="I2534" s="195"/>
      <c r="J2534" s="195"/>
    </row>
    <row r="2535" spans="1:10" hidden="1" x14ac:dyDescent="0.25">
      <c r="A2535" s="197"/>
      <c r="B2535" s="229"/>
      <c r="C2535" s="199"/>
      <c r="D2535" s="230"/>
      <c r="E2535" s="200"/>
      <c r="F2535" s="195">
        <v>0</v>
      </c>
      <c r="I2535" s="195"/>
      <c r="J2535" s="195"/>
    </row>
    <row r="2536" spans="1:10" hidden="1" x14ac:dyDescent="0.25">
      <c r="A2536" s="197">
        <v>43339</v>
      </c>
      <c r="B2536" s="229" t="s">
        <v>1575</v>
      </c>
      <c r="C2536" s="199" t="s">
        <v>31</v>
      </c>
      <c r="D2536" s="230">
        <v>1</v>
      </c>
      <c r="E2536" s="200">
        <v>511100.09499999997</v>
      </c>
      <c r="F2536" s="195">
        <v>511100.09499999997</v>
      </c>
      <c r="G2536" s="195">
        <v>511100.09499999997</v>
      </c>
      <c r="I2536" s="195"/>
      <c r="J2536" s="195"/>
    </row>
    <row r="2537" spans="1:10" hidden="1" x14ac:dyDescent="0.25">
      <c r="A2537" s="197"/>
      <c r="B2537" s="229"/>
      <c r="C2537" s="199"/>
      <c r="D2537" s="230"/>
      <c r="E2537" s="200"/>
      <c r="F2537" s="195">
        <v>0</v>
      </c>
      <c r="I2537" s="195"/>
      <c r="J2537" s="195"/>
    </row>
    <row r="2538" spans="1:10" hidden="1" x14ac:dyDescent="0.25">
      <c r="A2538" s="197">
        <v>43339</v>
      </c>
      <c r="B2538" s="229" t="s">
        <v>1577</v>
      </c>
      <c r="C2538" s="199" t="s">
        <v>1094</v>
      </c>
      <c r="D2538" s="230">
        <v>3</v>
      </c>
      <c r="E2538" s="200">
        <v>199999.8</v>
      </c>
      <c r="F2538" s="195">
        <v>599999.39999999991</v>
      </c>
      <c r="G2538" s="195">
        <v>599999.39999999991</v>
      </c>
      <c r="I2538" s="195"/>
      <c r="J2538" s="195"/>
    </row>
    <row r="2539" spans="1:10" hidden="1" x14ac:dyDescent="0.25">
      <c r="A2539" s="197"/>
      <c r="B2539" s="229"/>
      <c r="C2539" s="199"/>
      <c r="D2539" s="230"/>
      <c r="E2539" s="200"/>
      <c r="F2539" s="195">
        <v>0</v>
      </c>
      <c r="I2539" s="195"/>
      <c r="J2539" s="195"/>
    </row>
    <row r="2540" spans="1:10" hidden="1" x14ac:dyDescent="0.25">
      <c r="A2540" s="197">
        <v>43339</v>
      </c>
      <c r="B2540" s="229" t="s">
        <v>1579</v>
      </c>
      <c r="C2540" s="199" t="s">
        <v>104</v>
      </c>
      <c r="D2540" s="230">
        <v>1</v>
      </c>
      <c r="E2540" s="200">
        <v>538000.1</v>
      </c>
      <c r="F2540" s="195">
        <v>538000.1</v>
      </c>
      <c r="G2540" s="195">
        <v>538000.1</v>
      </c>
      <c r="I2540" s="195"/>
      <c r="J2540" s="195"/>
    </row>
    <row r="2541" spans="1:10" hidden="1" x14ac:dyDescent="0.25">
      <c r="A2541" s="197"/>
      <c r="B2541" s="229"/>
      <c r="C2541" s="199"/>
      <c r="D2541" s="230"/>
      <c r="E2541" s="200"/>
      <c r="F2541" s="195">
        <v>0</v>
      </c>
      <c r="I2541" s="195"/>
      <c r="J2541" s="195"/>
    </row>
    <row r="2542" spans="1:10" hidden="1" x14ac:dyDescent="0.25">
      <c r="A2542" s="197">
        <v>43339</v>
      </c>
      <c r="B2542" s="229" t="s">
        <v>1580</v>
      </c>
      <c r="C2542" s="199" t="s">
        <v>1094</v>
      </c>
      <c r="D2542" s="230">
        <v>5</v>
      </c>
      <c r="E2542" s="200">
        <v>199999.8</v>
      </c>
      <c r="F2542" s="195">
        <v>999999</v>
      </c>
      <c r="G2542" s="195">
        <v>999999</v>
      </c>
      <c r="I2542" s="195"/>
      <c r="J2542" s="195"/>
    </row>
    <row r="2543" spans="1:10" hidden="1" x14ac:dyDescent="0.25">
      <c r="A2543" s="197"/>
      <c r="B2543" s="229"/>
      <c r="C2543" s="199"/>
      <c r="D2543" s="230"/>
      <c r="E2543" s="200"/>
      <c r="F2543" s="195">
        <v>0</v>
      </c>
      <c r="I2543" s="195"/>
      <c r="J2543" s="195"/>
    </row>
    <row r="2544" spans="1:10" hidden="1" x14ac:dyDescent="0.25">
      <c r="A2544" s="197">
        <v>43339</v>
      </c>
      <c r="B2544" s="229" t="s">
        <v>1581</v>
      </c>
      <c r="C2544" s="199" t="s">
        <v>652</v>
      </c>
      <c r="D2544" s="230">
        <v>1</v>
      </c>
      <c r="E2544" s="200">
        <v>517000</v>
      </c>
      <c r="F2544" s="195">
        <v>517000</v>
      </c>
      <c r="G2544" s="195">
        <v>517000</v>
      </c>
      <c r="I2544" s="195"/>
      <c r="J2544" s="195"/>
    </row>
    <row r="2545" spans="1:10" hidden="1" x14ac:dyDescent="0.25">
      <c r="A2545" s="197"/>
      <c r="B2545" s="229"/>
      <c r="C2545" s="199"/>
      <c r="D2545" s="230"/>
      <c r="E2545" s="200"/>
      <c r="F2545" s="195">
        <v>0</v>
      </c>
      <c r="I2545" s="195"/>
      <c r="J2545" s="195"/>
    </row>
    <row r="2546" spans="1:10" hidden="1" x14ac:dyDescent="0.25">
      <c r="A2546" s="197">
        <v>43339</v>
      </c>
      <c r="B2546" s="229" t="s">
        <v>1582</v>
      </c>
      <c r="C2546" s="199" t="s">
        <v>104</v>
      </c>
      <c r="D2546" s="230">
        <v>1</v>
      </c>
      <c r="E2546" s="200">
        <v>538000</v>
      </c>
      <c r="F2546" s="195">
        <v>538000</v>
      </c>
      <c r="G2546" s="195">
        <v>538000</v>
      </c>
      <c r="I2546" s="195"/>
      <c r="J2546" s="195"/>
    </row>
    <row r="2547" spans="1:10" hidden="1" x14ac:dyDescent="0.25">
      <c r="A2547" s="197"/>
      <c r="B2547" s="229"/>
      <c r="C2547" s="199"/>
      <c r="D2547" s="230"/>
      <c r="E2547" s="200"/>
      <c r="F2547" s="195">
        <v>0</v>
      </c>
      <c r="I2547" s="195"/>
      <c r="J2547" s="195"/>
    </row>
    <row r="2548" spans="1:10" hidden="1" x14ac:dyDescent="0.25">
      <c r="A2548" s="197">
        <v>43339</v>
      </c>
      <c r="B2548" s="229" t="s">
        <v>1583</v>
      </c>
      <c r="C2548" s="199" t="s">
        <v>1094</v>
      </c>
      <c r="D2548" s="230">
        <v>2</v>
      </c>
      <c r="E2548" s="200">
        <v>199999.8</v>
      </c>
      <c r="F2548" s="195">
        <v>399999.6</v>
      </c>
      <c r="G2548" s="195">
        <v>399999.6</v>
      </c>
      <c r="I2548" s="195"/>
      <c r="J2548" s="195"/>
    </row>
    <row r="2549" spans="1:10" hidden="1" x14ac:dyDescent="0.25">
      <c r="A2549" s="197"/>
      <c r="B2549" s="229"/>
      <c r="C2549" s="199"/>
      <c r="D2549" s="230"/>
      <c r="E2549" s="200"/>
      <c r="F2549" s="195">
        <v>0</v>
      </c>
      <c r="I2549" s="195"/>
      <c r="J2549" s="195"/>
    </row>
    <row r="2550" spans="1:10" hidden="1" x14ac:dyDescent="0.25">
      <c r="A2550" s="197">
        <v>43339</v>
      </c>
      <c r="B2550" s="229" t="s">
        <v>1586</v>
      </c>
      <c r="C2550" s="199" t="s">
        <v>109</v>
      </c>
      <c r="D2550" s="230">
        <v>77</v>
      </c>
      <c r="E2550" s="200">
        <v>215000.5</v>
      </c>
      <c r="F2550" s="195">
        <v>16555038.5</v>
      </c>
      <c r="G2550" s="195">
        <v>16555038.5</v>
      </c>
      <c r="I2550" s="195"/>
      <c r="J2550" s="195"/>
    </row>
    <row r="2551" spans="1:10" hidden="1" x14ac:dyDescent="0.25">
      <c r="A2551" s="197"/>
      <c r="B2551" s="229"/>
      <c r="C2551" s="199"/>
      <c r="D2551" s="230"/>
      <c r="E2551" s="200"/>
      <c r="F2551" s="195">
        <v>0</v>
      </c>
      <c r="I2551" s="195"/>
      <c r="J2551" s="195"/>
    </row>
    <row r="2552" spans="1:10" hidden="1" x14ac:dyDescent="0.25">
      <c r="A2552" s="197">
        <v>43339</v>
      </c>
      <c r="B2552" s="229" t="s">
        <v>1585</v>
      </c>
      <c r="C2552" s="199" t="s">
        <v>887</v>
      </c>
      <c r="D2552" s="230">
        <v>1</v>
      </c>
      <c r="E2552" s="200">
        <v>215000.5</v>
      </c>
      <c r="F2552" s="195">
        <v>215000.5</v>
      </c>
      <c r="G2552" s="195">
        <v>215000.5</v>
      </c>
      <c r="I2552" s="195"/>
      <c r="J2552" s="195"/>
    </row>
    <row r="2553" spans="1:10" hidden="1" x14ac:dyDescent="0.25">
      <c r="A2553" s="197"/>
      <c r="B2553" s="229"/>
      <c r="C2553" s="199"/>
      <c r="D2553" s="230"/>
      <c r="E2553" s="200"/>
      <c r="F2553" s="195">
        <v>0</v>
      </c>
      <c r="I2553" s="195"/>
      <c r="J2553" s="195"/>
    </row>
    <row r="2554" spans="1:10" hidden="1" x14ac:dyDescent="0.25">
      <c r="A2554" s="197">
        <v>43339</v>
      </c>
      <c r="B2554" s="229" t="s">
        <v>1587</v>
      </c>
      <c r="C2554" s="199" t="s">
        <v>545</v>
      </c>
      <c r="D2554" s="230">
        <v>1</v>
      </c>
      <c r="E2554" s="200">
        <v>156750</v>
      </c>
      <c r="F2554" s="195">
        <v>156750</v>
      </c>
      <c r="G2554" s="195">
        <v>156750</v>
      </c>
      <c r="I2554" s="195"/>
      <c r="J2554" s="195"/>
    </row>
    <row r="2555" spans="1:10" hidden="1" x14ac:dyDescent="0.25">
      <c r="A2555" s="197"/>
      <c r="B2555" s="229"/>
      <c r="C2555" s="199"/>
      <c r="D2555" s="230"/>
      <c r="E2555" s="200"/>
      <c r="F2555" s="195">
        <v>0</v>
      </c>
      <c r="I2555" s="195"/>
      <c r="J2555" s="195"/>
    </row>
    <row r="2556" spans="1:10" hidden="1" x14ac:dyDescent="0.25">
      <c r="A2556" s="197">
        <v>43340</v>
      </c>
      <c r="B2556" s="229" t="s">
        <v>1588</v>
      </c>
      <c r="C2556" s="199" t="s">
        <v>541</v>
      </c>
      <c r="D2556" s="230">
        <v>24</v>
      </c>
      <c r="E2556" s="200">
        <v>133999.79999999999</v>
      </c>
      <c r="F2556" s="195">
        <v>3215995.1999999997</v>
      </c>
      <c r="I2556" s="195"/>
      <c r="J2556" s="195"/>
    </row>
    <row r="2557" spans="1:10" hidden="1" x14ac:dyDescent="0.25">
      <c r="A2557" s="197"/>
      <c r="B2557" s="229"/>
      <c r="C2557" s="199" t="s">
        <v>542</v>
      </c>
      <c r="D2557" s="230">
        <v>36</v>
      </c>
      <c r="E2557" s="200">
        <v>133999.79999999999</v>
      </c>
      <c r="F2557" s="195">
        <v>4823992.8</v>
      </c>
      <c r="I2557" s="195"/>
      <c r="J2557" s="195"/>
    </row>
    <row r="2558" spans="1:10" hidden="1" x14ac:dyDescent="0.25">
      <c r="A2558" s="197"/>
      <c r="B2558" s="229"/>
      <c r="C2558" s="199" t="s">
        <v>543</v>
      </c>
      <c r="D2558" s="230">
        <v>36</v>
      </c>
      <c r="E2558" s="200">
        <v>133999.79999999999</v>
      </c>
      <c r="F2558" s="195">
        <v>4823992.8</v>
      </c>
      <c r="I2558" s="195"/>
      <c r="J2558" s="195"/>
    </row>
    <row r="2559" spans="1:10" hidden="1" x14ac:dyDescent="0.25">
      <c r="A2559" s="197"/>
      <c r="B2559" s="229"/>
      <c r="C2559" s="199" t="s">
        <v>544</v>
      </c>
      <c r="D2559" s="230">
        <v>36</v>
      </c>
      <c r="E2559" s="200">
        <v>133999.79999999999</v>
      </c>
      <c r="F2559" s="195">
        <v>4823992.8</v>
      </c>
      <c r="I2559" s="195"/>
      <c r="J2559" s="195"/>
    </row>
    <row r="2560" spans="1:10" hidden="1" x14ac:dyDescent="0.25">
      <c r="A2560" s="197"/>
      <c r="B2560" s="229"/>
      <c r="C2560" s="199" t="s">
        <v>545</v>
      </c>
      <c r="D2560" s="230">
        <v>36</v>
      </c>
      <c r="E2560" s="200">
        <v>133999.79999999999</v>
      </c>
      <c r="F2560" s="195">
        <v>4823992.8</v>
      </c>
      <c r="G2560" s="195">
        <v>22511966.400000002</v>
      </c>
      <c r="I2560" s="195"/>
      <c r="J2560" s="195"/>
    </row>
    <row r="2561" spans="1:10" hidden="1" x14ac:dyDescent="0.25">
      <c r="A2561" s="197"/>
      <c r="B2561" s="229"/>
      <c r="C2561" s="199"/>
      <c r="D2561" s="230"/>
      <c r="E2561" s="200"/>
      <c r="F2561" s="195">
        <v>0</v>
      </c>
      <c r="I2561" s="195"/>
      <c r="J2561" s="195"/>
    </row>
    <row r="2562" spans="1:10" hidden="1" x14ac:dyDescent="0.25">
      <c r="A2562" s="197">
        <v>43340</v>
      </c>
      <c r="B2562" s="229" t="s">
        <v>1589</v>
      </c>
      <c r="C2562" s="199" t="s">
        <v>576</v>
      </c>
      <c r="D2562" s="230">
        <v>48</v>
      </c>
      <c r="E2562" s="200">
        <v>66999.899999999994</v>
      </c>
      <c r="F2562" s="195">
        <v>3215995.1999999997</v>
      </c>
      <c r="I2562" s="195"/>
      <c r="J2562" s="195"/>
    </row>
    <row r="2563" spans="1:10" hidden="1" x14ac:dyDescent="0.25">
      <c r="A2563" s="197"/>
      <c r="B2563" s="229"/>
      <c r="C2563" s="199" t="s">
        <v>577</v>
      </c>
      <c r="D2563" s="230">
        <v>24</v>
      </c>
      <c r="E2563" s="200">
        <v>66999.899999999994</v>
      </c>
      <c r="F2563" s="195">
        <v>1607997.5999999999</v>
      </c>
      <c r="I2563" s="195"/>
      <c r="J2563" s="195"/>
    </row>
    <row r="2564" spans="1:10" hidden="1" x14ac:dyDescent="0.25">
      <c r="A2564" s="197"/>
      <c r="B2564" s="229"/>
      <c r="C2564" s="199" t="s">
        <v>640</v>
      </c>
      <c r="D2564" s="230">
        <v>24</v>
      </c>
      <c r="E2564" s="200">
        <v>66999.899999999994</v>
      </c>
      <c r="F2564" s="195">
        <v>1607997.5999999999</v>
      </c>
      <c r="I2564" s="195"/>
      <c r="J2564" s="195"/>
    </row>
    <row r="2565" spans="1:10" hidden="1" x14ac:dyDescent="0.25">
      <c r="A2565" s="197"/>
      <c r="B2565" s="229"/>
      <c r="C2565" s="199" t="s">
        <v>547</v>
      </c>
      <c r="D2565" s="230">
        <v>36</v>
      </c>
      <c r="E2565" s="200">
        <v>66999.899999999994</v>
      </c>
      <c r="F2565" s="195">
        <v>2411996.4</v>
      </c>
      <c r="I2565" s="195"/>
      <c r="J2565" s="195"/>
    </row>
    <row r="2566" spans="1:10" hidden="1" x14ac:dyDescent="0.25">
      <c r="A2566" s="197"/>
      <c r="B2566" s="229"/>
      <c r="C2566" s="199" t="s">
        <v>548</v>
      </c>
      <c r="D2566" s="230">
        <v>24</v>
      </c>
      <c r="E2566" s="200">
        <v>66999.899999999994</v>
      </c>
      <c r="F2566" s="195">
        <v>1607997.5999999999</v>
      </c>
      <c r="I2566" s="195"/>
      <c r="J2566" s="195"/>
    </row>
    <row r="2567" spans="1:10" hidden="1" x14ac:dyDescent="0.25">
      <c r="A2567" s="197"/>
      <c r="B2567" s="229"/>
      <c r="C2567" s="199" t="s">
        <v>578</v>
      </c>
      <c r="D2567" s="230">
        <v>48</v>
      </c>
      <c r="E2567" s="200">
        <v>66999.899999999994</v>
      </c>
      <c r="F2567" s="195">
        <v>3215995.1999999997</v>
      </c>
      <c r="G2567" s="195">
        <v>13667979.599999998</v>
      </c>
      <c r="I2567" s="195"/>
      <c r="J2567" s="195"/>
    </row>
    <row r="2568" spans="1:10" hidden="1" x14ac:dyDescent="0.25">
      <c r="A2568" s="197"/>
      <c r="B2568" s="229"/>
      <c r="C2568" s="199"/>
      <c r="D2568" s="230"/>
      <c r="E2568" s="200"/>
      <c r="F2568" s="195">
        <v>0</v>
      </c>
      <c r="I2568" s="195"/>
      <c r="J2568" s="195"/>
    </row>
    <row r="2569" spans="1:10" hidden="1" x14ac:dyDescent="0.25">
      <c r="A2569" s="197">
        <v>43340</v>
      </c>
      <c r="B2569" s="229" t="s">
        <v>1590</v>
      </c>
      <c r="C2569" s="199" t="s">
        <v>1003</v>
      </c>
      <c r="D2569" s="230">
        <v>8</v>
      </c>
      <c r="E2569" s="200">
        <v>215000.5</v>
      </c>
      <c r="F2569" s="195">
        <v>1720004</v>
      </c>
      <c r="G2569" s="195">
        <v>1720004</v>
      </c>
      <c r="I2569" s="195"/>
      <c r="J2569" s="195"/>
    </row>
    <row r="2570" spans="1:10" hidden="1" x14ac:dyDescent="0.25">
      <c r="A2570" s="197"/>
      <c r="B2570" s="229"/>
      <c r="C2570" s="199"/>
      <c r="D2570" s="230"/>
      <c r="E2570" s="200"/>
      <c r="F2570" s="195">
        <v>0</v>
      </c>
      <c r="I2570" s="195"/>
      <c r="J2570" s="195"/>
    </row>
    <row r="2571" spans="1:10" hidden="1" x14ac:dyDescent="0.25">
      <c r="A2571" s="197">
        <v>43340</v>
      </c>
      <c r="B2571" s="229" t="s">
        <v>1591</v>
      </c>
      <c r="C2571" s="199" t="s">
        <v>1363</v>
      </c>
      <c r="D2571" s="230">
        <v>1</v>
      </c>
      <c r="E2571" s="200">
        <v>511100.09499999997</v>
      </c>
      <c r="F2571" s="195">
        <v>511100.09499999997</v>
      </c>
      <c r="I2571" s="195"/>
      <c r="J2571" s="195"/>
    </row>
    <row r="2572" spans="1:10" hidden="1" x14ac:dyDescent="0.25">
      <c r="A2572" s="197"/>
      <c r="B2572" s="229"/>
      <c r="C2572" s="199" t="s">
        <v>104</v>
      </c>
      <c r="D2572" s="230">
        <v>2</v>
      </c>
      <c r="E2572" s="200">
        <v>511100.09499999997</v>
      </c>
      <c r="F2572" s="195">
        <v>1022200.19</v>
      </c>
      <c r="I2572" s="195"/>
      <c r="J2572" s="195"/>
    </row>
    <row r="2573" spans="1:10" hidden="1" x14ac:dyDescent="0.25">
      <c r="A2573" s="197"/>
      <c r="B2573" s="229"/>
      <c r="C2573" s="199" t="s">
        <v>652</v>
      </c>
      <c r="D2573" s="230">
        <v>1</v>
      </c>
      <c r="E2573" s="200">
        <v>517000</v>
      </c>
      <c r="F2573" s="195">
        <v>517000</v>
      </c>
      <c r="G2573" s="195">
        <v>2050300.2849999999</v>
      </c>
      <c r="I2573" s="195"/>
      <c r="J2573" s="195"/>
    </row>
    <row r="2574" spans="1:10" hidden="1" x14ac:dyDescent="0.25">
      <c r="A2574" s="197"/>
      <c r="B2574" s="229"/>
      <c r="C2574" s="199"/>
      <c r="D2574" s="230"/>
      <c r="E2574" s="200"/>
      <c r="F2574" s="195">
        <v>0</v>
      </c>
      <c r="I2574" s="195"/>
      <c r="J2574" s="195"/>
    </row>
    <row r="2575" spans="1:10" hidden="1" x14ac:dyDescent="0.25">
      <c r="A2575" s="197">
        <v>43340</v>
      </c>
      <c r="B2575" s="229" t="s">
        <v>1592</v>
      </c>
      <c r="C2575" s="199" t="s">
        <v>541</v>
      </c>
      <c r="D2575" s="230">
        <v>24</v>
      </c>
      <c r="E2575" s="200">
        <v>148500</v>
      </c>
      <c r="F2575" s="195">
        <v>3564000</v>
      </c>
      <c r="G2575" s="195">
        <v>3564000</v>
      </c>
      <c r="I2575" s="195"/>
      <c r="J2575" s="195"/>
    </row>
    <row r="2576" spans="1:10" hidden="1" x14ac:dyDescent="0.25">
      <c r="A2576" s="197"/>
      <c r="B2576" s="229"/>
      <c r="C2576" s="199"/>
      <c r="D2576" s="230"/>
      <c r="E2576" s="200"/>
      <c r="F2576" s="195">
        <v>0</v>
      </c>
      <c r="I2576" s="195"/>
      <c r="J2576" s="195"/>
    </row>
    <row r="2577" spans="1:10" hidden="1" x14ac:dyDescent="0.25">
      <c r="A2577" s="197">
        <v>43340</v>
      </c>
      <c r="B2577" s="229" t="s">
        <v>1593</v>
      </c>
      <c r="C2577" s="199" t="s">
        <v>1594</v>
      </c>
      <c r="D2577" s="230">
        <v>2</v>
      </c>
      <c r="E2577" s="200">
        <v>574750</v>
      </c>
      <c r="F2577" s="195">
        <v>1149500</v>
      </c>
      <c r="I2577" s="195"/>
      <c r="J2577" s="195"/>
    </row>
    <row r="2578" spans="1:10" hidden="1" x14ac:dyDescent="0.25">
      <c r="A2578" s="197"/>
      <c r="B2578" s="229"/>
      <c r="C2578" s="199" t="s">
        <v>652</v>
      </c>
      <c r="D2578" s="230">
        <v>2</v>
      </c>
      <c r="E2578" s="200">
        <v>517000</v>
      </c>
      <c r="F2578" s="195">
        <v>1034000</v>
      </c>
      <c r="G2578" s="195">
        <v>2183500</v>
      </c>
      <c r="I2578" s="195"/>
      <c r="J2578" s="195"/>
    </row>
    <row r="2579" spans="1:10" hidden="1" x14ac:dyDescent="0.25">
      <c r="A2579" s="197"/>
      <c r="B2579" s="229"/>
      <c r="C2579" s="199"/>
      <c r="D2579" s="230"/>
      <c r="E2579" s="200"/>
      <c r="F2579" s="195">
        <v>0</v>
      </c>
      <c r="I2579" s="195"/>
      <c r="J2579" s="195"/>
    </row>
    <row r="2580" spans="1:10" hidden="1" x14ac:dyDescent="0.25">
      <c r="A2580" s="197">
        <v>43340</v>
      </c>
      <c r="B2580" s="229" t="s">
        <v>1614</v>
      </c>
      <c r="C2580" s="199" t="s">
        <v>109</v>
      </c>
      <c r="D2580" s="230">
        <v>2</v>
      </c>
      <c r="E2580" s="200">
        <v>215000.5</v>
      </c>
      <c r="F2580" s="195">
        <v>430001</v>
      </c>
      <c r="I2580" s="195"/>
      <c r="J2580" s="195"/>
    </row>
    <row r="2581" spans="1:10" hidden="1" x14ac:dyDescent="0.25">
      <c r="A2581" s="197"/>
      <c r="B2581" s="229"/>
      <c r="C2581" s="199" t="s">
        <v>1094</v>
      </c>
      <c r="D2581" s="230">
        <v>2</v>
      </c>
      <c r="E2581" s="200">
        <v>199999.8</v>
      </c>
      <c r="F2581" s="195">
        <v>399999.6</v>
      </c>
      <c r="G2581" s="195">
        <v>830000.6</v>
      </c>
      <c r="I2581" s="195"/>
      <c r="J2581" s="195"/>
    </row>
    <row r="2582" spans="1:10" hidden="1" x14ac:dyDescent="0.25">
      <c r="A2582" s="197"/>
      <c r="B2582" s="229"/>
      <c r="C2582" s="199"/>
      <c r="D2582" s="230"/>
      <c r="E2582" s="200"/>
      <c r="F2582" s="195">
        <v>0</v>
      </c>
      <c r="I2582" s="195"/>
      <c r="J2582" s="195"/>
    </row>
    <row r="2583" spans="1:10" hidden="1" x14ac:dyDescent="0.25">
      <c r="A2583" s="197">
        <v>43340</v>
      </c>
      <c r="B2583" s="229" t="s">
        <v>1595</v>
      </c>
      <c r="C2583" s="199" t="s">
        <v>652</v>
      </c>
      <c r="D2583" s="230">
        <v>1</v>
      </c>
      <c r="E2583" s="200">
        <v>517000</v>
      </c>
      <c r="F2583" s="195">
        <v>517000</v>
      </c>
      <c r="I2583" s="195"/>
      <c r="J2583" s="195"/>
    </row>
    <row r="2584" spans="1:10" hidden="1" x14ac:dyDescent="0.25">
      <c r="A2584" s="197"/>
      <c r="B2584" s="229"/>
      <c r="C2584" s="199" t="s">
        <v>1094</v>
      </c>
      <c r="D2584" s="230">
        <v>1</v>
      </c>
      <c r="E2584" s="200">
        <v>199999.8</v>
      </c>
      <c r="F2584" s="195">
        <v>199999.8</v>
      </c>
      <c r="I2584" s="195"/>
      <c r="J2584" s="195"/>
    </row>
    <row r="2585" spans="1:10" hidden="1" x14ac:dyDescent="0.25">
      <c r="A2585" s="197"/>
      <c r="B2585" s="229"/>
      <c r="C2585" s="199" t="s">
        <v>31</v>
      </c>
      <c r="D2585" s="230">
        <v>1</v>
      </c>
      <c r="E2585" s="200">
        <v>511100.09499999997</v>
      </c>
      <c r="F2585" s="195">
        <v>511100.09499999997</v>
      </c>
      <c r="G2585" s="195">
        <v>1228099.895</v>
      </c>
      <c r="I2585" s="195"/>
      <c r="J2585" s="195"/>
    </row>
    <row r="2586" spans="1:10" hidden="1" x14ac:dyDescent="0.25">
      <c r="A2586" s="197"/>
      <c r="B2586" s="229"/>
      <c r="C2586" s="199"/>
      <c r="D2586" s="230"/>
      <c r="E2586" s="200"/>
      <c r="F2586" s="195">
        <v>0</v>
      </c>
      <c r="I2586" s="195"/>
      <c r="J2586" s="195"/>
    </row>
    <row r="2587" spans="1:10" hidden="1" x14ac:dyDescent="0.25">
      <c r="A2587" s="197">
        <v>43340</v>
      </c>
      <c r="B2587" s="229" t="s">
        <v>1596</v>
      </c>
      <c r="C2587" s="199" t="s">
        <v>1094</v>
      </c>
      <c r="D2587" s="230">
        <v>2</v>
      </c>
      <c r="E2587" s="200">
        <v>199999.8</v>
      </c>
      <c r="F2587" s="195">
        <v>399999.6</v>
      </c>
      <c r="G2587" s="195">
        <v>399999.6</v>
      </c>
      <c r="I2587" s="195"/>
      <c r="J2587" s="195"/>
    </row>
    <row r="2588" spans="1:10" hidden="1" x14ac:dyDescent="0.25">
      <c r="A2588" s="197"/>
      <c r="B2588" s="229"/>
      <c r="C2588" s="199"/>
      <c r="D2588" s="230"/>
      <c r="E2588" s="200"/>
      <c r="F2588" s="195">
        <v>0</v>
      </c>
      <c r="I2588" s="195"/>
      <c r="J2588" s="195"/>
    </row>
    <row r="2589" spans="1:10" hidden="1" x14ac:dyDescent="0.25">
      <c r="A2589" s="197">
        <v>43340</v>
      </c>
      <c r="B2589" s="229" t="s">
        <v>1597</v>
      </c>
      <c r="C2589" s="199" t="s">
        <v>1094</v>
      </c>
      <c r="D2589" s="230">
        <v>24</v>
      </c>
      <c r="E2589" s="200">
        <v>199999.8</v>
      </c>
      <c r="F2589" s="195">
        <v>4799995.1999999993</v>
      </c>
      <c r="G2589" s="195">
        <v>4799995.1999999993</v>
      </c>
      <c r="I2589" s="195"/>
      <c r="J2589" s="195"/>
    </row>
    <row r="2590" spans="1:10" hidden="1" x14ac:dyDescent="0.25">
      <c r="A2590" s="197"/>
      <c r="B2590" s="229"/>
      <c r="C2590" s="199"/>
      <c r="D2590" s="230"/>
      <c r="E2590" s="200"/>
      <c r="F2590" s="195">
        <v>0</v>
      </c>
      <c r="I2590" s="195"/>
      <c r="J2590" s="195"/>
    </row>
    <row r="2591" spans="1:10" hidden="1" x14ac:dyDescent="0.25">
      <c r="A2591" s="197">
        <v>43340</v>
      </c>
      <c r="B2591" s="229" t="s">
        <v>1598</v>
      </c>
      <c r="C2591" s="199" t="s">
        <v>405</v>
      </c>
      <c r="D2591" s="230">
        <v>1</v>
      </c>
      <c r="E2591" s="200">
        <v>563000</v>
      </c>
      <c r="F2591" s="195">
        <v>563000</v>
      </c>
      <c r="G2591" s="195">
        <v>563000</v>
      </c>
      <c r="I2591" s="195"/>
      <c r="J2591" s="195"/>
    </row>
    <row r="2592" spans="1:10" hidden="1" x14ac:dyDescent="0.25">
      <c r="A2592" s="197"/>
      <c r="B2592" s="229"/>
      <c r="C2592" s="199"/>
      <c r="D2592" s="230"/>
      <c r="E2592" s="200"/>
      <c r="F2592" s="195">
        <v>0</v>
      </c>
      <c r="I2592" s="195"/>
      <c r="J2592" s="195"/>
    </row>
    <row r="2593" spans="1:10" hidden="1" x14ac:dyDescent="0.25">
      <c r="A2593" s="197">
        <v>43340</v>
      </c>
      <c r="B2593" s="229" t="s">
        <v>1599</v>
      </c>
      <c r="C2593" s="199" t="s">
        <v>109</v>
      </c>
      <c r="D2593" s="230">
        <v>12</v>
      </c>
      <c r="E2593" s="200">
        <v>215000.5</v>
      </c>
      <c r="F2593" s="195">
        <v>2580006</v>
      </c>
      <c r="I2593" s="195"/>
      <c r="J2593" s="195"/>
    </row>
    <row r="2594" spans="1:10" hidden="1" x14ac:dyDescent="0.25">
      <c r="A2594" s="197"/>
      <c r="B2594" s="229"/>
      <c r="C2594" s="199" t="s">
        <v>1094</v>
      </c>
      <c r="D2594" s="230">
        <v>1</v>
      </c>
      <c r="E2594" s="200">
        <v>199999.8</v>
      </c>
      <c r="F2594" s="195">
        <v>199999.8</v>
      </c>
      <c r="G2594" s="195">
        <v>2780005.8</v>
      </c>
      <c r="I2594" s="195"/>
      <c r="J2594" s="195"/>
    </row>
    <row r="2595" spans="1:10" hidden="1" x14ac:dyDescent="0.25">
      <c r="A2595" s="197"/>
      <c r="B2595" s="229"/>
      <c r="C2595" s="199"/>
      <c r="D2595" s="230"/>
      <c r="E2595" s="200"/>
      <c r="F2595" s="195">
        <v>0</v>
      </c>
      <c r="I2595" s="195"/>
      <c r="J2595" s="195"/>
    </row>
    <row r="2596" spans="1:10" hidden="1" x14ac:dyDescent="0.25">
      <c r="A2596" s="197">
        <v>43340</v>
      </c>
      <c r="B2596" s="229" t="s">
        <v>1601</v>
      </c>
      <c r="C2596" s="199" t="s">
        <v>109</v>
      </c>
      <c r="D2596" s="230">
        <v>163</v>
      </c>
      <c r="E2596" s="200">
        <v>215000.5</v>
      </c>
      <c r="F2596" s="195">
        <v>35045081.5</v>
      </c>
      <c r="G2596" s="195">
        <v>35045081.5</v>
      </c>
      <c r="I2596" s="195"/>
      <c r="J2596" s="195"/>
    </row>
    <row r="2597" spans="1:10" hidden="1" x14ac:dyDescent="0.25">
      <c r="A2597" s="197"/>
      <c r="B2597" s="229"/>
      <c r="C2597" s="199"/>
      <c r="D2597" s="230"/>
      <c r="E2597" s="200"/>
      <c r="F2597" s="195">
        <v>0</v>
      </c>
      <c r="I2597" s="195"/>
      <c r="J2597" s="195"/>
    </row>
    <row r="2598" spans="1:10" hidden="1" x14ac:dyDescent="0.25">
      <c r="A2598" s="197">
        <v>43340</v>
      </c>
      <c r="B2598" s="229" t="s">
        <v>1602</v>
      </c>
      <c r="C2598" s="199" t="s">
        <v>1386</v>
      </c>
      <c r="D2598" s="230">
        <v>2</v>
      </c>
      <c r="E2598" s="200">
        <v>215000.5</v>
      </c>
      <c r="F2598" s="195">
        <v>430001</v>
      </c>
      <c r="G2598" s="195">
        <v>430001</v>
      </c>
      <c r="I2598" s="195"/>
      <c r="J2598" s="195"/>
    </row>
    <row r="2599" spans="1:10" hidden="1" x14ac:dyDescent="0.25">
      <c r="A2599" s="197"/>
      <c r="B2599" s="229"/>
      <c r="C2599" s="199"/>
      <c r="D2599" s="230"/>
      <c r="E2599" s="200"/>
      <c r="F2599" s="195">
        <v>0</v>
      </c>
      <c r="I2599" s="195"/>
      <c r="J2599" s="195"/>
    </row>
    <row r="2600" spans="1:10" hidden="1" x14ac:dyDescent="0.25">
      <c r="A2600" s="197">
        <v>43340</v>
      </c>
      <c r="B2600" s="229" t="s">
        <v>1603</v>
      </c>
      <c r="C2600" s="199" t="s">
        <v>1325</v>
      </c>
      <c r="D2600" s="230">
        <v>4</v>
      </c>
      <c r="E2600" s="200">
        <v>637450</v>
      </c>
      <c r="F2600" s="195">
        <v>2549800</v>
      </c>
      <c r="G2600" s="195">
        <v>2549800</v>
      </c>
      <c r="I2600" s="195"/>
      <c r="J2600" s="195"/>
    </row>
    <row r="2601" spans="1:10" hidden="1" x14ac:dyDescent="0.25">
      <c r="A2601" s="197"/>
      <c r="B2601" s="229"/>
      <c r="C2601" s="199"/>
      <c r="D2601" s="230"/>
      <c r="E2601" s="200"/>
      <c r="F2601" s="195">
        <v>0</v>
      </c>
      <c r="I2601" s="195"/>
      <c r="J2601" s="195"/>
    </row>
    <row r="2602" spans="1:10" hidden="1" x14ac:dyDescent="0.25">
      <c r="A2602" s="197">
        <v>43340</v>
      </c>
      <c r="B2602" s="229" t="s">
        <v>1604</v>
      </c>
      <c r="C2602" s="199" t="s">
        <v>946</v>
      </c>
      <c r="D2602" s="230">
        <v>8</v>
      </c>
      <c r="E2602" s="200">
        <v>245099.52499999999</v>
      </c>
      <c r="F2602" s="195">
        <v>1960796.2</v>
      </c>
      <c r="I2602" s="195"/>
      <c r="J2602" s="195"/>
    </row>
    <row r="2603" spans="1:10" hidden="1" x14ac:dyDescent="0.25">
      <c r="A2603" s="197"/>
      <c r="B2603" s="229"/>
      <c r="C2603" s="199" t="s">
        <v>1606</v>
      </c>
      <c r="D2603" s="230">
        <v>2</v>
      </c>
      <c r="E2603" s="200">
        <v>267900.38</v>
      </c>
      <c r="F2603" s="195">
        <v>535800.76</v>
      </c>
      <c r="I2603" s="195"/>
      <c r="J2603" s="195"/>
    </row>
    <row r="2604" spans="1:10" hidden="1" x14ac:dyDescent="0.25">
      <c r="A2604" s="197"/>
      <c r="B2604" s="229"/>
      <c r="C2604" s="199" t="s">
        <v>947</v>
      </c>
      <c r="D2604" s="230">
        <v>2</v>
      </c>
      <c r="E2604" s="200">
        <v>282150</v>
      </c>
      <c r="F2604" s="195">
        <v>564300</v>
      </c>
      <c r="G2604" s="195">
        <v>3060896.96</v>
      </c>
      <c r="I2604" s="195"/>
      <c r="J2604" s="195"/>
    </row>
    <row r="2605" spans="1:10" hidden="1" x14ac:dyDescent="0.25">
      <c r="A2605" s="197"/>
      <c r="B2605" s="229"/>
      <c r="C2605" s="199"/>
      <c r="D2605" s="230"/>
      <c r="E2605" s="200"/>
      <c r="F2605" s="195">
        <v>0</v>
      </c>
      <c r="I2605" s="195"/>
      <c r="J2605" s="195"/>
    </row>
    <row r="2606" spans="1:10" hidden="1" x14ac:dyDescent="0.25">
      <c r="A2606" s="197">
        <v>43340</v>
      </c>
      <c r="B2606" s="229" t="s">
        <v>1608</v>
      </c>
      <c r="C2606" s="199" t="s">
        <v>109</v>
      </c>
      <c r="D2606" s="230">
        <v>60</v>
      </c>
      <c r="E2606" s="200">
        <v>215000.5</v>
      </c>
      <c r="F2606" s="195">
        <v>12900030</v>
      </c>
      <c r="G2606" s="195">
        <v>12900030</v>
      </c>
      <c r="I2606" s="195"/>
      <c r="J2606" s="195"/>
    </row>
    <row r="2607" spans="1:10" hidden="1" x14ac:dyDescent="0.25">
      <c r="A2607" s="197"/>
      <c r="B2607" s="229"/>
      <c r="C2607" s="199"/>
      <c r="D2607" s="230"/>
      <c r="E2607" s="200"/>
      <c r="F2607" s="195">
        <v>0</v>
      </c>
      <c r="I2607" s="195"/>
      <c r="J2607" s="195"/>
    </row>
    <row r="2608" spans="1:10" hidden="1" x14ac:dyDescent="0.25">
      <c r="A2608" s="197">
        <v>43340</v>
      </c>
      <c r="B2608" s="229" t="s">
        <v>1609</v>
      </c>
      <c r="C2608" s="199" t="s">
        <v>1094</v>
      </c>
      <c r="D2608" s="230">
        <v>5</v>
      </c>
      <c r="E2608" s="200">
        <v>199999.9</v>
      </c>
      <c r="F2608" s="195">
        <v>999999.5</v>
      </c>
      <c r="I2608" s="195"/>
      <c r="J2608" s="195"/>
    </row>
    <row r="2609" spans="1:10" hidden="1" x14ac:dyDescent="0.25">
      <c r="A2609" s="197"/>
      <c r="B2609" s="229"/>
      <c r="C2609" s="199" t="s">
        <v>109</v>
      </c>
      <c r="D2609" s="230">
        <v>5</v>
      </c>
      <c r="E2609" s="200">
        <v>215000.5</v>
      </c>
      <c r="F2609" s="195">
        <v>1075002.5</v>
      </c>
      <c r="G2609" s="195">
        <v>2075002</v>
      </c>
      <c r="I2609" s="195"/>
      <c r="J2609" s="195"/>
    </row>
    <row r="2610" spans="1:10" hidden="1" x14ac:dyDescent="0.25">
      <c r="A2610" s="197"/>
      <c r="B2610" s="229"/>
      <c r="C2610" s="199"/>
      <c r="D2610" s="230"/>
      <c r="E2610" s="200"/>
      <c r="F2610" s="195">
        <v>0</v>
      </c>
      <c r="I2610" s="195"/>
      <c r="J2610" s="195"/>
    </row>
    <row r="2611" spans="1:10" hidden="1" x14ac:dyDescent="0.25">
      <c r="A2611" s="197">
        <v>43340</v>
      </c>
      <c r="B2611" s="229" t="s">
        <v>1610</v>
      </c>
      <c r="C2611" s="199" t="s">
        <v>405</v>
      </c>
      <c r="D2611" s="230">
        <v>12</v>
      </c>
      <c r="E2611" s="200">
        <v>478549.83</v>
      </c>
      <c r="F2611" s="195">
        <v>5742597.96</v>
      </c>
      <c r="G2611" s="195">
        <v>5742597.96</v>
      </c>
      <c r="I2611" s="195"/>
      <c r="J2611" s="195"/>
    </row>
    <row r="2612" spans="1:10" hidden="1" x14ac:dyDescent="0.25">
      <c r="A2612" s="197"/>
      <c r="B2612" s="229"/>
      <c r="C2612" s="199"/>
      <c r="D2612" s="230"/>
      <c r="E2612" s="200"/>
      <c r="F2612" s="195">
        <v>0</v>
      </c>
      <c r="I2612" s="195"/>
      <c r="J2612" s="195"/>
    </row>
    <row r="2613" spans="1:10" hidden="1" x14ac:dyDescent="0.25">
      <c r="A2613" s="197">
        <v>43340</v>
      </c>
      <c r="B2613" s="229" t="s">
        <v>1612</v>
      </c>
      <c r="C2613" s="199" t="s">
        <v>1094</v>
      </c>
      <c r="D2613" s="230">
        <v>1</v>
      </c>
      <c r="E2613" s="200">
        <v>199999.8</v>
      </c>
      <c r="F2613" s="195">
        <v>199999.8</v>
      </c>
      <c r="G2613" s="195">
        <v>199999.8</v>
      </c>
      <c r="I2613" s="195"/>
      <c r="J2613" s="195"/>
    </row>
    <row r="2614" spans="1:10" hidden="1" x14ac:dyDescent="0.25">
      <c r="A2614" s="197"/>
      <c r="B2614" s="229"/>
      <c r="C2614" s="199"/>
      <c r="D2614" s="230"/>
      <c r="E2614" s="200"/>
      <c r="F2614" s="195">
        <v>0</v>
      </c>
      <c r="I2614" s="195"/>
      <c r="J2614" s="195"/>
    </row>
    <row r="2615" spans="1:10" hidden="1" x14ac:dyDescent="0.25">
      <c r="A2615" s="197">
        <v>43341</v>
      </c>
      <c r="B2615" s="229" t="s">
        <v>1613</v>
      </c>
      <c r="C2615" s="199" t="s">
        <v>31</v>
      </c>
      <c r="D2615" s="230">
        <v>12</v>
      </c>
      <c r="E2615" s="200">
        <v>511100.09499999997</v>
      </c>
      <c r="F2615" s="195">
        <v>6133201.1399999997</v>
      </c>
      <c r="G2615" s="195">
        <v>6133201.1399999997</v>
      </c>
      <c r="I2615" s="195"/>
      <c r="J2615" s="195"/>
    </row>
    <row r="2616" spans="1:10" hidden="1" x14ac:dyDescent="0.25">
      <c r="A2616" s="197"/>
      <c r="B2616" s="229"/>
      <c r="C2616" s="199"/>
      <c r="D2616" s="230"/>
      <c r="E2616" s="200"/>
      <c r="F2616" s="195">
        <v>0</v>
      </c>
      <c r="I2616" s="195"/>
      <c r="J2616" s="195"/>
    </row>
    <row r="2617" spans="1:10" hidden="1" x14ac:dyDescent="0.25">
      <c r="A2617" s="197">
        <v>43341</v>
      </c>
      <c r="B2617" s="229" t="s">
        <v>1615</v>
      </c>
      <c r="C2617" s="199" t="s">
        <v>541</v>
      </c>
      <c r="D2617" s="230">
        <v>1</v>
      </c>
      <c r="E2617" s="200">
        <v>156750</v>
      </c>
      <c r="F2617" s="195">
        <v>156750</v>
      </c>
      <c r="I2617" s="195"/>
      <c r="J2617" s="195"/>
    </row>
    <row r="2618" spans="1:10" hidden="1" x14ac:dyDescent="0.25">
      <c r="A2618" s="197"/>
      <c r="B2618" s="229"/>
      <c r="C2618" s="199" t="s">
        <v>544</v>
      </c>
      <c r="D2618" s="230">
        <v>1</v>
      </c>
      <c r="E2618" s="200">
        <v>156750</v>
      </c>
      <c r="F2618" s="195">
        <v>156750</v>
      </c>
      <c r="G2618" s="195">
        <v>313500</v>
      </c>
      <c r="I2618" s="195"/>
      <c r="J2618" s="195"/>
    </row>
    <row r="2619" spans="1:10" hidden="1" x14ac:dyDescent="0.25">
      <c r="A2619" s="197"/>
      <c r="B2619" s="229"/>
      <c r="C2619" s="199"/>
      <c r="D2619" s="230"/>
      <c r="E2619" s="200"/>
      <c r="F2619" s="195">
        <v>0</v>
      </c>
      <c r="I2619" s="195"/>
      <c r="J2619" s="195"/>
    </row>
    <row r="2620" spans="1:10" hidden="1" x14ac:dyDescent="0.25">
      <c r="A2620" s="197">
        <v>43341</v>
      </c>
      <c r="B2620" s="229" t="s">
        <v>1616</v>
      </c>
      <c r="C2620" s="199" t="s">
        <v>1618</v>
      </c>
      <c r="D2620" s="230">
        <v>2</v>
      </c>
      <c r="E2620" s="200">
        <v>215000.5</v>
      </c>
      <c r="F2620" s="195">
        <v>430001</v>
      </c>
      <c r="G2620" s="195">
        <v>430001</v>
      </c>
      <c r="I2620" s="195"/>
      <c r="J2620" s="195"/>
    </row>
    <row r="2621" spans="1:10" hidden="1" x14ac:dyDescent="0.25">
      <c r="A2621" s="197"/>
      <c r="B2621" s="229"/>
      <c r="C2621" s="199"/>
      <c r="D2621" s="230"/>
      <c r="E2621" s="200"/>
      <c r="F2621" s="195">
        <v>0</v>
      </c>
      <c r="I2621" s="195"/>
      <c r="J2621" s="195"/>
    </row>
    <row r="2622" spans="1:10" hidden="1" x14ac:dyDescent="0.25">
      <c r="A2622" s="197">
        <v>43341</v>
      </c>
      <c r="B2622" s="229" t="s">
        <v>1619</v>
      </c>
      <c r="C2622" s="199" t="s">
        <v>1325</v>
      </c>
      <c r="D2622" s="230">
        <v>2</v>
      </c>
      <c r="E2622" s="200">
        <v>637450</v>
      </c>
      <c r="F2622" s="195">
        <v>1274900</v>
      </c>
      <c r="G2622" s="195">
        <v>1274900</v>
      </c>
      <c r="I2622" s="195"/>
      <c r="J2622" s="195"/>
    </row>
    <row r="2623" spans="1:10" hidden="1" x14ac:dyDescent="0.25">
      <c r="A2623" s="197"/>
      <c r="B2623" s="229"/>
      <c r="C2623" s="199"/>
      <c r="D2623" s="230"/>
      <c r="E2623" s="200"/>
      <c r="F2623" s="195">
        <v>0</v>
      </c>
      <c r="I2623" s="195"/>
      <c r="J2623" s="195"/>
    </row>
    <row r="2624" spans="1:10" hidden="1" x14ac:dyDescent="0.25">
      <c r="A2624" s="197">
        <v>43341</v>
      </c>
      <c r="B2624" s="229" t="s">
        <v>1620</v>
      </c>
      <c r="C2624" s="199" t="s">
        <v>28</v>
      </c>
      <c r="D2624" s="230">
        <v>1</v>
      </c>
      <c r="E2624" s="200">
        <v>571000.1</v>
      </c>
      <c r="F2624" s="195">
        <v>571000.1</v>
      </c>
      <c r="G2624" s="195">
        <v>571000.1</v>
      </c>
      <c r="I2624" s="195"/>
      <c r="J2624" s="195"/>
    </row>
    <row r="2625" spans="1:10" hidden="1" x14ac:dyDescent="0.25">
      <c r="A2625" s="197"/>
      <c r="B2625" s="229"/>
      <c r="C2625" s="199"/>
      <c r="D2625" s="230"/>
      <c r="E2625" s="200"/>
      <c r="F2625" s="195">
        <v>0</v>
      </c>
      <c r="I2625" s="195"/>
      <c r="J2625" s="195"/>
    </row>
    <row r="2626" spans="1:10" hidden="1" x14ac:dyDescent="0.25">
      <c r="A2626" s="197">
        <v>43341</v>
      </c>
      <c r="B2626" s="229" t="s">
        <v>1621</v>
      </c>
      <c r="C2626" s="199" t="s">
        <v>1094</v>
      </c>
      <c r="D2626" s="230">
        <v>2</v>
      </c>
      <c r="E2626" s="200">
        <v>199999.8</v>
      </c>
      <c r="F2626" s="195">
        <v>399999.6</v>
      </c>
      <c r="G2626" s="195">
        <v>399999.6</v>
      </c>
      <c r="I2626" s="195"/>
      <c r="J2626" s="195"/>
    </row>
    <row r="2627" spans="1:10" hidden="1" x14ac:dyDescent="0.25">
      <c r="A2627" s="197"/>
      <c r="B2627" s="229"/>
      <c r="C2627" s="199"/>
      <c r="D2627" s="230"/>
      <c r="E2627" s="200"/>
      <c r="F2627" s="195">
        <v>0</v>
      </c>
      <c r="I2627" s="195"/>
      <c r="J2627" s="195"/>
    </row>
    <row r="2628" spans="1:10" hidden="1" x14ac:dyDescent="0.25">
      <c r="A2628" s="197">
        <v>43341</v>
      </c>
      <c r="B2628" s="229" t="s">
        <v>1624</v>
      </c>
      <c r="C2628" s="199" t="s">
        <v>1058</v>
      </c>
      <c r="D2628" s="230">
        <v>1</v>
      </c>
      <c r="E2628" s="200">
        <v>165000</v>
      </c>
      <c r="F2628" s="195">
        <v>165000</v>
      </c>
      <c r="I2628" s="195"/>
      <c r="J2628" s="195"/>
    </row>
    <row r="2629" spans="1:10" hidden="1" x14ac:dyDescent="0.25">
      <c r="A2629" s="197"/>
      <c r="B2629" s="229"/>
      <c r="C2629" s="199" t="s">
        <v>405</v>
      </c>
      <c r="D2629" s="230">
        <v>1</v>
      </c>
      <c r="E2629" s="200">
        <v>600000.5</v>
      </c>
      <c r="F2629" s="195">
        <v>600000.5</v>
      </c>
      <c r="G2629" s="195">
        <v>765000.5</v>
      </c>
      <c r="I2629" s="195"/>
      <c r="J2629" s="195"/>
    </row>
    <row r="2630" spans="1:10" hidden="1" x14ac:dyDescent="0.25">
      <c r="A2630" s="197"/>
      <c r="B2630" s="229"/>
      <c r="C2630" s="199"/>
      <c r="D2630" s="230"/>
      <c r="E2630" s="200"/>
      <c r="I2630" s="195"/>
      <c r="J2630" s="195"/>
    </row>
    <row r="2631" spans="1:10" hidden="1" x14ac:dyDescent="0.25">
      <c r="A2631" s="197">
        <v>43341</v>
      </c>
      <c r="B2631" s="229" t="s">
        <v>1625</v>
      </c>
      <c r="C2631" s="199" t="s">
        <v>887</v>
      </c>
      <c r="D2631" s="230">
        <v>1</v>
      </c>
      <c r="E2631" s="200">
        <v>215000.5</v>
      </c>
      <c r="F2631" s="195">
        <v>215000.5</v>
      </c>
      <c r="G2631" s="195">
        <v>215000.5</v>
      </c>
      <c r="I2631" s="195"/>
      <c r="J2631" s="195"/>
    </row>
    <row r="2632" spans="1:10" hidden="1" x14ac:dyDescent="0.25">
      <c r="A2632" s="197"/>
      <c r="B2632" s="229"/>
      <c r="C2632" s="199"/>
      <c r="D2632" s="230"/>
      <c r="E2632" s="200"/>
      <c r="F2632" s="195">
        <v>0</v>
      </c>
      <c r="I2632" s="195"/>
      <c r="J2632" s="195"/>
    </row>
    <row r="2633" spans="1:10" hidden="1" x14ac:dyDescent="0.25">
      <c r="A2633" s="197">
        <v>43342</v>
      </c>
      <c r="B2633" s="229" t="s">
        <v>1627</v>
      </c>
      <c r="C2633" s="199" t="s">
        <v>887</v>
      </c>
      <c r="D2633" s="230">
        <v>3</v>
      </c>
      <c r="E2633" s="200">
        <v>215000.5</v>
      </c>
      <c r="F2633" s="195">
        <v>645001.5</v>
      </c>
      <c r="G2633" s="195">
        <v>645001.5</v>
      </c>
      <c r="I2633" s="195"/>
      <c r="J2633" s="195"/>
    </row>
    <row r="2634" spans="1:10" hidden="1" x14ac:dyDescent="0.25">
      <c r="A2634" s="197"/>
      <c r="B2634" s="229"/>
      <c r="C2634" s="199"/>
      <c r="D2634" s="230"/>
      <c r="E2634" s="200"/>
      <c r="F2634" s="195">
        <v>0</v>
      </c>
      <c r="I2634" s="195"/>
      <c r="J2634" s="195"/>
    </row>
    <row r="2635" spans="1:10" hidden="1" x14ac:dyDescent="0.25">
      <c r="A2635" s="197">
        <v>43342</v>
      </c>
      <c r="B2635" s="229" t="s">
        <v>1629</v>
      </c>
      <c r="C2635" s="199" t="s">
        <v>31</v>
      </c>
      <c r="D2635" s="230">
        <v>2</v>
      </c>
      <c r="E2635" s="200">
        <v>511100.09499999997</v>
      </c>
      <c r="F2635" s="195">
        <v>1022200.19</v>
      </c>
      <c r="G2635" s="195">
        <v>1022200.19</v>
      </c>
      <c r="I2635" s="195"/>
      <c r="J2635" s="195"/>
    </row>
    <row r="2636" spans="1:10" hidden="1" x14ac:dyDescent="0.25">
      <c r="A2636" s="197"/>
      <c r="B2636" s="229"/>
      <c r="C2636" s="199"/>
      <c r="D2636" s="230"/>
      <c r="E2636" s="200"/>
      <c r="F2636" s="195">
        <v>0</v>
      </c>
      <c r="I2636" s="195"/>
      <c r="J2636" s="195"/>
    </row>
    <row r="2637" spans="1:10" hidden="1" x14ac:dyDescent="0.25">
      <c r="A2637" s="197">
        <v>43342</v>
      </c>
      <c r="B2637" s="229" t="s">
        <v>1630</v>
      </c>
      <c r="C2637" s="199" t="s">
        <v>104</v>
      </c>
      <c r="D2637" s="230">
        <v>2</v>
      </c>
      <c r="E2637" s="200">
        <v>538000.1</v>
      </c>
      <c r="F2637" s="195">
        <v>1076000.2</v>
      </c>
      <c r="I2637" s="195"/>
      <c r="J2637" s="195"/>
    </row>
    <row r="2638" spans="1:10" hidden="1" x14ac:dyDescent="0.25">
      <c r="A2638" s="197"/>
      <c r="B2638" s="229"/>
      <c r="C2638" s="199" t="s">
        <v>109</v>
      </c>
      <c r="D2638" s="230">
        <v>12</v>
      </c>
      <c r="E2638" s="200">
        <v>215000.5</v>
      </c>
      <c r="F2638" s="195">
        <v>2580006</v>
      </c>
      <c r="G2638" s="195">
        <v>3656006.2</v>
      </c>
      <c r="I2638" s="195"/>
      <c r="J2638" s="195"/>
    </row>
    <row r="2639" spans="1:10" hidden="1" x14ac:dyDescent="0.25">
      <c r="A2639" s="197"/>
      <c r="B2639" s="229"/>
      <c r="C2639" s="199"/>
      <c r="D2639" s="230"/>
      <c r="E2639" s="200"/>
      <c r="F2639" s="195">
        <v>0</v>
      </c>
      <c r="I2639" s="195"/>
      <c r="J2639" s="195"/>
    </row>
    <row r="2640" spans="1:10" hidden="1" x14ac:dyDescent="0.25">
      <c r="A2640" s="197">
        <v>43342</v>
      </c>
      <c r="B2640" s="229" t="s">
        <v>1631</v>
      </c>
      <c r="C2640" s="199" t="s">
        <v>1094</v>
      </c>
      <c r="D2640" s="230">
        <v>3</v>
      </c>
      <c r="E2640" s="200">
        <v>199999.8</v>
      </c>
      <c r="F2640" s="195">
        <v>599999.39999999991</v>
      </c>
      <c r="G2640" s="195">
        <v>599999.39999999991</v>
      </c>
      <c r="I2640" s="195"/>
      <c r="J2640" s="195"/>
    </row>
    <row r="2641" spans="1:10" hidden="1" x14ac:dyDescent="0.25">
      <c r="A2641" s="197"/>
      <c r="B2641" s="229"/>
      <c r="C2641" s="199"/>
      <c r="D2641" s="230"/>
      <c r="E2641" s="200"/>
      <c r="F2641" s="195">
        <v>0</v>
      </c>
      <c r="I2641" s="195"/>
      <c r="J2641" s="195"/>
    </row>
    <row r="2642" spans="1:10" hidden="1" x14ac:dyDescent="0.25">
      <c r="A2642" s="197">
        <v>43342</v>
      </c>
      <c r="B2642" s="229" t="s">
        <v>1632</v>
      </c>
      <c r="C2642" s="199" t="s">
        <v>1094</v>
      </c>
      <c r="D2642" s="230">
        <v>1</v>
      </c>
      <c r="E2642" s="200">
        <v>199999.8</v>
      </c>
      <c r="F2642" s="195">
        <v>199999.8</v>
      </c>
      <c r="G2642" s="195">
        <v>199999.8</v>
      </c>
      <c r="I2642" s="195"/>
      <c r="J2642" s="195"/>
    </row>
    <row r="2643" spans="1:10" hidden="1" x14ac:dyDescent="0.25">
      <c r="A2643" s="197"/>
      <c r="B2643" s="229"/>
      <c r="C2643" s="199"/>
      <c r="D2643" s="230"/>
      <c r="E2643" s="200"/>
      <c r="F2643" s="195">
        <v>0</v>
      </c>
      <c r="I2643" s="195"/>
      <c r="J2643" s="195"/>
    </row>
    <row r="2644" spans="1:10" hidden="1" x14ac:dyDescent="0.25">
      <c r="A2644" s="197">
        <v>43342</v>
      </c>
      <c r="B2644" s="229" t="s">
        <v>1633</v>
      </c>
      <c r="C2644" s="199" t="s">
        <v>109</v>
      </c>
      <c r="D2644" s="230">
        <v>2</v>
      </c>
      <c r="E2644" s="200">
        <v>215000.5</v>
      </c>
      <c r="F2644" s="195">
        <v>430001</v>
      </c>
      <c r="G2644" s="195">
        <v>430001</v>
      </c>
      <c r="I2644" s="195"/>
      <c r="J2644" s="195"/>
    </row>
    <row r="2645" spans="1:10" hidden="1" x14ac:dyDescent="0.25">
      <c r="A2645" s="197"/>
      <c r="B2645" s="229"/>
      <c r="C2645" s="199"/>
      <c r="D2645" s="230"/>
      <c r="E2645" s="200"/>
      <c r="F2645" s="195">
        <v>0</v>
      </c>
      <c r="I2645" s="195"/>
      <c r="J2645" s="195"/>
    </row>
    <row r="2646" spans="1:10" hidden="1" x14ac:dyDescent="0.25">
      <c r="A2646" s="197">
        <v>43342</v>
      </c>
      <c r="B2646" s="229" t="s">
        <v>1634</v>
      </c>
      <c r="C2646" s="199" t="s">
        <v>1635</v>
      </c>
      <c r="D2646" s="230">
        <v>2</v>
      </c>
      <c r="E2646" s="200">
        <v>148500</v>
      </c>
      <c r="F2646" s="195">
        <v>297000</v>
      </c>
      <c r="G2646" s="195">
        <v>297000</v>
      </c>
      <c r="I2646" s="195"/>
      <c r="J2646" s="195"/>
    </row>
    <row r="2647" spans="1:10" hidden="1" x14ac:dyDescent="0.25">
      <c r="A2647" s="197"/>
      <c r="B2647" s="229"/>
      <c r="C2647" s="199"/>
      <c r="D2647" s="230"/>
      <c r="E2647" s="200"/>
      <c r="F2647" s="195">
        <v>0</v>
      </c>
      <c r="I2647" s="195"/>
      <c r="J2647" s="195"/>
    </row>
    <row r="2648" spans="1:10" hidden="1" x14ac:dyDescent="0.25">
      <c r="A2648" s="197">
        <v>43342</v>
      </c>
      <c r="B2648" s="229" t="s">
        <v>1636</v>
      </c>
      <c r="C2648" s="199" t="s">
        <v>31</v>
      </c>
      <c r="D2648" s="230">
        <v>1</v>
      </c>
      <c r="E2648" s="200">
        <v>538000.1</v>
      </c>
      <c r="F2648" s="195">
        <v>538000.1</v>
      </c>
      <c r="I2648" s="195"/>
      <c r="J2648" s="195"/>
    </row>
    <row r="2649" spans="1:10" hidden="1" x14ac:dyDescent="0.25">
      <c r="A2649" s="197"/>
      <c r="B2649" s="229"/>
      <c r="C2649" s="199" t="s">
        <v>1094</v>
      </c>
      <c r="D2649" s="230">
        <v>2</v>
      </c>
      <c r="E2649" s="200">
        <v>199999.8</v>
      </c>
      <c r="F2649" s="195">
        <v>399999.6</v>
      </c>
      <c r="G2649" s="195">
        <v>937999.7</v>
      </c>
      <c r="I2649" s="195"/>
      <c r="J2649" s="195"/>
    </row>
    <row r="2650" spans="1:10" hidden="1" x14ac:dyDescent="0.25">
      <c r="A2650" s="197"/>
      <c r="B2650" s="229"/>
      <c r="C2650" s="199"/>
      <c r="D2650" s="230"/>
      <c r="E2650" s="200"/>
      <c r="F2650" s="195">
        <v>0</v>
      </c>
      <c r="I2650" s="195"/>
      <c r="J2650" s="195"/>
    </row>
    <row r="2651" spans="1:10" hidden="1" x14ac:dyDescent="0.25">
      <c r="A2651" s="197">
        <v>43342</v>
      </c>
      <c r="B2651" s="229" t="s">
        <v>1638</v>
      </c>
      <c r="C2651" s="199" t="s">
        <v>405</v>
      </c>
      <c r="D2651" s="230">
        <v>2</v>
      </c>
      <c r="E2651" s="200">
        <v>570000.47499999998</v>
      </c>
      <c r="F2651" s="195">
        <v>1140000.95</v>
      </c>
      <c r="G2651" s="195">
        <v>1140000.95</v>
      </c>
      <c r="I2651" s="195"/>
      <c r="J2651" s="195"/>
    </row>
    <row r="2652" spans="1:10" hidden="1" x14ac:dyDescent="0.25">
      <c r="A2652" s="197"/>
      <c r="B2652" s="229"/>
      <c r="C2652" s="199"/>
      <c r="D2652" s="230"/>
      <c r="E2652" s="200"/>
      <c r="F2652" s="195">
        <v>0</v>
      </c>
      <c r="I2652" s="195"/>
      <c r="J2652" s="195"/>
    </row>
    <row r="2653" spans="1:10" hidden="1" x14ac:dyDescent="0.25">
      <c r="A2653" s="197">
        <v>43342</v>
      </c>
      <c r="B2653" s="229" t="s">
        <v>1639</v>
      </c>
      <c r="C2653" s="199" t="s">
        <v>405</v>
      </c>
      <c r="D2653" s="230">
        <v>4</v>
      </c>
      <c r="E2653" s="200">
        <v>570000.47499999998</v>
      </c>
      <c r="F2653" s="195">
        <v>2280001.9</v>
      </c>
      <c r="G2653" s="195">
        <v>2280001.9</v>
      </c>
      <c r="I2653" s="195"/>
      <c r="J2653" s="195"/>
    </row>
    <row r="2654" spans="1:10" hidden="1" x14ac:dyDescent="0.25">
      <c r="A2654" s="197"/>
      <c r="B2654" s="229"/>
      <c r="C2654" s="199"/>
      <c r="D2654" s="230"/>
      <c r="E2654" s="200"/>
      <c r="F2654" s="195">
        <v>0</v>
      </c>
      <c r="I2654" s="195"/>
      <c r="J2654" s="195"/>
    </row>
    <row r="2655" spans="1:10" hidden="1" x14ac:dyDescent="0.25">
      <c r="A2655" s="197">
        <v>43342</v>
      </c>
      <c r="B2655" s="229" t="s">
        <v>1640</v>
      </c>
      <c r="C2655" s="199" t="s">
        <v>1094</v>
      </c>
      <c r="D2655" s="230">
        <v>3</v>
      </c>
      <c r="E2655" s="200">
        <v>199999.8</v>
      </c>
      <c r="F2655" s="195">
        <v>599999.39999999991</v>
      </c>
      <c r="I2655" s="195"/>
      <c r="J2655" s="195"/>
    </row>
    <row r="2656" spans="1:10" hidden="1" x14ac:dyDescent="0.25">
      <c r="A2656" s="197"/>
      <c r="B2656" s="229"/>
      <c r="C2656" s="199" t="s">
        <v>1003</v>
      </c>
      <c r="D2656" s="230">
        <v>4</v>
      </c>
      <c r="E2656" s="200">
        <v>215000.5</v>
      </c>
      <c r="F2656" s="195">
        <v>860002</v>
      </c>
      <c r="G2656" s="195">
        <v>1460001.4</v>
      </c>
      <c r="I2656" s="195"/>
      <c r="J2656" s="195"/>
    </row>
    <row r="2657" spans="1:10" hidden="1" x14ac:dyDescent="0.25">
      <c r="A2657" s="197"/>
      <c r="B2657" s="229"/>
      <c r="C2657" s="199"/>
      <c r="D2657" s="230"/>
      <c r="E2657" s="200"/>
      <c r="F2657" s="195">
        <v>0</v>
      </c>
      <c r="I2657" s="195"/>
      <c r="J2657" s="195"/>
    </row>
    <row r="2658" spans="1:10" hidden="1" x14ac:dyDescent="0.25">
      <c r="A2658" s="197">
        <v>43342</v>
      </c>
      <c r="B2658" s="229" t="s">
        <v>1641</v>
      </c>
      <c r="C2658" s="199" t="s">
        <v>887</v>
      </c>
      <c r="D2658" s="230">
        <v>1</v>
      </c>
      <c r="E2658" s="200">
        <v>215000.5</v>
      </c>
      <c r="F2658" s="195">
        <v>215000.5</v>
      </c>
      <c r="G2658" s="195">
        <v>215000.5</v>
      </c>
      <c r="I2658" s="195"/>
      <c r="J2658" s="195"/>
    </row>
    <row r="2659" spans="1:10" hidden="1" x14ac:dyDescent="0.25">
      <c r="A2659" s="197"/>
      <c r="B2659" s="229"/>
      <c r="C2659" s="199"/>
      <c r="D2659" s="230"/>
      <c r="E2659" s="200"/>
      <c r="F2659" s="195">
        <v>0</v>
      </c>
      <c r="I2659" s="195"/>
      <c r="J2659" s="195"/>
    </row>
    <row r="2660" spans="1:10" hidden="1" x14ac:dyDescent="0.25">
      <c r="A2660" s="197">
        <v>43342</v>
      </c>
      <c r="B2660" s="229" t="s">
        <v>1643</v>
      </c>
      <c r="C2660" s="199" t="s">
        <v>887</v>
      </c>
      <c r="D2660" s="230">
        <v>1</v>
      </c>
      <c r="E2660" s="200">
        <v>215000.5</v>
      </c>
      <c r="F2660" s="195">
        <v>215000.5</v>
      </c>
      <c r="G2660" s="195">
        <v>215000.5</v>
      </c>
      <c r="I2660" s="195"/>
      <c r="J2660" s="195"/>
    </row>
    <row r="2661" spans="1:10" hidden="1" x14ac:dyDescent="0.25">
      <c r="A2661" s="197"/>
      <c r="B2661" s="229"/>
      <c r="C2661" s="199"/>
      <c r="D2661" s="230"/>
      <c r="E2661" s="200"/>
      <c r="F2661" s="195">
        <v>0</v>
      </c>
      <c r="I2661" s="195"/>
      <c r="J2661" s="195"/>
    </row>
    <row r="2662" spans="1:10" hidden="1" x14ac:dyDescent="0.25">
      <c r="A2662" s="197">
        <v>43342</v>
      </c>
      <c r="B2662" s="229" t="s">
        <v>1644</v>
      </c>
      <c r="C2662" s="199" t="s">
        <v>1094</v>
      </c>
      <c r="D2662" s="230">
        <v>1</v>
      </c>
      <c r="E2662" s="200">
        <v>199999.8</v>
      </c>
      <c r="F2662" s="195">
        <v>199999.8</v>
      </c>
      <c r="G2662" s="195">
        <v>199999.8</v>
      </c>
      <c r="I2662" s="195"/>
      <c r="J2662" s="195"/>
    </row>
    <row r="2663" spans="1:10" hidden="1" x14ac:dyDescent="0.25">
      <c r="A2663" s="197"/>
      <c r="B2663" s="229"/>
      <c r="C2663" s="199"/>
      <c r="D2663" s="230"/>
      <c r="E2663" s="200"/>
      <c r="F2663" s="195">
        <v>0</v>
      </c>
      <c r="I2663" s="195"/>
      <c r="J2663" s="195"/>
    </row>
    <row r="2664" spans="1:10" hidden="1" x14ac:dyDescent="0.25">
      <c r="A2664" s="197">
        <v>43343</v>
      </c>
      <c r="B2664" s="229" t="s">
        <v>1646</v>
      </c>
      <c r="C2664" s="199" t="s">
        <v>887</v>
      </c>
      <c r="D2664" s="230">
        <v>12</v>
      </c>
      <c r="E2664" s="200">
        <v>215000.5</v>
      </c>
      <c r="F2664" s="195">
        <v>2580006</v>
      </c>
      <c r="I2664" s="195"/>
      <c r="J2664" s="195"/>
    </row>
    <row r="2665" spans="1:10" hidden="1" x14ac:dyDescent="0.25">
      <c r="A2665" s="197"/>
      <c r="B2665" s="229"/>
      <c r="C2665" s="199" t="s">
        <v>1325</v>
      </c>
      <c r="D2665" s="230">
        <v>3</v>
      </c>
      <c r="E2665" s="200">
        <v>671000</v>
      </c>
      <c r="F2665" s="195">
        <v>2013000</v>
      </c>
      <c r="I2665" s="195"/>
      <c r="J2665" s="195"/>
    </row>
    <row r="2666" spans="1:10" hidden="1" x14ac:dyDescent="0.25">
      <c r="A2666" s="197"/>
      <c r="B2666" s="229"/>
      <c r="C2666" s="199" t="s">
        <v>109</v>
      </c>
      <c r="D2666" s="230">
        <v>12</v>
      </c>
      <c r="E2666" s="200">
        <v>215000.5</v>
      </c>
      <c r="F2666" s="195">
        <v>2580006</v>
      </c>
      <c r="I2666" s="195"/>
      <c r="J2666" s="195"/>
    </row>
    <row r="2667" spans="1:10" hidden="1" x14ac:dyDescent="0.25">
      <c r="A2667" s="197"/>
      <c r="B2667" s="229"/>
      <c r="C2667" s="199" t="s">
        <v>1647</v>
      </c>
      <c r="D2667" s="230">
        <v>3</v>
      </c>
      <c r="E2667" s="200">
        <v>1068999.8</v>
      </c>
      <c r="F2667" s="195">
        <v>3206999.4000000004</v>
      </c>
      <c r="I2667" s="195"/>
      <c r="J2667" s="195"/>
    </row>
    <row r="2668" spans="1:10" hidden="1" x14ac:dyDescent="0.25">
      <c r="A2668" s="197"/>
      <c r="B2668" s="229"/>
      <c r="C2668" s="199" t="s">
        <v>213</v>
      </c>
      <c r="D2668" s="230">
        <v>3</v>
      </c>
      <c r="E2668" s="200">
        <v>700000.4</v>
      </c>
      <c r="F2668" s="195">
        <v>2100001.2000000002</v>
      </c>
      <c r="G2668" s="195">
        <v>12480012.600000001</v>
      </c>
      <c r="I2668" s="195"/>
      <c r="J2668" s="195"/>
    </row>
    <row r="2669" spans="1:10" hidden="1" x14ac:dyDescent="0.25">
      <c r="A2669" s="197"/>
      <c r="B2669" s="229"/>
      <c r="C2669" s="199"/>
      <c r="D2669" s="230"/>
      <c r="E2669" s="200"/>
      <c r="F2669" s="195">
        <v>0</v>
      </c>
      <c r="I2669" s="195"/>
      <c r="J2669" s="195"/>
    </row>
    <row r="2670" spans="1:10" hidden="1" x14ac:dyDescent="0.25">
      <c r="A2670" s="197">
        <v>43343</v>
      </c>
      <c r="B2670" s="229" t="s">
        <v>1648</v>
      </c>
      <c r="C2670" s="199" t="s">
        <v>1003</v>
      </c>
      <c r="D2670" s="230">
        <v>1</v>
      </c>
      <c r="E2670" s="200">
        <v>215000.5</v>
      </c>
      <c r="F2670" s="195">
        <v>215000.5</v>
      </c>
      <c r="I2670" s="195"/>
      <c r="J2670" s="195"/>
    </row>
    <row r="2671" spans="1:10" hidden="1" x14ac:dyDescent="0.25">
      <c r="A2671" s="197"/>
      <c r="B2671" s="229"/>
      <c r="C2671" s="199" t="s">
        <v>162</v>
      </c>
      <c r="D2671" s="230">
        <v>1</v>
      </c>
      <c r="E2671" s="200">
        <v>240000.2</v>
      </c>
      <c r="F2671" s="195">
        <v>240000.2</v>
      </c>
      <c r="G2671" s="195">
        <v>455000.7</v>
      </c>
      <c r="I2671" s="195"/>
      <c r="J2671" s="195"/>
    </row>
    <row r="2672" spans="1:10" hidden="1" x14ac:dyDescent="0.25">
      <c r="A2672" s="197"/>
      <c r="B2672" s="229"/>
      <c r="C2672" s="199"/>
      <c r="D2672" s="230"/>
      <c r="E2672" s="200"/>
      <c r="F2672" s="195">
        <v>0</v>
      </c>
      <c r="I2672" s="195"/>
      <c r="J2672" s="195"/>
    </row>
    <row r="2673" spans="1:10" hidden="1" x14ac:dyDescent="0.25">
      <c r="A2673" s="197">
        <v>43343</v>
      </c>
      <c r="B2673" s="229" t="s">
        <v>1649</v>
      </c>
      <c r="C2673" s="199" t="s">
        <v>887</v>
      </c>
      <c r="D2673" s="230">
        <v>1</v>
      </c>
      <c r="E2673" s="200">
        <v>215000.5</v>
      </c>
      <c r="F2673" s="195">
        <v>215000.5</v>
      </c>
      <c r="G2673" s="195">
        <v>215000.5</v>
      </c>
      <c r="I2673" s="195"/>
      <c r="J2673" s="195"/>
    </row>
    <row r="2674" spans="1:10" hidden="1" x14ac:dyDescent="0.25">
      <c r="A2674" s="197"/>
      <c r="B2674" s="229"/>
      <c r="C2674" s="199"/>
      <c r="D2674" s="230"/>
      <c r="E2674" s="200"/>
      <c r="F2674" s="195">
        <v>0</v>
      </c>
      <c r="I2674" s="195"/>
      <c r="J2674" s="195"/>
    </row>
    <row r="2675" spans="1:10" hidden="1" x14ac:dyDescent="0.25">
      <c r="A2675" s="197">
        <v>43343</v>
      </c>
      <c r="B2675" s="229" t="s">
        <v>1650</v>
      </c>
      <c r="C2675" s="199" t="s">
        <v>104</v>
      </c>
      <c r="D2675" s="230">
        <v>2</v>
      </c>
      <c r="E2675" s="200">
        <v>511100.09499999997</v>
      </c>
      <c r="F2675" s="195">
        <v>1022200.19</v>
      </c>
      <c r="I2675" s="195"/>
      <c r="J2675" s="195"/>
    </row>
    <row r="2676" spans="1:10" hidden="1" x14ac:dyDescent="0.25">
      <c r="A2676" s="197"/>
      <c r="B2676" s="229"/>
      <c r="C2676" s="199" t="s">
        <v>1094</v>
      </c>
      <c r="D2676" s="230">
        <v>3</v>
      </c>
      <c r="E2676" s="200">
        <v>199999.8</v>
      </c>
      <c r="F2676" s="195">
        <v>599999.39999999991</v>
      </c>
      <c r="I2676" s="195"/>
      <c r="J2676" s="195"/>
    </row>
    <row r="2677" spans="1:10" hidden="1" x14ac:dyDescent="0.25">
      <c r="A2677" s="197"/>
      <c r="B2677" s="229"/>
      <c r="C2677" s="199" t="s">
        <v>887</v>
      </c>
      <c r="D2677" s="230">
        <v>2</v>
      </c>
      <c r="E2677" s="200">
        <v>215000.5</v>
      </c>
      <c r="F2677" s="195">
        <v>430001</v>
      </c>
      <c r="G2677" s="195">
        <v>2052200.5899999999</v>
      </c>
      <c r="I2677" s="195"/>
      <c r="J2677" s="195"/>
    </row>
    <row r="2678" spans="1:10" hidden="1" x14ac:dyDescent="0.25">
      <c r="A2678" s="197"/>
      <c r="B2678" s="229"/>
      <c r="C2678" s="199"/>
      <c r="D2678" s="230"/>
      <c r="E2678" s="200"/>
      <c r="F2678" s="195">
        <v>0</v>
      </c>
      <c r="I2678" s="195"/>
      <c r="J2678" s="195"/>
    </row>
    <row r="2679" spans="1:10" hidden="1" x14ac:dyDescent="0.25">
      <c r="A2679" s="197">
        <v>43343</v>
      </c>
      <c r="B2679" s="229" t="s">
        <v>1651</v>
      </c>
      <c r="C2679" s="199" t="s">
        <v>1357</v>
      </c>
      <c r="D2679" s="230">
        <v>6</v>
      </c>
      <c r="E2679" s="200">
        <v>1081099.5249999999</v>
      </c>
      <c r="F2679" s="195">
        <v>6486597.1499999994</v>
      </c>
      <c r="I2679" s="195"/>
      <c r="J2679" s="195"/>
    </row>
    <row r="2680" spans="1:10" hidden="1" x14ac:dyDescent="0.25">
      <c r="A2680" s="197"/>
      <c r="B2680" s="229"/>
      <c r="C2680" s="199" t="s">
        <v>1325</v>
      </c>
      <c r="D2680" s="230">
        <v>6</v>
      </c>
      <c r="E2680" s="200">
        <v>637450</v>
      </c>
      <c r="F2680" s="195">
        <v>3824700</v>
      </c>
      <c r="G2680" s="195">
        <v>10311297.149999999</v>
      </c>
      <c r="I2680" s="195"/>
      <c r="J2680" s="195"/>
    </row>
    <row r="2681" spans="1:10" hidden="1" x14ac:dyDescent="0.25">
      <c r="A2681" s="197"/>
      <c r="B2681" s="229"/>
      <c r="C2681" s="199"/>
      <c r="D2681" s="230"/>
      <c r="E2681" s="200"/>
      <c r="F2681" s="195">
        <v>0</v>
      </c>
      <c r="I2681" s="195"/>
      <c r="J2681" s="195"/>
    </row>
    <row r="2682" spans="1:10" hidden="1" x14ac:dyDescent="0.25">
      <c r="A2682" s="197">
        <v>43343</v>
      </c>
      <c r="B2682" s="229" t="s">
        <v>1652</v>
      </c>
      <c r="C2682" s="199" t="s">
        <v>1094</v>
      </c>
      <c r="D2682" s="230">
        <v>12</v>
      </c>
      <c r="E2682" s="200">
        <v>199999.8</v>
      </c>
      <c r="F2682" s="195">
        <v>2399997.5999999996</v>
      </c>
      <c r="G2682" s="195">
        <v>2399997.5999999996</v>
      </c>
      <c r="I2682" s="195"/>
      <c r="J2682" s="195"/>
    </row>
    <row r="2683" spans="1:10" hidden="1" x14ac:dyDescent="0.25">
      <c r="A2683" s="197"/>
      <c r="B2683" s="229"/>
      <c r="C2683" s="199"/>
      <c r="D2683" s="230"/>
      <c r="E2683" s="200"/>
      <c r="F2683" s="195">
        <v>0</v>
      </c>
      <c r="I2683" s="195"/>
      <c r="J2683" s="195"/>
    </row>
    <row r="2684" spans="1:10" hidden="1" x14ac:dyDescent="0.25">
      <c r="A2684" s="197">
        <v>43343</v>
      </c>
      <c r="B2684" s="229" t="s">
        <v>1653</v>
      </c>
      <c r="C2684" s="199" t="s">
        <v>652</v>
      </c>
      <c r="D2684" s="230">
        <v>2</v>
      </c>
      <c r="E2684" s="200">
        <v>517000</v>
      </c>
      <c r="F2684" s="195">
        <v>1034000</v>
      </c>
      <c r="G2684" s="195">
        <v>1034000</v>
      </c>
      <c r="I2684" s="195"/>
      <c r="J2684" s="195"/>
    </row>
    <row r="2685" spans="1:10" hidden="1" x14ac:dyDescent="0.25">
      <c r="A2685" s="197"/>
      <c r="B2685" s="229"/>
      <c r="C2685" s="199"/>
      <c r="D2685" s="230"/>
      <c r="E2685" s="200"/>
      <c r="F2685" s="195">
        <v>0</v>
      </c>
      <c r="I2685" s="195"/>
      <c r="J2685" s="195"/>
    </row>
    <row r="2686" spans="1:10" hidden="1" x14ac:dyDescent="0.25">
      <c r="A2686" s="197">
        <v>43343</v>
      </c>
      <c r="B2686" s="229" t="s">
        <v>1655</v>
      </c>
      <c r="C2686" s="199" t="s">
        <v>104</v>
      </c>
      <c r="D2686" s="230">
        <v>1</v>
      </c>
      <c r="E2686" s="200">
        <v>511100.09499999997</v>
      </c>
      <c r="F2686" s="195">
        <v>511100.09499999997</v>
      </c>
      <c r="I2686" s="195"/>
      <c r="J2686" s="195"/>
    </row>
    <row r="2687" spans="1:10" hidden="1" x14ac:dyDescent="0.25">
      <c r="A2687" s="197"/>
      <c r="B2687" s="229"/>
      <c r="C2687" s="199" t="s">
        <v>31</v>
      </c>
      <c r="D2687" s="230">
        <v>1</v>
      </c>
      <c r="E2687" s="200">
        <v>511100.09499999997</v>
      </c>
      <c r="F2687" s="195">
        <v>511100.09499999997</v>
      </c>
      <c r="I2687" s="195"/>
      <c r="J2687" s="195"/>
    </row>
    <row r="2688" spans="1:10" hidden="1" x14ac:dyDescent="0.25">
      <c r="A2688" s="197"/>
      <c r="B2688" s="229"/>
      <c r="C2688" s="199" t="s">
        <v>887</v>
      </c>
      <c r="D2688" s="230">
        <v>1</v>
      </c>
      <c r="E2688" s="200">
        <v>215000.5</v>
      </c>
      <c r="F2688" s="195">
        <v>215000.5</v>
      </c>
      <c r="G2688" s="195">
        <v>1237200.69</v>
      </c>
      <c r="I2688" s="195"/>
      <c r="J2688" s="195"/>
    </row>
    <row r="2689" spans="1:10" hidden="1" x14ac:dyDescent="0.25">
      <c r="A2689" s="197"/>
      <c r="B2689" s="229"/>
      <c r="C2689" s="199"/>
      <c r="D2689" s="230"/>
      <c r="E2689" s="200"/>
      <c r="F2689" s="195">
        <v>0</v>
      </c>
      <c r="I2689" s="195"/>
      <c r="J2689" s="195"/>
    </row>
    <row r="2690" spans="1:10" hidden="1" x14ac:dyDescent="0.25">
      <c r="A2690" s="197">
        <v>43343</v>
      </c>
      <c r="B2690" s="229" t="s">
        <v>1656</v>
      </c>
      <c r="C2690" s="199" t="s">
        <v>1658</v>
      </c>
      <c r="D2690" s="230">
        <v>6</v>
      </c>
      <c r="E2690" s="200">
        <v>218500.095</v>
      </c>
      <c r="F2690" s="195">
        <v>1311000.57</v>
      </c>
      <c r="G2690" s="195">
        <v>1311000.57</v>
      </c>
      <c r="I2690" s="195"/>
      <c r="J2690" s="195"/>
    </row>
    <row r="2691" spans="1:10" hidden="1" x14ac:dyDescent="0.25">
      <c r="A2691" s="197"/>
      <c r="B2691" s="229"/>
      <c r="C2691" s="199"/>
      <c r="D2691" s="230"/>
      <c r="E2691" s="200"/>
      <c r="F2691" s="195">
        <v>0</v>
      </c>
      <c r="I2691" s="195"/>
      <c r="J2691" s="195"/>
    </row>
    <row r="2692" spans="1:10" hidden="1" x14ac:dyDescent="0.25">
      <c r="A2692" s="197">
        <v>43343</v>
      </c>
      <c r="B2692" s="229" t="s">
        <v>1659</v>
      </c>
      <c r="C2692" s="199" t="s">
        <v>1658</v>
      </c>
      <c r="D2692" s="230">
        <v>6</v>
      </c>
      <c r="E2692" s="200">
        <v>218500.095</v>
      </c>
      <c r="F2692" s="195">
        <v>1311000.57</v>
      </c>
      <c r="G2692" s="195">
        <v>1311000.57</v>
      </c>
      <c r="I2692" s="195"/>
      <c r="J2692" s="195"/>
    </row>
    <row r="2693" spans="1:10" hidden="1" x14ac:dyDescent="0.25">
      <c r="A2693" s="197"/>
      <c r="B2693" s="229"/>
      <c r="C2693" s="199"/>
      <c r="D2693" s="230"/>
      <c r="E2693" s="200"/>
      <c r="F2693" s="195">
        <v>0</v>
      </c>
      <c r="I2693" s="195"/>
      <c r="J2693" s="195"/>
    </row>
    <row r="2694" spans="1:10" hidden="1" x14ac:dyDescent="0.25">
      <c r="A2694" s="197">
        <v>43343</v>
      </c>
      <c r="B2694" s="229" t="s">
        <v>1661</v>
      </c>
      <c r="C2694" s="199" t="s">
        <v>104</v>
      </c>
      <c r="D2694" s="230">
        <v>1</v>
      </c>
      <c r="E2694" s="200">
        <v>511100.09499999997</v>
      </c>
      <c r="F2694" s="195">
        <v>511100.09499999997</v>
      </c>
      <c r="I2694" s="195"/>
      <c r="J2694" s="195"/>
    </row>
    <row r="2695" spans="1:10" hidden="1" x14ac:dyDescent="0.25">
      <c r="A2695" s="197"/>
      <c r="B2695" s="229"/>
      <c r="C2695" s="199" t="s">
        <v>31</v>
      </c>
      <c r="D2695" s="230">
        <v>1</v>
      </c>
      <c r="E2695" s="200">
        <v>511100.09499999997</v>
      </c>
      <c r="F2695" s="195">
        <v>511100.09499999997</v>
      </c>
      <c r="G2695" s="195">
        <v>1022200.19</v>
      </c>
      <c r="I2695" s="195"/>
      <c r="J2695" s="195"/>
    </row>
    <row r="2696" spans="1:10" hidden="1" x14ac:dyDescent="0.25">
      <c r="A2696" s="197"/>
      <c r="B2696" s="229"/>
      <c r="C2696" s="199"/>
      <c r="D2696" s="230"/>
      <c r="E2696" s="200"/>
      <c r="F2696" s="195">
        <v>0</v>
      </c>
      <c r="I2696" s="195"/>
      <c r="J2696" s="195"/>
    </row>
    <row r="2697" spans="1:10" hidden="1" x14ac:dyDescent="0.25">
      <c r="A2697" s="197">
        <v>43343</v>
      </c>
      <c r="B2697" s="229" t="s">
        <v>1662</v>
      </c>
      <c r="C2697" s="199" t="s">
        <v>31</v>
      </c>
      <c r="D2697" s="230">
        <v>1</v>
      </c>
      <c r="E2697" s="200">
        <v>511100.09499999997</v>
      </c>
      <c r="F2697" s="195">
        <v>511100.09499999997</v>
      </c>
      <c r="G2697" s="195">
        <v>511100.09499999997</v>
      </c>
      <c r="I2697" s="195"/>
      <c r="J2697" s="195"/>
    </row>
    <row r="2698" spans="1:10" hidden="1" x14ac:dyDescent="0.25">
      <c r="A2698" s="197"/>
      <c r="B2698" s="229"/>
      <c r="C2698" s="199"/>
      <c r="D2698" s="230"/>
      <c r="E2698" s="200"/>
      <c r="F2698" s="195">
        <v>0</v>
      </c>
      <c r="I2698" s="195"/>
      <c r="J2698" s="195"/>
    </row>
    <row r="2699" spans="1:10" hidden="1" x14ac:dyDescent="0.25">
      <c r="A2699" s="197">
        <v>43343</v>
      </c>
      <c r="B2699" s="229" t="s">
        <v>1663</v>
      </c>
      <c r="C2699" s="199" t="s">
        <v>31</v>
      </c>
      <c r="D2699" s="230">
        <v>3</v>
      </c>
      <c r="E2699" s="200">
        <v>511100.09499999997</v>
      </c>
      <c r="F2699" s="195">
        <v>1533300.2849999999</v>
      </c>
      <c r="G2699" s="195">
        <v>1533300.2849999999</v>
      </c>
      <c r="I2699" s="195"/>
      <c r="J2699" s="195"/>
    </row>
    <row r="2700" spans="1:10" hidden="1" x14ac:dyDescent="0.25">
      <c r="A2700" s="197"/>
      <c r="B2700" s="229"/>
      <c r="C2700" s="199"/>
      <c r="D2700" s="230"/>
      <c r="E2700" s="200"/>
      <c r="F2700" s="195">
        <v>0</v>
      </c>
      <c r="I2700" s="195"/>
      <c r="J2700" s="195"/>
    </row>
    <row r="2701" spans="1:10" hidden="1" x14ac:dyDescent="0.25">
      <c r="A2701" s="197">
        <v>43343</v>
      </c>
      <c r="B2701" s="229" t="s">
        <v>1664</v>
      </c>
      <c r="C2701" s="199" t="s">
        <v>887</v>
      </c>
      <c r="D2701" s="230">
        <v>2</v>
      </c>
      <c r="E2701" s="200">
        <v>215000.5</v>
      </c>
      <c r="F2701" s="195">
        <v>430001</v>
      </c>
      <c r="G2701" s="195">
        <v>430001</v>
      </c>
      <c r="I2701" s="195"/>
      <c r="J2701" s="195"/>
    </row>
    <row r="2702" spans="1:10" hidden="1" x14ac:dyDescent="0.25">
      <c r="A2702" s="197"/>
      <c r="B2702" s="229"/>
      <c r="C2702" s="199"/>
      <c r="D2702" s="230"/>
      <c r="E2702" s="200"/>
      <c r="F2702" s="195">
        <v>0</v>
      </c>
      <c r="I2702" s="195"/>
      <c r="J2702" s="195"/>
    </row>
    <row r="2703" spans="1:10" hidden="1" x14ac:dyDescent="0.25">
      <c r="A2703" s="197">
        <v>43343</v>
      </c>
      <c r="B2703" s="229" t="s">
        <v>1665</v>
      </c>
      <c r="C2703" s="199" t="s">
        <v>213</v>
      </c>
      <c r="D2703" s="230">
        <v>21</v>
      </c>
      <c r="E2703" s="200">
        <v>679980.38855999999</v>
      </c>
      <c r="F2703" s="195">
        <v>14279588.15976</v>
      </c>
      <c r="G2703" s="195">
        <v>14279588.15976</v>
      </c>
      <c r="I2703" s="195"/>
      <c r="J2703" s="195"/>
    </row>
    <row r="2704" spans="1:10" hidden="1" x14ac:dyDescent="0.25">
      <c r="A2704" s="197"/>
      <c r="B2704" s="229"/>
      <c r="C2704" s="199"/>
      <c r="D2704" s="230"/>
      <c r="E2704" s="200"/>
      <c r="F2704" s="195">
        <v>0</v>
      </c>
      <c r="I2704" s="195"/>
      <c r="J2704" s="195"/>
    </row>
    <row r="2705" spans="1:10" hidden="1" x14ac:dyDescent="0.25">
      <c r="A2705" s="197">
        <v>43343</v>
      </c>
      <c r="B2705" s="229" t="s">
        <v>1666</v>
      </c>
      <c r="C2705" s="199" t="s">
        <v>545</v>
      </c>
      <c r="D2705" s="230">
        <v>3</v>
      </c>
      <c r="E2705" s="200">
        <v>0</v>
      </c>
      <c r="F2705" s="195">
        <v>0</v>
      </c>
      <c r="G2705" s="195">
        <v>0</v>
      </c>
      <c r="I2705" s="195"/>
      <c r="J2705" s="195"/>
    </row>
    <row r="2706" spans="1:10" hidden="1" x14ac:dyDescent="0.25">
      <c r="A2706" s="197"/>
      <c r="B2706" s="229"/>
      <c r="C2706" s="199"/>
      <c r="D2706" s="230"/>
      <c r="E2706" s="200"/>
      <c r="F2706" s="195">
        <v>0</v>
      </c>
      <c r="I2706" s="195"/>
      <c r="J2706" s="195"/>
    </row>
    <row r="2707" spans="1:10" hidden="1" x14ac:dyDescent="0.25">
      <c r="A2707" s="197">
        <v>43343</v>
      </c>
      <c r="B2707" s="229" t="s">
        <v>1668</v>
      </c>
      <c r="C2707" s="199" t="s">
        <v>109</v>
      </c>
      <c r="D2707" s="230">
        <v>1</v>
      </c>
      <c r="E2707" s="200">
        <v>215000.5</v>
      </c>
      <c r="F2707" s="195">
        <v>215000.5</v>
      </c>
      <c r="G2707" s="195">
        <v>215000.5</v>
      </c>
      <c r="I2707" s="195"/>
      <c r="J2707" s="195"/>
    </row>
    <row r="2708" spans="1:10" ht="15" hidden="1" customHeight="1" x14ac:dyDescent="0.25">
      <c r="A2708" s="197"/>
      <c r="B2708" s="229"/>
      <c r="C2708" s="199"/>
      <c r="D2708" s="230"/>
      <c r="E2708" s="200"/>
      <c r="F2708" s="195">
        <v>0</v>
      </c>
      <c r="I2708" s="195"/>
      <c r="J2708" s="195"/>
    </row>
    <row r="2709" spans="1:10" hidden="1" x14ac:dyDescent="0.25">
      <c r="A2709" s="197">
        <v>43343</v>
      </c>
      <c r="B2709" s="229" t="s">
        <v>1670</v>
      </c>
      <c r="C2709" s="199" t="s">
        <v>1671</v>
      </c>
      <c r="D2709" s="230">
        <v>1</v>
      </c>
      <c r="E2709" s="200">
        <v>209949.905</v>
      </c>
      <c r="F2709" s="195">
        <v>209949.905</v>
      </c>
      <c r="I2709" s="195"/>
      <c r="J2709" s="195"/>
    </row>
    <row r="2710" spans="1:10" hidden="1" x14ac:dyDescent="0.25">
      <c r="A2710" s="197"/>
      <c r="B2710" s="229"/>
      <c r="C2710" s="199" t="s">
        <v>1672</v>
      </c>
      <c r="D2710" s="230">
        <v>1</v>
      </c>
      <c r="E2710" s="200">
        <v>209949.905</v>
      </c>
      <c r="F2710" s="195">
        <v>209949.905</v>
      </c>
      <c r="G2710" s="195">
        <v>419899.81</v>
      </c>
      <c r="I2710" s="195"/>
      <c r="J2710" s="195"/>
    </row>
    <row r="2711" spans="1:10" hidden="1" x14ac:dyDescent="0.25">
      <c r="A2711" s="197"/>
      <c r="B2711" s="229"/>
      <c r="C2711" s="199"/>
      <c r="D2711" s="230"/>
      <c r="E2711" s="200"/>
      <c r="F2711" s="195">
        <v>0</v>
      </c>
      <c r="I2711" s="195"/>
      <c r="J2711" s="195"/>
    </row>
    <row r="2712" spans="1:10" s="237" customFormat="1" hidden="1" x14ac:dyDescent="0.25">
      <c r="A2712" s="209">
        <v>43169</v>
      </c>
      <c r="B2712" s="235" t="s">
        <v>2131</v>
      </c>
      <c r="C2712" s="211" t="s">
        <v>1094</v>
      </c>
      <c r="D2712" s="236">
        <v>10</v>
      </c>
      <c r="E2712" s="212"/>
      <c r="F2712" s="237">
        <v>0</v>
      </c>
    </row>
    <row r="2713" spans="1:10" s="237" customFormat="1" hidden="1" x14ac:dyDescent="0.25">
      <c r="A2713" s="209"/>
      <c r="B2713" s="235"/>
      <c r="C2713" s="211" t="s">
        <v>109</v>
      </c>
      <c r="D2713" s="236">
        <v>15</v>
      </c>
      <c r="E2713" s="212"/>
      <c r="F2713" s="237">
        <v>0</v>
      </c>
      <c r="G2713" s="237">
        <v>0</v>
      </c>
    </row>
    <row r="2714" spans="1:10" s="237" customFormat="1" hidden="1" x14ac:dyDescent="0.25">
      <c r="A2714" s="209"/>
      <c r="B2714" s="235"/>
      <c r="C2714" s="211"/>
      <c r="D2714" s="236"/>
      <c r="E2714" s="212"/>
      <c r="F2714" s="237">
        <v>0</v>
      </c>
    </row>
    <row r="2715" spans="1:10" s="237" customFormat="1" hidden="1" x14ac:dyDescent="0.25">
      <c r="A2715" s="209">
        <v>43318</v>
      </c>
      <c r="B2715" s="235"/>
      <c r="C2715" s="211" t="s">
        <v>1915</v>
      </c>
      <c r="D2715" s="236">
        <v>1</v>
      </c>
      <c r="E2715" s="212">
        <v>0</v>
      </c>
      <c r="F2715" s="237">
        <v>0</v>
      </c>
    </row>
    <row r="2716" spans="1:10" s="237" customFormat="1" hidden="1" x14ac:dyDescent="0.25">
      <c r="A2716" s="209"/>
      <c r="B2716" s="235"/>
      <c r="C2716" s="211" t="s">
        <v>1720</v>
      </c>
      <c r="D2716" s="236">
        <v>1</v>
      </c>
      <c r="E2716" s="212">
        <v>0</v>
      </c>
      <c r="F2716" s="237">
        <v>0</v>
      </c>
      <c r="G2716" s="237">
        <v>0</v>
      </c>
    </row>
    <row r="2717" spans="1:10" s="237" customFormat="1" hidden="1" x14ac:dyDescent="0.25">
      <c r="A2717" s="209"/>
      <c r="B2717" s="235"/>
      <c r="C2717" s="211"/>
      <c r="D2717" s="236"/>
      <c r="E2717" s="212"/>
      <c r="F2717" s="237">
        <v>0</v>
      </c>
    </row>
    <row r="2718" spans="1:10" s="237" customFormat="1" ht="15.75" hidden="1" customHeight="1" x14ac:dyDescent="0.25">
      <c r="A2718" s="209">
        <v>43325</v>
      </c>
      <c r="B2718" s="235"/>
      <c r="C2718" s="211" t="s">
        <v>969</v>
      </c>
      <c r="D2718" s="236">
        <v>1</v>
      </c>
      <c r="E2718" s="212">
        <v>0</v>
      </c>
      <c r="F2718" s="237">
        <v>0</v>
      </c>
    </row>
    <row r="2719" spans="1:10" s="237" customFormat="1" hidden="1" x14ac:dyDescent="0.25">
      <c r="A2719" s="209"/>
      <c r="B2719" s="235"/>
      <c r="C2719" s="211" t="s">
        <v>968</v>
      </c>
      <c r="D2719" s="236">
        <v>1</v>
      </c>
      <c r="E2719" s="212">
        <v>0</v>
      </c>
      <c r="F2719" s="237">
        <v>0</v>
      </c>
      <c r="G2719" s="237">
        <v>0</v>
      </c>
    </row>
    <row r="2720" spans="1:10" s="237" customFormat="1" hidden="1" x14ac:dyDescent="0.25">
      <c r="A2720" s="209"/>
      <c r="B2720" s="235"/>
      <c r="C2720" s="211"/>
      <c r="D2720" s="236"/>
      <c r="E2720" s="212"/>
      <c r="F2720" s="237">
        <v>0</v>
      </c>
    </row>
    <row r="2721" spans="1:10" s="237" customFormat="1" hidden="1" x14ac:dyDescent="0.25">
      <c r="A2721" s="209">
        <v>43332</v>
      </c>
      <c r="B2721" s="235"/>
      <c r="C2721" s="211" t="s">
        <v>1933</v>
      </c>
      <c r="D2721" s="236">
        <v>1</v>
      </c>
      <c r="E2721" s="212">
        <v>0</v>
      </c>
      <c r="F2721" s="237">
        <v>0</v>
      </c>
    </row>
    <row r="2722" spans="1:10" s="237" customFormat="1" hidden="1" x14ac:dyDescent="0.25">
      <c r="A2722" s="209"/>
      <c r="B2722" s="235"/>
      <c r="C2722" s="211" t="s">
        <v>1725</v>
      </c>
      <c r="D2722" s="236">
        <v>1</v>
      </c>
      <c r="E2722" s="212">
        <v>0</v>
      </c>
      <c r="F2722" s="237">
        <v>0</v>
      </c>
    </row>
    <row r="2723" spans="1:10" s="237" customFormat="1" hidden="1" x14ac:dyDescent="0.25">
      <c r="A2723" s="209"/>
      <c r="B2723" s="235"/>
      <c r="C2723" s="211" t="s">
        <v>1851</v>
      </c>
      <c r="D2723" s="236">
        <v>1</v>
      </c>
      <c r="E2723" s="212">
        <v>0</v>
      </c>
      <c r="F2723" s="237">
        <v>0</v>
      </c>
      <c r="G2723" s="237">
        <v>0</v>
      </c>
    </row>
    <row r="2724" spans="1:10" hidden="1" x14ac:dyDescent="0.25">
      <c r="A2724" s="197"/>
      <c r="B2724" s="229"/>
      <c r="C2724" s="199"/>
      <c r="D2724" s="230"/>
      <c r="E2724" s="200"/>
      <c r="F2724" s="195">
        <v>0</v>
      </c>
      <c r="I2724" s="195"/>
      <c r="J2724" s="195"/>
    </row>
    <row r="2725" spans="1:10" s="242" customFormat="1" ht="16.5" hidden="1" customHeight="1" x14ac:dyDescent="0.25">
      <c r="A2725" s="238">
        <v>43344</v>
      </c>
      <c r="B2725" s="239" t="s">
        <v>1673</v>
      </c>
      <c r="C2725" s="240" t="s">
        <v>576</v>
      </c>
      <c r="D2725" s="241">
        <v>24</v>
      </c>
      <c r="E2725" s="241">
        <v>66999.899999999994</v>
      </c>
      <c r="F2725" s="242">
        <v>1607997.5999999999</v>
      </c>
    </row>
    <row r="2726" spans="1:10" s="242" customFormat="1" ht="17.25" hidden="1" customHeight="1" x14ac:dyDescent="0.25">
      <c r="A2726" s="238"/>
      <c r="B2726" s="239"/>
      <c r="C2726" s="240" t="s">
        <v>640</v>
      </c>
      <c r="D2726" s="241">
        <v>24</v>
      </c>
      <c r="E2726" s="241">
        <v>66999.899999999994</v>
      </c>
      <c r="F2726" s="242">
        <v>1607997.5999999999</v>
      </c>
    </row>
    <row r="2727" spans="1:10" s="242" customFormat="1" ht="19.5" hidden="1" customHeight="1" x14ac:dyDescent="0.25">
      <c r="A2727" s="238"/>
      <c r="B2727" s="239"/>
      <c r="C2727" s="240" t="s">
        <v>1674</v>
      </c>
      <c r="D2727" s="241">
        <v>48</v>
      </c>
      <c r="E2727" s="241">
        <v>133999.79999999999</v>
      </c>
      <c r="F2727" s="242">
        <v>6431990.3999999994</v>
      </c>
    </row>
    <row r="2728" spans="1:10" s="242" customFormat="1" ht="19.5" hidden="1" customHeight="1" x14ac:dyDescent="0.25">
      <c r="A2728" s="238"/>
      <c r="B2728" s="239"/>
      <c r="C2728" s="240" t="s">
        <v>548</v>
      </c>
      <c r="D2728" s="241">
        <v>72</v>
      </c>
      <c r="E2728" s="241">
        <v>66999.899999999994</v>
      </c>
      <c r="F2728" s="242">
        <v>4823992.8</v>
      </c>
    </row>
    <row r="2729" spans="1:10" s="242" customFormat="1" ht="19.5" hidden="1" customHeight="1" x14ac:dyDescent="0.25">
      <c r="A2729" s="238"/>
      <c r="B2729" s="239"/>
      <c r="C2729" s="240" t="s">
        <v>578</v>
      </c>
      <c r="D2729" s="241">
        <v>48</v>
      </c>
      <c r="E2729" s="241">
        <v>66999.899999999994</v>
      </c>
      <c r="F2729" s="242">
        <v>3215995.1999999997</v>
      </c>
    </row>
    <row r="2730" spans="1:10" s="242" customFormat="1" ht="19.5" hidden="1" customHeight="1" x14ac:dyDescent="0.25">
      <c r="A2730" s="238"/>
      <c r="B2730" s="239"/>
      <c r="C2730" s="240" t="s">
        <v>547</v>
      </c>
      <c r="D2730" s="241">
        <v>72</v>
      </c>
      <c r="E2730" s="241">
        <v>66999.899999999994</v>
      </c>
      <c r="F2730" s="242">
        <v>4823992.8</v>
      </c>
    </row>
    <row r="2731" spans="1:10" s="242" customFormat="1" ht="19.5" hidden="1" customHeight="1" x14ac:dyDescent="0.25">
      <c r="A2731" s="238"/>
      <c r="B2731" s="239"/>
      <c r="C2731" s="240" t="s">
        <v>545</v>
      </c>
      <c r="D2731" s="241">
        <v>24</v>
      </c>
      <c r="E2731" s="241">
        <v>133999.79999999999</v>
      </c>
      <c r="F2731" s="242">
        <v>3215995.1999999997</v>
      </c>
    </row>
    <row r="2732" spans="1:10" s="242" customFormat="1" ht="19.5" hidden="1" customHeight="1" x14ac:dyDescent="0.25">
      <c r="A2732" s="238"/>
      <c r="B2732" s="239"/>
      <c r="C2732" s="240" t="s">
        <v>1675</v>
      </c>
      <c r="D2732" s="241">
        <v>60</v>
      </c>
      <c r="E2732" s="241">
        <v>37999.5</v>
      </c>
      <c r="F2732" s="242">
        <v>2279970</v>
      </c>
      <c r="G2732" s="242">
        <v>28007931.599999998</v>
      </c>
    </row>
    <row r="2733" spans="1:10" s="242" customFormat="1" ht="19.5" hidden="1" customHeight="1" x14ac:dyDescent="0.25">
      <c r="A2733" s="238"/>
      <c r="B2733" s="239"/>
      <c r="C2733" s="240"/>
      <c r="D2733" s="241"/>
      <c r="E2733" s="241"/>
      <c r="F2733" s="242">
        <v>0</v>
      </c>
    </row>
    <row r="2734" spans="1:10" s="242" customFormat="1" ht="19.5" hidden="1" customHeight="1" x14ac:dyDescent="0.25">
      <c r="A2734" s="238">
        <v>43344</v>
      </c>
      <c r="B2734" s="239" t="s">
        <v>1676</v>
      </c>
      <c r="C2734" s="240" t="s">
        <v>547</v>
      </c>
      <c r="D2734" s="241">
        <v>24</v>
      </c>
      <c r="E2734" s="241">
        <v>66999.899999999994</v>
      </c>
      <c r="F2734" s="242">
        <v>1607997.5999999999</v>
      </c>
    </row>
    <row r="2735" spans="1:10" s="242" customFormat="1" ht="19.5" hidden="1" customHeight="1" x14ac:dyDescent="0.25">
      <c r="A2735" s="238"/>
      <c r="B2735" s="239"/>
      <c r="C2735" s="240" t="s">
        <v>542</v>
      </c>
      <c r="D2735" s="241">
        <v>24</v>
      </c>
      <c r="E2735" s="241">
        <v>133999.79999999999</v>
      </c>
      <c r="F2735" s="242">
        <v>3215995.1999999997</v>
      </c>
    </row>
    <row r="2736" spans="1:10" s="242" customFormat="1" ht="19.5" hidden="1" customHeight="1" x14ac:dyDescent="0.25">
      <c r="A2736" s="238"/>
      <c r="B2736" s="239"/>
      <c r="C2736" s="240" t="s">
        <v>1674</v>
      </c>
      <c r="D2736" s="241">
        <v>24</v>
      </c>
      <c r="E2736" s="241">
        <v>133999.79999999999</v>
      </c>
      <c r="F2736" s="242">
        <v>3215995.1999999997</v>
      </c>
      <c r="G2736" s="242">
        <v>8039988</v>
      </c>
    </row>
    <row r="2737" spans="1:7" s="242" customFormat="1" ht="19.5" hidden="1" customHeight="1" x14ac:dyDescent="0.25">
      <c r="A2737" s="238"/>
      <c r="B2737" s="239"/>
      <c r="C2737" s="240"/>
      <c r="D2737" s="241"/>
      <c r="E2737" s="241"/>
      <c r="F2737" s="242">
        <v>0</v>
      </c>
    </row>
    <row r="2738" spans="1:7" s="242" customFormat="1" ht="19.5" hidden="1" customHeight="1" x14ac:dyDescent="0.25">
      <c r="A2738" s="238">
        <v>43344</v>
      </c>
      <c r="B2738" s="239" t="s">
        <v>1677</v>
      </c>
      <c r="C2738" s="240" t="s">
        <v>1678</v>
      </c>
      <c r="D2738" s="241">
        <v>4</v>
      </c>
      <c r="E2738" s="241">
        <v>637450</v>
      </c>
      <c r="F2738" s="242">
        <v>2549800</v>
      </c>
      <c r="G2738" s="242">
        <v>2549800</v>
      </c>
    </row>
    <row r="2739" spans="1:7" s="242" customFormat="1" ht="19.5" hidden="1" customHeight="1" x14ac:dyDescent="0.25">
      <c r="A2739" s="238"/>
      <c r="B2739" s="239"/>
      <c r="C2739" s="240"/>
      <c r="D2739" s="241"/>
      <c r="E2739" s="241"/>
      <c r="F2739" s="242">
        <v>0</v>
      </c>
    </row>
    <row r="2740" spans="1:7" s="242" customFormat="1" ht="19.5" hidden="1" customHeight="1" x14ac:dyDescent="0.25">
      <c r="A2740" s="238">
        <v>43344</v>
      </c>
      <c r="B2740" s="239" t="s">
        <v>1679</v>
      </c>
      <c r="C2740" s="240" t="s">
        <v>20</v>
      </c>
      <c r="D2740" s="241">
        <v>5</v>
      </c>
      <c r="E2740" s="241">
        <v>542450.09499999997</v>
      </c>
      <c r="F2740" s="242">
        <v>2712250.4749999996</v>
      </c>
    </row>
    <row r="2741" spans="1:7" s="242" customFormat="1" ht="19.5" hidden="1" customHeight="1" x14ac:dyDescent="0.25">
      <c r="A2741" s="238"/>
      <c r="B2741" s="239"/>
      <c r="C2741" s="240" t="s">
        <v>1680</v>
      </c>
      <c r="D2741" s="241">
        <v>1</v>
      </c>
      <c r="E2741" s="241">
        <v>1165650.4750000001</v>
      </c>
      <c r="F2741" s="242">
        <v>1165650.4750000001</v>
      </c>
      <c r="G2741" s="242">
        <v>3877900.9499999997</v>
      </c>
    </row>
    <row r="2742" spans="1:7" s="242" customFormat="1" ht="19.5" hidden="1" customHeight="1" x14ac:dyDescent="0.25">
      <c r="A2742" s="238"/>
      <c r="B2742" s="239"/>
      <c r="C2742" s="240"/>
      <c r="D2742" s="241"/>
      <c r="E2742" s="241"/>
      <c r="F2742" s="242">
        <v>0</v>
      </c>
    </row>
    <row r="2743" spans="1:7" s="242" customFormat="1" ht="19.5" hidden="1" customHeight="1" x14ac:dyDescent="0.25">
      <c r="A2743" s="238">
        <v>43344</v>
      </c>
      <c r="B2743" s="239" t="s">
        <v>1681</v>
      </c>
      <c r="C2743" s="240" t="s">
        <v>162</v>
      </c>
      <c r="D2743" s="241">
        <v>12</v>
      </c>
      <c r="E2743" s="241">
        <v>216000.4</v>
      </c>
      <c r="F2743" s="242">
        <v>2592004.7999999998</v>
      </c>
    </row>
    <row r="2744" spans="1:7" s="242" customFormat="1" ht="19.5" hidden="1" customHeight="1" x14ac:dyDescent="0.25">
      <c r="A2744" s="238"/>
      <c r="B2744" s="239"/>
      <c r="C2744" s="240" t="s">
        <v>162</v>
      </c>
      <c r="D2744" s="241">
        <v>2</v>
      </c>
      <c r="E2744" s="241">
        <v>0</v>
      </c>
      <c r="F2744" s="242">
        <v>0</v>
      </c>
      <c r="G2744" s="242">
        <v>2592004.7999999998</v>
      </c>
    </row>
    <row r="2745" spans="1:7" s="242" customFormat="1" ht="19.5" hidden="1" customHeight="1" x14ac:dyDescent="0.25">
      <c r="A2745" s="238"/>
      <c r="B2745" s="239"/>
      <c r="C2745" s="240"/>
      <c r="D2745" s="241"/>
      <c r="E2745" s="241"/>
      <c r="F2745" s="242">
        <v>0</v>
      </c>
    </row>
    <row r="2746" spans="1:7" s="242" customFormat="1" ht="19.5" hidden="1" customHeight="1" x14ac:dyDescent="0.25">
      <c r="A2746" s="238">
        <v>43344</v>
      </c>
      <c r="B2746" s="239" t="s">
        <v>1682</v>
      </c>
      <c r="C2746" s="240" t="s">
        <v>104</v>
      </c>
      <c r="D2746" s="241">
        <v>3</v>
      </c>
      <c r="E2746" s="241">
        <v>538000.1</v>
      </c>
      <c r="F2746" s="242">
        <v>1614000.2999999998</v>
      </c>
      <c r="G2746" s="242">
        <v>1614000.2999999998</v>
      </c>
    </row>
    <row r="2747" spans="1:7" s="242" customFormat="1" ht="19.5" hidden="1" customHeight="1" x14ac:dyDescent="0.25">
      <c r="A2747" s="238"/>
      <c r="B2747" s="239"/>
      <c r="C2747" s="240"/>
      <c r="D2747" s="241"/>
      <c r="E2747" s="241"/>
      <c r="F2747" s="242">
        <v>0</v>
      </c>
    </row>
    <row r="2748" spans="1:7" s="242" customFormat="1" ht="19.5" hidden="1" customHeight="1" x14ac:dyDescent="0.25">
      <c r="A2748" s="238">
        <v>43344</v>
      </c>
      <c r="B2748" s="239" t="s">
        <v>1683</v>
      </c>
      <c r="C2748" s="240" t="s">
        <v>1658</v>
      </c>
      <c r="D2748" s="241">
        <v>1</v>
      </c>
      <c r="E2748" s="241">
        <v>218500.095</v>
      </c>
      <c r="F2748" s="242">
        <v>218500.095</v>
      </c>
      <c r="G2748" s="242">
        <v>218500.095</v>
      </c>
    </row>
    <row r="2749" spans="1:7" s="242" customFormat="1" ht="19.5" hidden="1" customHeight="1" x14ac:dyDescent="0.25">
      <c r="A2749" s="238"/>
      <c r="B2749" s="239"/>
      <c r="C2749" s="240"/>
      <c r="D2749" s="241"/>
      <c r="E2749" s="241"/>
      <c r="F2749" s="242">
        <v>0</v>
      </c>
    </row>
    <row r="2750" spans="1:7" s="242" customFormat="1" ht="19.5" hidden="1" customHeight="1" x14ac:dyDescent="0.25">
      <c r="A2750" s="238">
        <v>43344</v>
      </c>
      <c r="B2750" s="239" t="s">
        <v>1685</v>
      </c>
      <c r="C2750" s="240" t="s">
        <v>1094</v>
      </c>
      <c r="D2750" s="241">
        <v>2</v>
      </c>
      <c r="E2750" s="241">
        <v>199999.8</v>
      </c>
      <c r="F2750" s="242">
        <v>399999.6</v>
      </c>
      <c r="G2750" s="242">
        <v>399999.6</v>
      </c>
    </row>
    <row r="2751" spans="1:7" s="242" customFormat="1" ht="19.5" hidden="1" customHeight="1" x14ac:dyDescent="0.25">
      <c r="A2751" s="238"/>
      <c r="B2751" s="239"/>
      <c r="C2751" s="240"/>
      <c r="D2751" s="241"/>
      <c r="E2751" s="241"/>
      <c r="F2751" s="242">
        <v>0</v>
      </c>
    </row>
    <row r="2752" spans="1:7" s="242" customFormat="1" ht="19.5" hidden="1" customHeight="1" x14ac:dyDescent="0.25">
      <c r="A2752" s="238">
        <v>43344</v>
      </c>
      <c r="B2752" s="239" t="s">
        <v>1686</v>
      </c>
      <c r="C2752" s="240" t="s">
        <v>1094</v>
      </c>
      <c r="D2752" s="241">
        <v>1</v>
      </c>
      <c r="E2752" s="241">
        <v>199999.8</v>
      </c>
      <c r="F2752" s="242">
        <v>199999.8</v>
      </c>
      <c r="G2752" s="242">
        <v>199999.8</v>
      </c>
    </row>
    <row r="2753" spans="1:7" s="242" customFormat="1" ht="19.5" hidden="1" customHeight="1" x14ac:dyDescent="0.25">
      <c r="A2753" s="238"/>
      <c r="B2753" s="239"/>
      <c r="C2753" s="240"/>
      <c r="D2753" s="241"/>
      <c r="E2753" s="241"/>
      <c r="F2753" s="242">
        <v>0</v>
      </c>
    </row>
    <row r="2754" spans="1:7" s="242" customFormat="1" ht="19.5" hidden="1" customHeight="1" x14ac:dyDescent="0.25">
      <c r="A2754" s="238">
        <v>43344</v>
      </c>
      <c r="B2754" s="239" t="s">
        <v>1687</v>
      </c>
      <c r="C2754" s="240" t="s">
        <v>887</v>
      </c>
      <c r="D2754" s="241">
        <v>2</v>
      </c>
      <c r="E2754" s="241">
        <v>215000.5</v>
      </c>
      <c r="F2754" s="242">
        <v>430001</v>
      </c>
      <c r="G2754" s="242">
        <v>430001</v>
      </c>
    </row>
    <row r="2755" spans="1:7" s="242" customFormat="1" ht="19.5" hidden="1" customHeight="1" x14ac:dyDescent="0.25">
      <c r="A2755" s="238"/>
      <c r="B2755" s="239"/>
      <c r="C2755" s="240"/>
      <c r="D2755" s="241"/>
      <c r="E2755" s="241"/>
      <c r="F2755" s="242">
        <v>0</v>
      </c>
    </row>
    <row r="2756" spans="1:7" s="242" customFormat="1" ht="19.5" hidden="1" customHeight="1" x14ac:dyDescent="0.25">
      <c r="A2756" s="238">
        <v>43344</v>
      </c>
      <c r="B2756" s="239" t="s">
        <v>1689</v>
      </c>
      <c r="C2756" s="240" t="s">
        <v>104</v>
      </c>
      <c r="D2756" s="241">
        <v>4</v>
      </c>
      <c r="E2756" s="241">
        <v>538000.1</v>
      </c>
      <c r="F2756" s="242">
        <v>2152000.4</v>
      </c>
      <c r="G2756" s="242">
        <v>2152000.4</v>
      </c>
    </row>
    <row r="2757" spans="1:7" s="242" customFormat="1" ht="19.5" hidden="1" customHeight="1" x14ac:dyDescent="0.25">
      <c r="A2757" s="238"/>
      <c r="B2757" s="239"/>
      <c r="C2757" s="240"/>
      <c r="D2757" s="241"/>
      <c r="E2757" s="241"/>
      <c r="F2757" s="242">
        <v>0</v>
      </c>
    </row>
    <row r="2758" spans="1:7" s="242" customFormat="1" ht="19.5" hidden="1" customHeight="1" x14ac:dyDescent="0.25">
      <c r="A2758" s="238">
        <v>43344</v>
      </c>
      <c r="B2758" s="239" t="s">
        <v>1691</v>
      </c>
      <c r="C2758" s="240" t="s">
        <v>28</v>
      </c>
      <c r="D2758" s="241">
        <v>1</v>
      </c>
      <c r="E2758" s="241">
        <v>571000.1</v>
      </c>
      <c r="F2758" s="242">
        <v>571000.1</v>
      </c>
      <c r="G2758" s="242">
        <v>571000.1</v>
      </c>
    </row>
    <row r="2759" spans="1:7" s="242" customFormat="1" ht="19.5" hidden="1" customHeight="1" x14ac:dyDescent="0.25">
      <c r="A2759" s="238"/>
      <c r="B2759" s="239"/>
      <c r="C2759" s="240"/>
      <c r="D2759" s="241"/>
      <c r="E2759" s="241"/>
      <c r="F2759" s="242">
        <v>0</v>
      </c>
    </row>
    <row r="2760" spans="1:7" s="242" customFormat="1" ht="19.5" hidden="1" customHeight="1" x14ac:dyDescent="0.25">
      <c r="A2760" s="238">
        <v>43344</v>
      </c>
      <c r="B2760" s="239" t="s">
        <v>1692</v>
      </c>
      <c r="C2760" s="240" t="s">
        <v>1693</v>
      </c>
      <c r="D2760" s="241">
        <v>4</v>
      </c>
      <c r="E2760" s="241">
        <v>275000</v>
      </c>
      <c r="F2760" s="242">
        <v>1100000</v>
      </c>
    </row>
    <row r="2761" spans="1:7" s="242" customFormat="1" ht="19.5" hidden="1" customHeight="1" x14ac:dyDescent="0.25">
      <c r="A2761" s="238"/>
      <c r="B2761" s="239"/>
      <c r="C2761" s="240" t="s">
        <v>773</v>
      </c>
      <c r="D2761" s="241">
        <v>4</v>
      </c>
      <c r="E2761" s="241">
        <v>295000.2</v>
      </c>
      <c r="F2761" s="242">
        <v>1180000.8</v>
      </c>
    </row>
    <row r="2762" spans="1:7" s="242" customFormat="1" ht="19.5" hidden="1" customHeight="1" x14ac:dyDescent="0.25">
      <c r="A2762" s="238"/>
      <c r="B2762" s="239"/>
      <c r="C2762" s="240" t="s">
        <v>1694</v>
      </c>
      <c r="D2762" s="241">
        <v>4</v>
      </c>
      <c r="E2762" s="241">
        <v>275000</v>
      </c>
      <c r="F2762" s="242">
        <v>1100000</v>
      </c>
    </row>
    <row r="2763" spans="1:7" s="242" customFormat="1" ht="19.5" hidden="1" customHeight="1" x14ac:dyDescent="0.25">
      <c r="A2763" s="238"/>
      <c r="B2763" s="239"/>
      <c r="C2763" s="240" t="s">
        <v>920</v>
      </c>
      <c r="D2763" s="241">
        <v>4</v>
      </c>
      <c r="E2763" s="241">
        <v>275000</v>
      </c>
      <c r="F2763" s="242">
        <v>1100000</v>
      </c>
    </row>
    <row r="2764" spans="1:7" s="242" customFormat="1" ht="19.5" hidden="1" customHeight="1" x14ac:dyDescent="0.25">
      <c r="A2764" s="238"/>
      <c r="B2764" s="239"/>
      <c r="C2764" s="240" t="s">
        <v>1072</v>
      </c>
      <c r="D2764" s="241">
        <v>4</v>
      </c>
      <c r="E2764" s="241">
        <v>275000</v>
      </c>
      <c r="F2764" s="242">
        <v>1100000</v>
      </c>
      <c r="G2764" s="242">
        <v>5580000.7999999998</v>
      </c>
    </row>
    <row r="2765" spans="1:7" s="242" customFormat="1" ht="19.5" hidden="1" customHeight="1" x14ac:dyDescent="0.25">
      <c r="A2765" s="238"/>
      <c r="B2765" s="239"/>
      <c r="C2765" s="240"/>
      <c r="D2765" s="241"/>
      <c r="E2765" s="241"/>
      <c r="F2765" s="242">
        <v>0</v>
      </c>
    </row>
    <row r="2766" spans="1:7" s="242" customFormat="1" ht="19.5" hidden="1" customHeight="1" x14ac:dyDescent="0.25">
      <c r="A2766" s="238">
        <v>43344</v>
      </c>
      <c r="B2766" s="239" t="s">
        <v>1695</v>
      </c>
      <c r="C2766" s="240" t="s">
        <v>887</v>
      </c>
      <c r="D2766" s="241">
        <v>12</v>
      </c>
      <c r="E2766" s="241">
        <v>215000.5</v>
      </c>
      <c r="F2766" s="242">
        <v>2580006</v>
      </c>
      <c r="G2766" s="242">
        <v>2580006</v>
      </c>
    </row>
    <row r="2767" spans="1:7" s="242" customFormat="1" ht="19.5" hidden="1" customHeight="1" x14ac:dyDescent="0.25">
      <c r="A2767" s="238"/>
      <c r="B2767" s="239"/>
      <c r="C2767" s="240"/>
      <c r="D2767" s="241"/>
      <c r="E2767" s="241"/>
    </row>
    <row r="2768" spans="1:7" s="242" customFormat="1" ht="19.5" hidden="1" customHeight="1" x14ac:dyDescent="0.25">
      <c r="A2768" s="238">
        <v>43346</v>
      </c>
      <c r="B2768" s="239" t="s">
        <v>1697</v>
      </c>
      <c r="C2768" s="240" t="s">
        <v>405</v>
      </c>
      <c r="D2768" s="241">
        <v>4</v>
      </c>
      <c r="E2768" s="241">
        <v>570000.47499999998</v>
      </c>
      <c r="F2768" s="242">
        <v>2280001.9</v>
      </c>
      <c r="G2768" s="242">
        <v>2280001.9</v>
      </c>
    </row>
    <row r="2769" spans="1:7" s="242" customFormat="1" ht="19.5" hidden="1" customHeight="1" x14ac:dyDescent="0.25">
      <c r="A2769" s="238"/>
      <c r="B2769" s="239"/>
      <c r="C2769" s="240"/>
      <c r="D2769" s="241"/>
      <c r="E2769" s="241"/>
      <c r="F2769" s="242">
        <v>0</v>
      </c>
    </row>
    <row r="2770" spans="1:7" s="242" customFormat="1" ht="19.5" hidden="1" customHeight="1" x14ac:dyDescent="0.25">
      <c r="A2770" s="243">
        <v>43347</v>
      </c>
      <c r="B2770" s="244" t="s">
        <v>1698</v>
      </c>
      <c r="C2770" s="245" t="s">
        <v>31</v>
      </c>
      <c r="D2770" s="246">
        <v>3</v>
      </c>
      <c r="E2770" s="246">
        <v>538000.1</v>
      </c>
      <c r="F2770" s="242">
        <v>1614000.2999999998</v>
      </c>
    </row>
    <row r="2771" spans="1:7" s="242" customFormat="1" ht="19.5" hidden="1" customHeight="1" x14ac:dyDescent="0.25">
      <c r="A2771" s="243"/>
      <c r="B2771" s="244"/>
      <c r="C2771" s="245" t="s">
        <v>104</v>
      </c>
      <c r="D2771" s="246">
        <v>3</v>
      </c>
      <c r="E2771" s="246">
        <v>538000.1</v>
      </c>
      <c r="F2771" s="242">
        <v>1614000.2999999998</v>
      </c>
      <c r="G2771" s="242">
        <v>3228000.5999999996</v>
      </c>
    </row>
    <row r="2772" spans="1:7" s="242" customFormat="1" ht="19.5" hidden="1" customHeight="1" x14ac:dyDescent="0.25">
      <c r="A2772" s="238">
        <v>43346</v>
      </c>
      <c r="B2772" s="239" t="s">
        <v>1699</v>
      </c>
      <c r="C2772" s="240" t="s">
        <v>887</v>
      </c>
      <c r="D2772" s="241">
        <v>1</v>
      </c>
      <c r="E2772" s="241">
        <v>215000.5</v>
      </c>
      <c r="F2772" s="242">
        <v>215000.5</v>
      </c>
      <c r="G2772" s="242">
        <v>215000.5</v>
      </c>
    </row>
    <row r="2773" spans="1:7" s="242" customFormat="1" ht="19.5" hidden="1" customHeight="1" x14ac:dyDescent="0.25">
      <c r="A2773" s="238"/>
      <c r="B2773" s="239"/>
      <c r="C2773" s="240"/>
      <c r="D2773" s="241"/>
      <c r="E2773" s="241"/>
      <c r="F2773" s="242">
        <v>0</v>
      </c>
      <c r="G2773" s="242">
        <v>0</v>
      </c>
    </row>
    <row r="2774" spans="1:7" s="242" customFormat="1" ht="19.5" hidden="1" customHeight="1" x14ac:dyDescent="0.25">
      <c r="A2774" s="238">
        <v>43346</v>
      </c>
      <c r="B2774" s="239" t="s">
        <v>1700</v>
      </c>
      <c r="C2774" s="240" t="s">
        <v>1094</v>
      </c>
      <c r="D2774" s="241">
        <v>1</v>
      </c>
      <c r="E2774" s="241">
        <v>199999.8</v>
      </c>
      <c r="F2774" s="242">
        <v>199999.8</v>
      </c>
    </row>
    <row r="2775" spans="1:7" s="242" customFormat="1" ht="19.5" hidden="1" customHeight="1" x14ac:dyDescent="0.25">
      <c r="A2775" s="238"/>
      <c r="B2775" s="239"/>
      <c r="C2775" s="240" t="s">
        <v>109</v>
      </c>
      <c r="D2775" s="241">
        <v>4</v>
      </c>
      <c r="E2775" s="241">
        <v>215000.5</v>
      </c>
      <c r="F2775" s="242">
        <v>860002</v>
      </c>
      <c r="G2775" s="242">
        <v>1060001.8</v>
      </c>
    </row>
    <row r="2776" spans="1:7" s="242" customFormat="1" ht="19.5" hidden="1" customHeight="1" x14ac:dyDescent="0.25">
      <c r="A2776" s="238"/>
      <c r="B2776" s="239"/>
      <c r="C2776" s="240"/>
      <c r="D2776" s="241"/>
      <c r="E2776" s="241"/>
      <c r="F2776" s="242">
        <v>0</v>
      </c>
    </row>
    <row r="2777" spans="1:7" s="242" customFormat="1" ht="19.5" hidden="1" customHeight="1" x14ac:dyDescent="0.25">
      <c r="A2777" s="238">
        <v>43346</v>
      </c>
      <c r="B2777" s="239" t="s">
        <v>1701</v>
      </c>
      <c r="C2777" s="240" t="s">
        <v>1094</v>
      </c>
      <c r="D2777" s="241">
        <v>2</v>
      </c>
      <c r="E2777" s="241">
        <v>199999.8</v>
      </c>
      <c r="F2777" s="242">
        <v>399999.6</v>
      </c>
      <c r="G2777" s="242">
        <v>399999.6</v>
      </c>
    </row>
    <row r="2778" spans="1:7" s="242" customFormat="1" ht="19.5" hidden="1" customHeight="1" x14ac:dyDescent="0.25">
      <c r="A2778" s="238"/>
      <c r="B2778" s="239"/>
      <c r="C2778" s="240"/>
      <c r="D2778" s="241"/>
      <c r="E2778" s="241"/>
      <c r="F2778" s="242">
        <v>0</v>
      </c>
    </row>
    <row r="2779" spans="1:7" s="242" customFormat="1" ht="19.5" hidden="1" customHeight="1" x14ac:dyDescent="0.25">
      <c r="A2779" s="238">
        <v>43346</v>
      </c>
      <c r="B2779" s="239" t="s">
        <v>1702</v>
      </c>
      <c r="C2779" s="240" t="s">
        <v>31</v>
      </c>
      <c r="D2779" s="241">
        <v>1</v>
      </c>
      <c r="E2779" s="241">
        <v>538000.1</v>
      </c>
      <c r="F2779" s="242">
        <v>538000.1</v>
      </c>
      <c r="G2779" s="242">
        <v>538000.1</v>
      </c>
    </row>
    <row r="2780" spans="1:7" s="242" customFormat="1" ht="19.5" hidden="1" customHeight="1" x14ac:dyDescent="0.25">
      <c r="A2780" s="238"/>
      <c r="B2780" s="239"/>
      <c r="C2780" s="240"/>
      <c r="D2780" s="241"/>
      <c r="E2780" s="241"/>
      <c r="F2780" s="242">
        <v>0</v>
      </c>
    </row>
    <row r="2781" spans="1:7" s="242" customFormat="1" ht="19.5" hidden="1" customHeight="1" x14ac:dyDescent="0.25">
      <c r="A2781" s="238">
        <v>43346</v>
      </c>
      <c r="B2781" s="239" t="s">
        <v>1704</v>
      </c>
      <c r="C2781" s="240" t="s">
        <v>109</v>
      </c>
      <c r="D2781" s="241">
        <v>6</v>
      </c>
      <c r="E2781" s="241">
        <v>215000.5</v>
      </c>
      <c r="F2781" s="242">
        <v>1290003</v>
      </c>
      <c r="G2781" s="242">
        <v>1290003</v>
      </c>
    </row>
    <row r="2782" spans="1:7" s="242" customFormat="1" ht="19.5" hidden="1" customHeight="1" x14ac:dyDescent="0.25">
      <c r="A2782" s="238"/>
      <c r="B2782" s="239"/>
      <c r="C2782" s="240"/>
      <c r="D2782" s="241"/>
      <c r="E2782" s="241"/>
      <c r="F2782" s="242">
        <v>0</v>
      </c>
    </row>
    <row r="2783" spans="1:7" s="242" customFormat="1" ht="19.5" hidden="1" customHeight="1" x14ac:dyDescent="0.25">
      <c r="A2783" s="238">
        <v>43346</v>
      </c>
      <c r="B2783" s="239" t="s">
        <v>1705</v>
      </c>
      <c r="C2783" s="240" t="s">
        <v>887</v>
      </c>
      <c r="D2783" s="241">
        <v>1</v>
      </c>
      <c r="E2783" s="241">
        <v>215000.5</v>
      </c>
      <c r="F2783" s="242">
        <v>215000.5</v>
      </c>
      <c r="G2783" s="242">
        <v>215000.5</v>
      </c>
    </row>
    <row r="2784" spans="1:7" s="242" customFormat="1" ht="19.5" hidden="1" customHeight="1" x14ac:dyDescent="0.25">
      <c r="A2784" s="238"/>
      <c r="B2784" s="239"/>
      <c r="C2784" s="240"/>
      <c r="D2784" s="241"/>
      <c r="E2784" s="241"/>
      <c r="F2784" s="242">
        <v>0</v>
      </c>
    </row>
    <row r="2785" spans="1:7" s="242" customFormat="1" ht="19.5" hidden="1" customHeight="1" x14ac:dyDescent="0.25">
      <c r="A2785" s="238">
        <v>43346</v>
      </c>
      <c r="B2785" s="239" t="s">
        <v>1706</v>
      </c>
      <c r="C2785" s="240" t="s">
        <v>31</v>
      </c>
      <c r="D2785" s="241">
        <v>2</v>
      </c>
      <c r="E2785" s="241">
        <v>511100.09499999997</v>
      </c>
      <c r="F2785" s="242">
        <v>1022200.19</v>
      </c>
    </row>
    <row r="2786" spans="1:7" s="242" customFormat="1" ht="19.5" hidden="1" customHeight="1" x14ac:dyDescent="0.25">
      <c r="A2786" s="238"/>
      <c r="B2786" s="239"/>
      <c r="C2786" s="240" t="s">
        <v>28</v>
      </c>
      <c r="D2786" s="241">
        <v>2</v>
      </c>
      <c r="E2786" s="241">
        <v>542450.09499999997</v>
      </c>
      <c r="F2786" s="242">
        <v>1084900.19</v>
      </c>
      <c r="G2786" s="242">
        <v>2107100.38</v>
      </c>
    </row>
    <row r="2787" spans="1:7" s="242" customFormat="1" ht="19.5" hidden="1" customHeight="1" x14ac:dyDescent="0.25">
      <c r="A2787" s="238"/>
      <c r="B2787" s="239"/>
      <c r="C2787" s="240"/>
      <c r="D2787" s="241"/>
      <c r="E2787" s="241"/>
      <c r="F2787" s="242">
        <v>0</v>
      </c>
    </row>
    <row r="2788" spans="1:7" s="242" customFormat="1" ht="19.5" hidden="1" customHeight="1" x14ac:dyDescent="0.25">
      <c r="A2788" s="238">
        <v>43346</v>
      </c>
      <c r="B2788" s="239" t="s">
        <v>1707</v>
      </c>
      <c r="C2788" s="240" t="s">
        <v>652</v>
      </c>
      <c r="D2788" s="241">
        <v>2</v>
      </c>
      <c r="E2788" s="241">
        <v>517000</v>
      </c>
      <c r="F2788" s="242">
        <v>1034000</v>
      </c>
      <c r="G2788" s="242">
        <v>1034000</v>
      </c>
    </row>
    <row r="2789" spans="1:7" s="242" customFormat="1" ht="19.5" hidden="1" customHeight="1" x14ac:dyDescent="0.25">
      <c r="A2789" s="238"/>
      <c r="B2789" s="239"/>
      <c r="C2789" s="240"/>
      <c r="D2789" s="241"/>
      <c r="E2789" s="241"/>
      <c r="F2789" s="242">
        <v>0</v>
      </c>
    </row>
    <row r="2790" spans="1:7" s="242" customFormat="1" ht="19.5" hidden="1" customHeight="1" x14ac:dyDescent="0.25">
      <c r="A2790" s="238">
        <v>43346</v>
      </c>
      <c r="B2790" s="239" t="s">
        <v>1708</v>
      </c>
      <c r="C2790" s="240" t="s">
        <v>652</v>
      </c>
      <c r="D2790" s="241">
        <v>1</v>
      </c>
      <c r="E2790" s="241">
        <v>517000</v>
      </c>
      <c r="F2790" s="242">
        <v>517000</v>
      </c>
      <c r="G2790" s="242">
        <v>517000</v>
      </c>
    </row>
    <row r="2791" spans="1:7" s="242" customFormat="1" ht="19.5" hidden="1" customHeight="1" x14ac:dyDescent="0.25">
      <c r="A2791" s="238"/>
      <c r="B2791" s="239"/>
      <c r="C2791" s="240"/>
      <c r="D2791" s="241"/>
      <c r="E2791" s="241"/>
      <c r="F2791" s="242">
        <v>0</v>
      </c>
    </row>
    <row r="2792" spans="1:7" s="242" customFormat="1" ht="19.5" hidden="1" customHeight="1" x14ac:dyDescent="0.25">
      <c r="A2792" s="238">
        <v>43346</v>
      </c>
      <c r="B2792" s="239" t="s">
        <v>1709</v>
      </c>
      <c r="C2792" s="240" t="s">
        <v>1094</v>
      </c>
      <c r="D2792" s="241">
        <v>2</v>
      </c>
      <c r="E2792" s="241">
        <v>199999.8</v>
      </c>
      <c r="F2792" s="242">
        <v>399999.6</v>
      </c>
      <c r="G2792" s="242">
        <v>399999.6</v>
      </c>
    </row>
    <row r="2793" spans="1:7" s="242" customFormat="1" ht="19.5" hidden="1" customHeight="1" x14ac:dyDescent="0.25">
      <c r="A2793" s="238"/>
      <c r="B2793" s="239"/>
      <c r="C2793" s="240"/>
      <c r="D2793" s="241"/>
      <c r="E2793" s="241"/>
      <c r="F2793" s="242">
        <v>0</v>
      </c>
    </row>
    <row r="2794" spans="1:7" s="242" customFormat="1" ht="19.5" hidden="1" customHeight="1" x14ac:dyDescent="0.25">
      <c r="A2794" s="238">
        <v>43346</v>
      </c>
      <c r="B2794" s="239" t="s">
        <v>1711</v>
      </c>
      <c r="C2794" s="240" t="s">
        <v>1511</v>
      </c>
      <c r="D2794" s="241">
        <v>6</v>
      </c>
      <c r="E2794" s="241">
        <v>330000</v>
      </c>
      <c r="F2794" s="242">
        <v>1980000</v>
      </c>
      <c r="G2794" s="242">
        <v>1980000</v>
      </c>
    </row>
    <row r="2795" spans="1:7" s="242" customFormat="1" ht="19.5" hidden="1" customHeight="1" x14ac:dyDescent="0.25">
      <c r="A2795" s="238"/>
      <c r="B2795" s="239"/>
      <c r="C2795" s="240"/>
      <c r="D2795" s="241"/>
      <c r="E2795" s="241"/>
      <c r="F2795" s="242">
        <v>0</v>
      </c>
    </row>
    <row r="2796" spans="1:7" s="242" customFormat="1" ht="19.5" hidden="1" customHeight="1" x14ac:dyDescent="0.25">
      <c r="A2796" s="238">
        <v>43346</v>
      </c>
      <c r="B2796" s="239" t="s">
        <v>1712</v>
      </c>
      <c r="C2796" s="240" t="s">
        <v>541</v>
      </c>
      <c r="D2796" s="241">
        <v>24</v>
      </c>
      <c r="E2796" s="241">
        <v>148500</v>
      </c>
      <c r="F2796" s="242">
        <v>3564000</v>
      </c>
      <c r="G2796" s="242">
        <v>3564000</v>
      </c>
    </row>
    <row r="2797" spans="1:7" s="242" customFormat="1" ht="19.5" hidden="1" customHeight="1" x14ac:dyDescent="0.25">
      <c r="A2797" s="238"/>
      <c r="B2797" s="239"/>
      <c r="C2797" s="240"/>
      <c r="D2797" s="241"/>
      <c r="E2797" s="241"/>
      <c r="F2797" s="242">
        <v>0</v>
      </c>
    </row>
    <row r="2798" spans="1:7" s="242" customFormat="1" ht="19.5" hidden="1" customHeight="1" x14ac:dyDescent="0.25">
      <c r="A2798" s="238">
        <v>43346</v>
      </c>
      <c r="B2798" s="239" t="s">
        <v>1713</v>
      </c>
      <c r="C2798" s="240" t="s">
        <v>109</v>
      </c>
      <c r="D2798" s="241">
        <v>2</v>
      </c>
      <c r="E2798" s="241">
        <v>215000.5</v>
      </c>
      <c r="F2798" s="242">
        <v>430001</v>
      </c>
      <c r="G2798" s="242">
        <v>430001</v>
      </c>
    </row>
    <row r="2799" spans="1:7" s="242" customFormat="1" ht="19.5" hidden="1" customHeight="1" x14ac:dyDescent="0.25">
      <c r="A2799" s="238"/>
      <c r="B2799" s="239"/>
      <c r="C2799" s="240"/>
      <c r="D2799" s="241"/>
      <c r="E2799" s="241"/>
      <c r="F2799" s="242">
        <v>0</v>
      </c>
    </row>
    <row r="2800" spans="1:7" s="242" customFormat="1" ht="19.5" hidden="1" customHeight="1" x14ac:dyDescent="0.25">
      <c r="A2800" s="238">
        <v>43346</v>
      </c>
      <c r="B2800" s="239" t="s">
        <v>1714</v>
      </c>
      <c r="C2800" s="240" t="s">
        <v>1715</v>
      </c>
      <c r="D2800" s="241">
        <v>6</v>
      </c>
      <c r="E2800" s="241">
        <v>0</v>
      </c>
      <c r="F2800" s="242">
        <v>0</v>
      </c>
      <c r="G2800" s="242">
        <v>0</v>
      </c>
    </row>
    <row r="2801" spans="1:7" s="242" customFormat="1" ht="19.5" hidden="1" customHeight="1" x14ac:dyDescent="0.25">
      <c r="A2801" s="238"/>
      <c r="B2801" s="239"/>
      <c r="C2801" s="240"/>
      <c r="D2801" s="241"/>
      <c r="E2801" s="241"/>
      <c r="F2801" s="242">
        <v>0</v>
      </c>
    </row>
    <row r="2802" spans="1:7" s="242" customFormat="1" ht="19.5" hidden="1" customHeight="1" x14ac:dyDescent="0.25">
      <c r="A2802" s="238">
        <v>43347</v>
      </c>
      <c r="B2802" s="239" t="s">
        <v>1716</v>
      </c>
      <c r="C2802" s="240" t="s">
        <v>31</v>
      </c>
      <c r="D2802" s="241">
        <v>1</v>
      </c>
      <c r="E2802" s="241">
        <v>511100.09499999997</v>
      </c>
      <c r="F2802" s="242">
        <v>511100.09499999997</v>
      </c>
      <c r="G2802" s="242">
        <v>511100.09499999997</v>
      </c>
    </row>
    <row r="2803" spans="1:7" s="242" customFormat="1" ht="19.5" hidden="1" customHeight="1" x14ac:dyDescent="0.25">
      <c r="A2803" s="238"/>
      <c r="B2803" s="239"/>
      <c r="C2803" s="240"/>
      <c r="D2803" s="241"/>
      <c r="E2803" s="241"/>
      <c r="F2803" s="242">
        <v>0</v>
      </c>
    </row>
    <row r="2804" spans="1:7" s="242" customFormat="1" ht="19.5" hidden="1" customHeight="1" x14ac:dyDescent="0.25">
      <c r="A2804" s="238">
        <v>43347</v>
      </c>
      <c r="B2804" s="239" t="s">
        <v>1717</v>
      </c>
      <c r="C2804" s="240" t="s">
        <v>1094</v>
      </c>
      <c r="D2804" s="241">
        <v>2</v>
      </c>
      <c r="E2804" s="241">
        <v>199999.8</v>
      </c>
      <c r="F2804" s="242">
        <v>399999.6</v>
      </c>
      <c r="G2804" s="242">
        <v>399999.6</v>
      </c>
    </row>
    <row r="2805" spans="1:7" s="242" customFormat="1" ht="19.5" hidden="1" customHeight="1" x14ac:dyDescent="0.25">
      <c r="A2805" s="238"/>
      <c r="B2805" s="239"/>
      <c r="C2805" s="240"/>
      <c r="D2805" s="241"/>
      <c r="E2805" s="241"/>
      <c r="F2805" s="242">
        <v>0</v>
      </c>
    </row>
    <row r="2806" spans="1:7" s="242" customFormat="1" ht="19.5" hidden="1" customHeight="1" x14ac:dyDescent="0.25">
      <c r="A2806" s="238">
        <v>43347</v>
      </c>
      <c r="B2806" s="239" t="s">
        <v>1718</v>
      </c>
      <c r="C2806" s="240" t="s">
        <v>1719</v>
      </c>
      <c r="D2806" s="241">
        <v>24</v>
      </c>
      <c r="E2806" s="241">
        <v>66999.899999999994</v>
      </c>
      <c r="F2806" s="242">
        <v>1607997.5999999999</v>
      </c>
    </row>
    <row r="2807" spans="1:7" s="242" customFormat="1" ht="19.5" hidden="1" customHeight="1" x14ac:dyDescent="0.25">
      <c r="A2807" s="238"/>
      <c r="B2807" s="239"/>
      <c r="C2807" s="240" t="s">
        <v>1720</v>
      </c>
      <c r="D2807" s="241">
        <v>12</v>
      </c>
      <c r="E2807" s="241">
        <v>133999.79999999999</v>
      </c>
      <c r="F2807" s="242">
        <v>1607997.5999999999</v>
      </c>
    </row>
    <row r="2808" spans="1:7" s="242" customFormat="1" ht="19.5" hidden="1" customHeight="1" x14ac:dyDescent="0.25">
      <c r="A2808" s="238"/>
      <c r="B2808" s="239"/>
      <c r="C2808" s="240" t="s">
        <v>1721</v>
      </c>
      <c r="D2808" s="241">
        <v>12</v>
      </c>
      <c r="E2808" s="241">
        <v>133999.79999999999</v>
      </c>
      <c r="F2808" s="242">
        <v>1607997.5999999999</v>
      </c>
    </row>
    <row r="2809" spans="1:7" s="242" customFormat="1" ht="19.5" hidden="1" customHeight="1" x14ac:dyDescent="0.25">
      <c r="A2809" s="238"/>
      <c r="B2809" s="239"/>
      <c r="C2809" s="240" t="s">
        <v>1722</v>
      </c>
      <c r="D2809" s="241">
        <v>12</v>
      </c>
      <c r="E2809" s="241">
        <v>133999.79999999999</v>
      </c>
      <c r="F2809" s="242">
        <v>1607997.5999999999</v>
      </c>
      <c r="G2809" s="242">
        <v>6431990.3999999994</v>
      </c>
    </row>
    <row r="2810" spans="1:7" s="242" customFormat="1" ht="19.5" hidden="1" customHeight="1" x14ac:dyDescent="0.25">
      <c r="A2810" s="238"/>
      <c r="B2810" s="239"/>
      <c r="C2810" s="240"/>
      <c r="D2810" s="241"/>
      <c r="E2810" s="241"/>
      <c r="F2810" s="242">
        <v>0</v>
      </c>
    </row>
    <row r="2811" spans="1:7" s="242" customFormat="1" ht="19.5" hidden="1" customHeight="1" x14ac:dyDescent="0.25">
      <c r="A2811" s="238">
        <v>43347</v>
      </c>
      <c r="B2811" s="239" t="s">
        <v>1723</v>
      </c>
      <c r="C2811" s="240" t="s">
        <v>1724</v>
      </c>
      <c r="D2811" s="241">
        <v>2</v>
      </c>
      <c r="E2811" s="241">
        <v>0</v>
      </c>
      <c r="F2811" s="242">
        <v>0</v>
      </c>
    </row>
    <row r="2812" spans="1:7" s="242" customFormat="1" ht="19.5" hidden="1" customHeight="1" x14ac:dyDescent="0.25">
      <c r="A2812" s="238"/>
      <c r="B2812" s="239"/>
      <c r="C2812" s="240" t="s">
        <v>1725</v>
      </c>
      <c r="D2812" s="241">
        <v>2</v>
      </c>
      <c r="E2812" s="241">
        <v>0</v>
      </c>
      <c r="F2812" s="242">
        <v>0</v>
      </c>
      <c r="G2812" s="242">
        <v>0</v>
      </c>
    </row>
    <row r="2813" spans="1:7" s="242" customFormat="1" ht="19.5" hidden="1" customHeight="1" x14ac:dyDescent="0.25">
      <c r="A2813" s="238"/>
      <c r="B2813" s="239"/>
      <c r="C2813" s="240"/>
      <c r="D2813" s="241"/>
      <c r="E2813" s="241"/>
      <c r="F2813" s="242">
        <v>0</v>
      </c>
    </row>
    <row r="2814" spans="1:7" s="242" customFormat="1" ht="19.5" hidden="1" customHeight="1" x14ac:dyDescent="0.25">
      <c r="A2814" s="238">
        <v>43347</v>
      </c>
      <c r="B2814" s="239" t="s">
        <v>1726</v>
      </c>
      <c r="C2814" s="240" t="s">
        <v>1094</v>
      </c>
      <c r="D2814" s="241">
        <v>4</v>
      </c>
      <c r="E2814" s="241">
        <v>199999.8</v>
      </c>
      <c r="F2814" s="242">
        <v>799999.2</v>
      </c>
      <c r="G2814" s="242">
        <v>799999.2</v>
      </c>
    </row>
    <row r="2815" spans="1:7" s="242" customFormat="1" ht="19.5" hidden="1" customHeight="1" x14ac:dyDescent="0.25">
      <c r="A2815" s="238"/>
      <c r="B2815" s="239"/>
      <c r="C2815" s="240"/>
      <c r="D2815" s="241"/>
      <c r="E2815" s="241"/>
      <c r="F2815" s="242">
        <v>0</v>
      </c>
    </row>
    <row r="2816" spans="1:7" s="242" customFormat="1" ht="19.5" hidden="1" customHeight="1" x14ac:dyDescent="0.25">
      <c r="A2816" s="238">
        <v>43347</v>
      </c>
      <c r="B2816" s="239" t="s">
        <v>1727</v>
      </c>
      <c r="C2816" s="240" t="s">
        <v>1728</v>
      </c>
      <c r="D2816" s="241">
        <v>1</v>
      </c>
      <c r="E2816" s="241">
        <v>846450</v>
      </c>
      <c r="F2816" s="242">
        <v>846450</v>
      </c>
      <c r="G2816" s="242">
        <v>846450</v>
      </c>
    </row>
    <row r="2817" spans="1:7" s="242" customFormat="1" ht="19.5" hidden="1" customHeight="1" x14ac:dyDescent="0.25">
      <c r="A2817" s="238"/>
      <c r="B2817" s="239"/>
      <c r="C2817" s="240"/>
      <c r="D2817" s="241"/>
      <c r="E2817" s="241"/>
      <c r="F2817" s="242">
        <v>0</v>
      </c>
    </row>
    <row r="2818" spans="1:7" s="242" customFormat="1" ht="19.5" hidden="1" customHeight="1" x14ac:dyDescent="0.25">
      <c r="A2818" s="238">
        <v>43347</v>
      </c>
      <c r="B2818" s="239" t="s">
        <v>1729</v>
      </c>
      <c r="C2818" s="240" t="s">
        <v>31</v>
      </c>
      <c r="D2818" s="241">
        <v>2</v>
      </c>
      <c r="E2818" s="241">
        <v>511100.09499999997</v>
      </c>
      <c r="F2818" s="242">
        <v>1022200.19</v>
      </c>
    </row>
    <row r="2819" spans="1:7" s="242" customFormat="1" ht="19.5" hidden="1" customHeight="1" x14ac:dyDescent="0.25">
      <c r="A2819" s="238"/>
      <c r="B2819" s="239"/>
      <c r="C2819" s="240" t="s">
        <v>28</v>
      </c>
      <c r="D2819" s="241">
        <v>1</v>
      </c>
      <c r="E2819" s="241">
        <v>542450.09499999997</v>
      </c>
      <c r="F2819" s="242">
        <v>542450.09499999997</v>
      </c>
    </row>
    <row r="2820" spans="1:7" s="242" customFormat="1" ht="19.5" hidden="1" customHeight="1" x14ac:dyDescent="0.25">
      <c r="A2820" s="238"/>
      <c r="B2820" s="239"/>
      <c r="C2820" s="240" t="s">
        <v>19</v>
      </c>
      <c r="D2820" s="241">
        <v>1</v>
      </c>
      <c r="E2820" s="241">
        <v>517000</v>
      </c>
      <c r="F2820" s="242">
        <v>517000</v>
      </c>
    </row>
    <row r="2821" spans="1:7" s="242" customFormat="1" ht="19.5" hidden="1" customHeight="1" x14ac:dyDescent="0.25">
      <c r="A2821" s="238"/>
      <c r="B2821" s="239"/>
      <c r="C2821" s="240" t="s">
        <v>1094</v>
      </c>
      <c r="D2821" s="241">
        <v>2</v>
      </c>
      <c r="E2821" s="241">
        <v>199999.8</v>
      </c>
      <c r="F2821" s="242">
        <v>399999.6</v>
      </c>
      <c r="G2821" s="242">
        <v>2481649.8849999998</v>
      </c>
    </row>
    <row r="2822" spans="1:7" s="242" customFormat="1" ht="19.5" hidden="1" customHeight="1" x14ac:dyDescent="0.25">
      <c r="A2822" s="238"/>
      <c r="B2822" s="239"/>
      <c r="C2822" s="240"/>
      <c r="D2822" s="241"/>
      <c r="E2822" s="241"/>
      <c r="F2822" s="242">
        <v>0</v>
      </c>
    </row>
    <row r="2823" spans="1:7" s="242" customFormat="1" ht="19.5" hidden="1" customHeight="1" x14ac:dyDescent="0.25">
      <c r="A2823" s="238">
        <v>43347</v>
      </c>
      <c r="B2823" s="239" t="s">
        <v>1730</v>
      </c>
      <c r="C2823" s="240" t="s">
        <v>1594</v>
      </c>
      <c r="D2823" s="241">
        <v>3</v>
      </c>
      <c r="E2823" s="241">
        <v>605000</v>
      </c>
      <c r="F2823" s="242">
        <v>1815000</v>
      </c>
      <c r="G2823" s="242">
        <v>1815000</v>
      </c>
    </row>
    <row r="2824" spans="1:7" s="242" customFormat="1" ht="19.5" hidden="1" customHeight="1" x14ac:dyDescent="0.25">
      <c r="A2824" s="238"/>
      <c r="B2824" s="239"/>
      <c r="C2824" s="240"/>
      <c r="D2824" s="241"/>
      <c r="E2824" s="241"/>
      <c r="F2824" s="242">
        <v>0</v>
      </c>
    </row>
    <row r="2825" spans="1:7" s="242" customFormat="1" ht="19.5" hidden="1" customHeight="1" x14ac:dyDescent="0.25">
      <c r="A2825" s="238">
        <v>43347</v>
      </c>
      <c r="B2825" s="239" t="s">
        <v>1731</v>
      </c>
      <c r="C2825" s="240" t="s">
        <v>104</v>
      </c>
      <c r="D2825" s="241">
        <v>3</v>
      </c>
      <c r="E2825" s="241">
        <v>538000.1</v>
      </c>
      <c r="F2825" s="242">
        <v>1614000.2999999998</v>
      </c>
      <c r="G2825" s="242">
        <v>1614000.2999999998</v>
      </c>
    </row>
    <row r="2826" spans="1:7" s="242" customFormat="1" ht="19.5" hidden="1" customHeight="1" x14ac:dyDescent="0.25">
      <c r="A2826" s="238"/>
      <c r="B2826" s="239"/>
      <c r="C2826" s="240"/>
      <c r="D2826" s="241"/>
      <c r="E2826" s="241"/>
      <c r="F2826" s="242">
        <v>0</v>
      </c>
    </row>
    <row r="2827" spans="1:7" s="242" customFormat="1" ht="19.5" hidden="1" customHeight="1" x14ac:dyDescent="0.25">
      <c r="A2827" s="238">
        <v>43347</v>
      </c>
      <c r="B2827" s="239" t="s">
        <v>1732</v>
      </c>
      <c r="C2827" s="240" t="s">
        <v>1094</v>
      </c>
      <c r="D2827" s="241">
        <v>72</v>
      </c>
      <c r="E2827" s="241">
        <v>199999.8</v>
      </c>
      <c r="F2827" s="242">
        <v>14399985.6</v>
      </c>
    </row>
    <row r="2828" spans="1:7" s="242" customFormat="1" ht="19.5" hidden="1" customHeight="1" x14ac:dyDescent="0.25">
      <c r="A2828" s="238"/>
      <c r="B2828" s="239"/>
      <c r="C2828" s="240" t="s">
        <v>109</v>
      </c>
      <c r="D2828" s="241">
        <v>24</v>
      </c>
      <c r="E2828" s="241">
        <v>215000.5</v>
      </c>
      <c r="F2828" s="242">
        <v>5160012</v>
      </c>
    </row>
    <row r="2829" spans="1:7" s="242" customFormat="1" ht="19.5" hidden="1" customHeight="1" x14ac:dyDescent="0.25">
      <c r="A2829" s="238"/>
      <c r="B2829" s="239"/>
      <c r="C2829" s="240" t="s">
        <v>19</v>
      </c>
      <c r="D2829" s="241">
        <v>6</v>
      </c>
      <c r="E2829" s="241">
        <v>517000</v>
      </c>
      <c r="F2829" s="242">
        <v>3102000</v>
      </c>
    </row>
    <row r="2830" spans="1:7" s="242" customFormat="1" ht="19.5" hidden="1" customHeight="1" x14ac:dyDescent="0.25">
      <c r="A2830" s="238"/>
      <c r="B2830" s="239"/>
      <c r="C2830" s="240" t="s">
        <v>28</v>
      </c>
      <c r="D2830" s="241">
        <v>2</v>
      </c>
      <c r="E2830" s="241">
        <v>571000.1</v>
      </c>
      <c r="F2830" s="242">
        <v>1142000.2</v>
      </c>
    </row>
    <row r="2831" spans="1:7" s="242" customFormat="1" ht="19.5" hidden="1" customHeight="1" x14ac:dyDescent="0.25">
      <c r="A2831" s="238"/>
      <c r="B2831" s="239"/>
      <c r="C2831" s="240" t="s">
        <v>1325</v>
      </c>
      <c r="D2831" s="241">
        <v>3</v>
      </c>
      <c r="E2831" s="241">
        <v>671000</v>
      </c>
      <c r="F2831" s="242">
        <v>2013000</v>
      </c>
      <c r="G2831" s="242">
        <v>25816997.800000001</v>
      </c>
    </row>
    <row r="2832" spans="1:7" s="242" customFormat="1" ht="19.5" hidden="1" customHeight="1" x14ac:dyDescent="0.25">
      <c r="A2832" s="238"/>
      <c r="B2832" s="239"/>
      <c r="C2832" s="240"/>
      <c r="D2832" s="241"/>
      <c r="E2832" s="241"/>
      <c r="F2832" s="242">
        <v>0</v>
      </c>
    </row>
    <row r="2833" spans="1:7" s="242" customFormat="1" ht="19.5" hidden="1" customHeight="1" x14ac:dyDescent="0.25">
      <c r="A2833" s="238">
        <v>43347</v>
      </c>
      <c r="B2833" s="239" t="s">
        <v>1733</v>
      </c>
      <c r="C2833" s="240" t="s">
        <v>19</v>
      </c>
      <c r="D2833" s="241">
        <v>1</v>
      </c>
      <c r="E2833" s="241">
        <v>517000</v>
      </c>
      <c r="F2833" s="242">
        <v>517000</v>
      </c>
      <c r="G2833" s="242">
        <v>517000</v>
      </c>
    </row>
    <row r="2834" spans="1:7" s="242" customFormat="1" ht="19.5" hidden="1" customHeight="1" x14ac:dyDescent="0.25">
      <c r="A2834" s="238"/>
      <c r="B2834" s="239"/>
      <c r="C2834" s="240"/>
      <c r="D2834" s="241"/>
      <c r="E2834" s="241"/>
      <c r="F2834" s="242">
        <v>0</v>
      </c>
    </row>
    <row r="2835" spans="1:7" s="242" customFormat="1" ht="19.5" hidden="1" customHeight="1" x14ac:dyDescent="0.25">
      <c r="A2835" s="238">
        <v>43347</v>
      </c>
      <c r="B2835" s="239" t="s">
        <v>1735</v>
      </c>
      <c r="C2835" s="240" t="s">
        <v>20</v>
      </c>
      <c r="D2835" s="241">
        <v>2</v>
      </c>
      <c r="E2835" s="241">
        <v>571000.1</v>
      </c>
      <c r="F2835" s="242">
        <v>1142000.2</v>
      </c>
      <c r="G2835" s="242">
        <v>1142000.2</v>
      </c>
    </row>
    <row r="2836" spans="1:7" s="242" customFormat="1" ht="19.5" hidden="1" customHeight="1" x14ac:dyDescent="0.25">
      <c r="A2836" s="238"/>
      <c r="B2836" s="239"/>
      <c r="C2836" s="240"/>
      <c r="D2836" s="241"/>
      <c r="E2836" s="241"/>
      <c r="F2836" s="242">
        <v>0</v>
      </c>
    </row>
    <row r="2837" spans="1:7" s="242" customFormat="1" ht="19.5" hidden="1" customHeight="1" x14ac:dyDescent="0.25">
      <c r="A2837" s="238">
        <v>43347</v>
      </c>
      <c r="B2837" s="239" t="s">
        <v>1736</v>
      </c>
      <c r="C2837" s="240" t="s">
        <v>109</v>
      </c>
      <c r="D2837" s="241">
        <v>12</v>
      </c>
      <c r="E2837" s="241">
        <v>215000.5</v>
      </c>
      <c r="F2837" s="242">
        <v>2580006</v>
      </c>
      <c r="G2837" s="242">
        <v>2580006</v>
      </c>
    </row>
    <row r="2838" spans="1:7" s="242" customFormat="1" ht="19.5" hidden="1" customHeight="1" x14ac:dyDescent="0.25">
      <c r="A2838" s="238"/>
      <c r="B2838" s="239"/>
      <c r="C2838" s="240"/>
      <c r="D2838" s="241"/>
      <c r="E2838" s="241"/>
      <c r="F2838" s="242">
        <v>0</v>
      </c>
    </row>
    <row r="2839" spans="1:7" s="242" customFormat="1" ht="19.5" hidden="1" customHeight="1" x14ac:dyDescent="0.25">
      <c r="A2839" s="238">
        <v>43347</v>
      </c>
      <c r="B2839" s="239" t="s">
        <v>1737</v>
      </c>
      <c r="C2839" s="240" t="s">
        <v>31</v>
      </c>
      <c r="D2839" s="241">
        <v>1</v>
      </c>
      <c r="E2839" s="241">
        <v>511100.09499999997</v>
      </c>
      <c r="F2839" s="242">
        <v>511100.09499999997</v>
      </c>
      <c r="G2839" s="242">
        <v>511100.09499999997</v>
      </c>
    </row>
    <row r="2840" spans="1:7" s="242" customFormat="1" ht="19.5" hidden="1" customHeight="1" x14ac:dyDescent="0.25">
      <c r="A2840" s="238"/>
      <c r="B2840" s="239"/>
      <c r="C2840" s="240"/>
      <c r="D2840" s="241"/>
      <c r="E2840" s="241"/>
      <c r="F2840" s="242">
        <v>0</v>
      </c>
    </row>
    <row r="2841" spans="1:7" s="242" customFormat="1" ht="19.5" hidden="1" customHeight="1" x14ac:dyDescent="0.25">
      <c r="A2841" s="238">
        <v>43347</v>
      </c>
      <c r="B2841" s="239" t="s">
        <v>1739</v>
      </c>
      <c r="C2841" s="240" t="s">
        <v>31</v>
      </c>
      <c r="D2841" s="241">
        <v>1</v>
      </c>
      <c r="E2841" s="241">
        <v>511100.09499999997</v>
      </c>
      <c r="F2841" s="242">
        <v>511100.09499999997</v>
      </c>
      <c r="G2841" s="242">
        <v>511100.09499999997</v>
      </c>
    </row>
    <row r="2842" spans="1:7" s="242" customFormat="1" ht="19.5" hidden="1" customHeight="1" x14ac:dyDescent="0.25">
      <c r="A2842" s="238"/>
      <c r="B2842" s="239"/>
      <c r="C2842" s="240"/>
      <c r="D2842" s="241"/>
      <c r="E2842" s="241"/>
      <c r="F2842" s="242">
        <v>0</v>
      </c>
    </row>
    <row r="2843" spans="1:7" s="242" customFormat="1" ht="19.5" hidden="1" customHeight="1" x14ac:dyDescent="0.25">
      <c r="A2843" s="238">
        <v>43347</v>
      </c>
      <c r="B2843" s="239" t="s">
        <v>1741</v>
      </c>
      <c r="C2843" s="240" t="s">
        <v>1678</v>
      </c>
      <c r="D2843" s="241">
        <v>2</v>
      </c>
      <c r="E2843" s="241">
        <v>671000</v>
      </c>
      <c r="F2843" s="242">
        <v>1342000</v>
      </c>
    </row>
    <row r="2844" spans="1:7" s="242" customFormat="1" ht="19.5" hidden="1" customHeight="1" x14ac:dyDescent="0.25">
      <c r="A2844" s="238"/>
      <c r="B2844" s="239"/>
      <c r="C2844" s="240" t="s">
        <v>31</v>
      </c>
      <c r="D2844" s="241">
        <v>1</v>
      </c>
      <c r="E2844" s="241">
        <v>538000.1</v>
      </c>
      <c r="F2844" s="242">
        <v>538000.1</v>
      </c>
      <c r="G2844" s="242">
        <v>1880000.1</v>
      </c>
    </row>
    <row r="2845" spans="1:7" s="242" customFormat="1" ht="19.5" hidden="1" customHeight="1" x14ac:dyDescent="0.25">
      <c r="A2845" s="238"/>
      <c r="B2845" s="239"/>
      <c r="C2845" s="240"/>
      <c r="D2845" s="241"/>
      <c r="E2845" s="241"/>
      <c r="F2845" s="242">
        <v>0</v>
      </c>
    </row>
    <row r="2846" spans="1:7" s="242" customFormat="1" ht="19.5" hidden="1" customHeight="1" x14ac:dyDescent="0.25">
      <c r="A2846" s="238">
        <v>43347</v>
      </c>
      <c r="B2846" s="239" t="s">
        <v>1743</v>
      </c>
      <c r="C2846" s="240" t="s">
        <v>1094</v>
      </c>
      <c r="D2846" s="241">
        <v>1</v>
      </c>
      <c r="E2846" s="241">
        <v>199999.8</v>
      </c>
      <c r="F2846" s="242">
        <v>199999.8</v>
      </c>
      <c r="G2846" s="242">
        <v>199999.8</v>
      </c>
    </row>
    <row r="2847" spans="1:7" s="242" customFormat="1" ht="19.5" hidden="1" customHeight="1" x14ac:dyDescent="0.25">
      <c r="A2847" s="238"/>
      <c r="B2847" s="239"/>
      <c r="C2847" s="240"/>
      <c r="D2847" s="241"/>
      <c r="E2847" s="241"/>
      <c r="F2847" s="242">
        <v>0</v>
      </c>
    </row>
    <row r="2848" spans="1:7" s="242" customFormat="1" ht="19.5" hidden="1" customHeight="1" x14ac:dyDescent="0.25">
      <c r="A2848" s="238">
        <v>43348</v>
      </c>
      <c r="B2848" s="239" t="s">
        <v>1745</v>
      </c>
      <c r="C2848" s="240" t="s">
        <v>31</v>
      </c>
      <c r="D2848" s="241">
        <v>1</v>
      </c>
      <c r="E2848" s="241">
        <v>538000.1</v>
      </c>
      <c r="F2848" s="242">
        <v>538000.1</v>
      </c>
      <c r="G2848" s="242">
        <v>538000.1</v>
      </c>
    </row>
    <row r="2849" spans="1:7" s="242" customFormat="1" ht="19.5" hidden="1" customHeight="1" x14ac:dyDescent="0.25">
      <c r="A2849" s="238"/>
      <c r="B2849" s="239"/>
      <c r="C2849" s="240"/>
      <c r="D2849" s="241"/>
      <c r="E2849" s="241"/>
      <c r="F2849" s="242">
        <v>0</v>
      </c>
    </row>
    <row r="2850" spans="1:7" s="242" customFormat="1" ht="19.5" hidden="1" customHeight="1" x14ac:dyDescent="0.25">
      <c r="A2850" s="238">
        <v>43348</v>
      </c>
      <c r="B2850" s="239" t="s">
        <v>1746</v>
      </c>
      <c r="C2850" s="240" t="s">
        <v>31</v>
      </c>
      <c r="D2850" s="241">
        <v>5</v>
      </c>
      <c r="E2850" s="241">
        <v>511100.09499999997</v>
      </c>
      <c r="F2850" s="242">
        <v>2555500.4749999996</v>
      </c>
    </row>
    <row r="2851" spans="1:7" s="242" customFormat="1" ht="19.5" hidden="1" customHeight="1" x14ac:dyDescent="0.25">
      <c r="A2851" s="238"/>
      <c r="B2851" s="239"/>
      <c r="C2851" s="240" t="s">
        <v>109</v>
      </c>
      <c r="D2851" s="241">
        <v>48</v>
      </c>
      <c r="E2851" s="241">
        <v>215000.5</v>
      </c>
      <c r="F2851" s="242">
        <v>10320024</v>
      </c>
      <c r="G2851" s="242">
        <v>12875524.475</v>
      </c>
    </row>
    <row r="2852" spans="1:7" s="242" customFormat="1" ht="19.5" hidden="1" customHeight="1" x14ac:dyDescent="0.25">
      <c r="A2852" s="238"/>
      <c r="B2852" s="239"/>
      <c r="C2852" s="240"/>
      <c r="D2852" s="241"/>
      <c r="E2852" s="241"/>
      <c r="F2852" s="242">
        <v>0</v>
      </c>
    </row>
    <row r="2853" spans="1:7" s="242" customFormat="1" ht="19.5" hidden="1" customHeight="1" x14ac:dyDescent="0.25">
      <c r="A2853" s="238">
        <v>43348</v>
      </c>
      <c r="B2853" s="239" t="s">
        <v>1747</v>
      </c>
      <c r="C2853" s="240" t="s">
        <v>405</v>
      </c>
      <c r="D2853" s="241">
        <v>4</v>
      </c>
      <c r="E2853" s="241">
        <v>534849.81000000006</v>
      </c>
      <c r="F2853" s="242">
        <v>2139399.2400000002</v>
      </c>
      <c r="G2853" s="242">
        <v>2139399.2400000002</v>
      </c>
    </row>
    <row r="2854" spans="1:7" s="242" customFormat="1" ht="19.5" hidden="1" customHeight="1" x14ac:dyDescent="0.25">
      <c r="A2854" s="238"/>
      <c r="B2854" s="239"/>
      <c r="C2854" s="240"/>
      <c r="D2854" s="241"/>
      <c r="E2854" s="241"/>
      <c r="F2854" s="242">
        <v>0</v>
      </c>
    </row>
    <row r="2855" spans="1:7" s="242" customFormat="1" ht="19.5" hidden="1" customHeight="1" x14ac:dyDescent="0.25">
      <c r="A2855" s="238">
        <v>43348</v>
      </c>
      <c r="B2855" s="239" t="s">
        <v>1748</v>
      </c>
      <c r="C2855" s="240" t="s">
        <v>1094</v>
      </c>
      <c r="D2855" s="241">
        <v>48</v>
      </c>
      <c r="E2855" s="241">
        <v>199999.8</v>
      </c>
      <c r="F2855" s="242">
        <v>9599990.3999999985</v>
      </c>
    </row>
    <row r="2856" spans="1:7" s="242" customFormat="1" ht="19.5" hidden="1" customHeight="1" x14ac:dyDescent="0.25">
      <c r="A2856" s="238"/>
      <c r="B2856" s="239"/>
      <c r="C2856" s="240" t="s">
        <v>887</v>
      </c>
      <c r="D2856" s="241">
        <v>12</v>
      </c>
      <c r="E2856" s="241">
        <v>215000.5</v>
      </c>
      <c r="F2856" s="242">
        <v>2580006</v>
      </c>
      <c r="G2856" s="242">
        <v>12179996.399999999</v>
      </c>
    </row>
    <row r="2857" spans="1:7" s="242" customFormat="1" ht="19.5" hidden="1" customHeight="1" x14ac:dyDescent="0.25">
      <c r="A2857" s="238"/>
      <c r="B2857" s="239"/>
      <c r="C2857" s="240"/>
      <c r="D2857" s="241"/>
      <c r="E2857" s="241"/>
      <c r="F2857" s="242">
        <v>0</v>
      </c>
    </row>
    <row r="2858" spans="1:7" s="242" customFormat="1" ht="19.5" hidden="1" customHeight="1" x14ac:dyDescent="0.25">
      <c r="A2858" s="238">
        <v>43348</v>
      </c>
      <c r="B2858" s="239" t="s">
        <v>1750</v>
      </c>
      <c r="C2858" s="240" t="s">
        <v>1094</v>
      </c>
      <c r="D2858" s="241">
        <v>2</v>
      </c>
      <c r="E2858" s="241">
        <v>199999.8</v>
      </c>
      <c r="F2858" s="242">
        <v>399999.6</v>
      </c>
      <c r="G2858" s="242">
        <v>399999.6</v>
      </c>
    </row>
    <row r="2859" spans="1:7" s="242" customFormat="1" ht="19.5" hidden="1" customHeight="1" x14ac:dyDescent="0.25">
      <c r="A2859" s="238"/>
      <c r="B2859" s="239"/>
      <c r="C2859" s="240"/>
      <c r="D2859" s="241"/>
      <c r="E2859" s="241"/>
      <c r="F2859" s="242">
        <v>0</v>
      </c>
    </row>
    <row r="2860" spans="1:7" s="242" customFormat="1" ht="19.5" hidden="1" customHeight="1" x14ac:dyDescent="0.25">
      <c r="A2860" s="238">
        <v>43348</v>
      </c>
      <c r="B2860" s="239" t="s">
        <v>1751</v>
      </c>
      <c r="C2860" s="240" t="s">
        <v>1325</v>
      </c>
      <c r="D2860" s="241">
        <v>6</v>
      </c>
      <c r="E2860" s="241">
        <v>637450</v>
      </c>
      <c r="F2860" s="242">
        <v>3824700</v>
      </c>
      <c r="G2860" s="242">
        <v>3824700</v>
      </c>
    </row>
    <row r="2861" spans="1:7" s="242" customFormat="1" ht="19.5" hidden="1" customHeight="1" x14ac:dyDescent="0.25">
      <c r="A2861" s="238"/>
      <c r="B2861" s="239"/>
      <c r="C2861" s="240"/>
      <c r="D2861" s="241"/>
      <c r="E2861" s="241"/>
      <c r="F2861" s="242">
        <v>0</v>
      </c>
    </row>
    <row r="2862" spans="1:7" s="242" customFormat="1" ht="19.5" hidden="1" customHeight="1" x14ac:dyDescent="0.25">
      <c r="A2862" s="238">
        <v>43348</v>
      </c>
      <c r="B2862" s="239" t="s">
        <v>1752</v>
      </c>
      <c r="C2862" s="240" t="s">
        <v>104</v>
      </c>
      <c r="D2862" s="241">
        <v>1</v>
      </c>
      <c r="E2862" s="241">
        <v>511100.09499999997</v>
      </c>
      <c r="F2862" s="242">
        <v>511100.09499999997</v>
      </c>
    </row>
    <row r="2863" spans="1:7" s="242" customFormat="1" ht="19.5" hidden="1" customHeight="1" x14ac:dyDescent="0.25">
      <c r="A2863" s="238"/>
      <c r="B2863" s="239"/>
      <c r="C2863" s="240" t="s">
        <v>31</v>
      </c>
      <c r="D2863" s="241">
        <v>1</v>
      </c>
      <c r="E2863" s="241">
        <v>511100.09499999997</v>
      </c>
      <c r="F2863" s="242">
        <v>511100.09499999997</v>
      </c>
    </row>
    <row r="2864" spans="1:7" s="242" customFormat="1" ht="19.5" hidden="1" customHeight="1" x14ac:dyDescent="0.25">
      <c r="A2864" s="238"/>
      <c r="B2864" s="239"/>
      <c r="C2864" s="240" t="s">
        <v>1094</v>
      </c>
      <c r="D2864" s="241">
        <v>1</v>
      </c>
      <c r="E2864" s="241">
        <v>199999.8</v>
      </c>
      <c r="F2864" s="242">
        <v>199999.8</v>
      </c>
      <c r="G2864" s="242">
        <v>1222199.99</v>
      </c>
    </row>
    <row r="2865" spans="1:7" s="242" customFormat="1" ht="19.5" hidden="1" customHeight="1" x14ac:dyDescent="0.25">
      <c r="A2865" s="238"/>
      <c r="B2865" s="239"/>
      <c r="C2865" s="240"/>
      <c r="D2865" s="241"/>
      <c r="E2865" s="241"/>
      <c r="F2865" s="242">
        <v>0</v>
      </c>
    </row>
    <row r="2866" spans="1:7" s="242" customFormat="1" ht="19.5" hidden="1" customHeight="1" x14ac:dyDescent="0.25">
      <c r="A2866" s="238">
        <v>43348</v>
      </c>
      <c r="B2866" s="239" t="s">
        <v>1754</v>
      </c>
      <c r="C2866" s="240" t="s">
        <v>1549</v>
      </c>
      <c r="D2866" s="241">
        <v>60</v>
      </c>
      <c r="E2866" s="241">
        <v>150000.4</v>
      </c>
      <c r="F2866" s="242">
        <v>9000024</v>
      </c>
    </row>
    <row r="2867" spans="1:7" s="242" customFormat="1" ht="19.5" hidden="1" customHeight="1" x14ac:dyDescent="0.25">
      <c r="A2867" s="238"/>
      <c r="B2867" s="239"/>
      <c r="C2867" s="240" t="s">
        <v>1755</v>
      </c>
      <c r="D2867" s="241">
        <v>72</v>
      </c>
      <c r="E2867" s="241">
        <v>150000.4</v>
      </c>
      <c r="F2867" s="242">
        <v>10800028.799999999</v>
      </c>
      <c r="G2867" s="242">
        <v>19800052.799999997</v>
      </c>
    </row>
    <row r="2868" spans="1:7" s="242" customFormat="1" ht="19.5" hidden="1" customHeight="1" x14ac:dyDescent="0.25">
      <c r="A2868" s="238"/>
      <c r="B2868" s="239"/>
      <c r="C2868" s="240"/>
      <c r="D2868" s="241"/>
      <c r="E2868" s="241"/>
    </row>
    <row r="2869" spans="1:7" s="242" customFormat="1" ht="19.5" hidden="1" customHeight="1" x14ac:dyDescent="0.25">
      <c r="A2869" s="238">
        <v>43349</v>
      </c>
      <c r="B2869" s="239" t="s">
        <v>1757</v>
      </c>
      <c r="C2869" s="240" t="s">
        <v>1094</v>
      </c>
      <c r="D2869" s="241">
        <v>2</v>
      </c>
      <c r="E2869" s="241">
        <v>199999.8</v>
      </c>
      <c r="F2869" s="242">
        <v>399999.6</v>
      </c>
      <c r="G2869" s="242">
        <v>399999.6</v>
      </c>
    </row>
    <row r="2870" spans="1:7" s="242" customFormat="1" ht="19.5" hidden="1" customHeight="1" x14ac:dyDescent="0.25">
      <c r="A2870" s="238"/>
      <c r="B2870" s="239"/>
      <c r="C2870" s="240"/>
      <c r="D2870" s="241"/>
      <c r="E2870" s="241"/>
      <c r="F2870" s="242">
        <v>0</v>
      </c>
    </row>
    <row r="2871" spans="1:7" s="242" customFormat="1" ht="19.5" hidden="1" customHeight="1" x14ac:dyDescent="0.25">
      <c r="A2871" s="238">
        <v>43349</v>
      </c>
      <c r="B2871" s="239" t="s">
        <v>1759</v>
      </c>
      <c r="C2871" s="240" t="s">
        <v>109</v>
      </c>
      <c r="D2871" s="241">
        <v>3</v>
      </c>
      <c r="E2871" s="241">
        <v>215000.5</v>
      </c>
      <c r="F2871" s="242">
        <v>645001.5</v>
      </c>
    </row>
    <row r="2872" spans="1:7" s="242" customFormat="1" ht="19.5" hidden="1" customHeight="1" x14ac:dyDescent="0.25">
      <c r="A2872" s="238"/>
      <c r="B2872" s="239"/>
      <c r="C2872" s="240" t="s">
        <v>1094</v>
      </c>
      <c r="D2872" s="241">
        <v>2</v>
      </c>
      <c r="E2872" s="241">
        <v>199999.8</v>
      </c>
      <c r="F2872" s="242">
        <v>399999.6</v>
      </c>
      <c r="G2872" s="242">
        <v>1045001.1</v>
      </c>
    </row>
    <row r="2873" spans="1:7" s="242" customFormat="1" ht="19.5" hidden="1" customHeight="1" x14ac:dyDescent="0.25">
      <c r="A2873" s="238"/>
      <c r="B2873" s="239"/>
      <c r="C2873" s="240"/>
      <c r="D2873" s="241"/>
      <c r="E2873" s="241"/>
      <c r="F2873" s="242">
        <v>0</v>
      </c>
    </row>
    <row r="2874" spans="1:7" s="242" customFormat="1" ht="19.5" hidden="1" customHeight="1" x14ac:dyDescent="0.25">
      <c r="A2874" s="238">
        <v>43349</v>
      </c>
      <c r="B2874" s="239" t="s">
        <v>1760</v>
      </c>
      <c r="C2874" s="240" t="s">
        <v>1762</v>
      </c>
      <c r="D2874" s="241">
        <v>1</v>
      </c>
      <c r="E2874" s="241">
        <v>0</v>
      </c>
      <c r="F2874" s="242">
        <v>0</v>
      </c>
    </row>
    <row r="2875" spans="1:7" s="242" customFormat="1" ht="19.5" hidden="1" customHeight="1" x14ac:dyDescent="0.25">
      <c r="A2875" s="238"/>
      <c r="B2875" s="239"/>
      <c r="C2875" s="240" t="s">
        <v>1725</v>
      </c>
      <c r="D2875" s="241">
        <v>1</v>
      </c>
      <c r="E2875" s="241">
        <v>0</v>
      </c>
      <c r="F2875" s="242">
        <v>0</v>
      </c>
    </row>
    <row r="2876" spans="1:7" s="242" customFormat="1" ht="19.5" hidden="1" customHeight="1" x14ac:dyDescent="0.25">
      <c r="A2876" s="238"/>
      <c r="B2876" s="239"/>
      <c r="C2876" s="240" t="s">
        <v>1763</v>
      </c>
      <c r="D2876" s="241">
        <v>1</v>
      </c>
      <c r="E2876" s="241">
        <v>0</v>
      </c>
      <c r="F2876" s="242">
        <v>0</v>
      </c>
      <c r="G2876" s="242">
        <v>0</v>
      </c>
    </row>
    <row r="2877" spans="1:7" s="242" customFormat="1" ht="19.5" hidden="1" customHeight="1" x14ac:dyDescent="0.25">
      <c r="A2877" s="238"/>
      <c r="B2877" s="239"/>
      <c r="C2877" s="240"/>
      <c r="D2877" s="241"/>
      <c r="E2877" s="241"/>
      <c r="F2877" s="242">
        <v>0</v>
      </c>
    </row>
    <row r="2878" spans="1:7" s="242" customFormat="1" ht="19.5" hidden="1" customHeight="1" x14ac:dyDescent="0.25">
      <c r="A2878" s="238">
        <v>43349</v>
      </c>
      <c r="B2878" s="239" t="s">
        <v>1764</v>
      </c>
      <c r="C2878" s="240" t="s">
        <v>104</v>
      </c>
      <c r="D2878" s="241">
        <v>3</v>
      </c>
      <c r="E2878" s="241">
        <v>511100.09499999997</v>
      </c>
      <c r="F2878" s="242">
        <v>1533300.2849999999</v>
      </c>
      <c r="G2878" s="242">
        <v>1533300.2849999999</v>
      </c>
    </row>
    <row r="2879" spans="1:7" s="242" customFormat="1" ht="19.5" hidden="1" customHeight="1" x14ac:dyDescent="0.25">
      <c r="A2879" s="238"/>
      <c r="B2879" s="239"/>
      <c r="C2879" s="240"/>
      <c r="D2879" s="241"/>
      <c r="E2879" s="241"/>
      <c r="F2879" s="242">
        <v>0</v>
      </c>
    </row>
    <row r="2880" spans="1:7" s="242" customFormat="1" ht="19.5" hidden="1" customHeight="1" x14ac:dyDescent="0.25">
      <c r="A2880" s="238">
        <v>43349</v>
      </c>
      <c r="B2880" s="239" t="s">
        <v>1758</v>
      </c>
      <c r="C2880" s="240" t="s">
        <v>104</v>
      </c>
      <c r="D2880" s="241">
        <v>3</v>
      </c>
      <c r="E2880" s="241">
        <v>511100.09499999997</v>
      </c>
      <c r="F2880" s="242">
        <v>1533300.2849999999</v>
      </c>
      <c r="G2880" s="242">
        <v>1533300.2849999999</v>
      </c>
    </row>
    <row r="2881" spans="1:7" s="242" customFormat="1" ht="19.5" hidden="1" customHeight="1" x14ac:dyDescent="0.25">
      <c r="A2881" s="238"/>
      <c r="B2881" s="239"/>
      <c r="C2881" s="240"/>
      <c r="D2881" s="241"/>
      <c r="E2881" s="241"/>
      <c r="F2881" s="242">
        <v>0</v>
      </c>
    </row>
    <row r="2882" spans="1:7" s="242" customFormat="1" ht="19.5" hidden="1" customHeight="1" x14ac:dyDescent="0.25">
      <c r="A2882" s="238">
        <v>43349</v>
      </c>
      <c r="B2882" s="239" t="s">
        <v>1765</v>
      </c>
      <c r="C2882" s="240" t="s">
        <v>1094</v>
      </c>
      <c r="D2882" s="241">
        <v>4</v>
      </c>
      <c r="E2882" s="241">
        <v>199999.8</v>
      </c>
      <c r="F2882" s="242">
        <v>799999.2</v>
      </c>
    </row>
    <row r="2883" spans="1:7" s="242" customFormat="1" ht="19.5" hidden="1" customHeight="1" x14ac:dyDescent="0.25">
      <c r="A2883" s="238"/>
      <c r="B2883" s="239"/>
      <c r="C2883" s="240" t="s">
        <v>1766</v>
      </c>
      <c r="D2883" s="241">
        <v>1</v>
      </c>
      <c r="E2883" s="241">
        <v>637450</v>
      </c>
      <c r="F2883" s="242">
        <v>637450</v>
      </c>
      <c r="G2883" s="242">
        <v>1437449.2</v>
      </c>
    </row>
    <row r="2884" spans="1:7" s="242" customFormat="1" ht="19.5" hidden="1" customHeight="1" x14ac:dyDescent="0.25">
      <c r="A2884" s="238"/>
      <c r="B2884" s="239"/>
      <c r="C2884" s="240"/>
      <c r="D2884" s="241"/>
      <c r="E2884" s="241"/>
      <c r="F2884" s="242">
        <v>0</v>
      </c>
    </row>
    <row r="2885" spans="1:7" s="242" customFormat="1" ht="19.5" hidden="1" customHeight="1" x14ac:dyDescent="0.25">
      <c r="A2885" s="238">
        <v>43349</v>
      </c>
      <c r="B2885" s="239" t="s">
        <v>1767</v>
      </c>
      <c r="C2885" s="240" t="s">
        <v>1094</v>
      </c>
      <c r="D2885" s="241">
        <v>4</v>
      </c>
      <c r="E2885" s="241">
        <v>199999.8</v>
      </c>
      <c r="F2885" s="242">
        <v>799999.2</v>
      </c>
    </row>
    <row r="2886" spans="1:7" s="242" customFormat="1" ht="19.5" hidden="1" customHeight="1" x14ac:dyDescent="0.25">
      <c r="A2886" s="238"/>
      <c r="B2886" s="239"/>
      <c r="C2886" s="240" t="s">
        <v>887</v>
      </c>
      <c r="D2886" s="241">
        <v>2</v>
      </c>
      <c r="E2886" s="241">
        <v>215000.5</v>
      </c>
      <c r="F2886" s="242">
        <v>430001</v>
      </c>
    </row>
    <row r="2887" spans="1:7" s="242" customFormat="1" ht="19.5" hidden="1" customHeight="1" x14ac:dyDescent="0.25">
      <c r="A2887" s="238"/>
      <c r="B2887" s="239"/>
      <c r="C2887" s="240" t="s">
        <v>109</v>
      </c>
      <c r="D2887" s="241">
        <v>2</v>
      </c>
      <c r="E2887" s="241">
        <v>215000.5</v>
      </c>
      <c r="F2887" s="242">
        <v>430001</v>
      </c>
      <c r="G2887" s="242">
        <v>1660001.2</v>
      </c>
    </row>
    <row r="2888" spans="1:7" s="242" customFormat="1" ht="19.5" hidden="1" customHeight="1" x14ac:dyDescent="0.25">
      <c r="A2888" s="238"/>
      <c r="B2888" s="239"/>
      <c r="C2888" s="240"/>
      <c r="D2888" s="241"/>
      <c r="E2888" s="241"/>
      <c r="F2888" s="242">
        <v>0</v>
      </c>
    </row>
    <row r="2889" spans="1:7" s="242" customFormat="1" ht="19.5" hidden="1" customHeight="1" x14ac:dyDescent="0.25">
      <c r="A2889" s="238">
        <v>43349</v>
      </c>
      <c r="B2889" s="239" t="s">
        <v>1768</v>
      </c>
      <c r="C2889" s="240" t="s">
        <v>1770</v>
      </c>
      <c r="D2889" s="241">
        <v>5</v>
      </c>
      <c r="E2889" s="241">
        <v>242249.81</v>
      </c>
      <c r="F2889" s="242">
        <v>1211249.05</v>
      </c>
    </row>
    <row r="2890" spans="1:7" s="242" customFormat="1" ht="19.5" hidden="1" customHeight="1" x14ac:dyDescent="0.25">
      <c r="A2890" s="238"/>
      <c r="B2890" s="239"/>
      <c r="C2890" s="240" t="s">
        <v>1771</v>
      </c>
      <c r="D2890" s="241">
        <v>2</v>
      </c>
      <c r="E2890" s="241">
        <v>242249.81</v>
      </c>
      <c r="F2890" s="242">
        <v>484499.62</v>
      </c>
    </row>
    <row r="2891" spans="1:7" s="242" customFormat="1" ht="19.5" hidden="1" customHeight="1" x14ac:dyDescent="0.25">
      <c r="A2891" s="238"/>
      <c r="B2891" s="239"/>
      <c r="C2891" s="240" t="s">
        <v>1772</v>
      </c>
      <c r="D2891" s="241">
        <v>5</v>
      </c>
      <c r="E2891" s="241">
        <v>261250</v>
      </c>
      <c r="F2891" s="242">
        <v>1306250</v>
      </c>
      <c r="G2891" s="242">
        <v>3001998.67</v>
      </c>
    </row>
    <row r="2892" spans="1:7" s="242" customFormat="1" ht="19.5" hidden="1" customHeight="1" x14ac:dyDescent="0.25">
      <c r="A2892" s="238"/>
      <c r="B2892" s="239"/>
      <c r="C2892" s="240"/>
      <c r="D2892" s="241"/>
      <c r="E2892" s="241"/>
      <c r="F2892" s="242">
        <v>0</v>
      </c>
    </row>
    <row r="2893" spans="1:7" s="242" customFormat="1" ht="19.5" hidden="1" customHeight="1" x14ac:dyDescent="0.25">
      <c r="A2893" s="238">
        <v>43350</v>
      </c>
      <c r="B2893" s="239" t="s">
        <v>1773</v>
      </c>
      <c r="C2893" s="240" t="s">
        <v>1775</v>
      </c>
      <c r="D2893" s="241">
        <v>8</v>
      </c>
      <c r="E2893" s="241">
        <v>254999.8</v>
      </c>
      <c r="F2893" s="242">
        <v>2039998.4</v>
      </c>
    </row>
    <row r="2894" spans="1:7" s="242" customFormat="1" ht="19.5" hidden="1" customHeight="1" x14ac:dyDescent="0.25">
      <c r="A2894" s="238"/>
      <c r="B2894" s="239"/>
      <c r="C2894" s="240" t="s">
        <v>1776</v>
      </c>
      <c r="D2894" s="241">
        <v>4</v>
      </c>
      <c r="E2894" s="241">
        <v>254999.8</v>
      </c>
      <c r="F2894" s="242">
        <v>1019999.2</v>
      </c>
      <c r="G2894" s="242">
        <v>3059997.5999999996</v>
      </c>
    </row>
    <row r="2895" spans="1:7" s="242" customFormat="1" ht="19.5" hidden="1" customHeight="1" x14ac:dyDescent="0.25">
      <c r="A2895" s="238"/>
      <c r="B2895" s="239"/>
      <c r="C2895" s="240"/>
      <c r="D2895" s="241"/>
      <c r="E2895" s="241"/>
      <c r="F2895" s="242">
        <v>0</v>
      </c>
    </row>
    <row r="2896" spans="1:7" s="242" customFormat="1" ht="19.5" hidden="1" customHeight="1" x14ac:dyDescent="0.25">
      <c r="A2896" s="238">
        <v>43350</v>
      </c>
      <c r="B2896" s="239" t="s">
        <v>1777</v>
      </c>
      <c r="C2896" s="240" t="s">
        <v>104</v>
      </c>
      <c r="D2896" s="241">
        <v>1</v>
      </c>
      <c r="E2896" s="241">
        <v>511100.09499999997</v>
      </c>
      <c r="F2896" s="242">
        <v>511100.09499999997</v>
      </c>
      <c r="G2896" s="242">
        <v>511100.09499999997</v>
      </c>
    </row>
    <row r="2897" spans="1:7" s="242" customFormat="1" ht="19.5" hidden="1" customHeight="1" x14ac:dyDescent="0.25">
      <c r="A2897" s="238"/>
      <c r="B2897" s="239"/>
      <c r="C2897" s="240"/>
      <c r="D2897" s="241"/>
      <c r="E2897" s="241"/>
      <c r="F2897" s="242">
        <v>0</v>
      </c>
    </row>
    <row r="2898" spans="1:7" s="242" customFormat="1" ht="19.5" hidden="1" customHeight="1" x14ac:dyDescent="0.25">
      <c r="A2898" s="238">
        <v>43350</v>
      </c>
      <c r="B2898" s="239" t="s">
        <v>1778</v>
      </c>
      <c r="C2898" s="240" t="s">
        <v>405</v>
      </c>
      <c r="D2898" s="241">
        <v>6</v>
      </c>
      <c r="E2898" s="241">
        <v>570000.47499999998</v>
      </c>
      <c r="F2898" s="242">
        <v>3420002.8499999996</v>
      </c>
      <c r="G2898" s="242">
        <v>3420002.8499999996</v>
      </c>
    </row>
    <row r="2899" spans="1:7" s="242" customFormat="1" ht="19.5" hidden="1" customHeight="1" x14ac:dyDescent="0.25">
      <c r="A2899" s="238"/>
      <c r="B2899" s="239"/>
      <c r="C2899" s="240"/>
      <c r="D2899" s="241"/>
      <c r="E2899" s="241"/>
      <c r="F2899" s="242">
        <v>0</v>
      </c>
    </row>
    <row r="2900" spans="1:7" s="242" customFormat="1" ht="19.5" hidden="1" customHeight="1" x14ac:dyDescent="0.25">
      <c r="A2900" s="238">
        <v>43350</v>
      </c>
      <c r="B2900" s="239" t="s">
        <v>1779</v>
      </c>
      <c r="C2900" s="240" t="s">
        <v>104</v>
      </c>
      <c r="D2900" s="241">
        <v>6</v>
      </c>
      <c r="E2900" s="241">
        <v>538000.1</v>
      </c>
      <c r="F2900" s="242">
        <v>3228000.5999999996</v>
      </c>
      <c r="G2900" s="242">
        <v>3228000.5999999996</v>
      </c>
    </row>
    <row r="2901" spans="1:7" s="242" customFormat="1" ht="19.5" hidden="1" customHeight="1" x14ac:dyDescent="0.25">
      <c r="A2901" s="238"/>
      <c r="B2901" s="239"/>
      <c r="C2901" s="240"/>
      <c r="D2901" s="241"/>
      <c r="E2901" s="241"/>
      <c r="F2901" s="242">
        <v>0</v>
      </c>
    </row>
    <row r="2902" spans="1:7" s="242" customFormat="1" ht="19.5" hidden="1" customHeight="1" x14ac:dyDescent="0.25">
      <c r="A2902" s="238">
        <v>43350</v>
      </c>
      <c r="B2902" s="239" t="s">
        <v>1780</v>
      </c>
      <c r="C2902" s="240" t="s">
        <v>1325</v>
      </c>
      <c r="D2902" s="241">
        <v>1</v>
      </c>
      <c r="E2902" s="241">
        <v>637450</v>
      </c>
      <c r="F2902" s="242">
        <v>637450</v>
      </c>
    </row>
    <row r="2903" spans="1:7" s="242" customFormat="1" ht="19.5" hidden="1" customHeight="1" x14ac:dyDescent="0.25">
      <c r="A2903" s="238"/>
      <c r="B2903" s="239"/>
      <c r="C2903" s="240" t="s">
        <v>31</v>
      </c>
      <c r="D2903" s="241">
        <v>1</v>
      </c>
      <c r="E2903" s="241">
        <v>511100.09499999997</v>
      </c>
      <c r="F2903" s="242">
        <v>511100.09499999997</v>
      </c>
    </row>
    <row r="2904" spans="1:7" s="242" customFormat="1" ht="19.5" hidden="1" customHeight="1" x14ac:dyDescent="0.25">
      <c r="A2904" s="238"/>
      <c r="B2904" s="239"/>
      <c r="C2904" s="240" t="s">
        <v>1094</v>
      </c>
      <c r="D2904" s="241">
        <v>12</v>
      </c>
      <c r="E2904" s="241">
        <v>199999.8</v>
      </c>
      <c r="F2904" s="242">
        <v>2399997.5999999996</v>
      </c>
      <c r="G2904" s="242">
        <v>3548547.6949999994</v>
      </c>
    </row>
    <row r="2905" spans="1:7" s="242" customFormat="1" ht="19.5" hidden="1" customHeight="1" x14ac:dyDescent="0.25">
      <c r="A2905" s="238"/>
      <c r="B2905" s="239"/>
      <c r="C2905" s="240"/>
      <c r="D2905" s="241"/>
      <c r="E2905" s="241"/>
      <c r="F2905" s="242">
        <v>0</v>
      </c>
    </row>
    <row r="2906" spans="1:7" s="242" customFormat="1" ht="19.5" hidden="1" customHeight="1" x14ac:dyDescent="0.25">
      <c r="A2906" s="238">
        <v>43350</v>
      </c>
      <c r="B2906" s="239" t="s">
        <v>1781</v>
      </c>
      <c r="C2906" s="240" t="s">
        <v>31</v>
      </c>
      <c r="D2906" s="241">
        <v>2</v>
      </c>
      <c r="E2906" s="241">
        <v>511100.09499999997</v>
      </c>
      <c r="F2906" s="242">
        <v>1022200.19</v>
      </c>
    </row>
    <row r="2907" spans="1:7" s="242" customFormat="1" ht="19.5" hidden="1" customHeight="1" x14ac:dyDescent="0.25">
      <c r="A2907" s="238"/>
      <c r="B2907" s="239"/>
      <c r="C2907" s="240" t="s">
        <v>19</v>
      </c>
      <c r="D2907" s="241">
        <v>1</v>
      </c>
      <c r="E2907" s="241">
        <v>517000</v>
      </c>
      <c r="F2907" s="242">
        <v>517000</v>
      </c>
      <c r="G2907" s="242">
        <v>1539200.19</v>
      </c>
    </row>
    <row r="2908" spans="1:7" s="242" customFormat="1" ht="19.5" hidden="1" customHeight="1" x14ac:dyDescent="0.25">
      <c r="A2908" s="238"/>
      <c r="B2908" s="239"/>
      <c r="C2908" s="240"/>
      <c r="D2908" s="241"/>
      <c r="E2908" s="241"/>
      <c r="F2908" s="242">
        <v>0</v>
      </c>
    </row>
    <row r="2909" spans="1:7" s="242" customFormat="1" ht="19.5" hidden="1" customHeight="1" x14ac:dyDescent="0.25">
      <c r="A2909" s="238">
        <v>43350</v>
      </c>
      <c r="B2909" s="239" t="s">
        <v>1782</v>
      </c>
      <c r="C2909" s="240" t="s">
        <v>1783</v>
      </c>
      <c r="D2909" s="241">
        <v>1</v>
      </c>
      <c r="E2909" s="241">
        <v>606100</v>
      </c>
      <c r="F2909" s="242">
        <v>606100</v>
      </c>
      <c r="G2909" s="242">
        <v>606100</v>
      </c>
    </row>
    <row r="2910" spans="1:7" s="242" customFormat="1" ht="19.5" hidden="1" customHeight="1" x14ac:dyDescent="0.25">
      <c r="A2910" s="238"/>
      <c r="B2910" s="239"/>
      <c r="C2910" s="240"/>
      <c r="D2910" s="241"/>
      <c r="E2910" s="241"/>
      <c r="F2910" s="242">
        <v>0</v>
      </c>
    </row>
    <row r="2911" spans="1:7" s="242" customFormat="1" ht="19.5" hidden="1" customHeight="1" x14ac:dyDescent="0.25">
      <c r="A2911" s="238">
        <v>43350</v>
      </c>
      <c r="B2911" s="239" t="s">
        <v>1784</v>
      </c>
      <c r="C2911" s="240" t="s">
        <v>1094</v>
      </c>
      <c r="D2911" s="241">
        <v>3</v>
      </c>
      <c r="E2911" s="241">
        <v>199999.8</v>
      </c>
      <c r="F2911" s="242">
        <v>599999.39999999991</v>
      </c>
      <c r="G2911" s="242">
        <v>599999.39999999991</v>
      </c>
    </row>
    <row r="2912" spans="1:7" s="242" customFormat="1" ht="19.5" hidden="1" customHeight="1" x14ac:dyDescent="0.25">
      <c r="A2912" s="238"/>
      <c r="B2912" s="239"/>
      <c r="C2912" s="240"/>
      <c r="D2912" s="241"/>
      <c r="E2912" s="241"/>
      <c r="F2912" s="242">
        <v>0</v>
      </c>
    </row>
    <row r="2913" spans="1:7" s="242" customFormat="1" ht="19.5" hidden="1" customHeight="1" x14ac:dyDescent="0.25">
      <c r="A2913" s="238">
        <v>43350</v>
      </c>
      <c r="B2913" s="239" t="s">
        <v>1786</v>
      </c>
      <c r="C2913" s="240" t="s">
        <v>969</v>
      </c>
      <c r="D2913" s="241">
        <v>6</v>
      </c>
      <c r="E2913" s="241">
        <v>0</v>
      </c>
      <c r="F2913" s="242">
        <v>0</v>
      </c>
    </row>
    <row r="2914" spans="1:7" s="242" customFormat="1" ht="19.5" hidden="1" customHeight="1" x14ac:dyDescent="0.25">
      <c r="A2914" s="238"/>
      <c r="B2914" s="239"/>
      <c r="C2914" s="240" t="s">
        <v>968</v>
      </c>
      <c r="D2914" s="241">
        <v>4</v>
      </c>
      <c r="E2914" s="241">
        <v>0</v>
      </c>
      <c r="F2914" s="242">
        <v>0</v>
      </c>
      <c r="G2914" s="242">
        <v>0</v>
      </c>
    </row>
    <row r="2915" spans="1:7" s="242" customFormat="1" ht="19.5" hidden="1" customHeight="1" x14ac:dyDescent="0.25">
      <c r="A2915" s="238"/>
      <c r="B2915" s="239"/>
      <c r="C2915" s="240"/>
      <c r="D2915" s="241"/>
      <c r="E2915" s="241"/>
      <c r="F2915" s="242">
        <v>0</v>
      </c>
    </row>
    <row r="2916" spans="1:7" s="242" customFormat="1" ht="19.5" hidden="1" customHeight="1" x14ac:dyDescent="0.25">
      <c r="A2916" s="238">
        <v>43350</v>
      </c>
      <c r="B2916" s="239" t="s">
        <v>1788</v>
      </c>
      <c r="C2916" s="240" t="s">
        <v>969</v>
      </c>
      <c r="D2916" s="241">
        <v>17</v>
      </c>
      <c r="E2916" s="241">
        <v>28800.09</v>
      </c>
      <c r="F2916" s="242">
        <v>489601.53</v>
      </c>
    </row>
    <row r="2917" spans="1:7" s="242" customFormat="1" ht="19.5" hidden="1" customHeight="1" x14ac:dyDescent="0.25">
      <c r="A2917" s="238"/>
      <c r="B2917" s="239"/>
      <c r="C2917" s="240" t="s">
        <v>969</v>
      </c>
      <c r="D2917" s="241">
        <v>17</v>
      </c>
      <c r="E2917" s="241">
        <v>0</v>
      </c>
      <c r="F2917" s="242">
        <v>0</v>
      </c>
    </row>
    <row r="2918" spans="1:7" s="242" customFormat="1" ht="19.5" hidden="1" customHeight="1" x14ac:dyDescent="0.25">
      <c r="A2918" s="238"/>
      <c r="B2918" s="239"/>
      <c r="C2918" s="240" t="s">
        <v>968</v>
      </c>
      <c r="D2918" s="241">
        <v>16</v>
      </c>
      <c r="E2918" s="241">
        <v>0</v>
      </c>
      <c r="F2918" s="242">
        <v>0</v>
      </c>
    </row>
    <row r="2919" spans="1:7" s="242" customFormat="1" ht="19.5" hidden="1" customHeight="1" x14ac:dyDescent="0.25">
      <c r="A2919" s="238"/>
      <c r="B2919" s="239"/>
      <c r="C2919" s="240" t="s">
        <v>968</v>
      </c>
      <c r="D2919" s="241">
        <v>16</v>
      </c>
      <c r="E2919" s="241">
        <v>28800.09</v>
      </c>
      <c r="F2919" s="242">
        <v>460801.44</v>
      </c>
      <c r="G2919" s="242">
        <v>950402.97</v>
      </c>
    </row>
    <row r="2920" spans="1:7" s="242" customFormat="1" ht="19.5" hidden="1" customHeight="1" x14ac:dyDescent="0.25">
      <c r="A2920" s="238"/>
      <c r="B2920" s="239"/>
      <c r="C2920" s="240"/>
      <c r="D2920" s="241"/>
      <c r="E2920" s="241"/>
      <c r="F2920" s="242">
        <v>0</v>
      </c>
    </row>
    <row r="2921" spans="1:7" s="242" customFormat="1" ht="19.5" hidden="1" customHeight="1" x14ac:dyDescent="0.25">
      <c r="A2921" s="238">
        <v>43351</v>
      </c>
      <c r="B2921" s="239" t="s">
        <v>1789</v>
      </c>
      <c r="C2921" s="240" t="s">
        <v>1678</v>
      </c>
      <c r="D2921" s="241">
        <v>6</v>
      </c>
      <c r="E2921" s="241">
        <v>671000</v>
      </c>
      <c r="F2921" s="242">
        <v>4026000</v>
      </c>
      <c r="G2921" s="242">
        <v>4026000</v>
      </c>
    </row>
    <row r="2922" spans="1:7" s="242" customFormat="1" ht="19.5" hidden="1" customHeight="1" x14ac:dyDescent="0.25">
      <c r="A2922" s="238"/>
      <c r="B2922" s="239"/>
      <c r="C2922" s="240"/>
      <c r="D2922" s="241"/>
      <c r="E2922" s="241"/>
      <c r="F2922" s="242">
        <v>0</v>
      </c>
    </row>
    <row r="2923" spans="1:7" s="242" customFormat="1" ht="19.5" hidden="1" customHeight="1" x14ac:dyDescent="0.25">
      <c r="A2923" s="238">
        <v>43351</v>
      </c>
      <c r="B2923" s="239" t="s">
        <v>1790</v>
      </c>
      <c r="C2923" s="240" t="s">
        <v>109</v>
      </c>
      <c r="D2923" s="241">
        <v>1</v>
      </c>
      <c r="E2923" s="241">
        <v>215000.5</v>
      </c>
      <c r="F2923" s="242">
        <v>215000.5</v>
      </c>
    </row>
    <row r="2924" spans="1:7" s="242" customFormat="1" ht="19.5" hidden="1" customHeight="1" x14ac:dyDescent="0.25">
      <c r="A2924" s="238"/>
      <c r="B2924" s="239"/>
      <c r="C2924" s="240" t="s">
        <v>887</v>
      </c>
      <c r="D2924" s="241">
        <v>1</v>
      </c>
      <c r="E2924" s="241">
        <v>606100</v>
      </c>
      <c r="F2924" s="242">
        <v>606100</v>
      </c>
      <c r="G2924" s="242">
        <v>821100.5</v>
      </c>
    </row>
    <row r="2925" spans="1:7" s="242" customFormat="1" ht="19.5" hidden="1" customHeight="1" x14ac:dyDescent="0.25">
      <c r="A2925" s="238"/>
      <c r="B2925" s="239"/>
      <c r="C2925" s="240"/>
      <c r="D2925" s="241"/>
      <c r="E2925" s="241"/>
      <c r="F2925" s="242">
        <v>0</v>
      </c>
    </row>
    <row r="2926" spans="1:7" s="242" customFormat="1" ht="19.5" hidden="1" customHeight="1" x14ac:dyDescent="0.25">
      <c r="A2926" s="238">
        <v>43351</v>
      </c>
      <c r="B2926" s="239" t="s">
        <v>1791</v>
      </c>
      <c r="C2926" s="240" t="s">
        <v>1511</v>
      </c>
      <c r="D2926" s="241">
        <v>24</v>
      </c>
      <c r="E2926" s="241">
        <v>279999.5</v>
      </c>
      <c r="F2926" s="242">
        <v>6719988</v>
      </c>
      <c r="G2926" s="242">
        <v>6719988</v>
      </c>
    </row>
    <row r="2927" spans="1:7" s="242" customFormat="1" ht="19.5" hidden="1" customHeight="1" x14ac:dyDescent="0.25">
      <c r="A2927" s="238"/>
      <c r="B2927" s="239"/>
      <c r="C2927" s="240"/>
      <c r="D2927" s="241"/>
      <c r="E2927" s="241"/>
      <c r="F2927" s="242">
        <v>0</v>
      </c>
    </row>
    <row r="2928" spans="1:7" s="242" customFormat="1" ht="19.5" hidden="1" customHeight="1" x14ac:dyDescent="0.25">
      <c r="A2928" s="238">
        <v>43351</v>
      </c>
      <c r="B2928" s="239" t="s">
        <v>1792</v>
      </c>
      <c r="C2928" s="240" t="s">
        <v>1325</v>
      </c>
      <c r="D2928" s="241">
        <v>2</v>
      </c>
      <c r="E2928" s="241">
        <v>637450</v>
      </c>
      <c r="F2928" s="242">
        <v>1274900</v>
      </c>
      <c r="G2928" s="242">
        <v>1274900</v>
      </c>
    </row>
    <row r="2929" spans="1:7" s="242" customFormat="1" ht="19.5" hidden="1" customHeight="1" x14ac:dyDescent="0.25">
      <c r="A2929" s="238"/>
      <c r="B2929" s="239"/>
      <c r="C2929" s="240"/>
      <c r="D2929" s="241"/>
      <c r="E2929" s="241"/>
      <c r="F2929" s="242">
        <v>0</v>
      </c>
    </row>
    <row r="2930" spans="1:7" s="242" customFormat="1" ht="19.5" hidden="1" customHeight="1" x14ac:dyDescent="0.25">
      <c r="A2930" s="238">
        <v>43351</v>
      </c>
      <c r="B2930" s="239" t="s">
        <v>1793</v>
      </c>
      <c r="C2930" s="240" t="s">
        <v>1094</v>
      </c>
      <c r="D2930" s="241">
        <v>1</v>
      </c>
      <c r="E2930" s="241">
        <v>199999.8</v>
      </c>
      <c r="F2930" s="242">
        <v>199999.8</v>
      </c>
    </row>
    <row r="2931" spans="1:7" s="242" customFormat="1" ht="19.5" hidden="1" customHeight="1" x14ac:dyDescent="0.25">
      <c r="A2931" s="238"/>
      <c r="B2931" s="239"/>
      <c r="C2931" s="240" t="s">
        <v>31</v>
      </c>
      <c r="D2931" s="241">
        <v>1</v>
      </c>
      <c r="E2931" s="241">
        <v>511100.09499999997</v>
      </c>
      <c r="F2931" s="242">
        <v>511100.09499999997</v>
      </c>
      <c r="G2931" s="242">
        <v>711099.89500000002</v>
      </c>
    </row>
    <row r="2932" spans="1:7" s="242" customFormat="1" ht="19.5" hidden="1" customHeight="1" x14ac:dyDescent="0.25">
      <c r="A2932" s="238"/>
      <c r="B2932" s="239"/>
      <c r="C2932" s="240"/>
      <c r="D2932" s="241"/>
      <c r="E2932" s="241"/>
      <c r="F2932" s="242">
        <v>0</v>
      </c>
    </row>
    <row r="2933" spans="1:7" s="242" customFormat="1" ht="19.5" hidden="1" customHeight="1" x14ac:dyDescent="0.25">
      <c r="A2933" s="238">
        <v>43351</v>
      </c>
      <c r="B2933" s="239" t="s">
        <v>1794</v>
      </c>
      <c r="C2933" s="240" t="s">
        <v>887</v>
      </c>
      <c r="D2933" s="241">
        <v>1</v>
      </c>
      <c r="E2933" s="241">
        <v>215000.5</v>
      </c>
      <c r="F2933" s="242">
        <v>215000.5</v>
      </c>
      <c r="G2933" s="242">
        <v>215000.5</v>
      </c>
    </row>
    <row r="2934" spans="1:7" s="242" customFormat="1" ht="19.5" hidden="1" customHeight="1" x14ac:dyDescent="0.25">
      <c r="A2934" s="238"/>
      <c r="B2934" s="239"/>
      <c r="C2934" s="240"/>
      <c r="D2934" s="241"/>
      <c r="E2934" s="241"/>
      <c r="F2934" s="242">
        <v>0</v>
      </c>
    </row>
    <row r="2935" spans="1:7" s="242" customFormat="1" ht="19.5" hidden="1" customHeight="1" x14ac:dyDescent="0.25">
      <c r="A2935" s="238">
        <v>43353</v>
      </c>
      <c r="B2935" s="239" t="s">
        <v>1796</v>
      </c>
      <c r="C2935" s="240" t="s">
        <v>31</v>
      </c>
      <c r="D2935" s="241">
        <v>1</v>
      </c>
      <c r="E2935" s="241">
        <v>538000.1</v>
      </c>
      <c r="F2935" s="242">
        <v>538000.1</v>
      </c>
    </row>
    <row r="2936" spans="1:7" s="242" customFormat="1" ht="19.5" hidden="1" customHeight="1" x14ac:dyDescent="0.25">
      <c r="A2936" s="238"/>
      <c r="B2936" s="239"/>
      <c r="C2936" s="240" t="s">
        <v>887</v>
      </c>
      <c r="D2936" s="241">
        <v>6</v>
      </c>
      <c r="E2936" s="241">
        <v>215000.5</v>
      </c>
      <c r="F2936" s="242">
        <v>1290003</v>
      </c>
    </row>
    <row r="2937" spans="1:7" s="242" customFormat="1" ht="19.5" hidden="1" customHeight="1" x14ac:dyDescent="0.25">
      <c r="A2937" s="238"/>
      <c r="B2937" s="239"/>
      <c r="C2937" s="240" t="s">
        <v>109</v>
      </c>
      <c r="D2937" s="241">
        <v>12</v>
      </c>
      <c r="E2937" s="241">
        <v>215000.5</v>
      </c>
      <c r="F2937" s="242">
        <v>2580006</v>
      </c>
      <c r="G2937" s="242">
        <v>4408009.0999999996</v>
      </c>
    </row>
    <row r="2938" spans="1:7" s="242" customFormat="1" ht="19.5" hidden="1" customHeight="1" x14ac:dyDescent="0.25">
      <c r="A2938" s="238"/>
      <c r="B2938" s="239"/>
      <c r="C2938" s="240"/>
      <c r="D2938" s="241"/>
      <c r="E2938" s="241"/>
      <c r="F2938" s="242">
        <v>0</v>
      </c>
    </row>
    <row r="2939" spans="1:7" s="242" customFormat="1" ht="19.5" hidden="1" customHeight="1" x14ac:dyDescent="0.25">
      <c r="A2939" s="238">
        <v>43353</v>
      </c>
      <c r="B2939" s="239" t="s">
        <v>1797</v>
      </c>
      <c r="C2939" s="240" t="s">
        <v>1783</v>
      </c>
      <c r="D2939" s="241">
        <v>1</v>
      </c>
      <c r="E2939" s="241">
        <v>606100</v>
      </c>
      <c r="F2939" s="242">
        <v>606100</v>
      </c>
      <c r="G2939" s="242">
        <v>606100</v>
      </c>
    </row>
    <row r="2940" spans="1:7" s="242" customFormat="1" ht="19.5" hidden="1" customHeight="1" x14ac:dyDescent="0.25">
      <c r="A2940" s="238"/>
      <c r="B2940" s="239"/>
      <c r="C2940" s="240"/>
      <c r="D2940" s="241"/>
      <c r="E2940" s="241"/>
      <c r="F2940" s="242">
        <v>0</v>
      </c>
    </row>
    <row r="2941" spans="1:7" s="242" customFormat="1" ht="19.5" hidden="1" customHeight="1" x14ac:dyDescent="0.25">
      <c r="A2941" s="238">
        <v>43353</v>
      </c>
      <c r="B2941" s="239" t="s">
        <v>1798</v>
      </c>
      <c r="C2941" s="240" t="s">
        <v>162</v>
      </c>
      <c r="D2941" s="241">
        <v>1</v>
      </c>
      <c r="E2941" s="241">
        <v>199499.905</v>
      </c>
      <c r="F2941" s="242">
        <v>199499.905</v>
      </c>
      <c r="G2941" s="242">
        <v>199499.905</v>
      </c>
    </row>
    <row r="2942" spans="1:7" s="242" customFormat="1" ht="19.5" hidden="1" customHeight="1" x14ac:dyDescent="0.25">
      <c r="A2942" s="238"/>
      <c r="B2942" s="239"/>
      <c r="C2942" s="240"/>
      <c r="D2942" s="241"/>
      <c r="E2942" s="241"/>
      <c r="F2942" s="242">
        <v>0</v>
      </c>
    </row>
    <row r="2943" spans="1:7" s="242" customFormat="1" ht="19.5" hidden="1" customHeight="1" x14ac:dyDescent="0.25">
      <c r="A2943" s="238">
        <v>43353</v>
      </c>
      <c r="B2943" s="239" t="s">
        <v>1800</v>
      </c>
      <c r="C2943" s="240" t="s">
        <v>19</v>
      </c>
      <c r="D2943" s="241">
        <v>1</v>
      </c>
      <c r="E2943" s="241">
        <v>517000</v>
      </c>
      <c r="F2943" s="242">
        <v>517000</v>
      </c>
      <c r="G2943" s="242">
        <v>517000</v>
      </c>
    </row>
    <row r="2944" spans="1:7" s="242" customFormat="1" ht="19.5" hidden="1" customHeight="1" x14ac:dyDescent="0.25">
      <c r="A2944" s="238"/>
      <c r="B2944" s="239"/>
      <c r="C2944" s="240"/>
      <c r="D2944" s="241"/>
      <c r="E2944" s="241"/>
      <c r="F2944" s="242">
        <v>0</v>
      </c>
    </row>
    <row r="2945" spans="1:7" s="242" customFormat="1" ht="19.5" hidden="1" customHeight="1" x14ac:dyDescent="0.25">
      <c r="A2945" s="238">
        <v>43353</v>
      </c>
      <c r="B2945" s="239" t="s">
        <v>1801</v>
      </c>
      <c r="C2945" s="240" t="s">
        <v>28</v>
      </c>
      <c r="D2945" s="241">
        <v>3</v>
      </c>
      <c r="E2945" s="241">
        <v>542450.09499999997</v>
      </c>
      <c r="F2945" s="242">
        <v>1627350.2849999999</v>
      </c>
    </row>
    <row r="2946" spans="1:7" s="242" customFormat="1" ht="19.5" hidden="1" customHeight="1" x14ac:dyDescent="0.25">
      <c r="A2946" s="238"/>
      <c r="B2946" s="239"/>
      <c r="C2946" s="240" t="s">
        <v>31</v>
      </c>
      <c r="D2946" s="241">
        <v>3</v>
      </c>
      <c r="E2946" s="241">
        <v>538000.1</v>
      </c>
      <c r="F2946" s="242">
        <v>1614000.2999999998</v>
      </c>
    </row>
    <row r="2947" spans="1:7" s="242" customFormat="1" ht="19.5" hidden="1" customHeight="1" x14ac:dyDescent="0.25">
      <c r="A2947" s="238"/>
      <c r="B2947" s="239"/>
      <c r="C2947" s="240" t="s">
        <v>104</v>
      </c>
      <c r="D2947" s="241">
        <v>2</v>
      </c>
      <c r="E2947" s="241">
        <v>538000.1</v>
      </c>
      <c r="F2947" s="242">
        <v>1076000.2</v>
      </c>
      <c r="G2947" s="242">
        <v>4317350.7850000001</v>
      </c>
    </row>
    <row r="2948" spans="1:7" s="242" customFormat="1" ht="19.5" hidden="1" customHeight="1" x14ac:dyDescent="0.25">
      <c r="A2948" s="238"/>
      <c r="B2948" s="239"/>
      <c r="C2948" s="240"/>
      <c r="D2948" s="241"/>
      <c r="E2948" s="241"/>
      <c r="F2948" s="242">
        <v>0</v>
      </c>
    </row>
    <row r="2949" spans="1:7" s="242" customFormat="1" ht="19.5" hidden="1" customHeight="1" x14ac:dyDescent="0.25">
      <c r="A2949" s="238">
        <v>43353</v>
      </c>
      <c r="B2949" s="239" t="s">
        <v>1802</v>
      </c>
      <c r="C2949" s="240" t="s">
        <v>1094</v>
      </c>
      <c r="D2949" s="241">
        <v>12</v>
      </c>
      <c r="E2949" s="241">
        <v>199999.8</v>
      </c>
      <c r="F2949" s="242">
        <v>2399997.5999999996</v>
      </c>
      <c r="G2949" s="242">
        <v>2399997.5999999996</v>
      </c>
    </row>
    <row r="2950" spans="1:7" s="242" customFormat="1" ht="19.5" hidden="1" customHeight="1" x14ac:dyDescent="0.25">
      <c r="A2950" s="238"/>
      <c r="B2950" s="239"/>
      <c r="C2950" s="240"/>
      <c r="D2950" s="241"/>
      <c r="E2950" s="241"/>
      <c r="F2950" s="242">
        <v>0</v>
      </c>
    </row>
    <row r="2951" spans="1:7" s="242" customFormat="1" ht="19.5" hidden="1" customHeight="1" x14ac:dyDescent="0.25">
      <c r="A2951" s="238">
        <v>43353</v>
      </c>
      <c r="B2951" s="239" t="s">
        <v>1803</v>
      </c>
      <c r="C2951" s="240" t="s">
        <v>1094</v>
      </c>
      <c r="D2951" s="241">
        <v>1</v>
      </c>
      <c r="E2951" s="241">
        <v>199999.8</v>
      </c>
      <c r="F2951" s="242">
        <v>199999.8</v>
      </c>
    </row>
    <row r="2952" spans="1:7" s="242" customFormat="1" ht="19.5" hidden="1" customHeight="1" x14ac:dyDescent="0.25">
      <c r="A2952" s="238"/>
      <c r="B2952" s="239"/>
      <c r="C2952" s="240" t="s">
        <v>887</v>
      </c>
      <c r="D2952" s="241">
        <v>1</v>
      </c>
      <c r="E2952" s="241">
        <v>215000.5</v>
      </c>
      <c r="F2952" s="242">
        <v>215000.5</v>
      </c>
      <c r="G2952" s="242">
        <v>415000.3</v>
      </c>
    </row>
    <row r="2953" spans="1:7" s="242" customFormat="1" ht="19.5" hidden="1" customHeight="1" x14ac:dyDescent="0.25">
      <c r="A2953" s="238"/>
      <c r="B2953" s="239"/>
      <c r="C2953" s="240"/>
      <c r="D2953" s="241"/>
      <c r="E2953" s="241"/>
      <c r="F2953" s="242">
        <v>0</v>
      </c>
    </row>
    <row r="2954" spans="1:7" s="242" customFormat="1" ht="19.5" hidden="1" customHeight="1" x14ac:dyDescent="0.25">
      <c r="A2954" s="238">
        <v>43353</v>
      </c>
      <c r="B2954" s="239" t="s">
        <v>1804</v>
      </c>
      <c r="C2954" s="240" t="s">
        <v>1094</v>
      </c>
      <c r="D2954" s="241">
        <v>1</v>
      </c>
      <c r="E2954" s="241">
        <v>199999.8</v>
      </c>
      <c r="F2954" s="242">
        <v>199999.8</v>
      </c>
    </row>
    <row r="2955" spans="1:7" s="242" customFormat="1" ht="19.5" hidden="1" customHeight="1" x14ac:dyDescent="0.25">
      <c r="A2955" s="238"/>
      <c r="B2955" s="239"/>
      <c r="C2955" s="240" t="s">
        <v>887</v>
      </c>
      <c r="D2955" s="241">
        <v>1</v>
      </c>
      <c r="E2955" s="241">
        <v>215000.5</v>
      </c>
      <c r="F2955" s="242">
        <v>215000.5</v>
      </c>
      <c r="G2955" s="242">
        <v>415000.3</v>
      </c>
    </row>
    <row r="2956" spans="1:7" s="242" customFormat="1" ht="19.5" hidden="1" customHeight="1" x14ac:dyDescent="0.25">
      <c r="A2956" s="238"/>
      <c r="B2956" s="239"/>
      <c r="C2956" s="240"/>
      <c r="D2956" s="241"/>
      <c r="E2956" s="241"/>
      <c r="F2956" s="242">
        <v>0</v>
      </c>
    </row>
    <row r="2957" spans="1:7" s="242" customFormat="1" ht="19.5" hidden="1" customHeight="1" x14ac:dyDescent="0.25">
      <c r="A2957" s="238">
        <v>43353</v>
      </c>
      <c r="B2957" s="239" t="s">
        <v>1806</v>
      </c>
      <c r="C2957" s="240" t="s">
        <v>162</v>
      </c>
      <c r="D2957" s="241">
        <v>1</v>
      </c>
      <c r="E2957" s="241">
        <v>199499.905</v>
      </c>
      <c r="F2957" s="242">
        <v>199499.905</v>
      </c>
      <c r="G2957" s="242">
        <v>199499.905</v>
      </c>
    </row>
    <row r="2958" spans="1:7" s="242" customFormat="1" ht="19.5" hidden="1" customHeight="1" x14ac:dyDescent="0.25">
      <c r="A2958" s="238"/>
      <c r="B2958" s="239"/>
      <c r="C2958" s="240"/>
      <c r="D2958" s="241"/>
      <c r="E2958" s="241"/>
      <c r="F2958" s="242">
        <v>0</v>
      </c>
    </row>
    <row r="2959" spans="1:7" s="242" customFormat="1" ht="19.5" hidden="1" customHeight="1" x14ac:dyDescent="0.25">
      <c r="A2959" s="238">
        <v>43353</v>
      </c>
      <c r="B2959" s="239" t="s">
        <v>1807</v>
      </c>
      <c r="C2959" s="240" t="s">
        <v>887</v>
      </c>
      <c r="D2959" s="241">
        <v>1</v>
      </c>
      <c r="E2959" s="241">
        <v>215000.5</v>
      </c>
      <c r="F2959" s="242">
        <v>215000.5</v>
      </c>
    </row>
    <row r="2960" spans="1:7" s="242" customFormat="1" ht="19.5" hidden="1" customHeight="1" x14ac:dyDescent="0.25">
      <c r="A2960" s="238"/>
      <c r="B2960" s="239"/>
      <c r="C2960" s="240" t="s">
        <v>109</v>
      </c>
      <c r="D2960" s="241">
        <v>2</v>
      </c>
      <c r="E2960" s="241">
        <v>215000.5</v>
      </c>
      <c r="F2960" s="242">
        <v>430001</v>
      </c>
      <c r="G2960" s="242">
        <v>645001.5</v>
      </c>
    </row>
    <row r="2961" spans="1:7" s="242" customFormat="1" ht="19.5" hidden="1" customHeight="1" x14ac:dyDescent="0.25">
      <c r="A2961" s="238"/>
      <c r="B2961" s="239"/>
      <c r="C2961" s="240"/>
      <c r="D2961" s="241"/>
      <c r="E2961" s="241"/>
      <c r="F2961" s="242">
        <v>0</v>
      </c>
    </row>
    <row r="2962" spans="1:7" s="242" customFormat="1" ht="19.5" hidden="1" customHeight="1" x14ac:dyDescent="0.25">
      <c r="A2962" s="238">
        <v>43353</v>
      </c>
      <c r="B2962" s="239" t="s">
        <v>1808</v>
      </c>
      <c r="C2962" s="240" t="s">
        <v>109</v>
      </c>
      <c r="D2962" s="241">
        <v>1</v>
      </c>
      <c r="E2962" s="241">
        <v>215000.5</v>
      </c>
      <c r="F2962" s="242">
        <v>215000.5</v>
      </c>
      <c r="G2962" s="242">
        <v>215000.5</v>
      </c>
    </row>
    <row r="2963" spans="1:7" s="242" customFormat="1" ht="19.5" hidden="1" customHeight="1" x14ac:dyDescent="0.25">
      <c r="A2963" s="238"/>
      <c r="B2963" s="239"/>
      <c r="C2963" s="240"/>
      <c r="D2963" s="241"/>
      <c r="E2963" s="241"/>
      <c r="F2963" s="242">
        <v>0</v>
      </c>
    </row>
    <row r="2964" spans="1:7" s="242" customFormat="1" ht="19.5" hidden="1" customHeight="1" x14ac:dyDescent="0.25">
      <c r="A2964" s="238">
        <v>43353</v>
      </c>
      <c r="B2964" s="239" t="s">
        <v>1810</v>
      </c>
      <c r="C2964" s="240" t="s">
        <v>1094</v>
      </c>
      <c r="D2964" s="241">
        <v>2</v>
      </c>
      <c r="E2964" s="241">
        <v>199999.8</v>
      </c>
      <c r="F2964" s="242">
        <v>399999.6</v>
      </c>
    </row>
    <row r="2965" spans="1:7" s="242" customFormat="1" ht="19.5" hidden="1" customHeight="1" x14ac:dyDescent="0.25">
      <c r="A2965" s="238"/>
      <c r="B2965" s="239"/>
      <c r="C2965" s="240" t="s">
        <v>19</v>
      </c>
      <c r="D2965" s="241">
        <v>1</v>
      </c>
      <c r="E2965" s="241">
        <v>517000</v>
      </c>
      <c r="F2965" s="242">
        <v>517000</v>
      </c>
      <c r="G2965" s="242">
        <v>916999.6</v>
      </c>
    </row>
    <row r="2966" spans="1:7" s="242" customFormat="1" ht="19.5" hidden="1" customHeight="1" x14ac:dyDescent="0.25">
      <c r="A2966" s="238"/>
      <c r="B2966" s="239"/>
      <c r="C2966" s="240"/>
      <c r="D2966" s="241"/>
      <c r="E2966" s="241"/>
      <c r="F2966" s="242">
        <v>0</v>
      </c>
    </row>
    <row r="2967" spans="1:7" s="242" customFormat="1" ht="19.5" hidden="1" customHeight="1" x14ac:dyDescent="0.25">
      <c r="A2967" s="238">
        <v>43353</v>
      </c>
      <c r="B2967" s="239" t="s">
        <v>1811</v>
      </c>
      <c r="C2967" s="240" t="s">
        <v>162</v>
      </c>
      <c r="D2967" s="241">
        <v>8</v>
      </c>
      <c r="E2967" s="241">
        <v>240000.2</v>
      </c>
      <c r="F2967" s="242">
        <v>1920001.6</v>
      </c>
      <c r="G2967" s="242">
        <v>1920001.6</v>
      </c>
    </row>
    <row r="2968" spans="1:7" s="242" customFormat="1" ht="19.5" hidden="1" customHeight="1" x14ac:dyDescent="0.25">
      <c r="A2968" s="238"/>
      <c r="B2968" s="239"/>
      <c r="C2968" s="240"/>
      <c r="D2968" s="241"/>
      <c r="E2968" s="241"/>
      <c r="F2968" s="242">
        <v>0</v>
      </c>
    </row>
    <row r="2969" spans="1:7" s="242" customFormat="1" ht="19.5" hidden="1" customHeight="1" x14ac:dyDescent="0.25">
      <c r="A2969" s="238">
        <v>43353</v>
      </c>
      <c r="B2969" s="239" t="s">
        <v>1812</v>
      </c>
      <c r="C2969" s="240" t="s">
        <v>221</v>
      </c>
      <c r="D2969" s="241">
        <v>4</v>
      </c>
      <c r="E2969" s="241">
        <v>330000</v>
      </c>
      <c r="F2969" s="242">
        <v>1320000</v>
      </c>
      <c r="G2969" s="242">
        <v>1320000</v>
      </c>
    </row>
    <row r="2970" spans="1:7" s="242" customFormat="1" ht="19.5" hidden="1" customHeight="1" x14ac:dyDescent="0.25">
      <c r="A2970" s="238"/>
      <c r="B2970" s="239"/>
      <c r="C2970" s="240"/>
      <c r="D2970" s="241"/>
      <c r="E2970" s="241"/>
      <c r="F2970" s="242">
        <v>0</v>
      </c>
    </row>
    <row r="2971" spans="1:7" s="242" customFormat="1" ht="19.5" hidden="1" customHeight="1" x14ac:dyDescent="0.25">
      <c r="A2971" s="238">
        <v>43353</v>
      </c>
      <c r="B2971" s="239" t="s">
        <v>1814</v>
      </c>
      <c r="C2971" s="240" t="s">
        <v>109</v>
      </c>
      <c r="D2971" s="241">
        <v>2</v>
      </c>
      <c r="E2971" s="241">
        <v>215000.5</v>
      </c>
      <c r="F2971" s="242">
        <v>430001</v>
      </c>
    </row>
    <row r="2972" spans="1:7" s="242" customFormat="1" ht="19.5" hidden="1" customHeight="1" x14ac:dyDescent="0.25">
      <c r="A2972" s="238"/>
      <c r="B2972" s="239"/>
      <c r="C2972" s="240" t="s">
        <v>1094</v>
      </c>
      <c r="D2972" s="241">
        <v>2</v>
      </c>
      <c r="E2972" s="241">
        <v>199999.8</v>
      </c>
      <c r="F2972" s="242">
        <v>399999.6</v>
      </c>
      <c r="G2972" s="242">
        <v>830000.6</v>
      </c>
    </row>
    <row r="2973" spans="1:7" s="242" customFormat="1" ht="19.5" hidden="1" customHeight="1" x14ac:dyDescent="0.25">
      <c r="A2973" s="238"/>
      <c r="B2973" s="239"/>
      <c r="C2973" s="240"/>
      <c r="D2973" s="241"/>
      <c r="E2973" s="241"/>
      <c r="F2973" s="242">
        <v>0</v>
      </c>
    </row>
    <row r="2974" spans="1:7" s="242" customFormat="1" ht="19.5" hidden="1" customHeight="1" x14ac:dyDescent="0.25">
      <c r="A2974" s="238">
        <v>43353</v>
      </c>
      <c r="B2974" s="239" t="s">
        <v>1815</v>
      </c>
      <c r="C2974" s="240" t="s">
        <v>1594</v>
      </c>
      <c r="D2974" s="241">
        <v>3</v>
      </c>
      <c r="E2974" s="241">
        <v>574750</v>
      </c>
      <c r="F2974" s="242">
        <v>1724250</v>
      </c>
      <c r="G2974" s="242">
        <v>1724250</v>
      </c>
    </row>
    <row r="2975" spans="1:7" s="242" customFormat="1" ht="19.5" hidden="1" customHeight="1" x14ac:dyDescent="0.25">
      <c r="A2975" s="238"/>
      <c r="B2975" s="239"/>
      <c r="C2975" s="240"/>
      <c r="D2975" s="241"/>
      <c r="E2975" s="241"/>
      <c r="F2975" s="242">
        <v>0</v>
      </c>
    </row>
    <row r="2976" spans="1:7" s="242" customFormat="1" ht="19.5" hidden="1" customHeight="1" x14ac:dyDescent="0.25">
      <c r="A2976" s="238">
        <v>43353</v>
      </c>
      <c r="B2976" s="239" t="s">
        <v>1816</v>
      </c>
      <c r="C2976" s="240" t="s">
        <v>109</v>
      </c>
      <c r="D2976" s="241">
        <v>6</v>
      </c>
      <c r="E2976" s="241">
        <v>215000.5</v>
      </c>
      <c r="F2976" s="242">
        <v>1290003</v>
      </c>
    </row>
    <row r="2977" spans="1:7" s="242" customFormat="1" ht="19.5" hidden="1" customHeight="1" x14ac:dyDescent="0.25">
      <c r="A2977" s="238"/>
      <c r="B2977" s="239"/>
      <c r="C2977" s="240" t="s">
        <v>887</v>
      </c>
      <c r="D2977" s="241">
        <v>6</v>
      </c>
      <c r="E2977" s="241">
        <v>215000.5</v>
      </c>
      <c r="F2977" s="242">
        <v>1290003</v>
      </c>
      <c r="G2977" s="242">
        <v>2580006</v>
      </c>
    </row>
    <row r="2978" spans="1:7" s="242" customFormat="1" ht="19.5" hidden="1" customHeight="1" x14ac:dyDescent="0.25">
      <c r="A2978" s="238"/>
      <c r="B2978" s="239"/>
      <c r="C2978" s="240"/>
      <c r="D2978" s="241"/>
      <c r="E2978" s="241"/>
      <c r="F2978" s="242">
        <v>0</v>
      </c>
    </row>
    <row r="2979" spans="1:7" s="242" customFormat="1" ht="19.5" hidden="1" customHeight="1" x14ac:dyDescent="0.25">
      <c r="A2979" s="238">
        <v>43353</v>
      </c>
      <c r="B2979" s="239" t="s">
        <v>1817</v>
      </c>
      <c r="C2979" s="240" t="s">
        <v>31</v>
      </c>
      <c r="D2979" s="241">
        <v>1</v>
      </c>
      <c r="E2979" s="241">
        <v>511100.09499999997</v>
      </c>
      <c r="F2979" s="242">
        <v>511100.09499999997</v>
      </c>
    </row>
    <row r="2980" spans="1:7" s="242" customFormat="1" ht="19.5" hidden="1" customHeight="1" x14ac:dyDescent="0.25">
      <c r="A2980" s="238"/>
      <c r="B2980" s="239"/>
      <c r="C2980" s="240" t="s">
        <v>104</v>
      </c>
      <c r="D2980" s="241">
        <v>1</v>
      </c>
      <c r="E2980" s="241">
        <v>511100.09499999997</v>
      </c>
      <c r="F2980" s="242">
        <v>511100.09499999997</v>
      </c>
      <c r="G2980" s="242">
        <v>1022200.19</v>
      </c>
    </row>
    <row r="2981" spans="1:7" s="242" customFormat="1" ht="19.5" hidden="1" customHeight="1" x14ac:dyDescent="0.25">
      <c r="A2981" s="238"/>
      <c r="B2981" s="239"/>
      <c r="C2981" s="240"/>
      <c r="D2981" s="241"/>
      <c r="E2981" s="241"/>
      <c r="F2981" s="242">
        <v>0</v>
      </c>
    </row>
    <row r="2982" spans="1:7" s="242" customFormat="1" ht="19.5" hidden="1" customHeight="1" x14ac:dyDescent="0.25">
      <c r="A2982" s="238">
        <v>43353</v>
      </c>
      <c r="B2982" s="239" t="s">
        <v>1818</v>
      </c>
      <c r="C2982" s="240" t="s">
        <v>19</v>
      </c>
      <c r="D2982" s="241">
        <v>2</v>
      </c>
      <c r="E2982" s="241">
        <v>517000</v>
      </c>
      <c r="F2982" s="242">
        <v>1034000</v>
      </c>
      <c r="G2982" s="242">
        <v>1034000</v>
      </c>
    </row>
    <row r="2983" spans="1:7" s="242" customFormat="1" ht="19.5" hidden="1" customHeight="1" x14ac:dyDescent="0.25">
      <c r="A2983" s="238"/>
      <c r="B2983" s="239"/>
      <c r="C2983" s="240"/>
      <c r="D2983" s="241"/>
      <c r="E2983" s="241"/>
      <c r="F2983" s="242">
        <v>0</v>
      </c>
    </row>
    <row r="2984" spans="1:7" s="242" customFormat="1" ht="19.5" hidden="1" customHeight="1" x14ac:dyDescent="0.25">
      <c r="A2984" s="238">
        <v>43353</v>
      </c>
      <c r="B2984" s="239" t="s">
        <v>1819</v>
      </c>
      <c r="C2984" s="240" t="s">
        <v>162</v>
      </c>
      <c r="D2984" s="241">
        <v>4</v>
      </c>
      <c r="E2984" s="241">
        <v>240000.2</v>
      </c>
      <c r="F2984" s="242">
        <v>960000.8</v>
      </c>
      <c r="G2984" s="242">
        <v>960000.8</v>
      </c>
    </row>
    <row r="2985" spans="1:7" s="242" customFormat="1" ht="19.5" hidden="1" customHeight="1" x14ac:dyDescent="0.25">
      <c r="A2985" s="238"/>
      <c r="B2985" s="239"/>
      <c r="C2985" s="240"/>
      <c r="D2985" s="241"/>
      <c r="E2985" s="241"/>
      <c r="F2985" s="242">
        <v>0</v>
      </c>
    </row>
    <row r="2986" spans="1:7" s="242" customFormat="1" ht="19.5" hidden="1" customHeight="1" x14ac:dyDescent="0.25">
      <c r="A2986" s="238">
        <v>43353</v>
      </c>
      <c r="B2986" s="239" t="s">
        <v>1820</v>
      </c>
      <c r="C2986" s="240" t="s">
        <v>162</v>
      </c>
      <c r="D2986" s="241">
        <v>2</v>
      </c>
      <c r="E2986" s="241">
        <v>216000.4</v>
      </c>
      <c r="F2986" s="242">
        <v>432000.8</v>
      </c>
      <c r="G2986" s="242">
        <v>432000.8</v>
      </c>
    </row>
    <row r="2987" spans="1:7" s="242" customFormat="1" ht="19.5" hidden="1" customHeight="1" x14ac:dyDescent="0.25">
      <c r="A2987" s="238"/>
      <c r="B2987" s="239"/>
      <c r="C2987" s="240"/>
      <c r="D2987" s="241"/>
      <c r="E2987" s="241"/>
      <c r="F2987" s="242">
        <v>0</v>
      </c>
    </row>
    <row r="2988" spans="1:7" s="242" customFormat="1" ht="19.5" hidden="1" customHeight="1" x14ac:dyDescent="0.25">
      <c r="A2988" s="238">
        <v>43355</v>
      </c>
      <c r="B2988" s="239" t="s">
        <v>1822</v>
      </c>
      <c r="C2988" s="240" t="s">
        <v>1094</v>
      </c>
      <c r="D2988" s="241">
        <v>3</v>
      </c>
      <c r="E2988" s="241">
        <v>199999.8</v>
      </c>
      <c r="F2988" s="242">
        <v>599999.39999999991</v>
      </c>
    </row>
    <row r="2989" spans="1:7" s="242" customFormat="1" ht="19.5" hidden="1" customHeight="1" x14ac:dyDescent="0.25">
      <c r="A2989" s="238"/>
      <c r="B2989" s="239"/>
      <c r="C2989" s="240" t="s">
        <v>1783</v>
      </c>
      <c r="D2989" s="241">
        <v>3</v>
      </c>
      <c r="E2989" s="241">
        <v>606100</v>
      </c>
      <c r="F2989" s="242">
        <v>1818300</v>
      </c>
      <c r="G2989" s="242">
        <v>2418299.4</v>
      </c>
    </row>
    <row r="2990" spans="1:7" s="242" customFormat="1" ht="19.5" hidden="1" customHeight="1" x14ac:dyDescent="0.25">
      <c r="A2990" s="238"/>
      <c r="B2990" s="239"/>
      <c r="C2990" s="240"/>
      <c r="D2990" s="241"/>
      <c r="E2990" s="241"/>
      <c r="F2990" s="242">
        <v>0</v>
      </c>
    </row>
    <row r="2991" spans="1:7" s="242" customFormat="1" ht="19.5" hidden="1" customHeight="1" x14ac:dyDescent="0.25">
      <c r="A2991" s="238">
        <v>43355</v>
      </c>
      <c r="B2991" s="239" t="s">
        <v>1823</v>
      </c>
      <c r="C2991" s="240" t="s">
        <v>162</v>
      </c>
      <c r="D2991" s="241">
        <v>2</v>
      </c>
      <c r="E2991" s="241">
        <v>199499.905</v>
      </c>
      <c r="F2991" s="242">
        <v>398999.81</v>
      </c>
      <c r="G2991" s="242">
        <v>398999.81</v>
      </c>
    </row>
    <row r="2992" spans="1:7" s="242" customFormat="1" ht="19.5" hidden="1" customHeight="1" x14ac:dyDescent="0.25">
      <c r="A2992" s="238"/>
      <c r="B2992" s="239"/>
      <c r="C2992" s="240"/>
      <c r="D2992" s="241"/>
      <c r="E2992" s="241"/>
      <c r="F2992" s="242">
        <v>0</v>
      </c>
    </row>
    <row r="2993" spans="1:7" s="242" customFormat="1" ht="19.5" hidden="1" customHeight="1" x14ac:dyDescent="0.25">
      <c r="A2993" s="238">
        <v>43355</v>
      </c>
      <c r="B2993" s="239" t="s">
        <v>1824</v>
      </c>
      <c r="C2993" s="240" t="s">
        <v>541</v>
      </c>
      <c r="D2993" s="241">
        <v>2</v>
      </c>
      <c r="E2993" s="241">
        <v>165000</v>
      </c>
      <c r="F2993" s="242">
        <v>330000</v>
      </c>
    </row>
    <row r="2994" spans="1:7" s="242" customFormat="1" ht="19.5" hidden="1" customHeight="1" x14ac:dyDescent="0.25">
      <c r="A2994" s="238"/>
      <c r="B2994" s="239"/>
      <c r="C2994" s="240" t="s">
        <v>31</v>
      </c>
      <c r="D2994" s="241">
        <v>1</v>
      </c>
      <c r="E2994" s="241">
        <v>538000.1</v>
      </c>
      <c r="F2994" s="242">
        <v>538000.1</v>
      </c>
      <c r="G2994" s="242">
        <v>868000.1</v>
      </c>
    </row>
    <row r="2995" spans="1:7" s="242" customFormat="1" ht="19.5" hidden="1" customHeight="1" x14ac:dyDescent="0.25">
      <c r="A2995" s="238"/>
      <c r="B2995" s="239"/>
      <c r="C2995" s="240"/>
      <c r="D2995" s="241"/>
      <c r="E2995" s="241"/>
      <c r="F2995" s="242">
        <v>0</v>
      </c>
    </row>
    <row r="2996" spans="1:7" s="242" customFormat="1" ht="19.5" hidden="1" customHeight="1" x14ac:dyDescent="0.25">
      <c r="A2996" s="238">
        <v>43355</v>
      </c>
      <c r="B2996" s="239" t="s">
        <v>1825</v>
      </c>
      <c r="C2996" s="240" t="s">
        <v>1678</v>
      </c>
      <c r="D2996" s="241">
        <v>3</v>
      </c>
      <c r="E2996" s="241">
        <v>637450</v>
      </c>
      <c r="F2996" s="242">
        <v>1912350</v>
      </c>
      <c r="G2996" s="242">
        <v>1912350</v>
      </c>
    </row>
    <row r="2997" spans="1:7" s="242" customFormat="1" ht="19.5" hidden="1" customHeight="1" x14ac:dyDescent="0.25">
      <c r="A2997" s="238"/>
      <c r="B2997" s="239"/>
      <c r="C2997" s="240"/>
      <c r="D2997" s="241"/>
      <c r="E2997" s="241"/>
      <c r="F2997" s="242">
        <v>0</v>
      </c>
    </row>
    <row r="2998" spans="1:7" s="242" customFormat="1" ht="19.5" hidden="1" customHeight="1" x14ac:dyDescent="0.25">
      <c r="A2998" s="238">
        <v>43355</v>
      </c>
      <c r="B2998" s="239" t="s">
        <v>1826</v>
      </c>
      <c r="C2998" s="240" t="s">
        <v>1094</v>
      </c>
      <c r="D2998" s="241">
        <v>1</v>
      </c>
      <c r="E2998" s="241">
        <v>199999.8</v>
      </c>
      <c r="F2998" s="242">
        <v>199999.8</v>
      </c>
      <c r="G2998" s="242">
        <v>199999.8</v>
      </c>
    </row>
    <row r="2999" spans="1:7" s="242" customFormat="1" ht="19.5" hidden="1" customHeight="1" x14ac:dyDescent="0.25">
      <c r="A2999" s="238"/>
      <c r="B2999" s="239"/>
      <c r="C2999" s="240"/>
      <c r="D2999" s="241"/>
      <c r="E2999" s="241"/>
      <c r="F2999" s="242">
        <v>0</v>
      </c>
    </row>
    <row r="3000" spans="1:7" s="242" customFormat="1" ht="19.5" hidden="1" customHeight="1" x14ac:dyDescent="0.25">
      <c r="A3000" s="238">
        <v>43355</v>
      </c>
      <c r="B3000" s="239" t="s">
        <v>1827</v>
      </c>
      <c r="C3000" s="240" t="s">
        <v>1094</v>
      </c>
      <c r="D3000" s="241">
        <v>1</v>
      </c>
      <c r="E3000" s="241">
        <v>199999.8</v>
      </c>
      <c r="F3000" s="242">
        <v>199999.8</v>
      </c>
      <c r="G3000" s="242">
        <v>199999.8</v>
      </c>
    </row>
    <row r="3001" spans="1:7" s="242" customFormat="1" ht="19.5" hidden="1" customHeight="1" x14ac:dyDescent="0.25">
      <c r="A3001" s="238"/>
      <c r="B3001" s="239"/>
      <c r="C3001" s="240"/>
      <c r="D3001" s="241"/>
      <c r="E3001" s="241"/>
      <c r="F3001" s="242">
        <v>0</v>
      </c>
    </row>
    <row r="3002" spans="1:7" s="242" customFormat="1" ht="19.5" hidden="1" customHeight="1" x14ac:dyDescent="0.25">
      <c r="A3002" s="238">
        <v>43355</v>
      </c>
      <c r="B3002" s="239" t="s">
        <v>1829</v>
      </c>
      <c r="C3002" s="240" t="s">
        <v>109</v>
      </c>
      <c r="D3002" s="241">
        <v>12</v>
      </c>
      <c r="E3002" s="241">
        <v>215000.5</v>
      </c>
      <c r="F3002" s="242">
        <v>2580006</v>
      </c>
    </row>
    <row r="3003" spans="1:7" s="242" customFormat="1" ht="19.5" hidden="1" customHeight="1" x14ac:dyDescent="0.25">
      <c r="A3003" s="238"/>
      <c r="B3003" s="239"/>
      <c r="C3003" s="240" t="s">
        <v>1094</v>
      </c>
      <c r="D3003" s="241">
        <v>72</v>
      </c>
      <c r="E3003" s="241">
        <v>199999.8</v>
      </c>
      <c r="F3003" s="242">
        <v>14399985.6</v>
      </c>
      <c r="G3003" s="242">
        <v>16979991.600000001</v>
      </c>
    </row>
    <row r="3004" spans="1:7" s="242" customFormat="1" ht="19.5" hidden="1" customHeight="1" x14ac:dyDescent="0.25">
      <c r="A3004" s="238"/>
      <c r="B3004" s="239"/>
      <c r="C3004" s="240"/>
      <c r="D3004" s="241"/>
      <c r="E3004" s="241"/>
      <c r="F3004" s="242">
        <v>0</v>
      </c>
    </row>
    <row r="3005" spans="1:7" s="242" customFormat="1" ht="19.5" hidden="1" customHeight="1" x14ac:dyDescent="0.25">
      <c r="A3005" s="238">
        <v>43355</v>
      </c>
      <c r="B3005" s="239" t="s">
        <v>1830</v>
      </c>
      <c r="C3005" s="240" t="s">
        <v>1766</v>
      </c>
      <c r="D3005" s="241">
        <v>6</v>
      </c>
      <c r="E3005" s="241">
        <v>637450</v>
      </c>
      <c r="F3005" s="242">
        <v>3824700</v>
      </c>
      <c r="G3005" s="242">
        <v>3824700</v>
      </c>
    </row>
    <row r="3006" spans="1:7" s="242" customFormat="1" ht="19.5" hidden="1" customHeight="1" x14ac:dyDescent="0.25">
      <c r="A3006" s="238"/>
      <c r="B3006" s="239"/>
      <c r="C3006" s="240"/>
      <c r="D3006" s="241"/>
      <c r="E3006" s="241"/>
      <c r="F3006" s="242">
        <v>0</v>
      </c>
    </row>
    <row r="3007" spans="1:7" s="242" customFormat="1" ht="19.5" hidden="1" customHeight="1" x14ac:dyDescent="0.25">
      <c r="A3007" s="238">
        <v>43355</v>
      </c>
      <c r="B3007" s="239" t="s">
        <v>1831</v>
      </c>
      <c r="C3007" s="240" t="s">
        <v>31</v>
      </c>
      <c r="D3007" s="241">
        <v>1</v>
      </c>
      <c r="E3007" s="241">
        <v>511100.09499999997</v>
      </c>
      <c r="F3007" s="242">
        <v>511100.09499999997</v>
      </c>
      <c r="G3007" s="242">
        <v>511100.09499999997</v>
      </c>
    </row>
    <row r="3008" spans="1:7" s="242" customFormat="1" ht="19.5" hidden="1" customHeight="1" x14ac:dyDescent="0.25">
      <c r="A3008" s="238"/>
      <c r="B3008" s="239"/>
      <c r="C3008" s="240"/>
      <c r="D3008" s="241"/>
      <c r="E3008" s="241"/>
      <c r="F3008" s="242">
        <v>0</v>
      </c>
    </row>
    <row r="3009" spans="1:7" s="242" customFormat="1" ht="19.5" hidden="1" customHeight="1" x14ac:dyDescent="0.25">
      <c r="A3009" s="238">
        <v>43356</v>
      </c>
      <c r="B3009" s="239" t="s">
        <v>1833</v>
      </c>
      <c r="C3009" s="240" t="s">
        <v>19</v>
      </c>
      <c r="D3009" s="241">
        <v>3</v>
      </c>
      <c r="E3009" s="241">
        <v>517000</v>
      </c>
      <c r="F3009" s="242">
        <v>1551000</v>
      </c>
      <c r="G3009" s="242">
        <v>1551000</v>
      </c>
    </row>
    <row r="3010" spans="1:7" s="242" customFormat="1" ht="19.5" hidden="1" customHeight="1" x14ac:dyDescent="0.25">
      <c r="A3010" s="238"/>
      <c r="B3010" s="239"/>
      <c r="C3010" s="240"/>
      <c r="D3010" s="241"/>
      <c r="E3010" s="241"/>
      <c r="F3010" s="242">
        <v>0</v>
      </c>
    </row>
    <row r="3011" spans="1:7" s="242" customFormat="1" ht="19.5" hidden="1" customHeight="1" x14ac:dyDescent="0.25">
      <c r="A3011" s="238">
        <v>43355</v>
      </c>
      <c r="B3011" s="239" t="s">
        <v>1834</v>
      </c>
      <c r="C3011" s="240" t="s">
        <v>104</v>
      </c>
      <c r="D3011" s="241">
        <v>1</v>
      </c>
      <c r="E3011" s="241">
        <v>511100.09499999997</v>
      </c>
      <c r="F3011" s="242">
        <v>511100.09499999997</v>
      </c>
    </row>
    <row r="3012" spans="1:7" s="242" customFormat="1" ht="19.5" hidden="1" customHeight="1" x14ac:dyDescent="0.25">
      <c r="A3012" s="238"/>
      <c r="B3012" s="239"/>
      <c r="C3012" s="240" t="s">
        <v>162</v>
      </c>
      <c r="D3012" s="241">
        <v>6</v>
      </c>
      <c r="E3012" s="241">
        <v>199499.905</v>
      </c>
      <c r="F3012" s="242">
        <v>1196999.43</v>
      </c>
      <c r="G3012" s="242">
        <v>1708099.5249999999</v>
      </c>
    </row>
    <row r="3013" spans="1:7" s="242" customFormat="1" ht="19.5" hidden="1" customHeight="1" x14ac:dyDescent="0.25">
      <c r="A3013" s="238"/>
      <c r="B3013" s="239"/>
      <c r="C3013" s="240"/>
      <c r="D3013" s="241"/>
      <c r="E3013" s="241"/>
      <c r="F3013" s="242">
        <v>0</v>
      </c>
    </row>
    <row r="3014" spans="1:7" s="242" customFormat="1" ht="19.5" hidden="1" customHeight="1" x14ac:dyDescent="0.25">
      <c r="A3014" s="238">
        <v>43355</v>
      </c>
      <c r="B3014" s="239" t="s">
        <v>1835</v>
      </c>
      <c r="C3014" s="240" t="s">
        <v>1635</v>
      </c>
      <c r="D3014" s="241">
        <v>2</v>
      </c>
      <c r="E3014" s="241">
        <v>165000</v>
      </c>
      <c r="F3014" s="242">
        <v>330000</v>
      </c>
    </row>
    <row r="3015" spans="1:7" s="242" customFormat="1" ht="19.5" hidden="1" customHeight="1" x14ac:dyDescent="0.25">
      <c r="A3015" s="238"/>
      <c r="B3015" s="239"/>
      <c r="C3015" s="240" t="s">
        <v>544</v>
      </c>
      <c r="D3015" s="241">
        <v>1</v>
      </c>
      <c r="E3015" s="241">
        <v>165000</v>
      </c>
      <c r="F3015" s="242">
        <v>165000</v>
      </c>
      <c r="G3015" s="242">
        <v>495000</v>
      </c>
    </row>
    <row r="3016" spans="1:7" s="242" customFormat="1" ht="19.5" hidden="1" customHeight="1" x14ac:dyDescent="0.25">
      <c r="A3016" s="238"/>
      <c r="B3016" s="239"/>
      <c r="C3016" s="240"/>
      <c r="D3016" s="241"/>
      <c r="E3016" s="241"/>
      <c r="F3016" s="242">
        <v>0</v>
      </c>
    </row>
    <row r="3017" spans="1:7" s="242" customFormat="1" ht="19.5" hidden="1" customHeight="1" x14ac:dyDescent="0.25">
      <c r="A3017" s="238">
        <v>43355</v>
      </c>
      <c r="B3017" s="239" t="s">
        <v>1836</v>
      </c>
      <c r="C3017" s="240" t="s">
        <v>109</v>
      </c>
      <c r="D3017" s="241">
        <v>3</v>
      </c>
      <c r="E3017" s="241">
        <v>215000.5</v>
      </c>
      <c r="F3017" s="242">
        <v>645001.5</v>
      </c>
      <c r="G3017" s="242">
        <v>645001.5</v>
      </c>
    </row>
    <row r="3018" spans="1:7" s="242" customFormat="1" ht="19.5" hidden="1" customHeight="1" x14ac:dyDescent="0.25">
      <c r="A3018" s="238"/>
      <c r="B3018" s="239"/>
      <c r="C3018" s="240"/>
      <c r="D3018" s="241"/>
      <c r="E3018" s="241"/>
      <c r="F3018" s="242">
        <v>0</v>
      </c>
    </row>
    <row r="3019" spans="1:7" s="242" customFormat="1" ht="19.5" hidden="1" customHeight="1" x14ac:dyDescent="0.25">
      <c r="A3019" s="238">
        <v>43355</v>
      </c>
      <c r="B3019" s="239" t="s">
        <v>1837</v>
      </c>
      <c r="C3019" s="240" t="s">
        <v>1094</v>
      </c>
      <c r="D3019" s="241">
        <v>1</v>
      </c>
      <c r="E3019" s="241">
        <v>199999.8</v>
      </c>
      <c r="F3019" s="242">
        <v>199999.8</v>
      </c>
      <c r="G3019" s="242">
        <v>199999.8</v>
      </c>
    </row>
    <row r="3020" spans="1:7" s="242" customFormat="1" ht="19.5" hidden="1" customHeight="1" x14ac:dyDescent="0.25">
      <c r="A3020" s="238"/>
      <c r="B3020" s="239"/>
      <c r="C3020" s="240"/>
      <c r="D3020" s="241"/>
      <c r="E3020" s="241"/>
      <c r="F3020" s="242">
        <v>0</v>
      </c>
    </row>
    <row r="3021" spans="1:7" s="242" customFormat="1" ht="16.5" hidden="1" customHeight="1" x14ac:dyDescent="0.25">
      <c r="A3021" s="238">
        <v>43355</v>
      </c>
      <c r="B3021" s="239" t="s">
        <v>1838</v>
      </c>
      <c r="C3021" s="240" t="s">
        <v>1072</v>
      </c>
      <c r="D3021" s="241">
        <v>12</v>
      </c>
      <c r="E3021" s="241">
        <v>165000</v>
      </c>
      <c r="F3021" s="242">
        <v>1980000</v>
      </c>
      <c r="G3021" s="242">
        <v>1980000</v>
      </c>
    </row>
    <row r="3022" spans="1:7" s="242" customFormat="1" ht="16.5" hidden="1" customHeight="1" x14ac:dyDescent="0.25">
      <c r="A3022" s="238"/>
      <c r="B3022" s="239"/>
      <c r="C3022" s="240"/>
      <c r="D3022" s="241"/>
      <c r="E3022" s="241"/>
      <c r="F3022" s="242">
        <v>0</v>
      </c>
    </row>
    <row r="3023" spans="1:7" s="242" customFormat="1" ht="16.5" hidden="1" customHeight="1" x14ac:dyDescent="0.25">
      <c r="A3023" s="238">
        <v>43355</v>
      </c>
      <c r="B3023" s="239" t="s">
        <v>1839</v>
      </c>
      <c r="C3023" s="240" t="s">
        <v>1776</v>
      </c>
      <c r="D3023" s="241">
        <v>2</v>
      </c>
      <c r="E3023" s="241">
        <v>223249.62</v>
      </c>
      <c r="F3023" s="242">
        <v>446499.24</v>
      </c>
      <c r="G3023" s="242">
        <v>446499.24</v>
      </c>
    </row>
    <row r="3024" spans="1:7" s="242" customFormat="1" ht="16.5" hidden="1" customHeight="1" x14ac:dyDescent="0.25">
      <c r="A3024" s="238"/>
      <c r="B3024" s="239"/>
      <c r="C3024" s="240"/>
      <c r="D3024" s="241"/>
      <c r="E3024" s="241"/>
      <c r="F3024" s="242">
        <v>0</v>
      </c>
    </row>
    <row r="3025" spans="1:7" s="242" customFormat="1" ht="16.5" hidden="1" customHeight="1" x14ac:dyDescent="0.25">
      <c r="A3025" s="238">
        <v>43356</v>
      </c>
      <c r="B3025" s="239" t="s">
        <v>1840</v>
      </c>
      <c r="C3025" s="240" t="s">
        <v>652</v>
      </c>
      <c r="D3025" s="241">
        <v>2</v>
      </c>
      <c r="E3025" s="241">
        <v>517000</v>
      </c>
      <c r="F3025" s="242">
        <v>1034000</v>
      </c>
    </row>
    <row r="3026" spans="1:7" s="242" customFormat="1" ht="16.5" hidden="1" customHeight="1" x14ac:dyDescent="0.25">
      <c r="A3026" s="238"/>
      <c r="B3026" s="239"/>
      <c r="C3026" s="240" t="s">
        <v>28</v>
      </c>
      <c r="D3026" s="241">
        <v>4</v>
      </c>
      <c r="E3026" s="241">
        <v>571000.1</v>
      </c>
      <c r="F3026" s="242">
        <v>2284000.4</v>
      </c>
    </row>
    <row r="3027" spans="1:7" s="242" customFormat="1" ht="16.5" hidden="1" customHeight="1" x14ac:dyDescent="0.25">
      <c r="A3027" s="238"/>
      <c r="B3027" s="239"/>
      <c r="C3027" s="240" t="s">
        <v>1678</v>
      </c>
      <c r="D3027" s="241">
        <v>4</v>
      </c>
      <c r="E3027" s="241">
        <v>671000</v>
      </c>
      <c r="F3027" s="242">
        <v>2684000</v>
      </c>
      <c r="G3027" s="242">
        <v>6002000.4000000004</v>
      </c>
    </row>
    <row r="3028" spans="1:7" s="242" customFormat="1" ht="16.5" hidden="1" customHeight="1" x14ac:dyDescent="0.25">
      <c r="A3028" s="238"/>
      <c r="B3028" s="239"/>
      <c r="C3028" s="240"/>
      <c r="D3028" s="241"/>
      <c r="E3028" s="241"/>
      <c r="F3028" s="242">
        <v>0</v>
      </c>
    </row>
    <row r="3029" spans="1:7" s="242" customFormat="1" ht="16.5" hidden="1" customHeight="1" x14ac:dyDescent="0.25">
      <c r="A3029" s="238">
        <v>43356</v>
      </c>
      <c r="B3029" s="239" t="s">
        <v>1841</v>
      </c>
      <c r="C3029" s="240" t="s">
        <v>28</v>
      </c>
      <c r="D3029" s="241">
        <v>1</v>
      </c>
      <c r="E3029" s="241">
        <v>571000.1</v>
      </c>
      <c r="F3029" s="242">
        <v>571000.1</v>
      </c>
      <c r="G3029" s="242">
        <v>571000.1</v>
      </c>
    </row>
    <row r="3030" spans="1:7" s="242" customFormat="1" ht="16.5" hidden="1" customHeight="1" x14ac:dyDescent="0.25">
      <c r="A3030" s="238"/>
      <c r="B3030" s="239"/>
      <c r="C3030" s="240"/>
      <c r="D3030" s="241"/>
      <c r="E3030" s="241"/>
      <c r="F3030" s="242">
        <v>0</v>
      </c>
    </row>
    <row r="3031" spans="1:7" s="242" customFormat="1" ht="16.5" hidden="1" customHeight="1" x14ac:dyDescent="0.25">
      <c r="A3031" s="238">
        <v>43356</v>
      </c>
      <c r="B3031" s="239" t="s">
        <v>1842</v>
      </c>
      <c r="C3031" s="240" t="s">
        <v>1843</v>
      </c>
      <c r="D3031" s="241">
        <v>24</v>
      </c>
      <c r="E3031" s="241">
        <v>112612.5</v>
      </c>
      <c r="F3031" s="242">
        <v>2702700</v>
      </c>
    </row>
    <row r="3032" spans="1:7" s="242" customFormat="1" ht="16.5" hidden="1" customHeight="1" x14ac:dyDescent="0.25">
      <c r="A3032" s="238"/>
      <c r="B3032" s="239"/>
      <c r="C3032" s="240" t="s">
        <v>201</v>
      </c>
      <c r="D3032" s="241">
        <v>24</v>
      </c>
      <c r="E3032" s="241">
        <v>110378.4</v>
      </c>
      <c r="F3032" s="242">
        <v>2649081.5999999996</v>
      </c>
    </row>
    <row r="3033" spans="1:7" s="242" customFormat="1" ht="16.5" hidden="1" customHeight="1" x14ac:dyDescent="0.25">
      <c r="A3033" s="238"/>
      <c r="B3033" s="239"/>
      <c r="C3033" s="240" t="s">
        <v>129</v>
      </c>
      <c r="D3033" s="241">
        <v>45</v>
      </c>
      <c r="E3033" s="241">
        <v>112612.5</v>
      </c>
      <c r="F3033" s="242">
        <v>5067562.5</v>
      </c>
    </row>
    <row r="3034" spans="1:7" s="242" customFormat="1" ht="16.5" hidden="1" customHeight="1" x14ac:dyDescent="0.25">
      <c r="A3034" s="238"/>
      <c r="B3034" s="239"/>
      <c r="C3034" s="240" t="s">
        <v>205</v>
      </c>
      <c r="D3034" s="241">
        <v>41</v>
      </c>
      <c r="E3034" s="241">
        <v>112612.5</v>
      </c>
      <c r="F3034" s="242">
        <v>4617112.5</v>
      </c>
    </row>
    <row r="3035" spans="1:7" s="242" customFormat="1" ht="16.5" hidden="1" customHeight="1" x14ac:dyDescent="0.25">
      <c r="A3035" s="238"/>
      <c r="B3035" s="239"/>
      <c r="C3035" s="240" t="s">
        <v>128</v>
      </c>
      <c r="D3035" s="241">
        <v>60</v>
      </c>
      <c r="E3035" s="241">
        <v>110378.4</v>
      </c>
      <c r="F3035" s="242">
        <v>6622704</v>
      </c>
    </row>
    <row r="3036" spans="1:7" s="242" customFormat="1" ht="16.5" hidden="1" customHeight="1" x14ac:dyDescent="0.25">
      <c r="A3036" s="238"/>
      <c r="B3036" s="239"/>
      <c r="C3036" s="240" t="s">
        <v>208</v>
      </c>
      <c r="D3036" s="241">
        <v>24</v>
      </c>
      <c r="E3036" s="241">
        <v>112612.5</v>
      </c>
      <c r="F3036" s="242">
        <v>2702700</v>
      </c>
      <c r="G3036" s="242">
        <v>24361860.600000001</v>
      </c>
    </row>
    <row r="3037" spans="1:7" s="242" customFormat="1" ht="16.5" hidden="1" customHeight="1" x14ac:dyDescent="0.25">
      <c r="A3037" s="238"/>
      <c r="B3037" s="239"/>
      <c r="C3037" s="240"/>
      <c r="D3037" s="241"/>
      <c r="E3037" s="241"/>
      <c r="F3037" s="242">
        <v>0</v>
      </c>
    </row>
    <row r="3038" spans="1:7" s="242" customFormat="1" ht="16.5" hidden="1" customHeight="1" x14ac:dyDescent="0.25">
      <c r="A3038" s="238">
        <v>43356</v>
      </c>
      <c r="B3038" s="239" t="s">
        <v>1844</v>
      </c>
      <c r="C3038" s="240" t="s">
        <v>1845</v>
      </c>
      <c r="D3038" s="241">
        <v>23</v>
      </c>
      <c r="E3038" s="241">
        <v>54071.6</v>
      </c>
      <c r="F3038" s="242">
        <v>1243646.8</v>
      </c>
    </row>
    <row r="3039" spans="1:7" s="242" customFormat="1" ht="16.5" hidden="1" customHeight="1" x14ac:dyDescent="0.25">
      <c r="A3039" s="238"/>
      <c r="B3039" s="239"/>
      <c r="C3039" s="240" t="s">
        <v>200</v>
      </c>
      <c r="D3039" s="241">
        <v>24</v>
      </c>
      <c r="E3039" s="241">
        <v>53512.800000000003</v>
      </c>
      <c r="F3039" s="242">
        <v>1284307.2000000002</v>
      </c>
    </row>
    <row r="3040" spans="1:7" s="242" customFormat="1" ht="16.5" hidden="1" customHeight="1" x14ac:dyDescent="0.25">
      <c r="A3040" s="238"/>
      <c r="B3040" s="239"/>
      <c r="C3040" s="240" t="s">
        <v>202</v>
      </c>
      <c r="D3040" s="241">
        <v>24</v>
      </c>
      <c r="E3040" s="241">
        <v>54071.6</v>
      </c>
      <c r="F3040" s="242">
        <v>1297718.3999999999</v>
      </c>
    </row>
    <row r="3041" spans="1:7" s="242" customFormat="1" ht="16.5" hidden="1" customHeight="1" x14ac:dyDescent="0.25">
      <c r="A3041" s="238"/>
      <c r="B3041" s="239"/>
      <c r="C3041" s="240" t="s">
        <v>227</v>
      </c>
      <c r="D3041" s="241">
        <v>24</v>
      </c>
      <c r="E3041" s="241">
        <v>54071.6</v>
      </c>
      <c r="F3041" s="242">
        <v>1297718.3999999999</v>
      </c>
    </row>
    <row r="3042" spans="1:7" s="242" customFormat="1" ht="16.5" hidden="1" customHeight="1" x14ac:dyDescent="0.25">
      <c r="A3042" s="238"/>
      <c r="B3042" s="239"/>
      <c r="C3042" s="240" t="s">
        <v>207</v>
      </c>
      <c r="D3042" s="241">
        <v>24</v>
      </c>
      <c r="E3042" s="241">
        <v>54071.6</v>
      </c>
      <c r="F3042" s="242">
        <v>1297718.3999999999</v>
      </c>
      <c r="G3042" s="242">
        <v>6421109.1999999993</v>
      </c>
    </row>
    <row r="3043" spans="1:7" s="242" customFormat="1" ht="16.5" hidden="1" customHeight="1" x14ac:dyDescent="0.25">
      <c r="A3043" s="238"/>
      <c r="B3043" s="239"/>
      <c r="C3043" s="240"/>
      <c r="D3043" s="241"/>
      <c r="E3043" s="241"/>
      <c r="F3043" s="242">
        <v>0</v>
      </c>
    </row>
    <row r="3044" spans="1:7" s="242" customFormat="1" ht="16.5" hidden="1" customHeight="1" x14ac:dyDescent="0.25">
      <c r="A3044" s="238">
        <v>43356</v>
      </c>
      <c r="B3044" s="239" t="s">
        <v>1846</v>
      </c>
      <c r="C3044" s="240" t="s">
        <v>1847</v>
      </c>
      <c r="D3044" s="241">
        <v>2</v>
      </c>
      <c r="E3044" s="241">
        <v>1015549.81</v>
      </c>
      <c r="F3044" s="242">
        <v>2031099.62</v>
      </c>
      <c r="G3044" s="242">
        <v>2031099.62</v>
      </c>
    </row>
    <row r="3045" spans="1:7" s="242" customFormat="1" ht="16.5" hidden="1" customHeight="1" x14ac:dyDescent="0.25">
      <c r="A3045" s="238"/>
      <c r="B3045" s="239"/>
      <c r="C3045" s="240"/>
      <c r="D3045" s="241"/>
      <c r="E3045" s="241"/>
      <c r="F3045" s="242">
        <v>0</v>
      </c>
    </row>
    <row r="3046" spans="1:7" s="242" customFormat="1" ht="16.5" hidden="1" customHeight="1" x14ac:dyDescent="0.25">
      <c r="A3046" s="238">
        <v>43356</v>
      </c>
      <c r="B3046" s="239" t="s">
        <v>1848</v>
      </c>
      <c r="C3046" s="240" t="s">
        <v>1094</v>
      </c>
      <c r="D3046" s="241">
        <v>1</v>
      </c>
      <c r="E3046" s="241">
        <v>199999.8</v>
      </c>
      <c r="F3046" s="242">
        <v>199999.8</v>
      </c>
    </row>
    <row r="3047" spans="1:7" s="242" customFormat="1" ht="16.5" hidden="1" customHeight="1" x14ac:dyDescent="0.25">
      <c r="A3047" s="238"/>
      <c r="B3047" s="239"/>
      <c r="C3047" s="240" t="s">
        <v>109</v>
      </c>
      <c r="D3047" s="241">
        <v>2</v>
      </c>
      <c r="E3047" s="241">
        <v>215000.5</v>
      </c>
      <c r="F3047" s="242">
        <v>430001</v>
      </c>
    </row>
    <row r="3048" spans="1:7" s="242" customFormat="1" ht="16.5" hidden="1" customHeight="1" x14ac:dyDescent="0.25">
      <c r="A3048" s="238"/>
      <c r="B3048" s="239"/>
      <c r="C3048" s="240" t="s">
        <v>887</v>
      </c>
      <c r="D3048" s="241">
        <v>1</v>
      </c>
      <c r="E3048" s="241">
        <v>215000.5</v>
      </c>
      <c r="F3048" s="242">
        <v>215000.5</v>
      </c>
      <c r="G3048" s="242">
        <v>845001.3</v>
      </c>
    </row>
    <row r="3049" spans="1:7" s="242" customFormat="1" ht="16.5" hidden="1" customHeight="1" x14ac:dyDescent="0.25">
      <c r="A3049" s="238"/>
      <c r="B3049" s="239"/>
      <c r="C3049" s="240"/>
      <c r="D3049" s="241"/>
      <c r="E3049" s="241"/>
      <c r="F3049" s="242">
        <v>0</v>
      </c>
    </row>
    <row r="3050" spans="1:7" s="242" customFormat="1" ht="16.5" hidden="1" customHeight="1" x14ac:dyDescent="0.25">
      <c r="A3050" s="238">
        <v>43356</v>
      </c>
      <c r="B3050" s="239" t="s">
        <v>1849</v>
      </c>
      <c r="C3050" s="240" t="s">
        <v>1725</v>
      </c>
      <c r="D3050" s="241">
        <v>1</v>
      </c>
      <c r="E3050" s="241">
        <v>0</v>
      </c>
      <c r="F3050" s="242">
        <v>0</v>
      </c>
    </row>
    <row r="3051" spans="1:7" s="242" customFormat="1" ht="16.5" hidden="1" customHeight="1" x14ac:dyDescent="0.25">
      <c r="A3051" s="238"/>
      <c r="B3051" s="239"/>
      <c r="C3051" s="240" t="s">
        <v>1851</v>
      </c>
      <c r="D3051" s="241">
        <v>1</v>
      </c>
      <c r="E3051" s="241">
        <v>0</v>
      </c>
      <c r="F3051" s="242">
        <v>0</v>
      </c>
      <c r="G3051" s="242">
        <v>0</v>
      </c>
    </row>
    <row r="3052" spans="1:7" s="242" customFormat="1" ht="16.5" hidden="1" customHeight="1" x14ac:dyDescent="0.25">
      <c r="A3052" s="238"/>
      <c r="B3052" s="239"/>
      <c r="C3052" s="240"/>
      <c r="D3052" s="241"/>
      <c r="E3052" s="241"/>
      <c r="F3052" s="242">
        <v>0</v>
      </c>
    </row>
    <row r="3053" spans="1:7" s="242" customFormat="1" ht="16.5" hidden="1" customHeight="1" x14ac:dyDescent="0.25">
      <c r="A3053" s="238">
        <v>43356</v>
      </c>
      <c r="B3053" s="239" t="s">
        <v>1852</v>
      </c>
      <c r="C3053" s="240" t="s">
        <v>1854</v>
      </c>
      <c r="D3053" s="241">
        <v>2</v>
      </c>
      <c r="E3053" s="241">
        <v>234000.36</v>
      </c>
      <c r="F3053" s="242">
        <v>468000.72</v>
      </c>
      <c r="G3053" s="242">
        <v>468000.72</v>
      </c>
    </row>
    <row r="3054" spans="1:7" s="242" customFormat="1" ht="16.5" hidden="1" customHeight="1" x14ac:dyDescent="0.25">
      <c r="A3054" s="238"/>
      <c r="B3054" s="239"/>
      <c r="C3054" s="240"/>
      <c r="D3054" s="241"/>
      <c r="E3054" s="241"/>
      <c r="F3054" s="242">
        <v>0</v>
      </c>
    </row>
    <row r="3055" spans="1:7" s="242" customFormat="1" ht="16.5" hidden="1" customHeight="1" x14ac:dyDescent="0.25">
      <c r="A3055" s="238">
        <v>43356</v>
      </c>
      <c r="B3055" s="239" t="s">
        <v>1855</v>
      </c>
      <c r="C3055" s="240" t="s">
        <v>1857</v>
      </c>
      <c r="D3055" s="241">
        <v>2</v>
      </c>
      <c r="E3055" s="241">
        <v>701099.90500000003</v>
      </c>
      <c r="F3055" s="242">
        <v>1402199.81</v>
      </c>
      <c r="G3055" s="242">
        <v>1402199.81</v>
      </c>
    </row>
    <row r="3056" spans="1:7" s="242" customFormat="1" ht="16.5" hidden="1" customHeight="1" x14ac:dyDescent="0.25">
      <c r="A3056" s="238"/>
      <c r="B3056" s="239"/>
      <c r="C3056" s="240"/>
      <c r="D3056" s="241"/>
      <c r="E3056" s="241"/>
      <c r="F3056" s="242">
        <v>0</v>
      </c>
    </row>
    <row r="3057" spans="1:7" s="242" customFormat="1" ht="16.5" hidden="1" customHeight="1" x14ac:dyDescent="0.25">
      <c r="A3057" s="238">
        <v>43356</v>
      </c>
      <c r="B3057" s="239" t="s">
        <v>1858</v>
      </c>
      <c r="C3057" s="240" t="s">
        <v>31</v>
      </c>
      <c r="D3057" s="241">
        <v>2</v>
      </c>
      <c r="E3057" s="241">
        <v>511100.09499999997</v>
      </c>
      <c r="F3057" s="242">
        <v>1022200.19</v>
      </c>
      <c r="G3057" s="242">
        <v>1022200.19</v>
      </c>
    </row>
    <row r="3058" spans="1:7" s="242" customFormat="1" ht="16.5" hidden="1" customHeight="1" x14ac:dyDescent="0.25">
      <c r="A3058" s="238"/>
      <c r="B3058" s="239"/>
      <c r="C3058" s="240"/>
      <c r="D3058" s="241"/>
      <c r="E3058" s="241"/>
      <c r="F3058" s="242">
        <v>0</v>
      </c>
    </row>
    <row r="3059" spans="1:7" s="242" customFormat="1" ht="16.5" hidden="1" customHeight="1" x14ac:dyDescent="0.25">
      <c r="A3059" s="238">
        <v>43356</v>
      </c>
      <c r="B3059" s="239" t="s">
        <v>1859</v>
      </c>
      <c r="C3059" s="240" t="s">
        <v>405</v>
      </c>
      <c r="D3059" s="241">
        <v>4</v>
      </c>
      <c r="E3059" s="241">
        <v>570000.47499999998</v>
      </c>
      <c r="F3059" s="242">
        <v>2280001.9</v>
      </c>
      <c r="G3059" s="242">
        <v>2280001.9</v>
      </c>
    </row>
    <row r="3060" spans="1:7" s="242" customFormat="1" ht="16.5" hidden="1" customHeight="1" x14ac:dyDescent="0.25">
      <c r="A3060" s="238"/>
      <c r="B3060" s="239"/>
      <c r="C3060" s="240"/>
      <c r="D3060" s="241"/>
      <c r="E3060" s="241"/>
      <c r="F3060" s="242">
        <v>0</v>
      </c>
    </row>
    <row r="3061" spans="1:7" s="242" customFormat="1" ht="16.5" hidden="1" customHeight="1" x14ac:dyDescent="0.25">
      <c r="A3061" s="238">
        <v>43356</v>
      </c>
      <c r="B3061" s="239" t="s">
        <v>1860</v>
      </c>
      <c r="C3061" s="240" t="s">
        <v>31</v>
      </c>
      <c r="D3061" s="241">
        <v>2</v>
      </c>
      <c r="E3061" s="241">
        <v>511100.09499999997</v>
      </c>
      <c r="F3061" s="242">
        <v>1022200.19</v>
      </c>
    </row>
    <row r="3062" spans="1:7" s="242" customFormat="1" ht="16.5" hidden="1" customHeight="1" x14ac:dyDescent="0.25">
      <c r="A3062" s="238"/>
      <c r="B3062" s="239"/>
      <c r="C3062" s="240" t="s">
        <v>28</v>
      </c>
      <c r="D3062" s="241">
        <v>1</v>
      </c>
      <c r="E3062" s="241">
        <v>542450.09499999997</v>
      </c>
      <c r="F3062" s="242">
        <v>542450.09499999997</v>
      </c>
      <c r="G3062" s="242">
        <v>1564650.2849999999</v>
      </c>
    </row>
    <row r="3063" spans="1:7" s="242" customFormat="1" ht="16.5" hidden="1" customHeight="1" x14ac:dyDescent="0.25">
      <c r="A3063" s="238"/>
      <c r="B3063" s="239"/>
      <c r="C3063" s="240"/>
      <c r="D3063" s="241"/>
      <c r="E3063" s="241"/>
      <c r="F3063" s="242">
        <v>0</v>
      </c>
    </row>
    <row r="3064" spans="1:7" s="242" customFormat="1" ht="16.5" hidden="1" customHeight="1" x14ac:dyDescent="0.25">
      <c r="A3064" s="238">
        <v>43356</v>
      </c>
      <c r="B3064" s="239" t="s">
        <v>1861</v>
      </c>
      <c r="C3064" s="240" t="s">
        <v>1094</v>
      </c>
      <c r="D3064" s="241">
        <v>2</v>
      </c>
      <c r="E3064" s="241">
        <v>199999.8</v>
      </c>
      <c r="F3064" s="242">
        <v>399999.6</v>
      </c>
      <c r="G3064" s="242">
        <v>399999.6</v>
      </c>
    </row>
    <row r="3065" spans="1:7" s="242" customFormat="1" ht="16.5" hidden="1" customHeight="1" x14ac:dyDescent="0.25">
      <c r="A3065" s="238"/>
      <c r="B3065" s="239"/>
      <c r="C3065" s="240"/>
      <c r="D3065" s="241"/>
      <c r="E3065" s="241"/>
      <c r="F3065" s="242">
        <v>0</v>
      </c>
    </row>
    <row r="3066" spans="1:7" s="242" customFormat="1" ht="16.5" hidden="1" customHeight="1" x14ac:dyDescent="0.25">
      <c r="A3066" s="238">
        <v>43356</v>
      </c>
      <c r="B3066" s="239" t="s">
        <v>1862</v>
      </c>
      <c r="C3066" s="240" t="s">
        <v>28</v>
      </c>
      <c r="D3066" s="241">
        <v>3</v>
      </c>
      <c r="E3066" s="241">
        <v>542450.09499999997</v>
      </c>
      <c r="F3066" s="242">
        <v>1627350.2849999999</v>
      </c>
      <c r="G3066" s="242">
        <v>1627350.2849999999</v>
      </c>
    </row>
    <row r="3067" spans="1:7" s="242" customFormat="1" ht="16.5" hidden="1" customHeight="1" x14ac:dyDescent="0.25">
      <c r="A3067" s="238"/>
      <c r="B3067" s="239"/>
      <c r="C3067" s="240"/>
      <c r="D3067" s="241"/>
      <c r="E3067" s="241"/>
      <c r="F3067" s="242">
        <v>0</v>
      </c>
    </row>
    <row r="3068" spans="1:7" s="242" customFormat="1" ht="16.5" hidden="1" customHeight="1" x14ac:dyDescent="0.25">
      <c r="A3068" s="243">
        <v>43357</v>
      </c>
      <c r="B3068" s="244" t="s">
        <v>1864</v>
      </c>
      <c r="C3068" s="245" t="s">
        <v>128</v>
      </c>
      <c r="D3068" s="246">
        <v>24</v>
      </c>
      <c r="E3068" s="246">
        <v>110378.4</v>
      </c>
      <c r="F3068" s="242">
        <v>2649081.5999999996</v>
      </c>
    </row>
    <row r="3069" spans="1:7" s="242" customFormat="1" ht="16.5" hidden="1" customHeight="1" x14ac:dyDescent="0.25">
      <c r="A3069" s="243"/>
      <c r="B3069" s="244"/>
      <c r="C3069" s="245" t="s">
        <v>200</v>
      </c>
      <c r="D3069" s="246">
        <v>22</v>
      </c>
      <c r="E3069" s="246">
        <v>53512.800000000003</v>
      </c>
      <c r="F3069" s="242">
        <v>1177281.6000000001</v>
      </c>
    </row>
    <row r="3070" spans="1:7" s="242" customFormat="1" ht="16.5" hidden="1" customHeight="1" x14ac:dyDescent="0.25">
      <c r="A3070" s="243"/>
      <c r="B3070" s="244"/>
      <c r="C3070" s="245" t="s">
        <v>207</v>
      </c>
      <c r="D3070" s="246">
        <v>22</v>
      </c>
      <c r="E3070" s="246">
        <v>54071.6</v>
      </c>
      <c r="F3070" s="242">
        <v>1189575.2</v>
      </c>
      <c r="G3070" s="242">
        <v>5015938.3999999994</v>
      </c>
    </row>
    <row r="3071" spans="1:7" s="242" customFormat="1" ht="16.5" hidden="1" customHeight="1" x14ac:dyDescent="0.25">
      <c r="A3071" s="238"/>
      <c r="B3071" s="239"/>
      <c r="C3071" s="240"/>
      <c r="D3071" s="241"/>
      <c r="E3071" s="241"/>
      <c r="F3071" s="242">
        <v>0</v>
      </c>
    </row>
    <row r="3072" spans="1:7" s="242" customFormat="1" ht="16.5" hidden="1" customHeight="1" x14ac:dyDescent="0.25">
      <c r="A3072" s="238">
        <v>43357</v>
      </c>
      <c r="B3072" s="239" t="s">
        <v>1865</v>
      </c>
      <c r="C3072" s="240" t="s">
        <v>1094</v>
      </c>
      <c r="D3072" s="241">
        <v>5</v>
      </c>
      <c r="E3072" s="241">
        <v>199999.8</v>
      </c>
      <c r="F3072" s="242">
        <v>999999</v>
      </c>
      <c r="G3072" s="242">
        <v>999999</v>
      </c>
    </row>
    <row r="3073" spans="1:7" s="242" customFormat="1" ht="16.5" hidden="1" customHeight="1" x14ac:dyDescent="0.25">
      <c r="A3073" s="238"/>
      <c r="B3073" s="239"/>
      <c r="C3073" s="240"/>
      <c r="D3073" s="241"/>
      <c r="E3073" s="241"/>
      <c r="F3073" s="242">
        <v>0</v>
      </c>
    </row>
    <row r="3074" spans="1:7" s="242" customFormat="1" ht="16.5" hidden="1" customHeight="1" x14ac:dyDescent="0.25">
      <c r="A3074" s="238">
        <v>43357</v>
      </c>
      <c r="B3074" s="239" t="s">
        <v>1866</v>
      </c>
      <c r="C3074" s="240" t="s">
        <v>19</v>
      </c>
      <c r="D3074" s="241">
        <v>3</v>
      </c>
      <c r="E3074" s="241">
        <v>517000</v>
      </c>
      <c r="F3074" s="242">
        <v>1551000</v>
      </c>
      <c r="G3074" s="242">
        <v>1551000</v>
      </c>
    </row>
    <row r="3075" spans="1:7" s="242" customFormat="1" ht="16.5" hidden="1" customHeight="1" x14ac:dyDescent="0.25">
      <c r="A3075" s="238"/>
      <c r="B3075" s="239"/>
      <c r="C3075" s="240"/>
      <c r="D3075" s="241"/>
      <c r="E3075" s="241"/>
      <c r="F3075" s="242">
        <v>0</v>
      </c>
    </row>
    <row r="3076" spans="1:7" s="242" customFormat="1" ht="16.5" hidden="1" customHeight="1" x14ac:dyDescent="0.25">
      <c r="A3076" s="238">
        <v>43357</v>
      </c>
      <c r="B3076" s="239" t="s">
        <v>1867</v>
      </c>
      <c r="C3076" s="240" t="s">
        <v>1680</v>
      </c>
      <c r="D3076" s="241">
        <v>2</v>
      </c>
      <c r="E3076" s="241">
        <v>1165650.4750000001</v>
      </c>
      <c r="F3076" s="242">
        <v>2331300.9500000002</v>
      </c>
      <c r="G3076" s="242">
        <v>2331300.9500000002</v>
      </c>
    </row>
    <row r="3077" spans="1:7" s="242" customFormat="1" ht="16.5" hidden="1" customHeight="1" x14ac:dyDescent="0.25">
      <c r="A3077" s="238"/>
      <c r="B3077" s="239"/>
      <c r="C3077" s="240"/>
      <c r="D3077" s="241"/>
      <c r="E3077" s="241"/>
      <c r="F3077" s="242">
        <v>0</v>
      </c>
    </row>
    <row r="3078" spans="1:7" s="242" customFormat="1" ht="16.5" hidden="1" customHeight="1" x14ac:dyDescent="0.25">
      <c r="A3078" s="238">
        <v>43357</v>
      </c>
      <c r="B3078" s="239" t="s">
        <v>1869</v>
      </c>
      <c r="C3078" s="240" t="s">
        <v>1094</v>
      </c>
      <c r="D3078" s="241">
        <v>6</v>
      </c>
      <c r="E3078" s="241">
        <v>199999.8</v>
      </c>
      <c r="F3078" s="242">
        <v>1199998.7999999998</v>
      </c>
      <c r="G3078" s="242">
        <v>1199998.7999999998</v>
      </c>
    </row>
    <row r="3079" spans="1:7" s="242" customFormat="1" ht="16.5" hidden="1" customHeight="1" x14ac:dyDescent="0.25">
      <c r="A3079" s="238"/>
      <c r="B3079" s="239"/>
      <c r="C3079" s="240"/>
      <c r="D3079" s="241"/>
      <c r="E3079" s="241"/>
      <c r="F3079" s="242">
        <v>0</v>
      </c>
    </row>
    <row r="3080" spans="1:7" s="242" customFormat="1" ht="16.5" hidden="1" customHeight="1" x14ac:dyDescent="0.25">
      <c r="A3080" s="238">
        <v>43357</v>
      </c>
      <c r="B3080" s="239" t="s">
        <v>1870</v>
      </c>
      <c r="C3080" s="240" t="s">
        <v>1168</v>
      </c>
      <c r="D3080" s="241">
        <v>1</v>
      </c>
      <c r="E3080" s="241">
        <v>165000</v>
      </c>
      <c r="F3080" s="242">
        <v>165000</v>
      </c>
      <c r="G3080" s="242">
        <v>165000</v>
      </c>
    </row>
    <row r="3081" spans="1:7" s="242" customFormat="1" ht="16.5" hidden="1" customHeight="1" x14ac:dyDescent="0.25">
      <c r="A3081" s="238"/>
      <c r="B3081" s="239"/>
      <c r="C3081" s="240"/>
      <c r="D3081" s="241"/>
      <c r="E3081" s="241"/>
      <c r="F3081" s="242">
        <v>0</v>
      </c>
    </row>
    <row r="3082" spans="1:7" s="242" customFormat="1" ht="16.5" hidden="1" customHeight="1" x14ac:dyDescent="0.25">
      <c r="A3082" s="238">
        <v>43357</v>
      </c>
      <c r="B3082" s="239" t="s">
        <v>1871</v>
      </c>
      <c r="C3082" s="240" t="s">
        <v>31</v>
      </c>
      <c r="D3082" s="241">
        <v>1</v>
      </c>
      <c r="E3082" s="241">
        <v>538000.1</v>
      </c>
      <c r="F3082" s="242">
        <v>538000.1</v>
      </c>
      <c r="G3082" s="242">
        <v>538000.1</v>
      </c>
    </row>
    <row r="3083" spans="1:7" s="242" customFormat="1" ht="16.5" hidden="1" customHeight="1" x14ac:dyDescent="0.25">
      <c r="A3083" s="238"/>
      <c r="B3083" s="239"/>
      <c r="C3083" s="240"/>
      <c r="D3083" s="241"/>
      <c r="E3083" s="241"/>
      <c r="F3083" s="242">
        <v>0</v>
      </c>
    </row>
    <row r="3084" spans="1:7" s="242" customFormat="1" ht="16.5" hidden="1" customHeight="1" x14ac:dyDescent="0.25">
      <c r="A3084" s="238">
        <v>43357</v>
      </c>
      <c r="B3084" s="239" t="s">
        <v>1872</v>
      </c>
      <c r="C3084" s="240" t="s">
        <v>1094</v>
      </c>
      <c r="D3084" s="241">
        <v>1</v>
      </c>
      <c r="E3084" s="241">
        <v>199999.8</v>
      </c>
      <c r="F3084" s="242">
        <v>199999.8</v>
      </c>
    </row>
    <row r="3085" spans="1:7" s="242" customFormat="1" ht="16.5" hidden="1" customHeight="1" x14ac:dyDescent="0.25">
      <c r="A3085" s="238"/>
      <c r="B3085" s="239"/>
      <c r="C3085" s="240" t="s">
        <v>887</v>
      </c>
      <c r="D3085" s="241">
        <v>2</v>
      </c>
      <c r="E3085" s="241">
        <v>215000.5</v>
      </c>
      <c r="F3085" s="242">
        <v>430001</v>
      </c>
      <c r="G3085" s="242">
        <v>630000.80000000005</v>
      </c>
    </row>
    <row r="3086" spans="1:7" s="242" customFormat="1" ht="16.5" hidden="1" customHeight="1" x14ac:dyDescent="0.25">
      <c r="A3086" s="238"/>
      <c r="B3086" s="239"/>
      <c r="C3086" s="240"/>
      <c r="D3086" s="241"/>
      <c r="E3086" s="241"/>
      <c r="F3086" s="242">
        <v>0</v>
      </c>
    </row>
    <row r="3087" spans="1:7" s="242" customFormat="1" ht="16.5" hidden="1" customHeight="1" x14ac:dyDescent="0.25">
      <c r="A3087" s="238">
        <v>43357</v>
      </c>
      <c r="B3087" s="239" t="s">
        <v>1873</v>
      </c>
      <c r="C3087" s="240" t="s">
        <v>109</v>
      </c>
      <c r="D3087" s="241">
        <v>2</v>
      </c>
      <c r="E3087" s="241">
        <v>215000.5</v>
      </c>
      <c r="F3087" s="242">
        <v>430001</v>
      </c>
    </row>
    <row r="3088" spans="1:7" s="242" customFormat="1" ht="16.5" hidden="1" customHeight="1" x14ac:dyDescent="0.25">
      <c r="A3088" s="238"/>
      <c r="B3088" s="239"/>
      <c r="C3088" s="240" t="s">
        <v>887</v>
      </c>
      <c r="D3088" s="241">
        <v>2</v>
      </c>
      <c r="E3088" s="241">
        <v>215000.5</v>
      </c>
      <c r="F3088" s="242">
        <v>430001</v>
      </c>
      <c r="G3088" s="242">
        <v>860002</v>
      </c>
    </row>
    <row r="3089" spans="1:7" s="242" customFormat="1" ht="16.5" hidden="1" customHeight="1" x14ac:dyDescent="0.25">
      <c r="A3089" s="238"/>
      <c r="B3089" s="239"/>
      <c r="C3089" s="240"/>
      <c r="D3089" s="241"/>
      <c r="E3089" s="241"/>
      <c r="F3089" s="242">
        <v>0</v>
      </c>
    </row>
    <row r="3090" spans="1:7" s="242" customFormat="1" ht="16.5" hidden="1" customHeight="1" x14ac:dyDescent="0.25">
      <c r="A3090" s="238">
        <v>43357</v>
      </c>
      <c r="B3090" s="239" t="s">
        <v>1874</v>
      </c>
      <c r="C3090" s="240" t="s">
        <v>887</v>
      </c>
      <c r="D3090" s="241">
        <v>6</v>
      </c>
      <c r="E3090" s="241">
        <v>215000.5</v>
      </c>
      <c r="F3090" s="242">
        <v>1290003</v>
      </c>
      <c r="G3090" s="242">
        <v>1290003</v>
      </c>
    </row>
    <row r="3091" spans="1:7" s="242" customFormat="1" ht="16.5" hidden="1" customHeight="1" x14ac:dyDescent="0.25">
      <c r="A3091" s="238"/>
      <c r="B3091" s="239"/>
      <c r="C3091" s="240"/>
      <c r="D3091" s="241"/>
      <c r="E3091" s="241"/>
      <c r="F3091" s="242">
        <v>0</v>
      </c>
    </row>
    <row r="3092" spans="1:7" s="242" customFormat="1" ht="16.5" hidden="1" customHeight="1" x14ac:dyDescent="0.25">
      <c r="A3092" s="238">
        <v>43357</v>
      </c>
      <c r="B3092" s="239" t="s">
        <v>1875</v>
      </c>
      <c r="C3092" s="240" t="s">
        <v>31</v>
      </c>
      <c r="D3092" s="241">
        <v>3</v>
      </c>
      <c r="E3092" s="241">
        <v>511100.09499999997</v>
      </c>
      <c r="F3092" s="242">
        <v>1533300.2849999999</v>
      </c>
      <c r="G3092" s="242">
        <v>1533300.2849999999</v>
      </c>
    </row>
    <row r="3093" spans="1:7" s="242" customFormat="1" ht="16.5" hidden="1" customHeight="1" x14ac:dyDescent="0.25">
      <c r="A3093" s="238"/>
      <c r="B3093" s="239"/>
      <c r="C3093" s="240"/>
      <c r="D3093" s="241"/>
      <c r="E3093" s="241"/>
      <c r="F3093" s="242">
        <v>0</v>
      </c>
    </row>
    <row r="3094" spans="1:7" s="242" customFormat="1" ht="16.5" hidden="1" customHeight="1" x14ac:dyDescent="0.25">
      <c r="A3094" s="238">
        <v>43357</v>
      </c>
      <c r="B3094" s="239" t="s">
        <v>1876</v>
      </c>
      <c r="C3094" s="240" t="s">
        <v>104</v>
      </c>
      <c r="D3094" s="241">
        <v>4</v>
      </c>
      <c r="E3094" s="241">
        <v>538000.1</v>
      </c>
      <c r="F3094" s="242">
        <v>2152000.4</v>
      </c>
    </row>
    <row r="3095" spans="1:7" s="242" customFormat="1" ht="16.5" hidden="1" customHeight="1" x14ac:dyDescent="0.25">
      <c r="A3095" s="238"/>
      <c r="B3095" s="239"/>
      <c r="C3095" s="240" t="s">
        <v>887</v>
      </c>
      <c r="D3095" s="241">
        <v>1</v>
      </c>
      <c r="E3095" s="241">
        <v>215000.5</v>
      </c>
      <c r="F3095" s="242">
        <v>215000.5</v>
      </c>
      <c r="G3095" s="242">
        <v>2367000.9</v>
      </c>
    </row>
    <row r="3096" spans="1:7" s="242" customFormat="1" ht="16.5" hidden="1" customHeight="1" x14ac:dyDescent="0.25">
      <c r="A3096" s="238"/>
      <c r="B3096" s="239"/>
      <c r="C3096" s="240"/>
      <c r="D3096" s="241"/>
      <c r="E3096" s="241"/>
      <c r="F3096" s="242">
        <v>0</v>
      </c>
    </row>
    <row r="3097" spans="1:7" s="242" customFormat="1" ht="16.5" hidden="1" customHeight="1" x14ac:dyDescent="0.25">
      <c r="A3097" s="238">
        <v>43357</v>
      </c>
      <c r="B3097" s="239" t="s">
        <v>1878</v>
      </c>
      <c r="C3097" s="240" t="s">
        <v>66</v>
      </c>
      <c r="D3097" s="241">
        <v>1</v>
      </c>
      <c r="E3097" s="241">
        <v>413250.47499999998</v>
      </c>
      <c r="F3097" s="242">
        <v>413250.47499999998</v>
      </c>
      <c r="G3097" s="242">
        <v>413250.47499999998</v>
      </c>
    </row>
    <row r="3098" spans="1:7" s="242" customFormat="1" ht="16.5" hidden="1" customHeight="1" x14ac:dyDescent="0.25">
      <c r="A3098" s="238"/>
      <c r="B3098" s="239"/>
      <c r="C3098" s="240"/>
      <c r="D3098" s="241"/>
      <c r="E3098" s="241"/>
      <c r="F3098" s="242">
        <v>0</v>
      </c>
    </row>
    <row r="3099" spans="1:7" s="242" customFormat="1" ht="16.5" hidden="1" customHeight="1" x14ac:dyDescent="0.25">
      <c r="A3099" s="238">
        <v>43357</v>
      </c>
      <c r="B3099" s="239" t="s">
        <v>1879</v>
      </c>
      <c r="C3099" s="240" t="s">
        <v>887</v>
      </c>
      <c r="D3099" s="241">
        <v>1</v>
      </c>
      <c r="E3099" s="241">
        <v>215000.5</v>
      </c>
      <c r="F3099" s="242">
        <v>215000.5</v>
      </c>
      <c r="G3099" s="242">
        <v>215000.5</v>
      </c>
    </row>
    <row r="3100" spans="1:7" s="242" customFormat="1" ht="16.5" hidden="1" customHeight="1" x14ac:dyDescent="0.25">
      <c r="A3100" s="238"/>
      <c r="B3100" s="239"/>
      <c r="C3100" s="240"/>
      <c r="D3100" s="241"/>
      <c r="E3100" s="241"/>
      <c r="F3100" s="242">
        <v>0</v>
      </c>
    </row>
    <row r="3101" spans="1:7" s="242" customFormat="1" ht="16.5" hidden="1" customHeight="1" x14ac:dyDescent="0.25">
      <c r="A3101" s="238">
        <v>43357</v>
      </c>
      <c r="B3101" s="239" t="s">
        <v>1880</v>
      </c>
      <c r="C3101" s="240" t="s">
        <v>162</v>
      </c>
      <c r="D3101" s="241">
        <v>4</v>
      </c>
      <c r="E3101" s="241">
        <v>240000.2</v>
      </c>
      <c r="F3101" s="242">
        <v>960000.8</v>
      </c>
      <c r="G3101" s="242">
        <v>960000.8</v>
      </c>
    </row>
    <row r="3102" spans="1:7" s="242" customFormat="1" ht="16.5" hidden="1" customHeight="1" x14ac:dyDescent="0.25">
      <c r="A3102" s="238"/>
      <c r="B3102" s="239"/>
      <c r="C3102" s="240"/>
      <c r="D3102" s="241"/>
      <c r="E3102" s="241"/>
      <c r="F3102" s="242">
        <v>0</v>
      </c>
    </row>
    <row r="3103" spans="1:7" s="242" customFormat="1" ht="16.5" hidden="1" customHeight="1" x14ac:dyDescent="0.25">
      <c r="A3103" s="238">
        <v>43357</v>
      </c>
      <c r="B3103" s="239" t="s">
        <v>1881</v>
      </c>
      <c r="C3103" s="240" t="s">
        <v>1883</v>
      </c>
      <c r="D3103" s="241">
        <v>2</v>
      </c>
      <c r="E3103" s="241">
        <v>53512.800000000003</v>
      </c>
      <c r="F3103" s="242">
        <v>107025.60000000001</v>
      </c>
      <c r="G3103" s="242">
        <v>107025.60000000001</v>
      </c>
    </row>
    <row r="3104" spans="1:7" s="242" customFormat="1" ht="16.5" hidden="1" customHeight="1" x14ac:dyDescent="0.25">
      <c r="A3104" s="238"/>
      <c r="B3104" s="239"/>
      <c r="C3104" s="240"/>
      <c r="D3104" s="241"/>
      <c r="E3104" s="241"/>
      <c r="F3104" s="242">
        <v>0</v>
      </c>
    </row>
    <row r="3105" spans="1:7" s="242" customFormat="1" ht="16.5" hidden="1" customHeight="1" x14ac:dyDescent="0.25">
      <c r="A3105" s="238">
        <v>43357</v>
      </c>
      <c r="B3105" s="239" t="s">
        <v>1884</v>
      </c>
      <c r="C3105" s="240" t="s">
        <v>887</v>
      </c>
      <c r="D3105" s="241">
        <v>2</v>
      </c>
      <c r="E3105" s="241">
        <v>215000.5</v>
      </c>
      <c r="F3105" s="242">
        <v>430001</v>
      </c>
      <c r="G3105" s="242">
        <v>430001</v>
      </c>
    </row>
    <row r="3106" spans="1:7" s="242" customFormat="1" ht="16.5" hidden="1" customHeight="1" x14ac:dyDescent="0.25">
      <c r="A3106" s="238"/>
      <c r="B3106" s="239"/>
      <c r="C3106" s="240"/>
      <c r="D3106" s="241"/>
      <c r="E3106" s="241"/>
      <c r="F3106" s="242">
        <v>0</v>
      </c>
    </row>
    <row r="3107" spans="1:7" s="242" customFormat="1" ht="16.5" hidden="1" customHeight="1" x14ac:dyDescent="0.25">
      <c r="A3107" s="238">
        <v>43358</v>
      </c>
      <c r="B3107" s="239" t="s">
        <v>1885</v>
      </c>
      <c r="C3107" s="240" t="s">
        <v>1843</v>
      </c>
      <c r="D3107" s="241">
        <v>12</v>
      </c>
      <c r="E3107" s="241">
        <v>112612.5</v>
      </c>
      <c r="F3107" s="242">
        <v>1351350</v>
      </c>
    </row>
    <row r="3108" spans="1:7" s="242" customFormat="1" ht="16.5" hidden="1" customHeight="1" x14ac:dyDescent="0.25">
      <c r="A3108" s="238"/>
      <c r="B3108" s="239"/>
      <c r="C3108" s="240" t="s">
        <v>201</v>
      </c>
      <c r="D3108" s="241">
        <v>19</v>
      </c>
      <c r="E3108" s="241">
        <v>110378.4</v>
      </c>
      <c r="F3108" s="242">
        <v>2097189.6</v>
      </c>
    </row>
    <row r="3109" spans="1:7" s="242" customFormat="1" ht="16.5" hidden="1" customHeight="1" x14ac:dyDescent="0.25">
      <c r="A3109" s="238"/>
      <c r="B3109" s="239"/>
      <c r="C3109" s="240" t="s">
        <v>128</v>
      </c>
      <c r="D3109" s="241">
        <v>60</v>
      </c>
      <c r="E3109" s="241">
        <v>110378.4</v>
      </c>
      <c r="F3109" s="242">
        <v>6622704</v>
      </c>
    </row>
    <row r="3110" spans="1:7" s="242" customFormat="1" ht="16.5" hidden="1" customHeight="1" x14ac:dyDescent="0.25">
      <c r="A3110" s="238"/>
      <c r="B3110" s="239"/>
      <c r="C3110" s="240" t="s">
        <v>208</v>
      </c>
      <c r="D3110" s="241">
        <v>48</v>
      </c>
      <c r="E3110" s="241">
        <v>112612.5</v>
      </c>
      <c r="F3110" s="242">
        <v>5405400</v>
      </c>
      <c r="G3110" s="242">
        <v>15476643.6</v>
      </c>
    </row>
    <row r="3111" spans="1:7" s="242" customFormat="1" ht="16.5" hidden="1" customHeight="1" x14ac:dyDescent="0.25">
      <c r="A3111" s="238"/>
      <c r="B3111" s="239"/>
      <c r="C3111" s="240"/>
      <c r="D3111" s="241"/>
      <c r="E3111" s="241"/>
      <c r="F3111" s="242">
        <v>0</v>
      </c>
    </row>
    <row r="3112" spans="1:7" s="242" customFormat="1" ht="16.5" hidden="1" customHeight="1" x14ac:dyDescent="0.25">
      <c r="A3112" s="238">
        <v>43358</v>
      </c>
      <c r="B3112" s="239" t="s">
        <v>1886</v>
      </c>
      <c r="C3112" s="240" t="s">
        <v>227</v>
      </c>
      <c r="D3112" s="241">
        <v>72</v>
      </c>
      <c r="E3112" s="241">
        <v>54071.6</v>
      </c>
      <c r="F3112" s="242">
        <v>3893155.1999999997</v>
      </c>
    </row>
    <row r="3113" spans="1:7" s="242" customFormat="1" ht="16.5" hidden="1" customHeight="1" x14ac:dyDescent="0.25">
      <c r="A3113" s="238"/>
      <c r="B3113" s="239"/>
      <c r="C3113" s="240" t="s">
        <v>1887</v>
      </c>
      <c r="D3113" s="241">
        <v>72</v>
      </c>
      <c r="E3113" s="241">
        <v>54071.6</v>
      </c>
      <c r="F3113" s="242">
        <v>3893155.1999999997</v>
      </c>
    </row>
    <row r="3114" spans="1:7" s="242" customFormat="1" ht="16.5" hidden="1" customHeight="1" x14ac:dyDescent="0.25">
      <c r="A3114" s="238"/>
      <c r="B3114" s="239"/>
      <c r="C3114" s="240" t="s">
        <v>200</v>
      </c>
      <c r="D3114" s="241">
        <v>22</v>
      </c>
      <c r="E3114" s="241">
        <v>53512.800000000003</v>
      </c>
      <c r="F3114" s="242">
        <v>1177281.6000000001</v>
      </c>
      <c r="G3114" s="242">
        <v>8963592</v>
      </c>
    </row>
    <row r="3115" spans="1:7" s="242" customFormat="1" ht="16.5" hidden="1" customHeight="1" x14ac:dyDescent="0.25">
      <c r="A3115" s="238"/>
      <c r="B3115" s="239"/>
      <c r="C3115" s="240"/>
      <c r="D3115" s="241"/>
      <c r="E3115" s="241"/>
      <c r="F3115" s="242">
        <v>0</v>
      </c>
    </row>
    <row r="3116" spans="1:7" s="242" customFormat="1" ht="16.5" hidden="1" customHeight="1" x14ac:dyDescent="0.25">
      <c r="A3116" s="238">
        <v>43358</v>
      </c>
      <c r="B3116" s="239" t="s">
        <v>1888</v>
      </c>
      <c r="C3116" s="240" t="s">
        <v>19</v>
      </c>
      <c r="D3116" s="241">
        <v>1</v>
      </c>
      <c r="E3116" s="241">
        <v>517000</v>
      </c>
      <c r="F3116" s="242">
        <v>517000</v>
      </c>
    </row>
    <row r="3117" spans="1:7" s="242" customFormat="1" ht="16.5" hidden="1" customHeight="1" x14ac:dyDescent="0.25">
      <c r="A3117" s="238"/>
      <c r="B3117" s="239"/>
      <c r="C3117" s="240" t="s">
        <v>1722</v>
      </c>
      <c r="D3117" s="241">
        <v>1</v>
      </c>
      <c r="E3117" s="241">
        <v>156750</v>
      </c>
      <c r="F3117" s="242">
        <v>156750</v>
      </c>
    </row>
    <row r="3118" spans="1:7" s="242" customFormat="1" ht="16.5" hidden="1" customHeight="1" x14ac:dyDescent="0.25">
      <c r="A3118" s="238"/>
      <c r="B3118" s="239"/>
      <c r="C3118" s="240" t="s">
        <v>1635</v>
      </c>
      <c r="D3118" s="241">
        <v>1</v>
      </c>
      <c r="E3118" s="241">
        <v>156750</v>
      </c>
      <c r="F3118" s="242">
        <v>156750</v>
      </c>
      <c r="G3118" s="242">
        <v>830500</v>
      </c>
    </row>
    <row r="3119" spans="1:7" s="242" customFormat="1" ht="16.5" hidden="1" customHeight="1" x14ac:dyDescent="0.25">
      <c r="A3119" s="238"/>
      <c r="B3119" s="239"/>
      <c r="C3119" s="240"/>
      <c r="D3119" s="241"/>
      <c r="E3119" s="241"/>
      <c r="F3119" s="242">
        <v>0</v>
      </c>
    </row>
    <row r="3120" spans="1:7" s="242" customFormat="1" ht="16.5" hidden="1" customHeight="1" x14ac:dyDescent="0.25">
      <c r="A3120" s="238">
        <v>43358</v>
      </c>
      <c r="B3120" s="239" t="s">
        <v>1890</v>
      </c>
      <c r="C3120" s="240" t="s">
        <v>104</v>
      </c>
      <c r="D3120" s="241">
        <v>1</v>
      </c>
      <c r="E3120" s="241">
        <v>538000.1</v>
      </c>
      <c r="F3120" s="242">
        <v>538000.1</v>
      </c>
      <c r="G3120" s="242">
        <v>538000.1</v>
      </c>
    </row>
    <row r="3121" spans="1:7" s="242" customFormat="1" ht="16.5" hidden="1" customHeight="1" x14ac:dyDescent="0.25">
      <c r="A3121" s="238"/>
      <c r="B3121" s="239"/>
      <c r="C3121" s="240"/>
      <c r="D3121" s="241"/>
      <c r="E3121" s="241"/>
      <c r="F3121" s="242">
        <v>0</v>
      </c>
    </row>
    <row r="3122" spans="1:7" s="242" customFormat="1" ht="16.5" hidden="1" customHeight="1" x14ac:dyDescent="0.25">
      <c r="A3122" s="238">
        <v>43358</v>
      </c>
      <c r="B3122" s="239" t="s">
        <v>1892</v>
      </c>
      <c r="C3122" s="240" t="s">
        <v>31</v>
      </c>
      <c r="D3122" s="241">
        <v>1</v>
      </c>
      <c r="E3122" s="241">
        <v>538000.1</v>
      </c>
      <c r="F3122" s="242">
        <v>538000.1</v>
      </c>
    </row>
    <row r="3123" spans="1:7" s="242" customFormat="1" ht="16.5" hidden="1" customHeight="1" x14ac:dyDescent="0.25">
      <c r="A3123" s="238"/>
      <c r="B3123" s="239"/>
      <c r="C3123" s="240" t="s">
        <v>405</v>
      </c>
      <c r="D3123" s="241">
        <v>1</v>
      </c>
      <c r="E3123" s="241">
        <v>600000.5</v>
      </c>
      <c r="F3123" s="242">
        <v>600000.5</v>
      </c>
    </row>
    <row r="3124" spans="1:7" s="242" customFormat="1" ht="16.5" hidden="1" customHeight="1" x14ac:dyDescent="0.25">
      <c r="A3124" s="238"/>
      <c r="B3124" s="239"/>
      <c r="C3124" s="240" t="s">
        <v>1094</v>
      </c>
      <c r="D3124" s="241">
        <v>24</v>
      </c>
      <c r="E3124" s="241">
        <v>199999.8</v>
      </c>
      <c r="F3124" s="242">
        <v>4799995.1999999993</v>
      </c>
      <c r="G3124" s="242">
        <v>5937995.7999999989</v>
      </c>
    </row>
    <row r="3125" spans="1:7" s="242" customFormat="1" ht="16.5" hidden="1" customHeight="1" x14ac:dyDescent="0.25">
      <c r="A3125" s="238"/>
      <c r="B3125" s="239"/>
      <c r="C3125" s="240"/>
      <c r="D3125" s="241"/>
      <c r="E3125" s="241"/>
      <c r="F3125" s="242">
        <v>0</v>
      </c>
    </row>
    <row r="3126" spans="1:7" s="242" customFormat="1" ht="16.5" hidden="1" customHeight="1" x14ac:dyDescent="0.25">
      <c r="A3126" s="238">
        <v>43358</v>
      </c>
      <c r="B3126" s="239" t="s">
        <v>1894</v>
      </c>
      <c r="C3126" s="240" t="s">
        <v>109</v>
      </c>
      <c r="D3126" s="241">
        <v>1</v>
      </c>
      <c r="E3126" s="241">
        <v>215000.5</v>
      </c>
      <c r="F3126" s="242">
        <v>215000.5</v>
      </c>
      <c r="G3126" s="242">
        <v>215000.5</v>
      </c>
    </row>
    <row r="3127" spans="1:7" s="242" customFormat="1" ht="16.5" hidden="1" customHeight="1" x14ac:dyDescent="0.25">
      <c r="A3127" s="238"/>
      <c r="B3127" s="239"/>
      <c r="C3127" s="240"/>
      <c r="D3127" s="241"/>
      <c r="E3127" s="241"/>
      <c r="F3127" s="242">
        <v>0</v>
      </c>
    </row>
    <row r="3128" spans="1:7" s="242" customFormat="1" ht="16.5" hidden="1" customHeight="1" x14ac:dyDescent="0.25">
      <c r="A3128" s="238">
        <v>43358</v>
      </c>
      <c r="B3128" s="239" t="s">
        <v>1895</v>
      </c>
      <c r="C3128" s="240" t="s">
        <v>31</v>
      </c>
      <c r="D3128" s="241">
        <v>1</v>
      </c>
      <c r="E3128" s="241">
        <v>511100.09499999997</v>
      </c>
      <c r="F3128" s="242">
        <v>511100.09499999997</v>
      </c>
    </row>
    <row r="3129" spans="1:7" s="242" customFormat="1" ht="16.5" hidden="1" customHeight="1" x14ac:dyDescent="0.25">
      <c r="A3129" s="238"/>
      <c r="B3129" s="239"/>
      <c r="C3129" s="240" t="s">
        <v>28</v>
      </c>
      <c r="D3129" s="241">
        <v>1</v>
      </c>
      <c r="E3129" s="241">
        <v>542450.09499999997</v>
      </c>
      <c r="F3129" s="242">
        <v>542450.09499999997</v>
      </c>
    </row>
    <row r="3130" spans="1:7" s="242" customFormat="1" ht="16.5" hidden="1" customHeight="1" x14ac:dyDescent="0.25">
      <c r="A3130" s="238"/>
      <c r="B3130" s="239"/>
      <c r="C3130" s="240" t="s">
        <v>19</v>
      </c>
      <c r="D3130" s="241">
        <v>1</v>
      </c>
      <c r="E3130" s="241">
        <v>517000</v>
      </c>
      <c r="F3130" s="242">
        <v>517000</v>
      </c>
      <c r="G3130" s="242">
        <v>1570550.19</v>
      </c>
    </row>
    <row r="3131" spans="1:7" s="242" customFormat="1" ht="16.5" hidden="1" customHeight="1" x14ac:dyDescent="0.25">
      <c r="A3131" s="238"/>
      <c r="B3131" s="239"/>
      <c r="C3131" s="240"/>
      <c r="D3131" s="241"/>
      <c r="E3131" s="241"/>
      <c r="F3131" s="242">
        <v>0</v>
      </c>
    </row>
    <row r="3132" spans="1:7" s="242" customFormat="1" ht="16.5" hidden="1" customHeight="1" x14ac:dyDescent="0.25">
      <c r="A3132" s="238">
        <v>43358</v>
      </c>
      <c r="B3132" s="239" t="s">
        <v>1897</v>
      </c>
      <c r="C3132" s="240" t="s">
        <v>1720</v>
      </c>
      <c r="D3132" s="241">
        <v>1</v>
      </c>
      <c r="E3132" s="241">
        <v>156750</v>
      </c>
      <c r="F3132" s="242">
        <v>156750</v>
      </c>
      <c r="G3132" s="242">
        <v>156750</v>
      </c>
    </row>
    <row r="3133" spans="1:7" s="242" customFormat="1" ht="16.5" hidden="1" customHeight="1" x14ac:dyDescent="0.25">
      <c r="A3133" s="238"/>
      <c r="B3133" s="239"/>
      <c r="C3133" s="240"/>
      <c r="D3133" s="241"/>
      <c r="E3133" s="241"/>
      <c r="F3133" s="242">
        <v>0</v>
      </c>
    </row>
    <row r="3134" spans="1:7" s="242" customFormat="1" ht="16.5" hidden="1" customHeight="1" x14ac:dyDescent="0.25">
      <c r="A3134" s="238">
        <v>43358</v>
      </c>
      <c r="B3134" s="239" t="s">
        <v>1898</v>
      </c>
      <c r="C3134" s="240" t="s">
        <v>1094</v>
      </c>
      <c r="D3134" s="241">
        <v>1</v>
      </c>
      <c r="E3134" s="241">
        <v>199999.8</v>
      </c>
      <c r="F3134" s="242">
        <v>199999.8</v>
      </c>
      <c r="G3134" s="242">
        <v>199999.8</v>
      </c>
    </row>
    <row r="3135" spans="1:7" s="242" customFormat="1" ht="16.5" hidden="1" customHeight="1" x14ac:dyDescent="0.25">
      <c r="A3135" s="238"/>
      <c r="B3135" s="239"/>
      <c r="C3135" s="240"/>
      <c r="D3135" s="241"/>
      <c r="E3135" s="241"/>
      <c r="F3135" s="242">
        <v>0</v>
      </c>
    </row>
    <row r="3136" spans="1:7" s="242" customFormat="1" ht="16.5" hidden="1" customHeight="1" x14ac:dyDescent="0.25">
      <c r="A3136" s="238">
        <v>43358</v>
      </c>
      <c r="B3136" s="239" t="s">
        <v>1899</v>
      </c>
      <c r="C3136" s="240" t="s">
        <v>31</v>
      </c>
      <c r="D3136" s="241">
        <v>1</v>
      </c>
      <c r="E3136" s="241">
        <v>511100.09499999997</v>
      </c>
      <c r="F3136" s="242">
        <v>511100.09499999997</v>
      </c>
      <c r="G3136" s="242">
        <v>511100.09499999997</v>
      </c>
    </row>
    <row r="3137" spans="1:7" s="242" customFormat="1" ht="16.5" hidden="1" customHeight="1" x14ac:dyDescent="0.25">
      <c r="A3137" s="238"/>
      <c r="B3137" s="239"/>
      <c r="C3137" s="240"/>
      <c r="D3137" s="241"/>
      <c r="E3137" s="241"/>
      <c r="F3137" s="242">
        <v>0</v>
      </c>
    </row>
    <row r="3138" spans="1:7" s="242" customFormat="1" ht="16.5" hidden="1" customHeight="1" x14ac:dyDescent="0.25">
      <c r="A3138" s="238">
        <v>43358</v>
      </c>
      <c r="B3138" s="239" t="s">
        <v>1900</v>
      </c>
      <c r="C3138" s="240" t="s">
        <v>405</v>
      </c>
      <c r="D3138" s="241">
        <v>6</v>
      </c>
      <c r="E3138" s="241">
        <v>570000.47499999998</v>
      </c>
      <c r="F3138" s="242">
        <v>3420002.8499999996</v>
      </c>
      <c r="G3138" s="242">
        <v>3420002.8499999996</v>
      </c>
    </row>
    <row r="3139" spans="1:7" s="242" customFormat="1" ht="16.5" hidden="1" customHeight="1" x14ac:dyDescent="0.25">
      <c r="A3139" s="238"/>
      <c r="B3139" s="239"/>
      <c r="C3139" s="240"/>
      <c r="D3139" s="241"/>
      <c r="E3139" s="241"/>
      <c r="F3139" s="242">
        <v>0</v>
      </c>
    </row>
    <row r="3140" spans="1:7" s="242" customFormat="1" ht="16.5" customHeight="1" x14ac:dyDescent="0.25">
      <c r="A3140" s="243">
        <v>43364</v>
      </c>
      <c r="B3140" s="244" t="s">
        <v>1901</v>
      </c>
      <c r="C3140" s="245" t="s">
        <v>1994</v>
      </c>
      <c r="D3140" s="246">
        <v>1</v>
      </c>
      <c r="E3140" s="246">
        <v>179999.6</v>
      </c>
      <c r="F3140" s="242">
        <v>179999.6</v>
      </c>
      <c r="G3140" s="242">
        <v>179999.6</v>
      </c>
    </row>
    <row r="3141" spans="1:7" s="242" customFormat="1" ht="16.5" hidden="1" customHeight="1" x14ac:dyDescent="0.25">
      <c r="A3141" s="238"/>
      <c r="B3141" s="239"/>
      <c r="C3141" s="240"/>
      <c r="D3141" s="241"/>
      <c r="E3141" s="241"/>
      <c r="F3141" s="242">
        <v>0</v>
      </c>
    </row>
    <row r="3142" spans="1:7" s="242" customFormat="1" ht="16.5" hidden="1" customHeight="1" x14ac:dyDescent="0.25">
      <c r="A3142" s="238">
        <v>43358</v>
      </c>
      <c r="B3142" s="239" t="s">
        <v>1902</v>
      </c>
      <c r="C3142" s="240" t="s">
        <v>1094</v>
      </c>
      <c r="D3142" s="241">
        <v>3</v>
      </c>
      <c r="E3142" s="241">
        <v>199999.8</v>
      </c>
      <c r="F3142" s="242">
        <v>599999.39999999991</v>
      </c>
      <c r="G3142" s="242">
        <v>599999.39999999991</v>
      </c>
    </row>
    <row r="3143" spans="1:7" s="242" customFormat="1" ht="16.5" hidden="1" customHeight="1" x14ac:dyDescent="0.25">
      <c r="A3143" s="238"/>
      <c r="B3143" s="239"/>
      <c r="C3143" s="240"/>
      <c r="D3143" s="241"/>
      <c r="E3143" s="241"/>
      <c r="F3143" s="242">
        <v>0</v>
      </c>
    </row>
    <row r="3144" spans="1:7" s="242" customFormat="1" ht="16.5" hidden="1" customHeight="1" x14ac:dyDescent="0.25">
      <c r="A3144" s="238">
        <v>43358</v>
      </c>
      <c r="B3144" s="239" t="s">
        <v>1903</v>
      </c>
      <c r="C3144" s="240" t="s">
        <v>1094</v>
      </c>
      <c r="D3144" s="241">
        <v>1</v>
      </c>
      <c r="E3144" s="241">
        <v>199999.8</v>
      </c>
      <c r="F3144" s="242">
        <v>199999.8</v>
      </c>
      <c r="G3144" s="242">
        <v>199999.8</v>
      </c>
    </row>
    <row r="3145" spans="1:7" s="242" customFormat="1" ht="16.5" hidden="1" customHeight="1" x14ac:dyDescent="0.25">
      <c r="A3145" s="238"/>
      <c r="B3145" s="239"/>
      <c r="C3145" s="240"/>
      <c r="D3145" s="241"/>
      <c r="E3145" s="241"/>
      <c r="F3145" s="242">
        <v>0</v>
      </c>
    </row>
    <row r="3146" spans="1:7" s="242" customFormat="1" ht="16.5" hidden="1" customHeight="1" x14ac:dyDescent="0.25">
      <c r="A3146" s="238">
        <v>43358</v>
      </c>
      <c r="B3146" s="239" t="s">
        <v>1904</v>
      </c>
      <c r="C3146" s="240" t="s">
        <v>1854</v>
      </c>
      <c r="D3146" s="241">
        <v>1</v>
      </c>
      <c r="E3146" s="241">
        <v>234000.36</v>
      </c>
      <c r="F3146" s="242">
        <v>234000.36</v>
      </c>
      <c r="G3146" s="242">
        <v>234000.36</v>
      </c>
    </row>
    <row r="3147" spans="1:7" s="242" customFormat="1" ht="16.5" hidden="1" customHeight="1" x14ac:dyDescent="0.25">
      <c r="A3147" s="238"/>
      <c r="B3147" s="239"/>
      <c r="C3147" s="240"/>
      <c r="D3147" s="241"/>
      <c r="E3147" s="241"/>
      <c r="F3147" s="242">
        <v>0</v>
      </c>
    </row>
    <row r="3148" spans="1:7" s="242" customFormat="1" ht="16.5" hidden="1" customHeight="1" x14ac:dyDescent="0.25">
      <c r="A3148" s="238">
        <v>43358</v>
      </c>
      <c r="B3148" s="239" t="s">
        <v>1905</v>
      </c>
      <c r="C3148" s="240" t="s">
        <v>319</v>
      </c>
      <c r="D3148" s="241">
        <v>4</v>
      </c>
      <c r="E3148" s="241">
        <v>600000.5</v>
      </c>
      <c r="F3148" s="242">
        <v>2400002</v>
      </c>
      <c r="G3148" s="242">
        <v>2400002</v>
      </c>
    </row>
    <row r="3149" spans="1:7" s="242" customFormat="1" ht="16.5" hidden="1" customHeight="1" x14ac:dyDescent="0.25">
      <c r="A3149" s="238"/>
      <c r="B3149" s="239"/>
      <c r="C3149" s="240"/>
      <c r="D3149" s="241"/>
      <c r="E3149" s="241"/>
      <c r="F3149" s="242">
        <v>0</v>
      </c>
    </row>
    <row r="3150" spans="1:7" s="242" customFormat="1" ht="16.5" hidden="1" customHeight="1" x14ac:dyDescent="0.25">
      <c r="A3150" s="238">
        <v>43361</v>
      </c>
      <c r="B3150" s="239" t="s">
        <v>1906</v>
      </c>
      <c r="C3150" s="240" t="s">
        <v>951</v>
      </c>
      <c r="D3150" s="241">
        <v>2</v>
      </c>
      <c r="E3150" s="241">
        <v>165000</v>
      </c>
      <c r="F3150" s="242">
        <v>330000</v>
      </c>
    </row>
    <row r="3151" spans="1:7" s="242" customFormat="1" ht="16.5" hidden="1" customHeight="1" x14ac:dyDescent="0.25">
      <c r="A3151" s="238"/>
      <c r="B3151" s="239"/>
      <c r="C3151" s="240" t="s">
        <v>1674</v>
      </c>
      <c r="D3151" s="241">
        <v>2</v>
      </c>
      <c r="E3151" s="241">
        <v>165000</v>
      </c>
      <c r="F3151" s="242">
        <v>330000</v>
      </c>
      <c r="G3151" s="242">
        <v>660000</v>
      </c>
    </row>
    <row r="3152" spans="1:7" s="242" customFormat="1" ht="16.5" hidden="1" customHeight="1" x14ac:dyDescent="0.25">
      <c r="A3152" s="238"/>
      <c r="B3152" s="239"/>
      <c r="C3152" s="240"/>
      <c r="D3152" s="241"/>
      <c r="E3152" s="241"/>
    </row>
    <row r="3153" spans="1:7" s="242" customFormat="1" ht="16.5" hidden="1" customHeight="1" x14ac:dyDescent="0.25">
      <c r="A3153" s="238">
        <v>43358</v>
      </c>
      <c r="B3153" s="239" t="s">
        <v>1907</v>
      </c>
      <c r="C3153" s="240" t="s">
        <v>1909</v>
      </c>
      <c r="D3153" s="241">
        <v>10</v>
      </c>
      <c r="E3153" s="241">
        <v>282150</v>
      </c>
      <c r="F3153" s="242">
        <v>2821500</v>
      </c>
      <c r="G3153" s="242">
        <v>2821500</v>
      </c>
    </row>
    <row r="3154" spans="1:7" s="242" customFormat="1" ht="16.5" hidden="1" customHeight="1" x14ac:dyDescent="0.25">
      <c r="A3154" s="238"/>
      <c r="B3154" s="239"/>
      <c r="C3154" s="240"/>
      <c r="D3154" s="241"/>
      <c r="E3154" s="241"/>
      <c r="F3154" s="242">
        <v>0</v>
      </c>
    </row>
    <row r="3155" spans="1:7" s="242" customFormat="1" ht="16.5" hidden="1" customHeight="1" x14ac:dyDescent="0.25">
      <c r="A3155" s="243">
        <v>43358</v>
      </c>
      <c r="B3155" s="244" t="s">
        <v>1910</v>
      </c>
      <c r="C3155" s="245" t="s">
        <v>887</v>
      </c>
      <c r="D3155" s="246">
        <v>1</v>
      </c>
      <c r="E3155" s="246">
        <v>215000.5</v>
      </c>
      <c r="F3155" s="242">
        <v>215000.5</v>
      </c>
      <c r="G3155" s="242">
        <v>215000.5</v>
      </c>
    </row>
    <row r="3156" spans="1:7" s="242" customFormat="1" ht="16.5" hidden="1" customHeight="1" x14ac:dyDescent="0.25">
      <c r="A3156" s="238"/>
      <c r="B3156" s="239"/>
      <c r="C3156" s="240"/>
      <c r="D3156" s="241"/>
      <c r="E3156" s="241"/>
      <c r="F3156" s="242">
        <v>0</v>
      </c>
    </row>
    <row r="3157" spans="1:7" s="242" customFormat="1" ht="16.5" hidden="1" customHeight="1" x14ac:dyDescent="0.25">
      <c r="A3157" s="238">
        <v>43360</v>
      </c>
      <c r="B3157" s="239" t="s">
        <v>1911</v>
      </c>
      <c r="C3157" s="240" t="s">
        <v>1674</v>
      </c>
      <c r="D3157" s="241">
        <v>12</v>
      </c>
      <c r="E3157" s="241">
        <v>133999.79999999999</v>
      </c>
      <c r="F3157" s="242">
        <v>1607997.5999999999</v>
      </c>
      <c r="G3157" s="242">
        <v>1607997.5999999999</v>
      </c>
    </row>
    <row r="3158" spans="1:7" s="242" customFormat="1" ht="16.5" hidden="1" customHeight="1" x14ac:dyDescent="0.25">
      <c r="A3158" s="238"/>
      <c r="B3158" s="239"/>
      <c r="C3158" s="240"/>
      <c r="D3158" s="241"/>
      <c r="E3158" s="241"/>
      <c r="F3158" s="242">
        <v>0</v>
      </c>
    </row>
    <row r="3159" spans="1:7" s="242" customFormat="1" ht="16.5" hidden="1" customHeight="1" x14ac:dyDescent="0.25">
      <c r="A3159" s="238">
        <v>43360</v>
      </c>
      <c r="B3159" s="239" t="s">
        <v>1912</v>
      </c>
      <c r="C3159" s="240" t="s">
        <v>128</v>
      </c>
      <c r="D3159" s="241">
        <v>64</v>
      </c>
      <c r="E3159" s="241">
        <v>110378.4</v>
      </c>
      <c r="F3159" s="242">
        <v>7064217.5999999996</v>
      </c>
    </row>
    <row r="3160" spans="1:7" s="242" customFormat="1" ht="16.5" hidden="1" customHeight="1" x14ac:dyDescent="0.25">
      <c r="A3160" s="238"/>
      <c r="B3160" s="239"/>
      <c r="C3160" s="240" t="s">
        <v>208</v>
      </c>
      <c r="D3160" s="241">
        <v>48</v>
      </c>
      <c r="E3160" s="241">
        <v>112612.5</v>
      </c>
      <c r="F3160" s="242">
        <v>5405400</v>
      </c>
      <c r="G3160" s="242">
        <v>12469617.6</v>
      </c>
    </row>
    <row r="3161" spans="1:7" s="242" customFormat="1" ht="16.5" hidden="1" customHeight="1" x14ac:dyDescent="0.25">
      <c r="A3161" s="238"/>
      <c r="B3161" s="239"/>
      <c r="C3161" s="240"/>
      <c r="D3161" s="241"/>
      <c r="E3161" s="241"/>
      <c r="F3161" s="242">
        <v>0</v>
      </c>
    </row>
    <row r="3162" spans="1:7" s="242" customFormat="1" ht="16.5" hidden="1" customHeight="1" x14ac:dyDescent="0.25">
      <c r="A3162" s="238">
        <v>43360</v>
      </c>
      <c r="B3162" s="239" t="s">
        <v>1913</v>
      </c>
      <c r="C3162" s="240" t="s">
        <v>1635</v>
      </c>
      <c r="D3162" s="241">
        <v>24</v>
      </c>
      <c r="E3162" s="241">
        <v>133999.79999999999</v>
      </c>
      <c r="F3162" s="242">
        <v>3215995.1999999997</v>
      </c>
    </row>
    <row r="3163" spans="1:7" s="242" customFormat="1" ht="16.5" hidden="1" customHeight="1" x14ac:dyDescent="0.25">
      <c r="A3163" s="238"/>
      <c r="B3163" s="239"/>
      <c r="C3163" s="240" t="s">
        <v>1720</v>
      </c>
      <c r="D3163" s="241">
        <v>24</v>
      </c>
      <c r="E3163" s="241">
        <v>133999.79999999999</v>
      </c>
      <c r="F3163" s="242">
        <v>3215995.1999999997</v>
      </c>
    </row>
    <row r="3164" spans="1:7" s="242" customFormat="1" ht="16.5" hidden="1" customHeight="1" x14ac:dyDescent="0.25">
      <c r="A3164" s="238"/>
      <c r="B3164" s="239"/>
      <c r="C3164" s="240" t="s">
        <v>1721</v>
      </c>
      <c r="D3164" s="241">
        <v>48</v>
      </c>
      <c r="E3164" s="241">
        <v>133999.79999999999</v>
      </c>
      <c r="F3164" s="242">
        <v>6431990.3999999994</v>
      </c>
    </row>
    <row r="3165" spans="1:7" s="242" customFormat="1" ht="16.5" hidden="1" customHeight="1" x14ac:dyDescent="0.25">
      <c r="A3165" s="238"/>
      <c r="B3165" s="239"/>
      <c r="C3165" s="240" t="s">
        <v>1914</v>
      </c>
      <c r="D3165" s="241">
        <v>12</v>
      </c>
      <c r="E3165" s="241">
        <v>133999.79999999999</v>
      </c>
      <c r="F3165" s="242">
        <v>1607997.5999999999</v>
      </c>
    </row>
    <row r="3166" spans="1:7" s="242" customFormat="1" ht="16.5" hidden="1" customHeight="1" x14ac:dyDescent="0.25">
      <c r="A3166" s="238"/>
      <c r="B3166" s="239"/>
      <c r="C3166" s="240" t="s">
        <v>1722</v>
      </c>
      <c r="D3166" s="241">
        <v>48</v>
      </c>
      <c r="E3166" s="241">
        <v>133999.79999999999</v>
      </c>
      <c r="F3166" s="242">
        <v>6431990.3999999994</v>
      </c>
    </row>
    <row r="3167" spans="1:7" s="242" customFormat="1" ht="16.5" hidden="1" customHeight="1" x14ac:dyDescent="0.25">
      <c r="A3167" s="238"/>
      <c r="B3167" s="239"/>
      <c r="C3167" s="240" t="s">
        <v>1915</v>
      </c>
      <c r="D3167" s="241">
        <v>12</v>
      </c>
      <c r="E3167" s="241">
        <v>133999.79999999999</v>
      </c>
      <c r="F3167" s="242">
        <v>1607997.5999999999</v>
      </c>
      <c r="G3167" s="242">
        <v>22511966.399999999</v>
      </c>
    </row>
    <row r="3168" spans="1:7" s="242" customFormat="1" ht="16.5" hidden="1" customHeight="1" x14ac:dyDescent="0.25">
      <c r="A3168" s="238"/>
      <c r="B3168" s="239"/>
      <c r="C3168" s="240"/>
      <c r="D3168" s="241"/>
      <c r="E3168" s="241"/>
      <c r="F3168" s="242">
        <v>0</v>
      </c>
    </row>
    <row r="3169" spans="1:7" s="242" customFormat="1" ht="16.5" hidden="1" customHeight="1" x14ac:dyDescent="0.25">
      <c r="A3169" s="238">
        <v>43360</v>
      </c>
      <c r="B3169" s="239" t="s">
        <v>1916</v>
      </c>
      <c r="C3169" s="240" t="s">
        <v>1094</v>
      </c>
      <c r="D3169" s="241">
        <v>2</v>
      </c>
      <c r="E3169" s="241">
        <v>199999.8</v>
      </c>
      <c r="F3169" s="242">
        <v>399999.6</v>
      </c>
    </row>
    <row r="3170" spans="1:7" s="242" customFormat="1" ht="16.5" hidden="1" customHeight="1" x14ac:dyDescent="0.25">
      <c r="A3170" s="238"/>
      <c r="B3170" s="239"/>
      <c r="C3170" s="240" t="s">
        <v>109</v>
      </c>
      <c r="D3170" s="241">
        <v>2</v>
      </c>
      <c r="E3170" s="241">
        <v>215000.5</v>
      </c>
      <c r="F3170" s="242">
        <v>430001</v>
      </c>
    </row>
    <row r="3171" spans="1:7" s="242" customFormat="1" ht="16.5" hidden="1" customHeight="1" x14ac:dyDescent="0.25">
      <c r="A3171" s="238"/>
      <c r="B3171" s="239"/>
      <c r="C3171" s="240" t="s">
        <v>887</v>
      </c>
      <c r="D3171" s="241">
        <v>1</v>
      </c>
      <c r="E3171" s="241">
        <v>215000.5</v>
      </c>
      <c r="F3171" s="242">
        <v>215000.5</v>
      </c>
      <c r="G3171" s="242">
        <v>1045001.1</v>
      </c>
    </row>
    <row r="3172" spans="1:7" s="242" customFormat="1" ht="16.5" hidden="1" customHeight="1" x14ac:dyDescent="0.25">
      <c r="A3172" s="238"/>
      <c r="B3172" s="239"/>
      <c r="C3172" s="240"/>
      <c r="D3172" s="241"/>
      <c r="E3172" s="241"/>
      <c r="F3172" s="242">
        <v>0</v>
      </c>
    </row>
    <row r="3173" spans="1:7" s="242" customFormat="1" ht="16.5" hidden="1" customHeight="1" x14ac:dyDescent="0.25">
      <c r="A3173" s="238">
        <v>43360</v>
      </c>
      <c r="B3173" s="239" t="s">
        <v>1917</v>
      </c>
      <c r="C3173" s="240" t="s">
        <v>887</v>
      </c>
      <c r="D3173" s="241">
        <v>1</v>
      </c>
      <c r="E3173" s="241">
        <v>215000.5</v>
      </c>
      <c r="F3173" s="242">
        <v>215000.5</v>
      </c>
      <c r="G3173" s="242">
        <v>215000.5</v>
      </c>
    </row>
    <row r="3174" spans="1:7" s="242" customFormat="1" ht="16.5" hidden="1" customHeight="1" x14ac:dyDescent="0.25">
      <c r="A3174" s="238"/>
      <c r="B3174" s="239"/>
      <c r="C3174" s="240"/>
      <c r="D3174" s="241"/>
      <c r="E3174" s="241"/>
      <c r="F3174" s="242">
        <v>0</v>
      </c>
    </row>
    <row r="3175" spans="1:7" s="242" customFormat="1" ht="16.5" hidden="1" customHeight="1" x14ac:dyDescent="0.25">
      <c r="A3175" s="238">
        <v>43360</v>
      </c>
      <c r="B3175" s="239" t="s">
        <v>1918</v>
      </c>
      <c r="C3175" s="240" t="s">
        <v>541</v>
      </c>
      <c r="D3175" s="241">
        <v>2</v>
      </c>
      <c r="E3175" s="241">
        <v>165000</v>
      </c>
      <c r="F3175" s="242">
        <v>330000</v>
      </c>
    </row>
    <row r="3176" spans="1:7" s="242" customFormat="1" ht="16.5" hidden="1" customHeight="1" x14ac:dyDescent="0.25">
      <c r="A3176" s="238"/>
      <c r="B3176" s="239"/>
      <c r="C3176" s="240" t="s">
        <v>544</v>
      </c>
      <c r="D3176" s="241">
        <v>1</v>
      </c>
      <c r="E3176" s="241">
        <v>165000</v>
      </c>
      <c r="F3176" s="242">
        <v>165000</v>
      </c>
      <c r="G3176" s="242">
        <v>495000</v>
      </c>
    </row>
    <row r="3177" spans="1:7" s="242" customFormat="1" ht="16.5" hidden="1" customHeight="1" x14ac:dyDescent="0.25">
      <c r="A3177" s="238"/>
      <c r="B3177" s="239"/>
      <c r="C3177" s="240"/>
      <c r="D3177" s="241"/>
      <c r="E3177" s="241"/>
      <c r="F3177" s="242">
        <v>0</v>
      </c>
    </row>
    <row r="3178" spans="1:7" s="242" customFormat="1" ht="16.5" hidden="1" customHeight="1" x14ac:dyDescent="0.25">
      <c r="A3178" s="238">
        <v>43360</v>
      </c>
      <c r="B3178" s="239" t="s">
        <v>1919</v>
      </c>
      <c r="C3178" s="240" t="s">
        <v>1094</v>
      </c>
      <c r="D3178" s="241">
        <v>6</v>
      </c>
      <c r="E3178" s="241">
        <v>199999.8</v>
      </c>
      <c r="F3178" s="242">
        <v>1199998.7999999998</v>
      </c>
      <c r="G3178" s="242">
        <v>1199998.7999999998</v>
      </c>
    </row>
    <row r="3179" spans="1:7" s="242" customFormat="1" ht="16.5" hidden="1" customHeight="1" x14ac:dyDescent="0.25">
      <c r="A3179" s="238"/>
      <c r="B3179" s="239"/>
      <c r="C3179" s="240"/>
      <c r="D3179" s="241"/>
      <c r="E3179" s="241"/>
      <c r="F3179" s="242">
        <v>0</v>
      </c>
    </row>
    <row r="3180" spans="1:7" s="242" customFormat="1" ht="16.5" hidden="1" customHeight="1" x14ac:dyDescent="0.25">
      <c r="A3180" s="238">
        <v>43360</v>
      </c>
      <c r="B3180" s="239" t="s">
        <v>1921</v>
      </c>
      <c r="C3180" s="240" t="s">
        <v>109</v>
      </c>
      <c r="D3180" s="241">
        <v>4</v>
      </c>
      <c r="E3180" s="241">
        <v>215000.5</v>
      </c>
      <c r="F3180" s="242">
        <v>860002</v>
      </c>
      <c r="G3180" s="242">
        <v>860002</v>
      </c>
    </row>
    <row r="3181" spans="1:7" s="242" customFormat="1" ht="16.5" hidden="1" customHeight="1" x14ac:dyDescent="0.25">
      <c r="A3181" s="238"/>
      <c r="B3181" s="239"/>
      <c r="C3181" s="240"/>
      <c r="D3181" s="241"/>
      <c r="E3181" s="241"/>
      <c r="F3181" s="242">
        <v>0</v>
      </c>
    </row>
    <row r="3182" spans="1:7" s="242" customFormat="1" ht="16.5" hidden="1" customHeight="1" x14ac:dyDescent="0.25">
      <c r="A3182" s="238">
        <v>43360</v>
      </c>
      <c r="B3182" s="239" t="s">
        <v>1922</v>
      </c>
      <c r="C3182" s="240" t="s">
        <v>31</v>
      </c>
      <c r="D3182" s="241">
        <v>3</v>
      </c>
      <c r="E3182" s="241">
        <v>511100.09499999997</v>
      </c>
      <c r="F3182" s="242">
        <v>1533300.2849999999</v>
      </c>
      <c r="G3182" s="242">
        <v>1533300.2849999999</v>
      </c>
    </row>
    <row r="3183" spans="1:7" s="242" customFormat="1" ht="16.5" hidden="1" customHeight="1" x14ac:dyDescent="0.25">
      <c r="A3183" s="238"/>
      <c r="B3183" s="239"/>
      <c r="C3183" s="240"/>
      <c r="D3183" s="241"/>
      <c r="E3183" s="241"/>
      <c r="F3183" s="242">
        <v>0</v>
      </c>
    </row>
    <row r="3184" spans="1:7" s="242" customFormat="1" ht="16.5" hidden="1" customHeight="1" x14ac:dyDescent="0.25">
      <c r="A3184" s="238">
        <v>43360</v>
      </c>
      <c r="B3184" s="239" t="s">
        <v>1923</v>
      </c>
      <c r="C3184" s="240" t="s">
        <v>109</v>
      </c>
      <c r="D3184" s="241">
        <v>12</v>
      </c>
      <c r="E3184" s="241">
        <v>215000.5</v>
      </c>
      <c r="F3184" s="242">
        <v>2580006</v>
      </c>
      <c r="G3184" s="242">
        <v>2580006</v>
      </c>
    </row>
    <row r="3185" spans="1:7" s="242" customFormat="1" ht="16.5" hidden="1" customHeight="1" x14ac:dyDescent="0.25">
      <c r="A3185" s="238"/>
      <c r="B3185" s="239"/>
      <c r="C3185" s="240"/>
      <c r="D3185" s="241"/>
      <c r="E3185" s="241"/>
      <c r="F3185" s="242">
        <v>0</v>
      </c>
    </row>
    <row r="3186" spans="1:7" s="242" customFormat="1" ht="16.5" hidden="1" customHeight="1" x14ac:dyDescent="0.25">
      <c r="A3186" s="238">
        <v>43360</v>
      </c>
      <c r="B3186" s="239" t="s">
        <v>1924</v>
      </c>
      <c r="C3186" s="240" t="s">
        <v>31</v>
      </c>
      <c r="D3186" s="241">
        <v>2</v>
      </c>
      <c r="E3186" s="241">
        <v>511100.09499999997</v>
      </c>
      <c r="F3186" s="242">
        <v>1022200.19</v>
      </c>
    </row>
    <row r="3187" spans="1:7" s="242" customFormat="1" ht="16.5" hidden="1" customHeight="1" x14ac:dyDescent="0.25">
      <c r="A3187" s="238"/>
      <c r="B3187" s="239"/>
      <c r="C3187" s="240" t="s">
        <v>13</v>
      </c>
      <c r="D3187" s="241">
        <v>2</v>
      </c>
      <c r="E3187" s="241">
        <v>858000</v>
      </c>
      <c r="F3187" s="242">
        <v>1716000</v>
      </c>
    </row>
    <row r="3188" spans="1:7" s="242" customFormat="1" ht="16.5" hidden="1" customHeight="1" x14ac:dyDescent="0.25">
      <c r="A3188" s="238"/>
      <c r="B3188" s="239"/>
      <c r="C3188" s="240" t="s">
        <v>1926</v>
      </c>
      <c r="D3188" s="241">
        <v>1</v>
      </c>
      <c r="E3188" s="241">
        <v>3804749.9049999998</v>
      </c>
      <c r="F3188" s="242">
        <v>3804749.9049999998</v>
      </c>
      <c r="G3188" s="242">
        <v>6542950.0949999997</v>
      </c>
    </row>
    <row r="3189" spans="1:7" s="242" customFormat="1" ht="16.5" hidden="1" customHeight="1" x14ac:dyDescent="0.25">
      <c r="A3189" s="238"/>
      <c r="B3189" s="239"/>
      <c r="C3189" s="240"/>
      <c r="D3189" s="241"/>
      <c r="E3189" s="241"/>
      <c r="F3189" s="242">
        <v>0</v>
      </c>
    </row>
    <row r="3190" spans="1:7" s="242" customFormat="1" ht="16.5" hidden="1" customHeight="1" x14ac:dyDescent="0.25">
      <c r="A3190" s="238">
        <v>43360</v>
      </c>
      <c r="B3190" s="239" t="s">
        <v>1927</v>
      </c>
      <c r="C3190" s="240" t="s">
        <v>887</v>
      </c>
      <c r="D3190" s="241">
        <v>1</v>
      </c>
      <c r="E3190" s="241">
        <v>215000.5</v>
      </c>
      <c r="F3190" s="242">
        <v>215000.5</v>
      </c>
      <c r="G3190" s="242">
        <v>215000.5</v>
      </c>
    </row>
    <row r="3191" spans="1:7" s="242" customFormat="1" ht="16.5" hidden="1" customHeight="1" x14ac:dyDescent="0.25">
      <c r="A3191" s="238"/>
      <c r="B3191" s="239"/>
      <c r="C3191" s="240"/>
      <c r="D3191" s="241"/>
      <c r="E3191" s="241"/>
      <c r="F3191" s="242">
        <v>0</v>
      </c>
    </row>
    <row r="3192" spans="1:7" s="242" customFormat="1" ht="16.5" hidden="1" customHeight="1" x14ac:dyDescent="0.25">
      <c r="A3192" s="238">
        <v>43360</v>
      </c>
      <c r="B3192" s="239" t="s">
        <v>1928</v>
      </c>
      <c r="C3192" s="240" t="s">
        <v>969</v>
      </c>
      <c r="D3192" s="241">
        <v>24</v>
      </c>
      <c r="E3192" s="241">
        <v>28800.09</v>
      </c>
      <c r="F3192" s="242">
        <v>691202.16</v>
      </c>
    </row>
    <row r="3193" spans="1:7" s="242" customFormat="1" ht="16.5" hidden="1" customHeight="1" x14ac:dyDescent="0.25">
      <c r="A3193" s="238"/>
      <c r="B3193" s="239"/>
      <c r="C3193" s="240" t="s">
        <v>1854</v>
      </c>
      <c r="D3193" s="241">
        <v>6</v>
      </c>
      <c r="E3193" s="241">
        <v>234000.46</v>
      </c>
      <c r="F3193" s="242">
        <v>1404002.76</v>
      </c>
      <c r="G3193" s="242">
        <v>2095204.92</v>
      </c>
    </row>
    <row r="3194" spans="1:7" s="242" customFormat="1" ht="16.5" hidden="1" customHeight="1" x14ac:dyDescent="0.25">
      <c r="A3194" s="238"/>
      <c r="B3194" s="239"/>
      <c r="C3194" s="240"/>
      <c r="D3194" s="241"/>
      <c r="E3194" s="241"/>
      <c r="F3194" s="242">
        <v>0</v>
      </c>
    </row>
    <row r="3195" spans="1:7" s="242" customFormat="1" ht="16.5" hidden="1" customHeight="1" x14ac:dyDescent="0.25">
      <c r="A3195" s="238">
        <v>43360</v>
      </c>
      <c r="B3195" s="239" t="s">
        <v>1929</v>
      </c>
      <c r="C3195" s="240" t="s">
        <v>982</v>
      </c>
      <c r="D3195" s="241">
        <v>3</v>
      </c>
      <c r="E3195" s="241">
        <v>34999.800000000003</v>
      </c>
      <c r="F3195" s="242">
        <v>104999.40000000001</v>
      </c>
    </row>
    <row r="3196" spans="1:7" s="242" customFormat="1" ht="16.5" hidden="1" customHeight="1" x14ac:dyDescent="0.25">
      <c r="A3196" s="238"/>
      <c r="B3196" s="239"/>
      <c r="C3196" s="240" t="s">
        <v>1930</v>
      </c>
      <c r="D3196" s="241">
        <v>3</v>
      </c>
      <c r="E3196" s="241">
        <v>85000.3</v>
      </c>
      <c r="F3196" s="242">
        <v>255000.90000000002</v>
      </c>
    </row>
    <row r="3197" spans="1:7" s="242" customFormat="1" ht="16.5" hidden="1" customHeight="1" x14ac:dyDescent="0.25">
      <c r="A3197" s="238"/>
      <c r="B3197" s="239"/>
      <c r="C3197" s="240" t="s">
        <v>1931</v>
      </c>
      <c r="D3197" s="241">
        <v>3</v>
      </c>
      <c r="E3197" s="241">
        <v>59999.8</v>
      </c>
      <c r="F3197" s="242">
        <v>179999.40000000002</v>
      </c>
    </row>
    <row r="3198" spans="1:7" s="242" customFormat="1" ht="16.5" hidden="1" customHeight="1" x14ac:dyDescent="0.25">
      <c r="A3198" s="238"/>
      <c r="B3198" s="239"/>
      <c r="C3198" s="240" t="s">
        <v>1932</v>
      </c>
      <c r="D3198" s="241">
        <v>3</v>
      </c>
      <c r="E3198" s="241">
        <v>59999.5</v>
      </c>
      <c r="F3198" s="242">
        <v>179998.5</v>
      </c>
    </row>
    <row r="3199" spans="1:7" s="242" customFormat="1" ht="16.5" hidden="1" customHeight="1" x14ac:dyDescent="0.25">
      <c r="A3199" s="238"/>
      <c r="B3199" s="239"/>
      <c r="C3199" s="240" t="s">
        <v>1763</v>
      </c>
      <c r="D3199" s="241">
        <v>3</v>
      </c>
      <c r="E3199" s="241">
        <v>59999.5</v>
      </c>
      <c r="F3199" s="242">
        <v>179998.5</v>
      </c>
    </row>
    <row r="3200" spans="1:7" s="242" customFormat="1" ht="16.5" hidden="1" customHeight="1" x14ac:dyDescent="0.25">
      <c r="A3200" s="238"/>
      <c r="B3200" s="239"/>
      <c r="C3200" s="240" t="s">
        <v>1722</v>
      </c>
      <c r="D3200" s="241">
        <v>3</v>
      </c>
      <c r="E3200" s="241">
        <v>165000</v>
      </c>
      <c r="F3200" s="242">
        <v>495000</v>
      </c>
    </row>
    <row r="3201" spans="1:7" s="242" customFormat="1" ht="16.5" hidden="1" customHeight="1" x14ac:dyDescent="0.25">
      <c r="A3201" s="238"/>
      <c r="B3201" s="239"/>
      <c r="C3201" s="240" t="s">
        <v>1915</v>
      </c>
      <c r="D3201" s="241">
        <v>3</v>
      </c>
      <c r="E3201" s="241">
        <v>165000</v>
      </c>
      <c r="F3201" s="242">
        <v>495000</v>
      </c>
    </row>
    <row r="3202" spans="1:7" s="242" customFormat="1" ht="16.5" hidden="1" customHeight="1" x14ac:dyDescent="0.25">
      <c r="A3202" s="238"/>
      <c r="B3202" s="239"/>
      <c r="C3202" s="240" t="s">
        <v>1933</v>
      </c>
      <c r="D3202" s="241">
        <v>3</v>
      </c>
      <c r="E3202" s="241">
        <v>85000</v>
      </c>
      <c r="F3202" s="242">
        <v>255000</v>
      </c>
      <c r="G3202" s="242">
        <v>2144996.7000000002</v>
      </c>
    </row>
    <row r="3203" spans="1:7" s="242" customFormat="1" ht="16.5" hidden="1" customHeight="1" x14ac:dyDescent="0.25">
      <c r="A3203" s="238"/>
      <c r="B3203" s="239"/>
      <c r="C3203" s="240"/>
      <c r="D3203" s="241"/>
      <c r="E3203" s="241"/>
      <c r="F3203" s="242">
        <v>0</v>
      </c>
    </row>
    <row r="3204" spans="1:7" s="242" customFormat="1" ht="16.5" hidden="1" customHeight="1" x14ac:dyDescent="0.25">
      <c r="A3204" s="238">
        <v>43361</v>
      </c>
      <c r="B3204" s="239" t="s">
        <v>1934</v>
      </c>
      <c r="C3204" s="240" t="s">
        <v>319</v>
      </c>
      <c r="D3204" s="241">
        <v>1</v>
      </c>
      <c r="E3204" s="241">
        <v>600000.5</v>
      </c>
      <c r="F3204" s="242">
        <v>600000.5</v>
      </c>
      <c r="G3204" s="242">
        <v>600000.5</v>
      </c>
    </row>
    <row r="3205" spans="1:7" s="242" customFormat="1" ht="16.5" hidden="1" customHeight="1" x14ac:dyDescent="0.25">
      <c r="A3205" s="238"/>
      <c r="B3205" s="239"/>
      <c r="C3205" s="240"/>
      <c r="D3205" s="241"/>
      <c r="E3205" s="241"/>
      <c r="F3205" s="242">
        <v>0</v>
      </c>
    </row>
    <row r="3206" spans="1:7" s="242" customFormat="1" ht="16.5" hidden="1" customHeight="1" x14ac:dyDescent="0.25">
      <c r="A3206" s="238"/>
      <c r="B3206" s="239"/>
      <c r="C3206" s="240"/>
      <c r="D3206" s="241"/>
      <c r="E3206" s="241"/>
      <c r="F3206" s="242">
        <v>0</v>
      </c>
    </row>
    <row r="3207" spans="1:7" s="242" customFormat="1" ht="16.5" hidden="1" customHeight="1" x14ac:dyDescent="0.25">
      <c r="A3207" s="238">
        <v>43360</v>
      </c>
      <c r="B3207" s="239" t="s">
        <v>1935</v>
      </c>
      <c r="C3207" s="240" t="s">
        <v>1937</v>
      </c>
      <c r="D3207" s="241">
        <v>2</v>
      </c>
      <c r="E3207" s="241">
        <v>169999.5</v>
      </c>
      <c r="F3207" s="242">
        <v>339999</v>
      </c>
    </row>
    <row r="3208" spans="1:7" s="242" customFormat="1" ht="16.5" hidden="1" customHeight="1" x14ac:dyDescent="0.25">
      <c r="A3208" s="238"/>
      <c r="B3208" s="239"/>
      <c r="C3208" s="240" t="s">
        <v>1938</v>
      </c>
      <c r="D3208" s="241">
        <v>3</v>
      </c>
      <c r="E3208" s="241">
        <v>169999.5</v>
      </c>
      <c r="F3208" s="242">
        <v>509998.5</v>
      </c>
      <c r="G3208" s="242">
        <v>849997.5</v>
      </c>
    </row>
    <row r="3209" spans="1:7" s="242" customFormat="1" ht="16.5" hidden="1" customHeight="1" x14ac:dyDescent="0.25">
      <c r="A3209" s="238"/>
      <c r="B3209" s="239"/>
      <c r="C3209" s="240"/>
      <c r="D3209" s="241"/>
      <c r="E3209" s="241"/>
      <c r="F3209" s="242">
        <v>0</v>
      </c>
    </row>
    <row r="3210" spans="1:7" s="242" customFormat="1" ht="16.5" hidden="1" customHeight="1" x14ac:dyDescent="0.25">
      <c r="A3210" s="238">
        <v>43361</v>
      </c>
      <c r="B3210" s="239" t="s">
        <v>1939</v>
      </c>
      <c r="C3210" s="240" t="s">
        <v>1719</v>
      </c>
      <c r="D3210" s="241">
        <v>6</v>
      </c>
      <c r="E3210" s="241">
        <v>76500.27</v>
      </c>
      <c r="F3210" s="242">
        <v>459001.62</v>
      </c>
    </row>
    <row r="3211" spans="1:7" s="242" customFormat="1" ht="16.5" hidden="1" customHeight="1" x14ac:dyDescent="0.25">
      <c r="A3211" s="238"/>
      <c r="B3211" s="239"/>
      <c r="C3211" s="240" t="s">
        <v>1854</v>
      </c>
      <c r="D3211" s="241">
        <v>3</v>
      </c>
      <c r="E3211" s="241">
        <v>234000.36</v>
      </c>
      <c r="F3211" s="242">
        <v>702001.08</v>
      </c>
      <c r="G3211" s="242">
        <v>1161002.7</v>
      </c>
    </row>
    <row r="3212" spans="1:7" s="242" customFormat="1" ht="16.5" hidden="1" customHeight="1" x14ac:dyDescent="0.25">
      <c r="A3212" s="238"/>
      <c r="B3212" s="239"/>
      <c r="C3212" s="240"/>
      <c r="D3212" s="241"/>
      <c r="E3212" s="241"/>
      <c r="F3212" s="242">
        <v>0</v>
      </c>
    </row>
    <row r="3213" spans="1:7" s="242" customFormat="1" ht="16.5" hidden="1" customHeight="1" x14ac:dyDescent="0.25">
      <c r="A3213" s="238">
        <v>43361</v>
      </c>
      <c r="B3213" s="239" t="s">
        <v>1940</v>
      </c>
      <c r="C3213" s="240" t="s">
        <v>31</v>
      </c>
      <c r="D3213" s="241">
        <v>1</v>
      </c>
      <c r="E3213" s="241">
        <v>538000</v>
      </c>
      <c r="F3213" s="242">
        <v>538000</v>
      </c>
    </row>
    <row r="3214" spans="1:7" s="242" customFormat="1" ht="16.5" hidden="1" customHeight="1" x14ac:dyDescent="0.25">
      <c r="A3214" s="238"/>
      <c r="B3214" s="239"/>
      <c r="C3214" s="240" t="s">
        <v>405</v>
      </c>
      <c r="D3214" s="241">
        <v>2</v>
      </c>
      <c r="E3214" s="241">
        <v>600000.5</v>
      </c>
      <c r="F3214" s="242">
        <v>1200001</v>
      </c>
    </row>
    <row r="3215" spans="1:7" s="242" customFormat="1" ht="16.5" hidden="1" customHeight="1" x14ac:dyDescent="0.25">
      <c r="A3215" s="238"/>
      <c r="B3215" s="239"/>
      <c r="C3215" s="240" t="s">
        <v>104</v>
      </c>
      <c r="D3215" s="241">
        <v>2</v>
      </c>
      <c r="E3215" s="241">
        <v>538000</v>
      </c>
      <c r="F3215" s="242">
        <v>1076000</v>
      </c>
    </row>
    <row r="3216" spans="1:7" s="242" customFormat="1" ht="16.5" hidden="1" customHeight="1" x14ac:dyDescent="0.25">
      <c r="A3216" s="238"/>
      <c r="B3216" s="239"/>
      <c r="C3216" s="240" t="s">
        <v>887</v>
      </c>
      <c r="D3216" s="241">
        <v>12</v>
      </c>
      <c r="E3216" s="241">
        <v>215000.5</v>
      </c>
      <c r="F3216" s="242">
        <v>2580006</v>
      </c>
    </row>
    <row r="3217" spans="1:7" s="242" customFormat="1" ht="16.5" hidden="1" customHeight="1" x14ac:dyDescent="0.25">
      <c r="A3217" s="238"/>
      <c r="B3217" s="239"/>
      <c r="C3217" s="240" t="s">
        <v>109</v>
      </c>
      <c r="D3217" s="241">
        <v>6</v>
      </c>
      <c r="E3217" s="241">
        <v>215000.5</v>
      </c>
      <c r="F3217" s="242">
        <v>1290003</v>
      </c>
    </row>
    <row r="3218" spans="1:7" s="242" customFormat="1" ht="16.5" hidden="1" customHeight="1" x14ac:dyDescent="0.25">
      <c r="A3218" s="238"/>
      <c r="B3218" s="239"/>
      <c r="C3218" s="240" t="s">
        <v>1094</v>
      </c>
      <c r="D3218" s="241">
        <v>6</v>
      </c>
      <c r="E3218" s="241">
        <v>199999.8</v>
      </c>
      <c r="F3218" s="242">
        <v>1199998.7999999998</v>
      </c>
      <c r="G3218" s="242">
        <v>7884008.7999999998</v>
      </c>
    </row>
    <row r="3219" spans="1:7" s="242" customFormat="1" ht="16.5" hidden="1" customHeight="1" x14ac:dyDescent="0.25">
      <c r="A3219" s="238"/>
      <c r="B3219" s="239"/>
      <c r="C3219" s="240"/>
      <c r="D3219" s="241"/>
      <c r="E3219" s="241"/>
      <c r="F3219" s="242">
        <v>0</v>
      </c>
    </row>
    <row r="3220" spans="1:7" s="242" customFormat="1" ht="16.5" hidden="1" customHeight="1" x14ac:dyDescent="0.25">
      <c r="A3220" s="238">
        <v>43361</v>
      </c>
      <c r="B3220" s="239" t="s">
        <v>1941</v>
      </c>
      <c r="C3220" s="240" t="s">
        <v>1094</v>
      </c>
      <c r="D3220" s="241">
        <v>1</v>
      </c>
      <c r="E3220" s="241">
        <v>199999.8</v>
      </c>
      <c r="F3220" s="242">
        <v>199999.8</v>
      </c>
    </row>
    <row r="3221" spans="1:7" s="242" customFormat="1" ht="16.5" hidden="1" customHeight="1" x14ac:dyDescent="0.25">
      <c r="A3221" s="238"/>
      <c r="B3221" s="239"/>
      <c r="C3221" s="240" t="s">
        <v>887</v>
      </c>
      <c r="D3221" s="241">
        <v>1</v>
      </c>
      <c r="E3221" s="241">
        <v>215000.5</v>
      </c>
      <c r="F3221" s="242">
        <v>215000.5</v>
      </c>
      <c r="G3221" s="242">
        <v>415000.3</v>
      </c>
    </row>
    <row r="3222" spans="1:7" s="242" customFormat="1" ht="16.5" hidden="1" customHeight="1" x14ac:dyDescent="0.25">
      <c r="A3222" s="238"/>
      <c r="B3222" s="239"/>
      <c r="C3222" s="240"/>
      <c r="D3222" s="241"/>
      <c r="E3222" s="241"/>
      <c r="F3222" s="242">
        <v>0</v>
      </c>
    </row>
    <row r="3223" spans="1:7" s="242" customFormat="1" ht="16.5" hidden="1" customHeight="1" x14ac:dyDescent="0.25">
      <c r="A3223" s="238">
        <v>43361</v>
      </c>
      <c r="B3223" s="239" t="s">
        <v>1942</v>
      </c>
      <c r="C3223" s="240" t="s">
        <v>109</v>
      </c>
      <c r="D3223" s="241">
        <v>1</v>
      </c>
      <c r="E3223" s="241">
        <v>215000.5</v>
      </c>
      <c r="F3223" s="242">
        <v>215000.5</v>
      </c>
    </row>
    <row r="3224" spans="1:7" s="242" customFormat="1" ht="16.5" hidden="1" customHeight="1" x14ac:dyDescent="0.25">
      <c r="A3224" s="238"/>
      <c r="B3224" s="239"/>
      <c r="C3224" s="240" t="s">
        <v>887</v>
      </c>
      <c r="D3224" s="241">
        <v>1</v>
      </c>
      <c r="E3224" s="241">
        <v>215000.5</v>
      </c>
      <c r="F3224" s="242">
        <v>215000.5</v>
      </c>
    </row>
    <row r="3225" spans="1:7" s="242" customFormat="1" ht="16.5" hidden="1" customHeight="1" x14ac:dyDescent="0.25">
      <c r="A3225" s="238"/>
      <c r="B3225" s="239"/>
      <c r="C3225" s="240" t="s">
        <v>31</v>
      </c>
      <c r="D3225" s="241">
        <v>1</v>
      </c>
      <c r="E3225" s="241">
        <v>538000</v>
      </c>
      <c r="F3225" s="242">
        <v>538000</v>
      </c>
      <c r="G3225" s="242">
        <v>968001</v>
      </c>
    </row>
    <row r="3226" spans="1:7" s="242" customFormat="1" ht="16.5" hidden="1" customHeight="1" x14ac:dyDescent="0.25">
      <c r="A3226" s="238"/>
      <c r="B3226" s="239"/>
      <c r="C3226" s="240"/>
      <c r="D3226" s="241"/>
      <c r="E3226" s="241"/>
      <c r="F3226" s="242">
        <v>0</v>
      </c>
    </row>
    <row r="3227" spans="1:7" s="242" customFormat="1" ht="16.5" hidden="1" customHeight="1" x14ac:dyDescent="0.25">
      <c r="A3227" s="243">
        <v>43361</v>
      </c>
      <c r="B3227" s="244" t="s">
        <v>1944</v>
      </c>
      <c r="C3227" s="245" t="s">
        <v>1635</v>
      </c>
      <c r="D3227" s="246">
        <v>5</v>
      </c>
      <c r="E3227" s="246">
        <v>165000</v>
      </c>
      <c r="F3227" s="242">
        <v>825000</v>
      </c>
      <c r="G3227" s="242">
        <v>825000</v>
      </c>
    </row>
    <row r="3228" spans="1:7" s="242" customFormat="1" ht="16.5" hidden="1" customHeight="1" x14ac:dyDescent="0.25">
      <c r="A3228" s="238"/>
      <c r="B3228" s="239"/>
      <c r="C3228" s="240"/>
      <c r="D3228" s="241"/>
      <c r="E3228" s="241"/>
      <c r="F3228" s="242">
        <v>0</v>
      </c>
    </row>
    <row r="3229" spans="1:7" s="242" customFormat="1" ht="16.5" hidden="1" customHeight="1" x14ac:dyDescent="0.25">
      <c r="A3229" s="247">
        <v>43361</v>
      </c>
      <c r="B3229" s="248" t="s">
        <v>1945</v>
      </c>
      <c r="C3229" s="249" t="s">
        <v>1094</v>
      </c>
      <c r="D3229" s="250"/>
      <c r="E3229" s="250"/>
      <c r="F3229" s="242">
        <v>0</v>
      </c>
    </row>
    <row r="3230" spans="1:7" s="242" customFormat="1" ht="16.5" hidden="1" customHeight="1" x14ac:dyDescent="0.25">
      <c r="A3230" s="247"/>
      <c r="B3230" s="248"/>
      <c r="C3230" s="249" t="s">
        <v>19</v>
      </c>
      <c r="D3230" s="250"/>
      <c r="E3230" s="250"/>
      <c r="F3230" s="242">
        <v>0</v>
      </c>
      <c r="G3230" s="242">
        <v>0</v>
      </c>
    </row>
    <row r="3231" spans="1:7" s="242" customFormat="1" ht="16.5" hidden="1" customHeight="1" x14ac:dyDescent="0.25">
      <c r="A3231" s="238"/>
      <c r="B3231" s="239"/>
      <c r="C3231" s="240"/>
      <c r="D3231" s="241"/>
      <c r="E3231" s="241"/>
      <c r="F3231" s="242">
        <v>0</v>
      </c>
    </row>
    <row r="3232" spans="1:7" s="242" customFormat="1" ht="16.5" hidden="1" customHeight="1" x14ac:dyDescent="0.25">
      <c r="A3232" s="238">
        <v>43361</v>
      </c>
      <c r="B3232" s="239" t="s">
        <v>1947</v>
      </c>
      <c r="C3232" s="240" t="s">
        <v>1072</v>
      </c>
      <c r="D3232" s="241">
        <v>12</v>
      </c>
      <c r="E3232" s="241">
        <v>165000</v>
      </c>
      <c r="F3232" s="242">
        <v>1980000</v>
      </c>
      <c r="G3232" s="242">
        <v>1980000</v>
      </c>
    </row>
    <row r="3233" spans="1:7" s="242" customFormat="1" ht="16.5" hidden="1" customHeight="1" x14ac:dyDescent="0.25">
      <c r="A3233" s="238"/>
      <c r="B3233" s="239"/>
      <c r="C3233" s="240"/>
      <c r="D3233" s="241"/>
      <c r="E3233" s="241"/>
      <c r="F3233" s="242">
        <v>0</v>
      </c>
    </row>
    <row r="3234" spans="1:7" s="242" customFormat="1" ht="16.5" hidden="1" customHeight="1" x14ac:dyDescent="0.25">
      <c r="A3234" s="238">
        <v>43361</v>
      </c>
      <c r="B3234" s="239" t="s">
        <v>1948</v>
      </c>
      <c r="C3234" s="240" t="s">
        <v>1094</v>
      </c>
      <c r="D3234" s="241">
        <v>2</v>
      </c>
      <c r="E3234" s="241">
        <v>0</v>
      </c>
      <c r="F3234" s="242">
        <v>0</v>
      </c>
      <c r="G3234" s="242">
        <v>0</v>
      </c>
    </row>
    <row r="3235" spans="1:7" s="242" customFormat="1" ht="16.5" hidden="1" customHeight="1" x14ac:dyDescent="0.25">
      <c r="A3235" s="238"/>
      <c r="B3235" s="239"/>
      <c r="C3235" s="240"/>
      <c r="D3235" s="241"/>
      <c r="E3235" s="241"/>
      <c r="F3235" s="242">
        <v>0</v>
      </c>
    </row>
    <row r="3236" spans="1:7" s="242" customFormat="1" ht="16.5" hidden="1" customHeight="1" x14ac:dyDescent="0.25">
      <c r="A3236" s="238">
        <v>43361</v>
      </c>
      <c r="B3236" s="239" t="s">
        <v>1950</v>
      </c>
      <c r="C3236" s="240" t="s">
        <v>887</v>
      </c>
      <c r="D3236" s="241">
        <v>1</v>
      </c>
      <c r="E3236" s="241">
        <v>215000.5</v>
      </c>
      <c r="F3236" s="242">
        <v>215000.5</v>
      </c>
      <c r="G3236" s="242">
        <v>215000.5</v>
      </c>
    </row>
    <row r="3237" spans="1:7" s="242" customFormat="1" ht="16.5" hidden="1" customHeight="1" x14ac:dyDescent="0.25">
      <c r="A3237" s="238"/>
      <c r="B3237" s="239"/>
      <c r="C3237" s="240"/>
      <c r="D3237" s="241"/>
      <c r="E3237" s="241"/>
      <c r="F3237" s="242">
        <v>0</v>
      </c>
    </row>
    <row r="3238" spans="1:7" s="242" customFormat="1" ht="16.5" hidden="1" customHeight="1" x14ac:dyDescent="0.25">
      <c r="A3238" s="238">
        <v>43361</v>
      </c>
      <c r="B3238" s="239" t="s">
        <v>1951</v>
      </c>
      <c r="C3238" s="240" t="s">
        <v>887</v>
      </c>
      <c r="D3238" s="241">
        <v>1</v>
      </c>
      <c r="E3238" s="241">
        <v>215000.5</v>
      </c>
      <c r="F3238" s="242">
        <v>215000.5</v>
      </c>
      <c r="G3238" s="242">
        <v>215000.5</v>
      </c>
    </row>
    <row r="3239" spans="1:7" s="242" customFormat="1" ht="16.5" hidden="1" customHeight="1" x14ac:dyDescent="0.25">
      <c r="A3239" s="238"/>
      <c r="B3239" s="239"/>
      <c r="C3239" s="240"/>
      <c r="D3239" s="241"/>
      <c r="E3239" s="241"/>
      <c r="F3239" s="242">
        <v>0</v>
      </c>
    </row>
    <row r="3240" spans="1:7" s="242" customFormat="1" ht="16.5" hidden="1" customHeight="1" x14ac:dyDescent="0.25">
      <c r="A3240" s="238">
        <v>43361</v>
      </c>
      <c r="B3240" s="239" t="s">
        <v>1952</v>
      </c>
      <c r="C3240" s="240" t="s">
        <v>1094</v>
      </c>
      <c r="D3240" s="241">
        <v>1</v>
      </c>
      <c r="E3240" s="241">
        <v>199999.8</v>
      </c>
      <c r="F3240" s="242">
        <v>199999.8</v>
      </c>
      <c r="G3240" s="242">
        <v>199999.8</v>
      </c>
    </row>
    <row r="3241" spans="1:7" s="242" customFormat="1" ht="16.5" hidden="1" customHeight="1" x14ac:dyDescent="0.25">
      <c r="A3241" s="238"/>
      <c r="B3241" s="239"/>
      <c r="C3241" s="240"/>
      <c r="D3241" s="241"/>
      <c r="E3241" s="241"/>
      <c r="F3241" s="242">
        <v>0</v>
      </c>
    </row>
    <row r="3242" spans="1:7" s="242" customFormat="1" ht="16.5" hidden="1" customHeight="1" x14ac:dyDescent="0.25">
      <c r="A3242" s="238">
        <v>43362</v>
      </c>
      <c r="B3242" s="239" t="s">
        <v>1953</v>
      </c>
      <c r="C3242" s="240" t="s">
        <v>1955</v>
      </c>
      <c r="D3242" s="241">
        <v>1</v>
      </c>
      <c r="E3242" s="241">
        <v>220000</v>
      </c>
      <c r="F3242" s="242">
        <v>220000</v>
      </c>
      <c r="G3242" s="242">
        <v>220000</v>
      </c>
    </row>
    <row r="3243" spans="1:7" s="242" customFormat="1" ht="16.5" hidden="1" customHeight="1" x14ac:dyDescent="0.25">
      <c r="A3243" s="238"/>
      <c r="B3243" s="239"/>
      <c r="C3243" s="240"/>
      <c r="D3243" s="241"/>
      <c r="E3243" s="241"/>
      <c r="F3243" s="242">
        <v>0</v>
      </c>
    </row>
    <row r="3244" spans="1:7" s="242" customFormat="1" ht="16.5" hidden="1" customHeight="1" x14ac:dyDescent="0.25">
      <c r="A3244" s="238">
        <v>43362</v>
      </c>
      <c r="B3244" s="239" t="s">
        <v>1956</v>
      </c>
      <c r="C3244" s="240" t="s">
        <v>1678</v>
      </c>
      <c r="D3244" s="241">
        <v>5</v>
      </c>
      <c r="E3244" s="241">
        <v>637450</v>
      </c>
      <c r="F3244" s="242">
        <v>3187250</v>
      </c>
    </row>
    <row r="3245" spans="1:7" s="242" customFormat="1" ht="16.5" hidden="1" customHeight="1" x14ac:dyDescent="0.25">
      <c r="A3245" s="238"/>
      <c r="B3245" s="239"/>
      <c r="C3245" s="240" t="s">
        <v>319</v>
      </c>
      <c r="D3245" s="241">
        <v>3</v>
      </c>
      <c r="E3245" s="241">
        <v>570000.47499999998</v>
      </c>
      <c r="F3245" s="242">
        <v>1710001.4249999998</v>
      </c>
    </row>
    <row r="3246" spans="1:7" s="242" customFormat="1" ht="16.5" hidden="1" customHeight="1" x14ac:dyDescent="0.25">
      <c r="A3246" s="238"/>
      <c r="B3246" s="239"/>
      <c r="C3246" s="240" t="s">
        <v>28</v>
      </c>
      <c r="D3246" s="241">
        <v>3</v>
      </c>
      <c r="E3246" s="241">
        <v>542450.09499999997</v>
      </c>
      <c r="F3246" s="242">
        <v>1627350.2849999999</v>
      </c>
      <c r="G3246" s="242">
        <v>6524601.71</v>
      </c>
    </row>
    <row r="3247" spans="1:7" s="242" customFormat="1" ht="16.5" hidden="1" customHeight="1" x14ac:dyDescent="0.25">
      <c r="A3247" s="238"/>
      <c r="B3247" s="239"/>
      <c r="C3247" s="240"/>
      <c r="D3247" s="241"/>
      <c r="E3247" s="241"/>
      <c r="F3247" s="242">
        <v>0</v>
      </c>
    </row>
    <row r="3248" spans="1:7" s="242" customFormat="1" ht="16.5" hidden="1" customHeight="1" x14ac:dyDescent="0.25">
      <c r="A3248" s="238">
        <v>43362</v>
      </c>
      <c r="B3248" s="239" t="s">
        <v>1958</v>
      </c>
      <c r="C3248" s="240" t="s">
        <v>1094</v>
      </c>
      <c r="D3248" s="241">
        <v>48</v>
      </c>
      <c r="E3248" s="241">
        <v>199999.8</v>
      </c>
      <c r="F3248" s="242">
        <v>9599990.3999999985</v>
      </c>
    </row>
    <row r="3249" spans="1:7" s="242" customFormat="1" ht="16.5" hidden="1" customHeight="1" x14ac:dyDescent="0.25">
      <c r="A3249" s="238"/>
      <c r="B3249" s="239"/>
      <c r="C3249" s="240" t="s">
        <v>887</v>
      </c>
      <c r="D3249" s="241">
        <v>12</v>
      </c>
      <c r="E3249" s="241">
        <v>215000.5</v>
      </c>
      <c r="F3249" s="242">
        <v>2580006</v>
      </c>
      <c r="G3249" s="242">
        <v>12179996.399999999</v>
      </c>
    </row>
    <row r="3250" spans="1:7" s="242" customFormat="1" ht="16.5" hidden="1" customHeight="1" x14ac:dyDescent="0.25">
      <c r="A3250" s="238"/>
      <c r="B3250" s="239"/>
      <c r="C3250" s="240"/>
      <c r="D3250" s="241"/>
      <c r="E3250" s="241"/>
      <c r="F3250" s="242">
        <v>0</v>
      </c>
    </row>
    <row r="3251" spans="1:7" s="242" customFormat="1" ht="16.5" hidden="1" customHeight="1" x14ac:dyDescent="0.25">
      <c r="A3251" s="238">
        <v>43362</v>
      </c>
      <c r="B3251" s="239" t="s">
        <v>1959</v>
      </c>
      <c r="C3251" s="240" t="s">
        <v>1094</v>
      </c>
      <c r="D3251" s="241">
        <v>2</v>
      </c>
      <c r="E3251" s="241">
        <v>199999.8</v>
      </c>
      <c r="F3251" s="242">
        <v>399999.6</v>
      </c>
      <c r="G3251" s="242">
        <v>399999.6</v>
      </c>
    </row>
    <row r="3252" spans="1:7" s="242" customFormat="1" ht="16.5" hidden="1" customHeight="1" x14ac:dyDescent="0.25">
      <c r="A3252" s="238"/>
      <c r="B3252" s="239"/>
      <c r="C3252" s="240"/>
      <c r="D3252" s="241"/>
      <c r="E3252" s="241"/>
      <c r="F3252" s="242">
        <v>0</v>
      </c>
    </row>
    <row r="3253" spans="1:7" s="242" customFormat="1" ht="16.5" hidden="1" customHeight="1" x14ac:dyDescent="0.25">
      <c r="A3253" s="238">
        <v>43363</v>
      </c>
      <c r="B3253" s="239" t="s">
        <v>1965</v>
      </c>
      <c r="C3253" s="240" t="s">
        <v>1966</v>
      </c>
      <c r="D3253" s="241">
        <v>24</v>
      </c>
      <c r="E3253" s="241">
        <v>66999.899999999994</v>
      </c>
      <c r="F3253" s="242">
        <v>1607997.5999999999</v>
      </c>
    </row>
    <row r="3254" spans="1:7" s="242" customFormat="1" ht="16.5" hidden="1" customHeight="1" x14ac:dyDescent="0.25">
      <c r="A3254" s="238"/>
      <c r="B3254" s="239"/>
      <c r="C3254" s="240" t="s">
        <v>1725</v>
      </c>
      <c r="D3254" s="241">
        <v>24</v>
      </c>
      <c r="E3254" s="241">
        <v>66999.899999999994</v>
      </c>
      <c r="F3254" s="242">
        <v>1607997.5999999999</v>
      </c>
    </row>
    <row r="3255" spans="1:7" s="242" customFormat="1" ht="16.5" hidden="1" customHeight="1" x14ac:dyDescent="0.25">
      <c r="A3255" s="238"/>
      <c r="B3255" s="239"/>
      <c r="C3255" s="240" t="s">
        <v>1933</v>
      </c>
      <c r="D3255" s="241">
        <v>24</v>
      </c>
      <c r="E3255" s="241">
        <v>66999.899999999994</v>
      </c>
      <c r="F3255" s="242">
        <v>1607997.5999999999</v>
      </c>
    </row>
    <row r="3256" spans="1:7" s="242" customFormat="1" ht="16.5" hidden="1" customHeight="1" x14ac:dyDescent="0.25">
      <c r="A3256" s="238"/>
      <c r="B3256" s="239"/>
      <c r="C3256" s="240" t="s">
        <v>1930</v>
      </c>
      <c r="D3256" s="241">
        <v>24</v>
      </c>
      <c r="E3256" s="241">
        <v>66999.899999999994</v>
      </c>
      <c r="F3256" s="242">
        <v>1607997.5999999999</v>
      </c>
    </row>
    <row r="3257" spans="1:7" s="242" customFormat="1" ht="16.5" hidden="1" customHeight="1" x14ac:dyDescent="0.25">
      <c r="A3257" s="238"/>
      <c r="B3257" s="239"/>
      <c r="C3257" s="240" t="s">
        <v>208</v>
      </c>
      <c r="D3257" s="241">
        <v>36</v>
      </c>
      <c r="E3257" s="241">
        <v>112612.5</v>
      </c>
      <c r="F3257" s="242">
        <v>4054050</v>
      </c>
      <c r="G3257" s="242">
        <v>10486040.399999999</v>
      </c>
    </row>
    <row r="3258" spans="1:7" s="242" customFormat="1" ht="16.5" hidden="1" customHeight="1" x14ac:dyDescent="0.25">
      <c r="A3258" s="238"/>
      <c r="B3258" s="239"/>
      <c r="C3258" s="240"/>
      <c r="D3258" s="241"/>
      <c r="E3258" s="241"/>
      <c r="F3258" s="242">
        <v>0</v>
      </c>
    </row>
    <row r="3259" spans="1:7" s="242" customFormat="1" ht="16.5" hidden="1" customHeight="1" x14ac:dyDescent="0.25">
      <c r="A3259" s="238">
        <v>43362</v>
      </c>
      <c r="B3259" s="239" t="s">
        <v>1960</v>
      </c>
      <c r="C3259" s="240" t="s">
        <v>405</v>
      </c>
      <c r="D3259" s="241">
        <v>1</v>
      </c>
      <c r="E3259" s="241">
        <v>570000.47499999998</v>
      </c>
      <c r="F3259" s="242">
        <v>570000.47499999998</v>
      </c>
      <c r="G3259" s="242">
        <v>570000.47499999998</v>
      </c>
    </row>
    <row r="3260" spans="1:7" s="242" customFormat="1" ht="16.5" hidden="1" customHeight="1" x14ac:dyDescent="0.25">
      <c r="A3260" s="238"/>
      <c r="B3260" s="239"/>
      <c r="C3260" s="240"/>
      <c r="D3260" s="241"/>
      <c r="E3260" s="241"/>
      <c r="F3260" s="242">
        <v>0</v>
      </c>
    </row>
    <row r="3261" spans="1:7" s="242" customFormat="1" ht="16.5" hidden="1" customHeight="1" x14ac:dyDescent="0.25">
      <c r="A3261" s="238">
        <v>43362</v>
      </c>
      <c r="B3261" s="239" t="s">
        <v>1961</v>
      </c>
      <c r="C3261" s="240" t="s">
        <v>109</v>
      </c>
      <c r="D3261" s="241">
        <v>3</v>
      </c>
      <c r="E3261" s="241">
        <v>215000.5</v>
      </c>
      <c r="F3261" s="242">
        <v>645001.5</v>
      </c>
    </row>
    <row r="3262" spans="1:7" s="242" customFormat="1" ht="16.5" hidden="1" customHeight="1" x14ac:dyDescent="0.25">
      <c r="A3262" s="238"/>
      <c r="B3262" s="239"/>
      <c r="C3262" s="240" t="s">
        <v>887</v>
      </c>
      <c r="D3262" s="241">
        <v>1</v>
      </c>
      <c r="E3262" s="241">
        <v>215000.5</v>
      </c>
      <c r="F3262" s="242">
        <v>215000.5</v>
      </c>
      <c r="G3262" s="242">
        <v>860002</v>
      </c>
    </row>
    <row r="3263" spans="1:7" s="242" customFormat="1" ht="16.5" hidden="1" customHeight="1" x14ac:dyDescent="0.25">
      <c r="A3263" s="238"/>
      <c r="B3263" s="239"/>
      <c r="C3263" s="240"/>
      <c r="D3263" s="241"/>
      <c r="E3263" s="241"/>
      <c r="F3263" s="242">
        <v>0</v>
      </c>
    </row>
    <row r="3264" spans="1:7" s="242" customFormat="1" ht="16.5" hidden="1" customHeight="1" x14ac:dyDescent="0.25">
      <c r="A3264" s="238">
        <v>43362</v>
      </c>
      <c r="B3264" s="239" t="s">
        <v>1962</v>
      </c>
      <c r="C3264" s="240" t="s">
        <v>1094</v>
      </c>
      <c r="D3264" s="241">
        <v>36</v>
      </c>
      <c r="E3264" s="241">
        <v>199999.8</v>
      </c>
      <c r="F3264" s="242">
        <v>7199992.7999999998</v>
      </c>
    </row>
    <row r="3265" spans="1:7" s="242" customFormat="1" ht="16.5" hidden="1" customHeight="1" x14ac:dyDescent="0.25">
      <c r="A3265" s="238"/>
      <c r="B3265" s="239"/>
      <c r="C3265" s="240" t="s">
        <v>109</v>
      </c>
      <c r="D3265" s="241">
        <v>12</v>
      </c>
      <c r="E3265" s="241">
        <v>215000.5</v>
      </c>
      <c r="F3265" s="242">
        <v>2580006</v>
      </c>
      <c r="G3265" s="242">
        <v>9779998.8000000007</v>
      </c>
    </row>
    <row r="3266" spans="1:7" s="242" customFormat="1" ht="16.5" hidden="1" customHeight="1" x14ac:dyDescent="0.25">
      <c r="A3266" s="238"/>
      <c r="B3266" s="239"/>
      <c r="C3266" s="240"/>
      <c r="D3266" s="241"/>
      <c r="E3266" s="241"/>
      <c r="F3266" s="242">
        <v>0</v>
      </c>
    </row>
    <row r="3267" spans="1:7" s="242" customFormat="1" ht="16.5" hidden="1" customHeight="1" x14ac:dyDescent="0.25">
      <c r="A3267" s="238">
        <v>43363</v>
      </c>
      <c r="B3267" s="239" t="s">
        <v>1964</v>
      </c>
      <c r="C3267" s="240" t="s">
        <v>1720</v>
      </c>
      <c r="D3267" s="241">
        <v>12</v>
      </c>
      <c r="E3267" s="241">
        <v>133999.79999999999</v>
      </c>
      <c r="F3267" s="242">
        <v>1607997.5999999999</v>
      </c>
    </row>
    <row r="3268" spans="1:7" s="242" customFormat="1" ht="16.5" hidden="1" customHeight="1" x14ac:dyDescent="0.25">
      <c r="A3268" s="238"/>
      <c r="B3268" s="239"/>
      <c r="C3268" s="240" t="s">
        <v>1721</v>
      </c>
      <c r="D3268" s="241">
        <v>24</v>
      </c>
      <c r="E3268" s="241">
        <v>133999.79999999999</v>
      </c>
      <c r="F3268" s="242">
        <v>3215995.1999999997</v>
      </c>
    </row>
    <row r="3269" spans="1:7" s="242" customFormat="1" ht="16.5" hidden="1" customHeight="1" x14ac:dyDescent="0.25">
      <c r="A3269" s="238"/>
      <c r="B3269" s="239"/>
      <c r="C3269" s="240" t="s">
        <v>1914</v>
      </c>
      <c r="D3269" s="241">
        <v>12</v>
      </c>
      <c r="E3269" s="241">
        <v>133999.79999999999</v>
      </c>
      <c r="F3269" s="242">
        <v>1607997.5999999999</v>
      </c>
    </row>
    <row r="3270" spans="1:7" s="242" customFormat="1" ht="16.5" hidden="1" customHeight="1" x14ac:dyDescent="0.25">
      <c r="A3270" s="238"/>
      <c r="B3270" s="239"/>
      <c r="C3270" s="240" t="s">
        <v>1722</v>
      </c>
      <c r="D3270" s="241">
        <v>12</v>
      </c>
      <c r="E3270" s="241">
        <v>133999.79999999999</v>
      </c>
      <c r="F3270" s="242">
        <v>1607997.5999999999</v>
      </c>
    </row>
    <row r="3271" spans="1:7" s="242" customFormat="1" ht="16.5" hidden="1" customHeight="1" x14ac:dyDescent="0.25">
      <c r="A3271" s="238"/>
      <c r="B3271" s="239"/>
      <c r="C3271" s="240" t="s">
        <v>1915</v>
      </c>
      <c r="D3271" s="241">
        <v>12</v>
      </c>
      <c r="E3271" s="241">
        <v>133999.79999999999</v>
      </c>
      <c r="F3271" s="242">
        <v>1607997.5999999999</v>
      </c>
      <c r="G3271" s="242">
        <v>9647985.5999999996</v>
      </c>
    </row>
    <row r="3272" spans="1:7" s="242" customFormat="1" ht="16.5" hidden="1" customHeight="1" x14ac:dyDescent="0.25">
      <c r="A3272" s="238"/>
      <c r="B3272" s="239"/>
      <c r="C3272" s="240"/>
      <c r="D3272" s="241"/>
      <c r="E3272" s="241"/>
      <c r="F3272" s="242">
        <v>0</v>
      </c>
    </row>
    <row r="3273" spans="1:7" s="242" customFormat="1" ht="16.5" hidden="1" customHeight="1" x14ac:dyDescent="0.25">
      <c r="A3273" s="238">
        <v>43363</v>
      </c>
      <c r="B3273" s="239" t="s">
        <v>1967</v>
      </c>
      <c r="C3273" s="240" t="s">
        <v>31</v>
      </c>
      <c r="D3273" s="241">
        <v>1</v>
      </c>
      <c r="E3273" s="241">
        <v>511100.09499999997</v>
      </c>
      <c r="F3273" s="242">
        <v>511100.09499999997</v>
      </c>
      <c r="G3273" s="242">
        <v>511100.09499999997</v>
      </c>
    </row>
    <row r="3274" spans="1:7" s="242" customFormat="1" ht="16.5" hidden="1" customHeight="1" x14ac:dyDescent="0.25">
      <c r="A3274" s="238"/>
      <c r="B3274" s="239"/>
      <c r="C3274" s="240"/>
      <c r="D3274" s="241"/>
      <c r="E3274" s="241"/>
      <c r="F3274" s="242">
        <v>0</v>
      </c>
    </row>
    <row r="3275" spans="1:7" s="242" customFormat="1" ht="16.5" hidden="1" customHeight="1" x14ac:dyDescent="0.25">
      <c r="A3275" s="238">
        <v>43363</v>
      </c>
      <c r="B3275" s="239" t="s">
        <v>1968</v>
      </c>
      <c r="C3275" s="240" t="s">
        <v>1680</v>
      </c>
      <c r="D3275" s="241">
        <v>3</v>
      </c>
      <c r="E3275" s="241">
        <v>1227000.5</v>
      </c>
      <c r="F3275" s="242">
        <v>3681001.5</v>
      </c>
      <c r="G3275" s="242">
        <v>3681001.5</v>
      </c>
    </row>
    <row r="3276" spans="1:7" s="242" customFormat="1" ht="16.5" hidden="1" customHeight="1" x14ac:dyDescent="0.25">
      <c r="A3276" s="238"/>
      <c r="B3276" s="239"/>
      <c r="C3276" s="240"/>
      <c r="D3276" s="241"/>
      <c r="E3276" s="241"/>
      <c r="F3276" s="242">
        <v>0</v>
      </c>
    </row>
    <row r="3277" spans="1:7" s="242" customFormat="1" ht="16.5" hidden="1" customHeight="1" x14ac:dyDescent="0.25">
      <c r="A3277" s="238">
        <v>43363</v>
      </c>
      <c r="B3277" s="239" t="s">
        <v>1969</v>
      </c>
      <c r="C3277" s="240" t="s">
        <v>969</v>
      </c>
      <c r="D3277" s="241">
        <v>24</v>
      </c>
      <c r="E3277" s="241">
        <v>30400.095000000001</v>
      </c>
      <c r="F3277" s="242">
        <v>729602.28</v>
      </c>
    </row>
    <row r="3278" spans="1:7" s="242" customFormat="1" ht="16.5" hidden="1" customHeight="1" x14ac:dyDescent="0.25">
      <c r="A3278" s="238"/>
      <c r="B3278" s="239"/>
      <c r="C3278" s="240" t="s">
        <v>968</v>
      </c>
      <c r="D3278" s="241">
        <v>24</v>
      </c>
      <c r="E3278" s="241">
        <v>30400.095000000001</v>
      </c>
      <c r="F3278" s="242">
        <v>729602.28</v>
      </c>
    </row>
    <row r="3279" spans="1:7" s="242" customFormat="1" ht="16.5" hidden="1" customHeight="1" x14ac:dyDescent="0.25">
      <c r="A3279" s="238"/>
      <c r="B3279" s="239"/>
      <c r="C3279" s="240" t="s">
        <v>1970</v>
      </c>
      <c r="D3279" s="241">
        <v>24</v>
      </c>
      <c r="E3279" s="241">
        <v>30400.095000000001</v>
      </c>
      <c r="F3279" s="242">
        <v>729602.28</v>
      </c>
      <c r="G3279" s="242">
        <v>2188806.84</v>
      </c>
    </row>
    <row r="3280" spans="1:7" s="242" customFormat="1" ht="16.5" hidden="1" customHeight="1" x14ac:dyDescent="0.25">
      <c r="A3280" s="238"/>
      <c r="B3280" s="239"/>
      <c r="C3280" s="240"/>
      <c r="D3280" s="241"/>
      <c r="E3280" s="241"/>
      <c r="F3280" s="242">
        <v>0</v>
      </c>
    </row>
    <row r="3281" spans="1:7" s="242" customFormat="1" ht="16.5" hidden="1" customHeight="1" x14ac:dyDescent="0.25">
      <c r="A3281" s="238">
        <v>43363</v>
      </c>
      <c r="B3281" s="239" t="s">
        <v>1971</v>
      </c>
      <c r="C3281" s="240" t="s">
        <v>20</v>
      </c>
      <c r="D3281" s="241">
        <v>1</v>
      </c>
      <c r="E3281" s="241">
        <v>542450.09499999997</v>
      </c>
      <c r="F3281" s="242">
        <v>542450.09499999997</v>
      </c>
      <c r="G3281" s="242">
        <v>542450.09499999997</v>
      </c>
    </row>
    <row r="3282" spans="1:7" s="242" customFormat="1" ht="16.5" hidden="1" customHeight="1" x14ac:dyDescent="0.25">
      <c r="A3282" s="238"/>
      <c r="B3282" s="239"/>
      <c r="C3282" s="240"/>
      <c r="D3282" s="241"/>
      <c r="E3282" s="241"/>
      <c r="F3282" s="242">
        <v>0</v>
      </c>
    </row>
    <row r="3283" spans="1:7" s="242" customFormat="1" ht="16.5" hidden="1" customHeight="1" x14ac:dyDescent="0.25">
      <c r="A3283" s="238">
        <v>43363</v>
      </c>
      <c r="B3283" s="239" t="s">
        <v>1972</v>
      </c>
      <c r="C3283" s="240" t="s">
        <v>109</v>
      </c>
      <c r="D3283" s="241">
        <v>6</v>
      </c>
      <c r="E3283" s="241">
        <v>215000.5</v>
      </c>
      <c r="F3283" s="242">
        <v>1290003</v>
      </c>
      <c r="G3283" s="242">
        <v>1290003</v>
      </c>
    </row>
    <row r="3284" spans="1:7" s="242" customFormat="1" ht="16.5" hidden="1" customHeight="1" x14ac:dyDescent="0.25">
      <c r="A3284" s="238"/>
      <c r="B3284" s="239"/>
      <c r="C3284" s="240"/>
      <c r="D3284" s="241"/>
      <c r="E3284" s="241"/>
      <c r="F3284" s="242">
        <v>0</v>
      </c>
    </row>
    <row r="3285" spans="1:7" s="242" customFormat="1" ht="16.5" hidden="1" customHeight="1" x14ac:dyDescent="0.25">
      <c r="A3285" s="238">
        <v>43363</v>
      </c>
      <c r="B3285" s="239" t="s">
        <v>1973</v>
      </c>
      <c r="C3285" s="240" t="s">
        <v>19</v>
      </c>
      <c r="D3285" s="241">
        <v>3</v>
      </c>
      <c r="E3285" s="241">
        <v>517000</v>
      </c>
      <c r="F3285" s="242">
        <v>1551000</v>
      </c>
      <c r="G3285" s="242">
        <v>1551000</v>
      </c>
    </row>
    <row r="3286" spans="1:7" s="242" customFormat="1" ht="16.5" hidden="1" customHeight="1" x14ac:dyDescent="0.25">
      <c r="A3286" s="238"/>
      <c r="B3286" s="239"/>
      <c r="C3286" s="240"/>
      <c r="D3286" s="241"/>
      <c r="E3286" s="241"/>
      <c r="F3286" s="242">
        <v>0</v>
      </c>
    </row>
    <row r="3287" spans="1:7" s="242" customFormat="1" ht="16.5" hidden="1" customHeight="1" x14ac:dyDescent="0.25">
      <c r="A3287" s="238">
        <v>43363</v>
      </c>
      <c r="B3287" s="239" t="s">
        <v>1975</v>
      </c>
      <c r="C3287" s="240" t="s">
        <v>1728</v>
      </c>
      <c r="D3287" s="241">
        <v>2</v>
      </c>
      <c r="E3287" s="241">
        <v>846450</v>
      </c>
      <c r="F3287" s="242">
        <v>1692900</v>
      </c>
      <c r="G3287" s="242">
        <v>1692900</v>
      </c>
    </row>
    <row r="3288" spans="1:7" s="242" customFormat="1" ht="16.5" hidden="1" customHeight="1" x14ac:dyDescent="0.25">
      <c r="A3288" s="238"/>
      <c r="B3288" s="239"/>
      <c r="C3288" s="240"/>
      <c r="D3288" s="241"/>
      <c r="E3288" s="241"/>
      <c r="F3288" s="242">
        <v>0</v>
      </c>
    </row>
    <row r="3289" spans="1:7" s="242" customFormat="1" ht="16.5" hidden="1" customHeight="1" x14ac:dyDescent="0.25">
      <c r="A3289" s="238">
        <v>43363</v>
      </c>
      <c r="B3289" s="239" t="s">
        <v>1976</v>
      </c>
      <c r="C3289" s="240" t="s">
        <v>1678</v>
      </c>
      <c r="D3289" s="241">
        <v>1</v>
      </c>
      <c r="E3289" s="241">
        <v>671000</v>
      </c>
      <c r="F3289" s="242">
        <v>671000</v>
      </c>
    </row>
    <row r="3290" spans="1:7" s="242" customFormat="1" ht="16.5" hidden="1" customHeight="1" x14ac:dyDescent="0.25">
      <c r="A3290" s="238"/>
      <c r="B3290" s="239"/>
      <c r="C3290" s="240" t="s">
        <v>28</v>
      </c>
      <c r="D3290" s="241">
        <v>1</v>
      </c>
      <c r="E3290" s="241">
        <v>605000</v>
      </c>
      <c r="F3290" s="242">
        <v>605000</v>
      </c>
    </row>
    <row r="3291" spans="1:7" s="242" customFormat="1" ht="16.5" hidden="1" customHeight="1" x14ac:dyDescent="0.25">
      <c r="A3291" s="238"/>
      <c r="B3291" s="239"/>
      <c r="C3291" s="240" t="s">
        <v>19</v>
      </c>
      <c r="D3291" s="241">
        <v>2</v>
      </c>
      <c r="E3291" s="241">
        <v>517000</v>
      </c>
      <c r="F3291" s="242">
        <v>1034000</v>
      </c>
    </row>
    <row r="3292" spans="1:7" s="242" customFormat="1" ht="16.5" hidden="1" customHeight="1" x14ac:dyDescent="0.25">
      <c r="A3292" s="238"/>
      <c r="B3292" s="239"/>
      <c r="C3292" s="240" t="s">
        <v>1094</v>
      </c>
      <c r="D3292" s="241">
        <v>1</v>
      </c>
      <c r="E3292" s="241">
        <v>199999.8</v>
      </c>
      <c r="F3292" s="242">
        <v>199999.8</v>
      </c>
      <c r="G3292" s="242">
        <v>2509999.7999999998</v>
      </c>
    </row>
    <row r="3293" spans="1:7" s="242" customFormat="1" ht="16.5" hidden="1" customHeight="1" x14ac:dyDescent="0.25">
      <c r="A3293" s="238"/>
      <c r="B3293" s="239"/>
      <c r="C3293" s="240"/>
      <c r="D3293" s="241"/>
      <c r="E3293" s="241"/>
      <c r="F3293" s="242">
        <v>0</v>
      </c>
    </row>
    <row r="3294" spans="1:7" s="242" customFormat="1" ht="16.5" hidden="1" customHeight="1" x14ac:dyDescent="0.25">
      <c r="A3294" s="238">
        <v>43363</v>
      </c>
      <c r="B3294" s="239" t="s">
        <v>1977</v>
      </c>
      <c r="C3294" s="240" t="s">
        <v>104</v>
      </c>
      <c r="D3294" s="241">
        <v>1</v>
      </c>
      <c r="E3294" s="241">
        <v>511100.09499999997</v>
      </c>
      <c r="F3294" s="242">
        <v>511100.09499999997</v>
      </c>
    </row>
    <row r="3295" spans="1:7" s="242" customFormat="1" ht="16.5" hidden="1" customHeight="1" x14ac:dyDescent="0.25">
      <c r="A3295" s="238"/>
      <c r="B3295" s="239"/>
      <c r="C3295" s="240" t="s">
        <v>31</v>
      </c>
      <c r="D3295" s="241">
        <v>1</v>
      </c>
      <c r="E3295" s="241">
        <v>511100.09499999997</v>
      </c>
      <c r="F3295" s="242">
        <v>511100.09499999997</v>
      </c>
    </row>
    <row r="3296" spans="1:7" s="242" customFormat="1" ht="16.5" hidden="1" customHeight="1" x14ac:dyDescent="0.25">
      <c r="A3296" s="238"/>
      <c r="B3296" s="239"/>
      <c r="C3296" s="240" t="s">
        <v>405</v>
      </c>
      <c r="D3296" s="241">
        <v>1</v>
      </c>
      <c r="E3296" s="241">
        <v>570000.47499999998</v>
      </c>
      <c r="F3296" s="242">
        <v>570000.47499999998</v>
      </c>
      <c r="G3296" s="242">
        <v>1592200.665</v>
      </c>
    </row>
    <row r="3297" spans="1:7" s="242" customFormat="1" ht="16.5" hidden="1" customHeight="1" x14ac:dyDescent="0.25">
      <c r="A3297" s="238"/>
      <c r="B3297" s="239"/>
      <c r="C3297" s="240"/>
      <c r="D3297" s="241"/>
      <c r="E3297" s="241"/>
      <c r="F3297" s="242">
        <v>0</v>
      </c>
    </row>
    <row r="3298" spans="1:7" s="242" customFormat="1" ht="16.5" hidden="1" customHeight="1" x14ac:dyDescent="0.25">
      <c r="A3298" s="238">
        <v>43363</v>
      </c>
      <c r="B3298" s="239" t="s">
        <v>1979</v>
      </c>
      <c r="C3298" s="240" t="s">
        <v>20</v>
      </c>
      <c r="D3298" s="241">
        <v>3</v>
      </c>
      <c r="E3298" s="241">
        <v>571000.1</v>
      </c>
      <c r="F3298" s="242">
        <v>1713000.2999999998</v>
      </c>
      <c r="G3298" s="242">
        <v>1713000.2999999998</v>
      </c>
    </row>
    <row r="3299" spans="1:7" s="242" customFormat="1" ht="16.5" hidden="1" customHeight="1" x14ac:dyDescent="0.25">
      <c r="A3299" s="238"/>
      <c r="B3299" s="239"/>
      <c r="C3299" s="240"/>
      <c r="D3299" s="241"/>
      <c r="E3299" s="241"/>
      <c r="F3299" s="242">
        <v>0</v>
      </c>
    </row>
    <row r="3300" spans="1:7" s="242" customFormat="1" ht="16.5" hidden="1" customHeight="1" x14ac:dyDescent="0.25">
      <c r="A3300" s="238">
        <v>43363</v>
      </c>
      <c r="B3300" s="239" t="s">
        <v>1980</v>
      </c>
      <c r="C3300" s="240" t="s">
        <v>1937</v>
      </c>
      <c r="D3300" s="241">
        <v>1</v>
      </c>
      <c r="E3300" s="241">
        <v>0</v>
      </c>
      <c r="F3300" s="242">
        <v>0</v>
      </c>
    </row>
    <row r="3301" spans="1:7" s="242" customFormat="1" ht="16.5" hidden="1" customHeight="1" x14ac:dyDescent="0.25">
      <c r="A3301" s="238"/>
      <c r="B3301" s="239"/>
      <c r="C3301" s="240" t="s">
        <v>1938</v>
      </c>
      <c r="D3301" s="241">
        <v>1</v>
      </c>
      <c r="E3301" s="241">
        <v>0</v>
      </c>
      <c r="F3301" s="242">
        <v>0</v>
      </c>
      <c r="G3301" s="242">
        <v>0</v>
      </c>
    </row>
    <row r="3302" spans="1:7" s="242" customFormat="1" ht="16.5" hidden="1" customHeight="1" x14ac:dyDescent="0.25">
      <c r="A3302" s="238"/>
      <c r="B3302" s="239"/>
      <c r="C3302" s="240"/>
      <c r="D3302" s="241"/>
      <c r="E3302" s="241"/>
      <c r="F3302" s="242">
        <v>0</v>
      </c>
    </row>
    <row r="3303" spans="1:7" s="242" customFormat="1" ht="16.5" hidden="1" customHeight="1" x14ac:dyDescent="0.25">
      <c r="A3303" s="238">
        <v>43363</v>
      </c>
      <c r="B3303" s="239" t="s">
        <v>1982</v>
      </c>
      <c r="C3303" s="240" t="s">
        <v>1724</v>
      </c>
      <c r="D3303" s="241">
        <v>1</v>
      </c>
      <c r="E3303" s="241">
        <v>0</v>
      </c>
      <c r="F3303" s="242">
        <v>0</v>
      </c>
      <c r="G3303" s="242">
        <v>0</v>
      </c>
    </row>
    <row r="3304" spans="1:7" s="242" customFormat="1" ht="16.5" hidden="1" customHeight="1" x14ac:dyDescent="0.25">
      <c r="A3304" s="238"/>
      <c r="B3304" s="239"/>
      <c r="C3304" s="240"/>
      <c r="D3304" s="241"/>
      <c r="E3304" s="241"/>
      <c r="F3304" s="242">
        <v>0</v>
      </c>
    </row>
    <row r="3305" spans="1:7" s="242" customFormat="1" ht="16.5" hidden="1" customHeight="1" x14ac:dyDescent="0.25">
      <c r="A3305" s="238">
        <v>43363</v>
      </c>
      <c r="B3305" s="239" t="s">
        <v>1983</v>
      </c>
      <c r="C3305" s="240" t="s">
        <v>28</v>
      </c>
      <c r="D3305" s="241">
        <v>4</v>
      </c>
      <c r="E3305" s="241">
        <v>542450.09499999997</v>
      </c>
      <c r="F3305" s="242">
        <v>2169800.38</v>
      </c>
      <c r="G3305" s="242">
        <v>2169800.38</v>
      </c>
    </row>
    <row r="3306" spans="1:7" s="242" customFormat="1" ht="16.5" hidden="1" customHeight="1" x14ac:dyDescent="0.25">
      <c r="A3306" s="238"/>
      <c r="B3306" s="239"/>
      <c r="C3306" s="240"/>
      <c r="D3306" s="241"/>
      <c r="E3306" s="241"/>
      <c r="F3306" s="242">
        <v>0</v>
      </c>
    </row>
    <row r="3307" spans="1:7" s="242" customFormat="1" ht="16.5" hidden="1" customHeight="1" x14ac:dyDescent="0.25">
      <c r="A3307" s="238">
        <v>43363</v>
      </c>
      <c r="B3307" s="239" t="s">
        <v>1985</v>
      </c>
      <c r="C3307" s="240" t="s">
        <v>405</v>
      </c>
      <c r="D3307" s="241">
        <v>120</v>
      </c>
      <c r="E3307" s="241">
        <v>570000.5</v>
      </c>
      <c r="F3307" s="242">
        <v>68400060</v>
      </c>
      <c r="G3307" s="242">
        <v>68400060</v>
      </c>
    </row>
    <row r="3308" spans="1:7" s="242" customFormat="1" ht="16.5" hidden="1" customHeight="1" x14ac:dyDescent="0.25">
      <c r="A3308" s="238"/>
      <c r="B3308" s="239"/>
      <c r="C3308" s="240"/>
      <c r="D3308" s="241"/>
      <c r="E3308" s="241"/>
      <c r="F3308" s="242">
        <v>0</v>
      </c>
    </row>
    <row r="3309" spans="1:7" s="242" customFormat="1" ht="16.5" hidden="1" customHeight="1" x14ac:dyDescent="0.25">
      <c r="A3309" s="238">
        <v>43363</v>
      </c>
      <c r="B3309" s="239" t="s">
        <v>1987</v>
      </c>
      <c r="C3309" s="240" t="s">
        <v>887</v>
      </c>
      <c r="D3309" s="241">
        <v>12</v>
      </c>
      <c r="E3309" s="241">
        <v>215000.5</v>
      </c>
      <c r="F3309" s="242">
        <v>2580006</v>
      </c>
      <c r="G3309" s="242">
        <v>2580006</v>
      </c>
    </row>
    <row r="3310" spans="1:7" s="242" customFormat="1" ht="16.5" hidden="1" customHeight="1" x14ac:dyDescent="0.25">
      <c r="A3310" s="238"/>
      <c r="B3310" s="239"/>
      <c r="C3310" s="240"/>
      <c r="D3310" s="241"/>
      <c r="E3310" s="241"/>
      <c r="F3310" s="242">
        <v>0</v>
      </c>
    </row>
    <row r="3311" spans="1:7" s="242" customFormat="1" ht="16.5" hidden="1" customHeight="1" x14ac:dyDescent="0.25">
      <c r="A3311" s="238">
        <v>43363</v>
      </c>
      <c r="B3311" s="239" t="s">
        <v>1988</v>
      </c>
      <c r="C3311" s="240" t="s">
        <v>319</v>
      </c>
      <c r="D3311" s="241">
        <v>12</v>
      </c>
      <c r="E3311" s="241">
        <v>625000.19999999995</v>
      </c>
      <c r="F3311" s="242">
        <v>7500002.3999999994</v>
      </c>
      <c r="G3311" s="242">
        <v>7500002.3999999994</v>
      </c>
    </row>
    <row r="3312" spans="1:7" s="242" customFormat="1" ht="16.5" hidden="1" customHeight="1" x14ac:dyDescent="0.25">
      <c r="A3312" s="238"/>
      <c r="B3312" s="239"/>
      <c r="C3312" s="240"/>
      <c r="D3312" s="241"/>
      <c r="E3312" s="241"/>
      <c r="F3312" s="242">
        <v>0</v>
      </c>
    </row>
    <row r="3313" spans="1:7" s="242" customFormat="1" ht="16.5" hidden="1" customHeight="1" x14ac:dyDescent="0.25">
      <c r="A3313" s="238">
        <v>43363</v>
      </c>
      <c r="B3313" s="239" t="s">
        <v>1989</v>
      </c>
      <c r="C3313" s="240" t="s">
        <v>887</v>
      </c>
      <c r="D3313" s="241">
        <v>1</v>
      </c>
      <c r="E3313" s="241">
        <v>215000.5</v>
      </c>
      <c r="F3313" s="242">
        <v>215000.5</v>
      </c>
    </row>
    <row r="3314" spans="1:7" s="242" customFormat="1" ht="16.5" hidden="1" customHeight="1" x14ac:dyDescent="0.25">
      <c r="A3314" s="238"/>
      <c r="B3314" s="239"/>
      <c r="C3314" s="240" t="s">
        <v>109</v>
      </c>
      <c r="D3314" s="241">
        <v>2</v>
      </c>
      <c r="E3314" s="241">
        <v>215000.5</v>
      </c>
      <c r="F3314" s="242">
        <v>430001</v>
      </c>
      <c r="G3314" s="242">
        <v>645001.5</v>
      </c>
    </row>
    <row r="3315" spans="1:7" s="242" customFormat="1" ht="16.5" hidden="1" customHeight="1" x14ac:dyDescent="0.25">
      <c r="A3315" s="238"/>
      <c r="B3315" s="239"/>
      <c r="C3315" s="240"/>
      <c r="D3315" s="241"/>
      <c r="E3315" s="241"/>
      <c r="F3315" s="242">
        <v>0</v>
      </c>
    </row>
    <row r="3316" spans="1:7" s="242" customFormat="1" ht="16.5" hidden="1" customHeight="1" x14ac:dyDescent="0.25">
      <c r="A3316" s="238">
        <v>43364</v>
      </c>
      <c r="B3316" s="239" t="s">
        <v>1990</v>
      </c>
      <c r="C3316" s="240" t="s">
        <v>1991</v>
      </c>
      <c r="D3316" s="241">
        <v>2</v>
      </c>
      <c r="E3316" s="241">
        <v>165000</v>
      </c>
      <c r="F3316" s="242">
        <v>330000</v>
      </c>
      <c r="G3316" s="242">
        <v>330000</v>
      </c>
    </row>
    <row r="3317" spans="1:7" s="242" customFormat="1" ht="16.5" hidden="1" customHeight="1" x14ac:dyDescent="0.25">
      <c r="A3317" s="238"/>
      <c r="B3317" s="239"/>
      <c r="C3317" s="240"/>
      <c r="D3317" s="241"/>
      <c r="E3317" s="241"/>
      <c r="F3317" s="242">
        <v>0</v>
      </c>
    </row>
    <row r="3318" spans="1:7" s="242" customFormat="1" ht="16.5" customHeight="1" x14ac:dyDescent="0.25">
      <c r="A3318" s="238">
        <v>43364</v>
      </c>
      <c r="B3318" s="239" t="s">
        <v>1992</v>
      </c>
      <c r="C3318" s="240" t="s">
        <v>1994</v>
      </c>
      <c r="D3318" s="241">
        <v>10</v>
      </c>
      <c r="E3318" s="241">
        <v>179999.6</v>
      </c>
      <c r="F3318" s="242">
        <v>1799996</v>
      </c>
      <c r="G3318" s="242">
        <v>1799996</v>
      </c>
    </row>
    <row r="3319" spans="1:7" s="242" customFormat="1" ht="16.5" hidden="1" customHeight="1" x14ac:dyDescent="0.25">
      <c r="A3319" s="238"/>
      <c r="B3319" s="239"/>
      <c r="C3319" s="240"/>
      <c r="D3319" s="241"/>
      <c r="E3319" s="241"/>
      <c r="F3319" s="242">
        <v>0</v>
      </c>
    </row>
    <row r="3320" spans="1:7" s="242" customFormat="1" ht="16.5" hidden="1" customHeight="1" x14ac:dyDescent="0.25">
      <c r="A3320" s="238">
        <v>43364</v>
      </c>
      <c r="B3320" s="239" t="s">
        <v>1995</v>
      </c>
      <c r="C3320" s="240" t="s">
        <v>162</v>
      </c>
      <c r="D3320" s="241">
        <v>1</v>
      </c>
      <c r="E3320" s="241">
        <v>0</v>
      </c>
      <c r="F3320" s="242">
        <v>0</v>
      </c>
    </row>
    <row r="3321" spans="1:7" s="242" customFormat="1" ht="16.5" hidden="1" customHeight="1" x14ac:dyDescent="0.25">
      <c r="A3321" s="238"/>
      <c r="B3321" s="239"/>
      <c r="C3321" s="240" t="s">
        <v>162</v>
      </c>
      <c r="D3321" s="241">
        <v>6</v>
      </c>
      <c r="E3321" s="241">
        <v>216000.4</v>
      </c>
      <c r="F3321" s="242">
        <v>1296002.3999999999</v>
      </c>
      <c r="G3321" s="242">
        <v>1296002.3999999999</v>
      </c>
    </row>
    <row r="3322" spans="1:7" s="242" customFormat="1" ht="16.5" hidden="1" customHeight="1" x14ac:dyDescent="0.25">
      <c r="A3322" s="238"/>
      <c r="B3322" s="239"/>
      <c r="C3322" s="240"/>
      <c r="D3322" s="241"/>
      <c r="E3322" s="241"/>
      <c r="F3322" s="242">
        <v>0</v>
      </c>
    </row>
    <row r="3323" spans="1:7" s="242" customFormat="1" ht="16.5" hidden="1" customHeight="1" x14ac:dyDescent="0.25">
      <c r="A3323" s="238">
        <v>43364</v>
      </c>
      <c r="B3323" s="239" t="s">
        <v>1996</v>
      </c>
      <c r="C3323" s="240" t="s">
        <v>1720</v>
      </c>
      <c r="D3323" s="241">
        <v>24</v>
      </c>
      <c r="E3323" s="241">
        <v>133999.79999999999</v>
      </c>
      <c r="F3323" s="242">
        <v>3215995.1999999997</v>
      </c>
    </row>
    <row r="3324" spans="1:7" s="242" customFormat="1" ht="16.5" hidden="1" customHeight="1" x14ac:dyDescent="0.25">
      <c r="A3324" s="238"/>
      <c r="B3324" s="239"/>
      <c r="C3324" s="240" t="s">
        <v>1721</v>
      </c>
      <c r="D3324" s="241">
        <v>60</v>
      </c>
      <c r="E3324" s="241">
        <v>133999.79999999999</v>
      </c>
      <c r="F3324" s="242">
        <v>8039987.9999999991</v>
      </c>
    </row>
    <row r="3325" spans="1:7" s="242" customFormat="1" ht="16.5" hidden="1" customHeight="1" x14ac:dyDescent="0.25">
      <c r="A3325" s="238"/>
      <c r="B3325" s="239"/>
      <c r="C3325" s="240" t="s">
        <v>1914</v>
      </c>
      <c r="D3325" s="241">
        <v>24</v>
      </c>
      <c r="E3325" s="241">
        <v>133999.79999999999</v>
      </c>
      <c r="F3325" s="242">
        <v>3215995.1999999997</v>
      </c>
    </row>
    <row r="3326" spans="1:7" s="242" customFormat="1" ht="16.5" hidden="1" customHeight="1" x14ac:dyDescent="0.25">
      <c r="A3326" s="238"/>
      <c r="B3326" s="239"/>
      <c r="C3326" s="240" t="s">
        <v>1722</v>
      </c>
      <c r="D3326" s="241">
        <v>24</v>
      </c>
      <c r="E3326" s="241">
        <v>133999.79999999999</v>
      </c>
      <c r="F3326" s="242">
        <v>3215995.1999999997</v>
      </c>
    </row>
    <row r="3327" spans="1:7" s="242" customFormat="1" ht="16.5" hidden="1" customHeight="1" x14ac:dyDescent="0.25">
      <c r="A3327" s="238"/>
      <c r="B3327" s="239"/>
      <c r="C3327" s="240" t="s">
        <v>1915</v>
      </c>
      <c r="D3327" s="241">
        <v>36</v>
      </c>
      <c r="E3327" s="241">
        <v>133999.79999999999</v>
      </c>
      <c r="F3327" s="242">
        <v>4823992.8</v>
      </c>
    </row>
    <row r="3328" spans="1:7" s="242" customFormat="1" ht="16.5" hidden="1" customHeight="1" x14ac:dyDescent="0.25">
      <c r="A3328" s="238"/>
      <c r="B3328" s="239"/>
      <c r="C3328" s="240" t="s">
        <v>208</v>
      </c>
      <c r="D3328" s="241">
        <v>60</v>
      </c>
      <c r="E3328" s="241">
        <v>112612.5</v>
      </c>
      <c r="F3328" s="242">
        <v>6756750</v>
      </c>
    </row>
    <row r="3329" spans="1:7" s="242" customFormat="1" ht="16.5" hidden="1" customHeight="1" x14ac:dyDescent="0.25">
      <c r="A3329" s="238"/>
      <c r="B3329" s="239"/>
      <c r="C3329" s="240" t="s">
        <v>199</v>
      </c>
      <c r="D3329" s="241">
        <v>7</v>
      </c>
      <c r="E3329" s="241">
        <v>112612.5</v>
      </c>
      <c r="F3329" s="242">
        <v>788287.5</v>
      </c>
      <c r="G3329" s="242">
        <v>30057003.899999999</v>
      </c>
    </row>
    <row r="3330" spans="1:7" s="242" customFormat="1" ht="16.5" hidden="1" customHeight="1" x14ac:dyDescent="0.25">
      <c r="A3330" s="238"/>
      <c r="B3330" s="239"/>
      <c r="C3330" s="240"/>
      <c r="D3330" s="241"/>
      <c r="E3330" s="241"/>
      <c r="F3330" s="242">
        <v>0</v>
      </c>
    </row>
    <row r="3331" spans="1:7" s="242" customFormat="1" ht="16.5" hidden="1" customHeight="1" x14ac:dyDescent="0.25">
      <c r="A3331" s="238">
        <v>43364</v>
      </c>
      <c r="B3331" s="239" t="s">
        <v>1997</v>
      </c>
      <c r="C3331" s="240" t="s">
        <v>319</v>
      </c>
      <c r="D3331" s="241">
        <v>36</v>
      </c>
      <c r="E3331" s="241">
        <v>570000.5</v>
      </c>
      <c r="F3331" s="242">
        <v>20520018</v>
      </c>
      <c r="G3331" s="242">
        <v>20520018</v>
      </c>
    </row>
    <row r="3332" spans="1:7" s="242" customFormat="1" ht="16.5" hidden="1" customHeight="1" x14ac:dyDescent="0.25">
      <c r="A3332" s="238"/>
      <c r="B3332" s="239"/>
      <c r="C3332" s="240"/>
      <c r="D3332" s="241"/>
      <c r="E3332" s="241"/>
      <c r="F3332" s="242">
        <v>0</v>
      </c>
    </row>
    <row r="3333" spans="1:7" s="242" customFormat="1" ht="16.5" hidden="1" customHeight="1" x14ac:dyDescent="0.25">
      <c r="A3333" s="238">
        <v>43364</v>
      </c>
      <c r="B3333" s="239" t="s">
        <v>1999</v>
      </c>
      <c r="C3333" s="240" t="s">
        <v>109</v>
      </c>
      <c r="D3333" s="241">
        <v>2</v>
      </c>
      <c r="E3333" s="241">
        <v>215000.5</v>
      </c>
      <c r="F3333" s="242">
        <v>430001</v>
      </c>
    </row>
    <row r="3334" spans="1:7" s="242" customFormat="1" ht="16.5" hidden="1" customHeight="1" x14ac:dyDescent="0.25">
      <c r="A3334" s="238"/>
      <c r="B3334" s="239"/>
      <c r="C3334" s="240" t="s">
        <v>887</v>
      </c>
      <c r="D3334" s="241">
        <v>1</v>
      </c>
      <c r="E3334" s="241">
        <v>215000.5</v>
      </c>
      <c r="F3334" s="242">
        <v>215000.5</v>
      </c>
      <c r="G3334" s="242">
        <v>645001.5</v>
      </c>
    </row>
    <row r="3335" spans="1:7" s="242" customFormat="1" ht="16.5" hidden="1" customHeight="1" x14ac:dyDescent="0.25">
      <c r="A3335" s="238"/>
      <c r="B3335" s="239"/>
      <c r="C3335" s="240"/>
      <c r="D3335" s="241"/>
      <c r="E3335" s="241"/>
      <c r="F3335" s="242">
        <v>0</v>
      </c>
    </row>
    <row r="3336" spans="1:7" s="242" customFormat="1" ht="16.5" hidden="1" customHeight="1" x14ac:dyDescent="0.25">
      <c r="A3336" s="238">
        <v>43364</v>
      </c>
      <c r="B3336" s="239" t="s">
        <v>2000</v>
      </c>
      <c r="C3336" s="240" t="s">
        <v>1094</v>
      </c>
      <c r="D3336" s="241">
        <v>12</v>
      </c>
      <c r="E3336" s="241">
        <v>199999.8</v>
      </c>
      <c r="F3336" s="242">
        <v>2399997.5999999996</v>
      </c>
    </row>
    <row r="3337" spans="1:7" s="242" customFormat="1" ht="16.5" hidden="1" customHeight="1" x14ac:dyDescent="0.25">
      <c r="A3337" s="238"/>
      <c r="B3337" s="239"/>
      <c r="C3337" s="240" t="s">
        <v>887</v>
      </c>
      <c r="D3337" s="241">
        <v>12</v>
      </c>
      <c r="E3337" s="241">
        <v>215000.5</v>
      </c>
      <c r="F3337" s="242">
        <v>2580006</v>
      </c>
    </row>
    <row r="3338" spans="1:7" s="242" customFormat="1" ht="16.5" hidden="1" customHeight="1" x14ac:dyDescent="0.25">
      <c r="A3338" s="238"/>
      <c r="B3338" s="239"/>
      <c r="C3338" s="240" t="s">
        <v>109</v>
      </c>
      <c r="D3338" s="241">
        <v>6</v>
      </c>
      <c r="E3338" s="241">
        <v>215000.5</v>
      </c>
      <c r="F3338" s="242">
        <v>1290003</v>
      </c>
    </row>
    <row r="3339" spans="1:7" s="242" customFormat="1" ht="16.5" hidden="1" customHeight="1" x14ac:dyDescent="0.25">
      <c r="A3339" s="238"/>
      <c r="B3339" s="239"/>
      <c r="C3339" s="240" t="s">
        <v>31</v>
      </c>
      <c r="D3339" s="241">
        <v>1</v>
      </c>
      <c r="E3339" s="241">
        <v>538000.1</v>
      </c>
      <c r="F3339" s="242">
        <v>538000.1</v>
      </c>
    </row>
    <row r="3340" spans="1:7" s="242" customFormat="1" ht="16.5" hidden="1" customHeight="1" x14ac:dyDescent="0.25">
      <c r="A3340" s="238"/>
      <c r="B3340" s="239"/>
      <c r="C3340" s="240" t="s">
        <v>405</v>
      </c>
      <c r="D3340" s="241">
        <v>2</v>
      </c>
      <c r="E3340" s="241">
        <v>600000.5</v>
      </c>
      <c r="F3340" s="242">
        <v>1200001</v>
      </c>
      <c r="G3340" s="242">
        <v>8008007.6999999993</v>
      </c>
    </row>
    <row r="3341" spans="1:7" s="242" customFormat="1" ht="16.5" hidden="1" customHeight="1" x14ac:dyDescent="0.25">
      <c r="A3341" s="238"/>
      <c r="B3341" s="239"/>
      <c r="C3341" s="240"/>
      <c r="D3341" s="241"/>
      <c r="E3341" s="241"/>
      <c r="F3341" s="242">
        <v>0</v>
      </c>
    </row>
    <row r="3342" spans="1:7" s="242" customFormat="1" ht="16.5" hidden="1" customHeight="1" x14ac:dyDescent="0.25">
      <c r="A3342" s="238">
        <v>43364</v>
      </c>
      <c r="B3342" s="239" t="s">
        <v>2001</v>
      </c>
      <c r="C3342" s="240" t="s">
        <v>109</v>
      </c>
      <c r="D3342" s="241">
        <v>2</v>
      </c>
      <c r="E3342" s="241">
        <v>215000.5</v>
      </c>
      <c r="F3342" s="242">
        <v>430001</v>
      </c>
      <c r="G3342" s="242">
        <v>430001</v>
      </c>
    </row>
    <row r="3343" spans="1:7" s="242" customFormat="1" ht="16.5" hidden="1" customHeight="1" x14ac:dyDescent="0.25">
      <c r="A3343" s="238"/>
      <c r="B3343" s="239"/>
      <c r="C3343" s="240"/>
      <c r="D3343" s="241"/>
      <c r="E3343" s="241"/>
      <c r="F3343" s="242">
        <v>0</v>
      </c>
    </row>
    <row r="3344" spans="1:7" s="242" customFormat="1" ht="16.5" hidden="1" customHeight="1" x14ac:dyDescent="0.25">
      <c r="A3344" s="238">
        <v>43364</v>
      </c>
      <c r="B3344" s="239" t="s">
        <v>2002</v>
      </c>
      <c r="C3344" s="240" t="s">
        <v>1094</v>
      </c>
      <c r="D3344" s="241">
        <v>1</v>
      </c>
      <c r="E3344" s="241">
        <v>199999.8</v>
      </c>
      <c r="F3344" s="242">
        <v>199999.8</v>
      </c>
      <c r="G3344" s="242">
        <v>199999.8</v>
      </c>
    </row>
    <row r="3345" spans="1:7" s="242" customFormat="1" ht="16.5" hidden="1" customHeight="1" x14ac:dyDescent="0.25">
      <c r="A3345" s="238"/>
      <c r="B3345" s="239"/>
      <c r="C3345" s="240"/>
      <c r="D3345" s="241"/>
      <c r="E3345" s="241"/>
      <c r="F3345" s="242">
        <v>0</v>
      </c>
    </row>
    <row r="3346" spans="1:7" s="242" customFormat="1" ht="16.5" hidden="1" customHeight="1" x14ac:dyDescent="0.25">
      <c r="A3346" s="238">
        <v>43364</v>
      </c>
      <c r="B3346" s="239" t="s">
        <v>2003</v>
      </c>
      <c r="C3346" s="240" t="s">
        <v>1094</v>
      </c>
      <c r="D3346" s="241">
        <v>12</v>
      </c>
      <c r="E3346" s="241">
        <v>199999.8</v>
      </c>
      <c r="F3346" s="242">
        <v>2399997.5999999996</v>
      </c>
      <c r="G3346" s="242">
        <v>2399997.5999999996</v>
      </c>
    </row>
    <row r="3347" spans="1:7" s="242" customFormat="1" ht="16.5" hidden="1" customHeight="1" x14ac:dyDescent="0.25">
      <c r="A3347" s="238"/>
      <c r="B3347" s="239"/>
      <c r="C3347" s="240"/>
      <c r="D3347" s="241"/>
      <c r="E3347" s="241"/>
      <c r="F3347" s="242">
        <v>0</v>
      </c>
    </row>
    <row r="3348" spans="1:7" s="242" customFormat="1" ht="16.5" hidden="1" customHeight="1" x14ac:dyDescent="0.25">
      <c r="A3348" s="238">
        <v>43364</v>
      </c>
      <c r="B3348" s="239" t="s">
        <v>2004</v>
      </c>
      <c r="C3348" s="240" t="s">
        <v>1094</v>
      </c>
      <c r="D3348" s="241">
        <v>1</v>
      </c>
      <c r="E3348" s="241">
        <v>199999.8</v>
      </c>
      <c r="F3348" s="242">
        <v>199999.8</v>
      </c>
      <c r="G3348" s="242">
        <v>199999.8</v>
      </c>
    </row>
    <row r="3349" spans="1:7" s="242" customFormat="1" ht="16.5" hidden="1" customHeight="1" x14ac:dyDescent="0.25">
      <c r="A3349" s="238"/>
      <c r="B3349" s="239"/>
      <c r="C3349" s="240"/>
      <c r="D3349" s="241"/>
      <c r="E3349" s="241"/>
      <c r="F3349" s="242">
        <v>0</v>
      </c>
    </row>
    <row r="3350" spans="1:7" s="242" customFormat="1" ht="16.5" hidden="1" customHeight="1" x14ac:dyDescent="0.25">
      <c r="A3350" s="238">
        <v>43364</v>
      </c>
      <c r="B3350" s="239" t="s">
        <v>2005</v>
      </c>
      <c r="C3350" s="240" t="s">
        <v>2007</v>
      </c>
      <c r="D3350" s="241">
        <v>8</v>
      </c>
      <c r="E3350" s="241">
        <v>254999.8</v>
      </c>
      <c r="F3350" s="242">
        <v>2039998.4</v>
      </c>
    </row>
    <row r="3351" spans="1:7" s="242" customFormat="1" ht="16.5" hidden="1" customHeight="1" x14ac:dyDescent="0.25">
      <c r="A3351" s="238"/>
      <c r="B3351" s="239"/>
      <c r="C3351" s="240" t="s">
        <v>2008</v>
      </c>
      <c r="D3351" s="241">
        <v>4</v>
      </c>
      <c r="E3351" s="241">
        <v>254999.8</v>
      </c>
      <c r="F3351" s="242">
        <v>1019999.2</v>
      </c>
      <c r="G3351" s="242">
        <v>3059997.5999999996</v>
      </c>
    </row>
    <row r="3352" spans="1:7" s="242" customFormat="1" ht="16.5" hidden="1" customHeight="1" x14ac:dyDescent="0.25">
      <c r="A3352" s="238"/>
      <c r="B3352" s="239"/>
      <c r="C3352" s="240"/>
      <c r="D3352" s="241"/>
      <c r="E3352" s="241"/>
    </row>
    <row r="3353" spans="1:7" s="242" customFormat="1" ht="16.5" hidden="1" customHeight="1" x14ac:dyDescent="0.25">
      <c r="A3353" s="238">
        <v>43364</v>
      </c>
      <c r="B3353" s="239" t="s">
        <v>2009</v>
      </c>
      <c r="C3353" s="240" t="s">
        <v>19</v>
      </c>
      <c r="D3353" s="241">
        <v>1</v>
      </c>
      <c r="E3353" s="241">
        <v>517000</v>
      </c>
      <c r="F3353" s="242">
        <v>517000</v>
      </c>
      <c r="G3353" s="242">
        <v>517000</v>
      </c>
    </row>
    <row r="3354" spans="1:7" s="242" customFormat="1" ht="16.5" hidden="1" customHeight="1" x14ac:dyDescent="0.25">
      <c r="A3354" s="238"/>
      <c r="B3354" s="239"/>
      <c r="C3354" s="240"/>
      <c r="D3354" s="241"/>
      <c r="E3354" s="241"/>
      <c r="F3354" s="242">
        <v>0</v>
      </c>
    </row>
    <row r="3355" spans="1:7" s="242" customFormat="1" ht="16.5" hidden="1" customHeight="1" x14ac:dyDescent="0.25">
      <c r="A3355" s="238">
        <v>43364</v>
      </c>
      <c r="B3355" s="239" t="s">
        <v>2010</v>
      </c>
      <c r="C3355" s="240" t="s">
        <v>104</v>
      </c>
      <c r="D3355" s="241">
        <v>2</v>
      </c>
      <c r="E3355" s="241">
        <v>511100.09499999997</v>
      </c>
      <c r="F3355" s="242">
        <v>1022200.19</v>
      </c>
      <c r="G3355" s="242">
        <v>1022200.19</v>
      </c>
    </row>
    <row r="3356" spans="1:7" s="242" customFormat="1" ht="16.5" hidden="1" customHeight="1" x14ac:dyDescent="0.25">
      <c r="A3356" s="238"/>
      <c r="B3356" s="239"/>
      <c r="C3356" s="240"/>
      <c r="D3356" s="241"/>
      <c r="E3356" s="241"/>
      <c r="F3356" s="242">
        <v>0</v>
      </c>
    </row>
    <row r="3357" spans="1:7" s="242" customFormat="1" ht="16.5" hidden="1" customHeight="1" x14ac:dyDescent="0.25">
      <c r="A3357" s="238">
        <v>43364</v>
      </c>
      <c r="B3357" s="239" t="s">
        <v>2011</v>
      </c>
      <c r="C3357" s="240" t="s">
        <v>1094</v>
      </c>
      <c r="D3357" s="241">
        <v>2</v>
      </c>
      <c r="E3357" s="241">
        <v>199999.8</v>
      </c>
      <c r="F3357" s="242">
        <v>399999.6</v>
      </c>
      <c r="G3357" s="242">
        <v>399999.6</v>
      </c>
    </row>
    <row r="3358" spans="1:7" s="242" customFormat="1" ht="16.5" hidden="1" customHeight="1" x14ac:dyDescent="0.25">
      <c r="A3358" s="238"/>
      <c r="B3358" s="239"/>
      <c r="C3358" s="240"/>
      <c r="D3358" s="241"/>
      <c r="E3358" s="241"/>
      <c r="F3358" s="242">
        <v>0</v>
      </c>
    </row>
    <row r="3359" spans="1:7" s="242" customFormat="1" ht="16.5" hidden="1" customHeight="1" x14ac:dyDescent="0.25">
      <c r="A3359" s="238">
        <v>43364</v>
      </c>
      <c r="B3359" s="239" t="s">
        <v>2013</v>
      </c>
      <c r="C3359" s="240" t="s">
        <v>1072</v>
      </c>
      <c r="D3359" s="241">
        <v>12</v>
      </c>
      <c r="E3359" s="241">
        <v>165000</v>
      </c>
      <c r="F3359" s="242">
        <v>1980000</v>
      </c>
      <c r="G3359" s="242">
        <v>1980000</v>
      </c>
    </row>
    <row r="3360" spans="1:7" s="242" customFormat="1" ht="16.5" hidden="1" customHeight="1" x14ac:dyDescent="0.25">
      <c r="A3360" s="238"/>
      <c r="B3360" s="239"/>
      <c r="C3360" s="240"/>
      <c r="D3360" s="241"/>
      <c r="E3360" s="241"/>
      <c r="F3360" s="242">
        <v>0</v>
      </c>
    </row>
    <row r="3361" spans="1:7" s="242" customFormat="1" ht="16.5" hidden="1" customHeight="1" x14ac:dyDescent="0.25">
      <c r="A3361" s="238">
        <v>43364</v>
      </c>
      <c r="B3361" s="239" t="s">
        <v>2014</v>
      </c>
      <c r="C3361" s="240" t="s">
        <v>109</v>
      </c>
      <c r="D3361" s="241">
        <v>8</v>
      </c>
      <c r="E3361" s="241">
        <v>215000.5</v>
      </c>
      <c r="F3361" s="242">
        <v>1720004</v>
      </c>
      <c r="G3361" s="242">
        <v>1720004</v>
      </c>
    </row>
    <row r="3362" spans="1:7" s="242" customFormat="1" ht="16.5" hidden="1" customHeight="1" x14ac:dyDescent="0.25">
      <c r="A3362" s="238"/>
      <c r="B3362" s="239"/>
      <c r="C3362" s="240"/>
      <c r="D3362" s="241"/>
      <c r="E3362" s="241"/>
      <c r="F3362" s="242">
        <v>0</v>
      </c>
    </row>
    <row r="3363" spans="1:7" s="242" customFormat="1" ht="16.5" hidden="1" customHeight="1" x14ac:dyDescent="0.25">
      <c r="A3363" s="238">
        <v>43364</v>
      </c>
      <c r="B3363" s="239" t="s">
        <v>2016</v>
      </c>
      <c r="C3363" s="240" t="s">
        <v>1094</v>
      </c>
      <c r="D3363" s="241">
        <v>2</v>
      </c>
      <c r="E3363" s="241">
        <v>199999.8</v>
      </c>
      <c r="F3363" s="242">
        <v>399999.6</v>
      </c>
      <c r="G3363" s="242">
        <v>399999.6</v>
      </c>
    </row>
    <row r="3364" spans="1:7" s="242" customFormat="1" ht="16.5" hidden="1" customHeight="1" x14ac:dyDescent="0.25">
      <c r="A3364" s="238"/>
      <c r="B3364" s="239"/>
      <c r="C3364" s="240"/>
      <c r="D3364" s="241"/>
      <c r="E3364" s="241"/>
      <c r="F3364" s="242">
        <v>0</v>
      </c>
    </row>
    <row r="3365" spans="1:7" s="242" customFormat="1" ht="16.5" hidden="1" customHeight="1" x14ac:dyDescent="0.25">
      <c r="A3365" s="238">
        <v>43364</v>
      </c>
      <c r="B3365" s="239" t="s">
        <v>2017</v>
      </c>
      <c r="C3365" s="240" t="s">
        <v>109</v>
      </c>
      <c r="D3365" s="241">
        <v>12</v>
      </c>
      <c r="E3365" s="241">
        <v>215000.5</v>
      </c>
      <c r="F3365" s="242">
        <v>2580006</v>
      </c>
      <c r="G3365" s="242">
        <v>2580006</v>
      </c>
    </row>
    <row r="3366" spans="1:7" s="242" customFormat="1" ht="16.5" hidden="1" customHeight="1" x14ac:dyDescent="0.25">
      <c r="A3366" s="238"/>
      <c r="B3366" s="239"/>
      <c r="C3366" s="240"/>
      <c r="D3366" s="241"/>
      <c r="E3366" s="241"/>
      <c r="F3366" s="242">
        <v>0</v>
      </c>
    </row>
    <row r="3367" spans="1:7" s="242" customFormat="1" ht="16.5" hidden="1" customHeight="1" x14ac:dyDescent="0.25">
      <c r="A3367" s="238">
        <v>43365</v>
      </c>
      <c r="B3367" s="239" t="s">
        <v>2018</v>
      </c>
      <c r="C3367" s="240" t="s">
        <v>20</v>
      </c>
      <c r="D3367" s="241">
        <v>1</v>
      </c>
      <c r="E3367" s="241">
        <v>571000.1</v>
      </c>
      <c r="F3367" s="242">
        <v>571000.1</v>
      </c>
      <c r="G3367" s="242">
        <v>571000.1</v>
      </c>
    </row>
    <row r="3368" spans="1:7" s="242" customFormat="1" ht="16.5" hidden="1" customHeight="1" x14ac:dyDescent="0.25">
      <c r="A3368" s="238"/>
      <c r="B3368" s="239"/>
      <c r="C3368" s="240"/>
      <c r="D3368" s="241"/>
      <c r="E3368" s="241"/>
      <c r="F3368" s="242">
        <v>0</v>
      </c>
    </row>
    <row r="3369" spans="1:7" s="242" customFormat="1" ht="16.5" hidden="1" customHeight="1" x14ac:dyDescent="0.25">
      <c r="A3369" s="238">
        <v>43365</v>
      </c>
      <c r="B3369" s="239" t="s">
        <v>2019</v>
      </c>
      <c r="C3369" s="240" t="s">
        <v>2020</v>
      </c>
      <c r="D3369" s="241">
        <v>5</v>
      </c>
      <c r="E3369" s="241">
        <v>254999.8</v>
      </c>
      <c r="F3369" s="242">
        <v>1274999</v>
      </c>
    </row>
    <row r="3370" spans="1:7" s="242" customFormat="1" ht="16.5" hidden="1" customHeight="1" x14ac:dyDescent="0.25">
      <c r="A3370" s="238"/>
      <c r="B3370" s="239"/>
      <c r="C3370" s="240" t="s">
        <v>2021</v>
      </c>
      <c r="D3370" s="241">
        <v>5</v>
      </c>
      <c r="E3370" s="241">
        <v>275000</v>
      </c>
      <c r="F3370" s="242">
        <v>1375000</v>
      </c>
    </row>
    <row r="3371" spans="1:7" s="242" customFormat="1" ht="16.5" hidden="1" customHeight="1" x14ac:dyDescent="0.25">
      <c r="A3371" s="238"/>
      <c r="B3371" s="239"/>
      <c r="C3371" s="240" t="s">
        <v>2022</v>
      </c>
      <c r="D3371" s="241">
        <v>2</v>
      </c>
      <c r="E3371" s="241">
        <v>254999.8</v>
      </c>
      <c r="F3371" s="242">
        <v>509999.6</v>
      </c>
      <c r="G3371" s="242">
        <v>3159998.6</v>
      </c>
    </row>
    <row r="3372" spans="1:7" s="242" customFormat="1" ht="16.5" hidden="1" customHeight="1" x14ac:dyDescent="0.25">
      <c r="A3372" s="238"/>
      <c r="B3372" s="239"/>
      <c r="C3372" s="240"/>
      <c r="D3372" s="241"/>
      <c r="E3372" s="241"/>
      <c r="F3372" s="242">
        <v>0</v>
      </c>
    </row>
    <row r="3373" spans="1:7" s="242" customFormat="1" ht="16.5" hidden="1" customHeight="1" x14ac:dyDescent="0.25">
      <c r="A3373" s="238">
        <v>43365</v>
      </c>
      <c r="B3373" s="239" t="s">
        <v>2023</v>
      </c>
      <c r="C3373" s="240" t="s">
        <v>1094</v>
      </c>
      <c r="D3373" s="241">
        <v>2</v>
      </c>
      <c r="E3373" s="241">
        <v>199999.8</v>
      </c>
      <c r="F3373" s="242">
        <v>399999.6</v>
      </c>
    </row>
    <row r="3374" spans="1:7" s="242" customFormat="1" ht="16.5" hidden="1" customHeight="1" x14ac:dyDescent="0.25">
      <c r="A3374" s="238"/>
      <c r="B3374" s="239"/>
      <c r="C3374" s="240" t="s">
        <v>1386</v>
      </c>
      <c r="D3374" s="241">
        <v>2</v>
      </c>
      <c r="E3374" s="241">
        <v>215000.5</v>
      </c>
      <c r="F3374" s="242">
        <v>430001</v>
      </c>
    </row>
    <row r="3375" spans="1:7" s="242" customFormat="1" ht="16.5" hidden="1" customHeight="1" x14ac:dyDescent="0.25">
      <c r="A3375" s="238"/>
      <c r="B3375" s="239"/>
      <c r="C3375" s="240" t="s">
        <v>887</v>
      </c>
      <c r="D3375" s="241">
        <v>1</v>
      </c>
      <c r="E3375" s="241">
        <v>215000.5</v>
      </c>
      <c r="F3375" s="242">
        <v>215000.5</v>
      </c>
      <c r="G3375" s="242">
        <v>1045001.1</v>
      </c>
    </row>
    <row r="3376" spans="1:7" s="242" customFormat="1" ht="16.5" hidden="1" customHeight="1" x14ac:dyDescent="0.25">
      <c r="A3376" s="238"/>
      <c r="B3376" s="239"/>
      <c r="C3376" s="240"/>
      <c r="D3376" s="241"/>
      <c r="E3376" s="241"/>
      <c r="F3376" s="242">
        <v>0</v>
      </c>
    </row>
    <row r="3377" spans="1:7" s="242" customFormat="1" ht="16.5" hidden="1" customHeight="1" x14ac:dyDescent="0.25">
      <c r="A3377" s="238">
        <v>43365</v>
      </c>
      <c r="B3377" s="239" t="s">
        <v>2024</v>
      </c>
      <c r="C3377" s="240" t="s">
        <v>405</v>
      </c>
      <c r="D3377" s="241">
        <v>6</v>
      </c>
      <c r="E3377" s="241">
        <v>570000.47499999998</v>
      </c>
      <c r="F3377" s="242">
        <v>3420002.8499999996</v>
      </c>
    </row>
    <row r="3378" spans="1:7" s="242" customFormat="1" ht="16.5" hidden="1" customHeight="1" x14ac:dyDescent="0.25">
      <c r="A3378" s="238"/>
      <c r="B3378" s="239"/>
      <c r="C3378" s="240" t="s">
        <v>1325</v>
      </c>
      <c r="D3378" s="241">
        <v>6</v>
      </c>
      <c r="E3378" s="241">
        <v>637450</v>
      </c>
      <c r="F3378" s="242">
        <v>3824700</v>
      </c>
      <c r="G3378" s="242">
        <v>7244702.8499999996</v>
      </c>
    </row>
    <row r="3379" spans="1:7" s="242" customFormat="1" ht="16.5" hidden="1" customHeight="1" x14ac:dyDescent="0.25">
      <c r="A3379" s="238"/>
      <c r="B3379" s="239"/>
      <c r="C3379" s="240"/>
      <c r="D3379" s="241"/>
      <c r="E3379" s="241"/>
      <c r="F3379" s="242">
        <v>0</v>
      </c>
    </row>
    <row r="3380" spans="1:7" s="242" customFormat="1" ht="16.5" hidden="1" customHeight="1" x14ac:dyDescent="0.25">
      <c r="A3380" s="238">
        <v>43365</v>
      </c>
      <c r="B3380" s="239" t="s">
        <v>2025</v>
      </c>
      <c r="C3380" s="240" t="s">
        <v>19</v>
      </c>
      <c r="D3380" s="241">
        <v>1</v>
      </c>
      <c r="E3380" s="241">
        <v>517000</v>
      </c>
      <c r="F3380" s="242">
        <v>517000</v>
      </c>
    </row>
    <row r="3381" spans="1:7" s="242" customFormat="1" ht="16.5" hidden="1" customHeight="1" x14ac:dyDescent="0.25">
      <c r="A3381" s="238"/>
      <c r="B3381" s="239"/>
      <c r="C3381" s="240" t="s">
        <v>13</v>
      </c>
      <c r="D3381" s="241">
        <v>1</v>
      </c>
      <c r="E3381" s="241">
        <v>858000</v>
      </c>
      <c r="F3381" s="242">
        <v>858000</v>
      </c>
    </row>
    <row r="3382" spans="1:7" s="242" customFormat="1" ht="16.5" hidden="1" customHeight="1" x14ac:dyDescent="0.25">
      <c r="A3382" s="238"/>
      <c r="B3382" s="239"/>
      <c r="C3382" s="240" t="s">
        <v>319</v>
      </c>
      <c r="D3382" s="241">
        <v>1</v>
      </c>
      <c r="E3382" s="241">
        <v>600000.5</v>
      </c>
      <c r="F3382" s="242">
        <v>600000.5</v>
      </c>
    </row>
    <row r="3383" spans="1:7" s="242" customFormat="1" ht="16.5" hidden="1" customHeight="1" x14ac:dyDescent="0.25">
      <c r="A3383" s="238"/>
      <c r="B3383" s="239"/>
      <c r="C3383" s="240" t="s">
        <v>109</v>
      </c>
      <c r="D3383" s="241">
        <v>1</v>
      </c>
      <c r="E3383" s="241">
        <v>215000.5</v>
      </c>
      <c r="F3383" s="242">
        <v>215000.5</v>
      </c>
    </row>
    <row r="3384" spans="1:7" s="242" customFormat="1" ht="16.5" hidden="1" customHeight="1" x14ac:dyDescent="0.25">
      <c r="A3384" s="238"/>
      <c r="B3384" s="239"/>
      <c r="C3384" s="240" t="s">
        <v>28</v>
      </c>
      <c r="D3384" s="241">
        <v>1</v>
      </c>
      <c r="E3384" s="241">
        <v>571000.1</v>
      </c>
      <c r="F3384" s="242">
        <v>571000.1</v>
      </c>
    </row>
    <row r="3385" spans="1:7" s="242" customFormat="1" ht="16.5" hidden="1" customHeight="1" x14ac:dyDescent="0.25">
      <c r="A3385" s="238"/>
      <c r="B3385" s="239"/>
      <c r="C3385" s="240" t="s">
        <v>1678</v>
      </c>
      <c r="D3385" s="241">
        <v>1</v>
      </c>
      <c r="E3385" s="241">
        <v>671000.1</v>
      </c>
      <c r="F3385" s="242">
        <v>671000.1</v>
      </c>
    </row>
    <row r="3386" spans="1:7" s="242" customFormat="1" ht="16.5" hidden="1" customHeight="1" x14ac:dyDescent="0.25">
      <c r="A3386" s="238"/>
      <c r="B3386" s="239"/>
      <c r="C3386" s="240" t="s">
        <v>1094</v>
      </c>
      <c r="D3386" s="241">
        <v>1</v>
      </c>
      <c r="E3386" s="241">
        <v>199999.8</v>
      </c>
      <c r="F3386" s="242">
        <v>199999.8</v>
      </c>
    </row>
    <row r="3387" spans="1:7" s="242" customFormat="1" ht="16.5" hidden="1" customHeight="1" x14ac:dyDescent="0.25">
      <c r="A3387" s="238"/>
      <c r="B3387" s="239"/>
      <c r="C3387" s="240" t="s">
        <v>391</v>
      </c>
      <c r="D3387" s="241">
        <v>1</v>
      </c>
      <c r="E3387" s="241">
        <v>625000.19999999995</v>
      </c>
      <c r="F3387" s="242">
        <v>625000.19999999995</v>
      </c>
      <c r="G3387" s="242">
        <v>4257001.2</v>
      </c>
    </row>
    <row r="3388" spans="1:7" s="242" customFormat="1" ht="16.5" hidden="1" customHeight="1" x14ac:dyDescent="0.25">
      <c r="A3388" s="238"/>
      <c r="B3388" s="239"/>
      <c r="C3388" s="240"/>
      <c r="D3388" s="241"/>
      <c r="E3388" s="241"/>
      <c r="F3388" s="242">
        <v>0</v>
      </c>
    </row>
    <row r="3389" spans="1:7" s="242" customFormat="1" ht="16.5" hidden="1" customHeight="1" x14ac:dyDescent="0.25">
      <c r="A3389" s="238">
        <v>43365</v>
      </c>
      <c r="B3389" s="239" t="s">
        <v>2026</v>
      </c>
      <c r="C3389" s="240" t="s">
        <v>319</v>
      </c>
      <c r="D3389" s="241">
        <v>2</v>
      </c>
      <c r="E3389" s="241">
        <v>600000.5</v>
      </c>
      <c r="F3389" s="242">
        <v>1200001</v>
      </c>
    </row>
    <row r="3390" spans="1:7" s="242" customFormat="1" ht="16.5" hidden="1" customHeight="1" x14ac:dyDescent="0.25">
      <c r="A3390" s="238"/>
      <c r="B3390" s="239"/>
      <c r="C3390" s="240" t="s">
        <v>104</v>
      </c>
      <c r="D3390" s="241">
        <v>2</v>
      </c>
      <c r="E3390" s="241">
        <v>538000</v>
      </c>
      <c r="F3390" s="242">
        <v>1076000</v>
      </c>
      <c r="G3390" s="242">
        <v>2276001</v>
      </c>
    </row>
    <row r="3391" spans="1:7" s="242" customFormat="1" ht="16.5" hidden="1" customHeight="1" x14ac:dyDescent="0.25">
      <c r="A3391" s="238"/>
      <c r="B3391" s="239"/>
      <c r="C3391" s="240"/>
      <c r="D3391" s="241"/>
      <c r="E3391" s="241"/>
      <c r="F3391" s="242">
        <v>0</v>
      </c>
    </row>
    <row r="3392" spans="1:7" s="242" customFormat="1" ht="16.5" hidden="1" customHeight="1" x14ac:dyDescent="0.25">
      <c r="A3392" s="238">
        <v>43365</v>
      </c>
      <c r="B3392" s="239" t="s">
        <v>2027</v>
      </c>
      <c r="C3392" s="240" t="s">
        <v>1094</v>
      </c>
      <c r="D3392" s="241">
        <v>1</v>
      </c>
      <c r="E3392" s="241">
        <v>199999.8</v>
      </c>
      <c r="F3392" s="242">
        <v>199999.8</v>
      </c>
      <c r="G3392" s="242">
        <v>199999.8</v>
      </c>
    </row>
    <row r="3393" spans="1:7" s="242" customFormat="1" ht="16.5" hidden="1" customHeight="1" x14ac:dyDescent="0.25">
      <c r="A3393" s="238"/>
      <c r="B3393" s="239"/>
      <c r="C3393" s="240"/>
      <c r="D3393" s="241"/>
      <c r="E3393" s="241"/>
      <c r="F3393" s="242">
        <v>0</v>
      </c>
    </row>
    <row r="3394" spans="1:7" s="242" customFormat="1" ht="16.5" hidden="1" customHeight="1" x14ac:dyDescent="0.25">
      <c r="A3394" s="238">
        <v>43367</v>
      </c>
      <c r="B3394" s="239" t="s">
        <v>2028</v>
      </c>
      <c r="C3394" s="240" t="s">
        <v>887</v>
      </c>
      <c r="D3394" s="241">
        <v>2</v>
      </c>
      <c r="E3394" s="241">
        <v>215000.5</v>
      </c>
      <c r="F3394" s="242">
        <v>430001</v>
      </c>
      <c r="G3394" s="242">
        <v>430001</v>
      </c>
    </row>
    <row r="3395" spans="1:7" s="242" customFormat="1" ht="16.5" hidden="1" customHeight="1" x14ac:dyDescent="0.25">
      <c r="A3395" s="238"/>
      <c r="B3395" s="239"/>
      <c r="C3395" s="240"/>
      <c r="D3395" s="241"/>
      <c r="E3395" s="241"/>
      <c r="F3395" s="242">
        <v>0</v>
      </c>
    </row>
    <row r="3396" spans="1:7" s="242" customFormat="1" ht="16.5" hidden="1" customHeight="1" x14ac:dyDescent="0.25">
      <c r="A3396" s="238">
        <v>43367</v>
      </c>
      <c r="B3396" s="239" t="s">
        <v>2029</v>
      </c>
      <c r="C3396" s="240" t="s">
        <v>1635</v>
      </c>
      <c r="D3396" s="241">
        <v>12</v>
      </c>
      <c r="E3396" s="241">
        <v>133999.79999999999</v>
      </c>
      <c r="F3396" s="242">
        <v>1607997.5999999999</v>
      </c>
    </row>
    <row r="3397" spans="1:7" s="242" customFormat="1" ht="16.5" hidden="1" customHeight="1" x14ac:dyDescent="0.25">
      <c r="A3397" s="238"/>
      <c r="B3397" s="239"/>
      <c r="C3397" s="240" t="s">
        <v>1720</v>
      </c>
      <c r="D3397" s="241">
        <v>12</v>
      </c>
      <c r="E3397" s="241">
        <v>133999.79999999999</v>
      </c>
      <c r="F3397" s="242">
        <v>1607997.5999999999</v>
      </c>
    </row>
    <row r="3398" spans="1:7" s="242" customFormat="1" ht="16.5" hidden="1" customHeight="1" x14ac:dyDescent="0.25">
      <c r="A3398" s="238"/>
      <c r="B3398" s="239"/>
      <c r="C3398" s="240" t="s">
        <v>1721</v>
      </c>
      <c r="D3398" s="241">
        <v>24</v>
      </c>
      <c r="E3398" s="241">
        <v>133999.79999999999</v>
      </c>
      <c r="F3398" s="242">
        <v>3215995.1999999997</v>
      </c>
    </row>
    <row r="3399" spans="1:7" s="242" customFormat="1" ht="16.5" hidden="1" customHeight="1" x14ac:dyDescent="0.25">
      <c r="A3399" s="238"/>
      <c r="B3399" s="239"/>
      <c r="C3399" s="240" t="s">
        <v>1914</v>
      </c>
      <c r="D3399" s="241">
        <v>12</v>
      </c>
      <c r="E3399" s="241">
        <v>133999.79999999999</v>
      </c>
      <c r="F3399" s="242">
        <v>1607997.5999999999</v>
      </c>
    </row>
    <row r="3400" spans="1:7" s="242" customFormat="1" ht="16.5" hidden="1" customHeight="1" x14ac:dyDescent="0.25">
      <c r="A3400" s="238"/>
      <c r="B3400" s="239"/>
      <c r="C3400" s="240" t="s">
        <v>1722</v>
      </c>
      <c r="D3400" s="241">
        <v>12</v>
      </c>
      <c r="E3400" s="241">
        <v>133999.79999999999</v>
      </c>
      <c r="F3400" s="242">
        <v>1607997.5999999999</v>
      </c>
    </row>
    <row r="3401" spans="1:7" s="242" customFormat="1" ht="16.5" hidden="1" customHeight="1" x14ac:dyDescent="0.25">
      <c r="A3401" s="238"/>
      <c r="B3401" s="239"/>
      <c r="C3401" s="240" t="s">
        <v>1915</v>
      </c>
      <c r="D3401" s="241">
        <v>12</v>
      </c>
      <c r="E3401" s="241">
        <v>133999.79999999999</v>
      </c>
      <c r="F3401" s="242">
        <v>1607997.5999999999</v>
      </c>
    </row>
    <row r="3402" spans="1:7" s="242" customFormat="1" ht="16.5" hidden="1" customHeight="1" x14ac:dyDescent="0.25">
      <c r="A3402" s="238"/>
      <c r="B3402" s="239"/>
      <c r="C3402" s="240" t="s">
        <v>208</v>
      </c>
      <c r="D3402" s="241">
        <v>24</v>
      </c>
      <c r="E3402" s="241">
        <v>112612.5</v>
      </c>
      <c r="F3402" s="242">
        <v>2702700</v>
      </c>
      <c r="G3402" s="242">
        <v>13958683.199999999</v>
      </c>
    </row>
    <row r="3403" spans="1:7" s="242" customFormat="1" ht="16.5" hidden="1" customHeight="1" x14ac:dyDescent="0.25">
      <c r="A3403" s="238"/>
      <c r="B3403" s="239"/>
      <c r="C3403" s="240"/>
      <c r="D3403" s="241"/>
      <c r="E3403" s="241"/>
      <c r="F3403" s="242">
        <v>0</v>
      </c>
    </row>
    <row r="3404" spans="1:7" s="242" customFormat="1" ht="16.5" hidden="1" customHeight="1" x14ac:dyDescent="0.25">
      <c r="A3404" s="238">
        <v>43367</v>
      </c>
      <c r="B3404" s="239" t="s">
        <v>2030</v>
      </c>
      <c r="C3404" s="240" t="s">
        <v>1719</v>
      </c>
      <c r="D3404" s="241">
        <v>24</v>
      </c>
      <c r="E3404" s="241">
        <v>66999.899999999994</v>
      </c>
      <c r="F3404" s="242">
        <v>1607997.5999999999</v>
      </c>
    </row>
    <row r="3405" spans="1:7" s="242" customFormat="1" ht="16.5" hidden="1" customHeight="1" x14ac:dyDescent="0.25">
      <c r="A3405" s="238"/>
      <c r="B3405" s="239"/>
      <c r="C3405" s="240" t="s">
        <v>1966</v>
      </c>
      <c r="D3405" s="241">
        <v>24</v>
      </c>
      <c r="E3405" s="241">
        <v>66999.899999999994</v>
      </c>
      <c r="F3405" s="242">
        <v>1607997.5999999999</v>
      </c>
    </row>
    <row r="3406" spans="1:7" s="242" customFormat="1" ht="16.5" hidden="1" customHeight="1" x14ac:dyDescent="0.25">
      <c r="A3406" s="238"/>
      <c r="B3406" s="239"/>
      <c r="C3406" s="240" t="s">
        <v>1725</v>
      </c>
      <c r="D3406" s="241">
        <v>24</v>
      </c>
      <c r="E3406" s="241">
        <v>66999.899999999994</v>
      </c>
      <c r="F3406" s="242">
        <v>1607997.5999999999</v>
      </c>
    </row>
    <row r="3407" spans="1:7" s="242" customFormat="1" ht="16.5" hidden="1" customHeight="1" x14ac:dyDescent="0.25">
      <c r="A3407" s="238"/>
      <c r="B3407" s="239"/>
      <c r="C3407" s="240" t="s">
        <v>1933</v>
      </c>
      <c r="D3407" s="241">
        <v>24</v>
      </c>
      <c r="E3407" s="241">
        <v>66999.899999999994</v>
      </c>
      <c r="F3407" s="242">
        <v>1607997.5999999999</v>
      </c>
    </row>
    <row r="3408" spans="1:7" s="242" customFormat="1" ht="16.5" hidden="1" customHeight="1" x14ac:dyDescent="0.25">
      <c r="A3408" s="238"/>
      <c r="B3408" s="239"/>
      <c r="C3408" s="240" t="s">
        <v>1930</v>
      </c>
      <c r="D3408" s="241">
        <v>24</v>
      </c>
      <c r="E3408" s="241">
        <v>66999.899999999994</v>
      </c>
      <c r="F3408" s="242">
        <v>1607997.5999999999</v>
      </c>
      <c r="G3408" s="242">
        <v>8039987.9999999991</v>
      </c>
    </row>
    <row r="3409" spans="1:7" s="242" customFormat="1" ht="16.5" hidden="1" customHeight="1" x14ac:dyDescent="0.25">
      <c r="A3409" s="238"/>
      <c r="B3409" s="239"/>
      <c r="C3409" s="240"/>
      <c r="D3409" s="241"/>
      <c r="E3409" s="241"/>
      <c r="F3409" s="242">
        <v>0</v>
      </c>
    </row>
    <row r="3410" spans="1:7" s="242" customFormat="1" ht="16.5" hidden="1" customHeight="1" x14ac:dyDescent="0.25">
      <c r="A3410" s="238">
        <v>43367</v>
      </c>
      <c r="B3410" s="239" t="s">
        <v>2031</v>
      </c>
      <c r="C3410" s="240" t="s">
        <v>1854</v>
      </c>
      <c r="D3410" s="241">
        <v>3</v>
      </c>
      <c r="E3410" s="241">
        <v>234000.36</v>
      </c>
      <c r="F3410" s="242">
        <v>702001.08</v>
      </c>
      <c r="G3410" s="242">
        <v>702001.08</v>
      </c>
    </row>
    <row r="3411" spans="1:7" s="242" customFormat="1" ht="16.5" hidden="1" customHeight="1" x14ac:dyDescent="0.25">
      <c r="A3411" s="238"/>
      <c r="B3411" s="239"/>
      <c r="C3411" s="240"/>
      <c r="D3411" s="241"/>
      <c r="E3411" s="241"/>
      <c r="F3411" s="242">
        <v>0</v>
      </c>
    </row>
    <row r="3412" spans="1:7" s="242" customFormat="1" ht="16.5" hidden="1" customHeight="1" x14ac:dyDescent="0.25">
      <c r="A3412" s="238">
        <v>43367</v>
      </c>
      <c r="B3412" s="239" t="s">
        <v>2032</v>
      </c>
      <c r="C3412" s="240" t="s">
        <v>109</v>
      </c>
      <c r="D3412" s="241">
        <v>3</v>
      </c>
      <c r="E3412" s="241">
        <v>215000.5</v>
      </c>
      <c r="F3412" s="242">
        <v>645001.5</v>
      </c>
    </row>
    <row r="3413" spans="1:7" s="242" customFormat="1" ht="16.5" hidden="1" customHeight="1" x14ac:dyDescent="0.25">
      <c r="A3413" s="238"/>
      <c r="B3413" s="239"/>
      <c r="C3413" s="240" t="s">
        <v>887</v>
      </c>
      <c r="D3413" s="241">
        <v>2</v>
      </c>
      <c r="E3413" s="241">
        <v>215000.5</v>
      </c>
      <c r="F3413" s="242">
        <v>430001</v>
      </c>
      <c r="G3413" s="242">
        <v>1075002.5</v>
      </c>
    </row>
    <row r="3414" spans="1:7" s="242" customFormat="1" ht="16.5" hidden="1" customHeight="1" x14ac:dyDescent="0.25">
      <c r="A3414" s="238"/>
      <c r="B3414" s="239"/>
      <c r="C3414" s="240"/>
      <c r="D3414" s="241"/>
      <c r="E3414" s="241"/>
      <c r="F3414" s="242">
        <v>0</v>
      </c>
    </row>
    <row r="3415" spans="1:7" s="242" customFormat="1" ht="16.5" hidden="1" customHeight="1" x14ac:dyDescent="0.25">
      <c r="A3415" s="238">
        <v>43367</v>
      </c>
      <c r="B3415" s="239" t="s">
        <v>2033</v>
      </c>
      <c r="C3415" s="240" t="s">
        <v>31</v>
      </c>
      <c r="D3415" s="241">
        <v>1</v>
      </c>
      <c r="E3415" s="241">
        <v>511100.09499999997</v>
      </c>
      <c r="F3415" s="242">
        <v>511100.09499999997</v>
      </c>
      <c r="G3415" s="242">
        <v>511100.09499999997</v>
      </c>
    </row>
    <row r="3416" spans="1:7" s="242" customFormat="1" ht="16.5" hidden="1" customHeight="1" x14ac:dyDescent="0.25">
      <c r="A3416" s="238"/>
      <c r="B3416" s="239"/>
      <c r="C3416" s="240"/>
      <c r="D3416" s="241"/>
      <c r="E3416" s="241"/>
      <c r="F3416" s="242">
        <v>0</v>
      </c>
    </row>
    <row r="3417" spans="1:7" s="242" customFormat="1" ht="16.5" hidden="1" customHeight="1" x14ac:dyDescent="0.25">
      <c r="A3417" s="238">
        <v>43367</v>
      </c>
      <c r="B3417" s="239" t="s">
        <v>2034</v>
      </c>
      <c r="C3417" s="240" t="s">
        <v>31</v>
      </c>
      <c r="D3417" s="241">
        <v>1</v>
      </c>
      <c r="E3417" s="241">
        <v>511100.09499999997</v>
      </c>
      <c r="F3417" s="242">
        <v>511100.09499999997</v>
      </c>
    </row>
    <row r="3418" spans="1:7" s="242" customFormat="1" ht="16.5" hidden="1" customHeight="1" x14ac:dyDescent="0.25">
      <c r="A3418" s="238"/>
      <c r="B3418" s="239"/>
      <c r="C3418" s="240" t="s">
        <v>887</v>
      </c>
      <c r="D3418" s="241">
        <v>4</v>
      </c>
      <c r="E3418" s="241">
        <v>215000.5</v>
      </c>
      <c r="F3418" s="242">
        <v>860002</v>
      </c>
    </row>
    <row r="3419" spans="1:7" s="242" customFormat="1" ht="16.5" hidden="1" customHeight="1" x14ac:dyDescent="0.25">
      <c r="A3419" s="238"/>
      <c r="B3419" s="239"/>
      <c r="C3419" s="240" t="s">
        <v>109</v>
      </c>
      <c r="D3419" s="241">
        <v>2</v>
      </c>
      <c r="E3419" s="241">
        <v>215000.5</v>
      </c>
      <c r="F3419" s="242">
        <v>430001</v>
      </c>
      <c r="G3419" s="242">
        <v>1801103.095</v>
      </c>
    </row>
    <row r="3420" spans="1:7" s="242" customFormat="1" ht="16.5" hidden="1" customHeight="1" x14ac:dyDescent="0.25">
      <c r="A3420" s="238"/>
      <c r="B3420" s="239"/>
      <c r="C3420" s="240"/>
      <c r="D3420" s="241"/>
      <c r="E3420" s="241"/>
      <c r="F3420" s="242">
        <v>0</v>
      </c>
    </row>
    <row r="3421" spans="1:7" s="242" customFormat="1" ht="16.5" hidden="1" customHeight="1" x14ac:dyDescent="0.25">
      <c r="A3421" s="238">
        <v>43367</v>
      </c>
      <c r="B3421" s="239" t="s">
        <v>2035</v>
      </c>
      <c r="C3421" s="240" t="s">
        <v>391</v>
      </c>
      <c r="D3421" s="241">
        <v>10</v>
      </c>
      <c r="E3421" s="241">
        <v>562500.18000000005</v>
      </c>
      <c r="F3421" s="242">
        <v>5625001.8000000007</v>
      </c>
      <c r="G3421" s="242">
        <v>5625001.8000000007</v>
      </c>
    </row>
    <row r="3422" spans="1:7" s="242" customFormat="1" ht="16.5" hidden="1" customHeight="1" x14ac:dyDescent="0.25">
      <c r="A3422" s="238"/>
      <c r="B3422" s="239"/>
      <c r="C3422" s="240"/>
      <c r="D3422" s="241"/>
      <c r="E3422" s="241"/>
      <c r="F3422" s="242">
        <v>0</v>
      </c>
    </row>
    <row r="3423" spans="1:7" s="242" customFormat="1" ht="16.5" hidden="1" customHeight="1" x14ac:dyDescent="0.25">
      <c r="A3423" s="238">
        <v>43367</v>
      </c>
      <c r="B3423" s="239" t="s">
        <v>2036</v>
      </c>
      <c r="C3423" s="240" t="s">
        <v>1658</v>
      </c>
      <c r="D3423" s="241">
        <v>6</v>
      </c>
      <c r="E3423" s="241">
        <v>218500.095</v>
      </c>
      <c r="F3423" s="242">
        <v>1311000.57</v>
      </c>
      <c r="G3423" s="242">
        <v>1311000.57</v>
      </c>
    </row>
    <row r="3424" spans="1:7" s="242" customFormat="1" ht="16.5" hidden="1" customHeight="1" x14ac:dyDescent="0.25">
      <c r="A3424" s="238"/>
      <c r="B3424" s="239"/>
      <c r="C3424" s="240"/>
      <c r="D3424" s="241"/>
      <c r="E3424" s="241"/>
      <c r="F3424" s="242">
        <v>0</v>
      </c>
    </row>
    <row r="3425" spans="1:7" s="242" customFormat="1" ht="16.5" hidden="1" customHeight="1" x14ac:dyDescent="0.25">
      <c r="A3425" s="238">
        <v>43367</v>
      </c>
      <c r="B3425" s="239" t="s">
        <v>2037</v>
      </c>
      <c r="C3425" s="240" t="s">
        <v>31</v>
      </c>
      <c r="D3425" s="241">
        <v>1</v>
      </c>
      <c r="E3425" s="241">
        <v>538000.1</v>
      </c>
      <c r="F3425" s="242">
        <v>538000.1</v>
      </c>
    </row>
    <row r="3426" spans="1:7" s="242" customFormat="1" ht="16.5" hidden="1" customHeight="1" x14ac:dyDescent="0.25">
      <c r="A3426" s="238"/>
      <c r="B3426" s="239"/>
      <c r="C3426" s="240" t="s">
        <v>1094</v>
      </c>
      <c r="D3426" s="241">
        <v>3</v>
      </c>
      <c r="E3426" s="241">
        <v>199999.8</v>
      </c>
      <c r="F3426" s="242">
        <v>599999.39999999991</v>
      </c>
      <c r="G3426" s="242">
        <v>1137999.5</v>
      </c>
    </row>
    <row r="3427" spans="1:7" s="242" customFormat="1" ht="16.5" hidden="1" customHeight="1" x14ac:dyDescent="0.25">
      <c r="A3427" s="238"/>
      <c r="B3427" s="239"/>
      <c r="C3427" s="240"/>
      <c r="D3427" s="241"/>
      <c r="E3427" s="241"/>
      <c r="F3427" s="242">
        <v>0</v>
      </c>
    </row>
    <row r="3428" spans="1:7" s="242" customFormat="1" ht="16.5" hidden="1" customHeight="1" x14ac:dyDescent="0.25">
      <c r="A3428" s="238">
        <v>43367</v>
      </c>
      <c r="B3428" s="239" t="s">
        <v>2038</v>
      </c>
      <c r="C3428" s="240" t="s">
        <v>31</v>
      </c>
      <c r="D3428" s="241">
        <v>1</v>
      </c>
      <c r="E3428" s="241">
        <v>511100.09499999997</v>
      </c>
      <c r="F3428" s="242">
        <v>511100.09499999997</v>
      </c>
      <c r="G3428" s="242">
        <v>511100.09499999997</v>
      </c>
    </row>
    <row r="3429" spans="1:7" s="242" customFormat="1" ht="16.5" hidden="1" customHeight="1" x14ac:dyDescent="0.25">
      <c r="A3429" s="238"/>
      <c r="B3429" s="239"/>
      <c r="C3429" s="240"/>
      <c r="D3429" s="241"/>
      <c r="E3429" s="241"/>
      <c r="F3429" s="242">
        <v>0</v>
      </c>
    </row>
    <row r="3430" spans="1:7" s="242" customFormat="1" ht="16.5" hidden="1" customHeight="1" x14ac:dyDescent="0.25">
      <c r="A3430" s="238">
        <v>43367</v>
      </c>
      <c r="B3430" s="239" t="s">
        <v>2039</v>
      </c>
      <c r="C3430" s="240" t="s">
        <v>109</v>
      </c>
      <c r="D3430" s="241">
        <v>12</v>
      </c>
      <c r="E3430" s="241">
        <v>215000.5</v>
      </c>
      <c r="F3430" s="242">
        <v>2580006</v>
      </c>
    </row>
    <row r="3431" spans="1:7" s="242" customFormat="1" ht="16.5" hidden="1" customHeight="1" x14ac:dyDescent="0.25">
      <c r="A3431" s="238"/>
      <c r="B3431" s="239"/>
      <c r="C3431" s="240" t="s">
        <v>2040</v>
      </c>
      <c r="D3431" s="241">
        <v>3</v>
      </c>
      <c r="E3431" s="241">
        <v>215000.5</v>
      </c>
      <c r="F3431" s="242">
        <v>645001.5</v>
      </c>
      <c r="G3431" s="242">
        <v>3225007.5</v>
      </c>
    </row>
    <row r="3432" spans="1:7" s="242" customFormat="1" ht="16.5" hidden="1" customHeight="1" x14ac:dyDescent="0.25">
      <c r="A3432" s="238"/>
      <c r="B3432" s="239"/>
      <c r="C3432" s="240"/>
      <c r="D3432" s="241"/>
      <c r="E3432" s="241"/>
      <c r="F3432" s="242">
        <v>0</v>
      </c>
    </row>
    <row r="3433" spans="1:7" s="242" customFormat="1" ht="16.5" hidden="1" customHeight="1" x14ac:dyDescent="0.25">
      <c r="A3433" s="238">
        <v>43367</v>
      </c>
      <c r="B3433" s="239" t="s">
        <v>2041</v>
      </c>
      <c r="C3433" s="240" t="s">
        <v>1325</v>
      </c>
      <c r="D3433" s="241">
        <v>1</v>
      </c>
      <c r="E3433" s="241">
        <v>671000</v>
      </c>
      <c r="F3433" s="242">
        <v>671000</v>
      </c>
    </row>
    <row r="3434" spans="1:7" s="242" customFormat="1" ht="16.5" hidden="1" customHeight="1" x14ac:dyDescent="0.25">
      <c r="A3434" s="238"/>
      <c r="B3434" s="239"/>
      <c r="C3434" s="240" t="s">
        <v>104</v>
      </c>
      <c r="D3434" s="241">
        <v>1</v>
      </c>
      <c r="E3434" s="241">
        <v>538000.1</v>
      </c>
      <c r="F3434" s="242">
        <v>538000.1</v>
      </c>
      <c r="G3434" s="242">
        <v>1209000.1000000001</v>
      </c>
    </row>
    <row r="3435" spans="1:7" s="242" customFormat="1" ht="16.5" hidden="1" customHeight="1" x14ac:dyDescent="0.25">
      <c r="A3435" s="238"/>
      <c r="B3435" s="239"/>
      <c r="C3435" s="240"/>
      <c r="D3435" s="241"/>
      <c r="E3435" s="241"/>
      <c r="F3435" s="242">
        <v>0</v>
      </c>
    </row>
    <row r="3436" spans="1:7" s="242" customFormat="1" ht="16.5" hidden="1" customHeight="1" x14ac:dyDescent="0.25">
      <c r="A3436" s="238">
        <v>43367</v>
      </c>
      <c r="B3436" s="239" t="s">
        <v>2043</v>
      </c>
      <c r="C3436" s="240" t="s">
        <v>319</v>
      </c>
      <c r="D3436" s="241">
        <v>1</v>
      </c>
      <c r="E3436" s="241">
        <v>570000.47499999998</v>
      </c>
      <c r="F3436" s="242">
        <v>570000.47499999998</v>
      </c>
      <c r="G3436" s="242">
        <v>570000.47499999998</v>
      </c>
    </row>
    <row r="3437" spans="1:7" s="242" customFormat="1" ht="16.5" hidden="1" customHeight="1" x14ac:dyDescent="0.25">
      <c r="A3437" s="238"/>
      <c r="B3437" s="239"/>
      <c r="C3437" s="240"/>
      <c r="D3437" s="241"/>
      <c r="E3437" s="241"/>
      <c r="F3437" s="242">
        <v>0</v>
      </c>
    </row>
    <row r="3438" spans="1:7" s="242" customFormat="1" ht="16.5" hidden="1" customHeight="1" x14ac:dyDescent="0.25">
      <c r="A3438" s="238">
        <v>43367</v>
      </c>
      <c r="B3438" s="239" t="s">
        <v>2045</v>
      </c>
      <c r="C3438" s="240" t="s">
        <v>1340</v>
      </c>
      <c r="D3438" s="241">
        <v>60</v>
      </c>
      <c r="E3438" s="241">
        <v>37999.5</v>
      </c>
      <c r="F3438" s="242">
        <v>2279970</v>
      </c>
      <c r="G3438" s="242">
        <v>2279970</v>
      </c>
    </row>
    <row r="3439" spans="1:7" s="242" customFormat="1" ht="16.5" hidden="1" customHeight="1" x14ac:dyDescent="0.25">
      <c r="A3439" s="238"/>
      <c r="B3439" s="239"/>
      <c r="C3439" s="240"/>
      <c r="D3439" s="241"/>
      <c r="E3439" s="241"/>
      <c r="F3439" s="242">
        <v>0</v>
      </c>
    </row>
    <row r="3440" spans="1:7" s="242" customFormat="1" ht="16.5" hidden="1" customHeight="1" x14ac:dyDescent="0.25">
      <c r="A3440" s="238">
        <v>43367</v>
      </c>
      <c r="B3440" s="239" t="s">
        <v>2046</v>
      </c>
      <c r="C3440" s="240" t="s">
        <v>1728</v>
      </c>
      <c r="D3440" s="241">
        <v>6</v>
      </c>
      <c r="E3440" s="241">
        <v>891000</v>
      </c>
      <c r="F3440" s="242">
        <v>5346000</v>
      </c>
    </row>
    <row r="3441" spans="1:7" s="242" customFormat="1" ht="16.5" hidden="1" customHeight="1" x14ac:dyDescent="0.25">
      <c r="A3441" s="238"/>
      <c r="B3441" s="239"/>
      <c r="C3441" s="240" t="s">
        <v>1357</v>
      </c>
      <c r="D3441" s="241">
        <v>6</v>
      </c>
      <c r="E3441" s="241">
        <v>1081099.5249999999</v>
      </c>
      <c r="F3441" s="242">
        <v>6486597.1499999994</v>
      </c>
    </row>
    <row r="3442" spans="1:7" s="242" customFormat="1" ht="16.5" hidden="1" customHeight="1" x14ac:dyDescent="0.25">
      <c r="A3442" s="238"/>
      <c r="B3442" s="239"/>
      <c r="C3442" s="240" t="s">
        <v>2047</v>
      </c>
      <c r="D3442" s="241">
        <v>24</v>
      </c>
      <c r="E3442" s="241">
        <v>477999.5</v>
      </c>
      <c r="F3442" s="242">
        <v>11471988</v>
      </c>
      <c r="G3442" s="242">
        <v>23304585.149999999</v>
      </c>
    </row>
    <row r="3443" spans="1:7" s="242" customFormat="1" ht="16.5" hidden="1" customHeight="1" x14ac:dyDescent="0.25">
      <c r="A3443" s="238"/>
      <c r="B3443" s="239"/>
      <c r="C3443" s="240"/>
      <c r="D3443" s="241"/>
      <c r="E3443" s="241"/>
      <c r="F3443" s="242">
        <v>0</v>
      </c>
    </row>
    <row r="3444" spans="1:7" s="242" customFormat="1" ht="16.5" hidden="1" customHeight="1" x14ac:dyDescent="0.25">
      <c r="A3444" s="238">
        <v>43367</v>
      </c>
      <c r="B3444" s="239" t="s">
        <v>2048</v>
      </c>
      <c r="C3444" s="240" t="s">
        <v>1094</v>
      </c>
      <c r="D3444" s="241">
        <v>2</v>
      </c>
      <c r="E3444" s="241">
        <v>199999.8</v>
      </c>
      <c r="F3444" s="242">
        <v>399999.6</v>
      </c>
      <c r="G3444" s="242">
        <v>399999.6</v>
      </c>
    </row>
    <row r="3445" spans="1:7" s="242" customFormat="1" ht="16.5" hidden="1" customHeight="1" x14ac:dyDescent="0.25">
      <c r="A3445" s="238"/>
      <c r="B3445" s="239"/>
      <c r="C3445" s="240"/>
      <c r="D3445" s="241"/>
      <c r="E3445" s="241"/>
      <c r="F3445" s="242">
        <v>0</v>
      </c>
    </row>
    <row r="3446" spans="1:7" s="242" customFormat="1" ht="16.5" hidden="1" customHeight="1" x14ac:dyDescent="0.25">
      <c r="A3446" s="238">
        <v>43367</v>
      </c>
      <c r="B3446" s="239" t="s">
        <v>2049</v>
      </c>
      <c r="C3446" s="240" t="s">
        <v>109</v>
      </c>
      <c r="D3446" s="241">
        <v>12</v>
      </c>
      <c r="E3446" s="241">
        <v>215000.5</v>
      </c>
      <c r="F3446" s="242">
        <v>2580006</v>
      </c>
      <c r="G3446" s="242">
        <v>2580006</v>
      </c>
    </row>
    <row r="3447" spans="1:7" s="242" customFormat="1" ht="16.5" hidden="1" customHeight="1" x14ac:dyDescent="0.25">
      <c r="A3447" s="238"/>
      <c r="B3447" s="239"/>
      <c r="C3447" s="240"/>
      <c r="D3447" s="241"/>
      <c r="E3447" s="241"/>
      <c r="F3447" s="242">
        <v>0</v>
      </c>
    </row>
    <row r="3448" spans="1:7" s="242" customFormat="1" ht="16.5" hidden="1" customHeight="1" x14ac:dyDescent="0.25">
      <c r="A3448" s="238">
        <v>43367</v>
      </c>
      <c r="B3448" s="239" t="s">
        <v>2050</v>
      </c>
      <c r="C3448" s="240" t="s">
        <v>19</v>
      </c>
      <c r="D3448" s="241">
        <v>3</v>
      </c>
      <c r="E3448" s="241">
        <v>517000</v>
      </c>
      <c r="F3448" s="242">
        <v>1551000</v>
      </c>
    </row>
    <row r="3449" spans="1:7" s="242" customFormat="1" ht="16.5" hidden="1" customHeight="1" x14ac:dyDescent="0.25">
      <c r="A3449" s="238"/>
      <c r="B3449" s="239"/>
      <c r="C3449" s="240" t="s">
        <v>13</v>
      </c>
      <c r="D3449" s="241">
        <v>2</v>
      </c>
      <c r="E3449" s="241">
        <v>858000</v>
      </c>
      <c r="F3449" s="242">
        <v>1716000</v>
      </c>
    </row>
    <row r="3450" spans="1:7" s="242" customFormat="1" ht="16.5" hidden="1" customHeight="1" x14ac:dyDescent="0.25">
      <c r="A3450" s="238"/>
      <c r="B3450" s="239"/>
      <c r="C3450" s="240" t="s">
        <v>1094</v>
      </c>
      <c r="D3450" s="241">
        <v>3</v>
      </c>
      <c r="E3450" s="241">
        <v>199999.8</v>
      </c>
      <c r="F3450" s="242">
        <v>599999.39999999991</v>
      </c>
    </row>
    <row r="3451" spans="1:7" s="242" customFormat="1" ht="16.5" hidden="1" customHeight="1" x14ac:dyDescent="0.25">
      <c r="A3451" s="238"/>
      <c r="B3451" s="239"/>
      <c r="C3451" s="240" t="s">
        <v>1678</v>
      </c>
      <c r="D3451" s="241">
        <v>2</v>
      </c>
      <c r="E3451" s="241">
        <v>704550</v>
      </c>
      <c r="F3451" s="242">
        <v>1409100</v>
      </c>
    </row>
    <row r="3452" spans="1:7" s="242" customFormat="1" ht="16.5" hidden="1" customHeight="1" x14ac:dyDescent="0.25">
      <c r="A3452" s="238"/>
      <c r="B3452" s="239"/>
      <c r="C3452" s="240" t="s">
        <v>887</v>
      </c>
      <c r="D3452" s="241">
        <v>3</v>
      </c>
      <c r="E3452" s="241">
        <v>215000.5</v>
      </c>
      <c r="F3452" s="242">
        <v>645001.5</v>
      </c>
      <c r="G3452" s="242">
        <v>5921100.9000000004</v>
      </c>
    </row>
    <row r="3453" spans="1:7" s="242" customFormat="1" ht="16.5" hidden="1" customHeight="1" x14ac:dyDescent="0.25">
      <c r="A3453" s="238"/>
      <c r="B3453" s="239"/>
      <c r="C3453" s="240"/>
      <c r="D3453" s="241"/>
      <c r="E3453" s="241"/>
      <c r="F3453" s="242">
        <v>0</v>
      </c>
    </row>
    <row r="3454" spans="1:7" s="242" customFormat="1" ht="16.5" hidden="1" customHeight="1" x14ac:dyDescent="0.25">
      <c r="A3454" s="238">
        <v>43367</v>
      </c>
      <c r="B3454" s="239" t="s">
        <v>2051</v>
      </c>
      <c r="C3454" s="240" t="s">
        <v>109</v>
      </c>
      <c r="D3454" s="241">
        <v>1</v>
      </c>
      <c r="E3454" s="241">
        <v>215000.5</v>
      </c>
      <c r="F3454" s="242">
        <v>215000.5</v>
      </c>
    </row>
    <row r="3455" spans="1:7" s="242" customFormat="1" ht="16.5" hidden="1" customHeight="1" x14ac:dyDescent="0.25">
      <c r="A3455" s="238"/>
      <c r="B3455" s="239"/>
      <c r="C3455" s="240" t="s">
        <v>1094</v>
      </c>
      <c r="D3455" s="241">
        <v>1</v>
      </c>
      <c r="E3455" s="241">
        <v>199999.8</v>
      </c>
      <c r="F3455" s="242">
        <v>199999.8</v>
      </c>
      <c r="G3455" s="242">
        <v>415000.3</v>
      </c>
    </row>
    <row r="3456" spans="1:7" s="242" customFormat="1" ht="16.5" hidden="1" customHeight="1" x14ac:dyDescent="0.25">
      <c r="A3456" s="238"/>
      <c r="B3456" s="239"/>
      <c r="C3456" s="240"/>
      <c r="D3456" s="241"/>
      <c r="E3456" s="241"/>
      <c r="F3456" s="242">
        <v>0</v>
      </c>
    </row>
    <row r="3457" spans="1:7" s="242" customFormat="1" ht="16.5" hidden="1" customHeight="1" x14ac:dyDescent="0.25">
      <c r="A3457" s="238">
        <v>43367</v>
      </c>
      <c r="B3457" s="239" t="s">
        <v>2052</v>
      </c>
      <c r="C3457" s="240" t="s">
        <v>31</v>
      </c>
      <c r="D3457" s="241">
        <v>2</v>
      </c>
      <c r="E3457" s="241">
        <v>538000.1</v>
      </c>
      <c r="F3457" s="242">
        <v>1076000.2</v>
      </c>
    </row>
    <row r="3458" spans="1:7" s="242" customFormat="1" ht="16.5" hidden="1" customHeight="1" x14ac:dyDescent="0.25">
      <c r="A3458" s="238"/>
      <c r="B3458" s="239"/>
      <c r="C3458" s="240" t="s">
        <v>391</v>
      </c>
      <c r="D3458" s="241">
        <v>6</v>
      </c>
      <c r="E3458" s="241">
        <v>625000.19999999995</v>
      </c>
      <c r="F3458" s="242">
        <v>3750001.1999999997</v>
      </c>
    </row>
    <row r="3459" spans="1:7" s="242" customFormat="1" ht="16.5" hidden="1" customHeight="1" x14ac:dyDescent="0.25">
      <c r="A3459" s="238"/>
      <c r="B3459" s="239"/>
      <c r="C3459" s="240" t="s">
        <v>1678</v>
      </c>
      <c r="D3459" s="241">
        <v>6</v>
      </c>
      <c r="E3459" s="241">
        <v>671000</v>
      </c>
      <c r="F3459" s="242">
        <v>4026000</v>
      </c>
    </row>
    <row r="3460" spans="1:7" s="242" customFormat="1" ht="16.5" hidden="1" customHeight="1" x14ac:dyDescent="0.25">
      <c r="A3460" s="238"/>
      <c r="B3460" s="239"/>
      <c r="C3460" s="240" t="s">
        <v>19</v>
      </c>
      <c r="D3460" s="241">
        <v>2</v>
      </c>
      <c r="E3460" s="241">
        <v>517000</v>
      </c>
      <c r="F3460" s="242">
        <v>1034000</v>
      </c>
      <c r="G3460" s="242">
        <v>9886001.3999999985</v>
      </c>
    </row>
    <row r="3461" spans="1:7" s="242" customFormat="1" ht="16.5" hidden="1" customHeight="1" x14ac:dyDescent="0.25">
      <c r="A3461" s="238"/>
      <c r="B3461" s="239"/>
      <c r="C3461" s="240"/>
      <c r="D3461" s="241"/>
      <c r="E3461" s="241"/>
      <c r="F3461" s="242">
        <v>0</v>
      </c>
    </row>
    <row r="3462" spans="1:7" s="242" customFormat="1" ht="16.5" hidden="1" customHeight="1" x14ac:dyDescent="0.25">
      <c r="A3462" s="238">
        <v>43367</v>
      </c>
      <c r="B3462" s="239" t="s">
        <v>2053</v>
      </c>
      <c r="C3462" s="240" t="s">
        <v>104</v>
      </c>
      <c r="D3462" s="241">
        <v>3</v>
      </c>
      <c r="E3462" s="241">
        <v>538000.1</v>
      </c>
      <c r="F3462" s="242">
        <v>1614000.2999999998</v>
      </c>
    </row>
    <row r="3463" spans="1:7" s="242" customFormat="1" ht="16.5" hidden="1" customHeight="1" x14ac:dyDescent="0.25">
      <c r="A3463" s="238"/>
      <c r="B3463" s="239"/>
      <c r="C3463" s="240" t="s">
        <v>1094</v>
      </c>
      <c r="D3463" s="241">
        <v>6</v>
      </c>
      <c r="E3463" s="241">
        <v>199999.8</v>
      </c>
      <c r="F3463" s="242">
        <v>1199998.7999999998</v>
      </c>
    </row>
    <row r="3464" spans="1:7" s="242" customFormat="1" ht="16.5" hidden="1" customHeight="1" x14ac:dyDescent="0.25">
      <c r="A3464" s="238"/>
      <c r="B3464" s="239"/>
      <c r="C3464" s="240" t="s">
        <v>887</v>
      </c>
      <c r="D3464" s="241">
        <v>12</v>
      </c>
      <c r="E3464" s="241">
        <v>215000.5</v>
      </c>
      <c r="F3464" s="242">
        <v>2580006</v>
      </c>
      <c r="G3464" s="242">
        <v>5394005.0999999996</v>
      </c>
    </row>
    <row r="3465" spans="1:7" s="242" customFormat="1" ht="16.5" hidden="1" customHeight="1" x14ac:dyDescent="0.25">
      <c r="A3465" s="238"/>
      <c r="B3465" s="239"/>
      <c r="C3465" s="240"/>
      <c r="D3465" s="241"/>
      <c r="E3465" s="241"/>
      <c r="F3465" s="242">
        <v>0</v>
      </c>
    </row>
    <row r="3466" spans="1:7" s="242" customFormat="1" ht="16.5" hidden="1" customHeight="1" x14ac:dyDescent="0.25">
      <c r="A3466" s="238">
        <v>43367</v>
      </c>
      <c r="B3466" s="239" t="s">
        <v>2054</v>
      </c>
      <c r="C3466" s="240" t="s">
        <v>1511</v>
      </c>
      <c r="D3466" s="241">
        <v>3</v>
      </c>
      <c r="E3466" s="241">
        <v>330000</v>
      </c>
      <c r="F3466" s="242">
        <v>990000</v>
      </c>
      <c r="G3466" s="242">
        <v>990000</v>
      </c>
    </row>
    <row r="3467" spans="1:7" s="242" customFormat="1" ht="16.5" hidden="1" customHeight="1" x14ac:dyDescent="0.25">
      <c r="A3467" s="238"/>
      <c r="B3467" s="239"/>
      <c r="C3467" s="240"/>
      <c r="D3467" s="241"/>
      <c r="E3467" s="241"/>
      <c r="F3467" s="242">
        <v>0</v>
      </c>
    </row>
    <row r="3468" spans="1:7" s="242" customFormat="1" ht="16.5" hidden="1" customHeight="1" x14ac:dyDescent="0.25">
      <c r="A3468" s="238">
        <v>43367</v>
      </c>
      <c r="B3468" s="239" t="s">
        <v>2055</v>
      </c>
      <c r="C3468" s="240" t="s">
        <v>887</v>
      </c>
      <c r="D3468" s="241">
        <v>1</v>
      </c>
      <c r="E3468" s="241">
        <v>215000.5</v>
      </c>
      <c r="F3468" s="242">
        <v>215000.5</v>
      </c>
      <c r="G3468" s="242">
        <v>215000.5</v>
      </c>
    </row>
    <row r="3469" spans="1:7" s="242" customFormat="1" ht="16.5" hidden="1" customHeight="1" x14ac:dyDescent="0.25">
      <c r="A3469" s="238"/>
      <c r="B3469" s="239"/>
      <c r="C3469" s="240"/>
      <c r="D3469" s="241"/>
      <c r="E3469" s="241"/>
      <c r="F3469" s="242">
        <v>0</v>
      </c>
    </row>
    <row r="3470" spans="1:7" s="242" customFormat="1" ht="16.5" hidden="1" customHeight="1" x14ac:dyDescent="0.25">
      <c r="A3470" s="238">
        <v>43367</v>
      </c>
      <c r="B3470" s="239" t="s">
        <v>2056</v>
      </c>
      <c r="C3470" s="240" t="s">
        <v>1094</v>
      </c>
      <c r="D3470" s="241">
        <v>1</v>
      </c>
      <c r="E3470" s="241">
        <v>199999.8</v>
      </c>
      <c r="F3470" s="242">
        <v>199999.8</v>
      </c>
      <c r="G3470" s="242">
        <v>199999.8</v>
      </c>
    </row>
    <row r="3471" spans="1:7" s="242" customFormat="1" ht="16.5" hidden="1" customHeight="1" x14ac:dyDescent="0.25">
      <c r="A3471" s="238"/>
      <c r="B3471" s="239"/>
      <c r="C3471" s="240"/>
      <c r="D3471" s="241"/>
      <c r="E3471" s="241"/>
      <c r="F3471" s="242">
        <v>0</v>
      </c>
    </row>
    <row r="3472" spans="1:7" s="242" customFormat="1" ht="16.5" hidden="1" customHeight="1" x14ac:dyDescent="0.25">
      <c r="A3472" s="238">
        <v>43368</v>
      </c>
      <c r="B3472" s="239" t="s">
        <v>2057</v>
      </c>
      <c r="C3472" s="240" t="s">
        <v>109</v>
      </c>
      <c r="D3472" s="241">
        <v>2</v>
      </c>
      <c r="E3472" s="241">
        <v>215000.5</v>
      </c>
      <c r="F3472" s="242">
        <v>430001</v>
      </c>
      <c r="G3472" s="242">
        <v>430001</v>
      </c>
    </row>
    <row r="3473" spans="1:7" s="242" customFormat="1" ht="16.5" hidden="1" customHeight="1" x14ac:dyDescent="0.25">
      <c r="A3473" s="238"/>
      <c r="B3473" s="239"/>
      <c r="C3473" s="240"/>
      <c r="D3473" s="241"/>
      <c r="E3473" s="241"/>
      <c r="F3473" s="242">
        <v>0</v>
      </c>
    </row>
    <row r="3474" spans="1:7" s="242" customFormat="1" ht="16.5" hidden="1" customHeight="1" x14ac:dyDescent="0.25">
      <c r="A3474" s="238">
        <v>43368</v>
      </c>
      <c r="B3474" s="239" t="s">
        <v>2058</v>
      </c>
      <c r="C3474" s="240" t="s">
        <v>1721</v>
      </c>
      <c r="D3474" s="241">
        <v>36</v>
      </c>
      <c r="E3474" s="241">
        <v>133999.79999999999</v>
      </c>
      <c r="F3474" s="242">
        <v>4823992.8</v>
      </c>
    </row>
    <row r="3475" spans="1:7" s="242" customFormat="1" ht="16.5" hidden="1" customHeight="1" x14ac:dyDescent="0.25">
      <c r="A3475" s="238"/>
      <c r="B3475" s="239"/>
      <c r="C3475" s="240" t="s">
        <v>1914</v>
      </c>
      <c r="D3475" s="241">
        <v>24</v>
      </c>
      <c r="E3475" s="241">
        <v>133999.79999999999</v>
      </c>
      <c r="F3475" s="242">
        <v>3215995.1999999997</v>
      </c>
    </row>
    <row r="3476" spans="1:7" s="242" customFormat="1" ht="16.5" hidden="1" customHeight="1" x14ac:dyDescent="0.25">
      <c r="A3476" s="238"/>
      <c r="B3476" s="239"/>
      <c r="C3476" s="240" t="s">
        <v>1915</v>
      </c>
      <c r="D3476" s="241">
        <v>24</v>
      </c>
      <c r="E3476" s="241">
        <v>133999.79999999999</v>
      </c>
      <c r="F3476" s="242">
        <v>3215995.1999999997</v>
      </c>
      <c r="G3476" s="242">
        <v>11255983.199999999</v>
      </c>
    </row>
    <row r="3477" spans="1:7" s="242" customFormat="1" ht="16.5" hidden="1" customHeight="1" x14ac:dyDescent="0.25">
      <c r="A3477" s="238"/>
      <c r="B3477" s="239"/>
      <c r="C3477" s="240"/>
      <c r="D3477" s="241"/>
      <c r="E3477" s="241"/>
      <c r="F3477" s="242">
        <v>0</v>
      </c>
    </row>
    <row r="3478" spans="1:7" s="242" customFormat="1" ht="16.5" hidden="1" customHeight="1" x14ac:dyDescent="0.25">
      <c r="A3478" s="238">
        <v>43368</v>
      </c>
      <c r="B3478" s="239" t="s">
        <v>2059</v>
      </c>
      <c r="C3478" s="240" t="s">
        <v>109</v>
      </c>
      <c r="D3478" s="241">
        <v>3</v>
      </c>
      <c r="E3478" s="241">
        <v>215000.5</v>
      </c>
      <c r="F3478" s="242">
        <v>645001.5</v>
      </c>
    </row>
    <row r="3479" spans="1:7" s="242" customFormat="1" ht="16.5" hidden="1" customHeight="1" x14ac:dyDescent="0.25">
      <c r="A3479" s="238"/>
      <c r="B3479" s="239"/>
      <c r="C3479" s="240" t="s">
        <v>1094</v>
      </c>
      <c r="D3479" s="241">
        <v>3</v>
      </c>
      <c r="E3479" s="241">
        <v>199999.8</v>
      </c>
      <c r="F3479" s="242">
        <v>599999.39999999991</v>
      </c>
      <c r="G3479" s="242">
        <v>1245000.8999999999</v>
      </c>
    </row>
    <row r="3480" spans="1:7" s="242" customFormat="1" ht="16.5" hidden="1" customHeight="1" x14ac:dyDescent="0.25">
      <c r="A3480" s="238"/>
      <c r="B3480" s="239"/>
      <c r="C3480" s="240"/>
      <c r="D3480" s="241"/>
      <c r="E3480" s="241"/>
      <c r="F3480" s="242">
        <v>0</v>
      </c>
    </row>
    <row r="3481" spans="1:7" s="242" customFormat="1" ht="16.5" hidden="1" customHeight="1" x14ac:dyDescent="0.25">
      <c r="A3481" s="238">
        <v>43368</v>
      </c>
      <c r="B3481" s="239" t="s">
        <v>2060</v>
      </c>
      <c r="C3481" s="240" t="s">
        <v>1072</v>
      </c>
      <c r="D3481" s="241">
        <v>12</v>
      </c>
      <c r="E3481" s="241">
        <v>165000</v>
      </c>
      <c r="F3481" s="242">
        <v>1980000</v>
      </c>
      <c r="G3481" s="242">
        <v>1980000</v>
      </c>
    </row>
    <row r="3482" spans="1:7" s="242" customFormat="1" ht="16.5" hidden="1" customHeight="1" x14ac:dyDescent="0.25">
      <c r="A3482" s="238"/>
      <c r="B3482" s="239"/>
      <c r="C3482" s="240"/>
      <c r="D3482" s="241"/>
      <c r="E3482" s="241"/>
      <c r="F3482" s="242">
        <v>0</v>
      </c>
    </row>
    <row r="3483" spans="1:7" s="242" customFormat="1" ht="16.5" hidden="1" customHeight="1" x14ac:dyDescent="0.25">
      <c r="A3483" s="238">
        <v>43368</v>
      </c>
      <c r="B3483" s="239" t="s">
        <v>2061</v>
      </c>
      <c r="C3483" s="240" t="s">
        <v>31</v>
      </c>
      <c r="D3483" s="241">
        <v>1</v>
      </c>
      <c r="E3483" s="241">
        <v>511100.09499999997</v>
      </c>
      <c r="F3483" s="242">
        <v>511100.09499999997</v>
      </c>
      <c r="G3483" s="242">
        <v>511100.09499999997</v>
      </c>
    </row>
    <row r="3484" spans="1:7" s="242" customFormat="1" ht="16.5" hidden="1" customHeight="1" x14ac:dyDescent="0.25">
      <c r="A3484" s="238"/>
      <c r="B3484" s="239"/>
      <c r="C3484" s="240"/>
      <c r="D3484" s="241"/>
      <c r="E3484" s="241"/>
      <c r="F3484" s="242">
        <v>0</v>
      </c>
    </row>
    <row r="3485" spans="1:7" s="242" customFormat="1" ht="16.5" hidden="1" customHeight="1" x14ac:dyDescent="0.25">
      <c r="A3485" s="238">
        <v>43368</v>
      </c>
      <c r="B3485" s="239" t="s">
        <v>2062</v>
      </c>
      <c r="C3485" s="240" t="s">
        <v>405</v>
      </c>
      <c r="D3485" s="241">
        <v>2</v>
      </c>
      <c r="E3485" s="241">
        <v>570000.47499999998</v>
      </c>
      <c r="F3485" s="242">
        <v>1140000.95</v>
      </c>
    </row>
    <row r="3486" spans="1:7" s="242" customFormat="1" ht="16.5" hidden="1" customHeight="1" x14ac:dyDescent="0.25">
      <c r="A3486" s="238"/>
      <c r="B3486" s="239"/>
      <c r="C3486" s="240" t="s">
        <v>391</v>
      </c>
      <c r="D3486" s="241">
        <v>1</v>
      </c>
      <c r="E3486" s="241">
        <v>562500.18000000005</v>
      </c>
      <c r="F3486" s="242">
        <v>562500.18000000005</v>
      </c>
      <c r="G3486" s="242">
        <v>1702501.13</v>
      </c>
    </row>
    <row r="3487" spans="1:7" s="242" customFormat="1" ht="16.5" hidden="1" customHeight="1" x14ac:dyDescent="0.25">
      <c r="A3487" s="238"/>
      <c r="B3487" s="239"/>
      <c r="C3487" s="240"/>
      <c r="D3487" s="241"/>
      <c r="E3487" s="241"/>
      <c r="F3487" s="242">
        <v>0</v>
      </c>
    </row>
    <row r="3488" spans="1:7" s="242" customFormat="1" ht="16.5" hidden="1" customHeight="1" x14ac:dyDescent="0.25">
      <c r="A3488" s="238">
        <v>43368</v>
      </c>
      <c r="B3488" s="239" t="s">
        <v>2064</v>
      </c>
      <c r="C3488" s="240" t="s">
        <v>13</v>
      </c>
      <c r="D3488" s="241">
        <v>24</v>
      </c>
      <c r="E3488" s="241">
        <v>772200</v>
      </c>
      <c r="F3488" s="242">
        <v>18532800</v>
      </c>
      <c r="G3488" s="242">
        <v>18532800</v>
      </c>
    </row>
    <row r="3489" spans="1:7" s="242" customFormat="1" ht="16.5" hidden="1" customHeight="1" x14ac:dyDescent="0.25">
      <c r="A3489" s="238"/>
      <c r="B3489" s="239"/>
      <c r="C3489" s="240"/>
      <c r="D3489" s="241"/>
      <c r="E3489" s="241"/>
      <c r="F3489" s="242">
        <v>0</v>
      </c>
    </row>
    <row r="3490" spans="1:7" s="242" customFormat="1" ht="16.5" hidden="1" customHeight="1" x14ac:dyDescent="0.25">
      <c r="A3490" s="238">
        <v>43368</v>
      </c>
      <c r="B3490" s="239" t="s">
        <v>2066</v>
      </c>
      <c r="C3490" s="240" t="s">
        <v>1094</v>
      </c>
      <c r="D3490" s="241">
        <v>8</v>
      </c>
      <c r="E3490" s="241">
        <v>199999.8</v>
      </c>
      <c r="F3490" s="242">
        <v>1599998.4</v>
      </c>
      <c r="G3490" s="242">
        <v>1599998.4</v>
      </c>
    </row>
    <row r="3491" spans="1:7" s="242" customFormat="1" ht="16.5" hidden="1" customHeight="1" x14ac:dyDescent="0.25">
      <c r="A3491" s="238"/>
      <c r="B3491" s="239"/>
      <c r="C3491" s="240"/>
      <c r="D3491" s="241"/>
      <c r="E3491" s="241"/>
      <c r="F3491" s="242">
        <v>0</v>
      </c>
    </row>
    <row r="3492" spans="1:7" s="242" customFormat="1" ht="16.5" hidden="1" customHeight="1" x14ac:dyDescent="0.25">
      <c r="A3492" s="238">
        <v>43368</v>
      </c>
      <c r="B3492" s="239" t="s">
        <v>2068</v>
      </c>
      <c r="C3492" s="240" t="s">
        <v>1094</v>
      </c>
      <c r="D3492" s="241">
        <v>2</v>
      </c>
      <c r="E3492" s="241">
        <v>199999.8</v>
      </c>
      <c r="F3492" s="242">
        <v>399999.6</v>
      </c>
      <c r="G3492" s="242">
        <v>399999.6</v>
      </c>
    </row>
    <row r="3493" spans="1:7" s="242" customFormat="1" ht="16.5" hidden="1" customHeight="1" x14ac:dyDescent="0.25">
      <c r="A3493" s="238"/>
      <c r="B3493" s="239"/>
      <c r="C3493" s="240"/>
      <c r="D3493" s="241"/>
      <c r="E3493" s="241"/>
      <c r="F3493" s="242">
        <v>0</v>
      </c>
    </row>
    <row r="3494" spans="1:7" s="242" customFormat="1" ht="16.5" hidden="1" customHeight="1" x14ac:dyDescent="0.25">
      <c r="A3494" s="238">
        <v>43368</v>
      </c>
      <c r="B3494" s="239" t="s">
        <v>2069</v>
      </c>
      <c r="C3494" s="240" t="s">
        <v>319</v>
      </c>
      <c r="D3494" s="241">
        <v>2</v>
      </c>
      <c r="E3494" s="241">
        <v>570000.47499999998</v>
      </c>
      <c r="F3494" s="242">
        <v>1140000.95</v>
      </c>
      <c r="G3494" s="242">
        <v>1140000.95</v>
      </c>
    </row>
    <row r="3495" spans="1:7" s="242" customFormat="1" ht="16.5" hidden="1" customHeight="1" x14ac:dyDescent="0.25">
      <c r="A3495" s="238"/>
      <c r="B3495" s="239"/>
      <c r="C3495" s="240"/>
      <c r="D3495" s="241"/>
      <c r="E3495" s="241"/>
      <c r="F3495" s="242">
        <v>0</v>
      </c>
    </row>
    <row r="3496" spans="1:7" s="242" customFormat="1" ht="16.5" hidden="1" customHeight="1" x14ac:dyDescent="0.25">
      <c r="A3496" s="238">
        <v>43368</v>
      </c>
      <c r="B3496" s="239" t="s">
        <v>2071</v>
      </c>
      <c r="C3496" s="240" t="s">
        <v>887</v>
      </c>
      <c r="D3496" s="241">
        <v>4</v>
      </c>
      <c r="E3496" s="241">
        <v>215000.5</v>
      </c>
      <c r="F3496" s="242">
        <v>860002</v>
      </c>
      <c r="G3496" s="242">
        <v>860002</v>
      </c>
    </row>
    <row r="3497" spans="1:7" s="242" customFormat="1" ht="16.5" hidden="1" customHeight="1" x14ac:dyDescent="0.25">
      <c r="A3497" s="238"/>
      <c r="B3497" s="239"/>
      <c r="C3497" s="240"/>
      <c r="D3497" s="241"/>
      <c r="E3497" s="241"/>
      <c r="F3497" s="242">
        <v>0</v>
      </c>
    </row>
    <row r="3498" spans="1:7" s="242" customFormat="1" ht="16.5" hidden="1" customHeight="1" x14ac:dyDescent="0.25">
      <c r="A3498" s="238">
        <v>43368</v>
      </c>
      <c r="B3498" s="239" t="s">
        <v>2072</v>
      </c>
      <c r="C3498" s="240" t="s">
        <v>2073</v>
      </c>
      <c r="D3498" s="241">
        <v>3</v>
      </c>
      <c r="E3498" s="241">
        <v>234000.36</v>
      </c>
      <c r="F3498" s="242">
        <v>702001.08</v>
      </c>
      <c r="G3498" s="242">
        <v>702001.08</v>
      </c>
    </row>
    <row r="3499" spans="1:7" s="242" customFormat="1" ht="16.5" hidden="1" customHeight="1" x14ac:dyDescent="0.25">
      <c r="A3499" s="238"/>
      <c r="B3499" s="239"/>
      <c r="C3499" s="240"/>
      <c r="D3499" s="241"/>
      <c r="E3499" s="241"/>
      <c r="F3499" s="242">
        <v>0</v>
      </c>
    </row>
    <row r="3500" spans="1:7" s="242" customFormat="1" ht="16.5" hidden="1" customHeight="1" x14ac:dyDescent="0.25">
      <c r="A3500" s="238">
        <v>43368</v>
      </c>
      <c r="B3500" s="239" t="s">
        <v>2074</v>
      </c>
      <c r="C3500" s="240" t="s">
        <v>19</v>
      </c>
      <c r="D3500" s="241">
        <v>2</v>
      </c>
      <c r="E3500" s="241">
        <v>517000</v>
      </c>
      <c r="F3500" s="242">
        <v>1034000</v>
      </c>
      <c r="G3500" s="242">
        <v>1034000</v>
      </c>
    </row>
    <row r="3501" spans="1:7" s="242" customFormat="1" ht="16.5" hidden="1" customHeight="1" x14ac:dyDescent="0.25">
      <c r="A3501" s="238"/>
      <c r="B3501" s="239"/>
      <c r="C3501" s="240"/>
      <c r="D3501" s="241"/>
      <c r="E3501" s="241"/>
      <c r="F3501" s="242">
        <v>0</v>
      </c>
    </row>
    <row r="3502" spans="1:7" s="242" customFormat="1" ht="16.5" hidden="1" customHeight="1" x14ac:dyDescent="0.25">
      <c r="A3502" s="238">
        <v>43368</v>
      </c>
      <c r="B3502" s="239" t="s">
        <v>2075</v>
      </c>
      <c r="C3502" s="240" t="s">
        <v>1340</v>
      </c>
      <c r="D3502" s="241">
        <v>120</v>
      </c>
      <c r="E3502" s="241">
        <v>37999.5</v>
      </c>
      <c r="F3502" s="242">
        <v>4559940</v>
      </c>
      <c r="G3502" s="242">
        <v>4559940</v>
      </c>
    </row>
    <row r="3503" spans="1:7" s="242" customFormat="1" ht="16.5" hidden="1" customHeight="1" x14ac:dyDescent="0.25">
      <c r="A3503" s="238"/>
      <c r="B3503" s="239"/>
      <c r="C3503" s="240"/>
      <c r="D3503" s="241"/>
      <c r="E3503" s="241"/>
      <c r="F3503" s="242">
        <v>0</v>
      </c>
    </row>
    <row r="3504" spans="1:7" s="242" customFormat="1" ht="16.5" hidden="1" customHeight="1" x14ac:dyDescent="0.25">
      <c r="A3504" s="238">
        <v>43369</v>
      </c>
      <c r="B3504" s="239" t="s">
        <v>2077</v>
      </c>
      <c r="C3504" s="240" t="s">
        <v>1094</v>
      </c>
      <c r="D3504" s="241">
        <v>60</v>
      </c>
      <c r="E3504" s="241">
        <v>199999.8</v>
      </c>
      <c r="F3504" s="242">
        <v>11999988</v>
      </c>
      <c r="G3504" s="242">
        <v>11999988</v>
      </c>
    </row>
    <row r="3505" spans="1:7" s="242" customFormat="1" ht="16.5" hidden="1" customHeight="1" x14ac:dyDescent="0.25">
      <c r="A3505" s="238"/>
      <c r="B3505" s="239"/>
      <c r="C3505" s="240"/>
      <c r="D3505" s="241"/>
      <c r="E3505" s="241"/>
      <c r="F3505" s="242">
        <v>0</v>
      </c>
    </row>
    <row r="3506" spans="1:7" s="242" customFormat="1" ht="16.5" hidden="1" customHeight="1" x14ac:dyDescent="0.25">
      <c r="A3506" s="238">
        <v>43369</v>
      </c>
      <c r="B3506" s="239" t="s">
        <v>2078</v>
      </c>
      <c r="C3506" s="240" t="s">
        <v>1721</v>
      </c>
      <c r="D3506" s="241">
        <v>24</v>
      </c>
      <c r="E3506" s="241">
        <v>133999.79999999999</v>
      </c>
      <c r="F3506" s="242">
        <v>3215995.1999999997</v>
      </c>
      <c r="G3506" s="242">
        <v>3215995.1999999997</v>
      </c>
    </row>
    <row r="3507" spans="1:7" s="242" customFormat="1" ht="16.5" hidden="1" customHeight="1" x14ac:dyDescent="0.25">
      <c r="A3507" s="238"/>
      <c r="B3507" s="239"/>
      <c r="C3507" s="240"/>
      <c r="D3507" s="241"/>
      <c r="E3507" s="241"/>
      <c r="F3507" s="242">
        <v>0</v>
      </c>
    </row>
    <row r="3508" spans="1:7" s="242" customFormat="1" ht="16.5" hidden="1" customHeight="1" x14ac:dyDescent="0.25">
      <c r="A3508" s="238">
        <v>43369</v>
      </c>
      <c r="B3508" s="239" t="s">
        <v>2079</v>
      </c>
      <c r="C3508" s="240" t="s">
        <v>2080</v>
      </c>
      <c r="D3508" s="241">
        <v>11</v>
      </c>
      <c r="E3508" s="241">
        <v>0</v>
      </c>
      <c r="F3508" s="242">
        <v>0</v>
      </c>
      <c r="G3508" s="242">
        <v>0</v>
      </c>
    </row>
    <row r="3509" spans="1:7" s="242" customFormat="1" ht="16.5" hidden="1" customHeight="1" x14ac:dyDescent="0.25">
      <c r="A3509" s="238"/>
      <c r="B3509" s="239"/>
      <c r="C3509" s="240"/>
      <c r="D3509" s="241"/>
      <c r="E3509" s="241"/>
      <c r="F3509" s="242">
        <v>0</v>
      </c>
    </row>
    <row r="3510" spans="1:7" s="242" customFormat="1" ht="16.5" hidden="1" customHeight="1" x14ac:dyDescent="0.25">
      <c r="A3510" s="238">
        <v>43369</v>
      </c>
      <c r="B3510" s="239" t="s">
        <v>2081</v>
      </c>
      <c r="C3510" s="240" t="s">
        <v>391</v>
      </c>
      <c r="D3510" s="241">
        <v>1</v>
      </c>
      <c r="E3510" s="241">
        <v>593750.18999999994</v>
      </c>
      <c r="F3510" s="242">
        <v>593750.18999999994</v>
      </c>
      <c r="G3510" s="242">
        <v>593750.18999999994</v>
      </c>
    </row>
    <row r="3511" spans="1:7" s="242" customFormat="1" ht="16.5" hidden="1" customHeight="1" x14ac:dyDescent="0.25">
      <c r="A3511" s="238"/>
      <c r="B3511" s="239"/>
      <c r="C3511" s="240"/>
      <c r="D3511" s="241"/>
      <c r="E3511" s="241"/>
      <c r="F3511" s="242">
        <v>0</v>
      </c>
    </row>
    <row r="3512" spans="1:7" s="242" customFormat="1" ht="16.5" hidden="1" customHeight="1" x14ac:dyDescent="0.25">
      <c r="A3512" s="238">
        <v>43370</v>
      </c>
      <c r="B3512" s="239" t="s">
        <v>2082</v>
      </c>
      <c r="C3512" s="240" t="s">
        <v>162</v>
      </c>
      <c r="D3512" s="241">
        <v>6</v>
      </c>
      <c r="E3512" s="241">
        <v>216000.4</v>
      </c>
      <c r="F3512" s="242">
        <v>1296002.3999999999</v>
      </c>
    </row>
    <row r="3513" spans="1:7" s="242" customFormat="1" ht="16.5" hidden="1" customHeight="1" x14ac:dyDescent="0.25">
      <c r="A3513" s="238"/>
      <c r="B3513" s="239"/>
      <c r="C3513" s="240" t="s">
        <v>162</v>
      </c>
      <c r="D3513" s="241">
        <v>1</v>
      </c>
      <c r="E3513" s="241">
        <v>0</v>
      </c>
      <c r="F3513" s="242">
        <v>0</v>
      </c>
      <c r="G3513" s="242">
        <v>1296002.3999999999</v>
      </c>
    </row>
    <row r="3514" spans="1:7" s="242" customFormat="1" ht="16.5" hidden="1" customHeight="1" x14ac:dyDescent="0.25">
      <c r="A3514" s="238"/>
      <c r="B3514" s="239"/>
      <c r="C3514" s="240"/>
      <c r="D3514" s="241"/>
      <c r="E3514" s="241"/>
      <c r="F3514" s="242">
        <v>0</v>
      </c>
    </row>
    <row r="3515" spans="1:7" s="242" customFormat="1" ht="16.5" hidden="1" customHeight="1" x14ac:dyDescent="0.25">
      <c r="A3515" s="238">
        <v>43370</v>
      </c>
      <c r="B3515" s="239" t="s">
        <v>2083</v>
      </c>
      <c r="C3515" s="240" t="s">
        <v>20</v>
      </c>
      <c r="D3515" s="241">
        <v>5</v>
      </c>
      <c r="E3515" s="241">
        <v>542450.09499999997</v>
      </c>
      <c r="F3515" s="242">
        <v>2712250.4749999996</v>
      </c>
      <c r="G3515" s="242">
        <v>2712250.4749999996</v>
      </c>
    </row>
    <row r="3516" spans="1:7" s="242" customFormat="1" ht="16.5" hidden="1" customHeight="1" x14ac:dyDescent="0.25">
      <c r="A3516" s="238"/>
      <c r="B3516" s="239"/>
      <c r="C3516" s="240"/>
      <c r="D3516" s="241"/>
      <c r="E3516" s="241"/>
      <c r="F3516" s="242">
        <v>0</v>
      </c>
    </row>
    <row r="3517" spans="1:7" s="242" customFormat="1" ht="16.5" hidden="1" customHeight="1" x14ac:dyDescent="0.25">
      <c r="A3517" s="238">
        <v>43370</v>
      </c>
      <c r="B3517" s="239" t="s">
        <v>2085</v>
      </c>
      <c r="C3517" s="240" t="s">
        <v>20</v>
      </c>
      <c r="D3517" s="241">
        <v>1</v>
      </c>
      <c r="E3517" s="241">
        <v>571000.1</v>
      </c>
      <c r="F3517" s="242">
        <v>571000.1</v>
      </c>
      <c r="G3517" s="242">
        <v>571000.1</v>
      </c>
    </row>
    <row r="3518" spans="1:7" s="242" customFormat="1" ht="16.5" hidden="1" customHeight="1" x14ac:dyDescent="0.25">
      <c r="A3518" s="238"/>
      <c r="B3518" s="239"/>
      <c r="C3518" s="240"/>
      <c r="D3518" s="241"/>
      <c r="E3518" s="241"/>
      <c r="F3518" s="242">
        <v>0</v>
      </c>
    </row>
    <row r="3519" spans="1:7" s="242" customFormat="1" ht="16.5" hidden="1" customHeight="1" x14ac:dyDescent="0.25">
      <c r="A3519" s="238">
        <v>43370</v>
      </c>
      <c r="B3519" s="239" t="s">
        <v>2087</v>
      </c>
      <c r="C3519" s="240" t="s">
        <v>1094</v>
      </c>
      <c r="D3519" s="241">
        <v>1</v>
      </c>
      <c r="E3519" s="241">
        <v>199999.8</v>
      </c>
      <c r="F3519" s="242">
        <v>199999.8</v>
      </c>
      <c r="G3519" s="242">
        <v>199999.8</v>
      </c>
    </row>
    <row r="3520" spans="1:7" s="242" customFormat="1" ht="16.5" hidden="1" customHeight="1" x14ac:dyDescent="0.25">
      <c r="A3520" s="238"/>
      <c r="B3520" s="239"/>
      <c r="C3520" s="240"/>
      <c r="D3520" s="241"/>
      <c r="E3520" s="241"/>
      <c r="F3520" s="242">
        <v>0</v>
      </c>
    </row>
    <row r="3521" spans="1:7" s="242" customFormat="1" ht="16.5" hidden="1" customHeight="1" x14ac:dyDescent="0.25">
      <c r="A3521" s="238">
        <v>43370</v>
      </c>
      <c r="B3521" s="239" t="s">
        <v>2088</v>
      </c>
      <c r="C3521" s="240" t="s">
        <v>1094</v>
      </c>
      <c r="D3521" s="241">
        <v>4</v>
      </c>
      <c r="E3521" s="241">
        <v>199999.8</v>
      </c>
      <c r="F3521" s="242">
        <v>799999.2</v>
      </c>
    </row>
    <row r="3522" spans="1:7" s="242" customFormat="1" ht="16.5" hidden="1" customHeight="1" x14ac:dyDescent="0.25">
      <c r="A3522" s="238"/>
      <c r="B3522" s="239"/>
      <c r="C3522" s="240" t="s">
        <v>887</v>
      </c>
      <c r="D3522" s="241">
        <v>3</v>
      </c>
      <c r="E3522" s="241">
        <v>215000.5</v>
      </c>
      <c r="F3522" s="242">
        <v>645001.5</v>
      </c>
    </row>
    <row r="3523" spans="1:7" s="242" customFormat="1" ht="16.5" hidden="1" customHeight="1" x14ac:dyDescent="0.25">
      <c r="A3523" s="238"/>
      <c r="B3523" s="239"/>
      <c r="C3523" s="240" t="s">
        <v>109</v>
      </c>
      <c r="D3523" s="241">
        <v>3</v>
      </c>
      <c r="E3523" s="241">
        <v>215000.5</v>
      </c>
      <c r="F3523" s="242">
        <v>645001.5</v>
      </c>
    </row>
    <row r="3524" spans="1:7" s="242" customFormat="1" ht="16.5" hidden="1" customHeight="1" x14ac:dyDescent="0.25">
      <c r="A3524" s="238"/>
      <c r="B3524" s="239"/>
      <c r="C3524" s="240" t="s">
        <v>104</v>
      </c>
      <c r="D3524" s="241">
        <v>1</v>
      </c>
      <c r="E3524" s="241">
        <v>511100.09499999997</v>
      </c>
      <c r="F3524" s="242">
        <v>511100.09499999997</v>
      </c>
      <c r="G3524" s="242">
        <v>2601102.2949999999</v>
      </c>
    </row>
    <row r="3525" spans="1:7" s="242" customFormat="1" ht="16.5" hidden="1" customHeight="1" x14ac:dyDescent="0.25">
      <c r="A3525" s="238"/>
      <c r="B3525" s="239"/>
      <c r="C3525" s="240"/>
      <c r="D3525" s="241"/>
      <c r="E3525" s="241"/>
      <c r="F3525" s="242">
        <v>0</v>
      </c>
    </row>
    <row r="3526" spans="1:7" s="242" customFormat="1" ht="16.5" hidden="1" customHeight="1" x14ac:dyDescent="0.25">
      <c r="A3526" s="238">
        <v>43370</v>
      </c>
      <c r="B3526" s="239" t="s">
        <v>2089</v>
      </c>
      <c r="C3526" s="240" t="s">
        <v>31</v>
      </c>
      <c r="D3526" s="241">
        <v>1</v>
      </c>
      <c r="E3526" s="241">
        <v>550000</v>
      </c>
      <c r="F3526" s="242">
        <v>550000</v>
      </c>
      <c r="G3526" s="242">
        <v>550000</v>
      </c>
    </row>
    <row r="3527" spans="1:7" s="242" customFormat="1" ht="16.5" hidden="1" customHeight="1" x14ac:dyDescent="0.25">
      <c r="A3527" s="238"/>
      <c r="B3527" s="239"/>
      <c r="C3527" s="240"/>
      <c r="D3527" s="241"/>
      <c r="E3527" s="241"/>
      <c r="F3527" s="242">
        <v>0</v>
      </c>
    </row>
    <row r="3528" spans="1:7" s="242" customFormat="1" ht="16.5" hidden="1" customHeight="1" x14ac:dyDescent="0.25">
      <c r="A3528" s="238">
        <v>43370</v>
      </c>
      <c r="B3528" s="239" t="s">
        <v>2090</v>
      </c>
      <c r="C3528" s="240" t="s">
        <v>887</v>
      </c>
      <c r="D3528" s="241">
        <v>1</v>
      </c>
      <c r="E3528" s="241">
        <v>215000.5</v>
      </c>
      <c r="F3528" s="242">
        <v>215000.5</v>
      </c>
      <c r="G3528" s="242">
        <v>215000.5</v>
      </c>
    </row>
    <row r="3529" spans="1:7" s="242" customFormat="1" ht="16.5" hidden="1" customHeight="1" x14ac:dyDescent="0.25">
      <c r="A3529" s="238"/>
      <c r="B3529" s="239"/>
      <c r="C3529" s="240"/>
      <c r="D3529" s="241"/>
      <c r="E3529" s="241"/>
      <c r="F3529" s="242">
        <v>0</v>
      </c>
    </row>
    <row r="3530" spans="1:7" s="242" customFormat="1" ht="16.5" hidden="1" customHeight="1" x14ac:dyDescent="0.25">
      <c r="A3530" s="238">
        <v>43370</v>
      </c>
      <c r="B3530" s="239" t="s">
        <v>2093</v>
      </c>
      <c r="C3530" s="240" t="s">
        <v>969</v>
      </c>
      <c r="D3530" s="241">
        <v>24</v>
      </c>
      <c r="E3530" s="241">
        <v>28800.09</v>
      </c>
      <c r="F3530" s="242">
        <v>691202.16</v>
      </c>
    </row>
    <row r="3531" spans="1:7" s="242" customFormat="1" ht="16.5" hidden="1" customHeight="1" x14ac:dyDescent="0.25">
      <c r="A3531" s="238"/>
      <c r="B3531" s="239"/>
      <c r="C3531" s="240" t="s">
        <v>968</v>
      </c>
      <c r="D3531" s="241">
        <v>24</v>
      </c>
      <c r="E3531" s="241">
        <v>28800.09</v>
      </c>
      <c r="F3531" s="242">
        <v>691202.16</v>
      </c>
    </row>
    <row r="3532" spans="1:7" s="242" customFormat="1" ht="16.5" hidden="1" customHeight="1" x14ac:dyDescent="0.25">
      <c r="A3532" s="238"/>
      <c r="B3532" s="239"/>
      <c r="C3532" s="240" t="s">
        <v>2094</v>
      </c>
      <c r="D3532" s="241">
        <v>6</v>
      </c>
      <c r="E3532" s="241">
        <v>234000.46</v>
      </c>
      <c r="F3532" s="242">
        <v>1404002.76</v>
      </c>
      <c r="G3532" s="242">
        <v>2786407.08</v>
      </c>
    </row>
    <row r="3533" spans="1:7" s="242" customFormat="1" ht="16.5" hidden="1" customHeight="1" x14ac:dyDescent="0.25">
      <c r="A3533" s="238"/>
      <c r="B3533" s="239"/>
      <c r="C3533" s="240"/>
      <c r="D3533" s="241"/>
      <c r="E3533" s="241"/>
      <c r="F3533" s="242">
        <v>0</v>
      </c>
    </row>
    <row r="3534" spans="1:7" s="242" customFormat="1" ht="16.5" hidden="1" customHeight="1" x14ac:dyDescent="0.25">
      <c r="A3534" s="238">
        <v>43370</v>
      </c>
      <c r="B3534" s="239" t="s">
        <v>2091</v>
      </c>
      <c r="C3534" s="240" t="s">
        <v>109</v>
      </c>
      <c r="D3534" s="241">
        <v>3</v>
      </c>
      <c r="E3534" s="241">
        <v>215000.5</v>
      </c>
      <c r="F3534" s="242">
        <v>645001.5</v>
      </c>
      <c r="G3534" s="242">
        <v>645001.5</v>
      </c>
    </row>
    <row r="3535" spans="1:7" s="242" customFormat="1" ht="16.5" hidden="1" customHeight="1" x14ac:dyDescent="0.25">
      <c r="A3535" s="238"/>
      <c r="B3535" s="239"/>
      <c r="C3535" s="240"/>
      <c r="D3535" s="241"/>
      <c r="E3535" s="241"/>
      <c r="F3535" s="242">
        <v>0</v>
      </c>
    </row>
    <row r="3536" spans="1:7" s="242" customFormat="1" ht="16.5" hidden="1" customHeight="1" x14ac:dyDescent="0.25">
      <c r="A3536" s="238">
        <v>43370</v>
      </c>
      <c r="B3536" s="239" t="s">
        <v>2092</v>
      </c>
      <c r="C3536" s="240" t="s">
        <v>31</v>
      </c>
      <c r="D3536" s="241">
        <v>1</v>
      </c>
      <c r="E3536" s="241">
        <v>511100.09499999997</v>
      </c>
      <c r="F3536" s="242">
        <v>511100.09499999997</v>
      </c>
      <c r="G3536" s="242">
        <v>511100.09499999997</v>
      </c>
    </row>
    <row r="3537" spans="1:7" s="242" customFormat="1" ht="16.5" hidden="1" customHeight="1" x14ac:dyDescent="0.25">
      <c r="A3537" s="238"/>
      <c r="B3537" s="239"/>
      <c r="C3537" s="240"/>
      <c r="D3537" s="241"/>
      <c r="E3537" s="241"/>
      <c r="F3537" s="242">
        <v>0</v>
      </c>
    </row>
    <row r="3538" spans="1:7" s="242" customFormat="1" ht="16.5" hidden="1" customHeight="1" x14ac:dyDescent="0.25">
      <c r="A3538" s="238">
        <v>43370</v>
      </c>
      <c r="B3538" s="239" t="s">
        <v>2095</v>
      </c>
      <c r="C3538" s="240" t="s">
        <v>887</v>
      </c>
      <c r="D3538" s="241">
        <v>1</v>
      </c>
      <c r="E3538" s="241">
        <v>215000.5</v>
      </c>
      <c r="F3538" s="242">
        <v>215000.5</v>
      </c>
      <c r="G3538" s="242">
        <v>215000.5</v>
      </c>
    </row>
    <row r="3539" spans="1:7" s="242" customFormat="1" ht="16.5" hidden="1" customHeight="1" x14ac:dyDescent="0.25">
      <c r="A3539" s="238"/>
      <c r="B3539" s="239"/>
      <c r="C3539" s="240"/>
      <c r="D3539" s="241"/>
      <c r="E3539" s="241"/>
      <c r="F3539" s="242">
        <v>0</v>
      </c>
    </row>
    <row r="3540" spans="1:7" s="242" customFormat="1" ht="16.5" hidden="1" customHeight="1" x14ac:dyDescent="0.25">
      <c r="A3540" s="238">
        <v>43371</v>
      </c>
      <c r="B3540" s="239" t="s">
        <v>2097</v>
      </c>
      <c r="C3540" s="240" t="s">
        <v>1094</v>
      </c>
      <c r="D3540" s="241">
        <v>2</v>
      </c>
      <c r="E3540" s="241">
        <v>199999.8</v>
      </c>
      <c r="F3540" s="242">
        <v>399999.6</v>
      </c>
      <c r="G3540" s="242">
        <v>399999.6</v>
      </c>
    </row>
    <row r="3541" spans="1:7" s="242" customFormat="1" ht="16.5" hidden="1" customHeight="1" x14ac:dyDescent="0.25">
      <c r="A3541" s="238"/>
      <c r="B3541" s="239"/>
      <c r="C3541" s="240"/>
      <c r="D3541" s="241"/>
      <c r="E3541" s="241"/>
      <c r="F3541" s="242">
        <v>0</v>
      </c>
    </row>
    <row r="3542" spans="1:7" s="242" customFormat="1" ht="16.5" hidden="1" customHeight="1" x14ac:dyDescent="0.25">
      <c r="A3542" s="238">
        <v>43371</v>
      </c>
      <c r="B3542" s="239" t="s">
        <v>2098</v>
      </c>
      <c r="C3542" s="240" t="s">
        <v>391</v>
      </c>
      <c r="D3542" s="241">
        <v>2</v>
      </c>
      <c r="E3542" s="241">
        <v>625000.19999999995</v>
      </c>
      <c r="F3542" s="242">
        <v>1250000.3999999999</v>
      </c>
    </row>
    <row r="3543" spans="1:7" s="242" customFormat="1" ht="16.5" hidden="1" customHeight="1" x14ac:dyDescent="0.25">
      <c r="A3543" s="238"/>
      <c r="B3543" s="239"/>
      <c r="C3543" s="240" t="s">
        <v>273</v>
      </c>
      <c r="D3543" s="241">
        <v>4</v>
      </c>
      <c r="E3543" s="241">
        <v>1067000</v>
      </c>
      <c r="F3543" s="242">
        <v>4268000</v>
      </c>
    </row>
    <row r="3544" spans="1:7" s="242" customFormat="1" ht="16.5" hidden="1" customHeight="1" x14ac:dyDescent="0.25">
      <c r="A3544" s="238"/>
      <c r="B3544" s="239"/>
      <c r="C3544" s="240" t="s">
        <v>13</v>
      </c>
      <c r="D3544" s="241">
        <v>4</v>
      </c>
      <c r="E3544" s="241">
        <v>858000</v>
      </c>
      <c r="F3544" s="242">
        <v>3432000</v>
      </c>
    </row>
    <row r="3545" spans="1:7" s="242" customFormat="1" ht="16.5" hidden="1" customHeight="1" x14ac:dyDescent="0.25">
      <c r="A3545" s="238"/>
      <c r="B3545" s="239"/>
      <c r="C3545" s="240" t="s">
        <v>19</v>
      </c>
      <c r="D3545" s="241">
        <v>6</v>
      </c>
      <c r="E3545" s="241">
        <v>517000</v>
      </c>
      <c r="F3545" s="242">
        <v>3102000</v>
      </c>
      <c r="G3545" s="242">
        <v>12052000.4</v>
      </c>
    </row>
    <row r="3546" spans="1:7" s="242" customFormat="1" ht="16.5" hidden="1" customHeight="1" x14ac:dyDescent="0.25">
      <c r="A3546" s="238"/>
      <c r="B3546" s="239"/>
      <c r="C3546" s="240"/>
      <c r="D3546" s="241"/>
      <c r="E3546" s="241"/>
      <c r="F3546" s="242">
        <v>0</v>
      </c>
    </row>
    <row r="3547" spans="1:7" s="242" customFormat="1" ht="16.5" hidden="1" customHeight="1" x14ac:dyDescent="0.25">
      <c r="A3547" s="238">
        <v>43371</v>
      </c>
      <c r="B3547" s="239" t="s">
        <v>2099</v>
      </c>
      <c r="C3547" s="240" t="s">
        <v>1094</v>
      </c>
      <c r="D3547" s="241">
        <v>1</v>
      </c>
      <c r="E3547" s="241">
        <v>199999.8</v>
      </c>
      <c r="F3547" s="242">
        <v>199999.8</v>
      </c>
      <c r="G3547" s="242">
        <v>199999.8</v>
      </c>
    </row>
    <row r="3548" spans="1:7" s="242" customFormat="1" ht="16.5" hidden="1" customHeight="1" x14ac:dyDescent="0.25">
      <c r="A3548" s="238"/>
      <c r="B3548" s="239"/>
      <c r="C3548" s="240"/>
      <c r="D3548" s="241"/>
      <c r="E3548" s="241"/>
      <c r="F3548" s="242">
        <v>0</v>
      </c>
    </row>
    <row r="3549" spans="1:7" s="242" customFormat="1" ht="16.5" hidden="1" customHeight="1" x14ac:dyDescent="0.25">
      <c r="A3549" s="238">
        <v>43371</v>
      </c>
      <c r="B3549" s="239" t="s">
        <v>2100</v>
      </c>
      <c r="C3549" s="240" t="s">
        <v>31</v>
      </c>
      <c r="D3549" s="241">
        <v>1</v>
      </c>
      <c r="E3549" s="241">
        <v>550000</v>
      </c>
      <c r="F3549" s="242">
        <v>550000</v>
      </c>
      <c r="G3549" s="242">
        <v>550000</v>
      </c>
    </row>
    <row r="3550" spans="1:7" s="242" customFormat="1" ht="16.5" hidden="1" customHeight="1" x14ac:dyDescent="0.25">
      <c r="A3550" s="238"/>
      <c r="B3550" s="239"/>
      <c r="C3550" s="240"/>
      <c r="D3550" s="241"/>
      <c r="E3550" s="241"/>
      <c r="F3550" s="242">
        <v>0</v>
      </c>
    </row>
    <row r="3551" spans="1:7" s="242" customFormat="1" ht="16.5" hidden="1" customHeight="1" x14ac:dyDescent="0.25">
      <c r="A3551" s="238">
        <v>43371</v>
      </c>
      <c r="B3551" s="239" t="s">
        <v>2101</v>
      </c>
      <c r="C3551" s="240" t="s">
        <v>2103</v>
      </c>
      <c r="D3551" s="241">
        <v>12</v>
      </c>
      <c r="E3551" s="241">
        <v>264999.90000000002</v>
      </c>
      <c r="F3551" s="242">
        <v>3179998.8000000003</v>
      </c>
    </row>
    <row r="3552" spans="1:7" s="242" customFormat="1" ht="16.5" hidden="1" customHeight="1" x14ac:dyDescent="0.25">
      <c r="A3552" s="238"/>
      <c r="B3552" s="239"/>
      <c r="C3552" s="240" t="s">
        <v>2104</v>
      </c>
      <c r="D3552" s="241">
        <v>12</v>
      </c>
      <c r="E3552" s="241">
        <v>264999.90000000002</v>
      </c>
      <c r="F3552" s="242">
        <v>3179998.8000000003</v>
      </c>
      <c r="G3552" s="242">
        <v>6359997.6000000006</v>
      </c>
    </row>
    <row r="3553" spans="1:7" s="242" customFormat="1" ht="16.5" hidden="1" customHeight="1" x14ac:dyDescent="0.25">
      <c r="A3553" s="238"/>
      <c r="B3553" s="239"/>
      <c r="C3553" s="240"/>
      <c r="D3553" s="241"/>
      <c r="E3553" s="241"/>
      <c r="F3553" s="242">
        <v>0</v>
      </c>
    </row>
    <row r="3554" spans="1:7" s="242" customFormat="1" ht="16.5" hidden="1" customHeight="1" x14ac:dyDescent="0.25">
      <c r="A3554" s="238">
        <v>43371</v>
      </c>
      <c r="B3554" s="239" t="s">
        <v>2105</v>
      </c>
      <c r="C3554" s="240" t="s">
        <v>104</v>
      </c>
      <c r="D3554" s="241">
        <v>1</v>
      </c>
      <c r="E3554" s="241">
        <v>511100.09499999997</v>
      </c>
      <c r="F3554" s="242">
        <v>511100.09499999997</v>
      </c>
      <c r="G3554" s="242">
        <v>511100.09499999997</v>
      </c>
    </row>
    <row r="3555" spans="1:7" s="242" customFormat="1" ht="16.5" hidden="1" customHeight="1" x14ac:dyDescent="0.25">
      <c r="A3555" s="238"/>
      <c r="B3555" s="239"/>
      <c r="C3555" s="240"/>
      <c r="D3555" s="241"/>
      <c r="E3555" s="241"/>
      <c r="F3555" s="242">
        <v>0</v>
      </c>
    </row>
    <row r="3556" spans="1:7" s="242" customFormat="1" ht="16.5" hidden="1" customHeight="1" x14ac:dyDescent="0.25">
      <c r="A3556" s="238">
        <v>43371</v>
      </c>
      <c r="B3556" s="239" t="s">
        <v>2106</v>
      </c>
      <c r="C3556" s="240" t="s">
        <v>1094</v>
      </c>
      <c r="D3556" s="241">
        <v>24</v>
      </c>
      <c r="E3556" s="241">
        <v>199999.8</v>
      </c>
      <c r="F3556" s="242">
        <v>4799995.1999999993</v>
      </c>
    </row>
    <row r="3557" spans="1:7" s="242" customFormat="1" ht="16.5" hidden="1" customHeight="1" x14ac:dyDescent="0.25">
      <c r="A3557" s="238"/>
      <c r="B3557" s="239"/>
      <c r="C3557" s="240" t="s">
        <v>109</v>
      </c>
      <c r="D3557" s="241">
        <v>12</v>
      </c>
      <c r="E3557" s="241">
        <v>215000.5</v>
      </c>
      <c r="F3557" s="242">
        <v>2580006</v>
      </c>
    </row>
    <row r="3558" spans="1:7" s="242" customFormat="1" ht="16.5" hidden="1" customHeight="1" x14ac:dyDescent="0.25">
      <c r="A3558" s="238"/>
      <c r="B3558" s="239"/>
      <c r="C3558" s="240" t="s">
        <v>887</v>
      </c>
      <c r="D3558" s="241">
        <v>12</v>
      </c>
      <c r="E3558" s="241">
        <v>215000.5</v>
      </c>
      <c r="F3558" s="242">
        <v>2580006</v>
      </c>
    </row>
    <row r="3559" spans="1:7" s="242" customFormat="1" ht="16.5" hidden="1" customHeight="1" x14ac:dyDescent="0.25">
      <c r="A3559" s="238"/>
      <c r="B3559" s="239"/>
      <c r="C3559" s="240" t="s">
        <v>1357</v>
      </c>
      <c r="D3559" s="241">
        <v>1</v>
      </c>
      <c r="E3559" s="241">
        <v>1137999.5</v>
      </c>
      <c r="F3559" s="242">
        <v>1137999.5</v>
      </c>
      <c r="G3559" s="242">
        <v>11098006.699999999</v>
      </c>
    </row>
    <row r="3560" spans="1:7" s="242" customFormat="1" ht="16.5" hidden="1" customHeight="1" x14ac:dyDescent="0.25">
      <c r="A3560" s="238"/>
      <c r="B3560" s="239"/>
      <c r="C3560" s="240"/>
      <c r="D3560" s="241"/>
      <c r="E3560" s="241"/>
      <c r="F3560" s="242">
        <v>0</v>
      </c>
    </row>
    <row r="3561" spans="1:7" s="242" customFormat="1" ht="16.5" hidden="1" customHeight="1" x14ac:dyDescent="0.25">
      <c r="A3561" s="238">
        <v>43371</v>
      </c>
      <c r="B3561" s="239" t="s">
        <v>2107</v>
      </c>
      <c r="C3561" s="240" t="s">
        <v>28</v>
      </c>
      <c r="D3561" s="241">
        <v>4</v>
      </c>
      <c r="E3561" s="241">
        <v>542450.09499999997</v>
      </c>
      <c r="F3561" s="242">
        <v>2169800.38</v>
      </c>
      <c r="G3561" s="242">
        <v>2169800.38</v>
      </c>
    </row>
    <row r="3562" spans="1:7" s="242" customFormat="1" ht="16.5" hidden="1" customHeight="1" x14ac:dyDescent="0.25">
      <c r="A3562" s="238"/>
      <c r="B3562" s="239"/>
      <c r="C3562" s="240"/>
      <c r="D3562" s="241"/>
      <c r="E3562" s="241"/>
      <c r="F3562" s="242">
        <v>0</v>
      </c>
    </row>
    <row r="3563" spans="1:7" s="242" customFormat="1" ht="16.5" hidden="1" customHeight="1" x14ac:dyDescent="0.25">
      <c r="A3563" s="238">
        <v>43371</v>
      </c>
      <c r="B3563" s="239" t="s">
        <v>2108</v>
      </c>
      <c r="C3563" s="240" t="s">
        <v>28</v>
      </c>
      <c r="D3563" s="241">
        <v>2</v>
      </c>
      <c r="E3563" s="241">
        <v>542450.09499999997</v>
      </c>
      <c r="F3563" s="242">
        <v>1084900.19</v>
      </c>
      <c r="G3563" s="242">
        <v>1084900.19</v>
      </c>
    </row>
    <row r="3564" spans="1:7" s="242" customFormat="1" ht="16.5" hidden="1" customHeight="1" x14ac:dyDescent="0.25">
      <c r="A3564" s="238"/>
      <c r="B3564" s="239"/>
      <c r="C3564" s="240"/>
      <c r="D3564" s="241"/>
      <c r="E3564" s="241"/>
      <c r="F3564" s="242">
        <v>0</v>
      </c>
    </row>
    <row r="3565" spans="1:7" s="242" customFormat="1" ht="16.5" hidden="1" customHeight="1" x14ac:dyDescent="0.25">
      <c r="A3565" s="238">
        <v>43371</v>
      </c>
      <c r="B3565" s="239" t="s">
        <v>2109</v>
      </c>
      <c r="C3565" s="240" t="s">
        <v>31</v>
      </c>
      <c r="D3565" s="241">
        <v>2</v>
      </c>
      <c r="E3565" s="241">
        <v>574999.69999999995</v>
      </c>
      <c r="F3565" s="242">
        <v>1149999.3999999999</v>
      </c>
      <c r="G3565" s="242">
        <v>1149999.3999999999</v>
      </c>
    </row>
    <row r="3566" spans="1:7" s="242" customFormat="1" ht="16.5" hidden="1" customHeight="1" x14ac:dyDescent="0.25">
      <c r="A3566" s="238"/>
      <c r="B3566" s="239"/>
      <c r="C3566" s="240"/>
      <c r="D3566" s="241"/>
      <c r="E3566" s="241"/>
      <c r="F3566" s="242">
        <v>0</v>
      </c>
    </row>
    <row r="3567" spans="1:7" s="242" customFormat="1" ht="16.5" hidden="1" customHeight="1" x14ac:dyDescent="0.25">
      <c r="A3567" s="238">
        <v>43371</v>
      </c>
      <c r="B3567" s="239" t="s">
        <v>2111</v>
      </c>
      <c r="C3567" s="240" t="s">
        <v>1094</v>
      </c>
      <c r="D3567" s="241">
        <v>4</v>
      </c>
      <c r="E3567" s="241">
        <v>199999.8</v>
      </c>
      <c r="F3567" s="242">
        <v>799999.2</v>
      </c>
      <c r="G3567" s="242">
        <v>799999.2</v>
      </c>
    </row>
    <row r="3568" spans="1:7" s="242" customFormat="1" ht="1.5" hidden="1" customHeight="1" x14ac:dyDescent="0.25">
      <c r="A3568" s="238"/>
      <c r="B3568" s="239"/>
      <c r="C3568" s="240"/>
      <c r="D3568" s="241"/>
      <c r="E3568" s="241"/>
      <c r="F3568" s="242">
        <v>0</v>
      </c>
    </row>
    <row r="3569" spans="1:7" s="242" customFormat="1" ht="16.5" hidden="1" customHeight="1" x14ac:dyDescent="0.25">
      <c r="A3569" s="238">
        <v>43371</v>
      </c>
      <c r="B3569" s="239" t="s">
        <v>2112</v>
      </c>
      <c r="C3569" s="240" t="s">
        <v>887</v>
      </c>
      <c r="D3569" s="241">
        <v>4</v>
      </c>
      <c r="E3569" s="241">
        <v>215000.5</v>
      </c>
      <c r="F3569" s="242">
        <v>860002</v>
      </c>
      <c r="G3569" s="242">
        <v>860002</v>
      </c>
    </row>
    <row r="3570" spans="1:7" s="242" customFormat="1" ht="16.5" hidden="1" customHeight="1" x14ac:dyDescent="0.25">
      <c r="A3570" s="238"/>
      <c r="B3570" s="239"/>
      <c r="C3570" s="240"/>
      <c r="D3570" s="241"/>
      <c r="E3570" s="241"/>
      <c r="F3570" s="242">
        <v>0</v>
      </c>
    </row>
    <row r="3571" spans="1:7" s="242" customFormat="1" ht="16.5" hidden="1" customHeight="1" x14ac:dyDescent="0.25">
      <c r="A3571" s="238">
        <v>43371</v>
      </c>
      <c r="B3571" s="239" t="s">
        <v>2114</v>
      </c>
      <c r="C3571" s="240" t="s">
        <v>28</v>
      </c>
      <c r="D3571" s="241">
        <v>2</v>
      </c>
      <c r="E3571" s="241">
        <v>542450.09499999997</v>
      </c>
      <c r="F3571" s="242">
        <v>1084900.19</v>
      </c>
      <c r="G3571" s="242">
        <v>1084900.19</v>
      </c>
    </row>
    <row r="3572" spans="1:7" s="242" customFormat="1" ht="16.5" hidden="1" customHeight="1" x14ac:dyDescent="0.25">
      <c r="A3572" s="238"/>
      <c r="B3572" s="239"/>
      <c r="C3572" s="240"/>
      <c r="D3572" s="241"/>
      <c r="E3572" s="241"/>
      <c r="F3572" s="242">
        <v>0</v>
      </c>
    </row>
    <row r="3573" spans="1:7" s="242" customFormat="1" ht="16.5" hidden="1" customHeight="1" x14ac:dyDescent="0.25">
      <c r="A3573" s="243">
        <v>43372</v>
      </c>
      <c r="B3573" s="244" t="s">
        <v>2115</v>
      </c>
      <c r="C3573" s="245" t="s">
        <v>319</v>
      </c>
      <c r="D3573" s="246">
        <v>2</v>
      </c>
      <c r="E3573" s="246">
        <v>570000.47499999998</v>
      </c>
      <c r="F3573" s="242">
        <v>1140000.95</v>
      </c>
      <c r="G3573" s="242">
        <v>1140000.95</v>
      </c>
    </row>
    <row r="3574" spans="1:7" s="242" customFormat="1" ht="16.5" hidden="1" customHeight="1" x14ac:dyDescent="0.25">
      <c r="A3574" s="238"/>
      <c r="B3574" s="239"/>
      <c r="C3574" s="240"/>
      <c r="D3574" s="241"/>
      <c r="E3574" s="241"/>
      <c r="F3574" s="242">
        <v>0</v>
      </c>
    </row>
    <row r="3575" spans="1:7" s="242" customFormat="1" ht="16.5" hidden="1" customHeight="1" x14ac:dyDescent="0.25">
      <c r="A3575" s="238">
        <v>43372</v>
      </c>
      <c r="B3575" s="239" t="s">
        <v>2116</v>
      </c>
      <c r="C3575" s="240" t="s">
        <v>1094</v>
      </c>
      <c r="D3575" s="241">
        <v>5</v>
      </c>
      <c r="E3575" s="241">
        <v>199999.8</v>
      </c>
      <c r="F3575" s="242">
        <v>999999</v>
      </c>
    </row>
    <row r="3576" spans="1:7" s="242" customFormat="1" ht="16.5" hidden="1" customHeight="1" x14ac:dyDescent="0.25">
      <c r="A3576" s="238"/>
      <c r="B3576" s="239"/>
      <c r="C3576" s="240" t="s">
        <v>109</v>
      </c>
      <c r="D3576" s="241">
        <v>5</v>
      </c>
      <c r="E3576" s="241">
        <v>215000.5</v>
      </c>
      <c r="F3576" s="242">
        <v>1075002.5</v>
      </c>
    </row>
    <row r="3577" spans="1:7" s="242" customFormat="1" ht="16.5" hidden="1" customHeight="1" x14ac:dyDescent="0.25">
      <c r="A3577" s="238"/>
      <c r="B3577" s="239"/>
      <c r="C3577" s="240" t="s">
        <v>28</v>
      </c>
      <c r="D3577" s="241">
        <v>5</v>
      </c>
      <c r="E3577" s="241">
        <v>542450.09499999997</v>
      </c>
      <c r="F3577" s="242">
        <v>2712250.4749999996</v>
      </c>
      <c r="G3577" s="242">
        <v>4787251.9749999996</v>
      </c>
    </row>
    <row r="3578" spans="1:7" s="242" customFormat="1" ht="16.5" hidden="1" customHeight="1" x14ac:dyDescent="0.25">
      <c r="A3578" s="238"/>
      <c r="B3578" s="239"/>
      <c r="C3578" s="240"/>
      <c r="D3578" s="241"/>
      <c r="E3578" s="241"/>
      <c r="F3578" s="242">
        <v>0</v>
      </c>
    </row>
    <row r="3579" spans="1:7" s="242" customFormat="1" ht="16.5" hidden="1" customHeight="1" x14ac:dyDescent="0.25">
      <c r="A3579" s="238">
        <v>43372</v>
      </c>
      <c r="B3579" s="239" t="s">
        <v>2118</v>
      </c>
      <c r="C3579" s="240" t="s">
        <v>2119</v>
      </c>
      <c r="D3579" s="241">
        <v>25</v>
      </c>
      <c r="E3579" s="241">
        <v>220000</v>
      </c>
      <c r="F3579" s="242">
        <v>5500000</v>
      </c>
      <c r="G3579" s="242">
        <v>5500000</v>
      </c>
    </row>
    <row r="3580" spans="1:7" s="242" customFormat="1" ht="16.5" hidden="1" customHeight="1" x14ac:dyDescent="0.25">
      <c r="A3580" s="238"/>
      <c r="B3580" s="239"/>
      <c r="C3580" s="240"/>
      <c r="D3580" s="241"/>
      <c r="E3580" s="241"/>
      <c r="F3580" s="242">
        <v>0</v>
      </c>
    </row>
    <row r="3581" spans="1:7" s="242" customFormat="1" ht="16.5" hidden="1" customHeight="1" x14ac:dyDescent="0.25">
      <c r="A3581" s="238">
        <v>43372</v>
      </c>
      <c r="B3581" s="239" t="s">
        <v>2121</v>
      </c>
      <c r="C3581" s="240" t="s">
        <v>31</v>
      </c>
      <c r="D3581" s="241">
        <v>1</v>
      </c>
      <c r="E3581" s="241">
        <v>538000.1</v>
      </c>
      <c r="F3581" s="242">
        <v>538000.1</v>
      </c>
    </row>
    <row r="3582" spans="1:7" s="242" customFormat="1" ht="16.5" hidden="1" customHeight="1" x14ac:dyDescent="0.25">
      <c r="A3582" s="238"/>
      <c r="B3582" s="239"/>
      <c r="C3582" s="240" t="s">
        <v>1937</v>
      </c>
      <c r="D3582" s="241">
        <v>3</v>
      </c>
      <c r="E3582" s="241">
        <v>169999.5</v>
      </c>
      <c r="F3582" s="242">
        <v>509998.5</v>
      </c>
    </row>
    <row r="3583" spans="1:7" s="242" customFormat="1" ht="16.5" hidden="1" customHeight="1" x14ac:dyDescent="0.25">
      <c r="A3583" s="238"/>
      <c r="B3583" s="239"/>
      <c r="C3583" s="240" t="s">
        <v>1938</v>
      </c>
      <c r="D3583" s="241">
        <v>3</v>
      </c>
      <c r="E3583" s="241">
        <v>169999.5</v>
      </c>
      <c r="F3583" s="242">
        <v>509998.5</v>
      </c>
      <c r="G3583" s="242">
        <v>1557997.1</v>
      </c>
    </row>
    <row r="3584" spans="1:7" s="242" customFormat="1" ht="16.5" hidden="1" customHeight="1" x14ac:dyDescent="0.25">
      <c r="A3584" s="238"/>
      <c r="B3584" s="239"/>
      <c r="C3584" s="240"/>
      <c r="D3584" s="241"/>
      <c r="E3584" s="241"/>
      <c r="F3584" s="242">
        <v>0</v>
      </c>
    </row>
    <row r="3585" spans="1:7" s="242" customFormat="1" ht="16.5" hidden="1" customHeight="1" x14ac:dyDescent="0.25">
      <c r="A3585" s="238">
        <v>43372</v>
      </c>
      <c r="B3585" s="239" t="s">
        <v>2122</v>
      </c>
      <c r="C3585" s="240" t="s">
        <v>405</v>
      </c>
      <c r="D3585" s="241">
        <v>6</v>
      </c>
      <c r="E3585" s="241">
        <v>570000.47499999998</v>
      </c>
      <c r="F3585" s="242">
        <v>3420002.8499999996</v>
      </c>
      <c r="G3585" s="242">
        <v>3420002.8499999996</v>
      </c>
    </row>
    <row r="3586" spans="1:7" s="242" customFormat="1" ht="16.5" hidden="1" customHeight="1" x14ac:dyDescent="0.25">
      <c r="A3586" s="238"/>
      <c r="B3586" s="239"/>
      <c r="C3586" s="240"/>
      <c r="D3586" s="241"/>
      <c r="E3586" s="241"/>
      <c r="F3586" s="242">
        <v>0</v>
      </c>
    </row>
    <row r="3587" spans="1:7" s="242" customFormat="1" ht="16.5" hidden="1" customHeight="1" x14ac:dyDescent="0.25">
      <c r="A3587" s="238">
        <v>43372</v>
      </c>
      <c r="B3587" s="239" t="s">
        <v>2123</v>
      </c>
      <c r="C3587" s="240" t="s">
        <v>28</v>
      </c>
      <c r="D3587" s="241">
        <v>3</v>
      </c>
      <c r="E3587" s="241">
        <v>542450.09499999997</v>
      </c>
      <c r="F3587" s="242">
        <v>1627350.2849999999</v>
      </c>
      <c r="G3587" s="242">
        <v>1627350.2849999999</v>
      </c>
    </row>
    <row r="3588" spans="1:7" s="242" customFormat="1" ht="16.5" hidden="1" customHeight="1" x14ac:dyDescent="0.25">
      <c r="A3588" s="238"/>
      <c r="B3588" s="239"/>
      <c r="C3588" s="240"/>
      <c r="D3588" s="241"/>
      <c r="E3588" s="241"/>
      <c r="F3588" s="242">
        <v>0</v>
      </c>
    </row>
    <row r="3589" spans="1:7" s="242" customFormat="1" ht="16.5" hidden="1" customHeight="1" x14ac:dyDescent="0.25">
      <c r="A3589" s="238">
        <v>43372</v>
      </c>
      <c r="B3589" s="239" t="s">
        <v>2124</v>
      </c>
      <c r="C3589" s="240" t="s">
        <v>1094</v>
      </c>
      <c r="D3589" s="241">
        <v>12</v>
      </c>
      <c r="E3589" s="241">
        <v>199999.8</v>
      </c>
      <c r="F3589" s="242">
        <v>2399997.5999999996</v>
      </c>
    </row>
    <row r="3590" spans="1:7" s="242" customFormat="1" ht="16.5" hidden="1" customHeight="1" x14ac:dyDescent="0.25">
      <c r="A3590" s="238"/>
      <c r="B3590" s="239"/>
      <c r="C3590" s="240" t="s">
        <v>13</v>
      </c>
      <c r="D3590" s="241">
        <v>2</v>
      </c>
      <c r="E3590" s="241">
        <v>858000</v>
      </c>
      <c r="F3590" s="242">
        <v>1716000</v>
      </c>
      <c r="G3590" s="242">
        <v>4115997.5999999996</v>
      </c>
    </row>
    <row r="3591" spans="1:7" s="242" customFormat="1" ht="16.5" hidden="1" customHeight="1" x14ac:dyDescent="0.25">
      <c r="A3591" s="238"/>
      <c r="B3591" s="239"/>
      <c r="C3591" s="240"/>
      <c r="D3591" s="241"/>
      <c r="E3591" s="241"/>
      <c r="F3591" s="242">
        <v>0</v>
      </c>
    </row>
    <row r="3592" spans="1:7" s="242" customFormat="1" ht="16.5" hidden="1" customHeight="1" x14ac:dyDescent="0.25">
      <c r="A3592" s="238">
        <v>43372</v>
      </c>
      <c r="B3592" s="239" t="s">
        <v>2125</v>
      </c>
      <c r="C3592" s="240" t="s">
        <v>391</v>
      </c>
      <c r="D3592" s="241">
        <v>1</v>
      </c>
      <c r="E3592" s="241">
        <v>593750.18999999994</v>
      </c>
      <c r="F3592" s="242">
        <v>593750.18999999994</v>
      </c>
    </row>
    <row r="3593" spans="1:7" s="242" customFormat="1" ht="16.5" hidden="1" customHeight="1" x14ac:dyDescent="0.25">
      <c r="A3593" s="238"/>
      <c r="B3593" s="239"/>
      <c r="C3593" s="240" t="s">
        <v>1678</v>
      </c>
      <c r="D3593" s="241">
        <v>1</v>
      </c>
      <c r="E3593" s="241">
        <v>637450</v>
      </c>
      <c r="F3593" s="242">
        <v>637450</v>
      </c>
      <c r="G3593" s="242">
        <v>1231200.19</v>
      </c>
    </row>
    <row r="3594" spans="1:7" s="242" customFormat="1" ht="16.5" hidden="1" customHeight="1" x14ac:dyDescent="0.25">
      <c r="A3594" s="238"/>
      <c r="B3594" s="239"/>
      <c r="C3594" s="240"/>
      <c r="D3594" s="241"/>
      <c r="E3594" s="241"/>
      <c r="F3594" s="242">
        <v>0</v>
      </c>
    </row>
    <row r="3595" spans="1:7" s="242" customFormat="1" ht="16.5" hidden="1" customHeight="1" x14ac:dyDescent="0.25">
      <c r="A3595" s="238">
        <v>43372</v>
      </c>
      <c r="B3595" s="239" t="s">
        <v>2127</v>
      </c>
      <c r="C3595" s="240" t="s">
        <v>1094</v>
      </c>
      <c r="D3595" s="241">
        <v>1</v>
      </c>
      <c r="E3595" s="241">
        <v>199999.8</v>
      </c>
      <c r="F3595" s="242">
        <v>199999.8</v>
      </c>
      <c r="G3595" s="242">
        <v>199999.8</v>
      </c>
    </row>
    <row r="3596" spans="1:7" s="242" customFormat="1" ht="16.5" hidden="1" customHeight="1" x14ac:dyDescent="0.25">
      <c r="A3596" s="238"/>
      <c r="B3596" s="239"/>
      <c r="C3596" s="240"/>
      <c r="D3596" s="241"/>
      <c r="E3596" s="241"/>
      <c r="F3596" s="242">
        <v>0</v>
      </c>
    </row>
    <row r="3597" spans="1:7" s="242" customFormat="1" ht="16.5" hidden="1" customHeight="1" x14ac:dyDescent="0.25">
      <c r="A3597" s="238">
        <v>43372</v>
      </c>
      <c r="B3597" s="239" t="s">
        <v>2128</v>
      </c>
      <c r="C3597" s="240" t="s">
        <v>28</v>
      </c>
      <c r="D3597" s="241">
        <v>1</v>
      </c>
      <c r="E3597" s="241">
        <v>542450.09499999997</v>
      </c>
      <c r="F3597" s="242">
        <v>542450.09499999997</v>
      </c>
    </row>
    <row r="3598" spans="1:7" s="242" customFormat="1" ht="16.5" hidden="1" customHeight="1" x14ac:dyDescent="0.25">
      <c r="A3598" s="238"/>
      <c r="B3598" s="239"/>
      <c r="C3598" s="240" t="s">
        <v>1094</v>
      </c>
      <c r="D3598" s="241">
        <v>1</v>
      </c>
      <c r="E3598" s="241">
        <v>199999.8</v>
      </c>
      <c r="F3598" s="242">
        <v>199999.8</v>
      </c>
      <c r="G3598" s="242">
        <v>742449.89500000002</v>
      </c>
    </row>
    <row r="3599" spans="1:7" s="242" customFormat="1" ht="16.5" hidden="1" customHeight="1" x14ac:dyDescent="0.25">
      <c r="A3599" s="238"/>
      <c r="B3599" s="239"/>
      <c r="C3599" s="240"/>
      <c r="D3599" s="241"/>
      <c r="E3599" s="241"/>
      <c r="F3599" s="242">
        <v>0</v>
      </c>
    </row>
    <row r="3600" spans="1:7" s="242" customFormat="1" ht="16.5" hidden="1" customHeight="1" x14ac:dyDescent="0.25">
      <c r="A3600" s="238">
        <v>43372</v>
      </c>
      <c r="B3600" s="244" t="s">
        <v>2130</v>
      </c>
      <c r="C3600" s="240" t="s">
        <v>887</v>
      </c>
      <c r="D3600" s="241">
        <v>2</v>
      </c>
      <c r="E3600" s="241">
        <v>215000.5</v>
      </c>
      <c r="F3600" s="242">
        <v>430001</v>
      </c>
      <c r="G3600" s="242">
        <v>430001</v>
      </c>
    </row>
    <row r="3601" spans="1:10" s="242" customFormat="1" ht="16.5" hidden="1" customHeight="1" x14ac:dyDescent="0.25">
      <c r="A3601" s="238"/>
      <c r="B3601" s="239"/>
      <c r="C3601" s="240"/>
      <c r="D3601" s="241"/>
      <c r="E3601" s="241"/>
      <c r="F3601" s="242">
        <v>0</v>
      </c>
    </row>
    <row r="3602" spans="1:10" hidden="1" x14ac:dyDescent="0.25">
      <c r="A3602" s="238">
        <v>43374</v>
      </c>
      <c r="B3602" s="239" t="s">
        <v>2133</v>
      </c>
      <c r="C3602" s="251" t="s">
        <v>1854</v>
      </c>
      <c r="D3602" s="241">
        <v>1</v>
      </c>
      <c r="E3602" s="241">
        <v>234000.36</v>
      </c>
      <c r="F3602" s="195">
        <v>234000.36</v>
      </c>
      <c r="G3602" s="195">
        <v>234000.36</v>
      </c>
      <c r="I3602" s="195"/>
      <c r="J3602" s="195"/>
    </row>
    <row r="3603" spans="1:10" hidden="1" x14ac:dyDescent="0.25">
      <c r="A3603" s="238"/>
      <c r="B3603" s="239"/>
      <c r="C3603" s="251"/>
      <c r="D3603" s="241"/>
      <c r="E3603" s="241"/>
      <c r="F3603" s="195">
        <v>0</v>
      </c>
      <c r="I3603" s="195"/>
      <c r="J3603" s="195"/>
    </row>
    <row r="3604" spans="1:10" hidden="1" x14ac:dyDescent="0.25">
      <c r="A3604" s="238">
        <v>43374</v>
      </c>
      <c r="B3604" s="239" t="s">
        <v>2134</v>
      </c>
      <c r="C3604" s="251" t="s">
        <v>1094</v>
      </c>
      <c r="D3604" s="241">
        <v>2</v>
      </c>
      <c r="E3604" s="241">
        <v>199999.8</v>
      </c>
      <c r="F3604" s="195">
        <v>399999.6</v>
      </c>
      <c r="I3604" s="195"/>
      <c r="J3604" s="195"/>
    </row>
    <row r="3605" spans="1:10" hidden="1" x14ac:dyDescent="0.25">
      <c r="A3605" s="238"/>
      <c r="B3605" s="239"/>
      <c r="C3605" s="251" t="s">
        <v>887</v>
      </c>
      <c r="D3605" s="241">
        <v>1</v>
      </c>
      <c r="E3605" s="241">
        <v>215000.5</v>
      </c>
      <c r="F3605" s="195">
        <v>215000.5</v>
      </c>
      <c r="G3605" s="195">
        <v>615000.1</v>
      </c>
      <c r="I3605" s="195"/>
      <c r="J3605" s="195"/>
    </row>
    <row r="3606" spans="1:10" hidden="1" x14ac:dyDescent="0.25">
      <c r="A3606" s="238"/>
      <c r="B3606" s="239"/>
      <c r="C3606" s="251"/>
      <c r="D3606" s="241"/>
      <c r="E3606" s="241"/>
      <c r="F3606" s="195">
        <v>0</v>
      </c>
      <c r="I3606" s="195"/>
      <c r="J3606" s="195"/>
    </row>
    <row r="3607" spans="1:10" hidden="1" x14ac:dyDescent="0.25">
      <c r="A3607" s="238">
        <v>43374</v>
      </c>
      <c r="B3607" s="239" t="s">
        <v>2135</v>
      </c>
      <c r="C3607" s="251" t="s">
        <v>19</v>
      </c>
      <c r="D3607" s="241">
        <v>1</v>
      </c>
      <c r="E3607" s="241">
        <v>517000</v>
      </c>
      <c r="F3607" s="195">
        <v>517000</v>
      </c>
      <c r="G3607" s="195">
        <v>517000</v>
      </c>
      <c r="I3607" s="195"/>
      <c r="J3607" s="195"/>
    </row>
    <row r="3608" spans="1:10" hidden="1" x14ac:dyDescent="0.25">
      <c r="A3608" s="238"/>
      <c r="B3608" s="239"/>
      <c r="C3608" s="251"/>
      <c r="D3608" s="241"/>
      <c r="E3608" s="241"/>
      <c r="F3608" s="195">
        <v>0</v>
      </c>
      <c r="I3608" s="195"/>
      <c r="J3608" s="195"/>
    </row>
    <row r="3609" spans="1:10" hidden="1" x14ac:dyDescent="0.25">
      <c r="A3609" s="238">
        <v>43374</v>
      </c>
      <c r="B3609" s="239" t="s">
        <v>2136</v>
      </c>
      <c r="C3609" s="251" t="s">
        <v>104</v>
      </c>
      <c r="D3609" s="241">
        <v>1</v>
      </c>
      <c r="E3609" s="241">
        <v>511100.09499999997</v>
      </c>
      <c r="F3609" s="195">
        <v>511100.09499999997</v>
      </c>
      <c r="G3609" s="195">
        <v>511100.09499999997</v>
      </c>
      <c r="I3609" s="195"/>
      <c r="J3609" s="195"/>
    </row>
    <row r="3610" spans="1:10" hidden="1" x14ac:dyDescent="0.25">
      <c r="A3610" s="238"/>
      <c r="B3610" s="239"/>
      <c r="C3610" s="251"/>
      <c r="D3610" s="241"/>
      <c r="E3610" s="241"/>
      <c r="F3610" s="195">
        <v>0</v>
      </c>
      <c r="I3610" s="195"/>
      <c r="J3610" s="195"/>
    </row>
    <row r="3611" spans="1:10" hidden="1" x14ac:dyDescent="0.25">
      <c r="A3611" s="238">
        <v>43374</v>
      </c>
      <c r="B3611" s="239" t="s">
        <v>2137</v>
      </c>
      <c r="C3611" s="251" t="s">
        <v>1914</v>
      </c>
      <c r="D3611" s="241">
        <v>5</v>
      </c>
      <c r="E3611" s="241">
        <v>148500</v>
      </c>
      <c r="F3611" s="195">
        <v>742500</v>
      </c>
      <c r="G3611" s="195">
        <v>742500</v>
      </c>
      <c r="I3611" s="195"/>
      <c r="J3611" s="195"/>
    </row>
    <row r="3612" spans="1:10" hidden="1" x14ac:dyDescent="0.25">
      <c r="A3612" s="238"/>
      <c r="B3612" s="239"/>
      <c r="C3612" s="251"/>
      <c r="D3612" s="241"/>
      <c r="E3612" s="241"/>
      <c r="F3612" s="195">
        <v>0</v>
      </c>
      <c r="I3612" s="195"/>
      <c r="J3612" s="195"/>
    </row>
    <row r="3613" spans="1:10" hidden="1" x14ac:dyDescent="0.25">
      <c r="A3613" s="238">
        <v>43374</v>
      </c>
      <c r="B3613" s="239" t="s">
        <v>2138</v>
      </c>
      <c r="C3613" s="251" t="s">
        <v>1966</v>
      </c>
      <c r="D3613" s="241">
        <v>24</v>
      </c>
      <c r="E3613" s="241">
        <v>66999.899999999994</v>
      </c>
      <c r="F3613" s="195">
        <v>1607997.5999999999</v>
      </c>
      <c r="I3613" s="195"/>
      <c r="J3613" s="195"/>
    </row>
    <row r="3614" spans="1:10" hidden="1" x14ac:dyDescent="0.25">
      <c r="A3614" s="238"/>
      <c r="B3614" s="239"/>
      <c r="C3614" s="251" t="s">
        <v>1725</v>
      </c>
      <c r="D3614" s="241">
        <v>24</v>
      </c>
      <c r="E3614" s="241">
        <v>66999.899999999994</v>
      </c>
      <c r="F3614" s="195">
        <v>1607997.5999999999</v>
      </c>
      <c r="I3614" s="195"/>
      <c r="J3614" s="195"/>
    </row>
    <row r="3615" spans="1:10" hidden="1" x14ac:dyDescent="0.25">
      <c r="A3615" s="238"/>
      <c r="B3615" s="239"/>
      <c r="C3615" s="251" t="s">
        <v>208</v>
      </c>
      <c r="D3615" s="241">
        <v>36</v>
      </c>
      <c r="E3615" s="241">
        <v>112612.5</v>
      </c>
      <c r="F3615" s="195">
        <v>4054050</v>
      </c>
      <c r="G3615" s="195">
        <v>7270045.1999999993</v>
      </c>
      <c r="I3615" s="195"/>
      <c r="J3615" s="195"/>
    </row>
    <row r="3616" spans="1:10" hidden="1" x14ac:dyDescent="0.25">
      <c r="A3616" s="238"/>
      <c r="B3616" s="239"/>
      <c r="C3616" s="251"/>
      <c r="D3616" s="241"/>
      <c r="E3616" s="241"/>
      <c r="F3616" s="195">
        <v>0</v>
      </c>
      <c r="I3616" s="195"/>
      <c r="J3616" s="195"/>
    </row>
    <row r="3617" spans="1:10" hidden="1" x14ac:dyDescent="0.25">
      <c r="A3617" s="238">
        <v>43374</v>
      </c>
      <c r="B3617" s="239" t="s">
        <v>2139</v>
      </c>
      <c r="C3617" s="251" t="s">
        <v>887</v>
      </c>
      <c r="D3617" s="241">
        <v>2</v>
      </c>
      <c r="E3617" s="241">
        <v>215000.5</v>
      </c>
      <c r="F3617" s="195">
        <v>430001</v>
      </c>
      <c r="G3617" s="195">
        <v>430001</v>
      </c>
      <c r="I3617" s="195"/>
      <c r="J3617" s="195"/>
    </row>
    <row r="3618" spans="1:10" hidden="1" x14ac:dyDescent="0.25">
      <c r="A3618" s="238"/>
      <c r="B3618" s="239"/>
      <c r="C3618" s="251"/>
      <c r="D3618" s="241"/>
      <c r="E3618" s="241"/>
      <c r="F3618" s="195">
        <v>0</v>
      </c>
      <c r="I3618" s="195"/>
      <c r="J3618" s="195"/>
    </row>
    <row r="3619" spans="1:10" hidden="1" x14ac:dyDescent="0.25">
      <c r="A3619" s="238">
        <v>43374</v>
      </c>
      <c r="B3619" s="239" t="s">
        <v>2141</v>
      </c>
      <c r="C3619" s="251" t="s">
        <v>109</v>
      </c>
      <c r="D3619" s="241">
        <v>2</v>
      </c>
      <c r="E3619" s="241">
        <v>215000.5</v>
      </c>
      <c r="F3619" s="195">
        <v>430001</v>
      </c>
      <c r="I3619" s="195"/>
      <c r="J3619" s="195"/>
    </row>
    <row r="3620" spans="1:10" hidden="1" x14ac:dyDescent="0.25">
      <c r="A3620" s="238"/>
      <c r="B3620" s="239"/>
      <c r="C3620" s="251" t="s">
        <v>1094</v>
      </c>
      <c r="D3620" s="241">
        <v>2</v>
      </c>
      <c r="E3620" s="241">
        <v>199999.8</v>
      </c>
      <c r="F3620" s="195">
        <v>399999.6</v>
      </c>
      <c r="G3620" s="195">
        <v>830000.6</v>
      </c>
      <c r="I3620" s="195"/>
      <c r="J3620" s="195"/>
    </row>
    <row r="3621" spans="1:10" hidden="1" x14ac:dyDescent="0.25">
      <c r="A3621" s="238"/>
      <c r="B3621" s="239"/>
      <c r="C3621" s="251"/>
      <c r="D3621" s="241"/>
      <c r="E3621" s="241"/>
      <c r="F3621" s="195">
        <v>0</v>
      </c>
      <c r="I3621" s="195"/>
      <c r="J3621" s="195"/>
    </row>
    <row r="3622" spans="1:10" hidden="1" x14ac:dyDescent="0.25">
      <c r="A3622" s="238">
        <v>43374</v>
      </c>
      <c r="B3622" s="239" t="s">
        <v>2142</v>
      </c>
      <c r="C3622" s="251" t="s">
        <v>319</v>
      </c>
      <c r="D3622" s="241">
        <v>1</v>
      </c>
      <c r="E3622" s="241">
        <v>570000.47499999998</v>
      </c>
      <c r="F3622" s="195">
        <v>570000.47499999998</v>
      </c>
      <c r="G3622" s="195">
        <v>570000.47499999998</v>
      </c>
      <c r="I3622" s="195"/>
      <c r="J3622" s="195"/>
    </row>
    <row r="3623" spans="1:10" hidden="1" x14ac:dyDescent="0.25">
      <c r="A3623" s="238"/>
      <c r="B3623" s="239"/>
      <c r="C3623" s="251"/>
      <c r="D3623" s="241"/>
      <c r="E3623" s="241"/>
      <c r="F3623" s="195">
        <v>0</v>
      </c>
      <c r="I3623" s="195"/>
      <c r="J3623" s="195"/>
    </row>
    <row r="3624" spans="1:10" hidden="1" x14ac:dyDescent="0.25">
      <c r="A3624" s="238">
        <v>43374</v>
      </c>
      <c r="B3624" s="239" t="s">
        <v>2143</v>
      </c>
      <c r="C3624" s="251" t="s">
        <v>1854</v>
      </c>
      <c r="D3624" s="241">
        <v>3</v>
      </c>
      <c r="E3624" s="241">
        <v>234000.36</v>
      </c>
      <c r="F3624" s="195">
        <v>702001.08</v>
      </c>
      <c r="G3624" s="195">
        <v>702001.08</v>
      </c>
      <c r="I3624" s="195"/>
      <c r="J3624" s="195"/>
    </row>
    <row r="3625" spans="1:10" hidden="1" x14ac:dyDescent="0.25">
      <c r="A3625" s="238"/>
      <c r="B3625" s="239"/>
      <c r="C3625" s="251"/>
      <c r="D3625" s="241"/>
      <c r="E3625" s="241"/>
      <c r="F3625" s="195">
        <v>0</v>
      </c>
      <c r="I3625" s="195"/>
      <c r="J3625" s="195"/>
    </row>
    <row r="3626" spans="1:10" hidden="1" x14ac:dyDescent="0.25">
      <c r="A3626" s="238">
        <v>43374</v>
      </c>
      <c r="B3626" s="239" t="s">
        <v>2144</v>
      </c>
      <c r="C3626" s="251" t="s">
        <v>109</v>
      </c>
      <c r="D3626" s="241">
        <v>6</v>
      </c>
      <c r="E3626" s="241">
        <v>215000.5</v>
      </c>
      <c r="F3626" s="195">
        <v>1290003</v>
      </c>
      <c r="G3626" s="195">
        <v>1290003</v>
      </c>
      <c r="I3626" s="195"/>
      <c r="J3626" s="195"/>
    </row>
    <row r="3627" spans="1:10" hidden="1" x14ac:dyDescent="0.25">
      <c r="A3627" s="238"/>
      <c r="B3627" s="239"/>
      <c r="C3627" s="251"/>
      <c r="D3627" s="241"/>
      <c r="E3627" s="241"/>
      <c r="F3627" s="195">
        <v>0</v>
      </c>
      <c r="I3627" s="195"/>
      <c r="J3627" s="195"/>
    </row>
    <row r="3628" spans="1:10" hidden="1" x14ac:dyDescent="0.25">
      <c r="A3628" s="238">
        <v>43374</v>
      </c>
      <c r="B3628" s="239" t="s">
        <v>2146</v>
      </c>
      <c r="C3628" s="251" t="s">
        <v>28</v>
      </c>
      <c r="D3628" s="241">
        <v>1</v>
      </c>
      <c r="E3628" s="241">
        <v>542450.09499999997</v>
      </c>
      <c r="F3628" s="195">
        <v>542450.09499999997</v>
      </c>
      <c r="I3628" s="195"/>
      <c r="J3628" s="195"/>
    </row>
    <row r="3629" spans="1:10" hidden="1" x14ac:dyDescent="0.25">
      <c r="A3629" s="238"/>
      <c r="B3629" s="239"/>
      <c r="C3629" s="251" t="s">
        <v>1094</v>
      </c>
      <c r="D3629" s="241">
        <v>1</v>
      </c>
      <c r="E3629" s="241">
        <v>199999.8</v>
      </c>
      <c r="F3629" s="195">
        <v>199999.8</v>
      </c>
      <c r="I3629" s="195"/>
      <c r="J3629" s="195"/>
    </row>
    <row r="3630" spans="1:10" hidden="1" x14ac:dyDescent="0.25">
      <c r="A3630" s="238"/>
      <c r="B3630" s="239"/>
      <c r="C3630" s="251" t="s">
        <v>20</v>
      </c>
      <c r="D3630" s="241">
        <v>1</v>
      </c>
      <c r="E3630" s="241">
        <v>571000.1</v>
      </c>
      <c r="F3630" s="195">
        <v>571000.1</v>
      </c>
      <c r="I3630" s="195"/>
      <c r="J3630" s="195"/>
    </row>
    <row r="3631" spans="1:10" hidden="1" x14ac:dyDescent="0.25">
      <c r="A3631" s="238"/>
      <c r="B3631" s="239"/>
      <c r="C3631" s="251" t="s">
        <v>19</v>
      </c>
      <c r="D3631" s="241">
        <v>1</v>
      </c>
      <c r="E3631" s="241">
        <v>517000</v>
      </c>
      <c r="F3631" s="195">
        <v>517000</v>
      </c>
      <c r="I3631" s="195"/>
      <c r="J3631" s="195"/>
    </row>
    <row r="3632" spans="1:10" hidden="1" x14ac:dyDescent="0.25">
      <c r="A3632" s="238"/>
      <c r="B3632" s="239"/>
      <c r="C3632" s="251" t="s">
        <v>31</v>
      </c>
      <c r="D3632" s="241">
        <v>1</v>
      </c>
      <c r="E3632" s="241">
        <v>511100.09499999997</v>
      </c>
      <c r="F3632" s="195">
        <v>511100.09499999997</v>
      </c>
      <c r="G3632" s="195">
        <v>2341550.09</v>
      </c>
      <c r="I3632" s="195"/>
      <c r="J3632" s="195"/>
    </row>
    <row r="3633" spans="1:10" hidden="1" x14ac:dyDescent="0.25">
      <c r="A3633" s="238"/>
      <c r="B3633" s="239"/>
      <c r="C3633" s="251"/>
      <c r="D3633" s="241"/>
      <c r="E3633" s="241"/>
      <c r="F3633" s="195">
        <v>0</v>
      </c>
      <c r="I3633" s="195"/>
      <c r="J3633" s="195"/>
    </row>
    <row r="3634" spans="1:10" hidden="1" x14ac:dyDescent="0.25">
      <c r="A3634" s="238">
        <v>43374</v>
      </c>
      <c r="B3634" s="239" t="s">
        <v>2147</v>
      </c>
      <c r="C3634" s="251" t="s">
        <v>1094</v>
      </c>
      <c r="D3634" s="241">
        <v>2</v>
      </c>
      <c r="E3634" s="241">
        <v>199999.8</v>
      </c>
      <c r="F3634" s="195">
        <v>399999.6</v>
      </c>
      <c r="G3634" s="195">
        <v>399999.6</v>
      </c>
      <c r="I3634" s="195"/>
      <c r="J3634" s="195"/>
    </row>
    <row r="3635" spans="1:10" hidden="1" x14ac:dyDescent="0.25">
      <c r="A3635" s="238"/>
      <c r="B3635" s="239"/>
      <c r="C3635" s="251"/>
      <c r="D3635" s="241"/>
      <c r="E3635" s="241"/>
      <c r="F3635" s="195">
        <v>0</v>
      </c>
      <c r="I3635" s="195"/>
      <c r="J3635" s="195"/>
    </row>
    <row r="3636" spans="1:10" hidden="1" x14ac:dyDescent="0.25">
      <c r="A3636" s="238">
        <v>43374</v>
      </c>
      <c r="B3636" s="239" t="s">
        <v>2149</v>
      </c>
      <c r="C3636" s="251" t="s">
        <v>1325</v>
      </c>
      <c r="D3636" s="241">
        <v>3</v>
      </c>
      <c r="E3636" s="241">
        <v>671000</v>
      </c>
      <c r="F3636" s="195">
        <v>2013000</v>
      </c>
      <c r="G3636" s="195">
        <v>2013000</v>
      </c>
      <c r="I3636" s="195"/>
      <c r="J3636" s="195"/>
    </row>
    <row r="3637" spans="1:10" hidden="1" x14ac:dyDescent="0.25">
      <c r="A3637" s="238"/>
      <c r="B3637" s="239"/>
      <c r="C3637" s="251"/>
      <c r="D3637" s="241"/>
      <c r="E3637" s="241"/>
      <c r="F3637" s="195">
        <v>0</v>
      </c>
      <c r="I3637" s="195"/>
      <c r="J3637" s="195"/>
    </row>
    <row r="3638" spans="1:10" hidden="1" x14ac:dyDescent="0.25">
      <c r="A3638" s="238">
        <v>43374</v>
      </c>
      <c r="B3638" s="239" t="s">
        <v>2151</v>
      </c>
      <c r="C3638" s="251" t="s">
        <v>109</v>
      </c>
      <c r="D3638" s="241">
        <v>5</v>
      </c>
      <c r="E3638" s="241">
        <v>215000.5</v>
      </c>
      <c r="F3638" s="195">
        <v>1075002.5</v>
      </c>
      <c r="G3638" s="195">
        <v>1075002.5</v>
      </c>
      <c r="I3638" s="195"/>
      <c r="J3638" s="195"/>
    </row>
    <row r="3639" spans="1:10" hidden="1" x14ac:dyDescent="0.25">
      <c r="A3639" s="238"/>
      <c r="B3639" s="239"/>
      <c r="C3639" s="251"/>
      <c r="D3639" s="241"/>
      <c r="E3639" s="241"/>
      <c r="F3639" s="195">
        <v>0</v>
      </c>
      <c r="I3639" s="195"/>
      <c r="J3639" s="195"/>
    </row>
    <row r="3640" spans="1:10" hidden="1" x14ac:dyDescent="0.25">
      <c r="A3640" s="238">
        <v>43374</v>
      </c>
      <c r="B3640" s="239" t="s">
        <v>2152</v>
      </c>
      <c r="C3640" s="251" t="s">
        <v>20</v>
      </c>
      <c r="D3640" s="241">
        <v>3</v>
      </c>
      <c r="E3640" s="241">
        <v>571000.1</v>
      </c>
      <c r="F3640" s="195">
        <v>1713000.2999999998</v>
      </c>
      <c r="I3640" s="195"/>
      <c r="J3640" s="195"/>
    </row>
    <row r="3641" spans="1:10" hidden="1" x14ac:dyDescent="0.25">
      <c r="A3641" s="238"/>
      <c r="B3641" s="239"/>
      <c r="C3641" s="251" t="s">
        <v>2154</v>
      </c>
      <c r="D3641" s="241">
        <v>2</v>
      </c>
      <c r="E3641" s="241">
        <v>712499.81</v>
      </c>
      <c r="F3641" s="195">
        <v>1424999.62</v>
      </c>
      <c r="I3641" s="195"/>
      <c r="J3641" s="195"/>
    </row>
    <row r="3642" spans="1:10" hidden="1" x14ac:dyDescent="0.25">
      <c r="A3642" s="238"/>
      <c r="B3642" s="239"/>
      <c r="C3642" s="251" t="s">
        <v>13</v>
      </c>
      <c r="D3642" s="241">
        <v>3</v>
      </c>
      <c r="E3642" s="241">
        <v>858000</v>
      </c>
      <c r="F3642" s="195">
        <v>2574000</v>
      </c>
      <c r="I3642" s="195"/>
      <c r="J3642" s="195"/>
    </row>
    <row r="3643" spans="1:10" hidden="1" x14ac:dyDescent="0.25">
      <c r="A3643" s="238"/>
      <c r="B3643" s="239"/>
      <c r="C3643" s="251" t="s">
        <v>319</v>
      </c>
      <c r="D3643" s="241">
        <v>3</v>
      </c>
      <c r="E3643" s="241">
        <v>570000.47499999998</v>
      </c>
      <c r="F3643" s="195">
        <v>1710001.4249999998</v>
      </c>
      <c r="I3643" s="195"/>
      <c r="J3643" s="195"/>
    </row>
    <row r="3644" spans="1:10" hidden="1" x14ac:dyDescent="0.25">
      <c r="A3644" s="238"/>
      <c r="B3644" s="239"/>
      <c r="C3644" s="251" t="s">
        <v>2155</v>
      </c>
      <c r="D3644" s="241">
        <v>2</v>
      </c>
      <c r="E3644" s="241">
        <v>593750.18999999994</v>
      </c>
      <c r="F3644" s="195">
        <v>1187500.3799999999</v>
      </c>
      <c r="G3644" s="195">
        <v>8609501.7249999996</v>
      </c>
      <c r="I3644" s="195"/>
      <c r="J3644" s="195"/>
    </row>
    <row r="3645" spans="1:10" hidden="1" x14ac:dyDescent="0.25">
      <c r="A3645" s="238"/>
      <c r="B3645" s="239"/>
      <c r="C3645" s="251"/>
      <c r="D3645" s="241"/>
      <c r="E3645" s="241"/>
      <c r="F3645" s="195">
        <v>0</v>
      </c>
      <c r="I3645" s="195"/>
      <c r="J3645" s="195"/>
    </row>
    <row r="3646" spans="1:10" hidden="1" x14ac:dyDescent="0.25">
      <c r="A3646" s="238">
        <v>43374</v>
      </c>
      <c r="B3646" s="239" t="s">
        <v>2158</v>
      </c>
      <c r="C3646" s="251" t="s">
        <v>887</v>
      </c>
      <c r="D3646" s="241">
        <v>1</v>
      </c>
      <c r="E3646" s="241">
        <v>215000.5</v>
      </c>
      <c r="F3646" s="195">
        <v>215000.5</v>
      </c>
      <c r="G3646" s="195">
        <v>215000.5</v>
      </c>
      <c r="I3646" s="195"/>
      <c r="J3646" s="195"/>
    </row>
    <row r="3647" spans="1:10" hidden="1" x14ac:dyDescent="0.25">
      <c r="A3647" s="238"/>
      <c r="B3647" s="239"/>
      <c r="C3647" s="251"/>
      <c r="D3647" s="241"/>
      <c r="E3647" s="241"/>
      <c r="F3647" s="195">
        <v>0</v>
      </c>
      <c r="I3647" s="195"/>
      <c r="J3647" s="195"/>
    </row>
    <row r="3648" spans="1:10" hidden="1" x14ac:dyDescent="0.25">
      <c r="A3648" s="238">
        <v>43374</v>
      </c>
      <c r="B3648" s="244" t="s">
        <v>2159</v>
      </c>
      <c r="C3648" s="251" t="s">
        <v>887</v>
      </c>
      <c r="D3648" s="241">
        <v>1</v>
      </c>
      <c r="E3648" s="241">
        <v>215000.5</v>
      </c>
      <c r="F3648" s="195">
        <v>215000.5</v>
      </c>
      <c r="G3648" s="195">
        <v>215000.5</v>
      </c>
      <c r="I3648" s="195"/>
      <c r="J3648" s="195"/>
    </row>
    <row r="3649" spans="1:10" hidden="1" x14ac:dyDescent="0.25">
      <c r="A3649" s="238"/>
      <c r="B3649" s="239"/>
      <c r="C3649" s="251"/>
      <c r="D3649" s="241"/>
      <c r="E3649" s="241"/>
      <c r="F3649" s="195">
        <v>0</v>
      </c>
      <c r="I3649" s="195"/>
      <c r="J3649" s="195"/>
    </row>
    <row r="3650" spans="1:10" hidden="1" x14ac:dyDescent="0.25">
      <c r="A3650" s="238">
        <v>43375</v>
      </c>
      <c r="B3650" s="239" t="s">
        <v>2164</v>
      </c>
      <c r="C3650" s="251" t="s">
        <v>109</v>
      </c>
      <c r="D3650" s="241">
        <v>5</v>
      </c>
      <c r="E3650" s="241">
        <v>215000.5</v>
      </c>
      <c r="F3650" s="195">
        <v>1075002.5</v>
      </c>
      <c r="I3650" s="195"/>
      <c r="J3650" s="195"/>
    </row>
    <row r="3651" spans="1:10" hidden="1" x14ac:dyDescent="0.25">
      <c r="A3651" s="238"/>
      <c r="B3651" s="239"/>
      <c r="C3651" s="251" t="s">
        <v>28</v>
      </c>
      <c r="D3651" s="241">
        <v>5</v>
      </c>
      <c r="E3651" s="241">
        <v>542450.09499999997</v>
      </c>
      <c r="F3651" s="195">
        <v>2712250.4749999996</v>
      </c>
      <c r="G3651" s="195">
        <v>3787252.9749999996</v>
      </c>
      <c r="I3651" s="195"/>
      <c r="J3651" s="195"/>
    </row>
    <row r="3652" spans="1:10" hidden="1" x14ac:dyDescent="0.25">
      <c r="A3652" s="238"/>
      <c r="B3652" s="239"/>
      <c r="C3652" s="251"/>
      <c r="D3652" s="241"/>
      <c r="E3652" s="241"/>
      <c r="F3652" s="195">
        <v>0</v>
      </c>
      <c r="I3652" s="195"/>
      <c r="J3652" s="195"/>
    </row>
    <row r="3653" spans="1:10" hidden="1" x14ac:dyDescent="0.25">
      <c r="A3653" s="238">
        <v>43375</v>
      </c>
      <c r="B3653" s="239" t="s">
        <v>2165</v>
      </c>
      <c r="C3653" s="251" t="s">
        <v>28</v>
      </c>
      <c r="D3653" s="241">
        <v>1</v>
      </c>
      <c r="E3653" s="241">
        <v>571000.1</v>
      </c>
      <c r="F3653" s="195">
        <v>571000.1</v>
      </c>
      <c r="G3653" s="195">
        <v>571000.1</v>
      </c>
      <c r="I3653" s="195"/>
      <c r="J3653" s="195"/>
    </row>
    <row r="3654" spans="1:10" hidden="1" x14ac:dyDescent="0.25">
      <c r="A3654" s="238"/>
      <c r="B3654" s="239"/>
      <c r="C3654" s="251"/>
      <c r="D3654" s="241"/>
      <c r="E3654" s="241"/>
      <c r="F3654" s="195">
        <v>0</v>
      </c>
      <c r="I3654" s="195"/>
      <c r="J3654" s="195"/>
    </row>
    <row r="3655" spans="1:10" hidden="1" x14ac:dyDescent="0.25">
      <c r="A3655" s="238">
        <v>43375</v>
      </c>
      <c r="B3655" s="239" t="s">
        <v>2166</v>
      </c>
      <c r="C3655" s="251" t="s">
        <v>1094</v>
      </c>
      <c r="D3655" s="241">
        <v>12</v>
      </c>
      <c r="E3655" s="241">
        <v>199999.8</v>
      </c>
      <c r="F3655" s="195">
        <v>2399997.5999999996</v>
      </c>
      <c r="G3655" s="195">
        <v>2399997.5999999996</v>
      </c>
      <c r="I3655" s="195"/>
      <c r="J3655" s="195"/>
    </row>
    <row r="3656" spans="1:10" hidden="1" x14ac:dyDescent="0.25">
      <c r="A3656" s="238"/>
      <c r="B3656" s="239"/>
      <c r="C3656" s="251"/>
      <c r="D3656" s="241"/>
      <c r="E3656" s="241"/>
      <c r="F3656" s="195">
        <v>0</v>
      </c>
      <c r="I3656" s="195"/>
      <c r="J3656" s="195"/>
    </row>
    <row r="3657" spans="1:10" hidden="1" x14ac:dyDescent="0.25">
      <c r="A3657" s="238">
        <v>43375</v>
      </c>
      <c r="B3657" s="239" t="s">
        <v>2168</v>
      </c>
      <c r="C3657" s="251" t="s">
        <v>19</v>
      </c>
      <c r="D3657" s="241">
        <v>1</v>
      </c>
      <c r="E3657" s="241">
        <v>517000</v>
      </c>
      <c r="F3657" s="195">
        <v>517000</v>
      </c>
      <c r="G3657" s="195">
        <v>517000</v>
      </c>
      <c r="I3657" s="195"/>
      <c r="J3657" s="195"/>
    </row>
    <row r="3658" spans="1:10" hidden="1" x14ac:dyDescent="0.25">
      <c r="A3658" s="238"/>
      <c r="B3658" s="239"/>
      <c r="C3658" s="251"/>
      <c r="D3658" s="241"/>
      <c r="E3658" s="241"/>
      <c r="F3658" s="195">
        <v>0</v>
      </c>
      <c r="I3658" s="195"/>
      <c r="J3658" s="195"/>
    </row>
    <row r="3659" spans="1:10" hidden="1" x14ac:dyDescent="0.25">
      <c r="A3659" s="238">
        <v>43375</v>
      </c>
      <c r="B3659" s="239" t="s">
        <v>2169</v>
      </c>
      <c r="C3659" s="251" t="s">
        <v>20</v>
      </c>
      <c r="D3659" s="241">
        <v>12</v>
      </c>
      <c r="E3659" s="241">
        <v>571000.1</v>
      </c>
      <c r="F3659" s="195">
        <v>6852001.1999999993</v>
      </c>
      <c r="G3659" s="195">
        <v>6852001.1999999993</v>
      </c>
      <c r="I3659" s="195"/>
      <c r="J3659" s="195"/>
    </row>
    <row r="3660" spans="1:10" hidden="1" x14ac:dyDescent="0.25">
      <c r="A3660" s="238"/>
      <c r="B3660" s="239"/>
      <c r="C3660" s="251"/>
      <c r="D3660" s="241"/>
      <c r="E3660" s="241"/>
      <c r="F3660" s="195">
        <v>0</v>
      </c>
      <c r="I3660" s="195"/>
      <c r="J3660" s="195"/>
    </row>
    <row r="3661" spans="1:10" hidden="1" x14ac:dyDescent="0.25">
      <c r="A3661" s="238">
        <v>43375</v>
      </c>
      <c r="B3661" s="239" t="s">
        <v>2170</v>
      </c>
      <c r="C3661" s="251" t="s">
        <v>1094</v>
      </c>
      <c r="D3661" s="241">
        <v>4</v>
      </c>
      <c r="E3661" s="241">
        <v>199999.8</v>
      </c>
      <c r="F3661" s="195">
        <v>799999.2</v>
      </c>
      <c r="I3661" s="195"/>
      <c r="J3661" s="195"/>
    </row>
    <row r="3662" spans="1:10" hidden="1" x14ac:dyDescent="0.25">
      <c r="A3662" s="238"/>
      <c r="B3662" s="239"/>
      <c r="C3662" s="251" t="s">
        <v>19</v>
      </c>
      <c r="D3662" s="241">
        <v>1</v>
      </c>
      <c r="E3662" s="241">
        <v>517000</v>
      </c>
      <c r="F3662" s="195">
        <v>517000</v>
      </c>
      <c r="G3662" s="195">
        <v>1316999.2</v>
      </c>
      <c r="I3662" s="195"/>
      <c r="J3662" s="195"/>
    </row>
    <row r="3663" spans="1:10" hidden="1" x14ac:dyDescent="0.25">
      <c r="A3663" s="238"/>
      <c r="B3663" s="239"/>
      <c r="C3663" s="251"/>
      <c r="D3663" s="241"/>
      <c r="E3663" s="241"/>
      <c r="F3663" s="195">
        <v>0</v>
      </c>
      <c r="I3663" s="195"/>
      <c r="J3663" s="195"/>
    </row>
    <row r="3664" spans="1:10" hidden="1" x14ac:dyDescent="0.25">
      <c r="A3664" s="238">
        <v>43375</v>
      </c>
      <c r="B3664" s="239" t="s">
        <v>2172</v>
      </c>
      <c r="C3664" s="251" t="s">
        <v>1094</v>
      </c>
      <c r="D3664" s="241">
        <v>2</v>
      </c>
      <c r="E3664" s="241">
        <v>199999.8</v>
      </c>
      <c r="F3664" s="195">
        <v>399999.6</v>
      </c>
      <c r="G3664" s="195">
        <v>399999.6</v>
      </c>
      <c r="I3664" s="195"/>
      <c r="J3664" s="195"/>
    </row>
    <row r="3665" spans="1:10" hidden="1" x14ac:dyDescent="0.25">
      <c r="A3665" s="238"/>
      <c r="B3665" s="239"/>
      <c r="C3665" s="251"/>
      <c r="D3665" s="241"/>
      <c r="E3665" s="241"/>
      <c r="F3665" s="195">
        <v>0</v>
      </c>
      <c r="I3665" s="195"/>
      <c r="J3665" s="195"/>
    </row>
    <row r="3666" spans="1:10" hidden="1" x14ac:dyDescent="0.25">
      <c r="A3666" s="238">
        <v>43375</v>
      </c>
      <c r="B3666" s="239" t="s">
        <v>2174</v>
      </c>
      <c r="C3666" s="251" t="s">
        <v>1094</v>
      </c>
      <c r="D3666" s="241">
        <v>2</v>
      </c>
      <c r="E3666" s="241">
        <v>199999.8</v>
      </c>
      <c r="F3666" s="195">
        <v>399999.6</v>
      </c>
      <c r="G3666" s="195">
        <v>399999.6</v>
      </c>
      <c r="I3666" s="195"/>
      <c r="J3666" s="195"/>
    </row>
    <row r="3667" spans="1:10" hidden="1" x14ac:dyDescent="0.25">
      <c r="A3667" s="238"/>
      <c r="B3667" s="239"/>
      <c r="C3667" s="251"/>
      <c r="D3667" s="241"/>
      <c r="E3667" s="241"/>
      <c r="F3667" s="195">
        <v>0</v>
      </c>
      <c r="I3667" s="195"/>
      <c r="J3667" s="195"/>
    </row>
    <row r="3668" spans="1:10" hidden="1" x14ac:dyDescent="0.25">
      <c r="A3668" s="238">
        <v>43375</v>
      </c>
      <c r="B3668" s="239" t="s">
        <v>2175</v>
      </c>
      <c r="C3668" s="251" t="s">
        <v>1325</v>
      </c>
      <c r="D3668" s="241">
        <v>2</v>
      </c>
      <c r="E3668" s="241">
        <v>637450</v>
      </c>
      <c r="F3668" s="195">
        <v>1274900</v>
      </c>
      <c r="G3668" s="195">
        <v>1274900</v>
      </c>
      <c r="I3668" s="195"/>
      <c r="J3668" s="195"/>
    </row>
    <row r="3669" spans="1:10" hidden="1" x14ac:dyDescent="0.25">
      <c r="A3669" s="238"/>
      <c r="B3669" s="239"/>
      <c r="C3669" s="251"/>
      <c r="D3669" s="241"/>
      <c r="E3669" s="241"/>
      <c r="F3669" s="195">
        <v>0</v>
      </c>
      <c r="I3669" s="195"/>
      <c r="J3669" s="195"/>
    </row>
    <row r="3670" spans="1:10" hidden="1" x14ac:dyDescent="0.25">
      <c r="A3670" s="238">
        <v>43375</v>
      </c>
      <c r="B3670" s="239" t="s">
        <v>2176</v>
      </c>
      <c r="C3670" s="251" t="s">
        <v>20</v>
      </c>
      <c r="D3670" s="241">
        <v>1</v>
      </c>
      <c r="E3670" s="241">
        <v>542450.09499999997</v>
      </c>
      <c r="F3670" s="195">
        <v>542450.09499999997</v>
      </c>
      <c r="G3670" s="195">
        <v>542450.09499999997</v>
      </c>
      <c r="I3670" s="195"/>
      <c r="J3670" s="195"/>
    </row>
    <row r="3671" spans="1:10" hidden="1" x14ac:dyDescent="0.25">
      <c r="A3671" s="238"/>
      <c r="B3671" s="239"/>
      <c r="C3671" s="251"/>
      <c r="D3671" s="241"/>
      <c r="E3671" s="241"/>
      <c r="F3671" s="195">
        <v>0</v>
      </c>
      <c r="I3671" s="195"/>
      <c r="J3671" s="195"/>
    </row>
    <row r="3672" spans="1:10" hidden="1" x14ac:dyDescent="0.25">
      <c r="A3672" s="238">
        <v>43375</v>
      </c>
      <c r="B3672" s="239" t="s">
        <v>2177</v>
      </c>
      <c r="C3672" s="251" t="s">
        <v>1511</v>
      </c>
      <c r="D3672" s="241">
        <v>12</v>
      </c>
      <c r="E3672" s="241">
        <v>285000.09999999998</v>
      </c>
      <c r="F3672" s="195">
        <v>3420001.1999999997</v>
      </c>
      <c r="G3672" s="195">
        <v>3420001.1999999997</v>
      </c>
      <c r="I3672" s="195"/>
      <c r="J3672" s="195"/>
    </row>
    <row r="3673" spans="1:10" hidden="1" x14ac:dyDescent="0.25">
      <c r="A3673" s="238"/>
      <c r="B3673" s="239"/>
      <c r="C3673" s="251"/>
      <c r="D3673" s="241"/>
      <c r="E3673" s="241"/>
      <c r="F3673" s="195">
        <v>0</v>
      </c>
      <c r="I3673" s="195"/>
      <c r="J3673" s="195"/>
    </row>
    <row r="3674" spans="1:10" hidden="1" x14ac:dyDescent="0.25">
      <c r="A3674" s="238">
        <v>43375</v>
      </c>
      <c r="B3674" s="239" t="s">
        <v>2178</v>
      </c>
      <c r="C3674" s="251" t="s">
        <v>31</v>
      </c>
      <c r="D3674" s="241">
        <v>1</v>
      </c>
      <c r="E3674" s="241">
        <v>511100.09499999997</v>
      </c>
      <c r="F3674" s="195">
        <v>511100.09499999997</v>
      </c>
      <c r="G3674" s="195">
        <v>511100.09499999997</v>
      </c>
      <c r="I3674" s="195"/>
      <c r="J3674" s="195"/>
    </row>
    <row r="3675" spans="1:10" hidden="1" x14ac:dyDescent="0.25">
      <c r="A3675" s="238"/>
      <c r="B3675" s="239"/>
      <c r="C3675" s="251"/>
      <c r="D3675" s="241"/>
      <c r="E3675" s="241"/>
      <c r="F3675" s="195">
        <v>0</v>
      </c>
      <c r="I3675" s="195"/>
      <c r="J3675" s="195"/>
    </row>
    <row r="3676" spans="1:10" hidden="1" x14ac:dyDescent="0.25">
      <c r="A3676" s="238">
        <v>43375</v>
      </c>
      <c r="B3676" s="239" t="s">
        <v>2179</v>
      </c>
      <c r="C3676" s="251" t="s">
        <v>1094</v>
      </c>
      <c r="D3676" s="241">
        <v>2</v>
      </c>
      <c r="E3676" s="241">
        <v>199999.8</v>
      </c>
      <c r="F3676" s="195">
        <v>399999.6</v>
      </c>
      <c r="G3676" s="195">
        <v>399999.6</v>
      </c>
      <c r="I3676" s="195"/>
      <c r="J3676" s="195"/>
    </row>
    <row r="3677" spans="1:10" hidden="1" x14ac:dyDescent="0.25">
      <c r="A3677" s="238"/>
      <c r="B3677" s="239"/>
      <c r="C3677" s="251"/>
      <c r="D3677" s="241"/>
      <c r="E3677" s="241"/>
      <c r="F3677" s="195">
        <v>0</v>
      </c>
      <c r="I3677" s="195"/>
      <c r="J3677" s="195"/>
    </row>
    <row r="3678" spans="1:10" hidden="1" x14ac:dyDescent="0.25">
      <c r="A3678" s="238">
        <v>43375</v>
      </c>
      <c r="B3678" s="239" t="s">
        <v>2180</v>
      </c>
      <c r="C3678" s="251" t="s">
        <v>2181</v>
      </c>
      <c r="D3678" s="241">
        <v>12</v>
      </c>
      <c r="E3678" s="241">
        <v>671000</v>
      </c>
      <c r="F3678" s="195">
        <v>8052000</v>
      </c>
      <c r="I3678" s="195"/>
      <c r="J3678" s="195"/>
    </row>
    <row r="3679" spans="1:10" hidden="1" x14ac:dyDescent="0.25">
      <c r="A3679" s="238"/>
      <c r="B3679" s="239"/>
      <c r="C3679" s="251" t="s">
        <v>31</v>
      </c>
      <c r="D3679" s="241">
        <v>3</v>
      </c>
      <c r="E3679" s="241">
        <v>538000.1</v>
      </c>
      <c r="F3679" s="195">
        <v>1614000.2999999998</v>
      </c>
      <c r="I3679" s="195"/>
      <c r="J3679" s="195"/>
    </row>
    <row r="3680" spans="1:10" hidden="1" x14ac:dyDescent="0.25">
      <c r="A3680" s="238"/>
      <c r="B3680" s="239"/>
      <c r="C3680" s="251" t="s">
        <v>20</v>
      </c>
      <c r="D3680" s="241">
        <v>3</v>
      </c>
      <c r="E3680" s="241">
        <v>571000.1</v>
      </c>
      <c r="F3680" s="195">
        <v>1713000.2999999998</v>
      </c>
      <c r="G3680" s="195">
        <v>11379000.600000001</v>
      </c>
      <c r="I3680" s="195"/>
      <c r="J3680" s="195"/>
    </row>
    <row r="3681" spans="1:10" hidden="1" x14ac:dyDescent="0.25">
      <c r="A3681" s="238"/>
      <c r="B3681" s="239"/>
      <c r="C3681" s="251"/>
      <c r="D3681" s="241"/>
      <c r="E3681" s="241"/>
      <c r="F3681" s="195">
        <v>0</v>
      </c>
      <c r="I3681" s="195"/>
      <c r="J3681" s="195"/>
    </row>
    <row r="3682" spans="1:10" hidden="1" x14ac:dyDescent="0.25">
      <c r="A3682" s="238">
        <v>43375</v>
      </c>
      <c r="B3682" s="239" t="s">
        <v>2182</v>
      </c>
      <c r="C3682" s="251" t="s">
        <v>887</v>
      </c>
      <c r="D3682" s="241">
        <v>24</v>
      </c>
      <c r="E3682" s="241">
        <v>215000.5</v>
      </c>
      <c r="F3682" s="195">
        <v>5160012</v>
      </c>
      <c r="I3682" s="195"/>
      <c r="J3682" s="195"/>
    </row>
    <row r="3683" spans="1:10" hidden="1" x14ac:dyDescent="0.25">
      <c r="A3683" s="238"/>
      <c r="B3683" s="239"/>
      <c r="C3683" s="251" t="s">
        <v>31</v>
      </c>
      <c r="D3683" s="241">
        <v>1</v>
      </c>
      <c r="E3683" s="241">
        <v>538000.1</v>
      </c>
      <c r="F3683" s="195">
        <v>538000.1</v>
      </c>
      <c r="G3683" s="195">
        <v>5698012.0999999996</v>
      </c>
      <c r="I3683" s="195"/>
      <c r="J3683" s="195"/>
    </row>
    <row r="3684" spans="1:10" hidden="1" x14ac:dyDescent="0.25">
      <c r="A3684" s="238"/>
      <c r="B3684" s="239"/>
      <c r="C3684" s="251"/>
      <c r="D3684" s="241"/>
      <c r="E3684" s="241"/>
      <c r="F3684" s="195">
        <v>0</v>
      </c>
      <c r="I3684" s="195"/>
      <c r="J3684" s="195"/>
    </row>
    <row r="3685" spans="1:10" hidden="1" x14ac:dyDescent="0.25">
      <c r="A3685" s="238">
        <v>43375</v>
      </c>
      <c r="B3685" s="239" t="s">
        <v>2183</v>
      </c>
      <c r="C3685" s="251" t="s">
        <v>2119</v>
      </c>
      <c r="D3685" s="241">
        <v>2</v>
      </c>
      <c r="E3685" s="241">
        <v>209949.905</v>
      </c>
      <c r="F3685" s="195">
        <v>419899.81</v>
      </c>
      <c r="G3685" s="195">
        <v>419899.81</v>
      </c>
      <c r="I3685" s="195"/>
      <c r="J3685" s="195"/>
    </row>
    <row r="3686" spans="1:10" hidden="1" x14ac:dyDescent="0.25">
      <c r="A3686" s="238"/>
      <c r="B3686" s="239"/>
      <c r="C3686" s="251"/>
      <c r="D3686" s="241"/>
      <c r="E3686" s="241"/>
      <c r="F3686" s="195">
        <v>0</v>
      </c>
      <c r="I3686" s="195"/>
      <c r="J3686" s="195"/>
    </row>
    <row r="3687" spans="1:10" hidden="1" x14ac:dyDescent="0.25">
      <c r="A3687" s="238">
        <v>43375</v>
      </c>
      <c r="B3687" s="239" t="s">
        <v>2184</v>
      </c>
      <c r="C3687" s="251" t="s">
        <v>1658</v>
      </c>
      <c r="D3687" s="241">
        <v>3</v>
      </c>
      <c r="E3687" s="241">
        <v>218500.095</v>
      </c>
      <c r="F3687" s="195">
        <v>655500.28500000003</v>
      </c>
      <c r="I3687" s="195"/>
      <c r="J3687" s="195"/>
    </row>
    <row r="3688" spans="1:10" hidden="1" x14ac:dyDescent="0.25">
      <c r="A3688" s="238"/>
      <c r="B3688" s="239"/>
      <c r="C3688" s="251" t="s">
        <v>1606</v>
      </c>
      <c r="D3688" s="241">
        <v>3</v>
      </c>
      <c r="E3688" s="241">
        <v>267900.38</v>
      </c>
      <c r="F3688" s="195">
        <v>803701.14</v>
      </c>
      <c r="G3688" s="195">
        <v>1459201.425</v>
      </c>
      <c r="I3688" s="195"/>
      <c r="J3688" s="195"/>
    </row>
    <row r="3689" spans="1:10" hidden="1" x14ac:dyDescent="0.25">
      <c r="A3689" s="238"/>
      <c r="B3689" s="239"/>
      <c r="C3689" s="251"/>
      <c r="D3689" s="241"/>
      <c r="E3689" s="241"/>
      <c r="F3689" s="195">
        <v>0</v>
      </c>
      <c r="I3689" s="195"/>
      <c r="J3689" s="195"/>
    </row>
    <row r="3690" spans="1:10" hidden="1" x14ac:dyDescent="0.25">
      <c r="A3690" s="238">
        <v>43375</v>
      </c>
      <c r="B3690" s="239" t="s">
        <v>2185</v>
      </c>
      <c r="C3690" s="251" t="s">
        <v>1094</v>
      </c>
      <c r="D3690" s="241">
        <v>60</v>
      </c>
      <c r="E3690" s="241">
        <v>199999.8</v>
      </c>
      <c r="F3690" s="195">
        <v>11999988</v>
      </c>
      <c r="G3690" s="195">
        <v>11999988</v>
      </c>
      <c r="I3690" s="195"/>
      <c r="J3690" s="195"/>
    </row>
    <row r="3691" spans="1:10" hidden="1" x14ac:dyDescent="0.25">
      <c r="A3691" s="238"/>
      <c r="B3691" s="239"/>
      <c r="C3691" s="251"/>
      <c r="D3691" s="241"/>
      <c r="E3691" s="241"/>
      <c r="F3691" s="195">
        <v>0</v>
      </c>
      <c r="I3691" s="195"/>
      <c r="J3691" s="195"/>
    </row>
    <row r="3692" spans="1:10" hidden="1" x14ac:dyDescent="0.25">
      <c r="A3692" s="238">
        <v>43375</v>
      </c>
      <c r="B3692" s="239" t="s">
        <v>2186</v>
      </c>
      <c r="C3692" s="251" t="s">
        <v>887</v>
      </c>
      <c r="D3692" s="241">
        <v>1</v>
      </c>
      <c r="E3692" s="241">
        <v>215000.5</v>
      </c>
      <c r="F3692" s="195">
        <v>215000.5</v>
      </c>
      <c r="G3692" s="195">
        <v>215000.5</v>
      </c>
      <c r="I3692" s="195"/>
      <c r="J3692" s="195"/>
    </row>
    <row r="3693" spans="1:10" hidden="1" x14ac:dyDescent="0.25">
      <c r="A3693" s="238"/>
      <c r="B3693" s="239"/>
      <c r="C3693" s="251"/>
      <c r="D3693" s="241"/>
      <c r="E3693" s="241"/>
      <c r="F3693" s="195">
        <v>0</v>
      </c>
      <c r="I3693" s="195"/>
      <c r="J3693" s="195"/>
    </row>
    <row r="3694" spans="1:10" hidden="1" x14ac:dyDescent="0.25">
      <c r="A3694" s="238">
        <v>43375</v>
      </c>
      <c r="B3694" s="239" t="s">
        <v>2187</v>
      </c>
      <c r="C3694" s="251" t="s">
        <v>1770</v>
      </c>
      <c r="D3694" s="241">
        <v>1</v>
      </c>
      <c r="E3694" s="241">
        <v>242249.81</v>
      </c>
      <c r="F3694" s="195">
        <v>242249.81</v>
      </c>
      <c r="I3694" s="195"/>
      <c r="J3694" s="195"/>
    </row>
    <row r="3695" spans="1:10" hidden="1" x14ac:dyDescent="0.25">
      <c r="A3695" s="238"/>
      <c r="B3695" s="239"/>
      <c r="C3695" s="251" t="s">
        <v>2188</v>
      </c>
      <c r="D3695" s="241">
        <v>1</v>
      </c>
      <c r="E3695" s="241">
        <v>274549.71500000003</v>
      </c>
      <c r="F3695" s="195">
        <v>274549.71500000003</v>
      </c>
      <c r="I3695" s="195"/>
      <c r="J3695" s="195"/>
    </row>
    <row r="3696" spans="1:10" hidden="1" x14ac:dyDescent="0.25">
      <c r="A3696" s="238"/>
      <c r="B3696" s="239"/>
      <c r="C3696" s="251" t="s">
        <v>2189</v>
      </c>
      <c r="D3696" s="241">
        <v>1</v>
      </c>
      <c r="E3696" s="241">
        <v>319200.47499999998</v>
      </c>
      <c r="F3696" s="195">
        <v>319200.47499999998</v>
      </c>
      <c r="I3696" s="195"/>
      <c r="J3696" s="195"/>
    </row>
    <row r="3697" spans="1:10" hidden="1" x14ac:dyDescent="0.25">
      <c r="A3697" s="238"/>
      <c r="B3697" s="239"/>
      <c r="C3697" s="251" t="s">
        <v>2190</v>
      </c>
      <c r="D3697" s="241">
        <v>1</v>
      </c>
      <c r="E3697" s="241">
        <v>354350.09499999997</v>
      </c>
      <c r="F3697" s="195">
        <v>354350.09499999997</v>
      </c>
      <c r="I3697" s="195"/>
      <c r="J3697" s="195"/>
    </row>
    <row r="3698" spans="1:10" hidden="1" x14ac:dyDescent="0.25">
      <c r="A3698" s="238"/>
      <c r="B3698" s="239"/>
      <c r="C3698" s="251" t="s">
        <v>2191</v>
      </c>
      <c r="D3698" s="241">
        <v>1</v>
      </c>
      <c r="E3698" s="241">
        <v>309700.38</v>
      </c>
      <c r="F3698" s="195">
        <v>309700.38</v>
      </c>
      <c r="I3698" s="195"/>
      <c r="J3698" s="195"/>
    </row>
    <row r="3699" spans="1:10" hidden="1" x14ac:dyDescent="0.25">
      <c r="A3699" s="238"/>
      <c r="B3699" s="239"/>
      <c r="C3699" s="251" t="s">
        <v>2192</v>
      </c>
      <c r="D3699" s="241">
        <v>1</v>
      </c>
      <c r="E3699" s="241">
        <v>223249.62</v>
      </c>
      <c r="F3699" s="195">
        <v>223249.62</v>
      </c>
      <c r="G3699" s="195">
        <v>1723300.0950000002</v>
      </c>
      <c r="I3699" s="195"/>
      <c r="J3699" s="195"/>
    </row>
    <row r="3700" spans="1:10" hidden="1" x14ac:dyDescent="0.25">
      <c r="A3700" s="238"/>
      <c r="B3700" s="239"/>
      <c r="C3700" s="251"/>
      <c r="D3700" s="241"/>
      <c r="E3700" s="241"/>
      <c r="F3700" s="195">
        <v>0</v>
      </c>
      <c r="I3700" s="195"/>
      <c r="J3700" s="195"/>
    </row>
    <row r="3701" spans="1:10" hidden="1" x14ac:dyDescent="0.25">
      <c r="A3701" s="238">
        <v>43376</v>
      </c>
      <c r="B3701" s="239" t="s">
        <v>2193</v>
      </c>
      <c r="C3701" s="251" t="s">
        <v>31</v>
      </c>
      <c r="D3701" s="241">
        <v>2</v>
      </c>
      <c r="E3701" s="241">
        <v>538000.1</v>
      </c>
      <c r="F3701" s="195">
        <v>1076000.2</v>
      </c>
      <c r="I3701" s="195"/>
      <c r="J3701" s="195"/>
    </row>
    <row r="3702" spans="1:10" hidden="1" x14ac:dyDescent="0.25">
      <c r="A3702" s="238"/>
      <c r="B3702" s="239"/>
      <c r="C3702" s="251" t="s">
        <v>1678</v>
      </c>
      <c r="D3702" s="241">
        <v>3</v>
      </c>
      <c r="E3702" s="241">
        <v>671000</v>
      </c>
      <c r="F3702" s="195">
        <v>2013000</v>
      </c>
      <c r="G3702" s="195">
        <v>3089000.2</v>
      </c>
      <c r="I3702" s="195"/>
      <c r="J3702" s="195"/>
    </row>
    <row r="3703" spans="1:10" hidden="1" x14ac:dyDescent="0.25">
      <c r="A3703" s="238"/>
      <c r="B3703" s="239"/>
      <c r="C3703" s="251"/>
      <c r="D3703" s="241"/>
      <c r="E3703" s="241"/>
      <c r="F3703" s="195">
        <v>0</v>
      </c>
      <c r="I3703" s="195"/>
      <c r="J3703" s="195"/>
    </row>
    <row r="3704" spans="1:10" hidden="1" x14ac:dyDescent="0.25">
      <c r="A3704" s="238">
        <v>43376</v>
      </c>
      <c r="B3704" s="239" t="s">
        <v>2194</v>
      </c>
      <c r="C3704" s="251" t="s">
        <v>1594</v>
      </c>
      <c r="D3704" s="241">
        <v>1</v>
      </c>
      <c r="E3704" s="241">
        <v>574750</v>
      </c>
      <c r="F3704" s="195">
        <v>574750</v>
      </c>
      <c r="G3704" s="195">
        <v>574750</v>
      </c>
      <c r="I3704" s="195"/>
      <c r="J3704" s="195"/>
    </row>
    <row r="3705" spans="1:10" hidden="1" x14ac:dyDescent="0.25">
      <c r="A3705" s="238"/>
      <c r="B3705" s="239"/>
      <c r="C3705" s="251"/>
      <c r="D3705" s="241"/>
      <c r="E3705" s="241"/>
      <c r="F3705" s="195">
        <v>0</v>
      </c>
      <c r="I3705" s="195"/>
      <c r="J3705" s="195"/>
    </row>
    <row r="3706" spans="1:10" hidden="1" x14ac:dyDescent="0.25">
      <c r="A3706" s="238">
        <v>43376</v>
      </c>
      <c r="B3706" s="239" t="s">
        <v>2195</v>
      </c>
      <c r="C3706" s="251" t="s">
        <v>20</v>
      </c>
      <c r="D3706" s="241">
        <v>1</v>
      </c>
      <c r="E3706" s="241">
        <v>600000.5</v>
      </c>
      <c r="F3706" s="195">
        <v>600000.5</v>
      </c>
      <c r="G3706" s="195">
        <v>600000.5</v>
      </c>
      <c r="I3706" s="195"/>
      <c r="J3706" s="195"/>
    </row>
    <row r="3707" spans="1:10" hidden="1" x14ac:dyDescent="0.25">
      <c r="A3707" s="238"/>
      <c r="B3707" s="239"/>
      <c r="C3707" s="251"/>
      <c r="D3707" s="241"/>
      <c r="E3707" s="241"/>
      <c r="F3707" s="195">
        <v>0</v>
      </c>
      <c r="I3707" s="195"/>
      <c r="J3707" s="195"/>
    </row>
    <row r="3708" spans="1:10" hidden="1" x14ac:dyDescent="0.25">
      <c r="A3708" s="238">
        <v>43376</v>
      </c>
      <c r="B3708" s="239" t="s">
        <v>2196</v>
      </c>
      <c r="C3708" s="251" t="s">
        <v>19</v>
      </c>
      <c r="D3708" s="241">
        <v>2</v>
      </c>
      <c r="E3708" s="241">
        <v>517000</v>
      </c>
      <c r="F3708" s="195">
        <v>1034000</v>
      </c>
      <c r="I3708" s="195"/>
      <c r="J3708" s="195"/>
    </row>
    <row r="3709" spans="1:10" hidden="1" x14ac:dyDescent="0.25">
      <c r="A3709" s="238"/>
      <c r="B3709" s="239"/>
      <c r="C3709" s="251" t="s">
        <v>1094</v>
      </c>
      <c r="D3709" s="241">
        <v>2</v>
      </c>
      <c r="E3709" s="241">
        <v>199999.8</v>
      </c>
      <c r="F3709" s="195">
        <v>399999.6</v>
      </c>
      <c r="I3709" s="195"/>
      <c r="J3709" s="195"/>
    </row>
    <row r="3710" spans="1:10" hidden="1" x14ac:dyDescent="0.25">
      <c r="A3710" s="238"/>
      <c r="B3710" s="239"/>
      <c r="C3710" s="251" t="s">
        <v>20</v>
      </c>
      <c r="D3710" s="241">
        <v>2</v>
      </c>
      <c r="E3710" s="241">
        <v>571000.1</v>
      </c>
      <c r="F3710" s="195">
        <v>1142000.2</v>
      </c>
      <c r="I3710" s="195"/>
      <c r="J3710" s="195"/>
    </row>
    <row r="3711" spans="1:10" hidden="1" x14ac:dyDescent="0.25">
      <c r="A3711" s="238"/>
      <c r="B3711" s="239"/>
      <c r="C3711" s="251" t="s">
        <v>31</v>
      </c>
      <c r="D3711" s="241">
        <v>1</v>
      </c>
      <c r="E3711" s="241">
        <v>538000.1</v>
      </c>
      <c r="F3711" s="195">
        <v>538000.1</v>
      </c>
      <c r="G3711" s="195">
        <v>3113999.9</v>
      </c>
      <c r="I3711" s="195"/>
      <c r="J3711" s="195"/>
    </row>
    <row r="3712" spans="1:10" hidden="1" x14ac:dyDescent="0.25">
      <c r="A3712" s="238"/>
      <c r="B3712" s="239"/>
      <c r="C3712" s="251"/>
      <c r="D3712" s="241"/>
      <c r="E3712" s="241"/>
      <c r="F3712" s="195">
        <v>0</v>
      </c>
      <c r="I3712" s="195"/>
      <c r="J3712" s="195"/>
    </row>
    <row r="3713" spans="1:10" hidden="1" x14ac:dyDescent="0.25">
      <c r="A3713" s="238">
        <v>43376</v>
      </c>
      <c r="B3713" s="239" t="s">
        <v>2197</v>
      </c>
      <c r="C3713" s="251" t="s">
        <v>31</v>
      </c>
      <c r="D3713" s="241">
        <v>9</v>
      </c>
      <c r="E3713" s="241">
        <v>511100.09499999997</v>
      </c>
      <c r="F3713" s="195">
        <v>4599900.8549999995</v>
      </c>
      <c r="G3713" s="195">
        <v>4599900.8549999995</v>
      </c>
      <c r="I3713" s="195"/>
      <c r="J3713" s="195"/>
    </row>
    <row r="3714" spans="1:10" hidden="1" x14ac:dyDescent="0.25">
      <c r="A3714" s="238"/>
      <c r="B3714" s="239"/>
      <c r="C3714" s="251"/>
      <c r="D3714" s="241"/>
      <c r="E3714" s="241"/>
      <c r="F3714" s="195">
        <v>0</v>
      </c>
      <c r="I3714" s="195"/>
      <c r="J3714" s="195"/>
    </row>
    <row r="3715" spans="1:10" hidden="1" x14ac:dyDescent="0.25">
      <c r="A3715" s="238">
        <v>43376</v>
      </c>
      <c r="B3715" s="239" t="s">
        <v>2198</v>
      </c>
      <c r="C3715" s="251" t="s">
        <v>1094</v>
      </c>
      <c r="D3715" s="241">
        <v>2</v>
      </c>
      <c r="E3715" s="241">
        <v>199999.8</v>
      </c>
      <c r="F3715" s="195">
        <v>399999.6</v>
      </c>
      <c r="I3715" s="195"/>
      <c r="J3715" s="195"/>
    </row>
    <row r="3716" spans="1:10" hidden="1" x14ac:dyDescent="0.25">
      <c r="A3716" s="238"/>
      <c r="B3716" s="239"/>
      <c r="C3716" s="251" t="s">
        <v>887</v>
      </c>
      <c r="D3716" s="241">
        <v>1</v>
      </c>
      <c r="E3716" s="241">
        <v>215000.5</v>
      </c>
      <c r="F3716" s="195">
        <v>215000.5</v>
      </c>
      <c r="G3716" s="195">
        <v>615000.1</v>
      </c>
      <c r="I3716" s="195"/>
      <c r="J3716" s="195"/>
    </row>
    <row r="3717" spans="1:10" hidden="1" x14ac:dyDescent="0.25">
      <c r="A3717" s="238"/>
      <c r="B3717" s="239"/>
      <c r="C3717" s="251"/>
      <c r="D3717" s="241"/>
      <c r="E3717" s="241"/>
      <c r="F3717" s="195">
        <v>0</v>
      </c>
      <c r="I3717" s="195"/>
      <c r="J3717" s="195"/>
    </row>
    <row r="3718" spans="1:10" hidden="1" x14ac:dyDescent="0.25">
      <c r="A3718" s="238">
        <v>43376</v>
      </c>
      <c r="B3718" s="239" t="s">
        <v>2200</v>
      </c>
      <c r="C3718" s="251" t="s">
        <v>887</v>
      </c>
      <c r="D3718" s="241">
        <v>12</v>
      </c>
      <c r="E3718" s="241">
        <v>215000.5</v>
      </c>
      <c r="F3718" s="195">
        <v>2580006</v>
      </c>
      <c r="I3718" s="195"/>
      <c r="J3718" s="195"/>
    </row>
    <row r="3719" spans="1:10" hidden="1" x14ac:dyDescent="0.25">
      <c r="A3719" s="238"/>
      <c r="B3719" s="239"/>
      <c r="C3719" s="251" t="s">
        <v>1094</v>
      </c>
      <c r="D3719" s="241">
        <v>12</v>
      </c>
      <c r="E3719" s="241">
        <v>199999.8</v>
      </c>
      <c r="F3719" s="195">
        <v>2399997.5999999996</v>
      </c>
      <c r="G3719" s="195">
        <v>4980003.5999999996</v>
      </c>
      <c r="I3719" s="195"/>
      <c r="J3719" s="195"/>
    </row>
    <row r="3720" spans="1:10" hidden="1" x14ac:dyDescent="0.25">
      <c r="A3720" s="238"/>
      <c r="B3720" s="239"/>
      <c r="C3720" s="251"/>
      <c r="D3720" s="241"/>
      <c r="E3720" s="241"/>
      <c r="F3720" s="195">
        <v>0</v>
      </c>
      <c r="I3720" s="195"/>
      <c r="J3720" s="195"/>
    </row>
    <row r="3721" spans="1:10" hidden="1" x14ac:dyDescent="0.25">
      <c r="A3721" s="238">
        <v>43376</v>
      </c>
      <c r="B3721" s="239" t="s">
        <v>2201</v>
      </c>
      <c r="C3721" s="251" t="s">
        <v>2094</v>
      </c>
      <c r="D3721" s="241">
        <v>3</v>
      </c>
      <c r="E3721" s="241">
        <v>234000.36</v>
      </c>
      <c r="F3721" s="195">
        <v>702001.08</v>
      </c>
      <c r="G3721" s="195">
        <v>702001.08</v>
      </c>
      <c r="I3721" s="195"/>
      <c r="J3721" s="195"/>
    </row>
    <row r="3722" spans="1:10" hidden="1" x14ac:dyDescent="0.25">
      <c r="A3722" s="238"/>
      <c r="B3722" s="239"/>
      <c r="C3722" s="251"/>
      <c r="D3722" s="241"/>
      <c r="E3722" s="241"/>
      <c r="F3722" s="195">
        <v>0</v>
      </c>
      <c r="I3722" s="195"/>
      <c r="J3722" s="195"/>
    </row>
    <row r="3723" spans="1:10" hidden="1" x14ac:dyDescent="0.25">
      <c r="A3723" s="238">
        <v>43376</v>
      </c>
      <c r="B3723" s="239" t="s">
        <v>2202</v>
      </c>
      <c r="C3723" s="251" t="s">
        <v>28</v>
      </c>
      <c r="D3723" s="241">
        <v>1</v>
      </c>
      <c r="E3723" s="241">
        <v>542450.09499999997</v>
      </c>
      <c r="F3723" s="195">
        <v>542450.09499999997</v>
      </c>
      <c r="G3723" s="195">
        <v>542450.09499999997</v>
      </c>
      <c r="I3723" s="195"/>
      <c r="J3723" s="195"/>
    </row>
    <row r="3724" spans="1:10" hidden="1" x14ac:dyDescent="0.25">
      <c r="A3724" s="238"/>
      <c r="B3724" s="239"/>
      <c r="C3724" s="251"/>
      <c r="D3724" s="241"/>
      <c r="E3724" s="241"/>
      <c r="F3724" s="195">
        <v>0</v>
      </c>
      <c r="I3724" s="195"/>
      <c r="J3724" s="195"/>
    </row>
    <row r="3725" spans="1:10" hidden="1" x14ac:dyDescent="0.25">
      <c r="A3725" s="238">
        <v>43376</v>
      </c>
      <c r="B3725" s="239" t="s">
        <v>2203</v>
      </c>
      <c r="C3725" s="251" t="s">
        <v>28</v>
      </c>
      <c r="D3725" s="241">
        <v>12</v>
      </c>
      <c r="E3725" s="241">
        <v>571000.1</v>
      </c>
      <c r="F3725" s="195">
        <v>6852001.1999999993</v>
      </c>
      <c r="G3725" s="195">
        <v>6852001.1999999993</v>
      </c>
      <c r="I3725" s="195"/>
      <c r="J3725" s="195"/>
    </row>
    <row r="3726" spans="1:10" hidden="1" x14ac:dyDescent="0.25">
      <c r="A3726" s="238"/>
      <c r="B3726" s="239"/>
      <c r="C3726" s="251"/>
      <c r="D3726" s="241"/>
      <c r="E3726" s="241"/>
      <c r="F3726" s="195">
        <v>0</v>
      </c>
      <c r="I3726" s="195"/>
      <c r="J3726" s="195"/>
    </row>
    <row r="3727" spans="1:10" hidden="1" x14ac:dyDescent="0.25">
      <c r="A3727" s="238">
        <v>43376</v>
      </c>
      <c r="B3727" s="239" t="s">
        <v>2205</v>
      </c>
      <c r="C3727" s="251" t="s">
        <v>1678</v>
      </c>
      <c r="D3727" s="241">
        <v>3</v>
      </c>
      <c r="E3727" s="241">
        <v>671000</v>
      </c>
      <c r="F3727" s="195">
        <v>2013000</v>
      </c>
      <c r="G3727" s="195">
        <v>2013000</v>
      </c>
      <c r="I3727" s="195"/>
      <c r="J3727" s="195"/>
    </row>
    <row r="3728" spans="1:10" hidden="1" x14ac:dyDescent="0.25">
      <c r="A3728" s="238"/>
      <c r="B3728" s="239"/>
      <c r="C3728" s="251"/>
      <c r="D3728" s="241"/>
      <c r="E3728" s="241"/>
      <c r="F3728" s="195">
        <v>0</v>
      </c>
      <c r="I3728" s="195"/>
      <c r="J3728" s="195"/>
    </row>
    <row r="3729" spans="1:10" hidden="1" x14ac:dyDescent="0.25">
      <c r="A3729" s="238">
        <v>43376</v>
      </c>
      <c r="B3729" s="239" t="s">
        <v>2207</v>
      </c>
      <c r="C3729" s="251" t="s">
        <v>104</v>
      </c>
      <c r="D3729" s="241">
        <v>1</v>
      </c>
      <c r="E3729" s="241">
        <v>538000.1</v>
      </c>
      <c r="F3729" s="195">
        <v>538000.1</v>
      </c>
      <c r="G3729" s="195">
        <v>538000.1</v>
      </c>
      <c r="I3729" s="195"/>
      <c r="J3729" s="195"/>
    </row>
    <row r="3730" spans="1:10" hidden="1" x14ac:dyDescent="0.25">
      <c r="A3730" s="238"/>
      <c r="B3730" s="239"/>
      <c r="C3730" s="251"/>
      <c r="D3730" s="241"/>
      <c r="E3730" s="241"/>
      <c r="F3730" s="195">
        <v>0</v>
      </c>
      <c r="I3730" s="195"/>
      <c r="J3730" s="195"/>
    </row>
    <row r="3731" spans="1:10" hidden="1" x14ac:dyDescent="0.25">
      <c r="A3731" s="238">
        <v>43376</v>
      </c>
      <c r="B3731" s="239" t="s">
        <v>2208</v>
      </c>
      <c r="C3731" s="251" t="s">
        <v>1094</v>
      </c>
      <c r="D3731" s="241">
        <v>3</v>
      </c>
      <c r="E3731" s="241">
        <v>199999.8</v>
      </c>
      <c r="F3731" s="195">
        <v>599999.39999999991</v>
      </c>
      <c r="I3731" s="195"/>
      <c r="J3731" s="195"/>
    </row>
    <row r="3732" spans="1:10" hidden="1" x14ac:dyDescent="0.25">
      <c r="A3732" s="238"/>
      <c r="B3732" s="239"/>
      <c r="C3732" s="251" t="s">
        <v>109</v>
      </c>
      <c r="D3732" s="241">
        <v>3</v>
      </c>
      <c r="E3732" s="241">
        <v>215000.5</v>
      </c>
      <c r="F3732" s="195">
        <v>645001.5</v>
      </c>
      <c r="G3732" s="195">
        <v>1245000.8999999999</v>
      </c>
      <c r="I3732" s="195"/>
      <c r="J3732" s="195"/>
    </row>
    <row r="3733" spans="1:10" hidden="1" x14ac:dyDescent="0.25">
      <c r="A3733" s="238"/>
      <c r="B3733" s="239"/>
      <c r="C3733" s="251"/>
      <c r="D3733" s="241"/>
      <c r="E3733" s="241"/>
      <c r="F3733" s="195">
        <v>0</v>
      </c>
      <c r="I3733" s="195"/>
      <c r="J3733" s="195"/>
    </row>
    <row r="3734" spans="1:10" hidden="1" x14ac:dyDescent="0.25">
      <c r="A3734" s="238">
        <v>43376</v>
      </c>
      <c r="B3734" s="239" t="s">
        <v>2209</v>
      </c>
      <c r="C3734" s="251" t="s">
        <v>104</v>
      </c>
      <c r="D3734" s="241">
        <v>1</v>
      </c>
      <c r="E3734" s="241">
        <v>538000.1</v>
      </c>
      <c r="F3734" s="195">
        <v>538000.1</v>
      </c>
      <c r="G3734" s="195">
        <v>538000.1</v>
      </c>
      <c r="I3734" s="195"/>
      <c r="J3734" s="195"/>
    </row>
    <row r="3735" spans="1:10" hidden="1" x14ac:dyDescent="0.25">
      <c r="A3735" s="238"/>
      <c r="B3735" s="239"/>
      <c r="C3735" s="251"/>
      <c r="D3735" s="241"/>
      <c r="E3735" s="241"/>
      <c r="F3735" s="195">
        <v>0</v>
      </c>
      <c r="I3735" s="195"/>
      <c r="J3735" s="195"/>
    </row>
    <row r="3736" spans="1:10" hidden="1" x14ac:dyDescent="0.25">
      <c r="A3736" s="238">
        <v>43376</v>
      </c>
      <c r="B3736" s="239" t="s">
        <v>2210</v>
      </c>
      <c r="C3736" s="251" t="s">
        <v>887</v>
      </c>
      <c r="D3736" s="241">
        <v>2</v>
      </c>
      <c r="E3736" s="241">
        <v>215000.5</v>
      </c>
      <c r="F3736" s="195">
        <v>430001</v>
      </c>
      <c r="G3736" s="195">
        <v>430001</v>
      </c>
      <c r="I3736" s="195"/>
      <c r="J3736" s="195"/>
    </row>
    <row r="3737" spans="1:10" hidden="1" x14ac:dyDescent="0.25">
      <c r="A3737" s="238"/>
      <c r="B3737" s="239"/>
      <c r="C3737" s="251"/>
      <c r="D3737" s="241"/>
      <c r="E3737" s="241"/>
      <c r="F3737" s="195">
        <v>0</v>
      </c>
      <c r="I3737" s="195"/>
      <c r="J3737" s="195"/>
    </row>
    <row r="3738" spans="1:10" hidden="1" x14ac:dyDescent="0.25">
      <c r="A3738" s="238">
        <v>43376</v>
      </c>
      <c r="B3738" s="239" t="s">
        <v>2211</v>
      </c>
      <c r="C3738" s="251" t="s">
        <v>31</v>
      </c>
      <c r="D3738" s="241">
        <v>2</v>
      </c>
      <c r="E3738" s="241">
        <v>511100.09499999997</v>
      </c>
      <c r="F3738" s="195">
        <v>1022200.19</v>
      </c>
      <c r="G3738" s="195">
        <v>1022200.19</v>
      </c>
      <c r="I3738" s="195"/>
      <c r="J3738" s="195"/>
    </row>
    <row r="3739" spans="1:10" hidden="1" x14ac:dyDescent="0.25">
      <c r="A3739" s="238"/>
      <c r="B3739" s="239"/>
      <c r="C3739" s="251"/>
      <c r="D3739" s="241"/>
      <c r="E3739" s="241"/>
      <c r="F3739" s="195">
        <v>0</v>
      </c>
      <c r="I3739" s="195"/>
      <c r="J3739" s="195"/>
    </row>
    <row r="3740" spans="1:10" hidden="1" x14ac:dyDescent="0.25">
      <c r="A3740" s="238">
        <v>43376</v>
      </c>
      <c r="B3740" s="239" t="s">
        <v>2216</v>
      </c>
      <c r="C3740" s="251" t="s">
        <v>1915</v>
      </c>
      <c r="D3740" s="241">
        <v>3</v>
      </c>
      <c r="E3740" s="241">
        <v>148500</v>
      </c>
      <c r="F3740" s="195">
        <v>445500</v>
      </c>
      <c r="G3740" s="195">
        <v>445500</v>
      </c>
      <c r="I3740" s="195"/>
      <c r="J3740" s="195"/>
    </row>
    <row r="3741" spans="1:10" hidden="1" x14ac:dyDescent="0.25">
      <c r="A3741" s="238"/>
      <c r="B3741" s="239"/>
      <c r="C3741" s="251"/>
      <c r="D3741" s="241"/>
      <c r="E3741" s="241"/>
      <c r="F3741" s="195">
        <v>0</v>
      </c>
      <c r="I3741" s="195"/>
      <c r="J3741" s="195"/>
    </row>
    <row r="3742" spans="1:10" hidden="1" x14ac:dyDescent="0.25">
      <c r="A3742" s="238">
        <v>43376</v>
      </c>
      <c r="B3742" s="239" t="s">
        <v>2212</v>
      </c>
      <c r="C3742" s="251" t="s">
        <v>28</v>
      </c>
      <c r="D3742" s="241">
        <v>24</v>
      </c>
      <c r="E3742" s="241">
        <v>542450.09</v>
      </c>
      <c r="F3742" s="195">
        <v>13018802.16</v>
      </c>
      <c r="I3742" s="195"/>
      <c r="J3742" s="195"/>
    </row>
    <row r="3743" spans="1:10" hidden="1" x14ac:dyDescent="0.25">
      <c r="A3743" s="238"/>
      <c r="B3743" s="239"/>
      <c r="C3743" s="251" t="s">
        <v>2213</v>
      </c>
      <c r="D3743" s="241">
        <v>2</v>
      </c>
      <c r="E3743" s="241">
        <v>1049749.52</v>
      </c>
      <c r="F3743" s="195">
        <v>2099499.04</v>
      </c>
      <c r="G3743" s="195">
        <v>15118301.199999999</v>
      </c>
      <c r="I3743" s="195"/>
      <c r="J3743" s="195"/>
    </row>
    <row r="3744" spans="1:10" hidden="1" x14ac:dyDescent="0.25">
      <c r="A3744" s="238"/>
      <c r="B3744" s="239"/>
      <c r="C3744" s="251"/>
      <c r="D3744" s="241"/>
      <c r="E3744" s="241"/>
      <c r="F3744" s="195">
        <v>0</v>
      </c>
      <c r="I3744" s="195"/>
      <c r="J3744" s="195"/>
    </row>
    <row r="3745" spans="1:10" hidden="1" x14ac:dyDescent="0.25">
      <c r="A3745" s="238">
        <v>43376</v>
      </c>
      <c r="B3745" s="239" t="s">
        <v>2214</v>
      </c>
      <c r="C3745" s="251" t="s">
        <v>2215</v>
      </c>
      <c r="D3745" s="241">
        <v>2</v>
      </c>
      <c r="E3745" s="241">
        <v>764749.81</v>
      </c>
      <c r="F3745" s="195">
        <v>1529499.62</v>
      </c>
      <c r="G3745" s="195">
        <v>1529499.62</v>
      </c>
      <c r="I3745" s="195"/>
      <c r="J3745" s="195"/>
    </row>
    <row r="3746" spans="1:10" hidden="1" x14ac:dyDescent="0.25">
      <c r="A3746" s="238"/>
      <c r="B3746" s="239"/>
      <c r="C3746" s="251"/>
      <c r="D3746" s="241"/>
      <c r="E3746" s="241"/>
      <c r="F3746" s="195">
        <v>0</v>
      </c>
      <c r="I3746" s="195"/>
      <c r="J3746" s="195"/>
    </row>
    <row r="3747" spans="1:10" hidden="1" x14ac:dyDescent="0.25">
      <c r="A3747" s="238">
        <v>43377</v>
      </c>
      <c r="B3747" s="239" t="s">
        <v>2217</v>
      </c>
      <c r="C3747" s="251" t="s">
        <v>1719</v>
      </c>
      <c r="D3747" s="241">
        <v>24</v>
      </c>
      <c r="E3747" s="241">
        <v>66999.899999999994</v>
      </c>
      <c r="F3747" s="195">
        <v>1607997.5999999999</v>
      </c>
      <c r="I3747" s="195"/>
      <c r="J3747" s="195"/>
    </row>
    <row r="3748" spans="1:10" hidden="1" x14ac:dyDescent="0.25">
      <c r="A3748" s="238"/>
      <c r="B3748" s="239"/>
      <c r="C3748" s="251" t="s">
        <v>1721</v>
      </c>
      <c r="D3748" s="241">
        <v>24</v>
      </c>
      <c r="E3748" s="241">
        <v>133999.79999999999</v>
      </c>
      <c r="F3748" s="195">
        <v>3215995.1999999997</v>
      </c>
      <c r="I3748" s="195"/>
      <c r="J3748" s="195"/>
    </row>
    <row r="3749" spans="1:10" hidden="1" x14ac:dyDescent="0.25">
      <c r="A3749" s="238"/>
      <c r="B3749" s="239"/>
      <c r="C3749" s="251" t="s">
        <v>1933</v>
      </c>
      <c r="D3749" s="241">
        <v>24</v>
      </c>
      <c r="E3749" s="241">
        <v>66999.899999999994</v>
      </c>
      <c r="F3749" s="195">
        <v>1607997.5999999999</v>
      </c>
      <c r="I3749" s="195"/>
      <c r="J3749" s="195"/>
    </row>
    <row r="3750" spans="1:10" hidden="1" x14ac:dyDescent="0.25">
      <c r="A3750" s="238"/>
      <c r="B3750" s="239"/>
      <c r="C3750" s="251" t="s">
        <v>1722</v>
      </c>
      <c r="D3750" s="241">
        <v>24</v>
      </c>
      <c r="E3750" s="241">
        <v>133999.79999999999</v>
      </c>
      <c r="F3750" s="195">
        <v>3215995.1999999997</v>
      </c>
      <c r="I3750" s="195"/>
      <c r="J3750" s="195"/>
    </row>
    <row r="3751" spans="1:10" hidden="1" x14ac:dyDescent="0.25">
      <c r="A3751" s="238"/>
      <c r="B3751" s="239"/>
      <c r="C3751" s="251" t="s">
        <v>1930</v>
      </c>
      <c r="D3751" s="241">
        <v>24</v>
      </c>
      <c r="E3751" s="241">
        <v>66999.899999999994</v>
      </c>
      <c r="F3751" s="195">
        <v>1607997.5999999999</v>
      </c>
      <c r="G3751" s="195">
        <v>11255983.199999999</v>
      </c>
      <c r="I3751" s="195"/>
      <c r="J3751" s="195"/>
    </row>
    <row r="3752" spans="1:10" hidden="1" x14ac:dyDescent="0.25">
      <c r="A3752" s="238"/>
      <c r="B3752" s="239"/>
      <c r="C3752" s="251"/>
      <c r="D3752" s="241"/>
      <c r="E3752" s="241"/>
      <c r="F3752" s="195">
        <v>0</v>
      </c>
      <c r="I3752" s="195"/>
      <c r="J3752" s="195"/>
    </row>
    <row r="3753" spans="1:10" hidden="1" x14ac:dyDescent="0.25">
      <c r="A3753" s="238">
        <v>43377</v>
      </c>
      <c r="B3753" s="239" t="s">
        <v>2218</v>
      </c>
      <c r="C3753" s="251" t="s">
        <v>109</v>
      </c>
      <c r="D3753" s="241">
        <v>4</v>
      </c>
      <c r="E3753" s="241">
        <v>215000.5</v>
      </c>
      <c r="F3753" s="195">
        <v>860002</v>
      </c>
      <c r="G3753" s="195">
        <v>860002</v>
      </c>
      <c r="I3753" s="195"/>
      <c r="J3753" s="195"/>
    </row>
    <row r="3754" spans="1:10" hidden="1" x14ac:dyDescent="0.25">
      <c r="A3754" s="238"/>
      <c r="B3754" s="239"/>
      <c r="C3754" s="251"/>
      <c r="D3754" s="241"/>
      <c r="E3754" s="241"/>
      <c r="F3754" s="195">
        <v>0</v>
      </c>
      <c r="I3754" s="195"/>
      <c r="J3754" s="195"/>
    </row>
    <row r="3755" spans="1:10" hidden="1" x14ac:dyDescent="0.25">
      <c r="A3755" s="238">
        <v>43377</v>
      </c>
      <c r="B3755" s="239" t="s">
        <v>2219</v>
      </c>
      <c r="C3755" s="251" t="s">
        <v>31</v>
      </c>
      <c r="D3755" s="241">
        <v>3</v>
      </c>
      <c r="E3755" s="241">
        <v>538000.1</v>
      </c>
      <c r="F3755" s="195">
        <v>1614000.2999999998</v>
      </c>
      <c r="G3755" s="195">
        <v>1614000.2999999998</v>
      </c>
      <c r="I3755" s="195"/>
      <c r="J3755" s="195"/>
    </row>
    <row r="3756" spans="1:10" hidden="1" x14ac:dyDescent="0.25">
      <c r="A3756" s="238"/>
      <c r="B3756" s="239"/>
      <c r="C3756" s="251"/>
      <c r="D3756" s="241"/>
      <c r="E3756" s="241"/>
      <c r="F3756" s="195">
        <v>0</v>
      </c>
      <c r="I3756" s="195"/>
      <c r="J3756" s="195"/>
    </row>
    <row r="3757" spans="1:10" hidden="1" x14ac:dyDescent="0.25">
      <c r="A3757" s="238">
        <v>43377</v>
      </c>
      <c r="B3757" s="239" t="s">
        <v>2220</v>
      </c>
      <c r="C3757" s="251" t="s">
        <v>31</v>
      </c>
      <c r="D3757" s="241">
        <v>4</v>
      </c>
      <c r="E3757" s="241">
        <v>511100.09499999997</v>
      </c>
      <c r="F3757" s="195">
        <v>2044400.38</v>
      </c>
      <c r="G3757" s="195">
        <v>2044400.38</v>
      </c>
      <c r="I3757" s="195"/>
      <c r="J3757" s="195"/>
    </row>
    <row r="3758" spans="1:10" hidden="1" x14ac:dyDescent="0.25">
      <c r="A3758" s="238"/>
      <c r="B3758" s="239"/>
      <c r="C3758" s="251"/>
      <c r="D3758" s="241"/>
      <c r="E3758" s="241"/>
      <c r="F3758" s="195">
        <v>0</v>
      </c>
      <c r="I3758" s="195"/>
      <c r="J3758" s="195"/>
    </row>
    <row r="3759" spans="1:10" hidden="1" x14ac:dyDescent="0.25">
      <c r="A3759" s="238">
        <v>43377</v>
      </c>
      <c r="B3759" s="239" t="s">
        <v>2221</v>
      </c>
      <c r="C3759" s="251" t="s">
        <v>104</v>
      </c>
      <c r="D3759" s="241">
        <v>1</v>
      </c>
      <c r="E3759" s="241">
        <v>511100.09499999997</v>
      </c>
      <c r="F3759" s="195">
        <v>511100.09499999997</v>
      </c>
      <c r="G3759" s="195">
        <v>511100.09499999997</v>
      </c>
      <c r="I3759" s="195"/>
      <c r="J3759" s="195"/>
    </row>
    <row r="3760" spans="1:10" hidden="1" x14ac:dyDescent="0.25">
      <c r="A3760" s="238"/>
      <c r="B3760" s="239"/>
      <c r="C3760" s="251"/>
      <c r="D3760" s="241"/>
      <c r="E3760" s="241"/>
      <c r="F3760" s="195">
        <v>0</v>
      </c>
      <c r="I3760" s="195"/>
      <c r="J3760" s="195"/>
    </row>
    <row r="3761" spans="1:10" hidden="1" x14ac:dyDescent="0.25">
      <c r="A3761" s="238">
        <v>43377</v>
      </c>
      <c r="B3761" s="239" t="s">
        <v>2223</v>
      </c>
      <c r="C3761" s="251" t="s">
        <v>20</v>
      </c>
      <c r="D3761" s="241">
        <v>1</v>
      </c>
      <c r="E3761" s="241">
        <v>542450.09499999997</v>
      </c>
      <c r="F3761" s="195">
        <v>542450.09499999997</v>
      </c>
      <c r="G3761" s="195">
        <v>542450.09499999997</v>
      </c>
      <c r="I3761" s="195"/>
      <c r="J3761" s="195"/>
    </row>
    <row r="3762" spans="1:10" hidden="1" x14ac:dyDescent="0.25">
      <c r="A3762" s="238"/>
      <c r="B3762" s="239"/>
      <c r="C3762" s="251"/>
      <c r="D3762" s="241"/>
      <c r="E3762" s="241"/>
      <c r="F3762" s="195">
        <v>0</v>
      </c>
      <c r="I3762" s="195"/>
      <c r="J3762" s="195"/>
    </row>
    <row r="3763" spans="1:10" hidden="1" x14ac:dyDescent="0.25">
      <c r="A3763" s="238">
        <v>43377</v>
      </c>
      <c r="B3763" s="239" t="s">
        <v>2224</v>
      </c>
      <c r="C3763" s="251" t="s">
        <v>319</v>
      </c>
      <c r="D3763" s="241">
        <v>1</v>
      </c>
      <c r="E3763" s="241">
        <v>570000.47499999998</v>
      </c>
      <c r="F3763" s="195">
        <v>570000.47499999998</v>
      </c>
      <c r="G3763" s="195">
        <v>570000.47499999998</v>
      </c>
      <c r="I3763" s="195"/>
      <c r="J3763" s="195"/>
    </row>
    <row r="3764" spans="1:10" hidden="1" x14ac:dyDescent="0.25">
      <c r="A3764" s="238"/>
      <c r="B3764" s="239"/>
      <c r="C3764" s="251"/>
      <c r="D3764" s="241"/>
      <c r="E3764" s="241"/>
      <c r="F3764" s="195">
        <v>0</v>
      </c>
      <c r="I3764" s="195"/>
      <c r="J3764" s="195"/>
    </row>
    <row r="3765" spans="1:10" hidden="1" x14ac:dyDescent="0.25">
      <c r="A3765" s="238">
        <v>43377</v>
      </c>
      <c r="B3765" s="239" t="s">
        <v>2226</v>
      </c>
      <c r="C3765" s="251" t="s">
        <v>887</v>
      </c>
      <c r="D3765" s="241">
        <v>4</v>
      </c>
      <c r="E3765" s="241">
        <v>215000.5</v>
      </c>
      <c r="F3765" s="195">
        <v>860002</v>
      </c>
      <c r="G3765" s="195">
        <v>860002</v>
      </c>
      <c r="I3765" s="195"/>
      <c r="J3765" s="195"/>
    </row>
    <row r="3766" spans="1:10" hidden="1" x14ac:dyDescent="0.25">
      <c r="A3766" s="238"/>
      <c r="B3766" s="239"/>
      <c r="C3766" s="251"/>
      <c r="D3766" s="241"/>
      <c r="E3766" s="241"/>
      <c r="F3766" s="195">
        <v>0</v>
      </c>
      <c r="I3766" s="195"/>
      <c r="J3766" s="195"/>
    </row>
    <row r="3767" spans="1:10" hidden="1" x14ac:dyDescent="0.25">
      <c r="A3767" s="238">
        <v>43377</v>
      </c>
      <c r="B3767" s="239" t="s">
        <v>2227</v>
      </c>
      <c r="C3767" s="251" t="s">
        <v>1094</v>
      </c>
      <c r="D3767" s="241">
        <v>3</v>
      </c>
      <c r="E3767" s="241">
        <v>199999.8</v>
      </c>
      <c r="F3767" s="195">
        <v>599999.39999999991</v>
      </c>
      <c r="I3767" s="195"/>
      <c r="J3767" s="195"/>
    </row>
    <row r="3768" spans="1:10" hidden="1" x14ac:dyDescent="0.25">
      <c r="A3768" s="238"/>
      <c r="B3768" s="239"/>
      <c r="C3768" s="251" t="s">
        <v>104</v>
      </c>
      <c r="D3768" s="241">
        <v>1</v>
      </c>
      <c r="E3768" s="241">
        <v>511100.09499999997</v>
      </c>
      <c r="F3768" s="195">
        <v>511100.09499999997</v>
      </c>
      <c r="I3768" s="195"/>
      <c r="J3768" s="195"/>
    </row>
    <row r="3769" spans="1:10" hidden="1" x14ac:dyDescent="0.25">
      <c r="A3769" s="238"/>
      <c r="B3769" s="239"/>
      <c r="C3769" s="251" t="s">
        <v>887</v>
      </c>
      <c r="D3769" s="241">
        <v>3</v>
      </c>
      <c r="E3769" s="241">
        <v>215000.5</v>
      </c>
      <c r="F3769" s="195">
        <v>645001.5</v>
      </c>
      <c r="I3769" s="195"/>
      <c r="J3769" s="195"/>
    </row>
    <row r="3770" spans="1:10" hidden="1" x14ac:dyDescent="0.25">
      <c r="A3770" s="238"/>
      <c r="B3770" s="239"/>
      <c r="C3770" s="251" t="s">
        <v>109</v>
      </c>
      <c r="D3770" s="241">
        <v>3</v>
      </c>
      <c r="E3770" s="241">
        <v>215000.5</v>
      </c>
      <c r="F3770" s="195">
        <v>645001.5</v>
      </c>
      <c r="G3770" s="195">
        <v>2401102.4950000001</v>
      </c>
      <c r="I3770" s="195"/>
      <c r="J3770" s="195"/>
    </row>
    <row r="3771" spans="1:10" hidden="1" x14ac:dyDescent="0.25">
      <c r="A3771" s="238"/>
      <c r="B3771" s="239"/>
      <c r="C3771" s="251"/>
      <c r="D3771" s="241"/>
      <c r="E3771" s="241"/>
      <c r="F3771" s="195">
        <v>0</v>
      </c>
      <c r="I3771" s="195"/>
      <c r="J3771" s="195"/>
    </row>
    <row r="3772" spans="1:10" hidden="1" x14ac:dyDescent="0.25">
      <c r="A3772" s="238">
        <v>43377</v>
      </c>
      <c r="B3772" s="239" t="s">
        <v>2228</v>
      </c>
      <c r="C3772" s="251" t="s">
        <v>104</v>
      </c>
      <c r="D3772" s="241">
        <v>1</v>
      </c>
      <c r="E3772" s="241">
        <v>511100.09499999997</v>
      </c>
      <c r="F3772" s="195">
        <v>511100.09499999997</v>
      </c>
      <c r="G3772" s="195">
        <v>511100.09499999997</v>
      </c>
      <c r="I3772" s="195"/>
      <c r="J3772" s="195"/>
    </row>
    <row r="3773" spans="1:10" hidden="1" x14ac:dyDescent="0.25">
      <c r="A3773" s="238"/>
      <c r="B3773" s="239"/>
      <c r="C3773" s="251"/>
      <c r="D3773" s="241"/>
      <c r="E3773" s="241"/>
      <c r="F3773" s="195">
        <v>0</v>
      </c>
      <c r="I3773" s="195"/>
      <c r="J3773" s="195"/>
    </row>
    <row r="3774" spans="1:10" hidden="1" x14ac:dyDescent="0.25">
      <c r="A3774" s="238">
        <v>43377</v>
      </c>
      <c r="B3774" s="239" t="s">
        <v>2229</v>
      </c>
      <c r="C3774" s="251" t="s">
        <v>20</v>
      </c>
      <c r="D3774" s="241">
        <v>12</v>
      </c>
      <c r="E3774" s="241">
        <v>574999.69999999995</v>
      </c>
      <c r="F3774" s="195">
        <v>6899996.3999999994</v>
      </c>
      <c r="G3774" s="195">
        <v>6899996.3999999994</v>
      </c>
      <c r="I3774" s="195"/>
      <c r="J3774" s="195"/>
    </row>
    <row r="3775" spans="1:10" hidden="1" x14ac:dyDescent="0.25">
      <c r="A3775" s="238"/>
      <c r="B3775" s="239"/>
      <c r="C3775" s="251"/>
      <c r="D3775" s="241"/>
      <c r="E3775" s="241"/>
      <c r="F3775" s="195">
        <v>0</v>
      </c>
      <c r="I3775" s="195"/>
      <c r="J3775" s="195"/>
    </row>
    <row r="3776" spans="1:10" hidden="1" x14ac:dyDescent="0.25">
      <c r="A3776" s="238">
        <v>43377</v>
      </c>
      <c r="B3776" s="239" t="s">
        <v>2231</v>
      </c>
      <c r="C3776" s="251" t="s">
        <v>20</v>
      </c>
      <c r="D3776" s="241">
        <v>2</v>
      </c>
      <c r="E3776" s="241">
        <v>542450.09499999997</v>
      </c>
      <c r="F3776" s="195">
        <v>1084900.19</v>
      </c>
      <c r="G3776" s="195">
        <v>1084900.19</v>
      </c>
      <c r="I3776" s="195"/>
      <c r="J3776" s="195"/>
    </row>
    <row r="3777" spans="1:10" hidden="1" x14ac:dyDescent="0.25">
      <c r="A3777" s="238"/>
      <c r="B3777" s="239"/>
      <c r="C3777" s="251"/>
      <c r="D3777" s="241"/>
      <c r="E3777" s="241"/>
      <c r="F3777" s="195">
        <v>0</v>
      </c>
      <c r="I3777" s="195"/>
      <c r="J3777" s="195"/>
    </row>
    <row r="3778" spans="1:10" hidden="1" x14ac:dyDescent="0.25">
      <c r="A3778" s="238">
        <v>43377</v>
      </c>
      <c r="B3778" s="239" t="s">
        <v>2232</v>
      </c>
      <c r="C3778" s="251" t="s">
        <v>19</v>
      </c>
      <c r="D3778" s="241">
        <v>2</v>
      </c>
      <c r="E3778" s="241">
        <v>517000</v>
      </c>
      <c r="F3778" s="195">
        <v>1034000</v>
      </c>
      <c r="G3778" s="195">
        <v>1034000</v>
      </c>
      <c r="I3778" s="195"/>
      <c r="J3778" s="195"/>
    </row>
    <row r="3779" spans="1:10" hidden="1" x14ac:dyDescent="0.25">
      <c r="A3779" s="238"/>
      <c r="B3779" s="239"/>
      <c r="C3779" s="251"/>
      <c r="D3779" s="241"/>
      <c r="E3779" s="241"/>
      <c r="F3779" s="195">
        <v>0</v>
      </c>
      <c r="I3779" s="195"/>
      <c r="J3779" s="195"/>
    </row>
    <row r="3780" spans="1:10" hidden="1" x14ac:dyDescent="0.25">
      <c r="A3780" s="238">
        <v>43377</v>
      </c>
      <c r="B3780" s="239" t="s">
        <v>2233</v>
      </c>
      <c r="C3780" s="251" t="s">
        <v>2234</v>
      </c>
      <c r="D3780" s="241">
        <v>4</v>
      </c>
      <c r="E3780" s="241">
        <v>637450</v>
      </c>
      <c r="F3780" s="195">
        <v>2549800</v>
      </c>
      <c r="G3780" s="195">
        <v>2549800</v>
      </c>
      <c r="I3780" s="195"/>
      <c r="J3780" s="195"/>
    </row>
    <row r="3781" spans="1:10" hidden="1" x14ac:dyDescent="0.25">
      <c r="A3781" s="238"/>
      <c r="B3781" s="239"/>
      <c r="C3781" s="251"/>
      <c r="D3781" s="241"/>
      <c r="E3781" s="241"/>
      <c r="F3781" s="195">
        <v>0</v>
      </c>
      <c r="I3781" s="195"/>
      <c r="J3781" s="195"/>
    </row>
    <row r="3782" spans="1:10" hidden="1" x14ac:dyDescent="0.25">
      <c r="A3782" s="238">
        <v>43377</v>
      </c>
      <c r="B3782" s="239" t="s">
        <v>2235</v>
      </c>
      <c r="C3782" s="251" t="s">
        <v>2047</v>
      </c>
      <c r="D3782" s="241">
        <v>4</v>
      </c>
      <c r="E3782" s="241">
        <v>477999.5</v>
      </c>
      <c r="F3782" s="195">
        <v>1911998</v>
      </c>
      <c r="G3782" s="195">
        <v>1911998</v>
      </c>
      <c r="I3782" s="195"/>
      <c r="J3782" s="195"/>
    </row>
    <row r="3783" spans="1:10" hidden="1" x14ac:dyDescent="0.25">
      <c r="A3783" s="238"/>
      <c r="B3783" s="239"/>
      <c r="C3783" s="251"/>
      <c r="D3783" s="241"/>
      <c r="E3783" s="241"/>
      <c r="F3783" s="195">
        <v>0</v>
      </c>
      <c r="I3783" s="195"/>
      <c r="J3783" s="195"/>
    </row>
    <row r="3784" spans="1:10" hidden="1" x14ac:dyDescent="0.25">
      <c r="A3784" s="238">
        <v>43377</v>
      </c>
      <c r="B3784" s="239" t="s">
        <v>2236</v>
      </c>
      <c r="C3784" s="251" t="s">
        <v>1358</v>
      </c>
      <c r="D3784" s="241">
        <v>2</v>
      </c>
      <c r="E3784" s="241">
        <v>1205000.5</v>
      </c>
      <c r="F3784" s="195">
        <v>2410001</v>
      </c>
      <c r="G3784" s="195">
        <v>2410001</v>
      </c>
      <c r="I3784" s="195"/>
      <c r="J3784" s="195"/>
    </row>
    <row r="3785" spans="1:10" hidden="1" x14ac:dyDescent="0.25">
      <c r="A3785" s="238"/>
      <c r="B3785" s="239"/>
      <c r="C3785" s="251"/>
      <c r="D3785" s="241"/>
      <c r="E3785" s="241"/>
      <c r="F3785" s="195">
        <v>0</v>
      </c>
      <c r="I3785" s="195"/>
      <c r="J3785" s="195"/>
    </row>
    <row r="3786" spans="1:10" hidden="1" x14ac:dyDescent="0.25">
      <c r="A3786" s="238">
        <v>43378</v>
      </c>
      <c r="B3786" s="239" t="s">
        <v>2238</v>
      </c>
      <c r="C3786" s="251" t="s">
        <v>1094</v>
      </c>
      <c r="D3786" s="241">
        <v>1</v>
      </c>
      <c r="E3786" s="241">
        <v>199999.8</v>
      </c>
      <c r="F3786" s="195">
        <v>199999.8</v>
      </c>
      <c r="G3786" s="195">
        <v>199999.8</v>
      </c>
      <c r="I3786" s="195"/>
      <c r="J3786" s="195"/>
    </row>
    <row r="3787" spans="1:10" hidden="1" x14ac:dyDescent="0.25">
      <c r="A3787" s="238"/>
      <c r="B3787" s="239"/>
      <c r="C3787" s="251"/>
      <c r="D3787" s="241"/>
      <c r="E3787" s="241"/>
      <c r="F3787" s="195">
        <v>0</v>
      </c>
      <c r="I3787" s="195"/>
      <c r="J3787" s="195"/>
    </row>
    <row r="3788" spans="1:10" hidden="1" x14ac:dyDescent="0.25">
      <c r="A3788" s="238">
        <v>43378</v>
      </c>
      <c r="B3788" s="239" t="s">
        <v>2239</v>
      </c>
      <c r="C3788" s="251" t="s">
        <v>3020</v>
      </c>
      <c r="D3788" s="241">
        <v>3</v>
      </c>
      <c r="E3788" s="241">
        <v>570000.47499999998</v>
      </c>
      <c r="F3788" s="195">
        <v>1710001.4249999998</v>
      </c>
      <c r="G3788" s="195">
        <v>1710001.4249999998</v>
      </c>
      <c r="I3788" s="195"/>
      <c r="J3788" s="195"/>
    </row>
    <row r="3789" spans="1:10" hidden="1" x14ac:dyDescent="0.25">
      <c r="A3789" s="238"/>
      <c r="B3789" s="239"/>
      <c r="C3789" s="251"/>
      <c r="D3789" s="241"/>
      <c r="E3789" s="241"/>
      <c r="F3789" s="195">
        <v>0</v>
      </c>
      <c r="I3789" s="195"/>
      <c r="J3789" s="195"/>
    </row>
    <row r="3790" spans="1:10" hidden="1" x14ac:dyDescent="0.25">
      <c r="A3790" s="238">
        <v>43378</v>
      </c>
      <c r="B3790" s="239" t="s">
        <v>2242</v>
      </c>
      <c r="C3790" s="251" t="s">
        <v>1722</v>
      </c>
      <c r="D3790" s="241">
        <v>12</v>
      </c>
      <c r="E3790" s="241">
        <v>148500</v>
      </c>
      <c r="F3790" s="195">
        <v>1782000</v>
      </c>
      <c r="I3790" s="195"/>
      <c r="J3790" s="195"/>
    </row>
    <row r="3791" spans="1:10" hidden="1" x14ac:dyDescent="0.25">
      <c r="A3791" s="238"/>
      <c r="B3791" s="239"/>
      <c r="C3791" s="251" t="s">
        <v>1914</v>
      </c>
      <c r="D3791" s="241">
        <v>12</v>
      </c>
      <c r="E3791" s="241">
        <v>148500</v>
      </c>
      <c r="F3791" s="195">
        <v>1782000</v>
      </c>
      <c r="G3791" s="195">
        <v>3564000</v>
      </c>
      <c r="I3791" s="195"/>
      <c r="J3791" s="195"/>
    </row>
    <row r="3792" spans="1:10" hidden="1" x14ac:dyDescent="0.25">
      <c r="A3792" s="238"/>
      <c r="B3792" s="239"/>
      <c r="C3792" s="251"/>
      <c r="D3792" s="241"/>
      <c r="E3792" s="241"/>
      <c r="F3792" s="195">
        <v>0</v>
      </c>
      <c r="I3792" s="195"/>
      <c r="J3792" s="195"/>
    </row>
    <row r="3793" spans="1:10" hidden="1" x14ac:dyDescent="0.25">
      <c r="A3793" s="238">
        <v>43378</v>
      </c>
      <c r="B3793" s="239" t="s">
        <v>2243</v>
      </c>
      <c r="C3793" s="251" t="s">
        <v>109</v>
      </c>
      <c r="D3793" s="241">
        <v>3</v>
      </c>
      <c r="E3793" s="241">
        <v>215000.5</v>
      </c>
      <c r="F3793" s="195">
        <v>645001.5</v>
      </c>
      <c r="G3793" s="195">
        <v>645001.5</v>
      </c>
      <c r="I3793" s="195"/>
      <c r="J3793" s="195"/>
    </row>
    <row r="3794" spans="1:10" hidden="1" x14ac:dyDescent="0.25">
      <c r="A3794" s="238"/>
      <c r="B3794" s="239"/>
      <c r="C3794" s="251"/>
      <c r="D3794" s="241"/>
      <c r="E3794" s="241"/>
      <c r="F3794" s="195">
        <v>0</v>
      </c>
      <c r="I3794" s="195"/>
      <c r="J3794" s="195"/>
    </row>
    <row r="3795" spans="1:10" hidden="1" x14ac:dyDescent="0.25">
      <c r="A3795" s="238">
        <v>43378</v>
      </c>
      <c r="B3795" s="239" t="s">
        <v>2244</v>
      </c>
      <c r="C3795" s="251" t="s">
        <v>2245</v>
      </c>
      <c r="D3795" s="241">
        <v>2</v>
      </c>
      <c r="E3795" s="241">
        <v>120000.1</v>
      </c>
      <c r="F3795" s="195">
        <v>240000.2</v>
      </c>
      <c r="G3795" s="195">
        <v>240000.2</v>
      </c>
      <c r="I3795" s="195"/>
      <c r="J3795" s="195"/>
    </row>
    <row r="3796" spans="1:10" hidden="1" x14ac:dyDescent="0.25">
      <c r="A3796" s="238"/>
      <c r="B3796" s="239"/>
      <c r="C3796" s="251"/>
      <c r="D3796" s="241"/>
      <c r="E3796" s="241"/>
      <c r="F3796" s="195">
        <v>0</v>
      </c>
      <c r="I3796" s="195"/>
      <c r="J3796" s="195"/>
    </row>
    <row r="3797" spans="1:10" hidden="1" x14ac:dyDescent="0.25">
      <c r="A3797" s="238">
        <v>43378</v>
      </c>
      <c r="B3797" s="239" t="s">
        <v>2246</v>
      </c>
      <c r="C3797" s="251" t="s">
        <v>1635</v>
      </c>
      <c r="D3797" s="241">
        <v>12</v>
      </c>
      <c r="E3797" s="241">
        <v>133999.79999999999</v>
      </c>
      <c r="F3797" s="195">
        <v>1607997.5999999999</v>
      </c>
      <c r="I3797" s="195"/>
      <c r="J3797" s="195"/>
    </row>
    <row r="3798" spans="1:10" hidden="1" x14ac:dyDescent="0.25">
      <c r="A3798" s="238"/>
      <c r="B3798" s="239"/>
      <c r="C3798" s="251" t="s">
        <v>1914</v>
      </c>
      <c r="D3798" s="241">
        <v>12</v>
      </c>
      <c r="E3798" s="241">
        <v>133999.79999999999</v>
      </c>
      <c r="F3798" s="195">
        <v>1607997.5999999999</v>
      </c>
      <c r="I3798" s="195"/>
      <c r="J3798" s="195"/>
    </row>
    <row r="3799" spans="1:10" hidden="1" x14ac:dyDescent="0.25">
      <c r="A3799" s="238"/>
      <c r="B3799" s="239"/>
      <c r="C3799" s="251" t="s">
        <v>1915</v>
      </c>
      <c r="D3799" s="241">
        <v>12</v>
      </c>
      <c r="E3799" s="241">
        <v>133999.79999999999</v>
      </c>
      <c r="F3799" s="195">
        <v>1607997.5999999999</v>
      </c>
      <c r="I3799" s="195"/>
      <c r="J3799" s="195"/>
    </row>
    <row r="3800" spans="1:10" hidden="1" x14ac:dyDescent="0.25">
      <c r="A3800" s="238"/>
      <c r="B3800" s="239"/>
      <c r="C3800" s="251" t="s">
        <v>1721</v>
      </c>
      <c r="D3800" s="241">
        <v>12</v>
      </c>
      <c r="E3800" s="241">
        <v>133999.79999999999</v>
      </c>
      <c r="F3800" s="195">
        <v>1607997.5999999999</v>
      </c>
      <c r="I3800" s="195"/>
      <c r="J3800" s="195"/>
    </row>
    <row r="3801" spans="1:10" hidden="1" x14ac:dyDescent="0.25">
      <c r="A3801" s="238"/>
      <c r="B3801" s="239"/>
      <c r="C3801" s="251" t="s">
        <v>208</v>
      </c>
      <c r="D3801" s="241">
        <v>24</v>
      </c>
      <c r="E3801" s="241">
        <v>112612.5</v>
      </c>
      <c r="F3801" s="195">
        <v>2702700</v>
      </c>
      <c r="G3801" s="195">
        <v>9134690.3999999985</v>
      </c>
      <c r="I3801" s="195"/>
      <c r="J3801" s="195"/>
    </row>
    <row r="3802" spans="1:10" hidden="1" x14ac:dyDescent="0.25">
      <c r="A3802" s="238"/>
      <c r="B3802" s="239"/>
      <c r="C3802" s="251"/>
      <c r="D3802" s="241"/>
      <c r="E3802" s="241"/>
      <c r="F3802" s="195">
        <v>0</v>
      </c>
      <c r="I3802" s="195"/>
      <c r="J3802" s="195"/>
    </row>
    <row r="3803" spans="1:10" hidden="1" x14ac:dyDescent="0.25">
      <c r="A3803" s="238">
        <v>43378</v>
      </c>
      <c r="B3803" s="239" t="s">
        <v>2247</v>
      </c>
      <c r="C3803" s="251" t="s">
        <v>1930</v>
      </c>
      <c r="D3803" s="241">
        <v>24</v>
      </c>
      <c r="E3803" s="241">
        <v>66999.899999999994</v>
      </c>
      <c r="F3803" s="195">
        <v>1607997.5999999999</v>
      </c>
      <c r="I3803" s="195"/>
      <c r="J3803" s="195"/>
    </row>
    <row r="3804" spans="1:10" hidden="1" x14ac:dyDescent="0.25">
      <c r="A3804" s="238"/>
      <c r="B3804" s="239"/>
      <c r="C3804" s="251" t="s">
        <v>1719</v>
      </c>
      <c r="D3804" s="241">
        <v>24</v>
      </c>
      <c r="E3804" s="241">
        <v>66999.899999999994</v>
      </c>
      <c r="F3804" s="195">
        <v>1607997.5999999999</v>
      </c>
      <c r="I3804" s="195"/>
      <c r="J3804" s="195"/>
    </row>
    <row r="3805" spans="1:10" hidden="1" x14ac:dyDescent="0.25">
      <c r="A3805" s="238"/>
      <c r="B3805" s="239"/>
      <c r="C3805" s="251" t="s">
        <v>1933</v>
      </c>
      <c r="D3805" s="241">
        <v>24</v>
      </c>
      <c r="E3805" s="241">
        <v>66999.899999999994</v>
      </c>
      <c r="F3805" s="195">
        <v>1607997.5999999999</v>
      </c>
      <c r="I3805" s="195"/>
      <c r="J3805" s="195"/>
    </row>
    <row r="3806" spans="1:10" hidden="1" x14ac:dyDescent="0.25">
      <c r="A3806" s="238"/>
      <c r="B3806" s="239"/>
      <c r="C3806" s="251" t="s">
        <v>1966</v>
      </c>
      <c r="D3806" s="241">
        <v>24</v>
      </c>
      <c r="E3806" s="241">
        <v>66999.899999999994</v>
      </c>
      <c r="F3806" s="195">
        <v>1607997.5999999999</v>
      </c>
      <c r="G3806" s="195">
        <v>6431990.3999999994</v>
      </c>
      <c r="I3806" s="195"/>
      <c r="J3806" s="195"/>
    </row>
    <row r="3807" spans="1:10" hidden="1" x14ac:dyDescent="0.25">
      <c r="A3807" s="238"/>
      <c r="B3807" s="239"/>
      <c r="C3807" s="251"/>
      <c r="D3807" s="241"/>
      <c r="E3807" s="241"/>
      <c r="F3807" s="195">
        <v>0</v>
      </c>
      <c r="I3807" s="195"/>
      <c r="J3807" s="195"/>
    </row>
    <row r="3808" spans="1:10" hidden="1" x14ac:dyDescent="0.25">
      <c r="A3808" s="238">
        <v>43378</v>
      </c>
      <c r="B3808" s="239" t="s">
        <v>2248</v>
      </c>
      <c r="C3808" s="251" t="s">
        <v>31</v>
      </c>
      <c r="D3808" s="241">
        <v>1</v>
      </c>
      <c r="E3808" s="241">
        <v>511100.09499999997</v>
      </c>
      <c r="F3808" s="195">
        <v>511100.09499999997</v>
      </c>
      <c r="G3808" s="195">
        <v>511100.09499999997</v>
      </c>
      <c r="I3808" s="195"/>
      <c r="J3808" s="195"/>
    </row>
    <row r="3809" spans="1:10" hidden="1" x14ac:dyDescent="0.25">
      <c r="A3809" s="238"/>
      <c r="B3809" s="239"/>
      <c r="C3809" s="251"/>
      <c r="D3809" s="241"/>
      <c r="E3809" s="241"/>
      <c r="F3809" s="195">
        <v>0</v>
      </c>
      <c r="I3809" s="195"/>
      <c r="J3809" s="195"/>
    </row>
    <row r="3810" spans="1:10" hidden="1" x14ac:dyDescent="0.25">
      <c r="A3810" s="238">
        <v>43378</v>
      </c>
      <c r="B3810" s="239" t="s">
        <v>2249</v>
      </c>
      <c r="C3810" s="251" t="s">
        <v>3020</v>
      </c>
      <c r="D3810" s="241">
        <v>12</v>
      </c>
      <c r="E3810" s="241">
        <v>570000.47499999998</v>
      </c>
      <c r="F3810" s="195">
        <v>6840005.6999999993</v>
      </c>
      <c r="I3810" s="195"/>
      <c r="J3810" s="195"/>
    </row>
    <row r="3811" spans="1:10" hidden="1" x14ac:dyDescent="0.25">
      <c r="A3811" s="238"/>
      <c r="B3811" s="239"/>
      <c r="C3811" s="251" t="s">
        <v>391</v>
      </c>
      <c r="D3811" s="241">
        <v>5</v>
      </c>
      <c r="E3811" s="241">
        <v>593750.18999999994</v>
      </c>
      <c r="F3811" s="195">
        <v>2968750.9499999997</v>
      </c>
      <c r="G3811" s="195">
        <v>9808756.6499999985</v>
      </c>
      <c r="I3811" s="195"/>
      <c r="J3811" s="195"/>
    </row>
    <row r="3812" spans="1:10" hidden="1" x14ac:dyDescent="0.25">
      <c r="A3812" s="238"/>
      <c r="B3812" s="239"/>
      <c r="C3812" s="251"/>
      <c r="D3812" s="241"/>
      <c r="E3812" s="241"/>
      <c r="F3812" s="195">
        <v>0</v>
      </c>
      <c r="I3812" s="195"/>
      <c r="J3812" s="195"/>
    </row>
    <row r="3813" spans="1:10" hidden="1" x14ac:dyDescent="0.25">
      <c r="A3813" s="238">
        <v>43378</v>
      </c>
      <c r="B3813" s="239" t="s">
        <v>2250</v>
      </c>
      <c r="C3813" s="251" t="s">
        <v>887</v>
      </c>
      <c r="D3813" s="241">
        <v>2</v>
      </c>
      <c r="E3813" s="241">
        <v>215000.5</v>
      </c>
      <c r="F3813" s="195">
        <v>430001</v>
      </c>
      <c r="G3813" s="195">
        <v>430001</v>
      </c>
      <c r="I3813" s="195"/>
      <c r="J3813" s="195"/>
    </row>
    <row r="3814" spans="1:10" hidden="1" x14ac:dyDescent="0.25">
      <c r="A3814" s="238"/>
      <c r="B3814" s="239"/>
      <c r="C3814" s="251"/>
      <c r="D3814" s="241"/>
      <c r="E3814" s="241"/>
      <c r="F3814" s="195">
        <v>0</v>
      </c>
      <c r="I3814" s="195"/>
      <c r="J3814" s="195"/>
    </row>
    <row r="3815" spans="1:10" hidden="1" x14ac:dyDescent="0.25">
      <c r="A3815" s="238">
        <v>43378</v>
      </c>
      <c r="B3815" s="239" t="s">
        <v>2252</v>
      </c>
      <c r="C3815" s="251" t="s">
        <v>3020</v>
      </c>
      <c r="D3815" s="241">
        <v>2</v>
      </c>
      <c r="E3815" s="241">
        <v>600000.5</v>
      </c>
      <c r="F3815" s="195">
        <v>1200001</v>
      </c>
      <c r="I3815" s="195"/>
      <c r="J3815" s="195"/>
    </row>
    <row r="3816" spans="1:10" hidden="1" x14ac:dyDescent="0.25">
      <c r="A3816" s="238"/>
      <c r="B3816" s="239"/>
      <c r="C3816" s="251" t="s">
        <v>1094</v>
      </c>
      <c r="D3816" s="241">
        <v>2</v>
      </c>
      <c r="E3816" s="241">
        <v>250000.3</v>
      </c>
      <c r="F3816" s="195">
        <v>500000.6</v>
      </c>
      <c r="G3816" s="195">
        <v>1700001.6</v>
      </c>
      <c r="I3816" s="195"/>
      <c r="J3816" s="195"/>
    </row>
    <row r="3817" spans="1:10" hidden="1" x14ac:dyDescent="0.25">
      <c r="A3817" s="238"/>
      <c r="B3817" s="239"/>
      <c r="C3817" s="251"/>
      <c r="D3817" s="241"/>
      <c r="E3817" s="241"/>
      <c r="F3817" s="195">
        <v>0</v>
      </c>
      <c r="I3817" s="195"/>
      <c r="J3817" s="195"/>
    </row>
    <row r="3818" spans="1:10" hidden="1" x14ac:dyDescent="0.25">
      <c r="A3818" s="238">
        <v>43378</v>
      </c>
      <c r="B3818" s="239" t="s">
        <v>2254</v>
      </c>
      <c r="C3818" s="251" t="s">
        <v>1094</v>
      </c>
      <c r="D3818" s="241">
        <v>12</v>
      </c>
      <c r="E3818" s="241">
        <v>199999.8</v>
      </c>
      <c r="F3818" s="195">
        <v>2399997.5999999996</v>
      </c>
      <c r="G3818" s="195">
        <v>2399997.5999999996</v>
      </c>
      <c r="I3818" s="195"/>
      <c r="J3818" s="195"/>
    </row>
    <row r="3819" spans="1:10" hidden="1" x14ac:dyDescent="0.25">
      <c r="A3819" s="238"/>
      <c r="B3819" s="239"/>
      <c r="C3819" s="251"/>
      <c r="D3819" s="241"/>
      <c r="E3819" s="241"/>
      <c r="F3819" s="195">
        <v>0</v>
      </c>
      <c r="I3819" s="195"/>
      <c r="J3819" s="195"/>
    </row>
    <row r="3820" spans="1:10" hidden="1" x14ac:dyDescent="0.25">
      <c r="A3820" s="238">
        <v>43378</v>
      </c>
      <c r="B3820" s="239" t="s">
        <v>2255</v>
      </c>
      <c r="C3820" s="251" t="s">
        <v>405</v>
      </c>
      <c r="D3820" s="241">
        <v>6</v>
      </c>
      <c r="E3820" s="241">
        <v>570000.47499999998</v>
      </c>
      <c r="F3820" s="195">
        <v>3420002.8499999996</v>
      </c>
      <c r="G3820" s="195">
        <v>3420002.8499999996</v>
      </c>
      <c r="I3820" s="195"/>
      <c r="J3820" s="195"/>
    </row>
    <row r="3821" spans="1:10" hidden="1" x14ac:dyDescent="0.25">
      <c r="A3821" s="238"/>
      <c r="B3821" s="239"/>
      <c r="C3821" s="251"/>
      <c r="D3821" s="241"/>
      <c r="E3821" s="241"/>
      <c r="F3821" s="195">
        <v>0</v>
      </c>
      <c r="I3821" s="195"/>
      <c r="J3821" s="195"/>
    </row>
    <row r="3822" spans="1:10" hidden="1" x14ac:dyDescent="0.25">
      <c r="A3822" s="238">
        <v>43378</v>
      </c>
      <c r="B3822" s="239" t="s">
        <v>2256</v>
      </c>
      <c r="C3822" s="251" t="s">
        <v>887</v>
      </c>
      <c r="D3822" s="241">
        <v>4</v>
      </c>
      <c r="E3822" s="241">
        <v>215000.5</v>
      </c>
      <c r="F3822" s="195">
        <v>860002</v>
      </c>
      <c r="G3822" s="195">
        <v>860002</v>
      </c>
      <c r="I3822" s="195"/>
      <c r="J3822" s="195"/>
    </row>
    <row r="3823" spans="1:10" hidden="1" x14ac:dyDescent="0.25">
      <c r="A3823" s="238"/>
      <c r="B3823" s="239"/>
      <c r="C3823" s="251"/>
      <c r="D3823" s="241"/>
      <c r="E3823" s="241"/>
      <c r="F3823" s="195">
        <v>0</v>
      </c>
      <c r="I3823" s="195"/>
      <c r="J3823" s="195"/>
    </row>
    <row r="3824" spans="1:10" hidden="1" x14ac:dyDescent="0.25">
      <c r="A3824" s="238">
        <v>43378</v>
      </c>
      <c r="B3824" s="239" t="s">
        <v>2257</v>
      </c>
      <c r="C3824" s="251" t="s">
        <v>109</v>
      </c>
      <c r="D3824" s="241">
        <v>3</v>
      </c>
      <c r="E3824" s="241">
        <v>215000.5</v>
      </c>
      <c r="F3824" s="195">
        <v>645001.5</v>
      </c>
      <c r="G3824" s="195">
        <v>645001.5</v>
      </c>
      <c r="I3824" s="195"/>
      <c r="J3824" s="195"/>
    </row>
    <row r="3825" spans="1:10" hidden="1" x14ac:dyDescent="0.25">
      <c r="A3825" s="238"/>
      <c r="B3825" s="239"/>
      <c r="C3825" s="251"/>
      <c r="D3825" s="241"/>
      <c r="E3825" s="241"/>
      <c r="F3825" s="195">
        <v>0</v>
      </c>
      <c r="I3825" s="195"/>
      <c r="J3825" s="195"/>
    </row>
    <row r="3826" spans="1:10" hidden="1" x14ac:dyDescent="0.25">
      <c r="A3826" s="238">
        <v>43378</v>
      </c>
      <c r="B3826" s="239" t="s">
        <v>2258</v>
      </c>
      <c r="C3826" s="251" t="s">
        <v>2259</v>
      </c>
      <c r="D3826" s="241">
        <v>12</v>
      </c>
      <c r="E3826" s="241">
        <v>535004.5</v>
      </c>
      <c r="F3826" s="195">
        <v>6420054</v>
      </c>
      <c r="G3826" s="195">
        <v>6420054</v>
      </c>
      <c r="I3826" s="195"/>
      <c r="J3826" s="195"/>
    </row>
    <row r="3827" spans="1:10" hidden="1" x14ac:dyDescent="0.25">
      <c r="A3827" s="238"/>
      <c r="B3827" s="239"/>
      <c r="C3827" s="251"/>
      <c r="D3827" s="241"/>
      <c r="E3827" s="241"/>
      <c r="F3827" s="195">
        <v>0</v>
      </c>
      <c r="I3827" s="195"/>
      <c r="J3827" s="195"/>
    </row>
    <row r="3828" spans="1:10" hidden="1" x14ac:dyDescent="0.25">
      <c r="A3828" s="238">
        <v>43378</v>
      </c>
      <c r="B3828" s="239" t="s">
        <v>2260</v>
      </c>
      <c r="C3828" s="251" t="s">
        <v>28</v>
      </c>
      <c r="D3828" s="241">
        <v>3</v>
      </c>
      <c r="E3828" s="241">
        <v>571000.1</v>
      </c>
      <c r="F3828" s="195">
        <v>1713000.2999999998</v>
      </c>
      <c r="G3828" s="195">
        <v>1713000.2999999998</v>
      </c>
      <c r="I3828" s="195"/>
      <c r="J3828" s="195"/>
    </row>
    <row r="3829" spans="1:10" hidden="1" x14ac:dyDescent="0.25">
      <c r="A3829" s="238"/>
      <c r="B3829" s="239"/>
      <c r="C3829" s="251"/>
      <c r="D3829" s="241"/>
      <c r="E3829" s="241"/>
      <c r="F3829" s="195">
        <v>0</v>
      </c>
      <c r="I3829" s="195"/>
      <c r="J3829" s="195"/>
    </row>
    <row r="3830" spans="1:10" hidden="1" x14ac:dyDescent="0.25">
      <c r="A3830" s="238">
        <v>43378</v>
      </c>
      <c r="B3830" s="239" t="s">
        <v>2262</v>
      </c>
      <c r="C3830" s="251" t="s">
        <v>887</v>
      </c>
      <c r="D3830" s="241">
        <v>13</v>
      </c>
      <c r="E3830" s="241">
        <v>215000.5</v>
      </c>
      <c r="F3830" s="195">
        <v>2795006.5</v>
      </c>
      <c r="I3830" s="195"/>
      <c r="J3830" s="195"/>
    </row>
    <row r="3831" spans="1:10" hidden="1" x14ac:dyDescent="0.25">
      <c r="A3831" s="238"/>
      <c r="B3831" s="239"/>
      <c r="C3831" s="251" t="s">
        <v>1094</v>
      </c>
      <c r="D3831" s="241">
        <v>3</v>
      </c>
      <c r="E3831" s="241">
        <v>199999.8</v>
      </c>
      <c r="F3831" s="195">
        <v>599999.39999999991</v>
      </c>
      <c r="G3831" s="195">
        <v>3395005.9</v>
      </c>
      <c r="I3831" s="195"/>
      <c r="J3831" s="195"/>
    </row>
    <row r="3832" spans="1:10" hidden="1" x14ac:dyDescent="0.25">
      <c r="A3832" s="238"/>
      <c r="B3832" s="239"/>
      <c r="C3832" s="251"/>
      <c r="D3832" s="241"/>
      <c r="E3832" s="241"/>
      <c r="F3832" s="195">
        <v>0</v>
      </c>
      <c r="I3832" s="195"/>
      <c r="J3832" s="195"/>
    </row>
    <row r="3833" spans="1:10" hidden="1" x14ac:dyDescent="0.25">
      <c r="A3833" s="238">
        <v>43378</v>
      </c>
      <c r="B3833" s="239" t="s">
        <v>2264</v>
      </c>
      <c r="C3833" s="251" t="s">
        <v>162</v>
      </c>
      <c r="D3833" s="241">
        <v>6</v>
      </c>
      <c r="E3833" s="241">
        <v>216000.4</v>
      </c>
      <c r="F3833" s="195">
        <v>1296002.3999999999</v>
      </c>
      <c r="I3833" s="195"/>
      <c r="J3833" s="195"/>
    </row>
    <row r="3834" spans="1:10" hidden="1" x14ac:dyDescent="0.25">
      <c r="A3834" s="238"/>
      <c r="B3834" s="239"/>
      <c r="C3834" s="251" t="s">
        <v>162</v>
      </c>
      <c r="D3834" s="241">
        <v>1</v>
      </c>
      <c r="E3834" s="241">
        <v>0</v>
      </c>
      <c r="F3834" s="195">
        <v>0</v>
      </c>
      <c r="G3834" s="195">
        <v>1296002.3999999999</v>
      </c>
      <c r="I3834" s="195"/>
      <c r="J3834" s="195"/>
    </row>
    <row r="3835" spans="1:10" hidden="1" x14ac:dyDescent="0.25">
      <c r="A3835" s="238"/>
      <c r="B3835" s="239"/>
      <c r="C3835" s="251"/>
      <c r="D3835" s="241"/>
      <c r="E3835" s="241"/>
      <c r="F3835" s="195">
        <v>0</v>
      </c>
      <c r="I3835" s="195"/>
      <c r="J3835" s="195"/>
    </row>
    <row r="3836" spans="1:10" hidden="1" x14ac:dyDescent="0.25">
      <c r="A3836" s="238">
        <v>43378</v>
      </c>
      <c r="B3836" s="239" t="s">
        <v>2265</v>
      </c>
      <c r="C3836" s="251" t="s">
        <v>405</v>
      </c>
      <c r="D3836" s="241">
        <v>6</v>
      </c>
      <c r="E3836" s="241">
        <v>570000.47499999998</v>
      </c>
      <c r="F3836" s="195">
        <v>3420002.8499999996</v>
      </c>
      <c r="G3836" s="195">
        <v>3420002.8499999996</v>
      </c>
      <c r="I3836" s="195"/>
      <c r="J3836" s="195"/>
    </row>
    <row r="3837" spans="1:10" hidden="1" x14ac:dyDescent="0.25">
      <c r="A3837" s="238"/>
      <c r="B3837" s="239"/>
      <c r="C3837" s="251"/>
      <c r="D3837" s="241"/>
      <c r="E3837" s="241"/>
      <c r="F3837" s="195">
        <v>0</v>
      </c>
      <c r="I3837" s="195"/>
      <c r="J3837" s="195"/>
    </row>
    <row r="3838" spans="1:10" hidden="1" x14ac:dyDescent="0.25">
      <c r="A3838" s="238">
        <v>43378</v>
      </c>
      <c r="B3838" s="239" t="s">
        <v>2266</v>
      </c>
      <c r="C3838" s="251" t="s">
        <v>3020</v>
      </c>
      <c r="D3838" s="241">
        <v>6</v>
      </c>
      <c r="E3838" s="241">
        <v>570000.47499999998</v>
      </c>
      <c r="F3838" s="195">
        <v>3420002.8499999996</v>
      </c>
      <c r="G3838" s="195">
        <v>3420002.8499999996</v>
      </c>
      <c r="I3838" s="195"/>
      <c r="J3838" s="195"/>
    </row>
    <row r="3839" spans="1:10" hidden="1" x14ac:dyDescent="0.25">
      <c r="A3839" s="238"/>
      <c r="B3839" s="239"/>
      <c r="C3839" s="251"/>
      <c r="D3839" s="241"/>
      <c r="E3839" s="241"/>
      <c r="F3839" s="195">
        <v>0</v>
      </c>
      <c r="I3839" s="195"/>
      <c r="J3839" s="195"/>
    </row>
    <row r="3840" spans="1:10" hidden="1" x14ac:dyDescent="0.25">
      <c r="A3840" s="238">
        <v>43378</v>
      </c>
      <c r="B3840" s="239" t="s">
        <v>2267</v>
      </c>
      <c r="C3840" s="251" t="s">
        <v>887</v>
      </c>
      <c r="D3840" s="241">
        <v>2</v>
      </c>
      <c r="E3840" s="241">
        <v>215000.5</v>
      </c>
      <c r="F3840" s="195">
        <v>430001</v>
      </c>
      <c r="I3840" s="195"/>
      <c r="J3840" s="195"/>
    </row>
    <row r="3841" spans="1:10" hidden="1" x14ac:dyDescent="0.25">
      <c r="A3841" s="238"/>
      <c r="B3841" s="239"/>
      <c r="C3841" s="251" t="s">
        <v>1094</v>
      </c>
      <c r="D3841" s="241">
        <v>2</v>
      </c>
      <c r="E3841" s="241">
        <v>199999.8</v>
      </c>
      <c r="F3841" s="195">
        <v>399999.6</v>
      </c>
      <c r="G3841" s="195">
        <v>830000.6</v>
      </c>
      <c r="I3841" s="195"/>
      <c r="J3841" s="195"/>
    </row>
    <row r="3842" spans="1:10" hidden="1" x14ac:dyDescent="0.25">
      <c r="A3842" s="238"/>
      <c r="B3842" s="239"/>
      <c r="C3842" s="251"/>
      <c r="D3842" s="241"/>
      <c r="E3842" s="241"/>
      <c r="F3842" s="195">
        <v>0</v>
      </c>
      <c r="I3842" s="195"/>
      <c r="J3842" s="195"/>
    </row>
    <row r="3843" spans="1:10" hidden="1" x14ac:dyDescent="0.25">
      <c r="A3843" s="238">
        <v>43378</v>
      </c>
      <c r="B3843" s="239" t="s">
        <v>2269</v>
      </c>
      <c r="C3843" s="251" t="s">
        <v>1915</v>
      </c>
      <c r="D3843" s="241">
        <v>1</v>
      </c>
      <c r="E3843" s="241">
        <v>148500</v>
      </c>
      <c r="F3843" s="195">
        <v>148500</v>
      </c>
      <c r="G3843" s="195">
        <v>148500</v>
      </c>
      <c r="I3843" s="195"/>
      <c r="J3843" s="195"/>
    </row>
    <row r="3844" spans="1:10" hidden="1" x14ac:dyDescent="0.25">
      <c r="A3844" s="238"/>
      <c r="B3844" s="239"/>
      <c r="C3844" s="251"/>
      <c r="D3844" s="241"/>
      <c r="E3844" s="241"/>
      <c r="F3844" s="195">
        <v>0</v>
      </c>
      <c r="I3844" s="195"/>
      <c r="J3844" s="195"/>
    </row>
    <row r="3845" spans="1:10" hidden="1" x14ac:dyDescent="0.25">
      <c r="A3845" s="238">
        <v>43378</v>
      </c>
      <c r="B3845" s="239" t="s">
        <v>2270</v>
      </c>
      <c r="C3845" s="251" t="s">
        <v>1094</v>
      </c>
      <c r="D3845" s="241">
        <v>5</v>
      </c>
      <c r="E3845" s="241">
        <v>199999.8</v>
      </c>
      <c r="F3845" s="195">
        <v>999999</v>
      </c>
      <c r="G3845" s="195">
        <v>999999</v>
      </c>
      <c r="I3845" s="195"/>
      <c r="J3845" s="195"/>
    </row>
    <row r="3846" spans="1:10" hidden="1" x14ac:dyDescent="0.25">
      <c r="A3846" s="238"/>
      <c r="B3846" s="239"/>
      <c r="C3846" s="251"/>
      <c r="D3846" s="241"/>
      <c r="E3846" s="241"/>
      <c r="F3846" s="195">
        <v>0</v>
      </c>
      <c r="I3846" s="195"/>
      <c r="J3846" s="195"/>
    </row>
    <row r="3847" spans="1:10" hidden="1" x14ac:dyDescent="0.25">
      <c r="A3847" s="247">
        <v>43378</v>
      </c>
      <c r="B3847" s="248" t="s">
        <v>2272</v>
      </c>
      <c r="C3847" s="252" t="s">
        <v>969</v>
      </c>
      <c r="D3847" s="250">
        <v>37</v>
      </c>
      <c r="E3847" s="250">
        <v>25599.200000000001</v>
      </c>
      <c r="I3847" s="195"/>
      <c r="J3847" s="195"/>
    </row>
    <row r="3848" spans="1:10" hidden="1" x14ac:dyDescent="0.25">
      <c r="A3848" s="247"/>
      <c r="B3848" s="248"/>
      <c r="C3848" s="252" t="s">
        <v>968</v>
      </c>
      <c r="D3848" s="250">
        <v>44</v>
      </c>
      <c r="E3848" s="250">
        <v>25599.200000000001</v>
      </c>
      <c r="G3848" s="195">
        <v>0</v>
      </c>
      <c r="I3848" s="195"/>
      <c r="J3848" s="195"/>
    </row>
    <row r="3849" spans="1:10" hidden="1" x14ac:dyDescent="0.25">
      <c r="A3849" s="253"/>
      <c r="B3849" s="254"/>
      <c r="C3849" s="255" t="e">
        <f>+D265D249:D268D25D249:C4036</f>
        <v>#NAME?</v>
      </c>
      <c r="D3849" s="241"/>
      <c r="E3849" s="256"/>
      <c r="F3849" s="195">
        <v>0</v>
      </c>
      <c r="I3849" s="195"/>
      <c r="J3849" s="195"/>
    </row>
    <row r="3850" spans="1:10" hidden="1" x14ac:dyDescent="0.25">
      <c r="A3850" s="253">
        <v>43378</v>
      </c>
      <c r="B3850" s="254" t="s">
        <v>2274</v>
      </c>
      <c r="C3850" s="255" t="s">
        <v>1094</v>
      </c>
      <c r="D3850" s="241">
        <v>8</v>
      </c>
      <c r="E3850" s="256">
        <v>199999.8</v>
      </c>
      <c r="F3850" s="195">
        <v>1599998.4</v>
      </c>
      <c r="G3850" s="195">
        <v>1599998.4</v>
      </c>
      <c r="I3850" s="195"/>
      <c r="J3850" s="195"/>
    </row>
    <row r="3851" spans="1:10" hidden="1" x14ac:dyDescent="0.25">
      <c r="A3851" s="253"/>
      <c r="B3851" s="254"/>
      <c r="C3851" s="255"/>
      <c r="D3851" s="241"/>
      <c r="E3851" s="256"/>
      <c r="F3851" s="195">
        <v>0</v>
      </c>
      <c r="I3851" s="195"/>
      <c r="J3851" s="195"/>
    </row>
    <row r="3852" spans="1:10" hidden="1" x14ac:dyDescent="0.25">
      <c r="A3852" s="253">
        <v>43378</v>
      </c>
      <c r="B3852" s="254" t="s">
        <v>2275</v>
      </c>
      <c r="C3852" s="255" t="s">
        <v>1854</v>
      </c>
      <c r="D3852" s="241">
        <v>1</v>
      </c>
      <c r="E3852" s="256">
        <v>234000.36</v>
      </c>
      <c r="F3852" s="195">
        <v>234000.36</v>
      </c>
      <c r="I3852" s="195"/>
      <c r="J3852" s="195"/>
    </row>
    <row r="3853" spans="1:10" hidden="1" x14ac:dyDescent="0.25">
      <c r="A3853" s="253"/>
      <c r="B3853" s="254"/>
      <c r="C3853" s="255" t="s">
        <v>1094</v>
      </c>
      <c r="D3853" s="241">
        <v>1</v>
      </c>
      <c r="E3853" s="256">
        <v>199999.8</v>
      </c>
      <c r="F3853" s="195">
        <v>199999.8</v>
      </c>
      <c r="G3853" s="195">
        <v>434000.16</v>
      </c>
      <c r="I3853" s="195"/>
      <c r="J3853" s="195"/>
    </row>
    <row r="3854" spans="1:10" hidden="1" x14ac:dyDescent="0.25">
      <c r="A3854" s="253"/>
      <c r="B3854" s="254"/>
      <c r="C3854" s="255"/>
      <c r="D3854" s="241"/>
      <c r="E3854" s="256"/>
      <c r="F3854" s="195">
        <v>0</v>
      </c>
      <c r="I3854" s="195"/>
      <c r="J3854" s="195"/>
    </row>
    <row r="3855" spans="1:10" hidden="1" x14ac:dyDescent="0.25">
      <c r="A3855" s="253">
        <v>43379</v>
      </c>
      <c r="B3855" s="254" t="s">
        <v>2277</v>
      </c>
      <c r="C3855" s="255" t="s">
        <v>1721</v>
      </c>
      <c r="D3855" s="241">
        <v>24</v>
      </c>
      <c r="E3855" s="256">
        <v>133999.79999999999</v>
      </c>
      <c r="F3855" s="195">
        <v>3215995.1999999997</v>
      </c>
      <c r="I3855" s="195"/>
      <c r="J3855" s="195"/>
    </row>
    <row r="3856" spans="1:10" hidden="1" x14ac:dyDescent="0.25">
      <c r="A3856" s="253"/>
      <c r="B3856" s="254"/>
      <c r="C3856" s="255" t="s">
        <v>1914</v>
      </c>
      <c r="D3856" s="241">
        <v>24</v>
      </c>
      <c r="E3856" s="256">
        <v>133999.79999999999</v>
      </c>
      <c r="F3856" s="195">
        <v>3215995.1999999997</v>
      </c>
      <c r="I3856" s="195"/>
      <c r="J3856" s="195"/>
    </row>
    <row r="3857" spans="1:10" hidden="1" x14ac:dyDescent="0.25">
      <c r="A3857" s="253"/>
      <c r="B3857" s="257"/>
      <c r="C3857" s="255" t="s">
        <v>1722</v>
      </c>
      <c r="D3857" s="241">
        <v>24</v>
      </c>
      <c r="E3857" s="256">
        <v>133999.79999999999</v>
      </c>
      <c r="F3857" s="195">
        <v>3215995.1999999997</v>
      </c>
      <c r="I3857" s="195"/>
      <c r="J3857" s="195"/>
    </row>
    <row r="3858" spans="1:10" hidden="1" x14ac:dyDescent="0.25">
      <c r="A3858" s="253"/>
      <c r="B3858" s="257"/>
      <c r="C3858" s="255" t="s">
        <v>1915</v>
      </c>
      <c r="D3858" s="241">
        <v>24</v>
      </c>
      <c r="E3858" s="256">
        <v>133999.79999999999</v>
      </c>
      <c r="F3858" s="195">
        <v>3215995.1999999997</v>
      </c>
      <c r="I3858" s="195"/>
      <c r="J3858" s="195"/>
    </row>
    <row r="3859" spans="1:10" hidden="1" x14ac:dyDescent="0.25">
      <c r="A3859" s="253"/>
      <c r="B3859" s="257"/>
      <c r="C3859" s="255" t="s">
        <v>1675</v>
      </c>
      <c r="D3859" s="241">
        <v>24</v>
      </c>
      <c r="E3859" s="256">
        <v>37999.5</v>
      </c>
      <c r="F3859" s="195">
        <v>911988</v>
      </c>
      <c r="I3859" s="195"/>
      <c r="J3859" s="195"/>
    </row>
    <row r="3860" spans="1:10" hidden="1" x14ac:dyDescent="0.25">
      <c r="A3860" s="253"/>
      <c r="B3860" s="257"/>
      <c r="C3860" s="255" t="s">
        <v>1635</v>
      </c>
      <c r="D3860" s="241">
        <v>24</v>
      </c>
      <c r="E3860" s="256">
        <v>133999.79999999999</v>
      </c>
      <c r="F3860" s="195">
        <v>3215995.1999999997</v>
      </c>
      <c r="G3860" s="195">
        <v>16991964</v>
      </c>
      <c r="I3860" s="195"/>
      <c r="J3860" s="195"/>
    </row>
    <row r="3861" spans="1:10" hidden="1" x14ac:dyDescent="0.25">
      <c r="A3861" s="253"/>
      <c r="B3861" s="257"/>
      <c r="C3861" s="255"/>
      <c r="D3861" s="241"/>
      <c r="E3861" s="256"/>
      <c r="F3861" s="195">
        <v>0</v>
      </c>
      <c r="I3861" s="195"/>
      <c r="J3861" s="195"/>
    </row>
    <row r="3862" spans="1:10" hidden="1" x14ac:dyDescent="0.25">
      <c r="A3862" s="253">
        <v>43379</v>
      </c>
      <c r="B3862" s="257" t="s">
        <v>2278</v>
      </c>
      <c r="C3862" s="255" t="s">
        <v>1725</v>
      </c>
      <c r="D3862" s="241">
        <v>24</v>
      </c>
      <c r="E3862" s="256">
        <v>66999.899999999994</v>
      </c>
      <c r="F3862" s="195">
        <v>1607997.5999999999</v>
      </c>
      <c r="I3862" s="195"/>
      <c r="J3862" s="195"/>
    </row>
    <row r="3863" spans="1:10" hidden="1" x14ac:dyDescent="0.25">
      <c r="A3863" s="253"/>
      <c r="B3863" s="257"/>
      <c r="C3863" s="255" t="s">
        <v>1933</v>
      </c>
      <c r="D3863" s="241">
        <v>24</v>
      </c>
      <c r="E3863" s="256">
        <v>66999.899999999994</v>
      </c>
      <c r="F3863" s="195">
        <v>1607997.5999999999</v>
      </c>
      <c r="G3863" s="195">
        <v>3215995.1999999997</v>
      </c>
      <c r="I3863" s="195"/>
      <c r="J3863" s="195"/>
    </row>
    <row r="3864" spans="1:10" hidden="1" x14ac:dyDescent="0.25">
      <c r="A3864" s="253"/>
      <c r="B3864" s="257"/>
      <c r="C3864" s="255"/>
      <c r="D3864" s="241"/>
      <c r="E3864" s="256"/>
      <c r="F3864" s="195">
        <v>0</v>
      </c>
      <c r="I3864" s="195"/>
      <c r="J3864" s="195"/>
    </row>
    <row r="3865" spans="1:10" hidden="1" x14ac:dyDescent="0.25">
      <c r="A3865" s="253">
        <v>43379</v>
      </c>
      <c r="B3865" s="257" t="s">
        <v>2279</v>
      </c>
      <c r="C3865" s="255" t="s">
        <v>2280</v>
      </c>
      <c r="D3865" s="241">
        <v>12</v>
      </c>
      <c r="E3865" s="256">
        <v>169999.5</v>
      </c>
      <c r="F3865" s="195">
        <v>2039994</v>
      </c>
      <c r="I3865" s="195"/>
      <c r="J3865" s="195"/>
    </row>
    <row r="3866" spans="1:10" hidden="1" x14ac:dyDescent="0.25">
      <c r="A3866" s="253"/>
      <c r="B3866" s="257"/>
      <c r="C3866" s="255" t="s">
        <v>2281</v>
      </c>
      <c r="D3866" s="241">
        <v>12</v>
      </c>
      <c r="E3866" s="256">
        <v>169999.5</v>
      </c>
      <c r="F3866" s="195">
        <v>2039994</v>
      </c>
      <c r="G3866" s="195">
        <v>4079988</v>
      </c>
      <c r="I3866" s="195"/>
      <c r="J3866" s="195"/>
    </row>
    <row r="3867" spans="1:10" hidden="1" x14ac:dyDescent="0.25">
      <c r="A3867" s="253"/>
      <c r="B3867" s="257"/>
      <c r="C3867" s="255"/>
      <c r="D3867" s="241"/>
      <c r="E3867" s="256"/>
      <c r="F3867" s="195">
        <v>0</v>
      </c>
      <c r="I3867" s="195"/>
      <c r="J3867" s="195"/>
    </row>
    <row r="3868" spans="1:10" hidden="1" x14ac:dyDescent="0.25">
      <c r="A3868" s="253">
        <v>43379</v>
      </c>
      <c r="B3868" s="257" t="s">
        <v>2282</v>
      </c>
      <c r="C3868" s="255" t="s">
        <v>109</v>
      </c>
      <c r="D3868" s="241">
        <v>6</v>
      </c>
      <c r="E3868" s="256">
        <v>215000.5</v>
      </c>
      <c r="F3868" s="195">
        <v>1290003</v>
      </c>
      <c r="I3868" s="195"/>
      <c r="J3868" s="195"/>
    </row>
    <row r="3869" spans="1:10" hidden="1" x14ac:dyDescent="0.25">
      <c r="A3869" s="253"/>
      <c r="B3869" s="257"/>
      <c r="C3869" s="255" t="s">
        <v>887</v>
      </c>
      <c r="D3869" s="241">
        <v>6</v>
      </c>
      <c r="E3869" s="256">
        <v>215000.5</v>
      </c>
      <c r="F3869" s="195">
        <v>1290003</v>
      </c>
      <c r="I3869" s="195"/>
      <c r="J3869" s="195"/>
    </row>
    <row r="3870" spans="1:10" hidden="1" x14ac:dyDescent="0.25">
      <c r="A3870" s="253"/>
      <c r="B3870" s="257"/>
      <c r="C3870" s="251" t="s">
        <v>31</v>
      </c>
      <c r="D3870" s="241">
        <v>1</v>
      </c>
      <c r="E3870" s="256">
        <v>538000.1</v>
      </c>
      <c r="F3870" s="195">
        <v>538000.1</v>
      </c>
      <c r="I3870" s="195"/>
      <c r="J3870" s="195"/>
    </row>
    <row r="3871" spans="1:10" hidden="1" x14ac:dyDescent="0.25">
      <c r="A3871" s="253"/>
      <c r="B3871" s="257"/>
      <c r="C3871" s="255" t="s">
        <v>1094</v>
      </c>
      <c r="D3871" s="241">
        <v>12</v>
      </c>
      <c r="E3871" s="256">
        <v>199999.8</v>
      </c>
      <c r="F3871" s="195">
        <v>2399997.5999999996</v>
      </c>
      <c r="G3871" s="195">
        <v>5518003.6999999993</v>
      </c>
      <c r="I3871" s="195"/>
      <c r="J3871" s="195"/>
    </row>
    <row r="3872" spans="1:10" hidden="1" x14ac:dyDescent="0.25">
      <c r="A3872" s="253"/>
      <c r="B3872" s="257"/>
      <c r="C3872" s="255"/>
      <c r="D3872" s="241"/>
      <c r="E3872" s="256"/>
      <c r="F3872" s="195">
        <v>0</v>
      </c>
      <c r="I3872" s="195"/>
      <c r="J3872" s="195"/>
    </row>
    <row r="3873" spans="1:10" hidden="1" x14ac:dyDescent="0.25">
      <c r="A3873" s="253">
        <v>43379</v>
      </c>
      <c r="B3873" s="257" t="s">
        <v>2283</v>
      </c>
      <c r="C3873" s="255" t="s">
        <v>1325</v>
      </c>
      <c r="D3873" s="241">
        <v>2</v>
      </c>
      <c r="E3873" s="256">
        <v>637450</v>
      </c>
      <c r="F3873" s="195">
        <v>1274900</v>
      </c>
      <c r="G3873" s="195">
        <v>1274900</v>
      </c>
      <c r="I3873" s="195"/>
      <c r="J3873" s="195"/>
    </row>
    <row r="3874" spans="1:10" hidden="1" x14ac:dyDescent="0.25">
      <c r="A3874" s="253"/>
      <c r="B3874" s="257"/>
      <c r="C3874" s="255"/>
      <c r="D3874" s="241"/>
      <c r="E3874" s="256"/>
      <c r="F3874" s="195">
        <v>0</v>
      </c>
      <c r="I3874" s="195"/>
      <c r="J3874" s="195"/>
    </row>
    <row r="3875" spans="1:10" hidden="1" x14ac:dyDescent="0.25">
      <c r="A3875" s="253">
        <v>43379</v>
      </c>
      <c r="B3875" s="257" t="s">
        <v>2284</v>
      </c>
      <c r="C3875" s="255" t="s">
        <v>1325</v>
      </c>
      <c r="D3875" s="241">
        <v>6</v>
      </c>
      <c r="E3875" s="256">
        <v>637450</v>
      </c>
      <c r="F3875" s="195">
        <v>3824700</v>
      </c>
      <c r="G3875" s="195">
        <v>3824700</v>
      </c>
      <c r="I3875" s="195"/>
      <c r="J3875" s="195"/>
    </row>
    <row r="3876" spans="1:10" hidden="1" x14ac:dyDescent="0.25">
      <c r="A3876" s="253"/>
      <c r="B3876" s="257"/>
      <c r="C3876" s="255"/>
      <c r="D3876" s="241"/>
      <c r="E3876" s="256"/>
      <c r="F3876" s="195">
        <v>0</v>
      </c>
      <c r="I3876" s="195"/>
      <c r="J3876" s="195"/>
    </row>
    <row r="3877" spans="1:10" hidden="1" x14ac:dyDescent="0.25">
      <c r="A3877" s="253">
        <v>43379</v>
      </c>
      <c r="B3877" s="257" t="s">
        <v>2285</v>
      </c>
      <c r="C3877" s="255" t="s">
        <v>1094</v>
      </c>
      <c r="D3877" s="241">
        <v>1</v>
      </c>
      <c r="E3877" s="256">
        <v>199999.8</v>
      </c>
      <c r="F3877" s="195">
        <v>199999.8</v>
      </c>
      <c r="G3877" s="195">
        <v>199999.8</v>
      </c>
      <c r="I3877" s="195"/>
      <c r="J3877" s="195"/>
    </row>
    <row r="3878" spans="1:10" hidden="1" x14ac:dyDescent="0.25">
      <c r="A3878" s="253"/>
      <c r="B3878" s="257"/>
      <c r="C3878" s="255"/>
      <c r="D3878" s="241"/>
      <c r="E3878" s="256"/>
      <c r="F3878" s="195">
        <v>0</v>
      </c>
      <c r="I3878" s="195"/>
      <c r="J3878" s="195"/>
    </row>
    <row r="3879" spans="1:10" hidden="1" x14ac:dyDescent="0.25">
      <c r="A3879" s="253">
        <v>43379</v>
      </c>
      <c r="B3879" s="257" t="s">
        <v>2286</v>
      </c>
      <c r="C3879" s="255" t="s">
        <v>1094</v>
      </c>
      <c r="D3879" s="241">
        <v>4</v>
      </c>
      <c r="E3879" s="256">
        <v>199999.8</v>
      </c>
      <c r="F3879" s="195">
        <v>799999.2</v>
      </c>
      <c r="I3879" s="195"/>
      <c r="J3879" s="195"/>
    </row>
    <row r="3880" spans="1:10" hidden="1" x14ac:dyDescent="0.25">
      <c r="A3880" s="253"/>
      <c r="B3880" s="257"/>
      <c r="C3880" s="255" t="s">
        <v>109</v>
      </c>
      <c r="D3880" s="241">
        <v>12</v>
      </c>
      <c r="E3880" s="256">
        <v>215000.5</v>
      </c>
      <c r="F3880" s="195">
        <v>2580006</v>
      </c>
      <c r="I3880" s="195"/>
      <c r="J3880" s="195"/>
    </row>
    <row r="3881" spans="1:10" hidden="1" x14ac:dyDescent="0.25">
      <c r="A3881" s="253"/>
      <c r="B3881" s="257"/>
      <c r="C3881" s="255" t="s">
        <v>887</v>
      </c>
      <c r="D3881" s="241">
        <v>6</v>
      </c>
      <c r="E3881" s="256">
        <v>215000.5</v>
      </c>
      <c r="F3881" s="195">
        <v>1290003</v>
      </c>
      <c r="G3881" s="195">
        <v>4670008.2</v>
      </c>
      <c r="I3881" s="195"/>
      <c r="J3881" s="195"/>
    </row>
    <row r="3882" spans="1:10" hidden="1" x14ac:dyDescent="0.25">
      <c r="A3882" s="253"/>
      <c r="B3882" s="257"/>
      <c r="C3882" s="255"/>
      <c r="D3882" s="241"/>
      <c r="E3882" s="256"/>
      <c r="F3882" s="195">
        <v>0</v>
      </c>
      <c r="I3882" s="195"/>
      <c r="J3882" s="195"/>
    </row>
    <row r="3883" spans="1:10" hidden="1" x14ac:dyDescent="0.25">
      <c r="A3883" s="253">
        <v>43379</v>
      </c>
      <c r="B3883" s="257" t="s">
        <v>2287</v>
      </c>
      <c r="C3883" s="251" t="s">
        <v>31</v>
      </c>
      <c r="D3883" s="241">
        <v>3</v>
      </c>
      <c r="E3883" s="256">
        <v>511100.09499999997</v>
      </c>
      <c r="F3883" s="195">
        <v>1533300.2849999999</v>
      </c>
      <c r="G3883" s="195">
        <v>1533300.2849999999</v>
      </c>
      <c r="I3883" s="195"/>
      <c r="J3883" s="195"/>
    </row>
    <row r="3884" spans="1:10" hidden="1" x14ac:dyDescent="0.25">
      <c r="A3884" s="253"/>
      <c r="B3884" s="257"/>
      <c r="C3884" s="255"/>
      <c r="D3884" s="241"/>
      <c r="E3884" s="256"/>
      <c r="F3884" s="195">
        <v>0</v>
      </c>
      <c r="I3884" s="195"/>
      <c r="J3884" s="195"/>
    </row>
    <row r="3885" spans="1:10" hidden="1" x14ac:dyDescent="0.25">
      <c r="A3885" s="253">
        <v>43379</v>
      </c>
      <c r="B3885" s="257" t="s">
        <v>2288</v>
      </c>
      <c r="C3885" s="255" t="s">
        <v>1094</v>
      </c>
      <c r="D3885" s="241">
        <v>1</v>
      </c>
      <c r="E3885" s="256">
        <v>199999.8</v>
      </c>
      <c r="F3885" s="195">
        <v>199999.8</v>
      </c>
      <c r="G3885" s="195">
        <v>199999.8</v>
      </c>
      <c r="I3885" s="195"/>
      <c r="J3885" s="195"/>
    </row>
    <row r="3886" spans="1:10" hidden="1" x14ac:dyDescent="0.25">
      <c r="A3886" s="253"/>
      <c r="B3886" s="257"/>
      <c r="C3886" s="255"/>
      <c r="D3886" s="241"/>
      <c r="E3886" s="256"/>
      <c r="F3886" s="195">
        <v>0</v>
      </c>
      <c r="I3886" s="195"/>
      <c r="J3886" s="195"/>
    </row>
    <row r="3887" spans="1:10" hidden="1" x14ac:dyDescent="0.25">
      <c r="A3887" s="253">
        <v>43379</v>
      </c>
      <c r="B3887" s="257" t="s">
        <v>2289</v>
      </c>
      <c r="C3887" s="255" t="s">
        <v>1854</v>
      </c>
      <c r="D3887" s="241">
        <v>4</v>
      </c>
      <c r="E3887" s="256">
        <v>234000.46</v>
      </c>
      <c r="F3887" s="195">
        <v>936001.84</v>
      </c>
      <c r="G3887" s="195">
        <v>936001.84</v>
      </c>
      <c r="I3887" s="195"/>
      <c r="J3887" s="195"/>
    </row>
    <row r="3888" spans="1:10" hidden="1" x14ac:dyDescent="0.25">
      <c r="A3888" s="253"/>
      <c r="B3888" s="257"/>
      <c r="C3888" s="255"/>
      <c r="D3888" s="241"/>
      <c r="E3888" s="256"/>
      <c r="F3888" s="195">
        <v>0</v>
      </c>
      <c r="I3888" s="195"/>
      <c r="J3888" s="195"/>
    </row>
    <row r="3889" spans="1:10" hidden="1" x14ac:dyDescent="0.25">
      <c r="A3889" s="253">
        <v>43379</v>
      </c>
      <c r="B3889" s="257" t="s">
        <v>2290</v>
      </c>
      <c r="C3889" s="255" t="s">
        <v>887</v>
      </c>
      <c r="D3889" s="241">
        <v>2</v>
      </c>
      <c r="E3889" s="256">
        <v>215000.5</v>
      </c>
      <c r="F3889" s="195">
        <v>430001</v>
      </c>
      <c r="I3889" s="195"/>
      <c r="J3889" s="195"/>
    </row>
    <row r="3890" spans="1:10" hidden="1" x14ac:dyDescent="0.25">
      <c r="A3890" s="253"/>
      <c r="B3890" s="257"/>
      <c r="C3890" s="255" t="s">
        <v>104</v>
      </c>
      <c r="D3890" s="241">
        <v>1</v>
      </c>
      <c r="E3890" s="256">
        <v>511100.09499999997</v>
      </c>
      <c r="F3890" s="195">
        <v>511100.09499999997</v>
      </c>
      <c r="G3890" s="195">
        <v>941101.09499999997</v>
      </c>
      <c r="I3890" s="195"/>
      <c r="J3890" s="195"/>
    </row>
    <row r="3891" spans="1:10" hidden="1" x14ac:dyDescent="0.25">
      <c r="A3891" s="253"/>
      <c r="B3891" s="257"/>
      <c r="C3891" s="255"/>
      <c r="D3891" s="241"/>
      <c r="E3891" s="256"/>
      <c r="F3891" s="195">
        <v>0</v>
      </c>
      <c r="I3891" s="195"/>
      <c r="J3891" s="195"/>
    </row>
    <row r="3892" spans="1:10" hidden="1" x14ac:dyDescent="0.25">
      <c r="A3892" s="253">
        <v>43379</v>
      </c>
      <c r="B3892" s="257" t="s">
        <v>2291</v>
      </c>
      <c r="C3892" s="255" t="s">
        <v>104</v>
      </c>
      <c r="D3892" s="241">
        <v>12</v>
      </c>
      <c r="E3892" s="256">
        <v>484200.09</v>
      </c>
      <c r="F3892" s="195">
        <v>5810401.0800000001</v>
      </c>
      <c r="G3892" s="195">
        <v>5810401.0800000001</v>
      </c>
      <c r="I3892" s="195"/>
      <c r="J3892" s="195"/>
    </row>
    <row r="3893" spans="1:10" hidden="1" x14ac:dyDescent="0.25">
      <c r="A3893" s="253"/>
      <c r="B3893" s="257"/>
      <c r="C3893" s="255"/>
      <c r="D3893" s="241"/>
      <c r="E3893" s="256"/>
      <c r="F3893" s="195">
        <v>0</v>
      </c>
      <c r="I3893" s="195"/>
      <c r="J3893" s="195"/>
    </row>
    <row r="3894" spans="1:10" hidden="1" x14ac:dyDescent="0.25">
      <c r="A3894" s="253">
        <v>43379</v>
      </c>
      <c r="B3894" s="257" t="s">
        <v>2293</v>
      </c>
      <c r="C3894" s="255" t="s">
        <v>1094</v>
      </c>
      <c r="D3894" s="241">
        <v>1</v>
      </c>
      <c r="E3894" s="256">
        <v>199999.8</v>
      </c>
      <c r="F3894" s="195">
        <v>199999.8</v>
      </c>
      <c r="I3894" s="195"/>
      <c r="J3894" s="195"/>
    </row>
    <row r="3895" spans="1:10" hidden="1" x14ac:dyDescent="0.25">
      <c r="A3895" s="253"/>
      <c r="B3895" s="257"/>
      <c r="C3895" s="255" t="s">
        <v>887</v>
      </c>
      <c r="D3895" s="241">
        <v>1</v>
      </c>
      <c r="E3895" s="256">
        <v>215000.5</v>
      </c>
      <c r="F3895" s="195">
        <v>215000.5</v>
      </c>
      <c r="G3895" s="195">
        <v>415000.3</v>
      </c>
      <c r="I3895" s="195"/>
      <c r="J3895" s="195"/>
    </row>
    <row r="3896" spans="1:10" hidden="1" x14ac:dyDescent="0.25">
      <c r="A3896" s="253"/>
      <c r="B3896" s="257"/>
      <c r="C3896" s="255"/>
      <c r="D3896" s="241"/>
      <c r="E3896" s="256"/>
      <c r="F3896" s="195">
        <v>0</v>
      </c>
      <c r="I3896" s="195"/>
      <c r="J3896" s="195"/>
    </row>
    <row r="3897" spans="1:10" hidden="1" x14ac:dyDescent="0.25">
      <c r="A3897" s="253">
        <v>43379</v>
      </c>
      <c r="B3897" s="257" t="s">
        <v>2294</v>
      </c>
      <c r="C3897" s="251" t="s">
        <v>31</v>
      </c>
      <c r="D3897" s="241">
        <v>2</v>
      </c>
      <c r="E3897" s="256">
        <v>511100.09499999997</v>
      </c>
      <c r="F3897" s="195">
        <v>1022200.19</v>
      </c>
      <c r="G3897" s="195">
        <v>1022200.19</v>
      </c>
      <c r="I3897" s="195"/>
      <c r="J3897" s="195"/>
    </row>
    <row r="3898" spans="1:10" hidden="1" x14ac:dyDescent="0.25">
      <c r="A3898" s="253"/>
      <c r="B3898" s="257"/>
      <c r="C3898" s="255"/>
      <c r="D3898" s="241"/>
      <c r="E3898" s="256"/>
      <c r="F3898" s="195">
        <v>0</v>
      </c>
      <c r="I3898" s="195"/>
      <c r="J3898" s="195"/>
    </row>
    <row r="3899" spans="1:10" hidden="1" x14ac:dyDescent="0.25">
      <c r="A3899" s="253">
        <v>43379</v>
      </c>
      <c r="B3899" s="257" t="s">
        <v>2295</v>
      </c>
      <c r="C3899" s="255" t="s">
        <v>2094</v>
      </c>
      <c r="D3899" s="241">
        <v>1</v>
      </c>
      <c r="E3899" s="256">
        <v>234000.36</v>
      </c>
      <c r="F3899" s="195">
        <v>234000.36</v>
      </c>
      <c r="G3899" s="195">
        <v>234000.36</v>
      </c>
      <c r="I3899" s="195"/>
      <c r="J3899" s="195"/>
    </row>
    <row r="3900" spans="1:10" hidden="1" x14ac:dyDescent="0.25">
      <c r="A3900" s="253"/>
      <c r="B3900" s="257"/>
      <c r="C3900" s="255"/>
      <c r="D3900" s="241"/>
      <c r="E3900" s="256"/>
      <c r="F3900" s="195">
        <v>0</v>
      </c>
      <c r="I3900" s="195"/>
      <c r="J3900" s="195"/>
    </row>
    <row r="3901" spans="1:10" hidden="1" x14ac:dyDescent="0.25">
      <c r="A3901" s="253">
        <v>43379</v>
      </c>
      <c r="B3901" s="257" t="s">
        <v>2296</v>
      </c>
      <c r="C3901" s="255" t="s">
        <v>19</v>
      </c>
      <c r="D3901" s="241">
        <v>5</v>
      </c>
      <c r="E3901" s="256">
        <v>517000</v>
      </c>
      <c r="F3901" s="195">
        <v>2585000</v>
      </c>
      <c r="I3901" s="195"/>
      <c r="J3901" s="195"/>
    </row>
    <row r="3902" spans="1:10" hidden="1" x14ac:dyDescent="0.25">
      <c r="A3902" s="253"/>
      <c r="B3902" s="257"/>
      <c r="C3902" s="255" t="s">
        <v>13</v>
      </c>
      <c r="D3902" s="241">
        <v>4</v>
      </c>
      <c r="E3902" s="256">
        <v>858000</v>
      </c>
      <c r="F3902" s="195">
        <v>3432000</v>
      </c>
      <c r="G3902" s="195">
        <v>6017000</v>
      </c>
      <c r="I3902" s="195"/>
      <c r="J3902" s="195"/>
    </row>
    <row r="3903" spans="1:10" hidden="1" x14ac:dyDescent="0.25">
      <c r="A3903" s="253"/>
      <c r="B3903" s="257"/>
      <c r="C3903" s="255"/>
      <c r="D3903" s="241"/>
      <c r="E3903" s="256"/>
      <c r="F3903" s="195">
        <v>0</v>
      </c>
      <c r="I3903" s="195"/>
      <c r="J3903" s="195"/>
    </row>
    <row r="3904" spans="1:10" hidden="1" x14ac:dyDescent="0.25">
      <c r="A3904" s="253">
        <v>43381</v>
      </c>
      <c r="B3904" s="257" t="s">
        <v>2297</v>
      </c>
      <c r="C3904" s="255" t="s">
        <v>109</v>
      </c>
      <c r="D3904" s="241">
        <v>24</v>
      </c>
      <c r="E3904" s="256">
        <v>215000.5</v>
      </c>
      <c r="F3904" s="195">
        <v>5160012</v>
      </c>
      <c r="I3904" s="195"/>
      <c r="J3904" s="195"/>
    </row>
    <row r="3905" spans="1:10" hidden="1" x14ac:dyDescent="0.25">
      <c r="A3905" s="253"/>
      <c r="B3905" s="257"/>
      <c r="C3905" s="255" t="s">
        <v>2298</v>
      </c>
      <c r="D3905" s="241">
        <v>2</v>
      </c>
      <c r="E3905" s="256">
        <v>1015549.81</v>
      </c>
      <c r="F3905" s="195">
        <v>2031099.62</v>
      </c>
      <c r="G3905" s="195">
        <v>7191111.6200000001</v>
      </c>
      <c r="I3905" s="195"/>
      <c r="J3905" s="195"/>
    </row>
    <row r="3906" spans="1:10" hidden="1" x14ac:dyDescent="0.25">
      <c r="A3906" s="253"/>
      <c r="B3906" s="257"/>
      <c r="C3906" s="255"/>
      <c r="D3906" s="241"/>
      <c r="E3906" s="256"/>
      <c r="F3906" s="195">
        <v>0</v>
      </c>
      <c r="I3906" s="195"/>
      <c r="J3906" s="195"/>
    </row>
    <row r="3907" spans="1:10" hidden="1" x14ac:dyDescent="0.25">
      <c r="A3907" s="253">
        <v>43381</v>
      </c>
      <c r="B3907" s="257" t="s">
        <v>2299</v>
      </c>
      <c r="C3907" s="255" t="s">
        <v>1725</v>
      </c>
      <c r="D3907" s="241">
        <v>24</v>
      </c>
      <c r="E3907" s="256">
        <v>66999.899999999994</v>
      </c>
      <c r="F3907" s="195">
        <v>1607997.5999999999</v>
      </c>
      <c r="I3907" s="195"/>
      <c r="J3907" s="195"/>
    </row>
    <row r="3908" spans="1:10" hidden="1" x14ac:dyDescent="0.25">
      <c r="A3908" s="253"/>
      <c r="B3908" s="257"/>
      <c r="C3908" s="255" t="s">
        <v>1966</v>
      </c>
      <c r="D3908" s="241">
        <v>24</v>
      </c>
      <c r="E3908" s="256">
        <v>66999.899999999994</v>
      </c>
      <c r="F3908" s="195">
        <v>1607997.5999999999</v>
      </c>
      <c r="I3908" s="195"/>
      <c r="J3908" s="195"/>
    </row>
    <row r="3909" spans="1:10" hidden="1" x14ac:dyDescent="0.25">
      <c r="A3909" s="253"/>
      <c r="B3909" s="257"/>
      <c r="C3909" s="255" t="s">
        <v>1851</v>
      </c>
      <c r="D3909" s="241">
        <v>24</v>
      </c>
      <c r="E3909" s="256">
        <v>66999.899999999994</v>
      </c>
      <c r="F3909" s="195">
        <v>1607997.5999999999</v>
      </c>
      <c r="I3909" s="195"/>
      <c r="J3909" s="195"/>
    </row>
    <row r="3910" spans="1:10" hidden="1" x14ac:dyDescent="0.25">
      <c r="A3910" s="253"/>
      <c r="B3910" s="257"/>
      <c r="C3910" s="255" t="s">
        <v>2300</v>
      </c>
      <c r="D3910" s="241">
        <v>48</v>
      </c>
      <c r="E3910" s="256">
        <v>66999.899999999994</v>
      </c>
      <c r="F3910" s="195">
        <v>3215995.1999999997</v>
      </c>
      <c r="I3910" s="195"/>
      <c r="J3910" s="195"/>
    </row>
    <row r="3911" spans="1:10" hidden="1" x14ac:dyDescent="0.25">
      <c r="A3911" s="253"/>
      <c r="B3911" s="257"/>
      <c r="C3911" s="255" t="s">
        <v>1930</v>
      </c>
      <c r="D3911" s="241">
        <v>48</v>
      </c>
      <c r="E3911" s="256">
        <v>66999.899999999994</v>
      </c>
      <c r="F3911" s="195">
        <v>3215995.1999999997</v>
      </c>
      <c r="I3911" s="195"/>
      <c r="J3911" s="195"/>
    </row>
    <row r="3912" spans="1:10" hidden="1" x14ac:dyDescent="0.25">
      <c r="A3912" s="253"/>
      <c r="B3912" s="257"/>
      <c r="C3912" s="255" t="s">
        <v>2301</v>
      </c>
      <c r="D3912" s="241">
        <v>12</v>
      </c>
      <c r="E3912" s="256">
        <v>133999.79999999999</v>
      </c>
      <c r="F3912" s="195">
        <v>1607997.5999999999</v>
      </c>
      <c r="G3912" s="195">
        <v>12863980.799999999</v>
      </c>
      <c r="I3912" s="195"/>
      <c r="J3912" s="195"/>
    </row>
    <row r="3913" spans="1:10" hidden="1" x14ac:dyDescent="0.25">
      <c r="A3913" s="253"/>
      <c r="B3913" s="257"/>
      <c r="C3913" s="255"/>
      <c r="D3913" s="241"/>
      <c r="E3913" s="256"/>
      <c r="F3913" s="195">
        <v>0</v>
      </c>
      <c r="I3913" s="195"/>
      <c r="J3913" s="195"/>
    </row>
    <row r="3914" spans="1:10" hidden="1" x14ac:dyDescent="0.25">
      <c r="A3914" s="253">
        <v>43381</v>
      </c>
      <c r="B3914" s="257" t="s">
        <v>2302</v>
      </c>
      <c r="C3914" s="255" t="s">
        <v>1094</v>
      </c>
      <c r="D3914" s="241">
        <v>1</v>
      </c>
      <c r="E3914" s="256">
        <v>199999.8</v>
      </c>
      <c r="F3914" s="195">
        <v>199999.8</v>
      </c>
      <c r="G3914" s="195">
        <v>199999.8</v>
      </c>
      <c r="I3914" s="195"/>
      <c r="J3914" s="195"/>
    </row>
    <row r="3915" spans="1:10" hidden="1" x14ac:dyDescent="0.25">
      <c r="A3915" s="253"/>
      <c r="B3915" s="257"/>
      <c r="C3915" s="255"/>
      <c r="D3915" s="241"/>
      <c r="E3915" s="256"/>
      <c r="F3915" s="195">
        <v>0</v>
      </c>
      <c r="I3915" s="195"/>
      <c r="J3915" s="195"/>
    </row>
    <row r="3916" spans="1:10" hidden="1" x14ac:dyDescent="0.25">
      <c r="A3916" s="253">
        <v>43381</v>
      </c>
      <c r="B3916" s="257" t="s">
        <v>2303</v>
      </c>
      <c r="C3916" s="255" t="s">
        <v>2301</v>
      </c>
      <c r="D3916" s="241">
        <v>1</v>
      </c>
      <c r="E3916" s="256">
        <v>165000</v>
      </c>
      <c r="F3916" s="195">
        <v>165000</v>
      </c>
      <c r="G3916" s="195">
        <v>165000</v>
      </c>
      <c r="I3916" s="195"/>
      <c r="J3916" s="195"/>
    </row>
    <row r="3917" spans="1:10" hidden="1" x14ac:dyDescent="0.25">
      <c r="A3917" s="253"/>
      <c r="B3917" s="257"/>
      <c r="C3917" s="255"/>
      <c r="D3917" s="241"/>
      <c r="E3917" s="256"/>
      <c r="F3917" s="195">
        <v>0</v>
      </c>
      <c r="I3917" s="195"/>
      <c r="J3917" s="195"/>
    </row>
    <row r="3918" spans="1:10" hidden="1" x14ac:dyDescent="0.25">
      <c r="A3918" s="253">
        <v>43381</v>
      </c>
      <c r="B3918" s="257" t="s">
        <v>2304</v>
      </c>
      <c r="C3918" s="251" t="s">
        <v>31</v>
      </c>
      <c r="D3918" s="241">
        <v>1</v>
      </c>
      <c r="E3918" s="256">
        <v>558599.52500000002</v>
      </c>
      <c r="F3918" s="195">
        <v>558599.52500000002</v>
      </c>
      <c r="G3918" s="195">
        <v>558599.52500000002</v>
      </c>
      <c r="I3918" s="195"/>
      <c r="J3918" s="195"/>
    </row>
    <row r="3919" spans="1:10" hidden="1" x14ac:dyDescent="0.25">
      <c r="A3919" s="253"/>
      <c r="B3919" s="257"/>
      <c r="C3919" s="255"/>
      <c r="D3919" s="241"/>
      <c r="E3919" s="256"/>
      <c r="F3919" s="195">
        <v>0</v>
      </c>
      <c r="I3919" s="195"/>
      <c r="J3919" s="195"/>
    </row>
    <row r="3920" spans="1:10" hidden="1" x14ac:dyDescent="0.25">
      <c r="A3920" s="253">
        <v>43381</v>
      </c>
      <c r="B3920" s="257" t="s">
        <v>2305</v>
      </c>
      <c r="C3920" s="255" t="s">
        <v>28</v>
      </c>
      <c r="D3920" s="241">
        <v>12</v>
      </c>
      <c r="E3920" s="256">
        <v>513900.09</v>
      </c>
      <c r="F3920" s="195">
        <v>6166801.0800000001</v>
      </c>
      <c r="I3920" s="195"/>
      <c r="J3920" s="195"/>
    </row>
    <row r="3921" spans="1:10" hidden="1" x14ac:dyDescent="0.25">
      <c r="A3921" s="253"/>
      <c r="B3921" s="257"/>
      <c r="C3921" s="255" t="s">
        <v>88</v>
      </c>
      <c r="D3921" s="241">
        <v>12</v>
      </c>
      <c r="E3921" s="256">
        <v>639000.5</v>
      </c>
      <c r="F3921" s="195">
        <v>7668006</v>
      </c>
      <c r="I3921" s="195"/>
      <c r="J3921" s="195"/>
    </row>
    <row r="3922" spans="1:10" hidden="1" x14ac:dyDescent="0.25">
      <c r="A3922" s="253"/>
      <c r="B3922" s="257"/>
      <c r="C3922" s="255" t="s">
        <v>405</v>
      </c>
      <c r="D3922" s="241">
        <v>6</v>
      </c>
      <c r="E3922" s="256">
        <v>570000.47499999998</v>
      </c>
      <c r="F3922" s="195">
        <v>3420002.8499999996</v>
      </c>
      <c r="G3922" s="195">
        <v>17254809.93</v>
      </c>
      <c r="I3922" s="195"/>
      <c r="J3922" s="195"/>
    </row>
    <row r="3923" spans="1:10" hidden="1" x14ac:dyDescent="0.25">
      <c r="A3923" s="253"/>
      <c r="B3923" s="257"/>
      <c r="C3923" s="255"/>
      <c r="D3923" s="241"/>
      <c r="E3923" s="256"/>
      <c r="F3923" s="195">
        <v>0</v>
      </c>
      <c r="I3923" s="195"/>
      <c r="J3923" s="195"/>
    </row>
    <row r="3924" spans="1:10" hidden="1" x14ac:dyDescent="0.25">
      <c r="A3924" s="253">
        <v>43381</v>
      </c>
      <c r="B3924" s="257" t="s">
        <v>2306</v>
      </c>
      <c r="C3924" s="251" t="s">
        <v>3020</v>
      </c>
      <c r="D3924" s="241">
        <v>4</v>
      </c>
      <c r="E3924" s="256">
        <v>570000.47499999998</v>
      </c>
      <c r="F3924" s="195">
        <v>2280001.9</v>
      </c>
      <c r="G3924" s="195">
        <v>2280001.9</v>
      </c>
      <c r="I3924" s="195"/>
      <c r="J3924" s="195"/>
    </row>
    <row r="3925" spans="1:10" hidden="1" x14ac:dyDescent="0.25">
      <c r="A3925" s="253"/>
      <c r="B3925" s="257"/>
      <c r="C3925" s="255"/>
      <c r="D3925" s="241"/>
      <c r="E3925" s="256"/>
      <c r="F3925" s="195">
        <v>0</v>
      </c>
      <c r="I3925" s="195"/>
      <c r="J3925" s="195"/>
    </row>
    <row r="3926" spans="1:10" hidden="1" x14ac:dyDescent="0.25">
      <c r="A3926" s="253">
        <v>43381</v>
      </c>
      <c r="B3926" s="257" t="s">
        <v>2307</v>
      </c>
      <c r="C3926" s="255" t="s">
        <v>109</v>
      </c>
      <c r="D3926" s="241">
        <v>5</v>
      </c>
      <c r="E3926" s="256">
        <v>215000.5</v>
      </c>
      <c r="F3926" s="195">
        <v>1075002.5</v>
      </c>
      <c r="G3926" s="195">
        <v>1075002.5</v>
      </c>
      <c r="I3926" s="195"/>
      <c r="J3926" s="195"/>
    </row>
    <row r="3927" spans="1:10" hidden="1" x14ac:dyDescent="0.25">
      <c r="A3927" s="253"/>
      <c r="B3927" s="257"/>
      <c r="C3927" s="255"/>
      <c r="D3927" s="241"/>
      <c r="E3927" s="256"/>
      <c r="F3927" s="195">
        <v>0</v>
      </c>
      <c r="I3927" s="195"/>
      <c r="J3927" s="195"/>
    </row>
    <row r="3928" spans="1:10" hidden="1" x14ac:dyDescent="0.25">
      <c r="A3928" s="253">
        <v>43381</v>
      </c>
      <c r="B3928" s="257" t="s">
        <v>2308</v>
      </c>
      <c r="C3928" s="255" t="s">
        <v>405</v>
      </c>
      <c r="D3928" s="241">
        <v>6</v>
      </c>
      <c r="E3928" s="256">
        <v>540000.44999999995</v>
      </c>
      <c r="F3928" s="195">
        <v>3240002.6999999997</v>
      </c>
      <c r="I3928" s="195"/>
      <c r="J3928" s="195"/>
    </row>
    <row r="3929" spans="1:10" hidden="1" x14ac:dyDescent="0.25">
      <c r="A3929" s="253"/>
      <c r="B3929" s="257"/>
      <c r="C3929" s="251" t="s">
        <v>3020</v>
      </c>
      <c r="D3929" s="241">
        <v>12</v>
      </c>
      <c r="E3929" s="256">
        <v>540000.5</v>
      </c>
      <c r="F3929" s="195">
        <v>6480006</v>
      </c>
      <c r="G3929" s="195">
        <v>9720008.6999999993</v>
      </c>
      <c r="I3929" s="195"/>
      <c r="J3929" s="195"/>
    </row>
    <row r="3930" spans="1:10" hidden="1" x14ac:dyDescent="0.25">
      <c r="A3930" s="253"/>
      <c r="B3930" s="257"/>
      <c r="C3930" s="255"/>
      <c r="D3930" s="241"/>
      <c r="E3930" s="256"/>
      <c r="F3930" s="195">
        <v>0</v>
      </c>
      <c r="I3930" s="195"/>
      <c r="J3930" s="195"/>
    </row>
    <row r="3931" spans="1:10" hidden="1" x14ac:dyDescent="0.25">
      <c r="A3931" s="253">
        <v>43381</v>
      </c>
      <c r="B3931" s="257" t="s">
        <v>2309</v>
      </c>
      <c r="C3931" s="255" t="s">
        <v>104</v>
      </c>
      <c r="D3931" s="241">
        <v>1</v>
      </c>
      <c r="E3931" s="256">
        <v>542450.09499999997</v>
      </c>
      <c r="F3931" s="195">
        <v>542450.09499999997</v>
      </c>
      <c r="I3931" s="195"/>
      <c r="J3931" s="195"/>
    </row>
    <row r="3932" spans="1:10" hidden="1" x14ac:dyDescent="0.25">
      <c r="A3932" s="253"/>
      <c r="B3932" s="257"/>
      <c r="C3932" s="255" t="s">
        <v>2311</v>
      </c>
      <c r="D3932" s="241">
        <v>2</v>
      </c>
      <c r="E3932" s="256">
        <v>199499.905</v>
      </c>
      <c r="F3932" s="195">
        <v>398999.81</v>
      </c>
      <c r="I3932" s="195"/>
      <c r="J3932" s="195"/>
    </row>
    <row r="3933" spans="1:10" hidden="1" x14ac:dyDescent="0.25">
      <c r="A3933" s="253"/>
      <c r="B3933" s="257"/>
      <c r="C3933" s="255" t="s">
        <v>2312</v>
      </c>
      <c r="D3933" s="241">
        <v>4</v>
      </c>
      <c r="E3933" s="256">
        <v>170999.62</v>
      </c>
      <c r="F3933" s="195">
        <v>683998.48</v>
      </c>
      <c r="G3933" s="195">
        <v>1625448.385</v>
      </c>
      <c r="I3933" s="195"/>
      <c r="J3933" s="195"/>
    </row>
    <row r="3934" spans="1:10" hidden="1" x14ac:dyDescent="0.25">
      <c r="A3934" s="253"/>
      <c r="B3934" s="257"/>
      <c r="C3934" s="255"/>
      <c r="D3934" s="241"/>
      <c r="E3934" s="256"/>
      <c r="F3934" s="195">
        <v>0</v>
      </c>
      <c r="I3934" s="195"/>
      <c r="J3934" s="195"/>
    </row>
    <row r="3935" spans="1:10" hidden="1" x14ac:dyDescent="0.25">
      <c r="A3935" s="253">
        <v>43381</v>
      </c>
      <c r="B3935" s="257" t="s">
        <v>2313</v>
      </c>
      <c r="C3935" s="255" t="s">
        <v>109</v>
      </c>
      <c r="D3935" s="241">
        <v>6</v>
      </c>
      <c r="E3935" s="256">
        <v>215000.5</v>
      </c>
      <c r="F3935" s="195">
        <v>1290003</v>
      </c>
      <c r="G3935" s="195">
        <v>1290003</v>
      </c>
      <c r="I3935" s="195"/>
      <c r="J3935" s="195"/>
    </row>
    <row r="3936" spans="1:10" hidden="1" x14ac:dyDescent="0.25">
      <c r="A3936" s="253"/>
      <c r="B3936" s="257"/>
      <c r="C3936" s="255"/>
      <c r="D3936" s="241"/>
      <c r="E3936" s="256"/>
      <c r="F3936" s="195">
        <v>0</v>
      </c>
      <c r="I3936" s="195"/>
      <c r="J3936" s="195"/>
    </row>
    <row r="3937" spans="1:10" hidden="1" x14ac:dyDescent="0.25">
      <c r="A3937" s="253">
        <v>43381</v>
      </c>
      <c r="B3937" s="257" t="s">
        <v>2314</v>
      </c>
      <c r="C3937" s="255" t="s">
        <v>1072</v>
      </c>
      <c r="D3937" s="241">
        <v>12</v>
      </c>
      <c r="E3937" s="256">
        <v>165000</v>
      </c>
      <c r="F3937" s="195">
        <v>1980000</v>
      </c>
      <c r="G3937" s="195">
        <v>1980000</v>
      </c>
      <c r="I3937" s="195"/>
      <c r="J3937" s="195"/>
    </row>
    <row r="3938" spans="1:10" hidden="1" x14ac:dyDescent="0.25">
      <c r="A3938" s="253"/>
      <c r="B3938" s="257"/>
      <c r="C3938" s="255"/>
      <c r="D3938" s="241"/>
      <c r="E3938" s="256"/>
      <c r="F3938" s="195">
        <v>0</v>
      </c>
      <c r="I3938" s="195"/>
      <c r="J3938" s="195"/>
    </row>
    <row r="3939" spans="1:10" hidden="1" x14ac:dyDescent="0.25">
      <c r="A3939" s="253">
        <v>43382</v>
      </c>
      <c r="B3939" s="257" t="s">
        <v>2315</v>
      </c>
      <c r="C3939" s="255" t="s">
        <v>1851</v>
      </c>
      <c r="D3939" s="241">
        <v>24</v>
      </c>
      <c r="E3939" s="256">
        <v>66999.899999999994</v>
      </c>
      <c r="F3939" s="195">
        <v>1607997.5999999999</v>
      </c>
      <c r="I3939" s="195"/>
      <c r="J3939" s="195"/>
    </row>
    <row r="3940" spans="1:10" hidden="1" x14ac:dyDescent="0.25">
      <c r="A3940" s="253"/>
      <c r="B3940" s="257"/>
      <c r="C3940" s="255" t="s">
        <v>2316</v>
      </c>
      <c r="D3940" s="241">
        <v>24</v>
      </c>
      <c r="E3940" s="256">
        <v>66999.899999999994</v>
      </c>
      <c r="F3940" s="195">
        <v>1607997.5999999999</v>
      </c>
      <c r="I3940" s="195"/>
      <c r="J3940" s="195"/>
    </row>
    <row r="3941" spans="1:10" hidden="1" x14ac:dyDescent="0.25">
      <c r="A3941" s="253"/>
      <c r="B3941" s="257"/>
      <c r="C3941" s="255" t="s">
        <v>1725</v>
      </c>
      <c r="D3941" s="241">
        <v>24</v>
      </c>
      <c r="E3941" s="256">
        <v>66999.899999999994</v>
      </c>
      <c r="F3941" s="195">
        <v>1607997.5999999999</v>
      </c>
      <c r="I3941" s="195"/>
      <c r="J3941" s="195"/>
    </row>
    <row r="3942" spans="1:10" hidden="1" x14ac:dyDescent="0.25">
      <c r="A3942" s="253"/>
      <c r="B3942" s="257"/>
      <c r="C3942" s="255" t="s">
        <v>1933</v>
      </c>
      <c r="D3942" s="241">
        <v>24</v>
      </c>
      <c r="E3942" s="256">
        <v>66999.899999999994</v>
      </c>
      <c r="F3942" s="195">
        <v>1607997.5999999999</v>
      </c>
      <c r="I3942" s="195"/>
      <c r="J3942" s="195"/>
    </row>
    <row r="3943" spans="1:10" hidden="1" x14ac:dyDescent="0.25">
      <c r="A3943" s="253"/>
      <c r="B3943" s="257"/>
      <c r="C3943" s="255" t="s">
        <v>1930</v>
      </c>
      <c r="D3943" s="241">
        <v>24</v>
      </c>
      <c r="E3943" s="256">
        <v>66999.899999999994</v>
      </c>
      <c r="F3943" s="195">
        <v>1607997.5999999999</v>
      </c>
      <c r="G3943" s="195">
        <v>8039987.9999999991</v>
      </c>
      <c r="I3943" s="195"/>
      <c r="J3943" s="195"/>
    </row>
    <row r="3944" spans="1:10" hidden="1" x14ac:dyDescent="0.25">
      <c r="A3944" s="253"/>
      <c r="B3944" s="257"/>
      <c r="C3944" s="255"/>
      <c r="D3944" s="241"/>
      <c r="E3944" s="256"/>
      <c r="F3944" s="195">
        <v>0</v>
      </c>
      <c r="I3944" s="195"/>
      <c r="J3944" s="195"/>
    </row>
    <row r="3945" spans="1:10" hidden="1" x14ac:dyDescent="0.25">
      <c r="A3945" s="253">
        <v>43382</v>
      </c>
      <c r="B3945" s="257" t="s">
        <v>2317</v>
      </c>
      <c r="C3945" s="255" t="s">
        <v>1721</v>
      </c>
      <c r="D3945" s="241">
        <v>24</v>
      </c>
      <c r="E3945" s="256">
        <v>133999.79999999999</v>
      </c>
      <c r="F3945" s="195">
        <v>3215995.1999999997</v>
      </c>
      <c r="I3945" s="195"/>
      <c r="J3945" s="195"/>
    </row>
    <row r="3946" spans="1:10" hidden="1" x14ac:dyDescent="0.25">
      <c r="A3946" s="253"/>
      <c r="B3946" s="257"/>
      <c r="C3946" s="255" t="s">
        <v>2094</v>
      </c>
      <c r="D3946" s="241">
        <v>48</v>
      </c>
      <c r="E3946" s="256">
        <v>209999.9</v>
      </c>
      <c r="F3946" s="195">
        <v>10079995.199999999</v>
      </c>
      <c r="I3946" s="195"/>
      <c r="J3946" s="195"/>
    </row>
    <row r="3947" spans="1:10" hidden="1" x14ac:dyDescent="0.25">
      <c r="A3947" s="253"/>
      <c r="B3947" s="257"/>
      <c r="C3947" s="255" t="s">
        <v>1914</v>
      </c>
      <c r="D3947" s="241">
        <v>24</v>
      </c>
      <c r="E3947" s="256">
        <v>133999.79999999999</v>
      </c>
      <c r="F3947" s="195">
        <v>3215995.1999999997</v>
      </c>
      <c r="G3947" s="195">
        <v>16511985.599999998</v>
      </c>
      <c r="I3947" s="195"/>
      <c r="J3947" s="195"/>
    </row>
    <row r="3948" spans="1:10" hidden="1" x14ac:dyDescent="0.25">
      <c r="A3948" s="253"/>
      <c r="B3948" s="257"/>
      <c r="C3948" s="255"/>
      <c r="D3948" s="241"/>
      <c r="E3948" s="256"/>
      <c r="F3948" s="195">
        <v>0</v>
      </c>
      <c r="I3948" s="195"/>
      <c r="J3948" s="195"/>
    </row>
    <row r="3949" spans="1:10" hidden="1" x14ac:dyDescent="0.25">
      <c r="A3949" s="253">
        <v>43382</v>
      </c>
      <c r="B3949" s="257" t="s">
        <v>2318</v>
      </c>
      <c r="C3949" s="255" t="s">
        <v>104</v>
      </c>
      <c r="D3949" s="241">
        <v>2</v>
      </c>
      <c r="E3949" s="256">
        <v>571000.1</v>
      </c>
      <c r="F3949" s="195">
        <v>1142000.2</v>
      </c>
      <c r="I3949" s="195"/>
      <c r="J3949" s="195"/>
    </row>
    <row r="3950" spans="1:10" hidden="1" x14ac:dyDescent="0.25">
      <c r="A3950" s="253"/>
      <c r="B3950" s="257"/>
      <c r="C3950" s="255" t="s">
        <v>887</v>
      </c>
      <c r="D3950" s="241">
        <v>6</v>
      </c>
      <c r="E3950" s="256">
        <v>215000.5</v>
      </c>
      <c r="F3950" s="195">
        <v>1290003</v>
      </c>
      <c r="I3950" s="195"/>
      <c r="J3950" s="195"/>
    </row>
    <row r="3951" spans="1:10" hidden="1" x14ac:dyDescent="0.25">
      <c r="A3951" s="253"/>
      <c r="B3951" s="257"/>
      <c r="C3951" s="255" t="s">
        <v>109</v>
      </c>
      <c r="D3951" s="241">
        <v>6</v>
      </c>
      <c r="E3951" s="256">
        <v>215000.5</v>
      </c>
      <c r="F3951" s="195">
        <v>1290003</v>
      </c>
      <c r="I3951" s="195"/>
      <c r="J3951" s="195"/>
    </row>
    <row r="3952" spans="1:10" hidden="1" x14ac:dyDescent="0.25">
      <c r="A3952" s="253"/>
      <c r="B3952" s="257"/>
      <c r="C3952" s="255" t="s">
        <v>1094</v>
      </c>
      <c r="D3952" s="241">
        <v>6</v>
      </c>
      <c r="E3952" s="256">
        <v>199999.8</v>
      </c>
      <c r="F3952" s="195">
        <v>1199998.7999999998</v>
      </c>
      <c r="G3952" s="195">
        <v>4922005</v>
      </c>
      <c r="I3952" s="195"/>
      <c r="J3952" s="195"/>
    </row>
    <row r="3953" spans="1:10" hidden="1" x14ac:dyDescent="0.25">
      <c r="A3953" s="253"/>
      <c r="B3953" s="257"/>
      <c r="C3953" s="255"/>
      <c r="D3953" s="241"/>
      <c r="E3953" s="256"/>
      <c r="F3953" s="195">
        <v>0</v>
      </c>
      <c r="I3953" s="195"/>
      <c r="J3953" s="195"/>
    </row>
    <row r="3954" spans="1:10" hidden="1" x14ac:dyDescent="0.25">
      <c r="A3954" s="253">
        <v>43382</v>
      </c>
      <c r="B3954" s="257" t="s">
        <v>2319</v>
      </c>
      <c r="C3954" s="255" t="s">
        <v>19</v>
      </c>
      <c r="D3954" s="241">
        <v>1</v>
      </c>
      <c r="E3954" s="256">
        <v>544500</v>
      </c>
      <c r="F3954" s="195">
        <v>544500</v>
      </c>
      <c r="G3954" s="195">
        <v>544500</v>
      </c>
      <c r="I3954" s="195"/>
      <c r="J3954" s="195"/>
    </row>
    <row r="3955" spans="1:10" hidden="1" x14ac:dyDescent="0.25">
      <c r="A3955" s="253"/>
      <c r="B3955" s="257"/>
      <c r="C3955" s="255"/>
      <c r="D3955" s="241"/>
      <c r="E3955" s="256"/>
      <c r="F3955" s="195">
        <v>0</v>
      </c>
      <c r="I3955" s="195"/>
      <c r="J3955" s="195"/>
    </row>
    <row r="3956" spans="1:10" hidden="1" x14ac:dyDescent="0.25">
      <c r="A3956" s="253">
        <v>43382</v>
      </c>
      <c r="B3956" s="257" t="s">
        <v>2321</v>
      </c>
      <c r="C3956" s="255" t="s">
        <v>405</v>
      </c>
      <c r="D3956" s="241">
        <v>1</v>
      </c>
      <c r="E3956" s="256">
        <v>600000.5</v>
      </c>
      <c r="F3956" s="195">
        <v>600000.5</v>
      </c>
      <c r="G3956" s="195">
        <v>600000.5</v>
      </c>
      <c r="I3956" s="195"/>
      <c r="J3956" s="195"/>
    </row>
    <row r="3957" spans="1:10" hidden="1" x14ac:dyDescent="0.25">
      <c r="A3957" s="253"/>
      <c r="B3957" s="257"/>
      <c r="C3957" s="255"/>
      <c r="D3957" s="241"/>
      <c r="E3957" s="256"/>
      <c r="F3957" s="195">
        <v>0</v>
      </c>
      <c r="I3957" s="195"/>
      <c r="J3957" s="195"/>
    </row>
    <row r="3958" spans="1:10" hidden="1" x14ac:dyDescent="0.25">
      <c r="A3958" s="253">
        <v>43382</v>
      </c>
      <c r="B3958" s="257" t="s">
        <v>2322</v>
      </c>
      <c r="C3958" s="255" t="s">
        <v>1914</v>
      </c>
      <c r="D3958" s="241">
        <v>2</v>
      </c>
      <c r="E3958" s="256">
        <v>148500</v>
      </c>
      <c r="F3958" s="195">
        <v>297000</v>
      </c>
      <c r="G3958" s="195">
        <v>297000</v>
      </c>
      <c r="I3958" s="195"/>
      <c r="J3958" s="195"/>
    </row>
    <row r="3959" spans="1:10" hidden="1" x14ac:dyDescent="0.25">
      <c r="A3959" s="253"/>
      <c r="B3959" s="257"/>
      <c r="C3959" s="255"/>
      <c r="D3959" s="241"/>
      <c r="E3959" s="256"/>
      <c r="F3959" s="195">
        <v>0</v>
      </c>
      <c r="I3959" s="195"/>
      <c r="J3959" s="195"/>
    </row>
    <row r="3960" spans="1:10" hidden="1" x14ac:dyDescent="0.25">
      <c r="A3960" s="253">
        <v>43382</v>
      </c>
      <c r="B3960" s="257" t="s">
        <v>2323</v>
      </c>
      <c r="C3960" s="255" t="s">
        <v>1854</v>
      </c>
      <c r="D3960" s="241">
        <v>3</v>
      </c>
      <c r="E3960" s="256">
        <v>234000.36</v>
      </c>
      <c r="F3960" s="195">
        <v>702001.08</v>
      </c>
      <c r="G3960" s="195">
        <v>702001.08</v>
      </c>
      <c r="I3960" s="195"/>
      <c r="J3960" s="195"/>
    </row>
    <row r="3961" spans="1:10" hidden="1" x14ac:dyDescent="0.25">
      <c r="A3961" s="253"/>
      <c r="B3961" s="257"/>
      <c r="C3961" s="255"/>
      <c r="D3961" s="241"/>
      <c r="E3961" s="256"/>
      <c r="F3961" s="195">
        <v>0</v>
      </c>
      <c r="I3961" s="195"/>
      <c r="J3961" s="195"/>
    </row>
    <row r="3962" spans="1:10" hidden="1" x14ac:dyDescent="0.25">
      <c r="A3962" s="253">
        <v>43382</v>
      </c>
      <c r="B3962" s="257" t="s">
        <v>2324</v>
      </c>
      <c r="C3962" s="255" t="s">
        <v>109</v>
      </c>
      <c r="D3962" s="241">
        <v>3</v>
      </c>
      <c r="E3962" s="256">
        <v>215000.5</v>
      </c>
      <c r="F3962" s="195">
        <v>645001.5</v>
      </c>
      <c r="G3962" s="195">
        <v>645001.5</v>
      </c>
      <c r="I3962" s="195"/>
      <c r="J3962" s="195"/>
    </row>
    <row r="3963" spans="1:10" hidden="1" x14ac:dyDescent="0.25">
      <c r="A3963" s="253"/>
      <c r="B3963" s="257"/>
      <c r="C3963" s="255"/>
      <c r="D3963" s="241"/>
      <c r="E3963" s="256"/>
      <c r="F3963" s="195">
        <v>0</v>
      </c>
      <c r="I3963" s="195"/>
      <c r="J3963" s="195"/>
    </row>
    <row r="3964" spans="1:10" hidden="1" x14ac:dyDescent="0.25">
      <c r="A3964" s="253">
        <v>43382</v>
      </c>
      <c r="B3964" s="257" t="s">
        <v>2325</v>
      </c>
      <c r="C3964" s="251" t="s">
        <v>31</v>
      </c>
      <c r="D3964" s="241">
        <v>1</v>
      </c>
      <c r="E3964" s="256">
        <v>558599.52500000002</v>
      </c>
      <c r="F3964" s="195">
        <v>558599.52500000002</v>
      </c>
      <c r="I3964" s="195"/>
      <c r="J3964" s="195"/>
    </row>
    <row r="3965" spans="1:10" hidden="1" x14ac:dyDescent="0.25">
      <c r="A3965" s="253"/>
      <c r="B3965" s="257"/>
      <c r="C3965" s="255" t="s">
        <v>20</v>
      </c>
      <c r="D3965" s="241">
        <v>1</v>
      </c>
      <c r="E3965" s="256">
        <v>574750</v>
      </c>
      <c r="F3965" s="195">
        <v>574750</v>
      </c>
      <c r="G3965" s="195">
        <v>1133349.5249999999</v>
      </c>
      <c r="I3965" s="195"/>
      <c r="J3965" s="195"/>
    </row>
    <row r="3966" spans="1:10" hidden="1" x14ac:dyDescent="0.25">
      <c r="A3966" s="253"/>
      <c r="B3966" s="257"/>
      <c r="C3966" s="255"/>
      <c r="D3966" s="241"/>
      <c r="E3966" s="256"/>
      <c r="F3966" s="195">
        <v>0</v>
      </c>
      <c r="I3966" s="195"/>
      <c r="J3966" s="195"/>
    </row>
    <row r="3967" spans="1:10" hidden="1" x14ac:dyDescent="0.25">
      <c r="A3967" s="253">
        <v>43382</v>
      </c>
      <c r="B3967" s="257" t="s">
        <v>2326</v>
      </c>
      <c r="C3967" s="255" t="s">
        <v>19</v>
      </c>
      <c r="D3967" s="241">
        <v>1</v>
      </c>
      <c r="E3967" s="256">
        <v>544500</v>
      </c>
      <c r="F3967" s="195">
        <v>544500</v>
      </c>
      <c r="G3967" s="195">
        <v>544500</v>
      </c>
      <c r="I3967" s="195"/>
      <c r="J3967" s="195"/>
    </row>
    <row r="3968" spans="1:10" hidden="1" x14ac:dyDescent="0.25">
      <c r="A3968" s="253"/>
      <c r="B3968" s="257"/>
      <c r="C3968" s="255"/>
      <c r="D3968" s="241"/>
      <c r="E3968" s="256"/>
      <c r="F3968" s="195">
        <v>0</v>
      </c>
      <c r="I3968" s="195"/>
      <c r="J3968" s="195"/>
    </row>
    <row r="3969" spans="1:10" hidden="1" x14ac:dyDescent="0.25">
      <c r="A3969" s="253">
        <v>43382</v>
      </c>
      <c r="B3969" s="257" t="s">
        <v>2329</v>
      </c>
      <c r="C3969" s="255" t="s">
        <v>28</v>
      </c>
      <c r="D3969" s="241">
        <v>1</v>
      </c>
      <c r="E3969" s="256">
        <v>544500</v>
      </c>
      <c r="F3969" s="195">
        <v>544500</v>
      </c>
      <c r="I3969" s="195"/>
      <c r="J3969" s="195"/>
    </row>
    <row r="3970" spans="1:10" hidden="1" x14ac:dyDescent="0.25">
      <c r="A3970" s="253"/>
      <c r="B3970" s="257"/>
      <c r="C3970" s="255" t="s">
        <v>19</v>
      </c>
      <c r="D3970" s="241">
        <v>1</v>
      </c>
      <c r="E3970" s="256">
        <v>544500</v>
      </c>
      <c r="F3970" s="195">
        <v>544500</v>
      </c>
      <c r="G3970" s="195">
        <v>1089000</v>
      </c>
      <c r="I3970" s="195"/>
      <c r="J3970" s="195"/>
    </row>
    <row r="3971" spans="1:10" hidden="1" x14ac:dyDescent="0.25">
      <c r="A3971" s="253"/>
      <c r="B3971" s="257"/>
      <c r="C3971" s="255"/>
      <c r="D3971" s="241"/>
      <c r="E3971" s="256"/>
      <c r="F3971" s="195">
        <v>0</v>
      </c>
      <c r="I3971" s="195"/>
      <c r="J3971" s="195"/>
    </row>
    <row r="3972" spans="1:10" hidden="1" x14ac:dyDescent="0.25">
      <c r="A3972" s="253">
        <v>43382</v>
      </c>
      <c r="B3972" s="257" t="s">
        <v>2328</v>
      </c>
      <c r="C3972" s="255" t="s">
        <v>1325</v>
      </c>
      <c r="D3972" s="241">
        <v>6</v>
      </c>
      <c r="E3972" s="256">
        <v>603900</v>
      </c>
      <c r="F3972" s="195">
        <v>3623400</v>
      </c>
      <c r="G3972" s="195">
        <v>3623400</v>
      </c>
      <c r="I3972" s="195"/>
      <c r="J3972" s="195"/>
    </row>
    <row r="3973" spans="1:10" hidden="1" x14ac:dyDescent="0.25">
      <c r="A3973" s="253"/>
      <c r="B3973" s="257"/>
      <c r="C3973" s="255"/>
      <c r="D3973" s="241"/>
      <c r="E3973" s="256"/>
      <c r="F3973" s="195">
        <v>0</v>
      </c>
      <c r="I3973" s="195"/>
      <c r="J3973" s="195"/>
    </row>
    <row r="3974" spans="1:10" hidden="1" x14ac:dyDescent="0.25">
      <c r="A3974" s="253">
        <v>43382</v>
      </c>
      <c r="B3974" s="257" t="s">
        <v>2331</v>
      </c>
      <c r="C3974" s="255" t="s">
        <v>1094</v>
      </c>
      <c r="D3974" s="241">
        <v>60</v>
      </c>
      <c r="E3974" s="256">
        <v>199999.8</v>
      </c>
      <c r="F3974" s="195">
        <v>11999988</v>
      </c>
      <c r="I3974" s="195"/>
      <c r="J3974" s="195"/>
    </row>
    <row r="3975" spans="1:10" hidden="1" x14ac:dyDescent="0.25">
      <c r="A3975" s="253"/>
      <c r="B3975" s="257"/>
      <c r="C3975" s="255" t="s">
        <v>887</v>
      </c>
      <c r="D3975" s="241">
        <v>12</v>
      </c>
      <c r="E3975" s="256">
        <v>215000.5</v>
      </c>
      <c r="F3975" s="195">
        <v>2580006</v>
      </c>
      <c r="G3975" s="195">
        <v>14579994</v>
      </c>
      <c r="I3975" s="195"/>
      <c r="J3975" s="195"/>
    </row>
    <row r="3976" spans="1:10" hidden="1" x14ac:dyDescent="0.25">
      <c r="A3976" s="253"/>
      <c r="B3976" s="257"/>
      <c r="C3976" s="255"/>
      <c r="D3976" s="241"/>
      <c r="E3976" s="256"/>
      <c r="F3976" s="195">
        <v>0</v>
      </c>
      <c r="I3976" s="195"/>
      <c r="J3976" s="195"/>
    </row>
    <row r="3977" spans="1:10" hidden="1" x14ac:dyDescent="0.25">
      <c r="A3977" s="253">
        <v>43382</v>
      </c>
      <c r="B3977" s="257" t="s">
        <v>2332</v>
      </c>
      <c r="C3977" s="255" t="s">
        <v>20</v>
      </c>
      <c r="D3977" s="241">
        <v>5</v>
      </c>
      <c r="E3977" s="256">
        <v>620999.5</v>
      </c>
      <c r="F3977" s="195">
        <v>3104997.5</v>
      </c>
      <c r="I3977" s="195"/>
      <c r="J3977" s="195"/>
    </row>
    <row r="3978" spans="1:10" hidden="1" x14ac:dyDescent="0.25">
      <c r="A3978" s="253"/>
      <c r="B3978" s="257"/>
      <c r="C3978" s="255" t="s">
        <v>1094</v>
      </c>
      <c r="D3978" s="241">
        <v>5</v>
      </c>
      <c r="E3978" s="256">
        <v>199999.8</v>
      </c>
      <c r="F3978" s="195">
        <v>999999</v>
      </c>
      <c r="G3978" s="195">
        <v>4104996.5</v>
      </c>
      <c r="I3978" s="195"/>
      <c r="J3978" s="195"/>
    </row>
    <row r="3979" spans="1:10" hidden="1" x14ac:dyDescent="0.25">
      <c r="A3979" s="253"/>
      <c r="B3979" s="257"/>
      <c r="C3979" s="255"/>
      <c r="D3979" s="241"/>
      <c r="E3979" s="256"/>
      <c r="F3979" s="195">
        <v>0</v>
      </c>
      <c r="I3979" s="195"/>
      <c r="J3979" s="195"/>
    </row>
    <row r="3980" spans="1:10" hidden="1" x14ac:dyDescent="0.25">
      <c r="A3980" s="253">
        <v>43382</v>
      </c>
      <c r="B3980" s="257" t="s">
        <v>2333</v>
      </c>
      <c r="C3980" s="255" t="s">
        <v>1094</v>
      </c>
      <c r="D3980" s="241">
        <v>1</v>
      </c>
      <c r="E3980" s="256">
        <v>199999.8</v>
      </c>
      <c r="F3980" s="195">
        <v>199999.8</v>
      </c>
      <c r="G3980" s="195">
        <v>199999.8</v>
      </c>
      <c r="I3980" s="195"/>
      <c r="J3980" s="195"/>
    </row>
    <row r="3981" spans="1:10" hidden="1" x14ac:dyDescent="0.25">
      <c r="A3981" s="253"/>
      <c r="B3981" s="257"/>
      <c r="C3981" s="255"/>
      <c r="D3981" s="241"/>
      <c r="E3981" s="256"/>
      <c r="F3981" s="195">
        <v>0</v>
      </c>
      <c r="I3981" s="195"/>
      <c r="J3981" s="195"/>
    </row>
    <row r="3982" spans="1:10" hidden="1" x14ac:dyDescent="0.25">
      <c r="A3982" s="253">
        <v>43382</v>
      </c>
      <c r="B3982" s="257" t="s">
        <v>2334</v>
      </c>
      <c r="C3982" s="251" t="s">
        <v>31</v>
      </c>
      <c r="D3982" s="241">
        <v>1</v>
      </c>
      <c r="E3982" s="256">
        <v>529199.55000000005</v>
      </c>
      <c r="F3982" s="195">
        <v>529199.55000000005</v>
      </c>
      <c r="I3982" s="195"/>
      <c r="J3982" s="195"/>
    </row>
    <row r="3983" spans="1:10" hidden="1" x14ac:dyDescent="0.25">
      <c r="A3983" s="253"/>
      <c r="B3983" s="257"/>
      <c r="C3983" s="255" t="s">
        <v>391</v>
      </c>
      <c r="D3983" s="241">
        <v>1</v>
      </c>
      <c r="E3983" s="256">
        <v>562500.18000000005</v>
      </c>
      <c r="F3983" s="195">
        <v>562500.18000000005</v>
      </c>
      <c r="G3983" s="195">
        <v>1091699.73</v>
      </c>
      <c r="I3983" s="195"/>
      <c r="J3983" s="195"/>
    </row>
    <row r="3984" spans="1:10" hidden="1" x14ac:dyDescent="0.25">
      <c r="A3984" s="253"/>
      <c r="B3984" s="257"/>
      <c r="C3984" s="255"/>
      <c r="D3984" s="241"/>
      <c r="E3984" s="256"/>
      <c r="F3984" s="195">
        <v>0</v>
      </c>
      <c r="I3984" s="195"/>
      <c r="J3984" s="195"/>
    </row>
    <row r="3985" spans="1:10" hidden="1" x14ac:dyDescent="0.25">
      <c r="A3985" s="253">
        <v>43382</v>
      </c>
      <c r="B3985" s="257" t="s">
        <v>2336</v>
      </c>
      <c r="C3985" s="255" t="s">
        <v>20</v>
      </c>
      <c r="D3985" s="241">
        <v>24</v>
      </c>
      <c r="E3985" s="256">
        <v>575004.1</v>
      </c>
      <c r="F3985" s="195">
        <v>13800098.399999999</v>
      </c>
      <c r="G3985" s="195">
        <v>13800098.399999999</v>
      </c>
      <c r="I3985" s="195"/>
      <c r="J3985" s="195"/>
    </row>
    <row r="3986" spans="1:10" hidden="1" x14ac:dyDescent="0.25">
      <c r="A3986" s="253"/>
      <c r="B3986" s="257"/>
      <c r="C3986" s="255"/>
      <c r="D3986" s="241"/>
      <c r="E3986" s="256"/>
      <c r="F3986" s="195">
        <v>0</v>
      </c>
      <c r="I3986" s="195"/>
      <c r="J3986" s="195"/>
    </row>
    <row r="3987" spans="1:10" hidden="1" x14ac:dyDescent="0.25">
      <c r="A3987" s="253">
        <v>43382</v>
      </c>
      <c r="B3987" s="257" t="s">
        <v>2337</v>
      </c>
      <c r="C3987" s="255" t="s">
        <v>2338</v>
      </c>
      <c r="D3987" s="241">
        <v>1</v>
      </c>
      <c r="E3987" s="256">
        <v>226100.38</v>
      </c>
      <c r="F3987" s="195">
        <v>226100.38</v>
      </c>
      <c r="G3987" s="195">
        <v>226100.38</v>
      </c>
      <c r="I3987" s="195"/>
      <c r="J3987" s="195"/>
    </row>
    <row r="3988" spans="1:10" hidden="1" x14ac:dyDescent="0.25">
      <c r="A3988" s="253"/>
      <c r="B3988" s="257"/>
      <c r="C3988" s="255"/>
      <c r="D3988" s="241"/>
      <c r="E3988" s="256"/>
      <c r="F3988" s="195">
        <v>0</v>
      </c>
      <c r="I3988" s="195"/>
      <c r="J3988" s="195"/>
    </row>
    <row r="3989" spans="1:10" hidden="1" x14ac:dyDescent="0.25">
      <c r="A3989" s="253">
        <v>43382</v>
      </c>
      <c r="B3989" s="257" t="s">
        <v>2339</v>
      </c>
      <c r="C3989" s="255" t="s">
        <v>20</v>
      </c>
      <c r="D3989" s="241">
        <v>12</v>
      </c>
      <c r="E3989" s="256">
        <v>605000</v>
      </c>
      <c r="F3989" s="195">
        <v>7260000</v>
      </c>
      <c r="G3989" s="195">
        <v>7260000</v>
      </c>
      <c r="I3989" s="195"/>
      <c r="J3989" s="195"/>
    </row>
    <row r="3990" spans="1:10" hidden="1" x14ac:dyDescent="0.25">
      <c r="A3990" s="253"/>
      <c r="B3990" s="257"/>
      <c r="C3990" s="255"/>
      <c r="D3990" s="241"/>
      <c r="E3990" s="256"/>
      <c r="F3990" s="195">
        <v>0</v>
      </c>
      <c r="I3990" s="195"/>
      <c r="J3990" s="195"/>
    </row>
    <row r="3991" spans="1:10" hidden="1" x14ac:dyDescent="0.25">
      <c r="A3991" s="253">
        <v>43382</v>
      </c>
      <c r="B3991" s="257" t="s">
        <v>2340</v>
      </c>
      <c r="C3991" s="255" t="s">
        <v>2341</v>
      </c>
      <c r="D3991" s="241">
        <v>1</v>
      </c>
      <c r="E3991" s="256">
        <v>571000.1</v>
      </c>
      <c r="F3991" s="195">
        <v>571000.1</v>
      </c>
      <c r="I3991" s="195"/>
      <c r="J3991" s="195"/>
    </row>
    <row r="3992" spans="1:10" hidden="1" x14ac:dyDescent="0.25">
      <c r="A3992" s="253"/>
      <c r="B3992" s="257"/>
      <c r="C3992" s="255" t="s">
        <v>2342</v>
      </c>
      <c r="D3992" s="241">
        <v>1</v>
      </c>
      <c r="E3992" s="256">
        <v>571000.1</v>
      </c>
      <c r="F3992" s="195">
        <v>571000.1</v>
      </c>
      <c r="I3992" s="195"/>
      <c r="J3992" s="195"/>
    </row>
    <row r="3993" spans="1:10" hidden="1" x14ac:dyDescent="0.25">
      <c r="A3993" s="253"/>
      <c r="B3993" s="257"/>
      <c r="C3993" s="255" t="s">
        <v>2343</v>
      </c>
      <c r="D3993" s="241">
        <v>1</v>
      </c>
      <c r="E3993" s="256">
        <v>538000.1</v>
      </c>
      <c r="F3993" s="195">
        <v>538000.1</v>
      </c>
      <c r="I3993" s="195"/>
      <c r="J3993" s="195"/>
    </row>
    <row r="3994" spans="1:10" hidden="1" x14ac:dyDescent="0.25">
      <c r="A3994" s="253"/>
      <c r="B3994" s="257"/>
      <c r="C3994" s="255" t="s">
        <v>2047</v>
      </c>
      <c r="D3994" s="241">
        <v>1</v>
      </c>
      <c r="E3994" s="256">
        <v>505000.1</v>
      </c>
      <c r="F3994" s="195">
        <v>505000.1</v>
      </c>
      <c r="I3994" s="195"/>
      <c r="J3994" s="195"/>
    </row>
    <row r="3995" spans="1:10" hidden="1" x14ac:dyDescent="0.25">
      <c r="A3995" s="253"/>
      <c r="B3995" s="257"/>
      <c r="C3995" s="255" t="s">
        <v>1094</v>
      </c>
      <c r="D3995" s="241">
        <v>1</v>
      </c>
      <c r="E3995" s="256">
        <v>199999.8</v>
      </c>
      <c r="F3995" s="195">
        <v>199999.8</v>
      </c>
      <c r="G3995" s="195">
        <v>2385000.1999999997</v>
      </c>
      <c r="I3995" s="195"/>
      <c r="J3995" s="195"/>
    </row>
    <row r="3996" spans="1:10" hidden="1" x14ac:dyDescent="0.25">
      <c r="A3996" s="253"/>
      <c r="B3996" s="257"/>
      <c r="C3996" s="255"/>
      <c r="D3996" s="241"/>
      <c r="E3996" s="256"/>
      <c r="F3996" s="195">
        <v>0</v>
      </c>
      <c r="I3996" s="195"/>
      <c r="J3996" s="195"/>
    </row>
    <row r="3997" spans="1:10" hidden="1" x14ac:dyDescent="0.25">
      <c r="A3997" s="253">
        <v>43382</v>
      </c>
      <c r="B3997" s="257" t="s">
        <v>2344</v>
      </c>
      <c r="C3997" s="255" t="s">
        <v>887</v>
      </c>
      <c r="D3997" s="241">
        <v>1</v>
      </c>
      <c r="E3997" s="256">
        <v>215000.5</v>
      </c>
      <c r="F3997" s="195">
        <v>215000.5</v>
      </c>
      <c r="G3997" s="195">
        <v>215000.5</v>
      </c>
      <c r="I3997" s="195"/>
      <c r="J3997" s="195"/>
    </row>
    <row r="3998" spans="1:10" hidden="1" x14ac:dyDescent="0.25">
      <c r="A3998" s="253"/>
      <c r="B3998" s="257"/>
      <c r="C3998" s="255"/>
      <c r="D3998" s="241"/>
      <c r="E3998" s="256"/>
      <c r="F3998" s="195">
        <v>0</v>
      </c>
      <c r="I3998" s="195"/>
      <c r="J3998" s="195"/>
    </row>
    <row r="3999" spans="1:10" hidden="1" x14ac:dyDescent="0.25">
      <c r="A3999" s="253">
        <v>43382</v>
      </c>
      <c r="B3999" s="257" t="s">
        <v>2346</v>
      </c>
      <c r="C3999" s="255" t="s">
        <v>19</v>
      </c>
      <c r="D3999" s="241">
        <v>1</v>
      </c>
      <c r="E3999" s="256">
        <v>544500</v>
      </c>
      <c r="F3999" s="195">
        <v>544500</v>
      </c>
      <c r="G3999" s="195">
        <v>544500</v>
      </c>
      <c r="I3999" s="195"/>
      <c r="J3999" s="195"/>
    </row>
    <row r="4000" spans="1:10" hidden="1" x14ac:dyDescent="0.25">
      <c r="A4000" s="253"/>
      <c r="B4000" s="257"/>
      <c r="C4000" s="255"/>
      <c r="D4000" s="241"/>
      <c r="E4000" s="256"/>
      <c r="F4000" s="195">
        <v>0</v>
      </c>
      <c r="I4000" s="195"/>
      <c r="J4000" s="195"/>
    </row>
    <row r="4001" spans="1:10" hidden="1" x14ac:dyDescent="0.25">
      <c r="A4001" s="253">
        <v>43383</v>
      </c>
      <c r="B4001" s="257" t="s">
        <v>2347</v>
      </c>
      <c r="C4001" s="255" t="s">
        <v>887</v>
      </c>
      <c r="D4001" s="241">
        <v>2</v>
      </c>
      <c r="E4001" s="256">
        <v>215000.5</v>
      </c>
      <c r="F4001" s="195">
        <v>430001</v>
      </c>
      <c r="G4001" s="195">
        <v>430001</v>
      </c>
      <c r="I4001" s="195"/>
      <c r="J4001" s="195"/>
    </row>
    <row r="4002" spans="1:10" hidden="1" x14ac:dyDescent="0.25">
      <c r="A4002" s="253"/>
      <c r="B4002" s="257"/>
      <c r="C4002" s="255"/>
      <c r="D4002" s="241"/>
      <c r="E4002" s="256"/>
      <c r="F4002" s="195">
        <v>0</v>
      </c>
      <c r="I4002" s="195"/>
      <c r="J4002" s="195"/>
    </row>
    <row r="4003" spans="1:10" hidden="1" x14ac:dyDescent="0.25">
      <c r="A4003" s="253">
        <v>43383</v>
      </c>
      <c r="B4003" s="257" t="s">
        <v>2348</v>
      </c>
      <c r="C4003" s="255" t="s">
        <v>2259</v>
      </c>
      <c r="D4003" s="241">
        <v>1</v>
      </c>
      <c r="E4003" s="256">
        <v>507599.73</v>
      </c>
      <c r="F4003" s="195">
        <v>507599.73</v>
      </c>
      <c r="G4003" s="195">
        <v>507599.73</v>
      </c>
      <c r="I4003" s="195"/>
      <c r="J4003" s="195"/>
    </row>
    <row r="4004" spans="1:10" hidden="1" x14ac:dyDescent="0.25">
      <c r="A4004" s="253"/>
      <c r="B4004" s="257"/>
      <c r="C4004" s="255"/>
      <c r="D4004" s="241"/>
      <c r="E4004" s="256"/>
      <c r="F4004" s="195">
        <v>0</v>
      </c>
      <c r="I4004" s="195"/>
      <c r="J4004" s="195"/>
    </row>
    <row r="4005" spans="1:10" hidden="1" x14ac:dyDescent="0.25">
      <c r="A4005" s="253">
        <v>43383</v>
      </c>
      <c r="B4005" s="257" t="s">
        <v>2349</v>
      </c>
      <c r="C4005" s="255" t="s">
        <v>19</v>
      </c>
      <c r="D4005" s="241">
        <v>1</v>
      </c>
      <c r="E4005" s="256">
        <v>544500</v>
      </c>
      <c r="F4005" s="195">
        <v>544500</v>
      </c>
      <c r="G4005" s="195">
        <v>544500</v>
      </c>
      <c r="I4005" s="195"/>
      <c r="J4005" s="195"/>
    </row>
    <row r="4006" spans="1:10" hidden="1" x14ac:dyDescent="0.25">
      <c r="A4006" s="253"/>
      <c r="B4006" s="257"/>
      <c r="C4006" s="255"/>
      <c r="D4006" s="241"/>
      <c r="E4006" s="256"/>
      <c r="F4006" s="195">
        <v>0</v>
      </c>
      <c r="I4006" s="195"/>
      <c r="J4006" s="195"/>
    </row>
    <row r="4007" spans="1:10" hidden="1" x14ac:dyDescent="0.25">
      <c r="A4007" s="253">
        <v>43383</v>
      </c>
      <c r="B4007" s="257" t="s">
        <v>2350</v>
      </c>
      <c r="C4007" s="251" t="s">
        <v>31</v>
      </c>
      <c r="D4007" s="241">
        <v>1</v>
      </c>
      <c r="E4007" s="256">
        <v>587999.5</v>
      </c>
      <c r="F4007" s="195">
        <v>587999.5</v>
      </c>
      <c r="G4007" s="195">
        <v>587999.5</v>
      </c>
      <c r="I4007" s="195"/>
      <c r="J4007" s="195"/>
    </row>
    <row r="4008" spans="1:10" hidden="1" x14ac:dyDescent="0.25">
      <c r="A4008" s="253"/>
      <c r="B4008" s="257"/>
      <c r="C4008" s="255"/>
      <c r="D4008" s="241"/>
      <c r="E4008" s="256"/>
      <c r="F4008" s="195">
        <v>0</v>
      </c>
      <c r="I4008" s="195"/>
      <c r="J4008" s="195"/>
    </row>
    <row r="4009" spans="1:10" hidden="1" x14ac:dyDescent="0.25">
      <c r="A4009" s="253">
        <v>43383</v>
      </c>
      <c r="B4009" s="257" t="s">
        <v>2351</v>
      </c>
      <c r="C4009" s="255" t="s">
        <v>887</v>
      </c>
      <c r="D4009" s="241">
        <v>1</v>
      </c>
      <c r="E4009" s="256">
        <v>215000.5</v>
      </c>
      <c r="F4009" s="195">
        <v>215000.5</v>
      </c>
      <c r="G4009" s="195">
        <v>215000.5</v>
      </c>
      <c r="I4009" s="195"/>
      <c r="J4009" s="195"/>
    </row>
    <row r="4010" spans="1:10" hidden="1" x14ac:dyDescent="0.25">
      <c r="A4010" s="253"/>
      <c r="B4010" s="257"/>
      <c r="C4010" s="255"/>
      <c r="D4010" s="241"/>
      <c r="E4010" s="256"/>
      <c r="F4010" s="195">
        <v>0</v>
      </c>
      <c r="I4010" s="195"/>
      <c r="J4010" s="195"/>
    </row>
    <row r="4011" spans="1:10" hidden="1" x14ac:dyDescent="0.25">
      <c r="A4011" s="253">
        <v>43383</v>
      </c>
      <c r="B4011" s="257" t="s">
        <v>2352</v>
      </c>
      <c r="C4011" s="251" t="s">
        <v>3020</v>
      </c>
      <c r="D4011" s="241">
        <v>5</v>
      </c>
      <c r="E4011" s="256">
        <v>600000.5</v>
      </c>
      <c r="F4011" s="195">
        <v>3000002.5</v>
      </c>
      <c r="G4011" s="195">
        <v>3000002.5</v>
      </c>
      <c r="I4011" s="195"/>
      <c r="J4011" s="195"/>
    </row>
    <row r="4012" spans="1:10" hidden="1" x14ac:dyDescent="0.25">
      <c r="A4012" s="253"/>
      <c r="B4012" s="257"/>
      <c r="C4012" s="255"/>
      <c r="D4012" s="241"/>
      <c r="E4012" s="256"/>
      <c r="F4012" s="195">
        <v>0</v>
      </c>
      <c r="I4012" s="195"/>
      <c r="J4012" s="195"/>
    </row>
    <row r="4013" spans="1:10" hidden="1" x14ac:dyDescent="0.25">
      <c r="A4013" s="253">
        <v>43383</v>
      </c>
      <c r="B4013" s="257" t="s">
        <v>2354</v>
      </c>
      <c r="C4013" s="255" t="s">
        <v>88</v>
      </c>
      <c r="D4013" s="241">
        <v>60</v>
      </c>
      <c r="E4013" s="256">
        <v>564999.6</v>
      </c>
      <c r="F4013" s="195">
        <v>33899976</v>
      </c>
      <c r="I4013" s="195"/>
      <c r="J4013" s="195"/>
    </row>
    <row r="4014" spans="1:10" hidden="1" x14ac:dyDescent="0.25">
      <c r="A4014" s="253"/>
      <c r="B4014" s="257"/>
      <c r="C4014" s="255" t="s">
        <v>2355</v>
      </c>
      <c r="D4014" s="241">
        <v>120</v>
      </c>
      <c r="E4014" s="256">
        <v>759999.9</v>
      </c>
      <c r="F4014" s="195">
        <v>91199988</v>
      </c>
      <c r="G4014" s="195">
        <v>125099964</v>
      </c>
      <c r="I4014" s="195"/>
      <c r="J4014" s="195"/>
    </row>
    <row r="4015" spans="1:10" hidden="1" x14ac:dyDescent="0.25">
      <c r="A4015" s="253"/>
      <c r="B4015" s="257"/>
      <c r="C4015" s="255"/>
      <c r="D4015" s="241"/>
      <c r="E4015" s="256"/>
      <c r="F4015" s="195">
        <v>0</v>
      </c>
      <c r="I4015" s="195"/>
      <c r="J4015" s="195"/>
    </row>
    <row r="4016" spans="1:10" hidden="1" x14ac:dyDescent="0.25">
      <c r="A4016" s="253">
        <v>43383</v>
      </c>
      <c r="B4016" s="257" t="s">
        <v>2356</v>
      </c>
      <c r="C4016" s="255" t="s">
        <v>887</v>
      </c>
      <c r="D4016" s="241">
        <v>6</v>
      </c>
      <c r="E4016" s="256">
        <v>215000.5</v>
      </c>
      <c r="F4016" s="195">
        <v>1290003</v>
      </c>
      <c r="G4016" s="195">
        <v>1290003</v>
      </c>
      <c r="I4016" s="195"/>
      <c r="J4016" s="195"/>
    </row>
    <row r="4017" spans="1:10" hidden="1" x14ac:dyDescent="0.25">
      <c r="A4017" s="253"/>
      <c r="B4017" s="257"/>
      <c r="C4017" s="255"/>
      <c r="D4017" s="241"/>
      <c r="E4017" s="256"/>
      <c r="F4017" s="195">
        <v>0</v>
      </c>
      <c r="I4017" s="195"/>
      <c r="J4017" s="195"/>
    </row>
    <row r="4018" spans="1:10" hidden="1" x14ac:dyDescent="0.25">
      <c r="A4018" s="253">
        <v>43383</v>
      </c>
      <c r="B4018" s="257" t="s">
        <v>2357</v>
      </c>
      <c r="C4018" s="255" t="s">
        <v>1094</v>
      </c>
      <c r="D4018" s="241">
        <v>1</v>
      </c>
      <c r="E4018" s="256">
        <v>199999.8</v>
      </c>
      <c r="F4018" s="195">
        <v>199999.8</v>
      </c>
      <c r="G4018" s="195">
        <v>199999.8</v>
      </c>
      <c r="I4018" s="195"/>
      <c r="J4018" s="195"/>
    </row>
    <row r="4019" spans="1:10" hidden="1" x14ac:dyDescent="0.25">
      <c r="A4019" s="253"/>
      <c r="B4019" s="257"/>
      <c r="C4019" s="255"/>
      <c r="D4019" s="241"/>
      <c r="E4019" s="256"/>
      <c r="F4019" s="195">
        <v>0</v>
      </c>
      <c r="I4019" s="195"/>
      <c r="J4019" s="195"/>
    </row>
    <row r="4020" spans="1:10" hidden="1" x14ac:dyDescent="0.25">
      <c r="A4020" s="253">
        <v>43383</v>
      </c>
      <c r="B4020" s="257" t="s">
        <v>2358</v>
      </c>
      <c r="C4020" s="255" t="s">
        <v>1094</v>
      </c>
      <c r="D4020" s="241">
        <v>2</v>
      </c>
      <c r="E4020" s="256">
        <v>199999.8</v>
      </c>
      <c r="F4020" s="195">
        <v>399999.6</v>
      </c>
      <c r="G4020" s="195">
        <v>399999.6</v>
      </c>
      <c r="I4020" s="195"/>
      <c r="J4020" s="195"/>
    </row>
    <row r="4021" spans="1:10" hidden="1" x14ac:dyDescent="0.25">
      <c r="A4021" s="253"/>
      <c r="B4021" s="257"/>
      <c r="C4021" s="255"/>
      <c r="D4021" s="241"/>
      <c r="E4021" s="256"/>
      <c r="F4021" s="195">
        <v>0</v>
      </c>
      <c r="I4021" s="195"/>
      <c r="J4021" s="195"/>
    </row>
    <row r="4022" spans="1:10" hidden="1" x14ac:dyDescent="0.25">
      <c r="A4022" s="253">
        <v>43383</v>
      </c>
      <c r="B4022" s="257" t="s">
        <v>2359</v>
      </c>
      <c r="C4022" s="255" t="s">
        <v>20</v>
      </c>
      <c r="D4022" s="241">
        <v>1</v>
      </c>
      <c r="E4022" s="256">
        <v>544500</v>
      </c>
      <c r="F4022" s="195">
        <v>544500</v>
      </c>
      <c r="I4022" s="195"/>
      <c r="J4022" s="195"/>
    </row>
    <row r="4023" spans="1:10" hidden="1" x14ac:dyDescent="0.25">
      <c r="A4023" s="253"/>
      <c r="B4023" s="257"/>
      <c r="C4023" s="255" t="s">
        <v>1094</v>
      </c>
      <c r="D4023" s="241">
        <v>5</v>
      </c>
      <c r="E4023" s="256">
        <v>199999.8</v>
      </c>
      <c r="F4023" s="195">
        <v>999999</v>
      </c>
      <c r="G4023" s="195">
        <v>1544499</v>
      </c>
      <c r="I4023" s="195"/>
      <c r="J4023" s="195"/>
    </row>
    <row r="4024" spans="1:10" hidden="1" x14ac:dyDescent="0.25">
      <c r="A4024" s="253"/>
      <c r="B4024" s="257"/>
      <c r="C4024" s="255"/>
      <c r="D4024" s="241"/>
      <c r="E4024" s="256"/>
      <c r="F4024" s="195">
        <v>0</v>
      </c>
      <c r="I4024" s="195"/>
      <c r="J4024" s="195"/>
    </row>
    <row r="4025" spans="1:10" hidden="1" x14ac:dyDescent="0.25">
      <c r="A4025" s="253">
        <v>43383</v>
      </c>
      <c r="B4025" s="257" t="s">
        <v>2360</v>
      </c>
      <c r="C4025" s="255" t="s">
        <v>1094</v>
      </c>
      <c r="D4025" s="241">
        <v>1</v>
      </c>
      <c r="E4025" s="256">
        <v>199999.8</v>
      </c>
      <c r="F4025" s="195">
        <v>199999.8</v>
      </c>
      <c r="G4025" s="195">
        <v>199999.8</v>
      </c>
      <c r="I4025" s="195"/>
      <c r="J4025" s="195"/>
    </row>
    <row r="4026" spans="1:10" hidden="1" x14ac:dyDescent="0.25">
      <c r="A4026" s="253"/>
      <c r="B4026" s="257"/>
      <c r="C4026" s="255"/>
      <c r="D4026" s="241"/>
      <c r="E4026" s="256"/>
      <c r="F4026" s="195">
        <v>0</v>
      </c>
      <c r="I4026" s="195"/>
      <c r="J4026" s="195"/>
    </row>
    <row r="4027" spans="1:10" hidden="1" x14ac:dyDescent="0.25">
      <c r="A4027" s="253">
        <v>43383</v>
      </c>
      <c r="B4027" s="257" t="s">
        <v>2362</v>
      </c>
      <c r="C4027" s="255" t="s">
        <v>2364</v>
      </c>
      <c r="D4027" s="241">
        <v>1</v>
      </c>
      <c r="E4027" s="256">
        <v>148500</v>
      </c>
      <c r="F4027" s="195">
        <v>148500</v>
      </c>
      <c r="G4027" s="195">
        <v>148500</v>
      </c>
      <c r="I4027" s="195"/>
      <c r="J4027" s="195"/>
    </row>
    <row r="4028" spans="1:10" hidden="1" x14ac:dyDescent="0.25">
      <c r="A4028" s="253"/>
      <c r="B4028" s="257"/>
      <c r="C4028" s="255"/>
      <c r="D4028" s="241"/>
      <c r="E4028" s="256"/>
      <c r="F4028" s="195">
        <v>0</v>
      </c>
      <c r="I4028" s="195"/>
      <c r="J4028" s="195"/>
    </row>
    <row r="4029" spans="1:10" hidden="1" x14ac:dyDescent="0.25">
      <c r="A4029" s="253">
        <v>43383</v>
      </c>
      <c r="B4029" s="257" t="s">
        <v>2365</v>
      </c>
      <c r="C4029" s="251" t="s">
        <v>31</v>
      </c>
      <c r="D4029" s="241">
        <v>2</v>
      </c>
      <c r="E4029" s="256">
        <v>529199.55000000005</v>
      </c>
      <c r="F4029" s="195">
        <v>1058399.1000000001</v>
      </c>
      <c r="G4029" s="195">
        <v>1058399.1000000001</v>
      </c>
      <c r="I4029" s="195"/>
      <c r="J4029" s="195"/>
    </row>
    <row r="4030" spans="1:10" hidden="1" x14ac:dyDescent="0.25">
      <c r="A4030" s="253"/>
      <c r="B4030" s="257"/>
      <c r="C4030" s="255"/>
      <c r="D4030" s="241"/>
      <c r="E4030" s="256"/>
      <c r="F4030" s="195">
        <v>0</v>
      </c>
      <c r="I4030" s="195"/>
      <c r="J4030" s="195"/>
    </row>
    <row r="4031" spans="1:10" hidden="1" x14ac:dyDescent="0.25">
      <c r="A4031" s="253">
        <v>43383</v>
      </c>
      <c r="B4031" s="257" t="s">
        <v>2366</v>
      </c>
      <c r="C4031" s="255" t="s">
        <v>1094</v>
      </c>
      <c r="D4031" s="241">
        <v>1</v>
      </c>
      <c r="E4031" s="256">
        <v>199999.8</v>
      </c>
      <c r="F4031" s="195">
        <v>199999.8</v>
      </c>
      <c r="I4031" s="195"/>
      <c r="J4031" s="195"/>
    </row>
    <row r="4032" spans="1:10" hidden="1" x14ac:dyDescent="0.25">
      <c r="A4032" s="253"/>
      <c r="B4032" s="257"/>
      <c r="C4032" s="255" t="s">
        <v>887</v>
      </c>
      <c r="D4032" s="241">
        <v>1</v>
      </c>
      <c r="E4032" s="256">
        <v>215000.5</v>
      </c>
      <c r="F4032" s="195">
        <v>215000.5</v>
      </c>
      <c r="I4032" s="195"/>
      <c r="J4032" s="195"/>
    </row>
    <row r="4033" spans="1:10" hidden="1" x14ac:dyDescent="0.25">
      <c r="A4033" s="253"/>
      <c r="B4033" s="257"/>
      <c r="C4033" s="255" t="s">
        <v>2368</v>
      </c>
      <c r="D4033" s="241">
        <v>1</v>
      </c>
      <c r="E4033" s="256">
        <v>571000.1</v>
      </c>
      <c r="F4033" s="195">
        <v>571000.1</v>
      </c>
      <c r="G4033" s="195">
        <v>986000.39999999991</v>
      </c>
      <c r="I4033" s="195"/>
      <c r="J4033" s="195"/>
    </row>
    <row r="4034" spans="1:10" hidden="1" x14ac:dyDescent="0.25">
      <c r="A4034" s="253"/>
      <c r="B4034" s="257"/>
      <c r="C4034" s="255"/>
      <c r="D4034" s="241"/>
      <c r="E4034" s="256"/>
      <c r="F4034" s="195">
        <v>0</v>
      </c>
      <c r="I4034" s="195"/>
      <c r="J4034" s="195"/>
    </row>
    <row r="4035" spans="1:10" hidden="1" x14ac:dyDescent="0.25">
      <c r="A4035" s="253">
        <v>43383</v>
      </c>
      <c r="B4035" s="257" t="s">
        <v>2369</v>
      </c>
      <c r="C4035" s="255" t="s">
        <v>2073</v>
      </c>
      <c r="D4035" s="241">
        <v>2</v>
      </c>
      <c r="E4035" s="256">
        <v>234000.36</v>
      </c>
      <c r="F4035" s="195">
        <v>468000.72</v>
      </c>
      <c r="G4035" s="195">
        <v>468000.72</v>
      </c>
      <c r="I4035" s="195"/>
      <c r="J4035" s="195"/>
    </row>
    <row r="4036" spans="1:10" hidden="1" x14ac:dyDescent="0.25">
      <c r="A4036" s="253"/>
      <c r="B4036" s="257"/>
      <c r="C4036" s="255"/>
      <c r="D4036" s="241"/>
      <c r="E4036" s="256"/>
      <c r="F4036" s="195">
        <v>0</v>
      </c>
      <c r="I4036" s="195"/>
      <c r="J4036" s="195"/>
    </row>
    <row r="4037" spans="1:10" hidden="1" x14ac:dyDescent="0.25">
      <c r="A4037" s="253">
        <v>43383</v>
      </c>
      <c r="B4037" s="257" t="s">
        <v>2371</v>
      </c>
      <c r="C4037" s="255" t="s">
        <v>2372</v>
      </c>
      <c r="D4037" s="241">
        <v>7</v>
      </c>
      <c r="E4037" s="256">
        <v>1174500.3600000001</v>
      </c>
      <c r="F4037" s="195">
        <v>8221502.5200000005</v>
      </c>
      <c r="G4037" s="195">
        <v>8221502.5200000005</v>
      </c>
      <c r="I4037" s="195"/>
      <c r="J4037" s="195"/>
    </row>
    <row r="4038" spans="1:10" hidden="1" x14ac:dyDescent="0.25">
      <c r="A4038" s="253"/>
      <c r="B4038" s="257"/>
      <c r="C4038" s="255"/>
      <c r="D4038" s="241"/>
      <c r="E4038" s="256"/>
      <c r="F4038" s="195">
        <v>0</v>
      </c>
      <c r="I4038" s="195"/>
      <c r="J4038" s="195"/>
    </row>
    <row r="4039" spans="1:10" hidden="1" x14ac:dyDescent="0.25">
      <c r="A4039" s="253">
        <v>43384</v>
      </c>
      <c r="B4039" s="257" t="s">
        <v>2373</v>
      </c>
      <c r="C4039" s="255" t="s">
        <v>1094</v>
      </c>
      <c r="D4039" s="241">
        <v>1</v>
      </c>
      <c r="E4039" s="256">
        <v>199999.8</v>
      </c>
      <c r="F4039" s="195">
        <v>199999.8</v>
      </c>
      <c r="I4039" s="195"/>
      <c r="J4039" s="195"/>
    </row>
    <row r="4040" spans="1:10" hidden="1" x14ac:dyDescent="0.25">
      <c r="A4040" s="253"/>
      <c r="B4040" s="257"/>
      <c r="C4040" s="255" t="s">
        <v>109</v>
      </c>
      <c r="D4040" s="241">
        <v>1</v>
      </c>
      <c r="E4040" s="256">
        <v>215000.5</v>
      </c>
      <c r="F4040" s="195">
        <v>215000.5</v>
      </c>
      <c r="G4040" s="195">
        <v>415000.3</v>
      </c>
      <c r="I4040" s="195"/>
      <c r="J4040" s="195"/>
    </row>
    <row r="4041" spans="1:10" hidden="1" x14ac:dyDescent="0.25">
      <c r="A4041" s="253"/>
      <c r="B4041" s="257"/>
      <c r="C4041" s="255"/>
      <c r="D4041" s="241"/>
      <c r="E4041" s="256"/>
      <c r="F4041" s="195">
        <v>0</v>
      </c>
      <c r="I4041" s="195"/>
      <c r="J4041" s="195"/>
    </row>
    <row r="4042" spans="1:10" hidden="1" x14ac:dyDescent="0.25">
      <c r="A4042" s="253">
        <v>43384</v>
      </c>
      <c r="B4042" s="257" t="s">
        <v>2374</v>
      </c>
      <c r="C4042" s="255" t="s">
        <v>2073</v>
      </c>
      <c r="D4042" s="241">
        <v>1</v>
      </c>
      <c r="E4042" s="256">
        <v>234000.36</v>
      </c>
      <c r="F4042" s="195">
        <v>234000.36</v>
      </c>
      <c r="G4042" s="195">
        <v>234000.36</v>
      </c>
      <c r="I4042" s="195"/>
      <c r="J4042" s="195"/>
    </row>
    <row r="4043" spans="1:10" hidden="1" x14ac:dyDescent="0.25">
      <c r="A4043" s="253"/>
      <c r="B4043" s="257"/>
      <c r="C4043" s="255"/>
      <c r="D4043" s="241"/>
      <c r="E4043" s="256"/>
      <c r="F4043" s="195">
        <v>0</v>
      </c>
      <c r="I4043" s="195"/>
      <c r="J4043" s="195"/>
    </row>
    <row r="4044" spans="1:10" hidden="1" x14ac:dyDescent="0.25">
      <c r="A4044" s="253">
        <v>43384</v>
      </c>
      <c r="B4044" s="257" t="s">
        <v>2375</v>
      </c>
      <c r="C4044" s="255" t="s">
        <v>1094</v>
      </c>
      <c r="D4044" s="241">
        <v>4</v>
      </c>
      <c r="E4044" s="256">
        <v>199999.8</v>
      </c>
      <c r="F4044" s="195">
        <v>799999.2</v>
      </c>
      <c r="I4044" s="195"/>
      <c r="J4044" s="195"/>
    </row>
    <row r="4045" spans="1:10" hidden="1" x14ac:dyDescent="0.25">
      <c r="A4045" s="253"/>
      <c r="B4045" s="257"/>
      <c r="C4045" s="255" t="s">
        <v>109</v>
      </c>
      <c r="D4045" s="241">
        <v>3</v>
      </c>
      <c r="E4045" s="256">
        <v>215000.5</v>
      </c>
      <c r="F4045" s="195">
        <v>645001.5</v>
      </c>
      <c r="I4045" s="195"/>
      <c r="J4045" s="195"/>
    </row>
    <row r="4046" spans="1:10" hidden="1" x14ac:dyDescent="0.25">
      <c r="A4046" s="253"/>
      <c r="B4046" s="257"/>
      <c r="C4046" s="255" t="s">
        <v>887</v>
      </c>
      <c r="D4046" s="241">
        <v>1</v>
      </c>
      <c r="E4046" s="256">
        <v>215000.5</v>
      </c>
      <c r="F4046" s="195">
        <v>215000.5</v>
      </c>
      <c r="G4046" s="195">
        <v>1660001.2</v>
      </c>
      <c r="I4046" s="195"/>
      <c r="J4046" s="195"/>
    </row>
    <row r="4047" spans="1:10" hidden="1" x14ac:dyDescent="0.25">
      <c r="A4047" s="253"/>
      <c r="B4047" s="257"/>
      <c r="C4047" s="255"/>
      <c r="D4047" s="241"/>
      <c r="E4047" s="256"/>
      <c r="F4047" s="195">
        <v>0</v>
      </c>
      <c r="I4047" s="195"/>
      <c r="J4047" s="195"/>
    </row>
    <row r="4048" spans="1:10" hidden="1" x14ac:dyDescent="0.25">
      <c r="A4048" s="253">
        <v>43384</v>
      </c>
      <c r="B4048" s="257" t="s">
        <v>2377</v>
      </c>
      <c r="C4048" s="255" t="s">
        <v>1094</v>
      </c>
      <c r="D4048" s="241">
        <v>4</v>
      </c>
      <c r="E4048" s="256">
        <v>199999.8</v>
      </c>
      <c r="F4048" s="195">
        <v>799999.2</v>
      </c>
      <c r="G4048" s="195">
        <v>799999.2</v>
      </c>
      <c r="I4048" s="195"/>
      <c r="J4048" s="195"/>
    </row>
    <row r="4049" spans="1:10" hidden="1" x14ac:dyDescent="0.25">
      <c r="A4049" s="253"/>
      <c r="B4049" s="257"/>
      <c r="C4049" s="255"/>
      <c r="D4049" s="241"/>
      <c r="E4049" s="256"/>
      <c r="F4049" s="195">
        <v>0</v>
      </c>
      <c r="I4049" s="195"/>
      <c r="J4049" s="195"/>
    </row>
    <row r="4050" spans="1:10" hidden="1" x14ac:dyDescent="0.25">
      <c r="A4050" s="253">
        <v>43384</v>
      </c>
      <c r="B4050" s="257" t="s">
        <v>2378</v>
      </c>
      <c r="C4050" s="251" t="s">
        <v>3020</v>
      </c>
      <c r="D4050" s="241">
        <v>3</v>
      </c>
      <c r="E4050" s="256">
        <v>540000.55000000005</v>
      </c>
      <c r="F4050" s="195">
        <v>1620001.6500000001</v>
      </c>
      <c r="G4050" s="195">
        <v>1620001.6500000001</v>
      </c>
      <c r="I4050" s="195"/>
      <c r="J4050" s="195"/>
    </row>
    <row r="4051" spans="1:10" hidden="1" x14ac:dyDescent="0.25">
      <c r="A4051" s="253"/>
      <c r="B4051" s="257"/>
      <c r="C4051" s="255"/>
      <c r="D4051" s="241"/>
      <c r="E4051" s="256"/>
      <c r="F4051" s="195">
        <v>0</v>
      </c>
      <c r="I4051" s="195"/>
      <c r="J4051" s="195"/>
    </row>
    <row r="4052" spans="1:10" hidden="1" x14ac:dyDescent="0.25">
      <c r="A4052" s="253">
        <v>43384</v>
      </c>
      <c r="B4052" s="257" t="s">
        <v>2379</v>
      </c>
      <c r="C4052" s="255" t="s">
        <v>887</v>
      </c>
      <c r="D4052" s="241">
        <v>3</v>
      </c>
      <c r="E4052" s="256">
        <v>215000.5</v>
      </c>
      <c r="F4052" s="195">
        <v>645001.5</v>
      </c>
      <c r="G4052" s="195">
        <v>645001.5</v>
      </c>
      <c r="I4052" s="195"/>
      <c r="J4052" s="195"/>
    </row>
    <row r="4053" spans="1:10" hidden="1" x14ac:dyDescent="0.25">
      <c r="A4053" s="253"/>
      <c r="B4053" s="257"/>
      <c r="C4053" s="255"/>
      <c r="D4053" s="241"/>
      <c r="E4053" s="256"/>
      <c r="F4053" s="195">
        <v>0</v>
      </c>
      <c r="I4053" s="195"/>
      <c r="J4053" s="195"/>
    </row>
    <row r="4054" spans="1:10" hidden="1" x14ac:dyDescent="0.25">
      <c r="A4054" s="253">
        <v>43384</v>
      </c>
      <c r="B4054" s="257" t="s">
        <v>2380</v>
      </c>
      <c r="C4054" s="255" t="s">
        <v>2073</v>
      </c>
      <c r="D4054" s="241">
        <v>4</v>
      </c>
      <c r="E4054" s="256">
        <v>234000.46</v>
      </c>
      <c r="F4054" s="195">
        <v>936001.84</v>
      </c>
      <c r="G4054" s="195">
        <v>936001.84</v>
      </c>
      <c r="I4054" s="195"/>
      <c r="J4054" s="195"/>
    </row>
    <row r="4055" spans="1:10" hidden="1" x14ac:dyDescent="0.25">
      <c r="A4055" s="253"/>
      <c r="B4055" s="257"/>
      <c r="C4055" s="255"/>
      <c r="D4055" s="241"/>
      <c r="E4055" s="256"/>
      <c r="F4055" s="195">
        <v>0</v>
      </c>
      <c r="I4055" s="195"/>
      <c r="J4055" s="195"/>
    </row>
    <row r="4056" spans="1:10" hidden="1" x14ac:dyDescent="0.25">
      <c r="A4056" s="253">
        <v>43384</v>
      </c>
      <c r="B4056" s="257" t="s">
        <v>2381</v>
      </c>
      <c r="C4056" s="255" t="s">
        <v>1635</v>
      </c>
      <c r="D4056" s="241">
        <v>2</v>
      </c>
      <c r="E4056" s="256">
        <v>165000</v>
      </c>
      <c r="F4056" s="195">
        <v>330000</v>
      </c>
      <c r="I4056" s="195"/>
      <c r="J4056" s="195"/>
    </row>
    <row r="4057" spans="1:10" hidden="1" x14ac:dyDescent="0.25">
      <c r="A4057" s="253"/>
      <c r="B4057" s="257"/>
      <c r="C4057" s="255" t="s">
        <v>1722</v>
      </c>
      <c r="D4057" s="241">
        <v>1</v>
      </c>
      <c r="E4057" s="256">
        <v>165000</v>
      </c>
      <c r="F4057" s="195">
        <v>165000</v>
      </c>
      <c r="I4057" s="195"/>
      <c r="J4057" s="195"/>
    </row>
    <row r="4058" spans="1:10" hidden="1" x14ac:dyDescent="0.25">
      <c r="A4058" s="253"/>
      <c r="B4058" s="257"/>
      <c r="C4058" s="255" t="s">
        <v>2382</v>
      </c>
      <c r="D4058" s="241">
        <v>2</v>
      </c>
      <c r="E4058" s="256">
        <v>165000</v>
      </c>
      <c r="F4058" s="195">
        <v>330000</v>
      </c>
      <c r="I4058" s="195"/>
      <c r="J4058" s="195"/>
    </row>
    <row r="4059" spans="1:10" hidden="1" x14ac:dyDescent="0.25">
      <c r="A4059" s="253"/>
      <c r="B4059" s="257"/>
      <c r="C4059" s="251" t="s">
        <v>3020</v>
      </c>
      <c r="D4059" s="241">
        <v>2</v>
      </c>
      <c r="E4059" s="256">
        <v>600000.5</v>
      </c>
      <c r="F4059" s="195">
        <v>1200001</v>
      </c>
      <c r="I4059" s="195"/>
      <c r="J4059" s="195"/>
    </row>
    <row r="4060" spans="1:10" hidden="1" x14ac:dyDescent="0.25">
      <c r="A4060" s="253"/>
      <c r="B4060" s="257"/>
      <c r="C4060" s="255" t="s">
        <v>109</v>
      </c>
      <c r="D4060" s="241">
        <v>2</v>
      </c>
      <c r="E4060" s="256">
        <v>215000.5</v>
      </c>
      <c r="F4060" s="195">
        <v>430001</v>
      </c>
      <c r="G4060" s="195">
        <v>2455002</v>
      </c>
      <c r="I4060" s="195"/>
      <c r="J4060" s="195"/>
    </row>
    <row r="4061" spans="1:10" hidden="1" x14ac:dyDescent="0.25">
      <c r="A4061" s="253"/>
      <c r="B4061" s="257"/>
      <c r="C4061" s="255"/>
      <c r="D4061" s="241"/>
      <c r="E4061" s="256"/>
      <c r="F4061" s="195">
        <v>0</v>
      </c>
      <c r="I4061" s="195"/>
      <c r="J4061" s="195"/>
    </row>
    <row r="4062" spans="1:10" hidden="1" x14ac:dyDescent="0.25">
      <c r="A4062" s="253">
        <v>43384</v>
      </c>
      <c r="B4062" s="257" t="s">
        <v>2383</v>
      </c>
      <c r="C4062" s="255" t="s">
        <v>19</v>
      </c>
      <c r="D4062" s="241">
        <v>1</v>
      </c>
      <c r="E4062" s="256">
        <v>544500</v>
      </c>
      <c r="F4062" s="195">
        <v>544500</v>
      </c>
      <c r="G4062" s="195">
        <v>544500</v>
      </c>
      <c r="I4062" s="195"/>
      <c r="J4062" s="195"/>
    </row>
    <row r="4063" spans="1:10" hidden="1" x14ac:dyDescent="0.25">
      <c r="A4063" s="253"/>
      <c r="B4063" s="257"/>
      <c r="C4063" s="255"/>
      <c r="D4063" s="241"/>
      <c r="E4063" s="256"/>
      <c r="F4063" s="195">
        <v>0</v>
      </c>
      <c r="I4063" s="195"/>
      <c r="J4063" s="195"/>
    </row>
    <row r="4064" spans="1:10" hidden="1" x14ac:dyDescent="0.25">
      <c r="A4064" s="253">
        <v>43384</v>
      </c>
      <c r="B4064" s="257" t="s">
        <v>2384</v>
      </c>
      <c r="C4064" s="255" t="s">
        <v>1938</v>
      </c>
      <c r="D4064" s="241">
        <v>1</v>
      </c>
      <c r="E4064" s="256">
        <v>162450.47500000001</v>
      </c>
      <c r="F4064" s="195">
        <v>162450.47500000001</v>
      </c>
      <c r="I4064" s="195"/>
      <c r="J4064" s="195"/>
    </row>
    <row r="4065" spans="1:10" hidden="1" x14ac:dyDescent="0.25">
      <c r="A4065" s="253"/>
      <c r="B4065" s="257"/>
      <c r="C4065" s="255" t="s">
        <v>1937</v>
      </c>
      <c r="D4065" s="241">
        <v>1</v>
      </c>
      <c r="E4065" s="256">
        <v>162450.47500000001</v>
      </c>
      <c r="F4065" s="195">
        <v>162450.47500000001</v>
      </c>
      <c r="G4065" s="195">
        <v>324900.95</v>
      </c>
      <c r="I4065" s="195"/>
      <c r="J4065" s="195"/>
    </row>
    <row r="4066" spans="1:10" hidden="1" x14ac:dyDescent="0.25">
      <c r="A4066" s="253"/>
      <c r="B4066" s="257"/>
      <c r="C4066" s="255"/>
      <c r="D4066" s="241"/>
      <c r="E4066" s="256"/>
      <c r="F4066" s="195">
        <v>0</v>
      </c>
      <c r="I4066" s="195"/>
      <c r="J4066" s="195"/>
    </row>
    <row r="4067" spans="1:10" hidden="1" x14ac:dyDescent="0.25">
      <c r="A4067" s="253">
        <v>43384</v>
      </c>
      <c r="B4067" s="257" t="s">
        <v>2385</v>
      </c>
      <c r="C4067" s="255" t="s">
        <v>19</v>
      </c>
      <c r="D4067" s="241">
        <v>2</v>
      </c>
      <c r="E4067" s="256">
        <v>544500</v>
      </c>
      <c r="F4067" s="195">
        <v>1089000</v>
      </c>
      <c r="G4067" s="195">
        <v>1089000</v>
      </c>
      <c r="I4067" s="195"/>
      <c r="J4067" s="195"/>
    </row>
    <row r="4068" spans="1:10" hidden="1" x14ac:dyDescent="0.25">
      <c r="A4068" s="253"/>
      <c r="B4068" s="257"/>
      <c r="C4068" s="255"/>
      <c r="D4068" s="241"/>
      <c r="E4068" s="256"/>
      <c r="F4068" s="195">
        <v>0</v>
      </c>
      <c r="I4068" s="195"/>
      <c r="J4068" s="195"/>
    </row>
    <row r="4069" spans="1:10" hidden="1" x14ac:dyDescent="0.25">
      <c r="A4069" s="253">
        <v>43384</v>
      </c>
      <c r="B4069" s="257" t="s">
        <v>2386</v>
      </c>
      <c r="C4069" s="255" t="s">
        <v>2259</v>
      </c>
      <c r="D4069" s="241">
        <v>1</v>
      </c>
      <c r="E4069" s="256">
        <v>563999.69999999995</v>
      </c>
      <c r="F4069" s="195">
        <v>563999.69999999995</v>
      </c>
      <c r="G4069" s="195">
        <v>563999.69999999995</v>
      </c>
      <c r="I4069" s="195"/>
      <c r="J4069" s="195"/>
    </row>
    <row r="4070" spans="1:10" hidden="1" x14ac:dyDescent="0.25">
      <c r="A4070" s="253"/>
      <c r="B4070" s="257"/>
      <c r="C4070" s="255"/>
      <c r="D4070" s="241"/>
      <c r="E4070" s="256"/>
      <c r="F4070" s="195">
        <v>0</v>
      </c>
      <c r="I4070" s="195"/>
      <c r="J4070" s="195"/>
    </row>
    <row r="4071" spans="1:10" hidden="1" x14ac:dyDescent="0.25">
      <c r="A4071" s="253">
        <v>43384</v>
      </c>
      <c r="B4071" s="257" t="s">
        <v>2387</v>
      </c>
      <c r="C4071" s="255" t="s">
        <v>1938</v>
      </c>
      <c r="D4071" s="241">
        <v>1</v>
      </c>
      <c r="E4071" s="256">
        <v>162450.47500000001</v>
      </c>
      <c r="F4071" s="195">
        <v>162450.47500000001</v>
      </c>
      <c r="I4071" s="195"/>
      <c r="J4071" s="195"/>
    </row>
    <row r="4072" spans="1:10" hidden="1" x14ac:dyDescent="0.25">
      <c r="A4072" s="253"/>
      <c r="B4072" s="257"/>
      <c r="C4072" s="255" t="s">
        <v>1937</v>
      </c>
      <c r="D4072" s="241">
        <v>2</v>
      </c>
      <c r="E4072" s="256">
        <v>162450.47500000001</v>
      </c>
      <c r="F4072" s="195">
        <v>324900.95</v>
      </c>
      <c r="G4072" s="195">
        <v>487351.42500000005</v>
      </c>
      <c r="I4072" s="195"/>
      <c r="J4072" s="195"/>
    </row>
    <row r="4073" spans="1:10" hidden="1" x14ac:dyDescent="0.25">
      <c r="A4073" s="253"/>
      <c r="B4073" s="257"/>
      <c r="C4073" s="255"/>
      <c r="D4073" s="241"/>
      <c r="E4073" s="256"/>
      <c r="F4073" s="195">
        <v>0</v>
      </c>
      <c r="I4073" s="195"/>
      <c r="J4073" s="195"/>
    </row>
    <row r="4074" spans="1:10" hidden="1" x14ac:dyDescent="0.25">
      <c r="A4074" s="253">
        <v>43384</v>
      </c>
      <c r="B4074" s="257" t="s">
        <v>2389</v>
      </c>
      <c r="C4074" s="255" t="s">
        <v>28</v>
      </c>
      <c r="D4074" s="241">
        <v>3</v>
      </c>
      <c r="E4074" s="256">
        <v>544500</v>
      </c>
      <c r="F4074" s="195">
        <v>1633500</v>
      </c>
      <c r="G4074" s="195">
        <v>1633500</v>
      </c>
      <c r="I4074" s="195"/>
      <c r="J4074" s="195"/>
    </row>
    <row r="4075" spans="1:10" hidden="1" x14ac:dyDescent="0.25">
      <c r="A4075" s="253"/>
      <c r="B4075" s="257"/>
      <c r="C4075" s="255"/>
      <c r="D4075" s="241"/>
      <c r="E4075" s="256"/>
      <c r="F4075" s="195">
        <v>0</v>
      </c>
      <c r="I4075" s="195"/>
      <c r="J4075" s="195"/>
    </row>
    <row r="4076" spans="1:10" hidden="1" x14ac:dyDescent="0.25">
      <c r="A4076" s="253">
        <v>43384</v>
      </c>
      <c r="B4076" s="257" t="s">
        <v>2390</v>
      </c>
      <c r="C4076" s="255" t="s">
        <v>1938</v>
      </c>
      <c r="D4076" s="241">
        <v>1</v>
      </c>
      <c r="E4076" s="256">
        <v>171000.5</v>
      </c>
      <c r="F4076" s="195">
        <v>171000.5</v>
      </c>
      <c r="I4076" s="195"/>
      <c r="J4076" s="195"/>
    </row>
    <row r="4077" spans="1:10" hidden="1" x14ac:dyDescent="0.25">
      <c r="A4077" s="253"/>
      <c r="B4077" s="257"/>
      <c r="C4077" s="255" t="s">
        <v>1937</v>
      </c>
      <c r="D4077" s="241">
        <v>1</v>
      </c>
      <c r="E4077" s="256">
        <v>171000.5</v>
      </c>
      <c r="F4077" s="195">
        <v>171000.5</v>
      </c>
      <c r="G4077" s="195">
        <v>342001</v>
      </c>
      <c r="I4077" s="195"/>
      <c r="J4077" s="195"/>
    </row>
    <row r="4078" spans="1:10" hidden="1" x14ac:dyDescent="0.25">
      <c r="A4078" s="253"/>
      <c r="B4078" s="257"/>
      <c r="C4078" s="255"/>
      <c r="D4078" s="241"/>
      <c r="E4078" s="256"/>
      <c r="F4078" s="195">
        <v>0</v>
      </c>
      <c r="I4078" s="195"/>
      <c r="J4078" s="195"/>
    </row>
    <row r="4079" spans="1:10" hidden="1" x14ac:dyDescent="0.25">
      <c r="A4079" s="253">
        <v>43384</v>
      </c>
      <c r="B4079" s="257" t="s">
        <v>2391</v>
      </c>
      <c r="C4079" s="255" t="s">
        <v>2073</v>
      </c>
      <c r="D4079" s="241">
        <v>60</v>
      </c>
      <c r="E4079" s="256">
        <v>209999.9</v>
      </c>
      <c r="F4079" s="195">
        <v>12599994</v>
      </c>
      <c r="G4079" s="195">
        <v>12599994</v>
      </c>
      <c r="I4079" s="195"/>
      <c r="J4079" s="195"/>
    </row>
    <row r="4080" spans="1:10" hidden="1" x14ac:dyDescent="0.25">
      <c r="A4080" s="253"/>
      <c r="B4080" s="257"/>
      <c r="C4080" s="255"/>
      <c r="D4080" s="241"/>
      <c r="E4080" s="256"/>
      <c r="F4080" s="195">
        <v>0</v>
      </c>
      <c r="I4080" s="195"/>
      <c r="J4080" s="195"/>
    </row>
    <row r="4081" spans="1:10" hidden="1" x14ac:dyDescent="0.25">
      <c r="A4081" s="253">
        <v>43385</v>
      </c>
      <c r="B4081" s="257" t="s">
        <v>2392</v>
      </c>
      <c r="C4081" s="255" t="s">
        <v>2073</v>
      </c>
      <c r="D4081" s="241">
        <v>12</v>
      </c>
      <c r="E4081" s="256">
        <v>234000.4</v>
      </c>
      <c r="F4081" s="195">
        <v>2808004.8</v>
      </c>
      <c r="G4081" s="195">
        <v>2808004.8</v>
      </c>
      <c r="I4081" s="195"/>
      <c r="J4081" s="195"/>
    </row>
    <row r="4082" spans="1:10" hidden="1" x14ac:dyDescent="0.25">
      <c r="A4082" s="253"/>
      <c r="B4082" s="257"/>
      <c r="C4082" s="255"/>
      <c r="D4082" s="241"/>
      <c r="E4082" s="256"/>
      <c r="F4082" s="195">
        <v>0</v>
      </c>
      <c r="I4082" s="195"/>
      <c r="J4082" s="195"/>
    </row>
    <row r="4083" spans="1:10" hidden="1" x14ac:dyDescent="0.25">
      <c r="A4083" s="253">
        <v>43385</v>
      </c>
      <c r="B4083" s="257" t="s">
        <v>2393</v>
      </c>
      <c r="C4083" s="255" t="s">
        <v>1938</v>
      </c>
      <c r="D4083" s="241">
        <v>1</v>
      </c>
      <c r="E4083" s="256">
        <v>162450.47500000001</v>
      </c>
      <c r="F4083" s="195">
        <v>162450.47500000001</v>
      </c>
      <c r="G4083" s="195">
        <v>162450.47500000001</v>
      </c>
      <c r="I4083" s="195"/>
      <c r="J4083" s="195"/>
    </row>
    <row r="4084" spans="1:10" hidden="1" x14ac:dyDescent="0.25">
      <c r="A4084" s="253"/>
      <c r="B4084" s="257"/>
      <c r="C4084" s="255"/>
      <c r="D4084" s="241"/>
      <c r="E4084" s="256"/>
      <c r="F4084" s="195">
        <v>0</v>
      </c>
      <c r="I4084" s="195"/>
      <c r="J4084" s="195"/>
    </row>
    <row r="4085" spans="1:10" hidden="1" x14ac:dyDescent="0.25">
      <c r="A4085" s="253">
        <v>43385</v>
      </c>
      <c r="B4085" s="257" t="s">
        <v>2394</v>
      </c>
      <c r="C4085" s="255" t="s">
        <v>1938</v>
      </c>
      <c r="D4085" s="241">
        <v>1</v>
      </c>
      <c r="E4085" s="256">
        <v>162450.47500000001</v>
      </c>
      <c r="F4085" s="195">
        <v>162450.47500000001</v>
      </c>
      <c r="G4085" s="195">
        <v>162450.47500000001</v>
      </c>
      <c r="I4085" s="195"/>
      <c r="J4085" s="195"/>
    </row>
    <row r="4086" spans="1:10" hidden="1" x14ac:dyDescent="0.25">
      <c r="A4086" s="253"/>
      <c r="B4086" s="257"/>
      <c r="C4086" s="255"/>
      <c r="D4086" s="241"/>
      <c r="E4086" s="256"/>
      <c r="F4086" s="195">
        <v>0</v>
      </c>
      <c r="I4086" s="195"/>
      <c r="J4086" s="195"/>
    </row>
    <row r="4087" spans="1:10" hidden="1" x14ac:dyDescent="0.25">
      <c r="A4087" s="253">
        <v>43385</v>
      </c>
      <c r="B4087" s="257" t="s">
        <v>2395</v>
      </c>
      <c r="C4087" s="255" t="s">
        <v>2396</v>
      </c>
      <c r="D4087" s="241">
        <v>5</v>
      </c>
      <c r="E4087" s="256">
        <v>571000.1</v>
      </c>
      <c r="F4087" s="195">
        <v>2855000.5</v>
      </c>
      <c r="G4087" s="195">
        <v>2855000.5</v>
      </c>
      <c r="I4087" s="195"/>
      <c r="J4087" s="195"/>
    </row>
    <row r="4088" spans="1:10" hidden="1" x14ac:dyDescent="0.25">
      <c r="A4088" s="253"/>
      <c r="B4088" s="257"/>
      <c r="C4088" s="255"/>
      <c r="D4088" s="241"/>
      <c r="E4088" s="256"/>
      <c r="F4088" s="195">
        <v>0</v>
      </c>
      <c r="I4088" s="195"/>
      <c r="J4088" s="195"/>
    </row>
    <row r="4089" spans="1:10" hidden="1" x14ac:dyDescent="0.25">
      <c r="A4089" s="253">
        <v>43385</v>
      </c>
      <c r="B4089" s="257" t="s">
        <v>2397</v>
      </c>
      <c r="C4089" s="255" t="s">
        <v>28</v>
      </c>
      <c r="D4089" s="241">
        <v>5</v>
      </c>
      <c r="E4089" s="256">
        <v>605000</v>
      </c>
      <c r="F4089" s="195">
        <v>3025000</v>
      </c>
      <c r="G4089" s="195">
        <v>3025000</v>
      </c>
      <c r="I4089" s="195"/>
      <c r="J4089" s="195"/>
    </row>
    <row r="4090" spans="1:10" hidden="1" x14ac:dyDescent="0.25">
      <c r="A4090" s="253"/>
      <c r="B4090" s="257"/>
      <c r="C4090" s="255"/>
      <c r="D4090" s="241"/>
      <c r="E4090" s="256"/>
      <c r="F4090" s="195">
        <v>0</v>
      </c>
      <c r="I4090" s="195"/>
      <c r="J4090" s="195"/>
    </row>
    <row r="4091" spans="1:10" hidden="1" x14ac:dyDescent="0.25">
      <c r="A4091" s="253">
        <v>43385</v>
      </c>
      <c r="B4091" s="257" t="s">
        <v>2398</v>
      </c>
      <c r="C4091" s="255" t="s">
        <v>887</v>
      </c>
      <c r="D4091" s="241">
        <v>1</v>
      </c>
      <c r="E4091" s="256">
        <v>215000.5</v>
      </c>
      <c r="F4091" s="195">
        <v>215000.5</v>
      </c>
      <c r="G4091" s="195">
        <v>215000.5</v>
      </c>
      <c r="I4091" s="195"/>
      <c r="J4091" s="195"/>
    </row>
    <row r="4092" spans="1:10" hidden="1" x14ac:dyDescent="0.25">
      <c r="A4092" s="253"/>
      <c r="B4092" s="257"/>
      <c r="C4092" s="255"/>
      <c r="D4092" s="241"/>
      <c r="E4092" s="256"/>
      <c r="F4092" s="195">
        <v>0</v>
      </c>
      <c r="I4092" s="195"/>
      <c r="J4092" s="195"/>
    </row>
    <row r="4093" spans="1:10" hidden="1" x14ac:dyDescent="0.25">
      <c r="A4093" s="253">
        <v>43385</v>
      </c>
      <c r="B4093" s="257" t="s">
        <v>2399</v>
      </c>
      <c r="C4093" s="255" t="s">
        <v>1851</v>
      </c>
      <c r="D4093" s="241">
        <v>24</v>
      </c>
      <c r="E4093" s="256">
        <v>66999.899999999994</v>
      </c>
      <c r="F4093" s="195">
        <v>1607997.5999999999</v>
      </c>
      <c r="I4093" s="195"/>
      <c r="J4093" s="195"/>
    </row>
    <row r="4094" spans="1:10" hidden="1" x14ac:dyDescent="0.25">
      <c r="A4094" s="253"/>
      <c r="B4094" s="257"/>
      <c r="C4094" s="255" t="s">
        <v>1721</v>
      </c>
      <c r="D4094" s="241">
        <v>24</v>
      </c>
      <c r="E4094" s="256">
        <v>133999.79999999999</v>
      </c>
      <c r="F4094" s="195">
        <v>3215995.1999999997</v>
      </c>
      <c r="I4094" s="195"/>
      <c r="J4094" s="195"/>
    </row>
    <row r="4095" spans="1:10" hidden="1" x14ac:dyDescent="0.25">
      <c r="A4095" s="253"/>
      <c r="B4095" s="257"/>
      <c r="C4095" s="255" t="s">
        <v>1915</v>
      </c>
      <c r="D4095" s="241">
        <v>12</v>
      </c>
      <c r="E4095" s="256">
        <v>133999.79999999999</v>
      </c>
      <c r="F4095" s="195">
        <v>1607997.5999999999</v>
      </c>
      <c r="I4095" s="195"/>
      <c r="J4095" s="195"/>
    </row>
    <row r="4096" spans="1:10" hidden="1" x14ac:dyDescent="0.25">
      <c r="A4096" s="253"/>
      <c r="B4096" s="257"/>
      <c r="C4096" s="255" t="s">
        <v>1340</v>
      </c>
      <c r="D4096" s="241">
        <v>60</v>
      </c>
      <c r="E4096" s="256">
        <v>37999.5</v>
      </c>
      <c r="F4096" s="195">
        <v>2279970</v>
      </c>
      <c r="G4096" s="195">
        <v>8711960.3999999985</v>
      </c>
      <c r="I4096" s="195"/>
      <c r="J4096" s="195"/>
    </row>
    <row r="4097" spans="1:10" hidden="1" x14ac:dyDescent="0.25">
      <c r="A4097" s="253"/>
      <c r="B4097" s="257"/>
      <c r="C4097" s="255"/>
      <c r="D4097" s="241"/>
      <c r="E4097" s="256"/>
      <c r="F4097" s="195">
        <v>0</v>
      </c>
      <c r="I4097" s="195"/>
      <c r="J4097" s="195"/>
    </row>
    <row r="4098" spans="1:10" hidden="1" x14ac:dyDescent="0.25">
      <c r="A4098" s="253">
        <v>43385</v>
      </c>
      <c r="B4098" s="257" t="s">
        <v>2400</v>
      </c>
      <c r="C4098" s="255" t="s">
        <v>2047</v>
      </c>
      <c r="D4098" s="241">
        <v>6</v>
      </c>
      <c r="E4098" s="256">
        <v>505000.1</v>
      </c>
      <c r="F4098" s="195">
        <v>3030000.5999999996</v>
      </c>
      <c r="G4098" s="195">
        <v>3030000.5999999996</v>
      </c>
      <c r="I4098" s="195"/>
      <c r="J4098" s="195"/>
    </row>
    <row r="4099" spans="1:10" hidden="1" x14ac:dyDescent="0.25">
      <c r="A4099" s="253"/>
      <c r="B4099" s="257"/>
      <c r="C4099" s="255"/>
      <c r="D4099" s="241"/>
      <c r="E4099" s="256"/>
      <c r="F4099" s="195">
        <v>0</v>
      </c>
      <c r="I4099" s="195"/>
      <c r="J4099" s="195"/>
    </row>
    <row r="4100" spans="1:10" hidden="1" x14ac:dyDescent="0.25">
      <c r="A4100" s="253">
        <v>43385</v>
      </c>
      <c r="B4100" s="257" t="s">
        <v>2401</v>
      </c>
      <c r="C4100" s="255" t="s">
        <v>104</v>
      </c>
      <c r="D4100" s="241">
        <v>2</v>
      </c>
      <c r="E4100" s="256">
        <v>513900.09</v>
      </c>
      <c r="F4100" s="195">
        <v>1027800.18</v>
      </c>
      <c r="G4100" s="195">
        <v>1027800.18</v>
      </c>
      <c r="I4100" s="195"/>
      <c r="J4100" s="195"/>
    </row>
    <row r="4101" spans="1:10" hidden="1" x14ac:dyDescent="0.25">
      <c r="A4101" s="253"/>
      <c r="B4101" s="257"/>
      <c r="C4101" s="255"/>
      <c r="D4101" s="241"/>
      <c r="E4101" s="256"/>
      <c r="F4101" s="195">
        <v>0</v>
      </c>
      <c r="I4101" s="195"/>
      <c r="J4101" s="195"/>
    </row>
    <row r="4102" spans="1:10" hidden="1" x14ac:dyDescent="0.25">
      <c r="A4102" s="253">
        <v>43385</v>
      </c>
      <c r="B4102" s="257" t="s">
        <v>2402</v>
      </c>
      <c r="C4102" s="255" t="s">
        <v>2403</v>
      </c>
      <c r="D4102" s="241">
        <v>3</v>
      </c>
      <c r="E4102" s="256">
        <v>513900.09</v>
      </c>
      <c r="F4102" s="195">
        <v>1541700.27</v>
      </c>
      <c r="G4102" s="195">
        <v>1541700.27</v>
      </c>
      <c r="I4102" s="195"/>
      <c r="J4102" s="195"/>
    </row>
    <row r="4103" spans="1:10" hidden="1" x14ac:dyDescent="0.25">
      <c r="A4103" s="253"/>
      <c r="B4103" s="257"/>
      <c r="C4103" s="255"/>
      <c r="D4103" s="241"/>
      <c r="E4103" s="256"/>
      <c r="F4103" s="195">
        <v>0</v>
      </c>
      <c r="I4103" s="195"/>
      <c r="J4103" s="195"/>
    </row>
    <row r="4104" spans="1:10" hidden="1" x14ac:dyDescent="0.25">
      <c r="A4104" s="253">
        <v>43385</v>
      </c>
      <c r="B4104" s="257" t="s">
        <v>2404</v>
      </c>
      <c r="C4104" s="255" t="s">
        <v>969</v>
      </c>
      <c r="D4104" s="241">
        <v>24</v>
      </c>
      <c r="E4104" s="256">
        <v>28800.09</v>
      </c>
      <c r="F4104" s="195">
        <v>691202.16</v>
      </c>
      <c r="I4104" s="195"/>
      <c r="J4104" s="195"/>
    </row>
    <row r="4105" spans="1:10" hidden="1" x14ac:dyDescent="0.25">
      <c r="A4105" s="253"/>
      <c r="B4105" s="257"/>
      <c r="C4105" s="255" t="s">
        <v>968</v>
      </c>
      <c r="D4105" s="241">
        <v>12</v>
      </c>
      <c r="E4105" s="256">
        <v>28800.15</v>
      </c>
      <c r="F4105" s="195">
        <v>345601.80000000005</v>
      </c>
      <c r="G4105" s="195">
        <v>1036803.9600000001</v>
      </c>
      <c r="I4105" s="195"/>
      <c r="J4105" s="195"/>
    </row>
    <row r="4106" spans="1:10" hidden="1" x14ac:dyDescent="0.25">
      <c r="A4106" s="253"/>
      <c r="B4106" s="257"/>
      <c r="C4106" s="255"/>
      <c r="D4106" s="241"/>
      <c r="E4106" s="256"/>
      <c r="F4106" s="195">
        <v>0</v>
      </c>
      <c r="I4106" s="195"/>
      <c r="J4106" s="195"/>
    </row>
    <row r="4107" spans="1:10" hidden="1" x14ac:dyDescent="0.25">
      <c r="A4107" s="253">
        <v>43385</v>
      </c>
      <c r="B4107" s="257" t="s">
        <v>2406</v>
      </c>
      <c r="C4107" s="255" t="s">
        <v>109</v>
      </c>
      <c r="D4107" s="241">
        <v>2</v>
      </c>
      <c r="E4107" s="256">
        <v>215000.5</v>
      </c>
      <c r="F4107" s="195">
        <v>430001</v>
      </c>
      <c r="G4107" s="195">
        <v>430001</v>
      </c>
      <c r="I4107" s="195"/>
      <c r="J4107" s="195"/>
    </row>
    <row r="4108" spans="1:10" hidden="1" x14ac:dyDescent="0.25">
      <c r="A4108" s="253"/>
      <c r="B4108" s="257"/>
      <c r="C4108" s="255"/>
      <c r="D4108" s="241"/>
      <c r="E4108" s="256"/>
      <c r="F4108" s="195">
        <v>0</v>
      </c>
      <c r="I4108" s="195"/>
      <c r="J4108" s="195"/>
    </row>
    <row r="4109" spans="1:10" hidden="1" x14ac:dyDescent="0.25">
      <c r="A4109" s="253">
        <v>43385</v>
      </c>
      <c r="B4109" s="257" t="s">
        <v>2407</v>
      </c>
      <c r="C4109" s="255" t="s">
        <v>1094</v>
      </c>
      <c r="D4109" s="241">
        <v>12</v>
      </c>
      <c r="E4109" s="256">
        <v>199999.8</v>
      </c>
      <c r="F4109" s="195">
        <v>2399997.5999999996</v>
      </c>
      <c r="G4109" s="195">
        <v>2399997.5999999996</v>
      </c>
      <c r="I4109" s="195"/>
      <c r="J4109" s="195"/>
    </row>
    <row r="4110" spans="1:10" hidden="1" x14ac:dyDescent="0.25">
      <c r="A4110" s="253"/>
      <c r="B4110" s="257"/>
      <c r="C4110" s="255"/>
      <c r="D4110" s="241"/>
      <c r="E4110" s="256"/>
      <c r="F4110" s="195">
        <v>0</v>
      </c>
      <c r="I4110" s="195"/>
      <c r="J4110" s="195"/>
    </row>
    <row r="4111" spans="1:10" hidden="1" x14ac:dyDescent="0.25">
      <c r="A4111" s="253">
        <v>43385</v>
      </c>
      <c r="B4111" s="257" t="s">
        <v>2409</v>
      </c>
      <c r="C4111" s="255" t="s">
        <v>968</v>
      </c>
      <c r="D4111" s="241">
        <v>1</v>
      </c>
      <c r="E4111" s="256">
        <v>28800.09</v>
      </c>
      <c r="F4111" s="195">
        <v>28800.09</v>
      </c>
      <c r="G4111" s="195">
        <v>28800.09</v>
      </c>
      <c r="I4111" s="195"/>
      <c r="J4111" s="195"/>
    </row>
    <row r="4112" spans="1:10" hidden="1" x14ac:dyDescent="0.25">
      <c r="A4112" s="253"/>
      <c r="B4112" s="257"/>
      <c r="C4112" s="255"/>
      <c r="D4112" s="241"/>
      <c r="E4112" s="256"/>
      <c r="F4112" s="195">
        <v>0</v>
      </c>
      <c r="I4112" s="195"/>
      <c r="J4112" s="195"/>
    </row>
    <row r="4113" spans="1:10" hidden="1" x14ac:dyDescent="0.25">
      <c r="A4113" s="253">
        <v>43385</v>
      </c>
      <c r="B4113" s="257" t="s">
        <v>2410</v>
      </c>
      <c r="C4113" s="255" t="s">
        <v>1937</v>
      </c>
      <c r="D4113" s="241">
        <v>12</v>
      </c>
      <c r="E4113" s="256">
        <v>162450.47500000001</v>
      </c>
      <c r="F4113" s="195">
        <v>1949405.7000000002</v>
      </c>
      <c r="G4113" s="195">
        <v>1949405.7000000002</v>
      </c>
      <c r="I4113" s="195"/>
      <c r="J4113" s="195"/>
    </row>
    <row r="4114" spans="1:10" hidden="1" x14ac:dyDescent="0.25">
      <c r="A4114" s="253"/>
      <c r="B4114" s="257"/>
      <c r="C4114" s="255"/>
      <c r="D4114" s="241"/>
      <c r="E4114" s="256"/>
      <c r="F4114" s="195">
        <v>0</v>
      </c>
      <c r="I4114" s="195"/>
      <c r="J4114" s="195"/>
    </row>
    <row r="4115" spans="1:10" hidden="1" x14ac:dyDescent="0.25">
      <c r="A4115" s="258">
        <v>43385</v>
      </c>
      <c r="B4115" s="259" t="s">
        <v>2411</v>
      </c>
      <c r="C4115" s="260" t="s">
        <v>1937</v>
      </c>
      <c r="D4115" s="246">
        <v>5</v>
      </c>
      <c r="E4115" s="261">
        <v>162450.47500000001</v>
      </c>
      <c r="F4115" s="195">
        <v>812252.375</v>
      </c>
      <c r="G4115" s="195">
        <v>812252.375</v>
      </c>
      <c r="I4115" s="195"/>
      <c r="J4115" s="195"/>
    </row>
    <row r="4116" spans="1:10" hidden="1" x14ac:dyDescent="0.25">
      <c r="A4116" s="253"/>
      <c r="B4116" s="257"/>
      <c r="C4116" s="255"/>
      <c r="D4116" s="241"/>
      <c r="E4116" s="256"/>
      <c r="F4116" s="195">
        <v>0</v>
      </c>
      <c r="I4116" s="195"/>
      <c r="J4116" s="195"/>
    </row>
    <row r="4117" spans="1:10" hidden="1" x14ac:dyDescent="0.25">
      <c r="A4117" s="253">
        <v>43385</v>
      </c>
      <c r="B4117" s="257" t="s">
        <v>2412</v>
      </c>
      <c r="C4117" s="255" t="s">
        <v>1094</v>
      </c>
      <c r="D4117" s="241">
        <v>1</v>
      </c>
      <c r="E4117" s="256">
        <v>199999.8</v>
      </c>
      <c r="F4117" s="195">
        <v>199999.8</v>
      </c>
      <c r="G4117" s="195">
        <v>199999.8</v>
      </c>
      <c r="I4117" s="195"/>
      <c r="J4117" s="195"/>
    </row>
    <row r="4118" spans="1:10" hidden="1" x14ac:dyDescent="0.25">
      <c r="A4118" s="253"/>
      <c r="B4118" s="257"/>
      <c r="C4118" s="255"/>
      <c r="D4118" s="241"/>
      <c r="E4118" s="256"/>
      <c r="F4118" s="195">
        <v>0</v>
      </c>
      <c r="I4118" s="195"/>
      <c r="J4118" s="195"/>
    </row>
    <row r="4119" spans="1:10" hidden="1" x14ac:dyDescent="0.25">
      <c r="A4119" s="253">
        <v>43385</v>
      </c>
      <c r="B4119" s="257" t="s">
        <v>2413</v>
      </c>
      <c r="C4119" s="255" t="s">
        <v>2415</v>
      </c>
      <c r="D4119" s="241">
        <v>1</v>
      </c>
      <c r="E4119" s="256">
        <v>209999.9</v>
      </c>
      <c r="F4119" s="195">
        <v>209999.9</v>
      </c>
      <c r="I4119" s="195"/>
      <c r="J4119" s="195"/>
    </row>
    <row r="4120" spans="1:10" hidden="1" x14ac:dyDescent="0.25">
      <c r="A4120" s="253"/>
      <c r="B4120" s="257"/>
      <c r="C4120" s="255" t="s">
        <v>2416</v>
      </c>
      <c r="D4120" s="241">
        <v>1</v>
      </c>
      <c r="E4120" s="256">
        <v>231000</v>
      </c>
      <c r="F4120" s="195">
        <v>231000</v>
      </c>
      <c r="I4120" s="195"/>
      <c r="J4120" s="195"/>
    </row>
    <row r="4121" spans="1:10" hidden="1" x14ac:dyDescent="0.25">
      <c r="A4121" s="253"/>
      <c r="B4121" s="257"/>
      <c r="C4121" s="255" t="s">
        <v>705</v>
      </c>
      <c r="D4121" s="241">
        <v>1</v>
      </c>
      <c r="E4121" s="256">
        <v>234999.6</v>
      </c>
      <c r="F4121" s="195">
        <v>234999.6</v>
      </c>
      <c r="I4121" s="195"/>
      <c r="J4121" s="195"/>
    </row>
    <row r="4122" spans="1:10" hidden="1" x14ac:dyDescent="0.25">
      <c r="A4122" s="253"/>
      <c r="B4122" s="257"/>
      <c r="C4122" s="255" t="s">
        <v>2417</v>
      </c>
      <c r="D4122" s="241">
        <v>1</v>
      </c>
      <c r="E4122" s="256">
        <v>231000</v>
      </c>
      <c r="F4122" s="195">
        <v>231000</v>
      </c>
      <c r="G4122" s="195">
        <v>906999.5</v>
      </c>
      <c r="I4122" s="195"/>
      <c r="J4122" s="195"/>
    </row>
    <row r="4123" spans="1:10" hidden="1" x14ac:dyDescent="0.25">
      <c r="A4123" s="253"/>
      <c r="B4123" s="257"/>
      <c r="C4123" s="255"/>
      <c r="D4123" s="241"/>
      <c r="E4123" s="256"/>
      <c r="F4123" s="195">
        <v>0</v>
      </c>
      <c r="I4123" s="195"/>
      <c r="J4123" s="195"/>
    </row>
    <row r="4124" spans="1:10" hidden="1" x14ac:dyDescent="0.25">
      <c r="A4124" s="253">
        <v>43385</v>
      </c>
      <c r="B4124" s="257" t="s">
        <v>2418</v>
      </c>
      <c r="C4124" s="255" t="s">
        <v>1937</v>
      </c>
      <c r="D4124" s="241">
        <v>1</v>
      </c>
      <c r="E4124" s="256">
        <v>171000.5</v>
      </c>
      <c r="F4124" s="195">
        <v>171000.5</v>
      </c>
      <c r="I4124" s="195"/>
      <c r="J4124" s="195"/>
    </row>
    <row r="4125" spans="1:10" hidden="1" x14ac:dyDescent="0.25">
      <c r="A4125" s="253"/>
      <c r="B4125" s="257"/>
      <c r="C4125" s="255" t="s">
        <v>1938</v>
      </c>
      <c r="D4125" s="241">
        <v>2</v>
      </c>
      <c r="E4125" s="256">
        <v>171000.5</v>
      </c>
      <c r="F4125" s="195">
        <v>342001</v>
      </c>
      <c r="G4125" s="195">
        <v>513001.5</v>
      </c>
      <c r="I4125" s="195"/>
      <c r="J4125" s="195"/>
    </row>
    <row r="4126" spans="1:10" hidden="1" x14ac:dyDescent="0.25">
      <c r="A4126" s="253"/>
      <c r="B4126" s="257"/>
      <c r="C4126" s="255"/>
      <c r="D4126" s="241"/>
      <c r="E4126" s="256"/>
      <c r="F4126" s="195">
        <v>0</v>
      </c>
      <c r="I4126" s="195"/>
      <c r="J4126" s="195"/>
    </row>
    <row r="4127" spans="1:10" hidden="1" x14ac:dyDescent="0.25">
      <c r="A4127" s="253">
        <v>43385</v>
      </c>
      <c r="B4127" s="257" t="s">
        <v>2419</v>
      </c>
      <c r="C4127" s="255" t="s">
        <v>1672</v>
      </c>
      <c r="D4127" s="241">
        <v>4</v>
      </c>
      <c r="E4127" s="256">
        <v>275000</v>
      </c>
      <c r="F4127" s="195">
        <v>1100000</v>
      </c>
      <c r="I4127" s="195"/>
      <c r="J4127" s="195"/>
    </row>
    <row r="4128" spans="1:10" hidden="1" x14ac:dyDescent="0.25">
      <c r="A4128" s="253"/>
      <c r="B4128" s="257"/>
      <c r="C4128" s="255" t="s">
        <v>2119</v>
      </c>
      <c r="D4128" s="241">
        <v>4</v>
      </c>
      <c r="E4128" s="256">
        <v>275000</v>
      </c>
      <c r="F4128" s="195">
        <v>1100000</v>
      </c>
      <c r="I4128" s="195"/>
      <c r="J4128" s="195"/>
    </row>
    <row r="4129" spans="1:10" hidden="1" x14ac:dyDescent="0.25">
      <c r="A4129" s="253"/>
      <c r="B4129" s="257"/>
      <c r="C4129" s="255" t="s">
        <v>1072</v>
      </c>
      <c r="D4129" s="241">
        <v>4</v>
      </c>
      <c r="E4129" s="256">
        <v>275000</v>
      </c>
      <c r="F4129" s="195">
        <v>1100000</v>
      </c>
      <c r="I4129" s="195"/>
      <c r="J4129" s="195"/>
    </row>
    <row r="4130" spans="1:10" hidden="1" x14ac:dyDescent="0.25">
      <c r="A4130" s="253"/>
      <c r="B4130" s="257"/>
      <c r="C4130" s="255" t="s">
        <v>1755</v>
      </c>
      <c r="D4130" s="241">
        <v>4</v>
      </c>
      <c r="E4130" s="256">
        <v>275000</v>
      </c>
      <c r="F4130" s="195">
        <v>1100000</v>
      </c>
      <c r="I4130" s="195"/>
      <c r="J4130" s="195"/>
    </row>
    <row r="4131" spans="1:10" hidden="1" x14ac:dyDescent="0.25">
      <c r="A4131" s="253"/>
      <c r="B4131" s="257"/>
      <c r="C4131" s="255" t="s">
        <v>1549</v>
      </c>
      <c r="D4131" s="241">
        <v>4</v>
      </c>
      <c r="E4131" s="256">
        <v>275000</v>
      </c>
      <c r="F4131" s="195">
        <v>1100000</v>
      </c>
      <c r="G4131" s="195">
        <v>5500000</v>
      </c>
      <c r="I4131" s="195"/>
      <c r="J4131" s="195"/>
    </row>
    <row r="4132" spans="1:10" hidden="1" x14ac:dyDescent="0.25">
      <c r="A4132" s="253"/>
      <c r="B4132" s="257"/>
      <c r="C4132" s="255"/>
      <c r="D4132" s="241"/>
      <c r="E4132" s="256"/>
      <c r="F4132" s="195">
        <v>0</v>
      </c>
      <c r="I4132" s="195"/>
      <c r="J4132" s="195"/>
    </row>
    <row r="4133" spans="1:10" hidden="1" x14ac:dyDescent="0.25">
      <c r="A4133" s="253">
        <v>43385</v>
      </c>
      <c r="B4133" s="257" t="s">
        <v>2420</v>
      </c>
      <c r="C4133" s="255" t="s">
        <v>2421</v>
      </c>
      <c r="D4133" s="241">
        <v>2</v>
      </c>
      <c r="E4133" s="256">
        <v>904499.64</v>
      </c>
      <c r="F4133" s="195">
        <v>1808999.28</v>
      </c>
      <c r="G4133" s="195">
        <v>1808999.28</v>
      </c>
      <c r="I4133" s="195"/>
      <c r="J4133" s="195"/>
    </row>
    <row r="4134" spans="1:10" hidden="1" x14ac:dyDescent="0.25">
      <c r="A4134" s="253"/>
      <c r="B4134" s="257"/>
      <c r="C4134" s="255"/>
      <c r="D4134" s="241"/>
      <c r="E4134" s="256"/>
      <c r="F4134" s="195">
        <v>0</v>
      </c>
      <c r="I4134" s="195"/>
      <c r="J4134" s="195"/>
    </row>
    <row r="4135" spans="1:10" hidden="1" x14ac:dyDescent="0.25">
      <c r="A4135" s="253">
        <v>43385</v>
      </c>
      <c r="B4135" s="257" t="s">
        <v>2422</v>
      </c>
      <c r="C4135" s="255" t="s">
        <v>1314</v>
      </c>
      <c r="D4135" s="241">
        <v>4</v>
      </c>
      <c r="E4135" s="256">
        <v>285000.09999999998</v>
      </c>
      <c r="F4135" s="195">
        <v>1140000.3999999999</v>
      </c>
      <c r="I4135" s="195"/>
      <c r="J4135" s="195"/>
    </row>
    <row r="4136" spans="1:10" hidden="1" x14ac:dyDescent="0.25">
      <c r="A4136" s="253"/>
      <c r="B4136" s="257"/>
      <c r="C4136" s="255" t="s">
        <v>2423</v>
      </c>
      <c r="D4136" s="241">
        <v>4</v>
      </c>
      <c r="E4136" s="256">
        <v>285000.09999999998</v>
      </c>
      <c r="F4136" s="195">
        <v>1140000.3999999999</v>
      </c>
      <c r="I4136" s="195"/>
      <c r="J4136" s="195"/>
    </row>
    <row r="4137" spans="1:10" hidden="1" x14ac:dyDescent="0.25">
      <c r="A4137" s="253"/>
      <c r="B4137" s="257"/>
      <c r="C4137" s="255" t="s">
        <v>1775</v>
      </c>
      <c r="D4137" s="241">
        <v>4</v>
      </c>
      <c r="E4137" s="256">
        <v>285000.09999999998</v>
      </c>
      <c r="F4137" s="195">
        <v>1140000.3999999999</v>
      </c>
      <c r="I4137" s="195"/>
      <c r="J4137" s="195"/>
    </row>
    <row r="4138" spans="1:10" hidden="1" x14ac:dyDescent="0.25">
      <c r="A4138" s="253"/>
      <c r="B4138" s="257"/>
      <c r="C4138" s="255" t="s">
        <v>1439</v>
      </c>
      <c r="D4138" s="241">
        <v>4</v>
      </c>
      <c r="E4138" s="256">
        <v>275000</v>
      </c>
      <c r="F4138" s="195">
        <v>1100000</v>
      </c>
      <c r="I4138" s="195"/>
      <c r="J4138" s="195"/>
    </row>
    <row r="4139" spans="1:10" hidden="1" x14ac:dyDescent="0.25">
      <c r="A4139" s="253"/>
      <c r="B4139" s="257"/>
      <c r="C4139" s="255" t="s">
        <v>1094</v>
      </c>
      <c r="D4139" s="241">
        <v>12</v>
      </c>
      <c r="E4139" s="256">
        <v>199999.8</v>
      </c>
      <c r="F4139" s="195">
        <v>2399997.5999999996</v>
      </c>
      <c r="G4139" s="195">
        <v>6919998.7999999989</v>
      </c>
      <c r="I4139" s="195"/>
      <c r="J4139" s="195"/>
    </row>
    <row r="4140" spans="1:10" hidden="1" x14ac:dyDescent="0.25">
      <c r="A4140" s="253"/>
      <c r="B4140" s="257"/>
      <c r="C4140" s="255"/>
      <c r="D4140" s="241"/>
      <c r="E4140" s="256"/>
      <c r="F4140" s="195">
        <v>0</v>
      </c>
      <c r="I4140" s="195"/>
      <c r="J4140" s="195"/>
    </row>
    <row r="4141" spans="1:10" hidden="1" x14ac:dyDescent="0.25">
      <c r="A4141" s="253">
        <v>43385</v>
      </c>
      <c r="B4141" s="257" t="s">
        <v>2424</v>
      </c>
      <c r="C4141" s="255" t="s">
        <v>2425</v>
      </c>
      <c r="D4141" s="241">
        <v>4</v>
      </c>
      <c r="E4141" s="256">
        <v>275000</v>
      </c>
      <c r="F4141" s="195">
        <v>1100000</v>
      </c>
      <c r="I4141" s="195"/>
      <c r="J4141" s="195"/>
    </row>
    <row r="4142" spans="1:10" hidden="1" x14ac:dyDescent="0.25">
      <c r="A4142" s="253"/>
      <c r="B4142" s="257"/>
      <c r="C4142" s="255" t="s">
        <v>2338</v>
      </c>
      <c r="D4142" s="241">
        <v>4</v>
      </c>
      <c r="E4142" s="256">
        <v>275000</v>
      </c>
      <c r="F4142" s="195">
        <v>1100000</v>
      </c>
      <c r="I4142" s="195"/>
      <c r="J4142" s="195"/>
    </row>
    <row r="4143" spans="1:10" hidden="1" x14ac:dyDescent="0.25">
      <c r="A4143" s="253"/>
      <c r="B4143" s="257"/>
      <c r="C4143" s="255" t="s">
        <v>1072</v>
      </c>
      <c r="D4143" s="241">
        <v>4</v>
      </c>
      <c r="E4143" s="256">
        <v>275000</v>
      </c>
      <c r="F4143" s="195">
        <v>1100000</v>
      </c>
      <c r="I4143" s="195"/>
      <c r="J4143" s="195"/>
    </row>
    <row r="4144" spans="1:10" hidden="1" x14ac:dyDescent="0.25">
      <c r="A4144" s="253"/>
      <c r="B4144" s="257"/>
      <c r="C4144" s="255" t="s">
        <v>1755</v>
      </c>
      <c r="D4144" s="241">
        <v>4</v>
      </c>
      <c r="E4144" s="256">
        <v>275000</v>
      </c>
      <c r="F4144" s="195">
        <v>1100000</v>
      </c>
      <c r="I4144" s="195"/>
      <c r="J4144" s="195"/>
    </row>
    <row r="4145" spans="1:10" hidden="1" x14ac:dyDescent="0.25">
      <c r="A4145" s="253"/>
      <c r="B4145" s="257"/>
      <c r="C4145" s="255" t="s">
        <v>1549</v>
      </c>
      <c r="D4145" s="241">
        <v>4</v>
      </c>
      <c r="E4145" s="256">
        <v>275000</v>
      </c>
      <c r="F4145" s="195">
        <v>1100000</v>
      </c>
      <c r="G4145" s="195">
        <v>5500000</v>
      </c>
      <c r="I4145" s="195"/>
      <c r="J4145" s="195"/>
    </row>
    <row r="4146" spans="1:10" hidden="1" x14ac:dyDescent="0.25">
      <c r="A4146" s="253"/>
      <c r="B4146" s="257"/>
      <c r="C4146" s="255"/>
      <c r="D4146" s="241"/>
      <c r="E4146" s="256"/>
      <c r="F4146" s="195">
        <v>0</v>
      </c>
      <c r="I4146" s="195"/>
      <c r="J4146" s="195"/>
    </row>
    <row r="4147" spans="1:10" hidden="1" x14ac:dyDescent="0.25">
      <c r="A4147" s="253">
        <v>43385</v>
      </c>
      <c r="B4147" s="257" t="s">
        <v>2426</v>
      </c>
      <c r="C4147" s="255" t="s">
        <v>1314</v>
      </c>
      <c r="D4147" s="241">
        <v>4</v>
      </c>
      <c r="E4147" s="256">
        <v>285000.09999999998</v>
      </c>
      <c r="F4147" s="195">
        <v>1140000.3999999999</v>
      </c>
      <c r="I4147" s="195"/>
      <c r="J4147" s="195"/>
    </row>
    <row r="4148" spans="1:10" hidden="1" x14ac:dyDescent="0.25">
      <c r="A4148" s="253"/>
      <c r="B4148" s="257"/>
      <c r="C4148" s="255" t="s">
        <v>2423</v>
      </c>
      <c r="D4148" s="241">
        <v>4</v>
      </c>
      <c r="E4148" s="256">
        <v>285000.09999999998</v>
      </c>
      <c r="F4148" s="195">
        <v>1140000.3999999999</v>
      </c>
      <c r="I4148" s="195"/>
      <c r="J4148" s="195"/>
    </row>
    <row r="4149" spans="1:10" hidden="1" x14ac:dyDescent="0.25">
      <c r="A4149" s="253"/>
      <c r="B4149" s="257"/>
      <c r="C4149" s="255" t="s">
        <v>1775</v>
      </c>
      <c r="D4149" s="241">
        <v>4</v>
      </c>
      <c r="E4149" s="256">
        <v>285000.09999999998</v>
      </c>
      <c r="F4149" s="195">
        <v>1140000.3999999999</v>
      </c>
      <c r="I4149" s="195"/>
      <c r="J4149" s="195"/>
    </row>
    <row r="4150" spans="1:10" hidden="1" x14ac:dyDescent="0.25">
      <c r="A4150" s="253"/>
      <c r="B4150" s="257"/>
      <c r="C4150" s="255" t="s">
        <v>1439</v>
      </c>
      <c r="D4150" s="241">
        <v>3</v>
      </c>
      <c r="E4150" s="256">
        <v>275000</v>
      </c>
      <c r="F4150" s="195">
        <v>825000</v>
      </c>
      <c r="I4150" s="195"/>
      <c r="J4150" s="195"/>
    </row>
    <row r="4151" spans="1:10" hidden="1" x14ac:dyDescent="0.25">
      <c r="A4151" s="253"/>
      <c r="B4151" s="257"/>
      <c r="C4151" s="255" t="s">
        <v>1094</v>
      </c>
      <c r="D4151" s="241">
        <v>24</v>
      </c>
      <c r="E4151" s="256">
        <v>199999.8</v>
      </c>
      <c r="F4151" s="195">
        <v>4799995.1999999993</v>
      </c>
      <c r="I4151" s="195"/>
      <c r="J4151" s="195"/>
    </row>
    <row r="4152" spans="1:10" hidden="1" x14ac:dyDescent="0.25">
      <c r="A4152" s="253"/>
      <c r="B4152" s="257"/>
      <c r="C4152" s="255" t="s">
        <v>887</v>
      </c>
      <c r="D4152" s="241">
        <v>12</v>
      </c>
      <c r="E4152" s="256">
        <v>215000.5</v>
      </c>
      <c r="F4152" s="195">
        <v>2580006</v>
      </c>
      <c r="G4152" s="195">
        <v>11625002.399999999</v>
      </c>
      <c r="I4152" s="195"/>
      <c r="J4152" s="195"/>
    </row>
    <row r="4153" spans="1:10" hidden="1" x14ac:dyDescent="0.25">
      <c r="A4153" s="253"/>
      <c r="B4153" s="257"/>
      <c r="C4153" s="255"/>
      <c r="D4153" s="241"/>
      <c r="E4153" s="256"/>
      <c r="F4153" s="195">
        <v>0</v>
      </c>
      <c r="I4153" s="195"/>
      <c r="J4153" s="195"/>
    </row>
    <row r="4154" spans="1:10" hidden="1" x14ac:dyDescent="0.25">
      <c r="A4154" s="253">
        <v>43385</v>
      </c>
      <c r="B4154" s="257" t="s">
        <v>2427</v>
      </c>
      <c r="C4154" s="255" t="s">
        <v>1931</v>
      </c>
      <c r="D4154" s="241">
        <v>3</v>
      </c>
      <c r="E4154" s="256">
        <v>69999.600000000006</v>
      </c>
      <c r="F4154" s="195">
        <v>209998.80000000002</v>
      </c>
      <c r="I4154" s="195"/>
      <c r="J4154" s="195"/>
    </row>
    <row r="4155" spans="1:10" hidden="1" x14ac:dyDescent="0.25">
      <c r="A4155" s="253"/>
      <c r="B4155" s="257"/>
      <c r="C4155" s="255" t="s">
        <v>1932</v>
      </c>
      <c r="D4155" s="241">
        <v>4</v>
      </c>
      <c r="E4155" s="256">
        <v>69999.600000000006</v>
      </c>
      <c r="F4155" s="195">
        <v>279998.40000000002</v>
      </c>
      <c r="I4155" s="195"/>
      <c r="J4155" s="195"/>
    </row>
    <row r="4156" spans="1:10" hidden="1" x14ac:dyDescent="0.25">
      <c r="A4156" s="253"/>
      <c r="B4156" s="257"/>
      <c r="C4156" s="255" t="s">
        <v>1763</v>
      </c>
      <c r="D4156" s="241">
        <v>4</v>
      </c>
      <c r="E4156" s="256">
        <v>69999.600000000006</v>
      </c>
      <c r="F4156" s="195">
        <v>279998.40000000002</v>
      </c>
      <c r="I4156" s="195"/>
      <c r="J4156" s="195"/>
    </row>
    <row r="4157" spans="1:10" hidden="1" x14ac:dyDescent="0.25">
      <c r="A4157" s="253"/>
      <c r="B4157" s="257"/>
      <c r="C4157" s="255" t="s">
        <v>2428</v>
      </c>
      <c r="D4157" s="241">
        <v>4</v>
      </c>
      <c r="E4157" s="262">
        <v>69999.600000000006</v>
      </c>
      <c r="F4157" s="195">
        <v>279998.40000000002</v>
      </c>
      <c r="I4157" s="195"/>
      <c r="J4157" s="195"/>
    </row>
    <row r="4158" spans="1:10" hidden="1" x14ac:dyDescent="0.25">
      <c r="A4158" s="253"/>
      <c r="B4158" s="257"/>
      <c r="C4158" s="255" t="s">
        <v>980</v>
      </c>
      <c r="D4158" s="241">
        <v>4</v>
      </c>
      <c r="E4158" s="256">
        <v>40000.400000000001</v>
      </c>
      <c r="F4158" s="195">
        <v>160001.60000000001</v>
      </c>
      <c r="I4158" s="195"/>
      <c r="J4158" s="195"/>
    </row>
    <row r="4159" spans="1:10" hidden="1" x14ac:dyDescent="0.25">
      <c r="A4159" s="253"/>
      <c r="B4159" s="257"/>
      <c r="C4159" s="255" t="s">
        <v>982</v>
      </c>
      <c r="D4159" s="241">
        <v>4</v>
      </c>
      <c r="E4159" s="256">
        <v>40000.400000000001</v>
      </c>
      <c r="F4159" s="195">
        <v>160001.60000000001</v>
      </c>
      <c r="G4159" s="195">
        <v>1369997.2000000002</v>
      </c>
      <c r="I4159" s="195"/>
      <c r="J4159" s="195"/>
    </row>
    <row r="4160" spans="1:10" hidden="1" x14ac:dyDescent="0.25">
      <c r="A4160" s="253"/>
      <c r="B4160" s="257"/>
      <c r="C4160" s="255"/>
      <c r="D4160" s="241"/>
      <c r="E4160" s="256"/>
      <c r="F4160" s="195">
        <v>0</v>
      </c>
      <c r="I4160" s="195"/>
      <c r="J4160" s="195"/>
    </row>
    <row r="4161" spans="1:10" hidden="1" x14ac:dyDescent="0.25">
      <c r="A4161" s="253">
        <v>43386</v>
      </c>
      <c r="B4161" s="257" t="s">
        <v>2429</v>
      </c>
      <c r="C4161" s="255" t="s">
        <v>887</v>
      </c>
      <c r="D4161" s="241">
        <v>2</v>
      </c>
      <c r="E4161" s="256">
        <v>215000.5</v>
      </c>
      <c r="F4161" s="195">
        <v>430001</v>
      </c>
      <c r="G4161" s="195">
        <v>430001</v>
      </c>
      <c r="I4161" s="195"/>
      <c r="J4161" s="195"/>
    </row>
    <row r="4162" spans="1:10" hidden="1" x14ac:dyDescent="0.25">
      <c r="A4162" s="253"/>
      <c r="B4162" s="257"/>
      <c r="C4162" s="255"/>
      <c r="D4162" s="241"/>
      <c r="E4162" s="256"/>
      <c r="F4162" s="195">
        <v>0</v>
      </c>
      <c r="I4162" s="195"/>
      <c r="J4162" s="195"/>
    </row>
    <row r="4163" spans="1:10" hidden="1" x14ac:dyDescent="0.25">
      <c r="A4163" s="253">
        <v>43386</v>
      </c>
      <c r="B4163" s="257" t="s">
        <v>2431</v>
      </c>
      <c r="C4163" s="255" t="s">
        <v>1094</v>
      </c>
      <c r="D4163" s="241">
        <v>1</v>
      </c>
      <c r="E4163" s="256">
        <v>215000.5</v>
      </c>
      <c r="F4163" s="195">
        <v>215000.5</v>
      </c>
      <c r="I4163" s="195"/>
      <c r="J4163" s="195"/>
    </row>
    <row r="4164" spans="1:10" hidden="1" x14ac:dyDescent="0.25">
      <c r="A4164" s="253"/>
      <c r="B4164" s="257"/>
      <c r="C4164" s="255" t="s">
        <v>19</v>
      </c>
      <c r="D4164" s="241">
        <v>1</v>
      </c>
      <c r="E4164" s="256">
        <v>572000</v>
      </c>
      <c r="F4164" s="195">
        <v>572000</v>
      </c>
      <c r="I4164" s="195"/>
      <c r="J4164" s="195"/>
    </row>
    <row r="4165" spans="1:10" hidden="1" x14ac:dyDescent="0.25">
      <c r="A4165" s="253"/>
      <c r="B4165" s="257"/>
      <c r="C4165" s="251" t="s">
        <v>31</v>
      </c>
      <c r="D4165" s="241">
        <v>1</v>
      </c>
      <c r="E4165" s="256">
        <v>587999.5</v>
      </c>
      <c r="F4165" s="195">
        <v>587999.5</v>
      </c>
      <c r="G4165" s="195">
        <v>1375000</v>
      </c>
      <c r="I4165" s="195"/>
      <c r="J4165" s="195"/>
    </row>
    <row r="4166" spans="1:10" hidden="1" x14ac:dyDescent="0.25">
      <c r="A4166" s="253"/>
      <c r="B4166" s="257"/>
      <c r="C4166" s="255"/>
      <c r="D4166" s="241"/>
      <c r="E4166" s="256"/>
      <c r="F4166" s="195">
        <v>0</v>
      </c>
      <c r="I4166" s="195"/>
      <c r="J4166" s="195"/>
    </row>
    <row r="4167" spans="1:10" hidden="1" x14ac:dyDescent="0.25">
      <c r="A4167" s="253">
        <v>43386</v>
      </c>
      <c r="B4167" s="257" t="s">
        <v>2433</v>
      </c>
      <c r="C4167" s="255" t="s">
        <v>1938</v>
      </c>
      <c r="D4167" s="241">
        <v>5</v>
      </c>
      <c r="E4167" s="256">
        <v>171000.5</v>
      </c>
      <c r="F4167" s="195">
        <v>855002.5</v>
      </c>
      <c r="G4167" s="195">
        <v>855002.5</v>
      </c>
      <c r="I4167" s="195"/>
      <c r="J4167" s="195"/>
    </row>
    <row r="4168" spans="1:10" hidden="1" x14ac:dyDescent="0.25">
      <c r="A4168" s="253"/>
      <c r="B4168" s="257"/>
      <c r="C4168" s="255"/>
      <c r="D4168" s="241"/>
      <c r="E4168" s="256"/>
      <c r="F4168" s="195">
        <v>0</v>
      </c>
      <c r="I4168" s="195"/>
      <c r="J4168" s="195"/>
    </row>
    <row r="4169" spans="1:10" hidden="1" x14ac:dyDescent="0.25">
      <c r="A4169" s="253">
        <v>43386</v>
      </c>
      <c r="B4169" s="257" t="s">
        <v>2434</v>
      </c>
      <c r="C4169" s="255" t="s">
        <v>1937</v>
      </c>
      <c r="D4169" s="241">
        <v>1</v>
      </c>
      <c r="E4169" s="256">
        <v>171000.5</v>
      </c>
      <c r="F4169" s="195">
        <v>171000.5</v>
      </c>
      <c r="G4169" s="195">
        <v>171000.5</v>
      </c>
      <c r="I4169" s="195"/>
      <c r="J4169" s="195"/>
    </row>
    <row r="4170" spans="1:10" hidden="1" x14ac:dyDescent="0.25">
      <c r="A4170" s="253"/>
      <c r="B4170" s="257"/>
      <c r="C4170" s="255"/>
      <c r="D4170" s="241"/>
      <c r="E4170" s="256"/>
      <c r="F4170" s="195">
        <v>0</v>
      </c>
      <c r="I4170" s="195"/>
      <c r="J4170" s="195"/>
    </row>
    <row r="4171" spans="1:10" hidden="1" x14ac:dyDescent="0.25">
      <c r="A4171" s="253">
        <v>43386</v>
      </c>
      <c r="B4171" s="257" t="s">
        <v>2435</v>
      </c>
      <c r="C4171" s="255" t="s">
        <v>19</v>
      </c>
      <c r="D4171" s="241">
        <v>2</v>
      </c>
      <c r="E4171" s="256">
        <v>572000</v>
      </c>
      <c r="F4171" s="195">
        <v>1144000</v>
      </c>
      <c r="G4171" s="195">
        <v>1144000</v>
      </c>
      <c r="I4171" s="195"/>
      <c r="J4171" s="195"/>
    </row>
    <row r="4172" spans="1:10" hidden="1" x14ac:dyDescent="0.25">
      <c r="A4172" s="253"/>
      <c r="B4172" s="257"/>
      <c r="C4172" s="255"/>
      <c r="D4172" s="241"/>
      <c r="E4172" s="256"/>
      <c r="F4172" s="195">
        <v>0</v>
      </c>
      <c r="I4172" s="195"/>
      <c r="J4172" s="195"/>
    </row>
    <row r="4173" spans="1:10" hidden="1" x14ac:dyDescent="0.25">
      <c r="A4173" s="253">
        <v>43386</v>
      </c>
      <c r="B4173" s="257" t="s">
        <v>2436</v>
      </c>
      <c r="C4173" s="255" t="s">
        <v>2437</v>
      </c>
      <c r="D4173" s="241">
        <v>4</v>
      </c>
      <c r="E4173" s="256">
        <v>234000.46</v>
      </c>
      <c r="F4173" s="195">
        <v>936001.84</v>
      </c>
      <c r="G4173" s="195">
        <v>936001.84</v>
      </c>
      <c r="I4173" s="195"/>
      <c r="J4173" s="195"/>
    </row>
    <row r="4174" spans="1:10" hidden="1" x14ac:dyDescent="0.25">
      <c r="A4174" s="253"/>
      <c r="B4174" s="257"/>
      <c r="C4174" s="255"/>
      <c r="D4174" s="241"/>
      <c r="E4174" s="256"/>
      <c r="F4174" s="195">
        <v>0</v>
      </c>
      <c r="I4174" s="195"/>
      <c r="J4174" s="195"/>
    </row>
    <row r="4175" spans="1:10" hidden="1" x14ac:dyDescent="0.25">
      <c r="A4175" s="253">
        <v>43386</v>
      </c>
      <c r="B4175" s="257" t="s">
        <v>2438</v>
      </c>
      <c r="C4175" s="255" t="s">
        <v>1094</v>
      </c>
      <c r="D4175" s="241">
        <v>3</v>
      </c>
      <c r="E4175" s="256">
        <v>199999.8</v>
      </c>
      <c r="F4175" s="195">
        <v>599999.39999999991</v>
      </c>
      <c r="I4175" s="195"/>
      <c r="J4175" s="195"/>
    </row>
    <row r="4176" spans="1:10" hidden="1" x14ac:dyDescent="0.25">
      <c r="A4176" s="253"/>
      <c r="B4176" s="257"/>
      <c r="C4176" s="255" t="s">
        <v>109</v>
      </c>
      <c r="D4176" s="241">
        <v>1</v>
      </c>
      <c r="E4176" s="256">
        <v>215000.5</v>
      </c>
      <c r="F4176" s="195">
        <v>215000.5</v>
      </c>
      <c r="G4176" s="195">
        <v>814999.89999999991</v>
      </c>
      <c r="I4176" s="195"/>
      <c r="J4176" s="195"/>
    </row>
    <row r="4177" spans="1:10" hidden="1" x14ac:dyDescent="0.25">
      <c r="A4177" s="253"/>
      <c r="B4177" s="257"/>
      <c r="C4177" s="255"/>
      <c r="D4177" s="241"/>
      <c r="E4177" s="256"/>
      <c r="F4177" s="195">
        <v>0</v>
      </c>
      <c r="I4177" s="195"/>
      <c r="J4177" s="195"/>
    </row>
    <row r="4178" spans="1:10" hidden="1" x14ac:dyDescent="0.25">
      <c r="A4178" s="253">
        <v>43386</v>
      </c>
      <c r="B4178" s="257" t="s">
        <v>2439</v>
      </c>
      <c r="C4178" s="251" t="s">
        <v>31</v>
      </c>
      <c r="D4178" s="241">
        <v>1</v>
      </c>
      <c r="E4178" s="256">
        <v>558599.52500000002</v>
      </c>
      <c r="F4178" s="195">
        <v>558599.52500000002</v>
      </c>
      <c r="G4178" s="195">
        <v>558599.52500000002</v>
      </c>
      <c r="I4178" s="195"/>
      <c r="J4178" s="195"/>
    </row>
    <row r="4179" spans="1:10" hidden="1" x14ac:dyDescent="0.25">
      <c r="A4179" s="253"/>
      <c r="B4179" s="257"/>
      <c r="C4179" s="255"/>
      <c r="D4179" s="241"/>
      <c r="E4179" s="256"/>
      <c r="F4179" s="195">
        <v>0</v>
      </c>
      <c r="I4179" s="195"/>
      <c r="J4179" s="195"/>
    </row>
    <row r="4180" spans="1:10" hidden="1" x14ac:dyDescent="0.25">
      <c r="A4180" s="253">
        <v>43386</v>
      </c>
      <c r="B4180" s="257" t="s">
        <v>2440</v>
      </c>
      <c r="C4180" s="255" t="s">
        <v>2441</v>
      </c>
      <c r="D4180" s="241">
        <v>12</v>
      </c>
      <c r="E4180" s="256">
        <v>85000.3</v>
      </c>
      <c r="F4180" s="195">
        <v>1020003.6000000001</v>
      </c>
      <c r="I4180" s="195"/>
      <c r="J4180" s="195"/>
    </row>
    <row r="4181" spans="1:10" hidden="1" x14ac:dyDescent="0.25">
      <c r="A4181" s="253"/>
      <c r="B4181" s="257"/>
      <c r="C4181" s="255" t="s">
        <v>1932</v>
      </c>
      <c r="D4181" s="241">
        <v>12</v>
      </c>
      <c r="E4181" s="256">
        <v>59999.5</v>
      </c>
      <c r="F4181" s="195">
        <v>719994</v>
      </c>
      <c r="I4181" s="195"/>
      <c r="J4181" s="195"/>
    </row>
    <row r="4182" spans="1:10" hidden="1" x14ac:dyDescent="0.25">
      <c r="A4182" s="253"/>
      <c r="B4182" s="257"/>
      <c r="C4182" s="255" t="s">
        <v>1722</v>
      </c>
      <c r="D4182" s="241">
        <v>3</v>
      </c>
      <c r="E4182" s="256">
        <v>165000</v>
      </c>
      <c r="F4182" s="195">
        <v>495000</v>
      </c>
      <c r="I4182" s="195"/>
      <c r="J4182" s="195"/>
    </row>
    <row r="4183" spans="1:10" hidden="1" x14ac:dyDescent="0.25">
      <c r="A4183" s="253"/>
      <c r="B4183" s="257"/>
      <c r="C4183" s="255" t="s">
        <v>1915</v>
      </c>
      <c r="D4183" s="241">
        <v>3</v>
      </c>
      <c r="E4183" s="256">
        <v>165000</v>
      </c>
      <c r="F4183" s="195">
        <v>495000</v>
      </c>
      <c r="I4183" s="195"/>
      <c r="J4183" s="195"/>
    </row>
    <row r="4184" spans="1:10" hidden="1" x14ac:dyDescent="0.25">
      <c r="A4184" s="253"/>
      <c r="B4184" s="257"/>
      <c r="C4184" s="255" t="s">
        <v>1763</v>
      </c>
      <c r="D4184" s="241">
        <v>3</v>
      </c>
      <c r="E4184" s="256">
        <v>59999.5</v>
      </c>
      <c r="F4184" s="195">
        <v>179998.5</v>
      </c>
      <c r="I4184" s="195"/>
      <c r="J4184" s="195"/>
    </row>
    <row r="4185" spans="1:10" hidden="1" x14ac:dyDescent="0.25">
      <c r="A4185" s="253"/>
      <c r="B4185" s="257"/>
      <c r="C4185" s="255" t="s">
        <v>1966</v>
      </c>
      <c r="D4185" s="241">
        <v>3</v>
      </c>
      <c r="E4185" s="256">
        <v>85000.3</v>
      </c>
      <c r="F4185" s="195">
        <v>255000.90000000002</v>
      </c>
      <c r="I4185" s="195"/>
      <c r="J4185" s="195"/>
    </row>
    <row r="4186" spans="1:10" hidden="1" x14ac:dyDescent="0.25">
      <c r="A4186" s="253"/>
      <c r="B4186" s="257"/>
      <c r="C4186" s="255" t="s">
        <v>1635</v>
      </c>
      <c r="D4186" s="241">
        <v>3</v>
      </c>
      <c r="E4186" s="256">
        <v>165000</v>
      </c>
      <c r="F4186" s="195">
        <v>495000</v>
      </c>
      <c r="G4186" s="195">
        <v>3659997</v>
      </c>
      <c r="I4186" s="195"/>
      <c r="J4186" s="195"/>
    </row>
    <row r="4187" spans="1:10" hidden="1" x14ac:dyDescent="0.25">
      <c r="A4187" s="253"/>
      <c r="B4187" s="257"/>
      <c r="C4187" s="255"/>
      <c r="D4187" s="241"/>
      <c r="E4187" s="256"/>
      <c r="F4187" s="195">
        <v>0</v>
      </c>
      <c r="I4187" s="195"/>
      <c r="J4187" s="195"/>
    </row>
    <row r="4188" spans="1:10" hidden="1" x14ac:dyDescent="0.25">
      <c r="A4188" s="253">
        <v>43386</v>
      </c>
      <c r="B4188" s="257" t="s">
        <v>2442</v>
      </c>
      <c r="C4188" s="255" t="s">
        <v>2444</v>
      </c>
      <c r="D4188" s="241">
        <v>6</v>
      </c>
      <c r="E4188" s="256">
        <v>215000.5</v>
      </c>
      <c r="F4188" s="195">
        <v>1290003</v>
      </c>
      <c r="I4188" s="195"/>
      <c r="J4188" s="195"/>
    </row>
    <row r="4189" spans="1:10" hidden="1" x14ac:dyDescent="0.25">
      <c r="A4189" s="253"/>
      <c r="B4189" s="257"/>
      <c r="C4189" s="255" t="s">
        <v>1094</v>
      </c>
      <c r="D4189" s="241">
        <v>12</v>
      </c>
      <c r="E4189" s="256">
        <v>199999.8</v>
      </c>
      <c r="F4189" s="195">
        <v>2399997.5999999996</v>
      </c>
      <c r="I4189" s="195"/>
      <c r="J4189" s="195"/>
    </row>
    <row r="4190" spans="1:10" hidden="1" x14ac:dyDescent="0.25">
      <c r="A4190" s="253"/>
      <c r="B4190" s="257"/>
      <c r="C4190" s="255" t="s">
        <v>1086</v>
      </c>
      <c r="D4190" s="241">
        <v>6</v>
      </c>
      <c r="E4190" s="256">
        <v>99999.9</v>
      </c>
      <c r="F4190" s="195">
        <v>599999.39999999991</v>
      </c>
      <c r="I4190" s="195"/>
      <c r="J4190" s="195"/>
    </row>
    <row r="4191" spans="1:10" hidden="1" x14ac:dyDescent="0.25">
      <c r="A4191" s="253"/>
      <c r="B4191" s="257"/>
      <c r="C4191" s="255" t="s">
        <v>2446</v>
      </c>
      <c r="D4191" s="241">
        <v>3</v>
      </c>
      <c r="E4191" s="256">
        <v>57349.599999999999</v>
      </c>
      <c r="F4191" s="195">
        <v>172048.8</v>
      </c>
      <c r="G4191" s="195">
        <v>4462048.8</v>
      </c>
      <c r="I4191" s="195"/>
      <c r="J4191" s="195"/>
    </row>
    <row r="4192" spans="1:10" hidden="1" x14ac:dyDescent="0.25">
      <c r="A4192" s="253"/>
      <c r="B4192" s="257"/>
      <c r="C4192" s="255"/>
      <c r="D4192" s="241"/>
      <c r="E4192" s="256"/>
      <c r="F4192" s="195">
        <v>0</v>
      </c>
      <c r="I4192" s="195"/>
      <c r="J4192" s="195"/>
    </row>
    <row r="4193" spans="1:10" hidden="1" x14ac:dyDescent="0.25">
      <c r="A4193" s="253">
        <v>43386</v>
      </c>
      <c r="B4193" s="257" t="s">
        <v>2447</v>
      </c>
      <c r="C4193" s="255" t="s">
        <v>1094</v>
      </c>
      <c r="D4193" s="241">
        <v>1</v>
      </c>
      <c r="E4193" s="256">
        <v>215000.5</v>
      </c>
      <c r="F4193" s="195">
        <v>215000.5</v>
      </c>
      <c r="I4193" s="195"/>
      <c r="J4193" s="195"/>
    </row>
    <row r="4194" spans="1:10" hidden="1" x14ac:dyDescent="0.25">
      <c r="A4194" s="253"/>
      <c r="B4194" s="257"/>
      <c r="C4194" s="255" t="s">
        <v>19</v>
      </c>
      <c r="D4194" s="241">
        <v>1</v>
      </c>
      <c r="E4194" s="256">
        <v>572000</v>
      </c>
      <c r="F4194" s="195">
        <v>572000</v>
      </c>
      <c r="I4194" s="195"/>
      <c r="J4194" s="195"/>
    </row>
    <row r="4195" spans="1:10" hidden="1" x14ac:dyDescent="0.25">
      <c r="A4195" s="253"/>
      <c r="B4195" s="257"/>
      <c r="C4195" s="255" t="s">
        <v>28</v>
      </c>
      <c r="D4195" s="241">
        <v>1</v>
      </c>
      <c r="E4195" s="256">
        <v>544500</v>
      </c>
      <c r="F4195" s="195">
        <v>544500</v>
      </c>
      <c r="G4195" s="195">
        <v>1331500.5</v>
      </c>
      <c r="I4195" s="195"/>
      <c r="J4195" s="195"/>
    </row>
    <row r="4196" spans="1:10" hidden="1" x14ac:dyDescent="0.25">
      <c r="A4196" s="253"/>
      <c r="B4196" s="257"/>
      <c r="C4196" s="255"/>
      <c r="D4196" s="241"/>
      <c r="E4196" s="256"/>
      <c r="F4196" s="195">
        <v>0</v>
      </c>
      <c r="I4196" s="195"/>
      <c r="J4196" s="195"/>
    </row>
    <row r="4197" spans="1:10" hidden="1" x14ac:dyDescent="0.25">
      <c r="A4197" s="253">
        <v>43386</v>
      </c>
      <c r="B4197" s="257" t="s">
        <v>2448</v>
      </c>
      <c r="C4197" s="255" t="s">
        <v>2449</v>
      </c>
      <c r="D4197" s="241">
        <v>6</v>
      </c>
      <c r="E4197" s="256">
        <v>230000.1</v>
      </c>
      <c r="F4197" s="195">
        <v>1380000.6</v>
      </c>
      <c r="G4197" s="195">
        <v>1380000.6</v>
      </c>
      <c r="I4197" s="195"/>
      <c r="J4197" s="195"/>
    </row>
    <row r="4198" spans="1:10" hidden="1" x14ac:dyDescent="0.25">
      <c r="A4198" s="253"/>
      <c r="B4198" s="257"/>
      <c r="C4198" s="255"/>
      <c r="D4198" s="241"/>
      <c r="E4198" s="256"/>
      <c r="F4198" s="195">
        <v>0</v>
      </c>
      <c r="I4198" s="195"/>
      <c r="J4198" s="195"/>
    </row>
    <row r="4199" spans="1:10" hidden="1" x14ac:dyDescent="0.25">
      <c r="A4199" s="253">
        <v>43386</v>
      </c>
      <c r="B4199" s="257" t="s">
        <v>2450</v>
      </c>
      <c r="C4199" s="255" t="s">
        <v>109</v>
      </c>
      <c r="D4199" s="241">
        <v>2</v>
      </c>
      <c r="E4199" s="256">
        <v>230000.1</v>
      </c>
      <c r="F4199" s="195">
        <v>460000.2</v>
      </c>
      <c r="G4199" s="195">
        <v>460000.2</v>
      </c>
      <c r="I4199" s="195"/>
      <c r="J4199" s="195"/>
    </row>
    <row r="4200" spans="1:10" hidden="1" x14ac:dyDescent="0.25">
      <c r="A4200" s="253"/>
      <c r="B4200" s="257"/>
      <c r="C4200" s="255"/>
      <c r="D4200" s="241"/>
      <c r="E4200" s="256"/>
      <c r="F4200" s="195">
        <v>0</v>
      </c>
      <c r="I4200" s="195"/>
      <c r="J4200" s="195"/>
    </row>
    <row r="4201" spans="1:10" hidden="1" x14ac:dyDescent="0.25">
      <c r="A4201" s="253">
        <v>43386</v>
      </c>
      <c r="B4201" s="257" t="s">
        <v>2452</v>
      </c>
      <c r="C4201" s="255" t="s">
        <v>1854</v>
      </c>
      <c r="D4201" s="241">
        <v>1</v>
      </c>
      <c r="E4201" s="256">
        <v>234000.36</v>
      </c>
      <c r="F4201" s="195">
        <v>234000.36</v>
      </c>
      <c r="G4201" s="195">
        <v>234000.36</v>
      </c>
      <c r="I4201" s="195"/>
      <c r="J4201" s="195"/>
    </row>
    <row r="4202" spans="1:10" hidden="1" x14ac:dyDescent="0.25">
      <c r="A4202" s="253"/>
      <c r="B4202" s="257"/>
      <c r="C4202" s="255"/>
      <c r="D4202" s="241"/>
      <c r="E4202" s="256"/>
      <c r="F4202" s="195">
        <v>0</v>
      </c>
      <c r="I4202" s="195"/>
      <c r="J4202" s="195"/>
    </row>
    <row r="4203" spans="1:10" hidden="1" x14ac:dyDescent="0.25">
      <c r="A4203" s="253">
        <v>43386</v>
      </c>
      <c r="B4203" s="257" t="s">
        <v>2454</v>
      </c>
      <c r="C4203" s="255" t="s">
        <v>109</v>
      </c>
      <c r="D4203" s="241">
        <v>12</v>
      </c>
      <c r="E4203" s="256">
        <v>215000.5</v>
      </c>
      <c r="F4203" s="195">
        <v>2580006</v>
      </c>
      <c r="I4203" s="195"/>
      <c r="J4203" s="195"/>
    </row>
    <row r="4204" spans="1:10" hidden="1" x14ac:dyDescent="0.25">
      <c r="A4204" s="253"/>
      <c r="B4204" s="257"/>
      <c r="C4204" s="255" t="s">
        <v>887</v>
      </c>
      <c r="D4204" s="241">
        <v>12</v>
      </c>
      <c r="E4204" s="256">
        <v>215000.5</v>
      </c>
      <c r="F4204" s="195">
        <v>2580006</v>
      </c>
      <c r="G4204" s="195">
        <v>5160012</v>
      </c>
      <c r="I4204" s="195"/>
      <c r="J4204" s="195"/>
    </row>
    <row r="4205" spans="1:10" hidden="1" x14ac:dyDescent="0.25">
      <c r="A4205" s="253"/>
      <c r="B4205" s="257"/>
      <c r="C4205" s="255"/>
      <c r="D4205" s="241"/>
      <c r="E4205" s="256"/>
      <c r="F4205" s="195">
        <v>0</v>
      </c>
      <c r="I4205" s="195"/>
      <c r="J4205" s="195"/>
    </row>
    <row r="4206" spans="1:10" hidden="1" x14ac:dyDescent="0.25">
      <c r="A4206" s="253">
        <v>43386</v>
      </c>
      <c r="B4206" s="257" t="s">
        <v>2456</v>
      </c>
      <c r="C4206" s="255" t="s">
        <v>1854</v>
      </c>
      <c r="D4206" s="241">
        <v>1</v>
      </c>
      <c r="E4206" s="256">
        <v>234000.36</v>
      </c>
      <c r="F4206" s="195">
        <v>234000.36</v>
      </c>
      <c r="G4206" s="195">
        <v>234000.36</v>
      </c>
      <c r="I4206" s="195"/>
      <c r="J4206" s="195"/>
    </row>
    <row r="4207" spans="1:10" hidden="1" x14ac:dyDescent="0.25">
      <c r="A4207" s="253"/>
      <c r="B4207" s="257"/>
      <c r="C4207" s="255"/>
      <c r="D4207" s="241"/>
      <c r="E4207" s="256"/>
      <c r="F4207" s="195">
        <v>0</v>
      </c>
      <c r="I4207" s="195"/>
      <c r="J4207" s="195"/>
    </row>
    <row r="4208" spans="1:10" hidden="1" x14ac:dyDescent="0.25">
      <c r="A4208" s="253">
        <v>43388</v>
      </c>
      <c r="B4208" s="257" t="s">
        <v>2457</v>
      </c>
      <c r="C4208" s="255" t="s">
        <v>104</v>
      </c>
      <c r="D4208" s="241">
        <v>1</v>
      </c>
      <c r="E4208" s="256">
        <v>513900.09</v>
      </c>
      <c r="F4208" s="195">
        <v>513900.09</v>
      </c>
      <c r="G4208" s="195">
        <v>513900.09</v>
      </c>
      <c r="I4208" s="195"/>
      <c r="J4208" s="195"/>
    </row>
    <row r="4209" spans="1:10" hidden="1" x14ac:dyDescent="0.25">
      <c r="A4209" s="253"/>
      <c r="B4209" s="257"/>
      <c r="C4209" s="255"/>
      <c r="D4209" s="241"/>
      <c r="E4209" s="256"/>
      <c r="F4209" s="195">
        <v>0</v>
      </c>
      <c r="I4209" s="195"/>
      <c r="J4209" s="195"/>
    </row>
    <row r="4210" spans="1:10" hidden="1" x14ac:dyDescent="0.25">
      <c r="A4210" s="253">
        <v>43388</v>
      </c>
      <c r="B4210" s="257" t="s">
        <v>2458</v>
      </c>
      <c r="C4210" s="255" t="s">
        <v>2459</v>
      </c>
      <c r="D4210" s="241">
        <v>1</v>
      </c>
      <c r="E4210" s="256">
        <v>513900.09</v>
      </c>
      <c r="F4210" s="195">
        <v>513900.09</v>
      </c>
      <c r="G4210" s="195">
        <v>513900.09</v>
      </c>
      <c r="I4210" s="195"/>
      <c r="J4210" s="195"/>
    </row>
    <row r="4211" spans="1:10" hidden="1" x14ac:dyDescent="0.25">
      <c r="A4211" s="253"/>
      <c r="B4211" s="257"/>
      <c r="C4211" s="255"/>
      <c r="D4211" s="241"/>
      <c r="E4211" s="256"/>
      <c r="F4211" s="195">
        <v>0</v>
      </c>
      <c r="I4211" s="195"/>
      <c r="J4211" s="195"/>
    </row>
    <row r="4212" spans="1:10" hidden="1" x14ac:dyDescent="0.25">
      <c r="A4212" s="253">
        <v>43388</v>
      </c>
      <c r="B4212" s="257" t="s">
        <v>2460</v>
      </c>
      <c r="C4212" s="255" t="s">
        <v>1678</v>
      </c>
      <c r="D4212" s="241">
        <v>12</v>
      </c>
      <c r="E4212" s="256">
        <v>691000.2</v>
      </c>
      <c r="F4212" s="195">
        <v>8292002.3999999994</v>
      </c>
      <c r="G4212" s="195">
        <v>8292002.3999999994</v>
      </c>
      <c r="I4212" s="195"/>
      <c r="J4212" s="195"/>
    </row>
    <row r="4213" spans="1:10" hidden="1" x14ac:dyDescent="0.25">
      <c r="A4213" s="253"/>
      <c r="B4213" s="257"/>
      <c r="C4213" s="255"/>
      <c r="D4213" s="241"/>
      <c r="E4213" s="256"/>
      <c r="F4213" s="195">
        <v>0</v>
      </c>
      <c r="I4213" s="195"/>
      <c r="J4213" s="195"/>
    </row>
    <row r="4214" spans="1:10" hidden="1" x14ac:dyDescent="0.25">
      <c r="A4214" s="253">
        <v>43388</v>
      </c>
      <c r="B4214" s="257" t="s">
        <v>2461</v>
      </c>
      <c r="C4214" s="255" t="s">
        <v>1094</v>
      </c>
      <c r="D4214" s="241">
        <v>3</v>
      </c>
      <c r="E4214" s="256">
        <v>215000.5</v>
      </c>
      <c r="F4214" s="195">
        <v>645001.5</v>
      </c>
      <c r="I4214" s="195"/>
      <c r="J4214" s="195"/>
    </row>
    <row r="4215" spans="1:10" hidden="1" x14ac:dyDescent="0.25">
      <c r="A4215" s="253"/>
      <c r="B4215" s="257"/>
      <c r="C4215" s="255" t="s">
        <v>19</v>
      </c>
      <c r="D4215" s="241">
        <v>1</v>
      </c>
      <c r="E4215" s="256">
        <v>572000</v>
      </c>
      <c r="F4215" s="195">
        <v>572000</v>
      </c>
      <c r="G4215" s="195">
        <v>1217001.5</v>
      </c>
      <c r="I4215" s="195"/>
      <c r="J4215" s="195"/>
    </row>
    <row r="4216" spans="1:10" hidden="1" x14ac:dyDescent="0.25">
      <c r="A4216" s="253"/>
      <c r="B4216" s="257"/>
      <c r="C4216" s="255"/>
      <c r="D4216" s="241"/>
      <c r="E4216" s="256"/>
      <c r="F4216" s="195">
        <v>0</v>
      </c>
      <c r="I4216" s="195"/>
      <c r="J4216" s="195"/>
    </row>
    <row r="4217" spans="1:10" hidden="1" x14ac:dyDescent="0.25">
      <c r="A4217" s="253">
        <v>43388</v>
      </c>
      <c r="B4217" s="257" t="s">
        <v>2462</v>
      </c>
      <c r="C4217" s="255" t="s">
        <v>104</v>
      </c>
      <c r="D4217" s="241">
        <v>1</v>
      </c>
      <c r="E4217" s="256">
        <v>542450.09499999997</v>
      </c>
      <c r="F4217" s="195">
        <v>542450.09499999997</v>
      </c>
      <c r="I4217" s="195"/>
      <c r="J4217" s="195"/>
    </row>
    <row r="4218" spans="1:10" hidden="1" x14ac:dyDescent="0.25">
      <c r="A4218" s="253"/>
      <c r="B4218" s="257"/>
      <c r="C4218" s="255" t="s">
        <v>1094</v>
      </c>
      <c r="D4218" s="241">
        <v>2</v>
      </c>
      <c r="E4218" s="256">
        <v>215000.5</v>
      </c>
      <c r="F4218" s="195">
        <v>430001</v>
      </c>
      <c r="I4218" s="195"/>
      <c r="J4218" s="195"/>
    </row>
    <row r="4219" spans="1:10" hidden="1" x14ac:dyDescent="0.25">
      <c r="A4219" s="253"/>
      <c r="B4219" s="257"/>
      <c r="C4219" s="255" t="s">
        <v>887</v>
      </c>
      <c r="D4219" s="241">
        <v>3</v>
      </c>
      <c r="E4219" s="256">
        <v>230000.1</v>
      </c>
      <c r="F4219" s="195">
        <v>690000.3</v>
      </c>
      <c r="I4219" s="195"/>
      <c r="J4219" s="195"/>
    </row>
    <row r="4220" spans="1:10" hidden="1" x14ac:dyDescent="0.25">
      <c r="A4220" s="253"/>
      <c r="B4220" s="257"/>
      <c r="C4220" s="255" t="s">
        <v>109</v>
      </c>
      <c r="D4220" s="241">
        <v>2</v>
      </c>
      <c r="E4220" s="256">
        <v>230000.1</v>
      </c>
      <c r="F4220" s="195">
        <v>460000.2</v>
      </c>
      <c r="G4220" s="195">
        <v>2122451.5950000002</v>
      </c>
      <c r="I4220" s="195"/>
      <c r="J4220" s="195"/>
    </row>
    <row r="4221" spans="1:10" hidden="1" x14ac:dyDescent="0.25">
      <c r="A4221" s="253"/>
      <c r="B4221" s="257"/>
      <c r="C4221" s="255"/>
      <c r="D4221" s="241"/>
      <c r="E4221" s="256"/>
      <c r="F4221" s="195">
        <v>0</v>
      </c>
      <c r="I4221" s="195"/>
      <c r="J4221" s="195"/>
    </row>
    <row r="4222" spans="1:10" hidden="1" x14ac:dyDescent="0.25">
      <c r="A4222" s="253">
        <v>43388</v>
      </c>
      <c r="B4222" s="257" t="s">
        <v>2463</v>
      </c>
      <c r="C4222" s="255" t="s">
        <v>1325</v>
      </c>
      <c r="D4222" s="241">
        <v>1</v>
      </c>
      <c r="E4222" s="256">
        <v>671000</v>
      </c>
      <c r="F4222" s="195">
        <v>671000</v>
      </c>
      <c r="G4222" s="195">
        <v>671000</v>
      </c>
      <c r="I4222" s="195"/>
      <c r="J4222" s="195"/>
    </row>
    <row r="4223" spans="1:10" hidden="1" x14ac:dyDescent="0.25">
      <c r="A4223" s="253"/>
      <c r="B4223" s="257"/>
      <c r="C4223" s="255"/>
      <c r="D4223" s="241"/>
      <c r="E4223" s="256"/>
      <c r="F4223" s="195">
        <v>0</v>
      </c>
      <c r="I4223" s="195"/>
      <c r="J4223" s="195"/>
    </row>
    <row r="4224" spans="1:10" hidden="1" x14ac:dyDescent="0.25">
      <c r="A4224" s="253">
        <v>43388</v>
      </c>
      <c r="B4224" s="257" t="s">
        <v>2465</v>
      </c>
      <c r="C4224" s="255" t="s">
        <v>405</v>
      </c>
      <c r="D4224" s="241">
        <v>4</v>
      </c>
      <c r="E4224" s="256">
        <v>540000.44999999995</v>
      </c>
      <c r="F4224" s="195">
        <v>2160001.7999999998</v>
      </c>
      <c r="G4224" s="195">
        <v>2160001.7999999998</v>
      </c>
      <c r="I4224" s="195"/>
      <c r="J4224" s="195"/>
    </row>
    <row r="4225" spans="1:10" hidden="1" x14ac:dyDescent="0.25">
      <c r="A4225" s="253"/>
      <c r="B4225" s="257"/>
      <c r="C4225" s="255"/>
      <c r="D4225" s="241"/>
      <c r="E4225" s="256"/>
      <c r="F4225" s="195">
        <v>0</v>
      </c>
      <c r="I4225" s="195"/>
      <c r="J4225" s="195"/>
    </row>
    <row r="4226" spans="1:10" hidden="1" x14ac:dyDescent="0.25">
      <c r="A4226" s="253">
        <v>43388</v>
      </c>
      <c r="B4226" s="257" t="s">
        <v>2466</v>
      </c>
      <c r="C4226" s="255" t="s">
        <v>109</v>
      </c>
      <c r="D4226" s="241">
        <v>3</v>
      </c>
      <c r="E4226" s="256">
        <v>230000.1</v>
      </c>
      <c r="F4226" s="195">
        <v>690000.3</v>
      </c>
      <c r="G4226" s="195">
        <v>690000.3</v>
      </c>
      <c r="I4226" s="195"/>
      <c r="J4226" s="195"/>
    </row>
    <row r="4227" spans="1:10" hidden="1" x14ac:dyDescent="0.25">
      <c r="A4227" s="253"/>
      <c r="B4227" s="257"/>
      <c r="C4227" s="255"/>
      <c r="D4227" s="241"/>
      <c r="E4227" s="256"/>
      <c r="F4227" s="195">
        <v>0</v>
      </c>
      <c r="I4227" s="195"/>
      <c r="J4227" s="195"/>
    </row>
    <row r="4228" spans="1:10" hidden="1" x14ac:dyDescent="0.25">
      <c r="A4228" s="253">
        <v>43388</v>
      </c>
      <c r="B4228" s="257" t="s">
        <v>2467</v>
      </c>
      <c r="C4228" s="255" t="s">
        <v>109</v>
      </c>
      <c r="D4228" s="241">
        <v>12</v>
      </c>
      <c r="E4228" s="256">
        <v>230000.1</v>
      </c>
      <c r="F4228" s="195">
        <v>2760001.2</v>
      </c>
      <c r="G4228" s="195">
        <v>2760001.2</v>
      </c>
      <c r="I4228" s="195"/>
      <c r="J4228" s="195"/>
    </row>
    <row r="4229" spans="1:10" hidden="1" x14ac:dyDescent="0.25">
      <c r="A4229" s="253"/>
      <c r="B4229" s="257"/>
      <c r="C4229" s="255"/>
      <c r="D4229" s="241"/>
      <c r="E4229" s="256"/>
      <c r="F4229" s="195">
        <v>0</v>
      </c>
      <c r="I4229" s="195"/>
      <c r="J4229" s="195"/>
    </row>
    <row r="4230" spans="1:10" hidden="1" x14ac:dyDescent="0.25">
      <c r="A4230" s="253">
        <v>43388</v>
      </c>
      <c r="B4230" s="257" t="s">
        <v>2468</v>
      </c>
      <c r="C4230" s="255" t="s">
        <v>391</v>
      </c>
      <c r="D4230" s="241">
        <v>6</v>
      </c>
      <c r="E4230" s="256">
        <v>625000.19999999995</v>
      </c>
      <c r="F4230" s="195">
        <v>3750001.1999999997</v>
      </c>
      <c r="G4230" s="195">
        <v>3750001.1999999997</v>
      </c>
      <c r="I4230" s="195"/>
      <c r="J4230" s="195"/>
    </row>
    <row r="4231" spans="1:10" hidden="1" x14ac:dyDescent="0.25">
      <c r="A4231" s="253"/>
      <c r="B4231" s="257"/>
      <c r="C4231" s="255"/>
      <c r="D4231" s="241"/>
      <c r="E4231" s="256"/>
      <c r="F4231" s="195">
        <v>0</v>
      </c>
      <c r="I4231" s="195"/>
      <c r="J4231" s="195"/>
    </row>
    <row r="4232" spans="1:10" hidden="1" x14ac:dyDescent="0.25">
      <c r="A4232" s="258">
        <v>43396</v>
      </c>
      <c r="B4232" s="259" t="s">
        <v>2469</v>
      </c>
      <c r="C4232" s="260" t="s">
        <v>887</v>
      </c>
      <c r="D4232" s="246">
        <v>1</v>
      </c>
      <c r="E4232" s="261">
        <v>230000.1</v>
      </c>
      <c r="F4232" s="195">
        <v>230000.1</v>
      </c>
      <c r="G4232" s="195">
        <v>230000.1</v>
      </c>
      <c r="I4232" s="195"/>
      <c r="J4232" s="195"/>
    </row>
    <row r="4233" spans="1:10" hidden="1" x14ac:dyDescent="0.25">
      <c r="A4233" s="253"/>
      <c r="B4233" s="257"/>
      <c r="C4233" s="255"/>
      <c r="D4233" s="241"/>
      <c r="E4233" s="256"/>
      <c r="F4233" s="195">
        <v>0</v>
      </c>
      <c r="I4233" s="195"/>
      <c r="J4233" s="195"/>
    </row>
    <row r="4234" spans="1:10" hidden="1" x14ac:dyDescent="0.25">
      <c r="A4234" s="258">
        <v>43397</v>
      </c>
      <c r="B4234" s="259" t="s">
        <v>2470</v>
      </c>
      <c r="C4234" s="260" t="s">
        <v>2215</v>
      </c>
      <c r="D4234" s="246">
        <v>1</v>
      </c>
      <c r="E4234" s="261">
        <v>891099.71499999997</v>
      </c>
      <c r="F4234" s="195">
        <v>891099.71499999997</v>
      </c>
      <c r="I4234" s="195"/>
      <c r="J4234" s="195"/>
    </row>
    <row r="4235" spans="1:10" hidden="1" x14ac:dyDescent="0.25">
      <c r="A4235" s="258"/>
      <c r="B4235" s="259"/>
      <c r="C4235" s="260" t="s">
        <v>1937</v>
      </c>
      <c r="D4235" s="246">
        <v>3</v>
      </c>
      <c r="E4235" s="261">
        <v>171000.5</v>
      </c>
      <c r="F4235" s="195">
        <v>513001.5</v>
      </c>
      <c r="I4235" s="195"/>
      <c r="J4235" s="195"/>
    </row>
    <row r="4236" spans="1:10" hidden="1" x14ac:dyDescent="0.25">
      <c r="A4236" s="258"/>
      <c r="B4236" s="259"/>
      <c r="C4236" s="260" t="s">
        <v>1072</v>
      </c>
      <c r="D4236" s="246">
        <v>3</v>
      </c>
      <c r="E4236" s="261">
        <v>165000</v>
      </c>
      <c r="F4236" s="195">
        <v>495000</v>
      </c>
      <c r="I4236" s="195"/>
      <c r="J4236" s="195"/>
    </row>
    <row r="4237" spans="1:10" hidden="1" x14ac:dyDescent="0.25">
      <c r="A4237" s="258"/>
      <c r="B4237" s="259"/>
      <c r="C4237" s="260" t="s">
        <v>2658</v>
      </c>
      <c r="D4237" s="246">
        <v>2</v>
      </c>
      <c r="E4237" s="261">
        <v>391399.52500000002</v>
      </c>
      <c r="F4237" s="195">
        <v>782799.05</v>
      </c>
      <c r="I4237" s="195"/>
      <c r="J4237" s="195"/>
    </row>
    <row r="4238" spans="1:10" hidden="1" x14ac:dyDescent="0.25">
      <c r="A4238" s="258"/>
      <c r="B4238" s="259"/>
      <c r="C4238" s="260" t="s">
        <v>2659</v>
      </c>
      <c r="D4238" s="246">
        <v>4</v>
      </c>
      <c r="E4238" s="261">
        <v>219450</v>
      </c>
      <c r="F4238" s="195">
        <v>877800</v>
      </c>
      <c r="G4238" s="195">
        <v>3559700.2649999997</v>
      </c>
      <c r="I4238" s="195"/>
      <c r="J4238" s="195"/>
    </row>
    <row r="4239" spans="1:10" hidden="1" x14ac:dyDescent="0.25">
      <c r="A4239" s="253"/>
      <c r="B4239" s="257"/>
      <c r="C4239" s="255"/>
      <c r="D4239" s="241"/>
      <c r="E4239" s="256"/>
      <c r="F4239" s="195">
        <v>0</v>
      </c>
      <c r="I4239" s="195"/>
      <c r="J4239" s="195"/>
    </row>
    <row r="4240" spans="1:10" hidden="1" x14ac:dyDescent="0.25">
      <c r="A4240" s="253">
        <v>43388</v>
      </c>
      <c r="B4240" s="257" t="s">
        <v>2471</v>
      </c>
      <c r="C4240" s="255" t="s">
        <v>109</v>
      </c>
      <c r="D4240" s="241">
        <v>12</v>
      </c>
      <c r="E4240" s="256">
        <v>230000.1</v>
      </c>
      <c r="F4240" s="195">
        <v>2760001.2</v>
      </c>
      <c r="I4240" s="195"/>
      <c r="J4240" s="195"/>
    </row>
    <row r="4241" spans="1:10" hidden="1" x14ac:dyDescent="0.25">
      <c r="A4241" s="253"/>
      <c r="B4241" s="257"/>
      <c r="C4241" s="255" t="s">
        <v>20</v>
      </c>
      <c r="D4241" s="241">
        <v>1</v>
      </c>
      <c r="E4241" s="256">
        <v>544500</v>
      </c>
      <c r="F4241" s="195">
        <v>544500</v>
      </c>
      <c r="G4241" s="195">
        <v>3304501.2</v>
      </c>
      <c r="I4241" s="195"/>
      <c r="J4241" s="195"/>
    </row>
    <row r="4242" spans="1:10" hidden="1" x14ac:dyDescent="0.25">
      <c r="A4242" s="253"/>
      <c r="B4242" s="257"/>
      <c r="C4242" s="255"/>
      <c r="D4242" s="241"/>
      <c r="E4242" s="256"/>
      <c r="F4242" s="195">
        <v>0</v>
      </c>
      <c r="I4242" s="195"/>
      <c r="J4242" s="195"/>
    </row>
    <row r="4243" spans="1:10" hidden="1" x14ac:dyDescent="0.25">
      <c r="A4243" s="253">
        <v>43388</v>
      </c>
      <c r="B4243" s="257" t="s">
        <v>2472</v>
      </c>
      <c r="C4243" s="255" t="s">
        <v>1094</v>
      </c>
      <c r="D4243" s="241">
        <v>2</v>
      </c>
      <c r="E4243" s="256">
        <v>215000.5</v>
      </c>
      <c r="F4243" s="195">
        <v>430001</v>
      </c>
      <c r="G4243" s="195">
        <v>430001</v>
      </c>
      <c r="I4243" s="195"/>
      <c r="J4243" s="195"/>
    </row>
    <row r="4244" spans="1:10" hidden="1" x14ac:dyDescent="0.25">
      <c r="A4244" s="253"/>
      <c r="B4244" s="257"/>
      <c r="C4244" s="255"/>
      <c r="D4244" s="241"/>
      <c r="E4244" s="256"/>
      <c r="F4244" s="195">
        <v>0</v>
      </c>
      <c r="I4244" s="195"/>
      <c r="J4244" s="195"/>
    </row>
    <row r="4245" spans="1:10" hidden="1" x14ac:dyDescent="0.25">
      <c r="A4245" s="253">
        <v>43388</v>
      </c>
      <c r="B4245" s="257" t="s">
        <v>2474</v>
      </c>
      <c r="C4245" s="255" t="s">
        <v>20</v>
      </c>
      <c r="D4245" s="241">
        <v>2</v>
      </c>
      <c r="E4245" s="256">
        <v>549945</v>
      </c>
      <c r="F4245" s="195">
        <v>1099890</v>
      </c>
      <c r="G4245" s="195">
        <v>1099890</v>
      </c>
      <c r="I4245" s="195"/>
      <c r="J4245" s="195"/>
    </row>
    <row r="4246" spans="1:10" hidden="1" x14ac:dyDescent="0.25">
      <c r="A4246" s="253"/>
      <c r="B4246" s="257"/>
      <c r="C4246" s="255"/>
      <c r="D4246" s="241"/>
      <c r="E4246" s="256"/>
      <c r="F4246" s="195">
        <v>0</v>
      </c>
      <c r="I4246" s="195"/>
      <c r="J4246" s="195"/>
    </row>
    <row r="4247" spans="1:10" hidden="1" x14ac:dyDescent="0.25">
      <c r="A4247" s="253">
        <v>43388</v>
      </c>
      <c r="B4247" s="257" t="s">
        <v>2475</v>
      </c>
      <c r="C4247" s="255" t="s">
        <v>20</v>
      </c>
      <c r="D4247" s="241">
        <v>1</v>
      </c>
      <c r="E4247" s="256">
        <v>605000</v>
      </c>
      <c r="F4247" s="195">
        <v>605000</v>
      </c>
      <c r="G4247" s="195">
        <v>605000</v>
      </c>
      <c r="I4247" s="195"/>
      <c r="J4247" s="195"/>
    </row>
    <row r="4248" spans="1:10" hidden="1" x14ac:dyDescent="0.25">
      <c r="A4248" s="253"/>
      <c r="B4248" s="257"/>
      <c r="C4248" s="255"/>
      <c r="D4248" s="241"/>
      <c r="E4248" s="256"/>
      <c r="F4248" s="195">
        <v>0</v>
      </c>
      <c r="I4248" s="195"/>
      <c r="J4248" s="195"/>
    </row>
    <row r="4249" spans="1:10" hidden="1" x14ac:dyDescent="0.25">
      <c r="A4249" s="253">
        <v>43388</v>
      </c>
      <c r="B4249" s="257" t="s">
        <v>2476</v>
      </c>
      <c r="C4249" s="255" t="s">
        <v>1094</v>
      </c>
      <c r="D4249" s="241">
        <v>2</v>
      </c>
      <c r="E4249" s="256">
        <v>215000.5</v>
      </c>
      <c r="F4249" s="195">
        <v>430001</v>
      </c>
      <c r="G4249" s="195">
        <v>430001</v>
      </c>
      <c r="I4249" s="195"/>
      <c r="J4249" s="195"/>
    </row>
    <row r="4250" spans="1:10" hidden="1" x14ac:dyDescent="0.25">
      <c r="A4250" s="253"/>
      <c r="B4250" s="257"/>
      <c r="C4250" s="255"/>
      <c r="D4250" s="241"/>
      <c r="E4250" s="256"/>
      <c r="F4250" s="195">
        <v>0</v>
      </c>
      <c r="I4250" s="195"/>
      <c r="J4250" s="195"/>
    </row>
    <row r="4251" spans="1:10" hidden="1" x14ac:dyDescent="0.25">
      <c r="A4251" s="253">
        <v>43388</v>
      </c>
      <c r="B4251" s="257" t="s">
        <v>2477</v>
      </c>
      <c r="C4251" s="255" t="s">
        <v>109</v>
      </c>
      <c r="D4251" s="241">
        <v>4</v>
      </c>
      <c r="E4251" s="256">
        <v>230000.1</v>
      </c>
      <c r="F4251" s="195">
        <v>920000.4</v>
      </c>
      <c r="I4251" s="195"/>
      <c r="J4251" s="195"/>
    </row>
    <row r="4252" spans="1:10" hidden="1" x14ac:dyDescent="0.25">
      <c r="A4252" s="253"/>
      <c r="B4252" s="257"/>
      <c r="C4252" s="255" t="s">
        <v>1094</v>
      </c>
      <c r="D4252" s="241">
        <v>4</v>
      </c>
      <c r="E4252" s="256">
        <v>215000.5</v>
      </c>
      <c r="F4252" s="195">
        <v>860002</v>
      </c>
      <c r="I4252" s="195"/>
      <c r="J4252" s="195"/>
    </row>
    <row r="4253" spans="1:10" hidden="1" x14ac:dyDescent="0.25">
      <c r="A4253" s="253"/>
      <c r="B4253" s="257"/>
      <c r="C4253" s="255" t="s">
        <v>2478</v>
      </c>
      <c r="D4253" s="241">
        <v>1</v>
      </c>
      <c r="E4253" s="256">
        <v>562999.80000000005</v>
      </c>
      <c r="F4253" s="195">
        <v>562999.80000000005</v>
      </c>
      <c r="I4253" s="195"/>
      <c r="J4253" s="195"/>
    </row>
    <row r="4254" spans="1:10" hidden="1" x14ac:dyDescent="0.25">
      <c r="A4254" s="253"/>
      <c r="B4254" s="257"/>
      <c r="C4254" s="255" t="s">
        <v>2047</v>
      </c>
      <c r="D4254" s="241">
        <v>1</v>
      </c>
      <c r="E4254" s="256">
        <v>505000.1</v>
      </c>
      <c r="F4254" s="195">
        <v>505000.1</v>
      </c>
      <c r="I4254" s="195"/>
      <c r="J4254" s="195"/>
    </row>
    <row r="4255" spans="1:10" hidden="1" x14ac:dyDescent="0.25">
      <c r="A4255" s="253"/>
      <c r="B4255" s="257"/>
      <c r="C4255" s="255" t="s">
        <v>2479</v>
      </c>
      <c r="D4255" s="241">
        <v>1</v>
      </c>
      <c r="E4255" s="256">
        <v>505000.1</v>
      </c>
      <c r="F4255" s="195">
        <v>505000.1</v>
      </c>
      <c r="G4255" s="195">
        <v>3353002.4000000004</v>
      </c>
      <c r="I4255" s="195"/>
      <c r="J4255" s="195"/>
    </row>
    <row r="4256" spans="1:10" hidden="1" x14ac:dyDescent="0.25">
      <c r="A4256" s="253"/>
      <c r="B4256" s="257"/>
      <c r="C4256" s="255"/>
      <c r="D4256" s="241"/>
      <c r="E4256" s="256"/>
      <c r="F4256" s="195">
        <v>0</v>
      </c>
      <c r="I4256" s="195"/>
      <c r="J4256" s="195"/>
    </row>
    <row r="4257" spans="1:10" hidden="1" x14ac:dyDescent="0.25">
      <c r="A4257" s="253">
        <v>43388</v>
      </c>
      <c r="B4257" s="257" t="s">
        <v>2480</v>
      </c>
      <c r="C4257" s="255" t="s">
        <v>2482</v>
      </c>
      <c r="D4257" s="241">
        <v>12</v>
      </c>
      <c r="E4257" s="256">
        <v>204300.4</v>
      </c>
      <c r="F4257" s="195">
        <v>2451604.7999999998</v>
      </c>
      <c r="G4257" s="195">
        <v>2451604.7999999998</v>
      </c>
      <c r="I4257" s="195"/>
      <c r="J4257" s="195"/>
    </row>
    <row r="4258" spans="1:10" hidden="1" x14ac:dyDescent="0.25">
      <c r="A4258" s="253"/>
      <c r="B4258" s="257"/>
      <c r="C4258" s="255"/>
      <c r="D4258" s="241"/>
      <c r="E4258" s="256"/>
      <c r="F4258" s="195">
        <v>0</v>
      </c>
      <c r="I4258" s="195"/>
      <c r="J4258" s="195"/>
    </row>
    <row r="4259" spans="1:10" hidden="1" x14ac:dyDescent="0.25">
      <c r="A4259" s="253">
        <v>43388</v>
      </c>
      <c r="B4259" s="257" t="s">
        <v>2483</v>
      </c>
      <c r="C4259" s="255" t="s">
        <v>2073</v>
      </c>
      <c r="D4259" s="241">
        <v>1</v>
      </c>
      <c r="E4259" s="256">
        <v>234000</v>
      </c>
      <c r="F4259" s="195">
        <v>234000</v>
      </c>
      <c r="G4259" s="195">
        <v>234000</v>
      </c>
      <c r="I4259" s="195"/>
      <c r="J4259" s="195"/>
    </row>
    <row r="4260" spans="1:10" hidden="1" x14ac:dyDescent="0.25">
      <c r="A4260" s="253"/>
      <c r="B4260" s="257"/>
      <c r="C4260" s="255"/>
      <c r="D4260" s="241"/>
      <c r="E4260" s="256"/>
      <c r="F4260" s="195">
        <v>0</v>
      </c>
      <c r="I4260" s="195"/>
      <c r="J4260" s="195"/>
    </row>
    <row r="4261" spans="1:10" hidden="1" x14ac:dyDescent="0.25">
      <c r="A4261" s="253">
        <v>43389</v>
      </c>
      <c r="B4261" s="257" t="s">
        <v>2488</v>
      </c>
      <c r="C4261" s="255" t="s">
        <v>1094</v>
      </c>
      <c r="D4261" s="241">
        <v>2</v>
      </c>
      <c r="E4261" s="256">
        <v>215000.5</v>
      </c>
      <c r="F4261" s="195">
        <v>430001</v>
      </c>
      <c r="I4261" s="195"/>
      <c r="J4261" s="195"/>
    </row>
    <row r="4262" spans="1:10" hidden="1" x14ac:dyDescent="0.25">
      <c r="A4262" s="253"/>
      <c r="B4262" s="257"/>
      <c r="C4262" s="255" t="s">
        <v>28</v>
      </c>
      <c r="D4262" s="241">
        <v>2</v>
      </c>
      <c r="E4262" s="256">
        <v>544500</v>
      </c>
      <c r="F4262" s="195">
        <v>1089000</v>
      </c>
      <c r="I4262" s="195"/>
      <c r="J4262" s="195"/>
    </row>
    <row r="4263" spans="1:10" hidden="1" x14ac:dyDescent="0.25">
      <c r="A4263" s="253"/>
      <c r="B4263" s="257"/>
      <c r="C4263" s="255" t="s">
        <v>20</v>
      </c>
      <c r="D4263" s="241">
        <v>1</v>
      </c>
      <c r="E4263" s="256">
        <v>544500</v>
      </c>
      <c r="F4263" s="195">
        <v>544500</v>
      </c>
      <c r="G4263" s="195">
        <v>2063501</v>
      </c>
      <c r="I4263" s="195"/>
      <c r="J4263" s="195"/>
    </row>
    <row r="4264" spans="1:10" hidden="1" x14ac:dyDescent="0.25">
      <c r="A4264" s="253"/>
      <c r="B4264" s="257"/>
      <c r="C4264" s="255"/>
      <c r="D4264" s="241"/>
      <c r="E4264" s="256"/>
      <c r="F4264" s="195">
        <v>0</v>
      </c>
      <c r="I4264" s="195"/>
      <c r="J4264" s="195"/>
    </row>
    <row r="4265" spans="1:10" hidden="1" x14ac:dyDescent="0.25">
      <c r="A4265" s="258">
        <v>43389</v>
      </c>
      <c r="B4265" s="259" t="s">
        <v>2485</v>
      </c>
      <c r="C4265" s="260" t="s">
        <v>1094</v>
      </c>
      <c r="D4265" s="246">
        <v>12</v>
      </c>
      <c r="E4265" s="261">
        <v>215000.5</v>
      </c>
      <c r="F4265" s="195">
        <v>2580006</v>
      </c>
      <c r="G4265" s="195">
        <v>2580006</v>
      </c>
      <c r="I4265" s="195"/>
      <c r="J4265" s="195"/>
    </row>
    <row r="4266" spans="1:10" hidden="1" x14ac:dyDescent="0.25">
      <c r="A4266" s="253"/>
      <c r="B4266" s="257"/>
      <c r="C4266" s="255"/>
      <c r="D4266" s="241"/>
      <c r="E4266" s="256"/>
      <c r="F4266" s="195">
        <v>0</v>
      </c>
      <c r="I4266" s="195"/>
      <c r="J4266" s="195"/>
    </row>
    <row r="4267" spans="1:10" hidden="1" x14ac:dyDescent="0.25">
      <c r="A4267" s="253">
        <v>43389</v>
      </c>
      <c r="B4267" s="257" t="s">
        <v>2486</v>
      </c>
      <c r="C4267" s="255" t="s">
        <v>109</v>
      </c>
      <c r="D4267" s="241">
        <v>12</v>
      </c>
      <c r="E4267" s="256">
        <v>230000.1</v>
      </c>
      <c r="F4267" s="195">
        <v>2760001.2</v>
      </c>
      <c r="G4267" s="195">
        <v>2760001.2</v>
      </c>
      <c r="I4267" s="195"/>
      <c r="J4267" s="195"/>
    </row>
    <row r="4268" spans="1:10" hidden="1" x14ac:dyDescent="0.25">
      <c r="A4268" s="253"/>
      <c r="B4268" s="257"/>
      <c r="C4268" s="255"/>
      <c r="D4268" s="241"/>
      <c r="E4268" s="256"/>
      <c r="F4268" s="195">
        <v>0</v>
      </c>
      <c r="I4268" s="195"/>
      <c r="J4268" s="195"/>
    </row>
    <row r="4269" spans="1:10" hidden="1" x14ac:dyDescent="0.25">
      <c r="A4269" s="253">
        <v>43389</v>
      </c>
      <c r="B4269" s="257" t="s">
        <v>2487</v>
      </c>
      <c r="C4269" s="251" t="s">
        <v>31</v>
      </c>
      <c r="D4269" s="241">
        <v>3</v>
      </c>
      <c r="E4269" s="256">
        <v>587999.5</v>
      </c>
      <c r="F4269" s="195">
        <v>1763998.5</v>
      </c>
      <c r="I4269" s="195"/>
      <c r="J4269" s="195"/>
    </row>
    <row r="4270" spans="1:10" hidden="1" x14ac:dyDescent="0.25">
      <c r="A4270" s="253"/>
      <c r="B4270" s="257"/>
      <c r="C4270" s="251" t="s">
        <v>3020</v>
      </c>
      <c r="D4270" s="241">
        <v>2</v>
      </c>
      <c r="E4270" s="256">
        <v>600000.5</v>
      </c>
      <c r="F4270" s="195">
        <v>1200001</v>
      </c>
      <c r="G4270" s="195">
        <v>2963999.5</v>
      </c>
      <c r="I4270" s="195"/>
      <c r="J4270" s="195"/>
    </row>
    <row r="4271" spans="1:10" hidden="1" x14ac:dyDescent="0.25">
      <c r="A4271" s="253"/>
      <c r="B4271" s="257"/>
      <c r="C4271" s="255"/>
      <c r="D4271" s="241"/>
      <c r="E4271" s="256"/>
      <c r="F4271" s="195">
        <v>0</v>
      </c>
      <c r="I4271" s="195"/>
      <c r="J4271" s="195"/>
    </row>
    <row r="4272" spans="1:10" hidden="1" x14ac:dyDescent="0.25">
      <c r="A4272" s="253">
        <v>43389</v>
      </c>
      <c r="B4272" s="257" t="s">
        <v>2490</v>
      </c>
      <c r="C4272" s="255" t="s">
        <v>1094</v>
      </c>
      <c r="D4272" s="241">
        <v>5</v>
      </c>
      <c r="E4272" s="256">
        <v>215000.5</v>
      </c>
      <c r="F4272" s="195">
        <v>1075002.5</v>
      </c>
      <c r="G4272" s="195">
        <v>1075002.5</v>
      </c>
      <c r="I4272" s="195"/>
      <c r="J4272" s="195"/>
    </row>
    <row r="4273" spans="1:10" hidden="1" x14ac:dyDescent="0.25">
      <c r="A4273" s="253"/>
      <c r="B4273" s="257"/>
      <c r="C4273" s="255"/>
      <c r="D4273" s="241"/>
      <c r="E4273" s="256"/>
      <c r="F4273" s="195">
        <v>0</v>
      </c>
      <c r="I4273" s="195"/>
      <c r="J4273" s="195"/>
    </row>
    <row r="4274" spans="1:10" hidden="1" x14ac:dyDescent="0.25">
      <c r="A4274" s="253">
        <v>43389</v>
      </c>
      <c r="B4274" s="257" t="s">
        <v>2492</v>
      </c>
      <c r="C4274" s="255" t="s">
        <v>19</v>
      </c>
      <c r="D4274" s="241">
        <v>1</v>
      </c>
      <c r="E4274" s="256">
        <v>514800</v>
      </c>
      <c r="F4274" s="195">
        <v>514800</v>
      </c>
      <c r="G4274" s="195">
        <v>514800</v>
      </c>
      <c r="I4274" s="195"/>
      <c r="J4274" s="195"/>
    </row>
    <row r="4275" spans="1:10" hidden="1" x14ac:dyDescent="0.25">
      <c r="A4275" s="253"/>
      <c r="B4275" s="257"/>
      <c r="C4275" s="255"/>
      <c r="D4275" s="241"/>
      <c r="E4275" s="256"/>
      <c r="F4275" s="195">
        <v>0</v>
      </c>
      <c r="I4275" s="195"/>
      <c r="J4275" s="195"/>
    </row>
    <row r="4276" spans="1:10" hidden="1" x14ac:dyDescent="0.25">
      <c r="A4276" s="253">
        <v>43389</v>
      </c>
      <c r="B4276" s="257" t="s">
        <v>2493</v>
      </c>
      <c r="C4276" s="255" t="s">
        <v>2494</v>
      </c>
      <c r="D4276" s="241">
        <v>5</v>
      </c>
      <c r="E4276" s="256">
        <v>621900.18000000005</v>
      </c>
      <c r="F4276" s="195">
        <v>3109500.9000000004</v>
      </c>
      <c r="I4276" s="195"/>
      <c r="J4276" s="195"/>
    </row>
    <row r="4277" spans="1:10" hidden="1" x14ac:dyDescent="0.25">
      <c r="A4277" s="253"/>
      <c r="B4277" s="257"/>
      <c r="C4277" s="251" t="s">
        <v>3020</v>
      </c>
      <c r="D4277" s="241">
        <v>2</v>
      </c>
      <c r="E4277" s="256">
        <v>540000.44999999995</v>
      </c>
      <c r="F4277" s="195">
        <v>1080000.8999999999</v>
      </c>
      <c r="I4277" s="195"/>
      <c r="J4277" s="195"/>
    </row>
    <row r="4278" spans="1:10" hidden="1" x14ac:dyDescent="0.25">
      <c r="A4278" s="253"/>
      <c r="B4278" s="257"/>
      <c r="C4278" s="255" t="s">
        <v>28</v>
      </c>
      <c r="D4278" s="241">
        <v>2</v>
      </c>
      <c r="E4278" s="256">
        <v>544500</v>
      </c>
      <c r="F4278" s="195">
        <v>1089000</v>
      </c>
      <c r="G4278" s="195">
        <v>5278501.8000000007</v>
      </c>
      <c r="I4278" s="195"/>
      <c r="J4278" s="195"/>
    </row>
    <row r="4279" spans="1:10" hidden="1" x14ac:dyDescent="0.25">
      <c r="A4279" s="253"/>
      <c r="B4279" s="257"/>
      <c r="C4279" s="255"/>
      <c r="D4279" s="241"/>
      <c r="E4279" s="256"/>
      <c r="F4279" s="195">
        <v>0</v>
      </c>
      <c r="I4279" s="195"/>
      <c r="J4279" s="195"/>
    </row>
    <row r="4280" spans="1:10" hidden="1" x14ac:dyDescent="0.25">
      <c r="A4280" s="253">
        <v>43389</v>
      </c>
      <c r="B4280" s="257" t="s">
        <v>2495</v>
      </c>
      <c r="C4280" s="255" t="s">
        <v>1094</v>
      </c>
      <c r="D4280" s="241">
        <v>2</v>
      </c>
      <c r="E4280" s="256">
        <v>215000.5</v>
      </c>
      <c r="F4280" s="195">
        <v>430001</v>
      </c>
      <c r="G4280" s="195">
        <v>430001</v>
      </c>
      <c r="I4280" s="195"/>
      <c r="J4280" s="195"/>
    </row>
    <row r="4281" spans="1:10" hidden="1" x14ac:dyDescent="0.25">
      <c r="A4281" s="253"/>
      <c r="B4281" s="257"/>
      <c r="C4281" s="255"/>
      <c r="D4281" s="241"/>
      <c r="E4281" s="256"/>
      <c r="F4281" s="195">
        <v>0</v>
      </c>
      <c r="I4281" s="195"/>
      <c r="J4281" s="195"/>
    </row>
    <row r="4282" spans="1:10" hidden="1" x14ac:dyDescent="0.25">
      <c r="A4282" s="253">
        <v>43389</v>
      </c>
      <c r="B4282" s="257" t="s">
        <v>2496</v>
      </c>
      <c r="C4282" s="255" t="s">
        <v>1094</v>
      </c>
      <c r="D4282" s="241">
        <v>36</v>
      </c>
      <c r="E4282" s="256">
        <v>215000.5</v>
      </c>
      <c r="F4282" s="195">
        <v>7740018</v>
      </c>
      <c r="I4282" s="195"/>
      <c r="J4282" s="195"/>
    </row>
    <row r="4283" spans="1:10" hidden="1" x14ac:dyDescent="0.25">
      <c r="A4283" s="253"/>
      <c r="B4283" s="257"/>
      <c r="C4283" s="255" t="s">
        <v>109</v>
      </c>
      <c r="D4283" s="241">
        <v>24</v>
      </c>
      <c r="E4283" s="256">
        <v>230000.1</v>
      </c>
      <c r="F4283" s="195">
        <v>5520002.4000000004</v>
      </c>
      <c r="I4283" s="195"/>
      <c r="J4283" s="195"/>
    </row>
    <row r="4284" spans="1:10" hidden="1" x14ac:dyDescent="0.25">
      <c r="A4284" s="253"/>
      <c r="B4284" s="257"/>
      <c r="C4284" s="255" t="s">
        <v>887</v>
      </c>
      <c r="D4284" s="241">
        <v>24</v>
      </c>
      <c r="E4284" s="256">
        <v>230000.1</v>
      </c>
      <c r="F4284" s="195">
        <v>5520002.4000000004</v>
      </c>
      <c r="G4284" s="195">
        <v>18780022.800000001</v>
      </c>
      <c r="I4284" s="195"/>
      <c r="J4284" s="195"/>
    </row>
    <row r="4285" spans="1:10" hidden="1" x14ac:dyDescent="0.25">
      <c r="A4285" s="253"/>
      <c r="B4285" s="257"/>
      <c r="C4285" s="255"/>
      <c r="D4285" s="241"/>
      <c r="E4285" s="256"/>
      <c r="F4285" s="195">
        <v>0</v>
      </c>
      <c r="I4285" s="195"/>
      <c r="J4285" s="195"/>
    </row>
    <row r="4286" spans="1:10" hidden="1" x14ac:dyDescent="0.25">
      <c r="A4286" s="253">
        <v>43389</v>
      </c>
      <c r="B4286" s="257" t="s">
        <v>2497</v>
      </c>
      <c r="C4286" s="255" t="s">
        <v>1094</v>
      </c>
      <c r="D4286" s="241">
        <v>5</v>
      </c>
      <c r="E4286" s="256">
        <v>215000.5</v>
      </c>
      <c r="F4286" s="195">
        <v>1075002.5</v>
      </c>
      <c r="I4286" s="195"/>
      <c r="J4286" s="195"/>
    </row>
    <row r="4287" spans="1:10" hidden="1" x14ac:dyDescent="0.25">
      <c r="A4287" s="253"/>
      <c r="B4287" s="257"/>
      <c r="C4287" s="255" t="s">
        <v>887</v>
      </c>
      <c r="D4287" s="241">
        <v>4</v>
      </c>
      <c r="E4287" s="256">
        <v>230000.1</v>
      </c>
      <c r="F4287" s="195">
        <v>920000.4</v>
      </c>
      <c r="G4287" s="195">
        <v>1995002.9</v>
      </c>
      <c r="I4287" s="195"/>
      <c r="J4287" s="195"/>
    </row>
    <row r="4288" spans="1:10" hidden="1" x14ac:dyDescent="0.25">
      <c r="A4288" s="253"/>
      <c r="B4288" s="257"/>
      <c r="C4288" s="255"/>
      <c r="D4288" s="241"/>
      <c r="E4288" s="256"/>
      <c r="F4288" s="195">
        <v>0</v>
      </c>
      <c r="I4288" s="195"/>
      <c r="J4288" s="195"/>
    </row>
    <row r="4289" spans="1:10" hidden="1" x14ac:dyDescent="0.25">
      <c r="A4289" s="253">
        <v>43389</v>
      </c>
      <c r="B4289" s="257" t="s">
        <v>2498</v>
      </c>
      <c r="C4289" s="255" t="s">
        <v>2482</v>
      </c>
      <c r="D4289" s="241">
        <v>1</v>
      </c>
      <c r="E4289" s="256">
        <v>204300.36</v>
      </c>
      <c r="F4289" s="195">
        <v>204300.36</v>
      </c>
      <c r="G4289" s="195">
        <v>204300.36</v>
      </c>
      <c r="I4289" s="195"/>
      <c r="J4289" s="195"/>
    </row>
    <row r="4290" spans="1:10" hidden="1" x14ac:dyDescent="0.25">
      <c r="A4290" s="253"/>
      <c r="B4290" s="257"/>
      <c r="C4290" s="255"/>
      <c r="D4290" s="241"/>
      <c r="E4290" s="256"/>
      <c r="F4290" s="195">
        <v>0</v>
      </c>
      <c r="I4290" s="195"/>
      <c r="J4290" s="195"/>
    </row>
    <row r="4291" spans="1:10" hidden="1" x14ac:dyDescent="0.25">
      <c r="A4291" s="253">
        <v>43389</v>
      </c>
      <c r="B4291" s="257" t="s">
        <v>2500</v>
      </c>
      <c r="C4291" s="251" t="s">
        <v>31</v>
      </c>
      <c r="D4291" s="241">
        <v>1</v>
      </c>
      <c r="E4291" s="256">
        <v>558600</v>
      </c>
      <c r="F4291" s="195">
        <v>558600</v>
      </c>
      <c r="G4291" s="195">
        <v>558600</v>
      </c>
      <c r="I4291" s="195"/>
      <c r="J4291" s="195"/>
    </row>
    <row r="4292" spans="1:10" hidden="1" x14ac:dyDescent="0.25">
      <c r="A4292" s="253"/>
      <c r="B4292" s="257"/>
      <c r="C4292" s="255"/>
      <c r="D4292" s="241"/>
      <c r="E4292" s="256"/>
      <c r="F4292" s="195">
        <v>0</v>
      </c>
      <c r="I4292" s="195"/>
      <c r="J4292" s="195"/>
    </row>
    <row r="4293" spans="1:10" hidden="1" x14ac:dyDescent="0.25">
      <c r="A4293" s="258">
        <v>43389</v>
      </c>
      <c r="B4293" s="259" t="s">
        <v>2502</v>
      </c>
      <c r="C4293" s="260" t="s">
        <v>28</v>
      </c>
      <c r="D4293" s="246">
        <v>6</v>
      </c>
      <c r="E4293" s="261">
        <v>574750</v>
      </c>
      <c r="F4293" s="195">
        <v>3448500</v>
      </c>
      <c r="I4293" s="195"/>
      <c r="J4293" s="195"/>
    </row>
    <row r="4294" spans="1:10" hidden="1" x14ac:dyDescent="0.25">
      <c r="A4294" s="258"/>
      <c r="B4294" s="259"/>
      <c r="C4294" s="260" t="s">
        <v>1325</v>
      </c>
      <c r="D4294" s="246">
        <v>2</v>
      </c>
      <c r="E4294" s="261">
        <v>637450</v>
      </c>
      <c r="F4294" s="195">
        <v>1274900</v>
      </c>
      <c r="I4294" s="195"/>
      <c r="J4294" s="195"/>
    </row>
    <row r="4295" spans="1:10" hidden="1" x14ac:dyDescent="0.25">
      <c r="A4295" s="258"/>
      <c r="B4295" s="259"/>
      <c r="C4295" s="260" t="s">
        <v>887</v>
      </c>
      <c r="D4295" s="246">
        <v>24</v>
      </c>
      <c r="E4295" s="261">
        <v>230000.1</v>
      </c>
      <c r="F4295" s="195">
        <v>5520002.4000000004</v>
      </c>
      <c r="G4295" s="195">
        <v>10243402.4</v>
      </c>
      <c r="I4295" s="195"/>
      <c r="J4295" s="195"/>
    </row>
    <row r="4296" spans="1:10" hidden="1" x14ac:dyDescent="0.25">
      <c r="A4296" s="253"/>
      <c r="B4296" s="257"/>
      <c r="C4296" s="255"/>
      <c r="D4296" s="241"/>
      <c r="E4296" s="256"/>
      <c r="F4296" s="195">
        <v>0</v>
      </c>
      <c r="I4296" s="195"/>
      <c r="J4296" s="195"/>
    </row>
    <row r="4297" spans="1:10" hidden="1" x14ac:dyDescent="0.25">
      <c r="A4297" s="253">
        <v>43389</v>
      </c>
      <c r="B4297" s="257" t="s">
        <v>2503</v>
      </c>
      <c r="C4297" s="255" t="s">
        <v>887</v>
      </c>
      <c r="D4297" s="241">
        <v>4</v>
      </c>
      <c r="E4297" s="256">
        <v>230000.1</v>
      </c>
      <c r="F4297" s="195">
        <v>920000.4</v>
      </c>
      <c r="G4297" s="195">
        <v>920000.4</v>
      </c>
      <c r="I4297" s="195"/>
      <c r="J4297" s="195"/>
    </row>
    <row r="4298" spans="1:10" hidden="1" x14ac:dyDescent="0.25">
      <c r="A4298" s="253"/>
      <c r="B4298" s="257"/>
      <c r="C4298" s="255"/>
      <c r="D4298" s="241"/>
      <c r="E4298" s="256"/>
      <c r="F4298" s="195">
        <v>0</v>
      </c>
      <c r="I4298" s="195"/>
      <c r="J4298" s="195"/>
    </row>
    <row r="4299" spans="1:10" hidden="1" x14ac:dyDescent="0.25">
      <c r="A4299" s="253">
        <v>43389</v>
      </c>
      <c r="B4299" s="257" t="s">
        <v>2504</v>
      </c>
      <c r="C4299" s="255" t="s">
        <v>1094</v>
      </c>
      <c r="D4299" s="241">
        <v>3</v>
      </c>
      <c r="E4299" s="256">
        <v>215000.5</v>
      </c>
      <c r="F4299" s="195">
        <v>645001.5</v>
      </c>
      <c r="G4299" s="195">
        <v>645001.5</v>
      </c>
      <c r="I4299" s="195"/>
      <c r="J4299" s="195"/>
    </row>
    <row r="4300" spans="1:10" hidden="1" x14ac:dyDescent="0.25">
      <c r="A4300" s="253"/>
      <c r="B4300" s="257"/>
      <c r="C4300" s="255"/>
      <c r="D4300" s="241"/>
      <c r="E4300" s="256"/>
      <c r="F4300" s="195">
        <v>0</v>
      </c>
      <c r="I4300" s="195"/>
      <c r="J4300" s="195"/>
    </row>
    <row r="4301" spans="1:10" hidden="1" x14ac:dyDescent="0.25">
      <c r="A4301" s="253">
        <v>43389</v>
      </c>
      <c r="B4301" s="257" t="s">
        <v>2505</v>
      </c>
      <c r="C4301" s="255" t="s">
        <v>109</v>
      </c>
      <c r="D4301" s="241">
        <v>3</v>
      </c>
      <c r="E4301" s="256">
        <v>230000.1</v>
      </c>
      <c r="F4301" s="195">
        <v>690000.3</v>
      </c>
      <c r="G4301" s="195">
        <v>690000.3</v>
      </c>
      <c r="I4301" s="195"/>
      <c r="J4301" s="195"/>
    </row>
    <row r="4302" spans="1:10" hidden="1" x14ac:dyDescent="0.25">
      <c r="A4302" s="253"/>
      <c r="B4302" s="257"/>
      <c r="C4302" s="255"/>
      <c r="D4302" s="241"/>
      <c r="E4302" s="256"/>
      <c r="F4302" s="195">
        <v>0</v>
      </c>
      <c r="I4302" s="195"/>
      <c r="J4302" s="195"/>
    </row>
    <row r="4303" spans="1:10" hidden="1" x14ac:dyDescent="0.25">
      <c r="A4303" s="253">
        <v>43389</v>
      </c>
      <c r="B4303" s="257" t="s">
        <v>2506</v>
      </c>
      <c r="C4303" s="255" t="s">
        <v>2508</v>
      </c>
      <c r="D4303" s="241">
        <v>1</v>
      </c>
      <c r="E4303" s="256">
        <v>391399.52500000002</v>
      </c>
      <c r="F4303" s="195">
        <v>391399.52500000002</v>
      </c>
      <c r="I4303" s="195"/>
      <c r="J4303" s="195"/>
    </row>
    <row r="4304" spans="1:10" hidden="1" x14ac:dyDescent="0.25">
      <c r="A4304" s="253"/>
      <c r="B4304" s="257"/>
      <c r="C4304" s="255" t="s">
        <v>1755</v>
      </c>
      <c r="D4304" s="241">
        <v>1</v>
      </c>
      <c r="E4304" s="256">
        <v>165000</v>
      </c>
      <c r="F4304" s="195">
        <v>165000</v>
      </c>
      <c r="I4304" s="195"/>
      <c r="J4304" s="195"/>
    </row>
    <row r="4305" spans="1:10" hidden="1" x14ac:dyDescent="0.25">
      <c r="A4305" s="253"/>
      <c r="B4305" s="257"/>
      <c r="C4305" s="255" t="s">
        <v>1549</v>
      </c>
      <c r="D4305" s="241">
        <v>1</v>
      </c>
      <c r="E4305" s="256">
        <v>165000</v>
      </c>
      <c r="F4305" s="195">
        <v>165000</v>
      </c>
      <c r="I4305" s="195"/>
      <c r="J4305" s="195"/>
    </row>
    <row r="4306" spans="1:10" hidden="1" x14ac:dyDescent="0.25">
      <c r="A4306" s="253"/>
      <c r="B4306" s="257"/>
      <c r="C4306" s="255" t="s">
        <v>2509</v>
      </c>
      <c r="D4306" s="241">
        <v>1</v>
      </c>
      <c r="E4306" s="256">
        <v>219450</v>
      </c>
      <c r="F4306" s="195">
        <v>219450</v>
      </c>
      <c r="I4306" s="195"/>
      <c r="J4306" s="195"/>
    </row>
    <row r="4307" spans="1:10" hidden="1" x14ac:dyDescent="0.25">
      <c r="A4307" s="253"/>
      <c r="B4307" s="257"/>
      <c r="C4307" s="255" t="s">
        <v>2510</v>
      </c>
      <c r="D4307" s="241">
        <v>1</v>
      </c>
      <c r="E4307" s="256">
        <v>165000</v>
      </c>
      <c r="F4307" s="195">
        <v>165000</v>
      </c>
      <c r="I4307" s="195"/>
      <c r="J4307" s="195"/>
    </row>
    <row r="4308" spans="1:10" hidden="1" x14ac:dyDescent="0.25">
      <c r="A4308" s="253"/>
      <c r="B4308" s="257"/>
      <c r="C4308" s="255" t="s">
        <v>1937</v>
      </c>
      <c r="D4308" s="241">
        <v>1</v>
      </c>
      <c r="E4308" s="256">
        <v>171000.5</v>
      </c>
      <c r="F4308" s="195">
        <v>171000.5</v>
      </c>
      <c r="I4308" s="195"/>
      <c r="J4308" s="195"/>
    </row>
    <row r="4309" spans="1:10" hidden="1" x14ac:dyDescent="0.25">
      <c r="A4309" s="253"/>
      <c r="B4309" s="257"/>
      <c r="C4309" s="255" t="s">
        <v>2511</v>
      </c>
      <c r="D4309" s="241">
        <v>1</v>
      </c>
      <c r="E4309" s="256">
        <v>219450</v>
      </c>
      <c r="F4309" s="195">
        <v>219450</v>
      </c>
      <c r="G4309" s="195">
        <v>1496300.0249999999</v>
      </c>
      <c r="I4309" s="195"/>
      <c r="J4309" s="195"/>
    </row>
    <row r="4310" spans="1:10" hidden="1" x14ac:dyDescent="0.25">
      <c r="A4310" s="253"/>
      <c r="B4310" s="257"/>
      <c r="C4310" s="255"/>
      <c r="D4310" s="241"/>
      <c r="E4310" s="256"/>
      <c r="F4310" s="195">
        <v>0</v>
      </c>
      <c r="I4310" s="195"/>
      <c r="J4310" s="195"/>
    </row>
    <row r="4311" spans="1:10" hidden="1" x14ac:dyDescent="0.25">
      <c r="A4311" s="253">
        <v>43389</v>
      </c>
      <c r="B4311" s="257" t="s">
        <v>2512</v>
      </c>
      <c r="C4311" s="255" t="s">
        <v>1094</v>
      </c>
      <c r="D4311" s="241">
        <v>4</v>
      </c>
      <c r="E4311" s="256">
        <v>215000.5</v>
      </c>
      <c r="F4311" s="195">
        <v>860002</v>
      </c>
      <c r="G4311" s="195">
        <v>860002</v>
      </c>
      <c r="I4311" s="195"/>
      <c r="J4311" s="195"/>
    </row>
    <row r="4312" spans="1:10" hidden="1" x14ac:dyDescent="0.25">
      <c r="A4312" s="253"/>
      <c r="B4312" s="257"/>
      <c r="C4312" s="255"/>
      <c r="D4312" s="241"/>
      <c r="E4312" s="256"/>
      <c r="F4312" s="195">
        <v>0</v>
      </c>
      <c r="I4312" s="195"/>
      <c r="J4312" s="195"/>
    </row>
    <row r="4313" spans="1:10" hidden="1" x14ac:dyDescent="0.25">
      <c r="A4313" s="253">
        <v>43389</v>
      </c>
      <c r="B4313" s="257" t="s">
        <v>2514</v>
      </c>
      <c r="C4313" s="255" t="s">
        <v>1094</v>
      </c>
      <c r="D4313" s="241">
        <v>72</v>
      </c>
      <c r="E4313" s="256">
        <v>215000.5</v>
      </c>
      <c r="F4313" s="195">
        <v>15480036</v>
      </c>
      <c r="G4313" s="195">
        <v>15480036</v>
      </c>
      <c r="I4313" s="195"/>
      <c r="J4313" s="195"/>
    </row>
    <row r="4314" spans="1:10" hidden="1" x14ac:dyDescent="0.25">
      <c r="A4314" s="253"/>
      <c r="B4314" s="257"/>
      <c r="C4314" s="255"/>
      <c r="D4314" s="241"/>
      <c r="E4314" s="256"/>
      <c r="F4314" s="195">
        <v>0</v>
      </c>
      <c r="I4314" s="195"/>
      <c r="J4314" s="195"/>
    </row>
    <row r="4315" spans="1:10" hidden="1" x14ac:dyDescent="0.25">
      <c r="A4315" s="253">
        <v>43389</v>
      </c>
      <c r="B4315" s="257" t="s">
        <v>2515</v>
      </c>
      <c r="C4315" s="251" t="s">
        <v>31</v>
      </c>
      <c r="D4315" s="241">
        <v>2</v>
      </c>
      <c r="E4315" s="256">
        <v>529199.55000000005</v>
      </c>
      <c r="F4315" s="195">
        <v>1058399.1000000001</v>
      </c>
      <c r="I4315" s="195"/>
      <c r="J4315" s="195"/>
    </row>
    <row r="4316" spans="1:10" hidden="1" x14ac:dyDescent="0.25">
      <c r="A4316" s="253"/>
      <c r="B4316" s="257"/>
      <c r="C4316" s="255" t="s">
        <v>20</v>
      </c>
      <c r="D4316" s="241">
        <v>3</v>
      </c>
      <c r="E4316" s="256">
        <v>544500</v>
      </c>
      <c r="F4316" s="195">
        <v>1633500</v>
      </c>
      <c r="G4316" s="195">
        <v>2691899.1</v>
      </c>
      <c r="I4316" s="195"/>
      <c r="J4316" s="195"/>
    </row>
    <row r="4317" spans="1:10" hidden="1" x14ac:dyDescent="0.25">
      <c r="A4317" s="253"/>
      <c r="B4317" s="257"/>
      <c r="C4317" s="255"/>
      <c r="D4317" s="241"/>
      <c r="E4317" s="256"/>
      <c r="F4317" s="195">
        <v>0</v>
      </c>
      <c r="I4317" s="195"/>
      <c r="J4317" s="195"/>
    </row>
    <row r="4318" spans="1:10" hidden="1" x14ac:dyDescent="0.25">
      <c r="A4318" s="253">
        <v>43389</v>
      </c>
      <c r="B4318" s="257" t="s">
        <v>2516</v>
      </c>
      <c r="C4318" s="255" t="s">
        <v>2482</v>
      </c>
      <c r="D4318" s="241">
        <v>24</v>
      </c>
      <c r="E4318" s="256">
        <v>204300.4</v>
      </c>
      <c r="F4318" s="195">
        <v>4903209.5999999996</v>
      </c>
      <c r="G4318" s="195">
        <v>4903209.5999999996</v>
      </c>
      <c r="I4318" s="195"/>
      <c r="J4318" s="195"/>
    </row>
    <row r="4319" spans="1:10" hidden="1" x14ac:dyDescent="0.25">
      <c r="A4319" s="253"/>
      <c r="B4319" s="257"/>
      <c r="C4319" s="255"/>
      <c r="D4319" s="241"/>
      <c r="E4319" s="256"/>
      <c r="F4319" s="195">
        <v>0</v>
      </c>
      <c r="I4319" s="195"/>
      <c r="J4319" s="195"/>
    </row>
    <row r="4320" spans="1:10" hidden="1" x14ac:dyDescent="0.25">
      <c r="A4320" s="253">
        <v>43389</v>
      </c>
      <c r="B4320" s="257" t="s">
        <v>2518</v>
      </c>
      <c r="C4320" s="255" t="s">
        <v>28</v>
      </c>
      <c r="D4320" s="241">
        <v>1</v>
      </c>
      <c r="E4320" s="256">
        <v>574750</v>
      </c>
      <c r="F4320" s="195">
        <v>574750</v>
      </c>
      <c r="G4320" s="195">
        <v>574750</v>
      </c>
      <c r="I4320" s="195"/>
      <c r="J4320" s="195"/>
    </row>
    <row r="4321" spans="1:10" hidden="1" x14ac:dyDescent="0.25">
      <c r="A4321" s="253"/>
      <c r="B4321" s="257"/>
      <c r="C4321" s="255"/>
      <c r="D4321" s="241"/>
      <c r="E4321" s="256"/>
      <c r="F4321" s="195">
        <v>0</v>
      </c>
      <c r="I4321" s="195"/>
      <c r="J4321" s="195"/>
    </row>
    <row r="4322" spans="1:10" hidden="1" x14ac:dyDescent="0.25">
      <c r="A4322" s="253">
        <v>43389</v>
      </c>
      <c r="B4322" s="257" t="s">
        <v>2519</v>
      </c>
      <c r="C4322" s="255" t="s">
        <v>2154</v>
      </c>
      <c r="D4322" s="241">
        <v>3</v>
      </c>
      <c r="E4322" s="256">
        <v>804999.8</v>
      </c>
      <c r="F4322" s="195">
        <v>2414999.4000000004</v>
      </c>
      <c r="G4322" s="195">
        <v>2414999.4000000004</v>
      </c>
      <c r="I4322" s="195"/>
      <c r="J4322" s="195"/>
    </row>
    <row r="4323" spans="1:10" hidden="1" x14ac:dyDescent="0.25">
      <c r="A4323" s="253"/>
      <c r="B4323" s="257"/>
      <c r="C4323" s="255"/>
      <c r="D4323" s="241"/>
      <c r="E4323" s="256"/>
      <c r="F4323" s="195">
        <v>0</v>
      </c>
      <c r="I4323" s="195"/>
      <c r="J4323" s="195"/>
    </row>
    <row r="4324" spans="1:10" hidden="1" x14ac:dyDescent="0.25">
      <c r="A4324" s="253">
        <v>43389</v>
      </c>
      <c r="B4324" s="257" t="s">
        <v>2520</v>
      </c>
      <c r="C4324" s="255" t="s">
        <v>1772</v>
      </c>
      <c r="D4324" s="241">
        <v>12</v>
      </c>
      <c r="E4324" s="256">
        <v>250199.7</v>
      </c>
      <c r="F4324" s="195">
        <v>3002396.4000000004</v>
      </c>
      <c r="G4324" s="195">
        <v>3002396.4000000004</v>
      </c>
      <c r="I4324" s="195"/>
      <c r="J4324" s="195"/>
    </row>
    <row r="4325" spans="1:10" hidden="1" x14ac:dyDescent="0.25">
      <c r="A4325" s="253"/>
      <c r="B4325" s="257"/>
      <c r="C4325" s="255"/>
      <c r="D4325" s="241"/>
      <c r="E4325" s="256"/>
      <c r="F4325" s="195">
        <v>0</v>
      </c>
      <c r="I4325" s="195"/>
      <c r="J4325" s="195"/>
    </row>
    <row r="4326" spans="1:10" hidden="1" x14ac:dyDescent="0.25">
      <c r="A4326" s="253">
        <v>43389</v>
      </c>
      <c r="B4326" s="257" t="s">
        <v>2521</v>
      </c>
      <c r="C4326" s="255" t="s">
        <v>1094</v>
      </c>
      <c r="D4326" s="241">
        <v>1</v>
      </c>
      <c r="E4326" s="256">
        <v>215000.5</v>
      </c>
      <c r="F4326" s="195">
        <v>215000.5</v>
      </c>
      <c r="G4326" s="195">
        <v>215000.5</v>
      </c>
      <c r="I4326" s="195"/>
      <c r="J4326" s="195"/>
    </row>
    <row r="4327" spans="1:10" hidden="1" x14ac:dyDescent="0.25">
      <c r="A4327" s="253"/>
      <c r="B4327" s="257"/>
      <c r="C4327" s="255"/>
      <c r="D4327" s="241"/>
      <c r="E4327" s="256"/>
      <c r="F4327" s="195">
        <v>0</v>
      </c>
      <c r="I4327" s="195"/>
      <c r="J4327" s="195"/>
    </row>
    <row r="4328" spans="1:10" hidden="1" x14ac:dyDescent="0.25">
      <c r="A4328" s="253">
        <v>43389</v>
      </c>
      <c r="B4328" s="257" t="s">
        <v>2522</v>
      </c>
      <c r="C4328" s="255" t="s">
        <v>2523</v>
      </c>
      <c r="D4328" s="241">
        <v>1</v>
      </c>
      <c r="E4328" s="256">
        <v>571000.1</v>
      </c>
      <c r="F4328" s="195">
        <v>571000.1</v>
      </c>
      <c r="G4328" s="195">
        <v>571000.1</v>
      </c>
      <c r="I4328" s="195"/>
      <c r="J4328" s="195"/>
    </row>
    <row r="4329" spans="1:10" hidden="1" x14ac:dyDescent="0.25">
      <c r="A4329" s="253"/>
      <c r="B4329" s="257"/>
      <c r="C4329" s="255"/>
      <c r="D4329" s="241"/>
      <c r="E4329" s="256"/>
      <c r="F4329" s="195">
        <v>0</v>
      </c>
      <c r="I4329" s="195"/>
      <c r="J4329" s="195"/>
    </row>
    <row r="4330" spans="1:10" hidden="1" x14ac:dyDescent="0.25">
      <c r="A4330" s="253">
        <v>43389</v>
      </c>
      <c r="B4330" s="257" t="s">
        <v>2525</v>
      </c>
      <c r="C4330" s="255" t="s">
        <v>2526</v>
      </c>
      <c r="D4330" s="241">
        <v>1</v>
      </c>
      <c r="E4330" s="256">
        <v>571000.1</v>
      </c>
      <c r="F4330" s="195">
        <v>571000.1</v>
      </c>
      <c r="I4330" s="195"/>
      <c r="J4330" s="195"/>
    </row>
    <row r="4331" spans="1:10" hidden="1" x14ac:dyDescent="0.25">
      <c r="A4331" s="253"/>
      <c r="B4331" s="257"/>
      <c r="C4331" s="255" t="s">
        <v>1857</v>
      </c>
      <c r="D4331" s="241">
        <v>1</v>
      </c>
      <c r="E4331" s="256">
        <v>770999.9</v>
      </c>
      <c r="F4331" s="195">
        <v>770999.9</v>
      </c>
      <c r="I4331" s="195"/>
      <c r="J4331" s="195"/>
    </row>
    <row r="4332" spans="1:10" hidden="1" x14ac:dyDescent="0.25">
      <c r="A4332" s="253"/>
      <c r="B4332" s="257"/>
      <c r="C4332" s="255" t="s">
        <v>2527</v>
      </c>
      <c r="D4332" s="241">
        <v>1</v>
      </c>
      <c r="E4332" s="256">
        <v>704999.9</v>
      </c>
      <c r="F4332" s="195">
        <v>704999.9</v>
      </c>
      <c r="G4332" s="195">
        <v>2046999.9</v>
      </c>
      <c r="I4332" s="195"/>
      <c r="J4332" s="195"/>
    </row>
    <row r="4333" spans="1:10" hidden="1" x14ac:dyDescent="0.25">
      <c r="A4333" s="253"/>
      <c r="B4333" s="257"/>
      <c r="C4333" s="255"/>
      <c r="D4333" s="241"/>
      <c r="E4333" s="256"/>
      <c r="F4333" s="195">
        <v>0</v>
      </c>
      <c r="I4333" s="195"/>
      <c r="J4333" s="195"/>
    </row>
    <row r="4334" spans="1:10" hidden="1" x14ac:dyDescent="0.25">
      <c r="A4334" s="253">
        <v>43389</v>
      </c>
      <c r="B4334" s="257" t="s">
        <v>2528</v>
      </c>
      <c r="C4334" s="255" t="s">
        <v>1775</v>
      </c>
      <c r="D4334" s="241">
        <v>4</v>
      </c>
      <c r="E4334" s="256">
        <v>244999.7</v>
      </c>
      <c r="F4334" s="195">
        <v>979998.8</v>
      </c>
      <c r="I4334" s="195"/>
      <c r="J4334" s="195"/>
    </row>
    <row r="4335" spans="1:10" hidden="1" x14ac:dyDescent="0.25">
      <c r="A4335" s="253"/>
      <c r="B4335" s="257"/>
      <c r="C4335" s="255" t="s">
        <v>1314</v>
      </c>
      <c r="D4335" s="241">
        <v>2</v>
      </c>
      <c r="E4335" s="256">
        <v>244999.7</v>
      </c>
      <c r="F4335" s="195">
        <v>489999.4</v>
      </c>
      <c r="G4335" s="195">
        <v>1469998.2000000002</v>
      </c>
      <c r="I4335" s="195"/>
      <c r="J4335" s="195"/>
    </row>
    <row r="4336" spans="1:10" hidden="1" x14ac:dyDescent="0.25">
      <c r="A4336" s="253"/>
      <c r="B4336" s="257"/>
      <c r="C4336" s="255"/>
      <c r="D4336" s="241"/>
      <c r="E4336" s="256"/>
      <c r="F4336" s="195">
        <v>0</v>
      </c>
      <c r="I4336" s="195"/>
      <c r="J4336" s="195"/>
    </row>
    <row r="4337" spans="1:10" hidden="1" x14ac:dyDescent="0.25">
      <c r="A4337" s="258">
        <v>43390</v>
      </c>
      <c r="B4337" s="259" t="s">
        <v>2529</v>
      </c>
      <c r="C4337" s="260" t="s">
        <v>2547</v>
      </c>
      <c r="D4337" s="246">
        <v>3</v>
      </c>
      <c r="E4337" s="261">
        <v>283099.90500000003</v>
      </c>
      <c r="F4337" s="195">
        <v>849299.71500000008</v>
      </c>
      <c r="G4337" s="195">
        <v>849299.71500000008</v>
      </c>
      <c r="I4337" s="195"/>
      <c r="J4337" s="195"/>
    </row>
    <row r="4338" spans="1:10" hidden="1" x14ac:dyDescent="0.25">
      <c r="A4338" s="253"/>
      <c r="B4338" s="257"/>
      <c r="C4338" s="255"/>
      <c r="D4338" s="241"/>
      <c r="E4338" s="256"/>
      <c r="F4338" s="195">
        <v>0</v>
      </c>
      <c r="I4338" s="195"/>
      <c r="J4338" s="195"/>
    </row>
    <row r="4339" spans="1:10" hidden="1" x14ac:dyDescent="0.25">
      <c r="A4339" s="253">
        <v>43390</v>
      </c>
      <c r="B4339" s="257" t="s">
        <v>2530</v>
      </c>
      <c r="C4339" s="255" t="s">
        <v>109</v>
      </c>
      <c r="D4339" s="241">
        <v>4</v>
      </c>
      <c r="E4339" s="256">
        <v>230000.1</v>
      </c>
      <c r="F4339" s="195">
        <v>920000.4</v>
      </c>
      <c r="I4339" s="195"/>
      <c r="J4339" s="195"/>
    </row>
    <row r="4340" spans="1:10" hidden="1" x14ac:dyDescent="0.25">
      <c r="A4340" s="253"/>
      <c r="B4340" s="257"/>
      <c r="C4340" s="255" t="s">
        <v>887</v>
      </c>
      <c r="D4340" s="241">
        <v>2</v>
      </c>
      <c r="E4340" s="256">
        <v>230000.1</v>
      </c>
      <c r="F4340" s="195">
        <v>460000.2</v>
      </c>
      <c r="I4340" s="195"/>
      <c r="J4340" s="195"/>
    </row>
    <row r="4341" spans="1:10" hidden="1" x14ac:dyDescent="0.25">
      <c r="A4341" s="253"/>
      <c r="B4341" s="257"/>
      <c r="C4341" s="255" t="s">
        <v>1094</v>
      </c>
      <c r="D4341" s="241">
        <v>4</v>
      </c>
      <c r="E4341" s="256">
        <v>215000.5</v>
      </c>
      <c r="F4341" s="195">
        <v>860002</v>
      </c>
      <c r="G4341" s="195">
        <v>2240002.6</v>
      </c>
      <c r="I4341" s="195"/>
      <c r="J4341" s="195"/>
    </row>
    <row r="4342" spans="1:10" hidden="1" x14ac:dyDescent="0.25">
      <c r="A4342" s="253"/>
      <c r="B4342" s="257"/>
      <c r="C4342" s="255"/>
      <c r="D4342" s="241"/>
      <c r="E4342" s="256"/>
      <c r="F4342" s="195">
        <v>0</v>
      </c>
      <c r="I4342" s="195"/>
      <c r="J4342" s="195"/>
    </row>
    <row r="4343" spans="1:10" hidden="1" x14ac:dyDescent="0.25">
      <c r="A4343" s="253">
        <v>43390</v>
      </c>
      <c r="B4343" s="257" t="s">
        <v>2531</v>
      </c>
      <c r="C4343" s="255" t="s">
        <v>1094</v>
      </c>
      <c r="D4343" s="241">
        <v>6</v>
      </c>
      <c r="E4343" s="256">
        <v>215000.5</v>
      </c>
      <c r="F4343" s="195">
        <v>1290003</v>
      </c>
      <c r="G4343" s="195">
        <v>1290003</v>
      </c>
      <c r="I4343" s="195"/>
      <c r="J4343" s="195"/>
    </row>
    <row r="4344" spans="1:10" hidden="1" x14ac:dyDescent="0.25">
      <c r="A4344" s="253"/>
      <c r="B4344" s="257"/>
      <c r="C4344" s="255"/>
      <c r="D4344" s="241"/>
      <c r="E4344" s="256"/>
      <c r="F4344" s="195">
        <v>0</v>
      </c>
      <c r="I4344" s="195"/>
      <c r="J4344" s="195"/>
    </row>
    <row r="4345" spans="1:10" hidden="1" x14ac:dyDescent="0.25">
      <c r="A4345" s="253">
        <v>43390</v>
      </c>
      <c r="B4345" s="257" t="s">
        <v>2532</v>
      </c>
      <c r="C4345" s="255" t="s">
        <v>28</v>
      </c>
      <c r="D4345" s="241">
        <v>3</v>
      </c>
      <c r="E4345" s="256">
        <v>544500</v>
      </c>
      <c r="F4345" s="195">
        <v>1633500</v>
      </c>
      <c r="I4345" s="195"/>
      <c r="J4345" s="195"/>
    </row>
    <row r="4346" spans="1:10" hidden="1" x14ac:dyDescent="0.25">
      <c r="A4346" s="253"/>
      <c r="B4346" s="257"/>
      <c r="C4346" s="255" t="s">
        <v>1094</v>
      </c>
      <c r="D4346" s="241">
        <v>4</v>
      </c>
      <c r="E4346" s="256">
        <v>215000.5</v>
      </c>
      <c r="F4346" s="195">
        <v>860002</v>
      </c>
      <c r="G4346" s="195">
        <v>2493502</v>
      </c>
      <c r="I4346" s="195"/>
      <c r="J4346" s="195"/>
    </row>
    <row r="4347" spans="1:10" hidden="1" x14ac:dyDescent="0.25">
      <c r="A4347" s="253"/>
      <c r="B4347" s="257"/>
      <c r="C4347" s="255"/>
      <c r="D4347" s="241"/>
      <c r="E4347" s="256"/>
      <c r="F4347" s="195">
        <v>0</v>
      </c>
      <c r="I4347" s="195"/>
      <c r="J4347" s="195"/>
    </row>
    <row r="4348" spans="1:10" hidden="1" x14ac:dyDescent="0.25">
      <c r="A4348" s="253">
        <v>43390</v>
      </c>
      <c r="B4348" s="257" t="s">
        <v>2533</v>
      </c>
      <c r="C4348" s="255" t="s">
        <v>1549</v>
      </c>
      <c r="D4348" s="241">
        <v>2</v>
      </c>
      <c r="E4348" s="256">
        <v>165000</v>
      </c>
      <c r="F4348" s="195">
        <v>330000</v>
      </c>
      <c r="G4348" s="195">
        <v>330000</v>
      </c>
      <c r="I4348" s="195"/>
      <c r="J4348" s="195"/>
    </row>
    <row r="4349" spans="1:10" hidden="1" x14ac:dyDescent="0.25">
      <c r="A4349" s="253"/>
      <c r="B4349" s="257"/>
      <c r="C4349" s="255"/>
      <c r="D4349" s="241"/>
      <c r="E4349" s="256"/>
      <c r="F4349" s="195">
        <v>0</v>
      </c>
      <c r="I4349" s="195"/>
      <c r="J4349" s="195"/>
    </row>
    <row r="4350" spans="1:10" hidden="1" x14ac:dyDescent="0.25">
      <c r="A4350" s="253">
        <v>43390</v>
      </c>
      <c r="B4350" s="257" t="s">
        <v>2534</v>
      </c>
      <c r="C4350" s="255" t="s">
        <v>1094</v>
      </c>
      <c r="D4350" s="241">
        <v>7</v>
      </c>
      <c r="E4350" s="256">
        <v>215000.5</v>
      </c>
      <c r="F4350" s="195">
        <v>1505003.5</v>
      </c>
      <c r="G4350" s="195">
        <v>1505003.5</v>
      </c>
      <c r="I4350" s="195"/>
      <c r="J4350" s="195"/>
    </row>
    <row r="4351" spans="1:10" hidden="1" x14ac:dyDescent="0.25">
      <c r="A4351" s="253"/>
      <c r="B4351" s="257"/>
      <c r="C4351" s="255"/>
      <c r="D4351" s="241"/>
      <c r="E4351" s="256"/>
      <c r="F4351" s="195">
        <v>0</v>
      </c>
      <c r="I4351" s="195"/>
      <c r="J4351" s="195"/>
    </row>
    <row r="4352" spans="1:10" hidden="1" x14ac:dyDescent="0.25">
      <c r="A4352" s="253">
        <v>43390</v>
      </c>
      <c r="B4352" s="257" t="s">
        <v>2535</v>
      </c>
      <c r="C4352" s="251" t="s">
        <v>31</v>
      </c>
      <c r="D4352" s="241">
        <v>1</v>
      </c>
      <c r="E4352" s="256">
        <v>529199.44999999995</v>
      </c>
      <c r="F4352" s="195">
        <v>529199.44999999995</v>
      </c>
      <c r="G4352" s="195">
        <v>529199.44999999995</v>
      </c>
      <c r="I4352" s="195"/>
      <c r="J4352" s="195"/>
    </row>
    <row r="4353" spans="1:10" hidden="1" x14ac:dyDescent="0.25">
      <c r="A4353" s="253"/>
      <c r="B4353" s="257"/>
      <c r="C4353" s="255"/>
      <c r="D4353" s="241"/>
      <c r="E4353" s="256"/>
      <c r="F4353" s="195">
        <v>0</v>
      </c>
      <c r="I4353" s="195"/>
      <c r="J4353" s="195"/>
    </row>
    <row r="4354" spans="1:10" hidden="1" x14ac:dyDescent="0.25">
      <c r="A4354" s="253">
        <v>43390</v>
      </c>
      <c r="B4354" s="257" t="s">
        <v>2536</v>
      </c>
      <c r="C4354" s="255" t="s">
        <v>2482</v>
      </c>
      <c r="D4354" s="241">
        <v>3</v>
      </c>
      <c r="E4354" s="256">
        <v>204300.36</v>
      </c>
      <c r="F4354" s="195">
        <v>612901.07999999996</v>
      </c>
      <c r="G4354" s="195">
        <v>612901.07999999996</v>
      </c>
      <c r="I4354" s="195"/>
      <c r="J4354" s="195"/>
    </row>
    <row r="4355" spans="1:10" hidden="1" x14ac:dyDescent="0.25">
      <c r="A4355" s="253"/>
      <c r="B4355" s="257"/>
      <c r="C4355" s="255"/>
      <c r="D4355" s="241"/>
      <c r="E4355" s="256"/>
      <c r="F4355" s="195">
        <v>0</v>
      </c>
      <c r="I4355" s="195"/>
      <c r="J4355" s="195"/>
    </row>
    <row r="4356" spans="1:10" hidden="1" x14ac:dyDescent="0.25">
      <c r="A4356" s="253">
        <v>43390</v>
      </c>
      <c r="B4356" s="257" t="s">
        <v>2537</v>
      </c>
      <c r="C4356" s="255" t="s">
        <v>1635</v>
      </c>
      <c r="D4356" s="241">
        <v>24</v>
      </c>
      <c r="E4356" s="256">
        <v>133999.79999999999</v>
      </c>
      <c r="F4356" s="195">
        <v>3215995.1999999997</v>
      </c>
      <c r="I4356" s="195"/>
      <c r="J4356" s="195"/>
    </row>
    <row r="4357" spans="1:10" hidden="1" x14ac:dyDescent="0.25">
      <c r="A4357" s="253"/>
      <c r="B4357" s="257"/>
      <c r="C4357" s="255" t="s">
        <v>1720</v>
      </c>
      <c r="D4357" s="241">
        <v>24</v>
      </c>
      <c r="E4357" s="256">
        <v>133999.79999999999</v>
      </c>
      <c r="F4357" s="195">
        <v>3215995.1999999997</v>
      </c>
      <c r="I4357" s="195"/>
      <c r="J4357" s="195"/>
    </row>
    <row r="4358" spans="1:10" hidden="1" x14ac:dyDescent="0.25">
      <c r="A4358" s="253"/>
      <c r="B4358" s="257"/>
      <c r="C4358" s="255" t="s">
        <v>1721</v>
      </c>
      <c r="D4358" s="241">
        <v>24</v>
      </c>
      <c r="E4358" s="256">
        <v>133999.79999999999</v>
      </c>
      <c r="F4358" s="195">
        <v>3215995.1999999997</v>
      </c>
      <c r="I4358" s="195"/>
      <c r="J4358" s="195"/>
    </row>
    <row r="4359" spans="1:10" hidden="1" x14ac:dyDescent="0.25">
      <c r="A4359" s="253"/>
      <c r="B4359" s="257"/>
      <c r="C4359" s="255" t="s">
        <v>1854</v>
      </c>
      <c r="D4359" s="241">
        <v>48</v>
      </c>
      <c r="E4359" s="256">
        <v>209999.9</v>
      </c>
      <c r="F4359" s="195">
        <v>10079995.199999999</v>
      </c>
      <c r="I4359" s="195"/>
      <c r="J4359" s="195"/>
    </row>
    <row r="4360" spans="1:10" hidden="1" x14ac:dyDescent="0.25">
      <c r="A4360" s="253"/>
      <c r="B4360" s="257"/>
      <c r="C4360" s="255" t="s">
        <v>1914</v>
      </c>
      <c r="D4360" s="241">
        <v>24</v>
      </c>
      <c r="E4360" s="256">
        <v>133999.79999999999</v>
      </c>
      <c r="F4360" s="195">
        <v>3215995.1999999997</v>
      </c>
      <c r="I4360" s="195"/>
      <c r="J4360" s="195"/>
    </row>
    <row r="4361" spans="1:10" hidden="1" x14ac:dyDescent="0.25">
      <c r="A4361" s="253"/>
      <c r="B4361" s="257"/>
      <c r="C4361" s="255" t="s">
        <v>1722</v>
      </c>
      <c r="D4361" s="241">
        <v>24</v>
      </c>
      <c r="E4361" s="256">
        <v>133999.79999999999</v>
      </c>
      <c r="F4361" s="195">
        <v>3215995.1999999997</v>
      </c>
      <c r="I4361" s="195"/>
      <c r="J4361" s="195"/>
    </row>
    <row r="4362" spans="1:10" hidden="1" x14ac:dyDescent="0.25">
      <c r="A4362" s="253"/>
      <c r="B4362" s="257"/>
      <c r="C4362" s="255" t="s">
        <v>1915</v>
      </c>
      <c r="D4362" s="241">
        <v>24</v>
      </c>
      <c r="E4362" s="256">
        <v>133999.79999999999</v>
      </c>
      <c r="F4362" s="195">
        <v>3215995.1999999997</v>
      </c>
      <c r="G4362" s="195">
        <v>29375966.399999995</v>
      </c>
      <c r="I4362" s="195"/>
      <c r="J4362" s="195"/>
    </row>
    <row r="4363" spans="1:10" hidden="1" x14ac:dyDescent="0.25">
      <c r="A4363" s="253"/>
      <c r="B4363" s="257"/>
      <c r="C4363" s="255"/>
      <c r="D4363" s="241"/>
      <c r="E4363" s="256"/>
      <c r="F4363" s="195">
        <v>0</v>
      </c>
      <c r="I4363" s="195"/>
      <c r="J4363" s="195"/>
    </row>
    <row r="4364" spans="1:10" hidden="1" x14ac:dyDescent="0.25">
      <c r="A4364" s="253">
        <v>43390</v>
      </c>
      <c r="B4364" s="257" t="s">
        <v>2538</v>
      </c>
      <c r="C4364" s="255" t="s">
        <v>1851</v>
      </c>
      <c r="D4364" s="241">
        <v>24</v>
      </c>
      <c r="E4364" s="256">
        <v>66999.899999999994</v>
      </c>
      <c r="F4364" s="195">
        <v>1607997.5999999999</v>
      </c>
      <c r="I4364" s="195"/>
      <c r="J4364" s="195"/>
    </row>
    <row r="4365" spans="1:10" hidden="1" x14ac:dyDescent="0.25">
      <c r="A4365" s="253"/>
      <c r="B4365" s="257"/>
      <c r="C4365" s="255" t="s">
        <v>1719</v>
      </c>
      <c r="D4365" s="241">
        <v>24</v>
      </c>
      <c r="E4365" s="256">
        <v>66999.899999999994</v>
      </c>
      <c r="F4365" s="195">
        <v>1607997.5999999999</v>
      </c>
      <c r="I4365" s="195"/>
      <c r="J4365" s="195"/>
    </row>
    <row r="4366" spans="1:10" hidden="1" x14ac:dyDescent="0.25">
      <c r="A4366" s="253"/>
      <c r="B4366" s="257"/>
      <c r="C4366" s="255" t="s">
        <v>1966</v>
      </c>
      <c r="D4366" s="241">
        <v>48</v>
      </c>
      <c r="E4366" s="256">
        <v>66999.899999999994</v>
      </c>
      <c r="F4366" s="195">
        <v>3215995.1999999997</v>
      </c>
      <c r="I4366" s="195"/>
      <c r="J4366" s="195"/>
    </row>
    <row r="4367" spans="1:10" hidden="1" x14ac:dyDescent="0.25">
      <c r="A4367" s="253"/>
      <c r="B4367" s="257"/>
      <c r="C4367" s="255" t="s">
        <v>2539</v>
      </c>
      <c r="D4367" s="241">
        <v>24</v>
      </c>
      <c r="E4367" s="256">
        <v>66999.899999999994</v>
      </c>
      <c r="F4367" s="195">
        <v>1607997.5999999999</v>
      </c>
      <c r="I4367" s="195"/>
      <c r="J4367" s="195"/>
    </row>
    <row r="4368" spans="1:10" hidden="1" x14ac:dyDescent="0.25">
      <c r="A4368" s="253"/>
      <c r="B4368" s="257"/>
      <c r="C4368" s="255" t="s">
        <v>1933</v>
      </c>
      <c r="D4368" s="241">
        <v>48</v>
      </c>
      <c r="E4368" s="256">
        <v>66999.899999999994</v>
      </c>
      <c r="F4368" s="195">
        <v>3215995.1999999997</v>
      </c>
      <c r="I4368" s="195"/>
      <c r="J4368" s="195"/>
    </row>
    <row r="4369" spans="1:10" hidden="1" x14ac:dyDescent="0.25">
      <c r="A4369" s="253"/>
      <c r="B4369" s="257"/>
      <c r="C4369" s="255" t="s">
        <v>1930</v>
      </c>
      <c r="D4369" s="241">
        <v>48</v>
      </c>
      <c r="E4369" s="256">
        <v>66999.899999999994</v>
      </c>
      <c r="F4369" s="195">
        <v>3215995.1999999997</v>
      </c>
      <c r="G4369" s="195">
        <v>14471978.399999999</v>
      </c>
      <c r="I4369" s="195"/>
      <c r="J4369" s="195"/>
    </row>
    <row r="4370" spans="1:10" hidden="1" x14ac:dyDescent="0.25">
      <c r="A4370" s="253"/>
      <c r="B4370" s="257"/>
      <c r="C4370" s="255"/>
      <c r="D4370" s="241"/>
      <c r="E4370" s="256"/>
      <c r="F4370" s="195">
        <v>0</v>
      </c>
      <c r="I4370" s="195"/>
      <c r="J4370" s="195"/>
    </row>
    <row r="4371" spans="1:10" hidden="1" x14ac:dyDescent="0.25">
      <c r="A4371" s="253">
        <v>43390</v>
      </c>
      <c r="B4371" s="257" t="s">
        <v>2540</v>
      </c>
      <c r="C4371" s="255" t="s">
        <v>1094</v>
      </c>
      <c r="D4371" s="241">
        <v>4</v>
      </c>
      <c r="E4371" s="256">
        <v>215000.5</v>
      </c>
      <c r="F4371" s="195">
        <v>860002</v>
      </c>
      <c r="I4371" s="195"/>
      <c r="J4371" s="195"/>
    </row>
    <row r="4372" spans="1:10" hidden="1" x14ac:dyDescent="0.25">
      <c r="A4372" s="253"/>
      <c r="B4372" s="257"/>
      <c r="C4372" s="255" t="s">
        <v>109</v>
      </c>
      <c r="D4372" s="241">
        <v>2</v>
      </c>
      <c r="E4372" s="256">
        <v>230000.1</v>
      </c>
      <c r="F4372" s="195">
        <v>460000.2</v>
      </c>
      <c r="G4372" s="195">
        <v>1320002.2</v>
      </c>
      <c r="I4372" s="195"/>
      <c r="J4372" s="195"/>
    </row>
    <row r="4373" spans="1:10" hidden="1" x14ac:dyDescent="0.25">
      <c r="A4373" s="253"/>
      <c r="B4373" s="257"/>
      <c r="C4373" s="255"/>
      <c r="D4373" s="241"/>
      <c r="E4373" s="256"/>
      <c r="F4373" s="195">
        <v>0</v>
      </c>
      <c r="I4373" s="195"/>
      <c r="J4373" s="195"/>
    </row>
    <row r="4374" spans="1:10" hidden="1" x14ac:dyDescent="0.25">
      <c r="A4374" s="253">
        <v>43390</v>
      </c>
      <c r="B4374" s="257" t="s">
        <v>2541</v>
      </c>
      <c r="C4374" s="255" t="s">
        <v>2542</v>
      </c>
      <c r="D4374" s="241">
        <v>2</v>
      </c>
      <c r="E4374" s="256">
        <v>1081099.5249999999</v>
      </c>
      <c r="F4374" s="195">
        <v>2162199.0499999998</v>
      </c>
      <c r="G4374" s="195">
        <v>2162199.0499999998</v>
      </c>
      <c r="I4374" s="195"/>
      <c r="J4374" s="195"/>
    </row>
    <row r="4375" spans="1:10" hidden="1" x14ac:dyDescent="0.25">
      <c r="A4375" s="253"/>
      <c r="B4375" s="257"/>
      <c r="C4375" s="255"/>
      <c r="D4375" s="241"/>
      <c r="E4375" s="256"/>
      <c r="F4375" s="195">
        <v>0</v>
      </c>
      <c r="I4375" s="195"/>
      <c r="J4375" s="195"/>
    </row>
    <row r="4376" spans="1:10" hidden="1" x14ac:dyDescent="0.25">
      <c r="A4376" s="253">
        <v>43390</v>
      </c>
      <c r="B4376" s="257" t="s">
        <v>2543</v>
      </c>
      <c r="C4376" s="255" t="s">
        <v>104</v>
      </c>
      <c r="D4376" s="241">
        <v>24</v>
      </c>
      <c r="E4376" s="256">
        <v>513900.09</v>
      </c>
      <c r="F4376" s="195">
        <v>12333602.16</v>
      </c>
      <c r="G4376" s="195">
        <v>12333602.16</v>
      </c>
      <c r="I4376" s="195"/>
      <c r="J4376" s="195"/>
    </row>
    <row r="4377" spans="1:10" hidden="1" x14ac:dyDescent="0.25">
      <c r="A4377" s="253"/>
      <c r="B4377" s="257"/>
      <c r="C4377" s="255"/>
      <c r="D4377" s="241"/>
      <c r="E4377" s="256"/>
      <c r="F4377" s="195">
        <v>0</v>
      </c>
      <c r="I4377" s="195"/>
      <c r="J4377" s="195"/>
    </row>
    <row r="4378" spans="1:10" hidden="1" x14ac:dyDescent="0.25">
      <c r="A4378" s="253">
        <v>43390</v>
      </c>
      <c r="B4378" s="257" t="s">
        <v>2546</v>
      </c>
      <c r="C4378" s="255" t="s">
        <v>2482</v>
      </c>
      <c r="D4378" s="241">
        <v>1</v>
      </c>
      <c r="E4378" s="256">
        <v>227000.4</v>
      </c>
      <c r="F4378" s="195">
        <v>227000.4</v>
      </c>
      <c r="G4378" s="195">
        <v>227000.4</v>
      </c>
      <c r="I4378" s="195"/>
      <c r="J4378" s="195"/>
    </row>
    <row r="4379" spans="1:10" hidden="1" x14ac:dyDescent="0.25">
      <c r="A4379" s="253"/>
      <c r="B4379" s="257"/>
      <c r="C4379" s="255"/>
      <c r="D4379" s="241"/>
      <c r="E4379" s="256"/>
      <c r="F4379" s="195">
        <v>0</v>
      </c>
      <c r="I4379" s="195"/>
      <c r="J4379" s="195"/>
    </row>
    <row r="4380" spans="1:10" hidden="1" x14ac:dyDescent="0.25">
      <c r="A4380" s="253">
        <v>43391</v>
      </c>
      <c r="B4380" s="257" t="s">
        <v>2548</v>
      </c>
      <c r="C4380" s="251" t="s">
        <v>31</v>
      </c>
      <c r="D4380" s="241">
        <v>6</v>
      </c>
      <c r="E4380" s="256">
        <v>529199.55000000005</v>
      </c>
      <c r="F4380" s="195">
        <v>3175197.3000000003</v>
      </c>
      <c r="G4380" s="195">
        <v>3175197.3000000003</v>
      </c>
      <c r="I4380" s="195"/>
      <c r="J4380" s="195"/>
    </row>
    <row r="4381" spans="1:10" hidden="1" x14ac:dyDescent="0.25">
      <c r="A4381" s="253"/>
      <c r="B4381" s="257"/>
      <c r="C4381" s="255"/>
      <c r="D4381" s="241"/>
      <c r="E4381" s="256"/>
      <c r="F4381" s="195">
        <v>0</v>
      </c>
      <c r="I4381" s="195"/>
      <c r="J4381" s="195"/>
    </row>
    <row r="4382" spans="1:10" hidden="1" x14ac:dyDescent="0.25">
      <c r="A4382" s="253">
        <v>43391</v>
      </c>
      <c r="B4382" s="257" t="s">
        <v>2549</v>
      </c>
      <c r="C4382" s="255" t="s">
        <v>1340</v>
      </c>
      <c r="D4382" s="241">
        <v>120</v>
      </c>
      <c r="E4382" s="256">
        <v>37999.5</v>
      </c>
      <c r="F4382" s="195">
        <v>4559940</v>
      </c>
      <c r="G4382" s="195">
        <v>4559940</v>
      </c>
      <c r="I4382" s="195"/>
      <c r="J4382" s="195"/>
    </row>
    <row r="4383" spans="1:10" hidden="1" x14ac:dyDescent="0.25">
      <c r="A4383" s="253"/>
      <c r="B4383" s="257"/>
      <c r="C4383" s="255"/>
      <c r="D4383" s="241"/>
      <c r="E4383" s="256"/>
      <c r="F4383" s="195">
        <v>0</v>
      </c>
      <c r="I4383" s="195"/>
      <c r="J4383" s="195"/>
    </row>
    <row r="4384" spans="1:10" hidden="1" x14ac:dyDescent="0.25">
      <c r="A4384" s="253">
        <v>43391</v>
      </c>
      <c r="B4384" s="257" t="s">
        <v>2550</v>
      </c>
      <c r="C4384" s="251" t="s">
        <v>31</v>
      </c>
      <c r="D4384" s="241">
        <v>3</v>
      </c>
      <c r="E4384" s="256">
        <v>529199.44999999995</v>
      </c>
      <c r="F4384" s="195">
        <v>1587598.3499999999</v>
      </c>
      <c r="I4384" s="195"/>
      <c r="J4384" s="195"/>
    </row>
    <row r="4385" spans="1:10" hidden="1" x14ac:dyDescent="0.25">
      <c r="A4385" s="253"/>
      <c r="B4385" s="257"/>
      <c r="C4385" s="255" t="s">
        <v>20</v>
      </c>
      <c r="D4385" s="241">
        <v>1</v>
      </c>
      <c r="E4385" s="256">
        <v>544500</v>
      </c>
      <c r="F4385" s="195">
        <v>544500</v>
      </c>
      <c r="G4385" s="195">
        <v>2132098.3499999996</v>
      </c>
      <c r="I4385" s="195"/>
      <c r="J4385" s="195"/>
    </row>
    <row r="4386" spans="1:10" hidden="1" x14ac:dyDescent="0.25">
      <c r="A4386" s="253"/>
      <c r="B4386" s="257"/>
      <c r="C4386" s="255"/>
      <c r="D4386" s="241"/>
      <c r="E4386" s="256"/>
      <c r="F4386" s="195">
        <v>0</v>
      </c>
      <c r="I4386" s="195"/>
      <c r="J4386" s="195"/>
    </row>
    <row r="4387" spans="1:10" hidden="1" x14ac:dyDescent="0.25">
      <c r="A4387" s="253">
        <v>43391</v>
      </c>
      <c r="B4387" s="257" t="s">
        <v>2551</v>
      </c>
      <c r="C4387" s="251" t="s">
        <v>31</v>
      </c>
      <c r="D4387" s="241">
        <v>1</v>
      </c>
      <c r="E4387" s="256">
        <v>529199.44999999995</v>
      </c>
      <c r="F4387" s="195">
        <v>529199.44999999995</v>
      </c>
      <c r="G4387" s="195">
        <v>529199.44999999995</v>
      </c>
      <c r="I4387" s="195"/>
      <c r="J4387" s="195"/>
    </row>
    <row r="4388" spans="1:10" hidden="1" x14ac:dyDescent="0.25">
      <c r="A4388" s="253"/>
      <c r="B4388" s="257"/>
      <c r="C4388" s="255"/>
      <c r="D4388" s="241"/>
      <c r="E4388" s="256"/>
      <c r="F4388" s="195">
        <v>0</v>
      </c>
      <c r="I4388" s="195"/>
      <c r="J4388" s="195"/>
    </row>
    <row r="4389" spans="1:10" hidden="1" x14ac:dyDescent="0.25">
      <c r="A4389" s="253">
        <v>43391</v>
      </c>
      <c r="B4389" s="257" t="s">
        <v>2552</v>
      </c>
      <c r="C4389" s="255" t="s">
        <v>1094</v>
      </c>
      <c r="D4389" s="241">
        <v>4</v>
      </c>
      <c r="E4389" s="256">
        <v>215000.5</v>
      </c>
      <c r="F4389" s="195">
        <v>860002</v>
      </c>
      <c r="G4389" s="195">
        <v>860002</v>
      </c>
      <c r="I4389" s="195"/>
      <c r="J4389" s="195"/>
    </row>
    <row r="4390" spans="1:10" hidden="1" x14ac:dyDescent="0.25">
      <c r="A4390" s="253"/>
      <c r="B4390" s="257"/>
      <c r="C4390" s="255"/>
      <c r="D4390" s="241"/>
      <c r="E4390" s="256"/>
      <c r="F4390" s="195">
        <v>0</v>
      </c>
      <c r="I4390" s="195"/>
      <c r="J4390" s="195"/>
    </row>
    <row r="4391" spans="1:10" hidden="1" x14ac:dyDescent="0.25">
      <c r="A4391" s="253">
        <v>43391</v>
      </c>
      <c r="B4391" s="257" t="s">
        <v>2553</v>
      </c>
      <c r="C4391" s="255" t="s">
        <v>19</v>
      </c>
      <c r="D4391" s="241">
        <v>1</v>
      </c>
      <c r="E4391" s="256">
        <v>572000</v>
      </c>
      <c r="F4391" s="195">
        <v>572000</v>
      </c>
      <c r="G4391" s="195">
        <v>572000</v>
      </c>
      <c r="I4391" s="195"/>
      <c r="J4391" s="195"/>
    </row>
    <row r="4392" spans="1:10" hidden="1" x14ac:dyDescent="0.25">
      <c r="A4392" s="253"/>
      <c r="B4392" s="257"/>
      <c r="C4392" s="255"/>
      <c r="D4392" s="241"/>
      <c r="E4392" s="256"/>
      <c r="F4392" s="195">
        <v>0</v>
      </c>
      <c r="I4392" s="195"/>
      <c r="J4392" s="195"/>
    </row>
    <row r="4393" spans="1:10" hidden="1" x14ac:dyDescent="0.25">
      <c r="A4393" s="253">
        <v>43391</v>
      </c>
      <c r="B4393" s="257" t="s">
        <v>2554</v>
      </c>
      <c r="C4393" s="255" t="s">
        <v>1094</v>
      </c>
      <c r="D4393" s="241">
        <v>1</v>
      </c>
      <c r="E4393" s="256">
        <v>215000.5</v>
      </c>
      <c r="F4393" s="195">
        <v>215000.5</v>
      </c>
      <c r="G4393" s="195">
        <v>215000.5</v>
      </c>
      <c r="I4393" s="195"/>
      <c r="J4393" s="195"/>
    </row>
    <row r="4394" spans="1:10" hidden="1" x14ac:dyDescent="0.25">
      <c r="A4394" s="253"/>
      <c r="B4394" s="257"/>
      <c r="C4394" s="255"/>
      <c r="D4394" s="241"/>
      <c r="E4394" s="256"/>
      <c r="F4394" s="195">
        <v>0</v>
      </c>
      <c r="I4394" s="195"/>
      <c r="J4394" s="195"/>
    </row>
    <row r="4395" spans="1:10" hidden="1" x14ac:dyDescent="0.25">
      <c r="A4395" s="253">
        <v>43391</v>
      </c>
      <c r="B4395" s="257" t="s">
        <v>2555</v>
      </c>
      <c r="C4395" s="255" t="s">
        <v>405</v>
      </c>
      <c r="D4395" s="241">
        <v>4</v>
      </c>
      <c r="E4395" s="256">
        <v>540000.44999999995</v>
      </c>
      <c r="F4395" s="195">
        <v>2160001.7999999998</v>
      </c>
      <c r="G4395" s="195">
        <v>2160001.7999999998</v>
      </c>
      <c r="I4395" s="195"/>
      <c r="J4395" s="195"/>
    </row>
    <row r="4396" spans="1:10" hidden="1" x14ac:dyDescent="0.25">
      <c r="A4396" s="253"/>
      <c r="B4396" s="257"/>
      <c r="C4396" s="255"/>
      <c r="D4396" s="241"/>
      <c r="E4396" s="256"/>
      <c r="F4396" s="195">
        <v>0</v>
      </c>
      <c r="I4396" s="195"/>
      <c r="J4396" s="195"/>
    </row>
    <row r="4397" spans="1:10" hidden="1" x14ac:dyDescent="0.25">
      <c r="A4397" s="253">
        <v>43391</v>
      </c>
      <c r="B4397" s="257" t="s">
        <v>2557</v>
      </c>
      <c r="C4397" s="251" t="s">
        <v>31</v>
      </c>
      <c r="D4397" s="241">
        <v>2</v>
      </c>
      <c r="E4397" s="256">
        <v>587999.5</v>
      </c>
      <c r="F4397" s="195">
        <v>1175999</v>
      </c>
      <c r="G4397" s="195">
        <v>1175999</v>
      </c>
      <c r="I4397" s="195"/>
      <c r="J4397" s="195"/>
    </row>
    <row r="4398" spans="1:10" hidden="1" x14ac:dyDescent="0.25">
      <c r="A4398" s="253"/>
      <c r="B4398" s="257"/>
      <c r="C4398" s="255"/>
      <c r="D4398" s="241"/>
      <c r="E4398" s="256"/>
      <c r="F4398" s="195">
        <v>0</v>
      </c>
      <c r="I4398" s="195"/>
      <c r="J4398" s="195"/>
    </row>
    <row r="4399" spans="1:10" hidden="1" x14ac:dyDescent="0.25">
      <c r="A4399" s="253">
        <v>43391</v>
      </c>
      <c r="B4399" s="257" t="s">
        <v>2559</v>
      </c>
      <c r="C4399" s="255" t="s">
        <v>1325</v>
      </c>
      <c r="D4399" s="241">
        <v>3</v>
      </c>
      <c r="E4399" s="256">
        <v>603900</v>
      </c>
      <c r="F4399" s="195">
        <v>1811700</v>
      </c>
      <c r="G4399" s="195">
        <v>1811700</v>
      </c>
      <c r="I4399" s="195"/>
      <c r="J4399" s="195"/>
    </row>
    <row r="4400" spans="1:10" hidden="1" x14ac:dyDescent="0.25">
      <c r="A4400" s="253"/>
      <c r="B4400" s="257"/>
      <c r="C4400" s="255"/>
      <c r="D4400" s="241"/>
      <c r="E4400" s="256"/>
      <c r="F4400" s="195">
        <v>0</v>
      </c>
      <c r="I4400" s="195"/>
      <c r="J4400" s="195"/>
    </row>
    <row r="4401" spans="1:10" hidden="1" x14ac:dyDescent="0.25">
      <c r="A4401" s="253">
        <v>43391</v>
      </c>
      <c r="B4401" s="257" t="s">
        <v>2560</v>
      </c>
      <c r="C4401" s="255" t="s">
        <v>1094</v>
      </c>
      <c r="D4401" s="241">
        <v>5</v>
      </c>
      <c r="E4401" s="256">
        <v>215000.5</v>
      </c>
      <c r="F4401" s="195">
        <v>1075002.5</v>
      </c>
      <c r="G4401" s="195">
        <v>1075002.5</v>
      </c>
      <c r="I4401" s="195"/>
      <c r="J4401" s="195"/>
    </row>
    <row r="4402" spans="1:10" hidden="1" x14ac:dyDescent="0.25">
      <c r="A4402" s="253"/>
      <c r="B4402" s="257"/>
      <c r="C4402" s="255"/>
      <c r="D4402" s="241"/>
      <c r="E4402" s="256"/>
      <c r="F4402" s="195">
        <v>0</v>
      </c>
      <c r="I4402" s="195"/>
      <c r="J4402" s="195"/>
    </row>
    <row r="4403" spans="1:10" hidden="1" x14ac:dyDescent="0.25">
      <c r="A4403" s="253">
        <v>43391</v>
      </c>
      <c r="B4403" s="257" t="s">
        <v>2561</v>
      </c>
      <c r="C4403" s="255" t="s">
        <v>2562</v>
      </c>
      <c r="D4403" s="241">
        <v>12</v>
      </c>
      <c r="E4403" s="256">
        <v>513900.09</v>
      </c>
      <c r="F4403" s="195">
        <v>6166801.0800000001</v>
      </c>
      <c r="G4403" s="195">
        <v>6166801.0800000001</v>
      </c>
      <c r="I4403" s="195"/>
      <c r="J4403" s="195"/>
    </row>
    <row r="4404" spans="1:10" hidden="1" x14ac:dyDescent="0.25">
      <c r="A4404" s="253"/>
      <c r="B4404" s="257"/>
      <c r="C4404" s="255"/>
      <c r="D4404" s="241"/>
      <c r="E4404" s="256"/>
      <c r="F4404" s="195">
        <v>0</v>
      </c>
      <c r="I4404" s="195"/>
      <c r="J4404" s="195"/>
    </row>
    <row r="4405" spans="1:10" hidden="1" x14ac:dyDescent="0.25">
      <c r="A4405" s="253">
        <v>43391</v>
      </c>
      <c r="B4405" s="257" t="s">
        <v>2563</v>
      </c>
      <c r="C4405" s="255" t="s">
        <v>2119</v>
      </c>
      <c r="D4405" s="241">
        <v>12</v>
      </c>
      <c r="E4405" s="256">
        <v>214200.4</v>
      </c>
      <c r="F4405" s="195">
        <v>2570404.7999999998</v>
      </c>
      <c r="I4405" s="195"/>
      <c r="J4405" s="195"/>
    </row>
    <row r="4406" spans="1:10" hidden="1" x14ac:dyDescent="0.25">
      <c r="A4406" s="253"/>
      <c r="B4406" s="257"/>
      <c r="C4406" s="255" t="s">
        <v>1101</v>
      </c>
      <c r="D4406" s="241">
        <v>12</v>
      </c>
      <c r="E4406" s="256">
        <v>214200.4</v>
      </c>
      <c r="F4406" s="195">
        <v>2570404.7999999998</v>
      </c>
      <c r="G4406" s="195">
        <v>5140809.5999999996</v>
      </c>
      <c r="I4406" s="195"/>
      <c r="J4406" s="195"/>
    </row>
    <row r="4407" spans="1:10" hidden="1" x14ac:dyDescent="0.25">
      <c r="A4407" s="253"/>
      <c r="B4407" s="257"/>
      <c r="C4407" s="255"/>
      <c r="D4407" s="241"/>
      <c r="E4407" s="256"/>
      <c r="F4407" s="195">
        <v>0</v>
      </c>
      <c r="I4407" s="195"/>
      <c r="J4407" s="195"/>
    </row>
    <row r="4408" spans="1:10" hidden="1" x14ac:dyDescent="0.25">
      <c r="A4408" s="253">
        <v>43391</v>
      </c>
      <c r="B4408" s="257" t="s">
        <v>2564</v>
      </c>
      <c r="C4408" s="255" t="s">
        <v>60</v>
      </c>
      <c r="D4408" s="241">
        <v>2</v>
      </c>
      <c r="E4408" s="256">
        <v>291650.09499999997</v>
      </c>
      <c r="F4408" s="195">
        <v>583300.18999999994</v>
      </c>
      <c r="I4408" s="195"/>
      <c r="J4408" s="195"/>
    </row>
    <row r="4409" spans="1:10" hidden="1" x14ac:dyDescent="0.25">
      <c r="A4409" s="253"/>
      <c r="B4409" s="257"/>
      <c r="C4409" s="255" t="s">
        <v>489</v>
      </c>
      <c r="D4409" s="241">
        <v>1</v>
      </c>
      <c r="E4409" s="256">
        <v>379049.71500000003</v>
      </c>
      <c r="F4409" s="195">
        <v>379049.71500000003</v>
      </c>
      <c r="G4409" s="195">
        <v>962349.90500000003</v>
      </c>
      <c r="I4409" s="195"/>
      <c r="J4409" s="195"/>
    </row>
    <row r="4410" spans="1:10" hidden="1" x14ac:dyDescent="0.25">
      <c r="A4410" s="253"/>
      <c r="B4410" s="257"/>
      <c r="C4410" s="255"/>
      <c r="D4410" s="241"/>
      <c r="E4410" s="256"/>
      <c r="F4410" s="195">
        <v>0</v>
      </c>
      <c r="I4410" s="195"/>
      <c r="J4410" s="195"/>
    </row>
    <row r="4411" spans="1:10" hidden="1" x14ac:dyDescent="0.25">
      <c r="A4411" s="253">
        <v>43392</v>
      </c>
      <c r="B4411" s="257" t="s">
        <v>2565</v>
      </c>
      <c r="C4411" s="255" t="s">
        <v>1094</v>
      </c>
      <c r="D4411" s="241">
        <v>2</v>
      </c>
      <c r="E4411" s="256">
        <v>215000.5</v>
      </c>
      <c r="F4411" s="195">
        <v>430001</v>
      </c>
      <c r="G4411" s="195">
        <v>430001</v>
      </c>
      <c r="I4411" s="195"/>
      <c r="J4411" s="195"/>
    </row>
    <row r="4412" spans="1:10" hidden="1" x14ac:dyDescent="0.25">
      <c r="A4412" s="253"/>
      <c r="B4412" s="257"/>
      <c r="C4412" s="255"/>
      <c r="D4412" s="241"/>
      <c r="E4412" s="256"/>
      <c r="F4412" s="195">
        <v>0</v>
      </c>
      <c r="I4412" s="195"/>
      <c r="J4412" s="195"/>
    </row>
    <row r="4413" spans="1:10" hidden="1" x14ac:dyDescent="0.25">
      <c r="A4413" s="253">
        <v>43392</v>
      </c>
      <c r="B4413" s="257" t="s">
        <v>2566</v>
      </c>
      <c r="C4413" s="255" t="s">
        <v>109</v>
      </c>
      <c r="D4413" s="241">
        <v>12</v>
      </c>
      <c r="E4413" s="256">
        <v>230000.1</v>
      </c>
      <c r="F4413" s="195">
        <v>2760001.2</v>
      </c>
      <c r="G4413" s="195">
        <v>2760001.2</v>
      </c>
      <c r="I4413" s="195"/>
      <c r="J4413" s="195"/>
    </row>
    <row r="4414" spans="1:10" hidden="1" x14ac:dyDescent="0.25">
      <c r="A4414" s="253"/>
      <c r="B4414" s="257"/>
      <c r="C4414" s="255"/>
      <c r="D4414" s="241"/>
      <c r="E4414" s="256"/>
      <c r="F4414" s="195">
        <v>0</v>
      </c>
      <c r="I4414" s="195"/>
      <c r="J4414" s="195"/>
    </row>
    <row r="4415" spans="1:10" hidden="1" x14ac:dyDescent="0.25">
      <c r="A4415" s="253">
        <v>43392</v>
      </c>
      <c r="B4415" s="257" t="s">
        <v>2567</v>
      </c>
      <c r="C4415" s="255" t="s">
        <v>109</v>
      </c>
      <c r="D4415" s="241">
        <v>6</v>
      </c>
      <c r="E4415" s="256">
        <v>230000.1</v>
      </c>
      <c r="F4415" s="195">
        <v>1380000.6</v>
      </c>
      <c r="G4415" s="195">
        <v>1380000.6</v>
      </c>
      <c r="I4415" s="195"/>
      <c r="J4415" s="195"/>
    </row>
    <row r="4416" spans="1:10" hidden="1" x14ac:dyDescent="0.25">
      <c r="A4416" s="253"/>
      <c r="B4416" s="257"/>
      <c r="C4416" s="255"/>
      <c r="D4416" s="241"/>
      <c r="E4416" s="256"/>
      <c r="F4416" s="195">
        <v>0</v>
      </c>
      <c r="I4416" s="195"/>
      <c r="J4416" s="195"/>
    </row>
    <row r="4417" spans="1:10" hidden="1" x14ac:dyDescent="0.25">
      <c r="A4417" s="253">
        <v>43392</v>
      </c>
      <c r="B4417" s="257" t="s">
        <v>2568</v>
      </c>
      <c r="C4417" s="255" t="s">
        <v>887</v>
      </c>
      <c r="D4417" s="241">
        <v>6</v>
      </c>
      <c r="E4417" s="256">
        <v>230000.1</v>
      </c>
      <c r="F4417" s="195">
        <v>1380000.6</v>
      </c>
      <c r="G4417" s="195">
        <v>1380000.6</v>
      </c>
      <c r="I4417" s="195"/>
      <c r="J4417" s="195"/>
    </row>
    <row r="4418" spans="1:10" hidden="1" x14ac:dyDescent="0.25">
      <c r="A4418" s="253"/>
      <c r="B4418" s="257"/>
      <c r="C4418" s="255"/>
      <c r="D4418" s="241"/>
      <c r="E4418" s="256"/>
      <c r="F4418" s="195">
        <v>0</v>
      </c>
      <c r="I4418" s="195"/>
      <c r="J4418" s="195"/>
    </row>
    <row r="4419" spans="1:10" hidden="1" x14ac:dyDescent="0.25">
      <c r="A4419" s="253">
        <v>43392</v>
      </c>
      <c r="B4419" s="257" t="s">
        <v>2569</v>
      </c>
      <c r="C4419" s="255" t="s">
        <v>20</v>
      </c>
      <c r="D4419" s="241">
        <v>1</v>
      </c>
      <c r="E4419" s="256">
        <v>605000</v>
      </c>
      <c r="F4419" s="195">
        <v>605000</v>
      </c>
      <c r="G4419" s="195">
        <v>605000</v>
      </c>
      <c r="I4419" s="195"/>
      <c r="J4419" s="195"/>
    </row>
    <row r="4420" spans="1:10" hidden="1" x14ac:dyDescent="0.25">
      <c r="A4420" s="253"/>
      <c r="B4420" s="257"/>
      <c r="C4420" s="255"/>
      <c r="D4420" s="241"/>
      <c r="E4420" s="256"/>
      <c r="F4420" s="195">
        <v>0</v>
      </c>
      <c r="I4420" s="195"/>
      <c r="J4420" s="195"/>
    </row>
    <row r="4421" spans="1:10" hidden="1" x14ac:dyDescent="0.25">
      <c r="A4421" s="253">
        <v>43392</v>
      </c>
      <c r="B4421" s="257" t="s">
        <v>2570</v>
      </c>
      <c r="C4421" s="255" t="s">
        <v>887</v>
      </c>
      <c r="D4421" s="241">
        <v>1</v>
      </c>
      <c r="E4421" s="256">
        <v>230000.1</v>
      </c>
      <c r="F4421" s="195">
        <v>230000.1</v>
      </c>
      <c r="G4421" s="195">
        <v>230000.1</v>
      </c>
      <c r="I4421" s="195"/>
      <c r="J4421" s="195"/>
    </row>
    <row r="4422" spans="1:10" hidden="1" x14ac:dyDescent="0.25">
      <c r="A4422" s="253"/>
      <c r="B4422" s="257"/>
      <c r="C4422" s="255"/>
      <c r="D4422" s="241"/>
      <c r="E4422" s="256"/>
      <c r="F4422" s="195">
        <v>0</v>
      </c>
      <c r="I4422" s="195"/>
      <c r="J4422" s="195"/>
    </row>
    <row r="4423" spans="1:10" hidden="1" x14ac:dyDescent="0.25">
      <c r="A4423" s="253">
        <v>43392</v>
      </c>
      <c r="B4423" s="257" t="s">
        <v>2572</v>
      </c>
      <c r="C4423" s="255" t="s">
        <v>19</v>
      </c>
      <c r="D4423" s="241">
        <v>3</v>
      </c>
      <c r="E4423" s="256">
        <v>572000</v>
      </c>
      <c r="F4423" s="195">
        <v>1716000</v>
      </c>
      <c r="I4423" s="195"/>
      <c r="J4423" s="195"/>
    </row>
    <row r="4424" spans="1:10" hidden="1" x14ac:dyDescent="0.25">
      <c r="A4424" s="253"/>
      <c r="B4424" s="257"/>
      <c r="C4424" s="255" t="s">
        <v>13</v>
      </c>
      <c r="D4424" s="241">
        <v>3</v>
      </c>
      <c r="E4424" s="256">
        <v>913000</v>
      </c>
      <c r="F4424" s="195">
        <v>2739000</v>
      </c>
      <c r="G4424" s="195">
        <v>4455000</v>
      </c>
      <c r="I4424" s="195"/>
      <c r="J4424" s="195"/>
    </row>
    <row r="4425" spans="1:10" hidden="1" x14ac:dyDescent="0.25">
      <c r="A4425" s="253"/>
      <c r="B4425" s="257"/>
      <c r="C4425" s="255"/>
      <c r="D4425" s="241"/>
      <c r="E4425" s="256"/>
      <c r="F4425" s="195">
        <v>0</v>
      </c>
      <c r="I4425" s="195"/>
      <c r="J4425" s="195"/>
    </row>
    <row r="4426" spans="1:10" hidden="1" x14ac:dyDescent="0.25">
      <c r="A4426" s="253">
        <v>43392</v>
      </c>
      <c r="B4426" s="257" t="s">
        <v>2573</v>
      </c>
      <c r="C4426" s="255" t="s">
        <v>1914</v>
      </c>
      <c r="D4426" s="241">
        <v>7</v>
      </c>
      <c r="E4426" s="256">
        <v>148500</v>
      </c>
      <c r="F4426" s="195">
        <v>1039500</v>
      </c>
      <c r="G4426" s="195">
        <v>1039500</v>
      </c>
      <c r="I4426" s="195"/>
      <c r="J4426" s="195"/>
    </row>
    <row r="4427" spans="1:10" hidden="1" x14ac:dyDescent="0.25">
      <c r="A4427" s="253"/>
      <c r="B4427" s="257"/>
      <c r="C4427" s="255"/>
      <c r="D4427" s="241"/>
      <c r="E4427" s="256"/>
      <c r="F4427" s="195">
        <v>0</v>
      </c>
      <c r="I4427" s="195"/>
      <c r="J4427" s="195"/>
    </row>
    <row r="4428" spans="1:10" hidden="1" x14ac:dyDescent="0.25">
      <c r="A4428" s="253">
        <v>43392</v>
      </c>
      <c r="B4428" s="257" t="s">
        <v>2574</v>
      </c>
      <c r="C4428" s="255" t="s">
        <v>887</v>
      </c>
      <c r="D4428" s="241">
        <v>1</v>
      </c>
      <c r="E4428" s="256">
        <v>230000.1</v>
      </c>
      <c r="F4428" s="195">
        <v>230000.1</v>
      </c>
      <c r="G4428" s="195">
        <v>230000.1</v>
      </c>
      <c r="I4428" s="195"/>
      <c r="J4428" s="195"/>
    </row>
    <row r="4429" spans="1:10" hidden="1" x14ac:dyDescent="0.25">
      <c r="A4429" s="253"/>
      <c r="B4429" s="257"/>
      <c r="C4429" s="255"/>
      <c r="D4429" s="241"/>
      <c r="E4429" s="256"/>
      <c r="F4429" s="195">
        <v>0</v>
      </c>
      <c r="I4429" s="195"/>
      <c r="J4429" s="195"/>
    </row>
    <row r="4430" spans="1:10" hidden="1" x14ac:dyDescent="0.25">
      <c r="A4430" s="253">
        <v>43392</v>
      </c>
      <c r="B4430" s="257" t="s">
        <v>2575</v>
      </c>
      <c r="C4430" s="255" t="s">
        <v>104</v>
      </c>
      <c r="D4430" s="241">
        <v>1</v>
      </c>
      <c r="E4430" s="256">
        <v>542450.09499999997</v>
      </c>
      <c r="F4430" s="195">
        <v>542450.09499999997</v>
      </c>
      <c r="I4430" s="195"/>
      <c r="J4430" s="195"/>
    </row>
    <row r="4431" spans="1:10" hidden="1" x14ac:dyDescent="0.25">
      <c r="A4431" s="253"/>
      <c r="B4431" s="257"/>
      <c r="C4431" s="255" t="s">
        <v>1094</v>
      </c>
      <c r="D4431" s="241">
        <v>1</v>
      </c>
      <c r="E4431" s="256">
        <v>215000.5</v>
      </c>
      <c r="F4431" s="195">
        <v>215000.5</v>
      </c>
      <c r="I4431" s="195"/>
      <c r="J4431" s="195"/>
    </row>
    <row r="4432" spans="1:10" hidden="1" x14ac:dyDescent="0.25">
      <c r="A4432" s="253"/>
      <c r="B4432" s="257"/>
      <c r="C4432" s="255" t="s">
        <v>887</v>
      </c>
      <c r="D4432" s="241">
        <v>3</v>
      </c>
      <c r="E4432" s="256">
        <v>230000.1</v>
      </c>
      <c r="F4432" s="195">
        <v>690000.3</v>
      </c>
      <c r="G4432" s="195">
        <v>1447450.895</v>
      </c>
      <c r="I4432" s="195"/>
      <c r="J4432" s="195"/>
    </row>
    <row r="4433" spans="1:10" hidden="1" x14ac:dyDescent="0.25">
      <c r="A4433" s="253"/>
      <c r="B4433" s="257"/>
      <c r="C4433" s="255"/>
      <c r="D4433" s="241"/>
      <c r="E4433" s="256"/>
      <c r="F4433" s="195">
        <v>0</v>
      </c>
      <c r="I4433" s="195"/>
      <c r="J4433" s="195"/>
    </row>
    <row r="4434" spans="1:10" hidden="1" x14ac:dyDescent="0.25">
      <c r="A4434" s="253">
        <v>43392</v>
      </c>
      <c r="B4434" s="257" t="s">
        <v>2576</v>
      </c>
      <c r="C4434" s="255" t="s">
        <v>109</v>
      </c>
      <c r="D4434" s="241">
        <v>4</v>
      </c>
      <c r="E4434" s="256">
        <v>230000.1</v>
      </c>
      <c r="F4434" s="195">
        <v>920000.4</v>
      </c>
      <c r="G4434" s="195">
        <v>920000.4</v>
      </c>
      <c r="I4434" s="195"/>
      <c r="J4434" s="195"/>
    </row>
    <row r="4435" spans="1:10" hidden="1" x14ac:dyDescent="0.25">
      <c r="A4435" s="253"/>
      <c r="B4435" s="257"/>
      <c r="C4435" s="255"/>
      <c r="D4435" s="241"/>
      <c r="E4435" s="256"/>
      <c r="F4435" s="195">
        <v>0</v>
      </c>
      <c r="I4435" s="195"/>
      <c r="J4435" s="195"/>
    </row>
    <row r="4436" spans="1:10" hidden="1" x14ac:dyDescent="0.25">
      <c r="A4436" s="253">
        <v>43392</v>
      </c>
      <c r="B4436" s="257" t="s">
        <v>2577</v>
      </c>
      <c r="C4436" s="255" t="s">
        <v>109</v>
      </c>
      <c r="D4436" s="241">
        <v>2</v>
      </c>
      <c r="E4436" s="256">
        <v>230000.1</v>
      </c>
      <c r="F4436" s="195">
        <v>460000.2</v>
      </c>
      <c r="G4436" s="195">
        <v>460000.2</v>
      </c>
      <c r="I4436" s="195"/>
      <c r="J4436" s="195"/>
    </row>
    <row r="4437" spans="1:10" hidden="1" x14ac:dyDescent="0.25">
      <c r="A4437" s="253"/>
      <c r="B4437" s="257"/>
      <c r="C4437" s="255"/>
      <c r="D4437" s="241"/>
      <c r="E4437" s="256"/>
      <c r="F4437" s="195">
        <v>0</v>
      </c>
      <c r="I4437" s="195"/>
      <c r="J4437" s="195"/>
    </row>
    <row r="4438" spans="1:10" hidden="1" x14ac:dyDescent="0.25">
      <c r="A4438" s="253">
        <v>43392</v>
      </c>
      <c r="B4438" s="257" t="s">
        <v>2579</v>
      </c>
      <c r="C4438" s="255" t="s">
        <v>1094</v>
      </c>
      <c r="D4438" s="241">
        <v>6</v>
      </c>
      <c r="E4438" s="256">
        <v>215000.5</v>
      </c>
      <c r="F4438" s="195">
        <v>1290003</v>
      </c>
      <c r="I4438" s="195"/>
      <c r="J4438" s="195"/>
    </row>
    <row r="4439" spans="1:10" hidden="1" x14ac:dyDescent="0.25">
      <c r="A4439" s="253"/>
      <c r="B4439" s="257"/>
      <c r="C4439" s="255" t="s">
        <v>887</v>
      </c>
      <c r="D4439" s="241">
        <v>3</v>
      </c>
      <c r="E4439" s="256">
        <v>230000.1</v>
      </c>
      <c r="F4439" s="195">
        <v>690000.3</v>
      </c>
      <c r="I4439" s="195"/>
      <c r="J4439" s="195"/>
    </row>
    <row r="4440" spans="1:10" hidden="1" x14ac:dyDescent="0.25">
      <c r="A4440" s="253"/>
      <c r="B4440" s="257"/>
      <c r="C4440" s="255" t="s">
        <v>109</v>
      </c>
      <c r="D4440" s="241">
        <v>1</v>
      </c>
      <c r="E4440" s="256">
        <v>230000.1</v>
      </c>
      <c r="F4440" s="195">
        <v>230000.1</v>
      </c>
      <c r="G4440" s="195">
        <v>2210003.4</v>
      </c>
      <c r="I4440" s="195"/>
      <c r="J4440" s="195"/>
    </row>
    <row r="4441" spans="1:10" hidden="1" x14ac:dyDescent="0.25">
      <c r="A4441" s="253"/>
      <c r="B4441" s="257"/>
      <c r="C4441" s="255"/>
      <c r="D4441" s="241"/>
      <c r="E4441" s="256"/>
      <c r="F4441" s="195">
        <v>0</v>
      </c>
      <c r="I4441" s="195"/>
      <c r="J4441" s="195"/>
    </row>
    <row r="4442" spans="1:10" hidden="1" x14ac:dyDescent="0.25">
      <c r="A4442" s="253">
        <v>43392</v>
      </c>
      <c r="B4442" s="257" t="s">
        <v>2580</v>
      </c>
      <c r="C4442" s="255" t="s">
        <v>1094</v>
      </c>
      <c r="D4442" s="241">
        <v>1</v>
      </c>
      <c r="E4442" s="256">
        <v>215000.5</v>
      </c>
      <c r="F4442" s="195">
        <v>215000.5</v>
      </c>
      <c r="G4442" s="195">
        <v>215000.5</v>
      </c>
      <c r="I4442" s="195"/>
      <c r="J4442" s="195"/>
    </row>
    <row r="4443" spans="1:10" hidden="1" x14ac:dyDescent="0.25">
      <c r="A4443" s="253"/>
      <c r="B4443" s="257"/>
      <c r="C4443" s="255"/>
      <c r="D4443" s="241"/>
      <c r="E4443" s="256"/>
      <c r="F4443" s="195">
        <v>0</v>
      </c>
      <c r="I4443" s="195"/>
      <c r="J4443" s="195"/>
    </row>
    <row r="4444" spans="1:10" hidden="1" x14ac:dyDescent="0.25">
      <c r="A4444" s="253">
        <v>43392</v>
      </c>
      <c r="B4444" s="257" t="s">
        <v>2581</v>
      </c>
      <c r="C4444" s="255" t="s">
        <v>1325</v>
      </c>
      <c r="D4444" s="241">
        <v>1</v>
      </c>
      <c r="E4444" s="256">
        <v>603900</v>
      </c>
      <c r="F4444" s="195">
        <v>603900</v>
      </c>
      <c r="G4444" s="195">
        <v>603900</v>
      </c>
      <c r="I4444" s="195"/>
      <c r="J4444" s="195"/>
    </row>
    <row r="4445" spans="1:10" hidden="1" x14ac:dyDescent="0.25">
      <c r="A4445" s="253"/>
      <c r="B4445" s="257"/>
      <c r="C4445" s="255"/>
      <c r="D4445" s="241"/>
      <c r="E4445" s="256"/>
      <c r="F4445" s="195">
        <v>0</v>
      </c>
      <c r="I4445" s="195"/>
      <c r="J4445" s="195"/>
    </row>
    <row r="4446" spans="1:10" hidden="1" x14ac:dyDescent="0.25">
      <c r="A4446" s="253">
        <v>43392</v>
      </c>
      <c r="B4446" s="257" t="s">
        <v>2582</v>
      </c>
      <c r="C4446" s="255" t="s">
        <v>2583</v>
      </c>
      <c r="D4446" s="241">
        <v>12</v>
      </c>
      <c r="E4446" s="256">
        <v>214200.36</v>
      </c>
      <c r="F4446" s="195">
        <v>2570404.3199999998</v>
      </c>
      <c r="I4446" s="195"/>
      <c r="J4446" s="195"/>
    </row>
    <row r="4447" spans="1:10" hidden="1" x14ac:dyDescent="0.25">
      <c r="A4447" s="253"/>
      <c r="B4447" s="257"/>
      <c r="C4447" s="255" t="s">
        <v>1775</v>
      </c>
      <c r="D4447" s="241">
        <v>12</v>
      </c>
      <c r="E4447" s="256">
        <v>220499.73</v>
      </c>
      <c r="F4447" s="195">
        <v>2645996.7600000002</v>
      </c>
      <c r="G4447" s="195">
        <v>5216401.08</v>
      </c>
      <c r="I4447" s="195"/>
      <c r="J4447" s="195"/>
    </row>
    <row r="4448" spans="1:10" hidden="1" x14ac:dyDescent="0.25">
      <c r="A4448" s="253"/>
      <c r="B4448" s="257"/>
      <c r="C4448" s="255"/>
      <c r="D4448" s="241"/>
      <c r="E4448" s="256"/>
      <c r="F4448" s="195">
        <v>0</v>
      </c>
      <c r="I4448" s="195"/>
      <c r="J4448" s="195"/>
    </row>
    <row r="4449" spans="1:10" hidden="1" x14ac:dyDescent="0.25">
      <c r="A4449" s="253">
        <v>43392</v>
      </c>
      <c r="B4449" s="257" t="s">
        <v>2584</v>
      </c>
      <c r="C4449" s="255" t="s">
        <v>19</v>
      </c>
      <c r="D4449" s="241">
        <v>2</v>
      </c>
      <c r="E4449" s="256">
        <v>543400</v>
      </c>
      <c r="F4449" s="195">
        <v>1086800</v>
      </c>
      <c r="G4449" s="195">
        <v>1086800</v>
      </c>
      <c r="I4449" s="195"/>
      <c r="J4449" s="195"/>
    </row>
    <row r="4450" spans="1:10" hidden="1" x14ac:dyDescent="0.25">
      <c r="A4450" s="253"/>
      <c r="B4450" s="257"/>
      <c r="C4450" s="255"/>
      <c r="D4450" s="241"/>
      <c r="E4450" s="256"/>
      <c r="F4450" s="195">
        <v>0</v>
      </c>
      <c r="I4450" s="195"/>
      <c r="J4450" s="195"/>
    </row>
    <row r="4451" spans="1:10" hidden="1" x14ac:dyDescent="0.25">
      <c r="A4451" s="253">
        <v>43392</v>
      </c>
      <c r="B4451" s="257" t="s">
        <v>2585</v>
      </c>
      <c r="C4451" s="255" t="s">
        <v>887</v>
      </c>
      <c r="D4451" s="241">
        <v>4</v>
      </c>
      <c r="E4451" s="256">
        <v>230000.1</v>
      </c>
      <c r="F4451" s="195">
        <v>920000.4</v>
      </c>
      <c r="G4451" s="195">
        <v>920000.4</v>
      </c>
      <c r="I4451" s="195"/>
      <c r="J4451" s="195"/>
    </row>
    <row r="4452" spans="1:10" hidden="1" x14ac:dyDescent="0.25">
      <c r="A4452" s="253"/>
      <c r="B4452" s="257"/>
      <c r="C4452" s="255"/>
      <c r="D4452" s="241"/>
      <c r="E4452" s="256"/>
      <c r="F4452" s="195">
        <v>0</v>
      </c>
      <c r="I4452" s="195"/>
      <c r="J4452" s="195"/>
    </row>
    <row r="4453" spans="1:10" hidden="1" x14ac:dyDescent="0.25">
      <c r="A4453" s="253">
        <v>43392</v>
      </c>
      <c r="B4453" s="257" t="s">
        <v>2587</v>
      </c>
      <c r="C4453" s="255" t="s">
        <v>2588</v>
      </c>
      <c r="D4453" s="241">
        <v>2</v>
      </c>
      <c r="E4453" s="256">
        <v>454500.09</v>
      </c>
      <c r="F4453" s="195">
        <v>909000.18</v>
      </c>
      <c r="G4453" s="195">
        <v>909000.18</v>
      </c>
      <c r="I4453" s="195"/>
      <c r="J4453" s="195"/>
    </row>
    <row r="4454" spans="1:10" hidden="1" x14ac:dyDescent="0.25">
      <c r="A4454" s="253"/>
      <c r="B4454" s="257"/>
      <c r="C4454" s="255"/>
      <c r="D4454" s="241"/>
      <c r="E4454" s="256"/>
      <c r="F4454" s="195">
        <v>0</v>
      </c>
      <c r="I4454" s="195"/>
      <c r="J4454" s="195"/>
    </row>
    <row r="4455" spans="1:10" hidden="1" x14ac:dyDescent="0.25">
      <c r="A4455" s="253">
        <v>43392</v>
      </c>
      <c r="B4455" s="257" t="s">
        <v>2589</v>
      </c>
      <c r="C4455" s="255" t="s">
        <v>2590</v>
      </c>
      <c r="D4455" s="241">
        <v>4</v>
      </c>
      <c r="E4455" s="256">
        <v>222299.715</v>
      </c>
      <c r="F4455" s="195">
        <v>889198.86</v>
      </c>
      <c r="G4455" s="195">
        <v>889198.86</v>
      </c>
      <c r="I4455" s="195"/>
      <c r="J4455" s="195"/>
    </row>
    <row r="4456" spans="1:10" hidden="1" x14ac:dyDescent="0.25">
      <c r="A4456" s="253"/>
      <c r="B4456" s="257"/>
      <c r="C4456" s="255"/>
      <c r="D4456" s="241"/>
      <c r="E4456" s="256"/>
      <c r="F4456" s="195">
        <v>0</v>
      </c>
      <c r="I4456" s="195"/>
      <c r="J4456" s="195"/>
    </row>
    <row r="4457" spans="1:10" hidden="1" x14ac:dyDescent="0.25">
      <c r="A4457" s="253">
        <v>43392</v>
      </c>
      <c r="B4457" s="257" t="s">
        <v>2591</v>
      </c>
      <c r="C4457" s="255" t="s">
        <v>1775</v>
      </c>
      <c r="D4457" s="241">
        <v>3</v>
      </c>
      <c r="E4457" s="256">
        <v>232749.715</v>
      </c>
      <c r="F4457" s="195">
        <v>698249.14500000002</v>
      </c>
      <c r="I4457" s="195"/>
      <c r="J4457" s="195"/>
    </row>
    <row r="4458" spans="1:10" hidden="1" x14ac:dyDescent="0.25">
      <c r="A4458" s="253"/>
      <c r="B4458" s="257"/>
      <c r="C4458" s="255" t="s">
        <v>1314</v>
      </c>
      <c r="D4458" s="241">
        <v>2</v>
      </c>
      <c r="E4458" s="256">
        <v>232749.715</v>
      </c>
      <c r="F4458" s="195">
        <v>465499.43</v>
      </c>
      <c r="I4458" s="195"/>
      <c r="J4458" s="195"/>
    </row>
    <row r="4459" spans="1:10" hidden="1" x14ac:dyDescent="0.25">
      <c r="A4459" s="253"/>
      <c r="B4459" s="257"/>
      <c r="C4459" s="255" t="s">
        <v>2593</v>
      </c>
      <c r="D4459" s="241">
        <v>2</v>
      </c>
      <c r="E4459" s="256">
        <v>256500.47500000001</v>
      </c>
      <c r="F4459" s="195">
        <v>513000.95</v>
      </c>
      <c r="G4459" s="195">
        <v>1676749.5249999999</v>
      </c>
      <c r="I4459" s="195"/>
      <c r="J4459" s="195"/>
    </row>
    <row r="4460" spans="1:10" hidden="1" x14ac:dyDescent="0.25">
      <c r="A4460" s="253"/>
      <c r="B4460" s="257"/>
      <c r="C4460" s="255"/>
      <c r="D4460" s="241"/>
      <c r="E4460" s="256"/>
      <c r="F4460" s="195">
        <v>0</v>
      </c>
      <c r="I4460" s="195"/>
      <c r="J4460" s="195"/>
    </row>
    <row r="4461" spans="1:10" hidden="1" x14ac:dyDescent="0.25">
      <c r="A4461" s="253">
        <v>43392</v>
      </c>
      <c r="B4461" s="257" t="s">
        <v>2594</v>
      </c>
      <c r="C4461" s="255" t="s">
        <v>2595</v>
      </c>
      <c r="D4461" s="241">
        <v>3</v>
      </c>
      <c r="E4461" s="256">
        <v>239976.44440000001</v>
      </c>
      <c r="F4461" s="195">
        <v>719929.33319999999</v>
      </c>
      <c r="I4461" s="195"/>
      <c r="J4461" s="195"/>
    </row>
    <row r="4462" spans="1:10" hidden="1" x14ac:dyDescent="0.25">
      <c r="A4462" s="253"/>
      <c r="B4462" s="257"/>
      <c r="C4462" s="255" t="s">
        <v>2596</v>
      </c>
      <c r="D4462" s="241">
        <v>2</v>
      </c>
      <c r="E4462" s="256">
        <v>239976.44440000001</v>
      </c>
      <c r="F4462" s="195">
        <v>479952.88880000002</v>
      </c>
      <c r="G4462" s="195">
        <v>1199882.2220000001</v>
      </c>
      <c r="I4462" s="195"/>
      <c r="J4462" s="195"/>
    </row>
    <row r="4463" spans="1:10" hidden="1" x14ac:dyDescent="0.25">
      <c r="A4463" s="253"/>
      <c r="B4463" s="257"/>
      <c r="C4463" s="255"/>
      <c r="D4463" s="241"/>
      <c r="E4463" s="256"/>
      <c r="F4463" s="195">
        <v>0</v>
      </c>
      <c r="I4463" s="195"/>
      <c r="J4463" s="195"/>
    </row>
    <row r="4464" spans="1:10" hidden="1" x14ac:dyDescent="0.25">
      <c r="A4464" s="253">
        <v>43392</v>
      </c>
      <c r="B4464" s="257" t="s">
        <v>2597</v>
      </c>
      <c r="C4464" s="255" t="s">
        <v>2073</v>
      </c>
      <c r="D4464" s="241">
        <v>1</v>
      </c>
      <c r="E4464" s="256">
        <v>234000.36</v>
      </c>
      <c r="F4464" s="195">
        <v>234000.36</v>
      </c>
      <c r="G4464" s="195">
        <v>234000.36</v>
      </c>
      <c r="I4464" s="195"/>
      <c r="J4464" s="195"/>
    </row>
    <row r="4465" spans="1:10" hidden="1" x14ac:dyDescent="0.25">
      <c r="A4465" s="253"/>
      <c r="B4465" s="257"/>
      <c r="C4465" s="255"/>
      <c r="D4465" s="241"/>
      <c r="E4465" s="256"/>
      <c r="F4465" s="195">
        <v>0</v>
      </c>
      <c r="I4465" s="195"/>
      <c r="J4465" s="195"/>
    </row>
    <row r="4466" spans="1:10" hidden="1" x14ac:dyDescent="0.25">
      <c r="A4466" s="253">
        <v>43392</v>
      </c>
      <c r="B4466" s="257" t="s">
        <v>2599</v>
      </c>
      <c r="C4466" s="255" t="s">
        <v>1635</v>
      </c>
      <c r="D4466" s="241">
        <v>10</v>
      </c>
      <c r="E4466" s="256">
        <v>148500</v>
      </c>
      <c r="F4466" s="195">
        <v>1485000</v>
      </c>
      <c r="I4466" s="195"/>
      <c r="J4466" s="195"/>
    </row>
    <row r="4467" spans="1:10" hidden="1" x14ac:dyDescent="0.25">
      <c r="A4467" s="253"/>
      <c r="B4467" s="257"/>
      <c r="C4467" s="255" t="s">
        <v>1722</v>
      </c>
      <c r="D4467" s="241">
        <v>2</v>
      </c>
      <c r="E4467" s="256">
        <v>148500</v>
      </c>
      <c r="F4467" s="195">
        <v>297000</v>
      </c>
      <c r="G4467" s="195">
        <v>1782000</v>
      </c>
      <c r="I4467" s="195"/>
      <c r="J4467" s="195"/>
    </row>
    <row r="4468" spans="1:10" hidden="1" x14ac:dyDescent="0.25">
      <c r="A4468" s="253"/>
      <c r="B4468" s="257"/>
      <c r="C4468" s="255"/>
      <c r="D4468" s="241"/>
      <c r="E4468" s="256"/>
      <c r="F4468" s="195">
        <v>0</v>
      </c>
      <c r="I4468" s="195"/>
      <c r="J4468" s="195"/>
    </row>
    <row r="4469" spans="1:10" hidden="1" x14ac:dyDescent="0.25">
      <c r="A4469" s="253">
        <v>43393</v>
      </c>
      <c r="B4469" s="257" t="s">
        <v>2601</v>
      </c>
      <c r="C4469" s="251" t="s">
        <v>31</v>
      </c>
      <c r="D4469" s="241">
        <v>1</v>
      </c>
      <c r="E4469" s="256">
        <v>529199.44999999995</v>
      </c>
      <c r="F4469" s="195">
        <v>529199.44999999995</v>
      </c>
      <c r="G4469" s="195">
        <v>529199.44999999995</v>
      </c>
      <c r="I4469" s="195"/>
      <c r="J4469" s="195"/>
    </row>
    <row r="4470" spans="1:10" hidden="1" x14ac:dyDescent="0.25">
      <c r="A4470" s="253"/>
      <c r="B4470" s="257"/>
      <c r="C4470" s="255"/>
      <c r="D4470" s="241"/>
      <c r="E4470" s="256"/>
      <c r="F4470" s="195">
        <v>0</v>
      </c>
      <c r="I4470" s="195"/>
      <c r="J4470" s="195"/>
    </row>
    <row r="4471" spans="1:10" hidden="1" x14ac:dyDescent="0.25">
      <c r="A4471" s="253">
        <v>43393</v>
      </c>
      <c r="B4471" s="257" t="s">
        <v>2602</v>
      </c>
      <c r="C4471" s="255" t="s">
        <v>19</v>
      </c>
      <c r="D4471" s="241">
        <v>4</v>
      </c>
      <c r="E4471" s="256">
        <v>572000</v>
      </c>
      <c r="F4471" s="195">
        <v>2288000</v>
      </c>
      <c r="I4471" s="195"/>
      <c r="J4471" s="195"/>
    </row>
    <row r="4472" spans="1:10" hidden="1" x14ac:dyDescent="0.25">
      <c r="A4472" s="253"/>
      <c r="B4472" s="257"/>
      <c r="C4472" s="255" t="s">
        <v>1094</v>
      </c>
      <c r="D4472" s="241">
        <v>24</v>
      </c>
      <c r="E4472" s="256">
        <v>215000.5</v>
      </c>
      <c r="F4472" s="195">
        <v>5160012</v>
      </c>
      <c r="I4472" s="195"/>
      <c r="J4472" s="195"/>
    </row>
    <row r="4473" spans="1:10" hidden="1" x14ac:dyDescent="0.25">
      <c r="A4473" s="253"/>
      <c r="B4473" s="257"/>
      <c r="C4473" s="255" t="s">
        <v>1325</v>
      </c>
      <c r="D4473" s="241">
        <v>2</v>
      </c>
      <c r="E4473" s="256">
        <v>671000</v>
      </c>
      <c r="F4473" s="195">
        <v>1342000</v>
      </c>
      <c r="I4473" s="195"/>
      <c r="J4473" s="195"/>
    </row>
    <row r="4474" spans="1:10" hidden="1" x14ac:dyDescent="0.25">
      <c r="A4474" s="253"/>
      <c r="B4474" s="257"/>
      <c r="C4474" s="255" t="s">
        <v>2444</v>
      </c>
      <c r="D4474" s="241">
        <v>24</v>
      </c>
      <c r="E4474" s="256">
        <v>230000.1</v>
      </c>
      <c r="F4474" s="195">
        <v>5520002.4000000004</v>
      </c>
      <c r="I4474" s="195"/>
      <c r="J4474" s="195"/>
    </row>
    <row r="4475" spans="1:10" hidden="1" x14ac:dyDescent="0.25">
      <c r="A4475" s="253"/>
      <c r="B4475" s="257"/>
      <c r="C4475" s="255" t="s">
        <v>109</v>
      </c>
      <c r="D4475" s="241">
        <v>12</v>
      </c>
      <c r="E4475" s="256">
        <v>230000.1</v>
      </c>
      <c r="F4475" s="195">
        <v>2760001.2</v>
      </c>
      <c r="I4475" s="195"/>
      <c r="J4475" s="195"/>
    </row>
    <row r="4476" spans="1:10" hidden="1" x14ac:dyDescent="0.25">
      <c r="A4476" s="253"/>
      <c r="B4476" s="257"/>
      <c r="C4476" s="251" t="s">
        <v>31</v>
      </c>
      <c r="D4476" s="241">
        <v>1</v>
      </c>
      <c r="E4476" s="256">
        <v>587999.5</v>
      </c>
      <c r="F4476" s="195">
        <v>587999.5</v>
      </c>
      <c r="G4476" s="195">
        <v>17658015.100000001</v>
      </c>
      <c r="I4476" s="195"/>
      <c r="J4476" s="195"/>
    </row>
    <row r="4477" spans="1:10" hidden="1" x14ac:dyDescent="0.25">
      <c r="A4477" s="253"/>
      <c r="B4477" s="257"/>
      <c r="C4477" s="255"/>
      <c r="D4477" s="241"/>
      <c r="E4477" s="256"/>
      <c r="F4477" s="195">
        <v>0</v>
      </c>
      <c r="I4477" s="195"/>
      <c r="J4477" s="195"/>
    </row>
    <row r="4478" spans="1:10" hidden="1" x14ac:dyDescent="0.25">
      <c r="A4478" s="253">
        <v>43393</v>
      </c>
      <c r="B4478" s="257" t="s">
        <v>2603</v>
      </c>
      <c r="C4478" s="255" t="s">
        <v>768</v>
      </c>
      <c r="D4478" s="241">
        <v>12</v>
      </c>
      <c r="E4478" s="256">
        <v>240000.2</v>
      </c>
      <c r="F4478" s="195">
        <v>2880002.4000000004</v>
      </c>
      <c r="G4478" s="195">
        <v>2880002.4000000004</v>
      </c>
      <c r="I4478" s="195"/>
      <c r="J4478" s="195"/>
    </row>
    <row r="4479" spans="1:10" hidden="1" x14ac:dyDescent="0.25">
      <c r="A4479" s="253"/>
      <c r="B4479" s="257"/>
      <c r="C4479" s="255"/>
      <c r="D4479" s="241"/>
      <c r="E4479" s="256"/>
      <c r="F4479" s="195">
        <v>0</v>
      </c>
      <c r="I4479" s="195"/>
      <c r="J4479" s="195"/>
    </row>
    <row r="4480" spans="1:10" hidden="1" x14ac:dyDescent="0.25">
      <c r="A4480" s="253">
        <v>43393</v>
      </c>
      <c r="B4480" s="257" t="s">
        <v>2605</v>
      </c>
      <c r="C4480" s="255" t="s">
        <v>1937</v>
      </c>
      <c r="D4480" s="241">
        <v>6</v>
      </c>
      <c r="E4480" s="256">
        <v>171000.5</v>
      </c>
      <c r="F4480" s="195">
        <v>1026003</v>
      </c>
      <c r="I4480" s="195"/>
      <c r="J4480" s="195"/>
    </row>
    <row r="4481" spans="1:10" hidden="1" x14ac:dyDescent="0.25">
      <c r="A4481" s="253"/>
      <c r="B4481" s="257"/>
      <c r="C4481" s="255" t="s">
        <v>1938</v>
      </c>
      <c r="D4481" s="241">
        <v>6</v>
      </c>
      <c r="E4481" s="256">
        <v>171000.5</v>
      </c>
      <c r="F4481" s="195">
        <v>1026003</v>
      </c>
      <c r="I4481" s="195"/>
      <c r="J4481" s="195"/>
    </row>
    <row r="4482" spans="1:10" hidden="1" x14ac:dyDescent="0.25">
      <c r="A4482" s="253"/>
      <c r="B4482" s="257"/>
      <c r="C4482" s="255" t="s">
        <v>2482</v>
      </c>
      <c r="D4482" s="241">
        <v>2</v>
      </c>
      <c r="E4482" s="256">
        <v>215650.38</v>
      </c>
      <c r="F4482" s="195">
        <v>431300.76</v>
      </c>
      <c r="I4482" s="195"/>
      <c r="J4482" s="195"/>
    </row>
    <row r="4483" spans="1:10" hidden="1" x14ac:dyDescent="0.25">
      <c r="A4483" s="253"/>
      <c r="B4483" s="257"/>
      <c r="C4483" s="255" t="s">
        <v>1072</v>
      </c>
      <c r="D4483" s="241">
        <v>2</v>
      </c>
      <c r="E4483" s="256">
        <v>165000</v>
      </c>
      <c r="F4483" s="195">
        <v>330000</v>
      </c>
      <c r="I4483" s="195"/>
      <c r="J4483" s="195"/>
    </row>
    <row r="4484" spans="1:10" hidden="1" x14ac:dyDescent="0.25">
      <c r="A4484" s="253"/>
      <c r="B4484" s="257"/>
      <c r="C4484" s="255" t="s">
        <v>1549</v>
      </c>
      <c r="D4484" s="241">
        <v>2</v>
      </c>
      <c r="E4484" s="256">
        <v>165000</v>
      </c>
      <c r="F4484" s="195">
        <v>330000</v>
      </c>
      <c r="G4484" s="195">
        <v>3143306.76</v>
      </c>
      <c r="I4484" s="195"/>
      <c r="J4484" s="195"/>
    </row>
    <row r="4485" spans="1:10" hidden="1" x14ac:dyDescent="0.25">
      <c r="A4485" s="253"/>
      <c r="B4485" s="257"/>
      <c r="C4485" s="255"/>
      <c r="D4485" s="241"/>
      <c r="E4485" s="256"/>
      <c r="F4485" s="195">
        <v>0</v>
      </c>
      <c r="I4485" s="195"/>
      <c r="J4485" s="195"/>
    </row>
    <row r="4486" spans="1:10" hidden="1" x14ac:dyDescent="0.25">
      <c r="A4486" s="253">
        <v>43393</v>
      </c>
      <c r="B4486" s="257" t="s">
        <v>2606</v>
      </c>
      <c r="C4486" s="255" t="s">
        <v>1938</v>
      </c>
      <c r="D4486" s="241">
        <v>2</v>
      </c>
      <c r="E4486" s="256">
        <v>171000.5</v>
      </c>
      <c r="F4486" s="195">
        <v>342001</v>
      </c>
      <c r="G4486" s="195">
        <v>342001</v>
      </c>
      <c r="I4486" s="195"/>
      <c r="J4486" s="195"/>
    </row>
    <row r="4487" spans="1:10" hidden="1" x14ac:dyDescent="0.25">
      <c r="A4487" s="253"/>
      <c r="B4487" s="257"/>
      <c r="C4487" s="255"/>
      <c r="D4487" s="241"/>
      <c r="E4487" s="256"/>
      <c r="F4487" s="195">
        <v>0</v>
      </c>
      <c r="I4487" s="195"/>
      <c r="J4487" s="195"/>
    </row>
    <row r="4488" spans="1:10" hidden="1" x14ac:dyDescent="0.25">
      <c r="A4488" s="253">
        <v>43393</v>
      </c>
      <c r="B4488" s="257" t="s">
        <v>2607</v>
      </c>
      <c r="C4488" s="255" t="s">
        <v>104</v>
      </c>
      <c r="D4488" s="241">
        <v>1</v>
      </c>
      <c r="E4488" s="256">
        <v>513900.09</v>
      </c>
      <c r="F4488" s="195">
        <v>513900.09</v>
      </c>
      <c r="I4488" s="195"/>
      <c r="J4488" s="195"/>
    </row>
    <row r="4489" spans="1:10" hidden="1" x14ac:dyDescent="0.25">
      <c r="A4489" s="253"/>
      <c r="B4489" s="257"/>
      <c r="C4489" s="255" t="s">
        <v>109</v>
      </c>
      <c r="D4489" s="241">
        <v>2</v>
      </c>
      <c r="E4489" s="256">
        <v>230000.1</v>
      </c>
      <c r="F4489" s="195">
        <v>460000.2</v>
      </c>
      <c r="G4489" s="195">
        <v>973900.29</v>
      </c>
      <c r="I4489" s="195"/>
      <c r="J4489" s="195"/>
    </row>
    <row r="4490" spans="1:10" hidden="1" x14ac:dyDescent="0.25">
      <c r="A4490" s="253"/>
      <c r="B4490" s="257"/>
      <c r="C4490" s="255"/>
      <c r="D4490" s="241"/>
      <c r="E4490" s="256"/>
      <c r="F4490" s="195">
        <v>0</v>
      </c>
      <c r="I4490" s="195"/>
      <c r="J4490" s="195"/>
    </row>
    <row r="4491" spans="1:10" hidden="1" x14ac:dyDescent="0.25">
      <c r="A4491" s="253">
        <v>43393</v>
      </c>
      <c r="B4491" s="257" t="s">
        <v>2608</v>
      </c>
      <c r="C4491" s="255" t="s">
        <v>104</v>
      </c>
      <c r="D4491" s="241">
        <v>2</v>
      </c>
      <c r="E4491" s="256">
        <v>513900.09</v>
      </c>
      <c r="F4491" s="195">
        <v>1027800.18</v>
      </c>
      <c r="G4491" s="195">
        <v>1027800.18</v>
      </c>
      <c r="I4491" s="195"/>
      <c r="J4491" s="195"/>
    </row>
    <row r="4492" spans="1:10" hidden="1" x14ac:dyDescent="0.25">
      <c r="A4492" s="253"/>
      <c r="B4492" s="257"/>
      <c r="C4492" s="255"/>
      <c r="D4492" s="241"/>
      <c r="E4492" s="256"/>
      <c r="F4492" s="195">
        <v>0</v>
      </c>
      <c r="I4492" s="195"/>
      <c r="J4492" s="195"/>
    </row>
    <row r="4493" spans="1:10" hidden="1" x14ac:dyDescent="0.25">
      <c r="A4493" s="258">
        <v>43397</v>
      </c>
      <c r="B4493" s="259" t="s">
        <v>2609</v>
      </c>
      <c r="C4493" s="260" t="s">
        <v>2494</v>
      </c>
      <c r="D4493" s="246">
        <v>12</v>
      </c>
      <c r="E4493" s="261">
        <v>691000.2</v>
      </c>
      <c r="F4493" s="195">
        <v>8292002.3999999994</v>
      </c>
      <c r="G4493" s="195">
        <v>8292002.3999999994</v>
      </c>
      <c r="I4493" s="195"/>
      <c r="J4493" s="195"/>
    </row>
    <row r="4494" spans="1:10" hidden="1" x14ac:dyDescent="0.25">
      <c r="A4494" s="253"/>
      <c r="B4494" s="257"/>
      <c r="C4494" s="255"/>
      <c r="D4494" s="241"/>
      <c r="E4494" s="256"/>
      <c r="F4494" s="195">
        <v>0</v>
      </c>
      <c r="I4494" s="195"/>
      <c r="J4494" s="195"/>
    </row>
    <row r="4495" spans="1:10" hidden="1" x14ac:dyDescent="0.25">
      <c r="A4495" s="253">
        <v>43393</v>
      </c>
      <c r="B4495" s="257" t="s">
        <v>2610</v>
      </c>
      <c r="C4495" s="255" t="s">
        <v>109</v>
      </c>
      <c r="D4495" s="241">
        <v>3</v>
      </c>
      <c r="E4495" s="256">
        <v>230000.1</v>
      </c>
      <c r="F4495" s="195">
        <v>690000.3</v>
      </c>
      <c r="G4495" s="195">
        <v>690000.3</v>
      </c>
      <c r="I4495" s="195"/>
      <c r="J4495" s="195"/>
    </row>
    <row r="4496" spans="1:10" hidden="1" x14ac:dyDescent="0.25">
      <c r="A4496" s="253"/>
      <c r="B4496" s="257"/>
      <c r="C4496" s="255"/>
      <c r="D4496" s="241"/>
      <c r="E4496" s="256"/>
      <c r="F4496" s="195">
        <v>0</v>
      </c>
      <c r="I4496" s="195"/>
      <c r="J4496" s="195"/>
    </row>
    <row r="4497" spans="1:10" hidden="1" x14ac:dyDescent="0.25">
      <c r="A4497" s="253">
        <v>43393</v>
      </c>
      <c r="B4497" s="257" t="s">
        <v>2611</v>
      </c>
      <c r="C4497" s="255" t="s">
        <v>1094</v>
      </c>
      <c r="D4497" s="241">
        <v>2</v>
      </c>
      <c r="E4497" s="256">
        <v>215000.5</v>
      </c>
      <c r="F4497" s="195">
        <v>430001</v>
      </c>
      <c r="G4497" s="195">
        <v>430001</v>
      </c>
      <c r="I4497" s="195"/>
      <c r="J4497" s="195"/>
    </row>
    <row r="4498" spans="1:10" hidden="1" x14ac:dyDescent="0.25">
      <c r="A4498" s="253"/>
      <c r="B4498" s="257"/>
      <c r="C4498" s="255"/>
      <c r="D4498" s="241"/>
      <c r="E4498" s="256"/>
      <c r="F4498" s="195">
        <v>0</v>
      </c>
      <c r="I4498" s="195"/>
      <c r="J4498" s="195"/>
    </row>
    <row r="4499" spans="1:10" hidden="1" x14ac:dyDescent="0.25">
      <c r="A4499" s="253">
        <v>43393</v>
      </c>
      <c r="B4499" s="257" t="s">
        <v>2612</v>
      </c>
      <c r="C4499" s="255" t="s">
        <v>19</v>
      </c>
      <c r="D4499" s="241">
        <v>1</v>
      </c>
      <c r="E4499" s="256">
        <v>543400</v>
      </c>
      <c r="F4499" s="195">
        <v>543400</v>
      </c>
      <c r="I4499" s="195"/>
      <c r="J4499" s="195"/>
    </row>
    <row r="4500" spans="1:10" hidden="1" x14ac:dyDescent="0.25">
      <c r="A4500" s="253"/>
      <c r="B4500" s="257"/>
      <c r="C4500" s="255" t="s">
        <v>1094</v>
      </c>
      <c r="D4500" s="241">
        <v>2</v>
      </c>
      <c r="E4500" s="256">
        <v>215000.5</v>
      </c>
      <c r="F4500" s="195">
        <v>430001</v>
      </c>
      <c r="G4500" s="195">
        <v>973401</v>
      </c>
      <c r="I4500" s="195"/>
      <c r="J4500" s="195"/>
    </row>
    <row r="4501" spans="1:10" hidden="1" x14ac:dyDescent="0.25">
      <c r="A4501" s="253"/>
      <c r="B4501" s="257"/>
      <c r="C4501" s="255"/>
      <c r="D4501" s="241"/>
      <c r="E4501" s="256"/>
      <c r="F4501" s="195">
        <v>0</v>
      </c>
      <c r="I4501" s="195"/>
      <c r="J4501" s="195"/>
    </row>
    <row r="4502" spans="1:10" hidden="1" x14ac:dyDescent="0.25">
      <c r="A4502" s="253">
        <v>43393</v>
      </c>
      <c r="B4502" s="257" t="s">
        <v>2613</v>
      </c>
      <c r="C4502" s="255" t="s">
        <v>2444</v>
      </c>
      <c r="D4502" s="241">
        <v>2</v>
      </c>
      <c r="E4502" s="256">
        <v>230000.1</v>
      </c>
      <c r="F4502" s="195">
        <v>460000.2</v>
      </c>
      <c r="I4502" s="195"/>
      <c r="J4502" s="195"/>
    </row>
    <row r="4503" spans="1:10" hidden="1" x14ac:dyDescent="0.25">
      <c r="A4503" s="253"/>
      <c r="B4503" s="257"/>
      <c r="C4503" s="255" t="s">
        <v>1325</v>
      </c>
      <c r="D4503" s="241">
        <v>1</v>
      </c>
      <c r="E4503" s="256">
        <v>603900</v>
      </c>
      <c r="F4503" s="195">
        <v>603900</v>
      </c>
      <c r="I4503" s="195"/>
      <c r="J4503" s="195"/>
    </row>
    <row r="4504" spans="1:10" hidden="1" x14ac:dyDescent="0.25">
      <c r="A4504" s="253"/>
      <c r="B4504" s="257"/>
      <c r="C4504" s="255" t="s">
        <v>2588</v>
      </c>
      <c r="D4504" s="241">
        <v>1</v>
      </c>
      <c r="E4504" s="256">
        <v>454500.09</v>
      </c>
      <c r="F4504" s="195">
        <v>454500.09</v>
      </c>
      <c r="G4504" s="195">
        <v>1518400.29</v>
      </c>
      <c r="I4504" s="195"/>
      <c r="J4504" s="195"/>
    </row>
    <row r="4505" spans="1:10" hidden="1" x14ac:dyDescent="0.25">
      <c r="A4505" s="253"/>
      <c r="B4505" s="257"/>
      <c r="C4505" s="255"/>
      <c r="D4505" s="241"/>
      <c r="E4505" s="256"/>
      <c r="F4505" s="195">
        <v>0</v>
      </c>
      <c r="I4505" s="195"/>
      <c r="J4505" s="195"/>
    </row>
    <row r="4506" spans="1:10" hidden="1" x14ac:dyDescent="0.25">
      <c r="A4506" s="253">
        <v>43393</v>
      </c>
      <c r="B4506" s="257" t="s">
        <v>2614</v>
      </c>
      <c r="C4506" s="255" t="s">
        <v>273</v>
      </c>
      <c r="D4506" s="241">
        <v>35</v>
      </c>
      <c r="E4506" s="256">
        <v>855200.5</v>
      </c>
      <c r="F4506" s="195">
        <v>29932017.5</v>
      </c>
      <c r="G4506" s="195">
        <v>29932017.5</v>
      </c>
      <c r="I4506" s="195"/>
      <c r="J4506" s="195"/>
    </row>
    <row r="4507" spans="1:10" hidden="1" x14ac:dyDescent="0.25">
      <c r="A4507" s="253"/>
      <c r="B4507" s="257"/>
      <c r="C4507" s="255"/>
      <c r="D4507" s="241"/>
      <c r="E4507" s="256"/>
      <c r="F4507" s="195">
        <v>0</v>
      </c>
      <c r="I4507" s="195"/>
      <c r="J4507" s="195"/>
    </row>
    <row r="4508" spans="1:10" hidden="1" x14ac:dyDescent="0.25">
      <c r="A4508" s="253">
        <v>43395</v>
      </c>
      <c r="B4508" s="257" t="s">
        <v>2615</v>
      </c>
      <c r="C4508" s="255" t="s">
        <v>28</v>
      </c>
      <c r="D4508" s="241">
        <v>6</v>
      </c>
      <c r="E4508" s="256">
        <v>605000</v>
      </c>
      <c r="F4508" s="195">
        <v>3630000</v>
      </c>
      <c r="G4508" s="195">
        <v>3630000</v>
      </c>
      <c r="I4508" s="195"/>
      <c r="J4508" s="195"/>
    </row>
    <row r="4509" spans="1:10" hidden="1" x14ac:dyDescent="0.25">
      <c r="A4509" s="253"/>
      <c r="B4509" s="257"/>
      <c r="C4509" s="255"/>
      <c r="D4509" s="241"/>
      <c r="E4509" s="256"/>
      <c r="F4509" s="195">
        <v>0</v>
      </c>
      <c r="I4509" s="195"/>
      <c r="J4509" s="195"/>
    </row>
    <row r="4510" spans="1:10" hidden="1" x14ac:dyDescent="0.25">
      <c r="A4510" s="253">
        <v>43395</v>
      </c>
      <c r="B4510" s="257" t="s">
        <v>2616</v>
      </c>
      <c r="C4510" s="255" t="s">
        <v>19</v>
      </c>
      <c r="D4510" s="241">
        <v>2</v>
      </c>
      <c r="E4510" s="256">
        <v>514800</v>
      </c>
      <c r="F4510" s="195">
        <v>1029600</v>
      </c>
      <c r="G4510" s="195">
        <v>1029600</v>
      </c>
      <c r="I4510" s="195"/>
      <c r="J4510" s="195"/>
    </row>
    <row r="4511" spans="1:10" hidden="1" x14ac:dyDescent="0.25">
      <c r="A4511" s="253"/>
      <c r="B4511" s="257"/>
      <c r="C4511" s="255"/>
      <c r="D4511" s="241"/>
      <c r="E4511" s="256"/>
      <c r="F4511" s="195">
        <v>0</v>
      </c>
      <c r="I4511" s="195"/>
      <c r="J4511" s="195"/>
    </row>
    <row r="4512" spans="1:10" hidden="1" x14ac:dyDescent="0.25">
      <c r="A4512" s="253">
        <v>43395</v>
      </c>
      <c r="B4512" s="257" t="s">
        <v>2618</v>
      </c>
      <c r="C4512" s="255" t="s">
        <v>104</v>
      </c>
      <c r="D4512" s="241">
        <v>1</v>
      </c>
      <c r="E4512" s="256">
        <v>513900.09</v>
      </c>
      <c r="F4512" s="195">
        <v>513900.09</v>
      </c>
      <c r="G4512" s="195">
        <v>513900.09</v>
      </c>
      <c r="I4512" s="195"/>
      <c r="J4512" s="195"/>
    </row>
    <row r="4513" spans="1:10" hidden="1" x14ac:dyDescent="0.25">
      <c r="A4513" s="253"/>
      <c r="B4513" s="257"/>
      <c r="C4513" s="255"/>
      <c r="D4513" s="241"/>
      <c r="E4513" s="256"/>
      <c r="F4513" s="195">
        <v>0</v>
      </c>
      <c r="I4513" s="195"/>
      <c r="J4513" s="195"/>
    </row>
    <row r="4514" spans="1:10" hidden="1" x14ac:dyDescent="0.25">
      <c r="A4514" s="253">
        <v>43395</v>
      </c>
      <c r="B4514" s="257" t="s">
        <v>2620</v>
      </c>
      <c r="C4514" s="255" t="s">
        <v>20</v>
      </c>
      <c r="D4514" s="241">
        <v>3</v>
      </c>
      <c r="E4514" s="256">
        <v>544500</v>
      </c>
      <c r="F4514" s="195">
        <v>1633500</v>
      </c>
      <c r="G4514" s="195">
        <v>1633500</v>
      </c>
      <c r="I4514" s="195"/>
      <c r="J4514" s="195"/>
    </row>
    <row r="4515" spans="1:10" hidden="1" x14ac:dyDescent="0.25">
      <c r="A4515" s="253"/>
      <c r="B4515" s="257"/>
      <c r="C4515" s="255"/>
      <c r="D4515" s="241"/>
      <c r="E4515" s="256"/>
      <c r="F4515" s="195">
        <v>0</v>
      </c>
      <c r="I4515" s="195"/>
      <c r="J4515" s="195"/>
    </row>
    <row r="4516" spans="1:10" hidden="1" x14ac:dyDescent="0.25">
      <c r="A4516" s="253">
        <v>43395</v>
      </c>
      <c r="B4516" s="257" t="s">
        <v>2621</v>
      </c>
      <c r="C4516" s="255" t="s">
        <v>2094</v>
      </c>
      <c r="D4516" s="241">
        <v>6</v>
      </c>
      <c r="E4516" s="256">
        <v>234000.36</v>
      </c>
      <c r="F4516" s="195">
        <v>1404002.16</v>
      </c>
      <c r="G4516" s="195">
        <v>1404002.16</v>
      </c>
      <c r="I4516" s="195"/>
      <c r="J4516" s="195"/>
    </row>
    <row r="4517" spans="1:10" hidden="1" x14ac:dyDescent="0.25">
      <c r="A4517" s="253"/>
      <c r="B4517" s="257"/>
      <c r="C4517" s="255"/>
      <c r="D4517" s="241"/>
      <c r="E4517" s="256"/>
      <c r="F4517" s="195">
        <v>0</v>
      </c>
      <c r="I4517" s="195"/>
      <c r="J4517" s="195"/>
    </row>
    <row r="4518" spans="1:10" hidden="1" x14ac:dyDescent="0.25">
      <c r="A4518" s="253">
        <v>43395</v>
      </c>
      <c r="B4518" s="257" t="s">
        <v>2622</v>
      </c>
      <c r="C4518" s="255" t="s">
        <v>2459</v>
      </c>
      <c r="D4518" s="241">
        <v>2</v>
      </c>
      <c r="E4518" s="256">
        <v>513900.09</v>
      </c>
      <c r="F4518" s="195">
        <v>1027800.18</v>
      </c>
      <c r="G4518" s="195">
        <v>1027800.18</v>
      </c>
      <c r="I4518" s="195"/>
      <c r="J4518" s="195"/>
    </row>
    <row r="4519" spans="1:10" hidden="1" x14ac:dyDescent="0.25">
      <c r="A4519" s="253"/>
      <c r="B4519" s="257"/>
      <c r="C4519" s="255"/>
      <c r="D4519" s="241"/>
      <c r="E4519" s="256"/>
      <c r="F4519" s="195">
        <v>0</v>
      </c>
      <c r="I4519" s="195"/>
      <c r="J4519" s="195"/>
    </row>
    <row r="4520" spans="1:10" hidden="1" x14ac:dyDescent="0.25">
      <c r="A4520" s="253">
        <v>43395</v>
      </c>
      <c r="B4520" s="257" t="s">
        <v>2623</v>
      </c>
      <c r="C4520" s="255" t="s">
        <v>109</v>
      </c>
      <c r="D4520" s="241">
        <v>2</v>
      </c>
      <c r="E4520" s="256">
        <v>230000.1</v>
      </c>
      <c r="F4520" s="195">
        <v>460000.2</v>
      </c>
      <c r="G4520" s="195">
        <v>460000.2</v>
      </c>
      <c r="I4520" s="195"/>
      <c r="J4520" s="195"/>
    </row>
    <row r="4521" spans="1:10" hidden="1" x14ac:dyDescent="0.25">
      <c r="A4521" s="253"/>
      <c r="B4521" s="257"/>
      <c r="C4521" s="255"/>
      <c r="D4521" s="241"/>
      <c r="E4521" s="256"/>
      <c r="F4521" s="195">
        <v>0</v>
      </c>
      <c r="I4521" s="195"/>
      <c r="J4521" s="195"/>
    </row>
    <row r="4522" spans="1:10" hidden="1" x14ac:dyDescent="0.25">
      <c r="A4522" s="253">
        <v>43395</v>
      </c>
      <c r="B4522" s="257" t="s">
        <v>2624</v>
      </c>
      <c r="C4522" s="255" t="s">
        <v>109</v>
      </c>
      <c r="D4522" s="241">
        <v>24</v>
      </c>
      <c r="E4522" s="256">
        <v>230000.1</v>
      </c>
      <c r="F4522" s="195">
        <v>5520002.4000000004</v>
      </c>
      <c r="I4522" s="195"/>
      <c r="J4522" s="195"/>
    </row>
    <row r="4523" spans="1:10" hidden="1" x14ac:dyDescent="0.25">
      <c r="A4523" s="253"/>
      <c r="B4523" s="257"/>
      <c r="C4523" s="255" t="s">
        <v>104</v>
      </c>
      <c r="D4523" s="241">
        <v>1</v>
      </c>
      <c r="E4523" s="256">
        <v>571000.1</v>
      </c>
      <c r="F4523" s="195">
        <v>571000.1</v>
      </c>
      <c r="G4523" s="195">
        <v>6091002.5</v>
      </c>
      <c r="I4523" s="195"/>
      <c r="J4523" s="195"/>
    </row>
    <row r="4524" spans="1:10" hidden="1" x14ac:dyDescent="0.25">
      <c r="A4524" s="253"/>
      <c r="B4524" s="257"/>
      <c r="C4524" s="255"/>
      <c r="D4524" s="241"/>
      <c r="E4524" s="256"/>
      <c r="F4524" s="195">
        <v>0</v>
      </c>
      <c r="I4524" s="195"/>
      <c r="J4524" s="195"/>
    </row>
    <row r="4525" spans="1:10" hidden="1" x14ac:dyDescent="0.25">
      <c r="A4525" s="253">
        <v>43395</v>
      </c>
      <c r="B4525" s="257" t="s">
        <v>2625</v>
      </c>
      <c r="C4525" s="251" t="s">
        <v>31</v>
      </c>
      <c r="D4525" s="241">
        <v>2</v>
      </c>
      <c r="E4525" s="256">
        <v>529199.55000000005</v>
      </c>
      <c r="F4525" s="195">
        <v>1058399.1000000001</v>
      </c>
      <c r="G4525" s="195">
        <v>1058399.1000000001</v>
      </c>
      <c r="I4525" s="195"/>
      <c r="J4525" s="195"/>
    </row>
    <row r="4526" spans="1:10" hidden="1" x14ac:dyDescent="0.25">
      <c r="A4526" s="253"/>
      <c r="B4526" s="257"/>
      <c r="C4526" s="255"/>
      <c r="D4526" s="241"/>
      <c r="E4526" s="256"/>
      <c r="F4526" s="195">
        <v>0</v>
      </c>
      <c r="I4526" s="195"/>
      <c r="J4526" s="195"/>
    </row>
    <row r="4527" spans="1:10" hidden="1" x14ac:dyDescent="0.25">
      <c r="A4527" s="253">
        <v>43395</v>
      </c>
      <c r="B4527" s="257" t="s">
        <v>2626</v>
      </c>
      <c r="C4527" s="251" t="s">
        <v>31</v>
      </c>
      <c r="D4527" s="241">
        <v>5</v>
      </c>
      <c r="E4527" s="256">
        <v>529199.44999999995</v>
      </c>
      <c r="F4527" s="195">
        <v>2645997.25</v>
      </c>
      <c r="G4527" s="195">
        <v>2645997.25</v>
      </c>
      <c r="I4527" s="195"/>
      <c r="J4527" s="195"/>
    </row>
    <row r="4528" spans="1:10" hidden="1" x14ac:dyDescent="0.25">
      <c r="A4528" s="253"/>
      <c r="B4528" s="257"/>
      <c r="C4528" s="255"/>
      <c r="D4528" s="241"/>
      <c r="E4528" s="256"/>
      <c r="F4528" s="195">
        <v>0</v>
      </c>
      <c r="I4528" s="195"/>
      <c r="J4528" s="195"/>
    </row>
    <row r="4529" spans="1:10" hidden="1" x14ac:dyDescent="0.25">
      <c r="A4529" s="253">
        <v>43395</v>
      </c>
      <c r="B4529" s="257" t="s">
        <v>2627</v>
      </c>
      <c r="C4529" s="255" t="s">
        <v>1854</v>
      </c>
      <c r="D4529" s="241">
        <v>60</v>
      </c>
      <c r="E4529" s="256">
        <v>209999.9</v>
      </c>
      <c r="F4529" s="195">
        <v>12599994</v>
      </c>
      <c r="G4529" s="195">
        <v>12599994</v>
      </c>
      <c r="I4529" s="195"/>
      <c r="J4529" s="195"/>
    </row>
    <row r="4530" spans="1:10" hidden="1" x14ac:dyDescent="0.25">
      <c r="A4530" s="253"/>
      <c r="B4530" s="257"/>
      <c r="C4530" s="255"/>
      <c r="D4530" s="241"/>
      <c r="E4530" s="256"/>
      <c r="F4530" s="195">
        <v>0</v>
      </c>
      <c r="I4530" s="195"/>
      <c r="J4530" s="195"/>
    </row>
    <row r="4531" spans="1:10" hidden="1" x14ac:dyDescent="0.25">
      <c r="A4531" s="253">
        <v>43395</v>
      </c>
      <c r="B4531" s="257" t="s">
        <v>2628</v>
      </c>
      <c r="C4531" s="255" t="s">
        <v>405</v>
      </c>
      <c r="D4531" s="241">
        <v>6</v>
      </c>
      <c r="E4531" s="256">
        <v>540000.55000000005</v>
      </c>
      <c r="F4531" s="195">
        <v>3240003.3000000003</v>
      </c>
      <c r="I4531" s="195"/>
      <c r="J4531" s="195"/>
    </row>
    <row r="4532" spans="1:10" hidden="1" x14ac:dyDescent="0.25">
      <c r="A4532" s="253"/>
      <c r="B4532" s="257"/>
      <c r="C4532" s="255" t="s">
        <v>2629</v>
      </c>
      <c r="D4532" s="241">
        <v>6</v>
      </c>
      <c r="E4532" s="256">
        <v>513900.09</v>
      </c>
      <c r="F4532" s="195">
        <v>3083400.54</v>
      </c>
      <c r="G4532" s="195">
        <v>6323403.8399999999</v>
      </c>
      <c r="I4532" s="195"/>
      <c r="J4532" s="195"/>
    </row>
    <row r="4533" spans="1:10" hidden="1" x14ac:dyDescent="0.25">
      <c r="A4533" s="253"/>
      <c r="B4533" s="257"/>
      <c r="C4533" s="255"/>
      <c r="D4533" s="241"/>
      <c r="E4533" s="256"/>
      <c r="F4533" s="195">
        <v>0</v>
      </c>
      <c r="I4533" s="195"/>
      <c r="J4533" s="195"/>
    </row>
    <row r="4534" spans="1:10" hidden="1" x14ac:dyDescent="0.25">
      <c r="A4534" s="253">
        <v>43395</v>
      </c>
      <c r="B4534" s="257" t="s">
        <v>2630</v>
      </c>
      <c r="C4534" s="255" t="s">
        <v>2631</v>
      </c>
      <c r="D4534" s="241">
        <v>14</v>
      </c>
      <c r="E4534" s="256">
        <v>204300.46</v>
      </c>
      <c r="F4534" s="195">
        <v>2860206.44</v>
      </c>
      <c r="G4534" s="195">
        <v>2860206.44</v>
      </c>
      <c r="I4534" s="195"/>
      <c r="J4534" s="195"/>
    </row>
    <row r="4535" spans="1:10" hidden="1" x14ac:dyDescent="0.25">
      <c r="A4535" s="253"/>
      <c r="B4535" s="257"/>
      <c r="C4535" s="255"/>
      <c r="D4535" s="241"/>
      <c r="E4535" s="256"/>
      <c r="F4535" s="195">
        <v>0</v>
      </c>
      <c r="I4535" s="195"/>
      <c r="J4535" s="195"/>
    </row>
    <row r="4536" spans="1:10" hidden="1" x14ac:dyDescent="0.25">
      <c r="A4536" s="253">
        <v>43395</v>
      </c>
      <c r="B4536" s="257" t="s">
        <v>2632</v>
      </c>
      <c r="C4536" s="255" t="s">
        <v>109</v>
      </c>
      <c r="D4536" s="241">
        <v>5</v>
      </c>
      <c r="E4536" s="256">
        <v>230000.1</v>
      </c>
      <c r="F4536" s="195">
        <v>1150000.5</v>
      </c>
      <c r="G4536" s="195">
        <v>1150000.5</v>
      </c>
      <c r="I4536" s="195"/>
      <c r="J4536" s="195"/>
    </row>
    <row r="4537" spans="1:10" hidden="1" x14ac:dyDescent="0.25">
      <c r="A4537" s="253"/>
      <c r="B4537" s="257"/>
      <c r="C4537" s="255"/>
      <c r="D4537" s="241"/>
      <c r="E4537" s="256"/>
      <c r="F4537" s="195">
        <v>0</v>
      </c>
      <c r="I4537" s="195"/>
      <c r="J4537" s="195"/>
    </row>
    <row r="4538" spans="1:10" hidden="1" x14ac:dyDescent="0.25">
      <c r="A4538" s="253">
        <v>43395</v>
      </c>
      <c r="B4538" s="257" t="s">
        <v>2633</v>
      </c>
      <c r="C4538" s="255" t="s">
        <v>1094</v>
      </c>
      <c r="D4538" s="241">
        <v>8</v>
      </c>
      <c r="E4538" s="256">
        <v>215000.5</v>
      </c>
      <c r="F4538" s="195">
        <v>1720004</v>
      </c>
      <c r="G4538" s="195">
        <v>1720004</v>
      </c>
      <c r="I4538" s="195"/>
      <c r="J4538" s="195"/>
    </row>
    <row r="4539" spans="1:10" hidden="1" x14ac:dyDescent="0.25">
      <c r="A4539" s="253"/>
      <c r="B4539" s="257"/>
      <c r="C4539" s="255"/>
      <c r="D4539" s="241"/>
      <c r="E4539" s="256"/>
      <c r="F4539" s="195">
        <v>0</v>
      </c>
      <c r="I4539" s="195"/>
      <c r="J4539" s="195"/>
    </row>
    <row r="4540" spans="1:10" hidden="1" x14ac:dyDescent="0.25">
      <c r="A4540" s="253">
        <v>43395</v>
      </c>
      <c r="B4540" s="257" t="s">
        <v>2634</v>
      </c>
      <c r="C4540" s="255" t="s">
        <v>2635</v>
      </c>
      <c r="D4540" s="241">
        <v>80</v>
      </c>
      <c r="E4540" s="256">
        <v>75000.2</v>
      </c>
      <c r="F4540" s="195">
        <v>6000016</v>
      </c>
      <c r="G4540" s="195">
        <v>6000016</v>
      </c>
      <c r="I4540" s="195"/>
      <c r="J4540" s="195"/>
    </row>
    <row r="4541" spans="1:10" hidden="1" x14ac:dyDescent="0.25">
      <c r="A4541" s="253"/>
      <c r="B4541" s="257"/>
      <c r="C4541" s="255"/>
      <c r="D4541" s="241"/>
      <c r="E4541" s="256"/>
      <c r="F4541" s="195">
        <v>0</v>
      </c>
      <c r="I4541" s="195"/>
      <c r="J4541" s="195"/>
    </row>
    <row r="4542" spans="1:10" hidden="1" x14ac:dyDescent="0.25">
      <c r="A4542" s="253">
        <v>43396</v>
      </c>
      <c r="B4542" s="257" t="s">
        <v>2636</v>
      </c>
      <c r="C4542" s="255" t="s">
        <v>2073</v>
      </c>
      <c r="D4542" s="241">
        <v>2</v>
      </c>
      <c r="E4542" s="256">
        <v>234000.36</v>
      </c>
      <c r="F4542" s="195">
        <v>468000.72</v>
      </c>
      <c r="G4542" s="195">
        <v>468000.72</v>
      </c>
      <c r="I4542" s="195"/>
      <c r="J4542" s="195"/>
    </row>
    <row r="4543" spans="1:10" hidden="1" x14ac:dyDescent="0.25">
      <c r="A4543" s="253"/>
      <c r="B4543" s="257"/>
      <c r="C4543" s="255"/>
      <c r="D4543" s="241"/>
      <c r="E4543" s="256"/>
      <c r="F4543" s="195">
        <v>0</v>
      </c>
      <c r="I4543" s="195"/>
      <c r="J4543" s="195"/>
    </row>
    <row r="4544" spans="1:10" hidden="1" x14ac:dyDescent="0.25">
      <c r="A4544" s="258">
        <v>43396</v>
      </c>
      <c r="B4544" s="259" t="s">
        <v>2637</v>
      </c>
      <c r="C4544" s="260" t="s">
        <v>20</v>
      </c>
      <c r="D4544" s="246">
        <v>1</v>
      </c>
      <c r="E4544" s="261">
        <v>574750</v>
      </c>
      <c r="F4544" s="195">
        <v>574750</v>
      </c>
      <c r="I4544" s="195"/>
      <c r="J4544" s="195"/>
    </row>
    <row r="4545" spans="1:10" hidden="1" x14ac:dyDescent="0.25">
      <c r="A4545" s="258"/>
      <c r="B4545" s="259"/>
      <c r="C4545" s="260" t="s">
        <v>104</v>
      </c>
      <c r="D4545" s="246">
        <v>2</v>
      </c>
      <c r="E4545" s="261">
        <v>542450.09499999997</v>
      </c>
      <c r="F4545" s="195">
        <v>1084900.19</v>
      </c>
      <c r="G4545" s="195">
        <v>1659650.19</v>
      </c>
      <c r="I4545" s="195"/>
      <c r="J4545" s="195"/>
    </row>
    <row r="4546" spans="1:10" hidden="1" x14ac:dyDescent="0.25">
      <c r="A4546" s="253"/>
      <c r="B4546" s="257"/>
      <c r="C4546" s="255"/>
      <c r="D4546" s="241"/>
      <c r="E4546" s="256"/>
      <c r="F4546" s="195">
        <v>0</v>
      </c>
      <c r="I4546" s="195"/>
      <c r="J4546" s="195"/>
    </row>
    <row r="4547" spans="1:10" hidden="1" x14ac:dyDescent="0.25">
      <c r="A4547" s="253">
        <v>43396</v>
      </c>
      <c r="B4547" s="257" t="s">
        <v>2638</v>
      </c>
      <c r="C4547" s="255" t="s">
        <v>1094</v>
      </c>
      <c r="D4547" s="241">
        <v>1</v>
      </c>
      <c r="E4547" s="256">
        <v>215000.5</v>
      </c>
      <c r="F4547" s="195">
        <v>215000.5</v>
      </c>
      <c r="G4547" s="195">
        <v>215000.5</v>
      </c>
      <c r="I4547" s="195"/>
      <c r="J4547" s="195"/>
    </row>
    <row r="4548" spans="1:10" hidden="1" x14ac:dyDescent="0.25">
      <c r="A4548" s="253"/>
      <c r="B4548" s="257"/>
      <c r="C4548" s="255"/>
      <c r="D4548" s="241"/>
      <c r="E4548" s="256"/>
      <c r="F4548" s="195">
        <v>0</v>
      </c>
      <c r="I4548" s="195"/>
      <c r="J4548" s="195"/>
    </row>
    <row r="4549" spans="1:10" hidden="1" x14ac:dyDescent="0.25">
      <c r="A4549" s="253">
        <v>43396</v>
      </c>
      <c r="B4549" s="257" t="s">
        <v>2639</v>
      </c>
      <c r="C4549" s="255" t="s">
        <v>2631</v>
      </c>
      <c r="D4549" s="241">
        <v>1</v>
      </c>
      <c r="E4549" s="256">
        <v>215650.38</v>
      </c>
      <c r="F4549" s="195">
        <v>215650.38</v>
      </c>
      <c r="G4549" s="195">
        <v>215650.38</v>
      </c>
      <c r="I4549" s="195"/>
      <c r="J4549" s="195"/>
    </row>
    <row r="4550" spans="1:10" hidden="1" x14ac:dyDescent="0.25">
      <c r="A4550" s="253"/>
      <c r="B4550" s="257"/>
      <c r="C4550" s="255"/>
      <c r="D4550" s="241"/>
      <c r="E4550" s="256"/>
      <c r="F4550" s="195">
        <v>0</v>
      </c>
      <c r="I4550" s="195"/>
      <c r="J4550" s="195"/>
    </row>
    <row r="4551" spans="1:10" hidden="1" x14ac:dyDescent="0.25">
      <c r="A4551" s="253">
        <v>43396</v>
      </c>
      <c r="B4551" s="257" t="s">
        <v>2641</v>
      </c>
      <c r="C4551" s="251" t="s">
        <v>31</v>
      </c>
      <c r="D4551" s="241">
        <v>1</v>
      </c>
      <c r="E4551" s="256">
        <v>529199.44999999995</v>
      </c>
      <c r="F4551" s="195">
        <v>529199.44999999995</v>
      </c>
      <c r="G4551" s="195">
        <v>529199.44999999995</v>
      </c>
      <c r="I4551" s="195"/>
      <c r="J4551" s="195"/>
    </row>
    <row r="4552" spans="1:10" hidden="1" x14ac:dyDescent="0.25">
      <c r="A4552" s="253"/>
      <c r="B4552" s="257"/>
      <c r="C4552" s="255"/>
      <c r="D4552" s="241"/>
      <c r="E4552" s="256"/>
      <c r="F4552" s="195">
        <v>0</v>
      </c>
      <c r="I4552" s="195"/>
      <c r="J4552" s="195"/>
    </row>
    <row r="4553" spans="1:10" hidden="1" x14ac:dyDescent="0.25">
      <c r="A4553" s="253">
        <v>43396</v>
      </c>
      <c r="B4553" s="257" t="s">
        <v>2642</v>
      </c>
      <c r="C4553" s="255" t="s">
        <v>1094</v>
      </c>
      <c r="D4553" s="241">
        <v>48</v>
      </c>
      <c r="E4553" s="256">
        <v>215000.5</v>
      </c>
      <c r="F4553" s="195">
        <v>10320024</v>
      </c>
      <c r="G4553" s="195">
        <v>10320024</v>
      </c>
      <c r="I4553" s="195"/>
      <c r="J4553" s="195"/>
    </row>
    <row r="4554" spans="1:10" hidden="1" x14ac:dyDescent="0.25">
      <c r="A4554" s="253"/>
      <c r="B4554" s="257"/>
      <c r="C4554" s="255"/>
      <c r="D4554" s="241"/>
      <c r="E4554" s="256"/>
      <c r="F4554" s="195">
        <v>0</v>
      </c>
      <c r="I4554" s="195"/>
      <c r="J4554" s="195"/>
    </row>
    <row r="4555" spans="1:10" hidden="1" x14ac:dyDescent="0.25">
      <c r="A4555" s="253">
        <v>43396</v>
      </c>
      <c r="B4555" s="257" t="s">
        <v>2643</v>
      </c>
      <c r="C4555" s="255" t="s">
        <v>2073</v>
      </c>
      <c r="D4555" s="241">
        <v>4</v>
      </c>
      <c r="E4555" s="256">
        <v>234000.46</v>
      </c>
      <c r="F4555" s="195">
        <v>936001.84</v>
      </c>
      <c r="G4555" s="195">
        <v>936001.84</v>
      </c>
      <c r="I4555" s="195"/>
      <c r="J4555" s="195"/>
    </row>
    <row r="4556" spans="1:10" hidden="1" x14ac:dyDescent="0.25">
      <c r="A4556" s="253"/>
      <c r="B4556" s="257"/>
      <c r="C4556" s="255"/>
      <c r="D4556" s="241"/>
      <c r="E4556" s="256"/>
      <c r="F4556" s="195">
        <v>0</v>
      </c>
      <c r="I4556" s="195"/>
      <c r="J4556" s="195"/>
    </row>
    <row r="4557" spans="1:10" hidden="1" x14ac:dyDescent="0.25">
      <c r="A4557" s="253">
        <v>43396</v>
      </c>
      <c r="B4557" s="257" t="s">
        <v>2644</v>
      </c>
      <c r="C4557" s="255" t="s">
        <v>28</v>
      </c>
      <c r="D4557" s="241">
        <v>3</v>
      </c>
      <c r="E4557" s="256">
        <v>544500</v>
      </c>
      <c r="F4557" s="195">
        <v>1633500</v>
      </c>
      <c r="I4557" s="195"/>
      <c r="J4557" s="195"/>
    </row>
    <row r="4558" spans="1:10" hidden="1" x14ac:dyDescent="0.25">
      <c r="A4558" s="253"/>
      <c r="B4558" s="257"/>
      <c r="C4558" s="255" t="s">
        <v>2494</v>
      </c>
      <c r="D4558" s="241">
        <v>5</v>
      </c>
      <c r="E4558" s="256">
        <v>621900.18000000005</v>
      </c>
      <c r="F4558" s="195">
        <v>3109500.9000000004</v>
      </c>
      <c r="I4558" s="195"/>
      <c r="J4558" s="195"/>
    </row>
    <row r="4559" spans="1:10" hidden="1" x14ac:dyDescent="0.25">
      <c r="A4559" s="253"/>
      <c r="B4559" s="257"/>
      <c r="C4559" s="251" t="s">
        <v>3020</v>
      </c>
      <c r="D4559" s="241">
        <v>5</v>
      </c>
      <c r="E4559" s="256">
        <v>540000.55000000005</v>
      </c>
      <c r="F4559" s="195">
        <v>2700002.75</v>
      </c>
      <c r="G4559" s="195">
        <v>7443003.6500000004</v>
      </c>
      <c r="I4559" s="195"/>
      <c r="J4559" s="195"/>
    </row>
    <row r="4560" spans="1:10" hidden="1" x14ac:dyDescent="0.25">
      <c r="A4560" s="253"/>
      <c r="B4560" s="257"/>
      <c r="C4560" s="255"/>
      <c r="D4560" s="241"/>
      <c r="E4560" s="256"/>
      <c r="F4560" s="195">
        <v>0</v>
      </c>
      <c r="I4560" s="195"/>
      <c r="J4560" s="195"/>
    </row>
    <row r="4561" spans="1:10" hidden="1" x14ac:dyDescent="0.25">
      <c r="A4561" s="253">
        <v>43396</v>
      </c>
      <c r="B4561" s="257" t="s">
        <v>2645</v>
      </c>
      <c r="C4561" s="255" t="s">
        <v>28</v>
      </c>
      <c r="D4561" s="241">
        <v>3</v>
      </c>
      <c r="E4561" s="256">
        <v>544500</v>
      </c>
      <c r="F4561" s="195">
        <v>1633500</v>
      </c>
      <c r="I4561" s="195"/>
      <c r="J4561" s="195"/>
    </row>
    <row r="4562" spans="1:10" hidden="1" x14ac:dyDescent="0.25">
      <c r="A4562" s="253"/>
      <c r="B4562" s="257"/>
      <c r="C4562" s="255" t="s">
        <v>1325</v>
      </c>
      <c r="D4562" s="241">
        <v>1</v>
      </c>
      <c r="E4562" s="256">
        <v>603900</v>
      </c>
      <c r="F4562" s="195">
        <v>603900</v>
      </c>
      <c r="G4562" s="195">
        <v>2237400</v>
      </c>
      <c r="I4562" s="195"/>
      <c r="J4562" s="195"/>
    </row>
    <row r="4563" spans="1:10" hidden="1" x14ac:dyDescent="0.25">
      <c r="A4563" s="253"/>
      <c r="B4563" s="257"/>
      <c r="C4563" s="255"/>
      <c r="D4563" s="241"/>
      <c r="E4563" s="256"/>
      <c r="F4563" s="195">
        <v>0</v>
      </c>
      <c r="I4563" s="195"/>
      <c r="J4563" s="195"/>
    </row>
    <row r="4564" spans="1:10" hidden="1" x14ac:dyDescent="0.25">
      <c r="A4564" s="253">
        <v>43396</v>
      </c>
      <c r="B4564" s="257" t="s">
        <v>2647</v>
      </c>
      <c r="C4564" s="255" t="s">
        <v>1325</v>
      </c>
      <c r="D4564" s="241">
        <v>1</v>
      </c>
      <c r="E4564" s="256">
        <v>671000</v>
      </c>
      <c r="F4564" s="195">
        <v>671000</v>
      </c>
      <c r="G4564" s="195">
        <v>671000</v>
      </c>
      <c r="I4564" s="195"/>
      <c r="J4564" s="195"/>
    </row>
    <row r="4565" spans="1:10" hidden="1" x14ac:dyDescent="0.25">
      <c r="A4565" s="253"/>
      <c r="B4565" s="257"/>
      <c r="C4565" s="255"/>
      <c r="D4565" s="241"/>
      <c r="E4565" s="256"/>
      <c r="F4565" s="195">
        <v>0</v>
      </c>
      <c r="I4565" s="195"/>
      <c r="J4565" s="195"/>
    </row>
    <row r="4566" spans="1:10" hidden="1" x14ac:dyDescent="0.25">
      <c r="A4566" s="253">
        <v>43396</v>
      </c>
      <c r="B4566" s="257" t="s">
        <v>2648</v>
      </c>
      <c r="C4566" s="255" t="s">
        <v>2213</v>
      </c>
      <c r="D4566" s="241">
        <v>1</v>
      </c>
      <c r="E4566" s="256">
        <v>1144750.4750000001</v>
      </c>
      <c r="F4566" s="195">
        <v>1144750.4750000001</v>
      </c>
      <c r="G4566" s="195">
        <v>1144750.4750000001</v>
      </c>
      <c r="I4566" s="195"/>
      <c r="J4566" s="195"/>
    </row>
    <row r="4567" spans="1:10" hidden="1" x14ac:dyDescent="0.25">
      <c r="A4567" s="253"/>
      <c r="B4567" s="257"/>
      <c r="C4567" s="255"/>
      <c r="D4567" s="241"/>
      <c r="E4567" s="256"/>
      <c r="F4567" s="195">
        <v>0</v>
      </c>
      <c r="I4567" s="195"/>
      <c r="J4567" s="195"/>
    </row>
    <row r="4568" spans="1:10" hidden="1" x14ac:dyDescent="0.25">
      <c r="A4568" s="253">
        <v>43396</v>
      </c>
      <c r="B4568" s="257" t="s">
        <v>2649</v>
      </c>
      <c r="C4568" s="255" t="s">
        <v>28</v>
      </c>
      <c r="D4568" s="241">
        <v>3</v>
      </c>
      <c r="E4568" s="256">
        <v>605000</v>
      </c>
      <c r="F4568" s="195">
        <v>1815000</v>
      </c>
      <c r="G4568" s="195">
        <v>1815000</v>
      </c>
      <c r="I4568" s="195"/>
      <c r="J4568" s="195"/>
    </row>
    <row r="4569" spans="1:10" hidden="1" x14ac:dyDescent="0.25">
      <c r="A4569" s="253"/>
      <c r="B4569" s="257"/>
      <c r="C4569" s="255"/>
      <c r="D4569" s="241"/>
      <c r="E4569" s="256"/>
      <c r="F4569" s="195">
        <v>0</v>
      </c>
      <c r="I4569" s="195"/>
      <c r="J4569" s="195"/>
    </row>
    <row r="4570" spans="1:10" hidden="1" x14ac:dyDescent="0.25">
      <c r="A4570" s="253">
        <v>43396</v>
      </c>
      <c r="B4570" s="257" t="s">
        <v>2650</v>
      </c>
      <c r="C4570" s="255" t="s">
        <v>20</v>
      </c>
      <c r="D4570" s="241">
        <v>2</v>
      </c>
      <c r="E4570" s="256">
        <v>605000</v>
      </c>
      <c r="F4570" s="195">
        <v>1210000</v>
      </c>
      <c r="G4570" s="195">
        <v>1210000</v>
      </c>
      <c r="I4570" s="195"/>
      <c r="J4570" s="195"/>
    </row>
    <row r="4571" spans="1:10" hidden="1" x14ac:dyDescent="0.25">
      <c r="A4571" s="253"/>
      <c r="B4571" s="257"/>
      <c r="C4571" s="255"/>
      <c r="D4571" s="241"/>
      <c r="E4571" s="256"/>
      <c r="F4571" s="195">
        <v>0</v>
      </c>
      <c r="I4571" s="195"/>
      <c r="J4571" s="195"/>
    </row>
    <row r="4572" spans="1:10" hidden="1" x14ac:dyDescent="0.25">
      <c r="A4572" s="253">
        <v>43396</v>
      </c>
      <c r="B4572" s="257" t="s">
        <v>2652</v>
      </c>
      <c r="C4572" s="255" t="s">
        <v>769</v>
      </c>
      <c r="D4572" s="241">
        <v>4</v>
      </c>
      <c r="E4572" s="256">
        <v>198000</v>
      </c>
      <c r="F4572" s="195">
        <v>792000</v>
      </c>
      <c r="I4572" s="195"/>
      <c r="J4572" s="195"/>
    </row>
    <row r="4573" spans="1:10" hidden="1" x14ac:dyDescent="0.25">
      <c r="A4573" s="253"/>
      <c r="B4573" s="257"/>
      <c r="C4573" s="255" t="s">
        <v>104</v>
      </c>
      <c r="D4573" s="241">
        <v>1</v>
      </c>
      <c r="E4573" s="256">
        <v>513900.09</v>
      </c>
      <c r="F4573" s="195">
        <v>513900.09</v>
      </c>
      <c r="I4573" s="195"/>
      <c r="J4573" s="195"/>
    </row>
    <row r="4574" spans="1:10" hidden="1" x14ac:dyDescent="0.25">
      <c r="A4574" s="253"/>
      <c r="B4574" s="257"/>
      <c r="C4574" s="255" t="s">
        <v>489</v>
      </c>
      <c r="D4574" s="241">
        <v>1</v>
      </c>
      <c r="E4574" s="256">
        <v>379049.71500000003</v>
      </c>
      <c r="F4574" s="195">
        <v>379049.71500000003</v>
      </c>
      <c r="I4574" s="195"/>
      <c r="J4574" s="195"/>
    </row>
    <row r="4575" spans="1:10" hidden="1" x14ac:dyDescent="0.25">
      <c r="A4575" s="253"/>
      <c r="B4575" s="257"/>
      <c r="C4575" s="255" t="s">
        <v>60</v>
      </c>
      <c r="D4575" s="241">
        <v>1</v>
      </c>
      <c r="E4575" s="256">
        <v>291650.09499999997</v>
      </c>
      <c r="F4575" s="195">
        <v>291650.09499999997</v>
      </c>
      <c r="I4575" s="195"/>
      <c r="J4575" s="195"/>
    </row>
    <row r="4576" spans="1:10" hidden="1" x14ac:dyDescent="0.25">
      <c r="A4576" s="253"/>
      <c r="B4576" s="257"/>
      <c r="C4576" s="255" t="s">
        <v>2653</v>
      </c>
      <c r="D4576" s="241">
        <v>2</v>
      </c>
      <c r="E4576" s="256">
        <v>243000.45</v>
      </c>
      <c r="F4576" s="195">
        <v>486000.9</v>
      </c>
      <c r="I4576" s="195"/>
      <c r="J4576" s="195"/>
    </row>
    <row r="4577" spans="1:10" hidden="1" x14ac:dyDescent="0.25">
      <c r="A4577" s="253"/>
      <c r="B4577" s="257"/>
      <c r="C4577" s="255" t="s">
        <v>2482</v>
      </c>
      <c r="D4577" s="241">
        <v>12</v>
      </c>
      <c r="E4577" s="256">
        <v>204300.45</v>
      </c>
      <c r="F4577" s="195">
        <v>2451605.4000000004</v>
      </c>
      <c r="G4577" s="195">
        <v>4914206.2000000011</v>
      </c>
      <c r="I4577" s="195"/>
      <c r="J4577" s="195"/>
    </row>
    <row r="4578" spans="1:10" hidden="1" x14ac:dyDescent="0.25">
      <c r="A4578" s="253"/>
      <c r="B4578" s="257"/>
      <c r="C4578" s="255"/>
      <c r="D4578" s="241"/>
      <c r="E4578" s="256"/>
      <c r="F4578" s="195">
        <v>0</v>
      </c>
      <c r="I4578" s="195"/>
      <c r="J4578" s="195"/>
    </row>
    <row r="4579" spans="1:10" hidden="1" x14ac:dyDescent="0.25">
      <c r="A4579" s="253">
        <v>43396</v>
      </c>
      <c r="B4579" s="257" t="s">
        <v>2654</v>
      </c>
      <c r="C4579" s="255" t="s">
        <v>887</v>
      </c>
      <c r="D4579" s="241">
        <v>1</v>
      </c>
      <c r="E4579" s="256">
        <v>230000.1</v>
      </c>
      <c r="F4579" s="195">
        <v>230000.1</v>
      </c>
      <c r="I4579" s="195"/>
      <c r="J4579" s="195"/>
    </row>
    <row r="4580" spans="1:10" hidden="1" x14ac:dyDescent="0.25">
      <c r="A4580" s="253"/>
      <c r="B4580" s="257"/>
      <c r="C4580" s="255" t="s">
        <v>2338</v>
      </c>
      <c r="D4580" s="241">
        <v>2</v>
      </c>
      <c r="E4580" s="256">
        <v>238000.4</v>
      </c>
      <c r="F4580" s="195">
        <v>476000.8</v>
      </c>
      <c r="G4580" s="195">
        <v>706000.9</v>
      </c>
      <c r="I4580" s="195"/>
      <c r="J4580" s="195"/>
    </row>
    <row r="4581" spans="1:10" hidden="1" x14ac:dyDescent="0.25">
      <c r="A4581" s="253"/>
      <c r="B4581" s="257"/>
      <c r="C4581" s="255"/>
      <c r="D4581" s="241"/>
      <c r="E4581" s="256"/>
      <c r="F4581" s="195">
        <v>0</v>
      </c>
      <c r="I4581" s="195"/>
      <c r="J4581" s="195"/>
    </row>
    <row r="4582" spans="1:10" hidden="1" x14ac:dyDescent="0.25">
      <c r="A4582" s="253">
        <v>43396</v>
      </c>
      <c r="B4582" s="257" t="s">
        <v>2655</v>
      </c>
      <c r="C4582" s="255" t="s">
        <v>887</v>
      </c>
      <c r="D4582" s="241">
        <v>1</v>
      </c>
      <c r="E4582" s="256">
        <v>230000.1</v>
      </c>
      <c r="F4582" s="195">
        <v>230000.1</v>
      </c>
      <c r="I4582" s="195"/>
      <c r="J4582" s="195"/>
    </row>
    <row r="4583" spans="1:10" hidden="1" x14ac:dyDescent="0.25">
      <c r="A4583" s="253"/>
      <c r="B4583" s="257"/>
      <c r="C4583" s="255" t="s">
        <v>2656</v>
      </c>
      <c r="D4583" s="241">
        <v>2</v>
      </c>
      <c r="E4583" s="256">
        <v>571000.1</v>
      </c>
      <c r="F4583" s="195">
        <v>1142000.2</v>
      </c>
      <c r="G4583" s="195">
        <v>1372000.3</v>
      </c>
      <c r="I4583" s="195"/>
      <c r="J4583" s="195"/>
    </row>
    <row r="4584" spans="1:10" hidden="1" x14ac:dyDescent="0.25">
      <c r="A4584" s="253"/>
      <c r="B4584" s="257"/>
      <c r="C4584" s="255"/>
      <c r="D4584" s="241"/>
      <c r="E4584" s="256"/>
      <c r="F4584" s="195">
        <v>0</v>
      </c>
      <c r="I4584" s="195"/>
      <c r="J4584" s="195"/>
    </row>
    <row r="4585" spans="1:10" hidden="1" x14ac:dyDescent="0.25">
      <c r="A4585" s="253">
        <v>43397</v>
      </c>
      <c r="B4585" s="257" t="s">
        <v>2660</v>
      </c>
      <c r="C4585" s="255" t="s">
        <v>887</v>
      </c>
      <c r="D4585" s="241">
        <v>1</v>
      </c>
      <c r="E4585" s="256">
        <v>230000.1</v>
      </c>
      <c r="F4585" s="195">
        <v>230000.1</v>
      </c>
      <c r="G4585" s="195">
        <v>230000.1</v>
      </c>
      <c r="I4585" s="195"/>
      <c r="J4585" s="195"/>
    </row>
    <row r="4586" spans="1:10" hidden="1" x14ac:dyDescent="0.25">
      <c r="A4586" s="253"/>
      <c r="B4586" s="257"/>
      <c r="C4586" s="255"/>
      <c r="D4586" s="241"/>
      <c r="E4586" s="256"/>
      <c r="F4586" s="195">
        <v>0</v>
      </c>
      <c r="I4586" s="195"/>
      <c r="J4586" s="195"/>
    </row>
    <row r="4587" spans="1:10" hidden="1" x14ac:dyDescent="0.25">
      <c r="A4587" s="253">
        <v>43397</v>
      </c>
      <c r="B4587" s="257" t="s">
        <v>2661</v>
      </c>
      <c r="C4587" s="255" t="s">
        <v>1725</v>
      </c>
      <c r="D4587" s="241">
        <v>5</v>
      </c>
      <c r="E4587" s="256">
        <v>76500.37</v>
      </c>
      <c r="F4587" s="195">
        <v>382501.85</v>
      </c>
      <c r="G4587" s="195">
        <v>382501.85</v>
      </c>
      <c r="I4587" s="195"/>
      <c r="J4587" s="195"/>
    </row>
    <row r="4588" spans="1:10" hidden="1" x14ac:dyDescent="0.25">
      <c r="A4588" s="253"/>
      <c r="B4588" s="257"/>
      <c r="C4588" s="255"/>
      <c r="D4588" s="241"/>
      <c r="E4588" s="256"/>
      <c r="F4588" s="195">
        <v>0</v>
      </c>
      <c r="I4588" s="195"/>
      <c r="J4588" s="195"/>
    </row>
    <row r="4589" spans="1:10" hidden="1" x14ac:dyDescent="0.25">
      <c r="A4589" s="253">
        <v>43397</v>
      </c>
      <c r="B4589" s="257" t="s">
        <v>2662</v>
      </c>
      <c r="C4589" s="251" t="s">
        <v>3020</v>
      </c>
      <c r="D4589" s="241">
        <v>2</v>
      </c>
      <c r="E4589" s="256">
        <v>570000.47499999998</v>
      </c>
      <c r="F4589" s="195">
        <v>1140000.95</v>
      </c>
      <c r="G4589" s="195">
        <v>1140000.95</v>
      </c>
      <c r="I4589" s="195"/>
      <c r="J4589" s="195"/>
    </row>
    <row r="4590" spans="1:10" hidden="1" x14ac:dyDescent="0.25">
      <c r="A4590" s="253"/>
      <c r="B4590" s="257"/>
      <c r="C4590" s="255"/>
      <c r="D4590" s="241"/>
      <c r="E4590" s="256"/>
      <c r="F4590" s="195">
        <v>0</v>
      </c>
      <c r="I4590" s="195"/>
      <c r="J4590" s="195"/>
    </row>
    <row r="4591" spans="1:10" hidden="1" x14ac:dyDescent="0.25">
      <c r="A4591" s="253">
        <v>43397</v>
      </c>
      <c r="B4591" s="257" t="s">
        <v>2663</v>
      </c>
      <c r="C4591" s="255" t="s">
        <v>887</v>
      </c>
      <c r="D4591" s="241">
        <v>4</v>
      </c>
      <c r="E4591" s="256">
        <v>230000.1</v>
      </c>
      <c r="F4591" s="195">
        <v>920000.4</v>
      </c>
      <c r="G4591" s="195">
        <v>920000.4</v>
      </c>
      <c r="I4591" s="195"/>
      <c r="J4591" s="195"/>
    </row>
    <row r="4592" spans="1:10" hidden="1" x14ac:dyDescent="0.25">
      <c r="A4592" s="253"/>
      <c r="B4592" s="257"/>
      <c r="C4592" s="255"/>
      <c r="D4592" s="241"/>
      <c r="E4592" s="256"/>
      <c r="F4592" s="195">
        <v>0</v>
      </c>
      <c r="I4592" s="195"/>
      <c r="J4592" s="195"/>
    </row>
    <row r="4593" spans="1:10" hidden="1" x14ac:dyDescent="0.25">
      <c r="A4593" s="253">
        <v>43397</v>
      </c>
      <c r="B4593" s="257" t="s">
        <v>2664</v>
      </c>
      <c r="C4593" s="255" t="s">
        <v>109</v>
      </c>
      <c r="D4593" s="241">
        <v>3</v>
      </c>
      <c r="E4593" s="256">
        <v>230000.1</v>
      </c>
      <c r="F4593" s="195">
        <v>690000.3</v>
      </c>
      <c r="G4593" s="195">
        <v>690000.3</v>
      </c>
      <c r="I4593" s="195"/>
      <c r="J4593" s="195"/>
    </row>
    <row r="4594" spans="1:10" hidden="1" x14ac:dyDescent="0.25">
      <c r="A4594" s="253"/>
      <c r="B4594" s="257"/>
      <c r="C4594" s="255"/>
      <c r="D4594" s="241"/>
      <c r="E4594" s="256"/>
      <c r="F4594" s="195">
        <v>0</v>
      </c>
      <c r="I4594" s="195"/>
      <c r="J4594" s="195"/>
    </row>
    <row r="4595" spans="1:10" hidden="1" x14ac:dyDescent="0.25">
      <c r="A4595" s="253">
        <v>43397</v>
      </c>
      <c r="B4595" s="257" t="s">
        <v>2666</v>
      </c>
      <c r="C4595" s="255" t="s">
        <v>1937</v>
      </c>
      <c r="D4595" s="241">
        <v>1</v>
      </c>
      <c r="E4595" s="256">
        <v>171000.5</v>
      </c>
      <c r="F4595" s="195">
        <v>171000.5</v>
      </c>
      <c r="I4595" s="195"/>
      <c r="J4595" s="195"/>
    </row>
    <row r="4596" spans="1:10" hidden="1" x14ac:dyDescent="0.25">
      <c r="A4596" s="253"/>
      <c r="B4596" s="257"/>
      <c r="C4596" s="255" t="s">
        <v>1938</v>
      </c>
      <c r="D4596" s="241">
        <v>1</v>
      </c>
      <c r="E4596" s="256">
        <v>171000.5</v>
      </c>
      <c r="F4596" s="195">
        <v>171000.5</v>
      </c>
      <c r="G4596" s="195">
        <v>342001</v>
      </c>
      <c r="I4596" s="195"/>
      <c r="J4596" s="195"/>
    </row>
    <row r="4597" spans="1:10" hidden="1" x14ac:dyDescent="0.25">
      <c r="A4597" s="253"/>
      <c r="B4597" s="257"/>
      <c r="C4597" s="255"/>
      <c r="D4597" s="241"/>
      <c r="E4597" s="256"/>
      <c r="F4597" s="195">
        <v>0</v>
      </c>
      <c r="I4597" s="195"/>
      <c r="J4597" s="195"/>
    </row>
    <row r="4598" spans="1:10" hidden="1" x14ac:dyDescent="0.25">
      <c r="A4598" s="253">
        <v>43397</v>
      </c>
      <c r="B4598" s="257" t="s">
        <v>2668</v>
      </c>
      <c r="C4598" s="255" t="s">
        <v>19</v>
      </c>
      <c r="D4598" s="241">
        <v>3</v>
      </c>
      <c r="E4598" s="256">
        <v>572000</v>
      </c>
      <c r="F4598" s="195">
        <v>1716000</v>
      </c>
      <c r="I4598" s="195"/>
      <c r="J4598" s="195"/>
    </row>
    <row r="4599" spans="1:10" hidden="1" x14ac:dyDescent="0.25">
      <c r="A4599" s="253"/>
      <c r="B4599" s="257"/>
      <c r="C4599" s="255" t="s">
        <v>13</v>
      </c>
      <c r="D4599" s="241">
        <v>3</v>
      </c>
      <c r="E4599" s="256">
        <v>913000</v>
      </c>
      <c r="F4599" s="195">
        <v>2739000</v>
      </c>
      <c r="G4599" s="195">
        <v>4455000</v>
      </c>
      <c r="I4599" s="195"/>
      <c r="J4599" s="195"/>
    </row>
    <row r="4600" spans="1:10" hidden="1" x14ac:dyDescent="0.25">
      <c r="A4600" s="253"/>
      <c r="B4600" s="257"/>
      <c r="C4600" s="255"/>
      <c r="D4600" s="241"/>
      <c r="E4600" s="256"/>
      <c r="F4600" s="195">
        <v>0</v>
      </c>
      <c r="I4600" s="195"/>
      <c r="J4600" s="195"/>
    </row>
    <row r="4601" spans="1:10" hidden="1" x14ac:dyDescent="0.25">
      <c r="A4601" s="253">
        <v>43397</v>
      </c>
      <c r="B4601" s="257" t="s">
        <v>2669</v>
      </c>
      <c r="C4601" s="255" t="s">
        <v>1094</v>
      </c>
      <c r="D4601" s="241">
        <v>2</v>
      </c>
      <c r="E4601" s="256">
        <v>215000.5</v>
      </c>
      <c r="F4601" s="195">
        <v>430001</v>
      </c>
      <c r="G4601" s="195">
        <v>430001</v>
      </c>
      <c r="I4601" s="195"/>
      <c r="J4601" s="195"/>
    </row>
    <row r="4602" spans="1:10" hidden="1" x14ac:dyDescent="0.25">
      <c r="A4602" s="253"/>
      <c r="B4602" s="257"/>
      <c r="C4602" s="255"/>
      <c r="D4602" s="241"/>
      <c r="E4602" s="256"/>
      <c r="F4602" s="195">
        <v>0</v>
      </c>
      <c r="I4602" s="195"/>
      <c r="J4602" s="195"/>
    </row>
    <row r="4603" spans="1:10" hidden="1" x14ac:dyDescent="0.25">
      <c r="A4603" s="253">
        <v>43397</v>
      </c>
      <c r="B4603" s="257" t="s">
        <v>2670</v>
      </c>
      <c r="C4603" s="255" t="s">
        <v>887</v>
      </c>
      <c r="D4603" s="241">
        <v>12</v>
      </c>
      <c r="E4603" s="256">
        <v>230000.1</v>
      </c>
      <c r="F4603" s="195">
        <v>2760001.2</v>
      </c>
      <c r="I4603" s="195"/>
      <c r="J4603" s="195"/>
    </row>
    <row r="4604" spans="1:10" hidden="1" x14ac:dyDescent="0.25">
      <c r="A4604" s="253"/>
      <c r="B4604" s="257"/>
      <c r="C4604" s="255" t="s">
        <v>1094</v>
      </c>
      <c r="D4604" s="241">
        <v>12</v>
      </c>
      <c r="E4604" s="256">
        <v>215000.5</v>
      </c>
      <c r="F4604" s="195">
        <v>2580006</v>
      </c>
      <c r="I4604" s="195"/>
      <c r="J4604" s="195"/>
    </row>
    <row r="4605" spans="1:10" hidden="1" x14ac:dyDescent="0.25">
      <c r="A4605" s="253"/>
      <c r="B4605" s="257"/>
      <c r="C4605" s="251" t="s">
        <v>31</v>
      </c>
      <c r="D4605" s="241">
        <v>2</v>
      </c>
      <c r="E4605" s="256">
        <v>558599.52500000002</v>
      </c>
      <c r="F4605" s="195">
        <v>1117199.05</v>
      </c>
      <c r="G4605" s="195">
        <v>6457206.25</v>
      </c>
      <c r="I4605" s="195"/>
      <c r="J4605" s="195"/>
    </row>
    <row r="4606" spans="1:10" hidden="1" x14ac:dyDescent="0.25">
      <c r="A4606" s="253"/>
      <c r="B4606" s="257"/>
      <c r="C4606" s="255"/>
      <c r="D4606" s="241"/>
      <c r="E4606" s="256"/>
      <c r="F4606" s="195">
        <v>0</v>
      </c>
      <c r="I4606" s="195"/>
      <c r="J4606" s="195"/>
    </row>
    <row r="4607" spans="1:10" hidden="1" x14ac:dyDescent="0.25">
      <c r="A4607" s="253">
        <v>43397</v>
      </c>
      <c r="B4607" s="257" t="s">
        <v>2672</v>
      </c>
      <c r="C4607" s="255" t="s">
        <v>2674</v>
      </c>
      <c r="D4607" s="241">
        <v>2</v>
      </c>
      <c r="E4607" s="256">
        <v>308750.47499999998</v>
      </c>
      <c r="F4607" s="195">
        <v>617500.94999999995</v>
      </c>
      <c r="I4607" s="195"/>
      <c r="J4607" s="195"/>
    </row>
    <row r="4608" spans="1:10" hidden="1" x14ac:dyDescent="0.25">
      <c r="A4608" s="253"/>
      <c r="B4608" s="257"/>
      <c r="C4608" s="255" t="s">
        <v>2675</v>
      </c>
      <c r="D4608" s="241">
        <v>1</v>
      </c>
      <c r="E4608" s="256">
        <v>289750.28499999997</v>
      </c>
      <c r="F4608" s="195">
        <v>289750.28499999997</v>
      </c>
      <c r="I4608" s="195"/>
      <c r="J4608" s="195"/>
    </row>
    <row r="4609" spans="1:10" hidden="1" x14ac:dyDescent="0.25">
      <c r="A4609" s="253"/>
      <c r="B4609" s="257"/>
      <c r="C4609" s="255" t="s">
        <v>2676</v>
      </c>
      <c r="D4609" s="241">
        <v>1</v>
      </c>
      <c r="E4609" s="256">
        <v>289750.28499999997</v>
      </c>
      <c r="F4609" s="195">
        <v>289750.28499999997</v>
      </c>
      <c r="I4609" s="195"/>
      <c r="J4609" s="195"/>
    </row>
    <row r="4610" spans="1:10" hidden="1" x14ac:dyDescent="0.25">
      <c r="A4610" s="253"/>
      <c r="B4610" s="257"/>
      <c r="C4610" s="255" t="s">
        <v>2677</v>
      </c>
      <c r="D4610" s="241">
        <v>1</v>
      </c>
      <c r="E4610" s="256">
        <v>283099.90500000003</v>
      </c>
      <c r="F4610" s="195">
        <v>283099.90500000003</v>
      </c>
      <c r="G4610" s="195">
        <v>1480101.4249999998</v>
      </c>
      <c r="I4610" s="195"/>
      <c r="J4610" s="195"/>
    </row>
    <row r="4611" spans="1:10" hidden="1" x14ac:dyDescent="0.25">
      <c r="A4611" s="253"/>
      <c r="B4611" s="257"/>
      <c r="C4611" s="255"/>
      <c r="D4611" s="241"/>
      <c r="E4611" s="256"/>
      <c r="F4611" s="195">
        <v>0</v>
      </c>
      <c r="I4611" s="195"/>
      <c r="J4611" s="195"/>
    </row>
    <row r="4612" spans="1:10" hidden="1" x14ac:dyDescent="0.25">
      <c r="A4612" s="253">
        <v>43397</v>
      </c>
      <c r="B4612" s="257" t="s">
        <v>2678</v>
      </c>
      <c r="C4612" s="255" t="s">
        <v>1635</v>
      </c>
      <c r="D4612" s="241">
        <v>9</v>
      </c>
      <c r="E4612" s="256">
        <v>148500</v>
      </c>
      <c r="F4612" s="195">
        <v>1336500</v>
      </c>
      <c r="I4612" s="195"/>
      <c r="J4612" s="195"/>
    </row>
    <row r="4613" spans="1:10" hidden="1" x14ac:dyDescent="0.25">
      <c r="A4613" s="253"/>
      <c r="B4613" s="257"/>
      <c r="C4613" s="255" t="s">
        <v>1722</v>
      </c>
      <c r="D4613" s="241">
        <v>5</v>
      </c>
      <c r="E4613" s="256">
        <v>148500</v>
      </c>
      <c r="F4613" s="195">
        <v>742500</v>
      </c>
      <c r="G4613" s="195">
        <v>2079000</v>
      </c>
      <c r="I4613" s="195"/>
      <c r="J4613" s="195"/>
    </row>
    <row r="4614" spans="1:10" hidden="1" x14ac:dyDescent="0.25">
      <c r="A4614" s="253"/>
      <c r="B4614" s="257"/>
      <c r="C4614" s="255"/>
      <c r="D4614" s="241"/>
      <c r="E4614" s="256"/>
      <c r="F4614" s="195">
        <v>0</v>
      </c>
      <c r="I4614" s="195"/>
      <c r="J4614" s="195"/>
    </row>
    <row r="4615" spans="1:10" hidden="1" x14ac:dyDescent="0.25">
      <c r="A4615" s="253">
        <v>43397</v>
      </c>
      <c r="B4615" s="257" t="s">
        <v>2679</v>
      </c>
      <c r="C4615" s="255" t="s">
        <v>887</v>
      </c>
      <c r="D4615" s="241">
        <v>3</v>
      </c>
      <c r="E4615" s="256">
        <v>230000.1</v>
      </c>
      <c r="F4615" s="195">
        <v>690000.3</v>
      </c>
      <c r="G4615" s="195">
        <v>690000.3</v>
      </c>
      <c r="I4615" s="195"/>
      <c r="J4615" s="195"/>
    </row>
    <row r="4616" spans="1:10" hidden="1" x14ac:dyDescent="0.25">
      <c r="A4616" s="253"/>
      <c r="B4616" s="257"/>
      <c r="C4616" s="255"/>
      <c r="D4616" s="241"/>
      <c r="E4616" s="256"/>
      <c r="F4616" s="195">
        <v>0</v>
      </c>
      <c r="I4616" s="195"/>
      <c r="J4616" s="195"/>
    </row>
    <row r="4617" spans="1:10" hidden="1" x14ac:dyDescent="0.25">
      <c r="A4617" s="253">
        <v>43398</v>
      </c>
      <c r="B4617" s="257" t="s">
        <v>2680</v>
      </c>
      <c r="C4617" s="255" t="s">
        <v>109</v>
      </c>
      <c r="D4617" s="241">
        <v>1</v>
      </c>
      <c r="E4617" s="256">
        <v>230000.1</v>
      </c>
      <c r="F4617" s="195">
        <v>230000.1</v>
      </c>
      <c r="I4617" s="195"/>
      <c r="J4617" s="195"/>
    </row>
    <row r="4618" spans="1:10" hidden="1" x14ac:dyDescent="0.25">
      <c r="A4618" s="253"/>
      <c r="B4618" s="257"/>
      <c r="C4618" s="255" t="s">
        <v>1094</v>
      </c>
      <c r="D4618" s="241">
        <v>2</v>
      </c>
      <c r="E4618" s="256">
        <v>215000.5</v>
      </c>
      <c r="F4618" s="195">
        <v>430001</v>
      </c>
      <c r="I4618" s="195"/>
      <c r="J4618" s="195"/>
    </row>
    <row r="4619" spans="1:10" hidden="1" x14ac:dyDescent="0.25">
      <c r="A4619" s="253"/>
      <c r="B4619" s="257"/>
      <c r="C4619" s="255" t="s">
        <v>19</v>
      </c>
      <c r="D4619" s="241">
        <v>1</v>
      </c>
      <c r="E4619" s="256">
        <v>514800</v>
      </c>
      <c r="F4619" s="195">
        <v>514800</v>
      </c>
      <c r="I4619" s="195"/>
      <c r="J4619" s="195"/>
    </row>
    <row r="4620" spans="1:10" hidden="1" x14ac:dyDescent="0.25">
      <c r="A4620" s="253"/>
      <c r="B4620" s="257"/>
      <c r="C4620" s="255" t="s">
        <v>2382</v>
      </c>
      <c r="D4620" s="241">
        <v>1</v>
      </c>
      <c r="E4620" s="256">
        <v>165000</v>
      </c>
      <c r="F4620" s="195">
        <v>165000</v>
      </c>
      <c r="G4620" s="195">
        <v>1339801.1000000001</v>
      </c>
      <c r="I4620" s="195"/>
      <c r="J4620" s="195"/>
    </row>
    <row r="4621" spans="1:10" hidden="1" x14ac:dyDescent="0.25">
      <c r="A4621" s="253"/>
      <c r="B4621" s="257"/>
      <c r="C4621" s="255"/>
      <c r="D4621" s="241"/>
      <c r="E4621" s="256"/>
      <c r="F4621" s="195">
        <v>0</v>
      </c>
      <c r="I4621" s="195"/>
      <c r="J4621" s="195"/>
    </row>
    <row r="4622" spans="1:10" hidden="1" x14ac:dyDescent="0.25">
      <c r="A4622" s="253">
        <v>43398</v>
      </c>
      <c r="B4622" s="257" t="s">
        <v>2682</v>
      </c>
      <c r="C4622" s="255" t="s">
        <v>1937</v>
      </c>
      <c r="D4622" s="241">
        <v>1</v>
      </c>
      <c r="E4622" s="256">
        <v>171000.5</v>
      </c>
      <c r="F4622" s="195">
        <v>171000.5</v>
      </c>
      <c r="G4622" s="195">
        <v>171000.5</v>
      </c>
      <c r="I4622" s="195"/>
      <c r="J4622" s="195"/>
    </row>
    <row r="4623" spans="1:10" hidden="1" x14ac:dyDescent="0.25">
      <c r="A4623" s="253"/>
      <c r="B4623" s="257"/>
      <c r="C4623" s="255"/>
      <c r="D4623" s="241"/>
      <c r="E4623" s="256"/>
      <c r="F4623" s="195">
        <v>0</v>
      </c>
      <c r="I4623" s="195"/>
      <c r="J4623" s="195"/>
    </row>
    <row r="4624" spans="1:10" hidden="1" x14ac:dyDescent="0.25">
      <c r="A4624" s="253">
        <v>43398</v>
      </c>
      <c r="B4624" s="257" t="s">
        <v>2683</v>
      </c>
      <c r="C4624" s="255" t="s">
        <v>1549</v>
      </c>
      <c r="D4624" s="241">
        <v>2</v>
      </c>
      <c r="E4624" s="256">
        <v>165000</v>
      </c>
      <c r="F4624" s="195">
        <v>330000</v>
      </c>
      <c r="G4624" s="195">
        <v>330000</v>
      </c>
      <c r="I4624" s="195"/>
      <c r="J4624" s="195"/>
    </row>
    <row r="4625" spans="1:10" hidden="1" x14ac:dyDescent="0.25">
      <c r="A4625" s="253"/>
      <c r="B4625" s="257"/>
      <c r="C4625" s="255"/>
      <c r="D4625" s="241"/>
      <c r="E4625" s="256"/>
      <c r="F4625" s="195">
        <v>0</v>
      </c>
      <c r="I4625" s="195"/>
      <c r="J4625" s="195"/>
    </row>
    <row r="4626" spans="1:10" hidden="1" x14ac:dyDescent="0.25">
      <c r="A4626" s="253">
        <v>43398</v>
      </c>
      <c r="B4626" s="257" t="s">
        <v>2684</v>
      </c>
      <c r="C4626" s="251" t="s">
        <v>3020</v>
      </c>
      <c r="D4626" s="241">
        <v>12</v>
      </c>
      <c r="E4626" s="256">
        <v>540000.5</v>
      </c>
      <c r="F4626" s="195">
        <v>6480006</v>
      </c>
      <c r="G4626" s="195">
        <v>6480006</v>
      </c>
      <c r="I4626" s="195"/>
      <c r="J4626" s="195"/>
    </row>
    <row r="4627" spans="1:10" hidden="1" x14ac:dyDescent="0.25">
      <c r="A4627" s="253"/>
      <c r="B4627" s="257"/>
      <c r="C4627" s="255"/>
      <c r="D4627" s="241"/>
      <c r="E4627" s="256"/>
      <c r="F4627" s="195">
        <v>0</v>
      </c>
      <c r="I4627" s="195"/>
      <c r="J4627" s="195"/>
    </row>
    <row r="4628" spans="1:10" hidden="1" x14ac:dyDescent="0.25">
      <c r="A4628" s="253">
        <v>43398</v>
      </c>
      <c r="B4628" s="257" t="s">
        <v>2685</v>
      </c>
      <c r="C4628" s="255" t="s">
        <v>887</v>
      </c>
      <c r="D4628" s="241">
        <v>4</v>
      </c>
      <c r="E4628" s="256">
        <v>230000.1</v>
      </c>
      <c r="F4628" s="195">
        <v>920000.4</v>
      </c>
      <c r="G4628" s="195">
        <v>920000.4</v>
      </c>
      <c r="I4628" s="195"/>
      <c r="J4628" s="195"/>
    </row>
    <row r="4629" spans="1:10" hidden="1" x14ac:dyDescent="0.25">
      <c r="A4629" s="253"/>
      <c r="B4629" s="257"/>
      <c r="C4629" s="255"/>
      <c r="D4629" s="241"/>
      <c r="E4629" s="256"/>
      <c r="F4629" s="195">
        <v>0</v>
      </c>
      <c r="I4629" s="195"/>
      <c r="J4629" s="195"/>
    </row>
    <row r="4630" spans="1:10" hidden="1" x14ac:dyDescent="0.25">
      <c r="A4630" s="253">
        <v>43398</v>
      </c>
      <c r="B4630" s="257" t="s">
        <v>2686</v>
      </c>
      <c r="C4630" s="255" t="s">
        <v>1094</v>
      </c>
      <c r="D4630" s="241">
        <v>12</v>
      </c>
      <c r="E4630" s="256">
        <v>215000.5</v>
      </c>
      <c r="F4630" s="195">
        <v>2580006</v>
      </c>
      <c r="G4630" s="195">
        <v>2580006</v>
      </c>
      <c r="I4630" s="195"/>
      <c r="J4630" s="195"/>
    </row>
    <row r="4631" spans="1:10" hidden="1" x14ac:dyDescent="0.25">
      <c r="A4631" s="253"/>
      <c r="B4631" s="257"/>
      <c r="C4631" s="255"/>
      <c r="D4631" s="241"/>
      <c r="E4631" s="256"/>
      <c r="F4631" s="195">
        <v>0</v>
      </c>
      <c r="I4631" s="195"/>
      <c r="J4631" s="195"/>
    </row>
    <row r="4632" spans="1:10" hidden="1" x14ac:dyDescent="0.25">
      <c r="A4632" s="253">
        <v>43398</v>
      </c>
      <c r="B4632" s="257" t="s">
        <v>2687</v>
      </c>
      <c r="C4632" s="255" t="s">
        <v>109</v>
      </c>
      <c r="D4632" s="241">
        <v>2</v>
      </c>
      <c r="E4632" s="256">
        <v>230000.1</v>
      </c>
      <c r="F4632" s="195">
        <v>460000.2</v>
      </c>
      <c r="I4632" s="195"/>
      <c r="J4632" s="195"/>
    </row>
    <row r="4633" spans="1:10" hidden="1" x14ac:dyDescent="0.25">
      <c r="A4633" s="253"/>
      <c r="B4633" s="257"/>
      <c r="C4633" s="251" t="s">
        <v>31</v>
      </c>
      <c r="D4633" s="241">
        <v>1</v>
      </c>
      <c r="E4633" s="256">
        <v>529199.55000000005</v>
      </c>
      <c r="F4633" s="195">
        <v>529199.55000000005</v>
      </c>
      <c r="I4633" s="195"/>
      <c r="J4633" s="195"/>
    </row>
    <row r="4634" spans="1:10" hidden="1" x14ac:dyDescent="0.25">
      <c r="A4634" s="253"/>
      <c r="B4634" s="257"/>
      <c r="C4634" s="255" t="s">
        <v>104</v>
      </c>
      <c r="D4634" s="241">
        <v>1</v>
      </c>
      <c r="E4634" s="256">
        <v>513900.09</v>
      </c>
      <c r="F4634" s="195">
        <v>513900.09</v>
      </c>
      <c r="G4634" s="195">
        <v>1503099.84</v>
      </c>
      <c r="I4634" s="195"/>
      <c r="J4634" s="195"/>
    </row>
    <row r="4635" spans="1:10" hidden="1" x14ac:dyDescent="0.25">
      <c r="A4635" s="253"/>
      <c r="B4635" s="257"/>
      <c r="C4635" s="255"/>
      <c r="D4635" s="241"/>
      <c r="E4635" s="256"/>
      <c r="F4635" s="195">
        <v>0</v>
      </c>
      <c r="I4635" s="195"/>
      <c r="J4635" s="195"/>
    </row>
    <row r="4636" spans="1:10" hidden="1" x14ac:dyDescent="0.25">
      <c r="A4636" s="253">
        <v>43398</v>
      </c>
      <c r="B4636" s="257" t="s">
        <v>2689</v>
      </c>
      <c r="C4636" s="255" t="s">
        <v>1094</v>
      </c>
      <c r="D4636" s="241">
        <v>1</v>
      </c>
      <c r="E4636" s="256">
        <v>215000.5</v>
      </c>
      <c r="F4636" s="195">
        <v>215000.5</v>
      </c>
      <c r="I4636" s="195"/>
      <c r="J4636" s="195"/>
    </row>
    <row r="4637" spans="1:10" hidden="1" x14ac:dyDescent="0.25">
      <c r="A4637" s="253"/>
      <c r="B4637" s="257"/>
      <c r="C4637" s="255" t="s">
        <v>887</v>
      </c>
      <c r="D4637" s="241">
        <v>2</v>
      </c>
      <c r="E4637" s="256">
        <v>230000.1</v>
      </c>
      <c r="F4637" s="195">
        <v>460000.2</v>
      </c>
      <c r="G4637" s="195">
        <v>675000.7</v>
      </c>
      <c r="I4637" s="195"/>
      <c r="J4637" s="195"/>
    </row>
    <row r="4638" spans="1:10" hidden="1" x14ac:dyDescent="0.25">
      <c r="A4638" s="253"/>
      <c r="B4638" s="257"/>
      <c r="C4638" s="255"/>
      <c r="D4638" s="241"/>
      <c r="E4638" s="256"/>
      <c r="F4638" s="195">
        <v>0</v>
      </c>
      <c r="I4638" s="195"/>
      <c r="J4638" s="195"/>
    </row>
    <row r="4639" spans="1:10" hidden="1" x14ac:dyDescent="0.25">
      <c r="A4639" s="253">
        <v>43398</v>
      </c>
      <c r="B4639" s="257" t="s">
        <v>2690</v>
      </c>
      <c r="C4639" s="255" t="s">
        <v>2691</v>
      </c>
      <c r="D4639" s="241">
        <v>2</v>
      </c>
      <c r="E4639" s="256">
        <v>198000</v>
      </c>
      <c r="F4639" s="195">
        <v>396000</v>
      </c>
      <c r="G4639" s="195">
        <v>396000</v>
      </c>
      <c r="I4639" s="195"/>
      <c r="J4639" s="195"/>
    </row>
    <row r="4640" spans="1:10" hidden="1" x14ac:dyDescent="0.25">
      <c r="A4640" s="253"/>
      <c r="B4640" s="257"/>
      <c r="C4640" s="255"/>
      <c r="D4640" s="241"/>
      <c r="E4640" s="256"/>
      <c r="F4640" s="195">
        <v>0</v>
      </c>
      <c r="I4640" s="195"/>
      <c r="J4640" s="195"/>
    </row>
    <row r="4641" spans="1:10" hidden="1" x14ac:dyDescent="0.25">
      <c r="A4641" s="253">
        <v>43398</v>
      </c>
      <c r="B4641" s="257" t="s">
        <v>2692</v>
      </c>
      <c r="C4641" s="255" t="s">
        <v>109</v>
      </c>
      <c r="D4641" s="241">
        <v>2</v>
      </c>
      <c r="E4641" s="256">
        <v>230000.1</v>
      </c>
      <c r="F4641" s="195">
        <v>460000.2</v>
      </c>
      <c r="G4641" s="195">
        <v>460000.2</v>
      </c>
      <c r="I4641" s="195"/>
      <c r="J4641" s="195"/>
    </row>
    <row r="4642" spans="1:10" hidden="1" x14ac:dyDescent="0.25">
      <c r="A4642" s="253"/>
      <c r="B4642" s="257"/>
      <c r="C4642" s="255"/>
      <c r="D4642" s="241"/>
      <c r="E4642" s="256"/>
      <c r="F4642" s="195">
        <v>0</v>
      </c>
      <c r="I4642" s="195"/>
      <c r="J4642" s="195"/>
    </row>
    <row r="4643" spans="1:10" hidden="1" x14ac:dyDescent="0.25">
      <c r="A4643" s="253">
        <v>43398</v>
      </c>
      <c r="B4643" s="257" t="s">
        <v>2693</v>
      </c>
      <c r="C4643" s="255" t="s">
        <v>19</v>
      </c>
      <c r="D4643" s="241">
        <v>1</v>
      </c>
      <c r="E4643" s="256">
        <v>543400</v>
      </c>
      <c r="F4643" s="195">
        <v>543400</v>
      </c>
      <c r="G4643" s="195">
        <v>543400</v>
      </c>
      <c r="I4643" s="195"/>
      <c r="J4643" s="195"/>
    </row>
    <row r="4644" spans="1:10" hidden="1" x14ac:dyDescent="0.25">
      <c r="A4644" s="253"/>
      <c r="B4644" s="257"/>
      <c r="C4644" s="255"/>
      <c r="D4644" s="241"/>
      <c r="E4644" s="256"/>
      <c r="F4644" s="195">
        <v>0</v>
      </c>
      <c r="I4644" s="195"/>
      <c r="J4644" s="195"/>
    </row>
    <row r="4645" spans="1:10" hidden="1" x14ac:dyDescent="0.25">
      <c r="A4645" s="253">
        <v>43398</v>
      </c>
      <c r="B4645" s="257" t="s">
        <v>2694</v>
      </c>
      <c r="C4645" s="255" t="s">
        <v>19</v>
      </c>
      <c r="D4645" s="241">
        <v>2</v>
      </c>
      <c r="E4645" s="256">
        <v>543400</v>
      </c>
      <c r="F4645" s="195">
        <v>1086800</v>
      </c>
      <c r="G4645" s="195">
        <v>1086800</v>
      </c>
      <c r="I4645" s="195"/>
      <c r="J4645" s="195"/>
    </row>
    <row r="4646" spans="1:10" hidden="1" x14ac:dyDescent="0.25">
      <c r="A4646" s="253"/>
      <c r="B4646" s="257"/>
      <c r="C4646" s="255"/>
      <c r="D4646" s="241"/>
      <c r="E4646" s="256"/>
      <c r="F4646" s="195">
        <v>0</v>
      </c>
      <c r="I4646" s="195"/>
      <c r="J4646" s="195"/>
    </row>
    <row r="4647" spans="1:10" hidden="1" x14ac:dyDescent="0.25">
      <c r="A4647" s="253">
        <v>43398</v>
      </c>
      <c r="B4647" s="257" t="s">
        <v>2695</v>
      </c>
      <c r="C4647" s="251" t="s">
        <v>31</v>
      </c>
      <c r="D4647" s="241">
        <v>6</v>
      </c>
      <c r="E4647" s="256">
        <v>529199.55000000005</v>
      </c>
      <c r="F4647" s="195">
        <v>3175197.3000000003</v>
      </c>
      <c r="G4647" s="195">
        <v>3175197.3000000003</v>
      </c>
      <c r="I4647" s="195"/>
      <c r="J4647" s="195"/>
    </row>
    <row r="4648" spans="1:10" hidden="1" x14ac:dyDescent="0.25">
      <c r="A4648" s="253"/>
      <c r="B4648" s="257"/>
      <c r="C4648" s="255"/>
      <c r="D4648" s="241"/>
      <c r="E4648" s="256"/>
      <c r="F4648" s="195">
        <v>0</v>
      </c>
      <c r="I4648" s="195"/>
      <c r="J4648" s="195"/>
    </row>
    <row r="4649" spans="1:10" hidden="1" x14ac:dyDescent="0.25">
      <c r="A4649" s="253">
        <v>43398</v>
      </c>
      <c r="B4649" s="257" t="s">
        <v>2697</v>
      </c>
      <c r="C4649" s="255" t="s">
        <v>2698</v>
      </c>
      <c r="D4649" s="241">
        <v>6</v>
      </c>
      <c r="E4649" s="256">
        <v>513900.09</v>
      </c>
      <c r="F4649" s="195">
        <v>3083400.54</v>
      </c>
      <c r="G4649" s="195">
        <v>3083400.54</v>
      </c>
      <c r="I4649" s="195"/>
      <c r="J4649" s="195"/>
    </row>
    <row r="4650" spans="1:10" hidden="1" x14ac:dyDescent="0.25">
      <c r="A4650" s="253"/>
      <c r="B4650" s="257"/>
      <c r="C4650" s="255"/>
      <c r="D4650" s="241"/>
      <c r="E4650" s="256"/>
      <c r="F4650" s="195">
        <v>0</v>
      </c>
      <c r="I4650" s="195"/>
      <c r="J4650" s="195"/>
    </row>
    <row r="4651" spans="1:10" hidden="1" x14ac:dyDescent="0.25">
      <c r="A4651" s="253">
        <v>43398</v>
      </c>
      <c r="B4651" s="257" t="s">
        <v>2699</v>
      </c>
      <c r="C4651" s="251" t="s">
        <v>31</v>
      </c>
      <c r="D4651" s="241">
        <v>2</v>
      </c>
      <c r="E4651" s="256">
        <v>529199.55000000005</v>
      </c>
      <c r="F4651" s="195">
        <v>1058399.1000000001</v>
      </c>
      <c r="G4651" s="195">
        <v>1058399.1000000001</v>
      </c>
      <c r="I4651" s="195"/>
      <c r="J4651" s="195"/>
    </row>
    <row r="4652" spans="1:10" hidden="1" x14ac:dyDescent="0.25">
      <c r="A4652" s="253"/>
      <c r="B4652" s="257"/>
      <c r="C4652" s="255"/>
      <c r="D4652" s="241"/>
      <c r="E4652" s="256"/>
      <c r="F4652" s="195">
        <v>0</v>
      </c>
      <c r="I4652" s="195"/>
      <c r="J4652" s="195"/>
    </row>
    <row r="4653" spans="1:10" hidden="1" x14ac:dyDescent="0.25">
      <c r="A4653" s="253">
        <v>43398</v>
      </c>
      <c r="B4653" s="257" t="s">
        <v>2700</v>
      </c>
      <c r="C4653" s="251" t="s">
        <v>31</v>
      </c>
      <c r="D4653" s="241">
        <v>1</v>
      </c>
      <c r="E4653" s="256">
        <v>529199.55000000005</v>
      </c>
      <c r="F4653" s="195">
        <v>529199.55000000005</v>
      </c>
      <c r="G4653" s="195">
        <v>529199.55000000005</v>
      </c>
      <c r="I4653" s="195"/>
      <c r="J4653" s="195"/>
    </row>
    <row r="4654" spans="1:10" hidden="1" x14ac:dyDescent="0.25">
      <c r="A4654" s="253"/>
      <c r="B4654" s="257"/>
      <c r="C4654" s="255"/>
      <c r="D4654" s="241"/>
      <c r="E4654" s="256"/>
      <c r="F4654" s="195">
        <v>0</v>
      </c>
      <c r="I4654" s="195"/>
      <c r="J4654" s="195"/>
    </row>
    <row r="4655" spans="1:10" hidden="1" x14ac:dyDescent="0.25">
      <c r="A4655" s="253">
        <v>43398</v>
      </c>
      <c r="B4655" s="257" t="s">
        <v>2701</v>
      </c>
      <c r="C4655" s="255" t="s">
        <v>2674</v>
      </c>
      <c r="D4655" s="241">
        <v>4</v>
      </c>
      <c r="E4655" s="256">
        <v>308750.47499999998</v>
      </c>
      <c r="F4655" s="195">
        <v>1235001.8999999999</v>
      </c>
      <c r="I4655" s="195"/>
      <c r="J4655" s="195"/>
    </row>
    <row r="4656" spans="1:10" hidden="1" x14ac:dyDescent="0.25">
      <c r="A4656" s="253"/>
      <c r="B4656" s="257"/>
      <c r="C4656" s="255" t="s">
        <v>2703</v>
      </c>
      <c r="D4656" s="241">
        <v>4</v>
      </c>
      <c r="E4656" s="256">
        <v>308750.47499999998</v>
      </c>
      <c r="F4656" s="195">
        <v>1235001.8999999999</v>
      </c>
      <c r="G4656" s="195">
        <v>2470003.7999999998</v>
      </c>
      <c r="I4656" s="195"/>
      <c r="J4656" s="195"/>
    </row>
    <row r="4657" spans="1:10" hidden="1" x14ac:dyDescent="0.25">
      <c r="A4657" s="253"/>
      <c r="B4657" s="257"/>
      <c r="C4657" s="255"/>
      <c r="D4657" s="241"/>
      <c r="E4657" s="256"/>
      <c r="F4657" s="195">
        <v>0</v>
      </c>
      <c r="I4657" s="195"/>
      <c r="J4657" s="195"/>
    </row>
    <row r="4658" spans="1:10" hidden="1" x14ac:dyDescent="0.25">
      <c r="A4658" s="253">
        <v>43399</v>
      </c>
      <c r="B4658" s="257" t="s">
        <v>2704</v>
      </c>
      <c r="C4658" s="255" t="s">
        <v>1719</v>
      </c>
      <c r="D4658" s="241">
        <v>24</v>
      </c>
      <c r="E4658" s="256">
        <v>66999.899999999994</v>
      </c>
      <c r="F4658" s="195">
        <v>1607997.5999999999</v>
      </c>
      <c r="I4658" s="195"/>
      <c r="J4658" s="195"/>
    </row>
    <row r="4659" spans="1:10" hidden="1" x14ac:dyDescent="0.25">
      <c r="A4659" s="253"/>
      <c r="B4659" s="257"/>
      <c r="C4659" s="255" t="s">
        <v>902</v>
      </c>
      <c r="D4659" s="241">
        <v>24</v>
      </c>
      <c r="E4659" s="256">
        <v>66999.899999999994</v>
      </c>
      <c r="F4659" s="195">
        <v>1607997.5999999999</v>
      </c>
      <c r="I4659" s="195"/>
      <c r="J4659" s="195"/>
    </row>
    <row r="4660" spans="1:10" hidden="1" x14ac:dyDescent="0.25">
      <c r="A4660" s="253"/>
      <c r="B4660" s="257"/>
      <c r="C4660" s="255" t="s">
        <v>1933</v>
      </c>
      <c r="D4660" s="241">
        <v>24</v>
      </c>
      <c r="E4660" s="256">
        <v>66999.899999999994</v>
      </c>
      <c r="F4660" s="195">
        <v>1607997.5999999999</v>
      </c>
      <c r="I4660" s="195"/>
      <c r="J4660" s="195"/>
    </row>
    <row r="4661" spans="1:10" hidden="1" x14ac:dyDescent="0.25">
      <c r="A4661" s="253"/>
      <c r="B4661" s="257"/>
      <c r="C4661" s="255" t="s">
        <v>1930</v>
      </c>
      <c r="D4661" s="241">
        <v>48</v>
      </c>
      <c r="E4661" s="256">
        <v>66999.899999999994</v>
      </c>
      <c r="F4661" s="195">
        <v>3215995.1999999997</v>
      </c>
      <c r="G4661" s="195">
        <v>8039988</v>
      </c>
      <c r="I4661" s="195"/>
      <c r="J4661" s="195"/>
    </row>
    <row r="4662" spans="1:10" hidden="1" x14ac:dyDescent="0.25">
      <c r="A4662" s="253"/>
      <c r="B4662" s="257"/>
      <c r="C4662" s="255"/>
      <c r="D4662" s="241"/>
      <c r="E4662" s="256"/>
      <c r="F4662" s="195">
        <v>0</v>
      </c>
      <c r="I4662" s="195"/>
      <c r="J4662" s="195"/>
    </row>
    <row r="4663" spans="1:10" hidden="1" x14ac:dyDescent="0.25">
      <c r="A4663" s="253">
        <v>43399</v>
      </c>
      <c r="B4663" s="257" t="s">
        <v>2705</v>
      </c>
      <c r="C4663" s="255" t="s">
        <v>1721</v>
      </c>
      <c r="D4663" s="241">
        <v>24</v>
      </c>
      <c r="E4663" s="256">
        <v>133999.79999999999</v>
      </c>
      <c r="F4663" s="195">
        <v>3215995.1999999997</v>
      </c>
      <c r="I4663" s="195"/>
      <c r="J4663" s="195"/>
    </row>
    <row r="4664" spans="1:10" hidden="1" x14ac:dyDescent="0.25">
      <c r="A4664" s="253"/>
      <c r="B4664" s="257"/>
      <c r="C4664" s="255" t="s">
        <v>1914</v>
      </c>
      <c r="D4664" s="241">
        <v>24</v>
      </c>
      <c r="E4664" s="256">
        <v>133999.79999999999</v>
      </c>
      <c r="F4664" s="195">
        <v>3215995.1999999997</v>
      </c>
      <c r="I4664" s="195"/>
      <c r="J4664" s="195"/>
    </row>
    <row r="4665" spans="1:10" hidden="1" x14ac:dyDescent="0.25">
      <c r="A4665" s="253"/>
      <c r="B4665" s="257"/>
      <c r="C4665" s="255" t="s">
        <v>1722</v>
      </c>
      <c r="D4665" s="241">
        <v>24</v>
      </c>
      <c r="E4665" s="256">
        <v>133999.79999999999</v>
      </c>
      <c r="F4665" s="195">
        <v>3215995.1999999997</v>
      </c>
      <c r="G4665" s="195">
        <v>9647985.5999999996</v>
      </c>
      <c r="I4665" s="195"/>
      <c r="J4665" s="195"/>
    </row>
    <row r="4666" spans="1:10" hidden="1" x14ac:dyDescent="0.25">
      <c r="A4666" s="253"/>
      <c r="B4666" s="257"/>
      <c r="C4666" s="255"/>
      <c r="D4666" s="241"/>
      <c r="E4666" s="256"/>
      <c r="F4666" s="195">
        <v>0</v>
      </c>
      <c r="I4666" s="195"/>
      <c r="J4666" s="195"/>
    </row>
    <row r="4667" spans="1:10" hidden="1" x14ac:dyDescent="0.25">
      <c r="A4667" s="253">
        <v>43399</v>
      </c>
      <c r="B4667" s="257" t="s">
        <v>2706</v>
      </c>
      <c r="C4667" s="255" t="s">
        <v>1325</v>
      </c>
      <c r="D4667" s="241">
        <v>1</v>
      </c>
      <c r="E4667" s="256">
        <v>603900</v>
      </c>
      <c r="F4667" s="195">
        <v>603900</v>
      </c>
      <c r="I4667" s="195"/>
      <c r="J4667" s="195"/>
    </row>
    <row r="4668" spans="1:10" hidden="1" x14ac:dyDescent="0.25">
      <c r="A4668" s="253"/>
      <c r="B4668" s="257"/>
      <c r="C4668" s="255" t="s">
        <v>28</v>
      </c>
      <c r="D4668" s="241">
        <v>6</v>
      </c>
      <c r="E4668" s="256">
        <v>544500</v>
      </c>
      <c r="F4668" s="195">
        <v>3267000</v>
      </c>
      <c r="G4668" s="195">
        <v>3870900</v>
      </c>
      <c r="I4668" s="195"/>
      <c r="J4668" s="195"/>
    </row>
    <row r="4669" spans="1:10" hidden="1" x14ac:dyDescent="0.25">
      <c r="A4669" s="253"/>
      <c r="B4669" s="257"/>
      <c r="C4669" s="255"/>
      <c r="D4669" s="241"/>
      <c r="E4669" s="256"/>
      <c r="F4669" s="195">
        <v>0</v>
      </c>
      <c r="I4669" s="195"/>
      <c r="J4669" s="195"/>
    </row>
    <row r="4670" spans="1:10" hidden="1" x14ac:dyDescent="0.25">
      <c r="A4670" s="253">
        <v>43399</v>
      </c>
      <c r="B4670" s="257" t="s">
        <v>2707</v>
      </c>
      <c r="C4670" s="255" t="s">
        <v>109</v>
      </c>
      <c r="D4670" s="241">
        <v>5</v>
      </c>
      <c r="E4670" s="256">
        <v>230000.1</v>
      </c>
      <c r="F4670" s="195">
        <v>1150000.5</v>
      </c>
      <c r="G4670" s="195">
        <v>1150000.5</v>
      </c>
      <c r="I4670" s="195"/>
      <c r="J4670" s="195"/>
    </row>
    <row r="4671" spans="1:10" hidden="1" x14ac:dyDescent="0.25">
      <c r="A4671" s="253"/>
      <c r="B4671" s="257"/>
      <c r="C4671" s="255"/>
      <c r="D4671" s="241"/>
      <c r="E4671" s="256"/>
      <c r="F4671" s="195">
        <v>0</v>
      </c>
      <c r="I4671" s="195"/>
      <c r="J4671" s="195"/>
    </row>
    <row r="4672" spans="1:10" hidden="1" x14ac:dyDescent="0.25">
      <c r="A4672" s="253">
        <v>43399</v>
      </c>
      <c r="B4672" s="257" t="s">
        <v>2708</v>
      </c>
      <c r="C4672" s="255" t="s">
        <v>20</v>
      </c>
      <c r="D4672" s="241">
        <v>1</v>
      </c>
      <c r="E4672" s="256">
        <v>544500</v>
      </c>
      <c r="F4672" s="195">
        <v>544500</v>
      </c>
      <c r="I4672" s="195"/>
      <c r="J4672" s="195"/>
    </row>
    <row r="4673" spans="1:10" hidden="1" x14ac:dyDescent="0.25">
      <c r="A4673" s="253"/>
      <c r="B4673" s="257"/>
      <c r="C4673" s="251" t="s">
        <v>31</v>
      </c>
      <c r="D4673" s="241">
        <v>1</v>
      </c>
      <c r="E4673" s="256">
        <v>529199.44999999995</v>
      </c>
      <c r="F4673" s="195">
        <v>529199.44999999995</v>
      </c>
      <c r="G4673" s="195">
        <v>1073699.45</v>
      </c>
      <c r="I4673" s="195"/>
      <c r="J4673" s="195"/>
    </row>
    <row r="4674" spans="1:10" hidden="1" x14ac:dyDescent="0.25">
      <c r="A4674" s="253"/>
      <c r="B4674" s="257"/>
      <c r="C4674" s="255"/>
      <c r="D4674" s="241"/>
      <c r="E4674" s="256"/>
      <c r="F4674" s="195">
        <v>0</v>
      </c>
      <c r="I4674" s="195"/>
      <c r="J4674" s="195"/>
    </row>
    <row r="4675" spans="1:10" hidden="1" x14ac:dyDescent="0.25">
      <c r="A4675" s="253">
        <v>43399</v>
      </c>
      <c r="B4675" s="257" t="s">
        <v>2710</v>
      </c>
      <c r="C4675" s="255" t="s">
        <v>815</v>
      </c>
      <c r="D4675" s="241">
        <v>24</v>
      </c>
      <c r="E4675" s="256">
        <v>198000</v>
      </c>
      <c r="F4675" s="195">
        <v>4752000</v>
      </c>
      <c r="G4675" s="195">
        <v>4752000</v>
      </c>
      <c r="I4675" s="195"/>
      <c r="J4675" s="195"/>
    </row>
    <row r="4676" spans="1:10" hidden="1" x14ac:dyDescent="0.25">
      <c r="A4676" s="253"/>
      <c r="B4676" s="257"/>
      <c r="C4676" s="255"/>
      <c r="D4676" s="241"/>
      <c r="E4676" s="256"/>
      <c r="F4676" s="195">
        <v>0</v>
      </c>
      <c r="I4676" s="195"/>
      <c r="J4676" s="195"/>
    </row>
    <row r="4677" spans="1:10" hidden="1" x14ac:dyDescent="0.25">
      <c r="A4677" s="253">
        <v>43399</v>
      </c>
      <c r="B4677" s="257" t="s">
        <v>2712</v>
      </c>
      <c r="C4677" s="255" t="s">
        <v>1854</v>
      </c>
      <c r="D4677" s="241">
        <v>4</v>
      </c>
      <c r="E4677" s="256">
        <v>234000.46</v>
      </c>
      <c r="F4677" s="195">
        <v>936001.84</v>
      </c>
      <c r="G4677" s="195">
        <v>936001.84</v>
      </c>
      <c r="I4677" s="195"/>
      <c r="J4677" s="195"/>
    </row>
    <row r="4678" spans="1:10" hidden="1" x14ac:dyDescent="0.25">
      <c r="A4678" s="253"/>
      <c r="B4678" s="257"/>
      <c r="C4678" s="255"/>
      <c r="D4678" s="241"/>
      <c r="E4678" s="256"/>
      <c r="F4678" s="195">
        <v>0</v>
      </c>
      <c r="I4678" s="195"/>
      <c r="J4678" s="195"/>
    </row>
    <row r="4679" spans="1:10" hidden="1" x14ac:dyDescent="0.25">
      <c r="A4679" s="253">
        <v>43399</v>
      </c>
      <c r="B4679" s="257" t="s">
        <v>2713</v>
      </c>
      <c r="C4679" s="255" t="s">
        <v>816</v>
      </c>
      <c r="D4679" s="241">
        <v>24</v>
      </c>
      <c r="E4679" s="256">
        <v>198000</v>
      </c>
      <c r="F4679" s="195">
        <v>4752000</v>
      </c>
      <c r="G4679" s="195">
        <v>4752000</v>
      </c>
      <c r="I4679" s="195"/>
      <c r="J4679" s="195"/>
    </row>
    <row r="4680" spans="1:10" hidden="1" x14ac:dyDescent="0.25">
      <c r="A4680" s="253"/>
      <c r="B4680" s="257"/>
      <c r="C4680" s="255"/>
      <c r="D4680" s="241"/>
      <c r="E4680" s="256"/>
      <c r="F4680" s="195">
        <v>0</v>
      </c>
      <c r="I4680" s="195"/>
      <c r="J4680" s="195"/>
    </row>
    <row r="4681" spans="1:10" hidden="1" x14ac:dyDescent="0.25">
      <c r="A4681" s="253">
        <v>43399</v>
      </c>
      <c r="B4681" s="257" t="s">
        <v>2714</v>
      </c>
      <c r="C4681" s="255" t="s">
        <v>19</v>
      </c>
      <c r="D4681" s="241">
        <v>1</v>
      </c>
      <c r="E4681" s="256">
        <v>572000</v>
      </c>
      <c r="F4681" s="195">
        <v>572000</v>
      </c>
      <c r="G4681" s="195">
        <v>572000</v>
      </c>
      <c r="I4681" s="195"/>
      <c r="J4681" s="195"/>
    </row>
    <row r="4682" spans="1:10" hidden="1" x14ac:dyDescent="0.25">
      <c r="A4682" s="253"/>
      <c r="B4682" s="257"/>
      <c r="C4682" s="255"/>
      <c r="D4682" s="241"/>
      <c r="E4682" s="256"/>
      <c r="F4682" s="195">
        <v>0</v>
      </c>
      <c r="I4682" s="195"/>
      <c r="J4682" s="195"/>
    </row>
    <row r="4683" spans="1:10" hidden="1" x14ac:dyDescent="0.25">
      <c r="A4683" s="253">
        <v>43399</v>
      </c>
      <c r="B4683" s="257" t="s">
        <v>2715</v>
      </c>
      <c r="C4683" s="255" t="s">
        <v>104</v>
      </c>
      <c r="D4683" s="241">
        <v>2</v>
      </c>
      <c r="E4683" s="256">
        <v>513900.09</v>
      </c>
      <c r="F4683" s="195">
        <v>1027800.18</v>
      </c>
      <c r="G4683" s="195">
        <v>1027800.18</v>
      </c>
      <c r="I4683" s="195"/>
      <c r="J4683" s="195"/>
    </row>
    <row r="4684" spans="1:10" hidden="1" x14ac:dyDescent="0.25">
      <c r="A4684" s="253"/>
      <c r="B4684" s="257"/>
      <c r="C4684" s="255"/>
      <c r="D4684" s="241"/>
      <c r="E4684" s="256"/>
      <c r="F4684" s="195">
        <v>0</v>
      </c>
      <c r="I4684" s="195"/>
      <c r="J4684" s="195"/>
    </row>
    <row r="4685" spans="1:10" hidden="1" x14ac:dyDescent="0.25">
      <c r="A4685" s="253">
        <v>43399</v>
      </c>
      <c r="B4685" s="257" t="s">
        <v>2717</v>
      </c>
      <c r="C4685" s="255" t="s">
        <v>19</v>
      </c>
      <c r="D4685" s="241">
        <v>1</v>
      </c>
      <c r="E4685" s="256">
        <v>543400</v>
      </c>
      <c r="F4685" s="195">
        <v>543400</v>
      </c>
      <c r="G4685" s="195">
        <v>543400</v>
      </c>
      <c r="I4685" s="195"/>
      <c r="J4685" s="195"/>
    </row>
    <row r="4686" spans="1:10" hidden="1" x14ac:dyDescent="0.25">
      <c r="A4686" s="253"/>
      <c r="B4686" s="257"/>
      <c r="C4686" s="255"/>
      <c r="D4686" s="241"/>
      <c r="E4686" s="256"/>
      <c r="F4686" s="195">
        <v>0</v>
      </c>
      <c r="I4686" s="195"/>
      <c r="J4686" s="195"/>
    </row>
    <row r="4687" spans="1:10" hidden="1" x14ac:dyDescent="0.25">
      <c r="A4687" s="253">
        <v>43399</v>
      </c>
      <c r="B4687" s="257" t="s">
        <v>2718</v>
      </c>
      <c r="C4687" s="255" t="s">
        <v>1854</v>
      </c>
      <c r="D4687" s="241">
        <v>1</v>
      </c>
      <c r="E4687" s="256">
        <v>234000</v>
      </c>
      <c r="F4687" s="195">
        <v>234000</v>
      </c>
      <c r="G4687" s="195">
        <v>234000</v>
      </c>
      <c r="I4687" s="195"/>
      <c r="J4687" s="195"/>
    </row>
    <row r="4688" spans="1:10" hidden="1" x14ac:dyDescent="0.25">
      <c r="A4688" s="253"/>
      <c r="B4688" s="257"/>
      <c r="C4688" s="255"/>
      <c r="D4688" s="241"/>
      <c r="E4688" s="256"/>
      <c r="F4688" s="195">
        <v>0</v>
      </c>
      <c r="I4688" s="195"/>
      <c r="J4688" s="195"/>
    </row>
    <row r="4689" spans="1:10" hidden="1" x14ac:dyDescent="0.25">
      <c r="A4689" s="253">
        <v>43399</v>
      </c>
      <c r="B4689" s="257" t="s">
        <v>2719</v>
      </c>
      <c r="C4689" s="255" t="s">
        <v>2721</v>
      </c>
      <c r="D4689" s="241">
        <v>12</v>
      </c>
      <c r="E4689" s="256">
        <v>287999.90999999997</v>
      </c>
      <c r="F4689" s="195">
        <v>3455998.92</v>
      </c>
      <c r="G4689" s="195">
        <v>3455998.92</v>
      </c>
      <c r="I4689" s="195"/>
      <c r="J4689" s="195"/>
    </row>
    <row r="4690" spans="1:10" hidden="1" x14ac:dyDescent="0.25">
      <c r="A4690" s="253"/>
      <c r="B4690" s="257"/>
      <c r="C4690" s="255"/>
      <c r="D4690" s="241"/>
      <c r="E4690" s="256"/>
      <c r="F4690" s="195">
        <v>0</v>
      </c>
      <c r="I4690" s="195"/>
      <c r="J4690" s="195"/>
    </row>
    <row r="4691" spans="1:10" hidden="1" x14ac:dyDescent="0.25">
      <c r="A4691" s="253">
        <v>43399</v>
      </c>
      <c r="B4691" s="257" t="s">
        <v>2722</v>
      </c>
      <c r="C4691" s="255" t="s">
        <v>2192</v>
      </c>
      <c r="D4691" s="241">
        <v>12</v>
      </c>
      <c r="E4691" s="256">
        <v>220499.73</v>
      </c>
      <c r="F4691" s="195">
        <v>2645996.7600000002</v>
      </c>
      <c r="I4691" s="195"/>
      <c r="J4691" s="195"/>
    </row>
    <row r="4692" spans="1:10" hidden="1" x14ac:dyDescent="0.25">
      <c r="A4692" s="253"/>
      <c r="B4692" s="257"/>
      <c r="C4692" s="255" t="s">
        <v>1314</v>
      </c>
      <c r="D4692" s="241">
        <v>12</v>
      </c>
      <c r="E4692" s="256">
        <v>220499.65</v>
      </c>
      <c r="F4692" s="195">
        <v>2645995.7999999998</v>
      </c>
      <c r="G4692" s="195">
        <v>5291992.5600000005</v>
      </c>
      <c r="I4692" s="195"/>
      <c r="J4692" s="195"/>
    </row>
    <row r="4693" spans="1:10" hidden="1" x14ac:dyDescent="0.25">
      <c r="A4693" s="253"/>
      <c r="B4693" s="257"/>
      <c r="C4693" s="255"/>
      <c r="D4693" s="241"/>
      <c r="E4693" s="256"/>
      <c r="F4693" s="195">
        <v>0</v>
      </c>
      <c r="I4693" s="195"/>
      <c r="J4693" s="195"/>
    </row>
    <row r="4694" spans="1:10" hidden="1" x14ac:dyDescent="0.25">
      <c r="A4694" s="253">
        <v>43400</v>
      </c>
      <c r="B4694" s="257" t="s">
        <v>2723</v>
      </c>
      <c r="C4694" s="251" t="s">
        <v>3020</v>
      </c>
      <c r="D4694" s="241">
        <v>5</v>
      </c>
      <c r="E4694" s="256">
        <v>540000.55000000005</v>
      </c>
      <c r="F4694" s="195">
        <v>2700002.75</v>
      </c>
      <c r="G4694" s="195">
        <v>2700002.75</v>
      </c>
      <c r="I4694" s="195"/>
      <c r="J4694" s="195"/>
    </row>
    <row r="4695" spans="1:10" hidden="1" x14ac:dyDescent="0.25">
      <c r="A4695" s="253"/>
      <c r="B4695" s="257"/>
      <c r="C4695" s="255"/>
      <c r="D4695" s="241"/>
      <c r="E4695" s="256"/>
      <c r="F4695" s="195">
        <v>0</v>
      </c>
      <c r="I4695" s="195"/>
      <c r="J4695" s="195"/>
    </row>
    <row r="4696" spans="1:10" hidden="1" x14ac:dyDescent="0.25">
      <c r="A4696" s="253">
        <v>43400</v>
      </c>
      <c r="B4696" s="257" t="s">
        <v>2724</v>
      </c>
      <c r="C4696" s="255" t="s">
        <v>2653</v>
      </c>
      <c r="D4696" s="241">
        <v>2</v>
      </c>
      <c r="E4696" s="256">
        <v>243000.45</v>
      </c>
      <c r="F4696" s="195">
        <v>486000.9</v>
      </c>
      <c r="I4696" s="195"/>
      <c r="J4696" s="195"/>
    </row>
    <row r="4697" spans="1:10" hidden="1" x14ac:dyDescent="0.25">
      <c r="A4697" s="253"/>
      <c r="B4697" s="257"/>
      <c r="C4697" s="255" t="s">
        <v>2725</v>
      </c>
      <c r="D4697" s="241">
        <v>2</v>
      </c>
      <c r="E4697" s="256">
        <v>198000</v>
      </c>
      <c r="F4697" s="195">
        <v>396000</v>
      </c>
      <c r="G4697" s="195">
        <v>882000.9</v>
      </c>
      <c r="I4697" s="195"/>
      <c r="J4697" s="195"/>
    </row>
    <row r="4698" spans="1:10" hidden="1" x14ac:dyDescent="0.25">
      <c r="A4698" s="253"/>
      <c r="B4698" s="257"/>
      <c r="C4698" s="255"/>
      <c r="D4698" s="241"/>
      <c r="E4698" s="256"/>
      <c r="F4698" s="195">
        <v>0</v>
      </c>
      <c r="I4698" s="195"/>
      <c r="J4698" s="195"/>
    </row>
    <row r="4699" spans="1:10" hidden="1" x14ac:dyDescent="0.25">
      <c r="A4699" s="253">
        <v>43400</v>
      </c>
      <c r="B4699" s="257" t="s">
        <v>2726</v>
      </c>
      <c r="C4699" s="255" t="s">
        <v>2728</v>
      </c>
      <c r="D4699" s="241">
        <v>6</v>
      </c>
      <c r="E4699" s="256">
        <v>243000.45</v>
      </c>
      <c r="F4699" s="195">
        <v>1458002.7000000002</v>
      </c>
      <c r="G4699" s="195">
        <v>1458002.7000000002</v>
      </c>
      <c r="I4699" s="195"/>
      <c r="J4699" s="195"/>
    </row>
    <row r="4700" spans="1:10" hidden="1" x14ac:dyDescent="0.25">
      <c r="A4700" s="253"/>
      <c r="B4700" s="257"/>
      <c r="C4700" s="255"/>
      <c r="D4700" s="241"/>
      <c r="E4700" s="256"/>
      <c r="F4700" s="195">
        <v>0</v>
      </c>
      <c r="I4700" s="195"/>
      <c r="J4700" s="195"/>
    </row>
    <row r="4701" spans="1:10" hidden="1" x14ac:dyDescent="0.25">
      <c r="A4701" s="253">
        <v>43400</v>
      </c>
      <c r="B4701" s="257" t="s">
        <v>2729</v>
      </c>
      <c r="C4701" s="255" t="s">
        <v>19</v>
      </c>
      <c r="D4701" s="241">
        <v>1</v>
      </c>
      <c r="E4701" s="256">
        <v>543400</v>
      </c>
      <c r="F4701" s="195">
        <v>543400</v>
      </c>
      <c r="I4701" s="195"/>
      <c r="J4701" s="195"/>
    </row>
    <row r="4702" spans="1:10" hidden="1" x14ac:dyDescent="0.25">
      <c r="A4702" s="253"/>
      <c r="B4702" s="257"/>
      <c r="C4702" s="255" t="s">
        <v>1094</v>
      </c>
      <c r="D4702" s="241">
        <v>1</v>
      </c>
      <c r="E4702" s="256">
        <v>215000.5</v>
      </c>
      <c r="F4702" s="195">
        <v>215000.5</v>
      </c>
      <c r="G4702" s="195">
        <v>758400.5</v>
      </c>
      <c r="I4702" s="195"/>
      <c r="J4702" s="195"/>
    </row>
    <row r="4703" spans="1:10" hidden="1" x14ac:dyDescent="0.25">
      <c r="A4703" s="253"/>
      <c r="B4703" s="257"/>
      <c r="C4703" s="255"/>
      <c r="D4703" s="241"/>
      <c r="E4703" s="256"/>
      <c r="F4703" s="195">
        <v>0</v>
      </c>
      <c r="I4703" s="195"/>
      <c r="J4703" s="195"/>
    </row>
    <row r="4704" spans="1:10" hidden="1" x14ac:dyDescent="0.25">
      <c r="A4704" s="253">
        <v>43400</v>
      </c>
      <c r="B4704" s="257" t="s">
        <v>2730</v>
      </c>
      <c r="C4704" s="251" t="s">
        <v>31</v>
      </c>
      <c r="D4704" s="241">
        <v>5</v>
      </c>
      <c r="E4704" s="256">
        <v>587999.5</v>
      </c>
      <c r="F4704" s="195">
        <v>2939997.5</v>
      </c>
      <c r="G4704" s="195">
        <v>2939997.5</v>
      </c>
      <c r="I4704" s="195"/>
      <c r="J4704" s="195"/>
    </row>
    <row r="4705" spans="1:10" hidden="1" x14ac:dyDescent="0.25">
      <c r="A4705" s="253"/>
      <c r="B4705" s="257"/>
      <c r="C4705" s="255"/>
      <c r="D4705" s="241"/>
      <c r="E4705" s="256"/>
      <c r="F4705" s="195">
        <v>0</v>
      </c>
      <c r="I4705" s="195"/>
      <c r="J4705" s="195"/>
    </row>
    <row r="4706" spans="1:10" hidden="1" x14ac:dyDescent="0.25">
      <c r="A4706" s="253">
        <v>43400</v>
      </c>
      <c r="B4706" s="257" t="s">
        <v>2732</v>
      </c>
      <c r="C4706" s="255" t="s">
        <v>1094</v>
      </c>
      <c r="D4706" s="241">
        <v>1</v>
      </c>
      <c r="E4706" s="256">
        <v>215000.5</v>
      </c>
      <c r="F4706" s="195">
        <v>215000.5</v>
      </c>
      <c r="G4706" s="195">
        <v>215000.5</v>
      </c>
      <c r="I4706" s="195"/>
      <c r="J4706" s="195"/>
    </row>
    <row r="4707" spans="1:10" hidden="1" x14ac:dyDescent="0.25">
      <c r="A4707" s="253"/>
      <c r="B4707" s="257"/>
      <c r="C4707" s="255"/>
      <c r="D4707" s="241"/>
      <c r="E4707" s="256"/>
      <c r="F4707" s="195">
        <v>0</v>
      </c>
      <c r="I4707" s="195"/>
      <c r="J4707" s="195"/>
    </row>
    <row r="4708" spans="1:10" hidden="1" x14ac:dyDescent="0.25">
      <c r="A4708" s="253">
        <v>43400</v>
      </c>
      <c r="B4708" s="257" t="s">
        <v>2733</v>
      </c>
      <c r="C4708" s="255" t="s">
        <v>1094</v>
      </c>
      <c r="D4708" s="241">
        <v>1</v>
      </c>
      <c r="E4708" s="256">
        <v>215000.5</v>
      </c>
      <c r="F4708" s="195">
        <v>215000.5</v>
      </c>
      <c r="G4708" s="195">
        <v>215000.5</v>
      </c>
      <c r="I4708" s="195"/>
      <c r="J4708" s="195"/>
    </row>
    <row r="4709" spans="1:10" hidden="1" x14ac:dyDescent="0.25">
      <c r="A4709" s="253"/>
      <c r="B4709" s="257"/>
      <c r="C4709" s="255"/>
      <c r="D4709" s="241"/>
      <c r="E4709" s="256"/>
      <c r="F4709" s="195">
        <v>0</v>
      </c>
      <c r="I4709" s="195"/>
      <c r="J4709" s="195"/>
    </row>
    <row r="4710" spans="1:10" hidden="1" x14ac:dyDescent="0.25">
      <c r="A4710" s="253">
        <v>43400</v>
      </c>
      <c r="B4710" s="257" t="s">
        <v>2734</v>
      </c>
      <c r="C4710" s="255" t="s">
        <v>887</v>
      </c>
      <c r="D4710" s="241">
        <v>1</v>
      </c>
      <c r="E4710" s="256">
        <v>230000.1</v>
      </c>
      <c r="F4710" s="195">
        <v>230000.1</v>
      </c>
      <c r="G4710" s="195">
        <v>230000.1</v>
      </c>
      <c r="I4710" s="195"/>
      <c r="J4710" s="195"/>
    </row>
    <row r="4711" spans="1:10" hidden="1" x14ac:dyDescent="0.25">
      <c r="A4711" s="253"/>
      <c r="B4711" s="257"/>
      <c r="C4711" s="255"/>
      <c r="D4711" s="241"/>
      <c r="E4711" s="256"/>
      <c r="F4711" s="195">
        <v>0</v>
      </c>
      <c r="I4711" s="195"/>
      <c r="J4711" s="195"/>
    </row>
    <row r="4712" spans="1:10" hidden="1" x14ac:dyDescent="0.25">
      <c r="A4712" s="258">
        <v>43400</v>
      </c>
      <c r="B4712" s="259" t="s">
        <v>2735</v>
      </c>
      <c r="C4712" s="251" t="s">
        <v>31</v>
      </c>
      <c r="D4712" s="246">
        <v>1</v>
      </c>
      <c r="E4712" s="261">
        <v>587999.5</v>
      </c>
      <c r="F4712" s="195">
        <v>587999.5</v>
      </c>
      <c r="I4712" s="195"/>
      <c r="J4712" s="195"/>
    </row>
    <row r="4713" spans="1:10" hidden="1" x14ac:dyDescent="0.25">
      <c r="A4713" s="258"/>
      <c r="B4713" s="259"/>
      <c r="C4713" s="260" t="s">
        <v>1094</v>
      </c>
      <c r="D4713" s="246">
        <v>3</v>
      </c>
      <c r="E4713" s="261">
        <v>215000.5</v>
      </c>
      <c r="F4713" s="195">
        <v>645001.5</v>
      </c>
      <c r="G4713" s="195">
        <v>1233001</v>
      </c>
      <c r="I4713" s="195"/>
      <c r="J4713" s="195"/>
    </row>
    <row r="4714" spans="1:10" hidden="1" x14ac:dyDescent="0.25">
      <c r="A4714" s="253"/>
      <c r="B4714" s="257"/>
      <c r="C4714" s="255"/>
      <c r="D4714" s="241"/>
      <c r="E4714" s="256"/>
      <c r="F4714" s="195">
        <v>0</v>
      </c>
      <c r="I4714" s="195"/>
      <c r="J4714" s="195"/>
    </row>
    <row r="4715" spans="1:10" hidden="1" x14ac:dyDescent="0.25">
      <c r="A4715" s="253">
        <v>43400</v>
      </c>
      <c r="B4715" s="257" t="s">
        <v>2736</v>
      </c>
      <c r="C4715" s="255" t="s">
        <v>887</v>
      </c>
      <c r="D4715" s="241">
        <v>1</v>
      </c>
      <c r="E4715" s="256">
        <v>230000.1</v>
      </c>
      <c r="F4715" s="195">
        <v>230000.1</v>
      </c>
      <c r="G4715" s="195">
        <v>230000.1</v>
      </c>
      <c r="I4715" s="195"/>
      <c r="J4715" s="195"/>
    </row>
    <row r="4716" spans="1:10" hidden="1" x14ac:dyDescent="0.25">
      <c r="A4716" s="253"/>
      <c r="B4716" s="257"/>
      <c r="C4716" s="255"/>
      <c r="D4716" s="241"/>
      <c r="E4716" s="256"/>
      <c r="F4716" s="195">
        <v>0</v>
      </c>
      <c r="I4716" s="195"/>
      <c r="J4716" s="195"/>
    </row>
    <row r="4717" spans="1:10" hidden="1" x14ac:dyDescent="0.25">
      <c r="A4717" s="253">
        <v>43400</v>
      </c>
      <c r="B4717" s="257" t="s">
        <v>2737</v>
      </c>
      <c r="C4717" s="255" t="s">
        <v>887</v>
      </c>
      <c r="D4717" s="241">
        <v>2</v>
      </c>
      <c r="E4717" s="256">
        <v>230000.1</v>
      </c>
      <c r="F4717" s="195">
        <v>460000.2</v>
      </c>
      <c r="G4717" s="195">
        <v>460000.2</v>
      </c>
      <c r="I4717" s="195"/>
      <c r="J4717" s="195"/>
    </row>
    <row r="4718" spans="1:10" hidden="1" x14ac:dyDescent="0.25">
      <c r="A4718" s="253"/>
      <c r="B4718" s="257"/>
      <c r="C4718" s="255"/>
      <c r="D4718" s="241"/>
      <c r="E4718" s="256"/>
      <c r="F4718" s="195">
        <v>0</v>
      </c>
      <c r="I4718" s="195"/>
      <c r="J4718" s="195"/>
    </row>
    <row r="4719" spans="1:10" hidden="1" x14ac:dyDescent="0.25">
      <c r="A4719" s="253">
        <v>43400</v>
      </c>
      <c r="B4719" s="257" t="s">
        <v>2738</v>
      </c>
      <c r="C4719" s="255" t="s">
        <v>1094</v>
      </c>
      <c r="D4719" s="241">
        <v>12</v>
      </c>
      <c r="E4719" s="256">
        <v>215000.5</v>
      </c>
      <c r="F4719" s="195">
        <v>2580006</v>
      </c>
      <c r="I4719" s="195"/>
      <c r="J4719" s="195"/>
    </row>
    <row r="4720" spans="1:10" hidden="1" x14ac:dyDescent="0.25">
      <c r="A4720" s="253"/>
      <c r="B4720" s="257"/>
      <c r="C4720" s="255" t="s">
        <v>1086</v>
      </c>
      <c r="D4720" s="241">
        <v>12</v>
      </c>
      <c r="E4720" s="256">
        <v>107499.7</v>
      </c>
      <c r="F4720" s="195">
        <v>1289996.3999999999</v>
      </c>
      <c r="I4720" s="195"/>
      <c r="J4720" s="195"/>
    </row>
    <row r="4721" spans="1:10" hidden="1" x14ac:dyDescent="0.25">
      <c r="A4721" s="253"/>
      <c r="B4721" s="257"/>
      <c r="C4721" s="255" t="s">
        <v>2446</v>
      </c>
      <c r="D4721" s="241">
        <v>24</v>
      </c>
      <c r="E4721" s="256">
        <v>57349.599999999999</v>
      </c>
      <c r="F4721" s="195">
        <v>1376390.4</v>
      </c>
      <c r="G4721" s="195">
        <v>5246392.8</v>
      </c>
      <c r="I4721" s="195"/>
      <c r="J4721" s="195"/>
    </row>
    <row r="4722" spans="1:10" hidden="1" x14ac:dyDescent="0.25">
      <c r="A4722" s="253"/>
      <c r="B4722" s="257"/>
      <c r="C4722" s="255"/>
      <c r="D4722" s="241"/>
      <c r="E4722" s="256"/>
      <c r="F4722" s="195">
        <v>0</v>
      </c>
      <c r="I4722" s="195"/>
      <c r="J4722" s="195"/>
    </row>
    <row r="4723" spans="1:10" hidden="1" x14ac:dyDescent="0.25">
      <c r="A4723" s="253">
        <v>43400</v>
      </c>
      <c r="B4723" s="257" t="s">
        <v>2739</v>
      </c>
      <c r="C4723" s="255" t="s">
        <v>1094</v>
      </c>
      <c r="D4723" s="241">
        <v>1</v>
      </c>
      <c r="E4723" s="256">
        <v>215000.5</v>
      </c>
      <c r="F4723" s="195">
        <v>215000.5</v>
      </c>
      <c r="G4723" s="195">
        <v>215000.5</v>
      </c>
      <c r="I4723" s="195"/>
      <c r="J4723" s="195"/>
    </row>
    <row r="4724" spans="1:10" hidden="1" x14ac:dyDescent="0.25">
      <c r="A4724" s="253"/>
      <c r="B4724" s="257"/>
      <c r="C4724" s="255"/>
      <c r="D4724" s="241"/>
      <c r="E4724" s="256"/>
      <c r="F4724" s="195">
        <v>0</v>
      </c>
      <c r="I4724" s="195"/>
      <c r="J4724" s="195"/>
    </row>
    <row r="4725" spans="1:10" hidden="1" x14ac:dyDescent="0.25">
      <c r="A4725" s="253">
        <v>43402</v>
      </c>
      <c r="B4725" s="257" t="s">
        <v>2740</v>
      </c>
      <c r="C4725" s="255" t="s">
        <v>1851</v>
      </c>
      <c r="D4725" s="241">
        <v>24</v>
      </c>
      <c r="E4725" s="256">
        <v>66999.899999999994</v>
      </c>
      <c r="F4725" s="195">
        <v>1607997.5999999999</v>
      </c>
      <c r="I4725" s="195"/>
      <c r="J4725" s="195"/>
    </row>
    <row r="4726" spans="1:10" hidden="1" x14ac:dyDescent="0.25">
      <c r="A4726" s="253"/>
      <c r="B4726" s="257"/>
      <c r="C4726" s="255" t="s">
        <v>1635</v>
      </c>
      <c r="D4726" s="241">
        <v>24</v>
      </c>
      <c r="E4726" s="256">
        <v>133999.79999999999</v>
      </c>
      <c r="F4726" s="195">
        <v>3215995.1999999997</v>
      </c>
      <c r="I4726" s="195"/>
      <c r="J4726" s="195"/>
    </row>
    <row r="4727" spans="1:10" hidden="1" x14ac:dyDescent="0.25">
      <c r="A4727" s="253"/>
      <c r="B4727" s="257"/>
      <c r="C4727" s="255" t="s">
        <v>1933</v>
      </c>
      <c r="D4727" s="241">
        <v>24</v>
      </c>
      <c r="E4727" s="256">
        <v>66999.899999999994</v>
      </c>
      <c r="F4727" s="195">
        <v>1607997.5999999999</v>
      </c>
      <c r="G4727" s="195">
        <v>6431990.3999999994</v>
      </c>
      <c r="I4727" s="195"/>
      <c r="J4727" s="195"/>
    </row>
    <row r="4728" spans="1:10" hidden="1" x14ac:dyDescent="0.25">
      <c r="A4728" s="253"/>
      <c r="B4728" s="257"/>
      <c r="C4728" s="255"/>
      <c r="D4728" s="241"/>
      <c r="E4728" s="256"/>
      <c r="F4728" s="195">
        <v>0</v>
      </c>
      <c r="I4728" s="195"/>
      <c r="J4728" s="195"/>
    </row>
    <row r="4729" spans="1:10" hidden="1" x14ac:dyDescent="0.25">
      <c r="A4729" s="253">
        <v>43402</v>
      </c>
      <c r="B4729" s="257" t="s">
        <v>2741</v>
      </c>
      <c r="C4729" s="255" t="s">
        <v>19</v>
      </c>
      <c r="D4729" s="241">
        <v>1</v>
      </c>
      <c r="E4729" s="256">
        <v>572000</v>
      </c>
      <c r="F4729" s="195">
        <v>572000</v>
      </c>
      <c r="I4729" s="195"/>
      <c r="J4729" s="195"/>
    </row>
    <row r="4730" spans="1:10" hidden="1" x14ac:dyDescent="0.25">
      <c r="A4730" s="253"/>
      <c r="B4730" s="257"/>
      <c r="C4730" s="251" t="s">
        <v>31</v>
      </c>
      <c r="D4730" s="241">
        <v>2</v>
      </c>
      <c r="E4730" s="256">
        <v>587999.5</v>
      </c>
      <c r="F4730" s="195">
        <v>1175999</v>
      </c>
      <c r="G4730" s="195">
        <v>1747999</v>
      </c>
      <c r="I4730" s="195"/>
      <c r="J4730" s="195"/>
    </row>
    <row r="4731" spans="1:10" hidden="1" x14ac:dyDescent="0.25">
      <c r="A4731" s="253"/>
      <c r="B4731" s="257"/>
      <c r="C4731" s="255"/>
      <c r="D4731" s="241"/>
      <c r="E4731" s="256"/>
      <c r="F4731" s="195">
        <v>0</v>
      </c>
      <c r="I4731" s="195"/>
      <c r="J4731" s="195"/>
    </row>
    <row r="4732" spans="1:10" hidden="1" x14ac:dyDescent="0.25">
      <c r="A4732" s="253">
        <v>43402</v>
      </c>
      <c r="B4732" s="257" t="s">
        <v>2742</v>
      </c>
      <c r="C4732" s="251" t="s">
        <v>31</v>
      </c>
      <c r="D4732" s="241">
        <v>3</v>
      </c>
      <c r="E4732" s="256">
        <v>587999.5</v>
      </c>
      <c r="F4732" s="195">
        <v>1763998.5</v>
      </c>
      <c r="G4732" s="195">
        <v>1763998.5</v>
      </c>
      <c r="I4732" s="195"/>
      <c r="J4732" s="195"/>
    </row>
    <row r="4733" spans="1:10" hidden="1" x14ac:dyDescent="0.25">
      <c r="A4733" s="253"/>
      <c r="B4733" s="257"/>
      <c r="C4733" s="255"/>
      <c r="D4733" s="241"/>
      <c r="E4733" s="256"/>
      <c r="F4733" s="195">
        <v>0</v>
      </c>
      <c r="I4733" s="195"/>
      <c r="J4733" s="195"/>
    </row>
    <row r="4734" spans="1:10" hidden="1" x14ac:dyDescent="0.25">
      <c r="A4734" s="253">
        <v>43402</v>
      </c>
      <c r="B4734" s="257" t="s">
        <v>2743</v>
      </c>
      <c r="C4734" s="255" t="s">
        <v>19</v>
      </c>
      <c r="D4734" s="241">
        <v>1</v>
      </c>
      <c r="E4734" s="256">
        <v>514800</v>
      </c>
      <c r="F4734" s="195">
        <v>514800</v>
      </c>
      <c r="I4734" s="195"/>
      <c r="J4734" s="195"/>
    </row>
    <row r="4735" spans="1:10" hidden="1" x14ac:dyDescent="0.25">
      <c r="A4735" s="253"/>
      <c r="B4735" s="257"/>
      <c r="C4735" s="251" t="s">
        <v>31</v>
      </c>
      <c r="D4735" s="241">
        <v>1</v>
      </c>
      <c r="E4735" s="256">
        <v>529199.55000000005</v>
      </c>
      <c r="F4735" s="195">
        <v>529199.55000000005</v>
      </c>
      <c r="I4735" s="195"/>
      <c r="J4735" s="195"/>
    </row>
    <row r="4736" spans="1:10" hidden="1" x14ac:dyDescent="0.25">
      <c r="A4736" s="253"/>
      <c r="B4736" s="257"/>
      <c r="C4736" s="255" t="s">
        <v>104</v>
      </c>
      <c r="D4736" s="241">
        <v>1</v>
      </c>
      <c r="E4736" s="256">
        <v>513900.09</v>
      </c>
      <c r="F4736" s="195">
        <v>513900.09</v>
      </c>
      <c r="G4736" s="195">
        <v>1557899.6400000001</v>
      </c>
      <c r="I4736" s="195"/>
      <c r="J4736" s="195"/>
    </row>
    <row r="4737" spans="1:10" hidden="1" x14ac:dyDescent="0.25">
      <c r="A4737" s="253"/>
      <c r="B4737" s="257"/>
      <c r="C4737" s="255"/>
      <c r="D4737" s="241"/>
      <c r="E4737" s="256"/>
      <c r="F4737" s="195">
        <v>0</v>
      </c>
      <c r="I4737" s="195"/>
      <c r="J4737" s="195"/>
    </row>
    <row r="4738" spans="1:10" hidden="1" x14ac:dyDescent="0.25">
      <c r="A4738" s="253">
        <v>43402</v>
      </c>
      <c r="B4738" s="257" t="s">
        <v>2745</v>
      </c>
      <c r="C4738" s="251" t="s">
        <v>31</v>
      </c>
      <c r="D4738" s="241">
        <v>1</v>
      </c>
      <c r="E4738" s="256">
        <v>529199.44999999995</v>
      </c>
      <c r="F4738" s="195">
        <v>529199.44999999995</v>
      </c>
      <c r="G4738" s="195">
        <v>529199.44999999995</v>
      </c>
      <c r="I4738" s="195"/>
      <c r="J4738" s="195"/>
    </row>
    <row r="4739" spans="1:10" hidden="1" x14ac:dyDescent="0.25">
      <c r="A4739" s="253"/>
      <c r="B4739" s="257"/>
      <c r="C4739" s="255"/>
      <c r="D4739" s="241"/>
      <c r="E4739" s="256"/>
      <c r="F4739" s="195">
        <v>0</v>
      </c>
      <c r="I4739" s="195"/>
      <c r="J4739" s="195"/>
    </row>
    <row r="4740" spans="1:10" hidden="1" x14ac:dyDescent="0.25">
      <c r="A4740" s="253">
        <v>43402</v>
      </c>
      <c r="B4740" s="257" t="s">
        <v>2747</v>
      </c>
      <c r="C4740" s="255" t="s">
        <v>109</v>
      </c>
      <c r="D4740" s="241">
        <v>2</v>
      </c>
      <c r="E4740" s="256">
        <v>230000.1</v>
      </c>
      <c r="F4740" s="195">
        <v>460000.2</v>
      </c>
      <c r="I4740" s="195"/>
      <c r="J4740" s="195"/>
    </row>
    <row r="4741" spans="1:10" hidden="1" x14ac:dyDescent="0.25">
      <c r="A4741" s="253"/>
      <c r="B4741" s="257"/>
      <c r="C4741" s="255" t="s">
        <v>887</v>
      </c>
      <c r="D4741" s="241">
        <v>1</v>
      </c>
      <c r="E4741" s="256">
        <v>230000.1</v>
      </c>
      <c r="F4741" s="195">
        <v>230000.1</v>
      </c>
      <c r="G4741" s="195">
        <v>690000.3</v>
      </c>
      <c r="I4741" s="195"/>
      <c r="J4741" s="195"/>
    </row>
    <row r="4742" spans="1:10" hidden="1" x14ac:dyDescent="0.25">
      <c r="A4742" s="253"/>
      <c r="B4742" s="257"/>
      <c r="C4742" s="255"/>
      <c r="D4742" s="241"/>
      <c r="E4742" s="256"/>
      <c r="F4742" s="195">
        <v>0</v>
      </c>
      <c r="I4742" s="195"/>
      <c r="J4742" s="195"/>
    </row>
    <row r="4743" spans="1:10" hidden="1" x14ac:dyDescent="0.25">
      <c r="A4743" s="253">
        <v>43402</v>
      </c>
      <c r="B4743" s="257" t="s">
        <v>2748</v>
      </c>
      <c r="C4743" s="255" t="s">
        <v>2750</v>
      </c>
      <c r="D4743" s="241">
        <v>6</v>
      </c>
      <c r="E4743" s="256">
        <v>243000.45</v>
      </c>
      <c r="F4743" s="195">
        <v>1458002.7000000002</v>
      </c>
      <c r="I4743" s="195"/>
      <c r="J4743" s="195"/>
    </row>
    <row r="4744" spans="1:10" hidden="1" x14ac:dyDescent="0.25">
      <c r="A4744" s="253"/>
      <c r="B4744" s="257"/>
      <c r="C4744" s="255" t="s">
        <v>2653</v>
      </c>
      <c r="D4744" s="241">
        <v>6</v>
      </c>
      <c r="E4744" s="256">
        <v>243000.55</v>
      </c>
      <c r="F4744" s="195">
        <v>1458003.2999999998</v>
      </c>
      <c r="G4744" s="195">
        <v>2916006</v>
      </c>
      <c r="I4744" s="195"/>
      <c r="J4744" s="195"/>
    </row>
    <row r="4745" spans="1:10" hidden="1" x14ac:dyDescent="0.25">
      <c r="A4745" s="253"/>
      <c r="B4745" s="257"/>
      <c r="C4745" s="255"/>
      <c r="D4745" s="241"/>
      <c r="E4745" s="256"/>
      <c r="F4745" s="195">
        <v>0</v>
      </c>
      <c r="I4745" s="195"/>
      <c r="J4745" s="195"/>
    </row>
    <row r="4746" spans="1:10" hidden="1" x14ac:dyDescent="0.25">
      <c r="A4746" s="253">
        <v>43402</v>
      </c>
      <c r="B4746" s="257" t="s">
        <v>2751</v>
      </c>
      <c r="C4746" s="255" t="s">
        <v>2494</v>
      </c>
      <c r="D4746" s="241">
        <v>5</v>
      </c>
      <c r="E4746" s="256">
        <v>621900.18000000005</v>
      </c>
      <c r="F4746" s="195">
        <v>3109500.9000000004</v>
      </c>
      <c r="I4746" s="195"/>
      <c r="J4746" s="195"/>
    </row>
    <row r="4747" spans="1:10" hidden="1" x14ac:dyDescent="0.25">
      <c r="A4747" s="253"/>
      <c r="B4747" s="257"/>
      <c r="C4747" s="255" t="s">
        <v>2752</v>
      </c>
      <c r="D4747" s="241">
        <v>2</v>
      </c>
      <c r="E4747" s="256">
        <v>513900.09</v>
      </c>
      <c r="F4747" s="195">
        <v>1027800.18</v>
      </c>
      <c r="G4747" s="195">
        <v>4137301.0800000005</v>
      </c>
      <c r="I4747" s="195"/>
      <c r="J4747" s="195"/>
    </row>
    <row r="4748" spans="1:10" hidden="1" x14ac:dyDescent="0.25">
      <c r="A4748" s="253"/>
      <c r="B4748" s="257"/>
      <c r="C4748" s="255"/>
      <c r="D4748" s="241"/>
      <c r="E4748" s="256"/>
      <c r="F4748" s="195">
        <v>0</v>
      </c>
      <c r="I4748" s="195"/>
      <c r="J4748" s="195"/>
    </row>
    <row r="4749" spans="1:10" hidden="1" x14ac:dyDescent="0.25">
      <c r="A4749" s="253">
        <v>43402</v>
      </c>
      <c r="B4749" s="257" t="s">
        <v>2753</v>
      </c>
      <c r="C4749" s="251" t="s">
        <v>31</v>
      </c>
      <c r="D4749" s="241">
        <v>3</v>
      </c>
      <c r="E4749" s="256">
        <v>587999.5</v>
      </c>
      <c r="F4749" s="195">
        <v>1763998.5</v>
      </c>
      <c r="I4749" s="195"/>
      <c r="J4749" s="195"/>
    </row>
    <row r="4750" spans="1:10" hidden="1" x14ac:dyDescent="0.25">
      <c r="A4750" s="253"/>
      <c r="B4750" s="257"/>
      <c r="C4750" s="255" t="s">
        <v>20</v>
      </c>
      <c r="D4750" s="241">
        <v>2</v>
      </c>
      <c r="E4750" s="256">
        <v>605000</v>
      </c>
      <c r="F4750" s="195">
        <v>1210000</v>
      </c>
      <c r="G4750" s="195">
        <v>2973998.5</v>
      </c>
      <c r="I4750" s="195"/>
      <c r="J4750" s="195"/>
    </row>
    <row r="4751" spans="1:10" hidden="1" x14ac:dyDescent="0.25">
      <c r="A4751" s="253"/>
      <c r="B4751" s="257"/>
      <c r="C4751" s="255"/>
      <c r="D4751" s="241"/>
      <c r="E4751" s="256"/>
      <c r="F4751" s="195">
        <v>0</v>
      </c>
      <c r="I4751" s="195"/>
      <c r="J4751" s="195"/>
    </row>
    <row r="4752" spans="1:10" hidden="1" x14ac:dyDescent="0.25">
      <c r="A4752" s="253">
        <v>43402</v>
      </c>
      <c r="B4752" s="257" t="s">
        <v>2754</v>
      </c>
      <c r="C4752" s="255" t="s">
        <v>2728</v>
      </c>
      <c r="D4752" s="241">
        <v>1</v>
      </c>
      <c r="E4752" s="256">
        <v>243000.45</v>
      </c>
      <c r="F4752" s="195">
        <v>243000.45</v>
      </c>
      <c r="I4752" s="195"/>
      <c r="J4752" s="195"/>
    </row>
    <row r="4753" spans="1:10" hidden="1" x14ac:dyDescent="0.25">
      <c r="A4753" s="253"/>
      <c r="B4753" s="257"/>
      <c r="C4753" s="255" t="s">
        <v>2653</v>
      </c>
      <c r="D4753" s="241">
        <v>1</v>
      </c>
      <c r="E4753" s="256">
        <v>243000.45</v>
      </c>
      <c r="F4753" s="195">
        <v>243000.45</v>
      </c>
      <c r="G4753" s="195">
        <v>486000.9</v>
      </c>
      <c r="I4753" s="195"/>
      <c r="J4753" s="195"/>
    </row>
    <row r="4754" spans="1:10" hidden="1" x14ac:dyDescent="0.25">
      <c r="A4754" s="253"/>
      <c r="B4754" s="257"/>
      <c r="C4754" s="255"/>
      <c r="D4754" s="241"/>
      <c r="E4754" s="256"/>
      <c r="F4754" s="195">
        <v>0</v>
      </c>
      <c r="I4754" s="195"/>
      <c r="J4754" s="195"/>
    </row>
    <row r="4755" spans="1:10" hidden="1" x14ac:dyDescent="0.25">
      <c r="A4755" s="253">
        <v>43402</v>
      </c>
      <c r="B4755" s="257" t="s">
        <v>2755</v>
      </c>
      <c r="C4755" s="255" t="s">
        <v>104</v>
      </c>
      <c r="D4755" s="241">
        <v>2</v>
      </c>
      <c r="E4755" s="256">
        <v>513900.09</v>
      </c>
      <c r="F4755" s="195">
        <v>1027800.18</v>
      </c>
      <c r="I4755" s="195"/>
      <c r="J4755" s="195"/>
    </row>
    <row r="4756" spans="1:10" hidden="1" x14ac:dyDescent="0.25">
      <c r="A4756" s="253"/>
      <c r="B4756" s="257"/>
      <c r="C4756" s="255" t="s">
        <v>2590</v>
      </c>
      <c r="D4756" s="241">
        <v>4</v>
      </c>
      <c r="E4756" s="256">
        <v>222299.715</v>
      </c>
      <c r="F4756" s="195">
        <v>889198.86</v>
      </c>
      <c r="I4756" s="195"/>
      <c r="J4756" s="195"/>
    </row>
    <row r="4757" spans="1:10" hidden="1" x14ac:dyDescent="0.25">
      <c r="A4757" s="253"/>
      <c r="B4757" s="257"/>
      <c r="C4757" s="255" t="s">
        <v>2756</v>
      </c>
      <c r="D4757" s="241">
        <v>2</v>
      </c>
      <c r="E4757" s="256">
        <v>243000.45</v>
      </c>
      <c r="F4757" s="195">
        <v>486000.9</v>
      </c>
      <c r="I4757" s="195"/>
      <c r="J4757" s="195"/>
    </row>
    <row r="4758" spans="1:10" hidden="1" x14ac:dyDescent="0.25">
      <c r="A4758" s="253"/>
      <c r="B4758" s="257"/>
      <c r="C4758" s="255" t="s">
        <v>2757</v>
      </c>
      <c r="D4758" s="241">
        <v>2</v>
      </c>
      <c r="E4758" s="256">
        <v>291650.09499999997</v>
      </c>
      <c r="F4758" s="195">
        <v>583300.18999999994</v>
      </c>
      <c r="G4758" s="195">
        <v>2986300.13</v>
      </c>
      <c r="I4758" s="195"/>
      <c r="J4758" s="195"/>
    </row>
    <row r="4759" spans="1:10" hidden="1" x14ac:dyDescent="0.25">
      <c r="A4759" s="253"/>
      <c r="B4759" s="257"/>
      <c r="C4759" s="255"/>
      <c r="D4759" s="241"/>
      <c r="E4759" s="256"/>
      <c r="F4759" s="195">
        <v>0</v>
      </c>
      <c r="I4759" s="195"/>
      <c r="J4759" s="195"/>
    </row>
    <row r="4760" spans="1:10" hidden="1" x14ac:dyDescent="0.25">
      <c r="A4760" s="253">
        <v>43403</v>
      </c>
      <c r="B4760" s="257" t="s">
        <v>2758</v>
      </c>
      <c r="C4760" s="255" t="s">
        <v>2653</v>
      </c>
      <c r="D4760" s="241">
        <v>6</v>
      </c>
      <c r="E4760" s="256">
        <v>243000.55</v>
      </c>
      <c r="F4760" s="195">
        <v>1458003.2999999998</v>
      </c>
      <c r="I4760" s="195"/>
      <c r="J4760" s="195"/>
    </row>
    <row r="4761" spans="1:10" hidden="1" x14ac:dyDescent="0.25">
      <c r="A4761" s="253"/>
      <c r="B4761" s="257"/>
      <c r="C4761" s="255" t="s">
        <v>2760</v>
      </c>
      <c r="D4761" s="241">
        <v>6</v>
      </c>
      <c r="E4761" s="256">
        <v>243000.55</v>
      </c>
      <c r="F4761" s="195">
        <v>1458003.2999999998</v>
      </c>
      <c r="I4761" s="195"/>
      <c r="J4761" s="195"/>
    </row>
    <row r="4762" spans="1:10" hidden="1" x14ac:dyDescent="0.25">
      <c r="A4762" s="253"/>
      <c r="B4762" s="257"/>
      <c r="C4762" s="255" t="s">
        <v>2756</v>
      </c>
      <c r="D4762" s="241">
        <v>6</v>
      </c>
      <c r="E4762" s="256">
        <v>243000.55</v>
      </c>
      <c r="F4762" s="195">
        <v>1458003.2999999998</v>
      </c>
      <c r="I4762" s="195"/>
      <c r="J4762" s="195"/>
    </row>
    <row r="4763" spans="1:10" hidden="1" x14ac:dyDescent="0.25">
      <c r="A4763" s="253"/>
      <c r="B4763" s="257"/>
      <c r="C4763" s="255" t="s">
        <v>2761</v>
      </c>
      <c r="D4763" s="241">
        <v>6</v>
      </c>
      <c r="E4763" s="256">
        <v>287999.59999999998</v>
      </c>
      <c r="F4763" s="195">
        <v>1727997.5999999999</v>
      </c>
      <c r="G4763" s="195">
        <v>6102007.4999999991</v>
      </c>
      <c r="I4763" s="195"/>
      <c r="J4763" s="195"/>
    </row>
    <row r="4764" spans="1:10" hidden="1" x14ac:dyDescent="0.25">
      <c r="A4764" s="253"/>
      <c r="B4764" s="257"/>
      <c r="C4764" s="255"/>
      <c r="D4764" s="241"/>
      <c r="E4764" s="256"/>
      <c r="F4764" s="195">
        <v>0</v>
      </c>
      <c r="I4764" s="195"/>
      <c r="J4764" s="195"/>
    </row>
    <row r="4765" spans="1:10" hidden="1" x14ac:dyDescent="0.25">
      <c r="A4765" s="253">
        <v>43403</v>
      </c>
      <c r="B4765" s="257" t="s">
        <v>2762</v>
      </c>
      <c r="C4765" s="251" t="s">
        <v>31</v>
      </c>
      <c r="D4765" s="241">
        <v>5</v>
      </c>
      <c r="E4765" s="256">
        <v>529199.44999999995</v>
      </c>
      <c r="F4765" s="195">
        <v>2645997.25</v>
      </c>
      <c r="G4765" s="195">
        <v>2645997.25</v>
      </c>
      <c r="I4765" s="195"/>
      <c r="J4765" s="195"/>
    </row>
    <row r="4766" spans="1:10" hidden="1" x14ac:dyDescent="0.25">
      <c r="A4766" s="253"/>
      <c r="B4766" s="257"/>
      <c r="C4766" s="255"/>
      <c r="D4766" s="241"/>
      <c r="E4766" s="256"/>
      <c r="F4766" s="195">
        <v>0</v>
      </c>
      <c r="I4766" s="195"/>
      <c r="J4766" s="195"/>
    </row>
    <row r="4767" spans="1:10" hidden="1" x14ac:dyDescent="0.25">
      <c r="A4767" s="253">
        <v>43403</v>
      </c>
      <c r="B4767" s="257" t="s">
        <v>2763</v>
      </c>
      <c r="C4767" s="255" t="s">
        <v>1094</v>
      </c>
      <c r="D4767" s="241">
        <v>5</v>
      </c>
      <c r="E4767" s="256">
        <v>215000.5</v>
      </c>
      <c r="F4767" s="195">
        <v>1075002.5</v>
      </c>
      <c r="G4767" s="195">
        <v>1075002.5</v>
      </c>
      <c r="I4767" s="195"/>
      <c r="J4767" s="195"/>
    </row>
    <row r="4768" spans="1:10" hidden="1" x14ac:dyDescent="0.25">
      <c r="A4768" s="253"/>
      <c r="B4768" s="257"/>
      <c r="C4768" s="255"/>
      <c r="D4768" s="241"/>
      <c r="E4768" s="256"/>
      <c r="F4768" s="195">
        <v>0</v>
      </c>
      <c r="I4768" s="195"/>
      <c r="J4768" s="195"/>
    </row>
    <row r="4769" spans="1:10" hidden="1" x14ac:dyDescent="0.25">
      <c r="A4769" s="253">
        <v>43403</v>
      </c>
      <c r="B4769" s="257" t="s">
        <v>2764</v>
      </c>
      <c r="C4769" s="255" t="s">
        <v>104</v>
      </c>
      <c r="D4769" s="241">
        <v>1</v>
      </c>
      <c r="E4769" s="256">
        <v>513900.09</v>
      </c>
      <c r="F4769" s="195">
        <v>513900.09</v>
      </c>
      <c r="I4769" s="195"/>
      <c r="J4769" s="195"/>
    </row>
    <row r="4770" spans="1:10" hidden="1" x14ac:dyDescent="0.25">
      <c r="A4770" s="253"/>
      <c r="B4770" s="257"/>
      <c r="C4770" s="251" t="s">
        <v>31</v>
      </c>
      <c r="D4770" s="241">
        <v>1</v>
      </c>
      <c r="E4770" s="256">
        <v>529199.55000000005</v>
      </c>
      <c r="F4770" s="195">
        <v>529199.55000000005</v>
      </c>
      <c r="I4770" s="195"/>
      <c r="J4770" s="195"/>
    </row>
    <row r="4771" spans="1:10" hidden="1" x14ac:dyDescent="0.25">
      <c r="A4771" s="253"/>
      <c r="B4771" s="257"/>
      <c r="C4771" s="255" t="s">
        <v>2245</v>
      </c>
      <c r="D4771" s="241">
        <v>2</v>
      </c>
      <c r="E4771" s="256">
        <v>120000.1</v>
      </c>
      <c r="F4771" s="195">
        <v>240000.2</v>
      </c>
      <c r="G4771" s="195">
        <v>1283099.8400000001</v>
      </c>
      <c r="I4771" s="195"/>
      <c r="J4771" s="195"/>
    </row>
    <row r="4772" spans="1:10" hidden="1" x14ac:dyDescent="0.25">
      <c r="A4772" s="253"/>
      <c r="B4772" s="257"/>
      <c r="C4772" s="255"/>
      <c r="D4772" s="241"/>
      <c r="E4772" s="256"/>
      <c r="F4772" s="195">
        <v>0</v>
      </c>
      <c r="I4772" s="195"/>
      <c r="J4772" s="195"/>
    </row>
    <row r="4773" spans="1:10" hidden="1" x14ac:dyDescent="0.25">
      <c r="A4773" s="253">
        <v>43403</v>
      </c>
      <c r="B4773" s="257" t="s">
        <v>2765</v>
      </c>
      <c r="C4773" s="255" t="s">
        <v>109</v>
      </c>
      <c r="D4773" s="241">
        <v>1</v>
      </c>
      <c r="E4773" s="256">
        <v>230000.1</v>
      </c>
      <c r="F4773" s="195">
        <v>230000.1</v>
      </c>
      <c r="I4773" s="195"/>
      <c r="J4773" s="195"/>
    </row>
    <row r="4774" spans="1:10" hidden="1" x14ac:dyDescent="0.25">
      <c r="A4774" s="253"/>
      <c r="B4774" s="257"/>
      <c r="C4774" s="255" t="s">
        <v>1094</v>
      </c>
      <c r="D4774" s="241">
        <v>1</v>
      </c>
      <c r="E4774" s="256">
        <v>215000.5</v>
      </c>
      <c r="F4774" s="195">
        <v>215000.5</v>
      </c>
      <c r="G4774" s="195">
        <v>445000.6</v>
      </c>
      <c r="I4774" s="195"/>
      <c r="J4774" s="195"/>
    </row>
    <row r="4775" spans="1:10" hidden="1" x14ac:dyDescent="0.25">
      <c r="A4775" s="253"/>
      <c r="B4775" s="257"/>
      <c r="C4775" s="255"/>
      <c r="D4775" s="241"/>
      <c r="E4775" s="256"/>
      <c r="F4775" s="195">
        <v>0</v>
      </c>
      <c r="I4775" s="195"/>
      <c r="J4775" s="195"/>
    </row>
    <row r="4776" spans="1:10" hidden="1" x14ac:dyDescent="0.25">
      <c r="A4776" s="253">
        <v>43403</v>
      </c>
      <c r="B4776" s="257" t="s">
        <v>2766</v>
      </c>
      <c r="C4776" s="255" t="s">
        <v>19</v>
      </c>
      <c r="D4776" s="241">
        <v>1</v>
      </c>
      <c r="E4776" s="256">
        <v>514800</v>
      </c>
      <c r="F4776" s="195">
        <v>514800</v>
      </c>
      <c r="I4776" s="195"/>
      <c r="J4776" s="195"/>
    </row>
    <row r="4777" spans="1:10" hidden="1" x14ac:dyDescent="0.25">
      <c r="A4777" s="253"/>
      <c r="B4777" s="257"/>
      <c r="C4777" s="255" t="s">
        <v>109</v>
      </c>
      <c r="D4777" s="241">
        <v>3</v>
      </c>
      <c r="E4777" s="256">
        <v>230000.1</v>
      </c>
      <c r="F4777" s="195">
        <v>690000.3</v>
      </c>
      <c r="I4777" s="195"/>
      <c r="J4777" s="195"/>
    </row>
    <row r="4778" spans="1:10" hidden="1" x14ac:dyDescent="0.25">
      <c r="A4778" s="253"/>
      <c r="B4778" s="257"/>
      <c r="C4778" s="255" t="s">
        <v>887</v>
      </c>
      <c r="D4778" s="241">
        <v>2</v>
      </c>
      <c r="E4778" s="256">
        <v>230000.1</v>
      </c>
      <c r="F4778" s="195">
        <v>460000.2</v>
      </c>
      <c r="G4778" s="195">
        <v>1664800.5</v>
      </c>
      <c r="I4778" s="195"/>
      <c r="J4778" s="195"/>
    </row>
    <row r="4779" spans="1:10" hidden="1" x14ac:dyDescent="0.25">
      <c r="A4779" s="253"/>
      <c r="B4779" s="257"/>
      <c r="C4779" s="255"/>
      <c r="D4779" s="241"/>
      <c r="E4779" s="256"/>
      <c r="F4779" s="195">
        <v>0</v>
      </c>
      <c r="I4779" s="195"/>
      <c r="J4779" s="195"/>
    </row>
    <row r="4780" spans="1:10" hidden="1" x14ac:dyDescent="0.25">
      <c r="A4780" s="253">
        <v>43403</v>
      </c>
      <c r="B4780" s="257" t="s">
        <v>2767</v>
      </c>
      <c r="C4780" s="251" t="s">
        <v>3020</v>
      </c>
      <c r="D4780" s="241">
        <v>12</v>
      </c>
      <c r="E4780" s="256">
        <v>600000.5</v>
      </c>
      <c r="F4780" s="195">
        <v>7200006</v>
      </c>
      <c r="G4780" s="195">
        <v>7200006</v>
      </c>
      <c r="I4780" s="195"/>
      <c r="J4780" s="195"/>
    </row>
    <row r="4781" spans="1:10" hidden="1" x14ac:dyDescent="0.25">
      <c r="A4781" s="253"/>
      <c r="B4781" s="257"/>
      <c r="C4781" s="255"/>
      <c r="D4781" s="241"/>
      <c r="E4781" s="256"/>
      <c r="F4781" s="195">
        <v>0</v>
      </c>
      <c r="I4781" s="195"/>
      <c r="J4781" s="195"/>
    </row>
    <row r="4782" spans="1:10" hidden="1" x14ac:dyDescent="0.25">
      <c r="A4782" s="253">
        <v>43403</v>
      </c>
      <c r="B4782" s="257" t="s">
        <v>2769</v>
      </c>
      <c r="C4782" s="255" t="s">
        <v>1094</v>
      </c>
      <c r="D4782" s="241">
        <v>1</v>
      </c>
      <c r="E4782" s="256">
        <v>215000.5</v>
      </c>
      <c r="F4782" s="195">
        <v>215000.5</v>
      </c>
      <c r="G4782" s="195">
        <v>215000.5</v>
      </c>
      <c r="I4782" s="195"/>
      <c r="J4782" s="195"/>
    </row>
    <row r="4783" spans="1:10" hidden="1" x14ac:dyDescent="0.25">
      <c r="A4783" s="253"/>
      <c r="B4783" s="257"/>
      <c r="C4783" s="255"/>
      <c r="D4783" s="241"/>
      <c r="E4783" s="256"/>
      <c r="F4783" s="195">
        <v>0</v>
      </c>
      <c r="I4783" s="195"/>
      <c r="J4783" s="195"/>
    </row>
    <row r="4784" spans="1:10" hidden="1" x14ac:dyDescent="0.25">
      <c r="A4784" s="253">
        <v>43403</v>
      </c>
      <c r="B4784" s="257" t="s">
        <v>2770</v>
      </c>
      <c r="C4784" s="255" t="s">
        <v>2772</v>
      </c>
      <c r="D4784" s="241">
        <v>1</v>
      </c>
      <c r="E4784" s="256">
        <v>243000.55</v>
      </c>
      <c r="F4784" s="195">
        <v>243000.55</v>
      </c>
      <c r="G4784" s="195">
        <v>243000.55</v>
      </c>
      <c r="I4784" s="195"/>
      <c r="J4784" s="195"/>
    </row>
    <row r="4785" spans="1:10" hidden="1" x14ac:dyDescent="0.25">
      <c r="A4785" s="253"/>
      <c r="B4785" s="257"/>
      <c r="C4785" s="255"/>
      <c r="D4785" s="241"/>
      <c r="E4785" s="256"/>
      <c r="F4785" s="195">
        <v>0</v>
      </c>
      <c r="I4785" s="195"/>
      <c r="J4785" s="195"/>
    </row>
    <row r="4786" spans="1:10" hidden="1" x14ac:dyDescent="0.25">
      <c r="A4786" s="253">
        <v>43403</v>
      </c>
      <c r="B4786" s="257" t="s">
        <v>2773</v>
      </c>
      <c r="C4786" s="255" t="s">
        <v>1549</v>
      </c>
      <c r="D4786" s="241">
        <v>2</v>
      </c>
      <c r="E4786" s="256">
        <v>165000</v>
      </c>
      <c r="F4786" s="195">
        <v>330000</v>
      </c>
      <c r="I4786" s="195"/>
      <c r="J4786" s="195"/>
    </row>
    <row r="4787" spans="1:10" hidden="1" x14ac:dyDescent="0.25">
      <c r="A4787" s="253"/>
      <c r="B4787" s="257"/>
      <c r="C4787" s="255" t="s">
        <v>1072</v>
      </c>
      <c r="D4787" s="241">
        <v>6</v>
      </c>
      <c r="E4787" s="256">
        <v>165000</v>
      </c>
      <c r="F4787" s="195">
        <v>990000</v>
      </c>
      <c r="I4787" s="195"/>
      <c r="J4787" s="195"/>
    </row>
    <row r="4788" spans="1:10" hidden="1" x14ac:dyDescent="0.25">
      <c r="A4788" s="253"/>
      <c r="B4788" s="257"/>
      <c r="C4788" s="255" t="s">
        <v>2482</v>
      </c>
      <c r="D4788" s="241">
        <v>2</v>
      </c>
      <c r="E4788" s="256">
        <v>215650.38</v>
      </c>
      <c r="F4788" s="195">
        <v>431300.76</v>
      </c>
      <c r="G4788" s="195">
        <v>1751300.76</v>
      </c>
      <c r="I4788" s="195"/>
      <c r="J4788" s="195"/>
    </row>
    <row r="4789" spans="1:10" hidden="1" x14ac:dyDescent="0.25">
      <c r="A4789" s="253"/>
      <c r="B4789" s="257"/>
      <c r="C4789" s="255"/>
      <c r="D4789" s="241"/>
      <c r="E4789" s="256"/>
      <c r="F4789" s="195">
        <v>0</v>
      </c>
      <c r="I4789" s="195"/>
      <c r="J4789" s="195"/>
    </row>
    <row r="4790" spans="1:10" hidden="1" x14ac:dyDescent="0.25">
      <c r="A4790" s="253">
        <v>43403</v>
      </c>
      <c r="B4790" s="257" t="s">
        <v>2774</v>
      </c>
      <c r="C4790" s="251" t="s">
        <v>31</v>
      </c>
      <c r="D4790" s="263">
        <v>2</v>
      </c>
      <c r="E4790" s="256">
        <v>529199.55000000005</v>
      </c>
      <c r="F4790" s="195">
        <v>1058399.1000000001</v>
      </c>
      <c r="G4790" s="195">
        <v>1058399.1000000001</v>
      </c>
      <c r="I4790" s="195"/>
      <c r="J4790" s="195"/>
    </row>
    <row r="4791" spans="1:10" hidden="1" x14ac:dyDescent="0.25">
      <c r="A4791" s="253"/>
      <c r="B4791" s="257"/>
      <c r="C4791" s="255"/>
      <c r="D4791" s="241"/>
      <c r="E4791" s="256"/>
      <c r="F4791" s="195">
        <v>0</v>
      </c>
      <c r="I4791" s="195"/>
      <c r="J4791" s="195"/>
    </row>
    <row r="4792" spans="1:10" hidden="1" x14ac:dyDescent="0.25">
      <c r="A4792" s="253">
        <v>43403</v>
      </c>
      <c r="B4792" s="257" t="s">
        <v>2775</v>
      </c>
      <c r="C4792" s="255" t="s">
        <v>887</v>
      </c>
      <c r="D4792" s="241">
        <v>12</v>
      </c>
      <c r="E4792" s="256">
        <v>230000.1</v>
      </c>
      <c r="F4792" s="195">
        <v>2760001.2</v>
      </c>
      <c r="G4792" s="195">
        <v>2760001.2</v>
      </c>
      <c r="I4792" s="195"/>
      <c r="J4792" s="195"/>
    </row>
    <row r="4793" spans="1:10" hidden="1" x14ac:dyDescent="0.25">
      <c r="A4793" s="253"/>
      <c r="B4793" s="257"/>
      <c r="C4793" s="255"/>
      <c r="D4793" s="241"/>
      <c r="E4793" s="256"/>
      <c r="F4793" s="195">
        <v>0</v>
      </c>
      <c r="I4793" s="195"/>
      <c r="J4793" s="195"/>
    </row>
    <row r="4794" spans="1:10" hidden="1" x14ac:dyDescent="0.25">
      <c r="A4794" s="253">
        <v>43404</v>
      </c>
      <c r="B4794" s="257" t="s">
        <v>2776</v>
      </c>
      <c r="C4794" s="255" t="s">
        <v>28</v>
      </c>
      <c r="D4794" s="241">
        <v>6</v>
      </c>
      <c r="E4794" s="256">
        <v>605000</v>
      </c>
      <c r="F4794" s="195">
        <v>3630000</v>
      </c>
      <c r="G4794" s="195">
        <v>3630000</v>
      </c>
      <c r="I4794" s="195"/>
      <c r="J4794" s="195"/>
    </row>
    <row r="4795" spans="1:10" hidden="1" x14ac:dyDescent="0.25">
      <c r="A4795" s="253"/>
      <c r="B4795" s="257"/>
      <c r="C4795" s="255"/>
      <c r="D4795" s="241"/>
      <c r="E4795" s="256"/>
      <c r="F4795" s="195">
        <v>0</v>
      </c>
      <c r="I4795" s="195"/>
      <c r="J4795" s="195"/>
    </row>
    <row r="4796" spans="1:10" hidden="1" x14ac:dyDescent="0.25">
      <c r="A4796" s="253">
        <v>43403</v>
      </c>
      <c r="B4796" s="257" t="s">
        <v>2777</v>
      </c>
      <c r="C4796" s="255" t="s">
        <v>1635</v>
      </c>
      <c r="D4796" s="241">
        <v>12</v>
      </c>
      <c r="E4796" s="256">
        <v>148500</v>
      </c>
      <c r="F4796" s="195">
        <v>1782000</v>
      </c>
      <c r="G4796" s="195">
        <v>1782000</v>
      </c>
      <c r="I4796" s="195"/>
      <c r="J4796" s="195"/>
    </row>
    <row r="4797" spans="1:10" hidden="1" x14ac:dyDescent="0.25">
      <c r="A4797" s="253"/>
      <c r="B4797" s="257"/>
      <c r="C4797" s="255"/>
      <c r="D4797" s="241"/>
      <c r="E4797" s="256"/>
      <c r="F4797" s="195">
        <v>0</v>
      </c>
      <c r="I4797" s="195"/>
      <c r="J4797" s="195"/>
    </row>
    <row r="4798" spans="1:10" hidden="1" x14ac:dyDescent="0.25">
      <c r="A4798" s="253">
        <v>43403</v>
      </c>
      <c r="B4798" s="257" t="s">
        <v>2778</v>
      </c>
      <c r="C4798" s="255" t="s">
        <v>1094</v>
      </c>
      <c r="D4798" s="241">
        <v>1</v>
      </c>
      <c r="E4798" s="256">
        <v>215000.5</v>
      </c>
      <c r="F4798" s="195">
        <v>215000.5</v>
      </c>
      <c r="G4798" s="195">
        <v>215000.5</v>
      </c>
      <c r="I4798" s="195"/>
      <c r="J4798" s="195"/>
    </row>
    <row r="4799" spans="1:10" hidden="1" x14ac:dyDescent="0.25">
      <c r="A4799" s="253"/>
      <c r="B4799" s="257"/>
      <c r="C4799" s="255"/>
      <c r="D4799" s="241"/>
      <c r="E4799" s="256"/>
      <c r="F4799" s="195">
        <v>0</v>
      </c>
      <c r="I4799" s="195"/>
      <c r="J4799" s="195"/>
    </row>
    <row r="4800" spans="1:10" hidden="1" x14ac:dyDescent="0.25">
      <c r="A4800" s="253">
        <v>43404</v>
      </c>
      <c r="B4800" s="257" t="s">
        <v>2780</v>
      </c>
      <c r="C4800" s="255" t="s">
        <v>2782</v>
      </c>
      <c r="D4800" s="241">
        <v>6</v>
      </c>
      <c r="E4800" s="256">
        <v>232750</v>
      </c>
      <c r="F4800" s="195">
        <v>1396498</v>
      </c>
      <c r="G4800" s="195">
        <v>1396498</v>
      </c>
      <c r="I4800" s="195"/>
      <c r="J4800" s="195"/>
    </row>
    <row r="4801" spans="1:10" hidden="1" x14ac:dyDescent="0.25">
      <c r="A4801" s="253"/>
      <c r="B4801" s="257"/>
      <c r="C4801" s="255"/>
      <c r="D4801" s="241"/>
      <c r="E4801" s="256"/>
      <c r="F4801" s="195" t="s">
        <v>2783</v>
      </c>
      <c r="I4801" s="195"/>
      <c r="J4801" s="195"/>
    </row>
    <row r="4802" spans="1:10" hidden="1" x14ac:dyDescent="0.25">
      <c r="A4802" s="253">
        <v>43404</v>
      </c>
      <c r="B4802" s="257" t="s">
        <v>2784</v>
      </c>
      <c r="C4802" s="255" t="s">
        <v>2786</v>
      </c>
      <c r="D4802" s="241">
        <v>12</v>
      </c>
      <c r="E4802" s="256">
        <v>230000</v>
      </c>
      <c r="F4802" s="195">
        <v>2760001</v>
      </c>
      <c r="I4802" s="195"/>
      <c r="J4802" s="195"/>
    </row>
    <row r="4803" spans="1:10" hidden="1" x14ac:dyDescent="0.25">
      <c r="A4803" s="253"/>
      <c r="B4803" s="257"/>
      <c r="C4803" s="255" t="s">
        <v>2787</v>
      </c>
      <c r="D4803" s="241">
        <v>72</v>
      </c>
      <c r="E4803" s="256">
        <v>215001</v>
      </c>
      <c r="F4803" s="195">
        <v>15480036</v>
      </c>
      <c r="G4803" s="195">
        <v>18240037</v>
      </c>
      <c r="I4803" s="195"/>
      <c r="J4803" s="195"/>
    </row>
    <row r="4804" spans="1:10" hidden="1" x14ac:dyDescent="0.25">
      <c r="A4804" s="253"/>
      <c r="B4804" s="257"/>
      <c r="C4804" s="255"/>
      <c r="D4804" s="241"/>
      <c r="E4804" s="256"/>
      <c r="F4804" s="195" t="s">
        <v>2783</v>
      </c>
      <c r="I4804" s="195"/>
      <c r="J4804" s="195"/>
    </row>
    <row r="4805" spans="1:10" hidden="1" x14ac:dyDescent="0.25">
      <c r="A4805" s="253">
        <v>43404</v>
      </c>
      <c r="B4805" s="257" t="s">
        <v>2789</v>
      </c>
      <c r="C4805" s="255" t="s">
        <v>2791</v>
      </c>
      <c r="D4805" s="241">
        <v>2</v>
      </c>
      <c r="E4805" s="256">
        <v>165000</v>
      </c>
      <c r="F4805" s="195">
        <v>330000</v>
      </c>
      <c r="G4805" s="195">
        <v>330000</v>
      </c>
      <c r="I4805" s="195"/>
      <c r="J4805" s="195"/>
    </row>
    <row r="4806" spans="1:10" hidden="1" x14ac:dyDescent="0.25">
      <c r="A4806" s="253"/>
      <c r="B4806" s="257"/>
      <c r="C4806" s="255"/>
      <c r="D4806" s="241"/>
      <c r="E4806" s="256"/>
      <c r="F4806" s="195" t="s">
        <v>2783</v>
      </c>
      <c r="I4806" s="195"/>
      <c r="J4806" s="195"/>
    </row>
    <row r="4807" spans="1:10" hidden="1" x14ac:dyDescent="0.25">
      <c r="A4807" s="253">
        <v>43404</v>
      </c>
      <c r="B4807" s="257" t="s">
        <v>2792</v>
      </c>
      <c r="C4807" s="255" t="s">
        <v>2794</v>
      </c>
      <c r="D4807" s="241">
        <v>4</v>
      </c>
      <c r="E4807" s="256">
        <v>171001</v>
      </c>
      <c r="F4807" s="195">
        <v>684002</v>
      </c>
      <c r="I4807" s="195"/>
      <c r="J4807" s="195"/>
    </row>
    <row r="4808" spans="1:10" hidden="1" x14ac:dyDescent="0.25">
      <c r="A4808" s="253"/>
      <c r="B4808" s="257"/>
      <c r="C4808" s="255" t="s">
        <v>2795</v>
      </c>
      <c r="D4808" s="241">
        <v>2</v>
      </c>
      <c r="E4808" s="256">
        <v>171001</v>
      </c>
      <c r="F4808" s="195">
        <v>342001</v>
      </c>
      <c r="G4808" s="195">
        <v>1026003</v>
      </c>
      <c r="I4808" s="195"/>
      <c r="J4808" s="195"/>
    </row>
    <row r="4809" spans="1:10" hidden="1" x14ac:dyDescent="0.25">
      <c r="A4809" s="253"/>
      <c r="B4809" s="257"/>
      <c r="C4809" s="255"/>
      <c r="D4809" s="241"/>
      <c r="E4809" s="256"/>
      <c r="F4809" s="195" t="s">
        <v>2783</v>
      </c>
      <c r="I4809" s="195"/>
      <c r="J4809" s="195"/>
    </row>
    <row r="4810" spans="1:10" hidden="1" x14ac:dyDescent="0.25">
      <c r="A4810" s="253">
        <v>43404</v>
      </c>
      <c r="B4810" s="257" t="s">
        <v>2797</v>
      </c>
      <c r="C4810" s="251" t="s">
        <v>3020</v>
      </c>
      <c r="D4810" s="241">
        <v>1</v>
      </c>
      <c r="E4810" s="256">
        <v>540000</v>
      </c>
      <c r="F4810" s="195">
        <v>540000</v>
      </c>
      <c r="I4810" s="195"/>
      <c r="J4810" s="195"/>
    </row>
    <row r="4811" spans="1:10" hidden="1" x14ac:dyDescent="0.25">
      <c r="A4811" s="253"/>
      <c r="B4811" s="257"/>
      <c r="C4811" s="255" t="s">
        <v>2800</v>
      </c>
      <c r="D4811" s="241">
        <v>1</v>
      </c>
      <c r="E4811" s="256">
        <v>215001</v>
      </c>
      <c r="F4811" s="195">
        <v>215001</v>
      </c>
      <c r="G4811" s="195">
        <v>755001</v>
      </c>
      <c r="I4811" s="195"/>
      <c r="J4811" s="195"/>
    </row>
    <row r="4812" spans="1:10" hidden="1" x14ac:dyDescent="0.25">
      <c r="A4812" s="253"/>
      <c r="B4812" s="257"/>
      <c r="C4812" s="255"/>
      <c r="D4812" s="241"/>
      <c r="E4812" s="256"/>
      <c r="F4812" s="195" t="s">
        <v>2783</v>
      </c>
      <c r="I4812" s="195"/>
      <c r="J4812" s="195"/>
    </row>
    <row r="4813" spans="1:10" hidden="1" x14ac:dyDescent="0.25">
      <c r="A4813" s="253">
        <v>43404</v>
      </c>
      <c r="B4813" s="257" t="s">
        <v>2801</v>
      </c>
      <c r="C4813" s="255" t="s">
        <v>2795</v>
      </c>
      <c r="D4813" s="241">
        <v>2</v>
      </c>
      <c r="E4813" s="256">
        <v>171001</v>
      </c>
      <c r="F4813" s="195">
        <v>342001</v>
      </c>
      <c r="G4813" s="195">
        <v>342001</v>
      </c>
      <c r="I4813" s="195"/>
      <c r="J4813" s="195"/>
    </row>
    <row r="4814" spans="1:10" hidden="1" x14ac:dyDescent="0.25">
      <c r="A4814" s="253"/>
      <c r="B4814" s="257"/>
      <c r="C4814" s="255"/>
      <c r="D4814" s="241"/>
      <c r="E4814" s="256"/>
      <c r="F4814" s="195" t="s">
        <v>2783</v>
      </c>
      <c r="I4814" s="195"/>
      <c r="J4814" s="195"/>
    </row>
    <row r="4815" spans="1:10" hidden="1" x14ac:dyDescent="0.25">
      <c r="A4815" s="253">
        <v>43404</v>
      </c>
      <c r="B4815" s="257" t="s">
        <v>2804</v>
      </c>
      <c r="C4815" s="251" t="s">
        <v>3020</v>
      </c>
      <c r="D4815" s="241">
        <v>60</v>
      </c>
      <c r="E4815" s="256">
        <v>500000</v>
      </c>
      <c r="F4815" s="195">
        <v>29999970</v>
      </c>
      <c r="G4815" s="195">
        <v>29999970</v>
      </c>
      <c r="I4815" s="195"/>
      <c r="J4815" s="195"/>
    </row>
    <row r="4816" spans="1:10" hidden="1" x14ac:dyDescent="0.25">
      <c r="A4816" s="253"/>
      <c r="B4816" s="257"/>
      <c r="C4816" s="255"/>
      <c r="D4816" s="241"/>
      <c r="E4816" s="256"/>
      <c r="F4816" s="195" t="s">
        <v>2783</v>
      </c>
      <c r="I4816" s="195"/>
      <c r="J4816" s="195"/>
    </row>
    <row r="4817" spans="1:10" hidden="1" x14ac:dyDescent="0.25">
      <c r="A4817" s="253">
        <v>43404</v>
      </c>
      <c r="B4817" s="257" t="s">
        <v>2808</v>
      </c>
      <c r="C4817" s="255" t="s">
        <v>2809</v>
      </c>
      <c r="D4817" s="241">
        <v>3</v>
      </c>
      <c r="E4817" s="256">
        <v>215650</v>
      </c>
      <c r="F4817" s="195">
        <v>646951</v>
      </c>
      <c r="G4817" s="195">
        <v>646951</v>
      </c>
      <c r="I4817" s="195"/>
      <c r="J4817" s="195"/>
    </row>
    <row r="4818" spans="1:10" hidden="1" x14ac:dyDescent="0.25">
      <c r="A4818" s="253"/>
      <c r="B4818" s="257"/>
      <c r="C4818" s="255"/>
      <c r="D4818" s="241"/>
      <c r="E4818" s="256"/>
      <c r="F4818" s="195" t="s">
        <v>2783</v>
      </c>
      <c r="I4818" s="195"/>
      <c r="J4818" s="195"/>
    </row>
    <row r="4819" spans="1:10" hidden="1" x14ac:dyDescent="0.25">
      <c r="A4819" s="253">
        <v>43404</v>
      </c>
      <c r="B4819" s="257" t="s">
        <v>2810</v>
      </c>
      <c r="C4819" s="251" t="s">
        <v>31</v>
      </c>
      <c r="D4819" s="241">
        <v>2</v>
      </c>
      <c r="E4819" s="256">
        <v>588000</v>
      </c>
      <c r="F4819" s="195">
        <v>1175999</v>
      </c>
      <c r="G4819" s="195">
        <v>1175999</v>
      </c>
      <c r="I4819" s="195"/>
      <c r="J4819" s="195"/>
    </row>
    <row r="4820" spans="1:10" hidden="1" x14ac:dyDescent="0.25">
      <c r="A4820" s="253"/>
      <c r="B4820" s="257"/>
      <c r="C4820" s="255"/>
      <c r="D4820" s="241"/>
      <c r="E4820" s="256"/>
      <c r="F4820" s="195" t="s">
        <v>2783</v>
      </c>
      <c r="I4820" s="195"/>
      <c r="J4820" s="195"/>
    </row>
    <row r="4821" spans="1:10" hidden="1" x14ac:dyDescent="0.25">
      <c r="A4821" s="253">
        <v>43404</v>
      </c>
      <c r="B4821" s="257" t="s">
        <v>2813</v>
      </c>
      <c r="C4821" s="255" t="s">
        <v>2815</v>
      </c>
      <c r="D4821" s="241">
        <v>1</v>
      </c>
      <c r="E4821" s="256">
        <v>234000</v>
      </c>
      <c r="F4821" s="195">
        <v>234000</v>
      </c>
      <c r="G4821" s="195">
        <v>234000</v>
      </c>
      <c r="I4821" s="195"/>
      <c r="J4821" s="195"/>
    </row>
    <row r="4822" spans="1:10" hidden="1" x14ac:dyDescent="0.25">
      <c r="A4822" s="253"/>
      <c r="B4822" s="257"/>
      <c r="C4822" s="255"/>
      <c r="D4822" s="241"/>
      <c r="E4822" s="256"/>
      <c r="F4822" s="195">
        <v>0</v>
      </c>
      <c r="I4822" s="195"/>
      <c r="J4822" s="195"/>
    </row>
    <row r="4823" spans="1:10" hidden="1" x14ac:dyDescent="0.25">
      <c r="A4823" s="238">
        <v>43405</v>
      </c>
      <c r="B4823" s="239" t="s">
        <v>2816</v>
      </c>
      <c r="C4823" s="251" t="s">
        <v>109</v>
      </c>
      <c r="D4823" s="254">
        <v>4</v>
      </c>
      <c r="E4823" s="241">
        <v>230000.1</v>
      </c>
      <c r="F4823" s="195">
        <v>920000.4</v>
      </c>
      <c r="G4823" s="195">
        <v>920000.4</v>
      </c>
      <c r="I4823" s="195"/>
      <c r="J4823" s="195"/>
    </row>
    <row r="4824" spans="1:10" hidden="1" x14ac:dyDescent="0.25">
      <c r="A4824" s="238"/>
      <c r="B4824" s="264"/>
      <c r="C4824" s="251"/>
      <c r="D4824" s="254"/>
      <c r="E4824" s="265"/>
      <c r="F4824" s="195">
        <v>0</v>
      </c>
      <c r="I4824" s="195"/>
      <c r="J4824" s="195"/>
    </row>
    <row r="4825" spans="1:10" hidden="1" x14ac:dyDescent="0.25">
      <c r="A4825" s="238">
        <v>43405</v>
      </c>
      <c r="B4825" s="264" t="s">
        <v>2817</v>
      </c>
      <c r="C4825" s="251" t="s">
        <v>1094</v>
      </c>
      <c r="D4825" s="254">
        <v>24</v>
      </c>
      <c r="E4825" s="265">
        <v>215000.5</v>
      </c>
      <c r="F4825" s="195">
        <v>5160012</v>
      </c>
      <c r="G4825" s="195">
        <v>5160012</v>
      </c>
      <c r="I4825" s="195"/>
      <c r="J4825" s="195"/>
    </row>
    <row r="4826" spans="1:10" hidden="1" x14ac:dyDescent="0.25">
      <c r="A4826" s="238"/>
      <c r="B4826" s="264"/>
      <c r="C4826" s="251"/>
      <c r="D4826" s="254"/>
      <c r="E4826" s="265"/>
      <c r="F4826" s="195">
        <v>0</v>
      </c>
      <c r="I4826" s="195"/>
      <c r="J4826" s="195"/>
    </row>
    <row r="4827" spans="1:10" hidden="1" x14ac:dyDescent="0.25">
      <c r="A4827" s="238">
        <v>43405</v>
      </c>
      <c r="B4827" s="264" t="s">
        <v>2818</v>
      </c>
      <c r="C4827" s="251" t="s">
        <v>109</v>
      </c>
      <c r="D4827" s="254">
        <v>4</v>
      </c>
      <c r="E4827" s="265">
        <v>230000.1</v>
      </c>
      <c r="F4827" s="195">
        <v>920000.4</v>
      </c>
      <c r="G4827" s="195">
        <v>920000.4</v>
      </c>
      <c r="I4827" s="195"/>
      <c r="J4827" s="195"/>
    </row>
    <row r="4828" spans="1:10" hidden="1" x14ac:dyDescent="0.25">
      <c r="A4828" s="238"/>
      <c r="B4828" s="264"/>
      <c r="C4828" s="251"/>
      <c r="D4828" s="254"/>
      <c r="E4828" s="265"/>
      <c r="F4828" s="195">
        <v>0</v>
      </c>
      <c r="I4828" s="195"/>
      <c r="J4828" s="195"/>
    </row>
    <row r="4829" spans="1:10" hidden="1" x14ac:dyDescent="0.25">
      <c r="A4829" s="238">
        <v>43405</v>
      </c>
      <c r="B4829" s="264" t="s">
        <v>2819</v>
      </c>
      <c r="C4829" s="251" t="s">
        <v>19</v>
      </c>
      <c r="D4829" s="254">
        <v>2</v>
      </c>
      <c r="E4829" s="265">
        <v>514800</v>
      </c>
      <c r="F4829" s="195">
        <v>1029600</v>
      </c>
      <c r="G4829" s="195">
        <v>1029600</v>
      </c>
      <c r="I4829" s="195"/>
      <c r="J4829" s="195"/>
    </row>
    <row r="4830" spans="1:10" hidden="1" x14ac:dyDescent="0.25">
      <c r="A4830" s="238"/>
      <c r="B4830" s="264"/>
      <c r="C4830" s="251"/>
      <c r="D4830" s="254"/>
      <c r="E4830" s="265"/>
      <c r="F4830" s="195">
        <v>0</v>
      </c>
      <c r="I4830" s="195"/>
      <c r="J4830" s="195"/>
    </row>
    <row r="4831" spans="1:10" hidden="1" x14ac:dyDescent="0.25">
      <c r="A4831" s="238">
        <v>43405</v>
      </c>
      <c r="B4831" s="264" t="s">
        <v>2820</v>
      </c>
      <c r="C4831" s="251" t="s">
        <v>815</v>
      </c>
      <c r="D4831" s="254">
        <v>1</v>
      </c>
      <c r="E4831" s="265">
        <v>198000</v>
      </c>
      <c r="F4831" s="195">
        <v>198000</v>
      </c>
      <c r="I4831" s="195"/>
      <c r="J4831" s="195"/>
    </row>
    <row r="4832" spans="1:10" hidden="1" x14ac:dyDescent="0.25">
      <c r="A4832" s="238"/>
      <c r="B4832" s="264"/>
      <c r="C4832" s="251" t="s">
        <v>816</v>
      </c>
      <c r="D4832" s="254">
        <v>1</v>
      </c>
      <c r="E4832" s="265">
        <v>198000</v>
      </c>
      <c r="F4832" s="195">
        <v>198000</v>
      </c>
      <c r="G4832" s="195">
        <v>396000</v>
      </c>
      <c r="I4832" s="195"/>
      <c r="J4832" s="195"/>
    </row>
    <row r="4833" spans="1:10" hidden="1" x14ac:dyDescent="0.25">
      <c r="A4833" s="238"/>
      <c r="B4833" s="264"/>
      <c r="C4833" s="251"/>
      <c r="D4833" s="254"/>
      <c r="E4833" s="265"/>
      <c r="F4833" s="195">
        <v>0</v>
      </c>
      <c r="I4833" s="195"/>
      <c r="J4833" s="195"/>
    </row>
    <row r="4834" spans="1:10" hidden="1" x14ac:dyDescent="0.25">
      <c r="A4834" s="238">
        <v>43405</v>
      </c>
      <c r="B4834" s="264" t="s">
        <v>2821</v>
      </c>
      <c r="C4834" s="251" t="s">
        <v>1094</v>
      </c>
      <c r="D4834" s="254">
        <v>2</v>
      </c>
      <c r="E4834" s="265">
        <v>215000.5</v>
      </c>
      <c r="F4834" s="195">
        <v>430001</v>
      </c>
      <c r="G4834" s="195">
        <v>430001</v>
      </c>
      <c r="I4834" s="195"/>
      <c r="J4834" s="195"/>
    </row>
    <row r="4835" spans="1:10" hidden="1" x14ac:dyDescent="0.25">
      <c r="A4835" s="238"/>
      <c r="B4835" s="264"/>
      <c r="C4835" s="251"/>
      <c r="D4835" s="254"/>
      <c r="E4835" s="265"/>
      <c r="F4835" s="195">
        <v>0</v>
      </c>
      <c r="I4835" s="195"/>
      <c r="J4835" s="195"/>
    </row>
    <row r="4836" spans="1:10" hidden="1" x14ac:dyDescent="0.25">
      <c r="A4836" s="238">
        <v>43405</v>
      </c>
      <c r="B4836" s="264" t="s">
        <v>2822</v>
      </c>
      <c r="C4836" s="251" t="s">
        <v>1094</v>
      </c>
      <c r="D4836" s="254">
        <v>2</v>
      </c>
      <c r="E4836" s="265">
        <v>215000.5</v>
      </c>
      <c r="F4836" s="195">
        <v>430001</v>
      </c>
      <c r="G4836" s="195">
        <v>430001</v>
      </c>
      <c r="I4836" s="195"/>
      <c r="J4836" s="195"/>
    </row>
    <row r="4837" spans="1:10" hidden="1" x14ac:dyDescent="0.25">
      <c r="A4837" s="238"/>
      <c r="B4837" s="264"/>
      <c r="C4837" s="251"/>
      <c r="D4837" s="254"/>
      <c r="E4837" s="265"/>
      <c r="F4837" s="195">
        <v>0</v>
      </c>
      <c r="I4837" s="195"/>
      <c r="J4837" s="195"/>
    </row>
    <row r="4838" spans="1:10" hidden="1" x14ac:dyDescent="0.25">
      <c r="A4838" s="238">
        <v>43405</v>
      </c>
      <c r="B4838" s="264" t="s">
        <v>2823</v>
      </c>
      <c r="C4838" s="251" t="s">
        <v>31</v>
      </c>
      <c r="D4838" s="254">
        <v>6</v>
      </c>
      <c r="E4838" s="265">
        <v>529199.55000000005</v>
      </c>
      <c r="F4838" s="195">
        <v>3175197.3000000003</v>
      </c>
      <c r="G4838" s="195">
        <v>3175197.3000000003</v>
      </c>
      <c r="I4838" s="195"/>
      <c r="J4838" s="195"/>
    </row>
    <row r="4839" spans="1:10" hidden="1" x14ac:dyDescent="0.25">
      <c r="A4839" s="238"/>
      <c r="B4839" s="264"/>
      <c r="C4839" s="251"/>
      <c r="D4839" s="254"/>
      <c r="E4839" s="265"/>
      <c r="F4839" s="195">
        <v>0</v>
      </c>
      <c r="I4839" s="195"/>
      <c r="J4839" s="195"/>
    </row>
    <row r="4840" spans="1:10" hidden="1" x14ac:dyDescent="0.25">
      <c r="A4840" s="238">
        <v>43405</v>
      </c>
      <c r="B4840" s="264" t="s">
        <v>2824</v>
      </c>
      <c r="C4840" s="251" t="s">
        <v>1325</v>
      </c>
      <c r="D4840" s="254">
        <v>6</v>
      </c>
      <c r="E4840" s="265">
        <v>603900</v>
      </c>
      <c r="F4840" s="195">
        <v>3623400</v>
      </c>
      <c r="G4840" s="195">
        <v>3623400</v>
      </c>
      <c r="I4840" s="195"/>
      <c r="J4840" s="195"/>
    </row>
    <row r="4841" spans="1:10" hidden="1" x14ac:dyDescent="0.25">
      <c r="A4841" s="238"/>
      <c r="B4841" s="264"/>
      <c r="C4841" s="251"/>
      <c r="D4841" s="254"/>
      <c r="E4841" s="265"/>
      <c r="F4841" s="195">
        <v>0</v>
      </c>
      <c r="I4841" s="195"/>
      <c r="J4841" s="195"/>
    </row>
    <row r="4842" spans="1:10" hidden="1" x14ac:dyDescent="0.25">
      <c r="A4842" s="238">
        <v>43405</v>
      </c>
      <c r="B4842" s="264" t="s">
        <v>2825</v>
      </c>
      <c r="C4842" s="251" t="s">
        <v>19</v>
      </c>
      <c r="D4842" s="254">
        <v>2</v>
      </c>
      <c r="E4842" s="265">
        <v>543400</v>
      </c>
      <c r="F4842" s="195">
        <v>1086800</v>
      </c>
      <c r="G4842" s="195">
        <v>1086800</v>
      </c>
      <c r="I4842" s="195"/>
      <c r="J4842" s="195"/>
    </row>
    <row r="4843" spans="1:10" hidden="1" x14ac:dyDescent="0.25">
      <c r="A4843" s="238"/>
      <c r="B4843" s="264"/>
      <c r="C4843" s="251"/>
      <c r="D4843" s="254"/>
      <c r="E4843" s="265"/>
      <c r="F4843" s="195">
        <v>0</v>
      </c>
      <c r="I4843" s="195"/>
      <c r="J4843" s="195"/>
    </row>
    <row r="4844" spans="1:10" hidden="1" x14ac:dyDescent="0.25">
      <c r="A4844" s="238">
        <v>43405</v>
      </c>
      <c r="B4844" s="264" t="s">
        <v>2826</v>
      </c>
      <c r="C4844" s="251" t="s">
        <v>1094</v>
      </c>
      <c r="D4844" s="254">
        <v>2</v>
      </c>
      <c r="E4844" s="265">
        <v>215000.5</v>
      </c>
      <c r="F4844" s="195">
        <v>430001</v>
      </c>
      <c r="G4844" s="195">
        <v>430001</v>
      </c>
      <c r="I4844" s="195"/>
      <c r="J4844" s="195"/>
    </row>
    <row r="4845" spans="1:10" hidden="1" x14ac:dyDescent="0.25">
      <c r="A4845" s="238"/>
      <c r="B4845" s="264"/>
      <c r="C4845" s="251"/>
      <c r="D4845" s="254"/>
      <c r="E4845" s="265"/>
      <c r="F4845" s="195">
        <v>0</v>
      </c>
      <c r="I4845" s="195"/>
      <c r="J4845" s="195"/>
    </row>
    <row r="4846" spans="1:10" hidden="1" x14ac:dyDescent="0.25">
      <c r="A4846" s="238">
        <v>43405</v>
      </c>
      <c r="B4846" s="264" t="s">
        <v>2827</v>
      </c>
      <c r="C4846" s="251" t="s">
        <v>990</v>
      </c>
      <c r="D4846" s="254">
        <v>12</v>
      </c>
      <c r="E4846" s="265">
        <v>33249.81</v>
      </c>
      <c r="F4846" s="195">
        <v>398997.72</v>
      </c>
      <c r="I4846" s="195"/>
      <c r="J4846" s="195"/>
    </row>
    <row r="4847" spans="1:10" hidden="1" x14ac:dyDescent="0.25">
      <c r="A4847" s="238"/>
      <c r="B4847" s="264"/>
      <c r="C4847" s="251" t="s">
        <v>969</v>
      </c>
      <c r="D4847" s="254">
        <v>1</v>
      </c>
      <c r="E4847" s="265">
        <v>30400.095000000001</v>
      </c>
      <c r="F4847" s="195">
        <v>30400.095000000001</v>
      </c>
      <c r="I4847" s="195"/>
      <c r="J4847" s="195"/>
    </row>
    <row r="4848" spans="1:10" hidden="1" x14ac:dyDescent="0.25">
      <c r="A4848" s="238"/>
      <c r="B4848" s="264"/>
      <c r="C4848" s="251" t="s">
        <v>982</v>
      </c>
      <c r="D4848" s="254">
        <v>12</v>
      </c>
      <c r="E4848" s="265">
        <v>33249.75</v>
      </c>
      <c r="F4848" s="195">
        <v>398997</v>
      </c>
      <c r="G4848" s="195">
        <v>828394.81499999994</v>
      </c>
      <c r="I4848" s="195"/>
      <c r="J4848" s="195"/>
    </row>
    <row r="4849" spans="1:10" hidden="1" x14ac:dyDescent="0.25">
      <c r="A4849" s="238"/>
      <c r="B4849" s="264"/>
      <c r="C4849" s="251"/>
      <c r="D4849" s="254"/>
      <c r="E4849" s="265"/>
      <c r="F4849" s="195">
        <v>0</v>
      </c>
      <c r="I4849" s="195"/>
      <c r="J4849" s="195"/>
    </row>
    <row r="4850" spans="1:10" hidden="1" x14ac:dyDescent="0.25">
      <c r="A4850" s="238">
        <v>43405</v>
      </c>
      <c r="B4850" s="264" t="s">
        <v>2828</v>
      </c>
      <c r="C4850" s="251" t="s">
        <v>2653</v>
      </c>
      <c r="D4850" s="254">
        <v>6</v>
      </c>
      <c r="E4850" s="265">
        <v>243000.45</v>
      </c>
      <c r="F4850" s="195">
        <v>1458002.7000000002</v>
      </c>
      <c r="G4850" s="195">
        <v>1458002.7000000002</v>
      </c>
      <c r="I4850" s="195"/>
      <c r="J4850" s="195"/>
    </row>
    <row r="4851" spans="1:10" hidden="1" x14ac:dyDescent="0.25">
      <c r="A4851" s="238"/>
      <c r="B4851" s="264"/>
      <c r="C4851" s="251"/>
      <c r="D4851" s="254"/>
      <c r="E4851" s="265"/>
      <c r="F4851" s="195">
        <v>0</v>
      </c>
      <c r="I4851" s="195"/>
      <c r="J4851" s="195"/>
    </row>
    <row r="4852" spans="1:10" hidden="1" x14ac:dyDescent="0.25">
      <c r="A4852" s="238">
        <v>43405</v>
      </c>
      <c r="B4852" s="264" t="s">
        <v>2829</v>
      </c>
      <c r="C4852" s="251" t="s">
        <v>2830</v>
      </c>
      <c r="D4852" s="254">
        <v>12</v>
      </c>
      <c r="E4852" s="265">
        <v>243000.5</v>
      </c>
      <c r="F4852" s="195">
        <v>2916006</v>
      </c>
      <c r="G4852" s="195">
        <v>2916006</v>
      </c>
      <c r="I4852" s="195"/>
      <c r="J4852" s="195"/>
    </row>
    <row r="4853" spans="1:10" hidden="1" x14ac:dyDescent="0.25">
      <c r="A4853" s="238"/>
      <c r="B4853" s="264"/>
      <c r="C4853" s="251"/>
      <c r="D4853" s="254"/>
      <c r="E4853" s="265"/>
      <c r="F4853" s="195">
        <v>0</v>
      </c>
      <c r="I4853" s="195"/>
      <c r="J4853" s="195"/>
    </row>
    <row r="4854" spans="1:10" hidden="1" x14ac:dyDescent="0.25">
      <c r="A4854" s="238">
        <v>43406</v>
      </c>
      <c r="B4854" s="264" t="s">
        <v>2831</v>
      </c>
      <c r="C4854" s="251" t="s">
        <v>1771</v>
      </c>
      <c r="D4854" s="254">
        <v>1</v>
      </c>
      <c r="E4854" s="265">
        <v>251749.905</v>
      </c>
      <c r="F4854" s="195">
        <v>251749.905</v>
      </c>
      <c r="I4854" s="195"/>
      <c r="J4854" s="195"/>
    </row>
    <row r="4855" spans="1:10" hidden="1" x14ac:dyDescent="0.25">
      <c r="A4855" s="238"/>
      <c r="B4855" s="264"/>
      <c r="C4855" s="251" t="s">
        <v>2832</v>
      </c>
      <c r="D4855" s="254">
        <v>1</v>
      </c>
      <c r="E4855" s="265">
        <v>260300.095</v>
      </c>
      <c r="F4855" s="195">
        <v>260300.095</v>
      </c>
      <c r="I4855" s="195"/>
      <c r="J4855" s="195"/>
    </row>
    <row r="4856" spans="1:10" hidden="1" x14ac:dyDescent="0.25">
      <c r="A4856" s="238"/>
      <c r="B4856" s="264"/>
      <c r="C4856" s="251" t="s">
        <v>2833</v>
      </c>
      <c r="D4856" s="254">
        <v>1</v>
      </c>
      <c r="E4856" s="265">
        <v>308750.47499999998</v>
      </c>
      <c r="F4856" s="195">
        <v>308750.47499999998</v>
      </c>
      <c r="I4856" s="195"/>
      <c r="J4856" s="195"/>
    </row>
    <row r="4857" spans="1:10" hidden="1" x14ac:dyDescent="0.25">
      <c r="A4857" s="238"/>
      <c r="B4857" s="264"/>
      <c r="C4857" s="251" t="s">
        <v>2677</v>
      </c>
      <c r="D4857" s="254">
        <v>1</v>
      </c>
      <c r="E4857" s="265">
        <v>283099.90500000003</v>
      </c>
      <c r="F4857" s="195">
        <v>283099.90500000003</v>
      </c>
      <c r="I4857" s="195"/>
      <c r="J4857" s="195"/>
    </row>
    <row r="4858" spans="1:10" hidden="1" x14ac:dyDescent="0.25">
      <c r="A4858" s="238"/>
      <c r="B4858" s="264"/>
      <c r="C4858" s="251" t="s">
        <v>1775</v>
      </c>
      <c r="D4858" s="254">
        <v>1</v>
      </c>
      <c r="E4858" s="265">
        <v>232749.72500000001</v>
      </c>
      <c r="F4858" s="195">
        <v>232749.72500000001</v>
      </c>
      <c r="I4858" s="195"/>
      <c r="J4858" s="195"/>
    </row>
    <row r="4859" spans="1:10" hidden="1" x14ac:dyDescent="0.25">
      <c r="A4859" s="238"/>
      <c r="B4859" s="264"/>
      <c r="C4859" s="251" t="s">
        <v>2834</v>
      </c>
      <c r="D4859" s="254">
        <v>1</v>
      </c>
      <c r="E4859" s="265">
        <v>350550.48</v>
      </c>
      <c r="F4859" s="195">
        <v>350550.48</v>
      </c>
      <c r="I4859" s="195"/>
      <c r="J4859" s="195"/>
    </row>
    <row r="4860" spans="1:10" hidden="1" x14ac:dyDescent="0.25">
      <c r="A4860" s="238"/>
      <c r="B4860" s="264"/>
      <c r="C4860" s="251" t="s">
        <v>2835</v>
      </c>
      <c r="D4860" s="254">
        <v>1</v>
      </c>
      <c r="E4860" s="265">
        <v>283099.92</v>
      </c>
      <c r="F4860" s="195">
        <v>283099.92</v>
      </c>
      <c r="G4860" s="195">
        <v>1970300.5049999999</v>
      </c>
      <c r="I4860" s="195"/>
      <c r="J4860" s="195"/>
    </row>
    <row r="4861" spans="1:10" hidden="1" x14ac:dyDescent="0.25">
      <c r="A4861" s="238"/>
      <c r="B4861" s="264"/>
      <c r="C4861" s="251"/>
      <c r="D4861" s="254"/>
      <c r="E4861" s="265"/>
      <c r="F4861" s="195">
        <v>0</v>
      </c>
      <c r="I4861" s="195"/>
      <c r="J4861" s="195"/>
    </row>
    <row r="4862" spans="1:10" hidden="1" x14ac:dyDescent="0.25">
      <c r="A4862" s="238">
        <v>43406</v>
      </c>
      <c r="B4862" s="264" t="s">
        <v>2836</v>
      </c>
      <c r="C4862" s="251" t="s">
        <v>1094</v>
      </c>
      <c r="D4862" s="254">
        <v>4</v>
      </c>
      <c r="E4862" s="265">
        <v>215000.5</v>
      </c>
      <c r="F4862" s="195">
        <v>860002</v>
      </c>
      <c r="G4862" s="195">
        <v>860002</v>
      </c>
      <c r="I4862" s="195"/>
      <c r="J4862" s="195"/>
    </row>
    <row r="4863" spans="1:10" hidden="1" x14ac:dyDescent="0.25">
      <c r="A4863" s="238"/>
      <c r="B4863" s="264"/>
      <c r="C4863" s="251"/>
      <c r="D4863" s="254"/>
      <c r="E4863" s="265"/>
      <c r="F4863" s="195">
        <v>0</v>
      </c>
      <c r="I4863" s="195"/>
      <c r="J4863" s="195"/>
    </row>
    <row r="4864" spans="1:10" hidden="1" x14ac:dyDescent="0.25">
      <c r="A4864" s="238">
        <v>43406</v>
      </c>
      <c r="B4864" s="264" t="s">
        <v>2837</v>
      </c>
      <c r="C4864" s="251" t="s">
        <v>2494</v>
      </c>
      <c r="D4864" s="254">
        <v>6</v>
      </c>
      <c r="E4864" s="265">
        <v>691000.2</v>
      </c>
      <c r="F4864" s="195">
        <v>4146001.1999999997</v>
      </c>
      <c r="I4864" s="195"/>
      <c r="J4864" s="195"/>
    </row>
    <row r="4865" spans="1:10" hidden="1" x14ac:dyDescent="0.25">
      <c r="A4865" s="238"/>
      <c r="B4865" s="264"/>
      <c r="C4865" s="251" t="s">
        <v>19</v>
      </c>
      <c r="D4865" s="254">
        <v>2</v>
      </c>
      <c r="E4865" s="265">
        <v>572000</v>
      </c>
      <c r="F4865" s="195">
        <v>1144000</v>
      </c>
      <c r="I4865" s="195"/>
      <c r="J4865" s="195"/>
    </row>
    <row r="4866" spans="1:10" hidden="1" x14ac:dyDescent="0.25">
      <c r="A4866" s="238"/>
      <c r="B4866" s="264"/>
      <c r="C4866" s="251" t="s">
        <v>13</v>
      </c>
      <c r="D4866" s="254">
        <v>1</v>
      </c>
      <c r="E4866" s="265">
        <v>913000</v>
      </c>
      <c r="F4866" s="195">
        <v>913000</v>
      </c>
      <c r="G4866" s="195">
        <v>6203001.1999999993</v>
      </c>
      <c r="I4866" s="195"/>
      <c r="J4866" s="195"/>
    </row>
    <row r="4867" spans="1:10" hidden="1" x14ac:dyDescent="0.25">
      <c r="A4867" s="238"/>
      <c r="B4867" s="264"/>
      <c r="C4867" s="251"/>
      <c r="D4867" s="254"/>
      <c r="E4867" s="265"/>
      <c r="F4867" s="195">
        <v>0</v>
      </c>
      <c r="I4867" s="195"/>
      <c r="J4867" s="195"/>
    </row>
    <row r="4868" spans="1:10" hidden="1" x14ac:dyDescent="0.25">
      <c r="A4868" s="238">
        <v>43406</v>
      </c>
      <c r="B4868" s="264" t="s">
        <v>2838</v>
      </c>
      <c r="C4868" s="251" t="s">
        <v>104</v>
      </c>
      <c r="D4868" s="254">
        <v>2</v>
      </c>
      <c r="E4868" s="265">
        <v>513900.09</v>
      </c>
      <c r="F4868" s="195">
        <v>1027800.18</v>
      </c>
      <c r="I4868" s="195"/>
      <c r="J4868" s="195"/>
    </row>
    <row r="4869" spans="1:10" hidden="1" x14ac:dyDescent="0.25">
      <c r="A4869" s="238"/>
      <c r="B4869" s="264"/>
      <c r="C4869" s="251" t="s">
        <v>2839</v>
      </c>
      <c r="D4869" s="254">
        <v>1</v>
      </c>
      <c r="E4869" s="265">
        <v>379049.71500000003</v>
      </c>
      <c r="F4869" s="195">
        <v>379049.71500000003</v>
      </c>
      <c r="G4869" s="195">
        <v>1406849.895</v>
      </c>
      <c r="I4869" s="195"/>
      <c r="J4869" s="195"/>
    </row>
    <row r="4870" spans="1:10" hidden="1" x14ac:dyDescent="0.25">
      <c r="A4870" s="238"/>
      <c r="B4870" s="264"/>
      <c r="C4870" s="251"/>
      <c r="D4870" s="254"/>
      <c r="E4870" s="265"/>
      <c r="F4870" s="195">
        <v>0</v>
      </c>
      <c r="I4870" s="195"/>
      <c r="J4870" s="195"/>
    </row>
    <row r="4871" spans="1:10" hidden="1" x14ac:dyDescent="0.25">
      <c r="A4871" s="238">
        <v>43406</v>
      </c>
      <c r="B4871" s="264" t="s">
        <v>2840</v>
      </c>
      <c r="C4871" s="251" t="s">
        <v>391</v>
      </c>
      <c r="D4871" s="254">
        <v>4</v>
      </c>
      <c r="E4871" s="265">
        <v>562500.18000000005</v>
      </c>
      <c r="F4871" s="195">
        <v>2250000.7200000002</v>
      </c>
      <c r="I4871" s="195"/>
      <c r="J4871" s="195"/>
    </row>
    <row r="4872" spans="1:10" hidden="1" x14ac:dyDescent="0.25">
      <c r="A4872" s="238"/>
      <c r="B4872" s="264"/>
      <c r="C4872" s="251" t="s">
        <v>104</v>
      </c>
      <c r="D4872" s="254">
        <v>4</v>
      </c>
      <c r="E4872" s="265">
        <v>513900.09</v>
      </c>
      <c r="F4872" s="195">
        <v>2055600.36</v>
      </c>
      <c r="G4872" s="195">
        <v>4305601.08</v>
      </c>
      <c r="I4872" s="195"/>
      <c r="J4872" s="195"/>
    </row>
    <row r="4873" spans="1:10" hidden="1" x14ac:dyDescent="0.25">
      <c r="A4873" s="238"/>
      <c r="B4873" s="264"/>
      <c r="C4873" s="251"/>
      <c r="D4873" s="254"/>
      <c r="E4873" s="265"/>
      <c r="F4873" s="195">
        <v>0</v>
      </c>
      <c r="I4873" s="195"/>
      <c r="J4873" s="195"/>
    </row>
    <row r="4874" spans="1:10" hidden="1" x14ac:dyDescent="0.25">
      <c r="A4874" s="238">
        <v>43406</v>
      </c>
      <c r="B4874" s="264" t="s">
        <v>2841</v>
      </c>
      <c r="C4874" s="251" t="s">
        <v>391</v>
      </c>
      <c r="D4874" s="254">
        <v>2</v>
      </c>
      <c r="E4874" s="265">
        <v>562500.18000000005</v>
      </c>
      <c r="F4874" s="195">
        <v>1125000.3600000001</v>
      </c>
      <c r="G4874" s="195">
        <v>1125000.3600000001</v>
      </c>
      <c r="I4874" s="195"/>
      <c r="J4874" s="195"/>
    </row>
    <row r="4875" spans="1:10" hidden="1" x14ac:dyDescent="0.25">
      <c r="A4875" s="238"/>
      <c r="B4875" s="264"/>
      <c r="C4875" s="251"/>
      <c r="D4875" s="254"/>
      <c r="E4875" s="265"/>
      <c r="F4875" s="195">
        <v>0</v>
      </c>
      <c r="I4875" s="195"/>
      <c r="J4875" s="195"/>
    </row>
    <row r="4876" spans="1:10" hidden="1" x14ac:dyDescent="0.25">
      <c r="A4876" s="238">
        <v>43406</v>
      </c>
      <c r="B4876" s="264" t="s">
        <v>2826</v>
      </c>
      <c r="C4876" s="251" t="s">
        <v>3020</v>
      </c>
      <c r="D4876" s="254">
        <v>1</v>
      </c>
      <c r="E4876" s="265">
        <v>540000.55000000005</v>
      </c>
      <c r="F4876" s="195">
        <v>540000.55000000005</v>
      </c>
      <c r="G4876" s="195">
        <v>540000.55000000005</v>
      </c>
      <c r="I4876" s="195"/>
      <c r="J4876" s="195"/>
    </row>
    <row r="4877" spans="1:10" hidden="1" x14ac:dyDescent="0.25">
      <c r="A4877" s="238"/>
      <c r="B4877" s="264"/>
      <c r="C4877" s="251"/>
      <c r="D4877" s="254"/>
      <c r="E4877" s="265"/>
      <c r="F4877" s="195">
        <v>0</v>
      </c>
      <c r="I4877" s="195"/>
      <c r="J4877" s="195"/>
    </row>
    <row r="4878" spans="1:10" hidden="1" x14ac:dyDescent="0.25">
      <c r="A4878" s="238">
        <v>43406</v>
      </c>
      <c r="B4878" s="264" t="s">
        <v>2842</v>
      </c>
      <c r="C4878" s="251" t="s">
        <v>3020</v>
      </c>
      <c r="D4878" s="254">
        <v>1</v>
      </c>
      <c r="E4878" s="265">
        <v>540000.44999999995</v>
      </c>
      <c r="F4878" s="195">
        <v>540000.44999999995</v>
      </c>
      <c r="I4878" s="195"/>
      <c r="J4878" s="195"/>
    </row>
    <row r="4879" spans="1:10" hidden="1" x14ac:dyDescent="0.25">
      <c r="A4879" s="238"/>
      <c r="B4879" s="264"/>
      <c r="C4879" s="251" t="s">
        <v>1094</v>
      </c>
      <c r="D4879" s="254">
        <v>1</v>
      </c>
      <c r="E4879" s="265">
        <v>215000.5</v>
      </c>
      <c r="F4879" s="195">
        <v>215000.5</v>
      </c>
      <c r="G4879" s="195">
        <v>755000.95</v>
      </c>
      <c r="I4879" s="195"/>
      <c r="J4879" s="195"/>
    </row>
    <row r="4880" spans="1:10" hidden="1" x14ac:dyDescent="0.25">
      <c r="A4880" s="238"/>
      <c r="B4880" s="264"/>
      <c r="C4880" s="251"/>
      <c r="D4880" s="254"/>
      <c r="E4880" s="265"/>
      <c r="F4880" s="195">
        <v>0</v>
      </c>
      <c r="I4880" s="195"/>
      <c r="J4880" s="195"/>
    </row>
    <row r="4881" spans="1:10" hidden="1" x14ac:dyDescent="0.25">
      <c r="A4881" s="238">
        <v>43406</v>
      </c>
      <c r="B4881" s="264" t="s">
        <v>2843</v>
      </c>
      <c r="C4881" s="251" t="s">
        <v>2844</v>
      </c>
      <c r="D4881" s="254">
        <v>21</v>
      </c>
      <c r="E4881" s="265">
        <v>198000</v>
      </c>
      <c r="F4881" s="195">
        <v>4158000</v>
      </c>
      <c r="G4881" s="195">
        <v>4158000</v>
      </c>
      <c r="I4881" s="195"/>
      <c r="J4881" s="195"/>
    </row>
    <row r="4882" spans="1:10" hidden="1" x14ac:dyDescent="0.25">
      <c r="A4882" s="238"/>
      <c r="B4882" s="264"/>
      <c r="C4882" s="251"/>
      <c r="D4882" s="254"/>
      <c r="E4882" s="265"/>
      <c r="F4882" s="195">
        <v>0</v>
      </c>
      <c r="I4882" s="195"/>
      <c r="J4882" s="195"/>
    </row>
    <row r="4883" spans="1:10" hidden="1" x14ac:dyDescent="0.25">
      <c r="A4883" s="247">
        <v>43406</v>
      </c>
      <c r="B4883" s="266" t="s">
        <v>2845</v>
      </c>
      <c r="C4883" s="252" t="s">
        <v>768</v>
      </c>
      <c r="D4883" s="267">
        <v>12</v>
      </c>
      <c r="E4883" s="268"/>
      <c r="I4883" s="195"/>
      <c r="J4883" s="195"/>
    </row>
    <row r="4884" spans="1:10" hidden="1" x14ac:dyDescent="0.25">
      <c r="A4884" s="247"/>
      <c r="B4884" s="266"/>
      <c r="C4884" s="252" t="s">
        <v>2653</v>
      </c>
      <c r="D4884" s="267">
        <v>10</v>
      </c>
      <c r="E4884" s="268"/>
      <c r="I4884" s="195"/>
      <c r="J4884" s="195"/>
    </row>
    <row r="4885" spans="1:10" hidden="1" x14ac:dyDescent="0.25">
      <c r="A4885" s="247"/>
      <c r="B4885" s="266"/>
      <c r="C4885" s="252" t="s">
        <v>2728</v>
      </c>
      <c r="D4885" s="267">
        <v>5</v>
      </c>
      <c r="E4885" s="268"/>
      <c r="I4885" s="195"/>
      <c r="J4885" s="195"/>
    </row>
    <row r="4886" spans="1:10" hidden="1" x14ac:dyDescent="0.25">
      <c r="A4886" s="247"/>
      <c r="B4886" s="266"/>
      <c r="C4886" s="252" t="s">
        <v>2847</v>
      </c>
      <c r="D4886" s="267">
        <v>16</v>
      </c>
      <c r="E4886" s="268"/>
      <c r="I4886" s="195"/>
      <c r="J4886" s="195"/>
    </row>
    <row r="4887" spans="1:10" hidden="1" x14ac:dyDescent="0.25">
      <c r="A4887" s="247"/>
      <c r="B4887" s="266"/>
      <c r="C4887" s="252" t="s">
        <v>2750</v>
      </c>
      <c r="D4887" s="267">
        <v>11</v>
      </c>
      <c r="E4887" s="268"/>
      <c r="I4887" s="195"/>
      <c r="J4887" s="195"/>
    </row>
    <row r="4888" spans="1:10" hidden="1" x14ac:dyDescent="0.25">
      <c r="A4888" s="247"/>
      <c r="B4888" s="266"/>
      <c r="C4888" s="252" t="s">
        <v>2848</v>
      </c>
      <c r="D4888" s="267">
        <v>36</v>
      </c>
      <c r="E4888" s="268"/>
      <c r="I4888" s="195"/>
      <c r="J4888" s="195"/>
    </row>
    <row r="4889" spans="1:10" hidden="1" x14ac:dyDescent="0.25">
      <c r="A4889" s="247"/>
      <c r="B4889" s="266"/>
      <c r="C4889" s="252" t="s">
        <v>815</v>
      </c>
      <c r="D4889" s="267">
        <v>8</v>
      </c>
      <c r="E4889" s="268"/>
      <c r="I4889" s="195"/>
      <c r="J4889" s="195"/>
    </row>
    <row r="4890" spans="1:10" hidden="1" x14ac:dyDescent="0.25">
      <c r="A4890" s="238"/>
      <c r="B4890" s="264"/>
      <c r="C4890" s="251"/>
      <c r="D4890" s="254"/>
      <c r="E4890" s="265"/>
      <c r="F4890" s="195">
        <v>0</v>
      </c>
      <c r="I4890" s="195"/>
      <c r="J4890" s="195"/>
    </row>
    <row r="4891" spans="1:10" hidden="1" x14ac:dyDescent="0.25">
      <c r="A4891" s="247">
        <v>43406</v>
      </c>
      <c r="B4891" s="266" t="s">
        <v>2849</v>
      </c>
      <c r="C4891" s="252" t="s">
        <v>1693</v>
      </c>
      <c r="D4891" s="267">
        <v>10</v>
      </c>
      <c r="E4891" s="268"/>
      <c r="I4891" s="195"/>
      <c r="J4891" s="195"/>
    </row>
    <row r="4892" spans="1:10" hidden="1" x14ac:dyDescent="0.25">
      <c r="A4892" s="247"/>
      <c r="B4892" s="266"/>
      <c r="C4892" s="252" t="s">
        <v>769</v>
      </c>
      <c r="D4892" s="267">
        <v>6</v>
      </c>
      <c r="E4892" s="268"/>
      <c r="I4892" s="195"/>
      <c r="J4892" s="195"/>
    </row>
    <row r="4893" spans="1:10" hidden="1" x14ac:dyDescent="0.25">
      <c r="A4893" s="247"/>
      <c r="B4893" s="266"/>
      <c r="C4893" s="252" t="s">
        <v>2850</v>
      </c>
      <c r="D4893" s="267">
        <v>12</v>
      </c>
      <c r="E4893" s="268"/>
      <c r="I4893" s="195"/>
      <c r="J4893" s="195"/>
    </row>
    <row r="4894" spans="1:10" hidden="1" x14ac:dyDescent="0.25">
      <c r="A4894" s="247"/>
      <c r="B4894" s="266"/>
      <c r="C4894" s="252" t="s">
        <v>771</v>
      </c>
      <c r="D4894" s="267">
        <v>12</v>
      </c>
      <c r="E4894" s="268"/>
      <c r="I4894" s="195"/>
      <c r="J4894" s="195"/>
    </row>
    <row r="4895" spans="1:10" hidden="1" x14ac:dyDescent="0.25">
      <c r="A4895" s="247"/>
      <c r="B4895" s="266"/>
      <c r="C4895" s="252" t="s">
        <v>2851</v>
      </c>
      <c r="D4895" s="267">
        <v>10</v>
      </c>
      <c r="E4895" s="268"/>
      <c r="I4895" s="195"/>
      <c r="J4895" s="195"/>
    </row>
    <row r="4896" spans="1:10" hidden="1" x14ac:dyDescent="0.25">
      <c r="A4896" s="247"/>
      <c r="B4896" s="266"/>
      <c r="C4896" s="252" t="s">
        <v>773</v>
      </c>
      <c r="D4896" s="267">
        <v>12</v>
      </c>
      <c r="E4896" s="268"/>
      <c r="I4896" s="195"/>
      <c r="J4896" s="195"/>
    </row>
    <row r="4897" spans="1:10" hidden="1" x14ac:dyDescent="0.25">
      <c r="A4897" s="238"/>
      <c r="B4897" s="264"/>
      <c r="C4897" s="251"/>
      <c r="D4897" s="254"/>
      <c r="E4897" s="265"/>
      <c r="F4897" s="195">
        <v>0</v>
      </c>
      <c r="I4897" s="195"/>
      <c r="J4897" s="195"/>
    </row>
    <row r="4898" spans="1:10" hidden="1" x14ac:dyDescent="0.25">
      <c r="A4898" s="238">
        <v>43407</v>
      </c>
      <c r="B4898" s="264" t="s">
        <v>2852</v>
      </c>
      <c r="C4898" s="251" t="s">
        <v>104</v>
      </c>
      <c r="D4898" s="254">
        <v>1</v>
      </c>
      <c r="E4898" s="265">
        <v>571000.1</v>
      </c>
      <c r="F4898" s="195">
        <v>571000.1</v>
      </c>
      <c r="G4898" s="195">
        <v>571000.1</v>
      </c>
      <c r="I4898" s="195"/>
      <c r="J4898" s="195"/>
    </row>
    <row r="4899" spans="1:10" hidden="1" x14ac:dyDescent="0.25">
      <c r="A4899" s="238"/>
      <c r="B4899" s="264"/>
      <c r="C4899" s="251"/>
      <c r="D4899" s="254"/>
      <c r="E4899" s="265"/>
      <c r="F4899" s="195">
        <v>0</v>
      </c>
      <c r="I4899" s="195"/>
      <c r="J4899" s="195"/>
    </row>
    <row r="4900" spans="1:10" hidden="1" x14ac:dyDescent="0.25">
      <c r="A4900" s="238">
        <v>43407</v>
      </c>
      <c r="B4900" s="264" t="s">
        <v>2854</v>
      </c>
      <c r="C4900" s="251" t="s">
        <v>31</v>
      </c>
      <c r="D4900" s="254">
        <v>1</v>
      </c>
      <c r="E4900" s="265">
        <v>529199.44999999995</v>
      </c>
      <c r="F4900" s="195">
        <v>529199.44999999995</v>
      </c>
      <c r="G4900" s="195">
        <v>529199.44999999995</v>
      </c>
      <c r="I4900" s="195"/>
      <c r="J4900" s="195"/>
    </row>
    <row r="4901" spans="1:10" hidden="1" x14ac:dyDescent="0.25">
      <c r="A4901" s="238"/>
      <c r="B4901" s="264"/>
      <c r="C4901" s="251"/>
      <c r="D4901" s="254"/>
      <c r="E4901" s="265"/>
      <c r="F4901" s="195">
        <v>0</v>
      </c>
      <c r="I4901" s="195"/>
      <c r="J4901" s="195"/>
    </row>
    <row r="4902" spans="1:10" hidden="1" x14ac:dyDescent="0.25">
      <c r="A4902" s="238">
        <v>43407</v>
      </c>
      <c r="B4902" s="264" t="s">
        <v>2855</v>
      </c>
      <c r="C4902" s="251" t="s">
        <v>28</v>
      </c>
      <c r="D4902" s="254">
        <v>2</v>
      </c>
      <c r="E4902" s="265">
        <v>605000</v>
      </c>
      <c r="F4902" s="195">
        <v>1210000</v>
      </c>
      <c r="G4902" s="195">
        <v>1210000</v>
      </c>
      <c r="I4902" s="195"/>
      <c r="J4902" s="195"/>
    </row>
    <row r="4903" spans="1:10" hidden="1" x14ac:dyDescent="0.25">
      <c r="A4903" s="238"/>
      <c r="B4903" s="264"/>
      <c r="C4903" s="251"/>
      <c r="D4903" s="254"/>
      <c r="E4903" s="265"/>
      <c r="F4903" s="195">
        <v>0</v>
      </c>
      <c r="I4903" s="195"/>
      <c r="J4903" s="195"/>
    </row>
    <row r="4904" spans="1:10" hidden="1" x14ac:dyDescent="0.25">
      <c r="A4904" s="243">
        <v>43407</v>
      </c>
      <c r="B4904" s="269" t="s">
        <v>2857</v>
      </c>
      <c r="C4904" s="270" t="s">
        <v>109</v>
      </c>
      <c r="D4904" s="271">
        <v>3</v>
      </c>
      <c r="E4904" s="272">
        <v>230000.1</v>
      </c>
      <c r="F4904" s="195">
        <v>690000.3</v>
      </c>
      <c r="I4904" s="195"/>
      <c r="J4904" s="195"/>
    </row>
    <row r="4905" spans="1:10" hidden="1" x14ac:dyDescent="0.25">
      <c r="A4905" s="243"/>
      <c r="B4905" s="269"/>
      <c r="C4905" s="270" t="s">
        <v>31</v>
      </c>
      <c r="D4905" s="271">
        <v>1</v>
      </c>
      <c r="E4905" s="272">
        <v>587999.5</v>
      </c>
      <c r="F4905" s="195">
        <v>587999.5</v>
      </c>
      <c r="G4905" s="195">
        <v>1277999.8</v>
      </c>
      <c r="I4905" s="195"/>
      <c r="J4905" s="195"/>
    </row>
    <row r="4906" spans="1:10" hidden="1" x14ac:dyDescent="0.25">
      <c r="A4906" s="238"/>
      <c r="B4906" s="264"/>
      <c r="C4906" s="251"/>
      <c r="D4906" s="254"/>
      <c r="E4906" s="265"/>
      <c r="F4906" s="195">
        <v>0</v>
      </c>
      <c r="I4906" s="195"/>
      <c r="J4906" s="195"/>
    </row>
    <row r="4907" spans="1:10" hidden="1" x14ac:dyDescent="0.25">
      <c r="A4907" s="238">
        <v>43407</v>
      </c>
      <c r="B4907" s="264" t="s">
        <v>2858</v>
      </c>
      <c r="C4907" s="251" t="s">
        <v>20</v>
      </c>
      <c r="D4907" s="254">
        <v>1</v>
      </c>
      <c r="E4907" s="265">
        <v>544500</v>
      </c>
      <c r="F4907" s="195">
        <v>544500</v>
      </c>
      <c r="G4907" s="195">
        <v>544500</v>
      </c>
      <c r="I4907" s="195"/>
      <c r="J4907" s="195"/>
    </row>
    <row r="4908" spans="1:10" hidden="1" x14ac:dyDescent="0.25">
      <c r="A4908" s="238"/>
      <c r="B4908" s="264"/>
      <c r="C4908" s="251"/>
      <c r="D4908" s="254"/>
      <c r="E4908" s="265"/>
      <c r="F4908" s="195">
        <v>0</v>
      </c>
      <c r="I4908" s="195"/>
      <c r="J4908" s="195"/>
    </row>
    <row r="4909" spans="1:10" hidden="1" x14ac:dyDescent="0.25">
      <c r="A4909" s="238">
        <v>43407</v>
      </c>
      <c r="B4909" s="264" t="s">
        <v>2860</v>
      </c>
      <c r="C4909" s="251" t="s">
        <v>104</v>
      </c>
      <c r="D4909" s="254">
        <v>2</v>
      </c>
      <c r="E4909" s="265">
        <v>571000.1</v>
      </c>
      <c r="F4909" s="195">
        <v>1142000.2</v>
      </c>
      <c r="G4909" s="195">
        <v>1142000.2</v>
      </c>
      <c r="I4909" s="195"/>
      <c r="J4909" s="195"/>
    </row>
    <row r="4910" spans="1:10" hidden="1" x14ac:dyDescent="0.25">
      <c r="A4910" s="238"/>
      <c r="B4910" s="264"/>
      <c r="C4910" s="251"/>
      <c r="D4910" s="254"/>
      <c r="E4910" s="265"/>
      <c r="F4910" s="195">
        <v>0</v>
      </c>
      <c r="I4910" s="195"/>
      <c r="J4910" s="195"/>
    </row>
    <row r="4911" spans="1:10" hidden="1" x14ac:dyDescent="0.25">
      <c r="A4911" s="238">
        <v>43407</v>
      </c>
      <c r="B4911" s="264" t="s">
        <v>2861</v>
      </c>
      <c r="C4911" s="251" t="s">
        <v>1094</v>
      </c>
      <c r="D4911" s="254">
        <v>1</v>
      </c>
      <c r="E4911" s="265">
        <v>215000.5</v>
      </c>
      <c r="F4911" s="195">
        <v>215000.5</v>
      </c>
      <c r="G4911" s="195">
        <v>215000.5</v>
      </c>
      <c r="I4911" s="195"/>
      <c r="J4911" s="195"/>
    </row>
    <row r="4912" spans="1:10" hidden="1" x14ac:dyDescent="0.25">
      <c r="A4912" s="238"/>
      <c r="B4912" s="264"/>
      <c r="C4912" s="251"/>
      <c r="D4912" s="254"/>
      <c r="E4912" s="265"/>
      <c r="F4912" s="195">
        <v>0</v>
      </c>
      <c r="I4912" s="195"/>
      <c r="J4912" s="195"/>
    </row>
    <row r="4913" spans="1:10" hidden="1" x14ac:dyDescent="0.25">
      <c r="A4913" s="238">
        <v>43407</v>
      </c>
      <c r="B4913" s="264" t="s">
        <v>2862</v>
      </c>
      <c r="C4913" s="251" t="s">
        <v>31</v>
      </c>
      <c r="D4913" s="254">
        <v>1</v>
      </c>
      <c r="E4913" s="265">
        <v>587999.5</v>
      </c>
      <c r="F4913" s="195">
        <v>587999.5</v>
      </c>
      <c r="G4913" s="195">
        <v>587999.5</v>
      </c>
      <c r="I4913" s="195"/>
      <c r="J4913" s="195"/>
    </row>
    <row r="4914" spans="1:10" hidden="1" x14ac:dyDescent="0.25">
      <c r="A4914" s="238"/>
      <c r="B4914" s="264"/>
      <c r="C4914" s="251"/>
      <c r="D4914" s="254"/>
      <c r="E4914" s="265"/>
      <c r="F4914" s="195">
        <v>0</v>
      </c>
      <c r="I4914" s="195"/>
      <c r="J4914" s="195"/>
    </row>
    <row r="4915" spans="1:10" hidden="1" x14ac:dyDescent="0.25">
      <c r="A4915" s="238">
        <v>43407</v>
      </c>
      <c r="B4915" s="264" t="s">
        <v>2863</v>
      </c>
      <c r="C4915" s="251" t="s">
        <v>1094</v>
      </c>
      <c r="D4915" s="254">
        <v>2</v>
      </c>
      <c r="E4915" s="265">
        <v>215000.5</v>
      </c>
      <c r="F4915" s="195">
        <v>430001</v>
      </c>
      <c r="G4915" s="195">
        <v>430001</v>
      </c>
      <c r="I4915" s="195"/>
      <c r="J4915" s="195"/>
    </row>
    <row r="4916" spans="1:10" hidden="1" x14ac:dyDescent="0.25">
      <c r="A4916" s="238"/>
      <c r="B4916" s="264"/>
      <c r="C4916" s="251"/>
      <c r="D4916" s="254"/>
      <c r="E4916" s="265"/>
      <c r="F4916" s="195">
        <v>0</v>
      </c>
      <c r="I4916" s="195"/>
      <c r="J4916" s="195"/>
    </row>
    <row r="4917" spans="1:10" hidden="1" x14ac:dyDescent="0.25">
      <c r="A4917" s="238">
        <v>43407</v>
      </c>
      <c r="B4917" s="264" t="s">
        <v>2864</v>
      </c>
      <c r="C4917" s="251" t="s">
        <v>109</v>
      </c>
      <c r="D4917" s="254">
        <v>2</v>
      </c>
      <c r="E4917" s="265">
        <v>230000.1</v>
      </c>
      <c r="F4917" s="195">
        <v>460000.2</v>
      </c>
      <c r="G4917" s="195">
        <v>460000.2</v>
      </c>
      <c r="I4917" s="195"/>
      <c r="J4917" s="195"/>
    </row>
    <row r="4918" spans="1:10" hidden="1" x14ac:dyDescent="0.25">
      <c r="A4918" s="238"/>
      <c r="B4918" s="264"/>
      <c r="C4918" s="251"/>
      <c r="D4918" s="254"/>
      <c r="E4918" s="265"/>
      <c r="F4918" s="195">
        <v>0</v>
      </c>
      <c r="I4918" s="195"/>
      <c r="J4918" s="195"/>
    </row>
    <row r="4919" spans="1:10" hidden="1" x14ac:dyDescent="0.25">
      <c r="A4919" s="238">
        <v>43407</v>
      </c>
      <c r="B4919" s="264" t="s">
        <v>2865</v>
      </c>
      <c r="C4919" s="251" t="s">
        <v>816</v>
      </c>
      <c r="D4919" s="254">
        <v>15</v>
      </c>
      <c r="E4919" s="265">
        <v>198000</v>
      </c>
      <c r="F4919" s="195">
        <v>2970000</v>
      </c>
      <c r="G4919" s="195">
        <v>2970000</v>
      </c>
      <c r="I4919" s="195"/>
      <c r="J4919" s="195"/>
    </row>
    <row r="4920" spans="1:10" hidden="1" x14ac:dyDescent="0.25">
      <c r="A4920" s="238"/>
      <c r="B4920" s="264"/>
      <c r="C4920" s="251"/>
      <c r="D4920" s="254"/>
      <c r="E4920" s="265"/>
      <c r="F4920" s="195">
        <v>0</v>
      </c>
      <c r="I4920" s="195"/>
      <c r="J4920" s="195"/>
    </row>
    <row r="4921" spans="1:10" hidden="1" x14ac:dyDescent="0.25">
      <c r="A4921" s="238">
        <v>43407</v>
      </c>
      <c r="B4921" s="264" t="s">
        <v>2866</v>
      </c>
      <c r="C4921" s="251" t="s">
        <v>104</v>
      </c>
      <c r="D4921" s="254">
        <v>1</v>
      </c>
      <c r="E4921" s="265">
        <v>513900.09</v>
      </c>
      <c r="F4921" s="195">
        <v>513900.09</v>
      </c>
      <c r="G4921" s="195">
        <v>513900.09</v>
      </c>
      <c r="I4921" s="195"/>
      <c r="J4921" s="195"/>
    </row>
    <row r="4922" spans="1:10" hidden="1" x14ac:dyDescent="0.25">
      <c r="A4922" s="238"/>
      <c r="B4922" s="264"/>
      <c r="C4922" s="251"/>
      <c r="D4922" s="254"/>
      <c r="E4922" s="265"/>
      <c r="F4922" s="195">
        <v>0</v>
      </c>
      <c r="I4922" s="195"/>
      <c r="J4922" s="195"/>
    </row>
    <row r="4923" spans="1:10" hidden="1" x14ac:dyDescent="0.25">
      <c r="A4923" s="238">
        <v>43407</v>
      </c>
      <c r="B4923" s="264" t="s">
        <v>2868</v>
      </c>
      <c r="C4923" s="251" t="s">
        <v>1854</v>
      </c>
      <c r="D4923" s="254">
        <v>1</v>
      </c>
      <c r="E4923" s="265">
        <v>234000.36</v>
      </c>
      <c r="F4923" s="195">
        <v>234000.36</v>
      </c>
      <c r="G4923" s="195">
        <v>234000.36</v>
      </c>
      <c r="I4923" s="195"/>
      <c r="J4923" s="195"/>
    </row>
    <row r="4924" spans="1:10" hidden="1" x14ac:dyDescent="0.25">
      <c r="A4924" s="238"/>
      <c r="B4924" s="264"/>
      <c r="C4924" s="251"/>
      <c r="D4924" s="254"/>
      <c r="E4924" s="265"/>
      <c r="F4924" s="195">
        <v>0</v>
      </c>
      <c r="I4924" s="195"/>
      <c r="J4924" s="195"/>
    </row>
    <row r="4925" spans="1:10" hidden="1" x14ac:dyDescent="0.25">
      <c r="A4925" s="238">
        <v>43407</v>
      </c>
      <c r="B4925" s="264" t="s">
        <v>2870</v>
      </c>
      <c r="C4925" s="251" t="s">
        <v>1720</v>
      </c>
      <c r="D4925" s="254">
        <v>1</v>
      </c>
      <c r="E4925" s="265">
        <v>165000</v>
      </c>
      <c r="F4925" s="195">
        <v>165000</v>
      </c>
      <c r="G4925" s="195">
        <v>165000</v>
      </c>
      <c r="I4925" s="195"/>
      <c r="J4925" s="195"/>
    </row>
    <row r="4926" spans="1:10" hidden="1" x14ac:dyDescent="0.25">
      <c r="A4926" s="238"/>
      <c r="B4926" s="264"/>
      <c r="C4926" s="251"/>
      <c r="D4926" s="254"/>
      <c r="E4926" s="265"/>
      <c r="F4926" s="195">
        <v>0</v>
      </c>
      <c r="I4926" s="195"/>
      <c r="J4926" s="195"/>
    </row>
    <row r="4927" spans="1:10" hidden="1" x14ac:dyDescent="0.25">
      <c r="A4927" s="238">
        <v>43407</v>
      </c>
      <c r="B4927" s="264" t="s">
        <v>2872</v>
      </c>
      <c r="C4927" s="251" t="s">
        <v>109</v>
      </c>
      <c r="D4927" s="254">
        <v>3</v>
      </c>
      <c r="E4927" s="265">
        <v>230000.1</v>
      </c>
      <c r="F4927" s="195">
        <v>690000.3</v>
      </c>
      <c r="I4927" s="195"/>
      <c r="J4927" s="195"/>
    </row>
    <row r="4928" spans="1:10" hidden="1" x14ac:dyDescent="0.25">
      <c r="A4928" s="238"/>
      <c r="B4928" s="264"/>
      <c r="C4928" s="251" t="s">
        <v>2047</v>
      </c>
      <c r="D4928" s="254">
        <v>3</v>
      </c>
      <c r="E4928" s="265">
        <v>505000.1</v>
      </c>
      <c r="F4928" s="195">
        <v>1515000.2999999998</v>
      </c>
      <c r="G4928" s="195">
        <v>2205000.5999999996</v>
      </c>
      <c r="I4928" s="195"/>
      <c r="J4928" s="195"/>
    </row>
    <row r="4929" spans="1:10" hidden="1" x14ac:dyDescent="0.25">
      <c r="A4929" s="238"/>
      <c r="B4929" s="264"/>
      <c r="C4929" s="251"/>
      <c r="D4929" s="254"/>
      <c r="E4929" s="265"/>
      <c r="F4929" s="195">
        <v>0</v>
      </c>
      <c r="I4929" s="195"/>
      <c r="J4929" s="195"/>
    </row>
    <row r="4930" spans="1:10" hidden="1" x14ac:dyDescent="0.25">
      <c r="A4930" s="238">
        <v>43407</v>
      </c>
      <c r="B4930" s="264" t="s">
        <v>2873</v>
      </c>
      <c r="C4930" s="251" t="s">
        <v>2875</v>
      </c>
      <c r="D4930" s="254">
        <v>1</v>
      </c>
      <c r="E4930" s="265">
        <v>1233900.3600000001</v>
      </c>
      <c r="F4930" s="195">
        <v>1233900.3600000001</v>
      </c>
      <c r="G4930" s="195">
        <v>1233900.3600000001</v>
      </c>
      <c r="I4930" s="195"/>
      <c r="J4930" s="195"/>
    </row>
    <row r="4931" spans="1:10" hidden="1" x14ac:dyDescent="0.25">
      <c r="A4931" s="238"/>
      <c r="B4931" s="264"/>
      <c r="C4931" s="251"/>
      <c r="D4931" s="254"/>
      <c r="E4931" s="265"/>
      <c r="F4931" s="195">
        <v>0</v>
      </c>
      <c r="I4931" s="195"/>
      <c r="J4931" s="195"/>
    </row>
    <row r="4932" spans="1:10" hidden="1" x14ac:dyDescent="0.25">
      <c r="A4932" s="238">
        <v>43407</v>
      </c>
      <c r="B4932" s="264" t="s">
        <v>2876</v>
      </c>
      <c r="C4932" s="251" t="s">
        <v>2635</v>
      </c>
      <c r="D4932" s="254">
        <v>20</v>
      </c>
      <c r="E4932" s="265">
        <v>79999.7</v>
      </c>
      <c r="F4932" s="195">
        <v>1599994</v>
      </c>
      <c r="G4932" s="195">
        <v>1599994</v>
      </c>
      <c r="I4932" s="195"/>
      <c r="J4932" s="195"/>
    </row>
    <row r="4933" spans="1:10" hidden="1" x14ac:dyDescent="0.25">
      <c r="A4933" s="238"/>
      <c r="B4933" s="264"/>
      <c r="C4933" s="251"/>
      <c r="D4933" s="254"/>
      <c r="E4933" s="265"/>
      <c r="F4933" s="195">
        <v>0</v>
      </c>
      <c r="I4933" s="195"/>
      <c r="J4933" s="195"/>
    </row>
    <row r="4934" spans="1:10" hidden="1" x14ac:dyDescent="0.25">
      <c r="A4934" s="238">
        <v>43407</v>
      </c>
      <c r="B4934" s="264" t="s">
        <v>2877</v>
      </c>
      <c r="C4934" s="251" t="s">
        <v>2878</v>
      </c>
      <c r="D4934" s="254">
        <v>1</v>
      </c>
      <c r="E4934" s="265">
        <v>308750.47499999998</v>
      </c>
      <c r="F4934" s="195">
        <v>308750.47499999998</v>
      </c>
      <c r="I4934" s="195"/>
      <c r="J4934" s="195"/>
    </row>
    <row r="4935" spans="1:10" hidden="1" x14ac:dyDescent="0.25">
      <c r="A4935" s="238"/>
      <c r="B4935" s="264"/>
      <c r="C4935" s="251" t="s">
        <v>2879</v>
      </c>
      <c r="D4935" s="254">
        <v>3</v>
      </c>
      <c r="E4935" s="265">
        <v>232749.715</v>
      </c>
      <c r="F4935" s="195">
        <v>698249.14500000002</v>
      </c>
      <c r="G4935" s="195">
        <v>1006999.62</v>
      </c>
      <c r="I4935" s="195"/>
      <c r="J4935" s="195"/>
    </row>
    <row r="4936" spans="1:10" hidden="1" x14ac:dyDescent="0.25">
      <c r="A4936" s="238"/>
      <c r="B4936" s="264"/>
      <c r="C4936" s="251"/>
      <c r="D4936" s="254"/>
      <c r="E4936" s="265"/>
      <c r="F4936" s="195">
        <v>0</v>
      </c>
      <c r="I4936" s="195"/>
      <c r="J4936" s="195"/>
    </row>
    <row r="4937" spans="1:10" hidden="1" x14ac:dyDescent="0.25">
      <c r="A4937" s="238">
        <v>43407</v>
      </c>
      <c r="B4937" s="264" t="s">
        <v>2880</v>
      </c>
      <c r="C4937" s="251" t="s">
        <v>1094</v>
      </c>
      <c r="D4937" s="254">
        <v>3</v>
      </c>
      <c r="E4937" s="265">
        <v>215000.5</v>
      </c>
      <c r="F4937" s="195">
        <v>645001.5</v>
      </c>
      <c r="G4937" s="195">
        <v>645001.5</v>
      </c>
      <c r="I4937" s="195"/>
      <c r="J4937" s="195"/>
    </row>
    <row r="4938" spans="1:10" hidden="1" x14ac:dyDescent="0.25">
      <c r="A4938" s="238"/>
      <c r="B4938" s="264"/>
      <c r="C4938" s="251"/>
      <c r="D4938" s="254"/>
      <c r="E4938" s="265"/>
      <c r="F4938" s="195">
        <v>0</v>
      </c>
      <c r="I4938" s="195"/>
      <c r="J4938" s="195"/>
    </row>
    <row r="4939" spans="1:10" hidden="1" x14ac:dyDescent="0.25">
      <c r="A4939" s="238">
        <v>43407</v>
      </c>
      <c r="B4939" s="264" t="s">
        <v>2881</v>
      </c>
      <c r="C4939" s="251" t="s">
        <v>1635</v>
      </c>
      <c r="D4939" s="254">
        <v>12</v>
      </c>
      <c r="E4939" s="265">
        <v>148500</v>
      </c>
      <c r="F4939" s="195">
        <v>1782000</v>
      </c>
      <c r="G4939" s="195">
        <v>1782000</v>
      </c>
      <c r="I4939" s="195"/>
      <c r="J4939" s="195"/>
    </row>
    <row r="4940" spans="1:10" hidden="1" x14ac:dyDescent="0.25">
      <c r="A4940" s="238"/>
      <c r="B4940" s="264"/>
      <c r="C4940" s="251"/>
      <c r="D4940" s="254"/>
      <c r="E4940" s="265"/>
      <c r="F4940" s="195">
        <v>0</v>
      </c>
      <c r="I4940" s="195"/>
      <c r="J4940" s="195"/>
    </row>
    <row r="4941" spans="1:10" hidden="1" x14ac:dyDescent="0.25">
      <c r="A4941" s="238">
        <v>43407</v>
      </c>
      <c r="B4941" s="264" t="s">
        <v>2883</v>
      </c>
      <c r="C4941" s="251" t="s">
        <v>1854</v>
      </c>
      <c r="D4941" s="254">
        <v>1</v>
      </c>
      <c r="E4941" s="265">
        <v>234000</v>
      </c>
      <c r="F4941" s="195">
        <v>234000</v>
      </c>
      <c r="G4941" s="195">
        <v>234000</v>
      </c>
      <c r="I4941" s="195"/>
      <c r="J4941" s="195"/>
    </row>
    <row r="4942" spans="1:10" hidden="1" x14ac:dyDescent="0.25">
      <c r="A4942" s="238"/>
      <c r="B4942" s="264"/>
      <c r="C4942" s="251"/>
      <c r="D4942" s="254"/>
      <c r="E4942" s="265"/>
      <c r="F4942" s="195">
        <v>0</v>
      </c>
      <c r="I4942" s="195"/>
      <c r="J4942" s="195"/>
    </row>
    <row r="4943" spans="1:10" hidden="1" x14ac:dyDescent="0.25">
      <c r="A4943" s="238">
        <v>43409</v>
      </c>
      <c r="B4943" s="264" t="s">
        <v>2884</v>
      </c>
      <c r="C4943" s="251" t="s">
        <v>1914</v>
      </c>
      <c r="D4943" s="254">
        <v>12</v>
      </c>
      <c r="E4943" s="265">
        <v>148500</v>
      </c>
      <c r="F4943" s="195">
        <v>1782000</v>
      </c>
      <c r="G4943" s="195">
        <v>1782000</v>
      </c>
      <c r="I4943" s="195"/>
      <c r="J4943" s="195"/>
    </row>
    <row r="4944" spans="1:10" hidden="1" x14ac:dyDescent="0.25">
      <c r="A4944" s="238"/>
      <c r="B4944" s="264"/>
      <c r="C4944" s="251"/>
      <c r="D4944" s="254"/>
      <c r="E4944" s="265"/>
      <c r="F4944" s="195">
        <v>0</v>
      </c>
      <c r="I4944" s="195"/>
      <c r="J4944" s="195"/>
    </row>
    <row r="4945" spans="1:10" hidden="1" x14ac:dyDescent="0.25">
      <c r="A4945" s="243">
        <v>43409</v>
      </c>
      <c r="B4945" s="269" t="s">
        <v>2885</v>
      </c>
      <c r="C4945" s="270" t="s">
        <v>1094</v>
      </c>
      <c r="D4945" s="271">
        <v>1</v>
      </c>
      <c r="E4945" s="272">
        <v>215000.5</v>
      </c>
      <c r="F4945" s="195">
        <v>215000.5</v>
      </c>
      <c r="I4945" s="195"/>
      <c r="J4945" s="195"/>
    </row>
    <row r="4946" spans="1:10" hidden="1" x14ac:dyDescent="0.25">
      <c r="A4946" s="243"/>
      <c r="B4946" s="269"/>
      <c r="C4946" s="270" t="s">
        <v>109</v>
      </c>
      <c r="D4946" s="271">
        <v>1</v>
      </c>
      <c r="E4946" s="272">
        <v>230000.1</v>
      </c>
      <c r="F4946" s="195">
        <v>230000.1</v>
      </c>
      <c r="G4946" s="195">
        <v>445000.6</v>
      </c>
      <c r="I4946" s="195"/>
      <c r="J4946" s="195"/>
    </row>
    <row r="4947" spans="1:10" hidden="1" x14ac:dyDescent="0.25">
      <c r="A4947" s="238"/>
      <c r="B4947" s="264"/>
      <c r="C4947" s="251"/>
      <c r="D4947" s="254"/>
      <c r="E4947" s="265"/>
      <c r="F4947" s="195">
        <v>0</v>
      </c>
      <c r="I4947" s="195"/>
      <c r="J4947" s="195"/>
    </row>
    <row r="4948" spans="1:10" hidden="1" x14ac:dyDescent="0.25">
      <c r="A4948" s="238">
        <v>43409</v>
      </c>
      <c r="B4948" s="264" t="s">
        <v>2887</v>
      </c>
      <c r="C4948" s="251" t="s">
        <v>31</v>
      </c>
      <c r="D4948" s="254">
        <v>1</v>
      </c>
      <c r="E4948" s="265">
        <v>529199.44999999995</v>
      </c>
      <c r="F4948" s="195">
        <v>529199.44999999995</v>
      </c>
      <c r="G4948" s="195">
        <v>529199.44999999995</v>
      </c>
      <c r="I4948" s="195"/>
      <c r="J4948" s="195"/>
    </row>
    <row r="4949" spans="1:10" hidden="1" x14ac:dyDescent="0.25">
      <c r="A4949" s="238"/>
      <c r="B4949" s="264"/>
      <c r="C4949" s="251"/>
      <c r="D4949" s="254"/>
      <c r="E4949" s="265"/>
      <c r="F4949" s="195">
        <v>0</v>
      </c>
      <c r="I4949" s="195"/>
      <c r="J4949" s="195"/>
    </row>
    <row r="4950" spans="1:10" hidden="1" x14ac:dyDescent="0.25">
      <c r="A4950" s="238">
        <v>43409</v>
      </c>
      <c r="B4950" s="264" t="s">
        <v>2889</v>
      </c>
      <c r="C4950" s="251" t="s">
        <v>2073</v>
      </c>
      <c r="D4950" s="254">
        <v>4</v>
      </c>
      <c r="E4950" s="265">
        <v>234000.46</v>
      </c>
      <c r="F4950" s="195">
        <v>936001.84</v>
      </c>
      <c r="G4950" s="195">
        <v>936001.84</v>
      </c>
      <c r="I4950" s="195"/>
      <c r="J4950" s="195"/>
    </row>
    <row r="4951" spans="1:10" hidden="1" x14ac:dyDescent="0.25">
      <c r="A4951" s="238"/>
      <c r="B4951" s="264"/>
      <c r="C4951" s="251"/>
      <c r="D4951" s="254"/>
      <c r="E4951" s="265"/>
      <c r="F4951" s="195">
        <v>0</v>
      </c>
      <c r="I4951" s="195"/>
      <c r="J4951" s="195"/>
    </row>
    <row r="4952" spans="1:10" hidden="1" x14ac:dyDescent="0.25">
      <c r="A4952" s="238">
        <v>43409</v>
      </c>
      <c r="B4952" s="264" t="s">
        <v>2890</v>
      </c>
      <c r="C4952" s="251" t="s">
        <v>1094</v>
      </c>
      <c r="D4952" s="254">
        <v>6</v>
      </c>
      <c r="E4952" s="265">
        <v>215000.5</v>
      </c>
      <c r="F4952" s="195">
        <v>1290003</v>
      </c>
      <c r="G4952" s="195">
        <v>1290003</v>
      </c>
      <c r="I4952" s="195"/>
      <c r="J4952" s="195"/>
    </row>
    <row r="4953" spans="1:10" hidden="1" x14ac:dyDescent="0.25">
      <c r="A4953" s="238"/>
      <c r="B4953" s="264"/>
      <c r="C4953" s="251"/>
      <c r="D4953" s="254"/>
      <c r="E4953" s="265"/>
      <c r="F4953" s="195">
        <v>0</v>
      </c>
      <c r="I4953" s="195"/>
      <c r="J4953" s="195"/>
    </row>
    <row r="4954" spans="1:10" hidden="1" x14ac:dyDescent="0.25">
      <c r="A4954" s="238">
        <v>43409</v>
      </c>
      <c r="B4954" s="264" t="s">
        <v>2891</v>
      </c>
      <c r="C4954" s="251" t="s">
        <v>1094</v>
      </c>
      <c r="D4954" s="254">
        <v>48</v>
      </c>
      <c r="E4954" s="265">
        <v>215000.5</v>
      </c>
      <c r="F4954" s="195">
        <v>10320024</v>
      </c>
      <c r="I4954" s="195"/>
      <c r="J4954" s="195"/>
    </row>
    <row r="4955" spans="1:10" hidden="1" x14ac:dyDescent="0.25">
      <c r="A4955" s="238"/>
      <c r="B4955" s="264"/>
      <c r="C4955" s="251" t="s">
        <v>109</v>
      </c>
      <c r="D4955" s="254">
        <v>12</v>
      </c>
      <c r="E4955" s="265">
        <v>230000.1</v>
      </c>
      <c r="F4955" s="195">
        <v>2760001.2</v>
      </c>
      <c r="I4955" s="195"/>
      <c r="J4955" s="195"/>
    </row>
    <row r="4956" spans="1:10" hidden="1" x14ac:dyDescent="0.25">
      <c r="A4956" s="238"/>
      <c r="B4956" s="264"/>
      <c r="C4956" s="251" t="s">
        <v>887</v>
      </c>
      <c r="D4956" s="254">
        <v>12</v>
      </c>
      <c r="E4956" s="265">
        <v>230000.1</v>
      </c>
      <c r="F4956" s="195">
        <v>2760001.2</v>
      </c>
      <c r="G4956" s="195">
        <v>15840026.399999999</v>
      </c>
      <c r="I4956" s="195"/>
      <c r="J4956" s="195"/>
    </row>
    <row r="4957" spans="1:10" hidden="1" x14ac:dyDescent="0.25">
      <c r="A4957" s="238"/>
      <c r="B4957" s="264"/>
      <c r="C4957" s="251"/>
      <c r="D4957" s="254"/>
      <c r="E4957" s="265"/>
      <c r="F4957" s="195">
        <v>0</v>
      </c>
      <c r="I4957" s="195"/>
      <c r="J4957" s="195"/>
    </row>
    <row r="4958" spans="1:10" hidden="1" x14ac:dyDescent="0.25">
      <c r="A4958" s="238">
        <v>43409</v>
      </c>
      <c r="B4958" s="264" t="s">
        <v>2892</v>
      </c>
      <c r="C4958" s="251" t="s">
        <v>1325</v>
      </c>
      <c r="D4958" s="254">
        <v>1</v>
      </c>
      <c r="E4958" s="265">
        <v>603900</v>
      </c>
      <c r="F4958" s="195">
        <v>603900</v>
      </c>
      <c r="G4958" s="195">
        <v>603900</v>
      </c>
      <c r="I4958" s="195"/>
      <c r="J4958" s="195"/>
    </row>
    <row r="4959" spans="1:10" hidden="1" x14ac:dyDescent="0.25">
      <c r="A4959" s="238"/>
      <c r="B4959" s="264"/>
      <c r="C4959" s="251"/>
      <c r="D4959" s="254"/>
      <c r="E4959" s="265"/>
      <c r="F4959" s="195">
        <v>0</v>
      </c>
      <c r="I4959" s="195"/>
      <c r="J4959" s="195"/>
    </row>
    <row r="4960" spans="1:10" hidden="1" x14ac:dyDescent="0.25">
      <c r="A4960" s="238">
        <v>43409</v>
      </c>
      <c r="B4960" s="264" t="s">
        <v>2893</v>
      </c>
      <c r="C4960" s="251" t="s">
        <v>19</v>
      </c>
      <c r="D4960" s="254">
        <v>1</v>
      </c>
      <c r="E4960" s="265">
        <v>543400</v>
      </c>
      <c r="F4960" s="195">
        <v>543400</v>
      </c>
      <c r="G4960" s="195">
        <v>543400</v>
      </c>
      <c r="I4960" s="195"/>
      <c r="J4960" s="195"/>
    </row>
    <row r="4961" spans="1:10" hidden="1" x14ac:dyDescent="0.25">
      <c r="A4961" s="238"/>
      <c r="B4961" s="264"/>
      <c r="C4961" s="251"/>
      <c r="D4961" s="254"/>
      <c r="E4961" s="265"/>
      <c r="F4961" s="195">
        <v>0</v>
      </c>
      <c r="I4961" s="195"/>
      <c r="J4961" s="195"/>
    </row>
    <row r="4962" spans="1:10" hidden="1" x14ac:dyDescent="0.25">
      <c r="A4962" s="238">
        <v>43409</v>
      </c>
      <c r="B4962" s="264" t="s">
        <v>2895</v>
      </c>
      <c r="C4962" s="251" t="s">
        <v>31</v>
      </c>
      <c r="D4962" s="254">
        <v>1</v>
      </c>
      <c r="E4962" s="265">
        <v>529199.44999999995</v>
      </c>
      <c r="F4962" s="195">
        <v>529199.44999999995</v>
      </c>
      <c r="G4962" s="195">
        <v>529199.44999999995</v>
      </c>
      <c r="I4962" s="195"/>
      <c r="J4962" s="195"/>
    </row>
    <row r="4963" spans="1:10" hidden="1" x14ac:dyDescent="0.25">
      <c r="A4963" s="238"/>
      <c r="B4963" s="264"/>
      <c r="C4963" s="251"/>
      <c r="D4963" s="254"/>
      <c r="E4963" s="265"/>
      <c r="F4963" s="195">
        <v>0</v>
      </c>
      <c r="I4963" s="195"/>
      <c r="J4963" s="195"/>
    </row>
    <row r="4964" spans="1:10" hidden="1" x14ac:dyDescent="0.25">
      <c r="A4964" s="238">
        <v>43409</v>
      </c>
      <c r="B4964" s="264" t="s">
        <v>2896</v>
      </c>
      <c r="C4964" s="251" t="s">
        <v>28</v>
      </c>
      <c r="D4964" s="254">
        <v>5</v>
      </c>
      <c r="E4964" s="265">
        <v>544500</v>
      </c>
      <c r="F4964" s="195">
        <v>2722500</v>
      </c>
      <c r="I4964" s="195"/>
      <c r="J4964" s="195"/>
    </row>
    <row r="4965" spans="1:10" hidden="1" x14ac:dyDescent="0.25">
      <c r="A4965" s="238"/>
      <c r="B4965" s="264"/>
      <c r="C4965" s="251" t="s">
        <v>2494</v>
      </c>
      <c r="D4965" s="254">
        <v>6</v>
      </c>
      <c r="E4965" s="265">
        <v>621900.18000000005</v>
      </c>
      <c r="F4965" s="195">
        <v>3731401.08</v>
      </c>
      <c r="I4965" s="195"/>
      <c r="J4965" s="195"/>
    </row>
    <row r="4966" spans="1:10" hidden="1" x14ac:dyDescent="0.25">
      <c r="A4966" s="238"/>
      <c r="B4966" s="264"/>
      <c r="C4966" s="251" t="s">
        <v>3020</v>
      </c>
      <c r="D4966" s="254">
        <v>4</v>
      </c>
      <c r="E4966" s="265">
        <v>540000.55000000005</v>
      </c>
      <c r="F4966" s="195">
        <v>2160002.2000000002</v>
      </c>
      <c r="I4966" s="195"/>
      <c r="J4966" s="195"/>
    </row>
    <row r="4967" spans="1:10" hidden="1" x14ac:dyDescent="0.25">
      <c r="A4967" s="238"/>
      <c r="B4967" s="264"/>
      <c r="C4967" s="251" t="s">
        <v>1094</v>
      </c>
      <c r="D4967" s="254">
        <v>3</v>
      </c>
      <c r="E4967" s="265">
        <v>215000.5</v>
      </c>
      <c r="F4967" s="195">
        <v>645001.5</v>
      </c>
      <c r="G4967" s="195">
        <v>9258904.7800000012</v>
      </c>
      <c r="I4967" s="195"/>
      <c r="J4967" s="195"/>
    </row>
    <row r="4968" spans="1:10" hidden="1" x14ac:dyDescent="0.25">
      <c r="A4968" s="238"/>
      <c r="B4968" s="264"/>
      <c r="C4968" s="251"/>
      <c r="D4968" s="254"/>
      <c r="E4968" s="265"/>
      <c r="F4968" s="195">
        <v>0</v>
      </c>
      <c r="I4968" s="195"/>
      <c r="J4968" s="195"/>
    </row>
    <row r="4969" spans="1:10" hidden="1" x14ac:dyDescent="0.25">
      <c r="A4969" s="238">
        <v>43409</v>
      </c>
      <c r="B4969" s="264" t="s">
        <v>2897</v>
      </c>
      <c r="C4969" s="251" t="s">
        <v>1094</v>
      </c>
      <c r="D4969" s="254">
        <v>1</v>
      </c>
      <c r="E4969" s="265">
        <v>215000.5</v>
      </c>
      <c r="F4969" s="195">
        <v>215000.5</v>
      </c>
      <c r="G4969" s="195">
        <v>215000.5</v>
      </c>
      <c r="I4969" s="195"/>
      <c r="J4969" s="195"/>
    </row>
    <row r="4970" spans="1:10" hidden="1" x14ac:dyDescent="0.25">
      <c r="A4970" s="238"/>
      <c r="B4970" s="264"/>
      <c r="C4970" s="251"/>
      <c r="D4970" s="254"/>
      <c r="E4970" s="265"/>
      <c r="F4970" s="195">
        <v>0</v>
      </c>
      <c r="I4970" s="195"/>
      <c r="J4970" s="195"/>
    </row>
    <row r="4971" spans="1:10" hidden="1" x14ac:dyDescent="0.25">
      <c r="A4971" s="238">
        <v>43409</v>
      </c>
      <c r="B4971" s="264" t="s">
        <v>2898</v>
      </c>
      <c r="C4971" s="251" t="s">
        <v>815</v>
      </c>
      <c r="D4971" s="254">
        <v>6</v>
      </c>
      <c r="E4971" s="265">
        <v>198000</v>
      </c>
      <c r="F4971" s="195">
        <v>1188000</v>
      </c>
      <c r="G4971" s="195">
        <v>1188000</v>
      </c>
      <c r="I4971" s="195"/>
      <c r="J4971" s="195"/>
    </row>
    <row r="4972" spans="1:10" hidden="1" x14ac:dyDescent="0.25">
      <c r="A4972" s="238"/>
      <c r="B4972" s="264"/>
      <c r="C4972" s="251"/>
      <c r="D4972" s="254"/>
      <c r="E4972" s="265"/>
      <c r="F4972" s="195">
        <v>0</v>
      </c>
      <c r="I4972" s="195"/>
      <c r="J4972" s="195"/>
    </row>
    <row r="4973" spans="1:10" hidden="1" x14ac:dyDescent="0.25">
      <c r="A4973" s="238">
        <v>43409</v>
      </c>
      <c r="B4973" s="264" t="s">
        <v>2900</v>
      </c>
      <c r="C4973" s="251" t="s">
        <v>1314</v>
      </c>
      <c r="D4973" s="254">
        <v>1</v>
      </c>
      <c r="E4973" s="265">
        <v>232749.715</v>
      </c>
      <c r="F4973" s="195">
        <v>232749.715</v>
      </c>
      <c r="I4973" s="195"/>
      <c r="J4973" s="195"/>
    </row>
    <row r="4974" spans="1:10" hidden="1" x14ac:dyDescent="0.25">
      <c r="A4974" s="238"/>
      <c r="B4974" s="264"/>
      <c r="C4974" s="251" t="s">
        <v>1094</v>
      </c>
      <c r="D4974" s="254">
        <v>1</v>
      </c>
      <c r="E4974" s="265">
        <v>215000.5</v>
      </c>
      <c r="F4974" s="195">
        <v>215000.5</v>
      </c>
      <c r="I4974" s="195"/>
      <c r="J4974" s="195"/>
    </row>
    <row r="4975" spans="1:10" hidden="1" x14ac:dyDescent="0.25">
      <c r="A4975" s="238"/>
      <c r="B4975" s="264"/>
      <c r="C4975" s="251" t="s">
        <v>109</v>
      </c>
      <c r="D4975" s="254">
        <v>1</v>
      </c>
      <c r="E4975" s="265">
        <v>230000.1</v>
      </c>
      <c r="F4975" s="195">
        <v>230000.1</v>
      </c>
      <c r="G4975" s="195">
        <v>677750.31499999994</v>
      </c>
      <c r="I4975" s="195"/>
      <c r="J4975" s="195"/>
    </row>
    <row r="4976" spans="1:10" hidden="1" x14ac:dyDescent="0.25">
      <c r="A4976" s="238"/>
      <c r="B4976" s="264"/>
      <c r="C4976" s="251"/>
      <c r="D4976" s="254"/>
      <c r="E4976" s="265"/>
      <c r="F4976" s="195">
        <v>0</v>
      </c>
      <c r="I4976" s="195"/>
      <c r="J4976" s="195"/>
    </row>
    <row r="4977" spans="1:10" hidden="1" x14ac:dyDescent="0.25">
      <c r="A4977" s="238">
        <v>43410</v>
      </c>
      <c r="B4977" s="264" t="s">
        <v>2902</v>
      </c>
      <c r="C4977" s="251" t="s">
        <v>1728</v>
      </c>
      <c r="D4977" s="254">
        <v>12</v>
      </c>
      <c r="E4977" s="265">
        <v>875000.5</v>
      </c>
      <c r="F4977" s="195">
        <v>10500006</v>
      </c>
      <c r="G4977" s="195">
        <v>10500006</v>
      </c>
      <c r="I4977" s="195"/>
      <c r="J4977" s="195"/>
    </row>
    <row r="4978" spans="1:10" hidden="1" x14ac:dyDescent="0.25">
      <c r="A4978" s="238"/>
      <c r="B4978" s="264"/>
      <c r="C4978" s="251"/>
      <c r="D4978" s="254"/>
      <c r="E4978" s="265"/>
      <c r="F4978" s="195">
        <v>0</v>
      </c>
      <c r="I4978" s="195"/>
      <c r="J4978" s="195"/>
    </row>
    <row r="4979" spans="1:10" hidden="1" x14ac:dyDescent="0.25">
      <c r="A4979" s="238">
        <v>43410</v>
      </c>
      <c r="B4979" s="264" t="s">
        <v>2903</v>
      </c>
      <c r="C4979" s="251" t="s">
        <v>1094</v>
      </c>
      <c r="D4979" s="254">
        <v>1</v>
      </c>
      <c r="E4979" s="265">
        <v>215000.5</v>
      </c>
      <c r="F4979" s="195">
        <v>215000.5</v>
      </c>
      <c r="G4979" s="195">
        <v>215000.5</v>
      </c>
      <c r="I4979" s="195"/>
      <c r="J4979" s="195"/>
    </row>
    <row r="4980" spans="1:10" hidden="1" x14ac:dyDescent="0.25">
      <c r="A4980" s="238"/>
      <c r="B4980" s="264"/>
      <c r="C4980" s="251"/>
      <c r="D4980" s="254"/>
      <c r="E4980" s="265"/>
      <c r="F4980" s="195">
        <v>0</v>
      </c>
      <c r="I4980" s="195"/>
      <c r="J4980" s="195"/>
    </row>
    <row r="4981" spans="1:10" hidden="1" x14ac:dyDescent="0.25">
      <c r="A4981" s="238">
        <v>43410</v>
      </c>
      <c r="B4981" s="264" t="s">
        <v>2904</v>
      </c>
      <c r="C4981" s="251" t="s">
        <v>31</v>
      </c>
      <c r="D4981" s="254">
        <v>4</v>
      </c>
      <c r="E4981" s="265">
        <v>558599.52500000002</v>
      </c>
      <c r="F4981" s="195">
        <v>2234398.1</v>
      </c>
      <c r="G4981" s="195">
        <v>2234398.1</v>
      </c>
      <c r="I4981" s="195"/>
      <c r="J4981" s="195"/>
    </row>
    <row r="4982" spans="1:10" hidden="1" x14ac:dyDescent="0.25">
      <c r="A4982" s="238"/>
      <c r="B4982" s="264"/>
      <c r="C4982" s="251"/>
      <c r="D4982" s="254"/>
      <c r="E4982" s="265"/>
      <c r="F4982" s="195">
        <v>0</v>
      </c>
      <c r="I4982" s="195"/>
      <c r="J4982" s="195"/>
    </row>
    <row r="4983" spans="1:10" hidden="1" x14ac:dyDescent="0.25">
      <c r="A4983" s="238">
        <v>43410</v>
      </c>
      <c r="B4983" s="264" t="s">
        <v>2905</v>
      </c>
      <c r="C4983" s="251" t="s">
        <v>1594</v>
      </c>
      <c r="D4983" s="254">
        <v>3</v>
      </c>
      <c r="E4983" s="265">
        <v>574200</v>
      </c>
      <c r="F4983" s="195">
        <v>1722600</v>
      </c>
      <c r="G4983" s="195">
        <v>1722600</v>
      </c>
      <c r="I4983" s="195"/>
      <c r="J4983" s="195"/>
    </row>
    <row r="4984" spans="1:10" hidden="1" x14ac:dyDescent="0.25">
      <c r="A4984" s="238"/>
      <c r="B4984" s="264"/>
      <c r="C4984" s="251"/>
      <c r="D4984" s="254"/>
      <c r="E4984" s="265"/>
      <c r="F4984" s="195">
        <v>0</v>
      </c>
      <c r="I4984" s="195"/>
      <c r="J4984" s="195"/>
    </row>
    <row r="4985" spans="1:10" hidden="1" x14ac:dyDescent="0.25">
      <c r="A4985" s="238">
        <v>43410</v>
      </c>
      <c r="B4985" s="264" t="s">
        <v>2906</v>
      </c>
      <c r="C4985" s="251" t="s">
        <v>273</v>
      </c>
      <c r="D4985" s="254">
        <v>2</v>
      </c>
      <c r="E4985" s="265">
        <v>1015549.81</v>
      </c>
      <c r="F4985" s="195">
        <v>2031099.62</v>
      </c>
      <c r="G4985" s="195">
        <v>2031099.62</v>
      </c>
      <c r="I4985" s="195"/>
      <c r="J4985" s="195"/>
    </row>
    <row r="4986" spans="1:10" hidden="1" x14ac:dyDescent="0.25">
      <c r="A4986" s="238"/>
      <c r="B4986" s="264"/>
      <c r="C4986" s="251"/>
      <c r="D4986" s="254"/>
      <c r="E4986" s="265"/>
      <c r="F4986" s="195">
        <v>0</v>
      </c>
      <c r="I4986" s="195"/>
      <c r="J4986" s="195"/>
    </row>
    <row r="4987" spans="1:10" hidden="1" x14ac:dyDescent="0.25">
      <c r="A4987" s="238">
        <v>43410</v>
      </c>
      <c r="B4987" s="264" t="s">
        <v>2907</v>
      </c>
      <c r="C4987" s="251" t="s">
        <v>946</v>
      </c>
      <c r="D4987" s="254">
        <v>24</v>
      </c>
      <c r="E4987" s="265">
        <v>232199.5</v>
      </c>
      <c r="F4987" s="195">
        <v>5572788</v>
      </c>
      <c r="G4987" s="195">
        <v>5572788</v>
      </c>
      <c r="I4987" s="195"/>
      <c r="J4987" s="195"/>
    </row>
    <row r="4988" spans="1:10" hidden="1" x14ac:dyDescent="0.25">
      <c r="A4988" s="238"/>
      <c r="B4988" s="264"/>
      <c r="C4988" s="251"/>
      <c r="D4988" s="254"/>
      <c r="E4988" s="265"/>
      <c r="F4988" s="195">
        <v>0</v>
      </c>
      <c r="I4988" s="195"/>
      <c r="J4988" s="195"/>
    </row>
    <row r="4989" spans="1:10" hidden="1" x14ac:dyDescent="0.25">
      <c r="A4989" s="238">
        <v>43410</v>
      </c>
      <c r="B4989" s="264" t="s">
        <v>2908</v>
      </c>
      <c r="C4989" s="251" t="s">
        <v>768</v>
      </c>
      <c r="D4989" s="254">
        <v>12</v>
      </c>
      <c r="E4989" s="265">
        <v>243000.5</v>
      </c>
      <c r="F4989" s="195">
        <v>2916006</v>
      </c>
      <c r="G4989" s="195">
        <v>2916006</v>
      </c>
      <c r="I4989" s="195"/>
      <c r="J4989" s="195"/>
    </row>
    <row r="4990" spans="1:10" hidden="1" x14ac:dyDescent="0.25">
      <c r="A4990" s="238"/>
      <c r="B4990" s="264"/>
      <c r="C4990" s="251"/>
      <c r="D4990" s="254"/>
      <c r="E4990" s="265"/>
      <c r="F4990" s="195">
        <v>0</v>
      </c>
      <c r="I4990" s="195"/>
      <c r="J4990" s="195"/>
    </row>
    <row r="4991" spans="1:10" hidden="1" x14ac:dyDescent="0.25">
      <c r="A4991" s="238">
        <v>43410</v>
      </c>
      <c r="B4991" s="264" t="s">
        <v>2910</v>
      </c>
      <c r="C4991" s="251" t="s">
        <v>1340</v>
      </c>
      <c r="D4991" s="254">
        <v>36</v>
      </c>
      <c r="E4991" s="265">
        <v>37999.5</v>
      </c>
      <c r="F4991" s="195">
        <v>1367982</v>
      </c>
      <c r="I4991" s="195"/>
      <c r="J4991" s="195"/>
    </row>
    <row r="4992" spans="1:10" hidden="1" x14ac:dyDescent="0.25">
      <c r="A4992" s="238"/>
      <c r="B4992" s="264"/>
      <c r="C4992" s="251" t="s">
        <v>1635</v>
      </c>
      <c r="D4992" s="254">
        <v>24</v>
      </c>
      <c r="E4992" s="265">
        <v>133999.79999999999</v>
      </c>
      <c r="F4992" s="195">
        <v>3215995.1999999997</v>
      </c>
      <c r="I4992" s="195"/>
      <c r="J4992" s="195"/>
    </row>
    <row r="4993" spans="1:10" hidden="1" x14ac:dyDescent="0.25">
      <c r="A4993" s="238"/>
      <c r="B4993" s="264"/>
      <c r="C4993" s="251" t="s">
        <v>1720</v>
      </c>
      <c r="D4993" s="254">
        <v>24</v>
      </c>
      <c r="E4993" s="265">
        <v>133999.79999999999</v>
      </c>
      <c r="F4993" s="195">
        <v>3215995.1999999997</v>
      </c>
      <c r="I4993" s="195"/>
      <c r="J4993" s="195"/>
    </row>
    <row r="4994" spans="1:10" hidden="1" x14ac:dyDescent="0.25">
      <c r="A4994" s="238"/>
      <c r="B4994" s="264"/>
      <c r="C4994" s="251" t="s">
        <v>1721</v>
      </c>
      <c r="D4994" s="254">
        <v>24</v>
      </c>
      <c r="E4994" s="265">
        <v>133999.79999999999</v>
      </c>
      <c r="F4994" s="195">
        <v>3215995.1999999997</v>
      </c>
      <c r="I4994" s="195"/>
      <c r="J4994" s="195"/>
    </row>
    <row r="4995" spans="1:10" hidden="1" x14ac:dyDescent="0.25">
      <c r="A4995" s="238"/>
      <c r="B4995" s="264"/>
      <c r="C4995" s="251" t="s">
        <v>2073</v>
      </c>
      <c r="D4995" s="254">
        <v>60</v>
      </c>
      <c r="E4995" s="265">
        <v>209999.9</v>
      </c>
      <c r="F4995" s="195">
        <v>12599994</v>
      </c>
      <c r="I4995" s="195"/>
      <c r="J4995" s="195"/>
    </row>
    <row r="4996" spans="1:10" hidden="1" x14ac:dyDescent="0.25">
      <c r="A4996" s="238"/>
      <c r="B4996" s="264"/>
      <c r="C4996" s="251" t="s">
        <v>1914</v>
      </c>
      <c r="D4996" s="254">
        <v>12</v>
      </c>
      <c r="E4996" s="265">
        <v>133999.79999999999</v>
      </c>
      <c r="F4996" s="195">
        <v>1607997.5999999999</v>
      </c>
      <c r="I4996" s="195"/>
      <c r="J4996" s="195"/>
    </row>
    <row r="4997" spans="1:10" hidden="1" x14ac:dyDescent="0.25">
      <c r="A4997" s="238"/>
      <c r="B4997" s="264"/>
      <c r="C4997" s="251" t="s">
        <v>1722</v>
      </c>
      <c r="D4997" s="254">
        <v>36</v>
      </c>
      <c r="E4997" s="265">
        <v>133999.79999999999</v>
      </c>
      <c r="F4997" s="195">
        <v>4823992.8</v>
      </c>
      <c r="I4997" s="195"/>
      <c r="J4997" s="195"/>
    </row>
    <row r="4998" spans="1:10" hidden="1" x14ac:dyDescent="0.25">
      <c r="A4998" s="238"/>
      <c r="B4998" s="264"/>
      <c r="C4998" s="251" t="s">
        <v>1915</v>
      </c>
      <c r="D4998" s="254">
        <v>24</v>
      </c>
      <c r="E4998" s="265">
        <v>133999.79999999999</v>
      </c>
      <c r="F4998" s="195">
        <v>3215995.1999999997</v>
      </c>
      <c r="G4998" s="195">
        <v>33263947.199999999</v>
      </c>
      <c r="I4998" s="195"/>
      <c r="J4998" s="195"/>
    </row>
    <row r="4999" spans="1:10" hidden="1" x14ac:dyDescent="0.25">
      <c r="A4999" s="238"/>
      <c r="B4999" s="264"/>
      <c r="C4999" s="251"/>
      <c r="D4999" s="254"/>
      <c r="E4999" s="265"/>
      <c r="F4999" s="195">
        <v>0</v>
      </c>
      <c r="I4999" s="195"/>
      <c r="J4999" s="195"/>
    </row>
    <row r="5000" spans="1:10" hidden="1" x14ac:dyDescent="0.25">
      <c r="A5000" s="238">
        <v>43410</v>
      </c>
      <c r="B5000" s="264" t="s">
        <v>2911</v>
      </c>
      <c r="C5000" s="251" t="s">
        <v>1719</v>
      </c>
      <c r="D5000" s="254">
        <v>24</v>
      </c>
      <c r="E5000" s="265">
        <v>66999.899999999994</v>
      </c>
      <c r="F5000" s="195">
        <v>1607997.5999999999</v>
      </c>
      <c r="I5000" s="195"/>
      <c r="J5000" s="195"/>
    </row>
    <row r="5001" spans="1:10" hidden="1" x14ac:dyDescent="0.25">
      <c r="A5001" s="238"/>
      <c r="B5001" s="264"/>
      <c r="C5001" s="251" t="s">
        <v>1933</v>
      </c>
      <c r="D5001" s="254">
        <v>24</v>
      </c>
      <c r="E5001" s="265">
        <v>66999.899999999994</v>
      </c>
      <c r="F5001" s="195">
        <v>1607997.5999999999</v>
      </c>
      <c r="I5001" s="195"/>
      <c r="J5001" s="195"/>
    </row>
    <row r="5002" spans="1:10" hidden="1" x14ac:dyDescent="0.25">
      <c r="A5002" s="238"/>
      <c r="B5002" s="264"/>
      <c r="C5002" s="251" t="s">
        <v>1930</v>
      </c>
      <c r="D5002" s="254">
        <v>48</v>
      </c>
      <c r="E5002" s="265">
        <v>66999.899999999994</v>
      </c>
      <c r="F5002" s="195">
        <v>3215995.1999999997</v>
      </c>
      <c r="G5002" s="195">
        <v>6431990.3999999994</v>
      </c>
      <c r="I5002" s="195"/>
      <c r="J5002" s="195"/>
    </row>
    <row r="5003" spans="1:10" hidden="1" x14ac:dyDescent="0.25">
      <c r="A5003" s="238"/>
      <c r="B5003" s="264"/>
      <c r="C5003" s="251"/>
      <c r="D5003" s="254"/>
      <c r="E5003" s="265"/>
      <c r="F5003" s="195">
        <v>0</v>
      </c>
      <c r="I5003" s="195"/>
      <c r="J5003" s="195"/>
    </row>
    <row r="5004" spans="1:10" hidden="1" x14ac:dyDescent="0.25">
      <c r="A5004" s="238">
        <v>43410</v>
      </c>
      <c r="B5004" s="264" t="s">
        <v>2912</v>
      </c>
      <c r="C5004" s="251" t="s">
        <v>31</v>
      </c>
      <c r="D5004" s="254">
        <v>1</v>
      </c>
      <c r="E5004" s="265">
        <v>529199.44999999995</v>
      </c>
      <c r="F5004" s="195">
        <v>529199.44999999995</v>
      </c>
      <c r="G5004" s="195">
        <v>529199.44999999995</v>
      </c>
      <c r="I5004" s="195"/>
      <c r="J5004" s="195"/>
    </row>
    <row r="5005" spans="1:10" hidden="1" x14ac:dyDescent="0.25">
      <c r="A5005" s="238"/>
      <c r="B5005" s="264"/>
      <c r="C5005" s="251"/>
      <c r="D5005" s="254"/>
      <c r="E5005" s="265"/>
      <c r="F5005" s="195">
        <v>0</v>
      </c>
      <c r="I5005" s="195"/>
      <c r="J5005" s="195"/>
    </row>
    <row r="5006" spans="1:10" hidden="1" x14ac:dyDescent="0.25">
      <c r="A5006" s="238">
        <v>43410</v>
      </c>
      <c r="B5006" s="264" t="s">
        <v>2913</v>
      </c>
      <c r="C5006" s="251" t="s">
        <v>2494</v>
      </c>
      <c r="D5006" s="254">
        <v>12</v>
      </c>
      <c r="E5006" s="265">
        <v>691000.2</v>
      </c>
      <c r="F5006" s="195">
        <v>8292002.3999999994</v>
      </c>
      <c r="I5006" s="195"/>
      <c r="J5006" s="195"/>
    </row>
    <row r="5007" spans="1:10" hidden="1" x14ac:dyDescent="0.25">
      <c r="A5007" s="238"/>
      <c r="B5007" s="264"/>
      <c r="C5007" s="251" t="s">
        <v>31</v>
      </c>
      <c r="D5007" s="254">
        <v>6</v>
      </c>
      <c r="E5007" s="265">
        <v>587999.5</v>
      </c>
      <c r="F5007" s="195">
        <v>3527997</v>
      </c>
      <c r="I5007" s="195"/>
      <c r="J5007" s="195"/>
    </row>
    <row r="5008" spans="1:10" hidden="1" x14ac:dyDescent="0.25">
      <c r="A5008" s="238"/>
      <c r="B5008" s="264"/>
      <c r="C5008" s="251" t="s">
        <v>3020</v>
      </c>
      <c r="D5008" s="254">
        <v>6</v>
      </c>
      <c r="E5008" s="265">
        <v>600000.5</v>
      </c>
      <c r="F5008" s="195">
        <v>3600003</v>
      </c>
      <c r="I5008" s="195"/>
      <c r="J5008" s="195"/>
    </row>
    <row r="5009" spans="1:10" hidden="1" x14ac:dyDescent="0.25">
      <c r="A5009" s="238"/>
      <c r="B5009" s="264"/>
      <c r="C5009" s="251" t="s">
        <v>104</v>
      </c>
      <c r="D5009" s="254">
        <v>6</v>
      </c>
      <c r="E5009" s="265">
        <v>571000.1</v>
      </c>
      <c r="F5009" s="195">
        <v>3426000.5999999996</v>
      </c>
      <c r="G5009" s="195">
        <v>18846003</v>
      </c>
      <c r="I5009" s="195"/>
      <c r="J5009" s="195"/>
    </row>
    <row r="5010" spans="1:10" hidden="1" x14ac:dyDescent="0.25">
      <c r="A5010" s="238"/>
      <c r="B5010" s="264"/>
      <c r="C5010" s="251"/>
      <c r="D5010" s="254"/>
      <c r="E5010" s="265"/>
      <c r="F5010" s="195">
        <v>0</v>
      </c>
      <c r="I5010" s="195"/>
      <c r="J5010" s="195"/>
    </row>
    <row r="5011" spans="1:10" hidden="1" x14ac:dyDescent="0.25">
      <c r="A5011" s="238">
        <v>43410</v>
      </c>
      <c r="B5011" s="264" t="s">
        <v>2914</v>
      </c>
      <c r="C5011" s="251" t="s">
        <v>887</v>
      </c>
      <c r="D5011" s="254">
        <v>2</v>
      </c>
      <c r="E5011" s="265">
        <v>230000.1</v>
      </c>
      <c r="F5011" s="195">
        <v>460000.2</v>
      </c>
      <c r="G5011" s="195">
        <v>460000.2</v>
      </c>
      <c r="I5011" s="195"/>
      <c r="J5011" s="195"/>
    </row>
    <row r="5012" spans="1:10" hidden="1" x14ac:dyDescent="0.25">
      <c r="A5012" s="238"/>
      <c r="B5012" s="264"/>
      <c r="C5012" s="251"/>
      <c r="D5012" s="254"/>
      <c r="E5012" s="265"/>
      <c r="F5012" s="195">
        <v>0</v>
      </c>
      <c r="I5012" s="195"/>
      <c r="J5012" s="195"/>
    </row>
    <row r="5013" spans="1:10" hidden="1" x14ac:dyDescent="0.25">
      <c r="A5013" s="238">
        <v>43410</v>
      </c>
      <c r="B5013" s="264" t="s">
        <v>2915</v>
      </c>
      <c r="C5013" s="251" t="s">
        <v>887</v>
      </c>
      <c r="D5013" s="254">
        <v>2</v>
      </c>
      <c r="E5013" s="265">
        <v>230000.1</v>
      </c>
      <c r="F5013" s="195">
        <v>460000.2</v>
      </c>
      <c r="G5013" s="195">
        <v>460000.2</v>
      </c>
      <c r="I5013" s="195"/>
      <c r="J5013" s="195"/>
    </row>
    <row r="5014" spans="1:10" hidden="1" x14ac:dyDescent="0.25">
      <c r="A5014" s="238"/>
      <c r="B5014" s="264"/>
      <c r="C5014" s="251"/>
      <c r="D5014" s="254"/>
      <c r="E5014" s="265"/>
      <c r="F5014" s="195">
        <v>0</v>
      </c>
      <c r="I5014" s="195"/>
      <c r="J5014" s="195"/>
    </row>
    <row r="5015" spans="1:10" hidden="1" x14ac:dyDescent="0.25">
      <c r="A5015" s="238">
        <v>43410</v>
      </c>
      <c r="B5015" s="264" t="s">
        <v>2916</v>
      </c>
      <c r="C5015" s="251" t="s">
        <v>2917</v>
      </c>
      <c r="D5015" s="254">
        <v>2</v>
      </c>
      <c r="E5015" s="265">
        <v>215650.38</v>
      </c>
      <c r="F5015" s="195">
        <v>431300.76</v>
      </c>
      <c r="G5015" s="195">
        <v>431300.76</v>
      </c>
      <c r="I5015" s="195"/>
      <c r="J5015" s="195"/>
    </row>
    <row r="5016" spans="1:10" hidden="1" x14ac:dyDescent="0.25">
      <c r="A5016" s="238"/>
      <c r="B5016" s="264"/>
      <c r="C5016" s="251"/>
      <c r="D5016" s="254"/>
      <c r="E5016" s="265"/>
      <c r="F5016" s="195">
        <v>0</v>
      </c>
      <c r="I5016" s="195"/>
      <c r="J5016" s="195"/>
    </row>
    <row r="5017" spans="1:10" hidden="1" x14ac:dyDescent="0.25">
      <c r="A5017" s="238">
        <v>43410</v>
      </c>
      <c r="B5017" s="264" t="s">
        <v>2918</v>
      </c>
      <c r="C5017" s="251" t="s">
        <v>109</v>
      </c>
      <c r="D5017" s="254">
        <v>2</v>
      </c>
      <c r="E5017" s="265">
        <v>230000.1</v>
      </c>
      <c r="F5017" s="195">
        <v>460000.2</v>
      </c>
      <c r="G5017" s="195">
        <v>460000.2</v>
      </c>
      <c r="I5017" s="195"/>
      <c r="J5017" s="195"/>
    </row>
    <row r="5018" spans="1:10" hidden="1" x14ac:dyDescent="0.25">
      <c r="A5018" s="238"/>
      <c r="B5018" s="264"/>
      <c r="C5018" s="251"/>
      <c r="D5018" s="254"/>
      <c r="E5018" s="265"/>
      <c r="F5018" s="195">
        <v>0</v>
      </c>
      <c r="I5018" s="195"/>
      <c r="J5018" s="195"/>
    </row>
    <row r="5019" spans="1:10" hidden="1" x14ac:dyDescent="0.25">
      <c r="A5019" s="238">
        <v>43410</v>
      </c>
      <c r="B5019" s="264" t="s">
        <v>2919</v>
      </c>
      <c r="C5019" s="251" t="s">
        <v>20</v>
      </c>
      <c r="D5019" s="254">
        <v>6</v>
      </c>
      <c r="E5019" s="265">
        <v>544500</v>
      </c>
      <c r="F5019" s="195">
        <v>3267000</v>
      </c>
      <c r="G5019" s="195">
        <v>3267000</v>
      </c>
      <c r="I5019" s="195"/>
      <c r="J5019" s="195"/>
    </row>
    <row r="5020" spans="1:10" hidden="1" x14ac:dyDescent="0.25">
      <c r="A5020" s="238"/>
      <c r="B5020" s="264"/>
      <c r="C5020" s="251"/>
      <c r="D5020" s="254"/>
      <c r="E5020" s="265"/>
      <c r="F5020" s="195">
        <v>0</v>
      </c>
      <c r="I5020" s="195"/>
      <c r="J5020" s="195"/>
    </row>
    <row r="5021" spans="1:10" hidden="1" x14ac:dyDescent="0.25">
      <c r="A5021" s="238">
        <v>43410</v>
      </c>
      <c r="B5021" s="264" t="s">
        <v>2920</v>
      </c>
      <c r="C5021" s="251" t="s">
        <v>1094</v>
      </c>
      <c r="D5021" s="254">
        <v>3</v>
      </c>
      <c r="E5021" s="265">
        <v>215000.5</v>
      </c>
      <c r="F5021" s="195">
        <v>645001.5</v>
      </c>
      <c r="G5021" s="195">
        <v>645001.5</v>
      </c>
      <c r="I5021" s="195"/>
      <c r="J5021" s="195"/>
    </row>
    <row r="5022" spans="1:10" hidden="1" x14ac:dyDescent="0.25">
      <c r="A5022" s="238"/>
      <c r="B5022" s="264"/>
      <c r="C5022" s="251"/>
      <c r="D5022" s="254"/>
      <c r="E5022" s="265"/>
      <c r="F5022" s="195">
        <v>0</v>
      </c>
      <c r="I5022" s="195"/>
      <c r="J5022" s="195"/>
    </row>
    <row r="5023" spans="1:10" hidden="1" x14ac:dyDescent="0.25">
      <c r="A5023" s="238">
        <v>43410</v>
      </c>
      <c r="B5023" s="264" t="s">
        <v>2921</v>
      </c>
      <c r="C5023" s="251" t="s">
        <v>31</v>
      </c>
      <c r="D5023" s="254">
        <v>1</v>
      </c>
      <c r="E5023" s="265">
        <v>529199.55000000005</v>
      </c>
      <c r="F5023" s="195">
        <v>529199.55000000005</v>
      </c>
      <c r="I5023" s="195"/>
      <c r="J5023" s="195"/>
    </row>
    <row r="5024" spans="1:10" hidden="1" x14ac:dyDescent="0.25">
      <c r="A5024" s="238"/>
      <c r="B5024" s="264"/>
      <c r="C5024" s="251" t="s">
        <v>1094</v>
      </c>
      <c r="D5024" s="254">
        <v>1</v>
      </c>
      <c r="E5024" s="265">
        <v>215000.5</v>
      </c>
      <c r="F5024" s="195">
        <v>215000.5</v>
      </c>
      <c r="I5024" s="195"/>
      <c r="J5024" s="195"/>
    </row>
    <row r="5025" spans="1:10" hidden="1" x14ac:dyDescent="0.25">
      <c r="A5025" s="238"/>
      <c r="B5025" s="264"/>
      <c r="C5025" s="251" t="s">
        <v>20</v>
      </c>
      <c r="D5025" s="254">
        <v>1</v>
      </c>
      <c r="E5025" s="265">
        <v>544500</v>
      </c>
      <c r="F5025" s="195">
        <v>544500</v>
      </c>
      <c r="G5025" s="195">
        <v>1288700.05</v>
      </c>
      <c r="I5025" s="195"/>
      <c r="J5025" s="195"/>
    </row>
    <row r="5026" spans="1:10" hidden="1" x14ac:dyDescent="0.25">
      <c r="A5026" s="238"/>
      <c r="B5026" s="264"/>
      <c r="C5026" s="251"/>
      <c r="D5026" s="254"/>
      <c r="E5026" s="265"/>
      <c r="F5026" s="195">
        <v>0</v>
      </c>
      <c r="I5026" s="195"/>
      <c r="J5026" s="195"/>
    </row>
    <row r="5027" spans="1:10" hidden="1" x14ac:dyDescent="0.25">
      <c r="A5027" s="238">
        <v>43410</v>
      </c>
      <c r="B5027" s="264" t="s">
        <v>2922</v>
      </c>
      <c r="C5027" s="251" t="s">
        <v>2760</v>
      </c>
      <c r="D5027" s="254">
        <v>1</v>
      </c>
      <c r="E5027" s="265">
        <v>243000.45</v>
      </c>
      <c r="F5027" s="195">
        <v>243000.45</v>
      </c>
      <c r="I5027" s="195"/>
      <c r="J5027" s="195"/>
    </row>
    <row r="5028" spans="1:10" hidden="1" x14ac:dyDescent="0.25">
      <c r="A5028" s="238"/>
      <c r="B5028" s="264"/>
      <c r="C5028" s="251" t="s">
        <v>2653</v>
      </c>
      <c r="D5028" s="254">
        <v>1</v>
      </c>
      <c r="E5028" s="265">
        <v>243000.45</v>
      </c>
      <c r="F5028" s="195">
        <v>243000.45</v>
      </c>
      <c r="I5028" s="195"/>
      <c r="J5028" s="195"/>
    </row>
    <row r="5029" spans="1:10" hidden="1" x14ac:dyDescent="0.25">
      <c r="A5029" s="238"/>
      <c r="B5029" s="264"/>
      <c r="C5029" s="251" t="s">
        <v>2761</v>
      </c>
      <c r="D5029" s="254">
        <v>1</v>
      </c>
      <c r="E5029" s="265">
        <v>287999.90999999997</v>
      </c>
      <c r="F5029" s="195">
        <v>287999.90999999997</v>
      </c>
      <c r="I5029" s="195"/>
      <c r="J5029" s="195"/>
    </row>
    <row r="5030" spans="1:10" hidden="1" x14ac:dyDescent="0.25">
      <c r="A5030" s="238"/>
      <c r="B5030" s="264"/>
      <c r="C5030" s="251" t="s">
        <v>2924</v>
      </c>
      <c r="D5030" s="254">
        <v>1</v>
      </c>
      <c r="E5030" s="265">
        <v>287999.90999999997</v>
      </c>
      <c r="F5030" s="195">
        <v>287999.90999999997</v>
      </c>
      <c r="G5030" s="195">
        <v>1062000.72</v>
      </c>
      <c r="I5030" s="195"/>
      <c r="J5030" s="195"/>
    </row>
    <row r="5031" spans="1:10" hidden="1" x14ac:dyDescent="0.25">
      <c r="A5031" s="238"/>
      <c r="B5031" s="264"/>
      <c r="C5031" s="251"/>
      <c r="D5031" s="254"/>
      <c r="E5031" s="265"/>
      <c r="F5031" s="195">
        <v>0</v>
      </c>
      <c r="I5031" s="195"/>
      <c r="J5031" s="195"/>
    </row>
    <row r="5032" spans="1:10" hidden="1" x14ac:dyDescent="0.25">
      <c r="A5032" s="238">
        <v>43410</v>
      </c>
      <c r="B5032" s="264" t="s">
        <v>2925</v>
      </c>
      <c r="C5032" s="251" t="s">
        <v>31</v>
      </c>
      <c r="D5032" s="254">
        <v>1</v>
      </c>
      <c r="E5032" s="265">
        <v>529199.44999999995</v>
      </c>
      <c r="F5032" s="195">
        <v>529199.44999999995</v>
      </c>
      <c r="G5032" s="195">
        <v>529199.44999999995</v>
      </c>
      <c r="I5032" s="195"/>
      <c r="J5032" s="195"/>
    </row>
    <row r="5033" spans="1:10" hidden="1" x14ac:dyDescent="0.25">
      <c r="A5033" s="238"/>
      <c r="B5033" s="264"/>
      <c r="C5033" s="251"/>
      <c r="D5033" s="254"/>
      <c r="E5033" s="265"/>
      <c r="F5033" s="195">
        <v>0</v>
      </c>
      <c r="I5033" s="195"/>
      <c r="J5033" s="195"/>
    </row>
    <row r="5034" spans="1:10" hidden="1" x14ac:dyDescent="0.25">
      <c r="A5034" s="238">
        <v>43410</v>
      </c>
      <c r="B5034" s="264" t="s">
        <v>2927</v>
      </c>
      <c r="C5034" s="251" t="s">
        <v>2047</v>
      </c>
      <c r="D5034" s="254">
        <v>2</v>
      </c>
      <c r="E5034" s="265">
        <v>505000.1</v>
      </c>
      <c r="F5034" s="195">
        <v>1010000.2</v>
      </c>
      <c r="G5034" s="195">
        <v>1010000.2</v>
      </c>
      <c r="I5034" s="195"/>
      <c r="J5034" s="195"/>
    </row>
    <row r="5035" spans="1:10" hidden="1" x14ac:dyDescent="0.25">
      <c r="A5035" s="238"/>
      <c r="B5035" s="264"/>
      <c r="C5035" s="251"/>
      <c r="D5035" s="254"/>
      <c r="E5035" s="265"/>
      <c r="F5035" s="195">
        <v>0</v>
      </c>
      <c r="I5035" s="195"/>
      <c r="J5035" s="195"/>
    </row>
    <row r="5036" spans="1:10" hidden="1" x14ac:dyDescent="0.25">
      <c r="A5036" s="238">
        <v>43410</v>
      </c>
      <c r="B5036" s="264" t="s">
        <v>2928</v>
      </c>
      <c r="C5036" s="251" t="s">
        <v>1775</v>
      </c>
      <c r="D5036" s="254">
        <v>1</v>
      </c>
      <c r="E5036" s="265">
        <v>232749.715</v>
      </c>
      <c r="F5036" s="195">
        <v>232749.715</v>
      </c>
      <c r="I5036" s="195"/>
      <c r="J5036" s="195"/>
    </row>
    <row r="5037" spans="1:10" hidden="1" x14ac:dyDescent="0.25">
      <c r="A5037" s="238"/>
      <c r="B5037" s="264"/>
      <c r="C5037" s="251" t="s">
        <v>2851</v>
      </c>
      <c r="D5037" s="254">
        <v>1</v>
      </c>
      <c r="E5037" s="265">
        <v>243000.45</v>
      </c>
      <c r="F5037" s="195">
        <v>243000.45</v>
      </c>
      <c r="G5037" s="195">
        <v>475750.16500000004</v>
      </c>
      <c r="I5037" s="195"/>
      <c r="J5037" s="195"/>
    </row>
    <row r="5038" spans="1:10" hidden="1" x14ac:dyDescent="0.25">
      <c r="A5038" s="238"/>
      <c r="B5038" s="264"/>
      <c r="C5038" s="251"/>
      <c r="D5038" s="254"/>
      <c r="E5038" s="265"/>
      <c r="F5038" s="195">
        <v>0</v>
      </c>
      <c r="I5038" s="195"/>
      <c r="J5038" s="195"/>
    </row>
    <row r="5039" spans="1:10" hidden="1" x14ac:dyDescent="0.25">
      <c r="A5039" s="238">
        <v>43410</v>
      </c>
      <c r="B5039" s="264" t="s">
        <v>2929</v>
      </c>
      <c r="C5039" s="251" t="s">
        <v>1938</v>
      </c>
      <c r="D5039" s="254">
        <v>1</v>
      </c>
      <c r="E5039" s="265">
        <v>171000.5</v>
      </c>
      <c r="F5039" s="195">
        <v>171000.5</v>
      </c>
      <c r="I5039" s="195"/>
      <c r="J5039" s="195"/>
    </row>
    <row r="5040" spans="1:10" hidden="1" x14ac:dyDescent="0.25">
      <c r="A5040" s="238"/>
      <c r="B5040" s="264"/>
      <c r="C5040" s="251" t="s">
        <v>2750</v>
      </c>
      <c r="D5040" s="254">
        <v>1</v>
      </c>
      <c r="E5040" s="265">
        <v>256500.47500000001</v>
      </c>
      <c r="F5040" s="195">
        <v>256500.47500000001</v>
      </c>
      <c r="I5040" s="195"/>
      <c r="J5040" s="195"/>
    </row>
    <row r="5041" spans="1:10" hidden="1" x14ac:dyDescent="0.25">
      <c r="A5041" s="238"/>
      <c r="B5041" s="264"/>
      <c r="C5041" s="251" t="s">
        <v>946</v>
      </c>
      <c r="D5041" s="254">
        <v>1</v>
      </c>
      <c r="E5041" s="265">
        <v>245099.52499999999</v>
      </c>
      <c r="F5041" s="195">
        <v>245099.52499999999</v>
      </c>
      <c r="G5041" s="195">
        <v>672600.5</v>
      </c>
      <c r="I5041" s="195"/>
      <c r="J5041" s="195"/>
    </row>
    <row r="5042" spans="1:10" hidden="1" x14ac:dyDescent="0.25">
      <c r="A5042" s="238"/>
      <c r="B5042" s="264"/>
      <c r="C5042" s="251"/>
      <c r="D5042" s="254"/>
      <c r="E5042" s="265"/>
      <c r="F5042" s="195">
        <v>0</v>
      </c>
      <c r="I5042" s="195"/>
      <c r="J5042" s="195"/>
    </row>
    <row r="5043" spans="1:10" hidden="1" x14ac:dyDescent="0.25">
      <c r="A5043" s="238">
        <v>43410</v>
      </c>
      <c r="B5043" s="264" t="s">
        <v>2930</v>
      </c>
      <c r="C5043" s="251" t="s">
        <v>887</v>
      </c>
      <c r="D5043" s="254">
        <v>1</v>
      </c>
      <c r="E5043" s="265">
        <v>230000</v>
      </c>
      <c r="F5043" s="195">
        <v>230000</v>
      </c>
      <c r="G5043" s="195">
        <v>230000</v>
      </c>
      <c r="I5043" s="195"/>
      <c r="J5043" s="195"/>
    </row>
    <row r="5044" spans="1:10" hidden="1" x14ac:dyDescent="0.25">
      <c r="A5044" s="238"/>
      <c r="B5044" s="264"/>
      <c r="C5044" s="251"/>
      <c r="D5044" s="254"/>
      <c r="E5044" s="265"/>
      <c r="F5044" s="195">
        <v>0</v>
      </c>
      <c r="I5044" s="195"/>
      <c r="J5044" s="195"/>
    </row>
    <row r="5045" spans="1:10" hidden="1" x14ac:dyDescent="0.25">
      <c r="A5045" s="238">
        <v>43410</v>
      </c>
      <c r="B5045" s="264" t="s">
        <v>2931</v>
      </c>
      <c r="C5045" s="251" t="s">
        <v>2073</v>
      </c>
      <c r="D5045" s="254">
        <v>1</v>
      </c>
      <c r="E5045" s="265">
        <v>234000</v>
      </c>
      <c r="F5045" s="195">
        <v>234000</v>
      </c>
      <c r="G5045" s="195">
        <v>234000</v>
      </c>
      <c r="I5045" s="195"/>
      <c r="J5045" s="195"/>
    </row>
    <row r="5046" spans="1:10" hidden="1" x14ac:dyDescent="0.25">
      <c r="A5046" s="238"/>
      <c r="B5046" s="264"/>
      <c r="C5046" s="251"/>
      <c r="D5046" s="254"/>
      <c r="E5046" s="265"/>
      <c r="F5046" s="195">
        <v>0</v>
      </c>
      <c r="I5046" s="195"/>
      <c r="J5046" s="195"/>
    </row>
    <row r="5047" spans="1:10" hidden="1" x14ac:dyDescent="0.25">
      <c r="A5047" s="238">
        <v>43411</v>
      </c>
      <c r="B5047" s="264" t="s">
        <v>2932</v>
      </c>
      <c r="C5047" s="251" t="s">
        <v>2934</v>
      </c>
      <c r="D5047" s="254">
        <v>18</v>
      </c>
      <c r="E5047" s="265">
        <v>256500.09</v>
      </c>
      <c r="F5047" s="195">
        <v>4617001.62</v>
      </c>
      <c r="G5047" s="195">
        <v>4617001.62</v>
      </c>
      <c r="I5047" s="195"/>
      <c r="J5047" s="195"/>
    </row>
    <row r="5048" spans="1:10" hidden="1" x14ac:dyDescent="0.25">
      <c r="A5048" s="238"/>
      <c r="B5048" s="264"/>
      <c r="C5048" s="251"/>
      <c r="D5048" s="254"/>
      <c r="E5048" s="265"/>
      <c r="F5048" s="195">
        <v>0</v>
      </c>
      <c r="I5048" s="195"/>
      <c r="J5048" s="195"/>
    </row>
    <row r="5049" spans="1:10" hidden="1" x14ac:dyDescent="0.25">
      <c r="A5049" s="238">
        <v>43411</v>
      </c>
      <c r="B5049" s="264" t="s">
        <v>2935</v>
      </c>
      <c r="C5049" s="251" t="s">
        <v>104</v>
      </c>
      <c r="D5049" s="254">
        <v>3</v>
      </c>
      <c r="E5049" s="265">
        <v>542450.09499999997</v>
      </c>
      <c r="F5049" s="195">
        <v>1627350.2849999999</v>
      </c>
      <c r="G5049" s="195">
        <v>1627350.2849999999</v>
      </c>
      <c r="I5049" s="195"/>
      <c r="J5049" s="195"/>
    </row>
    <row r="5050" spans="1:10" hidden="1" x14ac:dyDescent="0.25">
      <c r="A5050" s="238"/>
      <c r="B5050" s="264"/>
      <c r="C5050" s="251"/>
      <c r="D5050" s="254"/>
      <c r="E5050" s="265"/>
      <c r="F5050" s="195">
        <v>0</v>
      </c>
      <c r="I5050" s="195"/>
      <c r="J5050" s="195"/>
    </row>
    <row r="5051" spans="1:10" hidden="1" x14ac:dyDescent="0.25">
      <c r="A5051" s="238">
        <v>43411</v>
      </c>
      <c r="B5051" s="264" t="s">
        <v>2937</v>
      </c>
      <c r="C5051" s="251" t="s">
        <v>391</v>
      </c>
      <c r="D5051" s="254">
        <v>1</v>
      </c>
      <c r="E5051" s="265">
        <v>562500.18000000005</v>
      </c>
      <c r="F5051" s="195">
        <v>562500.18000000005</v>
      </c>
      <c r="G5051" s="195">
        <v>562500.18000000005</v>
      </c>
      <c r="I5051" s="195"/>
      <c r="J5051" s="195"/>
    </row>
    <row r="5052" spans="1:10" hidden="1" x14ac:dyDescent="0.25">
      <c r="A5052" s="238"/>
      <c r="B5052" s="264"/>
      <c r="C5052" s="251"/>
      <c r="D5052" s="254"/>
      <c r="E5052" s="265"/>
      <c r="F5052" s="195">
        <v>0</v>
      </c>
      <c r="I5052" s="195"/>
      <c r="J5052" s="195"/>
    </row>
    <row r="5053" spans="1:10" hidden="1" x14ac:dyDescent="0.25">
      <c r="A5053" s="238">
        <v>43411</v>
      </c>
      <c r="B5053" s="264" t="s">
        <v>2939</v>
      </c>
      <c r="C5053" s="251" t="s">
        <v>2494</v>
      </c>
      <c r="D5053" s="254">
        <v>2</v>
      </c>
      <c r="E5053" s="265">
        <v>621900.18000000005</v>
      </c>
      <c r="F5053" s="195">
        <v>1243800.3600000001</v>
      </c>
      <c r="I5053" s="195"/>
      <c r="J5053" s="195"/>
    </row>
    <row r="5054" spans="1:10" hidden="1" x14ac:dyDescent="0.25">
      <c r="A5054" s="238"/>
      <c r="B5054" s="264"/>
      <c r="C5054" s="251" t="s">
        <v>1725</v>
      </c>
      <c r="D5054" s="254">
        <v>5</v>
      </c>
      <c r="E5054" s="265">
        <v>76500.27</v>
      </c>
      <c r="F5054" s="195">
        <v>382501.35000000003</v>
      </c>
      <c r="G5054" s="195">
        <v>1626301.7100000002</v>
      </c>
      <c r="I5054" s="195"/>
      <c r="J5054" s="195"/>
    </row>
    <row r="5055" spans="1:10" hidden="1" x14ac:dyDescent="0.25">
      <c r="A5055" s="238"/>
      <c r="B5055" s="264"/>
      <c r="C5055" s="251"/>
      <c r="D5055" s="254"/>
      <c r="E5055" s="265"/>
      <c r="F5055" s="195">
        <v>0</v>
      </c>
      <c r="I5055" s="195"/>
      <c r="J5055" s="195"/>
    </row>
    <row r="5056" spans="1:10" hidden="1" x14ac:dyDescent="0.25">
      <c r="A5056" s="238">
        <v>43411</v>
      </c>
      <c r="B5056" s="264" t="s">
        <v>2940</v>
      </c>
      <c r="C5056" s="251" t="s">
        <v>1094</v>
      </c>
      <c r="D5056" s="254">
        <v>1</v>
      </c>
      <c r="E5056" s="265">
        <v>215000.5</v>
      </c>
      <c r="F5056" s="195">
        <v>215000.5</v>
      </c>
      <c r="G5056" s="195">
        <v>215000.5</v>
      </c>
      <c r="I5056" s="195"/>
      <c r="J5056" s="195"/>
    </row>
    <row r="5057" spans="1:10" hidden="1" x14ac:dyDescent="0.25">
      <c r="A5057" s="238"/>
      <c r="B5057" s="264"/>
      <c r="C5057" s="251"/>
      <c r="D5057" s="254"/>
      <c r="E5057" s="265"/>
      <c r="F5057" s="195">
        <v>0</v>
      </c>
      <c r="I5057" s="195"/>
      <c r="J5057" s="195"/>
    </row>
    <row r="5058" spans="1:10" hidden="1" x14ac:dyDescent="0.25">
      <c r="A5058" s="238">
        <v>43411</v>
      </c>
      <c r="B5058" s="264" t="s">
        <v>2941</v>
      </c>
      <c r="C5058" s="251" t="s">
        <v>2073</v>
      </c>
      <c r="D5058" s="254">
        <v>6</v>
      </c>
      <c r="E5058" s="265">
        <v>234000.36</v>
      </c>
      <c r="F5058" s="195">
        <v>1404002.16</v>
      </c>
      <c r="G5058" s="195">
        <v>1404002.16</v>
      </c>
      <c r="I5058" s="195"/>
      <c r="J5058" s="195"/>
    </row>
    <row r="5059" spans="1:10" hidden="1" x14ac:dyDescent="0.25">
      <c r="A5059" s="238"/>
      <c r="B5059" s="264"/>
      <c r="C5059" s="251"/>
      <c r="D5059" s="254"/>
      <c r="E5059" s="265"/>
      <c r="F5059" s="195">
        <v>0</v>
      </c>
      <c r="I5059" s="195"/>
      <c r="J5059" s="195"/>
    </row>
    <row r="5060" spans="1:10" hidden="1" x14ac:dyDescent="0.25">
      <c r="A5060" s="238">
        <v>43411</v>
      </c>
      <c r="B5060" s="264" t="s">
        <v>2942</v>
      </c>
      <c r="C5060" s="251" t="s">
        <v>2944</v>
      </c>
      <c r="D5060" s="254">
        <v>1</v>
      </c>
      <c r="E5060" s="265">
        <v>619200.55000000005</v>
      </c>
      <c r="F5060" s="195">
        <v>619200.55000000005</v>
      </c>
      <c r="I5060" s="195"/>
      <c r="J5060" s="195"/>
    </row>
    <row r="5061" spans="1:10" hidden="1" x14ac:dyDescent="0.25">
      <c r="A5061" s="238"/>
      <c r="B5061" s="264"/>
      <c r="C5061" s="251" t="s">
        <v>1325</v>
      </c>
      <c r="D5061" s="254">
        <v>1</v>
      </c>
      <c r="E5061" s="265">
        <v>603900</v>
      </c>
      <c r="F5061" s="195">
        <v>603900</v>
      </c>
      <c r="G5061" s="195">
        <v>1223100.55</v>
      </c>
      <c r="I5061" s="195"/>
      <c r="J5061" s="195"/>
    </row>
    <row r="5062" spans="1:10" hidden="1" x14ac:dyDescent="0.25">
      <c r="A5062" s="238"/>
      <c r="B5062" s="264"/>
      <c r="C5062" s="251"/>
      <c r="D5062" s="254"/>
      <c r="E5062" s="265"/>
      <c r="F5062" s="195">
        <v>0</v>
      </c>
      <c r="I5062" s="195"/>
      <c r="J5062" s="195"/>
    </row>
    <row r="5063" spans="1:10" hidden="1" x14ac:dyDescent="0.25">
      <c r="A5063" s="238">
        <v>43411</v>
      </c>
      <c r="B5063" s="264" t="s">
        <v>2945</v>
      </c>
      <c r="C5063" s="251" t="s">
        <v>815</v>
      </c>
      <c r="D5063" s="254">
        <v>12</v>
      </c>
      <c r="E5063" s="265">
        <v>198000</v>
      </c>
      <c r="F5063" s="195">
        <v>2376000</v>
      </c>
      <c r="G5063" s="195">
        <v>2376000</v>
      </c>
      <c r="I5063" s="195"/>
      <c r="J5063" s="195"/>
    </row>
    <row r="5064" spans="1:10" hidden="1" x14ac:dyDescent="0.25">
      <c r="A5064" s="238"/>
      <c r="B5064" s="264"/>
      <c r="C5064" s="251"/>
      <c r="D5064" s="254"/>
      <c r="E5064" s="265"/>
      <c r="F5064" s="195">
        <v>0</v>
      </c>
      <c r="I5064" s="195"/>
      <c r="J5064" s="195"/>
    </row>
    <row r="5065" spans="1:10" hidden="1" x14ac:dyDescent="0.25">
      <c r="A5065" s="238">
        <v>43411</v>
      </c>
      <c r="B5065" s="264" t="s">
        <v>2946</v>
      </c>
      <c r="C5065" s="251" t="s">
        <v>1094</v>
      </c>
      <c r="D5065" s="254">
        <v>2</v>
      </c>
      <c r="E5065" s="265">
        <v>215000.5</v>
      </c>
      <c r="F5065" s="195">
        <v>430001</v>
      </c>
      <c r="G5065" s="195">
        <v>430001</v>
      </c>
      <c r="I5065" s="195"/>
      <c r="J5065" s="195"/>
    </row>
    <row r="5066" spans="1:10" hidden="1" x14ac:dyDescent="0.25">
      <c r="A5066" s="238"/>
      <c r="B5066" s="264"/>
      <c r="C5066" s="251"/>
      <c r="D5066" s="254"/>
      <c r="E5066" s="265"/>
      <c r="F5066" s="195">
        <v>0</v>
      </c>
      <c r="I5066" s="195"/>
      <c r="J5066" s="195"/>
    </row>
    <row r="5067" spans="1:10" hidden="1" x14ac:dyDescent="0.25">
      <c r="A5067" s="238">
        <v>43411</v>
      </c>
      <c r="B5067" s="264" t="s">
        <v>2947</v>
      </c>
      <c r="C5067" s="251" t="s">
        <v>2949</v>
      </c>
      <c r="D5067" s="254">
        <v>1</v>
      </c>
      <c r="E5067" s="265">
        <v>2164500.36</v>
      </c>
      <c r="F5067" s="195">
        <v>2164500.36</v>
      </c>
      <c r="I5067" s="195"/>
      <c r="J5067" s="195"/>
    </row>
    <row r="5068" spans="1:10" hidden="1" x14ac:dyDescent="0.25">
      <c r="A5068" s="238"/>
      <c r="B5068" s="264"/>
      <c r="C5068" s="251" t="s">
        <v>2950</v>
      </c>
      <c r="D5068" s="254">
        <v>1</v>
      </c>
      <c r="E5068" s="265">
        <v>783899.82</v>
      </c>
      <c r="F5068" s="195">
        <v>783899.82</v>
      </c>
      <c r="G5068" s="195">
        <v>2948400.1799999997</v>
      </c>
      <c r="I5068" s="195"/>
      <c r="J5068" s="195"/>
    </row>
    <row r="5069" spans="1:10" hidden="1" x14ac:dyDescent="0.25">
      <c r="A5069" s="238"/>
      <c r="B5069" s="264"/>
      <c r="C5069" s="251"/>
      <c r="D5069" s="254"/>
      <c r="E5069" s="265"/>
      <c r="F5069" s="195">
        <v>0</v>
      </c>
      <c r="I5069" s="195"/>
      <c r="J5069" s="195"/>
    </row>
    <row r="5070" spans="1:10" hidden="1" x14ac:dyDescent="0.25">
      <c r="A5070" s="238">
        <v>43411</v>
      </c>
      <c r="B5070" s="264" t="s">
        <v>2951</v>
      </c>
      <c r="C5070" s="251" t="s">
        <v>2750</v>
      </c>
      <c r="D5070" s="254">
        <v>1</v>
      </c>
      <c r="E5070" s="265">
        <v>256500.47500000001</v>
      </c>
      <c r="F5070" s="195">
        <v>256500.47500000001</v>
      </c>
      <c r="G5070" s="195">
        <v>256500.47500000001</v>
      </c>
      <c r="I5070" s="195"/>
      <c r="J5070" s="195"/>
    </row>
    <row r="5071" spans="1:10" hidden="1" x14ac:dyDescent="0.25">
      <c r="A5071" s="238"/>
      <c r="B5071" s="264"/>
      <c r="C5071" s="251"/>
      <c r="D5071" s="254"/>
      <c r="E5071" s="265"/>
      <c r="F5071" s="195">
        <v>0</v>
      </c>
      <c r="I5071" s="195"/>
      <c r="J5071" s="195"/>
    </row>
    <row r="5072" spans="1:10" hidden="1" x14ac:dyDescent="0.25">
      <c r="A5072" s="238">
        <v>43412</v>
      </c>
      <c r="B5072" s="264" t="s">
        <v>2952</v>
      </c>
      <c r="C5072" s="251" t="s">
        <v>1635</v>
      </c>
      <c r="D5072" s="254">
        <v>1</v>
      </c>
      <c r="E5072" s="265">
        <v>156748.22459999999</v>
      </c>
      <c r="F5072" s="195">
        <v>156748.22459999999</v>
      </c>
      <c r="I5072" s="195"/>
      <c r="J5072" s="195"/>
    </row>
    <row r="5073" spans="1:10" hidden="1" x14ac:dyDescent="0.25">
      <c r="A5073" s="238"/>
      <c r="B5073" s="264"/>
      <c r="C5073" s="251" t="s">
        <v>19</v>
      </c>
      <c r="D5073" s="254">
        <v>1</v>
      </c>
      <c r="E5073" s="265">
        <v>543400</v>
      </c>
      <c r="F5073" s="195">
        <v>543400</v>
      </c>
      <c r="I5073" s="195"/>
      <c r="J5073" s="195"/>
    </row>
    <row r="5074" spans="1:10" hidden="1" x14ac:dyDescent="0.25">
      <c r="A5074" s="238"/>
      <c r="B5074" s="264"/>
      <c r="C5074" s="251" t="s">
        <v>2494</v>
      </c>
      <c r="D5074" s="254">
        <v>1</v>
      </c>
      <c r="E5074" s="265">
        <v>621900.18000000005</v>
      </c>
      <c r="F5074" s="195">
        <v>621900.18000000005</v>
      </c>
      <c r="G5074" s="195">
        <v>1322048.4046</v>
      </c>
      <c r="I5074" s="195"/>
      <c r="J5074" s="195"/>
    </row>
    <row r="5075" spans="1:10" hidden="1" x14ac:dyDescent="0.25">
      <c r="A5075" s="238"/>
      <c r="B5075" s="264"/>
      <c r="C5075" s="251"/>
      <c r="D5075" s="254"/>
      <c r="E5075" s="265"/>
      <c r="F5075" s="195">
        <v>0</v>
      </c>
      <c r="I5075" s="195"/>
      <c r="J5075" s="195"/>
    </row>
    <row r="5076" spans="1:10" hidden="1" x14ac:dyDescent="0.25">
      <c r="A5076" s="238">
        <v>43412</v>
      </c>
      <c r="B5076" s="264" t="s">
        <v>2953</v>
      </c>
      <c r="C5076" s="251" t="s">
        <v>19</v>
      </c>
      <c r="D5076" s="254">
        <v>2</v>
      </c>
      <c r="E5076" s="265">
        <v>543400</v>
      </c>
      <c r="F5076" s="195">
        <v>1086800</v>
      </c>
      <c r="G5076" s="195">
        <v>1086800</v>
      </c>
      <c r="I5076" s="195"/>
      <c r="J5076" s="195"/>
    </row>
    <row r="5077" spans="1:10" hidden="1" x14ac:dyDescent="0.25">
      <c r="A5077" s="238"/>
      <c r="B5077" s="264"/>
      <c r="C5077" s="251"/>
      <c r="D5077" s="254"/>
      <c r="E5077" s="265"/>
      <c r="F5077" s="195">
        <v>0</v>
      </c>
      <c r="I5077" s="195"/>
      <c r="J5077" s="195"/>
    </row>
    <row r="5078" spans="1:10" hidden="1" x14ac:dyDescent="0.25">
      <c r="A5078" s="238">
        <v>43412</v>
      </c>
      <c r="B5078" s="264" t="s">
        <v>2954</v>
      </c>
      <c r="C5078" s="251" t="s">
        <v>1325</v>
      </c>
      <c r="D5078" s="254">
        <v>1</v>
      </c>
      <c r="E5078" s="265">
        <v>603900</v>
      </c>
      <c r="F5078" s="195">
        <v>603900</v>
      </c>
      <c r="G5078" s="195">
        <v>603900</v>
      </c>
      <c r="I5078" s="195"/>
      <c r="J5078" s="195"/>
    </row>
    <row r="5079" spans="1:10" hidden="1" x14ac:dyDescent="0.25">
      <c r="A5079" s="238"/>
      <c r="B5079" s="264"/>
      <c r="C5079" s="251"/>
      <c r="D5079" s="254"/>
      <c r="E5079" s="265"/>
      <c r="F5079" s="195">
        <v>0</v>
      </c>
      <c r="I5079" s="195"/>
      <c r="J5079" s="195"/>
    </row>
    <row r="5080" spans="1:10" hidden="1" x14ac:dyDescent="0.25">
      <c r="A5080" s="238">
        <v>43412</v>
      </c>
      <c r="B5080" s="264" t="s">
        <v>2955</v>
      </c>
      <c r="C5080" s="251" t="s">
        <v>391</v>
      </c>
      <c r="D5080" s="254">
        <v>1</v>
      </c>
      <c r="E5080" s="265">
        <v>562500.28</v>
      </c>
      <c r="F5080" s="195">
        <v>562500.28</v>
      </c>
      <c r="I5080" s="195"/>
      <c r="J5080" s="195"/>
    </row>
    <row r="5081" spans="1:10" hidden="1" x14ac:dyDescent="0.25">
      <c r="A5081" s="238"/>
      <c r="B5081" s="264"/>
      <c r="C5081" s="251" t="s">
        <v>2956</v>
      </c>
      <c r="D5081" s="254">
        <v>1</v>
      </c>
      <c r="E5081" s="265">
        <v>1264500.27</v>
      </c>
      <c r="F5081" s="195">
        <v>1264500.27</v>
      </c>
      <c r="G5081" s="195">
        <v>1827000.55</v>
      </c>
      <c r="I5081" s="195"/>
      <c r="J5081" s="195"/>
    </row>
    <row r="5082" spans="1:10" hidden="1" x14ac:dyDescent="0.25">
      <c r="A5082" s="238"/>
      <c r="B5082" s="264"/>
      <c r="C5082" s="251"/>
      <c r="D5082" s="254"/>
      <c r="E5082" s="265"/>
      <c r="F5082" s="195">
        <v>0</v>
      </c>
      <c r="I5082" s="195"/>
      <c r="J5082" s="195"/>
    </row>
    <row r="5083" spans="1:10" hidden="1" x14ac:dyDescent="0.25">
      <c r="A5083" s="238">
        <v>43412</v>
      </c>
      <c r="B5083" s="264" t="s">
        <v>2957</v>
      </c>
      <c r="C5083" s="251" t="s">
        <v>109</v>
      </c>
      <c r="D5083" s="254">
        <v>3</v>
      </c>
      <c r="E5083" s="265">
        <v>230000.1</v>
      </c>
      <c r="F5083" s="195">
        <v>690000.3</v>
      </c>
      <c r="G5083" s="195">
        <v>690000.3</v>
      </c>
      <c r="I5083" s="195"/>
      <c r="J5083" s="195"/>
    </row>
    <row r="5084" spans="1:10" hidden="1" x14ac:dyDescent="0.25">
      <c r="A5084" s="238"/>
      <c r="B5084" s="264"/>
      <c r="C5084" s="251"/>
      <c r="D5084" s="254"/>
      <c r="E5084" s="265"/>
      <c r="F5084" s="195">
        <v>0</v>
      </c>
      <c r="I5084" s="195"/>
      <c r="J5084" s="195"/>
    </row>
    <row r="5085" spans="1:10" hidden="1" x14ac:dyDescent="0.25">
      <c r="A5085" s="238">
        <v>43412</v>
      </c>
      <c r="B5085" s="264" t="s">
        <v>2958</v>
      </c>
      <c r="C5085" s="251" t="s">
        <v>104</v>
      </c>
      <c r="D5085" s="254">
        <v>1</v>
      </c>
      <c r="E5085" s="265">
        <v>513900.09</v>
      </c>
      <c r="F5085" s="195">
        <v>513900.09</v>
      </c>
      <c r="G5085" s="195">
        <v>513900.09</v>
      </c>
      <c r="I5085" s="195"/>
      <c r="J5085" s="195"/>
    </row>
    <row r="5086" spans="1:10" hidden="1" x14ac:dyDescent="0.25">
      <c r="A5086" s="238"/>
      <c r="B5086" s="264"/>
      <c r="C5086" s="251"/>
      <c r="D5086" s="254"/>
      <c r="E5086" s="265"/>
      <c r="F5086" s="195">
        <v>0</v>
      </c>
      <c r="I5086" s="195"/>
      <c r="J5086" s="195"/>
    </row>
    <row r="5087" spans="1:10" hidden="1" x14ac:dyDescent="0.25">
      <c r="A5087" s="238">
        <v>43412</v>
      </c>
      <c r="B5087" s="264" t="s">
        <v>2959</v>
      </c>
      <c r="C5087" s="251" t="s">
        <v>19</v>
      </c>
      <c r="D5087" s="254">
        <v>1</v>
      </c>
      <c r="E5087" s="265">
        <v>572000</v>
      </c>
      <c r="F5087" s="195">
        <v>572000</v>
      </c>
      <c r="G5087" s="195">
        <v>572000</v>
      </c>
      <c r="I5087" s="195"/>
      <c r="J5087" s="195"/>
    </row>
    <row r="5088" spans="1:10" hidden="1" x14ac:dyDescent="0.25">
      <c r="A5088" s="238"/>
      <c r="B5088" s="264"/>
      <c r="C5088" s="251"/>
      <c r="D5088" s="254"/>
      <c r="E5088" s="265"/>
      <c r="F5088" s="195">
        <v>0</v>
      </c>
      <c r="I5088" s="195"/>
      <c r="J5088" s="195"/>
    </row>
    <row r="5089" spans="1:10" hidden="1" x14ac:dyDescent="0.25">
      <c r="A5089" s="238">
        <v>43412</v>
      </c>
      <c r="B5089" s="264" t="s">
        <v>2960</v>
      </c>
      <c r="C5089" s="251" t="s">
        <v>31</v>
      </c>
      <c r="D5089" s="254">
        <v>2</v>
      </c>
      <c r="E5089" s="265">
        <v>529199.55000000005</v>
      </c>
      <c r="F5089" s="195">
        <v>1058399.1000000001</v>
      </c>
      <c r="G5089" s="195">
        <v>1058399.1000000001</v>
      </c>
      <c r="I5089" s="195"/>
      <c r="J5089" s="195"/>
    </row>
    <row r="5090" spans="1:10" hidden="1" x14ac:dyDescent="0.25">
      <c r="A5090" s="238"/>
      <c r="B5090" s="264"/>
      <c r="C5090" s="251"/>
      <c r="D5090" s="254"/>
      <c r="E5090" s="265"/>
      <c r="F5090" s="195">
        <v>0</v>
      </c>
      <c r="I5090" s="195"/>
      <c r="J5090" s="195"/>
    </row>
    <row r="5091" spans="1:10" hidden="1" x14ac:dyDescent="0.25">
      <c r="A5091" s="238">
        <v>43412</v>
      </c>
      <c r="B5091" s="264" t="s">
        <v>2961</v>
      </c>
      <c r="C5091" s="251" t="s">
        <v>1461</v>
      </c>
      <c r="D5091" s="254">
        <v>12</v>
      </c>
      <c r="E5091" s="265">
        <v>1104300.51</v>
      </c>
      <c r="F5091" s="195">
        <v>13251606.120000001</v>
      </c>
      <c r="G5091" s="195">
        <v>13251606.120000001</v>
      </c>
      <c r="I5091" s="195"/>
      <c r="J5091" s="195"/>
    </row>
    <row r="5092" spans="1:10" hidden="1" x14ac:dyDescent="0.25">
      <c r="A5092" s="238"/>
      <c r="B5092" s="264"/>
      <c r="C5092" s="251"/>
      <c r="D5092" s="254"/>
      <c r="E5092" s="265"/>
      <c r="F5092" s="195">
        <v>0</v>
      </c>
      <c r="I5092" s="195"/>
      <c r="J5092" s="195"/>
    </row>
    <row r="5093" spans="1:10" hidden="1" x14ac:dyDescent="0.25">
      <c r="A5093" s="238">
        <v>43412</v>
      </c>
      <c r="B5093" s="264" t="s">
        <v>2963</v>
      </c>
      <c r="C5093" s="251" t="s">
        <v>2494</v>
      </c>
      <c r="D5093" s="254">
        <v>3</v>
      </c>
      <c r="E5093" s="265">
        <v>656450.18999999994</v>
      </c>
      <c r="F5093" s="195">
        <v>1969350.5699999998</v>
      </c>
      <c r="G5093" s="195">
        <v>1969350.5699999998</v>
      </c>
      <c r="I5093" s="195"/>
      <c r="J5093" s="195"/>
    </row>
    <row r="5094" spans="1:10" hidden="1" x14ac:dyDescent="0.25">
      <c r="A5094" s="238"/>
      <c r="B5094" s="264"/>
      <c r="C5094" s="251"/>
      <c r="D5094" s="254"/>
      <c r="E5094" s="265"/>
      <c r="F5094" s="195">
        <v>0</v>
      </c>
      <c r="I5094" s="195"/>
      <c r="J5094" s="195"/>
    </row>
    <row r="5095" spans="1:10" hidden="1" x14ac:dyDescent="0.25">
      <c r="A5095" s="238">
        <v>43413</v>
      </c>
      <c r="B5095" s="264" t="s">
        <v>2964</v>
      </c>
      <c r="C5095" s="251" t="s">
        <v>1966</v>
      </c>
      <c r="D5095" s="254">
        <v>24</v>
      </c>
      <c r="E5095" s="265">
        <v>66999.899999999994</v>
      </c>
      <c r="F5095" s="195">
        <v>1607997.5999999999</v>
      </c>
      <c r="I5095" s="195"/>
      <c r="J5095" s="195"/>
    </row>
    <row r="5096" spans="1:10" hidden="1" x14ac:dyDescent="0.25">
      <c r="A5096" s="238"/>
      <c r="B5096" s="264"/>
      <c r="C5096" s="251" t="s">
        <v>1721</v>
      </c>
      <c r="D5096" s="254">
        <v>24</v>
      </c>
      <c r="E5096" s="265">
        <v>133999.79999999999</v>
      </c>
      <c r="F5096" s="195">
        <v>3215995.1999999997</v>
      </c>
      <c r="I5096" s="195"/>
      <c r="J5096" s="195"/>
    </row>
    <row r="5097" spans="1:10" hidden="1" x14ac:dyDescent="0.25">
      <c r="A5097" s="238"/>
      <c r="B5097" s="264"/>
      <c r="C5097" s="251" t="s">
        <v>1725</v>
      </c>
      <c r="D5097" s="254">
        <v>24</v>
      </c>
      <c r="E5097" s="265">
        <v>66999.899999999994</v>
      </c>
      <c r="F5097" s="195">
        <v>1607997.5999999999</v>
      </c>
      <c r="I5097" s="195"/>
      <c r="J5097" s="195"/>
    </row>
    <row r="5098" spans="1:10" hidden="1" x14ac:dyDescent="0.25">
      <c r="A5098" s="238"/>
      <c r="B5098" s="264"/>
      <c r="C5098" s="251" t="s">
        <v>1930</v>
      </c>
      <c r="D5098" s="254">
        <v>24</v>
      </c>
      <c r="E5098" s="265">
        <v>66999.899999999994</v>
      </c>
      <c r="F5098" s="195">
        <v>1607997.5999999999</v>
      </c>
      <c r="G5098" s="195">
        <v>8039987.9999999991</v>
      </c>
      <c r="I5098" s="195"/>
      <c r="J5098" s="195"/>
    </row>
    <row r="5099" spans="1:10" hidden="1" x14ac:dyDescent="0.25">
      <c r="A5099" s="238"/>
      <c r="B5099" s="264"/>
      <c r="C5099" s="251"/>
      <c r="D5099" s="254"/>
      <c r="E5099" s="265"/>
      <c r="F5099" s="195">
        <v>0</v>
      </c>
      <c r="I5099" s="195"/>
      <c r="J5099" s="195"/>
    </row>
    <row r="5100" spans="1:10" hidden="1" x14ac:dyDescent="0.25">
      <c r="A5100" s="238">
        <v>43413</v>
      </c>
      <c r="B5100" s="264" t="s">
        <v>2965</v>
      </c>
      <c r="C5100" s="251" t="s">
        <v>1094</v>
      </c>
      <c r="D5100" s="254">
        <v>3</v>
      </c>
      <c r="E5100" s="265">
        <v>215000.5</v>
      </c>
      <c r="F5100" s="195">
        <v>645001.5</v>
      </c>
      <c r="G5100" s="195">
        <v>645001.5</v>
      </c>
      <c r="I5100" s="195"/>
      <c r="J5100" s="195"/>
    </row>
    <row r="5101" spans="1:10" hidden="1" x14ac:dyDescent="0.25">
      <c r="A5101" s="238"/>
      <c r="B5101" s="264"/>
      <c r="C5101" s="251"/>
      <c r="D5101" s="254"/>
      <c r="E5101" s="265"/>
      <c r="F5101" s="195">
        <v>0</v>
      </c>
      <c r="I5101" s="195"/>
      <c r="J5101" s="195"/>
    </row>
    <row r="5102" spans="1:10" hidden="1" x14ac:dyDescent="0.25">
      <c r="A5102" s="238">
        <v>43413</v>
      </c>
      <c r="B5102" s="264" t="s">
        <v>2966</v>
      </c>
      <c r="C5102" s="251" t="s">
        <v>31</v>
      </c>
      <c r="D5102" s="254">
        <v>1</v>
      </c>
      <c r="E5102" s="265">
        <v>529199.44999999995</v>
      </c>
      <c r="F5102" s="195">
        <v>529199.44999999995</v>
      </c>
      <c r="G5102" s="195">
        <v>529199.44999999995</v>
      </c>
      <c r="I5102" s="195"/>
      <c r="J5102" s="195"/>
    </row>
    <row r="5103" spans="1:10" hidden="1" x14ac:dyDescent="0.25">
      <c r="A5103" s="238"/>
      <c r="B5103" s="264"/>
      <c r="C5103" s="251"/>
      <c r="D5103" s="254"/>
      <c r="E5103" s="265"/>
      <c r="F5103" s="195">
        <v>0</v>
      </c>
      <c r="I5103" s="195"/>
      <c r="J5103" s="195"/>
    </row>
    <row r="5104" spans="1:10" hidden="1" x14ac:dyDescent="0.25">
      <c r="A5104" s="238">
        <v>43413</v>
      </c>
      <c r="B5104" s="264" t="s">
        <v>2967</v>
      </c>
      <c r="C5104" s="251" t="s">
        <v>1094</v>
      </c>
      <c r="D5104" s="254">
        <v>2</v>
      </c>
      <c r="E5104" s="265">
        <v>215000.5</v>
      </c>
      <c r="F5104" s="195">
        <v>430001</v>
      </c>
      <c r="I5104" s="195"/>
      <c r="J5104" s="195"/>
    </row>
    <row r="5105" spans="1:10" hidden="1" x14ac:dyDescent="0.25">
      <c r="A5105" s="238"/>
      <c r="B5105" s="264"/>
      <c r="C5105" s="251" t="s">
        <v>109</v>
      </c>
      <c r="D5105" s="254">
        <v>1</v>
      </c>
      <c r="E5105" s="265">
        <v>230000.1</v>
      </c>
      <c r="F5105" s="195">
        <v>230000.1</v>
      </c>
      <c r="G5105" s="195">
        <v>660001.1</v>
      </c>
      <c r="I5105" s="195"/>
      <c r="J5105" s="195"/>
    </row>
    <row r="5106" spans="1:10" hidden="1" x14ac:dyDescent="0.25">
      <c r="A5106" s="238"/>
      <c r="B5106" s="264"/>
      <c r="C5106" s="251"/>
      <c r="D5106" s="254"/>
      <c r="E5106" s="265"/>
      <c r="F5106" s="195">
        <v>0</v>
      </c>
      <c r="I5106" s="195"/>
      <c r="J5106" s="195"/>
    </row>
    <row r="5107" spans="1:10" hidden="1" x14ac:dyDescent="0.25">
      <c r="A5107" s="238">
        <v>43413</v>
      </c>
      <c r="B5107" s="264" t="s">
        <v>2969</v>
      </c>
      <c r="C5107" s="251" t="s">
        <v>405</v>
      </c>
      <c r="D5107" s="254">
        <v>1</v>
      </c>
      <c r="E5107" s="265">
        <v>540000.55000000005</v>
      </c>
      <c r="F5107" s="195">
        <v>540000.55000000005</v>
      </c>
      <c r="I5107" s="195"/>
      <c r="J5107" s="195"/>
    </row>
    <row r="5108" spans="1:10" hidden="1" x14ac:dyDescent="0.25">
      <c r="A5108" s="238"/>
      <c r="B5108" s="264"/>
      <c r="C5108" s="251" t="s">
        <v>1325</v>
      </c>
      <c r="D5108" s="254">
        <v>1</v>
      </c>
      <c r="E5108" s="265">
        <v>603900</v>
      </c>
      <c r="F5108" s="195">
        <v>603900</v>
      </c>
      <c r="G5108" s="195">
        <v>1143900.55</v>
      </c>
      <c r="I5108" s="195"/>
      <c r="J5108" s="195"/>
    </row>
    <row r="5109" spans="1:10" hidden="1" x14ac:dyDescent="0.25">
      <c r="A5109" s="238"/>
      <c r="B5109" s="264"/>
      <c r="C5109" s="251"/>
      <c r="D5109" s="254"/>
      <c r="E5109" s="265"/>
      <c r="F5109" s="195">
        <v>0</v>
      </c>
      <c r="I5109" s="195"/>
      <c r="J5109" s="195"/>
    </row>
    <row r="5110" spans="1:10" hidden="1" x14ac:dyDescent="0.25">
      <c r="A5110" s="238">
        <v>43413</v>
      </c>
      <c r="B5110" s="264" t="s">
        <v>2970</v>
      </c>
      <c r="C5110" s="251" t="s">
        <v>31</v>
      </c>
      <c r="D5110" s="254">
        <v>1</v>
      </c>
      <c r="E5110" s="265">
        <v>587999.5</v>
      </c>
      <c r="F5110" s="195">
        <v>587999.5</v>
      </c>
      <c r="I5110" s="195"/>
      <c r="J5110" s="195"/>
    </row>
    <row r="5111" spans="1:10" hidden="1" x14ac:dyDescent="0.25">
      <c r="A5111" s="238"/>
      <c r="B5111" s="264"/>
      <c r="C5111" s="251" t="s">
        <v>1094</v>
      </c>
      <c r="D5111" s="254">
        <v>1</v>
      </c>
      <c r="E5111" s="265">
        <v>215000.5</v>
      </c>
      <c r="F5111" s="195">
        <v>215000.5</v>
      </c>
      <c r="G5111" s="195">
        <v>803000</v>
      </c>
      <c r="I5111" s="195"/>
      <c r="J5111" s="195"/>
    </row>
    <row r="5112" spans="1:10" hidden="1" x14ac:dyDescent="0.25">
      <c r="A5112" s="238"/>
      <c r="B5112" s="264"/>
      <c r="C5112" s="251"/>
      <c r="D5112" s="254"/>
      <c r="E5112" s="265"/>
      <c r="F5112" s="195">
        <v>0</v>
      </c>
      <c r="I5112" s="195"/>
      <c r="J5112" s="195"/>
    </row>
    <row r="5113" spans="1:10" hidden="1" x14ac:dyDescent="0.25">
      <c r="A5113" s="238">
        <v>43413</v>
      </c>
      <c r="B5113" s="264" t="s">
        <v>2971</v>
      </c>
      <c r="C5113" s="251" t="s">
        <v>1755</v>
      </c>
      <c r="D5113" s="254">
        <v>8</v>
      </c>
      <c r="E5113" s="265">
        <v>165000</v>
      </c>
      <c r="F5113" s="195">
        <v>1320000</v>
      </c>
      <c r="G5113" s="195">
        <v>1320000</v>
      </c>
      <c r="I5113" s="195"/>
      <c r="J5113" s="195"/>
    </row>
    <row r="5114" spans="1:10" hidden="1" x14ac:dyDescent="0.25">
      <c r="A5114" s="238"/>
      <c r="B5114" s="264"/>
      <c r="C5114" s="251"/>
      <c r="D5114" s="254"/>
      <c r="E5114" s="265"/>
      <c r="F5114" s="195">
        <v>0</v>
      </c>
      <c r="I5114" s="195"/>
      <c r="J5114" s="195"/>
    </row>
    <row r="5115" spans="1:10" hidden="1" x14ac:dyDescent="0.25">
      <c r="A5115" s="238">
        <v>43413</v>
      </c>
      <c r="B5115" s="264" t="s">
        <v>2973</v>
      </c>
      <c r="C5115" s="251" t="s">
        <v>1549</v>
      </c>
      <c r="D5115" s="254">
        <v>2</v>
      </c>
      <c r="E5115" s="265">
        <v>165000</v>
      </c>
      <c r="F5115" s="195">
        <v>330000</v>
      </c>
      <c r="G5115" s="195">
        <v>330000</v>
      </c>
      <c r="I5115" s="195"/>
      <c r="J5115" s="195"/>
    </row>
    <row r="5116" spans="1:10" hidden="1" x14ac:dyDescent="0.25">
      <c r="A5116" s="238"/>
      <c r="B5116" s="264"/>
      <c r="C5116" s="251"/>
      <c r="D5116" s="254"/>
      <c r="E5116" s="265"/>
      <c r="F5116" s="195">
        <v>0</v>
      </c>
      <c r="I5116" s="195"/>
      <c r="J5116" s="195"/>
    </row>
    <row r="5117" spans="1:10" hidden="1" x14ac:dyDescent="0.25">
      <c r="A5117" s="238">
        <v>43413</v>
      </c>
      <c r="B5117" s="264" t="s">
        <v>2975</v>
      </c>
      <c r="C5117" s="251" t="s">
        <v>1325</v>
      </c>
      <c r="D5117" s="254">
        <v>1</v>
      </c>
      <c r="E5117" s="265">
        <v>603900</v>
      </c>
      <c r="F5117" s="195">
        <v>603900</v>
      </c>
      <c r="G5117" s="195">
        <v>603900</v>
      </c>
      <c r="I5117" s="195"/>
      <c r="J5117" s="195"/>
    </row>
    <row r="5118" spans="1:10" hidden="1" x14ac:dyDescent="0.25">
      <c r="A5118" s="238"/>
      <c r="B5118" s="264"/>
      <c r="C5118" s="251"/>
      <c r="D5118" s="254"/>
      <c r="E5118" s="265"/>
      <c r="F5118" s="195">
        <v>0</v>
      </c>
      <c r="I5118" s="195"/>
      <c r="J5118" s="195"/>
    </row>
    <row r="5119" spans="1:10" hidden="1" x14ac:dyDescent="0.25">
      <c r="A5119" s="238">
        <v>43413</v>
      </c>
      <c r="B5119" s="264" t="s">
        <v>2976</v>
      </c>
      <c r="C5119" s="251" t="s">
        <v>887</v>
      </c>
      <c r="D5119" s="254">
        <v>2</v>
      </c>
      <c r="E5119" s="265">
        <v>230000.1</v>
      </c>
      <c r="F5119" s="195">
        <v>460000.2</v>
      </c>
      <c r="G5119" s="195">
        <v>460000.2</v>
      </c>
      <c r="I5119" s="195"/>
      <c r="J5119" s="195"/>
    </row>
    <row r="5120" spans="1:10" hidden="1" x14ac:dyDescent="0.25">
      <c r="A5120" s="238"/>
      <c r="B5120" s="264"/>
      <c r="C5120" s="251"/>
      <c r="D5120" s="254"/>
      <c r="E5120" s="265"/>
      <c r="F5120" s="195">
        <v>0</v>
      </c>
      <c r="I5120" s="195"/>
      <c r="J5120" s="195"/>
    </row>
    <row r="5121" spans="1:10" hidden="1" x14ac:dyDescent="0.25">
      <c r="A5121" s="238">
        <v>43413</v>
      </c>
      <c r="B5121" s="264" t="s">
        <v>2977</v>
      </c>
      <c r="C5121" s="251" t="s">
        <v>1635</v>
      </c>
      <c r="D5121" s="254">
        <v>7</v>
      </c>
      <c r="E5121" s="265">
        <v>153674.73000000001</v>
      </c>
      <c r="F5121" s="195">
        <v>1075723.1100000001</v>
      </c>
      <c r="I5121" s="195"/>
      <c r="J5121" s="195"/>
    </row>
    <row r="5122" spans="1:10" hidden="1" x14ac:dyDescent="0.25">
      <c r="A5122" s="238"/>
      <c r="B5122" s="264"/>
      <c r="C5122" s="251" t="s">
        <v>2978</v>
      </c>
      <c r="D5122" s="254">
        <v>5</v>
      </c>
      <c r="E5122" s="265">
        <v>153674.65</v>
      </c>
      <c r="F5122" s="195">
        <v>768373.25</v>
      </c>
      <c r="G5122" s="195">
        <v>1844096.36</v>
      </c>
      <c r="I5122" s="195"/>
      <c r="J5122" s="195"/>
    </row>
    <row r="5123" spans="1:10" hidden="1" x14ac:dyDescent="0.25">
      <c r="A5123" s="238"/>
      <c r="B5123" s="264"/>
      <c r="C5123" s="251"/>
      <c r="D5123" s="254"/>
      <c r="E5123" s="265"/>
      <c r="F5123" s="195">
        <v>0</v>
      </c>
      <c r="I5123" s="195"/>
      <c r="J5123" s="195"/>
    </row>
    <row r="5124" spans="1:10" hidden="1" x14ac:dyDescent="0.25">
      <c r="A5124" s="238">
        <v>43413</v>
      </c>
      <c r="B5124" s="264" t="s">
        <v>2979</v>
      </c>
      <c r="C5124" s="251" t="s">
        <v>2980</v>
      </c>
      <c r="D5124" s="254">
        <v>6</v>
      </c>
      <c r="E5124" s="265">
        <v>219450</v>
      </c>
      <c r="F5124" s="195">
        <v>1316700</v>
      </c>
      <c r="G5124" s="195">
        <v>1316700</v>
      </c>
      <c r="I5124" s="195"/>
      <c r="J5124" s="195"/>
    </row>
    <row r="5125" spans="1:10" hidden="1" x14ac:dyDescent="0.25">
      <c r="A5125" s="238"/>
      <c r="B5125" s="264"/>
      <c r="C5125" s="251"/>
      <c r="D5125" s="254"/>
      <c r="E5125" s="265"/>
      <c r="F5125" s="195">
        <v>0</v>
      </c>
      <c r="I5125" s="195"/>
      <c r="J5125" s="195"/>
    </row>
    <row r="5126" spans="1:10" hidden="1" x14ac:dyDescent="0.25">
      <c r="A5126" s="238">
        <v>43413</v>
      </c>
      <c r="B5126" s="264" t="s">
        <v>2981</v>
      </c>
      <c r="C5126" s="251" t="s">
        <v>1358</v>
      </c>
      <c r="D5126" s="254">
        <v>1</v>
      </c>
      <c r="E5126" s="265">
        <v>1205000.5</v>
      </c>
      <c r="F5126" s="195">
        <v>1205000.5</v>
      </c>
      <c r="G5126" s="195">
        <v>1205000.5</v>
      </c>
      <c r="I5126" s="195"/>
      <c r="J5126" s="195"/>
    </row>
    <row r="5127" spans="1:10" hidden="1" x14ac:dyDescent="0.25">
      <c r="A5127" s="238"/>
      <c r="B5127" s="264"/>
      <c r="C5127" s="251"/>
      <c r="D5127" s="254"/>
      <c r="E5127" s="265"/>
      <c r="F5127" s="195">
        <v>0</v>
      </c>
      <c r="I5127" s="195"/>
      <c r="J5127" s="195"/>
    </row>
    <row r="5128" spans="1:10" hidden="1" x14ac:dyDescent="0.25">
      <c r="A5128" s="238">
        <v>43413</v>
      </c>
      <c r="B5128" s="264" t="s">
        <v>2982</v>
      </c>
      <c r="C5128" s="251" t="s">
        <v>1100</v>
      </c>
      <c r="D5128" s="254">
        <v>2</v>
      </c>
      <c r="E5128" s="265">
        <v>226100.38</v>
      </c>
      <c r="F5128" s="195">
        <v>452200.76</v>
      </c>
      <c r="I5128" s="195"/>
      <c r="J5128" s="195"/>
    </row>
    <row r="5129" spans="1:10" hidden="1" x14ac:dyDescent="0.25">
      <c r="A5129" s="238"/>
      <c r="B5129" s="264"/>
      <c r="C5129" s="251" t="s">
        <v>1101</v>
      </c>
      <c r="D5129" s="254">
        <v>2</v>
      </c>
      <c r="E5129" s="265">
        <v>226100.38</v>
      </c>
      <c r="F5129" s="195">
        <v>452200.76</v>
      </c>
      <c r="G5129" s="195">
        <v>904401.52</v>
      </c>
      <c r="I5129" s="195"/>
      <c r="J5129" s="195"/>
    </row>
    <row r="5130" spans="1:10" hidden="1" x14ac:dyDescent="0.25">
      <c r="A5130" s="238"/>
      <c r="B5130" s="264"/>
      <c r="C5130" s="251"/>
      <c r="D5130" s="254"/>
      <c r="E5130" s="265"/>
      <c r="F5130" s="195">
        <v>0</v>
      </c>
      <c r="I5130" s="195"/>
      <c r="J5130" s="195"/>
    </row>
    <row r="5131" spans="1:10" hidden="1" x14ac:dyDescent="0.25">
      <c r="A5131" s="238">
        <v>43413</v>
      </c>
      <c r="B5131" s="264" t="s">
        <v>2983</v>
      </c>
      <c r="C5131" s="251" t="s">
        <v>2984</v>
      </c>
      <c r="D5131" s="254">
        <v>12</v>
      </c>
      <c r="E5131" s="265">
        <v>287999.90999999997</v>
      </c>
      <c r="F5131" s="195">
        <v>3455998.92</v>
      </c>
      <c r="G5131" s="195">
        <v>3455998.92</v>
      </c>
      <c r="I5131" s="195"/>
      <c r="J5131" s="195"/>
    </row>
    <row r="5132" spans="1:10" hidden="1" x14ac:dyDescent="0.25">
      <c r="A5132" s="238"/>
      <c r="B5132" s="264"/>
      <c r="C5132" s="251"/>
      <c r="D5132" s="254"/>
      <c r="E5132" s="265"/>
      <c r="F5132" s="195">
        <v>0</v>
      </c>
      <c r="I5132" s="195"/>
      <c r="J5132" s="195"/>
    </row>
    <row r="5133" spans="1:10" hidden="1" x14ac:dyDescent="0.25">
      <c r="A5133" s="238">
        <v>43413</v>
      </c>
      <c r="B5133" s="264" t="s">
        <v>2985</v>
      </c>
      <c r="C5133" s="251" t="s">
        <v>2987</v>
      </c>
      <c r="D5133" s="254">
        <v>2</v>
      </c>
      <c r="E5133" s="265">
        <v>370499.52500000002</v>
      </c>
      <c r="F5133" s="195">
        <v>740999.05</v>
      </c>
      <c r="I5133" s="195"/>
      <c r="J5133" s="195"/>
    </row>
    <row r="5134" spans="1:10" hidden="1" x14ac:dyDescent="0.25">
      <c r="A5134" s="238"/>
      <c r="B5134" s="264"/>
      <c r="C5134" s="251" t="s">
        <v>2988</v>
      </c>
      <c r="D5134" s="254">
        <v>2</v>
      </c>
      <c r="E5134" s="265">
        <v>308750.47499999998</v>
      </c>
      <c r="F5134" s="195">
        <v>617500.94999999995</v>
      </c>
      <c r="I5134" s="195"/>
      <c r="J5134" s="195"/>
    </row>
    <row r="5135" spans="1:10" hidden="1" x14ac:dyDescent="0.25">
      <c r="A5135" s="238"/>
      <c r="B5135" s="264"/>
      <c r="C5135" s="251" t="s">
        <v>947</v>
      </c>
      <c r="D5135" s="254">
        <v>2</v>
      </c>
      <c r="E5135" s="265">
        <v>282150</v>
      </c>
      <c r="F5135" s="195">
        <v>564300</v>
      </c>
      <c r="I5135" s="195"/>
      <c r="J5135" s="195"/>
    </row>
    <row r="5136" spans="1:10" hidden="1" x14ac:dyDescent="0.25">
      <c r="A5136" s="238"/>
      <c r="B5136" s="264"/>
      <c r="C5136" s="251" t="s">
        <v>1606</v>
      </c>
      <c r="D5136" s="254">
        <v>2</v>
      </c>
      <c r="E5136" s="265">
        <v>270750.09499999997</v>
      </c>
      <c r="F5136" s="195">
        <v>541500.18999999994</v>
      </c>
      <c r="G5136" s="195">
        <v>2464300.19</v>
      </c>
      <c r="I5136" s="195"/>
      <c r="J5136" s="195"/>
    </row>
    <row r="5137" spans="1:10" hidden="1" x14ac:dyDescent="0.25">
      <c r="A5137" s="238"/>
      <c r="B5137" s="264"/>
      <c r="C5137" s="251"/>
      <c r="D5137" s="254"/>
      <c r="E5137" s="265"/>
      <c r="F5137" s="195">
        <v>0</v>
      </c>
      <c r="I5137" s="195"/>
      <c r="J5137" s="195"/>
    </row>
    <row r="5138" spans="1:10" hidden="1" x14ac:dyDescent="0.25">
      <c r="A5138" s="238">
        <v>43413</v>
      </c>
      <c r="B5138" s="264" t="s">
        <v>2989</v>
      </c>
      <c r="C5138" s="251" t="s">
        <v>2991</v>
      </c>
      <c r="D5138" s="254">
        <v>2</v>
      </c>
      <c r="E5138" s="265">
        <v>1049999.5</v>
      </c>
      <c r="F5138" s="195">
        <v>2099999</v>
      </c>
      <c r="I5138" s="195"/>
      <c r="J5138" s="195"/>
    </row>
    <row r="5139" spans="1:10" hidden="1" x14ac:dyDescent="0.25">
      <c r="A5139" s="238"/>
      <c r="B5139" s="264"/>
      <c r="C5139" s="251" t="s">
        <v>1926</v>
      </c>
      <c r="D5139" s="254">
        <v>1</v>
      </c>
      <c r="E5139" s="265">
        <v>4004999.9</v>
      </c>
      <c r="F5139" s="195">
        <v>4004999.9</v>
      </c>
      <c r="G5139" s="195">
        <v>6104998.9000000004</v>
      </c>
      <c r="I5139" s="195"/>
      <c r="J5139" s="195"/>
    </row>
    <row r="5140" spans="1:10" hidden="1" x14ac:dyDescent="0.25">
      <c r="A5140" s="238"/>
      <c r="B5140" s="264"/>
      <c r="C5140" s="251"/>
      <c r="D5140" s="254"/>
      <c r="E5140" s="265"/>
      <c r="F5140" s="195">
        <v>0</v>
      </c>
      <c r="I5140" s="195"/>
      <c r="J5140" s="195"/>
    </row>
    <row r="5141" spans="1:10" hidden="1" x14ac:dyDescent="0.25">
      <c r="A5141" s="238">
        <v>43414</v>
      </c>
      <c r="B5141" s="264" t="s">
        <v>2992</v>
      </c>
      <c r="C5141" s="251" t="s">
        <v>1094</v>
      </c>
      <c r="D5141" s="254">
        <v>1</v>
      </c>
      <c r="E5141" s="265">
        <v>215000.5</v>
      </c>
      <c r="F5141" s="195">
        <v>215000.5</v>
      </c>
      <c r="G5141" s="195">
        <v>215000.5</v>
      </c>
      <c r="I5141" s="195"/>
      <c r="J5141" s="195"/>
    </row>
    <row r="5142" spans="1:10" hidden="1" x14ac:dyDescent="0.25">
      <c r="A5142" s="238"/>
      <c r="B5142" s="264"/>
      <c r="C5142" s="251"/>
      <c r="D5142" s="254"/>
      <c r="E5142" s="265"/>
      <c r="F5142" s="195">
        <v>0</v>
      </c>
      <c r="I5142" s="195"/>
      <c r="J5142" s="195"/>
    </row>
    <row r="5143" spans="1:10" hidden="1" x14ac:dyDescent="0.25">
      <c r="A5143" s="238">
        <v>43414</v>
      </c>
      <c r="B5143" s="264" t="s">
        <v>2993</v>
      </c>
      <c r="C5143" s="251" t="s">
        <v>887</v>
      </c>
      <c r="D5143" s="254">
        <v>1</v>
      </c>
      <c r="E5143" s="265">
        <v>230000.1</v>
      </c>
      <c r="F5143" s="195">
        <v>230000.1</v>
      </c>
      <c r="G5143" s="195">
        <v>230000.1</v>
      </c>
      <c r="I5143" s="195"/>
      <c r="J5143" s="195"/>
    </row>
    <row r="5144" spans="1:10" hidden="1" x14ac:dyDescent="0.25">
      <c r="A5144" s="238"/>
      <c r="B5144" s="264"/>
      <c r="C5144" s="251"/>
      <c r="D5144" s="254"/>
      <c r="E5144" s="265"/>
      <c r="F5144" s="195">
        <v>0</v>
      </c>
      <c r="I5144" s="195"/>
      <c r="J5144" s="195"/>
    </row>
    <row r="5145" spans="1:10" hidden="1" x14ac:dyDescent="0.25">
      <c r="A5145" s="238">
        <v>43414</v>
      </c>
      <c r="B5145" s="264" t="s">
        <v>2994</v>
      </c>
      <c r="C5145" s="251" t="s">
        <v>2653</v>
      </c>
      <c r="D5145" s="254">
        <v>6</v>
      </c>
      <c r="E5145" s="265">
        <v>243000.45</v>
      </c>
      <c r="F5145" s="195">
        <v>1458002.7000000002</v>
      </c>
      <c r="I5145" s="195"/>
      <c r="J5145" s="195"/>
    </row>
    <row r="5146" spans="1:10" hidden="1" x14ac:dyDescent="0.25">
      <c r="A5146" s="238"/>
      <c r="B5146" s="264"/>
      <c r="C5146" s="251" t="s">
        <v>2772</v>
      </c>
      <c r="D5146" s="254">
        <v>6</v>
      </c>
      <c r="E5146" s="265">
        <v>243000.55</v>
      </c>
      <c r="F5146" s="195">
        <v>1458003.2999999998</v>
      </c>
      <c r="G5146" s="195">
        <v>2916006</v>
      </c>
      <c r="I5146" s="195"/>
      <c r="J5146" s="195"/>
    </row>
    <row r="5147" spans="1:10" hidden="1" x14ac:dyDescent="0.25">
      <c r="A5147" s="238"/>
      <c r="B5147" s="264"/>
      <c r="C5147" s="251"/>
      <c r="D5147" s="254"/>
      <c r="E5147" s="265"/>
      <c r="F5147" s="195">
        <v>0</v>
      </c>
      <c r="I5147" s="195"/>
      <c r="J5147" s="195"/>
    </row>
    <row r="5148" spans="1:10" hidden="1" x14ac:dyDescent="0.25">
      <c r="A5148" s="238">
        <v>43414</v>
      </c>
      <c r="B5148" s="264" t="s">
        <v>2996</v>
      </c>
      <c r="C5148" s="251" t="s">
        <v>1094</v>
      </c>
      <c r="D5148" s="254">
        <v>3</v>
      </c>
      <c r="E5148" s="265">
        <v>215000.5</v>
      </c>
      <c r="F5148" s="195">
        <v>645001.5</v>
      </c>
      <c r="G5148" s="195">
        <v>645001.5</v>
      </c>
      <c r="I5148" s="195"/>
      <c r="J5148" s="195"/>
    </row>
    <row r="5149" spans="1:10" hidden="1" x14ac:dyDescent="0.25">
      <c r="A5149" s="238"/>
      <c r="B5149" s="264"/>
      <c r="C5149" s="251"/>
      <c r="D5149" s="254"/>
      <c r="E5149" s="265"/>
      <c r="F5149" s="195">
        <v>0</v>
      </c>
      <c r="I5149" s="195"/>
      <c r="J5149" s="195"/>
    </row>
    <row r="5150" spans="1:10" hidden="1" x14ac:dyDescent="0.25">
      <c r="A5150" s="238">
        <v>43414</v>
      </c>
      <c r="B5150" s="264" t="s">
        <v>2997</v>
      </c>
      <c r="C5150" s="251" t="s">
        <v>109</v>
      </c>
      <c r="D5150" s="254">
        <v>12</v>
      </c>
      <c r="E5150" s="265">
        <v>230000.1</v>
      </c>
      <c r="F5150" s="195">
        <v>2760001.2</v>
      </c>
      <c r="G5150" s="195">
        <v>2760001.2</v>
      </c>
      <c r="I5150" s="195"/>
      <c r="J5150" s="195"/>
    </row>
    <row r="5151" spans="1:10" hidden="1" x14ac:dyDescent="0.25">
      <c r="A5151" s="238"/>
      <c r="B5151" s="264"/>
      <c r="C5151" s="251"/>
      <c r="D5151" s="254"/>
      <c r="E5151" s="265"/>
      <c r="F5151" s="195">
        <v>0</v>
      </c>
      <c r="I5151" s="195"/>
      <c r="J5151" s="195"/>
    </row>
    <row r="5152" spans="1:10" hidden="1" x14ac:dyDescent="0.25">
      <c r="A5152" s="238">
        <v>43414</v>
      </c>
      <c r="B5152" s="264" t="s">
        <v>2998</v>
      </c>
      <c r="C5152" s="251" t="s">
        <v>31</v>
      </c>
      <c r="D5152" s="254">
        <v>1</v>
      </c>
      <c r="E5152" s="265">
        <v>529199.44999999995</v>
      </c>
      <c r="F5152" s="195">
        <v>529199.44999999995</v>
      </c>
      <c r="G5152" s="195">
        <v>529199.44999999995</v>
      </c>
      <c r="I5152" s="195"/>
      <c r="J5152" s="195"/>
    </row>
    <row r="5153" spans="1:10" hidden="1" x14ac:dyDescent="0.25">
      <c r="A5153" s="238"/>
      <c r="B5153" s="264"/>
      <c r="C5153" s="251"/>
      <c r="D5153" s="254"/>
      <c r="E5153" s="265"/>
      <c r="F5153" s="195">
        <v>0</v>
      </c>
      <c r="I5153" s="195"/>
      <c r="J5153" s="195"/>
    </row>
    <row r="5154" spans="1:10" hidden="1" x14ac:dyDescent="0.25">
      <c r="A5154" s="238">
        <v>43414</v>
      </c>
      <c r="B5154" s="264" t="s">
        <v>2999</v>
      </c>
      <c r="C5154" s="251" t="s">
        <v>1720</v>
      </c>
      <c r="D5154" s="254">
        <v>1</v>
      </c>
      <c r="E5154" s="265">
        <v>153674.73000000001</v>
      </c>
      <c r="F5154" s="195">
        <v>153674.73000000001</v>
      </c>
      <c r="G5154" s="195">
        <v>153674.73000000001</v>
      </c>
      <c r="I5154" s="195"/>
      <c r="J5154" s="195"/>
    </row>
    <row r="5155" spans="1:10" hidden="1" x14ac:dyDescent="0.25">
      <c r="A5155" s="238"/>
      <c r="B5155" s="264"/>
      <c r="C5155" s="251"/>
      <c r="D5155" s="254"/>
      <c r="E5155" s="265"/>
      <c r="F5155" s="195">
        <v>0</v>
      </c>
      <c r="I5155" s="195"/>
      <c r="J5155" s="195"/>
    </row>
    <row r="5156" spans="1:10" hidden="1" x14ac:dyDescent="0.25">
      <c r="A5156" s="238">
        <v>43414</v>
      </c>
      <c r="B5156" s="264" t="s">
        <v>3000</v>
      </c>
      <c r="C5156" s="251" t="s">
        <v>1094</v>
      </c>
      <c r="D5156" s="254">
        <v>1</v>
      </c>
      <c r="E5156" s="265">
        <v>215000.5</v>
      </c>
      <c r="F5156" s="195">
        <v>215000.5</v>
      </c>
      <c r="G5156" s="195">
        <v>215000.5</v>
      </c>
      <c r="I5156" s="195"/>
      <c r="J5156" s="195"/>
    </row>
    <row r="5157" spans="1:10" hidden="1" x14ac:dyDescent="0.25">
      <c r="A5157" s="238"/>
      <c r="B5157" s="264"/>
      <c r="C5157" s="251"/>
      <c r="D5157" s="254"/>
      <c r="E5157" s="265"/>
      <c r="F5157" s="195">
        <v>0</v>
      </c>
      <c r="I5157" s="195"/>
      <c r="J5157" s="195"/>
    </row>
    <row r="5158" spans="1:10" hidden="1" x14ac:dyDescent="0.25">
      <c r="A5158" s="238">
        <v>43414</v>
      </c>
      <c r="B5158" s="264" t="s">
        <v>3001</v>
      </c>
      <c r="C5158" s="251" t="s">
        <v>109</v>
      </c>
      <c r="D5158" s="254">
        <v>4</v>
      </c>
      <c r="E5158" s="265">
        <v>230000.1</v>
      </c>
      <c r="F5158" s="195">
        <v>920000.4</v>
      </c>
      <c r="G5158" s="195">
        <v>920000.4</v>
      </c>
      <c r="I5158" s="195"/>
      <c r="J5158" s="195"/>
    </row>
    <row r="5159" spans="1:10" hidden="1" x14ac:dyDescent="0.25">
      <c r="A5159" s="238"/>
      <c r="B5159" s="264"/>
      <c r="C5159" s="251"/>
      <c r="D5159" s="254"/>
      <c r="E5159" s="265"/>
      <c r="F5159" s="195">
        <v>0</v>
      </c>
      <c r="I5159" s="195"/>
      <c r="J5159" s="195"/>
    </row>
    <row r="5160" spans="1:10" hidden="1" x14ac:dyDescent="0.25">
      <c r="A5160" s="238">
        <v>43414</v>
      </c>
      <c r="B5160" s="264" t="s">
        <v>3002</v>
      </c>
      <c r="C5160" s="251" t="s">
        <v>2944</v>
      </c>
      <c r="D5160" s="254">
        <v>1</v>
      </c>
      <c r="E5160" s="265">
        <v>619200.55000000005</v>
      </c>
      <c r="F5160" s="195">
        <v>619200.55000000005</v>
      </c>
      <c r="I5160" s="195"/>
      <c r="J5160" s="195"/>
    </row>
    <row r="5161" spans="1:10" hidden="1" x14ac:dyDescent="0.25">
      <c r="A5161" s="238"/>
      <c r="B5161" s="264"/>
      <c r="C5161" s="251" t="s">
        <v>1325</v>
      </c>
      <c r="D5161" s="254">
        <v>1</v>
      </c>
      <c r="E5161" s="265">
        <v>603900</v>
      </c>
      <c r="F5161" s="195">
        <v>603900</v>
      </c>
      <c r="G5161" s="195">
        <v>1223100.55</v>
      </c>
      <c r="I5161" s="195"/>
      <c r="J5161" s="195"/>
    </row>
    <row r="5162" spans="1:10" hidden="1" x14ac:dyDescent="0.25">
      <c r="A5162" s="238"/>
      <c r="B5162" s="264"/>
      <c r="C5162" s="251"/>
      <c r="D5162" s="254"/>
      <c r="E5162" s="265"/>
      <c r="F5162" s="195">
        <v>0</v>
      </c>
      <c r="I5162" s="195"/>
      <c r="J5162" s="195"/>
    </row>
    <row r="5163" spans="1:10" hidden="1" x14ac:dyDescent="0.25">
      <c r="A5163" s="238">
        <v>43414</v>
      </c>
      <c r="B5163" s="264" t="s">
        <v>3004</v>
      </c>
      <c r="C5163" s="251" t="s">
        <v>2878</v>
      </c>
      <c r="D5163" s="254">
        <v>2</v>
      </c>
      <c r="E5163" s="265">
        <v>308750.47499999998</v>
      </c>
      <c r="F5163" s="195">
        <v>617500.94999999995</v>
      </c>
      <c r="I5163" s="195"/>
      <c r="J5163" s="195"/>
    </row>
    <row r="5164" spans="1:10" hidden="1" x14ac:dyDescent="0.25">
      <c r="A5164" s="238"/>
      <c r="B5164" s="264"/>
      <c r="C5164" s="251" t="s">
        <v>1776</v>
      </c>
      <c r="D5164" s="254">
        <v>4</v>
      </c>
      <c r="E5164" s="265">
        <v>232749.715</v>
      </c>
      <c r="F5164" s="195">
        <v>930998.86</v>
      </c>
      <c r="G5164" s="195">
        <v>1548499.81</v>
      </c>
      <c r="I5164" s="195"/>
      <c r="J5164" s="195"/>
    </row>
    <row r="5165" spans="1:10" hidden="1" x14ac:dyDescent="0.25">
      <c r="A5165" s="238"/>
      <c r="B5165" s="264"/>
      <c r="C5165" s="251"/>
      <c r="D5165" s="254"/>
      <c r="E5165" s="265"/>
      <c r="F5165" s="195">
        <v>0</v>
      </c>
      <c r="I5165" s="195"/>
      <c r="J5165" s="195"/>
    </row>
    <row r="5166" spans="1:10" hidden="1" x14ac:dyDescent="0.25">
      <c r="A5166" s="238">
        <v>43414</v>
      </c>
      <c r="B5166" s="264" t="s">
        <v>3005</v>
      </c>
      <c r="C5166" s="251" t="s">
        <v>3007</v>
      </c>
      <c r="D5166" s="254">
        <v>6</v>
      </c>
      <c r="E5166" s="265">
        <v>283099.90500000003</v>
      </c>
      <c r="F5166" s="195">
        <v>1698599.4300000002</v>
      </c>
      <c r="I5166" s="195"/>
      <c r="J5166" s="195"/>
    </row>
    <row r="5167" spans="1:10" hidden="1" x14ac:dyDescent="0.25">
      <c r="A5167" s="238"/>
      <c r="B5167" s="264"/>
      <c r="C5167" s="251" t="s">
        <v>3008</v>
      </c>
      <c r="D5167" s="254">
        <v>6</v>
      </c>
      <c r="E5167" s="265">
        <v>283099.90500000003</v>
      </c>
      <c r="F5167" s="195">
        <v>1698599.4300000002</v>
      </c>
      <c r="G5167" s="195">
        <v>3397198.8600000003</v>
      </c>
      <c r="I5167" s="195"/>
      <c r="J5167" s="195"/>
    </row>
    <row r="5168" spans="1:10" hidden="1" x14ac:dyDescent="0.25">
      <c r="A5168" s="238"/>
      <c r="B5168" s="264"/>
      <c r="C5168" s="251"/>
      <c r="D5168" s="254"/>
      <c r="E5168" s="265"/>
      <c r="F5168" s="195">
        <v>0</v>
      </c>
      <c r="I5168" s="195"/>
      <c r="J5168" s="195"/>
    </row>
    <row r="5169" spans="1:10" hidden="1" x14ac:dyDescent="0.25">
      <c r="A5169" s="238">
        <v>43414</v>
      </c>
      <c r="B5169" s="264" t="s">
        <v>3009</v>
      </c>
      <c r="C5169" s="251" t="s">
        <v>2154</v>
      </c>
      <c r="D5169" s="254">
        <v>1</v>
      </c>
      <c r="E5169" s="265">
        <v>683100</v>
      </c>
      <c r="F5169" s="195">
        <v>683100</v>
      </c>
      <c r="G5169" s="195">
        <v>683100</v>
      </c>
      <c r="I5169" s="195"/>
      <c r="J5169" s="195"/>
    </row>
    <row r="5170" spans="1:10" hidden="1" x14ac:dyDescent="0.25">
      <c r="A5170" s="238"/>
      <c r="B5170" s="264"/>
      <c r="C5170" s="251"/>
      <c r="D5170" s="254"/>
      <c r="E5170" s="265"/>
      <c r="F5170" s="195">
        <v>0</v>
      </c>
      <c r="I5170" s="195"/>
      <c r="J5170" s="195"/>
    </row>
    <row r="5171" spans="1:10" hidden="1" x14ac:dyDescent="0.25">
      <c r="A5171" s="238">
        <v>43414</v>
      </c>
      <c r="B5171" s="264" t="s">
        <v>3011</v>
      </c>
      <c r="C5171" s="251" t="s">
        <v>2482</v>
      </c>
      <c r="D5171" s="254">
        <v>18</v>
      </c>
      <c r="E5171" s="265">
        <v>204300.36</v>
      </c>
      <c r="F5171" s="195">
        <v>3677406.4799999995</v>
      </c>
      <c r="I5171" s="195"/>
      <c r="J5171" s="195"/>
    </row>
    <row r="5172" spans="1:10" hidden="1" x14ac:dyDescent="0.25">
      <c r="A5172" s="238"/>
      <c r="B5172" s="264"/>
      <c r="C5172" s="251" t="s">
        <v>60</v>
      </c>
      <c r="D5172" s="254">
        <v>18</v>
      </c>
      <c r="E5172" s="265">
        <v>276300.09000000003</v>
      </c>
      <c r="F5172" s="195">
        <v>4973401.62</v>
      </c>
      <c r="I5172" s="195"/>
      <c r="J5172" s="195"/>
    </row>
    <row r="5173" spans="1:10" hidden="1" x14ac:dyDescent="0.25">
      <c r="A5173" s="238"/>
      <c r="B5173" s="264"/>
      <c r="C5173" s="251" t="s">
        <v>2653</v>
      </c>
      <c r="D5173" s="254">
        <v>18</v>
      </c>
      <c r="E5173" s="265">
        <v>243000.55</v>
      </c>
      <c r="F5173" s="195">
        <v>4374009.8999999994</v>
      </c>
      <c r="I5173" s="195"/>
      <c r="J5173" s="195"/>
    </row>
    <row r="5174" spans="1:10" hidden="1" x14ac:dyDescent="0.25">
      <c r="A5174" s="238"/>
      <c r="B5174" s="264"/>
      <c r="C5174" s="251" t="s">
        <v>2590</v>
      </c>
      <c r="D5174" s="254">
        <v>12</v>
      </c>
      <c r="E5174" s="265">
        <v>210599.73</v>
      </c>
      <c r="F5174" s="195">
        <v>2527196.7600000002</v>
      </c>
      <c r="G5174" s="195">
        <v>15552014.76</v>
      </c>
      <c r="I5174" s="195"/>
      <c r="J5174" s="195"/>
    </row>
    <row r="5175" spans="1:10" hidden="1" x14ac:dyDescent="0.25">
      <c r="A5175" s="238"/>
      <c r="B5175" s="264"/>
      <c r="C5175" s="251"/>
      <c r="D5175" s="254"/>
      <c r="E5175" s="265"/>
      <c r="F5175" s="195">
        <v>0</v>
      </c>
      <c r="I5175" s="195"/>
      <c r="J5175" s="195"/>
    </row>
    <row r="5176" spans="1:10" hidden="1" x14ac:dyDescent="0.25">
      <c r="A5176" s="238">
        <v>43416</v>
      </c>
      <c r="B5176" s="264" t="s">
        <v>3012</v>
      </c>
      <c r="C5176" s="251" t="s">
        <v>19</v>
      </c>
      <c r="D5176" s="254">
        <v>1</v>
      </c>
      <c r="E5176" s="265">
        <v>514800.45</v>
      </c>
      <c r="F5176" s="195">
        <v>514800.45</v>
      </c>
      <c r="G5176" s="195">
        <v>514800.45</v>
      </c>
      <c r="I5176" s="195"/>
      <c r="J5176" s="195"/>
    </row>
    <row r="5177" spans="1:10" hidden="1" x14ac:dyDescent="0.25">
      <c r="A5177" s="238"/>
      <c r="B5177" s="264"/>
      <c r="C5177" s="251"/>
      <c r="D5177" s="254"/>
      <c r="E5177" s="265"/>
      <c r="F5177" s="195">
        <v>0</v>
      </c>
      <c r="I5177" s="195"/>
      <c r="J5177" s="195"/>
    </row>
    <row r="5178" spans="1:10" hidden="1" x14ac:dyDescent="0.25">
      <c r="A5178" s="238">
        <v>43416</v>
      </c>
      <c r="B5178" s="264" t="s">
        <v>3013</v>
      </c>
      <c r="C5178" s="251" t="s">
        <v>109</v>
      </c>
      <c r="D5178" s="254">
        <v>3</v>
      </c>
      <c r="E5178" s="265">
        <v>230000.1</v>
      </c>
      <c r="F5178" s="195">
        <v>690000.3</v>
      </c>
      <c r="I5178" s="195"/>
      <c r="J5178" s="195"/>
    </row>
    <row r="5179" spans="1:10" hidden="1" x14ac:dyDescent="0.25">
      <c r="A5179" s="238"/>
      <c r="B5179" s="264"/>
      <c r="C5179" s="251" t="s">
        <v>1915</v>
      </c>
      <c r="D5179" s="254">
        <v>2</v>
      </c>
      <c r="E5179" s="265">
        <v>170749.7</v>
      </c>
      <c r="F5179" s="195">
        <v>341499.4</v>
      </c>
      <c r="G5179" s="195">
        <v>1031499.7000000001</v>
      </c>
      <c r="I5179" s="195"/>
      <c r="J5179" s="195"/>
    </row>
    <row r="5180" spans="1:10" hidden="1" x14ac:dyDescent="0.25">
      <c r="A5180" s="238"/>
      <c r="B5180" s="264"/>
      <c r="C5180" s="251"/>
      <c r="D5180" s="254"/>
      <c r="E5180" s="265"/>
      <c r="F5180" s="195">
        <v>0</v>
      </c>
      <c r="I5180" s="195"/>
      <c r="J5180" s="195"/>
    </row>
    <row r="5181" spans="1:10" hidden="1" x14ac:dyDescent="0.25">
      <c r="A5181" s="238">
        <v>43416</v>
      </c>
      <c r="B5181" s="264" t="s">
        <v>3014</v>
      </c>
      <c r="C5181" s="251" t="s">
        <v>31</v>
      </c>
      <c r="D5181" s="254">
        <v>1</v>
      </c>
      <c r="E5181" s="265">
        <v>529199.44999999995</v>
      </c>
      <c r="F5181" s="195">
        <v>529199.44999999995</v>
      </c>
      <c r="I5181" s="195"/>
      <c r="J5181" s="195"/>
    </row>
    <row r="5182" spans="1:10" hidden="1" x14ac:dyDescent="0.25">
      <c r="A5182" s="238"/>
      <c r="B5182" s="264"/>
      <c r="C5182" s="251" t="s">
        <v>19</v>
      </c>
      <c r="D5182" s="254">
        <v>1</v>
      </c>
      <c r="E5182" s="265">
        <v>514800</v>
      </c>
      <c r="F5182" s="195">
        <v>514800</v>
      </c>
      <c r="G5182" s="195">
        <v>1043999.45</v>
      </c>
      <c r="I5182" s="195"/>
      <c r="J5182" s="195"/>
    </row>
    <row r="5183" spans="1:10" hidden="1" x14ac:dyDescent="0.25">
      <c r="A5183" s="238"/>
      <c r="B5183" s="264"/>
      <c r="C5183" s="251"/>
      <c r="D5183" s="254"/>
      <c r="E5183" s="265"/>
      <c r="F5183" s="195">
        <v>0</v>
      </c>
      <c r="I5183" s="195"/>
      <c r="J5183" s="195"/>
    </row>
    <row r="5184" spans="1:10" hidden="1" x14ac:dyDescent="0.25">
      <c r="A5184" s="238">
        <v>43416</v>
      </c>
      <c r="B5184" s="264" t="s">
        <v>3015</v>
      </c>
      <c r="C5184" s="251" t="s">
        <v>1094</v>
      </c>
      <c r="D5184" s="254">
        <v>1</v>
      </c>
      <c r="E5184" s="265">
        <v>215000.5</v>
      </c>
      <c r="F5184" s="195">
        <v>215000.5</v>
      </c>
      <c r="G5184" s="195">
        <v>215000.5</v>
      </c>
      <c r="I5184" s="195"/>
      <c r="J5184" s="195"/>
    </row>
    <row r="5185" spans="1:10" hidden="1" x14ac:dyDescent="0.25">
      <c r="A5185" s="238"/>
      <c r="B5185" s="264"/>
      <c r="C5185" s="251"/>
      <c r="D5185" s="254"/>
      <c r="E5185" s="265"/>
      <c r="F5185" s="195">
        <v>0</v>
      </c>
      <c r="I5185" s="195"/>
      <c r="J5185" s="195"/>
    </row>
    <row r="5186" spans="1:10" hidden="1" x14ac:dyDescent="0.25">
      <c r="A5186" s="238">
        <v>43416</v>
      </c>
      <c r="B5186" s="264" t="s">
        <v>3016</v>
      </c>
      <c r="C5186" s="251" t="s">
        <v>104</v>
      </c>
      <c r="D5186" s="254">
        <v>1</v>
      </c>
      <c r="E5186" s="265">
        <v>542450.09499999997</v>
      </c>
      <c r="F5186" s="195">
        <v>542450.09499999997</v>
      </c>
      <c r="I5186" s="195"/>
      <c r="J5186" s="195"/>
    </row>
    <row r="5187" spans="1:10" hidden="1" x14ac:dyDescent="0.25">
      <c r="A5187" s="238"/>
      <c r="B5187" s="264"/>
      <c r="C5187" s="251" t="s">
        <v>1094</v>
      </c>
      <c r="D5187" s="254">
        <v>3</v>
      </c>
      <c r="E5187" s="265">
        <v>215000.5</v>
      </c>
      <c r="F5187" s="195">
        <v>645001.5</v>
      </c>
      <c r="I5187" s="195"/>
      <c r="J5187" s="195"/>
    </row>
    <row r="5188" spans="1:10" hidden="1" x14ac:dyDescent="0.25">
      <c r="A5188" s="238"/>
      <c r="B5188" s="264"/>
      <c r="C5188" s="251" t="s">
        <v>887</v>
      </c>
      <c r="D5188" s="254">
        <v>2</v>
      </c>
      <c r="E5188" s="265">
        <v>230000.1</v>
      </c>
      <c r="F5188" s="195">
        <v>460000.2</v>
      </c>
      <c r="I5188" s="195"/>
      <c r="J5188" s="195"/>
    </row>
    <row r="5189" spans="1:10" hidden="1" x14ac:dyDescent="0.25">
      <c r="A5189" s="238"/>
      <c r="B5189" s="264"/>
      <c r="C5189" s="251" t="s">
        <v>109</v>
      </c>
      <c r="D5189" s="254">
        <v>2</v>
      </c>
      <c r="E5189" s="265">
        <v>230000.1</v>
      </c>
      <c r="F5189" s="195">
        <v>460000.2</v>
      </c>
      <c r="G5189" s="195">
        <v>2107451.9950000001</v>
      </c>
      <c r="I5189" s="195"/>
      <c r="J5189" s="195"/>
    </row>
    <row r="5190" spans="1:10" hidden="1" x14ac:dyDescent="0.25">
      <c r="A5190" s="238"/>
      <c r="B5190" s="264"/>
      <c r="C5190" s="251"/>
      <c r="D5190" s="254"/>
      <c r="E5190" s="265"/>
      <c r="F5190" s="195">
        <v>0</v>
      </c>
      <c r="I5190" s="195"/>
      <c r="J5190" s="195"/>
    </row>
    <row r="5191" spans="1:10" hidden="1" x14ac:dyDescent="0.25">
      <c r="A5191" s="238">
        <v>43416</v>
      </c>
      <c r="B5191" s="264" t="s">
        <v>3017</v>
      </c>
      <c r="C5191" s="251" t="s">
        <v>1094</v>
      </c>
      <c r="D5191" s="254">
        <v>3</v>
      </c>
      <c r="E5191" s="265">
        <v>215000.5</v>
      </c>
      <c r="F5191" s="195">
        <v>645001.5</v>
      </c>
      <c r="I5191" s="195"/>
      <c r="J5191" s="195"/>
    </row>
    <row r="5192" spans="1:10" hidden="1" x14ac:dyDescent="0.25">
      <c r="A5192" s="238"/>
      <c r="B5192" s="264"/>
      <c r="C5192" s="251" t="s">
        <v>109</v>
      </c>
      <c r="D5192" s="254">
        <v>2</v>
      </c>
      <c r="E5192" s="265">
        <v>230000.1</v>
      </c>
      <c r="F5192" s="195">
        <v>460000.2</v>
      </c>
      <c r="G5192" s="195">
        <v>1105001.7</v>
      </c>
      <c r="I5192" s="195"/>
      <c r="J5192" s="195"/>
    </row>
    <row r="5193" spans="1:10" hidden="1" x14ac:dyDescent="0.25">
      <c r="A5193" s="238"/>
      <c r="B5193" s="264"/>
      <c r="C5193" s="251"/>
      <c r="D5193" s="254"/>
      <c r="E5193" s="265"/>
      <c r="F5193" s="195">
        <v>0</v>
      </c>
      <c r="I5193" s="195"/>
      <c r="J5193" s="195"/>
    </row>
    <row r="5194" spans="1:10" hidden="1" x14ac:dyDescent="0.25">
      <c r="A5194" s="238">
        <v>43416</v>
      </c>
      <c r="B5194" s="264" t="s">
        <v>3018</v>
      </c>
      <c r="C5194" s="251" t="s">
        <v>1635</v>
      </c>
      <c r="D5194" s="254">
        <v>24</v>
      </c>
      <c r="E5194" s="265">
        <v>133999.79999999999</v>
      </c>
      <c r="F5194" s="195">
        <v>3215995.1999999997</v>
      </c>
      <c r="I5194" s="195"/>
      <c r="J5194" s="195"/>
    </row>
    <row r="5195" spans="1:10" hidden="1" x14ac:dyDescent="0.25">
      <c r="A5195" s="238"/>
      <c r="B5195" s="264"/>
      <c r="C5195" s="251" t="s">
        <v>1966</v>
      </c>
      <c r="D5195" s="254">
        <v>24</v>
      </c>
      <c r="E5195" s="265">
        <v>66999.899999999994</v>
      </c>
      <c r="F5195" s="195">
        <v>1607997.5999999999</v>
      </c>
      <c r="I5195" s="195"/>
      <c r="J5195" s="195"/>
    </row>
    <row r="5196" spans="1:10" hidden="1" x14ac:dyDescent="0.25">
      <c r="A5196" s="238"/>
      <c r="B5196" s="264"/>
      <c r="C5196" s="251" t="s">
        <v>1721</v>
      </c>
      <c r="D5196" s="254">
        <v>36</v>
      </c>
      <c r="E5196" s="265">
        <v>133999.79999999999</v>
      </c>
      <c r="F5196" s="195">
        <v>4823992.8</v>
      </c>
      <c r="I5196" s="195"/>
      <c r="J5196" s="195"/>
    </row>
    <row r="5197" spans="1:10" hidden="1" x14ac:dyDescent="0.25">
      <c r="A5197" s="238"/>
      <c r="B5197" s="264"/>
      <c r="C5197" s="251" t="s">
        <v>1725</v>
      </c>
      <c r="D5197" s="254">
        <v>24</v>
      </c>
      <c r="E5197" s="265">
        <v>66999.899999999994</v>
      </c>
      <c r="F5197" s="195">
        <v>1607997.5999999999</v>
      </c>
      <c r="I5197" s="195"/>
      <c r="J5197" s="195"/>
    </row>
    <row r="5198" spans="1:10" hidden="1" x14ac:dyDescent="0.25">
      <c r="A5198" s="238"/>
      <c r="B5198" s="264"/>
      <c r="C5198" s="251" t="s">
        <v>1722</v>
      </c>
      <c r="D5198" s="254">
        <v>12</v>
      </c>
      <c r="E5198" s="265">
        <v>133999.79999999999</v>
      </c>
      <c r="F5198" s="195">
        <v>1607997.5999999999</v>
      </c>
      <c r="I5198" s="195"/>
      <c r="J5198" s="195"/>
    </row>
    <row r="5199" spans="1:10" hidden="1" x14ac:dyDescent="0.25">
      <c r="A5199" s="238"/>
      <c r="B5199" s="264"/>
      <c r="C5199" s="251" t="s">
        <v>1930</v>
      </c>
      <c r="D5199" s="254">
        <v>24</v>
      </c>
      <c r="E5199" s="265">
        <v>66999.899999999994</v>
      </c>
      <c r="F5199" s="195">
        <v>1607997.5999999999</v>
      </c>
      <c r="I5199" s="195"/>
      <c r="J5199" s="195"/>
    </row>
    <row r="5200" spans="1:10" hidden="1" x14ac:dyDescent="0.25">
      <c r="A5200" s="238"/>
      <c r="B5200" s="264"/>
      <c r="C5200" s="251" t="s">
        <v>1340</v>
      </c>
      <c r="D5200" s="254">
        <v>120</v>
      </c>
      <c r="E5200" s="265">
        <v>37999.5</v>
      </c>
      <c r="F5200" s="195">
        <v>4559940</v>
      </c>
      <c r="G5200" s="195">
        <v>19031918.399999999</v>
      </c>
      <c r="I5200" s="195"/>
      <c r="J5200" s="195"/>
    </row>
    <row r="5201" spans="1:10" hidden="1" x14ac:dyDescent="0.25">
      <c r="A5201" s="238"/>
      <c r="B5201" s="264"/>
      <c r="C5201" s="251"/>
      <c r="D5201" s="254"/>
      <c r="E5201" s="265"/>
      <c r="F5201" s="195">
        <v>0</v>
      </c>
      <c r="I5201" s="195"/>
      <c r="J5201" s="195"/>
    </row>
    <row r="5202" spans="1:10" hidden="1" x14ac:dyDescent="0.25">
      <c r="A5202" s="238">
        <v>43416</v>
      </c>
      <c r="B5202" s="264" t="s">
        <v>3019</v>
      </c>
      <c r="C5202" s="251" t="s">
        <v>1461</v>
      </c>
      <c r="D5202" s="254">
        <v>2</v>
      </c>
      <c r="E5202" s="265">
        <v>1165650.4750000001</v>
      </c>
      <c r="F5202" s="195">
        <v>2331300.9500000002</v>
      </c>
      <c r="I5202" s="195"/>
      <c r="J5202" s="195"/>
    </row>
    <row r="5203" spans="1:10" hidden="1" x14ac:dyDescent="0.25">
      <c r="A5203" s="238"/>
      <c r="B5203" s="264"/>
      <c r="C5203" s="251" t="s">
        <v>887</v>
      </c>
      <c r="D5203" s="254">
        <v>24</v>
      </c>
      <c r="E5203" s="265">
        <v>230000.1</v>
      </c>
      <c r="F5203" s="195">
        <v>5520002.4000000004</v>
      </c>
      <c r="I5203" s="195"/>
      <c r="J5203" s="195"/>
    </row>
    <row r="5204" spans="1:10" hidden="1" x14ac:dyDescent="0.25">
      <c r="A5204" s="238"/>
      <c r="B5204" s="264"/>
      <c r="C5204" s="251" t="s">
        <v>3020</v>
      </c>
      <c r="D5204" s="254">
        <v>2</v>
      </c>
      <c r="E5204" s="265">
        <v>570000.47499999998</v>
      </c>
      <c r="F5204" s="195">
        <v>1140000.95</v>
      </c>
      <c r="I5204" s="195"/>
      <c r="J5204" s="195"/>
    </row>
    <row r="5205" spans="1:10" hidden="1" x14ac:dyDescent="0.25">
      <c r="A5205" s="238"/>
      <c r="B5205" s="264"/>
      <c r="C5205" s="251" t="s">
        <v>405</v>
      </c>
      <c r="D5205" s="254">
        <v>2</v>
      </c>
      <c r="E5205" s="265">
        <v>570000.47499999998</v>
      </c>
      <c r="F5205" s="195">
        <v>1140000.95</v>
      </c>
      <c r="G5205" s="195">
        <v>10131305.25</v>
      </c>
      <c r="I5205" s="195"/>
      <c r="J5205" s="195"/>
    </row>
    <row r="5206" spans="1:10" hidden="1" x14ac:dyDescent="0.25">
      <c r="A5206" s="238"/>
      <c r="B5206" s="264"/>
      <c r="C5206" s="251"/>
      <c r="D5206" s="254"/>
      <c r="E5206" s="265"/>
      <c r="F5206" s="195">
        <v>0</v>
      </c>
      <c r="I5206" s="195"/>
      <c r="J5206" s="195"/>
    </row>
    <row r="5207" spans="1:10" hidden="1" x14ac:dyDescent="0.25">
      <c r="A5207" s="238">
        <v>43416</v>
      </c>
      <c r="B5207" s="264" t="s">
        <v>3021</v>
      </c>
      <c r="C5207" s="251" t="s">
        <v>104</v>
      </c>
      <c r="D5207" s="254">
        <v>6</v>
      </c>
      <c r="E5207" s="265">
        <v>571000.1</v>
      </c>
      <c r="F5207" s="195">
        <v>3426000.5999999996</v>
      </c>
      <c r="I5207" s="195"/>
      <c r="J5207" s="195"/>
    </row>
    <row r="5208" spans="1:10" hidden="1" x14ac:dyDescent="0.25">
      <c r="A5208" s="238"/>
      <c r="B5208" s="264"/>
      <c r="C5208" s="251" t="s">
        <v>391</v>
      </c>
      <c r="D5208" s="254">
        <v>6</v>
      </c>
      <c r="E5208" s="265">
        <v>625000.19999999995</v>
      </c>
      <c r="F5208" s="195">
        <v>3750001.1999999997</v>
      </c>
      <c r="G5208" s="195">
        <v>7176001.7999999989</v>
      </c>
      <c r="I5208" s="195"/>
      <c r="J5208" s="195"/>
    </row>
    <row r="5209" spans="1:10" hidden="1" x14ac:dyDescent="0.25">
      <c r="A5209" s="238"/>
      <c r="B5209" s="264"/>
      <c r="C5209" s="251"/>
      <c r="D5209" s="254"/>
      <c r="E5209" s="265"/>
      <c r="F5209" s="195">
        <v>0</v>
      </c>
      <c r="I5209" s="195"/>
      <c r="J5209" s="195"/>
    </row>
    <row r="5210" spans="1:10" hidden="1" x14ac:dyDescent="0.25">
      <c r="A5210" s="243">
        <v>43417</v>
      </c>
      <c r="B5210" s="269" t="s">
        <v>3022</v>
      </c>
      <c r="C5210" s="270" t="s">
        <v>1094</v>
      </c>
      <c r="D5210" s="271">
        <v>1</v>
      </c>
      <c r="E5210" s="272">
        <v>215000.5</v>
      </c>
      <c r="F5210" s="195">
        <v>215000.5</v>
      </c>
      <c r="G5210" s="195">
        <v>215000.5</v>
      </c>
      <c r="I5210" s="195"/>
      <c r="J5210" s="195"/>
    </row>
    <row r="5211" spans="1:10" hidden="1" x14ac:dyDescent="0.25">
      <c r="A5211" s="238"/>
      <c r="B5211" s="264"/>
      <c r="C5211" s="251"/>
      <c r="D5211" s="254"/>
      <c r="E5211" s="265"/>
      <c r="F5211" s="195">
        <v>0</v>
      </c>
      <c r="I5211" s="195"/>
      <c r="J5211" s="195"/>
    </row>
    <row r="5212" spans="1:10" hidden="1" x14ac:dyDescent="0.25">
      <c r="A5212" s="238">
        <v>43416</v>
      </c>
      <c r="B5212" s="264" t="s">
        <v>3023</v>
      </c>
      <c r="C5212" s="251" t="s">
        <v>1776</v>
      </c>
      <c r="D5212" s="254">
        <v>2</v>
      </c>
      <c r="E5212" s="265">
        <v>232749.715</v>
      </c>
      <c r="F5212" s="195">
        <v>465499.43</v>
      </c>
      <c r="I5212" s="195"/>
      <c r="J5212" s="195"/>
    </row>
    <row r="5213" spans="1:10" hidden="1" x14ac:dyDescent="0.25">
      <c r="A5213" s="238"/>
      <c r="B5213" s="264"/>
      <c r="C5213" s="251" t="s">
        <v>1775</v>
      </c>
      <c r="D5213" s="254">
        <v>2</v>
      </c>
      <c r="E5213" s="265">
        <v>232749.715</v>
      </c>
      <c r="F5213" s="195">
        <v>465499.43</v>
      </c>
      <c r="G5213" s="195">
        <v>930998.86</v>
      </c>
      <c r="I5213" s="195"/>
      <c r="J5213" s="195"/>
    </row>
    <row r="5214" spans="1:10" hidden="1" x14ac:dyDescent="0.25">
      <c r="A5214" s="238"/>
      <c r="B5214" s="264"/>
      <c r="C5214" s="251"/>
      <c r="D5214" s="254"/>
      <c r="E5214" s="265"/>
      <c r="F5214" s="195">
        <v>0</v>
      </c>
      <c r="I5214" s="195"/>
      <c r="J5214" s="195"/>
    </row>
    <row r="5215" spans="1:10" hidden="1" x14ac:dyDescent="0.25">
      <c r="A5215" s="238">
        <v>43416</v>
      </c>
      <c r="B5215" s="264" t="s">
        <v>3025</v>
      </c>
      <c r="C5215" s="251" t="s">
        <v>1720</v>
      </c>
      <c r="D5215" s="254">
        <v>24</v>
      </c>
      <c r="E5215" s="265">
        <v>133999.79999999999</v>
      </c>
      <c r="F5215" s="195">
        <v>3215995.1999999997</v>
      </c>
      <c r="I5215" s="195"/>
      <c r="J5215" s="195"/>
    </row>
    <row r="5216" spans="1:10" hidden="1" x14ac:dyDescent="0.25">
      <c r="A5216" s="238"/>
      <c r="B5216" s="264"/>
      <c r="C5216" s="251" t="s">
        <v>1721</v>
      </c>
      <c r="D5216" s="254">
        <v>24</v>
      </c>
      <c r="E5216" s="265">
        <v>133999.79999999999</v>
      </c>
      <c r="F5216" s="195">
        <v>3215995.1999999997</v>
      </c>
      <c r="I5216" s="195"/>
      <c r="J5216" s="195"/>
    </row>
    <row r="5217" spans="1:10" hidden="1" x14ac:dyDescent="0.25">
      <c r="A5217" s="238"/>
      <c r="B5217" s="264"/>
      <c r="C5217" s="251" t="s">
        <v>1915</v>
      </c>
      <c r="D5217" s="254">
        <v>72</v>
      </c>
      <c r="E5217" s="265">
        <v>133999.79999999999</v>
      </c>
      <c r="F5217" s="195">
        <v>9647985.5999999996</v>
      </c>
      <c r="G5217" s="195">
        <v>16079976</v>
      </c>
      <c r="I5217" s="195"/>
      <c r="J5217" s="195"/>
    </row>
    <row r="5218" spans="1:10" hidden="1" x14ac:dyDescent="0.25">
      <c r="A5218" s="238"/>
      <c r="B5218" s="264"/>
      <c r="C5218" s="251"/>
      <c r="D5218" s="254"/>
      <c r="E5218" s="265"/>
      <c r="F5218" s="195">
        <v>0</v>
      </c>
      <c r="I5218" s="195"/>
      <c r="J5218" s="195"/>
    </row>
    <row r="5219" spans="1:10" hidden="1" x14ac:dyDescent="0.25">
      <c r="A5219" s="238">
        <v>43416</v>
      </c>
      <c r="B5219" s="264" t="s">
        <v>3026</v>
      </c>
      <c r="C5219" s="251" t="s">
        <v>1719</v>
      </c>
      <c r="D5219" s="254">
        <v>24</v>
      </c>
      <c r="E5219" s="265">
        <v>66999.899999999994</v>
      </c>
      <c r="F5219" s="195">
        <v>1607997.5999999999</v>
      </c>
      <c r="I5219" s="195"/>
      <c r="J5219" s="195"/>
    </row>
    <row r="5220" spans="1:10" hidden="1" x14ac:dyDescent="0.25">
      <c r="A5220" s="238"/>
      <c r="B5220" s="264"/>
      <c r="C5220" s="251" t="s">
        <v>1966</v>
      </c>
      <c r="D5220" s="254">
        <v>24</v>
      </c>
      <c r="E5220" s="265">
        <v>66999.899999999994</v>
      </c>
      <c r="F5220" s="195">
        <v>1607997.5999999999</v>
      </c>
      <c r="I5220" s="195"/>
      <c r="J5220" s="195"/>
    </row>
    <row r="5221" spans="1:10" hidden="1" x14ac:dyDescent="0.25">
      <c r="A5221" s="238"/>
      <c r="B5221" s="264"/>
      <c r="C5221" s="251" t="s">
        <v>1725</v>
      </c>
      <c r="D5221" s="254">
        <v>48</v>
      </c>
      <c r="E5221" s="265">
        <v>66999.899999999994</v>
      </c>
      <c r="F5221" s="195">
        <v>3215995.1999999997</v>
      </c>
      <c r="I5221" s="195"/>
      <c r="J5221" s="195"/>
    </row>
    <row r="5222" spans="1:10" hidden="1" x14ac:dyDescent="0.25">
      <c r="A5222" s="238"/>
      <c r="B5222" s="264"/>
      <c r="C5222" s="251" t="s">
        <v>1930</v>
      </c>
      <c r="D5222" s="254">
        <v>72</v>
      </c>
      <c r="E5222" s="265">
        <v>66999.899999999994</v>
      </c>
      <c r="F5222" s="195">
        <v>4823992.8</v>
      </c>
      <c r="G5222" s="195">
        <v>11255983.199999999</v>
      </c>
      <c r="I5222" s="195"/>
      <c r="J5222" s="195"/>
    </row>
    <row r="5223" spans="1:10" hidden="1" x14ac:dyDescent="0.25">
      <c r="A5223" s="238"/>
      <c r="B5223" s="264"/>
      <c r="C5223" s="251"/>
      <c r="D5223" s="254"/>
      <c r="E5223" s="265"/>
      <c r="F5223" s="195">
        <v>0</v>
      </c>
      <c r="I5223" s="195"/>
      <c r="J5223" s="195"/>
    </row>
    <row r="5224" spans="1:10" hidden="1" x14ac:dyDescent="0.25">
      <c r="A5224" s="247">
        <v>43417</v>
      </c>
      <c r="B5224" s="266" t="s">
        <v>3027</v>
      </c>
      <c r="C5224" s="252" t="s">
        <v>109</v>
      </c>
      <c r="D5224" s="267">
        <v>47</v>
      </c>
      <c r="E5224" s="268">
        <v>0</v>
      </c>
      <c r="F5224" s="195">
        <v>0</v>
      </c>
      <c r="G5224" s="195">
        <v>0</v>
      </c>
      <c r="I5224" s="195"/>
      <c r="J5224" s="195"/>
    </row>
    <row r="5225" spans="1:10" hidden="1" x14ac:dyDescent="0.25">
      <c r="A5225" s="238"/>
      <c r="B5225" s="264"/>
      <c r="C5225" s="251"/>
      <c r="D5225" s="254"/>
      <c r="E5225" s="265"/>
      <c r="F5225" s="195">
        <v>0</v>
      </c>
      <c r="I5225" s="195"/>
      <c r="J5225" s="195"/>
    </row>
    <row r="5226" spans="1:10" hidden="1" x14ac:dyDescent="0.25">
      <c r="A5226" s="238">
        <v>43417</v>
      </c>
      <c r="B5226" s="264" t="s">
        <v>3028</v>
      </c>
      <c r="C5226" s="251" t="s">
        <v>1325</v>
      </c>
      <c r="D5226" s="254">
        <v>3</v>
      </c>
      <c r="E5226" s="265">
        <v>603900</v>
      </c>
      <c r="F5226" s="195">
        <v>1811700</v>
      </c>
      <c r="I5226" s="195"/>
      <c r="J5226" s="195"/>
    </row>
    <row r="5227" spans="1:10" hidden="1" x14ac:dyDescent="0.25">
      <c r="A5227" s="238"/>
      <c r="B5227" s="264"/>
      <c r="C5227" s="251" t="s">
        <v>3029</v>
      </c>
      <c r="D5227" s="254">
        <v>3</v>
      </c>
      <c r="E5227" s="265">
        <v>1233900.3600000001</v>
      </c>
      <c r="F5227" s="195">
        <v>3701701.08</v>
      </c>
      <c r="G5227" s="195">
        <v>5513401.0800000001</v>
      </c>
      <c r="I5227" s="195"/>
      <c r="J5227" s="195"/>
    </row>
    <row r="5228" spans="1:10" hidden="1" x14ac:dyDescent="0.25">
      <c r="A5228" s="238"/>
      <c r="B5228" s="264"/>
      <c r="C5228" s="251"/>
      <c r="D5228" s="254"/>
      <c r="E5228" s="265"/>
      <c r="F5228" s="195">
        <v>0</v>
      </c>
      <c r="I5228" s="195"/>
      <c r="J5228" s="195"/>
    </row>
    <row r="5229" spans="1:10" hidden="1" x14ac:dyDescent="0.25">
      <c r="A5229" s="238">
        <v>43417</v>
      </c>
      <c r="B5229" s="264" t="s">
        <v>3030</v>
      </c>
      <c r="C5229" s="251" t="s">
        <v>3032</v>
      </c>
      <c r="D5229" s="254">
        <v>6</v>
      </c>
      <c r="E5229" s="265">
        <v>270750.09499999997</v>
      </c>
      <c r="F5229" s="195">
        <v>1624500.5699999998</v>
      </c>
      <c r="I5229" s="195"/>
      <c r="J5229" s="195"/>
    </row>
    <row r="5230" spans="1:10" hidden="1" x14ac:dyDescent="0.25">
      <c r="A5230" s="238"/>
      <c r="B5230" s="264"/>
      <c r="C5230" s="251" t="s">
        <v>3033</v>
      </c>
      <c r="D5230" s="254">
        <v>6</v>
      </c>
      <c r="E5230" s="265">
        <v>283099.90500000003</v>
      </c>
      <c r="F5230" s="195">
        <v>1698599.4300000002</v>
      </c>
      <c r="G5230" s="195">
        <v>3323100</v>
      </c>
      <c r="I5230" s="195"/>
      <c r="J5230" s="195"/>
    </row>
    <row r="5231" spans="1:10" hidden="1" x14ac:dyDescent="0.25">
      <c r="A5231" s="238"/>
      <c r="B5231" s="264"/>
      <c r="C5231" s="251"/>
      <c r="D5231" s="254"/>
      <c r="E5231" s="265"/>
      <c r="F5231" s="195">
        <v>0</v>
      </c>
      <c r="I5231" s="195"/>
      <c r="J5231" s="195"/>
    </row>
    <row r="5232" spans="1:10" hidden="1" x14ac:dyDescent="0.25">
      <c r="A5232" s="238">
        <v>43417</v>
      </c>
      <c r="B5232" s="264" t="s">
        <v>3034</v>
      </c>
      <c r="C5232" s="251" t="s">
        <v>3035</v>
      </c>
      <c r="D5232" s="254">
        <v>1</v>
      </c>
      <c r="E5232" s="265">
        <v>338000.3</v>
      </c>
      <c r="F5232" s="195">
        <v>338000.3</v>
      </c>
      <c r="I5232" s="195"/>
      <c r="J5232" s="195"/>
    </row>
    <row r="5233" spans="1:10" hidden="1" x14ac:dyDescent="0.25">
      <c r="A5233" s="238"/>
      <c r="B5233" s="264"/>
      <c r="C5233" s="251" t="s">
        <v>3036</v>
      </c>
      <c r="D5233" s="254">
        <v>1</v>
      </c>
      <c r="E5233" s="265">
        <v>444999.5</v>
      </c>
      <c r="F5233" s="195">
        <v>444999.5</v>
      </c>
      <c r="G5233" s="195">
        <v>782999.8</v>
      </c>
      <c r="I5233" s="195"/>
      <c r="J5233" s="195"/>
    </row>
    <row r="5234" spans="1:10" hidden="1" x14ac:dyDescent="0.25">
      <c r="A5234" s="238"/>
      <c r="B5234" s="264"/>
      <c r="C5234" s="251"/>
      <c r="D5234" s="254"/>
      <c r="E5234" s="265"/>
      <c r="F5234" s="195">
        <v>0</v>
      </c>
      <c r="I5234" s="195"/>
      <c r="J5234" s="195"/>
    </row>
    <row r="5235" spans="1:10" hidden="1" x14ac:dyDescent="0.25">
      <c r="A5235" s="238">
        <v>43417</v>
      </c>
      <c r="B5235" s="264" t="s">
        <v>3037</v>
      </c>
      <c r="C5235" s="251" t="s">
        <v>109</v>
      </c>
      <c r="D5235" s="254">
        <v>12</v>
      </c>
      <c r="E5235" s="265">
        <v>230000.1</v>
      </c>
      <c r="F5235" s="195">
        <v>2760001.2</v>
      </c>
      <c r="G5235" s="195">
        <v>2760001.2</v>
      </c>
      <c r="I5235" s="195"/>
      <c r="J5235" s="195"/>
    </row>
    <row r="5236" spans="1:10" hidden="1" x14ac:dyDescent="0.25">
      <c r="A5236" s="238"/>
      <c r="B5236" s="264"/>
      <c r="C5236" s="251"/>
      <c r="D5236" s="254"/>
      <c r="E5236" s="265"/>
      <c r="F5236" s="195">
        <v>0</v>
      </c>
      <c r="I5236" s="195"/>
      <c r="J5236" s="195"/>
    </row>
    <row r="5237" spans="1:10" hidden="1" x14ac:dyDescent="0.25">
      <c r="A5237" s="238">
        <v>43417</v>
      </c>
      <c r="B5237" s="264" t="s">
        <v>3038</v>
      </c>
      <c r="C5237" s="251" t="s">
        <v>1094</v>
      </c>
      <c r="D5237" s="254">
        <v>12</v>
      </c>
      <c r="E5237" s="265">
        <v>215000.5</v>
      </c>
      <c r="F5237" s="195">
        <v>2580006</v>
      </c>
      <c r="G5237" s="195">
        <v>2580006</v>
      </c>
      <c r="I5237" s="195"/>
      <c r="J5237" s="195"/>
    </row>
    <row r="5238" spans="1:10" hidden="1" x14ac:dyDescent="0.25">
      <c r="A5238" s="238"/>
      <c r="B5238" s="264"/>
      <c r="C5238" s="251"/>
      <c r="D5238" s="254"/>
      <c r="E5238" s="265"/>
      <c r="F5238" s="195">
        <v>0</v>
      </c>
      <c r="I5238" s="195"/>
      <c r="J5238" s="195"/>
    </row>
    <row r="5239" spans="1:10" hidden="1" x14ac:dyDescent="0.25">
      <c r="A5239" s="238">
        <v>43417</v>
      </c>
      <c r="B5239" s="264" t="s">
        <v>3039</v>
      </c>
      <c r="C5239" s="251" t="s">
        <v>1094</v>
      </c>
      <c r="D5239" s="254">
        <v>24</v>
      </c>
      <c r="E5239" s="265">
        <v>215000.5</v>
      </c>
      <c r="F5239" s="195">
        <v>5160012</v>
      </c>
      <c r="G5239" s="195">
        <v>5160012</v>
      </c>
      <c r="I5239" s="195"/>
      <c r="J5239" s="195"/>
    </row>
    <row r="5240" spans="1:10" hidden="1" x14ac:dyDescent="0.25">
      <c r="A5240" s="238"/>
      <c r="B5240" s="264"/>
      <c r="C5240" s="251"/>
      <c r="D5240" s="254"/>
      <c r="E5240" s="265"/>
      <c r="F5240" s="195">
        <v>0</v>
      </c>
      <c r="I5240" s="195"/>
      <c r="J5240" s="195"/>
    </row>
    <row r="5241" spans="1:10" hidden="1" x14ac:dyDescent="0.25">
      <c r="A5241" s="238">
        <v>43417</v>
      </c>
      <c r="B5241" s="264" t="s">
        <v>3041</v>
      </c>
      <c r="C5241" s="251" t="s">
        <v>31</v>
      </c>
      <c r="D5241" s="254">
        <v>1</v>
      </c>
      <c r="E5241" s="265">
        <v>529199.44999999995</v>
      </c>
      <c r="F5241" s="195">
        <v>529199.44999999995</v>
      </c>
      <c r="G5241" s="195">
        <v>529199.44999999995</v>
      </c>
      <c r="I5241" s="195"/>
      <c r="J5241" s="195"/>
    </row>
    <row r="5242" spans="1:10" hidden="1" x14ac:dyDescent="0.25">
      <c r="A5242" s="238"/>
      <c r="B5242" s="264"/>
      <c r="C5242" s="251"/>
      <c r="D5242" s="254"/>
      <c r="E5242" s="265"/>
      <c r="F5242" s="195">
        <v>0</v>
      </c>
      <c r="I5242" s="195"/>
      <c r="J5242" s="195"/>
    </row>
    <row r="5243" spans="1:10" hidden="1" x14ac:dyDescent="0.25">
      <c r="A5243" s="238">
        <v>43417</v>
      </c>
      <c r="B5243" s="264" t="s">
        <v>3043</v>
      </c>
      <c r="C5243" s="251" t="s">
        <v>1094</v>
      </c>
      <c r="D5243" s="254">
        <v>8</v>
      </c>
      <c r="E5243" s="265">
        <v>215000.5</v>
      </c>
      <c r="F5243" s="195">
        <v>1720004</v>
      </c>
      <c r="G5243" s="195">
        <v>1720004</v>
      </c>
      <c r="I5243" s="195"/>
      <c r="J5243" s="195"/>
    </row>
    <row r="5244" spans="1:10" hidden="1" x14ac:dyDescent="0.25">
      <c r="A5244" s="238"/>
      <c r="B5244" s="264"/>
      <c r="C5244" s="251"/>
      <c r="D5244" s="254"/>
      <c r="E5244" s="265"/>
      <c r="F5244" s="195">
        <v>0</v>
      </c>
      <c r="I5244" s="195"/>
      <c r="J5244" s="195"/>
    </row>
    <row r="5245" spans="1:10" hidden="1" x14ac:dyDescent="0.25">
      <c r="A5245" s="238">
        <v>43417</v>
      </c>
      <c r="B5245" s="264" t="s">
        <v>3044</v>
      </c>
      <c r="C5245" s="251" t="s">
        <v>1094</v>
      </c>
      <c r="D5245" s="254">
        <v>2</v>
      </c>
      <c r="E5245" s="265">
        <v>215000.5</v>
      </c>
      <c r="F5245" s="195">
        <v>430001</v>
      </c>
      <c r="G5245" s="195">
        <v>430001</v>
      </c>
      <c r="I5245" s="195"/>
      <c r="J5245" s="195"/>
    </row>
    <row r="5246" spans="1:10" hidden="1" x14ac:dyDescent="0.25">
      <c r="A5246" s="238"/>
      <c r="B5246" s="264"/>
      <c r="C5246" s="251"/>
      <c r="D5246" s="254"/>
      <c r="E5246" s="265"/>
      <c r="F5246" s="195">
        <v>0</v>
      </c>
      <c r="I5246" s="195"/>
      <c r="J5246" s="195"/>
    </row>
    <row r="5247" spans="1:10" hidden="1" x14ac:dyDescent="0.25">
      <c r="A5247" s="238">
        <v>43417</v>
      </c>
      <c r="B5247" s="264" t="s">
        <v>3045</v>
      </c>
      <c r="C5247" s="251" t="s">
        <v>887</v>
      </c>
      <c r="D5247" s="254">
        <v>4</v>
      </c>
      <c r="E5247" s="265">
        <v>230000.1</v>
      </c>
      <c r="F5247" s="195">
        <v>920000.4</v>
      </c>
      <c r="G5247" s="195">
        <v>920000.4</v>
      </c>
      <c r="I5247" s="195"/>
      <c r="J5247" s="195"/>
    </row>
    <row r="5248" spans="1:10" hidden="1" x14ac:dyDescent="0.25">
      <c r="A5248" s="238"/>
      <c r="B5248" s="264"/>
      <c r="C5248" s="251"/>
      <c r="D5248" s="254"/>
      <c r="E5248" s="265"/>
      <c r="F5248" s="195">
        <v>0</v>
      </c>
      <c r="I5248" s="195"/>
      <c r="J5248" s="195"/>
    </row>
    <row r="5249" spans="1:10" hidden="1" x14ac:dyDescent="0.25">
      <c r="A5249" s="238">
        <v>43417</v>
      </c>
      <c r="B5249" s="264" t="s">
        <v>3047</v>
      </c>
      <c r="C5249" s="251" t="s">
        <v>2757</v>
      </c>
      <c r="D5249" s="254">
        <v>12</v>
      </c>
      <c r="E5249" s="265">
        <v>276300.09000000003</v>
      </c>
      <c r="F5249" s="195">
        <v>3315601.08</v>
      </c>
      <c r="I5249" s="195"/>
      <c r="J5249" s="195"/>
    </row>
    <row r="5250" spans="1:10" hidden="1" x14ac:dyDescent="0.25">
      <c r="A5250" s="238"/>
      <c r="B5250" s="264"/>
      <c r="C5250" s="251" t="s">
        <v>3049</v>
      </c>
      <c r="D5250" s="254">
        <v>6</v>
      </c>
      <c r="E5250" s="265">
        <v>369549.62</v>
      </c>
      <c r="F5250" s="195">
        <v>2217297.7199999997</v>
      </c>
      <c r="I5250" s="195"/>
      <c r="J5250" s="195"/>
    </row>
    <row r="5251" spans="1:10" hidden="1" x14ac:dyDescent="0.25">
      <c r="A5251" s="238"/>
      <c r="B5251" s="264"/>
      <c r="C5251" s="251" t="s">
        <v>3050</v>
      </c>
      <c r="D5251" s="254">
        <v>2</v>
      </c>
      <c r="E5251" s="265">
        <v>354350.09499999997</v>
      </c>
      <c r="F5251" s="195">
        <v>708700.19</v>
      </c>
      <c r="I5251" s="195"/>
      <c r="J5251" s="195"/>
    </row>
    <row r="5252" spans="1:10" hidden="1" x14ac:dyDescent="0.25">
      <c r="A5252" s="238"/>
      <c r="B5252" s="264"/>
      <c r="C5252" s="251" t="s">
        <v>3051</v>
      </c>
      <c r="D5252" s="254">
        <v>2</v>
      </c>
      <c r="E5252" s="265">
        <v>460749.90500000003</v>
      </c>
      <c r="F5252" s="195">
        <v>921499.81</v>
      </c>
      <c r="I5252" s="195"/>
      <c r="J5252" s="195"/>
    </row>
    <row r="5253" spans="1:10" hidden="1" x14ac:dyDescent="0.25">
      <c r="A5253" s="238"/>
      <c r="B5253" s="264"/>
      <c r="C5253" s="251" t="s">
        <v>2653</v>
      </c>
      <c r="D5253" s="254">
        <v>2</v>
      </c>
      <c r="E5253" s="265">
        <v>243000.45</v>
      </c>
      <c r="F5253" s="195">
        <v>486000.9</v>
      </c>
      <c r="G5253" s="195">
        <v>7649099.7000000011</v>
      </c>
      <c r="I5253" s="195"/>
      <c r="J5253" s="195"/>
    </row>
    <row r="5254" spans="1:10" hidden="1" x14ac:dyDescent="0.25">
      <c r="A5254" s="238"/>
      <c r="B5254" s="264"/>
      <c r="C5254" s="251"/>
      <c r="D5254" s="254"/>
      <c r="E5254" s="265"/>
      <c r="F5254" s="195">
        <v>0</v>
      </c>
      <c r="I5254" s="195"/>
      <c r="J5254" s="195"/>
    </row>
    <row r="5255" spans="1:10" hidden="1" x14ac:dyDescent="0.25">
      <c r="A5255" s="238">
        <v>43418</v>
      </c>
      <c r="B5255" s="264" t="s">
        <v>3052</v>
      </c>
      <c r="C5255" s="251" t="s">
        <v>13</v>
      </c>
      <c r="D5255" s="254">
        <v>2</v>
      </c>
      <c r="E5255" s="265">
        <v>821700</v>
      </c>
      <c r="F5255" s="195">
        <v>1643400</v>
      </c>
      <c r="I5255" s="195"/>
      <c r="J5255" s="195"/>
    </row>
    <row r="5256" spans="1:10" hidden="1" x14ac:dyDescent="0.25">
      <c r="A5256" s="238"/>
      <c r="B5256" s="264"/>
      <c r="C5256" s="251" t="s">
        <v>1094</v>
      </c>
      <c r="D5256" s="254">
        <v>8</v>
      </c>
      <c r="E5256" s="265">
        <v>215000.5</v>
      </c>
      <c r="F5256" s="195">
        <v>1720004</v>
      </c>
      <c r="I5256" s="195"/>
      <c r="J5256" s="195"/>
    </row>
    <row r="5257" spans="1:10" hidden="1" x14ac:dyDescent="0.25">
      <c r="A5257" s="238"/>
      <c r="B5257" s="264"/>
      <c r="C5257" s="251" t="s">
        <v>20</v>
      </c>
      <c r="D5257" s="254">
        <v>1</v>
      </c>
      <c r="E5257" s="265">
        <v>544500</v>
      </c>
      <c r="F5257" s="195">
        <v>544500</v>
      </c>
      <c r="G5257" s="195">
        <v>3907904</v>
      </c>
      <c r="I5257" s="195"/>
      <c r="J5257" s="195"/>
    </row>
    <row r="5258" spans="1:10" hidden="1" x14ac:dyDescent="0.25">
      <c r="A5258" s="238"/>
      <c r="B5258" s="264"/>
      <c r="C5258" s="251"/>
      <c r="D5258" s="254"/>
      <c r="E5258" s="265"/>
      <c r="F5258" s="195">
        <v>0</v>
      </c>
      <c r="I5258" s="195"/>
      <c r="J5258" s="195"/>
    </row>
    <row r="5259" spans="1:10" hidden="1" x14ac:dyDescent="0.25">
      <c r="A5259" s="238">
        <v>43418</v>
      </c>
      <c r="B5259" s="264" t="s">
        <v>3054</v>
      </c>
      <c r="C5259" s="251" t="s">
        <v>887</v>
      </c>
      <c r="D5259" s="254">
        <v>1</v>
      </c>
      <c r="E5259" s="265">
        <v>230000.1</v>
      </c>
      <c r="F5259" s="195">
        <v>230000.1</v>
      </c>
      <c r="G5259" s="195">
        <v>230000.1</v>
      </c>
      <c r="I5259" s="195"/>
      <c r="J5259" s="195"/>
    </row>
    <row r="5260" spans="1:10" hidden="1" x14ac:dyDescent="0.25">
      <c r="A5260" s="238"/>
      <c r="B5260" s="264"/>
      <c r="C5260" s="251"/>
      <c r="D5260" s="254"/>
      <c r="E5260" s="265"/>
      <c r="F5260" s="195">
        <v>0</v>
      </c>
      <c r="I5260" s="195"/>
      <c r="J5260" s="195"/>
    </row>
    <row r="5261" spans="1:10" hidden="1" x14ac:dyDescent="0.25">
      <c r="A5261" s="243">
        <v>43419</v>
      </c>
      <c r="B5261" s="269" t="s">
        <v>3055</v>
      </c>
      <c r="C5261" s="270" t="s">
        <v>769</v>
      </c>
      <c r="D5261" s="271">
        <v>8</v>
      </c>
      <c r="E5261" s="272">
        <v>198000</v>
      </c>
      <c r="F5261" s="195">
        <v>1584000</v>
      </c>
      <c r="I5261" s="195"/>
      <c r="J5261" s="195"/>
    </row>
    <row r="5262" spans="1:10" hidden="1" x14ac:dyDescent="0.25">
      <c r="A5262" s="243"/>
      <c r="B5262" s="269"/>
      <c r="C5262" s="270" t="s">
        <v>1693</v>
      </c>
      <c r="D5262" s="271">
        <v>4</v>
      </c>
      <c r="E5262" s="272">
        <v>198000</v>
      </c>
      <c r="F5262" s="195">
        <v>792000</v>
      </c>
      <c r="G5262" s="195">
        <v>2376000</v>
      </c>
      <c r="I5262" s="195"/>
      <c r="J5262" s="195"/>
    </row>
    <row r="5263" spans="1:10" hidden="1" x14ac:dyDescent="0.25">
      <c r="A5263" s="238"/>
      <c r="B5263" s="264"/>
      <c r="C5263" s="251"/>
      <c r="D5263" s="254"/>
      <c r="E5263" s="265"/>
      <c r="I5263" s="195"/>
      <c r="J5263" s="195"/>
    </row>
    <row r="5264" spans="1:10" hidden="1" x14ac:dyDescent="0.25">
      <c r="A5264" s="238">
        <v>43418</v>
      </c>
      <c r="B5264" s="264" t="s">
        <v>3056</v>
      </c>
      <c r="C5264" s="251" t="s">
        <v>1094</v>
      </c>
      <c r="D5264" s="254">
        <v>12</v>
      </c>
      <c r="E5264" s="265">
        <v>215000.5</v>
      </c>
      <c r="F5264" s="195">
        <v>2580006</v>
      </c>
      <c r="G5264" s="195">
        <v>2580006</v>
      </c>
      <c r="I5264" s="195"/>
      <c r="J5264" s="195"/>
    </row>
    <row r="5265" spans="1:10" hidden="1" x14ac:dyDescent="0.25">
      <c r="A5265" s="238"/>
      <c r="B5265" s="264"/>
      <c r="C5265" s="251"/>
      <c r="D5265" s="254"/>
      <c r="E5265" s="265"/>
      <c r="F5265" s="195">
        <v>0</v>
      </c>
      <c r="I5265" s="195"/>
      <c r="J5265" s="195"/>
    </row>
    <row r="5266" spans="1:10" hidden="1" x14ac:dyDescent="0.25">
      <c r="A5266" s="238">
        <v>43418</v>
      </c>
      <c r="B5266" s="264" t="s">
        <v>3057</v>
      </c>
      <c r="C5266" s="251" t="s">
        <v>31</v>
      </c>
      <c r="D5266" s="254">
        <v>1</v>
      </c>
      <c r="E5266" s="265">
        <v>529199.44999999995</v>
      </c>
      <c r="F5266" s="195">
        <v>529199.44999999995</v>
      </c>
      <c r="G5266" s="195">
        <v>529199.44999999995</v>
      </c>
      <c r="I5266" s="195"/>
      <c r="J5266" s="195"/>
    </row>
    <row r="5267" spans="1:10" hidden="1" x14ac:dyDescent="0.25">
      <c r="A5267" s="238"/>
      <c r="B5267" s="264"/>
      <c r="C5267" s="251"/>
      <c r="D5267" s="254"/>
      <c r="E5267" s="265"/>
      <c r="F5267" s="195">
        <v>0</v>
      </c>
      <c r="I5267" s="195"/>
      <c r="J5267" s="195"/>
    </row>
    <row r="5268" spans="1:10" hidden="1" x14ac:dyDescent="0.25">
      <c r="A5268" s="238">
        <v>43418</v>
      </c>
      <c r="B5268" s="264" t="s">
        <v>3058</v>
      </c>
      <c r="C5268" s="251" t="s">
        <v>31</v>
      </c>
      <c r="D5268" s="254">
        <v>2</v>
      </c>
      <c r="E5268" s="265">
        <v>529199.44999999995</v>
      </c>
      <c r="F5268" s="195">
        <v>1058398.8999999999</v>
      </c>
      <c r="G5268" s="195">
        <v>1058398.8999999999</v>
      </c>
      <c r="I5268" s="195"/>
      <c r="J5268" s="195"/>
    </row>
    <row r="5269" spans="1:10" hidden="1" x14ac:dyDescent="0.25">
      <c r="A5269" s="238"/>
      <c r="B5269" s="264"/>
      <c r="C5269" s="251"/>
      <c r="D5269" s="254"/>
      <c r="E5269" s="265"/>
      <c r="F5269" s="195">
        <v>0</v>
      </c>
      <c r="I5269" s="195"/>
      <c r="J5269" s="195"/>
    </row>
    <row r="5270" spans="1:10" hidden="1" x14ac:dyDescent="0.25">
      <c r="A5270" s="238">
        <v>43418</v>
      </c>
      <c r="B5270" s="264" t="s">
        <v>3060</v>
      </c>
      <c r="C5270" s="251" t="s">
        <v>2482</v>
      </c>
      <c r="D5270" s="254">
        <v>16</v>
      </c>
      <c r="E5270" s="265">
        <v>204300.36</v>
      </c>
      <c r="F5270" s="195">
        <v>3268805.76</v>
      </c>
      <c r="G5270" s="195">
        <v>3268805.76</v>
      </c>
      <c r="I5270" s="195"/>
      <c r="J5270" s="195"/>
    </row>
    <row r="5271" spans="1:10" hidden="1" x14ac:dyDescent="0.25">
      <c r="A5271" s="238"/>
      <c r="B5271" s="264"/>
      <c r="C5271" s="251"/>
      <c r="D5271" s="254"/>
      <c r="E5271" s="265"/>
      <c r="F5271" s="195">
        <v>0</v>
      </c>
      <c r="I5271" s="195"/>
      <c r="J5271" s="195"/>
    </row>
    <row r="5272" spans="1:10" hidden="1" x14ac:dyDescent="0.25">
      <c r="A5272" s="238">
        <v>43418</v>
      </c>
      <c r="B5272" s="264" t="s">
        <v>3061</v>
      </c>
      <c r="C5272" s="251" t="s">
        <v>2583</v>
      </c>
      <c r="D5272" s="254">
        <v>2</v>
      </c>
      <c r="E5272" s="265">
        <v>214200.36</v>
      </c>
      <c r="F5272" s="195">
        <v>428400.72</v>
      </c>
      <c r="I5272" s="195"/>
      <c r="J5272" s="195"/>
    </row>
    <row r="5273" spans="1:10" hidden="1" x14ac:dyDescent="0.25">
      <c r="A5273" s="238"/>
      <c r="B5273" s="264"/>
      <c r="C5273" s="251" t="s">
        <v>1693</v>
      </c>
      <c r="D5273" s="254">
        <v>2</v>
      </c>
      <c r="E5273" s="265">
        <v>198000</v>
      </c>
      <c r="F5273" s="195">
        <v>396000</v>
      </c>
      <c r="I5273" s="195"/>
      <c r="J5273" s="195"/>
    </row>
    <row r="5274" spans="1:10" hidden="1" x14ac:dyDescent="0.25">
      <c r="A5274" s="238"/>
      <c r="B5274" s="264"/>
      <c r="C5274" s="251" t="s">
        <v>887</v>
      </c>
      <c r="D5274" s="254">
        <v>5</v>
      </c>
      <c r="E5274" s="265">
        <v>230000.1</v>
      </c>
      <c r="F5274" s="195">
        <v>1150000.5</v>
      </c>
      <c r="I5274" s="195"/>
      <c r="J5274" s="195"/>
    </row>
    <row r="5275" spans="1:10" hidden="1" x14ac:dyDescent="0.25">
      <c r="A5275" s="238"/>
      <c r="B5275" s="264"/>
      <c r="C5275" s="251" t="s">
        <v>31</v>
      </c>
      <c r="D5275" s="254">
        <v>1</v>
      </c>
      <c r="E5275" s="265">
        <v>529199.55000000005</v>
      </c>
      <c r="F5275" s="195">
        <v>529199.55000000005</v>
      </c>
      <c r="G5275" s="195">
        <v>2503600.77</v>
      </c>
      <c r="I5275" s="195"/>
      <c r="J5275" s="195"/>
    </row>
    <row r="5276" spans="1:10" hidden="1" x14ac:dyDescent="0.25">
      <c r="A5276" s="238"/>
      <c r="B5276" s="264"/>
      <c r="C5276" s="251"/>
      <c r="D5276" s="254"/>
      <c r="E5276" s="265"/>
      <c r="F5276" s="195">
        <v>0</v>
      </c>
      <c r="I5276" s="195"/>
      <c r="J5276" s="195"/>
    </row>
    <row r="5277" spans="1:10" hidden="1" x14ac:dyDescent="0.25">
      <c r="A5277" s="238">
        <v>43418</v>
      </c>
      <c r="B5277" s="264" t="s">
        <v>3062</v>
      </c>
      <c r="C5277" s="251" t="s">
        <v>769</v>
      </c>
      <c r="D5277" s="254">
        <v>12</v>
      </c>
      <c r="E5277" s="265">
        <v>198000</v>
      </c>
      <c r="F5277" s="195">
        <v>2376000</v>
      </c>
      <c r="G5277" s="195">
        <v>2376000</v>
      </c>
      <c r="I5277" s="195"/>
      <c r="J5277" s="195"/>
    </row>
    <row r="5278" spans="1:10" hidden="1" x14ac:dyDescent="0.25">
      <c r="A5278" s="238"/>
      <c r="B5278" s="264"/>
      <c r="C5278" s="251"/>
      <c r="D5278" s="254"/>
      <c r="E5278" s="265"/>
      <c r="F5278" s="195">
        <v>0</v>
      </c>
      <c r="I5278" s="195"/>
      <c r="J5278" s="195"/>
    </row>
    <row r="5279" spans="1:10" hidden="1" x14ac:dyDescent="0.25">
      <c r="A5279" s="238">
        <v>43418</v>
      </c>
      <c r="B5279" s="264" t="s">
        <v>3064</v>
      </c>
      <c r="C5279" s="251" t="s">
        <v>815</v>
      </c>
      <c r="D5279" s="254">
        <v>6</v>
      </c>
      <c r="E5279" s="265">
        <v>198000</v>
      </c>
      <c r="F5279" s="195">
        <v>1188000</v>
      </c>
      <c r="G5279" s="195">
        <v>1188000</v>
      </c>
      <c r="I5279" s="195"/>
      <c r="J5279" s="195"/>
    </row>
    <row r="5280" spans="1:10" hidden="1" x14ac:dyDescent="0.25">
      <c r="A5280" s="238"/>
      <c r="B5280" s="264"/>
      <c r="C5280" s="251"/>
      <c r="D5280" s="254"/>
      <c r="E5280" s="265"/>
      <c r="F5280" s="195">
        <v>0</v>
      </c>
      <c r="I5280" s="195"/>
      <c r="J5280" s="195"/>
    </row>
    <row r="5281" spans="1:10" hidden="1" x14ac:dyDescent="0.25">
      <c r="A5281" s="238">
        <v>43418</v>
      </c>
      <c r="B5281" s="264" t="s">
        <v>3065</v>
      </c>
      <c r="C5281" s="251" t="s">
        <v>2073</v>
      </c>
      <c r="D5281" s="254">
        <v>1</v>
      </c>
      <c r="E5281" s="265">
        <v>240525.55</v>
      </c>
      <c r="F5281" s="195">
        <v>240525.55</v>
      </c>
      <c r="G5281" s="195">
        <v>240525.55</v>
      </c>
      <c r="I5281" s="195"/>
      <c r="J5281" s="195"/>
    </row>
    <row r="5282" spans="1:10" hidden="1" x14ac:dyDescent="0.25">
      <c r="A5282" s="238"/>
      <c r="B5282" s="264"/>
      <c r="C5282" s="251"/>
      <c r="D5282" s="254"/>
      <c r="E5282" s="265"/>
      <c r="F5282" s="195">
        <v>0</v>
      </c>
      <c r="I5282" s="195"/>
      <c r="J5282" s="195"/>
    </row>
    <row r="5283" spans="1:10" hidden="1" x14ac:dyDescent="0.25">
      <c r="A5283" s="238">
        <v>43418</v>
      </c>
      <c r="B5283" s="264" t="s">
        <v>3067</v>
      </c>
      <c r="C5283" s="251" t="s">
        <v>1938</v>
      </c>
      <c r="D5283" s="254">
        <v>360</v>
      </c>
      <c r="E5283" s="265">
        <v>150000.4</v>
      </c>
      <c r="F5283" s="195">
        <v>54000144</v>
      </c>
      <c r="G5283" s="195">
        <v>54000144</v>
      </c>
      <c r="I5283" s="195"/>
      <c r="J5283" s="195"/>
    </row>
    <row r="5284" spans="1:10" hidden="1" x14ac:dyDescent="0.25">
      <c r="A5284" s="238"/>
      <c r="B5284" s="264"/>
      <c r="C5284" s="251"/>
      <c r="D5284" s="254"/>
      <c r="E5284" s="265"/>
      <c r="F5284" s="195">
        <v>0</v>
      </c>
      <c r="I5284" s="195"/>
      <c r="J5284" s="195"/>
    </row>
    <row r="5285" spans="1:10" hidden="1" x14ac:dyDescent="0.25">
      <c r="A5285" s="238">
        <v>43418</v>
      </c>
      <c r="B5285" s="264" t="s">
        <v>3068</v>
      </c>
      <c r="C5285" s="251" t="s">
        <v>815</v>
      </c>
      <c r="D5285" s="254">
        <v>12</v>
      </c>
      <c r="E5285" s="265">
        <v>198000</v>
      </c>
      <c r="F5285" s="195">
        <v>2376000</v>
      </c>
      <c r="G5285" s="195">
        <v>2376000</v>
      </c>
      <c r="I5285" s="195"/>
      <c r="J5285" s="195"/>
    </row>
    <row r="5286" spans="1:10" hidden="1" x14ac:dyDescent="0.25">
      <c r="A5286" s="238"/>
      <c r="B5286" s="264"/>
      <c r="C5286" s="251"/>
      <c r="D5286" s="254"/>
      <c r="E5286" s="265"/>
      <c r="F5286" s="195">
        <v>0</v>
      </c>
      <c r="I5286" s="195"/>
      <c r="J5286" s="195"/>
    </row>
    <row r="5287" spans="1:10" hidden="1" x14ac:dyDescent="0.25">
      <c r="A5287" s="238">
        <v>43418</v>
      </c>
      <c r="B5287" s="264" t="s">
        <v>3069</v>
      </c>
      <c r="C5287" s="251" t="s">
        <v>816</v>
      </c>
      <c r="D5287" s="254">
        <v>12</v>
      </c>
      <c r="E5287" s="265">
        <v>198000</v>
      </c>
      <c r="F5287" s="195">
        <v>2376000</v>
      </c>
      <c r="G5287" s="195">
        <v>2376000</v>
      </c>
      <c r="I5287" s="195"/>
      <c r="J5287" s="195"/>
    </row>
    <row r="5288" spans="1:10" hidden="1" x14ac:dyDescent="0.25">
      <c r="A5288" s="238"/>
      <c r="B5288" s="264"/>
      <c r="C5288" s="251"/>
      <c r="D5288" s="254"/>
      <c r="E5288" s="265"/>
      <c r="F5288" s="195">
        <v>0</v>
      </c>
      <c r="I5288" s="195"/>
      <c r="J5288" s="195"/>
    </row>
    <row r="5289" spans="1:10" hidden="1" x14ac:dyDescent="0.25">
      <c r="A5289" s="238">
        <v>43419</v>
      </c>
      <c r="B5289" s="264" t="s">
        <v>3070</v>
      </c>
      <c r="C5289" s="251" t="s">
        <v>1854</v>
      </c>
      <c r="D5289" s="254">
        <v>1</v>
      </c>
      <c r="E5289" s="265">
        <v>240525.55</v>
      </c>
      <c r="F5289" s="195">
        <v>240525.55</v>
      </c>
      <c r="G5289" s="195">
        <v>240525.55</v>
      </c>
      <c r="I5289" s="195"/>
      <c r="J5289" s="195"/>
    </row>
    <row r="5290" spans="1:10" hidden="1" x14ac:dyDescent="0.25">
      <c r="A5290" s="238"/>
      <c r="B5290" s="264"/>
      <c r="C5290" s="251"/>
      <c r="D5290" s="254"/>
      <c r="E5290" s="265"/>
      <c r="F5290" s="195">
        <v>0</v>
      </c>
      <c r="I5290" s="195"/>
      <c r="J5290" s="195"/>
    </row>
    <row r="5291" spans="1:10" hidden="1" x14ac:dyDescent="0.25">
      <c r="A5291" s="238">
        <v>43419</v>
      </c>
      <c r="B5291" s="264" t="s">
        <v>3071</v>
      </c>
      <c r="C5291" s="251" t="s">
        <v>1720</v>
      </c>
      <c r="D5291" s="254">
        <v>36</v>
      </c>
      <c r="E5291" s="265">
        <v>133999.79999999999</v>
      </c>
      <c r="F5291" s="195">
        <v>4823992.8</v>
      </c>
      <c r="I5291" s="195"/>
      <c r="J5291" s="195"/>
    </row>
    <row r="5292" spans="1:10" hidden="1" x14ac:dyDescent="0.25">
      <c r="A5292" s="238"/>
      <c r="B5292" s="264"/>
      <c r="C5292" s="251" t="s">
        <v>1721</v>
      </c>
      <c r="D5292" s="254">
        <v>118</v>
      </c>
      <c r="E5292" s="265">
        <v>133999.79999999999</v>
      </c>
      <c r="F5292" s="195">
        <v>15811976.399999999</v>
      </c>
      <c r="I5292" s="195"/>
      <c r="J5292" s="195"/>
    </row>
    <row r="5293" spans="1:10" hidden="1" x14ac:dyDescent="0.25">
      <c r="A5293" s="238"/>
      <c r="B5293" s="264"/>
      <c r="C5293" s="251" t="s">
        <v>1914</v>
      </c>
      <c r="D5293" s="254">
        <v>120</v>
      </c>
      <c r="E5293" s="265">
        <v>133999.79999999999</v>
      </c>
      <c r="F5293" s="195">
        <v>16079975.999999998</v>
      </c>
      <c r="I5293" s="195"/>
      <c r="J5293" s="195"/>
    </row>
    <row r="5294" spans="1:10" hidden="1" x14ac:dyDescent="0.25">
      <c r="A5294" s="238"/>
      <c r="B5294" s="264"/>
      <c r="C5294" s="251" t="s">
        <v>1722</v>
      </c>
      <c r="D5294" s="254">
        <v>120</v>
      </c>
      <c r="E5294" s="265">
        <v>133999.79999999999</v>
      </c>
      <c r="F5294" s="195">
        <v>16079975.999999998</v>
      </c>
      <c r="I5294" s="195"/>
      <c r="J5294" s="195"/>
    </row>
    <row r="5295" spans="1:10" hidden="1" x14ac:dyDescent="0.25">
      <c r="A5295" s="238"/>
      <c r="B5295" s="264"/>
      <c r="C5295" s="251" t="s">
        <v>1915</v>
      </c>
      <c r="D5295" s="254">
        <v>175</v>
      </c>
      <c r="E5295" s="265">
        <v>133999.79999999999</v>
      </c>
      <c r="F5295" s="195">
        <v>23449964.999999996</v>
      </c>
      <c r="I5295" s="195"/>
      <c r="J5295" s="195"/>
    </row>
    <row r="5296" spans="1:10" hidden="1" x14ac:dyDescent="0.25">
      <c r="A5296" s="238"/>
      <c r="B5296" s="264"/>
      <c r="C5296" s="251" t="s">
        <v>1340</v>
      </c>
      <c r="D5296" s="254">
        <v>120</v>
      </c>
      <c r="E5296" s="265">
        <v>37999.5</v>
      </c>
      <c r="F5296" s="195">
        <v>4559940</v>
      </c>
      <c r="G5296" s="195">
        <v>80805826.199999988</v>
      </c>
      <c r="I5296" s="195"/>
      <c r="J5296" s="195"/>
    </row>
    <row r="5297" spans="1:10" hidden="1" x14ac:dyDescent="0.25">
      <c r="A5297" s="238"/>
      <c r="B5297" s="264"/>
      <c r="C5297" s="251"/>
      <c r="D5297" s="254"/>
      <c r="E5297" s="265"/>
      <c r="F5297" s="195">
        <v>0</v>
      </c>
      <c r="I5297" s="195"/>
      <c r="J5297" s="195"/>
    </row>
    <row r="5298" spans="1:10" hidden="1" x14ac:dyDescent="0.25">
      <c r="A5298" s="238">
        <v>43419</v>
      </c>
      <c r="B5298" s="264" t="s">
        <v>3072</v>
      </c>
      <c r="C5298" s="251" t="s">
        <v>1719</v>
      </c>
      <c r="D5298" s="254">
        <v>114</v>
      </c>
      <c r="E5298" s="265">
        <v>66999.899999999994</v>
      </c>
      <c r="F5298" s="195">
        <v>7637988.5999999996</v>
      </c>
      <c r="I5298" s="195"/>
      <c r="J5298" s="195"/>
    </row>
    <row r="5299" spans="1:10" hidden="1" x14ac:dyDescent="0.25">
      <c r="A5299" s="238"/>
      <c r="B5299" s="264"/>
      <c r="C5299" s="251" t="s">
        <v>1966</v>
      </c>
      <c r="D5299" s="254">
        <v>120</v>
      </c>
      <c r="E5299" s="265">
        <v>66999.899999999994</v>
      </c>
      <c r="F5299" s="195">
        <v>8039987.9999999991</v>
      </c>
      <c r="I5299" s="195"/>
      <c r="J5299" s="195"/>
    </row>
    <row r="5300" spans="1:10" hidden="1" x14ac:dyDescent="0.25">
      <c r="A5300" s="238"/>
      <c r="B5300" s="264"/>
      <c r="C5300" s="251" t="s">
        <v>1725</v>
      </c>
      <c r="D5300" s="254">
        <v>171</v>
      </c>
      <c r="E5300" s="265">
        <v>66999.899999999994</v>
      </c>
      <c r="F5300" s="195">
        <v>11456982.899999999</v>
      </c>
      <c r="I5300" s="195"/>
      <c r="J5300" s="195"/>
    </row>
    <row r="5301" spans="1:10" hidden="1" x14ac:dyDescent="0.25">
      <c r="A5301" s="238"/>
      <c r="B5301" s="264"/>
      <c r="C5301" s="251" t="s">
        <v>1933</v>
      </c>
      <c r="D5301" s="254">
        <v>194</v>
      </c>
      <c r="E5301" s="265">
        <v>66999.899999999994</v>
      </c>
      <c r="F5301" s="195">
        <v>12997980.6</v>
      </c>
      <c r="I5301" s="195"/>
      <c r="J5301" s="195"/>
    </row>
    <row r="5302" spans="1:10" hidden="1" x14ac:dyDescent="0.25">
      <c r="A5302" s="238"/>
      <c r="B5302" s="264"/>
      <c r="C5302" s="251" t="s">
        <v>1930</v>
      </c>
      <c r="D5302" s="254">
        <v>21</v>
      </c>
      <c r="E5302" s="265">
        <v>66999.899999999994</v>
      </c>
      <c r="F5302" s="195">
        <v>1406997.9</v>
      </c>
      <c r="G5302" s="195">
        <v>41539937.999999993</v>
      </c>
      <c r="I5302" s="195"/>
      <c r="J5302" s="195"/>
    </row>
    <row r="5303" spans="1:10" hidden="1" x14ac:dyDescent="0.25">
      <c r="A5303" s="238"/>
      <c r="B5303" s="264"/>
      <c r="C5303" s="251"/>
      <c r="D5303" s="254"/>
      <c r="E5303" s="265"/>
      <c r="F5303" s="195">
        <v>0</v>
      </c>
      <c r="I5303" s="195"/>
      <c r="J5303" s="195"/>
    </row>
    <row r="5304" spans="1:10" hidden="1" x14ac:dyDescent="0.25">
      <c r="A5304" s="238">
        <v>43419</v>
      </c>
      <c r="B5304" s="264" t="s">
        <v>3073</v>
      </c>
      <c r="C5304" s="251" t="s">
        <v>848</v>
      </c>
      <c r="D5304" s="254">
        <v>2</v>
      </c>
      <c r="E5304" s="265">
        <v>962099.82</v>
      </c>
      <c r="F5304" s="195">
        <v>1924199.64</v>
      </c>
      <c r="G5304" s="195">
        <v>1924199.64</v>
      </c>
      <c r="I5304" s="195"/>
      <c r="J5304" s="195"/>
    </row>
    <row r="5305" spans="1:10" hidden="1" x14ac:dyDescent="0.25">
      <c r="A5305" s="238"/>
      <c r="B5305" s="264"/>
      <c r="C5305" s="251"/>
      <c r="D5305" s="254"/>
      <c r="E5305" s="265"/>
      <c r="F5305" s="195">
        <v>0</v>
      </c>
      <c r="I5305" s="195"/>
      <c r="J5305" s="195"/>
    </row>
    <row r="5306" spans="1:10" hidden="1" x14ac:dyDescent="0.25">
      <c r="A5306" s="238">
        <v>43419</v>
      </c>
      <c r="B5306" s="264" t="s">
        <v>3075</v>
      </c>
      <c r="C5306" s="251" t="s">
        <v>2527</v>
      </c>
      <c r="D5306" s="254">
        <v>1</v>
      </c>
      <c r="E5306" s="265">
        <v>704999.9</v>
      </c>
      <c r="F5306" s="195">
        <v>704999.9</v>
      </c>
      <c r="I5306" s="195"/>
      <c r="J5306" s="195"/>
    </row>
    <row r="5307" spans="1:10" hidden="1" x14ac:dyDescent="0.25">
      <c r="A5307" s="238"/>
      <c r="B5307" s="264"/>
      <c r="C5307" s="251" t="s">
        <v>1094</v>
      </c>
      <c r="D5307" s="254">
        <v>1</v>
      </c>
      <c r="E5307" s="265">
        <v>215000.5</v>
      </c>
      <c r="F5307" s="195">
        <v>215000.5</v>
      </c>
      <c r="G5307" s="195">
        <v>920000.4</v>
      </c>
      <c r="I5307" s="195"/>
      <c r="J5307" s="195"/>
    </row>
    <row r="5308" spans="1:10" hidden="1" x14ac:dyDescent="0.25">
      <c r="A5308" s="238"/>
      <c r="B5308" s="264"/>
      <c r="C5308" s="251"/>
      <c r="D5308" s="254"/>
      <c r="E5308" s="265"/>
      <c r="F5308" s="195">
        <v>0</v>
      </c>
      <c r="I5308" s="195"/>
      <c r="J5308" s="195"/>
    </row>
    <row r="5309" spans="1:10" hidden="1" x14ac:dyDescent="0.25">
      <c r="A5309" s="238">
        <v>43419</v>
      </c>
      <c r="B5309" s="264" t="s">
        <v>3076</v>
      </c>
      <c r="C5309" s="251" t="s">
        <v>31</v>
      </c>
      <c r="D5309" s="254">
        <v>2</v>
      </c>
      <c r="E5309" s="265">
        <v>529199.44999999995</v>
      </c>
      <c r="F5309" s="195">
        <v>1058398.8999999999</v>
      </c>
      <c r="G5309" s="195">
        <v>1058398.8999999999</v>
      </c>
      <c r="I5309" s="195"/>
      <c r="J5309" s="195"/>
    </row>
    <row r="5310" spans="1:10" hidden="1" x14ac:dyDescent="0.25">
      <c r="A5310" s="238"/>
      <c r="B5310" s="264"/>
      <c r="C5310" s="251"/>
      <c r="D5310" s="254"/>
      <c r="E5310" s="265"/>
      <c r="F5310" s="195">
        <v>0</v>
      </c>
      <c r="I5310" s="195"/>
      <c r="J5310" s="195"/>
    </row>
    <row r="5311" spans="1:10" hidden="1" x14ac:dyDescent="0.25">
      <c r="A5311" s="238">
        <v>43419</v>
      </c>
      <c r="B5311" s="264" t="s">
        <v>3078</v>
      </c>
      <c r="C5311" s="251" t="s">
        <v>31</v>
      </c>
      <c r="D5311" s="254">
        <v>1</v>
      </c>
      <c r="E5311" s="265">
        <v>529199.44999999995</v>
      </c>
      <c r="F5311" s="195">
        <v>529199.44999999995</v>
      </c>
      <c r="G5311" s="195">
        <v>529199.44999999995</v>
      </c>
      <c r="I5311" s="195"/>
      <c r="J5311" s="195"/>
    </row>
    <row r="5312" spans="1:10" hidden="1" x14ac:dyDescent="0.25">
      <c r="A5312" s="238"/>
      <c r="B5312" s="264"/>
      <c r="C5312" s="251"/>
      <c r="D5312" s="254"/>
      <c r="E5312" s="265"/>
      <c r="F5312" s="195">
        <v>0</v>
      </c>
      <c r="I5312" s="195"/>
      <c r="J5312" s="195"/>
    </row>
    <row r="5313" spans="1:10" hidden="1" x14ac:dyDescent="0.25">
      <c r="A5313" s="238">
        <v>43419</v>
      </c>
      <c r="B5313" s="264" t="s">
        <v>3079</v>
      </c>
      <c r="C5313" s="251" t="s">
        <v>1094</v>
      </c>
      <c r="D5313" s="254">
        <v>5</v>
      </c>
      <c r="E5313" s="265">
        <v>215000.5</v>
      </c>
      <c r="F5313" s="195">
        <v>1075002.5</v>
      </c>
      <c r="I5313" s="195"/>
      <c r="J5313" s="195"/>
    </row>
    <row r="5314" spans="1:10" hidden="1" x14ac:dyDescent="0.25">
      <c r="A5314" s="238"/>
      <c r="B5314" s="264"/>
      <c r="C5314" s="251" t="s">
        <v>887</v>
      </c>
      <c r="D5314" s="254">
        <v>3</v>
      </c>
      <c r="E5314" s="265">
        <v>230000.1</v>
      </c>
      <c r="F5314" s="195">
        <v>690000.3</v>
      </c>
      <c r="G5314" s="195">
        <v>1765002.8</v>
      </c>
      <c r="I5314" s="195"/>
      <c r="J5314" s="195"/>
    </row>
    <row r="5315" spans="1:10" hidden="1" x14ac:dyDescent="0.25">
      <c r="A5315" s="238"/>
      <c r="B5315" s="264"/>
      <c r="C5315" s="251"/>
      <c r="D5315" s="254"/>
      <c r="E5315" s="265"/>
      <c r="F5315" s="195">
        <v>0</v>
      </c>
      <c r="I5315" s="195"/>
      <c r="J5315" s="195"/>
    </row>
    <row r="5316" spans="1:10" hidden="1" x14ac:dyDescent="0.25">
      <c r="A5316" s="238">
        <v>43419</v>
      </c>
      <c r="B5316" s="264" t="s">
        <v>3080</v>
      </c>
      <c r="C5316" s="251" t="s">
        <v>31</v>
      </c>
      <c r="D5316" s="254">
        <v>1</v>
      </c>
      <c r="E5316" s="265">
        <v>529199.44999999995</v>
      </c>
      <c r="F5316" s="195">
        <v>529199.44999999995</v>
      </c>
      <c r="G5316" s="195">
        <v>529199.44999999995</v>
      </c>
      <c r="I5316" s="195"/>
      <c r="J5316" s="195"/>
    </row>
    <row r="5317" spans="1:10" hidden="1" x14ac:dyDescent="0.25">
      <c r="A5317" s="238"/>
      <c r="B5317" s="264"/>
      <c r="C5317" s="251"/>
      <c r="D5317" s="254"/>
      <c r="E5317" s="265"/>
      <c r="F5317" s="195">
        <v>0</v>
      </c>
      <c r="I5317" s="195"/>
      <c r="J5317" s="195"/>
    </row>
    <row r="5318" spans="1:10" hidden="1" x14ac:dyDescent="0.25">
      <c r="A5318" s="238">
        <v>43419</v>
      </c>
      <c r="B5318" s="264" t="s">
        <v>3081</v>
      </c>
      <c r="C5318" s="251" t="s">
        <v>2047</v>
      </c>
      <c r="D5318" s="254">
        <v>2</v>
      </c>
      <c r="E5318" s="265">
        <v>505000.1</v>
      </c>
      <c r="F5318" s="195">
        <v>1010000.2</v>
      </c>
      <c r="G5318" s="195">
        <v>1010000.2</v>
      </c>
      <c r="I5318" s="195"/>
      <c r="J5318" s="195"/>
    </row>
    <row r="5319" spans="1:10" hidden="1" x14ac:dyDescent="0.25">
      <c r="A5319" s="238"/>
      <c r="B5319" s="264"/>
      <c r="C5319" s="251"/>
      <c r="D5319" s="254"/>
      <c r="E5319" s="265"/>
      <c r="F5319" s="195">
        <v>0</v>
      </c>
      <c r="I5319" s="195"/>
      <c r="J5319" s="195"/>
    </row>
    <row r="5320" spans="1:10" hidden="1" x14ac:dyDescent="0.25">
      <c r="A5320" s="238">
        <v>43419</v>
      </c>
      <c r="B5320" s="264" t="s">
        <v>3082</v>
      </c>
      <c r="C5320" s="251" t="s">
        <v>1094</v>
      </c>
      <c r="D5320" s="254">
        <v>12</v>
      </c>
      <c r="E5320" s="265">
        <v>215000.5</v>
      </c>
      <c r="F5320" s="195">
        <v>2580006</v>
      </c>
      <c r="G5320" s="195">
        <v>2580006</v>
      </c>
      <c r="I5320" s="195"/>
      <c r="J5320" s="195"/>
    </row>
    <row r="5321" spans="1:10" hidden="1" x14ac:dyDescent="0.25">
      <c r="A5321" s="238"/>
      <c r="B5321" s="264"/>
      <c r="C5321" s="251"/>
      <c r="D5321" s="254"/>
      <c r="E5321" s="265"/>
      <c r="F5321" s="195">
        <v>0</v>
      </c>
      <c r="I5321" s="195"/>
      <c r="J5321" s="195"/>
    </row>
    <row r="5322" spans="1:10" hidden="1" x14ac:dyDescent="0.25">
      <c r="A5322" s="238">
        <v>43419</v>
      </c>
      <c r="B5322" s="264" t="s">
        <v>3083</v>
      </c>
      <c r="C5322" s="251" t="s">
        <v>982</v>
      </c>
      <c r="D5322" s="254">
        <v>5</v>
      </c>
      <c r="E5322" s="265">
        <v>32062.69</v>
      </c>
      <c r="F5322" s="195">
        <v>160313.44999999998</v>
      </c>
      <c r="I5322" s="195"/>
      <c r="J5322" s="195"/>
    </row>
    <row r="5323" spans="1:10" hidden="1" x14ac:dyDescent="0.25">
      <c r="A5323" s="238"/>
      <c r="B5323" s="264"/>
      <c r="C5323" s="251" t="s">
        <v>980</v>
      </c>
      <c r="D5323" s="254">
        <v>5</v>
      </c>
      <c r="E5323" s="265">
        <v>32062.69</v>
      </c>
      <c r="F5323" s="195">
        <v>160313.44999999998</v>
      </c>
      <c r="I5323" s="195"/>
      <c r="J5323" s="195"/>
    </row>
    <row r="5324" spans="1:10" hidden="1" x14ac:dyDescent="0.25">
      <c r="A5324" s="238"/>
      <c r="B5324" s="264"/>
      <c r="C5324" s="251" t="s">
        <v>1763</v>
      </c>
      <c r="D5324" s="254">
        <v>12</v>
      </c>
      <c r="E5324" s="265">
        <v>57594.21</v>
      </c>
      <c r="F5324" s="195">
        <v>691130.52</v>
      </c>
      <c r="G5324" s="195">
        <v>1011757.4199999999</v>
      </c>
      <c r="I5324" s="195"/>
      <c r="J5324" s="195"/>
    </row>
    <row r="5325" spans="1:10" hidden="1" x14ac:dyDescent="0.25">
      <c r="A5325" s="238"/>
      <c r="B5325" s="264"/>
      <c r="C5325" s="251"/>
      <c r="D5325" s="254"/>
      <c r="E5325" s="265"/>
      <c r="F5325" s="195">
        <v>0</v>
      </c>
      <c r="I5325" s="195"/>
      <c r="J5325" s="195"/>
    </row>
    <row r="5326" spans="1:10" hidden="1" x14ac:dyDescent="0.25">
      <c r="A5326" s="238">
        <v>43419</v>
      </c>
      <c r="B5326" s="264" t="s">
        <v>3084</v>
      </c>
      <c r="C5326" s="251" t="s">
        <v>1094</v>
      </c>
      <c r="D5326" s="254">
        <v>12</v>
      </c>
      <c r="E5326" s="265">
        <v>215000.5</v>
      </c>
      <c r="F5326" s="195">
        <v>2580006</v>
      </c>
      <c r="I5326" s="195"/>
      <c r="J5326" s="195"/>
    </row>
    <row r="5327" spans="1:10" hidden="1" x14ac:dyDescent="0.25">
      <c r="A5327" s="238"/>
      <c r="B5327" s="264"/>
      <c r="C5327" s="251" t="s">
        <v>887</v>
      </c>
      <c r="D5327" s="254">
        <v>12</v>
      </c>
      <c r="E5327" s="265">
        <v>230000.1</v>
      </c>
      <c r="F5327" s="195">
        <v>2760001.2</v>
      </c>
      <c r="I5327" s="195"/>
      <c r="J5327" s="195"/>
    </row>
    <row r="5328" spans="1:10" hidden="1" x14ac:dyDescent="0.25">
      <c r="A5328" s="238"/>
      <c r="B5328" s="264"/>
      <c r="C5328" s="251" t="s">
        <v>1775</v>
      </c>
      <c r="D5328" s="254">
        <v>4</v>
      </c>
      <c r="E5328" s="265">
        <v>285000.09999999998</v>
      </c>
      <c r="F5328" s="195">
        <v>1140000.3999999999</v>
      </c>
      <c r="I5328" s="195"/>
      <c r="J5328" s="195"/>
    </row>
    <row r="5329" spans="1:10" hidden="1" x14ac:dyDescent="0.25">
      <c r="A5329" s="238"/>
      <c r="B5329" s="264"/>
      <c r="C5329" s="251" t="s">
        <v>773</v>
      </c>
      <c r="D5329" s="254">
        <v>4</v>
      </c>
      <c r="E5329" s="265">
        <v>295000.2</v>
      </c>
      <c r="F5329" s="195">
        <v>1180000.8</v>
      </c>
      <c r="G5329" s="195">
        <v>7660008.3999999994</v>
      </c>
      <c r="I5329" s="195"/>
      <c r="J5329" s="195"/>
    </row>
    <row r="5330" spans="1:10" hidden="1" x14ac:dyDescent="0.25">
      <c r="A5330" s="238"/>
      <c r="B5330" s="264"/>
      <c r="C5330" s="251"/>
      <c r="D5330" s="254"/>
      <c r="E5330" s="265"/>
      <c r="F5330" s="195">
        <v>0</v>
      </c>
      <c r="I5330" s="195"/>
      <c r="J5330" s="195"/>
    </row>
    <row r="5331" spans="1:10" hidden="1" x14ac:dyDescent="0.25">
      <c r="A5331" s="238">
        <v>43419</v>
      </c>
      <c r="B5331" s="264" t="s">
        <v>3086</v>
      </c>
      <c r="C5331" s="251" t="s">
        <v>3035</v>
      </c>
      <c r="D5331" s="254">
        <v>2</v>
      </c>
      <c r="E5331" s="265">
        <v>338000.3</v>
      </c>
      <c r="F5331" s="195">
        <v>676000.6</v>
      </c>
      <c r="G5331" s="195">
        <v>676000.6</v>
      </c>
      <c r="I5331" s="195"/>
      <c r="J5331" s="195"/>
    </row>
    <row r="5332" spans="1:10" hidden="1" x14ac:dyDescent="0.25">
      <c r="A5332" s="238"/>
      <c r="B5332" s="264"/>
      <c r="C5332" s="251"/>
      <c r="D5332" s="254"/>
      <c r="E5332" s="265"/>
      <c r="F5332" s="195">
        <v>0</v>
      </c>
      <c r="I5332" s="195"/>
      <c r="J5332" s="195"/>
    </row>
    <row r="5333" spans="1:10" hidden="1" x14ac:dyDescent="0.25">
      <c r="A5333" s="238">
        <v>43419</v>
      </c>
      <c r="B5333" s="264" t="s">
        <v>3087</v>
      </c>
      <c r="C5333" s="251" t="s">
        <v>3088</v>
      </c>
      <c r="D5333" s="254">
        <v>2</v>
      </c>
      <c r="E5333" s="265">
        <v>283099.90500000003</v>
      </c>
      <c r="F5333" s="195">
        <v>566199.81000000006</v>
      </c>
      <c r="I5333" s="195"/>
      <c r="J5333" s="195"/>
    </row>
    <row r="5334" spans="1:10" hidden="1" x14ac:dyDescent="0.25">
      <c r="A5334" s="238"/>
      <c r="B5334" s="264"/>
      <c r="C5334" s="251" t="s">
        <v>2988</v>
      </c>
      <c r="D5334" s="254">
        <v>3</v>
      </c>
      <c r="E5334" s="265">
        <v>308750.47499999998</v>
      </c>
      <c r="F5334" s="195">
        <v>926251.42499999993</v>
      </c>
      <c r="G5334" s="195">
        <v>1492451.2349999999</v>
      </c>
      <c r="I5334" s="195"/>
      <c r="J5334" s="195"/>
    </row>
    <row r="5335" spans="1:10" hidden="1" x14ac:dyDescent="0.25">
      <c r="A5335" s="238"/>
      <c r="B5335" s="264"/>
      <c r="C5335" s="251"/>
      <c r="D5335" s="254"/>
      <c r="E5335" s="265"/>
      <c r="F5335" s="195">
        <v>0</v>
      </c>
      <c r="I5335" s="195"/>
      <c r="J5335" s="195"/>
    </row>
    <row r="5336" spans="1:10" hidden="1" x14ac:dyDescent="0.25">
      <c r="A5336" s="238">
        <v>43419</v>
      </c>
      <c r="B5336" s="264" t="s">
        <v>3089</v>
      </c>
      <c r="C5336" s="251" t="s">
        <v>2588</v>
      </c>
      <c r="D5336" s="254">
        <v>1</v>
      </c>
      <c r="E5336" s="265">
        <v>454500.09</v>
      </c>
      <c r="F5336" s="195">
        <v>454500.09</v>
      </c>
      <c r="I5336" s="195"/>
      <c r="J5336" s="195"/>
    </row>
    <row r="5337" spans="1:10" hidden="1" x14ac:dyDescent="0.25">
      <c r="A5337" s="238"/>
      <c r="B5337" s="264"/>
      <c r="C5337" s="251" t="s">
        <v>3090</v>
      </c>
      <c r="D5337" s="254">
        <v>1</v>
      </c>
      <c r="E5337" s="265">
        <v>513900.09</v>
      </c>
      <c r="F5337" s="195">
        <v>513900.09</v>
      </c>
      <c r="G5337" s="195">
        <v>968400.18</v>
      </c>
      <c r="I5337" s="195"/>
      <c r="J5337" s="195"/>
    </row>
    <row r="5338" spans="1:10" hidden="1" x14ac:dyDescent="0.25">
      <c r="A5338" s="238"/>
      <c r="B5338" s="264"/>
      <c r="C5338" s="251"/>
      <c r="D5338" s="254"/>
      <c r="E5338" s="265"/>
      <c r="F5338" s="195">
        <v>0</v>
      </c>
      <c r="I5338" s="195"/>
      <c r="J5338" s="195"/>
    </row>
    <row r="5339" spans="1:10" hidden="1" x14ac:dyDescent="0.25">
      <c r="A5339" s="247">
        <v>43419</v>
      </c>
      <c r="B5339" s="266" t="s">
        <v>3091</v>
      </c>
      <c r="C5339" s="252" t="s">
        <v>1938</v>
      </c>
      <c r="D5339" s="267">
        <v>1</v>
      </c>
      <c r="E5339" s="268">
        <v>0</v>
      </c>
      <c r="F5339" s="195">
        <v>0</v>
      </c>
      <c r="I5339" s="195"/>
      <c r="J5339" s="195"/>
    </row>
    <row r="5340" spans="1:10" hidden="1" x14ac:dyDescent="0.25">
      <c r="A5340" s="247"/>
      <c r="B5340" s="266"/>
      <c r="C5340" s="252" t="s">
        <v>1937</v>
      </c>
      <c r="D5340" s="267">
        <v>1</v>
      </c>
      <c r="E5340" s="268">
        <v>0</v>
      </c>
      <c r="F5340" s="195">
        <v>0</v>
      </c>
      <c r="G5340" s="195">
        <v>0</v>
      </c>
      <c r="I5340" s="195"/>
      <c r="J5340" s="195"/>
    </row>
    <row r="5341" spans="1:10" hidden="1" x14ac:dyDescent="0.25">
      <c r="A5341" s="238"/>
      <c r="B5341" s="264"/>
      <c r="C5341" s="251"/>
      <c r="D5341" s="254"/>
      <c r="E5341" s="265"/>
      <c r="F5341" s="195">
        <v>0</v>
      </c>
      <c r="I5341" s="195"/>
      <c r="J5341" s="195"/>
    </row>
    <row r="5342" spans="1:10" hidden="1" x14ac:dyDescent="0.25">
      <c r="A5342" s="238">
        <v>43419</v>
      </c>
      <c r="B5342" s="264" t="s">
        <v>3092</v>
      </c>
      <c r="C5342" s="251" t="s">
        <v>3033</v>
      </c>
      <c r="D5342" s="254">
        <v>1</v>
      </c>
      <c r="E5342" s="265">
        <v>283099.90500000003</v>
      </c>
      <c r="F5342" s="195">
        <v>283099.90500000003</v>
      </c>
      <c r="I5342" s="195"/>
      <c r="J5342" s="195"/>
    </row>
    <row r="5343" spans="1:10" hidden="1" x14ac:dyDescent="0.25">
      <c r="A5343" s="238"/>
      <c r="B5343" s="264"/>
      <c r="C5343" s="251" t="s">
        <v>3094</v>
      </c>
      <c r="D5343" s="254">
        <v>1</v>
      </c>
      <c r="E5343" s="265">
        <v>283099.90500000003</v>
      </c>
      <c r="F5343" s="195">
        <v>283099.90500000003</v>
      </c>
      <c r="G5343" s="195">
        <v>566199.81000000006</v>
      </c>
      <c r="I5343" s="195"/>
      <c r="J5343" s="195"/>
    </row>
    <row r="5344" spans="1:10" hidden="1" x14ac:dyDescent="0.25">
      <c r="A5344" s="238"/>
      <c r="B5344" s="264"/>
      <c r="C5344" s="251"/>
      <c r="D5344" s="254"/>
      <c r="E5344" s="265"/>
      <c r="F5344" s="195">
        <v>0</v>
      </c>
      <c r="I5344" s="195"/>
      <c r="J5344" s="195"/>
    </row>
    <row r="5345" spans="1:10" hidden="1" x14ac:dyDescent="0.25">
      <c r="A5345" s="238">
        <v>43419</v>
      </c>
      <c r="B5345" s="264" t="s">
        <v>3095</v>
      </c>
      <c r="C5345" s="251" t="s">
        <v>31</v>
      </c>
      <c r="D5345" s="254">
        <v>1</v>
      </c>
      <c r="E5345" s="265">
        <v>529199.44999999995</v>
      </c>
      <c r="F5345" s="195">
        <v>529199.44999999995</v>
      </c>
      <c r="G5345" s="195">
        <v>529199.44999999995</v>
      </c>
      <c r="I5345" s="195"/>
      <c r="J5345" s="195"/>
    </row>
    <row r="5346" spans="1:10" hidden="1" x14ac:dyDescent="0.25">
      <c r="A5346" s="238"/>
      <c r="B5346" s="264"/>
      <c r="C5346" s="251"/>
      <c r="D5346" s="254"/>
      <c r="E5346" s="265"/>
      <c r="F5346" s="195">
        <v>0</v>
      </c>
      <c r="I5346" s="195"/>
      <c r="J5346" s="195"/>
    </row>
    <row r="5347" spans="1:10" hidden="1" x14ac:dyDescent="0.25">
      <c r="A5347" s="238">
        <v>43420</v>
      </c>
      <c r="B5347" s="264" t="s">
        <v>3097</v>
      </c>
      <c r="C5347" s="251" t="s">
        <v>1938</v>
      </c>
      <c r="D5347" s="254">
        <v>1</v>
      </c>
      <c r="E5347" s="265">
        <v>150000.1</v>
      </c>
      <c r="F5347" s="195">
        <v>150000.1</v>
      </c>
      <c r="G5347" s="195">
        <v>150000.1</v>
      </c>
      <c r="I5347" s="195"/>
      <c r="J5347" s="195"/>
    </row>
    <row r="5348" spans="1:10" hidden="1" x14ac:dyDescent="0.25">
      <c r="A5348" s="238"/>
      <c r="B5348" s="264"/>
      <c r="C5348" s="251"/>
      <c r="D5348" s="254"/>
      <c r="E5348" s="265"/>
      <c r="F5348" s="195">
        <v>0</v>
      </c>
      <c r="I5348" s="195"/>
      <c r="J5348" s="195"/>
    </row>
    <row r="5349" spans="1:10" hidden="1" x14ac:dyDescent="0.25">
      <c r="A5349" s="238">
        <v>43420</v>
      </c>
      <c r="B5349" s="264" t="s">
        <v>3099</v>
      </c>
      <c r="C5349" s="251" t="s">
        <v>31</v>
      </c>
      <c r="D5349" s="254">
        <v>2</v>
      </c>
      <c r="E5349" s="265">
        <v>529199.44999999995</v>
      </c>
      <c r="F5349" s="195">
        <v>1058398.8999999999</v>
      </c>
      <c r="G5349" s="195">
        <v>1058398.8999999999</v>
      </c>
      <c r="I5349" s="195"/>
      <c r="J5349" s="195"/>
    </row>
    <row r="5350" spans="1:10" hidden="1" x14ac:dyDescent="0.25">
      <c r="A5350" s="238"/>
      <c r="B5350" s="264"/>
      <c r="C5350" s="251"/>
      <c r="D5350" s="254"/>
      <c r="E5350" s="265"/>
      <c r="F5350" s="195">
        <v>0</v>
      </c>
      <c r="I5350" s="195"/>
      <c r="J5350" s="195"/>
    </row>
    <row r="5351" spans="1:10" hidden="1" x14ac:dyDescent="0.25">
      <c r="A5351" s="238">
        <v>43420</v>
      </c>
      <c r="B5351" s="264" t="s">
        <v>3100</v>
      </c>
      <c r="C5351" s="251" t="s">
        <v>13</v>
      </c>
      <c r="D5351" s="254">
        <v>1</v>
      </c>
      <c r="E5351" s="265">
        <v>821700</v>
      </c>
      <c r="F5351" s="195">
        <v>821700</v>
      </c>
      <c r="G5351" s="195">
        <v>821700</v>
      </c>
      <c r="I5351" s="195"/>
      <c r="J5351" s="195"/>
    </row>
    <row r="5352" spans="1:10" hidden="1" x14ac:dyDescent="0.25">
      <c r="A5352" s="238"/>
      <c r="B5352" s="264"/>
      <c r="C5352" s="251"/>
      <c r="D5352" s="254"/>
      <c r="E5352" s="265"/>
      <c r="F5352" s="195">
        <v>0</v>
      </c>
      <c r="I5352" s="195"/>
      <c r="J5352" s="195"/>
    </row>
    <row r="5353" spans="1:10" hidden="1" x14ac:dyDescent="0.25">
      <c r="A5353" s="238">
        <v>43420</v>
      </c>
      <c r="B5353" s="264" t="s">
        <v>3102</v>
      </c>
      <c r="C5353" s="251" t="s">
        <v>2494</v>
      </c>
      <c r="D5353" s="254">
        <v>6</v>
      </c>
      <c r="E5353" s="265">
        <v>621900.18000000005</v>
      </c>
      <c r="F5353" s="195">
        <v>3731401.08</v>
      </c>
      <c r="G5353" s="195">
        <v>3731401.08</v>
      </c>
      <c r="I5353" s="195"/>
      <c r="J5353" s="195"/>
    </row>
    <row r="5354" spans="1:10" hidden="1" x14ac:dyDescent="0.25">
      <c r="A5354" s="238"/>
      <c r="B5354" s="264"/>
      <c r="C5354" s="251"/>
      <c r="D5354" s="254"/>
      <c r="E5354" s="265"/>
      <c r="F5354" s="195">
        <v>0</v>
      </c>
      <c r="I5354" s="195"/>
      <c r="J5354" s="195"/>
    </row>
    <row r="5355" spans="1:10" hidden="1" x14ac:dyDescent="0.25">
      <c r="A5355" s="238">
        <v>43420</v>
      </c>
      <c r="B5355" s="264" t="s">
        <v>3103</v>
      </c>
      <c r="C5355" s="251" t="s">
        <v>887</v>
      </c>
      <c r="D5355" s="254">
        <v>3</v>
      </c>
      <c r="E5355" s="265">
        <v>230000.1</v>
      </c>
      <c r="F5355" s="195">
        <v>690000.3</v>
      </c>
      <c r="I5355" s="195"/>
      <c r="J5355" s="195"/>
    </row>
    <row r="5356" spans="1:10" hidden="1" x14ac:dyDescent="0.25">
      <c r="A5356" s="238"/>
      <c r="B5356" s="264"/>
      <c r="C5356" s="251" t="s">
        <v>1094</v>
      </c>
      <c r="D5356" s="254">
        <v>2</v>
      </c>
      <c r="E5356" s="265">
        <v>215000.5</v>
      </c>
      <c r="F5356" s="195">
        <v>430001</v>
      </c>
      <c r="G5356" s="195">
        <v>1120001.3</v>
      </c>
      <c r="I5356" s="195"/>
      <c r="J5356" s="195"/>
    </row>
    <row r="5357" spans="1:10" hidden="1" x14ac:dyDescent="0.25">
      <c r="A5357" s="238"/>
      <c r="B5357" s="264"/>
      <c r="C5357" s="251"/>
      <c r="D5357" s="254"/>
      <c r="E5357" s="265"/>
      <c r="F5357" s="195">
        <v>0</v>
      </c>
      <c r="I5357" s="195"/>
      <c r="J5357" s="195"/>
    </row>
    <row r="5358" spans="1:10" hidden="1" x14ac:dyDescent="0.25">
      <c r="A5358" s="238">
        <v>43420</v>
      </c>
      <c r="B5358" s="264" t="s">
        <v>3104</v>
      </c>
      <c r="C5358" s="251" t="s">
        <v>887</v>
      </c>
      <c r="D5358" s="254">
        <v>1</v>
      </c>
      <c r="E5358" s="265">
        <v>230000.1</v>
      </c>
      <c r="F5358" s="195">
        <v>230000.1</v>
      </c>
      <c r="G5358" s="195">
        <v>230000.1</v>
      </c>
      <c r="I5358" s="195"/>
      <c r="J5358" s="195"/>
    </row>
    <row r="5359" spans="1:10" hidden="1" x14ac:dyDescent="0.25">
      <c r="A5359" s="238"/>
      <c r="B5359" s="264"/>
      <c r="C5359" s="251"/>
      <c r="D5359" s="254"/>
      <c r="E5359" s="265"/>
      <c r="F5359" s="195">
        <v>0</v>
      </c>
      <c r="I5359" s="195"/>
      <c r="J5359" s="195"/>
    </row>
    <row r="5360" spans="1:10" hidden="1" x14ac:dyDescent="0.25">
      <c r="A5360" s="238">
        <v>43420</v>
      </c>
      <c r="B5360" s="264" t="s">
        <v>3105</v>
      </c>
      <c r="C5360" s="251" t="s">
        <v>3020</v>
      </c>
      <c r="D5360" s="254">
        <v>1</v>
      </c>
      <c r="E5360" s="265">
        <v>540000.44999999995</v>
      </c>
      <c r="F5360" s="195">
        <v>540000.44999999995</v>
      </c>
      <c r="I5360" s="195"/>
      <c r="J5360" s="195"/>
    </row>
    <row r="5361" spans="1:10" hidden="1" x14ac:dyDescent="0.25">
      <c r="A5361" s="238"/>
      <c r="B5361" s="264"/>
      <c r="C5361" s="251" t="s">
        <v>19</v>
      </c>
      <c r="D5361" s="254">
        <v>1</v>
      </c>
      <c r="E5361" s="265">
        <v>514800</v>
      </c>
      <c r="F5361" s="195">
        <v>514800</v>
      </c>
      <c r="I5361" s="195"/>
      <c r="J5361" s="195"/>
    </row>
    <row r="5362" spans="1:10" hidden="1" x14ac:dyDescent="0.25">
      <c r="A5362" s="238"/>
      <c r="B5362" s="264"/>
      <c r="C5362" s="251" t="s">
        <v>1094</v>
      </c>
      <c r="D5362" s="254">
        <v>1</v>
      </c>
      <c r="E5362" s="265">
        <v>215000.5</v>
      </c>
      <c r="F5362" s="195">
        <v>215000.5</v>
      </c>
      <c r="G5362" s="195">
        <v>1269800.95</v>
      </c>
      <c r="I5362" s="195"/>
      <c r="J5362" s="195"/>
    </row>
    <row r="5363" spans="1:10" hidden="1" x14ac:dyDescent="0.25">
      <c r="A5363" s="238"/>
      <c r="B5363" s="264"/>
      <c r="C5363" s="251"/>
      <c r="D5363" s="254"/>
      <c r="E5363" s="265"/>
      <c r="F5363" s="195">
        <v>0</v>
      </c>
      <c r="I5363" s="195"/>
      <c r="J5363" s="195"/>
    </row>
    <row r="5364" spans="1:10" hidden="1" x14ac:dyDescent="0.25">
      <c r="A5364" s="238">
        <v>43420</v>
      </c>
      <c r="B5364" s="264" t="s">
        <v>3107</v>
      </c>
      <c r="C5364" s="251" t="s">
        <v>815</v>
      </c>
      <c r="D5364" s="254">
        <v>12</v>
      </c>
      <c r="E5364" s="265">
        <v>198000</v>
      </c>
      <c r="F5364" s="195">
        <v>2376000</v>
      </c>
      <c r="I5364" s="195"/>
      <c r="J5364" s="195"/>
    </row>
    <row r="5365" spans="1:10" hidden="1" x14ac:dyDescent="0.25">
      <c r="A5365" s="238"/>
      <c r="B5365" s="264"/>
      <c r="C5365" s="251" t="s">
        <v>816</v>
      </c>
      <c r="D5365" s="254">
        <v>12</v>
      </c>
      <c r="E5365" s="265">
        <v>198000</v>
      </c>
      <c r="F5365" s="195">
        <v>2376000</v>
      </c>
      <c r="G5365" s="195">
        <v>4752000</v>
      </c>
      <c r="I5365" s="195"/>
      <c r="J5365" s="195"/>
    </row>
    <row r="5366" spans="1:10" hidden="1" x14ac:dyDescent="0.25">
      <c r="A5366" s="238"/>
      <c r="B5366" s="264"/>
      <c r="C5366" s="251"/>
      <c r="D5366" s="254"/>
      <c r="E5366" s="265"/>
      <c r="F5366" s="195">
        <v>0</v>
      </c>
      <c r="I5366" s="195"/>
      <c r="J5366" s="195"/>
    </row>
    <row r="5367" spans="1:10" hidden="1" x14ac:dyDescent="0.25">
      <c r="A5367" s="238">
        <v>43420</v>
      </c>
      <c r="B5367" s="264" t="s">
        <v>3108</v>
      </c>
      <c r="C5367" s="251" t="s">
        <v>19</v>
      </c>
      <c r="D5367" s="254">
        <v>4</v>
      </c>
      <c r="E5367" s="265">
        <v>572000</v>
      </c>
      <c r="F5367" s="195">
        <v>2288000</v>
      </c>
      <c r="I5367" s="195"/>
      <c r="J5367" s="195"/>
    </row>
    <row r="5368" spans="1:10" hidden="1" x14ac:dyDescent="0.25">
      <c r="A5368" s="238"/>
      <c r="B5368" s="264"/>
      <c r="C5368" s="251" t="s">
        <v>1094</v>
      </c>
      <c r="D5368" s="254">
        <v>30</v>
      </c>
      <c r="E5368" s="265">
        <v>215000.5</v>
      </c>
      <c r="F5368" s="195">
        <v>6450015</v>
      </c>
      <c r="I5368" s="195"/>
      <c r="J5368" s="195"/>
    </row>
    <row r="5369" spans="1:10" hidden="1" x14ac:dyDescent="0.25">
      <c r="A5369" s="238"/>
      <c r="B5369" s="264"/>
      <c r="C5369" s="251" t="s">
        <v>887</v>
      </c>
      <c r="D5369" s="254">
        <v>30</v>
      </c>
      <c r="E5369" s="265">
        <v>230000.1</v>
      </c>
      <c r="F5369" s="195">
        <v>6900003</v>
      </c>
      <c r="I5369" s="195"/>
      <c r="J5369" s="195"/>
    </row>
    <row r="5370" spans="1:10" hidden="1" x14ac:dyDescent="0.25">
      <c r="A5370" s="238"/>
      <c r="B5370" s="264"/>
      <c r="C5370" s="251" t="s">
        <v>31</v>
      </c>
      <c r="D5370" s="254">
        <v>2</v>
      </c>
      <c r="E5370" s="265">
        <v>587999.5</v>
      </c>
      <c r="F5370" s="195">
        <v>1175999</v>
      </c>
      <c r="G5370" s="195">
        <v>16814017</v>
      </c>
      <c r="I5370" s="195"/>
      <c r="J5370" s="195"/>
    </row>
    <row r="5371" spans="1:10" hidden="1" x14ac:dyDescent="0.25">
      <c r="A5371" s="238"/>
      <c r="B5371" s="264"/>
      <c r="C5371" s="251"/>
      <c r="D5371" s="254"/>
      <c r="E5371" s="265"/>
      <c r="F5371" s="195">
        <v>0</v>
      </c>
      <c r="I5371" s="195"/>
      <c r="J5371" s="195"/>
    </row>
    <row r="5372" spans="1:10" hidden="1" x14ac:dyDescent="0.25">
      <c r="A5372" s="238">
        <v>43420</v>
      </c>
      <c r="B5372" s="264" t="s">
        <v>3110</v>
      </c>
      <c r="C5372" s="251" t="s">
        <v>31</v>
      </c>
      <c r="D5372" s="254">
        <v>4</v>
      </c>
      <c r="E5372" s="265">
        <v>529199.44999999995</v>
      </c>
      <c r="F5372" s="195">
        <v>2116797.7999999998</v>
      </c>
      <c r="G5372" s="195">
        <v>2116797.7999999998</v>
      </c>
      <c r="I5372" s="195"/>
      <c r="J5372" s="195"/>
    </row>
    <row r="5373" spans="1:10" hidden="1" x14ac:dyDescent="0.25">
      <c r="A5373" s="238"/>
      <c r="B5373" s="264"/>
      <c r="C5373" s="251"/>
      <c r="D5373" s="254"/>
      <c r="E5373" s="265"/>
      <c r="F5373" s="195">
        <v>0</v>
      </c>
      <c r="I5373" s="195"/>
      <c r="J5373" s="195"/>
    </row>
    <row r="5374" spans="1:10" hidden="1" x14ac:dyDescent="0.25">
      <c r="A5374" s="238">
        <v>43420</v>
      </c>
      <c r="B5374" s="264" t="s">
        <v>3112</v>
      </c>
      <c r="C5374" s="251" t="s">
        <v>1094</v>
      </c>
      <c r="D5374" s="254">
        <v>4</v>
      </c>
      <c r="E5374" s="265">
        <v>215000.5</v>
      </c>
      <c r="F5374" s="195">
        <v>860002</v>
      </c>
      <c r="G5374" s="195">
        <v>860002</v>
      </c>
      <c r="I5374" s="195"/>
      <c r="J5374" s="195"/>
    </row>
    <row r="5375" spans="1:10" hidden="1" x14ac:dyDescent="0.25">
      <c r="A5375" s="238"/>
      <c r="B5375" s="264"/>
      <c r="C5375" s="251"/>
      <c r="D5375" s="254"/>
      <c r="E5375" s="265"/>
      <c r="F5375" s="195">
        <v>0</v>
      </c>
      <c r="I5375" s="195"/>
      <c r="J5375" s="195"/>
    </row>
    <row r="5376" spans="1:10" hidden="1" x14ac:dyDescent="0.25">
      <c r="A5376" s="238">
        <v>43420</v>
      </c>
      <c r="B5376" s="264" t="s">
        <v>3113</v>
      </c>
      <c r="C5376" s="251" t="s">
        <v>1606</v>
      </c>
      <c r="D5376" s="254">
        <v>4</v>
      </c>
      <c r="E5376" s="265">
        <v>270750.09499999997</v>
      </c>
      <c r="F5376" s="195">
        <v>1083000.3799999999</v>
      </c>
      <c r="I5376" s="195"/>
      <c r="J5376" s="195"/>
    </row>
    <row r="5377" spans="1:10" hidden="1" x14ac:dyDescent="0.25">
      <c r="A5377" s="238"/>
      <c r="B5377" s="264"/>
      <c r="C5377" s="251" t="s">
        <v>2674</v>
      </c>
      <c r="D5377" s="254">
        <v>1</v>
      </c>
      <c r="E5377" s="265">
        <v>308750.47499999998</v>
      </c>
      <c r="F5377" s="195">
        <v>308750.47499999998</v>
      </c>
      <c r="I5377" s="195"/>
      <c r="J5377" s="195"/>
    </row>
    <row r="5378" spans="1:10" hidden="1" x14ac:dyDescent="0.25">
      <c r="A5378" s="238"/>
      <c r="B5378" s="264"/>
      <c r="C5378" s="251" t="s">
        <v>3114</v>
      </c>
      <c r="D5378" s="254">
        <v>1</v>
      </c>
      <c r="E5378" s="265">
        <v>498750.28499999997</v>
      </c>
      <c r="F5378" s="195">
        <v>498750.28499999997</v>
      </c>
      <c r="I5378" s="195"/>
      <c r="J5378" s="195"/>
    </row>
    <row r="5379" spans="1:10" hidden="1" x14ac:dyDescent="0.25">
      <c r="A5379" s="238"/>
      <c r="B5379" s="264"/>
      <c r="C5379" s="251" t="s">
        <v>2192</v>
      </c>
      <c r="D5379" s="254">
        <v>2</v>
      </c>
      <c r="E5379" s="265">
        <v>232749.715</v>
      </c>
      <c r="F5379" s="195">
        <v>465499.43</v>
      </c>
      <c r="G5379" s="195">
        <v>2356000.5699999998</v>
      </c>
      <c r="I5379" s="195"/>
      <c r="J5379" s="195"/>
    </row>
    <row r="5380" spans="1:10" hidden="1" x14ac:dyDescent="0.25">
      <c r="A5380" s="238"/>
      <c r="B5380" s="264"/>
      <c r="C5380" s="251"/>
      <c r="D5380" s="254"/>
      <c r="E5380" s="265"/>
      <c r="F5380" s="195">
        <v>0</v>
      </c>
      <c r="I5380" s="195"/>
      <c r="J5380" s="195"/>
    </row>
    <row r="5381" spans="1:10" hidden="1" x14ac:dyDescent="0.25">
      <c r="A5381" s="238">
        <v>43421</v>
      </c>
      <c r="B5381" s="264" t="s">
        <v>3115</v>
      </c>
      <c r="C5381" s="251" t="s">
        <v>1094</v>
      </c>
      <c r="D5381" s="254">
        <v>1</v>
      </c>
      <c r="E5381" s="265">
        <v>215000.5</v>
      </c>
      <c r="F5381" s="195">
        <v>215000.5</v>
      </c>
      <c r="G5381" s="195">
        <v>215000.5</v>
      </c>
      <c r="I5381" s="195"/>
      <c r="J5381" s="195"/>
    </row>
    <row r="5382" spans="1:10" hidden="1" x14ac:dyDescent="0.25">
      <c r="A5382" s="238"/>
      <c r="B5382" s="264"/>
      <c r="C5382" s="251"/>
      <c r="D5382" s="254"/>
      <c r="E5382" s="265"/>
      <c r="F5382" s="195">
        <v>0</v>
      </c>
      <c r="I5382" s="195"/>
      <c r="J5382" s="195"/>
    </row>
    <row r="5383" spans="1:10" hidden="1" x14ac:dyDescent="0.25">
      <c r="A5383" s="238">
        <v>43421</v>
      </c>
      <c r="B5383" s="264" t="s">
        <v>3118</v>
      </c>
      <c r="C5383" s="251" t="s">
        <v>3020</v>
      </c>
      <c r="D5383" s="254">
        <v>12</v>
      </c>
      <c r="E5383" s="265">
        <v>540000.55000000005</v>
      </c>
      <c r="F5383" s="195">
        <v>6480006.6000000006</v>
      </c>
      <c r="I5383" s="195"/>
      <c r="J5383" s="195"/>
    </row>
    <row r="5384" spans="1:10" hidden="1" x14ac:dyDescent="0.25">
      <c r="A5384" s="238"/>
      <c r="B5384" s="264"/>
      <c r="C5384" s="251" t="s">
        <v>13</v>
      </c>
      <c r="D5384" s="254">
        <v>2</v>
      </c>
      <c r="E5384" s="265">
        <v>821700</v>
      </c>
      <c r="F5384" s="195">
        <v>1643400</v>
      </c>
      <c r="I5384" s="195"/>
      <c r="J5384" s="195"/>
    </row>
    <row r="5385" spans="1:10" hidden="1" x14ac:dyDescent="0.25">
      <c r="A5385" s="238"/>
      <c r="B5385" s="264"/>
      <c r="C5385" s="251" t="s">
        <v>405</v>
      </c>
      <c r="D5385" s="254">
        <v>3</v>
      </c>
      <c r="E5385" s="265">
        <v>540000.55000000005</v>
      </c>
      <c r="F5385" s="195">
        <v>1620001.6500000001</v>
      </c>
      <c r="G5385" s="195">
        <v>9743408.25</v>
      </c>
      <c r="I5385" s="195"/>
      <c r="J5385" s="195"/>
    </row>
    <row r="5386" spans="1:10" hidden="1" x14ac:dyDescent="0.25">
      <c r="A5386" s="238"/>
      <c r="B5386" s="264"/>
      <c r="C5386" s="251"/>
      <c r="D5386" s="254"/>
      <c r="E5386" s="265"/>
      <c r="F5386" s="195">
        <v>0</v>
      </c>
      <c r="I5386" s="195"/>
      <c r="J5386" s="195"/>
    </row>
    <row r="5387" spans="1:10" hidden="1" x14ac:dyDescent="0.25">
      <c r="A5387" s="238">
        <v>43421</v>
      </c>
      <c r="B5387" s="264" t="s">
        <v>3119</v>
      </c>
      <c r="C5387" s="251" t="s">
        <v>19</v>
      </c>
      <c r="D5387" s="254">
        <v>2</v>
      </c>
      <c r="E5387" s="265">
        <v>572000</v>
      </c>
      <c r="F5387" s="195">
        <v>1144000</v>
      </c>
      <c r="I5387" s="195"/>
      <c r="J5387" s="195"/>
    </row>
    <row r="5388" spans="1:10" hidden="1" x14ac:dyDescent="0.25">
      <c r="A5388" s="238"/>
      <c r="B5388" s="264"/>
      <c r="C5388" s="251" t="s">
        <v>1094</v>
      </c>
      <c r="D5388" s="254">
        <v>12</v>
      </c>
      <c r="E5388" s="265">
        <v>215000.5</v>
      </c>
      <c r="F5388" s="195">
        <v>2580006</v>
      </c>
      <c r="I5388" s="195"/>
      <c r="J5388" s="195"/>
    </row>
    <row r="5389" spans="1:10" hidden="1" x14ac:dyDescent="0.25">
      <c r="A5389" s="238"/>
      <c r="B5389" s="264"/>
      <c r="C5389" s="251" t="s">
        <v>1003</v>
      </c>
      <c r="D5389" s="254">
        <v>10</v>
      </c>
      <c r="E5389" s="265">
        <v>230000.1</v>
      </c>
      <c r="F5389" s="195">
        <v>2300001</v>
      </c>
      <c r="G5389" s="195">
        <v>6024007</v>
      </c>
      <c r="I5389" s="195"/>
      <c r="J5389" s="195"/>
    </row>
    <row r="5390" spans="1:10" hidden="1" x14ac:dyDescent="0.25">
      <c r="A5390" s="238"/>
      <c r="B5390" s="264"/>
      <c r="C5390" s="251"/>
      <c r="D5390" s="254"/>
      <c r="E5390" s="265"/>
      <c r="F5390" s="195">
        <v>0</v>
      </c>
      <c r="I5390" s="195"/>
      <c r="J5390" s="195"/>
    </row>
    <row r="5391" spans="1:10" hidden="1" x14ac:dyDescent="0.25">
      <c r="A5391" s="238">
        <v>43421</v>
      </c>
      <c r="B5391" s="264" t="s">
        <v>3120</v>
      </c>
      <c r="C5391" s="251" t="s">
        <v>887</v>
      </c>
      <c r="D5391" s="254">
        <v>12</v>
      </c>
      <c r="E5391" s="265">
        <v>230000.1</v>
      </c>
      <c r="F5391" s="195">
        <v>2760001.2</v>
      </c>
      <c r="G5391" s="195">
        <v>2760001.2</v>
      </c>
      <c r="I5391" s="195"/>
      <c r="J5391" s="195"/>
    </row>
    <row r="5392" spans="1:10" hidden="1" x14ac:dyDescent="0.25">
      <c r="A5392" s="238"/>
      <c r="B5392" s="264"/>
      <c r="C5392" s="251"/>
      <c r="D5392" s="254"/>
      <c r="E5392" s="265"/>
      <c r="F5392" s="195">
        <v>0</v>
      </c>
      <c r="I5392" s="195"/>
      <c r="J5392" s="195"/>
    </row>
    <row r="5393" spans="1:10" hidden="1" x14ac:dyDescent="0.25">
      <c r="A5393" s="238">
        <v>43421</v>
      </c>
      <c r="B5393" s="264" t="s">
        <v>3122</v>
      </c>
      <c r="C5393" s="251" t="s">
        <v>31</v>
      </c>
      <c r="D5393" s="254">
        <v>1</v>
      </c>
      <c r="E5393" s="265">
        <v>529199.44999999995</v>
      </c>
      <c r="F5393" s="195">
        <v>529199.44999999995</v>
      </c>
      <c r="G5393" s="195">
        <v>529199.44999999995</v>
      </c>
      <c r="I5393" s="195"/>
      <c r="J5393" s="195"/>
    </row>
    <row r="5394" spans="1:10" hidden="1" x14ac:dyDescent="0.25">
      <c r="A5394" s="238"/>
      <c r="B5394" s="264"/>
      <c r="C5394" s="251"/>
      <c r="D5394" s="254"/>
      <c r="E5394" s="265"/>
      <c r="F5394" s="195">
        <v>0</v>
      </c>
      <c r="I5394" s="195"/>
      <c r="J5394" s="195"/>
    </row>
    <row r="5395" spans="1:10" hidden="1" x14ac:dyDescent="0.25">
      <c r="A5395" s="247">
        <v>43421</v>
      </c>
      <c r="B5395" s="266" t="s">
        <v>3123</v>
      </c>
      <c r="C5395" s="252" t="s">
        <v>1094</v>
      </c>
      <c r="D5395" s="267">
        <v>1</v>
      </c>
      <c r="E5395" s="268">
        <v>0</v>
      </c>
      <c r="F5395" s="195">
        <v>0</v>
      </c>
      <c r="G5395" s="195">
        <v>0</v>
      </c>
      <c r="I5395" s="195"/>
      <c r="J5395" s="195"/>
    </row>
    <row r="5396" spans="1:10" hidden="1" x14ac:dyDescent="0.25">
      <c r="A5396" s="238"/>
      <c r="B5396" s="264"/>
      <c r="C5396" s="251"/>
      <c r="D5396" s="254"/>
      <c r="E5396" s="265"/>
      <c r="F5396" s="195">
        <v>0</v>
      </c>
      <c r="I5396" s="195"/>
      <c r="J5396" s="195"/>
    </row>
    <row r="5397" spans="1:10" hidden="1" x14ac:dyDescent="0.25">
      <c r="A5397" s="238">
        <v>43421</v>
      </c>
      <c r="B5397" s="264" t="s">
        <v>3125</v>
      </c>
      <c r="C5397" s="251" t="s">
        <v>946</v>
      </c>
      <c r="D5397" s="254">
        <v>12</v>
      </c>
      <c r="E5397" s="265">
        <v>232199.5</v>
      </c>
      <c r="F5397" s="195">
        <v>2786394</v>
      </c>
      <c r="G5397" s="195">
        <v>2786394</v>
      </c>
      <c r="I5397" s="195"/>
      <c r="J5397" s="195"/>
    </row>
    <row r="5398" spans="1:10" hidden="1" x14ac:dyDescent="0.25">
      <c r="A5398" s="238"/>
      <c r="B5398" s="264"/>
      <c r="C5398" s="251"/>
      <c r="D5398" s="254"/>
      <c r="E5398" s="265"/>
      <c r="F5398" s="195">
        <v>0</v>
      </c>
      <c r="I5398" s="195"/>
      <c r="J5398" s="195"/>
    </row>
    <row r="5399" spans="1:10" hidden="1" x14ac:dyDescent="0.25">
      <c r="A5399" s="238">
        <v>43421</v>
      </c>
      <c r="B5399" s="264" t="s">
        <v>3124</v>
      </c>
      <c r="C5399" s="251" t="s">
        <v>2878</v>
      </c>
      <c r="D5399" s="254">
        <v>7</v>
      </c>
      <c r="E5399" s="265">
        <v>308750.47499999998</v>
      </c>
      <c r="F5399" s="195">
        <v>2161253.3249999997</v>
      </c>
      <c r="I5399" s="195"/>
      <c r="J5399" s="195"/>
    </row>
    <row r="5400" spans="1:10" hidden="1" x14ac:dyDescent="0.25">
      <c r="A5400" s="238"/>
      <c r="B5400" s="264"/>
      <c r="C5400" s="251" t="s">
        <v>3127</v>
      </c>
      <c r="D5400" s="254">
        <v>1</v>
      </c>
      <c r="E5400" s="265">
        <v>302100.09499999997</v>
      </c>
      <c r="F5400" s="195">
        <v>302100.09499999997</v>
      </c>
      <c r="I5400" s="195"/>
      <c r="J5400" s="195"/>
    </row>
    <row r="5401" spans="1:10" hidden="1" x14ac:dyDescent="0.25">
      <c r="A5401" s="238"/>
      <c r="B5401" s="264"/>
      <c r="C5401" s="251" t="s">
        <v>1776</v>
      </c>
      <c r="D5401" s="254">
        <v>4</v>
      </c>
      <c r="E5401" s="265">
        <v>232749.715</v>
      </c>
      <c r="F5401" s="195">
        <v>930998.86</v>
      </c>
      <c r="G5401" s="195">
        <v>3394352.28</v>
      </c>
      <c r="I5401" s="195"/>
      <c r="J5401" s="195"/>
    </row>
    <row r="5402" spans="1:10" hidden="1" x14ac:dyDescent="0.25">
      <c r="A5402" s="238"/>
      <c r="B5402" s="264"/>
      <c r="C5402" s="251"/>
      <c r="D5402" s="254"/>
      <c r="E5402" s="265"/>
      <c r="F5402" s="195">
        <v>0</v>
      </c>
      <c r="I5402" s="195"/>
      <c r="J5402" s="195"/>
    </row>
    <row r="5403" spans="1:10" hidden="1" x14ac:dyDescent="0.25">
      <c r="A5403" s="238">
        <v>43421</v>
      </c>
      <c r="B5403" s="264" t="s">
        <v>3128</v>
      </c>
      <c r="C5403" s="251" t="s">
        <v>19</v>
      </c>
      <c r="D5403" s="254">
        <v>1</v>
      </c>
      <c r="E5403" s="265">
        <v>543400</v>
      </c>
      <c r="F5403" s="195">
        <v>543400</v>
      </c>
      <c r="G5403" s="195">
        <v>543400</v>
      </c>
      <c r="I5403" s="195"/>
      <c r="J5403" s="195"/>
    </row>
    <row r="5404" spans="1:10" hidden="1" x14ac:dyDescent="0.25">
      <c r="A5404" s="238"/>
      <c r="B5404" s="264"/>
      <c r="C5404" s="251"/>
      <c r="D5404" s="254"/>
      <c r="E5404" s="265"/>
      <c r="F5404" s="195">
        <v>0</v>
      </c>
      <c r="I5404" s="195"/>
      <c r="J5404" s="195"/>
    </row>
    <row r="5405" spans="1:10" hidden="1" x14ac:dyDescent="0.25">
      <c r="A5405" s="238">
        <v>43421</v>
      </c>
      <c r="B5405" s="264" t="s">
        <v>3129</v>
      </c>
      <c r="C5405" s="251" t="s">
        <v>31</v>
      </c>
      <c r="D5405" s="254">
        <v>1</v>
      </c>
      <c r="E5405" s="265">
        <v>529199.44999999995</v>
      </c>
      <c r="F5405" s="195">
        <v>529199.44999999995</v>
      </c>
      <c r="I5405" s="195"/>
      <c r="J5405" s="195"/>
    </row>
    <row r="5406" spans="1:10" hidden="1" x14ac:dyDescent="0.25">
      <c r="A5406" s="238"/>
      <c r="B5406" s="264"/>
      <c r="C5406" s="251" t="s">
        <v>2847</v>
      </c>
      <c r="D5406" s="254">
        <v>3</v>
      </c>
      <c r="E5406" s="265">
        <v>243000.45</v>
      </c>
      <c r="F5406" s="195">
        <v>729001.35000000009</v>
      </c>
      <c r="G5406" s="195">
        <v>1258200.8</v>
      </c>
      <c r="I5406" s="195"/>
      <c r="J5406" s="195"/>
    </row>
    <row r="5407" spans="1:10" hidden="1" x14ac:dyDescent="0.25">
      <c r="A5407" s="238"/>
      <c r="B5407" s="264"/>
      <c r="C5407" s="251"/>
      <c r="D5407" s="254"/>
      <c r="E5407" s="265"/>
      <c r="F5407" s="195">
        <v>0</v>
      </c>
      <c r="I5407" s="195"/>
      <c r="J5407" s="195"/>
    </row>
    <row r="5408" spans="1:10" hidden="1" x14ac:dyDescent="0.25">
      <c r="A5408" s="238">
        <v>43421</v>
      </c>
      <c r="B5408" s="264" t="s">
        <v>3130</v>
      </c>
      <c r="C5408" s="251" t="s">
        <v>1325</v>
      </c>
      <c r="D5408" s="254">
        <v>1</v>
      </c>
      <c r="E5408" s="265">
        <v>1104300.55</v>
      </c>
      <c r="F5408" s="195">
        <v>1104300.55</v>
      </c>
      <c r="G5408" s="195">
        <v>1104300.55</v>
      </c>
      <c r="I5408" s="195"/>
      <c r="J5408" s="195"/>
    </row>
    <row r="5409" spans="1:10" hidden="1" x14ac:dyDescent="0.25">
      <c r="A5409" s="238"/>
      <c r="B5409" s="264"/>
      <c r="C5409" s="251"/>
      <c r="D5409" s="254"/>
      <c r="E5409" s="265"/>
      <c r="F5409" s="195">
        <v>0</v>
      </c>
      <c r="I5409" s="195"/>
      <c r="J5409" s="195"/>
    </row>
    <row r="5410" spans="1:10" hidden="1" x14ac:dyDescent="0.25">
      <c r="A5410" s="238">
        <v>43423</v>
      </c>
      <c r="B5410" s="264" t="s">
        <v>3131</v>
      </c>
      <c r="C5410" s="251" t="s">
        <v>1094</v>
      </c>
      <c r="D5410" s="254">
        <v>36</v>
      </c>
      <c r="E5410" s="265">
        <v>215000.5</v>
      </c>
      <c r="F5410" s="195">
        <v>7740018</v>
      </c>
      <c r="G5410" s="195">
        <v>7740018</v>
      </c>
      <c r="I5410" s="195"/>
      <c r="J5410" s="195"/>
    </row>
    <row r="5411" spans="1:10" hidden="1" x14ac:dyDescent="0.25">
      <c r="A5411" s="238"/>
      <c r="B5411" s="264"/>
      <c r="C5411" s="251"/>
      <c r="D5411" s="254"/>
      <c r="E5411" s="265"/>
      <c r="F5411" s="195">
        <v>0</v>
      </c>
      <c r="I5411" s="195"/>
      <c r="J5411" s="195"/>
    </row>
    <row r="5412" spans="1:10" hidden="1" x14ac:dyDescent="0.25">
      <c r="A5412" s="238">
        <v>43423</v>
      </c>
      <c r="B5412" s="264" t="s">
        <v>3132</v>
      </c>
      <c r="C5412" s="251" t="s">
        <v>1094</v>
      </c>
      <c r="D5412" s="254">
        <v>1</v>
      </c>
      <c r="E5412" s="265">
        <v>215000.5</v>
      </c>
      <c r="F5412" s="195">
        <v>215000.5</v>
      </c>
      <c r="I5412" s="195"/>
      <c r="J5412" s="195"/>
    </row>
    <row r="5413" spans="1:10" hidden="1" x14ac:dyDescent="0.25">
      <c r="A5413" s="238"/>
      <c r="B5413" s="264"/>
      <c r="C5413" s="251" t="s">
        <v>1720</v>
      </c>
      <c r="D5413" s="254">
        <v>1</v>
      </c>
      <c r="E5413" s="265">
        <v>170749.7</v>
      </c>
      <c r="F5413" s="195">
        <v>170749.7</v>
      </c>
      <c r="G5413" s="195">
        <v>385750.2</v>
      </c>
      <c r="I5413" s="195"/>
      <c r="J5413" s="195"/>
    </row>
    <row r="5414" spans="1:10" hidden="1" x14ac:dyDescent="0.25">
      <c r="A5414" s="238"/>
      <c r="B5414" s="264"/>
      <c r="C5414" s="251"/>
      <c r="D5414" s="254"/>
      <c r="E5414" s="265"/>
      <c r="F5414" s="195">
        <v>0</v>
      </c>
      <c r="I5414" s="195"/>
      <c r="J5414" s="195"/>
    </row>
    <row r="5415" spans="1:10" hidden="1" x14ac:dyDescent="0.25">
      <c r="A5415" s="238">
        <v>43423</v>
      </c>
      <c r="B5415" s="264" t="s">
        <v>3133</v>
      </c>
      <c r="C5415" s="251" t="s">
        <v>980</v>
      </c>
      <c r="D5415" s="254">
        <v>7</v>
      </c>
      <c r="E5415" s="265">
        <v>32062.69</v>
      </c>
      <c r="F5415" s="195">
        <v>224438.83</v>
      </c>
      <c r="G5415" s="195">
        <v>224438.83</v>
      </c>
      <c r="I5415" s="195"/>
      <c r="J5415" s="195"/>
    </row>
    <row r="5416" spans="1:10" hidden="1" x14ac:dyDescent="0.25">
      <c r="A5416" s="238"/>
      <c r="B5416" s="264"/>
      <c r="C5416" s="251"/>
      <c r="D5416" s="254"/>
      <c r="E5416" s="265"/>
      <c r="F5416" s="195">
        <v>0</v>
      </c>
      <c r="I5416" s="195"/>
      <c r="J5416" s="195"/>
    </row>
    <row r="5417" spans="1:10" hidden="1" x14ac:dyDescent="0.25">
      <c r="A5417" s="238">
        <v>43423</v>
      </c>
      <c r="B5417" s="264" t="s">
        <v>3134</v>
      </c>
      <c r="C5417" s="251" t="s">
        <v>31</v>
      </c>
      <c r="D5417" s="254">
        <v>1</v>
      </c>
      <c r="E5417" s="265">
        <v>529199.44999999995</v>
      </c>
      <c r="F5417" s="195">
        <v>529199.44999999995</v>
      </c>
      <c r="G5417" s="195">
        <v>529199.44999999995</v>
      </c>
      <c r="I5417" s="195"/>
      <c r="J5417" s="195"/>
    </row>
    <row r="5418" spans="1:10" hidden="1" x14ac:dyDescent="0.25">
      <c r="A5418" s="238"/>
      <c r="B5418" s="264"/>
      <c r="C5418" s="251"/>
      <c r="D5418" s="254"/>
      <c r="E5418" s="265"/>
      <c r="F5418" s="195">
        <v>0</v>
      </c>
      <c r="I5418" s="195"/>
      <c r="J5418" s="195"/>
    </row>
    <row r="5419" spans="1:10" hidden="1" x14ac:dyDescent="0.25">
      <c r="A5419" s="238">
        <v>43423</v>
      </c>
      <c r="B5419" s="264" t="s">
        <v>3135</v>
      </c>
      <c r="C5419" s="251" t="s">
        <v>1854</v>
      </c>
      <c r="D5419" s="254">
        <v>3</v>
      </c>
      <c r="E5419" s="265">
        <v>240525.55</v>
      </c>
      <c r="F5419" s="195">
        <v>721576.64999999991</v>
      </c>
      <c r="G5419" s="195">
        <v>721576.64999999991</v>
      </c>
      <c r="I5419" s="195"/>
      <c r="J5419" s="195"/>
    </row>
    <row r="5420" spans="1:10" hidden="1" x14ac:dyDescent="0.25">
      <c r="A5420" s="238"/>
      <c r="B5420" s="264"/>
      <c r="C5420" s="251"/>
      <c r="D5420" s="254"/>
      <c r="E5420" s="265"/>
      <c r="F5420" s="195">
        <v>0</v>
      </c>
      <c r="I5420" s="195"/>
      <c r="J5420" s="195"/>
    </row>
    <row r="5421" spans="1:10" hidden="1" x14ac:dyDescent="0.25">
      <c r="A5421" s="238">
        <v>43423</v>
      </c>
      <c r="B5421" s="264" t="s">
        <v>3136</v>
      </c>
      <c r="C5421" s="251" t="s">
        <v>887</v>
      </c>
      <c r="D5421" s="254">
        <v>3</v>
      </c>
      <c r="E5421" s="265">
        <v>230000.1</v>
      </c>
      <c r="F5421" s="195">
        <v>690000.3</v>
      </c>
      <c r="G5421" s="195">
        <v>690000.3</v>
      </c>
      <c r="I5421" s="195"/>
      <c r="J5421" s="195"/>
    </row>
    <row r="5422" spans="1:10" hidden="1" x14ac:dyDescent="0.25">
      <c r="A5422" s="238"/>
      <c r="B5422" s="264"/>
      <c r="C5422" s="251"/>
      <c r="D5422" s="254"/>
      <c r="E5422" s="265"/>
      <c r="F5422" s="195">
        <v>0</v>
      </c>
      <c r="I5422" s="195"/>
      <c r="J5422" s="195"/>
    </row>
    <row r="5423" spans="1:10" hidden="1" x14ac:dyDescent="0.25">
      <c r="A5423" s="238">
        <v>43423</v>
      </c>
      <c r="B5423" s="264" t="s">
        <v>3137</v>
      </c>
      <c r="C5423" s="251" t="s">
        <v>1094</v>
      </c>
      <c r="D5423" s="254">
        <v>10</v>
      </c>
      <c r="E5423" s="265">
        <v>215000.5</v>
      </c>
      <c r="F5423" s="195">
        <v>2150005</v>
      </c>
      <c r="I5423" s="195"/>
      <c r="J5423" s="195"/>
    </row>
    <row r="5424" spans="1:10" hidden="1" x14ac:dyDescent="0.25">
      <c r="A5424" s="238"/>
      <c r="B5424" s="264"/>
      <c r="C5424" s="251" t="s">
        <v>887</v>
      </c>
      <c r="D5424" s="254">
        <v>3</v>
      </c>
      <c r="E5424" s="265">
        <v>230000.1</v>
      </c>
      <c r="F5424" s="195">
        <v>690000.3</v>
      </c>
      <c r="G5424" s="195">
        <v>2840005.3</v>
      </c>
      <c r="I5424" s="195"/>
      <c r="J5424" s="195"/>
    </row>
    <row r="5425" spans="1:10" hidden="1" x14ac:dyDescent="0.25">
      <c r="A5425" s="238"/>
      <c r="B5425" s="264"/>
      <c r="C5425" s="251"/>
      <c r="D5425" s="254"/>
      <c r="E5425" s="265"/>
      <c r="F5425" s="195">
        <v>0</v>
      </c>
      <c r="I5425" s="195"/>
      <c r="J5425" s="195"/>
    </row>
    <row r="5426" spans="1:10" hidden="1" x14ac:dyDescent="0.25">
      <c r="A5426" s="238">
        <v>43423</v>
      </c>
      <c r="B5426" s="264" t="s">
        <v>3139</v>
      </c>
      <c r="C5426" s="251" t="s">
        <v>887</v>
      </c>
      <c r="D5426" s="254">
        <v>3</v>
      </c>
      <c r="E5426" s="265">
        <v>250000.3</v>
      </c>
      <c r="F5426" s="195">
        <v>750000.89999999991</v>
      </c>
      <c r="G5426" s="195">
        <v>750000.89999999991</v>
      </c>
      <c r="I5426" s="195"/>
      <c r="J5426" s="195"/>
    </row>
    <row r="5427" spans="1:10" hidden="1" x14ac:dyDescent="0.25">
      <c r="A5427" s="238"/>
      <c r="B5427" s="264"/>
      <c r="C5427" s="251"/>
      <c r="D5427" s="254"/>
      <c r="E5427" s="265"/>
      <c r="F5427" s="195">
        <v>0</v>
      </c>
      <c r="I5427" s="195"/>
      <c r="J5427" s="195"/>
    </row>
    <row r="5428" spans="1:10" hidden="1" x14ac:dyDescent="0.25">
      <c r="A5428" s="238">
        <v>43423</v>
      </c>
      <c r="B5428" s="264" t="s">
        <v>3141</v>
      </c>
      <c r="C5428" s="251" t="s">
        <v>2382</v>
      </c>
      <c r="D5428" s="254">
        <v>4</v>
      </c>
      <c r="E5428" s="265">
        <v>170749.7</v>
      </c>
      <c r="F5428" s="195">
        <v>682998.8</v>
      </c>
      <c r="G5428" s="195">
        <v>682998.8</v>
      </c>
      <c r="I5428" s="195"/>
      <c r="J5428" s="195"/>
    </row>
    <row r="5429" spans="1:10" hidden="1" x14ac:dyDescent="0.25">
      <c r="A5429" s="238"/>
      <c r="B5429" s="264"/>
      <c r="C5429" s="251"/>
      <c r="D5429" s="254"/>
      <c r="E5429" s="265"/>
      <c r="F5429" s="195">
        <v>0</v>
      </c>
      <c r="I5429" s="195"/>
      <c r="J5429" s="195"/>
    </row>
    <row r="5430" spans="1:10" hidden="1" x14ac:dyDescent="0.25">
      <c r="A5430" s="238">
        <v>43423</v>
      </c>
      <c r="B5430" s="264" t="s">
        <v>3142</v>
      </c>
      <c r="C5430" s="251" t="s">
        <v>19</v>
      </c>
      <c r="D5430" s="254">
        <v>1</v>
      </c>
      <c r="E5430" s="265">
        <v>514800</v>
      </c>
      <c r="F5430" s="195">
        <v>514800</v>
      </c>
      <c r="G5430" s="195">
        <v>514800</v>
      </c>
      <c r="I5430" s="195"/>
      <c r="J5430" s="195"/>
    </row>
    <row r="5431" spans="1:10" hidden="1" x14ac:dyDescent="0.25">
      <c r="A5431" s="238"/>
      <c r="B5431" s="264"/>
      <c r="C5431" s="251"/>
      <c r="D5431" s="254"/>
      <c r="E5431" s="265"/>
      <c r="F5431" s="195">
        <v>0</v>
      </c>
      <c r="I5431" s="195"/>
      <c r="J5431" s="195"/>
    </row>
    <row r="5432" spans="1:10" hidden="1" x14ac:dyDescent="0.25">
      <c r="A5432" s="238">
        <v>43423</v>
      </c>
      <c r="B5432" s="264" t="s">
        <v>3144</v>
      </c>
      <c r="C5432" s="251" t="s">
        <v>887</v>
      </c>
      <c r="D5432" s="254">
        <v>1</v>
      </c>
      <c r="E5432" s="265">
        <v>230000.1</v>
      </c>
      <c r="F5432" s="195">
        <v>230000.1</v>
      </c>
      <c r="G5432" s="195">
        <v>230000.1</v>
      </c>
      <c r="I5432" s="195"/>
      <c r="J5432" s="195"/>
    </row>
    <row r="5433" spans="1:10" hidden="1" x14ac:dyDescent="0.25">
      <c r="A5433" s="238"/>
      <c r="B5433" s="264"/>
      <c r="C5433" s="251"/>
      <c r="D5433" s="254"/>
      <c r="E5433" s="265"/>
      <c r="F5433" s="195">
        <v>0</v>
      </c>
      <c r="I5433" s="195"/>
      <c r="J5433" s="195"/>
    </row>
    <row r="5434" spans="1:10" hidden="1" x14ac:dyDescent="0.25">
      <c r="A5434" s="238">
        <v>43423</v>
      </c>
      <c r="B5434" s="264" t="s">
        <v>3147</v>
      </c>
      <c r="C5434" s="251" t="s">
        <v>887</v>
      </c>
      <c r="D5434" s="254">
        <v>1</v>
      </c>
      <c r="E5434" s="265">
        <v>230000.1</v>
      </c>
      <c r="F5434" s="195">
        <v>230000.1</v>
      </c>
      <c r="G5434" s="195">
        <v>230000.1</v>
      </c>
      <c r="I5434" s="195"/>
      <c r="J5434" s="195"/>
    </row>
    <row r="5435" spans="1:10" hidden="1" x14ac:dyDescent="0.25">
      <c r="A5435" s="238"/>
      <c r="B5435" s="264"/>
      <c r="C5435" s="251"/>
      <c r="D5435" s="254"/>
      <c r="E5435" s="265"/>
      <c r="F5435" s="195">
        <v>0</v>
      </c>
      <c r="I5435" s="195"/>
      <c r="J5435" s="195"/>
    </row>
    <row r="5436" spans="1:10" hidden="1" x14ac:dyDescent="0.25">
      <c r="A5436" s="238">
        <v>43423</v>
      </c>
      <c r="B5436" s="264" t="s">
        <v>3148</v>
      </c>
      <c r="C5436" s="251" t="s">
        <v>887</v>
      </c>
      <c r="D5436" s="254">
        <v>12</v>
      </c>
      <c r="E5436" s="265">
        <v>230000.1</v>
      </c>
      <c r="F5436" s="195">
        <v>2760001.2</v>
      </c>
      <c r="I5436" s="195"/>
      <c r="J5436" s="195"/>
    </row>
    <row r="5437" spans="1:10" hidden="1" x14ac:dyDescent="0.25">
      <c r="A5437" s="238"/>
      <c r="B5437" s="264"/>
      <c r="C5437" s="251" t="s">
        <v>104</v>
      </c>
      <c r="D5437" s="254">
        <v>2</v>
      </c>
      <c r="E5437" s="265">
        <v>571000.1</v>
      </c>
      <c r="F5437" s="195">
        <v>1142000.2</v>
      </c>
      <c r="G5437" s="195">
        <v>3902001.4000000004</v>
      </c>
      <c r="I5437" s="195"/>
      <c r="J5437" s="195"/>
    </row>
    <row r="5438" spans="1:10" hidden="1" x14ac:dyDescent="0.25">
      <c r="A5438" s="238"/>
      <c r="B5438" s="264"/>
      <c r="C5438" s="251"/>
      <c r="D5438" s="254"/>
      <c r="E5438" s="265"/>
      <c r="F5438" s="195">
        <v>0</v>
      </c>
      <c r="I5438" s="195"/>
      <c r="J5438" s="195"/>
    </row>
    <row r="5439" spans="1:10" hidden="1" x14ac:dyDescent="0.25">
      <c r="A5439" s="238">
        <v>43423</v>
      </c>
      <c r="B5439" s="264" t="s">
        <v>3149</v>
      </c>
      <c r="C5439" s="251" t="s">
        <v>3150</v>
      </c>
      <c r="D5439" s="254">
        <v>3</v>
      </c>
      <c r="E5439" s="265">
        <v>283099.90500000003</v>
      </c>
      <c r="F5439" s="195">
        <v>849299.71500000008</v>
      </c>
      <c r="I5439" s="195"/>
      <c r="J5439" s="195"/>
    </row>
    <row r="5440" spans="1:10" hidden="1" x14ac:dyDescent="0.25">
      <c r="A5440" s="238"/>
      <c r="B5440" s="264"/>
      <c r="C5440" s="251" t="s">
        <v>773</v>
      </c>
      <c r="D5440" s="254">
        <v>3</v>
      </c>
      <c r="E5440" s="265">
        <v>198000</v>
      </c>
      <c r="F5440" s="195">
        <v>594000</v>
      </c>
      <c r="G5440" s="195">
        <v>1443299.7150000001</v>
      </c>
      <c r="I5440" s="195"/>
      <c r="J5440" s="195"/>
    </row>
    <row r="5441" spans="1:10" hidden="1" x14ac:dyDescent="0.25">
      <c r="A5441" s="238"/>
      <c r="B5441" s="264"/>
      <c r="C5441" s="251"/>
      <c r="D5441" s="254"/>
      <c r="E5441" s="265"/>
      <c r="F5441" s="195">
        <v>0</v>
      </c>
      <c r="I5441" s="195"/>
      <c r="J5441" s="195"/>
    </row>
    <row r="5442" spans="1:10" hidden="1" x14ac:dyDescent="0.25">
      <c r="A5442" s="238">
        <v>43423</v>
      </c>
      <c r="B5442" s="264" t="s">
        <v>3151</v>
      </c>
      <c r="C5442" s="251" t="s">
        <v>3153</v>
      </c>
      <c r="D5442" s="254">
        <v>12</v>
      </c>
      <c r="E5442" s="265">
        <v>324000.3</v>
      </c>
      <c r="F5442" s="195">
        <v>3888003.5999999996</v>
      </c>
      <c r="G5442" s="195">
        <v>3888003.5999999996</v>
      </c>
      <c r="I5442" s="195"/>
      <c r="J5442" s="195"/>
    </row>
    <row r="5443" spans="1:10" hidden="1" x14ac:dyDescent="0.25">
      <c r="A5443" s="238"/>
      <c r="B5443" s="264"/>
      <c r="C5443" s="251"/>
      <c r="D5443" s="254"/>
      <c r="E5443" s="265"/>
      <c r="F5443" s="195">
        <v>0</v>
      </c>
      <c r="I5443" s="195"/>
      <c r="J5443" s="195"/>
    </row>
    <row r="5444" spans="1:10" hidden="1" x14ac:dyDescent="0.25">
      <c r="A5444" s="238">
        <v>43425</v>
      </c>
      <c r="B5444" s="264" t="s">
        <v>3154</v>
      </c>
      <c r="C5444" s="251" t="s">
        <v>31</v>
      </c>
      <c r="D5444" s="254">
        <v>3</v>
      </c>
      <c r="E5444" s="265">
        <v>529199.44999999995</v>
      </c>
      <c r="F5444" s="195">
        <v>1587598.3499999999</v>
      </c>
      <c r="G5444" s="195">
        <v>1587598.3499999999</v>
      </c>
      <c r="I5444" s="195"/>
      <c r="J5444" s="195"/>
    </row>
    <row r="5445" spans="1:10" hidden="1" x14ac:dyDescent="0.25">
      <c r="A5445" s="238"/>
      <c r="B5445" s="264"/>
      <c r="C5445" s="251"/>
      <c r="D5445" s="254"/>
      <c r="E5445" s="265"/>
      <c r="F5445" s="195">
        <v>0</v>
      </c>
      <c r="I5445" s="195"/>
      <c r="J5445" s="195"/>
    </row>
    <row r="5446" spans="1:10" hidden="1" x14ac:dyDescent="0.25">
      <c r="A5446" s="238">
        <v>43425</v>
      </c>
      <c r="B5446" s="264" t="s">
        <v>3155</v>
      </c>
      <c r="C5446" s="251" t="s">
        <v>19</v>
      </c>
      <c r="D5446" s="254">
        <v>1</v>
      </c>
      <c r="E5446" s="265">
        <v>572000</v>
      </c>
      <c r="F5446" s="195">
        <v>572000</v>
      </c>
      <c r="G5446" s="195">
        <v>572000</v>
      </c>
      <c r="I5446" s="195"/>
      <c r="J5446" s="195"/>
    </row>
    <row r="5447" spans="1:10" hidden="1" x14ac:dyDescent="0.25">
      <c r="A5447" s="238"/>
      <c r="B5447" s="264"/>
      <c r="C5447" s="251"/>
      <c r="D5447" s="254"/>
      <c r="E5447" s="265"/>
      <c r="F5447" s="195">
        <v>0</v>
      </c>
      <c r="I5447" s="195"/>
      <c r="J5447" s="195"/>
    </row>
    <row r="5448" spans="1:10" hidden="1" x14ac:dyDescent="0.25">
      <c r="A5448" s="238">
        <v>43425</v>
      </c>
      <c r="B5448" s="264" t="s">
        <v>3156</v>
      </c>
      <c r="C5448" s="251" t="s">
        <v>887</v>
      </c>
      <c r="D5448" s="254">
        <v>12</v>
      </c>
      <c r="E5448" s="265">
        <v>230000.1</v>
      </c>
      <c r="F5448" s="195">
        <v>2760001.2</v>
      </c>
      <c r="G5448" s="195">
        <v>2760001.2</v>
      </c>
      <c r="I5448" s="195"/>
      <c r="J5448" s="195"/>
    </row>
    <row r="5449" spans="1:10" hidden="1" x14ac:dyDescent="0.25">
      <c r="A5449" s="238"/>
      <c r="B5449" s="264"/>
      <c r="C5449" s="251"/>
      <c r="D5449" s="254"/>
      <c r="E5449" s="265"/>
      <c r="F5449" s="195">
        <v>0</v>
      </c>
      <c r="I5449" s="195"/>
      <c r="J5449" s="195"/>
    </row>
    <row r="5450" spans="1:10" hidden="1" x14ac:dyDescent="0.25">
      <c r="A5450" s="238">
        <v>43425</v>
      </c>
      <c r="B5450" s="264" t="s">
        <v>3157</v>
      </c>
      <c r="C5450" s="251" t="s">
        <v>104</v>
      </c>
      <c r="D5450" s="254">
        <v>12</v>
      </c>
      <c r="E5450" s="265">
        <v>513900.09</v>
      </c>
      <c r="F5450" s="195">
        <v>6166801.0800000001</v>
      </c>
      <c r="I5450" s="195"/>
      <c r="J5450" s="195"/>
    </row>
    <row r="5451" spans="1:10" hidden="1" x14ac:dyDescent="0.25">
      <c r="A5451" s="238"/>
      <c r="B5451" s="264"/>
      <c r="C5451" s="251" t="s">
        <v>2494</v>
      </c>
      <c r="D5451" s="254">
        <v>12</v>
      </c>
      <c r="E5451" s="265">
        <v>621900.18000000005</v>
      </c>
      <c r="F5451" s="195">
        <v>7462802.1600000001</v>
      </c>
      <c r="I5451" s="195"/>
      <c r="J5451" s="195"/>
    </row>
    <row r="5452" spans="1:10" hidden="1" x14ac:dyDescent="0.25">
      <c r="A5452" s="238"/>
      <c r="B5452" s="264"/>
      <c r="C5452" s="251" t="s">
        <v>3020</v>
      </c>
      <c r="D5452" s="254">
        <v>12</v>
      </c>
      <c r="E5452" s="265">
        <v>540000.55000000005</v>
      </c>
      <c r="F5452" s="195">
        <v>6480006.6000000006</v>
      </c>
      <c r="G5452" s="195">
        <v>20109609.84</v>
      </c>
      <c r="I5452" s="195"/>
      <c r="J5452" s="195"/>
    </row>
    <row r="5453" spans="1:10" hidden="1" x14ac:dyDescent="0.25">
      <c r="A5453" s="238"/>
      <c r="B5453" s="264"/>
      <c r="C5453" s="251"/>
      <c r="D5453" s="254"/>
      <c r="E5453" s="265"/>
      <c r="F5453" s="195">
        <v>0</v>
      </c>
      <c r="I5453" s="195"/>
      <c r="J5453" s="195"/>
    </row>
    <row r="5454" spans="1:10" hidden="1" x14ac:dyDescent="0.25">
      <c r="A5454" s="238">
        <v>43425</v>
      </c>
      <c r="B5454" s="264" t="s">
        <v>3159</v>
      </c>
      <c r="C5454" s="251" t="s">
        <v>1094</v>
      </c>
      <c r="D5454" s="254">
        <v>12</v>
      </c>
      <c r="E5454" s="265">
        <v>215000.5</v>
      </c>
      <c r="F5454" s="195">
        <v>2580006</v>
      </c>
      <c r="G5454" s="195">
        <v>2580006</v>
      </c>
      <c r="I5454" s="195"/>
      <c r="J5454" s="195"/>
    </row>
    <row r="5455" spans="1:10" hidden="1" x14ac:dyDescent="0.25">
      <c r="A5455" s="238"/>
      <c r="B5455" s="264"/>
      <c r="C5455" s="251"/>
      <c r="D5455" s="254"/>
      <c r="E5455" s="265"/>
      <c r="F5455" s="195">
        <v>0</v>
      </c>
      <c r="I5455" s="195"/>
      <c r="J5455" s="195"/>
    </row>
    <row r="5456" spans="1:10" hidden="1" x14ac:dyDescent="0.25">
      <c r="A5456" s="238">
        <v>43425</v>
      </c>
      <c r="B5456" s="264" t="s">
        <v>3160</v>
      </c>
      <c r="C5456" s="251" t="s">
        <v>31</v>
      </c>
      <c r="D5456" s="254">
        <v>1</v>
      </c>
      <c r="E5456" s="265">
        <v>529199.44999999995</v>
      </c>
      <c r="F5456" s="195">
        <v>529199.44999999995</v>
      </c>
      <c r="G5456" s="195">
        <v>529199.44999999995</v>
      </c>
      <c r="I5456" s="195"/>
      <c r="J5456" s="195"/>
    </row>
    <row r="5457" spans="1:10" hidden="1" x14ac:dyDescent="0.25">
      <c r="A5457" s="238"/>
      <c r="B5457" s="264"/>
      <c r="C5457" s="251"/>
      <c r="D5457" s="254"/>
      <c r="E5457" s="265"/>
      <c r="F5457" s="195">
        <v>0</v>
      </c>
      <c r="I5457" s="195"/>
      <c r="J5457" s="195"/>
    </row>
    <row r="5458" spans="1:10" hidden="1" x14ac:dyDescent="0.25">
      <c r="A5458" s="238">
        <v>43425</v>
      </c>
      <c r="B5458" s="264" t="s">
        <v>3162</v>
      </c>
      <c r="C5458" s="251" t="s">
        <v>31</v>
      </c>
      <c r="D5458" s="254">
        <v>1</v>
      </c>
      <c r="E5458" s="265">
        <v>588000</v>
      </c>
      <c r="F5458" s="195">
        <v>588000</v>
      </c>
      <c r="G5458" s="195">
        <v>588000</v>
      </c>
      <c r="I5458" s="195"/>
      <c r="J5458" s="195"/>
    </row>
    <row r="5459" spans="1:10" hidden="1" x14ac:dyDescent="0.25">
      <c r="A5459" s="238"/>
      <c r="B5459" s="264"/>
      <c r="C5459" s="251"/>
      <c r="D5459" s="254"/>
      <c r="E5459" s="265"/>
      <c r="F5459" s="195">
        <v>0</v>
      </c>
      <c r="I5459" s="195"/>
      <c r="J5459" s="195"/>
    </row>
    <row r="5460" spans="1:10" hidden="1" x14ac:dyDescent="0.25">
      <c r="A5460" s="238">
        <v>43425</v>
      </c>
      <c r="B5460" s="264" t="s">
        <v>3163</v>
      </c>
      <c r="C5460" s="251" t="s">
        <v>815</v>
      </c>
      <c r="D5460" s="254">
        <v>24</v>
      </c>
      <c r="E5460" s="265">
        <v>198000</v>
      </c>
      <c r="F5460" s="195">
        <v>4752000</v>
      </c>
      <c r="G5460" s="195">
        <v>4752000</v>
      </c>
      <c r="I5460" s="195"/>
      <c r="J5460" s="195"/>
    </row>
    <row r="5461" spans="1:10" hidden="1" x14ac:dyDescent="0.25">
      <c r="A5461" s="238"/>
      <c r="B5461" s="264"/>
      <c r="C5461" s="251"/>
      <c r="D5461" s="254"/>
      <c r="E5461" s="265"/>
      <c r="F5461" s="195">
        <v>0</v>
      </c>
      <c r="I5461" s="195"/>
      <c r="J5461" s="195"/>
    </row>
    <row r="5462" spans="1:10" hidden="1" x14ac:dyDescent="0.25">
      <c r="A5462" s="238">
        <v>43425</v>
      </c>
      <c r="B5462" s="264" t="s">
        <v>3164</v>
      </c>
      <c r="C5462" s="251" t="s">
        <v>2482</v>
      </c>
      <c r="D5462" s="254">
        <v>1</v>
      </c>
      <c r="E5462" s="265">
        <v>215650.38</v>
      </c>
      <c r="F5462" s="195">
        <v>215650.38</v>
      </c>
      <c r="I5462" s="195"/>
      <c r="J5462" s="195"/>
    </row>
    <row r="5463" spans="1:10" hidden="1" x14ac:dyDescent="0.25">
      <c r="A5463" s="238"/>
      <c r="B5463" s="264"/>
      <c r="C5463" s="251" t="s">
        <v>2988</v>
      </c>
      <c r="D5463" s="254">
        <v>1</v>
      </c>
      <c r="E5463" s="265">
        <v>308750.47499999998</v>
      </c>
      <c r="F5463" s="195">
        <v>308750.47499999998</v>
      </c>
      <c r="I5463" s="195"/>
      <c r="J5463" s="195"/>
    </row>
    <row r="5464" spans="1:10" hidden="1" x14ac:dyDescent="0.25">
      <c r="A5464" s="238"/>
      <c r="B5464" s="264"/>
      <c r="C5464" s="251" t="s">
        <v>1606</v>
      </c>
      <c r="D5464" s="254">
        <v>1</v>
      </c>
      <c r="E5464" s="265">
        <v>270750.09499999997</v>
      </c>
      <c r="F5464" s="195">
        <v>270750.09499999997</v>
      </c>
      <c r="G5464" s="195">
        <v>795150.95</v>
      </c>
      <c r="I5464" s="195"/>
      <c r="J5464" s="195"/>
    </row>
    <row r="5465" spans="1:10" hidden="1" x14ac:dyDescent="0.25">
      <c r="A5465" s="238"/>
      <c r="B5465" s="264"/>
      <c r="C5465" s="251"/>
      <c r="D5465" s="254"/>
      <c r="E5465" s="265"/>
      <c r="F5465" s="195">
        <v>0</v>
      </c>
      <c r="I5465" s="195"/>
      <c r="J5465" s="195"/>
    </row>
    <row r="5466" spans="1:10" hidden="1" x14ac:dyDescent="0.25">
      <c r="A5466" s="238">
        <v>43425</v>
      </c>
      <c r="B5466" s="264" t="s">
        <v>3166</v>
      </c>
      <c r="C5466" s="251" t="s">
        <v>1094</v>
      </c>
      <c r="D5466" s="254">
        <v>2</v>
      </c>
      <c r="E5466" s="265">
        <v>215000.5</v>
      </c>
      <c r="F5466" s="195">
        <v>430001</v>
      </c>
      <c r="G5466" s="195">
        <v>430001</v>
      </c>
      <c r="I5466" s="195"/>
      <c r="J5466" s="195"/>
    </row>
    <row r="5467" spans="1:10" hidden="1" x14ac:dyDescent="0.25">
      <c r="A5467" s="238"/>
      <c r="B5467" s="264"/>
      <c r="C5467" s="251"/>
      <c r="D5467" s="254"/>
      <c r="E5467" s="265"/>
      <c r="F5467" s="195">
        <v>0</v>
      </c>
      <c r="I5467" s="195"/>
      <c r="J5467" s="195"/>
    </row>
    <row r="5468" spans="1:10" hidden="1" x14ac:dyDescent="0.25">
      <c r="A5468" s="238">
        <v>43425</v>
      </c>
      <c r="B5468" s="264" t="s">
        <v>3167</v>
      </c>
      <c r="C5468" s="251" t="s">
        <v>3168</v>
      </c>
      <c r="D5468" s="254">
        <v>6</v>
      </c>
      <c r="E5468" s="265">
        <v>243000.45</v>
      </c>
      <c r="F5468" s="195">
        <v>1458002.7000000002</v>
      </c>
      <c r="G5468" s="195">
        <v>1458002.7000000002</v>
      </c>
      <c r="I5468" s="195"/>
      <c r="J5468" s="195"/>
    </row>
    <row r="5469" spans="1:10" hidden="1" x14ac:dyDescent="0.25">
      <c r="A5469" s="238"/>
      <c r="B5469" s="264"/>
      <c r="C5469" s="251"/>
      <c r="D5469" s="254"/>
      <c r="E5469" s="265"/>
      <c r="F5469" s="195">
        <v>0</v>
      </c>
      <c r="I5469" s="195"/>
      <c r="J5469" s="195"/>
    </row>
    <row r="5470" spans="1:10" hidden="1" x14ac:dyDescent="0.25">
      <c r="A5470" s="238">
        <v>43425</v>
      </c>
      <c r="B5470" s="264" t="s">
        <v>3169</v>
      </c>
      <c r="C5470" s="251" t="s">
        <v>2847</v>
      </c>
      <c r="D5470" s="254">
        <v>3</v>
      </c>
      <c r="E5470" s="265">
        <v>243000.55</v>
      </c>
      <c r="F5470" s="195">
        <v>729001.64999999991</v>
      </c>
      <c r="G5470" s="195">
        <v>729001.64999999991</v>
      </c>
      <c r="I5470" s="195"/>
      <c r="J5470" s="195"/>
    </row>
    <row r="5471" spans="1:10" hidden="1" x14ac:dyDescent="0.25">
      <c r="A5471" s="238"/>
      <c r="B5471" s="264"/>
      <c r="C5471" s="251"/>
      <c r="D5471" s="254"/>
      <c r="E5471" s="265"/>
      <c r="F5471" s="195">
        <v>0</v>
      </c>
      <c r="I5471" s="195"/>
      <c r="J5471" s="195"/>
    </row>
    <row r="5472" spans="1:10" hidden="1" x14ac:dyDescent="0.25">
      <c r="A5472" s="238">
        <v>43425</v>
      </c>
      <c r="B5472" s="264" t="s">
        <v>3170</v>
      </c>
      <c r="C5472" s="251" t="s">
        <v>2844</v>
      </c>
      <c r="D5472" s="254">
        <v>12</v>
      </c>
      <c r="E5472" s="265">
        <v>198000</v>
      </c>
      <c r="F5472" s="195">
        <v>2376000</v>
      </c>
      <c r="G5472" s="195">
        <v>2376000</v>
      </c>
      <c r="I5472" s="195"/>
      <c r="J5472" s="195"/>
    </row>
    <row r="5473" spans="1:10" hidden="1" x14ac:dyDescent="0.25">
      <c r="A5473" s="238"/>
      <c r="B5473" s="264"/>
      <c r="C5473" s="251"/>
      <c r="D5473" s="254"/>
      <c r="E5473" s="265"/>
      <c r="F5473" s="195">
        <v>0</v>
      </c>
      <c r="I5473" s="195"/>
      <c r="J5473" s="195"/>
    </row>
    <row r="5474" spans="1:10" hidden="1" x14ac:dyDescent="0.25">
      <c r="A5474" s="238">
        <v>43425</v>
      </c>
      <c r="B5474" s="264" t="s">
        <v>3171</v>
      </c>
      <c r="C5474" s="251" t="s">
        <v>769</v>
      </c>
      <c r="D5474" s="254">
        <v>4</v>
      </c>
      <c r="E5474" s="265">
        <v>198000</v>
      </c>
      <c r="F5474" s="195">
        <v>792000</v>
      </c>
      <c r="G5474" s="195">
        <v>792000</v>
      </c>
      <c r="I5474" s="195"/>
      <c r="J5474" s="195"/>
    </row>
    <row r="5475" spans="1:10" hidden="1" x14ac:dyDescent="0.25">
      <c r="A5475" s="238"/>
      <c r="B5475" s="264"/>
      <c r="C5475" s="251"/>
      <c r="D5475" s="254"/>
      <c r="E5475" s="265"/>
      <c r="F5475" s="195">
        <v>0</v>
      </c>
      <c r="I5475" s="195"/>
      <c r="J5475" s="195"/>
    </row>
    <row r="5476" spans="1:10" hidden="1" x14ac:dyDescent="0.25">
      <c r="A5476" s="238">
        <v>43425</v>
      </c>
      <c r="B5476" s="264" t="s">
        <v>3172</v>
      </c>
      <c r="C5476" s="251" t="s">
        <v>2750</v>
      </c>
      <c r="D5476" s="254">
        <v>6</v>
      </c>
      <c r="E5476" s="265">
        <v>243000.45</v>
      </c>
      <c r="F5476" s="195">
        <v>1458002.7000000002</v>
      </c>
      <c r="G5476" s="195">
        <v>1458002.7000000002</v>
      </c>
      <c r="I5476" s="195"/>
      <c r="J5476" s="195"/>
    </row>
    <row r="5477" spans="1:10" hidden="1" x14ac:dyDescent="0.25">
      <c r="A5477" s="238"/>
      <c r="B5477" s="264"/>
      <c r="C5477" s="251"/>
      <c r="D5477" s="254"/>
      <c r="E5477" s="265"/>
      <c r="F5477" s="195">
        <v>0</v>
      </c>
      <c r="I5477" s="195"/>
      <c r="J5477" s="195"/>
    </row>
    <row r="5478" spans="1:10" hidden="1" x14ac:dyDescent="0.25">
      <c r="A5478" s="238">
        <v>43425</v>
      </c>
      <c r="B5478" s="264" t="s">
        <v>3174</v>
      </c>
      <c r="C5478" s="251" t="s">
        <v>2950</v>
      </c>
      <c r="D5478" s="254">
        <v>1</v>
      </c>
      <c r="E5478" s="265">
        <v>783899.82</v>
      </c>
      <c r="F5478" s="195">
        <v>783899.82</v>
      </c>
      <c r="G5478" s="195">
        <v>783899.82</v>
      </c>
      <c r="I5478" s="195"/>
      <c r="J5478" s="195"/>
    </row>
    <row r="5479" spans="1:10" hidden="1" x14ac:dyDescent="0.25">
      <c r="A5479" s="238"/>
      <c r="B5479" s="264"/>
      <c r="C5479" s="251"/>
      <c r="D5479" s="254"/>
      <c r="E5479" s="265"/>
      <c r="F5479" s="195">
        <v>0</v>
      </c>
      <c r="I5479" s="195"/>
      <c r="J5479" s="195"/>
    </row>
    <row r="5480" spans="1:10" hidden="1" x14ac:dyDescent="0.25">
      <c r="A5480" s="238">
        <v>43425</v>
      </c>
      <c r="B5480" s="264" t="s">
        <v>3175</v>
      </c>
      <c r="C5480" s="251" t="s">
        <v>31</v>
      </c>
      <c r="D5480" s="254">
        <v>1</v>
      </c>
      <c r="E5480" s="265">
        <v>529199.44999999995</v>
      </c>
      <c r="F5480" s="195">
        <v>529199.44999999995</v>
      </c>
      <c r="I5480" s="195"/>
      <c r="J5480" s="195"/>
    </row>
    <row r="5481" spans="1:10" hidden="1" x14ac:dyDescent="0.25">
      <c r="A5481" s="238"/>
      <c r="B5481" s="264"/>
      <c r="C5481" s="251" t="s">
        <v>1094</v>
      </c>
      <c r="D5481" s="254">
        <v>1</v>
      </c>
      <c r="E5481" s="265">
        <v>215000.5</v>
      </c>
      <c r="F5481" s="195">
        <v>215000.5</v>
      </c>
      <c r="I5481" s="195"/>
      <c r="J5481" s="195"/>
    </row>
    <row r="5482" spans="1:10" hidden="1" x14ac:dyDescent="0.25">
      <c r="A5482" s="238"/>
      <c r="B5482" s="264"/>
      <c r="C5482" s="251" t="s">
        <v>19</v>
      </c>
      <c r="D5482" s="254">
        <v>1</v>
      </c>
      <c r="E5482" s="265">
        <v>514800</v>
      </c>
      <c r="F5482" s="195">
        <v>514800</v>
      </c>
      <c r="G5482" s="195">
        <v>1258999.95</v>
      </c>
      <c r="I5482" s="195"/>
      <c r="J5482" s="195"/>
    </row>
    <row r="5483" spans="1:10" hidden="1" x14ac:dyDescent="0.25">
      <c r="A5483" s="238"/>
      <c r="B5483" s="264"/>
      <c r="C5483" s="251"/>
      <c r="D5483" s="254"/>
      <c r="E5483" s="265"/>
      <c r="F5483" s="195">
        <v>0</v>
      </c>
      <c r="I5483" s="195"/>
      <c r="J5483" s="195"/>
    </row>
    <row r="5484" spans="1:10" hidden="1" x14ac:dyDescent="0.25">
      <c r="A5484" s="238">
        <v>43426</v>
      </c>
      <c r="B5484" s="264" t="s">
        <v>3177</v>
      </c>
      <c r="C5484" s="251" t="s">
        <v>887</v>
      </c>
      <c r="D5484" s="254">
        <v>2</v>
      </c>
      <c r="E5484" s="265">
        <v>230000.1</v>
      </c>
      <c r="F5484" s="195">
        <v>460000.2</v>
      </c>
      <c r="G5484" s="195">
        <v>460000.2</v>
      </c>
      <c r="I5484" s="195"/>
      <c r="J5484" s="195"/>
    </row>
    <row r="5485" spans="1:10" hidden="1" x14ac:dyDescent="0.25">
      <c r="A5485" s="238"/>
      <c r="B5485" s="264"/>
      <c r="C5485" s="251"/>
      <c r="D5485" s="254"/>
      <c r="E5485" s="265"/>
      <c r="F5485" s="195">
        <v>0</v>
      </c>
      <c r="I5485" s="195"/>
      <c r="J5485" s="195"/>
    </row>
    <row r="5486" spans="1:10" hidden="1" x14ac:dyDescent="0.25">
      <c r="A5486" s="238">
        <v>43426</v>
      </c>
      <c r="B5486" s="264" t="s">
        <v>3178</v>
      </c>
      <c r="C5486" s="251" t="s">
        <v>1854</v>
      </c>
      <c r="D5486" s="254">
        <v>5</v>
      </c>
      <c r="E5486" s="265">
        <v>240525.55</v>
      </c>
      <c r="F5486" s="195">
        <v>1202627.75</v>
      </c>
      <c r="G5486" s="195">
        <v>1202627.75</v>
      </c>
      <c r="I5486" s="195"/>
      <c r="J5486" s="195"/>
    </row>
    <row r="5487" spans="1:10" hidden="1" x14ac:dyDescent="0.25">
      <c r="A5487" s="238"/>
      <c r="B5487" s="264"/>
      <c r="C5487" s="251"/>
      <c r="D5487" s="254"/>
      <c r="E5487" s="265"/>
      <c r="F5487" s="195">
        <v>0</v>
      </c>
      <c r="I5487" s="195"/>
      <c r="J5487" s="195"/>
    </row>
    <row r="5488" spans="1:10" hidden="1" x14ac:dyDescent="0.25">
      <c r="A5488" s="238">
        <v>43426</v>
      </c>
      <c r="B5488" s="264" t="s">
        <v>3179</v>
      </c>
      <c r="C5488" s="251" t="s">
        <v>887</v>
      </c>
      <c r="D5488" s="254">
        <v>2</v>
      </c>
      <c r="E5488" s="265">
        <v>230000.1</v>
      </c>
      <c r="F5488" s="195">
        <v>460000.2</v>
      </c>
      <c r="G5488" s="195">
        <v>460000.2</v>
      </c>
      <c r="I5488" s="195"/>
      <c r="J5488" s="195"/>
    </row>
    <row r="5489" spans="1:10" hidden="1" x14ac:dyDescent="0.25">
      <c r="A5489" s="238"/>
      <c r="B5489" s="264"/>
      <c r="C5489" s="251"/>
      <c r="D5489" s="254"/>
      <c r="E5489" s="265"/>
      <c r="F5489" s="195">
        <v>0</v>
      </c>
      <c r="I5489" s="195"/>
      <c r="J5489" s="195"/>
    </row>
    <row r="5490" spans="1:10" hidden="1" x14ac:dyDescent="0.25">
      <c r="A5490" s="238">
        <v>43426</v>
      </c>
      <c r="B5490" s="264" t="s">
        <v>3180</v>
      </c>
      <c r="C5490" s="251" t="s">
        <v>1325</v>
      </c>
      <c r="D5490" s="254">
        <v>3</v>
      </c>
      <c r="E5490" s="265">
        <v>603900</v>
      </c>
      <c r="F5490" s="195">
        <v>1811700</v>
      </c>
      <c r="G5490" s="195">
        <v>1811700</v>
      </c>
      <c r="I5490" s="195"/>
      <c r="J5490" s="195"/>
    </row>
    <row r="5491" spans="1:10" hidden="1" x14ac:dyDescent="0.25">
      <c r="A5491" s="238"/>
      <c r="B5491" s="264"/>
      <c r="C5491" s="251"/>
      <c r="D5491" s="254"/>
      <c r="E5491" s="265"/>
      <c r="F5491" s="195">
        <v>0</v>
      </c>
      <c r="I5491" s="195"/>
      <c r="J5491" s="195"/>
    </row>
    <row r="5492" spans="1:10" hidden="1" x14ac:dyDescent="0.25">
      <c r="A5492" s="238">
        <v>43426</v>
      </c>
      <c r="B5492" s="264" t="s">
        <v>3181</v>
      </c>
      <c r="C5492" s="251" t="s">
        <v>1094</v>
      </c>
      <c r="D5492" s="254">
        <v>2</v>
      </c>
      <c r="E5492" s="265">
        <v>215000.5</v>
      </c>
      <c r="F5492" s="195">
        <v>430001</v>
      </c>
      <c r="G5492" s="195">
        <v>430001</v>
      </c>
      <c r="I5492" s="195"/>
      <c r="J5492" s="195"/>
    </row>
    <row r="5493" spans="1:10" hidden="1" x14ac:dyDescent="0.25">
      <c r="A5493" s="238"/>
      <c r="B5493" s="264"/>
      <c r="C5493" s="251"/>
      <c r="D5493" s="254"/>
      <c r="E5493" s="265"/>
      <c r="F5493" s="195">
        <v>0</v>
      </c>
      <c r="I5493" s="195"/>
      <c r="J5493" s="195"/>
    </row>
    <row r="5494" spans="1:10" hidden="1" x14ac:dyDescent="0.25">
      <c r="A5494" s="238">
        <v>43426</v>
      </c>
      <c r="B5494" s="264" t="s">
        <v>3183</v>
      </c>
      <c r="C5494" s="251" t="s">
        <v>3184</v>
      </c>
      <c r="D5494" s="254">
        <v>12</v>
      </c>
      <c r="E5494" s="265">
        <v>230000.1</v>
      </c>
      <c r="F5494" s="195">
        <v>2760001.2</v>
      </c>
      <c r="G5494" s="195">
        <v>2760001.2</v>
      </c>
      <c r="I5494" s="195"/>
      <c r="J5494" s="195"/>
    </row>
    <row r="5495" spans="1:10" hidden="1" x14ac:dyDescent="0.25">
      <c r="A5495" s="238"/>
      <c r="B5495" s="264"/>
      <c r="C5495" s="251"/>
      <c r="D5495" s="254"/>
      <c r="E5495" s="265"/>
      <c r="F5495" s="195">
        <v>0</v>
      </c>
      <c r="I5495" s="195"/>
      <c r="J5495" s="195"/>
    </row>
    <row r="5496" spans="1:10" hidden="1" x14ac:dyDescent="0.25">
      <c r="A5496" s="238">
        <v>43426</v>
      </c>
      <c r="B5496" s="264" t="s">
        <v>3185</v>
      </c>
      <c r="C5496" s="251" t="s">
        <v>3187</v>
      </c>
      <c r="D5496" s="254">
        <v>6</v>
      </c>
      <c r="E5496" s="265">
        <v>308750.47499999998</v>
      </c>
      <c r="F5496" s="195">
        <v>1852502.8499999999</v>
      </c>
      <c r="G5496" s="195">
        <v>1852502.8499999999</v>
      </c>
      <c r="I5496" s="195"/>
      <c r="J5496" s="195"/>
    </row>
    <row r="5497" spans="1:10" hidden="1" x14ac:dyDescent="0.25">
      <c r="A5497" s="238"/>
      <c r="B5497" s="264"/>
      <c r="C5497" s="251"/>
      <c r="D5497" s="254"/>
      <c r="E5497" s="265"/>
      <c r="F5497" s="195">
        <v>0</v>
      </c>
      <c r="I5497" s="195"/>
      <c r="J5497" s="195"/>
    </row>
    <row r="5498" spans="1:10" hidden="1" x14ac:dyDescent="0.25">
      <c r="A5498" s="238">
        <v>43426</v>
      </c>
      <c r="B5498" s="264" t="s">
        <v>3188</v>
      </c>
      <c r="C5498" s="251" t="s">
        <v>3189</v>
      </c>
      <c r="D5498" s="254">
        <v>12</v>
      </c>
      <c r="E5498" s="265">
        <v>220499.7</v>
      </c>
      <c r="F5498" s="195">
        <v>2645996.4000000004</v>
      </c>
      <c r="G5498" s="195">
        <v>2645996.4000000004</v>
      </c>
      <c r="I5498" s="195"/>
      <c r="J5498" s="195"/>
    </row>
    <row r="5499" spans="1:10" hidden="1" x14ac:dyDescent="0.25">
      <c r="A5499" s="238"/>
      <c r="B5499" s="264"/>
      <c r="C5499" s="251"/>
      <c r="D5499" s="254"/>
      <c r="E5499" s="265"/>
      <c r="F5499" s="195">
        <v>0</v>
      </c>
      <c r="I5499" s="195"/>
      <c r="J5499" s="195"/>
    </row>
    <row r="5500" spans="1:10" hidden="1" x14ac:dyDescent="0.25">
      <c r="A5500" s="238">
        <v>43426</v>
      </c>
      <c r="B5500" s="264" t="s">
        <v>3190</v>
      </c>
      <c r="C5500" s="251" t="s">
        <v>887</v>
      </c>
      <c r="D5500" s="254">
        <v>6</v>
      </c>
      <c r="E5500" s="265">
        <v>230000.1</v>
      </c>
      <c r="F5500" s="195">
        <v>1380000.6</v>
      </c>
      <c r="G5500" s="195">
        <v>1380000.6</v>
      </c>
      <c r="I5500" s="195"/>
      <c r="J5500" s="195"/>
    </row>
    <row r="5501" spans="1:10" hidden="1" x14ac:dyDescent="0.25">
      <c r="A5501" s="238"/>
      <c r="B5501" s="264"/>
      <c r="C5501" s="251"/>
      <c r="D5501" s="254"/>
      <c r="E5501" s="265"/>
      <c r="F5501" s="195">
        <v>0</v>
      </c>
      <c r="I5501" s="195"/>
      <c r="J5501" s="195"/>
    </row>
    <row r="5502" spans="1:10" hidden="1" x14ac:dyDescent="0.25">
      <c r="A5502" s="238">
        <v>43426</v>
      </c>
      <c r="B5502" s="264" t="s">
        <v>3191</v>
      </c>
      <c r="C5502" s="251" t="s">
        <v>1094</v>
      </c>
      <c r="D5502" s="254">
        <v>12</v>
      </c>
      <c r="E5502" s="265">
        <v>215000.5</v>
      </c>
      <c r="F5502" s="195">
        <v>2580006</v>
      </c>
      <c r="I5502" s="195"/>
      <c r="J5502" s="195"/>
    </row>
    <row r="5503" spans="1:10" hidden="1" x14ac:dyDescent="0.25">
      <c r="A5503" s="238"/>
      <c r="B5503" s="264"/>
      <c r="C5503" s="251" t="s">
        <v>887</v>
      </c>
      <c r="D5503" s="254">
        <v>12</v>
      </c>
      <c r="E5503" s="265">
        <v>230000.1</v>
      </c>
      <c r="F5503" s="195">
        <v>2760001.2</v>
      </c>
      <c r="I5503" s="195"/>
      <c r="J5503" s="195"/>
    </row>
    <row r="5504" spans="1:10" hidden="1" x14ac:dyDescent="0.25">
      <c r="A5504" s="238"/>
      <c r="B5504" s="264"/>
      <c r="C5504" s="251" t="s">
        <v>19</v>
      </c>
      <c r="D5504" s="254">
        <v>3</v>
      </c>
      <c r="E5504" s="265">
        <v>543400</v>
      </c>
      <c r="F5504" s="195">
        <v>1630200</v>
      </c>
      <c r="G5504" s="195">
        <v>6970207.2000000002</v>
      </c>
      <c r="I5504" s="195"/>
      <c r="J5504" s="195"/>
    </row>
    <row r="5505" spans="1:10" hidden="1" x14ac:dyDescent="0.25">
      <c r="A5505" s="238"/>
      <c r="B5505" s="264"/>
      <c r="C5505" s="251"/>
      <c r="D5505" s="254"/>
      <c r="E5505" s="265"/>
      <c r="F5505" s="195">
        <v>0</v>
      </c>
      <c r="I5505" s="195"/>
      <c r="J5505" s="195"/>
    </row>
    <row r="5506" spans="1:10" hidden="1" x14ac:dyDescent="0.25">
      <c r="A5506" s="238">
        <v>43426</v>
      </c>
      <c r="B5506" s="264" t="s">
        <v>3192</v>
      </c>
      <c r="C5506" s="251" t="s">
        <v>104</v>
      </c>
      <c r="D5506" s="254">
        <v>8</v>
      </c>
      <c r="E5506" s="265">
        <v>513900.09</v>
      </c>
      <c r="F5506" s="195">
        <v>4111200.72</v>
      </c>
      <c r="I5506" s="195"/>
      <c r="J5506" s="195"/>
    </row>
    <row r="5507" spans="1:10" hidden="1" x14ac:dyDescent="0.25">
      <c r="A5507" s="238"/>
      <c r="B5507" s="264"/>
      <c r="C5507" s="251" t="s">
        <v>2213</v>
      </c>
      <c r="D5507" s="254">
        <v>8</v>
      </c>
      <c r="E5507" s="265">
        <v>1084500.45</v>
      </c>
      <c r="F5507" s="195">
        <v>8676003.5999999996</v>
      </c>
      <c r="I5507" s="195"/>
      <c r="J5507" s="195"/>
    </row>
    <row r="5508" spans="1:10" hidden="1" x14ac:dyDescent="0.25">
      <c r="A5508" s="238"/>
      <c r="B5508" s="264"/>
      <c r="C5508" s="251" t="s">
        <v>1357</v>
      </c>
      <c r="D5508" s="254">
        <v>8</v>
      </c>
      <c r="E5508" s="265">
        <v>1024199.55</v>
      </c>
      <c r="F5508" s="195">
        <v>8193596.4000000004</v>
      </c>
      <c r="I5508" s="195"/>
      <c r="J5508" s="195"/>
    </row>
    <row r="5509" spans="1:10" hidden="1" x14ac:dyDescent="0.25">
      <c r="A5509" s="238"/>
      <c r="B5509" s="264"/>
      <c r="C5509" s="251" t="s">
        <v>1068</v>
      </c>
      <c r="D5509" s="254">
        <v>4</v>
      </c>
      <c r="E5509" s="265">
        <v>1024199.55</v>
      </c>
      <c r="F5509" s="195">
        <v>4096798.2</v>
      </c>
      <c r="I5509" s="195"/>
      <c r="J5509" s="195"/>
    </row>
    <row r="5510" spans="1:10" hidden="1" x14ac:dyDescent="0.25">
      <c r="A5510" s="238"/>
      <c r="B5510" s="264"/>
      <c r="C5510" s="251" t="s">
        <v>3193</v>
      </c>
      <c r="D5510" s="254">
        <v>4</v>
      </c>
      <c r="E5510" s="265">
        <v>814499.73</v>
      </c>
      <c r="F5510" s="195">
        <v>3257998.92</v>
      </c>
      <c r="G5510" s="195">
        <v>28335597.839999996</v>
      </c>
      <c r="I5510" s="195"/>
      <c r="J5510" s="195"/>
    </row>
    <row r="5511" spans="1:10" hidden="1" x14ac:dyDescent="0.25">
      <c r="A5511" s="238"/>
      <c r="B5511" s="264"/>
      <c r="C5511" s="251"/>
      <c r="D5511" s="254"/>
      <c r="E5511" s="265"/>
      <c r="F5511" s="195">
        <v>0</v>
      </c>
      <c r="I5511" s="195"/>
      <c r="J5511" s="195"/>
    </row>
    <row r="5512" spans="1:10" hidden="1" x14ac:dyDescent="0.25">
      <c r="A5512" s="238">
        <v>43426</v>
      </c>
      <c r="B5512" s="264" t="s">
        <v>3194</v>
      </c>
      <c r="C5512" s="251" t="s">
        <v>769</v>
      </c>
      <c r="D5512" s="254">
        <v>2</v>
      </c>
      <c r="E5512" s="265">
        <v>198000</v>
      </c>
      <c r="F5512" s="195">
        <v>396000</v>
      </c>
      <c r="I5512" s="195"/>
      <c r="J5512" s="195"/>
    </row>
    <row r="5513" spans="1:10" hidden="1" x14ac:dyDescent="0.25">
      <c r="A5513" s="238"/>
      <c r="B5513" s="264"/>
      <c r="C5513" s="251" t="s">
        <v>1693</v>
      </c>
      <c r="D5513" s="254">
        <v>2</v>
      </c>
      <c r="E5513" s="265">
        <v>198000</v>
      </c>
      <c r="F5513" s="195">
        <v>396000</v>
      </c>
      <c r="G5513" s="195">
        <v>792000</v>
      </c>
      <c r="I5513" s="195"/>
      <c r="J5513" s="195"/>
    </row>
    <row r="5514" spans="1:10" hidden="1" x14ac:dyDescent="0.25">
      <c r="A5514" s="238"/>
      <c r="B5514" s="264"/>
      <c r="C5514" s="251"/>
      <c r="D5514" s="254"/>
      <c r="E5514" s="265"/>
      <c r="F5514" s="195">
        <v>0</v>
      </c>
      <c r="I5514" s="195"/>
      <c r="J5514" s="195"/>
    </row>
    <row r="5515" spans="1:10" hidden="1" x14ac:dyDescent="0.25">
      <c r="A5515" s="238">
        <v>43426</v>
      </c>
      <c r="B5515" s="264" t="s">
        <v>3195</v>
      </c>
      <c r="C5515" s="251" t="s">
        <v>2659</v>
      </c>
      <c r="D5515" s="254">
        <v>3</v>
      </c>
      <c r="E5515" s="265">
        <v>219450</v>
      </c>
      <c r="F5515" s="195">
        <v>658350</v>
      </c>
      <c r="I5515" s="195"/>
      <c r="J5515" s="195"/>
    </row>
    <row r="5516" spans="1:10" hidden="1" x14ac:dyDescent="0.25">
      <c r="A5516" s="238"/>
      <c r="B5516" s="264"/>
      <c r="C5516" s="251" t="s">
        <v>1937</v>
      </c>
      <c r="D5516" s="254">
        <v>3</v>
      </c>
      <c r="E5516" s="265">
        <v>162450.47500000001</v>
      </c>
      <c r="F5516" s="195">
        <v>487351.42500000005</v>
      </c>
      <c r="G5516" s="195">
        <v>1145701.425</v>
      </c>
      <c r="I5516" s="195"/>
      <c r="J5516" s="195"/>
    </row>
    <row r="5517" spans="1:10" hidden="1" x14ac:dyDescent="0.25">
      <c r="A5517" s="238"/>
      <c r="B5517" s="264"/>
      <c r="C5517" s="251"/>
      <c r="D5517" s="254"/>
      <c r="E5517" s="265"/>
      <c r="F5517" s="195">
        <v>0</v>
      </c>
      <c r="I5517" s="195"/>
      <c r="J5517" s="195"/>
    </row>
    <row r="5518" spans="1:10" hidden="1" x14ac:dyDescent="0.25">
      <c r="A5518" s="243">
        <v>43426</v>
      </c>
      <c r="B5518" s="269" t="s">
        <v>3196</v>
      </c>
      <c r="C5518" s="270" t="s">
        <v>3197</v>
      </c>
      <c r="D5518" s="271">
        <v>7</v>
      </c>
      <c r="E5518" s="272">
        <v>292500.45</v>
      </c>
      <c r="F5518" s="195">
        <v>2047503.1500000001</v>
      </c>
      <c r="I5518" s="195"/>
      <c r="J5518" s="195"/>
    </row>
    <row r="5519" spans="1:10" hidden="1" x14ac:dyDescent="0.25">
      <c r="A5519" s="243"/>
      <c r="B5519" s="269"/>
      <c r="C5519" s="270" t="s">
        <v>3127</v>
      </c>
      <c r="D5519" s="271">
        <v>7</v>
      </c>
      <c r="E5519" s="272">
        <v>286200.09000000003</v>
      </c>
      <c r="F5519" s="195">
        <v>2003400.6300000001</v>
      </c>
      <c r="G5519" s="195">
        <v>4050903.7800000003</v>
      </c>
      <c r="I5519" s="195"/>
      <c r="J5519" s="195"/>
    </row>
    <row r="5520" spans="1:10" hidden="1" x14ac:dyDescent="0.25">
      <c r="A5520" s="238"/>
      <c r="B5520" s="264"/>
      <c r="C5520" s="251"/>
      <c r="D5520" s="254"/>
      <c r="E5520" s="265"/>
      <c r="F5520" s="195">
        <v>0</v>
      </c>
      <c r="I5520" s="195"/>
      <c r="J5520" s="195"/>
    </row>
    <row r="5521" spans="1:10" hidden="1" x14ac:dyDescent="0.25">
      <c r="A5521" s="238">
        <v>43427</v>
      </c>
      <c r="B5521" s="264" t="s">
        <v>3198</v>
      </c>
      <c r="C5521" s="251" t="s">
        <v>2494</v>
      </c>
      <c r="D5521" s="254">
        <v>4</v>
      </c>
      <c r="E5521" s="265">
        <v>621900.18000000005</v>
      </c>
      <c r="F5521" s="195">
        <v>2487600.7200000002</v>
      </c>
      <c r="I5521" s="195"/>
      <c r="J5521" s="195"/>
    </row>
    <row r="5522" spans="1:10" hidden="1" x14ac:dyDescent="0.25">
      <c r="A5522" s="238"/>
      <c r="B5522" s="264"/>
      <c r="C5522" s="251" t="s">
        <v>1094</v>
      </c>
      <c r="D5522" s="254">
        <v>3</v>
      </c>
      <c r="E5522" s="265">
        <v>215000.5</v>
      </c>
      <c r="F5522" s="195">
        <v>645001.5</v>
      </c>
      <c r="G5522" s="195">
        <v>3132602.22</v>
      </c>
      <c r="I5522" s="195"/>
      <c r="J5522" s="195"/>
    </row>
    <row r="5523" spans="1:10" hidden="1" x14ac:dyDescent="0.25">
      <c r="A5523" s="238"/>
      <c r="B5523" s="264"/>
      <c r="C5523" s="251"/>
      <c r="D5523" s="254"/>
      <c r="E5523" s="265"/>
      <c r="F5523" s="195">
        <v>0</v>
      </c>
      <c r="I5523" s="195"/>
      <c r="J5523" s="195"/>
    </row>
    <row r="5524" spans="1:10" hidden="1" x14ac:dyDescent="0.25">
      <c r="A5524" s="238">
        <v>43427</v>
      </c>
      <c r="B5524" s="264" t="s">
        <v>3199</v>
      </c>
      <c r="C5524" s="251" t="s">
        <v>31</v>
      </c>
      <c r="D5524" s="254">
        <v>2</v>
      </c>
      <c r="E5524" s="265">
        <v>529199.44999999995</v>
      </c>
      <c r="F5524" s="195">
        <v>1058398.8999999999</v>
      </c>
      <c r="G5524" s="195">
        <v>1058398.8999999999</v>
      </c>
      <c r="I5524" s="195"/>
      <c r="J5524" s="195"/>
    </row>
    <row r="5525" spans="1:10" hidden="1" x14ac:dyDescent="0.25">
      <c r="A5525" s="238"/>
      <c r="B5525" s="264"/>
      <c r="C5525" s="251"/>
      <c r="D5525" s="254"/>
      <c r="E5525" s="265"/>
      <c r="F5525" s="195">
        <v>0</v>
      </c>
      <c r="I5525" s="195"/>
      <c r="J5525" s="195"/>
    </row>
    <row r="5526" spans="1:10" hidden="1" x14ac:dyDescent="0.25">
      <c r="A5526" s="238">
        <v>43427</v>
      </c>
      <c r="B5526" s="273" t="s">
        <v>3200</v>
      </c>
      <c r="C5526" s="251" t="s">
        <v>1325</v>
      </c>
      <c r="D5526" s="254">
        <v>2</v>
      </c>
      <c r="E5526" s="265">
        <v>603900</v>
      </c>
      <c r="F5526" s="195">
        <v>1207800</v>
      </c>
      <c r="G5526" s="195">
        <v>1207800</v>
      </c>
      <c r="I5526" s="195"/>
      <c r="J5526" s="195"/>
    </row>
    <row r="5527" spans="1:10" hidden="1" x14ac:dyDescent="0.25">
      <c r="A5527" s="238"/>
      <c r="B5527" s="264"/>
      <c r="C5527" s="251"/>
      <c r="D5527" s="254"/>
      <c r="E5527" s="265"/>
      <c r="F5527" s="195">
        <v>0</v>
      </c>
      <c r="I5527" s="195"/>
      <c r="J5527" s="195"/>
    </row>
    <row r="5528" spans="1:10" hidden="1" x14ac:dyDescent="0.25">
      <c r="A5528" s="238">
        <v>43427</v>
      </c>
      <c r="B5528" s="264" t="s">
        <v>3202</v>
      </c>
      <c r="C5528" s="251" t="s">
        <v>1728</v>
      </c>
      <c r="D5528" s="254">
        <v>1</v>
      </c>
      <c r="E5528" s="265">
        <v>831600</v>
      </c>
      <c r="F5528" s="195">
        <v>831600</v>
      </c>
      <c r="I5528" s="195"/>
      <c r="J5528" s="195"/>
    </row>
    <row r="5529" spans="1:10" hidden="1" x14ac:dyDescent="0.25">
      <c r="A5529" s="238"/>
      <c r="B5529" s="264"/>
      <c r="C5529" s="251" t="s">
        <v>31</v>
      </c>
      <c r="D5529" s="254">
        <v>2</v>
      </c>
      <c r="E5529" s="265">
        <v>529199.44999999995</v>
      </c>
      <c r="F5529" s="195">
        <v>1058398.8999999999</v>
      </c>
      <c r="G5529" s="195">
        <v>1889998.9</v>
      </c>
      <c r="I5529" s="195"/>
      <c r="J5529" s="195"/>
    </row>
    <row r="5530" spans="1:10" hidden="1" x14ac:dyDescent="0.25">
      <c r="A5530" s="238"/>
      <c r="B5530" s="264"/>
      <c r="C5530" s="251"/>
      <c r="D5530" s="254"/>
      <c r="E5530" s="265"/>
      <c r="F5530" s="195">
        <v>0</v>
      </c>
      <c r="I5530" s="195"/>
      <c r="J5530" s="195"/>
    </row>
    <row r="5531" spans="1:10" hidden="1" x14ac:dyDescent="0.25">
      <c r="A5531" s="238">
        <v>43427</v>
      </c>
      <c r="B5531" s="264" t="s">
        <v>3203</v>
      </c>
      <c r="C5531" s="251" t="s">
        <v>1094</v>
      </c>
      <c r="D5531" s="254">
        <v>2</v>
      </c>
      <c r="E5531" s="265">
        <v>215000.5</v>
      </c>
      <c r="F5531" s="195">
        <v>430001</v>
      </c>
      <c r="G5531" s="195">
        <v>430001</v>
      </c>
      <c r="I5531" s="195"/>
      <c r="J5531" s="195"/>
    </row>
    <row r="5532" spans="1:10" hidden="1" x14ac:dyDescent="0.25">
      <c r="A5532" s="238"/>
      <c r="B5532" s="264"/>
      <c r="C5532" s="251"/>
      <c r="D5532" s="254"/>
      <c r="E5532" s="265"/>
      <c r="F5532" s="195">
        <v>0</v>
      </c>
      <c r="I5532" s="195"/>
      <c r="J5532" s="195"/>
    </row>
    <row r="5533" spans="1:10" hidden="1" x14ac:dyDescent="0.25">
      <c r="A5533" s="238">
        <v>43427</v>
      </c>
      <c r="B5533" s="264" t="s">
        <v>3204</v>
      </c>
      <c r="C5533" s="251" t="s">
        <v>3206</v>
      </c>
      <c r="D5533" s="254">
        <v>1</v>
      </c>
      <c r="E5533" s="265">
        <v>1084500.55</v>
      </c>
      <c r="F5533" s="195">
        <v>1084500.55</v>
      </c>
      <c r="G5533" s="195">
        <v>1084500.55</v>
      </c>
      <c r="I5533" s="195"/>
      <c r="J5533" s="195"/>
    </row>
    <row r="5534" spans="1:10" hidden="1" x14ac:dyDescent="0.25">
      <c r="A5534" s="238"/>
      <c r="B5534" s="264"/>
      <c r="C5534" s="251"/>
      <c r="D5534" s="254"/>
      <c r="E5534" s="265"/>
      <c r="F5534" s="195">
        <v>0</v>
      </c>
      <c r="I5534" s="195"/>
      <c r="J5534" s="195"/>
    </row>
    <row r="5535" spans="1:10" hidden="1" x14ac:dyDescent="0.25">
      <c r="A5535" s="238">
        <v>43427</v>
      </c>
      <c r="B5535" s="264" t="s">
        <v>3207</v>
      </c>
      <c r="C5535" s="251" t="s">
        <v>31</v>
      </c>
      <c r="D5535" s="254">
        <v>1</v>
      </c>
      <c r="E5535" s="265">
        <v>529199.44999999995</v>
      </c>
      <c r="F5535" s="195">
        <v>529199.44999999995</v>
      </c>
      <c r="G5535" s="195">
        <v>529199.44999999995</v>
      </c>
      <c r="I5535" s="195"/>
      <c r="J5535" s="195"/>
    </row>
    <row r="5536" spans="1:10" hidden="1" x14ac:dyDescent="0.25">
      <c r="A5536" s="238"/>
      <c r="B5536" s="264"/>
      <c r="C5536" s="251"/>
      <c r="D5536" s="254"/>
      <c r="E5536" s="265"/>
      <c r="F5536" s="195">
        <v>0</v>
      </c>
      <c r="I5536" s="195"/>
      <c r="J5536" s="195"/>
    </row>
    <row r="5537" spans="1:10" hidden="1" x14ac:dyDescent="0.25">
      <c r="A5537" s="238">
        <v>43427</v>
      </c>
      <c r="B5537" s="264" t="s">
        <v>3208</v>
      </c>
      <c r="C5537" s="251" t="s">
        <v>391</v>
      </c>
      <c r="D5537" s="254">
        <v>1</v>
      </c>
      <c r="E5537" s="265">
        <v>562500</v>
      </c>
      <c r="F5537" s="195">
        <v>562500</v>
      </c>
      <c r="G5537" s="195">
        <v>562500</v>
      </c>
      <c r="I5537" s="195"/>
      <c r="J5537" s="195"/>
    </row>
    <row r="5538" spans="1:10" hidden="1" x14ac:dyDescent="0.25">
      <c r="A5538" s="238"/>
      <c r="B5538" s="264"/>
      <c r="C5538" s="251"/>
      <c r="D5538" s="254"/>
      <c r="E5538" s="265"/>
      <c r="F5538" s="195">
        <v>0</v>
      </c>
      <c r="I5538" s="195"/>
      <c r="J5538" s="195"/>
    </row>
    <row r="5539" spans="1:10" hidden="1" x14ac:dyDescent="0.25">
      <c r="A5539" s="238">
        <v>43427</v>
      </c>
      <c r="B5539" s="264" t="s">
        <v>3210</v>
      </c>
      <c r="C5539" s="251" t="s">
        <v>3211</v>
      </c>
      <c r="D5539" s="254">
        <v>3</v>
      </c>
      <c r="E5539" s="265">
        <v>287999.90999999997</v>
      </c>
      <c r="F5539" s="195">
        <v>863999.73</v>
      </c>
      <c r="I5539" s="195"/>
      <c r="J5539" s="195"/>
    </row>
    <row r="5540" spans="1:10" hidden="1" x14ac:dyDescent="0.25">
      <c r="A5540" s="238"/>
      <c r="B5540" s="264"/>
      <c r="C5540" s="251" t="s">
        <v>3212</v>
      </c>
      <c r="D5540" s="254">
        <v>1</v>
      </c>
      <c r="E5540" s="265">
        <v>283099.90500000003</v>
      </c>
      <c r="F5540" s="195">
        <v>283099.90500000003</v>
      </c>
      <c r="I5540" s="195"/>
      <c r="J5540" s="195"/>
    </row>
    <row r="5541" spans="1:10" hidden="1" x14ac:dyDescent="0.25">
      <c r="A5541" s="238"/>
      <c r="B5541" s="264"/>
      <c r="C5541" s="251" t="s">
        <v>3213</v>
      </c>
      <c r="D5541" s="254">
        <v>1</v>
      </c>
      <c r="E5541" s="265">
        <v>283099.90500000003</v>
      </c>
      <c r="F5541" s="195">
        <v>283099.90500000003</v>
      </c>
      <c r="G5541" s="195">
        <v>1430199.54</v>
      </c>
      <c r="I5541" s="195"/>
      <c r="J5541" s="195"/>
    </row>
    <row r="5542" spans="1:10" hidden="1" x14ac:dyDescent="0.25">
      <c r="A5542" s="238"/>
      <c r="B5542" s="264"/>
      <c r="C5542" s="251"/>
      <c r="D5542" s="254"/>
      <c r="E5542" s="265"/>
      <c r="F5542" s="195">
        <v>0</v>
      </c>
      <c r="I5542" s="195"/>
      <c r="J5542" s="195"/>
    </row>
    <row r="5543" spans="1:10" hidden="1" x14ac:dyDescent="0.25">
      <c r="A5543" s="238">
        <v>43427</v>
      </c>
      <c r="B5543" s="264" t="s">
        <v>3214</v>
      </c>
      <c r="C5543" s="251" t="s">
        <v>1775</v>
      </c>
      <c r="D5543" s="254">
        <v>1</v>
      </c>
      <c r="E5543" s="265">
        <v>232749.715</v>
      </c>
      <c r="F5543" s="195">
        <v>232749.715</v>
      </c>
      <c r="I5543" s="195"/>
      <c r="J5543" s="195"/>
    </row>
    <row r="5544" spans="1:10" hidden="1" x14ac:dyDescent="0.25">
      <c r="A5544" s="238"/>
      <c r="B5544" s="264"/>
      <c r="C5544" s="251" t="s">
        <v>1770</v>
      </c>
      <c r="D5544" s="254">
        <v>1</v>
      </c>
      <c r="E5544" s="265">
        <v>251749.905</v>
      </c>
      <c r="F5544" s="195">
        <v>251749.905</v>
      </c>
      <c r="I5544" s="195"/>
      <c r="J5544" s="195"/>
    </row>
    <row r="5545" spans="1:10" hidden="1" x14ac:dyDescent="0.25">
      <c r="A5545" s="238"/>
      <c r="B5545" s="264"/>
      <c r="C5545" s="251" t="s">
        <v>3216</v>
      </c>
      <c r="D5545" s="254">
        <v>2</v>
      </c>
      <c r="E5545" s="265">
        <v>223249.62</v>
      </c>
      <c r="F5545" s="195">
        <v>446499.24</v>
      </c>
      <c r="I5545" s="195"/>
      <c r="J5545" s="195"/>
    </row>
    <row r="5546" spans="1:10" hidden="1" x14ac:dyDescent="0.25">
      <c r="A5546" s="238"/>
      <c r="B5546" s="264"/>
      <c r="C5546" s="251" t="s">
        <v>3217</v>
      </c>
      <c r="D5546" s="254">
        <v>2</v>
      </c>
      <c r="E5546" s="265">
        <v>222299.715</v>
      </c>
      <c r="F5546" s="195">
        <v>444599.43</v>
      </c>
      <c r="I5546" s="195"/>
      <c r="J5546" s="195"/>
    </row>
    <row r="5547" spans="1:10" hidden="1" x14ac:dyDescent="0.25">
      <c r="A5547" s="238"/>
      <c r="B5547" s="264"/>
      <c r="C5547" s="251" t="s">
        <v>3218</v>
      </c>
      <c r="D5547" s="254">
        <v>2</v>
      </c>
      <c r="E5547" s="265">
        <v>219450</v>
      </c>
      <c r="F5547" s="195">
        <v>438900</v>
      </c>
      <c r="I5547" s="195"/>
      <c r="J5547" s="195"/>
    </row>
    <row r="5548" spans="1:10" hidden="1" x14ac:dyDescent="0.25">
      <c r="A5548" s="238"/>
      <c r="B5548" s="264"/>
      <c r="C5548" s="251" t="s">
        <v>2482</v>
      </c>
      <c r="D5548" s="254">
        <v>1</v>
      </c>
      <c r="E5548" s="265">
        <v>215650.38</v>
      </c>
      <c r="F5548" s="195">
        <v>215650.38</v>
      </c>
      <c r="G5548" s="195">
        <v>2030148.67</v>
      </c>
      <c r="I5548" s="195"/>
      <c r="J5548" s="195"/>
    </row>
    <row r="5549" spans="1:10" hidden="1" x14ac:dyDescent="0.25">
      <c r="A5549" s="238"/>
      <c r="B5549" s="264"/>
      <c r="C5549" s="251"/>
      <c r="D5549" s="254"/>
      <c r="E5549" s="265"/>
      <c r="F5549" s="195">
        <v>0</v>
      </c>
      <c r="I5549" s="195"/>
      <c r="J5549" s="195"/>
    </row>
    <row r="5550" spans="1:10" hidden="1" x14ac:dyDescent="0.25">
      <c r="A5550" s="238">
        <v>43427</v>
      </c>
      <c r="B5550" s="264" t="s">
        <v>3219</v>
      </c>
      <c r="C5550" s="251" t="s">
        <v>2482</v>
      </c>
      <c r="D5550" s="254">
        <v>2</v>
      </c>
      <c r="E5550" s="265">
        <v>215650.38</v>
      </c>
      <c r="F5550" s="195">
        <v>431300.76</v>
      </c>
      <c r="G5550" s="195">
        <v>431300.76</v>
      </c>
      <c r="I5550" s="195"/>
      <c r="J5550" s="195"/>
    </row>
    <row r="5551" spans="1:10" hidden="1" x14ac:dyDescent="0.25">
      <c r="A5551" s="238"/>
      <c r="B5551" s="264"/>
      <c r="C5551" s="251"/>
      <c r="D5551" s="254"/>
      <c r="E5551" s="265"/>
      <c r="F5551" s="195">
        <v>0</v>
      </c>
      <c r="I5551" s="195"/>
      <c r="J5551" s="195"/>
    </row>
    <row r="5552" spans="1:10" hidden="1" x14ac:dyDescent="0.25">
      <c r="A5552" s="238">
        <v>43427</v>
      </c>
      <c r="B5552" s="264" t="s">
        <v>3220</v>
      </c>
      <c r="C5552" s="251" t="s">
        <v>1094</v>
      </c>
      <c r="D5552" s="254">
        <v>36</v>
      </c>
      <c r="E5552" s="265">
        <v>215000.5</v>
      </c>
      <c r="F5552" s="195">
        <v>7740018</v>
      </c>
      <c r="G5552" s="195">
        <v>7740018</v>
      </c>
      <c r="I5552" s="195"/>
      <c r="J5552" s="195"/>
    </row>
    <row r="5553" spans="1:10" hidden="1" x14ac:dyDescent="0.25">
      <c r="A5553" s="238"/>
      <c r="B5553" s="264"/>
      <c r="C5553" s="251"/>
      <c r="D5553" s="254"/>
      <c r="E5553" s="265"/>
      <c r="F5553" s="195">
        <v>0</v>
      </c>
      <c r="I5553" s="195"/>
      <c r="J5553" s="195"/>
    </row>
    <row r="5554" spans="1:10" hidden="1" x14ac:dyDescent="0.25">
      <c r="A5554" s="238">
        <v>43428</v>
      </c>
      <c r="B5554" s="264" t="s">
        <v>3221</v>
      </c>
      <c r="C5554" s="251" t="s">
        <v>1775</v>
      </c>
      <c r="D5554" s="254">
        <v>4</v>
      </c>
      <c r="E5554" s="265">
        <v>232749.715</v>
      </c>
      <c r="F5554" s="195">
        <v>930998.86</v>
      </c>
      <c r="G5554" s="195">
        <v>930998.86</v>
      </c>
      <c r="I5554" s="195"/>
      <c r="J5554" s="195"/>
    </row>
    <row r="5555" spans="1:10" hidden="1" x14ac:dyDescent="0.25">
      <c r="A5555" s="238"/>
      <c r="B5555" s="264"/>
      <c r="C5555" s="251"/>
      <c r="D5555" s="254"/>
      <c r="E5555" s="265"/>
      <c r="F5555" s="195">
        <v>0</v>
      </c>
      <c r="I5555" s="195"/>
      <c r="J5555" s="195"/>
    </row>
    <row r="5556" spans="1:10" hidden="1" x14ac:dyDescent="0.25">
      <c r="A5556" s="238">
        <v>43428</v>
      </c>
      <c r="B5556" s="264" t="s">
        <v>3222</v>
      </c>
      <c r="C5556" s="251" t="s">
        <v>2653</v>
      </c>
      <c r="D5556" s="254">
        <v>6</v>
      </c>
      <c r="E5556" s="265">
        <v>243000.5</v>
      </c>
      <c r="F5556" s="195">
        <v>1458003</v>
      </c>
      <c r="I5556" s="195"/>
      <c r="J5556" s="195"/>
    </row>
    <row r="5557" spans="1:10" hidden="1" x14ac:dyDescent="0.25">
      <c r="A5557" s="238"/>
      <c r="B5557" s="264"/>
      <c r="C5557" s="251" t="s">
        <v>2772</v>
      </c>
      <c r="D5557" s="254">
        <v>6</v>
      </c>
      <c r="E5557" s="265">
        <v>243000.5</v>
      </c>
      <c r="F5557" s="195">
        <v>1458003</v>
      </c>
      <c r="G5557" s="195">
        <v>2916006</v>
      </c>
      <c r="I5557" s="195"/>
      <c r="J5557" s="195"/>
    </row>
    <row r="5558" spans="1:10" hidden="1" x14ac:dyDescent="0.25">
      <c r="A5558" s="238"/>
      <c r="B5558" s="264"/>
      <c r="C5558" s="251"/>
      <c r="D5558" s="254"/>
      <c r="E5558" s="265"/>
      <c r="F5558" s="195">
        <v>0</v>
      </c>
      <c r="I5558" s="195"/>
      <c r="J5558" s="195"/>
    </row>
    <row r="5559" spans="1:10" hidden="1" x14ac:dyDescent="0.25">
      <c r="A5559" s="238">
        <v>43428</v>
      </c>
      <c r="B5559" s="264" t="s">
        <v>3223</v>
      </c>
      <c r="C5559" s="251" t="s">
        <v>2482</v>
      </c>
      <c r="D5559" s="254">
        <v>2</v>
      </c>
      <c r="E5559" s="265">
        <v>215650.38</v>
      </c>
      <c r="F5559" s="195">
        <v>431300.76</v>
      </c>
      <c r="G5559" s="195">
        <v>431300.76</v>
      </c>
      <c r="I5559" s="195"/>
      <c r="J5559" s="195"/>
    </row>
    <row r="5560" spans="1:10" hidden="1" x14ac:dyDescent="0.25">
      <c r="A5560" s="238"/>
      <c r="B5560" s="264"/>
      <c r="C5560" s="251"/>
      <c r="D5560" s="254"/>
      <c r="E5560" s="265"/>
      <c r="F5560" s="195">
        <v>0</v>
      </c>
      <c r="I5560" s="195"/>
      <c r="J5560" s="195"/>
    </row>
    <row r="5561" spans="1:10" hidden="1" x14ac:dyDescent="0.25">
      <c r="A5561" s="238">
        <v>43428</v>
      </c>
      <c r="B5561" s="264" t="s">
        <v>3224</v>
      </c>
      <c r="C5561" s="251" t="s">
        <v>1094</v>
      </c>
      <c r="D5561" s="254">
        <v>3</v>
      </c>
      <c r="E5561" s="265">
        <v>215000.5</v>
      </c>
      <c r="F5561" s="195">
        <v>645001.5</v>
      </c>
      <c r="G5561" s="195">
        <v>645001.5</v>
      </c>
      <c r="I5561" s="195"/>
      <c r="J5561" s="195"/>
    </row>
    <row r="5562" spans="1:10" hidden="1" x14ac:dyDescent="0.25">
      <c r="A5562" s="238"/>
      <c r="B5562" s="264"/>
      <c r="C5562" s="251"/>
      <c r="D5562" s="254"/>
      <c r="E5562" s="265"/>
      <c r="F5562" s="195">
        <v>0</v>
      </c>
      <c r="I5562" s="195"/>
      <c r="J5562" s="195"/>
    </row>
    <row r="5563" spans="1:10" hidden="1" x14ac:dyDescent="0.25">
      <c r="A5563" s="238">
        <v>43428</v>
      </c>
      <c r="B5563" s="264" t="s">
        <v>3225</v>
      </c>
      <c r="C5563" s="251" t="s">
        <v>20</v>
      </c>
      <c r="D5563" s="254">
        <v>1</v>
      </c>
      <c r="E5563" s="265">
        <v>605000</v>
      </c>
      <c r="F5563" s="195">
        <v>605000</v>
      </c>
      <c r="G5563" s="195">
        <v>605000</v>
      </c>
      <c r="I5563" s="195"/>
      <c r="J5563" s="195"/>
    </row>
    <row r="5564" spans="1:10" hidden="1" x14ac:dyDescent="0.25">
      <c r="A5564" s="238"/>
      <c r="B5564" s="264"/>
      <c r="C5564" s="251"/>
      <c r="D5564" s="254"/>
      <c r="E5564" s="265"/>
      <c r="F5564" s="195">
        <v>0</v>
      </c>
      <c r="I5564" s="195"/>
      <c r="J5564" s="195"/>
    </row>
    <row r="5565" spans="1:10" hidden="1" x14ac:dyDescent="0.25">
      <c r="A5565" s="238">
        <v>43428</v>
      </c>
      <c r="B5565" s="264" t="s">
        <v>3226</v>
      </c>
      <c r="C5565" s="251" t="s">
        <v>1770</v>
      </c>
      <c r="D5565" s="254">
        <v>3</v>
      </c>
      <c r="E5565" s="265">
        <v>251749.905</v>
      </c>
      <c r="F5565" s="195">
        <v>755249.71499999997</v>
      </c>
      <c r="I5565" s="195"/>
      <c r="J5565" s="195"/>
    </row>
    <row r="5566" spans="1:10" hidden="1" x14ac:dyDescent="0.25">
      <c r="A5566" s="238"/>
      <c r="B5566" s="264"/>
      <c r="C5566" s="251" t="s">
        <v>1314</v>
      </c>
      <c r="D5566" s="254">
        <v>3</v>
      </c>
      <c r="E5566" s="265">
        <v>232749.715</v>
      </c>
      <c r="F5566" s="195">
        <v>698249.14500000002</v>
      </c>
      <c r="I5566" s="195"/>
      <c r="J5566" s="195"/>
    </row>
    <row r="5567" spans="1:10" hidden="1" x14ac:dyDescent="0.25">
      <c r="A5567" s="238"/>
      <c r="B5567" s="264"/>
      <c r="C5567" s="251" t="s">
        <v>3168</v>
      </c>
      <c r="D5567" s="254">
        <v>3</v>
      </c>
      <c r="E5567" s="265">
        <v>243000.45</v>
      </c>
      <c r="F5567" s="195">
        <v>729001.35000000009</v>
      </c>
      <c r="I5567" s="195"/>
      <c r="J5567" s="195"/>
    </row>
    <row r="5568" spans="1:10" hidden="1" x14ac:dyDescent="0.25">
      <c r="A5568" s="238"/>
      <c r="B5568" s="264"/>
      <c r="C5568" s="251" t="s">
        <v>2653</v>
      </c>
      <c r="D5568" s="254">
        <v>3</v>
      </c>
      <c r="E5568" s="265">
        <v>243000.45</v>
      </c>
      <c r="F5568" s="195">
        <v>729001.35000000009</v>
      </c>
      <c r="G5568" s="195">
        <v>2911501.56</v>
      </c>
      <c r="I5568" s="195"/>
      <c r="J5568" s="195"/>
    </row>
    <row r="5569" spans="1:10" hidden="1" x14ac:dyDescent="0.25">
      <c r="A5569" s="238"/>
      <c r="B5569" s="264"/>
      <c r="C5569" s="251"/>
      <c r="D5569" s="254"/>
      <c r="E5569" s="265"/>
      <c r="F5569" s="195">
        <v>0</v>
      </c>
      <c r="I5569" s="195"/>
      <c r="J5569" s="195"/>
    </row>
    <row r="5570" spans="1:10" hidden="1" x14ac:dyDescent="0.25">
      <c r="A5570" s="238">
        <v>43428</v>
      </c>
      <c r="B5570" s="264" t="s">
        <v>3227</v>
      </c>
      <c r="C5570" s="251" t="s">
        <v>1606</v>
      </c>
      <c r="D5570" s="254">
        <v>12</v>
      </c>
      <c r="E5570" s="265">
        <v>256500.09</v>
      </c>
      <c r="F5570" s="195">
        <v>3078001.08</v>
      </c>
      <c r="G5570" s="195">
        <v>3078001.08</v>
      </c>
      <c r="I5570" s="195"/>
      <c r="J5570" s="195"/>
    </row>
    <row r="5571" spans="1:10" hidden="1" x14ac:dyDescent="0.25">
      <c r="A5571" s="238"/>
      <c r="B5571" s="264"/>
      <c r="C5571" s="251"/>
      <c r="D5571" s="254"/>
      <c r="E5571" s="265"/>
      <c r="F5571" s="195">
        <v>0</v>
      </c>
      <c r="I5571" s="195"/>
      <c r="J5571" s="195"/>
    </row>
    <row r="5572" spans="1:10" hidden="1" x14ac:dyDescent="0.25">
      <c r="A5572" s="238">
        <v>43428</v>
      </c>
      <c r="B5572" s="264" t="s">
        <v>3228</v>
      </c>
      <c r="C5572" s="251" t="s">
        <v>31</v>
      </c>
      <c r="D5572" s="254">
        <v>1</v>
      </c>
      <c r="E5572" s="265">
        <v>529199.44999999995</v>
      </c>
      <c r="F5572" s="195">
        <v>529199.44999999995</v>
      </c>
      <c r="I5572" s="195"/>
      <c r="J5572" s="195"/>
    </row>
    <row r="5573" spans="1:10" hidden="1" x14ac:dyDescent="0.25">
      <c r="A5573" s="238"/>
      <c r="B5573" s="264"/>
      <c r="C5573" s="251" t="s">
        <v>19</v>
      </c>
      <c r="D5573" s="254">
        <v>1</v>
      </c>
      <c r="E5573" s="265">
        <v>543400</v>
      </c>
      <c r="F5573" s="195">
        <v>543400</v>
      </c>
      <c r="I5573" s="195"/>
      <c r="J5573" s="195"/>
    </row>
    <row r="5574" spans="1:10" hidden="1" x14ac:dyDescent="0.25">
      <c r="A5574" s="238"/>
      <c r="B5574" s="264"/>
      <c r="C5574" s="251" t="s">
        <v>1094</v>
      </c>
      <c r="D5574" s="254">
        <v>1</v>
      </c>
      <c r="E5574" s="265">
        <v>215000.5</v>
      </c>
      <c r="F5574" s="195">
        <v>215000.5</v>
      </c>
      <c r="G5574" s="195">
        <v>1287599.95</v>
      </c>
      <c r="I5574" s="195"/>
      <c r="J5574" s="195"/>
    </row>
    <row r="5575" spans="1:10" hidden="1" x14ac:dyDescent="0.25">
      <c r="A5575" s="238"/>
      <c r="B5575" s="264"/>
      <c r="C5575" s="251"/>
      <c r="D5575" s="254"/>
      <c r="E5575" s="265"/>
      <c r="F5575" s="195">
        <v>0</v>
      </c>
      <c r="I5575" s="195"/>
      <c r="J5575" s="195"/>
    </row>
    <row r="5576" spans="1:10" hidden="1" x14ac:dyDescent="0.25">
      <c r="A5576" s="238">
        <v>43428</v>
      </c>
      <c r="B5576" s="264" t="s">
        <v>3229</v>
      </c>
      <c r="C5576" s="251" t="s">
        <v>2494</v>
      </c>
      <c r="D5576" s="254">
        <v>3</v>
      </c>
      <c r="E5576" s="265">
        <v>621900.18000000005</v>
      </c>
      <c r="F5576" s="195">
        <v>1865700.54</v>
      </c>
      <c r="G5576" s="195">
        <v>1865700.54</v>
      </c>
      <c r="I5576" s="195"/>
      <c r="J5576" s="195"/>
    </row>
    <row r="5577" spans="1:10" hidden="1" x14ac:dyDescent="0.25">
      <c r="A5577" s="238"/>
      <c r="B5577" s="264"/>
      <c r="C5577" s="251"/>
      <c r="D5577" s="254"/>
      <c r="E5577" s="265"/>
      <c r="F5577" s="195">
        <v>0</v>
      </c>
      <c r="I5577" s="195"/>
      <c r="J5577" s="195"/>
    </row>
    <row r="5578" spans="1:10" hidden="1" x14ac:dyDescent="0.25">
      <c r="A5578" s="243">
        <v>43430</v>
      </c>
      <c r="B5578" s="269" t="s">
        <v>3230</v>
      </c>
      <c r="C5578" s="270" t="s">
        <v>19</v>
      </c>
      <c r="D5578" s="271">
        <v>3</v>
      </c>
      <c r="E5578" s="272">
        <v>513900.24400000001</v>
      </c>
      <c r="F5578" s="195">
        <v>1541700.7320000001</v>
      </c>
      <c r="G5578" s="195">
        <v>1541700.7320000001</v>
      </c>
      <c r="I5578" s="195"/>
      <c r="J5578" s="195"/>
    </row>
    <row r="5579" spans="1:10" hidden="1" x14ac:dyDescent="0.25">
      <c r="A5579" s="238"/>
      <c r="B5579" s="264"/>
      <c r="C5579" s="251"/>
      <c r="D5579" s="254"/>
      <c r="E5579" s="265"/>
      <c r="F5579" s="195">
        <v>0</v>
      </c>
      <c r="I5579" s="195"/>
      <c r="J5579" s="195"/>
    </row>
    <row r="5580" spans="1:10" hidden="1" x14ac:dyDescent="0.25">
      <c r="A5580" s="238">
        <v>43430</v>
      </c>
      <c r="B5580" s="264" t="s">
        <v>3231</v>
      </c>
      <c r="C5580" s="251" t="s">
        <v>1658</v>
      </c>
      <c r="D5580" s="254">
        <v>2</v>
      </c>
      <c r="E5580" s="265">
        <v>218500.095</v>
      </c>
      <c r="F5580" s="195">
        <v>437000.19</v>
      </c>
      <c r="I5580" s="195"/>
      <c r="J5580" s="195"/>
    </row>
    <row r="5581" spans="1:10" hidden="1" x14ac:dyDescent="0.25">
      <c r="A5581" s="238"/>
      <c r="B5581" s="264"/>
      <c r="C5581" s="251" t="s">
        <v>2482</v>
      </c>
      <c r="D5581" s="254">
        <v>4</v>
      </c>
      <c r="E5581" s="265">
        <v>215650.38</v>
      </c>
      <c r="F5581" s="195">
        <v>862601.52</v>
      </c>
      <c r="G5581" s="195">
        <v>1299601.71</v>
      </c>
      <c r="I5581" s="195"/>
      <c r="J5581" s="195"/>
    </row>
    <row r="5582" spans="1:10" hidden="1" x14ac:dyDescent="0.25">
      <c r="A5582" s="238"/>
      <c r="B5582" s="264"/>
      <c r="C5582" s="251"/>
      <c r="D5582" s="254"/>
      <c r="E5582" s="265"/>
      <c r="F5582" s="195">
        <v>0</v>
      </c>
      <c r="I5582" s="195"/>
      <c r="J5582" s="195"/>
    </row>
    <row r="5583" spans="1:10" hidden="1" x14ac:dyDescent="0.25">
      <c r="A5583" s="238">
        <v>43430</v>
      </c>
      <c r="B5583" s="264" t="s">
        <v>3232</v>
      </c>
      <c r="C5583" s="251" t="s">
        <v>887</v>
      </c>
      <c r="D5583" s="254">
        <v>6</v>
      </c>
      <c r="E5583" s="265">
        <v>230000.1</v>
      </c>
      <c r="F5583" s="195">
        <v>1380000.6</v>
      </c>
      <c r="G5583" s="195">
        <v>1380000.6</v>
      </c>
      <c r="I5583" s="195"/>
      <c r="J5583" s="195"/>
    </row>
    <row r="5584" spans="1:10" hidden="1" x14ac:dyDescent="0.25">
      <c r="A5584" s="238"/>
      <c r="B5584" s="264"/>
      <c r="C5584" s="251"/>
      <c r="D5584" s="254"/>
      <c r="E5584" s="265"/>
      <c r="F5584" s="195">
        <v>0</v>
      </c>
      <c r="I5584" s="195"/>
      <c r="J5584" s="195"/>
    </row>
    <row r="5585" spans="1:10" hidden="1" x14ac:dyDescent="0.25">
      <c r="A5585" s="238">
        <v>43430</v>
      </c>
      <c r="B5585" s="264" t="s">
        <v>3233</v>
      </c>
      <c r="C5585" s="251" t="s">
        <v>1094</v>
      </c>
      <c r="D5585" s="254">
        <v>12</v>
      </c>
      <c r="E5585" s="265">
        <v>215000.5</v>
      </c>
      <c r="F5585" s="195">
        <v>2580006</v>
      </c>
      <c r="G5585" s="195">
        <v>2580006</v>
      </c>
      <c r="I5585" s="195"/>
      <c r="J5585" s="195"/>
    </row>
    <row r="5586" spans="1:10" hidden="1" x14ac:dyDescent="0.25">
      <c r="A5586" s="238"/>
      <c r="B5586" s="264"/>
      <c r="C5586" s="251"/>
      <c r="D5586" s="254"/>
      <c r="E5586" s="265"/>
      <c r="F5586" s="195">
        <v>0</v>
      </c>
      <c r="I5586" s="195"/>
      <c r="J5586" s="195"/>
    </row>
    <row r="5587" spans="1:10" hidden="1" x14ac:dyDescent="0.25">
      <c r="A5587" s="238">
        <v>43430</v>
      </c>
      <c r="B5587" s="264" t="s">
        <v>3234</v>
      </c>
      <c r="C5587" s="251" t="s">
        <v>887</v>
      </c>
      <c r="D5587" s="254">
        <v>1</v>
      </c>
      <c r="E5587" s="265">
        <v>230000.1</v>
      </c>
      <c r="F5587" s="195">
        <v>230000.1</v>
      </c>
      <c r="G5587" s="195">
        <v>230000.1</v>
      </c>
      <c r="I5587" s="195"/>
      <c r="J5587" s="195"/>
    </row>
    <row r="5588" spans="1:10" hidden="1" x14ac:dyDescent="0.25">
      <c r="A5588" s="238"/>
      <c r="B5588" s="264"/>
      <c r="C5588" s="251"/>
      <c r="D5588" s="254"/>
      <c r="E5588" s="265"/>
      <c r="F5588" s="195">
        <v>0</v>
      </c>
      <c r="I5588" s="195"/>
      <c r="J5588" s="195"/>
    </row>
    <row r="5589" spans="1:10" hidden="1" x14ac:dyDescent="0.25">
      <c r="A5589" s="238">
        <v>43430</v>
      </c>
      <c r="B5589" s="264" t="s">
        <v>3236</v>
      </c>
      <c r="C5589" s="251" t="s">
        <v>31</v>
      </c>
      <c r="D5589" s="254">
        <v>6</v>
      </c>
      <c r="E5589" s="265">
        <v>587999.5</v>
      </c>
      <c r="F5589" s="195">
        <v>3527997</v>
      </c>
      <c r="G5589" s="195">
        <v>3527997</v>
      </c>
      <c r="I5589" s="195"/>
      <c r="J5589" s="195"/>
    </row>
    <row r="5590" spans="1:10" hidden="1" x14ac:dyDescent="0.25">
      <c r="A5590" s="238"/>
      <c r="B5590" s="264"/>
      <c r="C5590" s="251"/>
      <c r="D5590" s="254"/>
      <c r="E5590" s="265"/>
      <c r="F5590" s="195">
        <v>0</v>
      </c>
      <c r="I5590" s="195"/>
      <c r="J5590" s="195"/>
    </row>
    <row r="5591" spans="1:10" hidden="1" x14ac:dyDescent="0.25">
      <c r="A5591" s="238">
        <v>43430</v>
      </c>
      <c r="B5591" s="264" t="s">
        <v>3238</v>
      </c>
      <c r="C5591" s="251" t="s">
        <v>1094</v>
      </c>
      <c r="D5591" s="254">
        <v>12</v>
      </c>
      <c r="E5591" s="265">
        <v>215000.5</v>
      </c>
      <c r="F5591" s="195">
        <v>2580006</v>
      </c>
      <c r="I5591" s="195"/>
      <c r="J5591" s="195"/>
    </row>
    <row r="5592" spans="1:10" hidden="1" x14ac:dyDescent="0.25">
      <c r="A5592" s="238"/>
      <c r="B5592" s="264"/>
      <c r="C5592" s="251" t="s">
        <v>887</v>
      </c>
      <c r="D5592" s="254">
        <v>12</v>
      </c>
      <c r="E5592" s="265">
        <v>230000.1</v>
      </c>
      <c r="F5592" s="195">
        <v>2760001.2</v>
      </c>
      <c r="G5592" s="195">
        <v>5340007.2</v>
      </c>
      <c r="I5592" s="195"/>
      <c r="J5592" s="195"/>
    </row>
    <row r="5593" spans="1:10" hidden="1" x14ac:dyDescent="0.25">
      <c r="A5593" s="238"/>
      <c r="B5593" s="264"/>
      <c r="C5593" s="251"/>
      <c r="D5593" s="254"/>
      <c r="E5593" s="265"/>
      <c r="F5593" s="195">
        <v>0</v>
      </c>
      <c r="I5593" s="195"/>
      <c r="J5593" s="195"/>
    </row>
    <row r="5594" spans="1:10" hidden="1" x14ac:dyDescent="0.25">
      <c r="A5594" s="243">
        <v>43431</v>
      </c>
      <c r="B5594" s="269" t="s">
        <v>3239</v>
      </c>
      <c r="C5594" s="270" t="s">
        <v>2073</v>
      </c>
      <c r="D5594" s="271">
        <v>3</v>
      </c>
      <c r="E5594" s="272">
        <v>240525.55</v>
      </c>
      <c r="F5594" s="195">
        <v>721576.64999999991</v>
      </c>
      <c r="G5594" s="195">
        <v>721576.64999999991</v>
      </c>
      <c r="I5594" s="195"/>
      <c r="J5594" s="195"/>
    </row>
    <row r="5595" spans="1:10" hidden="1" x14ac:dyDescent="0.25">
      <c r="A5595" s="238"/>
      <c r="B5595" s="264"/>
      <c r="C5595" s="251"/>
      <c r="D5595" s="254"/>
      <c r="E5595" s="265"/>
      <c r="F5595" s="195">
        <v>0</v>
      </c>
      <c r="I5595" s="195"/>
      <c r="J5595" s="195"/>
    </row>
    <row r="5596" spans="1:10" hidden="1" x14ac:dyDescent="0.25">
      <c r="A5596" s="238">
        <v>43430</v>
      </c>
      <c r="B5596" s="264" t="s">
        <v>3240</v>
      </c>
      <c r="C5596" s="251" t="s">
        <v>3242</v>
      </c>
      <c r="D5596" s="254">
        <v>4</v>
      </c>
      <c r="E5596" s="265">
        <v>198000</v>
      </c>
      <c r="F5596" s="195">
        <v>792000</v>
      </c>
      <c r="I5596" s="195"/>
      <c r="J5596" s="195"/>
    </row>
    <row r="5597" spans="1:10" hidden="1" x14ac:dyDescent="0.25">
      <c r="A5597" s="238"/>
      <c r="B5597" s="264"/>
      <c r="C5597" s="251" t="s">
        <v>1693</v>
      </c>
      <c r="D5597" s="254">
        <v>4</v>
      </c>
      <c r="E5597" s="265">
        <v>198000</v>
      </c>
      <c r="F5597" s="195">
        <v>792000</v>
      </c>
      <c r="I5597" s="195"/>
      <c r="J5597" s="195"/>
    </row>
    <row r="5598" spans="1:10" hidden="1" x14ac:dyDescent="0.25">
      <c r="A5598" s="238"/>
      <c r="B5598" s="264"/>
      <c r="C5598" s="251" t="s">
        <v>2847</v>
      </c>
      <c r="D5598" s="254">
        <v>4</v>
      </c>
      <c r="E5598" s="265">
        <v>243000.45</v>
      </c>
      <c r="F5598" s="195">
        <v>972001.8</v>
      </c>
      <c r="G5598" s="195">
        <v>2556001.7999999998</v>
      </c>
      <c r="I5598" s="195"/>
      <c r="J5598" s="195"/>
    </row>
    <row r="5599" spans="1:10" hidden="1" x14ac:dyDescent="0.25">
      <c r="A5599" s="238"/>
      <c r="B5599" s="264"/>
      <c r="C5599" s="251"/>
      <c r="D5599" s="254"/>
      <c r="E5599" s="265"/>
      <c r="F5599" s="195">
        <v>0</v>
      </c>
      <c r="I5599" s="195"/>
      <c r="J5599" s="195"/>
    </row>
    <row r="5600" spans="1:10" hidden="1" x14ac:dyDescent="0.25">
      <c r="A5600" s="238">
        <v>43430</v>
      </c>
      <c r="B5600" s="264" t="s">
        <v>3243</v>
      </c>
      <c r="C5600" s="251" t="s">
        <v>2372</v>
      </c>
      <c r="D5600" s="254">
        <v>2</v>
      </c>
      <c r="E5600" s="265">
        <v>1243000</v>
      </c>
      <c r="F5600" s="195">
        <v>2486000</v>
      </c>
      <c r="G5600" s="195">
        <v>2486000</v>
      </c>
      <c r="I5600" s="195"/>
      <c r="J5600" s="195"/>
    </row>
    <row r="5601" spans="1:10" hidden="1" x14ac:dyDescent="0.25">
      <c r="A5601" s="238"/>
      <c r="B5601" s="264"/>
      <c r="C5601" s="251"/>
      <c r="D5601" s="254"/>
      <c r="E5601" s="265"/>
      <c r="F5601" s="195">
        <v>0</v>
      </c>
      <c r="I5601" s="195"/>
      <c r="J5601" s="195"/>
    </row>
    <row r="5602" spans="1:10" hidden="1" x14ac:dyDescent="0.25">
      <c r="A5602" s="238">
        <v>43430</v>
      </c>
      <c r="B5602" s="264" t="s">
        <v>3244</v>
      </c>
      <c r="C5602" s="251" t="s">
        <v>2494</v>
      </c>
      <c r="D5602" s="254">
        <v>1</v>
      </c>
      <c r="E5602" s="265">
        <v>621900.18000000005</v>
      </c>
      <c r="F5602" s="195">
        <v>621900.18000000005</v>
      </c>
      <c r="G5602" s="195">
        <v>621900.18000000005</v>
      </c>
      <c r="I5602" s="195"/>
      <c r="J5602" s="195"/>
    </row>
    <row r="5603" spans="1:10" hidden="1" x14ac:dyDescent="0.25">
      <c r="A5603" s="238"/>
      <c r="B5603" s="264"/>
      <c r="C5603" s="251"/>
      <c r="D5603" s="254"/>
      <c r="E5603" s="265"/>
      <c r="F5603" s="195">
        <v>0</v>
      </c>
      <c r="I5603" s="195"/>
      <c r="J5603" s="195"/>
    </row>
    <row r="5604" spans="1:10" hidden="1" x14ac:dyDescent="0.25">
      <c r="A5604" s="238">
        <v>43431</v>
      </c>
      <c r="B5604" s="264" t="s">
        <v>3245</v>
      </c>
      <c r="C5604" s="251" t="s">
        <v>405</v>
      </c>
      <c r="D5604" s="254">
        <v>1</v>
      </c>
      <c r="E5604" s="265">
        <v>540000.55000000005</v>
      </c>
      <c r="F5604" s="195">
        <v>540000.55000000005</v>
      </c>
      <c r="G5604" s="195">
        <v>540000.55000000005</v>
      </c>
      <c r="I5604" s="195"/>
      <c r="J5604" s="195"/>
    </row>
    <row r="5605" spans="1:10" hidden="1" x14ac:dyDescent="0.25">
      <c r="A5605" s="238"/>
      <c r="B5605" s="264"/>
      <c r="C5605" s="251"/>
      <c r="D5605" s="254"/>
      <c r="E5605" s="265"/>
      <c r="F5605" s="195">
        <v>0</v>
      </c>
      <c r="I5605" s="195"/>
      <c r="J5605" s="195"/>
    </row>
    <row r="5606" spans="1:10" hidden="1" x14ac:dyDescent="0.25">
      <c r="A5606" s="238">
        <v>43431</v>
      </c>
      <c r="B5606" s="264" t="s">
        <v>3246</v>
      </c>
      <c r="C5606" s="251" t="s">
        <v>2494</v>
      </c>
      <c r="D5606" s="254">
        <v>6</v>
      </c>
      <c r="E5606" s="265">
        <v>691000.2</v>
      </c>
      <c r="F5606" s="195">
        <v>4146001.1999999997</v>
      </c>
      <c r="G5606" s="195">
        <v>4146001.1999999997</v>
      </c>
      <c r="I5606" s="195"/>
      <c r="J5606" s="195"/>
    </row>
    <row r="5607" spans="1:10" hidden="1" x14ac:dyDescent="0.25">
      <c r="A5607" s="238"/>
      <c r="B5607" s="264"/>
      <c r="C5607" s="251"/>
      <c r="D5607" s="254"/>
      <c r="E5607" s="265"/>
      <c r="F5607" s="195">
        <v>0</v>
      </c>
      <c r="I5607" s="195"/>
      <c r="J5607" s="195"/>
    </row>
    <row r="5608" spans="1:10" hidden="1" x14ac:dyDescent="0.25">
      <c r="A5608" s="238">
        <v>43431</v>
      </c>
      <c r="B5608" s="264" t="s">
        <v>3247</v>
      </c>
      <c r="C5608" s="251" t="s">
        <v>2772</v>
      </c>
      <c r="D5608" s="254">
        <v>6</v>
      </c>
      <c r="E5608" s="265">
        <v>243000.5</v>
      </c>
      <c r="F5608" s="195">
        <v>1458003</v>
      </c>
      <c r="I5608" s="195"/>
      <c r="J5608" s="195"/>
    </row>
    <row r="5609" spans="1:10" hidden="1" x14ac:dyDescent="0.25">
      <c r="A5609" s="238"/>
      <c r="B5609" s="264"/>
      <c r="C5609" s="251" t="s">
        <v>2653</v>
      </c>
      <c r="D5609" s="254">
        <v>6</v>
      </c>
      <c r="E5609" s="265">
        <v>243000.5</v>
      </c>
      <c r="F5609" s="195">
        <v>1458003</v>
      </c>
      <c r="G5609" s="195">
        <v>2916006</v>
      </c>
      <c r="I5609" s="195"/>
      <c r="J5609" s="195"/>
    </row>
    <row r="5610" spans="1:10" hidden="1" x14ac:dyDescent="0.25">
      <c r="A5610" s="238"/>
      <c r="B5610" s="264"/>
      <c r="C5610" s="251"/>
      <c r="D5610" s="254"/>
      <c r="E5610" s="265"/>
      <c r="F5610" s="195">
        <v>0</v>
      </c>
      <c r="I5610" s="195"/>
      <c r="J5610" s="195"/>
    </row>
    <row r="5611" spans="1:10" hidden="1" x14ac:dyDescent="0.25">
      <c r="A5611" s="238">
        <v>43431</v>
      </c>
      <c r="B5611" s="264" t="s">
        <v>3248</v>
      </c>
      <c r="C5611" s="251" t="s">
        <v>887</v>
      </c>
      <c r="D5611" s="254">
        <v>4</v>
      </c>
      <c r="E5611" s="265">
        <v>230000.1</v>
      </c>
      <c r="F5611" s="195">
        <v>920000.4</v>
      </c>
      <c r="G5611" s="195">
        <v>920000.4</v>
      </c>
      <c r="I5611" s="195"/>
      <c r="J5611" s="195"/>
    </row>
    <row r="5612" spans="1:10" hidden="1" x14ac:dyDescent="0.25">
      <c r="A5612" s="238"/>
      <c r="B5612" s="264"/>
      <c r="C5612" s="251"/>
      <c r="D5612" s="254"/>
      <c r="E5612" s="265"/>
      <c r="F5612" s="195">
        <v>0</v>
      </c>
      <c r="I5612" s="195"/>
      <c r="J5612" s="195"/>
    </row>
    <row r="5613" spans="1:10" hidden="1" x14ac:dyDescent="0.25">
      <c r="A5613" s="238">
        <v>43431</v>
      </c>
      <c r="B5613" s="264" t="s">
        <v>3249</v>
      </c>
      <c r="C5613" s="251" t="s">
        <v>3250</v>
      </c>
      <c r="D5613" s="254">
        <v>2</v>
      </c>
      <c r="E5613" s="265">
        <v>260300.095</v>
      </c>
      <c r="F5613" s="195">
        <v>520600.19</v>
      </c>
      <c r="I5613" s="195"/>
      <c r="J5613" s="195"/>
    </row>
    <row r="5614" spans="1:10" hidden="1" x14ac:dyDescent="0.25">
      <c r="A5614" s="238"/>
      <c r="B5614" s="264"/>
      <c r="C5614" s="251" t="s">
        <v>2677</v>
      </c>
      <c r="D5614" s="254">
        <v>2</v>
      </c>
      <c r="E5614" s="265">
        <v>283099.90500000003</v>
      </c>
      <c r="F5614" s="195">
        <v>566199.81000000006</v>
      </c>
      <c r="I5614" s="195"/>
      <c r="J5614" s="195"/>
    </row>
    <row r="5615" spans="1:10" hidden="1" x14ac:dyDescent="0.25">
      <c r="A5615" s="238"/>
      <c r="B5615" s="264"/>
      <c r="C5615" s="251" t="s">
        <v>2482</v>
      </c>
      <c r="D5615" s="254">
        <v>2</v>
      </c>
      <c r="E5615" s="265">
        <v>215650.38</v>
      </c>
      <c r="F5615" s="195">
        <v>431300.76</v>
      </c>
      <c r="G5615" s="195">
        <v>1518100.76</v>
      </c>
      <c r="I5615" s="195"/>
      <c r="J5615" s="195"/>
    </row>
    <row r="5616" spans="1:10" hidden="1" x14ac:dyDescent="0.25">
      <c r="A5616" s="238"/>
      <c r="B5616" s="264"/>
      <c r="C5616" s="251"/>
      <c r="D5616" s="254"/>
      <c r="E5616" s="265"/>
      <c r="F5616" s="195">
        <v>0</v>
      </c>
      <c r="I5616" s="195"/>
      <c r="J5616" s="195"/>
    </row>
    <row r="5617" spans="1:10" hidden="1" x14ac:dyDescent="0.25">
      <c r="A5617" s="238">
        <v>43431</v>
      </c>
      <c r="B5617" s="264" t="s">
        <v>3251</v>
      </c>
      <c r="C5617" s="251" t="s">
        <v>1325</v>
      </c>
      <c r="D5617" s="254">
        <v>3</v>
      </c>
      <c r="E5617" s="265">
        <v>603900</v>
      </c>
      <c r="F5617" s="195">
        <v>1811700</v>
      </c>
      <c r="I5617" s="195"/>
      <c r="J5617" s="195"/>
    </row>
    <row r="5618" spans="1:10" hidden="1" x14ac:dyDescent="0.25">
      <c r="A5618" s="238"/>
      <c r="B5618" s="264"/>
      <c r="C5618" s="251" t="s">
        <v>3252</v>
      </c>
      <c r="D5618" s="254">
        <v>3</v>
      </c>
      <c r="E5618" s="265">
        <v>1503900.09</v>
      </c>
      <c r="F5618" s="195">
        <v>4511700.2700000005</v>
      </c>
      <c r="G5618" s="195">
        <v>6323400.2700000005</v>
      </c>
      <c r="I5618" s="195"/>
      <c r="J5618" s="195"/>
    </row>
    <row r="5619" spans="1:10" hidden="1" x14ac:dyDescent="0.25">
      <c r="A5619" s="238"/>
      <c r="B5619" s="264"/>
      <c r="C5619" s="251"/>
      <c r="D5619" s="254"/>
      <c r="E5619" s="265"/>
      <c r="F5619" s="195">
        <v>0</v>
      </c>
      <c r="I5619" s="195"/>
      <c r="J5619" s="195"/>
    </row>
    <row r="5620" spans="1:10" hidden="1" x14ac:dyDescent="0.25">
      <c r="A5620" s="238">
        <v>43432</v>
      </c>
      <c r="B5620" s="264" t="s">
        <v>3253</v>
      </c>
      <c r="C5620" s="251" t="s">
        <v>391</v>
      </c>
      <c r="D5620" s="254">
        <v>60</v>
      </c>
      <c r="E5620" s="265">
        <v>525000.30000000005</v>
      </c>
      <c r="F5620" s="195">
        <v>31500018.000000004</v>
      </c>
      <c r="I5620" s="195"/>
      <c r="J5620" s="195"/>
    </row>
    <row r="5621" spans="1:10" hidden="1" x14ac:dyDescent="0.25">
      <c r="A5621" s="238"/>
      <c r="B5621" s="264"/>
      <c r="C5621" s="251" t="s">
        <v>213</v>
      </c>
      <c r="D5621" s="254">
        <v>60</v>
      </c>
      <c r="E5621" s="265">
        <v>574999.69999999995</v>
      </c>
      <c r="F5621" s="195">
        <v>34499982</v>
      </c>
      <c r="I5621" s="195"/>
      <c r="J5621" s="195"/>
    </row>
    <row r="5622" spans="1:10" hidden="1" x14ac:dyDescent="0.25">
      <c r="A5622" s="238"/>
      <c r="B5622" s="264"/>
      <c r="C5622" s="251" t="s">
        <v>3254</v>
      </c>
      <c r="D5622" s="254">
        <v>120</v>
      </c>
      <c r="E5622" s="265">
        <v>550000</v>
      </c>
      <c r="F5622" s="195">
        <v>66000000</v>
      </c>
      <c r="I5622" s="195"/>
      <c r="J5622" s="195"/>
    </row>
    <row r="5623" spans="1:10" hidden="1" x14ac:dyDescent="0.25">
      <c r="A5623" s="238"/>
      <c r="B5623" s="264"/>
      <c r="C5623" s="251" t="s">
        <v>2355</v>
      </c>
      <c r="D5623" s="254">
        <v>60</v>
      </c>
      <c r="E5623" s="265">
        <v>749999.8</v>
      </c>
      <c r="F5623" s="195">
        <v>44999988</v>
      </c>
      <c r="I5623" s="195"/>
      <c r="J5623" s="195"/>
    </row>
    <row r="5624" spans="1:10" hidden="1" x14ac:dyDescent="0.25">
      <c r="A5624" s="238"/>
      <c r="B5624" s="264"/>
      <c r="C5624" s="251" t="s">
        <v>165</v>
      </c>
      <c r="D5624" s="254">
        <v>24</v>
      </c>
      <c r="E5624" s="265">
        <v>690000.3</v>
      </c>
      <c r="F5624" s="195">
        <v>16560007.200000001</v>
      </c>
      <c r="G5624" s="195">
        <v>193559995.19999999</v>
      </c>
      <c r="I5624" s="195"/>
      <c r="J5624" s="195"/>
    </row>
    <row r="5625" spans="1:10" hidden="1" x14ac:dyDescent="0.25">
      <c r="A5625" s="238"/>
      <c r="B5625" s="264"/>
      <c r="C5625" s="251"/>
      <c r="D5625" s="254"/>
      <c r="E5625" s="265"/>
      <c r="F5625" s="195">
        <v>0</v>
      </c>
      <c r="I5625" s="195"/>
      <c r="J5625" s="195"/>
    </row>
    <row r="5626" spans="1:10" hidden="1" x14ac:dyDescent="0.25">
      <c r="A5626" s="238">
        <v>43432</v>
      </c>
      <c r="B5626" s="264" t="s">
        <v>3255</v>
      </c>
      <c r="C5626" s="251" t="s">
        <v>1930</v>
      </c>
      <c r="D5626" s="254">
        <v>48</v>
      </c>
      <c r="E5626" s="265">
        <v>70416.5</v>
      </c>
      <c r="F5626" s="195">
        <v>3379992</v>
      </c>
      <c r="I5626" s="195"/>
      <c r="J5626" s="195"/>
    </row>
    <row r="5627" spans="1:10" hidden="1" x14ac:dyDescent="0.25">
      <c r="A5627" s="238"/>
      <c r="B5627" s="264"/>
      <c r="C5627" s="251" t="s">
        <v>1725</v>
      </c>
      <c r="D5627" s="254">
        <v>48</v>
      </c>
      <c r="E5627" s="265">
        <v>70416.5</v>
      </c>
      <c r="F5627" s="195">
        <v>3379992</v>
      </c>
      <c r="I5627" s="195"/>
      <c r="J5627" s="195"/>
    </row>
    <row r="5628" spans="1:10" hidden="1" x14ac:dyDescent="0.25">
      <c r="A5628" s="238"/>
      <c r="B5628" s="264"/>
      <c r="C5628" s="251" t="s">
        <v>1851</v>
      </c>
      <c r="D5628" s="254">
        <v>24</v>
      </c>
      <c r="E5628" s="265">
        <v>70416.5</v>
      </c>
      <c r="F5628" s="195">
        <v>1689996</v>
      </c>
      <c r="I5628" s="195"/>
      <c r="J5628" s="195"/>
    </row>
    <row r="5629" spans="1:10" hidden="1" x14ac:dyDescent="0.25">
      <c r="A5629" s="238"/>
      <c r="B5629" s="264"/>
      <c r="C5629" s="251" t="s">
        <v>1933</v>
      </c>
      <c r="D5629" s="254">
        <v>24</v>
      </c>
      <c r="E5629" s="265">
        <v>70416.5</v>
      </c>
      <c r="F5629" s="195">
        <v>1689996</v>
      </c>
      <c r="I5629" s="195"/>
      <c r="J5629" s="195"/>
    </row>
    <row r="5630" spans="1:10" hidden="1" x14ac:dyDescent="0.25">
      <c r="A5630" s="238"/>
      <c r="B5630" s="264"/>
      <c r="C5630" s="251" t="s">
        <v>1721</v>
      </c>
      <c r="D5630" s="254">
        <v>24</v>
      </c>
      <c r="E5630" s="265">
        <v>140834.1</v>
      </c>
      <c r="F5630" s="195">
        <v>3380018.4000000004</v>
      </c>
      <c r="I5630" s="195"/>
      <c r="J5630" s="195"/>
    </row>
    <row r="5631" spans="1:10" hidden="1" x14ac:dyDescent="0.25">
      <c r="A5631" s="238"/>
      <c r="B5631" s="264"/>
      <c r="C5631" s="251" t="s">
        <v>1914</v>
      </c>
      <c r="D5631" s="254">
        <v>24</v>
      </c>
      <c r="E5631" s="265">
        <v>140834.1</v>
      </c>
      <c r="F5631" s="195">
        <v>3380018.4000000004</v>
      </c>
      <c r="I5631" s="195"/>
      <c r="J5631" s="195"/>
    </row>
    <row r="5632" spans="1:10" hidden="1" x14ac:dyDescent="0.25">
      <c r="A5632" s="238"/>
      <c r="B5632" s="264"/>
      <c r="C5632" s="251" t="s">
        <v>1915</v>
      </c>
      <c r="D5632" s="254">
        <v>36</v>
      </c>
      <c r="E5632" s="265">
        <v>140834.1</v>
      </c>
      <c r="F5632" s="195">
        <v>5070027.6000000006</v>
      </c>
      <c r="G5632" s="195">
        <v>21970040.400000002</v>
      </c>
      <c r="I5632" s="195"/>
      <c r="J5632" s="195"/>
    </row>
    <row r="5633" spans="1:10" hidden="1" x14ac:dyDescent="0.25">
      <c r="A5633" s="238"/>
      <c r="B5633" s="264"/>
      <c r="C5633" s="251"/>
      <c r="D5633" s="254"/>
      <c r="E5633" s="265"/>
      <c r="F5633" s="195">
        <v>0</v>
      </c>
      <c r="I5633" s="195"/>
      <c r="J5633" s="195"/>
    </row>
    <row r="5634" spans="1:10" hidden="1" x14ac:dyDescent="0.25">
      <c r="A5634" s="238">
        <v>43432</v>
      </c>
      <c r="B5634" s="264" t="s">
        <v>3256</v>
      </c>
      <c r="C5634" s="251" t="s">
        <v>20</v>
      </c>
      <c r="D5634" s="254">
        <v>1</v>
      </c>
      <c r="E5634" s="265">
        <v>544500</v>
      </c>
      <c r="F5634" s="195">
        <v>544500</v>
      </c>
      <c r="G5634" s="195">
        <v>544500</v>
      </c>
      <c r="I5634" s="195"/>
      <c r="J5634" s="195"/>
    </row>
    <row r="5635" spans="1:10" hidden="1" x14ac:dyDescent="0.25">
      <c r="A5635" s="238"/>
      <c r="B5635" s="264"/>
      <c r="C5635" s="251"/>
      <c r="D5635" s="254"/>
      <c r="E5635" s="265"/>
      <c r="F5635" s="195">
        <v>0</v>
      </c>
      <c r="I5635" s="195"/>
      <c r="J5635" s="195"/>
    </row>
    <row r="5636" spans="1:10" hidden="1" x14ac:dyDescent="0.25">
      <c r="A5636" s="238">
        <v>43432</v>
      </c>
      <c r="B5636" s="264" t="s">
        <v>3257</v>
      </c>
      <c r="C5636" s="251" t="s">
        <v>104</v>
      </c>
      <c r="D5636" s="254">
        <v>2</v>
      </c>
      <c r="E5636" s="265">
        <v>542450.09499999997</v>
      </c>
      <c r="F5636" s="195">
        <v>1084900.19</v>
      </c>
      <c r="I5636" s="195"/>
      <c r="J5636" s="195"/>
    </row>
    <row r="5637" spans="1:10" hidden="1" x14ac:dyDescent="0.25">
      <c r="A5637" s="238"/>
      <c r="B5637" s="264"/>
      <c r="C5637" s="251" t="s">
        <v>20</v>
      </c>
      <c r="D5637" s="254">
        <v>1</v>
      </c>
      <c r="E5637" s="265">
        <v>574750</v>
      </c>
      <c r="F5637" s="195">
        <v>574750</v>
      </c>
      <c r="G5637" s="195">
        <v>1659650.19</v>
      </c>
      <c r="I5637" s="195"/>
      <c r="J5637" s="195"/>
    </row>
    <row r="5638" spans="1:10" hidden="1" x14ac:dyDescent="0.25">
      <c r="A5638" s="238"/>
      <c r="B5638" s="264"/>
      <c r="C5638" s="251"/>
      <c r="D5638" s="254"/>
      <c r="E5638" s="265"/>
      <c r="F5638" s="195">
        <v>0</v>
      </c>
      <c r="I5638" s="195"/>
      <c r="J5638" s="195"/>
    </row>
    <row r="5639" spans="1:10" hidden="1" x14ac:dyDescent="0.25">
      <c r="A5639" s="238">
        <v>43432</v>
      </c>
      <c r="B5639" s="264" t="s">
        <v>3258</v>
      </c>
      <c r="C5639" s="251" t="s">
        <v>887</v>
      </c>
      <c r="D5639" s="254">
        <v>4</v>
      </c>
      <c r="E5639" s="265">
        <v>230000.1</v>
      </c>
      <c r="F5639" s="195">
        <v>920000.4</v>
      </c>
      <c r="G5639" s="195">
        <v>920000.4</v>
      </c>
      <c r="I5639" s="195"/>
      <c r="J5639" s="195"/>
    </row>
    <row r="5640" spans="1:10" hidden="1" x14ac:dyDescent="0.25">
      <c r="A5640" s="238"/>
      <c r="B5640" s="264"/>
      <c r="C5640" s="251"/>
      <c r="D5640" s="254"/>
      <c r="E5640" s="265"/>
      <c r="F5640" s="195">
        <v>0</v>
      </c>
      <c r="I5640" s="195"/>
      <c r="J5640" s="195"/>
    </row>
    <row r="5641" spans="1:10" hidden="1" x14ac:dyDescent="0.25">
      <c r="A5641" s="238">
        <v>43432</v>
      </c>
      <c r="B5641" s="264" t="s">
        <v>3259</v>
      </c>
      <c r="C5641" s="251" t="s">
        <v>1094</v>
      </c>
      <c r="D5641" s="254">
        <v>1</v>
      </c>
      <c r="E5641" s="265">
        <v>215000.5</v>
      </c>
      <c r="F5641" s="195">
        <v>215000.5</v>
      </c>
      <c r="I5641" s="195"/>
      <c r="J5641" s="195"/>
    </row>
    <row r="5642" spans="1:10" hidden="1" x14ac:dyDescent="0.25">
      <c r="A5642" s="238"/>
      <c r="B5642" s="264"/>
      <c r="C5642" s="251" t="s">
        <v>31</v>
      </c>
      <c r="D5642" s="254">
        <v>1</v>
      </c>
      <c r="E5642" s="265">
        <v>529199.44999999995</v>
      </c>
      <c r="F5642" s="195">
        <v>529199.44999999995</v>
      </c>
      <c r="G5642" s="195">
        <v>744199.95</v>
      </c>
      <c r="I5642" s="195"/>
      <c r="J5642" s="195"/>
    </row>
    <row r="5643" spans="1:10" hidden="1" x14ac:dyDescent="0.25">
      <c r="A5643" s="238"/>
      <c r="B5643" s="264"/>
      <c r="C5643" s="251"/>
      <c r="D5643" s="254"/>
      <c r="E5643" s="265"/>
      <c r="F5643" s="195">
        <v>0</v>
      </c>
      <c r="I5643" s="195"/>
      <c r="J5643" s="195"/>
    </row>
    <row r="5644" spans="1:10" hidden="1" x14ac:dyDescent="0.25">
      <c r="A5644" s="238">
        <v>43432</v>
      </c>
      <c r="B5644" s="264" t="s">
        <v>3260</v>
      </c>
      <c r="C5644" s="251" t="s">
        <v>3261</v>
      </c>
      <c r="D5644" s="254">
        <v>24</v>
      </c>
      <c r="E5644" s="265">
        <v>156750</v>
      </c>
      <c r="F5644" s="195">
        <v>3762000</v>
      </c>
      <c r="G5644" s="195">
        <v>3762000</v>
      </c>
      <c r="I5644" s="195"/>
      <c r="J5644" s="195"/>
    </row>
    <row r="5645" spans="1:10" hidden="1" x14ac:dyDescent="0.25">
      <c r="A5645" s="238"/>
      <c r="B5645" s="264"/>
      <c r="C5645" s="251"/>
      <c r="D5645" s="254"/>
      <c r="E5645" s="265"/>
      <c r="F5645" s="195">
        <v>0</v>
      </c>
      <c r="I5645" s="195"/>
      <c r="J5645" s="195"/>
    </row>
    <row r="5646" spans="1:10" hidden="1" x14ac:dyDescent="0.25">
      <c r="A5646" s="243">
        <v>43432</v>
      </c>
      <c r="B5646" s="269" t="s">
        <v>3262</v>
      </c>
      <c r="C5646" s="270" t="s">
        <v>3263</v>
      </c>
      <c r="D5646" s="271">
        <v>6</v>
      </c>
      <c r="E5646" s="272">
        <v>251749.905</v>
      </c>
      <c r="F5646" s="195">
        <v>1510499.43</v>
      </c>
      <c r="G5646" s="195">
        <v>1510499.43</v>
      </c>
      <c r="I5646" s="195"/>
      <c r="J5646" s="195"/>
    </row>
    <row r="5647" spans="1:10" hidden="1" x14ac:dyDescent="0.25">
      <c r="A5647" s="238"/>
      <c r="B5647" s="264"/>
      <c r="C5647" s="251"/>
      <c r="D5647" s="254"/>
      <c r="E5647" s="265"/>
      <c r="F5647" s="195">
        <v>0</v>
      </c>
      <c r="I5647" s="195"/>
      <c r="J5647" s="195"/>
    </row>
    <row r="5648" spans="1:10" hidden="1" x14ac:dyDescent="0.25">
      <c r="A5648" s="238">
        <v>43432</v>
      </c>
      <c r="B5648" s="264" t="s">
        <v>3264</v>
      </c>
      <c r="C5648" s="251" t="s">
        <v>31</v>
      </c>
      <c r="D5648" s="254">
        <v>3</v>
      </c>
      <c r="E5648" s="265">
        <v>587999.5</v>
      </c>
      <c r="F5648" s="195">
        <v>1763998.5</v>
      </c>
      <c r="I5648" s="195"/>
      <c r="J5648" s="195"/>
    </row>
    <row r="5649" spans="1:10" hidden="1" x14ac:dyDescent="0.25">
      <c r="A5649" s="238"/>
      <c r="B5649" s="264"/>
      <c r="C5649" s="251" t="s">
        <v>19</v>
      </c>
      <c r="D5649" s="254">
        <v>3</v>
      </c>
      <c r="E5649" s="265">
        <v>572000</v>
      </c>
      <c r="F5649" s="195">
        <v>1716000</v>
      </c>
      <c r="I5649" s="195"/>
      <c r="J5649" s="195"/>
    </row>
    <row r="5650" spans="1:10" hidden="1" x14ac:dyDescent="0.25">
      <c r="A5650" s="238"/>
      <c r="B5650" s="264"/>
      <c r="C5650" s="251" t="s">
        <v>405</v>
      </c>
      <c r="D5650" s="254">
        <v>3</v>
      </c>
      <c r="E5650" s="265">
        <v>600000.5</v>
      </c>
      <c r="F5650" s="195">
        <v>1800001.5</v>
      </c>
      <c r="I5650" s="195"/>
      <c r="J5650" s="195"/>
    </row>
    <row r="5651" spans="1:10" hidden="1" x14ac:dyDescent="0.25">
      <c r="A5651" s="238"/>
      <c r="B5651" s="264"/>
      <c r="C5651" s="251" t="s">
        <v>2956</v>
      </c>
      <c r="D5651" s="254">
        <v>3</v>
      </c>
      <c r="E5651" s="265">
        <v>1405000.3</v>
      </c>
      <c r="F5651" s="195">
        <v>4215000.9000000004</v>
      </c>
      <c r="G5651" s="195">
        <v>9495000.9000000004</v>
      </c>
      <c r="I5651" s="195"/>
      <c r="J5651" s="195"/>
    </row>
    <row r="5652" spans="1:10" hidden="1" x14ac:dyDescent="0.25">
      <c r="A5652" s="238"/>
      <c r="B5652" s="264"/>
      <c r="C5652" s="251"/>
      <c r="D5652" s="254"/>
      <c r="E5652" s="265"/>
      <c r="F5652" s="195">
        <v>0</v>
      </c>
      <c r="I5652" s="195"/>
      <c r="J5652" s="195"/>
    </row>
    <row r="5653" spans="1:10" hidden="1" x14ac:dyDescent="0.25">
      <c r="A5653" s="238">
        <v>43432</v>
      </c>
      <c r="B5653" s="264" t="s">
        <v>3266</v>
      </c>
      <c r="C5653" s="251" t="s">
        <v>31</v>
      </c>
      <c r="D5653" s="254">
        <v>1</v>
      </c>
      <c r="E5653" s="265">
        <v>558599.52500000002</v>
      </c>
      <c r="F5653" s="195">
        <v>558599.52500000002</v>
      </c>
      <c r="I5653" s="195"/>
      <c r="J5653" s="195"/>
    </row>
    <row r="5654" spans="1:10" hidden="1" x14ac:dyDescent="0.25">
      <c r="A5654" s="238"/>
      <c r="B5654" s="264"/>
      <c r="C5654" s="251" t="s">
        <v>19</v>
      </c>
      <c r="D5654" s="254">
        <v>2</v>
      </c>
      <c r="E5654" s="265">
        <v>543400</v>
      </c>
      <c r="F5654" s="195">
        <v>1086800</v>
      </c>
      <c r="G5654" s="195">
        <v>1645399.5249999999</v>
      </c>
      <c r="I5654" s="195"/>
      <c r="J5654" s="195"/>
    </row>
    <row r="5655" spans="1:10" hidden="1" x14ac:dyDescent="0.25">
      <c r="A5655" s="238"/>
      <c r="B5655" s="264"/>
      <c r="C5655" s="251"/>
      <c r="D5655" s="254"/>
      <c r="E5655" s="265"/>
      <c r="F5655" s="195">
        <v>0</v>
      </c>
      <c r="I5655" s="195"/>
      <c r="J5655" s="195"/>
    </row>
    <row r="5656" spans="1:10" hidden="1" x14ac:dyDescent="0.25">
      <c r="A5656" s="243">
        <v>43434</v>
      </c>
      <c r="B5656" s="269" t="s">
        <v>3268</v>
      </c>
      <c r="C5656" s="270" t="s">
        <v>20</v>
      </c>
      <c r="D5656" s="271">
        <v>24</v>
      </c>
      <c r="E5656" s="272">
        <v>544500</v>
      </c>
      <c r="F5656" s="195">
        <v>13068000</v>
      </c>
      <c r="G5656" s="195">
        <v>13068000</v>
      </c>
      <c r="I5656" s="195"/>
      <c r="J5656" s="195"/>
    </row>
    <row r="5657" spans="1:10" hidden="1" x14ac:dyDescent="0.25">
      <c r="A5657" s="238"/>
      <c r="B5657" s="264"/>
      <c r="C5657" s="251"/>
      <c r="D5657" s="254"/>
      <c r="E5657" s="265"/>
      <c r="F5657" s="195">
        <v>0</v>
      </c>
      <c r="I5657" s="195"/>
      <c r="J5657" s="195"/>
    </row>
    <row r="5658" spans="1:10" hidden="1" x14ac:dyDescent="0.25">
      <c r="A5658" s="238">
        <v>43433</v>
      </c>
      <c r="B5658" s="264" t="s">
        <v>3269</v>
      </c>
      <c r="C5658" s="251" t="s">
        <v>3020</v>
      </c>
      <c r="D5658" s="254">
        <v>2</v>
      </c>
      <c r="E5658" s="265">
        <v>540000.55000000005</v>
      </c>
      <c r="F5658" s="195">
        <v>1080001.1000000001</v>
      </c>
      <c r="I5658" s="195"/>
      <c r="J5658" s="195"/>
    </row>
    <row r="5659" spans="1:10" hidden="1" x14ac:dyDescent="0.25">
      <c r="A5659" s="238"/>
      <c r="B5659" s="264"/>
      <c r="C5659" s="251" t="s">
        <v>19</v>
      </c>
      <c r="D5659" s="254">
        <v>2</v>
      </c>
      <c r="E5659" s="265">
        <v>514800</v>
      </c>
      <c r="F5659" s="195">
        <v>1029600</v>
      </c>
      <c r="I5659" s="195"/>
      <c r="J5659" s="195"/>
    </row>
    <row r="5660" spans="1:10" hidden="1" x14ac:dyDescent="0.25">
      <c r="A5660" s="238"/>
      <c r="B5660" s="264"/>
      <c r="C5660" s="251" t="s">
        <v>20</v>
      </c>
      <c r="D5660" s="254">
        <v>2</v>
      </c>
      <c r="E5660" s="265">
        <v>544500</v>
      </c>
      <c r="F5660" s="195">
        <v>1089000</v>
      </c>
      <c r="G5660" s="195" t="s">
        <v>3096</v>
      </c>
      <c r="I5660" s="195"/>
      <c r="J5660" s="195"/>
    </row>
    <row r="5661" spans="1:10" hidden="1" x14ac:dyDescent="0.25">
      <c r="A5661" s="238"/>
      <c r="B5661" s="264"/>
      <c r="C5661" s="251" t="s">
        <v>2494</v>
      </c>
      <c r="D5661" s="254">
        <v>2</v>
      </c>
      <c r="E5661" s="265">
        <v>621900.18000000005</v>
      </c>
      <c r="F5661" s="195">
        <v>1243800.3600000001</v>
      </c>
      <c r="I5661" s="195"/>
      <c r="J5661" s="195"/>
    </row>
    <row r="5662" spans="1:10" hidden="1" x14ac:dyDescent="0.25">
      <c r="A5662" s="238"/>
      <c r="B5662" s="264"/>
      <c r="C5662" s="251" t="s">
        <v>2629</v>
      </c>
      <c r="D5662" s="254">
        <v>2</v>
      </c>
      <c r="E5662" s="265">
        <v>513900.09</v>
      </c>
      <c r="F5662" s="195">
        <v>1027800.18</v>
      </c>
      <c r="I5662" s="195"/>
      <c r="J5662" s="195"/>
    </row>
    <row r="5663" spans="1:10" hidden="1" x14ac:dyDescent="0.25">
      <c r="A5663" s="238"/>
      <c r="B5663" s="264"/>
      <c r="C5663" s="251" t="s">
        <v>28</v>
      </c>
      <c r="D5663" s="254">
        <v>2</v>
      </c>
      <c r="E5663" s="265">
        <v>544500</v>
      </c>
      <c r="F5663" s="195">
        <v>1089000</v>
      </c>
      <c r="G5663" s="195">
        <v>6559201.6399999997</v>
      </c>
      <c r="I5663" s="195"/>
      <c r="J5663" s="195"/>
    </row>
    <row r="5664" spans="1:10" hidden="1" x14ac:dyDescent="0.25">
      <c r="A5664" s="238"/>
      <c r="B5664" s="264"/>
      <c r="C5664" s="251"/>
      <c r="D5664" s="254"/>
      <c r="E5664" s="265"/>
      <c r="F5664" s="195">
        <v>0</v>
      </c>
      <c r="I5664" s="195"/>
      <c r="J5664" s="195"/>
    </row>
    <row r="5665" spans="1:10" hidden="1" x14ac:dyDescent="0.25">
      <c r="A5665" s="238">
        <v>43433</v>
      </c>
      <c r="B5665" s="264" t="s">
        <v>3271</v>
      </c>
      <c r="C5665" s="251" t="s">
        <v>1094</v>
      </c>
      <c r="D5665" s="254">
        <v>2</v>
      </c>
      <c r="E5665" s="265">
        <v>215000.5</v>
      </c>
      <c r="F5665" s="195">
        <v>430001</v>
      </c>
      <c r="G5665" s="195">
        <v>430001</v>
      </c>
      <c r="I5665" s="195"/>
      <c r="J5665" s="195"/>
    </row>
    <row r="5666" spans="1:10" hidden="1" x14ac:dyDescent="0.25">
      <c r="A5666" s="238"/>
      <c r="B5666" s="264"/>
      <c r="C5666" s="251"/>
      <c r="D5666" s="254"/>
      <c r="E5666" s="265"/>
      <c r="F5666" s="195">
        <v>0</v>
      </c>
      <c r="I5666" s="195"/>
      <c r="J5666" s="195"/>
    </row>
    <row r="5667" spans="1:10" hidden="1" x14ac:dyDescent="0.25">
      <c r="A5667" s="238">
        <v>43433</v>
      </c>
      <c r="B5667" s="264" t="s">
        <v>3272</v>
      </c>
      <c r="C5667" s="251" t="s">
        <v>31</v>
      </c>
      <c r="D5667" s="254">
        <v>1</v>
      </c>
      <c r="E5667" s="265">
        <v>529199.44999999995</v>
      </c>
      <c r="F5667" s="195">
        <v>529199.44999999995</v>
      </c>
      <c r="G5667" s="195">
        <v>529199.44999999995</v>
      </c>
      <c r="I5667" s="195"/>
      <c r="J5667" s="195"/>
    </row>
    <row r="5668" spans="1:10" hidden="1" x14ac:dyDescent="0.25">
      <c r="A5668" s="238"/>
      <c r="B5668" s="264"/>
      <c r="C5668" s="251"/>
      <c r="D5668" s="254"/>
      <c r="E5668" s="265"/>
      <c r="F5668" s="195">
        <v>0</v>
      </c>
      <c r="I5668" s="195"/>
      <c r="J5668" s="195"/>
    </row>
    <row r="5669" spans="1:10" hidden="1" x14ac:dyDescent="0.25">
      <c r="A5669" s="238">
        <v>43433</v>
      </c>
      <c r="B5669" s="264" t="s">
        <v>3274</v>
      </c>
      <c r="C5669" s="251" t="s">
        <v>887</v>
      </c>
      <c r="D5669" s="254">
        <v>1</v>
      </c>
      <c r="E5669" s="265">
        <v>230000.1</v>
      </c>
      <c r="F5669" s="195">
        <v>230000.1</v>
      </c>
      <c r="I5669" s="195"/>
      <c r="J5669" s="195"/>
    </row>
    <row r="5670" spans="1:10" hidden="1" x14ac:dyDescent="0.25">
      <c r="A5670" s="238"/>
      <c r="B5670" s="264"/>
      <c r="C5670" s="251" t="s">
        <v>31</v>
      </c>
      <c r="D5670" s="254">
        <v>1</v>
      </c>
      <c r="E5670" s="265">
        <v>587999.5</v>
      </c>
      <c r="F5670" s="195">
        <v>587999.5</v>
      </c>
      <c r="G5670" s="195">
        <v>817999.6</v>
      </c>
      <c r="I5670" s="195"/>
      <c r="J5670" s="195"/>
    </row>
    <row r="5671" spans="1:10" hidden="1" x14ac:dyDescent="0.25">
      <c r="A5671" s="238"/>
      <c r="B5671" s="264"/>
      <c r="C5671" s="251"/>
      <c r="D5671" s="254"/>
      <c r="E5671" s="265"/>
      <c r="F5671" s="195">
        <v>0</v>
      </c>
      <c r="I5671" s="195"/>
      <c r="J5671" s="195"/>
    </row>
    <row r="5672" spans="1:10" hidden="1" x14ac:dyDescent="0.25">
      <c r="A5672" s="238">
        <v>43433</v>
      </c>
      <c r="B5672" s="264" t="s">
        <v>3275</v>
      </c>
      <c r="C5672" s="251" t="s">
        <v>104</v>
      </c>
      <c r="D5672" s="254">
        <v>1</v>
      </c>
      <c r="E5672" s="265">
        <v>513900.09</v>
      </c>
      <c r="F5672" s="195">
        <v>513900.09</v>
      </c>
      <c r="I5672" s="195"/>
      <c r="J5672" s="195"/>
    </row>
    <row r="5673" spans="1:10" hidden="1" x14ac:dyDescent="0.25">
      <c r="A5673" s="238"/>
      <c r="B5673" s="264"/>
      <c r="C5673" s="251" t="s">
        <v>887</v>
      </c>
      <c r="D5673" s="254">
        <v>1</v>
      </c>
      <c r="E5673" s="265">
        <v>230000.1</v>
      </c>
      <c r="F5673" s="195">
        <v>230000.1</v>
      </c>
      <c r="G5673" s="195">
        <v>743900.19000000006</v>
      </c>
      <c r="I5673" s="195"/>
      <c r="J5673" s="195"/>
    </row>
    <row r="5674" spans="1:10" hidden="1" x14ac:dyDescent="0.25">
      <c r="A5674" s="238"/>
      <c r="B5674" s="264"/>
      <c r="C5674" s="251"/>
      <c r="D5674" s="254"/>
      <c r="E5674" s="265"/>
      <c r="F5674" s="195">
        <v>0</v>
      </c>
      <c r="I5674" s="195"/>
      <c r="J5674" s="195"/>
    </row>
    <row r="5675" spans="1:10" hidden="1" x14ac:dyDescent="0.25">
      <c r="A5675" s="238">
        <v>43433</v>
      </c>
      <c r="B5675" s="264" t="s">
        <v>3276</v>
      </c>
      <c r="C5675" s="251" t="s">
        <v>1325</v>
      </c>
      <c r="D5675" s="254">
        <v>3</v>
      </c>
      <c r="E5675" s="265">
        <v>637450</v>
      </c>
      <c r="F5675" s="195">
        <v>1912350</v>
      </c>
      <c r="G5675" s="195">
        <v>1912350</v>
      </c>
      <c r="I5675" s="195"/>
      <c r="J5675" s="195"/>
    </row>
    <row r="5676" spans="1:10" hidden="1" x14ac:dyDescent="0.25">
      <c r="A5676" s="238"/>
      <c r="B5676" s="264"/>
      <c r="C5676" s="251"/>
      <c r="D5676" s="254"/>
      <c r="E5676" s="265"/>
      <c r="F5676" s="195">
        <v>0</v>
      </c>
      <c r="I5676" s="195"/>
      <c r="J5676" s="195"/>
    </row>
    <row r="5677" spans="1:10" hidden="1" x14ac:dyDescent="0.25">
      <c r="A5677" s="238">
        <v>43433</v>
      </c>
      <c r="B5677" s="264" t="s">
        <v>3277</v>
      </c>
      <c r="C5677" s="251" t="s">
        <v>2844</v>
      </c>
      <c r="D5677" s="254">
        <v>12</v>
      </c>
      <c r="E5677" s="265">
        <v>198000</v>
      </c>
      <c r="F5677" s="195">
        <v>2376000</v>
      </c>
      <c r="I5677" s="195"/>
      <c r="J5677" s="195"/>
    </row>
    <row r="5678" spans="1:10" hidden="1" x14ac:dyDescent="0.25">
      <c r="A5678" s="238"/>
      <c r="B5678" s="264"/>
      <c r="C5678" s="251" t="s">
        <v>3278</v>
      </c>
      <c r="D5678" s="254">
        <v>12</v>
      </c>
      <c r="E5678" s="265">
        <v>198000</v>
      </c>
      <c r="F5678" s="195">
        <v>2376000</v>
      </c>
      <c r="G5678" s="195">
        <v>4752000</v>
      </c>
      <c r="I5678" s="195"/>
      <c r="J5678" s="195"/>
    </row>
    <row r="5679" spans="1:10" hidden="1" x14ac:dyDescent="0.25">
      <c r="A5679" s="238"/>
      <c r="B5679" s="264"/>
      <c r="C5679" s="251"/>
      <c r="D5679" s="254"/>
      <c r="E5679" s="265"/>
      <c r="F5679" s="195">
        <v>0</v>
      </c>
      <c r="I5679" s="195"/>
      <c r="J5679" s="195"/>
    </row>
    <row r="5680" spans="1:10" hidden="1" x14ac:dyDescent="0.25">
      <c r="A5680" s="238">
        <v>43433</v>
      </c>
      <c r="B5680" s="264" t="s">
        <v>3279</v>
      </c>
      <c r="C5680" s="251" t="s">
        <v>3281</v>
      </c>
      <c r="D5680" s="254">
        <v>1</v>
      </c>
      <c r="E5680" s="265">
        <v>1530000.55</v>
      </c>
      <c r="F5680" s="195">
        <v>1530000.55</v>
      </c>
      <c r="G5680" s="195">
        <v>1530000.55</v>
      </c>
      <c r="I5680" s="195"/>
      <c r="J5680" s="195"/>
    </row>
    <row r="5681" spans="1:10" hidden="1" x14ac:dyDescent="0.25">
      <c r="A5681" s="238"/>
      <c r="B5681" s="264"/>
      <c r="C5681" s="251"/>
      <c r="D5681" s="254"/>
      <c r="E5681" s="265"/>
      <c r="F5681" s="195">
        <v>0</v>
      </c>
      <c r="I5681" s="195"/>
      <c r="J5681" s="195"/>
    </row>
    <row r="5682" spans="1:10" hidden="1" x14ac:dyDescent="0.25">
      <c r="A5682" s="238">
        <v>43433</v>
      </c>
      <c r="B5682" s="264" t="s">
        <v>3282</v>
      </c>
      <c r="C5682" s="251" t="s">
        <v>31</v>
      </c>
      <c r="D5682" s="254">
        <v>1</v>
      </c>
      <c r="E5682" s="265">
        <v>529199.44999999995</v>
      </c>
      <c r="F5682" s="195">
        <v>529199.44999999995</v>
      </c>
      <c r="G5682" s="195">
        <v>529199.44999999995</v>
      </c>
      <c r="I5682" s="195"/>
      <c r="J5682" s="195"/>
    </row>
    <row r="5683" spans="1:10" hidden="1" x14ac:dyDescent="0.25">
      <c r="A5683" s="238"/>
      <c r="B5683" s="264"/>
      <c r="C5683" s="251"/>
      <c r="D5683" s="254"/>
      <c r="E5683" s="265"/>
      <c r="F5683" s="195">
        <v>0</v>
      </c>
      <c r="I5683" s="195"/>
      <c r="J5683" s="195"/>
    </row>
    <row r="5684" spans="1:10" hidden="1" x14ac:dyDescent="0.25">
      <c r="A5684" s="238">
        <v>43433</v>
      </c>
      <c r="B5684" s="264" t="s">
        <v>3284</v>
      </c>
      <c r="C5684" s="251" t="s">
        <v>3035</v>
      </c>
      <c r="D5684" s="254">
        <v>2</v>
      </c>
      <c r="E5684" s="265">
        <v>338000.3</v>
      </c>
      <c r="F5684" s="195">
        <v>676000.6</v>
      </c>
      <c r="G5684" s="195">
        <v>676000.6</v>
      </c>
      <c r="I5684" s="195"/>
      <c r="J5684" s="195"/>
    </row>
    <row r="5685" spans="1:10" hidden="1" x14ac:dyDescent="0.25">
      <c r="A5685" s="238"/>
      <c r="B5685" s="264"/>
      <c r="C5685" s="251"/>
      <c r="D5685" s="254"/>
      <c r="E5685" s="265"/>
      <c r="F5685" s="195">
        <v>0</v>
      </c>
      <c r="I5685" s="195"/>
      <c r="J5685" s="195"/>
    </row>
    <row r="5686" spans="1:10" hidden="1" x14ac:dyDescent="0.25">
      <c r="A5686" s="238">
        <v>43433</v>
      </c>
      <c r="B5686" s="264" t="s">
        <v>3285</v>
      </c>
      <c r="C5686" s="251" t="s">
        <v>2750</v>
      </c>
      <c r="D5686" s="254">
        <v>1</v>
      </c>
      <c r="E5686" s="265">
        <v>243000.45</v>
      </c>
      <c r="F5686" s="195">
        <v>243000.45</v>
      </c>
      <c r="I5686" s="195"/>
      <c r="J5686" s="195"/>
    </row>
    <row r="5687" spans="1:10" hidden="1" x14ac:dyDescent="0.25">
      <c r="A5687" s="238"/>
      <c r="B5687" s="264"/>
      <c r="C5687" s="251" t="s">
        <v>2653</v>
      </c>
      <c r="D5687" s="254">
        <v>2</v>
      </c>
      <c r="E5687" s="265">
        <v>243000.45</v>
      </c>
      <c r="F5687" s="195">
        <v>486000.9</v>
      </c>
      <c r="I5687" s="195"/>
      <c r="J5687" s="195"/>
    </row>
    <row r="5688" spans="1:10" hidden="1" x14ac:dyDescent="0.25">
      <c r="A5688" s="238"/>
      <c r="B5688" s="264"/>
      <c r="C5688" s="251" t="s">
        <v>3287</v>
      </c>
      <c r="D5688" s="254">
        <v>1</v>
      </c>
      <c r="E5688" s="265">
        <v>243000.45</v>
      </c>
      <c r="F5688" s="195">
        <v>243000.45</v>
      </c>
      <c r="G5688" s="195">
        <v>972001.8</v>
      </c>
      <c r="I5688" s="195"/>
      <c r="J5688" s="195"/>
    </row>
    <row r="5689" spans="1:10" hidden="1" x14ac:dyDescent="0.25">
      <c r="A5689" s="238"/>
      <c r="B5689" s="264"/>
      <c r="C5689" s="251"/>
      <c r="D5689" s="254"/>
      <c r="E5689" s="265"/>
      <c r="F5689" s="195">
        <v>0</v>
      </c>
      <c r="I5689" s="195"/>
      <c r="J5689" s="195"/>
    </row>
    <row r="5690" spans="1:10" hidden="1" x14ac:dyDescent="0.25">
      <c r="A5690" s="238">
        <v>43433</v>
      </c>
      <c r="B5690" s="264" t="s">
        <v>3288</v>
      </c>
      <c r="C5690" s="251" t="s">
        <v>1857</v>
      </c>
      <c r="D5690" s="254">
        <v>1</v>
      </c>
      <c r="E5690" s="265">
        <v>693899.91</v>
      </c>
      <c r="F5690" s="195">
        <v>693899.91</v>
      </c>
      <c r="G5690" s="195">
        <v>693899.91</v>
      </c>
      <c r="I5690" s="195"/>
      <c r="J5690" s="195"/>
    </row>
    <row r="5691" spans="1:10" hidden="1" x14ac:dyDescent="0.25">
      <c r="A5691" s="238"/>
      <c r="B5691" s="264"/>
      <c r="C5691" s="251"/>
      <c r="D5691" s="254"/>
      <c r="E5691" s="265"/>
      <c r="F5691" s="195">
        <v>0</v>
      </c>
      <c r="I5691" s="195"/>
      <c r="J5691" s="195"/>
    </row>
    <row r="5692" spans="1:10" hidden="1" x14ac:dyDescent="0.25">
      <c r="A5692" s="243">
        <v>43433</v>
      </c>
      <c r="B5692" s="269" t="s">
        <v>3290</v>
      </c>
      <c r="C5692" s="270" t="s">
        <v>2213</v>
      </c>
      <c r="D5692" s="271">
        <v>3</v>
      </c>
      <c r="E5692" s="272">
        <v>1205000.5</v>
      </c>
      <c r="F5692" s="195">
        <v>3615001.5</v>
      </c>
      <c r="I5692" s="195"/>
      <c r="J5692" s="195"/>
    </row>
    <row r="5693" spans="1:10" hidden="1" x14ac:dyDescent="0.25">
      <c r="A5693" s="243"/>
      <c r="B5693" s="269"/>
      <c r="C5693" s="270" t="s">
        <v>3291</v>
      </c>
      <c r="D5693" s="271">
        <v>3</v>
      </c>
      <c r="E5693" s="272">
        <v>1405000.3</v>
      </c>
      <c r="F5693" s="195">
        <v>4215000.9000000004</v>
      </c>
      <c r="I5693" s="195"/>
      <c r="J5693" s="195"/>
    </row>
    <row r="5694" spans="1:10" hidden="1" x14ac:dyDescent="0.25">
      <c r="A5694" s="243"/>
      <c r="B5694" s="269"/>
      <c r="C5694" s="270" t="s">
        <v>3281</v>
      </c>
      <c r="D5694" s="271">
        <v>1</v>
      </c>
      <c r="E5694" s="272">
        <v>1700000.5</v>
      </c>
      <c r="F5694" s="195">
        <v>1700000.5</v>
      </c>
      <c r="I5694" s="195"/>
      <c r="J5694" s="195"/>
    </row>
    <row r="5695" spans="1:10" hidden="1" x14ac:dyDescent="0.25">
      <c r="A5695" s="243"/>
      <c r="B5695" s="269"/>
      <c r="C5695" s="270" t="s">
        <v>3292</v>
      </c>
      <c r="D5695" s="271">
        <v>1</v>
      </c>
      <c r="E5695" s="272">
        <v>3493000.5</v>
      </c>
      <c r="F5695" s="195">
        <v>3493000.5</v>
      </c>
      <c r="G5695" s="195">
        <v>13023003.4</v>
      </c>
      <c r="I5695" s="195"/>
      <c r="J5695" s="195"/>
    </row>
    <row r="5696" spans="1:10" hidden="1" x14ac:dyDescent="0.25">
      <c r="A5696" s="238"/>
      <c r="B5696" s="264"/>
      <c r="C5696" s="251"/>
      <c r="D5696" s="254"/>
      <c r="E5696" s="265"/>
      <c r="F5696" s="195">
        <v>0</v>
      </c>
      <c r="I5696" s="195"/>
      <c r="J5696" s="195"/>
    </row>
    <row r="5697" spans="1:10" hidden="1" x14ac:dyDescent="0.25">
      <c r="A5697" s="238">
        <v>43433</v>
      </c>
      <c r="B5697" s="264" t="s">
        <v>3293</v>
      </c>
      <c r="C5697" s="251" t="s">
        <v>1915</v>
      </c>
      <c r="D5697" s="254">
        <v>1</v>
      </c>
      <c r="E5697" s="265">
        <v>153674.73000000001</v>
      </c>
      <c r="F5697" s="195">
        <v>153674.73000000001</v>
      </c>
      <c r="G5697" s="195">
        <v>153674.73000000001</v>
      </c>
      <c r="I5697" s="195"/>
      <c r="J5697" s="195"/>
    </row>
    <row r="5698" spans="1:10" hidden="1" x14ac:dyDescent="0.25">
      <c r="A5698" s="238"/>
      <c r="B5698" s="264"/>
      <c r="C5698" s="251"/>
      <c r="D5698" s="254"/>
      <c r="E5698" s="265"/>
      <c r="F5698" s="195">
        <v>0</v>
      </c>
      <c r="I5698" s="195"/>
      <c r="J5698" s="195"/>
    </row>
    <row r="5699" spans="1:10" hidden="1" x14ac:dyDescent="0.25">
      <c r="A5699" s="238">
        <v>43433</v>
      </c>
      <c r="B5699" s="264" t="s">
        <v>3294</v>
      </c>
      <c r="C5699" s="251" t="s">
        <v>19</v>
      </c>
      <c r="D5699" s="254">
        <v>1</v>
      </c>
      <c r="E5699" s="265">
        <v>514800</v>
      </c>
      <c r="F5699" s="195">
        <v>514800</v>
      </c>
      <c r="G5699" s="195">
        <v>514800</v>
      </c>
      <c r="I5699" s="195"/>
      <c r="J5699" s="195"/>
    </row>
    <row r="5700" spans="1:10" hidden="1" x14ac:dyDescent="0.25">
      <c r="A5700" s="238"/>
      <c r="B5700" s="264"/>
      <c r="C5700" s="251"/>
      <c r="D5700" s="254"/>
      <c r="E5700" s="265"/>
      <c r="F5700" s="195">
        <v>0</v>
      </c>
      <c r="I5700" s="195"/>
      <c r="J5700" s="195"/>
    </row>
    <row r="5701" spans="1:10" hidden="1" x14ac:dyDescent="0.25">
      <c r="A5701" s="238">
        <v>43433</v>
      </c>
      <c r="B5701" s="264" t="s">
        <v>3295</v>
      </c>
      <c r="C5701" s="251" t="s">
        <v>1094</v>
      </c>
      <c r="D5701" s="254">
        <v>5</v>
      </c>
      <c r="E5701" s="265">
        <v>215000.5</v>
      </c>
      <c r="F5701" s="195">
        <v>1075002.5</v>
      </c>
      <c r="I5701" s="195"/>
      <c r="J5701" s="195"/>
    </row>
    <row r="5702" spans="1:10" hidden="1" x14ac:dyDescent="0.25">
      <c r="A5702" s="238"/>
      <c r="B5702" s="264"/>
      <c r="C5702" s="251" t="s">
        <v>3296</v>
      </c>
      <c r="D5702" s="254">
        <v>1</v>
      </c>
      <c r="E5702" s="265">
        <v>284049.81</v>
      </c>
      <c r="F5702" s="195">
        <v>284049.81</v>
      </c>
      <c r="I5702" s="195"/>
      <c r="J5702" s="195"/>
    </row>
    <row r="5703" spans="1:10" hidden="1" x14ac:dyDescent="0.25">
      <c r="A5703" s="238"/>
      <c r="B5703" s="264"/>
      <c r="C5703" s="251" t="s">
        <v>2593</v>
      </c>
      <c r="D5703" s="254">
        <v>1</v>
      </c>
      <c r="E5703" s="265">
        <v>256500.47500000001</v>
      </c>
      <c r="F5703" s="195">
        <v>256500.47500000001</v>
      </c>
      <c r="I5703" s="195"/>
      <c r="J5703" s="195"/>
    </row>
    <row r="5704" spans="1:10" hidden="1" x14ac:dyDescent="0.25">
      <c r="A5704" s="238"/>
      <c r="B5704" s="264"/>
      <c r="C5704" s="251" t="s">
        <v>2482</v>
      </c>
      <c r="D5704" s="254">
        <v>2</v>
      </c>
      <c r="E5704" s="265">
        <v>215650.38</v>
      </c>
      <c r="F5704" s="195">
        <v>431300.76</v>
      </c>
      <c r="I5704" s="195"/>
      <c r="J5704" s="195"/>
    </row>
    <row r="5705" spans="1:10" hidden="1" x14ac:dyDescent="0.25">
      <c r="A5705" s="238"/>
      <c r="B5705" s="264"/>
      <c r="C5705" s="251" t="s">
        <v>1938</v>
      </c>
      <c r="D5705" s="254">
        <v>1</v>
      </c>
      <c r="E5705" s="265">
        <v>171000.5</v>
      </c>
      <c r="F5705" s="195">
        <v>171000.5</v>
      </c>
      <c r="G5705" s="195">
        <v>2217854.0449999999</v>
      </c>
      <c r="I5705" s="195"/>
      <c r="J5705" s="195"/>
    </row>
    <row r="5706" spans="1:10" hidden="1" x14ac:dyDescent="0.25">
      <c r="A5706" s="238"/>
      <c r="B5706" s="264"/>
      <c r="C5706" s="251"/>
      <c r="D5706" s="254"/>
      <c r="E5706" s="265"/>
      <c r="F5706" s="195">
        <v>0</v>
      </c>
      <c r="I5706" s="195"/>
      <c r="J5706" s="195"/>
    </row>
    <row r="5707" spans="1:10" hidden="1" x14ac:dyDescent="0.25">
      <c r="A5707" s="238">
        <v>43433</v>
      </c>
      <c r="B5707" s="264" t="s">
        <v>3297</v>
      </c>
      <c r="C5707" s="251" t="s">
        <v>1854</v>
      </c>
      <c r="D5707" s="254">
        <v>1</v>
      </c>
      <c r="E5707" s="265">
        <v>240525.55</v>
      </c>
      <c r="F5707" s="195">
        <v>240525.55</v>
      </c>
      <c r="G5707" s="195">
        <v>240525.55</v>
      </c>
      <c r="I5707" s="195"/>
      <c r="J5707" s="195"/>
    </row>
    <row r="5708" spans="1:10" hidden="1" x14ac:dyDescent="0.25">
      <c r="A5708" s="238"/>
      <c r="B5708" s="264"/>
      <c r="C5708" s="251"/>
      <c r="D5708" s="254"/>
      <c r="E5708" s="265"/>
      <c r="F5708" s="195">
        <v>0</v>
      </c>
      <c r="I5708" s="195"/>
      <c r="J5708" s="195"/>
    </row>
    <row r="5709" spans="1:10" hidden="1" x14ac:dyDescent="0.25">
      <c r="A5709" s="238">
        <v>43434</v>
      </c>
      <c r="B5709" s="264" t="s">
        <v>3300</v>
      </c>
      <c r="C5709" s="251" t="s">
        <v>887</v>
      </c>
      <c r="D5709" s="254">
        <v>1</v>
      </c>
      <c r="E5709" s="265">
        <v>230000.1</v>
      </c>
      <c r="F5709" s="195">
        <v>230000.1</v>
      </c>
      <c r="G5709" s="195">
        <v>230000.1</v>
      </c>
      <c r="I5709" s="195"/>
      <c r="J5709" s="195"/>
    </row>
    <row r="5710" spans="1:10" hidden="1" x14ac:dyDescent="0.25">
      <c r="A5710" s="238"/>
      <c r="B5710" s="264"/>
      <c r="C5710" s="251"/>
      <c r="D5710" s="254"/>
      <c r="E5710" s="265"/>
      <c r="F5710" s="195">
        <v>0</v>
      </c>
      <c r="I5710" s="195"/>
      <c r="J5710" s="195"/>
    </row>
    <row r="5711" spans="1:10" hidden="1" x14ac:dyDescent="0.25">
      <c r="A5711" s="238">
        <v>43434</v>
      </c>
      <c r="B5711" s="264" t="s">
        <v>3299</v>
      </c>
      <c r="C5711" s="251" t="s">
        <v>1851</v>
      </c>
      <c r="D5711" s="254">
        <v>24</v>
      </c>
      <c r="E5711" s="265">
        <v>70416.5</v>
      </c>
      <c r="F5711" s="195">
        <v>1689996</v>
      </c>
      <c r="I5711" s="195"/>
      <c r="J5711" s="195"/>
    </row>
    <row r="5712" spans="1:10" hidden="1" x14ac:dyDescent="0.25">
      <c r="A5712" s="238"/>
      <c r="B5712" s="264"/>
      <c r="C5712" s="251" t="s">
        <v>1966</v>
      </c>
      <c r="D5712" s="254">
        <v>24</v>
      </c>
      <c r="E5712" s="265">
        <v>70416.5</v>
      </c>
      <c r="F5712" s="195">
        <v>1689996</v>
      </c>
      <c r="I5712" s="195"/>
      <c r="J5712" s="195"/>
    </row>
    <row r="5713" spans="1:10" hidden="1" x14ac:dyDescent="0.25">
      <c r="A5713" s="238"/>
      <c r="B5713" s="264"/>
      <c r="C5713" s="251" t="s">
        <v>1930</v>
      </c>
      <c r="D5713" s="254">
        <v>48</v>
      </c>
      <c r="E5713" s="265">
        <v>70416.5</v>
      </c>
      <c r="F5713" s="195">
        <v>3379992</v>
      </c>
      <c r="I5713" s="195"/>
      <c r="J5713" s="195"/>
    </row>
    <row r="5714" spans="1:10" hidden="1" x14ac:dyDescent="0.25">
      <c r="A5714" s="238"/>
      <c r="B5714" s="264"/>
      <c r="C5714" s="251" t="s">
        <v>1635</v>
      </c>
      <c r="D5714" s="254">
        <v>12</v>
      </c>
      <c r="E5714" s="265">
        <v>140834.1</v>
      </c>
      <c r="F5714" s="195">
        <v>1690009.2000000002</v>
      </c>
      <c r="I5714" s="195"/>
      <c r="J5714" s="195"/>
    </row>
    <row r="5715" spans="1:10" hidden="1" x14ac:dyDescent="0.25">
      <c r="A5715" s="238"/>
      <c r="B5715" s="264"/>
      <c r="C5715" s="251" t="s">
        <v>1915</v>
      </c>
      <c r="D5715" s="254">
        <v>24</v>
      </c>
      <c r="E5715" s="265">
        <v>140834.1</v>
      </c>
      <c r="F5715" s="195">
        <v>3380018.4000000004</v>
      </c>
      <c r="I5715" s="195"/>
      <c r="J5715" s="195"/>
    </row>
    <row r="5716" spans="1:10" hidden="1" x14ac:dyDescent="0.25">
      <c r="A5716" s="238"/>
      <c r="B5716" s="264"/>
      <c r="C5716" s="251" t="s">
        <v>1675</v>
      </c>
      <c r="D5716" s="254">
        <v>120</v>
      </c>
      <c r="E5716" s="265">
        <v>41666.9</v>
      </c>
      <c r="F5716" s="195">
        <v>5000028</v>
      </c>
      <c r="G5716" s="195">
        <v>16830039.600000001</v>
      </c>
      <c r="I5716" s="195"/>
      <c r="J5716" s="195"/>
    </row>
    <row r="5717" spans="1:10" hidden="1" x14ac:dyDescent="0.25">
      <c r="A5717" s="238"/>
      <c r="B5717" s="264"/>
      <c r="C5717" s="251"/>
      <c r="D5717" s="254"/>
      <c r="E5717" s="265"/>
      <c r="F5717" s="195">
        <v>0</v>
      </c>
      <c r="I5717" s="195"/>
      <c r="J5717" s="195"/>
    </row>
    <row r="5718" spans="1:10" hidden="1" x14ac:dyDescent="0.25">
      <c r="A5718" s="238">
        <v>43434</v>
      </c>
      <c r="B5718" s="264" t="s">
        <v>3301</v>
      </c>
      <c r="C5718" s="251" t="s">
        <v>1094</v>
      </c>
      <c r="D5718" s="254">
        <v>2</v>
      </c>
      <c r="E5718" s="265">
        <v>215000.5</v>
      </c>
      <c r="F5718" s="195">
        <v>430001</v>
      </c>
      <c r="G5718" s="195">
        <v>430001</v>
      </c>
      <c r="I5718" s="195"/>
      <c r="J5718" s="195"/>
    </row>
    <row r="5719" spans="1:10" hidden="1" x14ac:dyDescent="0.25">
      <c r="A5719" s="238"/>
      <c r="B5719" s="264"/>
      <c r="C5719" s="251"/>
      <c r="D5719" s="254"/>
      <c r="E5719" s="265"/>
      <c r="F5719" s="195">
        <v>0</v>
      </c>
      <c r="I5719" s="195"/>
      <c r="J5719" s="195"/>
    </row>
    <row r="5720" spans="1:10" hidden="1" x14ac:dyDescent="0.25">
      <c r="A5720" s="238">
        <v>43434</v>
      </c>
      <c r="B5720" s="264" t="s">
        <v>3302</v>
      </c>
      <c r="C5720" s="251" t="s">
        <v>19</v>
      </c>
      <c r="D5720" s="254">
        <v>1</v>
      </c>
      <c r="E5720" s="265">
        <v>543400</v>
      </c>
      <c r="F5720" s="195">
        <v>543400</v>
      </c>
      <c r="G5720" s="195">
        <v>543400</v>
      </c>
      <c r="I5720" s="195"/>
      <c r="J5720" s="195"/>
    </row>
    <row r="5721" spans="1:10" hidden="1" x14ac:dyDescent="0.25">
      <c r="A5721" s="238"/>
      <c r="B5721" s="264"/>
      <c r="C5721" s="251"/>
      <c r="D5721" s="254"/>
      <c r="E5721" s="265"/>
      <c r="F5721" s="195">
        <v>0</v>
      </c>
      <c r="I5721" s="195"/>
      <c r="J5721" s="195"/>
    </row>
    <row r="5722" spans="1:10" hidden="1" x14ac:dyDescent="0.25">
      <c r="A5722" s="238">
        <v>43434</v>
      </c>
      <c r="B5722" s="264" t="s">
        <v>3303</v>
      </c>
      <c r="C5722" s="251" t="s">
        <v>391</v>
      </c>
      <c r="D5722" s="254">
        <v>1</v>
      </c>
      <c r="E5722" s="265">
        <v>562500.18000000005</v>
      </c>
      <c r="F5722" s="195">
        <v>562500.18000000005</v>
      </c>
      <c r="G5722" s="195">
        <v>562500.18000000005</v>
      </c>
      <c r="I5722" s="195"/>
      <c r="J5722" s="195"/>
    </row>
    <row r="5723" spans="1:10" hidden="1" x14ac:dyDescent="0.25">
      <c r="A5723" s="238"/>
      <c r="B5723" s="264"/>
      <c r="C5723" s="251"/>
      <c r="D5723" s="254"/>
      <c r="E5723" s="265"/>
      <c r="F5723" s="195">
        <v>0</v>
      </c>
      <c r="I5723" s="195"/>
      <c r="J5723" s="195"/>
    </row>
    <row r="5724" spans="1:10" hidden="1" x14ac:dyDescent="0.25">
      <c r="A5724" s="238">
        <v>43434</v>
      </c>
      <c r="B5724" s="264" t="s">
        <v>3305</v>
      </c>
      <c r="C5724" s="251" t="s">
        <v>887</v>
      </c>
      <c r="D5724" s="254">
        <v>1</v>
      </c>
      <c r="E5724" s="265">
        <v>230000.1</v>
      </c>
      <c r="F5724" s="195">
        <v>230000.1</v>
      </c>
      <c r="G5724" s="195">
        <v>230000.1</v>
      </c>
      <c r="I5724" s="195"/>
      <c r="J5724" s="195"/>
    </row>
    <row r="5725" spans="1:10" hidden="1" x14ac:dyDescent="0.25">
      <c r="A5725" s="238"/>
      <c r="B5725" s="264"/>
      <c r="C5725" s="251"/>
      <c r="D5725" s="254"/>
      <c r="E5725" s="265"/>
      <c r="F5725" s="195">
        <v>0</v>
      </c>
      <c r="I5725" s="195"/>
      <c r="J5725" s="195"/>
    </row>
    <row r="5726" spans="1:10" hidden="1" x14ac:dyDescent="0.25">
      <c r="A5726" s="238">
        <v>43434</v>
      </c>
      <c r="B5726" s="264" t="s">
        <v>3306</v>
      </c>
      <c r="C5726" s="251" t="s">
        <v>1549</v>
      </c>
      <c r="D5726" s="254">
        <v>2</v>
      </c>
      <c r="E5726" s="265">
        <v>165000</v>
      </c>
      <c r="F5726" s="195">
        <v>330000</v>
      </c>
      <c r="G5726" s="195">
        <v>330000</v>
      </c>
      <c r="I5726" s="195"/>
      <c r="J5726" s="195"/>
    </row>
    <row r="5727" spans="1:10" hidden="1" x14ac:dyDescent="0.25">
      <c r="A5727" s="238"/>
      <c r="B5727" s="264"/>
      <c r="C5727" s="251"/>
      <c r="D5727" s="254"/>
      <c r="E5727" s="265"/>
      <c r="F5727" s="195">
        <v>0</v>
      </c>
      <c r="I5727" s="195"/>
      <c r="J5727" s="195"/>
    </row>
    <row r="5728" spans="1:10" hidden="1" x14ac:dyDescent="0.25">
      <c r="A5728" s="238">
        <v>43434</v>
      </c>
      <c r="B5728" s="264" t="s">
        <v>3307</v>
      </c>
      <c r="C5728" s="251" t="s">
        <v>13</v>
      </c>
      <c r="D5728" s="254">
        <v>2</v>
      </c>
      <c r="E5728" s="265">
        <v>821700</v>
      </c>
      <c r="F5728" s="195">
        <v>1643400</v>
      </c>
      <c r="I5728" s="195"/>
      <c r="J5728" s="195"/>
    </row>
    <row r="5729" spans="1:10" hidden="1" x14ac:dyDescent="0.25">
      <c r="A5729" s="238"/>
      <c r="B5729" s="264"/>
      <c r="C5729" s="251" t="s">
        <v>19</v>
      </c>
      <c r="D5729" s="254">
        <v>2</v>
      </c>
      <c r="E5729" s="265">
        <v>514800</v>
      </c>
      <c r="F5729" s="195">
        <v>1029600</v>
      </c>
      <c r="I5729" s="195"/>
      <c r="J5729" s="195"/>
    </row>
    <row r="5730" spans="1:10" hidden="1" x14ac:dyDescent="0.25">
      <c r="A5730" s="238"/>
      <c r="B5730" s="264"/>
      <c r="C5730" s="251" t="s">
        <v>1094</v>
      </c>
      <c r="D5730" s="254">
        <v>3</v>
      </c>
      <c r="E5730" s="265">
        <v>215000.5</v>
      </c>
      <c r="F5730" s="195">
        <v>645001.5</v>
      </c>
      <c r="I5730" s="195"/>
      <c r="J5730" s="195"/>
    </row>
    <row r="5731" spans="1:10" hidden="1" x14ac:dyDescent="0.25">
      <c r="A5731" s="238"/>
      <c r="B5731" s="264"/>
      <c r="C5731" s="251" t="s">
        <v>28</v>
      </c>
      <c r="D5731" s="254">
        <v>2</v>
      </c>
      <c r="E5731" s="265">
        <v>544500</v>
      </c>
      <c r="F5731" s="195">
        <v>1089000</v>
      </c>
      <c r="G5731" s="195">
        <v>4407001.5</v>
      </c>
      <c r="I5731" s="195"/>
      <c r="J5731" s="195"/>
    </row>
    <row r="5732" spans="1:10" hidden="1" x14ac:dyDescent="0.25">
      <c r="A5732" s="238"/>
      <c r="B5732" s="264"/>
      <c r="C5732" s="251"/>
      <c r="D5732" s="254"/>
      <c r="E5732" s="265"/>
      <c r="F5732" s="195">
        <v>0</v>
      </c>
      <c r="I5732" s="195"/>
      <c r="J5732" s="195"/>
    </row>
    <row r="5733" spans="1:10" hidden="1" x14ac:dyDescent="0.25">
      <c r="A5733" s="238">
        <v>43434</v>
      </c>
      <c r="B5733" s="264" t="s">
        <v>3308</v>
      </c>
      <c r="C5733" s="251" t="s">
        <v>887</v>
      </c>
      <c r="D5733" s="254">
        <v>24</v>
      </c>
      <c r="E5733" s="265">
        <v>230000.1</v>
      </c>
      <c r="F5733" s="195">
        <v>5520002.4000000004</v>
      </c>
      <c r="I5733" s="195"/>
      <c r="J5733" s="195"/>
    </row>
    <row r="5734" spans="1:10" hidden="1" x14ac:dyDescent="0.25">
      <c r="A5734" s="238"/>
      <c r="B5734" s="264"/>
      <c r="C5734" s="251" t="s">
        <v>1094</v>
      </c>
      <c r="D5734" s="254">
        <v>12</v>
      </c>
      <c r="E5734" s="265">
        <v>215000.5</v>
      </c>
      <c r="F5734" s="195">
        <v>2580006</v>
      </c>
      <c r="I5734" s="195"/>
      <c r="J5734" s="195"/>
    </row>
    <row r="5735" spans="1:10" hidden="1" x14ac:dyDescent="0.25">
      <c r="A5735" s="238"/>
      <c r="B5735" s="264"/>
      <c r="C5735" s="251" t="s">
        <v>31</v>
      </c>
      <c r="D5735" s="254">
        <v>1</v>
      </c>
      <c r="E5735" s="265">
        <v>558599.52500000002</v>
      </c>
      <c r="F5735" s="195">
        <v>558599.52500000002</v>
      </c>
      <c r="G5735" s="195">
        <v>8658607.9250000007</v>
      </c>
      <c r="I5735" s="195"/>
      <c r="J5735" s="195"/>
    </row>
    <row r="5736" spans="1:10" hidden="1" x14ac:dyDescent="0.25">
      <c r="A5736" s="238"/>
      <c r="B5736" s="264"/>
      <c r="C5736" s="251"/>
      <c r="D5736" s="254"/>
      <c r="E5736" s="265"/>
      <c r="F5736" s="195">
        <v>0</v>
      </c>
      <c r="I5736" s="195"/>
      <c r="J5736" s="195"/>
    </row>
    <row r="5737" spans="1:10" hidden="1" x14ac:dyDescent="0.25">
      <c r="A5737" s="238">
        <v>43434</v>
      </c>
      <c r="B5737" s="264" t="s">
        <v>3309</v>
      </c>
      <c r="C5737" s="251" t="s">
        <v>2847</v>
      </c>
      <c r="D5737" s="254">
        <v>4</v>
      </c>
      <c r="E5737" s="265">
        <v>243000.45</v>
      </c>
      <c r="F5737" s="195">
        <v>972001.8</v>
      </c>
      <c r="I5737" s="195"/>
      <c r="J5737" s="195"/>
    </row>
    <row r="5738" spans="1:10" hidden="1" x14ac:dyDescent="0.25">
      <c r="A5738" s="238"/>
      <c r="B5738" s="264"/>
      <c r="C5738" s="251" t="s">
        <v>887</v>
      </c>
      <c r="D5738" s="254">
        <v>4</v>
      </c>
      <c r="E5738" s="265">
        <v>230000.1</v>
      </c>
      <c r="F5738" s="195">
        <v>920000.4</v>
      </c>
      <c r="G5738" s="195">
        <v>1892002.2000000002</v>
      </c>
      <c r="I5738" s="195"/>
      <c r="J5738" s="195"/>
    </row>
    <row r="5739" spans="1:10" hidden="1" x14ac:dyDescent="0.25">
      <c r="A5739" s="238"/>
      <c r="B5739" s="264"/>
      <c r="C5739" s="251"/>
      <c r="D5739" s="254"/>
      <c r="E5739" s="265"/>
      <c r="F5739" s="195">
        <v>0</v>
      </c>
      <c r="I5739" s="195"/>
      <c r="J5739" s="195"/>
    </row>
    <row r="5740" spans="1:10" hidden="1" x14ac:dyDescent="0.25">
      <c r="A5740" s="238">
        <v>43434</v>
      </c>
      <c r="B5740" s="264" t="s">
        <v>3310</v>
      </c>
      <c r="C5740" s="251" t="s">
        <v>2760</v>
      </c>
      <c r="D5740" s="254">
        <v>1</v>
      </c>
      <c r="E5740" s="265">
        <v>243000.5</v>
      </c>
      <c r="F5740" s="195">
        <v>243000.5</v>
      </c>
      <c r="I5740" s="195"/>
      <c r="J5740" s="195"/>
    </row>
    <row r="5741" spans="1:10" hidden="1" x14ac:dyDescent="0.25">
      <c r="A5741" s="238"/>
      <c r="B5741" s="264"/>
      <c r="C5741" s="251" t="s">
        <v>2653</v>
      </c>
      <c r="D5741" s="254">
        <v>1</v>
      </c>
      <c r="E5741" s="265">
        <v>243000.5</v>
      </c>
      <c r="F5741" s="195">
        <v>243000.5</v>
      </c>
      <c r="I5741" s="195"/>
      <c r="J5741" s="195"/>
    </row>
    <row r="5742" spans="1:10" hidden="1" x14ac:dyDescent="0.25">
      <c r="A5742" s="238"/>
      <c r="B5742" s="264"/>
      <c r="C5742" s="251" t="s">
        <v>2756</v>
      </c>
      <c r="D5742" s="254">
        <v>1</v>
      </c>
      <c r="E5742" s="265">
        <v>243000.5</v>
      </c>
      <c r="F5742" s="195">
        <v>243000.5</v>
      </c>
      <c r="I5742" s="195"/>
      <c r="J5742" s="195"/>
    </row>
    <row r="5743" spans="1:10" hidden="1" x14ac:dyDescent="0.25">
      <c r="A5743" s="238"/>
      <c r="B5743" s="264"/>
      <c r="C5743" s="251" t="s">
        <v>2772</v>
      </c>
      <c r="D5743" s="254">
        <v>1</v>
      </c>
      <c r="E5743" s="265">
        <v>243000.5</v>
      </c>
      <c r="F5743" s="195">
        <v>243000.5</v>
      </c>
      <c r="I5743" s="195"/>
      <c r="J5743" s="195"/>
    </row>
    <row r="5744" spans="1:10" hidden="1" x14ac:dyDescent="0.25">
      <c r="A5744" s="238"/>
      <c r="B5744" s="264"/>
      <c r="C5744" s="251" t="s">
        <v>3168</v>
      </c>
      <c r="D5744" s="254">
        <v>1</v>
      </c>
      <c r="E5744" s="265">
        <v>243000.5</v>
      </c>
      <c r="F5744" s="195">
        <v>243000.5</v>
      </c>
      <c r="G5744" s="195">
        <v>1215002.5</v>
      </c>
      <c r="I5744" s="195"/>
      <c r="J5744" s="195"/>
    </row>
    <row r="5745" spans="1:10" hidden="1" x14ac:dyDescent="0.25">
      <c r="A5745" s="238"/>
      <c r="B5745" s="264"/>
      <c r="C5745" s="251"/>
      <c r="D5745" s="254"/>
      <c r="E5745" s="265"/>
      <c r="F5745" s="195">
        <v>0</v>
      </c>
      <c r="I5745" s="195"/>
      <c r="J5745" s="195"/>
    </row>
    <row r="5746" spans="1:10" hidden="1" x14ac:dyDescent="0.25">
      <c r="A5746" s="238">
        <v>43434</v>
      </c>
      <c r="B5746" s="264" t="s">
        <v>3311</v>
      </c>
      <c r="C5746" s="251" t="s">
        <v>2677</v>
      </c>
      <c r="D5746" s="254">
        <v>1</v>
      </c>
      <c r="E5746" s="265">
        <v>283099.90500000003</v>
      </c>
      <c r="F5746" s="195">
        <v>283099.90500000003</v>
      </c>
      <c r="I5746" s="195"/>
      <c r="J5746" s="195"/>
    </row>
    <row r="5747" spans="1:10" hidden="1" x14ac:dyDescent="0.25">
      <c r="A5747" s="238"/>
      <c r="B5747" s="264"/>
      <c r="C5747" s="251" t="s">
        <v>3312</v>
      </c>
      <c r="D5747" s="254">
        <v>1</v>
      </c>
      <c r="E5747" s="265">
        <v>226100.38</v>
      </c>
      <c r="F5747" s="195">
        <v>226100.38</v>
      </c>
      <c r="I5747" s="195"/>
      <c r="J5747" s="195"/>
    </row>
    <row r="5748" spans="1:10" hidden="1" x14ac:dyDescent="0.25">
      <c r="A5748" s="238"/>
      <c r="B5748" s="264"/>
      <c r="C5748" s="251" t="s">
        <v>3313</v>
      </c>
      <c r="D5748" s="254">
        <v>2</v>
      </c>
      <c r="E5748" s="265">
        <v>308750.47499999998</v>
      </c>
      <c r="F5748" s="195">
        <v>617500.94999999995</v>
      </c>
      <c r="I5748" s="195"/>
      <c r="J5748" s="195"/>
    </row>
    <row r="5749" spans="1:10" hidden="1" x14ac:dyDescent="0.25">
      <c r="A5749" s="238"/>
      <c r="B5749" s="264"/>
      <c r="C5749" s="251" t="s">
        <v>3314</v>
      </c>
      <c r="D5749" s="254">
        <v>1</v>
      </c>
      <c r="E5749" s="265">
        <v>289750.28499999997</v>
      </c>
      <c r="F5749" s="195">
        <v>289750.28499999997</v>
      </c>
      <c r="I5749" s="195"/>
      <c r="J5749" s="195"/>
    </row>
    <row r="5750" spans="1:10" hidden="1" x14ac:dyDescent="0.25">
      <c r="A5750" s="238"/>
      <c r="B5750" s="264"/>
      <c r="C5750" s="251" t="s">
        <v>3315</v>
      </c>
      <c r="D5750" s="254">
        <v>1</v>
      </c>
      <c r="E5750" s="265">
        <v>289750.28499999997</v>
      </c>
      <c r="F5750" s="195">
        <v>289750.28499999997</v>
      </c>
      <c r="G5750" s="195">
        <v>1706201.8049999997</v>
      </c>
      <c r="I5750" s="195"/>
      <c r="J5750" s="195"/>
    </row>
    <row r="5751" spans="1:10" hidden="1" x14ac:dyDescent="0.25">
      <c r="A5751" s="238"/>
      <c r="B5751" s="264"/>
      <c r="C5751" s="251"/>
      <c r="D5751" s="254"/>
      <c r="E5751" s="265"/>
      <c r="F5751" s="195">
        <v>0</v>
      </c>
      <c r="I5751" s="195"/>
      <c r="J5751" s="195"/>
    </row>
    <row r="5752" spans="1:10" hidden="1" x14ac:dyDescent="0.25">
      <c r="A5752" s="238">
        <v>43434</v>
      </c>
      <c r="B5752" s="264" t="s">
        <v>3316</v>
      </c>
      <c r="C5752" s="251" t="s">
        <v>2073</v>
      </c>
      <c r="D5752" s="254">
        <v>60</v>
      </c>
      <c r="E5752" s="265">
        <v>222084.5</v>
      </c>
      <c r="F5752" s="195">
        <v>13325070</v>
      </c>
      <c r="G5752" s="195">
        <v>13325070</v>
      </c>
      <c r="I5752" s="195"/>
      <c r="J5752" s="195"/>
    </row>
    <row r="5753" spans="1:10" hidden="1" x14ac:dyDescent="0.25">
      <c r="A5753" s="238"/>
      <c r="B5753" s="264"/>
      <c r="C5753" s="251"/>
      <c r="D5753" s="254"/>
      <c r="E5753" s="265"/>
      <c r="F5753" s="195">
        <v>0</v>
      </c>
      <c r="I5753" s="195"/>
      <c r="J5753" s="195"/>
    </row>
    <row r="5754" spans="1:10" hidden="1" x14ac:dyDescent="0.25">
      <c r="A5754" s="238">
        <v>43435</v>
      </c>
      <c r="B5754" s="264" t="s">
        <v>3317</v>
      </c>
      <c r="C5754" s="251" t="s">
        <v>3318</v>
      </c>
      <c r="D5754" s="241">
        <v>1</v>
      </c>
      <c r="E5754" s="265">
        <v>223249.62</v>
      </c>
      <c r="F5754" s="195">
        <v>223249.62</v>
      </c>
      <c r="I5754" s="195"/>
      <c r="J5754" s="195"/>
    </row>
    <row r="5755" spans="1:10" hidden="1" x14ac:dyDescent="0.25">
      <c r="A5755" s="238"/>
      <c r="B5755" s="264"/>
      <c r="C5755" s="251" t="s">
        <v>3319</v>
      </c>
      <c r="D5755" s="241">
        <v>1</v>
      </c>
      <c r="E5755" s="265">
        <v>171000.5</v>
      </c>
      <c r="F5755" s="195">
        <v>171000.5</v>
      </c>
      <c r="G5755" s="195">
        <v>394250.12</v>
      </c>
      <c r="I5755" s="195"/>
      <c r="J5755" s="195"/>
    </row>
    <row r="5756" spans="1:10" hidden="1" x14ac:dyDescent="0.25">
      <c r="A5756" s="238"/>
      <c r="B5756" s="264"/>
      <c r="C5756" s="251"/>
      <c r="D5756" s="241"/>
      <c r="E5756" s="265"/>
      <c r="F5756" s="195">
        <v>0</v>
      </c>
      <c r="I5756" s="195"/>
      <c r="J5756" s="195"/>
    </row>
    <row r="5757" spans="1:10" hidden="1" x14ac:dyDescent="0.25">
      <c r="A5757" s="238">
        <v>43435</v>
      </c>
      <c r="B5757" s="264" t="s">
        <v>3320</v>
      </c>
      <c r="C5757" s="251" t="s">
        <v>19</v>
      </c>
      <c r="D5757" s="241">
        <v>5</v>
      </c>
      <c r="E5757" s="265">
        <v>514800</v>
      </c>
      <c r="F5757" s="195">
        <v>2574000</v>
      </c>
      <c r="I5757" s="195"/>
      <c r="J5757" s="195"/>
    </row>
    <row r="5758" spans="1:10" hidden="1" x14ac:dyDescent="0.25">
      <c r="A5758" s="238"/>
      <c r="B5758" s="264"/>
      <c r="C5758" s="251" t="s">
        <v>2756</v>
      </c>
      <c r="D5758" s="241">
        <v>2</v>
      </c>
      <c r="E5758" s="265">
        <v>243000.45</v>
      </c>
      <c r="F5758" s="195">
        <v>486000.9</v>
      </c>
      <c r="I5758" s="195"/>
      <c r="J5758" s="195"/>
    </row>
    <row r="5759" spans="1:10" hidden="1" x14ac:dyDescent="0.25">
      <c r="A5759" s="238"/>
      <c r="B5759" s="264"/>
      <c r="C5759" s="251" t="s">
        <v>2653</v>
      </c>
      <c r="D5759" s="241">
        <v>2</v>
      </c>
      <c r="E5759" s="265">
        <v>243000.45</v>
      </c>
      <c r="F5759" s="195">
        <v>486000.9</v>
      </c>
      <c r="I5759" s="195"/>
      <c r="J5759" s="195"/>
    </row>
    <row r="5760" spans="1:10" hidden="1" x14ac:dyDescent="0.25">
      <c r="A5760" s="238"/>
      <c r="B5760" s="264"/>
      <c r="C5760" s="251" t="s">
        <v>3168</v>
      </c>
      <c r="D5760" s="241">
        <v>2</v>
      </c>
      <c r="E5760" s="265">
        <v>243000.45</v>
      </c>
      <c r="F5760" s="195">
        <v>486000.9</v>
      </c>
      <c r="G5760" s="195">
        <v>4032002.6999999997</v>
      </c>
      <c r="I5760" s="195"/>
      <c r="J5760" s="195"/>
    </row>
    <row r="5761" spans="1:10" hidden="1" x14ac:dyDescent="0.25">
      <c r="A5761" s="238"/>
      <c r="B5761" s="264"/>
      <c r="C5761" s="251"/>
      <c r="D5761" s="241"/>
      <c r="E5761" s="265"/>
      <c r="F5761" s="195">
        <v>0</v>
      </c>
      <c r="I5761" s="195"/>
      <c r="J5761" s="195"/>
    </row>
    <row r="5762" spans="1:10" hidden="1" x14ac:dyDescent="0.25">
      <c r="A5762" s="238">
        <v>43435</v>
      </c>
      <c r="B5762" s="264" t="s">
        <v>3322</v>
      </c>
      <c r="C5762" s="251" t="s">
        <v>19</v>
      </c>
      <c r="D5762" s="241">
        <v>4</v>
      </c>
      <c r="E5762" s="265">
        <v>514800</v>
      </c>
      <c r="F5762" s="195">
        <v>2059200</v>
      </c>
      <c r="I5762" s="195"/>
      <c r="J5762" s="195"/>
    </row>
    <row r="5763" spans="1:10" hidden="1" x14ac:dyDescent="0.25">
      <c r="A5763" s="238"/>
      <c r="B5763" s="264"/>
      <c r="C5763" s="251" t="s">
        <v>31</v>
      </c>
      <c r="D5763" s="241">
        <v>2</v>
      </c>
      <c r="E5763" s="265">
        <v>529199.44999999995</v>
      </c>
      <c r="F5763" s="195">
        <v>1058398.8999999999</v>
      </c>
      <c r="G5763" s="195">
        <v>3117598.9</v>
      </c>
      <c r="I5763" s="195"/>
      <c r="J5763" s="195"/>
    </row>
    <row r="5764" spans="1:10" hidden="1" x14ac:dyDescent="0.25">
      <c r="A5764" s="238"/>
      <c r="B5764" s="264"/>
      <c r="C5764" s="251"/>
      <c r="D5764" s="241"/>
      <c r="E5764" s="265"/>
      <c r="F5764" s="195">
        <v>0</v>
      </c>
      <c r="I5764" s="195"/>
      <c r="J5764" s="195"/>
    </row>
    <row r="5765" spans="1:10" hidden="1" x14ac:dyDescent="0.25">
      <c r="A5765" s="238">
        <v>43435</v>
      </c>
      <c r="B5765" s="264" t="s">
        <v>3323</v>
      </c>
      <c r="C5765" s="251" t="s">
        <v>2494</v>
      </c>
      <c r="D5765" s="241">
        <v>12</v>
      </c>
      <c r="E5765" s="265">
        <v>691000.2</v>
      </c>
      <c r="F5765" s="195">
        <v>8292002.3999999994</v>
      </c>
      <c r="I5765" s="195"/>
      <c r="J5765" s="195"/>
    </row>
    <row r="5766" spans="1:10" hidden="1" x14ac:dyDescent="0.25">
      <c r="A5766" s="238"/>
      <c r="B5766" s="264"/>
      <c r="C5766" s="251" t="s">
        <v>104</v>
      </c>
      <c r="D5766" s="241">
        <v>12</v>
      </c>
      <c r="E5766" s="265">
        <v>571000.1</v>
      </c>
      <c r="F5766" s="195">
        <v>6852001.1999999993</v>
      </c>
      <c r="G5766" s="195">
        <v>15144003.599999998</v>
      </c>
      <c r="I5766" s="195"/>
      <c r="J5766" s="195"/>
    </row>
    <row r="5767" spans="1:10" hidden="1" x14ac:dyDescent="0.25">
      <c r="A5767" s="238"/>
      <c r="B5767" s="264"/>
      <c r="C5767" s="251"/>
      <c r="D5767" s="241"/>
      <c r="E5767" s="265"/>
      <c r="F5767" s="195">
        <v>0</v>
      </c>
      <c r="I5767" s="195"/>
      <c r="J5767" s="195"/>
    </row>
    <row r="5768" spans="1:10" hidden="1" x14ac:dyDescent="0.25">
      <c r="A5768" s="238">
        <v>43435</v>
      </c>
      <c r="B5768" s="264" t="s">
        <v>3324</v>
      </c>
      <c r="C5768" s="251" t="s">
        <v>1094</v>
      </c>
      <c r="D5768" s="241">
        <v>1</v>
      </c>
      <c r="E5768" s="265">
        <v>215000.5</v>
      </c>
      <c r="F5768" s="195">
        <v>215000.5</v>
      </c>
      <c r="G5768" s="195">
        <v>215000.5</v>
      </c>
      <c r="I5768" s="195"/>
      <c r="J5768" s="195"/>
    </row>
    <row r="5769" spans="1:10" hidden="1" x14ac:dyDescent="0.25">
      <c r="A5769" s="238"/>
      <c r="B5769" s="264"/>
      <c r="C5769" s="251"/>
      <c r="D5769" s="241"/>
      <c r="E5769" s="265"/>
      <c r="F5769" s="195">
        <v>0</v>
      </c>
      <c r="I5769" s="195"/>
      <c r="J5769" s="195"/>
    </row>
    <row r="5770" spans="1:10" hidden="1" x14ac:dyDescent="0.25">
      <c r="A5770" s="238">
        <v>43435</v>
      </c>
      <c r="B5770" s="264" t="s">
        <v>3325</v>
      </c>
      <c r="C5770" s="251" t="s">
        <v>887</v>
      </c>
      <c r="D5770" s="241">
        <v>2</v>
      </c>
      <c r="E5770" s="265">
        <v>230000.1</v>
      </c>
      <c r="F5770" s="195">
        <v>460000.2</v>
      </c>
      <c r="G5770" s="195">
        <v>460000.2</v>
      </c>
      <c r="I5770" s="195"/>
      <c r="J5770" s="195"/>
    </row>
    <row r="5771" spans="1:10" hidden="1" x14ac:dyDescent="0.25">
      <c r="A5771" s="238"/>
      <c r="B5771" s="264"/>
      <c r="C5771" s="251"/>
      <c r="D5771" s="241"/>
      <c r="E5771" s="265"/>
      <c r="F5771" s="195">
        <v>0</v>
      </c>
      <c r="I5771" s="195"/>
      <c r="J5771" s="195"/>
    </row>
    <row r="5772" spans="1:10" hidden="1" x14ac:dyDescent="0.25">
      <c r="A5772" s="238">
        <v>43435</v>
      </c>
      <c r="B5772" s="264" t="s">
        <v>3327</v>
      </c>
      <c r="C5772" s="251" t="s">
        <v>1094</v>
      </c>
      <c r="D5772" s="241">
        <v>12</v>
      </c>
      <c r="E5772" s="265">
        <v>215000.5</v>
      </c>
      <c r="F5772" s="195">
        <v>2580006</v>
      </c>
      <c r="I5772" s="195"/>
      <c r="J5772" s="195"/>
    </row>
    <row r="5773" spans="1:10" hidden="1" x14ac:dyDescent="0.25">
      <c r="A5773" s="238"/>
      <c r="B5773" s="264"/>
      <c r="C5773" s="251" t="s">
        <v>887</v>
      </c>
      <c r="D5773" s="241">
        <v>12</v>
      </c>
      <c r="E5773" s="265">
        <v>230000.1</v>
      </c>
      <c r="F5773" s="195">
        <v>2760001.2</v>
      </c>
      <c r="G5773" s="195">
        <v>5340007.2</v>
      </c>
      <c r="I5773" s="195"/>
      <c r="J5773" s="195"/>
    </row>
    <row r="5774" spans="1:10" hidden="1" x14ac:dyDescent="0.25">
      <c r="A5774" s="238"/>
      <c r="B5774" s="264"/>
      <c r="C5774" s="251"/>
      <c r="D5774" s="241"/>
      <c r="E5774" s="265"/>
      <c r="F5774" s="195">
        <v>0</v>
      </c>
      <c r="I5774" s="195"/>
      <c r="J5774" s="195"/>
    </row>
    <row r="5775" spans="1:10" hidden="1" x14ac:dyDescent="0.25">
      <c r="A5775" s="238">
        <v>43435</v>
      </c>
      <c r="B5775" s="264" t="s">
        <v>3329</v>
      </c>
      <c r="C5775" s="251" t="s">
        <v>2494</v>
      </c>
      <c r="D5775" s="241">
        <v>4</v>
      </c>
      <c r="E5775" s="265">
        <v>621900.18000000005</v>
      </c>
      <c r="F5775" s="195">
        <v>2487600.7200000002</v>
      </c>
      <c r="G5775" s="195">
        <v>2487600.7200000002</v>
      </c>
      <c r="I5775" s="195"/>
      <c r="J5775" s="195"/>
    </row>
    <row r="5776" spans="1:10" hidden="1" x14ac:dyDescent="0.25">
      <c r="A5776" s="238"/>
      <c r="B5776" s="264"/>
      <c r="C5776" s="251"/>
      <c r="D5776" s="241"/>
      <c r="E5776" s="265"/>
      <c r="F5776" s="195">
        <v>0</v>
      </c>
      <c r="I5776" s="195"/>
      <c r="J5776" s="195"/>
    </row>
    <row r="5777" spans="1:10" hidden="1" x14ac:dyDescent="0.25">
      <c r="A5777" s="238">
        <v>43435</v>
      </c>
      <c r="B5777" s="264" t="s">
        <v>3330</v>
      </c>
      <c r="C5777" s="251" t="s">
        <v>887</v>
      </c>
      <c r="D5777" s="241">
        <v>1</v>
      </c>
      <c r="E5777" s="265">
        <v>230000.1</v>
      </c>
      <c r="F5777" s="195">
        <v>230000.1</v>
      </c>
      <c r="G5777" s="195">
        <v>230000.1</v>
      </c>
      <c r="I5777" s="195"/>
      <c r="J5777" s="195"/>
    </row>
    <row r="5778" spans="1:10" hidden="1" x14ac:dyDescent="0.25">
      <c r="A5778" s="238"/>
      <c r="B5778" s="264"/>
      <c r="C5778" s="251"/>
      <c r="D5778" s="241"/>
      <c r="E5778" s="265"/>
      <c r="F5778" s="195">
        <v>0</v>
      </c>
      <c r="I5778" s="195"/>
      <c r="J5778" s="195"/>
    </row>
    <row r="5779" spans="1:10" hidden="1" x14ac:dyDescent="0.25">
      <c r="A5779" s="238">
        <v>43435</v>
      </c>
      <c r="B5779" s="264" t="s">
        <v>3331</v>
      </c>
      <c r="C5779" s="251" t="s">
        <v>3332</v>
      </c>
      <c r="D5779" s="241">
        <v>2</v>
      </c>
      <c r="E5779" s="265">
        <v>302100.09499999997</v>
      </c>
      <c r="F5779" s="195">
        <v>604200.18999999994</v>
      </c>
      <c r="I5779" s="195"/>
      <c r="J5779" s="195"/>
    </row>
    <row r="5780" spans="1:10" hidden="1" x14ac:dyDescent="0.25">
      <c r="A5780" s="238"/>
      <c r="B5780" s="264"/>
      <c r="C5780" s="251" t="s">
        <v>3197</v>
      </c>
      <c r="D5780" s="241">
        <v>2</v>
      </c>
      <c r="E5780" s="265">
        <v>308750.47499999998</v>
      </c>
      <c r="F5780" s="195">
        <v>617500.94999999995</v>
      </c>
      <c r="G5780" s="195">
        <v>1221701.1399999999</v>
      </c>
      <c r="I5780" s="195"/>
      <c r="J5780" s="195"/>
    </row>
    <row r="5781" spans="1:10" hidden="1" x14ac:dyDescent="0.25">
      <c r="A5781" s="238"/>
      <c r="B5781" s="264"/>
      <c r="C5781" s="251"/>
      <c r="D5781" s="241"/>
      <c r="E5781" s="265"/>
      <c r="F5781" s="195">
        <v>0</v>
      </c>
      <c r="I5781" s="195"/>
      <c r="J5781" s="195"/>
    </row>
    <row r="5782" spans="1:10" hidden="1" x14ac:dyDescent="0.25">
      <c r="A5782" s="238">
        <v>43435</v>
      </c>
      <c r="B5782" s="264" t="s">
        <v>3333</v>
      </c>
      <c r="C5782" s="251" t="s">
        <v>3334</v>
      </c>
      <c r="D5782" s="241">
        <v>4</v>
      </c>
      <c r="E5782" s="265">
        <v>1155000</v>
      </c>
      <c r="F5782" s="195">
        <v>4620000</v>
      </c>
      <c r="G5782" s="195">
        <v>4620000</v>
      </c>
      <c r="I5782" s="195"/>
      <c r="J5782" s="195"/>
    </row>
    <row r="5783" spans="1:10" hidden="1" x14ac:dyDescent="0.25">
      <c r="A5783" s="238"/>
      <c r="B5783" s="264"/>
      <c r="C5783" s="251"/>
      <c r="D5783" s="241"/>
      <c r="E5783" s="265"/>
      <c r="F5783" s="195">
        <v>0</v>
      </c>
      <c r="I5783" s="195"/>
      <c r="J5783" s="195"/>
    </row>
    <row r="5784" spans="1:10" hidden="1" x14ac:dyDescent="0.25">
      <c r="A5784" s="238">
        <v>43435</v>
      </c>
      <c r="B5784" s="264" t="s">
        <v>3335</v>
      </c>
      <c r="C5784" s="251" t="s">
        <v>2590</v>
      </c>
      <c r="D5784" s="241">
        <v>1</v>
      </c>
      <c r="E5784" s="265">
        <v>222299.715</v>
      </c>
      <c r="F5784" s="195">
        <v>222299.715</v>
      </c>
      <c r="I5784" s="195"/>
      <c r="J5784" s="195"/>
    </row>
    <row r="5785" spans="1:10" hidden="1" x14ac:dyDescent="0.25">
      <c r="A5785" s="238"/>
      <c r="B5785" s="264"/>
      <c r="C5785" s="251" t="s">
        <v>1549</v>
      </c>
      <c r="D5785" s="241">
        <v>1</v>
      </c>
      <c r="E5785" s="265">
        <v>165000</v>
      </c>
      <c r="F5785" s="195">
        <v>165000</v>
      </c>
      <c r="G5785" s="195">
        <v>387299.71499999997</v>
      </c>
      <c r="I5785" s="195"/>
      <c r="J5785" s="195"/>
    </row>
    <row r="5786" spans="1:10" hidden="1" x14ac:dyDescent="0.25">
      <c r="A5786" s="238"/>
      <c r="B5786" s="264"/>
      <c r="C5786" s="251"/>
      <c r="D5786" s="241"/>
      <c r="E5786" s="265"/>
      <c r="F5786" s="195">
        <v>0</v>
      </c>
      <c r="I5786" s="195"/>
      <c r="J5786" s="195"/>
    </row>
    <row r="5787" spans="1:10" hidden="1" x14ac:dyDescent="0.25">
      <c r="A5787" s="238">
        <v>43435</v>
      </c>
      <c r="B5787" s="264" t="s">
        <v>3337</v>
      </c>
      <c r="C5787" s="251" t="s">
        <v>2482</v>
      </c>
      <c r="D5787" s="241">
        <v>2</v>
      </c>
      <c r="E5787" s="265">
        <v>227000.4</v>
      </c>
      <c r="F5787" s="195">
        <v>454000.8</v>
      </c>
      <c r="I5787" s="195"/>
      <c r="J5787" s="195"/>
    </row>
    <row r="5788" spans="1:10" hidden="1" x14ac:dyDescent="0.25">
      <c r="A5788" s="238"/>
      <c r="B5788" s="264"/>
      <c r="C5788" s="251" t="s">
        <v>1123</v>
      </c>
      <c r="D5788" s="241">
        <v>1</v>
      </c>
      <c r="E5788" s="265">
        <v>297999.90000000002</v>
      </c>
      <c r="F5788" s="195">
        <v>297999.90000000002</v>
      </c>
      <c r="I5788" s="195"/>
      <c r="J5788" s="195"/>
    </row>
    <row r="5789" spans="1:10" hidden="1" x14ac:dyDescent="0.25">
      <c r="A5789" s="238"/>
      <c r="B5789" s="264"/>
      <c r="C5789" s="251" t="s">
        <v>1606</v>
      </c>
      <c r="D5789" s="241">
        <v>1</v>
      </c>
      <c r="E5789" s="265">
        <v>285000.09999999998</v>
      </c>
      <c r="F5789" s="195">
        <v>285000.09999999998</v>
      </c>
      <c r="G5789" s="195">
        <v>1037000.7999999999</v>
      </c>
      <c r="I5789" s="195"/>
      <c r="J5789" s="195"/>
    </row>
    <row r="5790" spans="1:10" hidden="1" x14ac:dyDescent="0.25">
      <c r="A5790" s="238"/>
      <c r="B5790" s="264"/>
      <c r="C5790" s="251"/>
      <c r="D5790" s="241"/>
      <c r="E5790" s="265"/>
      <c r="F5790" s="195">
        <v>0</v>
      </c>
      <c r="I5790" s="195"/>
      <c r="J5790" s="195"/>
    </row>
    <row r="5791" spans="1:10" hidden="1" x14ac:dyDescent="0.25">
      <c r="A5791" s="238">
        <v>43435</v>
      </c>
      <c r="B5791" s="264" t="s">
        <v>3338</v>
      </c>
      <c r="C5791" s="251" t="s">
        <v>887</v>
      </c>
      <c r="D5791" s="241">
        <v>1</v>
      </c>
      <c r="E5791" s="265">
        <v>230000.1</v>
      </c>
      <c r="F5791" s="195">
        <v>230000.1</v>
      </c>
      <c r="G5791" s="195">
        <v>230000.1</v>
      </c>
      <c r="I5791" s="195"/>
      <c r="J5791" s="195"/>
    </row>
    <row r="5792" spans="1:10" hidden="1" x14ac:dyDescent="0.25">
      <c r="A5792" s="238"/>
      <c r="B5792" s="264"/>
      <c r="C5792" s="251"/>
      <c r="D5792" s="241"/>
      <c r="E5792" s="265"/>
      <c r="F5792" s="195">
        <v>0</v>
      </c>
      <c r="I5792" s="195"/>
      <c r="J5792" s="195"/>
    </row>
    <row r="5793" spans="1:10" hidden="1" x14ac:dyDescent="0.25">
      <c r="A5793" s="238">
        <v>43435</v>
      </c>
      <c r="B5793" s="264" t="s">
        <v>3339</v>
      </c>
      <c r="C5793" s="251" t="s">
        <v>2073</v>
      </c>
      <c r="D5793" s="241">
        <v>1</v>
      </c>
      <c r="E5793" s="265">
        <v>240525.55</v>
      </c>
      <c r="F5793" s="195">
        <v>240525.55</v>
      </c>
      <c r="G5793" s="195">
        <v>240525.55</v>
      </c>
      <c r="I5793" s="195"/>
      <c r="J5793" s="195"/>
    </row>
    <row r="5794" spans="1:10" hidden="1" x14ac:dyDescent="0.25">
      <c r="A5794" s="238"/>
      <c r="B5794" s="264"/>
      <c r="C5794" s="251"/>
      <c r="D5794" s="241"/>
      <c r="E5794" s="265"/>
      <c r="F5794" s="195">
        <v>0</v>
      </c>
      <c r="I5794" s="195"/>
      <c r="J5794" s="195"/>
    </row>
    <row r="5795" spans="1:10" hidden="1" x14ac:dyDescent="0.25">
      <c r="A5795" s="238">
        <v>43437</v>
      </c>
      <c r="B5795" s="264" t="s">
        <v>3340</v>
      </c>
      <c r="C5795" s="251" t="s">
        <v>1854</v>
      </c>
      <c r="D5795" s="241">
        <v>6</v>
      </c>
      <c r="E5795" s="265">
        <v>240525.45</v>
      </c>
      <c r="F5795" s="195">
        <v>1443152.7000000002</v>
      </c>
      <c r="G5795" s="195">
        <v>1443152.7000000002</v>
      </c>
      <c r="I5795" s="195"/>
      <c r="J5795" s="195"/>
    </row>
    <row r="5796" spans="1:10" hidden="1" x14ac:dyDescent="0.25">
      <c r="A5796" s="238"/>
      <c r="B5796" s="264"/>
      <c r="C5796" s="251"/>
      <c r="D5796" s="241"/>
      <c r="E5796" s="265"/>
      <c r="F5796" s="195">
        <v>0</v>
      </c>
      <c r="I5796" s="195"/>
      <c r="J5796" s="195"/>
    </row>
    <row r="5797" spans="1:10" hidden="1" x14ac:dyDescent="0.25">
      <c r="A5797" s="238">
        <v>43437</v>
      </c>
      <c r="B5797" s="264" t="s">
        <v>3341</v>
      </c>
      <c r="C5797" s="251" t="s">
        <v>1914</v>
      </c>
      <c r="D5797" s="241">
        <v>24</v>
      </c>
      <c r="E5797" s="265">
        <v>169998.40132</v>
      </c>
      <c r="F5797" s="195">
        <v>4079961.6316800001</v>
      </c>
      <c r="G5797" s="195">
        <v>4079961.6316800001</v>
      </c>
      <c r="I5797" s="195"/>
      <c r="J5797" s="195"/>
    </row>
    <row r="5798" spans="1:10" hidden="1" x14ac:dyDescent="0.25">
      <c r="A5798" s="238"/>
      <c r="B5798" s="264"/>
      <c r="C5798" s="251"/>
      <c r="D5798" s="241"/>
      <c r="E5798" s="265"/>
      <c r="F5798" s="195">
        <v>0</v>
      </c>
      <c r="I5798" s="195"/>
      <c r="J5798" s="195"/>
    </row>
    <row r="5799" spans="1:10" hidden="1" x14ac:dyDescent="0.25">
      <c r="A5799" s="238">
        <v>43437</v>
      </c>
      <c r="B5799" s="264" t="s">
        <v>3343</v>
      </c>
      <c r="C5799" s="251" t="s">
        <v>1094</v>
      </c>
      <c r="D5799" s="241">
        <v>2</v>
      </c>
      <c r="E5799" s="265">
        <v>215000.5</v>
      </c>
      <c r="F5799" s="195">
        <v>430001</v>
      </c>
      <c r="I5799" s="195"/>
      <c r="J5799" s="195"/>
    </row>
    <row r="5800" spans="1:10" hidden="1" x14ac:dyDescent="0.25">
      <c r="A5800" s="238"/>
      <c r="B5800" s="264"/>
      <c r="C5800" s="251" t="s">
        <v>887</v>
      </c>
      <c r="D5800" s="241">
        <v>1</v>
      </c>
      <c r="E5800" s="265">
        <v>230000.1</v>
      </c>
      <c r="F5800" s="195">
        <v>230000.1</v>
      </c>
      <c r="G5800" s="195">
        <v>660001.1</v>
      </c>
      <c r="I5800" s="195"/>
      <c r="J5800" s="195"/>
    </row>
    <row r="5801" spans="1:10" hidden="1" x14ac:dyDescent="0.25">
      <c r="A5801" s="238"/>
      <c r="B5801" s="264"/>
      <c r="C5801" s="251"/>
      <c r="D5801" s="241"/>
      <c r="E5801" s="265"/>
      <c r="F5801" s="195">
        <v>0</v>
      </c>
      <c r="I5801" s="195"/>
      <c r="J5801" s="195"/>
    </row>
    <row r="5802" spans="1:10" hidden="1" x14ac:dyDescent="0.25">
      <c r="A5802" s="238">
        <v>43437</v>
      </c>
      <c r="B5802" s="264" t="s">
        <v>3344</v>
      </c>
      <c r="C5802" s="251" t="s">
        <v>887</v>
      </c>
      <c r="D5802" s="241">
        <v>6</v>
      </c>
      <c r="E5802" s="265">
        <v>230000.1</v>
      </c>
      <c r="F5802" s="195">
        <v>1380000.6</v>
      </c>
      <c r="G5802" s="195">
        <v>1380000.6</v>
      </c>
      <c r="I5802" s="195"/>
      <c r="J5802" s="195"/>
    </row>
    <row r="5803" spans="1:10" hidden="1" x14ac:dyDescent="0.25">
      <c r="A5803" s="238"/>
      <c r="B5803" s="264"/>
      <c r="C5803" s="251"/>
      <c r="D5803" s="241"/>
      <c r="E5803" s="265"/>
      <c r="F5803" s="195">
        <v>0</v>
      </c>
      <c r="I5803" s="195"/>
      <c r="J5803" s="195"/>
    </row>
    <row r="5804" spans="1:10" hidden="1" x14ac:dyDescent="0.25">
      <c r="A5804" s="238">
        <v>43437</v>
      </c>
      <c r="B5804" s="264" t="s">
        <v>3346</v>
      </c>
      <c r="C5804" s="251" t="s">
        <v>31</v>
      </c>
      <c r="D5804" s="241">
        <v>1</v>
      </c>
      <c r="E5804" s="265">
        <v>558599.52500000002</v>
      </c>
      <c r="F5804" s="195">
        <v>558599.52500000002</v>
      </c>
      <c r="I5804" s="195"/>
      <c r="J5804" s="195"/>
    </row>
    <row r="5805" spans="1:10" hidden="1" x14ac:dyDescent="0.25">
      <c r="A5805" s="238"/>
      <c r="B5805" s="264"/>
      <c r="C5805" s="251" t="s">
        <v>1094</v>
      </c>
      <c r="D5805" s="241">
        <v>1</v>
      </c>
      <c r="E5805" s="265">
        <v>215000.5</v>
      </c>
      <c r="F5805" s="195">
        <v>215000.5</v>
      </c>
      <c r="G5805" s="195">
        <v>773600.02500000002</v>
      </c>
      <c r="I5805" s="195"/>
      <c r="J5805" s="195"/>
    </row>
    <row r="5806" spans="1:10" hidden="1" x14ac:dyDescent="0.25">
      <c r="A5806" s="238"/>
      <c r="B5806" s="264"/>
      <c r="C5806" s="251"/>
      <c r="D5806" s="241"/>
      <c r="E5806" s="265"/>
      <c r="F5806" s="195">
        <v>0</v>
      </c>
      <c r="I5806" s="195"/>
      <c r="J5806" s="195"/>
    </row>
    <row r="5807" spans="1:10" hidden="1" x14ac:dyDescent="0.25">
      <c r="A5807" s="243">
        <v>43437</v>
      </c>
      <c r="B5807" s="269" t="s">
        <v>3347</v>
      </c>
      <c r="C5807" s="270" t="s">
        <v>405</v>
      </c>
      <c r="D5807" s="246">
        <v>2</v>
      </c>
      <c r="E5807" s="272">
        <v>540000.5</v>
      </c>
      <c r="F5807" s="195">
        <v>1080001</v>
      </c>
      <c r="I5807" s="195"/>
      <c r="J5807" s="195"/>
    </row>
    <row r="5808" spans="1:10" hidden="1" x14ac:dyDescent="0.25">
      <c r="A5808" s="243"/>
      <c r="B5808" s="269"/>
      <c r="C5808" s="270" t="s">
        <v>19</v>
      </c>
      <c r="D5808" s="246">
        <v>24</v>
      </c>
      <c r="E5808" s="272">
        <v>514800</v>
      </c>
      <c r="F5808" s="195">
        <v>12355200</v>
      </c>
      <c r="G5808" s="195">
        <v>13435201</v>
      </c>
      <c r="I5808" s="195"/>
      <c r="J5808" s="195"/>
    </row>
    <row r="5809" spans="1:10" hidden="1" x14ac:dyDescent="0.25">
      <c r="A5809" s="238"/>
      <c r="B5809" s="264"/>
      <c r="C5809" s="251"/>
      <c r="D5809" s="241"/>
      <c r="E5809" s="265"/>
      <c r="F5809" s="195">
        <v>0</v>
      </c>
      <c r="I5809" s="195"/>
      <c r="J5809" s="195"/>
    </row>
    <row r="5810" spans="1:10" hidden="1" x14ac:dyDescent="0.25">
      <c r="A5810" s="238">
        <v>43437</v>
      </c>
      <c r="B5810" s="264" t="s">
        <v>3348</v>
      </c>
      <c r="C5810" s="251" t="s">
        <v>104</v>
      </c>
      <c r="D5810" s="241">
        <v>2</v>
      </c>
      <c r="E5810" s="265">
        <v>513900.09</v>
      </c>
      <c r="F5810" s="195">
        <v>1027800.18</v>
      </c>
      <c r="G5810" s="195">
        <v>1027800.18</v>
      </c>
      <c r="I5810" s="195"/>
      <c r="J5810" s="195"/>
    </row>
    <row r="5811" spans="1:10" hidden="1" x14ac:dyDescent="0.25">
      <c r="A5811" s="238"/>
      <c r="B5811" s="264"/>
      <c r="C5811" s="251"/>
      <c r="D5811" s="241"/>
      <c r="E5811" s="265"/>
      <c r="F5811" s="195">
        <v>0</v>
      </c>
      <c r="I5811" s="195"/>
      <c r="J5811" s="195"/>
    </row>
    <row r="5812" spans="1:10" hidden="1" x14ac:dyDescent="0.25">
      <c r="A5812" s="238">
        <v>43437</v>
      </c>
      <c r="B5812" s="264" t="s">
        <v>3349</v>
      </c>
      <c r="C5812" s="251" t="s">
        <v>19</v>
      </c>
      <c r="D5812" s="241">
        <v>1</v>
      </c>
      <c r="E5812" s="265">
        <v>572000</v>
      </c>
      <c r="F5812" s="195">
        <v>572000</v>
      </c>
      <c r="G5812" s="195">
        <v>572000</v>
      </c>
      <c r="I5812" s="195"/>
      <c r="J5812" s="195"/>
    </row>
    <row r="5813" spans="1:10" hidden="1" x14ac:dyDescent="0.25">
      <c r="A5813" s="238"/>
      <c r="B5813" s="264"/>
      <c r="C5813" s="251"/>
      <c r="D5813" s="241"/>
      <c r="E5813" s="265"/>
      <c r="F5813" s="195">
        <v>0</v>
      </c>
      <c r="I5813" s="195"/>
      <c r="J5813" s="195"/>
    </row>
    <row r="5814" spans="1:10" hidden="1" x14ac:dyDescent="0.25">
      <c r="A5814" s="238">
        <v>43437</v>
      </c>
      <c r="B5814" s="264" t="s">
        <v>3350</v>
      </c>
      <c r="C5814" s="251" t="s">
        <v>2844</v>
      </c>
      <c r="D5814" s="241">
        <v>12</v>
      </c>
      <c r="E5814" s="265">
        <v>198000</v>
      </c>
      <c r="F5814" s="195">
        <v>2376000</v>
      </c>
      <c r="I5814" s="195"/>
      <c r="J5814" s="195"/>
    </row>
    <row r="5815" spans="1:10" hidden="1" x14ac:dyDescent="0.25">
      <c r="A5815" s="238"/>
      <c r="B5815" s="264"/>
      <c r="C5815" s="251" t="s">
        <v>3278</v>
      </c>
      <c r="D5815" s="241">
        <v>12</v>
      </c>
      <c r="E5815" s="265">
        <v>198000</v>
      </c>
      <c r="F5815" s="195">
        <v>2376000</v>
      </c>
      <c r="G5815" s="195">
        <v>4752000</v>
      </c>
      <c r="I5815" s="195"/>
      <c r="J5815" s="195"/>
    </row>
    <row r="5816" spans="1:10" hidden="1" x14ac:dyDescent="0.25">
      <c r="A5816" s="238"/>
      <c r="B5816" s="264"/>
      <c r="C5816" s="251"/>
      <c r="D5816" s="241"/>
      <c r="E5816" s="265"/>
      <c r="F5816" s="195">
        <v>0</v>
      </c>
      <c r="I5816" s="195"/>
      <c r="J5816" s="195"/>
    </row>
    <row r="5817" spans="1:10" hidden="1" x14ac:dyDescent="0.25">
      <c r="A5817" s="238">
        <v>43437</v>
      </c>
      <c r="B5817" s="264" t="s">
        <v>3351</v>
      </c>
      <c r="C5817" s="251" t="s">
        <v>2494</v>
      </c>
      <c r="D5817" s="241">
        <v>5</v>
      </c>
      <c r="E5817" s="265">
        <v>621900.18000000005</v>
      </c>
      <c r="F5817" s="195">
        <v>3109500.9000000004</v>
      </c>
      <c r="I5817" s="195"/>
      <c r="J5817" s="195"/>
    </row>
    <row r="5818" spans="1:10" hidden="1" x14ac:dyDescent="0.25">
      <c r="A5818" s="238"/>
      <c r="B5818" s="264"/>
      <c r="C5818" s="251" t="s">
        <v>28</v>
      </c>
      <c r="D5818" s="241">
        <v>4</v>
      </c>
      <c r="E5818" s="265">
        <v>544500</v>
      </c>
      <c r="F5818" s="195">
        <v>2178000</v>
      </c>
      <c r="G5818" s="195">
        <v>5287500.9000000004</v>
      </c>
      <c r="I5818" s="195"/>
      <c r="J5818" s="195"/>
    </row>
    <row r="5819" spans="1:10" hidden="1" x14ac:dyDescent="0.25">
      <c r="A5819" s="238"/>
      <c r="B5819" s="264"/>
      <c r="C5819" s="251"/>
      <c r="D5819" s="241"/>
      <c r="E5819" s="265"/>
      <c r="F5819" s="195">
        <v>0</v>
      </c>
      <c r="I5819" s="195"/>
      <c r="J5819" s="195"/>
    </row>
    <row r="5820" spans="1:10" hidden="1" x14ac:dyDescent="0.25">
      <c r="A5820" s="238">
        <v>43437</v>
      </c>
      <c r="B5820" s="264" t="s">
        <v>3352</v>
      </c>
      <c r="C5820" s="251" t="s">
        <v>1725</v>
      </c>
      <c r="D5820" s="241">
        <v>12</v>
      </c>
      <c r="E5820" s="265">
        <v>81106.649999999994</v>
      </c>
      <c r="F5820" s="195">
        <v>973279.79999999993</v>
      </c>
      <c r="I5820" s="195"/>
      <c r="J5820" s="195"/>
    </row>
    <row r="5821" spans="1:10" hidden="1" x14ac:dyDescent="0.25">
      <c r="A5821" s="238"/>
      <c r="B5821" s="264"/>
      <c r="C5821" s="251" t="s">
        <v>1719</v>
      </c>
      <c r="D5821" s="241">
        <v>12</v>
      </c>
      <c r="E5821" s="265">
        <v>81106.649999999994</v>
      </c>
      <c r="F5821" s="195">
        <v>973279.79999999993</v>
      </c>
      <c r="G5821" s="195">
        <v>1946559.5999999999</v>
      </c>
      <c r="I5821" s="195"/>
      <c r="J5821" s="195"/>
    </row>
    <row r="5822" spans="1:10" hidden="1" x14ac:dyDescent="0.25">
      <c r="A5822" s="238"/>
      <c r="B5822" s="264"/>
      <c r="C5822" s="251"/>
      <c r="D5822" s="241"/>
      <c r="E5822" s="265"/>
      <c r="F5822" s="195">
        <v>0</v>
      </c>
      <c r="I5822" s="195"/>
      <c r="J5822" s="195"/>
    </row>
    <row r="5823" spans="1:10" hidden="1" x14ac:dyDescent="0.25">
      <c r="A5823" s="238">
        <v>43437</v>
      </c>
      <c r="B5823" s="264" t="s">
        <v>3353</v>
      </c>
      <c r="C5823" s="251" t="s">
        <v>31</v>
      </c>
      <c r="D5823" s="241">
        <v>2</v>
      </c>
      <c r="E5823" s="265">
        <v>529199.44999999995</v>
      </c>
      <c r="F5823" s="195">
        <v>1058398.8999999999</v>
      </c>
      <c r="G5823" s="195">
        <v>1058398.8999999999</v>
      </c>
      <c r="I5823" s="195"/>
      <c r="J5823" s="195"/>
    </row>
    <row r="5824" spans="1:10" hidden="1" x14ac:dyDescent="0.25">
      <c r="A5824" s="238"/>
      <c r="B5824" s="264"/>
      <c r="C5824" s="251"/>
      <c r="D5824" s="241"/>
      <c r="E5824" s="265"/>
      <c r="F5824" s="195">
        <v>0</v>
      </c>
      <c r="I5824" s="195"/>
      <c r="J5824" s="195"/>
    </row>
    <row r="5825" spans="1:10" hidden="1" x14ac:dyDescent="0.25">
      <c r="A5825" s="238">
        <v>43437</v>
      </c>
      <c r="B5825" s="264" t="s">
        <v>3354</v>
      </c>
      <c r="C5825" s="251" t="s">
        <v>19</v>
      </c>
      <c r="D5825" s="241">
        <v>2</v>
      </c>
      <c r="E5825" s="265">
        <v>514800</v>
      </c>
      <c r="F5825" s="195">
        <v>1029600</v>
      </c>
      <c r="I5825" s="195"/>
      <c r="J5825" s="195"/>
    </row>
    <row r="5826" spans="1:10" hidden="1" x14ac:dyDescent="0.25">
      <c r="A5826" s="238"/>
      <c r="B5826" s="264"/>
      <c r="C5826" s="251" t="s">
        <v>3020</v>
      </c>
      <c r="D5826" s="241">
        <v>1</v>
      </c>
      <c r="E5826" s="265">
        <v>540000.44999999995</v>
      </c>
      <c r="F5826" s="195">
        <v>540000.44999999995</v>
      </c>
      <c r="I5826" s="195"/>
      <c r="J5826" s="195"/>
    </row>
    <row r="5827" spans="1:10" hidden="1" x14ac:dyDescent="0.25">
      <c r="A5827" s="238"/>
      <c r="B5827" s="264"/>
      <c r="C5827" s="251" t="s">
        <v>391</v>
      </c>
      <c r="D5827" s="241">
        <v>1</v>
      </c>
      <c r="E5827" s="265">
        <v>562500.18999999994</v>
      </c>
      <c r="F5827" s="195">
        <v>562500.18999999994</v>
      </c>
      <c r="G5827" s="195">
        <v>2132100.6399999997</v>
      </c>
      <c r="I5827" s="195"/>
      <c r="J5827" s="195"/>
    </row>
    <row r="5828" spans="1:10" hidden="1" x14ac:dyDescent="0.25">
      <c r="A5828" s="238"/>
      <c r="B5828" s="264"/>
      <c r="C5828" s="251"/>
      <c r="D5828" s="241"/>
      <c r="E5828" s="265"/>
      <c r="F5828" s="195">
        <v>0</v>
      </c>
      <c r="I5828" s="195"/>
      <c r="J5828" s="195"/>
    </row>
    <row r="5829" spans="1:10" hidden="1" x14ac:dyDescent="0.25">
      <c r="A5829" s="238">
        <v>43437</v>
      </c>
      <c r="B5829" s="264" t="s">
        <v>3356</v>
      </c>
      <c r="C5829" s="251" t="s">
        <v>2847</v>
      </c>
      <c r="D5829" s="241">
        <v>12</v>
      </c>
      <c r="E5829" s="265">
        <v>243000.5</v>
      </c>
      <c r="F5829" s="195">
        <v>2916006</v>
      </c>
      <c r="G5829" s="195">
        <v>2916006</v>
      </c>
      <c r="I5829" s="195"/>
      <c r="J5829" s="195"/>
    </row>
    <row r="5830" spans="1:10" hidden="1" x14ac:dyDescent="0.25">
      <c r="A5830" s="238"/>
      <c r="B5830" s="264"/>
      <c r="C5830" s="251"/>
      <c r="D5830" s="241"/>
      <c r="E5830" s="265"/>
      <c r="F5830" s="195">
        <v>0</v>
      </c>
      <c r="I5830" s="195"/>
      <c r="J5830" s="195"/>
    </row>
    <row r="5831" spans="1:10" hidden="1" x14ac:dyDescent="0.25">
      <c r="A5831" s="238">
        <v>43437</v>
      </c>
      <c r="B5831" s="264" t="s">
        <v>3357</v>
      </c>
      <c r="C5831" s="251" t="s">
        <v>2725</v>
      </c>
      <c r="D5831" s="241">
        <v>24</v>
      </c>
      <c r="E5831" s="265">
        <v>198000</v>
      </c>
      <c r="F5831" s="195">
        <v>4752000</v>
      </c>
      <c r="G5831" s="195">
        <v>4752000</v>
      </c>
      <c r="I5831" s="195"/>
      <c r="J5831" s="195"/>
    </row>
    <row r="5832" spans="1:10" hidden="1" x14ac:dyDescent="0.25">
      <c r="A5832" s="238"/>
      <c r="B5832" s="264"/>
      <c r="C5832" s="251"/>
      <c r="D5832" s="241"/>
      <c r="E5832" s="265"/>
      <c r="F5832" s="195">
        <v>0</v>
      </c>
      <c r="I5832" s="195"/>
      <c r="J5832" s="195"/>
    </row>
    <row r="5833" spans="1:10" hidden="1" x14ac:dyDescent="0.25">
      <c r="A5833" s="238">
        <v>43437</v>
      </c>
      <c r="B5833" s="264" t="s">
        <v>3359</v>
      </c>
      <c r="C5833" s="251" t="s">
        <v>887</v>
      </c>
      <c r="D5833" s="241">
        <v>2</v>
      </c>
      <c r="E5833" s="265">
        <v>230000.1</v>
      </c>
      <c r="F5833" s="195">
        <v>460000.2</v>
      </c>
      <c r="I5833" s="195"/>
      <c r="J5833" s="195"/>
    </row>
    <row r="5834" spans="1:10" hidden="1" x14ac:dyDescent="0.25">
      <c r="A5834" s="238"/>
      <c r="B5834" s="264"/>
      <c r="C5834" s="251" t="s">
        <v>2756</v>
      </c>
      <c r="D5834" s="241">
        <v>2</v>
      </c>
      <c r="E5834" s="265">
        <v>243000.45</v>
      </c>
      <c r="F5834" s="195">
        <v>486000.9</v>
      </c>
      <c r="G5834" s="195">
        <v>946001.10000000009</v>
      </c>
      <c r="I5834" s="195"/>
      <c r="J5834" s="195"/>
    </row>
    <row r="5835" spans="1:10" hidden="1" x14ac:dyDescent="0.25">
      <c r="A5835" s="238"/>
      <c r="B5835" s="264"/>
      <c r="C5835" s="251"/>
      <c r="D5835" s="241"/>
      <c r="E5835" s="265"/>
      <c r="F5835" s="195">
        <v>0</v>
      </c>
      <c r="I5835" s="195"/>
      <c r="J5835" s="195"/>
    </row>
    <row r="5836" spans="1:10" hidden="1" x14ac:dyDescent="0.25">
      <c r="A5836" s="238">
        <v>43437</v>
      </c>
      <c r="B5836" s="264" t="s">
        <v>3360</v>
      </c>
      <c r="C5836" s="251" t="s">
        <v>3020</v>
      </c>
      <c r="D5836" s="241">
        <v>60</v>
      </c>
      <c r="E5836" s="265">
        <v>499999.5</v>
      </c>
      <c r="F5836" s="195">
        <v>29999970</v>
      </c>
      <c r="G5836" s="195">
        <v>29999970</v>
      </c>
      <c r="I5836" s="195"/>
      <c r="J5836" s="195"/>
    </row>
    <row r="5837" spans="1:10" hidden="1" x14ac:dyDescent="0.25">
      <c r="A5837" s="238"/>
      <c r="B5837" s="264"/>
      <c r="C5837" s="251"/>
      <c r="D5837" s="241"/>
      <c r="E5837" s="265"/>
      <c r="F5837" s="195">
        <v>0</v>
      </c>
      <c r="I5837" s="195"/>
      <c r="J5837" s="195"/>
    </row>
    <row r="5838" spans="1:10" hidden="1" x14ac:dyDescent="0.25">
      <c r="A5838" s="238">
        <v>43438</v>
      </c>
      <c r="B5838" s="264" t="s">
        <v>3361</v>
      </c>
      <c r="C5838" s="251" t="s">
        <v>887</v>
      </c>
      <c r="D5838" s="241">
        <v>1</v>
      </c>
      <c r="E5838" s="265">
        <v>230000.1</v>
      </c>
      <c r="F5838" s="195">
        <v>230000.1</v>
      </c>
      <c r="G5838" s="195">
        <v>230000.1</v>
      </c>
      <c r="I5838" s="195"/>
      <c r="J5838" s="195"/>
    </row>
    <row r="5839" spans="1:10" hidden="1" x14ac:dyDescent="0.25">
      <c r="A5839" s="238"/>
      <c r="B5839" s="264"/>
      <c r="C5839" s="251"/>
      <c r="D5839" s="241"/>
      <c r="E5839" s="265"/>
      <c r="F5839" s="195">
        <v>0</v>
      </c>
      <c r="I5839" s="195"/>
      <c r="J5839" s="195"/>
    </row>
    <row r="5840" spans="1:10" hidden="1" x14ac:dyDescent="0.25">
      <c r="A5840" s="238">
        <v>43438</v>
      </c>
      <c r="B5840" s="264" t="s">
        <v>3362</v>
      </c>
      <c r="C5840" s="251" t="s">
        <v>20</v>
      </c>
      <c r="D5840" s="241">
        <v>2</v>
      </c>
      <c r="E5840" s="265">
        <v>544500</v>
      </c>
      <c r="F5840" s="195">
        <v>1089000</v>
      </c>
      <c r="I5840" s="195"/>
      <c r="J5840" s="195"/>
    </row>
    <row r="5841" spans="1:10" hidden="1" x14ac:dyDescent="0.25">
      <c r="A5841" s="238"/>
      <c r="B5841" s="264"/>
      <c r="C5841" s="251" t="s">
        <v>1325</v>
      </c>
      <c r="D5841" s="241">
        <v>2</v>
      </c>
      <c r="E5841" s="265">
        <v>603900</v>
      </c>
      <c r="F5841" s="195">
        <v>1207800</v>
      </c>
      <c r="I5841" s="195"/>
      <c r="J5841" s="195"/>
    </row>
    <row r="5842" spans="1:10" hidden="1" x14ac:dyDescent="0.25">
      <c r="A5842" s="238"/>
      <c r="B5842" s="264"/>
      <c r="C5842" s="251" t="s">
        <v>3363</v>
      </c>
      <c r="D5842" s="241">
        <v>2</v>
      </c>
      <c r="E5842" s="265">
        <v>540000.44999999995</v>
      </c>
      <c r="F5842" s="195">
        <v>1080000.8999999999</v>
      </c>
      <c r="G5842" s="195">
        <v>3376800.9</v>
      </c>
      <c r="I5842" s="195"/>
      <c r="J5842" s="195"/>
    </row>
    <row r="5843" spans="1:10" hidden="1" x14ac:dyDescent="0.25">
      <c r="A5843" s="238"/>
      <c r="B5843" s="264"/>
      <c r="C5843" s="251"/>
      <c r="D5843" s="241"/>
      <c r="E5843" s="265"/>
      <c r="F5843" s="195">
        <v>0</v>
      </c>
      <c r="I5843" s="195"/>
      <c r="J5843" s="195"/>
    </row>
    <row r="5844" spans="1:10" hidden="1" x14ac:dyDescent="0.25">
      <c r="A5844" s="238">
        <v>43438</v>
      </c>
      <c r="B5844" s="264" t="s">
        <v>3364</v>
      </c>
      <c r="C5844" s="251" t="s">
        <v>3020</v>
      </c>
      <c r="D5844" s="241">
        <v>12</v>
      </c>
      <c r="E5844" s="265">
        <v>540000.44999999995</v>
      </c>
      <c r="F5844" s="195">
        <v>6480005.3999999994</v>
      </c>
      <c r="I5844" s="195"/>
      <c r="J5844" s="195"/>
    </row>
    <row r="5845" spans="1:10" hidden="1" x14ac:dyDescent="0.25">
      <c r="A5845" s="238"/>
      <c r="B5845" s="264"/>
      <c r="C5845" s="251" t="s">
        <v>31</v>
      </c>
      <c r="D5845" s="241">
        <v>4</v>
      </c>
      <c r="E5845" s="265">
        <v>529199.55000000005</v>
      </c>
      <c r="F5845" s="195">
        <v>2116798.2000000002</v>
      </c>
      <c r="I5845" s="195"/>
      <c r="J5845" s="195"/>
    </row>
    <row r="5846" spans="1:10" hidden="1" x14ac:dyDescent="0.25">
      <c r="A5846" s="238"/>
      <c r="B5846" s="264"/>
      <c r="C5846" s="251" t="s">
        <v>391</v>
      </c>
      <c r="D5846" s="241">
        <v>6</v>
      </c>
      <c r="E5846" s="265">
        <v>562500.18000000005</v>
      </c>
      <c r="F5846" s="195">
        <v>3375001.08</v>
      </c>
      <c r="G5846" s="195">
        <v>11971804.68</v>
      </c>
      <c r="I5846" s="195"/>
      <c r="J5846" s="195"/>
    </row>
    <row r="5847" spans="1:10" hidden="1" x14ac:dyDescent="0.25">
      <c r="A5847" s="238"/>
      <c r="B5847" s="264"/>
      <c r="C5847" s="251"/>
      <c r="D5847" s="241"/>
      <c r="E5847" s="265"/>
      <c r="F5847" s="195">
        <v>0</v>
      </c>
      <c r="I5847" s="195"/>
      <c r="J5847" s="195"/>
    </row>
    <row r="5848" spans="1:10" hidden="1" x14ac:dyDescent="0.25">
      <c r="A5848" s="238">
        <v>43438</v>
      </c>
      <c r="B5848" s="264" t="s">
        <v>3365</v>
      </c>
      <c r="C5848" s="251" t="s">
        <v>1914</v>
      </c>
      <c r="D5848" s="241">
        <v>36</v>
      </c>
      <c r="E5848" s="265">
        <v>169998.40132</v>
      </c>
      <c r="F5848" s="195">
        <v>6119942.4475199999</v>
      </c>
      <c r="G5848" s="195">
        <v>6119942.4475199999</v>
      </c>
      <c r="I5848" s="195"/>
      <c r="J5848" s="195"/>
    </row>
    <row r="5849" spans="1:10" hidden="1" x14ac:dyDescent="0.25">
      <c r="A5849" s="238"/>
      <c r="B5849" s="264"/>
      <c r="C5849" s="251"/>
      <c r="D5849" s="241"/>
      <c r="E5849" s="265"/>
      <c r="F5849" s="195">
        <v>0</v>
      </c>
      <c r="I5849" s="195"/>
      <c r="J5849" s="195"/>
    </row>
    <row r="5850" spans="1:10" hidden="1" x14ac:dyDescent="0.25">
      <c r="A5850" s="238">
        <v>43438</v>
      </c>
      <c r="B5850" s="264" t="s">
        <v>3366</v>
      </c>
      <c r="C5850" s="251" t="s">
        <v>848</v>
      </c>
      <c r="D5850" s="241">
        <v>1</v>
      </c>
      <c r="E5850" s="265">
        <v>962099.82</v>
      </c>
      <c r="F5850" s="195">
        <v>962099.82</v>
      </c>
      <c r="G5850" s="195">
        <v>962099.82</v>
      </c>
      <c r="I5850" s="195"/>
      <c r="J5850" s="195"/>
    </row>
    <row r="5851" spans="1:10" hidden="1" x14ac:dyDescent="0.25">
      <c r="A5851" s="238"/>
      <c r="B5851" s="264"/>
      <c r="C5851" s="251"/>
      <c r="D5851" s="241"/>
      <c r="E5851" s="265"/>
      <c r="F5851" s="195">
        <v>0</v>
      </c>
      <c r="I5851" s="195"/>
      <c r="J5851" s="195"/>
    </row>
    <row r="5852" spans="1:10" hidden="1" x14ac:dyDescent="0.25">
      <c r="A5852" s="238">
        <v>43438</v>
      </c>
      <c r="B5852" s="264" t="s">
        <v>3367</v>
      </c>
      <c r="C5852" s="251" t="s">
        <v>3369</v>
      </c>
      <c r="D5852" s="241">
        <v>5</v>
      </c>
      <c r="E5852" s="265">
        <v>198000</v>
      </c>
      <c r="F5852" s="195">
        <v>990000</v>
      </c>
      <c r="G5852" s="195">
        <v>990000</v>
      </c>
      <c r="I5852" s="195"/>
      <c r="J5852" s="195"/>
    </row>
    <row r="5853" spans="1:10" hidden="1" x14ac:dyDescent="0.25">
      <c r="A5853" s="238"/>
      <c r="B5853" s="264"/>
      <c r="C5853" s="251"/>
      <c r="D5853" s="241"/>
      <c r="E5853" s="265"/>
      <c r="F5853" s="195">
        <v>0</v>
      </c>
      <c r="I5853" s="195"/>
      <c r="J5853" s="195"/>
    </row>
    <row r="5854" spans="1:10" hidden="1" x14ac:dyDescent="0.25">
      <c r="A5854" s="238">
        <v>43438</v>
      </c>
      <c r="B5854" s="264" t="s">
        <v>3370</v>
      </c>
      <c r="C5854" s="251" t="s">
        <v>3369</v>
      </c>
      <c r="D5854" s="241">
        <v>4</v>
      </c>
      <c r="E5854" s="265">
        <v>198000</v>
      </c>
      <c r="F5854" s="195">
        <v>792000</v>
      </c>
      <c r="G5854" s="195">
        <v>792000</v>
      </c>
      <c r="I5854" s="195"/>
      <c r="J5854" s="195"/>
    </row>
    <row r="5855" spans="1:10" hidden="1" x14ac:dyDescent="0.25">
      <c r="A5855" s="238"/>
      <c r="B5855" s="264"/>
      <c r="C5855" s="251"/>
      <c r="D5855" s="241"/>
      <c r="E5855" s="265"/>
      <c r="F5855" s="195">
        <v>0</v>
      </c>
      <c r="I5855" s="195"/>
      <c r="J5855" s="195"/>
    </row>
    <row r="5856" spans="1:10" hidden="1" x14ac:dyDescent="0.25">
      <c r="A5856" s="238">
        <v>43438</v>
      </c>
      <c r="B5856" s="264" t="s">
        <v>3371</v>
      </c>
      <c r="C5856" s="251" t="s">
        <v>19</v>
      </c>
      <c r="D5856" s="241">
        <v>2</v>
      </c>
      <c r="E5856" s="265">
        <v>514800</v>
      </c>
      <c r="F5856" s="195">
        <v>1029600</v>
      </c>
      <c r="G5856" s="195">
        <v>1029600</v>
      </c>
      <c r="I5856" s="195"/>
      <c r="J5856" s="195"/>
    </row>
    <row r="5857" spans="1:10" hidden="1" x14ac:dyDescent="0.25">
      <c r="A5857" s="238"/>
      <c r="B5857" s="264"/>
      <c r="C5857" s="251"/>
      <c r="D5857" s="241"/>
      <c r="E5857" s="265"/>
      <c r="F5857" s="195">
        <v>0</v>
      </c>
      <c r="I5857" s="195"/>
      <c r="J5857" s="195"/>
    </row>
    <row r="5858" spans="1:10" hidden="1" x14ac:dyDescent="0.25">
      <c r="A5858" s="238">
        <v>43438</v>
      </c>
      <c r="B5858" s="264" t="s">
        <v>3372</v>
      </c>
      <c r="C5858" s="251" t="s">
        <v>1094</v>
      </c>
      <c r="D5858" s="241">
        <v>3</v>
      </c>
      <c r="E5858" s="265">
        <v>215000.5</v>
      </c>
      <c r="F5858" s="195">
        <v>645001.5</v>
      </c>
      <c r="G5858" s="195">
        <v>645001.5</v>
      </c>
      <c r="I5858" s="195"/>
      <c r="J5858" s="195"/>
    </row>
    <row r="5859" spans="1:10" hidden="1" x14ac:dyDescent="0.25">
      <c r="A5859" s="238"/>
      <c r="B5859" s="264"/>
      <c r="C5859" s="251"/>
      <c r="D5859" s="241"/>
      <c r="E5859" s="265"/>
      <c r="F5859" s="195">
        <v>0</v>
      </c>
      <c r="I5859" s="195"/>
      <c r="J5859" s="195"/>
    </row>
    <row r="5860" spans="1:10" hidden="1" x14ac:dyDescent="0.25">
      <c r="A5860" s="238">
        <v>43438</v>
      </c>
      <c r="B5860" s="264" t="s">
        <v>3373</v>
      </c>
      <c r="C5860" s="251" t="s">
        <v>887</v>
      </c>
      <c r="D5860" s="241">
        <v>12</v>
      </c>
      <c r="E5860" s="265">
        <v>230000.1</v>
      </c>
      <c r="F5860" s="195">
        <v>2760001.2</v>
      </c>
      <c r="G5860" s="195">
        <v>2760001.2</v>
      </c>
      <c r="I5860" s="195"/>
      <c r="J5860" s="195"/>
    </row>
    <row r="5861" spans="1:10" hidden="1" x14ac:dyDescent="0.25">
      <c r="A5861" s="238"/>
      <c r="B5861" s="264"/>
      <c r="C5861" s="251"/>
      <c r="D5861" s="241"/>
      <c r="E5861" s="265"/>
      <c r="F5861" s="195">
        <v>0</v>
      </c>
      <c r="I5861" s="195"/>
      <c r="J5861" s="195"/>
    </row>
    <row r="5862" spans="1:10" hidden="1" x14ac:dyDescent="0.25">
      <c r="A5862" s="238">
        <v>43438</v>
      </c>
      <c r="B5862" s="264" t="s">
        <v>3374</v>
      </c>
      <c r="C5862" s="251" t="s">
        <v>1094</v>
      </c>
      <c r="D5862" s="241">
        <v>1</v>
      </c>
      <c r="E5862" s="265">
        <v>215000.5</v>
      </c>
      <c r="F5862" s="195">
        <v>215000.5</v>
      </c>
      <c r="G5862" s="195">
        <v>215000.5</v>
      </c>
      <c r="I5862" s="195"/>
      <c r="J5862" s="195"/>
    </row>
    <row r="5863" spans="1:10" hidden="1" x14ac:dyDescent="0.25">
      <c r="A5863" s="238"/>
      <c r="B5863" s="264"/>
      <c r="C5863" s="251"/>
      <c r="D5863" s="241"/>
      <c r="E5863" s="265"/>
      <c r="F5863" s="195">
        <v>0</v>
      </c>
      <c r="I5863" s="195"/>
      <c r="J5863" s="195"/>
    </row>
    <row r="5864" spans="1:10" hidden="1" x14ac:dyDescent="0.25">
      <c r="A5864" s="238">
        <v>43438</v>
      </c>
      <c r="B5864" s="264" t="s">
        <v>3375</v>
      </c>
      <c r="C5864" s="251" t="s">
        <v>1340</v>
      </c>
      <c r="D5864" s="241">
        <v>120</v>
      </c>
      <c r="E5864" s="265">
        <v>41666.9</v>
      </c>
      <c r="F5864" s="195">
        <v>5000028</v>
      </c>
      <c r="G5864" s="195">
        <v>5000028</v>
      </c>
      <c r="I5864" s="195"/>
      <c r="J5864" s="195"/>
    </row>
    <row r="5865" spans="1:10" hidden="1" x14ac:dyDescent="0.25">
      <c r="A5865" s="238"/>
      <c r="B5865" s="264"/>
      <c r="C5865" s="251"/>
      <c r="D5865" s="241"/>
      <c r="E5865" s="265"/>
      <c r="F5865" s="195">
        <v>0</v>
      </c>
      <c r="I5865" s="195"/>
      <c r="J5865" s="195"/>
    </row>
    <row r="5866" spans="1:10" hidden="1" x14ac:dyDescent="0.25">
      <c r="A5866" s="238">
        <v>43438</v>
      </c>
      <c r="B5866" s="264" t="s">
        <v>3376</v>
      </c>
      <c r="C5866" s="251" t="s">
        <v>1094</v>
      </c>
      <c r="D5866" s="241">
        <v>1</v>
      </c>
      <c r="E5866" s="265">
        <v>215000.5</v>
      </c>
      <c r="F5866" s="195">
        <v>215000.5</v>
      </c>
      <c r="G5866" s="195">
        <v>215000.5</v>
      </c>
      <c r="I5866" s="195"/>
      <c r="J5866" s="195"/>
    </row>
    <row r="5867" spans="1:10" hidden="1" x14ac:dyDescent="0.25">
      <c r="A5867" s="238"/>
      <c r="B5867" s="264"/>
      <c r="C5867" s="251"/>
      <c r="D5867" s="241"/>
      <c r="E5867" s="265"/>
      <c r="F5867" s="195">
        <v>0</v>
      </c>
      <c r="I5867" s="195"/>
      <c r="J5867" s="195"/>
    </row>
    <row r="5868" spans="1:10" hidden="1" x14ac:dyDescent="0.25">
      <c r="A5868" s="238">
        <v>43438</v>
      </c>
      <c r="B5868" s="264" t="s">
        <v>3377</v>
      </c>
      <c r="C5868" s="251" t="s">
        <v>20</v>
      </c>
      <c r="D5868" s="241">
        <v>3</v>
      </c>
      <c r="E5868" s="265">
        <v>544500</v>
      </c>
      <c r="F5868" s="195">
        <v>1633500</v>
      </c>
      <c r="I5868" s="195"/>
      <c r="J5868" s="195"/>
    </row>
    <row r="5869" spans="1:10" hidden="1" x14ac:dyDescent="0.25">
      <c r="A5869" s="238"/>
      <c r="B5869" s="264"/>
      <c r="C5869" s="251" t="s">
        <v>104</v>
      </c>
      <c r="D5869" s="241">
        <v>2</v>
      </c>
      <c r="E5869" s="265">
        <v>513900.09</v>
      </c>
      <c r="F5869" s="195">
        <v>1027800.18</v>
      </c>
      <c r="G5869" s="195">
        <v>2661300.1800000002</v>
      </c>
      <c r="I5869" s="195"/>
      <c r="J5869" s="195"/>
    </row>
    <row r="5870" spans="1:10" hidden="1" x14ac:dyDescent="0.25">
      <c r="A5870" s="238"/>
      <c r="B5870" s="264"/>
      <c r="C5870" s="251"/>
      <c r="D5870" s="241"/>
      <c r="E5870" s="265"/>
      <c r="F5870" s="195">
        <v>0</v>
      </c>
      <c r="I5870" s="195"/>
      <c r="J5870" s="195"/>
    </row>
    <row r="5871" spans="1:10" hidden="1" x14ac:dyDescent="0.25">
      <c r="A5871" s="238">
        <v>43438</v>
      </c>
      <c r="B5871" s="264" t="s">
        <v>3378</v>
      </c>
      <c r="C5871" s="251" t="s">
        <v>1938</v>
      </c>
      <c r="D5871" s="241">
        <v>240</v>
      </c>
      <c r="E5871" s="265">
        <v>150000.4</v>
      </c>
      <c r="F5871" s="195">
        <v>36000096</v>
      </c>
      <c r="G5871" s="195">
        <v>36000096</v>
      </c>
      <c r="I5871" s="195"/>
      <c r="J5871" s="195"/>
    </row>
    <row r="5872" spans="1:10" hidden="1" x14ac:dyDescent="0.25">
      <c r="A5872" s="238"/>
      <c r="B5872" s="264"/>
      <c r="C5872" s="251"/>
      <c r="D5872" s="241"/>
      <c r="E5872" s="265"/>
      <c r="F5872" s="195">
        <v>0</v>
      </c>
      <c r="I5872" s="195"/>
      <c r="J5872" s="195"/>
    </row>
    <row r="5873" spans="1:10" hidden="1" x14ac:dyDescent="0.25">
      <c r="A5873" s="238">
        <v>43438</v>
      </c>
      <c r="B5873" s="264" t="s">
        <v>3379</v>
      </c>
      <c r="C5873" s="251" t="s">
        <v>2355</v>
      </c>
      <c r="D5873" s="241">
        <v>120</v>
      </c>
      <c r="E5873" s="265">
        <v>749999.8</v>
      </c>
      <c r="F5873" s="195">
        <v>89999976</v>
      </c>
      <c r="G5873" s="195">
        <v>89999976</v>
      </c>
      <c r="I5873" s="195"/>
      <c r="J5873" s="195"/>
    </row>
    <row r="5874" spans="1:10" hidden="1" x14ac:dyDescent="0.25">
      <c r="A5874" s="238"/>
      <c r="B5874" s="264"/>
      <c r="C5874" s="251"/>
      <c r="D5874" s="241"/>
      <c r="E5874" s="265"/>
      <c r="F5874" s="195">
        <v>0</v>
      </c>
      <c r="I5874" s="195"/>
      <c r="J5874" s="195"/>
    </row>
    <row r="5875" spans="1:10" hidden="1" x14ac:dyDescent="0.25">
      <c r="A5875" s="238">
        <v>43438</v>
      </c>
      <c r="B5875" s="264" t="s">
        <v>3381</v>
      </c>
      <c r="C5875" s="251" t="s">
        <v>19</v>
      </c>
      <c r="D5875" s="241">
        <v>2</v>
      </c>
      <c r="E5875" s="265">
        <v>543400</v>
      </c>
      <c r="F5875" s="195">
        <v>1086800</v>
      </c>
      <c r="G5875" s="195">
        <v>1086800</v>
      </c>
      <c r="I5875" s="195"/>
      <c r="J5875" s="195"/>
    </row>
    <row r="5876" spans="1:10" hidden="1" x14ac:dyDescent="0.25">
      <c r="A5876" s="238"/>
      <c r="B5876" s="264"/>
      <c r="C5876" s="251"/>
      <c r="D5876" s="241"/>
      <c r="E5876" s="265"/>
      <c r="F5876" s="195">
        <v>0</v>
      </c>
      <c r="I5876" s="195"/>
      <c r="J5876" s="195"/>
    </row>
    <row r="5877" spans="1:10" hidden="1" x14ac:dyDescent="0.25">
      <c r="A5877" s="238">
        <v>43438</v>
      </c>
      <c r="B5877" s="264" t="s">
        <v>3382</v>
      </c>
      <c r="C5877" s="251" t="s">
        <v>19</v>
      </c>
      <c r="D5877" s="241">
        <v>3</v>
      </c>
      <c r="E5877" s="265">
        <v>572000</v>
      </c>
      <c r="F5877" s="195">
        <v>1716000</v>
      </c>
      <c r="G5877" s="195">
        <v>1716000</v>
      </c>
      <c r="I5877" s="195"/>
      <c r="J5877" s="195"/>
    </row>
    <row r="5878" spans="1:10" hidden="1" x14ac:dyDescent="0.25">
      <c r="A5878" s="238"/>
      <c r="B5878" s="264"/>
      <c r="C5878" s="251"/>
      <c r="D5878" s="241"/>
      <c r="E5878" s="265"/>
      <c r="F5878" s="195">
        <v>0</v>
      </c>
      <c r="I5878" s="195"/>
      <c r="J5878" s="195"/>
    </row>
    <row r="5879" spans="1:10" hidden="1" x14ac:dyDescent="0.25">
      <c r="A5879" s="238">
        <v>43439</v>
      </c>
      <c r="B5879" s="264" t="s">
        <v>3384</v>
      </c>
      <c r="C5879" s="251" t="s">
        <v>1094</v>
      </c>
      <c r="D5879" s="241">
        <v>1</v>
      </c>
      <c r="E5879" s="265">
        <v>215000.5</v>
      </c>
      <c r="F5879" s="195">
        <v>215000.5</v>
      </c>
      <c r="G5879" s="195">
        <v>215000.5</v>
      </c>
      <c r="I5879" s="195"/>
      <c r="J5879" s="195"/>
    </row>
    <row r="5880" spans="1:10" hidden="1" x14ac:dyDescent="0.25">
      <c r="A5880" s="238"/>
      <c r="B5880" s="264"/>
      <c r="C5880" s="251"/>
      <c r="D5880" s="241"/>
      <c r="E5880" s="265"/>
      <c r="F5880" s="195">
        <v>0</v>
      </c>
      <c r="I5880" s="195"/>
      <c r="J5880" s="195"/>
    </row>
    <row r="5881" spans="1:10" hidden="1" x14ac:dyDescent="0.25">
      <c r="A5881" s="238">
        <v>43439</v>
      </c>
      <c r="B5881" s="264" t="s">
        <v>3385</v>
      </c>
      <c r="C5881" s="251" t="s">
        <v>1094</v>
      </c>
      <c r="D5881" s="241">
        <v>1</v>
      </c>
      <c r="E5881" s="265">
        <v>215000.5</v>
      </c>
      <c r="F5881" s="195">
        <v>215000.5</v>
      </c>
      <c r="G5881" s="195">
        <v>215000.5</v>
      </c>
      <c r="I5881" s="195"/>
      <c r="J5881" s="195"/>
    </row>
    <row r="5882" spans="1:10" hidden="1" x14ac:dyDescent="0.25">
      <c r="A5882" s="238"/>
      <c r="B5882" s="264"/>
      <c r="C5882" s="251"/>
      <c r="D5882" s="241"/>
      <c r="E5882" s="265"/>
      <c r="F5882" s="195">
        <v>0</v>
      </c>
      <c r="I5882" s="195"/>
      <c r="J5882" s="195"/>
    </row>
    <row r="5883" spans="1:10" hidden="1" x14ac:dyDescent="0.25">
      <c r="A5883" s="238">
        <v>43439</v>
      </c>
      <c r="B5883" s="264" t="s">
        <v>3387</v>
      </c>
      <c r="C5883" s="251" t="s">
        <v>19</v>
      </c>
      <c r="D5883" s="241">
        <v>1</v>
      </c>
      <c r="E5883" s="265">
        <v>514800</v>
      </c>
      <c r="F5883" s="195">
        <v>514800</v>
      </c>
      <c r="G5883" s="195">
        <v>514800</v>
      </c>
      <c r="I5883" s="195"/>
      <c r="J5883" s="195"/>
    </row>
    <row r="5884" spans="1:10" hidden="1" x14ac:dyDescent="0.25">
      <c r="A5884" s="238"/>
      <c r="B5884" s="264"/>
      <c r="C5884" s="251"/>
      <c r="D5884" s="241"/>
      <c r="E5884" s="265"/>
      <c r="F5884" s="195">
        <v>0</v>
      </c>
      <c r="I5884" s="195"/>
      <c r="J5884" s="195"/>
    </row>
    <row r="5885" spans="1:10" hidden="1" x14ac:dyDescent="0.25">
      <c r="A5885" s="238">
        <v>43439</v>
      </c>
      <c r="B5885" s="264" t="s">
        <v>3388</v>
      </c>
      <c r="C5885" s="251" t="s">
        <v>104</v>
      </c>
      <c r="D5885" s="241">
        <v>1</v>
      </c>
      <c r="E5885" s="265">
        <v>513900.09</v>
      </c>
      <c r="F5885" s="195">
        <v>513900.09</v>
      </c>
      <c r="I5885" s="195"/>
      <c r="J5885" s="195"/>
    </row>
    <row r="5886" spans="1:10" hidden="1" x14ac:dyDescent="0.25">
      <c r="A5886" s="238"/>
      <c r="B5886" s="264"/>
      <c r="C5886" s="251" t="s">
        <v>31</v>
      </c>
      <c r="D5886" s="241">
        <v>1</v>
      </c>
      <c r="E5886" s="265">
        <v>529199.44999999995</v>
      </c>
      <c r="F5886" s="195">
        <v>529199.44999999995</v>
      </c>
      <c r="G5886" s="195">
        <v>1043099.54</v>
      </c>
      <c r="I5886" s="195"/>
      <c r="J5886" s="195"/>
    </row>
    <row r="5887" spans="1:10" hidden="1" x14ac:dyDescent="0.25">
      <c r="A5887" s="238"/>
      <c r="B5887" s="264"/>
      <c r="C5887" s="251"/>
      <c r="D5887" s="241"/>
      <c r="E5887" s="265"/>
      <c r="F5887" s="195">
        <v>0</v>
      </c>
      <c r="I5887" s="195"/>
      <c r="J5887" s="195"/>
    </row>
    <row r="5888" spans="1:10" hidden="1" x14ac:dyDescent="0.25">
      <c r="A5888" s="238">
        <v>43439</v>
      </c>
      <c r="B5888" s="264" t="s">
        <v>3390</v>
      </c>
      <c r="C5888" s="251" t="s">
        <v>1851</v>
      </c>
      <c r="D5888" s="241">
        <v>48</v>
      </c>
      <c r="E5888" s="265">
        <v>70416.5</v>
      </c>
      <c r="F5888" s="195">
        <v>3379992</v>
      </c>
      <c r="I5888" s="195"/>
      <c r="J5888" s="195"/>
    </row>
    <row r="5889" spans="1:10" hidden="1" x14ac:dyDescent="0.25">
      <c r="A5889" s="238"/>
      <c r="B5889" s="264"/>
      <c r="C5889" s="251" t="s">
        <v>1635</v>
      </c>
      <c r="D5889" s="241">
        <v>24</v>
      </c>
      <c r="E5889" s="265">
        <v>140834.1</v>
      </c>
      <c r="F5889" s="195">
        <v>3380018.4000000004</v>
      </c>
      <c r="I5889" s="195"/>
      <c r="J5889" s="195"/>
    </row>
    <row r="5890" spans="1:10" hidden="1" x14ac:dyDescent="0.25">
      <c r="A5890" s="238"/>
      <c r="B5890" s="264"/>
      <c r="C5890" s="251" t="s">
        <v>1966</v>
      </c>
      <c r="D5890" s="241">
        <v>48</v>
      </c>
      <c r="E5890" s="265">
        <v>70416.5</v>
      </c>
      <c r="F5890" s="195">
        <v>3379992</v>
      </c>
      <c r="I5890" s="195"/>
      <c r="J5890" s="195"/>
    </row>
    <row r="5891" spans="1:10" hidden="1" x14ac:dyDescent="0.25">
      <c r="A5891" s="238"/>
      <c r="B5891" s="264"/>
      <c r="C5891" s="251" t="s">
        <v>1933</v>
      </c>
      <c r="D5891" s="241">
        <v>72</v>
      </c>
      <c r="E5891" s="265">
        <v>70416.5</v>
      </c>
      <c r="F5891" s="195">
        <v>5069988</v>
      </c>
      <c r="I5891" s="195"/>
      <c r="J5891" s="195"/>
    </row>
    <row r="5892" spans="1:10" hidden="1" x14ac:dyDescent="0.25">
      <c r="A5892" s="238"/>
      <c r="B5892" s="264"/>
      <c r="C5892" s="251" t="s">
        <v>1930</v>
      </c>
      <c r="D5892" s="241">
        <v>48</v>
      </c>
      <c r="E5892" s="265">
        <v>70416.5</v>
      </c>
      <c r="F5892" s="195">
        <v>3379992</v>
      </c>
      <c r="I5892" s="195"/>
      <c r="J5892" s="195"/>
    </row>
    <row r="5893" spans="1:10" hidden="1" x14ac:dyDescent="0.25">
      <c r="A5893" s="238"/>
      <c r="B5893" s="264"/>
      <c r="C5893" s="251" t="s">
        <v>1915</v>
      </c>
      <c r="D5893" s="241">
        <v>12</v>
      </c>
      <c r="E5893" s="265">
        <v>140834.1</v>
      </c>
      <c r="F5893" s="195">
        <v>1690009.2000000002</v>
      </c>
      <c r="G5893" s="195">
        <v>20279991.599999998</v>
      </c>
      <c r="I5893" s="195"/>
      <c r="J5893" s="195"/>
    </row>
    <row r="5894" spans="1:10" hidden="1" x14ac:dyDescent="0.25">
      <c r="A5894" s="238"/>
      <c r="B5894" s="264"/>
      <c r="C5894" s="251"/>
      <c r="D5894" s="241"/>
      <c r="E5894" s="265"/>
      <c r="F5894" s="195">
        <v>0</v>
      </c>
      <c r="I5894" s="195"/>
      <c r="J5894" s="195"/>
    </row>
    <row r="5895" spans="1:10" hidden="1" x14ac:dyDescent="0.25">
      <c r="A5895" s="238">
        <v>43439</v>
      </c>
      <c r="B5895" s="264" t="s">
        <v>3391</v>
      </c>
      <c r="C5895" s="251" t="s">
        <v>31</v>
      </c>
      <c r="D5895" s="241">
        <v>1</v>
      </c>
      <c r="E5895" s="265">
        <v>529199.44999999995</v>
      </c>
      <c r="F5895" s="195">
        <v>529199.44999999995</v>
      </c>
      <c r="G5895" s="195">
        <v>529199.44999999995</v>
      </c>
      <c r="I5895" s="195"/>
      <c r="J5895" s="195"/>
    </row>
    <row r="5896" spans="1:10" hidden="1" x14ac:dyDescent="0.25">
      <c r="A5896" s="238"/>
      <c r="B5896" s="264"/>
      <c r="C5896" s="251"/>
      <c r="D5896" s="241"/>
      <c r="E5896" s="265"/>
      <c r="F5896" s="195">
        <v>0</v>
      </c>
      <c r="I5896" s="195"/>
      <c r="J5896" s="195"/>
    </row>
    <row r="5897" spans="1:10" hidden="1" x14ac:dyDescent="0.25">
      <c r="A5897" s="238">
        <v>43439</v>
      </c>
      <c r="B5897" s="264" t="s">
        <v>3393</v>
      </c>
      <c r="C5897" s="251" t="s">
        <v>1094</v>
      </c>
      <c r="D5897" s="241">
        <v>1</v>
      </c>
      <c r="E5897" s="265">
        <v>215000.5</v>
      </c>
      <c r="F5897" s="195">
        <v>215000.5</v>
      </c>
      <c r="G5897" s="195">
        <v>215000.5</v>
      </c>
      <c r="I5897" s="195"/>
      <c r="J5897" s="195"/>
    </row>
    <row r="5898" spans="1:10" hidden="1" x14ac:dyDescent="0.25">
      <c r="A5898" s="238"/>
      <c r="B5898" s="264"/>
      <c r="C5898" s="251"/>
      <c r="D5898" s="241"/>
      <c r="E5898" s="265"/>
      <c r="F5898" s="195">
        <v>0</v>
      </c>
      <c r="I5898" s="195"/>
      <c r="J5898" s="195"/>
    </row>
    <row r="5899" spans="1:10" hidden="1" x14ac:dyDescent="0.25">
      <c r="A5899" s="238">
        <v>43439</v>
      </c>
      <c r="B5899" s="264" t="s">
        <v>3394</v>
      </c>
      <c r="C5899" s="251" t="s">
        <v>31</v>
      </c>
      <c r="D5899" s="241">
        <v>1</v>
      </c>
      <c r="E5899" s="265">
        <v>529199.44999999995</v>
      </c>
      <c r="F5899" s="195">
        <v>529199.44999999995</v>
      </c>
      <c r="I5899" s="195"/>
      <c r="J5899" s="195"/>
    </row>
    <row r="5900" spans="1:10" hidden="1" x14ac:dyDescent="0.25">
      <c r="A5900" s="238"/>
      <c r="B5900" s="264"/>
      <c r="C5900" s="251" t="s">
        <v>1094</v>
      </c>
      <c r="D5900" s="241">
        <v>1</v>
      </c>
      <c r="E5900" s="265">
        <v>215000.5</v>
      </c>
      <c r="F5900" s="195">
        <v>215000.5</v>
      </c>
      <c r="G5900" s="195">
        <v>744199.95</v>
      </c>
      <c r="I5900" s="195"/>
      <c r="J5900" s="195"/>
    </row>
    <row r="5901" spans="1:10" hidden="1" x14ac:dyDescent="0.25">
      <c r="A5901" s="238"/>
      <c r="B5901" s="264"/>
      <c r="C5901" s="251"/>
      <c r="D5901" s="241"/>
      <c r="E5901" s="265"/>
      <c r="F5901" s="195">
        <v>0</v>
      </c>
      <c r="I5901" s="195"/>
      <c r="J5901" s="195"/>
    </row>
    <row r="5902" spans="1:10" hidden="1" x14ac:dyDescent="0.25">
      <c r="A5902" s="238">
        <v>43439</v>
      </c>
      <c r="B5902" s="264" t="s">
        <v>3395</v>
      </c>
      <c r="C5902" s="251" t="s">
        <v>887</v>
      </c>
      <c r="D5902" s="241">
        <v>12</v>
      </c>
      <c r="E5902" s="265">
        <v>230000.1</v>
      </c>
      <c r="F5902" s="195">
        <v>2760001.2</v>
      </c>
      <c r="I5902" s="195"/>
      <c r="J5902" s="195"/>
    </row>
    <row r="5903" spans="1:10" hidden="1" x14ac:dyDescent="0.25">
      <c r="A5903" s="238"/>
      <c r="B5903" s="264"/>
      <c r="C5903" s="251" t="s">
        <v>1094</v>
      </c>
      <c r="D5903" s="241">
        <v>12</v>
      </c>
      <c r="E5903" s="265">
        <v>215000.5</v>
      </c>
      <c r="F5903" s="195">
        <v>2580006</v>
      </c>
      <c r="I5903" s="195"/>
      <c r="J5903" s="195"/>
    </row>
    <row r="5904" spans="1:10" hidden="1" x14ac:dyDescent="0.25">
      <c r="A5904" s="238"/>
      <c r="B5904" s="264"/>
      <c r="C5904" s="251" t="s">
        <v>104</v>
      </c>
      <c r="D5904" s="241">
        <v>3</v>
      </c>
      <c r="E5904" s="265">
        <v>542450.09499999997</v>
      </c>
      <c r="F5904" s="195">
        <v>1627350.2849999999</v>
      </c>
      <c r="G5904" s="195">
        <v>6967357.4850000003</v>
      </c>
      <c r="I5904" s="195"/>
      <c r="J5904" s="195"/>
    </row>
    <row r="5905" spans="1:10" hidden="1" x14ac:dyDescent="0.25">
      <c r="A5905" s="238"/>
      <c r="B5905" s="264"/>
      <c r="C5905" s="251"/>
      <c r="D5905" s="241"/>
      <c r="E5905" s="265"/>
      <c r="F5905" s="195">
        <v>0</v>
      </c>
      <c r="I5905" s="195"/>
      <c r="J5905" s="195"/>
    </row>
    <row r="5906" spans="1:10" hidden="1" x14ac:dyDescent="0.25">
      <c r="A5906" s="238">
        <v>43439</v>
      </c>
      <c r="B5906" s="264" t="s">
        <v>3396</v>
      </c>
      <c r="C5906" s="251" t="s">
        <v>2192</v>
      </c>
      <c r="D5906" s="241">
        <v>2</v>
      </c>
      <c r="E5906" s="265">
        <v>232749.715</v>
      </c>
      <c r="F5906" s="195">
        <v>465499.43</v>
      </c>
      <c r="I5906" s="195"/>
      <c r="J5906" s="195"/>
    </row>
    <row r="5907" spans="1:10" hidden="1" x14ac:dyDescent="0.25">
      <c r="A5907" s="238"/>
      <c r="B5907" s="264"/>
      <c r="C5907" s="251" t="s">
        <v>3397</v>
      </c>
      <c r="D5907" s="241">
        <v>2</v>
      </c>
      <c r="E5907" s="265">
        <v>284049.81</v>
      </c>
      <c r="F5907" s="195">
        <v>568099.62</v>
      </c>
      <c r="I5907" s="195"/>
      <c r="J5907" s="195"/>
    </row>
    <row r="5908" spans="1:10" hidden="1" x14ac:dyDescent="0.25">
      <c r="A5908" s="238"/>
      <c r="B5908" s="264"/>
      <c r="C5908" s="251" t="s">
        <v>2653</v>
      </c>
      <c r="D5908" s="241">
        <v>2</v>
      </c>
      <c r="E5908" s="265">
        <v>243000.45</v>
      </c>
      <c r="F5908" s="195">
        <v>486000.9</v>
      </c>
      <c r="G5908" s="195">
        <v>1519599.9500000002</v>
      </c>
      <c r="I5908" s="195"/>
      <c r="J5908" s="195"/>
    </row>
    <row r="5909" spans="1:10" hidden="1" x14ac:dyDescent="0.25">
      <c r="A5909" s="238"/>
      <c r="B5909" s="264"/>
      <c r="C5909" s="251"/>
      <c r="D5909" s="241"/>
      <c r="E5909" s="265"/>
      <c r="F5909" s="195">
        <v>0</v>
      </c>
      <c r="I5909" s="195"/>
      <c r="J5909" s="195"/>
    </row>
    <row r="5910" spans="1:10" hidden="1" x14ac:dyDescent="0.25">
      <c r="A5910" s="238">
        <v>43440</v>
      </c>
      <c r="B5910" s="264" t="s">
        <v>3398</v>
      </c>
      <c r="C5910" s="251" t="s">
        <v>887</v>
      </c>
      <c r="D5910" s="241">
        <v>1</v>
      </c>
      <c r="E5910" s="265">
        <v>230000.1</v>
      </c>
      <c r="F5910" s="195">
        <v>230000.1</v>
      </c>
      <c r="G5910" s="195">
        <v>230000.1</v>
      </c>
      <c r="I5910" s="195"/>
      <c r="J5910" s="195"/>
    </row>
    <row r="5911" spans="1:10" hidden="1" x14ac:dyDescent="0.25">
      <c r="A5911" s="238"/>
      <c r="B5911" s="264"/>
      <c r="C5911" s="251"/>
      <c r="D5911" s="241"/>
      <c r="E5911" s="265"/>
      <c r="F5911" s="195">
        <v>0</v>
      </c>
      <c r="I5911" s="195"/>
      <c r="J5911" s="195"/>
    </row>
    <row r="5912" spans="1:10" hidden="1" x14ac:dyDescent="0.25">
      <c r="A5912" s="238">
        <v>43440</v>
      </c>
      <c r="B5912" s="264" t="s">
        <v>3400</v>
      </c>
      <c r="C5912" s="251" t="s">
        <v>3401</v>
      </c>
      <c r="D5912" s="241">
        <v>1</v>
      </c>
      <c r="E5912" s="265">
        <v>649000</v>
      </c>
      <c r="F5912" s="195">
        <v>649000</v>
      </c>
      <c r="G5912" s="195">
        <v>649000</v>
      </c>
      <c r="I5912" s="195"/>
      <c r="J5912" s="195"/>
    </row>
    <row r="5913" spans="1:10" hidden="1" x14ac:dyDescent="0.25">
      <c r="A5913" s="238"/>
      <c r="B5913" s="264"/>
      <c r="C5913" s="251"/>
      <c r="D5913" s="241"/>
      <c r="E5913" s="265"/>
      <c r="F5913" s="195">
        <v>0</v>
      </c>
      <c r="I5913" s="195"/>
      <c r="J5913" s="195"/>
    </row>
    <row r="5914" spans="1:10" hidden="1" x14ac:dyDescent="0.25">
      <c r="A5914" s="238">
        <v>43440</v>
      </c>
      <c r="B5914" s="264" t="s">
        <v>3402</v>
      </c>
      <c r="C5914" s="251" t="s">
        <v>2757</v>
      </c>
      <c r="D5914" s="241">
        <v>12</v>
      </c>
      <c r="E5914" s="265">
        <v>276300.09000000003</v>
      </c>
      <c r="F5914" s="195">
        <v>3315601.08</v>
      </c>
      <c r="G5914" s="195">
        <v>3315601.08</v>
      </c>
      <c r="I5914" s="195"/>
      <c r="J5914" s="195"/>
    </row>
    <row r="5915" spans="1:10" hidden="1" x14ac:dyDescent="0.25">
      <c r="A5915" s="238"/>
      <c r="B5915" s="264"/>
      <c r="C5915" s="251"/>
      <c r="D5915" s="241"/>
      <c r="E5915" s="265"/>
      <c r="F5915" s="195">
        <v>0</v>
      </c>
      <c r="I5915" s="195"/>
      <c r="J5915" s="195"/>
    </row>
    <row r="5916" spans="1:10" hidden="1" x14ac:dyDescent="0.25">
      <c r="A5916" s="238">
        <v>43440</v>
      </c>
      <c r="B5916" s="264" t="s">
        <v>3404</v>
      </c>
      <c r="C5916" s="251" t="s">
        <v>3406</v>
      </c>
      <c r="D5916" s="241">
        <v>3</v>
      </c>
      <c r="E5916" s="265">
        <v>1015549.81</v>
      </c>
      <c r="F5916" s="195">
        <v>3046649.43</v>
      </c>
      <c r="G5916" s="195">
        <v>3046649.43</v>
      </c>
      <c r="I5916" s="195"/>
      <c r="J5916" s="195"/>
    </row>
    <row r="5917" spans="1:10" hidden="1" x14ac:dyDescent="0.25">
      <c r="A5917" s="238"/>
      <c r="B5917" s="264"/>
      <c r="C5917" s="251"/>
      <c r="D5917" s="241"/>
      <c r="E5917" s="265"/>
      <c r="F5917" s="195">
        <v>0</v>
      </c>
      <c r="I5917" s="195"/>
      <c r="J5917" s="195"/>
    </row>
    <row r="5918" spans="1:10" hidden="1" x14ac:dyDescent="0.25">
      <c r="A5918" s="238">
        <v>43440</v>
      </c>
      <c r="B5918" s="264" t="s">
        <v>3407</v>
      </c>
      <c r="C5918" s="251" t="s">
        <v>31</v>
      </c>
      <c r="D5918" s="241">
        <v>1</v>
      </c>
      <c r="E5918" s="265">
        <v>529199.44999999995</v>
      </c>
      <c r="F5918" s="195">
        <v>529199.44999999995</v>
      </c>
      <c r="G5918" s="195">
        <v>529199.44999999995</v>
      </c>
      <c r="I5918" s="195"/>
      <c r="J5918" s="195"/>
    </row>
    <row r="5919" spans="1:10" hidden="1" x14ac:dyDescent="0.25">
      <c r="A5919" s="238"/>
      <c r="B5919" s="264"/>
      <c r="C5919" s="251"/>
      <c r="D5919" s="241"/>
      <c r="E5919" s="265"/>
      <c r="F5919" s="195">
        <v>0</v>
      </c>
      <c r="I5919" s="195"/>
      <c r="J5919" s="195"/>
    </row>
    <row r="5920" spans="1:10" hidden="1" x14ac:dyDescent="0.25">
      <c r="A5920" s="238">
        <v>43440</v>
      </c>
      <c r="B5920" s="264" t="s">
        <v>3408</v>
      </c>
      <c r="C5920" s="251" t="s">
        <v>1094</v>
      </c>
      <c r="D5920" s="241">
        <v>3</v>
      </c>
      <c r="E5920" s="265">
        <v>215000.5</v>
      </c>
      <c r="F5920" s="195">
        <v>645001.5</v>
      </c>
      <c r="G5920" s="195">
        <v>645001.5</v>
      </c>
      <c r="I5920" s="195"/>
      <c r="J5920" s="195"/>
    </row>
    <row r="5921" spans="1:10" hidden="1" x14ac:dyDescent="0.25">
      <c r="A5921" s="238"/>
      <c r="B5921" s="264"/>
      <c r="C5921" s="251"/>
      <c r="D5921" s="241"/>
      <c r="E5921" s="265"/>
      <c r="F5921" s="195">
        <v>0</v>
      </c>
      <c r="I5921" s="195"/>
      <c r="J5921" s="195"/>
    </row>
    <row r="5922" spans="1:10" hidden="1" x14ac:dyDescent="0.25">
      <c r="A5922" s="238">
        <v>43440</v>
      </c>
      <c r="B5922" s="264" t="s">
        <v>3409</v>
      </c>
      <c r="C5922" s="251" t="s">
        <v>887</v>
      </c>
      <c r="D5922" s="241">
        <v>4</v>
      </c>
      <c r="E5922" s="265">
        <v>230000.1</v>
      </c>
      <c r="F5922" s="195">
        <v>920000.4</v>
      </c>
      <c r="G5922" s="195">
        <v>920000.4</v>
      </c>
      <c r="I5922" s="195"/>
      <c r="J5922" s="195"/>
    </row>
    <row r="5923" spans="1:10" hidden="1" x14ac:dyDescent="0.25">
      <c r="A5923" s="238"/>
      <c r="B5923" s="264"/>
      <c r="C5923" s="251"/>
      <c r="D5923" s="241"/>
      <c r="E5923" s="265"/>
      <c r="F5923" s="195">
        <v>0</v>
      </c>
      <c r="I5923" s="195"/>
      <c r="J5923" s="195"/>
    </row>
    <row r="5924" spans="1:10" hidden="1" x14ac:dyDescent="0.25">
      <c r="A5924" s="238">
        <v>43440</v>
      </c>
      <c r="B5924" s="264" t="s">
        <v>3410</v>
      </c>
      <c r="C5924" s="251" t="s">
        <v>3411</v>
      </c>
      <c r="D5924" s="241">
        <v>2</v>
      </c>
      <c r="E5924" s="265">
        <v>1024199.55</v>
      </c>
      <c r="F5924" s="195">
        <v>2048399.1</v>
      </c>
      <c r="G5924" s="195">
        <v>2048399.1</v>
      </c>
      <c r="I5924" s="195"/>
      <c r="J5924" s="195"/>
    </row>
    <row r="5925" spans="1:10" hidden="1" x14ac:dyDescent="0.25">
      <c r="A5925" s="238"/>
      <c r="B5925" s="264"/>
      <c r="C5925" s="251"/>
      <c r="D5925" s="241"/>
      <c r="E5925" s="265"/>
      <c r="F5925" s="195">
        <v>0</v>
      </c>
      <c r="I5925" s="195"/>
      <c r="J5925" s="195"/>
    </row>
    <row r="5926" spans="1:10" hidden="1" x14ac:dyDescent="0.25">
      <c r="A5926" s="238">
        <v>43440</v>
      </c>
      <c r="B5926" s="264" t="s">
        <v>3412</v>
      </c>
      <c r="C5926" s="251" t="s">
        <v>3413</v>
      </c>
      <c r="D5926" s="241">
        <v>1</v>
      </c>
      <c r="E5926" s="265">
        <v>179999.6</v>
      </c>
      <c r="F5926" s="195">
        <v>179999.6</v>
      </c>
      <c r="I5926" s="195"/>
      <c r="J5926" s="195"/>
    </row>
    <row r="5927" spans="1:10" hidden="1" x14ac:dyDescent="0.25">
      <c r="A5927" s="238"/>
      <c r="B5927" s="264"/>
      <c r="C5927" s="251" t="s">
        <v>3414</v>
      </c>
      <c r="D5927" s="241">
        <v>1</v>
      </c>
      <c r="E5927" s="265">
        <v>179999.6</v>
      </c>
      <c r="F5927" s="195">
        <v>179999.6</v>
      </c>
      <c r="I5927" s="195"/>
      <c r="J5927" s="195"/>
    </row>
    <row r="5928" spans="1:10" hidden="1" x14ac:dyDescent="0.25">
      <c r="A5928" s="238"/>
      <c r="B5928" s="264"/>
      <c r="C5928" s="251" t="s">
        <v>3415</v>
      </c>
      <c r="D5928" s="241">
        <v>1</v>
      </c>
      <c r="E5928" s="265">
        <v>179999.6</v>
      </c>
      <c r="F5928" s="195">
        <v>179999.6</v>
      </c>
      <c r="G5928" s="195">
        <v>539998.80000000005</v>
      </c>
      <c r="I5928" s="195"/>
      <c r="J5928" s="195"/>
    </row>
    <row r="5929" spans="1:10" hidden="1" x14ac:dyDescent="0.25">
      <c r="A5929" s="238"/>
      <c r="B5929" s="264"/>
      <c r="C5929" s="251"/>
      <c r="D5929" s="241"/>
      <c r="E5929" s="265"/>
      <c r="F5929" s="195">
        <v>0</v>
      </c>
      <c r="I5929" s="195"/>
      <c r="J5929" s="195"/>
    </row>
    <row r="5930" spans="1:10" hidden="1" x14ac:dyDescent="0.25">
      <c r="A5930" s="238">
        <v>43440</v>
      </c>
      <c r="B5930" s="264" t="s">
        <v>3416</v>
      </c>
      <c r="C5930" s="251" t="s">
        <v>2677</v>
      </c>
      <c r="D5930" s="241">
        <v>4</v>
      </c>
      <c r="E5930" s="265">
        <v>283099.90500000003</v>
      </c>
      <c r="F5930" s="195">
        <v>1132399.6200000001</v>
      </c>
      <c r="G5930" s="195">
        <v>1132399.6200000001</v>
      </c>
      <c r="I5930" s="195"/>
      <c r="J5930" s="195"/>
    </row>
    <row r="5931" spans="1:10" hidden="1" x14ac:dyDescent="0.25">
      <c r="A5931" s="238"/>
      <c r="B5931" s="264"/>
      <c r="C5931" s="251"/>
      <c r="D5931" s="241"/>
      <c r="E5931" s="265"/>
      <c r="F5931" s="195">
        <v>0</v>
      </c>
      <c r="I5931" s="195"/>
      <c r="J5931" s="195"/>
    </row>
    <row r="5932" spans="1:10" hidden="1" x14ac:dyDescent="0.25">
      <c r="A5932" s="238">
        <v>43440</v>
      </c>
      <c r="B5932" s="264" t="s">
        <v>3417</v>
      </c>
      <c r="C5932" s="251" t="s">
        <v>2494</v>
      </c>
      <c r="D5932" s="241">
        <v>12</v>
      </c>
      <c r="E5932" s="265">
        <v>691000.2</v>
      </c>
      <c r="F5932" s="195">
        <v>8292002.3999999994</v>
      </c>
      <c r="I5932" s="195"/>
      <c r="J5932" s="195"/>
    </row>
    <row r="5933" spans="1:10" hidden="1" x14ac:dyDescent="0.25">
      <c r="A5933" s="238"/>
      <c r="B5933" s="264"/>
      <c r="C5933" s="251" t="s">
        <v>20</v>
      </c>
      <c r="D5933" s="241">
        <v>3</v>
      </c>
      <c r="E5933" s="265">
        <v>605000</v>
      </c>
      <c r="F5933" s="195">
        <v>1815000</v>
      </c>
      <c r="G5933" s="195">
        <v>10107002.399999999</v>
      </c>
      <c r="I5933" s="195"/>
      <c r="J5933" s="195"/>
    </row>
    <row r="5934" spans="1:10" hidden="1" x14ac:dyDescent="0.25">
      <c r="A5934" s="238"/>
      <c r="B5934" s="264"/>
      <c r="C5934" s="251"/>
      <c r="D5934" s="241"/>
      <c r="E5934" s="265"/>
      <c r="F5934" s="195">
        <v>0</v>
      </c>
      <c r="I5934" s="195"/>
      <c r="J5934" s="195"/>
    </row>
    <row r="5935" spans="1:10" hidden="1" x14ac:dyDescent="0.25">
      <c r="A5935" s="238">
        <v>43440</v>
      </c>
      <c r="B5935" s="264" t="s">
        <v>3418</v>
      </c>
      <c r="C5935" s="251" t="s">
        <v>3197</v>
      </c>
      <c r="D5935" s="241">
        <v>4</v>
      </c>
      <c r="E5935" s="265">
        <v>308750.47499999998</v>
      </c>
      <c r="F5935" s="195">
        <v>1235001.8999999999</v>
      </c>
      <c r="I5935" s="195"/>
      <c r="J5935" s="195"/>
    </row>
    <row r="5936" spans="1:10" hidden="1" x14ac:dyDescent="0.25">
      <c r="A5936" s="238"/>
      <c r="B5936" s="264"/>
      <c r="C5936" s="251" t="s">
        <v>3420</v>
      </c>
      <c r="D5936" s="241">
        <v>2</v>
      </c>
      <c r="E5936" s="265">
        <v>302100.09499999997</v>
      </c>
      <c r="F5936" s="195">
        <v>604200.18999999994</v>
      </c>
      <c r="I5936" s="195"/>
      <c r="J5936" s="195"/>
    </row>
    <row r="5937" spans="1:10" hidden="1" x14ac:dyDescent="0.25">
      <c r="A5937" s="238"/>
      <c r="B5937" s="264"/>
      <c r="C5937" s="251" t="s">
        <v>1776</v>
      </c>
      <c r="D5937" s="241">
        <v>4</v>
      </c>
      <c r="E5937" s="265">
        <v>232749.715</v>
      </c>
      <c r="F5937" s="195">
        <v>930998.86</v>
      </c>
      <c r="G5937" s="195">
        <v>2770200.9499999997</v>
      </c>
      <c r="I5937" s="195"/>
      <c r="J5937" s="195"/>
    </row>
    <row r="5938" spans="1:10" hidden="1" x14ac:dyDescent="0.25">
      <c r="A5938" s="238"/>
      <c r="B5938" s="264"/>
      <c r="C5938" s="251"/>
      <c r="D5938" s="241"/>
      <c r="E5938" s="265"/>
      <c r="F5938" s="195">
        <v>0</v>
      </c>
      <c r="I5938" s="195"/>
      <c r="J5938" s="195"/>
    </row>
    <row r="5939" spans="1:10" hidden="1" x14ac:dyDescent="0.25">
      <c r="A5939" s="238">
        <v>43440</v>
      </c>
      <c r="B5939" s="264" t="s">
        <v>3421</v>
      </c>
      <c r="C5939" s="251" t="s">
        <v>2653</v>
      </c>
      <c r="D5939" s="241">
        <v>1</v>
      </c>
      <c r="E5939" s="265">
        <v>243000.5</v>
      </c>
      <c r="F5939" s="195">
        <v>243000.5</v>
      </c>
      <c r="I5939" s="195"/>
      <c r="J5939" s="195"/>
    </row>
    <row r="5940" spans="1:10" hidden="1" x14ac:dyDescent="0.25">
      <c r="A5940" s="238"/>
      <c r="B5940" s="264"/>
      <c r="C5940" s="251" t="s">
        <v>3422</v>
      </c>
      <c r="D5940" s="241">
        <v>2</v>
      </c>
      <c r="E5940" s="265">
        <v>243000.5</v>
      </c>
      <c r="F5940" s="195">
        <v>486001</v>
      </c>
      <c r="I5940" s="195"/>
      <c r="J5940" s="195"/>
    </row>
    <row r="5941" spans="1:10" hidden="1" x14ac:dyDescent="0.25">
      <c r="A5941" s="238"/>
      <c r="B5941" s="264"/>
      <c r="C5941" s="251" t="s">
        <v>19</v>
      </c>
      <c r="D5941" s="241">
        <v>3</v>
      </c>
      <c r="E5941" s="265">
        <v>514800</v>
      </c>
      <c r="F5941" s="195">
        <v>1544400</v>
      </c>
      <c r="G5941" s="195">
        <v>2273401.5</v>
      </c>
      <c r="I5941" s="195"/>
      <c r="J5941" s="195"/>
    </row>
    <row r="5942" spans="1:10" hidden="1" x14ac:dyDescent="0.25">
      <c r="A5942" s="238"/>
      <c r="B5942" s="264"/>
      <c r="C5942" s="251"/>
      <c r="D5942" s="241"/>
      <c r="E5942" s="265"/>
      <c r="F5942" s="195">
        <v>0</v>
      </c>
      <c r="I5942" s="195"/>
      <c r="J5942" s="195"/>
    </row>
    <row r="5943" spans="1:10" hidden="1" x14ac:dyDescent="0.25">
      <c r="A5943" s="238">
        <v>43440</v>
      </c>
      <c r="B5943" s="264" t="s">
        <v>3423</v>
      </c>
      <c r="C5943" s="251" t="s">
        <v>3424</v>
      </c>
      <c r="D5943" s="241">
        <v>2</v>
      </c>
      <c r="E5943" s="265">
        <v>243000.45</v>
      </c>
      <c r="F5943" s="195">
        <v>486000.9</v>
      </c>
      <c r="I5943" s="195"/>
      <c r="J5943" s="195"/>
    </row>
    <row r="5944" spans="1:10" hidden="1" x14ac:dyDescent="0.25">
      <c r="A5944" s="238"/>
      <c r="B5944" s="264"/>
      <c r="C5944" s="251" t="s">
        <v>2772</v>
      </c>
      <c r="D5944" s="241">
        <v>1</v>
      </c>
      <c r="E5944" s="265">
        <v>243000.45</v>
      </c>
      <c r="F5944" s="195">
        <v>243000.45</v>
      </c>
      <c r="I5944" s="195"/>
      <c r="J5944" s="195"/>
    </row>
    <row r="5945" spans="1:10" hidden="1" x14ac:dyDescent="0.25">
      <c r="A5945" s="238"/>
      <c r="B5945" s="264"/>
      <c r="C5945" s="251" t="s">
        <v>31</v>
      </c>
      <c r="D5945" s="241">
        <v>1</v>
      </c>
      <c r="E5945" s="265">
        <v>529199.44999999995</v>
      </c>
      <c r="F5945" s="195">
        <v>529199.44999999995</v>
      </c>
      <c r="G5945" s="195">
        <v>1258200.8</v>
      </c>
      <c r="I5945" s="195"/>
      <c r="J5945" s="195"/>
    </row>
    <row r="5946" spans="1:10" hidden="1" x14ac:dyDescent="0.25">
      <c r="A5946" s="238"/>
      <c r="B5946" s="264"/>
      <c r="C5946" s="251"/>
      <c r="D5946" s="241"/>
      <c r="E5946" s="265"/>
      <c r="F5946" s="195">
        <v>0</v>
      </c>
      <c r="I5946" s="195"/>
      <c r="J5946" s="195"/>
    </row>
    <row r="5947" spans="1:10" hidden="1" x14ac:dyDescent="0.25">
      <c r="A5947" s="238">
        <v>43440</v>
      </c>
      <c r="B5947" s="264" t="s">
        <v>3425</v>
      </c>
      <c r="C5947" s="251" t="s">
        <v>3213</v>
      </c>
      <c r="D5947" s="241">
        <v>1</v>
      </c>
      <c r="E5947" s="265">
        <v>283099.91499999998</v>
      </c>
      <c r="F5947" s="195">
        <v>283099.91499999998</v>
      </c>
      <c r="I5947" s="195"/>
      <c r="J5947" s="195"/>
    </row>
    <row r="5948" spans="1:10" hidden="1" x14ac:dyDescent="0.25">
      <c r="A5948" s="238"/>
      <c r="B5948" s="264"/>
      <c r="C5948" s="251" t="s">
        <v>3035</v>
      </c>
      <c r="D5948" s="241">
        <v>1</v>
      </c>
      <c r="E5948" s="265">
        <v>321100.09499999997</v>
      </c>
      <c r="F5948" s="195">
        <v>321100.09499999997</v>
      </c>
      <c r="I5948" s="195"/>
      <c r="J5948" s="195"/>
    </row>
    <row r="5949" spans="1:10" hidden="1" x14ac:dyDescent="0.25">
      <c r="A5949" s="238"/>
      <c r="B5949" s="264"/>
      <c r="C5949" s="251" t="s">
        <v>2653</v>
      </c>
      <c r="D5949" s="241">
        <v>1</v>
      </c>
      <c r="E5949" s="265">
        <v>256500.48000000001</v>
      </c>
      <c r="F5949" s="195">
        <v>256500.48000000001</v>
      </c>
      <c r="I5949" s="195"/>
      <c r="J5949" s="195"/>
    </row>
    <row r="5950" spans="1:10" hidden="1" x14ac:dyDescent="0.25">
      <c r="A5950" s="238"/>
      <c r="B5950" s="264"/>
      <c r="C5950" s="251" t="s">
        <v>3427</v>
      </c>
      <c r="D5950" s="241">
        <v>1</v>
      </c>
      <c r="E5950" s="265">
        <v>260300.095</v>
      </c>
      <c r="F5950" s="195">
        <v>260300.095</v>
      </c>
      <c r="I5950" s="195"/>
      <c r="J5950" s="195"/>
    </row>
    <row r="5951" spans="1:10" hidden="1" x14ac:dyDescent="0.25">
      <c r="A5951" s="238"/>
      <c r="B5951" s="264"/>
      <c r="C5951" s="251" t="s">
        <v>3088</v>
      </c>
      <c r="D5951" s="241">
        <v>1</v>
      </c>
      <c r="E5951" s="265">
        <v>283099.91499999998</v>
      </c>
      <c r="F5951" s="195">
        <v>283099.91499999998</v>
      </c>
      <c r="G5951" s="195">
        <v>1404100.5</v>
      </c>
      <c r="I5951" s="195"/>
      <c r="J5951" s="195"/>
    </row>
    <row r="5952" spans="1:10" hidden="1" x14ac:dyDescent="0.25">
      <c r="A5952" s="238"/>
      <c r="B5952" s="264"/>
      <c r="C5952" s="251"/>
      <c r="D5952" s="241"/>
      <c r="E5952" s="265"/>
      <c r="F5952" s="195">
        <v>0</v>
      </c>
      <c r="I5952" s="195"/>
      <c r="J5952" s="195"/>
    </row>
    <row r="5953" spans="1:10" hidden="1" x14ac:dyDescent="0.25">
      <c r="A5953" s="238">
        <v>43440</v>
      </c>
      <c r="B5953" s="264" t="s">
        <v>3428</v>
      </c>
      <c r="C5953" s="251" t="s">
        <v>3168</v>
      </c>
      <c r="D5953" s="241">
        <v>1</v>
      </c>
      <c r="E5953" s="265">
        <v>256500.47500000001</v>
      </c>
      <c r="F5953" s="195">
        <v>256500.47500000001</v>
      </c>
      <c r="I5953" s="195"/>
      <c r="J5953" s="195"/>
    </row>
    <row r="5954" spans="1:10" hidden="1" x14ac:dyDescent="0.25">
      <c r="A5954" s="238"/>
      <c r="B5954" s="264"/>
      <c r="C5954" s="251" t="s">
        <v>3197</v>
      </c>
      <c r="D5954" s="241">
        <v>1</v>
      </c>
      <c r="E5954" s="265">
        <v>308750.47499999998</v>
      </c>
      <c r="F5954" s="195">
        <v>308750.47499999998</v>
      </c>
      <c r="I5954" s="195"/>
      <c r="J5954" s="195"/>
    </row>
    <row r="5955" spans="1:10" hidden="1" x14ac:dyDescent="0.25">
      <c r="A5955" s="238"/>
      <c r="B5955" s="264"/>
      <c r="C5955" s="251" t="s">
        <v>3430</v>
      </c>
      <c r="D5955" s="241">
        <v>1</v>
      </c>
      <c r="E5955" s="265">
        <v>319200.47499999998</v>
      </c>
      <c r="F5955" s="195">
        <v>319200.47499999998</v>
      </c>
      <c r="I5955" s="195"/>
      <c r="J5955" s="195"/>
    </row>
    <row r="5956" spans="1:10" hidden="1" x14ac:dyDescent="0.25">
      <c r="A5956" s="238"/>
      <c r="B5956" s="264"/>
      <c r="C5956" s="251" t="s">
        <v>3189</v>
      </c>
      <c r="D5956" s="241">
        <v>1</v>
      </c>
      <c r="E5956" s="265">
        <v>232749.715</v>
      </c>
      <c r="F5956" s="195">
        <v>232749.715</v>
      </c>
      <c r="G5956" s="195">
        <v>1117201.1399999999</v>
      </c>
      <c r="I5956" s="195"/>
      <c r="J5956" s="195"/>
    </row>
    <row r="5957" spans="1:10" hidden="1" x14ac:dyDescent="0.25">
      <c r="A5957" s="238"/>
      <c r="B5957" s="264"/>
      <c r="C5957" s="251"/>
      <c r="D5957" s="241"/>
      <c r="E5957" s="265"/>
      <c r="F5957" s="195">
        <v>0</v>
      </c>
      <c r="I5957" s="195"/>
      <c r="J5957" s="195"/>
    </row>
    <row r="5958" spans="1:10" hidden="1" x14ac:dyDescent="0.25">
      <c r="A5958" s="238">
        <v>43440</v>
      </c>
      <c r="B5958" s="264" t="s">
        <v>3431</v>
      </c>
      <c r="C5958" s="251" t="s">
        <v>2756</v>
      </c>
      <c r="D5958" s="241">
        <v>8</v>
      </c>
      <c r="E5958" s="265">
        <v>243000.5</v>
      </c>
      <c r="F5958" s="195">
        <v>1944004</v>
      </c>
      <c r="I5958" s="195"/>
      <c r="J5958" s="195"/>
    </row>
    <row r="5959" spans="1:10" hidden="1" x14ac:dyDescent="0.25">
      <c r="A5959" s="238"/>
      <c r="B5959" s="264"/>
      <c r="C5959" s="251" t="s">
        <v>2772</v>
      </c>
      <c r="D5959" s="241">
        <v>8</v>
      </c>
      <c r="E5959" s="265">
        <v>243000.5</v>
      </c>
      <c r="F5959" s="195">
        <v>1944004</v>
      </c>
      <c r="I5959" s="195"/>
      <c r="J5959" s="195"/>
    </row>
    <row r="5960" spans="1:10" hidden="1" x14ac:dyDescent="0.25">
      <c r="A5960" s="238"/>
      <c r="B5960" s="264"/>
      <c r="C5960" s="251" t="s">
        <v>3424</v>
      </c>
      <c r="D5960" s="241">
        <v>2</v>
      </c>
      <c r="E5960" s="265">
        <v>243000.5</v>
      </c>
      <c r="F5960" s="195">
        <v>486001</v>
      </c>
      <c r="G5960" s="195">
        <v>4374009</v>
      </c>
      <c r="I5960" s="195"/>
      <c r="J5960" s="195"/>
    </row>
    <row r="5961" spans="1:10" hidden="1" x14ac:dyDescent="0.25">
      <c r="A5961" s="238"/>
      <c r="B5961" s="264"/>
      <c r="C5961" s="251"/>
      <c r="D5961" s="241"/>
      <c r="E5961" s="265"/>
      <c r="F5961" s="195">
        <v>0</v>
      </c>
      <c r="I5961" s="195"/>
      <c r="J5961" s="195"/>
    </row>
    <row r="5962" spans="1:10" hidden="1" x14ac:dyDescent="0.25">
      <c r="A5962" s="238">
        <v>43441</v>
      </c>
      <c r="B5962" s="264" t="s">
        <v>3433</v>
      </c>
      <c r="C5962" s="251" t="s">
        <v>887</v>
      </c>
      <c r="D5962" s="241">
        <v>1</v>
      </c>
      <c r="E5962" s="265">
        <v>230000.1</v>
      </c>
      <c r="F5962" s="195">
        <v>230000.1</v>
      </c>
      <c r="G5962" s="195">
        <v>230000.1</v>
      </c>
      <c r="I5962" s="195"/>
      <c r="J5962" s="195"/>
    </row>
    <row r="5963" spans="1:10" hidden="1" x14ac:dyDescent="0.25">
      <c r="A5963" s="238"/>
      <c r="B5963" s="264"/>
      <c r="C5963" s="251"/>
      <c r="D5963" s="241"/>
      <c r="E5963" s="265"/>
      <c r="F5963" s="195">
        <v>0</v>
      </c>
      <c r="I5963" s="195"/>
      <c r="J5963" s="195"/>
    </row>
    <row r="5964" spans="1:10" hidden="1" x14ac:dyDescent="0.25">
      <c r="A5964" s="238">
        <v>43441</v>
      </c>
      <c r="B5964" s="264" t="s">
        <v>3434</v>
      </c>
      <c r="C5964" s="251" t="s">
        <v>887</v>
      </c>
      <c r="D5964" s="241">
        <v>24</v>
      </c>
      <c r="E5964" s="265">
        <v>230000.1</v>
      </c>
      <c r="F5964" s="195">
        <v>5520002.4000000004</v>
      </c>
      <c r="G5964" s="195">
        <v>5520002.4000000004</v>
      </c>
      <c r="I5964" s="195"/>
      <c r="J5964" s="195"/>
    </row>
    <row r="5965" spans="1:10" hidden="1" x14ac:dyDescent="0.25">
      <c r="A5965" s="238"/>
      <c r="B5965" s="264"/>
      <c r="C5965" s="251"/>
      <c r="D5965" s="241"/>
      <c r="E5965" s="265"/>
      <c r="F5965" s="195">
        <v>0</v>
      </c>
      <c r="I5965" s="195"/>
      <c r="J5965" s="195"/>
    </row>
    <row r="5966" spans="1:10" hidden="1" x14ac:dyDescent="0.25">
      <c r="A5966" s="238">
        <v>43441</v>
      </c>
      <c r="B5966" s="264" t="s">
        <v>3435</v>
      </c>
      <c r="C5966" s="251" t="s">
        <v>2677</v>
      </c>
      <c r="D5966" s="241">
        <v>2</v>
      </c>
      <c r="E5966" s="265">
        <v>283099.90500000003</v>
      </c>
      <c r="F5966" s="195">
        <v>566199.81000000006</v>
      </c>
      <c r="I5966" s="195"/>
      <c r="J5966" s="195"/>
    </row>
    <row r="5967" spans="1:10" hidden="1" x14ac:dyDescent="0.25">
      <c r="A5967" s="238"/>
      <c r="B5967" s="264"/>
      <c r="C5967" s="251" t="s">
        <v>3436</v>
      </c>
      <c r="D5967" s="241">
        <v>2</v>
      </c>
      <c r="E5967" s="265">
        <v>283099.90500000003</v>
      </c>
      <c r="F5967" s="195">
        <v>566199.81000000006</v>
      </c>
      <c r="G5967" s="195">
        <v>1132399.6200000001</v>
      </c>
      <c r="I5967" s="195"/>
      <c r="J5967" s="195"/>
    </row>
    <row r="5968" spans="1:10" hidden="1" x14ac:dyDescent="0.25">
      <c r="A5968" s="238"/>
      <c r="B5968" s="264"/>
      <c r="C5968" s="251"/>
      <c r="D5968" s="241"/>
      <c r="E5968" s="265"/>
      <c r="F5968" s="195">
        <v>0</v>
      </c>
      <c r="I5968" s="195"/>
      <c r="J5968" s="195"/>
    </row>
    <row r="5969" spans="1:10" hidden="1" x14ac:dyDescent="0.25">
      <c r="A5969" s="238">
        <v>43440</v>
      </c>
      <c r="B5969" s="264" t="s">
        <v>3437</v>
      </c>
      <c r="C5969" s="251" t="s">
        <v>3406</v>
      </c>
      <c r="D5969" s="241">
        <v>2</v>
      </c>
      <c r="E5969" s="265">
        <v>800000.3</v>
      </c>
      <c r="F5969" s="195">
        <v>1600000.6</v>
      </c>
      <c r="G5969" s="195">
        <v>1600000.6</v>
      </c>
      <c r="I5969" s="195"/>
      <c r="J5969" s="195"/>
    </row>
    <row r="5970" spans="1:10" hidden="1" x14ac:dyDescent="0.25">
      <c r="A5970" s="238"/>
      <c r="B5970" s="264"/>
      <c r="C5970" s="251"/>
      <c r="D5970" s="241"/>
      <c r="E5970" s="265"/>
      <c r="F5970" s="195">
        <v>0</v>
      </c>
      <c r="I5970" s="195"/>
      <c r="J5970" s="195"/>
    </row>
    <row r="5971" spans="1:10" hidden="1" x14ac:dyDescent="0.25">
      <c r="A5971" s="238">
        <v>43441</v>
      </c>
      <c r="B5971" s="264" t="s">
        <v>3439</v>
      </c>
      <c r="C5971" s="251" t="s">
        <v>2691</v>
      </c>
      <c r="D5971" s="241">
        <v>24</v>
      </c>
      <c r="E5971" s="265">
        <v>198000</v>
      </c>
      <c r="F5971" s="195">
        <v>4752000</v>
      </c>
      <c r="I5971" s="195"/>
      <c r="J5971" s="195"/>
    </row>
    <row r="5972" spans="1:10" hidden="1" x14ac:dyDescent="0.25">
      <c r="A5972" s="238"/>
      <c r="B5972" s="264"/>
      <c r="C5972" s="251" t="s">
        <v>2725</v>
      </c>
      <c r="D5972" s="241">
        <v>12</v>
      </c>
      <c r="E5972" s="265">
        <v>198000</v>
      </c>
      <c r="F5972" s="195">
        <v>2376000</v>
      </c>
      <c r="I5972" s="195"/>
      <c r="J5972" s="195"/>
    </row>
    <row r="5973" spans="1:10" hidden="1" x14ac:dyDescent="0.25">
      <c r="A5973" s="238"/>
      <c r="B5973" s="264"/>
      <c r="C5973" s="251" t="s">
        <v>3441</v>
      </c>
      <c r="D5973" s="241">
        <v>12</v>
      </c>
      <c r="E5973" s="265">
        <v>198000</v>
      </c>
      <c r="F5973" s="195">
        <v>2376000</v>
      </c>
      <c r="G5973" s="195">
        <v>9504000</v>
      </c>
      <c r="I5973" s="195"/>
      <c r="J5973" s="195"/>
    </row>
    <row r="5974" spans="1:10" hidden="1" x14ac:dyDescent="0.25">
      <c r="A5974" s="238"/>
      <c r="B5974" s="264"/>
      <c r="C5974" s="251"/>
      <c r="D5974" s="241"/>
      <c r="E5974" s="265"/>
      <c r="F5974" s="195">
        <v>0</v>
      </c>
      <c r="I5974" s="195"/>
      <c r="J5974" s="195"/>
    </row>
    <row r="5975" spans="1:10" hidden="1" x14ac:dyDescent="0.25">
      <c r="A5975" s="238">
        <v>43441</v>
      </c>
      <c r="B5975" s="264" t="s">
        <v>3442</v>
      </c>
      <c r="C5975" s="251" t="s">
        <v>3443</v>
      </c>
      <c r="D5975" s="241">
        <v>2</v>
      </c>
      <c r="E5975" s="265">
        <v>254599.62</v>
      </c>
      <c r="F5975" s="195">
        <v>509199.24</v>
      </c>
      <c r="G5975" s="195">
        <v>509199.24</v>
      </c>
      <c r="I5975" s="195"/>
      <c r="J5975" s="195"/>
    </row>
    <row r="5976" spans="1:10" hidden="1" x14ac:dyDescent="0.25">
      <c r="A5976" s="238"/>
      <c r="B5976" s="264"/>
      <c r="C5976" s="251"/>
      <c r="D5976" s="241"/>
      <c r="E5976" s="265"/>
      <c r="F5976" s="195">
        <v>0</v>
      </c>
      <c r="I5976" s="195"/>
      <c r="J5976" s="195"/>
    </row>
    <row r="5977" spans="1:10" hidden="1" x14ac:dyDescent="0.25">
      <c r="A5977" s="238">
        <v>43441</v>
      </c>
      <c r="B5977" s="264" t="s">
        <v>3444</v>
      </c>
      <c r="C5977" s="251" t="s">
        <v>2073</v>
      </c>
      <c r="D5977" s="241">
        <v>12</v>
      </c>
      <c r="E5977" s="265">
        <v>222084.5</v>
      </c>
      <c r="F5977" s="195">
        <v>2665014</v>
      </c>
      <c r="I5977" s="195"/>
      <c r="J5977" s="195"/>
    </row>
    <row r="5978" spans="1:10" hidden="1" x14ac:dyDescent="0.25">
      <c r="A5978" s="238"/>
      <c r="B5978" s="264"/>
      <c r="C5978" s="251" t="s">
        <v>1915</v>
      </c>
      <c r="D5978" s="241">
        <v>12</v>
      </c>
      <c r="E5978" s="265">
        <v>140834.1</v>
      </c>
      <c r="F5978" s="195">
        <v>1690009.2000000002</v>
      </c>
      <c r="I5978" s="195"/>
      <c r="J5978" s="195"/>
    </row>
    <row r="5979" spans="1:10" hidden="1" x14ac:dyDescent="0.25">
      <c r="A5979" s="238"/>
      <c r="B5979" s="264"/>
      <c r="C5979" s="251" t="s">
        <v>1635</v>
      </c>
      <c r="D5979" s="241">
        <v>12</v>
      </c>
      <c r="E5979" s="265">
        <v>140834.1</v>
      </c>
      <c r="F5979" s="195">
        <v>1690009.2000000002</v>
      </c>
      <c r="I5979" s="195"/>
      <c r="J5979" s="195"/>
    </row>
    <row r="5980" spans="1:10" hidden="1" x14ac:dyDescent="0.25">
      <c r="A5980" s="238"/>
      <c r="B5980" s="264"/>
      <c r="C5980" s="251" t="s">
        <v>1720</v>
      </c>
      <c r="D5980" s="241">
        <v>12</v>
      </c>
      <c r="E5980" s="265">
        <v>140834.1</v>
      </c>
      <c r="F5980" s="195">
        <v>1690009.2000000002</v>
      </c>
      <c r="I5980" s="195"/>
      <c r="J5980" s="195"/>
    </row>
    <row r="5981" spans="1:10" hidden="1" x14ac:dyDescent="0.25">
      <c r="A5981" s="238"/>
      <c r="B5981" s="264"/>
      <c r="C5981" s="251" t="s">
        <v>1721</v>
      </c>
      <c r="D5981" s="241">
        <v>12</v>
      </c>
      <c r="E5981" s="265">
        <v>140834.1</v>
      </c>
      <c r="F5981" s="195">
        <v>1690009.2000000002</v>
      </c>
      <c r="I5981" s="195"/>
      <c r="J5981" s="195"/>
    </row>
    <row r="5982" spans="1:10" hidden="1" x14ac:dyDescent="0.25">
      <c r="A5982" s="238"/>
      <c r="B5982" s="264"/>
      <c r="C5982" s="251" t="s">
        <v>1914</v>
      </c>
      <c r="D5982" s="241">
        <v>12</v>
      </c>
      <c r="E5982" s="265">
        <v>140834.1</v>
      </c>
      <c r="F5982" s="195">
        <v>1690009.2000000002</v>
      </c>
      <c r="I5982" s="195"/>
      <c r="J5982" s="195"/>
    </row>
    <row r="5983" spans="1:10" hidden="1" x14ac:dyDescent="0.25">
      <c r="A5983" s="238"/>
      <c r="B5983" s="264"/>
      <c r="C5983" s="251" t="s">
        <v>1722</v>
      </c>
      <c r="D5983" s="241">
        <v>12</v>
      </c>
      <c r="E5983" s="265">
        <v>140834.1</v>
      </c>
      <c r="F5983" s="195">
        <v>1690009.2000000002</v>
      </c>
      <c r="G5983" s="195">
        <v>12805069.199999999</v>
      </c>
      <c r="I5983" s="195"/>
      <c r="J5983" s="195"/>
    </row>
    <row r="5984" spans="1:10" hidden="1" x14ac:dyDescent="0.25">
      <c r="A5984" s="238"/>
      <c r="B5984" s="264"/>
      <c r="C5984" s="251"/>
      <c r="D5984" s="241"/>
      <c r="E5984" s="265"/>
      <c r="F5984" s="195">
        <v>0</v>
      </c>
      <c r="I5984" s="195"/>
      <c r="J5984" s="195"/>
    </row>
    <row r="5985" spans="1:10" hidden="1" x14ac:dyDescent="0.25">
      <c r="A5985" s="238">
        <v>43441</v>
      </c>
      <c r="B5985" s="264" t="s">
        <v>3445</v>
      </c>
      <c r="C5985" s="251" t="s">
        <v>1851</v>
      </c>
      <c r="D5985" s="241">
        <v>24</v>
      </c>
      <c r="E5985" s="265">
        <v>70416.5</v>
      </c>
      <c r="F5985" s="195">
        <v>1689996</v>
      </c>
      <c r="I5985" s="195"/>
      <c r="J5985" s="195"/>
    </row>
    <row r="5986" spans="1:10" hidden="1" x14ac:dyDescent="0.25">
      <c r="A5986" s="238"/>
      <c r="B5986" s="264"/>
      <c r="C5986" s="251" t="s">
        <v>1719</v>
      </c>
      <c r="D5986" s="241">
        <v>24</v>
      </c>
      <c r="E5986" s="265">
        <v>70416.5</v>
      </c>
      <c r="F5986" s="195">
        <v>1689996</v>
      </c>
      <c r="I5986" s="195"/>
      <c r="J5986" s="195"/>
    </row>
    <row r="5987" spans="1:10" hidden="1" x14ac:dyDescent="0.25">
      <c r="A5987" s="238"/>
      <c r="B5987" s="264"/>
      <c r="C5987" s="251" t="s">
        <v>1966</v>
      </c>
      <c r="D5987" s="241">
        <v>24</v>
      </c>
      <c r="E5987" s="265">
        <v>70416.5</v>
      </c>
      <c r="F5987" s="195">
        <v>1689996</v>
      </c>
      <c r="I5987" s="195"/>
      <c r="J5987" s="195"/>
    </row>
    <row r="5988" spans="1:10" hidden="1" x14ac:dyDescent="0.25">
      <c r="A5988" s="238"/>
      <c r="B5988" s="264"/>
      <c r="C5988" s="251" t="s">
        <v>1933</v>
      </c>
      <c r="D5988" s="241">
        <v>24</v>
      </c>
      <c r="E5988" s="265">
        <v>70416.5</v>
      </c>
      <c r="F5988" s="195">
        <v>1689996</v>
      </c>
      <c r="I5988" s="195"/>
      <c r="J5988" s="195"/>
    </row>
    <row r="5989" spans="1:10" hidden="1" x14ac:dyDescent="0.25">
      <c r="A5989" s="238"/>
      <c r="B5989" s="264"/>
      <c r="C5989" s="251" t="s">
        <v>1930</v>
      </c>
      <c r="D5989" s="241">
        <v>24</v>
      </c>
      <c r="E5989" s="265">
        <v>70416.5</v>
      </c>
      <c r="F5989" s="195">
        <v>1689996</v>
      </c>
      <c r="I5989" s="195"/>
      <c r="J5989" s="195"/>
    </row>
    <row r="5990" spans="1:10" hidden="1" x14ac:dyDescent="0.25">
      <c r="A5990" s="238"/>
      <c r="B5990" s="264"/>
      <c r="C5990" s="251" t="s">
        <v>1725</v>
      </c>
      <c r="D5990" s="241">
        <v>24</v>
      </c>
      <c r="E5990" s="265">
        <v>70416.5</v>
      </c>
      <c r="F5990" s="195">
        <v>1689996</v>
      </c>
      <c r="I5990" s="195"/>
      <c r="J5990" s="195"/>
    </row>
    <row r="5991" spans="1:10" hidden="1" x14ac:dyDescent="0.25">
      <c r="A5991" s="238"/>
      <c r="B5991" s="264"/>
      <c r="C5991" s="251" t="s">
        <v>1340</v>
      </c>
      <c r="D5991" s="241">
        <v>24</v>
      </c>
      <c r="E5991" s="265">
        <v>41666.9</v>
      </c>
      <c r="F5991" s="195">
        <v>1000005.6000000001</v>
      </c>
      <c r="G5991" s="195">
        <v>11139981.6</v>
      </c>
      <c r="I5991" s="195"/>
      <c r="J5991" s="195"/>
    </row>
    <row r="5992" spans="1:10" hidden="1" x14ac:dyDescent="0.25">
      <c r="A5992" s="238"/>
      <c r="B5992" s="264"/>
      <c r="C5992" s="251"/>
      <c r="D5992" s="241"/>
      <c r="E5992" s="265"/>
      <c r="F5992" s="195">
        <v>0</v>
      </c>
      <c r="I5992" s="195"/>
      <c r="J5992" s="195"/>
    </row>
    <row r="5993" spans="1:10" hidden="1" x14ac:dyDescent="0.25">
      <c r="A5993" s="238">
        <v>43441</v>
      </c>
      <c r="B5993" s="264" t="s">
        <v>3446</v>
      </c>
      <c r="C5993" s="251" t="s">
        <v>887</v>
      </c>
      <c r="D5993" s="241">
        <v>6</v>
      </c>
      <c r="E5993" s="265">
        <v>230000.1</v>
      </c>
      <c r="F5993" s="195">
        <v>1380000.6</v>
      </c>
      <c r="G5993" s="195">
        <v>1380000.6</v>
      </c>
      <c r="I5993" s="195"/>
      <c r="J5993" s="195"/>
    </row>
    <row r="5994" spans="1:10" hidden="1" x14ac:dyDescent="0.25">
      <c r="A5994" s="238"/>
      <c r="B5994" s="264"/>
      <c r="C5994" s="251"/>
      <c r="D5994" s="241"/>
      <c r="E5994" s="265"/>
      <c r="F5994" s="195">
        <v>0</v>
      </c>
      <c r="I5994" s="195"/>
      <c r="J5994" s="195"/>
    </row>
    <row r="5995" spans="1:10" hidden="1" x14ac:dyDescent="0.25">
      <c r="A5995" s="238">
        <v>43441</v>
      </c>
      <c r="B5995" s="264" t="s">
        <v>3447</v>
      </c>
      <c r="C5995" s="251" t="s">
        <v>887</v>
      </c>
      <c r="D5995" s="241">
        <v>12</v>
      </c>
      <c r="E5995" s="265">
        <v>230000.1</v>
      </c>
      <c r="F5995" s="195">
        <v>2760001.2</v>
      </c>
      <c r="G5995" s="195">
        <v>2760001.2</v>
      </c>
      <c r="I5995" s="195"/>
      <c r="J5995" s="195"/>
    </row>
    <row r="5996" spans="1:10" hidden="1" x14ac:dyDescent="0.25">
      <c r="A5996" s="238"/>
      <c r="B5996" s="264"/>
      <c r="C5996" s="251"/>
      <c r="D5996" s="241"/>
      <c r="E5996" s="265"/>
      <c r="F5996" s="195">
        <v>0</v>
      </c>
      <c r="I5996" s="195"/>
      <c r="J5996" s="195"/>
    </row>
    <row r="5997" spans="1:10" hidden="1" x14ac:dyDescent="0.25">
      <c r="A5997" s="238">
        <v>43441</v>
      </c>
      <c r="B5997" s="264" t="s">
        <v>3448</v>
      </c>
      <c r="C5997" s="251" t="s">
        <v>1094</v>
      </c>
      <c r="D5997" s="241">
        <v>12</v>
      </c>
      <c r="E5997" s="265">
        <v>215000.5</v>
      </c>
      <c r="F5997" s="195">
        <v>2580006</v>
      </c>
      <c r="G5997" s="195">
        <v>2580006</v>
      </c>
      <c r="I5997" s="195"/>
      <c r="J5997" s="195"/>
    </row>
    <row r="5998" spans="1:10" hidden="1" x14ac:dyDescent="0.25">
      <c r="A5998" s="238"/>
      <c r="B5998" s="264"/>
      <c r="C5998" s="251"/>
      <c r="D5998" s="241"/>
      <c r="E5998" s="265"/>
      <c r="F5998" s="195">
        <v>0</v>
      </c>
      <c r="I5998" s="195"/>
      <c r="J5998" s="195"/>
    </row>
    <row r="5999" spans="1:10" hidden="1" x14ac:dyDescent="0.25">
      <c r="A5999" s="238">
        <v>43441</v>
      </c>
      <c r="B5999" s="264" t="s">
        <v>3449</v>
      </c>
      <c r="C5999" s="251" t="s">
        <v>1094</v>
      </c>
      <c r="D5999" s="241">
        <v>1</v>
      </c>
      <c r="E5999" s="265">
        <v>215000.5</v>
      </c>
      <c r="F5999" s="195">
        <v>215000.5</v>
      </c>
      <c r="G5999" s="195">
        <v>215000.5</v>
      </c>
      <c r="I5999" s="195"/>
      <c r="J5999" s="195"/>
    </row>
    <row r="6000" spans="1:10" hidden="1" x14ac:dyDescent="0.25">
      <c r="A6000" s="238"/>
      <c r="B6000" s="264"/>
      <c r="C6000" s="251"/>
      <c r="D6000" s="241"/>
      <c r="E6000" s="265"/>
      <c r="F6000" s="195">
        <v>0</v>
      </c>
      <c r="I6000" s="195"/>
      <c r="J6000" s="195"/>
    </row>
    <row r="6001" spans="1:10" hidden="1" x14ac:dyDescent="0.25">
      <c r="A6001" s="238">
        <v>43441</v>
      </c>
      <c r="B6001" s="264" t="s">
        <v>3450</v>
      </c>
      <c r="C6001" s="251" t="s">
        <v>1094</v>
      </c>
      <c r="D6001" s="241">
        <v>2</v>
      </c>
      <c r="E6001" s="265">
        <v>215000.5</v>
      </c>
      <c r="F6001" s="195">
        <v>430001</v>
      </c>
      <c r="G6001" s="195">
        <v>430001</v>
      </c>
      <c r="I6001" s="195"/>
      <c r="J6001" s="195"/>
    </row>
    <row r="6002" spans="1:10" hidden="1" x14ac:dyDescent="0.25">
      <c r="A6002" s="238"/>
      <c r="B6002" s="264"/>
      <c r="C6002" s="251"/>
      <c r="D6002" s="241"/>
      <c r="E6002" s="265"/>
      <c r="F6002" s="195">
        <v>0</v>
      </c>
      <c r="I6002" s="195"/>
      <c r="J6002" s="195"/>
    </row>
    <row r="6003" spans="1:10" hidden="1" x14ac:dyDescent="0.25">
      <c r="A6003" s="238">
        <v>43441</v>
      </c>
      <c r="B6003" s="264" t="s">
        <v>3451</v>
      </c>
      <c r="C6003" s="251" t="s">
        <v>2482</v>
      </c>
      <c r="D6003" s="241">
        <v>12</v>
      </c>
      <c r="E6003" s="265">
        <v>204300.45</v>
      </c>
      <c r="F6003" s="195">
        <v>2451605.4000000004</v>
      </c>
      <c r="G6003" s="195">
        <v>2451605.4000000004</v>
      </c>
      <c r="I6003" s="195"/>
      <c r="J6003" s="195"/>
    </row>
    <row r="6004" spans="1:10" hidden="1" x14ac:dyDescent="0.25">
      <c r="A6004" s="238"/>
      <c r="B6004" s="264"/>
      <c r="C6004" s="251"/>
      <c r="D6004" s="241"/>
      <c r="E6004" s="265"/>
      <c r="F6004" s="195">
        <v>0</v>
      </c>
      <c r="I6004" s="195"/>
      <c r="J6004" s="195"/>
    </row>
    <row r="6005" spans="1:10" hidden="1" x14ac:dyDescent="0.25">
      <c r="A6005" s="238">
        <v>43441</v>
      </c>
      <c r="B6005" s="264" t="s">
        <v>3452</v>
      </c>
      <c r="C6005" s="251" t="s">
        <v>19</v>
      </c>
      <c r="D6005" s="241">
        <v>2</v>
      </c>
      <c r="E6005" s="265">
        <v>514800</v>
      </c>
      <c r="F6005" s="195">
        <v>1029600</v>
      </c>
      <c r="G6005" s="195">
        <v>1029600</v>
      </c>
      <c r="I6005" s="195"/>
      <c r="J6005" s="195"/>
    </row>
    <row r="6006" spans="1:10" hidden="1" x14ac:dyDescent="0.25">
      <c r="A6006" s="238"/>
      <c r="B6006" s="264"/>
      <c r="C6006" s="251"/>
      <c r="D6006" s="241"/>
      <c r="E6006" s="265"/>
      <c r="F6006" s="195">
        <v>0</v>
      </c>
      <c r="I6006" s="195"/>
      <c r="J6006" s="195"/>
    </row>
    <row r="6007" spans="1:10" hidden="1" x14ac:dyDescent="0.25">
      <c r="A6007" s="238">
        <v>43441</v>
      </c>
      <c r="B6007" s="264" t="s">
        <v>3453</v>
      </c>
      <c r="C6007" s="251" t="s">
        <v>887</v>
      </c>
      <c r="D6007" s="241">
        <v>4</v>
      </c>
      <c r="E6007" s="265">
        <v>230000.1</v>
      </c>
      <c r="F6007" s="195">
        <v>920000.4</v>
      </c>
      <c r="G6007" s="195">
        <v>920000.4</v>
      </c>
      <c r="I6007" s="195"/>
      <c r="J6007" s="195"/>
    </row>
    <row r="6008" spans="1:10" hidden="1" x14ac:dyDescent="0.25">
      <c r="A6008" s="238"/>
      <c r="B6008" s="264"/>
      <c r="C6008" s="251"/>
      <c r="D6008" s="241"/>
      <c r="E6008" s="265"/>
      <c r="F6008" s="195">
        <v>0</v>
      </c>
      <c r="I6008" s="195"/>
      <c r="J6008" s="195"/>
    </row>
    <row r="6009" spans="1:10" hidden="1" x14ac:dyDescent="0.25">
      <c r="A6009" s="238">
        <v>43441</v>
      </c>
      <c r="B6009" s="264" t="s">
        <v>3454</v>
      </c>
      <c r="C6009" s="251" t="s">
        <v>1072</v>
      </c>
      <c r="D6009" s="241">
        <v>6</v>
      </c>
      <c r="E6009" s="265">
        <v>165000</v>
      </c>
      <c r="F6009" s="195">
        <v>990000</v>
      </c>
      <c r="G6009" s="195">
        <v>990000</v>
      </c>
      <c r="I6009" s="195"/>
      <c r="J6009" s="195"/>
    </row>
    <row r="6010" spans="1:10" hidden="1" x14ac:dyDescent="0.25">
      <c r="A6010" s="238"/>
      <c r="B6010" s="264"/>
      <c r="C6010" s="251"/>
      <c r="D6010" s="241"/>
      <c r="E6010" s="265"/>
      <c r="F6010" s="195">
        <v>0</v>
      </c>
      <c r="I6010" s="195"/>
      <c r="J6010" s="195"/>
    </row>
    <row r="6011" spans="1:10" hidden="1" x14ac:dyDescent="0.25">
      <c r="A6011" s="238">
        <v>43441</v>
      </c>
      <c r="B6011" s="264" t="s">
        <v>3456</v>
      </c>
      <c r="C6011" s="251" t="s">
        <v>2956</v>
      </c>
      <c r="D6011" s="241">
        <v>12</v>
      </c>
      <c r="E6011" s="265">
        <v>1250000.3999999999</v>
      </c>
      <c r="F6011" s="195">
        <v>15000004.799999999</v>
      </c>
      <c r="I6011" s="195"/>
      <c r="J6011" s="195"/>
    </row>
    <row r="6012" spans="1:10" hidden="1" x14ac:dyDescent="0.25">
      <c r="A6012" s="238"/>
      <c r="B6012" s="264"/>
      <c r="C6012" s="251" t="s">
        <v>1500</v>
      </c>
      <c r="D6012" s="241">
        <v>4</v>
      </c>
      <c r="E6012" s="265">
        <v>525000.30000000005</v>
      </c>
      <c r="F6012" s="195">
        <v>2100001.2000000002</v>
      </c>
      <c r="G6012" s="195">
        <v>17100006</v>
      </c>
      <c r="I6012" s="195"/>
      <c r="J6012" s="195"/>
    </row>
    <row r="6013" spans="1:10" hidden="1" x14ac:dyDescent="0.25">
      <c r="A6013" s="238"/>
      <c r="B6013" s="264"/>
      <c r="C6013" s="251"/>
      <c r="D6013" s="241"/>
      <c r="E6013" s="265"/>
      <c r="F6013" s="195">
        <v>0</v>
      </c>
      <c r="I6013" s="195"/>
      <c r="J6013" s="195"/>
    </row>
    <row r="6014" spans="1:10" hidden="1" x14ac:dyDescent="0.25">
      <c r="A6014" s="238">
        <v>43441</v>
      </c>
      <c r="B6014" s="264" t="s">
        <v>3457</v>
      </c>
      <c r="C6014" s="251" t="s">
        <v>2635</v>
      </c>
      <c r="D6014" s="241">
        <v>20</v>
      </c>
      <c r="E6014" s="265">
        <v>79999.7</v>
      </c>
      <c r="F6014" s="195">
        <v>1599994</v>
      </c>
      <c r="G6014" s="195">
        <v>1599994</v>
      </c>
      <c r="I6014" s="195"/>
      <c r="J6014" s="195"/>
    </row>
    <row r="6015" spans="1:10" hidden="1" x14ac:dyDescent="0.25">
      <c r="A6015" s="238"/>
      <c r="B6015" s="264"/>
      <c r="C6015" s="251"/>
      <c r="D6015" s="241"/>
      <c r="E6015" s="265"/>
      <c r="F6015" s="195">
        <v>0</v>
      </c>
      <c r="I6015" s="195"/>
      <c r="J6015" s="195"/>
    </row>
    <row r="6016" spans="1:10" hidden="1" x14ac:dyDescent="0.25">
      <c r="A6016" s="238">
        <v>43441</v>
      </c>
      <c r="B6016" s="264" t="s">
        <v>3459</v>
      </c>
      <c r="C6016" s="251" t="s">
        <v>1325</v>
      </c>
      <c r="D6016" s="241">
        <v>3</v>
      </c>
      <c r="E6016" s="265">
        <v>603900</v>
      </c>
      <c r="F6016" s="195">
        <v>1811700</v>
      </c>
      <c r="I6016" s="195"/>
      <c r="J6016" s="195"/>
    </row>
    <row r="6017" spans="1:10" hidden="1" x14ac:dyDescent="0.25">
      <c r="A6017" s="238"/>
      <c r="B6017" s="264"/>
      <c r="C6017" s="251" t="s">
        <v>2944</v>
      </c>
      <c r="D6017" s="241">
        <v>3</v>
      </c>
      <c r="E6017" s="265">
        <v>619200.55000000005</v>
      </c>
      <c r="F6017" s="195">
        <v>1857601.6500000001</v>
      </c>
      <c r="G6017" s="195">
        <v>3669301.6500000004</v>
      </c>
      <c r="I6017" s="195"/>
      <c r="J6017" s="195"/>
    </row>
    <row r="6018" spans="1:10" hidden="1" x14ac:dyDescent="0.25">
      <c r="A6018" s="238"/>
      <c r="B6018" s="264"/>
      <c r="C6018" s="251"/>
      <c r="D6018" s="241"/>
      <c r="E6018" s="265"/>
      <c r="F6018" s="195">
        <v>0</v>
      </c>
      <c r="I6018" s="195"/>
      <c r="J6018" s="195"/>
    </row>
    <row r="6019" spans="1:10" hidden="1" x14ac:dyDescent="0.25">
      <c r="A6019" s="238">
        <v>43441</v>
      </c>
      <c r="B6019" s="264" t="s">
        <v>3460</v>
      </c>
      <c r="C6019" s="251" t="s">
        <v>3296</v>
      </c>
      <c r="D6019" s="241">
        <v>1</v>
      </c>
      <c r="E6019" s="265">
        <v>284049.81</v>
      </c>
      <c r="F6019" s="195">
        <v>284049.81</v>
      </c>
      <c r="I6019" s="195"/>
      <c r="J6019" s="195"/>
    </row>
    <row r="6020" spans="1:10" hidden="1" x14ac:dyDescent="0.25">
      <c r="A6020" s="238"/>
      <c r="B6020" s="264"/>
      <c r="C6020" s="251" t="s">
        <v>3397</v>
      </c>
      <c r="D6020" s="241">
        <v>1</v>
      </c>
      <c r="E6020" s="265">
        <v>284049.81</v>
      </c>
      <c r="F6020" s="195">
        <v>284049.81</v>
      </c>
      <c r="G6020" s="195">
        <v>568099.62</v>
      </c>
      <c r="I6020" s="195"/>
      <c r="J6020" s="195"/>
    </row>
    <row r="6021" spans="1:10" hidden="1" x14ac:dyDescent="0.25">
      <c r="A6021" s="238"/>
      <c r="B6021" s="264"/>
      <c r="C6021" s="251"/>
      <c r="D6021" s="241"/>
      <c r="E6021" s="265"/>
      <c r="F6021" s="195">
        <v>0</v>
      </c>
      <c r="I6021" s="195"/>
      <c r="J6021" s="195"/>
    </row>
    <row r="6022" spans="1:10" hidden="1" x14ac:dyDescent="0.25">
      <c r="A6022" s="238">
        <v>43441</v>
      </c>
      <c r="B6022" s="264" t="s">
        <v>3461</v>
      </c>
      <c r="C6022" s="251" t="s">
        <v>3462</v>
      </c>
      <c r="D6022" s="241">
        <v>3</v>
      </c>
      <c r="E6022" s="265">
        <v>638000</v>
      </c>
      <c r="F6022" s="195">
        <v>1914000</v>
      </c>
      <c r="I6022" s="195"/>
      <c r="J6022" s="195"/>
    </row>
    <row r="6023" spans="1:10" hidden="1" x14ac:dyDescent="0.25">
      <c r="A6023" s="238"/>
      <c r="B6023" s="264"/>
      <c r="C6023" s="251" t="s">
        <v>3463</v>
      </c>
      <c r="D6023" s="241">
        <v>2</v>
      </c>
      <c r="E6023" s="265">
        <v>1227000.5</v>
      </c>
      <c r="F6023" s="195">
        <v>2454001</v>
      </c>
      <c r="G6023" s="195">
        <v>4368001</v>
      </c>
      <c r="I6023" s="195"/>
      <c r="J6023" s="195"/>
    </row>
    <row r="6024" spans="1:10" hidden="1" x14ac:dyDescent="0.25">
      <c r="A6024" s="238"/>
      <c r="B6024" s="264"/>
      <c r="C6024" s="251"/>
      <c r="D6024" s="241"/>
      <c r="E6024" s="265"/>
      <c r="F6024" s="195">
        <v>0</v>
      </c>
      <c r="I6024" s="195"/>
      <c r="J6024" s="195"/>
    </row>
    <row r="6025" spans="1:10" hidden="1" x14ac:dyDescent="0.25">
      <c r="A6025" s="238">
        <v>43441</v>
      </c>
      <c r="B6025" s="264" t="s">
        <v>3464</v>
      </c>
      <c r="C6025" s="251" t="s">
        <v>2653</v>
      </c>
      <c r="D6025" s="241">
        <v>4</v>
      </c>
      <c r="E6025" s="265">
        <v>243000.45</v>
      </c>
      <c r="F6025" s="195">
        <v>972001.8</v>
      </c>
      <c r="I6025" s="195"/>
      <c r="J6025" s="195"/>
    </row>
    <row r="6026" spans="1:10" hidden="1" x14ac:dyDescent="0.25">
      <c r="A6026" s="238"/>
      <c r="B6026" s="264"/>
      <c r="C6026" s="251" t="s">
        <v>2756</v>
      </c>
      <c r="D6026" s="241">
        <v>3</v>
      </c>
      <c r="E6026" s="265">
        <v>243000.45</v>
      </c>
      <c r="F6026" s="195">
        <v>729001.35000000009</v>
      </c>
      <c r="I6026" s="195"/>
      <c r="J6026" s="195"/>
    </row>
    <row r="6027" spans="1:10" hidden="1" x14ac:dyDescent="0.25">
      <c r="A6027" s="238"/>
      <c r="B6027" s="264"/>
      <c r="C6027" s="251" t="s">
        <v>2772</v>
      </c>
      <c r="D6027" s="241">
        <v>3</v>
      </c>
      <c r="E6027" s="265">
        <v>243000.45</v>
      </c>
      <c r="F6027" s="195">
        <v>729001.35000000009</v>
      </c>
      <c r="G6027" s="195">
        <v>2430004.5</v>
      </c>
      <c r="I6027" s="195"/>
      <c r="J6027" s="195"/>
    </row>
    <row r="6028" spans="1:10" hidden="1" x14ac:dyDescent="0.25">
      <c r="A6028" s="238"/>
      <c r="B6028" s="264"/>
      <c r="C6028" s="251"/>
      <c r="D6028" s="241"/>
      <c r="E6028" s="265"/>
      <c r="F6028" s="195">
        <v>0</v>
      </c>
      <c r="I6028" s="195"/>
      <c r="J6028" s="195"/>
    </row>
    <row r="6029" spans="1:10" hidden="1" x14ac:dyDescent="0.25">
      <c r="A6029" s="238">
        <v>43441</v>
      </c>
      <c r="B6029" s="264" t="s">
        <v>3465</v>
      </c>
      <c r="C6029" s="251" t="s">
        <v>1635</v>
      </c>
      <c r="D6029" s="241">
        <v>8</v>
      </c>
      <c r="E6029" s="265">
        <v>153674.70000000001</v>
      </c>
      <c r="F6029" s="195">
        <v>1229397.6000000001</v>
      </c>
      <c r="I6029" s="195"/>
      <c r="J6029" s="195"/>
    </row>
    <row r="6030" spans="1:10" hidden="1" x14ac:dyDescent="0.25">
      <c r="A6030" s="238"/>
      <c r="B6030" s="264"/>
      <c r="C6030" s="251" t="s">
        <v>1722</v>
      </c>
      <c r="D6030" s="241">
        <v>4</v>
      </c>
      <c r="E6030" s="265">
        <v>153674.70000000001</v>
      </c>
      <c r="F6030" s="195">
        <v>614698.80000000005</v>
      </c>
      <c r="G6030" s="195">
        <v>1844096.4000000001</v>
      </c>
      <c r="I6030" s="195"/>
      <c r="J6030" s="195"/>
    </row>
    <row r="6031" spans="1:10" hidden="1" x14ac:dyDescent="0.25">
      <c r="A6031" s="238"/>
      <c r="B6031" s="264"/>
      <c r="C6031" s="251"/>
      <c r="D6031" s="241"/>
      <c r="E6031" s="265"/>
      <c r="F6031" s="195">
        <v>0</v>
      </c>
      <c r="I6031" s="195"/>
      <c r="J6031" s="195"/>
    </row>
    <row r="6032" spans="1:10" hidden="1" x14ac:dyDescent="0.25">
      <c r="A6032" s="238">
        <v>43441</v>
      </c>
      <c r="B6032" s="264" t="s">
        <v>3466</v>
      </c>
      <c r="C6032" s="251" t="s">
        <v>2593</v>
      </c>
      <c r="D6032" s="241">
        <v>2</v>
      </c>
      <c r="E6032" s="265">
        <v>256500.47500000001</v>
      </c>
      <c r="F6032" s="195">
        <v>513000.95</v>
      </c>
      <c r="I6032" s="195"/>
      <c r="J6032" s="195"/>
    </row>
    <row r="6033" spans="1:10" hidden="1" x14ac:dyDescent="0.25">
      <c r="A6033" s="238"/>
      <c r="B6033" s="264"/>
      <c r="C6033" s="251" t="s">
        <v>3467</v>
      </c>
      <c r="D6033" s="241">
        <v>1</v>
      </c>
      <c r="E6033" s="265">
        <v>284049.81</v>
      </c>
      <c r="F6033" s="195">
        <v>284049.81</v>
      </c>
      <c r="G6033" s="195">
        <v>797050.76</v>
      </c>
      <c r="I6033" s="195"/>
      <c r="J6033" s="195"/>
    </row>
    <row r="6034" spans="1:10" hidden="1" x14ac:dyDescent="0.25">
      <c r="A6034" s="238"/>
      <c r="B6034" s="264"/>
      <c r="C6034" s="251"/>
      <c r="D6034" s="241"/>
      <c r="E6034" s="265"/>
      <c r="F6034" s="195">
        <v>0</v>
      </c>
      <c r="I6034" s="195"/>
      <c r="J6034" s="195"/>
    </row>
    <row r="6035" spans="1:10" hidden="1" x14ac:dyDescent="0.25">
      <c r="A6035" s="238">
        <v>43442</v>
      </c>
      <c r="B6035" s="264" t="s">
        <v>3468</v>
      </c>
      <c r="C6035" s="251" t="s">
        <v>3469</v>
      </c>
      <c r="D6035" s="241">
        <v>1</v>
      </c>
      <c r="E6035" s="265">
        <v>710000.5</v>
      </c>
      <c r="F6035" s="195">
        <v>710000.5</v>
      </c>
      <c r="G6035" s="195">
        <v>710000.5</v>
      </c>
      <c r="I6035" s="195"/>
      <c r="J6035" s="195"/>
    </row>
    <row r="6036" spans="1:10" hidden="1" x14ac:dyDescent="0.25">
      <c r="A6036" s="238"/>
      <c r="B6036" s="264"/>
      <c r="C6036" s="251"/>
      <c r="D6036" s="241"/>
      <c r="E6036" s="265"/>
      <c r="F6036" s="195">
        <v>0</v>
      </c>
      <c r="I6036" s="195"/>
      <c r="J6036" s="195"/>
    </row>
    <row r="6037" spans="1:10" hidden="1" x14ac:dyDescent="0.25">
      <c r="A6037" s="247">
        <v>43442</v>
      </c>
      <c r="B6037" s="266" t="s">
        <v>3470</v>
      </c>
      <c r="C6037" s="252" t="s">
        <v>3471</v>
      </c>
      <c r="D6037" s="250">
        <v>2</v>
      </c>
      <c r="E6037" s="268">
        <v>0</v>
      </c>
      <c r="F6037" s="195">
        <v>0</v>
      </c>
      <c r="G6037" s="195">
        <v>0</v>
      </c>
      <c r="I6037" s="195"/>
      <c r="J6037" s="195"/>
    </row>
    <row r="6038" spans="1:10" hidden="1" x14ac:dyDescent="0.25">
      <c r="A6038" s="238"/>
      <c r="B6038" s="264"/>
      <c r="C6038" s="251"/>
      <c r="D6038" s="241"/>
      <c r="E6038" s="265"/>
      <c r="F6038" s="195">
        <v>0</v>
      </c>
      <c r="I6038" s="195"/>
      <c r="J6038" s="195"/>
    </row>
    <row r="6039" spans="1:10" hidden="1" x14ac:dyDescent="0.25">
      <c r="A6039" s="247">
        <v>43442</v>
      </c>
      <c r="B6039" s="266" t="s">
        <v>3472</v>
      </c>
      <c r="C6039" s="252" t="s">
        <v>1937</v>
      </c>
      <c r="D6039" s="250">
        <v>2</v>
      </c>
      <c r="E6039" s="268">
        <v>0</v>
      </c>
      <c r="F6039" s="195">
        <v>0</v>
      </c>
      <c r="G6039" s="195">
        <v>0</v>
      </c>
      <c r="I6039" s="195"/>
      <c r="J6039" s="195"/>
    </row>
    <row r="6040" spans="1:10" hidden="1" x14ac:dyDescent="0.25">
      <c r="A6040" s="238"/>
      <c r="B6040" s="264"/>
      <c r="C6040" s="251"/>
      <c r="D6040" s="241"/>
      <c r="E6040" s="265"/>
      <c r="F6040" s="195">
        <v>0</v>
      </c>
      <c r="I6040" s="195"/>
      <c r="J6040" s="195"/>
    </row>
    <row r="6041" spans="1:10" hidden="1" x14ac:dyDescent="0.25">
      <c r="A6041" s="238">
        <v>43442</v>
      </c>
      <c r="B6041" s="264" t="s">
        <v>3473</v>
      </c>
      <c r="C6041" s="251" t="s">
        <v>3474</v>
      </c>
      <c r="D6041" s="241">
        <v>1</v>
      </c>
      <c r="E6041" s="265">
        <v>1503900.09</v>
      </c>
      <c r="F6041" s="195">
        <v>1503900.09</v>
      </c>
      <c r="G6041" s="195">
        <v>1503900.09</v>
      </c>
      <c r="I6041" s="195"/>
      <c r="J6041" s="195"/>
    </row>
    <row r="6042" spans="1:10" hidden="1" x14ac:dyDescent="0.25">
      <c r="A6042" s="238"/>
      <c r="B6042" s="264"/>
      <c r="C6042" s="251"/>
      <c r="D6042" s="241"/>
      <c r="E6042" s="265"/>
      <c r="F6042" s="195">
        <v>0</v>
      </c>
      <c r="I6042" s="195"/>
      <c r="J6042" s="195"/>
    </row>
    <row r="6043" spans="1:10" hidden="1" x14ac:dyDescent="0.25">
      <c r="A6043" s="238">
        <v>43442</v>
      </c>
      <c r="B6043" s="264" t="s">
        <v>3475</v>
      </c>
      <c r="C6043" s="251" t="s">
        <v>3476</v>
      </c>
      <c r="D6043" s="241">
        <v>2</v>
      </c>
      <c r="E6043" s="265">
        <v>284049.81</v>
      </c>
      <c r="F6043" s="195">
        <v>568099.62</v>
      </c>
      <c r="G6043" s="195">
        <v>568099.62</v>
      </c>
      <c r="I6043" s="195"/>
      <c r="J6043" s="195"/>
    </row>
    <row r="6044" spans="1:10" hidden="1" x14ac:dyDescent="0.25">
      <c r="A6044" s="238"/>
      <c r="B6044" s="264"/>
      <c r="C6044" s="251"/>
      <c r="D6044" s="241"/>
      <c r="E6044" s="265"/>
      <c r="F6044" s="195">
        <v>0</v>
      </c>
      <c r="I6044" s="195"/>
      <c r="J6044" s="195"/>
    </row>
    <row r="6045" spans="1:10" hidden="1" x14ac:dyDescent="0.25">
      <c r="A6045" s="238">
        <v>43442</v>
      </c>
      <c r="B6045" s="264" t="s">
        <v>3477</v>
      </c>
      <c r="C6045" s="251" t="s">
        <v>2725</v>
      </c>
      <c r="D6045" s="241">
        <v>12</v>
      </c>
      <c r="E6045" s="265">
        <v>198000</v>
      </c>
      <c r="F6045" s="195">
        <v>2376000</v>
      </c>
      <c r="G6045" s="195">
        <v>2376000</v>
      </c>
      <c r="I6045" s="195"/>
      <c r="J6045" s="195"/>
    </row>
    <row r="6046" spans="1:10" hidden="1" x14ac:dyDescent="0.25">
      <c r="A6046" s="238"/>
      <c r="B6046" s="264"/>
      <c r="C6046" s="251"/>
      <c r="D6046" s="241"/>
      <c r="E6046" s="265"/>
      <c r="F6046" s="195">
        <v>0</v>
      </c>
      <c r="I6046" s="195"/>
      <c r="J6046" s="195"/>
    </row>
    <row r="6047" spans="1:10" hidden="1" x14ac:dyDescent="0.25">
      <c r="A6047" s="238">
        <v>43442</v>
      </c>
      <c r="B6047" s="264" t="s">
        <v>3479</v>
      </c>
      <c r="C6047" s="251" t="s">
        <v>1914</v>
      </c>
      <c r="D6047" s="241">
        <v>36</v>
      </c>
      <c r="E6047" s="265">
        <v>169998.40132</v>
      </c>
      <c r="F6047" s="195">
        <v>6119942.4475199999</v>
      </c>
      <c r="G6047" s="195">
        <v>6119942.4475199999</v>
      </c>
      <c r="I6047" s="195"/>
      <c r="J6047" s="195"/>
    </row>
    <row r="6048" spans="1:10" hidden="1" x14ac:dyDescent="0.25">
      <c r="A6048" s="238"/>
      <c r="B6048" s="264"/>
      <c r="C6048" s="251"/>
      <c r="D6048" s="241"/>
      <c r="E6048" s="265"/>
      <c r="F6048" s="195">
        <v>0</v>
      </c>
      <c r="I6048" s="195"/>
      <c r="J6048" s="195"/>
    </row>
    <row r="6049" spans="1:10" hidden="1" x14ac:dyDescent="0.25">
      <c r="A6049" s="238">
        <v>43442</v>
      </c>
      <c r="B6049" s="264" t="s">
        <v>3480</v>
      </c>
      <c r="C6049" s="251" t="s">
        <v>1094</v>
      </c>
      <c r="D6049" s="241">
        <v>2</v>
      </c>
      <c r="E6049" s="265">
        <v>215000.5</v>
      </c>
      <c r="F6049" s="195">
        <v>430001</v>
      </c>
      <c r="G6049" s="195">
        <v>430001</v>
      </c>
      <c r="I6049" s="195"/>
      <c r="J6049" s="195"/>
    </row>
    <row r="6050" spans="1:10" hidden="1" x14ac:dyDescent="0.25">
      <c r="A6050" s="238"/>
      <c r="B6050" s="264"/>
      <c r="C6050" s="251"/>
      <c r="D6050" s="241"/>
      <c r="E6050" s="265"/>
      <c r="F6050" s="195">
        <v>0</v>
      </c>
      <c r="I6050" s="195"/>
      <c r="J6050" s="195"/>
    </row>
    <row r="6051" spans="1:10" hidden="1" x14ac:dyDescent="0.25">
      <c r="A6051" s="238">
        <v>43442</v>
      </c>
      <c r="B6051" s="264" t="s">
        <v>3481</v>
      </c>
      <c r="C6051" s="251" t="s">
        <v>1094</v>
      </c>
      <c r="D6051" s="241">
        <v>6</v>
      </c>
      <c r="E6051" s="265">
        <v>215000.5</v>
      </c>
      <c r="F6051" s="195">
        <v>1290003</v>
      </c>
      <c r="G6051" s="195">
        <v>1290003</v>
      </c>
      <c r="I6051" s="195"/>
      <c r="J6051" s="195"/>
    </row>
    <row r="6052" spans="1:10" hidden="1" x14ac:dyDescent="0.25">
      <c r="A6052" s="238"/>
      <c r="B6052" s="264"/>
      <c r="C6052" s="251"/>
      <c r="D6052" s="241"/>
      <c r="E6052" s="265"/>
      <c r="F6052" s="195">
        <v>0</v>
      </c>
      <c r="I6052" s="195"/>
      <c r="J6052" s="195"/>
    </row>
    <row r="6053" spans="1:10" hidden="1" x14ac:dyDescent="0.25">
      <c r="A6053" s="238">
        <v>43442</v>
      </c>
      <c r="B6053" s="264" t="s">
        <v>3482</v>
      </c>
      <c r="C6053" s="251" t="s">
        <v>1094</v>
      </c>
      <c r="D6053" s="241">
        <v>1</v>
      </c>
      <c r="E6053" s="265">
        <v>215000.5</v>
      </c>
      <c r="F6053" s="195">
        <v>215000.5</v>
      </c>
      <c r="I6053" s="195"/>
      <c r="J6053" s="195"/>
    </row>
    <row r="6054" spans="1:10" hidden="1" x14ac:dyDescent="0.25">
      <c r="A6054" s="238"/>
      <c r="B6054" s="264"/>
      <c r="C6054" s="251" t="s">
        <v>887</v>
      </c>
      <c r="D6054" s="241">
        <v>1</v>
      </c>
      <c r="E6054" s="265">
        <v>230000.1</v>
      </c>
      <c r="F6054" s="195">
        <v>230000.1</v>
      </c>
      <c r="G6054" s="195">
        <v>445000.6</v>
      </c>
      <c r="I6054" s="195"/>
      <c r="J6054" s="195"/>
    </row>
    <row r="6055" spans="1:10" hidden="1" x14ac:dyDescent="0.25">
      <c r="A6055" s="238"/>
      <c r="B6055" s="264"/>
      <c r="C6055" s="251"/>
      <c r="D6055" s="241"/>
      <c r="E6055" s="265"/>
      <c r="F6055" s="195">
        <v>0</v>
      </c>
      <c r="I6055" s="195"/>
      <c r="J6055" s="195"/>
    </row>
    <row r="6056" spans="1:10" hidden="1" x14ac:dyDescent="0.25">
      <c r="A6056" s="238">
        <v>43442</v>
      </c>
      <c r="B6056" s="264" t="s">
        <v>3483</v>
      </c>
      <c r="C6056" s="251" t="s">
        <v>887</v>
      </c>
      <c r="D6056" s="241">
        <v>1</v>
      </c>
      <c r="E6056" s="265">
        <v>230000.1</v>
      </c>
      <c r="F6056" s="195">
        <v>230000.1</v>
      </c>
      <c r="I6056" s="195"/>
      <c r="J6056" s="195"/>
    </row>
    <row r="6057" spans="1:10" hidden="1" x14ac:dyDescent="0.25">
      <c r="A6057" s="238"/>
      <c r="B6057" s="264"/>
      <c r="C6057" s="251" t="s">
        <v>1094</v>
      </c>
      <c r="D6057" s="241">
        <v>1</v>
      </c>
      <c r="E6057" s="265">
        <v>215000.5</v>
      </c>
      <c r="F6057" s="195">
        <v>215000.5</v>
      </c>
      <c r="I6057" s="195"/>
      <c r="J6057" s="195"/>
    </row>
    <row r="6058" spans="1:10" hidden="1" x14ac:dyDescent="0.25">
      <c r="A6058" s="238"/>
      <c r="B6058" s="264"/>
      <c r="C6058" s="251" t="s">
        <v>31</v>
      </c>
      <c r="D6058" s="241">
        <v>1</v>
      </c>
      <c r="E6058" s="265">
        <v>529199.44999999995</v>
      </c>
      <c r="F6058" s="195">
        <v>529199.44999999995</v>
      </c>
      <c r="G6058" s="195">
        <v>974200.04999999993</v>
      </c>
      <c r="I6058" s="195"/>
      <c r="J6058" s="195"/>
    </row>
    <row r="6059" spans="1:10" hidden="1" x14ac:dyDescent="0.25">
      <c r="A6059" s="238"/>
      <c r="B6059" s="264"/>
      <c r="C6059" s="251"/>
      <c r="D6059" s="241"/>
      <c r="E6059" s="265"/>
      <c r="F6059" s="195">
        <v>0</v>
      </c>
      <c r="I6059" s="195"/>
      <c r="J6059" s="195"/>
    </row>
    <row r="6060" spans="1:10" hidden="1" x14ac:dyDescent="0.25">
      <c r="A6060" s="238">
        <v>43442</v>
      </c>
      <c r="B6060" s="264" t="s">
        <v>3484</v>
      </c>
      <c r="C6060" s="251" t="s">
        <v>1914</v>
      </c>
      <c r="D6060" s="241">
        <v>36</v>
      </c>
      <c r="E6060" s="265">
        <v>169998.40132</v>
      </c>
      <c r="F6060" s="195">
        <v>6119942.4475199999</v>
      </c>
      <c r="G6060" s="195">
        <v>6119942.4475199999</v>
      </c>
      <c r="I6060" s="195"/>
      <c r="J6060" s="195"/>
    </row>
    <row r="6061" spans="1:10" hidden="1" x14ac:dyDescent="0.25">
      <c r="A6061" s="238"/>
      <c r="B6061" s="264"/>
      <c r="C6061" s="251"/>
      <c r="D6061" s="241"/>
      <c r="E6061" s="265"/>
      <c r="F6061" s="195">
        <v>0</v>
      </c>
      <c r="I6061" s="195"/>
      <c r="J6061" s="195"/>
    </row>
    <row r="6062" spans="1:10" hidden="1" x14ac:dyDescent="0.25">
      <c r="A6062" s="238">
        <v>43442</v>
      </c>
      <c r="B6062" s="264" t="s">
        <v>3485</v>
      </c>
      <c r="C6062" s="251" t="s">
        <v>1914</v>
      </c>
      <c r="D6062" s="241">
        <v>48</v>
      </c>
      <c r="E6062" s="265">
        <v>169998.40132</v>
      </c>
      <c r="F6062" s="195">
        <v>8159923.2633600002</v>
      </c>
      <c r="G6062" s="195">
        <v>8159923.2633600002</v>
      </c>
      <c r="I6062" s="195"/>
      <c r="J6062" s="195"/>
    </row>
    <row r="6063" spans="1:10" hidden="1" x14ac:dyDescent="0.25">
      <c r="A6063" s="238"/>
      <c r="B6063" s="264"/>
      <c r="C6063" s="251"/>
      <c r="D6063" s="241"/>
      <c r="E6063" s="265"/>
      <c r="F6063" s="195">
        <v>0</v>
      </c>
      <c r="I6063" s="195"/>
      <c r="J6063" s="195"/>
    </row>
    <row r="6064" spans="1:10" hidden="1" x14ac:dyDescent="0.25">
      <c r="A6064" s="238">
        <v>43442</v>
      </c>
      <c r="B6064" s="264" t="s">
        <v>3486</v>
      </c>
      <c r="C6064" s="251" t="s">
        <v>3263</v>
      </c>
      <c r="D6064" s="241">
        <v>9</v>
      </c>
      <c r="E6064" s="265">
        <v>251749.905</v>
      </c>
      <c r="F6064" s="195">
        <v>2265749.145</v>
      </c>
      <c r="I6064" s="195"/>
      <c r="J6064" s="195"/>
    </row>
    <row r="6065" spans="1:10" hidden="1" x14ac:dyDescent="0.25">
      <c r="A6065" s="238"/>
      <c r="B6065" s="264"/>
      <c r="C6065" s="251" t="s">
        <v>1772</v>
      </c>
      <c r="D6065" s="241">
        <v>9</v>
      </c>
      <c r="E6065" s="265">
        <v>264099.70500000002</v>
      </c>
      <c r="F6065" s="195">
        <v>2376897.3450000002</v>
      </c>
      <c r="G6065" s="195">
        <v>4642646.49</v>
      </c>
      <c r="I6065" s="195"/>
      <c r="J6065" s="195"/>
    </row>
    <row r="6066" spans="1:10" hidden="1" x14ac:dyDescent="0.25">
      <c r="A6066" s="238"/>
      <c r="B6066" s="264"/>
      <c r="C6066" s="251"/>
      <c r="D6066" s="241"/>
      <c r="E6066" s="265"/>
      <c r="F6066" s="195">
        <v>0</v>
      </c>
      <c r="I6066" s="195"/>
      <c r="J6066" s="195"/>
    </row>
    <row r="6067" spans="1:10" hidden="1" x14ac:dyDescent="0.25">
      <c r="A6067" s="238">
        <v>43442</v>
      </c>
      <c r="B6067" s="264" t="s">
        <v>3487</v>
      </c>
      <c r="C6067" s="251" t="s">
        <v>1094</v>
      </c>
      <c r="D6067" s="241">
        <v>2</v>
      </c>
      <c r="E6067" s="265">
        <v>215000.5</v>
      </c>
      <c r="F6067" s="195">
        <v>430001</v>
      </c>
      <c r="G6067" s="195">
        <v>430001</v>
      </c>
      <c r="I6067" s="195"/>
      <c r="J6067" s="195"/>
    </row>
    <row r="6068" spans="1:10" hidden="1" x14ac:dyDescent="0.25">
      <c r="A6068" s="238"/>
      <c r="B6068" s="264"/>
      <c r="C6068" s="251"/>
      <c r="D6068" s="241"/>
      <c r="E6068" s="265"/>
      <c r="F6068" s="195">
        <v>0</v>
      </c>
      <c r="I6068" s="195"/>
      <c r="J6068" s="195"/>
    </row>
    <row r="6069" spans="1:10" hidden="1" x14ac:dyDescent="0.25">
      <c r="A6069" s="238">
        <v>43444</v>
      </c>
      <c r="B6069" s="264" t="s">
        <v>3488</v>
      </c>
      <c r="C6069" s="251" t="s">
        <v>2094</v>
      </c>
      <c r="D6069" s="241">
        <v>60</v>
      </c>
      <c r="E6069" s="265">
        <v>222084.5</v>
      </c>
      <c r="F6069" s="195">
        <v>13325070</v>
      </c>
      <c r="I6069" s="195"/>
      <c r="J6069" s="195"/>
    </row>
    <row r="6070" spans="1:10" hidden="1" x14ac:dyDescent="0.25">
      <c r="A6070" s="238"/>
      <c r="B6070" s="264"/>
      <c r="C6070" s="251" t="s">
        <v>1340</v>
      </c>
      <c r="D6070" s="241">
        <v>120</v>
      </c>
      <c r="E6070" s="265">
        <v>41666.9</v>
      </c>
      <c r="F6070" s="195">
        <v>5000028</v>
      </c>
      <c r="G6070" s="195">
        <v>18325098</v>
      </c>
      <c r="I6070" s="195"/>
      <c r="J6070" s="195"/>
    </row>
    <row r="6071" spans="1:10" hidden="1" x14ac:dyDescent="0.25">
      <c r="A6071" s="238"/>
      <c r="B6071" s="264"/>
      <c r="C6071" s="251"/>
      <c r="D6071" s="241"/>
      <c r="E6071" s="265"/>
      <c r="F6071" s="195">
        <v>0</v>
      </c>
      <c r="I6071" s="195"/>
      <c r="J6071" s="195"/>
    </row>
    <row r="6072" spans="1:10" hidden="1" x14ac:dyDescent="0.25">
      <c r="A6072" s="238">
        <v>43444</v>
      </c>
      <c r="B6072" s="264" t="s">
        <v>3489</v>
      </c>
      <c r="C6072" s="251" t="s">
        <v>887</v>
      </c>
      <c r="D6072" s="241">
        <v>12</v>
      </c>
      <c r="E6072" s="265">
        <v>230000.1</v>
      </c>
      <c r="F6072" s="195">
        <v>2760001.2</v>
      </c>
      <c r="G6072" s="195">
        <v>2760001.2</v>
      </c>
      <c r="I6072" s="195"/>
      <c r="J6072" s="195"/>
    </row>
    <row r="6073" spans="1:10" hidden="1" x14ac:dyDescent="0.25">
      <c r="A6073" s="238"/>
      <c r="B6073" s="264"/>
      <c r="C6073" s="251"/>
      <c r="D6073" s="241"/>
      <c r="E6073" s="265"/>
      <c r="F6073" s="195">
        <v>0</v>
      </c>
      <c r="I6073" s="195"/>
      <c r="J6073" s="195"/>
    </row>
    <row r="6074" spans="1:10" hidden="1" x14ac:dyDescent="0.25">
      <c r="A6074" s="238">
        <v>43444</v>
      </c>
      <c r="B6074" s="264" t="s">
        <v>3490</v>
      </c>
      <c r="C6074" s="251" t="s">
        <v>2073</v>
      </c>
      <c r="D6074" s="241">
        <v>3</v>
      </c>
      <c r="E6074" s="265">
        <v>240525.55</v>
      </c>
      <c r="F6074" s="195">
        <v>721576.64999999991</v>
      </c>
      <c r="G6074" s="195">
        <v>721576.64999999991</v>
      </c>
      <c r="I6074" s="195"/>
      <c r="J6074" s="195"/>
    </row>
    <row r="6075" spans="1:10" hidden="1" x14ac:dyDescent="0.25">
      <c r="A6075" s="238"/>
      <c r="B6075" s="264"/>
      <c r="C6075" s="251"/>
      <c r="D6075" s="241"/>
      <c r="E6075" s="265"/>
      <c r="F6075" s="195">
        <v>0</v>
      </c>
      <c r="I6075" s="195"/>
      <c r="J6075" s="195"/>
    </row>
    <row r="6076" spans="1:10" hidden="1" x14ac:dyDescent="0.25">
      <c r="A6076" s="238">
        <v>43444</v>
      </c>
      <c r="B6076" s="264" t="s">
        <v>3491</v>
      </c>
      <c r="C6076" s="251" t="s">
        <v>1914</v>
      </c>
      <c r="D6076" s="241">
        <v>36</v>
      </c>
      <c r="E6076" s="265">
        <v>169998.40132</v>
      </c>
      <c r="F6076" s="195">
        <v>6119942.4475199999</v>
      </c>
      <c r="G6076" s="195">
        <v>6119942.4475199999</v>
      </c>
      <c r="I6076" s="195"/>
      <c r="J6076" s="195"/>
    </row>
    <row r="6077" spans="1:10" hidden="1" x14ac:dyDescent="0.25">
      <c r="A6077" s="238"/>
      <c r="B6077" s="264"/>
      <c r="C6077" s="251"/>
      <c r="D6077" s="241"/>
      <c r="E6077" s="265"/>
      <c r="F6077" s="195">
        <v>0</v>
      </c>
      <c r="I6077" s="195"/>
      <c r="J6077" s="195"/>
    </row>
    <row r="6078" spans="1:10" hidden="1" x14ac:dyDescent="0.25">
      <c r="A6078" s="238">
        <v>43444</v>
      </c>
      <c r="B6078" s="264" t="s">
        <v>3492</v>
      </c>
      <c r="C6078" s="251" t="s">
        <v>1003</v>
      </c>
      <c r="D6078" s="241">
        <v>1</v>
      </c>
      <c r="E6078" s="265">
        <v>230000.1</v>
      </c>
      <c r="F6078" s="195">
        <v>230000.1</v>
      </c>
      <c r="G6078" s="195">
        <v>230000.1</v>
      </c>
      <c r="I6078" s="195"/>
      <c r="J6078" s="195"/>
    </row>
    <row r="6079" spans="1:10" hidden="1" x14ac:dyDescent="0.25">
      <c r="A6079" s="238"/>
      <c r="B6079" s="264"/>
      <c r="C6079" s="251"/>
      <c r="D6079" s="241"/>
      <c r="E6079" s="265"/>
      <c r="F6079" s="195">
        <v>0</v>
      </c>
      <c r="I6079" s="195"/>
      <c r="J6079" s="195"/>
    </row>
    <row r="6080" spans="1:10" hidden="1" x14ac:dyDescent="0.25">
      <c r="A6080" s="238">
        <v>43444</v>
      </c>
      <c r="B6080" s="264" t="s">
        <v>3494</v>
      </c>
      <c r="C6080" s="251" t="s">
        <v>3495</v>
      </c>
      <c r="D6080" s="241">
        <v>2</v>
      </c>
      <c r="E6080" s="265">
        <v>944999.45299999998</v>
      </c>
      <c r="F6080" s="195">
        <v>1889998.906</v>
      </c>
      <c r="G6080" s="195">
        <v>1889998.906</v>
      </c>
      <c r="I6080" s="195"/>
      <c r="J6080" s="195"/>
    </row>
    <row r="6081" spans="1:10" hidden="1" x14ac:dyDescent="0.25">
      <c r="A6081" s="238"/>
      <c r="B6081" s="264"/>
      <c r="C6081" s="251"/>
      <c r="D6081" s="241"/>
      <c r="E6081" s="265"/>
      <c r="F6081" s="195">
        <v>0</v>
      </c>
      <c r="I6081" s="195"/>
      <c r="J6081" s="195"/>
    </row>
    <row r="6082" spans="1:10" hidden="1" x14ac:dyDescent="0.25">
      <c r="A6082" s="238">
        <v>43444</v>
      </c>
      <c r="B6082" s="264" t="s">
        <v>3496</v>
      </c>
      <c r="C6082" s="251" t="s">
        <v>1720</v>
      </c>
      <c r="D6082" s="241">
        <v>1</v>
      </c>
      <c r="E6082" s="265">
        <v>170749.7</v>
      </c>
      <c r="F6082" s="195">
        <v>170749.7</v>
      </c>
      <c r="G6082" s="195">
        <v>170749.7</v>
      </c>
      <c r="I6082" s="195"/>
      <c r="J6082" s="195"/>
    </row>
    <row r="6083" spans="1:10" hidden="1" x14ac:dyDescent="0.25">
      <c r="A6083" s="238"/>
      <c r="B6083" s="264"/>
      <c r="C6083" s="251"/>
      <c r="D6083" s="241"/>
      <c r="E6083" s="265"/>
      <c r="F6083" s="195">
        <v>0</v>
      </c>
      <c r="I6083" s="195"/>
      <c r="J6083" s="195"/>
    </row>
    <row r="6084" spans="1:10" hidden="1" x14ac:dyDescent="0.25">
      <c r="A6084" s="238">
        <v>43444</v>
      </c>
      <c r="B6084" s="264" t="s">
        <v>3497</v>
      </c>
      <c r="C6084" s="251" t="s">
        <v>19</v>
      </c>
      <c r="D6084" s="241">
        <v>2</v>
      </c>
      <c r="E6084" s="265">
        <v>543400</v>
      </c>
      <c r="F6084" s="195">
        <v>1086800</v>
      </c>
      <c r="G6084" s="195">
        <v>1086800</v>
      </c>
      <c r="I6084" s="195"/>
      <c r="J6084" s="195"/>
    </row>
    <row r="6085" spans="1:10" hidden="1" x14ac:dyDescent="0.25">
      <c r="A6085" s="238"/>
      <c r="B6085" s="264"/>
      <c r="C6085" s="251"/>
      <c r="D6085" s="241"/>
      <c r="E6085" s="265"/>
      <c r="F6085" s="195">
        <v>0</v>
      </c>
      <c r="I6085" s="195"/>
      <c r="J6085" s="195"/>
    </row>
    <row r="6086" spans="1:10" hidden="1" x14ac:dyDescent="0.25">
      <c r="A6086" s="238">
        <v>43444</v>
      </c>
      <c r="B6086" s="264" t="s">
        <v>3498</v>
      </c>
      <c r="C6086" s="251" t="s">
        <v>2677</v>
      </c>
      <c r="D6086" s="241">
        <v>24</v>
      </c>
      <c r="E6086" s="265">
        <v>268199.90999999997</v>
      </c>
      <c r="F6086" s="195">
        <v>6436797.8399999999</v>
      </c>
      <c r="G6086" s="195">
        <v>6436797.8399999999</v>
      </c>
      <c r="I6086" s="195"/>
      <c r="J6086" s="195"/>
    </row>
    <row r="6087" spans="1:10" hidden="1" x14ac:dyDescent="0.25">
      <c r="A6087" s="238"/>
      <c r="B6087" s="264"/>
      <c r="C6087" s="251"/>
      <c r="D6087" s="241"/>
      <c r="E6087" s="265"/>
      <c r="F6087" s="195">
        <v>0</v>
      </c>
      <c r="I6087" s="195"/>
      <c r="J6087" s="195"/>
    </row>
    <row r="6088" spans="1:10" hidden="1" x14ac:dyDescent="0.25">
      <c r="A6088" s="238">
        <v>43444</v>
      </c>
      <c r="B6088" s="264" t="s">
        <v>3499</v>
      </c>
      <c r="C6088" s="251" t="s">
        <v>887</v>
      </c>
      <c r="D6088" s="241">
        <v>2</v>
      </c>
      <c r="E6088" s="265">
        <v>230000.1</v>
      </c>
      <c r="F6088" s="195">
        <v>460000.2</v>
      </c>
      <c r="I6088" s="195"/>
      <c r="J6088" s="195"/>
    </row>
    <row r="6089" spans="1:10" hidden="1" x14ac:dyDescent="0.25">
      <c r="A6089" s="238"/>
      <c r="B6089" s="264"/>
      <c r="C6089" s="251" t="s">
        <v>104</v>
      </c>
      <c r="D6089" s="241">
        <v>1</v>
      </c>
      <c r="E6089" s="265">
        <v>513900.09</v>
      </c>
      <c r="F6089" s="195">
        <v>513900.09</v>
      </c>
      <c r="I6089" s="195"/>
      <c r="J6089" s="195"/>
    </row>
    <row r="6090" spans="1:10" hidden="1" x14ac:dyDescent="0.25">
      <c r="A6090" s="238"/>
      <c r="B6090" s="264"/>
      <c r="C6090" s="251" t="s">
        <v>2423</v>
      </c>
      <c r="D6090" s="241">
        <v>12</v>
      </c>
      <c r="E6090" s="265">
        <v>220499.73</v>
      </c>
      <c r="F6090" s="195">
        <v>2645996.7600000002</v>
      </c>
      <c r="G6090" s="195">
        <v>3619897.0500000003</v>
      </c>
      <c r="I6090" s="195"/>
      <c r="J6090" s="195"/>
    </row>
    <row r="6091" spans="1:10" hidden="1" x14ac:dyDescent="0.25">
      <c r="A6091" s="238"/>
      <c r="B6091" s="264"/>
      <c r="C6091" s="251"/>
      <c r="D6091" s="241"/>
      <c r="E6091" s="265"/>
      <c r="F6091" s="195">
        <v>0</v>
      </c>
      <c r="I6091" s="195"/>
      <c r="J6091" s="195"/>
    </row>
    <row r="6092" spans="1:10" hidden="1" x14ac:dyDescent="0.25">
      <c r="A6092" s="238">
        <v>43383</v>
      </c>
      <c r="B6092" s="264" t="s">
        <v>3500</v>
      </c>
      <c r="C6092" s="251" t="s">
        <v>2494</v>
      </c>
      <c r="D6092" s="241">
        <v>2</v>
      </c>
      <c r="E6092" s="265">
        <v>656450.18999999994</v>
      </c>
      <c r="F6092" s="195">
        <v>1312900.3799999999</v>
      </c>
      <c r="G6092" s="195">
        <v>1312900.3799999999</v>
      </c>
      <c r="I6092" s="195"/>
      <c r="J6092" s="195"/>
    </row>
    <row r="6093" spans="1:10" hidden="1" x14ac:dyDescent="0.25">
      <c r="A6093" s="238"/>
      <c r="B6093" s="264"/>
      <c r="C6093" s="251"/>
      <c r="D6093" s="241"/>
      <c r="E6093" s="265"/>
      <c r="F6093" s="195">
        <v>0</v>
      </c>
      <c r="I6093" s="195"/>
      <c r="J6093" s="195"/>
    </row>
    <row r="6094" spans="1:10" hidden="1" x14ac:dyDescent="0.25">
      <c r="A6094" s="238">
        <v>43444</v>
      </c>
      <c r="B6094" s="264" t="s">
        <v>3502</v>
      </c>
      <c r="C6094" s="251" t="s">
        <v>2750</v>
      </c>
      <c r="D6094" s="241">
        <v>12</v>
      </c>
      <c r="E6094" s="265">
        <v>243000.5</v>
      </c>
      <c r="F6094" s="195">
        <v>2916006</v>
      </c>
      <c r="I6094" s="195"/>
      <c r="J6094" s="195"/>
    </row>
    <row r="6095" spans="1:10" hidden="1" x14ac:dyDescent="0.25">
      <c r="A6095" s="238"/>
      <c r="B6095" s="264"/>
      <c r="C6095" s="251" t="s">
        <v>2653</v>
      </c>
      <c r="D6095" s="241">
        <v>12</v>
      </c>
      <c r="E6095" s="265">
        <v>243000.5</v>
      </c>
      <c r="F6095" s="195">
        <v>2916006</v>
      </c>
      <c r="G6095" s="195">
        <v>5832012</v>
      </c>
      <c r="I6095" s="195"/>
      <c r="J6095" s="195"/>
    </row>
    <row r="6096" spans="1:10" hidden="1" x14ac:dyDescent="0.25">
      <c r="A6096" s="238"/>
      <c r="B6096" s="264"/>
      <c r="C6096" s="251"/>
      <c r="D6096" s="241"/>
      <c r="E6096" s="265"/>
      <c r="F6096" s="195">
        <v>0</v>
      </c>
      <c r="I6096" s="195"/>
      <c r="J6096" s="195"/>
    </row>
    <row r="6097" spans="1:10" hidden="1" x14ac:dyDescent="0.25">
      <c r="A6097" s="238">
        <v>43444</v>
      </c>
      <c r="B6097" s="264" t="s">
        <v>3503</v>
      </c>
      <c r="C6097" s="251" t="s">
        <v>1094</v>
      </c>
      <c r="D6097" s="241">
        <v>12</v>
      </c>
      <c r="E6097" s="265">
        <v>215000.5</v>
      </c>
      <c r="F6097" s="195">
        <v>2580006</v>
      </c>
      <c r="I6097" s="195"/>
      <c r="J6097" s="195"/>
    </row>
    <row r="6098" spans="1:10" hidden="1" x14ac:dyDescent="0.25">
      <c r="A6098" s="238"/>
      <c r="B6098" s="264"/>
      <c r="C6098" s="251" t="s">
        <v>2596</v>
      </c>
      <c r="D6098" s="241">
        <v>3</v>
      </c>
      <c r="E6098" s="265">
        <v>270000.5</v>
      </c>
      <c r="F6098" s="195">
        <v>810001.5</v>
      </c>
      <c r="I6098" s="195"/>
      <c r="J6098" s="195"/>
    </row>
    <row r="6099" spans="1:10" hidden="1" x14ac:dyDescent="0.25">
      <c r="A6099" s="238"/>
      <c r="B6099" s="264"/>
      <c r="C6099" s="251" t="s">
        <v>2756</v>
      </c>
      <c r="D6099" s="241">
        <v>3</v>
      </c>
      <c r="E6099" s="265">
        <v>270000.5</v>
      </c>
      <c r="F6099" s="195">
        <v>810001.5</v>
      </c>
      <c r="I6099" s="195"/>
      <c r="J6099" s="195"/>
    </row>
    <row r="6100" spans="1:10" hidden="1" x14ac:dyDescent="0.25">
      <c r="A6100" s="238"/>
      <c r="B6100" s="264"/>
      <c r="C6100" s="251" t="s">
        <v>2760</v>
      </c>
      <c r="D6100" s="241">
        <v>3</v>
      </c>
      <c r="E6100" s="265">
        <v>270000.5</v>
      </c>
      <c r="F6100" s="195">
        <v>810001.5</v>
      </c>
      <c r="G6100" s="195">
        <v>5010010.5</v>
      </c>
      <c r="I6100" s="195"/>
      <c r="J6100" s="195"/>
    </row>
    <row r="6101" spans="1:10" hidden="1" x14ac:dyDescent="0.25">
      <c r="A6101" s="238"/>
      <c r="B6101" s="264"/>
      <c r="C6101" s="251"/>
      <c r="D6101" s="241"/>
      <c r="E6101" s="265"/>
      <c r="F6101" s="195">
        <v>0</v>
      </c>
      <c r="I6101" s="195"/>
      <c r="J6101" s="195"/>
    </row>
    <row r="6102" spans="1:10" hidden="1" x14ac:dyDescent="0.25">
      <c r="A6102" s="238">
        <v>43444</v>
      </c>
      <c r="B6102" s="264" t="s">
        <v>3504</v>
      </c>
      <c r="C6102" s="251" t="s">
        <v>1728</v>
      </c>
      <c r="D6102" s="241">
        <v>3</v>
      </c>
      <c r="E6102" s="265">
        <v>831600</v>
      </c>
      <c r="F6102" s="195">
        <v>2494800</v>
      </c>
      <c r="G6102" s="195">
        <v>2494800</v>
      </c>
      <c r="I6102" s="195"/>
      <c r="J6102" s="195"/>
    </row>
    <row r="6103" spans="1:10" hidden="1" x14ac:dyDescent="0.25">
      <c r="A6103" s="238"/>
      <c r="B6103" s="264"/>
      <c r="C6103" s="251"/>
      <c r="D6103" s="241"/>
      <c r="E6103" s="265"/>
      <c r="F6103" s="195">
        <v>0</v>
      </c>
      <c r="G6103" s="195" t="s">
        <v>1173</v>
      </c>
      <c r="I6103" s="195"/>
      <c r="J6103" s="195"/>
    </row>
    <row r="6104" spans="1:10" hidden="1" x14ac:dyDescent="0.25">
      <c r="A6104" s="238">
        <v>43445</v>
      </c>
      <c r="B6104" s="264" t="s">
        <v>3505</v>
      </c>
      <c r="C6104" s="251" t="s">
        <v>2494</v>
      </c>
      <c r="D6104" s="241">
        <v>4</v>
      </c>
      <c r="E6104" s="265">
        <v>656450.18999999994</v>
      </c>
      <c r="F6104" s="195">
        <v>2625800.7599999998</v>
      </c>
      <c r="G6104" s="195">
        <v>2625800.7599999998</v>
      </c>
      <c r="I6104" s="195"/>
      <c r="J6104" s="195"/>
    </row>
    <row r="6105" spans="1:10" hidden="1" x14ac:dyDescent="0.25">
      <c r="A6105" s="238"/>
      <c r="B6105" s="264"/>
      <c r="C6105" s="251"/>
      <c r="D6105" s="241"/>
      <c r="E6105" s="265"/>
      <c r="F6105" s="195">
        <v>0</v>
      </c>
      <c r="I6105" s="195"/>
      <c r="J6105" s="195"/>
    </row>
    <row r="6106" spans="1:10" hidden="1" x14ac:dyDescent="0.25">
      <c r="A6106" s="238">
        <v>43445</v>
      </c>
      <c r="B6106" s="264" t="s">
        <v>3506</v>
      </c>
      <c r="C6106" s="251" t="s">
        <v>1720</v>
      </c>
      <c r="D6106" s="241">
        <v>1</v>
      </c>
      <c r="E6106" s="265">
        <v>170749.7</v>
      </c>
      <c r="F6106" s="195">
        <v>170749.7</v>
      </c>
      <c r="G6106" s="195">
        <v>170749.7</v>
      </c>
      <c r="I6106" s="195"/>
      <c r="J6106" s="195"/>
    </row>
    <row r="6107" spans="1:10" hidden="1" x14ac:dyDescent="0.25">
      <c r="A6107" s="238"/>
      <c r="B6107" s="264"/>
      <c r="C6107" s="251"/>
      <c r="D6107" s="241"/>
      <c r="E6107" s="265"/>
      <c r="F6107" s="195">
        <v>0</v>
      </c>
      <c r="I6107" s="195"/>
      <c r="J6107" s="195"/>
    </row>
    <row r="6108" spans="1:10" hidden="1" x14ac:dyDescent="0.25">
      <c r="A6108" s="238">
        <v>43445</v>
      </c>
      <c r="B6108" s="264" t="s">
        <v>3507</v>
      </c>
      <c r="C6108" s="251" t="s">
        <v>104</v>
      </c>
      <c r="D6108" s="241">
        <v>1</v>
      </c>
      <c r="E6108" s="265">
        <v>542450.09499999997</v>
      </c>
      <c r="F6108" s="195">
        <v>542450.09499999997</v>
      </c>
      <c r="G6108" s="195">
        <v>542450.09499999997</v>
      </c>
      <c r="I6108" s="195"/>
      <c r="J6108" s="195"/>
    </row>
    <row r="6109" spans="1:10" hidden="1" x14ac:dyDescent="0.25">
      <c r="A6109" s="238"/>
      <c r="B6109" s="264"/>
      <c r="C6109" s="251"/>
      <c r="D6109" s="241"/>
      <c r="E6109" s="265"/>
      <c r="F6109" s="195">
        <v>0</v>
      </c>
      <c r="I6109" s="195"/>
      <c r="J6109" s="195"/>
    </row>
    <row r="6110" spans="1:10" hidden="1" x14ac:dyDescent="0.25">
      <c r="A6110" s="238">
        <v>43445</v>
      </c>
      <c r="B6110" s="264" t="s">
        <v>3508</v>
      </c>
      <c r="C6110" s="251" t="s">
        <v>3254</v>
      </c>
      <c r="D6110" s="241">
        <v>120</v>
      </c>
      <c r="E6110" s="265">
        <v>550000</v>
      </c>
      <c r="F6110" s="195">
        <v>66000000</v>
      </c>
      <c r="I6110" s="195"/>
      <c r="J6110" s="195"/>
    </row>
    <row r="6111" spans="1:10" hidden="1" x14ac:dyDescent="0.25">
      <c r="A6111" s="238"/>
      <c r="B6111" s="264"/>
      <c r="C6111" s="251" t="s">
        <v>213</v>
      </c>
      <c r="D6111" s="241">
        <v>60</v>
      </c>
      <c r="E6111" s="265">
        <v>574999.69999999995</v>
      </c>
      <c r="F6111" s="195">
        <v>34499982</v>
      </c>
      <c r="G6111" s="195">
        <v>100499982</v>
      </c>
      <c r="I6111" s="195"/>
      <c r="J6111" s="195"/>
    </row>
    <row r="6112" spans="1:10" hidden="1" x14ac:dyDescent="0.25">
      <c r="A6112" s="238"/>
      <c r="B6112" s="264"/>
      <c r="C6112" s="251"/>
      <c r="D6112" s="241"/>
      <c r="E6112" s="265"/>
      <c r="F6112" s="195">
        <v>0</v>
      </c>
      <c r="I6112" s="195"/>
      <c r="J6112" s="195"/>
    </row>
    <row r="6113" spans="1:10" hidden="1" x14ac:dyDescent="0.25">
      <c r="A6113" s="238">
        <v>43445</v>
      </c>
      <c r="B6113" s="264" t="s">
        <v>3509</v>
      </c>
      <c r="C6113" s="251" t="s">
        <v>19</v>
      </c>
      <c r="D6113" s="241">
        <v>12</v>
      </c>
      <c r="E6113" s="265">
        <v>503000.3</v>
      </c>
      <c r="F6113" s="195">
        <v>6036003.5999999996</v>
      </c>
      <c r="G6113" s="195">
        <v>6036003.5999999996</v>
      </c>
      <c r="I6113" s="195"/>
      <c r="J6113" s="195"/>
    </row>
    <row r="6114" spans="1:10" hidden="1" x14ac:dyDescent="0.25">
      <c r="A6114" s="238"/>
      <c r="B6114" s="264"/>
      <c r="C6114" s="251"/>
      <c r="D6114" s="241"/>
      <c r="E6114" s="265"/>
      <c r="F6114" s="195">
        <v>0</v>
      </c>
      <c r="I6114" s="195"/>
      <c r="J6114" s="195"/>
    </row>
    <row r="6115" spans="1:10" hidden="1" x14ac:dyDescent="0.25">
      <c r="A6115" s="238">
        <v>43445</v>
      </c>
      <c r="B6115" s="264" t="s">
        <v>3510</v>
      </c>
      <c r="C6115" s="251" t="s">
        <v>1966</v>
      </c>
      <c r="D6115" s="241">
        <v>72</v>
      </c>
      <c r="E6115" s="265">
        <v>70416.5</v>
      </c>
      <c r="F6115" s="195">
        <v>5069988</v>
      </c>
      <c r="I6115" s="195"/>
      <c r="J6115" s="195"/>
    </row>
    <row r="6116" spans="1:10" hidden="1" x14ac:dyDescent="0.25">
      <c r="A6116" s="238"/>
      <c r="B6116" s="264"/>
      <c r="C6116" s="251" t="s">
        <v>1930</v>
      </c>
      <c r="D6116" s="241">
        <v>72</v>
      </c>
      <c r="E6116" s="265">
        <v>70416.5</v>
      </c>
      <c r="F6116" s="195">
        <v>5069988</v>
      </c>
      <c r="G6116" s="195">
        <v>10139976</v>
      </c>
      <c r="I6116" s="195"/>
      <c r="J6116" s="195"/>
    </row>
    <row r="6117" spans="1:10" hidden="1" x14ac:dyDescent="0.25">
      <c r="A6117" s="238"/>
      <c r="B6117" s="264"/>
      <c r="C6117" s="251"/>
      <c r="D6117" s="241"/>
      <c r="E6117" s="265"/>
      <c r="F6117" s="195">
        <v>0</v>
      </c>
      <c r="I6117" s="195"/>
      <c r="J6117" s="195"/>
    </row>
    <row r="6118" spans="1:10" hidden="1" x14ac:dyDescent="0.25">
      <c r="A6118" s="238">
        <v>43445</v>
      </c>
      <c r="B6118" s="264" t="s">
        <v>3511</v>
      </c>
      <c r="C6118" s="251" t="s">
        <v>2494</v>
      </c>
      <c r="D6118" s="241">
        <v>1</v>
      </c>
      <c r="E6118" s="265">
        <v>621900.18000000005</v>
      </c>
      <c r="F6118" s="195">
        <v>621900.18000000005</v>
      </c>
      <c r="G6118" s="195">
        <v>621900.18000000005</v>
      </c>
      <c r="I6118" s="195"/>
      <c r="J6118" s="195"/>
    </row>
    <row r="6119" spans="1:10" hidden="1" x14ac:dyDescent="0.25">
      <c r="A6119" s="238"/>
      <c r="B6119" s="264"/>
      <c r="C6119" s="251"/>
      <c r="D6119" s="241"/>
      <c r="E6119" s="265"/>
      <c r="F6119" s="195">
        <v>0</v>
      </c>
      <c r="I6119" s="195"/>
      <c r="J6119" s="195"/>
    </row>
    <row r="6120" spans="1:10" hidden="1" x14ac:dyDescent="0.25">
      <c r="A6120" s="238">
        <v>43445</v>
      </c>
      <c r="B6120" s="264" t="s">
        <v>3512</v>
      </c>
      <c r="C6120" s="251" t="s">
        <v>3495</v>
      </c>
      <c r="D6120" s="241">
        <v>8</v>
      </c>
      <c r="E6120" s="265">
        <v>944999.55</v>
      </c>
      <c r="F6120" s="195">
        <v>7559996.4000000004</v>
      </c>
      <c r="G6120" s="195">
        <v>7559996.4000000004</v>
      </c>
      <c r="I6120" s="195"/>
      <c r="J6120" s="195"/>
    </row>
    <row r="6121" spans="1:10" hidden="1" x14ac:dyDescent="0.25">
      <c r="A6121" s="238"/>
      <c r="B6121" s="264"/>
      <c r="C6121" s="251"/>
      <c r="D6121" s="241"/>
      <c r="E6121" s="265"/>
      <c r="F6121" s="195">
        <v>0</v>
      </c>
      <c r="I6121" s="195"/>
      <c r="J6121" s="195"/>
    </row>
    <row r="6122" spans="1:10" hidden="1" x14ac:dyDescent="0.25">
      <c r="A6122" s="238">
        <v>43445</v>
      </c>
      <c r="B6122" s="264" t="s">
        <v>3513</v>
      </c>
      <c r="C6122" s="251" t="s">
        <v>1931</v>
      </c>
      <c r="D6122" s="241">
        <v>6</v>
      </c>
      <c r="E6122" s="265">
        <v>60625.4</v>
      </c>
      <c r="F6122" s="195">
        <v>363752.4</v>
      </c>
      <c r="I6122" s="195"/>
      <c r="J6122" s="195"/>
    </row>
    <row r="6123" spans="1:10" hidden="1" x14ac:dyDescent="0.25">
      <c r="A6123" s="238"/>
      <c r="B6123" s="264"/>
      <c r="C6123" s="251" t="s">
        <v>1930</v>
      </c>
      <c r="D6123" s="241">
        <v>6</v>
      </c>
      <c r="E6123" s="265">
        <v>85375.4</v>
      </c>
      <c r="F6123" s="195">
        <v>512252.39999999997</v>
      </c>
      <c r="I6123" s="195"/>
      <c r="J6123" s="195"/>
    </row>
    <row r="6124" spans="1:10" hidden="1" x14ac:dyDescent="0.25">
      <c r="A6124" s="238"/>
      <c r="B6124" s="264"/>
      <c r="C6124" s="251" t="s">
        <v>1932</v>
      </c>
      <c r="D6124" s="241">
        <v>6</v>
      </c>
      <c r="E6124" s="265">
        <v>60625.4</v>
      </c>
      <c r="F6124" s="195">
        <v>363752.4</v>
      </c>
      <c r="I6124" s="195"/>
      <c r="J6124" s="195"/>
    </row>
    <row r="6125" spans="1:10" hidden="1" x14ac:dyDescent="0.25">
      <c r="A6125" s="238"/>
      <c r="B6125" s="264"/>
      <c r="C6125" s="251" t="s">
        <v>1933</v>
      </c>
      <c r="D6125" s="241">
        <v>6</v>
      </c>
      <c r="E6125" s="265">
        <v>85375.4</v>
      </c>
      <c r="F6125" s="195">
        <v>512252.39999999997</v>
      </c>
      <c r="I6125" s="195"/>
      <c r="J6125" s="195"/>
    </row>
    <row r="6126" spans="1:10" hidden="1" x14ac:dyDescent="0.25">
      <c r="A6126" s="238"/>
      <c r="B6126" s="264"/>
      <c r="C6126" s="251" t="s">
        <v>1763</v>
      </c>
      <c r="D6126" s="241">
        <v>6</v>
      </c>
      <c r="E6126" s="265">
        <v>60625.4</v>
      </c>
      <c r="F6126" s="195">
        <v>363752.4</v>
      </c>
      <c r="I6126" s="195"/>
      <c r="J6126" s="195"/>
    </row>
    <row r="6127" spans="1:10" hidden="1" x14ac:dyDescent="0.25">
      <c r="A6127" s="238"/>
      <c r="B6127" s="264"/>
      <c r="C6127" s="251" t="s">
        <v>1966</v>
      </c>
      <c r="D6127" s="241">
        <v>6</v>
      </c>
      <c r="E6127" s="265">
        <v>85375.4</v>
      </c>
      <c r="F6127" s="195">
        <v>512252.39999999997</v>
      </c>
      <c r="I6127" s="195"/>
      <c r="J6127" s="195"/>
    </row>
    <row r="6128" spans="1:10" hidden="1" x14ac:dyDescent="0.25">
      <c r="A6128" s="238"/>
      <c r="B6128" s="264"/>
      <c r="C6128" s="251" t="s">
        <v>1915</v>
      </c>
      <c r="D6128" s="241">
        <v>3</v>
      </c>
      <c r="E6128" s="265">
        <v>170749.7</v>
      </c>
      <c r="F6128" s="195">
        <v>512249.10000000003</v>
      </c>
      <c r="G6128" s="195">
        <v>3140263.5</v>
      </c>
      <c r="I6128" s="195"/>
      <c r="J6128" s="195"/>
    </row>
    <row r="6129" spans="1:10" hidden="1" x14ac:dyDescent="0.25">
      <c r="A6129" s="238"/>
      <c r="B6129" s="264"/>
      <c r="C6129" s="251"/>
      <c r="D6129" s="241"/>
      <c r="E6129" s="265"/>
      <c r="F6129" s="195">
        <v>0</v>
      </c>
      <c r="I6129" s="195"/>
      <c r="J6129" s="195"/>
    </row>
    <row r="6130" spans="1:10" hidden="1" x14ac:dyDescent="0.25">
      <c r="A6130" s="238">
        <v>43445</v>
      </c>
      <c r="B6130" s="264" t="s">
        <v>3514</v>
      </c>
      <c r="C6130" s="251" t="s">
        <v>1086</v>
      </c>
      <c r="D6130" s="241">
        <v>6</v>
      </c>
      <c r="E6130" s="265">
        <v>107499.7</v>
      </c>
      <c r="F6130" s="195">
        <v>644998.19999999995</v>
      </c>
      <c r="I6130" s="195"/>
      <c r="J6130" s="195"/>
    </row>
    <row r="6131" spans="1:10" hidden="1" x14ac:dyDescent="0.25">
      <c r="A6131" s="238"/>
      <c r="B6131" s="264"/>
      <c r="C6131" s="251" t="s">
        <v>1094</v>
      </c>
      <c r="D6131" s="241">
        <v>4</v>
      </c>
      <c r="E6131" s="265">
        <v>215000.5</v>
      </c>
      <c r="F6131" s="195">
        <v>860002</v>
      </c>
      <c r="G6131" s="195">
        <v>1505000.2</v>
      </c>
      <c r="I6131" s="195"/>
      <c r="J6131" s="195"/>
    </row>
    <row r="6132" spans="1:10" hidden="1" x14ac:dyDescent="0.25">
      <c r="A6132" s="238"/>
      <c r="B6132" s="264"/>
      <c r="C6132" s="251"/>
      <c r="D6132" s="241"/>
      <c r="E6132" s="265"/>
      <c r="F6132" s="195">
        <v>0</v>
      </c>
      <c r="I6132" s="195"/>
      <c r="J6132" s="195"/>
    </row>
    <row r="6133" spans="1:10" hidden="1" x14ac:dyDescent="0.25">
      <c r="A6133" s="238">
        <v>43445</v>
      </c>
      <c r="B6133" s="264" t="s">
        <v>3515</v>
      </c>
      <c r="C6133" s="251" t="s">
        <v>3168</v>
      </c>
      <c r="D6133" s="241">
        <v>6</v>
      </c>
      <c r="E6133" s="265">
        <v>243000.45</v>
      </c>
      <c r="F6133" s="195">
        <v>1458002.7000000002</v>
      </c>
      <c r="G6133" s="195">
        <v>1458002.7000000002</v>
      </c>
      <c r="I6133" s="195"/>
      <c r="J6133" s="195"/>
    </row>
    <row r="6134" spans="1:10" hidden="1" x14ac:dyDescent="0.25">
      <c r="A6134" s="238"/>
      <c r="B6134" s="264"/>
      <c r="C6134" s="251"/>
      <c r="D6134" s="241"/>
      <c r="E6134" s="265"/>
      <c r="F6134" s="195">
        <v>0</v>
      </c>
      <c r="I6134" s="195"/>
      <c r="J6134" s="195"/>
    </row>
    <row r="6135" spans="1:10" hidden="1" x14ac:dyDescent="0.25">
      <c r="A6135" s="238">
        <v>43445</v>
      </c>
      <c r="B6135" s="264" t="s">
        <v>3516</v>
      </c>
      <c r="C6135" s="251" t="s">
        <v>1094</v>
      </c>
      <c r="D6135" s="241">
        <v>2</v>
      </c>
      <c r="E6135" s="265">
        <v>215000.5</v>
      </c>
      <c r="F6135" s="195">
        <v>430001</v>
      </c>
      <c r="G6135" s="195">
        <v>430001</v>
      </c>
      <c r="I6135" s="195"/>
      <c r="J6135" s="195"/>
    </row>
    <row r="6136" spans="1:10" hidden="1" x14ac:dyDescent="0.25">
      <c r="A6136" s="238"/>
      <c r="B6136" s="264"/>
      <c r="C6136" s="251"/>
      <c r="D6136" s="241"/>
      <c r="E6136" s="265"/>
      <c r="F6136" s="195">
        <v>0</v>
      </c>
      <c r="I6136" s="195"/>
      <c r="J6136" s="195"/>
    </row>
    <row r="6137" spans="1:10" hidden="1" x14ac:dyDescent="0.25">
      <c r="A6137" s="238">
        <v>43445</v>
      </c>
      <c r="B6137" s="264" t="s">
        <v>3517</v>
      </c>
      <c r="C6137" s="251" t="s">
        <v>66</v>
      </c>
      <c r="D6137" s="241">
        <v>24</v>
      </c>
      <c r="E6137" s="265">
        <v>399999.6</v>
      </c>
      <c r="F6137" s="195">
        <v>9599990.3999999985</v>
      </c>
      <c r="G6137" s="195">
        <v>9599990.3999999985</v>
      </c>
      <c r="I6137" s="195"/>
      <c r="J6137" s="195"/>
    </row>
    <row r="6138" spans="1:10" hidden="1" x14ac:dyDescent="0.25">
      <c r="A6138" s="238"/>
      <c r="B6138" s="264"/>
      <c r="C6138" s="251"/>
      <c r="D6138" s="241"/>
      <c r="E6138" s="265"/>
      <c r="F6138" s="195">
        <v>0</v>
      </c>
      <c r="I6138" s="195"/>
      <c r="J6138" s="195"/>
    </row>
    <row r="6139" spans="1:10" hidden="1" x14ac:dyDescent="0.25">
      <c r="A6139" s="238">
        <v>43445</v>
      </c>
      <c r="B6139" s="264" t="s">
        <v>3518</v>
      </c>
      <c r="C6139" s="251" t="s">
        <v>887</v>
      </c>
      <c r="D6139" s="241">
        <v>1</v>
      </c>
      <c r="E6139" s="265">
        <v>230000.1</v>
      </c>
      <c r="F6139" s="195">
        <v>230000.1</v>
      </c>
      <c r="G6139" s="195">
        <v>230000.1</v>
      </c>
      <c r="I6139" s="195"/>
      <c r="J6139" s="195"/>
    </row>
    <row r="6140" spans="1:10" hidden="1" x14ac:dyDescent="0.25">
      <c r="A6140" s="238"/>
      <c r="B6140" s="264"/>
      <c r="C6140" s="251"/>
      <c r="D6140" s="241"/>
      <c r="E6140" s="265"/>
      <c r="F6140" s="195">
        <v>0</v>
      </c>
      <c r="I6140" s="195"/>
      <c r="J6140" s="195"/>
    </row>
    <row r="6141" spans="1:10" hidden="1" x14ac:dyDescent="0.25">
      <c r="A6141" s="238">
        <v>43445</v>
      </c>
      <c r="B6141" s="264" t="s">
        <v>3519</v>
      </c>
      <c r="C6141" s="251" t="s">
        <v>2835</v>
      </c>
      <c r="D6141" s="241">
        <v>3</v>
      </c>
      <c r="E6141" s="265">
        <v>283099.90500000003</v>
      </c>
      <c r="F6141" s="195">
        <v>849299.71500000008</v>
      </c>
      <c r="I6141" s="195"/>
      <c r="J6141" s="195"/>
    </row>
    <row r="6142" spans="1:10" hidden="1" x14ac:dyDescent="0.25">
      <c r="A6142" s="238"/>
      <c r="B6142" s="264"/>
      <c r="C6142" s="251" t="s">
        <v>3520</v>
      </c>
      <c r="D6142" s="241">
        <v>1</v>
      </c>
      <c r="E6142" s="265">
        <v>283099.90500000003</v>
      </c>
      <c r="F6142" s="195">
        <v>283099.90500000003</v>
      </c>
      <c r="G6142" s="195">
        <v>1132399.6200000001</v>
      </c>
      <c r="I6142" s="195"/>
      <c r="J6142" s="195"/>
    </row>
    <row r="6143" spans="1:10" hidden="1" x14ac:dyDescent="0.25">
      <c r="A6143" s="238"/>
      <c r="B6143" s="264"/>
      <c r="C6143" s="251"/>
      <c r="D6143" s="241"/>
      <c r="E6143" s="265"/>
      <c r="F6143" s="195">
        <v>0</v>
      </c>
      <c r="I6143" s="195"/>
      <c r="J6143" s="195"/>
    </row>
    <row r="6144" spans="1:10" hidden="1" x14ac:dyDescent="0.25">
      <c r="A6144" s="238">
        <v>43445</v>
      </c>
      <c r="B6144" s="264" t="s">
        <v>3521</v>
      </c>
      <c r="C6144" s="251" t="s">
        <v>2372</v>
      </c>
      <c r="D6144" s="241">
        <v>8</v>
      </c>
      <c r="E6144" s="265">
        <v>1118700</v>
      </c>
      <c r="F6144" s="195">
        <v>8949600</v>
      </c>
      <c r="G6144" s="195">
        <v>8949600</v>
      </c>
      <c r="I6144" s="195"/>
      <c r="J6144" s="195"/>
    </row>
    <row r="6145" spans="1:10" hidden="1" x14ac:dyDescent="0.25">
      <c r="A6145" s="238"/>
      <c r="B6145" s="264"/>
      <c r="C6145" s="251"/>
      <c r="D6145" s="241"/>
      <c r="E6145" s="265"/>
      <c r="F6145" s="195">
        <v>0</v>
      </c>
      <c r="I6145" s="195"/>
      <c r="J6145" s="195"/>
    </row>
    <row r="6146" spans="1:10" hidden="1" x14ac:dyDescent="0.25">
      <c r="A6146" s="238">
        <v>43446</v>
      </c>
      <c r="B6146" s="264" t="s">
        <v>3522</v>
      </c>
      <c r="C6146" s="251" t="s">
        <v>2482</v>
      </c>
      <c r="D6146" s="241">
        <v>12</v>
      </c>
      <c r="E6146" s="265">
        <v>204300.45</v>
      </c>
      <c r="F6146" s="195">
        <v>2451605.4000000004</v>
      </c>
      <c r="G6146" s="195">
        <v>2451605.4000000004</v>
      </c>
      <c r="I6146" s="195"/>
      <c r="J6146" s="195"/>
    </row>
    <row r="6147" spans="1:10" hidden="1" x14ac:dyDescent="0.25">
      <c r="A6147" s="238"/>
      <c r="B6147" s="264"/>
      <c r="C6147" s="251"/>
      <c r="D6147" s="241"/>
      <c r="E6147" s="265"/>
      <c r="F6147" s="195">
        <v>0</v>
      </c>
      <c r="I6147" s="195"/>
      <c r="J6147" s="195"/>
    </row>
    <row r="6148" spans="1:10" hidden="1" x14ac:dyDescent="0.25">
      <c r="A6148" s="238">
        <v>43446</v>
      </c>
      <c r="B6148" s="264" t="s">
        <v>3523</v>
      </c>
      <c r="C6148" s="251" t="s">
        <v>3524</v>
      </c>
      <c r="D6148" s="241">
        <v>1</v>
      </c>
      <c r="E6148" s="265">
        <v>764999.73</v>
      </c>
      <c r="F6148" s="195">
        <v>764999.73</v>
      </c>
      <c r="I6148" s="195"/>
      <c r="J6148" s="195"/>
    </row>
    <row r="6149" spans="1:10" hidden="1" x14ac:dyDescent="0.25">
      <c r="A6149" s="238"/>
      <c r="B6149" s="264"/>
      <c r="C6149" s="251" t="s">
        <v>31</v>
      </c>
      <c r="D6149" s="241">
        <v>1</v>
      </c>
      <c r="E6149" s="265">
        <v>529199.44999999995</v>
      </c>
      <c r="F6149" s="195">
        <v>529199.44999999995</v>
      </c>
      <c r="I6149" s="195"/>
      <c r="J6149" s="195"/>
    </row>
    <row r="6150" spans="1:10" hidden="1" x14ac:dyDescent="0.25">
      <c r="A6150" s="238"/>
      <c r="B6150" s="264"/>
      <c r="C6150" s="251" t="s">
        <v>104</v>
      </c>
      <c r="D6150" s="241">
        <v>1</v>
      </c>
      <c r="E6150" s="265">
        <v>513900.09</v>
      </c>
      <c r="F6150" s="195">
        <v>513900.09</v>
      </c>
      <c r="G6150" s="195">
        <v>1808099.27</v>
      </c>
      <c r="I6150" s="195"/>
      <c r="J6150" s="195"/>
    </row>
    <row r="6151" spans="1:10" hidden="1" x14ac:dyDescent="0.25">
      <c r="A6151" s="238"/>
      <c r="B6151" s="264"/>
      <c r="C6151" s="251"/>
      <c r="D6151" s="241"/>
      <c r="E6151" s="265"/>
      <c r="F6151" s="195">
        <v>0</v>
      </c>
      <c r="I6151" s="195"/>
      <c r="J6151" s="195"/>
    </row>
    <row r="6152" spans="1:10" hidden="1" x14ac:dyDescent="0.25">
      <c r="A6152" s="238">
        <v>43446</v>
      </c>
      <c r="B6152" s="264" t="s">
        <v>3525</v>
      </c>
      <c r="C6152" s="251" t="s">
        <v>1325</v>
      </c>
      <c r="D6152" s="241">
        <v>3</v>
      </c>
      <c r="E6152" s="265">
        <v>603900</v>
      </c>
      <c r="F6152" s="195">
        <v>1811700</v>
      </c>
      <c r="G6152" s="195">
        <v>1811700</v>
      </c>
      <c r="I6152" s="195"/>
      <c r="J6152" s="195"/>
    </row>
    <row r="6153" spans="1:10" hidden="1" x14ac:dyDescent="0.25">
      <c r="A6153" s="238"/>
      <c r="B6153" s="264"/>
      <c r="C6153" s="251"/>
      <c r="D6153" s="241"/>
      <c r="E6153" s="265"/>
      <c r="F6153" s="195">
        <v>0</v>
      </c>
      <c r="I6153" s="195"/>
      <c r="J6153" s="195"/>
    </row>
    <row r="6154" spans="1:10" hidden="1" x14ac:dyDescent="0.25">
      <c r="A6154" s="238">
        <v>43446</v>
      </c>
      <c r="B6154" s="264" t="s">
        <v>3529</v>
      </c>
      <c r="C6154" s="251" t="s">
        <v>3530</v>
      </c>
      <c r="D6154" s="241">
        <v>6</v>
      </c>
      <c r="E6154" s="265">
        <v>219450</v>
      </c>
      <c r="F6154" s="195">
        <v>1316700</v>
      </c>
      <c r="I6154" s="195"/>
      <c r="J6154" s="195"/>
    </row>
    <row r="6155" spans="1:10" hidden="1" x14ac:dyDescent="0.25">
      <c r="A6155" s="238"/>
      <c r="B6155" s="264"/>
      <c r="C6155" s="251" t="s">
        <v>3531</v>
      </c>
      <c r="D6155" s="241">
        <v>6</v>
      </c>
      <c r="E6155" s="265">
        <v>222299.715</v>
      </c>
      <c r="F6155" s="195">
        <v>1333798.29</v>
      </c>
      <c r="G6155" s="195">
        <v>2650498.29</v>
      </c>
      <c r="I6155" s="195"/>
      <c r="J6155" s="195"/>
    </row>
    <row r="6156" spans="1:10" hidden="1" x14ac:dyDescent="0.25">
      <c r="A6156" s="238"/>
      <c r="B6156" s="264"/>
      <c r="C6156" s="251"/>
      <c r="D6156" s="241"/>
      <c r="E6156" s="265"/>
      <c r="I6156" s="195"/>
      <c r="J6156" s="195"/>
    </row>
    <row r="6157" spans="1:10" hidden="1" x14ac:dyDescent="0.25">
      <c r="A6157" s="243">
        <v>43447</v>
      </c>
      <c r="B6157" s="269" t="s">
        <v>3532</v>
      </c>
      <c r="C6157" s="270" t="s">
        <v>1094</v>
      </c>
      <c r="D6157" s="246">
        <v>1</v>
      </c>
      <c r="E6157" s="272">
        <v>215000.5</v>
      </c>
      <c r="F6157" s="195">
        <v>215000.5</v>
      </c>
      <c r="G6157" s="195">
        <v>215000.5</v>
      </c>
      <c r="I6157" s="195"/>
      <c r="J6157" s="195"/>
    </row>
    <row r="6158" spans="1:10" hidden="1" x14ac:dyDescent="0.25">
      <c r="A6158" s="238"/>
      <c r="B6158" s="264"/>
      <c r="C6158" s="251"/>
      <c r="D6158" s="241"/>
      <c r="E6158" s="265"/>
      <c r="F6158" s="195">
        <v>0</v>
      </c>
      <c r="I6158" s="195"/>
      <c r="J6158" s="195"/>
    </row>
    <row r="6159" spans="1:10" hidden="1" x14ac:dyDescent="0.25">
      <c r="A6159" s="238">
        <v>43446</v>
      </c>
      <c r="B6159" s="264" t="s">
        <v>3533</v>
      </c>
      <c r="C6159" s="251" t="s">
        <v>1094</v>
      </c>
      <c r="D6159" s="241">
        <v>3</v>
      </c>
      <c r="E6159" s="265">
        <v>215000.5</v>
      </c>
      <c r="F6159" s="195">
        <v>645001.5</v>
      </c>
      <c r="G6159" s="195">
        <v>645001.5</v>
      </c>
      <c r="I6159" s="195"/>
      <c r="J6159" s="195"/>
    </row>
    <row r="6160" spans="1:10" hidden="1" x14ac:dyDescent="0.25">
      <c r="A6160" s="238"/>
      <c r="B6160" s="264"/>
      <c r="C6160" s="251"/>
      <c r="D6160" s="241"/>
      <c r="E6160" s="265"/>
      <c r="F6160" s="195">
        <v>0</v>
      </c>
      <c r="I6160" s="195"/>
      <c r="J6160" s="195"/>
    </row>
    <row r="6161" spans="1:10" hidden="1" x14ac:dyDescent="0.25">
      <c r="A6161" s="238">
        <v>43446</v>
      </c>
      <c r="B6161" s="264" t="s">
        <v>3535</v>
      </c>
      <c r="C6161" s="251" t="s">
        <v>1094</v>
      </c>
      <c r="D6161" s="241">
        <v>2</v>
      </c>
      <c r="E6161" s="265">
        <v>215000.5</v>
      </c>
      <c r="F6161" s="195">
        <v>430001</v>
      </c>
      <c r="G6161" s="195">
        <v>430001</v>
      </c>
      <c r="I6161" s="195"/>
      <c r="J6161" s="195"/>
    </row>
    <row r="6162" spans="1:10" hidden="1" x14ac:dyDescent="0.25">
      <c r="A6162" s="238"/>
      <c r="B6162" s="264"/>
      <c r="C6162" s="251"/>
      <c r="D6162" s="241"/>
      <c r="E6162" s="265"/>
      <c r="F6162" s="195">
        <v>0</v>
      </c>
      <c r="I6162" s="195"/>
      <c r="J6162" s="195"/>
    </row>
    <row r="6163" spans="1:10" hidden="1" x14ac:dyDescent="0.25">
      <c r="A6163" s="238">
        <v>43446</v>
      </c>
      <c r="B6163" s="264" t="s">
        <v>3536</v>
      </c>
      <c r="C6163" s="251" t="s">
        <v>1094</v>
      </c>
      <c r="D6163" s="241">
        <v>2</v>
      </c>
      <c r="E6163" s="265">
        <v>215000.5</v>
      </c>
      <c r="F6163" s="195">
        <v>430001</v>
      </c>
      <c r="I6163" s="195"/>
      <c r="J6163" s="195"/>
    </row>
    <row r="6164" spans="1:10" hidden="1" x14ac:dyDescent="0.25">
      <c r="A6164" s="238"/>
      <c r="B6164" s="264"/>
      <c r="C6164" s="251" t="s">
        <v>3436</v>
      </c>
      <c r="D6164" s="241">
        <v>3</v>
      </c>
      <c r="E6164" s="265">
        <v>283099.90500000003</v>
      </c>
      <c r="F6164" s="195">
        <v>849299.71500000008</v>
      </c>
      <c r="I6164" s="195"/>
      <c r="J6164" s="195"/>
    </row>
    <row r="6165" spans="1:10" hidden="1" x14ac:dyDescent="0.25">
      <c r="A6165" s="238"/>
      <c r="B6165" s="264"/>
      <c r="C6165" s="251" t="s">
        <v>2677</v>
      </c>
      <c r="D6165" s="241">
        <v>3</v>
      </c>
      <c r="E6165" s="265">
        <v>283099.90500000003</v>
      </c>
      <c r="F6165" s="195">
        <v>849299.71500000008</v>
      </c>
      <c r="G6165" s="195">
        <v>2128600.4300000002</v>
      </c>
      <c r="I6165" s="195"/>
      <c r="J6165" s="195"/>
    </row>
    <row r="6166" spans="1:10" hidden="1" x14ac:dyDescent="0.25">
      <c r="A6166" s="238"/>
      <c r="B6166" s="264"/>
      <c r="C6166" s="251"/>
      <c r="D6166" s="241"/>
      <c r="E6166" s="265"/>
      <c r="F6166" s="195">
        <v>0</v>
      </c>
      <c r="I6166" s="195"/>
      <c r="J6166" s="195"/>
    </row>
    <row r="6167" spans="1:10" hidden="1" x14ac:dyDescent="0.25">
      <c r="A6167" s="238">
        <v>43447</v>
      </c>
      <c r="B6167" s="264" t="s">
        <v>3537</v>
      </c>
      <c r="C6167" s="251" t="s">
        <v>31</v>
      </c>
      <c r="D6167" s="241">
        <v>3</v>
      </c>
      <c r="E6167" s="265">
        <v>549955.93235000002</v>
      </c>
      <c r="F6167" s="195">
        <v>1649867.7970500002</v>
      </c>
      <c r="G6167" s="195">
        <v>1649867.7970500002</v>
      </c>
      <c r="I6167" s="195"/>
      <c r="J6167" s="195"/>
    </row>
    <row r="6168" spans="1:10" hidden="1" x14ac:dyDescent="0.25">
      <c r="A6168" s="238"/>
      <c r="B6168" s="264"/>
      <c r="C6168" s="251"/>
      <c r="D6168" s="241"/>
      <c r="E6168" s="265"/>
      <c r="F6168" s="195">
        <v>0</v>
      </c>
      <c r="I6168" s="195"/>
      <c r="J6168" s="195"/>
    </row>
    <row r="6169" spans="1:10" hidden="1" x14ac:dyDescent="0.25">
      <c r="A6169" s="238">
        <v>43447</v>
      </c>
      <c r="B6169" s="264" t="s">
        <v>3538</v>
      </c>
      <c r="C6169" s="251" t="s">
        <v>1851</v>
      </c>
      <c r="D6169" s="241">
        <v>24</v>
      </c>
      <c r="E6169" s="265">
        <v>70416.5</v>
      </c>
      <c r="F6169" s="195">
        <v>1689996</v>
      </c>
      <c r="I6169" s="195"/>
      <c r="J6169" s="195"/>
    </row>
    <row r="6170" spans="1:10" hidden="1" x14ac:dyDescent="0.25">
      <c r="A6170" s="238"/>
      <c r="B6170" s="264"/>
      <c r="C6170" s="251" t="s">
        <v>1719</v>
      </c>
      <c r="D6170" s="241">
        <v>24</v>
      </c>
      <c r="E6170" s="265">
        <v>70416.5</v>
      </c>
      <c r="F6170" s="195">
        <v>1689996</v>
      </c>
      <c r="I6170" s="195"/>
      <c r="J6170" s="195"/>
    </row>
    <row r="6171" spans="1:10" hidden="1" x14ac:dyDescent="0.25">
      <c r="A6171" s="238"/>
      <c r="B6171" s="264"/>
      <c r="C6171" s="251" t="s">
        <v>1966</v>
      </c>
      <c r="D6171" s="241">
        <v>24</v>
      </c>
      <c r="E6171" s="265">
        <v>70416.5</v>
      </c>
      <c r="F6171" s="195">
        <v>1689996</v>
      </c>
      <c r="I6171" s="195"/>
      <c r="J6171" s="195"/>
    </row>
    <row r="6172" spans="1:10" hidden="1" x14ac:dyDescent="0.25">
      <c r="A6172" s="238"/>
      <c r="B6172" s="264"/>
      <c r="C6172" s="251" t="s">
        <v>1933</v>
      </c>
      <c r="D6172" s="241">
        <v>24</v>
      </c>
      <c r="E6172" s="265">
        <v>70416.5</v>
      </c>
      <c r="F6172" s="195">
        <v>1689996</v>
      </c>
      <c r="I6172" s="195"/>
      <c r="J6172" s="195"/>
    </row>
    <row r="6173" spans="1:10" hidden="1" x14ac:dyDescent="0.25">
      <c r="A6173" s="238"/>
      <c r="B6173" s="264"/>
      <c r="C6173" s="251" t="s">
        <v>1930</v>
      </c>
      <c r="D6173" s="241">
        <v>48</v>
      </c>
      <c r="E6173" s="265">
        <v>70416.5</v>
      </c>
      <c r="F6173" s="195">
        <v>3379992</v>
      </c>
      <c r="I6173" s="195"/>
      <c r="J6173" s="195"/>
    </row>
    <row r="6174" spans="1:10" hidden="1" x14ac:dyDescent="0.25">
      <c r="A6174" s="238"/>
      <c r="B6174" s="264"/>
      <c r="C6174" s="251" t="s">
        <v>1721</v>
      </c>
      <c r="D6174" s="241">
        <v>24</v>
      </c>
      <c r="E6174" s="265">
        <v>140834.1</v>
      </c>
      <c r="F6174" s="195">
        <v>3380018.4000000004</v>
      </c>
      <c r="I6174" s="195"/>
      <c r="J6174" s="195"/>
    </row>
    <row r="6175" spans="1:10" hidden="1" x14ac:dyDescent="0.25">
      <c r="A6175" s="238"/>
      <c r="B6175" s="264"/>
      <c r="C6175" s="251" t="s">
        <v>1915</v>
      </c>
      <c r="D6175" s="241">
        <v>12</v>
      </c>
      <c r="E6175" s="265">
        <v>140834.1</v>
      </c>
      <c r="F6175" s="195">
        <v>1690009.2000000002</v>
      </c>
      <c r="G6175" s="195">
        <v>15210003.600000001</v>
      </c>
      <c r="I6175" s="195"/>
      <c r="J6175" s="195"/>
    </row>
    <row r="6176" spans="1:10" hidden="1" x14ac:dyDescent="0.25">
      <c r="A6176" s="238"/>
      <c r="B6176" s="264"/>
      <c r="C6176" s="251"/>
      <c r="D6176" s="241"/>
      <c r="E6176" s="265"/>
      <c r="F6176" s="195">
        <v>0</v>
      </c>
      <c r="I6176" s="195"/>
      <c r="J6176" s="195"/>
    </row>
    <row r="6177" spans="1:10" hidden="1" x14ac:dyDescent="0.25">
      <c r="A6177" s="238">
        <v>43447</v>
      </c>
      <c r="B6177" s="264" t="s">
        <v>3539</v>
      </c>
      <c r="C6177" s="251" t="s">
        <v>3495</v>
      </c>
      <c r="D6177" s="241">
        <v>30</v>
      </c>
      <c r="E6177" s="265">
        <v>944999.5</v>
      </c>
      <c r="F6177" s="195">
        <v>28349985</v>
      </c>
      <c r="G6177" s="195">
        <v>28349985</v>
      </c>
      <c r="I6177" s="195"/>
      <c r="J6177" s="195"/>
    </row>
    <row r="6178" spans="1:10" hidden="1" x14ac:dyDescent="0.25">
      <c r="A6178" s="238"/>
      <c r="B6178" s="264"/>
      <c r="C6178" s="251"/>
      <c r="D6178" s="241"/>
      <c r="E6178" s="265"/>
      <c r="F6178" s="195">
        <v>0</v>
      </c>
      <c r="I6178" s="195"/>
      <c r="J6178" s="195"/>
    </row>
    <row r="6179" spans="1:10" hidden="1" x14ac:dyDescent="0.25">
      <c r="A6179" s="238">
        <v>43447</v>
      </c>
      <c r="B6179" s="264" t="s">
        <v>3541</v>
      </c>
      <c r="C6179" s="251" t="s">
        <v>1325</v>
      </c>
      <c r="D6179" s="241">
        <v>1</v>
      </c>
      <c r="E6179" s="265">
        <v>603900</v>
      </c>
      <c r="F6179" s="195">
        <v>603900</v>
      </c>
      <c r="I6179" s="195"/>
      <c r="J6179" s="195"/>
    </row>
    <row r="6180" spans="1:10" hidden="1" x14ac:dyDescent="0.25">
      <c r="A6180" s="238"/>
      <c r="B6180" s="264"/>
      <c r="C6180" s="251" t="s">
        <v>31</v>
      </c>
      <c r="D6180" s="241">
        <v>2</v>
      </c>
      <c r="E6180" s="265">
        <v>529199.44999999995</v>
      </c>
      <c r="F6180" s="195">
        <v>1058398.8999999999</v>
      </c>
      <c r="I6180" s="195"/>
      <c r="J6180" s="195"/>
    </row>
    <row r="6181" spans="1:10" hidden="1" x14ac:dyDescent="0.25">
      <c r="A6181" s="238"/>
      <c r="B6181" s="264"/>
      <c r="C6181" s="251" t="s">
        <v>104</v>
      </c>
      <c r="D6181" s="241">
        <v>1</v>
      </c>
      <c r="E6181" s="265">
        <v>513900.09</v>
      </c>
      <c r="F6181" s="195">
        <v>513900.09</v>
      </c>
      <c r="G6181" s="195">
        <v>2176198.9899999998</v>
      </c>
      <c r="I6181" s="195"/>
      <c r="J6181" s="195"/>
    </row>
    <row r="6182" spans="1:10" hidden="1" x14ac:dyDescent="0.25">
      <c r="A6182" s="238"/>
      <c r="B6182" s="264"/>
      <c r="C6182" s="251"/>
      <c r="D6182" s="241"/>
      <c r="E6182" s="265"/>
      <c r="F6182" s="195">
        <v>0</v>
      </c>
      <c r="I6182" s="195"/>
      <c r="J6182" s="195"/>
    </row>
    <row r="6183" spans="1:10" hidden="1" x14ac:dyDescent="0.25">
      <c r="A6183" s="238">
        <v>43447</v>
      </c>
      <c r="B6183" s="264" t="s">
        <v>3543</v>
      </c>
      <c r="C6183" s="251" t="s">
        <v>1094</v>
      </c>
      <c r="D6183" s="241">
        <v>2</v>
      </c>
      <c r="E6183" s="265">
        <v>215000.5</v>
      </c>
      <c r="F6183" s="195">
        <v>430001</v>
      </c>
      <c r="G6183" s="195">
        <v>430001</v>
      </c>
      <c r="I6183" s="195"/>
      <c r="J6183" s="195"/>
    </row>
    <row r="6184" spans="1:10" hidden="1" x14ac:dyDescent="0.25">
      <c r="A6184" s="238"/>
      <c r="B6184" s="264"/>
      <c r="C6184" s="251"/>
      <c r="D6184" s="241"/>
      <c r="E6184" s="265"/>
      <c r="F6184" s="195">
        <v>0</v>
      </c>
      <c r="I6184" s="195"/>
      <c r="J6184" s="195"/>
    </row>
    <row r="6185" spans="1:10" hidden="1" x14ac:dyDescent="0.25">
      <c r="A6185" s="238">
        <v>43447</v>
      </c>
      <c r="B6185" s="264" t="s">
        <v>3544</v>
      </c>
      <c r="C6185" s="251" t="s">
        <v>1094</v>
      </c>
      <c r="D6185" s="241">
        <v>4</v>
      </c>
      <c r="E6185" s="265">
        <v>215000.5</v>
      </c>
      <c r="F6185" s="195">
        <v>860002</v>
      </c>
      <c r="G6185" s="195">
        <v>860002</v>
      </c>
      <c r="I6185" s="195"/>
      <c r="J6185" s="195"/>
    </row>
    <row r="6186" spans="1:10" hidden="1" x14ac:dyDescent="0.25">
      <c r="A6186" s="238"/>
      <c r="B6186" s="264"/>
      <c r="C6186" s="251"/>
      <c r="D6186" s="241"/>
      <c r="E6186" s="265"/>
      <c r="F6186" s="195">
        <v>0</v>
      </c>
      <c r="I6186" s="195"/>
      <c r="J6186" s="195"/>
    </row>
    <row r="6187" spans="1:10" hidden="1" x14ac:dyDescent="0.25">
      <c r="A6187" s="238">
        <v>43447</v>
      </c>
      <c r="B6187" s="264" t="s">
        <v>3546</v>
      </c>
      <c r="C6187" s="251" t="s">
        <v>887</v>
      </c>
      <c r="D6187" s="241">
        <v>4</v>
      </c>
      <c r="E6187" s="265">
        <v>230000.1</v>
      </c>
      <c r="F6187" s="195">
        <v>920000.4</v>
      </c>
      <c r="I6187" s="195"/>
      <c r="J6187" s="195"/>
    </row>
    <row r="6188" spans="1:10" hidden="1" x14ac:dyDescent="0.25">
      <c r="A6188" s="238"/>
      <c r="B6188" s="264"/>
      <c r="C6188" s="251" t="s">
        <v>3495</v>
      </c>
      <c r="D6188" s="241">
        <v>1</v>
      </c>
      <c r="E6188" s="265">
        <v>944999.55</v>
      </c>
      <c r="F6188" s="195">
        <v>944999.55</v>
      </c>
      <c r="G6188" s="195">
        <v>1864999.9500000002</v>
      </c>
      <c r="I6188" s="195"/>
      <c r="J6188" s="195"/>
    </row>
    <row r="6189" spans="1:10" hidden="1" x14ac:dyDescent="0.25">
      <c r="A6189" s="238"/>
      <c r="B6189" s="264"/>
      <c r="C6189" s="251"/>
      <c r="D6189" s="241"/>
      <c r="E6189" s="265"/>
      <c r="F6189" s="195">
        <v>0</v>
      </c>
      <c r="I6189" s="195"/>
      <c r="J6189" s="195"/>
    </row>
    <row r="6190" spans="1:10" hidden="1" x14ac:dyDescent="0.25">
      <c r="A6190" s="238">
        <v>43447</v>
      </c>
      <c r="B6190" s="264" t="s">
        <v>3547</v>
      </c>
      <c r="C6190" s="251" t="s">
        <v>887</v>
      </c>
      <c r="D6190" s="241">
        <v>3</v>
      </c>
      <c r="E6190" s="265">
        <v>230000.1</v>
      </c>
      <c r="F6190" s="195">
        <v>690000.3</v>
      </c>
      <c r="G6190" s="195">
        <v>690000.3</v>
      </c>
      <c r="I6190" s="195"/>
      <c r="J6190" s="195"/>
    </row>
    <row r="6191" spans="1:10" hidden="1" x14ac:dyDescent="0.25">
      <c r="A6191" s="238"/>
      <c r="B6191" s="264"/>
      <c r="C6191" s="251"/>
      <c r="D6191" s="241"/>
      <c r="E6191" s="265"/>
      <c r="F6191" s="195">
        <v>0</v>
      </c>
      <c r="I6191" s="195"/>
      <c r="J6191" s="195"/>
    </row>
    <row r="6192" spans="1:10" hidden="1" x14ac:dyDescent="0.25">
      <c r="A6192" s="238">
        <v>43447</v>
      </c>
      <c r="B6192" s="264" t="s">
        <v>3548</v>
      </c>
      <c r="C6192" s="251" t="s">
        <v>1325</v>
      </c>
      <c r="D6192" s="241">
        <v>12</v>
      </c>
      <c r="E6192" s="265">
        <v>1104300.5</v>
      </c>
      <c r="F6192" s="195">
        <v>13251606</v>
      </c>
      <c r="G6192" s="195">
        <v>13251606</v>
      </c>
      <c r="I6192" s="195"/>
      <c r="J6192" s="195"/>
    </row>
    <row r="6193" spans="1:10" hidden="1" x14ac:dyDescent="0.25">
      <c r="A6193" s="238"/>
      <c r="B6193" s="264"/>
      <c r="C6193" s="251"/>
      <c r="D6193" s="241"/>
      <c r="E6193" s="265"/>
      <c r="F6193" s="195">
        <v>0</v>
      </c>
      <c r="I6193" s="195"/>
      <c r="J6193" s="195"/>
    </row>
    <row r="6194" spans="1:10" hidden="1" x14ac:dyDescent="0.25">
      <c r="A6194" s="238">
        <v>43447</v>
      </c>
      <c r="B6194" s="264" t="s">
        <v>3551</v>
      </c>
      <c r="C6194" s="251" t="s">
        <v>887</v>
      </c>
      <c r="D6194" s="241">
        <v>2</v>
      </c>
      <c r="E6194" s="265">
        <v>230000.1</v>
      </c>
      <c r="F6194" s="195">
        <v>460000.2</v>
      </c>
      <c r="I6194" s="195"/>
      <c r="J6194" s="195"/>
    </row>
    <row r="6195" spans="1:10" hidden="1" x14ac:dyDescent="0.25">
      <c r="A6195" s="238"/>
      <c r="B6195" s="264"/>
      <c r="C6195" s="251" t="s">
        <v>1094</v>
      </c>
      <c r="D6195" s="241">
        <v>2</v>
      </c>
      <c r="E6195" s="265">
        <v>215000.5</v>
      </c>
      <c r="F6195" s="195">
        <v>430001</v>
      </c>
      <c r="I6195" s="195"/>
      <c r="J6195" s="195"/>
    </row>
    <row r="6196" spans="1:10" hidden="1" x14ac:dyDescent="0.25">
      <c r="A6196" s="238"/>
      <c r="B6196" s="264"/>
      <c r="C6196" s="251" t="s">
        <v>31</v>
      </c>
      <c r="D6196" s="241">
        <v>1</v>
      </c>
      <c r="E6196" s="265">
        <v>529199.44999999995</v>
      </c>
      <c r="F6196" s="195">
        <v>529199.44999999995</v>
      </c>
      <c r="G6196" s="195">
        <v>1419200.65</v>
      </c>
      <c r="I6196" s="195"/>
      <c r="J6196" s="195"/>
    </row>
    <row r="6197" spans="1:10" hidden="1" x14ac:dyDescent="0.25">
      <c r="A6197" s="238"/>
      <c r="B6197" s="264"/>
      <c r="C6197" s="251"/>
      <c r="D6197" s="241"/>
      <c r="E6197" s="265"/>
      <c r="F6197" s="195">
        <v>0</v>
      </c>
      <c r="I6197" s="195"/>
      <c r="J6197" s="195"/>
    </row>
    <row r="6198" spans="1:10" hidden="1" x14ac:dyDescent="0.25">
      <c r="A6198" s="238">
        <v>43447</v>
      </c>
      <c r="B6198" s="264" t="s">
        <v>3552</v>
      </c>
      <c r="C6198" s="251" t="s">
        <v>3553</v>
      </c>
      <c r="D6198" s="241">
        <v>2</v>
      </c>
      <c r="E6198" s="265">
        <v>1444500.09</v>
      </c>
      <c r="F6198" s="195">
        <v>2889000.18</v>
      </c>
      <c r="I6198" s="195"/>
      <c r="J6198" s="195"/>
    </row>
    <row r="6199" spans="1:10" hidden="1" x14ac:dyDescent="0.25">
      <c r="A6199" s="238"/>
      <c r="B6199" s="264"/>
      <c r="C6199" s="251" t="s">
        <v>3554</v>
      </c>
      <c r="D6199" s="241">
        <v>2</v>
      </c>
      <c r="E6199" s="265">
        <v>783899.82</v>
      </c>
      <c r="F6199" s="195">
        <v>1567799.64</v>
      </c>
      <c r="G6199" s="195">
        <v>4456799.82</v>
      </c>
      <c r="I6199" s="195"/>
      <c r="J6199" s="195"/>
    </row>
    <row r="6200" spans="1:10" hidden="1" x14ac:dyDescent="0.25">
      <c r="A6200" s="238"/>
      <c r="B6200" s="264"/>
      <c r="C6200" s="251"/>
      <c r="D6200" s="241"/>
      <c r="E6200" s="265"/>
      <c r="F6200" s="195">
        <v>0</v>
      </c>
      <c r="I6200" s="195"/>
      <c r="J6200" s="195"/>
    </row>
    <row r="6201" spans="1:10" hidden="1" x14ac:dyDescent="0.25">
      <c r="A6201" s="238">
        <v>43447</v>
      </c>
      <c r="B6201" s="264" t="s">
        <v>3555</v>
      </c>
      <c r="C6201" s="251" t="s">
        <v>2482</v>
      </c>
      <c r="D6201" s="241">
        <v>1</v>
      </c>
      <c r="E6201" s="265">
        <v>215650.38</v>
      </c>
      <c r="F6201" s="195">
        <v>215650.38</v>
      </c>
      <c r="G6201" s="195">
        <v>215650.38</v>
      </c>
      <c r="I6201" s="195"/>
      <c r="J6201" s="195"/>
    </row>
    <row r="6202" spans="1:10" hidden="1" x14ac:dyDescent="0.25">
      <c r="A6202" s="238"/>
      <c r="B6202" s="264"/>
      <c r="C6202" s="251"/>
      <c r="D6202" s="241"/>
      <c r="E6202" s="265"/>
      <c r="F6202" s="195">
        <v>0</v>
      </c>
      <c r="I6202" s="195"/>
      <c r="J6202" s="195"/>
    </row>
    <row r="6203" spans="1:10" hidden="1" x14ac:dyDescent="0.25">
      <c r="A6203" s="238">
        <v>43448</v>
      </c>
      <c r="B6203" s="264" t="s">
        <v>3556</v>
      </c>
      <c r="C6203" s="251" t="s">
        <v>1340</v>
      </c>
      <c r="D6203" s="241">
        <v>240</v>
      </c>
      <c r="E6203" s="265">
        <v>41666.9</v>
      </c>
      <c r="F6203" s="195">
        <v>10000056</v>
      </c>
      <c r="G6203" s="195">
        <v>10000056</v>
      </c>
      <c r="I6203" s="195"/>
      <c r="J6203" s="195"/>
    </row>
    <row r="6204" spans="1:10" hidden="1" x14ac:dyDescent="0.25">
      <c r="A6204" s="238"/>
      <c r="B6204" s="264"/>
      <c r="C6204" s="251"/>
      <c r="D6204" s="241"/>
      <c r="E6204" s="265"/>
      <c r="F6204" s="195">
        <v>0</v>
      </c>
      <c r="I6204" s="195"/>
      <c r="J6204" s="195"/>
    </row>
    <row r="6205" spans="1:10" hidden="1" x14ac:dyDescent="0.25">
      <c r="A6205" s="238">
        <v>43448</v>
      </c>
      <c r="B6205" s="264" t="s">
        <v>3557</v>
      </c>
      <c r="C6205" s="251" t="s">
        <v>1914</v>
      </c>
      <c r="D6205" s="241">
        <v>36</v>
      </c>
      <c r="E6205" s="265">
        <v>169998.40132</v>
      </c>
      <c r="F6205" s="195">
        <v>6119942.4475199999</v>
      </c>
      <c r="G6205" s="195">
        <v>6119942.4475199999</v>
      </c>
      <c r="I6205" s="195"/>
      <c r="J6205" s="195"/>
    </row>
    <row r="6206" spans="1:10" hidden="1" x14ac:dyDescent="0.25">
      <c r="A6206" s="238"/>
      <c r="B6206" s="264"/>
      <c r="C6206" s="251"/>
      <c r="D6206" s="241"/>
      <c r="E6206" s="265"/>
      <c r="F6206" s="195">
        <v>0</v>
      </c>
      <c r="I6206" s="195"/>
      <c r="J6206" s="195"/>
    </row>
    <row r="6207" spans="1:10" hidden="1" x14ac:dyDescent="0.25">
      <c r="A6207" s="238">
        <v>43448</v>
      </c>
      <c r="B6207" s="264" t="s">
        <v>3558</v>
      </c>
      <c r="C6207" s="251" t="s">
        <v>3278</v>
      </c>
      <c r="D6207" s="241">
        <v>12</v>
      </c>
      <c r="E6207" s="265">
        <v>198000</v>
      </c>
      <c r="F6207" s="195">
        <v>2376000</v>
      </c>
      <c r="G6207" s="195">
        <v>2376000</v>
      </c>
      <c r="I6207" s="195"/>
      <c r="J6207" s="195"/>
    </row>
    <row r="6208" spans="1:10" hidden="1" x14ac:dyDescent="0.25">
      <c r="A6208" s="238"/>
      <c r="B6208" s="264"/>
      <c r="C6208" s="251"/>
      <c r="D6208" s="241"/>
      <c r="E6208" s="265"/>
      <c r="F6208" s="195">
        <v>0</v>
      </c>
      <c r="I6208" s="195"/>
      <c r="J6208" s="195"/>
    </row>
    <row r="6209" spans="1:10" hidden="1" x14ac:dyDescent="0.25">
      <c r="A6209" s="238">
        <v>43448</v>
      </c>
      <c r="B6209" s="264" t="s">
        <v>3559</v>
      </c>
      <c r="C6209" s="251" t="s">
        <v>2844</v>
      </c>
      <c r="D6209" s="241">
        <v>12</v>
      </c>
      <c r="E6209" s="265">
        <v>198000</v>
      </c>
      <c r="F6209" s="195">
        <v>2376000</v>
      </c>
      <c r="G6209" s="195">
        <v>2376000</v>
      </c>
      <c r="I6209" s="195"/>
      <c r="J6209" s="195"/>
    </row>
    <row r="6210" spans="1:10" hidden="1" x14ac:dyDescent="0.25">
      <c r="A6210" s="238"/>
      <c r="B6210" s="264"/>
      <c r="C6210" s="251"/>
      <c r="D6210" s="241"/>
      <c r="E6210" s="265"/>
      <c r="F6210" s="195">
        <v>0</v>
      </c>
      <c r="I6210" s="195"/>
      <c r="J6210" s="195"/>
    </row>
    <row r="6211" spans="1:10" hidden="1" x14ac:dyDescent="0.25">
      <c r="A6211" s="238">
        <v>43448</v>
      </c>
      <c r="B6211" s="264" t="s">
        <v>3560</v>
      </c>
      <c r="C6211" s="251" t="s">
        <v>3562</v>
      </c>
      <c r="D6211" s="241">
        <v>15</v>
      </c>
      <c r="E6211" s="265">
        <v>198000</v>
      </c>
      <c r="F6211" s="195">
        <v>2970000</v>
      </c>
      <c r="G6211" s="195">
        <v>2970000</v>
      </c>
      <c r="I6211" s="195"/>
      <c r="J6211" s="195"/>
    </row>
    <row r="6212" spans="1:10" hidden="1" x14ac:dyDescent="0.25">
      <c r="A6212" s="238"/>
      <c r="B6212" s="264"/>
      <c r="C6212" s="251"/>
      <c r="D6212" s="241"/>
      <c r="E6212" s="265"/>
      <c r="F6212" s="195">
        <v>0</v>
      </c>
      <c r="I6212" s="195"/>
      <c r="J6212" s="195"/>
    </row>
    <row r="6213" spans="1:10" hidden="1" x14ac:dyDescent="0.25">
      <c r="A6213" s="238">
        <v>43448</v>
      </c>
      <c r="B6213" s="264" t="s">
        <v>3563</v>
      </c>
      <c r="C6213" s="251" t="s">
        <v>2494</v>
      </c>
      <c r="D6213" s="241">
        <v>5</v>
      </c>
      <c r="E6213" s="265">
        <v>621900.18000000005</v>
      </c>
      <c r="F6213" s="195">
        <v>3109500.9000000004</v>
      </c>
      <c r="I6213" s="195"/>
      <c r="J6213" s="195"/>
    </row>
    <row r="6214" spans="1:10" hidden="1" x14ac:dyDescent="0.25">
      <c r="A6214" s="238"/>
      <c r="B6214" s="264"/>
      <c r="C6214" s="251" t="s">
        <v>28</v>
      </c>
      <c r="D6214" s="241">
        <v>4</v>
      </c>
      <c r="E6214" s="265">
        <v>544500</v>
      </c>
      <c r="F6214" s="195">
        <v>2178000</v>
      </c>
      <c r="G6214" s="195">
        <v>5287500.9000000004</v>
      </c>
      <c r="I6214" s="195"/>
      <c r="J6214" s="195"/>
    </row>
    <row r="6215" spans="1:10" hidden="1" x14ac:dyDescent="0.25">
      <c r="A6215" s="238"/>
      <c r="B6215" s="264"/>
      <c r="C6215" s="251"/>
      <c r="D6215" s="241"/>
      <c r="E6215" s="265"/>
      <c r="F6215" s="195">
        <v>0</v>
      </c>
      <c r="I6215" s="195"/>
      <c r="J6215" s="195"/>
    </row>
    <row r="6216" spans="1:10" hidden="1" x14ac:dyDescent="0.25">
      <c r="A6216" s="238">
        <v>43448</v>
      </c>
      <c r="B6216" s="264" t="s">
        <v>3564</v>
      </c>
      <c r="C6216" s="251" t="s">
        <v>2980</v>
      </c>
      <c r="D6216" s="241">
        <v>1</v>
      </c>
      <c r="E6216" s="265">
        <v>231000</v>
      </c>
      <c r="F6216" s="195">
        <v>231000</v>
      </c>
      <c r="G6216" s="195">
        <v>231000</v>
      </c>
      <c r="I6216" s="195"/>
      <c r="J6216" s="195"/>
    </row>
    <row r="6217" spans="1:10" hidden="1" x14ac:dyDescent="0.25">
      <c r="A6217" s="238"/>
      <c r="B6217" s="264"/>
      <c r="C6217" s="251"/>
      <c r="D6217" s="241"/>
      <c r="E6217" s="265"/>
      <c r="F6217" s="195">
        <v>0</v>
      </c>
      <c r="I6217" s="195"/>
      <c r="J6217" s="195"/>
    </row>
    <row r="6218" spans="1:10" hidden="1" x14ac:dyDescent="0.25">
      <c r="A6218" s="238">
        <v>43448</v>
      </c>
      <c r="B6218" s="264" t="s">
        <v>3565</v>
      </c>
      <c r="C6218" s="251" t="s">
        <v>3278</v>
      </c>
      <c r="D6218" s="241">
        <v>12</v>
      </c>
      <c r="E6218" s="265">
        <v>198000</v>
      </c>
      <c r="F6218" s="195">
        <v>2376000</v>
      </c>
      <c r="I6218" s="195"/>
      <c r="J6218" s="195"/>
    </row>
    <row r="6219" spans="1:10" hidden="1" x14ac:dyDescent="0.25">
      <c r="A6219" s="238"/>
      <c r="B6219" s="264"/>
      <c r="C6219" s="251" t="s">
        <v>2844</v>
      </c>
      <c r="D6219" s="241">
        <v>6</v>
      </c>
      <c r="E6219" s="265">
        <v>198000</v>
      </c>
      <c r="F6219" s="195">
        <v>1188000</v>
      </c>
      <c r="I6219" s="195"/>
      <c r="J6219" s="195"/>
    </row>
    <row r="6220" spans="1:10" hidden="1" x14ac:dyDescent="0.25">
      <c r="A6220" s="238"/>
      <c r="B6220" s="264"/>
      <c r="C6220" s="251" t="s">
        <v>1325</v>
      </c>
      <c r="D6220" s="241">
        <v>1</v>
      </c>
      <c r="E6220" s="265">
        <v>603900</v>
      </c>
      <c r="F6220" s="195">
        <v>603900</v>
      </c>
      <c r="G6220" s="195">
        <v>4167900</v>
      </c>
      <c r="I6220" s="195"/>
      <c r="J6220" s="195"/>
    </row>
    <row r="6221" spans="1:10" hidden="1" x14ac:dyDescent="0.25">
      <c r="A6221" s="238"/>
      <c r="B6221" s="264"/>
      <c r="C6221" s="251"/>
      <c r="D6221" s="241"/>
      <c r="E6221" s="265"/>
      <c r="F6221" s="195">
        <v>0</v>
      </c>
      <c r="I6221" s="195"/>
      <c r="J6221" s="195"/>
    </row>
    <row r="6222" spans="1:10" hidden="1" x14ac:dyDescent="0.25">
      <c r="A6222" s="238">
        <v>43448</v>
      </c>
      <c r="B6222" s="264" t="s">
        <v>3566</v>
      </c>
      <c r="C6222" s="251" t="s">
        <v>3567</v>
      </c>
      <c r="D6222" s="241">
        <v>24</v>
      </c>
      <c r="E6222" s="265">
        <v>198000</v>
      </c>
      <c r="F6222" s="195">
        <v>4752000</v>
      </c>
      <c r="I6222" s="195"/>
      <c r="J6222" s="195"/>
    </row>
    <row r="6223" spans="1:10" hidden="1" x14ac:dyDescent="0.25">
      <c r="A6223" s="238"/>
      <c r="B6223" s="264"/>
      <c r="C6223" s="251" t="s">
        <v>3568</v>
      </c>
      <c r="D6223" s="241">
        <v>15</v>
      </c>
      <c r="E6223" s="265">
        <v>161999.6</v>
      </c>
      <c r="F6223" s="195">
        <v>2429994</v>
      </c>
      <c r="G6223" s="195">
        <v>7181994</v>
      </c>
      <c r="I6223" s="195"/>
      <c r="J6223" s="195"/>
    </row>
    <row r="6224" spans="1:10" hidden="1" x14ac:dyDescent="0.25">
      <c r="A6224" s="238"/>
      <c r="B6224" s="264"/>
      <c r="C6224" s="251"/>
      <c r="D6224" s="241"/>
      <c r="E6224" s="265"/>
      <c r="F6224" s="195">
        <v>0</v>
      </c>
      <c r="I6224" s="195"/>
      <c r="J6224" s="195"/>
    </row>
    <row r="6225" spans="1:10" hidden="1" x14ac:dyDescent="0.25">
      <c r="A6225" s="238">
        <v>43448</v>
      </c>
      <c r="B6225" s="264" t="s">
        <v>3569</v>
      </c>
      <c r="C6225" s="251" t="s">
        <v>887</v>
      </c>
      <c r="D6225" s="241">
        <v>1</v>
      </c>
      <c r="E6225" s="265">
        <v>230000.1</v>
      </c>
      <c r="F6225" s="195">
        <v>230000.1</v>
      </c>
      <c r="G6225" s="195">
        <v>230000.1</v>
      </c>
      <c r="I6225" s="195"/>
      <c r="J6225" s="195"/>
    </row>
    <row r="6226" spans="1:10" hidden="1" x14ac:dyDescent="0.25">
      <c r="A6226" s="238"/>
      <c r="B6226" s="264"/>
      <c r="C6226" s="251"/>
      <c r="D6226" s="241"/>
      <c r="E6226" s="265"/>
      <c r="F6226" s="195">
        <v>0</v>
      </c>
      <c r="I6226" s="195"/>
      <c r="J6226" s="195"/>
    </row>
    <row r="6227" spans="1:10" hidden="1" x14ac:dyDescent="0.25">
      <c r="A6227" s="238">
        <v>43448</v>
      </c>
      <c r="B6227" s="264" t="s">
        <v>3570</v>
      </c>
      <c r="C6227" s="251" t="s">
        <v>3571</v>
      </c>
      <c r="D6227" s="241">
        <v>24</v>
      </c>
      <c r="E6227" s="265">
        <v>39000.5</v>
      </c>
      <c r="F6227" s="195">
        <v>936012</v>
      </c>
      <c r="I6227" s="195"/>
      <c r="J6227" s="195"/>
    </row>
    <row r="6228" spans="1:10" hidden="1" x14ac:dyDescent="0.25">
      <c r="A6228" s="238"/>
      <c r="B6228" s="264"/>
      <c r="C6228" s="251" t="s">
        <v>3572</v>
      </c>
      <c r="D6228" s="241">
        <v>24</v>
      </c>
      <c r="E6228" s="265">
        <v>39000.5</v>
      </c>
      <c r="F6228" s="195">
        <v>936012</v>
      </c>
      <c r="G6228" s="195">
        <v>1872024</v>
      </c>
      <c r="I6228" s="195"/>
      <c r="J6228" s="195"/>
    </row>
    <row r="6229" spans="1:10" hidden="1" x14ac:dyDescent="0.25">
      <c r="A6229" s="238"/>
      <c r="B6229" s="264"/>
      <c r="C6229" s="251"/>
      <c r="D6229" s="241"/>
      <c r="E6229" s="265"/>
      <c r="F6229" s="195">
        <v>0</v>
      </c>
      <c r="I6229" s="195"/>
      <c r="J6229" s="195"/>
    </row>
    <row r="6230" spans="1:10" hidden="1" x14ac:dyDescent="0.25">
      <c r="A6230" s="238">
        <v>43448</v>
      </c>
      <c r="B6230" s="264" t="s">
        <v>3573</v>
      </c>
      <c r="C6230" s="251" t="s">
        <v>3553</v>
      </c>
      <c r="D6230" s="241">
        <v>1</v>
      </c>
      <c r="E6230" s="265">
        <v>1444500.09</v>
      </c>
      <c r="F6230" s="195">
        <v>1444500.09</v>
      </c>
      <c r="G6230" s="195">
        <v>1444500.09</v>
      </c>
      <c r="I6230" s="195"/>
      <c r="J6230" s="195"/>
    </row>
    <row r="6231" spans="1:10" hidden="1" x14ac:dyDescent="0.25">
      <c r="A6231" s="238"/>
      <c r="B6231" s="264"/>
      <c r="C6231" s="251"/>
      <c r="D6231" s="241"/>
      <c r="E6231" s="265"/>
      <c r="F6231" s="195">
        <v>0</v>
      </c>
      <c r="I6231" s="195"/>
      <c r="J6231" s="195"/>
    </row>
    <row r="6232" spans="1:10" hidden="1" x14ac:dyDescent="0.25">
      <c r="A6232" s="238">
        <v>43448</v>
      </c>
      <c r="B6232" s="264" t="s">
        <v>3574</v>
      </c>
      <c r="C6232" s="251" t="s">
        <v>3263</v>
      </c>
      <c r="D6232" s="241">
        <v>3</v>
      </c>
      <c r="E6232" s="265">
        <v>251749.905</v>
      </c>
      <c r="F6232" s="195">
        <v>755249.71499999997</v>
      </c>
      <c r="I6232" s="195"/>
      <c r="J6232" s="195"/>
    </row>
    <row r="6233" spans="1:10" hidden="1" x14ac:dyDescent="0.25">
      <c r="A6233" s="238"/>
      <c r="B6233" s="264"/>
      <c r="C6233" s="251" t="s">
        <v>1772</v>
      </c>
      <c r="D6233" s="241">
        <v>3</v>
      </c>
      <c r="E6233" s="265">
        <v>264099.71500000003</v>
      </c>
      <c r="F6233" s="195">
        <v>792299.14500000002</v>
      </c>
      <c r="G6233" s="195">
        <v>1547548.8599999999</v>
      </c>
      <c r="I6233" s="195"/>
      <c r="J6233" s="195"/>
    </row>
    <row r="6234" spans="1:10" hidden="1" x14ac:dyDescent="0.25">
      <c r="A6234" s="238"/>
      <c r="B6234" s="264"/>
      <c r="C6234" s="251"/>
      <c r="D6234" s="241"/>
      <c r="E6234" s="265"/>
      <c r="F6234" s="195">
        <v>0</v>
      </c>
      <c r="I6234" s="195"/>
      <c r="J6234" s="195"/>
    </row>
    <row r="6235" spans="1:10" hidden="1" x14ac:dyDescent="0.25">
      <c r="A6235" s="238">
        <v>43448</v>
      </c>
      <c r="B6235" s="264" t="s">
        <v>3575</v>
      </c>
      <c r="C6235" s="251" t="s">
        <v>887</v>
      </c>
      <c r="D6235" s="241">
        <v>3</v>
      </c>
      <c r="E6235" s="265">
        <v>230000.1</v>
      </c>
      <c r="F6235" s="195">
        <v>690000.3</v>
      </c>
      <c r="G6235" s="195">
        <v>690000.3</v>
      </c>
      <c r="I6235" s="195"/>
      <c r="J6235" s="195"/>
    </row>
    <row r="6236" spans="1:10" hidden="1" x14ac:dyDescent="0.25">
      <c r="A6236" s="238"/>
      <c r="B6236" s="264"/>
      <c r="C6236" s="251"/>
      <c r="D6236" s="241"/>
      <c r="E6236" s="265"/>
      <c r="F6236" s="195">
        <v>0</v>
      </c>
      <c r="I6236" s="195"/>
      <c r="J6236" s="195"/>
    </row>
    <row r="6237" spans="1:10" hidden="1" x14ac:dyDescent="0.25">
      <c r="A6237" s="238">
        <v>43448</v>
      </c>
      <c r="B6237" s="264" t="s">
        <v>3576</v>
      </c>
      <c r="C6237" s="251" t="s">
        <v>3197</v>
      </c>
      <c r="D6237" s="241">
        <v>4</v>
      </c>
      <c r="E6237" s="265">
        <v>308750.47499999998</v>
      </c>
      <c r="F6237" s="195">
        <v>1235001.8999999999</v>
      </c>
      <c r="I6237" s="195"/>
      <c r="J6237" s="195"/>
    </row>
    <row r="6238" spans="1:10" hidden="1" x14ac:dyDescent="0.25">
      <c r="A6238" s="238"/>
      <c r="B6238" s="264"/>
      <c r="C6238" s="251" t="s">
        <v>3420</v>
      </c>
      <c r="D6238" s="241">
        <v>2</v>
      </c>
      <c r="E6238" s="265">
        <v>302100.09499999997</v>
      </c>
      <c r="F6238" s="195">
        <v>604200.18999999994</v>
      </c>
      <c r="G6238" s="195">
        <v>1839202.0899999999</v>
      </c>
      <c r="I6238" s="195"/>
      <c r="J6238" s="195"/>
    </row>
    <row r="6239" spans="1:10" hidden="1" x14ac:dyDescent="0.25">
      <c r="A6239" s="238"/>
      <c r="B6239" s="264"/>
      <c r="C6239" s="251"/>
      <c r="D6239" s="241"/>
      <c r="E6239" s="265"/>
      <c r="F6239" s="195">
        <v>0</v>
      </c>
      <c r="I6239" s="195"/>
      <c r="J6239" s="195"/>
    </row>
    <row r="6240" spans="1:10" hidden="1" x14ac:dyDescent="0.25">
      <c r="A6240" s="238">
        <v>43449</v>
      </c>
      <c r="B6240" s="264" t="s">
        <v>3577</v>
      </c>
      <c r="C6240" s="251" t="s">
        <v>2944</v>
      </c>
      <c r="D6240" s="241">
        <v>3</v>
      </c>
      <c r="E6240" s="265">
        <v>688000.5</v>
      </c>
      <c r="F6240" s="195">
        <v>2064001.5</v>
      </c>
      <c r="I6240" s="195"/>
      <c r="J6240" s="195"/>
    </row>
    <row r="6241" spans="1:10" hidden="1" x14ac:dyDescent="0.25">
      <c r="A6241" s="238"/>
      <c r="B6241" s="264"/>
      <c r="C6241" s="251" t="s">
        <v>3291</v>
      </c>
      <c r="D6241" s="241">
        <v>3</v>
      </c>
      <c r="E6241" s="265">
        <v>1405000.3</v>
      </c>
      <c r="F6241" s="195">
        <v>4215000.9000000004</v>
      </c>
      <c r="G6241" s="195">
        <v>6279002.4000000004</v>
      </c>
      <c r="I6241" s="195"/>
      <c r="J6241" s="195"/>
    </row>
    <row r="6242" spans="1:10" hidden="1" x14ac:dyDescent="0.25">
      <c r="A6242" s="238"/>
      <c r="B6242" s="264"/>
      <c r="C6242" s="251"/>
      <c r="D6242" s="241"/>
      <c r="E6242" s="265"/>
      <c r="F6242" s="195">
        <v>0</v>
      </c>
      <c r="I6242" s="195"/>
      <c r="J6242" s="195"/>
    </row>
    <row r="6243" spans="1:10" hidden="1" x14ac:dyDescent="0.25">
      <c r="A6243" s="238">
        <v>43449</v>
      </c>
      <c r="B6243" s="264" t="s">
        <v>3578</v>
      </c>
      <c r="C6243" s="251" t="s">
        <v>3580</v>
      </c>
      <c r="D6243" s="241">
        <v>1</v>
      </c>
      <c r="E6243" s="265">
        <v>198000</v>
      </c>
      <c r="F6243" s="195">
        <v>198000</v>
      </c>
      <c r="I6243" s="195"/>
      <c r="J6243" s="195"/>
    </row>
    <row r="6244" spans="1:10" hidden="1" x14ac:dyDescent="0.25">
      <c r="A6244" s="238"/>
      <c r="B6244" s="264"/>
      <c r="C6244" s="251" t="s">
        <v>2844</v>
      </c>
      <c r="D6244" s="241">
        <v>1</v>
      </c>
      <c r="E6244" s="265">
        <v>198000</v>
      </c>
      <c r="F6244" s="195">
        <v>198000</v>
      </c>
      <c r="G6244" s="195">
        <v>396000</v>
      </c>
      <c r="I6244" s="195"/>
      <c r="J6244" s="195"/>
    </row>
    <row r="6245" spans="1:10" hidden="1" x14ac:dyDescent="0.25">
      <c r="A6245" s="238"/>
      <c r="B6245" s="264"/>
      <c r="C6245" s="251"/>
      <c r="D6245" s="241"/>
      <c r="E6245" s="265"/>
      <c r="F6245" s="195">
        <v>0</v>
      </c>
      <c r="I6245" s="195"/>
      <c r="J6245" s="195"/>
    </row>
    <row r="6246" spans="1:10" hidden="1" x14ac:dyDescent="0.25">
      <c r="A6246" s="238">
        <v>43449</v>
      </c>
      <c r="B6246" s="264" t="s">
        <v>3581</v>
      </c>
      <c r="C6246" s="251" t="s">
        <v>2653</v>
      </c>
      <c r="D6246" s="241">
        <v>12</v>
      </c>
      <c r="E6246" s="265">
        <v>243000.5</v>
      </c>
      <c r="F6246" s="195">
        <v>2916006</v>
      </c>
      <c r="I6246" s="195"/>
      <c r="J6246" s="195"/>
    </row>
    <row r="6247" spans="1:10" hidden="1" x14ac:dyDescent="0.25">
      <c r="A6247" s="238"/>
      <c r="B6247" s="264"/>
      <c r="C6247" s="251" t="s">
        <v>2772</v>
      </c>
      <c r="D6247" s="241">
        <v>12</v>
      </c>
      <c r="E6247" s="265">
        <v>243000.5</v>
      </c>
      <c r="F6247" s="195">
        <v>2916006</v>
      </c>
      <c r="G6247" s="195">
        <v>5832012</v>
      </c>
      <c r="I6247" s="195"/>
      <c r="J6247" s="195"/>
    </row>
    <row r="6248" spans="1:10" hidden="1" x14ac:dyDescent="0.25">
      <c r="A6248" s="238"/>
      <c r="B6248" s="264"/>
      <c r="C6248" s="251"/>
      <c r="D6248" s="241"/>
      <c r="E6248" s="265"/>
      <c r="F6248" s="195">
        <v>0</v>
      </c>
      <c r="I6248" s="195"/>
      <c r="J6248" s="195"/>
    </row>
    <row r="6249" spans="1:10" hidden="1" x14ac:dyDescent="0.25">
      <c r="A6249" s="238">
        <v>43449</v>
      </c>
      <c r="B6249" s="264" t="s">
        <v>3582</v>
      </c>
      <c r="C6249" s="251" t="s">
        <v>104</v>
      </c>
      <c r="D6249" s="241">
        <v>2</v>
      </c>
      <c r="E6249" s="265">
        <v>513900.09</v>
      </c>
      <c r="F6249" s="195">
        <v>1027800.18</v>
      </c>
      <c r="G6249" s="195">
        <v>1027800.18</v>
      </c>
      <c r="I6249" s="195"/>
      <c r="J6249" s="195"/>
    </row>
    <row r="6250" spans="1:10" hidden="1" x14ac:dyDescent="0.25">
      <c r="A6250" s="238"/>
      <c r="B6250" s="264"/>
      <c r="C6250" s="251"/>
      <c r="D6250" s="241"/>
      <c r="E6250" s="265"/>
      <c r="F6250" s="195">
        <v>0</v>
      </c>
      <c r="I6250" s="195"/>
      <c r="J6250" s="195"/>
    </row>
    <row r="6251" spans="1:10" hidden="1" x14ac:dyDescent="0.25">
      <c r="A6251" s="238">
        <v>43449</v>
      </c>
      <c r="B6251" s="264" t="s">
        <v>3583</v>
      </c>
      <c r="C6251" s="251" t="s">
        <v>1094</v>
      </c>
      <c r="D6251" s="241">
        <v>12</v>
      </c>
      <c r="E6251" s="265">
        <v>215000.5</v>
      </c>
      <c r="F6251" s="195">
        <v>2580006</v>
      </c>
      <c r="G6251" s="195">
        <v>2580006</v>
      </c>
      <c r="I6251" s="195"/>
      <c r="J6251" s="195"/>
    </row>
    <row r="6252" spans="1:10" hidden="1" x14ac:dyDescent="0.25">
      <c r="A6252" s="238"/>
      <c r="B6252" s="264"/>
      <c r="C6252" s="251"/>
      <c r="D6252" s="241"/>
      <c r="E6252" s="265"/>
      <c r="F6252" s="195">
        <v>0</v>
      </c>
      <c r="I6252" s="195"/>
      <c r="J6252" s="195"/>
    </row>
    <row r="6253" spans="1:10" hidden="1" x14ac:dyDescent="0.25">
      <c r="A6253" s="238">
        <v>43449</v>
      </c>
      <c r="B6253" s="264" t="s">
        <v>3584</v>
      </c>
      <c r="C6253" s="251" t="s">
        <v>3585</v>
      </c>
      <c r="D6253" s="241">
        <v>3</v>
      </c>
      <c r="E6253" s="265">
        <v>989939.52859999996</v>
      </c>
      <c r="F6253" s="195">
        <v>2969818.5858</v>
      </c>
      <c r="G6253" s="195">
        <v>2969818.5858</v>
      </c>
      <c r="I6253" s="195"/>
      <c r="J6253" s="195"/>
    </row>
    <row r="6254" spans="1:10" hidden="1" x14ac:dyDescent="0.25">
      <c r="A6254" s="238"/>
      <c r="B6254" s="264"/>
      <c r="C6254" s="251"/>
      <c r="D6254" s="241"/>
      <c r="E6254" s="265"/>
      <c r="F6254" s="195">
        <v>0</v>
      </c>
      <c r="I6254" s="195"/>
      <c r="J6254" s="195"/>
    </row>
    <row r="6255" spans="1:10" hidden="1" x14ac:dyDescent="0.25">
      <c r="A6255" s="238">
        <v>43449</v>
      </c>
      <c r="B6255" s="264" t="s">
        <v>3586</v>
      </c>
      <c r="C6255" s="251" t="s">
        <v>1914</v>
      </c>
      <c r="D6255" s="241">
        <v>36</v>
      </c>
      <c r="E6255" s="265">
        <v>169998.40132</v>
      </c>
      <c r="F6255" s="195">
        <v>6119942.4475199999</v>
      </c>
      <c r="G6255" s="195">
        <v>6119942.4475199999</v>
      </c>
      <c r="I6255" s="195"/>
      <c r="J6255" s="195"/>
    </row>
    <row r="6256" spans="1:10" hidden="1" x14ac:dyDescent="0.25">
      <c r="A6256" s="238"/>
      <c r="B6256" s="264"/>
      <c r="C6256" s="251"/>
      <c r="D6256" s="241"/>
      <c r="E6256" s="265"/>
      <c r="F6256" s="195">
        <v>0</v>
      </c>
      <c r="I6256" s="195"/>
      <c r="J6256" s="195"/>
    </row>
    <row r="6257" spans="1:10" hidden="1" x14ac:dyDescent="0.25">
      <c r="A6257" s="238">
        <v>43449</v>
      </c>
      <c r="B6257" s="264" t="s">
        <v>3587</v>
      </c>
      <c r="C6257" s="251" t="s">
        <v>1340</v>
      </c>
      <c r="D6257" s="241">
        <v>6</v>
      </c>
      <c r="E6257" s="265">
        <v>41325.599999999999</v>
      </c>
      <c r="F6257" s="195">
        <v>247953.59999999998</v>
      </c>
      <c r="G6257" s="195">
        <v>247953.59999999998</v>
      </c>
      <c r="I6257" s="195"/>
      <c r="J6257" s="195"/>
    </row>
    <row r="6258" spans="1:10" hidden="1" x14ac:dyDescent="0.25">
      <c r="A6258" s="238"/>
      <c r="B6258" s="264"/>
      <c r="C6258" s="251"/>
      <c r="D6258" s="241"/>
      <c r="E6258" s="265"/>
      <c r="F6258" s="195">
        <v>0</v>
      </c>
      <c r="I6258" s="195"/>
      <c r="J6258" s="195"/>
    </row>
    <row r="6259" spans="1:10" hidden="1" x14ac:dyDescent="0.25">
      <c r="A6259" s="238">
        <v>43449</v>
      </c>
      <c r="B6259" s="264" t="s">
        <v>3589</v>
      </c>
      <c r="C6259" s="251" t="s">
        <v>887</v>
      </c>
      <c r="D6259" s="241">
        <v>1</v>
      </c>
      <c r="E6259" s="265">
        <v>230000.1</v>
      </c>
      <c r="F6259" s="195">
        <v>230000.1</v>
      </c>
      <c r="G6259" s="195">
        <v>230000.1</v>
      </c>
      <c r="I6259" s="195"/>
      <c r="J6259" s="195"/>
    </row>
    <row r="6260" spans="1:10" hidden="1" x14ac:dyDescent="0.25">
      <c r="A6260" s="238"/>
      <c r="B6260" s="264"/>
      <c r="C6260" s="251"/>
      <c r="D6260" s="241"/>
      <c r="E6260" s="265"/>
      <c r="F6260" s="195">
        <v>0</v>
      </c>
      <c r="I6260" s="195"/>
      <c r="J6260" s="195"/>
    </row>
    <row r="6261" spans="1:10" hidden="1" x14ac:dyDescent="0.25">
      <c r="A6261" s="238">
        <v>43449</v>
      </c>
      <c r="B6261" s="264" t="s">
        <v>3590</v>
      </c>
      <c r="C6261" s="251" t="s">
        <v>3296</v>
      </c>
      <c r="D6261" s="241">
        <v>4</v>
      </c>
      <c r="E6261" s="265">
        <v>284049.81</v>
      </c>
      <c r="F6261" s="195">
        <v>1136199.24</v>
      </c>
      <c r="G6261" s="195">
        <v>1136199.24</v>
      </c>
      <c r="I6261" s="195"/>
      <c r="J6261" s="195"/>
    </row>
    <row r="6262" spans="1:10" hidden="1" x14ac:dyDescent="0.25">
      <c r="A6262" s="238"/>
      <c r="B6262" s="264"/>
      <c r="C6262" s="251"/>
      <c r="D6262" s="241"/>
      <c r="E6262" s="265"/>
      <c r="F6262" s="195">
        <v>0</v>
      </c>
      <c r="I6262" s="195"/>
      <c r="J6262" s="195"/>
    </row>
    <row r="6263" spans="1:10" hidden="1" x14ac:dyDescent="0.25">
      <c r="A6263" s="238">
        <v>43451</v>
      </c>
      <c r="B6263" s="264" t="s">
        <v>3591</v>
      </c>
      <c r="C6263" s="251" t="s">
        <v>1094</v>
      </c>
      <c r="D6263" s="241">
        <v>12</v>
      </c>
      <c r="E6263" s="265">
        <v>215000.5</v>
      </c>
      <c r="F6263" s="195">
        <v>2580006</v>
      </c>
      <c r="I6263" s="195"/>
      <c r="J6263" s="195"/>
    </row>
    <row r="6264" spans="1:10" hidden="1" x14ac:dyDescent="0.25">
      <c r="A6264" s="238"/>
      <c r="B6264" s="264"/>
      <c r="C6264" s="251" t="s">
        <v>887</v>
      </c>
      <c r="D6264" s="241">
        <v>12</v>
      </c>
      <c r="E6264" s="265">
        <v>230000.1</v>
      </c>
      <c r="F6264" s="195">
        <v>2760001.2</v>
      </c>
      <c r="G6264" s="195">
        <v>5340007.2</v>
      </c>
      <c r="I6264" s="195"/>
      <c r="J6264" s="195"/>
    </row>
    <row r="6265" spans="1:10" hidden="1" x14ac:dyDescent="0.25">
      <c r="A6265" s="238"/>
      <c r="B6265" s="264"/>
      <c r="C6265" s="251"/>
      <c r="D6265" s="241"/>
      <c r="E6265" s="265"/>
      <c r="F6265" s="195">
        <v>0</v>
      </c>
      <c r="I6265" s="195"/>
      <c r="J6265" s="195"/>
    </row>
    <row r="6266" spans="1:10" hidden="1" x14ac:dyDescent="0.25">
      <c r="A6266" s="238">
        <v>43451</v>
      </c>
      <c r="B6266" s="264" t="s">
        <v>3593</v>
      </c>
      <c r="C6266" s="251" t="s">
        <v>887</v>
      </c>
      <c r="D6266" s="241">
        <v>5</v>
      </c>
      <c r="E6266" s="265">
        <v>230000.1</v>
      </c>
      <c r="F6266" s="195">
        <v>1150000.5</v>
      </c>
      <c r="I6266" s="195"/>
      <c r="J6266" s="195"/>
    </row>
    <row r="6267" spans="1:10" hidden="1" x14ac:dyDescent="0.25">
      <c r="A6267" s="238"/>
      <c r="B6267" s="264"/>
      <c r="C6267" s="251" t="s">
        <v>2382</v>
      </c>
      <c r="D6267" s="241">
        <v>5</v>
      </c>
      <c r="E6267" s="265">
        <v>170749.7</v>
      </c>
      <c r="F6267" s="195">
        <v>853748.5</v>
      </c>
      <c r="I6267" s="195"/>
      <c r="J6267" s="195"/>
    </row>
    <row r="6268" spans="1:10" hidden="1" x14ac:dyDescent="0.25">
      <c r="A6268" s="238"/>
      <c r="B6268" s="264"/>
      <c r="C6268" s="251" t="s">
        <v>1094</v>
      </c>
      <c r="D6268" s="241">
        <v>5</v>
      </c>
      <c r="E6268" s="265">
        <v>215000.5</v>
      </c>
      <c r="F6268" s="195">
        <v>1075002.5</v>
      </c>
      <c r="G6268" s="195">
        <v>3078751.5</v>
      </c>
      <c r="I6268" s="195"/>
      <c r="J6268" s="195"/>
    </row>
    <row r="6269" spans="1:10" hidden="1" x14ac:dyDescent="0.25">
      <c r="A6269" s="238"/>
      <c r="B6269" s="264"/>
      <c r="C6269" s="251"/>
      <c r="D6269" s="241"/>
      <c r="E6269" s="265"/>
      <c r="F6269" s="195">
        <v>0</v>
      </c>
      <c r="I6269" s="195"/>
      <c r="J6269" s="195"/>
    </row>
    <row r="6270" spans="1:10" hidden="1" x14ac:dyDescent="0.25">
      <c r="A6270" s="238">
        <v>43451</v>
      </c>
      <c r="B6270" s="264" t="s">
        <v>3594</v>
      </c>
      <c r="C6270" s="251" t="s">
        <v>1086</v>
      </c>
      <c r="D6270" s="241">
        <v>12</v>
      </c>
      <c r="E6270" s="265">
        <v>107499.7</v>
      </c>
      <c r="F6270" s="195">
        <v>1289996.3999999999</v>
      </c>
      <c r="G6270" s="195">
        <v>1289996.3999999999</v>
      </c>
      <c r="I6270" s="195"/>
      <c r="J6270" s="195"/>
    </row>
    <row r="6271" spans="1:10" hidden="1" x14ac:dyDescent="0.25">
      <c r="A6271" s="238"/>
      <c r="B6271" s="264"/>
      <c r="C6271" s="251"/>
      <c r="D6271" s="241"/>
      <c r="E6271" s="265"/>
      <c r="F6271" s="195">
        <v>0</v>
      </c>
      <c r="I6271" s="195"/>
      <c r="J6271" s="195"/>
    </row>
    <row r="6272" spans="1:10" hidden="1" x14ac:dyDescent="0.25">
      <c r="A6272" s="238">
        <v>43451</v>
      </c>
      <c r="B6272" s="264" t="s">
        <v>3595</v>
      </c>
      <c r="C6272" s="251" t="s">
        <v>3278</v>
      </c>
      <c r="D6272" s="241">
        <v>6</v>
      </c>
      <c r="E6272" s="265">
        <v>198000</v>
      </c>
      <c r="F6272" s="195">
        <v>1188000</v>
      </c>
      <c r="G6272" s="195">
        <v>1188000</v>
      </c>
      <c r="I6272" s="195"/>
      <c r="J6272" s="195"/>
    </row>
    <row r="6273" spans="1:10" hidden="1" x14ac:dyDescent="0.25">
      <c r="A6273" s="238"/>
      <c r="B6273" s="264"/>
      <c r="C6273" s="251"/>
      <c r="D6273" s="241"/>
      <c r="E6273" s="265"/>
      <c r="F6273" s="195">
        <v>0</v>
      </c>
      <c r="I6273" s="195"/>
      <c r="J6273" s="195"/>
    </row>
    <row r="6274" spans="1:10" hidden="1" x14ac:dyDescent="0.25">
      <c r="A6274" s="238">
        <v>43451</v>
      </c>
      <c r="B6274" s="264" t="s">
        <v>3597</v>
      </c>
      <c r="C6274" s="251" t="s">
        <v>1094</v>
      </c>
      <c r="D6274" s="241">
        <v>1</v>
      </c>
      <c r="E6274" s="265">
        <v>215000.5</v>
      </c>
      <c r="F6274" s="195">
        <v>215000.5</v>
      </c>
      <c r="G6274" s="195">
        <v>215000.5</v>
      </c>
      <c r="I6274" s="195"/>
      <c r="J6274" s="195"/>
    </row>
    <row r="6275" spans="1:10" hidden="1" x14ac:dyDescent="0.25">
      <c r="A6275" s="238"/>
      <c r="B6275" s="264"/>
      <c r="C6275" s="251"/>
      <c r="D6275" s="241"/>
      <c r="E6275" s="265"/>
      <c r="F6275" s="195">
        <v>0</v>
      </c>
      <c r="I6275" s="195"/>
      <c r="J6275" s="195"/>
    </row>
    <row r="6276" spans="1:10" hidden="1" x14ac:dyDescent="0.25">
      <c r="A6276" s="238">
        <v>43451</v>
      </c>
      <c r="B6276" s="264" t="s">
        <v>3598</v>
      </c>
      <c r="C6276" s="251" t="s">
        <v>2482</v>
      </c>
      <c r="D6276" s="241">
        <v>2</v>
      </c>
      <c r="E6276" s="265">
        <v>215650.38</v>
      </c>
      <c r="F6276" s="195">
        <v>431300.76</v>
      </c>
      <c r="G6276" s="195">
        <v>431300.76</v>
      </c>
      <c r="I6276" s="195"/>
      <c r="J6276" s="195"/>
    </row>
    <row r="6277" spans="1:10" hidden="1" x14ac:dyDescent="0.25">
      <c r="A6277" s="238"/>
      <c r="B6277" s="264"/>
      <c r="C6277" s="251"/>
      <c r="D6277" s="241"/>
      <c r="E6277" s="265"/>
      <c r="F6277" s="195">
        <v>0</v>
      </c>
      <c r="I6277" s="195"/>
      <c r="J6277" s="195"/>
    </row>
    <row r="6278" spans="1:10" hidden="1" x14ac:dyDescent="0.25">
      <c r="A6278" s="238">
        <v>43451</v>
      </c>
      <c r="B6278" s="264" t="s">
        <v>3600</v>
      </c>
      <c r="C6278" s="251" t="s">
        <v>887</v>
      </c>
      <c r="D6278" s="241">
        <v>2</v>
      </c>
      <c r="E6278" s="265">
        <v>230000.1</v>
      </c>
      <c r="F6278" s="195">
        <v>460000.2</v>
      </c>
      <c r="G6278" s="195">
        <v>460000.2</v>
      </c>
      <c r="I6278" s="195"/>
      <c r="J6278" s="195"/>
    </row>
    <row r="6279" spans="1:10" hidden="1" x14ac:dyDescent="0.25">
      <c r="A6279" s="238"/>
      <c r="B6279" s="264"/>
      <c r="C6279" s="251"/>
      <c r="D6279" s="241"/>
      <c r="E6279" s="265"/>
      <c r="F6279" s="195">
        <v>0</v>
      </c>
      <c r="I6279" s="195"/>
      <c r="J6279" s="195"/>
    </row>
    <row r="6280" spans="1:10" hidden="1" x14ac:dyDescent="0.25">
      <c r="A6280" s="238">
        <v>43451</v>
      </c>
      <c r="B6280" s="264" t="s">
        <v>3602</v>
      </c>
      <c r="C6280" s="251" t="s">
        <v>887</v>
      </c>
      <c r="D6280" s="241">
        <v>6</v>
      </c>
      <c r="E6280" s="265">
        <v>230000.1</v>
      </c>
      <c r="F6280" s="195">
        <v>1380000.6</v>
      </c>
      <c r="G6280" s="195">
        <v>1380000.6</v>
      </c>
      <c r="I6280" s="195"/>
      <c r="J6280" s="195"/>
    </row>
    <row r="6281" spans="1:10" hidden="1" x14ac:dyDescent="0.25">
      <c r="A6281" s="238"/>
      <c r="B6281" s="264"/>
      <c r="C6281" s="251"/>
      <c r="D6281" s="241"/>
      <c r="E6281" s="265"/>
      <c r="F6281" s="195">
        <v>0</v>
      </c>
      <c r="I6281" s="195"/>
      <c r="J6281" s="195"/>
    </row>
    <row r="6282" spans="1:10" hidden="1" x14ac:dyDescent="0.25">
      <c r="A6282" s="238">
        <v>43451</v>
      </c>
      <c r="B6282" s="264" t="s">
        <v>3603</v>
      </c>
      <c r="C6282" s="251" t="s">
        <v>1938</v>
      </c>
      <c r="D6282" s="241">
        <v>6</v>
      </c>
      <c r="E6282" s="265">
        <v>150000.4</v>
      </c>
      <c r="F6282" s="195">
        <v>900002.39999999991</v>
      </c>
      <c r="G6282" s="195">
        <v>900002.39999999991</v>
      </c>
      <c r="I6282" s="195"/>
      <c r="J6282" s="195"/>
    </row>
    <row r="6283" spans="1:10" hidden="1" x14ac:dyDescent="0.25">
      <c r="A6283" s="238"/>
      <c r="B6283" s="264"/>
      <c r="C6283" s="251"/>
      <c r="D6283" s="241"/>
      <c r="E6283" s="265"/>
      <c r="F6283" s="195">
        <v>0</v>
      </c>
      <c r="I6283" s="195"/>
      <c r="J6283" s="195"/>
    </row>
    <row r="6284" spans="1:10" hidden="1" x14ac:dyDescent="0.25">
      <c r="A6284" s="238">
        <v>43451</v>
      </c>
      <c r="B6284" s="264" t="s">
        <v>3604</v>
      </c>
      <c r="C6284" s="251" t="s">
        <v>3401</v>
      </c>
      <c r="D6284" s="241">
        <v>1</v>
      </c>
      <c r="E6284" s="265">
        <v>649000</v>
      </c>
      <c r="F6284" s="195">
        <v>649000</v>
      </c>
      <c r="G6284" s="195">
        <v>649000</v>
      </c>
      <c r="I6284" s="195"/>
      <c r="J6284" s="195"/>
    </row>
    <row r="6285" spans="1:10" hidden="1" x14ac:dyDescent="0.25">
      <c r="A6285" s="238"/>
      <c r="B6285" s="264"/>
      <c r="C6285" s="251"/>
      <c r="D6285" s="241"/>
      <c r="E6285" s="265"/>
      <c r="F6285" s="195">
        <v>0</v>
      </c>
      <c r="I6285" s="195"/>
      <c r="J6285" s="195"/>
    </row>
    <row r="6286" spans="1:10" hidden="1" x14ac:dyDescent="0.25">
      <c r="A6286" s="238">
        <v>43451</v>
      </c>
      <c r="B6286" s="264" t="s">
        <v>3605</v>
      </c>
      <c r="C6286" s="251" t="s">
        <v>2482</v>
      </c>
      <c r="D6286" s="241">
        <v>2</v>
      </c>
      <c r="E6286" s="265">
        <v>215650.38</v>
      </c>
      <c r="F6286" s="195">
        <v>431300.76</v>
      </c>
      <c r="I6286" s="195"/>
      <c r="J6286" s="195"/>
    </row>
    <row r="6287" spans="1:10" hidden="1" x14ac:dyDescent="0.25">
      <c r="A6287" s="238"/>
      <c r="B6287" s="264"/>
      <c r="C6287" s="251" t="s">
        <v>1606</v>
      </c>
      <c r="D6287" s="241">
        <v>1</v>
      </c>
      <c r="E6287" s="265">
        <v>270750.09499999997</v>
      </c>
      <c r="F6287" s="195">
        <v>270750.09499999997</v>
      </c>
      <c r="G6287" s="195">
        <v>702050.85499999998</v>
      </c>
      <c r="I6287" s="195"/>
      <c r="J6287" s="195"/>
    </row>
    <row r="6288" spans="1:10" hidden="1" x14ac:dyDescent="0.25">
      <c r="A6288" s="238"/>
      <c r="B6288" s="264"/>
      <c r="C6288" s="251"/>
      <c r="D6288" s="241"/>
      <c r="E6288" s="265"/>
      <c r="F6288" s="195">
        <v>0</v>
      </c>
      <c r="I6288" s="195"/>
      <c r="J6288" s="195"/>
    </row>
    <row r="6289" spans="1:10" hidden="1" x14ac:dyDescent="0.25">
      <c r="A6289" s="238">
        <v>43451</v>
      </c>
      <c r="B6289" s="264" t="s">
        <v>3607</v>
      </c>
      <c r="C6289" s="251" t="s">
        <v>1728</v>
      </c>
      <c r="D6289" s="241">
        <v>6</v>
      </c>
      <c r="E6289" s="265">
        <v>831600</v>
      </c>
      <c r="F6289" s="195">
        <v>4989600</v>
      </c>
      <c r="I6289" s="195"/>
      <c r="J6289" s="195"/>
    </row>
    <row r="6290" spans="1:10" hidden="1" x14ac:dyDescent="0.25">
      <c r="A6290" s="238"/>
      <c r="B6290" s="264"/>
      <c r="C6290" s="251" t="s">
        <v>1325</v>
      </c>
      <c r="D6290" s="241">
        <v>3</v>
      </c>
      <c r="E6290" s="265">
        <v>603900</v>
      </c>
      <c r="F6290" s="195">
        <v>1811700</v>
      </c>
      <c r="G6290" s="195">
        <v>6801300</v>
      </c>
      <c r="I6290" s="195"/>
      <c r="J6290" s="195"/>
    </row>
    <row r="6291" spans="1:10" hidden="1" x14ac:dyDescent="0.25">
      <c r="A6291" s="238"/>
      <c r="B6291" s="264"/>
      <c r="C6291" s="251"/>
      <c r="D6291" s="241"/>
      <c r="E6291" s="265"/>
      <c r="F6291" s="195">
        <v>0</v>
      </c>
      <c r="I6291" s="195"/>
      <c r="J6291" s="195"/>
    </row>
    <row r="6292" spans="1:10" hidden="1" x14ac:dyDescent="0.25">
      <c r="A6292" s="238">
        <v>43451</v>
      </c>
      <c r="B6292" s="264" t="s">
        <v>3608</v>
      </c>
      <c r="C6292" s="251" t="s">
        <v>1094</v>
      </c>
      <c r="D6292" s="241">
        <v>2</v>
      </c>
      <c r="E6292" s="265">
        <v>215000.5</v>
      </c>
      <c r="F6292" s="195">
        <v>430001</v>
      </c>
      <c r="G6292" s="195">
        <v>430001</v>
      </c>
      <c r="I6292" s="195"/>
      <c r="J6292" s="195"/>
    </row>
    <row r="6293" spans="1:10" hidden="1" x14ac:dyDescent="0.25">
      <c r="A6293" s="238"/>
      <c r="B6293" s="264"/>
      <c r="C6293" s="251"/>
      <c r="D6293" s="241"/>
      <c r="E6293" s="265"/>
      <c r="F6293" s="195">
        <v>0</v>
      </c>
      <c r="I6293" s="195"/>
      <c r="J6293" s="195"/>
    </row>
    <row r="6294" spans="1:10" hidden="1" x14ac:dyDescent="0.25">
      <c r="A6294" s="238">
        <v>43451</v>
      </c>
      <c r="B6294" s="264" t="s">
        <v>3609</v>
      </c>
      <c r="C6294" s="251" t="s">
        <v>31</v>
      </c>
      <c r="D6294" s="241">
        <v>2</v>
      </c>
      <c r="E6294" s="265">
        <v>587999.5</v>
      </c>
      <c r="F6294" s="195">
        <v>1175999</v>
      </c>
      <c r="I6294" s="195"/>
      <c r="J6294" s="195"/>
    </row>
    <row r="6295" spans="1:10" hidden="1" x14ac:dyDescent="0.25">
      <c r="A6295" s="238"/>
      <c r="B6295" s="264"/>
      <c r="C6295" s="251" t="s">
        <v>19</v>
      </c>
      <c r="D6295" s="241">
        <v>1</v>
      </c>
      <c r="E6295" s="265">
        <v>572000</v>
      </c>
      <c r="F6295" s="195">
        <v>572000</v>
      </c>
      <c r="I6295" s="195"/>
      <c r="J6295" s="195"/>
    </row>
    <row r="6296" spans="1:10" hidden="1" x14ac:dyDescent="0.25">
      <c r="A6296" s="238"/>
      <c r="B6296" s="264"/>
      <c r="C6296" s="251" t="s">
        <v>13</v>
      </c>
      <c r="D6296" s="241">
        <v>1</v>
      </c>
      <c r="E6296" s="265">
        <v>913000</v>
      </c>
      <c r="F6296" s="195">
        <v>913000</v>
      </c>
      <c r="I6296" s="195"/>
      <c r="J6296" s="195"/>
    </row>
    <row r="6297" spans="1:10" hidden="1" x14ac:dyDescent="0.25">
      <c r="A6297" s="238"/>
      <c r="B6297" s="264"/>
      <c r="C6297" s="251" t="s">
        <v>273</v>
      </c>
      <c r="D6297" s="241">
        <v>1</v>
      </c>
      <c r="E6297" s="265">
        <v>1068999.8</v>
      </c>
      <c r="F6297" s="195">
        <v>1068999.8</v>
      </c>
      <c r="G6297" s="195">
        <v>3729998.8</v>
      </c>
      <c r="I6297" s="195"/>
      <c r="J6297" s="195"/>
    </row>
    <row r="6298" spans="1:10" hidden="1" x14ac:dyDescent="0.25">
      <c r="A6298" s="238"/>
      <c r="B6298" s="264"/>
      <c r="C6298" s="251"/>
      <c r="D6298" s="241"/>
      <c r="E6298" s="265"/>
      <c r="F6298" s="195">
        <v>0</v>
      </c>
      <c r="I6298" s="195"/>
      <c r="J6298" s="195"/>
    </row>
    <row r="6299" spans="1:10" hidden="1" x14ac:dyDescent="0.25">
      <c r="A6299" s="238">
        <v>43451</v>
      </c>
      <c r="B6299" s="264" t="s">
        <v>3610</v>
      </c>
      <c r="C6299" s="251" t="s">
        <v>2653</v>
      </c>
      <c r="D6299" s="241">
        <v>12</v>
      </c>
      <c r="E6299" s="265">
        <v>243000.5</v>
      </c>
      <c r="F6299" s="195">
        <v>2916006</v>
      </c>
      <c r="G6299" s="195">
        <v>2916006</v>
      </c>
      <c r="I6299" s="195"/>
      <c r="J6299" s="195"/>
    </row>
    <row r="6300" spans="1:10" hidden="1" x14ac:dyDescent="0.25">
      <c r="A6300" s="238"/>
      <c r="B6300" s="264"/>
      <c r="C6300" s="251"/>
      <c r="D6300" s="241"/>
      <c r="E6300" s="265"/>
      <c r="F6300" s="195">
        <v>0</v>
      </c>
      <c r="I6300" s="195"/>
      <c r="J6300" s="195"/>
    </row>
    <row r="6301" spans="1:10" hidden="1" x14ac:dyDescent="0.25">
      <c r="A6301" s="238">
        <v>43451</v>
      </c>
      <c r="B6301" s="264" t="s">
        <v>3612</v>
      </c>
      <c r="C6301" s="251" t="s">
        <v>2653</v>
      </c>
      <c r="D6301" s="241">
        <v>24</v>
      </c>
      <c r="E6301" s="265">
        <v>243000.5</v>
      </c>
      <c r="F6301" s="195">
        <v>5832012</v>
      </c>
      <c r="I6301" s="195"/>
      <c r="J6301" s="195"/>
    </row>
    <row r="6302" spans="1:10" hidden="1" x14ac:dyDescent="0.25">
      <c r="A6302" s="238"/>
      <c r="B6302" s="264"/>
      <c r="C6302" s="251" t="s">
        <v>2772</v>
      </c>
      <c r="D6302" s="241">
        <v>12</v>
      </c>
      <c r="E6302" s="265">
        <v>243000.5</v>
      </c>
      <c r="F6302" s="195">
        <v>2916006</v>
      </c>
      <c r="I6302" s="195"/>
      <c r="J6302" s="195"/>
    </row>
    <row r="6303" spans="1:10" hidden="1" x14ac:dyDescent="0.25">
      <c r="A6303" s="238"/>
      <c r="B6303" s="264"/>
      <c r="C6303" s="251" t="s">
        <v>2756</v>
      </c>
      <c r="D6303" s="241">
        <v>12</v>
      </c>
      <c r="E6303" s="265">
        <v>243000.5</v>
      </c>
      <c r="F6303" s="195">
        <v>2916006</v>
      </c>
      <c r="G6303" s="195">
        <v>11664024</v>
      </c>
      <c r="I6303" s="195"/>
      <c r="J6303" s="195"/>
    </row>
    <row r="6304" spans="1:10" hidden="1" x14ac:dyDescent="0.25">
      <c r="A6304" s="238"/>
      <c r="B6304" s="264"/>
      <c r="C6304" s="251"/>
      <c r="D6304" s="241"/>
      <c r="E6304" s="265"/>
      <c r="F6304" s="195">
        <v>0</v>
      </c>
      <c r="I6304" s="195"/>
      <c r="J6304" s="195"/>
    </row>
    <row r="6305" spans="1:10" hidden="1" x14ac:dyDescent="0.25">
      <c r="A6305" s="238">
        <v>43451</v>
      </c>
      <c r="B6305" s="264" t="s">
        <v>3614</v>
      </c>
      <c r="C6305" s="251" t="s">
        <v>20</v>
      </c>
      <c r="D6305" s="241">
        <v>3</v>
      </c>
      <c r="E6305" s="265">
        <v>605000</v>
      </c>
      <c r="F6305" s="195">
        <v>1815000</v>
      </c>
      <c r="G6305" s="195">
        <v>1815000</v>
      </c>
      <c r="I6305" s="195"/>
      <c r="J6305" s="195"/>
    </row>
    <row r="6306" spans="1:10" hidden="1" x14ac:dyDescent="0.25">
      <c r="A6306" s="238"/>
      <c r="B6306" s="264"/>
      <c r="C6306" s="251"/>
      <c r="D6306" s="241"/>
      <c r="E6306" s="265"/>
      <c r="F6306" s="195">
        <v>0</v>
      </c>
      <c r="I6306" s="195"/>
      <c r="J6306" s="195"/>
    </row>
    <row r="6307" spans="1:10" hidden="1" x14ac:dyDescent="0.25">
      <c r="A6307" s="238">
        <v>43451</v>
      </c>
      <c r="B6307" s="264" t="s">
        <v>3615</v>
      </c>
      <c r="C6307" s="251" t="s">
        <v>1094</v>
      </c>
      <c r="D6307" s="241">
        <v>2</v>
      </c>
      <c r="E6307" s="265">
        <v>215000.5</v>
      </c>
      <c r="F6307" s="195">
        <v>430001</v>
      </c>
      <c r="I6307" s="195"/>
      <c r="J6307" s="195"/>
    </row>
    <row r="6308" spans="1:10" hidden="1" x14ac:dyDescent="0.25">
      <c r="A6308" s="238"/>
      <c r="B6308" s="264"/>
      <c r="C6308" s="251" t="s">
        <v>31</v>
      </c>
      <c r="D6308" s="241">
        <v>2</v>
      </c>
      <c r="E6308" s="265">
        <v>587999.5</v>
      </c>
      <c r="F6308" s="195">
        <v>1175999</v>
      </c>
      <c r="G6308" s="195">
        <v>1606000</v>
      </c>
      <c r="I6308" s="195"/>
      <c r="J6308" s="195"/>
    </row>
    <row r="6309" spans="1:10" hidden="1" x14ac:dyDescent="0.25">
      <c r="A6309" s="238"/>
      <c r="B6309" s="264"/>
      <c r="C6309" s="251"/>
      <c r="D6309" s="241"/>
      <c r="E6309" s="265"/>
      <c r="F6309" s="195">
        <v>0</v>
      </c>
      <c r="I6309" s="195"/>
      <c r="J6309" s="195"/>
    </row>
    <row r="6310" spans="1:10" hidden="1" x14ac:dyDescent="0.25">
      <c r="A6310" s="238">
        <v>43451</v>
      </c>
      <c r="B6310" s="264" t="s">
        <v>3617</v>
      </c>
      <c r="C6310" s="251" t="s">
        <v>2073</v>
      </c>
      <c r="D6310" s="241">
        <v>1</v>
      </c>
      <c r="E6310" s="265">
        <v>240525.5</v>
      </c>
      <c r="F6310" s="195">
        <v>240525.5</v>
      </c>
      <c r="G6310" s="195">
        <v>240525.5</v>
      </c>
      <c r="I6310" s="195"/>
      <c r="J6310" s="195"/>
    </row>
    <row r="6311" spans="1:10" hidden="1" x14ac:dyDescent="0.25">
      <c r="A6311" s="238"/>
      <c r="B6311" s="264"/>
      <c r="C6311" s="251"/>
      <c r="D6311" s="241"/>
      <c r="E6311" s="265"/>
      <c r="F6311" s="195">
        <v>0</v>
      </c>
      <c r="I6311" s="195"/>
      <c r="J6311" s="195"/>
    </row>
    <row r="6312" spans="1:10" hidden="1" x14ac:dyDescent="0.25">
      <c r="A6312" s="238">
        <v>43451</v>
      </c>
      <c r="B6312" s="264" t="s">
        <v>3619</v>
      </c>
      <c r="C6312" s="251" t="s">
        <v>887</v>
      </c>
      <c r="D6312" s="241">
        <v>1</v>
      </c>
      <c r="E6312" s="265">
        <v>230000.1</v>
      </c>
      <c r="F6312" s="195">
        <v>230000.1</v>
      </c>
      <c r="G6312" s="195">
        <v>230000.1</v>
      </c>
      <c r="I6312" s="195"/>
      <c r="J6312" s="195"/>
    </row>
    <row r="6313" spans="1:10" hidden="1" x14ac:dyDescent="0.25">
      <c r="A6313" s="238"/>
      <c r="B6313" s="264"/>
      <c r="C6313" s="251"/>
      <c r="D6313" s="241"/>
      <c r="E6313" s="265"/>
      <c r="F6313" s="195">
        <v>0</v>
      </c>
      <c r="I6313" s="195"/>
      <c r="J6313" s="195"/>
    </row>
    <row r="6314" spans="1:10" hidden="1" x14ac:dyDescent="0.25">
      <c r="A6314" s="238">
        <v>43451</v>
      </c>
      <c r="B6314" s="264" t="s">
        <v>3620</v>
      </c>
      <c r="C6314" s="251" t="s">
        <v>1094</v>
      </c>
      <c r="D6314" s="241">
        <v>2</v>
      </c>
      <c r="E6314" s="265">
        <v>215000.5</v>
      </c>
      <c r="F6314" s="195">
        <v>430001</v>
      </c>
      <c r="G6314" s="195">
        <v>430001</v>
      </c>
      <c r="I6314" s="195"/>
      <c r="J6314" s="195"/>
    </row>
    <row r="6315" spans="1:10" hidden="1" x14ac:dyDescent="0.25">
      <c r="A6315" s="238"/>
      <c r="B6315" s="264"/>
      <c r="C6315" s="251"/>
      <c r="D6315" s="241"/>
      <c r="E6315" s="265"/>
      <c r="F6315" s="195">
        <v>0</v>
      </c>
      <c r="I6315" s="195"/>
      <c r="J6315" s="195"/>
    </row>
    <row r="6316" spans="1:10" hidden="1" x14ac:dyDescent="0.25">
      <c r="A6316" s="238">
        <v>43451</v>
      </c>
      <c r="B6316" s="264" t="s">
        <v>3622</v>
      </c>
      <c r="C6316" s="251" t="s">
        <v>2073</v>
      </c>
      <c r="D6316" s="241">
        <v>1</v>
      </c>
      <c r="E6316" s="265">
        <v>240525.5</v>
      </c>
      <c r="F6316" s="195">
        <v>240525.5</v>
      </c>
      <c r="G6316" s="195">
        <v>240525.5</v>
      </c>
      <c r="I6316" s="195"/>
      <c r="J6316" s="195"/>
    </row>
    <row r="6317" spans="1:10" hidden="1" x14ac:dyDescent="0.25">
      <c r="A6317" s="238"/>
      <c r="B6317" s="264"/>
      <c r="C6317" s="251"/>
      <c r="D6317" s="241"/>
      <c r="E6317" s="265"/>
      <c r="F6317" s="195">
        <v>0</v>
      </c>
      <c r="I6317" s="195"/>
      <c r="J6317" s="195"/>
    </row>
    <row r="6318" spans="1:10" hidden="1" x14ac:dyDescent="0.25">
      <c r="A6318" s="238">
        <v>43451</v>
      </c>
      <c r="B6318" s="264" t="s">
        <v>3623</v>
      </c>
      <c r="C6318" s="251" t="s">
        <v>3624</v>
      </c>
      <c r="D6318" s="241">
        <v>53</v>
      </c>
      <c r="E6318" s="265">
        <v>539999.9</v>
      </c>
      <c r="F6318" s="195">
        <v>28619994.700000003</v>
      </c>
      <c r="I6318" s="195"/>
      <c r="J6318" s="195"/>
    </row>
    <row r="6319" spans="1:10" hidden="1" x14ac:dyDescent="0.25">
      <c r="A6319" s="238"/>
      <c r="B6319" s="264"/>
      <c r="C6319" s="251" t="s">
        <v>496</v>
      </c>
      <c r="D6319" s="241">
        <v>60</v>
      </c>
      <c r="E6319" s="265">
        <v>575999.6</v>
      </c>
      <c r="F6319" s="195">
        <v>34559976</v>
      </c>
      <c r="G6319" s="195">
        <v>63179970.700000003</v>
      </c>
      <c r="I6319" s="195"/>
      <c r="J6319" s="195"/>
    </row>
    <row r="6320" spans="1:10" hidden="1" x14ac:dyDescent="0.25">
      <c r="A6320" s="238"/>
      <c r="B6320" s="264"/>
      <c r="C6320" s="251"/>
      <c r="D6320" s="241"/>
      <c r="E6320" s="265"/>
      <c r="F6320" s="195">
        <v>0</v>
      </c>
      <c r="I6320" s="195"/>
      <c r="J6320" s="195"/>
    </row>
    <row r="6321" spans="1:10" hidden="1" x14ac:dyDescent="0.25">
      <c r="A6321" s="238">
        <v>43452</v>
      </c>
      <c r="B6321" s="264" t="s">
        <v>3625</v>
      </c>
      <c r="C6321" s="251" t="s">
        <v>3424</v>
      </c>
      <c r="D6321" s="241">
        <v>6</v>
      </c>
      <c r="E6321" s="265">
        <v>243000.45</v>
      </c>
      <c r="F6321" s="195">
        <v>1458002.7000000002</v>
      </c>
      <c r="G6321" s="195">
        <v>1458002.7000000002</v>
      </c>
      <c r="I6321" s="195"/>
      <c r="J6321" s="195"/>
    </row>
    <row r="6322" spans="1:10" hidden="1" x14ac:dyDescent="0.25">
      <c r="A6322" s="238"/>
      <c r="B6322" s="264"/>
      <c r="C6322" s="251"/>
      <c r="D6322" s="241"/>
      <c r="E6322" s="265"/>
      <c r="F6322" s="195">
        <v>0</v>
      </c>
      <c r="I6322" s="195"/>
      <c r="J6322" s="195"/>
    </row>
    <row r="6323" spans="1:10" hidden="1" x14ac:dyDescent="0.25">
      <c r="A6323" s="238">
        <v>43452</v>
      </c>
      <c r="B6323" s="264" t="s">
        <v>3626</v>
      </c>
      <c r="C6323" s="251" t="s">
        <v>887</v>
      </c>
      <c r="D6323" s="241">
        <v>1</v>
      </c>
      <c r="E6323" s="265">
        <v>230000.1</v>
      </c>
      <c r="F6323" s="195">
        <v>230000.1</v>
      </c>
      <c r="G6323" s="195">
        <v>230000.1</v>
      </c>
      <c r="I6323" s="195"/>
      <c r="J6323" s="195"/>
    </row>
    <row r="6324" spans="1:10" hidden="1" x14ac:dyDescent="0.25">
      <c r="A6324" s="238"/>
      <c r="B6324" s="264"/>
      <c r="C6324" s="251"/>
      <c r="D6324" s="241"/>
      <c r="E6324" s="265"/>
      <c r="F6324" s="195">
        <v>0</v>
      </c>
      <c r="I6324" s="195"/>
      <c r="J6324" s="195"/>
    </row>
    <row r="6325" spans="1:10" hidden="1" x14ac:dyDescent="0.25">
      <c r="A6325" s="238">
        <v>43452</v>
      </c>
      <c r="B6325" s="264" t="s">
        <v>3627</v>
      </c>
      <c r="C6325" s="251" t="s">
        <v>887</v>
      </c>
      <c r="D6325" s="241">
        <v>10</v>
      </c>
      <c r="E6325" s="265">
        <v>230000.1</v>
      </c>
      <c r="F6325" s="195">
        <v>2300001</v>
      </c>
      <c r="G6325" s="195">
        <v>2300001</v>
      </c>
      <c r="I6325" s="195"/>
      <c r="J6325" s="195"/>
    </row>
    <row r="6326" spans="1:10" hidden="1" x14ac:dyDescent="0.25">
      <c r="A6326" s="238"/>
      <c r="B6326" s="264"/>
      <c r="C6326" s="251"/>
      <c r="D6326" s="241"/>
      <c r="E6326" s="265"/>
      <c r="F6326" s="195">
        <v>0</v>
      </c>
      <c r="I6326" s="195"/>
      <c r="J6326" s="195"/>
    </row>
    <row r="6327" spans="1:10" hidden="1" x14ac:dyDescent="0.25">
      <c r="A6327" s="238">
        <v>43452</v>
      </c>
      <c r="B6327" s="264" t="s">
        <v>3628</v>
      </c>
      <c r="C6327" s="251" t="s">
        <v>887</v>
      </c>
      <c r="D6327" s="241">
        <v>36</v>
      </c>
      <c r="E6327" s="265">
        <v>230000.1</v>
      </c>
      <c r="F6327" s="195">
        <v>8280003.6000000006</v>
      </c>
      <c r="I6327" s="195"/>
      <c r="J6327" s="195"/>
    </row>
    <row r="6328" spans="1:10" hidden="1" x14ac:dyDescent="0.25">
      <c r="A6328" s="238"/>
      <c r="B6328" s="264"/>
      <c r="C6328" s="251" t="s">
        <v>1094</v>
      </c>
      <c r="D6328" s="241">
        <v>36</v>
      </c>
      <c r="E6328" s="265">
        <v>215000.5</v>
      </c>
      <c r="F6328" s="195">
        <v>7740018</v>
      </c>
      <c r="G6328" s="195">
        <v>16020021.600000001</v>
      </c>
      <c r="I6328" s="195"/>
      <c r="J6328" s="195"/>
    </row>
    <row r="6329" spans="1:10" hidden="1" x14ac:dyDescent="0.25">
      <c r="A6329" s="238"/>
      <c r="B6329" s="264"/>
      <c r="C6329" s="251"/>
      <c r="D6329" s="241"/>
      <c r="E6329" s="265"/>
      <c r="F6329" s="195">
        <v>0</v>
      </c>
      <c r="I6329" s="195"/>
      <c r="J6329" s="195"/>
    </row>
    <row r="6330" spans="1:10" hidden="1" x14ac:dyDescent="0.25">
      <c r="A6330" s="238">
        <v>43452</v>
      </c>
      <c r="B6330" s="264" t="s">
        <v>3629</v>
      </c>
      <c r="C6330" s="251" t="s">
        <v>887</v>
      </c>
      <c r="D6330" s="241">
        <v>36</v>
      </c>
      <c r="E6330" s="265">
        <v>230000.1</v>
      </c>
      <c r="F6330" s="195">
        <v>8280003.6000000006</v>
      </c>
      <c r="I6330" s="195"/>
      <c r="J6330" s="195"/>
    </row>
    <row r="6331" spans="1:10" hidden="1" x14ac:dyDescent="0.25">
      <c r="A6331" s="238"/>
      <c r="B6331" s="264"/>
      <c r="C6331" s="251" t="s">
        <v>1094</v>
      </c>
      <c r="D6331" s="241">
        <v>3</v>
      </c>
      <c r="E6331" s="265">
        <v>215000.5</v>
      </c>
      <c r="F6331" s="195">
        <v>645001.5</v>
      </c>
      <c r="G6331" s="195">
        <v>8925005.1000000015</v>
      </c>
      <c r="I6331" s="195"/>
      <c r="J6331" s="195"/>
    </row>
    <row r="6332" spans="1:10" hidden="1" x14ac:dyDescent="0.25">
      <c r="A6332" s="238"/>
      <c r="B6332" s="264"/>
      <c r="C6332" s="251"/>
      <c r="D6332" s="241"/>
      <c r="E6332" s="265"/>
      <c r="F6332" s="195">
        <v>0</v>
      </c>
      <c r="I6332" s="195"/>
      <c r="J6332" s="195"/>
    </row>
    <row r="6333" spans="1:10" hidden="1" x14ac:dyDescent="0.25">
      <c r="A6333" s="238">
        <v>43452</v>
      </c>
      <c r="B6333" s="264" t="s">
        <v>3630</v>
      </c>
      <c r="C6333" s="251" t="s">
        <v>1094</v>
      </c>
      <c r="D6333" s="241">
        <v>4</v>
      </c>
      <c r="E6333" s="265">
        <v>215000.5</v>
      </c>
      <c r="F6333" s="195">
        <v>860002</v>
      </c>
      <c r="G6333" s="195">
        <v>860002</v>
      </c>
      <c r="I6333" s="195"/>
      <c r="J6333" s="195"/>
    </row>
    <row r="6334" spans="1:10" hidden="1" x14ac:dyDescent="0.25">
      <c r="A6334" s="238"/>
      <c r="B6334" s="264"/>
      <c r="C6334" s="251"/>
      <c r="D6334" s="241"/>
      <c r="E6334" s="265"/>
      <c r="F6334" s="195">
        <v>0</v>
      </c>
      <c r="I6334" s="195"/>
      <c r="J6334" s="195"/>
    </row>
    <row r="6335" spans="1:10" hidden="1" x14ac:dyDescent="0.25">
      <c r="A6335" s="238">
        <v>43452</v>
      </c>
      <c r="B6335" s="264" t="s">
        <v>3631</v>
      </c>
      <c r="C6335" s="251" t="s">
        <v>1094</v>
      </c>
      <c r="D6335" s="241">
        <v>2</v>
      </c>
      <c r="E6335" s="265">
        <v>215000.5</v>
      </c>
      <c r="F6335" s="195">
        <v>430001</v>
      </c>
      <c r="G6335" s="195">
        <v>430001</v>
      </c>
      <c r="I6335" s="195"/>
      <c r="J6335" s="195"/>
    </row>
    <row r="6336" spans="1:10" hidden="1" x14ac:dyDescent="0.25">
      <c r="A6336" s="238"/>
      <c r="B6336" s="264"/>
      <c r="C6336" s="251"/>
      <c r="D6336" s="241"/>
      <c r="E6336" s="265"/>
      <c r="F6336" s="195">
        <v>0</v>
      </c>
      <c r="I6336" s="195"/>
      <c r="J6336" s="195"/>
    </row>
    <row r="6337" spans="1:10" hidden="1" x14ac:dyDescent="0.25">
      <c r="A6337" s="238">
        <v>43452</v>
      </c>
      <c r="B6337" s="264" t="s">
        <v>3633</v>
      </c>
      <c r="C6337" s="251" t="s">
        <v>887</v>
      </c>
      <c r="D6337" s="241">
        <v>1</v>
      </c>
      <c r="E6337" s="265">
        <v>230000.1</v>
      </c>
      <c r="F6337" s="195">
        <v>230000.1</v>
      </c>
      <c r="I6337" s="195"/>
      <c r="J6337" s="195"/>
    </row>
    <row r="6338" spans="1:10" hidden="1" x14ac:dyDescent="0.25">
      <c r="A6338" s="238"/>
      <c r="B6338" s="264"/>
      <c r="C6338" s="251" t="s">
        <v>1094</v>
      </c>
      <c r="D6338" s="241">
        <v>1</v>
      </c>
      <c r="E6338" s="265">
        <v>215000.5</v>
      </c>
      <c r="F6338" s="195">
        <v>215000.5</v>
      </c>
      <c r="G6338" s="195">
        <v>445000.6</v>
      </c>
      <c r="I6338" s="195"/>
      <c r="J6338" s="195"/>
    </row>
    <row r="6339" spans="1:10" hidden="1" x14ac:dyDescent="0.25">
      <c r="A6339" s="238"/>
      <c r="B6339" s="264"/>
      <c r="C6339" s="251"/>
      <c r="D6339" s="241"/>
      <c r="E6339" s="265"/>
      <c r="F6339" s="195">
        <v>0</v>
      </c>
      <c r="I6339" s="195"/>
      <c r="J6339" s="195"/>
    </row>
    <row r="6340" spans="1:10" hidden="1" x14ac:dyDescent="0.25">
      <c r="A6340" s="238">
        <v>43452</v>
      </c>
      <c r="B6340" s="264" t="s">
        <v>3635</v>
      </c>
      <c r="C6340" s="251" t="s">
        <v>1094</v>
      </c>
      <c r="D6340" s="241">
        <v>1</v>
      </c>
      <c r="E6340" s="265">
        <v>215000.5</v>
      </c>
      <c r="F6340" s="195">
        <v>215000.5</v>
      </c>
      <c r="G6340" s="195">
        <v>215000.5</v>
      </c>
      <c r="I6340" s="195"/>
      <c r="J6340" s="195"/>
    </row>
    <row r="6341" spans="1:10" hidden="1" x14ac:dyDescent="0.25">
      <c r="A6341" s="238"/>
      <c r="B6341" s="264"/>
      <c r="C6341" s="251"/>
      <c r="D6341" s="241"/>
      <c r="E6341" s="265"/>
      <c r="F6341" s="195">
        <v>0</v>
      </c>
      <c r="I6341" s="195"/>
      <c r="J6341" s="195"/>
    </row>
    <row r="6342" spans="1:10" hidden="1" x14ac:dyDescent="0.25">
      <c r="A6342" s="243">
        <v>43455</v>
      </c>
      <c r="B6342" s="269" t="s">
        <v>3636</v>
      </c>
      <c r="C6342" s="270" t="s">
        <v>1719</v>
      </c>
      <c r="D6342" s="246">
        <v>48</v>
      </c>
      <c r="E6342" s="272">
        <v>70416.5</v>
      </c>
      <c r="F6342" s="195">
        <v>3379992</v>
      </c>
      <c r="I6342" s="195"/>
      <c r="J6342" s="195"/>
    </row>
    <row r="6343" spans="1:10" hidden="1" x14ac:dyDescent="0.25">
      <c r="A6343" s="243"/>
      <c r="B6343" s="269"/>
      <c r="C6343" s="270" t="s">
        <v>1720</v>
      </c>
      <c r="D6343" s="246">
        <v>12</v>
      </c>
      <c r="E6343" s="272">
        <v>140834.1</v>
      </c>
      <c r="F6343" s="195">
        <v>1690009.2000000002</v>
      </c>
      <c r="I6343" s="195"/>
      <c r="J6343" s="195"/>
    </row>
    <row r="6344" spans="1:10" hidden="1" x14ac:dyDescent="0.25">
      <c r="A6344" s="243"/>
      <c r="B6344" s="269"/>
      <c r="C6344" s="270" t="s">
        <v>1721</v>
      </c>
      <c r="D6344" s="246">
        <v>12</v>
      </c>
      <c r="E6344" s="272">
        <v>140834.1</v>
      </c>
      <c r="F6344" s="195">
        <v>1690009.2000000002</v>
      </c>
      <c r="I6344" s="195"/>
      <c r="J6344" s="195"/>
    </row>
    <row r="6345" spans="1:10" hidden="1" x14ac:dyDescent="0.25">
      <c r="A6345" s="243"/>
      <c r="B6345" s="269"/>
      <c r="C6345" s="270" t="s">
        <v>1725</v>
      </c>
      <c r="D6345" s="246">
        <v>48</v>
      </c>
      <c r="E6345" s="272">
        <v>70416.5</v>
      </c>
      <c r="F6345" s="195">
        <v>3379992</v>
      </c>
      <c r="I6345" s="195"/>
      <c r="J6345" s="195"/>
    </row>
    <row r="6346" spans="1:10" hidden="1" x14ac:dyDescent="0.25">
      <c r="A6346" s="243"/>
      <c r="B6346" s="269"/>
      <c r="C6346" s="270" t="s">
        <v>1933</v>
      </c>
      <c r="D6346" s="246">
        <v>48</v>
      </c>
      <c r="E6346" s="272">
        <v>70416.5</v>
      </c>
      <c r="F6346" s="195">
        <v>3379992</v>
      </c>
      <c r="I6346" s="195"/>
      <c r="J6346" s="195"/>
    </row>
    <row r="6347" spans="1:10" hidden="1" x14ac:dyDescent="0.25">
      <c r="A6347" s="243"/>
      <c r="B6347" s="269"/>
      <c r="C6347" s="270" t="s">
        <v>1930</v>
      </c>
      <c r="D6347" s="246">
        <v>72</v>
      </c>
      <c r="E6347" s="272">
        <v>70416.5</v>
      </c>
      <c r="F6347" s="195">
        <v>5069988</v>
      </c>
      <c r="G6347" s="195">
        <v>18589982.399999999</v>
      </c>
      <c r="I6347" s="195"/>
      <c r="J6347" s="195"/>
    </row>
    <row r="6348" spans="1:10" hidden="1" x14ac:dyDescent="0.25">
      <c r="A6348" s="238"/>
      <c r="B6348" s="264"/>
      <c r="C6348" s="251"/>
      <c r="D6348" s="241"/>
      <c r="E6348" s="265"/>
      <c r="F6348" s="195">
        <v>0</v>
      </c>
      <c r="I6348" s="195"/>
      <c r="J6348" s="195"/>
    </row>
    <row r="6349" spans="1:10" hidden="1" x14ac:dyDescent="0.25">
      <c r="A6349" s="243">
        <v>43455</v>
      </c>
      <c r="B6349" s="269" t="s">
        <v>3637</v>
      </c>
      <c r="C6349" s="270" t="s">
        <v>2494</v>
      </c>
      <c r="D6349" s="246">
        <v>10</v>
      </c>
      <c r="E6349" s="272">
        <v>621900.18000000005</v>
      </c>
      <c r="F6349" s="195">
        <v>6219001.8000000007</v>
      </c>
      <c r="I6349" s="195"/>
      <c r="J6349" s="195"/>
    </row>
    <row r="6350" spans="1:10" hidden="1" x14ac:dyDescent="0.25">
      <c r="A6350" s="243"/>
      <c r="B6350" s="269"/>
      <c r="C6350" s="270" t="s">
        <v>28</v>
      </c>
      <c r="D6350" s="246">
        <v>10</v>
      </c>
      <c r="E6350" s="272">
        <v>544500</v>
      </c>
      <c r="F6350" s="195">
        <v>5445000</v>
      </c>
      <c r="G6350" s="195">
        <v>11664001.800000001</v>
      </c>
      <c r="I6350" s="195"/>
      <c r="J6350" s="195"/>
    </row>
    <row r="6351" spans="1:10" hidden="1" x14ac:dyDescent="0.25">
      <c r="A6351" s="238"/>
      <c r="B6351" s="264"/>
      <c r="C6351" s="251"/>
      <c r="D6351" s="241"/>
      <c r="E6351" s="265"/>
      <c r="F6351" s="195">
        <v>0</v>
      </c>
      <c r="I6351" s="195"/>
      <c r="J6351" s="195"/>
    </row>
    <row r="6352" spans="1:10" hidden="1" x14ac:dyDescent="0.25">
      <c r="A6352" s="238">
        <v>43452</v>
      </c>
      <c r="B6352" s="264" t="s">
        <v>3638</v>
      </c>
      <c r="C6352" s="251" t="s">
        <v>31</v>
      </c>
      <c r="D6352" s="241">
        <v>1</v>
      </c>
      <c r="E6352" s="265">
        <v>529199.44999999995</v>
      </c>
      <c r="F6352" s="195">
        <v>529199.44999999995</v>
      </c>
      <c r="G6352" s="195">
        <v>529199.44999999995</v>
      </c>
      <c r="I6352" s="195"/>
      <c r="J6352" s="195"/>
    </row>
    <row r="6353" spans="1:10" hidden="1" x14ac:dyDescent="0.25">
      <c r="A6353" s="238"/>
      <c r="B6353" s="264"/>
      <c r="C6353" s="251"/>
      <c r="D6353" s="241"/>
      <c r="E6353" s="265"/>
      <c r="F6353" s="195">
        <v>0</v>
      </c>
      <c r="I6353" s="195"/>
      <c r="J6353" s="195"/>
    </row>
    <row r="6354" spans="1:10" hidden="1" x14ac:dyDescent="0.25">
      <c r="A6354" s="238">
        <v>43452</v>
      </c>
      <c r="B6354" s="264" t="s">
        <v>3639</v>
      </c>
      <c r="C6354" s="251" t="s">
        <v>3641</v>
      </c>
      <c r="D6354" s="241">
        <v>5</v>
      </c>
      <c r="E6354" s="265">
        <v>359099.62</v>
      </c>
      <c r="F6354" s="195">
        <v>1795498.1</v>
      </c>
      <c r="G6354" s="195">
        <v>1795498.1</v>
      </c>
      <c r="I6354" s="195"/>
      <c r="J6354" s="195"/>
    </row>
    <row r="6355" spans="1:10" hidden="1" x14ac:dyDescent="0.25">
      <c r="A6355" s="238"/>
      <c r="B6355" s="264"/>
      <c r="C6355" s="251"/>
      <c r="D6355" s="241"/>
      <c r="E6355" s="265"/>
      <c r="F6355" s="195">
        <v>0</v>
      </c>
      <c r="I6355" s="195"/>
      <c r="J6355" s="195"/>
    </row>
    <row r="6356" spans="1:10" hidden="1" x14ac:dyDescent="0.25">
      <c r="A6356" s="238">
        <v>43452</v>
      </c>
      <c r="B6356" s="264" t="s">
        <v>3642</v>
      </c>
      <c r="C6356" s="251" t="s">
        <v>3315</v>
      </c>
      <c r="D6356" s="241">
        <v>12</v>
      </c>
      <c r="E6356" s="265">
        <v>274500.3</v>
      </c>
      <c r="F6356" s="195">
        <v>3294003.5999999996</v>
      </c>
      <c r="G6356" s="195">
        <v>3294003.5999999996</v>
      </c>
      <c r="I6356" s="195"/>
      <c r="J6356" s="195"/>
    </row>
    <row r="6357" spans="1:10" hidden="1" x14ac:dyDescent="0.25">
      <c r="A6357" s="238"/>
      <c r="B6357" s="264"/>
      <c r="C6357" s="251"/>
      <c r="D6357" s="241"/>
      <c r="E6357" s="265"/>
      <c r="F6357" s="195">
        <v>0</v>
      </c>
      <c r="I6357" s="195"/>
      <c r="J6357" s="195"/>
    </row>
    <row r="6358" spans="1:10" hidden="1" x14ac:dyDescent="0.25">
      <c r="A6358" s="238">
        <v>43452</v>
      </c>
      <c r="B6358" s="264" t="s">
        <v>3644</v>
      </c>
      <c r="C6358" s="251" t="s">
        <v>3645</v>
      </c>
      <c r="D6358" s="241">
        <v>12</v>
      </c>
      <c r="E6358" s="265">
        <v>156750</v>
      </c>
      <c r="F6358" s="195">
        <v>1881000</v>
      </c>
      <c r="I6358" s="195"/>
      <c r="J6358" s="195"/>
    </row>
    <row r="6359" spans="1:10" hidden="1" x14ac:dyDescent="0.25">
      <c r="A6359" s="238"/>
      <c r="B6359" s="264"/>
      <c r="C6359" s="251" t="s">
        <v>3646</v>
      </c>
      <c r="D6359" s="241">
        <v>12</v>
      </c>
      <c r="E6359" s="265">
        <v>156750</v>
      </c>
      <c r="F6359" s="195">
        <v>1881000</v>
      </c>
      <c r="I6359" s="195"/>
      <c r="J6359" s="195"/>
    </row>
    <row r="6360" spans="1:10" hidden="1" x14ac:dyDescent="0.25">
      <c r="A6360" s="238"/>
      <c r="B6360" s="264"/>
      <c r="C6360" s="251" t="s">
        <v>3647</v>
      </c>
      <c r="D6360" s="241">
        <v>12</v>
      </c>
      <c r="E6360" s="265">
        <v>156750</v>
      </c>
      <c r="F6360" s="195">
        <v>1881000</v>
      </c>
      <c r="G6360" s="195">
        <v>5643000</v>
      </c>
      <c r="I6360" s="195"/>
      <c r="J6360" s="195"/>
    </row>
    <row r="6361" spans="1:10" hidden="1" x14ac:dyDescent="0.25">
      <c r="A6361" s="238"/>
      <c r="B6361" s="264"/>
      <c r="C6361" s="251"/>
      <c r="D6361" s="241"/>
      <c r="E6361" s="265"/>
      <c r="F6361" s="195">
        <v>0</v>
      </c>
      <c r="I6361" s="195"/>
      <c r="J6361" s="195"/>
    </row>
    <row r="6362" spans="1:10" hidden="1" x14ac:dyDescent="0.25">
      <c r="A6362" s="238">
        <v>43452</v>
      </c>
      <c r="B6362" s="264" t="s">
        <v>3648</v>
      </c>
      <c r="C6362" s="251" t="s">
        <v>3495</v>
      </c>
      <c r="D6362" s="241">
        <v>72</v>
      </c>
      <c r="E6362" s="265">
        <v>944999.5</v>
      </c>
      <c r="F6362" s="195">
        <v>68039964</v>
      </c>
      <c r="G6362" s="195">
        <v>68039964</v>
      </c>
      <c r="I6362" s="195"/>
      <c r="J6362" s="195"/>
    </row>
    <row r="6363" spans="1:10" hidden="1" x14ac:dyDescent="0.25">
      <c r="A6363" s="238"/>
      <c r="B6363" s="264"/>
      <c r="C6363" s="251"/>
      <c r="D6363" s="241"/>
      <c r="E6363" s="265"/>
      <c r="F6363" s="195">
        <v>0</v>
      </c>
      <c r="I6363" s="195"/>
      <c r="J6363" s="195"/>
    </row>
    <row r="6364" spans="1:10" hidden="1" x14ac:dyDescent="0.25">
      <c r="A6364" s="238">
        <v>43452</v>
      </c>
      <c r="B6364" s="264" t="s">
        <v>3649</v>
      </c>
      <c r="C6364" s="251" t="s">
        <v>3650</v>
      </c>
      <c r="D6364" s="241">
        <v>1</v>
      </c>
      <c r="E6364" s="265">
        <v>297999.90000000002</v>
      </c>
      <c r="F6364" s="195">
        <v>297999.90000000002</v>
      </c>
      <c r="G6364" s="195">
        <v>297999.90000000002</v>
      </c>
      <c r="I6364" s="195"/>
      <c r="J6364" s="195"/>
    </row>
    <row r="6365" spans="1:10" hidden="1" x14ac:dyDescent="0.25">
      <c r="A6365" s="238"/>
      <c r="B6365" s="264"/>
      <c r="C6365" s="251"/>
      <c r="D6365" s="241"/>
      <c r="E6365" s="265"/>
      <c r="F6365" s="195">
        <v>0</v>
      </c>
      <c r="I6365" s="195"/>
      <c r="J6365" s="195"/>
    </row>
    <row r="6366" spans="1:10" hidden="1" x14ac:dyDescent="0.25">
      <c r="A6366" s="238">
        <v>43452</v>
      </c>
      <c r="B6366" s="264" t="s">
        <v>3651</v>
      </c>
      <c r="C6366" s="251" t="s">
        <v>2596</v>
      </c>
      <c r="D6366" s="241">
        <v>10</v>
      </c>
      <c r="E6366" s="265">
        <v>243000.5</v>
      </c>
      <c r="F6366" s="195">
        <v>2430005</v>
      </c>
      <c r="I6366" s="195"/>
      <c r="J6366" s="195"/>
    </row>
    <row r="6367" spans="1:10" hidden="1" x14ac:dyDescent="0.25">
      <c r="A6367" s="238"/>
      <c r="B6367" s="264"/>
      <c r="C6367" s="251" t="s">
        <v>3653</v>
      </c>
      <c r="D6367" s="241">
        <v>10</v>
      </c>
      <c r="E6367" s="265">
        <v>243000.5</v>
      </c>
      <c r="F6367" s="195">
        <v>2430005</v>
      </c>
      <c r="G6367" s="195">
        <v>4860010</v>
      </c>
      <c r="I6367" s="195"/>
      <c r="J6367" s="195"/>
    </row>
    <row r="6368" spans="1:10" hidden="1" x14ac:dyDescent="0.25">
      <c r="A6368" s="238"/>
      <c r="B6368" s="264"/>
      <c r="C6368" s="251"/>
      <c r="D6368" s="241"/>
      <c r="E6368" s="265"/>
      <c r="F6368" s="195">
        <v>0</v>
      </c>
      <c r="I6368" s="195"/>
      <c r="J6368" s="195"/>
    </row>
    <row r="6369" spans="1:10" hidden="1" x14ac:dyDescent="0.25">
      <c r="A6369" s="238">
        <v>43453</v>
      </c>
      <c r="B6369" s="264" t="s">
        <v>3654</v>
      </c>
      <c r="C6369" s="251" t="s">
        <v>1930</v>
      </c>
      <c r="D6369" s="241">
        <v>1</v>
      </c>
      <c r="E6369" s="265">
        <v>76837.86</v>
      </c>
      <c r="F6369" s="195">
        <v>76837.86</v>
      </c>
      <c r="G6369" s="195">
        <v>76837.86</v>
      </c>
      <c r="I6369" s="195"/>
      <c r="J6369" s="195"/>
    </row>
    <row r="6370" spans="1:10" hidden="1" x14ac:dyDescent="0.25">
      <c r="A6370" s="238"/>
      <c r="B6370" s="264"/>
      <c r="C6370" s="251"/>
      <c r="D6370" s="241"/>
      <c r="E6370" s="265"/>
      <c r="F6370" s="195">
        <v>0</v>
      </c>
      <c r="I6370" s="195"/>
      <c r="J6370" s="195"/>
    </row>
    <row r="6371" spans="1:10" hidden="1" x14ac:dyDescent="0.25">
      <c r="A6371" s="238">
        <v>43453</v>
      </c>
      <c r="B6371" s="264" t="s">
        <v>3655</v>
      </c>
      <c r="C6371" s="251" t="s">
        <v>28</v>
      </c>
      <c r="D6371" s="241">
        <v>2</v>
      </c>
      <c r="E6371" s="265">
        <v>544500</v>
      </c>
      <c r="F6371" s="195">
        <v>1089000</v>
      </c>
      <c r="I6371" s="195"/>
      <c r="J6371" s="195"/>
    </row>
    <row r="6372" spans="1:10" hidden="1" x14ac:dyDescent="0.25">
      <c r="A6372" s="238"/>
      <c r="B6372" s="264"/>
      <c r="C6372" s="251" t="s">
        <v>19</v>
      </c>
      <c r="D6372" s="241">
        <v>1</v>
      </c>
      <c r="E6372" s="265">
        <v>543400</v>
      </c>
      <c r="F6372" s="195">
        <v>543400</v>
      </c>
      <c r="I6372" s="195"/>
      <c r="J6372" s="195"/>
    </row>
    <row r="6373" spans="1:10" hidden="1" x14ac:dyDescent="0.25">
      <c r="A6373" s="238"/>
      <c r="B6373" s="264"/>
      <c r="C6373" s="251" t="s">
        <v>1725</v>
      </c>
      <c r="D6373" s="241">
        <v>4</v>
      </c>
      <c r="E6373" s="265">
        <v>76837.899999999994</v>
      </c>
      <c r="F6373" s="195">
        <v>307351.59999999998</v>
      </c>
      <c r="G6373" s="195">
        <v>1939751.6</v>
      </c>
      <c r="I6373" s="195"/>
      <c r="J6373" s="195"/>
    </row>
    <row r="6374" spans="1:10" hidden="1" x14ac:dyDescent="0.25">
      <c r="A6374" s="238"/>
      <c r="B6374" s="264"/>
      <c r="C6374" s="251"/>
      <c r="D6374" s="241"/>
      <c r="E6374" s="265"/>
      <c r="F6374" s="195">
        <v>0</v>
      </c>
      <c r="I6374" s="195"/>
      <c r="J6374" s="195"/>
    </row>
    <row r="6375" spans="1:10" hidden="1" x14ac:dyDescent="0.25">
      <c r="A6375" s="238">
        <v>43453</v>
      </c>
      <c r="B6375" s="264" t="s">
        <v>3656</v>
      </c>
      <c r="C6375" s="251" t="s">
        <v>3658</v>
      </c>
      <c r="D6375" s="241">
        <v>12</v>
      </c>
      <c r="E6375" s="265">
        <v>207000.09</v>
      </c>
      <c r="F6375" s="195">
        <v>2484001.08</v>
      </c>
      <c r="G6375" s="195">
        <v>2484001.08</v>
      </c>
      <c r="I6375" s="195"/>
      <c r="J6375" s="195"/>
    </row>
    <row r="6376" spans="1:10" hidden="1" x14ac:dyDescent="0.25">
      <c r="A6376" s="238"/>
      <c r="B6376" s="264"/>
      <c r="C6376" s="251"/>
      <c r="D6376" s="241"/>
      <c r="E6376" s="265"/>
      <c r="F6376" s="195">
        <v>0</v>
      </c>
      <c r="I6376" s="195"/>
      <c r="J6376" s="195"/>
    </row>
    <row r="6377" spans="1:10" hidden="1" x14ac:dyDescent="0.25">
      <c r="A6377" s="238">
        <v>43453</v>
      </c>
      <c r="B6377" s="264" t="s">
        <v>3659</v>
      </c>
      <c r="C6377" s="251" t="s">
        <v>3585</v>
      </c>
      <c r="D6377" s="241">
        <v>1</v>
      </c>
      <c r="E6377" s="265">
        <v>944999.45</v>
      </c>
      <c r="F6377" s="195">
        <v>944999.45</v>
      </c>
      <c r="G6377" s="195">
        <v>944999.45</v>
      </c>
      <c r="I6377" s="195"/>
      <c r="J6377" s="195"/>
    </row>
    <row r="6378" spans="1:10" hidden="1" x14ac:dyDescent="0.25">
      <c r="A6378" s="238"/>
      <c r="B6378" s="264"/>
      <c r="C6378" s="251"/>
      <c r="D6378" s="241"/>
      <c r="E6378" s="265"/>
      <c r="F6378" s="195">
        <v>0</v>
      </c>
      <c r="I6378" s="195"/>
      <c r="J6378" s="195"/>
    </row>
    <row r="6379" spans="1:10" hidden="1" x14ac:dyDescent="0.25">
      <c r="A6379" s="238">
        <v>43453</v>
      </c>
      <c r="B6379" s="264" t="s">
        <v>3660</v>
      </c>
      <c r="C6379" s="251" t="s">
        <v>2073</v>
      </c>
      <c r="D6379" s="241">
        <v>5</v>
      </c>
      <c r="E6379" s="265">
        <v>240525.55</v>
      </c>
      <c r="F6379" s="195">
        <v>1202627.75</v>
      </c>
      <c r="G6379" s="195">
        <v>1202627.75</v>
      </c>
      <c r="I6379" s="195"/>
      <c r="J6379" s="195"/>
    </row>
    <row r="6380" spans="1:10" hidden="1" x14ac:dyDescent="0.25">
      <c r="A6380" s="238"/>
      <c r="B6380" s="264"/>
      <c r="C6380" s="251"/>
      <c r="D6380" s="241"/>
      <c r="E6380" s="265"/>
      <c r="F6380" s="195">
        <v>0</v>
      </c>
      <c r="I6380" s="195"/>
      <c r="J6380" s="195"/>
    </row>
    <row r="6381" spans="1:10" hidden="1" x14ac:dyDescent="0.25">
      <c r="A6381" s="238">
        <v>43453</v>
      </c>
      <c r="B6381" s="264" t="s">
        <v>3661</v>
      </c>
      <c r="C6381" s="251" t="s">
        <v>20</v>
      </c>
      <c r="D6381" s="241">
        <v>2</v>
      </c>
      <c r="E6381" s="265">
        <v>544500</v>
      </c>
      <c r="F6381" s="195">
        <v>1089000</v>
      </c>
      <c r="I6381" s="195"/>
      <c r="J6381" s="195"/>
    </row>
    <row r="6382" spans="1:10" hidden="1" x14ac:dyDescent="0.25">
      <c r="A6382" s="238"/>
      <c r="B6382" s="264"/>
      <c r="C6382" s="251" t="s">
        <v>1094</v>
      </c>
      <c r="D6382" s="241">
        <v>2</v>
      </c>
      <c r="E6382" s="265">
        <v>215000.5</v>
      </c>
      <c r="F6382" s="195">
        <v>430001</v>
      </c>
      <c r="G6382" s="195">
        <v>1519001</v>
      </c>
      <c r="I6382" s="195"/>
      <c r="J6382" s="195"/>
    </row>
    <row r="6383" spans="1:10" hidden="1" x14ac:dyDescent="0.25">
      <c r="A6383" s="238"/>
      <c r="B6383" s="264"/>
      <c r="C6383" s="251"/>
      <c r="D6383" s="241"/>
      <c r="E6383" s="265"/>
      <c r="F6383" s="195">
        <v>0</v>
      </c>
      <c r="I6383" s="195"/>
      <c r="J6383" s="195"/>
    </row>
    <row r="6384" spans="1:10" hidden="1" x14ac:dyDescent="0.25">
      <c r="A6384" s="238">
        <v>43453</v>
      </c>
      <c r="B6384" s="264" t="s">
        <v>3664</v>
      </c>
      <c r="C6384" s="251" t="s">
        <v>1357</v>
      </c>
      <c r="D6384" s="241">
        <v>2</v>
      </c>
      <c r="E6384" s="265">
        <v>1024199.45</v>
      </c>
      <c r="F6384" s="195">
        <v>2048398.9</v>
      </c>
      <c r="G6384" s="195">
        <v>2048398.9</v>
      </c>
      <c r="I6384" s="195"/>
      <c r="J6384" s="195"/>
    </row>
    <row r="6385" spans="1:10" hidden="1" x14ac:dyDescent="0.25">
      <c r="A6385" s="238"/>
      <c r="B6385" s="264"/>
      <c r="C6385" s="251"/>
      <c r="D6385" s="241"/>
      <c r="E6385" s="265"/>
      <c r="F6385" s="195">
        <v>0</v>
      </c>
      <c r="I6385" s="195"/>
      <c r="J6385" s="195"/>
    </row>
    <row r="6386" spans="1:10" hidden="1" x14ac:dyDescent="0.25">
      <c r="A6386" s="238">
        <v>43453</v>
      </c>
      <c r="B6386" s="264" t="s">
        <v>3665</v>
      </c>
      <c r="C6386" s="251" t="s">
        <v>273</v>
      </c>
      <c r="D6386" s="241">
        <v>1</v>
      </c>
      <c r="E6386" s="265">
        <v>1068999.8</v>
      </c>
      <c r="F6386" s="195">
        <v>1068999.8</v>
      </c>
      <c r="G6386" s="195">
        <v>1068999.8</v>
      </c>
      <c r="I6386" s="195"/>
      <c r="J6386" s="195"/>
    </row>
    <row r="6387" spans="1:10" hidden="1" x14ac:dyDescent="0.25">
      <c r="A6387" s="238"/>
      <c r="B6387" s="264"/>
      <c r="C6387" s="251"/>
      <c r="D6387" s="241"/>
      <c r="E6387" s="265"/>
      <c r="F6387" s="195">
        <v>0</v>
      </c>
      <c r="I6387" s="195"/>
      <c r="J6387" s="195"/>
    </row>
    <row r="6388" spans="1:10" hidden="1" x14ac:dyDescent="0.25">
      <c r="A6388" s="238">
        <v>43453</v>
      </c>
      <c r="B6388" s="264" t="s">
        <v>3666</v>
      </c>
      <c r="C6388" s="251" t="s">
        <v>1357</v>
      </c>
      <c r="D6388" s="241">
        <v>1</v>
      </c>
      <c r="E6388" s="265">
        <v>1024199.45</v>
      </c>
      <c r="F6388" s="195">
        <v>1024199.45</v>
      </c>
      <c r="G6388" s="195">
        <v>1024199.45</v>
      </c>
      <c r="I6388" s="195"/>
      <c r="J6388" s="195"/>
    </row>
    <row r="6389" spans="1:10" hidden="1" x14ac:dyDescent="0.25">
      <c r="A6389" s="238"/>
      <c r="B6389" s="264"/>
      <c r="C6389" s="251"/>
      <c r="D6389" s="241"/>
      <c r="E6389" s="265"/>
      <c r="F6389" s="195">
        <v>0</v>
      </c>
      <c r="I6389" s="195"/>
      <c r="J6389" s="195"/>
    </row>
    <row r="6390" spans="1:10" hidden="1" x14ac:dyDescent="0.25">
      <c r="A6390" s="238">
        <v>43453</v>
      </c>
      <c r="B6390" s="264" t="s">
        <v>3668</v>
      </c>
      <c r="C6390" s="251" t="s">
        <v>3422</v>
      </c>
      <c r="D6390" s="241">
        <v>3</v>
      </c>
      <c r="E6390" s="265">
        <v>243000.55</v>
      </c>
      <c r="F6390" s="195">
        <v>729001.64999999991</v>
      </c>
      <c r="I6390" s="195"/>
      <c r="J6390" s="195"/>
    </row>
    <row r="6391" spans="1:10" hidden="1" x14ac:dyDescent="0.25">
      <c r="A6391" s="238"/>
      <c r="B6391" s="264"/>
      <c r="C6391" s="251" t="s">
        <v>2757</v>
      </c>
      <c r="D6391" s="241">
        <v>3</v>
      </c>
      <c r="E6391" s="265">
        <v>291650.09499999997</v>
      </c>
      <c r="F6391" s="195">
        <v>874950.28499999992</v>
      </c>
      <c r="G6391" s="195">
        <v>1603951.9349999998</v>
      </c>
      <c r="I6391" s="195"/>
      <c r="J6391" s="195"/>
    </row>
    <row r="6392" spans="1:10" hidden="1" x14ac:dyDescent="0.25">
      <c r="A6392" s="238"/>
      <c r="B6392" s="264"/>
      <c r="C6392" s="251"/>
      <c r="D6392" s="241"/>
      <c r="E6392" s="265"/>
      <c r="F6392" s="195">
        <v>0</v>
      </c>
      <c r="I6392" s="195"/>
      <c r="J6392" s="195"/>
    </row>
    <row r="6393" spans="1:10" hidden="1" x14ac:dyDescent="0.25">
      <c r="A6393" s="238">
        <v>43453</v>
      </c>
      <c r="B6393" s="264" t="s">
        <v>3669</v>
      </c>
      <c r="C6393" s="251" t="s">
        <v>3670</v>
      </c>
      <c r="D6393" s="241">
        <v>48</v>
      </c>
      <c r="E6393" s="265">
        <v>169998.40132</v>
      </c>
      <c r="F6393" s="195">
        <v>8159923.2633600002</v>
      </c>
      <c r="G6393" s="195">
        <v>8159923.2633600002</v>
      </c>
      <c r="I6393" s="195"/>
      <c r="J6393" s="195"/>
    </row>
    <row r="6394" spans="1:10" hidden="1" x14ac:dyDescent="0.25">
      <c r="A6394" s="238"/>
      <c r="B6394" s="264"/>
      <c r="C6394" s="251"/>
      <c r="D6394" s="241"/>
      <c r="E6394" s="265"/>
      <c r="F6394" s="195">
        <v>0</v>
      </c>
      <c r="I6394" s="195"/>
      <c r="J6394" s="195"/>
    </row>
    <row r="6395" spans="1:10" hidden="1" x14ac:dyDescent="0.25">
      <c r="A6395" s="238">
        <v>43453</v>
      </c>
      <c r="B6395" s="264" t="s">
        <v>3671</v>
      </c>
      <c r="C6395" s="251" t="s">
        <v>2482</v>
      </c>
      <c r="D6395" s="241">
        <v>2</v>
      </c>
      <c r="E6395" s="265">
        <v>215650.38</v>
      </c>
      <c r="F6395" s="195">
        <v>431300.76</v>
      </c>
      <c r="G6395" s="195">
        <v>431300.76</v>
      </c>
      <c r="I6395" s="195"/>
      <c r="J6395" s="195"/>
    </row>
    <row r="6396" spans="1:10" hidden="1" x14ac:dyDescent="0.25">
      <c r="A6396" s="238"/>
      <c r="B6396" s="264"/>
      <c r="C6396" s="251"/>
      <c r="D6396" s="241"/>
      <c r="E6396" s="265"/>
      <c r="F6396" s="195">
        <v>0</v>
      </c>
      <c r="G6396" s="195" t="s">
        <v>1173</v>
      </c>
      <c r="I6396" s="195"/>
      <c r="J6396" s="195"/>
    </row>
    <row r="6397" spans="1:10" hidden="1" x14ac:dyDescent="0.25">
      <c r="A6397" s="238">
        <v>43454</v>
      </c>
      <c r="B6397" s="264" t="s">
        <v>3672</v>
      </c>
      <c r="C6397" s="251" t="s">
        <v>887</v>
      </c>
      <c r="D6397" s="241">
        <v>1</v>
      </c>
      <c r="E6397" s="265">
        <v>230000.1</v>
      </c>
      <c r="F6397" s="195">
        <v>230000.1</v>
      </c>
      <c r="G6397" s="195">
        <v>230000.1</v>
      </c>
      <c r="I6397" s="195"/>
      <c r="J6397" s="195"/>
    </row>
    <row r="6398" spans="1:10" hidden="1" x14ac:dyDescent="0.25">
      <c r="A6398" s="238"/>
      <c r="B6398" s="264"/>
      <c r="C6398" s="251"/>
      <c r="D6398" s="241"/>
      <c r="E6398" s="265"/>
      <c r="F6398" s="195">
        <v>0</v>
      </c>
      <c r="I6398" s="195"/>
      <c r="J6398" s="195"/>
    </row>
    <row r="6399" spans="1:10" hidden="1" x14ac:dyDescent="0.25">
      <c r="A6399" s="238">
        <v>43454</v>
      </c>
      <c r="B6399" s="264" t="s">
        <v>3674</v>
      </c>
      <c r="C6399" s="251" t="s">
        <v>20</v>
      </c>
      <c r="D6399" s="241">
        <v>5</v>
      </c>
      <c r="E6399" s="265">
        <v>544500</v>
      </c>
      <c r="F6399" s="195">
        <v>2722500</v>
      </c>
      <c r="G6399" s="195">
        <v>2722500</v>
      </c>
      <c r="I6399" s="195"/>
      <c r="J6399" s="195"/>
    </row>
    <row r="6400" spans="1:10" hidden="1" x14ac:dyDescent="0.25">
      <c r="A6400" s="238"/>
      <c r="B6400" s="264"/>
      <c r="C6400" s="251"/>
      <c r="D6400" s="241"/>
      <c r="E6400" s="265"/>
      <c r="F6400" s="195">
        <v>0</v>
      </c>
      <c r="I6400" s="195"/>
      <c r="J6400" s="195"/>
    </row>
    <row r="6401" spans="1:10" hidden="1" x14ac:dyDescent="0.25">
      <c r="A6401" s="238">
        <v>43454</v>
      </c>
      <c r="B6401" s="264" t="s">
        <v>3675</v>
      </c>
      <c r="C6401" s="251" t="s">
        <v>206</v>
      </c>
      <c r="D6401" s="241">
        <v>120</v>
      </c>
      <c r="E6401" s="265">
        <v>55071.5</v>
      </c>
      <c r="F6401" s="195">
        <v>6608580</v>
      </c>
      <c r="I6401" s="195"/>
      <c r="J6401" s="195"/>
    </row>
    <row r="6402" spans="1:10" hidden="1" x14ac:dyDescent="0.25">
      <c r="A6402" s="238"/>
      <c r="B6402" s="264"/>
      <c r="C6402" s="251" t="s">
        <v>207</v>
      </c>
      <c r="D6402" s="241">
        <v>120</v>
      </c>
      <c r="E6402" s="265">
        <v>55071.5</v>
      </c>
      <c r="F6402" s="195">
        <v>6608580</v>
      </c>
      <c r="I6402" s="195"/>
      <c r="J6402" s="195"/>
    </row>
    <row r="6403" spans="1:10" hidden="1" x14ac:dyDescent="0.25">
      <c r="A6403" s="238"/>
      <c r="B6403" s="264"/>
      <c r="C6403" s="251" t="s">
        <v>200</v>
      </c>
      <c r="D6403" s="241">
        <v>120</v>
      </c>
      <c r="E6403" s="265">
        <v>55071.5</v>
      </c>
      <c r="F6403" s="195">
        <v>6608580</v>
      </c>
      <c r="I6403" s="195"/>
      <c r="J6403" s="195"/>
    </row>
    <row r="6404" spans="1:10" hidden="1" x14ac:dyDescent="0.25">
      <c r="A6404" s="238"/>
      <c r="B6404" s="264"/>
      <c r="C6404" s="251" t="s">
        <v>202</v>
      </c>
      <c r="D6404" s="241">
        <v>120</v>
      </c>
      <c r="E6404" s="265">
        <v>55071.5</v>
      </c>
      <c r="F6404" s="195">
        <v>6608580</v>
      </c>
      <c r="G6404" s="195">
        <v>26434320</v>
      </c>
      <c r="I6404" s="195"/>
      <c r="J6404" s="195"/>
    </row>
    <row r="6405" spans="1:10" hidden="1" x14ac:dyDescent="0.25">
      <c r="A6405" s="238"/>
      <c r="B6405" s="264"/>
      <c r="C6405" s="251"/>
      <c r="D6405" s="241"/>
      <c r="E6405" s="265"/>
      <c r="F6405" s="195">
        <v>0</v>
      </c>
      <c r="I6405" s="195"/>
      <c r="J6405" s="195"/>
    </row>
    <row r="6406" spans="1:10" hidden="1" x14ac:dyDescent="0.25">
      <c r="A6406" s="238">
        <v>43454</v>
      </c>
      <c r="B6406" s="264" t="s">
        <v>3676</v>
      </c>
      <c r="C6406" s="251" t="s">
        <v>1719</v>
      </c>
      <c r="D6406" s="241">
        <v>24</v>
      </c>
      <c r="E6406" s="265">
        <v>70416.5</v>
      </c>
      <c r="F6406" s="195">
        <v>1689996</v>
      </c>
      <c r="I6406" s="195"/>
      <c r="J6406" s="195"/>
    </row>
    <row r="6407" spans="1:10" hidden="1" x14ac:dyDescent="0.25">
      <c r="A6407" s="238"/>
      <c r="B6407" s="264"/>
      <c r="C6407" s="251" t="s">
        <v>1725</v>
      </c>
      <c r="D6407" s="241">
        <v>24</v>
      </c>
      <c r="E6407" s="265">
        <v>70416.5</v>
      </c>
      <c r="F6407" s="195">
        <v>1689996</v>
      </c>
      <c r="I6407" s="195"/>
      <c r="J6407" s="195"/>
    </row>
    <row r="6408" spans="1:10" hidden="1" x14ac:dyDescent="0.25">
      <c r="A6408" s="238"/>
      <c r="B6408" s="264"/>
      <c r="C6408" s="251" t="s">
        <v>1933</v>
      </c>
      <c r="D6408" s="241">
        <v>24</v>
      </c>
      <c r="E6408" s="265">
        <v>70416.5</v>
      </c>
      <c r="F6408" s="195">
        <v>1689996</v>
      </c>
      <c r="I6408" s="195"/>
      <c r="J6408" s="195"/>
    </row>
    <row r="6409" spans="1:10" hidden="1" x14ac:dyDescent="0.25">
      <c r="A6409" s="238"/>
      <c r="B6409" s="264"/>
      <c r="C6409" s="251" t="s">
        <v>1930</v>
      </c>
      <c r="D6409" s="241">
        <v>24</v>
      </c>
      <c r="E6409" s="265">
        <v>70416.5</v>
      </c>
      <c r="F6409" s="195">
        <v>1689996</v>
      </c>
      <c r="I6409" s="195"/>
      <c r="J6409" s="195"/>
    </row>
    <row r="6410" spans="1:10" hidden="1" x14ac:dyDescent="0.25">
      <c r="A6410" s="238"/>
      <c r="B6410" s="264"/>
      <c r="C6410" s="251" t="s">
        <v>1675</v>
      </c>
      <c r="D6410" s="241">
        <v>24</v>
      </c>
      <c r="E6410" s="265">
        <v>41666.9</v>
      </c>
      <c r="F6410" s="195">
        <v>1000005.6000000001</v>
      </c>
      <c r="G6410" s="195">
        <v>7759989.5999999996</v>
      </c>
      <c r="I6410" s="195"/>
      <c r="J6410" s="195"/>
    </row>
    <row r="6411" spans="1:10" hidden="1" x14ac:dyDescent="0.25">
      <c r="A6411" s="238"/>
      <c r="B6411" s="264"/>
      <c r="C6411" s="251"/>
      <c r="D6411" s="241"/>
      <c r="E6411" s="265"/>
      <c r="F6411" s="195">
        <v>0</v>
      </c>
      <c r="I6411" s="195"/>
      <c r="J6411" s="195"/>
    </row>
    <row r="6412" spans="1:10" hidden="1" x14ac:dyDescent="0.25">
      <c r="A6412" s="238">
        <v>43454</v>
      </c>
      <c r="B6412" s="264" t="s">
        <v>3678</v>
      </c>
      <c r="C6412" s="251" t="s">
        <v>1357</v>
      </c>
      <c r="D6412" s="241">
        <v>6</v>
      </c>
      <c r="E6412" s="265">
        <v>1024199.45</v>
      </c>
      <c r="F6412" s="195">
        <v>6145196.6999999993</v>
      </c>
      <c r="I6412" s="195"/>
      <c r="J6412" s="195"/>
    </row>
    <row r="6413" spans="1:10" hidden="1" x14ac:dyDescent="0.25">
      <c r="A6413" s="238"/>
      <c r="B6413" s="264"/>
      <c r="C6413" s="251" t="s">
        <v>2213</v>
      </c>
      <c r="D6413" s="241">
        <v>4</v>
      </c>
      <c r="E6413" s="265">
        <v>1084500.55</v>
      </c>
      <c r="F6413" s="195">
        <v>4338002.2</v>
      </c>
      <c r="I6413" s="195"/>
      <c r="J6413" s="195"/>
    </row>
    <row r="6414" spans="1:10" hidden="1" x14ac:dyDescent="0.25">
      <c r="A6414" s="238"/>
      <c r="B6414" s="264"/>
      <c r="C6414" s="251" t="s">
        <v>3553</v>
      </c>
      <c r="D6414" s="241">
        <v>6</v>
      </c>
      <c r="E6414" s="265">
        <v>1444500.1</v>
      </c>
      <c r="F6414" s="195">
        <v>8667000.6000000015</v>
      </c>
      <c r="G6414" s="195">
        <v>19150199.5</v>
      </c>
      <c r="I6414" s="195"/>
      <c r="J6414" s="195"/>
    </row>
    <row r="6415" spans="1:10" hidden="1" x14ac:dyDescent="0.25">
      <c r="A6415" s="238"/>
      <c r="B6415" s="264"/>
      <c r="C6415" s="251"/>
      <c r="D6415" s="241"/>
      <c r="E6415" s="265"/>
      <c r="F6415" s="195">
        <v>0</v>
      </c>
      <c r="I6415" s="195"/>
      <c r="J6415" s="195"/>
    </row>
    <row r="6416" spans="1:10" hidden="1" x14ac:dyDescent="0.25">
      <c r="A6416" s="238">
        <v>43454</v>
      </c>
      <c r="B6416" s="264" t="s">
        <v>3679</v>
      </c>
      <c r="C6416" s="251" t="s">
        <v>19</v>
      </c>
      <c r="D6416" s="241">
        <v>3</v>
      </c>
      <c r="E6416" s="265">
        <v>519999.7</v>
      </c>
      <c r="F6416" s="195">
        <v>1559999.1</v>
      </c>
      <c r="G6416" s="195">
        <v>1559999.1</v>
      </c>
      <c r="I6416" s="195"/>
      <c r="J6416" s="195"/>
    </row>
    <row r="6417" spans="1:10" hidden="1" x14ac:dyDescent="0.25">
      <c r="A6417" s="238"/>
      <c r="B6417" s="264"/>
      <c r="C6417" s="251"/>
      <c r="D6417" s="241"/>
      <c r="E6417" s="265"/>
      <c r="F6417" s="195">
        <v>0</v>
      </c>
      <c r="I6417" s="195"/>
      <c r="J6417" s="195"/>
    </row>
    <row r="6418" spans="1:10" hidden="1" x14ac:dyDescent="0.25">
      <c r="A6418" s="238">
        <v>43454</v>
      </c>
      <c r="B6418" s="264" t="s">
        <v>3680</v>
      </c>
      <c r="C6418" s="251" t="s">
        <v>1914</v>
      </c>
      <c r="D6418" s="241">
        <v>60</v>
      </c>
      <c r="E6418" s="265">
        <v>169998.40132</v>
      </c>
      <c r="F6418" s="195">
        <v>10199904.0792</v>
      </c>
      <c r="G6418" s="195">
        <v>10199904.0792</v>
      </c>
      <c r="I6418" s="195"/>
      <c r="J6418" s="195"/>
    </row>
    <row r="6419" spans="1:10" hidden="1" x14ac:dyDescent="0.25">
      <c r="A6419" s="238"/>
      <c r="B6419" s="264"/>
      <c r="C6419" s="251"/>
      <c r="D6419" s="241"/>
      <c r="E6419" s="265"/>
      <c r="F6419" s="195">
        <v>0</v>
      </c>
      <c r="I6419" s="195"/>
      <c r="J6419" s="195"/>
    </row>
    <row r="6420" spans="1:10" hidden="1" x14ac:dyDescent="0.25">
      <c r="A6420" s="238">
        <v>43454</v>
      </c>
      <c r="B6420" s="264" t="s">
        <v>3681</v>
      </c>
      <c r="C6420" s="251" t="s">
        <v>2482</v>
      </c>
      <c r="D6420" s="241">
        <v>4</v>
      </c>
      <c r="E6420" s="265">
        <v>215650.38</v>
      </c>
      <c r="F6420" s="195">
        <v>862601.52</v>
      </c>
      <c r="G6420" s="195">
        <v>862601.52</v>
      </c>
      <c r="I6420" s="195"/>
      <c r="J6420" s="195"/>
    </row>
    <row r="6421" spans="1:10" hidden="1" x14ac:dyDescent="0.25">
      <c r="A6421" s="238"/>
      <c r="B6421" s="264"/>
      <c r="C6421" s="251"/>
      <c r="D6421" s="241"/>
      <c r="E6421" s="265"/>
      <c r="F6421" s="195">
        <v>0</v>
      </c>
      <c r="I6421" s="195"/>
      <c r="J6421" s="195"/>
    </row>
    <row r="6422" spans="1:10" hidden="1" x14ac:dyDescent="0.25">
      <c r="A6422" s="238">
        <v>43454</v>
      </c>
      <c r="B6422" s="264" t="s">
        <v>3683</v>
      </c>
      <c r="C6422" s="251" t="s">
        <v>31</v>
      </c>
      <c r="D6422" s="241">
        <v>2</v>
      </c>
      <c r="E6422" s="265">
        <v>529199.44999999995</v>
      </c>
      <c r="F6422" s="195">
        <v>1058398.8999999999</v>
      </c>
      <c r="G6422" s="195">
        <v>1058398.8999999999</v>
      </c>
      <c r="I6422" s="195"/>
      <c r="J6422" s="195"/>
    </row>
    <row r="6423" spans="1:10" hidden="1" x14ac:dyDescent="0.25">
      <c r="A6423" s="238"/>
      <c r="B6423" s="264"/>
      <c r="C6423" s="251"/>
      <c r="D6423" s="241"/>
      <c r="E6423" s="265"/>
      <c r="F6423" s="195">
        <v>0</v>
      </c>
      <c r="I6423" s="195"/>
      <c r="J6423" s="195"/>
    </row>
    <row r="6424" spans="1:10" hidden="1" x14ac:dyDescent="0.25">
      <c r="A6424" s="238">
        <v>43454</v>
      </c>
      <c r="B6424" s="264" t="s">
        <v>3684</v>
      </c>
      <c r="C6424" s="251" t="s">
        <v>2494</v>
      </c>
      <c r="D6424" s="241">
        <v>5</v>
      </c>
      <c r="E6424" s="265">
        <v>621900.18000000005</v>
      </c>
      <c r="F6424" s="195">
        <v>3109500.9000000004</v>
      </c>
      <c r="I6424" s="195"/>
      <c r="J6424" s="195"/>
    </row>
    <row r="6425" spans="1:10" hidden="1" x14ac:dyDescent="0.25">
      <c r="A6425" s="238"/>
      <c r="B6425" s="264"/>
      <c r="C6425" s="251" t="s">
        <v>28</v>
      </c>
      <c r="D6425" s="241">
        <v>4</v>
      </c>
      <c r="E6425" s="265">
        <v>544500</v>
      </c>
      <c r="F6425" s="195">
        <v>2178000</v>
      </c>
      <c r="G6425" s="195">
        <v>5287500.9000000004</v>
      </c>
      <c r="I6425" s="195"/>
      <c r="J6425" s="195"/>
    </row>
    <row r="6426" spans="1:10" hidden="1" x14ac:dyDescent="0.25">
      <c r="A6426" s="238"/>
      <c r="B6426" s="264"/>
      <c r="C6426" s="251"/>
      <c r="D6426" s="241"/>
      <c r="E6426" s="265"/>
      <c r="F6426" s="195">
        <v>0</v>
      </c>
      <c r="I6426" s="195"/>
      <c r="J6426" s="195"/>
    </row>
    <row r="6427" spans="1:10" hidden="1" x14ac:dyDescent="0.25">
      <c r="A6427" s="238">
        <v>43454</v>
      </c>
      <c r="B6427" s="264" t="s">
        <v>3685</v>
      </c>
      <c r="C6427" s="251" t="s">
        <v>887</v>
      </c>
      <c r="D6427" s="241">
        <v>3</v>
      </c>
      <c r="E6427" s="265">
        <v>230000.1</v>
      </c>
      <c r="F6427" s="195">
        <v>690000.3</v>
      </c>
      <c r="G6427" s="195">
        <v>690000.3</v>
      </c>
      <c r="I6427" s="195"/>
      <c r="J6427" s="195"/>
    </row>
    <row r="6428" spans="1:10" hidden="1" x14ac:dyDescent="0.25">
      <c r="A6428" s="238"/>
      <c r="B6428" s="264"/>
      <c r="C6428" s="251"/>
      <c r="D6428" s="241"/>
      <c r="E6428" s="265"/>
      <c r="F6428" s="195">
        <v>0</v>
      </c>
      <c r="I6428" s="195"/>
      <c r="J6428" s="195"/>
    </row>
    <row r="6429" spans="1:10" hidden="1" x14ac:dyDescent="0.25">
      <c r="A6429" s="238">
        <v>43454</v>
      </c>
      <c r="B6429" s="264" t="s">
        <v>3686</v>
      </c>
      <c r="C6429" s="251" t="s">
        <v>1094</v>
      </c>
      <c r="D6429" s="241">
        <v>4</v>
      </c>
      <c r="E6429" s="265">
        <v>215000.5</v>
      </c>
      <c r="F6429" s="195">
        <v>860002</v>
      </c>
      <c r="G6429" s="195">
        <v>860002</v>
      </c>
      <c r="I6429" s="195"/>
      <c r="J6429" s="195"/>
    </row>
    <row r="6430" spans="1:10" hidden="1" x14ac:dyDescent="0.25">
      <c r="A6430" s="238"/>
      <c r="B6430" s="264"/>
      <c r="C6430" s="251"/>
      <c r="D6430" s="241"/>
      <c r="E6430" s="265"/>
      <c r="F6430" s="195">
        <v>0</v>
      </c>
      <c r="I6430" s="195"/>
      <c r="J6430" s="195"/>
    </row>
    <row r="6431" spans="1:10" hidden="1" x14ac:dyDescent="0.25">
      <c r="A6431" s="238">
        <v>43454</v>
      </c>
      <c r="B6431" s="264" t="s">
        <v>3688</v>
      </c>
      <c r="C6431" s="251" t="s">
        <v>3585</v>
      </c>
      <c r="D6431" s="241">
        <v>3</v>
      </c>
      <c r="E6431" s="265">
        <v>944999.45</v>
      </c>
      <c r="F6431" s="195">
        <v>2834998.3499999996</v>
      </c>
      <c r="G6431" s="195">
        <v>2834998.3499999996</v>
      </c>
      <c r="I6431" s="195"/>
      <c r="J6431" s="195"/>
    </row>
    <row r="6432" spans="1:10" hidden="1" x14ac:dyDescent="0.25">
      <c r="A6432" s="238"/>
      <c r="B6432" s="264"/>
      <c r="C6432" s="251"/>
      <c r="D6432" s="241"/>
      <c r="E6432" s="265"/>
      <c r="F6432" s="195">
        <v>0</v>
      </c>
      <c r="I6432" s="195"/>
      <c r="J6432" s="195"/>
    </row>
    <row r="6433" spans="1:10" hidden="1" x14ac:dyDescent="0.25">
      <c r="A6433" s="238">
        <v>43454</v>
      </c>
      <c r="B6433" s="264" t="s">
        <v>3689</v>
      </c>
      <c r="C6433" s="251" t="s">
        <v>31</v>
      </c>
      <c r="D6433" s="241">
        <v>1</v>
      </c>
      <c r="E6433" s="265">
        <v>529199.44999999995</v>
      </c>
      <c r="F6433" s="195">
        <v>529199.44999999995</v>
      </c>
      <c r="G6433" s="195">
        <v>529199.44999999995</v>
      </c>
      <c r="I6433" s="195"/>
      <c r="J6433" s="195"/>
    </row>
    <row r="6434" spans="1:10" hidden="1" x14ac:dyDescent="0.25">
      <c r="A6434" s="238"/>
      <c r="B6434" s="264"/>
      <c r="C6434" s="251"/>
      <c r="D6434" s="241"/>
      <c r="E6434" s="265"/>
      <c r="F6434" s="195">
        <v>0</v>
      </c>
      <c r="I6434" s="195"/>
      <c r="J6434" s="195"/>
    </row>
    <row r="6435" spans="1:10" hidden="1" x14ac:dyDescent="0.25">
      <c r="A6435" s="238">
        <v>43454</v>
      </c>
      <c r="B6435" s="264" t="s">
        <v>3690</v>
      </c>
      <c r="C6435" s="251" t="s">
        <v>887</v>
      </c>
      <c r="D6435" s="241">
        <v>3</v>
      </c>
      <c r="E6435" s="265">
        <v>230000.1</v>
      </c>
      <c r="F6435" s="195">
        <v>690000.3</v>
      </c>
      <c r="G6435" s="195">
        <v>690000.3</v>
      </c>
      <c r="I6435" s="195"/>
      <c r="J6435" s="195"/>
    </row>
    <row r="6436" spans="1:10" hidden="1" x14ac:dyDescent="0.25">
      <c r="A6436" s="238"/>
      <c r="B6436" s="264"/>
      <c r="C6436" s="251"/>
      <c r="D6436" s="241"/>
      <c r="E6436" s="265"/>
      <c r="F6436" s="195">
        <v>0</v>
      </c>
      <c r="I6436" s="195"/>
      <c r="J6436" s="195"/>
    </row>
    <row r="6437" spans="1:10" hidden="1" x14ac:dyDescent="0.25">
      <c r="A6437" s="238">
        <v>43454</v>
      </c>
      <c r="B6437" s="264" t="s">
        <v>3692</v>
      </c>
      <c r="C6437" s="251" t="s">
        <v>2482</v>
      </c>
      <c r="D6437" s="241">
        <v>1</v>
      </c>
      <c r="E6437" s="265">
        <v>215650.38</v>
      </c>
      <c r="F6437" s="195">
        <v>215650.38</v>
      </c>
      <c r="G6437" s="195">
        <v>215650.38</v>
      </c>
      <c r="I6437" s="195"/>
      <c r="J6437" s="195"/>
    </row>
    <row r="6438" spans="1:10" hidden="1" x14ac:dyDescent="0.25">
      <c r="A6438" s="238"/>
      <c r="B6438" s="264"/>
      <c r="C6438" s="251"/>
      <c r="D6438" s="241"/>
      <c r="E6438" s="265"/>
      <c r="F6438" s="195">
        <v>0</v>
      </c>
      <c r="I6438" s="195"/>
      <c r="J6438" s="195"/>
    </row>
    <row r="6439" spans="1:10" hidden="1" x14ac:dyDescent="0.25">
      <c r="A6439" s="238">
        <v>43454</v>
      </c>
      <c r="B6439" s="264" t="s">
        <v>3694</v>
      </c>
      <c r="C6439" s="251" t="s">
        <v>3168</v>
      </c>
      <c r="D6439" s="241">
        <v>3</v>
      </c>
      <c r="E6439" s="265">
        <v>243000.5</v>
      </c>
      <c r="F6439" s="195">
        <v>729001.5</v>
      </c>
      <c r="I6439" s="195"/>
      <c r="J6439" s="195"/>
    </row>
    <row r="6440" spans="1:10" hidden="1" x14ac:dyDescent="0.25">
      <c r="A6440" s="238"/>
      <c r="B6440" s="264"/>
      <c r="C6440" s="251" t="s">
        <v>2653</v>
      </c>
      <c r="D6440" s="241">
        <v>3</v>
      </c>
      <c r="E6440" s="265">
        <v>243000.5</v>
      </c>
      <c r="F6440" s="195">
        <v>729001.5</v>
      </c>
      <c r="I6440" s="195"/>
      <c r="J6440" s="195"/>
    </row>
    <row r="6441" spans="1:10" hidden="1" x14ac:dyDescent="0.25">
      <c r="A6441" s="238"/>
      <c r="B6441" s="264"/>
      <c r="C6441" s="251" t="s">
        <v>3695</v>
      </c>
      <c r="D6441" s="241">
        <v>3</v>
      </c>
      <c r="E6441" s="265">
        <v>243000.5</v>
      </c>
      <c r="F6441" s="195">
        <v>729001.5</v>
      </c>
      <c r="I6441" s="195"/>
      <c r="J6441" s="195"/>
    </row>
    <row r="6442" spans="1:10" hidden="1" x14ac:dyDescent="0.25">
      <c r="A6442" s="238"/>
      <c r="B6442" s="264"/>
      <c r="C6442" s="251" t="s">
        <v>3263</v>
      </c>
      <c r="D6442" s="241">
        <v>3</v>
      </c>
      <c r="E6442" s="265">
        <v>251749.905</v>
      </c>
      <c r="F6442" s="195">
        <v>755249.71499999997</v>
      </c>
      <c r="G6442" s="195">
        <v>2942254.2149999999</v>
      </c>
      <c r="I6442" s="195"/>
      <c r="J6442" s="195"/>
    </row>
    <row r="6443" spans="1:10" hidden="1" x14ac:dyDescent="0.25">
      <c r="A6443" s="238"/>
      <c r="B6443" s="264"/>
      <c r="C6443" s="251"/>
      <c r="D6443" s="241"/>
      <c r="E6443" s="265"/>
      <c r="F6443" s="195">
        <v>0</v>
      </c>
      <c r="I6443" s="195"/>
      <c r="J6443" s="195"/>
    </row>
    <row r="6444" spans="1:10" hidden="1" x14ac:dyDescent="0.25">
      <c r="A6444" s="238">
        <v>43454</v>
      </c>
      <c r="B6444" s="264" t="s">
        <v>3696</v>
      </c>
      <c r="C6444" s="251" t="s">
        <v>2482</v>
      </c>
      <c r="D6444" s="241">
        <v>2</v>
      </c>
      <c r="E6444" s="265">
        <v>215650.38</v>
      </c>
      <c r="F6444" s="195">
        <v>431300.76</v>
      </c>
      <c r="G6444" s="195">
        <v>431300.76</v>
      </c>
      <c r="I6444" s="195"/>
      <c r="J6444" s="195"/>
    </row>
    <row r="6445" spans="1:10" hidden="1" x14ac:dyDescent="0.25">
      <c r="A6445" s="238"/>
      <c r="B6445" s="264"/>
      <c r="C6445" s="251"/>
      <c r="D6445" s="241"/>
      <c r="E6445" s="265"/>
      <c r="F6445" s="195">
        <v>0</v>
      </c>
      <c r="I6445" s="195"/>
      <c r="J6445" s="195"/>
    </row>
    <row r="6446" spans="1:10" hidden="1" x14ac:dyDescent="0.25">
      <c r="A6446" s="238">
        <v>43454</v>
      </c>
      <c r="B6446" s="264" t="s">
        <v>3698</v>
      </c>
      <c r="C6446" s="251" t="s">
        <v>3699</v>
      </c>
      <c r="D6446" s="241">
        <v>1</v>
      </c>
      <c r="E6446" s="265">
        <v>161999.64000000001</v>
      </c>
      <c r="F6446" s="195">
        <v>161999.64000000001</v>
      </c>
      <c r="I6446" s="195"/>
      <c r="J6446" s="195"/>
    </row>
    <row r="6447" spans="1:10" hidden="1" x14ac:dyDescent="0.25">
      <c r="A6447" s="238"/>
      <c r="B6447" s="264"/>
      <c r="C6447" s="251" t="s">
        <v>3700</v>
      </c>
      <c r="D6447" s="241">
        <v>1</v>
      </c>
      <c r="E6447" s="265">
        <v>161999.64000000001</v>
      </c>
      <c r="F6447" s="195">
        <v>161999.64000000001</v>
      </c>
      <c r="I6447" s="195"/>
      <c r="J6447" s="195"/>
    </row>
    <row r="6448" spans="1:10" hidden="1" x14ac:dyDescent="0.25">
      <c r="A6448" s="238"/>
      <c r="B6448" s="264"/>
      <c r="C6448" s="251" t="s">
        <v>3701</v>
      </c>
      <c r="D6448" s="241">
        <v>1</v>
      </c>
      <c r="E6448" s="265">
        <v>161999.64000000001</v>
      </c>
      <c r="F6448" s="195">
        <v>161999.64000000001</v>
      </c>
      <c r="G6448" s="195">
        <v>485998.92000000004</v>
      </c>
      <c r="I6448" s="195"/>
      <c r="J6448" s="195"/>
    </row>
    <row r="6449" spans="1:10" hidden="1" x14ac:dyDescent="0.25">
      <c r="A6449" s="238"/>
      <c r="B6449" s="264"/>
      <c r="C6449" s="251"/>
      <c r="D6449" s="241"/>
      <c r="E6449" s="265"/>
      <c r="F6449" s="195">
        <v>0</v>
      </c>
      <c r="I6449" s="195"/>
      <c r="J6449" s="195"/>
    </row>
    <row r="6450" spans="1:10" hidden="1" x14ac:dyDescent="0.25">
      <c r="A6450" s="238">
        <v>43454</v>
      </c>
      <c r="B6450" s="264" t="s">
        <v>3702</v>
      </c>
      <c r="C6450" s="251" t="s">
        <v>3703</v>
      </c>
      <c r="D6450" s="241">
        <v>3</v>
      </c>
      <c r="E6450" s="265">
        <v>2164500.36</v>
      </c>
      <c r="F6450" s="195">
        <v>6493501.0800000001</v>
      </c>
      <c r="G6450" s="195">
        <v>6493501.0800000001</v>
      </c>
      <c r="I6450" s="195"/>
      <c r="J6450" s="195"/>
    </row>
    <row r="6451" spans="1:10" hidden="1" x14ac:dyDescent="0.25">
      <c r="A6451" s="238"/>
      <c r="B6451" s="264"/>
      <c r="C6451" s="251"/>
      <c r="D6451" s="241"/>
      <c r="E6451" s="265"/>
      <c r="F6451" s="195">
        <v>0</v>
      </c>
      <c r="I6451" s="195"/>
      <c r="J6451" s="195"/>
    </row>
    <row r="6452" spans="1:10" hidden="1" x14ac:dyDescent="0.25">
      <c r="A6452" s="238">
        <v>43454</v>
      </c>
      <c r="B6452" s="264" t="s">
        <v>3704</v>
      </c>
      <c r="C6452" s="251" t="s">
        <v>3705</v>
      </c>
      <c r="D6452" s="241">
        <v>1</v>
      </c>
      <c r="E6452" s="265">
        <v>571000.1</v>
      </c>
      <c r="F6452" s="195">
        <v>571000.1</v>
      </c>
      <c r="G6452" s="195">
        <v>571000.1</v>
      </c>
      <c r="I6452" s="195"/>
      <c r="J6452" s="195"/>
    </row>
    <row r="6453" spans="1:10" hidden="1" x14ac:dyDescent="0.25">
      <c r="A6453" s="238"/>
      <c r="B6453" s="264"/>
      <c r="C6453" s="251"/>
      <c r="D6453" s="241"/>
      <c r="E6453" s="265"/>
      <c r="F6453" s="195">
        <v>0</v>
      </c>
      <c r="I6453" s="195"/>
      <c r="J6453" s="195"/>
    </row>
    <row r="6454" spans="1:10" hidden="1" x14ac:dyDescent="0.25">
      <c r="A6454" s="238">
        <v>43454</v>
      </c>
      <c r="B6454" s="264" t="s">
        <v>3706</v>
      </c>
      <c r="C6454" s="251" t="s">
        <v>2073</v>
      </c>
      <c r="D6454" s="241">
        <v>2</v>
      </c>
      <c r="E6454" s="265">
        <v>240525.55</v>
      </c>
      <c r="F6454" s="195">
        <v>481051.1</v>
      </c>
      <c r="G6454" s="195">
        <v>481051.1</v>
      </c>
      <c r="I6454" s="195"/>
      <c r="J6454" s="195"/>
    </row>
    <row r="6455" spans="1:10" hidden="1" x14ac:dyDescent="0.25">
      <c r="A6455" s="238"/>
      <c r="B6455" s="264"/>
      <c r="C6455" s="251"/>
      <c r="D6455" s="241"/>
      <c r="E6455" s="265"/>
      <c r="F6455" s="195">
        <v>0</v>
      </c>
      <c r="I6455" s="195"/>
      <c r="J6455" s="195"/>
    </row>
    <row r="6456" spans="1:10" hidden="1" x14ac:dyDescent="0.25">
      <c r="A6456" s="238">
        <v>43454</v>
      </c>
      <c r="B6456" s="264" t="s">
        <v>3707</v>
      </c>
      <c r="C6456" s="251" t="s">
        <v>1094</v>
      </c>
      <c r="D6456" s="241">
        <v>1</v>
      </c>
      <c r="E6456" s="265">
        <v>215000.5</v>
      </c>
      <c r="F6456" s="195">
        <v>215000.5</v>
      </c>
      <c r="G6456" s="195">
        <v>215000.5</v>
      </c>
      <c r="I6456" s="195"/>
      <c r="J6456" s="195"/>
    </row>
    <row r="6457" spans="1:10" hidden="1" x14ac:dyDescent="0.25">
      <c r="A6457" s="238"/>
      <c r="B6457" s="264"/>
      <c r="C6457" s="251"/>
      <c r="D6457" s="241"/>
      <c r="E6457" s="265"/>
      <c r="F6457" s="195">
        <v>0</v>
      </c>
      <c r="I6457" s="195"/>
      <c r="J6457" s="195"/>
    </row>
    <row r="6458" spans="1:10" hidden="1" x14ac:dyDescent="0.25">
      <c r="A6458" s="238">
        <v>43454</v>
      </c>
      <c r="B6458" s="264" t="s">
        <v>3708</v>
      </c>
      <c r="C6458" s="251" t="s">
        <v>1658</v>
      </c>
      <c r="D6458" s="241">
        <v>1</v>
      </c>
      <c r="E6458" s="265">
        <v>207000.09</v>
      </c>
      <c r="F6458" s="195">
        <v>207000.09</v>
      </c>
      <c r="G6458" s="195">
        <v>207000.09</v>
      </c>
      <c r="I6458" s="195"/>
      <c r="J6458" s="195"/>
    </row>
    <row r="6459" spans="1:10" hidden="1" x14ac:dyDescent="0.25">
      <c r="A6459" s="238"/>
      <c r="B6459" s="264"/>
      <c r="C6459" s="251"/>
      <c r="D6459" s="241"/>
      <c r="E6459" s="265"/>
      <c r="F6459" s="195">
        <v>0</v>
      </c>
      <c r="I6459" s="195"/>
      <c r="J6459" s="195"/>
    </row>
    <row r="6460" spans="1:10" hidden="1" x14ac:dyDescent="0.25">
      <c r="A6460" s="243">
        <v>43455</v>
      </c>
      <c r="B6460" s="269" t="s">
        <v>3709</v>
      </c>
      <c r="C6460" s="270" t="s">
        <v>31</v>
      </c>
      <c r="D6460" s="246">
        <v>1</v>
      </c>
      <c r="E6460" s="272">
        <v>529199.44999999995</v>
      </c>
      <c r="F6460" s="195">
        <v>529199.44999999995</v>
      </c>
      <c r="I6460" s="195"/>
      <c r="J6460" s="195"/>
    </row>
    <row r="6461" spans="1:10" hidden="1" x14ac:dyDescent="0.25">
      <c r="A6461" s="243"/>
      <c r="B6461" s="269"/>
      <c r="C6461" s="270" t="s">
        <v>887</v>
      </c>
      <c r="D6461" s="246">
        <v>2</v>
      </c>
      <c r="E6461" s="272">
        <v>230000.1</v>
      </c>
      <c r="F6461" s="195">
        <v>460000.2</v>
      </c>
      <c r="G6461" s="195">
        <v>989199.64999999991</v>
      </c>
      <c r="I6461" s="195"/>
      <c r="J6461" s="195"/>
    </row>
    <row r="6462" spans="1:10" hidden="1" x14ac:dyDescent="0.25">
      <c r="A6462" s="238"/>
      <c r="B6462" s="264"/>
      <c r="C6462" s="251"/>
      <c r="D6462" s="241"/>
      <c r="E6462" s="265"/>
      <c r="F6462" s="195">
        <v>0</v>
      </c>
      <c r="I6462" s="195"/>
      <c r="J6462" s="195"/>
    </row>
    <row r="6463" spans="1:10" hidden="1" x14ac:dyDescent="0.25">
      <c r="A6463" s="238">
        <v>43455</v>
      </c>
      <c r="B6463" s="264" t="s">
        <v>3710</v>
      </c>
      <c r="C6463" s="251" t="s">
        <v>1549</v>
      </c>
      <c r="D6463" s="241">
        <v>12</v>
      </c>
      <c r="E6463" s="265">
        <v>156750</v>
      </c>
      <c r="F6463" s="195">
        <v>1881000</v>
      </c>
      <c r="G6463" s="195">
        <v>1881000</v>
      </c>
      <c r="I6463" s="195"/>
      <c r="J6463" s="195"/>
    </row>
    <row r="6464" spans="1:10" hidden="1" x14ac:dyDescent="0.25">
      <c r="A6464" s="238"/>
      <c r="B6464" s="264"/>
      <c r="C6464" s="251"/>
      <c r="D6464" s="241"/>
      <c r="E6464" s="265"/>
      <c r="F6464" s="195">
        <v>0</v>
      </c>
      <c r="I6464" s="195"/>
      <c r="J6464" s="195"/>
    </row>
    <row r="6465" spans="1:10" hidden="1" x14ac:dyDescent="0.25">
      <c r="A6465" s="238">
        <v>43455</v>
      </c>
      <c r="B6465" s="264" t="s">
        <v>3711</v>
      </c>
      <c r="C6465" s="251" t="s">
        <v>28</v>
      </c>
      <c r="D6465" s="241">
        <v>6</v>
      </c>
      <c r="E6465" s="265">
        <v>605000</v>
      </c>
      <c r="F6465" s="195">
        <v>3630000</v>
      </c>
      <c r="I6465" s="195"/>
      <c r="J6465" s="195"/>
    </row>
    <row r="6466" spans="1:10" hidden="1" x14ac:dyDescent="0.25">
      <c r="A6466" s="238"/>
      <c r="B6466" s="264"/>
      <c r="C6466" s="251" t="s">
        <v>1094</v>
      </c>
      <c r="D6466" s="241">
        <v>6</v>
      </c>
      <c r="E6466" s="265">
        <v>215000.5</v>
      </c>
      <c r="F6466" s="195">
        <v>1290003</v>
      </c>
      <c r="I6466" s="195"/>
      <c r="J6466" s="195"/>
    </row>
    <row r="6467" spans="1:10" hidden="1" x14ac:dyDescent="0.25">
      <c r="A6467" s="238"/>
      <c r="B6467" s="264"/>
      <c r="C6467" s="251" t="s">
        <v>20</v>
      </c>
      <c r="D6467" s="241">
        <v>3</v>
      </c>
      <c r="E6467" s="265">
        <v>605000</v>
      </c>
      <c r="F6467" s="195">
        <v>1815000</v>
      </c>
      <c r="I6467" s="195"/>
      <c r="J6467" s="195"/>
    </row>
    <row r="6468" spans="1:10" hidden="1" x14ac:dyDescent="0.25">
      <c r="A6468" s="238"/>
      <c r="B6468" s="264"/>
      <c r="C6468" s="251" t="s">
        <v>887</v>
      </c>
      <c r="D6468" s="241">
        <v>3</v>
      </c>
      <c r="E6468" s="265">
        <v>230000.1</v>
      </c>
      <c r="F6468" s="195">
        <v>690000.3</v>
      </c>
      <c r="I6468" s="195"/>
      <c r="J6468" s="195"/>
    </row>
    <row r="6469" spans="1:10" hidden="1" x14ac:dyDescent="0.25">
      <c r="A6469" s="238"/>
      <c r="B6469" s="264"/>
      <c r="C6469" s="251" t="s">
        <v>13</v>
      </c>
      <c r="D6469" s="241">
        <v>2</v>
      </c>
      <c r="E6469" s="265">
        <v>913000</v>
      </c>
      <c r="F6469" s="195">
        <v>1826000</v>
      </c>
      <c r="G6469" s="195">
        <v>9251003.3000000007</v>
      </c>
      <c r="I6469" s="195"/>
      <c r="J6469" s="195"/>
    </row>
    <row r="6470" spans="1:10" hidden="1" x14ac:dyDescent="0.25">
      <c r="A6470" s="238"/>
      <c r="B6470" s="264"/>
      <c r="C6470" s="251"/>
      <c r="D6470" s="241"/>
      <c r="E6470" s="265"/>
      <c r="F6470" s="195">
        <v>0</v>
      </c>
      <c r="I6470" s="195"/>
      <c r="J6470" s="195"/>
    </row>
    <row r="6471" spans="1:10" hidden="1" x14ac:dyDescent="0.25">
      <c r="A6471" s="238">
        <v>43455</v>
      </c>
      <c r="B6471" s="264" t="s">
        <v>3712</v>
      </c>
      <c r="C6471" s="251" t="s">
        <v>273</v>
      </c>
      <c r="D6471" s="241">
        <v>2</v>
      </c>
      <c r="E6471" s="265">
        <v>1068999.8</v>
      </c>
      <c r="F6471" s="195">
        <v>2137999.6</v>
      </c>
      <c r="G6471" s="195">
        <v>2137999.6</v>
      </c>
      <c r="I6471" s="195"/>
      <c r="J6471" s="195"/>
    </row>
    <row r="6472" spans="1:10" hidden="1" x14ac:dyDescent="0.25">
      <c r="A6472" s="238"/>
      <c r="B6472" s="264"/>
      <c r="C6472" s="251"/>
      <c r="D6472" s="241"/>
      <c r="E6472" s="265"/>
      <c r="F6472" s="195">
        <v>0</v>
      </c>
      <c r="I6472" s="195"/>
      <c r="J6472" s="195"/>
    </row>
    <row r="6473" spans="1:10" hidden="1" x14ac:dyDescent="0.25">
      <c r="A6473" s="238">
        <v>43455</v>
      </c>
      <c r="B6473" s="264" t="s">
        <v>3713</v>
      </c>
      <c r="C6473" s="251" t="s">
        <v>887</v>
      </c>
      <c r="D6473" s="241">
        <v>1</v>
      </c>
      <c r="E6473" s="265">
        <v>230000.1</v>
      </c>
      <c r="F6473" s="195">
        <v>230000.1</v>
      </c>
      <c r="G6473" s="195">
        <v>230000.1</v>
      </c>
      <c r="I6473" s="195"/>
      <c r="J6473" s="195"/>
    </row>
    <row r="6474" spans="1:10" hidden="1" x14ac:dyDescent="0.25">
      <c r="A6474" s="238"/>
      <c r="B6474" s="264"/>
      <c r="C6474" s="251"/>
      <c r="D6474" s="241"/>
      <c r="E6474" s="265"/>
      <c r="F6474" s="195">
        <v>0</v>
      </c>
      <c r="I6474" s="195"/>
      <c r="J6474" s="195"/>
    </row>
    <row r="6475" spans="1:10" hidden="1" x14ac:dyDescent="0.25">
      <c r="A6475" s="238">
        <v>43455</v>
      </c>
      <c r="B6475" s="264" t="s">
        <v>3715</v>
      </c>
      <c r="C6475" s="251" t="s">
        <v>391</v>
      </c>
      <c r="D6475" s="241">
        <v>3</v>
      </c>
      <c r="E6475" s="265">
        <v>562500.18000000005</v>
      </c>
      <c r="F6475" s="195">
        <v>1687500.54</v>
      </c>
      <c r="G6475" s="195">
        <v>1687500.54</v>
      </c>
      <c r="I6475" s="195"/>
      <c r="J6475" s="195"/>
    </row>
    <row r="6476" spans="1:10" hidden="1" x14ac:dyDescent="0.25">
      <c r="A6476" s="238"/>
      <c r="B6476" s="264"/>
      <c r="C6476" s="251"/>
      <c r="D6476" s="241"/>
      <c r="E6476" s="265"/>
      <c r="F6476" s="195">
        <v>0</v>
      </c>
      <c r="I6476" s="195"/>
      <c r="J6476" s="195"/>
    </row>
    <row r="6477" spans="1:10" hidden="1" x14ac:dyDescent="0.25">
      <c r="A6477" s="238">
        <v>43455</v>
      </c>
      <c r="B6477" s="264" t="s">
        <v>3716</v>
      </c>
      <c r="C6477" s="251" t="s">
        <v>887</v>
      </c>
      <c r="D6477" s="241">
        <v>2</v>
      </c>
      <c r="E6477" s="265">
        <v>230000.1</v>
      </c>
      <c r="F6477" s="195">
        <v>460000.2</v>
      </c>
      <c r="G6477" s="195">
        <v>460000.2</v>
      </c>
      <c r="I6477" s="195"/>
      <c r="J6477" s="195"/>
    </row>
    <row r="6478" spans="1:10" hidden="1" x14ac:dyDescent="0.25">
      <c r="A6478" s="238"/>
      <c r="B6478" s="264"/>
      <c r="C6478" s="251"/>
      <c r="D6478" s="241"/>
      <c r="E6478" s="265"/>
      <c r="F6478" s="195">
        <v>0</v>
      </c>
      <c r="I6478" s="195"/>
      <c r="J6478" s="195"/>
    </row>
    <row r="6479" spans="1:10" hidden="1" x14ac:dyDescent="0.25">
      <c r="A6479" s="238">
        <v>43455</v>
      </c>
      <c r="B6479" s="264" t="s">
        <v>3096</v>
      </c>
      <c r="C6479" s="251" t="s">
        <v>887</v>
      </c>
      <c r="D6479" s="241">
        <v>3</v>
      </c>
      <c r="E6479" s="265">
        <v>230000.1</v>
      </c>
      <c r="F6479" s="195">
        <v>690000.3</v>
      </c>
      <c r="I6479" s="195"/>
      <c r="J6479" s="195"/>
    </row>
    <row r="6480" spans="1:10" hidden="1" x14ac:dyDescent="0.25">
      <c r="A6480" s="238"/>
      <c r="B6480" s="264"/>
      <c r="C6480" s="251" t="s">
        <v>31</v>
      </c>
      <c r="D6480" s="241">
        <v>1</v>
      </c>
      <c r="E6480" s="265">
        <v>529199.44999999995</v>
      </c>
      <c r="F6480" s="195">
        <v>529199.44999999995</v>
      </c>
      <c r="G6480" s="195">
        <v>1219199.75</v>
      </c>
      <c r="I6480" s="195"/>
      <c r="J6480" s="195"/>
    </row>
    <row r="6481" spans="1:10" hidden="1" x14ac:dyDescent="0.25">
      <c r="A6481" s="238"/>
      <c r="B6481" s="264"/>
      <c r="C6481" s="251"/>
      <c r="D6481" s="241"/>
      <c r="E6481" s="265"/>
      <c r="F6481" s="195">
        <v>0</v>
      </c>
      <c r="I6481" s="195"/>
      <c r="J6481" s="195"/>
    </row>
    <row r="6482" spans="1:10" hidden="1" x14ac:dyDescent="0.25">
      <c r="A6482" s="238">
        <v>43455</v>
      </c>
      <c r="B6482" s="264" t="s">
        <v>3718</v>
      </c>
      <c r="C6482" s="251" t="s">
        <v>887</v>
      </c>
      <c r="D6482" s="241">
        <v>1</v>
      </c>
      <c r="E6482" s="265">
        <v>230000.1</v>
      </c>
      <c r="F6482" s="195">
        <v>230000.1</v>
      </c>
      <c r="G6482" s="195">
        <v>230000.1</v>
      </c>
      <c r="I6482" s="195"/>
      <c r="J6482" s="195"/>
    </row>
    <row r="6483" spans="1:10" hidden="1" x14ac:dyDescent="0.25">
      <c r="A6483" s="238"/>
      <c r="B6483" s="264"/>
      <c r="C6483" s="251"/>
      <c r="D6483" s="241"/>
      <c r="E6483" s="265"/>
      <c r="F6483" s="195">
        <v>0</v>
      </c>
      <c r="I6483" s="195"/>
      <c r="J6483" s="195"/>
    </row>
    <row r="6484" spans="1:10" hidden="1" x14ac:dyDescent="0.25">
      <c r="A6484" s="238">
        <v>43455</v>
      </c>
      <c r="B6484" s="264" t="s">
        <v>3719</v>
      </c>
      <c r="C6484" s="251" t="s">
        <v>3471</v>
      </c>
      <c r="D6484" s="241">
        <v>3</v>
      </c>
      <c r="E6484" s="265">
        <v>121499.73</v>
      </c>
      <c r="F6484" s="195">
        <v>364499.19</v>
      </c>
      <c r="I6484" s="195"/>
      <c r="J6484" s="195"/>
    </row>
    <row r="6485" spans="1:10" hidden="1" x14ac:dyDescent="0.25">
      <c r="A6485" s="238"/>
      <c r="B6485" s="264"/>
      <c r="C6485" s="251" t="s">
        <v>3720</v>
      </c>
      <c r="D6485" s="241">
        <v>3</v>
      </c>
      <c r="E6485" s="265">
        <v>121499.73</v>
      </c>
      <c r="F6485" s="195">
        <v>364499.19</v>
      </c>
      <c r="G6485" s="195">
        <v>728998.38</v>
      </c>
      <c r="I6485" s="195"/>
      <c r="J6485" s="195"/>
    </row>
    <row r="6486" spans="1:10" hidden="1" x14ac:dyDescent="0.25">
      <c r="A6486" s="238"/>
      <c r="B6486" s="264"/>
      <c r="C6486" s="251"/>
      <c r="D6486" s="241"/>
      <c r="E6486" s="265"/>
      <c r="F6486" s="195">
        <v>0</v>
      </c>
      <c r="I6486" s="195"/>
      <c r="J6486" s="195"/>
    </row>
    <row r="6487" spans="1:10" hidden="1" x14ac:dyDescent="0.25">
      <c r="A6487" s="238">
        <v>43455</v>
      </c>
      <c r="B6487" s="264" t="s">
        <v>3721</v>
      </c>
      <c r="C6487" s="251" t="s">
        <v>31</v>
      </c>
      <c r="D6487" s="241">
        <v>1</v>
      </c>
      <c r="E6487" s="265">
        <v>529199.44999999995</v>
      </c>
      <c r="F6487" s="195">
        <v>529199.44999999995</v>
      </c>
      <c r="G6487" s="195">
        <v>529199.44999999995</v>
      </c>
      <c r="I6487" s="195"/>
      <c r="J6487" s="195"/>
    </row>
    <row r="6488" spans="1:10" hidden="1" x14ac:dyDescent="0.25">
      <c r="A6488" s="238"/>
      <c r="B6488" s="264"/>
      <c r="C6488" s="251"/>
      <c r="D6488" s="241"/>
      <c r="E6488" s="265"/>
      <c r="F6488" s="195">
        <v>0</v>
      </c>
      <c r="I6488" s="195"/>
      <c r="J6488" s="195"/>
    </row>
    <row r="6489" spans="1:10" hidden="1" x14ac:dyDescent="0.25">
      <c r="A6489" s="238">
        <v>43455</v>
      </c>
      <c r="B6489" s="264" t="s">
        <v>3722</v>
      </c>
      <c r="C6489" s="251" t="s">
        <v>3495</v>
      </c>
      <c r="D6489" s="241">
        <v>1</v>
      </c>
      <c r="E6489" s="265">
        <v>944999.45</v>
      </c>
      <c r="F6489" s="195">
        <v>944999.45</v>
      </c>
      <c r="G6489" s="195">
        <v>944999.45</v>
      </c>
      <c r="I6489" s="195"/>
      <c r="J6489" s="195"/>
    </row>
    <row r="6490" spans="1:10" hidden="1" x14ac:dyDescent="0.25">
      <c r="A6490" s="238"/>
      <c r="B6490" s="264"/>
      <c r="C6490" s="251"/>
      <c r="D6490" s="241"/>
      <c r="E6490" s="265"/>
      <c r="F6490" s="195">
        <v>0</v>
      </c>
      <c r="I6490" s="195"/>
      <c r="J6490" s="195"/>
    </row>
    <row r="6491" spans="1:10" hidden="1" x14ac:dyDescent="0.25">
      <c r="A6491" s="238">
        <v>43455</v>
      </c>
      <c r="B6491" s="264" t="s">
        <v>3724</v>
      </c>
      <c r="C6491" s="251" t="s">
        <v>2527</v>
      </c>
      <c r="D6491" s="241">
        <v>1</v>
      </c>
      <c r="E6491" s="265">
        <v>634499.91</v>
      </c>
      <c r="F6491" s="195">
        <v>634499.91</v>
      </c>
      <c r="I6491" s="195"/>
      <c r="J6491" s="195"/>
    </row>
    <row r="6492" spans="1:10" hidden="1" x14ac:dyDescent="0.25">
      <c r="A6492" s="238"/>
      <c r="B6492" s="264"/>
      <c r="C6492" s="251" t="s">
        <v>3725</v>
      </c>
      <c r="D6492" s="241">
        <v>1</v>
      </c>
      <c r="E6492" s="265">
        <v>1143900.55</v>
      </c>
      <c r="F6492" s="195">
        <v>1143900.55</v>
      </c>
      <c r="I6492" s="195"/>
      <c r="J6492" s="195"/>
    </row>
    <row r="6493" spans="1:10" hidden="1" x14ac:dyDescent="0.25">
      <c r="A6493" s="238"/>
      <c r="B6493" s="264"/>
      <c r="C6493" s="251" t="s">
        <v>2213</v>
      </c>
      <c r="D6493" s="241">
        <v>1</v>
      </c>
      <c r="E6493" s="265">
        <v>1084500.55</v>
      </c>
      <c r="F6493" s="195">
        <v>1084500.55</v>
      </c>
      <c r="I6493" s="195"/>
      <c r="J6493" s="195"/>
    </row>
    <row r="6494" spans="1:10" hidden="1" x14ac:dyDescent="0.25">
      <c r="A6494" s="238"/>
      <c r="B6494" s="264"/>
      <c r="C6494" s="251" t="s">
        <v>1358</v>
      </c>
      <c r="D6494" s="241">
        <v>1</v>
      </c>
      <c r="E6494" s="265">
        <v>1084500.55</v>
      </c>
      <c r="F6494" s="195">
        <v>1084500.55</v>
      </c>
      <c r="I6494" s="195"/>
      <c r="J6494" s="195"/>
    </row>
    <row r="6495" spans="1:10" hidden="1" x14ac:dyDescent="0.25">
      <c r="A6495" s="238"/>
      <c r="B6495" s="264"/>
      <c r="C6495" s="251" t="s">
        <v>1357</v>
      </c>
      <c r="D6495" s="241">
        <v>1</v>
      </c>
      <c r="E6495" s="265">
        <v>1024199.45</v>
      </c>
      <c r="F6495" s="195">
        <v>1024199.45</v>
      </c>
      <c r="I6495" s="195"/>
      <c r="J6495" s="195"/>
    </row>
    <row r="6496" spans="1:10" hidden="1" x14ac:dyDescent="0.25">
      <c r="A6496" s="238"/>
      <c r="B6496" s="264"/>
      <c r="C6496" s="251" t="s">
        <v>3193</v>
      </c>
      <c r="D6496" s="241">
        <v>1</v>
      </c>
      <c r="E6496" s="265">
        <v>814499.73</v>
      </c>
      <c r="F6496" s="195">
        <v>814499.73</v>
      </c>
      <c r="I6496" s="195"/>
      <c r="J6496" s="195"/>
    </row>
    <row r="6497" spans="1:10" hidden="1" x14ac:dyDescent="0.25">
      <c r="A6497" s="238"/>
      <c r="B6497" s="264"/>
      <c r="C6497" s="251" t="s">
        <v>3726</v>
      </c>
      <c r="D6497" s="241">
        <v>1</v>
      </c>
      <c r="E6497" s="265">
        <v>844199.73</v>
      </c>
      <c r="F6497" s="195">
        <v>844199.73</v>
      </c>
      <c r="G6497" s="195">
        <v>6630300.4700000007</v>
      </c>
      <c r="I6497" s="195"/>
      <c r="J6497" s="195"/>
    </row>
    <row r="6498" spans="1:10" hidden="1" x14ac:dyDescent="0.25">
      <c r="A6498" s="238"/>
      <c r="B6498" s="264"/>
      <c r="C6498" s="251"/>
      <c r="D6498" s="241"/>
      <c r="E6498" s="265"/>
      <c r="F6498" s="195">
        <v>0</v>
      </c>
      <c r="I6498" s="195"/>
      <c r="J6498" s="195"/>
    </row>
    <row r="6499" spans="1:10" hidden="1" x14ac:dyDescent="0.25">
      <c r="A6499" s="238">
        <v>43455</v>
      </c>
      <c r="B6499" s="264" t="s">
        <v>3727</v>
      </c>
      <c r="C6499" s="251" t="s">
        <v>2482</v>
      </c>
      <c r="D6499" s="241">
        <v>6</v>
      </c>
      <c r="E6499" s="265">
        <v>215650.38</v>
      </c>
      <c r="F6499" s="195">
        <v>1293902.28</v>
      </c>
      <c r="I6499" s="195"/>
      <c r="J6499" s="195"/>
    </row>
    <row r="6500" spans="1:10" hidden="1" x14ac:dyDescent="0.25">
      <c r="A6500" s="238"/>
      <c r="B6500" s="264"/>
      <c r="C6500" s="251" t="s">
        <v>3278</v>
      </c>
      <c r="D6500" s="241">
        <v>6</v>
      </c>
      <c r="E6500" s="265">
        <v>198000</v>
      </c>
      <c r="F6500" s="195">
        <v>1188000</v>
      </c>
      <c r="G6500" s="195">
        <v>2481902.2800000003</v>
      </c>
      <c r="I6500" s="195"/>
      <c r="J6500" s="195"/>
    </row>
    <row r="6501" spans="1:10" hidden="1" x14ac:dyDescent="0.25">
      <c r="A6501" s="238"/>
      <c r="B6501" s="264"/>
      <c r="C6501" s="251"/>
      <c r="D6501" s="241"/>
      <c r="E6501" s="265"/>
      <c r="F6501" s="195">
        <v>0</v>
      </c>
      <c r="I6501" s="195"/>
      <c r="J6501" s="195"/>
    </row>
    <row r="6502" spans="1:10" hidden="1" x14ac:dyDescent="0.25">
      <c r="A6502" s="238">
        <v>43455</v>
      </c>
      <c r="B6502" s="264" t="s">
        <v>3729</v>
      </c>
      <c r="C6502" s="251" t="s">
        <v>1658</v>
      </c>
      <c r="D6502" s="241">
        <v>2</v>
      </c>
      <c r="E6502" s="265">
        <v>207000.09</v>
      </c>
      <c r="F6502" s="195">
        <v>414000.18</v>
      </c>
      <c r="I6502" s="195"/>
      <c r="J6502" s="195"/>
    </row>
    <row r="6503" spans="1:10" hidden="1" x14ac:dyDescent="0.25">
      <c r="A6503" s="238"/>
      <c r="B6503" s="264"/>
      <c r="C6503" s="251" t="s">
        <v>3168</v>
      </c>
      <c r="D6503" s="241">
        <v>1</v>
      </c>
      <c r="E6503" s="265">
        <v>243000.45</v>
      </c>
      <c r="F6503" s="195">
        <v>243000.45</v>
      </c>
      <c r="I6503" s="195"/>
      <c r="J6503" s="195"/>
    </row>
    <row r="6504" spans="1:10" hidden="1" x14ac:dyDescent="0.25">
      <c r="A6504" s="238"/>
      <c r="B6504" s="264"/>
      <c r="C6504" s="251" t="s">
        <v>887</v>
      </c>
      <c r="D6504" s="241">
        <v>2</v>
      </c>
      <c r="E6504" s="265">
        <v>230000.1</v>
      </c>
      <c r="F6504" s="195">
        <v>460000.2</v>
      </c>
      <c r="I6504" s="195"/>
      <c r="J6504" s="195"/>
    </row>
    <row r="6505" spans="1:10" hidden="1" x14ac:dyDescent="0.25">
      <c r="A6505" s="238"/>
      <c r="B6505" s="264"/>
      <c r="C6505" s="251" t="s">
        <v>2588</v>
      </c>
      <c r="D6505" s="241">
        <v>1</v>
      </c>
      <c r="E6505" s="265">
        <v>454500.09</v>
      </c>
      <c r="F6505" s="195">
        <v>454500.09</v>
      </c>
      <c r="G6505" s="195">
        <v>1571500.9200000002</v>
      </c>
      <c r="I6505" s="195"/>
      <c r="J6505" s="195"/>
    </row>
    <row r="6506" spans="1:10" hidden="1" x14ac:dyDescent="0.25">
      <c r="A6506" s="238"/>
      <c r="B6506" s="264"/>
      <c r="C6506" s="251"/>
      <c r="D6506" s="241"/>
      <c r="E6506" s="265"/>
      <c r="F6506" s="195">
        <v>0</v>
      </c>
      <c r="I6506" s="195"/>
      <c r="J6506" s="195"/>
    </row>
    <row r="6507" spans="1:10" hidden="1" x14ac:dyDescent="0.25">
      <c r="A6507" s="238">
        <v>43455</v>
      </c>
      <c r="B6507" s="264" t="s">
        <v>3731</v>
      </c>
      <c r="C6507" s="251" t="s">
        <v>3168</v>
      </c>
      <c r="D6507" s="241">
        <v>2</v>
      </c>
      <c r="E6507" s="265">
        <v>243000.45</v>
      </c>
      <c r="F6507" s="195">
        <v>486000.9</v>
      </c>
      <c r="G6507" s="195">
        <v>486000.9</v>
      </c>
      <c r="I6507" s="195"/>
      <c r="J6507" s="195"/>
    </row>
    <row r="6508" spans="1:10" hidden="1" x14ac:dyDescent="0.25">
      <c r="A6508" s="238"/>
      <c r="B6508" s="264"/>
      <c r="C6508" s="251"/>
      <c r="D6508" s="241"/>
      <c r="E6508" s="265"/>
      <c r="F6508" s="195">
        <v>0</v>
      </c>
      <c r="I6508" s="195"/>
      <c r="J6508" s="195"/>
    </row>
    <row r="6509" spans="1:10" hidden="1" x14ac:dyDescent="0.25">
      <c r="A6509" s="238">
        <v>43455</v>
      </c>
      <c r="B6509" s="264" t="s">
        <v>3733</v>
      </c>
      <c r="C6509" s="251" t="s">
        <v>3735</v>
      </c>
      <c r="D6509" s="241">
        <v>4</v>
      </c>
      <c r="E6509" s="265">
        <v>284049.81</v>
      </c>
      <c r="F6509" s="195">
        <v>1136199.24</v>
      </c>
      <c r="G6509" s="195">
        <v>1136199.24</v>
      </c>
      <c r="I6509" s="195"/>
      <c r="J6509" s="195"/>
    </row>
    <row r="6510" spans="1:10" hidden="1" x14ac:dyDescent="0.25">
      <c r="A6510" s="238"/>
      <c r="B6510" s="264"/>
      <c r="C6510" s="251"/>
      <c r="D6510" s="241"/>
      <c r="E6510" s="265"/>
      <c r="F6510" s="195">
        <v>0</v>
      </c>
      <c r="I6510" s="195"/>
      <c r="J6510" s="195"/>
    </row>
    <row r="6511" spans="1:10" hidden="1" x14ac:dyDescent="0.25">
      <c r="A6511" s="238">
        <v>43455</v>
      </c>
      <c r="B6511" s="264" t="s">
        <v>3736</v>
      </c>
      <c r="C6511" s="251" t="s">
        <v>3278</v>
      </c>
      <c r="D6511" s="241">
        <v>12</v>
      </c>
      <c r="E6511" s="265">
        <v>198000</v>
      </c>
      <c r="F6511" s="195">
        <v>2376000</v>
      </c>
      <c r="G6511" s="195">
        <v>2376000</v>
      </c>
      <c r="I6511" s="195"/>
      <c r="J6511" s="195"/>
    </row>
    <row r="6512" spans="1:10" hidden="1" x14ac:dyDescent="0.25">
      <c r="A6512" s="238"/>
      <c r="B6512" s="264"/>
      <c r="C6512" s="251"/>
      <c r="D6512" s="241"/>
      <c r="E6512" s="265"/>
      <c r="F6512" s="195">
        <v>0</v>
      </c>
      <c r="I6512" s="195"/>
      <c r="J6512" s="195"/>
    </row>
    <row r="6513" spans="1:10" hidden="1" x14ac:dyDescent="0.25">
      <c r="A6513" s="238">
        <v>43455</v>
      </c>
      <c r="B6513" s="264" t="s">
        <v>3737</v>
      </c>
      <c r="C6513" s="251" t="s">
        <v>2073</v>
      </c>
      <c r="D6513" s="241">
        <v>1</v>
      </c>
      <c r="E6513" s="265">
        <v>240525.55</v>
      </c>
      <c r="F6513" s="195">
        <v>240525.55</v>
      </c>
      <c r="G6513" s="195">
        <v>240525.55</v>
      </c>
      <c r="I6513" s="195"/>
      <c r="J6513" s="195"/>
    </row>
    <row r="6514" spans="1:10" hidden="1" x14ac:dyDescent="0.25">
      <c r="A6514" s="238"/>
      <c r="B6514" s="264"/>
      <c r="C6514" s="251"/>
      <c r="D6514" s="241"/>
      <c r="E6514" s="265"/>
      <c r="F6514" s="195">
        <v>0</v>
      </c>
      <c r="I6514" s="195"/>
      <c r="J6514" s="195"/>
    </row>
    <row r="6515" spans="1:10" hidden="1" x14ac:dyDescent="0.25">
      <c r="A6515" s="238">
        <v>43456</v>
      </c>
      <c r="B6515" s="264" t="s">
        <v>3738</v>
      </c>
      <c r="C6515" s="251" t="s">
        <v>1658</v>
      </c>
      <c r="D6515" s="241">
        <v>2</v>
      </c>
      <c r="E6515" s="265">
        <v>207000.09</v>
      </c>
      <c r="F6515" s="195">
        <v>414000.18</v>
      </c>
      <c r="G6515" s="195">
        <v>414000.18</v>
      </c>
      <c r="I6515" s="195"/>
      <c r="J6515" s="195"/>
    </row>
    <row r="6516" spans="1:10" hidden="1" x14ac:dyDescent="0.25">
      <c r="A6516" s="238"/>
      <c r="B6516" s="264"/>
      <c r="C6516" s="251"/>
      <c r="D6516" s="241"/>
      <c r="E6516" s="265"/>
      <c r="F6516" s="195">
        <v>0</v>
      </c>
      <c r="I6516" s="195"/>
      <c r="J6516" s="195"/>
    </row>
    <row r="6517" spans="1:10" hidden="1" x14ac:dyDescent="0.25">
      <c r="A6517" s="238">
        <v>43456</v>
      </c>
      <c r="B6517" s="264" t="s">
        <v>3741</v>
      </c>
      <c r="C6517" s="251" t="s">
        <v>3742</v>
      </c>
      <c r="D6517" s="241">
        <v>1</v>
      </c>
      <c r="E6517" s="265">
        <v>67416.800000000003</v>
      </c>
      <c r="F6517" s="195">
        <v>67416.800000000003</v>
      </c>
      <c r="G6517" s="195">
        <v>67416.800000000003</v>
      </c>
      <c r="I6517" s="195"/>
      <c r="J6517" s="195"/>
    </row>
    <row r="6518" spans="1:10" hidden="1" x14ac:dyDescent="0.25">
      <c r="A6518" s="238"/>
      <c r="B6518" s="264"/>
      <c r="C6518" s="251"/>
      <c r="D6518" s="241"/>
      <c r="E6518" s="265"/>
      <c r="F6518" s="195">
        <v>0</v>
      </c>
      <c r="I6518" s="195"/>
      <c r="J6518" s="195"/>
    </row>
    <row r="6519" spans="1:10" hidden="1" x14ac:dyDescent="0.25">
      <c r="A6519" s="238">
        <v>43456</v>
      </c>
      <c r="B6519" s="264" t="s">
        <v>3743</v>
      </c>
      <c r="C6519" s="251" t="s">
        <v>887</v>
      </c>
      <c r="D6519" s="241">
        <v>1</v>
      </c>
      <c r="E6519" s="265">
        <v>230000.1</v>
      </c>
      <c r="F6519" s="195">
        <v>230000.1</v>
      </c>
      <c r="G6519" s="195">
        <v>230000.1</v>
      </c>
      <c r="I6519" s="195"/>
      <c r="J6519" s="195"/>
    </row>
    <row r="6520" spans="1:10" hidden="1" x14ac:dyDescent="0.25">
      <c r="A6520" s="238"/>
      <c r="B6520" s="264"/>
      <c r="C6520" s="251"/>
      <c r="D6520" s="241"/>
      <c r="E6520" s="265"/>
      <c r="F6520" s="195">
        <v>0</v>
      </c>
      <c r="I6520" s="195"/>
      <c r="J6520" s="195"/>
    </row>
    <row r="6521" spans="1:10" hidden="1" x14ac:dyDescent="0.25">
      <c r="A6521" s="238">
        <v>43456</v>
      </c>
      <c r="B6521" s="264" t="s">
        <v>3744</v>
      </c>
      <c r="C6521" s="251" t="s">
        <v>31</v>
      </c>
      <c r="D6521" s="241">
        <v>1</v>
      </c>
      <c r="E6521" s="265">
        <v>529199.44999999995</v>
      </c>
      <c r="F6521" s="195">
        <v>529199.44999999995</v>
      </c>
      <c r="G6521" s="195">
        <v>529199.44999999995</v>
      </c>
      <c r="I6521" s="195"/>
      <c r="J6521" s="195"/>
    </row>
    <row r="6522" spans="1:10" hidden="1" x14ac:dyDescent="0.25">
      <c r="A6522" s="238"/>
      <c r="B6522" s="264"/>
      <c r="C6522" s="251"/>
      <c r="D6522" s="241"/>
      <c r="E6522" s="265"/>
      <c r="F6522" s="195">
        <v>0</v>
      </c>
      <c r="I6522" s="195"/>
      <c r="J6522" s="195"/>
    </row>
    <row r="6523" spans="1:10" hidden="1" x14ac:dyDescent="0.25">
      <c r="A6523" s="238">
        <v>43456</v>
      </c>
      <c r="B6523" s="264" t="s">
        <v>3745</v>
      </c>
      <c r="C6523" s="251" t="s">
        <v>1094</v>
      </c>
      <c r="D6523" s="241">
        <v>2</v>
      </c>
      <c r="E6523" s="265">
        <v>215000.5</v>
      </c>
      <c r="F6523" s="195">
        <v>430001</v>
      </c>
      <c r="G6523" s="195">
        <v>430001</v>
      </c>
      <c r="I6523" s="195"/>
      <c r="J6523" s="195"/>
    </row>
    <row r="6524" spans="1:10" hidden="1" x14ac:dyDescent="0.25">
      <c r="A6524" s="238"/>
      <c r="B6524" s="264"/>
      <c r="C6524" s="251"/>
      <c r="D6524" s="241"/>
      <c r="E6524" s="265"/>
      <c r="F6524" s="195">
        <v>0</v>
      </c>
      <c r="I6524" s="195"/>
      <c r="J6524" s="195"/>
    </row>
    <row r="6525" spans="1:10" hidden="1" x14ac:dyDescent="0.25">
      <c r="A6525" s="238">
        <v>43456</v>
      </c>
      <c r="B6525" s="264" t="s">
        <v>3746</v>
      </c>
      <c r="C6525" s="251" t="s">
        <v>2073</v>
      </c>
      <c r="D6525" s="241">
        <v>60</v>
      </c>
      <c r="E6525" s="265">
        <v>222084.5</v>
      </c>
      <c r="F6525" s="195">
        <v>13325070</v>
      </c>
      <c r="G6525" s="195">
        <v>13325070</v>
      </c>
      <c r="I6525" s="195"/>
      <c r="J6525" s="195"/>
    </row>
    <row r="6526" spans="1:10" hidden="1" x14ac:dyDescent="0.25">
      <c r="A6526" s="238"/>
      <c r="B6526" s="264"/>
      <c r="C6526" s="251"/>
      <c r="D6526" s="241"/>
      <c r="E6526" s="265"/>
      <c r="F6526" s="195">
        <v>0</v>
      </c>
      <c r="I6526" s="195"/>
      <c r="J6526" s="195"/>
    </row>
    <row r="6527" spans="1:10" hidden="1" x14ac:dyDescent="0.25">
      <c r="A6527" s="238">
        <v>43456</v>
      </c>
      <c r="B6527" s="264" t="s">
        <v>3747</v>
      </c>
      <c r="C6527" s="251" t="s">
        <v>1719</v>
      </c>
      <c r="D6527" s="241">
        <v>48</v>
      </c>
      <c r="E6527" s="265">
        <v>70416.5</v>
      </c>
      <c r="F6527" s="195">
        <v>3379992</v>
      </c>
      <c r="I6527" s="195"/>
      <c r="J6527" s="195"/>
    </row>
    <row r="6528" spans="1:10" hidden="1" x14ac:dyDescent="0.25">
      <c r="A6528" s="238"/>
      <c r="B6528" s="264"/>
      <c r="C6528" s="251" t="s">
        <v>1720</v>
      </c>
      <c r="D6528" s="241">
        <v>24</v>
      </c>
      <c r="E6528" s="265">
        <v>140834.1</v>
      </c>
      <c r="F6528" s="195">
        <v>3380018.4000000004</v>
      </c>
      <c r="I6528" s="195"/>
      <c r="J6528" s="195"/>
    </row>
    <row r="6529" spans="1:10" hidden="1" x14ac:dyDescent="0.25">
      <c r="A6529" s="238"/>
      <c r="B6529" s="264"/>
      <c r="C6529" s="251" t="s">
        <v>1966</v>
      </c>
      <c r="D6529" s="241">
        <v>48</v>
      </c>
      <c r="E6529" s="265">
        <v>70416.5</v>
      </c>
      <c r="F6529" s="195">
        <v>3379992</v>
      </c>
      <c r="I6529" s="195"/>
      <c r="J6529" s="195"/>
    </row>
    <row r="6530" spans="1:10" hidden="1" x14ac:dyDescent="0.25">
      <c r="A6530" s="238"/>
      <c r="B6530" s="264"/>
      <c r="C6530" s="251" t="s">
        <v>1721</v>
      </c>
      <c r="D6530" s="241">
        <v>24</v>
      </c>
      <c r="E6530" s="265">
        <v>140834.1</v>
      </c>
      <c r="F6530" s="195">
        <v>3380018.4000000004</v>
      </c>
      <c r="I6530" s="195"/>
      <c r="J6530" s="195"/>
    </row>
    <row r="6531" spans="1:10" hidden="1" x14ac:dyDescent="0.25">
      <c r="A6531" s="238"/>
      <c r="B6531" s="264"/>
      <c r="C6531" s="251" t="s">
        <v>1914</v>
      </c>
      <c r="D6531" s="241">
        <v>24</v>
      </c>
      <c r="E6531" s="265">
        <v>140834.1</v>
      </c>
      <c r="F6531" s="195">
        <v>3380018.4000000004</v>
      </c>
      <c r="G6531" s="195">
        <v>16900039.200000003</v>
      </c>
      <c r="I6531" s="195"/>
      <c r="J6531" s="195"/>
    </row>
    <row r="6532" spans="1:10" hidden="1" x14ac:dyDescent="0.25">
      <c r="A6532" s="238"/>
      <c r="B6532" s="264"/>
      <c r="C6532" s="251"/>
      <c r="D6532" s="241"/>
      <c r="E6532" s="265"/>
      <c r="F6532" s="195">
        <v>0</v>
      </c>
      <c r="I6532" s="195"/>
      <c r="J6532" s="195"/>
    </row>
    <row r="6533" spans="1:10" hidden="1" x14ac:dyDescent="0.25">
      <c r="A6533" s="238">
        <v>43456</v>
      </c>
      <c r="B6533" s="264" t="s">
        <v>3748</v>
      </c>
      <c r="C6533" s="251" t="s">
        <v>1094</v>
      </c>
      <c r="D6533" s="241">
        <v>5</v>
      </c>
      <c r="E6533" s="265">
        <v>215000.5</v>
      </c>
      <c r="F6533" s="195">
        <v>1075002.5</v>
      </c>
      <c r="G6533" s="195">
        <v>1075002.5</v>
      </c>
      <c r="I6533" s="195"/>
      <c r="J6533" s="195"/>
    </row>
    <row r="6534" spans="1:10" hidden="1" x14ac:dyDescent="0.25">
      <c r="A6534" s="238"/>
      <c r="B6534" s="264"/>
      <c r="C6534" s="251"/>
      <c r="D6534" s="241"/>
      <c r="E6534" s="265"/>
      <c r="F6534" s="195">
        <v>0</v>
      </c>
      <c r="I6534" s="195"/>
      <c r="J6534" s="195"/>
    </row>
    <row r="6535" spans="1:10" hidden="1" x14ac:dyDescent="0.25">
      <c r="A6535" s="238">
        <v>43456</v>
      </c>
      <c r="B6535" s="264" t="s">
        <v>3749</v>
      </c>
      <c r="C6535" s="251" t="s">
        <v>1094</v>
      </c>
      <c r="D6535" s="241">
        <v>12</v>
      </c>
      <c r="E6535" s="265">
        <v>215000.5</v>
      </c>
      <c r="F6535" s="195">
        <v>2580006</v>
      </c>
      <c r="G6535" s="195">
        <v>2580006</v>
      </c>
      <c r="I6535" s="195"/>
      <c r="J6535" s="195"/>
    </row>
    <row r="6536" spans="1:10" hidden="1" x14ac:dyDescent="0.25">
      <c r="A6536" s="238"/>
      <c r="B6536" s="264"/>
      <c r="C6536" s="251"/>
      <c r="D6536" s="241"/>
      <c r="E6536" s="265"/>
      <c r="F6536" s="195">
        <v>0</v>
      </c>
      <c r="I6536" s="195"/>
      <c r="J6536" s="195"/>
    </row>
    <row r="6537" spans="1:10" hidden="1" x14ac:dyDescent="0.25">
      <c r="A6537" s="238">
        <v>43456</v>
      </c>
      <c r="B6537" s="264" t="s">
        <v>3750</v>
      </c>
      <c r="C6537" s="251" t="s">
        <v>1094</v>
      </c>
      <c r="D6537" s="241">
        <v>2</v>
      </c>
      <c r="E6537" s="265">
        <v>215000.5</v>
      </c>
      <c r="F6537" s="195">
        <v>430001</v>
      </c>
      <c r="G6537" s="195">
        <v>430001</v>
      </c>
      <c r="I6537" s="195"/>
      <c r="J6537" s="195"/>
    </row>
    <row r="6538" spans="1:10" hidden="1" x14ac:dyDescent="0.25">
      <c r="A6538" s="238"/>
      <c r="B6538" s="264"/>
      <c r="C6538" s="251"/>
      <c r="D6538" s="241"/>
      <c r="E6538" s="265"/>
      <c r="F6538" s="195">
        <v>0</v>
      </c>
      <c r="I6538" s="195"/>
      <c r="J6538" s="195"/>
    </row>
    <row r="6539" spans="1:10" hidden="1" x14ac:dyDescent="0.25">
      <c r="A6539" s="238">
        <v>43456</v>
      </c>
      <c r="B6539" s="264" t="s">
        <v>3752</v>
      </c>
      <c r="C6539" s="251" t="s">
        <v>31</v>
      </c>
      <c r="D6539" s="241">
        <v>1</v>
      </c>
      <c r="E6539" s="265">
        <v>588000</v>
      </c>
      <c r="F6539" s="195">
        <v>588000</v>
      </c>
      <c r="G6539" s="195">
        <v>588000</v>
      </c>
      <c r="I6539" s="195"/>
      <c r="J6539" s="195"/>
    </row>
    <row r="6540" spans="1:10" hidden="1" x14ac:dyDescent="0.25">
      <c r="A6540" s="238"/>
      <c r="B6540" s="264"/>
      <c r="C6540" s="251"/>
      <c r="D6540" s="241"/>
      <c r="E6540" s="265"/>
      <c r="F6540" s="195">
        <v>0</v>
      </c>
      <c r="I6540" s="195"/>
      <c r="J6540" s="195"/>
    </row>
    <row r="6541" spans="1:10" hidden="1" x14ac:dyDescent="0.25">
      <c r="A6541" s="247">
        <v>43456</v>
      </c>
      <c r="B6541" s="266" t="s">
        <v>3753</v>
      </c>
      <c r="C6541" s="252" t="s">
        <v>1970</v>
      </c>
      <c r="D6541" s="250">
        <v>24</v>
      </c>
      <c r="E6541" s="268">
        <v>0</v>
      </c>
      <c r="G6541" s="195">
        <v>0</v>
      </c>
      <c r="I6541" s="195"/>
      <c r="J6541" s="195"/>
    </row>
    <row r="6542" spans="1:10" hidden="1" x14ac:dyDescent="0.25">
      <c r="A6542" s="238"/>
      <c r="B6542" s="264"/>
      <c r="C6542" s="251"/>
      <c r="D6542" s="241"/>
      <c r="E6542" s="265"/>
      <c r="F6542" s="195">
        <v>0</v>
      </c>
      <c r="I6542" s="195"/>
      <c r="J6542" s="195"/>
    </row>
    <row r="6543" spans="1:10" hidden="1" x14ac:dyDescent="0.25">
      <c r="A6543" s="238">
        <v>43456</v>
      </c>
      <c r="B6543" s="264" t="s">
        <v>3754</v>
      </c>
      <c r="C6543" s="251" t="s">
        <v>31</v>
      </c>
      <c r="D6543" s="241">
        <v>1</v>
      </c>
      <c r="E6543" s="265">
        <v>529199.44999999995</v>
      </c>
      <c r="F6543" s="195">
        <v>529199.44999999995</v>
      </c>
      <c r="G6543" s="195">
        <v>529199.44999999995</v>
      </c>
      <c r="I6543" s="195"/>
      <c r="J6543" s="195"/>
    </row>
    <row r="6544" spans="1:10" hidden="1" x14ac:dyDescent="0.25">
      <c r="A6544" s="238"/>
      <c r="B6544" s="264"/>
      <c r="C6544" s="251"/>
      <c r="D6544" s="241"/>
      <c r="E6544" s="265"/>
      <c r="F6544" s="195">
        <v>0</v>
      </c>
      <c r="I6544" s="195"/>
      <c r="J6544" s="195"/>
    </row>
    <row r="6545" spans="1:10" hidden="1" x14ac:dyDescent="0.25">
      <c r="A6545" s="238">
        <v>43456</v>
      </c>
      <c r="B6545" s="264" t="s">
        <v>3755</v>
      </c>
      <c r="C6545" s="251" t="s">
        <v>2482</v>
      </c>
      <c r="D6545" s="241">
        <v>1</v>
      </c>
      <c r="E6545" s="265">
        <v>215650.38</v>
      </c>
      <c r="F6545" s="195">
        <v>215650.38</v>
      </c>
      <c r="G6545" s="195">
        <v>215650.38</v>
      </c>
      <c r="I6545" s="195"/>
      <c r="J6545" s="195"/>
    </row>
    <row r="6546" spans="1:10" hidden="1" x14ac:dyDescent="0.25">
      <c r="A6546" s="238"/>
      <c r="B6546" s="264"/>
      <c r="C6546" s="251"/>
      <c r="D6546" s="241"/>
      <c r="E6546" s="265"/>
      <c r="F6546" s="195">
        <v>0</v>
      </c>
      <c r="I6546" s="195"/>
      <c r="J6546" s="195"/>
    </row>
    <row r="6547" spans="1:10" hidden="1" x14ac:dyDescent="0.25">
      <c r="A6547" s="238">
        <v>43456</v>
      </c>
      <c r="B6547" s="264" t="s">
        <v>3756</v>
      </c>
      <c r="C6547" s="251" t="s">
        <v>1325</v>
      </c>
      <c r="D6547" s="241">
        <v>1</v>
      </c>
      <c r="E6547" s="265">
        <v>671000</v>
      </c>
      <c r="F6547" s="195">
        <v>671000</v>
      </c>
      <c r="G6547" s="195">
        <v>671000</v>
      </c>
      <c r="I6547" s="195"/>
      <c r="J6547" s="195"/>
    </row>
    <row r="6548" spans="1:10" hidden="1" x14ac:dyDescent="0.25">
      <c r="A6548" s="238"/>
      <c r="B6548" s="264"/>
      <c r="C6548" s="251"/>
      <c r="D6548" s="241"/>
      <c r="E6548" s="265"/>
      <c r="F6548" s="195">
        <v>0</v>
      </c>
      <c r="I6548" s="195"/>
      <c r="J6548" s="195"/>
    </row>
    <row r="6549" spans="1:10" hidden="1" x14ac:dyDescent="0.25">
      <c r="A6549" s="243">
        <v>43456</v>
      </c>
      <c r="B6549" s="269" t="s">
        <v>3757</v>
      </c>
      <c r="C6549" s="270" t="s">
        <v>1658</v>
      </c>
      <c r="D6549" s="246">
        <v>1</v>
      </c>
      <c r="E6549" s="272">
        <v>207000.09</v>
      </c>
      <c r="F6549" s="195">
        <v>207000.09</v>
      </c>
      <c r="G6549" s="195">
        <v>207000.09</v>
      </c>
      <c r="I6549" s="195"/>
      <c r="J6549" s="195"/>
    </row>
    <row r="6550" spans="1:10" hidden="1" x14ac:dyDescent="0.25">
      <c r="A6550" s="238"/>
      <c r="B6550" s="264"/>
      <c r="C6550" s="251"/>
      <c r="D6550" s="241"/>
      <c r="E6550" s="265"/>
      <c r="F6550" s="195">
        <v>0</v>
      </c>
      <c r="I6550" s="195"/>
      <c r="J6550" s="195"/>
    </row>
    <row r="6551" spans="1:10" hidden="1" x14ac:dyDescent="0.25">
      <c r="A6551" s="238">
        <v>43456</v>
      </c>
      <c r="B6551" s="264" t="s">
        <v>3758</v>
      </c>
      <c r="C6551" s="251" t="s">
        <v>887</v>
      </c>
      <c r="D6551" s="241">
        <v>6</v>
      </c>
      <c r="E6551" s="265">
        <v>230000.1</v>
      </c>
      <c r="F6551" s="195">
        <v>1380000.6</v>
      </c>
      <c r="G6551" s="195">
        <v>1380000.6</v>
      </c>
      <c r="I6551" s="195"/>
      <c r="J6551" s="195"/>
    </row>
    <row r="6552" spans="1:10" hidden="1" x14ac:dyDescent="0.25">
      <c r="A6552" s="238"/>
      <c r="B6552" s="264"/>
      <c r="C6552" s="251"/>
      <c r="D6552" s="241"/>
      <c r="E6552" s="265"/>
      <c r="F6552" s="195">
        <v>0</v>
      </c>
      <c r="I6552" s="195"/>
      <c r="J6552" s="195"/>
    </row>
    <row r="6553" spans="1:10" hidden="1" x14ac:dyDescent="0.25">
      <c r="A6553" s="238">
        <v>43456</v>
      </c>
      <c r="B6553" s="264" t="s">
        <v>3759</v>
      </c>
      <c r="C6553" s="251" t="s">
        <v>887</v>
      </c>
      <c r="D6553" s="241">
        <v>1</v>
      </c>
      <c r="E6553" s="265">
        <v>230000.1</v>
      </c>
      <c r="F6553" s="195">
        <v>230000.1</v>
      </c>
      <c r="G6553" s="195">
        <v>230000.1</v>
      </c>
      <c r="I6553" s="195"/>
      <c r="J6553" s="195"/>
    </row>
    <row r="6554" spans="1:10" hidden="1" x14ac:dyDescent="0.25">
      <c r="A6554" s="238"/>
      <c r="B6554" s="264"/>
      <c r="C6554" s="251"/>
      <c r="D6554" s="241"/>
      <c r="E6554" s="265"/>
      <c r="F6554" s="195">
        <v>0</v>
      </c>
      <c r="I6554" s="195"/>
      <c r="J6554" s="195"/>
    </row>
    <row r="6555" spans="1:10" hidden="1" x14ac:dyDescent="0.25">
      <c r="A6555" s="238">
        <v>43456</v>
      </c>
      <c r="B6555" s="264" t="s">
        <v>3760</v>
      </c>
      <c r="C6555" s="251" t="s">
        <v>1363</v>
      </c>
      <c r="D6555" s="241">
        <v>2</v>
      </c>
      <c r="E6555" s="265">
        <v>529199.44999999995</v>
      </c>
      <c r="F6555" s="195">
        <v>1058398.8999999999</v>
      </c>
      <c r="G6555" s="195">
        <v>1058398.8999999999</v>
      </c>
      <c r="I6555" s="195"/>
      <c r="J6555" s="195"/>
    </row>
    <row r="6556" spans="1:10" hidden="1" x14ac:dyDescent="0.25">
      <c r="A6556" s="238"/>
      <c r="B6556" s="264"/>
      <c r="C6556" s="251"/>
      <c r="D6556" s="241"/>
      <c r="E6556" s="265"/>
      <c r="F6556" s="195">
        <v>0</v>
      </c>
      <c r="I6556" s="195"/>
      <c r="J6556" s="195"/>
    </row>
    <row r="6557" spans="1:10" hidden="1" x14ac:dyDescent="0.25">
      <c r="A6557" s="238">
        <v>43456</v>
      </c>
      <c r="B6557" s="264" t="s">
        <v>3762</v>
      </c>
      <c r="C6557" s="251" t="s">
        <v>1094</v>
      </c>
      <c r="D6557" s="241">
        <v>1</v>
      </c>
      <c r="E6557" s="265">
        <v>215000.5</v>
      </c>
      <c r="F6557" s="195">
        <v>215000.5</v>
      </c>
      <c r="G6557" s="195">
        <v>215000.5</v>
      </c>
      <c r="I6557" s="195"/>
      <c r="J6557" s="195"/>
    </row>
    <row r="6558" spans="1:10" hidden="1" x14ac:dyDescent="0.25">
      <c r="A6558" s="238"/>
      <c r="B6558" s="264"/>
      <c r="C6558" s="251"/>
      <c r="D6558" s="241"/>
      <c r="E6558" s="265"/>
      <c r="F6558" s="195">
        <v>0</v>
      </c>
      <c r="I6558" s="195"/>
      <c r="J6558" s="195"/>
    </row>
    <row r="6559" spans="1:10" hidden="1" x14ac:dyDescent="0.25">
      <c r="A6559" s="238">
        <v>43456</v>
      </c>
      <c r="B6559" s="264" t="s">
        <v>3763</v>
      </c>
      <c r="C6559" s="251" t="s">
        <v>1086</v>
      </c>
      <c r="D6559" s="241">
        <v>1</v>
      </c>
      <c r="E6559" s="265">
        <v>107499.7</v>
      </c>
      <c r="F6559" s="195">
        <v>107499.7</v>
      </c>
      <c r="G6559" s="195">
        <v>107499.7</v>
      </c>
      <c r="I6559" s="195"/>
      <c r="J6559" s="195"/>
    </row>
    <row r="6560" spans="1:10" hidden="1" x14ac:dyDescent="0.25">
      <c r="A6560" s="238"/>
      <c r="B6560" s="264"/>
      <c r="C6560" s="251"/>
      <c r="D6560" s="241"/>
      <c r="E6560" s="265"/>
      <c r="F6560" s="195">
        <v>0</v>
      </c>
      <c r="I6560" s="195"/>
      <c r="J6560" s="195"/>
    </row>
    <row r="6561" spans="1:10" hidden="1" x14ac:dyDescent="0.25">
      <c r="A6561" s="238">
        <v>43456</v>
      </c>
      <c r="B6561" s="264" t="s">
        <v>3764</v>
      </c>
      <c r="C6561" s="251" t="s">
        <v>2875</v>
      </c>
      <c r="D6561" s="241">
        <v>2</v>
      </c>
      <c r="E6561" s="265">
        <v>1233900.3600000001</v>
      </c>
      <c r="F6561" s="195">
        <v>2467800.7200000002</v>
      </c>
      <c r="G6561" s="195">
        <v>2467800.7200000002</v>
      </c>
      <c r="I6561" s="195"/>
      <c r="J6561" s="195"/>
    </row>
    <row r="6562" spans="1:10" hidden="1" x14ac:dyDescent="0.25">
      <c r="A6562" s="238"/>
      <c r="B6562" s="264"/>
      <c r="C6562" s="251"/>
      <c r="D6562" s="241"/>
      <c r="E6562" s="265"/>
      <c r="F6562" s="195">
        <v>0</v>
      </c>
      <c r="I6562" s="195"/>
      <c r="J6562" s="195"/>
    </row>
    <row r="6563" spans="1:10" hidden="1" x14ac:dyDescent="0.25">
      <c r="A6563" s="238">
        <v>43456</v>
      </c>
      <c r="B6563" s="264" t="s">
        <v>3765</v>
      </c>
      <c r="C6563" s="251" t="s">
        <v>489</v>
      </c>
      <c r="D6563" s="241">
        <v>1</v>
      </c>
      <c r="E6563" s="265">
        <v>379049.71500000003</v>
      </c>
      <c r="F6563" s="195">
        <v>379049.71500000003</v>
      </c>
      <c r="I6563" s="195"/>
      <c r="J6563" s="195"/>
    </row>
    <row r="6564" spans="1:10" hidden="1" x14ac:dyDescent="0.25">
      <c r="A6564" s="238"/>
      <c r="B6564" s="264"/>
      <c r="C6564" s="251" t="s">
        <v>1693</v>
      </c>
      <c r="D6564" s="241">
        <v>3</v>
      </c>
      <c r="E6564" s="265">
        <v>198000</v>
      </c>
      <c r="F6564" s="195">
        <v>594000</v>
      </c>
      <c r="G6564" s="195">
        <v>973049.71500000008</v>
      </c>
      <c r="I6564" s="195"/>
      <c r="J6564" s="195"/>
    </row>
    <row r="6565" spans="1:10" hidden="1" x14ac:dyDescent="0.25">
      <c r="A6565" s="238"/>
      <c r="B6565" s="264"/>
      <c r="C6565" s="251"/>
      <c r="D6565" s="241"/>
      <c r="E6565" s="265"/>
      <c r="F6565" s="195">
        <v>0</v>
      </c>
      <c r="I6565" s="195"/>
      <c r="J6565" s="195"/>
    </row>
    <row r="6566" spans="1:10" hidden="1" x14ac:dyDescent="0.25">
      <c r="A6566" s="238">
        <v>43456</v>
      </c>
      <c r="B6566" s="264" t="s">
        <v>3766</v>
      </c>
      <c r="C6566" s="251" t="s">
        <v>3420</v>
      </c>
      <c r="D6566" s="241">
        <v>6</v>
      </c>
      <c r="E6566" s="265">
        <v>302100.09499999997</v>
      </c>
      <c r="F6566" s="195">
        <v>1812600.5699999998</v>
      </c>
      <c r="G6566" s="195">
        <v>1812600.5699999998</v>
      </c>
      <c r="I6566" s="195"/>
      <c r="J6566" s="195"/>
    </row>
    <row r="6567" spans="1:10" hidden="1" x14ac:dyDescent="0.25">
      <c r="A6567" s="238"/>
      <c r="B6567" s="264"/>
      <c r="C6567" s="251"/>
      <c r="D6567" s="241"/>
      <c r="E6567" s="265"/>
      <c r="F6567" s="195">
        <v>0</v>
      </c>
      <c r="I6567" s="195"/>
      <c r="J6567" s="195"/>
    </row>
    <row r="6568" spans="1:10" hidden="1" x14ac:dyDescent="0.25">
      <c r="A6568" s="238">
        <v>43456</v>
      </c>
      <c r="B6568" s="264" t="s">
        <v>3767</v>
      </c>
      <c r="C6568" s="251" t="s">
        <v>2482</v>
      </c>
      <c r="D6568" s="241">
        <v>10</v>
      </c>
      <c r="E6568" s="265">
        <v>227000.4</v>
      </c>
      <c r="F6568" s="195">
        <v>2270004</v>
      </c>
      <c r="G6568" s="195">
        <v>2270004</v>
      </c>
      <c r="I6568" s="195"/>
      <c r="J6568" s="195"/>
    </row>
    <row r="6569" spans="1:10" hidden="1" x14ac:dyDescent="0.25">
      <c r="A6569" s="238"/>
      <c r="B6569" s="264"/>
      <c r="C6569" s="251"/>
      <c r="D6569" s="241"/>
      <c r="E6569" s="265"/>
      <c r="F6569" s="195">
        <v>0</v>
      </c>
      <c r="I6569" s="195"/>
      <c r="J6569" s="195"/>
    </row>
    <row r="6570" spans="1:10" hidden="1" x14ac:dyDescent="0.25">
      <c r="A6570" s="238">
        <v>43456</v>
      </c>
      <c r="B6570" s="264" t="s">
        <v>3768</v>
      </c>
      <c r="C6570" s="251" t="s">
        <v>2728</v>
      </c>
      <c r="D6570" s="241">
        <v>2</v>
      </c>
      <c r="E6570" s="265">
        <v>243000.55</v>
      </c>
      <c r="F6570" s="195">
        <v>486001.1</v>
      </c>
      <c r="G6570" s="195">
        <v>486001.1</v>
      </c>
      <c r="I6570" s="195"/>
      <c r="J6570" s="195"/>
    </row>
    <row r="6571" spans="1:10" hidden="1" x14ac:dyDescent="0.25">
      <c r="A6571" s="238"/>
      <c r="B6571" s="264"/>
      <c r="C6571" s="251"/>
      <c r="D6571" s="241"/>
      <c r="E6571" s="265"/>
      <c r="F6571" s="195">
        <v>0</v>
      </c>
      <c r="I6571" s="195"/>
      <c r="J6571" s="195"/>
    </row>
    <row r="6572" spans="1:10" hidden="1" x14ac:dyDescent="0.25">
      <c r="A6572" s="238">
        <v>43456</v>
      </c>
      <c r="B6572" s="264" t="s">
        <v>3769</v>
      </c>
      <c r="C6572" s="251" t="s">
        <v>1094</v>
      </c>
      <c r="D6572" s="241">
        <v>2</v>
      </c>
      <c r="E6572" s="265">
        <v>215000.5</v>
      </c>
      <c r="F6572" s="195">
        <v>430001</v>
      </c>
      <c r="G6572" s="195">
        <v>430001</v>
      </c>
      <c r="I6572" s="195"/>
      <c r="J6572" s="195"/>
    </row>
    <row r="6573" spans="1:10" hidden="1" x14ac:dyDescent="0.25">
      <c r="A6573" s="238"/>
      <c r="B6573" s="264"/>
      <c r="C6573" s="251"/>
      <c r="D6573" s="241"/>
      <c r="E6573" s="265"/>
      <c r="F6573" s="195">
        <v>0</v>
      </c>
      <c r="I6573" s="195"/>
      <c r="J6573" s="195"/>
    </row>
    <row r="6574" spans="1:10" hidden="1" x14ac:dyDescent="0.25">
      <c r="A6574" s="238">
        <v>43456</v>
      </c>
      <c r="B6574" s="264" t="s">
        <v>3770</v>
      </c>
      <c r="C6574" s="251" t="s">
        <v>3772</v>
      </c>
      <c r="D6574" s="241">
        <v>1</v>
      </c>
      <c r="E6574" s="265">
        <v>1081099.5249999999</v>
      </c>
      <c r="F6574" s="195">
        <v>1081099.5249999999</v>
      </c>
      <c r="I6574" s="195"/>
      <c r="J6574" s="195"/>
    </row>
    <row r="6575" spans="1:10" hidden="1" x14ac:dyDescent="0.25">
      <c r="A6575" s="238"/>
      <c r="B6575" s="264"/>
      <c r="C6575" s="251" t="s">
        <v>3773</v>
      </c>
      <c r="D6575" s="241">
        <v>1</v>
      </c>
      <c r="E6575" s="265">
        <v>1187500.3799999999</v>
      </c>
      <c r="F6575" s="195">
        <v>1187500.3799999999</v>
      </c>
      <c r="G6575" s="195">
        <v>2268599.9049999998</v>
      </c>
      <c r="I6575" s="195"/>
      <c r="J6575" s="195"/>
    </row>
    <row r="6576" spans="1:10" hidden="1" x14ac:dyDescent="0.25">
      <c r="A6576" s="238"/>
      <c r="B6576" s="264"/>
      <c r="C6576" s="251"/>
      <c r="D6576" s="241"/>
      <c r="E6576" s="265"/>
      <c r="F6576" s="195">
        <v>0</v>
      </c>
      <c r="I6576" s="195"/>
      <c r="J6576" s="195"/>
    </row>
    <row r="6577" spans="1:10" hidden="1" x14ac:dyDescent="0.25">
      <c r="A6577" s="238">
        <v>43456</v>
      </c>
      <c r="B6577" s="264" t="s">
        <v>3774</v>
      </c>
      <c r="C6577" s="251" t="s">
        <v>887</v>
      </c>
      <c r="D6577" s="241">
        <v>1</v>
      </c>
      <c r="E6577" s="265">
        <v>230000.1</v>
      </c>
      <c r="F6577" s="195">
        <v>230000.1</v>
      </c>
      <c r="G6577" s="195">
        <v>230000.1</v>
      </c>
      <c r="I6577" s="195"/>
      <c r="J6577" s="195"/>
    </row>
    <row r="6578" spans="1:10" hidden="1" x14ac:dyDescent="0.25">
      <c r="A6578" s="238"/>
      <c r="B6578" s="264"/>
      <c r="C6578" s="251"/>
      <c r="D6578" s="241"/>
      <c r="E6578" s="265"/>
      <c r="F6578" s="195">
        <v>0</v>
      </c>
      <c r="I6578" s="195"/>
      <c r="J6578" s="195"/>
    </row>
    <row r="6579" spans="1:10" hidden="1" x14ac:dyDescent="0.25">
      <c r="A6579" s="238">
        <v>43456</v>
      </c>
      <c r="B6579" s="264" t="s">
        <v>3775</v>
      </c>
      <c r="C6579" s="251" t="s">
        <v>1722</v>
      </c>
      <c r="D6579" s="241">
        <v>8</v>
      </c>
      <c r="E6579" s="265">
        <v>153674.70000000001</v>
      </c>
      <c r="F6579" s="195">
        <v>1229397.6000000001</v>
      </c>
      <c r="I6579" s="195"/>
      <c r="J6579" s="195"/>
    </row>
    <row r="6580" spans="1:10" hidden="1" x14ac:dyDescent="0.25">
      <c r="A6580" s="238"/>
      <c r="B6580" s="264"/>
      <c r="C6580" s="251" t="s">
        <v>1635</v>
      </c>
      <c r="D6580" s="241">
        <v>4</v>
      </c>
      <c r="E6580" s="265">
        <v>153674.70000000001</v>
      </c>
      <c r="F6580" s="195">
        <v>614698.80000000005</v>
      </c>
      <c r="G6580" s="195">
        <v>1844096.4000000001</v>
      </c>
      <c r="I6580" s="195"/>
      <c r="J6580" s="195"/>
    </row>
    <row r="6581" spans="1:10" hidden="1" x14ac:dyDescent="0.25">
      <c r="A6581" s="238"/>
      <c r="B6581" s="264"/>
      <c r="C6581" s="251"/>
      <c r="D6581" s="241"/>
      <c r="E6581" s="265"/>
      <c r="F6581" s="195">
        <v>0</v>
      </c>
      <c r="I6581" s="195"/>
      <c r="J6581" s="195"/>
    </row>
    <row r="6582" spans="1:10" hidden="1" x14ac:dyDescent="0.25">
      <c r="A6582" s="238">
        <v>43456</v>
      </c>
      <c r="B6582" s="264" t="s">
        <v>3776</v>
      </c>
      <c r="C6582" s="251" t="s">
        <v>887</v>
      </c>
      <c r="D6582" s="241">
        <v>2</v>
      </c>
      <c r="E6582" s="265">
        <v>230000.1</v>
      </c>
      <c r="F6582" s="195">
        <v>460000.2</v>
      </c>
      <c r="G6582" s="195">
        <v>460000.2</v>
      </c>
      <c r="I6582" s="195"/>
      <c r="J6582" s="195"/>
    </row>
    <row r="6583" spans="1:10" hidden="1" x14ac:dyDescent="0.25">
      <c r="A6583" s="238"/>
      <c r="B6583" s="264"/>
      <c r="C6583" s="251"/>
      <c r="D6583" s="241"/>
      <c r="E6583" s="265"/>
      <c r="F6583" s="195">
        <v>0</v>
      </c>
      <c r="I6583" s="195"/>
      <c r="J6583" s="195"/>
    </row>
    <row r="6584" spans="1:10" hidden="1" x14ac:dyDescent="0.25">
      <c r="A6584" s="247">
        <v>43458</v>
      </c>
      <c r="B6584" s="266" t="s">
        <v>3777</v>
      </c>
      <c r="C6584" s="252" t="s">
        <v>1094</v>
      </c>
      <c r="D6584" s="250">
        <v>1</v>
      </c>
      <c r="E6584" s="268"/>
      <c r="F6584" s="195">
        <v>0</v>
      </c>
      <c r="I6584" s="195"/>
      <c r="J6584" s="195"/>
    </row>
    <row r="6585" spans="1:10" hidden="1" x14ac:dyDescent="0.25">
      <c r="A6585" s="238"/>
      <c r="B6585" s="264"/>
      <c r="C6585" s="251"/>
      <c r="D6585" s="241"/>
      <c r="E6585" s="265"/>
      <c r="F6585" s="195">
        <v>0</v>
      </c>
      <c r="I6585" s="195"/>
      <c r="J6585" s="195"/>
    </row>
    <row r="6586" spans="1:10" hidden="1" x14ac:dyDescent="0.25">
      <c r="A6586" s="238">
        <v>43458</v>
      </c>
      <c r="B6586" s="264" t="s">
        <v>3778</v>
      </c>
      <c r="C6586" s="251" t="s">
        <v>19</v>
      </c>
      <c r="D6586" s="241">
        <v>2</v>
      </c>
      <c r="E6586" s="265">
        <v>543400</v>
      </c>
      <c r="F6586" s="195">
        <v>1086800</v>
      </c>
      <c r="I6586" s="195"/>
      <c r="J6586" s="195"/>
    </row>
    <row r="6587" spans="1:10" hidden="1" x14ac:dyDescent="0.25">
      <c r="A6587" s="238"/>
      <c r="B6587" s="264"/>
      <c r="C6587" s="251" t="s">
        <v>31</v>
      </c>
      <c r="D6587" s="241">
        <v>1</v>
      </c>
      <c r="E6587" s="265">
        <v>529199.44999999995</v>
      </c>
      <c r="F6587" s="195">
        <v>529199.44999999995</v>
      </c>
      <c r="I6587" s="195"/>
      <c r="J6587" s="195"/>
    </row>
    <row r="6588" spans="1:10" hidden="1" x14ac:dyDescent="0.25">
      <c r="A6588" s="238"/>
      <c r="B6588" s="264"/>
      <c r="C6588" s="251" t="s">
        <v>391</v>
      </c>
      <c r="D6588" s="241">
        <v>2</v>
      </c>
      <c r="E6588" s="265">
        <v>562500.18000000005</v>
      </c>
      <c r="F6588" s="195">
        <v>1125000.3600000001</v>
      </c>
      <c r="G6588" s="195">
        <v>2740999.81</v>
      </c>
      <c r="I6588" s="195"/>
      <c r="J6588" s="195"/>
    </row>
    <row r="6589" spans="1:10" hidden="1" x14ac:dyDescent="0.25">
      <c r="A6589" s="238"/>
      <c r="B6589" s="264"/>
      <c r="C6589" s="251"/>
      <c r="D6589" s="241"/>
      <c r="E6589" s="265"/>
      <c r="F6589" s="195">
        <v>0</v>
      </c>
      <c r="I6589" s="195"/>
      <c r="J6589" s="195"/>
    </row>
    <row r="6590" spans="1:10" hidden="1" x14ac:dyDescent="0.25">
      <c r="A6590" s="238">
        <v>43458</v>
      </c>
      <c r="B6590" s="264" t="s">
        <v>3779</v>
      </c>
      <c r="C6590" s="251" t="s">
        <v>1094</v>
      </c>
      <c r="D6590" s="241">
        <v>2</v>
      </c>
      <c r="E6590" s="265">
        <v>215000.5</v>
      </c>
      <c r="F6590" s="195">
        <v>430001</v>
      </c>
      <c r="G6590" s="195">
        <v>430001</v>
      </c>
      <c r="I6590" s="195"/>
      <c r="J6590" s="195"/>
    </row>
    <row r="6591" spans="1:10" hidden="1" x14ac:dyDescent="0.25">
      <c r="A6591" s="238"/>
      <c r="B6591" s="264"/>
      <c r="C6591" s="251"/>
      <c r="D6591" s="241"/>
      <c r="E6591" s="265"/>
      <c r="F6591" s="195">
        <v>0</v>
      </c>
      <c r="I6591" s="195"/>
      <c r="J6591" s="195"/>
    </row>
    <row r="6592" spans="1:10" hidden="1" x14ac:dyDescent="0.25">
      <c r="A6592" s="238">
        <v>43458</v>
      </c>
      <c r="B6592" s="264" t="s">
        <v>3780</v>
      </c>
      <c r="C6592" s="251" t="s">
        <v>887</v>
      </c>
      <c r="D6592" s="241">
        <v>12</v>
      </c>
      <c r="E6592" s="265">
        <v>230000.1</v>
      </c>
      <c r="F6592" s="195">
        <v>2760001.2</v>
      </c>
      <c r="G6592" s="195">
        <v>2760001.2</v>
      </c>
      <c r="I6592" s="195"/>
      <c r="J6592" s="195"/>
    </row>
    <row r="6593" spans="1:10" hidden="1" x14ac:dyDescent="0.25">
      <c r="A6593" s="238"/>
      <c r="B6593" s="264"/>
      <c r="C6593" s="251"/>
      <c r="D6593" s="241"/>
      <c r="E6593" s="265"/>
      <c r="F6593" s="195">
        <v>0</v>
      </c>
      <c r="I6593" s="195"/>
      <c r="J6593" s="195"/>
    </row>
    <row r="6594" spans="1:10" hidden="1" x14ac:dyDescent="0.25">
      <c r="A6594" s="238">
        <v>43458</v>
      </c>
      <c r="B6594" s="264" t="s">
        <v>3781</v>
      </c>
      <c r="C6594" s="251" t="s">
        <v>3782</v>
      </c>
      <c r="D6594" s="241">
        <v>60</v>
      </c>
      <c r="E6594" s="265">
        <v>550000</v>
      </c>
      <c r="F6594" s="195">
        <v>33000000</v>
      </c>
      <c r="G6594" s="195">
        <v>33000000</v>
      </c>
      <c r="I6594" s="195"/>
      <c r="J6594" s="195"/>
    </row>
    <row r="6595" spans="1:10" hidden="1" x14ac:dyDescent="0.25">
      <c r="A6595" s="238"/>
      <c r="B6595" s="264"/>
      <c r="C6595" s="251"/>
      <c r="D6595" s="241"/>
      <c r="E6595" s="265"/>
      <c r="F6595" s="195">
        <v>0</v>
      </c>
      <c r="I6595" s="195"/>
      <c r="J6595" s="195"/>
    </row>
    <row r="6596" spans="1:10" hidden="1" x14ac:dyDescent="0.25">
      <c r="A6596" s="238">
        <v>43458</v>
      </c>
      <c r="B6596" s="264" t="s">
        <v>3783</v>
      </c>
      <c r="C6596" s="251" t="s">
        <v>1938</v>
      </c>
      <c r="D6596" s="241">
        <v>6</v>
      </c>
      <c r="E6596" s="265">
        <v>150000.4</v>
      </c>
      <c r="F6596" s="195">
        <v>900002.39999999991</v>
      </c>
      <c r="G6596" s="195">
        <v>900002.39999999991</v>
      </c>
      <c r="I6596" s="195"/>
      <c r="J6596" s="195"/>
    </row>
    <row r="6597" spans="1:10" hidden="1" x14ac:dyDescent="0.25">
      <c r="A6597" s="238"/>
      <c r="B6597" s="264"/>
      <c r="C6597" s="251"/>
      <c r="D6597" s="241"/>
      <c r="E6597" s="265"/>
      <c r="F6597" s="195">
        <v>0</v>
      </c>
      <c r="I6597" s="195"/>
      <c r="J6597" s="195"/>
    </row>
    <row r="6598" spans="1:10" hidden="1" x14ac:dyDescent="0.25">
      <c r="A6598" s="238">
        <v>43458</v>
      </c>
      <c r="B6598" s="264" t="s">
        <v>3784</v>
      </c>
      <c r="C6598" s="251" t="s">
        <v>1851</v>
      </c>
      <c r="D6598" s="241">
        <v>48</v>
      </c>
      <c r="E6598" s="265">
        <v>70416.5</v>
      </c>
      <c r="F6598" s="195">
        <v>3379992</v>
      </c>
      <c r="I6598" s="195"/>
      <c r="J6598" s="195"/>
    </row>
    <row r="6599" spans="1:10" hidden="1" x14ac:dyDescent="0.25">
      <c r="A6599" s="238"/>
      <c r="B6599" s="264"/>
      <c r="C6599" s="251" t="s">
        <v>1721</v>
      </c>
      <c r="D6599" s="241">
        <v>24</v>
      </c>
      <c r="E6599" s="265">
        <v>140834.1</v>
      </c>
      <c r="F6599" s="195">
        <v>3380018.4000000004</v>
      </c>
      <c r="I6599" s="195"/>
      <c r="J6599" s="195"/>
    </row>
    <row r="6600" spans="1:10" hidden="1" x14ac:dyDescent="0.25">
      <c r="A6600" s="238"/>
      <c r="B6600" s="264"/>
      <c r="C6600" s="251" t="s">
        <v>1725</v>
      </c>
      <c r="D6600" s="241">
        <v>48</v>
      </c>
      <c r="E6600" s="265">
        <v>70416.5</v>
      </c>
      <c r="F6600" s="195">
        <v>3379992</v>
      </c>
      <c r="I6600" s="195"/>
      <c r="J6600" s="195"/>
    </row>
    <row r="6601" spans="1:10" hidden="1" x14ac:dyDescent="0.25">
      <c r="A6601" s="238"/>
      <c r="B6601" s="264"/>
      <c r="C6601" s="251" t="s">
        <v>1933</v>
      </c>
      <c r="D6601" s="241">
        <v>72</v>
      </c>
      <c r="E6601" s="265">
        <v>70416.5</v>
      </c>
      <c r="F6601" s="195">
        <v>5069988</v>
      </c>
      <c r="I6601" s="195"/>
      <c r="J6601" s="195"/>
    </row>
    <row r="6602" spans="1:10" hidden="1" x14ac:dyDescent="0.25">
      <c r="A6602" s="238"/>
      <c r="B6602" s="264"/>
      <c r="C6602" s="251" t="s">
        <v>1930</v>
      </c>
      <c r="D6602" s="241">
        <v>72</v>
      </c>
      <c r="E6602" s="265">
        <v>70416.5</v>
      </c>
      <c r="F6602" s="195">
        <v>5069988</v>
      </c>
      <c r="I6602" s="195"/>
      <c r="J6602" s="195"/>
    </row>
    <row r="6603" spans="1:10" hidden="1" x14ac:dyDescent="0.25">
      <c r="A6603" s="238"/>
      <c r="B6603" s="264"/>
      <c r="C6603" s="251" t="s">
        <v>1915</v>
      </c>
      <c r="D6603" s="241">
        <v>36</v>
      </c>
      <c r="E6603" s="265">
        <v>140834.1</v>
      </c>
      <c r="F6603" s="195">
        <v>5070027.6000000006</v>
      </c>
      <c r="G6603" s="195">
        <v>25350006</v>
      </c>
      <c r="I6603" s="195"/>
      <c r="J6603" s="195"/>
    </row>
    <row r="6604" spans="1:10" hidden="1" x14ac:dyDescent="0.25">
      <c r="A6604" s="238"/>
      <c r="B6604" s="264"/>
      <c r="C6604" s="251"/>
      <c r="D6604" s="241"/>
      <c r="E6604" s="265"/>
      <c r="F6604" s="195">
        <v>0</v>
      </c>
      <c r="I6604" s="195"/>
      <c r="J6604" s="195"/>
    </row>
    <row r="6605" spans="1:10" hidden="1" x14ac:dyDescent="0.25">
      <c r="A6605" s="238">
        <v>43458</v>
      </c>
      <c r="B6605" s="264" t="s">
        <v>3785</v>
      </c>
      <c r="C6605" s="251" t="s">
        <v>1722</v>
      </c>
      <c r="D6605" s="241">
        <v>48</v>
      </c>
      <c r="E6605" s="265">
        <v>140834.1</v>
      </c>
      <c r="F6605" s="195">
        <v>6760036.8000000007</v>
      </c>
      <c r="I6605" s="195"/>
      <c r="J6605" s="195"/>
    </row>
    <row r="6606" spans="1:10" hidden="1" x14ac:dyDescent="0.25">
      <c r="A6606" s="238"/>
      <c r="B6606" s="264"/>
      <c r="C6606" s="251" t="s">
        <v>1915</v>
      </c>
      <c r="D6606" s="241">
        <v>48</v>
      </c>
      <c r="E6606" s="265">
        <v>140834.1</v>
      </c>
      <c r="F6606" s="195">
        <v>6760036.8000000007</v>
      </c>
      <c r="I6606" s="195"/>
      <c r="J6606" s="195"/>
    </row>
    <row r="6607" spans="1:10" hidden="1" x14ac:dyDescent="0.25">
      <c r="A6607" s="238"/>
      <c r="B6607" s="264"/>
      <c r="C6607" s="251" t="s">
        <v>1721</v>
      </c>
      <c r="D6607" s="241">
        <v>36</v>
      </c>
      <c r="E6607" s="265">
        <v>140834.1</v>
      </c>
      <c r="F6607" s="195">
        <v>5070027.6000000006</v>
      </c>
      <c r="I6607" s="195"/>
      <c r="J6607" s="195"/>
    </row>
    <row r="6608" spans="1:10" hidden="1" x14ac:dyDescent="0.25">
      <c r="A6608" s="238"/>
      <c r="B6608" s="264"/>
      <c r="C6608" s="251" t="s">
        <v>1675</v>
      </c>
      <c r="D6608" s="241">
        <v>48</v>
      </c>
      <c r="E6608" s="265">
        <v>41666.9</v>
      </c>
      <c r="F6608" s="195">
        <v>2000011.2000000002</v>
      </c>
      <c r="G6608" s="195">
        <v>20590112.400000002</v>
      </c>
      <c r="I6608" s="195"/>
      <c r="J6608" s="195"/>
    </row>
    <row r="6609" spans="1:10" hidden="1" x14ac:dyDescent="0.25">
      <c r="A6609" s="238"/>
      <c r="B6609" s="264"/>
      <c r="C6609" s="251"/>
      <c r="D6609" s="241"/>
      <c r="E6609" s="265"/>
      <c r="F6609" s="195">
        <v>0</v>
      </c>
      <c r="I6609" s="195"/>
      <c r="J6609" s="195"/>
    </row>
    <row r="6610" spans="1:10" hidden="1" x14ac:dyDescent="0.25">
      <c r="A6610" s="238">
        <v>43458</v>
      </c>
      <c r="B6610" s="264" t="s">
        <v>3786</v>
      </c>
      <c r="C6610" s="251" t="s">
        <v>1933</v>
      </c>
      <c r="D6610" s="241">
        <v>72</v>
      </c>
      <c r="E6610" s="265">
        <v>70416.5</v>
      </c>
      <c r="F6610" s="195">
        <v>5069988</v>
      </c>
      <c r="I6610" s="195"/>
      <c r="J6610" s="195"/>
    </row>
    <row r="6611" spans="1:10" hidden="1" x14ac:dyDescent="0.25">
      <c r="A6611" s="238"/>
      <c r="B6611" s="264"/>
      <c r="C6611" s="251" t="s">
        <v>1930</v>
      </c>
      <c r="D6611" s="241">
        <v>72</v>
      </c>
      <c r="E6611" s="265">
        <v>70416.5</v>
      </c>
      <c r="F6611" s="195">
        <v>5069988</v>
      </c>
      <c r="I6611" s="195"/>
      <c r="J6611" s="195"/>
    </row>
    <row r="6612" spans="1:10" hidden="1" x14ac:dyDescent="0.25">
      <c r="A6612" s="238"/>
      <c r="B6612" s="264"/>
      <c r="C6612" s="251" t="s">
        <v>1719</v>
      </c>
      <c r="D6612" s="241">
        <v>48</v>
      </c>
      <c r="E6612" s="265">
        <v>70416.5</v>
      </c>
      <c r="F6612" s="195">
        <v>3379992</v>
      </c>
      <c r="I6612" s="195"/>
      <c r="J6612" s="195"/>
    </row>
    <row r="6613" spans="1:10" hidden="1" x14ac:dyDescent="0.25">
      <c r="A6613" s="238"/>
      <c r="B6613" s="264"/>
      <c r="C6613" s="251" t="s">
        <v>1725</v>
      </c>
      <c r="D6613" s="241">
        <v>48</v>
      </c>
      <c r="E6613" s="265">
        <v>70416.5</v>
      </c>
      <c r="F6613" s="195">
        <v>3379992</v>
      </c>
      <c r="I6613" s="195"/>
      <c r="J6613" s="195"/>
    </row>
    <row r="6614" spans="1:10" hidden="1" x14ac:dyDescent="0.25">
      <c r="A6614" s="238"/>
      <c r="B6614" s="264"/>
      <c r="C6614" s="251" t="s">
        <v>1966</v>
      </c>
      <c r="D6614" s="241">
        <v>72</v>
      </c>
      <c r="E6614" s="265">
        <v>70416.5</v>
      </c>
      <c r="F6614" s="195">
        <v>5069988</v>
      </c>
      <c r="G6614" s="195">
        <v>21969948</v>
      </c>
      <c r="I6614" s="195"/>
      <c r="J6614" s="195"/>
    </row>
    <row r="6615" spans="1:10" hidden="1" x14ac:dyDescent="0.25">
      <c r="A6615" s="238"/>
      <c r="B6615" s="264"/>
      <c r="C6615" s="251"/>
      <c r="D6615" s="241"/>
      <c r="E6615" s="265"/>
      <c r="F6615" s="195">
        <v>0</v>
      </c>
      <c r="I6615" s="195"/>
      <c r="J6615" s="195"/>
    </row>
    <row r="6616" spans="1:10" hidden="1" x14ac:dyDescent="0.25">
      <c r="A6616" s="238">
        <v>43458</v>
      </c>
      <c r="B6616" s="264" t="s">
        <v>3787</v>
      </c>
      <c r="C6616" s="251" t="s">
        <v>2073</v>
      </c>
      <c r="D6616" s="241">
        <v>2</v>
      </c>
      <c r="E6616" s="265">
        <v>240525.55</v>
      </c>
      <c r="F6616" s="195">
        <v>481051.1</v>
      </c>
      <c r="G6616" s="195">
        <v>481051.1</v>
      </c>
      <c r="I6616" s="195"/>
      <c r="J6616" s="195"/>
    </row>
    <row r="6617" spans="1:10" hidden="1" x14ac:dyDescent="0.25">
      <c r="A6617" s="238"/>
      <c r="B6617" s="264"/>
      <c r="C6617" s="251"/>
      <c r="D6617" s="241"/>
      <c r="E6617" s="265"/>
      <c r="F6617" s="195">
        <v>0</v>
      </c>
      <c r="I6617" s="195"/>
      <c r="J6617" s="195"/>
    </row>
    <row r="6618" spans="1:10" hidden="1" x14ac:dyDescent="0.25">
      <c r="A6618" s="238">
        <v>43458</v>
      </c>
      <c r="B6618" s="264" t="s">
        <v>3789</v>
      </c>
      <c r="C6618" s="251" t="s">
        <v>887</v>
      </c>
      <c r="D6618" s="241">
        <v>1</v>
      </c>
      <c r="E6618" s="265">
        <v>230000.1</v>
      </c>
      <c r="F6618" s="195">
        <v>230000.1</v>
      </c>
      <c r="G6618" s="195">
        <v>230000.1</v>
      </c>
      <c r="I6618" s="195"/>
      <c r="J6618" s="195"/>
    </row>
    <row r="6619" spans="1:10" hidden="1" x14ac:dyDescent="0.25">
      <c r="A6619" s="238"/>
      <c r="B6619" s="264"/>
      <c r="C6619" s="251"/>
      <c r="D6619" s="241"/>
      <c r="E6619" s="265"/>
      <c r="F6619" s="195">
        <v>0</v>
      </c>
      <c r="I6619" s="195"/>
      <c r="J6619" s="195"/>
    </row>
    <row r="6620" spans="1:10" hidden="1" x14ac:dyDescent="0.25">
      <c r="A6620" s="238">
        <v>43458</v>
      </c>
      <c r="B6620" s="264" t="s">
        <v>3791</v>
      </c>
      <c r="C6620" s="251" t="s">
        <v>1094</v>
      </c>
      <c r="D6620" s="241">
        <v>2</v>
      </c>
      <c r="E6620" s="265">
        <v>215000.5</v>
      </c>
      <c r="F6620" s="195">
        <v>430001</v>
      </c>
      <c r="I6620" s="195"/>
      <c r="J6620" s="195"/>
    </row>
    <row r="6621" spans="1:10" hidden="1" x14ac:dyDescent="0.25">
      <c r="A6621" s="238"/>
      <c r="B6621" s="264"/>
      <c r="C6621" s="251" t="s">
        <v>887</v>
      </c>
      <c r="D6621" s="241">
        <v>2</v>
      </c>
      <c r="E6621" s="265">
        <v>230000.1</v>
      </c>
      <c r="F6621" s="195">
        <v>460000.2</v>
      </c>
      <c r="G6621" s="195">
        <v>890001.2</v>
      </c>
      <c r="I6621" s="195"/>
      <c r="J6621" s="195"/>
    </row>
    <row r="6622" spans="1:10" hidden="1" x14ac:dyDescent="0.25">
      <c r="A6622" s="238"/>
      <c r="B6622" s="264"/>
      <c r="C6622" s="251"/>
      <c r="D6622" s="241"/>
      <c r="E6622" s="265"/>
      <c r="F6622" s="195">
        <v>0</v>
      </c>
      <c r="I6622" s="195"/>
      <c r="J6622" s="195"/>
    </row>
    <row r="6623" spans="1:10" hidden="1" x14ac:dyDescent="0.25">
      <c r="A6623" s="238">
        <v>43458</v>
      </c>
      <c r="B6623" s="264" t="s">
        <v>3793</v>
      </c>
      <c r="C6623" s="251" t="s">
        <v>887</v>
      </c>
      <c r="D6623" s="241">
        <v>3</v>
      </c>
      <c r="E6623" s="265">
        <v>230000.1</v>
      </c>
      <c r="F6623" s="195">
        <v>690000.3</v>
      </c>
      <c r="G6623" s="195">
        <v>690000.3</v>
      </c>
      <c r="I6623" s="195"/>
      <c r="J6623" s="195"/>
    </row>
    <row r="6624" spans="1:10" hidden="1" x14ac:dyDescent="0.25">
      <c r="A6624" s="238"/>
      <c r="B6624" s="264"/>
      <c r="C6624" s="251"/>
      <c r="D6624" s="241"/>
      <c r="E6624" s="265"/>
      <c r="F6624" s="195">
        <v>0</v>
      </c>
      <c r="I6624" s="195"/>
      <c r="J6624" s="195"/>
    </row>
    <row r="6625" spans="1:10" hidden="1" x14ac:dyDescent="0.25">
      <c r="A6625" s="238">
        <v>43458</v>
      </c>
      <c r="B6625" s="264" t="s">
        <v>3795</v>
      </c>
      <c r="C6625" s="251" t="s">
        <v>2073</v>
      </c>
      <c r="D6625" s="241">
        <v>4</v>
      </c>
      <c r="E6625" s="265">
        <v>240525.55</v>
      </c>
      <c r="F6625" s="195">
        <v>962102.2</v>
      </c>
      <c r="G6625" s="195">
        <v>962102.2</v>
      </c>
      <c r="I6625" s="195"/>
      <c r="J6625" s="195"/>
    </row>
    <row r="6626" spans="1:10" hidden="1" x14ac:dyDescent="0.25">
      <c r="A6626" s="238"/>
      <c r="B6626" s="264"/>
      <c r="C6626" s="251"/>
      <c r="D6626" s="241"/>
      <c r="E6626" s="265"/>
      <c r="F6626" s="195">
        <v>0</v>
      </c>
      <c r="I6626" s="195"/>
      <c r="J6626" s="195"/>
    </row>
    <row r="6627" spans="1:10" hidden="1" x14ac:dyDescent="0.25">
      <c r="A6627" s="238">
        <v>43458</v>
      </c>
      <c r="B6627" s="264" t="s">
        <v>3796</v>
      </c>
      <c r="C6627" s="251" t="s">
        <v>391</v>
      </c>
      <c r="D6627" s="241">
        <v>2</v>
      </c>
      <c r="E6627" s="265">
        <v>562500.18000000005</v>
      </c>
      <c r="F6627" s="195">
        <v>1125000.3600000001</v>
      </c>
      <c r="I6627" s="195"/>
      <c r="J6627" s="195"/>
    </row>
    <row r="6628" spans="1:10" hidden="1" x14ac:dyDescent="0.25">
      <c r="A6628" s="238"/>
      <c r="B6628" s="264"/>
      <c r="C6628" s="251" t="s">
        <v>2494</v>
      </c>
      <c r="D6628" s="241">
        <v>2</v>
      </c>
      <c r="E6628" s="265">
        <v>621900.18000000005</v>
      </c>
      <c r="F6628" s="195">
        <v>1243800.3600000001</v>
      </c>
      <c r="I6628" s="195"/>
      <c r="J6628" s="195"/>
    </row>
    <row r="6629" spans="1:10" hidden="1" x14ac:dyDescent="0.25">
      <c r="A6629" s="238"/>
      <c r="B6629" s="264"/>
      <c r="C6629" s="251" t="s">
        <v>28</v>
      </c>
      <c r="D6629" s="241">
        <v>2</v>
      </c>
      <c r="E6629" s="265">
        <v>544500</v>
      </c>
      <c r="F6629" s="195">
        <v>1089000</v>
      </c>
      <c r="I6629" s="195"/>
      <c r="J6629" s="195"/>
    </row>
    <row r="6630" spans="1:10" hidden="1" x14ac:dyDescent="0.25">
      <c r="A6630" s="238"/>
      <c r="B6630" s="264"/>
      <c r="C6630" s="251" t="s">
        <v>19</v>
      </c>
      <c r="D6630" s="241">
        <v>2</v>
      </c>
      <c r="E6630" s="265">
        <v>543400</v>
      </c>
      <c r="F6630" s="195">
        <v>1086800</v>
      </c>
      <c r="I6630" s="195"/>
      <c r="J6630" s="195"/>
    </row>
    <row r="6631" spans="1:10" hidden="1" x14ac:dyDescent="0.25">
      <c r="A6631" s="238"/>
      <c r="B6631" s="264"/>
      <c r="C6631" s="251" t="s">
        <v>13</v>
      </c>
      <c r="D6631" s="241">
        <v>2</v>
      </c>
      <c r="E6631" s="265">
        <v>821700</v>
      </c>
      <c r="F6631" s="195">
        <v>1643400</v>
      </c>
      <c r="G6631" s="195">
        <v>6188000.7200000007</v>
      </c>
      <c r="I6631" s="195"/>
      <c r="J6631" s="195"/>
    </row>
    <row r="6632" spans="1:10" hidden="1" x14ac:dyDescent="0.25">
      <c r="A6632" s="238"/>
      <c r="B6632" s="264"/>
      <c r="C6632" s="251"/>
      <c r="D6632" s="241"/>
      <c r="E6632" s="265"/>
      <c r="F6632" s="195">
        <v>0</v>
      </c>
      <c r="I6632" s="195"/>
      <c r="J6632" s="195"/>
    </row>
    <row r="6633" spans="1:10" hidden="1" x14ac:dyDescent="0.25">
      <c r="A6633" s="238">
        <v>43458</v>
      </c>
      <c r="B6633" s="264" t="s">
        <v>3798</v>
      </c>
      <c r="C6633" s="251" t="s">
        <v>31</v>
      </c>
      <c r="D6633" s="241">
        <v>1</v>
      </c>
      <c r="E6633" s="265">
        <v>529199.44999999995</v>
      </c>
      <c r="F6633" s="195">
        <v>529199.44999999995</v>
      </c>
      <c r="G6633" s="195">
        <v>529199.44999999995</v>
      </c>
      <c r="I6633" s="195"/>
      <c r="J6633" s="195"/>
    </row>
    <row r="6634" spans="1:10" hidden="1" x14ac:dyDescent="0.25">
      <c r="A6634" s="238"/>
      <c r="B6634" s="264"/>
      <c r="C6634" s="251"/>
      <c r="D6634" s="241"/>
      <c r="E6634" s="265"/>
      <c r="F6634" s="195">
        <v>0</v>
      </c>
      <c r="I6634" s="195"/>
      <c r="J6634" s="195"/>
    </row>
    <row r="6635" spans="1:10" hidden="1" x14ac:dyDescent="0.25">
      <c r="A6635" s="238">
        <v>43458</v>
      </c>
      <c r="B6635" s="264" t="s">
        <v>3799</v>
      </c>
      <c r="C6635" s="251" t="s">
        <v>1549</v>
      </c>
      <c r="D6635" s="241">
        <v>6</v>
      </c>
      <c r="E6635" s="265">
        <v>165000</v>
      </c>
      <c r="F6635" s="195">
        <v>990000</v>
      </c>
      <c r="G6635" s="195">
        <v>990000</v>
      </c>
      <c r="I6635" s="195"/>
      <c r="J6635" s="195"/>
    </row>
    <row r="6636" spans="1:10" hidden="1" x14ac:dyDescent="0.25">
      <c r="A6636" s="238"/>
      <c r="B6636" s="264"/>
      <c r="C6636" s="251"/>
      <c r="D6636" s="241"/>
      <c r="E6636" s="265"/>
      <c r="F6636" s="195">
        <v>0</v>
      </c>
      <c r="I6636" s="195"/>
      <c r="J6636" s="195"/>
    </row>
    <row r="6637" spans="1:10" hidden="1" x14ac:dyDescent="0.25">
      <c r="A6637" s="238">
        <v>43458</v>
      </c>
      <c r="B6637" s="264" t="s">
        <v>3801</v>
      </c>
      <c r="C6637" s="251" t="s">
        <v>31</v>
      </c>
      <c r="D6637" s="241">
        <v>1</v>
      </c>
      <c r="E6637" s="265">
        <v>529199.44999999995</v>
      </c>
      <c r="F6637" s="195">
        <v>529199.44999999995</v>
      </c>
      <c r="G6637" s="195">
        <v>529199.44999999995</v>
      </c>
      <c r="I6637" s="195"/>
      <c r="J6637" s="195"/>
    </row>
    <row r="6638" spans="1:10" hidden="1" x14ac:dyDescent="0.25">
      <c r="A6638" s="238"/>
      <c r="B6638" s="264"/>
      <c r="C6638" s="251"/>
      <c r="D6638" s="241"/>
      <c r="E6638" s="265"/>
      <c r="F6638" s="195">
        <v>0</v>
      </c>
      <c r="I6638" s="195"/>
      <c r="J6638" s="195"/>
    </row>
    <row r="6639" spans="1:10" hidden="1" x14ac:dyDescent="0.25">
      <c r="A6639" s="238">
        <v>43458</v>
      </c>
      <c r="B6639" s="264" t="s">
        <v>3802</v>
      </c>
      <c r="C6639" s="251" t="s">
        <v>1594</v>
      </c>
      <c r="D6639" s="241">
        <v>1</v>
      </c>
      <c r="E6639" s="265">
        <v>574200</v>
      </c>
      <c r="F6639" s="195">
        <v>574200</v>
      </c>
      <c r="G6639" s="195">
        <v>574200</v>
      </c>
      <c r="I6639" s="195"/>
      <c r="J6639" s="195"/>
    </row>
    <row r="6640" spans="1:10" hidden="1" x14ac:dyDescent="0.25">
      <c r="A6640" s="238"/>
      <c r="B6640" s="264"/>
      <c r="C6640" s="251"/>
      <c r="D6640" s="241"/>
      <c r="E6640" s="265"/>
      <c r="F6640" s="195">
        <v>0</v>
      </c>
      <c r="I6640" s="195"/>
      <c r="J6640" s="195"/>
    </row>
    <row r="6641" spans="1:10" hidden="1" x14ac:dyDescent="0.25">
      <c r="A6641" s="238">
        <v>43458</v>
      </c>
      <c r="B6641" s="264" t="s">
        <v>3804</v>
      </c>
      <c r="C6641" s="251" t="s">
        <v>2482</v>
      </c>
      <c r="D6641" s="241">
        <v>5</v>
      </c>
      <c r="E6641" s="265">
        <v>215650.38</v>
      </c>
      <c r="F6641" s="195">
        <v>1078251.8999999999</v>
      </c>
      <c r="G6641" s="195">
        <v>1078251.8999999999</v>
      </c>
      <c r="I6641" s="195"/>
      <c r="J6641" s="195"/>
    </row>
    <row r="6642" spans="1:10" hidden="1" x14ac:dyDescent="0.25">
      <c r="A6642" s="238"/>
      <c r="B6642" s="264"/>
      <c r="C6642" s="251"/>
      <c r="D6642" s="241"/>
      <c r="E6642" s="265"/>
      <c r="F6642" s="195">
        <v>0</v>
      </c>
      <c r="I6642" s="195"/>
      <c r="J6642" s="195"/>
    </row>
    <row r="6643" spans="1:10" hidden="1" x14ac:dyDescent="0.25">
      <c r="A6643" s="238">
        <v>43458</v>
      </c>
      <c r="B6643" s="264" t="s">
        <v>3805</v>
      </c>
      <c r="C6643" s="251" t="s">
        <v>3278</v>
      </c>
      <c r="D6643" s="241">
        <v>12</v>
      </c>
      <c r="E6643" s="265">
        <v>198000</v>
      </c>
      <c r="F6643" s="195">
        <v>2376000</v>
      </c>
      <c r="G6643" s="195">
        <v>2376000</v>
      </c>
      <c r="I6643" s="195"/>
      <c r="J6643" s="195"/>
    </row>
    <row r="6644" spans="1:10" hidden="1" x14ac:dyDescent="0.25">
      <c r="A6644" s="238"/>
      <c r="B6644" s="264"/>
      <c r="C6644" s="251"/>
      <c r="D6644" s="241"/>
      <c r="E6644" s="265"/>
      <c r="F6644" s="195">
        <v>0</v>
      </c>
      <c r="I6644" s="195"/>
      <c r="J6644" s="195"/>
    </row>
    <row r="6645" spans="1:10" hidden="1" x14ac:dyDescent="0.25">
      <c r="A6645" s="238">
        <v>43458</v>
      </c>
      <c r="B6645" s="264" t="s">
        <v>3806</v>
      </c>
      <c r="C6645" s="251" t="s">
        <v>3168</v>
      </c>
      <c r="D6645" s="241">
        <v>12</v>
      </c>
      <c r="E6645" s="265">
        <v>243000.5</v>
      </c>
      <c r="F6645" s="195">
        <v>2916006</v>
      </c>
      <c r="G6645" s="195">
        <v>2916006</v>
      </c>
      <c r="I6645" s="195"/>
      <c r="J6645" s="195"/>
    </row>
    <row r="6646" spans="1:10" hidden="1" x14ac:dyDescent="0.25">
      <c r="A6646" s="238"/>
      <c r="B6646" s="264"/>
      <c r="C6646" s="251"/>
      <c r="D6646" s="241"/>
      <c r="E6646" s="265"/>
      <c r="F6646" s="195">
        <v>0</v>
      </c>
      <c r="I6646" s="195"/>
      <c r="J6646" s="195"/>
    </row>
    <row r="6647" spans="1:10" hidden="1" x14ac:dyDescent="0.25">
      <c r="A6647" s="238">
        <v>43458</v>
      </c>
      <c r="B6647" s="264" t="s">
        <v>3807</v>
      </c>
      <c r="C6647" s="251" t="s">
        <v>2691</v>
      </c>
      <c r="D6647" s="241">
        <v>6</v>
      </c>
      <c r="E6647" s="265">
        <v>198000</v>
      </c>
      <c r="F6647" s="195">
        <v>1188000</v>
      </c>
      <c r="G6647" s="195">
        <v>1188000</v>
      </c>
      <c r="I6647" s="195"/>
      <c r="J6647" s="195"/>
    </row>
    <row r="6648" spans="1:10" hidden="1" x14ac:dyDescent="0.25">
      <c r="A6648" s="238"/>
      <c r="B6648" s="264"/>
      <c r="C6648" s="251"/>
      <c r="D6648" s="241"/>
      <c r="E6648" s="265"/>
      <c r="F6648" s="195">
        <v>0</v>
      </c>
      <c r="I6648" s="195"/>
      <c r="J6648" s="195"/>
    </row>
    <row r="6649" spans="1:10" hidden="1" x14ac:dyDescent="0.25">
      <c r="A6649" s="238">
        <v>43458</v>
      </c>
      <c r="B6649" s="264" t="s">
        <v>3809</v>
      </c>
      <c r="C6649" s="251" t="s">
        <v>2073</v>
      </c>
      <c r="D6649" s="241">
        <v>3</v>
      </c>
      <c r="E6649" s="265">
        <v>240525.55</v>
      </c>
      <c r="F6649" s="195">
        <v>721576.64999999991</v>
      </c>
      <c r="G6649" s="195">
        <v>721576.64999999991</v>
      </c>
      <c r="I6649" s="195"/>
      <c r="J6649" s="195"/>
    </row>
    <row r="6650" spans="1:10" hidden="1" x14ac:dyDescent="0.25">
      <c r="A6650" s="238"/>
      <c r="B6650" s="264"/>
      <c r="C6650" s="251"/>
      <c r="D6650" s="241"/>
      <c r="E6650" s="265"/>
      <c r="F6650" s="195">
        <v>0</v>
      </c>
      <c r="I6650" s="195"/>
      <c r="J6650" s="195"/>
    </row>
    <row r="6651" spans="1:10" hidden="1" x14ac:dyDescent="0.25">
      <c r="A6651" s="238">
        <v>43458</v>
      </c>
      <c r="B6651" s="264" t="s">
        <v>3810</v>
      </c>
      <c r="C6651" s="251" t="s">
        <v>405</v>
      </c>
      <c r="D6651" s="241">
        <v>2</v>
      </c>
      <c r="E6651" s="265">
        <v>540000.55000000005</v>
      </c>
      <c r="F6651" s="195">
        <v>1080001.1000000001</v>
      </c>
      <c r="I6651" s="195"/>
      <c r="J6651" s="195"/>
    </row>
    <row r="6652" spans="1:10" hidden="1" x14ac:dyDescent="0.25">
      <c r="A6652" s="238"/>
      <c r="B6652" s="264"/>
      <c r="C6652" s="251" t="s">
        <v>3811</v>
      </c>
      <c r="D6652" s="241">
        <v>1</v>
      </c>
      <c r="E6652" s="265">
        <v>484200.09</v>
      </c>
      <c r="F6652" s="195">
        <v>484200.09</v>
      </c>
      <c r="G6652" s="195">
        <v>1564201.1900000002</v>
      </c>
      <c r="I6652" s="195"/>
      <c r="J6652" s="195"/>
    </row>
    <row r="6653" spans="1:10" hidden="1" x14ac:dyDescent="0.25">
      <c r="A6653" s="238"/>
      <c r="B6653" s="264"/>
      <c r="C6653" s="251"/>
      <c r="D6653" s="241"/>
      <c r="E6653" s="265"/>
      <c r="F6653" s="195">
        <v>0</v>
      </c>
      <c r="I6653" s="195"/>
      <c r="J6653" s="195"/>
    </row>
    <row r="6654" spans="1:10" hidden="1" x14ac:dyDescent="0.25">
      <c r="A6654" s="238">
        <v>43458</v>
      </c>
      <c r="B6654" s="264" t="s">
        <v>3812</v>
      </c>
      <c r="C6654" s="251" t="s">
        <v>3213</v>
      </c>
      <c r="D6654" s="241">
        <v>5</v>
      </c>
      <c r="E6654" s="265">
        <v>283099.90500000003</v>
      </c>
      <c r="F6654" s="195">
        <v>1415499.5250000001</v>
      </c>
      <c r="I6654" s="195"/>
      <c r="J6654" s="195"/>
    </row>
    <row r="6655" spans="1:10" hidden="1" x14ac:dyDescent="0.25">
      <c r="A6655" s="238"/>
      <c r="B6655" s="264"/>
      <c r="C6655" s="251" t="s">
        <v>2757</v>
      </c>
      <c r="D6655" s="241">
        <v>5</v>
      </c>
      <c r="E6655" s="265">
        <v>291650.09499999997</v>
      </c>
      <c r="F6655" s="195">
        <v>1458250.4749999999</v>
      </c>
      <c r="G6655" s="195">
        <v>2873750</v>
      </c>
      <c r="I6655" s="195"/>
      <c r="J6655" s="195"/>
    </row>
    <row r="6656" spans="1:10" hidden="1" x14ac:dyDescent="0.25">
      <c r="A6656" s="238"/>
      <c r="B6656" s="264"/>
      <c r="C6656" s="251"/>
      <c r="D6656" s="241"/>
      <c r="E6656" s="265"/>
      <c r="F6656" s="195">
        <v>0</v>
      </c>
      <c r="I6656" s="195"/>
      <c r="J6656" s="195"/>
    </row>
    <row r="6657" spans="1:10" hidden="1" x14ac:dyDescent="0.25">
      <c r="A6657" s="238">
        <v>43458</v>
      </c>
      <c r="B6657" s="264" t="s">
        <v>3813</v>
      </c>
      <c r="C6657" s="251" t="s">
        <v>3814</v>
      </c>
      <c r="D6657" s="241">
        <v>1</v>
      </c>
      <c r="E6657" s="265">
        <v>369000.5</v>
      </c>
      <c r="F6657" s="195">
        <v>369000.5</v>
      </c>
      <c r="G6657" s="195">
        <v>369000.5</v>
      </c>
      <c r="I6657" s="195"/>
      <c r="J6657" s="195"/>
    </row>
    <row r="6658" spans="1:10" hidden="1" x14ac:dyDescent="0.25">
      <c r="A6658" s="238"/>
      <c r="B6658" s="264"/>
      <c r="C6658" s="251"/>
      <c r="D6658" s="241"/>
      <c r="E6658" s="265"/>
      <c r="F6658" s="195">
        <v>0</v>
      </c>
      <c r="I6658" s="195"/>
      <c r="J6658" s="195"/>
    </row>
    <row r="6659" spans="1:10" hidden="1" x14ac:dyDescent="0.25">
      <c r="A6659" s="238">
        <v>43458</v>
      </c>
      <c r="B6659" s="264" t="s">
        <v>3815</v>
      </c>
      <c r="C6659" s="251" t="s">
        <v>1094</v>
      </c>
      <c r="D6659" s="241">
        <v>24</v>
      </c>
      <c r="E6659" s="265">
        <v>215000.5</v>
      </c>
      <c r="F6659" s="195">
        <v>5160012</v>
      </c>
      <c r="G6659" s="195">
        <v>5160012</v>
      </c>
      <c r="I6659" s="195"/>
      <c r="J6659" s="195"/>
    </row>
    <row r="6660" spans="1:10" hidden="1" x14ac:dyDescent="0.25">
      <c r="A6660" s="238"/>
      <c r="B6660" s="264"/>
      <c r="C6660" s="251"/>
      <c r="D6660" s="241"/>
      <c r="E6660" s="265"/>
      <c r="F6660" s="195">
        <v>0</v>
      </c>
      <c r="I6660" s="195"/>
      <c r="J6660" s="195"/>
    </row>
    <row r="6661" spans="1:10" hidden="1" x14ac:dyDescent="0.25">
      <c r="A6661" s="238">
        <v>43458</v>
      </c>
      <c r="B6661" s="264" t="s">
        <v>3816</v>
      </c>
      <c r="C6661" s="251" t="s">
        <v>2756</v>
      </c>
      <c r="D6661" s="241">
        <v>2</v>
      </c>
      <c r="E6661" s="265">
        <v>243000.5</v>
      </c>
      <c r="F6661" s="195">
        <v>486001</v>
      </c>
      <c r="I6661" s="195"/>
      <c r="J6661" s="195"/>
    </row>
    <row r="6662" spans="1:10" hidden="1" x14ac:dyDescent="0.25">
      <c r="A6662" s="238"/>
      <c r="B6662" s="264"/>
      <c r="C6662" s="251" t="s">
        <v>2691</v>
      </c>
      <c r="D6662" s="241">
        <v>4</v>
      </c>
      <c r="E6662" s="265">
        <v>198000</v>
      </c>
      <c r="F6662" s="195">
        <v>792000</v>
      </c>
      <c r="I6662" s="195"/>
      <c r="J6662" s="195"/>
    </row>
    <row r="6663" spans="1:10" hidden="1" x14ac:dyDescent="0.25">
      <c r="A6663" s="238"/>
      <c r="B6663" s="264"/>
      <c r="C6663" s="251" t="s">
        <v>887</v>
      </c>
      <c r="D6663" s="241">
        <v>4</v>
      </c>
      <c r="E6663" s="265">
        <v>230000.1</v>
      </c>
      <c r="F6663" s="195">
        <v>920000.4</v>
      </c>
      <c r="I6663" s="195"/>
      <c r="J6663" s="195"/>
    </row>
    <row r="6664" spans="1:10" hidden="1" x14ac:dyDescent="0.25">
      <c r="A6664" s="238"/>
      <c r="B6664" s="264"/>
      <c r="C6664" s="251" t="s">
        <v>2757</v>
      </c>
      <c r="D6664" s="241">
        <v>2</v>
      </c>
      <c r="E6664" s="265">
        <v>291650.09499999997</v>
      </c>
      <c r="F6664" s="195">
        <v>583300.18999999994</v>
      </c>
      <c r="I6664" s="195"/>
      <c r="J6664" s="195"/>
    </row>
    <row r="6665" spans="1:10" hidden="1" x14ac:dyDescent="0.25">
      <c r="A6665" s="238"/>
      <c r="B6665" s="264"/>
      <c r="C6665" s="251" t="s">
        <v>2482</v>
      </c>
      <c r="D6665" s="241">
        <v>12</v>
      </c>
      <c r="E6665" s="265">
        <v>215650.38</v>
      </c>
      <c r="F6665" s="195">
        <v>2587804.56</v>
      </c>
      <c r="G6665" s="195">
        <v>5369106.1500000004</v>
      </c>
      <c r="I6665" s="195"/>
      <c r="J6665" s="195"/>
    </row>
    <row r="6666" spans="1:10" hidden="1" x14ac:dyDescent="0.25">
      <c r="A6666" s="238"/>
      <c r="B6666" s="264"/>
      <c r="C6666" s="251"/>
      <c r="D6666" s="241"/>
      <c r="E6666" s="265"/>
      <c r="F6666" s="195">
        <v>0</v>
      </c>
      <c r="I6666" s="195"/>
      <c r="J6666" s="195"/>
    </row>
    <row r="6667" spans="1:10" hidden="1" x14ac:dyDescent="0.25">
      <c r="A6667" s="238">
        <v>43458</v>
      </c>
      <c r="B6667" s="264" t="s">
        <v>3817</v>
      </c>
      <c r="C6667" s="251" t="s">
        <v>3263</v>
      </c>
      <c r="D6667" s="241">
        <v>12</v>
      </c>
      <c r="E6667" s="265">
        <v>264999.90000000002</v>
      </c>
      <c r="F6667" s="195">
        <v>3179998.8000000003</v>
      </c>
      <c r="G6667" s="195">
        <v>3179998.8000000003</v>
      </c>
      <c r="I6667" s="195"/>
      <c r="J6667" s="195"/>
    </row>
    <row r="6668" spans="1:10" hidden="1" x14ac:dyDescent="0.25">
      <c r="A6668" s="238"/>
      <c r="B6668" s="264"/>
      <c r="C6668" s="251"/>
      <c r="D6668" s="241"/>
      <c r="E6668" s="265"/>
      <c r="F6668" s="195">
        <v>0</v>
      </c>
      <c r="I6668" s="195"/>
      <c r="J6668" s="195"/>
    </row>
    <row r="6669" spans="1:10" hidden="1" x14ac:dyDescent="0.25">
      <c r="A6669" s="238">
        <v>43458</v>
      </c>
      <c r="B6669" s="264" t="s">
        <v>3818</v>
      </c>
      <c r="C6669" s="251" t="s">
        <v>947</v>
      </c>
      <c r="D6669" s="241">
        <v>1</v>
      </c>
      <c r="E6669" s="265">
        <v>282150</v>
      </c>
      <c r="F6669" s="195">
        <v>282150</v>
      </c>
      <c r="I6669" s="195"/>
      <c r="J6669" s="195"/>
    </row>
    <row r="6670" spans="1:10" hidden="1" x14ac:dyDescent="0.25">
      <c r="A6670" s="238"/>
      <c r="B6670" s="264"/>
      <c r="C6670" s="251" t="s">
        <v>1606</v>
      </c>
      <c r="D6670" s="241">
        <v>4</v>
      </c>
      <c r="E6670" s="265">
        <v>270750.09499999997</v>
      </c>
      <c r="F6670" s="195">
        <v>1083000.3799999999</v>
      </c>
      <c r="G6670" s="195">
        <v>1365150.38</v>
      </c>
      <c r="I6670" s="195"/>
      <c r="J6670" s="195"/>
    </row>
    <row r="6671" spans="1:10" hidden="1" x14ac:dyDescent="0.25">
      <c r="A6671" s="238"/>
      <c r="B6671" s="264"/>
      <c r="C6671" s="251"/>
      <c r="D6671" s="241"/>
      <c r="E6671" s="265"/>
      <c r="F6671" s="195">
        <v>0</v>
      </c>
      <c r="I6671" s="195"/>
      <c r="J6671" s="195"/>
    </row>
    <row r="6672" spans="1:10" hidden="1" x14ac:dyDescent="0.25">
      <c r="A6672" s="238">
        <v>43458</v>
      </c>
      <c r="B6672" s="264" t="s">
        <v>3820</v>
      </c>
      <c r="C6672" s="251" t="s">
        <v>3495</v>
      </c>
      <c r="D6672" s="241">
        <v>3</v>
      </c>
      <c r="E6672" s="265">
        <v>944999.45</v>
      </c>
      <c r="F6672" s="195">
        <v>2834998.3499999996</v>
      </c>
      <c r="G6672" s="195">
        <v>2834998.3499999996</v>
      </c>
      <c r="I6672" s="195"/>
      <c r="J6672" s="195"/>
    </row>
    <row r="6673" spans="1:10" hidden="1" x14ac:dyDescent="0.25">
      <c r="A6673" s="238"/>
      <c r="B6673" s="264"/>
      <c r="C6673" s="251"/>
      <c r="D6673" s="241"/>
      <c r="E6673" s="265"/>
      <c r="F6673" s="195">
        <v>0</v>
      </c>
      <c r="I6673" s="195"/>
      <c r="J6673" s="195"/>
    </row>
    <row r="6674" spans="1:10" hidden="1" x14ac:dyDescent="0.25">
      <c r="A6674" s="238">
        <v>43458</v>
      </c>
      <c r="B6674" s="264" t="s">
        <v>3822</v>
      </c>
      <c r="C6674" s="251" t="s">
        <v>887</v>
      </c>
      <c r="D6674" s="241">
        <v>2</v>
      </c>
      <c r="E6674" s="265">
        <v>230000.1</v>
      </c>
      <c r="F6674" s="195">
        <v>460000.2</v>
      </c>
      <c r="G6674" s="195">
        <v>460000.2</v>
      </c>
      <c r="I6674" s="195"/>
      <c r="J6674" s="195"/>
    </row>
    <row r="6675" spans="1:10" hidden="1" x14ac:dyDescent="0.25">
      <c r="A6675" s="238"/>
      <c r="B6675" s="264"/>
      <c r="C6675" s="251"/>
      <c r="D6675" s="241"/>
      <c r="E6675" s="265"/>
      <c r="F6675" s="195">
        <v>0</v>
      </c>
      <c r="I6675" s="195"/>
      <c r="J6675" s="195"/>
    </row>
    <row r="6676" spans="1:10" hidden="1" x14ac:dyDescent="0.25">
      <c r="A6676" s="238">
        <v>43458</v>
      </c>
      <c r="B6676" s="264" t="s">
        <v>3823</v>
      </c>
      <c r="C6676" s="251" t="s">
        <v>104</v>
      </c>
      <c r="D6676" s="241">
        <v>2</v>
      </c>
      <c r="E6676" s="265">
        <v>513900.09</v>
      </c>
      <c r="F6676" s="195">
        <v>1027800.18</v>
      </c>
      <c r="I6676" s="195"/>
      <c r="J6676" s="195"/>
    </row>
    <row r="6677" spans="1:10" hidden="1" x14ac:dyDescent="0.25">
      <c r="A6677" s="238"/>
      <c r="B6677" s="264"/>
      <c r="C6677" s="251" t="s">
        <v>31</v>
      </c>
      <c r="D6677" s="241">
        <v>2</v>
      </c>
      <c r="E6677" s="265">
        <v>529199.44999999995</v>
      </c>
      <c r="F6677" s="195">
        <v>1058398.8999999999</v>
      </c>
      <c r="G6677" s="195">
        <v>2086199.08</v>
      </c>
      <c r="I6677" s="195"/>
      <c r="J6677" s="195"/>
    </row>
    <row r="6678" spans="1:10" hidden="1" x14ac:dyDescent="0.25">
      <c r="A6678" s="238"/>
      <c r="B6678" s="264"/>
      <c r="C6678" s="251"/>
      <c r="D6678" s="241"/>
      <c r="E6678" s="265"/>
      <c r="F6678" s="195">
        <v>0</v>
      </c>
      <c r="I6678" s="195"/>
      <c r="J6678" s="195"/>
    </row>
    <row r="6679" spans="1:10" hidden="1" x14ac:dyDescent="0.25">
      <c r="A6679" s="238">
        <v>43458</v>
      </c>
      <c r="B6679" s="264" t="s">
        <v>3824</v>
      </c>
      <c r="C6679" s="251" t="s">
        <v>1549</v>
      </c>
      <c r="D6679" s="241">
        <v>1</v>
      </c>
      <c r="E6679" s="265">
        <v>165000</v>
      </c>
      <c r="F6679" s="195">
        <v>165000</v>
      </c>
      <c r="G6679" s="195">
        <v>165000</v>
      </c>
      <c r="I6679" s="195"/>
      <c r="J6679" s="195"/>
    </row>
    <row r="6680" spans="1:10" hidden="1" x14ac:dyDescent="0.25">
      <c r="A6680" s="238"/>
      <c r="B6680" s="264"/>
      <c r="C6680" s="251"/>
      <c r="D6680" s="241"/>
      <c r="E6680" s="265"/>
      <c r="F6680" s="195">
        <v>0</v>
      </c>
      <c r="I6680" s="195"/>
      <c r="J6680" s="195"/>
    </row>
    <row r="6681" spans="1:10" hidden="1" x14ac:dyDescent="0.25">
      <c r="A6681" s="238">
        <v>43458</v>
      </c>
      <c r="B6681" s="264" t="s">
        <v>3825</v>
      </c>
      <c r="C6681" s="251" t="s">
        <v>2073</v>
      </c>
      <c r="D6681" s="241">
        <v>1</v>
      </c>
      <c r="E6681" s="265">
        <v>240525.55</v>
      </c>
      <c r="F6681" s="195">
        <v>240525.55</v>
      </c>
      <c r="G6681" s="195">
        <v>240525.55</v>
      </c>
      <c r="I6681" s="195"/>
      <c r="J6681" s="195"/>
    </row>
    <row r="6682" spans="1:10" hidden="1" x14ac:dyDescent="0.25">
      <c r="A6682" s="238"/>
      <c r="B6682" s="264"/>
      <c r="C6682" s="251"/>
      <c r="D6682" s="241"/>
      <c r="E6682" s="265"/>
      <c r="F6682" s="195">
        <v>0</v>
      </c>
      <c r="I6682" s="195"/>
      <c r="J6682" s="195"/>
    </row>
    <row r="6683" spans="1:10" hidden="1" x14ac:dyDescent="0.25">
      <c r="A6683" s="238">
        <v>43458</v>
      </c>
      <c r="B6683" s="264" t="s">
        <v>3827</v>
      </c>
      <c r="C6683" s="251" t="s">
        <v>2956</v>
      </c>
      <c r="D6683" s="241">
        <v>4</v>
      </c>
      <c r="E6683" s="265">
        <v>1264500.27</v>
      </c>
      <c r="F6683" s="195">
        <v>5058001.08</v>
      </c>
      <c r="G6683" s="195">
        <v>5058001.08</v>
      </c>
      <c r="I6683" s="195"/>
      <c r="J6683" s="195"/>
    </row>
    <row r="6684" spans="1:10" hidden="1" x14ac:dyDescent="0.25">
      <c r="A6684" s="238"/>
      <c r="B6684" s="264"/>
      <c r="C6684" s="251"/>
      <c r="D6684" s="241"/>
      <c r="E6684" s="265"/>
      <c r="F6684" s="195">
        <v>0</v>
      </c>
      <c r="I6684" s="195"/>
      <c r="J6684" s="195"/>
    </row>
    <row r="6685" spans="1:10" hidden="1" x14ac:dyDescent="0.25">
      <c r="A6685" s="238">
        <v>43458</v>
      </c>
      <c r="B6685" s="264" t="s">
        <v>3829</v>
      </c>
      <c r="C6685" s="251" t="s">
        <v>1094</v>
      </c>
      <c r="D6685" s="241">
        <v>12</v>
      </c>
      <c r="E6685" s="265">
        <v>215000.5</v>
      </c>
      <c r="F6685" s="195">
        <v>2580006</v>
      </c>
      <c r="I6685" s="195"/>
      <c r="J6685" s="195"/>
    </row>
    <row r="6686" spans="1:10" hidden="1" x14ac:dyDescent="0.25">
      <c r="A6686" s="238"/>
      <c r="B6686" s="264"/>
      <c r="C6686" s="251" t="s">
        <v>1094</v>
      </c>
      <c r="D6686" s="241">
        <v>1</v>
      </c>
      <c r="E6686" s="265">
        <v>0</v>
      </c>
      <c r="F6686" s="195">
        <v>0</v>
      </c>
      <c r="G6686" s="195">
        <v>2580006</v>
      </c>
      <c r="I6686" s="195"/>
      <c r="J6686" s="195"/>
    </row>
    <row r="6687" spans="1:10" hidden="1" x14ac:dyDescent="0.25">
      <c r="A6687" s="238"/>
      <c r="B6687" s="264"/>
      <c r="C6687" s="251"/>
      <c r="D6687" s="241"/>
      <c r="E6687" s="265"/>
      <c r="F6687" s="195">
        <v>0</v>
      </c>
      <c r="I6687" s="195"/>
      <c r="J6687" s="195"/>
    </row>
    <row r="6688" spans="1:10" hidden="1" x14ac:dyDescent="0.25">
      <c r="A6688" s="238">
        <v>43458</v>
      </c>
      <c r="B6688" s="264" t="s">
        <v>3830</v>
      </c>
      <c r="C6688" s="251" t="s">
        <v>208</v>
      </c>
      <c r="D6688" s="241">
        <v>1</v>
      </c>
      <c r="E6688" s="265">
        <v>134999.70000000001</v>
      </c>
      <c r="F6688" s="195">
        <v>134999.70000000001</v>
      </c>
      <c r="G6688" s="195">
        <v>134999.70000000001</v>
      </c>
      <c r="I6688" s="195"/>
      <c r="J6688" s="195"/>
    </row>
    <row r="6689" spans="1:10" hidden="1" x14ac:dyDescent="0.25">
      <c r="A6689" s="238"/>
      <c r="B6689" s="264"/>
      <c r="C6689" s="251"/>
      <c r="D6689" s="241"/>
      <c r="E6689" s="265"/>
      <c r="F6689" s="195">
        <v>0</v>
      </c>
      <c r="I6689" s="195"/>
      <c r="J6689" s="195"/>
    </row>
    <row r="6690" spans="1:10" hidden="1" x14ac:dyDescent="0.25">
      <c r="A6690" s="238">
        <v>43458</v>
      </c>
      <c r="B6690" s="264" t="s">
        <v>3831</v>
      </c>
      <c r="C6690" s="251" t="s">
        <v>2772</v>
      </c>
      <c r="D6690" s="241">
        <v>6</v>
      </c>
      <c r="E6690" s="265">
        <v>243000.5</v>
      </c>
      <c r="F6690" s="195">
        <v>1458003</v>
      </c>
      <c r="I6690" s="195"/>
      <c r="J6690" s="195"/>
    </row>
    <row r="6691" spans="1:10" hidden="1" x14ac:dyDescent="0.25">
      <c r="A6691" s="238"/>
      <c r="B6691" s="264"/>
      <c r="C6691" s="251" t="s">
        <v>2760</v>
      </c>
      <c r="D6691" s="241">
        <v>4</v>
      </c>
      <c r="E6691" s="265">
        <v>243000.5</v>
      </c>
      <c r="F6691" s="195">
        <v>972002</v>
      </c>
      <c r="G6691" s="195">
        <v>2430005</v>
      </c>
      <c r="I6691" s="195"/>
      <c r="J6691" s="195"/>
    </row>
    <row r="6692" spans="1:10" hidden="1" x14ac:dyDescent="0.25">
      <c r="A6692" s="238"/>
      <c r="B6692" s="264"/>
      <c r="C6692" s="251"/>
      <c r="D6692" s="241"/>
      <c r="E6692" s="265"/>
      <c r="F6692" s="195">
        <v>0</v>
      </c>
      <c r="I6692" s="195"/>
      <c r="J6692" s="195"/>
    </row>
    <row r="6693" spans="1:10" hidden="1" x14ac:dyDescent="0.25">
      <c r="A6693" s="238">
        <v>43458</v>
      </c>
      <c r="B6693" s="264" t="s">
        <v>3832</v>
      </c>
      <c r="C6693" s="251" t="s">
        <v>2482</v>
      </c>
      <c r="D6693" s="241">
        <v>5</v>
      </c>
      <c r="E6693" s="265">
        <v>227000.4</v>
      </c>
      <c r="F6693" s="195">
        <v>1135002</v>
      </c>
      <c r="I6693" s="195"/>
      <c r="J6693" s="195"/>
    </row>
    <row r="6694" spans="1:10" hidden="1" x14ac:dyDescent="0.25">
      <c r="A6694" s="238"/>
      <c r="B6694" s="264"/>
      <c r="C6694" s="251" t="s">
        <v>1094</v>
      </c>
      <c r="D6694" s="241">
        <v>3</v>
      </c>
      <c r="E6694" s="265">
        <v>215000.5</v>
      </c>
      <c r="F6694" s="195">
        <v>645001.5</v>
      </c>
      <c r="I6694" s="195"/>
      <c r="J6694" s="195"/>
    </row>
    <row r="6695" spans="1:10" hidden="1" x14ac:dyDescent="0.25">
      <c r="A6695" s="238"/>
      <c r="B6695" s="264"/>
      <c r="C6695" s="251" t="s">
        <v>887</v>
      </c>
      <c r="D6695" s="241">
        <v>2</v>
      </c>
      <c r="E6695" s="265">
        <v>230000.1</v>
      </c>
      <c r="F6695" s="195">
        <v>460000.2</v>
      </c>
      <c r="I6695" s="195"/>
      <c r="J6695" s="195"/>
    </row>
    <row r="6696" spans="1:10" hidden="1" x14ac:dyDescent="0.25">
      <c r="A6696" s="238"/>
      <c r="B6696" s="264"/>
      <c r="C6696" s="251" t="s">
        <v>2677</v>
      </c>
      <c r="D6696" s="241">
        <v>2</v>
      </c>
      <c r="E6696" s="265">
        <v>297999.90000000002</v>
      </c>
      <c r="F6696" s="195">
        <v>595999.80000000005</v>
      </c>
      <c r="G6696" s="195">
        <v>2836003.5</v>
      </c>
      <c r="I6696" s="195"/>
      <c r="J6696" s="195"/>
    </row>
    <row r="6697" spans="1:10" hidden="1" x14ac:dyDescent="0.25">
      <c r="A6697" s="238"/>
      <c r="B6697" s="264"/>
      <c r="C6697" s="251"/>
      <c r="D6697" s="241"/>
      <c r="E6697" s="265"/>
      <c r="F6697" s="195">
        <v>0</v>
      </c>
      <c r="I6697" s="195"/>
      <c r="J6697" s="195"/>
    </row>
    <row r="6698" spans="1:10" hidden="1" x14ac:dyDescent="0.25">
      <c r="A6698" s="238">
        <v>43458</v>
      </c>
      <c r="B6698" s="264" t="s">
        <v>3834</v>
      </c>
      <c r="C6698" s="251" t="s">
        <v>2073</v>
      </c>
      <c r="D6698" s="241">
        <v>1</v>
      </c>
      <c r="E6698" s="265">
        <v>240525.55</v>
      </c>
      <c r="F6698" s="195">
        <v>240525.55</v>
      </c>
      <c r="G6698" s="195">
        <v>240525.55</v>
      </c>
      <c r="I6698" s="195"/>
      <c r="J6698" s="195"/>
    </row>
    <row r="6699" spans="1:10" hidden="1" x14ac:dyDescent="0.25">
      <c r="A6699" s="238"/>
      <c r="B6699" s="264"/>
      <c r="C6699" s="251"/>
      <c r="D6699" s="241"/>
      <c r="E6699" s="265"/>
      <c r="F6699" s="195">
        <v>0</v>
      </c>
      <c r="I6699" s="195"/>
      <c r="J6699" s="195"/>
    </row>
    <row r="6700" spans="1:10" hidden="1" x14ac:dyDescent="0.25">
      <c r="A6700" s="238">
        <v>43462</v>
      </c>
      <c r="B6700" s="264" t="s">
        <v>3836</v>
      </c>
      <c r="C6700" s="251" t="s">
        <v>1851</v>
      </c>
      <c r="D6700" s="241">
        <v>48</v>
      </c>
      <c r="E6700" s="265">
        <v>70416.5</v>
      </c>
      <c r="F6700" s="195">
        <v>3379992</v>
      </c>
      <c r="I6700" s="195"/>
      <c r="J6700" s="195"/>
    </row>
    <row r="6701" spans="1:10" hidden="1" x14ac:dyDescent="0.25">
      <c r="A6701" s="238"/>
      <c r="B6701" s="264"/>
      <c r="C6701" s="251" t="s">
        <v>1719</v>
      </c>
      <c r="D6701" s="241">
        <v>24</v>
      </c>
      <c r="E6701" s="265">
        <v>70416.5</v>
      </c>
      <c r="F6701" s="195">
        <v>1689996</v>
      </c>
      <c r="I6701" s="195"/>
      <c r="J6701" s="195"/>
    </row>
    <row r="6702" spans="1:10" hidden="1" x14ac:dyDescent="0.25">
      <c r="A6702" s="238"/>
      <c r="B6702" s="264"/>
      <c r="C6702" s="251" t="s">
        <v>1966</v>
      </c>
      <c r="D6702" s="241">
        <v>48</v>
      </c>
      <c r="E6702" s="265">
        <v>70416.5</v>
      </c>
      <c r="F6702" s="195">
        <v>3379992</v>
      </c>
      <c r="I6702" s="195"/>
      <c r="J6702" s="195"/>
    </row>
    <row r="6703" spans="1:10" hidden="1" x14ac:dyDescent="0.25">
      <c r="A6703" s="238"/>
      <c r="B6703" s="264"/>
      <c r="C6703" s="251" t="s">
        <v>1725</v>
      </c>
      <c r="D6703" s="241">
        <v>24</v>
      </c>
      <c r="E6703" s="265">
        <v>70416.5</v>
      </c>
      <c r="F6703" s="195">
        <v>1689996</v>
      </c>
      <c r="I6703" s="195"/>
      <c r="J6703" s="195"/>
    </row>
    <row r="6704" spans="1:10" hidden="1" x14ac:dyDescent="0.25">
      <c r="A6704" s="238"/>
      <c r="B6704" s="264"/>
      <c r="C6704" s="251" t="s">
        <v>1933</v>
      </c>
      <c r="D6704" s="241">
        <v>48</v>
      </c>
      <c r="E6704" s="265">
        <v>70416.5</v>
      </c>
      <c r="F6704" s="195">
        <v>3379992</v>
      </c>
      <c r="I6704" s="195"/>
      <c r="J6704" s="195"/>
    </row>
    <row r="6705" spans="1:10" hidden="1" x14ac:dyDescent="0.25">
      <c r="A6705" s="238"/>
      <c r="B6705" s="264"/>
      <c r="C6705" s="251" t="s">
        <v>1930</v>
      </c>
      <c r="D6705" s="241">
        <v>17</v>
      </c>
      <c r="E6705" s="265">
        <v>70416.5</v>
      </c>
      <c r="F6705" s="195">
        <v>1197080.5</v>
      </c>
      <c r="G6705" s="195">
        <v>14717048.5</v>
      </c>
      <c r="I6705" s="195"/>
      <c r="J6705" s="195"/>
    </row>
    <row r="6706" spans="1:10" hidden="1" x14ac:dyDescent="0.25">
      <c r="A6706" s="238"/>
      <c r="B6706" s="264"/>
      <c r="C6706" s="251"/>
      <c r="D6706" s="241"/>
      <c r="E6706" s="265"/>
      <c r="F6706" s="195">
        <v>0</v>
      </c>
      <c r="I6706" s="195"/>
      <c r="J6706" s="195"/>
    </row>
    <row r="6707" spans="1:10" hidden="1" x14ac:dyDescent="0.25">
      <c r="A6707" s="238">
        <v>43462</v>
      </c>
      <c r="B6707" s="264" t="s">
        <v>3837</v>
      </c>
      <c r="C6707" s="251" t="s">
        <v>1635</v>
      </c>
      <c r="D6707" s="241">
        <v>12</v>
      </c>
      <c r="E6707" s="265">
        <v>140834.1</v>
      </c>
      <c r="F6707" s="195">
        <v>1690009.2000000002</v>
      </c>
      <c r="I6707" s="195"/>
      <c r="J6707" s="195"/>
    </row>
    <row r="6708" spans="1:10" hidden="1" x14ac:dyDescent="0.25">
      <c r="A6708" s="238"/>
      <c r="B6708" s="264"/>
      <c r="C6708" s="251" t="s">
        <v>1721</v>
      </c>
      <c r="D6708" s="241">
        <v>24</v>
      </c>
      <c r="E6708" s="265">
        <v>140834.1</v>
      </c>
      <c r="F6708" s="195">
        <v>3380018.4000000004</v>
      </c>
      <c r="I6708" s="195"/>
      <c r="J6708" s="195"/>
    </row>
    <row r="6709" spans="1:10" hidden="1" x14ac:dyDescent="0.25">
      <c r="A6709" s="238"/>
      <c r="B6709" s="264"/>
      <c r="C6709" s="251" t="s">
        <v>1914</v>
      </c>
      <c r="D6709" s="241">
        <v>12</v>
      </c>
      <c r="E6709" s="265">
        <v>140834.1</v>
      </c>
      <c r="F6709" s="195">
        <v>1690009.2000000002</v>
      </c>
      <c r="I6709" s="195"/>
      <c r="J6709" s="195"/>
    </row>
    <row r="6710" spans="1:10" hidden="1" x14ac:dyDescent="0.25">
      <c r="A6710" s="238"/>
      <c r="B6710" s="264"/>
      <c r="C6710" s="251" t="s">
        <v>1722</v>
      </c>
      <c r="D6710" s="241">
        <v>24</v>
      </c>
      <c r="E6710" s="265">
        <v>140834.1</v>
      </c>
      <c r="F6710" s="195">
        <v>3380018.4000000004</v>
      </c>
      <c r="I6710" s="195"/>
      <c r="J6710" s="195"/>
    </row>
    <row r="6711" spans="1:10" hidden="1" x14ac:dyDescent="0.25">
      <c r="A6711" s="238"/>
      <c r="B6711" s="264"/>
      <c r="C6711" s="251" t="s">
        <v>1915</v>
      </c>
      <c r="D6711" s="241">
        <v>24</v>
      </c>
      <c r="E6711" s="265">
        <v>140834.1</v>
      </c>
      <c r="F6711" s="195">
        <v>3380018.4000000004</v>
      </c>
      <c r="G6711" s="195">
        <v>13520073.600000001</v>
      </c>
      <c r="I6711" s="195"/>
      <c r="J6711" s="195"/>
    </row>
    <row r="6712" spans="1:10" hidden="1" x14ac:dyDescent="0.25">
      <c r="A6712" s="238"/>
      <c r="B6712" s="264"/>
      <c r="C6712" s="251"/>
      <c r="D6712" s="241"/>
      <c r="E6712" s="265"/>
      <c r="F6712" s="195">
        <v>0</v>
      </c>
      <c r="I6712" s="195"/>
      <c r="J6712" s="195"/>
    </row>
    <row r="6713" spans="1:10" hidden="1" x14ac:dyDescent="0.25">
      <c r="A6713" s="238">
        <v>43462</v>
      </c>
      <c r="B6713" s="264" t="s">
        <v>3838</v>
      </c>
      <c r="C6713" s="251" t="s">
        <v>208</v>
      </c>
      <c r="D6713" s="241">
        <v>98</v>
      </c>
      <c r="E6713" s="265">
        <v>112612.5</v>
      </c>
      <c r="F6713" s="195">
        <v>11036025</v>
      </c>
      <c r="G6713" s="195">
        <v>11036025</v>
      </c>
      <c r="I6713" s="195"/>
      <c r="J6713" s="195"/>
    </row>
    <row r="6714" spans="1:10" hidden="1" x14ac:dyDescent="0.25">
      <c r="A6714" s="238"/>
      <c r="B6714" s="264"/>
      <c r="C6714" s="251"/>
      <c r="D6714" s="241"/>
      <c r="E6714" s="265"/>
      <c r="F6714" s="195">
        <v>0</v>
      </c>
      <c r="I6714" s="195"/>
      <c r="J6714" s="195"/>
    </row>
    <row r="6715" spans="1:10" hidden="1" x14ac:dyDescent="0.25">
      <c r="A6715" s="238">
        <v>43462</v>
      </c>
      <c r="B6715" s="264" t="s">
        <v>3839</v>
      </c>
      <c r="C6715" s="251" t="s">
        <v>1094</v>
      </c>
      <c r="D6715" s="241">
        <v>6</v>
      </c>
      <c r="E6715" s="265">
        <v>215000.5</v>
      </c>
      <c r="F6715" s="195">
        <v>1290003</v>
      </c>
      <c r="I6715" s="195"/>
      <c r="J6715" s="195"/>
    </row>
    <row r="6716" spans="1:10" hidden="1" x14ac:dyDescent="0.25">
      <c r="A6716" s="238"/>
      <c r="B6716" s="264"/>
      <c r="C6716" s="251" t="s">
        <v>1086</v>
      </c>
      <c r="D6716" s="241">
        <v>6</v>
      </c>
      <c r="E6716" s="265">
        <v>107499.7</v>
      </c>
      <c r="F6716" s="195">
        <v>644998.19999999995</v>
      </c>
      <c r="I6716" s="195"/>
      <c r="J6716" s="195"/>
    </row>
    <row r="6717" spans="1:10" hidden="1" x14ac:dyDescent="0.25">
      <c r="A6717" s="238"/>
      <c r="B6717" s="264"/>
      <c r="C6717" s="251" t="s">
        <v>3841</v>
      </c>
      <c r="D6717" s="241">
        <v>3</v>
      </c>
      <c r="E6717" s="265">
        <v>230000.1</v>
      </c>
      <c r="F6717" s="195">
        <v>690000.3</v>
      </c>
      <c r="I6717" s="195"/>
      <c r="J6717" s="195"/>
    </row>
    <row r="6718" spans="1:10" hidden="1" x14ac:dyDescent="0.25">
      <c r="A6718" s="238"/>
      <c r="B6718" s="264"/>
      <c r="C6718" s="251" t="s">
        <v>2446</v>
      </c>
      <c r="D6718" s="241">
        <v>6</v>
      </c>
      <c r="E6718" s="265">
        <v>57349.599999999999</v>
      </c>
      <c r="F6718" s="195">
        <v>344097.6</v>
      </c>
      <c r="G6718" s="195">
        <v>2969099.1</v>
      </c>
      <c r="I6718" s="195"/>
      <c r="J6718" s="195"/>
    </row>
    <row r="6719" spans="1:10" hidden="1" x14ac:dyDescent="0.25">
      <c r="A6719" s="238"/>
      <c r="B6719" s="264"/>
      <c r="C6719" s="251"/>
      <c r="D6719" s="241"/>
      <c r="E6719" s="265"/>
      <c r="F6719" s="195">
        <v>0</v>
      </c>
      <c r="I6719" s="195"/>
      <c r="J6719" s="195"/>
    </row>
    <row r="6720" spans="1:10" hidden="1" x14ac:dyDescent="0.25">
      <c r="A6720" s="238">
        <v>43462</v>
      </c>
      <c r="B6720" s="264" t="s">
        <v>3842</v>
      </c>
      <c r="C6720" s="251" t="s">
        <v>31</v>
      </c>
      <c r="D6720" s="241">
        <v>2</v>
      </c>
      <c r="E6720" s="265">
        <v>587999.5</v>
      </c>
      <c r="F6720" s="195">
        <v>1175999</v>
      </c>
      <c r="I6720" s="195"/>
      <c r="J6720" s="195"/>
    </row>
    <row r="6721" spans="1:10" hidden="1" x14ac:dyDescent="0.25">
      <c r="A6721" s="238"/>
      <c r="B6721" s="264"/>
      <c r="C6721" s="251" t="s">
        <v>1594</v>
      </c>
      <c r="D6721" s="241">
        <v>1</v>
      </c>
      <c r="E6721" s="265">
        <v>638000</v>
      </c>
      <c r="F6721" s="195">
        <v>638000</v>
      </c>
      <c r="I6721" s="195"/>
      <c r="J6721" s="195"/>
    </row>
    <row r="6722" spans="1:10" hidden="1" x14ac:dyDescent="0.25">
      <c r="A6722" s="238"/>
      <c r="B6722" s="264"/>
      <c r="C6722" s="251" t="s">
        <v>2364</v>
      </c>
      <c r="D6722" s="241">
        <v>1</v>
      </c>
      <c r="E6722" s="265">
        <v>170749.7</v>
      </c>
      <c r="F6722" s="195">
        <v>170749.7</v>
      </c>
      <c r="G6722" s="195">
        <v>1984748.7</v>
      </c>
      <c r="I6722" s="195"/>
      <c r="J6722" s="195"/>
    </row>
    <row r="6723" spans="1:10" hidden="1" x14ac:dyDescent="0.25">
      <c r="A6723" s="238"/>
      <c r="B6723" s="264"/>
      <c r="C6723" s="251"/>
      <c r="D6723" s="241"/>
      <c r="E6723" s="265"/>
      <c r="F6723" s="195">
        <v>0</v>
      </c>
      <c r="I6723" s="195"/>
      <c r="J6723" s="195"/>
    </row>
    <row r="6724" spans="1:10" hidden="1" x14ac:dyDescent="0.25">
      <c r="A6724" s="238">
        <v>43462</v>
      </c>
      <c r="B6724" s="264" t="s">
        <v>3843</v>
      </c>
      <c r="C6724" s="251" t="s">
        <v>1094</v>
      </c>
      <c r="D6724" s="241">
        <v>2</v>
      </c>
      <c r="E6724" s="265">
        <v>215000.5</v>
      </c>
      <c r="F6724" s="195">
        <v>430001</v>
      </c>
      <c r="G6724" s="195">
        <v>430001</v>
      </c>
      <c r="I6724" s="195"/>
      <c r="J6724" s="195"/>
    </row>
    <row r="6725" spans="1:10" hidden="1" x14ac:dyDescent="0.25">
      <c r="A6725" s="238"/>
      <c r="B6725" s="264"/>
      <c r="C6725" s="251"/>
      <c r="D6725" s="241"/>
      <c r="E6725" s="265"/>
      <c r="F6725" s="195">
        <v>0</v>
      </c>
      <c r="I6725" s="195"/>
      <c r="J6725" s="195"/>
    </row>
    <row r="6726" spans="1:10" hidden="1" x14ac:dyDescent="0.25">
      <c r="A6726" s="238">
        <v>43462</v>
      </c>
      <c r="B6726" s="264" t="s">
        <v>3844</v>
      </c>
      <c r="C6726" s="251" t="s">
        <v>1094</v>
      </c>
      <c r="D6726" s="241">
        <v>6</v>
      </c>
      <c r="E6726" s="265">
        <v>215000.5</v>
      </c>
      <c r="F6726" s="195">
        <v>1290003</v>
      </c>
      <c r="G6726" s="195">
        <v>1290003</v>
      </c>
      <c r="I6726" s="195"/>
      <c r="J6726" s="195"/>
    </row>
    <row r="6727" spans="1:10" hidden="1" x14ac:dyDescent="0.25">
      <c r="A6727" s="238"/>
      <c r="B6727" s="264"/>
      <c r="C6727" s="251"/>
      <c r="D6727" s="241"/>
      <c r="E6727" s="265"/>
      <c r="F6727" s="195">
        <v>0</v>
      </c>
      <c r="I6727" s="195"/>
      <c r="J6727" s="195"/>
    </row>
    <row r="6728" spans="1:10" hidden="1" x14ac:dyDescent="0.25">
      <c r="A6728" s="238">
        <v>43462</v>
      </c>
      <c r="B6728" s="264" t="s">
        <v>3845</v>
      </c>
      <c r="C6728" s="251" t="s">
        <v>20</v>
      </c>
      <c r="D6728" s="241">
        <v>1</v>
      </c>
      <c r="E6728" s="265">
        <v>605000</v>
      </c>
      <c r="F6728" s="195">
        <v>605000</v>
      </c>
      <c r="G6728" s="195">
        <v>605000</v>
      </c>
      <c r="I6728" s="195"/>
      <c r="J6728" s="195"/>
    </row>
    <row r="6729" spans="1:10" hidden="1" x14ac:dyDescent="0.25">
      <c r="A6729" s="238"/>
      <c r="B6729" s="264"/>
      <c r="C6729" s="251"/>
      <c r="D6729" s="241"/>
      <c r="E6729" s="265"/>
      <c r="F6729" s="195">
        <v>0</v>
      </c>
      <c r="I6729" s="195"/>
      <c r="J6729" s="195"/>
    </row>
    <row r="6730" spans="1:10" hidden="1" x14ac:dyDescent="0.25">
      <c r="A6730" s="243">
        <v>43464</v>
      </c>
      <c r="B6730" s="269" t="s">
        <v>3846</v>
      </c>
      <c r="C6730" s="270" t="s">
        <v>887</v>
      </c>
      <c r="D6730" s="246">
        <v>1</v>
      </c>
      <c r="E6730" s="272">
        <v>230000.1</v>
      </c>
      <c r="F6730" s="195">
        <v>230000.1</v>
      </c>
      <c r="G6730" s="195">
        <v>230000.1</v>
      </c>
      <c r="I6730" s="195"/>
      <c r="J6730" s="195"/>
    </row>
    <row r="6731" spans="1:10" hidden="1" x14ac:dyDescent="0.25">
      <c r="A6731" s="238"/>
      <c r="B6731" s="264"/>
      <c r="C6731" s="251"/>
      <c r="D6731" s="241"/>
      <c r="E6731" s="265"/>
      <c r="F6731" s="195">
        <v>0</v>
      </c>
      <c r="I6731" s="195"/>
      <c r="J6731" s="195"/>
    </row>
    <row r="6732" spans="1:10" hidden="1" x14ac:dyDescent="0.25">
      <c r="A6732" s="238">
        <v>43462</v>
      </c>
      <c r="B6732" s="264" t="s">
        <v>3847</v>
      </c>
      <c r="C6732" s="251" t="s">
        <v>19</v>
      </c>
      <c r="D6732" s="241">
        <v>1</v>
      </c>
      <c r="E6732" s="265">
        <v>572000</v>
      </c>
      <c r="F6732" s="195">
        <v>572000</v>
      </c>
      <c r="G6732" s="195">
        <v>572000</v>
      </c>
      <c r="I6732" s="195"/>
      <c r="J6732" s="195"/>
    </row>
    <row r="6733" spans="1:10" hidden="1" x14ac:dyDescent="0.25">
      <c r="A6733" s="238"/>
      <c r="B6733" s="264"/>
      <c r="C6733" s="251"/>
      <c r="D6733" s="241"/>
      <c r="E6733" s="265"/>
      <c r="F6733" s="195">
        <v>0</v>
      </c>
      <c r="I6733" s="195"/>
      <c r="J6733" s="195"/>
    </row>
    <row r="6734" spans="1:10" hidden="1" x14ac:dyDescent="0.25">
      <c r="A6734" s="238">
        <v>43462</v>
      </c>
      <c r="B6734" s="264" t="s">
        <v>3849</v>
      </c>
      <c r="C6734" s="251" t="s">
        <v>1340</v>
      </c>
      <c r="D6734" s="241">
        <v>120</v>
      </c>
      <c r="E6734" s="265">
        <v>41666.9</v>
      </c>
      <c r="F6734" s="195">
        <v>5000028</v>
      </c>
      <c r="G6734" s="195">
        <v>5000028</v>
      </c>
      <c r="I6734" s="195"/>
      <c r="J6734" s="195"/>
    </row>
    <row r="6735" spans="1:10" hidden="1" x14ac:dyDescent="0.25">
      <c r="A6735" s="238"/>
      <c r="B6735" s="264"/>
      <c r="C6735" s="251"/>
      <c r="D6735" s="241"/>
      <c r="E6735" s="265"/>
      <c r="F6735" s="195">
        <v>0</v>
      </c>
      <c r="I6735" s="195"/>
      <c r="J6735" s="195"/>
    </row>
    <row r="6736" spans="1:10" hidden="1" x14ac:dyDescent="0.25">
      <c r="A6736" s="238">
        <v>43462</v>
      </c>
      <c r="B6736" s="264" t="s">
        <v>3850</v>
      </c>
      <c r="C6736" s="251" t="s">
        <v>2444</v>
      </c>
      <c r="D6736" s="241">
        <v>2</v>
      </c>
      <c r="E6736" s="265">
        <v>230000.1</v>
      </c>
      <c r="F6736" s="195">
        <v>460000.2</v>
      </c>
      <c r="G6736" s="195">
        <v>460000.2</v>
      </c>
      <c r="I6736" s="195"/>
      <c r="J6736" s="195"/>
    </row>
    <row r="6737" spans="1:10" hidden="1" x14ac:dyDescent="0.25">
      <c r="A6737" s="238"/>
      <c r="B6737" s="264"/>
      <c r="C6737" s="251"/>
      <c r="D6737" s="241"/>
      <c r="E6737" s="265"/>
      <c r="F6737" s="195">
        <v>0</v>
      </c>
      <c r="I6737" s="195"/>
      <c r="J6737" s="195"/>
    </row>
    <row r="6738" spans="1:10" hidden="1" x14ac:dyDescent="0.25">
      <c r="A6738" s="238">
        <v>43462</v>
      </c>
      <c r="B6738" s="264" t="s">
        <v>3851</v>
      </c>
      <c r="C6738" s="251" t="s">
        <v>3852</v>
      </c>
      <c r="D6738" s="241">
        <v>12</v>
      </c>
      <c r="E6738" s="265">
        <v>198000</v>
      </c>
      <c r="F6738" s="195">
        <v>2376000</v>
      </c>
      <c r="G6738" s="195">
        <v>2376000</v>
      </c>
      <c r="I6738" s="195"/>
      <c r="J6738" s="195"/>
    </row>
    <row r="6739" spans="1:10" hidden="1" x14ac:dyDescent="0.25">
      <c r="A6739" s="238"/>
      <c r="B6739" s="264"/>
      <c r="C6739" s="251"/>
      <c r="D6739" s="241"/>
      <c r="E6739" s="265"/>
      <c r="F6739" s="195">
        <v>0</v>
      </c>
      <c r="I6739" s="195"/>
      <c r="J6739" s="195"/>
    </row>
    <row r="6740" spans="1:10" hidden="1" x14ac:dyDescent="0.25">
      <c r="A6740" s="238">
        <v>43462</v>
      </c>
      <c r="B6740" s="264" t="s">
        <v>3853</v>
      </c>
      <c r="C6740" s="251" t="s">
        <v>887</v>
      </c>
      <c r="D6740" s="241">
        <v>24</v>
      </c>
      <c r="E6740" s="265">
        <v>230000.1</v>
      </c>
      <c r="F6740" s="195">
        <v>5520002.4000000004</v>
      </c>
      <c r="I6740" s="195"/>
      <c r="J6740" s="195"/>
    </row>
    <row r="6741" spans="1:10" hidden="1" x14ac:dyDescent="0.25">
      <c r="A6741" s="238"/>
      <c r="B6741" s="264"/>
      <c r="C6741" s="251" t="s">
        <v>1325</v>
      </c>
      <c r="D6741" s="241">
        <v>3</v>
      </c>
      <c r="E6741" s="265">
        <v>671000</v>
      </c>
      <c r="F6741" s="195">
        <v>2013000</v>
      </c>
      <c r="G6741" s="195">
        <v>7533002.4000000004</v>
      </c>
      <c r="I6741" s="195"/>
      <c r="J6741" s="195"/>
    </row>
    <row r="6742" spans="1:10" hidden="1" x14ac:dyDescent="0.25">
      <c r="A6742" s="238"/>
      <c r="B6742" s="264"/>
      <c r="C6742" s="251"/>
      <c r="D6742" s="241"/>
      <c r="E6742" s="265"/>
      <c r="F6742" s="195">
        <v>0</v>
      </c>
      <c r="I6742" s="195"/>
      <c r="J6742" s="195"/>
    </row>
    <row r="6743" spans="1:10" hidden="1" x14ac:dyDescent="0.25">
      <c r="A6743" s="238">
        <v>43462</v>
      </c>
      <c r="B6743" s="264" t="s">
        <v>3855</v>
      </c>
      <c r="C6743" s="251" t="s">
        <v>3856</v>
      </c>
      <c r="D6743" s="241">
        <v>1</v>
      </c>
      <c r="E6743" s="265">
        <v>540000.55000000005</v>
      </c>
      <c r="F6743" s="195">
        <v>540000.55000000005</v>
      </c>
      <c r="I6743" s="195"/>
      <c r="J6743" s="195"/>
    </row>
    <row r="6744" spans="1:10" hidden="1" x14ac:dyDescent="0.25">
      <c r="A6744" s="238"/>
      <c r="B6744" s="264"/>
      <c r="C6744" s="251" t="s">
        <v>20</v>
      </c>
      <c r="D6744" s="241">
        <v>1</v>
      </c>
      <c r="E6744" s="265">
        <v>544500</v>
      </c>
      <c r="F6744" s="195">
        <v>544500</v>
      </c>
      <c r="I6744" s="195"/>
      <c r="J6744" s="195"/>
    </row>
    <row r="6745" spans="1:10" hidden="1" x14ac:dyDescent="0.25">
      <c r="A6745" s="238"/>
      <c r="B6745" s="264"/>
      <c r="C6745" s="251" t="s">
        <v>213</v>
      </c>
      <c r="D6745" s="241">
        <v>1</v>
      </c>
      <c r="E6745" s="265">
        <v>603000.09</v>
      </c>
      <c r="F6745" s="195">
        <v>603000.09</v>
      </c>
      <c r="G6745" s="195">
        <v>1687500.6400000001</v>
      </c>
      <c r="I6745" s="195"/>
      <c r="J6745" s="195"/>
    </row>
    <row r="6746" spans="1:10" hidden="1" x14ac:dyDescent="0.25">
      <c r="A6746" s="238"/>
      <c r="B6746" s="264"/>
      <c r="C6746" s="251"/>
      <c r="D6746" s="241"/>
      <c r="E6746" s="265"/>
      <c r="F6746" s="195">
        <v>0</v>
      </c>
      <c r="I6746" s="195"/>
      <c r="J6746" s="195"/>
    </row>
    <row r="6747" spans="1:10" hidden="1" x14ac:dyDescent="0.25">
      <c r="A6747" s="238">
        <v>43462</v>
      </c>
      <c r="B6747" s="264" t="s">
        <v>3857</v>
      </c>
      <c r="C6747" s="251" t="s">
        <v>391</v>
      </c>
      <c r="D6747" s="241">
        <v>12</v>
      </c>
      <c r="E6747" s="265">
        <v>562500.18000000005</v>
      </c>
      <c r="F6747" s="195">
        <v>6750002.1600000001</v>
      </c>
      <c r="G6747" s="195">
        <v>6750002.1600000001</v>
      </c>
      <c r="I6747" s="195"/>
      <c r="J6747" s="195"/>
    </row>
    <row r="6748" spans="1:10" hidden="1" x14ac:dyDescent="0.25">
      <c r="A6748" s="238"/>
      <c r="B6748" s="264"/>
      <c r="C6748" s="251"/>
      <c r="D6748" s="241"/>
      <c r="E6748" s="265"/>
      <c r="F6748" s="195">
        <v>0</v>
      </c>
      <c r="I6748" s="195"/>
      <c r="J6748" s="195"/>
    </row>
    <row r="6749" spans="1:10" hidden="1" x14ac:dyDescent="0.25">
      <c r="A6749" s="238">
        <v>43462</v>
      </c>
      <c r="B6749" s="264" t="s">
        <v>3858</v>
      </c>
      <c r="C6749" s="251" t="s">
        <v>887</v>
      </c>
      <c r="D6749" s="241">
        <v>1</v>
      </c>
      <c r="E6749" s="265">
        <v>230000.1</v>
      </c>
      <c r="F6749" s="195">
        <v>230000.1</v>
      </c>
      <c r="G6749" s="195">
        <v>230000.1</v>
      </c>
      <c r="I6749" s="195"/>
      <c r="J6749" s="195"/>
    </row>
    <row r="6750" spans="1:10" hidden="1" x14ac:dyDescent="0.25">
      <c r="A6750" s="238"/>
      <c r="B6750" s="264"/>
      <c r="C6750" s="251"/>
      <c r="D6750" s="241"/>
      <c r="E6750" s="265"/>
      <c r="F6750" s="195">
        <v>0</v>
      </c>
      <c r="I6750" s="195"/>
      <c r="J6750" s="195"/>
    </row>
    <row r="6751" spans="1:10" hidden="1" x14ac:dyDescent="0.25">
      <c r="A6751" s="238">
        <v>43462</v>
      </c>
      <c r="B6751" s="264" t="s">
        <v>3859</v>
      </c>
      <c r="C6751" s="251" t="s">
        <v>1086</v>
      </c>
      <c r="D6751" s="241">
        <v>12</v>
      </c>
      <c r="E6751" s="265">
        <v>107499.7</v>
      </c>
      <c r="F6751" s="195">
        <v>1289996.3999999999</v>
      </c>
      <c r="G6751" s="195">
        <v>1289996.3999999999</v>
      </c>
      <c r="I6751" s="195"/>
      <c r="J6751" s="195"/>
    </row>
    <row r="6752" spans="1:10" hidden="1" x14ac:dyDescent="0.25">
      <c r="A6752" s="238"/>
      <c r="B6752" s="264"/>
      <c r="C6752" s="251"/>
      <c r="D6752" s="241"/>
      <c r="E6752" s="265"/>
      <c r="F6752" s="195">
        <v>0</v>
      </c>
      <c r="I6752" s="195"/>
      <c r="J6752" s="195"/>
    </row>
    <row r="6753" spans="1:10" hidden="1" x14ac:dyDescent="0.25">
      <c r="A6753" s="238">
        <v>43462</v>
      </c>
      <c r="B6753" s="264" t="s">
        <v>3860</v>
      </c>
      <c r="C6753" s="251" t="s">
        <v>31</v>
      </c>
      <c r="D6753" s="241">
        <v>5</v>
      </c>
      <c r="E6753" s="265">
        <v>529199.44999999995</v>
      </c>
      <c r="F6753" s="195">
        <v>2645997.25</v>
      </c>
      <c r="G6753" s="195">
        <v>2645997.25</v>
      </c>
      <c r="I6753" s="195"/>
      <c r="J6753" s="195"/>
    </row>
    <row r="6754" spans="1:10" hidden="1" x14ac:dyDescent="0.25">
      <c r="A6754" s="238"/>
      <c r="B6754" s="264"/>
      <c r="C6754" s="251"/>
      <c r="D6754" s="241"/>
      <c r="E6754" s="265"/>
      <c r="F6754" s="195">
        <v>0</v>
      </c>
      <c r="I6754" s="195"/>
      <c r="J6754" s="195"/>
    </row>
    <row r="6755" spans="1:10" hidden="1" x14ac:dyDescent="0.25">
      <c r="A6755" s="238">
        <v>43462</v>
      </c>
      <c r="B6755" s="264" t="s">
        <v>3861</v>
      </c>
      <c r="C6755" s="251" t="s">
        <v>1094</v>
      </c>
      <c r="D6755" s="241">
        <v>12</v>
      </c>
      <c r="E6755" s="265">
        <v>215000.5</v>
      </c>
      <c r="F6755" s="195">
        <v>2580006</v>
      </c>
      <c r="G6755" s="195">
        <v>2580006</v>
      </c>
      <c r="I6755" s="195"/>
      <c r="J6755" s="195"/>
    </row>
    <row r="6756" spans="1:10" hidden="1" x14ac:dyDescent="0.25">
      <c r="A6756" s="238"/>
      <c r="B6756" s="264"/>
      <c r="C6756" s="251"/>
      <c r="D6756" s="241"/>
      <c r="E6756" s="265"/>
      <c r="F6756" s="195">
        <v>0</v>
      </c>
      <c r="I6756" s="195"/>
      <c r="J6756" s="195"/>
    </row>
    <row r="6757" spans="1:10" hidden="1" x14ac:dyDescent="0.25">
      <c r="A6757" s="238">
        <v>43462</v>
      </c>
      <c r="B6757" s="264" t="s">
        <v>3863</v>
      </c>
      <c r="C6757" s="251" t="s">
        <v>19</v>
      </c>
      <c r="D6757" s="241">
        <v>2</v>
      </c>
      <c r="E6757" s="265">
        <v>572000</v>
      </c>
      <c r="F6757" s="195">
        <v>1144000</v>
      </c>
      <c r="I6757" s="195"/>
      <c r="J6757" s="195"/>
    </row>
    <row r="6758" spans="1:10" hidden="1" x14ac:dyDescent="0.25">
      <c r="A6758" s="238"/>
      <c r="B6758" s="264"/>
      <c r="C6758" s="251" t="s">
        <v>13</v>
      </c>
      <c r="D6758" s="241">
        <v>2</v>
      </c>
      <c r="E6758" s="265">
        <v>913000</v>
      </c>
      <c r="F6758" s="195">
        <v>1826000</v>
      </c>
      <c r="G6758" s="195">
        <v>2970000</v>
      </c>
      <c r="I6758" s="195"/>
      <c r="J6758" s="195"/>
    </row>
    <row r="6759" spans="1:10" hidden="1" x14ac:dyDescent="0.25">
      <c r="A6759" s="238"/>
      <c r="B6759" s="264"/>
      <c r="C6759" s="251"/>
      <c r="D6759" s="241"/>
      <c r="E6759" s="265"/>
      <c r="F6759" s="195">
        <v>0</v>
      </c>
      <c r="I6759" s="195"/>
      <c r="J6759" s="195"/>
    </row>
    <row r="6760" spans="1:10" hidden="1" x14ac:dyDescent="0.25">
      <c r="A6760" s="238">
        <v>43462</v>
      </c>
      <c r="B6760" s="264" t="s">
        <v>3864</v>
      </c>
      <c r="C6760" s="251" t="s">
        <v>1094</v>
      </c>
      <c r="D6760" s="241">
        <v>12</v>
      </c>
      <c r="E6760" s="265">
        <v>215000.5</v>
      </c>
      <c r="F6760" s="195">
        <v>2580006</v>
      </c>
      <c r="I6760" s="195"/>
      <c r="J6760" s="195"/>
    </row>
    <row r="6761" spans="1:10" hidden="1" x14ac:dyDescent="0.25">
      <c r="A6761" s="238"/>
      <c r="B6761" s="264"/>
      <c r="C6761" s="251" t="s">
        <v>1094</v>
      </c>
      <c r="D6761" s="241">
        <v>1</v>
      </c>
      <c r="E6761" s="265">
        <v>0</v>
      </c>
      <c r="F6761" s="195">
        <v>0</v>
      </c>
      <c r="G6761" s="195">
        <v>2580006</v>
      </c>
      <c r="I6761" s="195"/>
      <c r="J6761" s="195"/>
    </row>
    <row r="6762" spans="1:10" hidden="1" x14ac:dyDescent="0.25">
      <c r="A6762" s="238"/>
      <c r="B6762" s="264"/>
      <c r="C6762" s="251"/>
      <c r="D6762" s="241"/>
      <c r="E6762" s="265"/>
      <c r="F6762" s="195">
        <v>0</v>
      </c>
      <c r="I6762" s="195"/>
      <c r="J6762" s="195"/>
    </row>
    <row r="6763" spans="1:10" hidden="1" x14ac:dyDescent="0.25">
      <c r="A6763" s="238">
        <v>43462</v>
      </c>
      <c r="B6763" s="264" t="s">
        <v>3865</v>
      </c>
      <c r="C6763" s="251" t="s">
        <v>391</v>
      </c>
      <c r="D6763" s="241">
        <v>1</v>
      </c>
      <c r="E6763" s="265">
        <v>562500.18000000005</v>
      </c>
      <c r="F6763" s="195">
        <v>562500.18000000005</v>
      </c>
      <c r="G6763" s="195">
        <v>562500.18000000005</v>
      </c>
      <c r="I6763" s="195"/>
      <c r="J6763" s="195"/>
    </row>
    <row r="6764" spans="1:10" hidden="1" x14ac:dyDescent="0.25">
      <c r="A6764" s="238"/>
      <c r="B6764" s="264"/>
      <c r="C6764" s="251"/>
      <c r="D6764" s="241"/>
      <c r="E6764" s="265"/>
      <c r="F6764" s="195">
        <v>0</v>
      </c>
      <c r="I6764" s="195"/>
      <c r="J6764" s="195"/>
    </row>
    <row r="6765" spans="1:10" hidden="1" x14ac:dyDescent="0.25">
      <c r="A6765" s="238">
        <v>43462</v>
      </c>
      <c r="B6765" s="264" t="s">
        <v>3866</v>
      </c>
      <c r="C6765" s="251" t="s">
        <v>1357</v>
      </c>
      <c r="D6765" s="241">
        <v>1</v>
      </c>
      <c r="E6765" s="265">
        <v>1024199.45</v>
      </c>
      <c r="F6765" s="195">
        <v>1024199.45</v>
      </c>
      <c r="I6765" s="195"/>
      <c r="J6765" s="195"/>
    </row>
    <row r="6766" spans="1:10" hidden="1" x14ac:dyDescent="0.25">
      <c r="A6766" s="238"/>
      <c r="B6766" s="264"/>
      <c r="C6766" s="251" t="s">
        <v>1857</v>
      </c>
      <c r="D6766" s="241">
        <v>4</v>
      </c>
      <c r="E6766" s="265">
        <v>693899.91</v>
      </c>
      <c r="F6766" s="195">
        <v>2775599.64</v>
      </c>
      <c r="I6766" s="195"/>
      <c r="J6766" s="195"/>
    </row>
    <row r="6767" spans="1:10" hidden="1" x14ac:dyDescent="0.25">
      <c r="A6767" s="238"/>
      <c r="B6767" s="264"/>
      <c r="C6767" s="251" t="s">
        <v>2213</v>
      </c>
      <c r="D6767" s="241">
        <v>2</v>
      </c>
      <c r="E6767" s="265">
        <v>1084500.55</v>
      </c>
      <c r="F6767" s="195">
        <v>2169001.1</v>
      </c>
      <c r="G6767" s="195">
        <v>5968800.1899999995</v>
      </c>
      <c r="I6767" s="195"/>
      <c r="J6767" s="195"/>
    </row>
    <row r="6768" spans="1:10" hidden="1" x14ac:dyDescent="0.25">
      <c r="A6768" s="238"/>
      <c r="B6768" s="264"/>
      <c r="C6768" s="251"/>
      <c r="D6768" s="241"/>
      <c r="E6768" s="265"/>
      <c r="F6768" s="195">
        <v>0</v>
      </c>
      <c r="I6768" s="195"/>
      <c r="J6768" s="195"/>
    </row>
    <row r="6769" spans="1:10" hidden="1" x14ac:dyDescent="0.25">
      <c r="A6769" s="238">
        <v>43462</v>
      </c>
      <c r="B6769" s="264" t="s">
        <v>3868</v>
      </c>
      <c r="C6769" s="251" t="s">
        <v>3870</v>
      </c>
      <c r="D6769" s="241">
        <v>2</v>
      </c>
      <c r="E6769" s="265">
        <v>2164500.36</v>
      </c>
      <c r="F6769" s="195">
        <v>4329000.72</v>
      </c>
      <c r="I6769" s="195"/>
      <c r="J6769" s="195"/>
    </row>
    <row r="6770" spans="1:10" hidden="1" x14ac:dyDescent="0.25">
      <c r="A6770" s="238"/>
      <c r="B6770" s="264"/>
      <c r="C6770" s="251" t="s">
        <v>3871</v>
      </c>
      <c r="D6770" s="241">
        <v>1</v>
      </c>
      <c r="E6770" s="265">
        <v>1323900.27</v>
      </c>
      <c r="F6770" s="195">
        <v>1323900.27</v>
      </c>
      <c r="G6770" s="195">
        <v>5652900.9900000002</v>
      </c>
      <c r="I6770" s="195"/>
      <c r="J6770" s="195"/>
    </row>
    <row r="6771" spans="1:10" hidden="1" x14ac:dyDescent="0.25">
      <c r="A6771" s="238"/>
      <c r="B6771" s="264"/>
      <c r="C6771" s="251"/>
      <c r="D6771" s="241"/>
      <c r="E6771" s="265"/>
      <c r="F6771" s="195">
        <v>0</v>
      </c>
      <c r="I6771" s="195"/>
      <c r="J6771" s="195"/>
    </row>
    <row r="6772" spans="1:10" hidden="1" x14ac:dyDescent="0.25">
      <c r="A6772" s="238">
        <v>43462</v>
      </c>
      <c r="B6772" s="264" t="s">
        <v>3872</v>
      </c>
      <c r="C6772" s="251" t="s">
        <v>3645</v>
      </c>
      <c r="D6772" s="241">
        <v>12</v>
      </c>
      <c r="E6772" s="265">
        <v>156750</v>
      </c>
      <c r="F6772" s="195">
        <v>1881000</v>
      </c>
      <c r="I6772" s="195"/>
      <c r="J6772" s="195"/>
    </row>
    <row r="6773" spans="1:10" hidden="1" x14ac:dyDescent="0.25">
      <c r="A6773" s="238"/>
      <c r="B6773" s="264"/>
      <c r="C6773" s="251" t="s">
        <v>3873</v>
      </c>
      <c r="D6773" s="241">
        <v>20</v>
      </c>
      <c r="E6773" s="265">
        <v>156750</v>
      </c>
      <c r="F6773" s="195">
        <v>3135000</v>
      </c>
      <c r="I6773" s="195"/>
      <c r="J6773" s="195"/>
    </row>
    <row r="6774" spans="1:10" hidden="1" x14ac:dyDescent="0.25">
      <c r="A6774" s="238"/>
      <c r="B6774" s="264"/>
      <c r="C6774" s="251" t="s">
        <v>3647</v>
      </c>
      <c r="D6774" s="241">
        <v>12</v>
      </c>
      <c r="E6774" s="265">
        <v>156750</v>
      </c>
      <c r="F6774" s="195">
        <v>1881000</v>
      </c>
      <c r="G6774" s="195">
        <v>6897000</v>
      </c>
      <c r="I6774" s="195"/>
      <c r="J6774" s="195"/>
    </row>
    <row r="6775" spans="1:10" hidden="1" x14ac:dyDescent="0.25">
      <c r="A6775" s="238"/>
      <c r="B6775" s="264"/>
      <c r="C6775" s="251"/>
      <c r="D6775" s="241"/>
      <c r="E6775" s="265"/>
      <c r="F6775" s="195">
        <v>0</v>
      </c>
      <c r="I6775" s="195"/>
      <c r="J6775" s="195"/>
    </row>
    <row r="6776" spans="1:10" hidden="1" x14ac:dyDescent="0.25">
      <c r="A6776" s="238">
        <v>43462</v>
      </c>
      <c r="B6776" s="264" t="s">
        <v>3874</v>
      </c>
      <c r="C6776" s="251" t="s">
        <v>1094</v>
      </c>
      <c r="D6776" s="241">
        <v>12</v>
      </c>
      <c r="E6776" s="265">
        <v>215000.5</v>
      </c>
      <c r="F6776" s="195">
        <v>2580006</v>
      </c>
      <c r="G6776" s="195">
        <v>2580006</v>
      </c>
      <c r="I6776" s="195"/>
      <c r="J6776" s="195"/>
    </row>
    <row r="6777" spans="1:10" hidden="1" x14ac:dyDescent="0.25">
      <c r="A6777" s="238"/>
      <c r="B6777" s="264"/>
      <c r="C6777" s="251"/>
      <c r="D6777" s="241"/>
      <c r="E6777" s="265"/>
      <c r="F6777" s="195">
        <v>0</v>
      </c>
      <c r="I6777" s="195"/>
      <c r="J6777" s="195"/>
    </row>
    <row r="6778" spans="1:10" hidden="1" x14ac:dyDescent="0.25">
      <c r="A6778" s="238">
        <v>43462</v>
      </c>
      <c r="B6778" s="264" t="s">
        <v>3875</v>
      </c>
      <c r="C6778" s="251" t="s">
        <v>31</v>
      </c>
      <c r="D6778" s="241">
        <v>1</v>
      </c>
      <c r="E6778" s="265">
        <v>529199.44999999995</v>
      </c>
      <c r="F6778" s="195">
        <v>529199.44999999995</v>
      </c>
      <c r="G6778" s="195">
        <v>529199.44999999995</v>
      </c>
      <c r="I6778" s="195"/>
      <c r="J6778" s="195"/>
    </row>
    <row r="6779" spans="1:10" hidden="1" x14ac:dyDescent="0.25">
      <c r="A6779" s="238"/>
      <c r="B6779" s="264"/>
      <c r="C6779" s="251"/>
      <c r="D6779" s="241"/>
      <c r="E6779" s="265"/>
      <c r="F6779" s="195">
        <v>0</v>
      </c>
      <c r="I6779" s="195"/>
      <c r="J6779" s="195"/>
    </row>
    <row r="6780" spans="1:10" hidden="1" x14ac:dyDescent="0.25">
      <c r="A6780" s="238">
        <v>43462</v>
      </c>
      <c r="B6780" s="264" t="s">
        <v>3876</v>
      </c>
      <c r="C6780" s="251" t="s">
        <v>887</v>
      </c>
      <c r="D6780" s="241">
        <v>1</v>
      </c>
      <c r="E6780" s="265">
        <v>230000.1</v>
      </c>
      <c r="F6780" s="195">
        <v>230000.1</v>
      </c>
      <c r="G6780" s="195">
        <v>230000.1</v>
      </c>
      <c r="I6780" s="195"/>
      <c r="J6780" s="195"/>
    </row>
    <row r="6781" spans="1:10" hidden="1" x14ac:dyDescent="0.25">
      <c r="A6781" s="238"/>
      <c r="B6781" s="264"/>
      <c r="C6781" s="251"/>
      <c r="D6781" s="241"/>
      <c r="E6781" s="265"/>
      <c r="F6781" s="195">
        <v>0</v>
      </c>
      <c r="I6781" s="195"/>
      <c r="J6781" s="195"/>
    </row>
    <row r="6782" spans="1:10" hidden="1" x14ac:dyDescent="0.25">
      <c r="A6782" s="238">
        <v>43462</v>
      </c>
      <c r="B6782" s="264" t="s">
        <v>3877</v>
      </c>
      <c r="C6782" s="251" t="s">
        <v>1606</v>
      </c>
      <c r="D6782" s="241">
        <v>6</v>
      </c>
      <c r="E6782" s="265">
        <v>270750.09499999997</v>
      </c>
      <c r="F6782" s="195">
        <v>1624500.5699999998</v>
      </c>
      <c r="I6782" s="195"/>
      <c r="J6782" s="195"/>
    </row>
    <row r="6783" spans="1:10" hidden="1" x14ac:dyDescent="0.25">
      <c r="A6783" s="238"/>
      <c r="B6783" s="264"/>
      <c r="C6783" s="251" t="s">
        <v>2760</v>
      </c>
      <c r="D6783" s="241">
        <v>6</v>
      </c>
      <c r="E6783" s="265">
        <v>243000.55</v>
      </c>
      <c r="F6783" s="195">
        <v>1458003.2999999998</v>
      </c>
      <c r="G6783" s="195">
        <v>3082503.8699999996</v>
      </c>
      <c r="I6783" s="195"/>
      <c r="J6783" s="195"/>
    </row>
    <row r="6784" spans="1:10" hidden="1" x14ac:dyDescent="0.25">
      <c r="A6784" s="238"/>
      <c r="B6784" s="264"/>
      <c r="C6784" s="251"/>
      <c r="D6784" s="241"/>
      <c r="E6784" s="265"/>
      <c r="F6784" s="195">
        <v>0</v>
      </c>
      <c r="I6784" s="195"/>
      <c r="J6784" s="195"/>
    </row>
    <row r="6785" spans="1:10" hidden="1" x14ac:dyDescent="0.25">
      <c r="A6785" s="238">
        <v>43462</v>
      </c>
      <c r="B6785" s="264" t="s">
        <v>3878</v>
      </c>
      <c r="C6785" s="251" t="s">
        <v>2073</v>
      </c>
      <c r="D6785" s="241">
        <v>2</v>
      </c>
      <c r="E6785" s="265">
        <v>240525.55</v>
      </c>
      <c r="F6785" s="195">
        <v>481051.1</v>
      </c>
      <c r="G6785" s="195">
        <v>481051.1</v>
      </c>
      <c r="I6785" s="195"/>
      <c r="J6785" s="195"/>
    </row>
    <row r="6786" spans="1:10" hidden="1" x14ac:dyDescent="0.25">
      <c r="A6786" s="238"/>
      <c r="B6786" s="264"/>
      <c r="C6786" s="251"/>
      <c r="D6786" s="241"/>
      <c r="E6786" s="265"/>
      <c r="F6786" s="195">
        <v>0</v>
      </c>
      <c r="I6786" s="195"/>
      <c r="J6786" s="195"/>
    </row>
    <row r="6787" spans="1:10" hidden="1" x14ac:dyDescent="0.25">
      <c r="A6787" s="238">
        <v>43462</v>
      </c>
      <c r="B6787" s="264" t="s">
        <v>3879</v>
      </c>
      <c r="C6787" s="251" t="s">
        <v>3580</v>
      </c>
      <c r="D6787" s="241">
        <v>12</v>
      </c>
      <c r="E6787" s="265">
        <v>198000</v>
      </c>
      <c r="F6787" s="195">
        <v>2376000</v>
      </c>
      <c r="G6787" s="195">
        <v>2376000</v>
      </c>
      <c r="I6787" s="195"/>
      <c r="J6787" s="195"/>
    </row>
    <row r="6788" spans="1:10" hidden="1" x14ac:dyDescent="0.25">
      <c r="A6788" s="238"/>
      <c r="B6788" s="264"/>
      <c r="C6788" s="251"/>
      <c r="D6788" s="241"/>
      <c r="E6788" s="265"/>
      <c r="F6788" s="195">
        <v>0</v>
      </c>
      <c r="I6788" s="195"/>
      <c r="J6788" s="195"/>
    </row>
    <row r="6789" spans="1:10" hidden="1" x14ac:dyDescent="0.25">
      <c r="A6789" s="238">
        <v>43462</v>
      </c>
      <c r="B6789" s="264" t="s">
        <v>3880</v>
      </c>
      <c r="C6789" s="251" t="s">
        <v>2844</v>
      </c>
      <c r="D6789" s="241">
        <v>24</v>
      </c>
      <c r="E6789" s="265">
        <v>198000</v>
      </c>
      <c r="F6789" s="195">
        <v>4752000</v>
      </c>
      <c r="G6789" s="195">
        <v>4752000</v>
      </c>
      <c r="I6789" s="195"/>
      <c r="J6789" s="195"/>
    </row>
    <row r="6790" spans="1:10" hidden="1" x14ac:dyDescent="0.25">
      <c r="A6790" s="238"/>
      <c r="B6790" s="264"/>
      <c r="C6790" s="251"/>
      <c r="D6790" s="241"/>
      <c r="E6790" s="265"/>
      <c r="F6790" s="195">
        <v>0</v>
      </c>
      <c r="I6790" s="195"/>
      <c r="J6790" s="195"/>
    </row>
    <row r="6791" spans="1:10" hidden="1" x14ac:dyDescent="0.25">
      <c r="A6791" s="238">
        <v>43462</v>
      </c>
      <c r="B6791" s="264" t="s">
        <v>3881</v>
      </c>
      <c r="C6791" s="251" t="s">
        <v>3495</v>
      </c>
      <c r="D6791" s="241">
        <v>4</v>
      </c>
      <c r="E6791" s="265">
        <v>944999.55</v>
      </c>
      <c r="F6791" s="195">
        <v>3779998.2</v>
      </c>
      <c r="I6791" s="195"/>
      <c r="J6791" s="195"/>
    </row>
    <row r="6792" spans="1:10" hidden="1" x14ac:dyDescent="0.25">
      <c r="A6792" s="238"/>
      <c r="B6792" s="264"/>
      <c r="C6792" s="251" t="s">
        <v>2478</v>
      </c>
      <c r="D6792" s="241">
        <v>2</v>
      </c>
      <c r="E6792" s="265">
        <v>506699.82</v>
      </c>
      <c r="F6792" s="195">
        <v>1013399.64</v>
      </c>
      <c r="G6792" s="195">
        <v>4793397.84</v>
      </c>
      <c r="I6792" s="195"/>
      <c r="J6792" s="195"/>
    </row>
    <row r="6793" spans="1:10" hidden="1" x14ac:dyDescent="0.25">
      <c r="A6793" s="238"/>
      <c r="B6793" s="264"/>
      <c r="C6793" s="251"/>
      <c r="D6793" s="241"/>
      <c r="E6793" s="265"/>
      <c r="F6793" s="195">
        <v>0</v>
      </c>
      <c r="I6793" s="195"/>
      <c r="J6793" s="195"/>
    </row>
    <row r="6794" spans="1:10" hidden="1" x14ac:dyDescent="0.25">
      <c r="A6794" s="238">
        <v>43462</v>
      </c>
      <c r="B6794" s="264" t="s">
        <v>3883</v>
      </c>
      <c r="C6794" s="251" t="s">
        <v>3567</v>
      </c>
      <c r="D6794" s="241">
        <v>2</v>
      </c>
      <c r="E6794" s="265">
        <v>198000</v>
      </c>
      <c r="F6794" s="195">
        <v>396000</v>
      </c>
      <c r="I6794" s="195"/>
      <c r="J6794" s="195"/>
    </row>
    <row r="6795" spans="1:10" hidden="1" x14ac:dyDescent="0.25">
      <c r="A6795" s="238"/>
      <c r="B6795" s="264"/>
      <c r="C6795" s="251" t="s">
        <v>3852</v>
      </c>
      <c r="D6795" s="241">
        <v>2</v>
      </c>
      <c r="E6795" s="265">
        <v>198000</v>
      </c>
      <c r="F6795" s="195">
        <v>396000</v>
      </c>
      <c r="I6795" s="195"/>
      <c r="J6795" s="195"/>
    </row>
    <row r="6796" spans="1:10" hidden="1" x14ac:dyDescent="0.25">
      <c r="A6796" s="238"/>
      <c r="B6796" s="264"/>
      <c r="C6796" s="251" t="s">
        <v>2756</v>
      </c>
      <c r="D6796" s="241">
        <v>3</v>
      </c>
      <c r="E6796" s="265">
        <v>243000.5</v>
      </c>
      <c r="F6796" s="195">
        <v>729001.5</v>
      </c>
      <c r="I6796" s="195"/>
      <c r="J6796" s="195"/>
    </row>
    <row r="6797" spans="1:10" hidden="1" x14ac:dyDescent="0.25">
      <c r="A6797" s="238"/>
      <c r="B6797" s="264"/>
      <c r="C6797" s="251" t="s">
        <v>2653</v>
      </c>
      <c r="D6797" s="241">
        <v>2</v>
      </c>
      <c r="E6797" s="265">
        <v>243000.5</v>
      </c>
      <c r="F6797" s="195">
        <v>486001</v>
      </c>
      <c r="G6797" s="195">
        <v>2007002.5</v>
      </c>
      <c r="I6797" s="195"/>
      <c r="J6797" s="195"/>
    </row>
    <row r="6798" spans="1:10" hidden="1" x14ac:dyDescent="0.25">
      <c r="A6798" s="238"/>
      <c r="B6798" s="264"/>
      <c r="C6798" s="251"/>
      <c r="D6798" s="241"/>
      <c r="E6798" s="265"/>
      <c r="F6798" s="195">
        <v>0</v>
      </c>
      <c r="I6798" s="195"/>
      <c r="J6798" s="195"/>
    </row>
    <row r="6799" spans="1:10" hidden="1" x14ac:dyDescent="0.25">
      <c r="A6799" s="238">
        <v>43462</v>
      </c>
      <c r="B6799" s="264" t="s">
        <v>3884</v>
      </c>
      <c r="C6799" s="251" t="s">
        <v>2653</v>
      </c>
      <c r="D6799" s="241">
        <v>2</v>
      </c>
      <c r="E6799" s="265">
        <v>243000.5</v>
      </c>
      <c r="F6799" s="195">
        <v>486001</v>
      </c>
      <c r="G6799" s="195">
        <v>486001</v>
      </c>
      <c r="I6799" s="195"/>
      <c r="J6799" s="195"/>
    </row>
    <row r="6800" spans="1:10" hidden="1" x14ac:dyDescent="0.25">
      <c r="A6800" s="238"/>
      <c r="B6800" s="264"/>
      <c r="C6800" s="251"/>
      <c r="D6800" s="241"/>
      <c r="E6800" s="265"/>
      <c r="F6800" s="195">
        <v>0</v>
      </c>
      <c r="I6800" s="195"/>
      <c r="J6800" s="195"/>
    </row>
    <row r="6801" spans="1:10" hidden="1" x14ac:dyDescent="0.25">
      <c r="A6801" s="238">
        <v>43462</v>
      </c>
      <c r="B6801" s="264" t="s">
        <v>3885</v>
      </c>
      <c r="C6801" s="251" t="s">
        <v>1658</v>
      </c>
      <c r="D6801" s="241">
        <v>1</v>
      </c>
      <c r="E6801" s="265">
        <v>207000</v>
      </c>
      <c r="F6801" s="195">
        <v>207000</v>
      </c>
      <c r="G6801" s="195">
        <v>207000</v>
      </c>
      <c r="I6801" s="195"/>
      <c r="J6801" s="195"/>
    </row>
    <row r="6802" spans="1:10" hidden="1" x14ac:dyDescent="0.25">
      <c r="A6802" s="238"/>
      <c r="B6802" s="264"/>
      <c r="C6802" s="251"/>
      <c r="D6802" s="241"/>
      <c r="E6802" s="265"/>
      <c r="F6802" s="195">
        <v>0</v>
      </c>
      <c r="I6802" s="195"/>
      <c r="J6802" s="195"/>
    </row>
    <row r="6803" spans="1:10" hidden="1" x14ac:dyDescent="0.25">
      <c r="A6803" s="238">
        <v>43462</v>
      </c>
      <c r="B6803" s="264" t="s">
        <v>3887</v>
      </c>
      <c r="C6803" s="251" t="s">
        <v>2590</v>
      </c>
      <c r="D6803" s="241">
        <v>4</v>
      </c>
      <c r="E6803" s="265">
        <v>222299.715</v>
      </c>
      <c r="F6803" s="195">
        <v>889198.86</v>
      </c>
      <c r="I6803" s="195"/>
      <c r="J6803" s="195"/>
    </row>
    <row r="6804" spans="1:10" hidden="1" x14ac:dyDescent="0.25">
      <c r="A6804" s="238"/>
      <c r="B6804" s="264"/>
      <c r="C6804" s="251" t="s">
        <v>2757</v>
      </c>
      <c r="D6804" s="241">
        <v>2</v>
      </c>
      <c r="E6804" s="265">
        <v>291650.09499999997</v>
      </c>
      <c r="F6804" s="195">
        <v>583300.18999999994</v>
      </c>
      <c r="I6804" s="195"/>
      <c r="J6804" s="195"/>
    </row>
    <row r="6805" spans="1:10" hidden="1" x14ac:dyDescent="0.25">
      <c r="A6805" s="238"/>
      <c r="B6805" s="264"/>
      <c r="C6805" s="251" t="s">
        <v>3888</v>
      </c>
      <c r="D6805" s="241">
        <v>1</v>
      </c>
      <c r="E6805" s="265">
        <v>379049.71500000003</v>
      </c>
      <c r="F6805" s="195">
        <v>379049.71500000003</v>
      </c>
      <c r="I6805" s="195"/>
      <c r="J6805" s="195"/>
    </row>
    <row r="6806" spans="1:10" hidden="1" x14ac:dyDescent="0.25">
      <c r="A6806" s="238"/>
      <c r="B6806" s="264"/>
      <c r="C6806" s="251" t="s">
        <v>3585</v>
      </c>
      <c r="D6806" s="241">
        <v>4</v>
      </c>
      <c r="E6806" s="265">
        <v>944999.45</v>
      </c>
      <c r="F6806" s="195">
        <v>3779997.8</v>
      </c>
      <c r="G6806" s="195">
        <v>5631546.5649999995</v>
      </c>
      <c r="I6806" s="195"/>
      <c r="J6806" s="195"/>
    </row>
    <row r="6807" spans="1:10" hidden="1" x14ac:dyDescent="0.25">
      <c r="A6807" s="238"/>
      <c r="B6807" s="264"/>
      <c r="C6807" s="251"/>
      <c r="D6807" s="241"/>
      <c r="E6807" s="265"/>
      <c r="F6807" s="195">
        <v>0</v>
      </c>
      <c r="I6807" s="195"/>
      <c r="J6807" s="195"/>
    </row>
    <row r="6808" spans="1:10" hidden="1" x14ac:dyDescent="0.25">
      <c r="A6808" s="238">
        <v>43462</v>
      </c>
      <c r="B6808" s="264" t="s">
        <v>3889</v>
      </c>
      <c r="C6808" s="251" t="s">
        <v>2355</v>
      </c>
      <c r="D6808" s="241">
        <v>24</v>
      </c>
      <c r="E6808" s="265">
        <v>749999.8</v>
      </c>
      <c r="F6808" s="195">
        <v>17999995.200000003</v>
      </c>
      <c r="I6808" s="195"/>
      <c r="J6808" s="195"/>
    </row>
    <row r="6809" spans="1:10" hidden="1" x14ac:dyDescent="0.25">
      <c r="A6809" s="238"/>
      <c r="B6809" s="264"/>
      <c r="C6809" s="251" t="s">
        <v>405</v>
      </c>
      <c r="D6809" s="241">
        <v>60</v>
      </c>
      <c r="E6809" s="265">
        <v>480000.4</v>
      </c>
      <c r="F6809" s="195">
        <v>28800024</v>
      </c>
      <c r="G6809" s="195">
        <v>46800019.200000003</v>
      </c>
      <c r="I6809" s="195"/>
      <c r="J6809" s="195"/>
    </row>
    <row r="6810" spans="1:10" hidden="1" x14ac:dyDescent="0.25">
      <c r="A6810" s="238"/>
      <c r="B6810" s="264"/>
      <c r="C6810" s="251"/>
      <c r="D6810" s="241"/>
      <c r="E6810" s="265"/>
      <c r="F6810" s="195">
        <v>0</v>
      </c>
      <c r="I6810" s="195"/>
      <c r="J6810" s="195"/>
    </row>
    <row r="6811" spans="1:10" hidden="1" x14ac:dyDescent="0.25">
      <c r="A6811" s="238">
        <v>43462</v>
      </c>
      <c r="B6811" s="264" t="s">
        <v>3891</v>
      </c>
      <c r="C6811" s="251" t="s">
        <v>3893</v>
      </c>
      <c r="D6811" s="241">
        <v>3</v>
      </c>
      <c r="E6811" s="265">
        <v>1271100.3799999999</v>
      </c>
      <c r="F6811" s="195">
        <v>3813301.1399999997</v>
      </c>
      <c r="I6811" s="195"/>
      <c r="J6811" s="195"/>
    </row>
    <row r="6812" spans="1:10" hidden="1" x14ac:dyDescent="0.25">
      <c r="A6812" s="238"/>
      <c r="B6812" s="264"/>
      <c r="C6812" s="251" t="s">
        <v>3892</v>
      </c>
      <c r="D6812" s="241">
        <v>2</v>
      </c>
      <c r="E6812" s="265">
        <v>283099.90500000003</v>
      </c>
      <c r="F6812" s="195">
        <v>566199.81000000006</v>
      </c>
      <c r="I6812" s="195"/>
      <c r="J6812" s="195"/>
    </row>
    <row r="6813" spans="1:10" hidden="1" x14ac:dyDescent="0.25">
      <c r="A6813" s="238"/>
      <c r="B6813" s="264"/>
      <c r="C6813" s="251" t="s">
        <v>2482</v>
      </c>
      <c r="D6813" s="241">
        <v>1</v>
      </c>
      <c r="E6813" s="265">
        <v>215650.38</v>
      </c>
      <c r="F6813" s="195">
        <v>215650.38</v>
      </c>
      <c r="I6813" s="195"/>
      <c r="J6813" s="195"/>
    </row>
    <row r="6814" spans="1:10" hidden="1" x14ac:dyDescent="0.25">
      <c r="A6814" s="238"/>
      <c r="B6814" s="264"/>
      <c r="C6814" s="251" t="s">
        <v>1776</v>
      </c>
      <c r="D6814" s="241">
        <v>4</v>
      </c>
      <c r="E6814" s="265">
        <v>232749.715</v>
      </c>
      <c r="F6814" s="195">
        <v>930998.86</v>
      </c>
      <c r="I6814" s="195"/>
      <c r="J6814" s="195"/>
    </row>
    <row r="6815" spans="1:10" hidden="1" x14ac:dyDescent="0.25">
      <c r="A6815" s="238"/>
      <c r="B6815" s="264"/>
      <c r="C6815" s="251" t="s">
        <v>3197</v>
      </c>
      <c r="D6815" s="241">
        <v>2</v>
      </c>
      <c r="E6815" s="265">
        <v>308750.47499999998</v>
      </c>
      <c r="F6815" s="195">
        <v>617500.94999999995</v>
      </c>
      <c r="G6815" s="195">
        <v>6143651.1399999997</v>
      </c>
      <c r="I6815" s="195"/>
      <c r="J6815" s="195"/>
    </row>
    <row r="6816" spans="1:10" hidden="1" x14ac:dyDescent="0.25">
      <c r="A6816" s="238"/>
      <c r="B6816" s="264"/>
      <c r="C6816" s="251"/>
      <c r="D6816" s="241"/>
      <c r="E6816" s="265"/>
      <c r="F6816" s="195">
        <v>0</v>
      </c>
      <c r="I6816" s="195"/>
      <c r="J6816" s="195"/>
    </row>
    <row r="6817" spans="1:10" hidden="1" x14ac:dyDescent="0.25">
      <c r="A6817" s="238">
        <v>43463</v>
      </c>
      <c r="B6817" s="264" t="s">
        <v>3894</v>
      </c>
      <c r="C6817" s="251" t="s">
        <v>20</v>
      </c>
      <c r="D6817" s="241">
        <v>8</v>
      </c>
      <c r="E6817" s="265">
        <v>544500</v>
      </c>
      <c r="F6817" s="195">
        <v>4356000</v>
      </c>
      <c r="G6817" s="195">
        <v>4356000</v>
      </c>
      <c r="I6817" s="195"/>
      <c r="J6817" s="195"/>
    </row>
    <row r="6818" spans="1:10" hidden="1" x14ac:dyDescent="0.25">
      <c r="A6818" s="238"/>
      <c r="B6818" s="264"/>
      <c r="C6818" s="251"/>
      <c r="D6818" s="241"/>
      <c r="E6818" s="265"/>
      <c r="F6818" s="195">
        <v>0</v>
      </c>
      <c r="I6818" s="195"/>
      <c r="J6818" s="195"/>
    </row>
    <row r="6819" spans="1:10" hidden="1" x14ac:dyDescent="0.25">
      <c r="A6819" s="238">
        <v>43463</v>
      </c>
      <c r="B6819" s="264" t="s">
        <v>3895</v>
      </c>
      <c r="C6819" s="251" t="s">
        <v>31</v>
      </c>
      <c r="D6819" s="241">
        <v>1</v>
      </c>
      <c r="E6819" s="265">
        <v>558599.52500000002</v>
      </c>
      <c r="F6819" s="195">
        <v>558599.52500000002</v>
      </c>
      <c r="I6819" s="195"/>
      <c r="J6819" s="195"/>
    </row>
    <row r="6820" spans="1:10" hidden="1" x14ac:dyDescent="0.25">
      <c r="A6820" s="238"/>
      <c r="B6820" s="264"/>
      <c r="C6820" s="251" t="s">
        <v>104</v>
      </c>
      <c r="D6820" s="241">
        <v>2</v>
      </c>
      <c r="E6820" s="265">
        <v>542450.09499999997</v>
      </c>
      <c r="F6820" s="195">
        <v>1084900.19</v>
      </c>
      <c r="G6820" s="195">
        <v>1643499.7149999999</v>
      </c>
      <c r="I6820" s="195"/>
      <c r="J6820" s="195"/>
    </row>
    <row r="6821" spans="1:10" hidden="1" x14ac:dyDescent="0.25">
      <c r="A6821" s="238"/>
      <c r="B6821" s="264"/>
      <c r="C6821" s="251"/>
      <c r="D6821" s="241"/>
      <c r="E6821" s="265"/>
      <c r="F6821" s="195">
        <v>0</v>
      </c>
      <c r="I6821" s="195"/>
      <c r="J6821" s="195"/>
    </row>
    <row r="6822" spans="1:10" hidden="1" x14ac:dyDescent="0.25">
      <c r="A6822" s="238">
        <v>43463</v>
      </c>
      <c r="B6822" s="264" t="s">
        <v>3896</v>
      </c>
      <c r="C6822" s="251" t="s">
        <v>3495</v>
      </c>
      <c r="D6822" s="241">
        <v>6</v>
      </c>
      <c r="E6822" s="265">
        <v>1049999.5</v>
      </c>
      <c r="F6822" s="195">
        <v>6299997</v>
      </c>
      <c r="G6822" s="195">
        <v>6299997</v>
      </c>
      <c r="I6822" s="195"/>
      <c r="J6822" s="195"/>
    </row>
    <row r="6823" spans="1:10" hidden="1" x14ac:dyDescent="0.25">
      <c r="A6823" s="238"/>
      <c r="B6823" s="264"/>
      <c r="C6823" s="251"/>
      <c r="D6823" s="241"/>
      <c r="E6823" s="265"/>
      <c r="F6823" s="195">
        <v>0</v>
      </c>
      <c r="I6823" s="195"/>
      <c r="J6823" s="195"/>
    </row>
    <row r="6824" spans="1:10" hidden="1" x14ac:dyDescent="0.25">
      <c r="A6824" s="238">
        <v>43463</v>
      </c>
      <c r="B6824" s="264" t="s">
        <v>3897</v>
      </c>
      <c r="C6824" s="251" t="s">
        <v>1325</v>
      </c>
      <c r="D6824" s="241">
        <v>6</v>
      </c>
      <c r="E6824" s="265">
        <v>603900</v>
      </c>
      <c r="F6824" s="195">
        <v>3623400</v>
      </c>
      <c r="G6824" s="195">
        <v>3623400</v>
      </c>
      <c r="I6824" s="195"/>
      <c r="J6824" s="195"/>
    </row>
    <row r="6825" spans="1:10" hidden="1" x14ac:dyDescent="0.25">
      <c r="A6825" s="238"/>
      <c r="B6825" s="264"/>
      <c r="C6825" s="251"/>
      <c r="D6825" s="241"/>
      <c r="E6825" s="265"/>
      <c r="F6825" s="195">
        <v>0</v>
      </c>
      <c r="I6825" s="195"/>
      <c r="J6825" s="195"/>
    </row>
    <row r="6826" spans="1:10" hidden="1" x14ac:dyDescent="0.25">
      <c r="A6826" s="238">
        <v>43463</v>
      </c>
      <c r="B6826" s="264" t="s">
        <v>3898</v>
      </c>
      <c r="C6826" s="251" t="s">
        <v>104</v>
      </c>
      <c r="D6826" s="241">
        <v>2</v>
      </c>
      <c r="E6826" s="265">
        <v>513900.09</v>
      </c>
      <c r="F6826" s="195">
        <v>1027800.18</v>
      </c>
      <c r="G6826" s="195">
        <v>1027800.18</v>
      </c>
      <c r="I6826" s="195"/>
      <c r="J6826" s="195"/>
    </row>
    <row r="6827" spans="1:10" hidden="1" x14ac:dyDescent="0.25">
      <c r="A6827" s="238"/>
      <c r="B6827" s="264"/>
      <c r="C6827" s="251"/>
      <c r="D6827" s="241"/>
      <c r="E6827" s="265"/>
      <c r="F6827" s="195">
        <v>0</v>
      </c>
      <c r="I6827" s="195"/>
      <c r="J6827" s="195"/>
    </row>
    <row r="6828" spans="1:10" hidden="1" x14ac:dyDescent="0.25">
      <c r="A6828" s="238">
        <v>43463</v>
      </c>
      <c r="B6828" s="264" t="s">
        <v>3900</v>
      </c>
      <c r="C6828" s="251" t="s">
        <v>2073</v>
      </c>
      <c r="D6828" s="241">
        <v>1</v>
      </c>
      <c r="E6828" s="265">
        <v>240525.55</v>
      </c>
      <c r="F6828" s="195">
        <v>240525.55</v>
      </c>
      <c r="G6828" s="195">
        <v>240525.55</v>
      </c>
      <c r="I6828" s="195"/>
      <c r="J6828" s="195"/>
    </row>
    <row r="6829" spans="1:10" hidden="1" x14ac:dyDescent="0.25">
      <c r="A6829" s="238"/>
      <c r="B6829" s="264"/>
      <c r="C6829" s="251"/>
      <c r="D6829" s="241"/>
      <c r="E6829" s="265"/>
      <c r="F6829" s="195">
        <v>0</v>
      </c>
      <c r="I6829" s="195"/>
      <c r="J6829" s="195"/>
    </row>
    <row r="6830" spans="1:10" hidden="1" x14ac:dyDescent="0.25">
      <c r="A6830" s="238">
        <v>43463</v>
      </c>
      <c r="B6830" s="264" t="s">
        <v>3901</v>
      </c>
      <c r="C6830" s="251" t="s">
        <v>1914</v>
      </c>
      <c r="D6830" s="241">
        <v>60</v>
      </c>
      <c r="E6830" s="265">
        <v>169998.40132</v>
      </c>
      <c r="F6830" s="195">
        <v>10199904.0792</v>
      </c>
      <c r="G6830" s="195">
        <v>10199904.0792</v>
      </c>
      <c r="I6830" s="195"/>
      <c r="J6830" s="195"/>
    </row>
    <row r="6831" spans="1:10" hidden="1" x14ac:dyDescent="0.25">
      <c r="A6831" s="238"/>
      <c r="B6831" s="264"/>
      <c r="C6831" s="251"/>
      <c r="D6831" s="241"/>
      <c r="E6831" s="265"/>
      <c r="F6831" s="195">
        <v>0</v>
      </c>
      <c r="I6831" s="195"/>
      <c r="J6831" s="195"/>
    </row>
    <row r="6832" spans="1:10" hidden="1" x14ac:dyDescent="0.25">
      <c r="A6832" s="238">
        <v>43463</v>
      </c>
      <c r="B6832" s="264" t="s">
        <v>3902</v>
      </c>
      <c r="C6832" s="251" t="s">
        <v>2494</v>
      </c>
      <c r="D6832" s="241">
        <v>10</v>
      </c>
      <c r="E6832" s="265">
        <v>621900.18000000005</v>
      </c>
      <c r="F6832" s="195">
        <v>6219001.8000000007</v>
      </c>
      <c r="I6832" s="195"/>
      <c r="J6832" s="195"/>
    </row>
    <row r="6833" spans="1:10" hidden="1" x14ac:dyDescent="0.25">
      <c r="A6833" s="238"/>
      <c r="B6833" s="264"/>
      <c r="C6833" s="251" t="s">
        <v>28</v>
      </c>
      <c r="D6833" s="241">
        <v>5</v>
      </c>
      <c r="E6833" s="265">
        <v>544500</v>
      </c>
      <c r="F6833" s="195">
        <v>2722500</v>
      </c>
      <c r="G6833" s="195">
        <v>8941501.8000000007</v>
      </c>
      <c r="I6833" s="195"/>
      <c r="J6833" s="195"/>
    </row>
    <row r="6834" spans="1:10" hidden="1" x14ac:dyDescent="0.25">
      <c r="A6834" s="238"/>
      <c r="B6834" s="264"/>
      <c r="C6834" s="251"/>
      <c r="D6834" s="241"/>
      <c r="E6834" s="265"/>
      <c r="F6834" s="195">
        <v>0</v>
      </c>
      <c r="I6834" s="195"/>
      <c r="J6834" s="195"/>
    </row>
    <row r="6835" spans="1:10" hidden="1" x14ac:dyDescent="0.25">
      <c r="A6835" s="238">
        <v>43463</v>
      </c>
      <c r="B6835" s="264" t="s">
        <v>3903</v>
      </c>
      <c r="C6835" s="251" t="s">
        <v>887</v>
      </c>
      <c r="D6835" s="241">
        <v>12</v>
      </c>
      <c r="E6835" s="265">
        <v>230000.1</v>
      </c>
      <c r="F6835" s="195">
        <v>2760001.2</v>
      </c>
      <c r="I6835" s="195"/>
      <c r="J6835" s="195"/>
    </row>
    <row r="6836" spans="1:10" hidden="1" x14ac:dyDescent="0.25">
      <c r="A6836" s="238"/>
      <c r="B6836" s="264"/>
      <c r="C6836" s="251" t="s">
        <v>1094</v>
      </c>
      <c r="D6836" s="241">
        <v>12</v>
      </c>
      <c r="E6836" s="265">
        <v>215000.5</v>
      </c>
      <c r="F6836" s="195">
        <v>2580006</v>
      </c>
      <c r="I6836" s="195"/>
      <c r="J6836" s="195"/>
    </row>
    <row r="6837" spans="1:10" hidden="1" x14ac:dyDescent="0.25">
      <c r="A6837" s="238"/>
      <c r="B6837" s="264"/>
      <c r="C6837" s="251" t="s">
        <v>1094</v>
      </c>
      <c r="D6837" s="241">
        <v>1</v>
      </c>
      <c r="E6837" s="265">
        <v>0</v>
      </c>
      <c r="F6837" s="195">
        <v>0</v>
      </c>
      <c r="G6837" s="195">
        <v>5340007.2</v>
      </c>
      <c r="I6837" s="195"/>
      <c r="J6837" s="195"/>
    </row>
    <row r="6838" spans="1:10" hidden="1" x14ac:dyDescent="0.25">
      <c r="A6838" s="238"/>
      <c r="B6838" s="264"/>
      <c r="C6838" s="251"/>
      <c r="D6838" s="241"/>
      <c r="E6838" s="265"/>
      <c r="F6838" s="195">
        <v>0</v>
      </c>
      <c r="I6838" s="195"/>
      <c r="J6838" s="195"/>
    </row>
    <row r="6839" spans="1:10" hidden="1" x14ac:dyDescent="0.25">
      <c r="A6839" s="238">
        <v>43463</v>
      </c>
      <c r="B6839" s="264" t="s">
        <v>3904</v>
      </c>
      <c r="C6839" s="251" t="s">
        <v>887</v>
      </c>
      <c r="D6839" s="241">
        <v>3</v>
      </c>
      <c r="E6839" s="265">
        <v>230000.1</v>
      </c>
      <c r="F6839" s="195">
        <v>690000.3</v>
      </c>
      <c r="G6839" s="195">
        <v>690000.3</v>
      </c>
      <c r="I6839" s="195"/>
      <c r="J6839" s="195"/>
    </row>
    <row r="6840" spans="1:10" hidden="1" x14ac:dyDescent="0.25">
      <c r="A6840" s="238"/>
      <c r="B6840" s="264"/>
      <c r="C6840" s="251"/>
      <c r="D6840" s="241"/>
      <c r="E6840" s="265"/>
      <c r="F6840" s="195">
        <v>0</v>
      </c>
      <c r="I6840" s="195"/>
      <c r="J6840" s="195"/>
    </row>
    <row r="6841" spans="1:10" hidden="1" x14ac:dyDescent="0.25">
      <c r="A6841" s="238">
        <v>43463</v>
      </c>
      <c r="B6841" s="264" t="s">
        <v>3905</v>
      </c>
      <c r="C6841" s="251" t="s">
        <v>2073</v>
      </c>
      <c r="D6841" s="241">
        <v>6</v>
      </c>
      <c r="E6841" s="265">
        <v>240525.55</v>
      </c>
      <c r="F6841" s="195">
        <v>1443153.2999999998</v>
      </c>
      <c r="G6841" s="195">
        <v>1443153.2999999998</v>
      </c>
      <c r="I6841" s="195"/>
      <c r="J6841" s="195"/>
    </row>
    <row r="6842" spans="1:10" hidden="1" x14ac:dyDescent="0.25">
      <c r="A6842" s="238"/>
      <c r="B6842" s="264"/>
      <c r="C6842" s="251"/>
      <c r="D6842" s="241"/>
      <c r="E6842" s="265"/>
      <c r="F6842" s="195">
        <v>0</v>
      </c>
      <c r="I6842" s="195"/>
      <c r="J6842" s="195"/>
    </row>
    <row r="6843" spans="1:10" hidden="1" x14ac:dyDescent="0.25">
      <c r="A6843" s="238">
        <v>43463</v>
      </c>
      <c r="B6843" s="264" t="s">
        <v>3906</v>
      </c>
      <c r="C6843" s="251" t="s">
        <v>1094</v>
      </c>
      <c r="D6843" s="241">
        <v>3</v>
      </c>
      <c r="E6843" s="265">
        <v>215000.5</v>
      </c>
      <c r="F6843" s="195">
        <v>645001.5</v>
      </c>
      <c r="G6843" s="195">
        <v>645001.5</v>
      </c>
      <c r="I6843" s="195"/>
      <c r="J6843" s="195"/>
    </row>
    <row r="6844" spans="1:10" hidden="1" x14ac:dyDescent="0.25">
      <c r="A6844" s="238"/>
      <c r="B6844" s="264"/>
      <c r="C6844" s="251"/>
      <c r="D6844" s="241"/>
      <c r="E6844" s="265"/>
      <c r="F6844" s="195">
        <v>0</v>
      </c>
      <c r="I6844" s="195"/>
      <c r="J6844" s="195"/>
    </row>
    <row r="6845" spans="1:10" hidden="1" x14ac:dyDescent="0.25">
      <c r="A6845" s="238">
        <v>43463</v>
      </c>
      <c r="B6845" s="264" t="s">
        <v>3907</v>
      </c>
      <c r="C6845" s="251" t="s">
        <v>1094</v>
      </c>
      <c r="D6845" s="241">
        <v>3</v>
      </c>
      <c r="E6845" s="265">
        <v>215000.5</v>
      </c>
      <c r="F6845" s="195">
        <v>645001.5</v>
      </c>
      <c r="I6845" s="195"/>
      <c r="J6845" s="195"/>
    </row>
    <row r="6846" spans="1:10" hidden="1" x14ac:dyDescent="0.25">
      <c r="A6846" s="238"/>
      <c r="B6846" s="264"/>
      <c r="C6846" s="251" t="s">
        <v>887</v>
      </c>
      <c r="D6846" s="241">
        <v>1</v>
      </c>
      <c r="E6846" s="265">
        <v>230000.1</v>
      </c>
      <c r="F6846" s="195">
        <v>230000.1</v>
      </c>
      <c r="G6846" s="195">
        <v>875001.6</v>
      </c>
      <c r="I6846" s="195"/>
      <c r="J6846" s="195"/>
    </row>
    <row r="6847" spans="1:10" hidden="1" x14ac:dyDescent="0.25">
      <c r="A6847" s="238"/>
      <c r="B6847" s="264"/>
      <c r="C6847" s="251"/>
      <c r="D6847" s="241"/>
      <c r="E6847" s="265"/>
      <c r="F6847" s="195">
        <v>0</v>
      </c>
      <c r="I6847" s="195"/>
      <c r="J6847" s="195"/>
    </row>
    <row r="6848" spans="1:10" hidden="1" x14ac:dyDescent="0.25">
      <c r="A6848" s="238">
        <v>43463</v>
      </c>
      <c r="B6848" s="264" t="s">
        <v>3909</v>
      </c>
      <c r="C6848" s="251" t="s">
        <v>13</v>
      </c>
      <c r="D6848" s="241">
        <v>3</v>
      </c>
      <c r="E6848" s="265">
        <v>821700</v>
      </c>
      <c r="F6848" s="195">
        <v>2465100</v>
      </c>
      <c r="G6848" s="195">
        <v>2465100</v>
      </c>
      <c r="I6848" s="195"/>
      <c r="J6848" s="195"/>
    </row>
    <row r="6849" spans="1:10" hidden="1" x14ac:dyDescent="0.25">
      <c r="A6849" s="238"/>
      <c r="B6849" s="264"/>
      <c r="C6849" s="251"/>
      <c r="D6849" s="241"/>
      <c r="E6849" s="265"/>
      <c r="F6849" s="195">
        <v>0</v>
      </c>
      <c r="I6849" s="195"/>
      <c r="J6849" s="195"/>
    </row>
    <row r="6850" spans="1:10" hidden="1" x14ac:dyDescent="0.25">
      <c r="A6850" s="238">
        <v>43463</v>
      </c>
      <c r="B6850" s="264" t="s">
        <v>3910</v>
      </c>
      <c r="C6850" s="251" t="s">
        <v>1094</v>
      </c>
      <c r="D6850" s="241">
        <v>1</v>
      </c>
      <c r="E6850" s="265">
        <v>215000.5</v>
      </c>
      <c r="F6850" s="195">
        <v>215000.5</v>
      </c>
      <c r="I6850" s="195"/>
      <c r="J6850" s="195"/>
    </row>
    <row r="6851" spans="1:10" hidden="1" x14ac:dyDescent="0.25">
      <c r="A6851" s="238"/>
      <c r="B6851" s="264"/>
      <c r="C6851" s="251" t="s">
        <v>2677</v>
      </c>
      <c r="D6851" s="241">
        <v>1</v>
      </c>
      <c r="E6851" s="265">
        <v>283099.90500000003</v>
      </c>
      <c r="F6851" s="195">
        <v>283099.90500000003</v>
      </c>
      <c r="G6851" s="195">
        <v>498100.40500000003</v>
      </c>
      <c r="I6851" s="195"/>
      <c r="J6851" s="195"/>
    </row>
    <row r="6852" spans="1:10" hidden="1" x14ac:dyDescent="0.25">
      <c r="A6852" s="238"/>
      <c r="B6852" s="264"/>
      <c r="C6852" s="251"/>
      <c r="D6852" s="241"/>
      <c r="E6852" s="265"/>
      <c r="F6852" s="195">
        <v>0</v>
      </c>
      <c r="I6852" s="195"/>
      <c r="J6852" s="195"/>
    </row>
    <row r="6853" spans="1:10" hidden="1" x14ac:dyDescent="0.25">
      <c r="A6853" s="238">
        <v>43463</v>
      </c>
      <c r="B6853" s="264" t="s">
        <v>3912</v>
      </c>
      <c r="C6853" s="251" t="s">
        <v>1094</v>
      </c>
      <c r="D6853" s="241">
        <v>2</v>
      </c>
      <c r="E6853" s="265">
        <v>215000.5</v>
      </c>
      <c r="F6853" s="195">
        <v>430001</v>
      </c>
      <c r="G6853" s="195">
        <v>430001</v>
      </c>
      <c r="I6853" s="195"/>
      <c r="J6853" s="195"/>
    </row>
    <row r="6854" spans="1:10" hidden="1" x14ac:dyDescent="0.25">
      <c r="A6854" s="238"/>
      <c r="B6854" s="264"/>
      <c r="C6854" s="251"/>
      <c r="D6854" s="241"/>
      <c r="E6854" s="265"/>
      <c r="F6854" s="195">
        <v>0</v>
      </c>
      <c r="I6854" s="195"/>
      <c r="J6854" s="195"/>
    </row>
    <row r="6855" spans="1:10" hidden="1" x14ac:dyDescent="0.25">
      <c r="A6855" s="238">
        <v>43463</v>
      </c>
      <c r="B6855" s="264" t="s">
        <v>3913</v>
      </c>
      <c r="C6855" s="251" t="s">
        <v>2073</v>
      </c>
      <c r="D6855" s="241">
        <v>1</v>
      </c>
      <c r="E6855" s="265">
        <v>240525.55</v>
      </c>
      <c r="F6855" s="195">
        <v>240525.55</v>
      </c>
      <c r="G6855" s="195">
        <v>240525.55</v>
      </c>
      <c r="I6855" s="195"/>
      <c r="J6855" s="195"/>
    </row>
    <row r="6856" spans="1:10" hidden="1" x14ac:dyDescent="0.25">
      <c r="A6856" s="238"/>
      <c r="B6856" s="264"/>
      <c r="C6856" s="251"/>
      <c r="D6856" s="241"/>
      <c r="E6856" s="265"/>
      <c r="F6856" s="195">
        <v>0</v>
      </c>
      <c r="I6856" s="195"/>
      <c r="J6856" s="195"/>
    </row>
    <row r="6857" spans="1:10" hidden="1" x14ac:dyDescent="0.25">
      <c r="A6857" s="238">
        <v>43463</v>
      </c>
      <c r="B6857" s="264" t="s">
        <v>3915</v>
      </c>
      <c r="C6857" s="251" t="s">
        <v>2073</v>
      </c>
      <c r="D6857" s="241">
        <v>1</v>
      </c>
      <c r="E6857" s="265">
        <v>240525.55</v>
      </c>
      <c r="F6857" s="195">
        <v>240525.55</v>
      </c>
      <c r="G6857" s="195">
        <v>240525.55</v>
      </c>
      <c r="I6857" s="195"/>
      <c r="J6857" s="195"/>
    </row>
    <row r="6858" spans="1:10" hidden="1" x14ac:dyDescent="0.25">
      <c r="A6858" s="238"/>
      <c r="B6858" s="264"/>
      <c r="C6858" s="251"/>
      <c r="D6858" s="241"/>
      <c r="E6858" s="265"/>
      <c r="F6858" s="195">
        <v>0</v>
      </c>
      <c r="I6858" s="195"/>
      <c r="J6858" s="195"/>
    </row>
    <row r="6859" spans="1:10" hidden="1" x14ac:dyDescent="0.25">
      <c r="A6859" s="238">
        <v>43463</v>
      </c>
      <c r="B6859" s="264" t="s">
        <v>3916</v>
      </c>
      <c r="C6859" s="251" t="s">
        <v>2073</v>
      </c>
      <c r="D6859" s="241">
        <v>1</v>
      </c>
      <c r="E6859" s="265">
        <v>240525.55</v>
      </c>
      <c r="F6859" s="195">
        <v>240525.55</v>
      </c>
      <c r="G6859" s="195">
        <v>240525.55</v>
      </c>
      <c r="I6859" s="195"/>
      <c r="J6859" s="195"/>
    </row>
    <row r="6860" spans="1:10" hidden="1" x14ac:dyDescent="0.25">
      <c r="A6860" s="238"/>
      <c r="B6860" s="264"/>
      <c r="C6860" s="251"/>
      <c r="D6860" s="241"/>
      <c r="E6860" s="265"/>
      <c r="F6860" s="195">
        <v>0</v>
      </c>
      <c r="I6860" s="195"/>
      <c r="J6860" s="195"/>
    </row>
    <row r="6861" spans="1:10" hidden="1" x14ac:dyDescent="0.25">
      <c r="A6861" s="247">
        <v>43463</v>
      </c>
      <c r="B6861" s="266" t="s">
        <v>3917</v>
      </c>
      <c r="C6861" s="252" t="s">
        <v>3918</v>
      </c>
      <c r="D6861" s="250">
        <v>72</v>
      </c>
      <c r="E6861" s="268">
        <v>0</v>
      </c>
      <c r="G6861" s="195">
        <v>0</v>
      </c>
      <c r="I6861" s="195"/>
      <c r="J6861" s="195"/>
    </row>
    <row r="6862" spans="1:10" hidden="1" x14ac:dyDescent="0.25">
      <c r="A6862" s="238"/>
      <c r="B6862" s="264"/>
      <c r="C6862" s="251"/>
      <c r="D6862" s="241"/>
      <c r="E6862" s="265"/>
      <c r="F6862" s="195">
        <v>0</v>
      </c>
      <c r="I6862" s="195"/>
      <c r="J6862" s="195"/>
    </row>
    <row r="6863" spans="1:10" hidden="1" x14ac:dyDescent="0.25">
      <c r="A6863" s="238">
        <v>43463</v>
      </c>
      <c r="B6863" s="264" t="s">
        <v>3919</v>
      </c>
      <c r="C6863" s="251" t="s">
        <v>887</v>
      </c>
      <c r="D6863" s="241">
        <v>2</v>
      </c>
      <c r="E6863" s="265">
        <v>230000.1</v>
      </c>
      <c r="F6863" s="195">
        <v>460000.2</v>
      </c>
      <c r="G6863" s="195">
        <v>460000.2</v>
      </c>
      <c r="I6863" s="195"/>
      <c r="J6863" s="195"/>
    </row>
    <row r="6864" spans="1:10" hidden="1" x14ac:dyDescent="0.25">
      <c r="A6864" s="238"/>
      <c r="B6864" s="264"/>
      <c r="C6864" s="251"/>
      <c r="D6864" s="241"/>
      <c r="E6864" s="265"/>
      <c r="F6864" s="195">
        <v>0</v>
      </c>
      <c r="I6864" s="195"/>
      <c r="J6864" s="195"/>
    </row>
    <row r="6865" spans="1:10" hidden="1" x14ac:dyDescent="0.25">
      <c r="A6865" s="238">
        <v>43463</v>
      </c>
      <c r="B6865" s="264" t="s">
        <v>3921</v>
      </c>
      <c r="C6865" s="251" t="s">
        <v>1094</v>
      </c>
      <c r="D6865" s="241">
        <v>3</v>
      </c>
      <c r="E6865" s="265">
        <v>215000.5</v>
      </c>
      <c r="F6865" s="195">
        <v>645001.5</v>
      </c>
      <c r="I6865" s="195"/>
      <c r="J6865" s="195"/>
    </row>
    <row r="6866" spans="1:10" hidden="1" x14ac:dyDescent="0.25">
      <c r="A6866" s="238"/>
      <c r="B6866" s="264"/>
      <c r="C6866" s="251" t="s">
        <v>887</v>
      </c>
      <c r="D6866" s="241">
        <v>3</v>
      </c>
      <c r="E6866" s="265">
        <v>230000.1</v>
      </c>
      <c r="F6866" s="195">
        <v>690000.3</v>
      </c>
      <c r="G6866" s="195">
        <v>1335001.8</v>
      </c>
      <c r="I6866" s="195"/>
      <c r="J6866" s="195"/>
    </row>
    <row r="6867" spans="1:10" hidden="1" x14ac:dyDescent="0.25">
      <c r="A6867" s="238"/>
      <c r="B6867" s="264"/>
      <c r="C6867" s="251"/>
      <c r="D6867" s="241"/>
      <c r="E6867" s="265"/>
      <c r="F6867" s="195">
        <v>0</v>
      </c>
      <c r="I6867" s="195"/>
      <c r="J6867" s="195"/>
    </row>
    <row r="6868" spans="1:10" hidden="1" x14ac:dyDescent="0.25">
      <c r="A6868" s="238">
        <v>43463</v>
      </c>
      <c r="B6868" s="264" t="s">
        <v>3922</v>
      </c>
      <c r="C6868" s="251" t="s">
        <v>887</v>
      </c>
      <c r="D6868" s="241">
        <v>2</v>
      </c>
      <c r="E6868" s="265">
        <v>230000.1</v>
      </c>
      <c r="F6868" s="195">
        <v>460000.2</v>
      </c>
      <c r="G6868" s="195">
        <v>460000.2</v>
      </c>
      <c r="I6868" s="195"/>
      <c r="J6868" s="195"/>
    </row>
    <row r="6869" spans="1:10" hidden="1" x14ac:dyDescent="0.25">
      <c r="A6869" s="238"/>
      <c r="B6869" s="264"/>
      <c r="C6869" s="251"/>
      <c r="D6869" s="241"/>
      <c r="E6869" s="265"/>
      <c r="F6869" s="195">
        <v>0</v>
      </c>
      <c r="I6869" s="195"/>
      <c r="J6869" s="195"/>
    </row>
    <row r="6870" spans="1:10" hidden="1" x14ac:dyDescent="0.25">
      <c r="A6870" s="238">
        <v>43463</v>
      </c>
      <c r="B6870" s="264" t="s">
        <v>3924</v>
      </c>
      <c r="C6870" s="251" t="s">
        <v>1094</v>
      </c>
      <c r="D6870" s="241">
        <v>3</v>
      </c>
      <c r="E6870" s="265">
        <v>215000.5</v>
      </c>
      <c r="F6870" s="195">
        <v>645001.5</v>
      </c>
      <c r="G6870" s="195">
        <v>645001.5</v>
      </c>
      <c r="I6870" s="195"/>
      <c r="J6870" s="195"/>
    </row>
    <row r="6871" spans="1:10" hidden="1" x14ac:dyDescent="0.25">
      <c r="A6871" s="238"/>
      <c r="B6871" s="264"/>
      <c r="C6871" s="251"/>
      <c r="D6871" s="241"/>
      <c r="E6871" s="265"/>
      <c r="F6871" s="195">
        <v>0</v>
      </c>
      <c r="I6871" s="195"/>
      <c r="J6871" s="195"/>
    </row>
    <row r="6872" spans="1:10" hidden="1" x14ac:dyDescent="0.25">
      <c r="A6872" s="238">
        <v>43463</v>
      </c>
      <c r="B6872" s="264" t="s">
        <v>3925</v>
      </c>
      <c r="C6872" s="251" t="s">
        <v>887</v>
      </c>
      <c r="D6872" s="241">
        <v>1</v>
      </c>
      <c r="E6872" s="265">
        <v>230000.1</v>
      </c>
      <c r="F6872" s="195">
        <v>230000.1</v>
      </c>
      <c r="G6872" s="195">
        <v>230000.1</v>
      </c>
      <c r="I6872" s="195"/>
      <c r="J6872" s="195"/>
    </row>
    <row r="6873" spans="1:10" hidden="1" x14ac:dyDescent="0.25">
      <c r="A6873" s="238"/>
      <c r="B6873" s="264"/>
      <c r="C6873" s="251"/>
      <c r="D6873" s="241"/>
      <c r="E6873" s="265"/>
      <c r="F6873" s="195">
        <v>0</v>
      </c>
      <c r="I6873" s="195"/>
      <c r="J6873" s="195"/>
    </row>
    <row r="6874" spans="1:10" hidden="1" x14ac:dyDescent="0.25">
      <c r="A6874" s="243">
        <v>43465</v>
      </c>
      <c r="B6874" s="269" t="s">
        <v>3927</v>
      </c>
      <c r="C6874" s="270" t="s">
        <v>1094</v>
      </c>
      <c r="D6874" s="246">
        <v>12</v>
      </c>
      <c r="E6874" s="272">
        <v>215000.5</v>
      </c>
      <c r="F6874" s="195">
        <v>2580006</v>
      </c>
      <c r="I6874" s="195"/>
      <c r="J6874" s="195"/>
    </row>
    <row r="6875" spans="1:10" hidden="1" x14ac:dyDescent="0.25">
      <c r="A6875" s="243"/>
      <c r="B6875" s="269"/>
      <c r="C6875" s="270" t="s">
        <v>1094</v>
      </c>
      <c r="D6875" s="246">
        <v>1</v>
      </c>
      <c r="E6875" s="272">
        <v>0</v>
      </c>
      <c r="F6875" s="195">
        <v>0</v>
      </c>
      <c r="G6875" s="195">
        <v>2580006</v>
      </c>
      <c r="I6875" s="195"/>
      <c r="J6875" s="195"/>
    </row>
    <row r="6876" spans="1:10" hidden="1" x14ac:dyDescent="0.25">
      <c r="A6876" s="238"/>
      <c r="B6876" s="264"/>
      <c r="C6876" s="251"/>
      <c r="D6876" s="241"/>
      <c r="E6876" s="265"/>
      <c r="I6876" s="195"/>
      <c r="J6876" s="195"/>
    </row>
    <row r="6877" spans="1:10" hidden="1" x14ac:dyDescent="0.25">
      <c r="A6877" s="238">
        <v>43463</v>
      </c>
      <c r="B6877" s="264" t="s">
        <v>3928</v>
      </c>
      <c r="C6877" s="251" t="s">
        <v>1094</v>
      </c>
      <c r="D6877" s="241">
        <v>2</v>
      </c>
      <c r="E6877" s="265">
        <v>215000.5</v>
      </c>
      <c r="F6877" s="195">
        <v>430001</v>
      </c>
      <c r="G6877" s="195">
        <v>430001</v>
      </c>
      <c r="I6877" s="195"/>
      <c r="J6877" s="195"/>
    </row>
    <row r="6878" spans="1:10" hidden="1" x14ac:dyDescent="0.25">
      <c r="A6878" s="238"/>
      <c r="B6878" s="264"/>
      <c r="C6878" s="251"/>
      <c r="D6878" s="241"/>
      <c r="E6878" s="265"/>
      <c r="F6878" s="195">
        <v>0</v>
      </c>
      <c r="I6878" s="195"/>
      <c r="J6878" s="195"/>
    </row>
    <row r="6879" spans="1:10" hidden="1" x14ac:dyDescent="0.25">
      <c r="A6879" s="238">
        <v>43463</v>
      </c>
      <c r="B6879" s="264" t="s">
        <v>3929</v>
      </c>
      <c r="C6879" s="251" t="s">
        <v>213</v>
      </c>
      <c r="D6879" s="241">
        <v>2</v>
      </c>
      <c r="E6879" s="265">
        <v>574999.69999999995</v>
      </c>
      <c r="F6879" s="195">
        <v>1149999.3999999999</v>
      </c>
      <c r="G6879" s="195">
        <v>1149999.3999999999</v>
      </c>
      <c r="I6879" s="195"/>
      <c r="J6879" s="195"/>
    </row>
    <row r="6880" spans="1:10" hidden="1" x14ac:dyDescent="0.25">
      <c r="A6880" s="238"/>
      <c r="B6880" s="264"/>
      <c r="C6880" s="251"/>
      <c r="D6880" s="241"/>
      <c r="E6880" s="265"/>
      <c r="F6880" s="195">
        <v>0</v>
      </c>
      <c r="I6880" s="195"/>
      <c r="J6880" s="195"/>
    </row>
    <row r="6881" spans="1:10" hidden="1" x14ac:dyDescent="0.25">
      <c r="A6881" s="238">
        <v>43463</v>
      </c>
      <c r="B6881" s="264" t="s">
        <v>3930</v>
      </c>
      <c r="C6881" s="251" t="s">
        <v>1094</v>
      </c>
      <c r="D6881" s="241">
        <v>5</v>
      </c>
      <c r="E6881" s="265">
        <v>215000.5</v>
      </c>
      <c r="F6881" s="195">
        <v>1075002.5</v>
      </c>
      <c r="G6881" s="195">
        <v>1075002.5</v>
      </c>
      <c r="I6881" s="195"/>
      <c r="J6881" s="195"/>
    </row>
    <row r="6882" spans="1:10" hidden="1" x14ac:dyDescent="0.25">
      <c r="A6882" s="238"/>
      <c r="B6882" s="264"/>
      <c r="C6882" s="251"/>
      <c r="D6882" s="241"/>
      <c r="E6882" s="265"/>
      <c r="F6882" s="195">
        <v>0</v>
      </c>
      <c r="I6882" s="195"/>
      <c r="J6882" s="195"/>
    </row>
    <row r="6883" spans="1:10" hidden="1" x14ac:dyDescent="0.25">
      <c r="A6883" s="238">
        <v>43463</v>
      </c>
      <c r="B6883" s="264" t="s">
        <v>3931</v>
      </c>
      <c r="C6883" s="251" t="s">
        <v>3401</v>
      </c>
      <c r="D6883" s="241">
        <v>1</v>
      </c>
      <c r="E6883" s="265">
        <v>649000</v>
      </c>
      <c r="F6883" s="195">
        <v>649000</v>
      </c>
      <c r="G6883" s="195">
        <v>649000</v>
      </c>
      <c r="I6883" s="195"/>
      <c r="J6883" s="195"/>
    </row>
    <row r="6884" spans="1:10" hidden="1" x14ac:dyDescent="0.25">
      <c r="A6884" s="238"/>
      <c r="B6884" s="264"/>
      <c r="C6884" s="251"/>
      <c r="D6884" s="241"/>
      <c r="E6884" s="265"/>
      <c r="F6884" s="195">
        <v>0</v>
      </c>
      <c r="I6884" s="195"/>
      <c r="J6884" s="195"/>
    </row>
    <row r="6885" spans="1:10" hidden="1" x14ac:dyDescent="0.25">
      <c r="A6885" s="238">
        <v>43463</v>
      </c>
      <c r="B6885" s="264" t="s">
        <v>3932</v>
      </c>
      <c r="C6885" s="251" t="s">
        <v>3934</v>
      </c>
      <c r="D6885" s="241">
        <v>12</v>
      </c>
      <c r="E6885" s="265">
        <v>156750</v>
      </c>
      <c r="F6885" s="195">
        <v>1881000</v>
      </c>
      <c r="G6885" s="195">
        <v>1881000</v>
      </c>
      <c r="I6885" s="195"/>
      <c r="J6885" s="195"/>
    </row>
    <row r="6886" spans="1:10" hidden="1" x14ac:dyDescent="0.25">
      <c r="A6886" s="238"/>
      <c r="B6886" s="264"/>
      <c r="C6886" s="251"/>
      <c r="D6886" s="241"/>
      <c r="E6886" s="265"/>
      <c r="F6886" s="195">
        <v>0</v>
      </c>
      <c r="I6886" s="195"/>
      <c r="J6886" s="195"/>
    </row>
    <row r="6887" spans="1:10" hidden="1" x14ac:dyDescent="0.25">
      <c r="A6887" s="238">
        <v>43463</v>
      </c>
      <c r="B6887" s="264" t="s">
        <v>3935</v>
      </c>
      <c r="C6887" s="251" t="s">
        <v>2482</v>
      </c>
      <c r="D6887" s="241">
        <v>4</v>
      </c>
      <c r="E6887" s="265">
        <v>215650.38</v>
      </c>
      <c r="F6887" s="195">
        <v>862601.52</v>
      </c>
      <c r="G6887" s="195">
        <v>862601.52</v>
      </c>
      <c r="I6887" s="195"/>
      <c r="J6887" s="195"/>
    </row>
    <row r="6888" spans="1:10" hidden="1" x14ac:dyDescent="0.25">
      <c r="A6888" s="238"/>
      <c r="B6888" s="264"/>
      <c r="C6888" s="251"/>
      <c r="D6888" s="241"/>
      <c r="E6888" s="265"/>
      <c r="F6888" s="195">
        <v>0</v>
      </c>
      <c r="I6888" s="195"/>
      <c r="J6888" s="195"/>
    </row>
    <row r="6889" spans="1:10" hidden="1" x14ac:dyDescent="0.25">
      <c r="A6889" s="238">
        <v>43463</v>
      </c>
      <c r="B6889" s="264" t="s">
        <v>3936</v>
      </c>
      <c r="C6889" s="251" t="s">
        <v>2073</v>
      </c>
      <c r="D6889" s="241">
        <v>1</v>
      </c>
      <c r="E6889" s="265">
        <v>240525.55</v>
      </c>
      <c r="F6889" s="195">
        <v>240525.55</v>
      </c>
      <c r="G6889" s="195">
        <v>240525.55</v>
      </c>
      <c r="I6889" s="195"/>
      <c r="J6889" s="195"/>
    </row>
    <row r="6890" spans="1:10" hidden="1" x14ac:dyDescent="0.25">
      <c r="A6890" s="238"/>
      <c r="B6890" s="264"/>
      <c r="C6890" s="251"/>
      <c r="D6890" s="241"/>
      <c r="E6890" s="265"/>
      <c r="F6890" s="195">
        <v>0</v>
      </c>
      <c r="I6890" s="195"/>
      <c r="J6890" s="195"/>
    </row>
    <row r="6891" spans="1:10" hidden="1" x14ac:dyDescent="0.25">
      <c r="A6891" s="238">
        <v>43463</v>
      </c>
      <c r="B6891" s="264" t="s">
        <v>3938</v>
      </c>
      <c r="C6891" s="251" t="s">
        <v>2772</v>
      </c>
      <c r="D6891" s="241">
        <v>2</v>
      </c>
      <c r="E6891" s="265">
        <v>243000.5</v>
      </c>
      <c r="F6891" s="195">
        <v>486001</v>
      </c>
      <c r="G6891" s="195">
        <v>486001</v>
      </c>
      <c r="I6891" s="195"/>
      <c r="J6891" s="195"/>
    </row>
    <row r="6892" spans="1:10" hidden="1" x14ac:dyDescent="0.25">
      <c r="A6892" s="238"/>
      <c r="B6892" s="264"/>
      <c r="C6892" s="251"/>
      <c r="D6892" s="241"/>
      <c r="E6892" s="265"/>
      <c r="F6892" s="195">
        <v>0</v>
      </c>
      <c r="I6892" s="195"/>
      <c r="J6892" s="195"/>
    </row>
    <row r="6893" spans="1:10" hidden="1" x14ac:dyDescent="0.25">
      <c r="A6893" s="238">
        <v>43463</v>
      </c>
      <c r="B6893" s="264" t="s">
        <v>3940</v>
      </c>
      <c r="C6893" s="251" t="s">
        <v>887</v>
      </c>
      <c r="D6893" s="241">
        <v>1</v>
      </c>
      <c r="E6893" s="265">
        <v>230000.1</v>
      </c>
      <c r="F6893" s="195">
        <v>230000.1</v>
      </c>
      <c r="G6893" s="195">
        <v>230000.1</v>
      </c>
      <c r="I6893" s="195"/>
      <c r="J6893" s="195"/>
    </row>
    <row r="6894" spans="1:10" hidden="1" x14ac:dyDescent="0.25">
      <c r="A6894" s="238"/>
      <c r="B6894" s="264"/>
      <c r="C6894" s="251"/>
      <c r="D6894" s="241"/>
      <c r="E6894" s="265"/>
      <c r="F6894" s="195">
        <v>0</v>
      </c>
      <c r="I6894" s="195"/>
      <c r="J6894" s="195"/>
    </row>
    <row r="6895" spans="1:10" hidden="1" x14ac:dyDescent="0.25">
      <c r="A6895" s="238">
        <v>43463</v>
      </c>
      <c r="B6895" s="264" t="s">
        <v>3941</v>
      </c>
      <c r="C6895" s="251" t="s">
        <v>3296</v>
      </c>
      <c r="D6895" s="241">
        <v>2</v>
      </c>
      <c r="E6895" s="265">
        <v>284049.81</v>
      </c>
      <c r="F6895" s="195">
        <v>568099.62</v>
      </c>
      <c r="I6895" s="195"/>
      <c r="J6895" s="195"/>
    </row>
    <row r="6896" spans="1:10" hidden="1" x14ac:dyDescent="0.25">
      <c r="A6896" s="238"/>
      <c r="B6896" s="264"/>
      <c r="C6896" s="251" t="s">
        <v>2482</v>
      </c>
      <c r="D6896" s="241">
        <v>2</v>
      </c>
      <c r="E6896" s="265">
        <v>215650.38</v>
      </c>
      <c r="F6896" s="195">
        <v>431300.76</v>
      </c>
      <c r="G6896" s="195">
        <v>999400.38</v>
      </c>
      <c r="I6896" s="195"/>
      <c r="J6896" s="195"/>
    </row>
    <row r="6897" spans="1:10" hidden="1" x14ac:dyDescent="0.25">
      <c r="A6897" s="238"/>
      <c r="B6897" s="264"/>
      <c r="C6897" s="251"/>
      <c r="D6897" s="241"/>
      <c r="E6897" s="265"/>
      <c r="F6897" s="195">
        <v>0</v>
      </c>
      <c r="I6897" s="195"/>
      <c r="J6897" s="195"/>
    </row>
    <row r="6898" spans="1:10" hidden="1" x14ac:dyDescent="0.25">
      <c r="A6898" s="238">
        <v>43463</v>
      </c>
      <c r="B6898" s="264" t="s">
        <v>3942</v>
      </c>
      <c r="C6898" s="251" t="s">
        <v>1094</v>
      </c>
      <c r="D6898" s="241">
        <v>4</v>
      </c>
      <c r="E6898" s="265">
        <v>215000.5</v>
      </c>
      <c r="F6898" s="195">
        <v>860002</v>
      </c>
      <c r="I6898" s="195"/>
      <c r="J6898" s="195"/>
    </row>
    <row r="6899" spans="1:10" hidden="1" x14ac:dyDescent="0.25">
      <c r="A6899" s="238"/>
      <c r="B6899" s="264"/>
      <c r="C6899" s="251" t="s">
        <v>2875</v>
      </c>
      <c r="D6899" s="241">
        <v>1</v>
      </c>
      <c r="E6899" s="265">
        <v>1233900.3600000001</v>
      </c>
      <c r="F6899" s="195">
        <v>1233900.3600000001</v>
      </c>
      <c r="G6899" s="195">
        <v>2093902.36</v>
      </c>
      <c r="I6899" s="195"/>
      <c r="J6899" s="195"/>
    </row>
    <row r="6900" spans="1:10" hidden="1" x14ac:dyDescent="0.25">
      <c r="A6900" s="238"/>
      <c r="B6900" s="264"/>
      <c r="C6900" s="251"/>
      <c r="D6900" s="241"/>
      <c r="E6900" s="265"/>
      <c r="F6900" s="195">
        <v>0</v>
      </c>
      <c r="I6900" s="195"/>
      <c r="J6900" s="195"/>
    </row>
    <row r="6901" spans="1:10" hidden="1" x14ac:dyDescent="0.25">
      <c r="A6901" s="238">
        <v>43464</v>
      </c>
      <c r="B6901" s="264" t="s">
        <v>3943</v>
      </c>
      <c r="C6901" s="251" t="s">
        <v>2482</v>
      </c>
      <c r="D6901" s="241">
        <v>3</v>
      </c>
      <c r="E6901" s="265">
        <v>215650.38</v>
      </c>
      <c r="F6901" s="195">
        <v>646951.14</v>
      </c>
      <c r="G6901" s="195">
        <v>646951.14</v>
      </c>
      <c r="I6901" s="195"/>
      <c r="J6901" s="195"/>
    </row>
    <row r="6902" spans="1:10" hidden="1" x14ac:dyDescent="0.25">
      <c r="A6902" s="238"/>
      <c r="B6902" s="264"/>
      <c r="C6902" s="251"/>
      <c r="D6902" s="241"/>
      <c r="E6902" s="265"/>
      <c r="F6902" s="195">
        <v>0</v>
      </c>
      <c r="I6902" s="195"/>
      <c r="J6902" s="195"/>
    </row>
    <row r="6903" spans="1:10" hidden="1" x14ac:dyDescent="0.25">
      <c r="A6903" s="238">
        <v>43464</v>
      </c>
      <c r="B6903" s="264" t="s">
        <v>3944</v>
      </c>
      <c r="C6903" s="251" t="s">
        <v>1094</v>
      </c>
      <c r="D6903" s="241">
        <v>1</v>
      </c>
      <c r="E6903" s="265">
        <v>215000.5</v>
      </c>
      <c r="F6903" s="195">
        <v>215000.5</v>
      </c>
      <c r="G6903" s="195">
        <v>215000.5</v>
      </c>
      <c r="I6903" s="195"/>
      <c r="J6903" s="195"/>
    </row>
    <row r="6904" spans="1:10" hidden="1" x14ac:dyDescent="0.25">
      <c r="A6904" s="238"/>
      <c r="B6904" s="264"/>
      <c r="C6904" s="251"/>
      <c r="D6904" s="241"/>
      <c r="E6904" s="265"/>
      <c r="F6904" s="195">
        <v>0</v>
      </c>
      <c r="I6904" s="195"/>
      <c r="J6904" s="195"/>
    </row>
    <row r="6905" spans="1:10" hidden="1" x14ac:dyDescent="0.25">
      <c r="A6905" s="238">
        <v>43464</v>
      </c>
      <c r="B6905" s="264" t="s">
        <v>3946</v>
      </c>
      <c r="C6905" s="251" t="s">
        <v>887</v>
      </c>
      <c r="D6905" s="241">
        <v>24</v>
      </c>
      <c r="E6905" s="265">
        <v>230000.1</v>
      </c>
      <c r="F6905" s="195">
        <v>5520002.4000000004</v>
      </c>
      <c r="G6905" s="195">
        <v>5520002.4000000004</v>
      </c>
      <c r="I6905" s="195"/>
      <c r="J6905" s="195"/>
    </row>
    <row r="6906" spans="1:10" hidden="1" x14ac:dyDescent="0.25">
      <c r="A6906" s="238"/>
      <c r="B6906" s="264"/>
      <c r="C6906" s="251"/>
      <c r="D6906" s="241"/>
      <c r="E6906" s="265"/>
      <c r="F6906" s="195">
        <v>0</v>
      </c>
      <c r="I6906" s="195"/>
      <c r="J6906" s="195"/>
    </row>
    <row r="6907" spans="1:10" hidden="1" x14ac:dyDescent="0.25">
      <c r="A6907" s="238">
        <v>43464</v>
      </c>
      <c r="B6907" s="264" t="s">
        <v>3947</v>
      </c>
      <c r="C6907" s="251" t="s">
        <v>887</v>
      </c>
      <c r="D6907" s="241">
        <v>1</v>
      </c>
      <c r="E6907" s="265">
        <v>230000.1</v>
      </c>
      <c r="F6907" s="195">
        <v>230000.1</v>
      </c>
      <c r="G6907" s="195">
        <v>230000.1</v>
      </c>
      <c r="I6907" s="195"/>
      <c r="J6907" s="195"/>
    </row>
    <row r="6908" spans="1:10" hidden="1" x14ac:dyDescent="0.25">
      <c r="A6908" s="238"/>
      <c r="B6908" s="264"/>
      <c r="C6908" s="251"/>
      <c r="D6908" s="241"/>
      <c r="E6908" s="265"/>
      <c r="F6908" s="195">
        <v>0</v>
      </c>
      <c r="I6908" s="195"/>
      <c r="J6908" s="195"/>
    </row>
    <row r="6909" spans="1:10" hidden="1" x14ac:dyDescent="0.25">
      <c r="A6909" s="238">
        <v>43464</v>
      </c>
      <c r="B6909" s="264" t="s">
        <v>3948</v>
      </c>
      <c r="C6909" s="251" t="s">
        <v>1094</v>
      </c>
      <c r="D6909" s="241">
        <v>2</v>
      </c>
      <c r="E6909" s="265">
        <v>215000.5</v>
      </c>
      <c r="F6909" s="195">
        <v>430001</v>
      </c>
      <c r="G6909" s="195">
        <v>430001</v>
      </c>
      <c r="I6909" s="195"/>
      <c r="J6909" s="195"/>
    </row>
    <row r="6910" spans="1:10" hidden="1" x14ac:dyDescent="0.25">
      <c r="A6910" s="238"/>
      <c r="B6910" s="264"/>
      <c r="C6910" s="251"/>
      <c r="D6910" s="241"/>
      <c r="E6910" s="265"/>
      <c r="F6910" s="195">
        <v>0</v>
      </c>
      <c r="I6910" s="195"/>
      <c r="J6910" s="195"/>
    </row>
    <row r="6911" spans="1:10" hidden="1" x14ac:dyDescent="0.25">
      <c r="A6911" s="238">
        <v>43464</v>
      </c>
      <c r="B6911" s="264" t="s">
        <v>3949</v>
      </c>
      <c r="C6911" s="251" t="s">
        <v>887</v>
      </c>
      <c r="D6911" s="241">
        <v>2</v>
      </c>
      <c r="E6911" s="265">
        <v>230000.1</v>
      </c>
      <c r="F6911" s="195">
        <v>460000.2</v>
      </c>
      <c r="G6911" s="195">
        <v>460000.2</v>
      </c>
      <c r="I6911" s="195"/>
      <c r="J6911" s="195"/>
    </row>
    <row r="6912" spans="1:10" hidden="1" x14ac:dyDescent="0.25">
      <c r="A6912" s="238"/>
      <c r="B6912" s="264"/>
      <c r="C6912" s="251"/>
      <c r="D6912" s="241"/>
      <c r="E6912" s="265"/>
      <c r="F6912" s="195">
        <v>0</v>
      </c>
      <c r="I6912" s="195"/>
      <c r="J6912" s="195"/>
    </row>
    <row r="6913" spans="1:10" hidden="1" x14ac:dyDescent="0.25">
      <c r="A6913" s="238">
        <v>43464</v>
      </c>
      <c r="B6913" s="264" t="s">
        <v>3951</v>
      </c>
      <c r="C6913" s="251" t="s">
        <v>887</v>
      </c>
      <c r="D6913" s="241">
        <v>1</v>
      </c>
      <c r="E6913" s="265">
        <v>230000.1</v>
      </c>
      <c r="F6913" s="195">
        <v>230000.1</v>
      </c>
      <c r="G6913" s="195">
        <v>230000.1</v>
      </c>
      <c r="I6913" s="195"/>
      <c r="J6913" s="195"/>
    </row>
    <row r="6914" spans="1:10" hidden="1" x14ac:dyDescent="0.25">
      <c r="A6914" s="238"/>
      <c r="B6914" s="264"/>
      <c r="C6914" s="251"/>
      <c r="D6914" s="241"/>
      <c r="E6914" s="265"/>
      <c r="F6914" s="195">
        <v>0</v>
      </c>
      <c r="I6914" s="195"/>
      <c r="J6914" s="195"/>
    </row>
    <row r="6915" spans="1:10" hidden="1" x14ac:dyDescent="0.25">
      <c r="A6915" s="238">
        <v>43464</v>
      </c>
      <c r="B6915" s="264" t="s">
        <v>3950</v>
      </c>
      <c r="C6915" s="251" t="s">
        <v>1094</v>
      </c>
      <c r="D6915" s="241">
        <v>2</v>
      </c>
      <c r="E6915" s="265">
        <v>215000.5</v>
      </c>
      <c r="F6915" s="195">
        <v>430001</v>
      </c>
      <c r="I6915" s="195"/>
      <c r="J6915" s="195"/>
    </row>
    <row r="6916" spans="1:10" hidden="1" x14ac:dyDescent="0.25">
      <c r="A6916" s="238"/>
      <c r="B6916" s="264"/>
      <c r="C6916" s="251" t="s">
        <v>887</v>
      </c>
      <c r="D6916" s="241">
        <v>2</v>
      </c>
      <c r="E6916" s="265">
        <v>230000.1</v>
      </c>
      <c r="F6916" s="195">
        <v>460000.2</v>
      </c>
      <c r="G6916" s="195">
        <v>890001.2</v>
      </c>
      <c r="I6916" s="195"/>
      <c r="J6916" s="195"/>
    </row>
    <row r="6917" spans="1:10" hidden="1" x14ac:dyDescent="0.25">
      <c r="A6917" s="238"/>
      <c r="B6917" s="264"/>
      <c r="C6917" s="251"/>
      <c r="D6917" s="241"/>
      <c r="E6917" s="265"/>
      <c r="F6917" s="195">
        <v>0</v>
      </c>
      <c r="I6917" s="195"/>
      <c r="J6917" s="195"/>
    </row>
    <row r="6918" spans="1:10" hidden="1" x14ac:dyDescent="0.25">
      <c r="A6918" s="238">
        <v>43464</v>
      </c>
      <c r="B6918" s="264" t="s">
        <v>3952</v>
      </c>
      <c r="C6918" s="251" t="s">
        <v>31</v>
      </c>
      <c r="D6918" s="241">
        <v>3</v>
      </c>
      <c r="E6918" s="265">
        <v>529199.44999999995</v>
      </c>
      <c r="F6918" s="195">
        <v>1587598.3499999999</v>
      </c>
      <c r="G6918" s="195">
        <v>1587598.3499999999</v>
      </c>
      <c r="I6918" s="195"/>
      <c r="J6918" s="195"/>
    </row>
    <row r="6919" spans="1:10" hidden="1" x14ac:dyDescent="0.25">
      <c r="A6919" s="238"/>
      <c r="B6919" s="264"/>
      <c r="C6919" s="251"/>
      <c r="D6919" s="241"/>
      <c r="E6919" s="265"/>
      <c r="F6919" s="195">
        <v>0</v>
      </c>
      <c r="I6919" s="195"/>
      <c r="J6919" s="195"/>
    </row>
    <row r="6920" spans="1:10" hidden="1" x14ac:dyDescent="0.25">
      <c r="A6920" s="238">
        <v>43464</v>
      </c>
      <c r="B6920" s="264" t="s">
        <v>3953</v>
      </c>
      <c r="C6920" s="251" t="s">
        <v>1094</v>
      </c>
      <c r="D6920" s="241">
        <v>36</v>
      </c>
      <c r="E6920" s="265">
        <v>215000.5</v>
      </c>
      <c r="F6920" s="195">
        <v>7740018</v>
      </c>
      <c r="I6920" s="195"/>
      <c r="J6920" s="195"/>
    </row>
    <row r="6921" spans="1:10" hidden="1" x14ac:dyDescent="0.25">
      <c r="A6921" s="238"/>
      <c r="B6921" s="264"/>
      <c r="C6921" s="251" t="s">
        <v>1094</v>
      </c>
      <c r="D6921" s="241">
        <v>3</v>
      </c>
      <c r="E6921" s="265">
        <v>0</v>
      </c>
      <c r="F6921" s="195">
        <v>0</v>
      </c>
      <c r="G6921" s="195">
        <v>7740018</v>
      </c>
      <c r="I6921" s="195"/>
      <c r="J6921" s="195"/>
    </row>
    <row r="6922" spans="1:10" hidden="1" x14ac:dyDescent="0.25">
      <c r="A6922" s="238"/>
      <c r="B6922" s="264"/>
      <c r="C6922" s="251"/>
      <c r="D6922" s="241"/>
      <c r="E6922" s="265"/>
      <c r="F6922" s="195">
        <v>0</v>
      </c>
      <c r="I6922" s="195"/>
      <c r="J6922" s="195"/>
    </row>
    <row r="6923" spans="1:10" hidden="1" x14ac:dyDescent="0.25">
      <c r="A6923" s="238">
        <v>43464</v>
      </c>
      <c r="B6923" s="264" t="s">
        <v>3954</v>
      </c>
      <c r="C6923" s="251" t="s">
        <v>1094</v>
      </c>
      <c r="D6923" s="241">
        <v>1</v>
      </c>
      <c r="E6923" s="265">
        <v>215000.5</v>
      </c>
      <c r="F6923" s="195">
        <v>215000.5</v>
      </c>
      <c r="G6923" s="195">
        <v>215000.5</v>
      </c>
      <c r="I6923" s="195"/>
      <c r="J6923" s="195"/>
    </row>
    <row r="6924" spans="1:10" hidden="1" x14ac:dyDescent="0.25">
      <c r="A6924" s="238"/>
      <c r="B6924" s="264"/>
      <c r="C6924" s="251"/>
      <c r="D6924" s="241"/>
      <c r="E6924" s="265"/>
      <c r="F6924" s="195">
        <v>0</v>
      </c>
      <c r="I6924" s="195"/>
      <c r="J6924" s="195"/>
    </row>
    <row r="6925" spans="1:10" hidden="1" x14ac:dyDescent="0.25">
      <c r="A6925" s="238">
        <v>43464</v>
      </c>
      <c r="B6925" s="264" t="s">
        <v>3955</v>
      </c>
      <c r="C6925" s="251" t="s">
        <v>1325</v>
      </c>
      <c r="D6925" s="241">
        <v>1</v>
      </c>
      <c r="E6925" s="265">
        <v>603900</v>
      </c>
      <c r="F6925" s="195">
        <v>603900</v>
      </c>
      <c r="G6925" s="195">
        <v>603900</v>
      </c>
      <c r="I6925" s="195"/>
      <c r="J6925" s="195"/>
    </row>
    <row r="6926" spans="1:10" hidden="1" x14ac:dyDescent="0.25">
      <c r="A6926" s="238"/>
      <c r="B6926" s="264"/>
      <c r="C6926" s="251"/>
      <c r="D6926" s="241"/>
      <c r="E6926" s="265"/>
      <c r="F6926" s="195">
        <v>0</v>
      </c>
      <c r="I6926" s="195"/>
      <c r="J6926" s="195"/>
    </row>
    <row r="6927" spans="1:10" hidden="1" x14ac:dyDescent="0.25">
      <c r="A6927" s="238">
        <v>43464</v>
      </c>
      <c r="B6927" s="264" t="s">
        <v>3957</v>
      </c>
      <c r="C6927" s="251" t="s">
        <v>2073</v>
      </c>
      <c r="D6927" s="241">
        <v>1</v>
      </c>
      <c r="E6927" s="265">
        <v>240525.55</v>
      </c>
      <c r="F6927" s="195">
        <v>240525.55</v>
      </c>
      <c r="I6927" s="195"/>
      <c r="J6927" s="195"/>
    </row>
    <row r="6928" spans="1:10" hidden="1" x14ac:dyDescent="0.25">
      <c r="A6928" s="238"/>
      <c r="B6928" s="264"/>
      <c r="C6928" s="251" t="s">
        <v>887</v>
      </c>
      <c r="D6928" s="241">
        <v>1</v>
      </c>
      <c r="E6928" s="265">
        <v>230000.1</v>
      </c>
      <c r="F6928" s="195">
        <v>230000.1</v>
      </c>
      <c r="G6928" s="195">
        <v>470525.65</v>
      </c>
      <c r="I6928" s="195"/>
      <c r="J6928" s="195"/>
    </row>
    <row r="6929" spans="1:10" hidden="1" x14ac:dyDescent="0.25">
      <c r="A6929" s="238"/>
      <c r="B6929" s="264"/>
      <c r="C6929" s="251"/>
      <c r="D6929" s="241"/>
      <c r="E6929" s="265"/>
      <c r="F6929" s="195">
        <v>0</v>
      </c>
      <c r="I6929" s="195"/>
      <c r="J6929" s="195"/>
    </row>
    <row r="6930" spans="1:10" hidden="1" x14ac:dyDescent="0.25">
      <c r="A6930" s="238">
        <v>43464</v>
      </c>
      <c r="B6930" s="264" t="s">
        <v>3958</v>
      </c>
      <c r="C6930" s="251" t="s">
        <v>887</v>
      </c>
      <c r="D6930" s="241">
        <v>2</v>
      </c>
      <c r="E6930" s="265">
        <v>230000.1</v>
      </c>
      <c r="F6930" s="195">
        <v>460000.2</v>
      </c>
      <c r="G6930" s="195">
        <v>460000.2</v>
      </c>
      <c r="I6930" s="195"/>
      <c r="J6930" s="195"/>
    </row>
    <row r="6931" spans="1:10" hidden="1" x14ac:dyDescent="0.25">
      <c r="A6931" s="238"/>
      <c r="B6931" s="264"/>
      <c r="C6931" s="251"/>
      <c r="D6931" s="241"/>
      <c r="E6931" s="265"/>
      <c r="F6931" s="195">
        <v>0</v>
      </c>
      <c r="I6931" s="195"/>
      <c r="J6931" s="195"/>
    </row>
    <row r="6932" spans="1:10" hidden="1" x14ac:dyDescent="0.25">
      <c r="A6932" s="238">
        <v>43464</v>
      </c>
      <c r="B6932" s="264" t="s">
        <v>3959</v>
      </c>
      <c r="C6932" s="251" t="s">
        <v>3960</v>
      </c>
      <c r="D6932" s="241">
        <v>4</v>
      </c>
      <c r="E6932" s="265">
        <v>302100.09499999997</v>
      </c>
      <c r="F6932" s="195">
        <v>1208400.3799999999</v>
      </c>
      <c r="G6932" s="195">
        <v>1208400.3799999999</v>
      </c>
      <c r="I6932" s="195"/>
      <c r="J6932" s="195"/>
    </row>
    <row r="6933" spans="1:10" hidden="1" x14ac:dyDescent="0.25">
      <c r="A6933" s="238"/>
      <c r="B6933" s="264"/>
      <c r="C6933" s="251"/>
      <c r="D6933" s="241"/>
      <c r="E6933" s="265"/>
      <c r="F6933" s="195">
        <v>0</v>
      </c>
      <c r="I6933" s="195"/>
      <c r="J6933" s="195"/>
    </row>
    <row r="6934" spans="1:10" hidden="1" x14ac:dyDescent="0.25">
      <c r="A6934" s="238">
        <v>43464</v>
      </c>
      <c r="B6934" s="264" t="s">
        <v>3961</v>
      </c>
      <c r="C6934" s="251" t="s">
        <v>2482</v>
      </c>
      <c r="D6934" s="241">
        <v>6</v>
      </c>
      <c r="E6934" s="265">
        <v>215650.38</v>
      </c>
      <c r="F6934" s="195">
        <v>1293902.28</v>
      </c>
      <c r="G6934" s="195">
        <v>1293902.28</v>
      </c>
      <c r="I6934" s="195"/>
      <c r="J6934" s="195"/>
    </row>
    <row r="6935" spans="1:10" hidden="1" x14ac:dyDescent="0.25">
      <c r="A6935" s="238"/>
      <c r="B6935" s="264"/>
      <c r="C6935" s="251"/>
      <c r="D6935" s="241"/>
      <c r="E6935" s="265"/>
      <c r="F6935" s="195">
        <v>0</v>
      </c>
      <c r="I6935" s="195"/>
      <c r="J6935" s="195"/>
    </row>
    <row r="6936" spans="1:10" hidden="1" x14ac:dyDescent="0.25">
      <c r="A6936" s="238">
        <v>43464</v>
      </c>
      <c r="B6936" s="264" t="s">
        <v>3962</v>
      </c>
      <c r="C6936" s="251" t="s">
        <v>3892</v>
      </c>
      <c r="D6936" s="241">
        <v>2</v>
      </c>
      <c r="E6936" s="265">
        <v>297999.90000000002</v>
      </c>
      <c r="F6936" s="195">
        <v>595999.80000000005</v>
      </c>
      <c r="G6936" s="195">
        <v>595999.80000000005</v>
      </c>
      <c r="I6936" s="195"/>
      <c r="J6936" s="195"/>
    </row>
    <row r="6937" spans="1:10" hidden="1" x14ac:dyDescent="0.25">
      <c r="A6937" s="238"/>
      <c r="B6937" s="264"/>
      <c r="C6937" s="251"/>
      <c r="D6937" s="241"/>
      <c r="E6937" s="265"/>
      <c r="F6937" s="195">
        <v>0</v>
      </c>
      <c r="I6937" s="195"/>
      <c r="J6937" s="195"/>
    </row>
    <row r="6938" spans="1:10" hidden="1" x14ac:dyDescent="0.25">
      <c r="A6938" s="238">
        <v>43464</v>
      </c>
      <c r="B6938" s="264" t="s">
        <v>3963</v>
      </c>
      <c r="C6938" s="251" t="s">
        <v>2482</v>
      </c>
      <c r="D6938" s="241">
        <v>1</v>
      </c>
      <c r="E6938" s="265">
        <v>215650.38</v>
      </c>
      <c r="F6938" s="195">
        <v>215650.38</v>
      </c>
      <c r="I6938" s="195"/>
      <c r="J6938" s="195"/>
    </row>
    <row r="6939" spans="1:10" hidden="1" x14ac:dyDescent="0.25">
      <c r="A6939" s="238"/>
      <c r="B6939" s="264"/>
      <c r="C6939" s="251" t="s">
        <v>2653</v>
      </c>
      <c r="D6939" s="241">
        <v>2</v>
      </c>
      <c r="E6939" s="265">
        <v>243000.5</v>
      </c>
      <c r="F6939" s="195">
        <v>486001</v>
      </c>
      <c r="G6939" s="195">
        <v>701651.38</v>
      </c>
      <c r="I6939" s="195"/>
      <c r="J6939" s="195"/>
    </row>
    <row r="6940" spans="1:10" hidden="1" x14ac:dyDescent="0.25">
      <c r="A6940" s="238"/>
      <c r="B6940" s="264"/>
      <c r="C6940" s="251"/>
      <c r="D6940" s="241"/>
      <c r="E6940" s="265"/>
      <c r="F6940" s="195">
        <v>0</v>
      </c>
      <c r="I6940" s="195"/>
      <c r="J6940" s="195"/>
    </row>
    <row r="6941" spans="1:10" hidden="1" x14ac:dyDescent="0.25">
      <c r="A6941" s="238">
        <v>43464</v>
      </c>
      <c r="B6941" s="264" t="s">
        <v>3965</v>
      </c>
      <c r="C6941" s="251" t="s">
        <v>3252</v>
      </c>
      <c r="D6941" s="241">
        <v>2</v>
      </c>
      <c r="E6941" s="265">
        <v>1503900.09</v>
      </c>
      <c r="F6941" s="195">
        <v>3007800.18</v>
      </c>
      <c r="I6941" s="195"/>
      <c r="J6941" s="195"/>
    </row>
    <row r="6942" spans="1:10" hidden="1" x14ac:dyDescent="0.25">
      <c r="A6942" s="238"/>
      <c r="B6942" s="264"/>
      <c r="C6942" s="251" t="s">
        <v>2213</v>
      </c>
      <c r="D6942" s="241">
        <v>2</v>
      </c>
      <c r="E6942" s="265">
        <v>1084500.55</v>
      </c>
      <c r="F6942" s="195">
        <v>2169001.1</v>
      </c>
      <c r="G6942" s="195">
        <v>5176801.2800000003</v>
      </c>
      <c r="I6942" s="195"/>
      <c r="J6942" s="195"/>
    </row>
    <row r="6943" spans="1:10" hidden="1" x14ac:dyDescent="0.25">
      <c r="A6943" s="238"/>
      <c r="B6943" s="264"/>
      <c r="C6943" s="251"/>
      <c r="D6943" s="241"/>
      <c r="E6943" s="265"/>
      <c r="F6943" s="195">
        <v>0</v>
      </c>
      <c r="I6943" s="195"/>
      <c r="J6943" s="195"/>
    </row>
    <row r="6944" spans="1:10" hidden="1" x14ac:dyDescent="0.25">
      <c r="A6944" s="238">
        <v>43465</v>
      </c>
      <c r="B6944" s="264" t="s">
        <v>3966</v>
      </c>
      <c r="C6944" s="251" t="s">
        <v>887</v>
      </c>
      <c r="D6944" s="241">
        <v>2</v>
      </c>
      <c r="E6944" s="265">
        <v>230000.1</v>
      </c>
      <c r="F6944" s="195">
        <v>460000.2</v>
      </c>
      <c r="G6944" s="195">
        <v>460000.2</v>
      </c>
      <c r="I6944" s="195"/>
      <c r="J6944" s="195"/>
    </row>
    <row r="6945" spans="1:10" hidden="1" x14ac:dyDescent="0.25">
      <c r="A6945" s="238"/>
      <c r="B6945" s="264"/>
      <c r="C6945" s="251"/>
      <c r="D6945" s="241"/>
      <c r="E6945" s="265"/>
      <c r="F6945" s="195">
        <v>0</v>
      </c>
      <c r="I6945" s="195"/>
      <c r="J6945" s="195"/>
    </row>
    <row r="6946" spans="1:10" hidden="1" x14ac:dyDescent="0.25">
      <c r="A6946" s="238">
        <v>43465</v>
      </c>
      <c r="B6946" s="264" t="s">
        <v>3967</v>
      </c>
      <c r="C6946" s="251" t="s">
        <v>1094</v>
      </c>
      <c r="D6946" s="241">
        <v>6</v>
      </c>
      <c r="E6946" s="265">
        <v>215000.5</v>
      </c>
      <c r="F6946" s="195">
        <v>1290003</v>
      </c>
      <c r="I6946" s="195"/>
      <c r="J6946" s="195"/>
    </row>
    <row r="6947" spans="1:10" hidden="1" x14ac:dyDescent="0.25">
      <c r="A6947" s="238"/>
      <c r="B6947" s="264"/>
      <c r="C6947" s="251" t="s">
        <v>887</v>
      </c>
      <c r="D6947" s="241">
        <v>24</v>
      </c>
      <c r="E6947" s="265">
        <v>230000.1</v>
      </c>
      <c r="F6947" s="195">
        <v>5520002.4000000004</v>
      </c>
      <c r="G6947" s="195">
        <v>6810005.4000000004</v>
      </c>
      <c r="I6947" s="195"/>
      <c r="J6947" s="195"/>
    </row>
    <row r="6948" spans="1:10" hidden="1" x14ac:dyDescent="0.25">
      <c r="A6948" s="238"/>
      <c r="B6948" s="264"/>
      <c r="C6948" s="251"/>
      <c r="D6948" s="241"/>
      <c r="E6948" s="265"/>
      <c r="F6948" s="195">
        <v>0</v>
      </c>
      <c r="I6948" s="195"/>
      <c r="J6948" s="195"/>
    </row>
    <row r="6949" spans="1:10" hidden="1" x14ac:dyDescent="0.25">
      <c r="A6949" s="238">
        <v>43465</v>
      </c>
      <c r="B6949" s="264" t="s">
        <v>3968</v>
      </c>
      <c r="C6949" s="251" t="s">
        <v>887</v>
      </c>
      <c r="D6949" s="241">
        <v>2</v>
      </c>
      <c r="E6949" s="265">
        <v>230000.1</v>
      </c>
      <c r="F6949" s="195">
        <v>460000.2</v>
      </c>
      <c r="G6949" s="195">
        <v>460000.2</v>
      </c>
      <c r="I6949" s="195"/>
      <c r="J6949" s="195"/>
    </row>
    <row r="6950" spans="1:10" hidden="1" x14ac:dyDescent="0.25">
      <c r="A6950" s="238"/>
      <c r="B6950" s="264"/>
      <c r="C6950" s="251"/>
      <c r="D6950" s="241"/>
      <c r="E6950" s="265"/>
      <c r="F6950" s="195">
        <v>0</v>
      </c>
      <c r="I6950" s="195"/>
      <c r="J6950" s="195"/>
    </row>
    <row r="6951" spans="1:10" hidden="1" x14ac:dyDescent="0.25">
      <c r="A6951" s="238">
        <v>43465</v>
      </c>
      <c r="B6951" s="264" t="s">
        <v>3969</v>
      </c>
      <c r="C6951" s="251" t="s">
        <v>887</v>
      </c>
      <c r="D6951" s="241">
        <v>12</v>
      </c>
      <c r="E6951" s="265">
        <v>230000.1</v>
      </c>
      <c r="F6951" s="195">
        <v>2760001.2</v>
      </c>
      <c r="G6951" s="195">
        <v>2760001.2</v>
      </c>
      <c r="I6951" s="195"/>
      <c r="J6951" s="195"/>
    </row>
    <row r="6952" spans="1:10" hidden="1" x14ac:dyDescent="0.25">
      <c r="A6952" s="238"/>
      <c r="B6952" s="264"/>
      <c r="C6952" s="251"/>
      <c r="D6952" s="241"/>
      <c r="E6952" s="265"/>
      <c r="F6952" s="195">
        <v>0</v>
      </c>
      <c r="I6952" s="195"/>
      <c r="J6952" s="195"/>
    </row>
    <row r="6953" spans="1:10" hidden="1" x14ac:dyDescent="0.25">
      <c r="A6953" s="238">
        <v>43465</v>
      </c>
      <c r="B6953" s="264" t="s">
        <v>3970</v>
      </c>
      <c r="C6953" s="251" t="s">
        <v>1325</v>
      </c>
      <c r="D6953" s="241">
        <v>1</v>
      </c>
      <c r="E6953" s="265">
        <v>603900</v>
      </c>
      <c r="F6953" s="195">
        <v>603900</v>
      </c>
      <c r="G6953" s="195">
        <v>603900</v>
      </c>
      <c r="I6953" s="195"/>
      <c r="J6953" s="195"/>
    </row>
    <row r="6954" spans="1:10" hidden="1" x14ac:dyDescent="0.25">
      <c r="A6954" s="238"/>
      <c r="B6954" s="264"/>
      <c r="C6954" s="251"/>
      <c r="D6954" s="241"/>
      <c r="E6954" s="265"/>
      <c r="F6954" s="195">
        <v>0</v>
      </c>
      <c r="I6954" s="195"/>
      <c r="J6954" s="195"/>
    </row>
    <row r="6955" spans="1:10" hidden="1" x14ac:dyDescent="0.25">
      <c r="A6955" s="238">
        <v>43465</v>
      </c>
      <c r="B6955" s="264" t="s">
        <v>3972</v>
      </c>
      <c r="C6955" s="251" t="s">
        <v>1094</v>
      </c>
      <c r="D6955" s="241">
        <v>5</v>
      </c>
      <c r="E6955" s="265">
        <v>215000.5</v>
      </c>
      <c r="F6955" s="195">
        <v>1075002.5</v>
      </c>
      <c r="G6955" s="195">
        <v>1075002.5</v>
      </c>
      <c r="I6955" s="195"/>
      <c r="J6955" s="195"/>
    </row>
    <row r="6956" spans="1:10" hidden="1" x14ac:dyDescent="0.25">
      <c r="A6956" s="238"/>
      <c r="B6956" s="264"/>
      <c r="C6956" s="251"/>
      <c r="D6956" s="241"/>
      <c r="E6956" s="265"/>
      <c r="F6956" s="195">
        <v>0</v>
      </c>
      <c r="I6956" s="195"/>
      <c r="J6956" s="195"/>
    </row>
    <row r="6957" spans="1:10" hidden="1" x14ac:dyDescent="0.25">
      <c r="A6957" s="238">
        <v>43465</v>
      </c>
      <c r="B6957" s="264" t="s">
        <v>3973</v>
      </c>
      <c r="C6957" s="251" t="s">
        <v>19</v>
      </c>
      <c r="D6957" s="241">
        <v>3</v>
      </c>
      <c r="E6957" s="265">
        <v>543400</v>
      </c>
      <c r="F6957" s="195">
        <v>1630200</v>
      </c>
      <c r="G6957" s="195">
        <v>1630200</v>
      </c>
      <c r="I6957" s="195"/>
      <c r="J6957" s="195"/>
    </row>
    <row r="6958" spans="1:10" hidden="1" x14ac:dyDescent="0.25">
      <c r="A6958" s="238"/>
      <c r="B6958" s="264"/>
      <c r="C6958" s="251"/>
      <c r="D6958" s="241"/>
      <c r="E6958" s="265"/>
      <c r="F6958" s="195">
        <v>0</v>
      </c>
      <c r="I6958" s="195"/>
      <c r="J6958" s="195"/>
    </row>
    <row r="6959" spans="1:10" hidden="1" x14ac:dyDescent="0.25">
      <c r="A6959" s="238">
        <v>43465</v>
      </c>
      <c r="B6959" s="264" t="s">
        <v>3974</v>
      </c>
      <c r="C6959" s="251" t="s">
        <v>2482</v>
      </c>
      <c r="D6959" s="241">
        <v>2</v>
      </c>
      <c r="E6959" s="265">
        <v>215650.38</v>
      </c>
      <c r="F6959" s="195">
        <v>431300.76</v>
      </c>
      <c r="G6959" s="195">
        <v>431300.76</v>
      </c>
      <c r="I6959" s="195"/>
      <c r="J6959" s="195"/>
    </row>
    <row r="6960" spans="1:10" hidden="1" x14ac:dyDescent="0.25">
      <c r="A6960" s="238"/>
      <c r="B6960" s="264"/>
      <c r="C6960" s="251"/>
      <c r="D6960" s="241"/>
      <c r="E6960" s="265"/>
      <c r="F6960" s="195">
        <v>0</v>
      </c>
      <c r="I6960" s="195"/>
      <c r="J6960" s="195"/>
    </row>
    <row r="6961" spans="1:10" hidden="1" x14ac:dyDescent="0.25">
      <c r="A6961" s="238">
        <v>43465</v>
      </c>
      <c r="B6961" s="264" t="s">
        <v>3976</v>
      </c>
      <c r="C6961" s="251" t="s">
        <v>1915</v>
      </c>
      <c r="D6961" s="241">
        <v>1</v>
      </c>
      <c r="E6961" s="265">
        <v>153674.73000000001</v>
      </c>
      <c r="F6961" s="195">
        <v>153674.73000000001</v>
      </c>
      <c r="G6961" s="195">
        <v>153674.73000000001</v>
      </c>
      <c r="I6961" s="195"/>
      <c r="J6961" s="195"/>
    </row>
    <row r="6962" spans="1:10" hidden="1" x14ac:dyDescent="0.25">
      <c r="A6962" s="238"/>
      <c r="B6962" s="264"/>
      <c r="C6962" s="251"/>
      <c r="D6962" s="241"/>
      <c r="E6962" s="265"/>
      <c r="F6962" s="195">
        <v>0</v>
      </c>
      <c r="I6962" s="195"/>
      <c r="J6962" s="195"/>
    </row>
    <row r="6963" spans="1:10" hidden="1" x14ac:dyDescent="0.25">
      <c r="A6963" s="238">
        <v>43465</v>
      </c>
      <c r="B6963" s="264" t="s">
        <v>3977</v>
      </c>
      <c r="C6963" s="251" t="s">
        <v>3978</v>
      </c>
      <c r="D6963" s="241">
        <v>2</v>
      </c>
      <c r="E6963" s="265">
        <v>153674.73000000001</v>
      </c>
      <c r="F6963" s="195">
        <v>307349.46000000002</v>
      </c>
      <c r="G6963" s="195">
        <v>307349.46000000002</v>
      </c>
      <c r="I6963" s="195"/>
      <c r="J6963" s="195"/>
    </row>
    <row r="6964" spans="1:10" hidden="1" x14ac:dyDescent="0.25">
      <c r="A6964" s="238"/>
      <c r="B6964" s="264"/>
      <c r="C6964" s="251"/>
      <c r="D6964" s="241"/>
      <c r="E6964" s="265"/>
      <c r="F6964" s="195">
        <v>0</v>
      </c>
      <c r="I6964" s="195"/>
      <c r="J6964" s="195"/>
    </row>
    <row r="6965" spans="1:10" hidden="1" x14ac:dyDescent="0.25">
      <c r="A6965" s="238">
        <v>43465</v>
      </c>
      <c r="B6965" s="264" t="s">
        <v>3979</v>
      </c>
      <c r="C6965" s="251" t="s">
        <v>887</v>
      </c>
      <c r="D6965" s="241">
        <v>15</v>
      </c>
      <c r="E6965" s="265">
        <v>230000.1</v>
      </c>
      <c r="F6965" s="195">
        <v>3450001.5</v>
      </c>
      <c r="G6965" s="195">
        <v>3450001.5</v>
      </c>
      <c r="I6965" s="195"/>
      <c r="J6965" s="195"/>
    </row>
    <row r="6966" spans="1:10" hidden="1" x14ac:dyDescent="0.25">
      <c r="A6966" s="238"/>
      <c r="B6966" s="264"/>
      <c r="C6966" s="251"/>
      <c r="D6966" s="241"/>
      <c r="E6966" s="265"/>
      <c r="F6966" s="195">
        <v>0</v>
      </c>
      <c r="I6966" s="195"/>
      <c r="J6966" s="195"/>
    </row>
    <row r="6967" spans="1:10" hidden="1" x14ac:dyDescent="0.25">
      <c r="A6967" s="238">
        <v>43465</v>
      </c>
      <c r="B6967" s="264" t="s">
        <v>3981</v>
      </c>
      <c r="C6967" s="251" t="s">
        <v>1094</v>
      </c>
      <c r="D6967" s="241">
        <v>24</v>
      </c>
      <c r="E6967" s="265">
        <v>215000.5</v>
      </c>
      <c r="F6967" s="195">
        <v>5160012</v>
      </c>
      <c r="I6967" s="195"/>
      <c r="J6967" s="195"/>
    </row>
    <row r="6968" spans="1:10" hidden="1" x14ac:dyDescent="0.25">
      <c r="A6968" s="238"/>
      <c r="B6968" s="264"/>
      <c r="C6968" s="251" t="s">
        <v>1094</v>
      </c>
      <c r="D6968" s="241">
        <v>2</v>
      </c>
      <c r="E6968" s="265">
        <v>0</v>
      </c>
      <c r="F6968" s="195">
        <v>0</v>
      </c>
      <c r="G6968" s="195">
        <v>5160012</v>
      </c>
      <c r="I6968" s="195"/>
      <c r="J6968" s="195"/>
    </row>
    <row r="6969" spans="1:10" hidden="1" x14ac:dyDescent="0.25">
      <c r="A6969" s="238"/>
      <c r="B6969" s="264"/>
      <c r="C6969" s="251"/>
      <c r="D6969" s="241"/>
      <c r="E6969" s="265"/>
      <c r="F6969" s="195">
        <v>0</v>
      </c>
      <c r="I6969" s="195"/>
      <c r="J6969" s="195"/>
    </row>
    <row r="6970" spans="1:10" hidden="1" x14ac:dyDescent="0.25">
      <c r="A6970" s="238">
        <v>43465</v>
      </c>
      <c r="B6970" s="264" t="s">
        <v>3982</v>
      </c>
      <c r="C6970" s="251" t="s">
        <v>104</v>
      </c>
      <c r="D6970" s="241">
        <v>2</v>
      </c>
      <c r="E6970" s="265">
        <v>513900.09</v>
      </c>
      <c r="F6970" s="195">
        <v>1027800.18</v>
      </c>
      <c r="G6970" s="195">
        <v>1027800.18</v>
      </c>
      <c r="I6970" s="195"/>
      <c r="J6970" s="195"/>
    </row>
    <row r="6971" spans="1:10" hidden="1" x14ac:dyDescent="0.25">
      <c r="A6971" s="238"/>
      <c r="B6971" s="264"/>
      <c r="C6971" s="251"/>
      <c r="D6971" s="241"/>
      <c r="E6971" s="265"/>
      <c r="F6971" s="195">
        <v>0</v>
      </c>
      <c r="I6971" s="195"/>
      <c r="J6971" s="195"/>
    </row>
    <row r="6972" spans="1:10" hidden="1" x14ac:dyDescent="0.25">
      <c r="A6972" s="238">
        <v>43465</v>
      </c>
      <c r="B6972" s="264" t="s">
        <v>3983</v>
      </c>
      <c r="C6972" s="251" t="s">
        <v>2844</v>
      </c>
      <c r="D6972" s="241">
        <v>24</v>
      </c>
      <c r="E6972" s="265">
        <v>198000</v>
      </c>
      <c r="F6972" s="195">
        <v>4752000</v>
      </c>
      <c r="G6972" s="195">
        <v>4752000</v>
      </c>
      <c r="I6972" s="195"/>
      <c r="J6972" s="195"/>
    </row>
    <row r="6973" spans="1:10" hidden="1" x14ac:dyDescent="0.25">
      <c r="A6973" s="238"/>
      <c r="B6973" s="264"/>
      <c r="C6973" s="251"/>
      <c r="D6973" s="241"/>
      <c r="E6973" s="265"/>
      <c r="F6973" s="195">
        <v>0</v>
      </c>
      <c r="I6973" s="195"/>
      <c r="J6973" s="195"/>
    </row>
    <row r="6974" spans="1:10" hidden="1" x14ac:dyDescent="0.25">
      <c r="A6974" s="238">
        <v>43465</v>
      </c>
      <c r="B6974" s="264" t="s">
        <v>3984</v>
      </c>
      <c r="C6974" s="251" t="s">
        <v>3278</v>
      </c>
      <c r="D6974" s="241">
        <v>24</v>
      </c>
      <c r="E6974" s="265">
        <v>198000</v>
      </c>
      <c r="F6974" s="195">
        <v>4752000</v>
      </c>
      <c r="G6974" s="195">
        <v>4752000</v>
      </c>
      <c r="I6974" s="195"/>
      <c r="J6974" s="195"/>
    </row>
    <row r="6975" spans="1:10" hidden="1" x14ac:dyDescent="0.25">
      <c r="A6975" s="238"/>
      <c r="B6975" s="264"/>
      <c r="C6975" s="251"/>
      <c r="D6975" s="241"/>
      <c r="E6975" s="265"/>
      <c r="F6975" s="195">
        <v>0</v>
      </c>
      <c r="I6975" s="195"/>
      <c r="J6975" s="195"/>
    </row>
    <row r="6976" spans="1:10" hidden="1" x14ac:dyDescent="0.25">
      <c r="A6976" s="238">
        <v>43465</v>
      </c>
      <c r="B6976" s="264" t="s">
        <v>3985</v>
      </c>
      <c r="C6976" s="251" t="s">
        <v>1094</v>
      </c>
      <c r="D6976" s="241">
        <v>2</v>
      </c>
      <c r="E6976" s="265">
        <v>215000.5</v>
      </c>
      <c r="F6976" s="195">
        <v>430001</v>
      </c>
      <c r="G6976" s="195">
        <v>430001</v>
      </c>
      <c r="I6976" s="195"/>
      <c r="J6976" s="195"/>
    </row>
    <row r="6977" spans="1:10" hidden="1" x14ac:dyDescent="0.25">
      <c r="A6977" s="238"/>
      <c r="B6977" s="264"/>
      <c r="C6977" s="251"/>
      <c r="D6977" s="241"/>
      <c r="E6977" s="265"/>
      <c r="F6977" s="195">
        <v>0</v>
      </c>
      <c r="I6977" s="195"/>
      <c r="J6977" s="195"/>
    </row>
    <row r="6978" spans="1:10" hidden="1" x14ac:dyDescent="0.25">
      <c r="A6978" s="238">
        <v>43465</v>
      </c>
      <c r="B6978" s="264" t="s">
        <v>3986</v>
      </c>
      <c r="C6978" s="251" t="s">
        <v>2094</v>
      </c>
      <c r="D6978" s="241">
        <v>4</v>
      </c>
      <c r="E6978" s="265">
        <v>240525.55</v>
      </c>
      <c r="F6978" s="195">
        <v>962102.2</v>
      </c>
      <c r="G6978" s="195">
        <v>962102.2</v>
      </c>
      <c r="I6978" s="195"/>
      <c r="J6978" s="195"/>
    </row>
    <row r="6979" spans="1:10" hidden="1" x14ac:dyDescent="0.25">
      <c r="A6979" s="238"/>
      <c r="B6979" s="264"/>
      <c r="C6979" s="251" t="s">
        <v>3096</v>
      </c>
      <c r="D6979" s="241"/>
      <c r="E6979" s="265"/>
      <c r="F6979" s="195">
        <v>0</v>
      </c>
      <c r="I6979" s="195"/>
      <c r="J6979" s="195"/>
    </row>
    <row r="6980" spans="1:10" hidden="1" x14ac:dyDescent="0.25">
      <c r="A6980" s="238">
        <v>43465</v>
      </c>
      <c r="B6980" s="264" t="s">
        <v>3987</v>
      </c>
      <c r="C6980" s="251" t="s">
        <v>2588</v>
      </c>
      <c r="D6980" s="241">
        <v>1</v>
      </c>
      <c r="E6980" s="265">
        <v>454500.09</v>
      </c>
      <c r="F6980" s="195">
        <v>454500.09</v>
      </c>
      <c r="G6980" s="195">
        <v>454500.09</v>
      </c>
      <c r="I6980" s="195"/>
      <c r="J6980" s="195"/>
    </row>
    <row r="6981" spans="1:10" hidden="1" x14ac:dyDescent="0.25">
      <c r="A6981" s="238"/>
      <c r="B6981" s="264"/>
      <c r="C6981" s="251"/>
      <c r="D6981" s="241"/>
      <c r="E6981" s="265"/>
      <c r="F6981" s="195">
        <v>0</v>
      </c>
      <c r="I6981" s="195"/>
      <c r="J6981" s="195"/>
    </row>
    <row r="6982" spans="1:10" hidden="1" x14ac:dyDescent="0.25">
      <c r="A6982" s="243">
        <v>43465</v>
      </c>
      <c r="B6982" s="269" t="s">
        <v>3989</v>
      </c>
      <c r="C6982" s="270" t="s">
        <v>2073</v>
      </c>
      <c r="D6982" s="246">
        <v>1</v>
      </c>
      <c r="E6982" s="272">
        <v>240525.55</v>
      </c>
      <c r="F6982" s="195">
        <v>240525.55</v>
      </c>
      <c r="G6982" s="195">
        <v>240525.55</v>
      </c>
      <c r="I6982" s="195"/>
      <c r="J6982" s="195"/>
    </row>
    <row r="6983" spans="1:10" hidden="1" x14ac:dyDescent="0.25">
      <c r="A6983" s="238"/>
      <c r="B6983" s="264"/>
      <c r="C6983" s="251"/>
      <c r="D6983" s="241"/>
      <c r="E6983" s="265"/>
      <c r="F6983" s="195">
        <v>0</v>
      </c>
      <c r="I6983" s="195"/>
      <c r="J6983" s="195"/>
    </row>
    <row r="6984" spans="1:10" hidden="1" x14ac:dyDescent="0.25">
      <c r="A6984" s="238">
        <v>43465</v>
      </c>
      <c r="B6984" s="264" t="s">
        <v>3990</v>
      </c>
      <c r="C6984" s="251" t="s">
        <v>2756</v>
      </c>
      <c r="D6984" s="241">
        <v>3</v>
      </c>
      <c r="E6984" s="265">
        <v>243000.5</v>
      </c>
      <c r="F6984" s="195">
        <v>729001.5</v>
      </c>
      <c r="I6984" s="195"/>
      <c r="J6984" s="195"/>
    </row>
    <row r="6985" spans="1:10" hidden="1" x14ac:dyDescent="0.25">
      <c r="A6985" s="238"/>
      <c r="B6985" s="264"/>
      <c r="C6985" s="251" t="s">
        <v>2725</v>
      </c>
      <c r="D6985" s="241">
        <v>3</v>
      </c>
      <c r="E6985" s="265">
        <v>198000</v>
      </c>
      <c r="F6985" s="195">
        <v>594000</v>
      </c>
      <c r="I6985" s="195"/>
      <c r="J6985" s="195"/>
    </row>
    <row r="6986" spans="1:10" hidden="1" x14ac:dyDescent="0.25">
      <c r="A6986" s="238"/>
      <c r="B6986" s="264"/>
      <c r="C6986" s="251" t="s">
        <v>2653</v>
      </c>
      <c r="D6986" s="241">
        <v>2</v>
      </c>
      <c r="E6986" s="265">
        <v>243000.5</v>
      </c>
      <c r="F6986" s="195">
        <v>486001</v>
      </c>
      <c r="I6986" s="195"/>
      <c r="J6986" s="195"/>
    </row>
    <row r="6987" spans="1:10" hidden="1" x14ac:dyDescent="0.25">
      <c r="A6987" s="238"/>
      <c r="B6987" s="264"/>
      <c r="C6987" s="251" t="s">
        <v>2423</v>
      </c>
      <c r="D6987" s="241">
        <v>3</v>
      </c>
      <c r="E6987" s="265">
        <v>232749.715</v>
      </c>
      <c r="F6987" s="195">
        <v>698249.14500000002</v>
      </c>
      <c r="I6987" s="195"/>
      <c r="J6987" s="195"/>
    </row>
    <row r="6988" spans="1:10" hidden="1" x14ac:dyDescent="0.25">
      <c r="A6988" s="238"/>
      <c r="B6988" s="264"/>
      <c r="C6988" s="251" t="s">
        <v>2757</v>
      </c>
      <c r="D6988" s="241">
        <v>2</v>
      </c>
      <c r="E6988" s="265">
        <v>291650.09499999997</v>
      </c>
      <c r="F6988" s="195">
        <v>583300.18999999994</v>
      </c>
      <c r="G6988" s="195">
        <v>3090551.835</v>
      </c>
      <c r="I6988" s="195"/>
      <c r="J6988" s="195"/>
    </row>
    <row r="6989" spans="1:10" hidden="1" x14ac:dyDescent="0.25">
      <c r="A6989" s="238"/>
      <c r="B6989" s="264"/>
      <c r="C6989" s="251"/>
      <c r="D6989" s="241"/>
      <c r="E6989" s="265"/>
      <c r="F6989" s="195">
        <v>0</v>
      </c>
      <c r="I6989" s="195"/>
      <c r="J6989" s="195"/>
    </row>
    <row r="6990" spans="1:10" hidden="1" x14ac:dyDescent="0.25">
      <c r="A6990" s="238">
        <v>43465</v>
      </c>
      <c r="B6990" s="264" t="s">
        <v>3991</v>
      </c>
      <c r="C6990" s="251" t="s">
        <v>2073</v>
      </c>
      <c r="D6990" s="241">
        <v>1</v>
      </c>
      <c r="E6990" s="265">
        <v>240525.55</v>
      </c>
      <c r="F6990" s="195">
        <v>240525.55</v>
      </c>
      <c r="G6990" s="195">
        <v>240525.55</v>
      </c>
      <c r="I6990" s="195"/>
      <c r="J6990" s="195"/>
    </row>
    <row r="6991" spans="1:10" hidden="1" x14ac:dyDescent="0.25">
      <c r="A6991" s="238"/>
      <c r="B6991" s="264"/>
      <c r="C6991" s="251"/>
      <c r="D6991" s="241"/>
      <c r="E6991" s="265"/>
      <c r="F6991" s="195">
        <v>0</v>
      </c>
      <c r="I6991" s="195"/>
      <c r="J6991" s="195"/>
    </row>
    <row r="6992" spans="1:10" hidden="1" x14ac:dyDescent="0.25">
      <c r="A6992" s="238">
        <v>43465</v>
      </c>
      <c r="B6992" s="264" t="s">
        <v>3992</v>
      </c>
      <c r="C6992" s="251" t="s">
        <v>1094</v>
      </c>
      <c r="D6992" s="241">
        <v>1</v>
      </c>
      <c r="E6992" s="265">
        <v>215000.5</v>
      </c>
      <c r="F6992" s="195">
        <v>215000.5</v>
      </c>
      <c r="I6992" s="195"/>
      <c r="J6992" s="195"/>
    </row>
    <row r="6993" spans="1:10" hidden="1" x14ac:dyDescent="0.25">
      <c r="A6993" s="238"/>
      <c r="B6993" s="264"/>
      <c r="C6993" s="251" t="s">
        <v>2073</v>
      </c>
      <c r="D6993" s="241">
        <v>3</v>
      </c>
      <c r="E6993" s="265">
        <v>240525.55</v>
      </c>
      <c r="F6993" s="195">
        <v>721576.64999999991</v>
      </c>
      <c r="G6993" s="195">
        <v>936577.14999999991</v>
      </c>
      <c r="I6993" s="195"/>
      <c r="J6993" s="195"/>
    </row>
    <row r="6994" spans="1:10" hidden="1" x14ac:dyDescent="0.25">
      <c r="A6994" s="238"/>
      <c r="B6994" s="264"/>
      <c r="C6994" s="251"/>
      <c r="D6994" s="241"/>
      <c r="E6994" s="265"/>
      <c r="F6994" s="195">
        <v>0</v>
      </c>
      <c r="I6994" s="195"/>
      <c r="J6994" s="195"/>
    </row>
    <row r="6995" spans="1:10" hidden="1" x14ac:dyDescent="0.25">
      <c r="A6995" s="238">
        <v>43465</v>
      </c>
      <c r="B6995" s="264" t="s">
        <v>3993</v>
      </c>
      <c r="C6995" s="251" t="s">
        <v>887</v>
      </c>
      <c r="D6995" s="241">
        <v>3</v>
      </c>
      <c r="E6995" s="265">
        <v>230000.1</v>
      </c>
      <c r="F6995" s="195">
        <v>690000.3</v>
      </c>
      <c r="I6995" s="195"/>
      <c r="J6995" s="195"/>
    </row>
    <row r="6996" spans="1:10" hidden="1" x14ac:dyDescent="0.25">
      <c r="A6996" s="238"/>
      <c r="B6996" s="264"/>
      <c r="C6996" s="251" t="s">
        <v>1094</v>
      </c>
      <c r="D6996" s="241">
        <v>1</v>
      </c>
      <c r="E6996" s="265">
        <v>215000.5</v>
      </c>
      <c r="F6996" s="195">
        <v>215000.5</v>
      </c>
      <c r="G6996" s="195">
        <v>905000.8</v>
      </c>
      <c r="I6996" s="195"/>
      <c r="J6996" s="195"/>
    </row>
    <row r="6997" spans="1:10" hidden="1" x14ac:dyDescent="0.25">
      <c r="A6997" s="238"/>
      <c r="B6997" s="264"/>
      <c r="C6997" s="251"/>
      <c r="D6997" s="241"/>
      <c r="E6997" s="265"/>
      <c r="F6997" s="195">
        <v>0</v>
      </c>
      <c r="I6997" s="195"/>
      <c r="J6997" s="195"/>
    </row>
    <row r="6998" spans="1:10" hidden="1" x14ac:dyDescent="0.25">
      <c r="A6998" s="238">
        <v>43465</v>
      </c>
      <c r="B6998" s="264" t="s">
        <v>3994</v>
      </c>
      <c r="C6998" s="251" t="s">
        <v>887</v>
      </c>
      <c r="D6998" s="241">
        <v>1</v>
      </c>
      <c r="E6998" s="265">
        <v>230000.1</v>
      </c>
      <c r="F6998" s="195">
        <v>230000.1</v>
      </c>
      <c r="G6998" s="195">
        <v>230000.1</v>
      </c>
      <c r="I6998" s="195"/>
      <c r="J6998" s="195"/>
    </row>
    <row r="6999" spans="1:10" hidden="1" x14ac:dyDescent="0.25">
      <c r="A6999" s="238"/>
      <c r="B6999" s="264"/>
      <c r="C6999" s="251"/>
      <c r="D6999" s="241"/>
      <c r="E6999" s="265"/>
      <c r="F6999" s="195">
        <v>0</v>
      </c>
      <c r="I6999" s="195"/>
      <c r="J6999" s="195"/>
    </row>
    <row r="7000" spans="1:10" hidden="1" x14ac:dyDescent="0.25">
      <c r="A7000" s="238">
        <v>43465</v>
      </c>
      <c r="B7000" s="264" t="s">
        <v>3995</v>
      </c>
      <c r="C7000" s="251" t="s">
        <v>887</v>
      </c>
      <c r="D7000" s="241">
        <v>2</v>
      </c>
      <c r="E7000" s="265">
        <v>230000.1</v>
      </c>
      <c r="F7000" s="195">
        <v>460000.2</v>
      </c>
      <c r="G7000" s="195">
        <v>460000.2</v>
      </c>
      <c r="I7000" s="195"/>
      <c r="J7000" s="195"/>
    </row>
    <row r="7001" spans="1:10" hidden="1" x14ac:dyDescent="0.25">
      <c r="A7001" s="238"/>
      <c r="B7001" s="264"/>
      <c r="C7001" s="251"/>
      <c r="D7001" s="241"/>
      <c r="E7001" s="265"/>
      <c r="F7001" s="195">
        <v>0</v>
      </c>
      <c r="I7001" s="195"/>
      <c r="J7001" s="195"/>
    </row>
    <row r="7002" spans="1:10" hidden="1" x14ac:dyDescent="0.25">
      <c r="A7002" s="238">
        <v>43465</v>
      </c>
      <c r="B7002" s="264" t="s">
        <v>3997</v>
      </c>
      <c r="C7002" s="251" t="s">
        <v>1915</v>
      </c>
      <c r="D7002" s="241">
        <v>2</v>
      </c>
      <c r="E7002" s="265">
        <v>153674.73000000001</v>
      </c>
      <c r="F7002" s="195">
        <v>307349.46000000002</v>
      </c>
      <c r="G7002" s="195">
        <v>307349.46000000002</v>
      </c>
      <c r="I7002" s="195"/>
      <c r="J7002" s="195"/>
    </row>
    <row r="7003" spans="1:10" hidden="1" x14ac:dyDescent="0.25">
      <c r="A7003" s="238"/>
      <c r="B7003" s="264"/>
      <c r="C7003" s="251"/>
      <c r="D7003" s="241"/>
      <c r="E7003" s="265"/>
      <c r="F7003" s="195">
        <v>0</v>
      </c>
      <c r="I7003" s="195"/>
      <c r="J7003" s="195"/>
    </row>
    <row r="7004" spans="1:10" hidden="1" x14ac:dyDescent="0.25">
      <c r="A7004" s="238">
        <v>43465</v>
      </c>
      <c r="B7004" s="264" t="s">
        <v>3998</v>
      </c>
      <c r="C7004" s="251" t="s">
        <v>1915</v>
      </c>
      <c r="D7004" s="241">
        <v>1</v>
      </c>
      <c r="E7004" s="265">
        <v>153674.73000000001</v>
      </c>
      <c r="F7004" s="195">
        <v>153674.73000000001</v>
      </c>
      <c r="G7004" s="195">
        <v>153674.73000000001</v>
      </c>
      <c r="I7004" s="195"/>
      <c r="J7004" s="195"/>
    </row>
    <row r="7005" spans="1:10" hidden="1" x14ac:dyDescent="0.25">
      <c r="A7005" s="238"/>
      <c r="B7005" s="264"/>
      <c r="C7005" s="251"/>
      <c r="D7005" s="241"/>
      <c r="E7005" s="265"/>
      <c r="F7005" s="195">
        <v>0</v>
      </c>
      <c r="I7005" s="195"/>
      <c r="J7005" s="195"/>
    </row>
    <row r="7006" spans="1:10" hidden="1" x14ac:dyDescent="0.25">
      <c r="A7006" s="238">
        <v>43465</v>
      </c>
      <c r="B7006" s="264" t="s">
        <v>3999</v>
      </c>
      <c r="C7006" s="251" t="s">
        <v>2073</v>
      </c>
      <c r="D7006" s="241">
        <v>1</v>
      </c>
      <c r="E7006" s="265">
        <v>240525.55</v>
      </c>
      <c r="F7006" s="195">
        <v>240525.55</v>
      </c>
      <c r="G7006" s="195">
        <v>240525.55</v>
      </c>
      <c r="I7006" s="195"/>
      <c r="J7006" s="195"/>
    </row>
    <row r="7007" spans="1:10" hidden="1" x14ac:dyDescent="0.25">
      <c r="A7007" s="238"/>
      <c r="B7007" s="264"/>
      <c r="C7007" s="251"/>
      <c r="D7007" s="241"/>
      <c r="E7007" s="265"/>
      <c r="F7007" s="195">
        <v>0</v>
      </c>
      <c r="I7007" s="195"/>
      <c r="J7007" s="195"/>
    </row>
    <row r="7008" spans="1:10" hidden="1" x14ac:dyDescent="0.25">
      <c r="A7008" s="238">
        <v>43465</v>
      </c>
      <c r="B7008" s="264" t="s">
        <v>4000</v>
      </c>
      <c r="C7008" s="251" t="s">
        <v>1094</v>
      </c>
      <c r="D7008" s="241">
        <v>1</v>
      </c>
      <c r="E7008" s="265">
        <v>215000.5</v>
      </c>
      <c r="F7008" s="195">
        <v>215000.5</v>
      </c>
      <c r="G7008" s="195">
        <v>215000.5</v>
      </c>
      <c r="I7008" s="195"/>
      <c r="J7008" s="195"/>
    </row>
    <row r="7009" spans="1:10" hidden="1" x14ac:dyDescent="0.25">
      <c r="A7009" s="238"/>
      <c r="B7009" s="264"/>
      <c r="C7009" s="251"/>
      <c r="D7009" s="241"/>
      <c r="E7009" s="265"/>
      <c r="F7009" s="195">
        <v>0</v>
      </c>
      <c r="I7009" s="195"/>
      <c r="J7009" s="195"/>
    </row>
    <row r="7010" spans="1:10" hidden="1" x14ac:dyDescent="0.25">
      <c r="A7010" s="238">
        <v>43465</v>
      </c>
      <c r="B7010" s="264" t="s">
        <v>4001</v>
      </c>
      <c r="C7010" s="251" t="s">
        <v>2073</v>
      </c>
      <c r="D7010" s="241">
        <v>1</v>
      </c>
      <c r="E7010" s="265">
        <v>240525.55</v>
      </c>
      <c r="F7010" s="195">
        <v>240525.55</v>
      </c>
      <c r="G7010" s="195">
        <v>240525.55</v>
      </c>
      <c r="I7010" s="195"/>
      <c r="J7010" s="195"/>
    </row>
    <row r="7011" spans="1:10" hidden="1" x14ac:dyDescent="0.25">
      <c r="A7011" s="238"/>
      <c r="B7011" s="264"/>
      <c r="C7011" s="251"/>
      <c r="D7011" s="241"/>
      <c r="E7011" s="265"/>
      <c r="F7011" s="195">
        <v>0</v>
      </c>
      <c r="I7011" s="195"/>
      <c r="J7011" s="195"/>
    </row>
    <row r="7012" spans="1:10" hidden="1" x14ac:dyDescent="0.25">
      <c r="A7012" s="238">
        <v>43465</v>
      </c>
      <c r="B7012" s="264" t="s">
        <v>4003</v>
      </c>
      <c r="C7012" s="251" t="s">
        <v>887</v>
      </c>
      <c r="D7012" s="241">
        <v>1</v>
      </c>
      <c r="E7012" s="265">
        <v>230000.1</v>
      </c>
      <c r="F7012" s="195">
        <v>230000.1</v>
      </c>
      <c r="I7012" s="195"/>
      <c r="J7012" s="195"/>
    </row>
    <row r="7013" spans="1:10" hidden="1" x14ac:dyDescent="0.25">
      <c r="A7013" s="238"/>
      <c r="B7013" s="264"/>
      <c r="C7013" s="251" t="s">
        <v>2073</v>
      </c>
      <c r="D7013" s="241">
        <v>2</v>
      </c>
      <c r="E7013" s="265">
        <v>240525.55</v>
      </c>
      <c r="F7013" s="195">
        <v>481051.1</v>
      </c>
      <c r="G7013" s="195">
        <v>711051.2</v>
      </c>
      <c r="I7013" s="195"/>
      <c r="J7013" s="195"/>
    </row>
    <row r="7014" spans="1:10" hidden="1" x14ac:dyDescent="0.25">
      <c r="A7014" s="238"/>
      <c r="B7014" s="264"/>
      <c r="C7014" s="251"/>
      <c r="D7014" s="241"/>
      <c r="E7014" s="265"/>
      <c r="F7014" s="195">
        <v>0</v>
      </c>
      <c r="I7014" s="195"/>
      <c r="J7014" s="195"/>
    </row>
    <row r="7015" spans="1:10" hidden="1" x14ac:dyDescent="0.25">
      <c r="A7015" s="238">
        <v>43465</v>
      </c>
      <c r="B7015" s="264" t="s">
        <v>4004</v>
      </c>
      <c r="C7015" s="251" t="s">
        <v>887</v>
      </c>
      <c r="D7015" s="241">
        <v>1</v>
      </c>
      <c r="E7015" s="265">
        <v>230000.1</v>
      </c>
      <c r="F7015" s="195">
        <v>230000.1</v>
      </c>
      <c r="G7015" s="195">
        <v>230000.1</v>
      </c>
      <c r="I7015" s="195"/>
      <c r="J7015" s="195"/>
    </row>
    <row r="7016" spans="1:10" hidden="1" x14ac:dyDescent="0.25">
      <c r="A7016" s="238"/>
      <c r="B7016" s="264"/>
      <c r="C7016" s="251"/>
      <c r="D7016" s="241"/>
      <c r="E7016" s="265"/>
      <c r="F7016" s="195">
        <v>0</v>
      </c>
      <c r="I7016" s="195"/>
      <c r="J7016" s="195"/>
    </row>
    <row r="7017" spans="1:10" hidden="1" x14ac:dyDescent="0.25">
      <c r="A7017" s="238">
        <v>43465</v>
      </c>
      <c r="B7017" s="264" t="s">
        <v>4005</v>
      </c>
      <c r="C7017" s="251" t="s">
        <v>2073</v>
      </c>
      <c r="D7017" s="241">
        <v>3</v>
      </c>
      <c r="E7017" s="265">
        <v>240525.55</v>
      </c>
      <c r="F7017" s="195">
        <v>721576.64999999991</v>
      </c>
      <c r="G7017" s="195">
        <v>721576.64999999991</v>
      </c>
      <c r="I7017" s="195"/>
      <c r="J7017" s="195"/>
    </row>
    <row r="7018" spans="1:10" hidden="1" x14ac:dyDescent="0.25">
      <c r="A7018" s="238"/>
      <c r="B7018" s="264"/>
      <c r="C7018" s="251"/>
      <c r="D7018" s="241"/>
      <c r="E7018" s="265"/>
      <c r="F7018" s="195">
        <v>0</v>
      </c>
      <c r="I7018" s="195"/>
      <c r="J7018" s="195"/>
    </row>
    <row r="7019" spans="1:10" hidden="1" x14ac:dyDescent="0.25">
      <c r="A7019" s="238">
        <v>43465</v>
      </c>
      <c r="B7019" s="264" t="s">
        <v>4007</v>
      </c>
      <c r="C7019" s="251" t="s">
        <v>2073</v>
      </c>
      <c r="D7019" s="241">
        <v>1</v>
      </c>
      <c r="E7019" s="265">
        <v>240525.55</v>
      </c>
      <c r="F7019" s="195">
        <v>240525.55</v>
      </c>
      <c r="G7019" s="195">
        <v>240525.55</v>
      </c>
      <c r="I7019" s="195"/>
      <c r="J7019" s="195"/>
    </row>
    <row r="7020" spans="1:10" hidden="1" x14ac:dyDescent="0.25">
      <c r="A7020" s="238"/>
      <c r="B7020" s="264"/>
      <c r="C7020" s="251"/>
      <c r="D7020" s="241"/>
      <c r="E7020" s="265"/>
      <c r="F7020" s="195">
        <v>0</v>
      </c>
      <c r="I7020" s="195"/>
      <c r="J7020" s="195"/>
    </row>
    <row r="7021" spans="1:10" hidden="1" x14ac:dyDescent="0.25">
      <c r="A7021" s="238">
        <v>43465</v>
      </c>
      <c r="B7021" s="264" t="s">
        <v>4008</v>
      </c>
      <c r="C7021" s="251" t="s">
        <v>2073</v>
      </c>
      <c r="D7021" s="241">
        <v>1</v>
      </c>
      <c r="E7021" s="265">
        <v>240525.55</v>
      </c>
      <c r="F7021" s="195">
        <v>240525.55</v>
      </c>
      <c r="G7021" s="195">
        <v>240525.55</v>
      </c>
      <c r="I7021" s="195"/>
      <c r="J7021" s="195"/>
    </row>
    <row r="7022" spans="1:10" hidden="1" x14ac:dyDescent="0.25">
      <c r="A7022" s="238"/>
      <c r="B7022" s="264"/>
      <c r="C7022" s="251"/>
      <c r="D7022" s="241"/>
      <c r="E7022" s="265"/>
      <c r="F7022" s="195">
        <v>0</v>
      </c>
      <c r="I7022" s="195"/>
      <c r="J7022" s="195"/>
    </row>
    <row r="7023" spans="1:10" hidden="1" x14ac:dyDescent="0.25">
      <c r="A7023" s="238">
        <v>43465</v>
      </c>
      <c r="B7023" s="264" t="s">
        <v>4010</v>
      </c>
      <c r="C7023" s="251" t="s">
        <v>887</v>
      </c>
      <c r="D7023" s="241">
        <v>2</v>
      </c>
      <c r="E7023" s="265">
        <v>230000.1</v>
      </c>
      <c r="F7023" s="195">
        <v>460000.2</v>
      </c>
      <c r="G7023" s="195">
        <v>460000.2</v>
      </c>
      <c r="I7023" s="195"/>
      <c r="J7023" s="195"/>
    </row>
    <row r="7024" spans="1:10" hidden="1" x14ac:dyDescent="0.25">
      <c r="A7024" s="238"/>
      <c r="B7024" s="264"/>
      <c r="C7024" s="251"/>
      <c r="D7024" s="241"/>
      <c r="E7024" s="265"/>
      <c r="F7024" s="195">
        <v>0</v>
      </c>
      <c r="I7024" s="195"/>
      <c r="J7024" s="195"/>
    </row>
    <row r="7025" spans="1:10" hidden="1" x14ac:dyDescent="0.25">
      <c r="A7025" s="238">
        <v>43465</v>
      </c>
      <c r="B7025" s="264" t="s">
        <v>4011</v>
      </c>
      <c r="C7025" s="251" t="s">
        <v>2073</v>
      </c>
      <c r="D7025" s="241">
        <v>1</v>
      </c>
      <c r="E7025" s="265">
        <v>240525.5</v>
      </c>
      <c r="F7025" s="195">
        <v>240525.5</v>
      </c>
      <c r="G7025" s="195">
        <v>240525.5</v>
      </c>
      <c r="I7025" s="195"/>
      <c r="J7025" s="195"/>
    </row>
    <row r="7026" spans="1:10" hidden="1" x14ac:dyDescent="0.25">
      <c r="A7026" s="238"/>
      <c r="B7026" s="264"/>
      <c r="C7026" s="251"/>
      <c r="D7026" s="241"/>
      <c r="E7026" s="265"/>
      <c r="F7026" s="195">
        <v>0</v>
      </c>
      <c r="I7026" s="195"/>
      <c r="J7026" s="195"/>
    </row>
    <row r="7027" spans="1:10" hidden="1" x14ac:dyDescent="0.25">
      <c r="A7027" s="238">
        <v>43465</v>
      </c>
      <c r="B7027" s="264" t="s">
        <v>4012</v>
      </c>
      <c r="C7027" s="251" t="s">
        <v>1094</v>
      </c>
      <c r="D7027" s="241">
        <v>1</v>
      </c>
      <c r="E7027" s="265">
        <v>215000.5</v>
      </c>
      <c r="F7027" s="195">
        <v>215000.5</v>
      </c>
      <c r="G7027" s="195">
        <v>215000.5</v>
      </c>
      <c r="I7027" s="195"/>
      <c r="J7027" s="195"/>
    </row>
  </sheetData>
  <autoFilter ref="C2:C7027" xr:uid="{00000000-0001-0000-0600-000000000000}">
    <filterColumn colId="0">
      <filters>
        <filter val="ANGOVE BUTTERFLY RIDGE SHIRAZ CAB"/>
        <filter val="ANGOVE BUTTERFLY RIDGE-SHIRAZ CAB 2012"/>
      </filters>
    </filterColumn>
  </autoFilter>
  <phoneticPr fontId="10" type="noConversion"/>
  <pageMargins left="0.7" right="0.7" top="0.75" bottom="0.75" header="0.3" footer="0.3"/>
  <pageSetup scale="72" orientation="portrait" horizontalDpi="240" verticalDpi="144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Lembar kerja</vt:lpstr>
      </vt:variant>
      <vt:variant>
        <vt:i4>10</vt:i4>
      </vt:variant>
    </vt:vector>
  </HeadingPairs>
  <TitlesOfParts>
    <vt:vector size="10" baseType="lpstr">
      <vt:lpstr>total</vt:lpstr>
      <vt:lpstr>DEC 2018</vt:lpstr>
      <vt:lpstr>NOV 2018</vt:lpstr>
      <vt:lpstr>OCT 2018</vt:lpstr>
      <vt:lpstr>SEPTEMBER 2018</vt:lpstr>
      <vt:lpstr>AGUSTUS 2018</vt:lpstr>
      <vt:lpstr>JULI 2018</vt:lpstr>
      <vt:lpstr>JUNI 2018</vt:lpstr>
      <vt:lpstr>MEI 2018</vt:lpstr>
      <vt:lpstr>APRIL 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Trisno Mitra Bali</cp:lastModifiedBy>
  <cp:lastPrinted>2018-06-05T03:12:24Z</cp:lastPrinted>
  <dcterms:created xsi:type="dcterms:W3CDTF">2018-04-26T01:48:05Z</dcterms:created>
  <dcterms:modified xsi:type="dcterms:W3CDTF">2021-07-27T04:32:27Z</dcterms:modified>
</cp:coreProperties>
</file>